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onerm.dk\Home\DC1\T\TOMHAN\Documents\07 IT\vanda\"/>
    </mc:Choice>
  </mc:AlternateContent>
  <bookViews>
    <workbookView xWindow="0" yWindow="0" windowWidth="26029" windowHeight="11602" tabRatio="811"/>
  </bookViews>
  <sheets>
    <sheet name="data" sheetId="1" r:id="rId1"/>
    <sheet name="dataoversigt" sheetId="6" r:id="rId2"/>
    <sheet name="dataoversigtMulti" sheetId="9" r:id="rId3"/>
    <sheet name="dataMedStofgrupper" sheetId="8" r:id="rId4"/>
    <sheet name="dataFix" sheetId="12" r:id="rId5"/>
    <sheet name="stofgrupper" sheetId="2" r:id="rId6"/>
    <sheet name="stofgrupperMulti" sheetId="7" r:id="rId7"/>
  </sheets>
  <definedNames>
    <definedName name="EksterneData_1" localSheetId="3" hidden="1">dataMedStofgrupper!$A$1:$N$7</definedName>
    <definedName name="EksterneData_1" localSheetId="1" hidden="1">dataoversigt!$A$1:$C$7</definedName>
    <definedName name="EksterneData_1" localSheetId="2" hidden="1">dataoversigtMulti!$A$1:$D$7</definedName>
  </definedNames>
  <calcPr calcId="162913"/>
</workbook>
</file>

<file path=xl/calcChain.xml><?xml version="1.0" encoding="utf-8"?>
<calcChain xmlns="http://schemas.openxmlformats.org/spreadsheetml/2006/main">
  <c r="B1501" i="12" l="1"/>
  <c r="C1501" i="12"/>
  <c r="D1501" i="12"/>
  <c r="E1501" i="12"/>
  <c r="F1501" i="12"/>
  <c r="G1501" i="12"/>
  <c r="H1501" i="12"/>
  <c r="I1501" i="12"/>
  <c r="J1501" i="12"/>
  <c r="K1501" i="12"/>
  <c r="L1501" i="12"/>
  <c r="B1502" i="12"/>
  <c r="C1502" i="12"/>
  <c r="D1502" i="12"/>
  <c r="E1502" i="12"/>
  <c r="F1502" i="12"/>
  <c r="G1502" i="12"/>
  <c r="H1502" i="12"/>
  <c r="I1502" i="12"/>
  <c r="J1502" i="12"/>
  <c r="K1502" i="12"/>
  <c r="L1502" i="12"/>
  <c r="B1503" i="12"/>
  <c r="C1503" i="12"/>
  <c r="D1503" i="12"/>
  <c r="E1503" i="12"/>
  <c r="F1503" i="12"/>
  <c r="G1503" i="12"/>
  <c r="H1503" i="12"/>
  <c r="I1503" i="12"/>
  <c r="J1503" i="12"/>
  <c r="K1503" i="12"/>
  <c r="L1503" i="12"/>
  <c r="B1504" i="12"/>
  <c r="C1504" i="12"/>
  <c r="D1504" i="12"/>
  <c r="E1504" i="12"/>
  <c r="F1504" i="12"/>
  <c r="G1504" i="12"/>
  <c r="H1504" i="12"/>
  <c r="I1504" i="12"/>
  <c r="J1504" i="12"/>
  <c r="K1504" i="12"/>
  <c r="L1504" i="12"/>
  <c r="B1505" i="12"/>
  <c r="C1505" i="12"/>
  <c r="D1505" i="12"/>
  <c r="E1505" i="12"/>
  <c r="F1505" i="12"/>
  <c r="G1505" i="12"/>
  <c r="H1505" i="12"/>
  <c r="I1505" i="12"/>
  <c r="J1505" i="12"/>
  <c r="K1505" i="12"/>
  <c r="L1505" i="12"/>
  <c r="B1506" i="12"/>
  <c r="C1506" i="12"/>
  <c r="D1506" i="12"/>
  <c r="E1506" i="12"/>
  <c r="F1506" i="12"/>
  <c r="G1506" i="12"/>
  <c r="H1506" i="12"/>
  <c r="I1506" i="12"/>
  <c r="J1506" i="12"/>
  <c r="K1506" i="12"/>
  <c r="L1506" i="12"/>
  <c r="B1507" i="12"/>
  <c r="C1507" i="12"/>
  <c r="D1507" i="12"/>
  <c r="E1507" i="12"/>
  <c r="F1507" i="12"/>
  <c r="G1507" i="12"/>
  <c r="H1507" i="12"/>
  <c r="I1507" i="12"/>
  <c r="J1507" i="12"/>
  <c r="K1507" i="12"/>
  <c r="L1507" i="12"/>
  <c r="B1508" i="12"/>
  <c r="C1508" i="12"/>
  <c r="D1508" i="12"/>
  <c r="E1508" i="12"/>
  <c r="F1508" i="12"/>
  <c r="G1508" i="12"/>
  <c r="H1508" i="12"/>
  <c r="I1508" i="12"/>
  <c r="J1508" i="12"/>
  <c r="K1508" i="12"/>
  <c r="L1508" i="12"/>
  <c r="B1509" i="12"/>
  <c r="C1509" i="12"/>
  <c r="D1509" i="12"/>
  <c r="E1509" i="12"/>
  <c r="F1509" i="12"/>
  <c r="G1509" i="12"/>
  <c r="H1509" i="12"/>
  <c r="I1509" i="12"/>
  <c r="J1509" i="12"/>
  <c r="K1509" i="12"/>
  <c r="L1509" i="12"/>
  <c r="B1510" i="12"/>
  <c r="C1510" i="12"/>
  <c r="D1510" i="12"/>
  <c r="E1510" i="12"/>
  <c r="F1510" i="12"/>
  <c r="G1510" i="12"/>
  <c r="H1510" i="12"/>
  <c r="I1510" i="12"/>
  <c r="J1510" i="12"/>
  <c r="K1510" i="12"/>
  <c r="L1510" i="12"/>
  <c r="B1511" i="12"/>
  <c r="C1511" i="12"/>
  <c r="D1511" i="12"/>
  <c r="E1511" i="12"/>
  <c r="F1511" i="12"/>
  <c r="G1511" i="12"/>
  <c r="H1511" i="12"/>
  <c r="I1511" i="12"/>
  <c r="J1511" i="12"/>
  <c r="K1511" i="12"/>
  <c r="L1511" i="12"/>
  <c r="B1512" i="12"/>
  <c r="C1512" i="12"/>
  <c r="D1512" i="12"/>
  <c r="E1512" i="12"/>
  <c r="F1512" i="12"/>
  <c r="G1512" i="12"/>
  <c r="H1512" i="12"/>
  <c r="I1512" i="12"/>
  <c r="J1512" i="12"/>
  <c r="K1512" i="12"/>
  <c r="L1512" i="12"/>
  <c r="B1513" i="12"/>
  <c r="C1513" i="12"/>
  <c r="D1513" i="12"/>
  <c r="E1513" i="12"/>
  <c r="F1513" i="12"/>
  <c r="G1513" i="12"/>
  <c r="H1513" i="12"/>
  <c r="I1513" i="12"/>
  <c r="J1513" i="12"/>
  <c r="K1513" i="12"/>
  <c r="L1513" i="12"/>
  <c r="B1514" i="12"/>
  <c r="C1514" i="12"/>
  <c r="D1514" i="12"/>
  <c r="E1514" i="12"/>
  <c r="F1514" i="12"/>
  <c r="G1514" i="12"/>
  <c r="H1514" i="12"/>
  <c r="I1514" i="12"/>
  <c r="J1514" i="12"/>
  <c r="K1514" i="12"/>
  <c r="L1514" i="12"/>
  <c r="B1515" i="12"/>
  <c r="C1515" i="12"/>
  <c r="D1515" i="12"/>
  <c r="E1515" i="12"/>
  <c r="F1515" i="12"/>
  <c r="G1515" i="12"/>
  <c r="H1515" i="12"/>
  <c r="I1515" i="12"/>
  <c r="J1515" i="12"/>
  <c r="K1515" i="12"/>
  <c r="L1515" i="12"/>
  <c r="B1516" i="12"/>
  <c r="C1516" i="12"/>
  <c r="D1516" i="12"/>
  <c r="E1516" i="12"/>
  <c r="F1516" i="12"/>
  <c r="G1516" i="12"/>
  <c r="H1516" i="12"/>
  <c r="I1516" i="12"/>
  <c r="J1516" i="12"/>
  <c r="K1516" i="12"/>
  <c r="L1516" i="12"/>
  <c r="B1517" i="12"/>
  <c r="C1517" i="12"/>
  <c r="D1517" i="12"/>
  <c r="E1517" i="12"/>
  <c r="F1517" i="12"/>
  <c r="G1517" i="12"/>
  <c r="H1517" i="12"/>
  <c r="I1517" i="12"/>
  <c r="J1517" i="12"/>
  <c r="K1517" i="12"/>
  <c r="L1517" i="12"/>
  <c r="B1518" i="12"/>
  <c r="C1518" i="12"/>
  <c r="D1518" i="12"/>
  <c r="E1518" i="12"/>
  <c r="F1518" i="12"/>
  <c r="G1518" i="12"/>
  <c r="H1518" i="12"/>
  <c r="I1518" i="12"/>
  <c r="J1518" i="12"/>
  <c r="K1518" i="12"/>
  <c r="L1518" i="12"/>
  <c r="B1519" i="12"/>
  <c r="C1519" i="12"/>
  <c r="D1519" i="12"/>
  <c r="E1519" i="12"/>
  <c r="F1519" i="12"/>
  <c r="G1519" i="12"/>
  <c r="H1519" i="12"/>
  <c r="I1519" i="12"/>
  <c r="J1519" i="12"/>
  <c r="K1519" i="12"/>
  <c r="L1519" i="12"/>
  <c r="B1520" i="12"/>
  <c r="C1520" i="12"/>
  <c r="D1520" i="12"/>
  <c r="E1520" i="12"/>
  <c r="F1520" i="12"/>
  <c r="G1520" i="12"/>
  <c r="H1520" i="12"/>
  <c r="I1520" i="12"/>
  <c r="J1520" i="12"/>
  <c r="K1520" i="12"/>
  <c r="L1520" i="12"/>
  <c r="B1521" i="12"/>
  <c r="C1521" i="12"/>
  <c r="D1521" i="12"/>
  <c r="E1521" i="12"/>
  <c r="F1521" i="12"/>
  <c r="G1521" i="12"/>
  <c r="H1521" i="12"/>
  <c r="I1521" i="12"/>
  <c r="J1521" i="12"/>
  <c r="K1521" i="12"/>
  <c r="L1521" i="12"/>
  <c r="B1522" i="12"/>
  <c r="C1522" i="12"/>
  <c r="D1522" i="12"/>
  <c r="E1522" i="12"/>
  <c r="F1522" i="12"/>
  <c r="G1522" i="12"/>
  <c r="H1522" i="12"/>
  <c r="I1522" i="12"/>
  <c r="J1522" i="12"/>
  <c r="K1522" i="12"/>
  <c r="L1522" i="12"/>
  <c r="B1523" i="12"/>
  <c r="C1523" i="12"/>
  <c r="D1523" i="12"/>
  <c r="E1523" i="12"/>
  <c r="F1523" i="12"/>
  <c r="G1523" i="12"/>
  <c r="H1523" i="12"/>
  <c r="I1523" i="12"/>
  <c r="J1523" i="12"/>
  <c r="K1523" i="12"/>
  <c r="L1523" i="12"/>
  <c r="B1524" i="12"/>
  <c r="C1524" i="12"/>
  <c r="D1524" i="12"/>
  <c r="E1524" i="12"/>
  <c r="F1524" i="12"/>
  <c r="G1524" i="12"/>
  <c r="H1524" i="12"/>
  <c r="I1524" i="12"/>
  <c r="J1524" i="12"/>
  <c r="K1524" i="12"/>
  <c r="L1524" i="12"/>
  <c r="B1525" i="12"/>
  <c r="C1525" i="12"/>
  <c r="D1525" i="12"/>
  <c r="E1525" i="12"/>
  <c r="F1525" i="12"/>
  <c r="G1525" i="12"/>
  <c r="H1525" i="12"/>
  <c r="I1525" i="12"/>
  <c r="J1525" i="12"/>
  <c r="K1525" i="12"/>
  <c r="L1525" i="12"/>
  <c r="B1526" i="12"/>
  <c r="C1526" i="12"/>
  <c r="D1526" i="12"/>
  <c r="E1526" i="12"/>
  <c r="F1526" i="12"/>
  <c r="G1526" i="12"/>
  <c r="H1526" i="12"/>
  <c r="I1526" i="12"/>
  <c r="J1526" i="12"/>
  <c r="K1526" i="12"/>
  <c r="L1526" i="12"/>
  <c r="B1527" i="12"/>
  <c r="C1527" i="12"/>
  <c r="D1527" i="12"/>
  <c r="E1527" i="12"/>
  <c r="F1527" i="12"/>
  <c r="G1527" i="12"/>
  <c r="H1527" i="12"/>
  <c r="I1527" i="12"/>
  <c r="J1527" i="12"/>
  <c r="K1527" i="12"/>
  <c r="L1527" i="12"/>
  <c r="B1528" i="12"/>
  <c r="C1528" i="12"/>
  <c r="D1528" i="12"/>
  <c r="E1528" i="12"/>
  <c r="F1528" i="12"/>
  <c r="G1528" i="12"/>
  <c r="H1528" i="12"/>
  <c r="I1528" i="12"/>
  <c r="J1528" i="12"/>
  <c r="K1528" i="12"/>
  <c r="L1528" i="12"/>
  <c r="B1529" i="12"/>
  <c r="C1529" i="12"/>
  <c r="D1529" i="12"/>
  <c r="E1529" i="12"/>
  <c r="F1529" i="12"/>
  <c r="G1529" i="12"/>
  <c r="H1529" i="12"/>
  <c r="I1529" i="12"/>
  <c r="J1529" i="12"/>
  <c r="K1529" i="12"/>
  <c r="L1529" i="12"/>
  <c r="B1530" i="12"/>
  <c r="C1530" i="12"/>
  <c r="D1530" i="12"/>
  <c r="E1530" i="12"/>
  <c r="F1530" i="12"/>
  <c r="G1530" i="12"/>
  <c r="H1530" i="12"/>
  <c r="I1530" i="12"/>
  <c r="J1530" i="12"/>
  <c r="K1530" i="12"/>
  <c r="L1530" i="12"/>
  <c r="B1531" i="12"/>
  <c r="C1531" i="12"/>
  <c r="D1531" i="12"/>
  <c r="E1531" i="12"/>
  <c r="F1531" i="12"/>
  <c r="G1531" i="12"/>
  <c r="H1531" i="12"/>
  <c r="I1531" i="12"/>
  <c r="J1531" i="12"/>
  <c r="K1531" i="12"/>
  <c r="L1531" i="12"/>
  <c r="B1532" i="12"/>
  <c r="C1532" i="12"/>
  <c r="D1532" i="12"/>
  <c r="E1532" i="12"/>
  <c r="F1532" i="12"/>
  <c r="G1532" i="12"/>
  <c r="H1532" i="12"/>
  <c r="I1532" i="12"/>
  <c r="J1532" i="12"/>
  <c r="K1532" i="12"/>
  <c r="L1532" i="12"/>
  <c r="B1533" i="12"/>
  <c r="C1533" i="12"/>
  <c r="D1533" i="12"/>
  <c r="E1533" i="12"/>
  <c r="F1533" i="12"/>
  <c r="G1533" i="12"/>
  <c r="H1533" i="12"/>
  <c r="I1533" i="12"/>
  <c r="J1533" i="12"/>
  <c r="K1533" i="12"/>
  <c r="L1533" i="12"/>
  <c r="B1534" i="12"/>
  <c r="C1534" i="12"/>
  <c r="D1534" i="12"/>
  <c r="E1534" i="12"/>
  <c r="F1534" i="12"/>
  <c r="G1534" i="12"/>
  <c r="H1534" i="12"/>
  <c r="I1534" i="12"/>
  <c r="J1534" i="12"/>
  <c r="K1534" i="12"/>
  <c r="L1534" i="12"/>
  <c r="B1535" i="12"/>
  <c r="C1535" i="12"/>
  <c r="D1535" i="12"/>
  <c r="E1535" i="12"/>
  <c r="F1535" i="12"/>
  <c r="G1535" i="12"/>
  <c r="H1535" i="12"/>
  <c r="I1535" i="12"/>
  <c r="J1535" i="12"/>
  <c r="K1535" i="12"/>
  <c r="L1535" i="12"/>
  <c r="B1536" i="12"/>
  <c r="C1536" i="12"/>
  <c r="D1536" i="12"/>
  <c r="E1536" i="12"/>
  <c r="F1536" i="12"/>
  <c r="G1536" i="12"/>
  <c r="H1536" i="12"/>
  <c r="I1536" i="12"/>
  <c r="J1536" i="12"/>
  <c r="K1536" i="12"/>
  <c r="L1536" i="12"/>
  <c r="B1537" i="12"/>
  <c r="C1537" i="12"/>
  <c r="D1537" i="12"/>
  <c r="E1537" i="12"/>
  <c r="F1537" i="12"/>
  <c r="G1537" i="12"/>
  <c r="H1537" i="12"/>
  <c r="I1537" i="12"/>
  <c r="J1537" i="12"/>
  <c r="K1537" i="12"/>
  <c r="L1537" i="12"/>
  <c r="B1538" i="12"/>
  <c r="C1538" i="12"/>
  <c r="D1538" i="12"/>
  <c r="E1538" i="12"/>
  <c r="F1538" i="12"/>
  <c r="G1538" i="12"/>
  <c r="H1538" i="12"/>
  <c r="I1538" i="12"/>
  <c r="J1538" i="12"/>
  <c r="K1538" i="12"/>
  <c r="L1538" i="12"/>
  <c r="B1539" i="12"/>
  <c r="C1539" i="12"/>
  <c r="D1539" i="12"/>
  <c r="E1539" i="12"/>
  <c r="F1539" i="12"/>
  <c r="G1539" i="12"/>
  <c r="H1539" i="12"/>
  <c r="I1539" i="12"/>
  <c r="J1539" i="12"/>
  <c r="K1539" i="12"/>
  <c r="L1539" i="12"/>
  <c r="B1540" i="12"/>
  <c r="C1540" i="12"/>
  <c r="D1540" i="12"/>
  <c r="E1540" i="12"/>
  <c r="F1540" i="12"/>
  <c r="G1540" i="12"/>
  <c r="H1540" i="12"/>
  <c r="I1540" i="12"/>
  <c r="J1540" i="12"/>
  <c r="K1540" i="12"/>
  <c r="L1540" i="12"/>
  <c r="B1541" i="12"/>
  <c r="C1541" i="12"/>
  <c r="D1541" i="12"/>
  <c r="E1541" i="12"/>
  <c r="F1541" i="12"/>
  <c r="G1541" i="12"/>
  <c r="H1541" i="12"/>
  <c r="I1541" i="12"/>
  <c r="J1541" i="12"/>
  <c r="K1541" i="12"/>
  <c r="L1541" i="12"/>
  <c r="B1542" i="12"/>
  <c r="C1542" i="12"/>
  <c r="D1542" i="12"/>
  <c r="E1542" i="12"/>
  <c r="F1542" i="12"/>
  <c r="G1542" i="12"/>
  <c r="H1542" i="12"/>
  <c r="I1542" i="12"/>
  <c r="J1542" i="12"/>
  <c r="K1542" i="12"/>
  <c r="L1542" i="12"/>
  <c r="B1543" i="12"/>
  <c r="C1543" i="12"/>
  <c r="D1543" i="12"/>
  <c r="E1543" i="12"/>
  <c r="F1543" i="12"/>
  <c r="G1543" i="12"/>
  <c r="H1543" i="12"/>
  <c r="I1543" i="12"/>
  <c r="J1543" i="12"/>
  <c r="K1543" i="12"/>
  <c r="L1543" i="12"/>
  <c r="B1544" i="12"/>
  <c r="C1544" i="12"/>
  <c r="D1544" i="12"/>
  <c r="E1544" i="12"/>
  <c r="F1544" i="12"/>
  <c r="G1544" i="12"/>
  <c r="H1544" i="12"/>
  <c r="I1544" i="12"/>
  <c r="J1544" i="12"/>
  <c r="K1544" i="12"/>
  <c r="L1544" i="12"/>
  <c r="B1545" i="12"/>
  <c r="C1545" i="12"/>
  <c r="D1545" i="12"/>
  <c r="E1545" i="12"/>
  <c r="F1545" i="12"/>
  <c r="G1545" i="12"/>
  <c r="H1545" i="12"/>
  <c r="I1545" i="12"/>
  <c r="J1545" i="12"/>
  <c r="K1545" i="12"/>
  <c r="L1545" i="12"/>
  <c r="B1546" i="12"/>
  <c r="C1546" i="12"/>
  <c r="D1546" i="12"/>
  <c r="E1546" i="12"/>
  <c r="F1546" i="12"/>
  <c r="G1546" i="12"/>
  <c r="H1546" i="12"/>
  <c r="I1546" i="12"/>
  <c r="J1546" i="12"/>
  <c r="K1546" i="12"/>
  <c r="L1546" i="12"/>
  <c r="B1547" i="12"/>
  <c r="C1547" i="12"/>
  <c r="D1547" i="12"/>
  <c r="E1547" i="12"/>
  <c r="F1547" i="12"/>
  <c r="G1547" i="12"/>
  <c r="H1547" i="12"/>
  <c r="I1547" i="12"/>
  <c r="J1547" i="12"/>
  <c r="K1547" i="12"/>
  <c r="L1547" i="12"/>
  <c r="B1548" i="12"/>
  <c r="C1548" i="12"/>
  <c r="D1548" i="12"/>
  <c r="E1548" i="12"/>
  <c r="F1548" i="12"/>
  <c r="G1548" i="12"/>
  <c r="H1548" i="12"/>
  <c r="I1548" i="12"/>
  <c r="J1548" i="12"/>
  <c r="K1548" i="12"/>
  <c r="L1548" i="12"/>
  <c r="B1549" i="12"/>
  <c r="C1549" i="12"/>
  <c r="D1549" i="12"/>
  <c r="E1549" i="12"/>
  <c r="F1549" i="12"/>
  <c r="G1549" i="12"/>
  <c r="H1549" i="12"/>
  <c r="I1549" i="12"/>
  <c r="J1549" i="12"/>
  <c r="K1549" i="12"/>
  <c r="L1549" i="12"/>
  <c r="B1550" i="12"/>
  <c r="C1550" i="12"/>
  <c r="D1550" i="12"/>
  <c r="E1550" i="12"/>
  <c r="F1550" i="12"/>
  <c r="G1550" i="12"/>
  <c r="H1550" i="12"/>
  <c r="I1550" i="12"/>
  <c r="J1550" i="12"/>
  <c r="K1550" i="12"/>
  <c r="L1550" i="12"/>
  <c r="B1551" i="12"/>
  <c r="C1551" i="12"/>
  <c r="D1551" i="12"/>
  <c r="E1551" i="12"/>
  <c r="F1551" i="12"/>
  <c r="G1551" i="12"/>
  <c r="H1551" i="12"/>
  <c r="I1551" i="12"/>
  <c r="J1551" i="12"/>
  <c r="K1551" i="12"/>
  <c r="L1551" i="12"/>
  <c r="B1552" i="12"/>
  <c r="C1552" i="12"/>
  <c r="D1552" i="12"/>
  <c r="E1552" i="12"/>
  <c r="F1552" i="12"/>
  <c r="G1552" i="12"/>
  <c r="H1552" i="12"/>
  <c r="I1552" i="12"/>
  <c r="J1552" i="12"/>
  <c r="K1552" i="12"/>
  <c r="L1552" i="12"/>
  <c r="B1553" i="12"/>
  <c r="C1553" i="12"/>
  <c r="D1553" i="12"/>
  <c r="E1553" i="12"/>
  <c r="F1553" i="12"/>
  <c r="G1553" i="12"/>
  <c r="H1553" i="12"/>
  <c r="I1553" i="12"/>
  <c r="J1553" i="12"/>
  <c r="K1553" i="12"/>
  <c r="L1553" i="12"/>
  <c r="B1554" i="12"/>
  <c r="C1554" i="12"/>
  <c r="D1554" i="12"/>
  <c r="E1554" i="12"/>
  <c r="F1554" i="12"/>
  <c r="G1554" i="12"/>
  <c r="H1554" i="12"/>
  <c r="I1554" i="12"/>
  <c r="J1554" i="12"/>
  <c r="K1554" i="12"/>
  <c r="L1554" i="12"/>
  <c r="B1555" i="12"/>
  <c r="C1555" i="12"/>
  <c r="D1555" i="12"/>
  <c r="E1555" i="12"/>
  <c r="F1555" i="12"/>
  <c r="G1555" i="12"/>
  <c r="H1555" i="12"/>
  <c r="I1555" i="12"/>
  <c r="J1555" i="12"/>
  <c r="K1555" i="12"/>
  <c r="L1555" i="12"/>
  <c r="B1556" i="12"/>
  <c r="C1556" i="12"/>
  <c r="D1556" i="12"/>
  <c r="E1556" i="12"/>
  <c r="F1556" i="12"/>
  <c r="G1556" i="12"/>
  <c r="H1556" i="12"/>
  <c r="I1556" i="12"/>
  <c r="J1556" i="12"/>
  <c r="K1556" i="12"/>
  <c r="L1556" i="12"/>
  <c r="B1557" i="12"/>
  <c r="C1557" i="12"/>
  <c r="D1557" i="12"/>
  <c r="E1557" i="12"/>
  <c r="F1557" i="12"/>
  <c r="G1557" i="12"/>
  <c r="H1557" i="12"/>
  <c r="I1557" i="12"/>
  <c r="J1557" i="12"/>
  <c r="K1557" i="12"/>
  <c r="L1557" i="12"/>
  <c r="B1558" i="12"/>
  <c r="C1558" i="12"/>
  <c r="D1558" i="12"/>
  <c r="E1558" i="12"/>
  <c r="F1558" i="12"/>
  <c r="G1558" i="12"/>
  <c r="H1558" i="12"/>
  <c r="I1558" i="12"/>
  <c r="J1558" i="12"/>
  <c r="K1558" i="12"/>
  <c r="L1558" i="12"/>
  <c r="B1559" i="12"/>
  <c r="C1559" i="12"/>
  <c r="D1559" i="12"/>
  <c r="E1559" i="12"/>
  <c r="F1559" i="12"/>
  <c r="G1559" i="12"/>
  <c r="H1559" i="12"/>
  <c r="I1559" i="12"/>
  <c r="J1559" i="12"/>
  <c r="K1559" i="12"/>
  <c r="L1559" i="12"/>
  <c r="B1560" i="12"/>
  <c r="C1560" i="12"/>
  <c r="D1560" i="12"/>
  <c r="E1560" i="12"/>
  <c r="F1560" i="12"/>
  <c r="G1560" i="12"/>
  <c r="H1560" i="12"/>
  <c r="I1560" i="12"/>
  <c r="J1560" i="12"/>
  <c r="K1560" i="12"/>
  <c r="L1560" i="12"/>
  <c r="B1561" i="12"/>
  <c r="C1561" i="12"/>
  <c r="D1561" i="12"/>
  <c r="E1561" i="12"/>
  <c r="F1561" i="12"/>
  <c r="G1561" i="12"/>
  <c r="H1561" i="12"/>
  <c r="I1561" i="12"/>
  <c r="J1561" i="12"/>
  <c r="K1561" i="12"/>
  <c r="L1561" i="12"/>
  <c r="B1562" i="12"/>
  <c r="C1562" i="12"/>
  <c r="D1562" i="12"/>
  <c r="E1562" i="12"/>
  <c r="F1562" i="12"/>
  <c r="G1562" i="12"/>
  <c r="H1562" i="12"/>
  <c r="I1562" i="12"/>
  <c r="J1562" i="12"/>
  <c r="K1562" i="12"/>
  <c r="L1562" i="12"/>
  <c r="B1563" i="12"/>
  <c r="C1563" i="12"/>
  <c r="D1563" i="12"/>
  <c r="E1563" i="12"/>
  <c r="F1563" i="12"/>
  <c r="G1563" i="12"/>
  <c r="H1563" i="12"/>
  <c r="I1563" i="12"/>
  <c r="J1563" i="12"/>
  <c r="K1563" i="12"/>
  <c r="L1563" i="12"/>
  <c r="B1564" i="12"/>
  <c r="C1564" i="12"/>
  <c r="D1564" i="12"/>
  <c r="E1564" i="12"/>
  <c r="F1564" i="12"/>
  <c r="G1564" i="12"/>
  <c r="H1564" i="12"/>
  <c r="I1564" i="12"/>
  <c r="J1564" i="12"/>
  <c r="K1564" i="12"/>
  <c r="L1564" i="12"/>
  <c r="B1565" i="12"/>
  <c r="C1565" i="12"/>
  <c r="D1565" i="12"/>
  <c r="E1565" i="12"/>
  <c r="F1565" i="12"/>
  <c r="G1565" i="12"/>
  <c r="H1565" i="12"/>
  <c r="I1565" i="12"/>
  <c r="J1565" i="12"/>
  <c r="K1565" i="12"/>
  <c r="L1565" i="12"/>
  <c r="B1566" i="12"/>
  <c r="C1566" i="12"/>
  <c r="D1566" i="12"/>
  <c r="E1566" i="12"/>
  <c r="F1566" i="12"/>
  <c r="G1566" i="12"/>
  <c r="H1566" i="12"/>
  <c r="I1566" i="12"/>
  <c r="J1566" i="12"/>
  <c r="K1566" i="12"/>
  <c r="L1566" i="12"/>
  <c r="B1567" i="12"/>
  <c r="C1567" i="12"/>
  <c r="D1567" i="12"/>
  <c r="E1567" i="12"/>
  <c r="F1567" i="12"/>
  <c r="G1567" i="12"/>
  <c r="H1567" i="12"/>
  <c r="I1567" i="12"/>
  <c r="J1567" i="12"/>
  <c r="K1567" i="12"/>
  <c r="L1567" i="12"/>
  <c r="B1568" i="12"/>
  <c r="C1568" i="12"/>
  <c r="D1568" i="12"/>
  <c r="E1568" i="12"/>
  <c r="F1568" i="12"/>
  <c r="G1568" i="12"/>
  <c r="H1568" i="12"/>
  <c r="I1568" i="12"/>
  <c r="J1568" i="12"/>
  <c r="K1568" i="12"/>
  <c r="L1568" i="12"/>
  <c r="B1569" i="12"/>
  <c r="C1569" i="12"/>
  <c r="D1569" i="12"/>
  <c r="E1569" i="12"/>
  <c r="F1569" i="12"/>
  <c r="G1569" i="12"/>
  <c r="H1569" i="12"/>
  <c r="I1569" i="12"/>
  <c r="J1569" i="12"/>
  <c r="K1569" i="12"/>
  <c r="L1569" i="12"/>
  <c r="B1570" i="12"/>
  <c r="C1570" i="12"/>
  <c r="D1570" i="12"/>
  <c r="E1570" i="12"/>
  <c r="F1570" i="12"/>
  <c r="G1570" i="12"/>
  <c r="H1570" i="12"/>
  <c r="I1570" i="12"/>
  <c r="J1570" i="12"/>
  <c r="K1570" i="12"/>
  <c r="L1570" i="12"/>
  <c r="B1571" i="12"/>
  <c r="C1571" i="12"/>
  <c r="D1571" i="12"/>
  <c r="E1571" i="12"/>
  <c r="F1571" i="12"/>
  <c r="G1571" i="12"/>
  <c r="H1571" i="12"/>
  <c r="I1571" i="12"/>
  <c r="J1571" i="12"/>
  <c r="K1571" i="12"/>
  <c r="L1571" i="12"/>
  <c r="B1572" i="12"/>
  <c r="C1572" i="12"/>
  <c r="D1572" i="12"/>
  <c r="E1572" i="12"/>
  <c r="F1572" i="12"/>
  <c r="G1572" i="12"/>
  <c r="H1572" i="12"/>
  <c r="I1572" i="12"/>
  <c r="J1572" i="12"/>
  <c r="K1572" i="12"/>
  <c r="L1572" i="12"/>
  <c r="B1573" i="12"/>
  <c r="C1573" i="12"/>
  <c r="D1573" i="12"/>
  <c r="E1573" i="12"/>
  <c r="F1573" i="12"/>
  <c r="G1573" i="12"/>
  <c r="H1573" i="12"/>
  <c r="I1573" i="12"/>
  <c r="J1573" i="12"/>
  <c r="K1573" i="12"/>
  <c r="L1573" i="12"/>
  <c r="B1574" i="12"/>
  <c r="C1574" i="12"/>
  <c r="D1574" i="12"/>
  <c r="E1574" i="12"/>
  <c r="F1574" i="12"/>
  <c r="G1574" i="12"/>
  <c r="H1574" i="12"/>
  <c r="I1574" i="12"/>
  <c r="J1574" i="12"/>
  <c r="K1574" i="12"/>
  <c r="L1574" i="12"/>
  <c r="B1575" i="12"/>
  <c r="C1575" i="12"/>
  <c r="D1575" i="12"/>
  <c r="E1575" i="12"/>
  <c r="F1575" i="12"/>
  <c r="G1575" i="12"/>
  <c r="H1575" i="12"/>
  <c r="I1575" i="12"/>
  <c r="J1575" i="12"/>
  <c r="K1575" i="12"/>
  <c r="L1575" i="12"/>
  <c r="B1576" i="12"/>
  <c r="C1576" i="12"/>
  <c r="D1576" i="12"/>
  <c r="E1576" i="12"/>
  <c r="F1576" i="12"/>
  <c r="G1576" i="12"/>
  <c r="H1576" i="12"/>
  <c r="I1576" i="12"/>
  <c r="J1576" i="12"/>
  <c r="K1576" i="12"/>
  <c r="L1576" i="12"/>
  <c r="B1577" i="12"/>
  <c r="C1577" i="12"/>
  <c r="D1577" i="12"/>
  <c r="E1577" i="12"/>
  <c r="F1577" i="12"/>
  <c r="G1577" i="12"/>
  <c r="H1577" i="12"/>
  <c r="I1577" i="12"/>
  <c r="J1577" i="12"/>
  <c r="K1577" i="12"/>
  <c r="L1577" i="12"/>
  <c r="B1578" i="12"/>
  <c r="C1578" i="12"/>
  <c r="D1578" i="12"/>
  <c r="E1578" i="12"/>
  <c r="F1578" i="12"/>
  <c r="G1578" i="12"/>
  <c r="H1578" i="12"/>
  <c r="I1578" i="12"/>
  <c r="J1578" i="12"/>
  <c r="K1578" i="12"/>
  <c r="L1578" i="12"/>
  <c r="B1579" i="12"/>
  <c r="C1579" i="12"/>
  <c r="D1579" i="12"/>
  <c r="E1579" i="12"/>
  <c r="F1579" i="12"/>
  <c r="G1579" i="12"/>
  <c r="H1579" i="12"/>
  <c r="I1579" i="12"/>
  <c r="J1579" i="12"/>
  <c r="K1579" i="12"/>
  <c r="L1579" i="12"/>
  <c r="B1580" i="12"/>
  <c r="C1580" i="12"/>
  <c r="D1580" i="12"/>
  <c r="E1580" i="12"/>
  <c r="F1580" i="12"/>
  <c r="G1580" i="12"/>
  <c r="H1580" i="12"/>
  <c r="I1580" i="12"/>
  <c r="J1580" i="12"/>
  <c r="K1580" i="12"/>
  <c r="L1580" i="12"/>
  <c r="B1581" i="12"/>
  <c r="C1581" i="12"/>
  <c r="D1581" i="12"/>
  <c r="E1581" i="12"/>
  <c r="F1581" i="12"/>
  <c r="G1581" i="12"/>
  <c r="H1581" i="12"/>
  <c r="I1581" i="12"/>
  <c r="J1581" i="12"/>
  <c r="K1581" i="12"/>
  <c r="L1581" i="12"/>
  <c r="B1582" i="12"/>
  <c r="C1582" i="12"/>
  <c r="D1582" i="12"/>
  <c r="E1582" i="12"/>
  <c r="F1582" i="12"/>
  <c r="G1582" i="12"/>
  <c r="H1582" i="12"/>
  <c r="I1582" i="12"/>
  <c r="J1582" i="12"/>
  <c r="K1582" i="12"/>
  <c r="L1582" i="12"/>
  <c r="B1583" i="12"/>
  <c r="C1583" i="12"/>
  <c r="D1583" i="12"/>
  <c r="E1583" i="12"/>
  <c r="F1583" i="12"/>
  <c r="G1583" i="12"/>
  <c r="H1583" i="12"/>
  <c r="I1583" i="12"/>
  <c r="J1583" i="12"/>
  <c r="K1583" i="12"/>
  <c r="L1583" i="12"/>
  <c r="B1584" i="12"/>
  <c r="C1584" i="12"/>
  <c r="D1584" i="12"/>
  <c r="E1584" i="12"/>
  <c r="F1584" i="12"/>
  <c r="G1584" i="12"/>
  <c r="H1584" i="12"/>
  <c r="I1584" i="12"/>
  <c r="J1584" i="12"/>
  <c r="K1584" i="12"/>
  <c r="L1584" i="12"/>
  <c r="B1585" i="12"/>
  <c r="C1585" i="12"/>
  <c r="D1585" i="12"/>
  <c r="E1585" i="12"/>
  <c r="F1585" i="12"/>
  <c r="G1585" i="12"/>
  <c r="H1585" i="12"/>
  <c r="I1585" i="12"/>
  <c r="J1585" i="12"/>
  <c r="K1585" i="12"/>
  <c r="L1585" i="12"/>
  <c r="B1586" i="12"/>
  <c r="C1586" i="12"/>
  <c r="D1586" i="12"/>
  <c r="E1586" i="12"/>
  <c r="F1586" i="12"/>
  <c r="G1586" i="12"/>
  <c r="H1586" i="12"/>
  <c r="I1586" i="12"/>
  <c r="J1586" i="12"/>
  <c r="K1586" i="12"/>
  <c r="L1586" i="12"/>
  <c r="B1587" i="12"/>
  <c r="C1587" i="12"/>
  <c r="D1587" i="12"/>
  <c r="E1587" i="12"/>
  <c r="F1587" i="12"/>
  <c r="G1587" i="12"/>
  <c r="H1587" i="12"/>
  <c r="I1587" i="12"/>
  <c r="J1587" i="12"/>
  <c r="K1587" i="12"/>
  <c r="L1587" i="12"/>
  <c r="B1588" i="12"/>
  <c r="C1588" i="12"/>
  <c r="D1588" i="12"/>
  <c r="E1588" i="12"/>
  <c r="F1588" i="12"/>
  <c r="G1588" i="12"/>
  <c r="H1588" i="12"/>
  <c r="I1588" i="12"/>
  <c r="J1588" i="12"/>
  <c r="K1588" i="12"/>
  <c r="L1588" i="12"/>
  <c r="B1589" i="12"/>
  <c r="C1589" i="12"/>
  <c r="D1589" i="12"/>
  <c r="E1589" i="12"/>
  <c r="F1589" i="12"/>
  <c r="G1589" i="12"/>
  <c r="H1589" i="12"/>
  <c r="I1589" i="12"/>
  <c r="J1589" i="12"/>
  <c r="K1589" i="12"/>
  <c r="L1589" i="12"/>
  <c r="B1590" i="12"/>
  <c r="C1590" i="12"/>
  <c r="D1590" i="12"/>
  <c r="E1590" i="12"/>
  <c r="F1590" i="12"/>
  <c r="G1590" i="12"/>
  <c r="H1590" i="12"/>
  <c r="I1590" i="12"/>
  <c r="J1590" i="12"/>
  <c r="K1590" i="12"/>
  <c r="L1590" i="12"/>
  <c r="B1591" i="12"/>
  <c r="C1591" i="12"/>
  <c r="D1591" i="12"/>
  <c r="E1591" i="12"/>
  <c r="F1591" i="12"/>
  <c r="G1591" i="12"/>
  <c r="H1591" i="12"/>
  <c r="I1591" i="12"/>
  <c r="J1591" i="12"/>
  <c r="K1591" i="12"/>
  <c r="L1591" i="12"/>
  <c r="B1592" i="12"/>
  <c r="C1592" i="12"/>
  <c r="D1592" i="12"/>
  <c r="E1592" i="12"/>
  <c r="F1592" i="12"/>
  <c r="G1592" i="12"/>
  <c r="H1592" i="12"/>
  <c r="I1592" i="12"/>
  <c r="J1592" i="12"/>
  <c r="K1592" i="12"/>
  <c r="L1592" i="12"/>
  <c r="B1593" i="12"/>
  <c r="C1593" i="12"/>
  <c r="D1593" i="12"/>
  <c r="E1593" i="12"/>
  <c r="F1593" i="12"/>
  <c r="G1593" i="12"/>
  <c r="H1593" i="12"/>
  <c r="I1593" i="12"/>
  <c r="J1593" i="12"/>
  <c r="K1593" i="12"/>
  <c r="L1593" i="12"/>
  <c r="B1594" i="12"/>
  <c r="C1594" i="12"/>
  <c r="D1594" i="12"/>
  <c r="E1594" i="12"/>
  <c r="F1594" i="12"/>
  <c r="G1594" i="12"/>
  <c r="H1594" i="12"/>
  <c r="I1594" i="12"/>
  <c r="J1594" i="12"/>
  <c r="K1594" i="12"/>
  <c r="L1594" i="12"/>
  <c r="B1595" i="12"/>
  <c r="C1595" i="12"/>
  <c r="D1595" i="12"/>
  <c r="E1595" i="12"/>
  <c r="F1595" i="12"/>
  <c r="G1595" i="12"/>
  <c r="H1595" i="12"/>
  <c r="I1595" i="12"/>
  <c r="J1595" i="12"/>
  <c r="K1595" i="12"/>
  <c r="L1595" i="12"/>
  <c r="B1596" i="12"/>
  <c r="C1596" i="12"/>
  <c r="D1596" i="12"/>
  <c r="E1596" i="12"/>
  <c r="F1596" i="12"/>
  <c r="G1596" i="12"/>
  <c r="H1596" i="12"/>
  <c r="I1596" i="12"/>
  <c r="J1596" i="12"/>
  <c r="K1596" i="12"/>
  <c r="L1596" i="12"/>
  <c r="B1597" i="12"/>
  <c r="C1597" i="12"/>
  <c r="D1597" i="12"/>
  <c r="E1597" i="12"/>
  <c r="F1597" i="12"/>
  <c r="G1597" i="12"/>
  <c r="H1597" i="12"/>
  <c r="I1597" i="12"/>
  <c r="J1597" i="12"/>
  <c r="K1597" i="12"/>
  <c r="L1597" i="12"/>
  <c r="B1598" i="12"/>
  <c r="C1598" i="12"/>
  <c r="D1598" i="12"/>
  <c r="E1598" i="12"/>
  <c r="F1598" i="12"/>
  <c r="G1598" i="12"/>
  <c r="H1598" i="12"/>
  <c r="I1598" i="12"/>
  <c r="J1598" i="12"/>
  <c r="K1598" i="12"/>
  <c r="L1598" i="12"/>
  <c r="B1599" i="12"/>
  <c r="C1599" i="12"/>
  <c r="D1599" i="12"/>
  <c r="E1599" i="12"/>
  <c r="F1599" i="12"/>
  <c r="G1599" i="12"/>
  <c r="H1599" i="12"/>
  <c r="I1599" i="12"/>
  <c r="J1599" i="12"/>
  <c r="K1599" i="12"/>
  <c r="L1599" i="12"/>
  <c r="B1600" i="12"/>
  <c r="C1600" i="12"/>
  <c r="D1600" i="12"/>
  <c r="E1600" i="12"/>
  <c r="F1600" i="12"/>
  <c r="G1600" i="12"/>
  <c r="H1600" i="12"/>
  <c r="I1600" i="12"/>
  <c r="J1600" i="12"/>
  <c r="K1600" i="12"/>
  <c r="L1600" i="12"/>
  <c r="B1601" i="12"/>
  <c r="C1601" i="12"/>
  <c r="D1601" i="12"/>
  <c r="E1601" i="12"/>
  <c r="F1601" i="12"/>
  <c r="G1601" i="12"/>
  <c r="H1601" i="12"/>
  <c r="I1601" i="12"/>
  <c r="J1601" i="12"/>
  <c r="K1601" i="12"/>
  <c r="L1601" i="12"/>
  <c r="B1602" i="12"/>
  <c r="C1602" i="12"/>
  <c r="D1602" i="12"/>
  <c r="E1602" i="12"/>
  <c r="F1602" i="12"/>
  <c r="G1602" i="12"/>
  <c r="H1602" i="12"/>
  <c r="I1602" i="12"/>
  <c r="J1602" i="12"/>
  <c r="K1602" i="12"/>
  <c r="L1602" i="12"/>
  <c r="B1603" i="12"/>
  <c r="C1603" i="12"/>
  <c r="D1603" i="12"/>
  <c r="E1603" i="12"/>
  <c r="F1603" i="12"/>
  <c r="G1603" i="12"/>
  <c r="H1603" i="12"/>
  <c r="I1603" i="12"/>
  <c r="J1603" i="12"/>
  <c r="K1603" i="12"/>
  <c r="L1603" i="12"/>
  <c r="B1604" i="12"/>
  <c r="C1604" i="12"/>
  <c r="D1604" i="12"/>
  <c r="E1604" i="12"/>
  <c r="F1604" i="12"/>
  <c r="G1604" i="12"/>
  <c r="H1604" i="12"/>
  <c r="I1604" i="12"/>
  <c r="J1604" i="12"/>
  <c r="K1604" i="12"/>
  <c r="L1604" i="12"/>
  <c r="B1605" i="12"/>
  <c r="C1605" i="12"/>
  <c r="D1605" i="12"/>
  <c r="E1605" i="12"/>
  <c r="F1605" i="12"/>
  <c r="G1605" i="12"/>
  <c r="H1605" i="12"/>
  <c r="I1605" i="12"/>
  <c r="J1605" i="12"/>
  <c r="K1605" i="12"/>
  <c r="L1605" i="12"/>
  <c r="B1606" i="12"/>
  <c r="C1606" i="12"/>
  <c r="D1606" i="12"/>
  <c r="E1606" i="12"/>
  <c r="F1606" i="12"/>
  <c r="G1606" i="12"/>
  <c r="H1606" i="12"/>
  <c r="I1606" i="12"/>
  <c r="J1606" i="12"/>
  <c r="K1606" i="12"/>
  <c r="L1606" i="12"/>
  <c r="B1607" i="12"/>
  <c r="C1607" i="12"/>
  <c r="D1607" i="12"/>
  <c r="E1607" i="12"/>
  <c r="F1607" i="12"/>
  <c r="G1607" i="12"/>
  <c r="H1607" i="12"/>
  <c r="I1607" i="12"/>
  <c r="J1607" i="12"/>
  <c r="K1607" i="12"/>
  <c r="L1607" i="12"/>
  <c r="B1608" i="12"/>
  <c r="C1608" i="12"/>
  <c r="D1608" i="12"/>
  <c r="E1608" i="12"/>
  <c r="F1608" i="12"/>
  <c r="G1608" i="12"/>
  <c r="H1608" i="12"/>
  <c r="I1608" i="12"/>
  <c r="J1608" i="12"/>
  <c r="K1608" i="12"/>
  <c r="L1608" i="12"/>
  <c r="B1609" i="12"/>
  <c r="C1609" i="12"/>
  <c r="D1609" i="12"/>
  <c r="E1609" i="12"/>
  <c r="F1609" i="12"/>
  <c r="G1609" i="12"/>
  <c r="H1609" i="12"/>
  <c r="I1609" i="12"/>
  <c r="J1609" i="12"/>
  <c r="K1609" i="12"/>
  <c r="L1609" i="12"/>
  <c r="B1610" i="12"/>
  <c r="C1610" i="12"/>
  <c r="D1610" i="12"/>
  <c r="E1610" i="12"/>
  <c r="F1610" i="12"/>
  <c r="G1610" i="12"/>
  <c r="H1610" i="12"/>
  <c r="I1610" i="12"/>
  <c r="J1610" i="12"/>
  <c r="K1610" i="12"/>
  <c r="L1610" i="12"/>
  <c r="B1611" i="12"/>
  <c r="C1611" i="12"/>
  <c r="D1611" i="12"/>
  <c r="E1611" i="12"/>
  <c r="F1611" i="12"/>
  <c r="G1611" i="12"/>
  <c r="H1611" i="12"/>
  <c r="I1611" i="12"/>
  <c r="J1611" i="12"/>
  <c r="K1611" i="12"/>
  <c r="L1611" i="12"/>
  <c r="B1612" i="12"/>
  <c r="C1612" i="12"/>
  <c r="D1612" i="12"/>
  <c r="E1612" i="12"/>
  <c r="F1612" i="12"/>
  <c r="G1612" i="12"/>
  <c r="H1612" i="12"/>
  <c r="I1612" i="12"/>
  <c r="J1612" i="12"/>
  <c r="K1612" i="12"/>
  <c r="L1612" i="12"/>
  <c r="B1613" i="12"/>
  <c r="C1613" i="12"/>
  <c r="D1613" i="12"/>
  <c r="E1613" i="12"/>
  <c r="F1613" i="12"/>
  <c r="G1613" i="12"/>
  <c r="H1613" i="12"/>
  <c r="I1613" i="12"/>
  <c r="J1613" i="12"/>
  <c r="K1613" i="12"/>
  <c r="L1613" i="12"/>
  <c r="B1614" i="12"/>
  <c r="C1614" i="12"/>
  <c r="D1614" i="12"/>
  <c r="E1614" i="12"/>
  <c r="F1614" i="12"/>
  <c r="G1614" i="12"/>
  <c r="H1614" i="12"/>
  <c r="I1614" i="12"/>
  <c r="J1614" i="12"/>
  <c r="K1614" i="12"/>
  <c r="L1614" i="12"/>
  <c r="B1615" i="12"/>
  <c r="C1615" i="12"/>
  <c r="D1615" i="12"/>
  <c r="E1615" i="12"/>
  <c r="F1615" i="12"/>
  <c r="G1615" i="12"/>
  <c r="H1615" i="12"/>
  <c r="I1615" i="12"/>
  <c r="J1615" i="12"/>
  <c r="K1615" i="12"/>
  <c r="L1615" i="12"/>
  <c r="B1616" i="12"/>
  <c r="C1616" i="12"/>
  <c r="D1616" i="12"/>
  <c r="E1616" i="12"/>
  <c r="F1616" i="12"/>
  <c r="G1616" i="12"/>
  <c r="H1616" i="12"/>
  <c r="I1616" i="12"/>
  <c r="J1616" i="12"/>
  <c r="K1616" i="12"/>
  <c r="L1616" i="12"/>
  <c r="B1617" i="12"/>
  <c r="C1617" i="12"/>
  <c r="D1617" i="12"/>
  <c r="E1617" i="12"/>
  <c r="F1617" i="12"/>
  <c r="G1617" i="12"/>
  <c r="H1617" i="12"/>
  <c r="I1617" i="12"/>
  <c r="J1617" i="12"/>
  <c r="K1617" i="12"/>
  <c r="L1617" i="12"/>
  <c r="B1618" i="12"/>
  <c r="C1618" i="12"/>
  <c r="D1618" i="12"/>
  <c r="E1618" i="12"/>
  <c r="F1618" i="12"/>
  <c r="G1618" i="12"/>
  <c r="H1618" i="12"/>
  <c r="I1618" i="12"/>
  <c r="J1618" i="12"/>
  <c r="K1618" i="12"/>
  <c r="L1618" i="12"/>
  <c r="B1619" i="12"/>
  <c r="C1619" i="12"/>
  <c r="D1619" i="12"/>
  <c r="E1619" i="12"/>
  <c r="F1619" i="12"/>
  <c r="G1619" i="12"/>
  <c r="H1619" i="12"/>
  <c r="I1619" i="12"/>
  <c r="J1619" i="12"/>
  <c r="K1619" i="12"/>
  <c r="L1619" i="12"/>
  <c r="B1620" i="12"/>
  <c r="C1620" i="12"/>
  <c r="D1620" i="12"/>
  <c r="E1620" i="12"/>
  <c r="F1620" i="12"/>
  <c r="G1620" i="12"/>
  <c r="H1620" i="12"/>
  <c r="I1620" i="12"/>
  <c r="J1620" i="12"/>
  <c r="K1620" i="12"/>
  <c r="L1620" i="12"/>
  <c r="B1621" i="12"/>
  <c r="C1621" i="12"/>
  <c r="D1621" i="12"/>
  <c r="E1621" i="12"/>
  <c r="F1621" i="12"/>
  <c r="G1621" i="12"/>
  <c r="H1621" i="12"/>
  <c r="I1621" i="12"/>
  <c r="J1621" i="12"/>
  <c r="K1621" i="12"/>
  <c r="L1621" i="12"/>
  <c r="B1622" i="12"/>
  <c r="C1622" i="12"/>
  <c r="D1622" i="12"/>
  <c r="E1622" i="12"/>
  <c r="F1622" i="12"/>
  <c r="G1622" i="12"/>
  <c r="H1622" i="12"/>
  <c r="I1622" i="12"/>
  <c r="J1622" i="12"/>
  <c r="K1622" i="12"/>
  <c r="L1622" i="12"/>
  <c r="B1623" i="12"/>
  <c r="C1623" i="12"/>
  <c r="D1623" i="12"/>
  <c r="E1623" i="12"/>
  <c r="F1623" i="12"/>
  <c r="G1623" i="12"/>
  <c r="H1623" i="12"/>
  <c r="I1623" i="12"/>
  <c r="J1623" i="12"/>
  <c r="K1623" i="12"/>
  <c r="L1623" i="12"/>
  <c r="B1624" i="12"/>
  <c r="C1624" i="12"/>
  <c r="D1624" i="12"/>
  <c r="E1624" i="12"/>
  <c r="F1624" i="12"/>
  <c r="G1624" i="12"/>
  <c r="H1624" i="12"/>
  <c r="I1624" i="12"/>
  <c r="J1624" i="12"/>
  <c r="K1624" i="12"/>
  <c r="L1624" i="12"/>
  <c r="B1625" i="12"/>
  <c r="C1625" i="12"/>
  <c r="D1625" i="12"/>
  <c r="E1625" i="12"/>
  <c r="F1625" i="12"/>
  <c r="G1625" i="12"/>
  <c r="H1625" i="12"/>
  <c r="I1625" i="12"/>
  <c r="J1625" i="12"/>
  <c r="K1625" i="12"/>
  <c r="L1625" i="12"/>
  <c r="B1626" i="12"/>
  <c r="C1626" i="12"/>
  <c r="D1626" i="12"/>
  <c r="E1626" i="12"/>
  <c r="F1626" i="12"/>
  <c r="G1626" i="12"/>
  <c r="H1626" i="12"/>
  <c r="I1626" i="12"/>
  <c r="J1626" i="12"/>
  <c r="K1626" i="12"/>
  <c r="L1626" i="12"/>
  <c r="B1627" i="12"/>
  <c r="C1627" i="12"/>
  <c r="D1627" i="12"/>
  <c r="E1627" i="12"/>
  <c r="F1627" i="12"/>
  <c r="G1627" i="12"/>
  <c r="H1627" i="12"/>
  <c r="I1627" i="12"/>
  <c r="J1627" i="12"/>
  <c r="K1627" i="12"/>
  <c r="L1627" i="12"/>
  <c r="B1628" i="12"/>
  <c r="C1628" i="12"/>
  <c r="D1628" i="12"/>
  <c r="E1628" i="12"/>
  <c r="F1628" i="12"/>
  <c r="G1628" i="12"/>
  <c r="H1628" i="12"/>
  <c r="I1628" i="12"/>
  <c r="J1628" i="12"/>
  <c r="K1628" i="12"/>
  <c r="L1628" i="12"/>
  <c r="B1629" i="12"/>
  <c r="C1629" i="12"/>
  <c r="D1629" i="12"/>
  <c r="E1629" i="12"/>
  <c r="F1629" i="12"/>
  <c r="G1629" i="12"/>
  <c r="H1629" i="12"/>
  <c r="I1629" i="12"/>
  <c r="J1629" i="12"/>
  <c r="K1629" i="12"/>
  <c r="L1629" i="12"/>
  <c r="B1630" i="12"/>
  <c r="C1630" i="12"/>
  <c r="D1630" i="12"/>
  <c r="E1630" i="12"/>
  <c r="F1630" i="12"/>
  <c r="G1630" i="12"/>
  <c r="H1630" i="12"/>
  <c r="I1630" i="12"/>
  <c r="J1630" i="12"/>
  <c r="K1630" i="12"/>
  <c r="L1630" i="12"/>
  <c r="B1631" i="12"/>
  <c r="C1631" i="12"/>
  <c r="D1631" i="12"/>
  <c r="E1631" i="12"/>
  <c r="F1631" i="12"/>
  <c r="G1631" i="12"/>
  <c r="H1631" i="12"/>
  <c r="I1631" i="12"/>
  <c r="J1631" i="12"/>
  <c r="K1631" i="12"/>
  <c r="L1631" i="12"/>
  <c r="B1632" i="12"/>
  <c r="C1632" i="12"/>
  <c r="D1632" i="12"/>
  <c r="E1632" i="12"/>
  <c r="F1632" i="12"/>
  <c r="G1632" i="12"/>
  <c r="H1632" i="12"/>
  <c r="I1632" i="12"/>
  <c r="J1632" i="12"/>
  <c r="K1632" i="12"/>
  <c r="L1632" i="12"/>
  <c r="B1633" i="12"/>
  <c r="C1633" i="12"/>
  <c r="D1633" i="12"/>
  <c r="E1633" i="12"/>
  <c r="F1633" i="12"/>
  <c r="G1633" i="12"/>
  <c r="H1633" i="12"/>
  <c r="I1633" i="12"/>
  <c r="J1633" i="12"/>
  <c r="K1633" i="12"/>
  <c r="L1633" i="12"/>
  <c r="B1634" i="12"/>
  <c r="C1634" i="12"/>
  <c r="D1634" i="12"/>
  <c r="E1634" i="12"/>
  <c r="F1634" i="12"/>
  <c r="G1634" i="12"/>
  <c r="H1634" i="12"/>
  <c r="I1634" i="12"/>
  <c r="J1634" i="12"/>
  <c r="K1634" i="12"/>
  <c r="L1634" i="12"/>
  <c r="B1635" i="12"/>
  <c r="C1635" i="12"/>
  <c r="D1635" i="12"/>
  <c r="E1635" i="12"/>
  <c r="F1635" i="12"/>
  <c r="G1635" i="12"/>
  <c r="H1635" i="12"/>
  <c r="I1635" i="12"/>
  <c r="J1635" i="12"/>
  <c r="K1635" i="12"/>
  <c r="L1635" i="12"/>
  <c r="B1636" i="12"/>
  <c r="C1636" i="12"/>
  <c r="D1636" i="12"/>
  <c r="E1636" i="12"/>
  <c r="F1636" i="12"/>
  <c r="G1636" i="12"/>
  <c r="H1636" i="12"/>
  <c r="I1636" i="12"/>
  <c r="J1636" i="12"/>
  <c r="K1636" i="12"/>
  <c r="L1636" i="12"/>
  <c r="B1637" i="12"/>
  <c r="C1637" i="12"/>
  <c r="D1637" i="12"/>
  <c r="E1637" i="12"/>
  <c r="F1637" i="12"/>
  <c r="G1637" i="12"/>
  <c r="H1637" i="12"/>
  <c r="I1637" i="12"/>
  <c r="J1637" i="12"/>
  <c r="K1637" i="12"/>
  <c r="L1637" i="12"/>
  <c r="B1638" i="12"/>
  <c r="C1638" i="12"/>
  <c r="D1638" i="12"/>
  <c r="E1638" i="12"/>
  <c r="F1638" i="12"/>
  <c r="G1638" i="12"/>
  <c r="H1638" i="12"/>
  <c r="I1638" i="12"/>
  <c r="J1638" i="12"/>
  <c r="K1638" i="12"/>
  <c r="L1638" i="12"/>
  <c r="B1639" i="12"/>
  <c r="C1639" i="12"/>
  <c r="D1639" i="12"/>
  <c r="E1639" i="12"/>
  <c r="F1639" i="12"/>
  <c r="G1639" i="12"/>
  <c r="H1639" i="12"/>
  <c r="I1639" i="12"/>
  <c r="J1639" i="12"/>
  <c r="K1639" i="12"/>
  <c r="L1639" i="12"/>
  <c r="B1640" i="12"/>
  <c r="C1640" i="12"/>
  <c r="D1640" i="12"/>
  <c r="E1640" i="12"/>
  <c r="F1640" i="12"/>
  <c r="G1640" i="12"/>
  <c r="H1640" i="12"/>
  <c r="I1640" i="12"/>
  <c r="J1640" i="12"/>
  <c r="K1640" i="12"/>
  <c r="L1640" i="12"/>
  <c r="B1641" i="12"/>
  <c r="C1641" i="12"/>
  <c r="D1641" i="12"/>
  <c r="E1641" i="12"/>
  <c r="F1641" i="12"/>
  <c r="G1641" i="12"/>
  <c r="H1641" i="12"/>
  <c r="I1641" i="12"/>
  <c r="J1641" i="12"/>
  <c r="K1641" i="12"/>
  <c r="L1641" i="12"/>
  <c r="B1642" i="12"/>
  <c r="C1642" i="12"/>
  <c r="D1642" i="12"/>
  <c r="E1642" i="12"/>
  <c r="F1642" i="12"/>
  <c r="G1642" i="12"/>
  <c r="H1642" i="12"/>
  <c r="I1642" i="12"/>
  <c r="J1642" i="12"/>
  <c r="K1642" i="12"/>
  <c r="L1642" i="12"/>
  <c r="B1643" i="12"/>
  <c r="C1643" i="12"/>
  <c r="D1643" i="12"/>
  <c r="E1643" i="12"/>
  <c r="F1643" i="12"/>
  <c r="G1643" i="12"/>
  <c r="H1643" i="12"/>
  <c r="I1643" i="12"/>
  <c r="J1643" i="12"/>
  <c r="K1643" i="12"/>
  <c r="L1643" i="12"/>
  <c r="B1644" i="12"/>
  <c r="C1644" i="12"/>
  <c r="D1644" i="12"/>
  <c r="E1644" i="12"/>
  <c r="F1644" i="12"/>
  <c r="G1644" i="12"/>
  <c r="H1644" i="12"/>
  <c r="I1644" i="12"/>
  <c r="J1644" i="12"/>
  <c r="K1644" i="12"/>
  <c r="L1644" i="12"/>
  <c r="B1645" i="12"/>
  <c r="C1645" i="12"/>
  <c r="D1645" i="12"/>
  <c r="E1645" i="12"/>
  <c r="F1645" i="12"/>
  <c r="G1645" i="12"/>
  <c r="H1645" i="12"/>
  <c r="I1645" i="12"/>
  <c r="J1645" i="12"/>
  <c r="K1645" i="12"/>
  <c r="L1645" i="12"/>
  <c r="B1646" i="12"/>
  <c r="C1646" i="12"/>
  <c r="D1646" i="12"/>
  <c r="E1646" i="12"/>
  <c r="F1646" i="12"/>
  <c r="G1646" i="12"/>
  <c r="H1646" i="12"/>
  <c r="I1646" i="12"/>
  <c r="J1646" i="12"/>
  <c r="K1646" i="12"/>
  <c r="L1646" i="12"/>
  <c r="B1647" i="12"/>
  <c r="C1647" i="12"/>
  <c r="D1647" i="12"/>
  <c r="E1647" i="12"/>
  <c r="F1647" i="12"/>
  <c r="G1647" i="12"/>
  <c r="H1647" i="12"/>
  <c r="I1647" i="12"/>
  <c r="J1647" i="12"/>
  <c r="K1647" i="12"/>
  <c r="L1647" i="12"/>
  <c r="B1648" i="12"/>
  <c r="C1648" i="12"/>
  <c r="D1648" i="12"/>
  <c r="E1648" i="12"/>
  <c r="F1648" i="12"/>
  <c r="G1648" i="12"/>
  <c r="H1648" i="12"/>
  <c r="I1648" i="12"/>
  <c r="J1648" i="12"/>
  <c r="K1648" i="12"/>
  <c r="L1648" i="12"/>
  <c r="B1649" i="12"/>
  <c r="C1649" i="12"/>
  <c r="D1649" i="12"/>
  <c r="E1649" i="12"/>
  <c r="F1649" i="12"/>
  <c r="G1649" i="12"/>
  <c r="H1649" i="12"/>
  <c r="I1649" i="12"/>
  <c r="J1649" i="12"/>
  <c r="K1649" i="12"/>
  <c r="L1649" i="12"/>
  <c r="B1650" i="12"/>
  <c r="C1650" i="12"/>
  <c r="D1650" i="12"/>
  <c r="E1650" i="12"/>
  <c r="F1650" i="12"/>
  <c r="G1650" i="12"/>
  <c r="H1650" i="12"/>
  <c r="I1650" i="12"/>
  <c r="J1650" i="12"/>
  <c r="K1650" i="12"/>
  <c r="L1650" i="12"/>
  <c r="B1651" i="12"/>
  <c r="C1651" i="12"/>
  <c r="D1651" i="12"/>
  <c r="E1651" i="12"/>
  <c r="F1651" i="12"/>
  <c r="G1651" i="12"/>
  <c r="H1651" i="12"/>
  <c r="I1651" i="12"/>
  <c r="J1651" i="12"/>
  <c r="K1651" i="12"/>
  <c r="L1651" i="12"/>
  <c r="B1652" i="12"/>
  <c r="C1652" i="12"/>
  <c r="D1652" i="12"/>
  <c r="E1652" i="12"/>
  <c r="F1652" i="12"/>
  <c r="G1652" i="12"/>
  <c r="H1652" i="12"/>
  <c r="I1652" i="12"/>
  <c r="J1652" i="12"/>
  <c r="K1652" i="12"/>
  <c r="L1652" i="12"/>
  <c r="B1653" i="12"/>
  <c r="C1653" i="12"/>
  <c r="D1653" i="12"/>
  <c r="E1653" i="12"/>
  <c r="F1653" i="12"/>
  <c r="G1653" i="12"/>
  <c r="H1653" i="12"/>
  <c r="I1653" i="12"/>
  <c r="J1653" i="12"/>
  <c r="K1653" i="12"/>
  <c r="L1653" i="12"/>
  <c r="B1654" i="12"/>
  <c r="C1654" i="12"/>
  <c r="D1654" i="12"/>
  <c r="E1654" i="12"/>
  <c r="F1654" i="12"/>
  <c r="G1654" i="12"/>
  <c r="H1654" i="12"/>
  <c r="I1654" i="12"/>
  <c r="J1654" i="12"/>
  <c r="K1654" i="12"/>
  <c r="L1654" i="12"/>
  <c r="B1655" i="12"/>
  <c r="C1655" i="12"/>
  <c r="D1655" i="12"/>
  <c r="E1655" i="12"/>
  <c r="F1655" i="12"/>
  <c r="G1655" i="12"/>
  <c r="H1655" i="12"/>
  <c r="I1655" i="12"/>
  <c r="J1655" i="12"/>
  <c r="K1655" i="12"/>
  <c r="L1655" i="12"/>
  <c r="B1656" i="12"/>
  <c r="C1656" i="12"/>
  <c r="D1656" i="12"/>
  <c r="E1656" i="12"/>
  <c r="F1656" i="12"/>
  <c r="G1656" i="12"/>
  <c r="H1656" i="12"/>
  <c r="I1656" i="12"/>
  <c r="J1656" i="12"/>
  <c r="K1656" i="12"/>
  <c r="L1656" i="12"/>
  <c r="B1657" i="12"/>
  <c r="C1657" i="12"/>
  <c r="D1657" i="12"/>
  <c r="E1657" i="12"/>
  <c r="F1657" i="12"/>
  <c r="G1657" i="12"/>
  <c r="H1657" i="12"/>
  <c r="I1657" i="12"/>
  <c r="J1657" i="12"/>
  <c r="K1657" i="12"/>
  <c r="L1657" i="12"/>
  <c r="B1658" i="12"/>
  <c r="C1658" i="12"/>
  <c r="D1658" i="12"/>
  <c r="E1658" i="12"/>
  <c r="F1658" i="12"/>
  <c r="G1658" i="12"/>
  <c r="H1658" i="12"/>
  <c r="I1658" i="12"/>
  <c r="J1658" i="12"/>
  <c r="K1658" i="12"/>
  <c r="L1658" i="12"/>
  <c r="B1659" i="12"/>
  <c r="C1659" i="12"/>
  <c r="D1659" i="12"/>
  <c r="E1659" i="12"/>
  <c r="F1659" i="12"/>
  <c r="G1659" i="12"/>
  <c r="H1659" i="12"/>
  <c r="I1659" i="12"/>
  <c r="J1659" i="12"/>
  <c r="K1659" i="12"/>
  <c r="L1659" i="12"/>
  <c r="B1660" i="12"/>
  <c r="C1660" i="12"/>
  <c r="D1660" i="12"/>
  <c r="E1660" i="12"/>
  <c r="F1660" i="12"/>
  <c r="G1660" i="12"/>
  <c r="H1660" i="12"/>
  <c r="I1660" i="12"/>
  <c r="J1660" i="12"/>
  <c r="K1660" i="12"/>
  <c r="L1660" i="12"/>
  <c r="B1661" i="12"/>
  <c r="C1661" i="12"/>
  <c r="D1661" i="12"/>
  <c r="E1661" i="12"/>
  <c r="F1661" i="12"/>
  <c r="G1661" i="12"/>
  <c r="H1661" i="12"/>
  <c r="I1661" i="12"/>
  <c r="J1661" i="12"/>
  <c r="K1661" i="12"/>
  <c r="L1661" i="12"/>
  <c r="B1662" i="12"/>
  <c r="C1662" i="12"/>
  <c r="D1662" i="12"/>
  <c r="E1662" i="12"/>
  <c r="F1662" i="12"/>
  <c r="G1662" i="12"/>
  <c r="H1662" i="12"/>
  <c r="I1662" i="12"/>
  <c r="J1662" i="12"/>
  <c r="K1662" i="12"/>
  <c r="L1662" i="12"/>
  <c r="B1663" i="12"/>
  <c r="C1663" i="12"/>
  <c r="D1663" i="12"/>
  <c r="E1663" i="12"/>
  <c r="F1663" i="12"/>
  <c r="G1663" i="12"/>
  <c r="H1663" i="12"/>
  <c r="I1663" i="12"/>
  <c r="J1663" i="12"/>
  <c r="K1663" i="12"/>
  <c r="L1663" i="12"/>
  <c r="B1664" i="12"/>
  <c r="C1664" i="12"/>
  <c r="D1664" i="12"/>
  <c r="E1664" i="12"/>
  <c r="F1664" i="12"/>
  <c r="G1664" i="12"/>
  <c r="H1664" i="12"/>
  <c r="I1664" i="12"/>
  <c r="J1664" i="12"/>
  <c r="K1664" i="12"/>
  <c r="L1664" i="12"/>
  <c r="B1665" i="12"/>
  <c r="C1665" i="12"/>
  <c r="D1665" i="12"/>
  <c r="E1665" i="12"/>
  <c r="F1665" i="12"/>
  <c r="G1665" i="12"/>
  <c r="H1665" i="12"/>
  <c r="I1665" i="12"/>
  <c r="J1665" i="12"/>
  <c r="K1665" i="12"/>
  <c r="L1665" i="12"/>
  <c r="B1666" i="12"/>
  <c r="C1666" i="12"/>
  <c r="D1666" i="12"/>
  <c r="E1666" i="12"/>
  <c r="F1666" i="12"/>
  <c r="G1666" i="12"/>
  <c r="H1666" i="12"/>
  <c r="I1666" i="12"/>
  <c r="J1666" i="12"/>
  <c r="K1666" i="12"/>
  <c r="L1666" i="12"/>
  <c r="B1667" i="12"/>
  <c r="C1667" i="12"/>
  <c r="D1667" i="12"/>
  <c r="E1667" i="12"/>
  <c r="F1667" i="12"/>
  <c r="G1667" i="12"/>
  <c r="H1667" i="12"/>
  <c r="I1667" i="12"/>
  <c r="J1667" i="12"/>
  <c r="K1667" i="12"/>
  <c r="L1667" i="12"/>
  <c r="B1668" i="12"/>
  <c r="C1668" i="12"/>
  <c r="D1668" i="12"/>
  <c r="E1668" i="12"/>
  <c r="F1668" i="12"/>
  <c r="G1668" i="12"/>
  <c r="H1668" i="12"/>
  <c r="I1668" i="12"/>
  <c r="J1668" i="12"/>
  <c r="K1668" i="12"/>
  <c r="L1668" i="12"/>
  <c r="B1669" i="12"/>
  <c r="C1669" i="12"/>
  <c r="D1669" i="12"/>
  <c r="E1669" i="12"/>
  <c r="F1669" i="12"/>
  <c r="G1669" i="12"/>
  <c r="H1669" i="12"/>
  <c r="I1669" i="12"/>
  <c r="J1669" i="12"/>
  <c r="K1669" i="12"/>
  <c r="L1669" i="12"/>
  <c r="B1670" i="12"/>
  <c r="C1670" i="12"/>
  <c r="D1670" i="12"/>
  <c r="E1670" i="12"/>
  <c r="F1670" i="12"/>
  <c r="G1670" i="12"/>
  <c r="H1670" i="12"/>
  <c r="I1670" i="12"/>
  <c r="J1670" i="12"/>
  <c r="K1670" i="12"/>
  <c r="L1670" i="12"/>
  <c r="B1671" i="12"/>
  <c r="C1671" i="12"/>
  <c r="D1671" i="12"/>
  <c r="E1671" i="12"/>
  <c r="F1671" i="12"/>
  <c r="G1671" i="12"/>
  <c r="H1671" i="12"/>
  <c r="I1671" i="12"/>
  <c r="J1671" i="12"/>
  <c r="K1671" i="12"/>
  <c r="L1671" i="12"/>
  <c r="B1672" i="12"/>
  <c r="C1672" i="12"/>
  <c r="D1672" i="12"/>
  <c r="E1672" i="12"/>
  <c r="F1672" i="12"/>
  <c r="G1672" i="12"/>
  <c r="H1672" i="12"/>
  <c r="I1672" i="12"/>
  <c r="J1672" i="12"/>
  <c r="K1672" i="12"/>
  <c r="L1672" i="12"/>
  <c r="B1673" i="12"/>
  <c r="C1673" i="12"/>
  <c r="D1673" i="12"/>
  <c r="E1673" i="12"/>
  <c r="F1673" i="12"/>
  <c r="G1673" i="12"/>
  <c r="H1673" i="12"/>
  <c r="I1673" i="12"/>
  <c r="J1673" i="12"/>
  <c r="K1673" i="12"/>
  <c r="L1673" i="12"/>
  <c r="B1674" i="12"/>
  <c r="C1674" i="12"/>
  <c r="D1674" i="12"/>
  <c r="E1674" i="12"/>
  <c r="F1674" i="12"/>
  <c r="G1674" i="12"/>
  <c r="H1674" i="12"/>
  <c r="I1674" i="12"/>
  <c r="J1674" i="12"/>
  <c r="K1674" i="12"/>
  <c r="L1674" i="12"/>
  <c r="B1675" i="12"/>
  <c r="C1675" i="12"/>
  <c r="D1675" i="12"/>
  <c r="E1675" i="12"/>
  <c r="F1675" i="12"/>
  <c r="G1675" i="12"/>
  <c r="H1675" i="12"/>
  <c r="I1675" i="12"/>
  <c r="J1675" i="12"/>
  <c r="K1675" i="12"/>
  <c r="L1675" i="12"/>
  <c r="B1676" i="12"/>
  <c r="C1676" i="12"/>
  <c r="D1676" i="12"/>
  <c r="E1676" i="12"/>
  <c r="F1676" i="12"/>
  <c r="G1676" i="12"/>
  <c r="H1676" i="12"/>
  <c r="I1676" i="12"/>
  <c r="J1676" i="12"/>
  <c r="K1676" i="12"/>
  <c r="L1676" i="12"/>
  <c r="B1677" i="12"/>
  <c r="C1677" i="12"/>
  <c r="D1677" i="12"/>
  <c r="E1677" i="12"/>
  <c r="F1677" i="12"/>
  <c r="G1677" i="12"/>
  <c r="H1677" i="12"/>
  <c r="I1677" i="12"/>
  <c r="J1677" i="12"/>
  <c r="K1677" i="12"/>
  <c r="L1677" i="12"/>
  <c r="B1678" i="12"/>
  <c r="C1678" i="12"/>
  <c r="D1678" i="12"/>
  <c r="E1678" i="12"/>
  <c r="F1678" i="12"/>
  <c r="G1678" i="12"/>
  <c r="H1678" i="12"/>
  <c r="I1678" i="12"/>
  <c r="J1678" i="12"/>
  <c r="K1678" i="12"/>
  <c r="L1678" i="12"/>
  <c r="B1679" i="12"/>
  <c r="C1679" i="12"/>
  <c r="D1679" i="12"/>
  <c r="E1679" i="12"/>
  <c r="F1679" i="12"/>
  <c r="G1679" i="12"/>
  <c r="H1679" i="12"/>
  <c r="I1679" i="12"/>
  <c r="J1679" i="12"/>
  <c r="K1679" i="12"/>
  <c r="L1679" i="12"/>
  <c r="B1680" i="12"/>
  <c r="C1680" i="12"/>
  <c r="D1680" i="12"/>
  <c r="E1680" i="12"/>
  <c r="F1680" i="12"/>
  <c r="G1680" i="12"/>
  <c r="H1680" i="12"/>
  <c r="I1680" i="12"/>
  <c r="J1680" i="12"/>
  <c r="K1680" i="12"/>
  <c r="L1680" i="12"/>
  <c r="B1681" i="12"/>
  <c r="C1681" i="12"/>
  <c r="D1681" i="12"/>
  <c r="E1681" i="12"/>
  <c r="F1681" i="12"/>
  <c r="G1681" i="12"/>
  <c r="H1681" i="12"/>
  <c r="I1681" i="12"/>
  <c r="J1681" i="12"/>
  <c r="K1681" i="12"/>
  <c r="L1681" i="12"/>
  <c r="B1682" i="12"/>
  <c r="C1682" i="12"/>
  <c r="D1682" i="12"/>
  <c r="E1682" i="12"/>
  <c r="F1682" i="12"/>
  <c r="G1682" i="12"/>
  <c r="H1682" i="12"/>
  <c r="I1682" i="12"/>
  <c r="J1682" i="12"/>
  <c r="K1682" i="12"/>
  <c r="L1682" i="12"/>
  <c r="B1683" i="12"/>
  <c r="C1683" i="12"/>
  <c r="D1683" i="12"/>
  <c r="E1683" i="12"/>
  <c r="F1683" i="12"/>
  <c r="G1683" i="12"/>
  <c r="H1683" i="12"/>
  <c r="I1683" i="12"/>
  <c r="J1683" i="12"/>
  <c r="K1683" i="12"/>
  <c r="L1683" i="12"/>
  <c r="B1684" i="12"/>
  <c r="C1684" i="12"/>
  <c r="D1684" i="12"/>
  <c r="E1684" i="12"/>
  <c r="F1684" i="12"/>
  <c r="G1684" i="12"/>
  <c r="H1684" i="12"/>
  <c r="I1684" i="12"/>
  <c r="J1684" i="12"/>
  <c r="K1684" i="12"/>
  <c r="L1684" i="12"/>
  <c r="B1685" i="12"/>
  <c r="C1685" i="12"/>
  <c r="D1685" i="12"/>
  <c r="E1685" i="12"/>
  <c r="F1685" i="12"/>
  <c r="G1685" i="12"/>
  <c r="H1685" i="12"/>
  <c r="I1685" i="12"/>
  <c r="J1685" i="12"/>
  <c r="K1685" i="12"/>
  <c r="L1685" i="12"/>
  <c r="B1686" i="12"/>
  <c r="C1686" i="12"/>
  <c r="D1686" i="12"/>
  <c r="E1686" i="12"/>
  <c r="F1686" i="12"/>
  <c r="G1686" i="12"/>
  <c r="H1686" i="12"/>
  <c r="I1686" i="12"/>
  <c r="J1686" i="12"/>
  <c r="K1686" i="12"/>
  <c r="L1686" i="12"/>
  <c r="B1687" i="12"/>
  <c r="C1687" i="12"/>
  <c r="D1687" i="12"/>
  <c r="E1687" i="12"/>
  <c r="F1687" i="12"/>
  <c r="G1687" i="12"/>
  <c r="H1687" i="12"/>
  <c r="I1687" i="12"/>
  <c r="J1687" i="12"/>
  <c r="K1687" i="12"/>
  <c r="L1687" i="12"/>
  <c r="B1688" i="12"/>
  <c r="C1688" i="12"/>
  <c r="D1688" i="12"/>
  <c r="E1688" i="12"/>
  <c r="F1688" i="12"/>
  <c r="G1688" i="12"/>
  <c r="H1688" i="12"/>
  <c r="I1688" i="12"/>
  <c r="J1688" i="12"/>
  <c r="K1688" i="12"/>
  <c r="L1688" i="12"/>
  <c r="B1689" i="12"/>
  <c r="C1689" i="12"/>
  <c r="D1689" i="12"/>
  <c r="E1689" i="12"/>
  <c r="F1689" i="12"/>
  <c r="G1689" i="12"/>
  <c r="H1689" i="12"/>
  <c r="I1689" i="12"/>
  <c r="J1689" i="12"/>
  <c r="K1689" i="12"/>
  <c r="L1689" i="12"/>
  <c r="B1690" i="12"/>
  <c r="C1690" i="12"/>
  <c r="D1690" i="12"/>
  <c r="E1690" i="12"/>
  <c r="F1690" i="12"/>
  <c r="G1690" i="12"/>
  <c r="H1690" i="12"/>
  <c r="I1690" i="12"/>
  <c r="J1690" i="12"/>
  <c r="K1690" i="12"/>
  <c r="L1690" i="12"/>
  <c r="B1691" i="12"/>
  <c r="C1691" i="12"/>
  <c r="D1691" i="12"/>
  <c r="E1691" i="12"/>
  <c r="F1691" i="12"/>
  <c r="G1691" i="12"/>
  <c r="H1691" i="12"/>
  <c r="I1691" i="12"/>
  <c r="J1691" i="12"/>
  <c r="K1691" i="12"/>
  <c r="L1691" i="12"/>
  <c r="B1692" i="12"/>
  <c r="C1692" i="12"/>
  <c r="D1692" i="12"/>
  <c r="E1692" i="12"/>
  <c r="F1692" i="12"/>
  <c r="G1692" i="12"/>
  <c r="H1692" i="12"/>
  <c r="I1692" i="12"/>
  <c r="J1692" i="12"/>
  <c r="K1692" i="12"/>
  <c r="L1692" i="12"/>
  <c r="B1693" i="12"/>
  <c r="C1693" i="12"/>
  <c r="D1693" i="12"/>
  <c r="E1693" i="12"/>
  <c r="F1693" i="12"/>
  <c r="G1693" i="12"/>
  <c r="H1693" i="12"/>
  <c r="I1693" i="12"/>
  <c r="J1693" i="12"/>
  <c r="K1693" i="12"/>
  <c r="L1693" i="12"/>
  <c r="B1694" i="12"/>
  <c r="C1694" i="12"/>
  <c r="D1694" i="12"/>
  <c r="E1694" i="12"/>
  <c r="F1694" i="12"/>
  <c r="G1694" i="12"/>
  <c r="H1694" i="12"/>
  <c r="I1694" i="12"/>
  <c r="J1694" i="12"/>
  <c r="K1694" i="12"/>
  <c r="L1694" i="12"/>
  <c r="B1695" i="12"/>
  <c r="C1695" i="12"/>
  <c r="D1695" i="12"/>
  <c r="E1695" i="12"/>
  <c r="F1695" i="12"/>
  <c r="G1695" i="12"/>
  <c r="H1695" i="12"/>
  <c r="I1695" i="12"/>
  <c r="J1695" i="12"/>
  <c r="K1695" i="12"/>
  <c r="L1695" i="12"/>
  <c r="B1696" i="12"/>
  <c r="C1696" i="12"/>
  <c r="D1696" i="12"/>
  <c r="E1696" i="12"/>
  <c r="F1696" i="12"/>
  <c r="G1696" i="12"/>
  <c r="H1696" i="12"/>
  <c r="I1696" i="12"/>
  <c r="J1696" i="12"/>
  <c r="K1696" i="12"/>
  <c r="L1696" i="12"/>
  <c r="B1697" i="12"/>
  <c r="C1697" i="12"/>
  <c r="D1697" i="12"/>
  <c r="E1697" i="12"/>
  <c r="F1697" i="12"/>
  <c r="G1697" i="12"/>
  <c r="H1697" i="12"/>
  <c r="I1697" i="12"/>
  <c r="J1697" i="12"/>
  <c r="K1697" i="12"/>
  <c r="L1697" i="12"/>
  <c r="B1698" i="12"/>
  <c r="C1698" i="12"/>
  <c r="D1698" i="12"/>
  <c r="E1698" i="12"/>
  <c r="F1698" i="12"/>
  <c r="G1698" i="12"/>
  <c r="H1698" i="12"/>
  <c r="I1698" i="12"/>
  <c r="J1698" i="12"/>
  <c r="K1698" i="12"/>
  <c r="L1698" i="12"/>
  <c r="B1699" i="12"/>
  <c r="C1699" i="12"/>
  <c r="D1699" i="12"/>
  <c r="E1699" i="12"/>
  <c r="F1699" i="12"/>
  <c r="G1699" i="12"/>
  <c r="H1699" i="12"/>
  <c r="I1699" i="12"/>
  <c r="J1699" i="12"/>
  <c r="K1699" i="12"/>
  <c r="L1699" i="12"/>
  <c r="B1700" i="12"/>
  <c r="C1700" i="12"/>
  <c r="D1700" i="12"/>
  <c r="E1700" i="12"/>
  <c r="F1700" i="12"/>
  <c r="G1700" i="12"/>
  <c r="H1700" i="12"/>
  <c r="I1700" i="12"/>
  <c r="J1700" i="12"/>
  <c r="K1700" i="12"/>
  <c r="L1700" i="12"/>
  <c r="B1701" i="12"/>
  <c r="C1701" i="12"/>
  <c r="D1701" i="12"/>
  <c r="E1701" i="12"/>
  <c r="F1701" i="12"/>
  <c r="G1701" i="12"/>
  <c r="H1701" i="12"/>
  <c r="I1701" i="12"/>
  <c r="J1701" i="12"/>
  <c r="K1701" i="12"/>
  <c r="L1701" i="12"/>
  <c r="B1702" i="12"/>
  <c r="C1702" i="12"/>
  <c r="D1702" i="12"/>
  <c r="E1702" i="12"/>
  <c r="F1702" i="12"/>
  <c r="G1702" i="12"/>
  <c r="H1702" i="12"/>
  <c r="I1702" i="12"/>
  <c r="J1702" i="12"/>
  <c r="K1702" i="12"/>
  <c r="L1702" i="12"/>
  <c r="B1703" i="12"/>
  <c r="C1703" i="12"/>
  <c r="D1703" i="12"/>
  <c r="E1703" i="12"/>
  <c r="F1703" i="12"/>
  <c r="G1703" i="12"/>
  <c r="H1703" i="12"/>
  <c r="I1703" i="12"/>
  <c r="J1703" i="12"/>
  <c r="K1703" i="12"/>
  <c r="L1703" i="12"/>
  <c r="B1704" i="12"/>
  <c r="C1704" i="12"/>
  <c r="D1704" i="12"/>
  <c r="E1704" i="12"/>
  <c r="F1704" i="12"/>
  <c r="G1704" i="12"/>
  <c r="H1704" i="12"/>
  <c r="I1704" i="12"/>
  <c r="J1704" i="12"/>
  <c r="K1704" i="12"/>
  <c r="L1704" i="12"/>
  <c r="B1705" i="12"/>
  <c r="C1705" i="12"/>
  <c r="D1705" i="12"/>
  <c r="E1705" i="12"/>
  <c r="F1705" i="12"/>
  <c r="G1705" i="12"/>
  <c r="H1705" i="12"/>
  <c r="I1705" i="12"/>
  <c r="J1705" i="12"/>
  <c r="K1705" i="12"/>
  <c r="L1705" i="12"/>
  <c r="B1706" i="12"/>
  <c r="C1706" i="12"/>
  <c r="D1706" i="12"/>
  <c r="E1706" i="12"/>
  <c r="F1706" i="12"/>
  <c r="G1706" i="12"/>
  <c r="H1706" i="12"/>
  <c r="I1706" i="12"/>
  <c r="J1706" i="12"/>
  <c r="K1706" i="12"/>
  <c r="L1706" i="12"/>
  <c r="B1707" i="12"/>
  <c r="C1707" i="12"/>
  <c r="D1707" i="12"/>
  <c r="E1707" i="12"/>
  <c r="F1707" i="12"/>
  <c r="G1707" i="12"/>
  <c r="H1707" i="12"/>
  <c r="I1707" i="12"/>
  <c r="J1707" i="12"/>
  <c r="K1707" i="12"/>
  <c r="L1707" i="12"/>
  <c r="B1708" i="12"/>
  <c r="C1708" i="12"/>
  <c r="D1708" i="12"/>
  <c r="E1708" i="12"/>
  <c r="F1708" i="12"/>
  <c r="G1708" i="12"/>
  <c r="H1708" i="12"/>
  <c r="I1708" i="12"/>
  <c r="J1708" i="12"/>
  <c r="K1708" i="12"/>
  <c r="L1708" i="12"/>
  <c r="B1709" i="12"/>
  <c r="C1709" i="12"/>
  <c r="D1709" i="12"/>
  <c r="E1709" i="12"/>
  <c r="F1709" i="12"/>
  <c r="G1709" i="12"/>
  <c r="H1709" i="12"/>
  <c r="I1709" i="12"/>
  <c r="J1709" i="12"/>
  <c r="K1709" i="12"/>
  <c r="L1709" i="12"/>
  <c r="B1710" i="12"/>
  <c r="C1710" i="12"/>
  <c r="D1710" i="12"/>
  <c r="E1710" i="12"/>
  <c r="F1710" i="12"/>
  <c r="G1710" i="12"/>
  <c r="H1710" i="12"/>
  <c r="I1710" i="12"/>
  <c r="J1710" i="12"/>
  <c r="K1710" i="12"/>
  <c r="L1710" i="12"/>
  <c r="B1711" i="12"/>
  <c r="C1711" i="12"/>
  <c r="D1711" i="12"/>
  <c r="E1711" i="12"/>
  <c r="F1711" i="12"/>
  <c r="G1711" i="12"/>
  <c r="H1711" i="12"/>
  <c r="I1711" i="12"/>
  <c r="J1711" i="12"/>
  <c r="K1711" i="12"/>
  <c r="L1711" i="12"/>
  <c r="B1712" i="12"/>
  <c r="C1712" i="12"/>
  <c r="D1712" i="12"/>
  <c r="E1712" i="12"/>
  <c r="F1712" i="12"/>
  <c r="G1712" i="12"/>
  <c r="H1712" i="12"/>
  <c r="I1712" i="12"/>
  <c r="J1712" i="12"/>
  <c r="K1712" i="12"/>
  <c r="L1712" i="12"/>
  <c r="B1713" i="12"/>
  <c r="C1713" i="12"/>
  <c r="D1713" i="12"/>
  <c r="E1713" i="12"/>
  <c r="F1713" i="12"/>
  <c r="G1713" i="12"/>
  <c r="H1713" i="12"/>
  <c r="I1713" i="12"/>
  <c r="J1713" i="12"/>
  <c r="K1713" i="12"/>
  <c r="L1713" i="12"/>
  <c r="B1714" i="12"/>
  <c r="C1714" i="12"/>
  <c r="D1714" i="12"/>
  <c r="E1714" i="12"/>
  <c r="F1714" i="12"/>
  <c r="G1714" i="12"/>
  <c r="H1714" i="12"/>
  <c r="I1714" i="12"/>
  <c r="J1714" i="12"/>
  <c r="K1714" i="12"/>
  <c r="L1714" i="12"/>
  <c r="B1715" i="12"/>
  <c r="C1715" i="12"/>
  <c r="D1715" i="12"/>
  <c r="E1715" i="12"/>
  <c r="F1715" i="12"/>
  <c r="G1715" i="12"/>
  <c r="H1715" i="12"/>
  <c r="I1715" i="12"/>
  <c r="J1715" i="12"/>
  <c r="K1715" i="12"/>
  <c r="L1715" i="12"/>
  <c r="B1716" i="12"/>
  <c r="C1716" i="12"/>
  <c r="D1716" i="12"/>
  <c r="E1716" i="12"/>
  <c r="F1716" i="12"/>
  <c r="G1716" i="12"/>
  <c r="H1716" i="12"/>
  <c r="I1716" i="12"/>
  <c r="J1716" i="12"/>
  <c r="K1716" i="12"/>
  <c r="L1716" i="12"/>
  <c r="B1717" i="12"/>
  <c r="C1717" i="12"/>
  <c r="D1717" i="12"/>
  <c r="E1717" i="12"/>
  <c r="F1717" i="12"/>
  <c r="G1717" i="12"/>
  <c r="H1717" i="12"/>
  <c r="I1717" i="12"/>
  <c r="J1717" i="12"/>
  <c r="K1717" i="12"/>
  <c r="L1717" i="12"/>
  <c r="B1718" i="12"/>
  <c r="C1718" i="12"/>
  <c r="D1718" i="12"/>
  <c r="E1718" i="12"/>
  <c r="F1718" i="12"/>
  <c r="G1718" i="12"/>
  <c r="H1718" i="12"/>
  <c r="I1718" i="12"/>
  <c r="J1718" i="12"/>
  <c r="K1718" i="12"/>
  <c r="L1718" i="12"/>
  <c r="B1719" i="12"/>
  <c r="C1719" i="12"/>
  <c r="D1719" i="12"/>
  <c r="E1719" i="12"/>
  <c r="F1719" i="12"/>
  <c r="G1719" i="12"/>
  <c r="H1719" i="12"/>
  <c r="I1719" i="12"/>
  <c r="J1719" i="12"/>
  <c r="K1719" i="12"/>
  <c r="L1719" i="12"/>
  <c r="B1720" i="12"/>
  <c r="C1720" i="12"/>
  <c r="D1720" i="12"/>
  <c r="E1720" i="12"/>
  <c r="F1720" i="12"/>
  <c r="G1720" i="12"/>
  <c r="H1720" i="12"/>
  <c r="I1720" i="12"/>
  <c r="J1720" i="12"/>
  <c r="K1720" i="12"/>
  <c r="L1720" i="12"/>
  <c r="B1721" i="12"/>
  <c r="C1721" i="12"/>
  <c r="D1721" i="12"/>
  <c r="E1721" i="12"/>
  <c r="F1721" i="12"/>
  <c r="G1721" i="12"/>
  <c r="H1721" i="12"/>
  <c r="I1721" i="12"/>
  <c r="J1721" i="12"/>
  <c r="K1721" i="12"/>
  <c r="L1721" i="12"/>
  <c r="B1722" i="12"/>
  <c r="C1722" i="12"/>
  <c r="D1722" i="12"/>
  <c r="E1722" i="12"/>
  <c r="F1722" i="12"/>
  <c r="G1722" i="12"/>
  <c r="H1722" i="12"/>
  <c r="I1722" i="12"/>
  <c r="J1722" i="12"/>
  <c r="K1722" i="12"/>
  <c r="L1722" i="12"/>
  <c r="B1723" i="12"/>
  <c r="C1723" i="12"/>
  <c r="D1723" i="12"/>
  <c r="E1723" i="12"/>
  <c r="F1723" i="12"/>
  <c r="G1723" i="12"/>
  <c r="H1723" i="12"/>
  <c r="I1723" i="12"/>
  <c r="J1723" i="12"/>
  <c r="K1723" i="12"/>
  <c r="L1723" i="12"/>
  <c r="B1724" i="12"/>
  <c r="C1724" i="12"/>
  <c r="D1724" i="12"/>
  <c r="E1724" i="12"/>
  <c r="F1724" i="12"/>
  <c r="G1724" i="12"/>
  <c r="H1724" i="12"/>
  <c r="I1724" i="12"/>
  <c r="J1724" i="12"/>
  <c r="K1724" i="12"/>
  <c r="L1724" i="12"/>
  <c r="B1725" i="12"/>
  <c r="C1725" i="12"/>
  <c r="D1725" i="12"/>
  <c r="E1725" i="12"/>
  <c r="F1725" i="12"/>
  <c r="G1725" i="12"/>
  <c r="H1725" i="12"/>
  <c r="I1725" i="12"/>
  <c r="J1725" i="12"/>
  <c r="K1725" i="12"/>
  <c r="L1725" i="12"/>
  <c r="B1726" i="12"/>
  <c r="C1726" i="12"/>
  <c r="D1726" i="12"/>
  <c r="E1726" i="12"/>
  <c r="F1726" i="12"/>
  <c r="G1726" i="12"/>
  <c r="H1726" i="12"/>
  <c r="I1726" i="12"/>
  <c r="J1726" i="12"/>
  <c r="K1726" i="12"/>
  <c r="L1726" i="12"/>
  <c r="B1727" i="12"/>
  <c r="C1727" i="12"/>
  <c r="D1727" i="12"/>
  <c r="E1727" i="12"/>
  <c r="F1727" i="12"/>
  <c r="G1727" i="12"/>
  <c r="H1727" i="12"/>
  <c r="I1727" i="12"/>
  <c r="J1727" i="12"/>
  <c r="K1727" i="12"/>
  <c r="L1727" i="12"/>
  <c r="B1728" i="12"/>
  <c r="C1728" i="12"/>
  <c r="D1728" i="12"/>
  <c r="E1728" i="12"/>
  <c r="F1728" i="12"/>
  <c r="G1728" i="12"/>
  <c r="H1728" i="12"/>
  <c r="I1728" i="12"/>
  <c r="J1728" i="12"/>
  <c r="K1728" i="12"/>
  <c r="L1728" i="12"/>
  <c r="B1729" i="12"/>
  <c r="C1729" i="12"/>
  <c r="D1729" i="12"/>
  <c r="E1729" i="12"/>
  <c r="F1729" i="12"/>
  <c r="G1729" i="12"/>
  <c r="H1729" i="12"/>
  <c r="I1729" i="12"/>
  <c r="J1729" i="12"/>
  <c r="K1729" i="12"/>
  <c r="L1729" i="12"/>
  <c r="B1730" i="12"/>
  <c r="C1730" i="12"/>
  <c r="D1730" i="12"/>
  <c r="E1730" i="12"/>
  <c r="F1730" i="12"/>
  <c r="G1730" i="12"/>
  <c r="H1730" i="12"/>
  <c r="I1730" i="12"/>
  <c r="J1730" i="12"/>
  <c r="K1730" i="12"/>
  <c r="L1730" i="12"/>
  <c r="B1731" i="12"/>
  <c r="C1731" i="12"/>
  <c r="D1731" i="12"/>
  <c r="E1731" i="12"/>
  <c r="F1731" i="12"/>
  <c r="G1731" i="12"/>
  <c r="H1731" i="12"/>
  <c r="I1731" i="12"/>
  <c r="J1731" i="12"/>
  <c r="K1731" i="12"/>
  <c r="L1731" i="12"/>
  <c r="B1732" i="12"/>
  <c r="C1732" i="12"/>
  <c r="D1732" i="12"/>
  <c r="E1732" i="12"/>
  <c r="F1732" i="12"/>
  <c r="G1732" i="12"/>
  <c r="H1732" i="12"/>
  <c r="I1732" i="12"/>
  <c r="J1732" i="12"/>
  <c r="K1732" i="12"/>
  <c r="L1732" i="12"/>
  <c r="B1733" i="12"/>
  <c r="C1733" i="12"/>
  <c r="D1733" i="12"/>
  <c r="E1733" i="12"/>
  <c r="F1733" i="12"/>
  <c r="G1733" i="12"/>
  <c r="H1733" i="12"/>
  <c r="I1733" i="12"/>
  <c r="J1733" i="12"/>
  <c r="K1733" i="12"/>
  <c r="L1733" i="12"/>
  <c r="B1734" i="12"/>
  <c r="C1734" i="12"/>
  <c r="D1734" i="12"/>
  <c r="E1734" i="12"/>
  <c r="F1734" i="12"/>
  <c r="G1734" i="12"/>
  <c r="H1734" i="12"/>
  <c r="I1734" i="12"/>
  <c r="J1734" i="12"/>
  <c r="K1734" i="12"/>
  <c r="L1734" i="12"/>
  <c r="B1735" i="12"/>
  <c r="C1735" i="12"/>
  <c r="D1735" i="12"/>
  <c r="E1735" i="12"/>
  <c r="F1735" i="12"/>
  <c r="G1735" i="12"/>
  <c r="H1735" i="12"/>
  <c r="I1735" i="12"/>
  <c r="J1735" i="12"/>
  <c r="K1735" i="12"/>
  <c r="L1735" i="12"/>
  <c r="B1736" i="12"/>
  <c r="C1736" i="12"/>
  <c r="D1736" i="12"/>
  <c r="E1736" i="12"/>
  <c r="F1736" i="12"/>
  <c r="G1736" i="12"/>
  <c r="H1736" i="12"/>
  <c r="I1736" i="12"/>
  <c r="J1736" i="12"/>
  <c r="K1736" i="12"/>
  <c r="L1736" i="12"/>
  <c r="B1737" i="12"/>
  <c r="C1737" i="12"/>
  <c r="D1737" i="12"/>
  <c r="E1737" i="12"/>
  <c r="F1737" i="12"/>
  <c r="G1737" i="12"/>
  <c r="H1737" i="12"/>
  <c r="I1737" i="12"/>
  <c r="J1737" i="12"/>
  <c r="K1737" i="12"/>
  <c r="L1737" i="12"/>
  <c r="B1738" i="12"/>
  <c r="C1738" i="12"/>
  <c r="D1738" i="12"/>
  <c r="E1738" i="12"/>
  <c r="F1738" i="12"/>
  <c r="G1738" i="12"/>
  <c r="H1738" i="12"/>
  <c r="I1738" i="12"/>
  <c r="J1738" i="12"/>
  <c r="K1738" i="12"/>
  <c r="L1738" i="12"/>
  <c r="B1739" i="12"/>
  <c r="C1739" i="12"/>
  <c r="D1739" i="12"/>
  <c r="E1739" i="12"/>
  <c r="F1739" i="12"/>
  <c r="G1739" i="12"/>
  <c r="H1739" i="12"/>
  <c r="I1739" i="12"/>
  <c r="J1739" i="12"/>
  <c r="K1739" i="12"/>
  <c r="L1739" i="12"/>
  <c r="B1740" i="12"/>
  <c r="C1740" i="12"/>
  <c r="D1740" i="12"/>
  <c r="E1740" i="12"/>
  <c r="F1740" i="12"/>
  <c r="G1740" i="12"/>
  <c r="H1740" i="12"/>
  <c r="I1740" i="12"/>
  <c r="J1740" i="12"/>
  <c r="K1740" i="12"/>
  <c r="L1740" i="12"/>
  <c r="B1741" i="12"/>
  <c r="C1741" i="12"/>
  <c r="D1741" i="12"/>
  <c r="E1741" i="12"/>
  <c r="F1741" i="12"/>
  <c r="G1741" i="12"/>
  <c r="H1741" i="12"/>
  <c r="I1741" i="12"/>
  <c r="J1741" i="12"/>
  <c r="K1741" i="12"/>
  <c r="L1741" i="12"/>
  <c r="B1742" i="12"/>
  <c r="C1742" i="12"/>
  <c r="D1742" i="12"/>
  <c r="E1742" i="12"/>
  <c r="F1742" i="12"/>
  <c r="G1742" i="12"/>
  <c r="H1742" i="12"/>
  <c r="I1742" i="12"/>
  <c r="J1742" i="12"/>
  <c r="K1742" i="12"/>
  <c r="L1742" i="12"/>
  <c r="B1743" i="12"/>
  <c r="C1743" i="12"/>
  <c r="D1743" i="12"/>
  <c r="E1743" i="12"/>
  <c r="F1743" i="12"/>
  <c r="G1743" i="12"/>
  <c r="H1743" i="12"/>
  <c r="I1743" i="12"/>
  <c r="J1743" i="12"/>
  <c r="K1743" i="12"/>
  <c r="L1743" i="12"/>
  <c r="B1744" i="12"/>
  <c r="C1744" i="12"/>
  <c r="D1744" i="12"/>
  <c r="E1744" i="12"/>
  <c r="F1744" i="12"/>
  <c r="G1744" i="12"/>
  <c r="H1744" i="12"/>
  <c r="I1744" i="12"/>
  <c r="J1744" i="12"/>
  <c r="K1744" i="12"/>
  <c r="L1744" i="12"/>
  <c r="B1745" i="12"/>
  <c r="C1745" i="12"/>
  <c r="D1745" i="12"/>
  <c r="E1745" i="12"/>
  <c r="F1745" i="12"/>
  <c r="G1745" i="12"/>
  <c r="H1745" i="12"/>
  <c r="I1745" i="12"/>
  <c r="J1745" i="12"/>
  <c r="K1745" i="12"/>
  <c r="L1745" i="12"/>
  <c r="B1746" i="12"/>
  <c r="C1746" i="12"/>
  <c r="D1746" i="12"/>
  <c r="E1746" i="12"/>
  <c r="F1746" i="12"/>
  <c r="G1746" i="12"/>
  <c r="H1746" i="12"/>
  <c r="I1746" i="12"/>
  <c r="J1746" i="12"/>
  <c r="K1746" i="12"/>
  <c r="L1746" i="12"/>
  <c r="B1747" i="12"/>
  <c r="C1747" i="12"/>
  <c r="D1747" i="12"/>
  <c r="E1747" i="12"/>
  <c r="F1747" i="12"/>
  <c r="G1747" i="12"/>
  <c r="H1747" i="12"/>
  <c r="I1747" i="12"/>
  <c r="J1747" i="12"/>
  <c r="K1747" i="12"/>
  <c r="L1747" i="12"/>
  <c r="B1748" i="12"/>
  <c r="C1748" i="12"/>
  <c r="D1748" i="12"/>
  <c r="E1748" i="12"/>
  <c r="F1748" i="12"/>
  <c r="G1748" i="12"/>
  <c r="H1748" i="12"/>
  <c r="I1748" i="12"/>
  <c r="J1748" i="12"/>
  <c r="K1748" i="12"/>
  <c r="L1748" i="12"/>
  <c r="B1749" i="12"/>
  <c r="C1749" i="12"/>
  <c r="D1749" i="12"/>
  <c r="E1749" i="12"/>
  <c r="F1749" i="12"/>
  <c r="G1749" i="12"/>
  <c r="H1749" i="12"/>
  <c r="I1749" i="12"/>
  <c r="J1749" i="12"/>
  <c r="K1749" i="12"/>
  <c r="L1749" i="12"/>
  <c r="B1750" i="12"/>
  <c r="C1750" i="12"/>
  <c r="D1750" i="12"/>
  <c r="E1750" i="12"/>
  <c r="F1750" i="12"/>
  <c r="G1750" i="12"/>
  <c r="H1750" i="12"/>
  <c r="I1750" i="12"/>
  <c r="J1750" i="12"/>
  <c r="K1750" i="12"/>
  <c r="L1750" i="12"/>
  <c r="B1751" i="12"/>
  <c r="C1751" i="12"/>
  <c r="D1751" i="12"/>
  <c r="E1751" i="12"/>
  <c r="F1751" i="12"/>
  <c r="G1751" i="12"/>
  <c r="H1751" i="12"/>
  <c r="I1751" i="12"/>
  <c r="J1751" i="12"/>
  <c r="K1751" i="12"/>
  <c r="L1751" i="12"/>
  <c r="B1752" i="12"/>
  <c r="C1752" i="12"/>
  <c r="D1752" i="12"/>
  <c r="E1752" i="12"/>
  <c r="F1752" i="12"/>
  <c r="G1752" i="12"/>
  <c r="H1752" i="12"/>
  <c r="I1752" i="12"/>
  <c r="J1752" i="12"/>
  <c r="K1752" i="12"/>
  <c r="L1752" i="12"/>
  <c r="B1753" i="12"/>
  <c r="C1753" i="12"/>
  <c r="D1753" i="12"/>
  <c r="E1753" i="12"/>
  <c r="F1753" i="12"/>
  <c r="G1753" i="12"/>
  <c r="H1753" i="12"/>
  <c r="I1753" i="12"/>
  <c r="J1753" i="12"/>
  <c r="K1753" i="12"/>
  <c r="L1753" i="12"/>
  <c r="B1754" i="12"/>
  <c r="C1754" i="12"/>
  <c r="D1754" i="12"/>
  <c r="E1754" i="12"/>
  <c r="F1754" i="12"/>
  <c r="G1754" i="12"/>
  <c r="H1754" i="12"/>
  <c r="I1754" i="12"/>
  <c r="J1754" i="12"/>
  <c r="K1754" i="12"/>
  <c r="L1754" i="12"/>
  <c r="B1755" i="12"/>
  <c r="C1755" i="12"/>
  <c r="D1755" i="12"/>
  <c r="E1755" i="12"/>
  <c r="F1755" i="12"/>
  <c r="G1755" i="12"/>
  <c r="H1755" i="12"/>
  <c r="I1755" i="12"/>
  <c r="J1755" i="12"/>
  <c r="K1755" i="12"/>
  <c r="L1755" i="12"/>
  <c r="B1756" i="12"/>
  <c r="C1756" i="12"/>
  <c r="D1756" i="12"/>
  <c r="E1756" i="12"/>
  <c r="F1756" i="12"/>
  <c r="G1756" i="12"/>
  <c r="H1756" i="12"/>
  <c r="I1756" i="12"/>
  <c r="J1756" i="12"/>
  <c r="K1756" i="12"/>
  <c r="L1756" i="12"/>
  <c r="B1757" i="12"/>
  <c r="C1757" i="12"/>
  <c r="D1757" i="12"/>
  <c r="E1757" i="12"/>
  <c r="F1757" i="12"/>
  <c r="G1757" i="12"/>
  <c r="H1757" i="12"/>
  <c r="I1757" i="12"/>
  <c r="J1757" i="12"/>
  <c r="K1757" i="12"/>
  <c r="L1757" i="12"/>
  <c r="B1758" i="12"/>
  <c r="C1758" i="12"/>
  <c r="D1758" i="12"/>
  <c r="E1758" i="12"/>
  <c r="F1758" i="12"/>
  <c r="G1758" i="12"/>
  <c r="H1758" i="12"/>
  <c r="I1758" i="12"/>
  <c r="J1758" i="12"/>
  <c r="K1758" i="12"/>
  <c r="L1758" i="12"/>
  <c r="B1759" i="12"/>
  <c r="C1759" i="12"/>
  <c r="D1759" i="12"/>
  <c r="E1759" i="12"/>
  <c r="F1759" i="12"/>
  <c r="G1759" i="12"/>
  <c r="H1759" i="12"/>
  <c r="I1759" i="12"/>
  <c r="J1759" i="12"/>
  <c r="K1759" i="12"/>
  <c r="L1759" i="12"/>
  <c r="B1760" i="12"/>
  <c r="C1760" i="12"/>
  <c r="D1760" i="12"/>
  <c r="E1760" i="12"/>
  <c r="F1760" i="12"/>
  <c r="G1760" i="12"/>
  <c r="H1760" i="12"/>
  <c r="I1760" i="12"/>
  <c r="J1760" i="12"/>
  <c r="K1760" i="12"/>
  <c r="L1760" i="12"/>
  <c r="B1761" i="12"/>
  <c r="C1761" i="12"/>
  <c r="D1761" i="12"/>
  <c r="E1761" i="12"/>
  <c r="F1761" i="12"/>
  <c r="G1761" i="12"/>
  <c r="H1761" i="12"/>
  <c r="I1761" i="12"/>
  <c r="J1761" i="12"/>
  <c r="K1761" i="12"/>
  <c r="L1761" i="12"/>
  <c r="B1762" i="12"/>
  <c r="C1762" i="12"/>
  <c r="D1762" i="12"/>
  <c r="E1762" i="12"/>
  <c r="F1762" i="12"/>
  <c r="G1762" i="12"/>
  <c r="H1762" i="12"/>
  <c r="I1762" i="12"/>
  <c r="J1762" i="12"/>
  <c r="K1762" i="12"/>
  <c r="L1762" i="12"/>
  <c r="B1763" i="12"/>
  <c r="C1763" i="12"/>
  <c r="D1763" i="12"/>
  <c r="E1763" i="12"/>
  <c r="F1763" i="12"/>
  <c r="G1763" i="12"/>
  <c r="H1763" i="12"/>
  <c r="I1763" i="12"/>
  <c r="J1763" i="12"/>
  <c r="K1763" i="12"/>
  <c r="L1763" i="12"/>
  <c r="B1764" i="12"/>
  <c r="C1764" i="12"/>
  <c r="D1764" i="12"/>
  <c r="E1764" i="12"/>
  <c r="F1764" i="12"/>
  <c r="G1764" i="12"/>
  <c r="H1764" i="12"/>
  <c r="I1764" i="12"/>
  <c r="J1764" i="12"/>
  <c r="K1764" i="12"/>
  <c r="L1764" i="12"/>
  <c r="B1765" i="12"/>
  <c r="C1765" i="12"/>
  <c r="D1765" i="12"/>
  <c r="E1765" i="12"/>
  <c r="F1765" i="12"/>
  <c r="G1765" i="12"/>
  <c r="H1765" i="12"/>
  <c r="I1765" i="12"/>
  <c r="J1765" i="12"/>
  <c r="K1765" i="12"/>
  <c r="L1765" i="12"/>
  <c r="B1766" i="12"/>
  <c r="C1766" i="12"/>
  <c r="D1766" i="12"/>
  <c r="E1766" i="12"/>
  <c r="F1766" i="12"/>
  <c r="G1766" i="12"/>
  <c r="H1766" i="12"/>
  <c r="I1766" i="12"/>
  <c r="J1766" i="12"/>
  <c r="K1766" i="12"/>
  <c r="L1766" i="12"/>
  <c r="B1767" i="12"/>
  <c r="C1767" i="12"/>
  <c r="D1767" i="12"/>
  <c r="E1767" i="12"/>
  <c r="F1767" i="12"/>
  <c r="G1767" i="12"/>
  <c r="H1767" i="12"/>
  <c r="I1767" i="12"/>
  <c r="J1767" i="12"/>
  <c r="K1767" i="12"/>
  <c r="L1767" i="12"/>
  <c r="B1768" i="12"/>
  <c r="C1768" i="12"/>
  <c r="D1768" i="12"/>
  <c r="E1768" i="12"/>
  <c r="F1768" i="12"/>
  <c r="G1768" i="12"/>
  <c r="H1768" i="12"/>
  <c r="I1768" i="12"/>
  <c r="J1768" i="12"/>
  <c r="K1768" i="12"/>
  <c r="L1768" i="12"/>
  <c r="B1769" i="12"/>
  <c r="C1769" i="12"/>
  <c r="D1769" i="12"/>
  <c r="E1769" i="12"/>
  <c r="F1769" i="12"/>
  <c r="G1769" i="12"/>
  <c r="H1769" i="12"/>
  <c r="I1769" i="12"/>
  <c r="J1769" i="12"/>
  <c r="K1769" i="12"/>
  <c r="L1769" i="12"/>
  <c r="B1770" i="12"/>
  <c r="C1770" i="12"/>
  <c r="D1770" i="12"/>
  <c r="E1770" i="12"/>
  <c r="F1770" i="12"/>
  <c r="G1770" i="12"/>
  <c r="H1770" i="12"/>
  <c r="I1770" i="12"/>
  <c r="J1770" i="12"/>
  <c r="K1770" i="12"/>
  <c r="L1770" i="12"/>
  <c r="B1771" i="12"/>
  <c r="C1771" i="12"/>
  <c r="D1771" i="12"/>
  <c r="E1771" i="12"/>
  <c r="F1771" i="12"/>
  <c r="G1771" i="12"/>
  <c r="H1771" i="12"/>
  <c r="I1771" i="12"/>
  <c r="J1771" i="12"/>
  <c r="K1771" i="12"/>
  <c r="L1771" i="12"/>
  <c r="B1772" i="12"/>
  <c r="C1772" i="12"/>
  <c r="D1772" i="12"/>
  <c r="E1772" i="12"/>
  <c r="F1772" i="12"/>
  <c r="G1772" i="12"/>
  <c r="H1772" i="12"/>
  <c r="I1772" i="12"/>
  <c r="J1772" i="12"/>
  <c r="K1772" i="12"/>
  <c r="L1772" i="12"/>
  <c r="B1773" i="12"/>
  <c r="C1773" i="12"/>
  <c r="D1773" i="12"/>
  <c r="E1773" i="12"/>
  <c r="F1773" i="12"/>
  <c r="G1773" i="12"/>
  <c r="H1773" i="12"/>
  <c r="I1773" i="12"/>
  <c r="J1773" i="12"/>
  <c r="K1773" i="12"/>
  <c r="L1773" i="12"/>
  <c r="B1774" i="12"/>
  <c r="C1774" i="12"/>
  <c r="D1774" i="12"/>
  <c r="E1774" i="12"/>
  <c r="F1774" i="12"/>
  <c r="G1774" i="12"/>
  <c r="H1774" i="12"/>
  <c r="I1774" i="12"/>
  <c r="J1774" i="12"/>
  <c r="K1774" i="12"/>
  <c r="L1774" i="12"/>
  <c r="B1775" i="12"/>
  <c r="C1775" i="12"/>
  <c r="D1775" i="12"/>
  <c r="E1775" i="12"/>
  <c r="F1775" i="12"/>
  <c r="G1775" i="12"/>
  <c r="H1775" i="12"/>
  <c r="I1775" i="12"/>
  <c r="J1775" i="12"/>
  <c r="K1775" i="12"/>
  <c r="L1775" i="12"/>
  <c r="B1776" i="12"/>
  <c r="C1776" i="12"/>
  <c r="D1776" i="12"/>
  <c r="E1776" i="12"/>
  <c r="F1776" i="12"/>
  <c r="G1776" i="12"/>
  <c r="H1776" i="12"/>
  <c r="I1776" i="12"/>
  <c r="J1776" i="12"/>
  <c r="K1776" i="12"/>
  <c r="L1776" i="12"/>
  <c r="B1777" i="12"/>
  <c r="C1777" i="12"/>
  <c r="D1777" i="12"/>
  <c r="E1777" i="12"/>
  <c r="F1777" i="12"/>
  <c r="G1777" i="12"/>
  <c r="H1777" i="12"/>
  <c r="I1777" i="12"/>
  <c r="J1777" i="12"/>
  <c r="K1777" i="12"/>
  <c r="L1777" i="12"/>
  <c r="B1778" i="12"/>
  <c r="C1778" i="12"/>
  <c r="D1778" i="12"/>
  <c r="E1778" i="12"/>
  <c r="F1778" i="12"/>
  <c r="G1778" i="12"/>
  <c r="H1778" i="12"/>
  <c r="I1778" i="12"/>
  <c r="J1778" i="12"/>
  <c r="K1778" i="12"/>
  <c r="L1778" i="12"/>
  <c r="B1779" i="12"/>
  <c r="C1779" i="12"/>
  <c r="D1779" i="12"/>
  <c r="E1779" i="12"/>
  <c r="F1779" i="12"/>
  <c r="G1779" i="12"/>
  <c r="H1779" i="12"/>
  <c r="I1779" i="12"/>
  <c r="J1779" i="12"/>
  <c r="K1779" i="12"/>
  <c r="L1779" i="12"/>
  <c r="B1780" i="12"/>
  <c r="C1780" i="12"/>
  <c r="D1780" i="12"/>
  <c r="E1780" i="12"/>
  <c r="F1780" i="12"/>
  <c r="G1780" i="12"/>
  <c r="H1780" i="12"/>
  <c r="I1780" i="12"/>
  <c r="J1780" i="12"/>
  <c r="K1780" i="12"/>
  <c r="L1780" i="12"/>
  <c r="B1781" i="12"/>
  <c r="C1781" i="12"/>
  <c r="D1781" i="12"/>
  <c r="E1781" i="12"/>
  <c r="F1781" i="12"/>
  <c r="G1781" i="12"/>
  <c r="H1781" i="12"/>
  <c r="I1781" i="12"/>
  <c r="J1781" i="12"/>
  <c r="K1781" i="12"/>
  <c r="L1781" i="12"/>
  <c r="B1782" i="12"/>
  <c r="C1782" i="12"/>
  <c r="D1782" i="12"/>
  <c r="E1782" i="12"/>
  <c r="F1782" i="12"/>
  <c r="G1782" i="12"/>
  <c r="H1782" i="12"/>
  <c r="I1782" i="12"/>
  <c r="J1782" i="12"/>
  <c r="K1782" i="12"/>
  <c r="L1782" i="12"/>
  <c r="B1783" i="12"/>
  <c r="C1783" i="12"/>
  <c r="D1783" i="12"/>
  <c r="E1783" i="12"/>
  <c r="F1783" i="12"/>
  <c r="G1783" i="12"/>
  <c r="H1783" i="12"/>
  <c r="I1783" i="12"/>
  <c r="J1783" i="12"/>
  <c r="K1783" i="12"/>
  <c r="L1783" i="12"/>
  <c r="B1784" i="12"/>
  <c r="C1784" i="12"/>
  <c r="D1784" i="12"/>
  <c r="E1784" i="12"/>
  <c r="F1784" i="12"/>
  <c r="G1784" i="12"/>
  <c r="H1784" i="12"/>
  <c r="I1784" i="12"/>
  <c r="J1784" i="12"/>
  <c r="K1784" i="12"/>
  <c r="L1784" i="12"/>
  <c r="B1785" i="12"/>
  <c r="C1785" i="12"/>
  <c r="D1785" i="12"/>
  <c r="E1785" i="12"/>
  <c r="F1785" i="12"/>
  <c r="G1785" i="12"/>
  <c r="H1785" i="12"/>
  <c r="I1785" i="12"/>
  <c r="J1785" i="12"/>
  <c r="K1785" i="12"/>
  <c r="L1785" i="12"/>
  <c r="B1786" i="12"/>
  <c r="C1786" i="12"/>
  <c r="D1786" i="12"/>
  <c r="E1786" i="12"/>
  <c r="F1786" i="12"/>
  <c r="G1786" i="12"/>
  <c r="H1786" i="12"/>
  <c r="I1786" i="12"/>
  <c r="J1786" i="12"/>
  <c r="K1786" i="12"/>
  <c r="L1786" i="12"/>
  <c r="B1787" i="12"/>
  <c r="C1787" i="12"/>
  <c r="D1787" i="12"/>
  <c r="E1787" i="12"/>
  <c r="F1787" i="12"/>
  <c r="G1787" i="12"/>
  <c r="H1787" i="12"/>
  <c r="I1787" i="12"/>
  <c r="J1787" i="12"/>
  <c r="K1787" i="12"/>
  <c r="L1787" i="12"/>
  <c r="B1788" i="12"/>
  <c r="C1788" i="12"/>
  <c r="D1788" i="12"/>
  <c r="E1788" i="12"/>
  <c r="F1788" i="12"/>
  <c r="G1788" i="12"/>
  <c r="H1788" i="12"/>
  <c r="I1788" i="12"/>
  <c r="J1788" i="12"/>
  <c r="K1788" i="12"/>
  <c r="L1788" i="12"/>
  <c r="B1789" i="12"/>
  <c r="C1789" i="12"/>
  <c r="D1789" i="12"/>
  <c r="E1789" i="12"/>
  <c r="F1789" i="12"/>
  <c r="G1789" i="12"/>
  <c r="H1789" i="12"/>
  <c r="I1789" i="12"/>
  <c r="J1789" i="12"/>
  <c r="K1789" i="12"/>
  <c r="L1789" i="12"/>
  <c r="B1790" i="12"/>
  <c r="C1790" i="12"/>
  <c r="D1790" i="12"/>
  <c r="E1790" i="12"/>
  <c r="F1790" i="12"/>
  <c r="G1790" i="12"/>
  <c r="H1790" i="12"/>
  <c r="I1790" i="12"/>
  <c r="J1790" i="12"/>
  <c r="K1790" i="12"/>
  <c r="L1790" i="12"/>
  <c r="B1791" i="12"/>
  <c r="C1791" i="12"/>
  <c r="D1791" i="12"/>
  <c r="E1791" i="12"/>
  <c r="F1791" i="12"/>
  <c r="G1791" i="12"/>
  <c r="H1791" i="12"/>
  <c r="I1791" i="12"/>
  <c r="J1791" i="12"/>
  <c r="K1791" i="12"/>
  <c r="L1791" i="12"/>
  <c r="B1792" i="12"/>
  <c r="C1792" i="12"/>
  <c r="D1792" i="12"/>
  <c r="E1792" i="12"/>
  <c r="F1792" i="12"/>
  <c r="G1792" i="12"/>
  <c r="H1792" i="12"/>
  <c r="I1792" i="12"/>
  <c r="J1792" i="12"/>
  <c r="K1792" i="12"/>
  <c r="L1792" i="12"/>
  <c r="B1793" i="12"/>
  <c r="C1793" i="12"/>
  <c r="D1793" i="12"/>
  <c r="E1793" i="12"/>
  <c r="F1793" i="12"/>
  <c r="G1793" i="12"/>
  <c r="H1793" i="12"/>
  <c r="I1793" i="12"/>
  <c r="J1793" i="12"/>
  <c r="K1793" i="12"/>
  <c r="L1793" i="12"/>
  <c r="B1794" i="12"/>
  <c r="C1794" i="12"/>
  <c r="D1794" i="12"/>
  <c r="E1794" i="12"/>
  <c r="F1794" i="12"/>
  <c r="G1794" i="12"/>
  <c r="H1794" i="12"/>
  <c r="I1794" i="12"/>
  <c r="J1794" i="12"/>
  <c r="K1794" i="12"/>
  <c r="L1794" i="12"/>
  <c r="B1795" i="12"/>
  <c r="C1795" i="12"/>
  <c r="D1795" i="12"/>
  <c r="E1795" i="12"/>
  <c r="F1795" i="12"/>
  <c r="G1795" i="12"/>
  <c r="H1795" i="12"/>
  <c r="I1795" i="12"/>
  <c r="J1795" i="12"/>
  <c r="K1795" i="12"/>
  <c r="L1795" i="12"/>
  <c r="B1796" i="12"/>
  <c r="C1796" i="12"/>
  <c r="D1796" i="12"/>
  <c r="E1796" i="12"/>
  <c r="F1796" i="12"/>
  <c r="G1796" i="12"/>
  <c r="H1796" i="12"/>
  <c r="I1796" i="12"/>
  <c r="J1796" i="12"/>
  <c r="K1796" i="12"/>
  <c r="L1796" i="12"/>
  <c r="B1797" i="12"/>
  <c r="C1797" i="12"/>
  <c r="D1797" i="12"/>
  <c r="E1797" i="12"/>
  <c r="F1797" i="12"/>
  <c r="G1797" i="12"/>
  <c r="H1797" i="12"/>
  <c r="I1797" i="12"/>
  <c r="J1797" i="12"/>
  <c r="K1797" i="12"/>
  <c r="L1797" i="12"/>
  <c r="B1798" i="12"/>
  <c r="C1798" i="12"/>
  <c r="D1798" i="12"/>
  <c r="E1798" i="12"/>
  <c r="F1798" i="12"/>
  <c r="G1798" i="12"/>
  <c r="H1798" i="12"/>
  <c r="I1798" i="12"/>
  <c r="J1798" i="12"/>
  <c r="K1798" i="12"/>
  <c r="L1798" i="12"/>
  <c r="B1799" i="12"/>
  <c r="C1799" i="12"/>
  <c r="D1799" i="12"/>
  <c r="E1799" i="12"/>
  <c r="F1799" i="12"/>
  <c r="G1799" i="12"/>
  <c r="H1799" i="12"/>
  <c r="I1799" i="12"/>
  <c r="J1799" i="12"/>
  <c r="K1799" i="12"/>
  <c r="L1799" i="12"/>
  <c r="B1800" i="12"/>
  <c r="C1800" i="12"/>
  <c r="D1800" i="12"/>
  <c r="E1800" i="12"/>
  <c r="F1800" i="12"/>
  <c r="G1800" i="12"/>
  <c r="H1800" i="12"/>
  <c r="I1800" i="12"/>
  <c r="J1800" i="12"/>
  <c r="K1800" i="12"/>
  <c r="L1800" i="12"/>
  <c r="B1801" i="12"/>
  <c r="C1801" i="12"/>
  <c r="D1801" i="12"/>
  <c r="E1801" i="12"/>
  <c r="F1801" i="12"/>
  <c r="G1801" i="12"/>
  <c r="H1801" i="12"/>
  <c r="I1801" i="12"/>
  <c r="J1801" i="12"/>
  <c r="K1801" i="12"/>
  <c r="L1801" i="12"/>
  <c r="B1802" i="12"/>
  <c r="C1802" i="12"/>
  <c r="D1802" i="12"/>
  <c r="E1802" i="12"/>
  <c r="F1802" i="12"/>
  <c r="G1802" i="12"/>
  <c r="H1802" i="12"/>
  <c r="I1802" i="12"/>
  <c r="J1802" i="12"/>
  <c r="K1802" i="12"/>
  <c r="L1802" i="12"/>
  <c r="B1803" i="12"/>
  <c r="C1803" i="12"/>
  <c r="D1803" i="12"/>
  <c r="E1803" i="12"/>
  <c r="F1803" i="12"/>
  <c r="G1803" i="12"/>
  <c r="H1803" i="12"/>
  <c r="I1803" i="12"/>
  <c r="J1803" i="12"/>
  <c r="K1803" i="12"/>
  <c r="L1803" i="12"/>
  <c r="B1804" i="12"/>
  <c r="C1804" i="12"/>
  <c r="D1804" i="12"/>
  <c r="E1804" i="12"/>
  <c r="F1804" i="12"/>
  <c r="G1804" i="12"/>
  <c r="H1804" i="12"/>
  <c r="I1804" i="12"/>
  <c r="J1804" i="12"/>
  <c r="K1804" i="12"/>
  <c r="L1804" i="12"/>
  <c r="B1805" i="12"/>
  <c r="C1805" i="12"/>
  <c r="D1805" i="12"/>
  <c r="E1805" i="12"/>
  <c r="F1805" i="12"/>
  <c r="G1805" i="12"/>
  <c r="H1805" i="12"/>
  <c r="I1805" i="12"/>
  <c r="J1805" i="12"/>
  <c r="K1805" i="12"/>
  <c r="L1805" i="12"/>
  <c r="B1806" i="12"/>
  <c r="C1806" i="12"/>
  <c r="D1806" i="12"/>
  <c r="E1806" i="12"/>
  <c r="F1806" i="12"/>
  <c r="G1806" i="12"/>
  <c r="H1806" i="12"/>
  <c r="I1806" i="12"/>
  <c r="J1806" i="12"/>
  <c r="K1806" i="12"/>
  <c r="L1806" i="12"/>
  <c r="B1807" i="12"/>
  <c r="C1807" i="12"/>
  <c r="D1807" i="12"/>
  <c r="E1807" i="12"/>
  <c r="F1807" i="12"/>
  <c r="G1807" i="12"/>
  <c r="H1807" i="12"/>
  <c r="I1807" i="12"/>
  <c r="J1807" i="12"/>
  <c r="K1807" i="12"/>
  <c r="L1807" i="12"/>
  <c r="B1808" i="12"/>
  <c r="C1808" i="12"/>
  <c r="D1808" i="12"/>
  <c r="E1808" i="12"/>
  <c r="F1808" i="12"/>
  <c r="G1808" i="12"/>
  <c r="H1808" i="12"/>
  <c r="I1808" i="12"/>
  <c r="J1808" i="12"/>
  <c r="K1808" i="12"/>
  <c r="L1808" i="12"/>
  <c r="B1809" i="12"/>
  <c r="C1809" i="12"/>
  <c r="D1809" i="12"/>
  <c r="E1809" i="12"/>
  <c r="F1809" i="12"/>
  <c r="G1809" i="12"/>
  <c r="H1809" i="12"/>
  <c r="I1809" i="12"/>
  <c r="J1809" i="12"/>
  <c r="K1809" i="12"/>
  <c r="L1809" i="12"/>
  <c r="B1810" i="12"/>
  <c r="C1810" i="12"/>
  <c r="D1810" i="12"/>
  <c r="E1810" i="12"/>
  <c r="F1810" i="12"/>
  <c r="G1810" i="12"/>
  <c r="H1810" i="12"/>
  <c r="I1810" i="12"/>
  <c r="J1810" i="12"/>
  <c r="K1810" i="12"/>
  <c r="L1810" i="12"/>
  <c r="B1811" i="12"/>
  <c r="C1811" i="12"/>
  <c r="D1811" i="12"/>
  <c r="E1811" i="12"/>
  <c r="F1811" i="12"/>
  <c r="G1811" i="12"/>
  <c r="H1811" i="12"/>
  <c r="I1811" i="12"/>
  <c r="J1811" i="12"/>
  <c r="K1811" i="12"/>
  <c r="L1811" i="12"/>
  <c r="B1812" i="12"/>
  <c r="C1812" i="12"/>
  <c r="D1812" i="12"/>
  <c r="E1812" i="12"/>
  <c r="F1812" i="12"/>
  <c r="G1812" i="12"/>
  <c r="H1812" i="12"/>
  <c r="I1812" i="12"/>
  <c r="J1812" i="12"/>
  <c r="K1812" i="12"/>
  <c r="L1812" i="12"/>
  <c r="B1813" i="12"/>
  <c r="C1813" i="12"/>
  <c r="D1813" i="12"/>
  <c r="E1813" i="12"/>
  <c r="F1813" i="12"/>
  <c r="G1813" i="12"/>
  <c r="H1813" i="12"/>
  <c r="I1813" i="12"/>
  <c r="J1813" i="12"/>
  <c r="K1813" i="12"/>
  <c r="L1813" i="12"/>
  <c r="B1814" i="12"/>
  <c r="C1814" i="12"/>
  <c r="D1814" i="12"/>
  <c r="E1814" i="12"/>
  <c r="F1814" i="12"/>
  <c r="G1814" i="12"/>
  <c r="H1814" i="12"/>
  <c r="I1814" i="12"/>
  <c r="J1814" i="12"/>
  <c r="K1814" i="12"/>
  <c r="L1814" i="12"/>
  <c r="B1815" i="12"/>
  <c r="C1815" i="12"/>
  <c r="D1815" i="12"/>
  <c r="E1815" i="12"/>
  <c r="F1815" i="12"/>
  <c r="G1815" i="12"/>
  <c r="H1815" i="12"/>
  <c r="I1815" i="12"/>
  <c r="J1815" i="12"/>
  <c r="K1815" i="12"/>
  <c r="L1815" i="12"/>
  <c r="B1816" i="12"/>
  <c r="C1816" i="12"/>
  <c r="D1816" i="12"/>
  <c r="E1816" i="12"/>
  <c r="F1816" i="12"/>
  <c r="G1816" i="12"/>
  <c r="H1816" i="12"/>
  <c r="I1816" i="12"/>
  <c r="J1816" i="12"/>
  <c r="K1816" i="12"/>
  <c r="L1816" i="12"/>
  <c r="B1817" i="12"/>
  <c r="C1817" i="12"/>
  <c r="D1817" i="12"/>
  <c r="E1817" i="12"/>
  <c r="F1817" i="12"/>
  <c r="G1817" i="12"/>
  <c r="H1817" i="12"/>
  <c r="I1817" i="12"/>
  <c r="J1817" i="12"/>
  <c r="K1817" i="12"/>
  <c r="L1817" i="12"/>
  <c r="B1818" i="12"/>
  <c r="C1818" i="12"/>
  <c r="D1818" i="12"/>
  <c r="E1818" i="12"/>
  <c r="F1818" i="12"/>
  <c r="G1818" i="12"/>
  <c r="H1818" i="12"/>
  <c r="I1818" i="12"/>
  <c r="J1818" i="12"/>
  <c r="K1818" i="12"/>
  <c r="L1818" i="12"/>
  <c r="B1819" i="12"/>
  <c r="C1819" i="12"/>
  <c r="D1819" i="12"/>
  <c r="E1819" i="12"/>
  <c r="F1819" i="12"/>
  <c r="G1819" i="12"/>
  <c r="H1819" i="12"/>
  <c r="I1819" i="12"/>
  <c r="J1819" i="12"/>
  <c r="K1819" i="12"/>
  <c r="L1819" i="12"/>
  <c r="B1820" i="12"/>
  <c r="C1820" i="12"/>
  <c r="D1820" i="12"/>
  <c r="E1820" i="12"/>
  <c r="F1820" i="12"/>
  <c r="G1820" i="12"/>
  <c r="H1820" i="12"/>
  <c r="I1820" i="12"/>
  <c r="J1820" i="12"/>
  <c r="K1820" i="12"/>
  <c r="L1820" i="12"/>
  <c r="B1821" i="12"/>
  <c r="C1821" i="12"/>
  <c r="D1821" i="12"/>
  <c r="E1821" i="12"/>
  <c r="F1821" i="12"/>
  <c r="G1821" i="12"/>
  <c r="H1821" i="12"/>
  <c r="I1821" i="12"/>
  <c r="J1821" i="12"/>
  <c r="K1821" i="12"/>
  <c r="L1821" i="12"/>
  <c r="B1822" i="12"/>
  <c r="C1822" i="12"/>
  <c r="D1822" i="12"/>
  <c r="E1822" i="12"/>
  <c r="F1822" i="12"/>
  <c r="G1822" i="12"/>
  <c r="H1822" i="12"/>
  <c r="I1822" i="12"/>
  <c r="J1822" i="12"/>
  <c r="K1822" i="12"/>
  <c r="L1822" i="12"/>
  <c r="B1823" i="12"/>
  <c r="C1823" i="12"/>
  <c r="D1823" i="12"/>
  <c r="E1823" i="12"/>
  <c r="F1823" i="12"/>
  <c r="G1823" i="12"/>
  <c r="H1823" i="12"/>
  <c r="I1823" i="12"/>
  <c r="J1823" i="12"/>
  <c r="K1823" i="12"/>
  <c r="L1823" i="12"/>
  <c r="B1824" i="12"/>
  <c r="C1824" i="12"/>
  <c r="D1824" i="12"/>
  <c r="E1824" i="12"/>
  <c r="F1824" i="12"/>
  <c r="G1824" i="12"/>
  <c r="H1824" i="12"/>
  <c r="I1824" i="12"/>
  <c r="J1824" i="12"/>
  <c r="K1824" i="12"/>
  <c r="L1824" i="12"/>
  <c r="B1825" i="12"/>
  <c r="C1825" i="12"/>
  <c r="D1825" i="12"/>
  <c r="E1825" i="12"/>
  <c r="F1825" i="12"/>
  <c r="G1825" i="12"/>
  <c r="H1825" i="12"/>
  <c r="I1825" i="12"/>
  <c r="J1825" i="12"/>
  <c r="K1825" i="12"/>
  <c r="L1825" i="12"/>
  <c r="B1826" i="12"/>
  <c r="C1826" i="12"/>
  <c r="D1826" i="12"/>
  <c r="E1826" i="12"/>
  <c r="F1826" i="12"/>
  <c r="G1826" i="12"/>
  <c r="H1826" i="12"/>
  <c r="I1826" i="12"/>
  <c r="J1826" i="12"/>
  <c r="K1826" i="12"/>
  <c r="L1826" i="12"/>
  <c r="B1827" i="12"/>
  <c r="C1827" i="12"/>
  <c r="D1827" i="12"/>
  <c r="E1827" i="12"/>
  <c r="F1827" i="12"/>
  <c r="G1827" i="12"/>
  <c r="H1827" i="12"/>
  <c r="I1827" i="12"/>
  <c r="J1827" i="12"/>
  <c r="K1827" i="12"/>
  <c r="L1827" i="12"/>
  <c r="B1828" i="12"/>
  <c r="C1828" i="12"/>
  <c r="D1828" i="12"/>
  <c r="E1828" i="12"/>
  <c r="F1828" i="12"/>
  <c r="G1828" i="12"/>
  <c r="H1828" i="12"/>
  <c r="I1828" i="12"/>
  <c r="J1828" i="12"/>
  <c r="K1828" i="12"/>
  <c r="L1828" i="12"/>
  <c r="B1829" i="12"/>
  <c r="C1829" i="12"/>
  <c r="D1829" i="12"/>
  <c r="E1829" i="12"/>
  <c r="F1829" i="12"/>
  <c r="G1829" i="12"/>
  <c r="H1829" i="12"/>
  <c r="I1829" i="12"/>
  <c r="J1829" i="12"/>
  <c r="K1829" i="12"/>
  <c r="L1829" i="12"/>
  <c r="B1830" i="12"/>
  <c r="C1830" i="12"/>
  <c r="D1830" i="12"/>
  <c r="E1830" i="12"/>
  <c r="F1830" i="12"/>
  <c r="G1830" i="12"/>
  <c r="H1830" i="12"/>
  <c r="I1830" i="12"/>
  <c r="J1830" i="12"/>
  <c r="K1830" i="12"/>
  <c r="L1830" i="12"/>
  <c r="B1831" i="12"/>
  <c r="C1831" i="12"/>
  <c r="D1831" i="12"/>
  <c r="E1831" i="12"/>
  <c r="F1831" i="12"/>
  <c r="G1831" i="12"/>
  <c r="H1831" i="12"/>
  <c r="I1831" i="12"/>
  <c r="J1831" i="12"/>
  <c r="K1831" i="12"/>
  <c r="L1831" i="12"/>
  <c r="B1832" i="12"/>
  <c r="C1832" i="12"/>
  <c r="D1832" i="12"/>
  <c r="E1832" i="12"/>
  <c r="F1832" i="12"/>
  <c r="G1832" i="12"/>
  <c r="H1832" i="12"/>
  <c r="I1832" i="12"/>
  <c r="J1832" i="12"/>
  <c r="K1832" i="12"/>
  <c r="L1832" i="12"/>
  <c r="B1833" i="12"/>
  <c r="C1833" i="12"/>
  <c r="D1833" i="12"/>
  <c r="E1833" i="12"/>
  <c r="F1833" i="12"/>
  <c r="G1833" i="12"/>
  <c r="H1833" i="12"/>
  <c r="I1833" i="12"/>
  <c r="J1833" i="12"/>
  <c r="K1833" i="12"/>
  <c r="L1833" i="12"/>
  <c r="B1834" i="12"/>
  <c r="C1834" i="12"/>
  <c r="D1834" i="12"/>
  <c r="E1834" i="12"/>
  <c r="F1834" i="12"/>
  <c r="G1834" i="12"/>
  <c r="H1834" i="12"/>
  <c r="I1834" i="12"/>
  <c r="J1834" i="12"/>
  <c r="K1834" i="12"/>
  <c r="L1834" i="12"/>
  <c r="B1835" i="12"/>
  <c r="C1835" i="12"/>
  <c r="D1835" i="12"/>
  <c r="E1835" i="12"/>
  <c r="F1835" i="12"/>
  <c r="G1835" i="12"/>
  <c r="H1835" i="12"/>
  <c r="I1835" i="12"/>
  <c r="J1835" i="12"/>
  <c r="K1835" i="12"/>
  <c r="L1835" i="12"/>
  <c r="B1836" i="12"/>
  <c r="C1836" i="12"/>
  <c r="D1836" i="12"/>
  <c r="E1836" i="12"/>
  <c r="F1836" i="12"/>
  <c r="G1836" i="12"/>
  <c r="H1836" i="12"/>
  <c r="I1836" i="12"/>
  <c r="J1836" i="12"/>
  <c r="K1836" i="12"/>
  <c r="L1836" i="12"/>
  <c r="B1837" i="12"/>
  <c r="C1837" i="12"/>
  <c r="D1837" i="12"/>
  <c r="E1837" i="12"/>
  <c r="F1837" i="12"/>
  <c r="G1837" i="12"/>
  <c r="H1837" i="12"/>
  <c r="I1837" i="12"/>
  <c r="J1837" i="12"/>
  <c r="K1837" i="12"/>
  <c r="L1837" i="12"/>
  <c r="B1838" i="12"/>
  <c r="C1838" i="12"/>
  <c r="D1838" i="12"/>
  <c r="E1838" i="12"/>
  <c r="F1838" i="12"/>
  <c r="G1838" i="12"/>
  <c r="H1838" i="12"/>
  <c r="I1838" i="12"/>
  <c r="J1838" i="12"/>
  <c r="K1838" i="12"/>
  <c r="L1838" i="12"/>
  <c r="B1839" i="12"/>
  <c r="C1839" i="12"/>
  <c r="D1839" i="12"/>
  <c r="E1839" i="12"/>
  <c r="F1839" i="12"/>
  <c r="G1839" i="12"/>
  <c r="H1839" i="12"/>
  <c r="I1839" i="12"/>
  <c r="J1839" i="12"/>
  <c r="K1839" i="12"/>
  <c r="L1839" i="12"/>
  <c r="B1840" i="12"/>
  <c r="C1840" i="12"/>
  <c r="D1840" i="12"/>
  <c r="E1840" i="12"/>
  <c r="F1840" i="12"/>
  <c r="G1840" i="12"/>
  <c r="H1840" i="12"/>
  <c r="I1840" i="12"/>
  <c r="J1840" i="12"/>
  <c r="K1840" i="12"/>
  <c r="L1840" i="12"/>
  <c r="B1841" i="12"/>
  <c r="C1841" i="12"/>
  <c r="D1841" i="12"/>
  <c r="E1841" i="12"/>
  <c r="F1841" i="12"/>
  <c r="G1841" i="12"/>
  <c r="H1841" i="12"/>
  <c r="I1841" i="12"/>
  <c r="J1841" i="12"/>
  <c r="K1841" i="12"/>
  <c r="L1841" i="12"/>
  <c r="B1842" i="12"/>
  <c r="C1842" i="12"/>
  <c r="D1842" i="12"/>
  <c r="E1842" i="12"/>
  <c r="F1842" i="12"/>
  <c r="G1842" i="12"/>
  <c r="H1842" i="12"/>
  <c r="I1842" i="12"/>
  <c r="J1842" i="12"/>
  <c r="K1842" i="12"/>
  <c r="L1842" i="12"/>
  <c r="B1843" i="12"/>
  <c r="C1843" i="12"/>
  <c r="D1843" i="12"/>
  <c r="E1843" i="12"/>
  <c r="F1843" i="12"/>
  <c r="G1843" i="12"/>
  <c r="H1843" i="12"/>
  <c r="I1843" i="12"/>
  <c r="J1843" i="12"/>
  <c r="K1843" i="12"/>
  <c r="L1843" i="12"/>
  <c r="B1844" i="12"/>
  <c r="C1844" i="12"/>
  <c r="D1844" i="12"/>
  <c r="E1844" i="12"/>
  <c r="F1844" i="12"/>
  <c r="G1844" i="12"/>
  <c r="H1844" i="12"/>
  <c r="I1844" i="12"/>
  <c r="J1844" i="12"/>
  <c r="K1844" i="12"/>
  <c r="L1844" i="12"/>
  <c r="B1845" i="12"/>
  <c r="C1845" i="12"/>
  <c r="D1845" i="12"/>
  <c r="E1845" i="12"/>
  <c r="F1845" i="12"/>
  <c r="G1845" i="12"/>
  <c r="H1845" i="12"/>
  <c r="I1845" i="12"/>
  <c r="J1845" i="12"/>
  <c r="K1845" i="12"/>
  <c r="L1845" i="12"/>
  <c r="B1846" i="12"/>
  <c r="C1846" i="12"/>
  <c r="D1846" i="12"/>
  <c r="E1846" i="12"/>
  <c r="F1846" i="12"/>
  <c r="G1846" i="12"/>
  <c r="H1846" i="12"/>
  <c r="I1846" i="12"/>
  <c r="J1846" i="12"/>
  <c r="K1846" i="12"/>
  <c r="L1846" i="12"/>
  <c r="B1847" i="12"/>
  <c r="C1847" i="12"/>
  <c r="D1847" i="12"/>
  <c r="E1847" i="12"/>
  <c r="F1847" i="12"/>
  <c r="G1847" i="12"/>
  <c r="H1847" i="12"/>
  <c r="I1847" i="12"/>
  <c r="J1847" i="12"/>
  <c r="K1847" i="12"/>
  <c r="L1847" i="12"/>
  <c r="B1848" i="12"/>
  <c r="C1848" i="12"/>
  <c r="D1848" i="12"/>
  <c r="E1848" i="12"/>
  <c r="F1848" i="12"/>
  <c r="G1848" i="12"/>
  <c r="H1848" i="12"/>
  <c r="I1848" i="12"/>
  <c r="J1848" i="12"/>
  <c r="K1848" i="12"/>
  <c r="L1848" i="12"/>
  <c r="B1849" i="12"/>
  <c r="C1849" i="12"/>
  <c r="D1849" i="12"/>
  <c r="E1849" i="12"/>
  <c r="F1849" i="12"/>
  <c r="G1849" i="12"/>
  <c r="H1849" i="12"/>
  <c r="I1849" i="12"/>
  <c r="J1849" i="12"/>
  <c r="K1849" i="12"/>
  <c r="L1849" i="12"/>
  <c r="B1850" i="12"/>
  <c r="C1850" i="12"/>
  <c r="D1850" i="12"/>
  <c r="E1850" i="12"/>
  <c r="F1850" i="12"/>
  <c r="G1850" i="12"/>
  <c r="H1850" i="12"/>
  <c r="I1850" i="12"/>
  <c r="J1850" i="12"/>
  <c r="K1850" i="12"/>
  <c r="L1850" i="12"/>
  <c r="B1851" i="12"/>
  <c r="C1851" i="12"/>
  <c r="D1851" i="12"/>
  <c r="E1851" i="12"/>
  <c r="F1851" i="12"/>
  <c r="G1851" i="12"/>
  <c r="H1851" i="12"/>
  <c r="I1851" i="12"/>
  <c r="J1851" i="12"/>
  <c r="K1851" i="12"/>
  <c r="L1851" i="12"/>
  <c r="B1852" i="12"/>
  <c r="C1852" i="12"/>
  <c r="D1852" i="12"/>
  <c r="E1852" i="12"/>
  <c r="F1852" i="12"/>
  <c r="G1852" i="12"/>
  <c r="H1852" i="12"/>
  <c r="I1852" i="12"/>
  <c r="J1852" i="12"/>
  <c r="K1852" i="12"/>
  <c r="L1852" i="12"/>
  <c r="B1853" i="12"/>
  <c r="C1853" i="12"/>
  <c r="D1853" i="12"/>
  <c r="E1853" i="12"/>
  <c r="F1853" i="12"/>
  <c r="G1853" i="12"/>
  <c r="H1853" i="12"/>
  <c r="I1853" i="12"/>
  <c r="J1853" i="12"/>
  <c r="K1853" i="12"/>
  <c r="L1853" i="12"/>
  <c r="B1854" i="12"/>
  <c r="C1854" i="12"/>
  <c r="D1854" i="12"/>
  <c r="E1854" i="12"/>
  <c r="F1854" i="12"/>
  <c r="G1854" i="12"/>
  <c r="H1854" i="12"/>
  <c r="I1854" i="12"/>
  <c r="J1854" i="12"/>
  <c r="K1854" i="12"/>
  <c r="L1854" i="12"/>
  <c r="B1855" i="12"/>
  <c r="C1855" i="12"/>
  <c r="D1855" i="12"/>
  <c r="E1855" i="12"/>
  <c r="F1855" i="12"/>
  <c r="G1855" i="12"/>
  <c r="H1855" i="12"/>
  <c r="I1855" i="12"/>
  <c r="J1855" i="12"/>
  <c r="K1855" i="12"/>
  <c r="L1855" i="12"/>
  <c r="B1856" i="12"/>
  <c r="C1856" i="12"/>
  <c r="D1856" i="12"/>
  <c r="E1856" i="12"/>
  <c r="F1856" i="12"/>
  <c r="G1856" i="12"/>
  <c r="H1856" i="12"/>
  <c r="I1856" i="12"/>
  <c r="J1856" i="12"/>
  <c r="K1856" i="12"/>
  <c r="L1856" i="12"/>
  <c r="B1857" i="12"/>
  <c r="C1857" i="12"/>
  <c r="D1857" i="12"/>
  <c r="E1857" i="12"/>
  <c r="F1857" i="12"/>
  <c r="G1857" i="12"/>
  <c r="H1857" i="12"/>
  <c r="I1857" i="12"/>
  <c r="J1857" i="12"/>
  <c r="K1857" i="12"/>
  <c r="L1857" i="12"/>
  <c r="B1858" i="12"/>
  <c r="C1858" i="12"/>
  <c r="D1858" i="12"/>
  <c r="E1858" i="12"/>
  <c r="F1858" i="12"/>
  <c r="G1858" i="12"/>
  <c r="H1858" i="12"/>
  <c r="I1858" i="12"/>
  <c r="J1858" i="12"/>
  <c r="K1858" i="12"/>
  <c r="L1858" i="12"/>
  <c r="B1859" i="12"/>
  <c r="C1859" i="12"/>
  <c r="D1859" i="12"/>
  <c r="E1859" i="12"/>
  <c r="F1859" i="12"/>
  <c r="G1859" i="12"/>
  <c r="H1859" i="12"/>
  <c r="I1859" i="12"/>
  <c r="J1859" i="12"/>
  <c r="K1859" i="12"/>
  <c r="L1859" i="12"/>
  <c r="B1860" i="12"/>
  <c r="C1860" i="12"/>
  <c r="D1860" i="12"/>
  <c r="E1860" i="12"/>
  <c r="F1860" i="12"/>
  <c r="G1860" i="12"/>
  <c r="H1860" i="12"/>
  <c r="I1860" i="12"/>
  <c r="J1860" i="12"/>
  <c r="K1860" i="12"/>
  <c r="L1860" i="12"/>
  <c r="B1861" i="12"/>
  <c r="C1861" i="12"/>
  <c r="D1861" i="12"/>
  <c r="E1861" i="12"/>
  <c r="F1861" i="12"/>
  <c r="G1861" i="12"/>
  <c r="H1861" i="12"/>
  <c r="I1861" i="12"/>
  <c r="J1861" i="12"/>
  <c r="K1861" i="12"/>
  <c r="L1861" i="12"/>
  <c r="B1862" i="12"/>
  <c r="C1862" i="12"/>
  <c r="D1862" i="12"/>
  <c r="E1862" i="12"/>
  <c r="F1862" i="12"/>
  <c r="G1862" i="12"/>
  <c r="H1862" i="12"/>
  <c r="I1862" i="12"/>
  <c r="J1862" i="12"/>
  <c r="K1862" i="12"/>
  <c r="L1862" i="12"/>
  <c r="B1863" i="12"/>
  <c r="C1863" i="12"/>
  <c r="D1863" i="12"/>
  <c r="E1863" i="12"/>
  <c r="F1863" i="12"/>
  <c r="G1863" i="12"/>
  <c r="H1863" i="12"/>
  <c r="I1863" i="12"/>
  <c r="J1863" i="12"/>
  <c r="K1863" i="12"/>
  <c r="L1863" i="12"/>
  <c r="B1864" i="12"/>
  <c r="C1864" i="12"/>
  <c r="D1864" i="12"/>
  <c r="E1864" i="12"/>
  <c r="F1864" i="12"/>
  <c r="G1864" i="12"/>
  <c r="H1864" i="12"/>
  <c r="I1864" i="12"/>
  <c r="J1864" i="12"/>
  <c r="K1864" i="12"/>
  <c r="L1864" i="12"/>
  <c r="B1865" i="12"/>
  <c r="C1865" i="12"/>
  <c r="D1865" i="12"/>
  <c r="E1865" i="12"/>
  <c r="F1865" i="12"/>
  <c r="G1865" i="12"/>
  <c r="H1865" i="12"/>
  <c r="I1865" i="12"/>
  <c r="J1865" i="12"/>
  <c r="K1865" i="12"/>
  <c r="L1865" i="12"/>
  <c r="B1866" i="12"/>
  <c r="C1866" i="12"/>
  <c r="D1866" i="12"/>
  <c r="E1866" i="12"/>
  <c r="F1866" i="12"/>
  <c r="G1866" i="12"/>
  <c r="H1866" i="12"/>
  <c r="I1866" i="12"/>
  <c r="J1866" i="12"/>
  <c r="K1866" i="12"/>
  <c r="L1866" i="12"/>
  <c r="B1867" i="12"/>
  <c r="C1867" i="12"/>
  <c r="D1867" i="12"/>
  <c r="E1867" i="12"/>
  <c r="F1867" i="12"/>
  <c r="G1867" i="12"/>
  <c r="H1867" i="12"/>
  <c r="I1867" i="12"/>
  <c r="J1867" i="12"/>
  <c r="K1867" i="12"/>
  <c r="L1867" i="12"/>
  <c r="B1868" i="12"/>
  <c r="C1868" i="12"/>
  <c r="D1868" i="12"/>
  <c r="E1868" i="12"/>
  <c r="F1868" i="12"/>
  <c r="G1868" i="12"/>
  <c r="H1868" i="12"/>
  <c r="I1868" i="12"/>
  <c r="J1868" i="12"/>
  <c r="K1868" i="12"/>
  <c r="L1868" i="12"/>
  <c r="B1869" i="12"/>
  <c r="C1869" i="12"/>
  <c r="D1869" i="12"/>
  <c r="E1869" i="12"/>
  <c r="F1869" i="12"/>
  <c r="G1869" i="12"/>
  <c r="H1869" i="12"/>
  <c r="I1869" i="12"/>
  <c r="J1869" i="12"/>
  <c r="K1869" i="12"/>
  <c r="L1869" i="12"/>
  <c r="B1870" i="12"/>
  <c r="C1870" i="12"/>
  <c r="D1870" i="12"/>
  <c r="E1870" i="12"/>
  <c r="F1870" i="12"/>
  <c r="G1870" i="12"/>
  <c r="H1870" i="12"/>
  <c r="I1870" i="12"/>
  <c r="J1870" i="12"/>
  <c r="K1870" i="12"/>
  <c r="L1870" i="12"/>
  <c r="B1871" i="12"/>
  <c r="C1871" i="12"/>
  <c r="D1871" i="12"/>
  <c r="E1871" i="12"/>
  <c r="F1871" i="12"/>
  <c r="G1871" i="12"/>
  <c r="H1871" i="12"/>
  <c r="I1871" i="12"/>
  <c r="J1871" i="12"/>
  <c r="K1871" i="12"/>
  <c r="L1871" i="12"/>
  <c r="B1872" i="12"/>
  <c r="C1872" i="12"/>
  <c r="D1872" i="12"/>
  <c r="E1872" i="12"/>
  <c r="F1872" i="12"/>
  <c r="G1872" i="12"/>
  <c r="H1872" i="12"/>
  <c r="I1872" i="12"/>
  <c r="J1872" i="12"/>
  <c r="K1872" i="12"/>
  <c r="L1872" i="12"/>
  <c r="B1873" i="12"/>
  <c r="C1873" i="12"/>
  <c r="D1873" i="12"/>
  <c r="E1873" i="12"/>
  <c r="F1873" i="12"/>
  <c r="G1873" i="12"/>
  <c r="H1873" i="12"/>
  <c r="I1873" i="12"/>
  <c r="J1873" i="12"/>
  <c r="K1873" i="12"/>
  <c r="L1873" i="12"/>
  <c r="B1874" i="12"/>
  <c r="C1874" i="12"/>
  <c r="D1874" i="12"/>
  <c r="E1874" i="12"/>
  <c r="F1874" i="12"/>
  <c r="G1874" i="12"/>
  <c r="H1874" i="12"/>
  <c r="I1874" i="12"/>
  <c r="J1874" i="12"/>
  <c r="K1874" i="12"/>
  <c r="L1874" i="12"/>
  <c r="B1875" i="12"/>
  <c r="C1875" i="12"/>
  <c r="D1875" i="12"/>
  <c r="E1875" i="12"/>
  <c r="F1875" i="12"/>
  <c r="G1875" i="12"/>
  <c r="H1875" i="12"/>
  <c r="I1875" i="12"/>
  <c r="J1875" i="12"/>
  <c r="K1875" i="12"/>
  <c r="L1875" i="12"/>
  <c r="B1876" i="12"/>
  <c r="C1876" i="12"/>
  <c r="D1876" i="12"/>
  <c r="E1876" i="12"/>
  <c r="F1876" i="12"/>
  <c r="G1876" i="12"/>
  <c r="H1876" i="12"/>
  <c r="I1876" i="12"/>
  <c r="J1876" i="12"/>
  <c r="K1876" i="12"/>
  <c r="L1876" i="12"/>
  <c r="B1877" i="12"/>
  <c r="C1877" i="12"/>
  <c r="D1877" i="12"/>
  <c r="E1877" i="12"/>
  <c r="F1877" i="12"/>
  <c r="G1877" i="12"/>
  <c r="H1877" i="12"/>
  <c r="I1877" i="12"/>
  <c r="J1877" i="12"/>
  <c r="K1877" i="12"/>
  <c r="L1877" i="12"/>
  <c r="B1878" i="12"/>
  <c r="C1878" i="12"/>
  <c r="D1878" i="12"/>
  <c r="E1878" i="12"/>
  <c r="F1878" i="12"/>
  <c r="G1878" i="12"/>
  <c r="H1878" i="12"/>
  <c r="I1878" i="12"/>
  <c r="J1878" i="12"/>
  <c r="K1878" i="12"/>
  <c r="L1878" i="12"/>
  <c r="B1879" i="12"/>
  <c r="C1879" i="12"/>
  <c r="D1879" i="12"/>
  <c r="E1879" i="12"/>
  <c r="F1879" i="12"/>
  <c r="G1879" i="12"/>
  <c r="H1879" i="12"/>
  <c r="I1879" i="12"/>
  <c r="J1879" i="12"/>
  <c r="K1879" i="12"/>
  <c r="L1879" i="12"/>
  <c r="B1880" i="12"/>
  <c r="C1880" i="12"/>
  <c r="D1880" i="12"/>
  <c r="E1880" i="12"/>
  <c r="F1880" i="12"/>
  <c r="G1880" i="12"/>
  <c r="H1880" i="12"/>
  <c r="I1880" i="12"/>
  <c r="J1880" i="12"/>
  <c r="K1880" i="12"/>
  <c r="L1880" i="12"/>
  <c r="B1881" i="12"/>
  <c r="C1881" i="12"/>
  <c r="D1881" i="12"/>
  <c r="E1881" i="12"/>
  <c r="F1881" i="12"/>
  <c r="G1881" i="12"/>
  <c r="H1881" i="12"/>
  <c r="I1881" i="12"/>
  <c r="J1881" i="12"/>
  <c r="K1881" i="12"/>
  <c r="L1881" i="12"/>
  <c r="B1882" i="12"/>
  <c r="C1882" i="12"/>
  <c r="D1882" i="12"/>
  <c r="E1882" i="12"/>
  <c r="F1882" i="12"/>
  <c r="G1882" i="12"/>
  <c r="H1882" i="12"/>
  <c r="I1882" i="12"/>
  <c r="J1882" i="12"/>
  <c r="K1882" i="12"/>
  <c r="L1882" i="12"/>
  <c r="B1883" i="12"/>
  <c r="C1883" i="12"/>
  <c r="D1883" i="12"/>
  <c r="E1883" i="12"/>
  <c r="F1883" i="12"/>
  <c r="G1883" i="12"/>
  <c r="H1883" i="12"/>
  <c r="I1883" i="12"/>
  <c r="J1883" i="12"/>
  <c r="K1883" i="12"/>
  <c r="L1883" i="12"/>
  <c r="B1884" i="12"/>
  <c r="C1884" i="12"/>
  <c r="D1884" i="12"/>
  <c r="E1884" i="12"/>
  <c r="F1884" i="12"/>
  <c r="G1884" i="12"/>
  <c r="H1884" i="12"/>
  <c r="I1884" i="12"/>
  <c r="J1884" i="12"/>
  <c r="K1884" i="12"/>
  <c r="L1884" i="12"/>
  <c r="B1885" i="12"/>
  <c r="C1885" i="12"/>
  <c r="D1885" i="12"/>
  <c r="E1885" i="12"/>
  <c r="F1885" i="12"/>
  <c r="G1885" i="12"/>
  <c r="H1885" i="12"/>
  <c r="I1885" i="12"/>
  <c r="J1885" i="12"/>
  <c r="K1885" i="12"/>
  <c r="L1885" i="12"/>
  <c r="B1886" i="12"/>
  <c r="C1886" i="12"/>
  <c r="D1886" i="12"/>
  <c r="E1886" i="12"/>
  <c r="F1886" i="12"/>
  <c r="G1886" i="12"/>
  <c r="H1886" i="12"/>
  <c r="I1886" i="12"/>
  <c r="J1886" i="12"/>
  <c r="K1886" i="12"/>
  <c r="L1886" i="12"/>
  <c r="B1887" i="12"/>
  <c r="C1887" i="12"/>
  <c r="D1887" i="12"/>
  <c r="E1887" i="12"/>
  <c r="F1887" i="12"/>
  <c r="G1887" i="12"/>
  <c r="H1887" i="12"/>
  <c r="I1887" i="12"/>
  <c r="J1887" i="12"/>
  <c r="K1887" i="12"/>
  <c r="L1887" i="12"/>
  <c r="B1888" i="12"/>
  <c r="C1888" i="12"/>
  <c r="D1888" i="12"/>
  <c r="E1888" i="12"/>
  <c r="F1888" i="12"/>
  <c r="G1888" i="12"/>
  <c r="H1888" i="12"/>
  <c r="I1888" i="12"/>
  <c r="J1888" i="12"/>
  <c r="K1888" i="12"/>
  <c r="L1888" i="12"/>
  <c r="B1889" i="12"/>
  <c r="C1889" i="12"/>
  <c r="D1889" i="12"/>
  <c r="E1889" i="12"/>
  <c r="F1889" i="12"/>
  <c r="G1889" i="12"/>
  <c r="H1889" i="12"/>
  <c r="I1889" i="12"/>
  <c r="J1889" i="12"/>
  <c r="K1889" i="12"/>
  <c r="L1889" i="12"/>
  <c r="B1890" i="12"/>
  <c r="C1890" i="12"/>
  <c r="D1890" i="12"/>
  <c r="E1890" i="12"/>
  <c r="F1890" i="12"/>
  <c r="G1890" i="12"/>
  <c r="H1890" i="12"/>
  <c r="I1890" i="12"/>
  <c r="J1890" i="12"/>
  <c r="K1890" i="12"/>
  <c r="L1890" i="12"/>
  <c r="B1891" i="12"/>
  <c r="C1891" i="12"/>
  <c r="D1891" i="12"/>
  <c r="E1891" i="12"/>
  <c r="F1891" i="12"/>
  <c r="G1891" i="12"/>
  <c r="H1891" i="12"/>
  <c r="I1891" i="12"/>
  <c r="J1891" i="12"/>
  <c r="K1891" i="12"/>
  <c r="L1891" i="12"/>
  <c r="B1892" i="12"/>
  <c r="C1892" i="12"/>
  <c r="D1892" i="12"/>
  <c r="E1892" i="12"/>
  <c r="F1892" i="12"/>
  <c r="G1892" i="12"/>
  <c r="H1892" i="12"/>
  <c r="I1892" i="12"/>
  <c r="J1892" i="12"/>
  <c r="K1892" i="12"/>
  <c r="L1892" i="12"/>
  <c r="B1893" i="12"/>
  <c r="C1893" i="12"/>
  <c r="D1893" i="12"/>
  <c r="E1893" i="12"/>
  <c r="F1893" i="12"/>
  <c r="G1893" i="12"/>
  <c r="H1893" i="12"/>
  <c r="I1893" i="12"/>
  <c r="J1893" i="12"/>
  <c r="K1893" i="12"/>
  <c r="L1893" i="12"/>
  <c r="B1894" i="12"/>
  <c r="C1894" i="12"/>
  <c r="D1894" i="12"/>
  <c r="E1894" i="12"/>
  <c r="F1894" i="12"/>
  <c r="G1894" i="12"/>
  <c r="H1894" i="12"/>
  <c r="I1894" i="12"/>
  <c r="J1894" i="12"/>
  <c r="K1894" i="12"/>
  <c r="L1894" i="12"/>
  <c r="B1895" i="12"/>
  <c r="C1895" i="12"/>
  <c r="D1895" i="12"/>
  <c r="E1895" i="12"/>
  <c r="F1895" i="12"/>
  <c r="G1895" i="12"/>
  <c r="H1895" i="12"/>
  <c r="I1895" i="12"/>
  <c r="J1895" i="12"/>
  <c r="K1895" i="12"/>
  <c r="L1895" i="12"/>
  <c r="B1896" i="12"/>
  <c r="C1896" i="12"/>
  <c r="D1896" i="12"/>
  <c r="E1896" i="12"/>
  <c r="F1896" i="12"/>
  <c r="G1896" i="12"/>
  <c r="H1896" i="12"/>
  <c r="I1896" i="12"/>
  <c r="J1896" i="12"/>
  <c r="K1896" i="12"/>
  <c r="L1896" i="12"/>
  <c r="B1897" i="12"/>
  <c r="C1897" i="12"/>
  <c r="D1897" i="12"/>
  <c r="E1897" i="12"/>
  <c r="F1897" i="12"/>
  <c r="G1897" i="12"/>
  <c r="H1897" i="12"/>
  <c r="I1897" i="12"/>
  <c r="J1897" i="12"/>
  <c r="K1897" i="12"/>
  <c r="L1897" i="12"/>
  <c r="B1898" i="12"/>
  <c r="C1898" i="12"/>
  <c r="D1898" i="12"/>
  <c r="E1898" i="12"/>
  <c r="F1898" i="12"/>
  <c r="G1898" i="12"/>
  <c r="H1898" i="12"/>
  <c r="I1898" i="12"/>
  <c r="J1898" i="12"/>
  <c r="K1898" i="12"/>
  <c r="L1898" i="12"/>
  <c r="B1899" i="12"/>
  <c r="C1899" i="12"/>
  <c r="D1899" i="12"/>
  <c r="E1899" i="12"/>
  <c r="F1899" i="12"/>
  <c r="G1899" i="12"/>
  <c r="H1899" i="12"/>
  <c r="I1899" i="12"/>
  <c r="J1899" i="12"/>
  <c r="K1899" i="12"/>
  <c r="L1899" i="12"/>
  <c r="B1900" i="12"/>
  <c r="C1900" i="12"/>
  <c r="D1900" i="12"/>
  <c r="E1900" i="12"/>
  <c r="F1900" i="12"/>
  <c r="G1900" i="12"/>
  <c r="H1900" i="12"/>
  <c r="I1900" i="12"/>
  <c r="J1900" i="12"/>
  <c r="K1900" i="12"/>
  <c r="L1900" i="12"/>
  <c r="B1901" i="12"/>
  <c r="C1901" i="12"/>
  <c r="D1901" i="12"/>
  <c r="E1901" i="12"/>
  <c r="F1901" i="12"/>
  <c r="G1901" i="12"/>
  <c r="H1901" i="12"/>
  <c r="I1901" i="12"/>
  <c r="J1901" i="12"/>
  <c r="K1901" i="12"/>
  <c r="L1901" i="12"/>
  <c r="B1902" i="12"/>
  <c r="C1902" i="12"/>
  <c r="D1902" i="12"/>
  <c r="E1902" i="12"/>
  <c r="F1902" i="12"/>
  <c r="G1902" i="12"/>
  <c r="H1902" i="12"/>
  <c r="I1902" i="12"/>
  <c r="J1902" i="12"/>
  <c r="K1902" i="12"/>
  <c r="L1902" i="12"/>
  <c r="B1903" i="12"/>
  <c r="C1903" i="12"/>
  <c r="D1903" i="12"/>
  <c r="E1903" i="12"/>
  <c r="F1903" i="12"/>
  <c r="G1903" i="12"/>
  <c r="H1903" i="12"/>
  <c r="I1903" i="12"/>
  <c r="J1903" i="12"/>
  <c r="K1903" i="12"/>
  <c r="L1903" i="12"/>
  <c r="B1904" i="12"/>
  <c r="C1904" i="12"/>
  <c r="D1904" i="12"/>
  <c r="E1904" i="12"/>
  <c r="F1904" i="12"/>
  <c r="G1904" i="12"/>
  <c r="H1904" i="12"/>
  <c r="I1904" i="12"/>
  <c r="J1904" i="12"/>
  <c r="K1904" i="12"/>
  <c r="L1904" i="12"/>
  <c r="B1905" i="12"/>
  <c r="C1905" i="12"/>
  <c r="D1905" i="12"/>
  <c r="E1905" i="12"/>
  <c r="F1905" i="12"/>
  <c r="G1905" i="12"/>
  <c r="H1905" i="12"/>
  <c r="I1905" i="12"/>
  <c r="J1905" i="12"/>
  <c r="K1905" i="12"/>
  <c r="L1905" i="12"/>
  <c r="B1906" i="12"/>
  <c r="C1906" i="12"/>
  <c r="D1906" i="12"/>
  <c r="E1906" i="12"/>
  <c r="F1906" i="12"/>
  <c r="G1906" i="12"/>
  <c r="H1906" i="12"/>
  <c r="I1906" i="12"/>
  <c r="J1906" i="12"/>
  <c r="K1906" i="12"/>
  <c r="L1906" i="12"/>
  <c r="B1907" i="12"/>
  <c r="C1907" i="12"/>
  <c r="D1907" i="12"/>
  <c r="E1907" i="12"/>
  <c r="F1907" i="12"/>
  <c r="G1907" i="12"/>
  <c r="H1907" i="12"/>
  <c r="I1907" i="12"/>
  <c r="J1907" i="12"/>
  <c r="K1907" i="12"/>
  <c r="L1907" i="12"/>
  <c r="B1908" i="12"/>
  <c r="C1908" i="12"/>
  <c r="D1908" i="12"/>
  <c r="E1908" i="12"/>
  <c r="F1908" i="12"/>
  <c r="G1908" i="12"/>
  <c r="H1908" i="12"/>
  <c r="I1908" i="12"/>
  <c r="J1908" i="12"/>
  <c r="K1908" i="12"/>
  <c r="L1908" i="12"/>
  <c r="B1909" i="12"/>
  <c r="C1909" i="12"/>
  <c r="D1909" i="12"/>
  <c r="E1909" i="12"/>
  <c r="F1909" i="12"/>
  <c r="G1909" i="12"/>
  <c r="H1909" i="12"/>
  <c r="I1909" i="12"/>
  <c r="J1909" i="12"/>
  <c r="K1909" i="12"/>
  <c r="L1909" i="12"/>
  <c r="B1910" i="12"/>
  <c r="C1910" i="12"/>
  <c r="D1910" i="12"/>
  <c r="E1910" i="12"/>
  <c r="F1910" i="12"/>
  <c r="G1910" i="12"/>
  <c r="H1910" i="12"/>
  <c r="I1910" i="12"/>
  <c r="J1910" i="12"/>
  <c r="K1910" i="12"/>
  <c r="L1910" i="12"/>
  <c r="B1911" i="12"/>
  <c r="C1911" i="12"/>
  <c r="D1911" i="12"/>
  <c r="E1911" i="12"/>
  <c r="F1911" i="12"/>
  <c r="G1911" i="12"/>
  <c r="H1911" i="12"/>
  <c r="I1911" i="12"/>
  <c r="J1911" i="12"/>
  <c r="K1911" i="12"/>
  <c r="L1911" i="12"/>
  <c r="B1912" i="12"/>
  <c r="C1912" i="12"/>
  <c r="D1912" i="12"/>
  <c r="E1912" i="12"/>
  <c r="F1912" i="12"/>
  <c r="G1912" i="12"/>
  <c r="H1912" i="12"/>
  <c r="I1912" i="12"/>
  <c r="J1912" i="12"/>
  <c r="K1912" i="12"/>
  <c r="L1912" i="12"/>
  <c r="B1913" i="12"/>
  <c r="C1913" i="12"/>
  <c r="D1913" i="12"/>
  <c r="E1913" i="12"/>
  <c r="F1913" i="12"/>
  <c r="G1913" i="12"/>
  <c r="H1913" i="12"/>
  <c r="I1913" i="12"/>
  <c r="J1913" i="12"/>
  <c r="K1913" i="12"/>
  <c r="L1913" i="12"/>
  <c r="B1914" i="12"/>
  <c r="C1914" i="12"/>
  <c r="D1914" i="12"/>
  <c r="E1914" i="12"/>
  <c r="F1914" i="12"/>
  <c r="G1914" i="12"/>
  <c r="H1914" i="12"/>
  <c r="I1914" i="12"/>
  <c r="J1914" i="12"/>
  <c r="K1914" i="12"/>
  <c r="L1914" i="12"/>
  <c r="B1915" i="12"/>
  <c r="C1915" i="12"/>
  <c r="D1915" i="12"/>
  <c r="E1915" i="12"/>
  <c r="F1915" i="12"/>
  <c r="G1915" i="12"/>
  <c r="H1915" i="12"/>
  <c r="I1915" i="12"/>
  <c r="J1915" i="12"/>
  <c r="K1915" i="12"/>
  <c r="L1915" i="12"/>
  <c r="B1916" i="12"/>
  <c r="C1916" i="12"/>
  <c r="D1916" i="12"/>
  <c r="E1916" i="12"/>
  <c r="F1916" i="12"/>
  <c r="G1916" i="12"/>
  <c r="H1916" i="12"/>
  <c r="I1916" i="12"/>
  <c r="J1916" i="12"/>
  <c r="K1916" i="12"/>
  <c r="L1916" i="12"/>
  <c r="B1917" i="12"/>
  <c r="C1917" i="12"/>
  <c r="D1917" i="12"/>
  <c r="E1917" i="12"/>
  <c r="F1917" i="12"/>
  <c r="G1917" i="12"/>
  <c r="H1917" i="12"/>
  <c r="I1917" i="12"/>
  <c r="J1917" i="12"/>
  <c r="K1917" i="12"/>
  <c r="L1917" i="12"/>
  <c r="B1918" i="12"/>
  <c r="C1918" i="12"/>
  <c r="D1918" i="12"/>
  <c r="E1918" i="12"/>
  <c r="F1918" i="12"/>
  <c r="G1918" i="12"/>
  <c r="H1918" i="12"/>
  <c r="I1918" i="12"/>
  <c r="J1918" i="12"/>
  <c r="K1918" i="12"/>
  <c r="L1918" i="12"/>
  <c r="B1919" i="12"/>
  <c r="C1919" i="12"/>
  <c r="D1919" i="12"/>
  <c r="E1919" i="12"/>
  <c r="F1919" i="12"/>
  <c r="G1919" i="12"/>
  <c r="H1919" i="12"/>
  <c r="I1919" i="12"/>
  <c r="J1919" i="12"/>
  <c r="K1919" i="12"/>
  <c r="L1919" i="12"/>
  <c r="B1920" i="12"/>
  <c r="C1920" i="12"/>
  <c r="D1920" i="12"/>
  <c r="E1920" i="12"/>
  <c r="F1920" i="12"/>
  <c r="G1920" i="12"/>
  <c r="H1920" i="12"/>
  <c r="I1920" i="12"/>
  <c r="J1920" i="12"/>
  <c r="K1920" i="12"/>
  <c r="L1920" i="12"/>
  <c r="B1921" i="12"/>
  <c r="C1921" i="12"/>
  <c r="D1921" i="12"/>
  <c r="E1921" i="12"/>
  <c r="F1921" i="12"/>
  <c r="G1921" i="12"/>
  <c r="H1921" i="12"/>
  <c r="I1921" i="12"/>
  <c r="J1921" i="12"/>
  <c r="K1921" i="12"/>
  <c r="L1921" i="12"/>
  <c r="B1922" i="12"/>
  <c r="C1922" i="12"/>
  <c r="D1922" i="12"/>
  <c r="E1922" i="12"/>
  <c r="F1922" i="12"/>
  <c r="G1922" i="12"/>
  <c r="H1922" i="12"/>
  <c r="I1922" i="12"/>
  <c r="J1922" i="12"/>
  <c r="K1922" i="12"/>
  <c r="L1922" i="12"/>
  <c r="B1923" i="12"/>
  <c r="C1923" i="12"/>
  <c r="D1923" i="12"/>
  <c r="E1923" i="12"/>
  <c r="F1923" i="12"/>
  <c r="G1923" i="12"/>
  <c r="H1923" i="12"/>
  <c r="I1923" i="12"/>
  <c r="J1923" i="12"/>
  <c r="K1923" i="12"/>
  <c r="L1923" i="12"/>
  <c r="B1924" i="12"/>
  <c r="C1924" i="12"/>
  <c r="D1924" i="12"/>
  <c r="E1924" i="12"/>
  <c r="F1924" i="12"/>
  <c r="G1924" i="12"/>
  <c r="H1924" i="12"/>
  <c r="I1924" i="12"/>
  <c r="J1924" i="12"/>
  <c r="K1924" i="12"/>
  <c r="L1924" i="12"/>
  <c r="B1925" i="12"/>
  <c r="C1925" i="12"/>
  <c r="D1925" i="12"/>
  <c r="E1925" i="12"/>
  <c r="F1925" i="12"/>
  <c r="G1925" i="12"/>
  <c r="H1925" i="12"/>
  <c r="I1925" i="12"/>
  <c r="J1925" i="12"/>
  <c r="K1925" i="12"/>
  <c r="L1925" i="12"/>
  <c r="B1926" i="12"/>
  <c r="C1926" i="12"/>
  <c r="D1926" i="12"/>
  <c r="E1926" i="12"/>
  <c r="F1926" i="12"/>
  <c r="G1926" i="12"/>
  <c r="H1926" i="12"/>
  <c r="I1926" i="12"/>
  <c r="J1926" i="12"/>
  <c r="K1926" i="12"/>
  <c r="L1926" i="12"/>
  <c r="B1927" i="12"/>
  <c r="C1927" i="12"/>
  <c r="D1927" i="12"/>
  <c r="E1927" i="12"/>
  <c r="F1927" i="12"/>
  <c r="G1927" i="12"/>
  <c r="H1927" i="12"/>
  <c r="I1927" i="12"/>
  <c r="J1927" i="12"/>
  <c r="K1927" i="12"/>
  <c r="L1927" i="12"/>
  <c r="B1928" i="12"/>
  <c r="C1928" i="12"/>
  <c r="D1928" i="12"/>
  <c r="E1928" i="12"/>
  <c r="F1928" i="12"/>
  <c r="G1928" i="12"/>
  <c r="H1928" i="12"/>
  <c r="I1928" i="12"/>
  <c r="J1928" i="12"/>
  <c r="K1928" i="12"/>
  <c r="L1928" i="12"/>
  <c r="B1929" i="12"/>
  <c r="C1929" i="12"/>
  <c r="D1929" i="12"/>
  <c r="E1929" i="12"/>
  <c r="F1929" i="12"/>
  <c r="G1929" i="12"/>
  <c r="H1929" i="12"/>
  <c r="I1929" i="12"/>
  <c r="J1929" i="12"/>
  <c r="K1929" i="12"/>
  <c r="L1929" i="12"/>
  <c r="B1930" i="12"/>
  <c r="C1930" i="12"/>
  <c r="D1930" i="12"/>
  <c r="E1930" i="12"/>
  <c r="F1930" i="12"/>
  <c r="G1930" i="12"/>
  <c r="H1930" i="12"/>
  <c r="I1930" i="12"/>
  <c r="J1930" i="12"/>
  <c r="K1930" i="12"/>
  <c r="L1930" i="12"/>
  <c r="B1931" i="12"/>
  <c r="C1931" i="12"/>
  <c r="D1931" i="12"/>
  <c r="E1931" i="12"/>
  <c r="F1931" i="12"/>
  <c r="G1931" i="12"/>
  <c r="H1931" i="12"/>
  <c r="I1931" i="12"/>
  <c r="J1931" i="12"/>
  <c r="K1931" i="12"/>
  <c r="L1931" i="12"/>
  <c r="B1932" i="12"/>
  <c r="C1932" i="12"/>
  <c r="D1932" i="12"/>
  <c r="E1932" i="12"/>
  <c r="F1932" i="12"/>
  <c r="G1932" i="12"/>
  <c r="H1932" i="12"/>
  <c r="I1932" i="12"/>
  <c r="J1932" i="12"/>
  <c r="K1932" i="12"/>
  <c r="L1932" i="12"/>
  <c r="B1933" i="12"/>
  <c r="C1933" i="12"/>
  <c r="D1933" i="12"/>
  <c r="E1933" i="12"/>
  <c r="F1933" i="12"/>
  <c r="G1933" i="12"/>
  <c r="H1933" i="12"/>
  <c r="I1933" i="12"/>
  <c r="J1933" i="12"/>
  <c r="K1933" i="12"/>
  <c r="L1933" i="12"/>
  <c r="B1934" i="12"/>
  <c r="C1934" i="12"/>
  <c r="D1934" i="12"/>
  <c r="E1934" i="12"/>
  <c r="F1934" i="12"/>
  <c r="G1934" i="12"/>
  <c r="H1934" i="12"/>
  <c r="I1934" i="12"/>
  <c r="J1934" i="12"/>
  <c r="K1934" i="12"/>
  <c r="L1934" i="12"/>
  <c r="B1935" i="12"/>
  <c r="C1935" i="12"/>
  <c r="D1935" i="12"/>
  <c r="E1935" i="12"/>
  <c r="F1935" i="12"/>
  <c r="G1935" i="12"/>
  <c r="H1935" i="12"/>
  <c r="I1935" i="12"/>
  <c r="J1935" i="12"/>
  <c r="K1935" i="12"/>
  <c r="L1935" i="12"/>
  <c r="B1936" i="12"/>
  <c r="C1936" i="12"/>
  <c r="D1936" i="12"/>
  <c r="E1936" i="12"/>
  <c r="F1936" i="12"/>
  <c r="G1936" i="12"/>
  <c r="H1936" i="12"/>
  <c r="I1936" i="12"/>
  <c r="J1936" i="12"/>
  <c r="K1936" i="12"/>
  <c r="L1936" i="12"/>
  <c r="B1937" i="12"/>
  <c r="C1937" i="12"/>
  <c r="D1937" i="12"/>
  <c r="E1937" i="12"/>
  <c r="F1937" i="12"/>
  <c r="G1937" i="12"/>
  <c r="H1937" i="12"/>
  <c r="I1937" i="12"/>
  <c r="J1937" i="12"/>
  <c r="K1937" i="12"/>
  <c r="L1937" i="12"/>
  <c r="B1938" i="12"/>
  <c r="C1938" i="12"/>
  <c r="D1938" i="12"/>
  <c r="E1938" i="12"/>
  <c r="F1938" i="12"/>
  <c r="G1938" i="12"/>
  <c r="H1938" i="12"/>
  <c r="I1938" i="12"/>
  <c r="J1938" i="12"/>
  <c r="K1938" i="12"/>
  <c r="L1938" i="12"/>
  <c r="B1939" i="12"/>
  <c r="C1939" i="12"/>
  <c r="D1939" i="12"/>
  <c r="E1939" i="12"/>
  <c r="F1939" i="12"/>
  <c r="G1939" i="12"/>
  <c r="H1939" i="12"/>
  <c r="I1939" i="12"/>
  <c r="J1939" i="12"/>
  <c r="K1939" i="12"/>
  <c r="L1939" i="12"/>
  <c r="B1940" i="12"/>
  <c r="C1940" i="12"/>
  <c r="D1940" i="12"/>
  <c r="E1940" i="12"/>
  <c r="F1940" i="12"/>
  <c r="G1940" i="12"/>
  <c r="H1940" i="12"/>
  <c r="I1940" i="12"/>
  <c r="J1940" i="12"/>
  <c r="K1940" i="12"/>
  <c r="L1940" i="12"/>
  <c r="B1941" i="12"/>
  <c r="C1941" i="12"/>
  <c r="D1941" i="12"/>
  <c r="E1941" i="12"/>
  <c r="F1941" i="12"/>
  <c r="G1941" i="12"/>
  <c r="H1941" i="12"/>
  <c r="I1941" i="12"/>
  <c r="J1941" i="12"/>
  <c r="K1941" i="12"/>
  <c r="L1941" i="12"/>
  <c r="B1942" i="12"/>
  <c r="C1942" i="12"/>
  <c r="D1942" i="12"/>
  <c r="E1942" i="12"/>
  <c r="F1942" i="12"/>
  <c r="G1942" i="12"/>
  <c r="H1942" i="12"/>
  <c r="I1942" i="12"/>
  <c r="J1942" i="12"/>
  <c r="K1942" i="12"/>
  <c r="L1942" i="12"/>
  <c r="B1943" i="12"/>
  <c r="C1943" i="12"/>
  <c r="D1943" i="12"/>
  <c r="E1943" i="12"/>
  <c r="F1943" i="12"/>
  <c r="G1943" i="12"/>
  <c r="H1943" i="12"/>
  <c r="I1943" i="12"/>
  <c r="J1943" i="12"/>
  <c r="K1943" i="12"/>
  <c r="L1943" i="12"/>
  <c r="B1944" i="12"/>
  <c r="C1944" i="12"/>
  <c r="D1944" i="12"/>
  <c r="E1944" i="12"/>
  <c r="F1944" i="12"/>
  <c r="G1944" i="12"/>
  <c r="H1944" i="12"/>
  <c r="I1944" i="12"/>
  <c r="J1944" i="12"/>
  <c r="K1944" i="12"/>
  <c r="L1944" i="12"/>
  <c r="B1945" i="12"/>
  <c r="C1945" i="12"/>
  <c r="D1945" i="12"/>
  <c r="E1945" i="12"/>
  <c r="F1945" i="12"/>
  <c r="G1945" i="12"/>
  <c r="H1945" i="12"/>
  <c r="I1945" i="12"/>
  <c r="J1945" i="12"/>
  <c r="K1945" i="12"/>
  <c r="L1945" i="12"/>
  <c r="B1946" i="12"/>
  <c r="C1946" i="12"/>
  <c r="D1946" i="12"/>
  <c r="E1946" i="12"/>
  <c r="F1946" i="12"/>
  <c r="G1946" i="12"/>
  <c r="H1946" i="12"/>
  <c r="I1946" i="12"/>
  <c r="J1946" i="12"/>
  <c r="K1946" i="12"/>
  <c r="L1946" i="12"/>
  <c r="B1947" i="12"/>
  <c r="C1947" i="12"/>
  <c r="D1947" i="12"/>
  <c r="E1947" i="12"/>
  <c r="F1947" i="12"/>
  <c r="G1947" i="12"/>
  <c r="H1947" i="12"/>
  <c r="I1947" i="12"/>
  <c r="J1947" i="12"/>
  <c r="K1947" i="12"/>
  <c r="L1947" i="12"/>
  <c r="B1948" i="12"/>
  <c r="C1948" i="12"/>
  <c r="D1948" i="12"/>
  <c r="E1948" i="12"/>
  <c r="F1948" i="12"/>
  <c r="G1948" i="12"/>
  <c r="H1948" i="12"/>
  <c r="I1948" i="12"/>
  <c r="J1948" i="12"/>
  <c r="K1948" i="12"/>
  <c r="L1948" i="12"/>
  <c r="B1949" i="12"/>
  <c r="C1949" i="12"/>
  <c r="D1949" i="12"/>
  <c r="E1949" i="12"/>
  <c r="F1949" i="12"/>
  <c r="G1949" i="12"/>
  <c r="H1949" i="12"/>
  <c r="I1949" i="12"/>
  <c r="J1949" i="12"/>
  <c r="K1949" i="12"/>
  <c r="L1949" i="12"/>
  <c r="B1950" i="12"/>
  <c r="C1950" i="12"/>
  <c r="D1950" i="12"/>
  <c r="E1950" i="12"/>
  <c r="F1950" i="12"/>
  <c r="G1950" i="12"/>
  <c r="H1950" i="12"/>
  <c r="I1950" i="12"/>
  <c r="J1950" i="12"/>
  <c r="K1950" i="12"/>
  <c r="L1950" i="12"/>
  <c r="B1951" i="12"/>
  <c r="C1951" i="12"/>
  <c r="D1951" i="12"/>
  <c r="E1951" i="12"/>
  <c r="F1951" i="12"/>
  <c r="G1951" i="12"/>
  <c r="H1951" i="12"/>
  <c r="I1951" i="12"/>
  <c r="J1951" i="12"/>
  <c r="K1951" i="12"/>
  <c r="L1951" i="12"/>
  <c r="B1952" i="12"/>
  <c r="C1952" i="12"/>
  <c r="D1952" i="12"/>
  <c r="E1952" i="12"/>
  <c r="F1952" i="12"/>
  <c r="G1952" i="12"/>
  <c r="H1952" i="12"/>
  <c r="I1952" i="12"/>
  <c r="J1952" i="12"/>
  <c r="K1952" i="12"/>
  <c r="L1952" i="12"/>
  <c r="B1953" i="12"/>
  <c r="C1953" i="12"/>
  <c r="D1953" i="12"/>
  <c r="E1953" i="12"/>
  <c r="F1953" i="12"/>
  <c r="G1953" i="12"/>
  <c r="H1953" i="12"/>
  <c r="I1953" i="12"/>
  <c r="J1953" i="12"/>
  <c r="K1953" i="12"/>
  <c r="L1953" i="12"/>
  <c r="B1954" i="12"/>
  <c r="C1954" i="12"/>
  <c r="D1954" i="12"/>
  <c r="E1954" i="12"/>
  <c r="F1954" i="12"/>
  <c r="G1954" i="12"/>
  <c r="H1954" i="12"/>
  <c r="I1954" i="12"/>
  <c r="J1954" i="12"/>
  <c r="K1954" i="12"/>
  <c r="L1954" i="12"/>
  <c r="B1955" i="12"/>
  <c r="C1955" i="12"/>
  <c r="D1955" i="12"/>
  <c r="E1955" i="12"/>
  <c r="F1955" i="12"/>
  <c r="G1955" i="12"/>
  <c r="H1955" i="12"/>
  <c r="I1955" i="12"/>
  <c r="J1955" i="12"/>
  <c r="K1955" i="12"/>
  <c r="L1955" i="12"/>
  <c r="B1956" i="12"/>
  <c r="C1956" i="12"/>
  <c r="D1956" i="12"/>
  <c r="E1956" i="12"/>
  <c r="F1956" i="12"/>
  <c r="G1956" i="12"/>
  <c r="H1956" i="12"/>
  <c r="I1956" i="12"/>
  <c r="J1956" i="12"/>
  <c r="K1956" i="12"/>
  <c r="L1956" i="12"/>
  <c r="B1957" i="12"/>
  <c r="C1957" i="12"/>
  <c r="D1957" i="12"/>
  <c r="E1957" i="12"/>
  <c r="F1957" i="12"/>
  <c r="G1957" i="12"/>
  <c r="H1957" i="12"/>
  <c r="I1957" i="12"/>
  <c r="J1957" i="12"/>
  <c r="K1957" i="12"/>
  <c r="L1957" i="12"/>
  <c r="B1958" i="12"/>
  <c r="C1958" i="12"/>
  <c r="D1958" i="12"/>
  <c r="E1958" i="12"/>
  <c r="F1958" i="12"/>
  <c r="G1958" i="12"/>
  <c r="H1958" i="12"/>
  <c r="I1958" i="12"/>
  <c r="J1958" i="12"/>
  <c r="K1958" i="12"/>
  <c r="L1958" i="12"/>
  <c r="B1959" i="12"/>
  <c r="C1959" i="12"/>
  <c r="D1959" i="12"/>
  <c r="E1959" i="12"/>
  <c r="F1959" i="12"/>
  <c r="G1959" i="12"/>
  <c r="H1959" i="12"/>
  <c r="I1959" i="12"/>
  <c r="J1959" i="12"/>
  <c r="K1959" i="12"/>
  <c r="L1959" i="12"/>
  <c r="B1960" i="12"/>
  <c r="C1960" i="12"/>
  <c r="D1960" i="12"/>
  <c r="E1960" i="12"/>
  <c r="F1960" i="12"/>
  <c r="G1960" i="12"/>
  <c r="H1960" i="12"/>
  <c r="I1960" i="12"/>
  <c r="J1960" i="12"/>
  <c r="K1960" i="12"/>
  <c r="L1960" i="12"/>
  <c r="B1961" i="12"/>
  <c r="C1961" i="12"/>
  <c r="D1961" i="12"/>
  <c r="E1961" i="12"/>
  <c r="F1961" i="12"/>
  <c r="G1961" i="12"/>
  <c r="H1961" i="12"/>
  <c r="I1961" i="12"/>
  <c r="J1961" i="12"/>
  <c r="K1961" i="12"/>
  <c r="L1961" i="12"/>
  <c r="B1962" i="12"/>
  <c r="C1962" i="12"/>
  <c r="D1962" i="12"/>
  <c r="E1962" i="12"/>
  <c r="F1962" i="12"/>
  <c r="G1962" i="12"/>
  <c r="H1962" i="12"/>
  <c r="I1962" i="12"/>
  <c r="J1962" i="12"/>
  <c r="K1962" i="12"/>
  <c r="L1962" i="12"/>
  <c r="B1963" i="12"/>
  <c r="C1963" i="12"/>
  <c r="D1963" i="12"/>
  <c r="E1963" i="12"/>
  <c r="F1963" i="12"/>
  <c r="G1963" i="12"/>
  <c r="H1963" i="12"/>
  <c r="I1963" i="12"/>
  <c r="J1963" i="12"/>
  <c r="K1963" i="12"/>
  <c r="L1963" i="12"/>
  <c r="B1964" i="12"/>
  <c r="C1964" i="12"/>
  <c r="D1964" i="12"/>
  <c r="E1964" i="12"/>
  <c r="F1964" i="12"/>
  <c r="G1964" i="12"/>
  <c r="H1964" i="12"/>
  <c r="I1964" i="12"/>
  <c r="J1964" i="12"/>
  <c r="K1964" i="12"/>
  <c r="L1964" i="12"/>
  <c r="B1965" i="12"/>
  <c r="C1965" i="12"/>
  <c r="D1965" i="12"/>
  <c r="E1965" i="12"/>
  <c r="F1965" i="12"/>
  <c r="G1965" i="12"/>
  <c r="H1965" i="12"/>
  <c r="I1965" i="12"/>
  <c r="J1965" i="12"/>
  <c r="K1965" i="12"/>
  <c r="L1965" i="12"/>
  <c r="B1966" i="12"/>
  <c r="C1966" i="12"/>
  <c r="D1966" i="12"/>
  <c r="E1966" i="12"/>
  <c r="F1966" i="12"/>
  <c r="G1966" i="12"/>
  <c r="H1966" i="12"/>
  <c r="I1966" i="12"/>
  <c r="J1966" i="12"/>
  <c r="K1966" i="12"/>
  <c r="L1966" i="12"/>
  <c r="B1967" i="12"/>
  <c r="C1967" i="12"/>
  <c r="D1967" i="12"/>
  <c r="E1967" i="12"/>
  <c r="F1967" i="12"/>
  <c r="G1967" i="12"/>
  <c r="H1967" i="12"/>
  <c r="I1967" i="12"/>
  <c r="J1967" i="12"/>
  <c r="K1967" i="12"/>
  <c r="L1967" i="12"/>
  <c r="B1968" i="12"/>
  <c r="C1968" i="12"/>
  <c r="D1968" i="12"/>
  <c r="E1968" i="12"/>
  <c r="F1968" i="12"/>
  <c r="G1968" i="12"/>
  <c r="H1968" i="12"/>
  <c r="I1968" i="12"/>
  <c r="J1968" i="12"/>
  <c r="K1968" i="12"/>
  <c r="L1968" i="12"/>
  <c r="B1969" i="12"/>
  <c r="C1969" i="12"/>
  <c r="D1969" i="12"/>
  <c r="E1969" i="12"/>
  <c r="F1969" i="12"/>
  <c r="G1969" i="12"/>
  <c r="H1969" i="12"/>
  <c r="I1969" i="12"/>
  <c r="J1969" i="12"/>
  <c r="K1969" i="12"/>
  <c r="L1969" i="12"/>
  <c r="B1970" i="12"/>
  <c r="C1970" i="12"/>
  <c r="D1970" i="12"/>
  <c r="E1970" i="12"/>
  <c r="F1970" i="12"/>
  <c r="G1970" i="12"/>
  <c r="H1970" i="12"/>
  <c r="I1970" i="12"/>
  <c r="J1970" i="12"/>
  <c r="K1970" i="12"/>
  <c r="L1970" i="12"/>
  <c r="B1971" i="12"/>
  <c r="C1971" i="12"/>
  <c r="D1971" i="12"/>
  <c r="E1971" i="12"/>
  <c r="F1971" i="12"/>
  <c r="G1971" i="12"/>
  <c r="H1971" i="12"/>
  <c r="I1971" i="12"/>
  <c r="J1971" i="12"/>
  <c r="K1971" i="12"/>
  <c r="L1971" i="12"/>
  <c r="B1972" i="12"/>
  <c r="C1972" i="12"/>
  <c r="D1972" i="12"/>
  <c r="E1972" i="12"/>
  <c r="F1972" i="12"/>
  <c r="G1972" i="12"/>
  <c r="H1972" i="12"/>
  <c r="I1972" i="12"/>
  <c r="J1972" i="12"/>
  <c r="K1972" i="12"/>
  <c r="L1972" i="12"/>
  <c r="B1973" i="12"/>
  <c r="C1973" i="12"/>
  <c r="D1973" i="12"/>
  <c r="E1973" i="12"/>
  <c r="F1973" i="12"/>
  <c r="G1973" i="12"/>
  <c r="H1973" i="12"/>
  <c r="I1973" i="12"/>
  <c r="J1973" i="12"/>
  <c r="K1973" i="12"/>
  <c r="L1973" i="12"/>
  <c r="B1974" i="12"/>
  <c r="C1974" i="12"/>
  <c r="D1974" i="12"/>
  <c r="E1974" i="12"/>
  <c r="F1974" i="12"/>
  <c r="G1974" i="12"/>
  <c r="H1974" i="12"/>
  <c r="I1974" i="12"/>
  <c r="J1974" i="12"/>
  <c r="K1974" i="12"/>
  <c r="L1974" i="12"/>
  <c r="B1975" i="12"/>
  <c r="C1975" i="12"/>
  <c r="D1975" i="12"/>
  <c r="E1975" i="12"/>
  <c r="F1975" i="12"/>
  <c r="G1975" i="12"/>
  <c r="H1975" i="12"/>
  <c r="I1975" i="12"/>
  <c r="J1975" i="12"/>
  <c r="K1975" i="12"/>
  <c r="L1975" i="12"/>
  <c r="B1976" i="12"/>
  <c r="C1976" i="12"/>
  <c r="D1976" i="12"/>
  <c r="E1976" i="12"/>
  <c r="F1976" i="12"/>
  <c r="G1976" i="12"/>
  <c r="H1976" i="12"/>
  <c r="I1976" i="12"/>
  <c r="J1976" i="12"/>
  <c r="K1976" i="12"/>
  <c r="L1976" i="12"/>
  <c r="B1977" i="12"/>
  <c r="C1977" i="12"/>
  <c r="D1977" i="12"/>
  <c r="E1977" i="12"/>
  <c r="F1977" i="12"/>
  <c r="G1977" i="12"/>
  <c r="H1977" i="12"/>
  <c r="I1977" i="12"/>
  <c r="J1977" i="12"/>
  <c r="K1977" i="12"/>
  <c r="L1977" i="12"/>
  <c r="B1978" i="12"/>
  <c r="C1978" i="12"/>
  <c r="D1978" i="12"/>
  <c r="E1978" i="12"/>
  <c r="F1978" i="12"/>
  <c r="G1978" i="12"/>
  <c r="H1978" i="12"/>
  <c r="I1978" i="12"/>
  <c r="J1978" i="12"/>
  <c r="K1978" i="12"/>
  <c r="L1978" i="12"/>
  <c r="B1979" i="12"/>
  <c r="C1979" i="12"/>
  <c r="D1979" i="12"/>
  <c r="E1979" i="12"/>
  <c r="F1979" i="12"/>
  <c r="G1979" i="12"/>
  <c r="H1979" i="12"/>
  <c r="I1979" i="12"/>
  <c r="J1979" i="12"/>
  <c r="K1979" i="12"/>
  <c r="L1979" i="12"/>
  <c r="B1980" i="12"/>
  <c r="C1980" i="12"/>
  <c r="D1980" i="12"/>
  <c r="E1980" i="12"/>
  <c r="F1980" i="12"/>
  <c r="G1980" i="12"/>
  <c r="H1980" i="12"/>
  <c r="I1980" i="12"/>
  <c r="J1980" i="12"/>
  <c r="K1980" i="12"/>
  <c r="L1980" i="12"/>
  <c r="B1981" i="12"/>
  <c r="C1981" i="12"/>
  <c r="D1981" i="12"/>
  <c r="E1981" i="12"/>
  <c r="F1981" i="12"/>
  <c r="G1981" i="12"/>
  <c r="H1981" i="12"/>
  <c r="I1981" i="12"/>
  <c r="J1981" i="12"/>
  <c r="K1981" i="12"/>
  <c r="L1981" i="12"/>
  <c r="B1982" i="12"/>
  <c r="C1982" i="12"/>
  <c r="D1982" i="12"/>
  <c r="E1982" i="12"/>
  <c r="F1982" i="12"/>
  <c r="G1982" i="12"/>
  <c r="H1982" i="12"/>
  <c r="I1982" i="12"/>
  <c r="J1982" i="12"/>
  <c r="K1982" i="12"/>
  <c r="L1982" i="12"/>
  <c r="B1983" i="12"/>
  <c r="C1983" i="12"/>
  <c r="D1983" i="12"/>
  <c r="E1983" i="12"/>
  <c r="F1983" i="12"/>
  <c r="G1983" i="12"/>
  <c r="H1983" i="12"/>
  <c r="I1983" i="12"/>
  <c r="J1983" i="12"/>
  <c r="K1983" i="12"/>
  <c r="L1983" i="12"/>
  <c r="B1984" i="12"/>
  <c r="C1984" i="12"/>
  <c r="D1984" i="12"/>
  <c r="E1984" i="12"/>
  <c r="F1984" i="12"/>
  <c r="G1984" i="12"/>
  <c r="H1984" i="12"/>
  <c r="I1984" i="12"/>
  <c r="J1984" i="12"/>
  <c r="K1984" i="12"/>
  <c r="L1984" i="12"/>
  <c r="B1985" i="12"/>
  <c r="C1985" i="12"/>
  <c r="D1985" i="12"/>
  <c r="E1985" i="12"/>
  <c r="F1985" i="12"/>
  <c r="G1985" i="12"/>
  <c r="H1985" i="12"/>
  <c r="I1985" i="12"/>
  <c r="J1985" i="12"/>
  <c r="K1985" i="12"/>
  <c r="L1985" i="12"/>
  <c r="B1986" i="12"/>
  <c r="C1986" i="12"/>
  <c r="D1986" i="12"/>
  <c r="E1986" i="12"/>
  <c r="F1986" i="12"/>
  <c r="G1986" i="12"/>
  <c r="H1986" i="12"/>
  <c r="I1986" i="12"/>
  <c r="J1986" i="12"/>
  <c r="K1986" i="12"/>
  <c r="L1986" i="12"/>
  <c r="B1987" i="12"/>
  <c r="C1987" i="12"/>
  <c r="D1987" i="12"/>
  <c r="E1987" i="12"/>
  <c r="F1987" i="12"/>
  <c r="G1987" i="12"/>
  <c r="H1987" i="12"/>
  <c r="I1987" i="12"/>
  <c r="J1987" i="12"/>
  <c r="K1987" i="12"/>
  <c r="L1987" i="12"/>
  <c r="B1988" i="12"/>
  <c r="C1988" i="12"/>
  <c r="D1988" i="12"/>
  <c r="E1988" i="12"/>
  <c r="F1988" i="12"/>
  <c r="G1988" i="12"/>
  <c r="H1988" i="12"/>
  <c r="I1988" i="12"/>
  <c r="J1988" i="12"/>
  <c r="K1988" i="12"/>
  <c r="L1988" i="12"/>
  <c r="B1989" i="12"/>
  <c r="C1989" i="12"/>
  <c r="D1989" i="12"/>
  <c r="E1989" i="12"/>
  <c r="F1989" i="12"/>
  <c r="G1989" i="12"/>
  <c r="H1989" i="12"/>
  <c r="I1989" i="12"/>
  <c r="J1989" i="12"/>
  <c r="K1989" i="12"/>
  <c r="L1989" i="12"/>
  <c r="B1990" i="12"/>
  <c r="C1990" i="12"/>
  <c r="D1990" i="12"/>
  <c r="E1990" i="12"/>
  <c r="F1990" i="12"/>
  <c r="G1990" i="12"/>
  <c r="H1990" i="12"/>
  <c r="I1990" i="12"/>
  <c r="J1990" i="12"/>
  <c r="K1990" i="12"/>
  <c r="L1990" i="12"/>
  <c r="B1991" i="12"/>
  <c r="C1991" i="12"/>
  <c r="D1991" i="12"/>
  <c r="E1991" i="12"/>
  <c r="F1991" i="12"/>
  <c r="G1991" i="12"/>
  <c r="H1991" i="12"/>
  <c r="I1991" i="12"/>
  <c r="J1991" i="12"/>
  <c r="K1991" i="12"/>
  <c r="L1991" i="12"/>
  <c r="B1992" i="12"/>
  <c r="C1992" i="12"/>
  <c r="D1992" i="12"/>
  <c r="E1992" i="12"/>
  <c r="F1992" i="12"/>
  <c r="G1992" i="12"/>
  <c r="H1992" i="12"/>
  <c r="I1992" i="12"/>
  <c r="J1992" i="12"/>
  <c r="K1992" i="12"/>
  <c r="L1992" i="12"/>
  <c r="B1993" i="12"/>
  <c r="C1993" i="12"/>
  <c r="D1993" i="12"/>
  <c r="E1993" i="12"/>
  <c r="F1993" i="12"/>
  <c r="G1993" i="12"/>
  <c r="H1993" i="12"/>
  <c r="I1993" i="12"/>
  <c r="J1993" i="12"/>
  <c r="K1993" i="12"/>
  <c r="L1993" i="12"/>
  <c r="B1994" i="12"/>
  <c r="C1994" i="12"/>
  <c r="D1994" i="12"/>
  <c r="E1994" i="12"/>
  <c r="F1994" i="12"/>
  <c r="G1994" i="12"/>
  <c r="H1994" i="12"/>
  <c r="I1994" i="12"/>
  <c r="J1994" i="12"/>
  <c r="K1994" i="12"/>
  <c r="L1994" i="12"/>
  <c r="B1995" i="12"/>
  <c r="C1995" i="12"/>
  <c r="D1995" i="12"/>
  <c r="E1995" i="12"/>
  <c r="F1995" i="12"/>
  <c r="G1995" i="12"/>
  <c r="H1995" i="12"/>
  <c r="I1995" i="12"/>
  <c r="J1995" i="12"/>
  <c r="K1995" i="12"/>
  <c r="L1995" i="12"/>
  <c r="B1996" i="12"/>
  <c r="C1996" i="12"/>
  <c r="D1996" i="12"/>
  <c r="E1996" i="12"/>
  <c r="F1996" i="12"/>
  <c r="G1996" i="12"/>
  <c r="H1996" i="12"/>
  <c r="I1996" i="12"/>
  <c r="J1996" i="12"/>
  <c r="K1996" i="12"/>
  <c r="L1996" i="12"/>
  <c r="B1997" i="12"/>
  <c r="C1997" i="12"/>
  <c r="D1997" i="12"/>
  <c r="E1997" i="12"/>
  <c r="F1997" i="12"/>
  <c r="G1997" i="12"/>
  <c r="H1997" i="12"/>
  <c r="I1997" i="12"/>
  <c r="J1997" i="12"/>
  <c r="K1997" i="12"/>
  <c r="L1997" i="12"/>
  <c r="B1998" i="12"/>
  <c r="C1998" i="12"/>
  <c r="D1998" i="12"/>
  <c r="E1998" i="12"/>
  <c r="F1998" i="12"/>
  <c r="G1998" i="12"/>
  <c r="H1998" i="12"/>
  <c r="I1998" i="12"/>
  <c r="J1998" i="12"/>
  <c r="K1998" i="12"/>
  <c r="L1998" i="12"/>
  <c r="B1999" i="12"/>
  <c r="C1999" i="12"/>
  <c r="D1999" i="12"/>
  <c r="E1999" i="12"/>
  <c r="F1999" i="12"/>
  <c r="G1999" i="12"/>
  <c r="H1999" i="12"/>
  <c r="I1999" i="12"/>
  <c r="J1999" i="12"/>
  <c r="K1999" i="12"/>
  <c r="L1999" i="12"/>
  <c r="B2000" i="12"/>
  <c r="C2000" i="12"/>
  <c r="D2000" i="12"/>
  <c r="E2000" i="12"/>
  <c r="F2000" i="12"/>
  <c r="G2000" i="12"/>
  <c r="H2000" i="12"/>
  <c r="I2000" i="12"/>
  <c r="J2000" i="12"/>
  <c r="K2000" i="12"/>
  <c r="L2000" i="12"/>
  <c r="B2001" i="12"/>
  <c r="C2001" i="12"/>
  <c r="D2001" i="12"/>
  <c r="E2001" i="12"/>
  <c r="F2001" i="12"/>
  <c r="G2001" i="12"/>
  <c r="H2001" i="12"/>
  <c r="I2001" i="12"/>
  <c r="J2001" i="12"/>
  <c r="K2001" i="12"/>
  <c r="L2001" i="12"/>
  <c r="B2002" i="12"/>
  <c r="C2002" i="12"/>
  <c r="D2002" i="12"/>
  <c r="E2002" i="12"/>
  <c r="F2002" i="12"/>
  <c r="G2002" i="12"/>
  <c r="H2002" i="12"/>
  <c r="I2002" i="12"/>
  <c r="J2002" i="12"/>
  <c r="K2002" i="12"/>
  <c r="L2002" i="12"/>
  <c r="B2003" i="12"/>
  <c r="C2003" i="12"/>
  <c r="D2003" i="12"/>
  <c r="E2003" i="12"/>
  <c r="F2003" i="12"/>
  <c r="G2003" i="12"/>
  <c r="H2003" i="12"/>
  <c r="I2003" i="12"/>
  <c r="J2003" i="12"/>
  <c r="K2003" i="12"/>
  <c r="L2003" i="12"/>
  <c r="B2004" i="12"/>
  <c r="C2004" i="12"/>
  <c r="D2004" i="12"/>
  <c r="E2004" i="12"/>
  <c r="F2004" i="12"/>
  <c r="G2004" i="12"/>
  <c r="H2004" i="12"/>
  <c r="I2004" i="12"/>
  <c r="J2004" i="12"/>
  <c r="K2004" i="12"/>
  <c r="L2004" i="12"/>
  <c r="B2005" i="12"/>
  <c r="C2005" i="12"/>
  <c r="D2005" i="12"/>
  <c r="E2005" i="12"/>
  <c r="F2005" i="12"/>
  <c r="G2005" i="12"/>
  <c r="H2005" i="12"/>
  <c r="I2005" i="12"/>
  <c r="J2005" i="12"/>
  <c r="K2005" i="12"/>
  <c r="L2005" i="12"/>
  <c r="B2006" i="12"/>
  <c r="C2006" i="12"/>
  <c r="D2006" i="12"/>
  <c r="E2006" i="12"/>
  <c r="F2006" i="12"/>
  <c r="G2006" i="12"/>
  <c r="H2006" i="12"/>
  <c r="I2006" i="12"/>
  <c r="J2006" i="12"/>
  <c r="K2006" i="12"/>
  <c r="L2006" i="12"/>
  <c r="B2007" i="12"/>
  <c r="C2007" i="12"/>
  <c r="D2007" i="12"/>
  <c r="E2007" i="12"/>
  <c r="F2007" i="12"/>
  <c r="G2007" i="12"/>
  <c r="H2007" i="12"/>
  <c r="I2007" i="12"/>
  <c r="J2007" i="12"/>
  <c r="K2007" i="12"/>
  <c r="L2007" i="12"/>
  <c r="B2008" i="12"/>
  <c r="C2008" i="12"/>
  <c r="D2008" i="12"/>
  <c r="E2008" i="12"/>
  <c r="F2008" i="12"/>
  <c r="G2008" i="12"/>
  <c r="H2008" i="12"/>
  <c r="I2008" i="12"/>
  <c r="J2008" i="12"/>
  <c r="K2008" i="12"/>
  <c r="L2008" i="12"/>
  <c r="B2009" i="12"/>
  <c r="C2009" i="12"/>
  <c r="D2009" i="12"/>
  <c r="E2009" i="12"/>
  <c r="F2009" i="12"/>
  <c r="G2009" i="12"/>
  <c r="H2009" i="12"/>
  <c r="I2009" i="12"/>
  <c r="J2009" i="12"/>
  <c r="K2009" i="12"/>
  <c r="L2009" i="12"/>
  <c r="B2010" i="12"/>
  <c r="C2010" i="12"/>
  <c r="D2010" i="12"/>
  <c r="E2010" i="12"/>
  <c r="F2010" i="12"/>
  <c r="G2010" i="12"/>
  <c r="H2010" i="12"/>
  <c r="I2010" i="12"/>
  <c r="J2010" i="12"/>
  <c r="K2010" i="12"/>
  <c r="L2010" i="12"/>
  <c r="B2011" i="12"/>
  <c r="C2011" i="12"/>
  <c r="D2011" i="12"/>
  <c r="E2011" i="12"/>
  <c r="F2011" i="12"/>
  <c r="G2011" i="12"/>
  <c r="H2011" i="12"/>
  <c r="I2011" i="12"/>
  <c r="J2011" i="12"/>
  <c r="K2011" i="12"/>
  <c r="L2011" i="12"/>
  <c r="B2012" i="12"/>
  <c r="C2012" i="12"/>
  <c r="D2012" i="12"/>
  <c r="E2012" i="12"/>
  <c r="F2012" i="12"/>
  <c r="G2012" i="12"/>
  <c r="H2012" i="12"/>
  <c r="I2012" i="12"/>
  <c r="J2012" i="12"/>
  <c r="K2012" i="12"/>
  <c r="L2012" i="12"/>
  <c r="B2013" i="12"/>
  <c r="C2013" i="12"/>
  <c r="D2013" i="12"/>
  <c r="E2013" i="12"/>
  <c r="F2013" i="12"/>
  <c r="G2013" i="12"/>
  <c r="H2013" i="12"/>
  <c r="I2013" i="12"/>
  <c r="J2013" i="12"/>
  <c r="K2013" i="12"/>
  <c r="L2013" i="12"/>
  <c r="B2014" i="12"/>
  <c r="C2014" i="12"/>
  <c r="D2014" i="12"/>
  <c r="E2014" i="12"/>
  <c r="F2014" i="12"/>
  <c r="G2014" i="12"/>
  <c r="H2014" i="12"/>
  <c r="I2014" i="12"/>
  <c r="J2014" i="12"/>
  <c r="K2014" i="12"/>
  <c r="L2014" i="12"/>
  <c r="B2015" i="12"/>
  <c r="C2015" i="12"/>
  <c r="D2015" i="12"/>
  <c r="E2015" i="12"/>
  <c r="F2015" i="12"/>
  <c r="G2015" i="12"/>
  <c r="H2015" i="12"/>
  <c r="I2015" i="12"/>
  <c r="J2015" i="12"/>
  <c r="K2015" i="12"/>
  <c r="L2015" i="12"/>
  <c r="B2016" i="12"/>
  <c r="C2016" i="12"/>
  <c r="D2016" i="12"/>
  <c r="E2016" i="12"/>
  <c r="F2016" i="12"/>
  <c r="G2016" i="12"/>
  <c r="H2016" i="12"/>
  <c r="I2016" i="12"/>
  <c r="J2016" i="12"/>
  <c r="K2016" i="12"/>
  <c r="L2016" i="12"/>
  <c r="B2017" i="12"/>
  <c r="C2017" i="12"/>
  <c r="D2017" i="12"/>
  <c r="E2017" i="12"/>
  <c r="F2017" i="12"/>
  <c r="G2017" i="12"/>
  <c r="H2017" i="12"/>
  <c r="I2017" i="12"/>
  <c r="J2017" i="12"/>
  <c r="K2017" i="12"/>
  <c r="L2017" i="12"/>
  <c r="B2018" i="12"/>
  <c r="C2018" i="12"/>
  <c r="D2018" i="12"/>
  <c r="E2018" i="12"/>
  <c r="F2018" i="12"/>
  <c r="G2018" i="12"/>
  <c r="H2018" i="12"/>
  <c r="I2018" i="12"/>
  <c r="J2018" i="12"/>
  <c r="K2018" i="12"/>
  <c r="L2018" i="12"/>
  <c r="B2019" i="12"/>
  <c r="C2019" i="12"/>
  <c r="D2019" i="12"/>
  <c r="E2019" i="12"/>
  <c r="F2019" i="12"/>
  <c r="G2019" i="12"/>
  <c r="H2019" i="12"/>
  <c r="I2019" i="12"/>
  <c r="J2019" i="12"/>
  <c r="K2019" i="12"/>
  <c r="L2019" i="12"/>
  <c r="B2020" i="12"/>
  <c r="C2020" i="12"/>
  <c r="D2020" i="12"/>
  <c r="E2020" i="12"/>
  <c r="F2020" i="12"/>
  <c r="G2020" i="12"/>
  <c r="H2020" i="12"/>
  <c r="I2020" i="12"/>
  <c r="J2020" i="12"/>
  <c r="K2020" i="12"/>
  <c r="L2020" i="12"/>
  <c r="B2021" i="12"/>
  <c r="C2021" i="12"/>
  <c r="D2021" i="12"/>
  <c r="E2021" i="12"/>
  <c r="F2021" i="12"/>
  <c r="G2021" i="12"/>
  <c r="H2021" i="12"/>
  <c r="I2021" i="12"/>
  <c r="J2021" i="12"/>
  <c r="K2021" i="12"/>
  <c r="L2021" i="12"/>
  <c r="B2022" i="12"/>
  <c r="C2022" i="12"/>
  <c r="D2022" i="12"/>
  <c r="E2022" i="12"/>
  <c r="F2022" i="12"/>
  <c r="G2022" i="12"/>
  <c r="H2022" i="12"/>
  <c r="I2022" i="12"/>
  <c r="J2022" i="12"/>
  <c r="K2022" i="12"/>
  <c r="L2022" i="12"/>
  <c r="B2023" i="12"/>
  <c r="C2023" i="12"/>
  <c r="D2023" i="12"/>
  <c r="E2023" i="12"/>
  <c r="F2023" i="12"/>
  <c r="G2023" i="12"/>
  <c r="H2023" i="12"/>
  <c r="I2023" i="12"/>
  <c r="J2023" i="12"/>
  <c r="K2023" i="12"/>
  <c r="L2023" i="12"/>
  <c r="B2024" i="12"/>
  <c r="C2024" i="12"/>
  <c r="D2024" i="12"/>
  <c r="E2024" i="12"/>
  <c r="F2024" i="12"/>
  <c r="G2024" i="12"/>
  <c r="H2024" i="12"/>
  <c r="I2024" i="12"/>
  <c r="J2024" i="12"/>
  <c r="K2024" i="12"/>
  <c r="L2024" i="12"/>
  <c r="B2025" i="12"/>
  <c r="C2025" i="12"/>
  <c r="D2025" i="12"/>
  <c r="E2025" i="12"/>
  <c r="F2025" i="12"/>
  <c r="G2025" i="12"/>
  <c r="H2025" i="12"/>
  <c r="I2025" i="12"/>
  <c r="J2025" i="12"/>
  <c r="K2025" i="12"/>
  <c r="L2025" i="12"/>
  <c r="B2026" i="12"/>
  <c r="C2026" i="12"/>
  <c r="D2026" i="12"/>
  <c r="E2026" i="12"/>
  <c r="F2026" i="12"/>
  <c r="G2026" i="12"/>
  <c r="H2026" i="12"/>
  <c r="I2026" i="12"/>
  <c r="J2026" i="12"/>
  <c r="K2026" i="12"/>
  <c r="L2026" i="12"/>
  <c r="B2027" i="12"/>
  <c r="C2027" i="12"/>
  <c r="D2027" i="12"/>
  <c r="E2027" i="12"/>
  <c r="F2027" i="12"/>
  <c r="G2027" i="12"/>
  <c r="H2027" i="12"/>
  <c r="I2027" i="12"/>
  <c r="J2027" i="12"/>
  <c r="K2027" i="12"/>
  <c r="L2027" i="12"/>
  <c r="B2028" i="12"/>
  <c r="C2028" i="12"/>
  <c r="D2028" i="12"/>
  <c r="E2028" i="12"/>
  <c r="F2028" i="12"/>
  <c r="G2028" i="12"/>
  <c r="H2028" i="12"/>
  <c r="I2028" i="12"/>
  <c r="J2028" i="12"/>
  <c r="K2028" i="12"/>
  <c r="L2028" i="12"/>
  <c r="B2029" i="12"/>
  <c r="C2029" i="12"/>
  <c r="D2029" i="12"/>
  <c r="E2029" i="12"/>
  <c r="F2029" i="12"/>
  <c r="G2029" i="12"/>
  <c r="H2029" i="12"/>
  <c r="I2029" i="12"/>
  <c r="J2029" i="12"/>
  <c r="K2029" i="12"/>
  <c r="L2029" i="12"/>
  <c r="B2030" i="12"/>
  <c r="C2030" i="12"/>
  <c r="D2030" i="12"/>
  <c r="E2030" i="12"/>
  <c r="F2030" i="12"/>
  <c r="G2030" i="12"/>
  <c r="H2030" i="12"/>
  <c r="I2030" i="12"/>
  <c r="J2030" i="12"/>
  <c r="K2030" i="12"/>
  <c r="L2030" i="12"/>
  <c r="B2031" i="12"/>
  <c r="C2031" i="12"/>
  <c r="D2031" i="12"/>
  <c r="E2031" i="12"/>
  <c r="F2031" i="12"/>
  <c r="G2031" i="12"/>
  <c r="H2031" i="12"/>
  <c r="I2031" i="12"/>
  <c r="J2031" i="12"/>
  <c r="K2031" i="12"/>
  <c r="L2031" i="12"/>
  <c r="B2032" i="12"/>
  <c r="C2032" i="12"/>
  <c r="D2032" i="12"/>
  <c r="E2032" i="12"/>
  <c r="F2032" i="12"/>
  <c r="G2032" i="12"/>
  <c r="H2032" i="12"/>
  <c r="I2032" i="12"/>
  <c r="J2032" i="12"/>
  <c r="K2032" i="12"/>
  <c r="L2032" i="12"/>
  <c r="B2033" i="12"/>
  <c r="C2033" i="12"/>
  <c r="D2033" i="12"/>
  <c r="E2033" i="12"/>
  <c r="F2033" i="12"/>
  <c r="G2033" i="12"/>
  <c r="H2033" i="12"/>
  <c r="I2033" i="12"/>
  <c r="J2033" i="12"/>
  <c r="K2033" i="12"/>
  <c r="L2033" i="12"/>
  <c r="B2034" i="12"/>
  <c r="C2034" i="12"/>
  <c r="D2034" i="12"/>
  <c r="E2034" i="12"/>
  <c r="F2034" i="12"/>
  <c r="G2034" i="12"/>
  <c r="H2034" i="12"/>
  <c r="I2034" i="12"/>
  <c r="J2034" i="12"/>
  <c r="K2034" i="12"/>
  <c r="L2034" i="12"/>
  <c r="B2035" i="12"/>
  <c r="C2035" i="12"/>
  <c r="D2035" i="12"/>
  <c r="E2035" i="12"/>
  <c r="F2035" i="12"/>
  <c r="G2035" i="12"/>
  <c r="H2035" i="12"/>
  <c r="I2035" i="12"/>
  <c r="J2035" i="12"/>
  <c r="K2035" i="12"/>
  <c r="L2035" i="12"/>
  <c r="B2036" i="12"/>
  <c r="C2036" i="12"/>
  <c r="D2036" i="12"/>
  <c r="E2036" i="12"/>
  <c r="F2036" i="12"/>
  <c r="G2036" i="12"/>
  <c r="H2036" i="12"/>
  <c r="I2036" i="12"/>
  <c r="J2036" i="12"/>
  <c r="K2036" i="12"/>
  <c r="L2036" i="12"/>
  <c r="B2037" i="12"/>
  <c r="C2037" i="12"/>
  <c r="D2037" i="12"/>
  <c r="E2037" i="12"/>
  <c r="F2037" i="12"/>
  <c r="G2037" i="12"/>
  <c r="H2037" i="12"/>
  <c r="I2037" i="12"/>
  <c r="J2037" i="12"/>
  <c r="K2037" i="12"/>
  <c r="L2037" i="12"/>
  <c r="B2038" i="12"/>
  <c r="C2038" i="12"/>
  <c r="D2038" i="12"/>
  <c r="E2038" i="12"/>
  <c r="F2038" i="12"/>
  <c r="G2038" i="12"/>
  <c r="H2038" i="12"/>
  <c r="I2038" i="12"/>
  <c r="J2038" i="12"/>
  <c r="K2038" i="12"/>
  <c r="L2038" i="12"/>
  <c r="B2039" i="12"/>
  <c r="C2039" i="12"/>
  <c r="D2039" i="12"/>
  <c r="E2039" i="12"/>
  <c r="F2039" i="12"/>
  <c r="G2039" i="12"/>
  <c r="H2039" i="12"/>
  <c r="I2039" i="12"/>
  <c r="J2039" i="12"/>
  <c r="K2039" i="12"/>
  <c r="L2039" i="12"/>
  <c r="B2040" i="12"/>
  <c r="C2040" i="12"/>
  <c r="D2040" i="12"/>
  <c r="E2040" i="12"/>
  <c r="F2040" i="12"/>
  <c r="G2040" i="12"/>
  <c r="H2040" i="12"/>
  <c r="I2040" i="12"/>
  <c r="J2040" i="12"/>
  <c r="K2040" i="12"/>
  <c r="L2040" i="12"/>
  <c r="B2041" i="12"/>
  <c r="C2041" i="12"/>
  <c r="D2041" i="12"/>
  <c r="E2041" i="12"/>
  <c r="F2041" i="12"/>
  <c r="G2041" i="12"/>
  <c r="H2041" i="12"/>
  <c r="I2041" i="12"/>
  <c r="J2041" i="12"/>
  <c r="K2041" i="12"/>
  <c r="L2041" i="12"/>
  <c r="B2042" i="12"/>
  <c r="C2042" i="12"/>
  <c r="D2042" i="12"/>
  <c r="E2042" i="12"/>
  <c r="F2042" i="12"/>
  <c r="G2042" i="12"/>
  <c r="H2042" i="12"/>
  <c r="I2042" i="12"/>
  <c r="J2042" i="12"/>
  <c r="K2042" i="12"/>
  <c r="L2042" i="12"/>
  <c r="B2043" i="12"/>
  <c r="C2043" i="12"/>
  <c r="D2043" i="12"/>
  <c r="E2043" i="12"/>
  <c r="F2043" i="12"/>
  <c r="G2043" i="12"/>
  <c r="H2043" i="12"/>
  <c r="I2043" i="12"/>
  <c r="J2043" i="12"/>
  <c r="K2043" i="12"/>
  <c r="L2043" i="12"/>
  <c r="B2044" i="12"/>
  <c r="C2044" i="12"/>
  <c r="D2044" i="12"/>
  <c r="E2044" i="12"/>
  <c r="F2044" i="12"/>
  <c r="G2044" i="12"/>
  <c r="H2044" i="12"/>
  <c r="I2044" i="12"/>
  <c r="J2044" i="12"/>
  <c r="K2044" i="12"/>
  <c r="L2044" i="12"/>
  <c r="B2045" i="12"/>
  <c r="C2045" i="12"/>
  <c r="D2045" i="12"/>
  <c r="E2045" i="12"/>
  <c r="F2045" i="12"/>
  <c r="G2045" i="12"/>
  <c r="H2045" i="12"/>
  <c r="I2045" i="12"/>
  <c r="J2045" i="12"/>
  <c r="K2045" i="12"/>
  <c r="L2045" i="12"/>
  <c r="B2046" i="12"/>
  <c r="C2046" i="12"/>
  <c r="D2046" i="12"/>
  <c r="E2046" i="12"/>
  <c r="F2046" i="12"/>
  <c r="G2046" i="12"/>
  <c r="H2046" i="12"/>
  <c r="I2046" i="12"/>
  <c r="J2046" i="12"/>
  <c r="K2046" i="12"/>
  <c r="L2046" i="12"/>
  <c r="B2047" i="12"/>
  <c r="C2047" i="12"/>
  <c r="D2047" i="12"/>
  <c r="E2047" i="12"/>
  <c r="F2047" i="12"/>
  <c r="G2047" i="12"/>
  <c r="H2047" i="12"/>
  <c r="I2047" i="12"/>
  <c r="J2047" i="12"/>
  <c r="K2047" i="12"/>
  <c r="L2047" i="12"/>
  <c r="B2048" i="12"/>
  <c r="C2048" i="12"/>
  <c r="D2048" i="12"/>
  <c r="E2048" i="12"/>
  <c r="F2048" i="12"/>
  <c r="G2048" i="12"/>
  <c r="H2048" i="12"/>
  <c r="I2048" i="12"/>
  <c r="J2048" i="12"/>
  <c r="K2048" i="12"/>
  <c r="L2048" i="12"/>
  <c r="B2049" i="12"/>
  <c r="C2049" i="12"/>
  <c r="D2049" i="12"/>
  <c r="E2049" i="12"/>
  <c r="F2049" i="12"/>
  <c r="G2049" i="12"/>
  <c r="H2049" i="12"/>
  <c r="I2049" i="12"/>
  <c r="J2049" i="12"/>
  <c r="K2049" i="12"/>
  <c r="L2049" i="12"/>
  <c r="B2050" i="12"/>
  <c r="C2050" i="12"/>
  <c r="D2050" i="12"/>
  <c r="E2050" i="12"/>
  <c r="F2050" i="12"/>
  <c r="G2050" i="12"/>
  <c r="H2050" i="12"/>
  <c r="I2050" i="12"/>
  <c r="J2050" i="12"/>
  <c r="K2050" i="12"/>
  <c r="L2050" i="12"/>
  <c r="B2051" i="12"/>
  <c r="C2051" i="12"/>
  <c r="D2051" i="12"/>
  <c r="E2051" i="12"/>
  <c r="F2051" i="12"/>
  <c r="G2051" i="12"/>
  <c r="H2051" i="12"/>
  <c r="I2051" i="12"/>
  <c r="J2051" i="12"/>
  <c r="K2051" i="12"/>
  <c r="L2051" i="12"/>
  <c r="B2052" i="12"/>
  <c r="C2052" i="12"/>
  <c r="D2052" i="12"/>
  <c r="E2052" i="12"/>
  <c r="F2052" i="12"/>
  <c r="G2052" i="12"/>
  <c r="H2052" i="12"/>
  <c r="I2052" i="12"/>
  <c r="J2052" i="12"/>
  <c r="K2052" i="12"/>
  <c r="L2052" i="12"/>
  <c r="B2053" i="12"/>
  <c r="C2053" i="12"/>
  <c r="D2053" i="12"/>
  <c r="E2053" i="12"/>
  <c r="F2053" i="12"/>
  <c r="G2053" i="12"/>
  <c r="H2053" i="12"/>
  <c r="I2053" i="12"/>
  <c r="J2053" i="12"/>
  <c r="K2053" i="12"/>
  <c r="L2053" i="12"/>
  <c r="B2054" i="12"/>
  <c r="C2054" i="12"/>
  <c r="D2054" i="12"/>
  <c r="E2054" i="12"/>
  <c r="F2054" i="12"/>
  <c r="G2054" i="12"/>
  <c r="H2054" i="12"/>
  <c r="I2054" i="12"/>
  <c r="J2054" i="12"/>
  <c r="K2054" i="12"/>
  <c r="L2054" i="12"/>
  <c r="B2055" i="12"/>
  <c r="C2055" i="12"/>
  <c r="D2055" i="12"/>
  <c r="E2055" i="12"/>
  <c r="F2055" i="12"/>
  <c r="G2055" i="12"/>
  <c r="H2055" i="12"/>
  <c r="I2055" i="12"/>
  <c r="J2055" i="12"/>
  <c r="K2055" i="12"/>
  <c r="L2055" i="12"/>
  <c r="B2056" i="12"/>
  <c r="C2056" i="12"/>
  <c r="D2056" i="12"/>
  <c r="E2056" i="12"/>
  <c r="F2056" i="12"/>
  <c r="G2056" i="12"/>
  <c r="H2056" i="12"/>
  <c r="I2056" i="12"/>
  <c r="J2056" i="12"/>
  <c r="K2056" i="12"/>
  <c r="L2056" i="12"/>
  <c r="B2057" i="12"/>
  <c r="C2057" i="12"/>
  <c r="D2057" i="12"/>
  <c r="E2057" i="12"/>
  <c r="F2057" i="12"/>
  <c r="G2057" i="12"/>
  <c r="H2057" i="12"/>
  <c r="I2057" i="12"/>
  <c r="J2057" i="12"/>
  <c r="K2057" i="12"/>
  <c r="L2057" i="12"/>
  <c r="B2058" i="12"/>
  <c r="C2058" i="12"/>
  <c r="D2058" i="12"/>
  <c r="E2058" i="12"/>
  <c r="F2058" i="12"/>
  <c r="G2058" i="12"/>
  <c r="H2058" i="12"/>
  <c r="I2058" i="12"/>
  <c r="J2058" i="12"/>
  <c r="K2058" i="12"/>
  <c r="L2058" i="12"/>
  <c r="B2059" i="12"/>
  <c r="C2059" i="12"/>
  <c r="D2059" i="12"/>
  <c r="E2059" i="12"/>
  <c r="F2059" i="12"/>
  <c r="G2059" i="12"/>
  <c r="H2059" i="12"/>
  <c r="I2059" i="12"/>
  <c r="J2059" i="12"/>
  <c r="K2059" i="12"/>
  <c r="L2059" i="12"/>
  <c r="B2060" i="12"/>
  <c r="C2060" i="12"/>
  <c r="D2060" i="12"/>
  <c r="E2060" i="12"/>
  <c r="F2060" i="12"/>
  <c r="G2060" i="12"/>
  <c r="H2060" i="12"/>
  <c r="I2060" i="12"/>
  <c r="J2060" i="12"/>
  <c r="K2060" i="12"/>
  <c r="L2060" i="12"/>
  <c r="B2061" i="12"/>
  <c r="C2061" i="12"/>
  <c r="D2061" i="12"/>
  <c r="E2061" i="12"/>
  <c r="F2061" i="12"/>
  <c r="G2061" i="12"/>
  <c r="H2061" i="12"/>
  <c r="I2061" i="12"/>
  <c r="J2061" i="12"/>
  <c r="K2061" i="12"/>
  <c r="L2061" i="12"/>
  <c r="B2062" i="12"/>
  <c r="C2062" i="12"/>
  <c r="D2062" i="12"/>
  <c r="E2062" i="12"/>
  <c r="F2062" i="12"/>
  <c r="G2062" i="12"/>
  <c r="H2062" i="12"/>
  <c r="I2062" i="12"/>
  <c r="J2062" i="12"/>
  <c r="K2062" i="12"/>
  <c r="L2062" i="12"/>
  <c r="B2063" i="12"/>
  <c r="C2063" i="12"/>
  <c r="D2063" i="12"/>
  <c r="E2063" i="12"/>
  <c r="F2063" i="12"/>
  <c r="G2063" i="12"/>
  <c r="H2063" i="12"/>
  <c r="I2063" i="12"/>
  <c r="J2063" i="12"/>
  <c r="K2063" i="12"/>
  <c r="L2063" i="12"/>
  <c r="B2064" i="12"/>
  <c r="C2064" i="12"/>
  <c r="D2064" i="12"/>
  <c r="E2064" i="12"/>
  <c r="F2064" i="12"/>
  <c r="G2064" i="12"/>
  <c r="H2064" i="12"/>
  <c r="I2064" i="12"/>
  <c r="J2064" i="12"/>
  <c r="K2064" i="12"/>
  <c r="L2064" i="12"/>
  <c r="B2065" i="12"/>
  <c r="C2065" i="12"/>
  <c r="D2065" i="12"/>
  <c r="E2065" i="12"/>
  <c r="F2065" i="12"/>
  <c r="G2065" i="12"/>
  <c r="H2065" i="12"/>
  <c r="I2065" i="12"/>
  <c r="J2065" i="12"/>
  <c r="K2065" i="12"/>
  <c r="L2065" i="12"/>
  <c r="B2066" i="12"/>
  <c r="C2066" i="12"/>
  <c r="D2066" i="12"/>
  <c r="E2066" i="12"/>
  <c r="F2066" i="12"/>
  <c r="G2066" i="12"/>
  <c r="H2066" i="12"/>
  <c r="I2066" i="12"/>
  <c r="J2066" i="12"/>
  <c r="K2066" i="12"/>
  <c r="L2066" i="12"/>
  <c r="B2067" i="12"/>
  <c r="C2067" i="12"/>
  <c r="D2067" i="12"/>
  <c r="E2067" i="12"/>
  <c r="F2067" i="12"/>
  <c r="G2067" i="12"/>
  <c r="H2067" i="12"/>
  <c r="I2067" i="12"/>
  <c r="J2067" i="12"/>
  <c r="K2067" i="12"/>
  <c r="L2067" i="12"/>
  <c r="B2068" i="12"/>
  <c r="C2068" i="12"/>
  <c r="D2068" i="12"/>
  <c r="E2068" i="12"/>
  <c r="F2068" i="12"/>
  <c r="G2068" i="12"/>
  <c r="H2068" i="12"/>
  <c r="I2068" i="12"/>
  <c r="J2068" i="12"/>
  <c r="K2068" i="12"/>
  <c r="L2068" i="12"/>
  <c r="B2069" i="12"/>
  <c r="C2069" i="12"/>
  <c r="D2069" i="12"/>
  <c r="E2069" i="12"/>
  <c r="F2069" i="12"/>
  <c r="G2069" i="12"/>
  <c r="H2069" i="12"/>
  <c r="I2069" i="12"/>
  <c r="J2069" i="12"/>
  <c r="K2069" i="12"/>
  <c r="L2069" i="12"/>
  <c r="B2070" i="12"/>
  <c r="C2070" i="12"/>
  <c r="D2070" i="12"/>
  <c r="E2070" i="12"/>
  <c r="F2070" i="12"/>
  <c r="G2070" i="12"/>
  <c r="H2070" i="12"/>
  <c r="I2070" i="12"/>
  <c r="J2070" i="12"/>
  <c r="K2070" i="12"/>
  <c r="L2070" i="12"/>
  <c r="B2071" i="12"/>
  <c r="C2071" i="12"/>
  <c r="D2071" i="12"/>
  <c r="E2071" i="12"/>
  <c r="F2071" i="12"/>
  <c r="G2071" i="12"/>
  <c r="H2071" i="12"/>
  <c r="I2071" i="12"/>
  <c r="J2071" i="12"/>
  <c r="K2071" i="12"/>
  <c r="L2071" i="12"/>
  <c r="B2072" i="12"/>
  <c r="C2072" i="12"/>
  <c r="D2072" i="12"/>
  <c r="E2072" i="12"/>
  <c r="F2072" i="12"/>
  <c r="G2072" i="12"/>
  <c r="H2072" i="12"/>
  <c r="I2072" i="12"/>
  <c r="J2072" i="12"/>
  <c r="K2072" i="12"/>
  <c r="L2072" i="12"/>
  <c r="B2073" i="12"/>
  <c r="C2073" i="12"/>
  <c r="D2073" i="12"/>
  <c r="E2073" i="12"/>
  <c r="F2073" i="12"/>
  <c r="G2073" i="12"/>
  <c r="H2073" i="12"/>
  <c r="I2073" i="12"/>
  <c r="J2073" i="12"/>
  <c r="K2073" i="12"/>
  <c r="L2073" i="12"/>
  <c r="B2074" i="12"/>
  <c r="C2074" i="12"/>
  <c r="D2074" i="12"/>
  <c r="E2074" i="12"/>
  <c r="F2074" i="12"/>
  <c r="G2074" i="12"/>
  <c r="H2074" i="12"/>
  <c r="I2074" i="12"/>
  <c r="J2074" i="12"/>
  <c r="K2074" i="12"/>
  <c r="L2074" i="12"/>
  <c r="B2075" i="12"/>
  <c r="C2075" i="12"/>
  <c r="D2075" i="12"/>
  <c r="E2075" i="12"/>
  <c r="F2075" i="12"/>
  <c r="G2075" i="12"/>
  <c r="H2075" i="12"/>
  <c r="I2075" i="12"/>
  <c r="J2075" i="12"/>
  <c r="K2075" i="12"/>
  <c r="L2075" i="12"/>
  <c r="B2076" i="12"/>
  <c r="C2076" i="12"/>
  <c r="D2076" i="12"/>
  <c r="E2076" i="12"/>
  <c r="F2076" i="12"/>
  <c r="G2076" i="12"/>
  <c r="H2076" i="12"/>
  <c r="I2076" i="12"/>
  <c r="J2076" i="12"/>
  <c r="K2076" i="12"/>
  <c r="L2076" i="12"/>
  <c r="B2077" i="12"/>
  <c r="C2077" i="12"/>
  <c r="D2077" i="12"/>
  <c r="E2077" i="12"/>
  <c r="F2077" i="12"/>
  <c r="G2077" i="12"/>
  <c r="H2077" i="12"/>
  <c r="I2077" i="12"/>
  <c r="J2077" i="12"/>
  <c r="K2077" i="12"/>
  <c r="L2077" i="12"/>
  <c r="B2078" i="12"/>
  <c r="C2078" i="12"/>
  <c r="D2078" i="12"/>
  <c r="E2078" i="12"/>
  <c r="F2078" i="12"/>
  <c r="G2078" i="12"/>
  <c r="H2078" i="12"/>
  <c r="I2078" i="12"/>
  <c r="J2078" i="12"/>
  <c r="K2078" i="12"/>
  <c r="L2078" i="12"/>
  <c r="B2079" i="12"/>
  <c r="C2079" i="12"/>
  <c r="D2079" i="12"/>
  <c r="E2079" i="12"/>
  <c r="F2079" i="12"/>
  <c r="G2079" i="12"/>
  <c r="H2079" i="12"/>
  <c r="I2079" i="12"/>
  <c r="J2079" i="12"/>
  <c r="K2079" i="12"/>
  <c r="L2079" i="12"/>
  <c r="B2080" i="12"/>
  <c r="C2080" i="12"/>
  <c r="D2080" i="12"/>
  <c r="E2080" i="12"/>
  <c r="F2080" i="12"/>
  <c r="G2080" i="12"/>
  <c r="H2080" i="12"/>
  <c r="I2080" i="12"/>
  <c r="J2080" i="12"/>
  <c r="K2080" i="12"/>
  <c r="L2080" i="12"/>
  <c r="B2081" i="12"/>
  <c r="C2081" i="12"/>
  <c r="D2081" i="12"/>
  <c r="E2081" i="12"/>
  <c r="F2081" i="12"/>
  <c r="G2081" i="12"/>
  <c r="H2081" i="12"/>
  <c r="I2081" i="12"/>
  <c r="J2081" i="12"/>
  <c r="K2081" i="12"/>
  <c r="L2081" i="12"/>
  <c r="B2082" i="12"/>
  <c r="C2082" i="12"/>
  <c r="D2082" i="12"/>
  <c r="E2082" i="12"/>
  <c r="F2082" i="12"/>
  <c r="G2082" i="12"/>
  <c r="H2082" i="12"/>
  <c r="I2082" i="12"/>
  <c r="J2082" i="12"/>
  <c r="K2082" i="12"/>
  <c r="L2082" i="12"/>
  <c r="B2083" i="12"/>
  <c r="C2083" i="12"/>
  <c r="D2083" i="12"/>
  <c r="E2083" i="12"/>
  <c r="F2083" i="12"/>
  <c r="G2083" i="12"/>
  <c r="H2083" i="12"/>
  <c r="I2083" i="12"/>
  <c r="J2083" i="12"/>
  <c r="K2083" i="12"/>
  <c r="L2083" i="12"/>
  <c r="B2084" i="12"/>
  <c r="C2084" i="12"/>
  <c r="D2084" i="12"/>
  <c r="E2084" i="12"/>
  <c r="F2084" i="12"/>
  <c r="G2084" i="12"/>
  <c r="H2084" i="12"/>
  <c r="I2084" i="12"/>
  <c r="J2084" i="12"/>
  <c r="K2084" i="12"/>
  <c r="L2084" i="12"/>
  <c r="B2085" i="12"/>
  <c r="C2085" i="12"/>
  <c r="D2085" i="12"/>
  <c r="E2085" i="12"/>
  <c r="F2085" i="12"/>
  <c r="G2085" i="12"/>
  <c r="H2085" i="12"/>
  <c r="I2085" i="12"/>
  <c r="J2085" i="12"/>
  <c r="K2085" i="12"/>
  <c r="L2085" i="12"/>
  <c r="B2086" i="12"/>
  <c r="C2086" i="12"/>
  <c r="D2086" i="12"/>
  <c r="E2086" i="12"/>
  <c r="F2086" i="12"/>
  <c r="G2086" i="12"/>
  <c r="H2086" i="12"/>
  <c r="I2086" i="12"/>
  <c r="J2086" i="12"/>
  <c r="K2086" i="12"/>
  <c r="L2086" i="12"/>
  <c r="B2087" i="12"/>
  <c r="C2087" i="12"/>
  <c r="D2087" i="12"/>
  <c r="E2087" i="12"/>
  <c r="F2087" i="12"/>
  <c r="G2087" i="12"/>
  <c r="H2087" i="12"/>
  <c r="I2087" i="12"/>
  <c r="J2087" i="12"/>
  <c r="K2087" i="12"/>
  <c r="L2087" i="12"/>
  <c r="B2088" i="12"/>
  <c r="C2088" i="12"/>
  <c r="D2088" i="12"/>
  <c r="E2088" i="12"/>
  <c r="F2088" i="12"/>
  <c r="G2088" i="12"/>
  <c r="H2088" i="12"/>
  <c r="I2088" i="12"/>
  <c r="J2088" i="12"/>
  <c r="K2088" i="12"/>
  <c r="L2088" i="12"/>
  <c r="B2089" i="12"/>
  <c r="C2089" i="12"/>
  <c r="D2089" i="12"/>
  <c r="E2089" i="12"/>
  <c r="F2089" i="12"/>
  <c r="G2089" i="12"/>
  <c r="H2089" i="12"/>
  <c r="I2089" i="12"/>
  <c r="J2089" i="12"/>
  <c r="K2089" i="12"/>
  <c r="L2089" i="12"/>
  <c r="B2090" i="12"/>
  <c r="C2090" i="12"/>
  <c r="D2090" i="12"/>
  <c r="E2090" i="12"/>
  <c r="F2090" i="12"/>
  <c r="G2090" i="12"/>
  <c r="H2090" i="12"/>
  <c r="I2090" i="12"/>
  <c r="J2090" i="12"/>
  <c r="K2090" i="12"/>
  <c r="L2090" i="12"/>
  <c r="B2091" i="12"/>
  <c r="C2091" i="12"/>
  <c r="D2091" i="12"/>
  <c r="E2091" i="12"/>
  <c r="F2091" i="12"/>
  <c r="G2091" i="12"/>
  <c r="H2091" i="12"/>
  <c r="I2091" i="12"/>
  <c r="J2091" i="12"/>
  <c r="K2091" i="12"/>
  <c r="L2091" i="12"/>
  <c r="B2092" i="12"/>
  <c r="C2092" i="12"/>
  <c r="D2092" i="12"/>
  <c r="E2092" i="12"/>
  <c r="F2092" i="12"/>
  <c r="G2092" i="12"/>
  <c r="H2092" i="12"/>
  <c r="I2092" i="12"/>
  <c r="J2092" i="12"/>
  <c r="K2092" i="12"/>
  <c r="L2092" i="12"/>
  <c r="B2093" i="12"/>
  <c r="C2093" i="12"/>
  <c r="D2093" i="12"/>
  <c r="E2093" i="12"/>
  <c r="F2093" i="12"/>
  <c r="G2093" i="12"/>
  <c r="H2093" i="12"/>
  <c r="I2093" i="12"/>
  <c r="J2093" i="12"/>
  <c r="K2093" i="12"/>
  <c r="L2093" i="12"/>
  <c r="B2094" i="12"/>
  <c r="C2094" i="12"/>
  <c r="D2094" i="12"/>
  <c r="E2094" i="12"/>
  <c r="F2094" i="12"/>
  <c r="G2094" i="12"/>
  <c r="H2094" i="12"/>
  <c r="I2094" i="12"/>
  <c r="J2094" i="12"/>
  <c r="K2094" i="12"/>
  <c r="L2094" i="12"/>
  <c r="B2095" i="12"/>
  <c r="C2095" i="12"/>
  <c r="D2095" i="12"/>
  <c r="E2095" i="12"/>
  <c r="F2095" i="12"/>
  <c r="G2095" i="12"/>
  <c r="H2095" i="12"/>
  <c r="I2095" i="12"/>
  <c r="J2095" i="12"/>
  <c r="K2095" i="12"/>
  <c r="L2095" i="12"/>
  <c r="B2096" i="12"/>
  <c r="C2096" i="12"/>
  <c r="D2096" i="12"/>
  <c r="E2096" i="12"/>
  <c r="F2096" i="12"/>
  <c r="G2096" i="12"/>
  <c r="H2096" i="12"/>
  <c r="I2096" i="12"/>
  <c r="J2096" i="12"/>
  <c r="K2096" i="12"/>
  <c r="L2096" i="12"/>
  <c r="B2097" i="12"/>
  <c r="C2097" i="12"/>
  <c r="D2097" i="12"/>
  <c r="E2097" i="12"/>
  <c r="F2097" i="12"/>
  <c r="G2097" i="12"/>
  <c r="H2097" i="12"/>
  <c r="I2097" i="12"/>
  <c r="J2097" i="12"/>
  <c r="K2097" i="12"/>
  <c r="L2097" i="12"/>
  <c r="B2098" i="12"/>
  <c r="C2098" i="12"/>
  <c r="D2098" i="12"/>
  <c r="E2098" i="12"/>
  <c r="F2098" i="12"/>
  <c r="G2098" i="12"/>
  <c r="H2098" i="12"/>
  <c r="I2098" i="12"/>
  <c r="J2098" i="12"/>
  <c r="K2098" i="12"/>
  <c r="L2098" i="12"/>
  <c r="B2099" i="12"/>
  <c r="C2099" i="12"/>
  <c r="D2099" i="12"/>
  <c r="E2099" i="12"/>
  <c r="F2099" i="12"/>
  <c r="G2099" i="12"/>
  <c r="H2099" i="12"/>
  <c r="I2099" i="12"/>
  <c r="J2099" i="12"/>
  <c r="K2099" i="12"/>
  <c r="L2099" i="12"/>
  <c r="B2100" i="12"/>
  <c r="C2100" i="12"/>
  <c r="D2100" i="12"/>
  <c r="E2100" i="12"/>
  <c r="F2100" i="12"/>
  <c r="G2100" i="12"/>
  <c r="H2100" i="12"/>
  <c r="I2100" i="12"/>
  <c r="J2100" i="12"/>
  <c r="K2100" i="12"/>
  <c r="L2100" i="12"/>
  <c r="B2101" i="12"/>
  <c r="C2101" i="12"/>
  <c r="D2101" i="12"/>
  <c r="E2101" i="12"/>
  <c r="F2101" i="12"/>
  <c r="G2101" i="12"/>
  <c r="H2101" i="12"/>
  <c r="I2101" i="12"/>
  <c r="J2101" i="12"/>
  <c r="K2101" i="12"/>
  <c r="L2101" i="12"/>
  <c r="B2102" i="12"/>
  <c r="C2102" i="12"/>
  <c r="D2102" i="12"/>
  <c r="E2102" i="12"/>
  <c r="F2102" i="12"/>
  <c r="G2102" i="12"/>
  <c r="H2102" i="12"/>
  <c r="I2102" i="12"/>
  <c r="J2102" i="12"/>
  <c r="K2102" i="12"/>
  <c r="L2102" i="12"/>
  <c r="B2103" i="12"/>
  <c r="C2103" i="12"/>
  <c r="D2103" i="12"/>
  <c r="E2103" i="12"/>
  <c r="F2103" i="12"/>
  <c r="G2103" i="12"/>
  <c r="H2103" i="12"/>
  <c r="I2103" i="12"/>
  <c r="J2103" i="12"/>
  <c r="K2103" i="12"/>
  <c r="L2103" i="12"/>
  <c r="B2104" i="12"/>
  <c r="C2104" i="12"/>
  <c r="D2104" i="12"/>
  <c r="E2104" i="12"/>
  <c r="F2104" i="12"/>
  <c r="G2104" i="12"/>
  <c r="H2104" i="12"/>
  <c r="I2104" i="12"/>
  <c r="J2104" i="12"/>
  <c r="K2104" i="12"/>
  <c r="L2104" i="12"/>
  <c r="B2105" i="12"/>
  <c r="C2105" i="12"/>
  <c r="D2105" i="12"/>
  <c r="E2105" i="12"/>
  <c r="F2105" i="12"/>
  <c r="G2105" i="12"/>
  <c r="H2105" i="12"/>
  <c r="I2105" i="12"/>
  <c r="J2105" i="12"/>
  <c r="K2105" i="12"/>
  <c r="L2105" i="12"/>
  <c r="B2106" i="12"/>
  <c r="C2106" i="12"/>
  <c r="D2106" i="12"/>
  <c r="E2106" i="12"/>
  <c r="F2106" i="12"/>
  <c r="G2106" i="12"/>
  <c r="H2106" i="12"/>
  <c r="I2106" i="12"/>
  <c r="J2106" i="12"/>
  <c r="K2106" i="12"/>
  <c r="L2106" i="12"/>
  <c r="B2107" i="12"/>
  <c r="C2107" i="12"/>
  <c r="D2107" i="12"/>
  <c r="E2107" i="12"/>
  <c r="F2107" i="12"/>
  <c r="G2107" i="12"/>
  <c r="H2107" i="12"/>
  <c r="I2107" i="12"/>
  <c r="J2107" i="12"/>
  <c r="K2107" i="12"/>
  <c r="L2107" i="12"/>
  <c r="B2108" i="12"/>
  <c r="C2108" i="12"/>
  <c r="D2108" i="12"/>
  <c r="E2108" i="12"/>
  <c r="F2108" i="12"/>
  <c r="G2108" i="12"/>
  <c r="H2108" i="12"/>
  <c r="I2108" i="12"/>
  <c r="J2108" i="12"/>
  <c r="K2108" i="12"/>
  <c r="L2108" i="12"/>
  <c r="B2109" i="12"/>
  <c r="C2109" i="12"/>
  <c r="D2109" i="12"/>
  <c r="E2109" i="12"/>
  <c r="F2109" i="12"/>
  <c r="G2109" i="12"/>
  <c r="H2109" i="12"/>
  <c r="I2109" i="12"/>
  <c r="J2109" i="12"/>
  <c r="K2109" i="12"/>
  <c r="L2109" i="12"/>
  <c r="B2110" i="12"/>
  <c r="C2110" i="12"/>
  <c r="D2110" i="12"/>
  <c r="E2110" i="12"/>
  <c r="F2110" i="12"/>
  <c r="G2110" i="12"/>
  <c r="H2110" i="12"/>
  <c r="I2110" i="12"/>
  <c r="J2110" i="12"/>
  <c r="K2110" i="12"/>
  <c r="L2110" i="12"/>
  <c r="B2111" i="12"/>
  <c r="C2111" i="12"/>
  <c r="D2111" i="12"/>
  <c r="E2111" i="12"/>
  <c r="F2111" i="12"/>
  <c r="G2111" i="12"/>
  <c r="H2111" i="12"/>
  <c r="I2111" i="12"/>
  <c r="J2111" i="12"/>
  <c r="K2111" i="12"/>
  <c r="L2111" i="12"/>
  <c r="B2112" i="12"/>
  <c r="C2112" i="12"/>
  <c r="D2112" i="12"/>
  <c r="E2112" i="12"/>
  <c r="F2112" i="12"/>
  <c r="G2112" i="12"/>
  <c r="H2112" i="12"/>
  <c r="I2112" i="12"/>
  <c r="J2112" i="12"/>
  <c r="K2112" i="12"/>
  <c r="L2112" i="12"/>
  <c r="B2113" i="12"/>
  <c r="C2113" i="12"/>
  <c r="D2113" i="12"/>
  <c r="E2113" i="12"/>
  <c r="F2113" i="12"/>
  <c r="G2113" i="12"/>
  <c r="H2113" i="12"/>
  <c r="I2113" i="12"/>
  <c r="J2113" i="12"/>
  <c r="K2113" i="12"/>
  <c r="L2113" i="12"/>
  <c r="B2114" i="12"/>
  <c r="C2114" i="12"/>
  <c r="D2114" i="12"/>
  <c r="E2114" i="12"/>
  <c r="F2114" i="12"/>
  <c r="G2114" i="12"/>
  <c r="H2114" i="12"/>
  <c r="I2114" i="12"/>
  <c r="J2114" i="12"/>
  <c r="K2114" i="12"/>
  <c r="L2114" i="12"/>
  <c r="B2115" i="12"/>
  <c r="C2115" i="12"/>
  <c r="D2115" i="12"/>
  <c r="E2115" i="12"/>
  <c r="F2115" i="12"/>
  <c r="G2115" i="12"/>
  <c r="H2115" i="12"/>
  <c r="I2115" i="12"/>
  <c r="J2115" i="12"/>
  <c r="K2115" i="12"/>
  <c r="L2115" i="12"/>
  <c r="B2116" i="12"/>
  <c r="C2116" i="12"/>
  <c r="D2116" i="12"/>
  <c r="E2116" i="12"/>
  <c r="F2116" i="12"/>
  <c r="G2116" i="12"/>
  <c r="H2116" i="12"/>
  <c r="I2116" i="12"/>
  <c r="J2116" i="12"/>
  <c r="K2116" i="12"/>
  <c r="L2116" i="12"/>
  <c r="B2117" i="12"/>
  <c r="C2117" i="12"/>
  <c r="D2117" i="12"/>
  <c r="E2117" i="12"/>
  <c r="F2117" i="12"/>
  <c r="G2117" i="12"/>
  <c r="H2117" i="12"/>
  <c r="I2117" i="12"/>
  <c r="J2117" i="12"/>
  <c r="K2117" i="12"/>
  <c r="L2117" i="12"/>
  <c r="B2118" i="12"/>
  <c r="C2118" i="12"/>
  <c r="D2118" i="12"/>
  <c r="E2118" i="12"/>
  <c r="F2118" i="12"/>
  <c r="G2118" i="12"/>
  <c r="H2118" i="12"/>
  <c r="I2118" i="12"/>
  <c r="J2118" i="12"/>
  <c r="K2118" i="12"/>
  <c r="L2118" i="12"/>
  <c r="B2119" i="12"/>
  <c r="C2119" i="12"/>
  <c r="D2119" i="12"/>
  <c r="E2119" i="12"/>
  <c r="F2119" i="12"/>
  <c r="G2119" i="12"/>
  <c r="H2119" i="12"/>
  <c r="I2119" i="12"/>
  <c r="J2119" i="12"/>
  <c r="K2119" i="12"/>
  <c r="L2119" i="12"/>
  <c r="B2120" i="12"/>
  <c r="C2120" i="12"/>
  <c r="D2120" i="12"/>
  <c r="E2120" i="12"/>
  <c r="F2120" i="12"/>
  <c r="G2120" i="12"/>
  <c r="H2120" i="12"/>
  <c r="I2120" i="12"/>
  <c r="J2120" i="12"/>
  <c r="K2120" i="12"/>
  <c r="L2120" i="12"/>
  <c r="B2121" i="12"/>
  <c r="C2121" i="12"/>
  <c r="D2121" i="12"/>
  <c r="E2121" i="12"/>
  <c r="F2121" i="12"/>
  <c r="G2121" i="12"/>
  <c r="H2121" i="12"/>
  <c r="I2121" i="12"/>
  <c r="J2121" i="12"/>
  <c r="K2121" i="12"/>
  <c r="L2121" i="12"/>
  <c r="B2122" i="12"/>
  <c r="C2122" i="12"/>
  <c r="D2122" i="12"/>
  <c r="E2122" i="12"/>
  <c r="F2122" i="12"/>
  <c r="G2122" i="12"/>
  <c r="H2122" i="12"/>
  <c r="I2122" i="12"/>
  <c r="J2122" i="12"/>
  <c r="K2122" i="12"/>
  <c r="L2122" i="12"/>
  <c r="B2123" i="12"/>
  <c r="C2123" i="12"/>
  <c r="D2123" i="12"/>
  <c r="E2123" i="12"/>
  <c r="F2123" i="12"/>
  <c r="G2123" i="12"/>
  <c r="H2123" i="12"/>
  <c r="I2123" i="12"/>
  <c r="J2123" i="12"/>
  <c r="K2123" i="12"/>
  <c r="L2123" i="12"/>
  <c r="B2124" i="12"/>
  <c r="C2124" i="12"/>
  <c r="D2124" i="12"/>
  <c r="E2124" i="12"/>
  <c r="F2124" i="12"/>
  <c r="G2124" i="12"/>
  <c r="H2124" i="12"/>
  <c r="I2124" i="12"/>
  <c r="J2124" i="12"/>
  <c r="K2124" i="12"/>
  <c r="L2124" i="12"/>
  <c r="B2125" i="12"/>
  <c r="C2125" i="12"/>
  <c r="D2125" i="12"/>
  <c r="E2125" i="12"/>
  <c r="F2125" i="12"/>
  <c r="G2125" i="12"/>
  <c r="H2125" i="12"/>
  <c r="I2125" i="12"/>
  <c r="J2125" i="12"/>
  <c r="K2125" i="12"/>
  <c r="L2125" i="12"/>
  <c r="B2126" i="12"/>
  <c r="C2126" i="12"/>
  <c r="D2126" i="12"/>
  <c r="E2126" i="12"/>
  <c r="F2126" i="12"/>
  <c r="G2126" i="12"/>
  <c r="H2126" i="12"/>
  <c r="I2126" i="12"/>
  <c r="J2126" i="12"/>
  <c r="K2126" i="12"/>
  <c r="L2126" i="12"/>
  <c r="B2127" i="12"/>
  <c r="C2127" i="12"/>
  <c r="D2127" i="12"/>
  <c r="E2127" i="12"/>
  <c r="F2127" i="12"/>
  <c r="G2127" i="12"/>
  <c r="H2127" i="12"/>
  <c r="I2127" i="12"/>
  <c r="J2127" i="12"/>
  <c r="K2127" i="12"/>
  <c r="L2127" i="12"/>
  <c r="B2128" i="12"/>
  <c r="C2128" i="12"/>
  <c r="D2128" i="12"/>
  <c r="E2128" i="12"/>
  <c r="F2128" i="12"/>
  <c r="G2128" i="12"/>
  <c r="H2128" i="12"/>
  <c r="I2128" i="12"/>
  <c r="J2128" i="12"/>
  <c r="K2128" i="12"/>
  <c r="L2128" i="12"/>
  <c r="B2129" i="12"/>
  <c r="C2129" i="12"/>
  <c r="D2129" i="12"/>
  <c r="E2129" i="12"/>
  <c r="F2129" i="12"/>
  <c r="G2129" i="12"/>
  <c r="H2129" i="12"/>
  <c r="I2129" i="12"/>
  <c r="J2129" i="12"/>
  <c r="K2129" i="12"/>
  <c r="L2129" i="12"/>
  <c r="B2130" i="12"/>
  <c r="C2130" i="12"/>
  <c r="D2130" i="12"/>
  <c r="E2130" i="12"/>
  <c r="F2130" i="12"/>
  <c r="G2130" i="12"/>
  <c r="H2130" i="12"/>
  <c r="I2130" i="12"/>
  <c r="J2130" i="12"/>
  <c r="K2130" i="12"/>
  <c r="L2130" i="12"/>
  <c r="B2131" i="12"/>
  <c r="C2131" i="12"/>
  <c r="D2131" i="12"/>
  <c r="E2131" i="12"/>
  <c r="F2131" i="12"/>
  <c r="G2131" i="12"/>
  <c r="H2131" i="12"/>
  <c r="I2131" i="12"/>
  <c r="J2131" i="12"/>
  <c r="K2131" i="12"/>
  <c r="L2131" i="12"/>
  <c r="B2132" i="12"/>
  <c r="C2132" i="12"/>
  <c r="D2132" i="12"/>
  <c r="E2132" i="12"/>
  <c r="F2132" i="12"/>
  <c r="G2132" i="12"/>
  <c r="H2132" i="12"/>
  <c r="I2132" i="12"/>
  <c r="J2132" i="12"/>
  <c r="K2132" i="12"/>
  <c r="L2132" i="12"/>
  <c r="B2133" i="12"/>
  <c r="C2133" i="12"/>
  <c r="D2133" i="12"/>
  <c r="E2133" i="12"/>
  <c r="F2133" i="12"/>
  <c r="G2133" i="12"/>
  <c r="H2133" i="12"/>
  <c r="I2133" i="12"/>
  <c r="J2133" i="12"/>
  <c r="K2133" i="12"/>
  <c r="L2133" i="12"/>
  <c r="B2134" i="12"/>
  <c r="C2134" i="12"/>
  <c r="D2134" i="12"/>
  <c r="E2134" i="12"/>
  <c r="F2134" i="12"/>
  <c r="G2134" i="12"/>
  <c r="H2134" i="12"/>
  <c r="I2134" i="12"/>
  <c r="J2134" i="12"/>
  <c r="K2134" i="12"/>
  <c r="L2134" i="12"/>
  <c r="B2135" i="12"/>
  <c r="C2135" i="12"/>
  <c r="D2135" i="12"/>
  <c r="E2135" i="12"/>
  <c r="F2135" i="12"/>
  <c r="G2135" i="12"/>
  <c r="H2135" i="12"/>
  <c r="I2135" i="12"/>
  <c r="J2135" i="12"/>
  <c r="K2135" i="12"/>
  <c r="L2135" i="12"/>
  <c r="B2136" i="12"/>
  <c r="C2136" i="12"/>
  <c r="D2136" i="12"/>
  <c r="E2136" i="12"/>
  <c r="F2136" i="12"/>
  <c r="G2136" i="12"/>
  <c r="H2136" i="12"/>
  <c r="I2136" i="12"/>
  <c r="J2136" i="12"/>
  <c r="K2136" i="12"/>
  <c r="L2136" i="12"/>
  <c r="B2137" i="12"/>
  <c r="C2137" i="12"/>
  <c r="D2137" i="12"/>
  <c r="E2137" i="12"/>
  <c r="F2137" i="12"/>
  <c r="G2137" i="12"/>
  <c r="H2137" i="12"/>
  <c r="I2137" i="12"/>
  <c r="J2137" i="12"/>
  <c r="K2137" i="12"/>
  <c r="L2137" i="12"/>
  <c r="B2138" i="12"/>
  <c r="C2138" i="12"/>
  <c r="D2138" i="12"/>
  <c r="E2138" i="12"/>
  <c r="F2138" i="12"/>
  <c r="G2138" i="12"/>
  <c r="H2138" i="12"/>
  <c r="I2138" i="12"/>
  <c r="J2138" i="12"/>
  <c r="K2138" i="12"/>
  <c r="L2138" i="12"/>
  <c r="B2139" i="12"/>
  <c r="C2139" i="12"/>
  <c r="D2139" i="12"/>
  <c r="E2139" i="12"/>
  <c r="F2139" i="12"/>
  <c r="G2139" i="12"/>
  <c r="H2139" i="12"/>
  <c r="I2139" i="12"/>
  <c r="J2139" i="12"/>
  <c r="K2139" i="12"/>
  <c r="L2139" i="12"/>
  <c r="B2140" i="12"/>
  <c r="C2140" i="12"/>
  <c r="D2140" i="12"/>
  <c r="E2140" i="12"/>
  <c r="F2140" i="12"/>
  <c r="G2140" i="12"/>
  <c r="H2140" i="12"/>
  <c r="I2140" i="12"/>
  <c r="J2140" i="12"/>
  <c r="K2140" i="12"/>
  <c r="L2140" i="12"/>
  <c r="B2141" i="12"/>
  <c r="C2141" i="12"/>
  <c r="D2141" i="12"/>
  <c r="E2141" i="12"/>
  <c r="F2141" i="12"/>
  <c r="G2141" i="12"/>
  <c r="H2141" i="12"/>
  <c r="I2141" i="12"/>
  <c r="J2141" i="12"/>
  <c r="K2141" i="12"/>
  <c r="L2141" i="12"/>
  <c r="B2142" i="12"/>
  <c r="C2142" i="12"/>
  <c r="D2142" i="12"/>
  <c r="E2142" i="12"/>
  <c r="F2142" i="12"/>
  <c r="G2142" i="12"/>
  <c r="H2142" i="12"/>
  <c r="I2142" i="12"/>
  <c r="J2142" i="12"/>
  <c r="K2142" i="12"/>
  <c r="L2142" i="12"/>
  <c r="B2143" i="12"/>
  <c r="C2143" i="12"/>
  <c r="D2143" i="12"/>
  <c r="E2143" i="12"/>
  <c r="F2143" i="12"/>
  <c r="G2143" i="12"/>
  <c r="H2143" i="12"/>
  <c r="I2143" i="12"/>
  <c r="J2143" i="12"/>
  <c r="K2143" i="12"/>
  <c r="L2143" i="12"/>
  <c r="B2144" i="12"/>
  <c r="C2144" i="12"/>
  <c r="D2144" i="12"/>
  <c r="E2144" i="12"/>
  <c r="F2144" i="12"/>
  <c r="G2144" i="12"/>
  <c r="H2144" i="12"/>
  <c r="I2144" i="12"/>
  <c r="J2144" i="12"/>
  <c r="K2144" i="12"/>
  <c r="L2144" i="12"/>
  <c r="B2145" i="12"/>
  <c r="C2145" i="12"/>
  <c r="D2145" i="12"/>
  <c r="E2145" i="12"/>
  <c r="F2145" i="12"/>
  <c r="G2145" i="12"/>
  <c r="H2145" i="12"/>
  <c r="I2145" i="12"/>
  <c r="J2145" i="12"/>
  <c r="K2145" i="12"/>
  <c r="L2145" i="12"/>
  <c r="B2146" i="12"/>
  <c r="C2146" i="12"/>
  <c r="D2146" i="12"/>
  <c r="E2146" i="12"/>
  <c r="F2146" i="12"/>
  <c r="G2146" i="12"/>
  <c r="H2146" i="12"/>
  <c r="I2146" i="12"/>
  <c r="J2146" i="12"/>
  <c r="K2146" i="12"/>
  <c r="L2146" i="12"/>
  <c r="B2147" i="12"/>
  <c r="C2147" i="12"/>
  <c r="D2147" i="12"/>
  <c r="E2147" i="12"/>
  <c r="F2147" i="12"/>
  <c r="G2147" i="12"/>
  <c r="H2147" i="12"/>
  <c r="I2147" i="12"/>
  <c r="J2147" i="12"/>
  <c r="K2147" i="12"/>
  <c r="L2147" i="12"/>
  <c r="B2148" i="12"/>
  <c r="C2148" i="12"/>
  <c r="D2148" i="12"/>
  <c r="E2148" i="12"/>
  <c r="F2148" i="12"/>
  <c r="G2148" i="12"/>
  <c r="H2148" i="12"/>
  <c r="I2148" i="12"/>
  <c r="J2148" i="12"/>
  <c r="K2148" i="12"/>
  <c r="L2148" i="12"/>
  <c r="B2149" i="12"/>
  <c r="C2149" i="12"/>
  <c r="D2149" i="12"/>
  <c r="E2149" i="12"/>
  <c r="F2149" i="12"/>
  <c r="G2149" i="12"/>
  <c r="H2149" i="12"/>
  <c r="I2149" i="12"/>
  <c r="J2149" i="12"/>
  <c r="K2149" i="12"/>
  <c r="L2149" i="12"/>
  <c r="B2150" i="12"/>
  <c r="C2150" i="12"/>
  <c r="D2150" i="12"/>
  <c r="E2150" i="12"/>
  <c r="F2150" i="12"/>
  <c r="G2150" i="12"/>
  <c r="H2150" i="12"/>
  <c r="I2150" i="12"/>
  <c r="J2150" i="12"/>
  <c r="K2150" i="12"/>
  <c r="L2150" i="12"/>
  <c r="B2151" i="12"/>
  <c r="C2151" i="12"/>
  <c r="D2151" i="12"/>
  <c r="E2151" i="12"/>
  <c r="F2151" i="12"/>
  <c r="G2151" i="12"/>
  <c r="H2151" i="12"/>
  <c r="I2151" i="12"/>
  <c r="J2151" i="12"/>
  <c r="K2151" i="12"/>
  <c r="L2151" i="12"/>
  <c r="B2152" i="12"/>
  <c r="C2152" i="12"/>
  <c r="D2152" i="12"/>
  <c r="E2152" i="12"/>
  <c r="F2152" i="12"/>
  <c r="G2152" i="12"/>
  <c r="H2152" i="12"/>
  <c r="I2152" i="12"/>
  <c r="J2152" i="12"/>
  <c r="K2152" i="12"/>
  <c r="L2152" i="12"/>
  <c r="B2153" i="12"/>
  <c r="C2153" i="12"/>
  <c r="D2153" i="12"/>
  <c r="E2153" i="12"/>
  <c r="F2153" i="12"/>
  <c r="G2153" i="12"/>
  <c r="H2153" i="12"/>
  <c r="I2153" i="12"/>
  <c r="J2153" i="12"/>
  <c r="K2153" i="12"/>
  <c r="L2153" i="12"/>
  <c r="B2154" i="12"/>
  <c r="C2154" i="12"/>
  <c r="D2154" i="12"/>
  <c r="E2154" i="12"/>
  <c r="F2154" i="12"/>
  <c r="G2154" i="12"/>
  <c r="H2154" i="12"/>
  <c r="I2154" i="12"/>
  <c r="J2154" i="12"/>
  <c r="K2154" i="12"/>
  <c r="L2154" i="12"/>
  <c r="B2155" i="12"/>
  <c r="C2155" i="12"/>
  <c r="D2155" i="12"/>
  <c r="E2155" i="12"/>
  <c r="F2155" i="12"/>
  <c r="G2155" i="12"/>
  <c r="H2155" i="12"/>
  <c r="I2155" i="12"/>
  <c r="J2155" i="12"/>
  <c r="K2155" i="12"/>
  <c r="L2155" i="12"/>
  <c r="B2156" i="12"/>
  <c r="C2156" i="12"/>
  <c r="D2156" i="12"/>
  <c r="E2156" i="12"/>
  <c r="F2156" i="12"/>
  <c r="G2156" i="12"/>
  <c r="H2156" i="12"/>
  <c r="I2156" i="12"/>
  <c r="J2156" i="12"/>
  <c r="K2156" i="12"/>
  <c r="L2156" i="12"/>
  <c r="B2157" i="12"/>
  <c r="C2157" i="12"/>
  <c r="D2157" i="12"/>
  <c r="E2157" i="12"/>
  <c r="F2157" i="12"/>
  <c r="G2157" i="12"/>
  <c r="H2157" i="12"/>
  <c r="I2157" i="12"/>
  <c r="J2157" i="12"/>
  <c r="K2157" i="12"/>
  <c r="L2157" i="12"/>
  <c r="B2158" i="12"/>
  <c r="C2158" i="12"/>
  <c r="D2158" i="12"/>
  <c r="E2158" i="12"/>
  <c r="F2158" i="12"/>
  <c r="G2158" i="12"/>
  <c r="H2158" i="12"/>
  <c r="I2158" i="12"/>
  <c r="J2158" i="12"/>
  <c r="K2158" i="12"/>
  <c r="L2158" i="12"/>
  <c r="B2159" i="12"/>
  <c r="C2159" i="12"/>
  <c r="D2159" i="12"/>
  <c r="E2159" i="12"/>
  <c r="F2159" i="12"/>
  <c r="G2159" i="12"/>
  <c r="H2159" i="12"/>
  <c r="I2159" i="12"/>
  <c r="J2159" i="12"/>
  <c r="K2159" i="12"/>
  <c r="L2159" i="12"/>
  <c r="B2160" i="12"/>
  <c r="C2160" i="12"/>
  <c r="D2160" i="12"/>
  <c r="E2160" i="12"/>
  <c r="F2160" i="12"/>
  <c r="G2160" i="12"/>
  <c r="H2160" i="12"/>
  <c r="I2160" i="12"/>
  <c r="J2160" i="12"/>
  <c r="K2160" i="12"/>
  <c r="L2160" i="12"/>
  <c r="B2161" i="12"/>
  <c r="C2161" i="12"/>
  <c r="D2161" i="12"/>
  <c r="E2161" i="12"/>
  <c r="F2161" i="12"/>
  <c r="G2161" i="12"/>
  <c r="H2161" i="12"/>
  <c r="I2161" i="12"/>
  <c r="J2161" i="12"/>
  <c r="K2161" i="12"/>
  <c r="L2161" i="12"/>
  <c r="B2162" i="12"/>
  <c r="C2162" i="12"/>
  <c r="D2162" i="12"/>
  <c r="E2162" i="12"/>
  <c r="F2162" i="12"/>
  <c r="G2162" i="12"/>
  <c r="H2162" i="12"/>
  <c r="I2162" i="12"/>
  <c r="J2162" i="12"/>
  <c r="K2162" i="12"/>
  <c r="L2162" i="12"/>
  <c r="B2163" i="12"/>
  <c r="C2163" i="12"/>
  <c r="D2163" i="12"/>
  <c r="E2163" i="12"/>
  <c r="F2163" i="12"/>
  <c r="G2163" i="12"/>
  <c r="H2163" i="12"/>
  <c r="I2163" i="12"/>
  <c r="J2163" i="12"/>
  <c r="K2163" i="12"/>
  <c r="L2163" i="12"/>
  <c r="B2164" i="12"/>
  <c r="C2164" i="12"/>
  <c r="D2164" i="12"/>
  <c r="E2164" i="12"/>
  <c r="F2164" i="12"/>
  <c r="G2164" i="12"/>
  <c r="H2164" i="12"/>
  <c r="I2164" i="12"/>
  <c r="J2164" i="12"/>
  <c r="K2164" i="12"/>
  <c r="L2164" i="12"/>
  <c r="B2165" i="12"/>
  <c r="C2165" i="12"/>
  <c r="D2165" i="12"/>
  <c r="E2165" i="12"/>
  <c r="F2165" i="12"/>
  <c r="G2165" i="12"/>
  <c r="H2165" i="12"/>
  <c r="I2165" i="12"/>
  <c r="J2165" i="12"/>
  <c r="K2165" i="12"/>
  <c r="L2165" i="12"/>
  <c r="B2166" i="12"/>
  <c r="C2166" i="12"/>
  <c r="D2166" i="12"/>
  <c r="E2166" i="12"/>
  <c r="F2166" i="12"/>
  <c r="G2166" i="12"/>
  <c r="H2166" i="12"/>
  <c r="I2166" i="12"/>
  <c r="J2166" i="12"/>
  <c r="K2166" i="12"/>
  <c r="L2166" i="12"/>
  <c r="B2167" i="12"/>
  <c r="C2167" i="12"/>
  <c r="D2167" i="12"/>
  <c r="E2167" i="12"/>
  <c r="F2167" i="12"/>
  <c r="G2167" i="12"/>
  <c r="H2167" i="12"/>
  <c r="I2167" i="12"/>
  <c r="J2167" i="12"/>
  <c r="K2167" i="12"/>
  <c r="L2167" i="12"/>
  <c r="B2168" i="12"/>
  <c r="C2168" i="12"/>
  <c r="D2168" i="12"/>
  <c r="E2168" i="12"/>
  <c r="F2168" i="12"/>
  <c r="G2168" i="12"/>
  <c r="H2168" i="12"/>
  <c r="I2168" i="12"/>
  <c r="J2168" i="12"/>
  <c r="K2168" i="12"/>
  <c r="L2168" i="12"/>
  <c r="B2169" i="12"/>
  <c r="C2169" i="12"/>
  <c r="D2169" i="12"/>
  <c r="E2169" i="12"/>
  <c r="F2169" i="12"/>
  <c r="G2169" i="12"/>
  <c r="H2169" i="12"/>
  <c r="I2169" i="12"/>
  <c r="J2169" i="12"/>
  <c r="K2169" i="12"/>
  <c r="L2169" i="12"/>
  <c r="B2170" i="12"/>
  <c r="C2170" i="12"/>
  <c r="D2170" i="12"/>
  <c r="E2170" i="12"/>
  <c r="F2170" i="12"/>
  <c r="G2170" i="12"/>
  <c r="H2170" i="12"/>
  <c r="I2170" i="12"/>
  <c r="J2170" i="12"/>
  <c r="K2170" i="12"/>
  <c r="L2170" i="12"/>
  <c r="B2171" i="12"/>
  <c r="C2171" i="12"/>
  <c r="D2171" i="12"/>
  <c r="E2171" i="12"/>
  <c r="F2171" i="12"/>
  <c r="G2171" i="12"/>
  <c r="H2171" i="12"/>
  <c r="I2171" i="12"/>
  <c r="J2171" i="12"/>
  <c r="K2171" i="12"/>
  <c r="L2171" i="12"/>
  <c r="B2172" i="12"/>
  <c r="C2172" i="12"/>
  <c r="D2172" i="12"/>
  <c r="E2172" i="12"/>
  <c r="F2172" i="12"/>
  <c r="G2172" i="12"/>
  <c r="H2172" i="12"/>
  <c r="I2172" i="12"/>
  <c r="J2172" i="12"/>
  <c r="K2172" i="12"/>
  <c r="L2172" i="12"/>
  <c r="B2173" i="12"/>
  <c r="C2173" i="12"/>
  <c r="D2173" i="12"/>
  <c r="E2173" i="12"/>
  <c r="F2173" i="12"/>
  <c r="G2173" i="12"/>
  <c r="H2173" i="12"/>
  <c r="I2173" i="12"/>
  <c r="J2173" i="12"/>
  <c r="K2173" i="12"/>
  <c r="L2173" i="12"/>
  <c r="B2174" i="12"/>
  <c r="C2174" i="12"/>
  <c r="D2174" i="12"/>
  <c r="E2174" i="12"/>
  <c r="F2174" i="12"/>
  <c r="G2174" i="12"/>
  <c r="H2174" i="12"/>
  <c r="I2174" i="12"/>
  <c r="J2174" i="12"/>
  <c r="K2174" i="12"/>
  <c r="L2174" i="12"/>
  <c r="B2175" i="12"/>
  <c r="C2175" i="12"/>
  <c r="D2175" i="12"/>
  <c r="E2175" i="12"/>
  <c r="F2175" i="12"/>
  <c r="G2175" i="12"/>
  <c r="H2175" i="12"/>
  <c r="I2175" i="12"/>
  <c r="J2175" i="12"/>
  <c r="K2175" i="12"/>
  <c r="L2175" i="12"/>
  <c r="B2176" i="12"/>
  <c r="C2176" i="12"/>
  <c r="D2176" i="12"/>
  <c r="E2176" i="12"/>
  <c r="F2176" i="12"/>
  <c r="G2176" i="12"/>
  <c r="H2176" i="12"/>
  <c r="I2176" i="12"/>
  <c r="J2176" i="12"/>
  <c r="K2176" i="12"/>
  <c r="L2176" i="12"/>
  <c r="B2177" i="12"/>
  <c r="C2177" i="12"/>
  <c r="D2177" i="12"/>
  <c r="E2177" i="12"/>
  <c r="F2177" i="12"/>
  <c r="G2177" i="12"/>
  <c r="H2177" i="12"/>
  <c r="I2177" i="12"/>
  <c r="J2177" i="12"/>
  <c r="K2177" i="12"/>
  <c r="L2177" i="12"/>
  <c r="B2178" i="12"/>
  <c r="C2178" i="12"/>
  <c r="D2178" i="12"/>
  <c r="E2178" i="12"/>
  <c r="F2178" i="12"/>
  <c r="G2178" i="12"/>
  <c r="H2178" i="12"/>
  <c r="I2178" i="12"/>
  <c r="J2178" i="12"/>
  <c r="K2178" i="12"/>
  <c r="L2178" i="12"/>
  <c r="B2179" i="12"/>
  <c r="C2179" i="12"/>
  <c r="D2179" i="12"/>
  <c r="E2179" i="12"/>
  <c r="F2179" i="12"/>
  <c r="G2179" i="12"/>
  <c r="H2179" i="12"/>
  <c r="I2179" i="12"/>
  <c r="J2179" i="12"/>
  <c r="K2179" i="12"/>
  <c r="L2179" i="12"/>
  <c r="B2180" i="12"/>
  <c r="C2180" i="12"/>
  <c r="D2180" i="12"/>
  <c r="E2180" i="12"/>
  <c r="F2180" i="12"/>
  <c r="G2180" i="12"/>
  <c r="H2180" i="12"/>
  <c r="I2180" i="12"/>
  <c r="J2180" i="12"/>
  <c r="K2180" i="12"/>
  <c r="L2180" i="12"/>
  <c r="B2181" i="12"/>
  <c r="C2181" i="12"/>
  <c r="D2181" i="12"/>
  <c r="E2181" i="12"/>
  <c r="F2181" i="12"/>
  <c r="G2181" i="12"/>
  <c r="H2181" i="12"/>
  <c r="I2181" i="12"/>
  <c r="J2181" i="12"/>
  <c r="K2181" i="12"/>
  <c r="L2181" i="12"/>
  <c r="B2182" i="12"/>
  <c r="C2182" i="12"/>
  <c r="D2182" i="12"/>
  <c r="E2182" i="12"/>
  <c r="F2182" i="12"/>
  <c r="G2182" i="12"/>
  <c r="H2182" i="12"/>
  <c r="I2182" i="12"/>
  <c r="J2182" i="12"/>
  <c r="K2182" i="12"/>
  <c r="L2182" i="12"/>
  <c r="B2183" i="12"/>
  <c r="C2183" i="12"/>
  <c r="D2183" i="12"/>
  <c r="E2183" i="12"/>
  <c r="F2183" i="12"/>
  <c r="G2183" i="12"/>
  <c r="H2183" i="12"/>
  <c r="I2183" i="12"/>
  <c r="J2183" i="12"/>
  <c r="K2183" i="12"/>
  <c r="L2183" i="12"/>
  <c r="B2184" i="12"/>
  <c r="C2184" i="12"/>
  <c r="D2184" i="12"/>
  <c r="E2184" i="12"/>
  <c r="F2184" i="12"/>
  <c r="G2184" i="12"/>
  <c r="H2184" i="12"/>
  <c r="I2184" i="12"/>
  <c r="J2184" i="12"/>
  <c r="K2184" i="12"/>
  <c r="L2184" i="12"/>
  <c r="B2185" i="12"/>
  <c r="C2185" i="12"/>
  <c r="D2185" i="12"/>
  <c r="E2185" i="12"/>
  <c r="F2185" i="12"/>
  <c r="G2185" i="12"/>
  <c r="H2185" i="12"/>
  <c r="I2185" i="12"/>
  <c r="J2185" i="12"/>
  <c r="K2185" i="12"/>
  <c r="L2185" i="12"/>
  <c r="B2186" i="12"/>
  <c r="C2186" i="12"/>
  <c r="D2186" i="12"/>
  <c r="E2186" i="12"/>
  <c r="F2186" i="12"/>
  <c r="G2186" i="12"/>
  <c r="H2186" i="12"/>
  <c r="I2186" i="12"/>
  <c r="J2186" i="12"/>
  <c r="K2186" i="12"/>
  <c r="L2186" i="12"/>
  <c r="B2187" i="12"/>
  <c r="C2187" i="12"/>
  <c r="D2187" i="12"/>
  <c r="E2187" i="12"/>
  <c r="F2187" i="12"/>
  <c r="G2187" i="12"/>
  <c r="H2187" i="12"/>
  <c r="I2187" i="12"/>
  <c r="J2187" i="12"/>
  <c r="K2187" i="12"/>
  <c r="L2187" i="12"/>
  <c r="B2188" i="12"/>
  <c r="C2188" i="12"/>
  <c r="D2188" i="12"/>
  <c r="E2188" i="12"/>
  <c r="F2188" i="12"/>
  <c r="G2188" i="12"/>
  <c r="H2188" i="12"/>
  <c r="I2188" i="12"/>
  <c r="J2188" i="12"/>
  <c r="K2188" i="12"/>
  <c r="L2188" i="12"/>
  <c r="B2189" i="12"/>
  <c r="C2189" i="12"/>
  <c r="D2189" i="12"/>
  <c r="E2189" i="12"/>
  <c r="F2189" i="12"/>
  <c r="G2189" i="12"/>
  <c r="H2189" i="12"/>
  <c r="I2189" i="12"/>
  <c r="J2189" i="12"/>
  <c r="K2189" i="12"/>
  <c r="L2189" i="12"/>
  <c r="B2190" i="12"/>
  <c r="C2190" i="12"/>
  <c r="D2190" i="12"/>
  <c r="E2190" i="12"/>
  <c r="F2190" i="12"/>
  <c r="G2190" i="12"/>
  <c r="H2190" i="12"/>
  <c r="I2190" i="12"/>
  <c r="J2190" i="12"/>
  <c r="K2190" i="12"/>
  <c r="L2190" i="12"/>
  <c r="B2191" i="12"/>
  <c r="C2191" i="12"/>
  <c r="D2191" i="12"/>
  <c r="E2191" i="12"/>
  <c r="F2191" i="12"/>
  <c r="G2191" i="12"/>
  <c r="H2191" i="12"/>
  <c r="I2191" i="12"/>
  <c r="J2191" i="12"/>
  <c r="K2191" i="12"/>
  <c r="L2191" i="12"/>
  <c r="B2192" i="12"/>
  <c r="C2192" i="12"/>
  <c r="D2192" i="12"/>
  <c r="E2192" i="12"/>
  <c r="F2192" i="12"/>
  <c r="G2192" i="12"/>
  <c r="H2192" i="12"/>
  <c r="I2192" i="12"/>
  <c r="J2192" i="12"/>
  <c r="K2192" i="12"/>
  <c r="L2192" i="12"/>
  <c r="B2193" i="12"/>
  <c r="C2193" i="12"/>
  <c r="D2193" i="12"/>
  <c r="E2193" i="12"/>
  <c r="F2193" i="12"/>
  <c r="G2193" i="12"/>
  <c r="H2193" i="12"/>
  <c r="I2193" i="12"/>
  <c r="J2193" i="12"/>
  <c r="K2193" i="12"/>
  <c r="L2193" i="12"/>
  <c r="B2194" i="12"/>
  <c r="C2194" i="12"/>
  <c r="D2194" i="12"/>
  <c r="E2194" i="12"/>
  <c r="F2194" i="12"/>
  <c r="G2194" i="12"/>
  <c r="H2194" i="12"/>
  <c r="I2194" i="12"/>
  <c r="J2194" i="12"/>
  <c r="K2194" i="12"/>
  <c r="L2194" i="12"/>
  <c r="B2195" i="12"/>
  <c r="C2195" i="12"/>
  <c r="D2195" i="12"/>
  <c r="E2195" i="12"/>
  <c r="F2195" i="12"/>
  <c r="G2195" i="12"/>
  <c r="H2195" i="12"/>
  <c r="I2195" i="12"/>
  <c r="J2195" i="12"/>
  <c r="K2195" i="12"/>
  <c r="L2195" i="12"/>
  <c r="B2196" i="12"/>
  <c r="C2196" i="12"/>
  <c r="D2196" i="12"/>
  <c r="E2196" i="12"/>
  <c r="F2196" i="12"/>
  <c r="G2196" i="12"/>
  <c r="H2196" i="12"/>
  <c r="I2196" i="12"/>
  <c r="J2196" i="12"/>
  <c r="K2196" i="12"/>
  <c r="L2196" i="12"/>
  <c r="B2197" i="12"/>
  <c r="C2197" i="12"/>
  <c r="D2197" i="12"/>
  <c r="E2197" i="12"/>
  <c r="F2197" i="12"/>
  <c r="G2197" i="12"/>
  <c r="H2197" i="12"/>
  <c r="I2197" i="12"/>
  <c r="J2197" i="12"/>
  <c r="K2197" i="12"/>
  <c r="L2197" i="12"/>
  <c r="B2198" i="12"/>
  <c r="C2198" i="12"/>
  <c r="D2198" i="12"/>
  <c r="E2198" i="12"/>
  <c r="F2198" i="12"/>
  <c r="G2198" i="12"/>
  <c r="H2198" i="12"/>
  <c r="I2198" i="12"/>
  <c r="J2198" i="12"/>
  <c r="K2198" i="12"/>
  <c r="L2198" i="12"/>
  <c r="B2199" i="12"/>
  <c r="C2199" i="12"/>
  <c r="D2199" i="12"/>
  <c r="E2199" i="12"/>
  <c r="F2199" i="12"/>
  <c r="G2199" i="12"/>
  <c r="H2199" i="12"/>
  <c r="I2199" i="12"/>
  <c r="J2199" i="12"/>
  <c r="K2199" i="12"/>
  <c r="L2199" i="12"/>
  <c r="B2200" i="12"/>
  <c r="C2200" i="12"/>
  <c r="D2200" i="12"/>
  <c r="E2200" i="12"/>
  <c r="F2200" i="12"/>
  <c r="G2200" i="12"/>
  <c r="H2200" i="12"/>
  <c r="I2200" i="12"/>
  <c r="J2200" i="12"/>
  <c r="K2200" i="12"/>
  <c r="L2200" i="12"/>
  <c r="B2201" i="12"/>
  <c r="C2201" i="12"/>
  <c r="D2201" i="12"/>
  <c r="E2201" i="12"/>
  <c r="F2201" i="12"/>
  <c r="G2201" i="12"/>
  <c r="H2201" i="12"/>
  <c r="I2201" i="12"/>
  <c r="J2201" i="12"/>
  <c r="K2201" i="12"/>
  <c r="L2201" i="12"/>
  <c r="B2202" i="12"/>
  <c r="C2202" i="12"/>
  <c r="D2202" i="12"/>
  <c r="E2202" i="12"/>
  <c r="F2202" i="12"/>
  <c r="G2202" i="12"/>
  <c r="H2202" i="12"/>
  <c r="I2202" i="12"/>
  <c r="J2202" i="12"/>
  <c r="K2202" i="12"/>
  <c r="L2202" i="12"/>
  <c r="B2203" i="12"/>
  <c r="C2203" i="12"/>
  <c r="D2203" i="12"/>
  <c r="E2203" i="12"/>
  <c r="F2203" i="12"/>
  <c r="G2203" i="12"/>
  <c r="H2203" i="12"/>
  <c r="I2203" i="12"/>
  <c r="J2203" i="12"/>
  <c r="K2203" i="12"/>
  <c r="L2203" i="12"/>
  <c r="B2204" i="12"/>
  <c r="C2204" i="12"/>
  <c r="D2204" i="12"/>
  <c r="E2204" i="12"/>
  <c r="F2204" i="12"/>
  <c r="G2204" i="12"/>
  <c r="H2204" i="12"/>
  <c r="I2204" i="12"/>
  <c r="J2204" i="12"/>
  <c r="K2204" i="12"/>
  <c r="L2204" i="12"/>
  <c r="B2205" i="12"/>
  <c r="C2205" i="12"/>
  <c r="D2205" i="12"/>
  <c r="E2205" i="12"/>
  <c r="F2205" i="12"/>
  <c r="G2205" i="12"/>
  <c r="H2205" i="12"/>
  <c r="I2205" i="12"/>
  <c r="J2205" i="12"/>
  <c r="K2205" i="12"/>
  <c r="L2205" i="12"/>
  <c r="B2206" i="12"/>
  <c r="C2206" i="12"/>
  <c r="D2206" i="12"/>
  <c r="E2206" i="12"/>
  <c r="F2206" i="12"/>
  <c r="G2206" i="12"/>
  <c r="H2206" i="12"/>
  <c r="I2206" i="12"/>
  <c r="J2206" i="12"/>
  <c r="K2206" i="12"/>
  <c r="L2206" i="12"/>
  <c r="B2207" i="12"/>
  <c r="C2207" i="12"/>
  <c r="D2207" i="12"/>
  <c r="E2207" i="12"/>
  <c r="F2207" i="12"/>
  <c r="G2207" i="12"/>
  <c r="H2207" i="12"/>
  <c r="I2207" i="12"/>
  <c r="J2207" i="12"/>
  <c r="K2207" i="12"/>
  <c r="L2207" i="12"/>
  <c r="B2208" i="12"/>
  <c r="C2208" i="12"/>
  <c r="D2208" i="12"/>
  <c r="E2208" i="12"/>
  <c r="F2208" i="12"/>
  <c r="G2208" i="12"/>
  <c r="H2208" i="12"/>
  <c r="I2208" i="12"/>
  <c r="J2208" i="12"/>
  <c r="K2208" i="12"/>
  <c r="L2208" i="12"/>
  <c r="B2209" i="12"/>
  <c r="C2209" i="12"/>
  <c r="D2209" i="12"/>
  <c r="E2209" i="12"/>
  <c r="F2209" i="12"/>
  <c r="G2209" i="12"/>
  <c r="H2209" i="12"/>
  <c r="I2209" i="12"/>
  <c r="J2209" i="12"/>
  <c r="K2209" i="12"/>
  <c r="L2209" i="12"/>
  <c r="B2210" i="12"/>
  <c r="C2210" i="12"/>
  <c r="D2210" i="12"/>
  <c r="E2210" i="12"/>
  <c r="F2210" i="12"/>
  <c r="G2210" i="12"/>
  <c r="H2210" i="12"/>
  <c r="I2210" i="12"/>
  <c r="J2210" i="12"/>
  <c r="K2210" i="12"/>
  <c r="L2210" i="12"/>
  <c r="B2211" i="12"/>
  <c r="C2211" i="12"/>
  <c r="D2211" i="12"/>
  <c r="E2211" i="12"/>
  <c r="F2211" i="12"/>
  <c r="G2211" i="12"/>
  <c r="H2211" i="12"/>
  <c r="I2211" i="12"/>
  <c r="J2211" i="12"/>
  <c r="K2211" i="12"/>
  <c r="L2211" i="12"/>
  <c r="B2212" i="12"/>
  <c r="C2212" i="12"/>
  <c r="D2212" i="12"/>
  <c r="E2212" i="12"/>
  <c r="F2212" i="12"/>
  <c r="G2212" i="12"/>
  <c r="H2212" i="12"/>
  <c r="I2212" i="12"/>
  <c r="J2212" i="12"/>
  <c r="K2212" i="12"/>
  <c r="L2212" i="12"/>
  <c r="B2213" i="12"/>
  <c r="C2213" i="12"/>
  <c r="D2213" i="12"/>
  <c r="E2213" i="12"/>
  <c r="F2213" i="12"/>
  <c r="G2213" i="12"/>
  <c r="H2213" i="12"/>
  <c r="I2213" i="12"/>
  <c r="J2213" i="12"/>
  <c r="K2213" i="12"/>
  <c r="L2213" i="12"/>
  <c r="B2214" i="12"/>
  <c r="C2214" i="12"/>
  <c r="D2214" i="12"/>
  <c r="E2214" i="12"/>
  <c r="F2214" i="12"/>
  <c r="G2214" i="12"/>
  <c r="H2214" i="12"/>
  <c r="I2214" i="12"/>
  <c r="J2214" i="12"/>
  <c r="K2214" i="12"/>
  <c r="L2214" i="12"/>
  <c r="B2215" i="12"/>
  <c r="C2215" i="12"/>
  <c r="D2215" i="12"/>
  <c r="E2215" i="12"/>
  <c r="F2215" i="12"/>
  <c r="G2215" i="12"/>
  <c r="H2215" i="12"/>
  <c r="I2215" i="12"/>
  <c r="J2215" i="12"/>
  <c r="K2215" i="12"/>
  <c r="L2215" i="12"/>
  <c r="B2216" i="12"/>
  <c r="C2216" i="12"/>
  <c r="D2216" i="12"/>
  <c r="E2216" i="12"/>
  <c r="F2216" i="12"/>
  <c r="G2216" i="12"/>
  <c r="H2216" i="12"/>
  <c r="I2216" i="12"/>
  <c r="J2216" i="12"/>
  <c r="K2216" i="12"/>
  <c r="L2216" i="12"/>
  <c r="B2217" i="12"/>
  <c r="C2217" i="12"/>
  <c r="D2217" i="12"/>
  <c r="E2217" i="12"/>
  <c r="F2217" i="12"/>
  <c r="G2217" i="12"/>
  <c r="H2217" i="12"/>
  <c r="I2217" i="12"/>
  <c r="J2217" i="12"/>
  <c r="K2217" i="12"/>
  <c r="L2217" i="12"/>
  <c r="B2218" i="12"/>
  <c r="C2218" i="12"/>
  <c r="D2218" i="12"/>
  <c r="E2218" i="12"/>
  <c r="F2218" i="12"/>
  <c r="G2218" i="12"/>
  <c r="H2218" i="12"/>
  <c r="I2218" i="12"/>
  <c r="J2218" i="12"/>
  <c r="K2218" i="12"/>
  <c r="L2218" i="12"/>
  <c r="B2219" i="12"/>
  <c r="C2219" i="12"/>
  <c r="D2219" i="12"/>
  <c r="E2219" i="12"/>
  <c r="F2219" i="12"/>
  <c r="G2219" i="12"/>
  <c r="H2219" i="12"/>
  <c r="I2219" i="12"/>
  <c r="J2219" i="12"/>
  <c r="K2219" i="12"/>
  <c r="L2219" i="12"/>
  <c r="B2220" i="12"/>
  <c r="C2220" i="12"/>
  <c r="D2220" i="12"/>
  <c r="E2220" i="12"/>
  <c r="F2220" i="12"/>
  <c r="G2220" i="12"/>
  <c r="H2220" i="12"/>
  <c r="I2220" i="12"/>
  <c r="J2220" i="12"/>
  <c r="K2220" i="12"/>
  <c r="L2220" i="12"/>
  <c r="B2221" i="12"/>
  <c r="C2221" i="12"/>
  <c r="D2221" i="12"/>
  <c r="E2221" i="12"/>
  <c r="F2221" i="12"/>
  <c r="G2221" i="12"/>
  <c r="H2221" i="12"/>
  <c r="I2221" i="12"/>
  <c r="J2221" i="12"/>
  <c r="K2221" i="12"/>
  <c r="L2221" i="12"/>
  <c r="B2222" i="12"/>
  <c r="C2222" i="12"/>
  <c r="D2222" i="12"/>
  <c r="E2222" i="12"/>
  <c r="F2222" i="12"/>
  <c r="G2222" i="12"/>
  <c r="H2222" i="12"/>
  <c r="I2222" i="12"/>
  <c r="J2222" i="12"/>
  <c r="K2222" i="12"/>
  <c r="L2222" i="12"/>
  <c r="B2223" i="12"/>
  <c r="C2223" i="12"/>
  <c r="D2223" i="12"/>
  <c r="E2223" i="12"/>
  <c r="F2223" i="12"/>
  <c r="G2223" i="12"/>
  <c r="H2223" i="12"/>
  <c r="I2223" i="12"/>
  <c r="J2223" i="12"/>
  <c r="K2223" i="12"/>
  <c r="L2223" i="12"/>
  <c r="B2224" i="12"/>
  <c r="C2224" i="12"/>
  <c r="D2224" i="12"/>
  <c r="E2224" i="12"/>
  <c r="F2224" i="12"/>
  <c r="G2224" i="12"/>
  <c r="H2224" i="12"/>
  <c r="I2224" i="12"/>
  <c r="J2224" i="12"/>
  <c r="K2224" i="12"/>
  <c r="L2224" i="12"/>
  <c r="B2225" i="12"/>
  <c r="C2225" i="12"/>
  <c r="D2225" i="12"/>
  <c r="E2225" i="12"/>
  <c r="F2225" i="12"/>
  <c r="G2225" i="12"/>
  <c r="H2225" i="12"/>
  <c r="I2225" i="12"/>
  <c r="J2225" i="12"/>
  <c r="K2225" i="12"/>
  <c r="L2225" i="12"/>
  <c r="B2226" i="12"/>
  <c r="C2226" i="12"/>
  <c r="D2226" i="12"/>
  <c r="E2226" i="12"/>
  <c r="F2226" i="12"/>
  <c r="G2226" i="12"/>
  <c r="H2226" i="12"/>
  <c r="I2226" i="12"/>
  <c r="J2226" i="12"/>
  <c r="K2226" i="12"/>
  <c r="L2226" i="12"/>
  <c r="B2227" i="12"/>
  <c r="C2227" i="12"/>
  <c r="D2227" i="12"/>
  <c r="E2227" i="12"/>
  <c r="F2227" i="12"/>
  <c r="G2227" i="12"/>
  <c r="H2227" i="12"/>
  <c r="I2227" i="12"/>
  <c r="J2227" i="12"/>
  <c r="K2227" i="12"/>
  <c r="L2227" i="12"/>
  <c r="B2228" i="12"/>
  <c r="C2228" i="12"/>
  <c r="D2228" i="12"/>
  <c r="E2228" i="12"/>
  <c r="F2228" i="12"/>
  <c r="G2228" i="12"/>
  <c r="H2228" i="12"/>
  <c r="I2228" i="12"/>
  <c r="J2228" i="12"/>
  <c r="K2228" i="12"/>
  <c r="L2228" i="12"/>
  <c r="B2229" i="12"/>
  <c r="C2229" i="12"/>
  <c r="D2229" i="12"/>
  <c r="E2229" i="12"/>
  <c r="F2229" i="12"/>
  <c r="G2229" i="12"/>
  <c r="H2229" i="12"/>
  <c r="I2229" i="12"/>
  <c r="J2229" i="12"/>
  <c r="K2229" i="12"/>
  <c r="L2229" i="12"/>
  <c r="B2230" i="12"/>
  <c r="C2230" i="12"/>
  <c r="D2230" i="12"/>
  <c r="E2230" i="12"/>
  <c r="F2230" i="12"/>
  <c r="G2230" i="12"/>
  <c r="H2230" i="12"/>
  <c r="I2230" i="12"/>
  <c r="J2230" i="12"/>
  <c r="K2230" i="12"/>
  <c r="L2230" i="12"/>
  <c r="B2231" i="12"/>
  <c r="C2231" i="12"/>
  <c r="D2231" i="12"/>
  <c r="E2231" i="12"/>
  <c r="F2231" i="12"/>
  <c r="G2231" i="12"/>
  <c r="H2231" i="12"/>
  <c r="I2231" i="12"/>
  <c r="J2231" i="12"/>
  <c r="K2231" i="12"/>
  <c r="L2231" i="12"/>
  <c r="B2232" i="12"/>
  <c r="C2232" i="12"/>
  <c r="D2232" i="12"/>
  <c r="E2232" i="12"/>
  <c r="F2232" i="12"/>
  <c r="G2232" i="12"/>
  <c r="H2232" i="12"/>
  <c r="I2232" i="12"/>
  <c r="J2232" i="12"/>
  <c r="K2232" i="12"/>
  <c r="L2232" i="12"/>
  <c r="B2233" i="12"/>
  <c r="C2233" i="12"/>
  <c r="D2233" i="12"/>
  <c r="E2233" i="12"/>
  <c r="F2233" i="12"/>
  <c r="G2233" i="12"/>
  <c r="H2233" i="12"/>
  <c r="I2233" i="12"/>
  <c r="J2233" i="12"/>
  <c r="K2233" i="12"/>
  <c r="L2233" i="12"/>
  <c r="B2234" i="12"/>
  <c r="C2234" i="12"/>
  <c r="D2234" i="12"/>
  <c r="E2234" i="12"/>
  <c r="F2234" i="12"/>
  <c r="G2234" i="12"/>
  <c r="H2234" i="12"/>
  <c r="I2234" i="12"/>
  <c r="J2234" i="12"/>
  <c r="K2234" i="12"/>
  <c r="L2234" i="12"/>
  <c r="B2235" i="12"/>
  <c r="C2235" i="12"/>
  <c r="D2235" i="12"/>
  <c r="E2235" i="12"/>
  <c r="F2235" i="12"/>
  <c r="G2235" i="12"/>
  <c r="H2235" i="12"/>
  <c r="I2235" i="12"/>
  <c r="J2235" i="12"/>
  <c r="K2235" i="12"/>
  <c r="L2235" i="12"/>
  <c r="B2236" i="12"/>
  <c r="C2236" i="12"/>
  <c r="D2236" i="12"/>
  <c r="E2236" i="12"/>
  <c r="F2236" i="12"/>
  <c r="G2236" i="12"/>
  <c r="H2236" i="12"/>
  <c r="I2236" i="12"/>
  <c r="J2236" i="12"/>
  <c r="K2236" i="12"/>
  <c r="L2236" i="12"/>
  <c r="B2237" i="12"/>
  <c r="C2237" i="12"/>
  <c r="D2237" i="12"/>
  <c r="E2237" i="12"/>
  <c r="F2237" i="12"/>
  <c r="G2237" i="12"/>
  <c r="H2237" i="12"/>
  <c r="I2237" i="12"/>
  <c r="J2237" i="12"/>
  <c r="K2237" i="12"/>
  <c r="L2237" i="12"/>
  <c r="B2238" i="12"/>
  <c r="C2238" i="12"/>
  <c r="D2238" i="12"/>
  <c r="E2238" i="12"/>
  <c r="F2238" i="12"/>
  <c r="G2238" i="12"/>
  <c r="H2238" i="12"/>
  <c r="I2238" i="12"/>
  <c r="J2238" i="12"/>
  <c r="K2238" i="12"/>
  <c r="L2238" i="12"/>
  <c r="B2239" i="12"/>
  <c r="C2239" i="12"/>
  <c r="D2239" i="12"/>
  <c r="E2239" i="12"/>
  <c r="F2239" i="12"/>
  <c r="G2239" i="12"/>
  <c r="H2239" i="12"/>
  <c r="I2239" i="12"/>
  <c r="J2239" i="12"/>
  <c r="K2239" i="12"/>
  <c r="L2239" i="12"/>
  <c r="B2240" i="12"/>
  <c r="C2240" i="12"/>
  <c r="D2240" i="12"/>
  <c r="E2240" i="12"/>
  <c r="F2240" i="12"/>
  <c r="G2240" i="12"/>
  <c r="H2240" i="12"/>
  <c r="I2240" i="12"/>
  <c r="J2240" i="12"/>
  <c r="K2240" i="12"/>
  <c r="L2240" i="12"/>
  <c r="B2241" i="12"/>
  <c r="C2241" i="12"/>
  <c r="D2241" i="12"/>
  <c r="E2241" i="12"/>
  <c r="F2241" i="12"/>
  <c r="G2241" i="12"/>
  <c r="H2241" i="12"/>
  <c r="I2241" i="12"/>
  <c r="J2241" i="12"/>
  <c r="K2241" i="12"/>
  <c r="L2241" i="12"/>
  <c r="B2242" i="12"/>
  <c r="C2242" i="12"/>
  <c r="D2242" i="12"/>
  <c r="E2242" i="12"/>
  <c r="F2242" i="12"/>
  <c r="G2242" i="12"/>
  <c r="H2242" i="12"/>
  <c r="I2242" i="12"/>
  <c r="J2242" i="12"/>
  <c r="K2242" i="12"/>
  <c r="L2242" i="12"/>
  <c r="B2243" i="12"/>
  <c r="C2243" i="12"/>
  <c r="D2243" i="12"/>
  <c r="E2243" i="12"/>
  <c r="F2243" i="12"/>
  <c r="G2243" i="12"/>
  <c r="H2243" i="12"/>
  <c r="I2243" i="12"/>
  <c r="J2243" i="12"/>
  <c r="K2243" i="12"/>
  <c r="L2243" i="12"/>
  <c r="B2244" i="12"/>
  <c r="C2244" i="12"/>
  <c r="D2244" i="12"/>
  <c r="E2244" i="12"/>
  <c r="F2244" i="12"/>
  <c r="G2244" i="12"/>
  <c r="H2244" i="12"/>
  <c r="I2244" i="12"/>
  <c r="J2244" i="12"/>
  <c r="K2244" i="12"/>
  <c r="L2244" i="12"/>
  <c r="B2245" i="12"/>
  <c r="C2245" i="12"/>
  <c r="D2245" i="12"/>
  <c r="E2245" i="12"/>
  <c r="F2245" i="12"/>
  <c r="G2245" i="12"/>
  <c r="H2245" i="12"/>
  <c r="I2245" i="12"/>
  <c r="J2245" i="12"/>
  <c r="K2245" i="12"/>
  <c r="L2245" i="12"/>
  <c r="B2246" i="12"/>
  <c r="C2246" i="12"/>
  <c r="D2246" i="12"/>
  <c r="E2246" i="12"/>
  <c r="F2246" i="12"/>
  <c r="G2246" i="12"/>
  <c r="H2246" i="12"/>
  <c r="I2246" i="12"/>
  <c r="J2246" i="12"/>
  <c r="K2246" i="12"/>
  <c r="L2246" i="12"/>
  <c r="B2247" i="12"/>
  <c r="C2247" i="12"/>
  <c r="D2247" i="12"/>
  <c r="E2247" i="12"/>
  <c r="F2247" i="12"/>
  <c r="G2247" i="12"/>
  <c r="H2247" i="12"/>
  <c r="I2247" i="12"/>
  <c r="J2247" i="12"/>
  <c r="K2247" i="12"/>
  <c r="L2247" i="12"/>
  <c r="B2248" i="12"/>
  <c r="C2248" i="12"/>
  <c r="D2248" i="12"/>
  <c r="E2248" i="12"/>
  <c r="F2248" i="12"/>
  <c r="G2248" i="12"/>
  <c r="H2248" i="12"/>
  <c r="I2248" i="12"/>
  <c r="J2248" i="12"/>
  <c r="K2248" i="12"/>
  <c r="L2248" i="12"/>
  <c r="B2249" i="12"/>
  <c r="C2249" i="12"/>
  <c r="D2249" i="12"/>
  <c r="E2249" i="12"/>
  <c r="F2249" i="12"/>
  <c r="G2249" i="12"/>
  <c r="H2249" i="12"/>
  <c r="I2249" i="12"/>
  <c r="J2249" i="12"/>
  <c r="K2249" i="12"/>
  <c r="L2249" i="12"/>
  <c r="B2250" i="12"/>
  <c r="C2250" i="12"/>
  <c r="D2250" i="12"/>
  <c r="E2250" i="12"/>
  <c r="F2250" i="12"/>
  <c r="G2250" i="12"/>
  <c r="H2250" i="12"/>
  <c r="I2250" i="12"/>
  <c r="J2250" i="12"/>
  <c r="K2250" i="12"/>
  <c r="L2250" i="12"/>
  <c r="B2251" i="12"/>
  <c r="C2251" i="12"/>
  <c r="D2251" i="12"/>
  <c r="E2251" i="12"/>
  <c r="F2251" i="12"/>
  <c r="G2251" i="12"/>
  <c r="H2251" i="12"/>
  <c r="I2251" i="12"/>
  <c r="J2251" i="12"/>
  <c r="K2251" i="12"/>
  <c r="L2251" i="12"/>
  <c r="B2252" i="12"/>
  <c r="C2252" i="12"/>
  <c r="D2252" i="12"/>
  <c r="E2252" i="12"/>
  <c r="F2252" i="12"/>
  <c r="G2252" i="12"/>
  <c r="H2252" i="12"/>
  <c r="I2252" i="12"/>
  <c r="J2252" i="12"/>
  <c r="K2252" i="12"/>
  <c r="L2252" i="12"/>
  <c r="B2253" i="12"/>
  <c r="C2253" i="12"/>
  <c r="D2253" i="12"/>
  <c r="E2253" i="12"/>
  <c r="F2253" i="12"/>
  <c r="G2253" i="12"/>
  <c r="H2253" i="12"/>
  <c r="I2253" i="12"/>
  <c r="J2253" i="12"/>
  <c r="K2253" i="12"/>
  <c r="L2253" i="12"/>
  <c r="B2254" i="12"/>
  <c r="C2254" i="12"/>
  <c r="D2254" i="12"/>
  <c r="E2254" i="12"/>
  <c r="F2254" i="12"/>
  <c r="G2254" i="12"/>
  <c r="H2254" i="12"/>
  <c r="I2254" i="12"/>
  <c r="J2254" i="12"/>
  <c r="K2254" i="12"/>
  <c r="L2254" i="12"/>
  <c r="B2255" i="12"/>
  <c r="C2255" i="12"/>
  <c r="D2255" i="12"/>
  <c r="E2255" i="12"/>
  <c r="F2255" i="12"/>
  <c r="G2255" i="12"/>
  <c r="H2255" i="12"/>
  <c r="I2255" i="12"/>
  <c r="J2255" i="12"/>
  <c r="K2255" i="12"/>
  <c r="L2255" i="12"/>
  <c r="B2256" i="12"/>
  <c r="C2256" i="12"/>
  <c r="D2256" i="12"/>
  <c r="E2256" i="12"/>
  <c r="F2256" i="12"/>
  <c r="G2256" i="12"/>
  <c r="H2256" i="12"/>
  <c r="I2256" i="12"/>
  <c r="J2256" i="12"/>
  <c r="K2256" i="12"/>
  <c r="L2256" i="12"/>
  <c r="B2257" i="12"/>
  <c r="C2257" i="12"/>
  <c r="D2257" i="12"/>
  <c r="E2257" i="12"/>
  <c r="F2257" i="12"/>
  <c r="G2257" i="12"/>
  <c r="H2257" i="12"/>
  <c r="I2257" i="12"/>
  <c r="J2257" i="12"/>
  <c r="K2257" i="12"/>
  <c r="L2257" i="12"/>
  <c r="B2258" i="12"/>
  <c r="C2258" i="12"/>
  <c r="D2258" i="12"/>
  <c r="E2258" i="12"/>
  <c r="F2258" i="12"/>
  <c r="G2258" i="12"/>
  <c r="H2258" i="12"/>
  <c r="I2258" i="12"/>
  <c r="J2258" i="12"/>
  <c r="K2258" i="12"/>
  <c r="L2258" i="12"/>
  <c r="B2259" i="12"/>
  <c r="C2259" i="12"/>
  <c r="D2259" i="12"/>
  <c r="E2259" i="12"/>
  <c r="F2259" i="12"/>
  <c r="G2259" i="12"/>
  <c r="H2259" i="12"/>
  <c r="I2259" i="12"/>
  <c r="J2259" i="12"/>
  <c r="K2259" i="12"/>
  <c r="L2259" i="12"/>
  <c r="B2260" i="12"/>
  <c r="C2260" i="12"/>
  <c r="D2260" i="12"/>
  <c r="E2260" i="12"/>
  <c r="F2260" i="12"/>
  <c r="G2260" i="12"/>
  <c r="H2260" i="12"/>
  <c r="I2260" i="12"/>
  <c r="J2260" i="12"/>
  <c r="K2260" i="12"/>
  <c r="L2260" i="12"/>
  <c r="B2261" i="12"/>
  <c r="C2261" i="12"/>
  <c r="D2261" i="12"/>
  <c r="E2261" i="12"/>
  <c r="F2261" i="12"/>
  <c r="G2261" i="12"/>
  <c r="H2261" i="12"/>
  <c r="I2261" i="12"/>
  <c r="J2261" i="12"/>
  <c r="K2261" i="12"/>
  <c r="L2261" i="12"/>
  <c r="B2262" i="12"/>
  <c r="C2262" i="12"/>
  <c r="D2262" i="12"/>
  <c r="E2262" i="12"/>
  <c r="F2262" i="12"/>
  <c r="G2262" i="12"/>
  <c r="H2262" i="12"/>
  <c r="I2262" i="12"/>
  <c r="J2262" i="12"/>
  <c r="K2262" i="12"/>
  <c r="L2262" i="12"/>
  <c r="B2263" i="12"/>
  <c r="C2263" i="12"/>
  <c r="D2263" i="12"/>
  <c r="E2263" i="12"/>
  <c r="F2263" i="12"/>
  <c r="G2263" i="12"/>
  <c r="H2263" i="12"/>
  <c r="I2263" i="12"/>
  <c r="J2263" i="12"/>
  <c r="K2263" i="12"/>
  <c r="L2263" i="12"/>
  <c r="B2264" i="12"/>
  <c r="C2264" i="12"/>
  <c r="D2264" i="12"/>
  <c r="E2264" i="12"/>
  <c r="F2264" i="12"/>
  <c r="G2264" i="12"/>
  <c r="H2264" i="12"/>
  <c r="I2264" i="12"/>
  <c r="J2264" i="12"/>
  <c r="K2264" i="12"/>
  <c r="L2264" i="12"/>
  <c r="B2265" i="12"/>
  <c r="C2265" i="12"/>
  <c r="D2265" i="12"/>
  <c r="E2265" i="12"/>
  <c r="F2265" i="12"/>
  <c r="G2265" i="12"/>
  <c r="H2265" i="12"/>
  <c r="I2265" i="12"/>
  <c r="J2265" i="12"/>
  <c r="K2265" i="12"/>
  <c r="L2265" i="12"/>
  <c r="B2266" i="12"/>
  <c r="C2266" i="12"/>
  <c r="D2266" i="12"/>
  <c r="E2266" i="12"/>
  <c r="F2266" i="12"/>
  <c r="G2266" i="12"/>
  <c r="H2266" i="12"/>
  <c r="I2266" i="12"/>
  <c r="J2266" i="12"/>
  <c r="K2266" i="12"/>
  <c r="L2266" i="12"/>
  <c r="B2267" i="12"/>
  <c r="C2267" i="12"/>
  <c r="D2267" i="12"/>
  <c r="E2267" i="12"/>
  <c r="F2267" i="12"/>
  <c r="G2267" i="12"/>
  <c r="H2267" i="12"/>
  <c r="I2267" i="12"/>
  <c r="J2267" i="12"/>
  <c r="K2267" i="12"/>
  <c r="L2267" i="12"/>
  <c r="B2268" i="12"/>
  <c r="C2268" i="12"/>
  <c r="D2268" i="12"/>
  <c r="E2268" i="12"/>
  <c r="F2268" i="12"/>
  <c r="G2268" i="12"/>
  <c r="H2268" i="12"/>
  <c r="I2268" i="12"/>
  <c r="J2268" i="12"/>
  <c r="K2268" i="12"/>
  <c r="L2268" i="12"/>
  <c r="B2269" i="12"/>
  <c r="C2269" i="12"/>
  <c r="D2269" i="12"/>
  <c r="E2269" i="12"/>
  <c r="F2269" i="12"/>
  <c r="G2269" i="12"/>
  <c r="H2269" i="12"/>
  <c r="I2269" i="12"/>
  <c r="J2269" i="12"/>
  <c r="K2269" i="12"/>
  <c r="L2269" i="12"/>
  <c r="B2270" i="12"/>
  <c r="C2270" i="12"/>
  <c r="D2270" i="12"/>
  <c r="E2270" i="12"/>
  <c r="F2270" i="12"/>
  <c r="G2270" i="12"/>
  <c r="H2270" i="12"/>
  <c r="I2270" i="12"/>
  <c r="J2270" i="12"/>
  <c r="K2270" i="12"/>
  <c r="L2270" i="12"/>
  <c r="B2271" i="12"/>
  <c r="C2271" i="12"/>
  <c r="D2271" i="12"/>
  <c r="E2271" i="12"/>
  <c r="F2271" i="12"/>
  <c r="G2271" i="12"/>
  <c r="H2271" i="12"/>
  <c r="I2271" i="12"/>
  <c r="J2271" i="12"/>
  <c r="K2271" i="12"/>
  <c r="L2271" i="12"/>
  <c r="B2272" i="12"/>
  <c r="C2272" i="12"/>
  <c r="D2272" i="12"/>
  <c r="E2272" i="12"/>
  <c r="F2272" i="12"/>
  <c r="G2272" i="12"/>
  <c r="H2272" i="12"/>
  <c r="I2272" i="12"/>
  <c r="J2272" i="12"/>
  <c r="K2272" i="12"/>
  <c r="L2272" i="12"/>
  <c r="B2273" i="12"/>
  <c r="C2273" i="12"/>
  <c r="D2273" i="12"/>
  <c r="E2273" i="12"/>
  <c r="F2273" i="12"/>
  <c r="G2273" i="12"/>
  <c r="H2273" i="12"/>
  <c r="I2273" i="12"/>
  <c r="J2273" i="12"/>
  <c r="K2273" i="12"/>
  <c r="L2273" i="12"/>
  <c r="B2274" i="12"/>
  <c r="C2274" i="12"/>
  <c r="D2274" i="12"/>
  <c r="E2274" i="12"/>
  <c r="F2274" i="12"/>
  <c r="G2274" i="12"/>
  <c r="H2274" i="12"/>
  <c r="I2274" i="12"/>
  <c r="J2274" i="12"/>
  <c r="K2274" i="12"/>
  <c r="L2274" i="12"/>
  <c r="B2275" i="12"/>
  <c r="C2275" i="12"/>
  <c r="D2275" i="12"/>
  <c r="E2275" i="12"/>
  <c r="F2275" i="12"/>
  <c r="G2275" i="12"/>
  <c r="H2275" i="12"/>
  <c r="I2275" i="12"/>
  <c r="J2275" i="12"/>
  <c r="K2275" i="12"/>
  <c r="L2275" i="12"/>
  <c r="B2276" i="12"/>
  <c r="C2276" i="12"/>
  <c r="D2276" i="12"/>
  <c r="E2276" i="12"/>
  <c r="F2276" i="12"/>
  <c r="G2276" i="12"/>
  <c r="H2276" i="12"/>
  <c r="I2276" i="12"/>
  <c r="J2276" i="12"/>
  <c r="K2276" i="12"/>
  <c r="L2276" i="12"/>
  <c r="B2277" i="12"/>
  <c r="C2277" i="12"/>
  <c r="D2277" i="12"/>
  <c r="E2277" i="12"/>
  <c r="F2277" i="12"/>
  <c r="G2277" i="12"/>
  <c r="H2277" i="12"/>
  <c r="I2277" i="12"/>
  <c r="J2277" i="12"/>
  <c r="K2277" i="12"/>
  <c r="L2277" i="12"/>
  <c r="B2278" i="12"/>
  <c r="C2278" i="12"/>
  <c r="D2278" i="12"/>
  <c r="E2278" i="12"/>
  <c r="F2278" i="12"/>
  <c r="G2278" i="12"/>
  <c r="H2278" i="12"/>
  <c r="I2278" i="12"/>
  <c r="J2278" i="12"/>
  <c r="K2278" i="12"/>
  <c r="L2278" i="12"/>
  <c r="B2279" i="12"/>
  <c r="C2279" i="12"/>
  <c r="D2279" i="12"/>
  <c r="E2279" i="12"/>
  <c r="F2279" i="12"/>
  <c r="G2279" i="12"/>
  <c r="H2279" i="12"/>
  <c r="I2279" i="12"/>
  <c r="J2279" i="12"/>
  <c r="K2279" i="12"/>
  <c r="L2279" i="12"/>
  <c r="B2280" i="12"/>
  <c r="C2280" i="12"/>
  <c r="D2280" i="12"/>
  <c r="E2280" i="12"/>
  <c r="F2280" i="12"/>
  <c r="G2280" i="12"/>
  <c r="H2280" i="12"/>
  <c r="I2280" i="12"/>
  <c r="J2280" i="12"/>
  <c r="K2280" i="12"/>
  <c r="L2280" i="12"/>
  <c r="B2281" i="12"/>
  <c r="C2281" i="12"/>
  <c r="D2281" i="12"/>
  <c r="E2281" i="12"/>
  <c r="F2281" i="12"/>
  <c r="G2281" i="12"/>
  <c r="H2281" i="12"/>
  <c r="I2281" i="12"/>
  <c r="J2281" i="12"/>
  <c r="K2281" i="12"/>
  <c r="L2281" i="12"/>
  <c r="B2282" i="12"/>
  <c r="C2282" i="12"/>
  <c r="D2282" i="12"/>
  <c r="E2282" i="12"/>
  <c r="F2282" i="12"/>
  <c r="G2282" i="12"/>
  <c r="H2282" i="12"/>
  <c r="I2282" i="12"/>
  <c r="J2282" i="12"/>
  <c r="K2282" i="12"/>
  <c r="L2282" i="12"/>
  <c r="B2283" i="12"/>
  <c r="C2283" i="12"/>
  <c r="D2283" i="12"/>
  <c r="E2283" i="12"/>
  <c r="F2283" i="12"/>
  <c r="G2283" i="12"/>
  <c r="H2283" i="12"/>
  <c r="I2283" i="12"/>
  <c r="J2283" i="12"/>
  <c r="K2283" i="12"/>
  <c r="L2283" i="12"/>
  <c r="B2284" i="12"/>
  <c r="C2284" i="12"/>
  <c r="D2284" i="12"/>
  <c r="E2284" i="12"/>
  <c r="F2284" i="12"/>
  <c r="G2284" i="12"/>
  <c r="H2284" i="12"/>
  <c r="I2284" i="12"/>
  <c r="J2284" i="12"/>
  <c r="K2284" i="12"/>
  <c r="L2284" i="12"/>
  <c r="B2285" i="12"/>
  <c r="C2285" i="12"/>
  <c r="D2285" i="12"/>
  <c r="E2285" i="12"/>
  <c r="F2285" i="12"/>
  <c r="G2285" i="12"/>
  <c r="H2285" i="12"/>
  <c r="I2285" i="12"/>
  <c r="J2285" i="12"/>
  <c r="K2285" i="12"/>
  <c r="L2285" i="12"/>
  <c r="B2286" i="12"/>
  <c r="C2286" i="12"/>
  <c r="D2286" i="12"/>
  <c r="E2286" i="12"/>
  <c r="F2286" i="12"/>
  <c r="G2286" i="12"/>
  <c r="H2286" i="12"/>
  <c r="I2286" i="12"/>
  <c r="J2286" i="12"/>
  <c r="K2286" i="12"/>
  <c r="L2286" i="12"/>
  <c r="B2287" i="12"/>
  <c r="C2287" i="12"/>
  <c r="D2287" i="12"/>
  <c r="E2287" i="12"/>
  <c r="F2287" i="12"/>
  <c r="G2287" i="12"/>
  <c r="H2287" i="12"/>
  <c r="I2287" i="12"/>
  <c r="J2287" i="12"/>
  <c r="K2287" i="12"/>
  <c r="L2287" i="12"/>
  <c r="B2288" i="12"/>
  <c r="C2288" i="12"/>
  <c r="D2288" i="12"/>
  <c r="E2288" i="12"/>
  <c r="F2288" i="12"/>
  <c r="G2288" i="12"/>
  <c r="H2288" i="12"/>
  <c r="I2288" i="12"/>
  <c r="J2288" i="12"/>
  <c r="K2288" i="12"/>
  <c r="L2288" i="12"/>
  <c r="B2289" i="12"/>
  <c r="C2289" i="12"/>
  <c r="D2289" i="12"/>
  <c r="E2289" i="12"/>
  <c r="F2289" i="12"/>
  <c r="G2289" i="12"/>
  <c r="H2289" i="12"/>
  <c r="I2289" i="12"/>
  <c r="J2289" i="12"/>
  <c r="K2289" i="12"/>
  <c r="L2289" i="12"/>
  <c r="B2290" i="12"/>
  <c r="C2290" i="12"/>
  <c r="D2290" i="12"/>
  <c r="E2290" i="12"/>
  <c r="F2290" i="12"/>
  <c r="G2290" i="12"/>
  <c r="H2290" i="12"/>
  <c r="I2290" i="12"/>
  <c r="J2290" i="12"/>
  <c r="K2290" i="12"/>
  <c r="L2290" i="12"/>
  <c r="B2291" i="12"/>
  <c r="C2291" i="12"/>
  <c r="D2291" i="12"/>
  <c r="E2291" i="12"/>
  <c r="F2291" i="12"/>
  <c r="G2291" i="12"/>
  <c r="H2291" i="12"/>
  <c r="I2291" i="12"/>
  <c r="J2291" i="12"/>
  <c r="K2291" i="12"/>
  <c r="L2291" i="12"/>
  <c r="B2292" i="12"/>
  <c r="C2292" i="12"/>
  <c r="D2292" i="12"/>
  <c r="E2292" i="12"/>
  <c r="F2292" i="12"/>
  <c r="G2292" i="12"/>
  <c r="H2292" i="12"/>
  <c r="I2292" i="12"/>
  <c r="J2292" i="12"/>
  <c r="K2292" i="12"/>
  <c r="L2292" i="12"/>
  <c r="B2293" i="12"/>
  <c r="C2293" i="12"/>
  <c r="D2293" i="12"/>
  <c r="E2293" i="12"/>
  <c r="F2293" i="12"/>
  <c r="G2293" i="12"/>
  <c r="H2293" i="12"/>
  <c r="I2293" i="12"/>
  <c r="J2293" i="12"/>
  <c r="K2293" i="12"/>
  <c r="L2293" i="12"/>
  <c r="B2294" i="12"/>
  <c r="C2294" i="12"/>
  <c r="D2294" i="12"/>
  <c r="E2294" i="12"/>
  <c r="F2294" i="12"/>
  <c r="G2294" i="12"/>
  <c r="H2294" i="12"/>
  <c r="I2294" i="12"/>
  <c r="J2294" i="12"/>
  <c r="K2294" i="12"/>
  <c r="L2294" i="12"/>
  <c r="B2295" i="12"/>
  <c r="C2295" i="12"/>
  <c r="D2295" i="12"/>
  <c r="E2295" i="12"/>
  <c r="F2295" i="12"/>
  <c r="G2295" i="12"/>
  <c r="H2295" i="12"/>
  <c r="I2295" i="12"/>
  <c r="J2295" i="12"/>
  <c r="K2295" i="12"/>
  <c r="L2295" i="12"/>
  <c r="B2296" i="12"/>
  <c r="C2296" i="12"/>
  <c r="D2296" i="12"/>
  <c r="E2296" i="12"/>
  <c r="F2296" i="12"/>
  <c r="G2296" i="12"/>
  <c r="H2296" i="12"/>
  <c r="I2296" i="12"/>
  <c r="J2296" i="12"/>
  <c r="K2296" i="12"/>
  <c r="L2296" i="12"/>
  <c r="B2297" i="12"/>
  <c r="C2297" i="12"/>
  <c r="D2297" i="12"/>
  <c r="E2297" i="12"/>
  <c r="F2297" i="12"/>
  <c r="G2297" i="12"/>
  <c r="H2297" i="12"/>
  <c r="I2297" i="12"/>
  <c r="J2297" i="12"/>
  <c r="K2297" i="12"/>
  <c r="L2297" i="12"/>
  <c r="B2298" i="12"/>
  <c r="C2298" i="12"/>
  <c r="D2298" i="12"/>
  <c r="E2298" i="12"/>
  <c r="F2298" i="12"/>
  <c r="G2298" i="12"/>
  <c r="H2298" i="12"/>
  <c r="I2298" i="12"/>
  <c r="J2298" i="12"/>
  <c r="K2298" i="12"/>
  <c r="L2298" i="12"/>
  <c r="B2299" i="12"/>
  <c r="C2299" i="12"/>
  <c r="D2299" i="12"/>
  <c r="E2299" i="12"/>
  <c r="F2299" i="12"/>
  <c r="G2299" i="12"/>
  <c r="H2299" i="12"/>
  <c r="I2299" i="12"/>
  <c r="J2299" i="12"/>
  <c r="K2299" i="12"/>
  <c r="L2299" i="12"/>
  <c r="B2300" i="12"/>
  <c r="C2300" i="12"/>
  <c r="D2300" i="12"/>
  <c r="E2300" i="12"/>
  <c r="F2300" i="12"/>
  <c r="G2300" i="12"/>
  <c r="H2300" i="12"/>
  <c r="I2300" i="12"/>
  <c r="J2300" i="12"/>
  <c r="K2300" i="12"/>
  <c r="L2300" i="12"/>
  <c r="B2301" i="12"/>
  <c r="C2301" i="12"/>
  <c r="D2301" i="12"/>
  <c r="E2301" i="12"/>
  <c r="F2301" i="12"/>
  <c r="G2301" i="12"/>
  <c r="H2301" i="12"/>
  <c r="I2301" i="12"/>
  <c r="J2301" i="12"/>
  <c r="K2301" i="12"/>
  <c r="L2301" i="12"/>
  <c r="B2302" i="12"/>
  <c r="C2302" i="12"/>
  <c r="D2302" i="12"/>
  <c r="E2302" i="12"/>
  <c r="F2302" i="12"/>
  <c r="G2302" i="12"/>
  <c r="H2302" i="12"/>
  <c r="I2302" i="12"/>
  <c r="J2302" i="12"/>
  <c r="K2302" i="12"/>
  <c r="L2302" i="12"/>
  <c r="B2303" i="12"/>
  <c r="C2303" i="12"/>
  <c r="D2303" i="12"/>
  <c r="E2303" i="12"/>
  <c r="F2303" i="12"/>
  <c r="G2303" i="12"/>
  <c r="H2303" i="12"/>
  <c r="I2303" i="12"/>
  <c r="J2303" i="12"/>
  <c r="K2303" i="12"/>
  <c r="L2303" i="12"/>
  <c r="B2304" i="12"/>
  <c r="C2304" i="12"/>
  <c r="D2304" i="12"/>
  <c r="E2304" i="12"/>
  <c r="F2304" i="12"/>
  <c r="G2304" i="12"/>
  <c r="H2304" i="12"/>
  <c r="I2304" i="12"/>
  <c r="J2304" i="12"/>
  <c r="K2304" i="12"/>
  <c r="L2304" i="12"/>
  <c r="B2305" i="12"/>
  <c r="C2305" i="12"/>
  <c r="D2305" i="12"/>
  <c r="E2305" i="12"/>
  <c r="F2305" i="12"/>
  <c r="G2305" i="12"/>
  <c r="H2305" i="12"/>
  <c r="I2305" i="12"/>
  <c r="J2305" i="12"/>
  <c r="K2305" i="12"/>
  <c r="L2305" i="12"/>
  <c r="B2306" i="12"/>
  <c r="C2306" i="12"/>
  <c r="D2306" i="12"/>
  <c r="E2306" i="12"/>
  <c r="F2306" i="12"/>
  <c r="G2306" i="12"/>
  <c r="H2306" i="12"/>
  <c r="I2306" i="12"/>
  <c r="J2306" i="12"/>
  <c r="K2306" i="12"/>
  <c r="L2306" i="12"/>
  <c r="B2307" i="12"/>
  <c r="C2307" i="12"/>
  <c r="D2307" i="12"/>
  <c r="E2307" i="12"/>
  <c r="F2307" i="12"/>
  <c r="G2307" i="12"/>
  <c r="H2307" i="12"/>
  <c r="I2307" i="12"/>
  <c r="J2307" i="12"/>
  <c r="K2307" i="12"/>
  <c r="L2307" i="12"/>
  <c r="B2308" i="12"/>
  <c r="C2308" i="12"/>
  <c r="D2308" i="12"/>
  <c r="E2308" i="12"/>
  <c r="F2308" i="12"/>
  <c r="G2308" i="12"/>
  <c r="H2308" i="12"/>
  <c r="I2308" i="12"/>
  <c r="J2308" i="12"/>
  <c r="K2308" i="12"/>
  <c r="L2308" i="12"/>
  <c r="B2309" i="12"/>
  <c r="C2309" i="12"/>
  <c r="D2309" i="12"/>
  <c r="E2309" i="12"/>
  <c r="F2309" i="12"/>
  <c r="G2309" i="12"/>
  <c r="H2309" i="12"/>
  <c r="I2309" i="12"/>
  <c r="J2309" i="12"/>
  <c r="K2309" i="12"/>
  <c r="L2309" i="12"/>
  <c r="B2310" i="12"/>
  <c r="C2310" i="12"/>
  <c r="D2310" i="12"/>
  <c r="E2310" i="12"/>
  <c r="F2310" i="12"/>
  <c r="G2310" i="12"/>
  <c r="H2310" i="12"/>
  <c r="I2310" i="12"/>
  <c r="J2310" i="12"/>
  <c r="K2310" i="12"/>
  <c r="L2310" i="12"/>
  <c r="B2311" i="12"/>
  <c r="C2311" i="12"/>
  <c r="D2311" i="12"/>
  <c r="E2311" i="12"/>
  <c r="F2311" i="12"/>
  <c r="G2311" i="12"/>
  <c r="H2311" i="12"/>
  <c r="I2311" i="12"/>
  <c r="J2311" i="12"/>
  <c r="K2311" i="12"/>
  <c r="L2311" i="12"/>
  <c r="B2312" i="12"/>
  <c r="C2312" i="12"/>
  <c r="D2312" i="12"/>
  <c r="E2312" i="12"/>
  <c r="F2312" i="12"/>
  <c r="G2312" i="12"/>
  <c r="H2312" i="12"/>
  <c r="I2312" i="12"/>
  <c r="J2312" i="12"/>
  <c r="K2312" i="12"/>
  <c r="L2312" i="12"/>
  <c r="B2313" i="12"/>
  <c r="C2313" i="12"/>
  <c r="D2313" i="12"/>
  <c r="E2313" i="12"/>
  <c r="F2313" i="12"/>
  <c r="G2313" i="12"/>
  <c r="H2313" i="12"/>
  <c r="I2313" i="12"/>
  <c r="J2313" i="12"/>
  <c r="K2313" i="12"/>
  <c r="L2313" i="12"/>
  <c r="B2314" i="12"/>
  <c r="C2314" i="12"/>
  <c r="D2314" i="12"/>
  <c r="E2314" i="12"/>
  <c r="F2314" i="12"/>
  <c r="G2314" i="12"/>
  <c r="H2314" i="12"/>
  <c r="I2314" i="12"/>
  <c r="J2314" i="12"/>
  <c r="K2314" i="12"/>
  <c r="L2314" i="12"/>
  <c r="B2315" i="12"/>
  <c r="C2315" i="12"/>
  <c r="D2315" i="12"/>
  <c r="E2315" i="12"/>
  <c r="F2315" i="12"/>
  <c r="G2315" i="12"/>
  <c r="H2315" i="12"/>
  <c r="I2315" i="12"/>
  <c r="J2315" i="12"/>
  <c r="K2315" i="12"/>
  <c r="L2315" i="12"/>
  <c r="B2316" i="12"/>
  <c r="C2316" i="12"/>
  <c r="D2316" i="12"/>
  <c r="E2316" i="12"/>
  <c r="F2316" i="12"/>
  <c r="G2316" i="12"/>
  <c r="H2316" i="12"/>
  <c r="I2316" i="12"/>
  <c r="J2316" i="12"/>
  <c r="K2316" i="12"/>
  <c r="L2316" i="12"/>
  <c r="B2317" i="12"/>
  <c r="C2317" i="12"/>
  <c r="D2317" i="12"/>
  <c r="E2317" i="12"/>
  <c r="F2317" i="12"/>
  <c r="G2317" i="12"/>
  <c r="H2317" i="12"/>
  <c r="I2317" i="12"/>
  <c r="J2317" i="12"/>
  <c r="K2317" i="12"/>
  <c r="L2317" i="12"/>
  <c r="B2318" i="12"/>
  <c r="C2318" i="12"/>
  <c r="D2318" i="12"/>
  <c r="E2318" i="12"/>
  <c r="F2318" i="12"/>
  <c r="G2318" i="12"/>
  <c r="H2318" i="12"/>
  <c r="I2318" i="12"/>
  <c r="J2318" i="12"/>
  <c r="K2318" i="12"/>
  <c r="L2318" i="12"/>
  <c r="B2319" i="12"/>
  <c r="C2319" i="12"/>
  <c r="D2319" i="12"/>
  <c r="E2319" i="12"/>
  <c r="F2319" i="12"/>
  <c r="G2319" i="12"/>
  <c r="H2319" i="12"/>
  <c r="I2319" i="12"/>
  <c r="J2319" i="12"/>
  <c r="K2319" i="12"/>
  <c r="L2319" i="12"/>
  <c r="B2320" i="12"/>
  <c r="C2320" i="12"/>
  <c r="D2320" i="12"/>
  <c r="E2320" i="12"/>
  <c r="F2320" i="12"/>
  <c r="G2320" i="12"/>
  <c r="H2320" i="12"/>
  <c r="I2320" i="12"/>
  <c r="J2320" i="12"/>
  <c r="K2320" i="12"/>
  <c r="L2320" i="12"/>
  <c r="B2321" i="12"/>
  <c r="C2321" i="12"/>
  <c r="D2321" i="12"/>
  <c r="E2321" i="12"/>
  <c r="F2321" i="12"/>
  <c r="G2321" i="12"/>
  <c r="H2321" i="12"/>
  <c r="I2321" i="12"/>
  <c r="J2321" i="12"/>
  <c r="K2321" i="12"/>
  <c r="L2321" i="12"/>
  <c r="B2322" i="12"/>
  <c r="C2322" i="12"/>
  <c r="D2322" i="12"/>
  <c r="E2322" i="12"/>
  <c r="F2322" i="12"/>
  <c r="G2322" i="12"/>
  <c r="H2322" i="12"/>
  <c r="I2322" i="12"/>
  <c r="J2322" i="12"/>
  <c r="K2322" i="12"/>
  <c r="L2322" i="12"/>
  <c r="B2323" i="12"/>
  <c r="C2323" i="12"/>
  <c r="D2323" i="12"/>
  <c r="E2323" i="12"/>
  <c r="F2323" i="12"/>
  <c r="G2323" i="12"/>
  <c r="H2323" i="12"/>
  <c r="I2323" i="12"/>
  <c r="J2323" i="12"/>
  <c r="K2323" i="12"/>
  <c r="L2323" i="12"/>
  <c r="B2324" i="12"/>
  <c r="C2324" i="12"/>
  <c r="D2324" i="12"/>
  <c r="E2324" i="12"/>
  <c r="F2324" i="12"/>
  <c r="G2324" i="12"/>
  <c r="H2324" i="12"/>
  <c r="I2324" i="12"/>
  <c r="J2324" i="12"/>
  <c r="K2324" i="12"/>
  <c r="L2324" i="12"/>
  <c r="B2325" i="12"/>
  <c r="C2325" i="12"/>
  <c r="D2325" i="12"/>
  <c r="E2325" i="12"/>
  <c r="F2325" i="12"/>
  <c r="G2325" i="12"/>
  <c r="H2325" i="12"/>
  <c r="I2325" i="12"/>
  <c r="J2325" i="12"/>
  <c r="K2325" i="12"/>
  <c r="L2325" i="12"/>
  <c r="B2326" i="12"/>
  <c r="C2326" i="12"/>
  <c r="D2326" i="12"/>
  <c r="E2326" i="12"/>
  <c r="F2326" i="12"/>
  <c r="G2326" i="12"/>
  <c r="H2326" i="12"/>
  <c r="I2326" i="12"/>
  <c r="J2326" i="12"/>
  <c r="K2326" i="12"/>
  <c r="L2326" i="12"/>
  <c r="B2327" i="12"/>
  <c r="C2327" i="12"/>
  <c r="D2327" i="12"/>
  <c r="E2327" i="12"/>
  <c r="F2327" i="12"/>
  <c r="G2327" i="12"/>
  <c r="H2327" i="12"/>
  <c r="I2327" i="12"/>
  <c r="J2327" i="12"/>
  <c r="K2327" i="12"/>
  <c r="L2327" i="12"/>
  <c r="B2328" i="12"/>
  <c r="C2328" i="12"/>
  <c r="D2328" i="12"/>
  <c r="E2328" i="12"/>
  <c r="F2328" i="12"/>
  <c r="G2328" i="12"/>
  <c r="H2328" i="12"/>
  <c r="I2328" i="12"/>
  <c r="J2328" i="12"/>
  <c r="K2328" i="12"/>
  <c r="L2328" i="12"/>
  <c r="B2329" i="12"/>
  <c r="C2329" i="12"/>
  <c r="D2329" i="12"/>
  <c r="E2329" i="12"/>
  <c r="F2329" i="12"/>
  <c r="G2329" i="12"/>
  <c r="H2329" i="12"/>
  <c r="I2329" i="12"/>
  <c r="J2329" i="12"/>
  <c r="K2329" i="12"/>
  <c r="L2329" i="12"/>
  <c r="B2330" i="12"/>
  <c r="C2330" i="12"/>
  <c r="D2330" i="12"/>
  <c r="E2330" i="12"/>
  <c r="F2330" i="12"/>
  <c r="G2330" i="12"/>
  <c r="H2330" i="12"/>
  <c r="I2330" i="12"/>
  <c r="J2330" i="12"/>
  <c r="K2330" i="12"/>
  <c r="L2330" i="12"/>
  <c r="B2331" i="12"/>
  <c r="C2331" i="12"/>
  <c r="D2331" i="12"/>
  <c r="E2331" i="12"/>
  <c r="F2331" i="12"/>
  <c r="G2331" i="12"/>
  <c r="H2331" i="12"/>
  <c r="I2331" i="12"/>
  <c r="J2331" i="12"/>
  <c r="K2331" i="12"/>
  <c r="L2331" i="12"/>
  <c r="B2332" i="12"/>
  <c r="C2332" i="12"/>
  <c r="D2332" i="12"/>
  <c r="E2332" i="12"/>
  <c r="F2332" i="12"/>
  <c r="G2332" i="12"/>
  <c r="H2332" i="12"/>
  <c r="I2332" i="12"/>
  <c r="J2332" i="12"/>
  <c r="K2332" i="12"/>
  <c r="L2332" i="12"/>
  <c r="B2333" i="12"/>
  <c r="C2333" i="12"/>
  <c r="D2333" i="12"/>
  <c r="E2333" i="12"/>
  <c r="F2333" i="12"/>
  <c r="G2333" i="12"/>
  <c r="H2333" i="12"/>
  <c r="I2333" i="12"/>
  <c r="J2333" i="12"/>
  <c r="K2333" i="12"/>
  <c r="L2333" i="12"/>
  <c r="B2334" i="12"/>
  <c r="C2334" i="12"/>
  <c r="D2334" i="12"/>
  <c r="E2334" i="12"/>
  <c r="F2334" i="12"/>
  <c r="G2334" i="12"/>
  <c r="H2334" i="12"/>
  <c r="I2334" i="12"/>
  <c r="J2334" i="12"/>
  <c r="K2334" i="12"/>
  <c r="L2334" i="12"/>
  <c r="B2335" i="12"/>
  <c r="C2335" i="12"/>
  <c r="D2335" i="12"/>
  <c r="E2335" i="12"/>
  <c r="F2335" i="12"/>
  <c r="G2335" i="12"/>
  <c r="H2335" i="12"/>
  <c r="I2335" i="12"/>
  <c r="J2335" i="12"/>
  <c r="K2335" i="12"/>
  <c r="L2335" i="12"/>
  <c r="B2336" i="12"/>
  <c r="C2336" i="12"/>
  <c r="D2336" i="12"/>
  <c r="E2336" i="12"/>
  <c r="F2336" i="12"/>
  <c r="G2336" i="12"/>
  <c r="H2336" i="12"/>
  <c r="I2336" i="12"/>
  <c r="J2336" i="12"/>
  <c r="K2336" i="12"/>
  <c r="L2336" i="12"/>
  <c r="B2337" i="12"/>
  <c r="C2337" i="12"/>
  <c r="D2337" i="12"/>
  <c r="E2337" i="12"/>
  <c r="F2337" i="12"/>
  <c r="G2337" i="12"/>
  <c r="H2337" i="12"/>
  <c r="I2337" i="12"/>
  <c r="J2337" i="12"/>
  <c r="K2337" i="12"/>
  <c r="L2337" i="12"/>
  <c r="B2338" i="12"/>
  <c r="C2338" i="12"/>
  <c r="D2338" i="12"/>
  <c r="E2338" i="12"/>
  <c r="F2338" i="12"/>
  <c r="G2338" i="12"/>
  <c r="H2338" i="12"/>
  <c r="I2338" i="12"/>
  <c r="J2338" i="12"/>
  <c r="K2338" i="12"/>
  <c r="L2338" i="12"/>
  <c r="B2339" i="12"/>
  <c r="C2339" i="12"/>
  <c r="D2339" i="12"/>
  <c r="E2339" i="12"/>
  <c r="F2339" i="12"/>
  <c r="G2339" i="12"/>
  <c r="H2339" i="12"/>
  <c r="I2339" i="12"/>
  <c r="J2339" i="12"/>
  <c r="K2339" i="12"/>
  <c r="L2339" i="12"/>
  <c r="B2340" i="12"/>
  <c r="C2340" i="12"/>
  <c r="D2340" i="12"/>
  <c r="E2340" i="12"/>
  <c r="F2340" i="12"/>
  <c r="G2340" i="12"/>
  <c r="H2340" i="12"/>
  <c r="I2340" i="12"/>
  <c r="J2340" i="12"/>
  <c r="K2340" i="12"/>
  <c r="L2340" i="12"/>
  <c r="B2341" i="12"/>
  <c r="C2341" i="12"/>
  <c r="D2341" i="12"/>
  <c r="E2341" i="12"/>
  <c r="F2341" i="12"/>
  <c r="G2341" i="12"/>
  <c r="H2341" i="12"/>
  <c r="I2341" i="12"/>
  <c r="J2341" i="12"/>
  <c r="K2341" i="12"/>
  <c r="L2341" i="12"/>
  <c r="B2342" i="12"/>
  <c r="C2342" i="12"/>
  <c r="D2342" i="12"/>
  <c r="E2342" i="12"/>
  <c r="F2342" i="12"/>
  <c r="G2342" i="12"/>
  <c r="H2342" i="12"/>
  <c r="I2342" i="12"/>
  <c r="J2342" i="12"/>
  <c r="K2342" i="12"/>
  <c r="L2342" i="12"/>
  <c r="B2343" i="12"/>
  <c r="C2343" i="12"/>
  <c r="D2343" i="12"/>
  <c r="E2343" i="12"/>
  <c r="F2343" i="12"/>
  <c r="G2343" i="12"/>
  <c r="H2343" i="12"/>
  <c r="I2343" i="12"/>
  <c r="J2343" i="12"/>
  <c r="K2343" i="12"/>
  <c r="L2343" i="12"/>
  <c r="B2344" i="12"/>
  <c r="C2344" i="12"/>
  <c r="D2344" i="12"/>
  <c r="E2344" i="12"/>
  <c r="F2344" i="12"/>
  <c r="G2344" i="12"/>
  <c r="H2344" i="12"/>
  <c r="I2344" i="12"/>
  <c r="J2344" i="12"/>
  <c r="K2344" i="12"/>
  <c r="L2344" i="12"/>
  <c r="B2345" i="12"/>
  <c r="C2345" i="12"/>
  <c r="D2345" i="12"/>
  <c r="E2345" i="12"/>
  <c r="F2345" i="12"/>
  <c r="G2345" i="12"/>
  <c r="H2345" i="12"/>
  <c r="I2345" i="12"/>
  <c r="J2345" i="12"/>
  <c r="K2345" i="12"/>
  <c r="L2345" i="12"/>
  <c r="B2346" i="12"/>
  <c r="C2346" i="12"/>
  <c r="D2346" i="12"/>
  <c r="E2346" i="12"/>
  <c r="F2346" i="12"/>
  <c r="G2346" i="12"/>
  <c r="H2346" i="12"/>
  <c r="I2346" i="12"/>
  <c r="J2346" i="12"/>
  <c r="K2346" i="12"/>
  <c r="L2346" i="12"/>
  <c r="B2347" i="12"/>
  <c r="C2347" i="12"/>
  <c r="D2347" i="12"/>
  <c r="E2347" i="12"/>
  <c r="F2347" i="12"/>
  <c r="G2347" i="12"/>
  <c r="H2347" i="12"/>
  <c r="I2347" i="12"/>
  <c r="J2347" i="12"/>
  <c r="K2347" i="12"/>
  <c r="L2347" i="12"/>
  <c r="B2348" i="12"/>
  <c r="C2348" i="12"/>
  <c r="D2348" i="12"/>
  <c r="E2348" i="12"/>
  <c r="F2348" i="12"/>
  <c r="G2348" i="12"/>
  <c r="H2348" i="12"/>
  <c r="I2348" i="12"/>
  <c r="J2348" i="12"/>
  <c r="K2348" i="12"/>
  <c r="L2348" i="12"/>
  <c r="B2349" i="12"/>
  <c r="C2349" i="12"/>
  <c r="D2349" i="12"/>
  <c r="E2349" i="12"/>
  <c r="F2349" i="12"/>
  <c r="G2349" i="12"/>
  <c r="H2349" i="12"/>
  <c r="I2349" i="12"/>
  <c r="J2349" i="12"/>
  <c r="K2349" i="12"/>
  <c r="L2349" i="12"/>
  <c r="B2350" i="12"/>
  <c r="C2350" i="12"/>
  <c r="D2350" i="12"/>
  <c r="E2350" i="12"/>
  <c r="F2350" i="12"/>
  <c r="G2350" i="12"/>
  <c r="H2350" i="12"/>
  <c r="I2350" i="12"/>
  <c r="J2350" i="12"/>
  <c r="K2350" i="12"/>
  <c r="L2350" i="12"/>
  <c r="B2351" i="12"/>
  <c r="C2351" i="12"/>
  <c r="D2351" i="12"/>
  <c r="E2351" i="12"/>
  <c r="F2351" i="12"/>
  <c r="G2351" i="12"/>
  <c r="H2351" i="12"/>
  <c r="I2351" i="12"/>
  <c r="J2351" i="12"/>
  <c r="K2351" i="12"/>
  <c r="L2351" i="12"/>
  <c r="B2352" i="12"/>
  <c r="C2352" i="12"/>
  <c r="D2352" i="12"/>
  <c r="E2352" i="12"/>
  <c r="F2352" i="12"/>
  <c r="G2352" i="12"/>
  <c r="H2352" i="12"/>
  <c r="I2352" i="12"/>
  <c r="J2352" i="12"/>
  <c r="K2352" i="12"/>
  <c r="L2352" i="12"/>
  <c r="B2353" i="12"/>
  <c r="C2353" i="12"/>
  <c r="D2353" i="12"/>
  <c r="E2353" i="12"/>
  <c r="F2353" i="12"/>
  <c r="G2353" i="12"/>
  <c r="H2353" i="12"/>
  <c r="I2353" i="12"/>
  <c r="J2353" i="12"/>
  <c r="K2353" i="12"/>
  <c r="L2353" i="12"/>
  <c r="B2354" i="12"/>
  <c r="C2354" i="12"/>
  <c r="D2354" i="12"/>
  <c r="E2354" i="12"/>
  <c r="F2354" i="12"/>
  <c r="G2354" i="12"/>
  <c r="H2354" i="12"/>
  <c r="I2354" i="12"/>
  <c r="J2354" i="12"/>
  <c r="K2354" i="12"/>
  <c r="L2354" i="12"/>
  <c r="B2355" i="12"/>
  <c r="C2355" i="12"/>
  <c r="D2355" i="12"/>
  <c r="E2355" i="12"/>
  <c r="F2355" i="12"/>
  <c r="G2355" i="12"/>
  <c r="H2355" i="12"/>
  <c r="I2355" i="12"/>
  <c r="J2355" i="12"/>
  <c r="K2355" i="12"/>
  <c r="L2355" i="12"/>
  <c r="B2356" i="12"/>
  <c r="C2356" i="12"/>
  <c r="D2356" i="12"/>
  <c r="E2356" i="12"/>
  <c r="F2356" i="12"/>
  <c r="G2356" i="12"/>
  <c r="H2356" i="12"/>
  <c r="I2356" i="12"/>
  <c r="J2356" i="12"/>
  <c r="K2356" i="12"/>
  <c r="L2356" i="12"/>
  <c r="B2357" i="12"/>
  <c r="C2357" i="12"/>
  <c r="D2357" i="12"/>
  <c r="E2357" i="12"/>
  <c r="F2357" i="12"/>
  <c r="G2357" i="12"/>
  <c r="H2357" i="12"/>
  <c r="I2357" i="12"/>
  <c r="J2357" i="12"/>
  <c r="K2357" i="12"/>
  <c r="L2357" i="12"/>
  <c r="B2358" i="12"/>
  <c r="C2358" i="12"/>
  <c r="D2358" i="12"/>
  <c r="E2358" i="12"/>
  <c r="F2358" i="12"/>
  <c r="G2358" i="12"/>
  <c r="H2358" i="12"/>
  <c r="I2358" i="12"/>
  <c r="J2358" i="12"/>
  <c r="K2358" i="12"/>
  <c r="L2358" i="12"/>
  <c r="B2359" i="12"/>
  <c r="C2359" i="12"/>
  <c r="D2359" i="12"/>
  <c r="E2359" i="12"/>
  <c r="F2359" i="12"/>
  <c r="G2359" i="12"/>
  <c r="H2359" i="12"/>
  <c r="I2359" i="12"/>
  <c r="J2359" i="12"/>
  <c r="K2359" i="12"/>
  <c r="L2359" i="12"/>
  <c r="B2360" i="12"/>
  <c r="C2360" i="12"/>
  <c r="D2360" i="12"/>
  <c r="E2360" i="12"/>
  <c r="F2360" i="12"/>
  <c r="G2360" i="12"/>
  <c r="H2360" i="12"/>
  <c r="I2360" i="12"/>
  <c r="J2360" i="12"/>
  <c r="K2360" i="12"/>
  <c r="L2360" i="12"/>
  <c r="B2361" i="12"/>
  <c r="C2361" i="12"/>
  <c r="D2361" i="12"/>
  <c r="E2361" i="12"/>
  <c r="F2361" i="12"/>
  <c r="G2361" i="12"/>
  <c r="H2361" i="12"/>
  <c r="I2361" i="12"/>
  <c r="J2361" i="12"/>
  <c r="K2361" i="12"/>
  <c r="L2361" i="12"/>
  <c r="B2362" i="12"/>
  <c r="C2362" i="12"/>
  <c r="D2362" i="12"/>
  <c r="E2362" i="12"/>
  <c r="F2362" i="12"/>
  <c r="G2362" i="12"/>
  <c r="H2362" i="12"/>
  <c r="I2362" i="12"/>
  <c r="J2362" i="12"/>
  <c r="K2362" i="12"/>
  <c r="L2362" i="12"/>
  <c r="B2363" i="12"/>
  <c r="C2363" i="12"/>
  <c r="D2363" i="12"/>
  <c r="E2363" i="12"/>
  <c r="F2363" i="12"/>
  <c r="G2363" i="12"/>
  <c r="H2363" i="12"/>
  <c r="I2363" i="12"/>
  <c r="J2363" i="12"/>
  <c r="K2363" i="12"/>
  <c r="L2363" i="12"/>
  <c r="B2364" i="12"/>
  <c r="C2364" i="12"/>
  <c r="D2364" i="12"/>
  <c r="E2364" i="12"/>
  <c r="F2364" i="12"/>
  <c r="G2364" i="12"/>
  <c r="H2364" i="12"/>
  <c r="I2364" i="12"/>
  <c r="J2364" i="12"/>
  <c r="K2364" i="12"/>
  <c r="L2364" i="12"/>
  <c r="B2365" i="12"/>
  <c r="C2365" i="12"/>
  <c r="D2365" i="12"/>
  <c r="E2365" i="12"/>
  <c r="F2365" i="12"/>
  <c r="G2365" i="12"/>
  <c r="H2365" i="12"/>
  <c r="I2365" i="12"/>
  <c r="J2365" i="12"/>
  <c r="K2365" i="12"/>
  <c r="L2365" i="12"/>
  <c r="B2366" i="12"/>
  <c r="C2366" i="12"/>
  <c r="D2366" i="12"/>
  <c r="E2366" i="12"/>
  <c r="F2366" i="12"/>
  <c r="G2366" i="12"/>
  <c r="H2366" i="12"/>
  <c r="I2366" i="12"/>
  <c r="J2366" i="12"/>
  <c r="K2366" i="12"/>
  <c r="L2366" i="12"/>
  <c r="B2367" i="12"/>
  <c r="C2367" i="12"/>
  <c r="D2367" i="12"/>
  <c r="E2367" i="12"/>
  <c r="F2367" i="12"/>
  <c r="G2367" i="12"/>
  <c r="H2367" i="12"/>
  <c r="I2367" i="12"/>
  <c r="J2367" i="12"/>
  <c r="K2367" i="12"/>
  <c r="L2367" i="12"/>
  <c r="B2368" i="12"/>
  <c r="C2368" i="12"/>
  <c r="D2368" i="12"/>
  <c r="E2368" i="12"/>
  <c r="F2368" i="12"/>
  <c r="G2368" i="12"/>
  <c r="H2368" i="12"/>
  <c r="I2368" i="12"/>
  <c r="J2368" i="12"/>
  <c r="K2368" i="12"/>
  <c r="L2368" i="12"/>
  <c r="B2369" i="12"/>
  <c r="C2369" i="12"/>
  <c r="D2369" i="12"/>
  <c r="E2369" i="12"/>
  <c r="F2369" i="12"/>
  <c r="G2369" i="12"/>
  <c r="H2369" i="12"/>
  <c r="I2369" i="12"/>
  <c r="J2369" i="12"/>
  <c r="K2369" i="12"/>
  <c r="L2369" i="12"/>
  <c r="B2370" i="12"/>
  <c r="C2370" i="12"/>
  <c r="D2370" i="12"/>
  <c r="E2370" i="12"/>
  <c r="F2370" i="12"/>
  <c r="G2370" i="12"/>
  <c r="H2370" i="12"/>
  <c r="I2370" i="12"/>
  <c r="J2370" i="12"/>
  <c r="K2370" i="12"/>
  <c r="L2370" i="12"/>
  <c r="B2371" i="12"/>
  <c r="C2371" i="12"/>
  <c r="D2371" i="12"/>
  <c r="E2371" i="12"/>
  <c r="F2371" i="12"/>
  <c r="G2371" i="12"/>
  <c r="H2371" i="12"/>
  <c r="I2371" i="12"/>
  <c r="J2371" i="12"/>
  <c r="K2371" i="12"/>
  <c r="L2371" i="12"/>
  <c r="B2372" i="12"/>
  <c r="C2372" i="12"/>
  <c r="D2372" i="12"/>
  <c r="E2372" i="12"/>
  <c r="F2372" i="12"/>
  <c r="G2372" i="12"/>
  <c r="H2372" i="12"/>
  <c r="I2372" i="12"/>
  <c r="J2372" i="12"/>
  <c r="K2372" i="12"/>
  <c r="L2372" i="12"/>
  <c r="B2373" i="12"/>
  <c r="C2373" i="12"/>
  <c r="D2373" i="12"/>
  <c r="E2373" i="12"/>
  <c r="F2373" i="12"/>
  <c r="G2373" i="12"/>
  <c r="H2373" i="12"/>
  <c r="I2373" i="12"/>
  <c r="J2373" i="12"/>
  <c r="K2373" i="12"/>
  <c r="L2373" i="12"/>
  <c r="B2374" i="12"/>
  <c r="C2374" i="12"/>
  <c r="D2374" i="12"/>
  <c r="E2374" i="12"/>
  <c r="F2374" i="12"/>
  <c r="G2374" i="12"/>
  <c r="H2374" i="12"/>
  <c r="I2374" i="12"/>
  <c r="J2374" i="12"/>
  <c r="K2374" i="12"/>
  <c r="L2374" i="12"/>
  <c r="B2375" i="12"/>
  <c r="C2375" i="12"/>
  <c r="D2375" i="12"/>
  <c r="E2375" i="12"/>
  <c r="F2375" i="12"/>
  <c r="G2375" i="12"/>
  <c r="H2375" i="12"/>
  <c r="I2375" i="12"/>
  <c r="J2375" i="12"/>
  <c r="K2375" i="12"/>
  <c r="L2375" i="12"/>
  <c r="B2376" i="12"/>
  <c r="C2376" i="12"/>
  <c r="D2376" i="12"/>
  <c r="E2376" i="12"/>
  <c r="F2376" i="12"/>
  <c r="G2376" i="12"/>
  <c r="H2376" i="12"/>
  <c r="I2376" i="12"/>
  <c r="J2376" i="12"/>
  <c r="K2376" i="12"/>
  <c r="L2376" i="12"/>
  <c r="B2377" i="12"/>
  <c r="C2377" i="12"/>
  <c r="D2377" i="12"/>
  <c r="E2377" i="12"/>
  <c r="F2377" i="12"/>
  <c r="G2377" i="12"/>
  <c r="H2377" i="12"/>
  <c r="I2377" i="12"/>
  <c r="J2377" i="12"/>
  <c r="K2377" i="12"/>
  <c r="L2377" i="12"/>
  <c r="B2378" i="12"/>
  <c r="C2378" i="12"/>
  <c r="D2378" i="12"/>
  <c r="E2378" i="12"/>
  <c r="F2378" i="12"/>
  <c r="G2378" i="12"/>
  <c r="H2378" i="12"/>
  <c r="I2378" i="12"/>
  <c r="J2378" i="12"/>
  <c r="K2378" i="12"/>
  <c r="L2378" i="12"/>
  <c r="B2379" i="12"/>
  <c r="C2379" i="12"/>
  <c r="D2379" i="12"/>
  <c r="E2379" i="12"/>
  <c r="F2379" i="12"/>
  <c r="G2379" i="12"/>
  <c r="H2379" i="12"/>
  <c r="I2379" i="12"/>
  <c r="J2379" i="12"/>
  <c r="K2379" i="12"/>
  <c r="L2379" i="12"/>
  <c r="B2380" i="12"/>
  <c r="C2380" i="12"/>
  <c r="D2380" i="12"/>
  <c r="E2380" i="12"/>
  <c r="F2380" i="12"/>
  <c r="G2380" i="12"/>
  <c r="H2380" i="12"/>
  <c r="I2380" i="12"/>
  <c r="J2380" i="12"/>
  <c r="K2380" i="12"/>
  <c r="L2380" i="12"/>
  <c r="B2381" i="12"/>
  <c r="C2381" i="12"/>
  <c r="D2381" i="12"/>
  <c r="E2381" i="12"/>
  <c r="F2381" i="12"/>
  <c r="G2381" i="12"/>
  <c r="H2381" i="12"/>
  <c r="I2381" i="12"/>
  <c r="J2381" i="12"/>
  <c r="K2381" i="12"/>
  <c r="L2381" i="12"/>
  <c r="B2382" i="12"/>
  <c r="C2382" i="12"/>
  <c r="D2382" i="12"/>
  <c r="E2382" i="12"/>
  <c r="F2382" i="12"/>
  <c r="G2382" i="12"/>
  <c r="H2382" i="12"/>
  <c r="I2382" i="12"/>
  <c r="J2382" i="12"/>
  <c r="K2382" i="12"/>
  <c r="L2382" i="12"/>
  <c r="B2383" i="12"/>
  <c r="C2383" i="12"/>
  <c r="D2383" i="12"/>
  <c r="E2383" i="12"/>
  <c r="F2383" i="12"/>
  <c r="G2383" i="12"/>
  <c r="H2383" i="12"/>
  <c r="I2383" i="12"/>
  <c r="J2383" i="12"/>
  <c r="K2383" i="12"/>
  <c r="L2383" i="12"/>
  <c r="B2384" i="12"/>
  <c r="C2384" i="12"/>
  <c r="D2384" i="12"/>
  <c r="E2384" i="12"/>
  <c r="F2384" i="12"/>
  <c r="G2384" i="12"/>
  <c r="H2384" i="12"/>
  <c r="I2384" i="12"/>
  <c r="J2384" i="12"/>
  <c r="K2384" i="12"/>
  <c r="L2384" i="12"/>
  <c r="B2385" i="12"/>
  <c r="C2385" i="12"/>
  <c r="D2385" i="12"/>
  <c r="E2385" i="12"/>
  <c r="F2385" i="12"/>
  <c r="G2385" i="12"/>
  <c r="H2385" i="12"/>
  <c r="I2385" i="12"/>
  <c r="J2385" i="12"/>
  <c r="K2385" i="12"/>
  <c r="L2385" i="12"/>
  <c r="B2386" i="12"/>
  <c r="C2386" i="12"/>
  <c r="D2386" i="12"/>
  <c r="E2386" i="12"/>
  <c r="F2386" i="12"/>
  <c r="G2386" i="12"/>
  <c r="H2386" i="12"/>
  <c r="I2386" i="12"/>
  <c r="J2386" i="12"/>
  <c r="K2386" i="12"/>
  <c r="L2386" i="12"/>
  <c r="B2387" i="12"/>
  <c r="C2387" i="12"/>
  <c r="D2387" i="12"/>
  <c r="E2387" i="12"/>
  <c r="F2387" i="12"/>
  <c r="G2387" i="12"/>
  <c r="H2387" i="12"/>
  <c r="I2387" i="12"/>
  <c r="J2387" i="12"/>
  <c r="K2387" i="12"/>
  <c r="L2387" i="12"/>
  <c r="B2388" i="12"/>
  <c r="C2388" i="12"/>
  <c r="D2388" i="12"/>
  <c r="E2388" i="12"/>
  <c r="F2388" i="12"/>
  <c r="G2388" i="12"/>
  <c r="H2388" i="12"/>
  <c r="I2388" i="12"/>
  <c r="J2388" i="12"/>
  <c r="K2388" i="12"/>
  <c r="L2388" i="12"/>
  <c r="B2389" i="12"/>
  <c r="C2389" i="12"/>
  <c r="D2389" i="12"/>
  <c r="E2389" i="12"/>
  <c r="F2389" i="12"/>
  <c r="G2389" i="12"/>
  <c r="H2389" i="12"/>
  <c r="I2389" i="12"/>
  <c r="J2389" i="12"/>
  <c r="K2389" i="12"/>
  <c r="L2389" i="12"/>
  <c r="B2390" i="12"/>
  <c r="C2390" i="12"/>
  <c r="D2390" i="12"/>
  <c r="E2390" i="12"/>
  <c r="F2390" i="12"/>
  <c r="G2390" i="12"/>
  <c r="H2390" i="12"/>
  <c r="I2390" i="12"/>
  <c r="J2390" i="12"/>
  <c r="K2390" i="12"/>
  <c r="L2390" i="12"/>
  <c r="B2391" i="12"/>
  <c r="C2391" i="12"/>
  <c r="D2391" i="12"/>
  <c r="E2391" i="12"/>
  <c r="F2391" i="12"/>
  <c r="G2391" i="12"/>
  <c r="H2391" i="12"/>
  <c r="I2391" i="12"/>
  <c r="J2391" i="12"/>
  <c r="K2391" i="12"/>
  <c r="L2391" i="12"/>
  <c r="B2392" i="12"/>
  <c r="C2392" i="12"/>
  <c r="D2392" i="12"/>
  <c r="E2392" i="12"/>
  <c r="F2392" i="12"/>
  <c r="G2392" i="12"/>
  <c r="H2392" i="12"/>
  <c r="I2392" i="12"/>
  <c r="J2392" i="12"/>
  <c r="K2392" i="12"/>
  <c r="L2392" i="12"/>
  <c r="B2393" i="12"/>
  <c r="C2393" i="12"/>
  <c r="D2393" i="12"/>
  <c r="E2393" i="12"/>
  <c r="F2393" i="12"/>
  <c r="G2393" i="12"/>
  <c r="H2393" i="12"/>
  <c r="I2393" i="12"/>
  <c r="J2393" i="12"/>
  <c r="K2393" i="12"/>
  <c r="L2393" i="12"/>
  <c r="B2394" i="12"/>
  <c r="C2394" i="12"/>
  <c r="D2394" i="12"/>
  <c r="E2394" i="12"/>
  <c r="F2394" i="12"/>
  <c r="G2394" i="12"/>
  <c r="H2394" i="12"/>
  <c r="I2394" i="12"/>
  <c r="J2394" i="12"/>
  <c r="K2394" i="12"/>
  <c r="L2394" i="12"/>
  <c r="B2395" i="12"/>
  <c r="C2395" i="12"/>
  <c r="D2395" i="12"/>
  <c r="E2395" i="12"/>
  <c r="F2395" i="12"/>
  <c r="G2395" i="12"/>
  <c r="H2395" i="12"/>
  <c r="I2395" i="12"/>
  <c r="J2395" i="12"/>
  <c r="K2395" i="12"/>
  <c r="L2395" i="12"/>
  <c r="B2396" i="12"/>
  <c r="C2396" i="12"/>
  <c r="D2396" i="12"/>
  <c r="E2396" i="12"/>
  <c r="F2396" i="12"/>
  <c r="G2396" i="12"/>
  <c r="H2396" i="12"/>
  <c r="I2396" i="12"/>
  <c r="J2396" i="12"/>
  <c r="K2396" i="12"/>
  <c r="L2396" i="12"/>
  <c r="B2397" i="12"/>
  <c r="C2397" i="12"/>
  <c r="D2397" i="12"/>
  <c r="E2397" i="12"/>
  <c r="F2397" i="12"/>
  <c r="G2397" i="12"/>
  <c r="H2397" i="12"/>
  <c r="I2397" i="12"/>
  <c r="J2397" i="12"/>
  <c r="K2397" i="12"/>
  <c r="L2397" i="12"/>
  <c r="B2398" i="12"/>
  <c r="C2398" i="12"/>
  <c r="D2398" i="12"/>
  <c r="E2398" i="12"/>
  <c r="F2398" i="12"/>
  <c r="G2398" i="12"/>
  <c r="H2398" i="12"/>
  <c r="I2398" i="12"/>
  <c r="J2398" i="12"/>
  <c r="K2398" i="12"/>
  <c r="L2398" i="12"/>
  <c r="B2399" i="12"/>
  <c r="C2399" i="12"/>
  <c r="D2399" i="12"/>
  <c r="E2399" i="12"/>
  <c r="F2399" i="12"/>
  <c r="G2399" i="12"/>
  <c r="H2399" i="12"/>
  <c r="I2399" i="12"/>
  <c r="J2399" i="12"/>
  <c r="K2399" i="12"/>
  <c r="L2399" i="12"/>
  <c r="B2400" i="12"/>
  <c r="C2400" i="12"/>
  <c r="D2400" i="12"/>
  <c r="E2400" i="12"/>
  <c r="F2400" i="12"/>
  <c r="G2400" i="12"/>
  <c r="H2400" i="12"/>
  <c r="I2400" i="12"/>
  <c r="J2400" i="12"/>
  <c r="K2400" i="12"/>
  <c r="L2400" i="12"/>
  <c r="B2401" i="12"/>
  <c r="C2401" i="12"/>
  <c r="D2401" i="12"/>
  <c r="E2401" i="12"/>
  <c r="F2401" i="12"/>
  <c r="G2401" i="12"/>
  <c r="H2401" i="12"/>
  <c r="I2401" i="12"/>
  <c r="J2401" i="12"/>
  <c r="K2401" i="12"/>
  <c r="L2401" i="12"/>
  <c r="B2402" i="12"/>
  <c r="C2402" i="12"/>
  <c r="D2402" i="12"/>
  <c r="E2402" i="12"/>
  <c r="F2402" i="12"/>
  <c r="G2402" i="12"/>
  <c r="H2402" i="12"/>
  <c r="I2402" i="12"/>
  <c r="J2402" i="12"/>
  <c r="K2402" i="12"/>
  <c r="L2402" i="12"/>
  <c r="B2403" i="12"/>
  <c r="C2403" i="12"/>
  <c r="D2403" i="12"/>
  <c r="E2403" i="12"/>
  <c r="F2403" i="12"/>
  <c r="G2403" i="12"/>
  <c r="H2403" i="12"/>
  <c r="I2403" i="12"/>
  <c r="J2403" i="12"/>
  <c r="K2403" i="12"/>
  <c r="L2403" i="12"/>
  <c r="B2404" i="12"/>
  <c r="C2404" i="12"/>
  <c r="D2404" i="12"/>
  <c r="E2404" i="12"/>
  <c r="F2404" i="12"/>
  <c r="G2404" i="12"/>
  <c r="H2404" i="12"/>
  <c r="I2404" i="12"/>
  <c r="J2404" i="12"/>
  <c r="K2404" i="12"/>
  <c r="L2404" i="12"/>
  <c r="B2405" i="12"/>
  <c r="C2405" i="12"/>
  <c r="D2405" i="12"/>
  <c r="E2405" i="12"/>
  <c r="F2405" i="12"/>
  <c r="G2405" i="12"/>
  <c r="H2405" i="12"/>
  <c r="I2405" i="12"/>
  <c r="J2405" i="12"/>
  <c r="K2405" i="12"/>
  <c r="L2405" i="12"/>
  <c r="B2406" i="12"/>
  <c r="C2406" i="12"/>
  <c r="D2406" i="12"/>
  <c r="E2406" i="12"/>
  <c r="F2406" i="12"/>
  <c r="G2406" i="12"/>
  <c r="H2406" i="12"/>
  <c r="I2406" i="12"/>
  <c r="J2406" i="12"/>
  <c r="K2406" i="12"/>
  <c r="L2406" i="12"/>
  <c r="B2407" i="12"/>
  <c r="C2407" i="12"/>
  <c r="D2407" i="12"/>
  <c r="E2407" i="12"/>
  <c r="F2407" i="12"/>
  <c r="G2407" i="12"/>
  <c r="H2407" i="12"/>
  <c r="I2407" i="12"/>
  <c r="J2407" i="12"/>
  <c r="K2407" i="12"/>
  <c r="L2407" i="12"/>
  <c r="B2408" i="12"/>
  <c r="C2408" i="12"/>
  <c r="D2408" i="12"/>
  <c r="E2408" i="12"/>
  <c r="F2408" i="12"/>
  <c r="G2408" i="12"/>
  <c r="H2408" i="12"/>
  <c r="I2408" i="12"/>
  <c r="J2408" i="12"/>
  <c r="K2408" i="12"/>
  <c r="L2408" i="12"/>
  <c r="B2409" i="12"/>
  <c r="C2409" i="12"/>
  <c r="D2409" i="12"/>
  <c r="E2409" i="12"/>
  <c r="F2409" i="12"/>
  <c r="G2409" i="12"/>
  <c r="H2409" i="12"/>
  <c r="I2409" i="12"/>
  <c r="J2409" i="12"/>
  <c r="K2409" i="12"/>
  <c r="L2409" i="12"/>
  <c r="B2410" i="12"/>
  <c r="C2410" i="12"/>
  <c r="D2410" i="12"/>
  <c r="E2410" i="12"/>
  <c r="F2410" i="12"/>
  <c r="G2410" i="12"/>
  <c r="H2410" i="12"/>
  <c r="I2410" i="12"/>
  <c r="J2410" i="12"/>
  <c r="K2410" i="12"/>
  <c r="L2410" i="12"/>
  <c r="B2411" i="12"/>
  <c r="C2411" i="12"/>
  <c r="D2411" i="12"/>
  <c r="E2411" i="12"/>
  <c r="F2411" i="12"/>
  <c r="G2411" i="12"/>
  <c r="H2411" i="12"/>
  <c r="I2411" i="12"/>
  <c r="J2411" i="12"/>
  <c r="K2411" i="12"/>
  <c r="L2411" i="12"/>
  <c r="B2412" i="12"/>
  <c r="C2412" i="12"/>
  <c r="D2412" i="12"/>
  <c r="E2412" i="12"/>
  <c r="F2412" i="12"/>
  <c r="G2412" i="12"/>
  <c r="H2412" i="12"/>
  <c r="I2412" i="12"/>
  <c r="J2412" i="12"/>
  <c r="K2412" i="12"/>
  <c r="L2412" i="12"/>
  <c r="B2413" i="12"/>
  <c r="C2413" i="12"/>
  <c r="D2413" i="12"/>
  <c r="E2413" i="12"/>
  <c r="F2413" i="12"/>
  <c r="G2413" i="12"/>
  <c r="H2413" i="12"/>
  <c r="I2413" i="12"/>
  <c r="J2413" i="12"/>
  <c r="K2413" i="12"/>
  <c r="L2413" i="12"/>
  <c r="B2414" i="12"/>
  <c r="C2414" i="12"/>
  <c r="D2414" i="12"/>
  <c r="E2414" i="12"/>
  <c r="F2414" i="12"/>
  <c r="G2414" i="12"/>
  <c r="H2414" i="12"/>
  <c r="I2414" i="12"/>
  <c r="J2414" i="12"/>
  <c r="K2414" i="12"/>
  <c r="L2414" i="12"/>
  <c r="B2415" i="12"/>
  <c r="C2415" i="12"/>
  <c r="D2415" i="12"/>
  <c r="E2415" i="12"/>
  <c r="F2415" i="12"/>
  <c r="G2415" i="12"/>
  <c r="H2415" i="12"/>
  <c r="I2415" i="12"/>
  <c r="J2415" i="12"/>
  <c r="K2415" i="12"/>
  <c r="L2415" i="12"/>
  <c r="B2416" i="12"/>
  <c r="C2416" i="12"/>
  <c r="D2416" i="12"/>
  <c r="E2416" i="12"/>
  <c r="F2416" i="12"/>
  <c r="G2416" i="12"/>
  <c r="H2416" i="12"/>
  <c r="I2416" i="12"/>
  <c r="J2416" i="12"/>
  <c r="K2416" i="12"/>
  <c r="L2416" i="12"/>
  <c r="B2417" i="12"/>
  <c r="C2417" i="12"/>
  <c r="D2417" i="12"/>
  <c r="E2417" i="12"/>
  <c r="F2417" i="12"/>
  <c r="G2417" i="12"/>
  <c r="H2417" i="12"/>
  <c r="I2417" i="12"/>
  <c r="J2417" i="12"/>
  <c r="K2417" i="12"/>
  <c r="L2417" i="12"/>
  <c r="B2418" i="12"/>
  <c r="C2418" i="12"/>
  <c r="D2418" i="12"/>
  <c r="E2418" i="12"/>
  <c r="F2418" i="12"/>
  <c r="G2418" i="12"/>
  <c r="H2418" i="12"/>
  <c r="I2418" i="12"/>
  <c r="J2418" i="12"/>
  <c r="K2418" i="12"/>
  <c r="L2418" i="12"/>
  <c r="B2419" i="12"/>
  <c r="C2419" i="12"/>
  <c r="D2419" i="12"/>
  <c r="E2419" i="12"/>
  <c r="F2419" i="12"/>
  <c r="G2419" i="12"/>
  <c r="H2419" i="12"/>
  <c r="I2419" i="12"/>
  <c r="J2419" i="12"/>
  <c r="K2419" i="12"/>
  <c r="L2419" i="12"/>
  <c r="B2420" i="12"/>
  <c r="C2420" i="12"/>
  <c r="D2420" i="12"/>
  <c r="E2420" i="12"/>
  <c r="F2420" i="12"/>
  <c r="G2420" i="12"/>
  <c r="H2420" i="12"/>
  <c r="I2420" i="12"/>
  <c r="J2420" i="12"/>
  <c r="K2420" i="12"/>
  <c r="L2420" i="12"/>
  <c r="B2421" i="12"/>
  <c r="C2421" i="12"/>
  <c r="D2421" i="12"/>
  <c r="E2421" i="12"/>
  <c r="F2421" i="12"/>
  <c r="G2421" i="12"/>
  <c r="H2421" i="12"/>
  <c r="I2421" i="12"/>
  <c r="J2421" i="12"/>
  <c r="K2421" i="12"/>
  <c r="L2421" i="12"/>
  <c r="B2422" i="12"/>
  <c r="C2422" i="12"/>
  <c r="D2422" i="12"/>
  <c r="E2422" i="12"/>
  <c r="F2422" i="12"/>
  <c r="G2422" i="12"/>
  <c r="H2422" i="12"/>
  <c r="I2422" i="12"/>
  <c r="J2422" i="12"/>
  <c r="K2422" i="12"/>
  <c r="L2422" i="12"/>
  <c r="B2423" i="12"/>
  <c r="C2423" i="12"/>
  <c r="D2423" i="12"/>
  <c r="E2423" i="12"/>
  <c r="F2423" i="12"/>
  <c r="G2423" i="12"/>
  <c r="H2423" i="12"/>
  <c r="I2423" i="12"/>
  <c r="J2423" i="12"/>
  <c r="K2423" i="12"/>
  <c r="L2423" i="12"/>
  <c r="B2424" i="12"/>
  <c r="C2424" i="12"/>
  <c r="D2424" i="12"/>
  <c r="E2424" i="12"/>
  <c r="F2424" i="12"/>
  <c r="G2424" i="12"/>
  <c r="H2424" i="12"/>
  <c r="I2424" i="12"/>
  <c r="J2424" i="12"/>
  <c r="K2424" i="12"/>
  <c r="L2424" i="12"/>
  <c r="B2425" i="12"/>
  <c r="C2425" i="12"/>
  <c r="D2425" i="12"/>
  <c r="E2425" i="12"/>
  <c r="F2425" i="12"/>
  <c r="G2425" i="12"/>
  <c r="H2425" i="12"/>
  <c r="I2425" i="12"/>
  <c r="J2425" i="12"/>
  <c r="K2425" i="12"/>
  <c r="L2425" i="12"/>
  <c r="B2426" i="12"/>
  <c r="C2426" i="12"/>
  <c r="D2426" i="12"/>
  <c r="E2426" i="12"/>
  <c r="F2426" i="12"/>
  <c r="G2426" i="12"/>
  <c r="H2426" i="12"/>
  <c r="I2426" i="12"/>
  <c r="J2426" i="12"/>
  <c r="K2426" i="12"/>
  <c r="L2426" i="12"/>
  <c r="B2427" i="12"/>
  <c r="C2427" i="12"/>
  <c r="D2427" i="12"/>
  <c r="E2427" i="12"/>
  <c r="F2427" i="12"/>
  <c r="G2427" i="12"/>
  <c r="H2427" i="12"/>
  <c r="I2427" i="12"/>
  <c r="J2427" i="12"/>
  <c r="K2427" i="12"/>
  <c r="L2427" i="12"/>
  <c r="B2428" i="12"/>
  <c r="C2428" i="12"/>
  <c r="D2428" i="12"/>
  <c r="E2428" i="12"/>
  <c r="F2428" i="12"/>
  <c r="G2428" i="12"/>
  <c r="H2428" i="12"/>
  <c r="I2428" i="12"/>
  <c r="J2428" i="12"/>
  <c r="K2428" i="12"/>
  <c r="L2428" i="12"/>
  <c r="B2429" i="12"/>
  <c r="C2429" i="12"/>
  <c r="D2429" i="12"/>
  <c r="E2429" i="12"/>
  <c r="F2429" i="12"/>
  <c r="G2429" i="12"/>
  <c r="H2429" i="12"/>
  <c r="I2429" i="12"/>
  <c r="J2429" i="12"/>
  <c r="K2429" i="12"/>
  <c r="L2429" i="12"/>
  <c r="B2430" i="12"/>
  <c r="C2430" i="12"/>
  <c r="D2430" i="12"/>
  <c r="E2430" i="12"/>
  <c r="F2430" i="12"/>
  <c r="G2430" i="12"/>
  <c r="H2430" i="12"/>
  <c r="I2430" i="12"/>
  <c r="J2430" i="12"/>
  <c r="K2430" i="12"/>
  <c r="L2430" i="12"/>
  <c r="B2431" i="12"/>
  <c r="C2431" i="12"/>
  <c r="D2431" i="12"/>
  <c r="E2431" i="12"/>
  <c r="F2431" i="12"/>
  <c r="G2431" i="12"/>
  <c r="H2431" i="12"/>
  <c r="I2431" i="12"/>
  <c r="J2431" i="12"/>
  <c r="K2431" i="12"/>
  <c r="L2431" i="12"/>
  <c r="B2432" i="12"/>
  <c r="C2432" i="12"/>
  <c r="D2432" i="12"/>
  <c r="E2432" i="12"/>
  <c r="F2432" i="12"/>
  <c r="G2432" i="12"/>
  <c r="H2432" i="12"/>
  <c r="I2432" i="12"/>
  <c r="J2432" i="12"/>
  <c r="K2432" i="12"/>
  <c r="L2432" i="12"/>
  <c r="B2433" i="12"/>
  <c r="C2433" i="12"/>
  <c r="D2433" i="12"/>
  <c r="E2433" i="12"/>
  <c r="F2433" i="12"/>
  <c r="G2433" i="12"/>
  <c r="H2433" i="12"/>
  <c r="I2433" i="12"/>
  <c r="J2433" i="12"/>
  <c r="K2433" i="12"/>
  <c r="L2433" i="12"/>
  <c r="B2434" i="12"/>
  <c r="C2434" i="12"/>
  <c r="D2434" i="12"/>
  <c r="E2434" i="12"/>
  <c r="F2434" i="12"/>
  <c r="G2434" i="12"/>
  <c r="H2434" i="12"/>
  <c r="I2434" i="12"/>
  <c r="J2434" i="12"/>
  <c r="K2434" i="12"/>
  <c r="L2434" i="12"/>
  <c r="B2435" i="12"/>
  <c r="C2435" i="12"/>
  <c r="D2435" i="12"/>
  <c r="E2435" i="12"/>
  <c r="F2435" i="12"/>
  <c r="G2435" i="12"/>
  <c r="H2435" i="12"/>
  <c r="I2435" i="12"/>
  <c r="J2435" i="12"/>
  <c r="K2435" i="12"/>
  <c r="L2435" i="12"/>
  <c r="B2436" i="12"/>
  <c r="C2436" i="12"/>
  <c r="D2436" i="12"/>
  <c r="E2436" i="12"/>
  <c r="F2436" i="12"/>
  <c r="G2436" i="12"/>
  <c r="H2436" i="12"/>
  <c r="I2436" i="12"/>
  <c r="J2436" i="12"/>
  <c r="K2436" i="12"/>
  <c r="L2436" i="12"/>
  <c r="B2437" i="12"/>
  <c r="C2437" i="12"/>
  <c r="D2437" i="12"/>
  <c r="E2437" i="12"/>
  <c r="F2437" i="12"/>
  <c r="G2437" i="12"/>
  <c r="H2437" i="12"/>
  <c r="I2437" i="12"/>
  <c r="J2437" i="12"/>
  <c r="K2437" i="12"/>
  <c r="L2437" i="12"/>
  <c r="B2438" i="12"/>
  <c r="C2438" i="12"/>
  <c r="D2438" i="12"/>
  <c r="E2438" i="12"/>
  <c r="F2438" i="12"/>
  <c r="G2438" i="12"/>
  <c r="H2438" i="12"/>
  <c r="I2438" i="12"/>
  <c r="J2438" i="12"/>
  <c r="K2438" i="12"/>
  <c r="L2438" i="12"/>
  <c r="B2439" i="12"/>
  <c r="C2439" i="12"/>
  <c r="D2439" i="12"/>
  <c r="E2439" i="12"/>
  <c r="F2439" i="12"/>
  <c r="G2439" i="12"/>
  <c r="H2439" i="12"/>
  <c r="I2439" i="12"/>
  <c r="J2439" i="12"/>
  <c r="K2439" i="12"/>
  <c r="L2439" i="12"/>
  <c r="B2440" i="12"/>
  <c r="C2440" i="12"/>
  <c r="D2440" i="12"/>
  <c r="E2440" i="12"/>
  <c r="F2440" i="12"/>
  <c r="G2440" i="12"/>
  <c r="H2440" i="12"/>
  <c r="I2440" i="12"/>
  <c r="J2440" i="12"/>
  <c r="K2440" i="12"/>
  <c r="L2440" i="12"/>
  <c r="B2441" i="12"/>
  <c r="C2441" i="12"/>
  <c r="D2441" i="12"/>
  <c r="E2441" i="12"/>
  <c r="F2441" i="12"/>
  <c r="G2441" i="12"/>
  <c r="H2441" i="12"/>
  <c r="I2441" i="12"/>
  <c r="J2441" i="12"/>
  <c r="K2441" i="12"/>
  <c r="L2441" i="12"/>
  <c r="B2442" i="12"/>
  <c r="C2442" i="12"/>
  <c r="D2442" i="12"/>
  <c r="E2442" i="12"/>
  <c r="F2442" i="12"/>
  <c r="G2442" i="12"/>
  <c r="H2442" i="12"/>
  <c r="I2442" i="12"/>
  <c r="J2442" i="12"/>
  <c r="K2442" i="12"/>
  <c r="L2442" i="12"/>
  <c r="B2443" i="12"/>
  <c r="C2443" i="12"/>
  <c r="D2443" i="12"/>
  <c r="E2443" i="12"/>
  <c r="F2443" i="12"/>
  <c r="G2443" i="12"/>
  <c r="H2443" i="12"/>
  <c r="I2443" i="12"/>
  <c r="J2443" i="12"/>
  <c r="K2443" i="12"/>
  <c r="L2443" i="12"/>
  <c r="B2444" i="12"/>
  <c r="C2444" i="12"/>
  <c r="D2444" i="12"/>
  <c r="E2444" i="12"/>
  <c r="F2444" i="12"/>
  <c r="G2444" i="12"/>
  <c r="H2444" i="12"/>
  <c r="I2444" i="12"/>
  <c r="J2444" i="12"/>
  <c r="K2444" i="12"/>
  <c r="L2444" i="12"/>
  <c r="B2445" i="12"/>
  <c r="C2445" i="12"/>
  <c r="D2445" i="12"/>
  <c r="E2445" i="12"/>
  <c r="F2445" i="12"/>
  <c r="G2445" i="12"/>
  <c r="H2445" i="12"/>
  <c r="I2445" i="12"/>
  <c r="J2445" i="12"/>
  <c r="K2445" i="12"/>
  <c r="L2445" i="12"/>
  <c r="B2446" i="12"/>
  <c r="C2446" i="12"/>
  <c r="D2446" i="12"/>
  <c r="E2446" i="12"/>
  <c r="F2446" i="12"/>
  <c r="G2446" i="12"/>
  <c r="H2446" i="12"/>
  <c r="I2446" i="12"/>
  <c r="J2446" i="12"/>
  <c r="K2446" i="12"/>
  <c r="L2446" i="12"/>
  <c r="B2447" i="12"/>
  <c r="C2447" i="12"/>
  <c r="D2447" i="12"/>
  <c r="E2447" i="12"/>
  <c r="F2447" i="12"/>
  <c r="G2447" i="12"/>
  <c r="H2447" i="12"/>
  <c r="I2447" i="12"/>
  <c r="J2447" i="12"/>
  <c r="K2447" i="12"/>
  <c r="L2447" i="12"/>
  <c r="B2448" i="12"/>
  <c r="C2448" i="12"/>
  <c r="D2448" i="12"/>
  <c r="E2448" i="12"/>
  <c r="F2448" i="12"/>
  <c r="G2448" i="12"/>
  <c r="H2448" i="12"/>
  <c r="I2448" i="12"/>
  <c r="J2448" i="12"/>
  <c r="K2448" i="12"/>
  <c r="L2448" i="12"/>
  <c r="B2449" i="12"/>
  <c r="C2449" i="12"/>
  <c r="D2449" i="12"/>
  <c r="E2449" i="12"/>
  <c r="F2449" i="12"/>
  <c r="G2449" i="12"/>
  <c r="H2449" i="12"/>
  <c r="I2449" i="12"/>
  <c r="J2449" i="12"/>
  <c r="K2449" i="12"/>
  <c r="L2449" i="12"/>
  <c r="B2450" i="12"/>
  <c r="C2450" i="12"/>
  <c r="D2450" i="12"/>
  <c r="E2450" i="12"/>
  <c r="F2450" i="12"/>
  <c r="G2450" i="12"/>
  <c r="H2450" i="12"/>
  <c r="I2450" i="12"/>
  <c r="J2450" i="12"/>
  <c r="K2450" i="12"/>
  <c r="L2450" i="12"/>
  <c r="B2451" i="12"/>
  <c r="C2451" i="12"/>
  <c r="D2451" i="12"/>
  <c r="E2451" i="12"/>
  <c r="F2451" i="12"/>
  <c r="G2451" i="12"/>
  <c r="H2451" i="12"/>
  <c r="I2451" i="12"/>
  <c r="J2451" i="12"/>
  <c r="K2451" i="12"/>
  <c r="L2451" i="12"/>
  <c r="B2452" i="12"/>
  <c r="C2452" i="12"/>
  <c r="D2452" i="12"/>
  <c r="E2452" i="12"/>
  <c r="F2452" i="12"/>
  <c r="G2452" i="12"/>
  <c r="H2452" i="12"/>
  <c r="I2452" i="12"/>
  <c r="J2452" i="12"/>
  <c r="K2452" i="12"/>
  <c r="L2452" i="12"/>
  <c r="B2453" i="12"/>
  <c r="C2453" i="12"/>
  <c r="D2453" i="12"/>
  <c r="E2453" i="12"/>
  <c r="F2453" i="12"/>
  <c r="G2453" i="12"/>
  <c r="H2453" i="12"/>
  <c r="I2453" i="12"/>
  <c r="J2453" i="12"/>
  <c r="K2453" i="12"/>
  <c r="L2453" i="12"/>
  <c r="B2454" i="12"/>
  <c r="C2454" i="12"/>
  <c r="D2454" i="12"/>
  <c r="E2454" i="12"/>
  <c r="F2454" i="12"/>
  <c r="G2454" i="12"/>
  <c r="H2454" i="12"/>
  <c r="I2454" i="12"/>
  <c r="J2454" i="12"/>
  <c r="K2454" i="12"/>
  <c r="L2454" i="12"/>
  <c r="B2455" i="12"/>
  <c r="C2455" i="12"/>
  <c r="D2455" i="12"/>
  <c r="E2455" i="12"/>
  <c r="F2455" i="12"/>
  <c r="G2455" i="12"/>
  <c r="H2455" i="12"/>
  <c r="I2455" i="12"/>
  <c r="J2455" i="12"/>
  <c r="K2455" i="12"/>
  <c r="L2455" i="12"/>
  <c r="B2456" i="12"/>
  <c r="C2456" i="12"/>
  <c r="D2456" i="12"/>
  <c r="E2456" i="12"/>
  <c r="F2456" i="12"/>
  <c r="G2456" i="12"/>
  <c r="H2456" i="12"/>
  <c r="I2456" i="12"/>
  <c r="J2456" i="12"/>
  <c r="K2456" i="12"/>
  <c r="L2456" i="12"/>
  <c r="B2457" i="12"/>
  <c r="C2457" i="12"/>
  <c r="D2457" i="12"/>
  <c r="E2457" i="12"/>
  <c r="F2457" i="12"/>
  <c r="G2457" i="12"/>
  <c r="H2457" i="12"/>
  <c r="I2457" i="12"/>
  <c r="J2457" i="12"/>
  <c r="K2457" i="12"/>
  <c r="L2457" i="12"/>
  <c r="B2458" i="12"/>
  <c r="C2458" i="12"/>
  <c r="D2458" i="12"/>
  <c r="E2458" i="12"/>
  <c r="F2458" i="12"/>
  <c r="G2458" i="12"/>
  <c r="H2458" i="12"/>
  <c r="I2458" i="12"/>
  <c r="J2458" i="12"/>
  <c r="K2458" i="12"/>
  <c r="L2458" i="12"/>
  <c r="B2459" i="12"/>
  <c r="C2459" i="12"/>
  <c r="D2459" i="12"/>
  <c r="E2459" i="12"/>
  <c r="F2459" i="12"/>
  <c r="G2459" i="12"/>
  <c r="H2459" i="12"/>
  <c r="I2459" i="12"/>
  <c r="J2459" i="12"/>
  <c r="K2459" i="12"/>
  <c r="L2459" i="12"/>
  <c r="B2460" i="12"/>
  <c r="C2460" i="12"/>
  <c r="D2460" i="12"/>
  <c r="E2460" i="12"/>
  <c r="F2460" i="12"/>
  <c r="G2460" i="12"/>
  <c r="H2460" i="12"/>
  <c r="I2460" i="12"/>
  <c r="J2460" i="12"/>
  <c r="K2460" i="12"/>
  <c r="L2460" i="12"/>
  <c r="B2461" i="12"/>
  <c r="C2461" i="12"/>
  <c r="D2461" i="12"/>
  <c r="E2461" i="12"/>
  <c r="F2461" i="12"/>
  <c r="G2461" i="12"/>
  <c r="H2461" i="12"/>
  <c r="I2461" i="12"/>
  <c r="J2461" i="12"/>
  <c r="K2461" i="12"/>
  <c r="L2461" i="12"/>
  <c r="B2462" i="12"/>
  <c r="C2462" i="12"/>
  <c r="D2462" i="12"/>
  <c r="E2462" i="12"/>
  <c r="F2462" i="12"/>
  <c r="G2462" i="12"/>
  <c r="H2462" i="12"/>
  <c r="I2462" i="12"/>
  <c r="J2462" i="12"/>
  <c r="K2462" i="12"/>
  <c r="L2462" i="12"/>
  <c r="B2463" i="12"/>
  <c r="C2463" i="12"/>
  <c r="D2463" i="12"/>
  <c r="E2463" i="12"/>
  <c r="F2463" i="12"/>
  <c r="G2463" i="12"/>
  <c r="H2463" i="12"/>
  <c r="I2463" i="12"/>
  <c r="J2463" i="12"/>
  <c r="K2463" i="12"/>
  <c r="L2463" i="12"/>
  <c r="B2464" i="12"/>
  <c r="C2464" i="12"/>
  <c r="D2464" i="12"/>
  <c r="E2464" i="12"/>
  <c r="F2464" i="12"/>
  <c r="G2464" i="12"/>
  <c r="H2464" i="12"/>
  <c r="I2464" i="12"/>
  <c r="J2464" i="12"/>
  <c r="K2464" i="12"/>
  <c r="L2464" i="12"/>
  <c r="B2465" i="12"/>
  <c r="C2465" i="12"/>
  <c r="D2465" i="12"/>
  <c r="E2465" i="12"/>
  <c r="F2465" i="12"/>
  <c r="G2465" i="12"/>
  <c r="H2465" i="12"/>
  <c r="I2465" i="12"/>
  <c r="J2465" i="12"/>
  <c r="K2465" i="12"/>
  <c r="L2465" i="12"/>
  <c r="B2466" i="12"/>
  <c r="C2466" i="12"/>
  <c r="D2466" i="12"/>
  <c r="E2466" i="12"/>
  <c r="F2466" i="12"/>
  <c r="G2466" i="12"/>
  <c r="H2466" i="12"/>
  <c r="I2466" i="12"/>
  <c r="J2466" i="12"/>
  <c r="K2466" i="12"/>
  <c r="L2466" i="12"/>
  <c r="B2467" i="12"/>
  <c r="C2467" i="12"/>
  <c r="D2467" i="12"/>
  <c r="E2467" i="12"/>
  <c r="F2467" i="12"/>
  <c r="G2467" i="12"/>
  <c r="H2467" i="12"/>
  <c r="I2467" i="12"/>
  <c r="J2467" i="12"/>
  <c r="K2467" i="12"/>
  <c r="L2467" i="12"/>
  <c r="B2468" i="12"/>
  <c r="C2468" i="12"/>
  <c r="D2468" i="12"/>
  <c r="E2468" i="12"/>
  <c r="F2468" i="12"/>
  <c r="G2468" i="12"/>
  <c r="H2468" i="12"/>
  <c r="I2468" i="12"/>
  <c r="J2468" i="12"/>
  <c r="K2468" i="12"/>
  <c r="L2468" i="12"/>
  <c r="B2469" i="12"/>
  <c r="C2469" i="12"/>
  <c r="D2469" i="12"/>
  <c r="E2469" i="12"/>
  <c r="F2469" i="12"/>
  <c r="G2469" i="12"/>
  <c r="H2469" i="12"/>
  <c r="I2469" i="12"/>
  <c r="J2469" i="12"/>
  <c r="K2469" i="12"/>
  <c r="L2469" i="12"/>
  <c r="B2470" i="12"/>
  <c r="C2470" i="12"/>
  <c r="D2470" i="12"/>
  <c r="E2470" i="12"/>
  <c r="F2470" i="12"/>
  <c r="G2470" i="12"/>
  <c r="H2470" i="12"/>
  <c r="I2470" i="12"/>
  <c r="J2470" i="12"/>
  <c r="K2470" i="12"/>
  <c r="L2470" i="12"/>
  <c r="B2471" i="12"/>
  <c r="C2471" i="12"/>
  <c r="D2471" i="12"/>
  <c r="E2471" i="12"/>
  <c r="F2471" i="12"/>
  <c r="G2471" i="12"/>
  <c r="H2471" i="12"/>
  <c r="I2471" i="12"/>
  <c r="J2471" i="12"/>
  <c r="K2471" i="12"/>
  <c r="L2471" i="12"/>
  <c r="B2472" i="12"/>
  <c r="C2472" i="12"/>
  <c r="D2472" i="12"/>
  <c r="E2472" i="12"/>
  <c r="F2472" i="12"/>
  <c r="G2472" i="12"/>
  <c r="H2472" i="12"/>
  <c r="I2472" i="12"/>
  <c r="J2472" i="12"/>
  <c r="K2472" i="12"/>
  <c r="L2472" i="12"/>
  <c r="B2473" i="12"/>
  <c r="C2473" i="12"/>
  <c r="D2473" i="12"/>
  <c r="E2473" i="12"/>
  <c r="F2473" i="12"/>
  <c r="G2473" i="12"/>
  <c r="H2473" i="12"/>
  <c r="I2473" i="12"/>
  <c r="J2473" i="12"/>
  <c r="K2473" i="12"/>
  <c r="L2473" i="12"/>
  <c r="B2474" i="12"/>
  <c r="C2474" i="12"/>
  <c r="D2474" i="12"/>
  <c r="E2474" i="12"/>
  <c r="F2474" i="12"/>
  <c r="G2474" i="12"/>
  <c r="H2474" i="12"/>
  <c r="I2474" i="12"/>
  <c r="J2474" i="12"/>
  <c r="K2474" i="12"/>
  <c r="L2474" i="12"/>
  <c r="B2475" i="12"/>
  <c r="C2475" i="12"/>
  <c r="D2475" i="12"/>
  <c r="E2475" i="12"/>
  <c r="F2475" i="12"/>
  <c r="G2475" i="12"/>
  <c r="H2475" i="12"/>
  <c r="I2475" i="12"/>
  <c r="J2475" i="12"/>
  <c r="K2475" i="12"/>
  <c r="L2475" i="12"/>
  <c r="B2476" i="12"/>
  <c r="C2476" i="12"/>
  <c r="D2476" i="12"/>
  <c r="E2476" i="12"/>
  <c r="F2476" i="12"/>
  <c r="G2476" i="12"/>
  <c r="H2476" i="12"/>
  <c r="I2476" i="12"/>
  <c r="J2476" i="12"/>
  <c r="K2476" i="12"/>
  <c r="L2476" i="12"/>
  <c r="B2477" i="12"/>
  <c r="C2477" i="12"/>
  <c r="D2477" i="12"/>
  <c r="E2477" i="12"/>
  <c r="F2477" i="12"/>
  <c r="G2477" i="12"/>
  <c r="H2477" i="12"/>
  <c r="I2477" i="12"/>
  <c r="J2477" i="12"/>
  <c r="K2477" i="12"/>
  <c r="L2477" i="12"/>
  <c r="B2478" i="12"/>
  <c r="C2478" i="12"/>
  <c r="D2478" i="12"/>
  <c r="E2478" i="12"/>
  <c r="F2478" i="12"/>
  <c r="G2478" i="12"/>
  <c r="H2478" i="12"/>
  <c r="I2478" i="12"/>
  <c r="J2478" i="12"/>
  <c r="K2478" i="12"/>
  <c r="L2478" i="12"/>
  <c r="B2479" i="12"/>
  <c r="C2479" i="12"/>
  <c r="D2479" i="12"/>
  <c r="E2479" i="12"/>
  <c r="F2479" i="12"/>
  <c r="G2479" i="12"/>
  <c r="H2479" i="12"/>
  <c r="I2479" i="12"/>
  <c r="J2479" i="12"/>
  <c r="K2479" i="12"/>
  <c r="L2479" i="12"/>
  <c r="B2480" i="12"/>
  <c r="C2480" i="12"/>
  <c r="D2480" i="12"/>
  <c r="E2480" i="12"/>
  <c r="F2480" i="12"/>
  <c r="G2480" i="12"/>
  <c r="H2480" i="12"/>
  <c r="I2480" i="12"/>
  <c r="J2480" i="12"/>
  <c r="K2480" i="12"/>
  <c r="L2480" i="12"/>
  <c r="B2481" i="12"/>
  <c r="C2481" i="12"/>
  <c r="D2481" i="12"/>
  <c r="E2481" i="12"/>
  <c r="F2481" i="12"/>
  <c r="G2481" i="12"/>
  <c r="H2481" i="12"/>
  <c r="I2481" i="12"/>
  <c r="J2481" i="12"/>
  <c r="K2481" i="12"/>
  <c r="L2481" i="12"/>
  <c r="B2482" i="12"/>
  <c r="C2482" i="12"/>
  <c r="D2482" i="12"/>
  <c r="E2482" i="12"/>
  <c r="F2482" i="12"/>
  <c r="G2482" i="12"/>
  <c r="H2482" i="12"/>
  <c r="I2482" i="12"/>
  <c r="J2482" i="12"/>
  <c r="K2482" i="12"/>
  <c r="L2482" i="12"/>
  <c r="B2483" i="12"/>
  <c r="C2483" i="12"/>
  <c r="D2483" i="12"/>
  <c r="E2483" i="12"/>
  <c r="F2483" i="12"/>
  <c r="G2483" i="12"/>
  <c r="H2483" i="12"/>
  <c r="I2483" i="12"/>
  <c r="J2483" i="12"/>
  <c r="K2483" i="12"/>
  <c r="L2483" i="12"/>
  <c r="B2484" i="12"/>
  <c r="C2484" i="12"/>
  <c r="D2484" i="12"/>
  <c r="E2484" i="12"/>
  <c r="F2484" i="12"/>
  <c r="G2484" i="12"/>
  <c r="H2484" i="12"/>
  <c r="I2484" i="12"/>
  <c r="J2484" i="12"/>
  <c r="K2484" i="12"/>
  <c r="L2484" i="12"/>
  <c r="B2485" i="12"/>
  <c r="C2485" i="12"/>
  <c r="D2485" i="12"/>
  <c r="E2485" i="12"/>
  <c r="F2485" i="12"/>
  <c r="G2485" i="12"/>
  <c r="H2485" i="12"/>
  <c r="I2485" i="12"/>
  <c r="J2485" i="12"/>
  <c r="K2485" i="12"/>
  <c r="L2485" i="12"/>
  <c r="B2486" i="12"/>
  <c r="C2486" i="12"/>
  <c r="D2486" i="12"/>
  <c r="E2486" i="12"/>
  <c r="F2486" i="12"/>
  <c r="G2486" i="12"/>
  <c r="H2486" i="12"/>
  <c r="I2486" i="12"/>
  <c r="J2486" i="12"/>
  <c r="K2486" i="12"/>
  <c r="L2486" i="12"/>
  <c r="B2487" i="12"/>
  <c r="C2487" i="12"/>
  <c r="D2487" i="12"/>
  <c r="E2487" i="12"/>
  <c r="F2487" i="12"/>
  <c r="G2487" i="12"/>
  <c r="H2487" i="12"/>
  <c r="I2487" i="12"/>
  <c r="J2487" i="12"/>
  <c r="K2487" i="12"/>
  <c r="L2487" i="12"/>
  <c r="B2488" i="12"/>
  <c r="C2488" i="12"/>
  <c r="D2488" i="12"/>
  <c r="E2488" i="12"/>
  <c r="F2488" i="12"/>
  <c r="G2488" i="12"/>
  <c r="H2488" i="12"/>
  <c r="I2488" i="12"/>
  <c r="J2488" i="12"/>
  <c r="K2488" i="12"/>
  <c r="L2488" i="12"/>
  <c r="B2489" i="12"/>
  <c r="C2489" i="12"/>
  <c r="D2489" i="12"/>
  <c r="E2489" i="12"/>
  <c r="F2489" i="12"/>
  <c r="G2489" i="12"/>
  <c r="H2489" i="12"/>
  <c r="I2489" i="12"/>
  <c r="J2489" i="12"/>
  <c r="K2489" i="12"/>
  <c r="L2489" i="12"/>
  <c r="B2490" i="12"/>
  <c r="C2490" i="12"/>
  <c r="D2490" i="12"/>
  <c r="E2490" i="12"/>
  <c r="F2490" i="12"/>
  <c r="G2490" i="12"/>
  <c r="H2490" i="12"/>
  <c r="I2490" i="12"/>
  <c r="J2490" i="12"/>
  <c r="K2490" i="12"/>
  <c r="L2490" i="12"/>
  <c r="B2491" i="12"/>
  <c r="C2491" i="12"/>
  <c r="D2491" i="12"/>
  <c r="E2491" i="12"/>
  <c r="F2491" i="12"/>
  <c r="G2491" i="12"/>
  <c r="H2491" i="12"/>
  <c r="I2491" i="12"/>
  <c r="J2491" i="12"/>
  <c r="K2491" i="12"/>
  <c r="L2491" i="12"/>
  <c r="B2492" i="12"/>
  <c r="C2492" i="12"/>
  <c r="D2492" i="12"/>
  <c r="E2492" i="12"/>
  <c r="F2492" i="12"/>
  <c r="G2492" i="12"/>
  <c r="H2492" i="12"/>
  <c r="I2492" i="12"/>
  <c r="J2492" i="12"/>
  <c r="K2492" i="12"/>
  <c r="L2492" i="12"/>
  <c r="B2493" i="12"/>
  <c r="C2493" i="12"/>
  <c r="D2493" i="12"/>
  <c r="E2493" i="12"/>
  <c r="F2493" i="12"/>
  <c r="G2493" i="12"/>
  <c r="H2493" i="12"/>
  <c r="I2493" i="12"/>
  <c r="J2493" i="12"/>
  <c r="K2493" i="12"/>
  <c r="L2493" i="12"/>
  <c r="B2494" i="12"/>
  <c r="C2494" i="12"/>
  <c r="D2494" i="12"/>
  <c r="E2494" i="12"/>
  <c r="F2494" i="12"/>
  <c r="G2494" i="12"/>
  <c r="H2494" i="12"/>
  <c r="I2494" i="12"/>
  <c r="J2494" i="12"/>
  <c r="K2494" i="12"/>
  <c r="L2494" i="12"/>
  <c r="B2495" i="12"/>
  <c r="C2495" i="12"/>
  <c r="D2495" i="12"/>
  <c r="E2495" i="12"/>
  <c r="F2495" i="12"/>
  <c r="G2495" i="12"/>
  <c r="H2495" i="12"/>
  <c r="I2495" i="12"/>
  <c r="J2495" i="12"/>
  <c r="K2495" i="12"/>
  <c r="L2495" i="12"/>
  <c r="B2496" i="12"/>
  <c r="C2496" i="12"/>
  <c r="D2496" i="12"/>
  <c r="E2496" i="12"/>
  <c r="F2496" i="12"/>
  <c r="G2496" i="12"/>
  <c r="H2496" i="12"/>
  <c r="I2496" i="12"/>
  <c r="J2496" i="12"/>
  <c r="K2496" i="12"/>
  <c r="L2496" i="12"/>
  <c r="B2497" i="12"/>
  <c r="C2497" i="12"/>
  <c r="D2497" i="12"/>
  <c r="E2497" i="12"/>
  <c r="F2497" i="12"/>
  <c r="G2497" i="12"/>
  <c r="H2497" i="12"/>
  <c r="I2497" i="12"/>
  <c r="J2497" i="12"/>
  <c r="K2497" i="12"/>
  <c r="L2497" i="12"/>
  <c r="B2498" i="12"/>
  <c r="C2498" i="12"/>
  <c r="D2498" i="12"/>
  <c r="E2498" i="12"/>
  <c r="F2498" i="12"/>
  <c r="G2498" i="12"/>
  <c r="H2498" i="12"/>
  <c r="I2498" i="12"/>
  <c r="J2498" i="12"/>
  <c r="K2498" i="12"/>
  <c r="L2498" i="12"/>
  <c r="B2499" i="12"/>
  <c r="C2499" i="12"/>
  <c r="D2499" i="12"/>
  <c r="E2499" i="12"/>
  <c r="F2499" i="12"/>
  <c r="G2499" i="12"/>
  <c r="H2499" i="12"/>
  <c r="I2499" i="12"/>
  <c r="J2499" i="12"/>
  <c r="K2499" i="12"/>
  <c r="L2499" i="12"/>
  <c r="B2500" i="12"/>
  <c r="C2500" i="12"/>
  <c r="D2500" i="12"/>
  <c r="E2500" i="12"/>
  <c r="F2500" i="12"/>
  <c r="G2500" i="12"/>
  <c r="H2500" i="12"/>
  <c r="I2500" i="12"/>
  <c r="J2500" i="12"/>
  <c r="K2500" i="12"/>
  <c r="L2500" i="12"/>
  <c r="B2501" i="12"/>
  <c r="C2501" i="12"/>
  <c r="D2501" i="12"/>
  <c r="E2501" i="12"/>
  <c r="F2501" i="12"/>
  <c r="G2501" i="12"/>
  <c r="H2501" i="12"/>
  <c r="I2501" i="12"/>
  <c r="J2501" i="12"/>
  <c r="K2501" i="12"/>
  <c r="L2501" i="12"/>
  <c r="B2502" i="12"/>
  <c r="C2502" i="12"/>
  <c r="D2502" i="12"/>
  <c r="E2502" i="12"/>
  <c r="F2502" i="12"/>
  <c r="G2502" i="12"/>
  <c r="H2502" i="12"/>
  <c r="I2502" i="12"/>
  <c r="J2502" i="12"/>
  <c r="K2502" i="12"/>
  <c r="L2502" i="12"/>
  <c r="B2503" i="12"/>
  <c r="C2503" i="12"/>
  <c r="D2503" i="12"/>
  <c r="E2503" i="12"/>
  <c r="F2503" i="12"/>
  <c r="G2503" i="12"/>
  <c r="H2503" i="12"/>
  <c r="I2503" i="12"/>
  <c r="J2503" i="12"/>
  <c r="K2503" i="12"/>
  <c r="L2503" i="12"/>
  <c r="B2504" i="12"/>
  <c r="C2504" i="12"/>
  <c r="D2504" i="12"/>
  <c r="E2504" i="12"/>
  <c r="F2504" i="12"/>
  <c r="G2504" i="12"/>
  <c r="H2504" i="12"/>
  <c r="I2504" i="12"/>
  <c r="J2504" i="12"/>
  <c r="K2504" i="12"/>
  <c r="L2504" i="12"/>
  <c r="B2505" i="12"/>
  <c r="C2505" i="12"/>
  <c r="D2505" i="12"/>
  <c r="E2505" i="12"/>
  <c r="F2505" i="12"/>
  <c r="G2505" i="12"/>
  <c r="H2505" i="12"/>
  <c r="I2505" i="12"/>
  <c r="J2505" i="12"/>
  <c r="K2505" i="12"/>
  <c r="L2505" i="12"/>
  <c r="B2506" i="12"/>
  <c r="C2506" i="12"/>
  <c r="D2506" i="12"/>
  <c r="E2506" i="12"/>
  <c r="F2506" i="12"/>
  <c r="G2506" i="12"/>
  <c r="H2506" i="12"/>
  <c r="I2506" i="12"/>
  <c r="J2506" i="12"/>
  <c r="K2506" i="12"/>
  <c r="L2506" i="12"/>
  <c r="B2507" i="12"/>
  <c r="C2507" i="12"/>
  <c r="D2507" i="12"/>
  <c r="E2507" i="12"/>
  <c r="F2507" i="12"/>
  <c r="G2507" i="12"/>
  <c r="H2507" i="12"/>
  <c r="I2507" i="12"/>
  <c r="J2507" i="12"/>
  <c r="K2507" i="12"/>
  <c r="L2507" i="12"/>
  <c r="B2508" i="12"/>
  <c r="C2508" i="12"/>
  <c r="D2508" i="12"/>
  <c r="E2508" i="12"/>
  <c r="F2508" i="12"/>
  <c r="G2508" i="12"/>
  <c r="H2508" i="12"/>
  <c r="I2508" i="12"/>
  <c r="J2508" i="12"/>
  <c r="K2508" i="12"/>
  <c r="L2508" i="12"/>
  <c r="B2509" i="12"/>
  <c r="C2509" i="12"/>
  <c r="D2509" i="12"/>
  <c r="E2509" i="12"/>
  <c r="F2509" i="12"/>
  <c r="G2509" i="12"/>
  <c r="H2509" i="12"/>
  <c r="I2509" i="12"/>
  <c r="J2509" i="12"/>
  <c r="K2509" i="12"/>
  <c r="L2509" i="12"/>
  <c r="B2510" i="12"/>
  <c r="C2510" i="12"/>
  <c r="D2510" i="12"/>
  <c r="E2510" i="12"/>
  <c r="F2510" i="12"/>
  <c r="G2510" i="12"/>
  <c r="H2510" i="12"/>
  <c r="I2510" i="12"/>
  <c r="J2510" i="12"/>
  <c r="K2510" i="12"/>
  <c r="L2510" i="12"/>
  <c r="B2511" i="12"/>
  <c r="C2511" i="12"/>
  <c r="D2511" i="12"/>
  <c r="E2511" i="12"/>
  <c r="F2511" i="12"/>
  <c r="G2511" i="12"/>
  <c r="H2511" i="12"/>
  <c r="I2511" i="12"/>
  <c r="J2511" i="12"/>
  <c r="K2511" i="12"/>
  <c r="L2511" i="12"/>
  <c r="B2512" i="12"/>
  <c r="C2512" i="12"/>
  <c r="D2512" i="12"/>
  <c r="E2512" i="12"/>
  <c r="F2512" i="12"/>
  <c r="G2512" i="12"/>
  <c r="H2512" i="12"/>
  <c r="I2512" i="12"/>
  <c r="J2512" i="12"/>
  <c r="K2512" i="12"/>
  <c r="L2512" i="12"/>
  <c r="B2513" i="12"/>
  <c r="C2513" i="12"/>
  <c r="D2513" i="12"/>
  <c r="E2513" i="12"/>
  <c r="F2513" i="12"/>
  <c r="G2513" i="12"/>
  <c r="H2513" i="12"/>
  <c r="I2513" i="12"/>
  <c r="J2513" i="12"/>
  <c r="K2513" i="12"/>
  <c r="L2513" i="12"/>
  <c r="B2514" i="12"/>
  <c r="C2514" i="12"/>
  <c r="D2514" i="12"/>
  <c r="E2514" i="12"/>
  <c r="F2514" i="12"/>
  <c r="G2514" i="12"/>
  <c r="H2514" i="12"/>
  <c r="I2514" i="12"/>
  <c r="J2514" i="12"/>
  <c r="K2514" i="12"/>
  <c r="L2514" i="12"/>
  <c r="B2515" i="12"/>
  <c r="C2515" i="12"/>
  <c r="D2515" i="12"/>
  <c r="E2515" i="12"/>
  <c r="F2515" i="12"/>
  <c r="G2515" i="12"/>
  <c r="H2515" i="12"/>
  <c r="I2515" i="12"/>
  <c r="J2515" i="12"/>
  <c r="K2515" i="12"/>
  <c r="L2515" i="12"/>
  <c r="B2516" i="12"/>
  <c r="C2516" i="12"/>
  <c r="D2516" i="12"/>
  <c r="E2516" i="12"/>
  <c r="F2516" i="12"/>
  <c r="G2516" i="12"/>
  <c r="H2516" i="12"/>
  <c r="I2516" i="12"/>
  <c r="J2516" i="12"/>
  <c r="K2516" i="12"/>
  <c r="L2516" i="12"/>
  <c r="B2517" i="12"/>
  <c r="C2517" i="12"/>
  <c r="D2517" i="12"/>
  <c r="E2517" i="12"/>
  <c r="F2517" i="12"/>
  <c r="G2517" i="12"/>
  <c r="H2517" i="12"/>
  <c r="I2517" i="12"/>
  <c r="J2517" i="12"/>
  <c r="K2517" i="12"/>
  <c r="L2517" i="12"/>
  <c r="B2518" i="12"/>
  <c r="C2518" i="12"/>
  <c r="D2518" i="12"/>
  <c r="E2518" i="12"/>
  <c r="F2518" i="12"/>
  <c r="G2518" i="12"/>
  <c r="H2518" i="12"/>
  <c r="I2518" i="12"/>
  <c r="J2518" i="12"/>
  <c r="K2518" i="12"/>
  <c r="L2518" i="12"/>
  <c r="B2519" i="12"/>
  <c r="C2519" i="12"/>
  <c r="D2519" i="12"/>
  <c r="E2519" i="12"/>
  <c r="F2519" i="12"/>
  <c r="G2519" i="12"/>
  <c r="H2519" i="12"/>
  <c r="I2519" i="12"/>
  <c r="J2519" i="12"/>
  <c r="K2519" i="12"/>
  <c r="L2519" i="12"/>
  <c r="B2520" i="12"/>
  <c r="C2520" i="12"/>
  <c r="D2520" i="12"/>
  <c r="E2520" i="12"/>
  <c r="F2520" i="12"/>
  <c r="G2520" i="12"/>
  <c r="H2520" i="12"/>
  <c r="I2520" i="12"/>
  <c r="J2520" i="12"/>
  <c r="K2520" i="12"/>
  <c r="L2520" i="12"/>
  <c r="B2521" i="12"/>
  <c r="C2521" i="12"/>
  <c r="D2521" i="12"/>
  <c r="E2521" i="12"/>
  <c r="F2521" i="12"/>
  <c r="G2521" i="12"/>
  <c r="H2521" i="12"/>
  <c r="I2521" i="12"/>
  <c r="J2521" i="12"/>
  <c r="K2521" i="12"/>
  <c r="L2521" i="12"/>
  <c r="B2522" i="12"/>
  <c r="C2522" i="12"/>
  <c r="D2522" i="12"/>
  <c r="E2522" i="12"/>
  <c r="F2522" i="12"/>
  <c r="G2522" i="12"/>
  <c r="H2522" i="12"/>
  <c r="I2522" i="12"/>
  <c r="J2522" i="12"/>
  <c r="K2522" i="12"/>
  <c r="L2522" i="12"/>
  <c r="B2523" i="12"/>
  <c r="C2523" i="12"/>
  <c r="D2523" i="12"/>
  <c r="E2523" i="12"/>
  <c r="F2523" i="12"/>
  <c r="G2523" i="12"/>
  <c r="H2523" i="12"/>
  <c r="I2523" i="12"/>
  <c r="J2523" i="12"/>
  <c r="K2523" i="12"/>
  <c r="L2523" i="12"/>
  <c r="B2524" i="12"/>
  <c r="C2524" i="12"/>
  <c r="D2524" i="12"/>
  <c r="E2524" i="12"/>
  <c r="F2524" i="12"/>
  <c r="G2524" i="12"/>
  <c r="H2524" i="12"/>
  <c r="I2524" i="12"/>
  <c r="J2524" i="12"/>
  <c r="K2524" i="12"/>
  <c r="L2524" i="12"/>
  <c r="B2525" i="12"/>
  <c r="C2525" i="12"/>
  <c r="D2525" i="12"/>
  <c r="E2525" i="12"/>
  <c r="F2525" i="12"/>
  <c r="G2525" i="12"/>
  <c r="H2525" i="12"/>
  <c r="I2525" i="12"/>
  <c r="J2525" i="12"/>
  <c r="K2525" i="12"/>
  <c r="L2525" i="12"/>
  <c r="B2526" i="12"/>
  <c r="C2526" i="12"/>
  <c r="D2526" i="12"/>
  <c r="E2526" i="12"/>
  <c r="F2526" i="12"/>
  <c r="G2526" i="12"/>
  <c r="H2526" i="12"/>
  <c r="I2526" i="12"/>
  <c r="J2526" i="12"/>
  <c r="K2526" i="12"/>
  <c r="L2526" i="12"/>
  <c r="B2527" i="12"/>
  <c r="C2527" i="12"/>
  <c r="D2527" i="12"/>
  <c r="E2527" i="12"/>
  <c r="F2527" i="12"/>
  <c r="G2527" i="12"/>
  <c r="H2527" i="12"/>
  <c r="I2527" i="12"/>
  <c r="J2527" i="12"/>
  <c r="K2527" i="12"/>
  <c r="L2527" i="12"/>
  <c r="B2528" i="12"/>
  <c r="C2528" i="12"/>
  <c r="D2528" i="12"/>
  <c r="E2528" i="12"/>
  <c r="F2528" i="12"/>
  <c r="G2528" i="12"/>
  <c r="H2528" i="12"/>
  <c r="I2528" i="12"/>
  <c r="J2528" i="12"/>
  <c r="K2528" i="12"/>
  <c r="L2528" i="12"/>
  <c r="B2529" i="12"/>
  <c r="C2529" i="12"/>
  <c r="D2529" i="12"/>
  <c r="E2529" i="12"/>
  <c r="F2529" i="12"/>
  <c r="G2529" i="12"/>
  <c r="H2529" i="12"/>
  <c r="I2529" i="12"/>
  <c r="J2529" i="12"/>
  <c r="K2529" i="12"/>
  <c r="L2529" i="12"/>
  <c r="B2530" i="12"/>
  <c r="C2530" i="12"/>
  <c r="D2530" i="12"/>
  <c r="E2530" i="12"/>
  <c r="F2530" i="12"/>
  <c r="G2530" i="12"/>
  <c r="H2530" i="12"/>
  <c r="I2530" i="12"/>
  <c r="J2530" i="12"/>
  <c r="K2530" i="12"/>
  <c r="L2530" i="12"/>
  <c r="B2531" i="12"/>
  <c r="C2531" i="12"/>
  <c r="D2531" i="12"/>
  <c r="E2531" i="12"/>
  <c r="F2531" i="12"/>
  <c r="G2531" i="12"/>
  <c r="H2531" i="12"/>
  <c r="I2531" i="12"/>
  <c r="J2531" i="12"/>
  <c r="K2531" i="12"/>
  <c r="L2531" i="12"/>
  <c r="B2532" i="12"/>
  <c r="C2532" i="12"/>
  <c r="D2532" i="12"/>
  <c r="E2532" i="12"/>
  <c r="F2532" i="12"/>
  <c r="G2532" i="12"/>
  <c r="H2532" i="12"/>
  <c r="I2532" i="12"/>
  <c r="J2532" i="12"/>
  <c r="K2532" i="12"/>
  <c r="L2532" i="12"/>
  <c r="B2533" i="12"/>
  <c r="C2533" i="12"/>
  <c r="D2533" i="12"/>
  <c r="E2533" i="12"/>
  <c r="F2533" i="12"/>
  <c r="G2533" i="12"/>
  <c r="H2533" i="12"/>
  <c r="I2533" i="12"/>
  <c r="J2533" i="12"/>
  <c r="K2533" i="12"/>
  <c r="L2533" i="12"/>
  <c r="B2534" i="12"/>
  <c r="C2534" i="12"/>
  <c r="D2534" i="12"/>
  <c r="E2534" i="12"/>
  <c r="F2534" i="12"/>
  <c r="G2534" i="12"/>
  <c r="H2534" i="12"/>
  <c r="I2534" i="12"/>
  <c r="J2534" i="12"/>
  <c r="K2534" i="12"/>
  <c r="L2534" i="12"/>
  <c r="B2535" i="12"/>
  <c r="C2535" i="12"/>
  <c r="D2535" i="12"/>
  <c r="E2535" i="12"/>
  <c r="F2535" i="12"/>
  <c r="G2535" i="12"/>
  <c r="H2535" i="12"/>
  <c r="I2535" i="12"/>
  <c r="J2535" i="12"/>
  <c r="K2535" i="12"/>
  <c r="L2535" i="12"/>
  <c r="B2536" i="12"/>
  <c r="C2536" i="12"/>
  <c r="D2536" i="12"/>
  <c r="E2536" i="12"/>
  <c r="F2536" i="12"/>
  <c r="G2536" i="12"/>
  <c r="H2536" i="12"/>
  <c r="I2536" i="12"/>
  <c r="J2536" i="12"/>
  <c r="K2536" i="12"/>
  <c r="L2536" i="12"/>
  <c r="B2537" i="12"/>
  <c r="C2537" i="12"/>
  <c r="D2537" i="12"/>
  <c r="E2537" i="12"/>
  <c r="F2537" i="12"/>
  <c r="G2537" i="12"/>
  <c r="H2537" i="12"/>
  <c r="I2537" i="12"/>
  <c r="J2537" i="12"/>
  <c r="K2537" i="12"/>
  <c r="L2537" i="12"/>
  <c r="B2538" i="12"/>
  <c r="C2538" i="12"/>
  <c r="D2538" i="12"/>
  <c r="E2538" i="12"/>
  <c r="F2538" i="12"/>
  <c r="G2538" i="12"/>
  <c r="H2538" i="12"/>
  <c r="I2538" i="12"/>
  <c r="J2538" i="12"/>
  <c r="K2538" i="12"/>
  <c r="L2538" i="12"/>
  <c r="B2539" i="12"/>
  <c r="C2539" i="12"/>
  <c r="D2539" i="12"/>
  <c r="E2539" i="12"/>
  <c r="F2539" i="12"/>
  <c r="G2539" i="12"/>
  <c r="H2539" i="12"/>
  <c r="I2539" i="12"/>
  <c r="J2539" i="12"/>
  <c r="K2539" i="12"/>
  <c r="L2539" i="12"/>
  <c r="B2540" i="12"/>
  <c r="C2540" i="12"/>
  <c r="D2540" i="12"/>
  <c r="E2540" i="12"/>
  <c r="F2540" i="12"/>
  <c r="G2540" i="12"/>
  <c r="H2540" i="12"/>
  <c r="I2540" i="12"/>
  <c r="J2540" i="12"/>
  <c r="K2540" i="12"/>
  <c r="L2540" i="12"/>
  <c r="B2541" i="12"/>
  <c r="C2541" i="12"/>
  <c r="D2541" i="12"/>
  <c r="E2541" i="12"/>
  <c r="F2541" i="12"/>
  <c r="G2541" i="12"/>
  <c r="H2541" i="12"/>
  <c r="I2541" i="12"/>
  <c r="J2541" i="12"/>
  <c r="K2541" i="12"/>
  <c r="L2541" i="12"/>
  <c r="B2542" i="12"/>
  <c r="C2542" i="12"/>
  <c r="D2542" i="12"/>
  <c r="E2542" i="12"/>
  <c r="F2542" i="12"/>
  <c r="G2542" i="12"/>
  <c r="H2542" i="12"/>
  <c r="I2542" i="12"/>
  <c r="J2542" i="12"/>
  <c r="K2542" i="12"/>
  <c r="L2542" i="12"/>
  <c r="B2543" i="12"/>
  <c r="C2543" i="12"/>
  <c r="D2543" i="12"/>
  <c r="E2543" i="12"/>
  <c r="F2543" i="12"/>
  <c r="G2543" i="12"/>
  <c r="H2543" i="12"/>
  <c r="I2543" i="12"/>
  <c r="J2543" i="12"/>
  <c r="K2543" i="12"/>
  <c r="L2543" i="12"/>
  <c r="B2544" i="12"/>
  <c r="C2544" i="12"/>
  <c r="D2544" i="12"/>
  <c r="E2544" i="12"/>
  <c r="F2544" i="12"/>
  <c r="G2544" i="12"/>
  <c r="H2544" i="12"/>
  <c r="I2544" i="12"/>
  <c r="J2544" i="12"/>
  <c r="K2544" i="12"/>
  <c r="L2544" i="12"/>
  <c r="B2545" i="12"/>
  <c r="C2545" i="12"/>
  <c r="D2545" i="12"/>
  <c r="E2545" i="12"/>
  <c r="F2545" i="12"/>
  <c r="G2545" i="12"/>
  <c r="H2545" i="12"/>
  <c r="I2545" i="12"/>
  <c r="J2545" i="12"/>
  <c r="K2545" i="12"/>
  <c r="L2545" i="12"/>
  <c r="B2546" i="12"/>
  <c r="C2546" i="12"/>
  <c r="D2546" i="12"/>
  <c r="E2546" i="12"/>
  <c r="F2546" i="12"/>
  <c r="G2546" i="12"/>
  <c r="H2546" i="12"/>
  <c r="I2546" i="12"/>
  <c r="J2546" i="12"/>
  <c r="K2546" i="12"/>
  <c r="L2546" i="12"/>
  <c r="B2547" i="12"/>
  <c r="C2547" i="12"/>
  <c r="D2547" i="12"/>
  <c r="E2547" i="12"/>
  <c r="F2547" i="12"/>
  <c r="G2547" i="12"/>
  <c r="H2547" i="12"/>
  <c r="I2547" i="12"/>
  <c r="J2547" i="12"/>
  <c r="K2547" i="12"/>
  <c r="L2547" i="12"/>
  <c r="B2548" i="12"/>
  <c r="C2548" i="12"/>
  <c r="D2548" i="12"/>
  <c r="E2548" i="12"/>
  <c r="F2548" i="12"/>
  <c r="G2548" i="12"/>
  <c r="H2548" i="12"/>
  <c r="I2548" i="12"/>
  <c r="J2548" i="12"/>
  <c r="K2548" i="12"/>
  <c r="L2548" i="12"/>
  <c r="B2549" i="12"/>
  <c r="C2549" i="12"/>
  <c r="D2549" i="12"/>
  <c r="E2549" i="12"/>
  <c r="F2549" i="12"/>
  <c r="G2549" i="12"/>
  <c r="H2549" i="12"/>
  <c r="I2549" i="12"/>
  <c r="J2549" i="12"/>
  <c r="K2549" i="12"/>
  <c r="L2549" i="12"/>
  <c r="B2550" i="12"/>
  <c r="C2550" i="12"/>
  <c r="D2550" i="12"/>
  <c r="E2550" i="12"/>
  <c r="F2550" i="12"/>
  <c r="G2550" i="12"/>
  <c r="H2550" i="12"/>
  <c r="I2550" i="12"/>
  <c r="J2550" i="12"/>
  <c r="K2550" i="12"/>
  <c r="L2550" i="12"/>
  <c r="B2551" i="12"/>
  <c r="C2551" i="12"/>
  <c r="D2551" i="12"/>
  <c r="E2551" i="12"/>
  <c r="F2551" i="12"/>
  <c r="G2551" i="12"/>
  <c r="H2551" i="12"/>
  <c r="I2551" i="12"/>
  <c r="J2551" i="12"/>
  <c r="K2551" i="12"/>
  <c r="L2551" i="12"/>
  <c r="B2552" i="12"/>
  <c r="C2552" i="12"/>
  <c r="D2552" i="12"/>
  <c r="E2552" i="12"/>
  <c r="F2552" i="12"/>
  <c r="G2552" i="12"/>
  <c r="H2552" i="12"/>
  <c r="I2552" i="12"/>
  <c r="J2552" i="12"/>
  <c r="K2552" i="12"/>
  <c r="L2552" i="12"/>
  <c r="B2553" i="12"/>
  <c r="C2553" i="12"/>
  <c r="D2553" i="12"/>
  <c r="E2553" i="12"/>
  <c r="F2553" i="12"/>
  <c r="G2553" i="12"/>
  <c r="H2553" i="12"/>
  <c r="I2553" i="12"/>
  <c r="J2553" i="12"/>
  <c r="K2553" i="12"/>
  <c r="L2553" i="12"/>
  <c r="B2554" i="12"/>
  <c r="C2554" i="12"/>
  <c r="D2554" i="12"/>
  <c r="E2554" i="12"/>
  <c r="F2554" i="12"/>
  <c r="G2554" i="12"/>
  <c r="H2554" i="12"/>
  <c r="I2554" i="12"/>
  <c r="J2554" i="12"/>
  <c r="K2554" i="12"/>
  <c r="L2554" i="12"/>
  <c r="B2555" i="12"/>
  <c r="C2555" i="12"/>
  <c r="D2555" i="12"/>
  <c r="E2555" i="12"/>
  <c r="F2555" i="12"/>
  <c r="G2555" i="12"/>
  <c r="H2555" i="12"/>
  <c r="I2555" i="12"/>
  <c r="J2555" i="12"/>
  <c r="K2555" i="12"/>
  <c r="L2555" i="12"/>
  <c r="B2556" i="12"/>
  <c r="C2556" i="12"/>
  <c r="D2556" i="12"/>
  <c r="E2556" i="12"/>
  <c r="F2556" i="12"/>
  <c r="G2556" i="12"/>
  <c r="H2556" i="12"/>
  <c r="I2556" i="12"/>
  <c r="J2556" i="12"/>
  <c r="K2556" i="12"/>
  <c r="L2556" i="12"/>
  <c r="B2557" i="12"/>
  <c r="C2557" i="12"/>
  <c r="D2557" i="12"/>
  <c r="E2557" i="12"/>
  <c r="F2557" i="12"/>
  <c r="G2557" i="12"/>
  <c r="H2557" i="12"/>
  <c r="I2557" i="12"/>
  <c r="J2557" i="12"/>
  <c r="K2557" i="12"/>
  <c r="L2557" i="12"/>
  <c r="B2558" i="12"/>
  <c r="C2558" i="12"/>
  <c r="D2558" i="12"/>
  <c r="E2558" i="12"/>
  <c r="F2558" i="12"/>
  <c r="G2558" i="12"/>
  <c r="H2558" i="12"/>
  <c r="I2558" i="12"/>
  <c r="J2558" i="12"/>
  <c r="K2558" i="12"/>
  <c r="L2558" i="12"/>
  <c r="B2559" i="12"/>
  <c r="C2559" i="12"/>
  <c r="D2559" i="12"/>
  <c r="E2559" i="12"/>
  <c r="F2559" i="12"/>
  <c r="G2559" i="12"/>
  <c r="H2559" i="12"/>
  <c r="I2559" i="12"/>
  <c r="J2559" i="12"/>
  <c r="K2559" i="12"/>
  <c r="L2559" i="12"/>
  <c r="B2560" i="12"/>
  <c r="C2560" i="12"/>
  <c r="D2560" i="12"/>
  <c r="E2560" i="12"/>
  <c r="F2560" i="12"/>
  <c r="G2560" i="12"/>
  <c r="H2560" i="12"/>
  <c r="I2560" i="12"/>
  <c r="J2560" i="12"/>
  <c r="K2560" i="12"/>
  <c r="L2560" i="12"/>
  <c r="B2561" i="12"/>
  <c r="C2561" i="12"/>
  <c r="D2561" i="12"/>
  <c r="E2561" i="12"/>
  <c r="F2561" i="12"/>
  <c r="G2561" i="12"/>
  <c r="H2561" i="12"/>
  <c r="I2561" i="12"/>
  <c r="J2561" i="12"/>
  <c r="K2561" i="12"/>
  <c r="L2561" i="12"/>
  <c r="B2562" i="12"/>
  <c r="C2562" i="12"/>
  <c r="D2562" i="12"/>
  <c r="E2562" i="12"/>
  <c r="F2562" i="12"/>
  <c r="G2562" i="12"/>
  <c r="H2562" i="12"/>
  <c r="I2562" i="12"/>
  <c r="J2562" i="12"/>
  <c r="K2562" i="12"/>
  <c r="L2562" i="12"/>
  <c r="B2563" i="12"/>
  <c r="C2563" i="12"/>
  <c r="D2563" i="12"/>
  <c r="E2563" i="12"/>
  <c r="F2563" i="12"/>
  <c r="G2563" i="12"/>
  <c r="H2563" i="12"/>
  <c r="I2563" i="12"/>
  <c r="J2563" i="12"/>
  <c r="K2563" i="12"/>
  <c r="L2563" i="12"/>
  <c r="B2564" i="12"/>
  <c r="C2564" i="12"/>
  <c r="D2564" i="12"/>
  <c r="E2564" i="12"/>
  <c r="F2564" i="12"/>
  <c r="G2564" i="12"/>
  <c r="H2564" i="12"/>
  <c r="I2564" i="12"/>
  <c r="J2564" i="12"/>
  <c r="K2564" i="12"/>
  <c r="L2564" i="12"/>
  <c r="B2565" i="12"/>
  <c r="C2565" i="12"/>
  <c r="D2565" i="12"/>
  <c r="E2565" i="12"/>
  <c r="F2565" i="12"/>
  <c r="G2565" i="12"/>
  <c r="H2565" i="12"/>
  <c r="I2565" i="12"/>
  <c r="J2565" i="12"/>
  <c r="K2565" i="12"/>
  <c r="L2565" i="12"/>
  <c r="B2566" i="12"/>
  <c r="C2566" i="12"/>
  <c r="D2566" i="12"/>
  <c r="E2566" i="12"/>
  <c r="F2566" i="12"/>
  <c r="G2566" i="12"/>
  <c r="H2566" i="12"/>
  <c r="I2566" i="12"/>
  <c r="J2566" i="12"/>
  <c r="K2566" i="12"/>
  <c r="L2566" i="12"/>
  <c r="B2567" i="12"/>
  <c r="C2567" i="12"/>
  <c r="D2567" i="12"/>
  <c r="E2567" i="12"/>
  <c r="F2567" i="12"/>
  <c r="G2567" i="12"/>
  <c r="H2567" i="12"/>
  <c r="I2567" i="12"/>
  <c r="J2567" i="12"/>
  <c r="K2567" i="12"/>
  <c r="L2567" i="12"/>
  <c r="B2568" i="12"/>
  <c r="C2568" i="12"/>
  <c r="D2568" i="12"/>
  <c r="E2568" i="12"/>
  <c r="F2568" i="12"/>
  <c r="G2568" i="12"/>
  <c r="H2568" i="12"/>
  <c r="I2568" i="12"/>
  <c r="J2568" i="12"/>
  <c r="K2568" i="12"/>
  <c r="L2568" i="12"/>
  <c r="B2569" i="12"/>
  <c r="C2569" i="12"/>
  <c r="D2569" i="12"/>
  <c r="E2569" i="12"/>
  <c r="F2569" i="12"/>
  <c r="G2569" i="12"/>
  <c r="H2569" i="12"/>
  <c r="I2569" i="12"/>
  <c r="J2569" i="12"/>
  <c r="K2569" i="12"/>
  <c r="L2569" i="12"/>
  <c r="B2570" i="12"/>
  <c r="C2570" i="12"/>
  <c r="D2570" i="12"/>
  <c r="E2570" i="12"/>
  <c r="F2570" i="12"/>
  <c r="G2570" i="12"/>
  <c r="H2570" i="12"/>
  <c r="I2570" i="12"/>
  <c r="J2570" i="12"/>
  <c r="K2570" i="12"/>
  <c r="L2570" i="12"/>
  <c r="B2571" i="12"/>
  <c r="C2571" i="12"/>
  <c r="D2571" i="12"/>
  <c r="E2571" i="12"/>
  <c r="F2571" i="12"/>
  <c r="G2571" i="12"/>
  <c r="H2571" i="12"/>
  <c r="I2571" i="12"/>
  <c r="J2571" i="12"/>
  <c r="K2571" i="12"/>
  <c r="L2571" i="12"/>
  <c r="B2572" i="12"/>
  <c r="C2572" i="12"/>
  <c r="D2572" i="12"/>
  <c r="E2572" i="12"/>
  <c r="F2572" i="12"/>
  <c r="G2572" i="12"/>
  <c r="H2572" i="12"/>
  <c r="I2572" i="12"/>
  <c r="J2572" i="12"/>
  <c r="K2572" i="12"/>
  <c r="L2572" i="12"/>
  <c r="B2573" i="12"/>
  <c r="C2573" i="12"/>
  <c r="D2573" i="12"/>
  <c r="E2573" i="12"/>
  <c r="F2573" i="12"/>
  <c r="G2573" i="12"/>
  <c r="H2573" i="12"/>
  <c r="I2573" i="12"/>
  <c r="J2573" i="12"/>
  <c r="K2573" i="12"/>
  <c r="L2573" i="12"/>
  <c r="B2574" i="12"/>
  <c r="C2574" i="12"/>
  <c r="D2574" i="12"/>
  <c r="E2574" i="12"/>
  <c r="F2574" i="12"/>
  <c r="G2574" i="12"/>
  <c r="H2574" i="12"/>
  <c r="I2574" i="12"/>
  <c r="J2574" i="12"/>
  <c r="K2574" i="12"/>
  <c r="L2574" i="12"/>
  <c r="B2575" i="12"/>
  <c r="C2575" i="12"/>
  <c r="D2575" i="12"/>
  <c r="E2575" i="12"/>
  <c r="F2575" i="12"/>
  <c r="G2575" i="12"/>
  <c r="H2575" i="12"/>
  <c r="I2575" i="12"/>
  <c r="J2575" i="12"/>
  <c r="K2575" i="12"/>
  <c r="L2575" i="12"/>
  <c r="B2576" i="12"/>
  <c r="C2576" i="12"/>
  <c r="D2576" i="12"/>
  <c r="E2576" i="12"/>
  <c r="F2576" i="12"/>
  <c r="G2576" i="12"/>
  <c r="H2576" i="12"/>
  <c r="I2576" i="12"/>
  <c r="J2576" i="12"/>
  <c r="K2576" i="12"/>
  <c r="L2576" i="12"/>
  <c r="B2577" i="12"/>
  <c r="C2577" i="12"/>
  <c r="D2577" i="12"/>
  <c r="E2577" i="12"/>
  <c r="F2577" i="12"/>
  <c r="G2577" i="12"/>
  <c r="H2577" i="12"/>
  <c r="I2577" i="12"/>
  <c r="J2577" i="12"/>
  <c r="K2577" i="12"/>
  <c r="L2577" i="12"/>
  <c r="B2578" i="12"/>
  <c r="C2578" i="12"/>
  <c r="D2578" i="12"/>
  <c r="E2578" i="12"/>
  <c r="F2578" i="12"/>
  <c r="G2578" i="12"/>
  <c r="H2578" i="12"/>
  <c r="I2578" i="12"/>
  <c r="J2578" i="12"/>
  <c r="K2578" i="12"/>
  <c r="L2578" i="12"/>
  <c r="B2579" i="12"/>
  <c r="C2579" i="12"/>
  <c r="D2579" i="12"/>
  <c r="E2579" i="12"/>
  <c r="F2579" i="12"/>
  <c r="G2579" i="12"/>
  <c r="H2579" i="12"/>
  <c r="I2579" i="12"/>
  <c r="J2579" i="12"/>
  <c r="K2579" i="12"/>
  <c r="L2579" i="12"/>
  <c r="B2580" i="12"/>
  <c r="C2580" i="12"/>
  <c r="D2580" i="12"/>
  <c r="E2580" i="12"/>
  <c r="F2580" i="12"/>
  <c r="G2580" i="12"/>
  <c r="H2580" i="12"/>
  <c r="I2580" i="12"/>
  <c r="J2580" i="12"/>
  <c r="K2580" i="12"/>
  <c r="L2580" i="12"/>
  <c r="B2581" i="12"/>
  <c r="C2581" i="12"/>
  <c r="D2581" i="12"/>
  <c r="E2581" i="12"/>
  <c r="F2581" i="12"/>
  <c r="G2581" i="12"/>
  <c r="H2581" i="12"/>
  <c r="I2581" i="12"/>
  <c r="J2581" i="12"/>
  <c r="K2581" i="12"/>
  <c r="L2581" i="12"/>
  <c r="B2582" i="12"/>
  <c r="C2582" i="12"/>
  <c r="D2582" i="12"/>
  <c r="E2582" i="12"/>
  <c r="F2582" i="12"/>
  <c r="G2582" i="12"/>
  <c r="H2582" i="12"/>
  <c r="I2582" i="12"/>
  <c r="J2582" i="12"/>
  <c r="K2582" i="12"/>
  <c r="L2582" i="12"/>
  <c r="B2583" i="12"/>
  <c r="C2583" i="12"/>
  <c r="D2583" i="12"/>
  <c r="E2583" i="12"/>
  <c r="F2583" i="12"/>
  <c r="G2583" i="12"/>
  <c r="H2583" i="12"/>
  <c r="I2583" i="12"/>
  <c r="J2583" i="12"/>
  <c r="K2583" i="12"/>
  <c r="L2583" i="12"/>
  <c r="B2584" i="12"/>
  <c r="C2584" i="12"/>
  <c r="D2584" i="12"/>
  <c r="E2584" i="12"/>
  <c r="F2584" i="12"/>
  <c r="G2584" i="12"/>
  <c r="H2584" i="12"/>
  <c r="I2584" i="12"/>
  <c r="J2584" i="12"/>
  <c r="K2584" i="12"/>
  <c r="L2584" i="12"/>
  <c r="B2585" i="12"/>
  <c r="C2585" i="12"/>
  <c r="D2585" i="12"/>
  <c r="E2585" i="12"/>
  <c r="F2585" i="12"/>
  <c r="G2585" i="12"/>
  <c r="H2585" i="12"/>
  <c r="I2585" i="12"/>
  <c r="J2585" i="12"/>
  <c r="K2585" i="12"/>
  <c r="L2585" i="12"/>
  <c r="B2586" i="12"/>
  <c r="C2586" i="12"/>
  <c r="D2586" i="12"/>
  <c r="E2586" i="12"/>
  <c r="F2586" i="12"/>
  <c r="G2586" i="12"/>
  <c r="H2586" i="12"/>
  <c r="I2586" i="12"/>
  <c r="J2586" i="12"/>
  <c r="K2586" i="12"/>
  <c r="L2586" i="12"/>
  <c r="B2587" i="12"/>
  <c r="C2587" i="12"/>
  <c r="D2587" i="12"/>
  <c r="E2587" i="12"/>
  <c r="F2587" i="12"/>
  <c r="G2587" i="12"/>
  <c r="H2587" i="12"/>
  <c r="I2587" i="12"/>
  <c r="J2587" i="12"/>
  <c r="K2587" i="12"/>
  <c r="L2587" i="12"/>
  <c r="B2588" i="12"/>
  <c r="C2588" i="12"/>
  <c r="D2588" i="12"/>
  <c r="E2588" i="12"/>
  <c r="F2588" i="12"/>
  <c r="G2588" i="12"/>
  <c r="H2588" i="12"/>
  <c r="I2588" i="12"/>
  <c r="J2588" i="12"/>
  <c r="K2588" i="12"/>
  <c r="L2588" i="12"/>
  <c r="B2589" i="12"/>
  <c r="C2589" i="12"/>
  <c r="D2589" i="12"/>
  <c r="E2589" i="12"/>
  <c r="F2589" i="12"/>
  <c r="G2589" i="12"/>
  <c r="H2589" i="12"/>
  <c r="I2589" i="12"/>
  <c r="J2589" i="12"/>
  <c r="K2589" i="12"/>
  <c r="L2589" i="12"/>
  <c r="B2590" i="12"/>
  <c r="C2590" i="12"/>
  <c r="D2590" i="12"/>
  <c r="E2590" i="12"/>
  <c r="F2590" i="12"/>
  <c r="G2590" i="12"/>
  <c r="H2590" i="12"/>
  <c r="I2590" i="12"/>
  <c r="J2590" i="12"/>
  <c r="K2590" i="12"/>
  <c r="L2590" i="12"/>
  <c r="B2591" i="12"/>
  <c r="C2591" i="12"/>
  <c r="D2591" i="12"/>
  <c r="E2591" i="12"/>
  <c r="F2591" i="12"/>
  <c r="G2591" i="12"/>
  <c r="H2591" i="12"/>
  <c r="I2591" i="12"/>
  <c r="J2591" i="12"/>
  <c r="K2591" i="12"/>
  <c r="L2591" i="12"/>
  <c r="B2592" i="12"/>
  <c r="C2592" i="12"/>
  <c r="D2592" i="12"/>
  <c r="E2592" i="12"/>
  <c r="F2592" i="12"/>
  <c r="G2592" i="12"/>
  <c r="H2592" i="12"/>
  <c r="I2592" i="12"/>
  <c r="J2592" i="12"/>
  <c r="K2592" i="12"/>
  <c r="L2592" i="12"/>
  <c r="B2593" i="12"/>
  <c r="C2593" i="12"/>
  <c r="D2593" i="12"/>
  <c r="E2593" i="12"/>
  <c r="F2593" i="12"/>
  <c r="G2593" i="12"/>
  <c r="H2593" i="12"/>
  <c r="I2593" i="12"/>
  <c r="J2593" i="12"/>
  <c r="K2593" i="12"/>
  <c r="L2593" i="12"/>
  <c r="B2594" i="12"/>
  <c r="C2594" i="12"/>
  <c r="D2594" i="12"/>
  <c r="E2594" i="12"/>
  <c r="F2594" i="12"/>
  <c r="G2594" i="12"/>
  <c r="H2594" i="12"/>
  <c r="I2594" i="12"/>
  <c r="J2594" i="12"/>
  <c r="K2594" i="12"/>
  <c r="L2594" i="12"/>
  <c r="B2595" i="12"/>
  <c r="C2595" i="12"/>
  <c r="D2595" i="12"/>
  <c r="E2595" i="12"/>
  <c r="F2595" i="12"/>
  <c r="G2595" i="12"/>
  <c r="H2595" i="12"/>
  <c r="I2595" i="12"/>
  <c r="J2595" i="12"/>
  <c r="K2595" i="12"/>
  <c r="L2595" i="12"/>
  <c r="B2596" i="12"/>
  <c r="C2596" i="12"/>
  <c r="D2596" i="12"/>
  <c r="E2596" i="12"/>
  <c r="F2596" i="12"/>
  <c r="G2596" i="12"/>
  <c r="H2596" i="12"/>
  <c r="I2596" i="12"/>
  <c r="J2596" i="12"/>
  <c r="K2596" i="12"/>
  <c r="L2596" i="12"/>
  <c r="B2597" i="12"/>
  <c r="C2597" i="12"/>
  <c r="D2597" i="12"/>
  <c r="E2597" i="12"/>
  <c r="F2597" i="12"/>
  <c r="G2597" i="12"/>
  <c r="H2597" i="12"/>
  <c r="I2597" i="12"/>
  <c r="J2597" i="12"/>
  <c r="K2597" i="12"/>
  <c r="L2597" i="12"/>
  <c r="B2598" i="12"/>
  <c r="C2598" i="12"/>
  <c r="D2598" i="12"/>
  <c r="E2598" i="12"/>
  <c r="F2598" i="12"/>
  <c r="G2598" i="12"/>
  <c r="H2598" i="12"/>
  <c r="I2598" i="12"/>
  <c r="J2598" i="12"/>
  <c r="K2598" i="12"/>
  <c r="L2598" i="12"/>
  <c r="B2599" i="12"/>
  <c r="C2599" i="12"/>
  <c r="D2599" i="12"/>
  <c r="E2599" i="12"/>
  <c r="F2599" i="12"/>
  <c r="G2599" i="12"/>
  <c r="H2599" i="12"/>
  <c r="I2599" i="12"/>
  <c r="J2599" i="12"/>
  <c r="K2599" i="12"/>
  <c r="L2599" i="12"/>
  <c r="B2600" i="12"/>
  <c r="C2600" i="12"/>
  <c r="D2600" i="12"/>
  <c r="E2600" i="12"/>
  <c r="F2600" i="12"/>
  <c r="G2600" i="12"/>
  <c r="H2600" i="12"/>
  <c r="I2600" i="12"/>
  <c r="J2600" i="12"/>
  <c r="K2600" i="12"/>
  <c r="L2600" i="12"/>
  <c r="B2601" i="12"/>
  <c r="C2601" i="12"/>
  <c r="D2601" i="12"/>
  <c r="E2601" i="12"/>
  <c r="F2601" i="12"/>
  <c r="G2601" i="12"/>
  <c r="H2601" i="12"/>
  <c r="I2601" i="12"/>
  <c r="J2601" i="12"/>
  <c r="K2601" i="12"/>
  <c r="L2601" i="12"/>
  <c r="B2602" i="12"/>
  <c r="C2602" i="12"/>
  <c r="D2602" i="12"/>
  <c r="E2602" i="12"/>
  <c r="F2602" i="12"/>
  <c r="G2602" i="12"/>
  <c r="H2602" i="12"/>
  <c r="I2602" i="12"/>
  <c r="J2602" i="12"/>
  <c r="K2602" i="12"/>
  <c r="L2602" i="12"/>
  <c r="B2603" i="12"/>
  <c r="C2603" i="12"/>
  <c r="D2603" i="12"/>
  <c r="E2603" i="12"/>
  <c r="F2603" i="12"/>
  <c r="G2603" i="12"/>
  <c r="H2603" i="12"/>
  <c r="I2603" i="12"/>
  <c r="J2603" i="12"/>
  <c r="K2603" i="12"/>
  <c r="L2603" i="12"/>
  <c r="B2604" i="12"/>
  <c r="C2604" i="12"/>
  <c r="D2604" i="12"/>
  <c r="E2604" i="12"/>
  <c r="F2604" i="12"/>
  <c r="G2604" i="12"/>
  <c r="H2604" i="12"/>
  <c r="I2604" i="12"/>
  <c r="J2604" i="12"/>
  <c r="K2604" i="12"/>
  <c r="L2604" i="12"/>
  <c r="B2605" i="12"/>
  <c r="C2605" i="12"/>
  <c r="D2605" i="12"/>
  <c r="E2605" i="12"/>
  <c r="F2605" i="12"/>
  <c r="G2605" i="12"/>
  <c r="H2605" i="12"/>
  <c r="I2605" i="12"/>
  <c r="J2605" i="12"/>
  <c r="K2605" i="12"/>
  <c r="L2605" i="12"/>
  <c r="B2606" i="12"/>
  <c r="C2606" i="12"/>
  <c r="D2606" i="12"/>
  <c r="E2606" i="12"/>
  <c r="F2606" i="12"/>
  <c r="G2606" i="12"/>
  <c r="H2606" i="12"/>
  <c r="I2606" i="12"/>
  <c r="J2606" i="12"/>
  <c r="K2606" i="12"/>
  <c r="L2606" i="12"/>
  <c r="B2607" i="12"/>
  <c r="C2607" i="12"/>
  <c r="D2607" i="12"/>
  <c r="E2607" i="12"/>
  <c r="F2607" i="12"/>
  <c r="G2607" i="12"/>
  <c r="H2607" i="12"/>
  <c r="I2607" i="12"/>
  <c r="J2607" i="12"/>
  <c r="K2607" i="12"/>
  <c r="L2607" i="12"/>
  <c r="B2608" i="12"/>
  <c r="C2608" i="12"/>
  <c r="D2608" i="12"/>
  <c r="E2608" i="12"/>
  <c r="F2608" i="12"/>
  <c r="G2608" i="12"/>
  <c r="H2608" i="12"/>
  <c r="I2608" i="12"/>
  <c r="J2608" i="12"/>
  <c r="K2608" i="12"/>
  <c r="L2608" i="12"/>
  <c r="B2609" i="12"/>
  <c r="C2609" i="12"/>
  <c r="D2609" i="12"/>
  <c r="E2609" i="12"/>
  <c r="F2609" i="12"/>
  <c r="G2609" i="12"/>
  <c r="H2609" i="12"/>
  <c r="I2609" i="12"/>
  <c r="J2609" i="12"/>
  <c r="K2609" i="12"/>
  <c r="L2609" i="12"/>
  <c r="B2610" i="12"/>
  <c r="C2610" i="12"/>
  <c r="D2610" i="12"/>
  <c r="E2610" i="12"/>
  <c r="F2610" i="12"/>
  <c r="G2610" i="12"/>
  <c r="H2610" i="12"/>
  <c r="I2610" i="12"/>
  <c r="J2610" i="12"/>
  <c r="K2610" i="12"/>
  <c r="L2610" i="12"/>
  <c r="B2611" i="12"/>
  <c r="C2611" i="12"/>
  <c r="D2611" i="12"/>
  <c r="E2611" i="12"/>
  <c r="F2611" i="12"/>
  <c r="G2611" i="12"/>
  <c r="H2611" i="12"/>
  <c r="I2611" i="12"/>
  <c r="J2611" i="12"/>
  <c r="K2611" i="12"/>
  <c r="L2611" i="12"/>
  <c r="B2612" i="12"/>
  <c r="C2612" i="12"/>
  <c r="D2612" i="12"/>
  <c r="E2612" i="12"/>
  <c r="F2612" i="12"/>
  <c r="G2612" i="12"/>
  <c r="H2612" i="12"/>
  <c r="I2612" i="12"/>
  <c r="J2612" i="12"/>
  <c r="K2612" i="12"/>
  <c r="L2612" i="12"/>
  <c r="B2613" i="12"/>
  <c r="C2613" i="12"/>
  <c r="D2613" i="12"/>
  <c r="E2613" i="12"/>
  <c r="F2613" i="12"/>
  <c r="G2613" i="12"/>
  <c r="H2613" i="12"/>
  <c r="I2613" i="12"/>
  <c r="J2613" i="12"/>
  <c r="K2613" i="12"/>
  <c r="L2613" i="12"/>
  <c r="B2614" i="12"/>
  <c r="C2614" i="12"/>
  <c r="D2614" i="12"/>
  <c r="E2614" i="12"/>
  <c r="F2614" i="12"/>
  <c r="G2614" i="12"/>
  <c r="H2614" i="12"/>
  <c r="I2614" i="12"/>
  <c r="J2614" i="12"/>
  <c r="K2614" i="12"/>
  <c r="L2614" i="12"/>
  <c r="B2615" i="12"/>
  <c r="C2615" i="12"/>
  <c r="D2615" i="12"/>
  <c r="E2615" i="12"/>
  <c r="F2615" i="12"/>
  <c r="G2615" i="12"/>
  <c r="H2615" i="12"/>
  <c r="I2615" i="12"/>
  <c r="J2615" i="12"/>
  <c r="K2615" i="12"/>
  <c r="L2615" i="12"/>
  <c r="B2616" i="12"/>
  <c r="C2616" i="12"/>
  <c r="D2616" i="12"/>
  <c r="E2616" i="12"/>
  <c r="F2616" i="12"/>
  <c r="G2616" i="12"/>
  <c r="H2616" i="12"/>
  <c r="I2616" i="12"/>
  <c r="J2616" i="12"/>
  <c r="K2616" i="12"/>
  <c r="L2616" i="12"/>
  <c r="B2617" i="12"/>
  <c r="C2617" i="12"/>
  <c r="D2617" i="12"/>
  <c r="E2617" i="12"/>
  <c r="F2617" i="12"/>
  <c r="G2617" i="12"/>
  <c r="H2617" i="12"/>
  <c r="I2617" i="12"/>
  <c r="J2617" i="12"/>
  <c r="K2617" i="12"/>
  <c r="L2617" i="12"/>
  <c r="B2618" i="12"/>
  <c r="C2618" i="12"/>
  <c r="D2618" i="12"/>
  <c r="E2618" i="12"/>
  <c r="F2618" i="12"/>
  <c r="G2618" i="12"/>
  <c r="H2618" i="12"/>
  <c r="I2618" i="12"/>
  <c r="J2618" i="12"/>
  <c r="K2618" i="12"/>
  <c r="L2618" i="12"/>
  <c r="B2619" i="12"/>
  <c r="C2619" i="12"/>
  <c r="D2619" i="12"/>
  <c r="E2619" i="12"/>
  <c r="F2619" i="12"/>
  <c r="G2619" i="12"/>
  <c r="H2619" i="12"/>
  <c r="I2619" i="12"/>
  <c r="J2619" i="12"/>
  <c r="K2619" i="12"/>
  <c r="L2619" i="12"/>
  <c r="B2620" i="12"/>
  <c r="C2620" i="12"/>
  <c r="D2620" i="12"/>
  <c r="E2620" i="12"/>
  <c r="F2620" i="12"/>
  <c r="G2620" i="12"/>
  <c r="H2620" i="12"/>
  <c r="I2620" i="12"/>
  <c r="J2620" i="12"/>
  <c r="K2620" i="12"/>
  <c r="L2620" i="12"/>
  <c r="B2621" i="12"/>
  <c r="C2621" i="12"/>
  <c r="D2621" i="12"/>
  <c r="E2621" i="12"/>
  <c r="F2621" i="12"/>
  <c r="G2621" i="12"/>
  <c r="H2621" i="12"/>
  <c r="I2621" i="12"/>
  <c r="J2621" i="12"/>
  <c r="K2621" i="12"/>
  <c r="L2621" i="12"/>
  <c r="B2622" i="12"/>
  <c r="C2622" i="12"/>
  <c r="D2622" i="12"/>
  <c r="E2622" i="12"/>
  <c r="F2622" i="12"/>
  <c r="G2622" i="12"/>
  <c r="H2622" i="12"/>
  <c r="I2622" i="12"/>
  <c r="J2622" i="12"/>
  <c r="K2622" i="12"/>
  <c r="L2622" i="12"/>
  <c r="B2623" i="12"/>
  <c r="C2623" i="12"/>
  <c r="D2623" i="12"/>
  <c r="E2623" i="12"/>
  <c r="F2623" i="12"/>
  <c r="G2623" i="12"/>
  <c r="H2623" i="12"/>
  <c r="I2623" i="12"/>
  <c r="J2623" i="12"/>
  <c r="K2623" i="12"/>
  <c r="L2623" i="12"/>
  <c r="B2624" i="12"/>
  <c r="C2624" i="12"/>
  <c r="D2624" i="12"/>
  <c r="E2624" i="12"/>
  <c r="F2624" i="12"/>
  <c r="G2624" i="12"/>
  <c r="H2624" i="12"/>
  <c r="I2624" i="12"/>
  <c r="J2624" i="12"/>
  <c r="K2624" i="12"/>
  <c r="L2624" i="12"/>
  <c r="B2625" i="12"/>
  <c r="C2625" i="12"/>
  <c r="D2625" i="12"/>
  <c r="E2625" i="12"/>
  <c r="F2625" i="12"/>
  <c r="G2625" i="12"/>
  <c r="H2625" i="12"/>
  <c r="I2625" i="12"/>
  <c r="J2625" i="12"/>
  <c r="K2625" i="12"/>
  <c r="L2625" i="12"/>
  <c r="B2626" i="12"/>
  <c r="C2626" i="12"/>
  <c r="D2626" i="12"/>
  <c r="E2626" i="12"/>
  <c r="F2626" i="12"/>
  <c r="G2626" i="12"/>
  <c r="H2626" i="12"/>
  <c r="I2626" i="12"/>
  <c r="J2626" i="12"/>
  <c r="K2626" i="12"/>
  <c r="L2626" i="12"/>
  <c r="B2627" i="12"/>
  <c r="C2627" i="12"/>
  <c r="D2627" i="12"/>
  <c r="E2627" i="12"/>
  <c r="F2627" i="12"/>
  <c r="G2627" i="12"/>
  <c r="H2627" i="12"/>
  <c r="I2627" i="12"/>
  <c r="J2627" i="12"/>
  <c r="K2627" i="12"/>
  <c r="L2627" i="12"/>
  <c r="B2628" i="12"/>
  <c r="C2628" i="12"/>
  <c r="D2628" i="12"/>
  <c r="E2628" i="12"/>
  <c r="F2628" i="12"/>
  <c r="G2628" i="12"/>
  <c r="H2628" i="12"/>
  <c r="I2628" i="12"/>
  <c r="J2628" i="12"/>
  <c r="K2628" i="12"/>
  <c r="L2628" i="12"/>
  <c r="B2629" i="12"/>
  <c r="C2629" i="12"/>
  <c r="D2629" i="12"/>
  <c r="E2629" i="12"/>
  <c r="F2629" i="12"/>
  <c r="G2629" i="12"/>
  <c r="H2629" i="12"/>
  <c r="I2629" i="12"/>
  <c r="J2629" i="12"/>
  <c r="K2629" i="12"/>
  <c r="L2629" i="12"/>
  <c r="B2630" i="12"/>
  <c r="C2630" i="12"/>
  <c r="D2630" i="12"/>
  <c r="E2630" i="12"/>
  <c r="F2630" i="12"/>
  <c r="G2630" i="12"/>
  <c r="H2630" i="12"/>
  <c r="I2630" i="12"/>
  <c r="J2630" i="12"/>
  <c r="K2630" i="12"/>
  <c r="L2630" i="12"/>
  <c r="B2631" i="12"/>
  <c r="C2631" i="12"/>
  <c r="D2631" i="12"/>
  <c r="E2631" i="12"/>
  <c r="F2631" i="12"/>
  <c r="G2631" i="12"/>
  <c r="H2631" i="12"/>
  <c r="I2631" i="12"/>
  <c r="J2631" i="12"/>
  <c r="K2631" i="12"/>
  <c r="L2631" i="12"/>
  <c r="B2632" i="12"/>
  <c r="C2632" i="12"/>
  <c r="D2632" i="12"/>
  <c r="E2632" i="12"/>
  <c r="F2632" i="12"/>
  <c r="G2632" i="12"/>
  <c r="H2632" i="12"/>
  <c r="I2632" i="12"/>
  <c r="J2632" i="12"/>
  <c r="K2632" i="12"/>
  <c r="L2632" i="12"/>
  <c r="B2633" i="12"/>
  <c r="C2633" i="12"/>
  <c r="D2633" i="12"/>
  <c r="E2633" i="12"/>
  <c r="F2633" i="12"/>
  <c r="G2633" i="12"/>
  <c r="H2633" i="12"/>
  <c r="I2633" i="12"/>
  <c r="J2633" i="12"/>
  <c r="K2633" i="12"/>
  <c r="L2633" i="12"/>
  <c r="B2634" i="12"/>
  <c r="C2634" i="12"/>
  <c r="D2634" i="12"/>
  <c r="E2634" i="12"/>
  <c r="F2634" i="12"/>
  <c r="G2634" i="12"/>
  <c r="H2634" i="12"/>
  <c r="I2634" i="12"/>
  <c r="J2634" i="12"/>
  <c r="K2634" i="12"/>
  <c r="L2634" i="12"/>
  <c r="B2635" i="12"/>
  <c r="C2635" i="12"/>
  <c r="D2635" i="12"/>
  <c r="E2635" i="12"/>
  <c r="F2635" i="12"/>
  <c r="G2635" i="12"/>
  <c r="H2635" i="12"/>
  <c r="I2635" i="12"/>
  <c r="J2635" i="12"/>
  <c r="K2635" i="12"/>
  <c r="L2635" i="12"/>
  <c r="B2636" i="12"/>
  <c r="C2636" i="12"/>
  <c r="D2636" i="12"/>
  <c r="E2636" i="12"/>
  <c r="F2636" i="12"/>
  <c r="G2636" i="12"/>
  <c r="H2636" i="12"/>
  <c r="I2636" i="12"/>
  <c r="J2636" i="12"/>
  <c r="K2636" i="12"/>
  <c r="L2636" i="12"/>
  <c r="B2637" i="12"/>
  <c r="C2637" i="12"/>
  <c r="D2637" i="12"/>
  <c r="E2637" i="12"/>
  <c r="F2637" i="12"/>
  <c r="G2637" i="12"/>
  <c r="H2637" i="12"/>
  <c r="I2637" i="12"/>
  <c r="J2637" i="12"/>
  <c r="K2637" i="12"/>
  <c r="L2637" i="12"/>
  <c r="B2638" i="12"/>
  <c r="C2638" i="12"/>
  <c r="D2638" i="12"/>
  <c r="E2638" i="12"/>
  <c r="F2638" i="12"/>
  <c r="G2638" i="12"/>
  <c r="H2638" i="12"/>
  <c r="I2638" i="12"/>
  <c r="J2638" i="12"/>
  <c r="K2638" i="12"/>
  <c r="L2638" i="12"/>
  <c r="B2639" i="12"/>
  <c r="C2639" i="12"/>
  <c r="D2639" i="12"/>
  <c r="E2639" i="12"/>
  <c r="F2639" i="12"/>
  <c r="G2639" i="12"/>
  <c r="H2639" i="12"/>
  <c r="I2639" i="12"/>
  <c r="J2639" i="12"/>
  <c r="K2639" i="12"/>
  <c r="L2639" i="12"/>
  <c r="B2640" i="12"/>
  <c r="C2640" i="12"/>
  <c r="D2640" i="12"/>
  <c r="E2640" i="12"/>
  <c r="F2640" i="12"/>
  <c r="G2640" i="12"/>
  <c r="H2640" i="12"/>
  <c r="I2640" i="12"/>
  <c r="J2640" i="12"/>
  <c r="K2640" i="12"/>
  <c r="L2640" i="12"/>
  <c r="B2641" i="12"/>
  <c r="C2641" i="12"/>
  <c r="D2641" i="12"/>
  <c r="E2641" i="12"/>
  <c r="F2641" i="12"/>
  <c r="G2641" i="12"/>
  <c r="H2641" i="12"/>
  <c r="I2641" i="12"/>
  <c r="J2641" i="12"/>
  <c r="K2641" i="12"/>
  <c r="L2641" i="12"/>
  <c r="B2642" i="12"/>
  <c r="C2642" i="12"/>
  <c r="D2642" i="12"/>
  <c r="E2642" i="12"/>
  <c r="F2642" i="12"/>
  <c r="G2642" i="12"/>
  <c r="H2642" i="12"/>
  <c r="I2642" i="12"/>
  <c r="J2642" i="12"/>
  <c r="K2642" i="12"/>
  <c r="L2642" i="12"/>
  <c r="B2643" i="12"/>
  <c r="C2643" i="12"/>
  <c r="D2643" i="12"/>
  <c r="E2643" i="12"/>
  <c r="F2643" i="12"/>
  <c r="G2643" i="12"/>
  <c r="H2643" i="12"/>
  <c r="I2643" i="12"/>
  <c r="J2643" i="12"/>
  <c r="K2643" i="12"/>
  <c r="L2643" i="12"/>
  <c r="B2644" i="12"/>
  <c r="C2644" i="12"/>
  <c r="D2644" i="12"/>
  <c r="E2644" i="12"/>
  <c r="F2644" i="12"/>
  <c r="G2644" i="12"/>
  <c r="H2644" i="12"/>
  <c r="I2644" i="12"/>
  <c r="J2644" i="12"/>
  <c r="K2644" i="12"/>
  <c r="L2644" i="12"/>
  <c r="B2645" i="12"/>
  <c r="C2645" i="12"/>
  <c r="D2645" i="12"/>
  <c r="E2645" i="12"/>
  <c r="F2645" i="12"/>
  <c r="G2645" i="12"/>
  <c r="H2645" i="12"/>
  <c r="I2645" i="12"/>
  <c r="J2645" i="12"/>
  <c r="K2645" i="12"/>
  <c r="L2645" i="12"/>
  <c r="B2646" i="12"/>
  <c r="C2646" i="12"/>
  <c r="D2646" i="12"/>
  <c r="E2646" i="12"/>
  <c r="F2646" i="12"/>
  <c r="G2646" i="12"/>
  <c r="H2646" i="12"/>
  <c r="I2646" i="12"/>
  <c r="J2646" i="12"/>
  <c r="K2646" i="12"/>
  <c r="L2646" i="12"/>
  <c r="B2647" i="12"/>
  <c r="C2647" i="12"/>
  <c r="D2647" i="12"/>
  <c r="E2647" i="12"/>
  <c r="F2647" i="12"/>
  <c r="G2647" i="12"/>
  <c r="H2647" i="12"/>
  <c r="I2647" i="12"/>
  <c r="J2647" i="12"/>
  <c r="K2647" i="12"/>
  <c r="L2647" i="12"/>
  <c r="B2648" i="12"/>
  <c r="C2648" i="12"/>
  <c r="D2648" i="12"/>
  <c r="E2648" i="12"/>
  <c r="F2648" i="12"/>
  <c r="G2648" i="12"/>
  <c r="H2648" i="12"/>
  <c r="I2648" i="12"/>
  <c r="J2648" i="12"/>
  <c r="K2648" i="12"/>
  <c r="L2648" i="12"/>
  <c r="B2649" i="12"/>
  <c r="C2649" i="12"/>
  <c r="D2649" i="12"/>
  <c r="E2649" i="12"/>
  <c r="F2649" i="12"/>
  <c r="G2649" i="12"/>
  <c r="H2649" i="12"/>
  <c r="I2649" i="12"/>
  <c r="J2649" i="12"/>
  <c r="K2649" i="12"/>
  <c r="L2649" i="12"/>
  <c r="B2650" i="12"/>
  <c r="C2650" i="12"/>
  <c r="D2650" i="12"/>
  <c r="E2650" i="12"/>
  <c r="F2650" i="12"/>
  <c r="G2650" i="12"/>
  <c r="H2650" i="12"/>
  <c r="I2650" i="12"/>
  <c r="J2650" i="12"/>
  <c r="K2650" i="12"/>
  <c r="L2650" i="12"/>
  <c r="B2651" i="12"/>
  <c r="C2651" i="12"/>
  <c r="D2651" i="12"/>
  <c r="E2651" i="12"/>
  <c r="F2651" i="12"/>
  <c r="G2651" i="12"/>
  <c r="H2651" i="12"/>
  <c r="I2651" i="12"/>
  <c r="J2651" i="12"/>
  <c r="K2651" i="12"/>
  <c r="L2651" i="12"/>
  <c r="B2652" i="12"/>
  <c r="C2652" i="12"/>
  <c r="D2652" i="12"/>
  <c r="E2652" i="12"/>
  <c r="F2652" i="12"/>
  <c r="G2652" i="12"/>
  <c r="H2652" i="12"/>
  <c r="I2652" i="12"/>
  <c r="J2652" i="12"/>
  <c r="K2652" i="12"/>
  <c r="L2652" i="12"/>
  <c r="B2653" i="12"/>
  <c r="C2653" i="12"/>
  <c r="D2653" i="12"/>
  <c r="E2653" i="12"/>
  <c r="F2653" i="12"/>
  <c r="G2653" i="12"/>
  <c r="H2653" i="12"/>
  <c r="I2653" i="12"/>
  <c r="J2653" i="12"/>
  <c r="K2653" i="12"/>
  <c r="L2653" i="12"/>
  <c r="B2654" i="12"/>
  <c r="C2654" i="12"/>
  <c r="D2654" i="12"/>
  <c r="E2654" i="12"/>
  <c r="F2654" i="12"/>
  <c r="G2654" i="12"/>
  <c r="H2654" i="12"/>
  <c r="I2654" i="12"/>
  <c r="J2654" i="12"/>
  <c r="K2654" i="12"/>
  <c r="L2654" i="12"/>
  <c r="B2655" i="12"/>
  <c r="C2655" i="12"/>
  <c r="D2655" i="12"/>
  <c r="E2655" i="12"/>
  <c r="F2655" i="12"/>
  <c r="G2655" i="12"/>
  <c r="H2655" i="12"/>
  <c r="I2655" i="12"/>
  <c r="J2655" i="12"/>
  <c r="K2655" i="12"/>
  <c r="L2655" i="12"/>
  <c r="B2656" i="12"/>
  <c r="C2656" i="12"/>
  <c r="D2656" i="12"/>
  <c r="E2656" i="12"/>
  <c r="F2656" i="12"/>
  <c r="G2656" i="12"/>
  <c r="H2656" i="12"/>
  <c r="I2656" i="12"/>
  <c r="J2656" i="12"/>
  <c r="K2656" i="12"/>
  <c r="L2656" i="12"/>
  <c r="B2657" i="12"/>
  <c r="C2657" i="12"/>
  <c r="D2657" i="12"/>
  <c r="E2657" i="12"/>
  <c r="F2657" i="12"/>
  <c r="G2657" i="12"/>
  <c r="H2657" i="12"/>
  <c r="I2657" i="12"/>
  <c r="J2657" i="12"/>
  <c r="K2657" i="12"/>
  <c r="L2657" i="12"/>
  <c r="B2658" i="12"/>
  <c r="C2658" i="12"/>
  <c r="D2658" i="12"/>
  <c r="E2658" i="12"/>
  <c r="F2658" i="12"/>
  <c r="G2658" i="12"/>
  <c r="H2658" i="12"/>
  <c r="I2658" i="12"/>
  <c r="J2658" i="12"/>
  <c r="K2658" i="12"/>
  <c r="L2658" i="12"/>
  <c r="B2659" i="12"/>
  <c r="C2659" i="12"/>
  <c r="D2659" i="12"/>
  <c r="E2659" i="12"/>
  <c r="F2659" i="12"/>
  <c r="G2659" i="12"/>
  <c r="H2659" i="12"/>
  <c r="I2659" i="12"/>
  <c r="J2659" i="12"/>
  <c r="K2659" i="12"/>
  <c r="L2659" i="12"/>
  <c r="B2660" i="12"/>
  <c r="C2660" i="12"/>
  <c r="D2660" i="12"/>
  <c r="E2660" i="12"/>
  <c r="F2660" i="12"/>
  <c r="G2660" i="12"/>
  <c r="H2660" i="12"/>
  <c r="I2660" i="12"/>
  <c r="J2660" i="12"/>
  <c r="K2660" i="12"/>
  <c r="L2660" i="12"/>
  <c r="B2661" i="12"/>
  <c r="C2661" i="12"/>
  <c r="D2661" i="12"/>
  <c r="E2661" i="12"/>
  <c r="F2661" i="12"/>
  <c r="G2661" i="12"/>
  <c r="H2661" i="12"/>
  <c r="I2661" i="12"/>
  <c r="J2661" i="12"/>
  <c r="K2661" i="12"/>
  <c r="L2661" i="12"/>
  <c r="B2662" i="12"/>
  <c r="C2662" i="12"/>
  <c r="D2662" i="12"/>
  <c r="E2662" i="12"/>
  <c r="F2662" i="12"/>
  <c r="G2662" i="12"/>
  <c r="H2662" i="12"/>
  <c r="I2662" i="12"/>
  <c r="J2662" i="12"/>
  <c r="K2662" i="12"/>
  <c r="L2662" i="12"/>
  <c r="B2663" i="12"/>
  <c r="C2663" i="12"/>
  <c r="D2663" i="12"/>
  <c r="E2663" i="12"/>
  <c r="F2663" i="12"/>
  <c r="G2663" i="12"/>
  <c r="H2663" i="12"/>
  <c r="I2663" i="12"/>
  <c r="J2663" i="12"/>
  <c r="K2663" i="12"/>
  <c r="L2663" i="12"/>
  <c r="B2664" i="12"/>
  <c r="C2664" i="12"/>
  <c r="D2664" i="12"/>
  <c r="E2664" i="12"/>
  <c r="F2664" i="12"/>
  <c r="G2664" i="12"/>
  <c r="H2664" i="12"/>
  <c r="I2664" i="12"/>
  <c r="J2664" i="12"/>
  <c r="K2664" i="12"/>
  <c r="L2664" i="12"/>
  <c r="B2665" i="12"/>
  <c r="C2665" i="12"/>
  <c r="D2665" i="12"/>
  <c r="E2665" i="12"/>
  <c r="F2665" i="12"/>
  <c r="G2665" i="12"/>
  <c r="H2665" i="12"/>
  <c r="I2665" i="12"/>
  <c r="J2665" i="12"/>
  <c r="K2665" i="12"/>
  <c r="L2665" i="12"/>
  <c r="B2666" i="12"/>
  <c r="C2666" i="12"/>
  <c r="D2666" i="12"/>
  <c r="E2666" i="12"/>
  <c r="F2666" i="12"/>
  <c r="G2666" i="12"/>
  <c r="H2666" i="12"/>
  <c r="I2666" i="12"/>
  <c r="J2666" i="12"/>
  <c r="K2666" i="12"/>
  <c r="L2666" i="12"/>
  <c r="B2667" i="12"/>
  <c r="C2667" i="12"/>
  <c r="D2667" i="12"/>
  <c r="E2667" i="12"/>
  <c r="F2667" i="12"/>
  <c r="G2667" i="12"/>
  <c r="H2667" i="12"/>
  <c r="I2667" i="12"/>
  <c r="J2667" i="12"/>
  <c r="K2667" i="12"/>
  <c r="L2667" i="12"/>
  <c r="B2668" i="12"/>
  <c r="C2668" i="12"/>
  <c r="D2668" i="12"/>
  <c r="E2668" i="12"/>
  <c r="F2668" i="12"/>
  <c r="G2668" i="12"/>
  <c r="H2668" i="12"/>
  <c r="I2668" i="12"/>
  <c r="J2668" i="12"/>
  <c r="K2668" i="12"/>
  <c r="L2668" i="12"/>
  <c r="B2669" i="12"/>
  <c r="C2669" i="12"/>
  <c r="D2669" i="12"/>
  <c r="E2669" i="12"/>
  <c r="F2669" i="12"/>
  <c r="G2669" i="12"/>
  <c r="H2669" i="12"/>
  <c r="I2669" i="12"/>
  <c r="J2669" i="12"/>
  <c r="K2669" i="12"/>
  <c r="L2669" i="12"/>
  <c r="B2670" i="12"/>
  <c r="C2670" i="12"/>
  <c r="D2670" i="12"/>
  <c r="E2670" i="12"/>
  <c r="F2670" i="12"/>
  <c r="G2670" i="12"/>
  <c r="H2670" i="12"/>
  <c r="I2670" i="12"/>
  <c r="J2670" i="12"/>
  <c r="K2670" i="12"/>
  <c r="L2670" i="12"/>
  <c r="B2671" i="12"/>
  <c r="C2671" i="12"/>
  <c r="D2671" i="12"/>
  <c r="E2671" i="12"/>
  <c r="F2671" i="12"/>
  <c r="G2671" i="12"/>
  <c r="H2671" i="12"/>
  <c r="I2671" i="12"/>
  <c r="J2671" i="12"/>
  <c r="K2671" i="12"/>
  <c r="L2671" i="12"/>
  <c r="B2672" i="12"/>
  <c r="C2672" i="12"/>
  <c r="D2672" i="12"/>
  <c r="E2672" i="12"/>
  <c r="F2672" i="12"/>
  <c r="G2672" i="12"/>
  <c r="H2672" i="12"/>
  <c r="I2672" i="12"/>
  <c r="J2672" i="12"/>
  <c r="K2672" i="12"/>
  <c r="L2672" i="12"/>
  <c r="B2673" i="12"/>
  <c r="C2673" i="12"/>
  <c r="D2673" i="12"/>
  <c r="E2673" i="12"/>
  <c r="F2673" i="12"/>
  <c r="G2673" i="12"/>
  <c r="H2673" i="12"/>
  <c r="I2673" i="12"/>
  <c r="J2673" i="12"/>
  <c r="K2673" i="12"/>
  <c r="L2673" i="12"/>
  <c r="B2674" i="12"/>
  <c r="C2674" i="12"/>
  <c r="D2674" i="12"/>
  <c r="E2674" i="12"/>
  <c r="F2674" i="12"/>
  <c r="G2674" i="12"/>
  <c r="H2674" i="12"/>
  <c r="I2674" i="12"/>
  <c r="J2674" i="12"/>
  <c r="K2674" i="12"/>
  <c r="L2674" i="12"/>
  <c r="B2675" i="12"/>
  <c r="C2675" i="12"/>
  <c r="D2675" i="12"/>
  <c r="E2675" i="12"/>
  <c r="F2675" i="12"/>
  <c r="G2675" i="12"/>
  <c r="H2675" i="12"/>
  <c r="I2675" i="12"/>
  <c r="J2675" i="12"/>
  <c r="K2675" i="12"/>
  <c r="L2675" i="12"/>
  <c r="B2676" i="12"/>
  <c r="C2676" i="12"/>
  <c r="D2676" i="12"/>
  <c r="E2676" i="12"/>
  <c r="F2676" i="12"/>
  <c r="G2676" i="12"/>
  <c r="H2676" i="12"/>
  <c r="I2676" i="12"/>
  <c r="J2676" i="12"/>
  <c r="K2676" i="12"/>
  <c r="L2676" i="12"/>
  <c r="B2677" i="12"/>
  <c r="C2677" i="12"/>
  <c r="D2677" i="12"/>
  <c r="E2677" i="12"/>
  <c r="F2677" i="12"/>
  <c r="G2677" i="12"/>
  <c r="H2677" i="12"/>
  <c r="I2677" i="12"/>
  <c r="J2677" i="12"/>
  <c r="K2677" i="12"/>
  <c r="L2677" i="12"/>
  <c r="B2678" i="12"/>
  <c r="C2678" i="12"/>
  <c r="D2678" i="12"/>
  <c r="E2678" i="12"/>
  <c r="F2678" i="12"/>
  <c r="G2678" i="12"/>
  <c r="H2678" i="12"/>
  <c r="I2678" i="12"/>
  <c r="J2678" i="12"/>
  <c r="K2678" i="12"/>
  <c r="L2678" i="12"/>
  <c r="B2679" i="12"/>
  <c r="C2679" i="12"/>
  <c r="D2679" i="12"/>
  <c r="E2679" i="12"/>
  <c r="F2679" i="12"/>
  <c r="G2679" i="12"/>
  <c r="H2679" i="12"/>
  <c r="I2679" i="12"/>
  <c r="J2679" i="12"/>
  <c r="K2679" i="12"/>
  <c r="L2679" i="12"/>
  <c r="B2680" i="12"/>
  <c r="C2680" i="12"/>
  <c r="D2680" i="12"/>
  <c r="E2680" i="12"/>
  <c r="F2680" i="12"/>
  <c r="G2680" i="12"/>
  <c r="H2680" i="12"/>
  <c r="I2680" i="12"/>
  <c r="J2680" i="12"/>
  <c r="K2680" i="12"/>
  <c r="L2680" i="12"/>
  <c r="B2681" i="12"/>
  <c r="C2681" i="12"/>
  <c r="D2681" i="12"/>
  <c r="E2681" i="12"/>
  <c r="F2681" i="12"/>
  <c r="G2681" i="12"/>
  <c r="H2681" i="12"/>
  <c r="I2681" i="12"/>
  <c r="J2681" i="12"/>
  <c r="K2681" i="12"/>
  <c r="L2681" i="12"/>
  <c r="B2682" i="12"/>
  <c r="C2682" i="12"/>
  <c r="D2682" i="12"/>
  <c r="E2682" i="12"/>
  <c r="F2682" i="12"/>
  <c r="G2682" i="12"/>
  <c r="H2682" i="12"/>
  <c r="I2682" i="12"/>
  <c r="J2682" i="12"/>
  <c r="K2682" i="12"/>
  <c r="L2682" i="12"/>
  <c r="B2683" i="12"/>
  <c r="C2683" i="12"/>
  <c r="D2683" i="12"/>
  <c r="E2683" i="12"/>
  <c r="F2683" i="12"/>
  <c r="G2683" i="12"/>
  <c r="H2683" i="12"/>
  <c r="I2683" i="12"/>
  <c r="J2683" i="12"/>
  <c r="K2683" i="12"/>
  <c r="L2683" i="12"/>
  <c r="B2684" i="12"/>
  <c r="C2684" i="12"/>
  <c r="D2684" i="12"/>
  <c r="E2684" i="12"/>
  <c r="F2684" i="12"/>
  <c r="G2684" i="12"/>
  <c r="H2684" i="12"/>
  <c r="I2684" i="12"/>
  <c r="J2684" i="12"/>
  <c r="K2684" i="12"/>
  <c r="L2684" i="12"/>
  <c r="B2685" i="12"/>
  <c r="C2685" i="12"/>
  <c r="D2685" i="12"/>
  <c r="E2685" i="12"/>
  <c r="F2685" i="12"/>
  <c r="G2685" i="12"/>
  <c r="H2685" i="12"/>
  <c r="I2685" i="12"/>
  <c r="J2685" i="12"/>
  <c r="K2685" i="12"/>
  <c r="L2685" i="12"/>
  <c r="B2686" i="12"/>
  <c r="C2686" i="12"/>
  <c r="D2686" i="12"/>
  <c r="E2686" i="12"/>
  <c r="F2686" i="12"/>
  <c r="G2686" i="12"/>
  <c r="H2686" i="12"/>
  <c r="I2686" i="12"/>
  <c r="J2686" i="12"/>
  <c r="K2686" i="12"/>
  <c r="L2686" i="12"/>
  <c r="B2687" i="12"/>
  <c r="C2687" i="12"/>
  <c r="D2687" i="12"/>
  <c r="E2687" i="12"/>
  <c r="F2687" i="12"/>
  <c r="G2687" i="12"/>
  <c r="H2687" i="12"/>
  <c r="I2687" i="12"/>
  <c r="J2687" i="12"/>
  <c r="K2687" i="12"/>
  <c r="L2687" i="12"/>
  <c r="B2688" i="12"/>
  <c r="C2688" i="12"/>
  <c r="D2688" i="12"/>
  <c r="E2688" i="12"/>
  <c r="F2688" i="12"/>
  <c r="G2688" i="12"/>
  <c r="H2688" i="12"/>
  <c r="I2688" i="12"/>
  <c r="J2688" i="12"/>
  <c r="K2688" i="12"/>
  <c r="L2688" i="12"/>
  <c r="B2689" i="12"/>
  <c r="C2689" i="12"/>
  <c r="D2689" i="12"/>
  <c r="E2689" i="12"/>
  <c r="F2689" i="12"/>
  <c r="G2689" i="12"/>
  <c r="H2689" i="12"/>
  <c r="I2689" i="12"/>
  <c r="J2689" i="12"/>
  <c r="K2689" i="12"/>
  <c r="L2689" i="12"/>
  <c r="B2690" i="12"/>
  <c r="C2690" i="12"/>
  <c r="D2690" i="12"/>
  <c r="E2690" i="12"/>
  <c r="F2690" i="12"/>
  <c r="G2690" i="12"/>
  <c r="H2690" i="12"/>
  <c r="I2690" i="12"/>
  <c r="J2690" i="12"/>
  <c r="K2690" i="12"/>
  <c r="L2690" i="12"/>
  <c r="B2691" i="12"/>
  <c r="C2691" i="12"/>
  <c r="D2691" i="12"/>
  <c r="E2691" i="12"/>
  <c r="F2691" i="12"/>
  <c r="G2691" i="12"/>
  <c r="H2691" i="12"/>
  <c r="I2691" i="12"/>
  <c r="J2691" i="12"/>
  <c r="K2691" i="12"/>
  <c r="L2691" i="12"/>
  <c r="B2692" i="12"/>
  <c r="C2692" i="12"/>
  <c r="D2692" i="12"/>
  <c r="E2692" i="12"/>
  <c r="F2692" i="12"/>
  <c r="G2692" i="12"/>
  <c r="H2692" i="12"/>
  <c r="I2692" i="12"/>
  <c r="J2692" i="12"/>
  <c r="K2692" i="12"/>
  <c r="L2692" i="12"/>
  <c r="B2693" i="12"/>
  <c r="C2693" i="12"/>
  <c r="D2693" i="12"/>
  <c r="E2693" i="12"/>
  <c r="F2693" i="12"/>
  <c r="G2693" i="12"/>
  <c r="H2693" i="12"/>
  <c r="I2693" i="12"/>
  <c r="J2693" i="12"/>
  <c r="K2693" i="12"/>
  <c r="L2693" i="12"/>
  <c r="B2694" i="12"/>
  <c r="C2694" i="12"/>
  <c r="D2694" i="12"/>
  <c r="E2694" i="12"/>
  <c r="F2694" i="12"/>
  <c r="G2694" i="12"/>
  <c r="H2694" i="12"/>
  <c r="I2694" i="12"/>
  <c r="J2694" i="12"/>
  <c r="K2694" i="12"/>
  <c r="L2694" i="12"/>
  <c r="B2695" i="12"/>
  <c r="C2695" i="12"/>
  <c r="D2695" i="12"/>
  <c r="E2695" i="12"/>
  <c r="F2695" i="12"/>
  <c r="G2695" i="12"/>
  <c r="H2695" i="12"/>
  <c r="I2695" i="12"/>
  <c r="J2695" i="12"/>
  <c r="K2695" i="12"/>
  <c r="L2695" i="12"/>
  <c r="B2696" i="12"/>
  <c r="C2696" i="12"/>
  <c r="D2696" i="12"/>
  <c r="E2696" i="12"/>
  <c r="F2696" i="12"/>
  <c r="G2696" i="12"/>
  <c r="H2696" i="12"/>
  <c r="I2696" i="12"/>
  <c r="J2696" i="12"/>
  <c r="K2696" i="12"/>
  <c r="L2696" i="12"/>
  <c r="B2697" i="12"/>
  <c r="C2697" i="12"/>
  <c r="D2697" i="12"/>
  <c r="E2697" i="12"/>
  <c r="F2697" i="12"/>
  <c r="G2697" i="12"/>
  <c r="H2697" i="12"/>
  <c r="I2697" i="12"/>
  <c r="J2697" i="12"/>
  <c r="K2697" i="12"/>
  <c r="L2697" i="12"/>
  <c r="B2698" i="12"/>
  <c r="C2698" i="12"/>
  <c r="D2698" i="12"/>
  <c r="E2698" i="12"/>
  <c r="F2698" i="12"/>
  <c r="G2698" i="12"/>
  <c r="H2698" i="12"/>
  <c r="I2698" i="12"/>
  <c r="J2698" i="12"/>
  <c r="K2698" i="12"/>
  <c r="L2698" i="12"/>
  <c r="B2699" i="12"/>
  <c r="C2699" i="12"/>
  <c r="D2699" i="12"/>
  <c r="E2699" i="12"/>
  <c r="F2699" i="12"/>
  <c r="G2699" i="12"/>
  <c r="H2699" i="12"/>
  <c r="I2699" i="12"/>
  <c r="J2699" i="12"/>
  <c r="K2699" i="12"/>
  <c r="L2699" i="12"/>
  <c r="B2700" i="12"/>
  <c r="C2700" i="12"/>
  <c r="D2700" i="12"/>
  <c r="E2700" i="12"/>
  <c r="F2700" i="12"/>
  <c r="G2700" i="12"/>
  <c r="H2700" i="12"/>
  <c r="I2700" i="12"/>
  <c r="J2700" i="12"/>
  <c r="K2700" i="12"/>
  <c r="L2700" i="12"/>
  <c r="B2701" i="12"/>
  <c r="C2701" i="12"/>
  <c r="D2701" i="12"/>
  <c r="E2701" i="12"/>
  <c r="F2701" i="12"/>
  <c r="G2701" i="12"/>
  <c r="H2701" i="12"/>
  <c r="I2701" i="12"/>
  <c r="J2701" i="12"/>
  <c r="K2701" i="12"/>
  <c r="L2701" i="12"/>
  <c r="B2702" i="12"/>
  <c r="C2702" i="12"/>
  <c r="D2702" i="12"/>
  <c r="E2702" i="12"/>
  <c r="F2702" i="12"/>
  <c r="G2702" i="12"/>
  <c r="H2702" i="12"/>
  <c r="I2702" i="12"/>
  <c r="J2702" i="12"/>
  <c r="K2702" i="12"/>
  <c r="L2702" i="12"/>
  <c r="B2703" i="12"/>
  <c r="C2703" i="12"/>
  <c r="D2703" i="12"/>
  <c r="E2703" i="12"/>
  <c r="F2703" i="12"/>
  <c r="G2703" i="12"/>
  <c r="H2703" i="12"/>
  <c r="I2703" i="12"/>
  <c r="J2703" i="12"/>
  <c r="K2703" i="12"/>
  <c r="L2703" i="12"/>
  <c r="B2704" i="12"/>
  <c r="C2704" i="12"/>
  <c r="D2704" i="12"/>
  <c r="E2704" i="12"/>
  <c r="F2704" i="12"/>
  <c r="G2704" i="12"/>
  <c r="H2704" i="12"/>
  <c r="I2704" i="12"/>
  <c r="J2704" i="12"/>
  <c r="K2704" i="12"/>
  <c r="L2704" i="12"/>
  <c r="B2705" i="12"/>
  <c r="C2705" i="12"/>
  <c r="D2705" i="12"/>
  <c r="E2705" i="12"/>
  <c r="F2705" i="12"/>
  <c r="G2705" i="12"/>
  <c r="H2705" i="12"/>
  <c r="I2705" i="12"/>
  <c r="J2705" i="12"/>
  <c r="K2705" i="12"/>
  <c r="L2705" i="12"/>
  <c r="B2706" i="12"/>
  <c r="C2706" i="12"/>
  <c r="D2706" i="12"/>
  <c r="E2706" i="12"/>
  <c r="F2706" i="12"/>
  <c r="G2706" i="12"/>
  <c r="H2706" i="12"/>
  <c r="I2706" i="12"/>
  <c r="J2706" i="12"/>
  <c r="K2706" i="12"/>
  <c r="L2706" i="12"/>
  <c r="B2707" i="12"/>
  <c r="C2707" i="12"/>
  <c r="D2707" i="12"/>
  <c r="E2707" i="12"/>
  <c r="F2707" i="12"/>
  <c r="G2707" i="12"/>
  <c r="H2707" i="12"/>
  <c r="I2707" i="12"/>
  <c r="J2707" i="12"/>
  <c r="K2707" i="12"/>
  <c r="L2707" i="12"/>
  <c r="B2708" i="12"/>
  <c r="C2708" i="12"/>
  <c r="D2708" i="12"/>
  <c r="E2708" i="12"/>
  <c r="F2708" i="12"/>
  <c r="G2708" i="12"/>
  <c r="H2708" i="12"/>
  <c r="I2708" i="12"/>
  <c r="J2708" i="12"/>
  <c r="K2708" i="12"/>
  <c r="L2708" i="12"/>
  <c r="B2709" i="12"/>
  <c r="C2709" i="12"/>
  <c r="D2709" i="12"/>
  <c r="E2709" i="12"/>
  <c r="F2709" i="12"/>
  <c r="G2709" i="12"/>
  <c r="H2709" i="12"/>
  <c r="I2709" i="12"/>
  <c r="J2709" i="12"/>
  <c r="K2709" i="12"/>
  <c r="L2709" i="12"/>
  <c r="B2710" i="12"/>
  <c r="C2710" i="12"/>
  <c r="D2710" i="12"/>
  <c r="E2710" i="12"/>
  <c r="F2710" i="12"/>
  <c r="G2710" i="12"/>
  <c r="H2710" i="12"/>
  <c r="I2710" i="12"/>
  <c r="J2710" i="12"/>
  <c r="K2710" i="12"/>
  <c r="L2710" i="12"/>
  <c r="B2711" i="12"/>
  <c r="C2711" i="12"/>
  <c r="D2711" i="12"/>
  <c r="E2711" i="12"/>
  <c r="F2711" i="12"/>
  <c r="G2711" i="12"/>
  <c r="H2711" i="12"/>
  <c r="I2711" i="12"/>
  <c r="J2711" i="12"/>
  <c r="K2711" i="12"/>
  <c r="L2711" i="12"/>
  <c r="B2712" i="12"/>
  <c r="C2712" i="12"/>
  <c r="D2712" i="12"/>
  <c r="E2712" i="12"/>
  <c r="F2712" i="12"/>
  <c r="G2712" i="12"/>
  <c r="H2712" i="12"/>
  <c r="I2712" i="12"/>
  <c r="J2712" i="12"/>
  <c r="K2712" i="12"/>
  <c r="L2712" i="12"/>
  <c r="B2713" i="12"/>
  <c r="C2713" i="12"/>
  <c r="D2713" i="12"/>
  <c r="E2713" i="12"/>
  <c r="F2713" i="12"/>
  <c r="G2713" i="12"/>
  <c r="H2713" i="12"/>
  <c r="I2713" i="12"/>
  <c r="J2713" i="12"/>
  <c r="K2713" i="12"/>
  <c r="L2713" i="12"/>
  <c r="B2714" i="12"/>
  <c r="C2714" i="12"/>
  <c r="D2714" i="12"/>
  <c r="E2714" i="12"/>
  <c r="F2714" i="12"/>
  <c r="G2714" i="12"/>
  <c r="H2714" i="12"/>
  <c r="I2714" i="12"/>
  <c r="J2714" i="12"/>
  <c r="K2714" i="12"/>
  <c r="L2714" i="12"/>
  <c r="B2715" i="12"/>
  <c r="C2715" i="12"/>
  <c r="D2715" i="12"/>
  <c r="E2715" i="12"/>
  <c r="F2715" i="12"/>
  <c r="G2715" i="12"/>
  <c r="H2715" i="12"/>
  <c r="I2715" i="12"/>
  <c r="J2715" i="12"/>
  <c r="K2715" i="12"/>
  <c r="L2715" i="12"/>
  <c r="B2716" i="12"/>
  <c r="C2716" i="12"/>
  <c r="D2716" i="12"/>
  <c r="E2716" i="12"/>
  <c r="F2716" i="12"/>
  <c r="G2716" i="12"/>
  <c r="H2716" i="12"/>
  <c r="I2716" i="12"/>
  <c r="J2716" i="12"/>
  <c r="K2716" i="12"/>
  <c r="L2716" i="12"/>
  <c r="B2717" i="12"/>
  <c r="C2717" i="12"/>
  <c r="D2717" i="12"/>
  <c r="E2717" i="12"/>
  <c r="F2717" i="12"/>
  <c r="G2717" i="12"/>
  <c r="H2717" i="12"/>
  <c r="I2717" i="12"/>
  <c r="J2717" i="12"/>
  <c r="K2717" i="12"/>
  <c r="L2717" i="12"/>
  <c r="B2718" i="12"/>
  <c r="C2718" i="12"/>
  <c r="D2718" i="12"/>
  <c r="E2718" i="12"/>
  <c r="F2718" i="12"/>
  <c r="G2718" i="12"/>
  <c r="H2718" i="12"/>
  <c r="I2718" i="12"/>
  <c r="J2718" i="12"/>
  <c r="K2718" i="12"/>
  <c r="L2718" i="12"/>
  <c r="B2719" i="12"/>
  <c r="C2719" i="12"/>
  <c r="D2719" i="12"/>
  <c r="E2719" i="12"/>
  <c r="F2719" i="12"/>
  <c r="G2719" i="12"/>
  <c r="H2719" i="12"/>
  <c r="I2719" i="12"/>
  <c r="J2719" i="12"/>
  <c r="K2719" i="12"/>
  <c r="L2719" i="12"/>
  <c r="B2720" i="12"/>
  <c r="C2720" i="12"/>
  <c r="D2720" i="12"/>
  <c r="E2720" i="12"/>
  <c r="F2720" i="12"/>
  <c r="G2720" i="12"/>
  <c r="H2720" i="12"/>
  <c r="I2720" i="12"/>
  <c r="J2720" i="12"/>
  <c r="K2720" i="12"/>
  <c r="L2720" i="12"/>
  <c r="B2721" i="12"/>
  <c r="C2721" i="12"/>
  <c r="D2721" i="12"/>
  <c r="E2721" i="12"/>
  <c r="F2721" i="12"/>
  <c r="G2721" i="12"/>
  <c r="H2721" i="12"/>
  <c r="I2721" i="12"/>
  <c r="J2721" i="12"/>
  <c r="K2721" i="12"/>
  <c r="L2721" i="12"/>
  <c r="B2722" i="12"/>
  <c r="C2722" i="12"/>
  <c r="D2722" i="12"/>
  <c r="E2722" i="12"/>
  <c r="F2722" i="12"/>
  <c r="G2722" i="12"/>
  <c r="H2722" i="12"/>
  <c r="I2722" i="12"/>
  <c r="J2722" i="12"/>
  <c r="K2722" i="12"/>
  <c r="L2722" i="12"/>
  <c r="B2723" i="12"/>
  <c r="C2723" i="12"/>
  <c r="D2723" i="12"/>
  <c r="E2723" i="12"/>
  <c r="F2723" i="12"/>
  <c r="G2723" i="12"/>
  <c r="H2723" i="12"/>
  <c r="I2723" i="12"/>
  <c r="J2723" i="12"/>
  <c r="K2723" i="12"/>
  <c r="L2723" i="12"/>
  <c r="B2724" i="12"/>
  <c r="C2724" i="12"/>
  <c r="D2724" i="12"/>
  <c r="E2724" i="12"/>
  <c r="F2724" i="12"/>
  <c r="G2724" i="12"/>
  <c r="H2724" i="12"/>
  <c r="I2724" i="12"/>
  <c r="J2724" i="12"/>
  <c r="K2724" i="12"/>
  <c r="L2724" i="12"/>
  <c r="B2725" i="12"/>
  <c r="C2725" i="12"/>
  <c r="D2725" i="12"/>
  <c r="E2725" i="12"/>
  <c r="F2725" i="12"/>
  <c r="G2725" i="12"/>
  <c r="H2725" i="12"/>
  <c r="I2725" i="12"/>
  <c r="J2725" i="12"/>
  <c r="K2725" i="12"/>
  <c r="L2725" i="12"/>
  <c r="B2726" i="12"/>
  <c r="C2726" i="12"/>
  <c r="D2726" i="12"/>
  <c r="E2726" i="12"/>
  <c r="F2726" i="12"/>
  <c r="G2726" i="12"/>
  <c r="H2726" i="12"/>
  <c r="I2726" i="12"/>
  <c r="J2726" i="12"/>
  <c r="K2726" i="12"/>
  <c r="L2726" i="12"/>
  <c r="B2727" i="12"/>
  <c r="C2727" i="12"/>
  <c r="D2727" i="12"/>
  <c r="E2727" i="12"/>
  <c r="F2727" i="12"/>
  <c r="G2727" i="12"/>
  <c r="H2727" i="12"/>
  <c r="I2727" i="12"/>
  <c r="J2727" i="12"/>
  <c r="K2727" i="12"/>
  <c r="L2727" i="12"/>
  <c r="B2728" i="12"/>
  <c r="C2728" i="12"/>
  <c r="D2728" i="12"/>
  <c r="E2728" i="12"/>
  <c r="F2728" i="12"/>
  <c r="G2728" i="12"/>
  <c r="H2728" i="12"/>
  <c r="I2728" i="12"/>
  <c r="J2728" i="12"/>
  <c r="K2728" i="12"/>
  <c r="L2728" i="12"/>
  <c r="B2729" i="12"/>
  <c r="C2729" i="12"/>
  <c r="D2729" i="12"/>
  <c r="E2729" i="12"/>
  <c r="F2729" i="12"/>
  <c r="G2729" i="12"/>
  <c r="H2729" i="12"/>
  <c r="I2729" i="12"/>
  <c r="J2729" i="12"/>
  <c r="K2729" i="12"/>
  <c r="L2729" i="12"/>
  <c r="B2730" i="12"/>
  <c r="C2730" i="12"/>
  <c r="D2730" i="12"/>
  <c r="E2730" i="12"/>
  <c r="F2730" i="12"/>
  <c r="G2730" i="12"/>
  <c r="H2730" i="12"/>
  <c r="I2730" i="12"/>
  <c r="J2730" i="12"/>
  <c r="K2730" i="12"/>
  <c r="L2730" i="12"/>
  <c r="B2731" i="12"/>
  <c r="C2731" i="12"/>
  <c r="D2731" i="12"/>
  <c r="E2731" i="12"/>
  <c r="F2731" i="12"/>
  <c r="G2731" i="12"/>
  <c r="H2731" i="12"/>
  <c r="I2731" i="12"/>
  <c r="J2731" i="12"/>
  <c r="K2731" i="12"/>
  <c r="L2731" i="12"/>
  <c r="B2732" i="12"/>
  <c r="C2732" i="12"/>
  <c r="D2732" i="12"/>
  <c r="E2732" i="12"/>
  <c r="F2732" i="12"/>
  <c r="G2732" i="12"/>
  <c r="H2732" i="12"/>
  <c r="I2732" i="12"/>
  <c r="J2732" i="12"/>
  <c r="K2732" i="12"/>
  <c r="L2732" i="12"/>
  <c r="B2733" i="12"/>
  <c r="C2733" i="12"/>
  <c r="D2733" i="12"/>
  <c r="E2733" i="12"/>
  <c r="F2733" i="12"/>
  <c r="G2733" i="12"/>
  <c r="H2733" i="12"/>
  <c r="I2733" i="12"/>
  <c r="J2733" i="12"/>
  <c r="K2733" i="12"/>
  <c r="L2733" i="12"/>
  <c r="B2734" i="12"/>
  <c r="C2734" i="12"/>
  <c r="D2734" i="12"/>
  <c r="E2734" i="12"/>
  <c r="F2734" i="12"/>
  <c r="G2734" i="12"/>
  <c r="H2734" i="12"/>
  <c r="I2734" i="12"/>
  <c r="J2734" i="12"/>
  <c r="K2734" i="12"/>
  <c r="L2734" i="12"/>
  <c r="B2735" i="12"/>
  <c r="C2735" i="12"/>
  <c r="D2735" i="12"/>
  <c r="E2735" i="12"/>
  <c r="F2735" i="12"/>
  <c r="G2735" i="12"/>
  <c r="H2735" i="12"/>
  <c r="I2735" i="12"/>
  <c r="J2735" i="12"/>
  <c r="K2735" i="12"/>
  <c r="L2735" i="12"/>
  <c r="B2736" i="12"/>
  <c r="C2736" i="12"/>
  <c r="D2736" i="12"/>
  <c r="E2736" i="12"/>
  <c r="F2736" i="12"/>
  <c r="G2736" i="12"/>
  <c r="H2736" i="12"/>
  <c r="I2736" i="12"/>
  <c r="J2736" i="12"/>
  <c r="K2736" i="12"/>
  <c r="L2736" i="12"/>
  <c r="B2737" i="12"/>
  <c r="C2737" i="12"/>
  <c r="D2737" i="12"/>
  <c r="E2737" i="12"/>
  <c r="F2737" i="12"/>
  <c r="G2737" i="12"/>
  <c r="H2737" i="12"/>
  <c r="I2737" i="12"/>
  <c r="J2737" i="12"/>
  <c r="K2737" i="12"/>
  <c r="L2737" i="12"/>
  <c r="B2738" i="12"/>
  <c r="C2738" i="12"/>
  <c r="D2738" i="12"/>
  <c r="E2738" i="12"/>
  <c r="F2738" i="12"/>
  <c r="G2738" i="12"/>
  <c r="H2738" i="12"/>
  <c r="I2738" i="12"/>
  <c r="J2738" i="12"/>
  <c r="K2738" i="12"/>
  <c r="L2738" i="12"/>
  <c r="B2739" i="12"/>
  <c r="C2739" i="12"/>
  <c r="D2739" i="12"/>
  <c r="E2739" i="12"/>
  <c r="F2739" i="12"/>
  <c r="G2739" i="12"/>
  <c r="H2739" i="12"/>
  <c r="I2739" i="12"/>
  <c r="J2739" i="12"/>
  <c r="K2739" i="12"/>
  <c r="L2739" i="12"/>
  <c r="B2740" i="12"/>
  <c r="C2740" i="12"/>
  <c r="D2740" i="12"/>
  <c r="E2740" i="12"/>
  <c r="F2740" i="12"/>
  <c r="G2740" i="12"/>
  <c r="H2740" i="12"/>
  <c r="I2740" i="12"/>
  <c r="J2740" i="12"/>
  <c r="K2740" i="12"/>
  <c r="L2740" i="12"/>
  <c r="B2741" i="12"/>
  <c r="C2741" i="12"/>
  <c r="D2741" i="12"/>
  <c r="E2741" i="12"/>
  <c r="F2741" i="12"/>
  <c r="G2741" i="12"/>
  <c r="H2741" i="12"/>
  <c r="I2741" i="12"/>
  <c r="J2741" i="12"/>
  <c r="K2741" i="12"/>
  <c r="L2741" i="12"/>
  <c r="B2742" i="12"/>
  <c r="C2742" i="12"/>
  <c r="D2742" i="12"/>
  <c r="E2742" i="12"/>
  <c r="F2742" i="12"/>
  <c r="G2742" i="12"/>
  <c r="H2742" i="12"/>
  <c r="I2742" i="12"/>
  <c r="J2742" i="12"/>
  <c r="K2742" i="12"/>
  <c r="L2742" i="12"/>
  <c r="B2743" i="12"/>
  <c r="C2743" i="12"/>
  <c r="D2743" i="12"/>
  <c r="E2743" i="12"/>
  <c r="F2743" i="12"/>
  <c r="G2743" i="12"/>
  <c r="H2743" i="12"/>
  <c r="I2743" i="12"/>
  <c r="J2743" i="12"/>
  <c r="K2743" i="12"/>
  <c r="L2743" i="12"/>
  <c r="B2744" i="12"/>
  <c r="C2744" i="12"/>
  <c r="D2744" i="12"/>
  <c r="E2744" i="12"/>
  <c r="F2744" i="12"/>
  <c r="G2744" i="12"/>
  <c r="H2744" i="12"/>
  <c r="I2744" i="12"/>
  <c r="J2744" i="12"/>
  <c r="K2744" i="12"/>
  <c r="L2744" i="12"/>
  <c r="B2745" i="12"/>
  <c r="C2745" i="12"/>
  <c r="D2745" i="12"/>
  <c r="E2745" i="12"/>
  <c r="F2745" i="12"/>
  <c r="G2745" i="12"/>
  <c r="H2745" i="12"/>
  <c r="I2745" i="12"/>
  <c r="J2745" i="12"/>
  <c r="K2745" i="12"/>
  <c r="L2745" i="12"/>
  <c r="B2746" i="12"/>
  <c r="C2746" i="12"/>
  <c r="D2746" i="12"/>
  <c r="E2746" i="12"/>
  <c r="F2746" i="12"/>
  <c r="G2746" i="12"/>
  <c r="H2746" i="12"/>
  <c r="I2746" i="12"/>
  <c r="J2746" i="12"/>
  <c r="K2746" i="12"/>
  <c r="L2746" i="12"/>
  <c r="B2747" i="12"/>
  <c r="C2747" i="12"/>
  <c r="D2747" i="12"/>
  <c r="E2747" i="12"/>
  <c r="F2747" i="12"/>
  <c r="G2747" i="12"/>
  <c r="H2747" i="12"/>
  <c r="I2747" i="12"/>
  <c r="J2747" i="12"/>
  <c r="K2747" i="12"/>
  <c r="L2747" i="12"/>
  <c r="B2748" i="12"/>
  <c r="C2748" i="12"/>
  <c r="D2748" i="12"/>
  <c r="E2748" i="12"/>
  <c r="F2748" i="12"/>
  <c r="G2748" i="12"/>
  <c r="H2748" i="12"/>
  <c r="I2748" i="12"/>
  <c r="J2748" i="12"/>
  <c r="K2748" i="12"/>
  <c r="L2748" i="12"/>
  <c r="B2749" i="12"/>
  <c r="C2749" i="12"/>
  <c r="D2749" i="12"/>
  <c r="E2749" i="12"/>
  <c r="F2749" i="12"/>
  <c r="G2749" i="12"/>
  <c r="H2749" i="12"/>
  <c r="I2749" i="12"/>
  <c r="J2749" i="12"/>
  <c r="K2749" i="12"/>
  <c r="L2749" i="12"/>
  <c r="B2750" i="12"/>
  <c r="C2750" i="12"/>
  <c r="D2750" i="12"/>
  <c r="E2750" i="12"/>
  <c r="F2750" i="12"/>
  <c r="G2750" i="12"/>
  <c r="H2750" i="12"/>
  <c r="I2750" i="12"/>
  <c r="J2750" i="12"/>
  <c r="K2750" i="12"/>
  <c r="L2750" i="12"/>
  <c r="B2751" i="12"/>
  <c r="C2751" i="12"/>
  <c r="D2751" i="12"/>
  <c r="E2751" i="12"/>
  <c r="F2751" i="12"/>
  <c r="G2751" i="12"/>
  <c r="H2751" i="12"/>
  <c r="I2751" i="12"/>
  <c r="J2751" i="12"/>
  <c r="K2751" i="12"/>
  <c r="L2751" i="12"/>
  <c r="B2752" i="12"/>
  <c r="C2752" i="12"/>
  <c r="D2752" i="12"/>
  <c r="E2752" i="12"/>
  <c r="F2752" i="12"/>
  <c r="G2752" i="12"/>
  <c r="H2752" i="12"/>
  <c r="I2752" i="12"/>
  <c r="J2752" i="12"/>
  <c r="K2752" i="12"/>
  <c r="L2752" i="12"/>
  <c r="B2753" i="12"/>
  <c r="C2753" i="12"/>
  <c r="D2753" i="12"/>
  <c r="E2753" i="12"/>
  <c r="F2753" i="12"/>
  <c r="G2753" i="12"/>
  <c r="H2753" i="12"/>
  <c r="I2753" i="12"/>
  <c r="J2753" i="12"/>
  <c r="K2753" i="12"/>
  <c r="L2753" i="12"/>
  <c r="B2754" i="12"/>
  <c r="C2754" i="12"/>
  <c r="D2754" i="12"/>
  <c r="E2754" i="12"/>
  <c r="F2754" i="12"/>
  <c r="G2754" i="12"/>
  <c r="H2754" i="12"/>
  <c r="I2754" i="12"/>
  <c r="J2754" i="12"/>
  <c r="K2754" i="12"/>
  <c r="L2754" i="12"/>
  <c r="B2755" i="12"/>
  <c r="C2755" i="12"/>
  <c r="D2755" i="12"/>
  <c r="E2755" i="12"/>
  <c r="F2755" i="12"/>
  <c r="G2755" i="12"/>
  <c r="H2755" i="12"/>
  <c r="I2755" i="12"/>
  <c r="J2755" i="12"/>
  <c r="K2755" i="12"/>
  <c r="L2755" i="12"/>
  <c r="B2756" i="12"/>
  <c r="C2756" i="12"/>
  <c r="D2756" i="12"/>
  <c r="E2756" i="12"/>
  <c r="F2756" i="12"/>
  <c r="G2756" i="12"/>
  <c r="H2756" i="12"/>
  <c r="I2756" i="12"/>
  <c r="J2756" i="12"/>
  <c r="K2756" i="12"/>
  <c r="L2756" i="12"/>
  <c r="B2757" i="12"/>
  <c r="C2757" i="12"/>
  <c r="D2757" i="12"/>
  <c r="E2757" i="12"/>
  <c r="F2757" i="12"/>
  <c r="G2757" i="12"/>
  <c r="H2757" i="12"/>
  <c r="I2757" i="12"/>
  <c r="J2757" i="12"/>
  <c r="K2757" i="12"/>
  <c r="L2757" i="12"/>
  <c r="B2758" i="12"/>
  <c r="C2758" i="12"/>
  <c r="D2758" i="12"/>
  <c r="E2758" i="12"/>
  <c r="F2758" i="12"/>
  <c r="G2758" i="12"/>
  <c r="H2758" i="12"/>
  <c r="I2758" i="12"/>
  <c r="J2758" i="12"/>
  <c r="K2758" i="12"/>
  <c r="L2758" i="12"/>
  <c r="B2759" i="12"/>
  <c r="C2759" i="12"/>
  <c r="D2759" i="12"/>
  <c r="E2759" i="12"/>
  <c r="F2759" i="12"/>
  <c r="G2759" i="12"/>
  <c r="H2759" i="12"/>
  <c r="I2759" i="12"/>
  <c r="J2759" i="12"/>
  <c r="K2759" i="12"/>
  <c r="L2759" i="12"/>
  <c r="B2760" i="12"/>
  <c r="C2760" i="12"/>
  <c r="D2760" i="12"/>
  <c r="E2760" i="12"/>
  <c r="F2760" i="12"/>
  <c r="G2760" i="12"/>
  <c r="H2760" i="12"/>
  <c r="I2760" i="12"/>
  <c r="J2760" i="12"/>
  <c r="K2760" i="12"/>
  <c r="L2760" i="12"/>
  <c r="B2761" i="12"/>
  <c r="C2761" i="12"/>
  <c r="D2761" i="12"/>
  <c r="E2761" i="12"/>
  <c r="F2761" i="12"/>
  <c r="G2761" i="12"/>
  <c r="H2761" i="12"/>
  <c r="I2761" i="12"/>
  <c r="J2761" i="12"/>
  <c r="K2761" i="12"/>
  <c r="L2761" i="12"/>
  <c r="B2762" i="12"/>
  <c r="C2762" i="12"/>
  <c r="D2762" i="12"/>
  <c r="E2762" i="12"/>
  <c r="F2762" i="12"/>
  <c r="G2762" i="12"/>
  <c r="H2762" i="12"/>
  <c r="I2762" i="12"/>
  <c r="J2762" i="12"/>
  <c r="K2762" i="12"/>
  <c r="L2762" i="12"/>
  <c r="B2763" i="12"/>
  <c r="C2763" i="12"/>
  <c r="D2763" i="12"/>
  <c r="E2763" i="12"/>
  <c r="F2763" i="12"/>
  <c r="G2763" i="12"/>
  <c r="H2763" i="12"/>
  <c r="I2763" i="12"/>
  <c r="J2763" i="12"/>
  <c r="K2763" i="12"/>
  <c r="L2763" i="12"/>
  <c r="B2764" i="12"/>
  <c r="C2764" i="12"/>
  <c r="D2764" i="12"/>
  <c r="E2764" i="12"/>
  <c r="F2764" i="12"/>
  <c r="G2764" i="12"/>
  <c r="H2764" i="12"/>
  <c r="I2764" i="12"/>
  <c r="J2764" i="12"/>
  <c r="K2764" i="12"/>
  <c r="L2764" i="12"/>
  <c r="B2765" i="12"/>
  <c r="C2765" i="12"/>
  <c r="D2765" i="12"/>
  <c r="E2765" i="12"/>
  <c r="F2765" i="12"/>
  <c r="G2765" i="12"/>
  <c r="H2765" i="12"/>
  <c r="I2765" i="12"/>
  <c r="J2765" i="12"/>
  <c r="K2765" i="12"/>
  <c r="L2765" i="12"/>
  <c r="B2766" i="12"/>
  <c r="C2766" i="12"/>
  <c r="D2766" i="12"/>
  <c r="E2766" i="12"/>
  <c r="F2766" i="12"/>
  <c r="G2766" i="12"/>
  <c r="H2766" i="12"/>
  <c r="I2766" i="12"/>
  <c r="J2766" i="12"/>
  <c r="K2766" i="12"/>
  <c r="L2766" i="12"/>
  <c r="B2767" i="12"/>
  <c r="C2767" i="12"/>
  <c r="D2767" i="12"/>
  <c r="E2767" i="12"/>
  <c r="F2767" i="12"/>
  <c r="G2767" i="12"/>
  <c r="H2767" i="12"/>
  <c r="I2767" i="12"/>
  <c r="J2767" i="12"/>
  <c r="K2767" i="12"/>
  <c r="L2767" i="12"/>
  <c r="B2768" i="12"/>
  <c r="C2768" i="12"/>
  <c r="D2768" i="12"/>
  <c r="E2768" i="12"/>
  <c r="F2768" i="12"/>
  <c r="G2768" i="12"/>
  <c r="H2768" i="12"/>
  <c r="I2768" i="12"/>
  <c r="J2768" i="12"/>
  <c r="K2768" i="12"/>
  <c r="L2768" i="12"/>
  <c r="B2769" i="12"/>
  <c r="C2769" i="12"/>
  <c r="D2769" i="12"/>
  <c r="E2769" i="12"/>
  <c r="F2769" i="12"/>
  <c r="G2769" i="12"/>
  <c r="H2769" i="12"/>
  <c r="I2769" i="12"/>
  <c r="J2769" i="12"/>
  <c r="K2769" i="12"/>
  <c r="L2769" i="12"/>
  <c r="B2770" i="12"/>
  <c r="C2770" i="12"/>
  <c r="D2770" i="12"/>
  <c r="E2770" i="12"/>
  <c r="F2770" i="12"/>
  <c r="G2770" i="12"/>
  <c r="H2770" i="12"/>
  <c r="I2770" i="12"/>
  <c r="J2770" i="12"/>
  <c r="K2770" i="12"/>
  <c r="L2770" i="12"/>
  <c r="B2771" i="12"/>
  <c r="C2771" i="12"/>
  <c r="D2771" i="12"/>
  <c r="E2771" i="12"/>
  <c r="F2771" i="12"/>
  <c r="G2771" i="12"/>
  <c r="H2771" i="12"/>
  <c r="I2771" i="12"/>
  <c r="J2771" i="12"/>
  <c r="K2771" i="12"/>
  <c r="L2771" i="12"/>
  <c r="B2772" i="12"/>
  <c r="C2772" i="12"/>
  <c r="D2772" i="12"/>
  <c r="E2772" i="12"/>
  <c r="F2772" i="12"/>
  <c r="G2772" i="12"/>
  <c r="H2772" i="12"/>
  <c r="I2772" i="12"/>
  <c r="J2772" i="12"/>
  <c r="K2772" i="12"/>
  <c r="L2772" i="12"/>
  <c r="B2773" i="12"/>
  <c r="C2773" i="12"/>
  <c r="D2773" i="12"/>
  <c r="E2773" i="12"/>
  <c r="F2773" i="12"/>
  <c r="G2773" i="12"/>
  <c r="H2773" i="12"/>
  <c r="I2773" i="12"/>
  <c r="J2773" i="12"/>
  <c r="K2773" i="12"/>
  <c r="L2773" i="12"/>
  <c r="B2774" i="12"/>
  <c r="C2774" i="12"/>
  <c r="D2774" i="12"/>
  <c r="E2774" i="12"/>
  <c r="F2774" i="12"/>
  <c r="G2774" i="12"/>
  <c r="H2774" i="12"/>
  <c r="I2774" i="12"/>
  <c r="J2774" i="12"/>
  <c r="K2774" i="12"/>
  <c r="L2774" i="12"/>
  <c r="B2775" i="12"/>
  <c r="C2775" i="12"/>
  <c r="D2775" i="12"/>
  <c r="E2775" i="12"/>
  <c r="F2775" i="12"/>
  <c r="G2775" i="12"/>
  <c r="H2775" i="12"/>
  <c r="I2775" i="12"/>
  <c r="J2775" i="12"/>
  <c r="K2775" i="12"/>
  <c r="L2775" i="12"/>
  <c r="B2776" i="12"/>
  <c r="C2776" i="12"/>
  <c r="D2776" i="12"/>
  <c r="E2776" i="12"/>
  <c r="F2776" i="12"/>
  <c r="G2776" i="12"/>
  <c r="H2776" i="12"/>
  <c r="I2776" i="12"/>
  <c r="J2776" i="12"/>
  <c r="K2776" i="12"/>
  <c r="L2776" i="12"/>
  <c r="B2777" i="12"/>
  <c r="C2777" i="12"/>
  <c r="D2777" i="12"/>
  <c r="E2777" i="12"/>
  <c r="F2777" i="12"/>
  <c r="G2777" i="12"/>
  <c r="H2777" i="12"/>
  <c r="I2777" i="12"/>
  <c r="J2777" i="12"/>
  <c r="K2777" i="12"/>
  <c r="L2777" i="12"/>
  <c r="B2778" i="12"/>
  <c r="C2778" i="12"/>
  <c r="D2778" i="12"/>
  <c r="E2778" i="12"/>
  <c r="F2778" i="12"/>
  <c r="G2778" i="12"/>
  <c r="H2778" i="12"/>
  <c r="I2778" i="12"/>
  <c r="J2778" i="12"/>
  <c r="K2778" i="12"/>
  <c r="L2778" i="12"/>
  <c r="B2779" i="12"/>
  <c r="C2779" i="12"/>
  <c r="D2779" i="12"/>
  <c r="E2779" i="12"/>
  <c r="F2779" i="12"/>
  <c r="G2779" i="12"/>
  <c r="H2779" i="12"/>
  <c r="I2779" i="12"/>
  <c r="J2779" i="12"/>
  <c r="K2779" i="12"/>
  <c r="L2779" i="12"/>
  <c r="B2780" i="12"/>
  <c r="C2780" i="12"/>
  <c r="D2780" i="12"/>
  <c r="E2780" i="12"/>
  <c r="F2780" i="12"/>
  <c r="G2780" i="12"/>
  <c r="H2780" i="12"/>
  <c r="I2780" i="12"/>
  <c r="J2780" i="12"/>
  <c r="K2780" i="12"/>
  <c r="L2780" i="12"/>
  <c r="B2781" i="12"/>
  <c r="C2781" i="12"/>
  <c r="D2781" i="12"/>
  <c r="E2781" i="12"/>
  <c r="F2781" i="12"/>
  <c r="G2781" i="12"/>
  <c r="H2781" i="12"/>
  <c r="I2781" i="12"/>
  <c r="J2781" i="12"/>
  <c r="K2781" i="12"/>
  <c r="L2781" i="12"/>
  <c r="B2782" i="12"/>
  <c r="C2782" i="12"/>
  <c r="D2782" i="12"/>
  <c r="E2782" i="12"/>
  <c r="F2782" i="12"/>
  <c r="G2782" i="12"/>
  <c r="H2782" i="12"/>
  <c r="I2782" i="12"/>
  <c r="J2782" i="12"/>
  <c r="K2782" i="12"/>
  <c r="L2782" i="12"/>
  <c r="B2783" i="12"/>
  <c r="C2783" i="12"/>
  <c r="D2783" i="12"/>
  <c r="E2783" i="12"/>
  <c r="F2783" i="12"/>
  <c r="G2783" i="12"/>
  <c r="H2783" i="12"/>
  <c r="I2783" i="12"/>
  <c r="J2783" i="12"/>
  <c r="K2783" i="12"/>
  <c r="L2783" i="12"/>
  <c r="B2784" i="12"/>
  <c r="C2784" i="12"/>
  <c r="D2784" i="12"/>
  <c r="E2784" i="12"/>
  <c r="F2784" i="12"/>
  <c r="G2784" i="12"/>
  <c r="H2784" i="12"/>
  <c r="I2784" i="12"/>
  <c r="J2784" i="12"/>
  <c r="K2784" i="12"/>
  <c r="L2784" i="12"/>
  <c r="B2785" i="12"/>
  <c r="C2785" i="12"/>
  <c r="D2785" i="12"/>
  <c r="E2785" i="12"/>
  <c r="F2785" i="12"/>
  <c r="G2785" i="12"/>
  <c r="H2785" i="12"/>
  <c r="I2785" i="12"/>
  <c r="J2785" i="12"/>
  <c r="K2785" i="12"/>
  <c r="L2785" i="12"/>
  <c r="B2786" i="12"/>
  <c r="C2786" i="12"/>
  <c r="D2786" i="12"/>
  <c r="E2786" i="12"/>
  <c r="F2786" i="12"/>
  <c r="G2786" i="12"/>
  <c r="H2786" i="12"/>
  <c r="I2786" i="12"/>
  <c r="J2786" i="12"/>
  <c r="K2786" i="12"/>
  <c r="L2786" i="12"/>
  <c r="B2787" i="12"/>
  <c r="C2787" i="12"/>
  <c r="D2787" i="12"/>
  <c r="E2787" i="12"/>
  <c r="F2787" i="12"/>
  <c r="G2787" i="12"/>
  <c r="H2787" i="12"/>
  <c r="I2787" i="12"/>
  <c r="J2787" i="12"/>
  <c r="K2787" i="12"/>
  <c r="L2787" i="12"/>
  <c r="B2788" i="12"/>
  <c r="C2788" i="12"/>
  <c r="D2788" i="12"/>
  <c r="E2788" i="12"/>
  <c r="F2788" i="12"/>
  <c r="G2788" i="12"/>
  <c r="H2788" i="12"/>
  <c r="I2788" i="12"/>
  <c r="J2788" i="12"/>
  <c r="K2788" i="12"/>
  <c r="L2788" i="12"/>
  <c r="B2789" i="12"/>
  <c r="C2789" i="12"/>
  <c r="D2789" i="12"/>
  <c r="E2789" i="12"/>
  <c r="F2789" i="12"/>
  <c r="G2789" i="12"/>
  <c r="H2789" i="12"/>
  <c r="I2789" i="12"/>
  <c r="J2789" i="12"/>
  <c r="K2789" i="12"/>
  <c r="L2789" i="12"/>
  <c r="B2790" i="12"/>
  <c r="C2790" i="12"/>
  <c r="D2790" i="12"/>
  <c r="E2790" i="12"/>
  <c r="F2790" i="12"/>
  <c r="G2790" i="12"/>
  <c r="H2790" i="12"/>
  <c r="I2790" i="12"/>
  <c r="J2790" i="12"/>
  <c r="K2790" i="12"/>
  <c r="L2790" i="12"/>
  <c r="B2791" i="12"/>
  <c r="C2791" i="12"/>
  <c r="D2791" i="12"/>
  <c r="E2791" i="12"/>
  <c r="F2791" i="12"/>
  <c r="G2791" i="12"/>
  <c r="H2791" i="12"/>
  <c r="I2791" i="12"/>
  <c r="J2791" i="12"/>
  <c r="K2791" i="12"/>
  <c r="L2791" i="12"/>
  <c r="B2792" i="12"/>
  <c r="C2792" i="12"/>
  <c r="D2792" i="12"/>
  <c r="E2792" i="12"/>
  <c r="F2792" i="12"/>
  <c r="G2792" i="12"/>
  <c r="H2792" i="12"/>
  <c r="I2792" i="12"/>
  <c r="J2792" i="12"/>
  <c r="K2792" i="12"/>
  <c r="L2792" i="12"/>
  <c r="B2793" i="12"/>
  <c r="C2793" i="12"/>
  <c r="D2793" i="12"/>
  <c r="E2793" i="12"/>
  <c r="F2793" i="12"/>
  <c r="G2793" i="12"/>
  <c r="H2793" i="12"/>
  <c r="I2793" i="12"/>
  <c r="J2793" i="12"/>
  <c r="K2793" i="12"/>
  <c r="L2793" i="12"/>
  <c r="B2794" i="12"/>
  <c r="C2794" i="12"/>
  <c r="D2794" i="12"/>
  <c r="E2794" i="12"/>
  <c r="F2794" i="12"/>
  <c r="G2794" i="12"/>
  <c r="H2794" i="12"/>
  <c r="I2794" i="12"/>
  <c r="J2794" i="12"/>
  <c r="K2794" i="12"/>
  <c r="L2794" i="12"/>
  <c r="B2795" i="12"/>
  <c r="C2795" i="12"/>
  <c r="D2795" i="12"/>
  <c r="E2795" i="12"/>
  <c r="F2795" i="12"/>
  <c r="G2795" i="12"/>
  <c r="H2795" i="12"/>
  <c r="I2795" i="12"/>
  <c r="J2795" i="12"/>
  <c r="K2795" i="12"/>
  <c r="L2795" i="12"/>
  <c r="B2796" i="12"/>
  <c r="C2796" i="12"/>
  <c r="D2796" i="12"/>
  <c r="E2796" i="12"/>
  <c r="F2796" i="12"/>
  <c r="G2796" i="12"/>
  <c r="H2796" i="12"/>
  <c r="I2796" i="12"/>
  <c r="J2796" i="12"/>
  <c r="K2796" i="12"/>
  <c r="L2796" i="12"/>
  <c r="B2797" i="12"/>
  <c r="C2797" i="12"/>
  <c r="D2797" i="12"/>
  <c r="E2797" i="12"/>
  <c r="F2797" i="12"/>
  <c r="G2797" i="12"/>
  <c r="H2797" i="12"/>
  <c r="I2797" i="12"/>
  <c r="J2797" i="12"/>
  <c r="K2797" i="12"/>
  <c r="L2797" i="12"/>
  <c r="B2798" i="12"/>
  <c r="C2798" i="12"/>
  <c r="D2798" i="12"/>
  <c r="E2798" i="12"/>
  <c r="F2798" i="12"/>
  <c r="G2798" i="12"/>
  <c r="H2798" i="12"/>
  <c r="I2798" i="12"/>
  <c r="J2798" i="12"/>
  <c r="K2798" i="12"/>
  <c r="L2798" i="12"/>
  <c r="B2799" i="12"/>
  <c r="C2799" i="12"/>
  <c r="D2799" i="12"/>
  <c r="E2799" i="12"/>
  <c r="F2799" i="12"/>
  <c r="G2799" i="12"/>
  <c r="H2799" i="12"/>
  <c r="I2799" i="12"/>
  <c r="J2799" i="12"/>
  <c r="K2799" i="12"/>
  <c r="L2799" i="12"/>
  <c r="B2800" i="12"/>
  <c r="C2800" i="12"/>
  <c r="D2800" i="12"/>
  <c r="E2800" i="12"/>
  <c r="F2800" i="12"/>
  <c r="G2800" i="12"/>
  <c r="H2800" i="12"/>
  <c r="I2800" i="12"/>
  <c r="J2800" i="12"/>
  <c r="K2800" i="12"/>
  <c r="L2800" i="12"/>
  <c r="B2801" i="12"/>
  <c r="C2801" i="12"/>
  <c r="D2801" i="12"/>
  <c r="E2801" i="12"/>
  <c r="F2801" i="12"/>
  <c r="G2801" i="12"/>
  <c r="H2801" i="12"/>
  <c r="I2801" i="12"/>
  <c r="J2801" i="12"/>
  <c r="K2801" i="12"/>
  <c r="L2801" i="12"/>
  <c r="B2802" i="12"/>
  <c r="C2802" i="12"/>
  <c r="D2802" i="12"/>
  <c r="E2802" i="12"/>
  <c r="F2802" i="12"/>
  <c r="G2802" i="12"/>
  <c r="H2802" i="12"/>
  <c r="I2802" i="12"/>
  <c r="J2802" i="12"/>
  <c r="K2802" i="12"/>
  <c r="L2802" i="12"/>
  <c r="B2803" i="12"/>
  <c r="C2803" i="12"/>
  <c r="D2803" i="12"/>
  <c r="E2803" i="12"/>
  <c r="F2803" i="12"/>
  <c r="G2803" i="12"/>
  <c r="H2803" i="12"/>
  <c r="I2803" i="12"/>
  <c r="J2803" i="12"/>
  <c r="K2803" i="12"/>
  <c r="L2803" i="12"/>
  <c r="B2804" i="12"/>
  <c r="C2804" i="12"/>
  <c r="D2804" i="12"/>
  <c r="E2804" i="12"/>
  <c r="F2804" i="12"/>
  <c r="G2804" i="12"/>
  <c r="H2804" i="12"/>
  <c r="I2804" i="12"/>
  <c r="J2804" i="12"/>
  <c r="K2804" i="12"/>
  <c r="L2804" i="12"/>
  <c r="B2805" i="12"/>
  <c r="C2805" i="12"/>
  <c r="D2805" i="12"/>
  <c r="E2805" i="12"/>
  <c r="F2805" i="12"/>
  <c r="G2805" i="12"/>
  <c r="H2805" i="12"/>
  <c r="I2805" i="12"/>
  <c r="J2805" i="12"/>
  <c r="K2805" i="12"/>
  <c r="L2805" i="12"/>
  <c r="B2806" i="12"/>
  <c r="C2806" i="12"/>
  <c r="D2806" i="12"/>
  <c r="E2806" i="12"/>
  <c r="F2806" i="12"/>
  <c r="G2806" i="12"/>
  <c r="H2806" i="12"/>
  <c r="I2806" i="12"/>
  <c r="J2806" i="12"/>
  <c r="K2806" i="12"/>
  <c r="L2806" i="12"/>
  <c r="B2807" i="12"/>
  <c r="C2807" i="12"/>
  <c r="D2807" i="12"/>
  <c r="E2807" i="12"/>
  <c r="F2807" i="12"/>
  <c r="G2807" i="12"/>
  <c r="H2807" i="12"/>
  <c r="I2807" i="12"/>
  <c r="J2807" i="12"/>
  <c r="K2807" i="12"/>
  <c r="L2807" i="12"/>
  <c r="B2808" i="12"/>
  <c r="C2808" i="12"/>
  <c r="D2808" i="12"/>
  <c r="E2808" i="12"/>
  <c r="F2808" i="12"/>
  <c r="G2808" i="12"/>
  <c r="H2808" i="12"/>
  <c r="I2808" i="12"/>
  <c r="J2808" i="12"/>
  <c r="K2808" i="12"/>
  <c r="L2808" i="12"/>
  <c r="B2809" i="12"/>
  <c r="C2809" i="12"/>
  <c r="D2809" i="12"/>
  <c r="E2809" i="12"/>
  <c r="F2809" i="12"/>
  <c r="G2809" i="12"/>
  <c r="H2809" i="12"/>
  <c r="I2809" i="12"/>
  <c r="J2809" i="12"/>
  <c r="K2809" i="12"/>
  <c r="L2809" i="12"/>
  <c r="B2810" i="12"/>
  <c r="C2810" i="12"/>
  <c r="D2810" i="12"/>
  <c r="E2810" i="12"/>
  <c r="F2810" i="12"/>
  <c r="G2810" i="12"/>
  <c r="H2810" i="12"/>
  <c r="I2810" i="12"/>
  <c r="J2810" i="12"/>
  <c r="K2810" i="12"/>
  <c r="L2810" i="12"/>
  <c r="B2811" i="12"/>
  <c r="C2811" i="12"/>
  <c r="D2811" i="12"/>
  <c r="E2811" i="12"/>
  <c r="F2811" i="12"/>
  <c r="G2811" i="12"/>
  <c r="H2811" i="12"/>
  <c r="I2811" i="12"/>
  <c r="J2811" i="12"/>
  <c r="K2811" i="12"/>
  <c r="L2811" i="12"/>
  <c r="B2812" i="12"/>
  <c r="C2812" i="12"/>
  <c r="D2812" i="12"/>
  <c r="E2812" i="12"/>
  <c r="F2812" i="12"/>
  <c r="G2812" i="12"/>
  <c r="H2812" i="12"/>
  <c r="I2812" i="12"/>
  <c r="J2812" i="12"/>
  <c r="K2812" i="12"/>
  <c r="L2812" i="12"/>
  <c r="B2813" i="12"/>
  <c r="C2813" i="12"/>
  <c r="D2813" i="12"/>
  <c r="E2813" i="12"/>
  <c r="F2813" i="12"/>
  <c r="G2813" i="12"/>
  <c r="H2813" i="12"/>
  <c r="I2813" i="12"/>
  <c r="J2813" i="12"/>
  <c r="K2813" i="12"/>
  <c r="L2813" i="12"/>
  <c r="B2814" i="12"/>
  <c r="C2814" i="12"/>
  <c r="D2814" i="12"/>
  <c r="E2814" i="12"/>
  <c r="F2814" i="12"/>
  <c r="G2814" i="12"/>
  <c r="H2814" i="12"/>
  <c r="I2814" i="12"/>
  <c r="J2814" i="12"/>
  <c r="K2814" i="12"/>
  <c r="L2814" i="12"/>
  <c r="B2815" i="12"/>
  <c r="C2815" i="12"/>
  <c r="D2815" i="12"/>
  <c r="E2815" i="12"/>
  <c r="F2815" i="12"/>
  <c r="G2815" i="12"/>
  <c r="H2815" i="12"/>
  <c r="I2815" i="12"/>
  <c r="J2815" i="12"/>
  <c r="K2815" i="12"/>
  <c r="L2815" i="12"/>
  <c r="B2816" i="12"/>
  <c r="C2816" i="12"/>
  <c r="D2816" i="12"/>
  <c r="E2816" i="12"/>
  <c r="F2816" i="12"/>
  <c r="G2816" i="12"/>
  <c r="H2816" i="12"/>
  <c r="I2816" i="12"/>
  <c r="J2816" i="12"/>
  <c r="K2816" i="12"/>
  <c r="L2816" i="12"/>
  <c r="B2817" i="12"/>
  <c r="C2817" i="12"/>
  <c r="D2817" i="12"/>
  <c r="E2817" i="12"/>
  <c r="F2817" i="12"/>
  <c r="G2817" i="12"/>
  <c r="H2817" i="12"/>
  <c r="I2817" i="12"/>
  <c r="J2817" i="12"/>
  <c r="K2817" i="12"/>
  <c r="L2817" i="12"/>
  <c r="B2818" i="12"/>
  <c r="C2818" i="12"/>
  <c r="D2818" i="12"/>
  <c r="E2818" i="12"/>
  <c r="F2818" i="12"/>
  <c r="G2818" i="12"/>
  <c r="H2818" i="12"/>
  <c r="I2818" i="12"/>
  <c r="J2818" i="12"/>
  <c r="K2818" i="12"/>
  <c r="L2818" i="12"/>
  <c r="B2819" i="12"/>
  <c r="C2819" i="12"/>
  <c r="D2819" i="12"/>
  <c r="E2819" i="12"/>
  <c r="F2819" i="12"/>
  <c r="G2819" i="12"/>
  <c r="H2819" i="12"/>
  <c r="I2819" i="12"/>
  <c r="J2819" i="12"/>
  <c r="K2819" i="12"/>
  <c r="L2819" i="12"/>
  <c r="B2820" i="12"/>
  <c r="C2820" i="12"/>
  <c r="D2820" i="12"/>
  <c r="E2820" i="12"/>
  <c r="F2820" i="12"/>
  <c r="G2820" i="12"/>
  <c r="H2820" i="12"/>
  <c r="I2820" i="12"/>
  <c r="J2820" i="12"/>
  <c r="K2820" i="12"/>
  <c r="L2820" i="12"/>
  <c r="B2821" i="12"/>
  <c r="C2821" i="12"/>
  <c r="D2821" i="12"/>
  <c r="E2821" i="12"/>
  <c r="F2821" i="12"/>
  <c r="G2821" i="12"/>
  <c r="H2821" i="12"/>
  <c r="I2821" i="12"/>
  <c r="J2821" i="12"/>
  <c r="K2821" i="12"/>
  <c r="L2821" i="12"/>
  <c r="B2822" i="12"/>
  <c r="C2822" i="12"/>
  <c r="D2822" i="12"/>
  <c r="E2822" i="12"/>
  <c r="F2822" i="12"/>
  <c r="G2822" i="12"/>
  <c r="H2822" i="12"/>
  <c r="I2822" i="12"/>
  <c r="J2822" i="12"/>
  <c r="K2822" i="12"/>
  <c r="L2822" i="12"/>
  <c r="B2823" i="12"/>
  <c r="C2823" i="12"/>
  <c r="D2823" i="12"/>
  <c r="E2823" i="12"/>
  <c r="F2823" i="12"/>
  <c r="G2823" i="12"/>
  <c r="H2823" i="12"/>
  <c r="I2823" i="12"/>
  <c r="J2823" i="12"/>
  <c r="K2823" i="12"/>
  <c r="L2823" i="12"/>
  <c r="B2824" i="12"/>
  <c r="C2824" i="12"/>
  <c r="D2824" i="12"/>
  <c r="E2824" i="12"/>
  <c r="F2824" i="12"/>
  <c r="G2824" i="12"/>
  <c r="H2824" i="12"/>
  <c r="I2824" i="12"/>
  <c r="J2824" i="12"/>
  <c r="K2824" i="12"/>
  <c r="L2824" i="12"/>
  <c r="B2825" i="12"/>
  <c r="C2825" i="12"/>
  <c r="D2825" i="12"/>
  <c r="E2825" i="12"/>
  <c r="F2825" i="12"/>
  <c r="G2825" i="12"/>
  <c r="H2825" i="12"/>
  <c r="I2825" i="12"/>
  <c r="J2825" i="12"/>
  <c r="K2825" i="12"/>
  <c r="L2825" i="12"/>
  <c r="B2826" i="12"/>
  <c r="C2826" i="12"/>
  <c r="D2826" i="12"/>
  <c r="E2826" i="12"/>
  <c r="F2826" i="12"/>
  <c r="G2826" i="12"/>
  <c r="H2826" i="12"/>
  <c r="I2826" i="12"/>
  <c r="J2826" i="12"/>
  <c r="K2826" i="12"/>
  <c r="L2826" i="12"/>
  <c r="B2827" i="12"/>
  <c r="C2827" i="12"/>
  <c r="D2827" i="12"/>
  <c r="E2827" i="12"/>
  <c r="F2827" i="12"/>
  <c r="G2827" i="12"/>
  <c r="H2827" i="12"/>
  <c r="I2827" i="12"/>
  <c r="J2827" i="12"/>
  <c r="K2827" i="12"/>
  <c r="L2827" i="12"/>
  <c r="B2828" i="12"/>
  <c r="C2828" i="12"/>
  <c r="D2828" i="12"/>
  <c r="E2828" i="12"/>
  <c r="F2828" i="12"/>
  <c r="G2828" i="12"/>
  <c r="H2828" i="12"/>
  <c r="I2828" i="12"/>
  <c r="J2828" i="12"/>
  <c r="K2828" i="12"/>
  <c r="L2828" i="12"/>
  <c r="B2829" i="12"/>
  <c r="C2829" i="12"/>
  <c r="D2829" i="12"/>
  <c r="E2829" i="12"/>
  <c r="F2829" i="12"/>
  <c r="G2829" i="12"/>
  <c r="H2829" i="12"/>
  <c r="I2829" i="12"/>
  <c r="J2829" i="12"/>
  <c r="K2829" i="12"/>
  <c r="L2829" i="12"/>
  <c r="B2830" i="12"/>
  <c r="C2830" i="12"/>
  <c r="D2830" i="12"/>
  <c r="E2830" i="12"/>
  <c r="F2830" i="12"/>
  <c r="G2830" i="12"/>
  <c r="H2830" i="12"/>
  <c r="I2830" i="12"/>
  <c r="J2830" i="12"/>
  <c r="K2830" i="12"/>
  <c r="L2830" i="12"/>
  <c r="B2831" i="12"/>
  <c r="C2831" i="12"/>
  <c r="D2831" i="12"/>
  <c r="E2831" i="12"/>
  <c r="F2831" i="12"/>
  <c r="G2831" i="12"/>
  <c r="H2831" i="12"/>
  <c r="I2831" i="12"/>
  <c r="J2831" i="12"/>
  <c r="K2831" i="12"/>
  <c r="L2831" i="12"/>
  <c r="B2832" i="12"/>
  <c r="C2832" i="12"/>
  <c r="D2832" i="12"/>
  <c r="E2832" i="12"/>
  <c r="F2832" i="12"/>
  <c r="G2832" i="12"/>
  <c r="H2832" i="12"/>
  <c r="I2832" i="12"/>
  <c r="J2832" i="12"/>
  <c r="K2832" i="12"/>
  <c r="L2832" i="12"/>
  <c r="B2833" i="12"/>
  <c r="C2833" i="12"/>
  <c r="D2833" i="12"/>
  <c r="E2833" i="12"/>
  <c r="F2833" i="12"/>
  <c r="G2833" i="12"/>
  <c r="H2833" i="12"/>
  <c r="I2833" i="12"/>
  <c r="J2833" i="12"/>
  <c r="K2833" i="12"/>
  <c r="L2833" i="12"/>
  <c r="B2834" i="12"/>
  <c r="C2834" i="12"/>
  <c r="D2834" i="12"/>
  <c r="E2834" i="12"/>
  <c r="F2834" i="12"/>
  <c r="G2834" i="12"/>
  <c r="H2834" i="12"/>
  <c r="I2834" i="12"/>
  <c r="J2834" i="12"/>
  <c r="K2834" i="12"/>
  <c r="L2834" i="12"/>
  <c r="B2835" i="12"/>
  <c r="C2835" i="12"/>
  <c r="D2835" i="12"/>
  <c r="E2835" i="12"/>
  <c r="F2835" i="12"/>
  <c r="G2835" i="12"/>
  <c r="H2835" i="12"/>
  <c r="I2835" i="12"/>
  <c r="J2835" i="12"/>
  <c r="K2835" i="12"/>
  <c r="L2835" i="12"/>
  <c r="B2836" i="12"/>
  <c r="C2836" i="12"/>
  <c r="D2836" i="12"/>
  <c r="E2836" i="12"/>
  <c r="F2836" i="12"/>
  <c r="G2836" i="12"/>
  <c r="H2836" i="12"/>
  <c r="I2836" i="12"/>
  <c r="J2836" i="12"/>
  <c r="K2836" i="12"/>
  <c r="L2836" i="12"/>
  <c r="B2837" i="12"/>
  <c r="C2837" i="12"/>
  <c r="D2837" i="12"/>
  <c r="E2837" i="12"/>
  <c r="F2837" i="12"/>
  <c r="G2837" i="12"/>
  <c r="H2837" i="12"/>
  <c r="I2837" i="12"/>
  <c r="J2837" i="12"/>
  <c r="K2837" i="12"/>
  <c r="L2837" i="12"/>
  <c r="B2838" i="12"/>
  <c r="C2838" i="12"/>
  <c r="D2838" i="12"/>
  <c r="E2838" i="12"/>
  <c r="F2838" i="12"/>
  <c r="G2838" i="12"/>
  <c r="H2838" i="12"/>
  <c r="I2838" i="12"/>
  <c r="J2838" i="12"/>
  <c r="K2838" i="12"/>
  <c r="L2838" i="12"/>
  <c r="B2839" i="12"/>
  <c r="C2839" i="12"/>
  <c r="D2839" i="12"/>
  <c r="E2839" i="12"/>
  <c r="F2839" i="12"/>
  <c r="G2839" i="12"/>
  <c r="H2839" i="12"/>
  <c r="I2839" i="12"/>
  <c r="J2839" i="12"/>
  <c r="K2839" i="12"/>
  <c r="L2839" i="12"/>
  <c r="B2840" i="12"/>
  <c r="C2840" i="12"/>
  <c r="D2840" i="12"/>
  <c r="E2840" i="12"/>
  <c r="F2840" i="12"/>
  <c r="G2840" i="12"/>
  <c r="H2840" i="12"/>
  <c r="I2840" i="12"/>
  <c r="J2840" i="12"/>
  <c r="K2840" i="12"/>
  <c r="L2840" i="12"/>
  <c r="B2841" i="12"/>
  <c r="C2841" i="12"/>
  <c r="D2841" i="12"/>
  <c r="E2841" i="12"/>
  <c r="F2841" i="12"/>
  <c r="G2841" i="12"/>
  <c r="H2841" i="12"/>
  <c r="I2841" i="12"/>
  <c r="J2841" i="12"/>
  <c r="K2841" i="12"/>
  <c r="L2841" i="12"/>
  <c r="B2842" i="12"/>
  <c r="C2842" i="12"/>
  <c r="D2842" i="12"/>
  <c r="E2842" i="12"/>
  <c r="F2842" i="12"/>
  <c r="G2842" i="12"/>
  <c r="H2842" i="12"/>
  <c r="I2842" i="12"/>
  <c r="J2842" i="12"/>
  <c r="K2842" i="12"/>
  <c r="L2842" i="12"/>
  <c r="B2843" i="12"/>
  <c r="C2843" i="12"/>
  <c r="D2843" i="12"/>
  <c r="E2843" i="12"/>
  <c r="F2843" i="12"/>
  <c r="G2843" i="12"/>
  <c r="H2843" i="12"/>
  <c r="I2843" i="12"/>
  <c r="J2843" i="12"/>
  <c r="K2843" i="12"/>
  <c r="L2843" i="12"/>
  <c r="B2844" i="12"/>
  <c r="C2844" i="12"/>
  <c r="D2844" i="12"/>
  <c r="E2844" i="12"/>
  <c r="F2844" i="12"/>
  <c r="G2844" i="12"/>
  <c r="H2844" i="12"/>
  <c r="I2844" i="12"/>
  <c r="J2844" i="12"/>
  <c r="K2844" i="12"/>
  <c r="L2844" i="12"/>
  <c r="B2845" i="12"/>
  <c r="C2845" i="12"/>
  <c r="D2845" i="12"/>
  <c r="E2845" i="12"/>
  <c r="F2845" i="12"/>
  <c r="G2845" i="12"/>
  <c r="H2845" i="12"/>
  <c r="I2845" i="12"/>
  <c r="J2845" i="12"/>
  <c r="K2845" i="12"/>
  <c r="L2845" i="12"/>
  <c r="B2846" i="12"/>
  <c r="C2846" i="12"/>
  <c r="D2846" i="12"/>
  <c r="E2846" i="12"/>
  <c r="F2846" i="12"/>
  <c r="G2846" i="12"/>
  <c r="H2846" i="12"/>
  <c r="I2846" i="12"/>
  <c r="J2846" i="12"/>
  <c r="K2846" i="12"/>
  <c r="L2846" i="12"/>
  <c r="B2847" i="12"/>
  <c r="C2847" i="12"/>
  <c r="D2847" i="12"/>
  <c r="E2847" i="12"/>
  <c r="F2847" i="12"/>
  <c r="G2847" i="12"/>
  <c r="H2847" i="12"/>
  <c r="I2847" i="12"/>
  <c r="J2847" i="12"/>
  <c r="K2847" i="12"/>
  <c r="L2847" i="12"/>
  <c r="B2848" i="12"/>
  <c r="C2848" i="12"/>
  <c r="D2848" i="12"/>
  <c r="E2848" i="12"/>
  <c r="F2848" i="12"/>
  <c r="G2848" i="12"/>
  <c r="H2848" i="12"/>
  <c r="I2848" i="12"/>
  <c r="J2848" i="12"/>
  <c r="K2848" i="12"/>
  <c r="L2848" i="12"/>
  <c r="B2849" i="12"/>
  <c r="C2849" i="12"/>
  <c r="D2849" i="12"/>
  <c r="E2849" i="12"/>
  <c r="F2849" i="12"/>
  <c r="G2849" i="12"/>
  <c r="H2849" i="12"/>
  <c r="I2849" i="12"/>
  <c r="J2849" i="12"/>
  <c r="K2849" i="12"/>
  <c r="L2849" i="12"/>
  <c r="B2850" i="12"/>
  <c r="C2850" i="12"/>
  <c r="D2850" i="12"/>
  <c r="E2850" i="12"/>
  <c r="F2850" i="12"/>
  <c r="G2850" i="12"/>
  <c r="H2850" i="12"/>
  <c r="I2850" i="12"/>
  <c r="J2850" i="12"/>
  <c r="K2850" i="12"/>
  <c r="L2850" i="12"/>
  <c r="B2851" i="12"/>
  <c r="C2851" i="12"/>
  <c r="D2851" i="12"/>
  <c r="E2851" i="12"/>
  <c r="F2851" i="12"/>
  <c r="G2851" i="12"/>
  <c r="H2851" i="12"/>
  <c r="I2851" i="12"/>
  <c r="J2851" i="12"/>
  <c r="K2851" i="12"/>
  <c r="L2851" i="12"/>
  <c r="B2852" i="12"/>
  <c r="C2852" i="12"/>
  <c r="D2852" i="12"/>
  <c r="E2852" i="12"/>
  <c r="F2852" i="12"/>
  <c r="G2852" i="12"/>
  <c r="H2852" i="12"/>
  <c r="I2852" i="12"/>
  <c r="J2852" i="12"/>
  <c r="K2852" i="12"/>
  <c r="L2852" i="12"/>
  <c r="B2853" i="12"/>
  <c r="C2853" i="12"/>
  <c r="D2853" i="12"/>
  <c r="E2853" i="12"/>
  <c r="F2853" i="12"/>
  <c r="G2853" i="12"/>
  <c r="H2853" i="12"/>
  <c r="I2853" i="12"/>
  <c r="J2853" i="12"/>
  <c r="K2853" i="12"/>
  <c r="L2853" i="12"/>
  <c r="B2854" i="12"/>
  <c r="C2854" i="12"/>
  <c r="D2854" i="12"/>
  <c r="E2854" i="12"/>
  <c r="F2854" i="12"/>
  <c r="G2854" i="12"/>
  <c r="H2854" i="12"/>
  <c r="I2854" i="12"/>
  <c r="J2854" i="12"/>
  <c r="K2854" i="12"/>
  <c r="L2854" i="12"/>
  <c r="B2855" i="12"/>
  <c r="C2855" i="12"/>
  <c r="D2855" i="12"/>
  <c r="E2855" i="12"/>
  <c r="F2855" i="12"/>
  <c r="G2855" i="12"/>
  <c r="H2855" i="12"/>
  <c r="I2855" i="12"/>
  <c r="J2855" i="12"/>
  <c r="K2855" i="12"/>
  <c r="L2855" i="12"/>
  <c r="B2856" i="12"/>
  <c r="C2856" i="12"/>
  <c r="D2856" i="12"/>
  <c r="E2856" i="12"/>
  <c r="F2856" i="12"/>
  <c r="G2856" i="12"/>
  <c r="H2856" i="12"/>
  <c r="I2856" i="12"/>
  <c r="J2856" i="12"/>
  <c r="K2856" i="12"/>
  <c r="L2856" i="12"/>
  <c r="B2857" i="12"/>
  <c r="C2857" i="12"/>
  <c r="D2857" i="12"/>
  <c r="E2857" i="12"/>
  <c r="F2857" i="12"/>
  <c r="G2857" i="12"/>
  <c r="H2857" i="12"/>
  <c r="I2857" i="12"/>
  <c r="J2857" i="12"/>
  <c r="K2857" i="12"/>
  <c r="L2857" i="12"/>
  <c r="B2858" i="12"/>
  <c r="C2858" i="12"/>
  <c r="D2858" i="12"/>
  <c r="E2858" i="12"/>
  <c r="F2858" i="12"/>
  <c r="G2858" i="12"/>
  <c r="H2858" i="12"/>
  <c r="I2858" i="12"/>
  <c r="J2858" i="12"/>
  <c r="K2858" i="12"/>
  <c r="L2858" i="12"/>
  <c r="B2859" i="12"/>
  <c r="C2859" i="12"/>
  <c r="D2859" i="12"/>
  <c r="E2859" i="12"/>
  <c r="F2859" i="12"/>
  <c r="G2859" i="12"/>
  <c r="H2859" i="12"/>
  <c r="I2859" i="12"/>
  <c r="J2859" i="12"/>
  <c r="K2859" i="12"/>
  <c r="L2859" i="12"/>
  <c r="B2860" i="12"/>
  <c r="C2860" i="12"/>
  <c r="D2860" i="12"/>
  <c r="E2860" i="12"/>
  <c r="F2860" i="12"/>
  <c r="G2860" i="12"/>
  <c r="H2860" i="12"/>
  <c r="I2860" i="12"/>
  <c r="J2860" i="12"/>
  <c r="K2860" i="12"/>
  <c r="L2860" i="12"/>
  <c r="B2861" i="12"/>
  <c r="C2861" i="12"/>
  <c r="D2861" i="12"/>
  <c r="E2861" i="12"/>
  <c r="F2861" i="12"/>
  <c r="G2861" i="12"/>
  <c r="H2861" i="12"/>
  <c r="I2861" i="12"/>
  <c r="J2861" i="12"/>
  <c r="K2861" i="12"/>
  <c r="L2861" i="12"/>
  <c r="B2862" i="12"/>
  <c r="C2862" i="12"/>
  <c r="D2862" i="12"/>
  <c r="E2862" i="12"/>
  <c r="F2862" i="12"/>
  <c r="G2862" i="12"/>
  <c r="H2862" i="12"/>
  <c r="I2862" i="12"/>
  <c r="J2862" i="12"/>
  <c r="K2862" i="12"/>
  <c r="L2862" i="12"/>
  <c r="B2863" i="12"/>
  <c r="C2863" i="12"/>
  <c r="D2863" i="12"/>
  <c r="E2863" i="12"/>
  <c r="F2863" i="12"/>
  <c r="G2863" i="12"/>
  <c r="H2863" i="12"/>
  <c r="I2863" i="12"/>
  <c r="J2863" i="12"/>
  <c r="K2863" i="12"/>
  <c r="L2863" i="12"/>
  <c r="B2864" i="12"/>
  <c r="C2864" i="12"/>
  <c r="D2864" i="12"/>
  <c r="E2864" i="12"/>
  <c r="F2864" i="12"/>
  <c r="G2864" i="12"/>
  <c r="H2864" i="12"/>
  <c r="I2864" i="12"/>
  <c r="J2864" i="12"/>
  <c r="K2864" i="12"/>
  <c r="L2864" i="12"/>
  <c r="B2865" i="12"/>
  <c r="C2865" i="12"/>
  <c r="D2865" i="12"/>
  <c r="E2865" i="12"/>
  <c r="F2865" i="12"/>
  <c r="G2865" i="12"/>
  <c r="H2865" i="12"/>
  <c r="I2865" i="12"/>
  <c r="J2865" i="12"/>
  <c r="K2865" i="12"/>
  <c r="L2865" i="12"/>
  <c r="B2866" i="12"/>
  <c r="C2866" i="12"/>
  <c r="D2866" i="12"/>
  <c r="E2866" i="12"/>
  <c r="F2866" i="12"/>
  <c r="G2866" i="12"/>
  <c r="H2866" i="12"/>
  <c r="I2866" i="12"/>
  <c r="J2866" i="12"/>
  <c r="K2866" i="12"/>
  <c r="L2866" i="12"/>
  <c r="B2867" i="12"/>
  <c r="C2867" i="12"/>
  <c r="D2867" i="12"/>
  <c r="E2867" i="12"/>
  <c r="F2867" i="12"/>
  <c r="G2867" i="12"/>
  <c r="H2867" i="12"/>
  <c r="I2867" i="12"/>
  <c r="J2867" i="12"/>
  <c r="K2867" i="12"/>
  <c r="L2867" i="12"/>
  <c r="B2868" i="12"/>
  <c r="C2868" i="12"/>
  <c r="D2868" i="12"/>
  <c r="E2868" i="12"/>
  <c r="F2868" i="12"/>
  <c r="G2868" i="12"/>
  <c r="H2868" i="12"/>
  <c r="I2868" i="12"/>
  <c r="J2868" i="12"/>
  <c r="K2868" i="12"/>
  <c r="L2868" i="12"/>
  <c r="B2869" i="12"/>
  <c r="C2869" i="12"/>
  <c r="D2869" i="12"/>
  <c r="E2869" i="12"/>
  <c r="F2869" i="12"/>
  <c r="G2869" i="12"/>
  <c r="H2869" i="12"/>
  <c r="I2869" i="12"/>
  <c r="J2869" i="12"/>
  <c r="K2869" i="12"/>
  <c r="L2869" i="12"/>
  <c r="B2870" i="12"/>
  <c r="C2870" i="12"/>
  <c r="D2870" i="12"/>
  <c r="E2870" i="12"/>
  <c r="F2870" i="12"/>
  <c r="G2870" i="12"/>
  <c r="H2870" i="12"/>
  <c r="I2870" i="12"/>
  <c r="J2870" i="12"/>
  <c r="K2870" i="12"/>
  <c r="L2870" i="12"/>
  <c r="B2871" i="12"/>
  <c r="C2871" i="12"/>
  <c r="D2871" i="12"/>
  <c r="E2871" i="12"/>
  <c r="F2871" i="12"/>
  <c r="G2871" i="12"/>
  <c r="H2871" i="12"/>
  <c r="I2871" i="12"/>
  <c r="J2871" i="12"/>
  <c r="K2871" i="12"/>
  <c r="L2871" i="12"/>
  <c r="B2872" i="12"/>
  <c r="C2872" i="12"/>
  <c r="D2872" i="12"/>
  <c r="E2872" i="12"/>
  <c r="F2872" i="12"/>
  <c r="G2872" i="12"/>
  <c r="H2872" i="12"/>
  <c r="I2872" i="12"/>
  <c r="J2872" i="12"/>
  <c r="K2872" i="12"/>
  <c r="L2872" i="12"/>
  <c r="B2873" i="12"/>
  <c r="C2873" i="12"/>
  <c r="D2873" i="12"/>
  <c r="E2873" i="12"/>
  <c r="F2873" i="12"/>
  <c r="G2873" i="12"/>
  <c r="H2873" i="12"/>
  <c r="I2873" i="12"/>
  <c r="J2873" i="12"/>
  <c r="K2873" i="12"/>
  <c r="L2873" i="12"/>
  <c r="B2874" i="12"/>
  <c r="C2874" i="12"/>
  <c r="D2874" i="12"/>
  <c r="E2874" i="12"/>
  <c r="F2874" i="12"/>
  <c r="G2874" i="12"/>
  <c r="H2874" i="12"/>
  <c r="I2874" i="12"/>
  <c r="J2874" i="12"/>
  <c r="K2874" i="12"/>
  <c r="L2874" i="12"/>
  <c r="B2875" i="12"/>
  <c r="C2875" i="12"/>
  <c r="D2875" i="12"/>
  <c r="E2875" i="12"/>
  <c r="F2875" i="12"/>
  <c r="G2875" i="12"/>
  <c r="H2875" i="12"/>
  <c r="I2875" i="12"/>
  <c r="J2875" i="12"/>
  <c r="K2875" i="12"/>
  <c r="L2875" i="12"/>
  <c r="B2876" i="12"/>
  <c r="C2876" i="12"/>
  <c r="D2876" i="12"/>
  <c r="E2876" i="12"/>
  <c r="F2876" i="12"/>
  <c r="G2876" i="12"/>
  <c r="H2876" i="12"/>
  <c r="I2876" i="12"/>
  <c r="J2876" i="12"/>
  <c r="K2876" i="12"/>
  <c r="L2876" i="12"/>
  <c r="B2877" i="12"/>
  <c r="C2877" i="12"/>
  <c r="D2877" i="12"/>
  <c r="E2877" i="12"/>
  <c r="F2877" i="12"/>
  <c r="G2877" i="12"/>
  <c r="H2877" i="12"/>
  <c r="I2877" i="12"/>
  <c r="J2877" i="12"/>
  <c r="K2877" i="12"/>
  <c r="L2877" i="12"/>
  <c r="B2878" i="12"/>
  <c r="C2878" i="12"/>
  <c r="D2878" i="12"/>
  <c r="E2878" i="12"/>
  <c r="F2878" i="12"/>
  <c r="G2878" i="12"/>
  <c r="H2878" i="12"/>
  <c r="I2878" i="12"/>
  <c r="J2878" i="12"/>
  <c r="K2878" i="12"/>
  <c r="L2878" i="12"/>
  <c r="B2879" i="12"/>
  <c r="C2879" i="12"/>
  <c r="D2879" i="12"/>
  <c r="E2879" i="12"/>
  <c r="F2879" i="12"/>
  <c r="G2879" i="12"/>
  <c r="H2879" i="12"/>
  <c r="I2879" i="12"/>
  <c r="J2879" i="12"/>
  <c r="K2879" i="12"/>
  <c r="L2879" i="12"/>
  <c r="B2880" i="12"/>
  <c r="C2880" i="12"/>
  <c r="D2880" i="12"/>
  <c r="E2880" i="12"/>
  <c r="F2880" i="12"/>
  <c r="G2880" i="12"/>
  <c r="H2880" i="12"/>
  <c r="I2880" i="12"/>
  <c r="J2880" i="12"/>
  <c r="K2880" i="12"/>
  <c r="L2880" i="12"/>
  <c r="B2881" i="12"/>
  <c r="C2881" i="12"/>
  <c r="D2881" i="12"/>
  <c r="E2881" i="12"/>
  <c r="F2881" i="12"/>
  <c r="G2881" i="12"/>
  <c r="H2881" i="12"/>
  <c r="I2881" i="12"/>
  <c r="J2881" i="12"/>
  <c r="K2881" i="12"/>
  <c r="L2881" i="12"/>
  <c r="B2882" i="12"/>
  <c r="C2882" i="12"/>
  <c r="D2882" i="12"/>
  <c r="E2882" i="12"/>
  <c r="F2882" i="12"/>
  <c r="G2882" i="12"/>
  <c r="H2882" i="12"/>
  <c r="I2882" i="12"/>
  <c r="J2882" i="12"/>
  <c r="K2882" i="12"/>
  <c r="L2882" i="12"/>
  <c r="B2883" i="12"/>
  <c r="C2883" i="12"/>
  <c r="D2883" i="12"/>
  <c r="E2883" i="12"/>
  <c r="F2883" i="12"/>
  <c r="G2883" i="12"/>
  <c r="H2883" i="12"/>
  <c r="I2883" i="12"/>
  <c r="J2883" i="12"/>
  <c r="K2883" i="12"/>
  <c r="L2883" i="12"/>
  <c r="B2884" i="12"/>
  <c r="C2884" i="12"/>
  <c r="D2884" i="12"/>
  <c r="E2884" i="12"/>
  <c r="F2884" i="12"/>
  <c r="G2884" i="12"/>
  <c r="H2884" i="12"/>
  <c r="I2884" i="12"/>
  <c r="J2884" i="12"/>
  <c r="K2884" i="12"/>
  <c r="L2884" i="12"/>
  <c r="B2885" i="12"/>
  <c r="C2885" i="12"/>
  <c r="D2885" i="12"/>
  <c r="E2885" i="12"/>
  <c r="F2885" i="12"/>
  <c r="G2885" i="12"/>
  <c r="H2885" i="12"/>
  <c r="I2885" i="12"/>
  <c r="J2885" i="12"/>
  <c r="K2885" i="12"/>
  <c r="L2885" i="12"/>
  <c r="B2886" i="12"/>
  <c r="C2886" i="12"/>
  <c r="D2886" i="12"/>
  <c r="E2886" i="12"/>
  <c r="F2886" i="12"/>
  <c r="G2886" i="12"/>
  <c r="H2886" i="12"/>
  <c r="I2886" i="12"/>
  <c r="J2886" i="12"/>
  <c r="K2886" i="12"/>
  <c r="L2886" i="12"/>
  <c r="B2887" i="12"/>
  <c r="C2887" i="12"/>
  <c r="D2887" i="12"/>
  <c r="E2887" i="12"/>
  <c r="F2887" i="12"/>
  <c r="G2887" i="12"/>
  <c r="H2887" i="12"/>
  <c r="I2887" i="12"/>
  <c r="J2887" i="12"/>
  <c r="K2887" i="12"/>
  <c r="L2887" i="12"/>
  <c r="B2888" i="12"/>
  <c r="C2888" i="12"/>
  <c r="D2888" i="12"/>
  <c r="E2888" i="12"/>
  <c r="F2888" i="12"/>
  <c r="G2888" i="12"/>
  <c r="H2888" i="12"/>
  <c r="I2888" i="12"/>
  <c r="J2888" i="12"/>
  <c r="K2888" i="12"/>
  <c r="L2888" i="12"/>
  <c r="B2889" i="12"/>
  <c r="C2889" i="12"/>
  <c r="D2889" i="12"/>
  <c r="E2889" i="12"/>
  <c r="F2889" i="12"/>
  <c r="G2889" i="12"/>
  <c r="H2889" i="12"/>
  <c r="I2889" i="12"/>
  <c r="J2889" i="12"/>
  <c r="K2889" i="12"/>
  <c r="L2889" i="12"/>
  <c r="B2890" i="12"/>
  <c r="C2890" i="12"/>
  <c r="D2890" i="12"/>
  <c r="E2890" i="12"/>
  <c r="F2890" i="12"/>
  <c r="G2890" i="12"/>
  <c r="H2890" i="12"/>
  <c r="I2890" i="12"/>
  <c r="J2890" i="12"/>
  <c r="K2890" i="12"/>
  <c r="L2890" i="12"/>
  <c r="B2891" i="12"/>
  <c r="C2891" i="12"/>
  <c r="D2891" i="12"/>
  <c r="E2891" i="12"/>
  <c r="F2891" i="12"/>
  <c r="G2891" i="12"/>
  <c r="H2891" i="12"/>
  <c r="I2891" i="12"/>
  <c r="J2891" i="12"/>
  <c r="K2891" i="12"/>
  <c r="L2891" i="12"/>
  <c r="B2892" i="12"/>
  <c r="C2892" i="12"/>
  <c r="D2892" i="12"/>
  <c r="E2892" i="12"/>
  <c r="F2892" i="12"/>
  <c r="G2892" i="12"/>
  <c r="H2892" i="12"/>
  <c r="I2892" i="12"/>
  <c r="J2892" i="12"/>
  <c r="K2892" i="12"/>
  <c r="L2892" i="12"/>
  <c r="B2893" i="12"/>
  <c r="C2893" i="12"/>
  <c r="D2893" i="12"/>
  <c r="E2893" i="12"/>
  <c r="F2893" i="12"/>
  <c r="G2893" i="12"/>
  <c r="H2893" i="12"/>
  <c r="I2893" i="12"/>
  <c r="J2893" i="12"/>
  <c r="K2893" i="12"/>
  <c r="L2893" i="12"/>
  <c r="B2894" i="12"/>
  <c r="C2894" i="12"/>
  <c r="D2894" i="12"/>
  <c r="E2894" i="12"/>
  <c r="F2894" i="12"/>
  <c r="G2894" i="12"/>
  <c r="H2894" i="12"/>
  <c r="I2894" i="12"/>
  <c r="J2894" i="12"/>
  <c r="K2894" i="12"/>
  <c r="L2894" i="12"/>
  <c r="B2895" i="12"/>
  <c r="C2895" i="12"/>
  <c r="D2895" i="12"/>
  <c r="E2895" i="12"/>
  <c r="F2895" i="12"/>
  <c r="G2895" i="12"/>
  <c r="H2895" i="12"/>
  <c r="I2895" i="12"/>
  <c r="J2895" i="12"/>
  <c r="K2895" i="12"/>
  <c r="L2895" i="12"/>
  <c r="B2896" i="12"/>
  <c r="C2896" i="12"/>
  <c r="D2896" i="12"/>
  <c r="E2896" i="12"/>
  <c r="F2896" i="12"/>
  <c r="G2896" i="12"/>
  <c r="H2896" i="12"/>
  <c r="I2896" i="12"/>
  <c r="J2896" i="12"/>
  <c r="K2896" i="12"/>
  <c r="L2896" i="12"/>
  <c r="B2897" i="12"/>
  <c r="C2897" i="12"/>
  <c r="D2897" i="12"/>
  <c r="E2897" i="12"/>
  <c r="F2897" i="12"/>
  <c r="G2897" i="12"/>
  <c r="H2897" i="12"/>
  <c r="I2897" i="12"/>
  <c r="J2897" i="12"/>
  <c r="K2897" i="12"/>
  <c r="L2897" i="12"/>
  <c r="B2898" i="12"/>
  <c r="C2898" i="12"/>
  <c r="D2898" i="12"/>
  <c r="E2898" i="12"/>
  <c r="F2898" i="12"/>
  <c r="G2898" i="12"/>
  <c r="H2898" i="12"/>
  <c r="I2898" i="12"/>
  <c r="J2898" i="12"/>
  <c r="K2898" i="12"/>
  <c r="L2898" i="12"/>
  <c r="B2899" i="12"/>
  <c r="C2899" i="12"/>
  <c r="D2899" i="12"/>
  <c r="E2899" i="12"/>
  <c r="F2899" i="12"/>
  <c r="G2899" i="12"/>
  <c r="H2899" i="12"/>
  <c r="I2899" i="12"/>
  <c r="J2899" i="12"/>
  <c r="K2899" i="12"/>
  <c r="L2899" i="12"/>
  <c r="B2900" i="12"/>
  <c r="C2900" i="12"/>
  <c r="D2900" i="12"/>
  <c r="E2900" i="12"/>
  <c r="F2900" i="12"/>
  <c r="G2900" i="12"/>
  <c r="H2900" i="12"/>
  <c r="I2900" i="12"/>
  <c r="J2900" i="12"/>
  <c r="K2900" i="12"/>
  <c r="L2900" i="12"/>
  <c r="B2901" i="12"/>
  <c r="C2901" i="12"/>
  <c r="D2901" i="12"/>
  <c r="E2901" i="12"/>
  <c r="F2901" i="12"/>
  <c r="G2901" i="12"/>
  <c r="H2901" i="12"/>
  <c r="I2901" i="12"/>
  <c r="J2901" i="12"/>
  <c r="K2901" i="12"/>
  <c r="L2901" i="12"/>
  <c r="B2902" i="12"/>
  <c r="C2902" i="12"/>
  <c r="D2902" i="12"/>
  <c r="E2902" i="12"/>
  <c r="F2902" i="12"/>
  <c r="G2902" i="12"/>
  <c r="H2902" i="12"/>
  <c r="I2902" i="12"/>
  <c r="J2902" i="12"/>
  <c r="K2902" i="12"/>
  <c r="L2902" i="12"/>
  <c r="B2903" i="12"/>
  <c r="C2903" i="12"/>
  <c r="D2903" i="12"/>
  <c r="E2903" i="12"/>
  <c r="F2903" i="12"/>
  <c r="G2903" i="12"/>
  <c r="H2903" i="12"/>
  <c r="I2903" i="12"/>
  <c r="J2903" i="12"/>
  <c r="K2903" i="12"/>
  <c r="L2903" i="12"/>
  <c r="B2904" i="12"/>
  <c r="C2904" i="12"/>
  <c r="D2904" i="12"/>
  <c r="E2904" i="12"/>
  <c r="F2904" i="12"/>
  <c r="G2904" i="12"/>
  <c r="H2904" i="12"/>
  <c r="I2904" i="12"/>
  <c r="J2904" i="12"/>
  <c r="K2904" i="12"/>
  <c r="L2904" i="12"/>
  <c r="B2905" i="12"/>
  <c r="C2905" i="12"/>
  <c r="D2905" i="12"/>
  <c r="E2905" i="12"/>
  <c r="F2905" i="12"/>
  <c r="G2905" i="12"/>
  <c r="H2905" i="12"/>
  <c r="I2905" i="12"/>
  <c r="J2905" i="12"/>
  <c r="K2905" i="12"/>
  <c r="L2905" i="12"/>
  <c r="B2906" i="12"/>
  <c r="C2906" i="12"/>
  <c r="D2906" i="12"/>
  <c r="E2906" i="12"/>
  <c r="F2906" i="12"/>
  <c r="G2906" i="12"/>
  <c r="H2906" i="12"/>
  <c r="I2906" i="12"/>
  <c r="J2906" i="12"/>
  <c r="K2906" i="12"/>
  <c r="L2906" i="12"/>
  <c r="B2907" i="12"/>
  <c r="C2907" i="12"/>
  <c r="D2907" i="12"/>
  <c r="E2907" i="12"/>
  <c r="F2907" i="12"/>
  <c r="G2907" i="12"/>
  <c r="H2907" i="12"/>
  <c r="I2907" i="12"/>
  <c r="J2907" i="12"/>
  <c r="K2907" i="12"/>
  <c r="L2907" i="12"/>
  <c r="B2908" i="12"/>
  <c r="C2908" i="12"/>
  <c r="D2908" i="12"/>
  <c r="E2908" i="12"/>
  <c r="F2908" i="12"/>
  <c r="G2908" i="12"/>
  <c r="H2908" i="12"/>
  <c r="I2908" i="12"/>
  <c r="J2908" i="12"/>
  <c r="K2908" i="12"/>
  <c r="L2908" i="12"/>
  <c r="B2909" i="12"/>
  <c r="C2909" i="12"/>
  <c r="D2909" i="12"/>
  <c r="E2909" i="12"/>
  <c r="F2909" i="12"/>
  <c r="G2909" i="12"/>
  <c r="H2909" i="12"/>
  <c r="I2909" i="12"/>
  <c r="J2909" i="12"/>
  <c r="K2909" i="12"/>
  <c r="L2909" i="12"/>
  <c r="B2910" i="12"/>
  <c r="C2910" i="12"/>
  <c r="D2910" i="12"/>
  <c r="E2910" i="12"/>
  <c r="F2910" i="12"/>
  <c r="G2910" i="12"/>
  <c r="H2910" i="12"/>
  <c r="I2910" i="12"/>
  <c r="J2910" i="12"/>
  <c r="K2910" i="12"/>
  <c r="L2910" i="12"/>
  <c r="B2911" i="12"/>
  <c r="C2911" i="12"/>
  <c r="D2911" i="12"/>
  <c r="E2911" i="12"/>
  <c r="F2911" i="12"/>
  <c r="G2911" i="12"/>
  <c r="H2911" i="12"/>
  <c r="I2911" i="12"/>
  <c r="J2911" i="12"/>
  <c r="K2911" i="12"/>
  <c r="L2911" i="12"/>
  <c r="B2912" i="12"/>
  <c r="C2912" i="12"/>
  <c r="D2912" i="12"/>
  <c r="E2912" i="12"/>
  <c r="F2912" i="12"/>
  <c r="G2912" i="12"/>
  <c r="H2912" i="12"/>
  <c r="I2912" i="12"/>
  <c r="J2912" i="12"/>
  <c r="K2912" i="12"/>
  <c r="L2912" i="12"/>
  <c r="B2913" i="12"/>
  <c r="C2913" i="12"/>
  <c r="D2913" i="12"/>
  <c r="E2913" i="12"/>
  <c r="F2913" i="12"/>
  <c r="G2913" i="12"/>
  <c r="H2913" i="12"/>
  <c r="I2913" i="12"/>
  <c r="J2913" i="12"/>
  <c r="K2913" i="12"/>
  <c r="L2913" i="12"/>
  <c r="B2914" i="12"/>
  <c r="C2914" i="12"/>
  <c r="D2914" i="12"/>
  <c r="E2914" i="12"/>
  <c r="F2914" i="12"/>
  <c r="G2914" i="12"/>
  <c r="H2914" i="12"/>
  <c r="I2914" i="12"/>
  <c r="J2914" i="12"/>
  <c r="K2914" i="12"/>
  <c r="L2914" i="12"/>
  <c r="B2915" i="12"/>
  <c r="C2915" i="12"/>
  <c r="D2915" i="12"/>
  <c r="E2915" i="12"/>
  <c r="F2915" i="12"/>
  <c r="G2915" i="12"/>
  <c r="H2915" i="12"/>
  <c r="I2915" i="12"/>
  <c r="J2915" i="12"/>
  <c r="K2915" i="12"/>
  <c r="L2915" i="12"/>
  <c r="B2916" i="12"/>
  <c r="C2916" i="12"/>
  <c r="D2916" i="12"/>
  <c r="E2916" i="12"/>
  <c r="F2916" i="12"/>
  <c r="G2916" i="12"/>
  <c r="H2916" i="12"/>
  <c r="I2916" i="12"/>
  <c r="J2916" i="12"/>
  <c r="K2916" i="12"/>
  <c r="L2916" i="12"/>
  <c r="B2917" i="12"/>
  <c r="C2917" i="12"/>
  <c r="D2917" i="12"/>
  <c r="E2917" i="12"/>
  <c r="F2917" i="12"/>
  <c r="G2917" i="12"/>
  <c r="H2917" i="12"/>
  <c r="I2917" i="12"/>
  <c r="J2917" i="12"/>
  <c r="K2917" i="12"/>
  <c r="L2917" i="12"/>
  <c r="B2918" i="12"/>
  <c r="C2918" i="12"/>
  <c r="D2918" i="12"/>
  <c r="E2918" i="12"/>
  <c r="F2918" i="12"/>
  <c r="G2918" i="12"/>
  <c r="H2918" i="12"/>
  <c r="I2918" i="12"/>
  <c r="J2918" i="12"/>
  <c r="K2918" i="12"/>
  <c r="L2918" i="12"/>
  <c r="B2919" i="12"/>
  <c r="C2919" i="12"/>
  <c r="D2919" i="12"/>
  <c r="E2919" i="12"/>
  <c r="F2919" i="12"/>
  <c r="G2919" i="12"/>
  <c r="H2919" i="12"/>
  <c r="I2919" i="12"/>
  <c r="J2919" i="12"/>
  <c r="K2919" i="12"/>
  <c r="L2919" i="12"/>
  <c r="B2920" i="12"/>
  <c r="C2920" i="12"/>
  <c r="D2920" i="12"/>
  <c r="E2920" i="12"/>
  <c r="F2920" i="12"/>
  <c r="G2920" i="12"/>
  <c r="H2920" i="12"/>
  <c r="I2920" i="12"/>
  <c r="J2920" i="12"/>
  <c r="K2920" i="12"/>
  <c r="L2920" i="12"/>
  <c r="B2921" i="12"/>
  <c r="C2921" i="12"/>
  <c r="D2921" i="12"/>
  <c r="E2921" i="12"/>
  <c r="F2921" i="12"/>
  <c r="G2921" i="12"/>
  <c r="H2921" i="12"/>
  <c r="I2921" i="12"/>
  <c r="J2921" i="12"/>
  <c r="K2921" i="12"/>
  <c r="L2921" i="12"/>
  <c r="B2922" i="12"/>
  <c r="C2922" i="12"/>
  <c r="D2922" i="12"/>
  <c r="E2922" i="12"/>
  <c r="F2922" i="12"/>
  <c r="G2922" i="12"/>
  <c r="H2922" i="12"/>
  <c r="I2922" i="12"/>
  <c r="J2922" i="12"/>
  <c r="K2922" i="12"/>
  <c r="L2922" i="12"/>
  <c r="B2923" i="12"/>
  <c r="C2923" i="12"/>
  <c r="D2923" i="12"/>
  <c r="E2923" i="12"/>
  <c r="F2923" i="12"/>
  <c r="G2923" i="12"/>
  <c r="H2923" i="12"/>
  <c r="I2923" i="12"/>
  <c r="J2923" i="12"/>
  <c r="K2923" i="12"/>
  <c r="L2923" i="12"/>
  <c r="B2924" i="12"/>
  <c r="C2924" i="12"/>
  <c r="D2924" i="12"/>
  <c r="E2924" i="12"/>
  <c r="F2924" i="12"/>
  <c r="G2924" i="12"/>
  <c r="H2924" i="12"/>
  <c r="I2924" i="12"/>
  <c r="J2924" i="12"/>
  <c r="K2924" i="12"/>
  <c r="L2924" i="12"/>
  <c r="B2925" i="12"/>
  <c r="C2925" i="12"/>
  <c r="D2925" i="12"/>
  <c r="E2925" i="12"/>
  <c r="F2925" i="12"/>
  <c r="G2925" i="12"/>
  <c r="H2925" i="12"/>
  <c r="I2925" i="12"/>
  <c r="J2925" i="12"/>
  <c r="K2925" i="12"/>
  <c r="L2925" i="12"/>
  <c r="B2926" i="12"/>
  <c r="C2926" i="12"/>
  <c r="D2926" i="12"/>
  <c r="E2926" i="12"/>
  <c r="F2926" i="12"/>
  <c r="G2926" i="12"/>
  <c r="H2926" i="12"/>
  <c r="I2926" i="12"/>
  <c r="J2926" i="12"/>
  <c r="K2926" i="12"/>
  <c r="L2926" i="12"/>
  <c r="B2927" i="12"/>
  <c r="C2927" i="12"/>
  <c r="D2927" i="12"/>
  <c r="E2927" i="12"/>
  <c r="F2927" i="12"/>
  <c r="G2927" i="12"/>
  <c r="H2927" i="12"/>
  <c r="I2927" i="12"/>
  <c r="J2927" i="12"/>
  <c r="K2927" i="12"/>
  <c r="L2927" i="12"/>
  <c r="B2928" i="12"/>
  <c r="C2928" i="12"/>
  <c r="D2928" i="12"/>
  <c r="E2928" i="12"/>
  <c r="F2928" i="12"/>
  <c r="G2928" i="12"/>
  <c r="H2928" i="12"/>
  <c r="I2928" i="12"/>
  <c r="J2928" i="12"/>
  <c r="K2928" i="12"/>
  <c r="L2928" i="12"/>
  <c r="B2929" i="12"/>
  <c r="C2929" i="12"/>
  <c r="D2929" i="12"/>
  <c r="E2929" i="12"/>
  <c r="F2929" i="12"/>
  <c r="G2929" i="12"/>
  <c r="H2929" i="12"/>
  <c r="I2929" i="12"/>
  <c r="J2929" i="12"/>
  <c r="K2929" i="12"/>
  <c r="L2929" i="12"/>
  <c r="B2930" i="12"/>
  <c r="C2930" i="12"/>
  <c r="D2930" i="12"/>
  <c r="E2930" i="12"/>
  <c r="F2930" i="12"/>
  <c r="G2930" i="12"/>
  <c r="H2930" i="12"/>
  <c r="I2930" i="12"/>
  <c r="J2930" i="12"/>
  <c r="K2930" i="12"/>
  <c r="L2930" i="12"/>
  <c r="B2931" i="12"/>
  <c r="C2931" i="12"/>
  <c r="D2931" i="12"/>
  <c r="E2931" i="12"/>
  <c r="F2931" i="12"/>
  <c r="G2931" i="12"/>
  <c r="H2931" i="12"/>
  <c r="I2931" i="12"/>
  <c r="J2931" i="12"/>
  <c r="K2931" i="12"/>
  <c r="L2931" i="12"/>
  <c r="B2932" i="12"/>
  <c r="C2932" i="12"/>
  <c r="D2932" i="12"/>
  <c r="E2932" i="12"/>
  <c r="F2932" i="12"/>
  <c r="G2932" i="12"/>
  <c r="H2932" i="12"/>
  <c r="I2932" i="12"/>
  <c r="J2932" i="12"/>
  <c r="K2932" i="12"/>
  <c r="L2932" i="12"/>
  <c r="B2933" i="12"/>
  <c r="C2933" i="12"/>
  <c r="D2933" i="12"/>
  <c r="E2933" i="12"/>
  <c r="F2933" i="12"/>
  <c r="G2933" i="12"/>
  <c r="H2933" i="12"/>
  <c r="I2933" i="12"/>
  <c r="J2933" i="12"/>
  <c r="K2933" i="12"/>
  <c r="L2933" i="12"/>
  <c r="B2934" i="12"/>
  <c r="C2934" i="12"/>
  <c r="D2934" i="12"/>
  <c r="E2934" i="12"/>
  <c r="F2934" i="12"/>
  <c r="G2934" i="12"/>
  <c r="H2934" i="12"/>
  <c r="I2934" i="12"/>
  <c r="J2934" i="12"/>
  <c r="K2934" i="12"/>
  <c r="L2934" i="12"/>
  <c r="B2935" i="12"/>
  <c r="C2935" i="12"/>
  <c r="D2935" i="12"/>
  <c r="E2935" i="12"/>
  <c r="F2935" i="12"/>
  <c r="G2935" i="12"/>
  <c r="H2935" i="12"/>
  <c r="I2935" i="12"/>
  <c r="J2935" i="12"/>
  <c r="K2935" i="12"/>
  <c r="L2935" i="12"/>
  <c r="B2936" i="12"/>
  <c r="C2936" i="12"/>
  <c r="D2936" i="12"/>
  <c r="E2936" i="12"/>
  <c r="F2936" i="12"/>
  <c r="G2936" i="12"/>
  <c r="H2936" i="12"/>
  <c r="I2936" i="12"/>
  <c r="J2936" i="12"/>
  <c r="K2936" i="12"/>
  <c r="L2936" i="12"/>
  <c r="B2937" i="12"/>
  <c r="C2937" i="12"/>
  <c r="D2937" i="12"/>
  <c r="E2937" i="12"/>
  <c r="F2937" i="12"/>
  <c r="G2937" i="12"/>
  <c r="H2937" i="12"/>
  <c r="I2937" i="12"/>
  <c r="J2937" i="12"/>
  <c r="K2937" i="12"/>
  <c r="L2937" i="12"/>
  <c r="B2938" i="12"/>
  <c r="C2938" i="12"/>
  <c r="D2938" i="12"/>
  <c r="E2938" i="12"/>
  <c r="F2938" i="12"/>
  <c r="G2938" i="12"/>
  <c r="H2938" i="12"/>
  <c r="I2938" i="12"/>
  <c r="J2938" i="12"/>
  <c r="K2938" i="12"/>
  <c r="L2938" i="12"/>
  <c r="B2939" i="12"/>
  <c r="C2939" i="12"/>
  <c r="D2939" i="12"/>
  <c r="E2939" i="12"/>
  <c r="F2939" i="12"/>
  <c r="G2939" i="12"/>
  <c r="H2939" i="12"/>
  <c r="I2939" i="12"/>
  <c r="J2939" i="12"/>
  <c r="K2939" i="12"/>
  <c r="L2939" i="12"/>
  <c r="B2940" i="12"/>
  <c r="C2940" i="12"/>
  <c r="D2940" i="12"/>
  <c r="E2940" i="12"/>
  <c r="F2940" i="12"/>
  <c r="G2940" i="12"/>
  <c r="H2940" i="12"/>
  <c r="I2940" i="12"/>
  <c r="J2940" i="12"/>
  <c r="K2940" i="12"/>
  <c r="L2940" i="12"/>
  <c r="B2941" i="12"/>
  <c r="C2941" i="12"/>
  <c r="D2941" i="12"/>
  <c r="E2941" i="12"/>
  <c r="F2941" i="12"/>
  <c r="G2941" i="12"/>
  <c r="H2941" i="12"/>
  <c r="I2941" i="12"/>
  <c r="J2941" i="12"/>
  <c r="K2941" i="12"/>
  <c r="L2941" i="12"/>
  <c r="B2942" i="12"/>
  <c r="C2942" i="12"/>
  <c r="D2942" i="12"/>
  <c r="E2942" i="12"/>
  <c r="F2942" i="12"/>
  <c r="G2942" i="12"/>
  <c r="H2942" i="12"/>
  <c r="I2942" i="12"/>
  <c r="J2942" i="12"/>
  <c r="K2942" i="12"/>
  <c r="L2942" i="12"/>
  <c r="B2943" i="12"/>
  <c r="C2943" i="12"/>
  <c r="D2943" i="12"/>
  <c r="E2943" i="12"/>
  <c r="F2943" i="12"/>
  <c r="G2943" i="12"/>
  <c r="H2943" i="12"/>
  <c r="I2943" i="12"/>
  <c r="J2943" i="12"/>
  <c r="K2943" i="12"/>
  <c r="L2943" i="12"/>
  <c r="B2944" i="12"/>
  <c r="C2944" i="12"/>
  <c r="D2944" i="12"/>
  <c r="E2944" i="12"/>
  <c r="F2944" i="12"/>
  <c r="G2944" i="12"/>
  <c r="H2944" i="12"/>
  <c r="I2944" i="12"/>
  <c r="J2944" i="12"/>
  <c r="K2944" i="12"/>
  <c r="L2944" i="12"/>
  <c r="B2945" i="12"/>
  <c r="C2945" i="12"/>
  <c r="D2945" i="12"/>
  <c r="E2945" i="12"/>
  <c r="F2945" i="12"/>
  <c r="G2945" i="12"/>
  <c r="H2945" i="12"/>
  <c r="I2945" i="12"/>
  <c r="J2945" i="12"/>
  <c r="K2945" i="12"/>
  <c r="L2945" i="12"/>
  <c r="B2946" i="12"/>
  <c r="C2946" i="12"/>
  <c r="D2946" i="12"/>
  <c r="E2946" i="12"/>
  <c r="F2946" i="12"/>
  <c r="G2946" i="12"/>
  <c r="H2946" i="12"/>
  <c r="I2946" i="12"/>
  <c r="J2946" i="12"/>
  <c r="K2946" i="12"/>
  <c r="L2946" i="12"/>
  <c r="B2947" i="12"/>
  <c r="C2947" i="12"/>
  <c r="D2947" i="12"/>
  <c r="E2947" i="12"/>
  <c r="F2947" i="12"/>
  <c r="G2947" i="12"/>
  <c r="H2947" i="12"/>
  <c r="I2947" i="12"/>
  <c r="J2947" i="12"/>
  <c r="K2947" i="12"/>
  <c r="L2947" i="12"/>
  <c r="B2948" i="12"/>
  <c r="C2948" i="12"/>
  <c r="D2948" i="12"/>
  <c r="E2948" i="12"/>
  <c r="F2948" i="12"/>
  <c r="G2948" i="12"/>
  <c r="H2948" i="12"/>
  <c r="I2948" i="12"/>
  <c r="J2948" i="12"/>
  <c r="K2948" i="12"/>
  <c r="L2948" i="12"/>
  <c r="B2949" i="12"/>
  <c r="C2949" i="12"/>
  <c r="D2949" i="12"/>
  <c r="E2949" i="12"/>
  <c r="F2949" i="12"/>
  <c r="G2949" i="12"/>
  <c r="H2949" i="12"/>
  <c r="I2949" i="12"/>
  <c r="J2949" i="12"/>
  <c r="K2949" i="12"/>
  <c r="L2949" i="12"/>
  <c r="B2950" i="12"/>
  <c r="C2950" i="12"/>
  <c r="D2950" i="12"/>
  <c r="E2950" i="12"/>
  <c r="F2950" i="12"/>
  <c r="G2950" i="12"/>
  <c r="H2950" i="12"/>
  <c r="I2950" i="12"/>
  <c r="J2950" i="12"/>
  <c r="K2950" i="12"/>
  <c r="L2950" i="12"/>
  <c r="B2951" i="12"/>
  <c r="C2951" i="12"/>
  <c r="D2951" i="12"/>
  <c r="E2951" i="12"/>
  <c r="F2951" i="12"/>
  <c r="G2951" i="12"/>
  <c r="H2951" i="12"/>
  <c r="I2951" i="12"/>
  <c r="J2951" i="12"/>
  <c r="K2951" i="12"/>
  <c r="L2951" i="12"/>
  <c r="B2952" i="12"/>
  <c r="C2952" i="12"/>
  <c r="D2952" i="12"/>
  <c r="E2952" i="12"/>
  <c r="F2952" i="12"/>
  <c r="G2952" i="12"/>
  <c r="H2952" i="12"/>
  <c r="I2952" i="12"/>
  <c r="J2952" i="12"/>
  <c r="K2952" i="12"/>
  <c r="L2952" i="12"/>
  <c r="B2953" i="12"/>
  <c r="C2953" i="12"/>
  <c r="D2953" i="12"/>
  <c r="E2953" i="12"/>
  <c r="F2953" i="12"/>
  <c r="G2953" i="12"/>
  <c r="H2953" i="12"/>
  <c r="I2953" i="12"/>
  <c r="J2953" i="12"/>
  <c r="K2953" i="12"/>
  <c r="L2953" i="12"/>
  <c r="B2954" i="12"/>
  <c r="C2954" i="12"/>
  <c r="D2954" i="12"/>
  <c r="E2954" i="12"/>
  <c r="F2954" i="12"/>
  <c r="G2954" i="12"/>
  <c r="H2954" i="12"/>
  <c r="I2954" i="12"/>
  <c r="J2954" i="12"/>
  <c r="K2954" i="12"/>
  <c r="L2954" i="12"/>
  <c r="B2955" i="12"/>
  <c r="C2955" i="12"/>
  <c r="D2955" i="12"/>
  <c r="E2955" i="12"/>
  <c r="F2955" i="12"/>
  <c r="G2955" i="12"/>
  <c r="H2955" i="12"/>
  <c r="I2955" i="12"/>
  <c r="J2955" i="12"/>
  <c r="K2955" i="12"/>
  <c r="L2955" i="12"/>
  <c r="B2956" i="12"/>
  <c r="C2956" i="12"/>
  <c r="D2956" i="12"/>
  <c r="E2956" i="12"/>
  <c r="F2956" i="12"/>
  <c r="G2956" i="12"/>
  <c r="H2956" i="12"/>
  <c r="I2956" i="12"/>
  <c r="J2956" i="12"/>
  <c r="K2956" i="12"/>
  <c r="L2956" i="12"/>
  <c r="B2957" i="12"/>
  <c r="C2957" i="12"/>
  <c r="D2957" i="12"/>
  <c r="E2957" i="12"/>
  <c r="F2957" i="12"/>
  <c r="G2957" i="12"/>
  <c r="H2957" i="12"/>
  <c r="I2957" i="12"/>
  <c r="J2957" i="12"/>
  <c r="K2957" i="12"/>
  <c r="L2957" i="12"/>
  <c r="B2958" i="12"/>
  <c r="C2958" i="12"/>
  <c r="D2958" i="12"/>
  <c r="E2958" i="12"/>
  <c r="F2958" i="12"/>
  <c r="G2958" i="12"/>
  <c r="H2958" i="12"/>
  <c r="I2958" i="12"/>
  <c r="J2958" i="12"/>
  <c r="K2958" i="12"/>
  <c r="L2958" i="12"/>
  <c r="B2959" i="12"/>
  <c r="C2959" i="12"/>
  <c r="D2959" i="12"/>
  <c r="E2959" i="12"/>
  <c r="F2959" i="12"/>
  <c r="G2959" i="12"/>
  <c r="H2959" i="12"/>
  <c r="I2959" i="12"/>
  <c r="J2959" i="12"/>
  <c r="K2959" i="12"/>
  <c r="L2959" i="12"/>
  <c r="B2960" i="12"/>
  <c r="C2960" i="12"/>
  <c r="D2960" i="12"/>
  <c r="E2960" i="12"/>
  <c r="F2960" i="12"/>
  <c r="G2960" i="12"/>
  <c r="H2960" i="12"/>
  <c r="I2960" i="12"/>
  <c r="J2960" i="12"/>
  <c r="K2960" i="12"/>
  <c r="L2960" i="12"/>
  <c r="B2961" i="12"/>
  <c r="C2961" i="12"/>
  <c r="D2961" i="12"/>
  <c r="E2961" i="12"/>
  <c r="F2961" i="12"/>
  <c r="G2961" i="12"/>
  <c r="H2961" i="12"/>
  <c r="I2961" i="12"/>
  <c r="J2961" i="12"/>
  <c r="K2961" i="12"/>
  <c r="L2961" i="12"/>
  <c r="B2962" i="12"/>
  <c r="C2962" i="12"/>
  <c r="D2962" i="12"/>
  <c r="E2962" i="12"/>
  <c r="F2962" i="12"/>
  <c r="G2962" i="12"/>
  <c r="H2962" i="12"/>
  <c r="I2962" i="12"/>
  <c r="J2962" i="12"/>
  <c r="K2962" i="12"/>
  <c r="L2962" i="12"/>
  <c r="B2963" i="12"/>
  <c r="C2963" i="12"/>
  <c r="D2963" i="12"/>
  <c r="E2963" i="12"/>
  <c r="F2963" i="12"/>
  <c r="G2963" i="12"/>
  <c r="H2963" i="12"/>
  <c r="I2963" i="12"/>
  <c r="J2963" i="12"/>
  <c r="K2963" i="12"/>
  <c r="L2963" i="12"/>
  <c r="B2964" i="12"/>
  <c r="C2964" i="12"/>
  <c r="D2964" i="12"/>
  <c r="E2964" i="12"/>
  <c r="F2964" i="12"/>
  <c r="G2964" i="12"/>
  <c r="H2964" i="12"/>
  <c r="I2964" i="12"/>
  <c r="J2964" i="12"/>
  <c r="K2964" i="12"/>
  <c r="L2964" i="12"/>
  <c r="B2965" i="12"/>
  <c r="C2965" i="12"/>
  <c r="D2965" i="12"/>
  <c r="E2965" i="12"/>
  <c r="F2965" i="12"/>
  <c r="G2965" i="12"/>
  <c r="H2965" i="12"/>
  <c r="I2965" i="12"/>
  <c r="J2965" i="12"/>
  <c r="K2965" i="12"/>
  <c r="L2965" i="12"/>
  <c r="B2966" i="12"/>
  <c r="C2966" i="12"/>
  <c r="D2966" i="12"/>
  <c r="E2966" i="12"/>
  <c r="F2966" i="12"/>
  <c r="G2966" i="12"/>
  <c r="H2966" i="12"/>
  <c r="I2966" i="12"/>
  <c r="J2966" i="12"/>
  <c r="K2966" i="12"/>
  <c r="L2966" i="12"/>
  <c r="B2967" i="12"/>
  <c r="C2967" i="12"/>
  <c r="D2967" i="12"/>
  <c r="E2967" i="12"/>
  <c r="F2967" i="12"/>
  <c r="G2967" i="12"/>
  <c r="H2967" i="12"/>
  <c r="I2967" i="12"/>
  <c r="J2967" i="12"/>
  <c r="K2967" i="12"/>
  <c r="L2967" i="12"/>
  <c r="B2968" i="12"/>
  <c r="C2968" i="12"/>
  <c r="D2968" i="12"/>
  <c r="E2968" i="12"/>
  <c r="F2968" i="12"/>
  <c r="G2968" i="12"/>
  <c r="H2968" i="12"/>
  <c r="I2968" i="12"/>
  <c r="J2968" i="12"/>
  <c r="K2968" i="12"/>
  <c r="L2968" i="12"/>
  <c r="B2969" i="12"/>
  <c r="C2969" i="12"/>
  <c r="D2969" i="12"/>
  <c r="E2969" i="12"/>
  <c r="F2969" i="12"/>
  <c r="G2969" i="12"/>
  <c r="H2969" i="12"/>
  <c r="I2969" i="12"/>
  <c r="J2969" i="12"/>
  <c r="K2969" i="12"/>
  <c r="L2969" i="12"/>
  <c r="B2970" i="12"/>
  <c r="C2970" i="12"/>
  <c r="D2970" i="12"/>
  <c r="E2970" i="12"/>
  <c r="F2970" i="12"/>
  <c r="G2970" i="12"/>
  <c r="H2970" i="12"/>
  <c r="I2970" i="12"/>
  <c r="J2970" i="12"/>
  <c r="K2970" i="12"/>
  <c r="L2970" i="12"/>
  <c r="B2971" i="12"/>
  <c r="C2971" i="12"/>
  <c r="D2971" i="12"/>
  <c r="E2971" i="12"/>
  <c r="F2971" i="12"/>
  <c r="G2971" i="12"/>
  <c r="H2971" i="12"/>
  <c r="I2971" i="12"/>
  <c r="J2971" i="12"/>
  <c r="K2971" i="12"/>
  <c r="L2971" i="12"/>
  <c r="B2972" i="12"/>
  <c r="C2972" i="12"/>
  <c r="D2972" i="12"/>
  <c r="E2972" i="12"/>
  <c r="F2972" i="12"/>
  <c r="G2972" i="12"/>
  <c r="H2972" i="12"/>
  <c r="I2972" i="12"/>
  <c r="J2972" i="12"/>
  <c r="K2972" i="12"/>
  <c r="L2972" i="12"/>
  <c r="B2973" i="12"/>
  <c r="C2973" i="12"/>
  <c r="D2973" i="12"/>
  <c r="E2973" i="12"/>
  <c r="F2973" i="12"/>
  <c r="G2973" i="12"/>
  <c r="H2973" i="12"/>
  <c r="I2973" i="12"/>
  <c r="J2973" i="12"/>
  <c r="K2973" i="12"/>
  <c r="L2973" i="12"/>
  <c r="B2974" i="12"/>
  <c r="C2974" i="12"/>
  <c r="D2974" i="12"/>
  <c r="E2974" i="12"/>
  <c r="F2974" i="12"/>
  <c r="G2974" i="12"/>
  <c r="H2974" i="12"/>
  <c r="I2974" i="12"/>
  <c r="J2974" i="12"/>
  <c r="K2974" i="12"/>
  <c r="L2974" i="12"/>
  <c r="B2975" i="12"/>
  <c r="C2975" i="12"/>
  <c r="D2975" i="12"/>
  <c r="E2975" i="12"/>
  <c r="F2975" i="12"/>
  <c r="G2975" i="12"/>
  <c r="H2975" i="12"/>
  <c r="I2975" i="12"/>
  <c r="J2975" i="12"/>
  <c r="K2975" i="12"/>
  <c r="L2975" i="12"/>
  <c r="B2976" i="12"/>
  <c r="C2976" i="12"/>
  <c r="D2976" i="12"/>
  <c r="E2976" i="12"/>
  <c r="F2976" i="12"/>
  <c r="G2976" i="12"/>
  <c r="H2976" i="12"/>
  <c r="I2976" i="12"/>
  <c r="J2976" i="12"/>
  <c r="K2976" i="12"/>
  <c r="L2976" i="12"/>
  <c r="B2977" i="12"/>
  <c r="C2977" i="12"/>
  <c r="D2977" i="12"/>
  <c r="E2977" i="12"/>
  <c r="F2977" i="12"/>
  <c r="G2977" i="12"/>
  <c r="H2977" i="12"/>
  <c r="I2977" i="12"/>
  <c r="J2977" i="12"/>
  <c r="K2977" i="12"/>
  <c r="L2977" i="12"/>
  <c r="B2978" i="12"/>
  <c r="C2978" i="12"/>
  <c r="D2978" i="12"/>
  <c r="E2978" i="12"/>
  <c r="F2978" i="12"/>
  <c r="G2978" i="12"/>
  <c r="H2978" i="12"/>
  <c r="I2978" i="12"/>
  <c r="J2978" i="12"/>
  <c r="K2978" i="12"/>
  <c r="L2978" i="12"/>
  <c r="B2979" i="12"/>
  <c r="C2979" i="12"/>
  <c r="D2979" i="12"/>
  <c r="E2979" i="12"/>
  <c r="F2979" i="12"/>
  <c r="G2979" i="12"/>
  <c r="H2979" i="12"/>
  <c r="I2979" i="12"/>
  <c r="J2979" i="12"/>
  <c r="K2979" i="12"/>
  <c r="L2979" i="12"/>
  <c r="B2980" i="12"/>
  <c r="C2980" i="12"/>
  <c r="D2980" i="12"/>
  <c r="E2980" i="12"/>
  <c r="F2980" i="12"/>
  <c r="G2980" i="12"/>
  <c r="H2980" i="12"/>
  <c r="I2980" i="12"/>
  <c r="J2980" i="12"/>
  <c r="K2980" i="12"/>
  <c r="L2980" i="12"/>
  <c r="B2981" i="12"/>
  <c r="C2981" i="12"/>
  <c r="D2981" i="12"/>
  <c r="E2981" i="12"/>
  <c r="F2981" i="12"/>
  <c r="G2981" i="12"/>
  <c r="H2981" i="12"/>
  <c r="I2981" i="12"/>
  <c r="J2981" i="12"/>
  <c r="K2981" i="12"/>
  <c r="L2981" i="12"/>
  <c r="B2982" i="12"/>
  <c r="C2982" i="12"/>
  <c r="D2982" i="12"/>
  <c r="E2982" i="12"/>
  <c r="F2982" i="12"/>
  <c r="G2982" i="12"/>
  <c r="H2982" i="12"/>
  <c r="I2982" i="12"/>
  <c r="J2982" i="12"/>
  <c r="K2982" i="12"/>
  <c r="L2982" i="12"/>
  <c r="B2983" i="12"/>
  <c r="C2983" i="12"/>
  <c r="D2983" i="12"/>
  <c r="E2983" i="12"/>
  <c r="F2983" i="12"/>
  <c r="G2983" i="12"/>
  <c r="H2983" i="12"/>
  <c r="I2983" i="12"/>
  <c r="J2983" i="12"/>
  <c r="K2983" i="12"/>
  <c r="L2983" i="12"/>
  <c r="B2984" i="12"/>
  <c r="C2984" i="12"/>
  <c r="D2984" i="12"/>
  <c r="E2984" i="12"/>
  <c r="F2984" i="12"/>
  <c r="G2984" i="12"/>
  <c r="H2984" i="12"/>
  <c r="I2984" i="12"/>
  <c r="J2984" i="12"/>
  <c r="K2984" i="12"/>
  <c r="L2984" i="12"/>
  <c r="B2985" i="12"/>
  <c r="C2985" i="12"/>
  <c r="D2985" i="12"/>
  <c r="E2985" i="12"/>
  <c r="F2985" i="12"/>
  <c r="G2985" i="12"/>
  <c r="H2985" i="12"/>
  <c r="I2985" i="12"/>
  <c r="J2985" i="12"/>
  <c r="K2985" i="12"/>
  <c r="L2985" i="12"/>
  <c r="B2986" i="12"/>
  <c r="C2986" i="12"/>
  <c r="D2986" i="12"/>
  <c r="E2986" i="12"/>
  <c r="F2986" i="12"/>
  <c r="G2986" i="12"/>
  <c r="H2986" i="12"/>
  <c r="I2986" i="12"/>
  <c r="J2986" i="12"/>
  <c r="K2986" i="12"/>
  <c r="L2986" i="12"/>
  <c r="B2987" i="12"/>
  <c r="C2987" i="12"/>
  <c r="D2987" i="12"/>
  <c r="E2987" i="12"/>
  <c r="F2987" i="12"/>
  <c r="G2987" i="12"/>
  <c r="H2987" i="12"/>
  <c r="I2987" i="12"/>
  <c r="J2987" i="12"/>
  <c r="K2987" i="12"/>
  <c r="L2987" i="12"/>
  <c r="B2988" i="12"/>
  <c r="C2988" i="12"/>
  <c r="D2988" i="12"/>
  <c r="E2988" i="12"/>
  <c r="F2988" i="12"/>
  <c r="G2988" i="12"/>
  <c r="H2988" i="12"/>
  <c r="I2988" i="12"/>
  <c r="J2988" i="12"/>
  <c r="K2988" i="12"/>
  <c r="L2988" i="12"/>
  <c r="B2989" i="12"/>
  <c r="C2989" i="12"/>
  <c r="D2989" i="12"/>
  <c r="E2989" i="12"/>
  <c r="F2989" i="12"/>
  <c r="G2989" i="12"/>
  <c r="H2989" i="12"/>
  <c r="I2989" i="12"/>
  <c r="J2989" i="12"/>
  <c r="K2989" i="12"/>
  <c r="L2989" i="12"/>
  <c r="B2990" i="12"/>
  <c r="C2990" i="12"/>
  <c r="D2990" i="12"/>
  <c r="E2990" i="12"/>
  <c r="F2990" i="12"/>
  <c r="G2990" i="12"/>
  <c r="H2990" i="12"/>
  <c r="I2990" i="12"/>
  <c r="J2990" i="12"/>
  <c r="K2990" i="12"/>
  <c r="L2990" i="12"/>
  <c r="B2991" i="12"/>
  <c r="C2991" i="12"/>
  <c r="D2991" i="12"/>
  <c r="E2991" i="12"/>
  <c r="F2991" i="12"/>
  <c r="G2991" i="12"/>
  <c r="H2991" i="12"/>
  <c r="I2991" i="12"/>
  <c r="J2991" i="12"/>
  <c r="K2991" i="12"/>
  <c r="L2991" i="12"/>
  <c r="B2992" i="12"/>
  <c r="C2992" i="12"/>
  <c r="D2992" i="12"/>
  <c r="E2992" i="12"/>
  <c r="F2992" i="12"/>
  <c r="G2992" i="12"/>
  <c r="H2992" i="12"/>
  <c r="I2992" i="12"/>
  <c r="J2992" i="12"/>
  <c r="K2992" i="12"/>
  <c r="L2992" i="12"/>
  <c r="B2993" i="12"/>
  <c r="C2993" i="12"/>
  <c r="D2993" i="12"/>
  <c r="E2993" i="12"/>
  <c r="F2993" i="12"/>
  <c r="G2993" i="12"/>
  <c r="H2993" i="12"/>
  <c r="I2993" i="12"/>
  <c r="J2993" i="12"/>
  <c r="K2993" i="12"/>
  <c r="L2993" i="12"/>
  <c r="B2994" i="12"/>
  <c r="C2994" i="12"/>
  <c r="D2994" i="12"/>
  <c r="E2994" i="12"/>
  <c r="F2994" i="12"/>
  <c r="G2994" i="12"/>
  <c r="H2994" i="12"/>
  <c r="I2994" i="12"/>
  <c r="J2994" i="12"/>
  <c r="K2994" i="12"/>
  <c r="L2994" i="12"/>
  <c r="B2995" i="12"/>
  <c r="C2995" i="12"/>
  <c r="D2995" i="12"/>
  <c r="E2995" i="12"/>
  <c r="F2995" i="12"/>
  <c r="G2995" i="12"/>
  <c r="H2995" i="12"/>
  <c r="I2995" i="12"/>
  <c r="J2995" i="12"/>
  <c r="K2995" i="12"/>
  <c r="L2995" i="12"/>
  <c r="B2996" i="12"/>
  <c r="C2996" i="12"/>
  <c r="D2996" i="12"/>
  <c r="E2996" i="12"/>
  <c r="F2996" i="12"/>
  <c r="G2996" i="12"/>
  <c r="H2996" i="12"/>
  <c r="I2996" i="12"/>
  <c r="J2996" i="12"/>
  <c r="K2996" i="12"/>
  <c r="L2996" i="12"/>
  <c r="B2997" i="12"/>
  <c r="C2997" i="12"/>
  <c r="D2997" i="12"/>
  <c r="E2997" i="12"/>
  <c r="F2997" i="12"/>
  <c r="G2997" i="12"/>
  <c r="H2997" i="12"/>
  <c r="I2997" i="12"/>
  <c r="J2997" i="12"/>
  <c r="K2997" i="12"/>
  <c r="L2997" i="12"/>
  <c r="B2998" i="12"/>
  <c r="C2998" i="12"/>
  <c r="D2998" i="12"/>
  <c r="E2998" i="12"/>
  <c r="F2998" i="12"/>
  <c r="G2998" i="12"/>
  <c r="H2998" i="12"/>
  <c r="I2998" i="12"/>
  <c r="J2998" i="12"/>
  <c r="K2998" i="12"/>
  <c r="L2998" i="12"/>
  <c r="B2999" i="12"/>
  <c r="C2999" i="12"/>
  <c r="D2999" i="12"/>
  <c r="E2999" i="12"/>
  <c r="F2999" i="12"/>
  <c r="G2999" i="12"/>
  <c r="H2999" i="12"/>
  <c r="I2999" i="12"/>
  <c r="J2999" i="12"/>
  <c r="K2999" i="12"/>
  <c r="L2999" i="12"/>
  <c r="B3000" i="12"/>
  <c r="C3000" i="12"/>
  <c r="D3000" i="12"/>
  <c r="E3000" i="12"/>
  <c r="F3000" i="12"/>
  <c r="G3000" i="12"/>
  <c r="H3000" i="12"/>
  <c r="I3000" i="12"/>
  <c r="J3000" i="12"/>
  <c r="K3000" i="12"/>
  <c r="L3000" i="12"/>
  <c r="B3001" i="12"/>
  <c r="C3001" i="12"/>
  <c r="D3001" i="12"/>
  <c r="E3001" i="12"/>
  <c r="F3001" i="12"/>
  <c r="G3001" i="12"/>
  <c r="H3001" i="12"/>
  <c r="I3001" i="12"/>
  <c r="J3001" i="12"/>
  <c r="K3001" i="12"/>
  <c r="L3001" i="12"/>
  <c r="B3002" i="12"/>
  <c r="C3002" i="12"/>
  <c r="D3002" i="12"/>
  <c r="E3002" i="12"/>
  <c r="F3002" i="12"/>
  <c r="G3002" i="12"/>
  <c r="H3002" i="12"/>
  <c r="I3002" i="12"/>
  <c r="J3002" i="12"/>
  <c r="K3002" i="12"/>
  <c r="L3002" i="12"/>
  <c r="B3003" i="12"/>
  <c r="C3003" i="12"/>
  <c r="D3003" i="12"/>
  <c r="E3003" i="12"/>
  <c r="F3003" i="12"/>
  <c r="G3003" i="12"/>
  <c r="H3003" i="12"/>
  <c r="I3003" i="12"/>
  <c r="J3003" i="12"/>
  <c r="K3003" i="12"/>
  <c r="L3003" i="12"/>
  <c r="B3004" i="12"/>
  <c r="C3004" i="12"/>
  <c r="D3004" i="12"/>
  <c r="E3004" i="12"/>
  <c r="F3004" i="12"/>
  <c r="G3004" i="12"/>
  <c r="H3004" i="12"/>
  <c r="I3004" i="12"/>
  <c r="J3004" i="12"/>
  <c r="K3004" i="12"/>
  <c r="L3004" i="12"/>
  <c r="B3005" i="12"/>
  <c r="C3005" i="12"/>
  <c r="D3005" i="12"/>
  <c r="E3005" i="12"/>
  <c r="F3005" i="12"/>
  <c r="G3005" i="12"/>
  <c r="H3005" i="12"/>
  <c r="I3005" i="12"/>
  <c r="J3005" i="12"/>
  <c r="K3005" i="12"/>
  <c r="L3005" i="12"/>
  <c r="B3006" i="12"/>
  <c r="C3006" i="12"/>
  <c r="D3006" i="12"/>
  <c r="E3006" i="12"/>
  <c r="F3006" i="12"/>
  <c r="G3006" i="12"/>
  <c r="H3006" i="12"/>
  <c r="I3006" i="12"/>
  <c r="J3006" i="12"/>
  <c r="K3006" i="12"/>
  <c r="L3006" i="12"/>
  <c r="B3007" i="12"/>
  <c r="C3007" i="12"/>
  <c r="D3007" i="12"/>
  <c r="E3007" i="12"/>
  <c r="F3007" i="12"/>
  <c r="G3007" i="12"/>
  <c r="H3007" i="12"/>
  <c r="I3007" i="12"/>
  <c r="J3007" i="12"/>
  <c r="K3007" i="12"/>
  <c r="L3007" i="12"/>
  <c r="B3008" i="12"/>
  <c r="C3008" i="12"/>
  <c r="D3008" i="12"/>
  <c r="E3008" i="12"/>
  <c r="F3008" i="12"/>
  <c r="G3008" i="12"/>
  <c r="H3008" i="12"/>
  <c r="I3008" i="12"/>
  <c r="J3008" i="12"/>
  <c r="K3008" i="12"/>
  <c r="L3008" i="12"/>
  <c r="B3009" i="12"/>
  <c r="C3009" i="12"/>
  <c r="D3009" i="12"/>
  <c r="E3009" i="12"/>
  <c r="F3009" i="12"/>
  <c r="G3009" i="12"/>
  <c r="H3009" i="12"/>
  <c r="I3009" i="12"/>
  <c r="J3009" i="12"/>
  <c r="K3009" i="12"/>
  <c r="L3009" i="12"/>
  <c r="B3010" i="12"/>
  <c r="C3010" i="12"/>
  <c r="D3010" i="12"/>
  <c r="E3010" i="12"/>
  <c r="F3010" i="12"/>
  <c r="G3010" i="12"/>
  <c r="H3010" i="12"/>
  <c r="I3010" i="12"/>
  <c r="J3010" i="12"/>
  <c r="K3010" i="12"/>
  <c r="L3010" i="12"/>
  <c r="B3011" i="12"/>
  <c r="C3011" i="12"/>
  <c r="D3011" i="12"/>
  <c r="E3011" i="12"/>
  <c r="F3011" i="12"/>
  <c r="G3011" i="12"/>
  <c r="H3011" i="12"/>
  <c r="I3011" i="12"/>
  <c r="J3011" i="12"/>
  <c r="K3011" i="12"/>
  <c r="L3011" i="12"/>
  <c r="B3012" i="12"/>
  <c r="C3012" i="12"/>
  <c r="D3012" i="12"/>
  <c r="E3012" i="12"/>
  <c r="F3012" i="12"/>
  <c r="G3012" i="12"/>
  <c r="H3012" i="12"/>
  <c r="I3012" i="12"/>
  <c r="J3012" i="12"/>
  <c r="K3012" i="12"/>
  <c r="L3012" i="12"/>
  <c r="B3013" i="12"/>
  <c r="C3013" i="12"/>
  <c r="D3013" i="12"/>
  <c r="E3013" i="12"/>
  <c r="F3013" i="12"/>
  <c r="G3013" i="12"/>
  <c r="H3013" i="12"/>
  <c r="I3013" i="12"/>
  <c r="J3013" i="12"/>
  <c r="K3013" i="12"/>
  <c r="L3013" i="12"/>
  <c r="B3014" i="12"/>
  <c r="C3014" i="12"/>
  <c r="D3014" i="12"/>
  <c r="E3014" i="12"/>
  <c r="F3014" i="12"/>
  <c r="G3014" i="12"/>
  <c r="H3014" i="12"/>
  <c r="I3014" i="12"/>
  <c r="J3014" i="12"/>
  <c r="K3014" i="12"/>
  <c r="L3014" i="12"/>
  <c r="B3015" i="12"/>
  <c r="C3015" i="12"/>
  <c r="D3015" i="12"/>
  <c r="E3015" i="12"/>
  <c r="F3015" i="12"/>
  <c r="G3015" i="12"/>
  <c r="H3015" i="12"/>
  <c r="I3015" i="12"/>
  <c r="J3015" i="12"/>
  <c r="K3015" i="12"/>
  <c r="L3015" i="12"/>
  <c r="B3016" i="12"/>
  <c r="C3016" i="12"/>
  <c r="D3016" i="12"/>
  <c r="E3016" i="12"/>
  <c r="F3016" i="12"/>
  <c r="G3016" i="12"/>
  <c r="H3016" i="12"/>
  <c r="I3016" i="12"/>
  <c r="J3016" i="12"/>
  <c r="K3016" i="12"/>
  <c r="L3016" i="12"/>
  <c r="B3017" i="12"/>
  <c r="C3017" i="12"/>
  <c r="D3017" i="12"/>
  <c r="E3017" i="12"/>
  <c r="F3017" i="12"/>
  <c r="G3017" i="12"/>
  <c r="H3017" i="12"/>
  <c r="I3017" i="12"/>
  <c r="J3017" i="12"/>
  <c r="K3017" i="12"/>
  <c r="L3017" i="12"/>
  <c r="B3018" i="12"/>
  <c r="C3018" i="12"/>
  <c r="D3018" i="12"/>
  <c r="E3018" i="12"/>
  <c r="F3018" i="12"/>
  <c r="G3018" i="12"/>
  <c r="H3018" i="12"/>
  <c r="I3018" i="12"/>
  <c r="J3018" i="12"/>
  <c r="K3018" i="12"/>
  <c r="L3018" i="12"/>
  <c r="B3019" i="12"/>
  <c r="C3019" i="12"/>
  <c r="D3019" i="12"/>
  <c r="E3019" i="12"/>
  <c r="F3019" i="12"/>
  <c r="G3019" i="12"/>
  <c r="H3019" i="12"/>
  <c r="I3019" i="12"/>
  <c r="J3019" i="12"/>
  <c r="K3019" i="12"/>
  <c r="L3019" i="12"/>
  <c r="B3020" i="12"/>
  <c r="C3020" i="12"/>
  <c r="D3020" i="12"/>
  <c r="E3020" i="12"/>
  <c r="F3020" i="12"/>
  <c r="G3020" i="12"/>
  <c r="H3020" i="12"/>
  <c r="I3020" i="12"/>
  <c r="J3020" i="12"/>
  <c r="K3020" i="12"/>
  <c r="L3020" i="12"/>
  <c r="B3021" i="12"/>
  <c r="C3021" i="12"/>
  <c r="D3021" i="12"/>
  <c r="E3021" i="12"/>
  <c r="F3021" i="12"/>
  <c r="G3021" i="12"/>
  <c r="H3021" i="12"/>
  <c r="I3021" i="12"/>
  <c r="J3021" i="12"/>
  <c r="K3021" i="12"/>
  <c r="L3021" i="12"/>
  <c r="B3022" i="12"/>
  <c r="C3022" i="12"/>
  <c r="D3022" i="12"/>
  <c r="E3022" i="12"/>
  <c r="F3022" i="12"/>
  <c r="G3022" i="12"/>
  <c r="H3022" i="12"/>
  <c r="I3022" i="12"/>
  <c r="J3022" i="12"/>
  <c r="K3022" i="12"/>
  <c r="L3022" i="12"/>
  <c r="B3023" i="12"/>
  <c r="C3023" i="12"/>
  <c r="D3023" i="12"/>
  <c r="E3023" i="12"/>
  <c r="F3023" i="12"/>
  <c r="G3023" i="12"/>
  <c r="H3023" i="12"/>
  <c r="I3023" i="12"/>
  <c r="J3023" i="12"/>
  <c r="K3023" i="12"/>
  <c r="L3023" i="12"/>
  <c r="B3024" i="12"/>
  <c r="C3024" i="12"/>
  <c r="D3024" i="12"/>
  <c r="E3024" i="12"/>
  <c r="F3024" i="12"/>
  <c r="G3024" i="12"/>
  <c r="H3024" i="12"/>
  <c r="I3024" i="12"/>
  <c r="J3024" i="12"/>
  <c r="K3024" i="12"/>
  <c r="L3024" i="12"/>
  <c r="B3025" i="12"/>
  <c r="C3025" i="12"/>
  <c r="D3025" i="12"/>
  <c r="E3025" i="12"/>
  <c r="F3025" i="12"/>
  <c r="G3025" i="12"/>
  <c r="H3025" i="12"/>
  <c r="I3025" i="12"/>
  <c r="J3025" i="12"/>
  <c r="K3025" i="12"/>
  <c r="L3025" i="12"/>
  <c r="B3026" i="12"/>
  <c r="C3026" i="12"/>
  <c r="D3026" i="12"/>
  <c r="E3026" i="12"/>
  <c r="F3026" i="12"/>
  <c r="G3026" i="12"/>
  <c r="H3026" i="12"/>
  <c r="I3026" i="12"/>
  <c r="J3026" i="12"/>
  <c r="K3026" i="12"/>
  <c r="L3026" i="12"/>
  <c r="B3027" i="12"/>
  <c r="C3027" i="12"/>
  <c r="D3027" i="12"/>
  <c r="E3027" i="12"/>
  <c r="F3027" i="12"/>
  <c r="G3027" i="12"/>
  <c r="H3027" i="12"/>
  <c r="I3027" i="12"/>
  <c r="J3027" i="12"/>
  <c r="K3027" i="12"/>
  <c r="L3027" i="12"/>
  <c r="B3028" i="12"/>
  <c r="C3028" i="12"/>
  <c r="D3028" i="12"/>
  <c r="E3028" i="12"/>
  <c r="F3028" i="12"/>
  <c r="G3028" i="12"/>
  <c r="H3028" i="12"/>
  <c r="I3028" i="12"/>
  <c r="J3028" i="12"/>
  <c r="K3028" i="12"/>
  <c r="L3028" i="12"/>
  <c r="B3029" i="12"/>
  <c r="C3029" i="12"/>
  <c r="D3029" i="12"/>
  <c r="E3029" i="12"/>
  <c r="F3029" i="12"/>
  <c r="G3029" i="12"/>
  <c r="H3029" i="12"/>
  <c r="I3029" i="12"/>
  <c r="J3029" i="12"/>
  <c r="K3029" i="12"/>
  <c r="L3029" i="12"/>
  <c r="B3030" i="12"/>
  <c r="C3030" i="12"/>
  <c r="D3030" i="12"/>
  <c r="E3030" i="12"/>
  <c r="F3030" i="12"/>
  <c r="G3030" i="12"/>
  <c r="H3030" i="12"/>
  <c r="I3030" i="12"/>
  <c r="J3030" i="12"/>
  <c r="K3030" i="12"/>
  <c r="L3030" i="12"/>
  <c r="B3031" i="12"/>
  <c r="C3031" i="12"/>
  <c r="D3031" i="12"/>
  <c r="E3031" i="12"/>
  <c r="F3031" i="12"/>
  <c r="G3031" i="12"/>
  <c r="H3031" i="12"/>
  <c r="I3031" i="12"/>
  <c r="J3031" i="12"/>
  <c r="K3031" i="12"/>
  <c r="L3031" i="12"/>
  <c r="B3032" i="12"/>
  <c r="C3032" i="12"/>
  <c r="D3032" i="12"/>
  <c r="E3032" i="12"/>
  <c r="F3032" i="12"/>
  <c r="G3032" i="12"/>
  <c r="H3032" i="12"/>
  <c r="I3032" i="12"/>
  <c r="J3032" i="12"/>
  <c r="K3032" i="12"/>
  <c r="L3032" i="12"/>
  <c r="B3033" i="12"/>
  <c r="C3033" i="12"/>
  <c r="D3033" i="12"/>
  <c r="E3033" i="12"/>
  <c r="F3033" i="12"/>
  <c r="G3033" i="12"/>
  <c r="H3033" i="12"/>
  <c r="I3033" i="12"/>
  <c r="J3033" i="12"/>
  <c r="K3033" i="12"/>
  <c r="L3033" i="12"/>
  <c r="B3034" i="12"/>
  <c r="C3034" i="12"/>
  <c r="D3034" i="12"/>
  <c r="E3034" i="12"/>
  <c r="F3034" i="12"/>
  <c r="G3034" i="12"/>
  <c r="H3034" i="12"/>
  <c r="I3034" i="12"/>
  <c r="J3034" i="12"/>
  <c r="K3034" i="12"/>
  <c r="L3034" i="12"/>
  <c r="B3035" i="12"/>
  <c r="C3035" i="12"/>
  <c r="D3035" i="12"/>
  <c r="E3035" i="12"/>
  <c r="F3035" i="12"/>
  <c r="G3035" i="12"/>
  <c r="H3035" i="12"/>
  <c r="I3035" i="12"/>
  <c r="J3035" i="12"/>
  <c r="K3035" i="12"/>
  <c r="L3035" i="12"/>
  <c r="B3036" i="12"/>
  <c r="C3036" i="12"/>
  <c r="D3036" i="12"/>
  <c r="E3036" i="12"/>
  <c r="F3036" i="12"/>
  <c r="G3036" i="12"/>
  <c r="H3036" i="12"/>
  <c r="I3036" i="12"/>
  <c r="J3036" i="12"/>
  <c r="K3036" i="12"/>
  <c r="L3036" i="12"/>
  <c r="B3037" i="12"/>
  <c r="C3037" i="12"/>
  <c r="D3037" i="12"/>
  <c r="E3037" i="12"/>
  <c r="F3037" i="12"/>
  <c r="G3037" i="12"/>
  <c r="H3037" i="12"/>
  <c r="I3037" i="12"/>
  <c r="J3037" i="12"/>
  <c r="K3037" i="12"/>
  <c r="L3037" i="12"/>
  <c r="B3038" i="12"/>
  <c r="C3038" i="12"/>
  <c r="D3038" i="12"/>
  <c r="E3038" i="12"/>
  <c r="F3038" i="12"/>
  <c r="G3038" i="12"/>
  <c r="H3038" i="12"/>
  <c r="I3038" i="12"/>
  <c r="J3038" i="12"/>
  <c r="K3038" i="12"/>
  <c r="L3038" i="12"/>
  <c r="B3039" i="12"/>
  <c r="C3039" i="12"/>
  <c r="D3039" i="12"/>
  <c r="E3039" i="12"/>
  <c r="F3039" i="12"/>
  <c r="G3039" i="12"/>
  <c r="H3039" i="12"/>
  <c r="I3039" i="12"/>
  <c r="J3039" i="12"/>
  <c r="K3039" i="12"/>
  <c r="L3039" i="12"/>
  <c r="B3040" i="12"/>
  <c r="C3040" i="12"/>
  <c r="D3040" i="12"/>
  <c r="E3040" i="12"/>
  <c r="F3040" i="12"/>
  <c r="G3040" i="12"/>
  <c r="H3040" i="12"/>
  <c r="I3040" i="12"/>
  <c r="J3040" i="12"/>
  <c r="K3040" i="12"/>
  <c r="L3040" i="12"/>
  <c r="B3041" i="12"/>
  <c r="C3041" i="12"/>
  <c r="D3041" i="12"/>
  <c r="E3041" i="12"/>
  <c r="F3041" i="12"/>
  <c r="G3041" i="12"/>
  <c r="H3041" i="12"/>
  <c r="I3041" i="12"/>
  <c r="J3041" i="12"/>
  <c r="K3041" i="12"/>
  <c r="L3041" i="12"/>
  <c r="B3042" i="12"/>
  <c r="C3042" i="12"/>
  <c r="D3042" i="12"/>
  <c r="E3042" i="12"/>
  <c r="F3042" i="12"/>
  <c r="G3042" i="12"/>
  <c r="H3042" i="12"/>
  <c r="I3042" i="12"/>
  <c r="J3042" i="12"/>
  <c r="K3042" i="12"/>
  <c r="L3042" i="12"/>
  <c r="B3043" i="12"/>
  <c r="C3043" i="12"/>
  <c r="D3043" i="12"/>
  <c r="E3043" i="12"/>
  <c r="F3043" i="12"/>
  <c r="G3043" i="12"/>
  <c r="H3043" i="12"/>
  <c r="I3043" i="12"/>
  <c r="J3043" i="12"/>
  <c r="K3043" i="12"/>
  <c r="L3043" i="12"/>
  <c r="B3044" i="12"/>
  <c r="C3044" i="12"/>
  <c r="D3044" i="12"/>
  <c r="E3044" i="12"/>
  <c r="F3044" i="12"/>
  <c r="G3044" i="12"/>
  <c r="H3044" i="12"/>
  <c r="I3044" i="12"/>
  <c r="J3044" i="12"/>
  <c r="K3044" i="12"/>
  <c r="L3044" i="12"/>
  <c r="B3045" i="12"/>
  <c r="C3045" i="12"/>
  <c r="D3045" i="12"/>
  <c r="E3045" i="12"/>
  <c r="F3045" i="12"/>
  <c r="G3045" i="12"/>
  <c r="H3045" i="12"/>
  <c r="I3045" i="12"/>
  <c r="J3045" i="12"/>
  <c r="K3045" i="12"/>
  <c r="L3045" i="12"/>
  <c r="B3046" i="12"/>
  <c r="C3046" i="12"/>
  <c r="D3046" i="12"/>
  <c r="E3046" i="12"/>
  <c r="F3046" i="12"/>
  <c r="G3046" i="12"/>
  <c r="H3046" i="12"/>
  <c r="I3046" i="12"/>
  <c r="J3046" i="12"/>
  <c r="K3046" i="12"/>
  <c r="L3046" i="12"/>
  <c r="B3047" i="12"/>
  <c r="C3047" i="12"/>
  <c r="D3047" i="12"/>
  <c r="E3047" i="12"/>
  <c r="F3047" i="12"/>
  <c r="G3047" i="12"/>
  <c r="H3047" i="12"/>
  <c r="I3047" i="12"/>
  <c r="J3047" i="12"/>
  <c r="K3047" i="12"/>
  <c r="L3047" i="12"/>
  <c r="B3048" i="12"/>
  <c r="C3048" i="12"/>
  <c r="D3048" i="12"/>
  <c r="E3048" i="12"/>
  <c r="F3048" i="12"/>
  <c r="G3048" i="12"/>
  <c r="H3048" i="12"/>
  <c r="I3048" i="12"/>
  <c r="J3048" i="12"/>
  <c r="K3048" i="12"/>
  <c r="L3048" i="12"/>
  <c r="B3049" i="12"/>
  <c r="C3049" i="12"/>
  <c r="D3049" i="12"/>
  <c r="E3049" i="12"/>
  <c r="F3049" i="12"/>
  <c r="G3049" i="12"/>
  <c r="H3049" i="12"/>
  <c r="I3049" i="12"/>
  <c r="J3049" i="12"/>
  <c r="K3049" i="12"/>
  <c r="L3049" i="12"/>
  <c r="B3050" i="12"/>
  <c r="C3050" i="12"/>
  <c r="D3050" i="12"/>
  <c r="E3050" i="12"/>
  <c r="F3050" i="12"/>
  <c r="G3050" i="12"/>
  <c r="H3050" i="12"/>
  <c r="I3050" i="12"/>
  <c r="J3050" i="12"/>
  <c r="K3050" i="12"/>
  <c r="L3050" i="12"/>
  <c r="B3051" i="12"/>
  <c r="C3051" i="12"/>
  <c r="D3051" i="12"/>
  <c r="E3051" i="12"/>
  <c r="F3051" i="12"/>
  <c r="G3051" i="12"/>
  <c r="H3051" i="12"/>
  <c r="I3051" i="12"/>
  <c r="J3051" i="12"/>
  <c r="K3051" i="12"/>
  <c r="L3051" i="12"/>
  <c r="B3052" i="12"/>
  <c r="C3052" i="12"/>
  <c r="D3052" i="12"/>
  <c r="E3052" i="12"/>
  <c r="F3052" i="12"/>
  <c r="G3052" i="12"/>
  <c r="H3052" i="12"/>
  <c r="I3052" i="12"/>
  <c r="J3052" i="12"/>
  <c r="K3052" i="12"/>
  <c r="L3052" i="12"/>
  <c r="B3053" i="12"/>
  <c r="C3053" i="12"/>
  <c r="D3053" i="12"/>
  <c r="E3053" i="12"/>
  <c r="F3053" i="12"/>
  <c r="G3053" i="12"/>
  <c r="H3053" i="12"/>
  <c r="I3053" i="12"/>
  <c r="J3053" i="12"/>
  <c r="K3053" i="12"/>
  <c r="L3053" i="12"/>
  <c r="B3054" i="12"/>
  <c r="C3054" i="12"/>
  <c r="D3054" i="12"/>
  <c r="E3054" i="12"/>
  <c r="F3054" i="12"/>
  <c r="G3054" i="12"/>
  <c r="H3054" i="12"/>
  <c r="I3054" i="12"/>
  <c r="J3054" i="12"/>
  <c r="K3054" i="12"/>
  <c r="L3054" i="12"/>
  <c r="B3055" i="12"/>
  <c r="C3055" i="12"/>
  <c r="D3055" i="12"/>
  <c r="E3055" i="12"/>
  <c r="F3055" i="12"/>
  <c r="G3055" i="12"/>
  <c r="H3055" i="12"/>
  <c r="I3055" i="12"/>
  <c r="J3055" i="12"/>
  <c r="K3055" i="12"/>
  <c r="L3055" i="12"/>
  <c r="B3056" i="12"/>
  <c r="C3056" i="12"/>
  <c r="D3056" i="12"/>
  <c r="E3056" i="12"/>
  <c r="F3056" i="12"/>
  <c r="G3056" i="12"/>
  <c r="H3056" i="12"/>
  <c r="I3056" i="12"/>
  <c r="J3056" i="12"/>
  <c r="K3056" i="12"/>
  <c r="L3056" i="12"/>
  <c r="B3057" i="12"/>
  <c r="C3057" i="12"/>
  <c r="D3057" i="12"/>
  <c r="E3057" i="12"/>
  <c r="F3057" i="12"/>
  <c r="G3057" i="12"/>
  <c r="H3057" i="12"/>
  <c r="I3057" i="12"/>
  <c r="J3057" i="12"/>
  <c r="K3057" i="12"/>
  <c r="L3057" i="12"/>
  <c r="B3058" i="12"/>
  <c r="C3058" i="12"/>
  <c r="D3058" i="12"/>
  <c r="E3058" i="12"/>
  <c r="F3058" i="12"/>
  <c r="G3058" i="12"/>
  <c r="H3058" i="12"/>
  <c r="I3058" i="12"/>
  <c r="J3058" i="12"/>
  <c r="K3058" i="12"/>
  <c r="L3058" i="12"/>
  <c r="B3059" i="12"/>
  <c r="C3059" i="12"/>
  <c r="D3059" i="12"/>
  <c r="E3059" i="12"/>
  <c r="F3059" i="12"/>
  <c r="G3059" i="12"/>
  <c r="H3059" i="12"/>
  <c r="I3059" i="12"/>
  <c r="J3059" i="12"/>
  <c r="K3059" i="12"/>
  <c r="L3059" i="12"/>
  <c r="B3060" i="12"/>
  <c r="C3060" i="12"/>
  <c r="D3060" i="12"/>
  <c r="E3060" i="12"/>
  <c r="F3060" i="12"/>
  <c r="G3060" i="12"/>
  <c r="H3060" i="12"/>
  <c r="I3060" i="12"/>
  <c r="J3060" i="12"/>
  <c r="K3060" i="12"/>
  <c r="L3060" i="12"/>
  <c r="B3061" i="12"/>
  <c r="C3061" i="12"/>
  <c r="D3061" i="12"/>
  <c r="E3061" i="12"/>
  <c r="F3061" i="12"/>
  <c r="G3061" i="12"/>
  <c r="H3061" i="12"/>
  <c r="I3061" i="12"/>
  <c r="J3061" i="12"/>
  <c r="K3061" i="12"/>
  <c r="L3061" i="12"/>
  <c r="B3062" i="12"/>
  <c r="C3062" i="12"/>
  <c r="D3062" i="12"/>
  <c r="E3062" i="12"/>
  <c r="F3062" i="12"/>
  <c r="G3062" i="12"/>
  <c r="H3062" i="12"/>
  <c r="I3062" i="12"/>
  <c r="J3062" i="12"/>
  <c r="K3062" i="12"/>
  <c r="L3062" i="12"/>
  <c r="B3063" i="12"/>
  <c r="C3063" i="12"/>
  <c r="D3063" i="12"/>
  <c r="E3063" i="12"/>
  <c r="F3063" i="12"/>
  <c r="G3063" i="12"/>
  <c r="H3063" i="12"/>
  <c r="I3063" i="12"/>
  <c r="J3063" i="12"/>
  <c r="K3063" i="12"/>
  <c r="L3063" i="12"/>
  <c r="B3064" i="12"/>
  <c r="C3064" i="12"/>
  <c r="D3064" i="12"/>
  <c r="E3064" i="12"/>
  <c r="F3064" i="12"/>
  <c r="G3064" i="12"/>
  <c r="H3064" i="12"/>
  <c r="I3064" i="12"/>
  <c r="J3064" i="12"/>
  <c r="K3064" i="12"/>
  <c r="L3064" i="12"/>
  <c r="B3065" i="12"/>
  <c r="C3065" i="12"/>
  <c r="D3065" i="12"/>
  <c r="E3065" i="12"/>
  <c r="F3065" i="12"/>
  <c r="G3065" i="12"/>
  <c r="H3065" i="12"/>
  <c r="I3065" i="12"/>
  <c r="J3065" i="12"/>
  <c r="K3065" i="12"/>
  <c r="L3065" i="12"/>
  <c r="B3066" i="12"/>
  <c r="C3066" i="12"/>
  <c r="D3066" i="12"/>
  <c r="E3066" i="12"/>
  <c r="F3066" i="12"/>
  <c r="G3066" i="12"/>
  <c r="H3066" i="12"/>
  <c r="I3066" i="12"/>
  <c r="J3066" i="12"/>
  <c r="K3066" i="12"/>
  <c r="L3066" i="12"/>
  <c r="B3067" i="12"/>
  <c r="C3067" i="12"/>
  <c r="D3067" i="12"/>
  <c r="E3067" i="12"/>
  <c r="F3067" i="12"/>
  <c r="G3067" i="12"/>
  <c r="H3067" i="12"/>
  <c r="I3067" i="12"/>
  <c r="J3067" i="12"/>
  <c r="K3067" i="12"/>
  <c r="L3067" i="12"/>
  <c r="B3068" i="12"/>
  <c r="C3068" i="12"/>
  <c r="D3068" i="12"/>
  <c r="E3068" i="12"/>
  <c r="F3068" i="12"/>
  <c r="G3068" i="12"/>
  <c r="H3068" i="12"/>
  <c r="I3068" i="12"/>
  <c r="J3068" i="12"/>
  <c r="K3068" i="12"/>
  <c r="L3068" i="12"/>
  <c r="B3069" i="12"/>
  <c r="C3069" i="12"/>
  <c r="D3069" i="12"/>
  <c r="E3069" i="12"/>
  <c r="F3069" i="12"/>
  <c r="G3069" i="12"/>
  <c r="H3069" i="12"/>
  <c r="I3069" i="12"/>
  <c r="J3069" i="12"/>
  <c r="K3069" i="12"/>
  <c r="L3069" i="12"/>
  <c r="B3070" i="12"/>
  <c r="C3070" i="12"/>
  <c r="D3070" i="12"/>
  <c r="E3070" i="12"/>
  <c r="F3070" i="12"/>
  <c r="G3070" i="12"/>
  <c r="H3070" i="12"/>
  <c r="I3070" i="12"/>
  <c r="J3070" i="12"/>
  <c r="K3070" i="12"/>
  <c r="L3070" i="12"/>
  <c r="B3071" i="12"/>
  <c r="C3071" i="12"/>
  <c r="D3071" i="12"/>
  <c r="E3071" i="12"/>
  <c r="F3071" i="12"/>
  <c r="G3071" i="12"/>
  <c r="H3071" i="12"/>
  <c r="I3071" i="12"/>
  <c r="J3071" i="12"/>
  <c r="K3071" i="12"/>
  <c r="L3071" i="12"/>
  <c r="B3072" i="12"/>
  <c r="C3072" i="12"/>
  <c r="D3072" i="12"/>
  <c r="E3072" i="12"/>
  <c r="F3072" i="12"/>
  <c r="G3072" i="12"/>
  <c r="H3072" i="12"/>
  <c r="I3072" i="12"/>
  <c r="J3072" i="12"/>
  <c r="K3072" i="12"/>
  <c r="L3072" i="12"/>
  <c r="B3073" i="12"/>
  <c r="C3073" i="12"/>
  <c r="D3073" i="12"/>
  <c r="E3073" i="12"/>
  <c r="F3073" i="12"/>
  <c r="G3073" i="12"/>
  <c r="H3073" i="12"/>
  <c r="I3073" i="12"/>
  <c r="J3073" i="12"/>
  <c r="K3073" i="12"/>
  <c r="L3073" i="12"/>
  <c r="B3074" i="12"/>
  <c r="C3074" i="12"/>
  <c r="D3074" i="12"/>
  <c r="E3074" i="12"/>
  <c r="F3074" i="12"/>
  <c r="G3074" i="12"/>
  <c r="H3074" i="12"/>
  <c r="I3074" i="12"/>
  <c r="J3074" i="12"/>
  <c r="K3074" i="12"/>
  <c r="L3074" i="12"/>
  <c r="B3075" i="12"/>
  <c r="C3075" i="12"/>
  <c r="D3075" i="12"/>
  <c r="E3075" i="12"/>
  <c r="F3075" i="12"/>
  <c r="G3075" i="12"/>
  <c r="H3075" i="12"/>
  <c r="I3075" i="12"/>
  <c r="J3075" i="12"/>
  <c r="K3075" i="12"/>
  <c r="L3075" i="12"/>
  <c r="B3076" i="12"/>
  <c r="C3076" i="12"/>
  <c r="D3076" i="12"/>
  <c r="E3076" i="12"/>
  <c r="F3076" i="12"/>
  <c r="G3076" i="12"/>
  <c r="H3076" i="12"/>
  <c r="I3076" i="12"/>
  <c r="J3076" i="12"/>
  <c r="K3076" i="12"/>
  <c r="L3076" i="12"/>
  <c r="B3077" i="12"/>
  <c r="C3077" i="12"/>
  <c r="D3077" i="12"/>
  <c r="E3077" i="12"/>
  <c r="F3077" i="12"/>
  <c r="G3077" i="12"/>
  <c r="H3077" i="12"/>
  <c r="I3077" i="12"/>
  <c r="J3077" i="12"/>
  <c r="K3077" i="12"/>
  <c r="L3077" i="12"/>
  <c r="B3078" i="12"/>
  <c r="C3078" i="12"/>
  <c r="D3078" i="12"/>
  <c r="E3078" i="12"/>
  <c r="F3078" i="12"/>
  <c r="G3078" i="12"/>
  <c r="H3078" i="12"/>
  <c r="I3078" i="12"/>
  <c r="J3078" i="12"/>
  <c r="K3078" i="12"/>
  <c r="L3078" i="12"/>
  <c r="B3079" i="12"/>
  <c r="C3079" i="12"/>
  <c r="D3079" i="12"/>
  <c r="E3079" i="12"/>
  <c r="F3079" i="12"/>
  <c r="G3079" i="12"/>
  <c r="H3079" i="12"/>
  <c r="I3079" i="12"/>
  <c r="J3079" i="12"/>
  <c r="K3079" i="12"/>
  <c r="L3079" i="12"/>
  <c r="B3080" i="12"/>
  <c r="C3080" i="12"/>
  <c r="D3080" i="12"/>
  <c r="E3080" i="12"/>
  <c r="F3080" i="12"/>
  <c r="G3080" i="12"/>
  <c r="H3080" i="12"/>
  <c r="I3080" i="12"/>
  <c r="J3080" i="12"/>
  <c r="K3080" i="12"/>
  <c r="L3080" i="12"/>
  <c r="B3081" i="12"/>
  <c r="C3081" i="12"/>
  <c r="D3081" i="12"/>
  <c r="E3081" i="12"/>
  <c r="F3081" i="12"/>
  <c r="G3081" i="12"/>
  <c r="H3081" i="12"/>
  <c r="I3081" i="12"/>
  <c r="J3081" i="12"/>
  <c r="K3081" i="12"/>
  <c r="L3081" i="12"/>
  <c r="B3082" i="12"/>
  <c r="C3082" i="12"/>
  <c r="D3082" i="12"/>
  <c r="E3082" i="12"/>
  <c r="F3082" i="12"/>
  <c r="G3082" i="12"/>
  <c r="H3082" i="12"/>
  <c r="I3082" i="12"/>
  <c r="J3082" i="12"/>
  <c r="K3082" i="12"/>
  <c r="L3082" i="12"/>
  <c r="B3083" i="12"/>
  <c r="C3083" i="12"/>
  <c r="D3083" i="12"/>
  <c r="E3083" i="12"/>
  <c r="F3083" i="12"/>
  <c r="G3083" i="12"/>
  <c r="H3083" i="12"/>
  <c r="I3083" i="12"/>
  <c r="J3083" i="12"/>
  <c r="K3083" i="12"/>
  <c r="L3083" i="12"/>
  <c r="B3084" i="12"/>
  <c r="C3084" i="12"/>
  <c r="D3084" i="12"/>
  <c r="E3084" i="12"/>
  <c r="F3084" i="12"/>
  <c r="G3084" i="12"/>
  <c r="H3084" i="12"/>
  <c r="I3084" i="12"/>
  <c r="J3084" i="12"/>
  <c r="K3084" i="12"/>
  <c r="L3084" i="12"/>
  <c r="B3085" i="12"/>
  <c r="C3085" i="12"/>
  <c r="D3085" i="12"/>
  <c r="E3085" i="12"/>
  <c r="F3085" i="12"/>
  <c r="G3085" i="12"/>
  <c r="H3085" i="12"/>
  <c r="I3085" i="12"/>
  <c r="J3085" i="12"/>
  <c r="K3085" i="12"/>
  <c r="L3085" i="12"/>
  <c r="B3086" i="12"/>
  <c r="C3086" i="12"/>
  <c r="D3086" i="12"/>
  <c r="E3086" i="12"/>
  <c r="F3086" i="12"/>
  <c r="G3086" i="12"/>
  <c r="H3086" i="12"/>
  <c r="I3086" i="12"/>
  <c r="J3086" i="12"/>
  <c r="K3086" i="12"/>
  <c r="L3086" i="12"/>
  <c r="B3087" i="12"/>
  <c r="C3087" i="12"/>
  <c r="D3087" i="12"/>
  <c r="E3087" i="12"/>
  <c r="F3087" i="12"/>
  <c r="G3087" i="12"/>
  <c r="H3087" i="12"/>
  <c r="I3087" i="12"/>
  <c r="J3087" i="12"/>
  <c r="K3087" i="12"/>
  <c r="L3087" i="12"/>
  <c r="B3088" i="12"/>
  <c r="C3088" i="12"/>
  <c r="D3088" i="12"/>
  <c r="E3088" i="12"/>
  <c r="F3088" i="12"/>
  <c r="G3088" i="12"/>
  <c r="H3088" i="12"/>
  <c r="I3088" i="12"/>
  <c r="J3088" i="12"/>
  <c r="K3088" i="12"/>
  <c r="L3088" i="12"/>
  <c r="B3089" i="12"/>
  <c r="C3089" i="12"/>
  <c r="D3089" i="12"/>
  <c r="E3089" i="12"/>
  <c r="F3089" i="12"/>
  <c r="G3089" i="12"/>
  <c r="H3089" i="12"/>
  <c r="I3089" i="12"/>
  <c r="J3089" i="12"/>
  <c r="K3089" i="12"/>
  <c r="L3089" i="12"/>
  <c r="B3090" i="12"/>
  <c r="C3090" i="12"/>
  <c r="D3090" i="12"/>
  <c r="E3090" i="12"/>
  <c r="F3090" i="12"/>
  <c r="G3090" i="12"/>
  <c r="H3090" i="12"/>
  <c r="I3090" i="12"/>
  <c r="J3090" i="12"/>
  <c r="K3090" i="12"/>
  <c r="L3090" i="12"/>
  <c r="B3091" i="12"/>
  <c r="C3091" i="12"/>
  <c r="D3091" i="12"/>
  <c r="E3091" i="12"/>
  <c r="F3091" i="12"/>
  <c r="G3091" i="12"/>
  <c r="H3091" i="12"/>
  <c r="I3091" i="12"/>
  <c r="J3091" i="12"/>
  <c r="K3091" i="12"/>
  <c r="L3091" i="12"/>
  <c r="B3092" i="12"/>
  <c r="C3092" i="12"/>
  <c r="D3092" i="12"/>
  <c r="E3092" i="12"/>
  <c r="F3092" i="12"/>
  <c r="G3092" i="12"/>
  <c r="H3092" i="12"/>
  <c r="I3092" i="12"/>
  <c r="J3092" i="12"/>
  <c r="K3092" i="12"/>
  <c r="L3092" i="12"/>
  <c r="B3093" i="12"/>
  <c r="C3093" i="12"/>
  <c r="D3093" i="12"/>
  <c r="E3093" i="12"/>
  <c r="F3093" i="12"/>
  <c r="G3093" i="12"/>
  <c r="H3093" i="12"/>
  <c r="I3093" i="12"/>
  <c r="J3093" i="12"/>
  <c r="K3093" i="12"/>
  <c r="L3093" i="12"/>
  <c r="B3094" i="12"/>
  <c r="C3094" i="12"/>
  <c r="D3094" i="12"/>
  <c r="E3094" i="12"/>
  <c r="F3094" i="12"/>
  <c r="G3094" i="12"/>
  <c r="H3094" i="12"/>
  <c r="I3094" i="12"/>
  <c r="J3094" i="12"/>
  <c r="K3094" i="12"/>
  <c r="L3094" i="12"/>
  <c r="B3095" i="12"/>
  <c r="C3095" i="12"/>
  <c r="D3095" i="12"/>
  <c r="E3095" i="12"/>
  <c r="F3095" i="12"/>
  <c r="G3095" i="12"/>
  <c r="H3095" i="12"/>
  <c r="I3095" i="12"/>
  <c r="J3095" i="12"/>
  <c r="K3095" i="12"/>
  <c r="L3095" i="12"/>
  <c r="B3096" i="12"/>
  <c r="C3096" i="12"/>
  <c r="D3096" i="12"/>
  <c r="E3096" i="12"/>
  <c r="F3096" i="12"/>
  <c r="G3096" i="12"/>
  <c r="H3096" i="12"/>
  <c r="I3096" i="12"/>
  <c r="J3096" i="12"/>
  <c r="K3096" i="12"/>
  <c r="L3096" i="12"/>
  <c r="B3097" i="12"/>
  <c r="C3097" i="12"/>
  <c r="D3097" i="12"/>
  <c r="E3097" i="12"/>
  <c r="F3097" i="12"/>
  <c r="G3097" i="12"/>
  <c r="H3097" i="12"/>
  <c r="I3097" i="12"/>
  <c r="J3097" i="12"/>
  <c r="K3097" i="12"/>
  <c r="L3097" i="12"/>
  <c r="B3098" i="12"/>
  <c r="C3098" i="12"/>
  <c r="D3098" i="12"/>
  <c r="E3098" i="12"/>
  <c r="F3098" i="12"/>
  <c r="G3098" i="12"/>
  <c r="H3098" i="12"/>
  <c r="I3098" i="12"/>
  <c r="J3098" i="12"/>
  <c r="K3098" i="12"/>
  <c r="L3098" i="12"/>
  <c r="B3099" i="12"/>
  <c r="C3099" i="12"/>
  <c r="D3099" i="12"/>
  <c r="E3099" i="12"/>
  <c r="F3099" i="12"/>
  <c r="G3099" i="12"/>
  <c r="H3099" i="12"/>
  <c r="I3099" i="12"/>
  <c r="J3099" i="12"/>
  <c r="K3099" i="12"/>
  <c r="L3099" i="12"/>
  <c r="B3100" i="12"/>
  <c r="C3100" i="12"/>
  <c r="D3100" i="12"/>
  <c r="E3100" i="12"/>
  <c r="F3100" i="12"/>
  <c r="G3100" i="12"/>
  <c r="H3100" i="12"/>
  <c r="I3100" i="12"/>
  <c r="J3100" i="12"/>
  <c r="K3100" i="12"/>
  <c r="L3100" i="12"/>
  <c r="B3101" i="12"/>
  <c r="C3101" i="12"/>
  <c r="D3101" i="12"/>
  <c r="E3101" i="12"/>
  <c r="F3101" i="12"/>
  <c r="G3101" i="12"/>
  <c r="H3101" i="12"/>
  <c r="I3101" i="12"/>
  <c r="J3101" i="12"/>
  <c r="K3101" i="12"/>
  <c r="L3101" i="12"/>
  <c r="B3102" i="12"/>
  <c r="C3102" i="12"/>
  <c r="D3102" i="12"/>
  <c r="E3102" i="12"/>
  <c r="F3102" i="12"/>
  <c r="G3102" i="12"/>
  <c r="H3102" i="12"/>
  <c r="I3102" i="12"/>
  <c r="J3102" i="12"/>
  <c r="K3102" i="12"/>
  <c r="L3102" i="12"/>
  <c r="B3103" i="12"/>
  <c r="C3103" i="12"/>
  <c r="D3103" i="12"/>
  <c r="E3103" i="12"/>
  <c r="F3103" i="12"/>
  <c r="G3103" i="12"/>
  <c r="H3103" i="12"/>
  <c r="I3103" i="12"/>
  <c r="J3103" i="12"/>
  <c r="K3103" i="12"/>
  <c r="L3103" i="12"/>
  <c r="B3104" i="12"/>
  <c r="C3104" i="12"/>
  <c r="D3104" i="12"/>
  <c r="E3104" i="12"/>
  <c r="F3104" i="12"/>
  <c r="G3104" i="12"/>
  <c r="H3104" i="12"/>
  <c r="I3104" i="12"/>
  <c r="J3104" i="12"/>
  <c r="K3104" i="12"/>
  <c r="L3104" i="12"/>
  <c r="B3105" i="12"/>
  <c r="C3105" i="12"/>
  <c r="D3105" i="12"/>
  <c r="E3105" i="12"/>
  <c r="F3105" i="12"/>
  <c r="G3105" i="12"/>
  <c r="H3105" i="12"/>
  <c r="I3105" i="12"/>
  <c r="J3105" i="12"/>
  <c r="K3105" i="12"/>
  <c r="L3105" i="12"/>
  <c r="B3106" i="12"/>
  <c r="C3106" i="12"/>
  <c r="D3106" i="12"/>
  <c r="E3106" i="12"/>
  <c r="F3106" i="12"/>
  <c r="G3106" i="12"/>
  <c r="H3106" i="12"/>
  <c r="I3106" i="12"/>
  <c r="J3106" i="12"/>
  <c r="K3106" i="12"/>
  <c r="L3106" i="12"/>
  <c r="B3107" i="12"/>
  <c r="C3107" i="12"/>
  <c r="D3107" i="12"/>
  <c r="E3107" i="12"/>
  <c r="F3107" i="12"/>
  <c r="G3107" i="12"/>
  <c r="H3107" i="12"/>
  <c r="I3107" i="12"/>
  <c r="J3107" i="12"/>
  <c r="K3107" i="12"/>
  <c r="L3107" i="12"/>
  <c r="B3108" i="12"/>
  <c r="C3108" i="12"/>
  <c r="D3108" i="12"/>
  <c r="E3108" i="12"/>
  <c r="F3108" i="12"/>
  <c r="G3108" i="12"/>
  <c r="H3108" i="12"/>
  <c r="I3108" i="12"/>
  <c r="J3108" i="12"/>
  <c r="K3108" i="12"/>
  <c r="L3108" i="12"/>
  <c r="B3109" i="12"/>
  <c r="C3109" i="12"/>
  <c r="D3109" i="12"/>
  <c r="E3109" i="12"/>
  <c r="F3109" i="12"/>
  <c r="G3109" i="12"/>
  <c r="H3109" i="12"/>
  <c r="I3109" i="12"/>
  <c r="J3109" i="12"/>
  <c r="K3109" i="12"/>
  <c r="L3109" i="12"/>
  <c r="B3110" i="12"/>
  <c r="C3110" i="12"/>
  <c r="D3110" i="12"/>
  <c r="E3110" i="12"/>
  <c r="F3110" i="12"/>
  <c r="G3110" i="12"/>
  <c r="H3110" i="12"/>
  <c r="I3110" i="12"/>
  <c r="J3110" i="12"/>
  <c r="K3110" i="12"/>
  <c r="L3110" i="12"/>
  <c r="B3111" i="12"/>
  <c r="C3111" i="12"/>
  <c r="D3111" i="12"/>
  <c r="E3111" i="12"/>
  <c r="F3111" i="12"/>
  <c r="G3111" i="12"/>
  <c r="H3111" i="12"/>
  <c r="I3111" i="12"/>
  <c r="J3111" i="12"/>
  <c r="K3111" i="12"/>
  <c r="L3111" i="12"/>
  <c r="B3112" i="12"/>
  <c r="C3112" i="12"/>
  <c r="D3112" i="12"/>
  <c r="E3112" i="12"/>
  <c r="F3112" i="12"/>
  <c r="G3112" i="12"/>
  <c r="H3112" i="12"/>
  <c r="I3112" i="12"/>
  <c r="J3112" i="12"/>
  <c r="K3112" i="12"/>
  <c r="L3112" i="12"/>
  <c r="B3113" i="12"/>
  <c r="C3113" i="12"/>
  <c r="D3113" i="12"/>
  <c r="E3113" i="12"/>
  <c r="F3113" i="12"/>
  <c r="G3113" i="12"/>
  <c r="H3113" i="12"/>
  <c r="I3113" i="12"/>
  <c r="J3113" i="12"/>
  <c r="K3113" i="12"/>
  <c r="L3113" i="12"/>
  <c r="B3114" i="12"/>
  <c r="C3114" i="12"/>
  <c r="D3114" i="12"/>
  <c r="E3114" i="12"/>
  <c r="F3114" i="12"/>
  <c r="G3114" i="12"/>
  <c r="H3114" i="12"/>
  <c r="I3114" i="12"/>
  <c r="J3114" i="12"/>
  <c r="K3114" i="12"/>
  <c r="L3114" i="12"/>
  <c r="B3115" i="12"/>
  <c r="C3115" i="12"/>
  <c r="D3115" i="12"/>
  <c r="E3115" i="12"/>
  <c r="F3115" i="12"/>
  <c r="G3115" i="12"/>
  <c r="H3115" i="12"/>
  <c r="I3115" i="12"/>
  <c r="J3115" i="12"/>
  <c r="K3115" i="12"/>
  <c r="L3115" i="12"/>
  <c r="B3116" i="12"/>
  <c r="C3116" i="12"/>
  <c r="D3116" i="12"/>
  <c r="E3116" i="12"/>
  <c r="F3116" i="12"/>
  <c r="G3116" i="12"/>
  <c r="H3116" i="12"/>
  <c r="I3116" i="12"/>
  <c r="J3116" i="12"/>
  <c r="K3116" i="12"/>
  <c r="L3116" i="12"/>
  <c r="B3117" i="12"/>
  <c r="C3117" i="12"/>
  <c r="D3117" i="12"/>
  <c r="E3117" i="12"/>
  <c r="F3117" i="12"/>
  <c r="G3117" i="12"/>
  <c r="H3117" i="12"/>
  <c r="I3117" i="12"/>
  <c r="J3117" i="12"/>
  <c r="K3117" i="12"/>
  <c r="L3117" i="12"/>
  <c r="B3118" i="12"/>
  <c r="C3118" i="12"/>
  <c r="D3118" i="12"/>
  <c r="E3118" i="12"/>
  <c r="F3118" i="12"/>
  <c r="G3118" i="12"/>
  <c r="H3118" i="12"/>
  <c r="I3118" i="12"/>
  <c r="J3118" i="12"/>
  <c r="K3118" i="12"/>
  <c r="L3118" i="12"/>
  <c r="B3119" i="12"/>
  <c r="C3119" i="12"/>
  <c r="D3119" i="12"/>
  <c r="E3119" i="12"/>
  <c r="F3119" i="12"/>
  <c r="G3119" i="12"/>
  <c r="H3119" i="12"/>
  <c r="I3119" i="12"/>
  <c r="J3119" i="12"/>
  <c r="K3119" i="12"/>
  <c r="L3119" i="12"/>
  <c r="B3120" i="12"/>
  <c r="C3120" i="12"/>
  <c r="D3120" i="12"/>
  <c r="E3120" i="12"/>
  <c r="F3120" i="12"/>
  <c r="G3120" i="12"/>
  <c r="H3120" i="12"/>
  <c r="I3120" i="12"/>
  <c r="J3120" i="12"/>
  <c r="K3120" i="12"/>
  <c r="L3120" i="12"/>
  <c r="B3121" i="12"/>
  <c r="C3121" i="12"/>
  <c r="D3121" i="12"/>
  <c r="E3121" i="12"/>
  <c r="F3121" i="12"/>
  <c r="G3121" i="12"/>
  <c r="H3121" i="12"/>
  <c r="I3121" i="12"/>
  <c r="J3121" i="12"/>
  <c r="K3121" i="12"/>
  <c r="L3121" i="12"/>
  <c r="B3122" i="12"/>
  <c r="C3122" i="12"/>
  <c r="D3122" i="12"/>
  <c r="E3122" i="12"/>
  <c r="F3122" i="12"/>
  <c r="G3122" i="12"/>
  <c r="H3122" i="12"/>
  <c r="I3122" i="12"/>
  <c r="J3122" i="12"/>
  <c r="K3122" i="12"/>
  <c r="L3122" i="12"/>
  <c r="B3123" i="12"/>
  <c r="C3123" i="12"/>
  <c r="D3123" i="12"/>
  <c r="E3123" i="12"/>
  <c r="F3123" i="12"/>
  <c r="G3123" i="12"/>
  <c r="H3123" i="12"/>
  <c r="I3123" i="12"/>
  <c r="J3123" i="12"/>
  <c r="K3123" i="12"/>
  <c r="L3123" i="12"/>
  <c r="B3124" i="12"/>
  <c r="C3124" i="12"/>
  <c r="D3124" i="12"/>
  <c r="E3124" i="12"/>
  <c r="F3124" i="12"/>
  <c r="G3124" i="12"/>
  <c r="H3124" i="12"/>
  <c r="I3124" i="12"/>
  <c r="J3124" i="12"/>
  <c r="K3124" i="12"/>
  <c r="L3124" i="12"/>
  <c r="B3125" i="12"/>
  <c r="C3125" i="12"/>
  <c r="D3125" i="12"/>
  <c r="E3125" i="12"/>
  <c r="F3125" i="12"/>
  <c r="G3125" i="12"/>
  <c r="H3125" i="12"/>
  <c r="I3125" i="12"/>
  <c r="J3125" i="12"/>
  <c r="K3125" i="12"/>
  <c r="L3125" i="12"/>
  <c r="B3126" i="12"/>
  <c r="C3126" i="12"/>
  <c r="D3126" i="12"/>
  <c r="E3126" i="12"/>
  <c r="F3126" i="12"/>
  <c r="G3126" i="12"/>
  <c r="H3126" i="12"/>
  <c r="I3126" i="12"/>
  <c r="J3126" i="12"/>
  <c r="K3126" i="12"/>
  <c r="L3126" i="12"/>
  <c r="B3127" i="12"/>
  <c r="C3127" i="12"/>
  <c r="D3127" i="12"/>
  <c r="E3127" i="12"/>
  <c r="F3127" i="12"/>
  <c r="G3127" i="12"/>
  <c r="H3127" i="12"/>
  <c r="I3127" i="12"/>
  <c r="J3127" i="12"/>
  <c r="K3127" i="12"/>
  <c r="L3127" i="12"/>
  <c r="B3128" i="12"/>
  <c r="C3128" i="12"/>
  <c r="D3128" i="12"/>
  <c r="E3128" i="12"/>
  <c r="F3128" i="12"/>
  <c r="G3128" i="12"/>
  <c r="H3128" i="12"/>
  <c r="I3128" i="12"/>
  <c r="J3128" i="12"/>
  <c r="K3128" i="12"/>
  <c r="L3128" i="12"/>
  <c r="B3129" i="12"/>
  <c r="C3129" i="12"/>
  <c r="D3129" i="12"/>
  <c r="E3129" i="12"/>
  <c r="F3129" i="12"/>
  <c r="G3129" i="12"/>
  <c r="H3129" i="12"/>
  <c r="I3129" i="12"/>
  <c r="J3129" i="12"/>
  <c r="K3129" i="12"/>
  <c r="L3129" i="12"/>
  <c r="B3130" i="12"/>
  <c r="C3130" i="12"/>
  <c r="D3130" i="12"/>
  <c r="E3130" i="12"/>
  <c r="F3130" i="12"/>
  <c r="G3130" i="12"/>
  <c r="H3130" i="12"/>
  <c r="I3130" i="12"/>
  <c r="J3130" i="12"/>
  <c r="K3130" i="12"/>
  <c r="L3130" i="12"/>
  <c r="B3131" i="12"/>
  <c r="C3131" i="12"/>
  <c r="D3131" i="12"/>
  <c r="E3131" i="12"/>
  <c r="F3131" i="12"/>
  <c r="G3131" i="12"/>
  <c r="H3131" i="12"/>
  <c r="I3131" i="12"/>
  <c r="J3131" i="12"/>
  <c r="K3131" i="12"/>
  <c r="L3131" i="12"/>
  <c r="B3132" i="12"/>
  <c r="C3132" i="12"/>
  <c r="D3132" i="12"/>
  <c r="E3132" i="12"/>
  <c r="F3132" i="12"/>
  <c r="G3132" i="12"/>
  <c r="H3132" i="12"/>
  <c r="I3132" i="12"/>
  <c r="J3132" i="12"/>
  <c r="K3132" i="12"/>
  <c r="L3132" i="12"/>
  <c r="B3133" i="12"/>
  <c r="C3133" i="12"/>
  <c r="D3133" i="12"/>
  <c r="E3133" i="12"/>
  <c r="F3133" i="12"/>
  <c r="G3133" i="12"/>
  <c r="H3133" i="12"/>
  <c r="I3133" i="12"/>
  <c r="J3133" i="12"/>
  <c r="K3133" i="12"/>
  <c r="L3133" i="12"/>
  <c r="B3134" i="12"/>
  <c r="C3134" i="12"/>
  <c r="D3134" i="12"/>
  <c r="E3134" i="12"/>
  <c r="F3134" i="12"/>
  <c r="G3134" i="12"/>
  <c r="H3134" i="12"/>
  <c r="I3134" i="12"/>
  <c r="J3134" i="12"/>
  <c r="K3134" i="12"/>
  <c r="L3134" i="12"/>
  <c r="B3135" i="12"/>
  <c r="C3135" i="12"/>
  <c r="D3135" i="12"/>
  <c r="E3135" i="12"/>
  <c r="F3135" i="12"/>
  <c r="G3135" i="12"/>
  <c r="H3135" i="12"/>
  <c r="I3135" i="12"/>
  <c r="J3135" i="12"/>
  <c r="K3135" i="12"/>
  <c r="L3135" i="12"/>
  <c r="B3136" i="12"/>
  <c r="C3136" i="12"/>
  <c r="D3136" i="12"/>
  <c r="E3136" i="12"/>
  <c r="F3136" i="12"/>
  <c r="G3136" i="12"/>
  <c r="H3136" i="12"/>
  <c r="I3136" i="12"/>
  <c r="J3136" i="12"/>
  <c r="K3136" i="12"/>
  <c r="L3136" i="12"/>
  <c r="B3137" i="12"/>
  <c r="C3137" i="12"/>
  <c r="D3137" i="12"/>
  <c r="E3137" i="12"/>
  <c r="F3137" i="12"/>
  <c r="G3137" i="12"/>
  <c r="H3137" i="12"/>
  <c r="I3137" i="12"/>
  <c r="J3137" i="12"/>
  <c r="K3137" i="12"/>
  <c r="L3137" i="12"/>
  <c r="B3138" i="12"/>
  <c r="C3138" i="12"/>
  <c r="D3138" i="12"/>
  <c r="E3138" i="12"/>
  <c r="F3138" i="12"/>
  <c r="G3138" i="12"/>
  <c r="H3138" i="12"/>
  <c r="I3138" i="12"/>
  <c r="J3138" i="12"/>
  <c r="K3138" i="12"/>
  <c r="L3138" i="12"/>
  <c r="B3139" i="12"/>
  <c r="C3139" i="12"/>
  <c r="D3139" i="12"/>
  <c r="E3139" i="12"/>
  <c r="F3139" i="12"/>
  <c r="G3139" i="12"/>
  <c r="H3139" i="12"/>
  <c r="I3139" i="12"/>
  <c r="J3139" i="12"/>
  <c r="K3139" i="12"/>
  <c r="L3139" i="12"/>
  <c r="B3140" i="12"/>
  <c r="C3140" i="12"/>
  <c r="D3140" i="12"/>
  <c r="E3140" i="12"/>
  <c r="F3140" i="12"/>
  <c r="G3140" i="12"/>
  <c r="H3140" i="12"/>
  <c r="I3140" i="12"/>
  <c r="J3140" i="12"/>
  <c r="K3140" i="12"/>
  <c r="L3140" i="12"/>
  <c r="B3141" i="12"/>
  <c r="C3141" i="12"/>
  <c r="D3141" i="12"/>
  <c r="E3141" i="12"/>
  <c r="F3141" i="12"/>
  <c r="G3141" i="12"/>
  <c r="H3141" i="12"/>
  <c r="I3141" i="12"/>
  <c r="J3141" i="12"/>
  <c r="K3141" i="12"/>
  <c r="L3141" i="12"/>
  <c r="B3142" i="12"/>
  <c r="C3142" i="12"/>
  <c r="D3142" i="12"/>
  <c r="E3142" i="12"/>
  <c r="F3142" i="12"/>
  <c r="G3142" i="12"/>
  <c r="H3142" i="12"/>
  <c r="I3142" i="12"/>
  <c r="J3142" i="12"/>
  <c r="K3142" i="12"/>
  <c r="L3142" i="12"/>
  <c r="B3143" i="12"/>
  <c r="C3143" i="12"/>
  <c r="D3143" i="12"/>
  <c r="E3143" i="12"/>
  <c r="F3143" i="12"/>
  <c r="G3143" i="12"/>
  <c r="H3143" i="12"/>
  <c r="I3143" i="12"/>
  <c r="J3143" i="12"/>
  <c r="K3143" i="12"/>
  <c r="L3143" i="12"/>
  <c r="B3144" i="12"/>
  <c r="C3144" i="12"/>
  <c r="D3144" i="12"/>
  <c r="E3144" i="12"/>
  <c r="F3144" i="12"/>
  <c r="G3144" i="12"/>
  <c r="H3144" i="12"/>
  <c r="I3144" i="12"/>
  <c r="J3144" i="12"/>
  <c r="K3144" i="12"/>
  <c r="L3144" i="12"/>
  <c r="B3145" i="12"/>
  <c r="C3145" i="12"/>
  <c r="D3145" i="12"/>
  <c r="E3145" i="12"/>
  <c r="F3145" i="12"/>
  <c r="G3145" i="12"/>
  <c r="H3145" i="12"/>
  <c r="I3145" i="12"/>
  <c r="J3145" i="12"/>
  <c r="K3145" i="12"/>
  <c r="L3145" i="12"/>
  <c r="B3146" i="12"/>
  <c r="C3146" i="12"/>
  <c r="D3146" i="12"/>
  <c r="E3146" i="12"/>
  <c r="F3146" i="12"/>
  <c r="G3146" i="12"/>
  <c r="H3146" i="12"/>
  <c r="I3146" i="12"/>
  <c r="J3146" i="12"/>
  <c r="K3146" i="12"/>
  <c r="L3146" i="12"/>
  <c r="B3147" i="12"/>
  <c r="C3147" i="12"/>
  <c r="D3147" i="12"/>
  <c r="E3147" i="12"/>
  <c r="F3147" i="12"/>
  <c r="G3147" i="12"/>
  <c r="H3147" i="12"/>
  <c r="I3147" i="12"/>
  <c r="J3147" i="12"/>
  <c r="K3147" i="12"/>
  <c r="L3147" i="12"/>
  <c r="B3148" i="12"/>
  <c r="C3148" i="12"/>
  <c r="D3148" i="12"/>
  <c r="E3148" i="12"/>
  <c r="F3148" i="12"/>
  <c r="G3148" i="12"/>
  <c r="H3148" i="12"/>
  <c r="I3148" i="12"/>
  <c r="J3148" i="12"/>
  <c r="K3148" i="12"/>
  <c r="L3148" i="12"/>
  <c r="B3149" i="12"/>
  <c r="C3149" i="12"/>
  <c r="D3149" i="12"/>
  <c r="E3149" i="12"/>
  <c r="F3149" i="12"/>
  <c r="G3149" i="12"/>
  <c r="H3149" i="12"/>
  <c r="I3149" i="12"/>
  <c r="J3149" i="12"/>
  <c r="K3149" i="12"/>
  <c r="L3149" i="12"/>
  <c r="B3150" i="12"/>
  <c r="C3150" i="12"/>
  <c r="D3150" i="12"/>
  <c r="E3150" i="12"/>
  <c r="F3150" i="12"/>
  <c r="G3150" i="12"/>
  <c r="H3150" i="12"/>
  <c r="I3150" i="12"/>
  <c r="J3150" i="12"/>
  <c r="K3150" i="12"/>
  <c r="L3150" i="12"/>
  <c r="B3151" i="12"/>
  <c r="C3151" i="12"/>
  <c r="D3151" i="12"/>
  <c r="E3151" i="12"/>
  <c r="F3151" i="12"/>
  <c r="G3151" i="12"/>
  <c r="H3151" i="12"/>
  <c r="I3151" i="12"/>
  <c r="J3151" i="12"/>
  <c r="K3151" i="12"/>
  <c r="L3151" i="12"/>
  <c r="B3152" i="12"/>
  <c r="C3152" i="12"/>
  <c r="D3152" i="12"/>
  <c r="E3152" i="12"/>
  <c r="F3152" i="12"/>
  <c r="G3152" i="12"/>
  <c r="H3152" i="12"/>
  <c r="I3152" i="12"/>
  <c r="J3152" i="12"/>
  <c r="K3152" i="12"/>
  <c r="L3152" i="12"/>
  <c r="B3153" i="12"/>
  <c r="C3153" i="12"/>
  <c r="D3153" i="12"/>
  <c r="E3153" i="12"/>
  <c r="F3153" i="12"/>
  <c r="G3153" i="12"/>
  <c r="H3153" i="12"/>
  <c r="I3153" i="12"/>
  <c r="J3153" i="12"/>
  <c r="K3153" i="12"/>
  <c r="L3153" i="12"/>
  <c r="B3154" i="12"/>
  <c r="C3154" i="12"/>
  <c r="D3154" i="12"/>
  <c r="E3154" i="12"/>
  <c r="F3154" i="12"/>
  <c r="G3154" i="12"/>
  <c r="H3154" i="12"/>
  <c r="I3154" i="12"/>
  <c r="J3154" i="12"/>
  <c r="K3154" i="12"/>
  <c r="L3154" i="12"/>
  <c r="B3155" i="12"/>
  <c r="C3155" i="12"/>
  <c r="D3155" i="12"/>
  <c r="E3155" i="12"/>
  <c r="F3155" i="12"/>
  <c r="G3155" i="12"/>
  <c r="H3155" i="12"/>
  <c r="I3155" i="12"/>
  <c r="J3155" i="12"/>
  <c r="K3155" i="12"/>
  <c r="L3155" i="12"/>
  <c r="B3156" i="12"/>
  <c r="C3156" i="12"/>
  <c r="D3156" i="12"/>
  <c r="E3156" i="12"/>
  <c r="F3156" i="12"/>
  <c r="G3156" i="12"/>
  <c r="H3156" i="12"/>
  <c r="I3156" i="12"/>
  <c r="J3156" i="12"/>
  <c r="K3156" i="12"/>
  <c r="L3156" i="12"/>
  <c r="B3157" i="12"/>
  <c r="C3157" i="12"/>
  <c r="D3157" i="12"/>
  <c r="E3157" i="12"/>
  <c r="F3157" i="12"/>
  <c r="G3157" i="12"/>
  <c r="H3157" i="12"/>
  <c r="I3157" i="12"/>
  <c r="J3157" i="12"/>
  <c r="K3157" i="12"/>
  <c r="L3157" i="12"/>
  <c r="B3158" i="12"/>
  <c r="C3158" i="12"/>
  <c r="D3158" i="12"/>
  <c r="E3158" i="12"/>
  <c r="F3158" i="12"/>
  <c r="G3158" i="12"/>
  <c r="H3158" i="12"/>
  <c r="I3158" i="12"/>
  <c r="J3158" i="12"/>
  <c r="K3158" i="12"/>
  <c r="L3158" i="12"/>
  <c r="B3159" i="12"/>
  <c r="C3159" i="12"/>
  <c r="D3159" i="12"/>
  <c r="E3159" i="12"/>
  <c r="F3159" i="12"/>
  <c r="G3159" i="12"/>
  <c r="H3159" i="12"/>
  <c r="I3159" i="12"/>
  <c r="J3159" i="12"/>
  <c r="K3159" i="12"/>
  <c r="L3159" i="12"/>
  <c r="B3160" i="12"/>
  <c r="C3160" i="12"/>
  <c r="D3160" i="12"/>
  <c r="E3160" i="12"/>
  <c r="F3160" i="12"/>
  <c r="G3160" i="12"/>
  <c r="H3160" i="12"/>
  <c r="I3160" i="12"/>
  <c r="J3160" i="12"/>
  <c r="K3160" i="12"/>
  <c r="L3160" i="12"/>
  <c r="B3161" i="12"/>
  <c r="C3161" i="12"/>
  <c r="D3161" i="12"/>
  <c r="E3161" i="12"/>
  <c r="F3161" i="12"/>
  <c r="G3161" i="12"/>
  <c r="H3161" i="12"/>
  <c r="I3161" i="12"/>
  <c r="J3161" i="12"/>
  <c r="K3161" i="12"/>
  <c r="L3161" i="12"/>
  <c r="B3162" i="12"/>
  <c r="C3162" i="12"/>
  <c r="D3162" i="12"/>
  <c r="E3162" i="12"/>
  <c r="F3162" i="12"/>
  <c r="G3162" i="12"/>
  <c r="H3162" i="12"/>
  <c r="I3162" i="12"/>
  <c r="J3162" i="12"/>
  <c r="K3162" i="12"/>
  <c r="L3162" i="12"/>
  <c r="B3163" i="12"/>
  <c r="C3163" i="12"/>
  <c r="D3163" i="12"/>
  <c r="E3163" i="12"/>
  <c r="F3163" i="12"/>
  <c r="G3163" i="12"/>
  <c r="H3163" i="12"/>
  <c r="I3163" i="12"/>
  <c r="J3163" i="12"/>
  <c r="K3163" i="12"/>
  <c r="L3163" i="12"/>
  <c r="B3164" i="12"/>
  <c r="C3164" i="12"/>
  <c r="D3164" i="12"/>
  <c r="E3164" i="12"/>
  <c r="F3164" i="12"/>
  <c r="G3164" i="12"/>
  <c r="H3164" i="12"/>
  <c r="I3164" i="12"/>
  <c r="J3164" i="12"/>
  <c r="K3164" i="12"/>
  <c r="L3164" i="12"/>
  <c r="B3165" i="12"/>
  <c r="C3165" i="12"/>
  <c r="D3165" i="12"/>
  <c r="E3165" i="12"/>
  <c r="F3165" i="12"/>
  <c r="G3165" i="12"/>
  <c r="H3165" i="12"/>
  <c r="I3165" i="12"/>
  <c r="J3165" i="12"/>
  <c r="K3165" i="12"/>
  <c r="L3165" i="12"/>
  <c r="B3166" i="12"/>
  <c r="C3166" i="12"/>
  <c r="D3166" i="12"/>
  <c r="E3166" i="12"/>
  <c r="F3166" i="12"/>
  <c r="G3166" i="12"/>
  <c r="H3166" i="12"/>
  <c r="I3166" i="12"/>
  <c r="J3166" i="12"/>
  <c r="K3166" i="12"/>
  <c r="L3166" i="12"/>
  <c r="B3167" i="12"/>
  <c r="C3167" i="12"/>
  <c r="D3167" i="12"/>
  <c r="E3167" i="12"/>
  <c r="F3167" i="12"/>
  <c r="G3167" i="12"/>
  <c r="H3167" i="12"/>
  <c r="I3167" i="12"/>
  <c r="J3167" i="12"/>
  <c r="K3167" i="12"/>
  <c r="L3167" i="12"/>
  <c r="B3168" i="12"/>
  <c r="C3168" i="12"/>
  <c r="D3168" i="12"/>
  <c r="E3168" i="12"/>
  <c r="F3168" i="12"/>
  <c r="G3168" i="12"/>
  <c r="H3168" i="12"/>
  <c r="I3168" i="12"/>
  <c r="J3168" i="12"/>
  <c r="K3168" i="12"/>
  <c r="L3168" i="12"/>
  <c r="B3169" i="12"/>
  <c r="C3169" i="12"/>
  <c r="D3169" i="12"/>
  <c r="E3169" i="12"/>
  <c r="F3169" i="12"/>
  <c r="G3169" i="12"/>
  <c r="H3169" i="12"/>
  <c r="I3169" i="12"/>
  <c r="J3169" i="12"/>
  <c r="K3169" i="12"/>
  <c r="L3169" i="12"/>
  <c r="B3170" i="12"/>
  <c r="C3170" i="12"/>
  <c r="D3170" i="12"/>
  <c r="E3170" i="12"/>
  <c r="F3170" i="12"/>
  <c r="G3170" i="12"/>
  <c r="H3170" i="12"/>
  <c r="I3170" i="12"/>
  <c r="J3170" i="12"/>
  <c r="K3170" i="12"/>
  <c r="L3170" i="12"/>
  <c r="B3171" i="12"/>
  <c r="C3171" i="12"/>
  <c r="D3171" i="12"/>
  <c r="E3171" i="12"/>
  <c r="F3171" i="12"/>
  <c r="G3171" i="12"/>
  <c r="H3171" i="12"/>
  <c r="I3171" i="12"/>
  <c r="J3171" i="12"/>
  <c r="K3171" i="12"/>
  <c r="L3171" i="12"/>
  <c r="B3172" i="12"/>
  <c r="C3172" i="12"/>
  <c r="D3172" i="12"/>
  <c r="E3172" i="12"/>
  <c r="F3172" i="12"/>
  <c r="G3172" i="12"/>
  <c r="H3172" i="12"/>
  <c r="I3172" i="12"/>
  <c r="J3172" i="12"/>
  <c r="K3172" i="12"/>
  <c r="L3172" i="12"/>
  <c r="B3173" i="12"/>
  <c r="C3173" i="12"/>
  <c r="D3173" i="12"/>
  <c r="E3173" i="12"/>
  <c r="F3173" i="12"/>
  <c r="G3173" i="12"/>
  <c r="H3173" i="12"/>
  <c r="I3173" i="12"/>
  <c r="J3173" i="12"/>
  <c r="K3173" i="12"/>
  <c r="L3173" i="12"/>
  <c r="B3174" i="12"/>
  <c r="C3174" i="12"/>
  <c r="D3174" i="12"/>
  <c r="E3174" i="12"/>
  <c r="F3174" i="12"/>
  <c r="G3174" i="12"/>
  <c r="H3174" i="12"/>
  <c r="I3174" i="12"/>
  <c r="J3174" i="12"/>
  <c r="K3174" i="12"/>
  <c r="L3174" i="12"/>
  <c r="B3175" i="12"/>
  <c r="C3175" i="12"/>
  <c r="D3175" i="12"/>
  <c r="E3175" i="12"/>
  <c r="F3175" i="12"/>
  <c r="G3175" i="12"/>
  <c r="H3175" i="12"/>
  <c r="I3175" i="12"/>
  <c r="J3175" i="12"/>
  <c r="K3175" i="12"/>
  <c r="L3175" i="12"/>
  <c r="B3176" i="12"/>
  <c r="C3176" i="12"/>
  <c r="D3176" i="12"/>
  <c r="E3176" i="12"/>
  <c r="F3176" i="12"/>
  <c r="G3176" i="12"/>
  <c r="H3176" i="12"/>
  <c r="I3176" i="12"/>
  <c r="J3176" i="12"/>
  <c r="K3176" i="12"/>
  <c r="L3176" i="12"/>
  <c r="B3177" i="12"/>
  <c r="C3177" i="12"/>
  <c r="D3177" i="12"/>
  <c r="E3177" i="12"/>
  <c r="F3177" i="12"/>
  <c r="G3177" i="12"/>
  <c r="H3177" i="12"/>
  <c r="I3177" i="12"/>
  <c r="J3177" i="12"/>
  <c r="K3177" i="12"/>
  <c r="L3177" i="12"/>
  <c r="B3178" i="12"/>
  <c r="C3178" i="12"/>
  <c r="D3178" i="12"/>
  <c r="E3178" i="12"/>
  <c r="F3178" i="12"/>
  <c r="G3178" i="12"/>
  <c r="H3178" i="12"/>
  <c r="I3178" i="12"/>
  <c r="J3178" i="12"/>
  <c r="K3178" i="12"/>
  <c r="L3178" i="12"/>
  <c r="B3179" i="12"/>
  <c r="C3179" i="12"/>
  <c r="D3179" i="12"/>
  <c r="E3179" i="12"/>
  <c r="F3179" i="12"/>
  <c r="G3179" i="12"/>
  <c r="H3179" i="12"/>
  <c r="I3179" i="12"/>
  <c r="J3179" i="12"/>
  <c r="K3179" i="12"/>
  <c r="L3179" i="12"/>
  <c r="B3180" i="12"/>
  <c r="C3180" i="12"/>
  <c r="D3180" i="12"/>
  <c r="E3180" i="12"/>
  <c r="F3180" i="12"/>
  <c r="G3180" i="12"/>
  <c r="H3180" i="12"/>
  <c r="I3180" i="12"/>
  <c r="J3180" i="12"/>
  <c r="K3180" i="12"/>
  <c r="L3180" i="12"/>
  <c r="B3181" i="12"/>
  <c r="C3181" i="12"/>
  <c r="D3181" i="12"/>
  <c r="E3181" i="12"/>
  <c r="F3181" i="12"/>
  <c r="G3181" i="12"/>
  <c r="H3181" i="12"/>
  <c r="I3181" i="12"/>
  <c r="J3181" i="12"/>
  <c r="K3181" i="12"/>
  <c r="L3181" i="12"/>
  <c r="B3182" i="12"/>
  <c r="C3182" i="12"/>
  <c r="D3182" i="12"/>
  <c r="E3182" i="12"/>
  <c r="F3182" i="12"/>
  <c r="G3182" i="12"/>
  <c r="H3182" i="12"/>
  <c r="I3182" i="12"/>
  <c r="J3182" i="12"/>
  <c r="K3182" i="12"/>
  <c r="L3182" i="12"/>
  <c r="B3183" i="12"/>
  <c r="C3183" i="12"/>
  <c r="D3183" i="12"/>
  <c r="E3183" i="12"/>
  <c r="F3183" i="12"/>
  <c r="G3183" i="12"/>
  <c r="H3183" i="12"/>
  <c r="I3183" i="12"/>
  <c r="J3183" i="12"/>
  <c r="K3183" i="12"/>
  <c r="L3183" i="12"/>
  <c r="B3184" i="12"/>
  <c r="C3184" i="12"/>
  <c r="D3184" i="12"/>
  <c r="E3184" i="12"/>
  <c r="F3184" i="12"/>
  <c r="G3184" i="12"/>
  <c r="H3184" i="12"/>
  <c r="I3184" i="12"/>
  <c r="J3184" i="12"/>
  <c r="K3184" i="12"/>
  <c r="L3184" i="12"/>
  <c r="B3185" i="12"/>
  <c r="C3185" i="12"/>
  <c r="D3185" i="12"/>
  <c r="E3185" i="12"/>
  <c r="F3185" i="12"/>
  <c r="G3185" i="12"/>
  <c r="H3185" i="12"/>
  <c r="I3185" i="12"/>
  <c r="J3185" i="12"/>
  <c r="K3185" i="12"/>
  <c r="L3185" i="12"/>
  <c r="B3186" i="12"/>
  <c r="C3186" i="12"/>
  <c r="D3186" i="12"/>
  <c r="E3186" i="12"/>
  <c r="F3186" i="12"/>
  <c r="G3186" i="12"/>
  <c r="H3186" i="12"/>
  <c r="I3186" i="12"/>
  <c r="J3186" i="12"/>
  <c r="K3186" i="12"/>
  <c r="L3186" i="12"/>
  <c r="B3187" i="12"/>
  <c r="C3187" i="12"/>
  <c r="D3187" i="12"/>
  <c r="E3187" i="12"/>
  <c r="F3187" i="12"/>
  <c r="G3187" i="12"/>
  <c r="H3187" i="12"/>
  <c r="I3187" i="12"/>
  <c r="J3187" i="12"/>
  <c r="K3187" i="12"/>
  <c r="L3187" i="12"/>
  <c r="B3188" i="12"/>
  <c r="C3188" i="12"/>
  <c r="D3188" i="12"/>
  <c r="E3188" i="12"/>
  <c r="F3188" i="12"/>
  <c r="G3188" i="12"/>
  <c r="H3188" i="12"/>
  <c r="I3188" i="12"/>
  <c r="J3188" i="12"/>
  <c r="K3188" i="12"/>
  <c r="L3188" i="12"/>
  <c r="B3189" i="12"/>
  <c r="C3189" i="12"/>
  <c r="D3189" i="12"/>
  <c r="E3189" i="12"/>
  <c r="F3189" i="12"/>
  <c r="G3189" i="12"/>
  <c r="H3189" i="12"/>
  <c r="I3189" i="12"/>
  <c r="J3189" i="12"/>
  <c r="K3189" i="12"/>
  <c r="L3189" i="12"/>
  <c r="B3190" i="12"/>
  <c r="C3190" i="12"/>
  <c r="D3190" i="12"/>
  <c r="E3190" i="12"/>
  <c r="F3190" i="12"/>
  <c r="G3190" i="12"/>
  <c r="H3190" i="12"/>
  <c r="I3190" i="12"/>
  <c r="J3190" i="12"/>
  <c r="K3190" i="12"/>
  <c r="L3190" i="12"/>
  <c r="B3191" i="12"/>
  <c r="C3191" i="12"/>
  <c r="D3191" i="12"/>
  <c r="E3191" i="12"/>
  <c r="F3191" i="12"/>
  <c r="G3191" i="12"/>
  <c r="H3191" i="12"/>
  <c r="I3191" i="12"/>
  <c r="J3191" i="12"/>
  <c r="K3191" i="12"/>
  <c r="L3191" i="12"/>
  <c r="B3192" i="12"/>
  <c r="C3192" i="12"/>
  <c r="D3192" i="12"/>
  <c r="E3192" i="12"/>
  <c r="F3192" i="12"/>
  <c r="G3192" i="12"/>
  <c r="H3192" i="12"/>
  <c r="I3192" i="12"/>
  <c r="J3192" i="12"/>
  <c r="K3192" i="12"/>
  <c r="L3192" i="12"/>
  <c r="B3193" i="12"/>
  <c r="C3193" i="12"/>
  <c r="D3193" i="12"/>
  <c r="E3193" i="12"/>
  <c r="F3193" i="12"/>
  <c r="G3193" i="12"/>
  <c r="H3193" i="12"/>
  <c r="I3193" i="12"/>
  <c r="J3193" i="12"/>
  <c r="K3193" i="12"/>
  <c r="L3193" i="12"/>
  <c r="B3194" i="12"/>
  <c r="C3194" i="12"/>
  <c r="D3194" i="12"/>
  <c r="E3194" i="12"/>
  <c r="F3194" i="12"/>
  <c r="G3194" i="12"/>
  <c r="H3194" i="12"/>
  <c r="I3194" i="12"/>
  <c r="J3194" i="12"/>
  <c r="K3194" i="12"/>
  <c r="L3194" i="12"/>
  <c r="B3195" i="12"/>
  <c r="C3195" i="12"/>
  <c r="D3195" i="12"/>
  <c r="E3195" i="12"/>
  <c r="F3195" i="12"/>
  <c r="G3195" i="12"/>
  <c r="H3195" i="12"/>
  <c r="I3195" i="12"/>
  <c r="J3195" i="12"/>
  <c r="K3195" i="12"/>
  <c r="L3195" i="12"/>
  <c r="B3196" i="12"/>
  <c r="C3196" i="12"/>
  <c r="D3196" i="12"/>
  <c r="E3196" i="12"/>
  <c r="F3196" i="12"/>
  <c r="G3196" i="12"/>
  <c r="H3196" i="12"/>
  <c r="I3196" i="12"/>
  <c r="J3196" i="12"/>
  <c r="K3196" i="12"/>
  <c r="L3196" i="12"/>
  <c r="B3197" i="12"/>
  <c r="C3197" i="12"/>
  <c r="D3197" i="12"/>
  <c r="E3197" i="12"/>
  <c r="F3197" i="12"/>
  <c r="G3197" i="12"/>
  <c r="H3197" i="12"/>
  <c r="I3197" i="12"/>
  <c r="J3197" i="12"/>
  <c r="K3197" i="12"/>
  <c r="L3197" i="12"/>
  <c r="B3198" i="12"/>
  <c r="C3198" i="12"/>
  <c r="D3198" i="12"/>
  <c r="E3198" i="12"/>
  <c r="F3198" i="12"/>
  <c r="G3198" i="12"/>
  <c r="H3198" i="12"/>
  <c r="I3198" i="12"/>
  <c r="J3198" i="12"/>
  <c r="K3198" i="12"/>
  <c r="L3198" i="12"/>
  <c r="B3199" i="12"/>
  <c r="C3199" i="12"/>
  <c r="D3199" i="12"/>
  <c r="E3199" i="12"/>
  <c r="F3199" i="12"/>
  <c r="G3199" i="12"/>
  <c r="H3199" i="12"/>
  <c r="I3199" i="12"/>
  <c r="J3199" i="12"/>
  <c r="K3199" i="12"/>
  <c r="L3199" i="12"/>
  <c r="B3200" i="12"/>
  <c r="C3200" i="12"/>
  <c r="D3200" i="12"/>
  <c r="E3200" i="12"/>
  <c r="F3200" i="12"/>
  <c r="G3200" i="12"/>
  <c r="H3200" i="12"/>
  <c r="I3200" i="12"/>
  <c r="J3200" i="12"/>
  <c r="K3200" i="12"/>
  <c r="L3200" i="12"/>
  <c r="B3201" i="12"/>
  <c r="C3201" i="12"/>
  <c r="D3201" i="12"/>
  <c r="E3201" i="12"/>
  <c r="F3201" i="12"/>
  <c r="G3201" i="12"/>
  <c r="H3201" i="12"/>
  <c r="I3201" i="12"/>
  <c r="J3201" i="12"/>
  <c r="K3201" i="12"/>
  <c r="L3201" i="12"/>
  <c r="B3202" i="12"/>
  <c r="C3202" i="12"/>
  <c r="D3202" i="12"/>
  <c r="E3202" i="12"/>
  <c r="F3202" i="12"/>
  <c r="G3202" i="12"/>
  <c r="H3202" i="12"/>
  <c r="I3202" i="12"/>
  <c r="J3202" i="12"/>
  <c r="K3202" i="12"/>
  <c r="L3202" i="12"/>
  <c r="B3203" i="12"/>
  <c r="C3203" i="12"/>
  <c r="D3203" i="12"/>
  <c r="E3203" i="12"/>
  <c r="F3203" i="12"/>
  <c r="G3203" i="12"/>
  <c r="H3203" i="12"/>
  <c r="I3203" i="12"/>
  <c r="J3203" i="12"/>
  <c r="K3203" i="12"/>
  <c r="L3203" i="12"/>
  <c r="B3204" i="12"/>
  <c r="C3204" i="12"/>
  <c r="D3204" i="12"/>
  <c r="E3204" i="12"/>
  <c r="F3204" i="12"/>
  <c r="G3204" i="12"/>
  <c r="H3204" i="12"/>
  <c r="I3204" i="12"/>
  <c r="J3204" i="12"/>
  <c r="K3204" i="12"/>
  <c r="L3204" i="12"/>
  <c r="B3205" i="12"/>
  <c r="C3205" i="12"/>
  <c r="D3205" i="12"/>
  <c r="E3205" i="12"/>
  <c r="F3205" i="12"/>
  <c r="G3205" i="12"/>
  <c r="H3205" i="12"/>
  <c r="I3205" i="12"/>
  <c r="J3205" i="12"/>
  <c r="K3205" i="12"/>
  <c r="L3205" i="12"/>
  <c r="B3206" i="12"/>
  <c r="C3206" i="12"/>
  <c r="D3206" i="12"/>
  <c r="E3206" i="12"/>
  <c r="F3206" i="12"/>
  <c r="G3206" i="12"/>
  <c r="H3206" i="12"/>
  <c r="I3206" i="12"/>
  <c r="J3206" i="12"/>
  <c r="K3206" i="12"/>
  <c r="L3206" i="12"/>
  <c r="B3207" i="12"/>
  <c r="C3207" i="12"/>
  <c r="D3207" i="12"/>
  <c r="E3207" i="12"/>
  <c r="F3207" i="12"/>
  <c r="G3207" i="12"/>
  <c r="H3207" i="12"/>
  <c r="I3207" i="12"/>
  <c r="J3207" i="12"/>
  <c r="K3207" i="12"/>
  <c r="L3207" i="12"/>
  <c r="B3208" i="12"/>
  <c r="C3208" i="12"/>
  <c r="D3208" i="12"/>
  <c r="E3208" i="12"/>
  <c r="F3208" i="12"/>
  <c r="G3208" i="12"/>
  <c r="H3208" i="12"/>
  <c r="I3208" i="12"/>
  <c r="J3208" i="12"/>
  <c r="K3208" i="12"/>
  <c r="L3208" i="12"/>
  <c r="B3209" i="12"/>
  <c r="C3209" i="12"/>
  <c r="D3209" i="12"/>
  <c r="E3209" i="12"/>
  <c r="F3209" i="12"/>
  <c r="G3209" i="12"/>
  <c r="H3209" i="12"/>
  <c r="I3209" i="12"/>
  <c r="J3209" i="12"/>
  <c r="K3209" i="12"/>
  <c r="L3209" i="12"/>
  <c r="B3210" i="12"/>
  <c r="C3210" i="12"/>
  <c r="D3210" i="12"/>
  <c r="E3210" i="12"/>
  <c r="F3210" i="12"/>
  <c r="G3210" i="12"/>
  <c r="H3210" i="12"/>
  <c r="I3210" i="12"/>
  <c r="J3210" i="12"/>
  <c r="K3210" i="12"/>
  <c r="L3210" i="12"/>
  <c r="B3211" i="12"/>
  <c r="C3211" i="12"/>
  <c r="D3211" i="12"/>
  <c r="E3211" i="12"/>
  <c r="F3211" i="12"/>
  <c r="G3211" i="12"/>
  <c r="H3211" i="12"/>
  <c r="I3211" i="12"/>
  <c r="J3211" i="12"/>
  <c r="K3211" i="12"/>
  <c r="L3211" i="12"/>
  <c r="B3212" i="12"/>
  <c r="C3212" i="12"/>
  <c r="D3212" i="12"/>
  <c r="E3212" i="12"/>
  <c r="F3212" i="12"/>
  <c r="G3212" i="12"/>
  <c r="H3212" i="12"/>
  <c r="I3212" i="12"/>
  <c r="J3212" i="12"/>
  <c r="K3212" i="12"/>
  <c r="L3212" i="12"/>
  <c r="B3213" i="12"/>
  <c r="C3213" i="12"/>
  <c r="D3213" i="12"/>
  <c r="E3213" i="12"/>
  <c r="F3213" i="12"/>
  <c r="G3213" i="12"/>
  <c r="H3213" i="12"/>
  <c r="I3213" i="12"/>
  <c r="J3213" i="12"/>
  <c r="K3213" i="12"/>
  <c r="L3213" i="12"/>
  <c r="B3214" i="12"/>
  <c r="C3214" i="12"/>
  <c r="D3214" i="12"/>
  <c r="E3214" i="12"/>
  <c r="F3214" i="12"/>
  <c r="G3214" i="12"/>
  <c r="H3214" i="12"/>
  <c r="I3214" i="12"/>
  <c r="J3214" i="12"/>
  <c r="K3214" i="12"/>
  <c r="L3214" i="12"/>
  <c r="B3215" i="12"/>
  <c r="C3215" i="12"/>
  <c r="D3215" i="12"/>
  <c r="E3215" i="12"/>
  <c r="F3215" i="12"/>
  <c r="G3215" i="12"/>
  <c r="H3215" i="12"/>
  <c r="I3215" i="12"/>
  <c r="J3215" i="12"/>
  <c r="K3215" i="12"/>
  <c r="L3215" i="12"/>
  <c r="B3216" i="12"/>
  <c r="C3216" i="12"/>
  <c r="D3216" i="12"/>
  <c r="E3216" i="12"/>
  <c r="F3216" i="12"/>
  <c r="G3216" i="12"/>
  <c r="H3216" i="12"/>
  <c r="I3216" i="12"/>
  <c r="J3216" i="12"/>
  <c r="K3216" i="12"/>
  <c r="L3216" i="12"/>
  <c r="B3217" i="12"/>
  <c r="C3217" i="12"/>
  <c r="D3217" i="12"/>
  <c r="E3217" i="12"/>
  <c r="F3217" i="12"/>
  <c r="G3217" i="12"/>
  <c r="H3217" i="12"/>
  <c r="I3217" i="12"/>
  <c r="J3217" i="12"/>
  <c r="K3217" i="12"/>
  <c r="L3217" i="12"/>
  <c r="B3218" i="12"/>
  <c r="C3218" i="12"/>
  <c r="D3218" i="12"/>
  <c r="E3218" i="12"/>
  <c r="F3218" i="12"/>
  <c r="G3218" i="12"/>
  <c r="H3218" i="12"/>
  <c r="I3218" i="12"/>
  <c r="J3218" i="12"/>
  <c r="K3218" i="12"/>
  <c r="L3218" i="12"/>
  <c r="B3219" i="12"/>
  <c r="C3219" i="12"/>
  <c r="D3219" i="12"/>
  <c r="E3219" i="12"/>
  <c r="F3219" i="12"/>
  <c r="G3219" i="12"/>
  <c r="H3219" i="12"/>
  <c r="I3219" i="12"/>
  <c r="J3219" i="12"/>
  <c r="K3219" i="12"/>
  <c r="L3219" i="12"/>
  <c r="B3220" i="12"/>
  <c r="C3220" i="12"/>
  <c r="D3220" i="12"/>
  <c r="E3220" i="12"/>
  <c r="F3220" i="12"/>
  <c r="G3220" i="12"/>
  <c r="H3220" i="12"/>
  <c r="I3220" i="12"/>
  <c r="J3220" i="12"/>
  <c r="K3220" i="12"/>
  <c r="L3220" i="12"/>
  <c r="B3221" i="12"/>
  <c r="C3221" i="12"/>
  <c r="D3221" i="12"/>
  <c r="E3221" i="12"/>
  <c r="F3221" i="12"/>
  <c r="G3221" i="12"/>
  <c r="H3221" i="12"/>
  <c r="I3221" i="12"/>
  <c r="J3221" i="12"/>
  <c r="K3221" i="12"/>
  <c r="L3221" i="12"/>
  <c r="B3222" i="12"/>
  <c r="C3222" i="12"/>
  <c r="D3222" i="12"/>
  <c r="E3222" i="12"/>
  <c r="F3222" i="12"/>
  <c r="G3222" i="12"/>
  <c r="H3222" i="12"/>
  <c r="I3222" i="12"/>
  <c r="J3222" i="12"/>
  <c r="K3222" i="12"/>
  <c r="L3222" i="12"/>
  <c r="B3223" i="12"/>
  <c r="C3223" i="12"/>
  <c r="D3223" i="12"/>
  <c r="E3223" i="12"/>
  <c r="F3223" i="12"/>
  <c r="G3223" i="12"/>
  <c r="H3223" i="12"/>
  <c r="I3223" i="12"/>
  <c r="J3223" i="12"/>
  <c r="K3223" i="12"/>
  <c r="L3223" i="12"/>
  <c r="B3224" i="12"/>
  <c r="C3224" i="12"/>
  <c r="D3224" i="12"/>
  <c r="E3224" i="12"/>
  <c r="F3224" i="12"/>
  <c r="G3224" i="12"/>
  <c r="H3224" i="12"/>
  <c r="I3224" i="12"/>
  <c r="J3224" i="12"/>
  <c r="K3224" i="12"/>
  <c r="L3224" i="12"/>
  <c r="B3225" i="12"/>
  <c r="C3225" i="12"/>
  <c r="D3225" i="12"/>
  <c r="E3225" i="12"/>
  <c r="F3225" i="12"/>
  <c r="G3225" i="12"/>
  <c r="H3225" i="12"/>
  <c r="I3225" i="12"/>
  <c r="J3225" i="12"/>
  <c r="K3225" i="12"/>
  <c r="L3225" i="12"/>
  <c r="B3226" i="12"/>
  <c r="C3226" i="12"/>
  <c r="D3226" i="12"/>
  <c r="E3226" i="12"/>
  <c r="F3226" i="12"/>
  <c r="G3226" i="12"/>
  <c r="H3226" i="12"/>
  <c r="I3226" i="12"/>
  <c r="J3226" i="12"/>
  <c r="K3226" i="12"/>
  <c r="L3226" i="12"/>
  <c r="B3227" i="12"/>
  <c r="C3227" i="12"/>
  <c r="D3227" i="12"/>
  <c r="E3227" i="12"/>
  <c r="F3227" i="12"/>
  <c r="G3227" i="12"/>
  <c r="H3227" i="12"/>
  <c r="I3227" i="12"/>
  <c r="J3227" i="12"/>
  <c r="K3227" i="12"/>
  <c r="L3227" i="12"/>
  <c r="B3228" i="12"/>
  <c r="C3228" i="12"/>
  <c r="D3228" i="12"/>
  <c r="E3228" i="12"/>
  <c r="F3228" i="12"/>
  <c r="G3228" i="12"/>
  <c r="H3228" i="12"/>
  <c r="I3228" i="12"/>
  <c r="J3228" i="12"/>
  <c r="K3228" i="12"/>
  <c r="L3228" i="12"/>
  <c r="B3229" i="12"/>
  <c r="C3229" i="12"/>
  <c r="D3229" i="12"/>
  <c r="E3229" i="12"/>
  <c r="F3229" i="12"/>
  <c r="G3229" i="12"/>
  <c r="H3229" i="12"/>
  <c r="I3229" i="12"/>
  <c r="J3229" i="12"/>
  <c r="K3229" i="12"/>
  <c r="L3229" i="12"/>
  <c r="B3230" i="12"/>
  <c r="C3230" i="12"/>
  <c r="D3230" i="12"/>
  <c r="E3230" i="12"/>
  <c r="F3230" i="12"/>
  <c r="G3230" i="12"/>
  <c r="H3230" i="12"/>
  <c r="I3230" i="12"/>
  <c r="J3230" i="12"/>
  <c r="K3230" i="12"/>
  <c r="L3230" i="12"/>
  <c r="B3231" i="12"/>
  <c r="C3231" i="12"/>
  <c r="D3231" i="12"/>
  <c r="E3231" i="12"/>
  <c r="F3231" i="12"/>
  <c r="G3231" i="12"/>
  <c r="H3231" i="12"/>
  <c r="I3231" i="12"/>
  <c r="J3231" i="12"/>
  <c r="K3231" i="12"/>
  <c r="L3231" i="12"/>
  <c r="B3232" i="12"/>
  <c r="C3232" i="12"/>
  <c r="D3232" i="12"/>
  <c r="E3232" i="12"/>
  <c r="F3232" i="12"/>
  <c r="G3232" i="12"/>
  <c r="H3232" i="12"/>
  <c r="I3232" i="12"/>
  <c r="J3232" i="12"/>
  <c r="K3232" i="12"/>
  <c r="L3232" i="12"/>
  <c r="B3233" i="12"/>
  <c r="C3233" i="12"/>
  <c r="D3233" i="12"/>
  <c r="E3233" i="12"/>
  <c r="F3233" i="12"/>
  <c r="G3233" i="12"/>
  <c r="H3233" i="12"/>
  <c r="I3233" i="12"/>
  <c r="J3233" i="12"/>
  <c r="K3233" i="12"/>
  <c r="L3233" i="12"/>
  <c r="B3234" i="12"/>
  <c r="C3234" i="12"/>
  <c r="D3234" i="12"/>
  <c r="E3234" i="12"/>
  <c r="F3234" i="12"/>
  <c r="G3234" i="12"/>
  <c r="H3234" i="12"/>
  <c r="I3234" i="12"/>
  <c r="J3234" i="12"/>
  <c r="K3234" i="12"/>
  <c r="L3234" i="12"/>
  <c r="B3235" i="12"/>
  <c r="C3235" i="12"/>
  <c r="D3235" i="12"/>
  <c r="E3235" i="12"/>
  <c r="F3235" i="12"/>
  <c r="G3235" i="12"/>
  <c r="H3235" i="12"/>
  <c r="I3235" i="12"/>
  <c r="J3235" i="12"/>
  <c r="K3235" i="12"/>
  <c r="L3235" i="12"/>
  <c r="B3236" i="12"/>
  <c r="C3236" i="12"/>
  <c r="D3236" i="12"/>
  <c r="E3236" i="12"/>
  <c r="F3236" i="12"/>
  <c r="G3236" i="12"/>
  <c r="H3236" i="12"/>
  <c r="I3236" i="12"/>
  <c r="J3236" i="12"/>
  <c r="K3236" i="12"/>
  <c r="L3236" i="12"/>
  <c r="B3237" i="12"/>
  <c r="C3237" i="12"/>
  <c r="D3237" i="12"/>
  <c r="E3237" i="12"/>
  <c r="F3237" i="12"/>
  <c r="G3237" i="12"/>
  <c r="H3237" i="12"/>
  <c r="I3237" i="12"/>
  <c r="J3237" i="12"/>
  <c r="K3237" i="12"/>
  <c r="L3237" i="12"/>
  <c r="B3238" i="12"/>
  <c r="C3238" i="12"/>
  <c r="D3238" i="12"/>
  <c r="E3238" i="12"/>
  <c r="F3238" i="12"/>
  <c r="G3238" i="12"/>
  <c r="H3238" i="12"/>
  <c r="I3238" i="12"/>
  <c r="J3238" i="12"/>
  <c r="K3238" i="12"/>
  <c r="L3238" i="12"/>
  <c r="B3239" i="12"/>
  <c r="C3239" i="12"/>
  <c r="D3239" i="12"/>
  <c r="E3239" i="12"/>
  <c r="F3239" i="12"/>
  <c r="G3239" i="12"/>
  <c r="H3239" i="12"/>
  <c r="I3239" i="12"/>
  <c r="J3239" i="12"/>
  <c r="K3239" i="12"/>
  <c r="L3239" i="12"/>
  <c r="B3240" i="12"/>
  <c r="C3240" i="12"/>
  <c r="D3240" i="12"/>
  <c r="E3240" i="12"/>
  <c r="F3240" i="12"/>
  <c r="G3240" i="12"/>
  <c r="H3240" i="12"/>
  <c r="I3240" i="12"/>
  <c r="J3240" i="12"/>
  <c r="K3240" i="12"/>
  <c r="L3240" i="12"/>
  <c r="B3241" i="12"/>
  <c r="C3241" i="12"/>
  <c r="D3241" i="12"/>
  <c r="E3241" i="12"/>
  <c r="F3241" i="12"/>
  <c r="G3241" i="12"/>
  <c r="H3241" i="12"/>
  <c r="I3241" i="12"/>
  <c r="J3241" i="12"/>
  <c r="K3241" i="12"/>
  <c r="L3241" i="12"/>
  <c r="B3242" i="12"/>
  <c r="C3242" i="12"/>
  <c r="D3242" i="12"/>
  <c r="E3242" i="12"/>
  <c r="F3242" i="12"/>
  <c r="G3242" i="12"/>
  <c r="H3242" i="12"/>
  <c r="I3242" i="12"/>
  <c r="J3242" i="12"/>
  <c r="K3242" i="12"/>
  <c r="L3242" i="12"/>
  <c r="B3243" i="12"/>
  <c r="C3243" i="12"/>
  <c r="D3243" i="12"/>
  <c r="E3243" i="12"/>
  <c r="F3243" i="12"/>
  <c r="G3243" i="12"/>
  <c r="H3243" i="12"/>
  <c r="I3243" i="12"/>
  <c r="J3243" i="12"/>
  <c r="K3243" i="12"/>
  <c r="L3243" i="12"/>
  <c r="B3244" i="12"/>
  <c r="C3244" i="12"/>
  <c r="D3244" i="12"/>
  <c r="E3244" i="12"/>
  <c r="F3244" i="12"/>
  <c r="G3244" i="12"/>
  <c r="H3244" i="12"/>
  <c r="I3244" i="12"/>
  <c r="J3244" i="12"/>
  <c r="K3244" i="12"/>
  <c r="L3244" i="12"/>
  <c r="B3245" i="12"/>
  <c r="C3245" i="12"/>
  <c r="D3245" i="12"/>
  <c r="E3245" i="12"/>
  <c r="F3245" i="12"/>
  <c r="G3245" i="12"/>
  <c r="H3245" i="12"/>
  <c r="I3245" i="12"/>
  <c r="J3245" i="12"/>
  <c r="K3245" i="12"/>
  <c r="L3245" i="12"/>
  <c r="B3246" i="12"/>
  <c r="C3246" i="12"/>
  <c r="D3246" i="12"/>
  <c r="E3246" i="12"/>
  <c r="F3246" i="12"/>
  <c r="G3246" i="12"/>
  <c r="H3246" i="12"/>
  <c r="I3246" i="12"/>
  <c r="J3246" i="12"/>
  <c r="K3246" i="12"/>
  <c r="L3246" i="12"/>
  <c r="B3247" i="12"/>
  <c r="C3247" i="12"/>
  <c r="D3247" i="12"/>
  <c r="E3247" i="12"/>
  <c r="F3247" i="12"/>
  <c r="G3247" i="12"/>
  <c r="H3247" i="12"/>
  <c r="I3247" i="12"/>
  <c r="J3247" i="12"/>
  <c r="K3247" i="12"/>
  <c r="L3247" i="12"/>
  <c r="B3248" i="12"/>
  <c r="C3248" i="12"/>
  <c r="D3248" i="12"/>
  <c r="E3248" i="12"/>
  <c r="F3248" i="12"/>
  <c r="G3248" i="12"/>
  <c r="H3248" i="12"/>
  <c r="I3248" i="12"/>
  <c r="J3248" i="12"/>
  <c r="K3248" i="12"/>
  <c r="L3248" i="12"/>
  <c r="B3249" i="12"/>
  <c r="C3249" i="12"/>
  <c r="D3249" i="12"/>
  <c r="E3249" i="12"/>
  <c r="F3249" i="12"/>
  <c r="G3249" i="12"/>
  <c r="H3249" i="12"/>
  <c r="I3249" i="12"/>
  <c r="J3249" i="12"/>
  <c r="K3249" i="12"/>
  <c r="L3249" i="12"/>
  <c r="B3250" i="12"/>
  <c r="C3250" i="12"/>
  <c r="D3250" i="12"/>
  <c r="E3250" i="12"/>
  <c r="F3250" i="12"/>
  <c r="G3250" i="12"/>
  <c r="H3250" i="12"/>
  <c r="I3250" i="12"/>
  <c r="J3250" i="12"/>
  <c r="K3250" i="12"/>
  <c r="L3250" i="12"/>
  <c r="B3251" i="12"/>
  <c r="C3251" i="12"/>
  <c r="D3251" i="12"/>
  <c r="E3251" i="12"/>
  <c r="F3251" i="12"/>
  <c r="G3251" i="12"/>
  <c r="H3251" i="12"/>
  <c r="I3251" i="12"/>
  <c r="J3251" i="12"/>
  <c r="K3251" i="12"/>
  <c r="L3251" i="12"/>
  <c r="B3252" i="12"/>
  <c r="C3252" i="12"/>
  <c r="D3252" i="12"/>
  <c r="E3252" i="12"/>
  <c r="F3252" i="12"/>
  <c r="G3252" i="12"/>
  <c r="H3252" i="12"/>
  <c r="I3252" i="12"/>
  <c r="J3252" i="12"/>
  <c r="K3252" i="12"/>
  <c r="L3252" i="12"/>
  <c r="B3253" i="12"/>
  <c r="C3253" i="12"/>
  <c r="D3253" i="12"/>
  <c r="E3253" i="12"/>
  <c r="F3253" i="12"/>
  <c r="G3253" i="12"/>
  <c r="H3253" i="12"/>
  <c r="I3253" i="12"/>
  <c r="J3253" i="12"/>
  <c r="K3253" i="12"/>
  <c r="L3253" i="12"/>
  <c r="B3254" i="12"/>
  <c r="C3254" i="12"/>
  <c r="D3254" i="12"/>
  <c r="E3254" i="12"/>
  <c r="F3254" i="12"/>
  <c r="G3254" i="12"/>
  <c r="H3254" i="12"/>
  <c r="I3254" i="12"/>
  <c r="J3254" i="12"/>
  <c r="K3254" i="12"/>
  <c r="L3254" i="12"/>
  <c r="B3255" i="12"/>
  <c r="C3255" i="12"/>
  <c r="D3255" i="12"/>
  <c r="E3255" i="12"/>
  <c r="F3255" i="12"/>
  <c r="G3255" i="12"/>
  <c r="H3255" i="12"/>
  <c r="I3255" i="12"/>
  <c r="J3255" i="12"/>
  <c r="K3255" i="12"/>
  <c r="L3255" i="12"/>
  <c r="B3256" i="12"/>
  <c r="C3256" i="12"/>
  <c r="D3256" i="12"/>
  <c r="E3256" i="12"/>
  <c r="F3256" i="12"/>
  <c r="G3256" i="12"/>
  <c r="H3256" i="12"/>
  <c r="I3256" i="12"/>
  <c r="J3256" i="12"/>
  <c r="K3256" i="12"/>
  <c r="L3256" i="12"/>
  <c r="B3257" i="12"/>
  <c r="C3257" i="12"/>
  <c r="D3257" i="12"/>
  <c r="E3257" i="12"/>
  <c r="F3257" i="12"/>
  <c r="G3257" i="12"/>
  <c r="H3257" i="12"/>
  <c r="I3257" i="12"/>
  <c r="J3257" i="12"/>
  <c r="K3257" i="12"/>
  <c r="L3257" i="12"/>
  <c r="B3258" i="12"/>
  <c r="C3258" i="12"/>
  <c r="D3258" i="12"/>
  <c r="E3258" i="12"/>
  <c r="F3258" i="12"/>
  <c r="G3258" i="12"/>
  <c r="H3258" i="12"/>
  <c r="I3258" i="12"/>
  <c r="J3258" i="12"/>
  <c r="K3258" i="12"/>
  <c r="L3258" i="12"/>
  <c r="B3259" i="12"/>
  <c r="C3259" i="12"/>
  <c r="D3259" i="12"/>
  <c r="E3259" i="12"/>
  <c r="F3259" i="12"/>
  <c r="G3259" i="12"/>
  <c r="H3259" i="12"/>
  <c r="I3259" i="12"/>
  <c r="J3259" i="12"/>
  <c r="K3259" i="12"/>
  <c r="L3259" i="12"/>
  <c r="B3260" i="12"/>
  <c r="C3260" i="12"/>
  <c r="D3260" i="12"/>
  <c r="E3260" i="12"/>
  <c r="F3260" i="12"/>
  <c r="G3260" i="12"/>
  <c r="H3260" i="12"/>
  <c r="I3260" i="12"/>
  <c r="J3260" i="12"/>
  <c r="K3260" i="12"/>
  <c r="L3260" i="12"/>
  <c r="B3261" i="12"/>
  <c r="C3261" i="12"/>
  <c r="D3261" i="12"/>
  <c r="E3261" i="12"/>
  <c r="F3261" i="12"/>
  <c r="G3261" i="12"/>
  <c r="H3261" i="12"/>
  <c r="I3261" i="12"/>
  <c r="J3261" i="12"/>
  <c r="K3261" i="12"/>
  <c r="L3261" i="12"/>
  <c r="B3262" i="12"/>
  <c r="C3262" i="12"/>
  <c r="D3262" i="12"/>
  <c r="E3262" i="12"/>
  <c r="F3262" i="12"/>
  <c r="G3262" i="12"/>
  <c r="H3262" i="12"/>
  <c r="I3262" i="12"/>
  <c r="J3262" i="12"/>
  <c r="K3262" i="12"/>
  <c r="L3262" i="12"/>
  <c r="B3263" i="12"/>
  <c r="C3263" i="12"/>
  <c r="D3263" i="12"/>
  <c r="E3263" i="12"/>
  <c r="F3263" i="12"/>
  <c r="G3263" i="12"/>
  <c r="H3263" i="12"/>
  <c r="I3263" i="12"/>
  <c r="J3263" i="12"/>
  <c r="K3263" i="12"/>
  <c r="L3263" i="12"/>
  <c r="B3264" i="12"/>
  <c r="C3264" i="12"/>
  <c r="D3264" i="12"/>
  <c r="E3264" i="12"/>
  <c r="F3264" i="12"/>
  <c r="G3264" i="12"/>
  <c r="H3264" i="12"/>
  <c r="I3264" i="12"/>
  <c r="J3264" i="12"/>
  <c r="K3264" i="12"/>
  <c r="L3264" i="12"/>
  <c r="B3265" i="12"/>
  <c r="C3265" i="12"/>
  <c r="D3265" i="12"/>
  <c r="E3265" i="12"/>
  <c r="F3265" i="12"/>
  <c r="G3265" i="12"/>
  <c r="H3265" i="12"/>
  <c r="I3265" i="12"/>
  <c r="J3265" i="12"/>
  <c r="K3265" i="12"/>
  <c r="L3265" i="12"/>
  <c r="B3266" i="12"/>
  <c r="C3266" i="12"/>
  <c r="D3266" i="12"/>
  <c r="E3266" i="12"/>
  <c r="F3266" i="12"/>
  <c r="G3266" i="12"/>
  <c r="H3266" i="12"/>
  <c r="I3266" i="12"/>
  <c r="J3266" i="12"/>
  <c r="K3266" i="12"/>
  <c r="L3266" i="12"/>
  <c r="B3267" i="12"/>
  <c r="C3267" i="12"/>
  <c r="D3267" i="12"/>
  <c r="E3267" i="12"/>
  <c r="F3267" i="12"/>
  <c r="G3267" i="12"/>
  <c r="H3267" i="12"/>
  <c r="I3267" i="12"/>
  <c r="J3267" i="12"/>
  <c r="K3267" i="12"/>
  <c r="L3267" i="12"/>
  <c r="B3268" i="12"/>
  <c r="C3268" i="12"/>
  <c r="D3268" i="12"/>
  <c r="E3268" i="12"/>
  <c r="F3268" i="12"/>
  <c r="G3268" i="12"/>
  <c r="H3268" i="12"/>
  <c r="I3268" i="12"/>
  <c r="J3268" i="12"/>
  <c r="K3268" i="12"/>
  <c r="L3268" i="12"/>
  <c r="B3269" i="12"/>
  <c r="C3269" i="12"/>
  <c r="D3269" i="12"/>
  <c r="E3269" i="12"/>
  <c r="F3269" i="12"/>
  <c r="G3269" i="12"/>
  <c r="H3269" i="12"/>
  <c r="I3269" i="12"/>
  <c r="J3269" i="12"/>
  <c r="K3269" i="12"/>
  <c r="L3269" i="12"/>
  <c r="B3270" i="12"/>
  <c r="C3270" i="12"/>
  <c r="D3270" i="12"/>
  <c r="E3270" i="12"/>
  <c r="F3270" i="12"/>
  <c r="G3270" i="12"/>
  <c r="H3270" i="12"/>
  <c r="I3270" i="12"/>
  <c r="J3270" i="12"/>
  <c r="K3270" i="12"/>
  <c r="L3270" i="12"/>
  <c r="B3271" i="12"/>
  <c r="C3271" i="12"/>
  <c r="D3271" i="12"/>
  <c r="E3271" i="12"/>
  <c r="F3271" i="12"/>
  <c r="G3271" i="12"/>
  <c r="H3271" i="12"/>
  <c r="I3271" i="12"/>
  <c r="J3271" i="12"/>
  <c r="K3271" i="12"/>
  <c r="L3271" i="12"/>
  <c r="B3272" i="12"/>
  <c r="C3272" i="12"/>
  <c r="D3272" i="12"/>
  <c r="E3272" i="12"/>
  <c r="F3272" i="12"/>
  <c r="G3272" i="12"/>
  <c r="H3272" i="12"/>
  <c r="I3272" i="12"/>
  <c r="J3272" i="12"/>
  <c r="K3272" i="12"/>
  <c r="L3272" i="12"/>
  <c r="B3273" i="12"/>
  <c r="C3273" i="12"/>
  <c r="D3273" i="12"/>
  <c r="E3273" i="12"/>
  <c r="F3273" i="12"/>
  <c r="G3273" i="12"/>
  <c r="H3273" i="12"/>
  <c r="I3273" i="12"/>
  <c r="J3273" i="12"/>
  <c r="K3273" i="12"/>
  <c r="L3273" i="12"/>
  <c r="B3274" i="12"/>
  <c r="C3274" i="12"/>
  <c r="D3274" i="12"/>
  <c r="E3274" i="12"/>
  <c r="F3274" i="12"/>
  <c r="G3274" i="12"/>
  <c r="H3274" i="12"/>
  <c r="I3274" i="12"/>
  <c r="J3274" i="12"/>
  <c r="K3274" i="12"/>
  <c r="L3274" i="12"/>
  <c r="B3275" i="12"/>
  <c r="C3275" i="12"/>
  <c r="D3275" i="12"/>
  <c r="E3275" i="12"/>
  <c r="F3275" i="12"/>
  <c r="G3275" i="12"/>
  <c r="H3275" i="12"/>
  <c r="I3275" i="12"/>
  <c r="J3275" i="12"/>
  <c r="K3275" i="12"/>
  <c r="L3275" i="12"/>
  <c r="B3276" i="12"/>
  <c r="C3276" i="12"/>
  <c r="D3276" i="12"/>
  <c r="E3276" i="12"/>
  <c r="F3276" i="12"/>
  <c r="G3276" i="12"/>
  <c r="H3276" i="12"/>
  <c r="I3276" i="12"/>
  <c r="J3276" i="12"/>
  <c r="K3276" i="12"/>
  <c r="L3276" i="12"/>
  <c r="B3277" i="12"/>
  <c r="C3277" i="12"/>
  <c r="D3277" i="12"/>
  <c r="E3277" i="12"/>
  <c r="F3277" i="12"/>
  <c r="G3277" i="12"/>
  <c r="H3277" i="12"/>
  <c r="I3277" i="12"/>
  <c r="J3277" i="12"/>
  <c r="K3277" i="12"/>
  <c r="L3277" i="12"/>
  <c r="B3278" i="12"/>
  <c r="C3278" i="12"/>
  <c r="D3278" i="12"/>
  <c r="E3278" i="12"/>
  <c r="F3278" i="12"/>
  <c r="G3278" i="12"/>
  <c r="H3278" i="12"/>
  <c r="I3278" i="12"/>
  <c r="J3278" i="12"/>
  <c r="K3278" i="12"/>
  <c r="L3278" i="12"/>
  <c r="B3279" i="12"/>
  <c r="C3279" i="12"/>
  <c r="D3279" i="12"/>
  <c r="E3279" i="12"/>
  <c r="F3279" i="12"/>
  <c r="G3279" i="12"/>
  <c r="H3279" i="12"/>
  <c r="I3279" i="12"/>
  <c r="J3279" i="12"/>
  <c r="K3279" i="12"/>
  <c r="L3279" i="12"/>
  <c r="B3280" i="12"/>
  <c r="C3280" i="12"/>
  <c r="D3280" i="12"/>
  <c r="E3280" i="12"/>
  <c r="F3280" i="12"/>
  <c r="G3280" i="12"/>
  <c r="H3280" i="12"/>
  <c r="I3280" i="12"/>
  <c r="J3280" i="12"/>
  <c r="K3280" i="12"/>
  <c r="L3280" i="12"/>
  <c r="B3281" i="12"/>
  <c r="C3281" i="12"/>
  <c r="D3281" i="12"/>
  <c r="E3281" i="12"/>
  <c r="F3281" i="12"/>
  <c r="G3281" i="12"/>
  <c r="H3281" i="12"/>
  <c r="I3281" i="12"/>
  <c r="J3281" i="12"/>
  <c r="K3281" i="12"/>
  <c r="L3281" i="12"/>
  <c r="B3282" i="12"/>
  <c r="C3282" i="12"/>
  <c r="D3282" i="12"/>
  <c r="E3282" i="12"/>
  <c r="F3282" i="12"/>
  <c r="G3282" i="12"/>
  <c r="H3282" i="12"/>
  <c r="I3282" i="12"/>
  <c r="J3282" i="12"/>
  <c r="K3282" i="12"/>
  <c r="L3282" i="12"/>
  <c r="B3283" i="12"/>
  <c r="C3283" i="12"/>
  <c r="D3283" i="12"/>
  <c r="E3283" i="12"/>
  <c r="F3283" i="12"/>
  <c r="G3283" i="12"/>
  <c r="H3283" i="12"/>
  <c r="I3283" i="12"/>
  <c r="J3283" i="12"/>
  <c r="K3283" i="12"/>
  <c r="L3283" i="12"/>
  <c r="B3284" i="12"/>
  <c r="C3284" i="12"/>
  <c r="D3284" i="12"/>
  <c r="E3284" i="12"/>
  <c r="F3284" i="12"/>
  <c r="G3284" i="12"/>
  <c r="H3284" i="12"/>
  <c r="I3284" i="12"/>
  <c r="J3284" i="12"/>
  <c r="K3284" i="12"/>
  <c r="L3284" i="12"/>
  <c r="B3285" i="12"/>
  <c r="C3285" i="12"/>
  <c r="D3285" i="12"/>
  <c r="E3285" i="12"/>
  <c r="F3285" i="12"/>
  <c r="G3285" i="12"/>
  <c r="H3285" i="12"/>
  <c r="I3285" i="12"/>
  <c r="J3285" i="12"/>
  <c r="K3285" i="12"/>
  <c r="L3285" i="12"/>
  <c r="B3286" i="12"/>
  <c r="C3286" i="12"/>
  <c r="D3286" i="12"/>
  <c r="E3286" i="12"/>
  <c r="F3286" i="12"/>
  <c r="G3286" i="12"/>
  <c r="H3286" i="12"/>
  <c r="I3286" i="12"/>
  <c r="J3286" i="12"/>
  <c r="K3286" i="12"/>
  <c r="L3286" i="12"/>
  <c r="B3287" i="12"/>
  <c r="C3287" i="12"/>
  <c r="D3287" i="12"/>
  <c r="E3287" i="12"/>
  <c r="F3287" i="12"/>
  <c r="G3287" i="12"/>
  <c r="H3287" i="12"/>
  <c r="I3287" i="12"/>
  <c r="J3287" i="12"/>
  <c r="K3287" i="12"/>
  <c r="L3287" i="12"/>
  <c r="B3288" i="12"/>
  <c r="C3288" i="12"/>
  <c r="D3288" i="12"/>
  <c r="E3288" i="12"/>
  <c r="F3288" i="12"/>
  <c r="G3288" i="12"/>
  <c r="H3288" i="12"/>
  <c r="I3288" i="12"/>
  <c r="J3288" i="12"/>
  <c r="K3288" i="12"/>
  <c r="L3288" i="12"/>
  <c r="B3289" i="12"/>
  <c r="C3289" i="12"/>
  <c r="D3289" i="12"/>
  <c r="E3289" i="12"/>
  <c r="F3289" i="12"/>
  <c r="G3289" i="12"/>
  <c r="H3289" i="12"/>
  <c r="I3289" i="12"/>
  <c r="J3289" i="12"/>
  <c r="K3289" i="12"/>
  <c r="L3289" i="12"/>
  <c r="B3290" i="12"/>
  <c r="C3290" i="12"/>
  <c r="D3290" i="12"/>
  <c r="E3290" i="12"/>
  <c r="F3290" i="12"/>
  <c r="G3290" i="12"/>
  <c r="H3290" i="12"/>
  <c r="I3290" i="12"/>
  <c r="J3290" i="12"/>
  <c r="K3290" i="12"/>
  <c r="L3290" i="12"/>
  <c r="B3291" i="12"/>
  <c r="C3291" i="12"/>
  <c r="D3291" i="12"/>
  <c r="E3291" i="12"/>
  <c r="F3291" i="12"/>
  <c r="G3291" i="12"/>
  <c r="H3291" i="12"/>
  <c r="I3291" i="12"/>
  <c r="J3291" i="12"/>
  <c r="K3291" i="12"/>
  <c r="L3291" i="12"/>
  <c r="B3292" i="12"/>
  <c r="C3292" i="12"/>
  <c r="D3292" i="12"/>
  <c r="E3292" i="12"/>
  <c r="F3292" i="12"/>
  <c r="G3292" i="12"/>
  <c r="H3292" i="12"/>
  <c r="I3292" i="12"/>
  <c r="J3292" i="12"/>
  <c r="K3292" i="12"/>
  <c r="L3292" i="12"/>
  <c r="B3293" i="12"/>
  <c r="C3293" i="12"/>
  <c r="D3293" i="12"/>
  <c r="E3293" i="12"/>
  <c r="F3293" i="12"/>
  <c r="G3293" i="12"/>
  <c r="H3293" i="12"/>
  <c r="I3293" i="12"/>
  <c r="J3293" i="12"/>
  <c r="K3293" i="12"/>
  <c r="L3293" i="12"/>
  <c r="B3294" i="12"/>
  <c r="C3294" i="12"/>
  <c r="D3294" i="12"/>
  <c r="E3294" i="12"/>
  <c r="F3294" i="12"/>
  <c r="G3294" i="12"/>
  <c r="H3294" i="12"/>
  <c r="I3294" i="12"/>
  <c r="J3294" i="12"/>
  <c r="K3294" i="12"/>
  <c r="L3294" i="12"/>
  <c r="B3295" i="12"/>
  <c r="C3295" i="12"/>
  <c r="D3295" i="12"/>
  <c r="E3295" i="12"/>
  <c r="F3295" i="12"/>
  <c r="G3295" i="12"/>
  <c r="H3295" i="12"/>
  <c r="I3295" i="12"/>
  <c r="J3295" i="12"/>
  <c r="K3295" i="12"/>
  <c r="L3295" i="12"/>
  <c r="B3296" i="12"/>
  <c r="C3296" i="12"/>
  <c r="D3296" i="12"/>
  <c r="E3296" i="12"/>
  <c r="F3296" i="12"/>
  <c r="G3296" i="12"/>
  <c r="H3296" i="12"/>
  <c r="I3296" i="12"/>
  <c r="J3296" i="12"/>
  <c r="K3296" i="12"/>
  <c r="L3296" i="12"/>
  <c r="B3297" i="12"/>
  <c r="C3297" i="12"/>
  <c r="D3297" i="12"/>
  <c r="E3297" i="12"/>
  <c r="F3297" i="12"/>
  <c r="G3297" i="12"/>
  <c r="H3297" i="12"/>
  <c r="I3297" i="12"/>
  <c r="J3297" i="12"/>
  <c r="K3297" i="12"/>
  <c r="L3297" i="12"/>
  <c r="B3298" i="12"/>
  <c r="C3298" i="12"/>
  <c r="D3298" i="12"/>
  <c r="E3298" i="12"/>
  <c r="F3298" i="12"/>
  <c r="G3298" i="12"/>
  <c r="H3298" i="12"/>
  <c r="I3298" i="12"/>
  <c r="J3298" i="12"/>
  <c r="K3298" i="12"/>
  <c r="L3298" i="12"/>
  <c r="B3299" i="12"/>
  <c r="C3299" i="12"/>
  <c r="D3299" i="12"/>
  <c r="E3299" i="12"/>
  <c r="F3299" i="12"/>
  <c r="G3299" i="12"/>
  <c r="H3299" i="12"/>
  <c r="I3299" i="12"/>
  <c r="J3299" i="12"/>
  <c r="K3299" i="12"/>
  <c r="L3299" i="12"/>
  <c r="B3300" i="12"/>
  <c r="C3300" i="12"/>
  <c r="D3300" i="12"/>
  <c r="E3300" i="12"/>
  <c r="F3300" i="12"/>
  <c r="G3300" i="12"/>
  <c r="H3300" i="12"/>
  <c r="I3300" i="12"/>
  <c r="J3300" i="12"/>
  <c r="K3300" i="12"/>
  <c r="L3300" i="12"/>
  <c r="B3301" i="12"/>
  <c r="C3301" i="12"/>
  <c r="D3301" i="12"/>
  <c r="E3301" i="12"/>
  <c r="F3301" i="12"/>
  <c r="G3301" i="12"/>
  <c r="H3301" i="12"/>
  <c r="I3301" i="12"/>
  <c r="J3301" i="12"/>
  <c r="K3301" i="12"/>
  <c r="L3301" i="12"/>
  <c r="B3302" i="12"/>
  <c r="C3302" i="12"/>
  <c r="D3302" i="12"/>
  <c r="E3302" i="12"/>
  <c r="F3302" i="12"/>
  <c r="G3302" i="12"/>
  <c r="H3302" i="12"/>
  <c r="I3302" i="12"/>
  <c r="J3302" i="12"/>
  <c r="K3302" i="12"/>
  <c r="L3302" i="12"/>
  <c r="B3303" i="12"/>
  <c r="C3303" i="12"/>
  <c r="D3303" i="12"/>
  <c r="E3303" i="12"/>
  <c r="F3303" i="12"/>
  <c r="G3303" i="12"/>
  <c r="H3303" i="12"/>
  <c r="I3303" i="12"/>
  <c r="J3303" i="12"/>
  <c r="K3303" i="12"/>
  <c r="L3303" i="12"/>
  <c r="B3304" i="12"/>
  <c r="C3304" i="12"/>
  <c r="D3304" i="12"/>
  <c r="E3304" i="12"/>
  <c r="F3304" i="12"/>
  <c r="G3304" i="12"/>
  <c r="H3304" i="12"/>
  <c r="I3304" i="12"/>
  <c r="J3304" i="12"/>
  <c r="K3304" i="12"/>
  <c r="L3304" i="12"/>
  <c r="B3305" i="12"/>
  <c r="C3305" i="12"/>
  <c r="D3305" i="12"/>
  <c r="E3305" i="12"/>
  <c r="F3305" i="12"/>
  <c r="G3305" i="12"/>
  <c r="H3305" i="12"/>
  <c r="I3305" i="12"/>
  <c r="J3305" i="12"/>
  <c r="K3305" i="12"/>
  <c r="L3305" i="12"/>
  <c r="B3306" i="12"/>
  <c r="C3306" i="12"/>
  <c r="D3306" i="12"/>
  <c r="E3306" i="12"/>
  <c r="F3306" i="12"/>
  <c r="G3306" i="12"/>
  <c r="H3306" i="12"/>
  <c r="I3306" i="12"/>
  <c r="J3306" i="12"/>
  <c r="K3306" i="12"/>
  <c r="L3306" i="12"/>
  <c r="B3307" i="12"/>
  <c r="C3307" i="12"/>
  <c r="D3307" i="12"/>
  <c r="E3307" i="12"/>
  <c r="F3307" i="12"/>
  <c r="G3307" i="12"/>
  <c r="H3307" i="12"/>
  <c r="I3307" i="12"/>
  <c r="J3307" i="12"/>
  <c r="K3307" i="12"/>
  <c r="L3307" i="12"/>
  <c r="B3308" i="12"/>
  <c r="C3308" i="12"/>
  <c r="D3308" i="12"/>
  <c r="E3308" i="12"/>
  <c r="F3308" i="12"/>
  <c r="G3308" i="12"/>
  <c r="H3308" i="12"/>
  <c r="I3308" i="12"/>
  <c r="J3308" i="12"/>
  <c r="K3308" i="12"/>
  <c r="L3308" i="12"/>
  <c r="B3309" i="12"/>
  <c r="C3309" i="12"/>
  <c r="D3309" i="12"/>
  <c r="E3309" i="12"/>
  <c r="F3309" i="12"/>
  <c r="G3309" i="12"/>
  <c r="H3309" i="12"/>
  <c r="I3309" i="12"/>
  <c r="J3309" i="12"/>
  <c r="K3309" i="12"/>
  <c r="L3309" i="12"/>
  <c r="B3310" i="12"/>
  <c r="C3310" i="12"/>
  <c r="D3310" i="12"/>
  <c r="E3310" i="12"/>
  <c r="F3310" i="12"/>
  <c r="G3310" i="12"/>
  <c r="H3310" i="12"/>
  <c r="I3310" i="12"/>
  <c r="J3310" i="12"/>
  <c r="K3310" i="12"/>
  <c r="L3310" i="12"/>
  <c r="B3311" i="12"/>
  <c r="C3311" i="12"/>
  <c r="D3311" i="12"/>
  <c r="E3311" i="12"/>
  <c r="F3311" i="12"/>
  <c r="G3311" i="12"/>
  <c r="H3311" i="12"/>
  <c r="I3311" i="12"/>
  <c r="J3311" i="12"/>
  <c r="K3311" i="12"/>
  <c r="L3311" i="12"/>
  <c r="B3312" i="12"/>
  <c r="C3312" i="12"/>
  <c r="D3312" i="12"/>
  <c r="E3312" i="12"/>
  <c r="F3312" i="12"/>
  <c r="G3312" i="12"/>
  <c r="H3312" i="12"/>
  <c r="I3312" i="12"/>
  <c r="J3312" i="12"/>
  <c r="K3312" i="12"/>
  <c r="L3312" i="12"/>
  <c r="B3313" i="12"/>
  <c r="C3313" i="12"/>
  <c r="D3313" i="12"/>
  <c r="E3313" i="12"/>
  <c r="F3313" i="12"/>
  <c r="G3313" i="12"/>
  <c r="H3313" i="12"/>
  <c r="I3313" i="12"/>
  <c r="J3313" i="12"/>
  <c r="K3313" i="12"/>
  <c r="L3313" i="12"/>
  <c r="B3314" i="12"/>
  <c r="C3314" i="12"/>
  <c r="D3314" i="12"/>
  <c r="E3314" i="12"/>
  <c r="F3314" i="12"/>
  <c r="G3314" i="12"/>
  <c r="H3314" i="12"/>
  <c r="I3314" i="12"/>
  <c r="J3314" i="12"/>
  <c r="K3314" i="12"/>
  <c r="L3314" i="12"/>
  <c r="B3315" i="12"/>
  <c r="C3315" i="12"/>
  <c r="D3315" i="12"/>
  <c r="E3315" i="12"/>
  <c r="F3315" i="12"/>
  <c r="G3315" i="12"/>
  <c r="H3315" i="12"/>
  <c r="I3315" i="12"/>
  <c r="J3315" i="12"/>
  <c r="K3315" i="12"/>
  <c r="L3315" i="12"/>
  <c r="B3316" i="12"/>
  <c r="C3316" i="12"/>
  <c r="D3316" i="12"/>
  <c r="E3316" i="12"/>
  <c r="F3316" i="12"/>
  <c r="G3316" i="12"/>
  <c r="H3316" i="12"/>
  <c r="I3316" i="12"/>
  <c r="J3316" i="12"/>
  <c r="K3316" i="12"/>
  <c r="L3316" i="12"/>
  <c r="B3317" i="12"/>
  <c r="C3317" i="12"/>
  <c r="D3317" i="12"/>
  <c r="E3317" i="12"/>
  <c r="F3317" i="12"/>
  <c r="G3317" i="12"/>
  <c r="H3317" i="12"/>
  <c r="I3317" i="12"/>
  <c r="J3317" i="12"/>
  <c r="K3317" i="12"/>
  <c r="L3317" i="12"/>
  <c r="B3318" i="12"/>
  <c r="C3318" i="12"/>
  <c r="D3318" i="12"/>
  <c r="E3318" i="12"/>
  <c r="F3318" i="12"/>
  <c r="G3318" i="12"/>
  <c r="H3318" i="12"/>
  <c r="I3318" i="12"/>
  <c r="J3318" i="12"/>
  <c r="K3318" i="12"/>
  <c r="L3318" i="12"/>
  <c r="B3319" i="12"/>
  <c r="C3319" i="12"/>
  <c r="D3319" i="12"/>
  <c r="E3319" i="12"/>
  <c r="F3319" i="12"/>
  <c r="G3319" i="12"/>
  <c r="H3319" i="12"/>
  <c r="I3319" i="12"/>
  <c r="J3319" i="12"/>
  <c r="K3319" i="12"/>
  <c r="L3319" i="12"/>
  <c r="B3320" i="12"/>
  <c r="C3320" i="12"/>
  <c r="D3320" i="12"/>
  <c r="E3320" i="12"/>
  <c r="F3320" i="12"/>
  <c r="G3320" i="12"/>
  <c r="H3320" i="12"/>
  <c r="I3320" i="12"/>
  <c r="J3320" i="12"/>
  <c r="K3320" i="12"/>
  <c r="L3320" i="12"/>
  <c r="B3321" i="12"/>
  <c r="C3321" i="12"/>
  <c r="D3321" i="12"/>
  <c r="E3321" i="12"/>
  <c r="F3321" i="12"/>
  <c r="G3321" i="12"/>
  <c r="H3321" i="12"/>
  <c r="I3321" i="12"/>
  <c r="J3321" i="12"/>
  <c r="K3321" i="12"/>
  <c r="L3321" i="12"/>
  <c r="B3322" i="12"/>
  <c r="C3322" i="12"/>
  <c r="D3322" i="12"/>
  <c r="E3322" i="12"/>
  <c r="F3322" i="12"/>
  <c r="G3322" i="12"/>
  <c r="H3322" i="12"/>
  <c r="I3322" i="12"/>
  <c r="J3322" i="12"/>
  <c r="K3322" i="12"/>
  <c r="L3322" i="12"/>
  <c r="B3323" i="12"/>
  <c r="C3323" i="12"/>
  <c r="D3323" i="12"/>
  <c r="E3323" i="12"/>
  <c r="F3323" i="12"/>
  <c r="G3323" i="12"/>
  <c r="H3323" i="12"/>
  <c r="I3323" i="12"/>
  <c r="J3323" i="12"/>
  <c r="K3323" i="12"/>
  <c r="L3323" i="12"/>
  <c r="B3324" i="12"/>
  <c r="C3324" i="12"/>
  <c r="D3324" i="12"/>
  <c r="E3324" i="12"/>
  <c r="F3324" i="12"/>
  <c r="G3324" i="12"/>
  <c r="H3324" i="12"/>
  <c r="I3324" i="12"/>
  <c r="J3324" i="12"/>
  <c r="K3324" i="12"/>
  <c r="L3324" i="12"/>
  <c r="B3325" i="12"/>
  <c r="C3325" i="12"/>
  <c r="D3325" i="12"/>
  <c r="E3325" i="12"/>
  <c r="F3325" i="12"/>
  <c r="G3325" i="12"/>
  <c r="H3325" i="12"/>
  <c r="I3325" i="12"/>
  <c r="J3325" i="12"/>
  <c r="K3325" i="12"/>
  <c r="L3325" i="12"/>
  <c r="B3326" i="12"/>
  <c r="C3326" i="12"/>
  <c r="D3326" i="12"/>
  <c r="E3326" i="12"/>
  <c r="F3326" i="12"/>
  <c r="G3326" i="12"/>
  <c r="H3326" i="12"/>
  <c r="I3326" i="12"/>
  <c r="J3326" i="12"/>
  <c r="K3326" i="12"/>
  <c r="L3326" i="12"/>
  <c r="B3327" i="12"/>
  <c r="C3327" i="12"/>
  <c r="D3327" i="12"/>
  <c r="E3327" i="12"/>
  <c r="F3327" i="12"/>
  <c r="G3327" i="12"/>
  <c r="H3327" i="12"/>
  <c r="I3327" i="12"/>
  <c r="J3327" i="12"/>
  <c r="K3327" i="12"/>
  <c r="L3327" i="12"/>
  <c r="B3328" i="12"/>
  <c r="C3328" i="12"/>
  <c r="D3328" i="12"/>
  <c r="E3328" i="12"/>
  <c r="F3328" i="12"/>
  <c r="G3328" i="12"/>
  <c r="H3328" i="12"/>
  <c r="I3328" i="12"/>
  <c r="J3328" i="12"/>
  <c r="K3328" i="12"/>
  <c r="L3328" i="12"/>
  <c r="B3329" i="12"/>
  <c r="C3329" i="12"/>
  <c r="D3329" i="12"/>
  <c r="E3329" i="12"/>
  <c r="F3329" i="12"/>
  <c r="G3329" i="12"/>
  <c r="H3329" i="12"/>
  <c r="I3329" i="12"/>
  <c r="J3329" i="12"/>
  <c r="K3329" i="12"/>
  <c r="L3329" i="12"/>
  <c r="B3330" i="12"/>
  <c r="C3330" i="12"/>
  <c r="D3330" i="12"/>
  <c r="E3330" i="12"/>
  <c r="F3330" i="12"/>
  <c r="G3330" i="12"/>
  <c r="H3330" i="12"/>
  <c r="I3330" i="12"/>
  <c r="J3330" i="12"/>
  <c r="K3330" i="12"/>
  <c r="L3330" i="12"/>
  <c r="B3331" i="12"/>
  <c r="C3331" i="12"/>
  <c r="D3331" i="12"/>
  <c r="E3331" i="12"/>
  <c r="F3331" i="12"/>
  <c r="G3331" i="12"/>
  <c r="H3331" i="12"/>
  <c r="I3331" i="12"/>
  <c r="J3331" i="12"/>
  <c r="K3331" i="12"/>
  <c r="L3331" i="12"/>
  <c r="B3332" i="12"/>
  <c r="C3332" i="12"/>
  <c r="D3332" i="12"/>
  <c r="E3332" i="12"/>
  <c r="F3332" i="12"/>
  <c r="G3332" i="12"/>
  <c r="H3332" i="12"/>
  <c r="I3332" i="12"/>
  <c r="J3332" i="12"/>
  <c r="K3332" i="12"/>
  <c r="L3332" i="12"/>
  <c r="B3333" i="12"/>
  <c r="C3333" i="12"/>
  <c r="D3333" i="12"/>
  <c r="E3333" i="12"/>
  <c r="F3333" i="12"/>
  <c r="G3333" i="12"/>
  <c r="H3333" i="12"/>
  <c r="I3333" i="12"/>
  <c r="J3333" i="12"/>
  <c r="K3333" i="12"/>
  <c r="L3333" i="12"/>
  <c r="B3334" i="12"/>
  <c r="C3334" i="12"/>
  <c r="D3334" i="12"/>
  <c r="E3334" i="12"/>
  <c r="F3334" i="12"/>
  <c r="G3334" i="12"/>
  <c r="H3334" i="12"/>
  <c r="I3334" i="12"/>
  <c r="J3334" i="12"/>
  <c r="K3334" i="12"/>
  <c r="L3334" i="12"/>
  <c r="B3335" i="12"/>
  <c r="C3335" i="12"/>
  <c r="D3335" i="12"/>
  <c r="E3335" i="12"/>
  <c r="F3335" i="12"/>
  <c r="G3335" i="12"/>
  <c r="H3335" i="12"/>
  <c r="I3335" i="12"/>
  <c r="J3335" i="12"/>
  <c r="K3335" i="12"/>
  <c r="L3335" i="12"/>
  <c r="B3336" i="12"/>
  <c r="C3336" i="12"/>
  <c r="D3336" i="12"/>
  <c r="E3336" i="12"/>
  <c r="F3336" i="12"/>
  <c r="G3336" i="12"/>
  <c r="H3336" i="12"/>
  <c r="I3336" i="12"/>
  <c r="J3336" i="12"/>
  <c r="K3336" i="12"/>
  <c r="L3336" i="12"/>
  <c r="B3337" i="12"/>
  <c r="C3337" i="12"/>
  <c r="D3337" i="12"/>
  <c r="E3337" i="12"/>
  <c r="F3337" i="12"/>
  <c r="G3337" i="12"/>
  <c r="H3337" i="12"/>
  <c r="I3337" i="12"/>
  <c r="J3337" i="12"/>
  <c r="K3337" i="12"/>
  <c r="L3337" i="12"/>
  <c r="B3338" i="12"/>
  <c r="C3338" i="12"/>
  <c r="D3338" i="12"/>
  <c r="E3338" i="12"/>
  <c r="F3338" i="12"/>
  <c r="G3338" i="12"/>
  <c r="H3338" i="12"/>
  <c r="I3338" i="12"/>
  <c r="J3338" i="12"/>
  <c r="K3338" i="12"/>
  <c r="L3338" i="12"/>
  <c r="B3339" i="12"/>
  <c r="C3339" i="12"/>
  <c r="D3339" i="12"/>
  <c r="E3339" i="12"/>
  <c r="F3339" i="12"/>
  <c r="G3339" i="12"/>
  <c r="H3339" i="12"/>
  <c r="I3339" i="12"/>
  <c r="J3339" i="12"/>
  <c r="K3339" i="12"/>
  <c r="L3339" i="12"/>
  <c r="B3340" i="12"/>
  <c r="C3340" i="12"/>
  <c r="D3340" i="12"/>
  <c r="E3340" i="12"/>
  <c r="F3340" i="12"/>
  <c r="G3340" i="12"/>
  <c r="H3340" i="12"/>
  <c r="I3340" i="12"/>
  <c r="J3340" i="12"/>
  <c r="K3340" i="12"/>
  <c r="L3340" i="12"/>
  <c r="B3341" i="12"/>
  <c r="C3341" i="12"/>
  <c r="D3341" i="12"/>
  <c r="E3341" i="12"/>
  <c r="F3341" i="12"/>
  <c r="G3341" i="12"/>
  <c r="H3341" i="12"/>
  <c r="I3341" i="12"/>
  <c r="J3341" i="12"/>
  <c r="K3341" i="12"/>
  <c r="L3341" i="12"/>
  <c r="B3342" i="12"/>
  <c r="C3342" i="12"/>
  <c r="D3342" i="12"/>
  <c r="E3342" i="12"/>
  <c r="F3342" i="12"/>
  <c r="G3342" i="12"/>
  <c r="H3342" i="12"/>
  <c r="I3342" i="12"/>
  <c r="J3342" i="12"/>
  <c r="K3342" i="12"/>
  <c r="L3342" i="12"/>
  <c r="B3343" i="12"/>
  <c r="C3343" i="12"/>
  <c r="D3343" i="12"/>
  <c r="E3343" i="12"/>
  <c r="F3343" i="12"/>
  <c r="G3343" i="12"/>
  <c r="H3343" i="12"/>
  <c r="I3343" i="12"/>
  <c r="J3343" i="12"/>
  <c r="K3343" i="12"/>
  <c r="L3343" i="12"/>
  <c r="B3344" i="12"/>
  <c r="C3344" i="12"/>
  <c r="D3344" i="12"/>
  <c r="E3344" i="12"/>
  <c r="F3344" i="12"/>
  <c r="G3344" i="12"/>
  <c r="H3344" i="12"/>
  <c r="I3344" i="12"/>
  <c r="J3344" i="12"/>
  <c r="K3344" i="12"/>
  <c r="L3344" i="12"/>
  <c r="B3345" i="12"/>
  <c r="C3345" i="12"/>
  <c r="D3345" i="12"/>
  <c r="E3345" i="12"/>
  <c r="F3345" i="12"/>
  <c r="G3345" i="12"/>
  <c r="H3345" i="12"/>
  <c r="I3345" i="12"/>
  <c r="J3345" i="12"/>
  <c r="K3345" i="12"/>
  <c r="L3345" i="12"/>
  <c r="B3346" i="12"/>
  <c r="C3346" i="12"/>
  <c r="D3346" i="12"/>
  <c r="E3346" i="12"/>
  <c r="F3346" i="12"/>
  <c r="G3346" i="12"/>
  <c r="H3346" i="12"/>
  <c r="I3346" i="12"/>
  <c r="J3346" i="12"/>
  <c r="K3346" i="12"/>
  <c r="L3346" i="12"/>
  <c r="B3347" i="12"/>
  <c r="C3347" i="12"/>
  <c r="D3347" i="12"/>
  <c r="E3347" i="12"/>
  <c r="F3347" i="12"/>
  <c r="G3347" i="12"/>
  <c r="H3347" i="12"/>
  <c r="I3347" i="12"/>
  <c r="J3347" i="12"/>
  <c r="K3347" i="12"/>
  <c r="L3347" i="12"/>
  <c r="B3348" i="12"/>
  <c r="C3348" i="12"/>
  <c r="D3348" i="12"/>
  <c r="E3348" i="12"/>
  <c r="F3348" i="12"/>
  <c r="G3348" i="12"/>
  <c r="H3348" i="12"/>
  <c r="I3348" i="12"/>
  <c r="J3348" i="12"/>
  <c r="K3348" i="12"/>
  <c r="L3348" i="12"/>
  <c r="B3349" i="12"/>
  <c r="C3349" i="12"/>
  <c r="D3349" i="12"/>
  <c r="E3349" i="12"/>
  <c r="F3349" i="12"/>
  <c r="G3349" i="12"/>
  <c r="H3349" i="12"/>
  <c r="I3349" i="12"/>
  <c r="J3349" i="12"/>
  <c r="K3349" i="12"/>
  <c r="L3349" i="12"/>
  <c r="B3350" i="12"/>
  <c r="C3350" i="12"/>
  <c r="D3350" i="12"/>
  <c r="E3350" i="12"/>
  <c r="F3350" i="12"/>
  <c r="G3350" i="12"/>
  <c r="H3350" i="12"/>
  <c r="I3350" i="12"/>
  <c r="J3350" i="12"/>
  <c r="K3350" i="12"/>
  <c r="L3350" i="12"/>
  <c r="B3351" i="12"/>
  <c r="C3351" i="12"/>
  <c r="D3351" i="12"/>
  <c r="E3351" i="12"/>
  <c r="F3351" i="12"/>
  <c r="G3351" i="12"/>
  <c r="H3351" i="12"/>
  <c r="I3351" i="12"/>
  <c r="J3351" i="12"/>
  <c r="K3351" i="12"/>
  <c r="L3351" i="12"/>
  <c r="B3352" i="12"/>
  <c r="C3352" i="12"/>
  <c r="D3352" i="12"/>
  <c r="E3352" i="12"/>
  <c r="F3352" i="12"/>
  <c r="G3352" i="12"/>
  <c r="H3352" i="12"/>
  <c r="I3352" i="12"/>
  <c r="J3352" i="12"/>
  <c r="K3352" i="12"/>
  <c r="L3352" i="12"/>
  <c r="B3353" i="12"/>
  <c r="C3353" i="12"/>
  <c r="D3353" i="12"/>
  <c r="E3353" i="12"/>
  <c r="F3353" i="12"/>
  <c r="G3353" i="12"/>
  <c r="H3353" i="12"/>
  <c r="I3353" i="12"/>
  <c r="J3353" i="12"/>
  <c r="K3353" i="12"/>
  <c r="L3353" i="12"/>
  <c r="B3354" i="12"/>
  <c r="C3354" i="12"/>
  <c r="D3354" i="12"/>
  <c r="E3354" i="12"/>
  <c r="F3354" i="12"/>
  <c r="G3354" i="12"/>
  <c r="H3354" i="12"/>
  <c r="I3354" i="12"/>
  <c r="J3354" i="12"/>
  <c r="K3354" i="12"/>
  <c r="L3354" i="12"/>
  <c r="B3355" i="12"/>
  <c r="C3355" i="12"/>
  <c r="D3355" i="12"/>
  <c r="E3355" i="12"/>
  <c r="F3355" i="12"/>
  <c r="G3355" i="12"/>
  <c r="H3355" i="12"/>
  <c r="I3355" i="12"/>
  <c r="J3355" i="12"/>
  <c r="K3355" i="12"/>
  <c r="L3355" i="12"/>
  <c r="B3356" i="12"/>
  <c r="C3356" i="12"/>
  <c r="D3356" i="12"/>
  <c r="E3356" i="12"/>
  <c r="F3356" i="12"/>
  <c r="G3356" i="12"/>
  <c r="H3356" i="12"/>
  <c r="I3356" i="12"/>
  <c r="J3356" i="12"/>
  <c r="K3356" i="12"/>
  <c r="L3356" i="12"/>
  <c r="B3357" i="12"/>
  <c r="C3357" i="12"/>
  <c r="D3357" i="12"/>
  <c r="E3357" i="12"/>
  <c r="F3357" i="12"/>
  <c r="G3357" i="12"/>
  <c r="H3357" i="12"/>
  <c r="I3357" i="12"/>
  <c r="J3357" i="12"/>
  <c r="K3357" i="12"/>
  <c r="L3357" i="12"/>
  <c r="B3358" i="12"/>
  <c r="C3358" i="12"/>
  <c r="D3358" i="12"/>
  <c r="E3358" i="12"/>
  <c r="F3358" i="12"/>
  <c r="G3358" i="12"/>
  <c r="H3358" i="12"/>
  <c r="I3358" i="12"/>
  <c r="J3358" i="12"/>
  <c r="K3358" i="12"/>
  <c r="L3358" i="12"/>
  <c r="B3359" i="12"/>
  <c r="C3359" i="12"/>
  <c r="D3359" i="12"/>
  <c r="E3359" i="12"/>
  <c r="F3359" i="12"/>
  <c r="G3359" i="12"/>
  <c r="H3359" i="12"/>
  <c r="I3359" i="12"/>
  <c r="J3359" i="12"/>
  <c r="K3359" i="12"/>
  <c r="L3359" i="12"/>
  <c r="B3360" i="12"/>
  <c r="C3360" i="12"/>
  <c r="D3360" i="12"/>
  <c r="E3360" i="12"/>
  <c r="F3360" i="12"/>
  <c r="G3360" i="12"/>
  <c r="H3360" i="12"/>
  <c r="I3360" i="12"/>
  <c r="J3360" i="12"/>
  <c r="K3360" i="12"/>
  <c r="L3360" i="12"/>
  <c r="B3361" i="12"/>
  <c r="C3361" i="12"/>
  <c r="D3361" i="12"/>
  <c r="E3361" i="12"/>
  <c r="F3361" i="12"/>
  <c r="G3361" i="12"/>
  <c r="H3361" i="12"/>
  <c r="I3361" i="12"/>
  <c r="J3361" i="12"/>
  <c r="K3361" i="12"/>
  <c r="L3361" i="12"/>
  <c r="B3362" i="12"/>
  <c r="C3362" i="12"/>
  <c r="D3362" i="12"/>
  <c r="E3362" i="12"/>
  <c r="F3362" i="12"/>
  <c r="G3362" i="12"/>
  <c r="H3362" i="12"/>
  <c r="I3362" i="12"/>
  <c r="J3362" i="12"/>
  <c r="K3362" i="12"/>
  <c r="L3362" i="12"/>
  <c r="B3363" i="12"/>
  <c r="C3363" i="12"/>
  <c r="D3363" i="12"/>
  <c r="E3363" i="12"/>
  <c r="F3363" i="12"/>
  <c r="G3363" i="12"/>
  <c r="H3363" i="12"/>
  <c r="I3363" i="12"/>
  <c r="J3363" i="12"/>
  <c r="K3363" i="12"/>
  <c r="L3363" i="12"/>
  <c r="B3364" i="12"/>
  <c r="C3364" i="12"/>
  <c r="D3364" i="12"/>
  <c r="E3364" i="12"/>
  <c r="F3364" i="12"/>
  <c r="G3364" i="12"/>
  <c r="H3364" i="12"/>
  <c r="I3364" i="12"/>
  <c r="J3364" i="12"/>
  <c r="K3364" i="12"/>
  <c r="L3364" i="12"/>
  <c r="B3365" i="12"/>
  <c r="C3365" i="12"/>
  <c r="D3365" i="12"/>
  <c r="E3365" i="12"/>
  <c r="F3365" i="12"/>
  <c r="G3365" i="12"/>
  <c r="H3365" i="12"/>
  <c r="I3365" i="12"/>
  <c r="J3365" i="12"/>
  <c r="K3365" i="12"/>
  <c r="L3365" i="12"/>
  <c r="B3366" i="12"/>
  <c r="C3366" i="12"/>
  <c r="D3366" i="12"/>
  <c r="E3366" i="12"/>
  <c r="F3366" i="12"/>
  <c r="G3366" i="12"/>
  <c r="H3366" i="12"/>
  <c r="I3366" i="12"/>
  <c r="J3366" i="12"/>
  <c r="K3366" i="12"/>
  <c r="L3366" i="12"/>
  <c r="B3367" i="12"/>
  <c r="C3367" i="12"/>
  <c r="D3367" i="12"/>
  <c r="E3367" i="12"/>
  <c r="F3367" i="12"/>
  <c r="G3367" i="12"/>
  <c r="H3367" i="12"/>
  <c r="I3367" i="12"/>
  <c r="J3367" i="12"/>
  <c r="K3367" i="12"/>
  <c r="L3367" i="12"/>
  <c r="B3368" i="12"/>
  <c r="C3368" i="12"/>
  <c r="D3368" i="12"/>
  <c r="E3368" i="12"/>
  <c r="F3368" i="12"/>
  <c r="G3368" i="12"/>
  <c r="H3368" i="12"/>
  <c r="I3368" i="12"/>
  <c r="J3368" i="12"/>
  <c r="K3368" i="12"/>
  <c r="L3368" i="12"/>
  <c r="B3369" i="12"/>
  <c r="C3369" i="12"/>
  <c r="D3369" i="12"/>
  <c r="E3369" i="12"/>
  <c r="F3369" i="12"/>
  <c r="G3369" i="12"/>
  <c r="H3369" i="12"/>
  <c r="I3369" i="12"/>
  <c r="J3369" i="12"/>
  <c r="K3369" i="12"/>
  <c r="L3369" i="12"/>
  <c r="B3370" i="12"/>
  <c r="C3370" i="12"/>
  <c r="D3370" i="12"/>
  <c r="E3370" i="12"/>
  <c r="F3370" i="12"/>
  <c r="G3370" i="12"/>
  <c r="H3370" i="12"/>
  <c r="I3370" i="12"/>
  <c r="J3370" i="12"/>
  <c r="K3370" i="12"/>
  <c r="L3370" i="12"/>
  <c r="B3371" i="12"/>
  <c r="C3371" i="12"/>
  <c r="D3371" i="12"/>
  <c r="E3371" i="12"/>
  <c r="F3371" i="12"/>
  <c r="G3371" i="12"/>
  <c r="H3371" i="12"/>
  <c r="I3371" i="12"/>
  <c r="J3371" i="12"/>
  <c r="K3371" i="12"/>
  <c r="L3371" i="12"/>
  <c r="B3372" i="12"/>
  <c r="C3372" i="12"/>
  <c r="D3372" i="12"/>
  <c r="E3372" i="12"/>
  <c r="F3372" i="12"/>
  <c r="G3372" i="12"/>
  <c r="H3372" i="12"/>
  <c r="I3372" i="12"/>
  <c r="J3372" i="12"/>
  <c r="K3372" i="12"/>
  <c r="L3372" i="12"/>
  <c r="B3373" i="12"/>
  <c r="C3373" i="12"/>
  <c r="D3373" i="12"/>
  <c r="E3373" i="12"/>
  <c r="F3373" i="12"/>
  <c r="G3373" i="12"/>
  <c r="H3373" i="12"/>
  <c r="I3373" i="12"/>
  <c r="J3373" i="12"/>
  <c r="K3373" i="12"/>
  <c r="L3373" i="12"/>
  <c r="B3374" i="12"/>
  <c r="C3374" i="12"/>
  <c r="D3374" i="12"/>
  <c r="E3374" i="12"/>
  <c r="F3374" i="12"/>
  <c r="G3374" i="12"/>
  <c r="H3374" i="12"/>
  <c r="I3374" i="12"/>
  <c r="J3374" i="12"/>
  <c r="K3374" i="12"/>
  <c r="L3374" i="12"/>
  <c r="B3375" i="12"/>
  <c r="C3375" i="12"/>
  <c r="D3375" i="12"/>
  <c r="E3375" i="12"/>
  <c r="F3375" i="12"/>
  <c r="G3375" i="12"/>
  <c r="H3375" i="12"/>
  <c r="I3375" i="12"/>
  <c r="J3375" i="12"/>
  <c r="K3375" i="12"/>
  <c r="L3375" i="12"/>
  <c r="B3376" i="12"/>
  <c r="C3376" i="12"/>
  <c r="D3376" i="12"/>
  <c r="E3376" i="12"/>
  <c r="F3376" i="12"/>
  <c r="G3376" i="12"/>
  <c r="H3376" i="12"/>
  <c r="I3376" i="12"/>
  <c r="J3376" i="12"/>
  <c r="K3376" i="12"/>
  <c r="L3376" i="12"/>
  <c r="B3377" i="12"/>
  <c r="C3377" i="12"/>
  <c r="D3377" i="12"/>
  <c r="E3377" i="12"/>
  <c r="F3377" i="12"/>
  <c r="G3377" i="12"/>
  <c r="H3377" i="12"/>
  <c r="I3377" i="12"/>
  <c r="J3377" i="12"/>
  <c r="K3377" i="12"/>
  <c r="L3377" i="12"/>
  <c r="B3378" i="12"/>
  <c r="C3378" i="12"/>
  <c r="D3378" i="12"/>
  <c r="E3378" i="12"/>
  <c r="F3378" i="12"/>
  <c r="G3378" i="12"/>
  <c r="H3378" i="12"/>
  <c r="I3378" i="12"/>
  <c r="J3378" i="12"/>
  <c r="K3378" i="12"/>
  <c r="L3378" i="12"/>
  <c r="B3379" i="12"/>
  <c r="C3379" i="12"/>
  <c r="D3379" i="12"/>
  <c r="E3379" i="12"/>
  <c r="F3379" i="12"/>
  <c r="G3379" i="12"/>
  <c r="H3379" i="12"/>
  <c r="I3379" i="12"/>
  <c r="J3379" i="12"/>
  <c r="K3379" i="12"/>
  <c r="L3379" i="12"/>
  <c r="B3380" i="12"/>
  <c r="C3380" i="12"/>
  <c r="D3380" i="12"/>
  <c r="E3380" i="12"/>
  <c r="F3380" i="12"/>
  <c r="G3380" i="12"/>
  <c r="H3380" i="12"/>
  <c r="I3380" i="12"/>
  <c r="J3380" i="12"/>
  <c r="K3380" i="12"/>
  <c r="L3380" i="12"/>
  <c r="B3381" i="12"/>
  <c r="C3381" i="12"/>
  <c r="D3381" i="12"/>
  <c r="E3381" i="12"/>
  <c r="F3381" i="12"/>
  <c r="G3381" i="12"/>
  <c r="H3381" i="12"/>
  <c r="I3381" i="12"/>
  <c r="J3381" i="12"/>
  <c r="K3381" i="12"/>
  <c r="L3381" i="12"/>
  <c r="B3382" i="12"/>
  <c r="C3382" i="12"/>
  <c r="D3382" i="12"/>
  <c r="E3382" i="12"/>
  <c r="F3382" i="12"/>
  <c r="G3382" i="12"/>
  <c r="H3382" i="12"/>
  <c r="I3382" i="12"/>
  <c r="J3382" i="12"/>
  <c r="K3382" i="12"/>
  <c r="L3382" i="12"/>
  <c r="B3383" i="12"/>
  <c r="C3383" i="12"/>
  <c r="D3383" i="12"/>
  <c r="E3383" i="12"/>
  <c r="F3383" i="12"/>
  <c r="G3383" i="12"/>
  <c r="H3383" i="12"/>
  <c r="I3383" i="12"/>
  <c r="J3383" i="12"/>
  <c r="K3383" i="12"/>
  <c r="L3383" i="12"/>
  <c r="B3384" i="12"/>
  <c r="C3384" i="12"/>
  <c r="D3384" i="12"/>
  <c r="E3384" i="12"/>
  <c r="F3384" i="12"/>
  <c r="G3384" i="12"/>
  <c r="H3384" i="12"/>
  <c r="I3384" i="12"/>
  <c r="J3384" i="12"/>
  <c r="K3384" i="12"/>
  <c r="L3384" i="12"/>
  <c r="B3385" i="12"/>
  <c r="C3385" i="12"/>
  <c r="D3385" i="12"/>
  <c r="E3385" i="12"/>
  <c r="F3385" i="12"/>
  <c r="G3385" i="12"/>
  <c r="H3385" i="12"/>
  <c r="I3385" i="12"/>
  <c r="J3385" i="12"/>
  <c r="K3385" i="12"/>
  <c r="L3385" i="12"/>
  <c r="B3386" i="12"/>
  <c r="C3386" i="12"/>
  <c r="D3386" i="12"/>
  <c r="E3386" i="12"/>
  <c r="F3386" i="12"/>
  <c r="G3386" i="12"/>
  <c r="H3386" i="12"/>
  <c r="I3386" i="12"/>
  <c r="J3386" i="12"/>
  <c r="K3386" i="12"/>
  <c r="L3386" i="12"/>
  <c r="B3387" i="12"/>
  <c r="C3387" i="12"/>
  <c r="D3387" i="12"/>
  <c r="E3387" i="12"/>
  <c r="F3387" i="12"/>
  <c r="G3387" i="12"/>
  <c r="H3387" i="12"/>
  <c r="I3387" i="12"/>
  <c r="J3387" i="12"/>
  <c r="K3387" i="12"/>
  <c r="L3387" i="12"/>
  <c r="B3388" i="12"/>
  <c r="C3388" i="12"/>
  <c r="D3388" i="12"/>
  <c r="E3388" i="12"/>
  <c r="F3388" i="12"/>
  <c r="G3388" i="12"/>
  <c r="H3388" i="12"/>
  <c r="I3388" i="12"/>
  <c r="J3388" i="12"/>
  <c r="K3388" i="12"/>
  <c r="L3388" i="12"/>
  <c r="B3389" i="12"/>
  <c r="C3389" i="12"/>
  <c r="D3389" i="12"/>
  <c r="E3389" i="12"/>
  <c r="F3389" i="12"/>
  <c r="G3389" i="12"/>
  <c r="H3389" i="12"/>
  <c r="I3389" i="12"/>
  <c r="J3389" i="12"/>
  <c r="K3389" i="12"/>
  <c r="L3389" i="12"/>
  <c r="B3390" i="12"/>
  <c r="C3390" i="12"/>
  <c r="D3390" i="12"/>
  <c r="E3390" i="12"/>
  <c r="F3390" i="12"/>
  <c r="G3390" i="12"/>
  <c r="H3390" i="12"/>
  <c r="I3390" i="12"/>
  <c r="J3390" i="12"/>
  <c r="K3390" i="12"/>
  <c r="L3390" i="12"/>
  <c r="B3391" i="12"/>
  <c r="C3391" i="12"/>
  <c r="D3391" i="12"/>
  <c r="E3391" i="12"/>
  <c r="F3391" i="12"/>
  <c r="G3391" i="12"/>
  <c r="H3391" i="12"/>
  <c r="I3391" i="12"/>
  <c r="J3391" i="12"/>
  <c r="K3391" i="12"/>
  <c r="L3391" i="12"/>
  <c r="B3392" i="12"/>
  <c r="C3392" i="12"/>
  <c r="D3392" i="12"/>
  <c r="E3392" i="12"/>
  <c r="F3392" i="12"/>
  <c r="G3392" i="12"/>
  <c r="H3392" i="12"/>
  <c r="I3392" i="12"/>
  <c r="J3392" i="12"/>
  <c r="K3392" i="12"/>
  <c r="L3392" i="12"/>
  <c r="B3393" i="12"/>
  <c r="C3393" i="12"/>
  <c r="D3393" i="12"/>
  <c r="E3393" i="12"/>
  <c r="F3393" i="12"/>
  <c r="G3393" i="12"/>
  <c r="H3393" i="12"/>
  <c r="I3393" i="12"/>
  <c r="J3393" i="12"/>
  <c r="K3393" i="12"/>
  <c r="L3393" i="12"/>
  <c r="B3394" i="12"/>
  <c r="C3394" i="12"/>
  <c r="D3394" i="12"/>
  <c r="E3394" i="12"/>
  <c r="F3394" i="12"/>
  <c r="G3394" i="12"/>
  <c r="H3394" i="12"/>
  <c r="I3394" i="12"/>
  <c r="J3394" i="12"/>
  <c r="K3394" i="12"/>
  <c r="L3394" i="12"/>
  <c r="B3395" i="12"/>
  <c r="C3395" i="12"/>
  <c r="D3395" i="12"/>
  <c r="E3395" i="12"/>
  <c r="F3395" i="12"/>
  <c r="G3395" i="12"/>
  <c r="H3395" i="12"/>
  <c r="I3395" i="12"/>
  <c r="J3395" i="12"/>
  <c r="K3395" i="12"/>
  <c r="L3395" i="12"/>
  <c r="B3396" i="12"/>
  <c r="C3396" i="12"/>
  <c r="D3396" i="12"/>
  <c r="E3396" i="12"/>
  <c r="F3396" i="12"/>
  <c r="G3396" i="12"/>
  <c r="H3396" i="12"/>
  <c r="I3396" i="12"/>
  <c r="J3396" i="12"/>
  <c r="K3396" i="12"/>
  <c r="L3396" i="12"/>
  <c r="B3397" i="12"/>
  <c r="C3397" i="12"/>
  <c r="D3397" i="12"/>
  <c r="E3397" i="12"/>
  <c r="F3397" i="12"/>
  <c r="G3397" i="12"/>
  <c r="H3397" i="12"/>
  <c r="I3397" i="12"/>
  <c r="J3397" i="12"/>
  <c r="K3397" i="12"/>
  <c r="L3397" i="12"/>
  <c r="B3398" i="12"/>
  <c r="C3398" i="12"/>
  <c r="D3398" i="12"/>
  <c r="E3398" i="12"/>
  <c r="F3398" i="12"/>
  <c r="G3398" i="12"/>
  <c r="H3398" i="12"/>
  <c r="I3398" i="12"/>
  <c r="J3398" i="12"/>
  <c r="K3398" i="12"/>
  <c r="L3398" i="12"/>
  <c r="B3399" i="12"/>
  <c r="C3399" i="12"/>
  <c r="D3399" i="12"/>
  <c r="E3399" i="12"/>
  <c r="F3399" i="12"/>
  <c r="G3399" i="12"/>
  <c r="H3399" i="12"/>
  <c r="I3399" i="12"/>
  <c r="J3399" i="12"/>
  <c r="K3399" i="12"/>
  <c r="L3399" i="12"/>
  <c r="B3400" i="12"/>
  <c r="C3400" i="12"/>
  <c r="D3400" i="12"/>
  <c r="E3400" i="12"/>
  <c r="F3400" i="12"/>
  <c r="G3400" i="12"/>
  <c r="H3400" i="12"/>
  <c r="I3400" i="12"/>
  <c r="J3400" i="12"/>
  <c r="K3400" i="12"/>
  <c r="L3400" i="12"/>
  <c r="B3401" i="12"/>
  <c r="C3401" i="12"/>
  <c r="D3401" i="12"/>
  <c r="E3401" i="12"/>
  <c r="F3401" i="12"/>
  <c r="G3401" i="12"/>
  <c r="H3401" i="12"/>
  <c r="I3401" i="12"/>
  <c r="J3401" i="12"/>
  <c r="K3401" i="12"/>
  <c r="L3401" i="12"/>
  <c r="B3402" i="12"/>
  <c r="C3402" i="12"/>
  <c r="D3402" i="12"/>
  <c r="E3402" i="12"/>
  <c r="F3402" i="12"/>
  <c r="G3402" i="12"/>
  <c r="H3402" i="12"/>
  <c r="I3402" i="12"/>
  <c r="J3402" i="12"/>
  <c r="K3402" i="12"/>
  <c r="L3402" i="12"/>
  <c r="B3403" i="12"/>
  <c r="C3403" i="12"/>
  <c r="D3403" i="12"/>
  <c r="E3403" i="12"/>
  <c r="F3403" i="12"/>
  <c r="G3403" i="12"/>
  <c r="H3403" i="12"/>
  <c r="I3403" i="12"/>
  <c r="J3403" i="12"/>
  <c r="K3403" i="12"/>
  <c r="L3403" i="12"/>
  <c r="B3404" i="12"/>
  <c r="C3404" i="12"/>
  <c r="D3404" i="12"/>
  <c r="E3404" i="12"/>
  <c r="F3404" i="12"/>
  <c r="G3404" i="12"/>
  <c r="H3404" i="12"/>
  <c r="I3404" i="12"/>
  <c r="J3404" i="12"/>
  <c r="K3404" i="12"/>
  <c r="L3404" i="12"/>
  <c r="B3405" i="12"/>
  <c r="C3405" i="12"/>
  <c r="D3405" i="12"/>
  <c r="E3405" i="12"/>
  <c r="F3405" i="12"/>
  <c r="G3405" i="12"/>
  <c r="H3405" i="12"/>
  <c r="I3405" i="12"/>
  <c r="J3405" i="12"/>
  <c r="K3405" i="12"/>
  <c r="L3405" i="12"/>
  <c r="B3406" i="12"/>
  <c r="C3406" i="12"/>
  <c r="D3406" i="12"/>
  <c r="E3406" i="12"/>
  <c r="F3406" i="12"/>
  <c r="G3406" i="12"/>
  <c r="H3406" i="12"/>
  <c r="I3406" i="12"/>
  <c r="J3406" i="12"/>
  <c r="K3406" i="12"/>
  <c r="L3406" i="12"/>
  <c r="B3407" i="12"/>
  <c r="C3407" i="12"/>
  <c r="D3407" i="12"/>
  <c r="E3407" i="12"/>
  <c r="F3407" i="12"/>
  <c r="G3407" i="12"/>
  <c r="H3407" i="12"/>
  <c r="I3407" i="12"/>
  <c r="J3407" i="12"/>
  <c r="K3407" i="12"/>
  <c r="L3407" i="12"/>
  <c r="B3408" i="12"/>
  <c r="C3408" i="12"/>
  <c r="D3408" i="12"/>
  <c r="E3408" i="12"/>
  <c r="F3408" i="12"/>
  <c r="G3408" i="12"/>
  <c r="H3408" i="12"/>
  <c r="I3408" i="12"/>
  <c r="J3408" i="12"/>
  <c r="K3408" i="12"/>
  <c r="L3408" i="12"/>
  <c r="B3409" i="12"/>
  <c r="C3409" i="12"/>
  <c r="D3409" i="12"/>
  <c r="E3409" i="12"/>
  <c r="F3409" i="12"/>
  <c r="G3409" i="12"/>
  <c r="H3409" i="12"/>
  <c r="I3409" i="12"/>
  <c r="J3409" i="12"/>
  <c r="K3409" i="12"/>
  <c r="L3409" i="12"/>
  <c r="B3410" i="12"/>
  <c r="C3410" i="12"/>
  <c r="D3410" i="12"/>
  <c r="E3410" i="12"/>
  <c r="F3410" i="12"/>
  <c r="G3410" i="12"/>
  <c r="H3410" i="12"/>
  <c r="I3410" i="12"/>
  <c r="J3410" i="12"/>
  <c r="K3410" i="12"/>
  <c r="L3410" i="12"/>
  <c r="B3411" i="12"/>
  <c r="C3411" i="12"/>
  <c r="D3411" i="12"/>
  <c r="E3411" i="12"/>
  <c r="F3411" i="12"/>
  <c r="G3411" i="12"/>
  <c r="H3411" i="12"/>
  <c r="I3411" i="12"/>
  <c r="J3411" i="12"/>
  <c r="K3411" i="12"/>
  <c r="L3411" i="12"/>
  <c r="B3412" i="12"/>
  <c r="C3412" i="12"/>
  <c r="D3412" i="12"/>
  <c r="E3412" i="12"/>
  <c r="F3412" i="12"/>
  <c r="G3412" i="12"/>
  <c r="H3412" i="12"/>
  <c r="I3412" i="12"/>
  <c r="J3412" i="12"/>
  <c r="K3412" i="12"/>
  <c r="L3412" i="12"/>
  <c r="B3413" i="12"/>
  <c r="C3413" i="12"/>
  <c r="D3413" i="12"/>
  <c r="E3413" i="12"/>
  <c r="F3413" i="12"/>
  <c r="G3413" i="12"/>
  <c r="H3413" i="12"/>
  <c r="I3413" i="12"/>
  <c r="J3413" i="12"/>
  <c r="K3413" i="12"/>
  <c r="L3413" i="12"/>
  <c r="B3414" i="12"/>
  <c r="C3414" i="12"/>
  <c r="D3414" i="12"/>
  <c r="E3414" i="12"/>
  <c r="F3414" i="12"/>
  <c r="G3414" i="12"/>
  <c r="H3414" i="12"/>
  <c r="I3414" i="12"/>
  <c r="J3414" i="12"/>
  <c r="K3414" i="12"/>
  <c r="L3414" i="12"/>
  <c r="B3415" i="12"/>
  <c r="C3415" i="12"/>
  <c r="D3415" i="12"/>
  <c r="E3415" i="12"/>
  <c r="F3415" i="12"/>
  <c r="G3415" i="12"/>
  <c r="H3415" i="12"/>
  <c r="I3415" i="12"/>
  <c r="J3415" i="12"/>
  <c r="K3415" i="12"/>
  <c r="L3415" i="12"/>
  <c r="B3416" i="12"/>
  <c r="C3416" i="12"/>
  <c r="D3416" i="12"/>
  <c r="E3416" i="12"/>
  <c r="F3416" i="12"/>
  <c r="G3416" i="12"/>
  <c r="H3416" i="12"/>
  <c r="I3416" i="12"/>
  <c r="J3416" i="12"/>
  <c r="K3416" i="12"/>
  <c r="L3416" i="12"/>
  <c r="B3417" i="12"/>
  <c r="C3417" i="12"/>
  <c r="D3417" i="12"/>
  <c r="E3417" i="12"/>
  <c r="F3417" i="12"/>
  <c r="G3417" i="12"/>
  <c r="H3417" i="12"/>
  <c r="I3417" i="12"/>
  <c r="J3417" i="12"/>
  <c r="K3417" i="12"/>
  <c r="L3417" i="12"/>
  <c r="B3418" i="12"/>
  <c r="C3418" i="12"/>
  <c r="D3418" i="12"/>
  <c r="E3418" i="12"/>
  <c r="F3418" i="12"/>
  <c r="G3418" i="12"/>
  <c r="H3418" i="12"/>
  <c r="I3418" i="12"/>
  <c r="J3418" i="12"/>
  <c r="K3418" i="12"/>
  <c r="L3418" i="12"/>
  <c r="B3419" i="12"/>
  <c r="C3419" i="12"/>
  <c r="D3419" i="12"/>
  <c r="E3419" i="12"/>
  <c r="F3419" i="12"/>
  <c r="G3419" i="12"/>
  <c r="H3419" i="12"/>
  <c r="I3419" i="12"/>
  <c r="J3419" i="12"/>
  <c r="K3419" i="12"/>
  <c r="L3419" i="12"/>
  <c r="B3420" i="12"/>
  <c r="C3420" i="12"/>
  <c r="D3420" i="12"/>
  <c r="E3420" i="12"/>
  <c r="F3420" i="12"/>
  <c r="G3420" i="12"/>
  <c r="H3420" i="12"/>
  <c r="I3420" i="12"/>
  <c r="J3420" i="12"/>
  <c r="K3420" i="12"/>
  <c r="L3420" i="12"/>
  <c r="B3421" i="12"/>
  <c r="C3421" i="12"/>
  <c r="D3421" i="12"/>
  <c r="E3421" i="12"/>
  <c r="F3421" i="12"/>
  <c r="G3421" i="12"/>
  <c r="H3421" i="12"/>
  <c r="I3421" i="12"/>
  <c r="J3421" i="12"/>
  <c r="K3421" i="12"/>
  <c r="L3421" i="12"/>
  <c r="B3422" i="12"/>
  <c r="C3422" i="12"/>
  <c r="D3422" i="12"/>
  <c r="E3422" i="12"/>
  <c r="F3422" i="12"/>
  <c r="G3422" i="12"/>
  <c r="H3422" i="12"/>
  <c r="I3422" i="12"/>
  <c r="J3422" i="12"/>
  <c r="K3422" i="12"/>
  <c r="L3422" i="12"/>
  <c r="B3423" i="12"/>
  <c r="C3423" i="12"/>
  <c r="D3423" i="12"/>
  <c r="E3423" i="12"/>
  <c r="F3423" i="12"/>
  <c r="G3423" i="12"/>
  <c r="H3423" i="12"/>
  <c r="I3423" i="12"/>
  <c r="J3423" i="12"/>
  <c r="K3423" i="12"/>
  <c r="L3423" i="12"/>
  <c r="B3424" i="12"/>
  <c r="C3424" i="12"/>
  <c r="D3424" i="12"/>
  <c r="E3424" i="12"/>
  <c r="F3424" i="12"/>
  <c r="G3424" i="12"/>
  <c r="H3424" i="12"/>
  <c r="I3424" i="12"/>
  <c r="J3424" i="12"/>
  <c r="K3424" i="12"/>
  <c r="L3424" i="12"/>
  <c r="B3425" i="12"/>
  <c r="C3425" i="12"/>
  <c r="D3425" i="12"/>
  <c r="E3425" i="12"/>
  <c r="F3425" i="12"/>
  <c r="G3425" i="12"/>
  <c r="H3425" i="12"/>
  <c r="I3425" i="12"/>
  <c r="J3425" i="12"/>
  <c r="K3425" i="12"/>
  <c r="L3425" i="12"/>
  <c r="B3426" i="12"/>
  <c r="C3426" i="12"/>
  <c r="D3426" i="12"/>
  <c r="E3426" i="12"/>
  <c r="F3426" i="12"/>
  <c r="G3426" i="12"/>
  <c r="H3426" i="12"/>
  <c r="I3426" i="12"/>
  <c r="J3426" i="12"/>
  <c r="K3426" i="12"/>
  <c r="L3426" i="12"/>
  <c r="B3427" i="12"/>
  <c r="C3427" i="12"/>
  <c r="D3427" i="12"/>
  <c r="E3427" i="12"/>
  <c r="F3427" i="12"/>
  <c r="G3427" i="12"/>
  <c r="H3427" i="12"/>
  <c r="I3427" i="12"/>
  <c r="J3427" i="12"/>
  <c r="K3427" i="12"/>
  <c r="L3427" i="12"/>
  <c r="B3428" i="12"/>
  <c r="C3428" i="12"/>
  <c r="D3428" i="12"/>
  <c r="E3428" i="12"/>
  <c r="F3428" i="12"/>
  <c r="G3428" i="12"/>
  <c r="H3428" i="12"/>
  <c r="I3428" i="12"/>
  <c r="J3428" i="12"/>
  <c r="K3428" i="12"/>
  <c r="L3428" i="12"/>
  <c r="B3429" i="12"/>
  <c r="C3429" i="12"/>
  <c r="D3429" i="12"/>
  <c r="E3429" i="12"/>
  <c r="F3429" i="12"/>
  <c r="G3429" i="12"/>
  <c r="H3429" i="12"/>
  <c r="I3429" i="12"/>
  <c r="J3429" i="12"/>
  <c r="K3429" i="12"/>
  <c r="L3429" i="12"/>
  <c r="B3430" i="12"/>
  <c r="C3430" i="12"/>
  <c r="D3430" i="12"/>
  <c r="E3430" i="12"/>
  <c r="F3430" i="12"/>
  <c r="G3430" i="12"/>
  <c r="H3430" i="12"/>
  <c r="I3430" i="12"/>
  <c r="J3430" i="12"/>
  <c r="K3430" i="12"/>
  <c r="L3430" i="12"/>
  <c r="B3431" i="12"/>
  <c r="C3431" i="12"/>
  <c r="D3431" i="12"/>
  <c r="E3431" i="12"/>
  <c r="F3431" i="12"/>
  <c r="G3431" i="12"/>
  <c r="H3431" i="12"/>
  <c r="I3431" i="12"/>
  <c r="J3431" i="12"/>
  <c r="K3431" i="12"/>
  <c r="L3431" i="12"/>
  <c r="B3432" i="12"/>
  <c r="C3432" i="12"/>
  <c r="D3432" i="12"/>
  <c r="E3432" i="12"/>
  <c r="F3432" i="12"/>
  <c r="G3432" i="12"/>
  <c r="H3432" i="12"/>
  <c r="I3432" i="12"/>
  <c r="J3432" i="12"/>
  <c r="K3432" i="12"/>
  <c r="L3432" i="12"/>
  <c r="B3433" i="12"/>
  <c r="C3433" i="12"/>
  <c r="D3433" i="12"/>
  <c r="E3433" i="12"/>
  <c r="F3433" i="12"/>
  <c r="G3433" i="12"/>
  <c r="H3433" i="12"/>
  <c r="I3433" i="12"/>
  <c r="J3433" i="12"/>
  <c r="K3433" i="12"/>
  <c r="L3433" i="12"/>
  <c r="B3434" i="12"/>
  <c r="C3434" i="12"/>
  <c r="D3434" i="12"/>
  <c r="E3434" i="12"/>
  <c r="F3434" i="12"/>
  <c r="G3434" i="12"/>
  <c r="H3434" i="12"/>
  <c r="I3434" i="12"/>
  <c r="J3434" i="12"/>
  <c r="K3434" i="12"/>
  <c r="L3434" i="12"/>
  <c r="B3435" i="12"/>
  <c r="C3435" i="12"/>
  <c r="D3435" i="12"/>
  <c r="E3435" i="12"/>
  <c r="F3435" i="12"/>
  <c r="G3435" i="12"/>
  <c r="H3435" i="12"/>
  <c r="I3435" i="12"/>
  <c r="J3435" i="12"/>
  <c r="K3435" i="12"/>
  <c r="L3435" i="12"/>
  <c r="B3436" i="12"/>
  <c r="C3436" i="12"/>
  <c r="D3436" i="12"/>
  <c r="E3436" i="12"/>
  <c r="F3436" i="12"/>
  <c r="G3436" i="12"/>
  <c r="H3436" i="12"/>
  <c r="I3436" i="12"/>
  <c r="J3436" i="12"/>
  <c r="K3436" i="12"/>
  <c r="L3436" i="12"/>
  <c r="B3437" i="12"/>
  <c r="C3437" i="12"/>
  <c r="D3437" i="12"/>
  <c r="E3437" i="12"/>
  <c r="F3437" i="12"/>
  <c r="G3437" i="12"/>
  <c r="H3437" i="12"/>
  <c r="I3437" i="12"/>
  <c r="J3437" i="12"/>
  <c r="K3437" i="12"/>
  <c r="L3437" i="12"/>
  <c r="B3438" i="12"/>
  <c r="C3438" i="12"/>
  <c r="D3438" i="12"/>
  <c r="E3438" i="12"/>
  <c r="F3438" i="12"/>
  <c r="G3438" i="12"/>
  <c r="H3438" i="12"/>
  <c r="I3438" i="12"/>
  <c r="J3438" i="12"/>
  <c r="K3438" i="12"/>
  <c r="L3438" i="12"/>
  <c r="B3439" i="12"/>
  <c r="C3439" i="12"/>
  <c r="D3439" i="12"/>
  <c r="E3439" i="12"/>
  <c r="F3439" i="12"/>
  <c r="G3439" i="12"/>
  <c r="H3439" i="12"/>
  <c r="I3439" i="12"/>
  <c r="J3439" i="12"/>
  <c r="K3439" i="12"/>
  <c r="L3439" i="12"/>
  <c r="B3440" i="12"/>
  <c r="C3440" i="12"/>
  <c r="D3440" i="12"/>
  <c r="E3440" i="12"/>
  <c r="F3440" i="12"/>
  <c r="G3440" i="12"/>
  <c r="H3440" i="12"/>
  <c r="I3440" i="12"/>
  <c r="J3440" i="12"/>
  <c r="K3440" i="12"/>
  <c r="L3440" i="12"/>
  <c r="B3441" i="12"/>
  <c r="C3441" i="12"/>
  <c r="D3441" i="12"/>
  <c r="E3441" i="12"/>
  <c r="F3441" i="12"/>
  <c r="G3441" i="12"/>
  <c r="H3441" i="12"/>
  <c r="I3441" i="12"/>
  <c r="J3441" i="12"/>
  <c r="K3441" i="12"/>
  <c r="L3441" i="12"/>
  <c r="B3442" i="12"/>
  <c r="C3442" i="12"/>
  <c r="D3442" i="12"/>
  <c r="E3442" i="12"/>
  <c r="F3442" i="12"/>
  <c r="G3442" i="12"/>
  <c r="H3442" i="12"/>
  <c r="I3442" i="12"/>
  <c r="J3442" i="12"/>
  <c r="K3442" i="12"/>
  <c r="L3442" i="12"/>
  <c r="B3443" i="12"/>
  <c r="C3443" i="12"/>
  <c r="D3443" i="12"/>
  <c r="E3443" i="12"/>
  <c r="F3443" i="12"/>
  <c r="G3443" i="12"/>
  <c r="H3443" i="12"/>
  <c r="I3443" i="12"/>
  <c r="J3443" i="12"/>
  <c r="K3443" i="12"/>
  <c r="L3443" i="12"/>
  <c r="B3444" i="12"/>
  <c r="C3444" i="12"/>
  <c r="D3444" i="12"/>
  <c r="E3444" i="12"/>
  <c r="F3444" i="12"/>
  <c r="G3444" i="12"/>
  <c r="H3444" i="12"/>
  <c r="I3444" i="12"/>
  <c r="J3444" i="12"/>
  <c r="K3444" i="12"/>
  <c r="L3444" i="12"/>
  <c r="B3445" i="12"/>
  <c r="C3445" i="12"/>
  <c r="D3445" i="12"/>
  <c r="E3445" i="12"/>
  <c r="F3445" i="12"/>
  <c r="G3445" i="12"/>
  <c r="H3445" i="12"/>
  <c r="I3445" i="12"/>
  <c r="J3445" i="12"/>
  <c r="K3445" i="12"/>
  <c r="L3445" i="12"/>
  <c r="B3446" i="12"/>
  <c r="C3446" i="12"/>
  <c r="D3446" i="12"/>
  <c r="E3446" i="12"/>
  <c r="F3446" i="12"/>
  <c r="G3446" i="12"/>
  <c r="H3446" i="12"/>
  <c r="I3446" i="12"/>
  <c r="J3446" i="12"/>
  <c r="K3446" i="12"/>
  <c r="L3446" i="12"/>
  <c r="B3447" i="12"/>
  <c r="C3447" i="12"/>
  <c r="D3447" i="12"/>
  <c r="E3447" i="12"/>
  <c r="F3447" i="12"/>
  <c r="G3447" i="12"/>
  <c r="H3447" i="12"/>
  <c r="I3447" i="12"/>
  <c r="J3447" i="12"/>
  <c r="K3447" i="12"/>
  <c r="L3447" i="12"/>
  <c r="B3448" i="12"/>
  <c r="C3448" i="12"/>
  <c r="D3448" i="12"/>
  <c r="E3448" i="12"/>
  <c r="F3448" i="12"/>
  <c r="G3448" i="12"/>
  <c r="H3448" i="12"/>
  <c r="I3448" i="12"/>
  <c r="J3448" i="12"/>
  <c r="K3448" i="12"/>
  <c r="L3448" i="12"/>
  <c r="B3449" i="12"/>
  <c r="C3449" i="12"/>
  <c r="D3449" i="12"/>
  <c r="E3449" i="12"/>
  <c r="F3449" i="12"/>
  <c r="G3449" i="12"/>
  <c r="H3449" i="12"/>
  <c r="I3449" i="12"/>
  <c r="J3449" i="12"/>
  <c r="K3449" i="12"/>
  <c r="L3449" i="12"/>
  <c r="B3450" i="12"/>
  <c r="C3450" i="12"/>
  <c r="D3450" i="12"/>
  <c r="E3450" i="12"/>
  <c r="F3450" i="12"/>
  <c r="G3450" i="12"/>
  <c r="H3450" i="12"/>
  <c r="I3450" i="12"/>
  <c r="J3450" i="12"/>
  <c r="K3450" i="12"/>
  <c r="L3450" i="12"/>
  <c r="B3451" i="12"/>
  <c r="C3451" i="12"/>
  <c r="D3451" i="12"/>
  <c r="E3451" i="12"/>
  <c r="F3451" i="12"/>
  <c r="G3451" i="12"/>
  <c r="H3451" i="12"/>
  <c r="I3451" i="12"/>
  <c r="J3451" i="12"/>
  <c r="K3451" i="12"/>
  <c r="L3451" i="12"/>
  <c r="B3452" i="12"/>
  <c r="C3452" i="12"/>
  <c r="D3452" i="12"/>
  <c r="E3452" i="12"/>
  <c r="F3452" i="12"/>
  <c r="G3452" i="12"/>
  <c r="H3452" i="12"/>
  <c r="I3452" i="12"/>
  <c r="J3452" i="12"/>
  <c r="K3452" i="12"/>
  <c r="L3452" i="12"/>
  <c r="B3453" i="12"/>
  <c r="C3453" i="12"/>
  <c r="D3453" i="12"/>
  <c r="E3453" i="12"/>
  <c r="F3453" i="12"/>
  <c r="G3453" i="12"/>
  <c r="H3453" i="12"/>
  <c r="I3453" i="12"/>
  <c r="J3453" i="12"/>
  <c r="K3453" i="12"/>
  <c r="L3453" i="12"/>
  <c r="B3454" i="12"/>
  <c r="C3454" i="12"/>
  <c r="D3454" i="12"/>
  <c r="E3454" i="12"/>
  <c r="F3454" i="12"/>
  <c r="G3454" i="12"/>
  <c r="H3454" i="12"/>
  <c r="I3454" i="12"/>
  <c r="J3454" i="12"/>
  <c r="K3454" i="12"/>
  <c r="L3454" i="12"/>
  <c r="B3455" i="12"/>
  <c r="C3455" i="12"/>
  <c r="D3455" i="12"/>
  <c r="E3455" i="12"/>
  <c r="F3455" i="12"/>
  <c r="G3455" i="12"/>
  <c r="H3455" i="12"/>
  <c r="I3455" i="12"/>
  <c r="J3455" i="12"/>
  <c r="K3455" i="12"/>
  <c r="L3455" i="12"/>
  <c r="B3456" i="12"/>
  <c r="C3456" i="12"/>
  <c r="D3456" i="12"/>
  <c r="E3456" i="12"/>
  <c r="F3456" i="12"/>
  <c r="G3456" i="12"/>
  <c r="H3456" i="12"/>
  <c r="I3456" i="12"/>
  <c r="J3456" i="12"/>
  <c r="K3456" i="12"/>
  <c r="L3456" i="12"/>
  <c r="B3457" i="12"/>
  <c r="C3457" i="12"/>
  <c r="D3457" i="12"/>
  <c r="E3457" i="12"/>
  <c r="F3457" i="12"/>
  <c r="G3457" i="12"/>
  <c r="H3457" i="12"/>
  <c r="I3457" i="12"/>
  <c r="J3457" i="12"/>
  <c r="K3457" i="12"/>
  <c r="L3457" i="12"/>
  <c r="B3458" i="12"/>
  <c r="C3458" i="12"/>
  <c r="D3458" i="12"/>
  <c r="E3458" i="12"/>
  <c r="F3458" i="12"/>
  <c r="G3458" i="12"/>
  <c r="H3458" i="12"/>
  <c r="I3458" i="12"/>
  <c r="J3458" i="12"/>
  <c r="K3458" i="12"/>
  <c r="L3458" i="12"/>
  <c r="B3459" i="12"/>
  <c r="C3459" i="12"/>
  <c r="D3459" i="12"/>
  <c r="E3459" i="12"/>
  <c r="F3459" i="12"/>
  <c r="G3459" i="12"/>
  <c r="H3459" i="12"/>
  <c r="I3459" i="12"/>
  <c r="J3459" i="12"/>
  <c r="K3459" i="12"/>
  <c r="L3459" i="12"/>
  <c r="B3460" i="12"/>
  <c r="C3460" i="12"/>
  <c r="D3460" i="12"/>
  <c r="E3460" i="12"/>
  <c r="F3460" i="12"/>
  <c r="G3460" i="12"/>
  <c r="H3460" i="12"/>
  <c r="I3460" i="12"/>
  <c r="J3460" i="12"/>
  <c r="K3460" i="12"/>
  <c r="L3460" i="12"/>
  <c r="B3461" i="12"/>
  <c r="C3461" i="12"/>
  <c r="D3461" i="12"/>
  <c r="E3461" i="12"/>
  <c r="F3461" i="12"/>
  <c r="G3461" i="12"/>
  <c r="H3461" i="12"/>
  <c r="I3461" i="12"/>
  <c r="J3461" i="12"/>
  <c r="K3461" i="12"/>
  <c r="L3461" i="12"/>
  <c r="B3462" i="12"/>
  <c r="C3462" i="12"/>
  <c r="D3462" i="12"/>
  <c r="E3462" i="12"/>
  <c r="F3462" i="12"/>
  <c r="G3462" i="12"/>
  <c r="H3462" i="12"/>
  <c r="I3462" i="12"/>
  <c r="J3462" i="12"/>
  <c r="K3462" i="12"/>
  <c r="L3462" i="12"/>
  <c r="B3463" i="12"/>
  <c r="C3463" i="12"/>
  <c r="D3463" i="12"/>
  <c r="E3463" i="12"/>
  <c r="F3463" i="12"/>
  <c r="G3463" i="12"/>
  <c r="H3463" i="12"/>
  <c r="I3463" i="12"/>
  <c r="J3463" i="12"/>
  <c r="K3463" i="12"/>
  <c r="L3463" i="12"/>
  <c r="B3464" i="12"/>
  <c r="C3464" i="12"/>
  <c r="D3464" i="12"/>
  <c r="E3464" i="12"/>
  <c r="F3464" i="12"/>
  <c r="G3464" i="12"/>
  <c r="H3464" i="12"/>
  <c r="I3464" i="12"/>
  <c r="J3464" i="12"/>
  <c r="K3464" i="12"/>
  <c r="L3464" i="12"/>
  <c r="B3465" i="12"/>
  <c r="C3465" i="12"/>
  <c r="D3465" i="12"/>
  <c r="E3465" i="12"/>
  <c r="F3465" i="12"/>
  <c r="G3465" i="12"/>
  <c r="H3465" i="12"/>
  <c r="I3465" i="12"/>
  <c r="J3465" i="12"/>
  <c r="K3465" i="12"/>
  <c r="L3465" i="12"/>
  <c r="B3466" i="12"/>
  <c r="C3466" i="12"/>
  <c r="D3466" i="12"/>
  <c r="E3466" i="12"/>
  <c r="F3466" i="12"/>
  <c r="G3466" i="12"/>
  <c r="H3466" i="12"/>
  <c r="I3466" i="12"/>
  <c r="J3466" i="12"/>
  <c r="K3466" i="12"/>
  <c r="L3466" i="12"/>
  <c r="B3467" i="12"/>
  <c r="C3467" i="12"/>
  <c r="D3467" i="12"/>
  <c r="E3467" i="12"/>
  <c r="F3467" i="12"/>
  <c r="G3467" i="12"/>
  <c r="H3467" i="12"/>
  <c r="I3467" i="12"/>
  <c r="J3467" i="12"/>
  <c r="K3467" i="12"/>
  <c r="L3467" i="12"/>
  <c r="B3468" i="12"/>
  <c r="C3468" i="12"/>
  <c r="D3468" i="12"/>
  <c r="E3468" i="12"/>
  <c r="F3468" i="12"/>
  <c r="G3468" i="12"/>
  <c r="H3468" i="12"/>
  <c r="I3468" i="12"/>
  <c r="J3468" i="12"/>
  <c r="K3468" i="12"/>
  <c r="L3468" i="12"/>
  <c r="B3469" i="12"/>
  <c r="C3469" i="12"/>
  <c r="D3469" i="12"/>
  <c r="E3469" i="12"/>
  <c r="F3469" i="12"/>
  <c r="G3469" i="12"/>
  <c r="H3469" i="12"/>
  <c r="I3469" i="12"/>
  <c r="J3469" i="12"/>
  <c r="K3469" i="12"/>
  <c r="L3469" i="12"/>
  <c r="B3470" i="12"/>
  <c r="C3470" i="12"/>
  <c r="D3470" i="12"/>
  <c r="E3470" i="12"/>
  <c r="F3470" i="12"/>
  <c r="G3470" i="12"/>
  <c r="H3470" i="12"/>
  <c r="I3470" i="12"/>
  <c r="J3470" i="12"/>
  <c r="K3470" i="12"/>
  <c r="L3470" i="12"/>
  <c r="B3471" i="12"/>
  <c r="C3471" i="12"/>
  <c r="D3471" i="12"/>
  <c r="E3471" i="12"/>
  <c r="F3471" i="12"/>
  <c r="G3471" i="12"/>
  <c r="H3471" i="12"/>
  <c r="I3471" i="12"/>
  <c r="J3471" i="12"/>
  <c r="K3471" i="12"/>
  <c r="L3471" i="12"/>
  <c r="B3472" i="12"/>
  <c r="C3472" i="12"/>
  <c r="D3472" i="12"/>
  <c r="E3472" i="12"/>
  <c r="F3472" i="12"/>
  <c r="G3472" i="12"/>
  <c r="H3472" i="12"/>
  <c r="I3472" i="12"/>
  <c r="J3472" i="12"/>
  <c r="K3472" i="12"/>
  <c r="L3472" i="12"/>
  <c r="B3473" i="12"/>
  <c r="C3473" i="12"/>
  <c r="D3473" i="12"/>
  <c r="E3473" i="12"/>
  <c r="F3473" i="12"/>
  <c r="G3473" i="12"/>
  <c r="H3473" i="12"/>
  <c r="I3473" i="12"/>
  <c r="J3473" i="12"/>
  <c r="K3473" i="12"/>
  <c r="L3473" i="12"/>
  <c r="B3474" i="12"/>
  <c r="C3474" i="12"/>
  <c r="D3474" i="12"/>
  <c r="E3474" i="12"/>
  <c r="F3474" i="12"/>
  <c r="G3474" i="12"/>
  <c r="H3474" i="12"/>
  <c r="I3474" i="12"/>
  <c r="J3474" i="12"/>
  <c r="K3474" i="12"/>
  <c r="L3474" i="12"/>
  <c r="B3475" i="12"/>
  <c r="C3475" i="12"/>
  <c r="D3475" i="12"/>
  <c r="E3475" i="12"/>
  <c r="F3475" i="12"/>
  <c r="G3475" i="12"/>
  <c r="H3475" i="12"/>
  <c r="I3475" i="12"/>
  <c r="J3475" i="12"/>
  <c r="K3475" i="12"/>
  <c r="L3475" i="12"/>
  <c r="B3476" i="12"/>
  <c r="C3476" i="12"/>
  <c r="D3476" i="12"/>
  <c r="E3476" i="12"/>
  <c r="F3476" i="12"/>
  <c r="G3476" i="12"/>
  <c r="H3476" i="12"/>
  <c r="I3476" i="12"/>
  <c r="J3476" i="12"/>
  <c r="K3476" i="12"/>
  <c r="L3476" i="12"/>
  <c r="B3477" i="12"/>
  <c r="C3477" i="12"/>
  <c r="D3477" i="12"/>
  <c r="E3477" i="12"/>
  <c r="F3477" i="12"/>
  <c r="G3477" i="12"/>
  <c r="H3477" i="12"/>
  <c r="I3477" i="12"/>
  <c r="J3477" i="12"/>
  <c r="K3477" i="12"/>
  <c r="L3477" i="12"/>
  <c r="B3478" i="12"/>
  <c r="C3478" i="12"/>
  <c r="D3478" i="12"/>
  <c r="E3478" i="12"/>
  <c r="F3478" i="12"/>
  <c r="G3478" i="12"/>
  <c r="H3478" i="12"/>
  <c r="I3478" i="12"/>
  <c r="J3478" i="12"/>
  <c r="K3478" i="12"/>
  <c r="L3478" i="12"/>
  <c r="B3479" i="12"/>
  <c r="C3479" i="12"/>
  <c r="D3479" i="12"/>
  <c r="E3479" i="12"/>
  <c r="F3479" i="12"/>
  <c r="G3479" i="12"/>
  <c r="H3479" i="12"/>
  <c r="I3479" i="12"/>
  <c r="J3479" i="12"/>
  <c r="K3479" i="12"/>
  <c r="L3479" i="12"/>
  <c r="B3480" i="12"/>
  <c r="C3480" i="12"/>
  <c r="D3480" i="12"/>
  <c r="E3480" i="12"/>
  <c r="F3480" i="12"/>
  <c r="G3480" i="12"/>
  <c r="H3480" i="12"/>
  <c r="I3480" i="12"/>
  <c r="J3480" i="12"/>
  <c r="K3480" i="12"/>
  <c r="L3480" i="12"/>
  <c r="B3481" i="12"/>
  <c r="C3481" i="12"/>
  <c r="D3481" i="12"/>
  <c r="E3481" i="12"/>
  <c r="F3481" i="12"/>
  <c r="G3481" i="12"/>
  <c r="H3481" i="12"/>
  <c r="I3481" i="12"/>
  <c r="J3481" i="12"/>
  <c r="K3481" i="12"/>
  <c r="L3481" i="12"/>
  <c r="B3482" i="12"/>
  <c r="C3482" i="12"/>
  <c r="D3482" i="12"/>
  <c r="E3482" i="12"/>
  <c r="F3482" i="12"/>
  <c r="G3482" i="12"/>
  <c r="H3482" i="12"/>
  <c r="I3482" i="12"/>
  <c r="J3482" i="12"/>
  <c r="K3482" i="12"/>
  <c r="L3482" i="12"/>
  <c r="B3483" i="12"/>
  <c r="C3483" i="12"/>
  <c r="D3483" i="12"/>
  <c r="E3483" i="12"/>
  <c r="F3483" i="12"/>
  <c r="G3483" i="12"/>
  <c r="H3483" i="12"/>
  <c r="I3483" i="12"/>
  <c r="J3483" i="12"/>
  <c r="K3483" i="12"/>
  <c r="L3483" i="12"/>
  <c r="B3484" i="12"/>
  <c r="C3484" i="12"/>
  <c r="D3484" i="12"/>
  <c r="E3484" i="12"/>
  <c r="F3484" i="12"/>
  <c r="G3484" i="12"/>
  <c r="H3484" i="12"/>
  <c r="I3484" i="12"/>
  <c r="J3484" i="12"/>
  <c r="K3484" i="12"/>
  <c r="L3484" i="12"/>
  <c r="B3485" i="12"/>
  <c r="C3485" i="12"/>
  <c r="D3485" i="12"/>
  <c r="E3485" i="12"/>
  <c r="F3485" i="12"/>
  <c r="G3485" i="12"/>
  <c r="H3485" i="12"/>
  <c r="I3485" i="12"/>
  <c r="J3485" i="12"/>
  <c r="K3485" i="12"/>
  <c r="L3485" i="12"/>
  <c r="B3486" i="12"/>
  <c r="C3486" i="12"/>
  <c r="D3486" i="12"/>
  <c r="E3486" i="12"/>
  <c r="F3486" i="12"/>
  <c r="G3486" i="12"/>
  <c r="H3486" i="12"/>
  <c r="I3486" i="12"/>
  <c r="J3486" i="12"/>
  <c r="K3486" i="12"/>
  <c r="L3486" i="12"/>
  <c r="B3487" i="12"/>
  <c r="C3487" i="12"/>
  <c r="D3487" i="12"/>
  <c r="E3487" i="12"/>
  <c r="F3487" i="12"/>
  <c r="G3487" i="12"/>
  <c r="H3487" i="12"/>
  <c r="I3487" i="12"/>
  <c r="J3487" i="12"/>
  <c r="K3487" i="12"/>
  <c r="L3487" i="12"/>
  <c r="B3488" i="12"/>
  <c r="C3488" i="12"/>
  <c r="D3488" i="12"/>
  <c r="E3488" i="12"/>
  <c r="F3488" i="12"/>
  <c r="G3488" i="12"/>
  <c r="H3488" i="12"/>
  <c r="I3488" i="12"/>
  <c r="J3488" i="12"/>
  <c r="K3488" i="12"/>
  <c r="L3488" i="12"/>
  <c r="B3489" i="12"/>
  <c r="C3489" i="12"/>
  <c r="D3489" i="12"/>
  <c r="E3489" i="12"/>
  <c r="F3489" i="12"/>
  <c r="G3489" i="12"/>
  <c r="H3489" i="12"/>
  <c r="I3489" i="12"/>
  <c r="J3489" i="12"/>
  <c r="K3489" i="12"/>
  <c r="L3489" i="12"/>
  <c r="B3490" i="12"/>
  <c r="C3490" i="12"/>
  <c r="D3490" i="12"/>
  <c r="E3490" i="12"/>
  <c r="F3490" i="12"/>
  <c r="G3490" i="12"/>
  <c r="H3490" i="12"/>
  <c r="I3490" i="12"/>
  <c r="J3490" i="12"/>
  <c r="K3490" i="12"/>
  <c r="L3490" i="12"/>
  <c r="B3491" i="12"/>
  <c r="C3491" i="12"/>
  <c r="D3491" i="12"/>
  <c r="E3491" i="12"/>
  <c r="F3491" i="12"/>
  <c r="G3491" i="12"/>
  <c r="H3491" i="12"/>
  <c r="I3491" i="12"/>
  <c r="J3491" i="12"/>
  <c r="K3491" i="12"/>
  <c r="L3491" i="12"/>
  <c r="B3492" i="12"/>
  <c r="C3492" i="12"/>
  <c r="D3492" i="12"/>
  <c r="E3492" i="12"/>
  <c r="F3492" i="12"/>
  <c r="G3492" i="12"/>
  <c r="H3492" i="12"/>
  <c r="I3492" i="12"/>
  <c r="J3492" i="12"/>
  <c r="K3492" i="12"/>
  <c r="L3492" i="12"/>
  <c r="B3493" i="12"/>
  <c r="C3493" i="12"/>
  <c r="D3493" i="12"/>
  <c r="E3493" i="12"/>
  <c r="F3493" i="12"/>
  <c r="G3493" i="12"/>
  <c r="H3493" i="12"/>
  <c r="I3493" i="12"/>
  <c r="J3493" i="12"/>
  <c r="K3493" i="12"/>
  <c r="L3493" i="12"/>
  <c r="B3494" i="12"/>
  <c r="C3494" i="12"/>
  <c r="D3494" i="12"/>
  <c r="E3494" i="12"/>
  <c r="F3494" i="12"/>
  <c r="G3494" i="12"/>
  <c r="H3494" i="12"/>
  <c r="I3494" i="12"/>
  <c r="J3494" i="12"/>
  <c r="K3494" i="12"/>
  <c r="L3494" i="12"/>
  <c r="B3495" i="12"/>
  <c r="C3495" i="12"/>
  <c r="D3495" i="12"/>
  <c r="E3495" i="12"/>
  <c r="F3495" i="12"/>
  <c r="G3495" i="12"/>
  <c r="H3495" i="12"/>
  <c r="I3495" i="12"/>
  <c r="J3495" i="12"/>
  <c r="K3495" i="12"/>
  <c r="L3495" i="12"/>
  <c r="B3496" i="12"/>
  <c r="C3496" i="12"/>
  <c r="D3496" i="12"/>
  <c r="E3496" i="12"/>
  <c r="F3496" i="12"/>
  <c r="G3496" i="12"/>
  <c r="H3496" i="12"/>
  <c r="I3496" i="12"/>
  <c r="J3496" i="12"/>
  <c r="K3496" i="12"/>
  <c r="L3496" i="12"/>
  <c r="B3497" i="12"/>
  <c r="C3497" i="12"/>
  <c r="D3497" i="12"/>
  <c r="E3497" i="12"/>
  <c r="F3497" i="12"/>
  <c r="G3497" i="12"/>
  <c r="H3497" i="12"/>
  <c r="I3497" i="12"/>
  <c r="J3497" i="12"/>
  <c r="K3497" i="12"/>
  <c r="L3497" i="12"/>
  <c r="B3498" i="12"/>
  <c r="C3498" i="12"/>
  <c r="D3498" i="12"/>
  <c r="E3498" i="12"/>
  <c r="F3498" i="12"/>
  <c r="G3498" i="12"/>
  <c r="H3498" i="12"/>
  <c r="I3498" i="12"/>
  <c r="J3498" i="12"/>
  <c r="K3498" i="12"/>
  <c r="L3498" i="12"/>
  <c r="B3499" i="12"/>
  <c r="C3499" i="12"/>
  <c r="D3499" i="12"/>
  <c r="E3499" i="12"/>
  <c r="F3499" i="12"/>
  <c r="G3499" i="12"/>
  <c r="H3499" i="12"/>
  <c r="I3499" i="12"/>
  <c r="J3499" i="12"/>
  <c r="K3499" i="12"/>
  <c r="L3499" i="12"/>
  <c r="B3500" i="12"/>
  <c r="C3500" i="12"/>
  <c r="D3500" i="12"/>
  <c r="E3500" i="12"/>
  <c r="F3500" i="12"/>
  <c r="G3500" i="12"/>
  <c r="H3500" i="12"/>
  <c r="I3500" i="12"/>
  <c r="J3500" i="12"/>
  <c r="K3500" i="12"/>
  <c r="L3500" i="12"/>
  <c r="B3501" i="12"/>
  <c r="C3501" i="12"/>
  <c r="D3501" i="12"/>
  <c r="E3501" i="12"/>
  <c r="F3501" i="12"/>
  <c r="G3501" i="12"/>
  <c r="H3501" i="12"/>
  <c r="I3501" i="12"/>
  <c r="J3501" i="12"/>
  <c r="K3501" i="12"/>
  <c r="L3501" i="12"/>
  <c r="B3502" i="12"/>
  <c r="C3502" i="12"/>
  <c r="D3502" i="12"/>
  <c r="E3502" i="12"/>
  <c r="F3502" i="12"/>
  <c r="G3502" i="12"/>
  <c r="H3502" i="12"/>
  <c r="I3502" i="12"/>
  <c r="J3502" i="12"/>
  <c r="K3502" i="12"/>
  <c r="L3502" i="12"/>
  <c r="B3503" i="12"/>
  <c r="C3503" i="12"/>
  <c r="D3503" i="12"/>
  <c r="E3503" i="12"/>
  <c r="F3503" i="12"/>
  <c r="G3503" i="12"/>
  <c r="H3503" i="12"/>
  <c r="I3503" i="12"/>
  <c r="J3503" i="12"/>
  <c r="K3503" i="12"/>
  <c r="L3503" i="12"/>
  <c r="B3504" i="12"/>
  <c r="C3504" i="12"/>
  <c r="D3504" i="12"/>
  <c r="E3504" i="12"/>
  <c r="F3504" i="12"/>
  <c r="G3504" i="12"/>
  <c r="H3504" i="12"/>
  <c r="I3504" i="12"/>
  <c r="J3504" i="12"/>
  <c r="K3504" i="12"/>
  <c r="L3504" i="12"/>
  <c r="B3505" i="12"/>
  <c r="C3505" i="12"/>
  <c r="D3505" i="12"/>
  <c r="E3505" i="12"/>
  <c r="F3505" i="12"/>
  <c r="G3505" i="12"/>
  <c r="H3505" i="12"/>
  <c r="I3505" i="12"/>
  <c r="J3505" i="12"/>
  <c r="K3505" i="12"/>
  <c r="L3505" i="12"/>
  <c r="B3506" i="12"/>
  <c r="C3506" i="12"/>
  <c r="D3506" i="12"/>
  <c r="E3506" i="12"/>
  <c r="F3506" i="12"/>
  <c r="G3506" i="12"/>
  <c r="H3506" i="12"/>
  <c r="I3506" i="12"/>
  <c r="J3506" i="12"/>
  <c r="K3506" i="12"/>
  <c r="L3506" i="12"/>
  <c r="B3507" i="12"/>
  <c r="C3507" i="12"/>
  <c r="D3507" i="12"/>
  <c r="E3507" i="12"/>
  <c r="F3507" i="12"/>
  <c r="G3507" i="12"/>
  <c r="H3507" i="12"/>
  <c r="I3507" i="12"/>
  <c r="J3507" i="12"/>
  <c r="K3507" i="12"/>
  <c r="L3507" i="12"/>
  <c r="B3508" i="12"/>
  <c r="C3508" i="12"/>
  <c r="D3508" i="12"/>
  <c r="E3508" i="12"/>
  <c r="F3508" i="12"/>
  <c r="G3508" i="12"/>
  <c r="H3508" i="12"/>
  <c r="I3508" i="12"/>
  <c r="J3508" i="12"/>
  <c r="K3508" i="12"/>
  <c r="L3508" i="12"/>
  <c r="B3509" i="12"/>
  <c r="C3509" i="12"/>
  <c r="D3509" i="12"/>
  <c r="E3509" i="12"/>
  <c r="F3509" i="12"/>
  <c r="G3509" i="12"/>
  <c r="H3509" i="12"/>
  <c r="I3509" i="12"/>
  <c r="J3509" i="12"/>
  <c r="K3509" i="12"/>
  <c r="L3509" i="12"/>
  <c r="B3510" i="12"/>
  <c r="C3510" i="12"/>
  <c r="D3510" i="12"/>
  <c r="E3510" i="12"/>
  <c r="F3510" i="12"/>
  <c r="G3510" i="12"/>
  <c r="H3510" i="12"/>
  <c r="I3510" i="12"/>
  <c r="J3510" i="12"/>
  <c r="K3510" i="12"/>
  <c r="L3510" i="12"/>
  <c r="B3511" i="12"/>
  <c r="C3511" i="12"/>
  <c r="D3511" i="12"/>
  <c r="E3511" i="12"/>
  <c r="F3511" i="12"/>
  <c r="G3511" i="12"/>
  <c r="H3511" i="12"/>
  <c r="I3511" i="12"/>
  <c r="J3511" i="12"/>
  <c r="K3511" i="12"/>
  <c r="L3511" i="12"/>
  <c r="B3512" i="12"/>
  <c r="C3512" i="12"/>
  <c r="D3512" i="12"/>
  <c r="E3512" i="12"/>
  <c r="F3512" i="12"/>
  <c r="G3512" i="12"/>
  <c r="H3512" i="12"/>
  <c r="I3512" i="12"/>
  <c r="J3512" i="12"/>
  <c r="K3512" i="12"/>
  <c r="L3512" i="12"/>
  <c r="B3513" i="12"/>
  <c r="C3513" i="12"/>
  <c r="D3513" i="12"/>
  <c r="E3513" i="12"/>
  <c r="F3513" i="12"/>
  <c r="G3513" i="12"/>
  <c r="H3513" i="12"/>
  <c r="I3513" i="12"/>
  <c r="J3513" i="12"/>
  <c r="K3513" i="12"/>
  <c r="L3513" i="12"/>
  <c r="B3514" i="12"/>
  <c r="C3514" i="12"/>
  <c r="D3514" i="12"/>
  <c r="E3514" i="12"/>
  <c r="F3514" i="12"/>
  <c r="G3514" i="12"/>
  <c r="H3514" i="12"/>
  <c r="I3514" i="12"/>
  <c r="J3514" i="12"/>
  <c r="K3514" i="12"/>
  <c r="L3514" i="12"/>
  <c r="B3515" i="12"/>
  <c r="C3515" i="12"/>
  <c r="D3515" i="12"/>
  <c r="E3515" i="12"/>
  <c r="F3515" i="12"/>
  <c r="G3515" i="12"/>
  <c r="H3515" i="12"/>
  <c r="I3515" i="12"/>
  <c r="J3515" i="12"/>
  <c r="K3515" i="12"/>
  <c r="L3515" i="12"/>
  <c r="B3516" i="12"/>
  <c r="C3516" i="12"/>
  <c r="D3516" i="12"/>
  <c r="E3516" i="12"/>
  <c r="F3516" i="12"/>
  <c r="G3516" i="12"/>
  <c r="H3516" i="12"/>
  <c r="I3516" i="12"/>
  <c r="J3516" i="12"/>
  <c r="K3516" i="12"/>
  <c r="L3516" i="12"/>
  <c r="B3517" i="12"/>
  <c r="C3517" i="12"/>
  <c r="D3517" i="12"/>
  <c r="E3517" i="12"/>
  <c r="F3517" i="12"/>
  <c r="G3517" i="12"/>
  <c r="H3517" i="12"/>
  <c r="I3517" i="12"/>
  <c r="J3517" i="12"/>
  <c r="K3517" i="12"/>
  <c r="L3517" i="12"/>
  <c r="B3518" i="12"/>
  <c r="C3518" i="12"/>
  <c r="D3518" i="12"/>
  <c r="E3518" i="12"/>
  <c r="F3518" i="12"/>
  <c r="G3518" i="12"/>
  <c r="H3518" i="12"/>
  <c r="I3518" i="12"/>
  <c r="J3518" i="12"/>
  <c r="K3518" i="12"/>
  <c r="L3518" i="12"/>
  <c r="B3519" i="12"/>
  <c r="C3519" i="12"/>
  <c r="D3519" i="12"/>
  <c r="E3519" i="12"/>
  <c r="F3519" i="12"/>
  <c r="G3519" i="12"/>
  <c r="H3519" i="12"/>
  <c r="I3519" i="12"/>
  <c r="J3519" i="12"/>
  <c r="K3519" i="12"/>
  <c r="L3519" i="12"/>
  <c r="B3520" i="12"/>
  <c r="C3520" i="12"/>
  <c r="D3520" i="12"/>
  <c r="E3520" i="12"/>
  <c r="F3520" i="12"/>
  <c r="G3520" i="12"/>
  <c r="H3520" i="12"/>
  <c r="I3520" i="12"/>
  <c r="J3520" i="12"/>
  <c r="K3520" i="12"/>
  <c r="L3520" i="12"/>
  <c r="B3521" i="12"/>
  <c r="C3521" i="12"/>
  <c r="D3521" i="12"/>
  <c r="E3521" i="12"/>
  <c r="F3521" i="12"/>
  <c r="G3521" i="12"/>
  <c r="H3521" i="12"/>
  <c r="I3521" i="12"/>
  <c r="J3521" i="12"/>
  <c r="K3521" i="12"/>
  <c r="L3521" i="12"/>
  <c r="B3522" i="12"/>
  <c r="C3522" i="12"/>
  <c r="D3522" i="12"/>
  <c r="E3522" i="12"/>
  <c r="F3522" i="12"/>
  <c r="G3522" i="12"/>
  <c r="H3522" i="12"/>
  <c r="I3522" i="12"/>
  <c r="J3522" i="12"/>
  <c r="K3522" i="12"/>
  <c r="L3522" i="12"/>
  <c r="B3523" i="12"/>
  <c r="C3523" i="12"/>
  <c r="D3523" i="12"/>
  <c r="E3523" i="12"/>
  <c r="F3523" i="12"/>
  <c r="G3523" i="12"/>
  <c r="H3523" i="12"/>
  <c r="I3523" i="12"/>
  <c r="J3523" i="12"/>
  <c r="K3523" i="12"/>
  <c r="L3523" i="12"/>
  <c r="B3524" i="12"/>
  <c r="C3524" i="12"/>
  <c r="D3524" i="12"/>
  <c r="E3524" i="12"/>
  <c r="F3524" i="12"/>
  <c r="G3524" i="12"/>
  <c r="H3524" i="12"/>
  <c r="I3524" i="12"/>
  <c r="J3524" i="12"/>
  <c r="K3524" i="12"/>
  <c r="L3524" i="12"/>
  <c r="B3525" i="12"/>
  <c r="C3525" i="12"/>
  <c r="D3525" i="12"/>
  <c r="E3525" i="12"/>
  <c r="F3525" i="12"/>
  <c r="G3525" i="12"/>
  <c r="H3525" i="12"/>
  <c r="I3525" i="12"/>
  <c r="J3525" i="12"/>
  <c r="K3525" i="12"/>
  <c r="L3525" i="12"/>
  <c r="B3526" i="12"/>
  <c r="C3526" i="12"/>
  <c r="D3526" i="12"/>
  <c r="E3526" i="12"/>
  <c r="F3526" i="12"/>
  <c r="G3526" i="12"/>
  <c r="H3526" i="12"/>
  <c r="I3526" i="12"/>
  <c r="J3526" i="12"/>
  <c r="K3526" i="12"/>
  <c r="L3526" i="12"/>
  <c r="B3527" i="12"/>
  <c r="C3527" i="12"/>
  <c r="D3527" i="12"/>
  <c r="E3527" i="12"/>
  <c r="F3527" i="12"/>
  <c r="G3527" i="12"/>
  <c r="H3527" i="12"/>
  <c r="I3527" i="12"/>
  <c r="J3527" i="12"/>
  <c r="K3527" i="12"/>
  <c r="L3527" i="12"/>
  <c r="B3528" i="12"/>
  <c r="C3528" i="12"/>
  <c r="D3528" i="12"/>
  <c r="E3528" i="12"/>
  <c r="F3528" i="12"/>
  <c r="G3528" i="12"/>
  <c r="H3528" i="12"/>
  <c r="I3528" i="12"/>
  <c r="J3528" i="12"/>
  <c r="K3528" i="12"/>
  <c r="L3528" i="12"/>
  <c r="B3529" i="12"/>
  <c r="C3529" i="12"/>
  <c r="D3529" i="12"/>
  <c r="E3529" i="12"/>
  <c r="F3529" i="12"/>
  <c r="G3529" i="12"/>
  <c r="H3529" i="12"/>
  <c r="I3529" i="12"/>
  <c r="J3529" i="12"/>
  <c r="K3529" i="12"/>
  <c r="L3529" i="12"/>
  <c r="B3530" i="12"/>
  <c r="C3530" i="12"/>
  <c r="D3530" i="12"/>
  <c r="E3530" i="12"/>
  <c r="F3530" i="12"/>
  <c r="G3530" i="12"/>
  <c r="H3530" i="12"/>
  <c r="I3530" i="12"/>
  <c r="J3530" i="12"/>
  <c r="K3530" i="12"/>
  <c r="L3530" i="12"/>
  <c r="B3531" i="12"/>
  <c r="C3531" i="12"/>
  <c r="D3531" i="12"/>
  <c r="E3531" i="12"/>
  <c r="F3531" i="12"/>
  <c r="G3531" i="12"/>
  <c r="H3531" i="12"/>
  <c r="I3531" i="12"/>
  <c r="J3531" i="12"/>
  <c r="K3531" i="12"/>
  <c r="L3531" i="12"/>
  <c r="B3532" i="12"/>
  <c r="C3532" i="12"/>
  <c r="D3532" i="12"/>
  <c r="E3532" i="12"/>
  <c r="F3532" i="12"/>
  <c r="G3532" i="12"/>
  <c r="H3532" i="12"/>
  <c r="I3532" i="12"/>
  <c r="J3532" i="12"/>
  <c r="K3532" i="12"/>
  <c r="L3532" i="12"/>
  <c r="B3533" i="12"/>
  <c r="C3533" i="12"/>
  <c r="D3533" i="12"/>
  <c r="E3533" i="12"/>
  <c r="F3533" i="12"/>
  <c r="G3533" i="12"/>
  <c r="H3533" i="12"/>
  <c r="I3533" i="12"/>
  <c r="J3533" i="12"/>
  <c r="K3533" i="12"/>
  <c r="L3533" i="12"/>
  <c r="B3534" i="12"/>
  <c r="C3534" i="12"/>
  <c r="D3534" i="12"/>
  <c r="E3534" i="12"/>
  <c r="F3534" i="12"/>
  <c r="G3534" i="12"/>
  <c r="H3534" i="12"/>
  <c r="I3534" i="12"/>
  <c r="J3534" i="12"/>
  <c r="K3534" i="12"/>
  <c r="L3534" i="12"/>
  <c r="B3535" i="12"/>
  <c r="C3535" i="12"/>
  <c r="D3535" i="12"/>
  <c r="E3535" i="12"/>
  <c r="F3535" i="12"/>
  <c r="G3535" i="12"/>
  <c r="H3535" i="12"/>
  <c r="I3535" i="12"/>
  <c r="J3535" i="12"/>
  <c r="K3535" i="12"/>
  <c r="L3535" i="12"/>
  <c r="B3536" i="12"/>
  <c r="C3536" i="12"/>
  <c r="D3536" i="12"/>
  <c r="E3536" i="12"/>
  <c r="F3536" i="12"/>
  <c r="G3536" i="12"/>
  <c r="H3536" i="12"/>
  <c r="I3536" i="12"/>
  <c r="J3536" i="12"/>
  <c r="K3536" i="12"/>
  <c r="L3536" i="12"/>
  <c r="B3537" i="12"/>
  <c r="C3537" i="12"/>
  <c r="D3537" i="12"/>
  <c r="E3537" i="12"/>
  <c r="F3537" i="12"/>
  <c r="G3537" i="12"/>
  <c r="H3537" i="12"/>
  <c r="I3537" i="12"/>
  <c r="J3537" i="12"/>
  <c r="K3537" i="12"/>
  <c r="L3537" i="12"/>
  <c r="B3538" i="12"/>
  <c r="C3538" i="12"/>
  <c r="D3538" i="12"/>
  <c r="E3538" i="12"/>
  <c r="F3538" i="12"/>
  <c r="G3538" i="12"/>
  <c r="H3538" i="12"/>
  <c r="I3538" i="12"/>
  <c r="J3538" i="12"/>
  <c r="K3538" i="12"/>
  <c r="L3538" i="12"/>
  <c r="B3539" i="12"/>
  <c r="C3539" i="12"/>
  <c r="D3539" i="12"/>
  <c r="E3539" i="12"/>
  <c r="F3539" i="12"/>
  <c r="G3539" i="12"/>
  <c r="H3539" i="12"/>
  <c r="I3539" i="12"/>
  <c r="J3539" i="12"/>
  <c r="K3539" i="12"/>
  <c r="L3539" i="12"/>
  <c r="B3540" i="12"/>
  <c r="C3540" i="12"/>
  <c r="D3540" i="12"/>
  <c r="E3540" i="12"/>
  <c r="F3540" i="12"/>
  <c r="G3540" i="12"/>
  <c r="H3540" i="12"/>
  <c r="I3540" i="12"/>
  <c r="J3540" i="12"/>
  <c r="K3540" i="12"/>
  <c r="L3540" i="12"/>
  <c r="B3541" i="12"/>
  <c r="C3541" i="12"/>
  <c r="D3541" i="12"/>
  <c r="E3541" i="12"/>
  <c r="F3541" i="12"/>
  <c r="G3541" i="12"/>
  <c r="H3541" i="12"/>
  <c r="I3541" i="12"/>
  <c r="J3541" i="12"/>
  <c r="K3541" i="12"/>
  <c r="L3541" i="12"/>
  <c r="B3542" i="12"/>
  <c r="C3542" i="12"/>
  <c r="D3542" i="12"/>
  <c r="E3542" i="12"/>
  <c r="F3542" i="12"/>
  <c r="G3542" i="12"/>
  <c r="H3542" i="12"/>
  <c r="I3542" i="12"/>
  <c r="J3542" i="12"/>
  <c r="K3542" i="12"/>
  <c r="L3542" i="12"/>
  <c r="B3543" i="12"/>
  <c r="C3543" i="12"/>
  <c r="D3543" i="12"/>
  <c r="E3543" i="12"/>
  <c r="F3543" i="12"/>
  <c r="G3543" i="12"/>
  <c r="H3543" i="12"/>
  <c r="I3543" i="12"/>
  <c r="J3543" i="12"/>
  <c r="K3543" i="12"/>
  <c r="L3543" i="12"/>
  <c r="B3544" i="12"/>
  <c r="C3544" i="12"/>
  <c r="D3544" i="12"/>
  <c r="E3544" i="12"/>
  <c r="F3544" i="12"/>
  <c r="G3544" i="12"/>
  <c r="H3544" i="12"/>
  <c r="I3544" i="12"/>
  <c r="J3544" i="12"/>
  <c r="K3544" i="12"/>
  <c r="L3544" i="12"/>
  <c r="B3545" i="12"/>
  <c r="C3545" i="12"/>
  <c r="D3545" i="12"/>
  <c r="E3545" i="12"/>
  <c r="F3545" i="12"/>
  <c r="G3545" i="12"/>
  <c r="H3545" i="12"/>
  <c r="I3545" i="12"/>
  <c r="J3545" i="12"/>
  <c r="K3545" i="12"/>
  <c r="L3545" i="12"/>
  <c r="B3546" i="12"/>
  <c r="C3546" i="12"/>
  <c r="D3546" i="12"/>
  <c r="E3546" i="12"/>
  <c r="F3546" i="12"/>
  <c r="G3546" i="12"/>
  <c r="H3546" i="12"/>
  <c r="I3546" i="12"/>
  <c r="J3546" i="12"/>
  <c r="K3546" i="12"/>
  <c r="L3546" i="12"/>
  <c r="B3547" i="12"/>
  <c r="C3547" i="12"/>
  <c r="D3547" i="12"/>
  <c r="E3547" i="12"/>
  <c r="F3547" i="12"/>
  <c r="G3547" i="12"/>
  <c r="H3547" i="12"/>
  <c r="I3547" i="12"/>
  <c r="J3547" i="12"/>
  <c r="K3547" i="12"/>
  <c r="L3547" i="12"/>
  <c r="B3548" i="12"/>
  <c r="C3548" i="12"/>
  <c r="D3548" i="12"/>
  <c r="E3548" i="12"/>
  <c r="F3548" i="12"/>
  <c r="G3548" i="12"/>
  <c r="H3548" i="12"/>
  <c r="I3548" i="12"/>
  <c r="J3548" i="12"/>
  <c r="K3548" i="12"/>
  <c r="L3548" i="12"/>
  <c r="B3549" i="12"/>
  <c r="C3549" i="12"/>
  <c r="D3549" i="12"/>
  <c r="E3549" i="12"/>
  <c r="F3549" i="12"/>
  <c r="G3549" i="12"/>
  <c r="H3549" i="12"/>
  <c r="I3549" i="12"/>
  <c r="J3549" i="12"/>
  <c r="K3549" i="12"/>
  <c r="L3549" i="12"/>
  <c r="B3550" i="12"/>
  <c r="C3550" i="12"/>
  <c r="D3550" i="12"/>
  <c r="E3550" i="12"/>
  <c r="F3550" i="12"/>
  <c r="G3550" i="12"/>
  <c r="H3550" i="12"/>
  <c r="I3550" i="12"/>
  <c r="J3550" i="12"/>
  <c r="K3550" i="12"/>
  <c r="L3550" i="12"/>
  <c r="B3551" i="12"/>
  <c r="C3551" i="12"/>
  <c r="D3551" i="12"/>
  <c r="E3551" i="12"/>
  <c r="F3551" i="12"/>
  <c r="G3551" i="12"/>
  <c r="H3551" i="12"/>
  <c r="I3551" i="12"/>
  <c r="J3551" i="12"/>
  <c r="K3551" i="12"/>
  <c r="L3551" i="12"/>
  <c r="B3552" i="12"/>
  <c r="C3552" i="12"/>
  <c r="D3552" i="12"/>
  <c r="E3552" i="12"/>
  <c r="F3552" i="12"/>
  <c r="G3552" i="12"/>
  <c r="H3552" i="12"/>
  <c r="I3552" i="12"/>
  <c r="J3552" i="12"/>
  <c r="K3552" i="12"/>
  <c r="L3552" i="12"/>
  <c r="B3553" i="12"/>
  <c r="C3553" i="12"/>
  <c r="D3553" i="12"/>
  <c r="E3553" i="12"/>
  <c r="F3553" i="12"/>
  <c r="G3553" i="12"/>
  <c r="H3553" i="12"/>
  <c r="I3553" i="12"/>
  <c r="J3553" i="12"/>
  <c r="K3553" i="12"/>
  <c r="L3553" i="12"/>
  <c r="B3554" i="12"/>
  <c r="C3554" i="12"/>
  <c r="D3554" i="12"/>
  <c r="E3554" i="12"/>
  <c r="F3554" i="12"/>
  <c r="G3554" i="12"/>
  <c r="H3554" i="12"/>
  <c r="I3554" i="12"/>
  <c r="J3554" i="12"/>
  <c r="K3554" i="12"/>
  <c r="L3554" i="12"/>
  <c r="B3555" i="12"/>
  <c r="C3555" i="12"/>
  <c r="D3555" i="12"/>
  <c r="E3555" i="12"/>
  <c r="F3555" i="12"/>
  <c r="G3555" i="12"/>
  <c r="H3555" i="12"/>
  <c r="I3555" i="12"/>
  <c r="J3555" i="12"/>
  <c r="K3555" i="12"/>
  <c r="L3555" i="12"/>
  <c r="B3556" i="12"/>
  <c r="C3556" i="12"/>
  <c r="D3556" i="12"/>
  <c r="E3556" i="12"/>
  <c r="F3556" i="12"/>
  <c r="G3556" i="12"/>
  <c r="H3556" i="12"/>
  <c r="I3556" i="12"/>
  <c r="J3556" i="12"/>
  <c r="K3556" i="12"/>
  <c r="L3556" i="12"/>
  <c r="B3557" i="12"/>
  <c r="C3557" i="12"/>
  <c r="D3557" i="12"/>
  <c r="E3557" i="12"/>
  <c r="F3557" i="12"/>
  <c r="G3557" i="12"/>
  <c r="H3557" i="12"/>
  <c r="I3557" i="12"/>
  <c r="J3557" i="12"/>
  <c r="K3557" i="12"/>
  <c r="L3557" i="12"/>
  <c r="B3558" i="12"/>
  <c r="C3558" i="12"/>
  <c r="D3558" i="12"/>
  <c r="E3558" i="12"/>
  <c r="F3558" i="12"/>
  <c r="G3558" i="12"/>
  <c r="H3558" i="12"/>
  <c r="I3558" i="12"/>
  <c r="J3558" i="12"/>
  <c r="K3558" i="12"/>
  <c r="L3558" i="12"/>
  <c r="B3559" i="12"/>
  <c r="C3559" i="12"/>
  <c r="D3559" i="12"/>
  <c r="E3559" i="12"/>
  <c r="F3559" i="12"/>
  <c r="G3559" i="12"/>
  <c r="H3559" i="12"/>
  <c r="I3559" i="12"/>
  <c r="J3559" i="12"/>
  <c r="K3559" i="12"/>
  <c r="L3559" i="12"/>
  <c r="B3560" i="12"/>
  <c r="C3560" i="12"/>
  <c r="D3560" i="12"/>
  <c r="E3560" i="12"/>
  <c r="F3560" i="12"/>
  <c r="G3560" i="12"/>
  <c r="H3560" i="12"/>
  <c r="I3560" i="12"/>
  <c r="J3560" i="12"/>
  <c r="K3560" i="12"/>
  <c r="L3560" i="12"/>
  <c r="B3561" i="12"/>
  <c r="C3561" i="12"/>
  <c r="D3561" i="12"/>
  <c r="E3561" i="12"/>
  <c r="F3561" i="12"/>
  <c r="G3561" i="12"/>
  <c r="H3561" i="12"/>
  <c r="I3561" i="12"/>
  <c r="J3561" i="12"/>
  <c r="K3561" i="12"/>
  <c r="L3561" i="12"/>
  <c r="B3562" i="12"/>
  <c r="C3562" i="12"/>
  <c r="D3562" i="12"/>
  <c r="E3562" i="12"/>
  <c r="F3562" i="12"/>
  <c r="G3562" i="12"/>
  <c r="H3562" i="12"/>
  <c r="I3562" i="12"/>
  <c r="J3562" i="12"/>
  <c r="K3562" i="12"/>
  <c r="L3562" i="12"/>
  <c r="B3563" i="12"/>
  <c r="C3563" i="12"/>
  <c r="D3563" i="12"/>
  <c r="E3563" i="12"/>
  <c r="F3563" i="12"/>
  <c r="G3563" i="12"/>
  <c r="H3563" i="12"/>
  <c r="I3563" i="12"/>
  <c r="J3563" i="12"/>
  <c r="K3563" i="12"/>
  <c r="L3563" i="12"/>
  <c r="B3564" i="12"/>
  <c r="C3564" i="12"/>
  <c r="D3564" i="12"/>
  <c r="E3564" i="12"/>
  <c r="F3564" i="12"/>
  <c r="G3564" i="12"/>
  <c r="H3564" i="12"/>
  <c r="I3564" i="12"/>
  <c r="J3564" i="12"/>
  <c r="K3564" i="12"/>
  <c r="L3564" i="12"/>
  <c r="B3565" i="12"/>
  <c r="C3565" i="12"/>
  <c r="D3565" i="12"/>
  <c r="E3565" i="12"/>
  <c r="F3565" i="12"/>
  <c r="G3565" i="12"/>
  <c r="H3565" i="12"/>
  <c r="I3565" i="12"/>
  <c r="J3565" i="12"/>
  <c r="K3565" i="12"/>
  <c r="L3565" i="12"/>
  <c r="B3566" i="12"/>
  <c r="C3566" i="12"/>
  <c r="D3566" i="12"/>
  <c r="E3566" i="12"/>
  <c r="F3566" i="12"/>
  <c r="G3566" i="12"/>
  <c r="H3566" i="12"/>
  <c r="I3566" i="12"/>
  <c r="J3566" i="12"/>
  <c r="K3566" i="12"/>
  <c r="L3566" i="12"/>
  <c r="B3567" i="12"/>
  <c r="C3567" i="12"/>
  <c r="D3567" i="12"/>
  <c r="E3567" i="12"/>
  <c r="F3567" i="12"/>
  <c r="G3567" i="12"/>
  <c r="H3567" i="12"/>
  <c r="I3567" i="12"/>
  <c r="J3567" i="12"/>
  <c r="K3567" i="12"/>
  <c r="L3567" i="12"/>
  <c r="B3568" i="12"/>
  <c r="C3568" i="12"/>
  <c r="D3568" i="12"/>
  <c r="E3568" i="12"/>
  <c r="F3568" i="12"/>
  <c r="G3568" i="12"/>
  <c r="H3568" i="12"/>
  <c r="I3568" i="12"/>
  <c r="J3568" i="12"/>
  <c r="K3568" i="12"/>
  <c r="L3568" i="12"/>
  <c r="B3569" i="12"/>
  <c r="C3569" i="12"/>
  <c r="D3569" i="12"/>
  <c r="E3569" i="12"/>
  <c r="F3569" i="12"/>
  <c r="G3569" i="12"/>
  <c r="H3569" i="12"/>
  <c r="I3569" i="12"/>
  <c r="J3569" i="12"/>
  <c r="K3569" i="12"/>
  <c r="L3569" i="12"/>
  <c r="B3570" i="12"/>
  <c r="C3570" i="12"/>
  <c r="D3570" i="12"/>
  <c r="E3570" i="12"/>
  <c r="F3570" i="12"/>
  <c r="G3570" i="12"/>
  <c r="H3570" i="12"/>
  <c r="I3570" i="12"/>
  <c r="J3570" i="12"/>
  <c r="K3570" i="12"/>
  <c r="L3570" i="12"/>
  <c r="B3571" i="12"/>
  <c r="C3571" i="12"/>
  <c r="D3571" i="12"/>
  <c r="E3571" i="12"/>
  <c r="F3571" i="12"/>
  <c r="G3571" i="12"/>
  <c r="H3571" i="12"/>
  <c r="I3571" i="12"/>
  <c r="J3571" i="12"/>
  <c r="K3571" i="12"/>
  <c r="L3571" i="12"/>
  <c r="B3572" i="12"/>
  <c r="C3572" i="12"/>
  <c r="D3572" i="12"/>
  <c r="E3572" i="12"/>
  <c r="F3572" i="12"/>
  <c r="G3572" i="12"/>
  <c r="H3572" i="12"/>
  <c r="I3572" i="12"/>
  <c r="J3572" i="12"/>
  <c r="K3572" i="12"/>
  <c r="L3572" i="12"/>
  <c r="B3573" i="12"/>
  <c r="C3573" i="12"/>
  <c r="D3573" i="12"/>
  <c r="E3573" i="12"/>
  <c r="F3573" i="12"/>
  <c r="G3573" i="12"/>
  <c r="H3573" i="12"/>
  <c r="I3573" i="12"/>
  <c r="J3573" i="12"/>
  <c r="K3573" i="12"/>
  <c r="L3573" i="12"/>
  <c r="B3574" i="12"/>
  <c r="C3574" i="12"/>
  <c r="D3574" i="12"/>
  <c r="E3574" i="12"/>
  <c r="F3574" i="12"/>
  <c r="G3574" i="12"/>
  <c r="H3574" i="12"/>
  <c r="I3574" i="12"/>
  <c r="J3574" i="12"/>
  <c r="K3574" i="12"/>
  <c r="L3574" i="12"/>
  <c r="B3575" i="12"/>
  <c r="C3575" i="12"/>
  <c r="D3575" i="12"/>
  <c r="E3575" i="12"/>
  <c r="F3575" i="12"/>
  <c r="G3575" i="12"/>
  <c r="H3575" i="12"/>
  <c r="I3575" i="12"/>
  <c r="J3575" i="12"/>
  <c r="K3575" i="12"/>
  <c r="L3575" i="12"/>
  <c r="B3576" i="12"/>
  <c r="C3576" i="12"/>
  <c r="D3576" i="12"/>
  <c r="E3576" i="12"/>
  <c r="F3576" i="12"/>
  <c r="G3576" i="12"/>
  <c r="H3576" i="12"/>
  <c r="I3576" i="12"/>
  <c r="J3576" i="12"/>
  <c r="K3576" i="12"/>
  <c r="L3576" i="12"/>
  <c r="B3577" i="12"/>
  <c r="C3577" i="12"/>
  <c r="D3577" i="12"/>
  <c r="E3577" i="12"/>
  <c r="F3577" i="12"/>
  <c r="G3577" i="12"/>
  <c r="H3577" i="12"/>
  <c r="I3577" i="12"/>
  <c r="J3577" i="12"/>
  <c r="K3577" i="12"/>
  <c r="L3577" i="12"/>
  <c r="B3578" i="12"/>
  <c r="C3578" i="12"/>
  <c r="D3578" i="12"/>
  <c r="E3578" i="12"/>
  <c r="F3578" i="12"/>
  <c r="G3578" i="12"/>
  <c r="H3578" i="12"/>
  <c r="I3578" i="12"/>
  <c r="J3578" i="12"/>
  <c r="K3578" i="12"/>
  <c r="L3578" i="12"/>
  <c r="B3579" i="12"/>
  <c r="C3579" i="12"/>
  <c r="D3579" i="12"/>
  <c r="E3579" i="12"/>
  <c r="F3579" i="12"/>
  <c r="G3579" i="12"/>
  <c r="H3579" i="12"/>
  <c r="I3579" i="12"/>
  <c r="J3579" i="12"/>
  <c r="K3579" i="12"/>
  <c r="L3579" i="12"/>
  <c r="B3580" i="12"/>
  <c r="C3580" i="12"/>
  <c r="D3580" i="12"/>
  <c r="E3580" i="12"/>
  <c r="F3580" i="12"/>
  <c r="G3580" i="12"/>
  <c r="H3580" i="12"/>
  <c r="I3580" i="12"/>
  <c r="J3580" i="12"/>
  <c r="K3580" i="12"/>
  <c r="L3580" i="12"/>
  <c r="B3581" i="12"/>
  <c r="C3581" i="12"/>
  <c r="D3581" i="12"/>
  <c r="E3581" i="12"/>
  <c r="F3581" i="12"/>
  <c r="G3581" i="12"/>
  <c r="H3581" i="12"/>
  <c r="I3581" i="12"/>
  <c r="J3581" i="12"/>
  <c r="K3581" i="12"/>
  <c r="L3581" i="12"/>
  <c r="B3582" i="12"/>
  <c r="C3582" i="12"/>
  <c r="D3582" i="12"/>
  <c r="E3582" i="12"/>
  <c r="F3582" i="12"/>
  <c r="G3582" i="12"/>
  <c r="H3582" i="12"/>
  <c r="I3582" i="12"/>
  <c r="J3582" i="12"/>
  <c r="K3582" i="12"/>
  <c r="L3582" i="12"/>
  <c r="B3583" i="12"/>
  <c r="C3583" i="12"/>
  <c r="D3583" i="12"/>
  <c r="E3583" i="12"/>
  <c r="F3583" i="12"/>
  <c r="G3583" i="12"/>
  <c r="H3583" i="12"/>
  <c r="I3583" i="12"/>
  <c r="J3583" i="12"/>
  <c r="K3583" i="12"/>
  <c r="L3583" i="12"/>
  <c r="B3584" i="12"/>
  <c r="C3584" i="12"/>
  <c r="D3584" i="12"/>
  <c r="E3584" i="12"/>
  <c r="F3584" i="12"/>
  <c r="G3584" i="12"/>
  <c r="H3584" i="12"/>
  <c r="I3584" i="12"/>
  <c r="J3584" i="12"/>
  <c r="K3584" i="12"/>
  <c r="L3584" i="12"/>
  <c r="B3585" i="12"/>
  <c r="C3585" i="12"/>
  <c r="D3585" i="12"/>
  <c r="E3585" i="12"/>
  <c r="F3585" i="12"/>
  <c r="G3585" i="12"/>
  <c r="H3585" i="12"/>
  <c r="I3585" i="12"/>
  <c r="J3585" i="12"/>
  <c r="K3585" i="12"/>
  <c r="L3585" i="12"/>
  <c r="B3586" i="12"/>
  <c r="C3586" i="12"/>
  <c r="D3586" i="12"/>
  <c r="E3586" i="12"/>
  <c r="F3586" i="12"/>
  <c r="G3586" i="12"/>
  <c r="H3586" i="12"/>
  <c r="I3586" i="12"/>
  <c r="J3586" i="12"/>
  <c r="K3586" i="12"/>
  <c r="L3586" i="12"/>
  <c r="B3587" i="12"/>
  <c r="C3587" i="12"/>
  <c r="D3587" i="12"/>
  <c r="E3587" i="12"/>
  <c r="F3587" i="12"/>
  <c r="G3587" i="12"/>
  <c r="H3587" i="12"/>
  <c r="I3587" i="12"/>
  <c r="J3587" i="12"/>
  <c r="K3587" i="12"/>
  <c r="L3587" i="12"/>
  <c r="B3588" i="12"/>
  <c r="C3588" i="12"/>
  <c r="D3588" i="12"/>
  <c r="E3588" i="12"/>
  <c r="F3588" i="12"/>
  <c r="G3588" i="12"/>
  <c r="H3588" i="12"/>
  <c r="I3588" i="12"/>
  <c r="J3588" i="12"/>
  <c r="K3588" i="12"/>
  <c r="L3588" i="12"/>
  <c r="B3589" i="12"/>
  <c r="C3589" i="12"/>
  <c r="D3589" i="12"/>
  <c r="E3589" i="12"/>
  <c r="F3589" i="12"/>
  <c r="G3589" i="12"/>
  <c r="H3589" i="12"/>
  <c r="I3589" i="12"/>
  <c r="J3589" i="12"/>
  <c r="K3589" i="12"/>
  <c r="L3589" i="12"/>
  <c r="B3590" i="12"/>
  <c r="C3590" i="12"/>
  <c r="D3590" i="12"/>
  <c r="E3590" i="12"/>
  <c r="F3590" i="12"/>
  <c r="G3590" i="12"/>
  <c r="H3590" i="12"/>
  <c r="I3590" i="12"/>
  <c r="J3590" i="12"/>
  <c r="K3590" i="12"/>
  <c r="L3590" i="12"/>
  <c r="B3591" i="12"/>
  <c r="C3591" i="12"/>
  <c r="D3591" i="12"/>
  <c r="E3591" i="12"/>
  <c r="F3591" i="12"/>
  <c r="G3591" i="12"/>
  <c r="H3591" i="12"/>
  <c r="I3591" i="12"/>
  <c r="J3591" i="12"/>
  <c r="K3591" i="12"/>
  <c r="L3591" i="12"/>
  <c r="B3592" i="12"/>
  <c r="C3592" i="12"/>
  <c r="D3592" i="12"/>
  <c r="E3592" i="12"/>
  <c r="F3592" i="12"/>
  <c r="G3592" i="12"/>
  <c r="H3592" i="12"/>
  <c r="I3592" i="12"/>
  <c r="J3592" i="12"/>
  <c r="K3592" i="12"/>
  <c r="L3592" i="12"/>
  <c r="B3593" i="12"/>
  <c r="C3593" i="12"/>
  <c r="D3593" i="12"/>
  <c r="E3593" i="12"/>
  <c r="F3593" i="12"/>
  <c r="G3593" i="12"/>
  <c r="H3593" i="12"/>
  <c r="I3593" i="12"/>
  <c r="J3593" i="12"/>
  <c r="K3593" i="12"/>
  <c r="L3593" i="12"/>
  <c r="B3594" i="12"/>
  <c r="C3594" i="12"/>
  <c r="D3594" i="12"/>
  <c r="E3594" i="12"/>
  <c r="F3594" i="12"/>
  <c r="G3594" i="12"/>
  <c r="H3594" i="12"/>
  <c r="I3594" i="12"/>
  <c r="J3594" i="12"/>
  <c r="K3594" i="12"/>
  <c r="L3594" i="12"/>
  <c r="B3595" i="12"/>
  <c r="C3595" i="12"/>
  <c r="D3595" i="12"/>
  <c r="E3595" i="12"/>
  <c r="F3595" i="12"/>
  <c r="G3595" i="12"/>
  <c r="H3595" i="12"/>
  <c r="I3595" i="12"/>
  <c r="J3595" i="12"/>
  <c r="K3595" i="12"/>
  <c r="L3595" i="12"/>
  <c r="B3596" i="12"/>
  <c r="C3596" i="12"/>
  <c r="D3596" i="12"/>
  <c r="E3596" i="12"/>
  <c r="F3596" i="12"/>
  <c r="G3596" i="12"/>
  <c r="H3596" i="12"/>
  <c r="I3596" i="12"/>
  <c r="J3596" i="12"/>
  <c r="K3596" i="12"/>
  <c r="L3596" i="12"/>
  <c r="B3597" i="12"/>
  <c r="C3597" i="12"/>
  <c r="D3597" i="12"/>
  <c r="E3597" i="12"/>
  <c r="F3597" i="12"/>
  <c r="G3597" i="12"/>
  <c r="H3597" i="12"/>
  <c r="I3597" i="12"/>
  <c r="J3597" i="12"/>
  <c r="K3597" i="12"/>
  <c r="L3597" i="12"/>
  <c r="B3598" i="12"/>
  <c r="C3598" i="12"/>
  <c r="D3598" i="12"/>
  <c r="E3598" i="12"/>
  <c r="F3598" i="12"/>
  <c r="G3598" i="12"/>
  <c r="H3598" i="12"/>
  <c r="I3598" i="12"/>
  <c r="J3598" i="12"/>
  <c r="K3598" i="12"/>
  <c r="L3598" i="12"/>
  <c r="B3599" i="12"/>
  <c r="C3599" i="12"/>
  <c r="D3599" i="12"/>
  <c r="E3599" i="12"/>
  <c r="F3599" i="12"/>
  <c r="G3599" i="12"/>
  <c r="H3599" i="12"/>
  <c r="I3599" i="12"/>
  <c r="J3599" i="12"/>
  <c r="K3599" i="12"/>
  <c r="L3599" i="12"/>
  <c r="B3600" i="12"/>
  <c r="C3600" i="12"/>
  <c r="D3600" i="12"/>
  <c r="E3600" i="12"/>
  <c r="F3600" i="12"/>
  <c r="G3600" i="12"/>
  <c r="H3600" i="12"/>
  <c r="I3600" i="12"/>
  <c r="J3600" i="12"/>
  <c r="K3600" i="12"/>
  <c r="L3600" i="12"/>
  <c r="B3601" i="12"/>
  <c r="C3601" i="12"/>
  <c r="D3601" i="12"/>
  <c r="E3601" i="12"/>
  <c r="F3601" i="12"/>
  <c r="G3601" i="12"/>
  <c r="H3601" i="12"/>
  <c r="I3601" i="12"/>
  <c r="J3601" i="12"/>
  <c r="K3601" i="12"/>
  <c r="L3601" i="12"/>
  <c r="B3602" i="12"/>
  <c r="C3602" i="12"/>
  <c r="D3602" i="12"/>
  <c r="E3602" i="12"/>
  <c r="F3602" i="12"/>
  <c r="G3602" i="12"/>
  <c r="H3602" i="12"/>
  <c r="I3602" i="12"/>
  <c r="J3602" i="12"/>
  <c r="K3602" i="12"/>
  <c r="L3602" i="12"/>
  <c r="B3603" i="12"/>
  <c r="C3603" i="12"/>
  <c r="D3603" i="12"/>
  <c r="E3603" i="12"/>
  <c r="F3603" i="12"/>
  <c r="G3603" i="12"/>
  <c r="H3603" i="12"/>
  <c r="I3603" i="12"/>
  <c r="J3603" i="12"/>
  <c r="K3603" i="12"/>
  <c r="L3603" i="12"/>
  <c r="B3604" i="12"/>
  <c r="C3604" i="12"/>
  <c r="D3604" i="12"/>
  <c r="E3604" i="12"/>
  <c r="F3604" i="12"/>
  <c r="G3604" i="12"/>
  <c r="H3604" i="12"/>
  <c r="I3604" i="12"/>
  <c r="J3604" i="12"/>
  <c r="K3604" i="12"/>
  <c r="L3604" i="12"/>
  <c r="B3605" i="12"/>
  <c r="C3605" i="12"/>
  <c r="D3605" i="12"/>
  <c r="E3605" i="12"/>
  <c r="F3605" i="12"/>
  <c r="G3605" i="12"/>
  <c r="H3605" i="12"/>
  <c r="I3605" i="12"/>
  <c r="J3605" i="12"/>
  <c r="K3605" i="12"/>
  <c r="L3605" i="12"/>
  <c r="B3606" i="12"/>
  <c r="C3606" i="12"/>
  <c r="D3606" i="12"/>
  <c r="E3606" i="12"/>
  <c r="F3606" i="12"/>
  <c r="G3606" i="12"/>
  <c r="H3606" i="12"/>
  <c r="I3606" i="12"/>
  <c r="J3606" i="12"/>
  <c r="K3606" i="12"/>
  <c r="L3606" i="12"/>
  <c r="B3607" i="12"/>
  <c r="C3607" i="12"/>
  <c r="D3607" i="12"/>
  <c r="E3607" i="12"/>
  <c r="F3607" i="12"/>
  <c r="G3607" i="12"/>
  <c r="H3607" i="12"/>
  <c r="I3607" i="12"/>
  <c r="J3607" i="12"/>
  <c r="K3607" i="12"/>
  <c r="L3607" i="12"/>
  <c r="B3608" i="12"/>
  <c r="C3608" i="12"/>
  <c r="D3608" i="12"/>
  <c r="E3608" i="12"/>
  <c r="F3608" i="12"/>
  <c r="G3608" i="12"/>
  <c r="H3608" i="12"/>
  <c r="I3608" i="12"/>
  <c r="J3608" i="12"/>
  <c r="K3608" i="12"/>
  <c r="L3608" i="12"/>
  <c r="B3609" i="12"/>
  <c r="C3609" i="12"/>
  <c r="D3609" i="12"/>
  <c r="E3609" i="12"/>
  <c r="F3609" i="12"/>
  <c r="G3609" i="12"/>
  <c r="H3609" i="12"/>
  <c r="I3609" i="12"/>
  <c r="J3609" i="12"/>
  <c r="K3609" i="12"/>
  <c r="L3609" i="12"/>
  <c r="B3610" i="12"/>
  <c r="C3610" i="12"/>
  <c r="D3610" i="12"/>
  <c r="E3610" i="12"/>
  <c r="F3610" i="12"/>
  <c r="G3610" i="12"/>
  <c r="H3610" i="12"/>
  <c r="I3610" i="12"/>
  <c r="J3610" i="12"/>
  <c r="K3610" i="12"/>
  <c r="L3610" i="12"/>
  <c r="B3611" i="12"/>
  <c r="C3611" i="12"/>
  <c r="D3611" i="12"/>
  <c r="E3611" i="12"/>
  <c r="F3611" i="12"/>
  <c r="G3611" i="12"/>
  <c r="H3611" i="12"/>
  <c r="I3611" i="12"/>
  <c r="J3611" i="12"/>
  <c r="K3611" i="12"/>
  <c r="L3611" i="12"/>
  <c r="B3612" i="12"/>
  <c r="C3612" i="12"/>
  <c r="D3612" i="12"/>
  <c r="E3612" i="12"/>
  <c r="F3612" i="12"/>
  <c r="G3612" i="12"/>
  <c r="H3612" i="12"/>
  <c r="I3612" i="12"/>
  <c r="J3612" i="12"/>
  <c r="K3612" i="12"/>
  <c r="L3612" i="12"/>
  <c r="B3613" i="12"/>
  <c r="C3613" i="12"/>
  <c r="D3613" i="12"/>
  <c r="E3613" i="12"/>
  <c r="F3613" i="12"/>
  <c r="G3613" i="12"/>
  <c r="H3613" i="12"/>
  <c r="I3613" i="12"/>
  <c r="J3613" i="12"/>
  <c r="K3613" i="12"/>
  <c r="L3613" i="12"/>
  <c r="B3614" i="12"/>
  <c r="C3614" i="12"/>
  <c r="D3614" i="12"/>
  <c r="E3614" i="12"/>
  <c r="F3614" i="12"/>
  <c r="G3614" i="12"/>
  <c r="H3614" i="12"/>
  <c r="I3614" i="12"/>
  <c r="J3614" i="12"/>
  <c r="K3614" i="12"/>
  <c r="L3614" i="12"/>
  <c r="B3615" i="12"/>
  <c r="C3615" i="12"/>
  <c r="D3615" i="12"/>
  <c r="E3615" i="12"/>
  <c r="F3615" i="12"/>
  <c r="G3615" i="12"/>
  <c r="H3615" i="12"/>
  <c r="I3615" i="12"/>
  <c r="J3615" i="12"/>
  <c r="K3615" i="12"/>
  <c r="L3615" i="12"/>
  <c r="B3616" i="12"/>
  <c r="C3616" i="12"/>
  <c r="D3616" i="12"/>
  <c r="E3616" i="12"/>
  <c r="F3616" i="12"/>
  <c r="G3616" i="12"/>
  <c r="H3616" i="12"/>
  <c r="I3616" i="12"/>
  <c r="J3616" i="12"/>
  <c r="K3616" i="12"/>
  <c r="L3616" i="12"/>
  <c r="B3617" i="12"/>
  <c r="C3617" i="12"/>
  <c r="D3617" i="12"/>
  <c r="E3617" i="12"/>
  <c r="F3617" i="12"/>
  <c r="G3617" i="12"/>
  <c r="H3617" i="12"/>
  <c r="I3617" i="12"/>
  <c r="J3617" i="12"/>
  <c r="K3617" i="12"/>
  <c r="L3617" i="12"/>
  <c r="B3618" i="12"/>
  <c r="C3618" i="12"/>
  <c r="D3618" i="12"/>
  <c r="E3618" i="12"/>
  <c r="F3618" i="12"/>
  <c r="G3618" i="12"/>
  <c r="H3618" i="12"/>
  <c r="I3618" i="12"/>
  <c r="J3618" i="12"/>
  <c r="K3618" i="12"/>
  <c r="L3618" i="12"/>
  <c r="B3619" i="12"/>
  <c r="C3619" i="12"/>
  <c r="D3619" i="12"/>
  <c r="E3619" i="12"/>
  <c r="F3619" i="12"/>
  <c r="G3619" i="12"/>
  <c r="H3619" i="12"/>
  <c r="I3619" i="12"/>
  <c r="J3619" i="12"/>
  <c r="K3619" i="12"/>
  <c r="L3619" i="12"/>
  <c r="B3620" i="12"/>
  <c r="C3620" i="12"/>
  <c r="D3620" i="12"/>
  <c r="E3620" i="12"/>
  <c r="F3620" i="12"/>
  <c r="G3620" i="12"/>
  <c r="H3620" i="12"/>
  <c r="I3620" i="12"/>
  <c r="J3620" i="12"/>
  <c r="K3620" i="12"/>
  <c r="L3620" i="12"/>
  <c r="B3621" i="12"/>
  <c r="C3621" i="12"/>
  <c r="D3621" i="12"/>
  <c r="E3621" i="12"/>
  <c r="F3621" i="12"/>
  <c r="G3621" i="12"/>
  <c r="H3621" i="12"/>
  <c r="I3621" i="12"/>
  <c r="J3621" i="12"/>
  <c r="K3621" i="12"/>
  <c r="L3621" i="12"/>
  <c r="B3622" i="12"/>
  <c r="C3622" i="12"/>
  <c r="D3622" i="12"/>
  <c r="E3622" i="12"/>
  <c r="F3622" i="12"/>
  <c r="G3622" i="12"/>
  <c r="H3622" i="12"/>
  <c r="I3622" i="12"/>
  <c r="J3622" i="12"/>
  <c r="K3622" i="12"/>
  <c r="L3622" i="12"/>
  <c r="B3623" i="12"/>
  <c r="C3623" i="12"/>
  <c r="D3623" i="12"/>
  <c r="E3623" i="12"/>
  <c r="F3623" i="12"/>
  <c r="G3623" i="12"/>
  <c r="H3623" i="12"/>
  <c r="I3623" i="12"/>
  <c r="J3623" i="12"/>
  <c r="K3623" i="12"/>
  <c r="L3623" i="12"/>
  <c r="B3624" i="12"/>
  <c r="C3624" i="12"/>
  <c r="D3624" i="12"/>
  <c r="E3624" i="12"/>
  <c r="F3624" i="12"/>
  <c r="G3624" i="12"/>
  <c r="H3624" i="12"/>
  <c r="I3624" i="12"/>
  <c r="J3624" i="12"/>
  <c r="K3624" i="12"/>
  <c r="L3624" i="12"/>
  <c r="B3625" i="12"/>
  <c r="C3625" i="12"/>
  <c r="D3625" i="12"/>
  <c r="E3625" i="12"/>
  <c r="F3625" i="12"/>
  <c r="G3625" i="12"/>
  <c r="H3625" i="12"/>
  <c r="I3625" i="12"/>
  <c r="J3625" i="12"/>
  <c r="K3625" i="12"/>
  <c r="L3625" i="12"/>
  <c r="B3626" i="12"/>
  <c r="C3626" i="12"/>
  <c r="D3626" i="12"/>
  <c r="E3626" i="12"/>
  <c r="F3626" i="12"/>
  <c r="G3626" i="12"/>
  <c r="H3626" i="12"/>
  <c r="I3626" i="12"/>
  <c r="J3626" i="12"/>
  <c r="K3626" i="12"/>
  <c r="L3626" i="12"/>
  <c r="B3627" i="12"/>
  <c r="C3627" i="12"/>
  <c r="D3627" i="12"/>
  <c r="E3627" i="12"/>
  <c r="F3627" i="12"/>
  <c r="G3627" i="12"/>
  <c r="H3627" i="12"/>
  <c r="I3627" i="12"/>
  <c r="J3627" i="12"/>
  <c r="K3627" i="12"/>
  <c r="L3627" i="12"/>
  <c r="B3628" i="12"/>
  <c r="C3628" i="12"/>
  <c r="D3628" i="12"/>
  <c r="E3628" i="12"/>
  <c r="F3628" i="12"/>
  <c r="G3628" i="12"/>
  <c r="H3628" i="12"/>
  <c r="I3628" i="12"/>
  <c r="J3628" i="12"/>
  <c r="K3628" i="12"/>
  <c r="L3628" i="12"/>
  <c r="B3629" i="12"/>
  <c r="C3629" i="12"/>
  <c r="D3629" i="12"/>
  <c r="E3629" i="12"/>
  <c r="F3629" i="12"/>
  <c r="G3629" i="12"/>
  <c r="H3629" i="12"/>
  <c r="I3629" i="12"/>
  <c r="J3629" i="12"/>
  <c r="K3629" i="12"/>
  <c r="L3629" i="12"/>
  <c r="B3630" i="12"/>
  <c r="C3630" i="12"/>
  <c r="D3630" i="12"/>
  <c r="E3630" i="12"/>
  <c r="F3630" i="12"/>
  <c r="G3630" i="12"/>
  <c r="H3630" i="12"/>
  <c r="I3630" i="12"/>
  <c r="J3630" i="12"/>
  <c r="K3630" i="12"/>
  <c r="L3630" i="12"/>
  <c r="B3631" i="12"/>
  <c r="C3631" i="12"/>
  <c r="D3631" i="12"/>
  <c r="E3631" i="12"/>
  <c r="F3631" i="12"/>
  <c r="G3631" i="12"/>
  <c r="H3631" i="12"/>
  <c r="I3631" i="12"/>
  <c r="J3631" i="12"/>
  <c r="K3631" i="12"/>
  <c r="L3631" i="12"/>
  <c r="B3632" i="12"/>
  <c r="C3632" i="12"/>
  <c r="D3632" i="12"/>
  <c r="E3632" i="12"/>
  <c r="F3632" i="12"/>
  <c r="G3632" i="12"/>
  <c r="H3632" i="12"/>
  <c r="I3632" i="12"/>
  <c r="J3632" i="12"/>
  <c r="K3632" i="12"/>
  <c r="L3632" i="12"/>
  <c r="B3633" i="12"/>
  <c r="C3633" i="12"/>
  <c r="D3633" i="12"/>
  <c r="E3633" i="12"/>
  <c r="F3633" i="12"/>
  <c r="G3633" i="12"/>
  <c r="H3633" i="12"/>
  <c r="I3633" i="12"/>
  <c r="J3633" i="12"/>
  <c r="K3633" i="12"/>
  <c r="L3633" i="12"/>
  <c r="B3634" i="12"/>
  <c r="C3634" i="12"/>
  <c r="D3634" i="12"/>
  <c r="E3634" i="12"/>
  <c r="F3634" i="12"/>
  <c r="G3634" i="12"/>
  <c r="H3634" i="12"/>
  <c r="I3634" i="12"/>
  <c r="J3634" i="12"/>
  <c r="K3634" i="12"/>
  <c r="L3634" i="12"/>
  <c r="B3635" i="12"/>
  <c r="C3635" i="12"/>
  <c r="D3635" i="12"/>
  <c r="E3635" i="12"/>
  <c r="F3635" i="12"/>
  <c r="G3635" i="12"/>
  <c r="H3635" i="12"/>
  <c r="I3635" i="12"/>
  <c r="J3635" i="12"/>
  <c r="K3635" i="12"/>
  <c r="L3635" i="12"/>
  <c r="B3636" i="12"/>
  <c r="C3636" i="12"/>
  <c r="D3636" i="12"/>
  <c r="E3636" i="12"/>
  <c r="F3636" i="12"/>
  <c r="G3636" i="12"/>
  <c r="H3636" i="12"/>
  <c r="I3636" i="12"/>
  <c r="J3636" i="12"/>
  <c r="K3636" i="12"/>
  <c r="L3636" i="12"/>
  <c r="B3637" i="12"/>
  <c r="C3637" i="12"/>
  <c r="D3637" i="12"/>
  <c r="E3637" i="12"/>
  <c r="F3637" i="12"/>
  <c r="G3637" i="12"/>
  <c r="H3637" i="12"/>
  <c r="I3637" i="12"/>
  <c r="J3637" i="12"/>
  <c r="K3637" i="12"/>
  <c r="L3637" i="12"/>
  <c r="B3638" i="12"/>
  <c r="C3638" i="12"/>
  <c r="D3638" i="12"/>
  <c r="E3638" i="12"/>
  <c r="F3638" i="12"/>
  <c r="G3638" i="12"/>
  <c r="H3638" i="12"/>
  <c r="I3638" i="12"/>
  <c r="J3638" i="12"/>
  <c r="K3638" i="12"/>
  <c r="L3638" i="12"/>
  <c r="B3639" i="12"/>
  <c r="C3639" i="12"/>
  <c r="D3639" i="12"/>
  <c r="E3639" i="12"/>
  <c r="F3639" i="12"/>
  <c r="G3639" i="12"/>
  <c r="H3639" i="12"/>
  <c r="I3639" i="12"/>
  <c r="J3639" i="12"/>
  <c r="K3639" i="12"/>
  <c r="L3639" i="12"/>
  <c r="B3640" i="12"/>
  <c r="C3640" i="12"/>
  <c r="D3640" i="12"/>
  <c r="E3640" i="12"/>
  <c r="F3640" i="12"/>
  <c r="G3640" i="12"/>
  <c r="H3640" i="12"/>
  <c r="I3640" i="12"/>
  <c r="J3640" i="12"/>
  <c r="K3640" i="12"/>
  <c r="L3640" i="12"/>
  <c r="B3641" i="12"/>
  <c r="C3641" i="12"/>
  <c r="D3641" i="12"/>
  <c r="E3641" i="12"/>
  <c r="F3641" i="12"/>
  <c r="G3641" i="12"/>
  <c r="H3641" i="12"/>
  <c r="I3641" i="12"/>
  <c r="J3641" i="12"/>
  <c r="K3641" i="12"/>
  <c r="L3641" i="12"/>
  <c r="B3642" i="12"/>
  <c r="C3642" i="12"/>
  <c r="D3642" i="12"/>
  <c r="E3642" i="12"/>
  <c r="F3642" i="12"/>
  <c r="G3642" i="12"/>
  <c r="H3642" i="12"/>
  <c r="I3642" i="12"/>
  <c r="J3642" i="12"/>
  <c r="K3642" i="12"/>
  <c r="L3642" i="12"/>
  <c r="B3643" i="12"/>
  <c r="C3643" i="12"/>
  <c r="D3643" i="12"/>
  <c r="E3643" i="12"/>
  <c r="F3643" i="12"/>
  <c r="G3643" i="12"/>
  <c r="H3643" i="12"/>
  <c r="I3643" i="12"/>
  <c r="J3643" i="12"/>
  <c r="K3643" i="12"/>
  <c r="L3643" i="12"/>
  <c r="B3644" i="12"/>
  <c r="C3644" i="12"/>
  <c r="D3644" i="12"/>
  <c r="E3644" i="12"/>
  <c r="F3644" i="12"/>
  <c r="G3644" i="12"/>
  <c r="H3644" i="12"/>
  <c r="I3644" i="12"/>
  <c r="J3644" i="12"/>
  <c r="K3644" i="12"/>
  <c r="L3644" i="12"/>
  <c r="B3645" i="12"/>
  <c r="C3645" i="12"/>
  <c r="D3645" i="12"/>
  <c r="E3645" i="12"/>
  <c r="F3645" i="12"/>
  <c r="G3645" i="12"/>
  <c r="H3645" i="12"/>
  <c r="I3645" i="12"/>
  <c r="J3645" i="12"/>
  <c r="K3645" i="12"/>
  <c r="L3645" i="12"/>
  <c r="B3646" i="12"/>
  <c r="C3646" i="12"/>
  <c r="D3646" i="12"/>
  <c r="E3646" i="12"/>
  <c r="F3646" i="12"/>
  <c r="G3646" i="12"/>
  <c r="H3646" i="12"/>
  <c r="I3646" i="12"/>
  <c r="J3646" i="12"/>
  <c r="K3646" i="12"/>
  <c r="L3646" i="12"/>
  <c r="B3647" i="12"/>
  <c r="C3647" i="12"/>
  <c r="D3647" i="12"/>
  <c r="E3647" i="12"/>
  <c r="F3647" i="12"/>
  <c r="G3647" i="12"/>
  <c r="H3647" i="12"/>
  <c r="I3647" i="12"/>
  <c r="J3647" i="12"/>
  <c r="K3647" i="12"/>
  <c r="L3647" i="12"/>
  <c r="B3648" i="12"/>
  <c r="C3648" i="12"/>
  <c r="D3648" i="12"/>
  <c r="E3648" i="12"/>
  <c r="F3648" i="12"/>
  <c r="G3648" i="12"/>
  <c r="H3648" i="12"/>
  <c r="I3648" i="12"/>
  <c r="J3648" i="12"/>
  <c r="K3648" i="12"/>
  <c r="L3648" i="12"/>
  <c r="B3649" i="12"/>
  <c r="C3649" i="12"/>
  <c r="D3649" i="12"/>
  <c r="E3649" i="12"/>
  <c r="F3649" i="12"/>
  <c r="G3649" i="12"/>
  <c r="H3649" i="12"/>
  <c r="I3649" i="12"/>
  <c r="J3649" i="12"/>
  <c r="K3649" i="12"/>
  <c r="L3649" i="12"/>
  <c r="B3650" i="12"/>
  <c r="C3650" i="12"/>
  <c r="D3650" i="12"/>
  <c r="E3650" i="12"/>
  <c r="F3650" i="12"/>
  <c r="G3650" i="12"/>
  <c r="H3650" i="12"/>
  <c r="I3650" i="12"/>
  <c r="J3650" i="12"/>
  <c r="K3650" i="12"/>
  <c r="L3650" i="12"/>
  <c r="B3651" i="12"/>
  <c r="C3651" i="12"/>
  <c r="D3651" i="12"/>
  <c r="E3651" i="12"/>
  <c r="F3651" i="12"/>
  <c r="G3651" i="12"/>
  <c r="H3651" i="12"/>
  <c r="I3651" i="12"/>
  <c r="J3651" i="12"/>
  <c r="K3651" i="12"/>
  <c r="L3651" i="12"/>
  <c r="B3652" i="12"/>
  <c r="C3652" i="12"/>
  <c r="D3652" i="12"/>
  <c r="E3652" i="12"/>
  <c r="F3652" i="12"/>
  <c r="G3652" i="12"/>
  <c r="H3652" i="12"/>
  <c r="I3652" i="12"/>
  <c r="J3652" i="12"/>
  <c r="K3652" i="12"/>
  <c r="L3652" i="12"/>
  <c r="B3653" i="12"/>
  <c r="C3653" i="12"/>
  <c r="D3653" i="12"/>
  <c r="E3653" i="12"/>
  <c r="F3653" i="12"/>
  <c r="G3653" i="12"/>
  <c r="H3653" i="12"/>
  <c r="I3653" i="12"/>
  <c r="J3653" i="12"/>
  <c r="K3653" i="12"/>
  <c r="L3653" i="12"/>
  <c r="B3654" i="12"/>
  <c r="C3654" i="12"/>
  <c r="D3654" i="12"/>
  <c r="E3654" i="12"/>
  <c r="F3654" i="12"/>
  <c r="G3654" i="12"/>
  <c r="H3654" i="12"/>
  <c r="I3654" i="12"/>
  <c r="J3654" i="12"/>
  <c r="K3654" i="12"/>
  <c r="L3654" i="12"/>
  <c r="B3655" i="12"/>
  <c r="C3655" i="12"/>
  <c r="D3655" i="12"/>
  <c r="E3655" i="12"/>
  <c r="F3655" i="12"/>
  <c r="G3655" i="12"/>
  <c r="H3655" i="12"/>
  <c r="I3655" i="12"/>
  <c r="J3655" i="12"/>
  <c r="K3655" i="12"/>
  <c r="L3655" i="12"/>
  <c r="B3656" i="12"/>
  <c r="C3656" i="12"/>
  <c r="D3656" i="12"/>
  <c r="E3656" i="12"/>
  <c r="F3656" i="12"/>
  <c r="G3656" i="12"/>
  <c r="H3656" i="12"/>
  <c r="I3656" i="12"/>
  <c r="J3656" i="12"/>
  <c r="K3656" i="12"/>
  <c r="L3656" i="12"/>
  <c r="B3657" i="12"/>
  <c r="C3657" i="12"/>
  <c r="D3657" i="12"/>
  <c r="E3657" i="12"/>
  <c r="F3657" i="12"/>
  <c r="G3657" i="12"/>
  <c r="H3657" i="12"/>
  <c r="I3657" i="12"/>
  <c r="J3657" i="12"/>
  <c r="K3657" i="12"/>
  <c r="L3657" i="12"/>
  <c r="B3658" i="12"/>
  <c r="C3658" i="12"/>
  <c r="D3658" i="12"/>
  <c r="E3658" i="12"/>
  <c r="F3658" i="12"/>
  <c r="G3658" i="12"/>
  <c r="H3658" i="12"/>
  <c r="I3658" i="12"/>
  <c r="J3658" i="12"/>
  <c r="K3658" i="12"/>
  <c r="L3658" i="12"/>
  <c r="B3659" i="12"/>
  <c r="C3659" i="12"/>
  <c r="D3659" i="12"/>
  <c r="E3659" i="12"/>
  <c r="F3659" i="12"/>
  <c r="G3659" i="12"/>
  <c r="H3659" i="12"/>
  <c r="I3659" i="12"/>
  <c r="J3659" i="12"/>
  <c r="K3659" i="12"/>
  <c r="L3659" i="12"/>
  <c r="B3660" i="12"/>
  <c r="C3660" i="12"/>
  <c r="D3660" i="12"/>
  <c r="E3660" i="12"/>
  <c r="F3660" i="12"/>
  <c r="G3660" i="12"/>
  <c r="H3660" i="12"/>
  <c r="I3660" i="12"/>
  <c r="J3660" i="12"/>
  <c r="K3660" i="12"/>
  <c r="L3660" i="12"/>
  <c r="B3661" i="12"/>
  <c r="C3661" i="12"/>
  <c r="D3661" i="12"/>
  <c r="E3661" i="12"/>
  <c r="F3661" i="12"/>
  <c r="G3661" i="12"/>
  <c r="H3661" i="12"/>
  <c r="I3661" i="12"/>
  <c r="J3661" i="12"/>
  <c r="K3661" i="12"/>
  <c r="L3661" i="12"/>
  <c r="B3662" i="12"/>
  <c r="C3662" i="12"/>
  <c r="D3662" i="12"/>
  <c r="E3662" i="12"/>
  <c r="F3662" i="12"/>
  <c r="G3662" i="12"/>
  <c r="H3662" i="12"/>
  <c r="I3662" i="12"/>
  <c r="J3662" i="12"/>
  <c r="K3662" i="12"/>
  <c r="L3662" i="12"/>
  <c r="B3663" i="12"/>
  <c r="C3663" i="12"/>
  <c r="D3663" i="12"/>
  <c r="E3663" i="12"/>
  <c r="F3663" i="12"/>
  <c r="G3663" i="12"/>
  <c r="H3663" i="12"/>
  <c r="I3663" i="12"/>
  <c r="J3663" i="12"/>
  <c r="K3663" i="12"/>
  <c r="L3663" i="12"/>
  <c r="B3664" i="12"/>
  <c r="C3664" i="12"/>
  <c r="D3664" i="12"/>
  <c r="E3664" i="12"/>
  <c r="F3664" i="12"/>
  <c r="G3664" i="12"/>
  <c r="H3664" i="12"/>
  <c r="I3664" i="12"/>
  <c r="J3664" i="12"/>
  <c r="K3664" i="12"/>
  <c r="L3664" i="12"/>
  <c r="B3665" i="12"/>
  <c r="C3665" i="12"/>
  <c r="D3665" i="12"/>
  <c r="E3665" i="12"/>
  <c r="F3665" i="12"/>
  <c r="G3665" i="12"/>
  <c r="H3665" i="12"/>
  <c r="I3665" i="12"/>
  <c r="J3665" i="12"/>
  <c r="K3665" i="12"/>
  <c r="L3665" i="12"/>
  <c r="B3666" i="12"/>
  <c r="C3666" i="12"/>
  <c r="D3666" i="12"/>
  <c r="E3666" i="12"/>
  <c r="F3666" i="12"/>
  <c r="G3666" i="12"/>
  <c r="H3666" i="12"/>
  <c r="I3666" i="12"/>
  <c r="J3666" i="12"/>
  <c r="K3666" i="12"/>
  <c r="L3666" i="12"/>
  <c r="B3667" i="12"/>
  <c r="C3667" i="12"/>
  <c r="D3667" i="12"/>
  <c r="E3667" i="12"/>
  <c r="F3667" i="12"/>
  <c r="G3667" i="12"/>
  <c r="H3667" i="12"/>
  <c r="I3667" i="12"/>
  <c r="J3667" i="12"/>
  <c r="K3667" i="12"/>
  <c r="L3667" i="12"/>
  <c r="B3668" i="12"/>
  <c r="C3668" i="12"/>
  <c r="D3668" i="12"/>
  <c r="E3668" i="12"/>
  <c r="F3668" i="12"/>
  <c r="G3668" i="12"/>
  <c r="H3668" i="12"/>
  <c r="I3668" i="12"/>
  <c r="J3668" i="12"/>
  <c r="K3668" i="12"/>
  <c r="L3668" i="12"/>
  <c r="B3669" i="12"/>
  <c r="C3669" i="12"/>
  <c r="D3669" i="12"/>
  <c r="E3669" i="12"/>
  <c r="F3669" i="12"/>
  <c r="G3669" i="12"/>
  <c r="H3669" i="12"/>
  <c r="I3669" i="12"/>
  <c r="J3669" i="12"/>
  <c r="K3669" i="12"/>
  <c r="L3669" i="12"/>
  <c r="B3670" i="12"/>
  <c r="C3670" i="12"/>
  <c r="D3670" i="12"/>
  <c r="E3670" i="12"/>
  <c r="F3670" i="12"/>
  <c r="G3670" i="12"/>
  <c r="H3670" i="12"/>
  <c r="I3670" i="12"/>
  <c r="J3670" i="12"/>
  <c r="K3670" i="12"/>
  <c r="L3670" i="12"/>
  <c r="B3671" i="12"/>
  <c r="C3671" i="12"/>
  <c r="D3671" i="12"/>
  <c r="E3671" i="12"/>
  <c r="F3671" i="12"/>
  <c r="G3671" i="12"/>
  <c r="H3671" i="12"/>
  <c r="I3671" i="12"/>
  <c r="J3671" i="12"/>
  <c r="K3671" i="12"/>
  <c r="L3671" i="12"/>
  <c r="B3672" i="12"/>
  <c r="C3672" i="12"/>
  <c r="D3672" i="12"/>
  <c r="E3672" i="12"/>
  <c r="F3672" i="12"/>
  <c r="G3672" i="12"/>
  <c r="H3672" i="12"/>
  <c r="I3672" i="12"/>
  <c r="J3672" i="12"/>
  <c r="K3672" i="12"/>
  <c r="L3672" i="12"/>
  <c r="B3673" i="12"/>
  <c r="C3673" i="12"/>
  <c r="D3673" i="12"/>
  <c r="E3673" i="12"/>
  <c r="F3673" i="12"/>
  <c r="G3673" i="12"/>
  <c r="H3673" i="12"/>
  <c r="I3673" i="12"/>
  <c r="J3673" i="12"/>
  <c r="K3673" i="12"/>
  <c r="L3673" i="12"/>
  <c r="B3674" i="12"/>
  <c r="C3674" i="12"/>
  <c r="D3674" i="12"/>
  <c r="E3674" i="12"/>
  <c r="F3674" i="12"/>
  <c r="G3674" i="12"/>
  <c r="H3674" i="12"/>
  <c r="I3674" i="12"/>
  <c r="J3674" i="12"/>
  <c r="K3674" i="12"/>
  <c r="L3674" i="12"/>
  <c r="B3675" i="12"/>
  <c r="C3675" i="12"/>
  <c r="D3675" i="12"/>
  <c r="E3675" i="12"/>
  <c r="F3675" i="12"/>
  <c r="G3675" i="12"/>
  <c r="H3675" i="12"/>
  <c r="I3675" i="12"/>
  <c r="J3675" i="12"/>
  <c r="K3675" i="12"/>
  <c r="L3675" i="12"/>
  <c r="B3676" i="12"/>
  <c r="C3676" i="12"/>
  <c r="D3676" i="12"/>
  <c r="E3676" i="12"/>
  <c r="F3676" i="12"/>
  <c r="G3676" i="12"/>
  <c r="H3676" i="12"/>
  <c r="I3676" i="12"/>
  <c r="J3676" i="12"/>
  <c r="K3676" i="12"/>
  <c r="L3676" i="12"/>
  <c r="B3677" i="12"/>
  <c r="C3677" i="12"/>
  <c r="D3677" i="12"/>
  <c r="E3677" i="12"/>
  <c r="F3677" i="12"/>
  <c r="G3677" i="12"/>
  <c r="H3677" i="12"/>
  <c r="I3677" i="12"/>
  <c r="J3677" i="12"/>
  <c r="K3677" i="12"/>
  <c r="L3677" i="12"/>
  <c r="B3678" i="12"/>
  <c r="C3678" i="12"/>
  <c r="D3678" i="12"/>
  <c r="E3678" i="12"/>
  <c r="F3678" i="12"/>
  <c r="G3678" i="12"/>
  <c r="H3678" i="12"/>
  <c r="I3678" i="12"/>
  <c r="J3678" i="12"/>
  <c r="K3678" i="12"/>
  <c r="L3678" i="12"/>
  <c r="B3679" i="12"/>
  <c r="C3679" i="12"/>
  <c r="D3679" i="12"/>
  <c r="E3679" i="12"/>
  <c r="F3679" i="12"/>
  <c r="G3679" i="12"/>
  <c r="H3679" i="12"/>
  <c r="I3679" i="12"/>
  <c r="J3679" i="12"/>
  <c r="K3679" i="12"/>
  <c r="L3679" i="12"/>
  <c r="B3680" i="12"/>
  <c r="C3680" i="12"/>
  <c r="D3680" i="12"/>
  <c r="E3680" i="12"/>
  <c r="F3680" i="12"/>
  <c r="G3680" i="12"/>
  <c r="H3680" i="12"/>
  <c r="I3680" i="12"/>
  <c r="J3680" i="12"/>
  <c r="K3680" i="12"/>
  <c r="L3680" i="12"/>
  <c r="B3681" i="12"/>
  <c r="C3681" i="12"/>
  <c r="D3681" i="12"/>
  <c r="E3681" i="12"/>
  <c r="F3681" i="12"/>
  <c r="G3681" i="12"/>
  <c r="H3681" i="12"/>
  <c r="I3681" i="12"/>
  <c r="J3681" i="12"/>
  <c r="K3681" i="12"/>
  <c r="L3681" i="12"/>
  <c r="B3682" i="12"/>
  <c r="C3682" i="12"/>
  <c r="D3682" i="12"/>
  <c r="E3682" i="12"/>
  <c r="F3682" i="12"/>
  <c r="G3682" i="12"/>
  <c r="H3682" i="12"/>
  <c r="I3682" i="12"/>
  <c r="J3682" i="12"/>
  <c r="K3682" i="12"/>
  <c r="L3682" i="12"/>
  <c r="B3683" i="12"/>
  <c r="C3683" i="12"/>
  <c r="D3683" i="12"/>
  <c r="E3683" i="12"/>
  <c r="F3683" i="12"/>
  <c r="G3683" i="12"/>
  <c r="H3683" i="12"/>
  <c r="I3683" i="12"/>
  <c r="J3683" i="12"/>
  <c r="K3683" i="12"/>
  <c r="L3683" i="12"/>
  <c r="B3684" i="12"/>
  <c r="C3684" i="12"/>
  <c r="D3684" i="12"/>
  <c r="E3684" i="12"/>
  <c r="F3684" i="12"/>
  <c r="G3684" i="12"/>
  <c r="H3684" i="12"/>
  <c r="I3684" i="12"/>
  <c r="J3684" i="12"/>
  <c r="K3684" i="12"/>
  <c r="L3684" i="12"/>
  <c r="B3685" i="12"/>
  <c r="C3685" i="12"/>
  <c r="D3685" i="12"/>
  <c r="E3685" i="12"/>
  <c r="F3685" i="12"/>
  <c r="G3685" i="12"/>
  <c r="H3685" i="12"/>
  <c r="I3685" i="12"/>
  <c r="J3685" i="12"/>
  <c r="K3685" i="12"/>
  <c r="L3685" i="12"/>
  <c r="B3686" i="12"/>
  <c r="C3686" i="12"/>
  <c r="D3686" i="12"/>
  <c r="E3686" i="12"/>
  <c r="F3686" i="12"/>
  <c r="G3686" i="12"/>
  <c r="H3686" i="12"/>
  <c r="I3686" i="12"/>
  <c r="J3686" i="12"/>
  <c r="K3686" i="12"/>
  <c r="L3686" i="12"/>
  <c r="B3687" i="12"/>
  <c r="C3687" i="12"/>
  <c r="D3687" i="12"/>
  <c r="E3687" i="12"/>
  <c r="F3687" i="12"/>
  <c r="G3687" i="12"/>
  <c r="H3687" i="12"/>
  <c r="I3687" i="12"/>
  <c r="J3687" i="12"/>
  <c r="K3687" i="12"/>
  <c r="L3687" i="12"/>
  <c r="B3688" i="12"/>
  <c r="C3688" i="12"/>
  <c r="D3688" i="12"/>
  <c r="E3688" i="12"/>
  <c r="F3688" i="12"/>
  <c r="G3688" i="12"/>
  <c r="H3688" i="12"/>
  <c r="I3688" i="12"/>
  <c r="J3688" i="12"/>
  <c r="K3688" i="12"/>
  <c r="L3688" i="12"/>
  <c r="B3689" i="12"/>
  <c r="C3689" i="12"/>
  <c r="D3689" i="12"/>
  <c r="E3689" i="12"/>
  <c r="F3689" i="12"/>
  <c r="G3689" i="12"/>
  <c r="H3689" i="12"/>
  <c r="I3689" i="12"/>
  <c r="J3689" i="12"/>
  <c r="K3689" i="12"/>
  <c r="L3689" i="12"/>
  <c r="B3690" i="12"/>
  <c r="C3690" i="12"/>
  <c r="D3690" i="12"/>
  <c r="E3690" i="12"/>
  <c r="F3690" i="12"/>
  <c r="G3690" i="12"/>
  <c r="H3690" i="12"/>
  <c r="I3690" i="12"/>
  <c r="J3690" i="12"/>
  <c r="K3690" i="12"/>
  <c r="L3690" i="12"/>
  <c r="B3691" i="12"/>
  <c r="C3691" i="12"/>
  <c r="D3691" i="12"/>
  <c r="E3691" i="12"/>
  <c r="F3691" i="12"/>
  <c r="G3691" i="12"/>
  <c r="H3691" i="12"/>
  <c r="I3691" i="12"/>
  <c r="J3691" i="12"/>
  <c r="K3691" i="12"/>
  <c r="L3691" i="12"/>
  <c r="B3692" i="12"/>
  <c r="C3692" i="12"/>
  <c r="D3692" i="12"/>
  <c r="E3692" i="12"/>
  <c r="F3692" i="12"/>
  <c r="G3692" i="12"/>
  <c r="H3692" i="12"/>
  <c r="I3692" i="12"/>
  <c r="J3692" i="12"/>
  <c r="K3692" i="12"/>
  <c r="L3692" i="12"/>
  <c r="B3693" i="12"/>
  <c r="C3693" i="12"/>
  <c r="D3693" i="12"/>
  <c r="E3693" i="12"/>
  <c r="F3693" i="12"/>
  <c r="G3693" i="12"/>
  <c r="H3693" i="12"/>
  <c r="I3693" i="12"/>
  <c r="J3693" i="12"/>
  <c r="K3693" i="12"/>
  <c r="L3693" i="12"/>
  <c r="B3694" i="12"/>
  <c r="C3694" i="12"/>
  <c r="D3694" i="12"/>
  <c r="E3694" i="12"/>
  <c r="F3694" i="12"/>
  <c r="G3694" i="12"/>
  <c r="H3694" i="12"/>
  <c r="I3694" i="12"/>
  <c r="J3694" i="12"/>
  <c r="K3694" i="12"/>
  <c r="L3694" i="12"/>
  <c r="B3695" i="12"/>
  <c r="C3695" i="12"/>
  <c r="D3695" i="12"/>
  <c r="E3695" i="12"/>
  <c r="F3695" i="12"/>
  <c r="G3695" i="12"/>
  <c r="H3695" i="12"/>
  <c r="I3695" i="12"/>
  <c r="J3695" i="12"/>
  <c r="K3695" i="12"/>
  <c r="L3695" i="12"/>
  <c r="B3696" i="12"/>
  <c r="C3696" i="12"/>
  <c r="D3696" i="12"/>
  <c r="E3696" i="12"/>
  <c r="F3696" i="12"/>
  <c r="G3696" i="12"/>
  <c r="H3696" i="12"/>
  <c r="I3696" i="12"/>
  <c r="J3696" i="12"/>
  <c r="K3696" i="12"/>
  <c r="L3696" i="12"/>
  <c r="B3697" i="12"/>
  <c r="C3697" i="12"/>
  <c r="D3697" i="12"/>
  <c r="E3697" i="12"/>
  <c r="F3697" i="12"/>
  <c r="G3697" i="12"/>
  <c r="H3697" i="12"/>
  <c r="I3697" i="12"/>
  <c r="J3697" i="12"/>
  <c r="K3697" i="12"/>
  <c r="L3697" i="12"/>
  <c r="B3698" i="12"/>
  <c r="C3698" i="12"/>
  <c r="D3698" i="12"/>
  <c r="E3698" i="12"/>
  <c r="F3698" i="12"/>
  <c r="G3698" i="12"/>
  <c r="H3698" i="12"/>
  <c r="I3698" i="12"/>
  <c r="J3698" i="12"/>
  <c r="K3698" i="12"/>
  <c r="L3698" i="12"/>
  <c r="B3699" i="12"/>
  <c r="C3699" i="12"/>
  <c r="D3699" i="12"/>
  <c r="E3699" i="12"/>
  <c r="F3699" i="12"/>
  <c r="G3699" i="12"/>
  <c r="H3699" i="12"/>
  <c r="I3699" i="12"/>
  <c r="J3699" i="12"/>
  <c r="K3699" i="12"/>
  <c r="L3699" i="12"/>
  <c r="B3700" i="12"/>
  <c r="C3700" i="12"/>
  <c r="D3700" i="12"/>
  <c r="E3700" i="12"/>
  <c r="F3700" i="12"/>
  <c r="G3700" i="12"/>
  <c r="H3700" i="12"/>
  <c r="I3700" i="12"/>
  <c r="J3700" i="12"/>
  <c r="K3700" i="12"/>
  <c r="L3700" i="12"/>
  <c r="B3701" i="12"/>
  <c r="C3701" i="12"/>
  <c r="D3701" i="12"/>
  <c r="E3701" i="12"/>
  <c r="F3701" i="12"/>
  <c r="G3701" i="12"/>
  <c r="H3701" i="12"/>
  <c r="I3701" i="12"/>
  <c r="J3701" i="12"/>
  <c r="K3701" i="12"/>
  <c r="L3701" i="12"/>
  <c r="B3702" i="12"/>
  <c r="C3702" i="12"/>
  <c r="D3702" i="12"/>
  <c r="E3702" i="12"/>
  <c r="F3702" i="12"/>
  <c r="G3702" i="12"/>
  <c r="H3702" i="12"/>
  <c r="I3702" i="12"/>
  <c r="J3702" i="12"/>
  <c r="K3702" i="12"/>
  <c r="L3702" i="12"/>
  <c r="B3703" i="12"/>
  <c r="C3703" i="12"/>
  <c r="D3703" i="12"/>
  <c r="E3703" i="12"/>
  <c r="F3703" i="12"/>
  <c r="G3703" i="12"/>
  <c r="H3703" i="12"/>
  <c r="I3703" i="12"/>
  <c r="J3703" i="12"/>
  <c r="K3703" i="12"/>
  <c r="L3703" i="12"/>
  <c r="B3704" i="12"/>
  <c r="C3704" i="12"/>
  <c r="D3704" i="12"/>
  <c r="E3704" i="12"/>
  <c r="F3704" i="12"/>
  <c r="G3704" i="12"/>
  <c r="H3704" i="12"/>
  <c r="I3704" i="12"/>
  <c r="J3704" i="12"/>
  <c r="K3704" i="12"/>
  <c r="L3704" i="12"/>
  <c r="B3705" i="12"/>
  <c r="C3705" i="12"/>
  <c r="D3705" i="12"/>
  <c r="E3705" i="12"/>
  <c r="F3705" i="12"/>
  <c r="G3705" i="12"/>
  <c r="H3705" i="12"/>
  <c r="I3705" i="12"/>
  <c r="J3705" i="12"/>
  <c r="K3705" i="12"/>
  <c r="L3705" i="12"/>
  <c r="B3706" i="12"/>
  <c r="C3706" i="12"/>
  <c r="D3706" i="12"/>
  <c r="E3706" i="12"/>
  <c r="F3706" i="12"/>
  <c r="G3706" i="12"/>
  <c r="H3706" i="12"/>
  <c r="I3706" i="12"/>
  <c r="J3706" i="12"/>
  <c r="K3706" i="12"/>
  <c r="L3706" i="12"/>
  <c r="B3707" i="12"/>
  <c r="C3707" i="12"/>
  <c r="D3707" i="12"/>
  <c r="E3707" i="12"/>
  <c r="F3707" i="12"/>
  <c r="G3707" i="12"/>
  <c r="H3707" i="12"/>
  <c r="I3707" i="12"/>
  <c r="J3707" i="12"/>
  <c r="K3707" i="12"/>
  <c r="L3707" i="12"/>
  <c r="B3708" i="12"/>
  <c r="C3708" i="12"/>
  <c r="D3708" i="12"/>
  <c r="E3708" i="12"/>
  <c r="F3708" i="12"/>
  <c r="G3708" i="12"/>
  <c r="H3708" i="12"/>
  <c r="I3708" i="12"/>
  <c r="J3708" i="12"/>
  <c r="K3708" i="12"/>
  <c r="L3708" i="12"/>
  <c r="B3709" i="12"/>
  <c r="C3709" i="12"/>
  <c r="D3709" i="12"/>
  <c r="E3709" i="12"/>
  <c r="F3709" i="12"/>
  <c r="G3709" i="12"/>
  <c r="H3709" i="12"/>
  <c r="I3709" i="12"/>
  <c r="J3709" i="12"/>
  <c r="K3709" i="12"/>
  <c r="L3709" i="12"/>
  <c r="B3710" i="12"/>
  <c r="C3710" i="12"/>
  <c r="D3710" i="12"/>
  <c r="E3710" i="12"/>
  <c r="F3710" i="12"/>
  <c r="G3710" i="12"/>
  <c r="H3710" i="12"/>
  <c r="I3710" i="12"/>
  <c r="J3710" i="12"/>
  <c r="K3710" i="12"/>
  <c r="L3710" i="12"/>
  <c r="B3711" i="12"/>
  <c r="C3711" i="12"/>
  <c r="D3711" i="12"/>
  <c r="E3711" i="12"/>
  <c r="F3711" i="12"/>
  <c r="G3711" i="12"/>
  <c r="H3711" i="12"/>
  <c r="I3711" i="12"/>
  <c r="J3711" i="12"/>
  <c r="K3711" i="12"/>
  <c r="L3711" i="12"/>
  <c r="B3712" i="12"/>
  <c r="C3712" i="12"/>
  <c r="D3712" i="12"/>
  <c r="E3712" i="12"/>
  <c r="F3712" i="12"/>
  <c r="G3712" i="12"/>
  <c r="H3712" i="12"/>
  <c r="I3712" i="12"/>
  <c r="J3712" i="12"/>
  <c r="K3712" i="12"/>
  <c r="L3712" i="12"/>
  <c r="B3713" i="12"/>
  <c r="C3713" i="12"/>
  <c r="D3713" i="12"/>
  <c r="E3713" i="12"/>
  <c r="F3713" i="12"/>
  <c r="G3713" i="12"/>
  <c r="H3713" i="12"/>
  <c r="I3713" i="12"/>
  <c r="J3713" i="12"/>
  <c r="K3713" i="12"/>
  <c r="L3713" i="12"/>
  <c r="B3714" i="12"/>
  <c r="C3714" i="12"/>
  <c r="D3714" i="12"/>
  <c r="E3714" i="12"/>
  <c r="F3714" i="12"/>
  <c r="G3714" i="12"/>
  <c r="H3714" i="12"/>
  <c r="I3714" i="12"/>
  <c r="J3714" i="12"/>
  <c r="K3714" i="12"/>
  <c r="L3714" i="12"/>
  <c r="B3715" i="12"/>
  <c r="C3715" i="12"/>
  <c r="D3715" i="12"/>
  <c r="E3715" i="12"/>
  <c r="F3715" i="12"/>
  <c r="G3715" i="12"/>
  <c r="H3715" i="12"/>
  <c r="I3715" i="12"/>
  <c r="J3715" i="12"/>
  <c r="K3715" i="12"/>
  <c r="L3715" i="12"/>
  <c r="B3716" i="12"/>
  <c r="C3716" i="12"/>
  <c r="D3716" i="12"/>
  <c r="E3716" i="12"/>
  <c r="F3716" i="12"/>
  <c r="G3716" i="12"/>
  <c r="H3716" i="12"/>
  <c r="I3716" i="12"/>
  <c r="J3716" i="12"/>
  <c r="K3716" i="12"/>
  <c r="L3716" i="12"/>
  <c r="B3717" i="12"/>
  <c r="C3717" i="12"/>
  <c r="D3717" i="12"/>
  <c r="E3717" i="12"/>
  <c r="F3717" i="12"/>
  <c r="G3717" i="12"/>
  <c r="H3717" i="12"/>
  <c r="I3717" i="12"/>
  <c r="J3717" i="12"/>
  <c r="K3717" i="12"/>
  <c r="L3717" i="12"/>
  <c r="B3718" i="12"/>
  <c r="C3718" i="12"/>
  <c r="D3718" i="12"/>
  <c r="E3718" i="12"/>
  <c r="F3718" i="12"/>
  <c r="G3718" i="12"/>
  <c r="H3718" i="12"/>
  <c r="I3718" i="12"/>
  <c r="J3718" i="12"/>
  <c r="K3718" i="12"/>
  <c r="L3718" i="12"/>
  <c r="B3719" i="12"/>
  <c r="C3719" i="12"/>
  <c r="D3719" i="12"/>
  <c r="E3719" i="12"/>
  <c r="F3719" i="12"/>
  <c r="G3719" i="12"/>
  <c r="H3719" i="12"/>
  <c r="I3719" i="12"/>
  <c r="J3719" i="12"/>
  <c r="K3719" i="12"/>
  <c r="L3719" i="12"/>
  <c r="B3720" i="12"/>
  <c r="C3720" i="12"/>
  <c r="D3720" i="12"/>
  <c r="E3720" i="12"/>
  <c r="F3720" i="12"/>
  <c r="G3720" i="12"/>
  <c r="H3720" i="12"/>
  <c r="I3720" i="12"/>
  <c r="J3720" i="12"/>
  <c r="K3720" i="12"/>
  <c r="L3720" i="12"/>
  <c r="B3721" i="12"/>
  <c r="C3721" i="12"/>
  <c r="D3721" i="12"/>
  <c r="E3721" i="12"/>
  <c r="F3721" i="12"/>
  <c r="G3721" i="12"/>
  <c r="H3721" i="12"/>
  <c r="I3721" i="12"/>
  <c r="J3721" i="12"/>
  <c r="K3721" i="12"/>
  <c r="L3721" i="12"/>
  <c r="B3722" i="12"/>
  <c r="C3722" i="12"/>
  <c r="D3722" i="12"/>
  <c r="E3722" i="12"/>
  <c r="F3722" i="12"/>
  <c r="G3722" i="12"/>
  <c r="H3722" i="12"/>
  <c r="I3722" i="12"/>
  <c r="J3722" i="12"/>
  <c r="K3722" i="12"/>
  <c r="L3722" i="12"/>
  <c r="B3723" i="12"/>
  <c r="C3723" i="12"/>
  <c r="D3723" i="12"/>
  <c r="E3723" i="12"/>
  <c r="F3723" i="12"/>
  <c r="G3723" i="12"/>
  <c r="H3723" i="12"/>
  <c r="I3723" i="12"/>
  <c r="J3723" i="12"/>
  <c r="K3723" i="12"/>
  <c r="L3723" i="12"/>
  <c r="B3724" i="12"/>
  <c r="C3724" i="12"/>
  <c r="D3724" i="12"/>
  <c r="E3724" i="12"/>
  <c r="F3724" i="12"/>
  <c r="G3724" i="12"/>
  <c r="H3724" i="12"/>
  <c r="I3724" i="12"/>
  <c r="J3724" i="12"/>
  <c r="K3724" i="12"/>
  <c r="L3724" i="12"/>
  <c r="B3725" i="12"/>
  <c r="C3725" i="12"/>
  <c r="D3725" i="12"/>
  <c r="E3725" i="12"/>
  <c r="F3725" i="12"/>
  <c r="G3725" i="12"/>
  <c r="H3725" i="12"/>
  <c r="I3725" i="12"/>
  <c r="J3725" i="12"/>
  <c r="K3725" i="12"/>
  <c r="L3725" i="12"/>
  <c r="B3726" i="12"/>
  <c r="C3726" i="12"/>
  <c r="D3726" i="12"/>
  <c r="E3726" i="12"/>
  <c r="F3726" i="12"/>
  <c r="G3726" i="12"/>
  <c r="H3726" i="12"/>
  <c r="I3726" i="12"/>
  <c r="J3726" i="12"/>
  <c r="K3726" i="12"/>
  <c r="L3726" i="12"/>
  <c r="B3727" i="12"/>
  <c r="C3727" i="12"/>
  <c r="D3727" i="12"/>
  <c r="E3727" i="12"/>
  <c r="F3727" i="12"/>
  <c r="G3727" i="12"/>
  <c r="H3727" i="12"/>
  <c r="I3727" i="12"/>
  <c r="J3727" i="12"/>
  <c r="K3727" i="12"/>
  <c r="L3727" i="12"/>
  <c r="B3728" i="12"/>
  <c r="C3728" i="12"/>
  <c r="D3728" i="12"/>
  <c r="E3728" i="12"/>
  <c r="F3728" i="12"/>
  <c r="G3728" i="12"/>
  <c r="H3728" i="12"/>
  <c r="I3728" i="12"/>
  <c r="J3728" i="12"/>
  <c r="K3728" i="12"/>
  <c r="L3728" i="12"/>
  <c r="B3729" i="12"/>
  <c r="C3729" i="12"/>
  <c r="D3729" i="12"/>
  <c r="E3729" i="12"/>
  <c r="F3729" i="12"/>
  <c r="G3729" i="12"/>
  <c r="H3729" i="12"/>
  <c r="I3729" i="12"/>
  <c r="J3729" i="12"/>
  <c r="K3729" i="12"/>
  <c r="L3729" i="12"/>
  <c r="B3730" i="12"/>
  <c r="C3730" i="12"/>
  <c r="D3730" i="12"/>
  <c r="E3730" i="12"/>
  <c r="F3730" i="12"/>
  <c r="G3730" i="12"/>
  <c r="H3730" i="12"/>
  <c r="I3730" i="12"/>
  <c r="J3730" i="12"/>
  <c r="K3730" i="12"/>
  <c r="L3730" i="12"/>
  <c r="B3731" i="12"/>
  <c r="C3731" i="12"/>
  <c r="D3731" i="12"/>
  <c r="E3731" i="12"/>
  <c r="F3731" i="12"/>
  <c r="G3731" i="12"/>
  <c r="H3731" i="12"/>
  <c r="I3731" i="12"/>
  <c r="J3731" i="12"/>
  <c r="K3731" i="12"/>
  <c r="L3731" i="12"/>
  <c r="B3732" i="12"/>
  <c r="C3732" i="12"/>
  <c r="D3732" i="12"/>
  <c r="E3732" i="12"/>
  <c r="F3732" i="12"/>
  <c r="G3732" i="12"/>
  <c r="H3732" i="12"/>
  <c r="I3732" i="12"/>
  <c r="J3732" i="12"/>
  <c r="K3732" i="12"/>
  <c r="L3732" i="12"/>
  <c r="B3733" i="12"/>
  <c r="C3733" i="12"/>
  <c r="D3733" i="12"/>
  <c r="E3733" i="12"/>
  <c r="F3733" i="12"/>
  <c r="G3733" i="12"/>
  <c r="H3733" i="12"/>
  <c r="I3733" i="12"/>
  <c r="J3733" i="12"/>
  <c r="K3733" i="12"/>
  <c r="L3733" i="12"/>
  <c r="B3734" i="12"/>
  <c r="C3734" i="12"/>
  <c r="D3734" i="12"/>
  <c r="E3734" i="12"/>
  <c r="F3734" i="12"/>
  <c r="G3734" i="12"/>
  <c r="H3734" i="12"/>
  <c r="I3734" i="12"/>
  <c r="J3734" i="12"/>
  <c r="K3734" i="12"/>
  <c r="L3734" i="12"/>
  <c r="B3735" i="12"/>
  <c r="C3735" i="12"/>
  <c r="D3735" i="12"/>
  <c r="E3735" i="12"/>
  <c r="F3735" i="12"/>
  <c r="G3735" i="12"/>
  <c r="H3735" i="12"/>
  <c r="I3735" i="12"/>
  <c r="J3735" i="12"/>
  <c r="K3735" i="12"/>
  <c r="L3735" i="12"/>
  <c r="B3736" i="12"/>
  <c r="C3736" i="12"/>
  <c r="D3736" i="12"/>
  <c r="E3736" i="12"/>
  <c r="F3736" i="12"/>
  <c r="G3736" i="12"/>
  <c r="H3736" i="12"/>
  <c r="I3736" i="12"/>
  <c r="J3736" i="12"/>
  <c r="K3736" i="12"/>
  <c r="L3736" i="12"/>
  <c r="B3737" i="12"/>
  <c r="C3737" i="12"/>
  <c r="D3737" i="12"/>
  <c r="E3737" i="12"/>
  <c r="F3737" i="12"/>
  <c r="G3737" i="12"/>
  <c r="H3737" i="12"/>
  <c r="I3737" i="12"/>
  <c r="J3737" i="12"/>
  <c r="K3737" i="12"/>
  <c r="L3737" i="12"/>
  <c r="B3738" i="12"/>
  <c r="C3738" i="12"/>
  <c r="D3738" i="12"/>
  <c r="E3738" i="12"/>
  <c r="F3738" i="12"/>
  <c r="G3738" i="12"/>
  <c r="H3738" i="12"/>
  <c r="I3738" i="12"/>
  <c r="J3738" i="12"/>
  <c r="K3738" i="12"/>
  <c r="L3738" i="12"/>
  <c r="B3739" i="12"/>
  <c r="C3739" i="12"/>
  <c r="D3739" i="12"/>
  <c r="E3739" i="12"/>
  <c r="F3739" i="12"/>
  <c r="G3739" i="12"/>
  <c r="H3739" i="12"/>
  <c r="I3739" i="12"/>
  <c r="J3739" i="12"/>
  <c r="K3739" i="12"/>
  <c r="L3739" i="12"/>
  <c r="B3740" i="12"/>
  <c r="C3740" i="12"/>
  <c r="D3740" i="12"/>
  <c r="E3740" i="12"/>
  <c r="F3740" i="12"/>
  <c r="G3740" i="12"/>
  <c r="H3740" i="12"/>
  <c r="I3740" i="12"/>
  <c r="J3740" i="12"/>
  <c r="K3740" i="12"/>
  <c r="L3740" i="12"/>
  <c r="B3741" i="12"/>
  <c r="C3741" i="12"/>
  <c r="D3741" i="12"/>
  <c r="E3741" i="12"/>
  <c r="F3741" i="12"/>
  <c r="G3741" i="12"/>
  <c r="H3741" i="12"/>
  <c r="I3741" i="12"/>
  <c r="J3741" i="12"/>
  <c r="K3741" i="12"/>
  <c r="L3741" i="12"/>
  <c r="B3742" i="12"/>
  <c r="C3742" i="12"/>
  <c r="D3742" i="12"/>
  <c r="E3742" i="12"/>
  <c r="F3742" i="12"/>
  <c r="G3742" i="12"/>
  <c r="H3742" i="12"/>
  <c r="I3742" i="12"/>
  <c r="J3742" i="12"/>
  <c r="K3742" i="12"/>
  <c r="L3742" i="12"/>
  <c r="B3743" i="12"/>
  <c r="C3743" i="12"/>
  <c r="D3743" i="12"/>
  <c r="E3743" i="12"/>
  <c r="F3743" i="12"/>
  <c r="G3743" i="12"/>
  <c r="H3743" i="12"/>
  <c r="I3743" i="12"/>
  <c r="J3743" i="12"/>
  <c r="K3743" i="12"/>
  <c r="L3743" i="12"/>
  <c r="B3744" i="12"/>
  <c r="C3744" i="12"/>
  <c r="D3744" i="12"/>
  <c r="E3744" i="12"/>
  <c r="F3744" i="12"/>
  <c r="G3744" i="12"/>
  <c r="H3744" i="12"/>
  <c r="I3744" i="12"/>
  <c r="J3744" i="12"/>
  <c r="K3744" i="12"/>
  <c r="L3744" i="12"/>
  <c r="B3745" i="12"/>
  <c r="C3745" i="12"/>
  <c r="D3745" i="12"/>
  <c r="E3745" i="12"/>
  <c r="F3745" i="12"/>
  <c r="G3745" i="12"/>
  <c r="H3745" i="12"/>
  <c r="I3745" i="12"/>
  <c r="J3745" i="12"/>
  <c r="K3745" i="12"/>
  <c r="L3745" i="12"/>
  <c r="B3746" i="12"/>
  <c r="C3746" i="12"/>
  <c r="D3746" i="12"/>
  <c r="E3746" i="12"/>
  <c r="F3746" i="12"/>
  <c r="G3746" i="12"/>
  <c r="H3746" i="12"/>
  <c r="I3746" i="12"/>
  <c r="J3746" i="12"/>
  <c r="K3746" i="12"/>
  <c r="L3746" i="12"/>
  <c r="B3747" i="12"/>
  <c r="C3747" i="12"/>
  <c r="D3747" i="12"/>
  <c r="E3747" i="12"/>
  <c r="F3747" i="12"/>
  <c r="G3747" i="12"/>
  <c r="H3747" i="12"/>
  <c r="I3747" i="12"/>
  <c r="J3747" i="12"/>
  <c r="K3747" i="12"/>
  <c r="L3747" i="12"/>
  <c r="B3748" i="12"/>
  <c r="C3748" i="12"/>
  <c r="D3748" i="12"/>
  <c r="E3748" i="12"/>
  <c r="F3748" i="12"/>
  <c r="G3748" i="12"/>
  <c r="H3748" i="12"/>
  <c r="I3748" i="12"/>
  <c r="J3748" i="12"/>
  <c r="K3748" i="12"/>
  <c r="L3748" i="12"/>
  <c r="B3749" i="12"/>
  <c r="C3749" i="12"/>
  <c r="D3749" i="12"/>
  <c r="E3749" i="12"/>
  <c r="F3749" i="12"/>
  <c r="G3749" i="12"/>
  <c r="H3749" i="12"/>
  <c r="I3749" i="12"/>
  <c r="J3749" i="12"/>
  <c r="K3749" i="12"/>
  <c r="L3749" i="12"/>
  <c r="B3750" i="12"/>
  <c r="C3750" i="12"/>
  <c r="D3750" i="12"/>
  <c r="E3750" i="12"/>
  <c r="F3750" i="12"/>
  <c r="G3750" i="12"/>
  <c r="H3750" i="12"/>
  <c r="I3750" i="12"/>
  <c r="J3750" i="12"/>
  <c r="K3750" i="12"/>
  <c r="L3750" i="12"/>
  <c r="B3751" i="12"/>
  <c r="C3751" i="12"/>
  <c r="D3751" i="12"/>
  <c r="E3751" i="12"/>
  <c r="F3751" i="12"/>
  <c r="G3751" i="12"/>
  <c r="H3751" i="12"/>
  <c r="I3751" i="12"/>
  <c r="J3751" i="12"/>
  <c r="K3751" i="12"/>
  <c r="L3751" i="12"/>
  <c r="B3752" i="12"/>
  <c r="C3752" i="12"/>
  <c r="D3752" i="12"/>
  <c r="E3752" i="12"/>
  <c r="F3752" i="12"/>
  <c r="G3752" i="12"/>
  <c r="H3752" i="12"/>
  <c r="I3752" i="12"/>
  <c r="J3752" i="12"/>
  <c r="K3752" i="12"/>
  <c r="L3752" i="12"/>
  <c r="B3753" i="12"/>
  <c r="C3753" i="12"/>
  <c r="D3753" i="12"/>
  <c r="E3753" i="12"/>
  <c r="F3753" i="12"/>
  <c r="G3753" i="12"/>
  <c r="H3753" i="12"/>
  <c r="I3753" i="12"/>
  <c r="J3753" i="12"/>
  <c r="K3753" i="12"/>
  <c r="L3753" i="12"/>
  <c r="B3754" i="12"/>
  <c r="C3754" i="12"/>
  <c r="D3754" i="12"/>
  <c r="E3754" i="12"/>
  <c r="F3754" i="12"/>
  <c r="G3754" i="12"/>
  <c r="H3754" i="12"/>
  <c r="I3754" i="12"/>
  <c r="J3754" i="12"/>
  <c r="K3754" i="12"/>
  <c r="L3754" i="12"/>
  <c r="B3755" i="12"/>
  <c r="C3755" i="12"/>
  <c r="D3755" i="12"/>
  <c r="E3755" i="12"/>
  <c r="F3755" i="12"/>
  <c r="G3755" i="12"/>
  <c r="H3755" i="12"/>
  <c r="I3755" i="12"/>
  <c r="J3755" i="12"/>
  <c r="K3755" i="12"/>
  <c r="L3755" i="12"/>
  <c r="B3756" i="12"/>
  <c r="C3756" i="12"/>
  <c r="D3756" i="12"/>
  <c r="E3756" i="12"/>
  <c r="F3756" i="12"/>
  <c r="G3756" i="12"/>
  <c r="H3756" i="12"/>
  <c r="I3756" i="12"/>
  <c r="J3756" i="12"/>
  <c r="K3756" i="12"/>
  <c r="L3756" i="12"/>
  <c r="B3757" i="12"/>
  <c r="C3757" i="12"/>
  <c r="D3757" i="12"/>
  <c r="E3757" i="12"/>
  <c r="F3757" i="12"/>
  <c r="G3757" i="12"/>
  <c r="H3757" i="12"/>
  <c r="I3757" i="12"/>
  <c r="J3757" i="12"/>
  <c r="K3757" i="12"/>
  <c r="L3757" i="12"/>
  <c r="B3758" i="12"/>
  <c r="C3758" i="12"/>
  <c r="D3758" i="12"/>
  <c r="E3758" i="12"/>
  <c r="F3758" i="12"/>
  <c r="G3758" i="12"/>
  <c r="H3758" i="12"/>
  <c r="I3758" i="12"/>
  <c r="J3758" i="12"/>
  <c r="K3758" i="12"/>
  <c r="L3758" i="12"/>
  <c r="B3759" i="12"/>
  <c r="C3759" i="12"/>
  <c r="D3759" i="12"/>
  <c r="E3759" i="12"/>
  <c r="F3759" i="12"/>
  <c r="G3759" i="12"/>
  <c r="H3759" i="12"/>
  <c r="I3759" i="12"/>
  <c r="J3759" i="12"/>
  <c r="K3759" i="12"/>
  <c r="L3759" i="12"/>
  <c r="B3760" i="12"/>
  <c r="C3760" i="12"/>
  <c r="D3760" i="12"/>
  <c r="E3760" i="12"/>
  <c r="F3760" i="12"/>
  <c r="G3760" i="12"/>
  <c r="H3760" i="12"/>
  <c r="I3760" i="12"/>
  <c r="J3760" i="12"/>
  <c r="K3760" i="12"/>
  <c r="L3760" i="12"/>
  <c r="B3761" i="12"/>
  <c r="C3761" i="12"/>
  <c r="D3761" i="12"/>
  <c r="E3761" i="12"/>
  <c r="F3761" i="12"/>
  <c r="G3761" i="12"/>
  <c r="H3761" i="12"/>
  <c r="I3761" i="12"/>
  <c r="J3761" i="12"/>
  <c r="K3761" i="12"/>
  <c r="L3761" i="12"/>
  <c r="B3762" i="12"/>
  <c r="C3762" i="12"/>
  <c r="D3762" i="12"/>
  <c r="E3762" i="12"/>
  <c r="F3762" i="12"/>
  <c r="G3762" i="12"/>
  <c r="H3762" i="12"/>
  <c r="I3762" i="12"/>
  <c r="J3762" i="12"/>
  <c r="K3762" i="12"/>
  <c r="L3762" i="12"/>
  <c r="B3763" i="12"/>
  <c r="C3763" i="12"/>
  <c r="D3763" i="12"/>
  <c r="E3763" i="12"/>
  <c r="F3763" i="12"/>
  <c r="G3763" i="12"/>
  <c r="H3763" i="12"/>
  <c r="I3763" i="12"/>
  <c r="J3763" i="12"/>
  <c r="K3763" i="12"/>
  <c r="L3763" i="12"/>
  <c r="B3764" i="12"/>
  <c r="C3764" i="12"/>
  <c r="D3764" i="12"/>
  <c r="E3764" i="12"/>
  <c r="F3764" i="12"/>
  <c r="G3764" i="12"/>
  <c r="H3764" i="12"/>
  <c r="I3764" i="12"/>
  <c r="J3764" i="12"/>
  <c r="K3764" i="12"/>
  <c r="L3764" i="12"/>
  <c r="B3765" i="12"/>
  <c r="C3765" i="12"/>
  <c r="D3765" i="12"/>
  <c r="E3765" i="12"/>
  <c r="F3765" i="12"/>
  <c r="G3765" i="12"/>
  <c r="H3765" i="12"/>
  <c r="I3765" i="12"/>
  <c r="J3765" i="12"/>
  <c r="K3765" i="12"/>
  <c r="L3765" i="12"/>
  <c r="B3766" i="12"/>
  <c r="C3766" i="12"/>
  <c r="D3766" i="12"/>
  <c r="E3766" i="12"/>
  <c r="F3766" i="12"/>
  <c r="G3766" i="12"/>
  <c r="H3766" i="12"/>
  <c r="I3766" i="12"/>
  <c r="J3766" i="12"/>
  <c r="K3766" i="12"/>
  <c r="L3766" i="12"/>
  <c r="B3767" i="12"/>
  <c r="C3767" i="12"/>
  <c r="D3767" i="12"/>
  <c r="E3767" i="12"/>
  <c r="F3767" i="12"/>
  <c r="G3767" i="12"/>
  <c r="H3767" i="12"/>
  <c r="I3767" i="12"/>
  <c r="J3767" i="12"/>
  <c r="K3767" i="12"/>
  <c r="L3767" i="12"/>
  <c r="B3768" i="12"/>
  <c r="C3768" i="12"/>
  <c r="D3768" i="12"/>
  <c r="E3768" i="12"/>
  <c r="F3768" i="12"/>
  <c r="G3768" i="12"/>
  <c r="H3768" i="12"/>
  <c r="I3768" i="12"/>
  <c r="J3768" i="12"/>
  <c r="K3768" i="12"/>
  <c r="L3768" i="12"/>
  <c r="B3769" i="12"/>
  <c r="C3769" i="12"/>
  <c r="D3769" i="12"/>
  <c r="E3769" i="12"/>
  <c r="F3769" i="12"/>
  <c r="G3769" i="12"/>
  <c r="H3769" i="12"/>
  <c r="I3769" i="12"/>
  <c r="J3769" i="12"/>
  <c r="K3769" i="12"/>
  <c r="L3769" i="12"/>
  <c r="B3770" i="12"/>
  <c r="C3770" i="12"/>
  <c r="D3770" i="12"/>
  <c r="E3770" i="12"/>
  <c r="F3770" i="12"/>
  <c r="G3770" i="12"/>
  <c r="H3770" i="12"/>
  <c r="I3770" i="12"/>
  <c r="J3770" i="12"/>
  <c r="K3770" i="12"/>
  <c r="L3770" i="12"/>
  <c r="B3771" i="12"/>
  <c r="C3771" i="12"/>
  <c r="D3771" i="12"/>
  <c r="E3771" i="12"/>
  <c r="F3771" i="12"/>
  <c r="G3771" i="12"/>
  <c r="H3771" i="12"/>
  <c r="I3771" i="12"/>
  <c r="J3771" i="12"/>
  <c r="K3771" i="12"/>
  <c r="L3771" i="12"/>
  <c r="B3772" i="12"/>
  <c r="C3772" i="12"/>
  <c r="D3772" i="12"/>
  <c r="E3772" i="12"/>
  <c r="F3772" i="12"/>
  <c r="G3772" i="12"/>
  <c r="H3772" i="12"/>
  <c r="I3772" i="12"/>
  <c r="J3772" i="12"/>
  <c r="K3772" i="12"/>
  <c r="L3772" i="12"/>
  <c r="B3773" i="12"/>
  <c r="C3773" i="12"/>
  <c r="D3773" i="12"/>
  <c r="E3773" i="12"/>
  <c r="F3773" i="12"/>
  <c r="G3773" i="12"/>
  <c r="H3773" i="12"/>
  <c r="I3773" i="12"/>
  <c r="J3773" i="12"/>
  <c r="K3773" i="12"/>
  <c r="L3773" i="12"/>
  <c r="B3774" i="12"/>
  <c r="C3774" i="12"/>
  <c r="D3774" i="12"/>
  <c r="E3774" i="12"/>
  <c r="F3774" i="12"/>
  <c r="G3774" i="12"/>
  <c r="H3774" i="12"/>
  <c r="I3774" i="12"/>
  <c r="J3774" i="12"/>
  <c r="K3774" i="12"/>
  <c r="L3774" i="12"/>
  <c r="B3775" i="12"/>
  <c r="C3775" i="12"/>
  <c r="D3775" i="12"/>
  <c r="E3775" i="12"/>
  <c r="F3775" i="12"/>
  <c r="G3775" i="12"/>
  <c r="H3775" i="12"/>
  <c r="I3775" i="12"/>
  <c r="J3775" i="12"/>
  <c r="K3775" i="12"/>
  <c r="L3775" i="12"/>
  <c r="B3776" i="12"/>
  <c r="C3776" i="12"/>
  <c r="D3776" i="12"/>
  <c r="E3776" i="12"/>
  <c r="F3776" i="12"/>
  <c r="G3776" i="12"/>
  <c r="H3776" i="12"/>
  <c r="I3776" i="12"/>
  <c r="J3776" i="12"/>
  <c r="K3776" i="12"/>
  <c r="L3776" i="12"/>
  <c r="B3777" i="12"/>
  <c r="C3777" i="12"/>
  <c r="D3777" i="12"/>
  <c r="E3777" i="12"/>
  <c r="F3777" i="12"/>
  <c r="G3777" i="12"/>
  <c r="H3777" i="12"/>
  <c r="I3777" i="12"/>
  <c r="J3777" i="12"/>
  <c r="K3777" i="12"/>
  <c r="L3777" i="12"/>
  <c r="B3778" i="12"/>
  <c r="C3778" i="12"/>
  <c r="D3778" i="12"/>
  <c r="E3778" i="12"/>
  <c r="F3778" i="12"/>
  <c r="G3778" i="12"/>
  <c r="H3778" i="12"/>
  <c r="I3778" i="12"/>
  <c r="J3778" i="12"/>
  <c r="K3778" i="12"/>
  <c r="L3778" i="12"/>
  <c r="B3779" i="12"/>
  <c r="C3779" i="12"/>
  <c r="D3779" i="12"/>
  <c r="E3779" i="12"/>
  <c r="F3779" i="12"/>
  <c r="G3779" i="12"/>
  <c r="H3779" i="12"/>
  <c r="I3779" i="12"/>
  <c r="J3779" i="12"/>
  <c r="K3779" i="12"/>
  <c r="L3779" i="12"/>
  <c r="B3780" i="12"/>
  <c r="C3780" i="12"/>
  <c r="D3780" i="12"/>
  <c r="E3780" i="12"/>
  <c r="F3780" i="12"/>
  <c r="G3780" i="12"/>
  <c r="H3780" i="12"/>
  <c r="I3780" i="12"/>
  <c r="J3780" i="12"/>
  <c r="K3780" i="12"/>
  <c r="L3780" i="12"/>
  <c r="B3781" i="12"/>
  <c r="C3781" i="12"/>
  <c r="D3781" i="12"/>
  <c r="E3781" i="12"/>
  <c r="F3781" i="12"/>
  <c r="G3781" i="12"/>
  <c r="H3781" i="12"/>
  <c r="I3781" i="12"/>
  <c r="J3781" i="12"/>
  <c r="K3781" i="12"/>
  <c r="L3781" i="12"/>
  <c r="B3782" i="12"/>
  <c r="C3782" i="12"/>
  <c r="D3782" i="12"/>
  <c r="E3782" i="12"/>
  <c r="F3782" i="12"/>
  <c r="G3782" i="12"/>
  <c r="H3782" i="12"/>
  <c r="I3782" i="12"/>
  <c r="J3782" i="12"/>
  <c r="K3782" i="12"/>
  <c r="L3782" i="12"/>
  <c r="B3783" i="12"/>
  <c r="C3783" i="12"/>
  <c r="D3783" i="12"/>
  <c r="E3783" i="12"/>
  <c r="F3783" i="12"/>
  <c r="G3783" i="12"/>
  <c r="H3783" i="12"/>
  <c r="I3783" i="12"/>
  <c r="J3783" i="12"/>
  <c r="K3783" i="12"/>
  <c r="L3783" i="12"/>
  <c r="B3784" i="12"/>
  <c r="C3784" i="12"/>
  <c r="D3784" i="12"/>
  <c r="E3784" i="12"/>
  <c r="F3784" i="12"/>
  <c r="G3784" i="12"/>
  <c r="H3784" i="12"/>
  <c r="I3784" i="12"/>
  <c r="J3784" i="12"/>
  <c r="K3784" i="12"/>
  <c r="L3784" i="12"/>
  <c r="B3785" i="12"/>
  <c r="C3785" i="12"/>
  <c r="D3785" i="12"/>
  <c r="E3785" i="12"/>
  <c r="F3785" i="12"/>
  <c r="G3785" i="12"/>
  <c r="H3785" i="12"/>
  <c r="I3785" i="12"/>
  <c r="J3785" i="12"/>
  <c r="K3785" i="12"/>
  <c r="L3785" i="12"/>
  <c r="B3786" i="12"/>
  <c r="C3786" i="12"/>
  <c r="D3786" i="12"/>
  <c r="E3786" i="12"/>
  <c r="F3786" i="12"/>
  <c r="G3786" i="12"/>
  <c r="H3786" i="12"/>
  <c r="I3786" i="12"/>
  <c r="J3786" i="12"/>
  <c r="K3786" i="12"/>
  <c r="L3786" i="12"/>
  <c r="B3787" i="12"/>
  <c r="C3787" i="12"/>
  <c r="D3787" i="12"/>
  <c r="E3787" i="12"/>
  <c r="F3787" i="12"/>
  <c r="G3787" i="12"/>
  <c r="H3787" i="12"/>
  <c r="I3787" i="12"/>
  <c r="J3787" i="12"/>
  <c r="K3787" i="12"/>
  <c r="L3787" i="12"/>
  <c r="B3788" i="12"/>
  <c r="C3788" i="12"/>
  <c r="D3788" i="12"/>
  <c r="E3788" i="12"/>
  <c r="F3788" i="12"/>
  <c r="G3788" i="12"/>
  <c r="H3788" i="12"/>
  <c r="I3788" i="12"/>
  <c r="J3788" i="12"/>
  <c r="K3788" i="12"/>
  <c r="L3788" i="12"/>
  <c r="B3789" i="12"/>
  <c r="C3789" i="12"/>
  <c r="D3789" i="12"/>
  <c r="E3789" i="12"/>
  <c r="F3789" i="12"/>
  <c r="G3789" i="12"/>
  <c r="H3789" i="12"/>
  <c r="I3789" i="12"/>
  <c r="J3789" i="12"/>
  <c r="K3789" i="12"/>
  <c r="L3789" i="12"/>
  <c r="B3790" i="12"/>
  <c r="C3790" i="12"/>
  <c r="D3790" i="12"/>
  <c r="E3790" i="12"/>
  <c r="F3790" i="12"/>
  <c r="G3790" i="12"/>
  <c r="H3790" i="12"/>
  <c r="I3790" i="12"/>
  <c r="J3790" i="12"/>
  <c r="K3790" i="12"/>
  <c r="L3790" i="12"/>
  <c r="B3791" i="12"/>
  <c r="C3791" i="12"/>
  <c r="D3791" i="12"/>
  <c r="E3791" i="12"/>
  <c r="F3791" i="12"/>
  <c r="G3791" i="12"/>
  <c r="H3791" i="12"/>
  <c r="I3791" i="12"/>
  <c r="J3791" i="12"/>
  <c r="K3791" i="12"/>
  <c r="L3791" i="12"/>
  <c r="B3792" i="12"/>
  <c r="C3792" i="12"/>
  <c r="D3792" i="12"/>
  <c r="E3792" i="12"/>
  <c r="F3792" i="12"/>
  <c r="G3792" i="12"/>
  <c r="H3792" i="12"/>
  <c r="I3792" i="12"/>
  <c r="J3792" i="12"/>
  <c r="K3792" i="12"/>
  <c r="L3792" i="12"/>
  <c r="B3793" i="12"/>
  <c r="C3793" i="12"/>
  <c r="D3793" i="12"/>
  <c r="E3793" i="12"/>
  <c r="F3793" i="12"/>
  <c r="G3793" i="12"/>
  <c r="H3793" i="12"/>
  <c r="I3793" i="12"/>
  <c r="J3793" i="12"/>
  <c r="K3793" i="12"/>
  <c r="L3793" i="12"/>
  <c r="B3794" i="12"/>
  <c r="C3794" i="12"/>
  <c r="D3794" i="12"/>
  <c r="E3794" i="12"/>
  <c r="F3794" i="12"/>
  <c r="G3794" i="12"/>
  <c r="H3794" i="12"/>
  <c r="I3794" i="12"/>
  <c r="J3794" i="12"/>
  <c r="K3794" i="12"/>
  <c r="L3794" i="12"/>
  <c r="B3795" i="12"/>
  <c r="C3795" i="12"/>
  <c r="D3795" i="12"/>
  <c r="E3795" i="12"/>
  <c r="F3795" i="12"/>
  <c r="G3795" i="12"/>
  <c r="H3795" i="12"/>
  <c r="I3795" i="12"/>
  <c r="J3795" i="12"/>
  <c r="K3795" i="12"/>
  <c r="L3795" i="12"/>
  <c r="B3796" i="12"/>
  <c r="C3796" i="12"/>
  <c r="D3796" i="12"/>
  <c r="E3796" i="12"/>
  <c r="F3796" i="12"/>
  <c r="G3796" i="12"/>
  <c r="H3796" i="12"/>
  <c r="I3796" i="12"/>
  <c r="J3796" i="12"/>
  <c r="K3796" i="12"/>
  <c r="L3796" i="12"/>
  <c r="B3797" i="12"/>
  <c r="C3797" i="12"/>
  <c r="D3797" i="12"/>
  <c r="E3797" i="12"/>
  <c r="F3797" i="12"/>
  <c r="G3797" i="12"/>
  <c r="H3797" i="12"/>
  <c r="I3797" i="12"/>
  <c r="J3797" i="12"/>
  <c r="K3797" i="12"/>
  <c r="L3797" i="12"/>
  <c r="B3798" i="12"/>
  <c r="C3798" i="12"/>
  <c r="D3798" i="12"/>
  <c r="E3798" i="12"/>
  <c r="F3798" i="12"/>
  <c r="G3798" i="12"/>
  <c r="H3798" i="12"/>
  <c r="I3798" i="12"/>
  <c r="J3798" i="12"/>
  <c r="K3798" i="12"/>
  <c r="L3798" i="12"/>
  <c r="B3799" i="12"/>
  <c r="C3799" i="12"/>
  <c r="D3799" i="12"/>
  <c r="E3799" i="12"/>
  <c r="F3799" i="12"/>
  <c r="G3799" i="12"/>
  <c r="H3799" i="12"/>
  <c r="I3799" i="12"/>
  <c r="J3799" i="12"/>
  <c r="K3799" i="12"/>
  <c r="L3799" i="12"/>
  <c r="B3800" i="12"/>
  <c r="C3800" i="12"/>
  <c r="D3800" i="12"/>
  <c r="E3800" i="12"/>
  <c r="F3800" i="12"/>
  <c r="G3800" i="12"/>
  <c r="H3800" i="12"/>
  <c r="I3800" i="12"/>
  <c r="J3800" i="12"/>
  <c r="K3800" i="12"/>
  <c r="L3800" i="12"/>
  <c r="B3801" i="12"/>
  <c r="C3801" i="12"/>
  <c r="D3801" i="12"/>
  <c r="E3801" i="12"/>
  <c r="F3801" i="12"/>
  <c r="G3801" i="12"/>
  <c r="H3801" i="12"/>
  <c r="I3801" i="12"/>
  <c r="J3801" i="12"/>
  <c r="K3801" i="12"/>
  <c r="L3801" i="12"/>
  <c r="B3802" i="12"/>
  <c r="C3802" i="12"/>
  <c r="D3802" i="12"/>
  <c r="E3802" i="12"/>
  <c r="F3802" i="12"/>
  <c r="G3802" i="12"/>
  <c r="H3802" i="12"/>
  <c r="I3802" i="12"/>
  <c r="J3802" i="12"/>
  <c r="K3802" i="12"/>
  <c r="L3802" i="12"/>
  <c r="B3803" i="12"/>
  <c r="C3803" i="12"/>
  <c r="D3803" i="12"/>
  <c r="E3803" i="12"/>
  <c r="F3803" i="12"/>
  <c r="G3803" i="12"/>
  <c r="H3803" i="12"/>
  <c r="I3803" i="12"/>
  <c r="J3803" i="12"/>
  <c r="K3803" i="12"/>
  <c r="L3803" i="12"/>
  <c r="B3804" i="12"/>
  <c r="C3804" i="12"/>
  <c r="D3804" i="12"/>
  <c r="E3804" i="12"/>
  <c r="F3804" i="12"/>
  <c r="G3804" i="12"/>
  <c r="H3804" i="12"/>
  <c r="I3804" i="12"/>
  <c r="J3804" i="12"/>
  <c r="K3804" i="12"/>
  <c r="L3804" i="12"/>
  <c r="B3805" i="12"/>
  <c r="C3805" i="12"/>
  <c r="D3805" i="12"/>
  <c r="E3805" i="12"/>
  <c r="F3805" i="12"/>
  <c r="G3805" i="12"/>
  <c r="H3805" i="12"/>
  <c r="I3805" i="12"/>
  <c r="J3805" i="12"/>
  <c r="K3805" i="12"/>
  <c r="L3805" i="12"/>
  <c r="B3806" i="12"/>
  <c r="C3806" i="12"/>
  <c r="D3806" i="12"/>
  <c r="E3806" i="12"/>
  <c r="F3806" i="12"/>
  <c r="G3806" i="12"/>
  <c r="H3806" i="12"/>
  <c r="I3806" i="12"/>
  <c r="J3806" i="12"/>
  <c r="K3806" i="12"/>
  <c r="L3806" i="12"/>
  <c r="B3807" i="12"/>
  <c r="C3807" i="12"/>
  <c r="D3807" i="12"/>
  <c r="E3807" i="12"/>
  <c r="F3807" i="12"/>
  <c r="G3807" i="12"/>
  <c r="H3807" i="12"/>
  <c r="I3807" i="12"/>
  <c r="J3807" i="12"/>
  <c r="K3807" i="12"/>
  <c r="L3807" i="12"/>
  <c r="B3808" i="12"/>
  <c r="C3808" i="12"/>
  <c r="D3808" i="12"/>
  <c r="E3808" i="12"/>
  <c r="F3808" i="12"/>
  <c r="G3808" i="12"/>
  <c r="H3808" i="12"/>
  <c r="I3808" i="12"/>
  <c r="J3808" i="12"/>
  <c r="K3808" i="12"/>
  <c r="L3808" i="12"/>
  <c r="B3809" i="12"/>
  <c r="C3809" i="12"/>
  <c r="D3809" i="12"/>
  <c r="E3809" i="12"/>
  <c r="F3809" i="12"/>
  <c r="G3809" i="12"/>
  <c r="H3809" i="12"/>
  <c r="I3809" i="12"/>
  <c r="J3809" i="12"/>
  <c r="K3809" i="12"/>
  <c r="L3809" i="12"/>
  <c r="B3810" i="12"/>
  <c r="C3810" i="12"/>
  <c r="D3810" i="12"/>
  <c r="E3810" i="12"/>
  <c r="F3810" i="12"/>
  <c r="G3810" i="12"/>
  <c r="H3810" i="12"/>
  <c r="I3810" i="12"/>
  <c r="J3810" i="12"/>
  <c r="K3810" i="12"/>
  <c r="L3810" i="12"/>
  <c r="B3811" i="12"/>
  <c r="C3811" i="12"/>
  <c r="D3811" i="12"/>
  <c r="E3811" i="12"/>
  <c r="F3811" i="12"/>
  <c r="G3811" i="12"/>
  <c r="H3811" i="12"/>
  <c r="I3811" i="12"/>
  <c r="J3811" i="12"/>
  <c r="K3811" i="12"/>
  <c r="L3811" i="12"/>
  <c r="B3812" i="12"/>
  <c r="C3812" i="12"/>
  <c r="D3812" i="12"/>
  <c r="E3812" i="12"/>
  <c r="F3812" i="12"/>
  <c r="G3812" i="12"/>
  <c r="H3812" i="12"/>
  <c r="I3812" i="12"/>
  <c r="J3812" i="12"/>
  <c r="K3812" i="12"/>
  <c r="L3812" i="12"/>
  <c r="B3813" i="12"/>
  <c r="C3813" i="12"/>
  <c r="D3813" i="12"/>
  <c r="E3813" i="12"/>
  <c r="F3813" i="12"/>
  <c r="G3813" i="12"/>
  <c r="H3813" i="12"/>
  <c r="I3813" i="12"/>
  <c r="J3813" i="12"/>
  <c r="K3813" i="12"/>
  <c r="L3813" i="12"/>
  <c r="B3814" i="12"/>
  <c r="C3814" i="12"/>
  <c r="D3814" i="12"/>
  <c r="E3814" i="12"/>
  <c r="F3814" i="12"/>
  <c r="G3814" i="12"/>
  <c r="H3814" i="12"/>
  <c r="I3814" i="12"/>
  <c r="J3814" i="12"/>
  <c r="K3814" i="12"/>
  <c r="L3814" i="12"/>
  <c r="B3815" i="12"/>
  <c r="C3815" i="12"/>
  <c r="D3815" i="12"/>
  <c r="E3815" i="12"/>
  <c r="F3815" i="12"/>
  <c r="G3815" i="12"/>
  <c r="H3815" i="12"/>
  <c r="I3815" i="12"/>
  <c r="J3815" i="12"/>
  <c r="K3815" i="12"/>
  <c r="L3815" i="12"/>
  <c r="B3816" i="12"/>
  <c r="C3816" i="12"/>
  <c r="D3816" i="12"/>
  <c r="E3816" i="12"/>
  <c r="F3816" i="12"/>
  <c r="G3816" i="12"/>
  <c r="H3816" i="12"/>
  <c r="I3816" i="12"/>
  <c r="J3816" i="12"/>
  <c r="K3816" i="12"/>
  <c r="L3816" i="12"/>
  <c r="B3817" i="12"/>
  <c r="C3817" i="12"/>
  <c r="D3817" i="12"/>
  <c r="E3817" i="12"/>
  <c r="F3817" i="12"/>
  <c r="G3817" i="12"/>
  <c r="H3817" i="12"/>
  <c r="I3817" i="12"/>
  <c r="J3817" i="12"/>
  <c r="K3817" i="12"/>
  <c r="L3817" i="12"/>
  <c r="B3818" i="12"/>
  <c r="C3818" i="12"/>
  <c r="D3818" i="12"/>
  <c r="E3818" i="12"/>
  <c r="F3818" i="12"/>
  <c r="G3818" i="12"/>
  <c r="H3818" i="12"/>
  <c r="I3818" i="12"/>
  <c r="J3818" i="12"/>
  <c r="K3818" i="12"/>
  <c r="L3818" i="12"/>
  <c r="B3819" i="12"/>
  <c r="C3819" i="12"/>
  <c r="D3819" i="12"/>
  <c r="E3819" i="12"/>
  <c r="F3819" i="12"/>
  <c r="G3819" i="12"/>
  <c r="H3819" i="12"/>
  <c r="I3819" i="12"/>
  <c r="J3819" i="12"/>
  <c r="K3819" i="12"/>
  <c r="L3819" i="12"/>
  <c r="B3820" i="12"/>
  <c r="C3820" i="12"/>
  <c r="D3820" i="12"/>
  <c r="E3820" i="12"/>
  <c r="F3820" i="12"/>
  <c r="G3820" i="12"/>
  <c r="H3820" i="12"/>
  <c r="I3820" i="12"/>
  <c r="J3820" i="12"/>
  <c r="K3820" i="12"/>
  <c r="L3820" i="12"/>
  <c r="B3821" i="12"/>
  <c r="C3821" i="12"/>
  <c r="D3821" i="12"/>
  <c r="E3821" i="12"/>
  <c r="F3821" i="12"/>
  <c r="G3821" i="12"/>
  <c r="H3821" i="12"/>
  <c r="I3821" i="12"/>
  <c r="J3821" i="12"/>
  <c r="K3821" i="12"/>
  <c r="L3821" i="12"/>
  <c r="B3822" i="12"/>
  <c r="C3822" i="12"/>
  <c r="D3822" i="12"/>
  <c r="E3822" i="12"/>
  <c r="F3822" i="12"/>
  <c r="G3822" i="12"/>
  <c r="H3822" i="12"/>
  <c r="I3822" i="12"/>
  <c r="J3822" i="12"/>
  <c r="K3822" i="12"/>
  <c r="L3822" i="12"/>
  <c r="B3823" i="12"/>
  <c r="C3823" i="12"/>
  <c r="D3823" i="12"/>
  <c r="E3823" i="12"/>
  <c r="F3823" i="12"/>
  <c r="G3823" i="12"/>
  <c r="H3823" i="12"/>
  <c r="I3823" i="12"/>
  <c r="J3823" i="12"/>
  <c r="K3823" i="12"/>
  <c r="L3823" i="12"/>
  <c r="B3824" i="12"/>
  <c r="C3824" i="12"/>
  <c r="D3824" i="12"/>
  <c r="E3824" i="12"/>
  <c r="F3824" i="12"/>
  <c r="G3824" i="12"/>
  <c r="H3824" i="12"/>
  <c r="I3824" i="12"/>
  <c r="J3824" i="12"/>
  <c r="K3824" i="12"/>
  <c r="L3824" i="12"/>
  <c r="B3825" i="12"/>
  <c r="C3825" i="12"/>
  <c r="D3825" i="12"/>
  <c r="E3825" i="12"/>
  <c r="F3825" i="12"/>
  <c r="G3825" i="12"/>
  <c r="H3825" i="12"/>
  <c r="I3825" i="12"/>
  <c r="J3825" i="12"/>
  <c r="K3825" i="12"/>
  <c r="L3825" i="12"/>
  <c r="B3826" i="12"/>
  <c r="C3826" i="12"/>
  <c r="D3826" i="12"/>
  <c r="E3826" i="12"/>
  <c r="F3826" i="12"/>
  <c r="G3826" i="12"/>
  <c r="H3826" i="12"/>
  <c r="I3826" i="12"/>
  <c r="J3826" i="12"/>
  <c r="K3826" i="12"/>
  <c r="L3826" i="12"/>
  <c r="B3827" i="12"/>
  <c r="C3827" i="12"/>
  <c r="D3827" i="12"/>
  <c r="E3827" i="12"/>
  <c r="F3827" i="12"/>
  <c r="G3827" i="12"/>
  <c r="H3827" i="12"/>
  <c r="I3827" i="12"/>
  <c r="J3827" i="12"/>
  <c r="K3827" i="12"/>
  <c r="L3827" i="12"/>
  <c r="B3828" i="12"/>
  <c r="C3828" i="12"/>
  <c r="D3828" i="12"/>
  <c r="E3828" i="12"/>
  <c r="F3828" i="12"/>
  <c r="G3828" i="12"/>
  <c r="H3828" i="12"/>
  <c r="I3828" i="12"/>
  <c r="J3828" i="12"/>
  <c r="K3828" i="12"/>
  <c r="L3828" i="12"/>
  <c r="B3829" i="12"/>
  <c r="C3829" i="12"/>
  <c r="D3829" i="12"/>
  <c r="E3829" i="12"/>
  <c r="F3829" i="12"/>
  <c r="G3829" i="12"/>
  <c r="H3829" i="12"/>
  <c r="I3829" i="12"/>
  <c r="J3829" i="12"/>
  <c r="K3829" i="12"/>
  <c r="L3829" i="12"/>
  <c r="B3830" i="12"/>
  <c r="C3830" i="12"/>
  <c r="D3830" i="12"/>
  <c r="E3830" i="12"/>
  <c r="F3830" i="12"/>
  <c r="G3830" i="12"/>
  <c r="H3830" i="12"/>
  <c r="I3830" i="12"/>
  <c r="J3830" i="12"/>
  <c r="K3830" i="12"/>
  <c r="L3830" i="12"/>
  <c r="B3831" i="12"/>
  <c r="C3831" i="12"/>
  <c r="D3831" i="12"/>
  <c r="E3831" i="12"/>
  <c r="F3831" i="12"/>
  <c r="G3831" i="12"/>
  <c r="H3831" i="12"/>
  <c r="I3831" i="12"/>
  <c r="J3831" i="12"/>
  <c r="K3831" i="12"/>
  <c r="L3831" i="12"/>
  <c r="B3832" i="12"/>
  <c r="C3832" i="12"/>
  <c r="D3832" i="12"/>
  <c r="E3832" i="12"/>
  <c r="F3832" i="12"/>
  <c r="G3832" i="12"/>
  <c r="H3832" i="12"/>
  <c r="I3832" i="12"/>
  <c r="J3832" i="12"/>
  <c r="K3832" i="12"/>
  <c r="L3832" i="12"/>
  <c r="B3833" i="12"/>
  <c r="C3833" i="12"/>
  <c r="D3833" i="12"/>
  <c r="E3833" i="12"/>
  <c r="F3833" i="12"/>
  <c r="G3833" i="12"/>
  <c r="H3833" i="12"/>
  <c r="I3833" i="12"/>
  <c r="J3833" i="12"/>
  <c r="K3833" i="12"/>
  <c r="L3833" i="12"/>
  <c r="B3834" i="12"/>
  <c r="C3834" i="12"/>
  <c r="D3834" i="12"/>
  <c r="E3834" i="12"/>
  <c r="F3834" i="12"/>
  <c r="G3834" i="12"/>
  <c r="H3834" i="12"/>
  <c r="I3834" i="12"/>
  <c r="J3834" i="12"/>
  <c r="K3834" i="12"/>
  <c r="L3834" i="12"/>
  <c r="B3835" i="12"/>
  <c r="C3835" i="12"/>
  <c r="D3835" i="12"/>
  <c r="E3835" i="12"/>
  <c r="F3835" i="12"/>
  <c r="G3835" i="12"/>
  <c r="H3835" i="12"/>
  <c r="I3835" i="12"/>
  <c r="J3835" i="12"/>
  <c r="K3835" i="12"/>
  <c r="L3835" i="12"/>
  <c r="B3836" i="12"/>
  <c r="C3836" i="12"/>
  <c r="D3836" i="12"/>
  <c r="E3836" i="12"/>
  <c r="F3836" i="12"/>
  <c r="G3836" i="12"/>
  <c r="H3836" i="12"/>
  <c r="I3836" i="12"/>
  <c r="J3836" i="12"/>
  <c r="K3836" i="12"/>
  <c r="L3836" i="12"/>
  <c r="B3837" i="12"/>
  <c r="C3837" i="12"/>
  <c r="D3837" i="12"/>
  <c r="E3837" i="12"/>
  <c r="F3837" i="12"/>
  <c r="G3837" i="12"/>
  <c r="H3837" i="12"/>
  <c r="I3837" i="12"/>
  <c r="J3837" i="12"/>
  <c r="K3837" i="12"/>
  <c r="L3837" i="12"/>
  <c r="B3838" i="12"/>
  <c r="C3838" i="12"/>
  <c r="D3838" i="12"/>
  <c r="E3838" i="12"/>
  <c r="F3838" i="12"/>
  <c r="G3838" i="12"/>
  <c r="H3838" i="12"/>
  <c r="I3838" i="12"/>
  <c r="J3838" i="12"/>
  <c r="K3838" i="12"/>
  <c r="L3838" i="12"/>
  <c r="B3839" i="12"/>
  <c r="C3839" i="12"/>
  <c r="D3839" i="12"/>
  <c r="E3839" i="12"/>
  <c r="F3839" i="12"/>
  <c r="G3839" i="12"/>
  <c r="H3839" i="12"/>
  <c r="I3839" i="12"/>
  <c r="J3839" i="12"/>
  <c r="K3839" i="12"/>
  <c r="L3839" i="12"/>
  <c r="B3840" i="12"/>
  <c r="C3840" i="12"/>
  <c r="D3840" i="12"/>
  <c r="E3840" i="12"/>
  <c r="F3840" i="12"/>
  <c r="G3840" i="12"/>
  <c r="H3840" i="12"/>
  <c r="I3840" i="12"/>
  <c r="J3840" i="12"/>
  <c r="K3840" i="12"/>
  <c r="L3840" i="12"/>
  <c r="B3841" i="12"/>
  <c r="C3841" i="12"/>
  <c r="D3841" i="12"/>
  <c r="E3841" i="12"/>
  <c r="F3841" i="12"/>
  <c r="G3841" i="12"/>
  <c r="H3841" i="12"/>
  <c r="I3841" i="12"/>
  <c r="J3841" i="12"/>
  <c r="K3841" i="12"/>
  <c r="L3841" i="12"/>
  <c r="B3842" i="12"/>
  <c r="C3842" i="12"/>
  <c r="D3842" i="12"/>
  <c r="E3842" i="12"/>
  <c r="F3842" i="12"/>
  <c r="G3842" i="12"/>
  <c r="H3842" i="12"/>
  <c r="I3842" i="12"/>
  <c r="J3842" i="12"/>
  <c r="K3842" i="12"/>
  <c r="L3842" i="12"/>
  <c r="B3843" i="12"/>
  <c r="C3843" i="12"/>
  <c r="D3843" i="12"/>
  <c r="E3843" i="12"/>
  <c r="F3843" i="12"/>
  <c r="G3843" i="12"/>
  <c r="H3843" i="12"/>
  <c r="I3843" i="12"/>
  <c r="J3843" i="12"/>
  <c r="K3843" i="12"/>
  <c r="L3843" i="12"/>
  <c r="B3844" i="12"/>
  <c r="C3844" i="12"/>
  <c r="D3844" i="12"/>
  <c r="E3844" i="12"/>
  <c r="F3844" i="12"/>
  <c r="G3844" i="12"/>
  <c r="H3844" i="12"/>
  <c r="I3844" i="12"/>
  <c r="J3844" i="12"/>
  <c r="K3844" i="12"/>
  <c r="L3844" i="12"/>
  <c r="B3845" i="12"/>
  <c r="C3845" i="12"/>
  <c r="D3845" i="12"/>
  <c r="E3845" i="12"/>
  <c r="F3845" i="12"/>
  <c r="G3845" i="12"/>
  <c r="H3845" i="12"/>
  <c r="I3845" i="12"/>
  <c r="J3845" i="12"/>
  <c r="K3845" i="12"/>
  <c r="L3845" i="12"/>
  <c r="B3846" i="12"/>
  <c r="C3846" i="12"/>
  <c r="D3846" i="12"/>
  <c r="E3846" i="12"/>
  <c r="F3846" i="12"/>
  <c r="G3846" i="12"/>
  <c r="H3846" i="12"/>
  <c r="I3846" i="12"/>
  <c r="J3846" i="12"/>
  <c r="K3846" i="12"/>
  <c r="L3846" i="12"/>
  <c r="B3847" i="12"/>
  <c r="C3847" i="12"/>
  <c r="D3847" i="12"/>
  <c r="E3847" i="12"/>
  <c r="F3847" i="12"/>
  <c r="G3847" i="12"/>
  <c r="H3847" i="12"/>
  <c r="I3847" i="12"/>
  <c r="J3847" i="12"/>
  <c r="K3847" i="12"/>
  <c r="L3847" i="12"/>
  <c r="B3848" i="12"/>
  <c r="C3848" i="12"/>
  <c r="D3848" i="12"/>
  <c r="E3848" i="12"/>
  <c r="F3848" i="12"/>
  <c r="G3848" i="12"/>
  <c r="H3848" i="12"/>
  <c r="I3848" i="12"/>
  <c r="J3848" i="12"/>
  <c r="K3848" i="12"/>
  <c r="L3848" i="12"/>
  <c r="B3849" i="12"/>
  <c r="C3849" i="12"/>
  <c r="D3849" i="12"/>
  <c r="E3849" i="12"/>
  <c r="F3849" i="12"/>
  <c r="G3849" i="12"/>
  <c r="H3849" i="12"/>
  <c r="I3849" i="12"/>
  <c r="J3849" i="12"/>
  <c r="K3849" i="12"/>
  <c r="L3849" i="12"/>
  <c r="B3850" i="12"/>
  <c r="C3850" i="12"/>
  <c r="D3850" i="12"/>
  <c r="E3850" i="12"/>
  <c r="F3850" i="12"/>
  <c r="G3850" i="12"/>
  <c r="H3850" i="12"/>
  <c r="I3850" i="12"/>
  <c r="J3850" i="12"/>
  <c r="K3850" i="12"/>
  <c r="L3850" i="12"/>
  <c r="B3851" i="12"/>
  <c r="C3851" i="12"/>
  <c r="D3851" i="12"/>
  <c r="E3851" i="12"/>
  <c r="F3851" i="12"/>
  <c r="G3851" i="12"/>
  <c r="H3851" i="12"/>
  <c r="I3851" i="12"/>
  <c r="J3851" i="12"/>
  <c r="K3851" i="12"/>
  <c r="L3851" i="12"/>
  <c r="B3852" i="12"/>
  <c r="C3852" i="12"/>
  <c r="D3852" i="12"/>
  <c r="E3852" i="12"/>
  <c r="F3852" i="12"/>
  <c r="G3852" i="12"/>
  <c r="H3852" i="12"/>
  <c r="I3852" i="12"/>
  <c r="J3852" i="12"/>
  <c r="K3852" i="12"/>
  <c r="L3852" i="12"/>
  <c r="B3853" i="12"/>
  <c r="C3853" i="12"/>
  <c r="D3853" i="12"/>
  <c r="E3853" i="12"/>
  <c r="F3853" i="12"/>
  <c r="G3853" i="12"/>
  <c r="H3853" i="12"/>
  <c r="I3853" i="12"/>
  <c r="J3853" i="12"/>
  <c r="K3853" i="12"/>
  <c r="L3853" i="12"/>
  <c r="B3854" i="12"/>
  <c r="C3854" i="12"/>
  <c r="D3854" i="12"/>
  <c r="E3854" i="12"/>
  <c r="F3854" i="12"/>
  <c r="G3854" i="12"/>
  <c r="H3854" i="12"/>
  <c r="I3854" i="12"/>
  <c r="J3854" i="12"/>
  <c r="K3854" i="12"/>
  <c r="L3854" i="12"/>
  <c r="B3855" i="12"/>
  <c r="C3855" i="12"/>
  <c r="D3855" i="12"/>
  <c r="E3855" i="12"/>
  <c r="F3855" i="12"/>
  <c r="G3855" i="12"/>
  <c r="H3855" i="12"/>
  <c r="I3855" i="12"/>
  <c r="J3855" i="12"/>
  <c r="K3855" i="12"/>
  <c r="L3855" i="12"/>
  <c r="B3856" i="12"/>
  <c r="C3856" i="12"/>
  <c r="D3856" i="12"/>
  <c r="E3856" i="12"/>
  <c r="F3856" i="12"/>
  <c r="G3856" i="12"/>
  <c r="H3856" i="12"/>
  <c r="I3856" i="12"/>
  <c r="J3856" i="12"/>
  <c r="K3856" i="12"/>
  <c r="L3856" i="12"/>
  <c r="B3857" i="12"/>
  <c r="C3857" i="12"/>
  <c r="D3857" i="12"/>
  <c r="E3857" i="12"/>
  <c r="F3857" i="12"/>
  <c r="G3857" i="12"/>
  <c r="H3857" i="12"/>
  <c r="I3857" i="12"/>
  <c r="J3857" i="12"/>
  <c r="K3857" i="12"/>
  <c r="L3857" i="12"/>
  <c r="B3858" i="12"/>
  <c r="C3858" i="12"/>
  <c r="D3858" i="12"/>
  <c r="E3858" i="12"/>
  <c r="F3858" i="12"/>
  <c r="G3858" i="12"/>
  <c r="H3858" i="12"/>
  <c r="I3858" i="12"/>
  <c r="J3858" i="12"/>
  <c r="K3858" i="12"/>
  <c r="L3858" i="12"/>
  <c r="B3859" i="12"/>
  <c r="C3859" i="12"/>
  <c r="D3859" i="12"/>
  <c r="E3859" i="12"/>
  <c r="F3859" i="12"/>
  <c r="G3859" i="12"/>
  <c r="H3859" i="12"/>
  <c r="I3859" i="12"/>
  <c r="J3859" i="12"/>
  <c r="K3859" i="12"/>
  <c r="L3859" i="12"/>
  <c r="B3860" i="12"/>
  <c r="C3860" i="12"/>
  <c r="D3860" i="12"/>
  <c r="E3860" i="12"/>
  <c r="F3860" i="12"/>
  <c r="G3860" i="12"/>
  <c r="H3860" i="12"/>
  <c r="I3860" i="12"/>
  <c r="J3860" i="12"/>
  <c r="K3860" i="12"/>
  <c r="L3860" i="12"/>
  <c r="B3861" i="12"/>
  <c r="C3861" i="12"/>
  <c r="D3861" i="12"/>
  <c r="E3861" i="12"/>
  <c r="F3861" i="12"/>
  <c r="G3861" i="12"/>
  <c r="H3861" i="12"/>
  <c r="I3861" i="12"/>
  <c r="J3861" i="12"/>
  <c r="K3861" i="12"/>
  <c r="L3861" i="12"/>
  <c r="B3862" i="12"/>
  <c r="C3862" i="12"/>
  <c r="D3862" i="12"/>
  <c r="E3862" i="12"/>
  <c r="F3862" i="12"/>
  <c r="G3862" i="12"/>
  <c r="H3862" i="12"/>
  <c r="I3862" i="12"/>
  <c r="J3862" i="12"/>
  <c r="K3862" i="12"/>
  <c r="L3862" i="12"/>
  <c r="B3863" i="12"/>
  <c r="C3863" i="12"/>
  <c r="D3863" i="12"/>
  <c r="E3863" i="12"/>
  <c r="F3863" i="12"/>
  <c r="G3863" i="12"/>
  <c r="H3863" i="12"/>
  <c r="I3863" i="12"/>
  <c r="J3863" i="12"/>
  <c r="K3863" i="12"/>
  <c r="L3863" i="12"/>
  <c r="B3864" i="12"/>
  <c r="C3864" i="12"/>
  <c r="D3864" i="12"/>
  <c r="E3864" i="12"/>
  <c r="F3864" i="12"/>
  <c r="G3864" i="12"/>
  <c r="H3864" i="12"/>
  <c r="I3864" i="12"/>
  <c r="J3864" i="12"/>
  <c r="K3864" i="12"/>
  <c r="L3864" i="12"/>
  <c r="B3865" i="12"/>
  <c r="C3865" i="12"/>
  <c r="D3865" i="12"/>
  <c r="E3865" i="12"/>
  <c r="F3865" i="12"/>
  <c r="G3865" i="12"/>
  <c r="H3865" i="12"/>
  <c r="I3865" i="12"/>
  <c r="J3865" i="12"/>
  <c r="K3865" i="12"/>
  <c r="L3865" i="12"/>
  <c r="B3866" i="12"/>
  <c r="C3866" i="12"/>
  <c r="D3866" i="12"/>
  <c r="E3866" i="12"/>
  <c r="F3866" i="12"/>
  <c r="G3866" i="12"/>
  <c r="H3866" i="12"/>
  <c r="I3866" i="12"/>
  <c r="J3866" i="12"/>
  <c r="K3866" i="12"/>
  <c r="L3866" i="12"/>
  <c r="B3867" i="12"/>
  <c r="C3867" i="12"/>
  <c r="D3867" i="12"/>
  <c r="E3867" i="12"/>
  <c r="F3867" i="12"/>
  <c r="G3867" i="12"/>
  <c r="H3867" i="12"/>
  <c r="I3867" i="12"/>
  <c r="J3867" i="12"/>
  <c r="K3867" i="12"/>
  <c r="L3867" i="12"/>
  <c r="B3868" i="12"/>
  <c r="C3868" i="12"/>
  <c r="D3868" i="12"/>
  <c r="E3868" i="12"/>
  <c r="F3868" i="12"/>
  <c r="G3868" i="12"/>
  <c r="H3868" i="12"/>
  <c r="I3868" i="12"/>
  <c r="J3868" i="12"/>
  <c r="K3868" i="12"/>
  <c r="L3868" i="12"/>
  <c r="B3869" i="12"/>
  <c r="C3869" i="12"/>
  <c r="D3869" i="12"/>
  <c r="E3869" i="12"/>
  <c r="F3869" i="12"/>
  <c r="G3869" i="12"/>
  <c r="H3869" i="12"/>
  <c r="I3869" i="12"/>
  <c r="J3869" i="12"/>
  <c r="K3869" i="12"/>
  <c r="L3869" i="12"/>
  <c r="B3870" i="12"/>
  <c r="C3870" i="12"/>
  <c r="D3870" i="12"/>
  <c r="E3870" i="12"/>
  <c r="F3870" i="12"/>
  <c r="G3870" i="12"/>
  <c r="H3870" i="12"/>
  <c r="I3870" i="12"/>
  <c r="J3870" i="12"/>
  <c r="K3870" i="12"/>
  <c r="L3870" i="12"/>
  <c r="B3871" i="12"/>
  <c r="C3871" i="12"/>
  <c r="D3871" i="12"/>
  <c r="E3871" i="12"/>
  <c r="F3871" i="12"/>
  <c r="G3871" i="12"/>
  <c r="H3871" i="12"/>
  <c r="I3871" i="12"/>
  <c r="J3871" i="12"/>
  <c r="K3871" i="12"/>
  <c r="L3871" i="12"/>
  <c r="B3872" i="12"/>
  <c r="C3872" i="12"/>
  <c r="D3872" i="12"/>
  <c r="E3872" i="12"/>
  <c r="F3872" i="12"/>
  <c r="G3872" i="12"/>
  <c r="H3872" i="12"/>
  <c r="I3872" i="12"/>
  <c r="J3872" i="12"/>
  <c r="K3872" i="12"/>
  <c r="L3872" i="12"/>
  <c r="B3873" i="12"/>
  <c r="C3873" i="12"/>
  <c r="D3873" i="12"/>
  <c r="E3873" i="12"/>
  <c r="F3873" i="12"/>
  <c r="G3873" i="12"/>
  <c r="H3873" i="12"/>
  <c r="I3873" i="12"/>
  <c r="J3873" i="12"/>
  <c r="K3873" i="12"/>
  <c r="L3873" i="12"/>
  <c r="B3874" i="12"/>
  <c r="C3874" i="12"/>
  <c r="D3874" i="12"/>
  <c r="E3874" i="12"/>
  <c r="F3874" i="12"/>
  <c r="G3874" i="12"/>
  <c r="H3874" i="12"/>
  <c r="I3874" i="12"/>
  <c r="J3874" i="12"/>
  <c r="K3874" i="12"/>
  <c r="L3874" i="12"/>
  <c r="B3875" i="12"/>
  <c r="C3875" i="12"/>
  <c r="D3875" i="12"/>
  <c r="E3875" i="12"/>
  <c r="F3875" i="12"/>
  <c r="G3875" i="12"/>
  <c r="H3875" i="12"/>
  <c r="I3875" i="12"/>
  <c r="J3875" i="12"/>
  <c r="K3875" i="12"/>
  <c r="L3875" i="12"/>
  <c r="B3876" i="12"/>
  <c r="C3876" i="12"/>
  <c r="D3876" i="12"/>
  <c r="E3876" i="12"/>
  <c r="F3876" i="12"/>
  <c r="G3876" i="12"/>
  <c r="H3876" i="12"/>
  <c r="I3876" i="12"/>
  <c r="J3876" i="12"/>
  <c r="K3876" i="12"/>
  <c r="L3876" i="12"/>
  <c r="B3877" i="12"/>
  <c r="C3877" i="12"/>
  <c r="D3877" i="12"/>
  <c r="E3877" i="12"/>
  <c r="F3877" i="12"/>
  <c r="G3877" i="12"/>
  <c r="H3877" i="12"/>
  <c r="I3877" i="12"/>
  <c r="J3877" i="12"/>
  <c r="K3877" i="12"/>
  <c r="L3877" i="12"/>
  <c r="B3878" i="12"/>
  <c r="C3878" i="12"/>
  <c r="D3878" i="12"/>
  <c r="E3878" i="12"/>
  <c r="F3878" i="12"/>
  <c r="G3878" i="12"/>
  <c r="H3878" i="12"/>
  <c r="I3878" i="12"/>
  <c r="J3878" i="12"/>
  <c r="K3878" i="12"/>
  <c r="L3878" i="12"/>
  <c r="B3879" i="12"/>
  <c r="C3879" i="12"/>
  <c r="D3879" i="12"/>
  <c r="E3879" i="12"/>
  <c r="F3879" i="12"/>
  <c r="G3879" i="12"/>
  <c r="H3879" i="12"/>
  <c r="I3879" i="12"/>
  <c r="J3879" i="12"/>
  <c r="K3879" i="12"/>
  <c r="L3879" i="12"/>
  <c r="B3880" i="12"/>
  <c r="C3880" i="12"/>
  <c r="D3880" i="12"/>
  <c r="E3880" i="12"/>
  <c r="F3880" i="12"/>
  <c r="G3880" i="12"/>
  <c r="H3880" i="12"/>
  <c r="I3880" i="12"/>
  <c r="J3880" i="12"/>
  <c r="K3880" i="12"/>
  <c r="L3880" i="12"/>
  <c r="B3881" i="12"/>
  <c r="C3881" i="12"/>
  <c r="D3881" i="12"/>
  <c r="E3881" i="12"/>
  <c r="F3881" i="12"/>
  <c r="G3881" i="12"/>
  <c r="H3881" i="12"/>
  <c r="I3881" i="12"/>
  <c r="J3881" i="12"/>
  <c r="K3881" i="12"/>
  <c r="L3881" i="12"/>
  <c r="B3882" i="12"/>
  <c r="C3882" i="12"/>
  <c r="D3882" i="12"/>
  <c r="E3882" i="12"/>
  <c r="F3882" i="12"/>
  <c r="G3882" i="12"/>
  <c r="H3882" i="12"/>
  <c r="I3882" i="12"/>
  <c r="J3882" i="12"/>
  <c r="K3882" i="12"/>
  <c r="L3882" i="12"/>
  <c r="B3883" i="12"/>
  <c r="C3883" i="12"/>
  <c r="D3883" i="12"/>
  <c r="E3883" i="12"/>
  <c r="F3883" i="12"/>
  <c r="G3883" i="12"/>
  <c r="H3883" i="12"/>
  <c r="I3883" i="12"/>
  <c r="J3883" i="12"/>
  <c r="K3883" i="12"/>
  <c r="L3883" i="12"/>
  <c r="B3884" i="12"/>
  <c r="C3884" i="12"/>
  <c r="D3884" i="12"/>
  <c r="E3884" i="12"/>
  <c r="F3884" i="12"/>
  <c r="G3884" i="12"/>
  <c r="H3884" i="12"/>
  <c r="I3884" i="12"/>
  <c r="J3884" i="12"/>
  <c r="K3884" i="12"/>
  <c r="L3884" i="12"/>
  <c r="B3885" i="12"/>
  <c r="C3885" i="12"/>
  <c r="D3885" i="12"/>
  <c r="E3885" i="12"/>
  <c r="F3885" i="12"/>
  <c r="G3885" i="12"/>
  <c r="H3885" i="12"/>
  <c r="I3885" i="12"/>
  <c r="J3885" i="12"/>
  <c r="K3885" i="12"/>
  <c r="L3885" i="12"/>
  <c r="B3886" i="12"/>
  <c r="C3886" i="12"/>
  <c r="D3886" i="12"/>
  <c r="E3886" i="12"/>
  <c r="F3886" i="12"/>
  <c r="G3886" i="12"/>
  <c r="H3886" i="12"/>
  <c r="I3886" i="12"/>
  <c r="J3886" i="12"/>
  <c r="K3886" i="12"/>
  <c r="L3886" i="12"/>
  <c r="B3887" i="12"/>
  <c r="C3887" i="12"/>
  <c r="D3887" i="12"/>
  <c r="E3887" i="12"/>
  <c r="F3887" i="12"/>
  <c r="G3887" i="12"/>
  <c r="H3887" i="12"/>
  <c r="I3887" i="12"/>
  <c r="J3887" i="12"/>
  <c r="K3887" i="12"/>
  <c r="L3887" i="12"/>
  <c r="B3888" i="12"/>
  <c r="C3888" i="12"/>
  <c r="D3888" i="12"/>
  <c r="E3888" i="12"/>
  <c r="F3888" i="12"/>
  <c r="G3888" i="12"/>
  <c r="H3888" i="12"/>
  <c r="I3888" i="12"/>
  <c r="J3888" i="12"/>
  <c r="K3888" i="12"/>
  <c r="L3888" i="12"/>
  <c r="B3889" i="12"/>
  <c r="C3889" i="12"/>
  <c r="D3889" i="12"/>
  <c r="E3889" i="12"/>
  <c r="F3889" i="12"/>
  <c r="G3889" i="12"/>
  <c r="H3889" i="12"/>
  <c r="I3889" i="12"/>
  <c r="J3889" i="12"/>
  <c r="K3889" i="12"/>
  <c r="L3889" i="12"/>
  <c r="B3890" i="12"/>
  <c r="C3890" i="12"/>
  <c r="D3890" i="12"/>
  <c r="E3890" i="12"/>
  <c r="F3890" i="12"/>
  <c r="G3890" i="12"/>
  <c r="H3890" i="12"/>
  <c r="I3890" i="12"/>
  <c r="J3890" i="12"/>
  <c r="K3890" i="12"/>
  <c r="L3890" i="12"/>
  <c r="B3891" i="12"/>
  <c r="C3891" i="12"/>
  <c r="D3891" i="12"/>
  <c r="E3891" i="12"/>
  <c r="F3891" i="12"/>
  <c r="G3891" i="12"/>
  <c r="H3891" i="12"/>
  <c r="I3891" i="12"/>
  <c r="J3891" i="12"/>
  <c r="K3891" i="12"/>
  <c r="L3891" i="12"/>
  <c r="B3892" i="12"/>
  <c r="C3892" i="12"/>
  <c r="D3892" i="12"/>
  <c r="E3892" i="12"/>
  <c r="F3892" i="12"/>
  <c r="G3892" i="12"/>
  <c r="H3892" i="12"/>
  <c r="I3892" i="12"/>
  <c r="J3892" i="12"/>
  <c r="K3892" i="12"/>
  <c r="L3892" i="12"/>
  <c r="B3893" i="12"/>
  <c r="C3893" i="12"/>
  <c r="D3893" i="12"/>
  <c r="E3893" i="12"/>
  <c r="F3893" i="12"/>
  <c r="G3893" i="12"/>
  <c r="H3893" i="12"/>
  <c r="I3893" i="12"/>
  <c r="J3893" i="12"/>
  <c r="K3893" i="12"/>
  <c r="L3893" i="12"/>
  <c r="B3894" i="12"/>
  <c r="C3894" i="12"/>
  <c r="D3894" i="12"/>
  <c r="E3894" i="12"/>
  <c r="F3894" i="12"/>
  <c r="G3894" i="12"/>
  <c r="H3894" i="12"/>
  <c r="I3894" i="12"/>
  <c r="J3894" i="12"/>
  <c r="K3894" i="12"/>
  <c r="L3894" i="12"/>
  <c r="B3895" i="12"/>
  <c r="C3895" i="12"/>
  <c r="D3895" i="12"/>
  <c r="E3895" i="12"/>
  <c r="F3895" i="12"/>
  <c r="G3895" i="12"/>
  <c r="H3895" i="12"/>
  <c r="I3895" i="12"/>
  <c r="J3895" i="12"/>
  <c r="K3895" i="12"/>
  <c r="L3895" i="12"/>
  <c r="B3896" i="12"/>
  <c r="C3896" i="12"/>
  <c r="D3896" i="12"/>
  <c r="E3896" i="12"/>
  <c r="F3896" i="12"/>
  <c r="G3896" i="12"/>
  <c r="H3896" i="12"/>
  <c r="I3896" i="12"/>
  <c r="J3896" i="12"/>
  <c r="K3896" i="12"/>
  <c r="L3896" i="12"/>
  <c r="B3897" i="12"/>
  <c r="C3897" i="12"/>
  <c r="D3897" i="12"/>
  <c r="E3897" i="12"/>
  <c r="F3897" i="12"/>
  <c r="G3897" i="12"/>
  <c r="H3897" i="12"/>
  <c r="I3897" i="12"/>
  <c r="J3897" i="12"/>
  <c r="K3897" i="12"/>
  <c r="L3897" i="12"/>
  <c r="B3898" i="12"/>
  <c r="C3898" i="12"/>
  <c r="D3898" i="12"/>
  <c r="E3898" i="12"/>
  <c r="F3898" i="12"/>
  <c r="G3898" i="12"/>
  <c r="H3898" i="12"/>
  <c r="I3898" i="12"/>
  <c r="J3898" i="12"/>
  <c r="K3898" i="12"/>
  <c r="L3898" i="12"/>
  <c r="B3899" i="12"/>
  <c r="C3899" i="12"/>
  <c r="D3899" i="12"/>
  <c r="E3899" i="12"/>
  <c r="F3899" i="12"/>
  <c r="G3899" i="12"/>
  <c r="H3899" i="12"/>
  <c r="I3899" i="12"/>
  <c r="J3899" i="12"/>
  <c r="K3899" i="12"/>
  <c r="L3899" i="12"/>
  <c r="B3900" i="12"/>
  <c r="C3900" i="12"/>
  <c r="D3900" i="12"/>
  <c r="E3900" i="12"/>
  <c r="F3900" i="12"/>
  <c r="G3900" i="12"/>
  <c r="H3900" i="12"/>
  <c r="I3900" i="12"/>
  <c r="J3900" i="12"/>
  <c r="K3900" i="12"/>
  <c r="L3900" i="12"/>
  <c r="B3901" i="12"/>
  <c r="C3901" i="12"/>
  <c r="D3901" i="12"/>
  <c r="E3901" i="12"/>
  <c r="F3901" i="12"/>
  <c r="G3901" i="12"/>
  <c r="H3901" i="12"/>
  <c r="I3901" i="12"/>
  <c r="J3901" i="12"/>
  <c r="K3901" i="12"/>
  <c r="L3901" i="12"/>
  <c r="B3902" i="12"/>
  <c r="C3902" i="12"/>
  <c r="D3902" i="12"/>
  <c r="E3902" i="12"/>
  <c r="F3902" i="12"/>
  <c r="G3902" i="12"/>
  <c r="H3902" i="12"/>
  <c r="I3902" i="12"/>
  <c r="J3902" i="12"/>
  <c r="K3902" i="12"/>
  <c r="L3902" i="12"/>
  <c r="B3903" i="12"/>
  <c r="C3903" i="12"/>
  <c r="D3903" i="12"/>
  <c r="E3903" i="12"/>
  <c r="F3903" i="12"/>
  <c r="G3903" i="12"/>
  <c r="H3903" i="12"/>
  <c r="I3903" i="12"/>
  <c r="J3903" i="12"/>
  <c r="K3903" i="12"/>
  <c r="L3903" i="12"/>
  <c r="B3904" i="12"/>
  <c r="C3904" i="12"/>
  <c r="D3904" i="12"/>
  <c r="E3904" i="12"/>
  <c r="F3904" i="12"/>
  <c r="G3904" i="12"/>
  <c r="H3904" i="12"/>
  <c r="I3904" i="12"/>
  <c r="J3904" i="12"/>
  <c r="K3904" i="12"/>
  <c r="L3904" i="12"/>
  <c r="B3905" i="12"/>
  <c r="C3905" i="12"/>
  <c r="D3905" i="12"/>
  <c r="E3905" i="12"/>
  <c r="F3905" i="12"/>
  <c r="G3905" i="12"/>
  <c r="H3905" i="12"/>
  <c r="I3905" i="12"/>
  <c r="J3905" i="12"/>
  <c r="K3905" i="12"/>
  <c r="L3905" i="12"/>
  <c r="B3906" i="12"/>
  <c r="C3906" i="12"/>
  <c r="D3906" i="12"/>
  <c r="E3906" i="12"/>
  <c r="F3906" i="12"/>
  <c r="G3906" i="12"/>
  <c r="H3906" i="12"/>
  <c r="I3906" i="12"/>
  <c r="J3906" i="12"/>
  <c r="K3906" i="12"/>
  <c r="L3906" i="12"/>
  <c r="B3907" i="12"/>
  <c r="C3907" i="12"/>
  <c r="D3907" i="12"/>
  <c r="E3907" i="12"/>
  <c r="F3907" i="12"/>
  <c r="G3907" i="12"/>
  <c r="H3907" i="12"/>
  <c r="I3907" i="12"/>
  <c r="J3907" i="12"/>
  <c r="K3907" i="12"/>
  <c r="L3907" i="12"/>
  <c r="B3908" i="12"/>
  <c r="C3908" i="12"/>
  <c r="D3908" i="12"/>
  <c r="E3908" i="12"/>
  <c r="F3908" i="12"/>
  <c r="G3908" i="12"/>
  <c r="H3908" i="12"/>
  <c r="I3908" i="12"/>
  <c r="J3908" i="12"/>
  <c r="K3908" i="12"/>
  <c r="L3908" i="12"/>
  <c r="B3909" i="12"/>
  <c r="C3909" i="12"/>
  <c r="D3909" i="12"/>
  <c r="E3909" i="12"/>
  <c r="F3909" i="12"/>
  <c r="G3909" i="12"/>
  <c r="H3909" i="12"/>
  <c r="I3909" i="12"/>
  <c r="J3909" i="12"/>
  <c r="K3909" i="12"/>
  <c r="L3909" i="12"/>
  <c r="B3910" i="12"/>
  <c r="C3910" i="12"/>
  <c r="D3910" i="12"/>
  <c r="E3910" i="12"/>
  <c r="F3910" i="12"/>
  <c r="G3910" i="12"/>
  <c r="H3910" i="12"/>
  <c r="I3910" i="12"/>
  <c r="J3910" i="12"/>
  <c r="K3910" i="12"/>
  <c r="L3910" i="12"/>
  <c r="B3911" i="12"/>
  <c r="C3911" i="12"/>
  <c r="D3911" i="12"/>
  <c r="E3911" i="12"/>
  <c r="F3911" i="12"/>
  <c r="G3911" i="12"/>
  <c r="H3911" i="12"/>
  <c r="I3911" i="12"/>
  <c r="J3911" i="12"/>
  <c r="K3911" i="12"/>
  <c r="L3911" i="12"/>
  <c r="B3912" i="12"/>
  <c r="C3912" i="12"/>
  <c r="D3912" i="12"/>
  <c r="E3912" i="12"/>
  <c r="F3912" i="12"/>
  <c r="G3912" i="12"/>
  <c r="H3912" i="12"/>
  <c r="I3912" i="12"/>
  <c r="J3912" i="12"/>
  <c r="K3912" i="12"/>
  <c r="L3912" i="12"/>
  <c r="B3913" i="12"/>
  <c r="C3913" i="12"/>
  <c r="D3913" i="12"/>
  <c r="E3913" i="12"/>
  <c r="F3913" i="12"/>
  <c r="G3913" i="12"/>
  <c r="H3913" i="12"/>
  <c r="I3913" i="12"/>
  <c r="J3913" i="12"/>
  <c r="K3913" i="12"/>
  <c r="L3913" i="12"/>
  <c r="B3914" i="12"/>
  <c r="C3914" i="12"/>
  <c r="D3914" i="12"/>
  <c r="E3914" i="12"/>
  <c r="F3914" i="12"/>
  <c r="G3914" i="12"/>
  <c r="H3914" i="12"/>
  <c r="I3914" i="12"/>
  <c r="J3914" i="12"/>
  <c r="K3914" i="12"/>
  <c r="L3914" i="12"/>
  <c r="B3915" i="12"/>
  <c r="C3915" i="12"/>
  <c r="D3915" i="12"/>
  <c r="E3915" i="12"/>
  <c r="F3915" i="12"/>
  <c r="G3915" i="12"/>
  <c r="H3915" i="12"/>
  <c r="I3915" i="12"/>
  <c r="J3915" i="12"/>
  <c r="K3915" i="12"/>
  <c r="L3915" i="12"/>
  <c r="B3916" i="12"/>
  <c r="C3916" i="12"/>
  <c r="D3916" i="12"/>
  <c r="E3916" i="12"/>
  <c r="F3916" i="12"/>
  <c r="G3916" i="12"/>
  <c r="H3916" i="12"/>
  <c r="I3916" i="12"/>
  <c r="J3916" i="12"/>
  <c r="K3916" i="12"/>
  <c r="L3916" i="12"/>
  <c r="B3917" i="12"/>
  <c r="C3917" i="12"/>
  <c r="D3917" i="12"/>
  <c r="E3917" i="12"/>
  <c r="F3917" i="12"/>
  <c r="G3917" i="12"/>
  <c r="H3917" i="12"/>
  <c r="I3917" i="12"/>
  <c r="J3917" i="12"/>
  <c r="K3917" i="12"/>
  <c r="L3917" i="12"/>
  <c r="B3918" i="12"/>
  <c r="C3918" i="12"/>
  <c r="D3918" i="12"/>
  <c r="E3918" i="12"/>
  <c r="F3918" i="12"/>
  <c r="G3918" i="12"/>
  <c r="H3918" i="12"/>
  <c r="I3918" i="12"/>
  <c r="J3918" i="12"/>
  <c r="K3918" i="12"/>
  <c r="L3918" i="12"/>
  <c r="B3919" i="12"/>
  <c r="C3919" i="12"/>
  <c r="D3919" i="12"/>
  <c r="E3919" i="12"/>
  <c r="F3919" i="12"/>
  <c r="G3919" i="12"/>
  <c r="H3919" i="12"/>
  <c r="I3919" i="12"/>
  <c r="J3919" i="12"/>
  <c r="K3919" i="12"/>
  <c r="L3919" i="12"/>
  <c r="B3920" i="12"/>
  <c r="C3920" i="12"/>
  <c r="D3920" i="12"/>
  <c r="E3920" i="12"/>
  <c r="F3920" i="12"/>
  <c r="G3920" i="12"/>
  <c r="H3920" i="12"/>
  <c r="I3920" i="12"/>
  <c r="J3920" i="12"/>
  <c r="K3920" i="12"/>
  <c r="L3920" i="12"/>
  <c r="B3921" i="12"/>
  <c r="C3921" i="12"/>
  <c r="D3921" i="12"/>
  <c r="E3921" i="12"/>
  <c r="F3921" i="12"/>
  <c r="G3921" i="12"/>
  <c r="H3921" i="12"/>
  <c r="I3921" i="12"/>
  <c r="J3921" i="12"/>
  <c r="K3921" i="12"/>
  <c r="L3921" i="12"/>
  <c r="B3922" i="12"/>
  <c r="C3922" i="12"/>
  <c r="D3922" i="12"/>
  <c r="E3922" i="12"/>
  <c r="F3922" i="12"/>
  <c r="G3922" i="12"/>
  <c r="H3922" i="12"/>
  <c r="I3922" i="12"/>
  <c r="J3922" i="12"/>
  <c r="K3922" i="12"/>
  <c r="L3922" i="12"/>
  <c r="B3923" i="12"/>
  <c r="C3923" i="12"/>
  <c r="D3923" i="12"/>
  <c r="E3923" i="12"/>
  <c r="F3923" i="12"/>
  <c r="G3923" i="12"/>
  <c r="H3923" i="12"/>
  <c r="I3923" i="12"/>
  <c r="J3923" i="12"/>
  <c r="K3923" i="12"/>
  <c r="L3923" i="12"/>
  <c r="B3924" i="12"/>
  <c r="C3924" i="12"/>
  <c r="D3924" i="12"/>
  <c r="E3924" i="12"/>
  <c r="F3924" i="12"/>
  <c r="G3924" i="12"/>
  <c r="H3924" i="12"/>
  <c r="I3924" i="12"/>
  <c r="J3924" i="12"/>
  <c r="K3924" i="12"/>
  <c r="L3924" i="12"/>
  <c r="B3925" i="12"/>
  <c r="C3925" i="12"/>
  <c r="D3925" i="12"/>
  <c r="E3925" i="12"/>
  <c r="F3925" i="12"/>
  <c r="G3925" i="12"/>
  <c r="H3925" i="12"/>
  <c r="I3925" i="12"/>
  <c r="J3925" i="12"/>
  <c r="K3925" i="12"/>
  <c r="L3925" i="12"/>
  <c r="B3926" i="12"/>
  <c r="C3926" i="12"/>
  <c r="D3926" i="12"/>
  <c r="E3926" i="12"/>
  <c r="F3926" i="12"/>
  <c r="G3926" i="12"/>
  <c r="H3926" i="12"/>
  <c r="I3926" i="12"/>
  <c r="J3926" i="12"/>
  <c r="K3926" i="12"/>
  <c r="L3926" i="12"/>
  <c r="B3927" i="12"/>
  <c r="C3927" i="12"/>
  <c r="D3927" i="12"/>
  <c r="E3927" i="12"/>
  <c r="F3927" i="12"/>
  <c r="G3927" i="12"/>
  <c r="H3927" i="12"/>
  <c r="I3927" i="12"/>
  <c r="J3927" i="12"/>
  <c r="K3927" i="12"/>
  <c r="L3927" i="12"/>
  <c r="B3928" i="12"/>
  <c r="C3928" i="12"/>
  <c r="D3928" i="12"/>
  <c r="E3928" i="12"/>
  <c r="F3928" i="12"/>
  <c r="G3928" i="12"/>
  <c r="H3928" i="12"/>
  <c r="I3928" i="12"/>
  <c r="J3928" i="12"/>
  <c r="K3928" i="12"/>
  <c r="L3928" i="12"/>
  <c r="B3929" i="12"/>
  <c r="C3929" i="12"/>
  <c r="D3929" i="12"/>
  <c r="E3929" i="12"/>
  <c r="F3929" i="12"/>
  <c r="G3929" i="12"/>
  <c r="H3929" i="12"/>
  <c r="I3929" i="12"/>
  <c r="J3929" i="12"/>
  <c r="K3929" i="12"/>
  <c r="L3929" i="12"/>
  <c r="B3930" i="12"/>
  <c r="C3930" i="12"/>
  <c r="D3930" i="12"/>
  <c r="E3930" i="12"/>
  <c r="F3930" i="12"/>
  <c r="G3930" i="12"/>
  <c r="H3930" i="12"/>
  <c r="I3930" i="12"/>
  <c r="J3930" i="12"/>
  <c r="K3930" i="12"/>
  <c r="L3930" i="12"/>
  <c r="B3931" i="12"/>
  <c r="C3931" i="12"/>
  <c r="D3931" i="12"/>
  <c r="E3931" i="12"/>
  <c r="F3931" i="12"/>
  <c r="G3931" i="12"/>
  <c r="H3931" i="12"/>
  <c r="I3931" i="12"/>
  <c r="J3931" i="12"/>
  <c r="K3931" i="12"/>
  <c r="L3931" i="12"/>
  <c r="B3932" i="12"/>
  <c r="C3932" i="12"/>
  <c r="D3932" i="12"/>
  <c r="E3932" i="12"/>
  <c r="F3932" i="12"/>
  <c r="G3932" i="12"/>
  <c r="H3932" i="12"/>
  <c r="I3932" i="12"/>
  <c r="J3932" i="12"/>
  <c r="K3932" i="12"/>
  <c r="L3932" i="12"/>
  <c r="B3933" i="12"/>
  <c r="C3933" i="12"/>
  <c r="D3933" i="12"/>
  <c r="E3933" i="12"/>
  <c r="F3933" i="12"/>
  <c r="G3933" i="12"/>
  <c r="H3933" i="12"/>
  <c r="I3933" i="12"/>
  <c r="J3933" i="12"/>
  <c r="K3933" i="12"/>
  <c r="L3933" i="12"/>
  <c r="B3934" i="12"/>
  <c r="C3934" i="12"/>
  <c r="D3934" i="12"/>
  <c r="E3934" i="12"/>
  <c r="F3934" i="12"/>
  <c r="G3934" i="12"/>
  <c r="H3934" i="12"/>
  <c r="I3934" i="12"/>
  <c r="J3934" i="12"/>
  <c r="K3934" i="12"/>
  <c r="L3934" i="12"/>
  <c r="B3935" i="12"/>
  <c r="C3935" i="12"/>
  <c r="D3935" i="12"/>
  <c r="E3935" i="12"/>
  <c r="F3935" i="12"/>
  <c r="G3935" i="12"/>
  <c r="H3935" i="12"/>
  <c r="I3935" i="12"/>
  <c r="J3935" i="12"/>
  <c r="K3935" i="12"/>
  <c r="L3935" i="12"/>
  <c r="B3936" i="12"/>
  <c r="C3936" i="12"/>
  <c r="D3936" i="12"/>
  <c r="E3936" i="12"/>
  <c r="F3936" i="12"/>
  <c r="G3936" i="12"/>
  <c r="H3936" i="12"/>
  <c r="I3936" i="12"/>
  <c r="J3936" i="12"/>
  <c r="K3936" i="12"/>
  <c r="L3936" i="12"/>
  <c r="B3937" i="12"/>
  <c r="C3937" i="12"/>
  <c r="D3937" i="12"/>
  <c r="E3937" i="12"/>
  <c r="F3937" i="12"/>
  <c r="G3937" i="12"/>
  <c r="H3937" i="12"/>
  <c r="I3937" i="12"/>
  <c r="J3937" i="12"/>
  <c r="K3937" i="12"/>
  <c r="L3937" i="12"/>
  <c r="B3938" i="12"/>
  <c r="C3938" i="12"/>
  <c r="D3938" i="12"/>
  <c r="E3938" i="12"/>
  <c r="F3938" i="12"/>
  <c r="G3938" i="12"/>
  <c r="H3938" i="12"/>
  <c r="I3938" i="12"/>
  <c r="J3938" i="12"/>
  <c r="K3938" i="12"/>
  <c r="L3938" i="12"/>
  <c r="B3939" i="12"/>
  <c r="C3939" i="12"/>
  <c r="D3939" i="12"/>
  <c r="E3939" i="12"/>
  <c r="F3939" i="12"/>
  <c r="G3939" i="12"/>
  <c r="H3939" i="12"/>
  <c r="I3939" i="12"/>
  <c r="J3939" i="12"/>
  <c r="K3939" i="12"/>
  <c r="L3939" i="12"/>
  <c r="B3940" i="12"/>
  <c r="C3940" i="12"/>
  <c r="D3940" i="12"/>
  <c r="E3940" i="12"/>
  <c r="F3940" i="12"/>
  <c r="G3940" i="12"/>
  <c r="H3940" i="12"/>
  <c r="I3940" i="12"/>
  <c r="J3940" i="12"/>
  <c r="K3940" i="12"/>
  <c r="L3940" i="12"/>
  <c r="B3941" i="12"/>
  <c r="C3941" i="12"/>
  <c r="D3941" i="12"/>
  <c r="E3941" i="12"/>
  <c r="F3941" i="12"/>
  <c r="G3941" i="12"/>
  <c r="H3941" i="12"/>
  <c r="I3941" i="12"/>
  <c r="J3941" i="12"/>
  <c r="K3941" i="12"/>
  <c r="L3941" i="12"/>
  <c r="B3942" i="12"/>
  <c r="C3942" i="12"/>
  <c r="D3942" i="12"/>
  <c r="E3942" i="12"/>
  <c r="F3942" i="12"/>
  <c r="G3942" i="12"/>
  <c r="H3942" i="12"/>
  <c r="I3942" i="12"/>
  <c r="J3942" i="12"/>
  <c r="K3942" i="12"/>
  <c r="L3942" i="12"/>
  <c r="B3943" i="12"/>
  <c r="C3943" i="12"/>
  <c r="D3943" i="12"/>
  <c r="E3943" i="12"/>
  <c r="F3943" i="12"/>
  <c r="G3943" i="12"/>
  <c r="H3943" i="12"/>
  <c r="I3943" i="12"/>
  <c r="J3943" i="12"/>
  <c r="K3943" i="12"/>
  <c r="L3943" i="12"/>
  <c r="B3944" i="12"/>
  <c r="C3944" i="12"/>
  <c r="D3944" i="12"/>
  <c r="E3944" i="12"/>
  <c r="F3944" i="12"/>
  <c r="G3944" i="12"/>
  <c r="H3944" i="12"/>
  <c r="I3944" i="12"/>
  <c r="J3944" i="12"/>
  <c r="K3944" i="12"/>
  <c r="L3944" i="12"/>
  <c r="B3945" i="12"/>
  <c r="C3945" i="12"/>
  <c r="D3945" i="12"/>
  <c r="E3945" i="12"/>
  <c r="F3945" i="12"/>
  <c r="G3945" i="12"/>
  <c r="H3945" i="12"/>
  <c r="I3945" i="12"/>
  <c r="J3945" i="12"/>
  <c r="K3945" i="12"/>
  <c r="L3945" i="12"/>
  <c r="B3946" i="12"/>
  <c r="C3946" i="12"/>
  <c r="D3946" i="12"/>
  <c r="E3946" i="12"/>
  <c r="F3946" i="12"/>
  <c r="G3946" i="12"/>
  <c r="H3946" i="12"/>
  <c r="I3946" i="12"/>
  <c r="J3946" i="12"/>
  <c r="K3946" i="12"/>
  <c r="L3946" i="12"/>
  <c r="B3947" i="12"/>
  <c r="C3947" i="12"/>
  <c r="D3947" i="12"/>
  <c r="E3947" i="12"/>
  <c r="F3947" i="12"/>
  <c r="G3947" i="12"/>
  <c r="H3947" i="12"/>
  <c r="I3947" i="12"/>
  <c r="J3947" i="12"/>
  <c r="K3947" i="12"/>
  <c r="L3947" i="12"/>
  <c r="B3948" i="12"/>
  <c r="C3948" i="12"/>
  <c r="D3948" i="12"/>
  <c r="E3948" i="12"/>
  <c r="F3948" i="12"/>
  <c r="G3948" i="12"/>
  <c r="H3948" i="12"/>
  <c r="I3948" i="12"/>
  <c r="J3948" i="12"/>
  <c r="K3948" i="12"/>
  <c r="L3948" i="12"/>
  <c r="B3949" i="12"/>
  <c r="C3949" i="12"/>
  <c r="D3949" i="12"/>
  <c r="E3949" i="12"/>
  <c r="F3949" i="12"/>
  <c r="G3949" i="12"/>
  <c r="H3949" i="12"/>
  <c r="I3949" i="12"/>
  <c r="J3949" i="12"/>
  <c r="K3949" i="12"/>
  <c r="L3949" i="12"/>
  <c r="B3950" i="12"/>
  <c r="C3950" i="12"/>
  <c r="D3950" i="12"/>
  <c r="E3950" i="12"/>
  <c r="F3950" i="12"/>
  <c r="G3950" i="12"/>
  <c r="H3950" i="12"/>
  <c r="I3950" i="12"/>
  <c r="J3950" i="12"/>
  <c r="K3950" i="12"/>
  <c r="L3950" i="12"/>
  <c r="B3951" i="12"/>
  <c r="C3951" i="12"/>
  <c r="D3951" i="12"/>
  <c r="E3951" i="12"/>
  <c r="F3951" i="12"/>
  <c r="G3951" i="12"/>
  <c r="H3951" i="12"/>
  <c r="I3951" i="12"/>
  <c r="J3951" i="12"/>
  <c r="K3951" i="12"/>
  <c r="L3951" i="12"/>
  <c r="B3952" i="12"/>
  <c r="C3952" i="12"/>
  <c r="D3952" i="12"/>
  <c r="E3952" i="12"/>
  <c r="F3952" i="12"/>
  <c r="G3952" i="12"/>
  <c r="H3952" i="12"/>
  <c r="I3952" i="12"/>
  <c r="J3952" i="12"/>
  <c r="K3952" i="12"/>
  <c r="L3952" i="12"/>
  <c r="B3953" i="12"/>
  <c r="C3953" i="12"/>
  <c r="D3953" i="12"/>
  <c r="E3953" i="12"/>
  <c r="F3953" i="12"/>
  <c r="G3953" i="12"/>
  <c r="H3953" i="12"/>
  <c r="I3953" i="12"/>
  <c r="J3953" i="12"/>
  <c r="K3953" i="12"/>
  <c r="L3953" i="12"/>
  <c r="B3954" i="12"/>
  <c r="C3954" i="12"/>
  <c r="D3954" i="12"/>
  <c r="E3954" i="12"/>
  <c r="F3954" i="12"/>
  <c r="G3954" i="12"/>
  <c r="H3954" i="12"/>
  <c r="I3954" i="12"/>
  <c r="J3954" i="12"/>
  <c r="K3954" i="12"/>
  <c r="L3954" i="12"/>
  <c r="B3955" i="12"/>
  <c r="C3955" i="12"/>
  <c r="D3955" i="12"/>
  <c r="E3955" i="12"/>
  <c r="F3955" i="12"/>
  <c r="G3955" i="12"/>
  <c r="H3955" i="12"/>
  <c r="I3955" i="12"/>
  <c r="J3955" i="12"/>
  <c r="K3955" i="12"/>
  <c r="L3955" i="12"/>
  <c r="B3956" i="12"/>
  <c r="C3956" i="12"/>
  <c r="D3956" i="12"/>
  <c r="E3956" i="12"/>
  <c r="F3956" i="12"/>
  <c r="G3956" i="12"/>
  <c r="H3956" i="12"/>
  <c r="I3956" i="12"/>
  <c r="J3956" i="12"/>
  <c r="K3956" i="12"/>
  <c r="L3956" i="12"/>
  <c r="B3957" i="12"/>
  <c r="C3957" i="12"/>
  <c r="D3957" i="12"/>
  <c r="E3957" i="12"/>
  <c r="F3957" i="12"/>
  <c r="G3957" i="12"/>
  <c r="H3957" i="12"/>
  <c r="I3957" i="12"/>
  <c r="J3957" i="12"/>
  <c r="K3957" i="12"/>
  <c r="L3957" i="12"/>
  <c r="B3958" i="12"/>
  <c r="C3958" i="12"/>
  <c r="D3958" i="12"/>
  <c r="E3958" i="12"/>
  <c r="F3958" i="12"/>
  <c r="G3958" i="12"/>
  <c r="H3958" i="12"/>
  <c r="I3958" i="12"/>
  <c r="J3958" i="12"/>
  <c r="K3958" i="12"/>
  <c r="L3958" i="12"/>
  <c r="B3959" i="12"/>
  <c r="C3959" i="12"/>
  <c r="D3959" i="12"/>
  <c r="E3959" i="12"/>
  <c r="F3959" i="12"/>
  <c r="G3959" i="12"/>
  <c r="H3959" i="12"/>
  <c r="I3959" i="12"/>
  <c r="J3959" i="12"/>
  <c r="K3959" i="12"/>
  <c r="L3959" i="12"/>
  <c r="B3960" i="12"/>
  <c r="C3960" i="12"/>
  <c r="D3960" i="12"/>
  <c r="E3960" i="12"/>
  <c r="F3960" i="12"/>
  <c r="G3960" i="12"/>
  <c r="H3960" i="12"/>
  <c r="I3960" i="12"/>
  <c r="J3960" i="12"/>
  <c r="K3960" i="12"/>
  <c r="L3960" i="12"/>
  <c r="B3961" i="12"/>
  <c r="C3961" i="12"/>
  <c r="D3961" i="12"/>
  <c r="E3961" i="12"/>
  <c r="F3961" i="12"/>
  <c r="G3961" i="12"/>
  <c r="H3961" i="12"/>
  <c r="I3961" i="12"/>
  <c r="J3961" i="12"/>
  <c r="K3961" i="12"/>
  <c r="L3961" i="12"/>
  <c r="B3962" i="12"/>
  <c r="C3962" i="12"/>
  <c r="D3962" i="12"/>
  <c r="E3962" i="12"/>
  <c r="F3962" i="12"/>
  <c r="G3962" i="12"/>
  <c r="H3962" i="12"/>
  <c r="I3962" i="12"/>
  <c r="J3962" i="12"/>
  <c r="K3962" i="12"/>
  <c r="L3962" i="12"/>
  <c r="B3963" i="12"/>
  <c r="C3963" i="12"/>
  <c r="D3963" i="12"/>
  <c r="E3963" i="12"/>
  <c r="F3963" i="12"/>
  <c r="G3963" i="12"/>
  <c r="H3963" i="12"/>
  <c r="I3963" i="12"/>
  <c r="J3963" i="12"/>
  <c r="K3963" i="12"/>
  <c r="L3963" i="12"/>
  <c r="B3964" i="12"/>
  <c r="C3964" i="12"/>
  <c r="D3964" i="12"/>
  <c r="E3964" i="12"/>
  <c r="F3964" i="12"/>
  <c r="G3964" i="12"/>
  <c r="H3964" i="12"/>
  <c r="I3964" i="12"/>
  <c r="J3964" i="12"/>
  <c r="K3964" i="12"/>
  <c r="L3964" i="12"/>
  <c r="B3965" i="12"/>
  <c r="C3965" i="12"/>
  <c r="D3965" i="12"/>
  <c r="E3965" i="12"/>
  <c r="F3965" i="12"/>
  <c r="G3965" i="12"/>
  <c r="H3965" i="12"/>
  <c r="I3965" i="12"/>
  <c r="J3965" i="12"/>
  <c r="K3965" i="12"/>
  <c r="L3965" i="12"/>
  <c r="B3966" i="12"/>
  <c r="C3966" i="12"/>
  <c r="D3966" i="12"/>
  <c r="E3966" i="12"/>
  <c r="F3966" i="12"/>
  <c r="G3966" i="12"/>
  <c r="H3966" i="12"/>
  <c r="I3966" i="12"/>
  <c r="J3966" i="12"/>
  <c r="K3966" i="12"/>
  <c r="L3966" i="12"/>
  <c r="B3967" i="12"/>
  <c r="C3967" i="12"/>
  <c r="D3967" i="12"/>
  <c r="E3967" i="12"/>
  <c r="F3967" i="12"/>
  <c r="G3967" i="12"/>
  <c r="H3967" i="12"/>
  <c r="I3967" i="12"/>
  <c r="J3967" i="12"/>
  <c r="K3967" i="12"/>
  <c r="L3967" i="12"/>
  <c r="B3968" i="12"/>
  <c r="C3968" i="12"/>
  <c r="D3968" i="12"/>
  <c r="E3968" i="12"/>
  <c r="F3968" i="12"/>
  <c r="G3968" i="12"/>
  <c r="H3968" i="12"/>
  <c r="I3968" i="12"/>
  <c r="J3968" i="12"/>
  <c r="K3968" i="12"/>
  <c r="L3968" i="12"/>
  <c r="B3969" i="12"/>
  <c r="C3969" i="12"/>
  <c r="D3969" i="12"/>
  <c r="E3969" i="12"/>
  <c r="F3969" i="12"/>
  <c r="G3969" i="12"/>
  <c r="H3969" i="12"/>
  <c r="I3969" i="12"/>
  <c r="J3969" i="12"/>
  <c r="K3969" i="12"/>
  <c r="L3969" i="12"/>
  <c r="B3970" i="12"/>
  <c r="C3970" i="12"/>
  <c r="D3970" i="12"/>
  <c r="E3970" i="12"/>
  <c r="F3970" i="12"/>
  <c r="G3970" i="12"/>
  <c r="H3970" i="12"/>
  <c r="I3970" i="12"/>
  <c r="J3970" i="12"/>
  <c r="K3970" i="12"/>
  <c r="L3970" i="12"/>
  <c r="B3971" i="12"/>
  <c r="C3971" i="12"/>
  <c r="D3971" i="12"/>
  <c r="E3971" i="12"/>
  <c r="F3971" i="12"/>
  <c r="G3971" i="12"/>
  <c r="H3971" i="12"/>
  <c r="I3971" i="12"/>
  <c r="J3971" i="12"/>
  <c r="K3971" i="12"/>
  <c r="L3971" i="12"/>
  <c r="B3972" i="12"/>
  <c r="C3972" i="12"/>
  <c r="D3972" i="12"/>
  <c r="E3972" i="12"/>
  <c r="F3972" i="12"/>
  <c r="G3972" i="12"/>
  <c r="H3972" i="12"/>
  <c r="I3972" i="12"/>
  <c r="J3972" i="12"/>
  <c r="K3972" i="12"/>
  <c r="L3972" i="12"/>
  <c r="B3973" i="12"/>
  <c r="C3973" i="12"/>
  <c r="D3973" i="12"/>
  <c r="E3973" i="12"/>
  <c r="F3973" i="12"/>
  <c r="G3973" i="12"/>
  <c r="H3973" i="12"/>
  <c r="I3973" i="12"/>
  <c r="J3973" i="12"/>
  <c r="K3973" i="12"/>
  <c r="L3973" i="12"/>
  <c r="B3974" i="12"/>
  <c r="C3974" i="12"/>
  <c r="D3974" i="12"/>
  <c r="E3974" i="12"/>
  <c r="F3974" i="12"/>
  <c r="G3974" i="12"/>
  <c r="H3974" i="12"/>
  <c r="I3974" i="12"/>
  <c r="J3974" i="12"/>
  <c r="K3974" i="12"/>
  <c r="L3974" i="12"/>
  <c r="B3975" i="12"/>
  <c r="C3975" i="12"/>
  <c r="D3975" i="12"/>
  <c r="E3975" i="12"/>
  <c r="F3975" i="12"/>
  <c r="G3975" i="12"/>
  <c r="H3975" i="12"/>
  <c r="I3975" i="12"/>
  <c r="J3975" i="12"/>
  <c r="K3975" i="12"/>
  <c r="L3975" i="12"/>
  <c r="B3976" i="12"/>
  <c r="C3976" i="12"/>
  <c r="D3976" i="12"/>
  <c r="E3976" i="12"/>
  <c r="F3976" i="12"/>
  <c r="G3976" i="12"/>
  <c r="H3976" i="12"/>
  <c r="I3976" i="12"/>
  <c r="J3976" i="12"/>
  <c r="K3976" i="12"/>
  <c r="L3976" i="12"/>
  <c r="B3977" i="12"/>
  <c r="C3977" i="12"/>
  <c r="D3977" i="12"/>
  <c r="E3977" i="12"/>
  <c r="F3977" i="12"/>
  <c r="G3977" i="12"/>
  <c r="H3977" i="12"/>
  <c r="I3977" i="12"/>
  <c r="J3977" i="12"/>
  <c r="K3977" i="12"/>
  <c r="L3977" i="12"/>
  <c r="B3978" i="12"/>
  <c r="C3978" i="12"/>
  <c r="D3978" i="12"/>
  <c r="E3978" i="12"/>
  <c r="F3978" i="12"/>
  <c r="G3978" i="12"/>
  <c r="H3978" i="12"/>
  <c r="I3978" i="12"/>
  <c r="J3978" i="12"/>
  <c r="K3978" i="12"/>
  <c r="L3978" i="12"/>
  <c r="B3979" i="12"/>
  <c r="C3979" i="12"/>
  <c r="D3979" i="12"/>
  <c r="E3979" i="12"/>
  <c r="F3979" i="12"/>
  <c r="G3979" i="12"/>
  <c r="H3979" i="12"/>
  <c r="I3979" i="12"/>
  <c r="J3979" i="12"/>
  <c r="K3979" i="12"/>
  <c r="L3979" i="12"/>
  <c r="B3980" i="12"/>
  <c r="C3980" i="12"/>
  <c r="D3980" i="12"/>
  <c r="E3980" i="12"/>
  <c r="F3980" i="12"/>
  <c r="G3980" i="12"/>
  <c r="H3980" i="12"/>
  <c r="I3980" i="12"/>
  <c r="J3980" i="12"/>
  <c r="K3980" i="12"/>
  <c r="L3980" i="12"/>
  <c r="B3981" i="12"/>
  <c r="C3981" i="12"/>
  <c r="D3981" i="12"/>
  <c r="E3981" i="12"/>
  <c r="F3981" i="12"/>
  <c r="G3981" i="12"/>
  <c r="H3981" i="12"/>
  <c r="I3981" i="12"/>
  <c r="J3981" i="12"/>
  <c r="K3981" i="12"/>
  <c r="L3981" i="12"/>
  <c r="B3982" i="12"/>
  <c r="C3982" i="12"/>
  <c r="D3982" i="12"/>
  <c r="E3982" i="12"/>
  <c r="F3982" i="12"/>
  <c r="G3982" i="12"/>
  <c r="H3982" i="12"/>
  <c r="I3982" i="12"/>
  <c r="J3982" i="12"/>
  <c r="K3982" i="12"/>
  <c r="L3982" i="12"/>
  <c r="B3983" i="12"/>
  <c r="C3983" i="12"/>
  <c r="D3983" i="12"/>
  <c r="E3983" i="12"/>
  <c r="F3983" i="12"/>
  <c r="G3983" i="12"/>
  <c r="H3983" i="12"/>
  <c r="I3983" i="12"/>
  <c r="J3983" i="12"/>
  <c r="K3983" i="12"/>
  <c r="L3983" i="12"/>
  <c r="B3984" i="12"/>
  <c r="C3984" i="12"/>
  <c r="D3984" i="12"/>
  <c r="E3984" i="12"/>
  <c r="F3984" i="12"/>
  <c r="G3984" i="12"/>
  <c r="H3984" i="12"/>
  <c r="I3984" i="12"/>
  <c r="J3984" i="12"/>
  <c r="K3984" i="12"/>
  <c r="L3984" i="12"/>
  <c r="B3985" i="12"/>
  <c r="C3985" i="12"/>
  <c r="D3985" i="12"/>
  <c r="E3985" i="12"/>
  <c r="F3985" i="12"/>
  <c r="G3985" i="12"/>
  <c r="H3985" i="12"/>
  <c r="I3985" i="12"/>
  <c r="J3985" i="12"/>
  <c r="K3985" i="12"/>
  <c r="L3985" i="12"/>
  <c r="B3986" i="12"/>
  <c r="C3986" i="12"/>
  <c r="D3986" i="12"/>
  <c r="E3986" i="12"/>
  <c r="F3986" i="12"/>
  <c r="G3986" i="12"/>
  <c r="H3986" i="12"/>
  <c r="I3986" i="12"/>
  <c r="J3986" i="12"/>
  <c r="K3986" i="12"/>
  <c r="L3986" i="12"/>
  <c r="B3987" i="12"/>
  <c r="C3987" i="12"/>
  <c r="D3987" i="12"/>
  <c r="E3987" i="12"/>
  <c r="F3987" i="12"/>
  <c r="G3987" i="12"/>
  <c r="H3987" i="12"/>
  <c r="I3987" i="12"/>
  <c r="J3987" i="12"/>
  <c r="K3987" i="12"/>
  <c r="L3987" i="12"/>
  <c r="B3988" i="12"/>
  <c r="C3988" i="12"/>
  <c r="D3988" i="12"/>
  <c r="E3988" i="12"/>
  <c r="F3988" i="12"/>
  <c r="G3988" i="12"/>
  <c r="H3988" i="12"/>
  <c r="I3988" i="12"/>
  <c r="J3988" i="12"/>
  <c r="K3988" i="12"/>
  <c r="L3988" i="12"/>
  <c r="B3989" i="12"/>
  <c r="C3989" i="12"/>
  <c r="D3989" i="12"/>
  <c r="E3989" i="12"/>
  <c r="F3989" i="12"/>
  <c r="G3989" i="12"/>
  <c r="H3989" i="12"/>
  <c r="I3989" i="12"/>
  <c r="J3989" i="12"/>
  <c r="K3989" i="12"/>
  <c r="L3989" i="12"/>
  <c r="B3990" i="12"/>
  <c r="C3990" i="12"/>
  <c r="D3990" i="12"/>
  <c r="E3990" i="12"/>
  <c r="F3990" i="12"/>
  <c r="G3990" i="12"/>
  <c r="H3990" i="12"/>
  <c r="I3990" i="12"/>
  <c r="J3990" i="12"/>
  <c r="K3990" i="12"/>
  <c r="L3990" i="12"/>
  <c r="B3991" i="12"/>
  <c r="C3991" i="12"/>
  <c r="D3991" i="12"/>
  <c r="E3991" i="12"/>
  <c r="F3991" i="12"/>
  <c r="G3991" i="12"/>
  <c r="H3991" i="12"/>
  <c r="I3991" i="12"/>
  <c r="J3991" i="12"/>
  <c r="K3991" i="12"/>
  <c r="L3991" i="12"/>
  <c r="B3992" i="12"/>
  <c r="C3992" i="12"/>
  <c r="D3992" i="12"/>
  <c r="E3992" i="12"/>
  <c r="F3992" i="12"/>
  <c r="G3992" i="12"/>
  <c r="H3992" i="12"/>
  <c r="I3992" i="12"/>
  <c r="J3992" i="12"/>
  <c r="K3992" i="12"/>
  <c r="L3992" i="12"/>
  <c r="B3993" i="12"/>
  <c r="C3993" i="12"/>
  <c r="D3993" i="12"/>
  <c r="E3993" i="12"/>
  <c r="F3993" i="12"/>
  <c r="G3993" i="12"/>
  <c r="H3993" i="12"/>
  <c r="I3993" i="12"/>
  <c r="J3993" i="12"/>
  <c r="K3993" i="12"/>
  <c r="L3993" i="12"/>
  <c r="B3994" i="12"/>
  <c r="C3994" i="12"/>
  <c r="D3994" i="12"/>
  <c r="E3994" i="12"/>
  <c r="F3994" i="12"/>
  <c r="G3994" i="12"/>
  <c r="H3994" i="12"/>
  <c r="I3994" i="12"/>
  <c r="J3994" i="12"/>
  <c r="K3994" i="12"/>
  <c r="L3994" i="12"/>
  <c r="B3995" i="12"/>
  <c r="C3995" i="12"/>
  <c r="D3995" i="12"/>
  <c r="E3995" i="12"/>
  <c r="F3995" i="12"/>
  <c r="G3995" i="12"/>
  <c r="H3995" i="12"/>
  <c r="I3995" i="12"/>
  <c r="J3995" i="12"/>
  <c r="K3995" i="12"/>
  <c r="L3995" i="12"/>
  <c r="B3996" i="12"/>
  <c r="C3996" i="12"/>
  <c r="D3996" i="12"/>
  <c r="E3996" i="12"/>
  <c r="F3996" i="12"/>
  <c r="G3996" i="12"/>
  <c r="H3996" i="12"/>
  <c r="I3996" i="12"/>
  <c r="J3996" i="12"/>
  <c r="K3996" i="12"/>
  <c r="L3996" i="12"/>
  <c r="B3997" i="12"/>
  <c r="C3997" i="12"/>
  <c r="D3997" i="12"/>
  <c r="E3997" i="12"/>
  <c r="F3997" i="12"/>
  <c r="G3997" i="12"/>
  <c r="H3997" i="12"/>
  <c r="I3997" i="12"/>
  <c r="J3997" i="12"/>
  <c r="K3997" i="12"/>
  <c r="L3997" i="12"/>
  <c r="B3998" i="12"/>
  <c r="C3998" i="12"/>
  <c r="D3998" i="12"/>
  <c r="E3998" i="12"/>
  <c r="F3998" i="12"/>
  <c r="G3998" i="12"/>
  <c r="H3998" i="12"/>
  <c r="I3998" i="12"/>
  <c r="J3998" i="12"/>
  <c r="K3998" i="12"/>
  <c r="L3998" i="12"/>
  <c r="B3999" i="12"/>
  <c r="C3999" i="12"/>
  <c r="D3999" i="12"/>
  <c r="E3999" i="12"/>
  <c r="F3999" i="12"/>
  <c r="G3999" i="12"/>
  <c r="H3999" i="12"/>
  <c r="I3999" i="12"/>
  <c r="J3999" i="12"/>
  <c r="K3999" i="12"/>
  <c r="L3999" i="12"/>
  <c r="B4000" i="12"/>
  <c r="C4000" i="12"/>
  <c r="D4000" i="12"/>
  <c r="E4000" i="12"/>
  <c r="F4000" i="12"/>
  <c r="G4000" i="12"/>
  <c r="H4000" i="12"/>
  <c r="I4000" i="12"/>
  <c r="J4000" i="12"/>
  <c r="K4000" i="12"/>
  <c r="L4000" i="12"/>
  <c r="B4001" i="12"/>
  <c r="C4001" i="12"/>
  <c r="D4001" i="12"/>
  <c r="E4001" i="12"/>
  <c r="F4001" i="12"/>
  <c r="G4001" i="12"/>
  <c r="H4001" i="12"/>
  <c r="I4001" i="12"/>
  <c r="J4001" i="12"/>
  <c r="K4001" i="12"/>
  <c r="L4001" i="12"/>
  <c r="B4002" i="12"/>
  <c r="C4002" i="12"/>
  <c r="D4002" i="12"/>
  <c r="E4002" i="12"/>
  <c r="F4002" i="12"/>
  <c r="G4002" i="12"/>
  <c r="H4002" i="12"/>
  <c r="I4002" i="12"/>
  <c r="J4002" i="12"/>
  <c r="K4002" i="12"/>
  <c r="L4002" i="12"/>
  <c r="B4003" i="12"/>
  <c r="C4003" i="12"/>
  <c r="D4003" i="12"/>
  <c r="E4003" i="12"/>
  <c r="F4003" i="12"/>
  <c r="G4003" i="12"/>
  <c r="H4003" i="12"/>
  <c r="I4003" i="12"/>
  <c r="J4003" i="12"/>
  <c r="K4003" i="12"/>
  <c r="L4003" i="12"/>
  <c r="B4004" i="12"/>
  <c r="C4004" i="12"/>
  <c r="D4004" i="12"/>
  <c r="E4004" i="12"/>
  <c r="F4004" i="12"/>
  <c r="G4004" i="12"/>
  <c r="H4004" i="12"/>
  <c r="I4004" i="12"/>
  <c r="J4004" i="12"/>
  <c r="K4004" i="12"/>
  <c r="L4004" i="12"/>
  <c r="B4005" i="12"/>
  <c r="C4005" i="12"/>
  <c r="D4005" i="12"/>
  <c r="E4005" i="12"/>
  <c r="F4005" i="12"/>
  <c r="G4005" i="12"/>
  <c r="H4005" i="12"/>
  <c r="I4005" i="12"/>
  <c r="J4005" i="12"/>
  <c r="K4005" i="12"/>
  <c r="L4005" i="12"/>
  <c r="B4006" i="12"/>
  <c r="C4006" i="12"/>
  <c r="D4006" i="12"/>
  <c r="E4006" i="12"/>
  <c r="F4006" i="12"/>
  <c r="G4006" i="12"/>
  <c r="H4006" i="12"/>
  <c r="I4006" i="12"/>
  <c r="J4006" i="12"/>
  <c r="K4006" i="12"/>
  <c r="L4006" i="12"/>
  <c r="B4007" i="12"/>
  <c r="C4007" i="12"/>
  <c r="D4007" i="12"/>
  <c r="E4007" i="12"/>
  <c r="F4007" i="12"/>
  <c r="G4007" i="12"/>
  <c r="H4007" i="12"/>
  <c r="I4007" i="12"/>
  <c r="J4007" i="12"/>
  <c r="K4007" i="12"/>
  <c r="L4007" i="12"/>
  <c r="B4008" i="12"/>
  <c r="C4008" i="12"/>
  <c r="D4008" i="12"/>
  <c r="E4008" i="12"/>
  <c r="F4008" i="12"/>
  <c r="G4008" i="12"/>
  <c r="H4008" i="12"/>
  <c r="I4008" i="12"/>
  <c r="J4008" i="12"/>
  <c r="K4008" i="12"/>
  <c r="L4008" i="12"/>
  <c r="B4009" i="12"/>
  <c r="C4009" i="12"/>
  <c r="D4009" i="12"/>
  <c r="E4009" i="12"/>
  <c r="F4009" i="12"/>
  <c r="G4009" i="12"/>
  <c r="H4009" i="12"/>
  <c r="I4009" i="12"/>
  <c r="J4009" i="12"/>
  <c r="K4009" i="12"/>
  <c r="L4009" i="12"/>
  <c r="B4010" i="12"/>
  <c r="C4010" i="12"/>
  <c r="D4010" i="12"/>
  <c r="E4010" i="12"/>
  <c r="F4010" i="12"/>
  <c r="G4010" i="12"/>
  <c r="H4010" i="12"/>
  <c r="I4010" i="12"/>
  <c r="J4010" i="12"/>
  <c r="K4010" i="12"/>
  <c r="L4010" i="12"/>
  <c r="B4011" i="12"/>
  <c r="C4011" i="12"/>
  <c r="D4011" i="12"/>
  <c r="E4011" i="12"/>
  <c r="F4011" i="12"/>
  <c r="G4011" i="12"/>
  <c r="H4011" i="12"/>
  <c r="I4011" i="12"/>
  <c r="J4011" i="12"/>
  <c r="K4011" i="12"/>
  <c r="L4011" i="12"/>
  <c r="B4012" i="12"/>
  <c r="C4012" i="12"/>
  <c r="D4012" i="12"/>
  <c r="E4012" i="12"/>
  <c r="F4012" i="12"/>
  <c r="G4012" i="12"/>
  <c r="H4012" i="12"/>
  <c r="I4012" i="12"/>
  <c r="J4012" i="12"/>
  <c r="K4012" i="12"/>
  <c r="L4012" i="12"/>
  <c r="B4013" i="12"/>
  <c r="C4013" i="12"/>
  <c r="D4013" i="12"/>
  <c r="E4013" i="12"/>
  <c r="F4013" i="12"/>
  <c r="G4013" i="12"/>
  <c r="H4013" i="12"/>
  <c r="I4013" i="12"/>
  <c r="J4013" i="12"/>
  <c r="K4013" i="12"/>
  <c r="L4013" i="12"/>
  <c r="B4014" i="12"/>
  <c r="C4014" i="12"/>
  <c r="D4014" i="12"/>
  <c r="E4014" i="12"/>
  <c r="F4014" i="12"/>
  <c r="G4014" i="12"/>
  <c r="H4014" i="12"/>
  <c r="I4014" i="12"/>
  <c r="J4014" i="12"/>
  <c r="K4014" i="12"/>
  <c r="L4014" i="12"/>
  <c r="B4015" i="12"/>
  <c r="C4015" i="12"/>
  <c r="D4015" i="12"/>
  <c r="E4015" i="12"/>
  <c r="F4015" i="12"/>
  <c r="G4015" i="12"/>
  <c r="H4015" i="12"/>
  <c r="I4015" i="12"/>
  <c r="J4015" i="12"/>
  <c r="K4015" i="12"/>
  <c r="L4015" i="12"/>
  <c r="B4016" i="12"/>
  <c r="C4016" i="12"/>
  <c r="D4016" i="12"/>
  <c r="E4016" i="12"/>
  <c r="F4016" i="12"/>
  <c r="G4016" i="12"/>
  <c r="H4016" i="12"/>
  <c r="I4016" i="12"/>
  <c r="J4016" i="12"/>
  <c r="K4016" i="12"/>
  <c r="L4016" i="12"/>
  <c r="B4017" i="12"/>
  <c r="C4017" i="12"/>
  <c r="D4017" i="12"/>
  <c r="E4017" i="12"/>
  <c r="F4017" i="12"/>
  <c r="G4017" i="12"/>
  <c r="H4017" i="12"/>
  <c r="I4017" i="12"/>
  <c r="J4017" i="12"/>
  <c r="K4017" i="12"/>
  <c r="L4017" i="12"/>
  <c r="B4018" i="12"/>
  <c r="C4018" i="12"/>
  <c r="D4018" i="12"/>
  <c r="E4018" i="12"/>
  <c r="F4018" i="12"/>
  <c r="G4018" i="12"/>
  <c r="H4018" i="12"/>
  <c r="I4018" i="12"/>
  <c r="J4018" i="12"/>
  <c r="K4018" i="12"/>
  <c r="L4018" i="12"/>
  <c r="B4019" i="12"/>
  <c r="C4019" i="12"/>
  <c r="D4019" i="12"/>
  <c r="E4019" i="12"/>
  <c r="F4019" i="12"/>
  <c r="G4019" i="12"/>
  <c r="H4019" i="12"/>
  <c r="I4019" i="12"/>
  <c r="J4019" i="12"/>
  <c r="K4019" i="12"/>
  <c r="L4019" i="12"/>
  <c r="B4020" i="12"/>
  <c r="C4020" i="12"/>
  <c r="D4020" i="12"/>
  <c r="E4020" i="12"/>
  <c r="F4020" i="12"/>
  <c r="G4020" i="12"/>
  <c r="H4020" i="12"/>
  <c r="I4020" i="12"/>
  <c r="J4020" i="12"/>
  <c r="K4020" i="12"/>
  <c r="L4020" i="12"/>
  <c r="B4021" i="12"/>
  <c r="C4021" i="12"/>
  <c r="D4021" i="12"/>
  <c r="E4021" i="12"/>
  <c r="F4021" i="12"/>
  <c r="G4021" i="12"/>
  <c r="H4021" i="12"/>
  <c r="I4021" i="12"/>
  <c r="J4021" i="12"/>
  <c r="K4021" i="12"/>
  <c r="L4021" i="12"/>
  <c r="B4022" i="12"/>
  <c r="C4022" i="12"/>
  <c r="D4022" i="12"/>
  <c r="E4022" i="12"/>
  <c r="F4022" i="12"/>
  <c r="G4022" i="12"/>
  <c r="H4022" i="12"/>
  <c r="I4022" i="12"/>
  <c r="J4022" i="12"/>
  <c r="K4022" i="12"/>
  <c r="L4022" i="12"/>
  <c r="B4023" i="12"/>
  <c r="C4023" i="12"/>
  <c r="D4023" i="12"/>
  <c r="E4023" i="12"/>
  <c r="F4023" i="12"/>
  <c r="G4023" i="12"/>
  <c r="H4023" i="12"/>
  <c r="I4023" i="12"/>
  <c r="J4023" i="12"/>
  <c r="K4023" i="12"/>
  <c r="L4023" i="12"/>
  <c r="B4024" i="12"/>
  <c r="C4024" i="12"/>
  <c r="D4024" i="12"/>
  <c r="E4024" i="12"/>
  <c r="F4024" i="12"/>
  <c r="G4024" i="12"/>
  <c r="H4024" i="12"/>
  <c r="I4024" i="12"/>
  <c r="J4024" i="12"/>
  <c r="K4024" i="12"/>
  <c r="L4024" i="12"/>
  <c r="B4025" i="12"/>
  <c r="C4025" i="12"/>
  <c r="D4025" i="12"/>
  <c r="E4025" i="12"/>
  <c r="F4025" i="12"/>
  <c r="G4025" i="12"/>
  <c r="H4025" i="12"/>
  <c r="I4025" i="12"/>
  <c r="J4025" i="12"/>
  <c r="K4025" i="12"/>
  <c r="L4025" i="12"/>
  <c r="B4026" i="12"/>
  <c r="C4026" i="12"/>
  <c r="D4026" i="12"/>
  <c r="E4026" i="12"/>
  <c r="F4026" i="12"/>
  <c r="G4026" i="12"/>
  <c r="H4026" i="12"/>
  <c r="I4026" i="12"/>
  <c r="J4026" i="12"/>
  <c r="K4026" i="12"/>
  <c r="L4026" i="12"/>
  <c r="B4027" i="12"/>
  <c r="C4027" i="12"/>
  <c r="D4027" i="12"/>
  <c r="E4027" i="12"/>
  <c r="F4027" i="12"/>
  <c r="G4027" i="12"/>
  <c r="H4027" i="12"/>
  <c r="I4027" i="12"/>
  <c r="J4027" i="12"/>
  <c r="K4027" i="12"/>
  <c r="L4027" i="12"/>
  <c r="B4028" i="12"/>
  <c r="C4028" i="12"/>
  <c r="D4028" i="12"/>
  <c r="E4028" i="12"/>
  <c r="F4028" i="12"/>
  <c r="G4028" i="12"/>
  <c r="H4028" i="12"/>
  <c r="I4028" i="12"/>
  <c r="J4028" i="12"/>
  <c r="K4028" i="12"/>
  <c r="L4028" i="12"/>
  <c r="B4029" i="12"/>
  <c r="C4029" i="12"/>
  <c r="D4029" i="12"/>
  <c r="E4029" i="12"/>
  <c r="F4029" i="12"/>
  <c r="G4029" i="12"/>
  <c r="H4029" i="12"/>
  <c r="I4029" i="12"/>
  <c r="J4029" i="12"/>
  <c r="K4029" i="12"/>
  <c r="L4029" i="12"/>
  <c r="B4030" i="12"/>
  <c r="C4030" i="12"/>
  <c r="D4030" i="12"/>
  <c r="E4030" i="12"/>
  <c r="F4030" i="12"/>
  <c r="G4030" i="12"/>
  <c r="H4030" i="12"/>
  <c r="I4030" i="12"/>
  <c r="J4030" i="12"/>
  <c r="K4030" i="12"/>
  <c r="L4030" i="12"/>
  <c r="B4031" i="12"/>
  <c r="C4031" i="12"/>
  <c r="D4031" i="12"/>
  <c r="E4031" i="12"/>
  <c r="F4031" i="12"/>
  <c r="G4031" i="12"/>
  <c r="H4031" i="12"/>
  <c r="I4031" i="12"/>
  <c r="J4031" i="12"/>
  <c r="K4031" i="12"/>
  <c r="L4031" i="12"/>
  <c r="B4032" i="12"/>
  <c r="C4032" i="12"/>
  <c r="D4032" i="12"/>
  <c r="E4032" i="12"/>
  <c r="F4032" i="12"/>
  <c r="G4032" i="12"/>
  <c r="H4032" i="12"/>
  <c r="I4032" i="12"/>
  <c r="J4032" i="12"/>
  <c r="K4032" i="12"/>
  <c r="L4032" i="12"/>
  <c r="B4033" i="12"/>
  <c r="C4033" i="12"/>
  <c r="D4033" i="12"/>
  <c r="E4033" i="12"/>
  <c r="F4033" i="12"/>
  <c r="G4033" i="12"/>
  <c r="H4033" i="12"/>
  <c r="I4033" i="12"/>
  <c r="J4033" i="12"/>
  <c r="K4033" i="12"/>
  <c r="L4033" i="12"/>
  <c r="B4034" i="12"/>
  <c r="C4034" i="12"/>
  <c r="D4034" i="12"/>
  <c r="E4034" i="12"/>
  <c r="F4034" i="12"/>
  <c r="G4034" i="12"/>
  <c r="H4034" i="12"/>
  <c r="I4034" i="12"/>
  <c r="J4034" i="12"/>
  <c r="K4034" i="12"/>
  <c r="L4034" i="12"/>
  <c r="B4035" i="12"/>
  <c r="C4035" i="12"/>
  <c r="D4035" i="12"/>
  <c r="E4035" i="12"/>
  <c r="F4035" i="12"/>
  <c r="G4035" i="12"/>
  <c r="H4035" i="12"/>
  <c r="I4035" i="12"/>
  <c r="J4035" i="12"/>
  <c r="K4035" i="12"/>
  <c r="L4035" i="12"/>
  <c r="B4036" i="12"/>
  <c r="C4036" i="12"/>
  <c r="D4036" i="12"/>
  <c r="E4036" i="12"/>
  <c r="F4036" i="12"/>
  <c r="G4036" i="12"/>
  <c r="H4036" i="12"/>
  <c r="I4036" i="12"/>
  <c r="J4036" i="12"/>
  <c r="K4036" i="12"/>
  <c r="L4036" i="12"/>
  <c r="B4037" i="12"/>
  <c r="C4037" i="12"/>
  <c r="D4037" i="12"/>
  <c r="E4037" i="12"/>
  <c r="F4037" i="12"/>
  <c r="G4037" i="12"/>
  <c r="H4037" i="12"/>
  <c r="I4037" i="12"/>
  <c r="J4037" i="12"/>
  <c r="K4037" i="12"/>
  <c r="L4037" i="12"/>
  <c r="B4038" i="12"/>
  <c r="C4038" i="12"/>
  <c r="D4038" i="12"/>
  <c r="E4038" i="12"/>
  <c r="F4038" i="12"/>
  <c r="G4038" i="12"/>
  <c r="H4038" i="12"/>
  <c r="I4038" i="12"/>
  <c r="J4038" i="12"/>
  <c r="K4038" i="12"/>
  <c r="L4038" i="12"/>
  <c r="B4039" i="12"/>
  <c r="C4039" i="12"/>
  <c r="D4039" i="12"/>
  <c r="E4039" i="12"/>
  <c r="F4039" i="12"/>
  <c r="G4039" i="12"/>
  <c r="H4039" i="12"/>
  <c r="I4039" i="12"/>
  <c r="J4039" i="12"/>
  <c r="K4039" i="12"/>
  <c r="L4039" i="12"/>
  <c r="B4040" i="12"/>
  <c r="C4040" i="12"/>
  <c r="D4040" i="12"/>
  <c r="E4040" i="12"/>
  <c r="F4040" i="12"/>
  <c r="G4040" i="12"/>
  <c r="H4040" i="12"/>
  <c r="I4040" i="12"/>
  <c r="J4040" i="12"/>
  <c r="K4040" i="12"/>
  <c r="L4040" i="12"/>
  <c r="B4041" i="12"/>
  <c r="C4041" i="12"/>
  <c r="D4041" i="12"/>
  <c r="E4041" i="12"/>
  <c r="F4041" i="12"/>
  <c r="G4041" i="12"/>
  <c r="H4041" i="12"/>
  <c r="I4041" i="12"/>
  <c r="J4041" i="12"/>
  <c r="K4041" i="12"/>
  <c r="L4041" i="12"/>
  <c r="B4042" i="12"/>
  <c r="C4042" i="12"/>
  <c r="D4042" i="12"/>
  <c r="E4042" i="12"/>
  <c r="F4042" i="12"/>
  <c r="G4042" i="12"/>
  <c r="H4042" i="12"/>
  <c r="I4042" i="12"/>
  <c r="J4042" i="12"/>
  <c r="K4042" i="12"/>
  <c r="L4042" i="12"/>
  <c r="B4043" i="12"/>
  <c r="C4043" i="12"/>
  <c r="D4043" i="12"/>
  <c r="E4043" i="12"/>
  <c r="F4043" i="12"/>
  <c r="G4043" i="12"/>
  <c r="H4043" i="12"/>
  <c r="I4043" i="12"/>
  <c r="J4043" i="12"/>
  <c r="K4043" i="12"/>
  <c r="L4043" i="12"/>
  <c r="B4044" i="12"/>
  <c r="C4044" i="12"/>
  <c r="D4044" i="12"/>
  <c r="E4044" i="12"/>
  <c r="F4044" i="12"/>
  <c r="G4044" i="12"/>
  <c r="H4044" i="12"/>
  <c r="I4044" i="12"/>
  <c r="J4044" i="12"/>
  <c r="K4044" i="12"/>
  <c r="L4044" i="12"/>
  <c r="B4045" i="12"/>
  <c r="C4045" i="12"/>
  <c r="D4045" i="12"/>
  <c r="E4045" i="12"/>
  <c r="F4045" i="12"/>
  <c r="G4045" i="12"/>
  <c r="H4045" i="12"/>
  <c r="I4045" i="12"/>
  <c r="J4045" i="12"/>
  <c r="K4045" i="12"/>
  <c r="L4045" i="12"/>
  <c r="B4046" i="12"/>
  <c r="C4046" i="12"/>
  <c r="D4046" i="12"/>
  <c r="E4046" i="12"/>
  <c r="F4046" i="12"/>
  <c r="G4046" i="12"/>
  <c r="H4046" i="12"/>
  <c r="I4046" i="12"/>
  <c r="J4046" i="12"/>
  <c r="K4046" i="12"/>
  <c r="L4046" i="12"/>
  <c r="B4047" i="12"/>
  <c r="C4047" i="12"/>
  <c r="D4047" i="12"/>
  <c r="E4047" i="12"/>
  <c r="F4047" i="12"/>
  <c r="G4047" i="12"/>
  <c r="H4047" i="12"/>
  <c r="I4047" i="12"/>
  <c r="J4047" i="12"/>
  <c r="K4047" i="12"/>
  <c r="L4047" i="12"/>
  <c r="B4048" i="12"/>
  <c r="C4048" i="12"/>
  <c r="D4048" i="12"/>
  <c r="E4048" i="12"/>
  <c r="F4048" i="12"/>
  <c r="G4048" i="12"/>
  <c r="H4048" i="12"/>
  <c r="I4048" i="12"/>
  <c r="J4048" i="12"/>
  <c r="K4048" i="12"/>
  <c r="L4048" i="12"/>
  <c r="B4049" i="12"/>
  <c r="C4049" i="12"/>
  <c r="D4049" i="12"/>
  <c r="E4049" i="12"/>
  <c r="F4049" i="12"/>
  <c r="G4049" i="12"/>
  <c r="H4049" i="12"/>
  <c r="I4049" i="12"/>
  <c r="J4049" i="12"/>
  <c r="K4049" i="12"/>
  <c r="L4049" i="12"/>
  <c r="B4050" i="12"/>
  <c r="C4050" i="12"/>
  <c r="D4050" i="12"/>
  <c r="E4050" i="12"/>
  <c r="F4050" i="12"/>
  <c r="G4050" i="12"/>
  <c r="H4050" i="12"/>
  <c r="I4050" i="12"/>
  <c r="J4050" i="12"/>
  <c r="K4050" i="12"/>
  <c r="L4050" i="12"/>
  <c r="B4051" i="12"/>
  <c r="C4051" i="12"/>
  <c r="D4051" i="12"/>
  <c r="E4051" i="12"/>
  <c r="F4051" i="12"/>
  <c r="G4051" i="12"/>
  <c r="H4051" i="12"/>
  <c r="I4051" i="12"/>
  <c r="J4051" i="12"/>
  <c r="K4051" i="12"/>
  <c r="L4051" i="12"/>
  <c r="B4052" i="12"/>
  <c r="C4052" i="12"/>
  <c r="D4052" i="12"/>
  <c r="E4052" i="12"/>
  <c r="F4052" i="12"/>
  <c r="G4052" i="12"/>
  <c r="H4052" i="12"/>
  <c r="I4052" i="12"/>
  <c r="J4052" i="12"/>
  <c r="K4052" i="12"/>
  <c r="L4052" i="12"/>
  <c r="B4053" i="12"/>
  <c r="C4053" i="12"/>
  <c r="D4053" i="12"/>
  <c r="E4053" i="12"/>
  <c r="F4053" i="12"/>
  <c r="G4053" i="12"/>
  <c r="H4053" i="12"/>
  <c r="I4053" i="12"/>
  <c r="J4053" i="12"/>
  <c r="K4053" i="12"/>
  <c r="L4053" i="12"/>
  <c r="B4054" i="12"/>
  <c r="C4054" i="12"/>
  <c r="D4054" i="12"/>
  <c r="E4054" i="12"/>
  <c r="F4054" i="12"/>
  <c r="G4054" i="12"/>
  <c r="H4054" i="12"/>
  <c r="I4054" i="12"/>
  <c r="J4054" i="12"/>
  <c r="K4054" i="12"/>
  <c r="L4054" i="12"/>
  <c r="B4055" i="12"/>
  <c r="C4055" i="12"/>
  <c r="D4055" i="12"/>
  <c r="E4055" i="12"/>
  <c r="F4055" i="12"/>
  <c r="G4055" i="12"/>
  <c r="H4055" i="12"/>
  <c r="I4055" i="12"/>
  <c r="J4055" i="12"/>
  <c r="K4055" i="12"/>
  <c r="L4055" i="12"/>
  <c r="B4056" i="12"/>
  <c r="C4056" i="12"/>
  <c r="D4056" i="12"/>
  <c r="E4056" i="12"/>
  <c r="F4056" i="12"/>
  <c r="G4056" i="12"/>
  <c r="H4056" i="12"/>
  <c r="I4056" i="12"/>
  <c r="J4056" i="12"/>
  <c r="K4056" i="12"/>
  <c r="L4056" i="12"/>
  <c r="B4057" i="12"/>
  <c r="C4057" i="12"/>
  <c r="D4057" i="12"/>
  <c r="E4057" i="12"/>
  <c r="F4057" i="12"/>
  <c r="G4057" i="12"/>
  <c r="H4057" i="12"/>
  <c r="I4057" i="12"/>
  <c r="J4057" i="12"/>
  <c r="K4057" i="12"/>
  <c r="L4057" i="12"/>
  <c r="B4058" i="12"/>
  <c r="C4058" i="12"/>
  <c r="D4058" i="12"/>
  <c r="E4058" i="12"/>
  <c r="F4058" i="12"/>
  <c r="G4058" i="12"/>
  <c r="H4058" i="12"/>
  <c r="I4058" i="12"/>
  <c r="J4058" i="12"/>
  <c r="K4058" i="12"/>
  <c r="L4058" i="12"/>
  <c r="B4059" i="12"/>
  <c r="C4059" i="12"/>
  <c r="D4059" i="12"/>
  <c r="E4059" i="12"/>
  <c r="F4059" i="12"/>
  <c r="G4059" i="12"/>
  <c r="H4059" i="12"/>
  <c r="I4059" i="12"/>
  <c r="J4059" i="12"/>
  <c r="K4059" i="12"/>
  <c r="L4059" i="12"/>
  <c r="B4060" i="12"/>
  <c r="C4060" i="12"/>
  <c r="D4060" i="12"/>
  <c r="E4060" i="12"/>
  <c r="F4060" i="12"/>
  <c r="G4060" i="12"/>
  <c r="H4060" i="12"/>
  <c r="I4060" i="12"/>
  <c r="J4060" i="12"/>
  <c r="K4060" i="12"/>
  <c r="L4060" i="12"/>
  <c r="B4061" i="12"/>
  <c r="C4061" i="12"/>
  <c r="D4061" i="12"/>
  <c r="E4061" i="12"/>
  <c r="F4061" i="12"/>
  <c r="G4061" i="12"/>
  <c r="H4061" i="12"/>
  <c r="I4061" i="12"/>
  <c r="J4061" i="12"/>
  <c r="K4061" i="12"/>
  <c r="L4061" i="12"/>
  <c r="B4062" i="12"/>
  <c r="C4062" i="12"/>
  <c r="D4062" i="12"/>
  <c r="E4062" i="12"/>
  <c r="F4062" i="12"/>
  <c r="G4062" i="12"/>
  <c r="H4062" i="12"/>
  <c r="I4062" i="12"/>
  <c r="J4062" i="12"/>
  <c r="K4062" i="12"/>
  <c r="L4062" i="12"/>
  <c r="B4063" i="12"/>
  <c r="C4063" i="12"/>
  <c r="D4063" i="12"/>
  <c r="E4063" i="12"/>
  <c r="F4063" i="12"/>
  <c r="G4063" i="12"/>
  <c r="H4063" i="12"/>
  <c r="I4063" i="12"/>
  <c r="J4063" i="12"/>
  <c r="K4063" i="12"/>
  <c r="L4063" i="12"/>
  <c r="B4064" i="12"/>
  <c r="C4064" i="12"/>
  <c r="D4064" i="12"/>
  <c r="E4064" i="12"/>
  <c r="F4064" i="12"/>
  <c r="G4064" i="12"/>
  <c r="H4064" i="12"/>
  <c r="I4064" i="12"/>
  <c r="J4064" i="12"/>
  <c r="K4064" i="12"/>
  <c r="L4064" i="12"/>
  <c r="B4065" i="12"/>
  <c r="C4065" i="12"/>
  <c r="D4065" i="12"/>
  <c r="E4065" i="12"/>
  <c r="F4065" i="12"/>
  <c r="G4065" i="12"/>
  <c r="H4065" i="12"/>
  <c r="I4065" i="12"/>
  <c r="J4065" i="12"/>
  <c r="K4065" i="12"/>
  <c r="L4065" i="12"/>
  <c r="B4066" i="12"/>
  <c r="C4066" i="12"/>
  <c r="D4066" i="12"/>
  <c r="E4066" i="12"/>
  <c r="F4066" i="12"/>
  <c r="G4066" i="12"/>
  <c r="H4066" i="12"/>
  <c r="I4066" i="12"/>
  <c r="J4066" i="12"/>
  <c r="K4066" i="12"/>
  <c r="L4066" i="12"/>
  <c r="B4067" i="12"/>
  <c r="C4067" i="12"/>
  <c r="D4067" i="12"/>
  <c r="E4067" i="12"/>
  <c r="F4067" i="12"/>
  <c r="G4067" i="12"/>
  <c r="H4067" i="12"/>
  <c r="I4067" i="12"/>
  <c r="J4067" i="12"/>
  <c r="K4067" i="12"/>
  <c r="L4067" i="12"/>
  <c r="B4068" i="12"/>
  <c r="C4068" i="12"/>
  <c r="D4068" i="12"/>
  <c r="E4068" i="12"/>
  <c r="F4068" i="12"/>
  <c r="G4068" i="12"/>
  <c r="H4068" i="12"/>
  <c r="I4068" i="12"/>
  <c r="J4068" i="12"/>
  <c r="K4068" i="12"/>
  <c r="L4068" i="12"/>
  <c r="B4069" i="12"/>
  <c r="C4069" i="12"/>
  <c r="D4069" i="12"/>
  <c r="E4069" i="12"/>
  <c r="F4069" i="12"/>
  <c r="G4069" i="12"/>
  <c r="H4069" i="12"/>
  <c r="I4069" i="12"/>
  <c r="J4069" i="12"/>
  <c r="K4069" i="12"/>
  <c r="L4069" i="12"/>
  <c r="B4070" i="12"/>
  <c r="C4070" i="12"/>
  <c r="D4070" i="12"/>
  <c r="E4070" i="12"/>
  <c r="F4070" i="12"/>
  <c r="G4070" i="12"/>
  <c r="H4070" i="12"/>
  <c r="I4070" i="12"/>
  <c r="J4070" i="12"/>
  <c r="K4070" i="12"/>
  <c r="L4070" i="12"/>
  <c r="B4071" i="12"/>
  <c r="C4071" i="12"/>
  <c r="D4071" i="12"/>
  <c r="E4071" i="12"/>
  <c r="F4071" i="12"/>
  <c r="G4071" i="12"/>
  <c r="H4071" i="12"/>
  <c r="I4071" i="12"/>
  <c r="J4071" i="12"/>
  <c r="K4071" i="12"/>
  <c r="L4071" i="12"/>
  <c r="B4072" i="12"/>
  <c r="C4072" i="12"/>
  <c r="D4072" i="12"/>
  <c r="E4072" i="12"/>
  <c r="F4072" i="12"/>
  <c r="G4072" i="12"/>
  <c r="H4072" i="12"/>
  <c r="I4072" i="12"/>
  <c r="J4072" i="12"/>
  <c r="K4072" i="12"/>
  <c r="L4072" i="12"/>
  <c r="B4073" i="12"/>
  <c r="C4073" i="12"/>
  <c r="D4073" i="12"/>
  <c r="E4073" i="12"/>
  <c r="F4073" i="12"/>
  <c r="G4073" i="12"/>
  <c r="H4073" i="12"/>
  <c r="I4073" i="12"/>
  <c r="J4073" i="12"/>
  <c r="K4073" i="12"/>
  <c r="L4073" i="12"/>
  <c r="B4074" i="12"/>
  <c r="C4074" i="12"/>
  <c r="D4074" i="12"/>
  <c r="E4074" i="12"/>
  <c r="F4074" i="12"/>
  <c r="G4074" i="12"/>
  <c r="H4074" i="12"/>
  <c r="I4074" i="12"/>
  <c r="J4074" i="12"/>
  <c r="K4074" i="12"/>
  <c r="L4074" i="12"/>
  <c r="B4075" i="12"/>
  <c r="C4075" i="12"/>
  <c r="D4075" i="12"/>
  <c r="E4075" i="12"/>
  <c r="F4075" i="12"/>
  <c r="G4075" i="12"/>
  <c r="H4075" i="12"/>
  <c r="I4075" i="12"/>
  <c r="J4075" i="12"/>
  <c r="K4075" i="12"/>
  <c r="L4075" i="12"/>
  <c r="B4076" i="12"/>
  <c r="C4076" i="12"/>
  <c r="D4076" i="12"/>
  <c r="E4076" i="12"/>
  <c r="F4076" i="12"/>
  <c r="G4076" i="12"/>
  <c r="H4076" i="12"/>
  <c r="I4076" i="12"/>
  <c r="J4076" i="12"/>
  <c r="K4076" i="12"/>
  <c r="L4076" i="12"/>
  <c r="B4077" i="12"/>
  <c r="C4077" i="12"/>
  <c r="D4077" i="12"/>
  <c r="E4077" i="12"/>
  <c r="F4077" i="12"/>
  <c r="G4077" i="12"/>
  <c r="H4077" i="12"/>
  <c r="I4077" i="12"/>
  <c r="J4077" i="12"/>
  <c r="K4077" i="12"/>
  <c r="L4077" i="12"/>
  <c r="B4078" i="12"/>
  <c r="C4078" i="12"/>
  <c r="D4078" i="12"/>
  <c r="E4078" i="12"/>
  <c r="F4078" i="12"/>
  <c r="G4078" i="12"/>
  <c r="H4078" i="12"/>
  <c r="I4078" i="12"/>
  <c r="J4078" i="12"/>
  <c r="K4078" i="12"/>
  <c r="L4078" i="12"/>
  <c r="B4079" i="12"/>
  <c r="C4079" i="12"/>
  <c r="D4079" i="12"/>
  <c r="E4079" i="12"/>
  <c r="F4079" i="12"/>
  <c r="G4079" i="12"/>
  <c r="H4079" i="12"/>
  <c r="I4079" i="12"/>
  <c r="J4079" i="12"/>
  <c r="K4079" i="12"/>
  <c r="L4079" i="12"/>
  <c r="B4080" i="12"/>
  <c r="C4080" i="12"/>
  <c r="D4080" i="12"/>
  <c r="E4080" i="12"/>
  <c r="F4080" i="12"/>
  <c r="G4080" i="12"/>
  <c r="H4080" i="12"/>
  <c r="I4080" i="12"/>
  <c r="J4080" i="12"/>
  <c r="K4080" i="12"/>
  <c r="L4080" i="12"/>
  <c r="B4081" i="12"/>
  <c r="C4081" i="12"/>
  <c r="D4081" i="12"/>
  <c r="E4081" i="12"/>
  <c r="F4081" i="12"/>
  <c r="G4081" i="12"/>
  <c r="H4081" i="12"/>
  <c r="I4081" i="12"/>
  <c r="J4081" i="12"/>
  <c r="K4081" i="12"/>
  <c r="L4081" i="12"/>
  <c r="B4082" i="12"/>
  <c r="C4082" i="12"/>
  <c r="D4082" i="12"/>
  <c r="E4082" i="12"/>
  <c r="F4082" i="12"/>
  <c r="G4082" i="12"/>
  <c r="H4082" i="12"/>
  <c r="I4082" i="12"/>
  <c r="J4082" i="12"/>
  <c r="K4082" i="12"/>
  <c r="L4082" i="12"/>
  <c r="B4083" i="12"/>
  <c r="C4083" i="12"/>
  <c r="D4083" i="12"/>
  <c r="E4083" i="12"/>
  <c r="F4083" i="12"/>
  <c r="G4083" i="12"/>
  <c r="H4083" i="12"/>
  <c r="I4083" i="12"/>
  <c r="J4083" i="12"/>
  <c r="K4083" i="12"/>
  <c r="L4083" i="12"/>
  <c r="B4084" i="12"/>
  <c r="C4084" i="12"/>
  <c r="D4084" i="12"/>
  <c r="E4084" i="12"/>
  <c r="F4084" i="12"/>
  <c r="G4084" i="12"/>
  <c r="H4084" i="12"/>
  <c r="I4084" i="12"/>
  <c r="J4084" i="12"/>
  <c r="K4084" i="12"/>
  <c r="L4084" i="12"/>
  <c r="B4085" i="12"/>
  <c r="C4085" i="12"/>
  <c r="D4085" i="12"/>
  <c r="E4085" i="12"/>
  <c r="F4085" i="12"/>
  <c r="G4085" i="12"/>
  <c r="H4085" i="12"/>
  <c r="I4085" i="12"/>
  <c r="J4085" i="12"/>
  <c r="K4085" i="12"/>
  <c r="L4085" i="12"/>
  <c r="B4086" i="12"/>
  <c r="C4086" i="12"/>
  <c r="D4086" i="12"/>
  <c r="E4086" i="12"/>
  <c r="F4086" i="12"/>
  <c r="G4086" i="12"/>
  <c r="H4086" i="12"/>
  <c r="I4086" i="12"/>
  <c r="J4086" i="12"/>
  <c r="K4086" i="12"/>
  <c r="L4086" i="12"/>
  <c r="B4087" i="12"/>
  <c r="C4087" i="12"/>
  <c r="D4087" i="12"/>
  <c r="E4087" i="12"/>
  <c r="F4087" i="12"/>
  <c r="G4087" i="12"/>
  <c r="H4087" i="12"/>
  <c r="I4087" i="12"/>
  <c r="J4087" i="12"/>
  <c r="K4087" i="12"/>
  <c r="L4087" i="12"/>
  <c r="B4088" i="12"/>
  <c r="C4088" i="12"/>
  <c r="D4088" i="12"/>
  <c r="E4088" i="12"/>
  <c r="F4088" i="12"/>
  <c r="G4088" i="12"/>
  <c r="H4088" i="12"/>
  <c r="I4088" i="12"/>
  <c r="J4088" i="12"/>
  <c r="K4088" i="12"/>
  <c r="L4088" i="12"/>
  <c r="B4089" i="12"/>
  <c r="C4089" i="12"/>
  <c r="D4089" i="12"/>
  <c r="E4089" i="12"/>
  <c r="F4089" i="12"/>
  <c r="G4089" i="12"/>
  <c r="H4089" i="12"/>
  <c r="I4089" i="12"/>
  <c r="J4089" i="12"/>
  <c r="K4089" i="12"/>
  <c r="L4089" i="12"/>
  <c r="B4090" i="12"/>
  <c r="C4090" i="12"/>
  <c r="D4090" i="12"/>
  <c r="E4090" i="12"/>
  <c r="F4090" i="12"/>
  <c r="G4090" i="12"/>
  <c r="H4090" i="12"/>
  <c r="I4090" i="12"/>
  <c r="J4090" i="12"/>
  <c r="K4090" i="12"/>
  <c r="L4090" i="12"/>
  <c r="B4091" i="12"/>
  <c r="C4091" i="12"/>
  <c r="D4091" i="12"/>
  <c r="E4091" i="12"/>
  <c r="F4091" i="12"/>
  <c r="G4091" i="12"/>
  <c r="H4091" i="12"/>
  <c r="I4091" i="12"/>
  <c r="J4091" i="12"/>
  <c r="K4091" i="12"/>
  <c r="L4091" i="12"/>
  <c r="B4092" i="12"/>
  <c r="C4092" i="12"/>
  <c r="D4092" i="12"/>
  <c r="E4092" i="12"/>
  <c r="F4092" i="12"/>
  <c r="G4092" i="12"/>
  <c r="H4092" i="12"/>
  <c r="I4092" i="12"/>
  <c r="J4092" i="12"/>
  <c r="K4092" i="12"/>
  <c r="L4092" i="12"/>
  <c r="B4093" i="12"/>
  <c r="C4093" i="12"/>
  <c r="D4093" i="12"/>
  <c r="E4093" i="12"/>
  <c r="F4093" i="12"/>
  <c r="G4093" i="12"/>
  <c r="H4093" i="12"/>
  <c r="I4093" i="12"/>
  <c r="J4093" i="12"/>
  <c r="K4093" i="12"/>
  <c r="L4093" i="12"/>
  <c r="B4094" i="12"/>
  <c r="C4094" i="12"/>
  <c r="D4094" i="12"/>
  <c r="E4094" i="12"/>
  <c r="F4094" i="12"/>
  <c r="G4094" i="12"/>
  <c r="H4094" i="12"/>
  <c r="I4094" i="12"/>
  <c r="J4094" i="12"/>
  <c r="K4094" i="12"/>
  <c r="L4094" i="12"/>
  <c r="B4095" i="12"/>
  <c r="C4095" i="12"/>
  <c r="D4095" i="12"/>
  <c r="E4095" i="12"/>
  <c r="F4095" i="12"/>
  <c r="G4095" i="12"/>
  <c r="H4095" i="12"/>
  <c r="I4095" i="12"/>
  <c r="J4095" i="12"/>
  <c r="K4095" i="12"/>
  <c r="L4095" i="12"/>
  <c r="B4096" i="12"/>
  <c r="C4096" i="12"/>
  <c r="D4096" i="12"/>
  <c r="E4096" i="12"/>
  <c r="F4096" i="12"/>
  <c r="G4096" i="12"/>
  <c r="H4096" i="12"/>
  <c r="I4096" i="12"/>
  <c r="J4096" i="12"/>
  <c r="K4096" i="12"/>
  <c r="L4096" i="12"/>
  <c r="B4097" i="12"/>
  <c r="C4097" i="12"/>
  <c r="D4097" i="12"/>
  <c r="E4097" i="12"/>
  <c r="F4097" i="12"/>
  <c r="G4097" i="12"/>
  <c r="H4097" i="12"/>
  <c r="I4097" i="12"/>
  <c r="J4097" i="12"/>
  <c r="K4097" i="12"/>
  <c r="L4097" i="12"/>
  <c r="B4098" i="12"/>
  <c r="C4098" i="12"/>
  <c r="D4098" i="12"/>
  <c r="E4098" i="12"/>
  <c r="F4098" i="12"/>
  <c r="G4098" i="12"/>
  <c r="H4098" i="12"/>
  <c r="I4098" i="12"/>
  <c r="J4098" i="12"/>
  <c r="K4098" i="12"/>
  <c r="L4098" i="12"/>
  <c r="B4099" i="12"/>
  <c r="C4099" i="12"/>
  <c r="D4099" i="12"/>
  <c r="E4099" i="12"/>
  <c r="F4099" i="12"/>
  <c r="G4099" i="12"/>
  <c r="H4099" i="12"/>
  <c r="I4099" i="12"/>
  <c r="J4099" i="12"/>
  <c r="K4099" i="12"/>
  <c r="L4099" i="12"/>
  <c r="B4100" i="12"/>
  <c r="C4100" i="12"/>
  <c r="D4100" i="12"/>
  <c r="E4100" i="12"/>
  <c r="F4100" i="12"/>
  <c r="G4100" i="12"/>
  <c r="H4100" i="12"/>
  <c r="I4100" i="12"/>
  <c r="J4100" i="12"/>
  <c r="K4100" i="12"/>
  <c r="L4100" i="12"/>
  <c r="B4101" i="12"/>
  <c r="C4101" i="12"/>
  <c r="D4101" i="12"/>
  <c r="E4101" i="12"/>
  <c r="F4101" i="12"/>
  <c r="G4101" i="12"/>
  <c r="H4101" i="12"/>
  <c r="I4101" i="12"/>
  <c r="J4101" i="12"/>
  <c r="K4101" i="12"/>
  <c r="L4101" i="12"/>
  <c r="B4102" i="12"/>
  <c r="C4102" i="12"/>
  <c r="D4102" i="12"/>
  <c r="E4102" i="12"/>
  <c r="F4102" i="12"/>
  <c r="G4102" i="12"/>
  <c r="H4102" i="12"/>
  <c r="I4102" i="12"/>
  <c r="J4102" i="12"/>
  <c r="K4102" i="12"/>
  <c r="L4102" i="12"/>
  <c r="B4103" i="12"/>
  <c r="C4103" i="12"/>
  <c r="D4103" i="12"/>
  <c r="E4103" i="12"/>
  <c r="F4103" i="12"/>
  <c r="G4103" i="12"/>
  <c r="H4103" i="12"/>
  <c r="I4103" i="12"/>
  <c r="J4103" i="12"/>
  <c r="K4103" i="12"/>
  <c r="L4103" i="12"/>
  <c r="B4104" i="12"/>
  <c r="C4104" i="12"/>
  <c r="D4104" i="12"/>
  <c r="E4104" i="12"/>
  <c r="F4104" i="12"/>
  <c r="G4104" i="12"/>
  <c r="H4104" i="12"/>
  <c r="I4104" i="12"/>
  <c r="J4104" i="12"/>
  <c r="K4104" i="12"/>
  <c r="L4104" i="12"/>
  <c r="B4105" i="12"/>
  <c r="C4105" i="12"/>
  <c r="D4105" i="12"/>
  <c r="E4105" i="12"/>
  <c r="F4105" i="12"/>
  <c r="G4105" i="12"/>
  <c r="H4105" i="12"/>
  <c r="I4105" i="12"/>
  <c r="J4105" i="12"/>
  <c r="K4105" i="12"/>
  <c r="L4105" i="12"/>
  <c r="B4106" i="12"/>
  <c r="C4106" i="12"/>
  <c r="D4106" i="12"/>
  <c r="E4106" i="12"/>
  <c r="F4106" i="12"/>
  <c r="G4106" i="12"/>
  <c r="H4106" i="12"/>
  <c r="I4106" i="12"/>
  <c r="J4106" i="12"/>
  <c r="K4106" i="12"/>
  <c r="L4106" i="12"/>
  <c r="B4107" i="12"/>
  <c r="C4107" i="12"/>
  <c r="D4107" i="12"/>
  <c r="E4107" i="12"/>
  <c r="F4107" i="12"/>
  <c r="G4107" i="12"/>
  <c r="H4107" i="12"/>
  <c r="I4107" i="12"/>
  <c r="J4107" i="12"/>
  <c r="K4107" i="12"/>
  <c r="L4107" i="12"/>
  <c r="B4108" i="12"/>
  <c r="C4108" i="12"/>
  <c r="D4108" i="12"/>
  <c r="E4108" i="12"/>
  <c r="F4108" i="12"/>
  <c r="G4108" i="12"/>
  <c r="H4108" i="12"/>
  <c r="I4108" i="12"/>
  <c r="J4108" i="12"/>
  <c r="K4108" i="12"/>
  <c r="L4108" i="12"/>
  <c r="B4109" i="12"/>
  <c r="C4109" i="12"/>
  <c r="D4109" i="12"/>
  <c r="E4109" i="12"/>
  <c r="F4109" i="12"/>
  <c r="G4109" i="12"/>
  <c r="H4109" i="12"/>
  <c r="I4109" i="12"/>
  <c r="J4109" i="12"/>
  <c r="K4109" i="12"/>
  <c r="L4109" i="12"/>
  <c r="B4110" i="12"/>
  <c r="C4110" i="12"/>
  <c r="D4110" i="12"/>
  <c r="E4110" i="12"/>
  <c r="F4110" i="12"/>
  <c r="G4110" i="12"/>
  <c r="H4110" i="12"/>
  <c r="I4110" i="12"/>
  <c r="J4110" i="12"/>
  <c r="K4110" i="12"/>
  <c r="L4110" i="12"/>
  <c r="B4111" i="12"/>
  <c r="C4111" i="12"/>
  <c r="D4111" i="12"/>
  <c r="E4111" i="12"/>
  <c r="F4111" i="12"/>
  <c r="G4111" i="12"/>
  <c r="H4111" i="12"/>
  <c r="I4111" i="12"/>
  <c r="J4111" i="12"/>
  <c r="K4111" i="12"/>
  <c r="L4111" i="12"/>
  <c r="B4112" i="12"/>
  <c r="C4112" i="12"/>
  <c r="D4112" i="12"/>
  <c r="E4112" i="12"/>
  <c r="F4112" i="12"/>
  <c r="G4112" i="12"/>
  <c r="H4112" i="12"/>
  <c r="I4112" i="12"/>
  <c r="J4112" i="12"/>
  <c r="K4112" i="12"/>
  <c r="L4112" i="12"/>
  <c r="B4113" i="12"/>
  <c r="C4113" i="12"/>
  <c r="D4113" i="12"/>
  <c r="E4113" i="12"/>
  <c r="F4113" i="12"/>
  <c r="G4113" i="12"/>
  <c r="H4113" i="12"/>
  <c r="I4113" i="12"/>
  <c r="J4113" i="12"/>
  <c r="K4113" i="12"/>
  <c r="L4113" i="12"/>
  <c r="B4114" i="12"/>
  <c r="C4114" i="12"/>
  <c r="D4114" i="12"/>
  <c r="E4114" i="12"/>
  <c r="F4114" i="12"/>
  <c r="G4114" i="12"/>
  <c r="H4114" i="12"/>
  <c r="I4114" i="12"/>
  <c r="J4114" i="12"/>
  <c r="K4114" i="12"/>
  <c r="L4114" i="12"/>
  <c r="B4115" i="12"/>
  <c r="C4115" i="12"/>
  <c r="D4115" i="12"/>
  <c r="E4115" i="12"/>
  <c r="F4115" i="12"/>
  <c r="G4115" i="12"/>
  <c r="H4115" i="12"/>
  <c r="I4115" i="12"/>
  <c r="J4115" i="12"/>
  <c r="K4115" i="12"/>
  <c r="L4115" i="12"/>
  <c r="B4116" i="12"/>
  <c r="C4116" i="12"/>
  <c r="D4116" i="12"/>
  <c r="E4116" i="12"/>
  <c r="F4116" i="12"/>
  <c r="G4116" i="12"/>
  <c r="H4116" i="12"/>
  <c r="I4116" i="12"/>
  <c r="J4116" i="12"/>
  <c r="K4116" i="12"/>
  <c r="L4116" i="12"/>
  <c r="B4117" i="12"/>
  <c r="C4117" i="12"/>
  <c r="D4117" i="12"/>
  <c r="E4117" i="12"/>
  <c r="F4117" i="12"/>
  <c r="G4117" i="12"/>
  <c r="H4117" i="12"/>
  <c r="I4117" i="12"/>
  <c r="J4117" i="12"/>
  <c r="K4117" i="12"/>
  <c r="L4117" i="12"/>
  <c r="B4118" i="12"/>
  <c r="C4118" i="12"/>
  <c r="D4118" i="12"/>
  <c r="E4118" i="12"/>
  <c r="F4118" i="12"/>
  <c r="G4118" i="12"/>
  <c r="H4118" i="12"/>
  <c r="I4118" i="12"/>
  <c r="J4118" i="12"/>
  <c r="K4118" i="12"/>
  <c r="L4118" i="12"/>
  <c r="B4119" i="12"/>
  <c r="C4119" i="12"/>
  <c r="D4119" i="12"/>
  <c r="E4119" i="12"/>
  <c r="F4119" i="12"/>
  <c r="G4119" i="12"/>
  <c r="H4119" i="12"/>
  <c r="I4119" i="12"/>
  <c r="J4119" i="12"/>
  <c r="K4119" i="12"/>
  <c r="L4119" i="12"/>
  <c r="B4120" i="12"/>
  <c r="C4120" i="12"/>
  <c r="D4120" i="12"/>
  <c r="E4120" i="12"/>
  <c r="F4120" i="12"/>
  <c r="G4120" i="12"/>
  <c r="H4120" i="12"/>
  <c r="I4120" i="12"/>
  <c r="J4120" i="12"/>
  <c r="K4120" i="12"/>
  <c r="L4120" i="12"/>
  <c r="B4121" i="12"/>
  <c r="C4121" i="12"/>
  <c r="D4121" i="12"/>
  <c r="E4121" i="12"/>
  <c r="F4121" i="12"/>
  <c r="G4121" i="12"/>
  <c r="H4121" i="12"/>
  <c r="I4121" i="12"/>
  <c r="J4121" i="12"/>
  <c r="K4121" i="12"/>
  <c r="L4121" i="12"/>
  <c r="B4122" i="12"/>
  <c r="C4122" i="12"/>
  <c r="D4122" i="12"/>
  <c r="E4122" i="12"/>
  <c r="F4122" i="12"/>
  <c r="G4122" i="12"/>
  <c r="H4122" i="12"/>
  <c r="I4122" i="12"/>
  <c r="J4122" i="12"/>
  <c r="K4122" i="12"/>
  <c r="L4122" i="12"/>
  <c r="B4123" i="12"/>
  <c r="C4123" i="12"/>
  <c r="D4123" i="12"/>
  <c r="E4123" i="12"/>
  <c r="F4123" i="12"/>
  <c r="G4123" i="12"/>
  <c r="H4123" i="12"/>
  <c r="I4123" i="12"/>
  <c r="J4123" i="12"/>
  <c r="K4123" i="12"/>
  <c r="L4123" i="12"/>
  <c r="B4124" i="12"/>
  <c r="C4124" i="12"/>
  <c r="D4124" i="12"/>
  <c r="E4124" i="12"/>
  <c r="F4124" i="12"/>
  <c r="G4124" i="12"/>
  <c r="H4124" i="12"/>
  <c r="I4124" i="12"/>
  <c r="J4124" i="12"/>
  <c r="K4124" i="12"/>
  <c r="L4124" i="12"/>
  <c r="B4125" i="12"/>
  <c r="C4125" i="12"/>
  <c r="D4125" i="12"/>
  <c r="E4125" i="12"/>
  <c r="F4125" i="12"/>
  <c r="G4125" i="12"/>
  <c r="H4125" i="12"/>
  <c r="I4125" i="12"/>
  <c r="J4125" i="12"/>
  <c r="K4125" i="12"/>
  <c r="L4125" i="12"/>
  <c r="B4126" i="12"/>
  <c r="C4126" i="12"/>
  <c r="D4126" i="12"/>
  <c r="E4126" i="12"/>
  <c r="F4126" i="12"/>
  <c r="G4126" i="12"/>
  <c r="H4126" i="12"/>
  <c r="I4126" i="12"/>
  <c r="J4126" i="12"/>
  <c r="K4126" i="12"/>
  <c r="L4126" i="12"/>
  <c r="B4127" i="12"/>
  <c r="C4127" i="12"/>
  <c r="D4127" i="12"/>
  <c r="E4127" i="12"/>
  <c r="F4127" i="12"/>
  <c r="G4127" i="12"/>
  <c r="H4127" i="12"/>
  <c r="I4127" i="12"/>
  <c r="J4127" i="12"/>
  <c r="K4127" i="12"/>
  <c r="L4127" i="12"/>
  <c r="B4128" i="12"/>
  <c r="C4128" i="12"/>
  <c r="D4128" i="12"/>
  <c r="E4128" i="12"/>
  <c r="F4128" i="12"/>
  <c r="G4128" i="12"/>
  <c r="H4128" i="12"/>
  <c r="I4128" i="12"/>
  <c r="J4128" i="12"/>
  <c r="K4128" i="12"/>
  <c r="L4128" i="12"/>
  <c r="B4129" i="12"/>
  <c r="C4129" i="12"/>
  <c r="D4129" i="12"/>
  <c r="E4129" i="12"/>
  <c r="F4129" i="12"/>
  <c r="G4129" i="12"/>
  <c r="H4129" i="12"/>
  <c r="I4129" i="12"/>
  <c r="J4129" i="12"/>
  <c r="K4129" i="12"/>
  <c r="L4129" i="12"/>
  <c r="B4130" i="12"/>
  <c r="C4130" i="12"/>
  <c r="D4130" i="12"/>
  <c r="E4130" i="12"/>
  <c r="F4130" i="12"/>
  <c r="G4130" i="12"/>
  <c r="H4130" i="12"/>
  <c r="I4130" i="12"/>
  <c r="J4130" i="12"/>
  <c r="K4130" i="12"/>
  <c r="L4130" i="12"/>
  <c r="B4131" i="12"/>
  <c r="C4131" i="12"/>
  <c r="D4131" i="12"/>
  <c r="E4131" i="12"/>
  <c r="F4131" i="12"/>
  <c r="G4131" i="12"/>
  <c r="H4131" i="12"/>
  <c r="I4131" i="12"/>
  <c r="J4131" i="12"/>
  <c r="K4131" i="12"/>
  <c r="L4131" i="12"/>
  <c r="B4132" i="12"/>
  <c r="C4132" i="12"/>
  <c r="D4132" i="12"/>
  <c r="E4132" i="12"/>
  <c r="F4132" i="12"/>
  <c r="G4132" i="12"/>
  <c r="H4132" i="12"/>
  <c r="I4132" i="12"/>
  <c r="J4132" i="12"/>
  <c r="K4132" i="12"/>
  <c r="L4132" i="12"/>
  <c r="B4133" i="12"/>
  <c r="C4133" i="12"/>
  <c r="D4133" i="12"/>
  <c r="E4133" i="12"/>
  <c r="F4133" i="12"/>
  <c r="G4133" i="12"/>
  <c r="H4133" i="12"/>
  <c r="I4133" i="12"/>
  <c r="J4133" i="12"/>
  <c r="K4133" i="12"/>
  <c r="L4133" i="12"/>
  <c r="B4134" i="12"/>
  <c r="C4134" i="12"/>
  <c r="D4134" i="12"/>
  <c r="E4134" i="12"/>
  <c r="F4134" i="12"/>
  <c r="G4134" i="12"/>
  <c r="H4134" i="12"/>
  <c r="I4134" i="12"/>
  <c r="J4134" i="12"/>
  <c r="K4134" i="12"/>
  <c r="L4134" i="12"/>
  <c r="B4135" i="12"/>
  <c r="C4135" i="12"/>
  <c r="D4135" i="12"/>
  <c r="E4135" i="12"/>
  <c r="F4135" i="12"/>
  <c r="G4135" i="12"/>
  <c r="H4135" i="12"/>
  <c r="I4135" i="12"/>
  <c r="J4135" i="12"/>
  <c r="K4135" i="12"/>
  <c r="L4135" i="12"/>
  <c r="B4136" i="12"/>
  <c r="C4136" i="12"/>
  <c r="D4136" i="12"/>
  <c r="E4136" i="12"/>
  <c r="F4136" i="12"/>
  <c r="G4136" i="12"/>
  <c r="H4136" i="12"/>
  <c r="I4136" i="12"/>
  <c r="J4136" i="12"/>
  <c r="K4136" i="12"/>
  <c r="L4136" i="12"/>
  <c r="B4137" i="12"/>
  <c r="C4137" i="12"/>
  <c r="D4137" i="12"/>
  <c r="E4137" i="12"/>
  <c r="F4137" i="12"/>
  <c r="G4137" i="12"/>
  <c r="H4137" i="12"/>
  <c r="I4137" i="12"/>
  <c r="J4137" i="12"/>
  <c r="K4137" i="12"/>
  <c r="L4137" i="12"/>
  <c r="B4138" i="12"/>
  <c r="C4138" i="12"/>
  <c r="D4138" i="12"/>
  <c r="E4138" i="12"/>
  <c r="F4138" i="12"/>
  <c r="G4138" i="12"/>
  <c r="H4138" i="12"/>
  <c r="I4138" i="12"/>
  <c r="J4138" i="12"/>
  <c r="K4138" i="12"/>
  <c r="L4138" i="12"/>
  <c r="B4139" i="12"/>
  <c r="C4139" i="12"/>
  <c r="D4139" i="12"/>
  <c r="E4139" i="12"/>
  <c r="F4139" i="12"/>
  <c r="G4139" i="12"/>
  <c r="H4139" i="12"/>
  <c r="I4139" i="12"/>
  <c r="J4139" i="12"/>
  <c r="K4139" i="12"/>
  <c r="L4139" i="12"/>
  <c r="B4140" i="12"/>
  <c r="C4140" i="12"/>
  <c r="D4140" i="12"/>
  <c r="E4140" i="12"/>
  <c r="F4140" i="12"/>
  <c r="G4140" i="12"/>
  <c r="H4140" i="12"/>
  <c r="I4140" i="12"/>
  <c r="J4140" i="12"/>
  <c r="K4140" i="12"/>
  <c r="L4140" i="12"/>
  <c r="B4141" i="12"/>
  <c r="C4141" i="12"/>
  <c r="D4141" i="12"/>
  <c r="E4141" i="12"/>
  <c r="F4141" i="12"/>
  <c r="G4141" i="12"/>
  <c r="H4141" i="12"/>
  <c r="I4141" i="12"/>
  <c r="J4141" i="12"/>
  <c r="K4141" i="12"/>
  <c r="L4141" i="12"/>
  <c r="B4142" i="12"/>
  <c r="C4142" i="12"/>
  <c r="D4142" i="12"/>
  <c r="E4142" i="12"/>
  <c r="F4142" i="12"/>
  <c r="G4142" i="12"/>
  <c r="H4142" i="12"/>
  <c r="I4142" i="12"/>
  <c r="J4142" i="12"/>
  <c r="K4142" i="12"/>
  <c r="L4142" i="12"/>
  <c r="B4143" i="12"/>
  <c r="C4143" i="12"/>
  <c r="D4143" i="12"/>
  <c r="E4143" i="12"/>
  <c r="F4143" i="12"/>
  <c r="G4143" i="12"/>
  <c r="H4143" i="12"/>
  <c r="I4143" i="12"/>
  <c r="J4143" i="12"/>
  <c r="K4143" i="12"/>
  <c r="L4143" i="12"/>
  <c r="B4144" i="12"/>
  <c r="C4144" i="12"/>
  <c r="D4144" i="12"/>
  <c r="E4144" i="12"/>
  <c r="F4144" i="12"/>
  <c r="G4144" i="12"/>
  <c r="H4144" i="12"/>
  <c r="I4144" i="12"/>
  <c r="J4144" i="12"/>
  <c r="K4144" i="12"/>
  <c r="L4144" i="12"/>
  <c r="B4145" i="12"/>
  <c r="C4145" i="12"/>
  <c r="D4145" i="12"/>
  <c r="E4145" i="12"/>
  <c r="F4145" i="12"/>
  <c r="G4145" i="12"/>
  <c r="H4145" i="12"/>
  <c r="I4145" i="12"/>
  <c r="J4145" i="12"/>
  <c r="K4145" i="12"/>
  <c r="L4145" i="12"/>
  <c r="B4146" i="12"/>
  <c r="C4146" i="12"/>
  <c r="D4146" i="12"/>
  <c r="E4146" i="12"/>
  <c r="F4146" i="12"/>
  <c r="G4146" i="12"/>
  <c r="H4146" i="12"/>
  <c r="I4146" i="12"/>
  <c r="J4146" i="12"/>
  <c r="K4146" i="12"/>
  <c r="L4146" i="12"/>
  <c r="B4147" i="12"/>
  <c r="C4147" i="12"/>
  <c r="D4147" i="12"/>
  <c r="E4147" i="12"/>
  <c r="F4147" i="12"/>
  <c r="G4147" i="12"/>
  <c r="H4147" i="12"/>
  <c r="I4147" i="12"/>
  <c r="J4147" i="12"/>
  <c r="K4147" i="12"/>
  <c r="L4147" i="12"/>
  <c r="B4148" i="12"/>
  <c r="C4148" i="12"/>
  <c r="D4148" i="12"/>
  <c r="E4148" i="12"/>
  <c r="F4148" i="12"/>
  <c r="G4148" i="12"/>
  <c r="H4148" i="12"/>
  <c r="I4148" i="12"/>
  <c r="J4148" i="12"/>
  <c r="K4148" i="12"/>
  <c r="L4148" i="12"/>
  <c r="B4149" i="12"/>
  <c r="C4149" i="12"/>
  <c r="D4149" i="12"/>
  <c r="E4149" i="12"/>
  <c r="F4149" i="12"/>
  <c r="G4149" i="12"/>
  <c r="H4149" i="12"/>
  <c r="I4149" i="12"/>
  <c r="J4149" i="12"/>
  <c r="K4149" i="12"/>
  <c r="L4149" i="12"/>
  <c r="B4150" i="12"/>
  <c r="C4150" i="12"/>
  <c r="D4150" i="12"/>
  <c r="E4150" i="12"/>
  <c r="F4150" i="12"/>
  <c r="G4150" i="12"/>
  <c r="H4150" i="12"/>
  <c r="I4150" i="12"/>
  <c r="J4150" i="12"/>
  <c r="K4150" i="12"/>
  <c r="L4150" i="12"/>
  <c r="B4151" i="12"/>
  <c r="C4151" i="12"/>
  <c r="D4151" i="12"/>
  <c r="E4151" i="12"/>
  <c r="F4151" i="12"/>
  <c r="G4151" i="12"/>
  <c r="H4151" i="12"/>
  <c r="I4151" i="12"/>
  <c r="J4151" i="12"/>
  <c r="K4151" i="12"/>
  <c r="L4151" i="12"/>
  <c r="B4152" i="12"/>
  <c r="C4152" i="12"/>
  <c r="D4152" i="12"/>
  <c r="E4152" i="12"/>
  <c r="F4152" i="12"/>
  <c r="G4152" i="12"/>
  <c r="H4152" i="12"/>
  <c r="I4152" i="12"/>
  <c r="J4152" i="12"/>
  <c r="K4152" i="12"/>
  <c r="L4152" i="12"/>
  <c r="B4153" i="12"/>
  <c r="C4153" i="12"/>
  <c r="D4153" i="12"/>
  <c r="E4153" i="12"/>
  <c r="F4153" i="12"/>
  <c r="G4153" i="12"/>
  <c r="H4153" i="12"/>
  <c r="I4153" i="12"/>
  <c r="J4153" i="12"/>
  <c r="K4153" i="12"/>
  <c r="L4153" i="12"/>
  <c r="B4154" i="12"/>
  <c r="C4154" i="12"/>
  <c r="D4154" i="12"/>
  <c r="E4154" i="12"/>
  <c r="F4154" i="12"/>
  <c r="G4154" i="12"/>
  <c r="H4154" i="12"/>
  <c r="I4154" i="12"/>
  <c r="J4154" i="12"/>
  <c r="K4154" i="12"/>
  <c r="L4154" i="12"/>
  <c r="B4155" i="12"/>
  <c r="C4155" i="12"/>
  <c r="D4155" i="12"/>
  <c r="E4155" i="12"/>
  <c r="F4155" i="12"/>
  <c r="G4155" i="12"/>
  <c r="H4155" i="12"/>
  <c r="I4155" i="12"/>
  <c r="J4155" i="12"/>
  <c r="K4155" i="12"/>
  <c r="L4155" i="12"/>
  <c r="B4156" i="12"/>
  <c r="C4156" i="12"/>
  <c r="D4156" i="12"/>
  <c r="E4156" i="12"/>
  <c r="F4156" i="12"/>
  <c r="G4156" i="12"/>
  <c r="H4156" i="12"/>
  <c r="I4156" i="12"/>
  <c r="J4156" i="12"/>
  <c r="K4156" i="12"/>
  <c r="L4156" i="12"/>
  <c r="B4157" i="12"/>
  <c r="C4157" i="12"/>
  <c r="D4157" i="12"/>
  <c r="E4157" i="12"/>
  <c r="F4157" i="12"/>
  <c r="G4157" i="12"/>
  <c r="H4157" i="12"/>
  <c r="I4157" i="12"/>
  <c r="J4157" i="12"/>
  <c r="K4157" i="12"/>
  <c r="L4157" i="12"/>
  <c r="B4158" i="12"/>
  <c r="C4158" i="12"/>
  <c r="D4158" i="12"/>
  <c r="E4158" i="12"/>
  <c r="F4158" i="12"/>
  <c r="G4158" i="12"/>
  <c r="H4158" i="12"/>
  <c r="I4158" i="12"/>
  <c r="J4158" i="12"/>
  <c r="K4158" i="12"/>
  <c r="L4158" i="12"/>
  <c r="B4159" i="12"/>
  <c r="C4159" i="12"/>
  <c r="D4159" i="12"/>
  <c r="E4159" i="12"/>
  <c r="F4159" i="12"/>
  <c r="G4159" i="12"/>
  <c r="H4159" i="12"/>
  <c r="I4159" i="12"/>
  <c r="J4159" i="12"/>
  <c r="K4159" i="12"/>
  <c r="L4159" i="12"/>
  <c r="B4160" i="12"/>
  <c r="C4160" i="12"/>
  <c r="D4160" i="12"/>
  <c r="E4160" i="12"/>
  <c r="F4160" i="12"/>
  <c r="G4160" i="12"/>
  <c r="H4160" i="12"/>
  <c r="I4160" i="12"/>
  <c r="J4160" i="12"/>
  <c r="K4160" i="12"/>
  <c r="L4160" i="12"/>
  <c r="B4161" i="12"/>
  <c r="C4161" i="12"/>
  <c r="D4161" i="12"/>
  <c r="E4161" i="12"/>
  <c r="F4161" i="12"/>
  <c r="G4161" i="12"/>
  <c r="H4161" i="12"/>
  <c r="I4161" i="12"/>
  <c r="J4161" i="12"/>
  <c r="K4161" i="12"/>
  <c r="L4161" i="12"/>
  <c r="B4162" i="12"/>
  <c r="C4162" i="12"/>
  <c r="D4162" i="12"/>
  <c r="E4162" i="12"/>
  <c r="F4162" i="12"/>
  <c r="G4162" i="12"/>
  <c r="H4162" i="12"/>
  <c r="I4162" i="12"/>
  <c r="J4162" i="12"/>
  <c r="K4162" i="12"/>
  <c r="L4162" i="12"/>
  <c r="B4163" i="12"/>
  <c r="C4163" i="12"/>
  <c r="D4163" i="12"/>
  <c r="E4163" i="12"/>
  <c r="F4163" i="12"/>
  <c r="G4163" i="12"/>
  <c r="H4163" i="12"/>
  <c r="I4163" i="12"/>
  <c r="J4163" i="12"/>
  <c r="K4163" i="12"/>
  <c r="L4163" i="12"/>
  <c r="B4164" i="12"/>
  <c r="C4164" i="12"/>
  <c r="D4164" i="12"/>
  <c r="E4164" i="12"/>
  <c r="F4164" i="12"/>
  <c r="G4164" i="12"/>
  <c r="H4164" i="12"/>
  <c r="I4164" i="12"/>
  <c r="J4164" i="12"/>
  <c r="K4164" i="12"/>
  <c r="L4164" i="12"/>
  <c r="B4165" i="12"/>
  <c r="C4165" i="12"/>
  <c r="D4165" i="12"/>
  <c r="E4165" i="12"/>
  <c r="F4165" i="12"/>
  <c r="G4165" i="12"/>
  <c r="H4165" i="12"/>
  <c r="I4165" i="12"/>
  <c r="J4165" i="12"/>
  <c r="K4165" i="12"/>
  <c r="L4165" i="12"/>
  <c r="B4166" i="12"/>
  <c r="C4166" i="12"/>
  <c r="D4166" i="12"/>
  <c r="E4166" i="12"/>
  <c r="F4166" i="12"/>
  <c r="G4166" i="12"/>
  <c r="H4166" i="12"/>
  <c r="I4166" i="12"/>
  <c r="J4166" i="12"/>
  <c r="K4166" i="12"/>
  <c r="L4166" i="12"/>
  <c r="B4167" i="12"/>
  <c r="C4167" i="12"/>
  <c r="D4167" i="12"/>
  <c r="E4167" i="12"/>
  <c r="F4167" i="12"/>
  <c r="G4167" i="12"/>
  <c r="H4167" i="12"/>
  <c r="I4167" i="12"/>
  <c r="J4167" i="12"/>
  <c r="K4167" i="12"/>
  <c r="L4167" i="12"/>
  <c r="B4168" i="12"/>
  <c r="C4168" i="12"/>
  <c r="D4168" i="12"/>
  <c r="E4168" i="12"/>
  <c r="F4168" i="12"/>
  <c r="G4168" i="12"/>
  <c r="H4168" i="12"/>
  <c r="I4168" i="12"/>
  <c r="J4168" i="12"/>
  <c r="K4168" i="12"/>
  <c r="L4168" i="12"/>
  <c r="B4169" i="12"/>
  <c r="C4169" i="12"/>
  <c r="D4169" i="12"/>
  <c r="E4169" i="12"/>
  <c r="F4169" i="12"/>
  <c r="G4169" i="12"/>
  <c r="H4169" i="12"/>
  <c r="I4169" i="12"/>
  <c r="J4169" i="12"/>
  <c r="K4169" i="12"/>
  <c r="L4169" i="12"/>
  <c r="B4170" i="12"/>
  <c r="C4170" i="12"/>
  <c r="D4170" i="12"/>
  <c r="E4170" i="12"/>
  <c r="F4170" i="12"/>
  <c r="G4170" i="12"/>
  <c r="H4170" i="12"/>
  <c r="I4170" i="12"/>
  <c r="J4170" i="12"/>
  <c r="K4170" i="12"/>
  <c r="L4170" i="12"/>
  <c r="B4171" i="12"/>
  <c r="C4171" i="12"/>
  <c r="D4171" i="12"/>
  <c r="E4171" i="12"/>
  <c r="F4171" i="12"/>
  <c r="G4171" i="12"/>
  <c r="H4171" i="12"/>
  <c r="I4171" i="12"/>
  <c r="J4171" i="12"/>
  <c r="K4171" i="12"/>
  <c r="L4171" i="12"/>
  <c r="B4172" i="12"/>
  <c r="C4172" i="12"/>
  <c r="D4172" i="12"/>
  <c r="E4172" i="12"/>
  <c r="F4172" i="12"/>
  <c r="G4172" i="12"/>
  <c r="H4172" i="12"/>
  <c r="I4172" i="12"/>
  <c r="J4172" i="12"/>
  <c r="K4172" i="12"/>
  <c r="L4172" i="12"/>
  <c r="B4173" i="12"/>
  <c r="C4173" i="12"/>
  <c r="D4173" i="12"/>
  <c r="E4173" i="12"/>
  <c r="F4173" i="12"/>
  <c r="G4173" i="12"/>
  <c r="H4173" i="12"/>
  <c r="I4173" i="12"/>
  <c r="J4173" i="12"/>
  <c r="K4173" i="12"/>
  <c r="L4173" i="12"/>
  <c r="B4174" i="12"/>
  <c r="C4174" i="12"/>
  <c r="D4174" i="12"/>
  <c r="E4174" i="12"/>
  <c r="F4174" i="12"/>
  <c r="G4174" i="12"/>
  <c r="H4174" i="12"/>
  <c r="I4174" i="12"/>
  <c r="J4174" i="12"/>
  <c r="K4174" i="12"/>
  <c r="L4174" i="12"/>
  <c r="B4175" i="12"/>
  <c r="C4175" i="12"/>
  <c r="D4175" i="12"/>
  <c r="E4175" i="12"/>
  <c r="F4175" i="12"/>
  <c r="G4175" i="12"/>
  <c r="H4175" i="12"/>
  <c r="I4175" i="12"/>
  <c r="J4175" i="12"/>
  <c r="K4175" i="12"/>
  <c r="L4175" i="12"/>
  <c r="B4176" i="12"/>
  <c r="C4176" i="12"/>
  <c r="D4176" i="12"/>
  <c r="E4176" i="12"/>
  <c r="F4176" i="12"/>
  <c r="G4176" i="12"/>
  <c r="H4176" i="12"/>
  <c r="I4176" i="12"/>
  <c r="J4176" i="12"/>
  <c r="K4176" i="12"/>
  <c r="L4176" i="12"/>
  <c r="B4177" i="12"/>
  <c r="C4177" i="12"/>
  <c r="D4177" i="12"/>
  <c r="E4177" i="12"/>
  <c r="F4177" i="12"/>
  <c r="G4177" i="12"/>
  <c r="H4177" i="12"/>
  <c r="I4177" i="12"/>
  <c r="J4177" i="12"/>
  <c r="K4177" i="12"/>
  <c r="L4177" i="12"/>
  <c r="B4178" i="12"/>
  <c r="C4178" i="12"/>
  <c r="D4178" i="12"/>
  <c r="E4178" i="12"/>
  <c r="F4178" i="12"/>
  <c r="G4178" i="12"/>
  <c r="H4178" i="12"/>
  <c r="I4178" i="12"/>
  <c r="J4178" i="12"/>
  <c r="K4178" i="12"/>
  <c r="L4178" i="12"/>
  <c r="B4179" i="12"/>
  <c r="C4179" i="12"/>
  <c r="D4179" i="12"/>
  <c r="E4179" i="12"/>
  <c r="F4179" i="12"/>
  <c r="G4179" i="12"/>
  <c r="H4179" i="12"/>
  <c r="I4179" i="12"/>
  <c r="J4179" i="12"/>
  <c r="K4179" i="12"/>
  <c r="L4179" i="12"/>
  <c r="B4180" i="12"/>
  <c r="C4180" i="12"/>
  <c r="D4180" i="12"/>
  <c r="E4180" i="12"/>
  <c r="F4180" i="12"/>
  <c r="G4180" i="12"/>
  <c r="H4180" i="12"/>
  <c r="I4180" i="12"/>
  <c r="J4180" i="12"/>
  <c r="K4180" i="12"/>
  <c r="L4180" i="12"/>
  <c r="B4181" i="12"/>
  <c r="C4181" i="12"/>
  <c r="D4181" i="12"/>
  <c r="E4181" i="12"/>
  <c r="F4181" i="12"/>
  <c r="G4181" i="12"/>
  <c r="H4181" i="12"/>
  <c r="I4181" i="12"/>
  <c r="J4181" i="12"/>
  <c r="K4181" i="12"/>
  <c r="L4181" i="12"/>
  <c r="B4182" i="12"/>
  <c r="C4182" i="12"/>
  <c r="D4182" i="12"/>
  <c r="E4182" i="12"/>
  <c r="F4182" i="12"/>
  <c r="G4182" i="12"/>
  <c r="H4182" i="12"/>
  <c r="I4182" i="12"/>
  <c r="J4182" i="12"/>
  <c r="K4182" i="12"/>
  <c r="L4182" i="12"/>
  <c r="B4183" i="12"/>
  <c r="C4183" i="12"/>
  <c r="D4183" i="12"/>
  <c r="E4183" i="12"/>
  <c r="F4183" i="12"/>
  <c r="G4183" i="12"/>
  <c r="H4183" i="12"/>
  <c r="I4183" i="12"/>
  <c r="J4183" i="12"/>
  <c r="K4183" i="12"/>
  <c r="L4183" i="12"/>
  <c r="B4184" i="12"/>
  <c r="C4184" i="12"/>
  <c r="D4184" i="12"/>
  <c r="E4184" i="12"/>
  <c r="F4184" i="12"/>
  <c r="G4184" i="12"/>
  <c r="H4184" i="12"/>
  <c r="I4184" i="12"/>
  <c r="J4184" i="12"/>
  <c r="K4184" i="12"/>
  <c r="L4184" i="12"/>
  <c r="B4185" i="12"/>
  <c r="C4185" i="12"/>
  <c r="D4185" i="12"/>
  <c r="E4185" i="12"/>
  <c r="F4185" i="12"/>
  <c r="G4185" i="12"/>
  <c r="H4185" i="12"/>
  <c r="I4185" i="12"/>
  <c r="J4185" i="12"/>
  <c r="K4185" i="12"/>
  <c r="L4185" i="12"/>
  <c r="B4186" i="12"/>
  <c r="C4186" i="12"/>
  <c r="D4186" i="12"/>
  <c r="E4186" i="12"/>
  <c r="F4186" i="12"/>
  <c r="G4186" i="12"/>
  <c r="H4186" i="12"/>
  <c r="I4186" i="12"/>
  <c r="J4186" i="12"/>
  <c r="K4186" i="12"/>
  <c r="L4186" i="12"/>
  <c r="B4187" i="12"/>
  <c r="C4187" i="12"/>
  <c r="D4187" i="12"/>
  <c r="E4187" i="12"/>
  <c r="F4187" i="12"/>
  <c r="G4187" i="12"/>
  <c r="H4187" i="12"/>
  <c r="I4187" i="12"/>
  <c r="J4187" i="12"/>
  <c r="K4187" i="12"/>
  <c r="L4187" i="12"/>
  <c r="B4188" i="12"/>
  <c r="C4188" i="12"/>
  <c r="D4188" i="12"/>
  <c r="E4188" i="12"/>
  <c r="F4188" i="12"/>
  <c r="G4188" i="12"/>
  <c r="H4188" i="12"/>
  <c r="I4188" i="12"/>
  <c r="J4188" i="12"/>
  <c r="K4188" i="12"/>
  <c r="L4188" i="12"/>
  <c r="B4189" i="12"/>
  <c r="C4189" i="12"/>
  <c r="D4189" i="12"/>
  <c r="E4189" i="12"/>
  <c r="F4189" i="12"/>
  <c r="G4189" i="12"/>
  <c r="H4189" i="12"/>
  <c r="I4189" i="12"/>
  <c r="J4189" i="12"/>
  <c r="K4189" i="12"/>
  <c r="L4189" i="12"/>
  <c r="B4190" i="12"/>
  <c r="C4190" i="12"/>
  <c r="D4190" i="12"/>
  <c r="E4190" i="12"/>
  <c r="F4190" i="12"/>
  <c r="G4190" i="12"/>
  <c r="H4190" i="12"/>
  <c r="I4190" i="12"/>
  <c r="J4190" i="12"/>
  <c r="K4190" i="12"/>
  <c r="L4190" i="12"/>
  <c r="B4191" i="12"/>
  <c r="C4191" i="12"/>
  <c r="D4191" i="12"/>
  <c r="E4191" i="12"/>
  <c r="F4191" i="12"/>
  <c r="G4191" i="12"/>
  <c r="H4191" i="12"/>
  <c r="I4191" i="12"/>
  <c r="J4191" i="12"/>
  <c r="K4191" i="12"/>
  <c r="L4191" i="12"/>
  <c r="B4192" i="12"/>
  <c r="C4192" i="12"/>
  <c r="D4192" i="12"/>
  <c r="E4192" i="12"/>
  <c r="F4192" i="12"/>
  <c r="G4192" i="12"/>
  <c r="H4192" i="12"/>
  <c r="I4192" i="12"/>
  <c r="J4192" i="12"/>
  <c r="K4192" i="12"/>
  <c r="L4192" i="12"/>
  <c r="B4193" i="12"/>
  <c r="C4193" i="12"/>
  <c r="D4193" i="12"/>
  <c r="E4193" i="12"/>
  <c r="F4193" i="12"/>
  <c r="G4193" i="12"/>
  <c r="H4193" i="12"/>
  <c r="I4193" i="12"/>
  <c r="J4193" i="12"/>
  <c r="K4193" i="12"/>
  <c r="L4193" i="12"/>
  <c r="B4194" i="12"/>
  <c r="C4194" i="12"/>
  <c r="D4194" i="12"/>
  <c r="E4194" i="12"/>
  <c r="F4194" i="12"/>
  <c r="G4194" i="12"/>
  <c r="H4194" i="12"/>
  <c r="I4194" i="12"/>
  <c r="J4194" i="12"/>
  <c r="K4194" i="12"/>
  <c r="L4194" i="12"/>
  <c r="B4195" i="12"/>
  <c r="C4195" i="12"/>
  <c r="D4195" i="12"/>
  <c r="E4195" i="12"/>
  <c r="F4195" i="12"/>
  <c r="G4195" i="12"/>
  <c r="H4195" i="12"/>
  <c r="I4195" i="12"/>
  <c r="J4195" i="12"/>
  <c r="K4195" i="12"/>
  <c r="L4195" i="12"/>
  <c r="B4196" i="12"/>
  <c r="C4196" i="12"/>
  <c r="D4196" i="12"/>
  <c r="E4196" i="12"/>
  <c r="F4196" i="12"/>
  <c r="G4196" i="12"/>
  <c r="H4196" i="12"/>
  <c r="I4196" i="12"/>
  <c r="J4196" i="12"/>
  <c r="K4196" i="12"/>
  <c r="L4196" i="12"/>
  <c r="B4197" i="12"/>
  <c r="C4197" i="12"/>
  <c r="D4197" i="12"/>
  <c r="E4197" i="12"/>
  <c r="F4197" i="12"/>
  <c r="G4197" i="12"/>
  <c r="H4197" i="12"/>
  <c r="I4197" i="12"/>
  <c r="J4197" i="12"/>
  <c r="K4197" i="12"/>
  <c r="L4197" i="12"/>
  <c r="B4198" i="12"/>
  <c r="C4198" i="12"/>
  <c r="D4198" i="12"/>
  <c r="E4198" i="12"/>
  <c r="F4198" i="12"/>
  <c r="G4198" i="12"/>
  <c r="H4198" i="12"/>
  <c r="I4198" i="12"/>
  <c r="J4198" i="12"/>
  <c r="K4198" i="12"/>
  <c r="L4198" i="12"/>
  <c r="B4199" i="12"/>
  <c r="C4199" i="12"/>
  <c r="D4199" i="12"/>
  <c r="E4199" i="12"/>
  <c r="F4199" i="12"/>
  <c r="G4199" i="12"/>
  <c r="H4199" i="12"/>
  <c r="I4199" i="12"/>
  <c r="J4199" i="12"/>
  <c r="K4199" i="12"/>
  <c r="L4199" i="12"/>
  <c r="B4200" i="12"/>
  <c r="C4200" i="12"/>
  <c r="D4200" i="12"/>
  <c r="E4200" i="12"/>
  <c r="F4200" i="12"/>
  <c r="G4200" i="12"/>
  <c r="H4200" i="12"/>
  <c r="I4200" i="12"/>
  <c r="J4200" i="12"/>
  <c r="K4200" i="12"/>
  <c r="L4200" i="12"/>
  <c r="B4201" i="12"/>
  <c r="C4201" i="12"/>
  <c r="D4201" i="12"/>
  <c r="E4201" i="12"/>
  <c r="F4201" i="12"/>
  <c r="G4201" i="12"/>
  <c r="H4201" i="12"/>
  <c r="I4201" i="12"/>
  <c r="J4201" i="12"/>
  <c r="K4201" i="12"/>
  <c r="L4201" i="12"/>
  <c r="B4202" i="12"/>
  <c r="C4202" i="12"/>
  <c r="D4202" i="12"/>
  <c r="E4202" i="12"/>
  <c r="F4202" i="12"/>
  <c r="G4202" i="12"/>
  <c r="H4202" i="12"/>
  <c r="I4202" i="12"/>
  <c r="J4202" i="12"/>
  <c r="K4202" i="12"/>
  <c r="L4202" i="12"/>
  <c r="B4203" i="12"/>
  <c r="C4203" i="12"/>
  <c r="D4203" i="12"/>
  <c r="E4203" i="12"/>
  <c r="F4203" i="12"/>
  <c r="G4203" i="12"/>
  <c r="H4203" i="12"/>
  <c r="I4203" i="12"/>
  <c r="J4203" i="12"/>
  <c r="K4203" i="12"/>
  <c r="L4203" i="12"/>
  <c r="B4204" i="12"/>
  <c r="C4204" i="12"/>
  <c r="D4204" i="12"/>
  <c r="E4204" i="12"/>
  <c r="F4204" i="12"/>
  <c r="G4204" i="12"/>
  <c r="H4204" i="12"/>
  <c r="I4204" i="12"/>
  <c r="J4204" i="12"/>
  <c r="K4204" i="12"/>
  <c r="L4204" i="12"/>
  <c r="B4205" i="12"/>
  <c r="C4205" i="12"/>
  <c r="D4205" i="12"/>
  <c r="E4205" i="12"/>
  <c r="F4205" i="12"/>
  <c r="G4205" i="12"/>
  <c r="H4205" i="12"/>
  <c r="I4205" i="12"/>
  <c r="J4205" i="12"/>
  <c r="K4205" i="12"/>
  <c r="L4205" i="12"/>
  <c r="B4206" i="12"/>
  <c r="C4206" i="12"/>
  <c r="D4206" i="12"/>
  <c r="E4206" i="12"/>
  <c r="F4206" i="12"/>
  <c r="G4206" i="12"/>
  <c r="H4206" i="12"/>
  <c r="I4206" i="12"/>
  <c r="J4206" i="12"/>
  <c r="K4206" i="12"/>
  <c r="L4206" i="12"/>
  <c r="B4207" i="12"/>
  <c r="C4207" i="12"/>
  <c r="D4207" i="12"/>
  <c r="E4207" i="12"/>
  <c r="F4207" i="12"/>
  <c r="G4207" i="12"/>
  <c r="H4207" i="12"/>
  <c r="I4207" i="12"/>
  <c r="J4207" i="12"/>
  <c r="K4207" i="12"/>
  <c r="L4207" i="12"/>
  <c r="B4208" i="12"/>
  <c r="C4208" i="12"/>
  <c r="D4208" i="12"/>
  <c r="E4208" i="12"/>
  <c r="F4208" i="12"/>
  <c r="G4208" i="12"/>
  <c r="H4208" i="12"/>
  <c r="I4208" i="12"/>
  <c r="J4208" i="12"/>
  <c r="K4208" i="12"/>
  <c r="L4208" i="12"/>
  <c r="B4209" i="12"/>
  <c r="C4209" i="12"/>
  <c r="D4209" i="12"/>
  <c r="E4209" i="12"/>
  <c r="F4209" i="12"/>
  <c r="G4209" i="12"/>
  <c r="H4209" i="12"/>
  <c r="I4209" i="12"/>
  <c r="J4209" i="12"/>
  <c r="K4209" i="12"/>
  <c r="L4209" i="12"/>
  <c r="B4210" i="12"/>
  <c r="C4210" i="12"/>
  <c r="D4210" i="12"/>
  <c r="E4210" i="12"/>
  <c r="F4210" i="12"/>
  <c r="G4210" i="12"/>
  <c r="H4210" i="12"/>
  <c r="I4210" i="12"/>
  <c r="J4210" i="12"/>
  <c r="K4210" i="12"/>
  <c r="L4210" i="12"/>
  <c r="B4211" i="12"/>
  <c r="C4211" i="12"/>
  <c r="D4211" i="12"/>
  <c r="E4211" i="12"/>
  <c r="F4211" i="12"/>
  <c r="G4211" i="12"/>
  <c r="H4211" i="12"/>
  <c r="I4211" i="12"/>
  <c r="J4211" i="12"/>
  <c r="K4211" i="12"/>
  <c r="L4211" i="12"/>
  <c r="B4212" i="12"/>
  <c r="C4212" i="12"/>
  <c r="D4212" i="12"/>
  <c r="E4212" i="12"/>
  <c r="F4212" i="12"/>
  <c r="G4212" i="12"/>
  <c r="H4212" i="12"/>
  <c r="I4212" i="12"/>
  <c r="J4212" i="12"/>
  <c r="K4212" i="12"/>
  <c r="L4212" i="12"/>
  <c r="B4213" i="12"/>
  <c r="C4213" i="12"/>
  <c r="D4213" i="12"/>
  <c r="E4213" i="12"/>
  <c r="F4213" i="12"/>
  <c r="G4213" i="12"/>
  <c r="H4213" i="12"/>
  <c r="I4213" i="12"/>
  <c r="J4213" i="12"/>
  <c r="K4213" i="12"/>
  <c r="L4213" i="12"/>
  <c r="B4214" i="12"/>
  <c r="C4214" i="12"/>
  <c r="D4214" i="12"/>
  <c r="E4214" i="12"/>
  <c r="F4214" i="12"/>
  <c r="G4214" i="12"/>
  <c r="H4214" i="12"/>
  <c r="I4214" i="12"/>
  <c r="J4214" i="12"/>
  <c r="K4214" i="12"/>
  <c r="L4214" i="12"/>
  <c r="B4215" i="12"/>
  <c r="C4215" i="12"/>
  <c r="D4215" i="12"/>
  <c r="E4215" i="12"/>
  <c r="F4215" i="12"/>
  <c r="G4215" i="12"/>
  <c r="H4215" i="12"/>
  <c r="I4215" i="12"/>
  <c r="J4215" i="12"/>
  <c r="K4215" i="12"/>
  <c r="L4215" i="12"/>
  <c r="B4216" i="12"/>
  <c r="C4216" i="12"/>
  <c r="D4216" i="12"/>
  <c r="E4216" i="12"/>
  <c r="F4216" i="12"/>
  <c r="G4216" i="12"/>
  <c r="H4216" i="12"/>
  <c r="I4216" i="12"/>
  <c r="J4216" i="12"/>
  <c r="K4216" i="12"/>
  <c r="L4216" i="12"/>
  <c r="B4217" i="12"/>
  <c r="C4217" i="12"/>
  <c r="D4217" i="12"/>
  <c r="E4217" i="12"/>
  <c r="F4217" i="12"/>
  <c r="G4217" i="12"/>
  <c r="H4217" i="12"/>
  <c r="I4217" i="12"/>
  <c r="J4217" i="12"/>
  <c r="K4217" i="12"/>
  <c r="L4217" i="12"/>
  <c r="B4218" i="12"/>
  <c r="C4218" i="12"/>
  <c r="D4218" i="12"/>
  <c r="E4218" i="12"/>
  <c r="F4218" i="12"/>
  <c r="G4218" i="12"/>
  <c r="H4218" i="12"/>
  <c r="I4218" i="12"/>
  <c r="J4218" i="12"/>
  <c r="K4218" i="12"/>
  <c r="L4218" i="12"/>
  <c r="B4219" i="12"/>
  <c r="C4219" i="12"/>
  <c r="D4219" i="12"/>
  <c r="E4219" i="12"/>
  <c r="F4219" i="12"/>
  <c r="G4219" i="12"/>
  <c r="H4219" i="12"/>
  <c r="I4219" i="12"/>
  <c r="J4219" i="12"/>
  <c r="K4219" i="12"/>
  <c r="L4219" i="12"/>
  <c r="B4220" i="12"/>
  <c r="C4220" i="12"/>
  <c r="D4220" i="12"/>
  <c r="E4220" i="12"/>
  <c r="F4220" i="12"/>
  <c r="G4220" i="12"/>
  <c r="H4220" i="12"/>
  <c r="I4220" i="12"/>
  <c r="J4220" i="12"/>
  <c r="K4220" i="12"/>
  <c r="L4220" i="12"/>
  <c r="B4221" i="12"/>
  <c r="C4221" i="12"/>
  <c r="D4221" i="12"/>
  <c r="E4221" i="12"/>
  <c r="F4221" i="12"/>
  <c r="G4221" i="12"/>
  <c r="H4221" i="12"/>
  <c r="I4221" i="12"/>
  <c r="J4221" i="12"/>
  <c r="K4221" i="12"/>
  <c r="L4221" i="12"/>
  <c r="B4222" i="12"/>
  <c r="C4222" i="12"/>
  <c r="D4222" i="12"/>
  <c r="E4222" i="12"/>
  <c r="F4222" i="12"/>
  <c r="G4222" i="12"/>
  <c r="H4222" i="12"/>
  <c r="I4222" i="12"/>
  <c r="J4222" i="12"/>
  <c r="K4222" i="12"/>
  <c r="L4222" i="12"/>
  <c r="B4223" i="12"/>
  <c r="C4223" i="12"/>
  <c r="D4223" i="12"/>
  <c r="E4223" i="12"/>
  <c r="F4223" i="12"/>
  <c r="G4223" i="12"/>
  <c r="H4223" i="12"/>
  <c r="I4223" i="12"/>
  <c r="J4223" i="12"/>
  <c r="K4223" i="12"/>
  <c r="L4223" i="12"/>
  <c r="B4224" i="12"/>
  <c r="C4224" i="12"/>
  <c r="D4224" i="12"/>
  <c r="E4224" i="12"/>
  <c r="F4224" i="12"/>
  <c r="G4224" i="12"/>
  <c r="H4224" i="12"/>
  <c r="I4224" i="12"/>
  <c r="J4224" i="12"/>
  <c r="K4224" i="12"/>
  <c r="L4224" i="12"/>
  <c r="B4225" i="12"/>
  <c r="C4225" i="12"/>
  <c r="D4225" i="12"/>
  <c r="E4225" i="12"/>
  <c r="F4225" i="12"/>
  <c r="G4225" i="12"/>
  <c r="H4225" i="12"/>
  <c r="I4225" i="12"/>
  <c r="J4225" i="12"/>
  <c r="K4225" i="12"/>
  <c r="L4225" i="12"/>
  <c r="B4226" i="12"/>
  <c r="C4226" i="12"/>
  <c r="D4226" i="12"/>
  <c r="E4226" i="12"/>
  <c r="F4226" i="12"/>
  <c r="G4226" i="12"/>
  <c r="H4226" i="12"/>
  <c r="I4226" i="12"/>
  <c r="J4226" i="12"/>
  <c r="K4226" i="12"/>
  <c r="L4226" i="12"/>
  <c r="B4227" i="12"/>
  <c r="C4227" i="12"/>
  <c r="D4227" i="12"/>
  <c r="E4227" i="12"/>
  <c r="F4227" i="12"/>
  <c r="G4227" i="12"/>
  <c r="H4227" i="12"/>
  <c r="I4227" i="12"/>
  <c r="J4227" i="12"/>
  <c r="K4227" i="12"/>
  <c r="L4227" i="12"/>
  <c r="B4228" i="12"/>
  <c r="C4228" i="12"/>
  <c r="D4228" i="12"/>
  <c r="E4228" i="12"/>
  <c r="F4228" i="12"/>
  <c r="G4228" i="12"/>
  <c r="H4228" i="12"/>
  <c r="I4228" i="12"/>
  <c r="J4228" i="12"/>
  <c r="K4228" i="12"/>
  <c r="L4228" i="12"/>
  <c r="B4229" i="12"/>
  <c r="C4229" i="12"/>
  <c r="D4229" i="12"/>
  <c r="E4229" i="12"/>
  <c r="F4229" i="12"/>
  <c r="G4229" i="12"/>
  <c r="H4229" i="12"/>
  <c r="I4229" i="12"/>
  <c r="J4229" i="12"/>
  <c r="K4229" i="12"/>
  <c r="L4229" i="12"/>
  <c r="B4230" i="12"/>
  <c r="C4230" i="12"/>
  <c r="D4230" i="12"/>
  <c r="E4230" i="12"/>
  <c r="F4230" i="12"/>
  <c r="G4230" i="12"/>
  <c r="H4230" i="12"/>
  <c r="I4230" i="12"/>
  <c r="J4230" i="12"/>
  <c r="K4230" i="12"/>
  <c r="L4230" i="12"/>
  <c r="B4231" i="12"/>
  <c r="C4231" i="12"/>
  <c r="D4231" i="12"/>
  <c r="E4231" i="12"/>
  <c r="F4231" i="12"/>
  <c r="G4231" i="12"/>
  <c r="H4231" i="12"/>
  <c r="I4231" i="12"/>
  <c r="J4231" i="12"/>
  <c r="K4231" i="12"/>
  <c r="L4231" i="12"/>
  <c r="B4232" i="12"/>
  <c r="C4232" i="12"/>
  <c r="D4232" i="12"/>
  <c r="E4232" i="12"/>
  <c r="F4232" i="12"/>
  <c r="G4232" i="12"/>
  <c r="H4232" i="12"/>
  <c r="I4232" i="12"/>
  <c r="J4232" i="12"/>
  <c r="K4232" i="12"/>
  <c r="L4232" i="12"/>
  <c r="B4233" i="12"/>
  <c r="C4233" i="12"/>
  <c r="D4233" i="12"/>
  <c r="E4233" i="12"/>
  <c r="F4233" i="12"/>
  <c r="G4233" i="12"/>
  <c r="H4233" i="12"/>
  <c r="I4233" i="12"/>
  <c r="J4233" i="12"/>
  <c r="K4233" i="12"/>
  <c r="L4233" i="12"/>
  <c r="B4234" i="12"/>
  <c r="C4234" i="12"/>
  <c r="D4234" i="12"/>
  <c r="E4234" i="12"/>
  <c r="F4234" i="12"/>
  <c r="G4234" i="12"/>
  <c r="H4234" i="12"/>
  <c r="I4234" i="12"/>
  <c r="J4234" i="12"/>
  <c r="K4234" i="12"/>
  <c r="L4234" i="12"/>
  <c r="B4235" i="12"/>
  <c r="C4235" i="12"/>
  <c r="D4235" i="12"/>
  <c r="E4235" i="12"/>
  <c r="F4235" i="12"/>
  <c r="G4235" i="12"/>
  <c r="H4235" i="12"/>
  <c r="I4235" i="12"/>
  <c r="J4235" i="12"/>
  <c r="K4235" i="12"/>
  <c r="L4235" i="12"/>
  <c r="B4236" i="12"/>
  <c r="C4236" i="12"/>
  <c r="D4236" i="12"/>
  <c r="E4236" i="12"/>
  <c r="F4236" i="12"/>
  <c r="G4236" i="12"/>
  <c r="H4236" i="12"/>
  <c r="I4236" i="12"/>
  <c r="J4236" i="12"/>
  <c r="K4236" i="12"/>
  <c r="L4236" i="12"/>
  <c r="B4237" i="12"/>
  <c r="C4237" i="12"/>
  <c r="D4237" i="12"/>
  <c r="E4237" i="12"/>
  <c r="F4237" i="12"/>
  <c r="G4237" i="12"/>
  <c r="H4237" i="12"/>
  <c r="I4237" i="12"/>
  <c r="J4237" i="12"/>
  <c r="K4237" i="12"/>
  <c r="L4237" i="12"/>
  <c r="B4238" i="12"/>
  <c r="C4238" i="12"/>
  <c r="D4238" i="12"/>
  <c r="E4238" i="12"/>
  <c r="F4238" i="12"/>
  <c r="G4238" i="12"/>
  <c r="H4238" i="12"/>
  <c r="I4238" i="12"/>
  <c r="J4238" i="12"/>
  <c r="K4238" i="12"/>
  <c r="L4238" i="12"/>
  <c r="B4239" i="12"/>
  <c r="C4239" i="12"/>
  <c r="D4239" i="12"/>
  <c r="E4239" i="12"/>
  <c r="F4239" i="12"/>
  <c r="G4239" i="12"/>
  <c r="H4239" i="12"/>
  <c r="I4239" i="12"/>
  <c r="J4239" i="12"/>
  <c r="K4239" i="12"/>
  <c r="L4239" i="12"/>
  <c r="B4240" i="12"/>
  <c r="C4240" i="12"/>
  <c r="D4240" i="12"/>
  <c r="E4240" i="12"/>
  <c r="F4240" i="12"/>
  <c r="G4240" i="12"/>
  <c r="H4240" i="12"/>
  <c r="I4240" i="12"/>
  <c r="J4240" i="12"/>
  <c r="K4240" i="12"/>
  <c r="L4240" i="12"/>
  <c r="B4241" i="12"/>
  <c r="C4241" i="12"/>
  <c r="D4241" i="12"/>
  <c r="E4241" i="12"/>
  <c r="F4241" i="12"/>
  <c r="G4241" i="12"/>
  <c r="H4241" i="12"/>
  <c r="I4241" i="12"/>
  <c r="J4241" i="12"/>
  <c r="K4241" i="12"/>
  <c r="L4241" i="12"/>
  <c r="B4242" i="12"/>
  <c r="C4242" i="12"/>
  <c r="D4242" i="12"/>
  <c r="E4242" i="12"/>
  <c r="F4242" i="12"/>
  <c r="G4242" i="12"/>
  <c r="H4242" i="12"/>
  <c r="I4242" i="12"/>
  <c r="J4242" i="12"/>
  <c r="K4242" i="12"/>
  <c r="L4242" i="12"/>
  <c r="B4243" i="12"/>
  <c r="C4243" i="12"/>
  <c r="D4243" i="12"/>
  <c r="E4243" i="12"/>
  <c r="F4243" i="12"/>
  <c r="G4243" i="12"/>
  <c r="H4243" i="12"/>
  <c r="I4243" i="12"/>
  <c r="J4243" i="12"/>
  <c r="K4243" i="12"/>
  <c r="L4243" i="12"/>
  <c r="B4244" i="12"/>
  <c r="C4244" i="12"/>
  <c r="D4244" i="12"/>
  <c r="E4244" i="12"/>
  <c r="F4244" i="12"/>
  <c r="G4244" i="12"/>
  <c r="H4244" i="12"/>
  <c r="I4244" i="12"/>
  <c r="J4244" i="12"/>
  <c r="K4244" i="12"/>
  <c r="L4244" i="12"/>
  <c r="B4245" i="12"/>
  <c r="C4245" i="12"/>
  <c r="D4245" i="12"/>
  <c r="E4245" i="12"/>
  <c r="F4245" i="12"/>
  <c r="G4245" i="12"/>
  <c r="H4245" i="12"/>
  <c r="I4245" i="12"/>
  <c r="J4245" i="12"/>
  <c r="K4245" i="12"/>
  <c r="L4245" i="12"/>
  <c r="B4246" i="12"/>
  <c r="C4246" i="12"/>
  <c r="D4246" i="12"/>
  <c r="E4246" i="12"/>
  <c r="F4246" i="12"/>
  <c r="G4246" i="12"/>
  <c r="H4246" i="12"/>
  <c r="I4246" i="12"/>
  <c r="J4246" i="12"/>
  <c r="K4246" i="12"/>
  <c r="L4246" i="12"/>
  <c r="B4247" i="12"/>
  <c r="C4247" i="12"/>
  <c r="D4247" i="12"/>
  <c r="E4247" i="12"/>
  <c r="F4247" i="12"/>
  <c r="G4247" i="12"/>
  <c r="H4247" i="12"/>
  <c r="I4247" i="12"/>
  <c r="J4247" i="12"/>
  <c r="K4247" i="12"/>
  <c r="L4247" i="12"/>
  <c r="B4248" i="12"/>
  <c r="C4248" i="12"/>
  <c r="D4248" i="12"/>
  <c r="E4248" i="12"/>
  <c r="F4248" i="12"/>
  <c r="G4248" i="12"/>
  <c r="H4248" i="12"/>
  <c r="I4248" i="12"/>
  <c r="J4248" i="12"/>
  <c r="K4248" i="12"/>
  <c r="L4248" i="12"/>
  <c r="B4249" i="12"/>
  <c r="C4249" i="12"/>
  <c r="D4249" i="12"/>
  <c r="E4249" i="12"/>
  <c r="F4249" i="12"/>
  <c r="G4249" i="12"/>
  <c r="H4249" i="12"/>
  <c r="I4249" i="12"/>
  <c r="J4249" i="12"/>
  <c r="K4249" i="12"/>
  <c r="L4249" i="12"/>
  <c r="B4250" i="12"/>
  <c r="C4250" i="12"/>
  <c r="D4250" i="12"/>
  <c r="E4250" i="12"/>
  <c r="F4250" i="12"/>
  <c r="G4250" i="12"/>
  <c r="H4250" i="12"/>
  <c r="I4250" i="12"/>
  <c r="J4250" i="12"/>
  <c r="K4250" i="12"/>
  <c r="L4250" i="12"/>
  <c r="B4251" i="12"/>
  <c r="C4251" i="12"/>
  <c r="D4251" i="12"/>
  <c r="E4251" i="12"/>
  <c r="F4251" i="12"/>
  <c r="G4251" i="12"/>
  <c r="H4251" i="12"/>
  <c r="I4251" i="12"/>
  <c r="J4251" i="12"/>
  <c r="K4251" i="12"/>
  <c r="L4251" i="12"/>
  <c r="B4252" i="12"/>
  <c r="C4252" i="12"/>
  <c r="D4252" i="12"/>
  <c r="E4252" i="12"/>
  <c r="F4252" i="12"/>
  <c r="G4252" i="12"/>
  <c r="H4252" i="12"/>
  <c r="I4252" i="12"/>
  <c r="J4252" i="12"/>
  <c r="K4252" i="12"/>
  <c r="L4252" i="12"/>
  <c r="B4253" i="12"/>
  <c r="C4253" i="12"/>
  <c r="D4253" i="12"/>
  <c r="E4253" i="12"/>
  <c r="F4253" i="12"/>
  <c r="G4253" i="12"/>
  <c r="H4253" i="12"/>
  <c r="I4253" i="12"/>
  <c r="J4253" i="12"/>
  <c r="K4253" i="12"/>
  <c r="L4253" i="12"/>
  <c r="B4254" i="12"/>
  <c r="C4254" i="12"/>
  <c r="D4254" i="12"/>
  <c r="E4254" i="12"/>
  <c r="F4254" i="12"/>
  <c r="G4254" i="12"/>
  <c r="H4254" i="12"/>
  <c r="I4254" i="12"/>
  <c r="J4254" i="12"/>
  <c r="K4254" i="12"/>
  <c r="L4254" i="12"/>
  <c r="B4255" i="12"/>
  <c r="C4255" i="12"/>
  <c r="D4255" i="12"/>
  <c r="E4255" i="12"/>
  <c r="F4255" i="12"/>
  <c r="G4255" i="12"/>
  <c r="H4255" i="12"/>
  <c r="I4255" i="12"/>
  <c r="J4255" i="12"/>
  <c r="K4255" i="12"/>
  <c r="L4255" i="12"/>
  <c r="B4256" i="12"/>
  <c r="C4256" i="12"/>
  <c r="D4256" i="12"/>
  <c r="E4256" i="12"/>
  <c r="F4256" i="12"/>
  <c r="G4256" i="12"/>
  <c r="H4256" i="12"/>
  <c r="I4256" i="12"/>
  <c r="J4256" i="12"/>
  <c r="K4256" i="12"/>
  <c r="L4256" i="12"/>
  <c r="B4257" i="12"/>
  <c r="C4257" i="12"/>
  <c r="D4257" i="12"/>
  <c r="E4257" i="12"/>
  <c r="F4257" i="12"/>
  <c r="G4257" i="12"/>
  <c r="H4257" i="12"/>
  <c r="I4257" i="12"/>
  <c r="J4257" i="12"/>
  <c r="K4257" i="12"/>
  <c r="L4257" i="12"/>
  <c r="B4258" i="12"/>
  <c r="C4258" i="12"/>
  <c r="D4258" i="12"/>
  <c r="E4258" i="12"/>
  <c r="F4258" i="12"/>
  <c r="G4258" i="12"/>
  <c r="H4258" i="12"/>
  <c r="I4258" i="12"/>
  <c r="J4258" i="12"/>
  <c r="K4258" i="12"/>
  <c r="L4258" i="12"/>
  <c r="B4259" i="12"/>
  <c r="C4259" i="12"/>
  <c r="D4259" i="12"/>
  <c r="E4259" i="12"/>
  <c r="F4259" i="12"/>
  <c r="G4259" i="12"/>
  <c r="H4259" i="12"/>
  <c r="I4259" i="12"/>
  <c r="J4259" i="12"/>
  <c r="K4259" i="12"/>
  <c r="L4259" i="12"/>
  <c r="B4260" i="12"/>
  <c r="C4260" i="12"/>
  <c r="D4260" i="12"/>
  <c r="E4260" i="12"/>
  <c r="F4260" i="12"/>
  <c r="G4260" i="12"/>
  <c r="H4260" i="12"/>
  <c r="I4260" i="12"/>
  <c r="J4260" i="12"/>
  <c r="K4260" i="12"/>
  <c r="L4260" i="12"/>
  <c r="B4261" i="12"/>
  <c r="C4261" i="12"/>
  <c r="D4261" i="12"/>
  <c r="E4261" i="12"/>
  <c r="F4261" i="12"/>
  <c r="G4261" i="12"/>
  <c r="H4261" i="12"/>
  <c r="I4261" i="12"/>
  <c r="J4261" i="12"/>
  <c r="K4261" i="12"/>
  <c r="L4261" i="12"/>
  <c r="B4262" i="12"/>
  <c r="C4262" i="12"/>
  <c r="D4262" i="12"/>
  <c r="E4262" i="12"/>
  <c r="F4262" i="12"/>
  <c r="G4262" i="12"/>
  <c r="H4262" i="12"/>
  <c r="I4262" i="12"/>
  <c r="J4262" i="12"/>
  <c r="K4262" i="12"/>
  <c r="L4262" i="12"/>
  <c r="B4263" i="12"/>
  <c r="C4263" i="12"/>
  <c r="D4263" i="12"/>
  <c r="E4263" i="12"/>
  <c r="F4263" i="12"/>
  <c r="G4263" i="12"/>
  <c r="H4263" i="12"/>
  <c r="I4263" i="12"/>
  <c r="J4263" i="12"/>
  <c r="K4263" i="12"/>
  <c r="L4263" i="12"/>
  <c r="B4264" i="12"/>
  <c r="C4264" i="12"/>
  <c r="D4264" i="12"/>
  <c r="E4264" i="12"/>
  <c r="F4264" i="12"/>
  <c r="G4264" i="12"/>
  <c r="H4264" i="12"/>
  <c r="I4264" i="12"/>
  <c r="J4264" i="12"/>
  <c r="K4264" i="12"/>
  <c r="L4264" i="12"/>
  <c r="B4265" i="12"/>
  <c r="C4265" i="12"/>
  <c r="D4265" i="12"/>
  <c r="E4265" i="12"/>
  <c r="F4265" i="12"/>
  <c r="G4265" i="12"/>
  <c r="H4265" i="12"/>
  <c r="I4265" i="12"/>
  <c r="J4265" i="12"/>
  <c r="K4265" i="12"/>
  <c r="L4265" i="12"/>
  <c r="B4266" i="12"/>
  <c r="C4266" i="12"/>
  <c r="D4266" i="12"/>
  <c r="E4266" i="12"/>
  <c r="F4266" i="12"/>
  <c r="G4266" i="12"/>
  <c r="H4266" i="12"/>
  <c r="I4266" i="12"/>
  <c r="J4266" i="12"/>
  <c r="K4266" i="12"/>
  <c r="L4266" i="12"/>
  <c r="B4267" i="12"/>
  <c r="C4267" i="12"/>
  <c r="D4267" i="12"/>
  <c r="E4267" i="12"/>
  <c r="F4267" i="12"/>
  <c r="G4267" i="12"/>
  <c r="H4267" i="12"/>
  <c r="I4267" i="12"/>
  <c r="J4267" i="12"/>
  <c r="K4267" i="12"/>
  <c r="L4267" i="12"/>
  <c r="B4268" i="12"/>
  <c r="C4268" i="12"/>
  <c r="D4268" i="12"/>
  <c r="E4268" i="12"/>
  <c r="F4268" i="12"/>
  <c r="G4268" i="12"/>
  <c r="H4268" i="12"/>
  <c r="I4268" i="12"/>
  <c r="J4268" i="12"/>
  <c r="K4268" i="12"/>
  <c r="L4268" i="12"/>
  <c r="B4269" i="12"/>
  <c r="C4269" i="12"/>
  <c r="D4269" i="12"/>
  <c r="E4269" i="12"/>
  <c r="F4269" i="12"/>
  <c r="G4269" i="12"/>
  <c r="H4269" i="12"/>
  <c r="I4269" i="12"/>
  <c r="J4269" i="12"/>
  <c r="K4269" i="12"/>
  <c r="L4269" i="12"/>
  <c r="B4270" i="12"/>
  <c r="C4270" i="12"/>
  <c r="D4270" i="12"/>
  <c r="E4270" i="12"/>
  <c r="F4270" i="12"/>
  <c r="G4270" i="12"/>
  <c r="H4270" i="12"/>
  <c r="I4270" i="12"/>
  <c r="J4270" i="12"/>
  <c r="K4270" i="12"/>
  <c r="L4270" i="12"/>
  <c r="B4271" i="12"/>
  <c r="C4271" i="12"/>
  <c r="D4271" i="12"/>
  <c r="E4271" i="12"/>
  <c r="F4271" i="12"/>
  <c r="G4271" i="12"/>
  <c r="H4271" i="12"/>
  <c r="I4271" i="12"/>
  <c r="J4271" i="12"/>
  <c r="K4271" i="12"/>
  <c r="L4271" i="12"/>
  <c r="B4272" i="12"/>
  <c r="C4272" i="12"/>
  <c r="D4272" i="12"/>
  <c r="E4272" i="12"/>
  <c r="F4272" i="12"/>
  <c r="G4272" i="12"/>
  <c r="H4272" i="12"/>
  <c r="I4272" i="12"/>
  <c r="J4272" i="12"/>
  <c r="K4272" i="12"/>
  <c r="L4272" i="12"/>
  <c r="B4273" i="12"/>
  <c r="C4273" i="12"/>
  <c r="D4273" i="12"/>
  <c r="E4273" i="12"/>
  <c r="F4273" i="12"/>
  <c r="G4273" i="12"/>
  <c r="H4273" i="12"/>
  <c r="I4273" i="12"/>
  <c r="J4273" i="12"/>
  <c r="K4273" i="12"/>
  <c r="L4273" i="12"/>
  <c r="B4274" i="12"/>
  <c r="C4274" i="12"/>
  <c r="D4274" i="12"/>
  <c r="E4274" i="12"/>
  <c r="F4274" i="12"/>
  <c r="G4274" i="12"/>
  <c r="H4274" i="12"/>
  <c r="I4274" i="12"/>
  <c r="J4274" i="12"/>
  <c r="K4274" i="12"/>
  <c r="L4274" i="12"/>
  <c r="B4275" i="12"/>
  <c r="C4275" i="12"/>
  <c r="D4275" i="12"/>
  <c r="E4275" i="12"/>
  <c r="F4275" i="12"/>
  <c r="G4275" i="12"/>
  <c r="H4275" i="12"/>
  <c r="I4275" i="12"/>
  <c r="J4275" i="12"/>
  <c r="K4275" i="12"/>
  <c r="L4275" i="12"/>
  <c r="B4276" i="12"/>
  <c r="C4276" i="12"/>
  <c r="D4276" i="12"/>
  <c r="E4276" i="12"/>
  <c r="F4276" i="12"/>
  <c r="G4276" i="12"/>
  <c r="H4276" i="12"/>
  <c r="I4276" i="12"/>
  <c r="J4276" i="12"/>
  <c r="K4276" i="12"/>
  <c r="L4276" i="12"/>
  <c r="B4277" i="12"/>
  <c r="C4277" i="12"/>
  <c r="D4277" i="12"/>
  <c r="E4277" i="12"/>
  <c r="F4277" i="12"/>
  <c r="G4277" i="12"/>
  <c r="H4277" i="12"/>
  <c r="I4277" i="12"/>
  <c r="J4277" i="12"/>
  <c r="K4277" i="12"/>
  <c r="L4277" i="12"/>
  <c r="B4278" i="12"/>
  <c r="C4278" i="12"/>
  <c r="D4278" i="12"/>
  <c r="E4278" i="12"/>
  <c r="F4278" i="12"/>
  <c r="G4278" i="12"/>
  <c r="H4278" i="12"/>
  <c r="I4278" i="12"/>
  <c r="J4278" i="12"/>
  <c r="K4278" i="12"/>
  <c r="L4278" i="12"/>
  <c r="B4279" i="12"/>
  <c r="C4279" i="12"/>
  <c r="D4279" i="12"/>
  <c r="E4279" i="12"/>
  <c r="F4279" i="12"/>
  <c r="G4279" i="12"/>
  <c r="H4279" i="12"/>
  <c r="I4279" i="12"/>
  <c r="J4279" i="12"/>
  <c r="K4279" i="12"/>
  <c r="L4279" i="12"/>
  <c r="B4280" i="12"/>
  <c r="C4280" i="12"/>
  <c r="D4280" i="12"/>
  <c r="E4280" i="12"/>
  <c r="F4280" i="12"/>
  <c r="G4280" i="12"/>
  <c r="H4280" i="12"/>
  <c r="I4280" i="12"/>
  <c r="J4280" i="12"/>
  <c r="K4280" i="12"/>
  <c r="L4280" i="12"/>
  <c r="B4281" i="12"/>
  <c r="C4281" i="12"/>
  <c r="D4281" i="12"/>
  <c r="E4281" i="12"/>
  <c r="F4281" i="12"/>
  <c r="G4281" i="12"/>
  <c r="H4281" i="12"/>
  <c r="I4281" i="12"/>
  <c r="J4281" i="12"/>
  <c r="K4281" i="12"/>
  <c r="L4281" i="12"/>
  <c r="B4282" i="12"/>
  <c r="C4282" i="12"/>
  <c r="D4282" i="12"/>
  <c r="E4282" i="12"/>
  <c r="F4282" i="12"/>
  <c r="G4282" i="12"/>
  <c r="H4282" i="12"/>
  <c r="I4282" i="12"/>
  <c r="J4282" i="12"/>
  <c r="K4282" i="12"/>
  <c r="L4282" i="12"/>
  <c r="B4283" i="12"/>
  <c r="C4283" i="12"/>
  <c r="D4283" i="12"/>
  <c r="E4283" i="12"/>
  <c r="F4283" i="12"/>
  <c r="G4283" i="12"/>
  <c r="H4283" i="12"/>
  <c r="I4283" i="12"/>
  <c r="J4283" i="12"/>
  <c r="K4283" i="12"/>
  <c r="L4283" i="12"/>
  <c r="B4284" i="12"/>
  <c r="C4284" i="12"/>
  <c r="D4284" i="12"/>
  <c r="E4284" i="12"/>
  <c r="F4284" i="12"/>
  <c r="G4284" i="12"/>
  <c r="H4284" i="12"/>
  <c r="I4284" i="12"/>
  <c r="J4284" i="12"/>
  <c r="K4284" i="12"/>
  <c r="L4284" i="12"/>
  <c r="B4285" i="12"/>
  <c r="C4285" i="12"/>
  <c r="D4285" i="12"/>
  <c r="E4285" i="12"/>
  <c r="F4285" i="12"/>
  <c r="G4285" i="12"/>
  <c r="H4285" i="12"/>
  <c r="I4285" i="12"/>
  <c r="J4285" i="12"/>
  <c r="K4285" i="12"/>
  <c r="L4285" i="12"/>
  <c r="B4286" i="12"/>
  <c r="C4286" i="12"/>
  <c r="D4286" i="12"/>
  <c r="E4286" i="12"/>
  <c r="F4286" i="12"/>
  <c r="G4286" i="12"/>
  <c r="H4286" i="12"/>
  <c r="I4286" i="12"/>
  <c r="J4286" i="12"/>
  <c r="K4286" i="12"/>
  <c r="L4286" i="12"/>
  <c r="B4287" i="12"/>
  <c r="C4287" i="12"/>
  <c r="D4287" i="12"/>
  <c r="E4287" i="12"/>
  <c r="F4287" i="12"/>
  <c r="G4287" i="12"/>
  <c r="H4287" i="12"/>
  <c r="I4287" i="12"/>
  <c r="J4287" i="12"/>
  <c r="K4287" i="12"/>
  <c r="L4287" i="12"/>
  <c r="B4288" i="12"/>
  <c r="C4288" i="12"/>
  <c r="D4288" i="12"/>
  <c r="E4288" i="12"/>
  <c r="F4288" i="12"/>
  <c r="G4288" i="12"/>
  <c r="H4288" i="12"/>
  <c r="I4288" i="12"/>
  <c r="J4288" i="12"/>
  <c r="K4288" i="12"/>
  <c r="L4288" i="12"/>
  <c r="B4289" i="12"/>
  <c r="C4289" i="12"/>
  <c r="D4289" i="12"/>
  <c r="E4289" i="12"/>
  <c r="F4289" i="12"/>
  <c r="G4289" i="12"/>
  <c r="H4289" i="12"/>
  <c r="I4289" i="12"/>
  <c r="J4289" i="12"/>
  <c r="K4289" i="12"/>
  <c r="L4289" i="12"/>
  <c r="B4290" i="12"/>
  <c r="C4290" i="12"/>
  <c r="D4290" i="12"/>
  <c r="E4290" i="12"/>
  <c r="F4290" i="12"/>
  <c r="G4290" i="12"/>
  <c r="H4290" i="12"/>
  <c r="I4290" i="12"/>
  <c r="J4290" i="12"/>
  <c r="K4290" i="12"/>
  <c r="L4290" i="12"/>
  <c r="B4291" i="12"/>
  <c r="C4291" i="12"/>
  <c r="D4291" i="12"/>
  <c r="E4291" i="12"/>
  <c r="F4291" i="12"/>
  <c r="G4291" i="12"/>
  <c r="H4291" i="12"/>
  <c r="I4291" i="12"/>
  <c r="J4291" i="12"/>
  <c r="K4291" i="12"/>
  <c r="L4291" i="12"/>
  <c r="B4292" i="12"/>
  <c r="C4292" i="12"/>
  <c r="D4292" i="12"/>
  <c r="E4292" i="12"/>
  <c r="F4292" i="12"/>
  <c r="G4292" i="12"/>
  <c r="H4292" i="12"/>
  <c r="I4292" i="12"/>
  <c r="J4292" i="12"/>
  <c r="K4292" i="12"/>
  <c r="L4292" i="12"/>
  <c r="B4293" i="12"/>
  <c r="C4293" i="12"/>
  <c r="D4293" i="12"/>
  <c r="E4293" i="12"/>
  <c r="F4293" i="12"/>
  <c r="G4293" i="12"/>
  <c r="H4293" i="12"/>
  <c r="I4293" i="12"/>
  <c r="J4293" i="12"/>
  <c r="K4293" i="12"/>
  <c r="L4293" i="12"/>
  <c r="B4294" i="12"/>
  <c r="C4294" i="12"/>
  <c r="D4294" i="12"/>
  <c r="E4294" i="12"/>
  <c r="F4294" i="12"/>
  <c r="G4294" i="12"/>
  <c r="H4294" i="12"/>
  <c r="I4294" i="12"/>
  <c r="J4294" i="12"/>
  <c r="K4294" i="12"/>
  <c r="L4294" i="12"/>
  <c r="B4295" i="12"/>
  <c r="C4295" i="12"/>
  <c r="D4295" i="12"/>
  <c r="E4295" i="12"/>
  <c r="F4295" i="12"/>
  <c r="G4295" i="12"/>
  <c r="H4295" i="12"/>
  <c r="I4295" i="12"/>
  <c r="J4295" i="12"/>
  <c r="K4295" i="12"/>
  <c r="L4295" i="12"/>
  <c r="B4296" i="12"/>
  <c r="C4296" i="12"/>
  <c r="D4296" i="12"/>
  <c r="E4296" i="12"/>
  <c r="F4296" i="12"/>
  <c r="G4296" i="12"/>
  <c r="H4296" i="12"/>
  <c r="I4296" i="12"/>
  <c r="J4296" i="12"/>
  <c r="K4296" i="12"/>
  <c r="L4296" i="12"/>
  <c r="B4297" i="12"/>
  <c r="C4297" i="12"/>
  <c r="D4297" i="12"/>
  <c r="E4297" i="12"/>
  <c r="F4297" i="12"/>
  <c r="G4297" i="12"/>
  <c r="H4297" i="12"/>
  <c r="I4297" i="12"/>
  <c r="J4297" i="12"/>
  <c r="K4297" i="12"/>
  <c r="L4297" i="12"/>
  <c r="B4298" i="12"/>
  <c r="C4298" i="12"/>
  <c r="D4298" i="12"/>
  <c r="E4298" i="12"/>
  <c r="F4298" i="12"/>
  <c r="G4298" i="12"/>
  <c r="H4298" i="12"/>
  <c r="I4298" i="12"/>
  <c r="J4298" i="12"/>
  <c r="K4298" i="12"/>
  <c r="L4298" i="12"/>
  <c r="B4299" i="12"/>
  <c r="C4299" i="12"/>
  <c r="D4299" i="12"/>
  <c r="E4299" i="12"/>
  <c r="F4299" i="12"/>
  <c r="G4299" i="12"/>
  <c r="H4299" i="12"/>
  <c r="I4299" i="12"/>
  <c r="J4299" i="12"/>
  <c r="K4299" i="12"/>
  <c r="L4299" i="12"/>
  <c r="B4300" i="12"/>
  <c r="C4300" i="12"/>
  <c r="D4300" i="12"/>
  <c r="E4300" i="12"/>
  <c r="F4300" i="12"/>
  <c r="G4300" i="12"/>
  <c r="H4300" i="12"/>
  <c r="I4300" i="12"/>
  <c r="J4300" i="12"/>
  <c r="K4300" i="12"/>
  <c r="L4300" i="12"/>
  <c r="B4301" i="12"/>
  <c r="C4301" i="12"/>
  <c r="D4301" i="12"/>
  <c r="E4301" i="12"/>
  <c r="F4301" i="12"/>
  <c r="G4301" i="12"/>
  <c r="H4301" i="12"/>
  <c r="I4301" i="12"/>
  <c r="J4301" i="12"/>
  <c r="K4301" i="12"/>
  <c r="L4301" i="12"/>
  <c r="B4302" i="12"/>
  <c r="C4302" i="12"/>
  <c r="D4302" i="12"/>
  <c r="E4302" i="12"/>
  <c r="F4302" i="12"/>
  <c r="G4302" i="12"/>
  <c r="H4302" i="12"/>
  <c r="I4302" i="12"/>
  <c r="J4302" i="12"/>
  <c r="K4302" i="12"/>
  <c r="L4302" i="12"/>
  <c r="B4303" i="12"/>
  <c r="C4303" i="12"/>
  <c r="D4303" i="12"/>
  <c r="E4303" i="12"/>
  <c r="F4303" i="12"/>
  <c r="G4303" i="12"/>
  <c r="H4303" i="12"/>
  <c r="I4303" i="12"/>
  <c r="J4303" i="12"/>
  <c r="K4303" i="12"/>
  <c r="L4303" i="12"/>
  <c r="B4304" i="12"/>
  <c r="C4304" i="12"/>
  <c r="D4304" i="12"/>
  <c r="E4304" i="12"/>
  <c r="F4304" i="12"/>
  <c r="G4304" i="12"/>
  <c r="H4304" i="12"/>
  <c r="I4304" i="12"/>
  <c r="J4304" i="12"/>
  <c r="K4304" i="12"/>
  <c r="L4304" i="12"/>
  <c r="B4305" i="12"/>
  <c r="C4305" i="12"/>
  <c r="D4305" i="12"/>
  <c r="E4305" i="12"/>
  <c r="F4305" i="12"/>
  <c r="G4305" i="12"/>
  <c r="H4305" i="12"/>
  <c r="I4305" i="12"/>
  <c r="J4305" i="12"/>
  <c r="K4305" i="12"/>
  <c r="L4305" i="12"/>
  <c r="B4306" i="12"/>
  <c r="C4306" i="12"/>
  <c r="D4306" i="12"/>
  <c r="E4306" i="12"/>
  <c r="F4306" i="12"/>
  <c r="G4306" i="12"/>
  <c r="H4306" i="12"/>
  <c r="I4306" i="12"/>
  <c r="J4306" i="12"/>
  <c r="K4306" i="12"/>
  <c r="L4306" i="12"/>
  <c r="B4307" i="12"/>
  <c r="C4307" i="12"/>
  <c r="D4307" i="12"/>
  <c r="E4307" i="12"/>
  <c r="F4307" i="12"/>
  <c r="G4307" i="12"/>
  <c r="H4307" i="12"/>
  <c r="I4307" i="12"/>
  <c r="J4307" i="12"/>
  <c r="K4307" i="12"/>
  <c r="L4307" i="12"/>
  <c r="B4308" i="12"/>
  <c r="C4308" i="12"/>
  <c r="D4308" i="12"/>
  <c r="E4308" i="12"/>
  <c r="F4308" i="12"/>
  <c r="G4308" i="12"/>
  <c r="H4308" i="12"/>
  <c r="I4308" i="12"/>
  <c r="J4308" i="12"/>
  <c r="K4308" i="12"/>
  <c r="L4308" i="12"/>
  <c r="B4309" i="12"/>
  <c r="C4309" i="12"/>
  <c r="D4309" i="12"/>
  <c r="E4309" i="12"/>
  <c r="F4309" i="12"/>
  <c r="G4309" i="12"/>
  <c r="H4309" i="12"/>
  <c r="I4309" i="12"/>
  <c r="J4309" i="12"/>
  <c r="K4309" i="12"/>
  <c r="L4309" i="12"/>
  <c r="B4310" i="12"/>
  <c r="C4310" i="12"/>
  <c r="D4310" i="12"/>
  <c r="E4310" i="12"/>
  <c r="F4310" i="12"/>
  <c r="G4310" i="12"/>
  <c r="H4310" i="12"/>
  <c r="I4310" i="12"/>
  <c r="J4310" i="12"/>
  <c r="K4310" i="12"/>
  <c r="L4310" i="12"/>
  <c r="B4311" i="12"/>
  <c r="C4311" i="12"/>
  <c r="D4311" i="12"/>
  <c r="E4311" i="12"/>
  <c r="F4311" i="12"/>
  <c r="G4311" i="12"/>
  <c r="H4311" i="12"/>
  <c r="I4311" i="12"/>
  <c r="J4311" i="12"/>
  <c r="K4311" i="12"/>
  <c r="L4311" i="12"/>
  <c r="B4312" i="12"/>
  <c r="C4312" i="12"/>
  <c r="D4312" i="12"/>
  <c r="E4312" i="12"/>
  <c r="F4312" i="12"/>
  <c r="G4312" i="12"/>
  <c r="H4312" i="12"/>
  <c r="I4312" i="12"/>
  <c r="J4312" i="12"/>
  <c r="K4312" i="12"/>
  <c r="L4312" i="12"/>
  <c r="B4313" i="12"/>
  <c r="C4313" i="12"/>
  <c r="D4313" i="12"/>
  <c r="E4313" i="12"/>
  <c r="F4313" i="12"/>
  <c r="G4313" i="12"/>
  <c r="H4313" i="12"/>
  <c r="I4313" i="12"/>
  <c r="J4313" i="12"/>
  <c r="K4313" i="12"/>
  <c r="L4313" i="12"/>
  <c r="B4314" i="12"/>
  <c r="C4314" i="12"/>
  <c r="D4314" i="12"/>
  <c r="E4314" i="12"/>
  <c r="F4314" i="12"/>
  <c r="G4314" i="12"/>
  <c r="H4314" i="12"/>
  <c r="I4314" i="12"/>
  <c r="J4314" i="12"/>
  <c r="K4314" i="12"/>
  <c r="L4314" i="12"/>
  <c r="B4315" i="12"/>
  <c r="C4315" i="12"/>
  <c r="D4315" i="12"/>
  <c r="E4315" i="12"/>
  <c r="F4315" i="12"/>
  <c r="G4315" i="12"/>
  <c r="H4315" i="12"/>
  <c r="I4315" i="12"/>
  <c r="J4315" i="12"/>
  <c r="K4315" i="12"/>
  <c r="L4315" i="12"/>
  <c r="B4316" i="12"/>
  <c r="C4316" i="12"/>
  <c r="D4316" i="12"/>
  <c r="E4316" i="12"/>
  <c r="F4316" i="12"/>
  <c r="G4316" i="12"/>
  <c r="H4316" i="12"/>
  <c r="I4316" i="12"/>
  <c r="J4316" i="12"/>
  <c r="K4316" i="12"/>
  <c r="L4316" i="12"/>
  <c r="B4317" i="12"/>
  <c r="C4317" i="12"/>
  <c r="D4317" i="12"/>
  <c r="E4317" i="12"/>
  <c r="F4317" i="12"/>
  <c r="G4317" i="12"/>
  <c r="H4317" i="12"/>
  <c r="I4317" i="12"/>
  <c r="J4317" i="12"/>
  <c r="K4317" i="12"/>
  <c r="L4317" i="12"/>
  <c r="B4318" i="12"/>
  <c r="C4318" i="12"/>
  <c r="D4318" i="12"/>
  <c r="E4318" i="12"/>
  <c r="F4318" i="12"/>
  <c r="G4318" i="12"/>
  <c r="H4318" i="12"/>
  <c r="I4318" i="12"/>
  <c r="J4318" i="12"/>
  <c r="K4318" i="12"/>
  <c r="L4318" i="12"/>
  <c r="B4319" i="12"/>
  <c r="C4319" i="12"/>
  <c r="D4319" i="12"/>
  <c r="E4319" i="12"/>
  <c r="F4319" i="12"/>
  <c r="G4319" i="12"/>
  <c r="H4319" i="12"/>
  <c r="I4319" i="12"/>
  <c r="J4319" i="12"/>
  <c r="K4319" i="12"/>
  <c r="L4319" i="12"/>
  <c r="B4320" i="12"/>
  <c r="C4320" i="12"/>
  <c r="D4320" i="12"/>
  <c r="E4320" i="12"/>
  <c r="F4320" i="12"/>
  <c r="G4320" i="12"/>
  <c r="H4320" i="12"/>
  <c r="I4320" i="12"/>
  <c r="J4320" i="12"/>
  <c r="K4320" i="12"/>
  <c r="L4320" i="12"/>
  <c r="B4321" i="12"/>
  <c r="C4321" i="12"/>
  <c r="D4321" i="12"/>
  <c r="E4321" i="12"/>
  <c r="F4321" i="12"/>
  <c r="G4321" i="12"/>
  <c r="H4321" i="12"/>
  <c r="I4321" i="12"/>
  <c r="J4321" i="12"/>
  <c r="K4321" i="12"/>
  <c r="L4321" i="12"/>
  <c r="B4322" i="12"/>
  <c r="C4322" i="12"/>
  <c r="D4322" i="12"/>
  <c r="E4322" i="12"/>
  <c r="F4322" i="12"/>
  <c r="G4322" i="12"/>
  <c r="H4322" i="12"/>
  <c r="I4322" i="12"/>
  <c r="J4322" i="12"/>
  <c r="K4322" i="12"/>
  <c r="L4322" i="12"/>
  <c r="B4323" i="12"/>
  <c r="C4323" i="12"/>
  <c r="D4323" i="12"/>
  <c r="E4323" i="12"/>
  <c r="F4323" i="12"/>
  <c r="G4323" i="12"/>
  <c r="H4323" i="12"/>
  <c r="I4323" i="12"/>
  <c r="J4323" i="12"/>
  <c r="K4323" i="12"/>
  <c r="L4323" i="12"/>
  <c r="B4324" i="12"/>
  <c r="C4324" i="12"/>
  <c r="D4324" i="12"/>
  <c r="E4324" i="12"/>
  <c r="F4324" i="12"/>
  <c r="G4324" i="12"/>
  <c r="H4324" i="12"/>
  <c r="I4324" i="12"/>
  <c r="J4324" i="12"/>
  <c r="K4324" i="12"/>
  <c r="L4324" i="12"/>
  <c r="B4325" i="12"/>
  <c r="C4325" i="12"/>
  <c r="D4325" i="12"/>
  <c r="E4325" i="12"/>
  <c r="F4325" i="12"/>
  <c r="G4325" i="12"/>
  <c r="H4325" i="12"/>
  <c r="I4325" i="12"/>
  <c r="J4325" i="12"/>
  <c r="K4325" i="12"/>
  <c r="L4325" i="12"/>
  <c r="B4326" i="12"/>
  <c r="C4326" i="12"/>
  <c r="D4326" i="12"/>
  <c r="E4326" i="12"/>
  <c r="F4326" i="12"/>
  <c r="G4326" i="12"/>
  <c r="H4326" i="12"/>
  <c r="I4326" i="12"/>
  <c r="J4326" i="12"/>
  <c r="K4326" i="12"/>
  <c r="L4326" i="12"/>
  <c r="B4327" i="12"/>
  <c r="C4327" i="12"/>
  <c r="D4327" i="12"/>
  <c r="E4327" i="12"/>
  <c r="F4327" i="12"/>
  <c r="G4327" i="12"/>
  <c r="H4327" i="12"/>
  <c r="I4327" i="12"/>
  <c r="J4327" i="12"/>
  <c r="K4327" i="12"/>
  <c r="L4327" i="12"/>
  <c r="B4328" i="12"/>
  <c r="C4328" i="12"/>
  <c r="D4328" i="12"/>
  <c r="E4328" i="12"/>
  <c r="F4328" i="12"/>
  <c r="G4328" i="12"/>
  <c r="H4328" i="12"/>
  <c r="I4328" i="12"/>
  <c r="J4328" i="12"/>
  <c r="K4328" i="12"/>
  <c r="L4328" i="12"/>
  <c r="B4329" i="12"/>
  <c r="C4329" i="12"/>
  <c r="D4329" i="12"/>
  <c r="E4329" i="12"/>
  <c r="F4329" i="12"/>
  <c r="G4329" i="12"/>
  <c r="H4329" i="12"/>
  <c r="I4329" i="12"/>
  <c r="J4329" i="12"/>
  <c r="K4329" i="12"/>
  <c r="L4329" i="12"/>
  <c r="B4330" i="12"/>
  <c r="C4330" i="12"/>
  <c r="D4330" i="12"/>
  <c r="E4330" i="12"/>
  <c r="F4330" i="12"/>
  <c r="G4330" i="12"/>
  <c r="H4330" i="12"/>
  <c r="I4330" i="12"/>
  <c r="J4330" i="12"/>
  <c r="K4330" i="12"/>
  <c r="L4330" i="12"/>
  <c r="B4331" i="12"/>
  <c r="C4331" i="12"/>
  <c r="D4331" i="12"/>
  <c r="E4331" i="12"/>
  <c r="F4331" i="12"/>
  <c r="G4331" i="12"/>
  <c r="H4331" i="12"/>
  <c r="I4331" i="12"/>
  <c r="J4331" i="12"/>
  <c r="K4331" i="12"/>
  <c r="L4331" i="12"/>
  <c r="B4332" i="12"/>
  <c r="C4332" i="12"/>
  <c r="D4332" i="12"/>
  <c r="E4332" i="12"/>
  <c r="F4332" i="12"/>
  <c r="G4332" i="12"/>
  <c r="H4332" i="12"/>
  <c r="I4332" i="12"/>
  <c r="J4332" i="12"/>
  <c r="K4332" i="12"/>
  <c r="L4332" i="12"/>
  <c r="B4333" i="12"/>
  <c r="C4333" i="12"/>
  <c r="D4333" i="12"/>
  <c r="E4333" i="12"/>
  <c r="F4333" i="12"/>
  <c r="G4333" i="12"/>
  <c r="H4333" i="12"/>
  <c r="I4333" i="12"/>
  <c r="J4333" i="12"/>
  <c r="K4333" i="12"/>
  <c r="L4333" i="12"/>
  <c r="B4334" i="12"/>
  <c r="C4334" i="12"/>
  <c r="D4334" i="12"/>
  <c r="E4334" i="12"/>
  <c r="F4334" i="12"/>
  <c r="G4334" i="12"/>
  <c r="H4334" i="12"/>
  <c r="I4334" i="12"/>
  <c r="J4334" i="12"/>
  <c r="K4334" i="12"/>
  <c r="L4334" i="12"/>
  <c r="B4335" i="12"/>
  <c r="C4335" i="12"/>
  <c r="D4335" i="12"/>
  <c r="E4335" i="12"/>
  <c r="F4335" i="12"/>
  <c r="G4335" i="12"/>
  <c r="H4335" i="12"/>
  <c r="I4335" i="12"/>
  <c r="J4335" i="12"/>
  <c r="K4335" i="12"/>
  <c r="L4335" i="12"/>
  <c r="B4336" i="12"/>
  <c r="C4336" i="12"/>
  <c r="D4336" i="12"/>
  <c r="E4336" i="12"/>
  <c r="F4336" i="12"/>
  <c r="G4336" i="12"/>
  <c r="H4336" i="12"/>
  <c r="I4336" i="12"/>
  <c r="J4336" i="12"/>
  <c r="K4336" i="12"/>
  <c r="L4336" i="12"/>
  <c r="B4337" i="12"/>
  <c r="C4337" i="12"/>
  <c r="D4337" i="12"/>
  <c r="E4337" i="12"/>
  <c r="F4337" i="12"/>
  <c r="G4337" i="12"/>
  <c r="H4337" i="12"/>
  <c r="I4337" i="12"/>
  <c r="J4337" i="12"/>
  <c r="K4337" i="12"/>
  <c r="L4337" i="12"/>
  <c r="B4338" i="12"/>
  <c r="C4338" i="12"/>
  <c r="D4338" i="12"/>
  <c r="E4338" i="12"/>
  <c r="F4338" i="12"/>
  <c r="G4338" i="12"/>
  <c r="H4338" i="12"/>
  <c r="I4338" i="12"/>
  <c r="J4338" i="12"/>
  <c r="K4338" i="12"/>
  <c r="L4338" i="12"/>
  <c r="B4339" i="12"/>
  <c r="C4339" i="12"/>
  <c r="D4339" i="12"/>
  <c r="E4339" i="12"/>
  <c r="F4339" i="12"/>
  <c r="G4339" i="12"/>
  <c r="H4339" i="12"/>
  <c r="I4339" i="12"/>
  <c r="J4339" i="12"/>
  <c r="K4339" i="12"/>
  <c r="L4339" i="12"/>
  <c r="B4340" i="12"/>
  <c r="C4340" i="12"/>
  <c r="D4340" i="12"/>
  <c r="E4340" i="12"/>
  <c r="F4340" i="12"/>
  <c r="G4340" i="12"/>
  <c r="H4340" i="12"/>
  <c r="I4340" i="12"/>
  <c r="J4340" i="12"/>
  <c r="K4340" i="12"/>
  <c r="L4340" i="12"/>
  <c r="B4341" i="12"/>
  <c r="C4341" i="12"/>
  <c r="D4341" i="12"/>
  <c r="E4341" i="12"/>
  <c r="F4341" i="12"/>
  <c r="G4341" i="12"/>
  <c r="H4341" i="12"/>
  <c r="I4341" i="12"/>
  <c r="J4341" i="12"/>
  <c r="K4341" i="12"/>
  <c r="L4341" i="12"/>
  <c r="B4342" i="12"/>
  <c r="C4342" i="12"/>
  <c r="D4342" i="12"/>
  <c r="E4342" i="12"/>
  <c r="F4342" i="12"/>
  <c r="G4342" i="12"/>
  <c r="H4342" i="12"/>
  <c r="I4342" i="12"/>
  <c r="J4342" i="12"/>
  <c r="K4342" i="12"/>
  <c r="L4342" i="12"/>
  <c r="B4343" i="12"/>
  <c r="C4343" i="12"/>
  <c r="D4343" i="12"/>
  <c r="E4343" i="12"/>
  <c r="F4343" i="12"/>
  <c r="G4343" i="12"/>
  <c r="H4343" i="12"/>
  <c r="I4343" i="12"/>
  <c r="J4343" i="12"/>
  <c r="K4343" i="12"/>
  <c r="L4343" i="12"/>
  <c r="B4344" i="12"/>
  <c r="C4344" i="12"/>
  <c r="D4344" i="12"/>
  <c r="E4344" i="12"/>
  <c r="F4344" i="12"/>
  <c r="G4344" i="12"/>
  <c r="H4344" i="12"/>
  <c r="I4344" i="12"/>
  <c r="J4344" i="12"/>
  <c r="K4344" i="12"/>
  <c r="L4344" i="12"/>
  <c r="B4345" i="12"/>
  <c r="C4345" i="12"/>
  <c r="D4345" i="12"/>
  <c r="E4345" i="12"/>
  <c r="F4345" i="12"/>
  <c r="G4345" i="12"/>
  <c r="H4345" i="12"/>
  <c r="I4345" i="12"/>
  <c r="J4345" i="12"/>
  <c r="K4345" i="12"/>
  <c r="L4345" i="12"/>
  <c r="B4346" i="12"/>
  <c r="C4346" i="12"/>
  <c r="D4346" i="12"/>
  <c r="E4346" i="12"/>
  <c r="F4346" i="12"/>
  <c r="G4346" i="12"/>
  <c r="H4346" i="12"/>
  <c r="I4346" i="12"/>
  <c r="J4346" i="12"/>
  <c r="K4346" i="12"/>
  <c r="L4346" i="12"/>
  <c r="B4347" i="12"/>
  <c r="C4347" i="12"/>
  <c r="D4347" i="12"/>
  <c r="E4347" i="12"/>
  <c r="F4347" i="12"/>
  <c r="G4347" i="12"/>
  <c r="H4347" i="12"/>
  <c r="I4347" i="12"/>
  <c r="J4347" i="12"/>
  <c r="K4347" i="12"/>
  <c r="L4347" i="12"/>
  <c r="B4348" i="12"/>
  <c r="C4348" i="12"/>
  <c r="D4348" i="12"/>
  <c r="E4348" i="12"/>
  <c r="F4348" i="12"/>
  <c r="G4348" i="12"/>
  <c r="H4348" i="12"/>
  <c r="I4348" i="12"/>
  <c r="J4348" i="12"/>
  <c r="K4348" i="12"/>
  <c r="L4348" i="12"/>
  <c r="B4349" i="12"/>
  <c r="C4349" i="12"/>
  <c r="D4349" i="12"/>
  <c r="E4349" i="12"/>
  <c r="F4349" i="12"/>
  <c r="G4349" i="12"/>
  <c r="H4349" i="12"/>
  <c r="I4349" i="12"/>
  <c r="J4349" i="12"/>
  <c r="K4349" i="12"/>
  <c r="L4349" i="12"/>
  <c r="B4350" i="12"/>
  <c r="C4350" i="12"/>
  <c r="D4350" i="12"/>
  <c r="E4350" i="12"/>
  <c r="F4350" i="12"/>
  <c r="G4350" i="12"/>
  <c r="H4350" i="12"/>
  <c r="I4350" i="12"/>
  <c r="J4350" i="12"/>
  <c r="K4350" i="12"/>
  <c r="L4350" i="12"/>
  <c r="B4351" i="12"/>
  <c r="C4351" i="12"/>
  <c r="D4351" i="12"/>
  <c r="E4351" i="12"/>
  <c r="F4351" i="12"/>
  <c r="G4351" i="12"/>
  <c r="H4351" i="12"/>
  <c r="I4351" i="12"/>
  <c r="J4351" i="12"/>
  <c r="K4351" i="12"/>
  <c r="L4351" i="12"/>
  <c r="B4352" i="12"/>
  <c r="C4352" i="12"/>
  <c r="D4352" i="12"/>
  <c r="E4352" i="12"/>
  <c r="F4352" i="12"/>
  <c r="G4352" i="12"/>
  <c r="H4352" i="12"/>
  <c r="I4352" i="12"/>
  <c r="J4352" i="12"/>
  <c r="K4352" i="12"/>
  <c r="L4352" i="12"/>
  <c r="B4353" i="12"/>
  <c r="C4353" i="12"/>
  <c r="D4353" i="12"/>
  <c r="E4353" i="12"/>
  <c r="F4353" i="12"/>
  <c r="G4353" i="12"/>
  <c r="H4353" i="12"/>
  <c r="I4353" i="12"/>
  <c r="J4353" i="12"/>
  <c r="K4353" i="12"/>
  <c r="L4353" i="12"/>
  <c r="B4354" i="12"/>
  <c r="C4354" i="12"/>
  <c r="D4354" i="12"/>
  <c r="E4354" i="12"/>
  <c r="F4354" i="12"/>
  <c r="G4354" i="12"/>
  <c r="H4354" i="12"/>
  <c r="I4354" i="12"/>
  <c r="J4354" i="12"/>
  <c r="K4354" i="12"/>
  <c r="L4354" i="12"/>
  <c r="B4355" i="12"/>
  <c r="C4355" i="12"/>
  <c r="D4355" i="12"/>
  <c r="E4355" i="12"/>
  <c r="F4355" i="12"/>
  <c r="G4355" i="12"/>
  <c r="H4355" i="12"/>
  <c r="I4355" i="12"/>
  <c r="J4355" i="12"/>
  <c r="K4355" i="12"/>
  <c r="L4355" i="12"/>
  <c r="B4356" i="12"/>
  <c r="C4356" i="12"/>
  <c r="D4356" i="12"/>
  <c r="E4356" i="12"/>
  <c r="F4356" i="12"/>
  <c r="G4356" i="12"/>
  <c r="H4356" i="12"/>
  <c r="I4356" i="12"/>
  <c r="J4356" i="12"/>
  <c r="K4356" i="12"/>
  <c r="L4356" i="12"/>
  <c r="B4357" i="12"/>
  <c r="C4357" i="12"/>
  <c r="D4357" i="12"/>
  <c r="E4357" i="12"/>
  <c r="F4357" i="12"/>
  <c r="G4357" i="12"/>
  <c r="H4357" i="12"/>
  <c r="I4357" i="12"/>
  <c r="J4357" i="12"/>
  <c r="K4357" i="12"/>
  <c r="L4357" i="12"/>
  <c r="B4358" i="12"/>
  <c r="C4358" i="12"/>
  <c r="D4358" i="12"/>
  <c r="E4358" i="12"/>
  <c r="F4358" i="12"/>
  <c r="G4358" i="12"/>
  <c r="H4358" i="12"/>
  <c r="I4358" i="12"/>
  <c r="J4358" i="12"/>
  <c r="K4358" i="12"/>
  <c r="L4358" i="12"/>
  <c r="B4359" i="12"/>
  <c r="C4359" i="12"/>
  <c r="D4359" i="12"/>
  <c r="E4359" i="12"/>
  <c r="F4359" i="12"/>
  <c r="G4359" i="12"/>
  <c r="H4359" i="12"/>
  <c r="I4359" i="12"/>
  <c r="J4359" i="12"/>
  <c r="K4359" i="12"/>
  <c r="L4359" i="12"/>
  <c r="B4360" i="12"/>
  <c r="C4360" i="12"/>
  <c r="D4360" i="12"/>
  <c r="E4360" i="12"/>
  <c r="F4360" i="12"/>
  <c r="G4360" i="12"/>
  <c r="H4360" i="12"/>
  <c r="I4360" i="12"/>
  <c r="J4360" i="12"/>
  <c r="K4360" i="12"/>
  <c r="L4360" i="12"/>
  <c r="B4361" i="12"/>
  <c r="C4361" i="12"/>
  <c r="D4361" i="12"/>
  <c r="E4361" i="12"/>
  <c r="F4361" i="12"/>
  <c r="G4361" i="12"/>
  <c r="H4361" i="12"/>
  <c r="I4361" i="12"/>
  <c r="J4361" i="12"/>
  <c r="K4361" i="12"/>
  <c r="L4361" i="12"/>
  <c r="B4362" i="12"/>
  <c r="C4362" i="12"/>
  <c r="D4362" i="12"/>
  <c r="E4362" i="12"/>
  <c r="F4362" i="12"/>
  <c r="G4362" i="12"/>
  <c r="H4362" i="12"/>
  <c r="I4362" i="12"/>
  <c r="J4362" i="12"/>
  <c r="K4362" i="12"/>
  <c r="L4362" i="12"/>
  <c r="B4363" i="12"/>
  <c r="C4363" i="12"/>
  <c r="D4363" i="12"/>
  <c r="E4363" i="12"/>
  <c r="F4363" i="12"/>
  <c r="G4363" i="12"/>
  <c r="H4363" i="12"/>
  <c r="I4363" i="12"/>
  <c r="J4363" i="12"/>
  <c r="K4363" i="12"/>
  <c r="L4363" i="12"/>
  <c r="B4364" i="12"/>
  <c r="C4364" i="12"/>
  <c r="D4364" i="12"/>
  <c r="E4364" i="12"/>
  <c r="F4364" i="12"/>
  <c r="G4364" i="12"/>
  <c r="H4364" i="12"/>
  <c r="I4364" i="12"/>
  <c r="J4364" i="12"/>
  <c r="K4364" i="12"/>
  <c r="L4364" i="12"/>
  <c r="B4365" i="12"/>
  <c r="C4365" i="12"/>
  <c r="D4365" i="12"/>
  <c r="E4365" i="12"/>
  <c r="F4365" i="12"/>
  <c r="G4365" i="12"/>
  <c r="H4365" i="12"/>
  <c r="I4365" i="12"/>
  <c r="J4365" i="12"/>
  <c r="K4365" i="12"/>
  <c r="L4365" i="12"/>
  <c r="B4366" i="12"/>
  <c r="C4366" i="12"/>
  <c r="D4366" i="12"/>
  <c r="E4366" i="12"/>
  <c r="F4366" i="12"/>
  <c r="G4366" i="12"/>
  <c r="H4366" i="12"/>
  <c r="I4366" i="12"/>
  <c r="J4366" i="12"/>
  <c r="K4366" i="12"/>
  <c r="L4366" i="12"/>
  <c r="B4367" i="12"/>
  <c r="C4367" i="12"/>
  <c r="D4367" i="12"/>
  <c r="E4367" i="12"/>
  <c r="F4367" i="12"/>
  <c r="G4367" i="12"/>
  <c r="H4367" i="12"/>
  <c r="I4367" i="12"/>
  <c r="J4367" i="12"/>
  <c r="K4367" i="12"/>
  <c r="L4367" i="12"/>
  <c r="B4368" i="12"/>
  <c r="C4368" i="12"/>
  <c r="D4368" i="12"/>
  <c r="E4368" i="12"/>
  <c r="F4368" i="12"/>
  <c r="G4368" i="12"/>
  <c r="H4368" i="12"/>
  <c r="I4368" i="12"/>
  <c r="J4368" i="12"/>
  <c r="K4368" i="12"/>
  <c r="L4368" i="12"/>
  <c r="B4369" i="12"/>
  <c r="C4369" i="12"/>
  <c r="D4369" i="12"/>
  <c r="E4369" i="12"/>
  <c r="F4369" i="12"/>
  <c r="G4369" i="12"/>
  <c r="H4369" i="12"/>
  <c r="I4369" i="12"/>
  <c r="J4369" i="12"/>
  <c r="K4369" i="12"/>
  <c r="L4369" i="12"/>
  <c r="B4370" i="12"/>
  <c r="C4370" i="12"/>
  <c r="D4370" i="12"/>
  <c r="E4370" i="12"/>
  <c r="F4370" i="12"/>
  <c r="G4370" i="12"/>
  <c r="H4370" i="12"/>
  <c r="I4370" i="12"/>
  <c r="J4370" i="12"/>
  <c r="K4370" i="12"/>
  <c r="L4370" i="12"/>
  <c r="B4371" i="12"/>
  <c r="C4371" i="12"/>
  <c r="D4371" i="12"/>
  <c r="E4371" i="12"/>
  <c r="F4371" i="12"/>
  <c r="G4371" i="12"/>
  <c r="H4371" i="12"/>
  <c r="I4371" i="12"/>
  <c r="J4371" i="12"/>
  <c r="K4371" i="12"/>
  <c r="L4371" i="12"/>
  <c r="B4372" i="12"/>
  <c r="C4372" i="12"/>
  <c r="D4372" i="12"/>
  <c r="E4372" i="12"/>
  <c r="F4372" i="12"/>
  <c r="G4372" i="12"/>
  <c r="H4372" i="12"/>
  <c r="I4372" i="12"/>
  <c r="J4372" i="12"/>
  <c r="K4372" i="12"/>
  <c r="L4372" i="12"/>
  <c r="B4373" i="12"/>
  <c r="C4373" i="12"/>
  <c r="D4373" i="12"/>
  <c r="E4373" i="12"/>
  <c r="F4373" i="12"/>
  <c r="G4373" i="12"/>
  <c r="H4373" i="12"/>
  <c r="I4373" i="12"/>
  <c r="J4373" i="12"/>
  <c r="K4373" i="12"/>
  <c r="L4373" i="12"/>
  <c r="B4374" i="12"/>
  <c r="C4374" i="12"/>
  <c r="D4374" i="12"/>
  <c r="E4374" i="12"/>
  <c r="F4374" i="12"/>
  <c r="G4374" i="12"/>
  <c r="H4374" i="12"/>
  <c r="I4374" i="12"/>
  <c r="J4374" i="12"/>
  <c r="K4374" i="12"/>
  <c r="L4374" i="12"/>
  <c r="B4375" i="12"/>
  <c r="C4375" i="12"/>
  <c r="D4375" i="12"/>
  <c r="E4375" i="12"/>
  <c r="F4375" i="12"/>
  <c r="G4375" i="12"/>
  <c r="H4375" i="12"/>
  <c r="I4375" i="12"/>
  <c r="J4375" i="12"/>
  <c r="K4375" i="12"/>
  <c r="L4375" i="12"/>
  <c r="B4376" i="12"/>
  <c r="C4376" i="12"/>
  <c r="D4376" i="12"/>
  <c r="E4376" i="12"/>
  <c r="F4376" i="12"/>
  <c r="G4376" i="12"/>
  <c r="H4376" i="12"/>
  <c r="I4376" i="12"/>
  <c r="J4376" i="12"/>
  <c r="K4376" i="12"/>
  <c r="L4376" i="12"/>
  <c r="B4377" i="12"/>
  <c r="C4377" i="12"/>
  <c r="D4377" i="12"/>
  <c r="E4377" i="12"/>
  <c r="F4377" i="12"/>
  <c r="G4377" i="12"/>
  <c r="H4377" i="12"/>
  <c r="I4377" i="12"/>
  <c r="J4377" i="12"/>
  <c r="K4377" i="12"/>
  <c r="L4377" i="12"/>
  <c r="B4378" i="12"/>
  <c r="C4378" i="12"/>
  <c r="D4378" i="12"/>
  <c r="E4378" i="12"/>
  <c r="F4378" i="12"/>
  <c r="G4378" i="12"/>
  <c r="H4378" i="12"/>
  <c r="I4378" i="12"/>
  <c r="J4378" i="12"/>
  <c r="K4378" i="12"/>
  <c r="L4378" i="12"/>
  <c r="B4379" i="12"/>
  <c r="C4379" i="12"/>
  <c r="D4379" i="12"/>
  <c r="E4379" i="12"/>
  <c r="F4379" i="12"/>
  <c r="G4379" i="12"/>
  <c r="H4379" i="12"/>
  <c r="I4379" i="12"/>
  <c r="J4379" i="12"/>
  <c r="K4379" i="12"/>
  <c r="L4379" i="12"/>
  <c r="B4380" i="12"/>
  <c r="C4380" i="12"/>
  <c r="D4380" i="12"/>
  <c r="E4380" i="12"/>
  <c r="F4380" i="12"/>
  <c r="G4380" i="12"/>
  <c r="H4380" i="12"/>
  <c r="I4380" i="12"/>
  <c r="J4380" i="12"/>
  <c r="K4380" i="12"/>
  <c r="L4380" i="12"/>
  <c r="B4381" i="12"/>
  <c r="C4381" i="12"/>
  <c r="D4381" i="12"/>
  <c r="E4381" i="12"/>
  <c r="F4381" i="12"/>
  <c r="G4381" i="12"/>
  <c r="H4381" i="12"/>
  <c r="I4381" i="12"/>
  <c r="J4381" i="12"/>
  <c r="K4381" i="12"/>
  <c r="L4381" i="12"/>
  <c r="B4382" i="12"/>
  <c r="C4382" i="12"/>
  <c r="D4382" i="12"/>
  <c r="E4382" i="12"/>
  <c r="F4382" i="12"/>
  <c r="G4382" i="12"/>
  <c r="H4382" i="12"/>
  <c r="I4382" i="12"/>
  <c r="J4382" i="12"/>
  <c r="K4382" i="12"/>
  <c r="L4382" i="12"/>
  <c r="B4383" i="12"/>
  <c r="C4383" i="12"/>
  <c r="D4383" i="12"/>
  <c r="E4383" i="12"/>
  <c r="F4383" i="12"/>
  <c r="G4383" i="12"/>
  <c r="H4383" i="12"/>
  <c r="I4383" i="12"/>
  <c r="J4383" i="12"/>
  <c r="K4383" i="12"/>
  <c r="L4383" i="12"/>
  <c r="B4384" i="12"/>
  <c r="C4384" i="12"/>
  <c r="D4384" i="12"/>
  <c r="E4384" i="12"/>
  <c r="F4384" i="12"/>
  <c r="G4384" i="12"/>
  <c r="H4384" i="12"/>
  <c r="I4384" i="12"/>
  <c r="J4384" i="12"/>
  <c r="K4384" i="12"/>
  <c r="L4384" i="12"/>
  <c r="B4385" i="12"/>
  <c r="C4385" i="12"/>
  <c r="D4385" i="12"/>
  <c r="E4385" i="12"/>
  <c r="F4385" i="12"/>
  <c r="G4385" i="12"/>
  <c r="H4385" i="12"/>
  <c r="I4385" i="12"/>
  <c r="J4385" i="12"/>
  <c r="K4385" i="12"/>
  <c r="L4385" i="12"/>
  <c r="B4386" i="12"/>
  <c r="C4386" i="12"/>
  <c r="D4386" i="12"/>
  <c r="E4386" i="12"/>
  <c r="F4386" i="12"/>
  <c r="G4386" i="12"/>
  <c r="H4386" i="12"/>
  <c r="I4386" i="12"/>
  <c r="J4386" i="12"/>
  <c r="K4386" i="12"/>
  <c r="L4386" i="12"/>
  <c r="B4387" i="12"/>
  <c r="C4387" i="12"/>
  <c r="D4387" i="12"/>
  <c r="E4387" i="12"/>
  <c r="F4387" i="12"/>
  <c r="G4387" i="12"/>
  <c r="H4387" i="12"/>
  <c r="I4387" i="12"/>
  <c r="J4387" i="12"/>
  <c r="K4387" i="12"/>
  <c r="L4387" i="12"/>
  <c r="B4388" i="12"/>
  <c r="C4388" i="12"/>
  <c r="D4388" i="12"/>
  <c r="E4388" i="12"/>
  <c r="F4388" i="12"/>
  <c r="G4388" i="12"/>
  <c r="H4388" i="12"/>
  <c r="I4388" i="12"/>
  <c r="J4388" i="12"/>
  <c r="K4388" i="12"/>
  <c r="L4388" i="12"/>
  <c r="B4389" i="12"/>
  <c r="C4389" i="12"/>
  <c r="D4389" i="12"/>
  <c r="E4389" i="12"/>
  <c r="F4389" i="12"/>
  <c r="G4389" i="12"/>
  <c r="H4389" i="12"/>
  <c r="I4389" i="12"/>
  <c r="J4389" i="12"/>
  <c r="K4389" i="12"/>
  <c r="L4389" i="12"/>
  <c r="B4390" i="12"/>
  <c r="C4390" i="12"/>
  <c r="D4390" i="12"/>
  <c r="E4390" i="12"/>
  <c r="F4390" i="12"/>
  <c r="G4390" i="12"/>
  <c r="H4390" i="12"/>
  <c r="I4390" i="12"/>
  <c r="J4390" i="12"/>
  <c r="K4390" i="12"/>
  <c r="L4390" i="12"/>
  <c r="B4391" i="12"/>
  <c r="C4391" i="12"/>
  <c r="D4391" i="12"/>
  <c r="E4391" i="12"/>
  <c r="F4391" i="12"/>
  <c r="G4391" i="12"/>
  <c r="H4391" i="12"/>
  <c r="I4391" i="12"/>
  <c r="J4391" i="12"/>
  <c r="K4391" i="12"/>
  <c r="L4391" i="12"/>
  <c r="B4392" i="12"/>
  <c r="C4392" i="12"/>
  <c r="D4392" i="12"/>
  <c r="E4392" i="12"/>
  <c r="F4392" i="12"/>
  <c r="G4392" i="12"/>
  <c r="H4392" i="12"/>
  <c r="I4392" i="12"/>
  <c r="J4392" i="12"/>
  <c r="K4392" i="12"/>
  <c r="L4392" i="12"/>
  <c r="B4393" i="12"/>
  <c r="C4393" i="12"/>
  <c r="D4393" i="12"/>
  <c r="E4393" i="12"/>
  <c r="F4393" i="12"/>
  <c r="G4393" i="12"/>
  <c r="H4393" i="12"/>
  <c r="I4393" i="12"/>
  <c r="J4393" i="12"/>
  <c r="K4393" i="12"/>
  <c r="L4393" i="12"/>
  <c r="B4394" i="12"/>
  <c r="C4394" i="12"/>
  <c r="D4394" i="12"/>
  <c r="E4394" i="12"/>
  <c r="F4394" i="12"/>
  <c r="G4394" i="12"/>
  <c r="H4394" i="12"/>
  <c r="I4394" i="12"/>
  <c r="J4394" i="12"/>
  <c r="K4394" i="12"/>
  <c r="L4394" i="12"/>
  <c r="B4395" i="12"/>
  <c r="C4395" i="12"/>
  <c r="D4395" i="12"/>
  <c r="E4395" i="12"/>
  <c r="F4395" i="12"/>
  <c r="G4395" i="12"/>
  <c r="H4395" i="12"/>
  <c r="I4395" i="12"/>
  <c r="J4395" i="12"/>
  <c r="K4395" i="12"/>
  <c r="L4395" i="12"/>
  <c r="B4396" i="12"/>
  <c r="C4396" i="12"/>
  <c r="D4396" i="12"/>
  <c r="E4396" i="12"/>
  <c r="F4396" i="12"/>
  <c r="G4396" i="12"/>
  <c r="H4396" i="12"/>
  <c r="I4396" i="12"/>
  <c r="J4396" i="12"/>
  <c r="K4396" i="12"/>
  <c r="L4396" i="12"/>
  <c r="B4397" i="12"/>
  <c r="C4397" i="12"/>
  <c r="D4397" i="12"/>
  <c r="E4397" i="12"/>
  <c r="F4397" i="12"/>
  <c r="G4397" i="12"/>
  <c r="H4397" i="12"/>
  <c r="I4397" i="12"/>
  <c r="J4397" i="12"/>
  <c r="K4397" i="12"/>
  <c r="L4397" i="12"/>
  <c r="B4398" i="12"/>
  <c r="C4398" i="12"/>
  <c r="D4398" i="12"/>
  <c r="E4398" i="12"/>
  <c r="F4398" i="12"/>
  <c r="G4398" i="12"/>
  <c r="H4398" i="12"/>
  <c r="I4398" i="12"/>
  <c r="J4398" i="12"/>
  <c r="K4398" i="12"/>
  <c r="L4398" i="12"/>
  <c r="B4399" i="12"/>
  <c r="C4399" i="12"/>
  <c r="D4399" i="12"/>
  <c r="E4399" i="12"/>
  <c r="F4399" i="12"/>
  <c r="G4399" i="12"/>
  <c r="H4399" i="12"/>
  <c r="I4399" i="12"/>
  <c r="J4399" i="12"/>
  <c r="K4399" i="12"/>
  <c r="L4399" i="12"/>
  <c r="B4400" i="12"/>
  <c r="C4400" i="12"/>
  <c r="D4400" i="12"/>
  <c r="E4400" i="12"/>
  <c r="F4400" i="12"/>
  <c r="G4400" i="12"/>
  <c r="H4400" i="12"/>
  <c r="I4400" i="12"/>
  <c r="J4400" i="12"/>
  <c r="K4400" i="12"/>
  <c r="L4400" i="12"/>
  <c r="B4401" i="12"/>
  <c r="C4401" i="12"/>
  <c r="D4401" i="12"/>
  <c r="E4401" i="12"/>
  <c r="F4401" i="12"/>
  <c r="G4401" i="12"/>
  <c r="H4401" i="12"/>
  <c r="I4401" i="12"/>
  <c r="J4401" i="12"/>
  <c r="K4401" i="12"/>
  <c r="L4401" i="12"/>
  <c r="B4402" i="12"/>
  <c r="C4402" i="12"/>
  <c r="D4402" i="12"/>
  <c r="E4402" i="12"/>
  <c r="F4402" i="12"/>
  <c r="G4402" i="12"/>
  <c r="H4402" i="12"/>
  <c r="I4402" i="12"/>
  <c r="J4402" i="12"/>
  <c r="K4402" i="12"/>
  <c r="L4402" i="12"/>
  <c r="B4403" i="12"/>
  <c r="C4403" i="12"/>
  <c r="D4403" i="12"/>
  <c r="E4403" i="12"/>
  <c r="F4403" i="12"/>
  <c r="G4403" i="12"/>
  <c r="H4403" i="12"/>
  <c r="I4403" i="12"/>
  <c r="J4403" i="12"/>
  <c r="K4403" i="12"/>
  <c r="L4403" i="12"/>
  <c r="B4404" i="12"/>
  <c r="C4404" i="12"/>
  <c r="D4404" i="12"/>
  <c r="E4404" i="12"/>
  <c r="F4404" i="12"/>
  <c r="G4404" i="12"/>
  <c r="H4404" i="12"/>
  <c r="I4404" i="12"/>
  <c r="J4404" i="12"/>
  <c r="K4404" i="12"/>
  <c r="L4404" i="12"/>
  <c r="B4405" i="12"/>
  <c r="C4405" i="12"/>
  <c r="D4405" i="12"/>
  <c r="E4405" i="12"/>
  <c r="F4405" i="12"/>
  <c r="G4405" i="12"/>
  <c r="H4405" i="12"/>
  <c r="I4405" i="12"/>
  <c r="J4405" i="12"/>
  <c r="K4405" i="12"/>
  <c r="L4405" i="12"/>
  <c r="B4406" i="12"/>
  <c r="C4406" i="12"/>
  <c r="D4406" i="12"/>
  <c r="E4406" i="12"/>
  <c r="F4406" i="12"/>
  <c r="G4406" i="12"/>
  <c r="H4406" i="12"/>
  <c r="I4406" i="12"/>
  <c r="J4406" i="12"/>
  <c r="K4406" i="12"/>
  <c r="L4406" i="12"/>
  <c r="B4407" i="12"/>
  <c r="C4407" i="12"/>
  <c r="D4407" i="12"/>
  <c r="E4407" i="12"/>
  <c r="F4407" i="12"/>
  <c r="G4407" i="12"/>
  <c r="H4407" i="12"/>
  <c r="I4407" i="12"/>
  <c r="J4407" i="12"/>
  <c r="K4407" i="12"/>
  <c r="L4407" i="12"/>
  <c r="B4408" i="12"/>
  <c r="C4408" i="12"/>
  <c r="D4408" i="12"/>
  <c r="E4408" i="12"/>
  <c r="F4408" i="12"/>
  <c r="G4408" i="12"/>
  <c r="H4408" i="12"/>
  <c r="I4408" i="12"/>
  <c r="J4408" i="12"/>
  <c r="K4408" i="12"/>
  <c r="L4408" i="12"/>
  <c r="B4409" i="12"/>
  <c r="C4409" i="12"/>
  <c r="D4409" i="12"/>
  <c r="E4409" i="12"/>
  <c r="F4409" i="12"/>
  <c r="G4409" i="12"/>
  <c r="H4409" i="12"/>
  <c r="I4409" i="12"/>
  <c r="J4409" i="12"/>
  <c r="K4409" i="12"/>
  <c r="L4409" i="12"/>
  <c r="B4410" i="12"/>
  <c r="C4410" i="12"/>
  <c r="D4410" i="12"/>
  <c r="E4410" i="12"/>
  <c r="F4410" i="12"/>
  <c r="G4410" i="12"/>
  <c r="H4410" i="12"/>
  <c r="I4410" i="12"/>
  <c r="J4410" i="12"/>
  <c r="K4410" i="12"/>
  <c r="L4410" i="12"/>
  <c r="B4411" i="12"/>
  <c r="C4411" i="12"/>
  <c r="D4411" i="12"/>
  <c r="E4411" i="12"/>
  <c r="F4411" i="12"/>
  <c r="G4411" i="12"/>
  <c r="H4411" i="12"/>
  <c r="I4411" i="12"/>
  <c r="J4411" i="12"/>
  <c r="K4411" i="12"/>
  <c r="L4411" i="12"/>
  <c r="B4412" i="12"/>
  <c r="C4412" i="12"/>
  <c r="D4412" i="12"/>
  <c r="E4412" i="12"/>
  <c r="F4412" i="12"/>
  <c r="G4412" i="12"/>
  <c r="H4412" i="12"/>
  <c r="I4412" i="12"/>
  <c r="J4412" i="12"/>
  <c r="K4412" i="12"/>
  <c r="L4412" i="12"/>
  <c r="B4413" i="12"/>
  <c r="C4413" i="12"/>
  <c r="D4413" i="12"/>
  <c r="E4413" i="12"/>
  <c r="F4413" i="12"/>
  <c r="G4413" i="12"/>
  <c r="H4413" i="12"/>
  <c r="I4413" i="12"/>
  <c r="J4413" i="12"/>
  <c r="K4413" i="12"/>
  <c r="L4413" i="12"/>
  <c r="B4414" i="12"/>
  <c r="C4414" i="12"/>
  <c r="D4414" i="12"/>
  <c r="E4414" i="12"/>
  <c r="F4414" i="12"/>
  <c r="G4414" i="12"/>
  <c r="H4414" i="12"/>
  <c r="I4414" i="12"/>
  <c r="J4414" i="12"/>
  <c r="K4414" i="12"/>
  <c r="L4414" i="12"/>
  <c r="B4415" i="12"/>
  <c r="C4415" i="12"/>
  <c r="D4415" i="12"/>
  <c r="E4415" i="12"/>
  <c r="F4415" i="12"/>
  <c r="G4415" i="12"/>
  <c r="H4415" i="12"/>
  <c r="I4415" i="12"/>
  <c r="J4415" i="12"/>
  <c r="K4415" i="12"/>
  <c r="L4415" i="12"/>
  <c r="B4416" i="12"/>
  <c r="C4416" i="12"/>
  <c r="D4416" i="12"/>
  <c r="E4416" i="12"/>
  <c r="F4416" i="12"/>
  <c r="G4416" i="12"/>
  <c r="H4416" i="12"/>
  <c r="I4416" i="12"/>
  <c r="J4416" i="12"/>
  <c r="K4416" i="12"/>
  <c r="L4416" i="12"/>
  <c r="B4417" i="12"/>
  <c r="C4417" i="12"/>
  <c r="D4417" i="12"/>
  <c r="E4417" i="12"/>
  <c r="F4417" i="12"/>
  <c r="G4417" i="12"/>
  <c r="H4417" i="12"/>
  <c r="I4417" i="12"/>
  <c r="J4417" i="12"/>
  <c r="K4417" i="12"/>
  <c r="L4417" i="12"/>
  <c r="B4418" i="12"/>
  <c r="C4418" i="12"/>
  <c r="D4418" i="12"/>
  <c r="E4418" i="12"/>
  <c r="F4418" i="12"/>
  <c r="G4418" i="12"/>
  <c r="H4418" i="12"/>
  <c r="I4418" i="12"/>
  <c r="J4418" i="12"/>
  <c r="K4418" i="12"/>
  <c r="L4418" i="12"/>
  <c r="B4419" i="12"/>
  <c r="C4419" i="12"/>
  <c r="D4419" i="12"/>
  <c r="E4419" i="12"/>
  <c r="F4419" i="12"/>
  <c r="G4419" i="12"/>
  <c r="H4419" i="12"/>
  <c r="I4419" i="12"/>
  <c r="J4419" i="12"/>
  <c r="K4419" i="12"/>
  <c r="L4419" i="12"/>
  <c r="B4420" i="12"/>
  <c r="C4420" i="12"/>
  <c r="D4420" i="12"/>
  <c r="E4420" i="12"/>
  <c r="F4420" i="12"/>
  <c r="G4420" i="12"/>
  <c r="H4420" i="12"/>
  <c r="I4420" i="12"/>
  <c r="J4420" i="12"/>
  <c r="K4420" i="12"/>
  <c r="L4420" i="12"/>
  <c r="B4421" i="12"/>
  <c r="C4421" i="12"/>
  <c r="D4421" i="12"/>
  <c r="E4421" i="12"/>
  <c r="F4421" i="12"/>
  <c r="G4421" i="12"/>
  <c r="H4421" i="12"/>
  <c r="I4421" i="12"/>
  <c r="J4421" i="12"/>
  <c r="K4421" i="12"/>
  <c r="L4421" i="12"/>
  <c r="B4422" i="12"/>
  <c r="C4422" i="12"/>
  <c r="D4422" i="12"/>
  <c r="E4422" i="12"/>
  <c r="F4422" i="12"/>
  <c r="G4422" i="12"/>
  <c r="H4422" i="12"/>
  <c r="I4422" i="12"/>
  <c r="J4422" i="12"/>
  <c r="K4422" i="12"/>
  <c r="L4422" i="12"/>
  <c r="B4423" i="12"/>
  <c r="C4423" i="12"/>
  <c r="D4423" i="12"/>
  <c r="E4423" i="12"/>
  <c r="F4423" i="12"/>
  <c r="G4423" i="12"/>
  <c r="H4423" i="12"/>
  <c r="I4423" i="12"/>
  <c r="J4423" i="12"/>
  <c r="K4423" i="12"/>
  <c r="L4423" i="12"/>
  <c r="B4424" i="12"/>
  <c r="C4424" i="12"/>
  <c r="D4424" i="12"/>
  <c r="E4424" i="12"/>
  <c r="F4424" i="12"/>
  <c r="G4424" i="12"/>
  <c r="H4424" i="12"/>
  <c r="I4424" i="12"/>
  <c r="J4424" i="12"/>
  <c r="K4424" i="12"/>
  <c r="L4424" i="12"/>
  <c r="B4425" i="12"/>
  <c r="C4425" i="12"/>
  <c r="D4425" i="12"/>
  <c r="E4425" i="12"/>
  <c r="F4425" i="12"/>
  <c r="G4425" i="12"/>
  <c r="H4425" i="12"/>
  <c r="I4425" i="12"/>
  <c r="J4425" i="12"/>
  <c r="K4425" i="12"/>
  <c r="L4425" i="12"/>
  <c r="B4426" i="12"/>
  <c r="C4426" i="12"/>
  <c r="D4426" i="12"/>
  <c r="E4426" i="12"/>
  <c r="F4426" i="12"/>
  <c r="G4426" i="12"/>
  <c r="H4426" i="12"/>
  <c r="I4426" i="12"/>
  <c r="J4426" i="12"/>
  <c r="K4426" i="12"/>
  <c r="L4426" i="12"/>
  <c r="B4427" i="12"/>
  <c r="C4427" i="12"/>
  <c r="D4427" i="12"/>
  <c r="E4427" i="12"/>
  <c r="F4427" i="12"/>
  <c r="G4427" i="12"/>
  <c r="H4427" i="12"/>
  <c r="I4427" i="12"/>
  <c r="J4427" i="12"/>
  <c r="K4427" i="12"/>
  <c r="L4427" i="12"/>
  <c r="B4428" i="12"/>
  <c r="C4428" i="12"/>
  <c r="D4428" i="12"/>
  <c r="E4428" i="12"/>
  <c r="F4428" i="12"/>
  <c r="G4428" i="12"/>
  <c r="H4428" i="12"/>
  <c r="I4428" i="12"/>
  <c r="J4428" i="12"/>
  <c r="K4428" i="12"/>
  <c r="L4428" i="12"/>
  <c r="B4429" i="12"/>
  <c r="C4429" i="12"/>
  <c r="D4429" i="12"/>
  <c r="E4429" i="12"/>
  <c r="F4429" i="12"/>
  <c r="G4429" i="12"/>
  <c r="H4429" i="12"/>
  <c r="I4429" i="12"/>
  <c r="J4429" i="12"/>
  <c r="K4429" i="12"/>
  <c r="L4429" i="12"/>
  <c r="B4430" i="12"/>
  <c r="C4430" i="12"/>
  <c r="D4430" i="12"/>
  <c r="E4430" i="12"/>
  <c r="F4430" i="12"/>
  <c r="G4430" i="12"/>
  <c r="H4430" i="12"/>
  <c r="I4430" i="12"/>
  <c r="J4430" i="12"/>
  <c r="K4430" i="12"/>
  <c r="L4430" i="12"/>
  <c r="B4431" i="12"/>
  <c r="C4431" i="12"/>
  <c r="D4431" i="12"/>
  <c r="E4431" i="12"/>
  <c r="F4431" i="12"/>
  <c r="G4431" i="12"/>
  <c r="H4431" i="12"/>
  <c r="I4431" i="12"/>
  <c r="J4431" i="12"/>
  <c r="K4431" i="12"/>
  <c r="L4431" i="12"/>
  <c r="B4432" i="12"/>
  <c r="C4432" i="12"/>
  <c r="D4432" i="12"/>
  <c r="E4432" i="12"/>
  <c r="F4432" i="12"/>
  <c r="G4432" i="12"/>
  <c r="H4432" i="12"/>
  <c r="I4432" i="12"/>
  <c r="J4432" i="12"/>
  <c r="K4432" i="12"/>
  <c r="L4432" i="12"/>
  <c r="B4433" i="12"/>
  <c r="C4433" i="12"/>
  <c r="D4433" i="12"/>
  <c r="E4433" i="12"/>
  <c r="F4433" i="12"/>
  <c r="G4433" i="12"/>
  <c r="H4433" i="12"/>
  <c r="I4433" i="12"/>
  <c r="J4433" i="12"/>
  <c r="K4433" i="12"/>
  <c r="L4433" i="12"/>
  <c r="B4434" i="12"/>
  <c r="C4434" i="12"/>
  <c r="D4434" i="12"/>
  <c r="E4434" i="12"/>
  <c r="F4434" i="12"/>
  <c r="G4434" i="12"/>
  <c r="H4434" i="12"/>
  <c r="I4434" i="12"/>
  <c r="J4434" i="12"/>
  <c r="K4434" i="12"/>
  <c r="L4434" i="12"/>
  <c r="B4435" i="12"/>
  <c r="C4435" i="12"/>
  <c r="D4435" i="12"/>
  <c r="E4435" i="12"/>
  <c r="F4435" i="12"/>
  <c r="G4435" i="12"/>
  <c r="H4435" i="12"/>
  <c r="I4435" i="12"/>
  <c r="J4435" i="12"/>
  <c r="K4435" i="12"/>
  <c r="L4435" i="12"/>
  <c r="B4436" i="12"/>
  <c r="C4436" i="12"/>
  <c r="D4436" i="12"/>
  <c r="E4436" i="12"/>
  <c r="F4436" i="12"/>
  <c r="G4436" i="12"/>
  <c r="H4436" i="12"/>
  <c r="I4436" i="12"/>
  <c r="J4436" i="12"/>
  <c r="K4436" i="12"/>
  <c r="L4436" i="12"/>
  <c r="B4437" i="12"/>
  <c r="C4437" i="12"/>
  <c r="D4437" i="12"/>
  <c r="E4437" i="12"/>
  <c r="F4437" i="12"/>
  <c r="G4437" i="12"/>
  <c r="H4437" i="12"/>
  <c r="I4437" i="12"/>
  <c r="J4437" i="12"/>
  <c r="K4437" i="12"/>
  <c r="L4437" i="12"/>
  <c r="B4438" i="12"/>
  <c r="C4438" i="12"/>
  <c r="D4438" i="12"/>
  <c r="E4438" i="12"/>
  <c r="F4438" i="12"/>
  <c r="G4438" i="12"/>
  <c r="H4438" i="12"/>
  <c r="I4438" i="12"/>
  <c r="J4438" i="12"/>
  <c r="K4438" i="12"/>
  <c r="L4438" i="12"/>
  <c r="B4439" i="12"/>
  <c r="C4439" i="12"/>
  <c r="D4439" i="12"/>
  <c r="E4439" i="12"/>
  <c r="F4439" i="12"/>
  <c r="G4439" i="12"/>
  <c r="H4439" i="12"/>
  <c r="I4439" i="12"/>
  <c r="J4439" i="12"/>
  <c r="K4439" i="12"/>
  <c r="L4439" i="12"/>
  <c r="B4440" i="12"/>
  <c r="C4440" i="12"/>
  <c r="D4440" i="12"/>
  <c r="E4440" i="12"/>
  <c r="F4440" i="12"/>
  <c r="G4440" i="12"/>
  <c r="H4440" i="12"/>
  <c r="I4440" i="12"/>
  <c r="J4440" i="12"/>
  <c r="K4440" i="12"/>
  <c r="L4440" i="12"/>
  <c r="B4441" i="12"/>
  <c r="C4441" i="12"/>
  <c r="D4441" i="12"/>
  <c r="E4441" i="12"/>
  <c r="F4441" i="12"/>
  <c r="G4441" i="12"/>
  <c r="H4441" i="12"/>
  <c r="I4441" i="12"/>
  <c r="J4441" i="12"/>
  <c r="K4441" i="12"/>
  <c r="L4441" i="12"/>
  <c r="B4442" i="12"/>
  <c r="C4442" i="12"/>
  <c r="D4442" i="12"/>
  <c r="E4442" i="12"/>
  <c r="F4442" i="12"/>
  <c r="G4442" i="12"/>
  <c r="H4442" i="12"/>
  <c r="I4442" i="12"/>
  <c r="J4442" i="12"/>
  <c r="K4442" i="12"/>
  <c r="L4442" i="12"/>
  <c r="B4443" i="12"/>
  <c r="C4443" i="12"/>
  <c r="D4443" i="12"/>
  <c r="E4443" i="12"/>
  <c r="F4443" i="12"/>
  <c r="G4443" i="12"/>
  <c r="H4443" i="12"/>
  <c r="I4443" i="12"/>
  <c r="J4443" i="12"/>
  <c r="K4443" i="12"/>
  <c r="L4443" i="12"/>
  <c r="B4444" i="12"/>
  <c r="C4444" i="12"/>
  <c r="D4444" i="12"/>
  <c r="E4444" i="12"/>
  <c r="F4444" i="12"/>
  <c r="G4444" i="12"/>
  <c r="H4444" i="12"/>
  <c r="I4444" i="12"/>
  <c r="J4444" i="12"/>
  <c r="K4444" i="12"/>
  <c r="L4444" i="12"/>
  <c r="B4445" i="12"/>
  <c r="C4445" i="12"/>
  <c r="D4445" i="12"/>
  <c r="E4445" i="12"/>
  <c r="F4445" i="12"/>
  <c r="G4445" i="12"/>
  <c r="H4445" i="12"/>
  <c r="I4445" i="12"/>
  <c r="J4445" i="12"/>
  <c r="K4445" i="12"/>
  <c r="L4445" i="12"/>
  <c r="B4446" i="12"/>
  <c r="C4446" i="12"/>
  <c r="D4446" i="12"/>
  <c r="E4446" i="12"/>
  <c r="F4446" i="12"/>
  <c r="G4446" i="12"/>
  <c r="H4446" i="12"/>
  <c r="I4446" i="12"/>
  <c r="J4446" i="12"/>
  <c r="K4446" i="12"/>
  <c r="L4446" i="12"/>
  <c r="B4447" i="12"/>
  <c r="C4447" i="12"/>
  <c r="D4447" i="12"/>
  <c r="E4447" i="12"/>
  <c r="F4447" i="12"/>
  <c r="G4447" i="12"/>
  <c r="H4447" i="12"/>
  <c r="I4447" i="12"/>
  <c r="J4447" i="12"/>
  <c r="K4447" i="12"/>
  <c r="L4447" i="12"/>
  <c r="B4448" i="12"/>
  <c r="C4448" i="12"/>
  <c r="D4448" i="12"/>
  <c r="E4448" i="12"/>
  <c r="F4448" i="12"/>
  <c r="G4448" i="12"/>
  <c r="H4448" i="12"/>
  <c r="I4448" i="12"/>
  <c r="J4448" i="12"/>
  <c r="K4448" i="12"/>
  <c r="L4448" i="12"/>
  <c r="B4449" i="12"/>
  <c r="C4449" i="12"/>
  <c r="D4449" i="12"/>
  <c r="E4449" i="12"/>
  <c r="F4449" i="12"/>
  <c r="G4449" i="12"/>
  <c r="H4449" i="12"/>
  <c r="I4449" i="12"/>
  <c r="J4449" i="12"/>
  <c r="K4449" i="12"/>
  <c r="L4449" i="12"/>
  <c r="B4450" i="12"/>
  <c r="C4450" i="12"/>
  <c r="D4450" i="12"/>
  <c r="E4450" i="12"/>
  <c r="F4450" i="12"/>
  <c r="G4450" i="12"/>
  <c r="H4450" i="12"/>
  <c r="I4450" i="12"/>
  <c r="J4450" i="12"/>
  <c r="K4450" i="12"/>
  <c r="L4450" i="12"/>
  <c r="B4451" i="12"/>
  <c r="C4451" i="12"/>
  <c r="D4451" i="12"/>
  <c r="E4451" i="12"/>
  <c r="F4451" i="12"/>
  <c r="G4451" i="12"/>
  <c r="H4451" i="12"/>
  <c r="I4451" i="12"/>
  <c r="J4451" i="12"/>
  <c r="K4451" i="12"/>
  <c r="L4451" i="12"/>
  <c r="B4452" i="12"/>
  <c r="C4452" i="12"/>
  <c r="D4452" i="12"/>
  <c r="E4452" i="12"/>
  <c r="F4452" i="12"/>
  <c r="G4452" i="12"/>
  <c r="H4452" i="12"/>
  <c r="I4452" i="12"/>
  <c r="J4452" i="12"/>
  <c r="K4452" i="12"/>
  <c r="L4452" i="12"/>
  <c r="B4453" i="12"/>
  <c r="C4453" i="12"/>
  <c r="D4453" i="12"/>
  <c r="E4453" i="12"/>
  <c r="F4453" i="12"/>
  <c r="G4453" i="12"/>
  <c r="H4453" i="12"/>
  <c r="I4453" i="12"/>
  <c r="J4453" i="12"/>
  <c r="K4453" i="12"/>
  <c r="L4453" i="12"/>
  <c r="B4454" i="12"/>
  <c r="C4454" i="12"/>
  <c r="D4454" i="12"/>
  <c r="E4454" i="12"/>
  <c r="F4454" i="12"/>
  <c r="G4454" i="12"/>
  <c r="H4454" i="12"/>
  <c r="I4454" i="12"/>
  <c r="J4454" i="12"/>
  <c r="K4454" i="12"/>
  <c r="L4454" i="12"/>
  <c r="B4455" i="12"/>
  <c r="C4455" i="12"/>
  <c r="D4455" i="12"/>
  <c r="E4455" i="12"/>
  <c r="F4455" i="12"/>
  <c r="G4455" i="12"/>
  <c r="H4455" i="12"/>
  <c r="I4455" i="12"/>
  <c r="J4455" i="12"/>
  <c r="K4455" i="12"/>
  <c r="L4455" i="12"/>
  <c r="B4456" i="12"/>
  <c r="C4456" i="12"/>
  <c r="D4456" i="12"/>
  <c r="E4456" i="12"/>
  <c r="F4456" i="12"/>
  <c r="G4456" i="12"/>
  <c r="H4456" i="12"/>
  <c r="I4456" i="12"/>
  <c r="J4456" i="12"/>
  <c r="K4456" i="12"/>
  <c r="L4456" i="12"/>
  <c r="B4457" i="12"/>
  <c r="C4457" i="12"/>
  <c r="D4457" i="12"/>
  <c r="E4457" i="12"/>
  <c r="F4457" i="12"/>
  <c r="G4457" i="12"/>
  <c r="H4457" i="12"/>
  <c r="I4457" i="12"/>
  <c r="J4457" i="12"/>
  <c r="K4457" i="12"/>
  <c r="L4457" i="12"/>
  <c r="B4458" i="12"/>
  <c r="C4458" i="12"/>
  <c r="D4458" i="12"/>
  <c r="E4458" i="12"/>
  <c r="F4458" i="12"/>
  <c r="G4458" i="12"/>
  <c r="H4458" i="12"/>
  <c r="I4458" i="12"/>
  <c r="J4458" i="12"/>
  <c r="K4458" i="12"/>
  <c r="L4458" i="12"/>
  <c r="B4459" i="12"/>
  <c r="C4459" i="12"/>
  <c r="D4459" i="12"/>
  <c r="E4459" i="12"/>
  <c r="F4459" i="12"/>
  <c r="G4459" i="12"/>
  <c r="H4459" i="12"/>
  <c r="I4459" i="12"/>
  <c r="J4459" i="12"/>
  <c r="K4459" i="12"/>
  <c r="L4459" i="12"/>
  <c r="B4460" i="12"/>
  <c r="C4460" i="12"/>
  <c r="D4460" i="12"/>
  <c r="E4460" i="12"/>
  <c r="F4460" i="12"/>
  <c r="G4460" i="12"/>
  <c r="H4460" i="12"/>
  <c r="I4460" i="12"/>
  <c r="J4460" i="12"/>
  <c r="K4460" i="12"/>
  <c r="L4460" i="12"/>
  <c r="B4461" i="12"/>
  <c r="C4461" i="12"/>
  <c r="D4461" i="12"/>
  <c r="E4461" i="12"/>
  <c r="F4461" i="12"/>
  <c r="G4461" i="12"/>
  <c r="H4461" i="12"/>
  <c r="I4461" i="12"/>
  <c r="J4461" i="12"/>
  <c r="K4461" i="12"/>
  <c r="L4461" i="12"/>
  <c r="B4462" i="12"/>
  <c r="C4462" i="12"/>
  <c r="D4462" i="12"/>
  <c r="E4462" i="12"/>
  <c r="F4462" i="12"/>
  <c r="G4462" i="12"/>
  <c r="H4462" i="12"/>
  <c r="I4462" i="12"/>
  <c r="J4462" i="12"/>
  <c r="K4462" i="12"/>
  <c r="L4462" i="12"/>
  <c r="B4463" i="12"/>
  <c r="C4463" i="12"/>
  <c r="D4463" i="12"/>
  <c r="E4463" i="12"/>
  <c r="F4463" i="12"/>
  <c r="G4463" i="12"/>
  <c r="H4463" i="12"/>
  <c r="I4463" i="12"/>
  <c r="J4463" i="12"/>
  <c r="K4463" i="12"/>
  <c r="L4463" i="12"/>
  <c r="B4464" i="12"/>
  <c r="C4464" i="12"/>
  <c r="D4464" i="12"/>
  <c r="E4464" i="12"/>
  <c r="F4464" i="12"/>
  <c r="G4464" i="12"/>
  <c r="H4464" i="12"/>
  <c r="I4464" i="12"/>
  <c r="J4464" i="12"/>
  <c r="K4464" i="12"/>
  <c r="L4464" i="12"/>
  <c r="B4465" i="12"/>
  <c r="C4465" i="12"/>
  <c r="D4465" i="12"/>
  <c r="E4465" i="12"/>
  <c r="F4465" i="12"/>
  <c r="G4465" i="12"/>
  <c r="H4465" i="12"/>
  <c r="I4465" i="12"/>
  <c r="J4465" i="12"/>
  <c r="K4465" i="12"/>
  <c r="L4465" i="12"/>
  <c r="B4466" i="12"/>
  <c r="C4466" i="12"/>
  <c r="D4466" i="12"/>
  <c r="E4466" i="12"/>
  <c r="F4466" i="12"/>
  <c r="G4466" i="12"/>
  <c r="H4466" i="12"/>
  <c r="I4466" i="12"/>
  <c r="J4466" i="12"/>
  <c r="K4466" i="12"/>
  <c r="L4466" i="12"/>
  <c r="B4467" i="12"/>
  <c r="C4467" i="12"/>
  <c r="D4467" i="12"/>
  <c r="E4467" i="12"/>
  <c r="F4467" i="12"/>
  <c r="G4467" i="12"/>
  <c r="H4467" i="12"/>
  <c r="I4467" i="12"/>
  <c r="J4467" i="12"/>
  <c r="K4467" i="12"/>
  <c r="L4467" i="12"/>
  <c r="B4468" i="12"/>
  <c r="C4468" i="12"/>
  <c r="D4468" i="12"/>
  <c r="E4468" i="12"/>
  <c r="F4468" i="12"/>
  <c r="G4468" i="12"/>
  <c r="H4468" i="12"/>
  <c r="I4468" i="12"/>
  <c r="J4468" i="12"/>
  <c r="K4468" i="12"/>
  <c r="L4468" i="12"/>
  <c r="B4469" i="12"/>
  <c r="C4469" i="12"/>
  <c r="D4469" i="12"/>
  <c r="E4469" i="12"/>
  <c r="F4469" i="12"/>
  <c r="G4469" i="12"/>
  <c r="H4469" i="12"/>
  <c r="I4469" i="12"/>
  <c r="J4469" i="12"/>
  <c r="K4469" i="12"/>
  <c r="L4469" i="12"/>
  <c r="B4470" i="12"/>
  <c r="C4470" i="12"/>
  <c r="D4470" i="12"/>
  <c r="E4470" i="12"/>
  <c r="F4470" i="12"/>
  <c r="G4470" i="12"/>
  <c r="H4470" i="12"/>
  <c r="I4470" i="12"/>
  <c r="J4470" i="12"/>
  <c r="K4470" i="12"/>
  <c r="L4470" i="12"/>
  <c r="B4471" i="12"/>
  <c r="C4471" i="12"/>
  <c r="D4471" i="12"/>
  <c r="E4471" i="12"/>
  <c r="F4471" i="12"/>
  <c r="G4471" i="12"/>
  <c r="H4471" i="12"/>
  <c r="I4471" i="12"/>
  <c r="J4471" i="12"/>
  <c r="K4471" i="12"/>
  <c r="L4471" i="12"/>
  <c r="B4472" i="12"/>
  <c r="C4472" i="12"/>
  <c r="D4472" i="12"/>
  <c r="E4472" i="12"/>
  <c r="F4472" i="12"/>
  <c r="G4472" i="12"/>
  <c r="H4472" i="12"/>
  <c r="I4472" i="12"/>
  <c r="J4472" i="12"/>
  <c r="K4472" i="12"/>
  <c r="L4472" i="12"/>
  <c r="B4473" i="12"/>
  <c r="C4473" i="12"/>
  <c r="D4473" i="12"/>
  <c r="E4473" i="12"/>
  <c r="F4473" i="12"/>
  <c r="G4473" i="12"/>
  <c r="H4473" i="12"/>
  <c r="I4473" i="12"/>
  <c r="J4473" i="12"/>
  <c r="K4473" i="12"/>
  <c r="L4473" i="12"/>
  <c r="B4474" i="12"/>
  <c r="C4474" i="12"/>
  <c r="D4474" i="12"/>
  <c r="E4474" i="12"/>
  <c r="F4474" i="12"/>
  <c r="G4474" i="12"/>
  <c r="H4474" i="12"/>
  <c r="I4474" i="12"/>
  <c r="J4474" i="12"/>
  <c r="K4474" i="12"/>
  <c r="L4474" i="12"/>
  <c r="B4475" i="12"/>
  <c r="C4475" i="12"/>
  <c r="D4475" i="12"/>
  <c r="E4475" i="12"/>
  <c r="F4475" i="12"/>
  <c r="G4475" i="12"/>
  <c r="H4475" i="12"/>
  <c r="I4475" i="12"/>
  <c r="J4475" i="12"/>
  <c r="K4475" i="12"/>
  <c r="L4475" i="12"/>
  <c r="B4476" i="12"/>
  <c r="C4476" i="12"/>
  <c r="D4476" i="12"/>
  <c r="E4476" i="12"/>
  <c r="F4476" i="12"/>
  <c r="G4476" i="12"/>
  <c r="H4476" i="12"/>
  <c r="I4476" i="12"/>
  <c r="J4476" i="12"/>
  <c r="K4476" i="12"/>
  <c r="L4476" i="12"/>
  <c r="B4477" i="12"/>
  <c r="C4477" i="12"/>
  <c r="D4477" i="12"/>
  <c r="E4477" i="12"/>
  <c r="F4477" i="12"/>
  <c r="G4477" i="12"/>
  <c r="H4477" i="12"/>
  <c r="I4477" i="12"/>
  <c r="J4477" i="12"/>
  <c r="K4477" i="12"/>
  <c r="L4477" i="12"/>
  <c r="B4478" i="12"/>
  <c r="C4478" i="12"/>
  <c r="D4478" i="12"/>
  <c r="E4478" i="12"/>
  <c r="F4478" i="12"/>
  <c r="G4478" i="12"/>
  <c r="H4478" i="12"/>
  <c r="I4478" i="12"/>
  <c r="J4478" i="12"/>
  <c r="K4478" i="12"/>
  <c r="L4478" i="12"/>
  <c r="B4479" i="12"/>
  <c r="C4479" i="12"/>
  <c r="D4479" i="12"/>
  <c r="E4479" i="12"/>
  <c r="F4479" i="12"/>
  <c r="G4479" i="12"/>
  <c r="H4479" i="12"/>
  <c r="I4479" i="12"/>
  <c r="J4479" i="12"/>
  <c r="K4479" i="12"/>
  <c r="L4479" i="12"/>
  <c r="B4480" i="12"/>
  <c r="C4480" i="12"/>
  <c r="D4480" i="12"/>
  <c r="E4480" i="12"/>
  <c r="F4480" i="12"/>
  <c r="G4480" i="12"/>
  <c r="H4480" i="12"/>
  <c r="I4480" i="12"/>
  <c r="J4480" i="12"/>
  <c r="K4480" i="12"/>
  <c r="L4480" i="12"/>
  <c r="B4481" i="12"/>
  <c r="C4481" i="12"/>
  <c r="D4481" i="12"/>
  <c r="E4481" i="12"/>
  <c r="F4481" i="12"/>
  <c r="G4481" i="12"/>
  <c r="H4481" i="12"/>
  <c r="I4481" i="12"/>
  <c r="J4481" i="12"/>
  <c r="K4481" i="12"/>
  <c r="L4481" i="12"/>
  <c r="B4482" i="12"/>
  <c r="C4482" i="12"/>
  <c r="D4482" i="12"/>
  <c r="E4482" i="12"/>
  <c r="F4482" i="12"/>
  <c r="G4482" i="12"/>
  <c r="H4482" i="12"/>
  <c r="I4482" i="12"/>
  <c r="J4482" i="12"/>
  <c r="K4482" i="12"/>
  <c r="L4482" i="12"/>
  <c r="B4483" i="12"/>
  <c r="C4483" i="12"/>
  <c r="D4483" i="12"/>
  <c r="E4483" i="12"/>
  <c r="F4483" i="12"/>
  <c r="G4483" i="12"/>
  <c r="H4483" i="12"/>
  <c r="I4483" i="12"/>
  <c r="J4483" i="12"/>
  <c r="K4483" i="12"/>
  <c r="L4483" i="12"/>
  <c r="B4484" i="12"/>
  <c r="C4484" i="12"/>
  <c r="D4484" i="12"/>
  <c r="E4484" i="12"/>
  <c r="F4484" i="12"/>
  <c r="G4484" i="12"/>
  <c r="H4484" i="12"/>
  <c r="I4484" i="12"/>
  <c r="J4484" i="12"/>
  <c r="K4484" i="12"/>
  <c r="L4484" i="12"/>
  <c r="B4485" i="12"/>
  <c r="C4485" i="12"/>
  <c r="D4485" i="12"/>
  <c r="E4485" i="12"/>
  <c r="F4485" i="12"/>
  <c r="G4485" i="12"/>
  <c r="H4485" i="12"/>
  <c r="I4485" i="12"/>
  <c r="J4485" i="12"/>
  <c r="K4485" i="12"/>
  <c r="L4485" i="12"/>
  <c r="B4486" i="12"/>
  <c r="C4486" i="12"/>
  <c r="D4486" i="12"/>
  <c r="E4486" i="12"/>
  <c r="F4486" i="12"/>
  <c r="G4486" i="12"/>
  <c r="H4486" i="12"/>
  <c r="I4486" i="12"/>
  <c r="J4486" i="12"/>
  <c r="K4486" i="12"/>
  <c r="L4486" i="12"/>
  <c r="B4487" i="12"/>
  <c r="C4487" i="12"/>
  <c r="D4487" i="12"/>
  <c r="E4487" i="12"/>
  <c r="F4487" i="12"/>
  <c r="G4487" i="12"/>
  <c r="H4487" i="12"/>
  <c r="I4487" i="12"/>
  <c r="J4487" i="12"/>
  <c r="K4487" i="12"/>
  <c r="L4487" i="12"/>
  <c r="B4488" i="12"/>
  <c r="C4488" i="12"/>
  <c r="D4488" i="12"/>
  <c r="E4488" i="12"/>
  <c r="F4488" i="12"/>
  <c r="G4488" i="12"/>
  <c r="H4488" i="12"/>
  <c r="I4488" i="12"/>
  <c r="J4488" i="12"/>
  <c r="K4488" i="12"/>
  <c r="L4488" i="12"/>
  <c r="B4489" i="12"/>
  <c r="C4489" i="12"/>
  <c r="D4489" i="12"/>
  <c r="E4489" i="12"/>
  <c r="F4489" i="12"/>
  <c r="G4489" i="12"/>
  <c r="H4489" i="12"/>
  <c r="I4489" i="12"/>
  <c r="J4489" i="12"/>
  <c r="K4489" i="12"/>
  <c r="L4489" i="12"/>
  <c r="B4490" i="12"/>
  <c r="C4490" i="12"/>
  <c r="D4490" i="12"/>
  <c r="E4490" i="12"/>
  <c r="F4490" i="12"/>
  <c r="G4490" i="12"/>
  <c r="H4490" i="12"/>
  <c r="I4490" i="12"/>
  <c r="J4490" i="12"/>
  <c r="K4490" i="12"/>
  <c r="L4490" i="12"/>
  <c r="B4491" i="12"/>
  <c r="C4491" i="12"/>
  <c r="D4491" i="12"/>
  <c r="E4491" i="12"/>
  <c r="F4491" i="12"/>
  <c r="G4491" i="12"/>
  <c r="H4491" i="12"/>
  <c r="I4491" i="12"/>
  <c r="J4491" i="12"/>
  <c r="K4491" i="12"/>
  <c r="L4491" i="12"/>
  <c r="B4492" i="12"/>
  <c r="C4492" i="12"/>
  <c r="D4492" i="12"/>
  <c r="E4492" i="12"/>
  <c r="F4492" i="12"/>
  <c r="G4492" i="12"/>
  <c r="H4492" i="12"/>
  <c r="I4492" i="12"/>
  <c r="J4492" i="12"/>
  <c r="K4492" i="12"/>
  <c r="L4492" i="12"/>
  <c r="B4493" i="12"/>
  <c r="C4493" i="12"/>
  <c r="D4493" i="12"/>
  <c r="E4493" i="12"/>
  <c r="F4493" i="12"/>
  <c r="G4493" i="12"/>
  <c r="H4493" i="12"/>
  <c r="I4493" i="12"/>
  <c r="J4493" i="12"/>
  <c r="K4493" i="12"/>
  <c r="L4493" i="12"/>
  <c r="B4494" i="12"/>
  <c r="C4494" i="12"/>
  <c r="D4494" i="12"/>
  <c r="E4494" i="12"/>
  <c r="F4494" i="12"/>
  <c r="G4494" i="12"/>
  <c r="H4494" i="12"/>
  <c r="I4494" i="12"/>
  <c r="J4494" i="12"/>
  <c r="K4494" i="12"/>
  <c r="L4494" i="12"/>
  <c r="B4495" i="12"/>
  <c r="C4495" i="12"/>
  <c r="D4495" i="12"/>
  <c r="E4495" i="12"/>
  <c r="F4495" i="12"/>
  <c r="G4495" i="12"/>
  <c r="H4495" i="12"/>
  <c r="I4495" i="12"/>
  <c r="J4495" i="12"/>
  <c r="K4495" i="12"/>
  <c r="L4495" i="12"/>
  <c r="B4496" i="12"/>
  <c r="C4496" i="12"/>
  <c r="D4496" i="12"/>
  <c r="E4496" i="12"/>
  <c r="F4496" i="12"/>
  <c r="G4496" i="12"/>
  <c r="H4496" i="12"/>
  <c r="I4496" i="12"/>
  <c r="J4496" i="12"/>
  <c r="K4496" i="12"/>
  <c r="L4496" i="12"/>
  <c r="B4497" i="12"/>
  <c r="C4497" i="12"/>
  <c r="D4497" i="12"/>
  <c r="E4497" i="12"/>
  <c r="F4497" i="12"/>
  <c r="G4497" i="12"/>
  <c r="H4497" i="12"/>
  <c r="I4497" i="12"/>
  <c r="J4497" i="12"/>
  <c r="K4497" i="12"/>
  <c r="L4497" i="12"/>
  <c r="B4498" i="12"/>
  <c r="C4498" i="12"/>
  <c r="D4498" i="12"/>
  <c r="E4498" i="12"/>
  <c r="F4498" i="12"/>
  <c r="G4498" i="12"/>
  <c r="H4498" i="12"/>
  <c r="I4498" i="12"/>
  <c r="J4498" i="12"/>
  <c r="K4498" i="12"/>
  <c r="L4498" i="12"/>
  <c r="B4499" i="12"/>
  <c r="C4499" i="12"/>
  <c r="D4499" i="12"/>
  <c r="E4499" i="12"/>
  <c r="F4499" i="12"/>
  <c r="G4499" i="12"/>
  <c r="H4499" i="12"/>
  <c r="I4499" i="12"/>
  <c r="J4499" i="12"/>
  <c r="K4499" i="12"/>
  <c r="L4499" i="12"/>
  <c r="B4500" i="12"/>
  <c r="C4500" i="12"/>
  <c r="D4500" i="12"/>
  <c r="E4500" i="12"/>
  <c r="F4500" i="12"/>
  <c r="G4500" i="12"/>
  <c r="H4500" i="12"/>
  <c r="I4500" i="12"/>
  <c r="J4500" i="12"/>
  <c r="K4500" i="12"/>
  <c r="L4500" i="12"/>
  <c r="B4501" i="12"/>
  <c r="C4501" i="12"/>
  <c r="D4501" i="12"/>
  <c r="E4501" i="12"/>
  <c r="F4501" i="12"/>
  <c r="G4501" i="12"/>
  <c r="H4501" i="12"/>
  <c r="I4501" i="12"/>
  <c r="J4501" i="12"/>
  <c r="K4501" i="12"/>
  <c r="L4501" i="12"/>
  <c r="B4502" i="12"/>
  <c r="C4502" i="12"/>
  <c r="D4502" i="12"/>
  <c r="E4502" i="12"/>
  <c r="F4502" i="12"/>
  <c r="G4502" i="12"/>
  <c r="H4502" i="12"/>
  <c r="I4502" i="12"/>
  <c r="J4502" i="12"/>
  <c r="K4502" i="12"/>
  <c r="L4502" i="12"/>
  <c r="B4503" i="12"/>
  <c r="C4503" i="12"/>
  <c r="D4503" i="12"/>
  <c r="E4503" i="12"/>
  <c r="F4503" i="12"/>
  <c r="G4503" i="12"/>
  <c r="H4503" i="12"/>
  <c r="I4503" i="12"/>
  <c r="J4503" i="12"/>
  <c r="K4503" i="12"/>
  <c r="L4503" i="12"/>
  <c r="B4504" i="12"/>
  <c r="C4504" i="12"/>
  <c r="D4504" i="12"/>
  <c r="E4504" i="12"/>
  <c r="F4504" i="12"/>
  <c r="G4504" i="12"/>
  <c r="H4504" i="12"/>
  <c r="I4504" i="12"/>
  <c r="J4504" i="12"/>
  <c r="K4504" i="12"/>
  <c r="L4504" i="12"/>
  <c r="B4505" i="12"/>
  <c r="C4505" i="12"/>
  <c r="D4505" i="12"/>
  <c r="E4505" i="12"/>
  <c r="F4505" i="12"/>
  <c r="G4505" i="12"/>
  <c r="H4505" i="12"/>
  <c r="I4505" i="12"/>
  <c r="J4505" i="12"/>
  <c r="K4505" i="12"/>
  <c r="L4505" i="12"/>
  <c r="B4506" i="12"/>
  <c r="C4506" i="12"/>
  <c r="D4506" i="12"/>
  <c r="E4506" i="12"/>
  <c r="F4506" i="12"/>
  <c r="G4506" i="12"/>
  <c r="H4506" i="12"/>
  <c r="I4506" i="12"/>
  <c r="J4506" i="12"/>
  <c r="K4506" i="12"/>
  <c r="L4506" i="12"/>
  <c r="B4507" i="12"/>
  <c r="C4507" i="12"/>
  <c r="D4507" i="12"/>
  <c r="E4507" i="12"/>
  <c r="F4507" i="12"/>
  <c r="G4507" i="12"/>
  <c r="H4507" i="12"/>
  <c r="I4507" i="12"/>
  <c r="J4507" i="12"/>
  <c r="K4507" i="12"/>
  <c r="L4507" i="12"/>
  <c r="B4508" i="12"/>
  <c r="C4508" i="12"/>
  <c r="D4508" i="12"/>
  <c r="E4508" i="12"/>
  <c r="F4508" i="12"/>
  <c r="G4508" i="12"/>
  <c r="H4508" i="12"/>
  <c r="I4508" i="12"/>
  <c r="J4508" i="12"/>
  <c r="K4508" i="12"/>
  <c r="L4508" i="12"/>
  <c r="B4509" i="12"/>
  <c r="C4509" i="12"/>
  <c r="D4509" i="12"/>
  <c r="E4509" i="12"/>
  <c r="F4509" i="12"/>
  <c r="G4509" i="12"/>
  <c r="H4509" i="12"/>
  <c r="I4509" i="12"/>
  <c r="J4509" i="12"/>
  <c r="K4509" i="12"/>
  <c r="L4509" i="12"/>
  <c r="B4510" i="12"/>
  <c r="C4510" i="12"/>
  <c r="D4510" i="12"/>
  <c r="E4510" i="12"/>
  <c r="F4510" i="12"/>
  <c r="G4510" i="12"/>
  <c r="H4510" i="12"/>
  <c r="I4510" i="12"/>
  <c r="J4510" i="12"/>
  <c r="K4510" i="12"/>
  <c r="L4510" i="12"/>
  <c r="B4511" i="12"/>
  <c r="C4511" i="12"/>
  <c r="D4511" i="12"/>
  <c r="E4511" i="12"/>
  <c r="F4511" i="12"/>
  <c r="G4511" i="12"/>
  <c r="H4511" i="12"/>
  <c r="I4511" i="12"/>
  <c r="J4511" i="12"/>
  <c r="K4511" i="12"/>
  <c r="L4511" i="12"/>
  <c r="B4512" i="12"/>
  <c r="C4512" i="12"/>
  <c r="D4512" i="12"/>
  <c r="E4512" i="12"/>
  <c r="F4512" i="12"/>
  <c r="G4512" i="12"/>
  <c r="H4512" i="12"/>
  <c r="I4512" i="12"/>
  <c r="J4512" i="12"/>
  <c r="K4512" i="12"/>
  <c r="L4512" i="12"/>
  <c r="B4513" i="12"/>
  <c r="C4513" i="12"/>
  <c r="D4513" i="12"/>
  <c r="E4513" i="12"/>
  <c r="F4513" i="12"/>
  <c r="G4513" i="12"/>
  <c r="H4513" i="12"/>
  <c r="I4513" i="12"/>
  <c r="J4513" i="12"/>
  <c r="K4513" i="12"/>
  <c r="L4513" i="12"/>
  <c r="B4514" i="12"/>
  <c r="C4514" i="12"/>
  <c r="D4514" i="12"/>
  <c r="E4514" i="12"/>
  <c r="F4514" i="12"/>
  <c r="G4514" i="12"/>
  <c r="H4514" i="12"/>
  <c r="I4514" i="12"/>
  <c r="J4514" i="12"/>
  <c r="K4514" i="12"/>
  <c r="L4514" i="12"/>
  <c r="B4515" i="12"/>
  <c r="C4515" i="12"/>
  <c r="D4515" i="12"/>
  <c r="E4515" i="12"/>
  <c r="F4515" i="12"/>
  <c r="G4515" i="12"/>
  <c r="H4515" i="12"/>
  <c r="I4515" i="12"/>
  <c r="J4515" i="12"/>
  <c r="K4515" i="12"/>
  <c r="L4515" i="12"/>
  <c r="B4516" i="12"/>
  <c r="C4516" i="12"/>
  <c r="D4516" i="12"/>
  <c r="E4516" i="12"/>
  <c r="F4516" i="12"/>
  <c r="G4516" i="12"/>
  <c r="H4516" i="12"/>
  <c r="I4516" i="12"/>
  <c r="J4516" i="12"/>
  <c r="K4516" i="12"/>
  <c r="L4516" i="12"/>
  <c r="B4517" i="12"/>
  <c r="C4517" i="12"/>
  <c r="D4517" i="12"/>
  <c r="E4517" i="12"/>
  <c r="F4517" i="12"/>
  <c r="G4517" i="12"/>
  <c r="H4517" i="12"/>
  <c r="I4517" i="12"/>
  <c r="J4517" i="12"/>
  <c r="K4517" i="12"/>
  <c r="L4517" i="12"/>
  <c r="B4518" i="12"/>
  <c r="C4518" i="12"/>
  <c r="D4518" i="12"/>
  <c r="E4518" i="12"/>
  <c r="F4518" i="12"/>
  <c r="G4518" i="12"/>
  <c r="H4518" i="12"/>
  <c r="I4518" i="12"/>
  <c r="J4518" i="12"/>
  <c r="K4518" i="12"/>
  <c r="L4518" i="12"/>
  <c r="B4519" i="12"/>
  <c r="C4519" i="12"/>
  <c r="D4519" i="12"/>
  <c r="E4519" i="12"/>
  <c r="F4519" i="12"/>
  <c r="G4519" i="12"/>
  <c r="H4519" i="12"/>
  <c r="I4519" i="12"/>
  <c r="J4519" i="12"/>
  <c r="K4519" i="12"/>
  <c r="L4519" i="12"/>
  <c r="B4520" i="12"/>
  <c r="C4520" i="12"/>
  <c r="D4520" i="12"/>
  <c r="E4520" i="12"/>
  <c r="F4520" i="12"/>
  <c r="G4520" i="12"/>
  <c r="H4520" i="12"/>
  <c r="I4520" i="12"/>
  <c r="J4520" i="12"/>
  <c r="K4520" i="12"/>
  <c r="L4520" i="12"/>
  <c r="B4521" i="12"/>
  <c r="C4521" i="12"/>
  <c r="D4521" i="12"/>
  <c r="E4521" i="12"/>
  <c r="F4521" i="12"/>
  <c r="G4521" i="12"/>
  <c r="H4521" i="12"/>
  <c r="I4521" i="12"/>
  <c r="J4521" i="12"/>
  <c r="K4521" i="12"/>
  <c r="L4521" i="12"/>
  <c r="B4522" i="12"/>
  <c r="C4522" i="12"/>
  <c r="D4522" i="12"/>
  <c r="E4522" i="12"/>
  <c r="F4522" i="12"/>
  <c r="G4522" i="12"/>
  <c r="H4522" i="12"/>
  <c r="I4522" i="12"/>
  <c r="J4522" i="12"/>
  <c r="K4522" i="12"/>
  <c r="L4522" i="12"/>
  <c r="B4523" i="12"/>
  <c r="C4523" i="12"/>
  <c r="D4523" i="12"/>
  <c r="E4523" i="12"/>
  <c r="F4523" i="12"/>
  <c r="G4523" i="12"/>
  <c r="H4523" i="12"/>
  <c r="I4523" i="12"/>
  <c r="J4523" i="12"/>
  <c r="K4523" i="12"/>
  <c r="L4523" i="12"/>
  <c r="B4524" i="12"/>
  <c r="C4524" i="12"/>
  <c r="D4524" i="12"/>
  <c r="E4524" i="12"/>
  <c r="F4524" i="12"/>
  <c r="G4524" i="12"/>
  <c r="H4524" i="12"/>
  <c r="I4524" i="12"/>
  <c r="J4524" i="12"/>
  <c r="K4524" i="12"/>
  <c r="L4524" i="12"/>
  <c r="B4525" i="12"/>
  <c r="C4525" i="12"/>
  <c r="D4525" i="12"/>
  <c r="E4525" i="12"/>
  <c r="F4525" i="12"/>
  <c r="G4525" i="12"/>
  <c r="H4525" i="12"/>
  <c r="I4525" i="12"/>
  <c r="J4525" i="12"/>
  <c r="K4525" i="12"/>
  <c r="L4525" i="12"/>
  <c r="B4526" i="12"/>
  <c r="C4526" i="12"/>
  <c r="D4526" i="12"/>
  <c r="E4526" i="12"/>
  <c r="F4526" i="12"/>
  <c r="G4526" i="12"/>
  <c r="H4526" i="12"/>
  <c r="I4526" i="12"/>
  <c r="J4526" i="12"/>
  <c r="K4526" i="12"/>
  <c r="L4526" i="12"/>
  <c r="B4527" i="12"/>
  <c r="C4527" i="12"/>
  <c r="D4527" i="12"/>
  <c r="E4527" i="12"/>
  <c r="F4527" i="12"/>
  <c r="G4527" i="12"/>
  <c r="H4527" i="12"/>
  <c r="I4527" i="12"/>
  <c r="J4527" i="12"/>
  <c r="K4527" i="12"/>
  <c r="L4527" i="12"/>
  <c r="B4528" i="12"/>
  <c r="C4528" i="12"/>
  <c r="D4528" i="12"/>
  <c r="E4528" i="12"/>
  <c r="F4528" i="12"/>
  <c r="G4528" i="12"/>
  <c r="H4528" i="12"/>
  <c r="I4528" i="12"/>
  <c r="J4528" i="12"/>
  <c r="K4528" i="12"/>
  <c r="L4528" i="12"/>
  <c r="B4529" i="12"/>
  <c r="C4529" i="12"/>
  <c r="D4529" i="12"/>
  <c r="E4529" i="12"/>
  <c r="F4529" i="12"/>
  <c r="G4529" i="12"/>
  <c r="H4529" i="12"/>
  <c r="I4529" i="12"/>
  <c r="J4529" i="12"/>
  <c r="K4529" i="12"/>
  <c r="L4529" i="12"/>
  <c r="B4530" i="12"/>
  <c r="C4530" i="12"/>
  <c r="D4530" i="12"/>
  <c r="E4530" i="12"/>
  <c r="F4530" i="12"/>
  <c r="G4530" i="12"/>
  <c r="H4530" i="12"/>
  <c r="I4530" i="12"/>
  <c r="J4530" i="12"/>
  <c r="K4530" i="12"/>
  <c r="L4530" i="12"/>
  <c r="B4531" i="12"/>
  <c r="C4531" i="12"/>
  <c r="D4531" i="12"/>
  <c r="E4531" i="12"/>
  <c r="F4531" i="12"/>
  <c r="G4531" i="12"/>
  <c r="H4531" i="12"/>
  <c r="I4531" i="12"/>
  <c r="J4531" i="12"/>
  <c r="K4531" i="12"/>
  <c r="L4531" i="12"/>
  <c r="B4532" i="12"/>
  <c r="C4532" i="12"/>
  <c r="D4532" i="12"/>
  <c r="E4532" i="12"/>
  <c r="F4532" i="12"/>
  <c r="G4532" i="12"/>
  <c r="H4532" i="12"/>
  <c r="I4532" i="12"/>
  <c r="J4532" i="12"/>
  <c r="K4532" i="12"/>
  <c r="L4532" i="12"/>
  <c r="B4533" i="12"/>
  <c r="C4533" i="12"/>
  <c r="D4533" i="12"/>
  <c r="E4533" i="12"/>
  <c r="F4533" i="12"/>
  <c r="G4533" i="12"/>
  <c r="H4533" i="12"/>
  <c r="I4533" i="12"/>
  <c r="J4533" i="12"/>
  <c r="K4533" i="12"/>
  <c r="L4533" i="12"/>
  <c r="B4534" i="12"/>
  <c r="C4534" i="12"/>
  <c r="D4534" i="12"/>
  <c r="E4534" i="12"/>
  <c r="F4534" i="12"/>
  <c r="G4534" i="12"/>
  <c r="H4534" i="12"/>
  <c r="I4534" i="12"/>
  <c r="J4534" i="12"/>
  <c r="K4534" i="12"/>
  <c r="L4534" i="12"/>
  <c r="B4535" i="12"/>
  <c r="C4535" i="12"/>
  <c r="D4535" i="12"/>
  <c r="E4535" i="12"/>
  <c r="F4535" i="12"/>
  <c r="G4535" i="12"/>
  <c r="H4535" i="12"/>
  <c r="I4535" i="12"/>
  <c r="J4535" i="12"/>
  <c r="K4535" i="12"/>
  <c r="L4535" i="12"/>
  <c r="B4536" i="12"/>
  <c r="C4536" i="12"/>
  <c r="D4536" i="12"/>
  <c r="E4536" i="12"/>
  <c r="F4536" i="12"/>
  <c r="G4536" i="12"/>
  <c r="H4536" i="12"/>
  <c r="I4536" i="12"/>
  <c r="J4536" i="12"/>
  <c r="K4536" i="12"/>
  <c r="L4536" i="12"/>
  <c r="B4537" i="12"/>
  <c r="C4537" i="12"/>
  <c r="D4537" i="12"/>
  <c r="E4537" i="12"/>
  <c r="F4537" i="12"/>
  <c r="G4537" i="12"/>
  <c r="H4537" i="12"/>
  <c r="I4537" i="12"/>
  <c r="J4537" i="12"/>
  <c r="K4537" i="12"/>
  <c r="L4537" i="12"/>
  <c r="B4538" i="12"/>
  <c r="C4538" i="12"/>
  <c r="D4538" i="12"/>
  <c r="E4538" i="12"/>
  <c r="F4538" i="12"/>
  <c r="G4538" i="12"/>
  <c r="H4538" i="12"/>
  <c r="I4538" i="12"/>
  <c r="J4538" i="12"/>
  <c r="K4538" i="12"/>
  <c r="L4538" i="12"/>
  <c r="B4539" i="12"/>
  <c r="C4539" i="12"/>
  <c r="D4539" i="12"/>
  <c r="E4539" i="12"/>
  <c r="F4539" i="12"/>
  <c r="G4539" i="12"/>
  <c r="H4539" i="12"/>
  <c r="I4539" i="12"/>
  <c r="J4539" i="12"/>
  <c r="K4539" i="12"/>
  <c r="L4539" i="12"/>
  <c r="B4540" i="12"/>
  <c r="C4540" i="12"/>
  <c r="D4540" i="12"/>
  <c r="E4540" i="12"/>
  <c r="F4540" i="12"/>
  <c r="G4540" i="12"/>
  <c r="H4540" i="12"/>
  <c r="I4540" i="12"/>
  <c r="J4540" i="12"/>
  <c r="K4540" i="12"/>
  <c r="L4540" i="12"/>
  <c r="B4541" i="12"/>
  <c r="C4541" i="12"/>
  <c r="D4541" i="12"/>
  <c r="E4541" i="12"/>
  <c r="F4541" i="12"/>
  <c r="G4541" i="12"/>
  <c r="H4541" i="12"/>
  <c r="I4541" i="12"/>
  <c r="J4541" i="12"/>
  <c r="K4541" i="12"/>
  <c r="L4541" i="12"/>
  <c r="B4542" i="12"/>
  <c r="C4542" i="12"/>
  <c r="D4542" i="12"/>
  <c r="E4542" i="12"/>
  <c r="F4542" i="12"/>
  <c r="G4542" i="12"/>
  <c r="H4542" i="12"/>
  <c r="I4542" i="12"/>
  <c r="J4542" i="12"/>
  <c r="K4542" i="12"/>
  <c r="L4542" i="12"/>
  <c r="B4543" i="12"/>
  <c r="C4543" i="12"/>
  <c r="D4543" i="12"/>
  <c r="E4543" i="12"/>
  <c r="F4543" i="12"/>
  <c r="G4543" i="12"/>
  <c r="H4543" i="12"/>
  <c r="I4543" i="12"/>
  <c r="J4543" i="12"/>
  <c r="K4543" i="12"/>
  <c r="L4543" i="12"/>
  <c r="B4544" i="12"/>
  <c r="C4544" i="12"/>
  <c r="D4544" i="12"/>
  <c r="E4544" i="12"/>
  <c r="F4544" i="12"/>
  <c r="G4544" i="12"/>
  <c r="H4544" i="12"/>
  <c r="I4544" i="12"/>
  <c r="J4544" i="12"/>
  <c r="K4544" i="12"/>
  <c r="L4544" i="12"/>
  <c r="B4545" i="12"/>
  <c r="C4545" i="12"/>
  <c r="D4545" i="12"/>
  <c r="E4545" i="12"/>
  <c r="F4545" i="12"/>
  <c r="G4545" i="12"/>
  <c r="H4545" i="12"/>
  <c r="I4545" i="12"/>
  <c r="J4545" i="12"/>
  <c r="K4545" i="12"/>
  <c r="L4545" i="12"/>
  <c r="B4546" i="12"/>
  <c r="C4546" i="12"/>
  <c r="D4546" i="12"/>
  <c r="E4546" i="12"/>
  <c r="F4546" i="12"/>
  <c r="G4546" i="12"/>
  <c r="H4546" i="12"/>
  <c r="I4546" i="12"/>
  <c r="J4546" i="12"/>
  <c r="K4546" i="12"/>
  <c r="L4546" i="12"/>
  <c r="B4547" i="12"/>
  <c r="C4547" i="12"/>
  <c r="D4547" i="12"/>
  <c r="E4547" i="12"/>
  <c r="F4547" i="12"/>
  <c r="G4547" i="12"/>
  <c r="H4547" i="12"/>
  <c r="I4547" i="12"/>
  <c r="J4547" i="12"/>
  <c r="K4547" i="12"/>
  <c r="L4547" i="12"/>
  <c r="B4548" i="12"/>
  <c r="C4548" i="12"/>
  <c r="D4548" i="12"/>
  <c r="E4548" i="12"/>
  <c r="F4548" i="12"/>
  <c r="G4548" i="12"/>
  <c r="H4548" i="12"/>
  <c r="I4548" i="12"/>
  <c r="J4548" i="12"/>
  <c r="K4548" i="12"/>
  <c r="L4548" i="12"/>
  <c r="B4549" i="12"/>
  <c r="C4549" i="12"/>
  <c r="D4549" i="12"/>
  <c r="E4549" i="12"/>
  <c r="F4549" i="12"/>
  <c r="G4549" i="12"/>
  <c r="H4549" i="12"/>
  <c r="I4549" i="12"/>
  <c r="J4549" i="12"/>
  <c r="K4549" i="12"/>
  <c r="L4549" i="12"/>
  <c r="B4550" i="12"/>
  <c r="C4550" i="12"/>
  <c r="D4550" i="12"/>
  <c r="E4550" i="12"/>
  <c r="F4550" i="12"/>
  <c r="G4550" i="12"/>
  <c r="H4550" i="12"/>
  <c r="I4550" i="12"/>
  <c r="J4550" i="12"/>
  <c r="K4550" i="12"/>
  <c r="L4550" i="12"/>
  <c r="B4551" i="12"/>
  <c r="C4551" i="12"/>
  <c r="D4551" i="12"/>
  <c r="E4551" i="12"/>
  <c r="F4551" i="12"/>
  <c r="G4551" i="12"/>
  <c r="H4551" i="12"/>
  <c r="I4551" i="12"/>
  <c r="J4551" i="12"/>
  <c r="K4551" i="12"/>
  <c r="L4551" i="12"/>
  <c r="B4552" i="12"/>
  <c r="C4552" i="12"/>
  <c r="D4552" i="12"/>
  <c r="E4552" i="12"/>
  <c r="F4552" i="12"/>
  <c r="G4552" i="12"/>
  <c r="H4552" i="12"/>
  <c r="I4552" i="12"/>
  <c r="J4552" i="12"/>
  <c r="K4552" i="12"/>
  <c r="L4552" i="12"/>
  <c r="B4553" i="12"/>
  <c r="C4553" i="12"/>
  <c r="D4553" i="12"/>
  <c r="E4553" i="12"/>
  <c r="F4553" i="12"/>
  <c r="G4553" i="12"/>
  <c r="H4553" i="12"/>
  <c r="I4553" i="12"/>
  <c r="J4553" i="12"/>
  <c r="K4553" i="12"/>
  <c r="L4553" i="12"/>
  <c r="B4554" i="12"/>
  <c r="C4554" i="12"/>
  <c r="D4554" i="12"/>
  <c r="E4554" i="12"/>
  <c r="F4554" i="12"/>
  <c r="G4554" i="12"/>
  <c r="H4554" i="12"/>
  <c r="I4554" i="12"/>
  <c r="J4554" i="12"/>
  <c r="K4554" i="12"/>
  <c r="L4554" i="12"/>
  <c r="B4555" i="12"/>
  <c r="C4555" i="12"/>
  <c r="D4555" i="12"/>
  <c r="E4555" i="12"/>
  <c r="F4555" i="12"/>
  <c r="G4555" i="12"/>
  <c r="H4555" i="12"/>
  <c r="I4555" i="12"/>
  <c r="J4555" i="12"/>
  <c r="K4555" i="12"/>
  <c r="L4555" i="12"/>
  <c r="B4556" i="12"/>
  <c r="C4556" i="12"/>
  <c r="D4556" i="12"/>
  <c r="E4556" i="12"/>
  <c r="F4556" i="12"/>
  <c r="G4556" i="12"/>
  <c r="H4556" i="12"/>
  <c r="I4556" i="12"/>
  <c r="J4556" i="12"/>
  <c r="K4556" i="12"/>
  <c r="L4556" i="12"/>
  <c r="B4557" i="12"/>
  <c r="C4557" i="12"/>
  <c r="D4557" i="12"/>
  <c r="E4557" i="12"/>
  <c r="F4557" i="12"/>
  <c r="G4557" i="12"/>
  <c r="H4557" i="12"/>
  <c r="I4557" i="12"/>
  <c r="J4557" i="12"/>
  <c r="K4557" i="12"/>
  <c r="L4557" i="12"/>
  <c r="B4558" i="12"/>
  <c r="C4558" i="12"/>
  <c r="D4558" i="12"/>
  <c r="E4558" i="12"/>
  <c r="F4558" i="12"/>
  <c r="G4558" i="12"/>
  <c r="H4558" i="12"/>
  <c r="I4558" i="12"/>
  <c r="J4558" i="12"/>
  <c r="K4558" i="12"/>
  <c r="L4558" i="12"/>
  <c r="B4559" i="12"/>
  <c r="C4559" i="12"/>
  <c r="D4559" i="12"/>
  <c r="E4559" i="12"/>
  <c r="F4559" i="12"/>
  <c r="G4559" i="12"/>
  <c r="H4559" i="12"/>
  <c r="I4559" i="12"/>
  <c r="J4559" i="12"/>
  <c r="K4559" i="12"/>
  <c r="L4559" i="12"/>
  <c r="B4560" i="12"/>
  <c r="C4560" i="12"/>
  <c r="D4560" i="12"/>
  <c r="E4560" i="12"/>
  <c r="F4560" i="12"/>
  <c r="G4560" i="12"/>
  <c r="H4560" i="12"/>
  <c r="I4560" i="12"/>
  <c r="J4560" i="12"/>
  <c r="K4560" i="12"/>
  <c r="L4560" i="12"/>
  <c r="B4561" i="12"/>
  <c r="C4561" i="12"/>
  <c r="D4561" i="12"/>
  <c r="E4561" i="12"/>
  <c r="F4561" i="12"/>
  <c r="G4561" i="12"/>
  <c r="H4561" i="12"/>
  <c r="I4561" i="12"/>
  <c r="J4561" i="12"/>
  <c r="K4561" i="12"/>
  <c r="L4561" i="12"/>
  <c r="B4562" i="12"/>
  <c r="C4562" i="12"/>
  <c r="D4562" i="12"/>
  <c r="E4562" i="12"/>
  <c r="F4562" i="12"/>
  <c r="G4562" i="12"/>
  <c r="H4562" i="12"/>
  <c r="I4562" i="12"/>
  <c r="J4562" i="12"/>
  <c r="K4562" i="12"/>
  <c r="L4562" i="12"/>
  <c r="B4563" i="12"/>
  <c r="C4563" i="12"/>
  <c r="D4563" i="12"/>
  <c r="E4563" i="12"/>
  <c r="F4563" i="12"/>
  <c r="G4563" i="12"/>
  <c r="H4563" i="12"/>
  <c r="I4563" i="12"/>
  <c r="J4563" i="12"/>
  <c r="K4563" i="12"/>
  <c r="L4563" i="12"/>
  <c r="B4564" i="12"/>
  <c r="C4564" i="12"/>
  <c r="D4564" i="12"/>
  <c r="E4564" i="12"/>
  <c r="F4564" i="12"/>
  <c r="G4564" i="12"/>
  <c r="H4564" i="12"/>
  <c r="I4564" i="12"/>
  <c r="J4564" i="12"/>
  <c r="K4564" i="12"/>
  <c r="L4564" i="12"/>
  <c r="B4565" i="12"/>
  <c r="C4565" i="12"/>
  <c r="D4565" i="12"/>
  <c r="E4565" i="12"/>
  <c r="F4565" i="12"/>
  <c r="G4565" i="12"/>
  <c r="H4565" i="12"/>
  <c r="I4565" i="12"/>
  <c r="J4565" i="12"/>
  <c r="K4565" i="12"/>
  <c r="L4565" i="12"/>
  <c r="B4566" i="12"/>
  <c r="C4566" i="12"/>
  <c r="D4566" i="12"/>
  <c r="E4566" i="12"/>
  <c r="F4566" i="12"/>
  <c r="G4566" i="12"/>
  <c r="H4566" i="12"/>
  <c r="I4566" i="12"/>
  <c r="J4566" i="12"/>
  <c r="K4566" i="12"/>
  <c r="L4566" i="12"/>
  <c r="B4567" i="12"/>
  <c r="C4567" i="12"/>
  <c r="D4567" i="12"/>
  <c r="E4567" i="12"/>
  <c r="F4567" i="12"/>
  <c r="G4567" i="12"/>
  <c r="H4567" i="12"/>
  <c r="I4567" i="12"/>
  <c r="J4567" i="12"/>
  <c r="K4567" i="12"/>
  <c r="L4567" i="12"/>
  <c r="B4568" i="12"/>
  <c r="C4568" i="12"/>
  <c r="D4568" i="12"/>
  <c r="E4568" i="12"/>
  <c r="F4568" i="12"/>
  <c r="G4568" i="12"/>
  <c r="H4568" i="12"/>
  <c r="I4568" i="12"/>
  <c r="J4568" i="12"/>
  <c r="K4568" i="12"/>
  <c r="L4568" i="12"/>
  <c r="B4569" i="12"/>
  <c r="C4569" i="12"/>
  <c r="D4569" i="12"/>
  <c r="E4569" i="12"/>
  <c r="F4569" i="12"/>
  <c r="G4569" i="12"/>
  <c r="H4569" i="12"/>
  <c r="I4569" i="12"/>
  <c r="J4569" i="12"/>
  <c r="K4569" i="12"/>
  <c r="L4569" i="12"/>
  <c r="B4570" i="12"/>
  <c r="C4570" i="12"/>
  <c r="D4570" i="12"/>
  <c r="E4570" i="12"/>
  <c r="F4570" i="12"/>
  <c r="G4570" i="12"/>
  <c r="H4570" i="12"/>
  <c r="I4570" i="12"/>
  <c r="J4570" i="12"/>
  <c r="K4570" i="12"/>
  <c r="L4570" i="12"/>
  <c r="B4571" i="12"/>
  <c r="C4571" i="12"/>
  <c r="D4571" i="12"/>
  <c r="E4571" i="12"/>
  <c r="F4571" i="12"/>
  <c r="G4571" i="12"/>
  <c r="H4571" i="12"/>
  <c r="I4571" i="12"/>
  <c r="J4571" i="12"/>
  <c r="K4571" i="12"/>
  <c r="L4571" i="12"/>
  <c r="B4572" i="12"/>
  <c r="C4572" i="12"/>
  <c r="D4572" i="12"/>
  <c r="E4572" i="12"/>
  <c r="F4572" i="12"/>
  <c r="G4572" i="12"/>
  <c r="H4572" i="12"/>
  <c r="I4572" i="12"/>
  <c r="J4572" i="12"/>
  <c r="K4572" i="12"/>
  <c r="L4572" i="12"/>
  <c r="B4573" i="12"/>
  <c r="C4573" i="12"/>
  <c r="D4573" i="12"/>
  <c r="E4573" i="12"/>
  <c r="F4573" i="12"/>
  <c r="G4573" i="12"/>
  <c r="H4573" i="12"/>
  <c r="I4573" i="12"/>
  <c r="J4573" i="12"/>
  <c r="K4573" i="12"/>
  <c r="L4573" i="12"/>
  <c r="B4574" i="12"/>
  <c r="C4574" i="12"/>
  <c r="D4574" i="12"/>
  <c r="E4574" i="12"/>
  <c r="F4574" i="12"/>
  <c r="G4574" i="12"/>
  <c r="H4574" i="12"/>
  <c r="I4574" i="12"/>
  <c r="J4574" i="12"/>
  <c r="K4574" i="12"/>
  <c r="L4574" i="12"/>
  <c r="B4575" i="12"/>
  <c r="C4575" i="12"/>
  <c r="D4575" i="12"/>
  <c r="E4575" i="12"/>
  <c r="F4575" i="12"/>
  <c r="G4575" i="12"/>
  <c r="H4575" i="12"/>
  <c r="I4575" i="12"/>
  <c r="J4575" i="12"/>
  <c r="K4575" i="12"/>
  <c r="L4575" i="12"/>
  <c r="B4576" i="12"/>
  <c r="C4576" i="12"/>
  <c r="D4576" i="12"/>
  <c r="E4576" i="12"/>
  <c r="F4576" i="12"/>
  <c r="G4576" i="12"/>
  <c r="H4576" i="12"/>
  <c r="I4576" i="12"/>
  <c r="J4576" i="12"/>
  <c r="K4576" i="12"/>
  <c r="L4576" i="12"/>
  <c r="B4577" i="12"/>
  <c r="C4577" i="12"/>
  <c r="D4577" i="12"/>
  <c r="E4577" i="12"/>
  <c r="F4577" i="12"/>
  <c r="G4577" i="12"/>
  <c r="H4577" i="12"/>
  <c r="I4577" i="12"/>
  <c r="J4577" i="12"/>
  <c r="K4577" i="12"/>
  <c r="L4577" i="12"/>
  <c r="B4578" i="12"/>
  <c r="C4578" i="12"/>
  <c r="D4578" i="12"/>
  <c r="E4578" i="12"/>
  <c r="F4578" i="12"/>
  <c r="G4578" i="12"/>
  <c r="H4578" i="12"/>
  <c r="I4578" i="12"/>
  <c r="J4578" i="12"/>
  <c r="K4578" i="12"/>
  <c r="L4578" i="12"/>
  <c r="B4579" i="12"/>
  <c r="C4579" i="12"/>
  <c r="D4579" i="12"/>
  <c r="E4579" i="12"/>
  <c r="F4579" i="12"/>
  <c r="G4579" i="12"/>
  <c r="H4579" i="12"/>
  <c r="I4579" i="12"/>
  <c r="J4579" i="12"/>
  <c r="K4579" i="12"/>
  <c r="L4579" i="12"/>
  <c r="B4580" i="12"/>
  <c r="C4580" i="12"/>
  <c r="D4580" i="12"/>
  <c r="E4580" i="12"/>
  <c r="F4580" i="12"/>
  <c r="G4580" i="12"/>
  <c r="H4580" i="12"/>
  <c r="I4580" i="12"/>
  <c r="J4580" i="12"/>
  <c r="K4580" i="12"/>
  <c r="L4580" i="12"/>
  <c r="B4581" i="12"/>
  <c r="C4581" i="12"/>
  <c r="D4581" i="12"/>
  <c r="E4581" i="12"/>
  <c r="F4581" i="12"/>
  <c r="G4581" i="12"/>
  <c r="H4581" i="12"/>
  <c r="I4581" i="12"/>
  <c r="J4581" i="12"/>
  <c r="K4581" i="12"/>
  <c r="L4581" i="12"/>
  <c r="B4582" i="12"/>
  <c r="C4582" i="12"/>
  <c r="D4582" i="12"/>
  <c r="E4582" i="12"/>
  <c r="F4582" i="12"/>
  <c r="G4582" i="12"/>
  <c r="H4582" i="12"/>
  <c r="I4582" i="12"/>
  <c r="J4582" i="12"/>
  <c r="K4582" i="12"/>
  <c r="L4582" i="12"/>
  <c r="B4583" i="12"/>
  <c r="C4583" i="12"/>
  <c r="D4583" i="12"/>
  <c r="E4583" i="12"/>
  <c r="F4583" i="12"/>
  <c r="G4583" i="12"/>
  <c r="H4583" i="12"/>
  <c r="I4583" i="12"/>
  <c r="J4583" i="12"/>
  <c r="K4583" i="12"/>
  <c r="L4583" i="12"/>
  <c r="B4584" i="12"/>
  <c r="C4584" i="12"/>
  <c r="D4584" i="12"/>
  <c r="E4584" i="12"/>
  <c r="F4584" i="12"/>
  <c r="G4584" i="12"/>
  <c r="H4584" i="12"/>
  <c r="I4584" i="12"/>
  <c r="J4584" i="12"/>
  <c r="K4584" i="12"/>
  <c r="L4584" i="12"/>
  <c r="B4585" i="12"/>
  <c r="C4585" i="12"/>
  <c r="D4585" i="12"/>
  <c r="E4585" i="12"/>
  <c r="F4585" i="12"/>
  <c r="G4585" i="12"/>
  <c r="H4585" i="12"/>
  <c r="I4585" i="12"/>
  <c r="J4585" i="12"/>
  <c r="K4585" i="12"/>
  <c r="L4585" i="12"/>
  <c r="B4586" i="12"/>
  <c r="C4586" i="12"/>
  <c r="D4586" i="12"/>
  <c r="E4586" i="12"/>
  <c r="F4586" i="12"/>
  <c r="G4586" i="12"/>
  <c r="H4586" i="12"/>
  <c r="I4586" i="12"/>
  <c r="J4586" i="12"/>
  <c r="K4586" i="12"/>
  <c r="L4586" i="12"/>
  <c r="B4587" i="12"/>
  <c r="C4587" i="12"/>
  <c r="D4587" i="12"/>
  <c r="E4587" i="12"/>
  <c r="F4587" i="12"/>
  <c r="G4587" i="12"/>
  <c r="H4587" i="12"/>
  <c r="I4587" i="12"/>
  <c r="J4587" i="12"/>
  <c r="K4587" i="12"/>
  <c r="L4587" i="12"/>
  <c r="B4588" i="12"/>
  <c r="C4588" i="12"/>
  <c r="D4588" i="12"/>
  <c r="E4588" i="12"/>
  <c r="F4588" i="12"/>
  <c r="G4588" i="12"/>
  <c r="H4588" i="12"/>
  <c r="I4588" i="12"/>
  <c r="J4588" i="12"/>
  <c r="K4588" i="12"/>
  <c r="L4588" i="12"/>
  <c r="B4589" i="12"/>
  <c r="C4589" i="12"/>
  <c r="D4589" i="12"/>
  <c r="E4589" i="12"/>
  <c r="F4589" i="12"/>
  <c r="G4589" i="12"/>
  <c r="H4589" i="12"/>
  <c r="I4589" i="12"/>
  <c r="J4589" i="12"/>
  <c r="K4589" i="12"/>
  <c r="L4589" i="12"/>
  <c r="B4590" i="12"/>
  <c r="C4590" i="12"/>
  <c r="D4590" i="12"/>
  <c r="E4590" i="12"/>
  <c r="F4590" i="12"/>
  <c r="G4590" i="12"/>
  <c r="H4590" i="12"/>
  <c r="I4590" i="12"/>
  <c r="J4590" i="12"/>
  <c r="K4590" i="12"/>
  <c r="L4590" i="12"/>
  <c r="B4591" i="12"/>
  <c r="C4591" i="12"/>
  <c r="D4591" i="12"/>
  <c r="E4591" i="12"/>
  <c r="F4591" i="12"/>
  <c r="G4591" i="12"/>
  <c r="H4591" i="12"/>
  <c r="I4591" i="12"/>
  <c r="J4591" i="12"/>
  <c r="K4591" i="12"/>
  <c r="L4591" i="12"/>
  <c r="B4592" i="12"/>
  <c r="C4592" i="12"/>
  <c r="D4592" i="12"/>
  <c r="E4592" i="12"/>
  <c r="F4592" i="12"/>
  <c r="G4592" i="12"/>
  <c r="H4592" i="12"/>
  <c r="I4592" i="12"/>
  <c r="J4592" i="12"/>
  <c r="K4592" i="12"/>
  <c r="L4592" i="12"/>
  <c r="B4593" i="12"/>
  <c r="C4593" i="12"/>
  <c r="D4593" i="12"/>
  <c r="E4593" i="12"/>
  <c r="F4593" i="12"/>
  <c r="G4593" i="12"/>
  <c r="H4593" i="12"/>
  <c r="I4593" i="12"/>
  <c r="J4593" i="12"/>
  <c r="K4593" i="12"/>
  <c r="L4593" i="12"/>
  <c r="B4594" i="12"/>
  <c r="C4594" i="12"/>
  <c r="D4594" i="12"/>
  <c r="E4594" i="12"/>
  <c r="F4594" i="12"/>
  <c r="G4594" i="12"/>
  <c r="H4594" i="12"/>
  <c r="I4594" i="12"/>
  <c r="J4594" i="12"/>
  <c r="K4594" i="12"/>
  <c r="L4594" i="12"/>
  <c r="B4595" i="12"/>
  <c r="C4595" i="12"/>
  <c r="D4595" i="12"/>
  <c r="E4595" i="12"/>
  <c r="F4595" i="12"/>
  <c r="G4595" i="12"/>
  <c r="H4595" i="12"/>
  <c r="I4595" i="12"/>
  <c r="J4595" i="12"/>
  <c r="K4595" i="12"/>
  <c r="L4595" i="12"/>
  <c r="B4596" i="12"/>
  <c r="C4596" i="12"/>
  <c r="D4596" i="12"/>
  <c r="E4596" i="12"/>
  <c r="F4596" i="12"/>
  <c r="G4596" i="12"/>
  <c r="H4596" i="12"/>
  <c r="I4596" i="12"/>
  <c r="J4596" i="12"/>
  <c r="K4596" i="12"/>
  <c r="L4596" i="12"/>
  <c r="B4597" i="12"/>
  <c r="C4597" i="12"/>
  <c r="D4597" i="12"/>
  <c r="E4597" i="12"/>
  <c r="F4597" i="12"/>
  <c r="G4597" i="12"/>
  <c r="H4597" i="12"/>
  <c r="I4597" i="12"/>
  <c r="J4597" i="12"/>
  <c r="K4597" i="12"/>
  <c r="L4597" i="12"/>
  <c r="B4598" i="12"/>
  <c r="C4598" i="12"/>
  <c r="D4598" i="12"/>
  <c r="E4598" i="12"/>
  <c r="F4598" i="12"/>
  <c r="G4598" i="12"/>
  <c r="H4598" i="12"/>
  <c r="I4598" i="12"/>
  <c r="J4598" i="12"/>
  <c r="K4598" i="12"/>
  <c r="L4598" i="12"/>
  <c r="B4599" i="12"/>
  <c r="C4599" i="12"/>
  <c r="D4599" i="12"/>
  <c r="E4599" i="12"/>
  <c r="F4599" i="12"/>
  <c r="G4599" i="12"/>
  <c r="H4599" i="12"/>
  <c r="I4599" i="12"/>
  <c r="J4599" i="12"/>
  <c r="K4599" i="12"/>
  <c r="L4599" i="12"/>
  <c r="B4600" i="12"/>
  <c r="C4600" i="12"/>
  <c r="D4600" i="12"/>
  <c r="E4600" i="12"/>
  <c r="F4600" i="12"/>
  <c r="G4600" i="12"/>
  <c r="H4600" i="12"/>
  <c r="I4600" i="12"/>
  <c r="J4600" i="12"/>
  <c r="K4600" i="12"/>
  <c r="L4600" i="12"/>
  <c r="B4601" i="12"/>
  <c r="C4601" i="12"/>
  <c r="D4601" i="12"/>
  <c r="E4601" i="12"/>
  <c r="F4601" i="12"/>
  <c r="G4601" i="12"/>
  <c r="H4601" i="12"/>
  <c r="I4601" i="12"/>
  <c r="J4601" i="12"/>
  <c r="K4601" i="12"/>
  <c r="L4601" i="12"/>
  <c r="B4602" i="12"/>
  <c r="C4602" i="12"/>
  <c r="D4602" i="12"/>
  <c r="E4602" i="12"/>
  <c r="F4602" i="12"/>
  <c r="G4602" i="12"/>
  <c r="H4602" i="12"/>
  <c r="I4602" i="12"/>
  <c r="J4602" i="12"/>
  <c r="K4602" i="12"/>
  <c r="L4602" i="12"/>
  <c r="B4603" i="12"/>
  <c r="C4603" i="12"/>
  <c r="D4603" i="12"/>
  <c r="E4603" i="12"/>
  <c r="F4603" i="12"/>
  <c r="G4603" i="12"/>
  <c r="H4603" i="12"/>
  <c r="I4603" i="12"/>
  <c r="J4603" i="12"/>
  <c r="K4603" i="12"/>
  <c r="L4603" i="12"/>
  <c r="B4604" i="12"/>
  <c r="C4604" i="12"/>
  <c r="D4604" i="12"/>
  <c r="E4604" i="12"/>
  <c r="F4604" i="12"/>
  <c r="G4604" i="12"/>
  <c r="H4604" i="12"/>
  <c r="I4604" i="12"/>
  <c r="J4604" i="12"/>
  <c r="K4604" i="12"/>
  <c r="L4604" i="12"/>
  <c r="B4605" i="12"/>
  <c r="C4605" i="12"/>
  <c r="D4605" i="12"/>
  <c r="E4605" i="12"/>
  <c r="F4605" i="12"/>
  <c r="G4605" i="12"/>
  <c r="H4605" i="12"/>
  <c r="I4605" i="12"/>
  <c r="J4605" i="12"/>
  <c r="K4605" i="12"/>
  <c r="L4605" i="12"/>
  <c r="B4606" i="12"/>
  <c r="C4606" i="12"/>
  <c r="D4606" i="12"/>
  <c r="E4606" i="12"/>
  <c r="F4606" i="12"/>
  <c r="G4606" i="12"/>
  <c r="H4606" i="12"/>
  <c r="I4606" i="12"/>
  <c r="J4606" i="12"/>
  <c r="K4606" i="12"/>
  <c r="L4606" i="12"/>
  <c r="B4607" i="12"/>
  <c r="C4607" i="12"/>
  <c r="D4607" i="12"/>
  <c r="E4607" i="12"/>
  <c r="F4607" i="12"/>
  <c r="G4607" i="12"/>
  <c r="H4607" i="12"/>
  <c r="I4607" i="12"/>
  <c r="J4607" i="12"/>
  <c r="K4607" i="12"/>
  <c r="L4607" i="12"/>
  <c r="B4608" i="12"/>
  <c r="C4608" i="12"/>
  <c r="D4608" i="12"/>
  <c r="E4608" i="12"/>
  <c r="F4608" i="12"/>
  <c r="G4608" i="12"/>
  <c r="H4608" i="12"/>
  <c r="I4608" i="12"/>
  <c r="J4608" i="12"/>
  <c r="K4608" i="12"/>
  <c r="L4608" i="12"/>
  <c r="B4609" i="12"/>
  <c r="C4609" i="12"/>
  <c r="D4609" i="12"/>
  <c r="E4609" i="12"/>
  <c r="F4609" i="12"/>
  <c r="G4609" i="12"/>
  <c r="H4609" i="12"/>
  <c r="I4609" i="12"/>
  <c r="J4609" i="12"/>
  <c r="K4609" i="12"/>
  <c r="L4609" i="12"/>
  <c r="B4610" i="12"/>
  <c r="C4610" i="12"/>
  <c r="D4610" i="12"/>
  <c r="E4610" i="12"/>
  <c r="F4610" i="12"/>
  <c r="G4610" i="12"/>
  <c r="H4610" i="12"/>
  <c r="I4610" i="12"/>
  <c r="J4610" i="12"/>
  <c r="K4610" i="12"/>
  <c r="L4610" i="12"/>
  <c r="B4611" i="12"/>
  <c r="C4611" i="12"/>
  <c r="D4611" i="12"/>
  <c r="E4611" i="12"/>
  <c r="F4611" i="12"/>
  <c r="G4611" i="12"/>
  <c r="H4611" i="12"/>
  <c r="I4611" i="12"/>
  <c r="J4611" i="12"/>
  <c r="K4611" i="12"/>
  <c r="L4611" i="12"/>
  <c r="B4612" i="12"/>
  <c r="C4612" i="12"/>
  <c r="D4612" i="12"/>
  <c r="E4612" i="12"/>
  <c r="F4612" i="12"/>
  <c r="G4612" i="12"/>
  <c r="H4612" i="12"/>
  <c r="I4612" i="12"/>
  <c r="J4612" i="12"/>
  <c r="K4612" i="12"/>
  <c r="L4612" i="12"/>
  <c r="B4613" i="12"/>
  <c r="C4613" i="12"/>
  <c r="D4613" i="12"/>
  <c r="E4613" i="12"/>
  <c r="F4613" i="12"/>
  <c r="G4613" i="12"/>
  <c r="H4613" i="12"/>
  <c r="I4613" i="12"/>
  <c r="J4613" i="12"/>
  <c r="K4613" i="12"/>
  <c r="L4613" i="12"/>
  <c r="B4614" i="12"/>
  <c r="C4614" i="12"/>
  <c r="D4614" i="12"/>
  <c r="E4614" i="12"/>
  <c r="F4614" i="12"/>
  <c r="G4614" i="12"/>
  <c r="H4614" i="12"/>
  <c r="I4614" i="12"/>
  <c r="J4614" i="12"/>
  <c r="K4614" i="12"/>
  <c r="L4614" i="12"/>
  <c r="B4615" i="12"/>
  <c r="C4615" i="12"/>
  <c r="D4615" i="12"/>
  <c r="E4615" i="12"/>
  <c r="F4615" i="12"/>
  <c r="G4615" i="12"/>
  <c r="H4615" i="12"/>
  <c r="I4615" i="12"/>
  <c r="J4615" i="12"/>
  <c r="K4615" i="12"/>
  <c r="L4615" i="12"/>
  <c r="B4616" i="12"/>
  <c r="C4616" i="12"/>
  <c r="D4616" i="12"/>
  <c r="E4616" i="12"/>
  <c r="F4616" i="12"/>
  <c r="G4616" i="12"/>
  <c r="H4616" i="12"/>
  <c r="I4616" i="12"/>
  <c r="J4616" i="12"/>
  <c r="K4616" i="12"/>
  <c r="L4616" i="12"/>
  <c r="B4617" i="12"/>
  <c r="C4617" i="12"/>
  <c r="D4617" i="12"/>
  <c r="E4617" i="12"/>
  <c r="F4617" i="12"/>
  <c r="G4617" i="12"/>
  <c r="H4617" i="12"/>
  <c r="I4617" i="12"/>
  <c r="J4617" i="12"/>
  <c r="K4617" i="12"/>
  <c r="L4617" i="12"/>
  <c r="B4618" i="12"/>
  <c r="C4618" i="12"/>
  <c r="D4618" i="12"/>
  <c r="E4618" i="12"/>
  <c r="F4618" i="12"/>
  <c r="G4618" i="12"/>
  <c r="H4618" i="12"/>
  <c r="I4618" i="12"/>
  <c r="J4618" i="12"/>
  <c r="K4618" i="12"/>
  <c r="L4618" i="12"/>
  <c r="B4619" i="12"/>
  <c r="C4619" i="12"/>
  <c r="D4619" i="12"/>
  <c r="E4619" i="12"/>
  <c r="F4619" i="12"/>
  <c r="G4619" i="12"/>
  <c r="H4619" i="12"/>
  <c r="I4619" i="12"/>
  <c r="J4619" i="12"/>
  <c r="K4619" i="12"/>
  <c r="L4619" i="12"/>
  <c r="B4620" i="12"/>
  <c r="C4620" i="12"/>
  <c r="D4620" i="12"/>
  <c r="E4620" i="12"/>
  <c r="F4620" i="12"/>
  <c r="G4620" i="12"/>
  <c r="H4620" i="12"/>
  <c r="I4620" i="12"/>
  <c r="J4620" i="12"/>
  <c r="K4620" i="12"/>
  <c r="L4620" i="12"/>
  <c r="B4621" i="12"/>
  <c r="C4621" i="12"/>
  <c r="D4621" i="12"/>
  <c r="E4621" i="12"/>
  <c r="F4621" i="12"/>
  <c r="G4621" i="12"/>
  <c r="H4621" i="12"/>
  <c r="I4621" i="12"/>
  <c r="J4621" i="12"/>
  <c r="K4621" i="12"/>
  <c r="L4621" i="12"/>
  <c r="B4622" i="12"/>
  <c r="C4622" i="12"/>
  <c r="D4622" i="12"/>
  <c r="E4622" i="12"/>
  <c r="F4622" i="12"/>
  <c r="G4622" i="12"/>
  <c r="H4622" i="12"/>
  <c r="I4622" i="12"/>
  <c r="J4622" i="12"/>
  <c r="K4622" i="12"/>
  <c r="L4622" i="12"/>
  <c r="B4623" i="12"/>
  <c r="C4623" i="12"/>
  <c r="D4623" i="12"/>
  <c r="E4623" i="12"/>
  <c r="F4623" i="12"/>
  <c r="G4623" i="12"/>
  <c r="H4623" i="12"/>
  <c r="I4623" i="12"/>
  <c r="J4623" i="12"/>
  <c r="K4623" i="12"/>
  <c r="L4623" i="12"/>
  <c r="B4624" i="12"/>
  <c r="C4624" i="12"/>
  <c r="D4624" i="12"/>
  <c r="E4624" i="12"/>
  <c r="F4624" i="12"/>
  <c r="G4624" i="12"/>
  <c r="H4624" i="12"/>
  <c r="I4624" i="12"/>
  <c r="J4624" i="12"/>
  <c r="K4624" i="12"/>
  <c r="L4624" i="12"/>
  <c r="B4625" i="12"/>
  <c r="C4625" i="12"/>
  <c r="D4625" i="12"/>
  <c r="E4625" i="12"/>
  <c r="F4625" i="12"/>
  <c r="G4625" i="12"/>
  <c r="H4625" i="12"/>
  <c r="I4625" i="12"/>
  <c r="J4625" i="12"/>
  <c r="K4625" i="12"/>
  <c r="L4625" i="12"/>
  <c r="B4626" i="12"/>
  <c r="C4626" i="12"/>
  <c r="D4626" i="12"/>
  <c r="E4626" i="12"/>
  <c r="F4626" i="12"/>
  <c r="G4626" i="12"/>
  <c r="H4626" i="12"/>
  <c r="I4626" i="12"/>
  <c r="J4626" i="12"/>
  <c r="K4626" i="12"/>
  <c r="L4626" i="12"/>
  <c r="B4627" i="12"/>
  <c r="C4627" i="12"/>
  <c r="D4627" i="12"/>
  <c r="E4627" i="12"/>
  <c r="F4627" i="12"/>
  <c r="G4627" i="12"/>
  <c r="H4627" i="12"/>
  <c r="I4627" i="12"/>
  <c r="J4627" i="12"/>
  <c r="K4627" i="12"/>
  <c r="L4627" i="12"/>
  <c r="B4628" i="12"/>
  <c r="C4628" i="12"/>
  <c r="D4628" i="12"/>
  <c r="E4628" i="12"/>
  <c r="F4628" i="12"/>
  <c r="G4628" i="12"/>
  <c r="H4628" i="12"/>
  <c r="I4628" i="12"/>
  <c r="J4628" i="12"/>
  <c r="K4628" i="12"/>
  <c r="L4628" i="12"/>
  <c r="B4629" i="12"/>
  <c r="C4629" i="12"/>
  <c r="D4629" i="12"/>
  <c r="E4629" i="12"/>
  <c r="F4629" i="12"/>
  <c r="G4629" i="12"/>
  <c r="H4629" i="12"/>
  <c r="I4629" i="12"/>
  <c r="J4629" i="12"/>
  <c r="K4629" i="12"/>
  <c r="L4629" i="12"/>
  <c r="B4630" i="12"/>
  <c r="C4630" i="12"/>
  <c r="D4630" i="12"/>
  <c r="E4630" i="12"/>
  <c r="F4630" i="12"/>
  <c r="G4630" i="12"/>
  <c r="H4630" i="12"/>
  <c r="I4630" i="12"/>
  <c r="J4630" i="12"/>
  <c r="K4630" i="12"/>
  <c r="L4630" i="12"/>
  <c r="B4631" i="12"/>
  <c r="C4631" i="12"/>
  <c r="D4631" i="12"/>
  <c r="E4631" i="12"/>
  <c r="F4631" i="12"/>
  <c r="G4631" i="12"/>
  <c r="H4631" i="12"/>
  <c r="I4631" i="12"/>
  <c r="J4631" i="12"/>
  <c r="K4631" i="12"/>
  <c r="L4631" i="12"/>
  <c r="B4632" i="12"/>
  <c r="C4632" i="12"/>
  <c r="D4632" i="12"/>
  <c r="E4632" i="12"/>
  <c r="F4632" i="12"/>
  <c r="G4632" i="12"/>
  <c r="H4632" i="12"/>
  <c r="I4632" i="12"/>
  <c r="J4632" i="12"/>
  <c r="K4632" i="12"/>
  <c r="L4632" i="12"/>
  <c r="B4633" i="12"/>
  <c r="C4633" i="12"/>
  <c r="D4633" i="12"/>
  <c r="E4633" i="12"/>
  <c r="F4633" i="12"/>
  <c r="G4633" i="12"/>
  <c r="H4633" i="12"/>
  <c r="I4633" i="12"/>
  <c r="J4633" i="12"/>
  <c r="K4633" i="12"/>
  <c r="L4633" i="12"/>
  <c r="B4634" i="12"/>
  <c r="C4634" i="12"/>
  <c r="D4634" i="12"/>
  <c r="E4634" i="12"/>
  <c r="F4634" i="12"/>
  <c r="G4634" i="12"/>
  <c r="H4634" i="12"/>
  <c r="I4634" i="12"/>
  <c r="J4634" i="12"/>
  <c r="K4634" i="12"/>
  <c r="L4634" i="12"/>
  <c r="B4635" i="12"/>
  <c r="C4635" i="12"/>
  <c r="D4635" i="12"/>
  <c r="E4635" i="12"/>
  <c r="F4635" i="12"/>
  <c r="G4635" i="12"/>
  <c r="H4635" i="12"/>
  <c r="I4635" i="12"/>
  <c r="J4635" i="12"/>
  <c r="K4635" i="12"/>
  <c r="L4635" i="12"/>
  <c r="B4636" i="12"/>
  <c r="C4636" i="12"/>
  <c r="D4636" i="12"/>
  <c r="E4636" i="12"/>
  <c r="F4636" i="12"/>
  <c r="G4636" i="12"/>
  <c r="H4636" i="12"/>
  <c r="I4636" i="12"/>
  <c r="J4636" i="12"/>
  <c r="K4636" i="12"/>
  <c r="L4636" i="12"/>
  <c r="B4637" i="12"/>
  <c r="C4637" i="12"/>
  <c r="D4637" i="12"/>
  <c r="E4637" i="12"/>
  <c r="F4637" i="12"/>
  <c r="G4637" i="12"/>
  <c r="H4637" i="12"/>
  <c r="I4637" i="12"/>
  <c r="J4637" i="12"/>
  <c r="K4637" i="12"/>
  <c r="L4637" i="12"/>
  <c r="B4638" i="12"/>
  <c r="C4638" i="12"/>
  <c r="D4638" i="12"/>
  <c r="E4638" i="12"/>
  <c r="F4638" i="12"/>
  <c r="G4638" i="12"/>
  <c r="H4638" i="12"/>
  <c r="I4638" i="12"/>
  <c r="J4638" i="12"/>
  <c r="K4638" i="12"/>
  <c r="L4638" i="12"/>
  <c r="B4639" i="12"/>
  <c r="C4639" i="12"/>
  <c r="D4639" i="12"/>
  <c r="E4639" i="12"/>
  <c r="F4639" i="12"/>
  <c r="G4639" i="12"/>
  <c r="H4639" i="12"/>
  <c r="I4639" i="12"/>
  <c r="J4639" i="12"/>
  <c r="K4639" i="12"/>
  <c r="L4639" i="12"/>
  <c r="B4640" i="12"/>
  <c r="C4640" i="12"/>
  <c r="D4640" i="12"/>
  <c r="E4640" i="12"/>
  <c r="F4640" i="12"/>
  <c r="G4640" i="12"/>
  <c r="H4640" i="12"/>
  <c r="I4640" i="12"/>
  <c r="J4640" i="12"/>
  <c r="K4640" i="12"/>
  <c r="L4640" i="12"/>
  <c r="B4641" i="12"/>
  <c r="C4641" i="12"/>
  <c r="D4641" i="12"/>
  <c r="E4641" i="12"/>
  <c r="F4641" i="12"/>
  <c r="G4641" i="12"/>
  <c r="H4641" i="12"/>
  <c r="I4641" i="12"/>
  <c r="J4641" i="12"/>
  <c r="K4641" i="12"/>
  <c r="L4641" i="12"/>
  <c r="B4642" i="12"/>
  <c r="C4642" i="12"/>
  <c r="D4642" i="12"/>
  <c r="E4642" i="12"/>
  <c r="F4642" i="12"/>
  <c r="G4642" i="12"/>
  <c r="H4642" i="12"/>
  <c r="I4642" i="12"/>
  <c r="J4642" i="12"/>
  <c r="K4642" i="12"/>
  <c r="L4642" i="12"/>
  <c r="B4643" i="12"/>
  <c r="C4643" i="12"/>
  <c r="D4643" i="12"/>
  <c r="E4643" i="12"/>
  <c r="F4643" i="12"/>
  <c r="G4643" i="12"/>
  <c r="H4643" i="12"/>
  <c r="I4643" i="12"/>
  <c r="J4643" i="12"/>
  <c r="K4643" i="12"/>
  <c r="L4643" i="12"/>
  <c r="B4644" i="12"/>
  <c r="C4644" i="12"/>
  <c r="D4644" i="12"/>
  <c r="E4644" i="12"/>
  <c r="F4644" i="12"/>
  <c r="G4644" i="12"/>
  <c r="H4644" i="12"/>
  <c r="I4644" i="12"/>
  <c r="J4644" i="12"/>
  <c r="K4644" i="12"/>
  <c r="L4644" i="12"/>
  <c r="B4645" i="12"/>
  <c r="C4645" i="12"/>
  <c r="D4645" i="12"/>
  <c r="E4645" i="12"/>
  <c r="F4645" i="12"/>
  <c r="G4645" i="12"/>
  <c r="H4645" i="12"/>
  <c r="I4645" i="12"/>
  <c r="J4645" i="12"/>
  <c r="K4645" i="12"/>
  <c r="L4645" i="12"/>
  <c r="B4646" i="12"/>
  <c r="C4646" i="12"/>
  <c r="D4646" i="12"/>
  <c r="E4646" i="12"/>
  <c r="F4646" i="12"/>
  <c r="G4646" i="12"/>
  <c r="H4646" i="12"/>
  <c r="I4646" i="12"/>
  <c r="J4646" i="12"/>
  <c r="K4646" i="12"/>
  <c r="L4646" i="12"/>
  <c r="B4647" i="12"/>
  <c r="C4647" i="12"/>
  <c r="D4647" i="12"/>
  <c r="E4647" i="12"/>
  <c r="F4647" i="12"/>
  <c r="G4647" i="12"/>
  <c r="H4647" i="12"/>
  <c r="I4647" i="12"/>
  <c r="J4647" i="12"/>
  <c r="K4647" i="12"/>
  <c r="L4647" i="12"/>
  <c r="B4648" i="12"/>
  <c r="C4648" i="12"/>
  <c r="D4648" i="12"/>
  <c r="E4648" i="12"/>
  <c r="F4648" i="12"/>
  <c r="G4648" i="12"/>
  <c r="H4648" i="12"/>
  <c r="I4648" i="12"/>
  <c r="J4648" i="12"/>
  <c r="K4648" i="12"/>
  <c r="L4648" i="12"/>
  <c r="B4649" i="12"/>
  <c r="C4649" i="12"/>
  <c r="D4649" i="12"/>
  <c r="E4649" i="12"/>
  <c r="F4649" i="12"/>
  <c r="G4649" i="12"/>
  <c r="H4649" i="12"/>
  <c r="I4649" i="12"/>
  <c r="J4649" i="12"/>
  <c r="K4649" i="12"/>
  <c r="L4649" i="12"/>
  <c r="B4650" i="12"/>
  <c r="C4650" i="12"/>
  <c r="D4650" i="12"/>
  <c r="E4650" i="12"/>
  <c r="F4650" i="12"/>
  <c r="G4650" i="12"/>
  <c r="H4650" i="12"/>
  <c r="I4650" i="12"/>
  <c r="J4650" i="12"/>
  <c r="K4650" i="12"/>
  <c r="L4650" i="12"/>
  <c r="B4651" i="12"/>
  <c r="C4651" i="12"/>
  <c r="D4651" i="12"/>
  <c r="E4651" i="12"/>
  <c r="F4651" i="12"/>
  <c r="G4651" i="12"/>
  <c r="H4651" i="12"/>
  <c r="I4651" i="12"/>
  <c r="J4651" i="12"/>
  <c r="K4651" i="12"/>
  <c r="L4651" i="12"/>
  <c r="B4652" i="12"/>
  <c r="C4652" i="12"/>
  <c r="D4652" i="12"/>
  <c r="E4652" i="12"/>
  <c r="F4652" i="12"/>
  <c r="G4652" i="12"/>
  <c r="H4652" i="12"/>
  <c r="I4652" i="12"/>
  <c r="J4652" i="12"/>
  <c r="K4652" i="12"/>
  <c r="L4652" i="12"/>
  <c r="B4653" i="12"/>
  <c r="C4653" i="12"/>
  <c r="D4653" i="12"/>
  <c r="E4653" i="12"/>
  <c r="F4653" i="12"/>
  <c r="G4653" i="12"/>
  <c r="H4653" i="12"/>
  <c r="I4653" i="12"/>
  <c r="J4653" i="12"/>
  <c r="K4653" i="12"/>
  <c r="L4653" i="12"/>
  <c r="B4654" i="12"/>
  <c r="C4654" i="12"/>
  <c r="D4654" i="12"/>
  <c r="E4654" i="12"/>
  <c r="F4654" i="12"/>
  <c r="G4654" i="12"/>
  <c r="H4654" i="12"/>
  <c r="I4654" i="12"/>
  <c r="J4654" i="12"/>
  <c r="K4654" i="12"/>
  <c r="L4654" i="12"/>
  <c r="B4655" i="12"/>
  <c r="C4655" i="12"/>
  <c r="D4655" i="12"/>
  <c r="E4655" i="12"/>
  <c r="F4655" i="12"/>
  <c r="G4655" i="12"/>
  <c r="H4655" i="12"/>
  <c r="I4655" i="12"/>
  <c r="J4655" i="12"/>
  <c r="K4655" i="12"/>
  <c r="L4655" i="12"/>
  <c r="B4656" i="12"/>
  <c r="C4656" i="12"/>
  <c r="D4656" i="12"/>
  <c r="E4656" i="12"/>
  <c r="F4656" i="12"/>
  <c r="G4656" i="12"/>
  <c r="H4656" i="12"/>
  <c r="I4656" i="12"/>
  <c r="J4656" i="12"/>
  <c r="K4656" i="12"/>
  <c r="L4656" i="12"/>
  <c r="B4657" i="12"/>
  <c r="C4657" i="12"/>
  <c r="D4657" i="12"/>
  <c r="E4657" i="12"/>
  <c r="F4657" i="12"/>
  <c r="G4657" i="12"/>
  <c r="H4657" i="12"/>
  <c r="I4657" i="12"/>
  <c r="J4657" i="12"/>
  <c r="K4657" i="12"/>
  <c r="L4657" i="12"/>
  <c r="B4658" i="12"/>
  <c r="C4658" i="12"/>
  <c r="D4658" i="12"/>
  <c r="E4658" i="12"/>
  <c r="F4658" i="12"/>
  <c r="G4658" i="12"/>
  <c r="H4658" i="12"/>
  <c r="I4658" i="12"/>
  <c r="J4658" i="12"/>
  <c r="K4658" i="12"/>
  <c r="L4658" i="12"/>
  <c r="B4659" i="12"/>
  <c r="C4659" i="12"/>
  <c r="D4659" i="12"/>
  <c r="E4659" i="12"/>
  <c r="F4659" i="12"/>
  <c r="G4659" i="12"/>
  <c r="H4659" i="12"/>
  <c r="I4659" i="12"/>
  <c r="J4659" i="12"/>
  <c r="K4659" i="12"/>
  <c r="L4659" i="12"/>
  <c r="B4660" i="12"/>
  <c r="C4660" i="12"/>
  <c r="D4660" i="12"/>
  <c r="E4660" i="12"/>
  <c r="F4660" i="12"/>
  <c r="G4660" i="12"/>
  <c r="H4660" i="12"/>
  <c r="I4660" i="12"/>
  <c r="J4660" i="12"/>
  <c r="K4660" i="12"/>
  <c r="L4660" i="12"/>
  <c r="B4661" i="12"/>
  <c r="C4661" i="12"/>
  <c r="D4661" i="12"/>
  <c r="E4661" i="12"/>
  <c r="F4661" i="12"/>
  <c r="G4661" i="12"/>
  <c r="H4661" i="12"/>
  <c r="I4661" i="12"/>
  <c r="J4661" i="12"/>
  <c r="K4661" i="12"/>
  <c r="L4661" i="12"/>
  <c r="B4662" i="12"/>
  <c r="C4662" i="12"/>
  <c r="D4662" i="12"/>
  <c r="E4662" i="12"/>
  <c r="F4662" i="12"/>
  <c r="G4662" i="12"/>
  <c r="H4662" i="12"/>
  <c r="I4662" i="12"/>
  <c r="J4662" i="12"/>
  <c r="K4662" i="12"/>
  <c r="L4662" i="12"/>
  <c r="B4663" i="12"/>
  <c r="C4663" i="12"/>
  <c r="D4663" i="12"/>
  <c r="E4663" i="12"/>
  <c r="F4663" i="12"/>
  <c r="G4663" i="12"/>
  <c r="H4663" i="12"/>
  <c r="I4663" i="12"/>
  <c r="J4663" i="12"/>
  <c r="K4663" i="12"/>
  <c r="L4663" i="12"/>
  <c r="B4664" i="12"/>
  <c r="C4664" i="12"/>
  <c r="D4664" i="12"/>
  <c r="E4664" i="12"/>
  <c r="F4664" i="12"/>
  <c r="G4664" i="12"/>
  <c r="H4664" i="12"/>
  <c r="I4664" i="12"/>
  <c r="J4664" i="12"/>
  <c r="K4664" i="12"/>
  <c r="L4664" i="12"/>
  <c r="B4665" i="12"/>
  <c r="C4665" i="12"/>
  <c r="D4665" i="12"/>
  <c r="E4665" i="12"/>
  <c r="F4665" i="12"/>
  <c r="G4665" i="12"/>
  <c r="H4665" i="12"/>
  <c r="I4665" i="12"/>
  <c r="J4665" i="12"/>
  <c r="K4665" i="12"/>
  <c r="L4665" i="12"/>
  <c r="B4666" i="12"/>
  <c r="C4666" i="12"/>
  <c r="D4666" i="12"/>
  <c r="E4666" i="12"/>
  <c r="F4666" i="12"/>
  <c r="G4666" i="12"/>
  <c r="H4666" i="12"/>
  <c r="I4666" i="12"/>
  <c r="J4666" i="12"/>
  <c r="K4666" i="12"/>
  <c r="L4666" i="12"/>
  <c r="B4667" i="12"/>
  <c r="C4667" i="12"/>
  <c r="D4667" i="12"/>
  <c r="E4667" i="12"/>
  <c r="F4667" i="12"/>
  <c r="G4667" i="12"/>
  <c r="H4667" i="12"/>
  <c r="I4667" i="12"/>
  <c r="J4667" i="12"/>
  <c r="K4667" i="12"/>
  <c r="L4667" i="12"/>
  <c r="B4668" i="12"/>
  <c r="C4668" i="12"/>
  <c r="D4668" i="12"/>
  <c r="E4668" i="12"/>
  <c r="F4668" i="12"/>
  <c r="G4668" i="12"/>
  <c r="H4668" i="12"/>
  <c r="I4668" i="12"/>
  <c r="J4668" i="12"/>
  <c r="K4668" i="12"/>
  <c r="L4668" i="12"/>
  <c r="B4669" i="12"/>
  <c r="C4669" i="12"/>
  <c r="D4669" i="12"/>
  <c r="E4669" i="12"/>
  <c r="F4669" i="12"/>
  <c r="G4669" i="12"/>
  <c r="H4669" i="12"/>
  <c r="I4669" i="12"/>
  <c r="J4669" i="12"/>
  <c r="K4669" i="12"/>
  <c r="L4669" i="12"/>
  <c r="B4670" i="12"/>
  <c r="C4670" i="12"/>
  <c r="D4670" i="12"/>
  <c r="E4670" i="12"/>
  <c r="F4670" i="12"/>
  <c r="G4670" i="12"/>
  <c r="H4670" i="12"/>
  <c r="I4670" i="12"/>
  <c r="J4670" i="12"/>
  <c r="K4670" i="12"/>
  <c r="L4670" i="12"/>
  <c r="B4671" i="12"/>
  <c r="C4671" i="12"/>
  <c r="D4671" i="12"/>
  <c r="E4671" i="12"/>
  <c r="F4671" i="12"/>
  <c r="G4671" i="12"/>
  <c r="H4671" i="12"/>
  <c r="I4671" i="12"/>
  <c r="J4671" i="12"/>
  <c r="K4671" i="12"/>
  <c r="L4671" i="12"/>
  <c r="B4672" i="12"/>
  <c r="C4672" i="12"/>
  <c r="D4672" i="12"/>
  <c r="E4672" i="12"/>
  <c r="F4672" i="12"/>
  <c r="G4672" i="12"/>
  <c r="H4672" i="12"/>
  <c r="I4672" i="12"/>
  <c r="J4672" i="12"/>
  <c r="K4672" i="12"/>
  <c r="L4672" i="12"/>
  <c r="B4673" i="12"/>
  <c r="C4673" i="12"/>
  <c r="D4673" i="12"/>
  <c r="E4673" i="12"/>
  <c r="F4673" i="12"/>
  <c r="G4673" i="12"/>
  <c r="H4673" i="12"/>
  <c r="I4673" i="12"/>
  <c r="J4673" i="12"/>
  <c r="K4673" i="12"/>
  <c r="L4673" i="12"/>
  <c r="B4674" i="12"/>
  <c r="C4674" i="12"/>
  <c r="D4674" i="12"/>
  <c r="E4674" i="12"/>
  <c r="F4674" i="12"/>
  <c r="G4674" i="12"/>
  <c r="H4674" i="12"/>
  <c r="I4674" i="12"/>
  <c r="J4674" i="12"/>
  <c r="K4674" i="12"/>
  <c r="L4674" i="12"/>
  <c r="B4675" i="12"/>
  <c r="C4675" i="12"/>
  <c r="D4675" i="12"/>
  <c r="E4675" i="12"/>
  <c r="F4675" i="12"/>
  <c r="G4675" i="12"/>
  <c r="H4675" i="12"/>
  <c r="I4675" i="12"/>
  <c r="J4675" i="12"/>
  <c r="K4675" i="12"/>
  <c r="L4675" i="12"/>
  <c r="B4676" i="12"/>
  <c r="C4676" i="12"/>
  <c r="D4676" i="12"/>
  <c r="E4676" i="12"/>
  <c r="F4676" i="12"/>
  <c r="G4676" i="12"/>
  <c r="H4676" i="12"/>
  <c r="I4676" i="12"/>
  <c r="J4676" i="12"/>
  <c r="K4676" i="12"/>
  <c r="L4676" i="12"/>
  <c r="B4677" i="12"/>
  <c r="C4677" i="12"/>
  <c r="D4677" i="12"/>
  <c r="E4677" i="12"/>
  <c r="F4677" i="12"/>
  <c r="G4677" i="12"/>
  <c r="H4677" i="12"/>
  <c r="I4677" i="12"/>
  <c r="J4677" i="12"/>
  <c r="K4677" i="12"/>
  <c r="L4677" i="12"/>
  <c r="B4678" i="12"/>
  <c r="C4678" i="12"/>
  <c r="D4678" i="12"/>
  <c r="E4678" i="12"/>
  <c r="F4678" i="12"/>
  <c r="G4678" i="12"/>
  <c r="H4678" i="12"/>
  <c r="I4678" i="12"/>
  <c r="J4678" i="12"/>
  <c r="K4678" i="12"/>
  <c r="L4678" i="12"/>
  <c r="B4679" i="12"/>
  <c r="C4679" i="12"/>
  <c r="D4679" i="12"/>
  <c r="E4679" i="12"/>
  <c r="F4679" i="12"/>
  <c r="G4679" i="12"/>
  <c r="H4679" i="12"/>
  <c r="I4679" i="12"/>
  <c r="J4679" i="12"/>
  <c r="K4679" i="12"/>
  <c r="L4679" i="12"/>
  <c r="B4680" i="12"/>
  <c r="C4680" i="12"/>
  <c r="D4680" i="12"/>
  <c r="E4680" i="12"/>
  <c r="F4680" i="12"/>
  <c r="G4680" i="12"/>
  <c r="H4680" i="12"/>
  <c r="I4680" i="12"/>
  <c r="J4680" i="12"/>
  <c r="K4680" i="12"/>
  <c r="L4680" i="12"/>
  <c r="B4681" i="12"/>
  <c r="C4681" i="12"/>
  <c r="D4681" i="12"/>
  <c r="E4681" i="12"/>
  <c r="F4681" i="12"/>
  <c r="G4681" i="12"/>
  <c r="H4681" i="12"/>
  <c r="I4681" i="12"/>
  <c r="J4681" i="12"/>
  <c r="K4681" i="12"/>
  <c r="L4681" i="12"/>
  <c r="B4682" i="12"/>
  <c r="C4682" i="12"/>
  <c r="D4682" i="12"/>
  <c r="E4682" i="12"/>
  <c r="F4682" i="12"/>
  <c r="G4682" i="12"/>
  <c r="H4682" i="12"/>
  <c r="I4682" i="12"/>
  <c r="J4682" i="12"/>
  <c r="K4682" i="12"/>
  <c r="L4682" i="12"/>
  <c r="B4683" i="12"/>
  <c r="C4683" i="12"/>
  <c r="D4683" i="12"/>
  <c r="E4683" i="12"/>
  <c r="F4683" i="12"/>
  <c r="G4683" i="12"/>
  <c r="H4683" i="12"/>
  <c r="I4683" i="12"/>
  <c r="J4683" i="12"/>
  <c r="K4683" i="12"/>
  <c r="L4683" i="12"/>
  <c r="B4684" i="12"/>
  <c r="C4684" i="12"/>
  <c r="D4684" i="12"/>
  <c r="E4684" i="12"/>
  <c r="F4684" i="12"/>
  <c r="G4684" i="12"/>
  <c r="H4684" i="12"/>
  <c r="I4684" i="12"/>
  <c r="J4684" i="12"/>
  <c r="K4684" i="12"/>
  <c r="L4684" i="12"/>
  <c r="B4685" i="12"/>
  <c r="C4685" i="12"/>
  <c r="D4685" i="12"/>
  <c r="E4685" i="12"/>
  <c r="F4685" i="12"/>
  <c r="G4685" i="12"/>
  <c r="H4685" i="12"/>
  <c r="I4685" i="12"/>
  <c r="J4685" i="12"/>
  <c r="K4685" i="12"/>
  <c r="L4685" i="12"/>
  <c r="B4686" i="12"/>
  <c r="C4686" i="12"/>
  <c r="D4686" i="12"/>
  <c r="E4686" i="12"/>
  <c r="F4686" i="12"/>
  <c r="G4686" i="12"/>
  <c r="H4686" i="12"/>
  <c r="I4686" i="12"/>
  <c r="J4686" i="12"/>
  <c r="K4686" i="12"/>
  <c r="L4686" i="12"/>
  <c r="B4687" i="12"/>
  <c r="C4687" i="12"/>
  <c r="D4687" i="12"/>
  <c r="E4687" i="12"/>
  <c r="F4687" i="12"/>
  <c r="G4687" i="12"/>
  <c r="H4687" i="12"/>
  <c r="I4687" i="12"/>
  <c r="J4687" i="12"/>
  <c r="K4687" i="12"/>
  <c r="L4687" i="12"/>
  <c r="B4688" i="12"/>
  <c r="C4688" i="12"/>
  <c r="D4688" i="12"/>
  <c r="E4688" i="12"/>
  <c r="F4688" i="12"/>
  <c r="G4688" i="12"/>
  <c r="H4688" i="12"/>
  <c r="I4688" i="12"/>
  <c r="J4688" i="12"/>
  <c r="K4688" i="12"/>
  <c r="L4688" i="12"/>
  <c r="B4689" i="12"/>
  <c r="C4689" i="12"/>
  <c r="D4689" i="12"/>
  <c r="E4689" i="12"/>
  <c r="F4689" i="12"/>
  <c r="G4689" i="12"/>
  <c r="H4689" i="12"/>
  <c r="I4689" i="12"/>
  <c r="J4689" i="12"/>
  <c r="K4689" i="12"/>
  <c r="L4689" i="12"/>
  <c r="B4690" i="12"/>
  <c r="C4690" i="12"/>
  <c r="D4690" i="12"/>
  <c r="E4690" i="12"/>
  <c r="F4690" i="12"/>
  <c r="G4690" i="12"/>
  <c r="H4690" i="12"/>
  <c r="I4690" i="12"/>
  <c r="J4690" i="12"/>
  <c r="K4690" i="12"/>
  <c r="L4690" i="12"/>
  <c r="B4691" i="12"/>
  <c r="C4691" i="12"/>
  <c r="D4691" i="12"/>
  <c r="E4691" i="12"/>
  <c r="F4691" i="12"/>
  <c r="G4691" i="12"/>
  <c r="H4691" i="12"/>
  <c r="I4691" i="12"/>
  <c r="J4691" i="12"/>
  <c r="K4691" i="12"/>
  <c r="L4691" i="12"/>
  <c r="B4692" i="12"/>
  <c r="C4692" i="12"/>
  <c r="D4692" i="12"/>
  <c r="E4692" i="12"/>
  <c r="F4692" i="12"/>
  <c r="G4692" i="12"/>
  <c r="H4692" i="12"/>
  <c r="I4692" i="12"/>
  <c r="J4692" i="12"/>
  <c r="K4692" i="12"/>
  <c r="L4692" i="12"/>
  <c r="B4693" i="12"/>
  <c r="C4693" i="12"/>
  <c r="D4693" i="12"/>
  <c r="E4693" i="12"/>
  <c r="F4693" i="12"/>
  <c r="G4693" i="12"/>
  <c r="H4693" i="12"/>
  <c r="I4693" i="12"/>
  <c r="J4693" i="12"/>
  <c r="K4693" i="12"/>
  <c r="L4693" i="12"/>
  <c r="B4694" i="12"/>
  <c r="C4694" i="12"/>
  <c r="D4694" i="12"/>
  <c r="E4694" i="12"/>
  <c r="F4694" i="12"/>
  <c r="G4694" i="12"/>
  <c r="H4694" i="12"/>
  <c r="I4694" i="12"/>
  <c r="J4694" i="12"/>
  <c r="K4694" i="12"/>
  <c r="L4694" i="12"/>
  <c r="B4695" i="12"/>
  <c r="C4695" i="12"/>
  <c r="D4695" i="12"/>
  <c r="E4695" i="12"/>
  <c r="F4695" i="12"/>
  <c r="G4695" i="12"/>
  <c r="H4695" i="12"/>
  <c r="I4695" i="12"/>
  <c r="J4695" i="12"/>
  <c r="K4695" i="12"/>
  <c r="L4695" i="12"/>
  <c r="B4696" i="12"/>
  <c r="C4696" i="12"/>
  <c r="D4696" i="12"/>
  <c r="E4696" i="12"/>
  <c r="F4696" i="12"/>
  <c r="G4696" i="12"/>
  <c r="H4696" i="12"/>
  <c r="I4696" i="12"/>
  <c r="J4696" i="12"/>
  <c r="K4696" i="12"/>
  <c r="L4696" i="12"/>
  <c r="B4697" i="12"/>
  <c r="C4697" i="12"/>
  <c r="D4697" i="12"/>
  <c r="E4697" i="12"/>
  <c r="F4697" i="12"/>
  <c r="G4697" i="12"/>
  <c r="H4697" i="12"/>
  <c r="I4697" i="12"/>
  <c r="J4697" i="12"/>
  <c r="K4697" i="12"/>
  <c r="L4697" i="12"/>
  <c r="B4698" i="12"/>
  <c r="C4698" i="12"/>
  <c r="D4698" i="12"/>
  <c r="E4698" i="12"/>
  <c r="F4698" i="12"/>
  <c r="G4698" i="12"/>
  <c r="H4698" i="12"/>
  <c r="I4698" i="12"/>
  <c r="J4698" i="12"/>
  <c r="K4698" i="12"/>
  <c r="L4698" i="12"/>
  <c r="B4699" i="12"/>
  <c r="C4699" i="12"/>
  <c r="D4699" i="12"/>
  <c r="E4699" i="12"/>
  <c r="F4699" i="12"/>
  <c r="G4699" i="12"/>
  <c r="H4699" i="12"/>
  <c r="I4699" i="12"/>
  <c r="J4699" i="12"/>
  <c r="K4699" i="12"/>
  <c r="L4699" i="12"/>
  <c r="B4700" i="12"/>
  <c r="C4700" i="12"/>
  <c r="D4700" i="12"/>
  <c r="E4700" i="12"/>
  <c r="F4700" i="12"/>
  <c r="G4700" i="12"/>
  <c r="H4700" i="12"/>
  <c r="I4700" i="12"/>
  <c r="J4700" i="12"/>
  <c r="K4700" i="12"/>
  <c r="L4700" i="12"/>
  <c r="B4701" i="12"/>
  <c r="C4701" i="12"/>
  <c r="D4701" i="12"/>
  <c r="E4701" i="12"/>
  <c r="F4701" i="12"/>
  <c r="G4701" i="12"/>
  <c r="H4701" i="12"/>
  <c r="I4701" i="12"/>
  <c r="J4701" i="12"/>
  <c r="K4701" i="12"/>
  <c r="L4701" i="12"/>
  <c r="B4702" i="12"/>
  <c r="C4702" i="12"/>
  <c r="D4702" i="12"/>
  <c r="E4702" i="12"/>
  <c r="F4702" i="12"/>
  <c r="G4702" i="12"/>
  <c r="H4702" i="12"/>
  <c r="I4702" i="12"/>
  <c r="J4702" i="12"/>
  <c r="K4702" i="12"/>
  <c r="L4702" i="12"/>
  <c r="B4703" i="12"/>
  <c r="C4703" i="12"/>
  <c r="D4703" i="12"/>
  <c r="E4703" i="12"/>
  <c r="F4703" i="12"/>
  <c r="G4703" i="12"/>
  <c r="H4703" i="12"/>
  <c r="I4703" i="12"/>
  <c r="J4703" i="12"/>
  <c r="K4703" i="12"/>
  <c r="L4703" i="12"/>
  <c r="B4704" i="12"/>
  <c r="C4704" i="12"/>
  <c r="D4704" i="12"/>
  <c r="E4704" i="12"/>
  <c r="F4704" i="12"/>
  <c r="G4704" i="12"/>
  <c r="H4704" i="12"/>
  <c r="I4704" i="12"/>
  <c r="J4704" i="12"/>
  <c r="K4704" i="12"/>
  <c r="L4704" i="12"/>
  <c r="B4705" i="12"/>
  <c r="C4705" i="12"/>
  <c r="D4705" i="12"/>
  <c r="E4705" i="12"/>
  <c r="F4705" i="12"/>
  <c r="G4705" i="12"/>
  <c r="H4705" i="12"/>
  <c r="I4705" i="12"/>
  <c r="J4705" i="12"/>
  <c r="K4705" i="12"/>
  <c r="L4705" i="12"/>
  <c r="B4706" i="12"/>
  <c r="C4706" i="12"/>
  <c r="D4706" i="12"/>
  <c r="E4706" i="12"/>
  <c r="F4706" i="12"/>
  <c r="G4706" i="12"/>
  <c r="H4706" i="12"/>
  <c r="I4706" i="12"/>
  <c r="J4706" i="12"/>
  <c r="K4706" i="12"/>
  <c r="L4706" i="12"/>
  <c r="B4707" i="12"/>
  <c r="C4707" i="12"/>
  <c r="D4707" i="12"/>
  <c r="E4707" i="12"/>
  <c r="F4707" i="12"/>
  <c r="G4707" i="12"/>
  <c r="H4707" i="12"/>
  <c r="I4707" i="12"/>
  <c r="J4707" i="12"/>
  <c r="K4707" i="12"/>
  <c r="L4707" i="12"/>
  <c r="B4708" i="12"/>
  <c r="C4708" i="12"/>
  <c r="D4708" i="12"/>
  <c r="E4708" i="12"/>
  <c r="F4708" i="12"/>
  <c r="G4708" i="12"/>
  <c r="H4708" i="12"/>
  <c r="I4708" i="12"/>
  <c r="J4708" i="12"/>
  <c r="K4708" i="12"/>
  <c r="L4708" i="12"/>
  <c r="B4709" i="12"/>
  <c r="C4709" i="12"/>
  <c r="D4709" i="12"/>
  <c r="E4709" i="12"/>
  <c r="F4709" i="12"/>
  <c r="G4709" i="12"/>
  <c r="H4709" i="12"/>
  <c r="I4709" i="12"/>
  <c r="J4709" i="12"/>
  <c r="K4709" i="12"/>
  <c r="L4709" i="12"/>
  <c r="B4710" i="12"/>
  <c r="C4710" i="12"/>
  <c r="D4710" i="12"/>
  <c r="E4710" i="12"/>
  <c r="F4710" i="12"/>
  <c r="G4710" i="12"/>
  <c r="H4710" i="12"/>
  <c r="I4710" i="12"/>
  <c r="J4710" i="12"/>
  <c r="K4710" i="12"/>
  <c r="L4710" i="12"/>
  <c r="B4711" i="12"/>
  <c r="C4711" i="12"/>
  <c r="D4711" i="12"/>
  <c r="E4711" i="12"/>
  <c r="F4711" i="12"/>
  <c r="G4711" i="12"/>
  <c r="H4711" i="12"/>
  <c r="I4711" i="12"/>
  <c r="J4711" i="12"/>
  <c r="K4711" i="12"/>
  <c r="L4711" i="12"/>
  <c r="B4712" i="12"/>
  <c r="C4712" i="12"/>
  <c r="D4712" i="12"/>
  <c r="E4712" i="12"/>
  <c r="F4712" i="12"/>
  <c r="G4712" i="12"/>
  <c r="H4712" i="12"/>
  <c r="I4712" i="12"/>
  <c r="J4712" i="12"/>
  <c r="K4712" i="12"/>
  <c r="L4712" i="12"/>
  <c r="B4713" i="12"/>
  <c r="C4713" i="12"/>
  <c r="D4713" i="12"/>
  <c r="E4713" i="12"/>
  <c r="F4713" i="12"/>
  <c r="G4713" i="12"/>
  <c r="H4713" i="12"/>
  <c r="I4713" i="12"/>
  <c r="J4713" i="12"/>
  <c r="K4713" i="12"/>
  <c r="L4713" i="12"/>
  <c r="B4714" i="12"/>
  <c r="C4714" i="12"/>
  <c r="D4714" i="12"/>
  <c r="E4714" i="12"/>
  <c r="F4714" i="12"/>
  <c r="G4714" i="12"/>
  <c r="H4714" i="12"/>
  <c r="I4714" i="12"/>
  <c r="J4714" i="12"/>
  <c r="K4714" i="12"/>
  <c r="L4714" i="12"/>
  <c r="B4715" i="12"/>
  <c r="C4715" i="12"/>
  <c r="D4715" i="12"/>
  <c r="E4715" i="12"/>
  <c r="F4715" i="12"/>
  <c r="G4715" i="12"/>
  <c r="H4715" i="12"/>
  <c r="I4715" i="12"/>
  <c r="J4715" i="12"/>
  <c r="K4715" i="12"/>
  <c r="L4715" i="12"/>
  <c r="B4716" i="12"/>
  <c r="C4716" i="12"/>
  <c r="D4716" i="12"/>
  <c r="E4716" i="12"/>
  <c r="F4716" i="12"/>
  <c r="G4716" i="12"/>
  <c r="H4716" i="12"/>
  <c r="I4716" i="12"/>
  <c r="J4716" i="12"/>
  <c r="K4716" i="12"/>
  <c r="L4716" i="12"/>
  <c r="B4717" i="12"/>
  <c r="C4717" i="12"/>
  <c r="D4717" i="12"/>
  <c r="E4717" i="12"/>
  <c r="F4717" i="12"/>
  <c r="G4717" i="12"/>
  <c r="H4717" i="12"/>
  <c r="I4717" i="12"/>
  <c r="J4717" i="12"/>
  <c r="K4717" i="12"/>
  <c r="L4717" i="12"/>
  <c r="B4718" i="12"/>
  <c r="C4718" i="12"/>
  <c r="D4718" i="12"/>
  <c r="E4718" i="12"/>
  <c r="F4718" i="12"/>
  <c r="G4718" i="12"/>
  <c r="H4718" i="12"/>
  <c r="I4718" i="12"/>
  <c r="J4718" i="12"/>
  <c r="K4718" i="12"/>
  <c r="L4718" i="12"/>
  <c r="B4719" i="12"/>
  <c r="C4719" i="12"/>
  <c r="D4719" i="12"/>
  <c r="E4719" i="12"/>
  <c r="F4719" i="12"/>
  <c r="G4719" i="12"/>
  <c r="H4719" i="12"/>
  <c r="I4719" i="12"/>
  <c r="J4719" i="12"/>
  <c r="K4719" i="12"/>
  <c r="L4719" i="12"/>
  <c r="B4720" i="12"/>
  <c r="C4720" i="12"/>
  <c r="D4720" i="12"/>
  <c r="E4720" i="12"/>
  <c r="F4720" i="12"/>
  <c r="G4720" i="12"/>
  <c r="H4720" i="12"/>
  <c r="I4720" i="12"/>
  <c r="J4720" i="12"/>
  <c r="K4720" i="12"/>
  <c r="L4720" i="12"/>
  <c r="B4721" i="12"/>
  <c r="C4721" i="12"/>
  <c r="D4721" i="12"/>
  <c r="E4721" i="12"/>
  <c r="F4721" i="12"/>
  <c r="G4721" i="12"/>
  <c r="H4721" i="12"/>
  <c r="I4721" i="12"/>
  <c r="J4721" i="12"/>
  <c r="K4721" i="12"/>
  <c r="L4721" i="12"/>
  <c r="B4722" i="12"/>
  <c r="C4722" i="12"/>
  <c r="D4722" i="12"/>
  <c r="E4722" i="12"/>
  <c r="F4722" i="12"/>
  <c r="G4722" i="12"/>
  <c r="H4722" i="12"/>
  <c r="I4722" i="12"/>
  <c r="J4722" i="12"/>
  <c r="K4722" i="12"/>
  <c r="L4722" i="12"/>
  <c r="B4723" i="12"/>
  <c r="C4723" i="12"/>
  <c r="D4723" i="12"/>
  <c r="E4723" i="12"/>
  <c r="F4723" i="12"/>
  <c r="G4723" i="12"/>
  <c r="H4723" i="12"/>
  <c r="I4723" i="12"/>
  <c r="J4723" i="12"/>
  <c r="K4723" i="12"/>
  <c r="L4723" i="12"/>
  <c r="B4724" i="12"/>
  <c r="C4724" i="12"/>
  <c r="D4724" i="12"/>
  <c r="E4724" i="12"/>
  <c r="F4724" i="12"/>
  <c r="G4724" i="12"/>
  <c r="H4724" i="12"/>
  <c r="I4724" i="12"/>
  <c r="J4724" i="12"/>
  <c r="K4724" i="12"/>
  <c r="L4724" i="12"/>
  <c r="B4725" i="12"/>
  <c r="C4725" i="12"/>
  <c r="D4725" i="12"/>
  <c r="E4725" i="12"/>
  <c r="F4725" i="12"/>
  <c r="G4725" i="12"/>
  <c r="H4725" i="12"/>
  <c r="I4725" i="12"/>
  <c r="J4725" i="12"/>
  <c r="K4725" i="12"/>
  <c r="L4725" i="12"/>
  <c r="B4726" i="12"/>
  <c r="C4726" i="12"/>
  <c r="D4726" i="12"/>
  <c r="E4726" i="12"/>
  <c r="F4726" i="12"/>
  <c r="G4726" i="12"/>
  <c r="H4726" i="12"/>
  <c r="I4726" i="12"/>
  <c r="J4726" i="12"/>
  <c r="K4726" i="12"/>
  <c r="L4726" i="12"/>
  <c r="B4727" i="12"/>
  <c r="C4727" i="12"/>
  <c r="D4727" i="12"/>
  <c r="E4727" i="12"/>
  <c r="F4727" i="12"/>
  <c r="G4727" i="12"/>
  <c r="H4727" i="12"/>
  <c r="I4727" i="12"/>
  <c r="J4727" i="12"/>
  <c r="K4727" i="12"/>
  <c r="L4727" i="12"/>
  <c r="B4728" i="12"/>
  <c r="C4728" i="12"/>
  <c r="D4728" i="12"/>
  <c r="E4728" i="12"/>
  <c r="F4728" i="12"/>
  <c r="G4728" i="12"/>
  <c r="H4728" i="12"/>
  <c r="I4728" i="12"/>
  <c r="J4728" i="12"/>
  <c r="K4728" i="12"/>
  <c r="L4728" i="12"/>
  <c r="B4729" i="12"/>
  <c r="C4729" i="12"/>
  <c r="D4729" i="12"/>
  <c r="E4729" i="12"/>
  <c r="F4729" i="12"/>
  <c r="G4729" i="12"/>
  <c r="H4729" i="12"/>
  <c r="I4729" i="12"/>
  <c r="J4729" i="12"/>
  <c r="K4729" i="12"/>
  <c r="L4729" i="12"/>
  <c r="B4730" i="12"/>
  <c r="C4730" i="12"/>
  <c r="D4730" i="12"/>
  <c r="E4730" i="12"/>
  <c r="F4730" i="12"/>
  <c r="G4730" i="12"/>
  <c r="H4730" i="12"/>
  <c r="I4730" i="12"/>
  <c r="J4730" i="12"/>
  <c r="K4730" i="12"/>
  <c r="L4730" i="12"/>
  <c r="B4731" i="12"/>
  <c r="C4731" i="12"/>
  <c r="D4731" i="12"/>
  <c r="E4731" i="12"/>
  <c r="F4731" i="12"/>
  <c r="G4731" i="12"/>
  <c r="H4731" i="12"/>
  <c r="I4731" i="12"/>
  <c r="J4731" i="12"/>
  <c r="K4731" i="12"/>
  <c r="L4731" i="12"/>
  <c r="B4732" i="12"/>
  <c r="C4732" i="12"/>
  <c r="D4732" i="12"/>
  <c r="E4732" i="12"/>
  <c r="F4732" i="12"/>
  <c r="G4732" i="12"/>
  <c r="H4732" i="12"/>
  <c r="I4732" i="12"/>
  <c r="J4732" i="12"/>
  <c r="K4732" i="12"/>
  <c r="L4732" i="12"/>
  <c r="B4733" i="12"/>
  <c r="C4733" i="12"/>
  <c r="D4733" i="12"/>
  <c r="E4733" i="12"/>
  <c r="F4733" i="12"/>
  <c r="G4733" i="12"/>
  <c r="H4733" i="12"/>
  <c r="I4733" i="12"/>
  <c r="J4733" i="12"/>
  <c r="K4733" i="12"/>
  <c r="L4733" i="12"/>
  <c r="B4734" i="12"/>
  <c r="C4734" i="12"/>
  <c r="D4734" i="12"/>
  <c r="E4734" i="12"/>
  <c r="F4734" i="12"/>
  <c r="G4734" i="12"/>
  <c r="H4734" i="12"/>
  <c r="I4734" i="12"/>
  <c r="J4734" i="12"/>
  <c r="K4734" i="12"/>
  <c r="L4734" i="12"/>
  <c r="B4735" i="12"/>
  <c r="C4735" i="12"/>
  <c r="D4735" i="12"/>
  <c r="E4735" i="12"/>
  <c r="F4735" i="12"/>
  <c r="G4735" i="12"/>
  <c r="H4735" i="12"/>
  <c r="I4735" i="12"/>
  <c r="J4735" i="12"/>
  <c r="K4735" i="12"/>
  <c r="L4735" i="12"/>
  <c r="B4736" i="12"/>
  <c r="C4736" i="12"/>
  <c r="D4736" i="12"/>
  <c r="E4736" i="12"/>
  <c r="F4736" i="12"/>
  <c r="G4736" i="12"/>
  <c r="H4736" i="12"/>
  <c r="I4736" i="12"/>
  <c r="J4736" i="12"/>
  <c r="K4736" i="12"/>
  <c r="L4736" i="12"/>
  <c r="B4737" i="12"/>
  <c r="C4737" i="12"/>
  <c r="D4737" i="12"/>
  <c r="E4737" i="12"/>
  <c r="F4737" i="12"/>
  <c r="G4737" i="12"/>
  <c r="H4737" i="12"/>
  <c r="I4737" i="12"/>
  <c r="J4737" i="12"/>
  <c r="K4737" i="12"/>
  <c r="L4737" i="12"/>
  <c r="B4738" i="12"/>
  <c r="C4738" i="12"/>
  <c r="D4738" i="12"/>
  <c r="E4738" i="12"/>
  <c r="F4738" i="12"/>
  <c r="G4738" i="12"/>
  <c r="H4738" i="12"/>
  <c r="I4738" i="12"/>
  <c r="J4738" i="12"/>
  <c r="K4738" i="12"/>
  <c r="L4738" i="12"/>
  <c r="B4739" i="12"/>
  <c r="C4739" i="12"/>
  <c r="D4739" i="12"/>
  <c r="E4739" i="12"/>
  <c r="F4739" i="12"/>
  <c r="G4739" i="12"/>
  <c r="H4739" i="12"/>
  <c r="I4739" i="12"/>
  <c r="J4739" i="12"/>
  <c r="K4739" i="12"/>
  <c r="L4739" i="12"/>
  <c r="B4740" i="12"/>
  <c r="C4740" i="12"/>
  <c r="D4740" i="12"/>
  <c r="E4740" i="12"/>
  <c r="F4740" i="12"/>
  <c r="G4740" i="12"/>
  <c r="H4740" i="12"/>
  <c r="I4740" i="12"/>
  <c r="J4740" i="12"/>
  <c r="K4740" i="12"/>
  <c r="L4740" i="12"/>
  <c r="B4741" i="12"/>
  <c r="C4741" i="12"/>
  <c r="D4741" i="12"/>
  <c r="E4741" i="12"/>
  <c r="F4741" i="12"/>
  <c r="G4741" i="12"/>
  <c r="H4741" i="12"/>
  <c r="I4741" i="12"/>
  <c r="J4741" i="12"/>
  <c r="K4741" i="12"/>
  <c r="L4741" i="12"/>
  <c r="B4742" i="12"/>
  <c r="C4742" i="12"/>
  <c r="D4742" i="12"/>
  <c r="E4742" i="12"/>
  <c r="F4742" i="12"/>
  <c r="G4742" i="12"/>
  <c r="H4742" i="12"/>
  <c r="I4742" i="12"/>
  <c r="J4742" i="12"/>
  <c r="K4742" i="12"/>
  <c r="L4742" i="12"/>
  <c r="B4743" i="12"/>
  <c r="C4743" i="12"/>
  <c r="D4743" i="12"/>
  <c r="E4743" i="12"/>
  <c r="F4743" i="12"/>
  <c r="G4743" i="12"/>
  <c r="H4743" i="12"/>
  <c r="I4743" i="12"/>
  <c r="J4743" i="12"/>
  <c r="K4743" i="12"/>
  <c r="L4743" i="12"/>
  <c r="B4744" i="12"/>
  <c r="C4744" i="12"/>
  <c r="D4744" i="12"/>
  <c r="E4744" i="12"/>
  <c r="F4744" i="12"/>
  <c r="G4744" i="12"/>
  <c r="H4744" i="12"/>
  <c r="I4744" i="12"/>
  <c r="J4744" i="12"/>
  <c r="K4744" i="12"/>
  <c r="L4744" i="12"/>
  <c r="B4745" i="12"/>
  <c r="C4745" i="12"/>
  <c r="D4745" i="12"/>
  <c r="E4745" i="12"/>
  <c r="F4745" i="12"/>
  <c r="G4745" i="12"/>
  <c r="H4745" i="12"/>
  <c r="I4745" i="12"/>
  <c r="J4745" i="12"/>
  <c r="K4745" i="12"/>
  <c r="L4745" i="12"/>
  <c r="B4746" i="12"/>
  <c r="C4746" i="12"/>
  <c r="D4746" i="12"/>
  <c r="E4746" i="12"/>
  <c r="F4746" i="12"/>
  <c r="G4746" i="12"/>
  <c r="H4746" i="12"/>
  <c r="I4746" i="12"/>
  <c r="J4746" i="12"/>
  <c r="K4746" i="12"/>
  <c r="L4746" i="12"/>
  <c r="B4747" i="12"/>
  <c r="C4747" i="12"/>
  <c r="D4747" i="12"/>
  <c r="E4747" i="12"/>
  <c r="F4747" i="12"/>
  <c r="G4747" i="12"/>
  <c r="H4747" i="12"/>
  <c r="I4747" i="12"/>
  <c r="J4747" i="12"/>
  <c r="K4747" i="12"/>
  <c r="L4747" i="12"/>
  <c r="B4748" i="12"/>
  <c r="C4748" i="12"/>
  <c r="D4748" i="12"/>
  <c r="E4748" i="12"/>
  <c r="F4748" i="12"/>
  <c r="G4748" i="12"/>
  <c r="H4748" i="12"/>
  <c r="I4748" i="12"/>
  <c r="J4748" i="12"/>
  <c r="K4748" i="12"/>
  <c r="L4748" i="12"/>
  <c r="B4749" i="12"/>
  <c r="C4749" i="12"/>
  <c r="D4749" i="12"/>
  <c r="E4749" i="12"/>
  <c r="F4749" i="12"/>
  <c r="G4749" i="12"/>
  <c r="H4749" i="12"/>
  <c r="I4749" i="12"/>
  <c r="J4749" i="12"/>
  <c r="K4749" i="12"/>
  <c r="L4749" i="12"/>
  <c r="B4750" i="12"/>
  <c r="C4750" i="12"/>
  <c r="D4750" i="12"/>
  <c r="E4750" i="12"/>
  <c r="F4750" i="12"/>
  <c r="G4750" i="12"/>
  <c r="H4750" i="12"/>
  <c r="I4750" i="12"/>
  <c r="J4750" i="12"/>
  <c r="K4750" i="12"/>
  <c r="L4750" i="12"/>
  <c r="B4751" i="12"/>
  <c r="C4751" i="12"/>
  <c r="D4751" i="12"/>
  <c r="E4751" i="12"/>
  <c r="F4751" i="12"/>
  <c r="G4751" i="12"/>
  <c r="H4751" i="12"/>
  <c r="I4751" i="12"/>
  <c r="J4751" i="12"/>
  <c r="K4751" i="12"/>
  <c r="L4751" i="12"/>
  <c r="B4752" i="12"/>
  <c r="C4752" i="12"/>
  <c r="D4752" i="12"/>
  <c r="E4752" i="12"/>
  <c r="F4752" i="12"/>
  <c r="G4752" i="12"/>
  <c r="H4752" i="12"/>
  <c r="I4752" i="12"/>
  <c r="J4752" i="12"/>
  <c r="K4752" i="12"/>
  <c r="L4752" i="12"/>
  <c r="B4753" i="12"/>
  <c r="C4753" i="12"/>
  <c r="D4753" i="12"/>
  <c r="E4753" i="12"/>
  <c r="F4753" i="12"/>
  <c r="G4753" i="12"/>
  <c r="H4753" i="12"/>
  <c r="I4753" i="12"/>
  <c r="J4753" i="12"/>
  <c r="K4753" i="12"/>
  <c r="L4753" i="12"/>
  <c r="B4754" i="12"/>
  <c r="C4754" i="12"/>
  <c r="D4754" i="12"/>
  <c r="E4754" i="12"/>
  <c r="F4754" i="12"/>
  <c r="G4754" i="12"/>
  <c r="H4754" i="12"/>
  <c r="I4754" i="12"/>
  <c r="J4754" i="12"/>
  <c r="K4754" i="12"/>
  <c r="L4754" i="12"/>
  <c r="B4755" i="12"/>
  <c r="C4755" i="12"/>
  <c r="D4755" i="12"/>
  <c r="E4755" i="12"/>
  <c r="F4755" i="12"/>
  <c r="G4755" i="12"/>
  <c r="H4755" i="12"/>
  <c r="I4755" i="12"/>
  <c r="J4755" i="12"/>
  <c r="K4755" i="12"/>
  <c r="L4755" i="12"/>
  <c r="B4756" i="12"/>
  <c r="C4756" i="12"/>
  <c r="D4756" i="12"/>
  <c r="E4756" i="12"/>
  <c r="F4756" i="12"/>
  <c r="G4756" i="12"/>
  <c r="H4756" i="12"/>
  <c r="I4756" i="12"/>
  <c r="J4756" i="12"/>
  <c r="K4756" i="12"/>
  <c r="L4756" i="12"/>
  <c r="B4757" i="12"/>
  <c r="C4757" i="12"/>
  <c r="D4757" i="12"/>
  <c r="E4757" i="12"/>
  <c r="F4757" i="12"/>
  <c r="G4757" i="12"/>
  <c r="H4757" i="12"/>
  <c r="I4757" i="12"/>
  <c r="J4757" i="12"/>
  <c r="K4757" i="12"/>
  <c r="L4757" i="12"/>
  <c r="B4758" i="12"/>
  <c r="C4758" i="12"/>
  <c r="D4758" i="12"/>
  <c r="E4758" i="12"/>
  <c r="F4758" i="12"/>
  <c r="G4758" i="12"/>
  <c r="H4758" i="12"/>
  <c r="I4758" i="12"/>
  <c r="J4758" i="12"/>
  <c r="K4758" i="12"/>
  <c r="L4758" i="12"/>
  <c r="B4759" i="12"/>
  <c r="C4759" i="12"/>
  <c r="D4759" i="12"/>
  <c r="E4759" i="12"/>
  <c r="F4759" i="12"/>
  <c r="G4759" i="12"/>
  <c r="H4759" i="12"/>
  <c r="I4759" i="12"/>
  <c r="J4759" i="12"/>
  <c r="K4759" i="12"/>
  <c r="L4759" i="12"/>
  <c r="B4760" i="12"/>
  <c r="C4760" i="12"/>
  <c r="D4760" i="12"/>
  <c r="E4760" i="12"/>
  <c r="F4760" i="12"/>
  <c r="G4760" i="12"/>
  <c r="H4760" i="12"/>
  <c r="I4760" i="12"/>
  <c r="J4760" i="12"/>
  <c r="K4760" i="12"/>
  <c r="L4760" i="12"/>
  <c r="B4761" i="12"/>
  <c r="C4761" i="12"/>
  <c r="D4761" i="12"/>
  <c r="E4761" i="12"/>
  <c r="F4761" i="12"/>
  <c r="G4761" i="12"/>
  <c r="H4761" i="12"/>
  <c r="I4761" i="12"/>
  <c r="J4761" i="12"/>
  <c r="K4761" i="12"/>
  <c r="L4761" i="12"/>
  <c r="B4762" i="12"/>
  <c r="C4762" i="12"/>
  <c r="D4762" i="12"/>
  <c r="E4762" i="12"/>
  <c r="F4762" i="12"/>
  <c r="G4762" i="12"/>
  <c r="H4762" i="12"/>
  <c r="I4762" i="12"/>
  <c r="J4762" i="12"/>
  <c r="K4762" i="12"/>
  <c r="L4762" i="12"/>
  <c r="B4763" i="12"/>
  <c r="C4763" i="12"/>
  <c r="D4763" i="12"/>
  <c r="E4763" i="12"/>
  <c r="F4763" i="12"/>
  <c r="G4763" i="12"/>
  <c r="H4763" i="12"/>
  <c r="I4763" i="12"/>
  <c r="J4763" i="12"/>
  <c r="K4763" i="12"/>
  <c r="L4763" i="12"/>
  <c r="B4764" i="12"/>
  <c r="C4764" i="12"/>
  <c r="D4764" i="12"/>
  <c r="E4764" i="12"/>
  <c r="F4764" i="12"/>
  <c r="G4764" i="12"/>
  <c r="H4764" i="12"/>
  <c r="I4764" i="12"/>
  <c r="J4764" i="12"/>
  <c r="K4764" i="12"/>
  <c r="L4764" i="12"/>
  <c r="B4765" i="12"/>
  <c r="C4765" i="12"/>
  <c r="D4765" i="12"/>
  <c r="E4765" i="12"/>
  <c r="F4765" i="12"/>
  <c r="G4765" i="12"/>
  <c r="H4765" i="12"/>
  <c r="I4765" i="12"/>
  <c r="J4765" i="12"/>
  <c r="K4765" i="12"/>
  <c r="L4765" i="12"/>
  <c r="B4766" i="12"/>
  <c r="C4766" i="12"/>
  <c r="D4766" i="12"/>
  <c r="E4766" i="12"/>
  <c r="F4766" i="12"/>
  <c r="G4766" i="12"/>
  <c r="H4766" i="12"/>
  <c r="I4766" i="12"/>
  <c r="J4766" i="12"/>
  <c r="K4766" i="12"/>
  <c r="L4766" i="12"/>
  <c r="B4767" i="12"/>
  <c r="C4767" i="12"/>
  <c r="D4767" i="12"/>
  <c r="E4767" i="12"/>
  <c r="F4767" i="12"/>
  <c r="G4767" i="12"/>
  <c r="H4767" i="12"/>
  <c r="I4767" i="12"/>
  <c r="J4767" i="12"/>
  <c r="K4767" i="12"/>
  <c r="L4767" i="12"/>
  <c r="B4768" i="12"/>
  <c r="C4768" i="12"/>
  <c r="D4768" i="12"/>
  <c r="E4768" i="12"/>
  <c r="F4768" i="12"/>
  <c r="G4768" i="12"/>
  <c r="H4768" i="12"/>
  <c r="I4768" i="12"/>
  <c r="J4768" i="12"/>
  <c r="K4768" i="12"/>
  <c r="L4768" i="12"/>
  <c r="B4769" i="12"/>
  <c r="C4769" i="12"/>
  <c r="D4769" i="12"/>
  <c r="E4769" i="12"/>
  <c r="F4769" i="12"/>
  <c r="G4769" i="12"/>
  <c r="H4769" i="12"/>
  <c r="I4769" i="12"/>
  <c r="J4769" i="12"/>
  <c r="K4769" i="12"/>
  <c r="L4769" i="12"/>
  <c r="B4770" i="12"/>
  <c r="C4770" i="12"/>
  <c r="D4770" i="12"/>
  <c r="E4770" i="12"/>
  <c r="F4770" i="12"/>
  <c r="G4770" i="12"/>
  <c r="H4770" i="12"/>
  <c r="I4770" i="12"/>
  <c r="J4770" i="12"/>
  <c r="K4770" i="12"/>
  <c r="L4770" i="12"/>
  <c r="B4771" i="12"/>
  <c r="C4771" i="12"/>
  <c r="D4771" i="12"/>
  <c r="E4771" i="12"/>
  <c r="F4771" i="12"/>
  <c r="G4771" i="12"/>
  <c r="H4771" i="12"/>
  <c r="I4771" i="12"/>
  <c r="J4771" i="12"/>
  <c r="K4771" i="12"/>
  <c r="L4771" i="12"/>
  <c r="B4772" i="12"/>
  <c r="C4772" i="12"/>
  <c r="D4772" i="12"/>
  <c r="E4772" i="12"/>
  <c r="F4772" i="12"/>
  <c r="G4772" i="12"/>
  <c r="H4772" i="12"/>
  <c r="I4772" i="12"/>
  <c r="J4772" i="12"/>
  <c r="K4772" i="12"/>
  <c r="L4772" i="12"/>
  <c r="B4773" i="12"/>
  <c r="C4773" i="12"/>
  <c r="D4773" i="12"/>
  <c r="E4773" i="12"/>
  <c r="F4773" i="12"/>
  <c r="G4773" i="12"/>
  <c r="H4773" i="12"/>
  <c r="I4773" i="12"/>
  <c r="J4773" i="12"/>
  <c r="K4773" i="12"/>
  <c r="L4773" i="12"/>
  <c r="B4774" i="12"/>
  <c r="C4774" i="12"/>
  <c r="D4774" i="12"/>
  <c r="E4774" i="12"/>
  <c r="F4774" i="12"/>
  <c r="G4774" i="12"/>
  <c r="H4774" i="12"/>
  <c r="I4774" i="12"/>
  <c r="J4774" i="12"/>
  <c r="K4774" i="12"/>
  <c r="L4774" i="12"/>
  <c r="B4775" i="12"/>
  <c r="C4775" i="12"/>
  <c r="D4775" i="12"/>
  <c r="E4775" i="12"/>
  <c r="F4775" i="12"/>
  <c r="G4775" i="12"/>
  <c r="H4775" i="12"/>
  <c r="I4775" i="12"/>
  <c r="J4775" i="12"/>
  <c r="K4775" i="12"/>
  <c r="L4775" i="12"/>
  <c r="B4776" i="12"/>
  <c r="C4776" i="12"/>
  <c r="D4776" i="12"/>
  <c r="E4776" i="12"/>
  <c r="F4776" i="12"/>
  <c r="G4776" i="12"/>
  <c r="H4776" i="12"/>
  <c r="I4776" i="12"/>
  <c r="J4776" i="12"/>
  <c r="K4776" i="12"/>
  <c r="L4776" i="12"/>
  <c r="B4777" i="12"/>
  <c r="C4777" i="12"/>
  <c r="D4777" i="12"/>
  <c r="E4777" i="12"/>
  <c r="F4777" i="12"/>
  <c r="G4777" i="12"/>
  <c r="H4777" i="12"/>
  <c r="I4777" i="12"/>
  <c r="J4777" i="12"/>
  <c r="K4777" i="12"/>
  <c r="L4777" i="12"/>
  <c r="B4778" i="12"/>
  <c r="C4778" i="12"/>
  <c r="D4778" i="12"/>
  <c r="E4778" i="12"/>
  <c r="F4778" i="12"/>
  <c r="G4778" i="12"/>
  <c r="H4778" i="12"/>
  <c r="I4778" i="12"/>
  <c r="J4778" i="12"/>
  <c r="K4778" i="12"/>
  <c r="L4778" i="12"/>
  <c r="B4779" i="12"/>
  <c r="C4779" i="12"/>
  <c r="D4779" i="12"/>
  <c r="E4779" i="12"/>
  <c r="F4779" i="12"/>
  <c r="G4779" i="12"/>
  <c r="H4779" i="12"/>
  <c r="I4779" i="12"/>
  <c r="J4779" i="12"/>
  <c r="K4779" i="12"/>
  <c r="L4779" i="12"/>
  <c r="B4780" i="12"/>
  <c r="C4780" i="12"/>
  <c r="D4780" i="12"/>
  <c r="E4780" i="12"/>
  <c r="F4780" i="12"/>
  <c r="G4780" i="12"/>
  <c r="H4780" i="12"/>
  <c r="I4780" i="12"/>
  <c r="J4780" i="12"/>
  <c r="K4780" i="12"/>
  <c r="L4780" i="12"/>
  <c r="B4781" i="12"/>
  <c r="C4781" i="12"/>
  <c r="D4781" i="12"/>
  <c r="E4781" i="12"/>
  <c r="F4781" i="12"/>
  <c r="G4781" i="12"/>
  <c r="H4781" i="12"/>
  <c r="I4781" i="12"/>
  <c r="J4781" i="12"/>
  <c r="K4781" i="12"/>
  <c r="L4781" i="12"/>
  <c r="B4782" i="12"/>
  <c r="C4782" i="12"/>
  <c r="D4782" i="12"/>
  <c r="E4782" i="12"/>
  <c r="F4782" i="12"/>
  <c r="G4782" i="12"/>
  <c r="H4782" i="12"/>
  <c r="I4782" i="12"/>
  <c r="J4782" i="12"/>
  <c r="K4782" i="12"/>
  <c r="L4782" i="12"/>
  <c r="B4783" i="12"/>
  <c r="C4783" i="12"/>
  <c r="D4783" i="12"/>
  <c r="E4783" i="12"/>
  <c r="F4783" i="12"/>
  <c r="G4783" i="12"/>
  <c r="H4783" i="12"/>
  <c r="I4783" i="12"/>
  <c r="J4783" i="12"/>
  <c r="K4783" i="12"/>
  <c r="L4783" i="12"/>
  <c r="B4784" i="12"/>
  <c r="C4784" i="12"/>
  <c r="D4784" i="12"/>
  <c r="E4784" i="12"/>
  <c r="F4784" i="12"/>
  <c r="G4784" i="12"/>
  <c r="H4784" i="12"/>
  <c r="I4784" i="12"/>
  <c r="J4784" i="12"/>
  <c r="K4784" i="12"/>
  <c r="L4784" i="12"/>
  <c r="B4785" i="12"/>
  <c r="C4785" i="12"/>
  <c r="D4785" i="12"/>
  <c r="E4785" i="12"/>
  <c r="F4785" i="12"/>
  <c r="G4785" i="12"/>
  <c r="H4785" i="12"/>
  <c r="I4785" i="12"/>
  <c r="J4785" i="12"/>
  <c r="K4785" i="12"/>
  <c r="L4785" i="12"/>
  <c r="B4786" i="12"/>
  <c r="C4786" i="12"/>
  <c r="D4786" i="12"/>
  <c r="E4786" i="12"/>
  <c r="F4786" i="12"/>
  <c r="G4786" i="12"/>
  <c r="H4786" i="12"/>
  <c r="I4786" i="12"/>
  <c r="J4786" i="12"/>
  <c r="K4786" i="12"/>
  <c r="L4786" i="12"/>
  <c r="B4787" i="12"/>
  <c r="C4787" i="12"/>
  <c r="D4787" i="12"/>
  <c r="E4787" i="12"/>
  <c r="F4787" i="12"/>
  <c r="G4787" i="12"/>
  <c r="H4787" i="12"/>
  <c r="I4787" i="12"/>
  <c r="J4787" i="12"/>
  <c r="K4787" i="12"/>
  <c r="L4787" i="12"/>
  <c r="B4788" i="12"/>
  <c r="C4788" i="12"/>
  <c r="D4788" i="12"/>
  <c r="E4788" i="12"/>
  <c r="F4788" i="12"/>
  <c r="G4788" i="12"/>
  <c r="H4788" i="12"/>
  <c r="I4788" i="12"/>
  <c r="J4788" i="12"/>
  <c r="K4788" i="12"/>
  <c r="L4788" i="12"/>
  <c r="B4789" i="12"/>
  <c r="C4789" i="12"/>
  <c r="D4789" i="12"/>
  <c r="E4789" i="12"/>
  <c r="F4789" i="12"/>
  <c r="G4789" i="12"/>
  <c r="H4789" i="12"/>
  <c r="I4789" i="12"/>
  <c r="J4789" i="12"/>
  <c r="K4789" i="12"/>
  <c r="L4789" i="12"/>
  <c r="B4790" i="12"/>
  <c r="C4790" i="12"/>
  <c r="D4790" i="12"/>
  <c r="E4790" i="12"/>
  <c r="F4790" i="12"/>
  <c r="G4790" i="12"/>
  <c r="H4790" i="12"/>
  <c r="I4790" i="12"/>
  <c r="J4790" i="12"/>
  <c r="K4790" i="12"/>
  <c r="L4790" i="12"/>
  <c r="B4791" i="12"/>
  <c r="C4791" i="12"/>
  <c r="D4791" i="12"/>
  <c r="E4791" i="12"/>
  <c r="F4791" i="12"/>
  <c r="G4791" i="12"/>
  <c r="H4791" i="12"/>
  <c r="I4791" i="12"/>
  <c r="J4791" i="12"/>
  <c r="K4791" i="12"/>
  <c r="L4791" i="12"/>
  <c r="B4792" i="12"/>
  <c r="C4792" i="12"/>
  <c r="D4792" i="12"/>
  <c r="E4792" i="12"/>
  <c r="F4792" i="12"/>
  <c r="G4792" i="12"/>
  <c r="H4792" i="12"/>
  <c r="I4792" i="12"/>
  <c r="J4792" i="12"/>
  <c r="K4792" i="12"/>
  <c r="L4792" i="12"/>
  <c r="B4793" i="12"/>
  <c r="C4793" i="12"/>
  <c r="D4793" i="12"/>
  <c r="E4793" i="12"/>
  <c r="F4793" i="12"/>
  <c r="G4793" i="12"/>
  <c r="H4793" i="12"/>
  <c r="I4793" i="12"/>
  <c r="J4793" i="12"/>
  <c r="K4793" i="12"/>
  <c r="L4793" i="12"/>
  <c r="B4794" i="12"/>
  <c r="C4794" i="12"/>
  <c r="D4794" i="12"/>
  <c r="E4794" i="12"/>
  <c r="F4794" i="12"/>
  <c r="G4794" i="12"/>
  <c r="H4794" i="12"/>
  <c r="I4794" i="12"/>
  <c r="J4794" i="12"/>
  <c r="K4794" i="12"/>
  <c r="L4794" i="12"/>
  <c r="B4795" i="12"/>
  <c r="C4795" i="12"/>
  <c r="D4795" i="12"/>
  <c r="E4795" i="12"/>
  <c r="F4795" i="12"/>
  <c r="G4795" i="12"/>
  <c r="H4795" i="12"/>
  <c r="I4795" i="12"/>
  <c r="J4795" i="12"/>
  <c r="K4795" i="12"/>
  <c r="L4795" i="12"/>
  <c r="B4796" i="12"/>
  <c r="C4796" i="12"/>
  <c r="D4796" i="12"/>
  <c r="E4796" i="12"/>
  <c r="F4796" i="12"/>
  <c r="G4796" i="12"/>
  <c r="H4796" i="12"/>
  <c r="I4796" i="12"/>
  <c r="J4796" i="12"/>
  <c r="K4796" i="12"/>
  <c r="L4796" i="12"/>
  <c r="B4797" i="12"/>
  <c r="C4797" i="12"/>
  <c r="D4797" i="12"/>
  <c r="E4797" i="12"/>
  <c r="F4797" i="12"/>
  <c r="G4797" i="12"/>
  <c r="H4797" i="12"/>
  <c r="I4797" i="12"/>
  <c r="J4797" i="12"/>
  <c r="K4797" i="12"/>
  <c r="L4797" i="12"/>
  <c r="B4798" i="12"/>
  <c r="C4798" i="12"/>
  <c r="D4798" i="12"/>
  <c r="E4798" i="12"/>
  <c r="F4798" i="12"/>
  <c r="G4798" i="12"/>
  <c r="H4798" i="12"/>
  <c r="I4798" i="12"/>
  <c r="J4798" i="12"/>
  <c r="K4798" i="12"/>
  <c r="L4798" i="12"/>
  <c r="B4799" i="12"/>
  <c r="C4799" i="12"/>
  <c r="D4799" i="12"/>
  <c r="E4799" i="12"/>
  <c r="F4799" i="12"/>
  <c r="G4799" i="12"/>
  <c r="H4799" i="12"/>
  <c r="I4799" i="12"/>
  <c r="J4799" i="12"/>
  <c r="K4799" i="12"/>
  <c r="L4799" i="12"/>
  <c r="B4800" i="12"/>
  <c r="C4800" i="12"/>
  <c r="D4800" i="12"/>
  <c r="E4800" i="12"/>
  <c r="F4800" i="12"/>
  <c r="G4800" i="12"/>
  <c r="H4800" i="12"/>
  <c r="I4800" i="12"/>
  <c r="J4800" i="12"/>
  <c r="K4800" i="12"/>
  <c r="L4800" i="12"/>
  <c r="B4801" i="12"/>
  <c r="C4801" i="12"/>
  <c r="D4801" i="12"/>
  <c r="E4801" i="12"/>
  <c r="F4801" i="12"/>
  <c r="G4801" i="12"/>
  <c r="H4801" i="12"/>
  <c r="I4801" i="12"/>
  <c r="J4801" i="12"/>
  <c r="K4801" i="12"/>
  <c r="L4801" i="12"/>
  <c r="B4802" i="12"/>
  <c r="C4802" i="12"/>
  <c r="D4802" i="12"/>
  <c r="E4802" i="12"/>
  <c r="F4802" i="12"/>
  <c r="G4802" i="12"/>
  <c r="H4802" i="12"/>
  <c r="I4802" i="12"/>
  <c r="J4802" i="12"/>
  <c r="K4802" i="12"/>
  <c r="L4802" i="12"/>
  <c r="B4803" i="12"/>
  <c r="C4803" i="12"/>
  <c r="D4803" i="12"/>
  <c r="E4803" i="12"/>
  <c r="F4803" i="12"/>
  <c r="G4803" i="12"/>
  <c r="H4803" i="12"/>
  <c r="I4803" i="12"/>
  <c r="J4803" i="12"/>
  <c r="K4803" i="12"/>
  <c r="L4803" i="12"/>
  <c r="B4804" i="12"/>
  <c r="C4804" i="12"/>
  <c r="D4804" i="12"/>
  <c r="E4804" i="12"/>
  <c r="F4804" i="12"/>
  <c r="G4804" i="12"/>
  <c r="H4804" i="12"/>
  <c r="I4804" i="12"/>
  <c r="J4804" i="12"/>
  <c r="K4804" i="12"/>
  <c r="L4804" i="12"/>
  <c r="B4805" i="12"/>
  <c r="C4805" i="12"/>
  <c r="D4805" i="12"/>
  <c r="E4805" i="12"/>
  <c r="F4805" i="12"/>
  <c r="G4805" i="12"/>
  <c r="H4805" i="12"/>
  <c r="I4805" i="12"/>
  <c r="J4805" i="12"/>
  <c r="K4805" i="12"/>
  <c r="L4805" i="12"/>
  <c r="B4806" i="12"/>
  <c r="C4806" i="12"/>
  <c r="D4806" i="12"/>
  <c r="E4806" i="12"/>
  <c r="F4806" i="12"/>
  <c r="G4806" i="12"/>
  <c r="H4806" i="12"/>
  <c r="I4806" i="12"/>
  <c r="J4806" i="12"/>
  <c r="K4806" i="12"/>
  <c r="L4806" i="12"/>
  <c r="B4807" i="12"/>
  <c r="C4807" i="12"/>
  <c r="D4807" i="12"/>
  <c r="E4807" i="12"/>
  <c r="F4807" i="12"/>
  <c r="G4807" i="12"/>
  <c r="H4807" i="12"/>
  <c r="I4807" i="12"/>
  <c r="J4807" i="12"/>
  <c r="K4807" i="12"/>
  <c r="L4807" i="12"/>
  <c r="B4808" i="12"/>
  <c r="C4808" i="12"/>
  <c r="D4808" i="12"/>
  <c r="E4808" i="12"/>
  <c r="F4808" i="12"/>
  <c r="G4808" i="12"/>
  <c r="H4808" i="12"/>
  <c r="I4808" i="12"/>
  <c r="J4808" i="12"/>
  <c r="K4808" i="12"/>
  <c r="L4808" i="12"/>
  <c r="B4809" i="12"/>
  <c r="C4809" i="12"/>
  <c r="D4809" i="12"/>
  <c r="E4809" i="12"/>
  <c r="F4809" i="12"/>
  <c r="G4809" i="12"/>
  <c r="H4809" i="12"/>
  <c r="I4809" i="12"/>
  <c r="J4809" i="12"/>
  <c r="K4809" i="12"/>
  <c r="L4809" i="12"/>
  <c r="B4810" i="12"/>
  <c r="C4810" i="12"/>
  <c r="D4810" i="12"/>
  <c r="E4810" i="12"/>
  <c r="F4810" i="12"/>
  <c r="G4810" i="12"/>
  <c r="H4810" i="12"/>
  <c r="I4810" i="12"/>
  <c r="J4810" i="12"/>
  <c r="K4810" i="12"/>
  <c r="L4810" i="12"/>
  <c r="B4811" i="12"/>
  <c r="C4811" i="12"/>
  <c r="D4811" i="12"/>
  <c r="E4811" i="12"/>
  <c r="F4811" i="12"/>
  <c r="G4811" i="12"/>
  <c r="H4811" i="12"/>
  <c r="I4811" i="12"/>
  <c r="J4811" i="12"/>
  <c r="K4811" i="12"/>
  <c r="L4811" i="12"/>
  <c r="B4812" i="12"/>
  <c r="C4812" i="12"/>
  <c r="D4812" i="12"/>
  <c r="E4812" i="12"/>
  <c r="F4812" i="12"/>
  <c r="G4812" i="12"/>
  <c r="H4812" i="12"/>
  <c r="I4812" i="12"/>
  <c r="J4812" i="12"/>
  <c r="K4812" i="12"/>
  <c r="L4812" i="12"/>
  <c r="B4813" i="12"/>
  <c r="C4813" i="12"/>
  <c r="D4813" i="12"/>
  <c r="E4813" i="12"/>
  <c r="F4813" i="12"/>
  <c r="G4813" i="12"/>
  <c r="H4813" i="12"/>
  <c r="I4813" i="12"/>
  <c r="J4813" i="12"/>
  <c r="K4813" i="12"/>
  <c r="L4813" i="12"/>
  <c r="B4814" i="12"/>
  <c r="C4814" i="12"/>
  <c r="D4814" i="12"/>
  <c r="E4814" i="12"/>
  <c r="F4814" i="12"/>
  <c r="G4814" i="12"/>
  <c r="H4814" i="12"/>
  <c r="I4814" i="12"/>
  <c r="J4814" i="12"/>
  <c r="K4814" i="12"/>
  <c r="L4814" i="12"/>
  <c r="B4815" i="12"/>
  <c r="C4815" i="12"/>
  <c r="D4815" i="12"/>
  <c r="E4815" i="12"/>
  <c r="F4815" i="12"/>
  <c r="G4815" i="12"/>
  <c r="H4815" i="12"/>
  <c r="I4815" i="12"/>
  <c r="J4815" i="12"/>
  <c r="K4815" i="12"/>
  <c r="L4815" i="12"/>
  <c r="B4816" i="12"/>
  <c r="C4816" i="12"/>
  <c r="D4816" i="12"/>
  <c r="E4816" i="12"/>
  <c r="F4816" i="12"/>
  <c r="G4816" i="12"/>
  <c r="H4816" i="12"/>
  <c r="I4816" i="12"/>
  <c r="J4816" i="12"/>
  <c r="K4816" i="12"/>
  <c r="L4816" i="12"/>
  <c r="B4817" i="12"/>
  <c r="C4817" i="12"/>
  <c r="D4817" i="12"/>
  <c r="E4817" i="12"/>
  <c r="F4817" i="12"/>
  <c r="G4817" i="12"/>
  <c r="H4817" i="12"/>
  <c r="I4817" i="12"/>
  <c r="J4817" i="12"/>
  <c r="K4817" i="12"/>
  <c r="L4817" i="12"/>
  <c r="B4818" i="12"/>
  <c r="C4818" i="12"/>
  <c r="D4818" i="12"/>
  <c r="E4818" i="12"/>
  <c r="F4818" i="12"/>
  <c r="G4818" i="12"/>
  <c r="H4818" i="12"/>
  <c r="I4818" i="12"/>
  <c r="J4818" i="12"/>
  <c r="K4818" i="12"/>
  <c r="L4818" i="12"/>
  <c r="B4819" i="12"/>
  <c r="C4819" i="12"/>
  <c r="D4819" i="12"/>
  <c r="E4819" i="12"/>
  <c r="F4819" i="12"/>
  <c r="G4819" i="12"/>
  <c r="H4819" i="12"/>
  <c r="I4819" i="12"/>
  <c r="J4819" i="12"/>
  <c r="K4819" i="12"/>
  <c r="L4819" i="12"/>
  <c r="B4820" i="12"/>
  <c r="C4820" i="12"/>
  <c r="D4820" i="12"/>
  <c r="E4820" i="12"/>
  <c r="F4820" i="12"/>
  <c r="G4820" i="12"/>
  <c r="H4820" i="12"/>
  <c r="I4820" i="12"/>
  <c r="J4820" i="12"/>
  <c r="K4820" i="12"/>
  <c r="L4820" i="12"/>
  <c r="B4821" i="12"/>
  <c r="C4821" i="12"/>
  <c r="D4821" i="12"/>
  <c r="E4821" i="12"/>
  <c r="F4821" i="12"/>
  <c r="G4821" i="12"/>
  <c r="H4821" i="12"/>
  <c r="I4821" i="12"/>
  <c r="J4821" i="12"/>
  <c r="K4821" i="12"/>
  <c r="L4821" i="12"/>
  <c r="B4822" i="12"/>
  <c r="C4822" i="12"/>
  <c r="D4822" i="12"/>
  <c r="E4822" i="12"/>
  <c r="F4822" i="12"/>
  <c r="G4822" i="12"/>
  <c r="H4822" i="12"/>
  <c r="I4822" i="12"/>
  <c r="J4822" i="12"/>
  <c r="K4822" i="12"/>
  <c r="L4822" i="12"/>
  <c r="B4823" i="12"/>
  <c r="C4823" i="12"/>
  <c r="D4823" i="12"/>
  <c r="E4823" i="12"/>
  <c r="F4823" i="12"/>
  <c r="G4823" i="12"/>
  <c r="H4823" i="12"/>
  <c r="I4823" i="12"/>
  <c r="J4823" i="12"/>
  <c r="K4823" i="12"/>
  <c r="L4823" i="12"/>
  <c r="B4824" i="12"/>
  <c r="C4824" i="12"/>
  <c r="D4824" i="12"/>
  <c r="E4824" i="12"/>
  <c r="F4824" i="12"/>
  <c r="G4824" i="12"/>
  <c r="H4824" i="12"/>
  <c r="I4824" i="12"/>
  <c r="J4824" i="12"/>
  <c r="K4824" i="12"/>
  <c r="L4824" i="12"/>
  <c r="B4825" i="12"/>
  <c r="C4825" i="12"/>
  <c r="D4825" i="12"/>
  <c r="E4825" i="12"/>
  <c r="F4825" i="12"/>
  <c r="G4825" i="12"/>
  <c r="H4825" i="12"/>
  <c r="I4825" i="12"/>
  <c r="J4825" i="12"/>
  <c r="K4825" i="12"/>
  <c r="L4825" i="12"/>
  <c r="B4826" i="12"/>
  <c r="C4826" i="12"/>
  <c r="D4826" i="12"/>
  <c r="E4826" i="12"/>
  <c r="F4826" i="12"/>
  <c r="G4826" i="12"/>
  <c r="H4826" i="12"/>
  <c r="I4826" i="12"/>
  <c r="J4826" i="12"/>
  <c r="K4826" i="12"/>
  <c r="L4826" i="12"/>
  <c r="B4827" i="12"/>
  <c r="C4827" i="12"/>
  <c r="D4827" i="12"/>
  <c r="E4827" i="12"/>
  <c r="F4827" i="12"/>
  <c r="G4827" i="12"/>
  <c r="H4827" i="12"/>
  <c r="I4827" i="12"/>
  <c r="J4827" i="12"/>
  <c r="K4827" i="12"/>
  <c r="L4827" i="12"/>
  <c r="B4828" i="12"/>
  <c r="C4828" i="12"/>
  <c r="D4828" i="12"/>
  <c r="E4828" i="12"/>
  <c r="F4828" i="12"/>
  <c r="G4828" i="12"/>
  <c r="H4828" i="12"/>
  <c r="I4828" i="12"/>
  <c r="J4828" i="12"/>
  <c r="K4828" i="12"/>
  <c r="L4828" i="12"/>
  <c r="B4829" i="12"/>
  <c r="C4829" i="12"/>
  <c r="D4829" i="12"/>
  <c r="E4829" i="12"/>
  <c r="F4829" i="12"/>
  <c r="G4829" i="12"/>
  <c r="H4829" i="12"/>
  <c r="I4829" i="12"/>
  <c r="J4829" i="12"/>
  <c r="K4829" i="12"/>
  <c r="L4829" i="12"/>
  <c r="B4830" i="12"/>
  <c r="C4830" i="12"/>
  <c r="D4830" i="12"/>
  <c r="E4830" i="12"/>
  <c r="F4830" i="12"/>
  <c r="G4830" i="12"/>
  <c r="H4830" i="12"/>
  <c r="I4830" i="12"/>
  <c r="J4830" i="12"/>
  <c r="K4830" i="12"/>
  <c r="L4830" i="12"/>
  <c r="B4831" i="12"/>
  <c r="C4831" i="12"/>
  <c r="D4831" i="12"/>
  <c r="E4831" i="12"/>
  <c r="F4831" i="12"/>
  <c r="G4831" i="12"/>
  <c r="H4831" i="12"/>
  <c r="I4831" i="12"/>
  <c r="J4831" i="12"/>
  <c r="K4831" i="12"/>
  <c r="L4831" i="12"/>
  <c r="B4832" i="12"/>
  <c r="C4832" i="12"/>
  <c r="D4832" i="12"/>
  <c r="E4832" i="12"/>
  <c r="F4832" i="12"/>
  <c r="G4832" i="12"/>
  <c r="H4832" i="12"/>
  <c r="I4832" i="12"/>
  <c r="J4832" i="12"/>
  <c r="K4832" i="12"/>
  <c r="L4832" i="12"/>
  <c r="B4833" i="12"/>
  <c r="C4833" i="12"/>
  <c r="D4833" i="12"/>
  <c r="E4833" i="12"/>
  <c r="F4833" i="12"/>
  <c r="G4833" i="12"/>
  <c r="H4833" i="12"/>
  <c r="I4833" i="12"/>
  <c r="J4833" i="12"/>
  <c r="K4833" i="12"/>
  <c r="L4833" i="12"/>
  <c r="B4834" i="12"/>
  <c r="C4834" i="12"/>
  <c r="D4834" i="12"/>
  <c r="E4834" i="12"/>
  <c r="F4834" i="12"/>
  <c r="G4834" i="12"/>
  <c r="H4834" i="12"/>
  <c r="I4834" i="12"/>
  <c r="J4834" i="12"/>
  <c r="K4834" i="12"/>
  <c r="L4834" i="12"/>
  <c r="B4835" i="12"/>
  <c r="C4835" i="12"/>
  <c r="D4835" i="12"/>
  <c r="E4835" i="12"/>
  <c r="F4835" i="12"/>
  <c r="G4835" i="12"/>
  <c r="H4835" i="12"/>
  <c r="I4835" i="12"/>
  <c r="J4835" i="12"/>
  <c r="K4835" i="12"/>
  <c r="L4835" i="12"/>
  <c r="B4836" i="12"/>
  <c r="C4836" i="12"/>
  <c r="D4836" i="12"/>
  <c r="E4836" i="12"/>
  <c r="F4836" i="12"/>
  <c r="G4836" i="12"/>
  <c r="H4836" i="12"/>
  <c r="I4836" i="12"/>
  <c r="J4836" i="12"/>
  <c r="K4836" i="12"/>
  <c r="L4836" i="12"/>
  <c r="B4837" i="12"/>
  <c r="C4837" i="12"/>
  <c r="D4837" i="12"/>
  <c r="E4837" i="12"/>
  <c r="F4837" i="12"/>
  <c r="G4837" i="12"/>
  <c r="H4837" i="12"/>
  <c r="I4837" i="12"/>
  <c r="J4837" i="12"/>
  <c r="K4837" i="12"/>
  <c r="L4837" i="12"/>
  <c r="B4838" i="12"/>
  <c r="C4838" i="12"/>
  <c r="D4838" i="12"/>
  <c r="E4838" i="12"/>
  <c r="F4838" i="12"/>
  <c r="G4838" i="12"/>
  <c r="H4838" i="12"/>
  <c r="I4838" i="12"/>
  <c r="J4838" i="12"/>
  <c r="K4838" i="12"/>
  <c r="L4838" i="12"/>
  <c r="B4839" i="12"/>
  <c r="C4839" i="12"/>
  <c r="D4839" i="12"/>
  <c r="E4839" i="12"/>
  <c r="F4839" i="12"/>
  <c r="G4839" i="12"/>
  <c r="H4839" i="12"/>
  <c r="I4839" i="12"/>
  <c r="J4839" i="12"/>
  <c r="K4839" i="12"/>
  <c r="L4839" i="12"/>
  <c r="B4840" i="12"/>
  <c r="C4840" i="12"/>
  <c r="D4840" i="12"/>
  <c r="E4840" i="12"/>
  <c r="F4840" i="12"/>
  <c r="G4840" i="12"/>
  <c r="H4840" i="12"/>
  <c r="I4840" i="12"/>
  <c r="J4840" i="12"/>
  <c r="K4840" i="12"/>
  <c r="L4840" i="12"/>
  <c r="B4841" i="12"/>
  <c r="C4841" i="12"/>
  <c r="D4841" i="12"/>
  <c r="E4841" i="12"/>
  <c r="F4841" i="12"/>
  <c r="G4841" i="12"/>
  <c r="H4841" i="12"/>
  <c r="I4841" i="12"/>
  <c r="J4841" i="12"/>
  <c r="K4841" i="12"/>
  <c r="L4841" i="12"/>
  <c r="B4842" i="12"/>
  <c r="C4842" i="12"/>
  <c r="D4842" i="12"/>
  <c r="E4842" i="12"/>
  <c r="F4842" i="12"/>
  <c r="G4842" i="12"/>
  <c r="H4842" i="12"/>
  <c r="I4842" i="12"/>
  <c r="J4842" i="12"/>
  <c r="K4842" i="12"/>
  <c r="L4842" i="12"/>
  <c r="B4843" i="12"/>
  <c r="C4843" i="12"/>
  <c r="D4843" i="12"/>
  <c r="E4843" i="12"/>
  <c r="F4843" i="12"/>
  <c r="G4843" i="12"/>
  <c r="H4843" i="12"/>
  <c r="I4843" i="12"/>
  <c r="J4843" i="12"/>
  <c r="K4843" i="12"/>
  <c r="L4843" i="12"/>
  <c r="B4844" i="12"/>
  <c r="C4844" i="12"/>
  <c r="D4844" i="12"/>
  <c r="E4844" i="12"/>
  <c r="F4844" i="12"/>
  <c r="G4844" i="12"/>
  <c r="H4844" i="12"/>
  <c r="I4844" i="12"/>
  <c r="J4844" i="12"/>
  <c r="K4844" i="12"/>
  <c r="L4844" i="12"/>
  <c r="B4845" i="12"/>
  <c r="C4845" i="12"/>
  <c r="D4845" i="12"/>
  <c r="E4845" i="12"/>
  <c r="F4845" i="12"/>
  <c r="G4845" i="12"/>
  <c r="H4845" i="12"/>
  <c r="I4845" i="12"/>
  <c r="J4845" i="12"/>
  <c r="K4845" i="12"/>
  <c r="L4845" i="12"/>
  <c r="B4846" i="12"/>
  <c r="C4846" i="12"/>
  <c r="D4846" i="12"/>
  <c r="E4846" i="12"/>
  <c r="F4846" i="12"/>
  <c r="G4846" i="12"/>
  <c r="H4846" i="12"/>
  <c r="I4846" i="12"/>
  <c r="J4846" i="12"/>
  <c r="K4846" i="12"/>
  <c r="L4846" i="12"/>
  <c r="B4847" i="12"/>
  <c r="C4847" i="12"/>
  <c r="D4847" i="12"/>
  <c r="E4847" i="12"/>
  <c r="F4847" i="12"/>
  <c r="G4847" i="12"/>
  <c r="H4847" i="12"/>
  <c r="I4847" i="12"/>
  <c r="J4847" i="12"/>
  <c r="K4847" i="12"/>
  <c r="L4847" i="12"/>
  <c r="B4848" i="12"/>
  <c r="C4848" i="12"/>
  <c r="D4848" i="12"/>
  <c r="E4848" i="12"/>
  <c r="F4848" i="12"/>
  <c r="G4848" i="12"/>
  <c r="H4848" i="12"/>
  <c r="I4848" i="12"/>
  <c r="J4848" i="12"/>
  <c r="K4848" i="12"/>
  <c r="L4848" i="12"/>
  <c r="B4849" i="12"/>
  <c r="C4849" i="12"/>
  <c r="D4849" i="12"/>
  <c r="E4849" i="12"/>
  <c r="F4849" i="12"/>
  <c r="G4849" i="12"/>
  <c r="H4849" i="12"/>
  <c r="I4849" i="12"/>
  <c r="J4849" i="12"/>
  <c r="K4849" i="12"/>
  <c r="L4849" i="12"/>
  <c r="B4850" i="12"/>
  <c r="C4850" i="12"/>
  <c r="D4850" i="12"/>
  <c r="E4850" i="12"/>
  <c r="F4850" i="12"/>
  <c r="G4850" i="12"/>
  <c r="H4850" i="12"/>
  <c r="I4850" i="12"/>
  <c r="J4850" i="12"/>
  <c r="K4850" i="12"/>
  <c r="L4850" i="12"/>
  <c r="B4851" i="12"/>
  <c r="C4851" i="12"/>
  <c r="D4851" i="12"/>
  <c r="E4851" i="12"/>
  <c r="F4851" i="12"/>
  <c r="G4851" i="12"/>
  <c r="H4851" i="12"/>
  <c r="I4851" i="12"/>
  <c r="J4851" i="12"/>
  <c r="K4851" i="12"/>
  <c r="L4851" i="12"/>
  <c r="B4852" i="12"/>
  <c r="C4852" i="12"/>
  <c r="D4852" i="12"/>
  <c r="E4852" i="12"/>
  <c r="F4852" i="12"/>
  <c r="G4852" i="12"/>
  <c r="H4852" i="12"/>
  <c r="I4852" i="12"/>
  <c r="J4852" i="12"/>
  <c r="K4852" i="12"/>
  <c r="L4852" i="12"/>
  <c r="B4853" i="12"/>
  <c r="C4853" i="12"/>
  <c r="D4853" i="12"/>
  <c r="E4853" i="12"/>
  <c r="F4853" i="12"/>
  <c r="G4853" i="12"/>
  <c r="H4853" i="12"/>
  <c r="I4853" i="12"/>
  <c r="J4853" i="12"/>
  <c r="K4853" i="12"/>
  <c r="L4853" i="12"/>
  <c r="B4854" i="12"/>
  <c r="C4854" i="12"/>
  <c r="D4854" i="12"/>
  <c r="E4854" i="12"/>
  <c r="F4854" i="12"/>
  <c r="G4854" i="12"/>
  <c r="H4854" i="12"/>
  <c r="I4854" i="12"/>
  <c r="J4854" i="12"/>
  <c r="K4854" i="12"/>
  <c r="L4854" i="12"/>
  <c r="B4855" i="12"/>
  <c r="C4855" i="12"/>
  <c r="D4855" i="12"/>
  <c r="E4855" i="12"/>
  <c r="F4855" i="12"/>
  <c r="G4855" i="12"/>
  <c r="H4855" i="12"/>
  <c r="I4855" i="12"/>
  <c r="J4855" i="12"/>
  <c r="K4855" i="12"/>
  <c r="L4855" i="12"/>
  <c r="B4856" i="12"/>
  <c r="C4856" i="12"/>
  <c r="D4856" i="12"/>
  <c r="E4856" i="12"/>
  <c r="F4856" i="12"/>
  <c r="G4856" i="12"/>
  <c r="H4856" i="12"/>
  <c r="I4856" i="12"/>
  <c r="J4856" i="12"/>
  <c r="K4856" i="12"/>
  <c r="L4856" i="12"/>
  <c r="B4857" i="12"/>
  <c r="C4857" i="12"/>
  <c r="D4857" i="12"/>
  <c r="E4857" i="12"/>
  <c r="F4857" i="12"/>
  <c r="G4857" i="12"/>
  <c r="H4857" i="12"/>
  <c r="I4857" i="12"/>
  <c r="J4857" i="12"/>
  <c r="K4857" i="12"/>
  <c r="L4857" i="12"/>
  <c r="B4858" i="12"/>
  <c r="C4858" i="12"/>
  <c r="D4858" i="12"/>
  <c r="E4858" i="12"/>
  <c r="F4858" i="12"/>
  <c r="G4858" i="12"/>
  <c r="H4858" i="12"/>
  <c r="I4858" i="12"/>
  <c r="J4858" i="12"/>
  <c r="K4858" i="12"/>
  <c r="L4858" i="12"/>
  <c r="B4859" i="12"/>
  <c r="C4859" i="12"/>
  <c r="D4859" i="12"/>
  <c r="E4859" i="12"/>
  <c r="F4859" i="12"/>
  <c r="G4859" i="12"/>
  <c r="H4859" i="12"/>
  <c r="I4859" i="12"/>
  <c r="J4859" i="12"/>
  <c r="K4859" i="12"/>
  <c r="L4859" i="12"/>
  <c r="B4860" i="12"/>
  <c r="C4860" i="12"/>
  <c r="D4860" i="12"/>
  <c r="E4860" i="12"/>
  <c r="F4860" i="12"/>
  <c r="G4860" i="12"/>
  <c r="H4860" i="12"/>
  <c r="I4860" i="12"/>
  <c r="J4860" i="12"/>
  <c r="K4860" i="12"/>
  <c r="L4860" i="12"/>
  <c r="B4861" i="12"/>
  <c r="C4861" i="12"/>
  <c r="D4861" i="12"/>
  <c r="E4861" i="12"/>
  <c r="F4861" i="12"/>
  <c r="G4861" i="12"/>
  <c r="H4861" i="12"/>
  <c r="I4861" i="12"/>
  <c r="J4861" i="12"/>
  <c r="K4861" i="12"/>
  <c r="L4861" i="12"/>
  <c r="B4862" i="12"/>
  <c r="C4862" i="12"/>
  <c r="D4862" i="12"/>
  <c r="E4862" i="12"/>
  <c r="F4862" i="12"/>
  <c r="G4862" i="12"/>
  <c r="H4862" i="12"/>
  <c r="I4862" i="12"/>
  <c r="J4862" i="12"/>
  <c r="K4862" i="12"/>
  <c r="L4862" i="12"/>
  <c r="B4863" i="12"/>
  <c r="C4863" i="12"/>
  <c r="D4863" i="12"/>
  <c r="E4863" i="12"/>
  <c r="F4863" i="12"/>
  <c r="G4863" i="12"/>
  <c r="H4863" i="12"/>
  <c r="I4863" i="12"/>
  <c r="J4863" i="12"/>
  <c r="K4863" i="12"/>
  <c r="L4863" i="12"/>
  <c r="B4864" i="12"/>
  <c r="C4864" i="12"/>
  <c r="D4864" i="12"/>
  <c r="E4864" i="12"/>
  <c r="F4864" i="12"/>
  <c r="G4864" i="12"/>
  <c r="H4864" i="12"/>
  <c r="I4864" i="12"/>
  <c r="J4864" i="12"/>
  <c r="K4864" i="12"/>
  <c r="L4864" i="12"/>
  <c r="B4865" i="12"/>
  <c r="C4865" i="12"/>
  <c r="D4865" i="12"/>
  <c r="E4865" i="12"/>
  <c r="F4865" i="12"/>
  <c r="G4865" i="12"/>
  <c r="H4865" i="12"/>
  <c r="I4865" i="12"/>
  <c r="J4865" i="12"/>
  <c r="K4865" i="12"/>
  <c r="L4865" i="12"/>
  <c r="B4866" i="12"/>
  <c r="C4866" i="12"/>
  <c r="D4866" i="12"/>
  <c r="E4866" i="12"/>
  <c r="F4866" i="12"/>
  <c r="G4866" i="12"/>
  <c r="H4866" i="12"/>
  <c r="I4866" i="12"/>
  <c r="J4866" i="12"/>
  <c r="K4866" i="12"/>
  <c r="L4866" i="12"/>
  <c r="B4867" i="12"/>
  <c r="C4867" i="12"/>
  <c r="D4867" i="12"/>
  <c r="E4867" i="12"/>
  <c r="F4867" i="12"/>
  <c r="G4867" i="12"/>
  <c r="H4867" i="12"/>
  <c r="I4867" i="12"/>
  <c r="J4867" i="12"/>
  <c r="K4867" i="12"/>
  <c r="L4867" i="12"/>
  <c r="B4868" i="12"/>
  <c r="C4868" i="12"/>
  <c r="D4868" i="12"/>
  <c r="E4868" i="12"/>
  <c r="F4868" i="12"/>
  <c r="G4868" i="12"/>
  <c r="H4868" i="12"/>
  <c r="I4868" i="12"/>
  <c r="J4868" i="12"/>
  <c r="K4868" i="12"/>
  <c r="L4868" i="12"/>
  <c r="B4869" i="12"/>
  <c r="C4869" i="12"/>
  <c r="D4869" i="12"/>
  <c r="E4869" i="12"/>
  <c r="F4869" i="12"/>
  <c r="G4869" i="12"/>
  <c r="H4869" i="12"/>
  <c r="I4869" i="12"/>
  <c r="J4869" i="12"/>
  <c r="K4869" i="12"/>
  <c r="L4869" i="12"/>
  <c r="B4870" i="12"/>
  <c r="C4870" i="12"/>
  <c r="D4870" i="12"/>
  <c r="E4870" i="12"/>
  <c r="F4870" i="12"/>
  <c r="G4870" i="12"/>
  <c r="H4870" i="12"/>
  <c r="I4870" i="12"/>
  <c r="J4870" i="12"/>
  <c r="K4870" i="12"/>
  <c r="L4870" i="12"/>
  <c r="B4871" i="12"/>
  <c r="C4871" i="12"/>
  <c r="D4871" i="12"/>
  <c r="E4871" i="12"/>
  <c r="F4871" i="12"/>
  <c r="G4871" i="12"/>
  <c r="H4871" i="12"/>
  <c r="I4871" i="12"/>
  <c r="J4871" i="12"/>
  <c r="K4871" i="12"/>
  <c r="L4871" i="12"/>
  <c r="B4872" i="12"/>
  <c r="C4872" i="12"/>
  <c r="D4872" i="12"/>
  <c r="E4872" i="12"/>
  <c r="F4872" i="12"/>
  <c r="G4872" i="12"/>
  <c r="H4872" i="12"/>
  <c r="I4872" i="12"/>
  <c r="J4872" i="12"/>
  <c r="K4872" i="12"/>
  <c r="L4872" i="12"/>
  <c r="B4873" i="12"/>
  <c r="C4873" i="12"/>
  <c r="D4873" i="12"/>
  <c r="E4873" i="12"/>
  <c r="F4873" i="12"/>
  <c r="G4873" i="12"/>
  <c r="H4873" i="12"/>
  <c r="I4873" i="12"/>
  <c r="J4873" i="12"/>
  <c r="K4873" i="12"/>
  <c r="L4873" i="12"/>
  <c r="B4874" i="12"/>
  <c r="C4874" i="12"/>
  <c r="D4874" i="12"/>
  <c r="E4874" i="12"/>
  <c r="F4874" i="12"/>
  <c r="G4874" i="12"/>
  <c r="H4874" i="12"/>
  <c r="I4874" i="12"/>
  <c r="J4874" i="12"/>
  <c r="K4874" i="12"/>
  <c r="L4874" i="12"/>
  <c r="B4875" i="12"/>
  <c r="C4875" i="12"/>
  <c r="D4875" i="12"/>
  <c r="E4875" i="12"/>
  <c r="F4875" i="12"/>
  <c r="G4875" i="12"/>
  <c r="H4875" i="12"/>
  <c r="I4875" i="12"/>
  <c r="J4875" i="12"/>
  <c r="K4875" i="12"/>
  <c r="L4875" i="12"/>
  <c r="B4876" i="12"/>
  <c r="C4876" i="12"/>
  <c r="D4876" i="12"/>
  <c r="E4876" i="12"/>
  <c r="F4876" i="12"/>
  <c r="G4876" i="12"/>
  <c r="H4876" i="12"/>
  <c r="I4876" i="12"/>
  <c r="J4876" i="12"/>
  <c r="K4876" i="12"/>
  <c r="L4876" i="12"/>
  <c r="B4877" i="12"/>
  <c r="C4877" i="12"/>
  <c r="D4877" i="12"/>
  <c r="E4877" i="12"/>
  <c r="F4877" i="12"/>
  <c r="G4877" i="12"/>
  <c r="H4877" i="12"/>
  <c r="I4877" i="12"/>
  <c r="J4877" i="12"/>
  <c r="K4877" i="12"/>
  <c r="L4877" i="12"/>
  <c r="B4878" i="12"/>
  <c r="C4878" i="12"/>
  <c r="D4878" i="12"/>
  <c r="E4878" i="12"/>
  <c r="F4878" i="12"/>
  <c r="G4878" i="12"/>
  <c r="H4878" i="12"/>
  <c r="I4878" i="12"/>
  <c r="J4878" i="12"/>
  <c r="K4878" i="12"/>
  <c r="L4878" i="12"/>
  <c r="B4879" i="12"/>
  <c r="C4879" i="12"/>
  <c r="D4879" i="12"/>
  <c r="E4879" i="12"/>
  <c r="F4879" i="12"/>
  <c r="G4879" i="12"/>
  <c r="H4879" i="12"/>
  <c r="I4879" i="12"/>
  <c r="J4879" i="12"/>
  <c r="K4879" i="12"/>
  <c r="L4879" i="12"/>
  <c r="B4880" i="12"/>
  <c r="C4880" i="12"/>
  <c r="D4880" i="12"/>
  <c r="E4880" i="12"/>
  <c r="F4880" i="12"/>
  <c r="G4880" i="12"/>
  <c r="H4880" i="12"/>
  <c r="I4880" i="12"/>
  <c r="J4880" i="12"/>
  <c r="K4880" i="12"/>
  <c r="L4880" i="12"/>
  <c r="B4881" i="12"/>
  <c r="C4881" i="12"/>
  <c r="D4881" i="12"/>
  <c r="E4881" i="12"/>
  <c r="F4881" i="12"/>
  <c r="G4881" i="12"/>
  <c r="H4881" i="12"/>
  <c r="I4881" i="12"/>
  <c r="J4881" i="12"/>
  <c r="K4881" i="12"/>
  <c r="L4881" i="12"/>
  <c r="B4882" i="12"/>
  <c r="C4882" i="12"/>
  <c r="D4882" i="12"/>
  <c r="E4882" i="12"/>
  <c r="F4882" i="12"/>
  <c r="G4882" i="12"/>
  <c r="H4882" i="12"/>
  <c r="I4882" i="12"/>
  <c r="J4882" i="12"/>
  <c r="K4882" i="12"/>
  <c r="L4882" i="12"/>
  <c r="B4883" i="12"/>
  <c r="C4883" i="12"/>
  <c r="D4883" i="12"/>
  <c r="E4883" i="12"/>
  <c r="F4883" i="12"/>
  <c r="G4883" i="12"/>
  <c r="H4883" i="12"/>
  <c r="I4883" i="12"/>
  <c r="J4883" i="12"/>
  <c r="K4883" i="12"/>
  <c r="L4883" i="12"/>
  <c r="B4884" i="12"/>
  <c r="C4884" i="12"/>
  <c r="D4884" i="12"/>
  <c r="E4884" i="12"/>
  <c r="F4884" i="12"/>
  <c r="G4884" i="12"/>
  <c r="H4884" i="12"/>
  <c r="I4884" i="12"/>
  <c r="J4884" i="12"/>
  <c r="K4884" i="12"/>
  <c r="L4884" i="12"/>
  <c r="B4885" i="12"/>
  <c r="C4885" i="12"/>
  <c r="D4885" i="12"/>
  <c r="E4885" i="12"/>
  <c r="F4885" i="12"/>
  <c r="G4885" i="12"/>
  <c r="H4885" i="12"/>
  <c r="I4885" i="12"/>
  <c r="J4885" i="12"/>
  <c r="K4885" i="12"/>
  <c r="L4885" i="12"/>
  <c r="B4886" i="12"/>
  <c r="C4886" i="12"/>
  <c r="D4886" i="12"/>
  <c r="E4886" i="12"/>
  <c r="F4886" i="12"/>
  <c r="G4886" i="12"/>
  <c r="H4886" i="12"/>
  <c r="I4886" i="12"/>
  <c r="J4886" i="12"/>
  <c r="K4886" i="12"/>
  <c r="L4886" i="12"/>
  <c r="B4887" i="12"/>
  <c r="C4887" i="12"/>
  <c r="D4887" i="12"/>
  <c r="E4887" i="12"/>
  <c r="F4887" i="12"/>
  <c r="G4887" i="12"/>
  <c r="H4887" i="12"/>
  <c r="I4887" i="12"/>
  <c r="J4887" i="12"/>
  <c r="K4887" i="12"/>
  <c r="L4887" i="12"/>
  <c r="B4888" i="12"/>
  <c r="C4888" i="12"/>
  <c r="D4888" i="12"/>
  <c r="E4888" i="12"/>
  <c r="F4888" i="12"/>
  <c r="G4888" i="12"/>
  <c r="H4888" i="12"/>
  <c r="I4888" i="12"/>
  <c r="J4888" i="12"/>
  <c r="K4888" i="12"/>
  <c r="L4888" i="12"/>
  <c r="B4889" i="12"/>
  <c r="C4889" i="12"/>
  <c r="D4889" i="12"/>
  <c r="E4889" i="12"/>
  <c r="F4889" i="12"/>
  <c r="G4889" i="12"/>
  <c r="H4889" i="12"/>
  <c r="I4889" i="12"/>
  <c r="J4889" i="12"/>
  <c r="K4889" i="12"/>
  <c r="L4889" i="12"/>
  <c r="B4890" i="12"/>
  <c r="C4890" i="12"/>
  <c r="D4890" i="12"/>
  <c r="E4890" i="12"/>
  <c r="F4890" i="12"/>
  <c r="G4890" i="12"/>
  <c r="H4890" i="12"/>
  <c r="I4890" i="12"/>
  <c r="J4890" i="12"/>
  <c r="K4890" i="12"/>
  <c r="L4890" i="12"/>
  <c r="B4891" i="12"/>
  <c r="C4891" i="12"/>
  <c r="D4891" i="12"/>
  <c r="E4891" i="12"/>
  <c r="F4891" i="12"/>
  <c r="G4891" i="12"/>
  <c r="H4891" i="12"/>
  <c r="I4891" i="12"/>
  <c r="J4891" i="12"/>
  <c r="K4891" i="12"/>
  <c r="L4891" i="12"/>
  <c r="B4892" i="12"/>
  <c r="C4892" i="12"/>
  <c r="D4892" i="12"/>
  <c r="E4892" i="12"/>
  <c r="F4892" i="12"/>
  <c r="G4892" i="12"/>
  <c r="H4892" i="12"/>
  <c r="I4892" i="12"/>
  <c r="J4892" i="12"/>
  <c r="K4892" i="12"/>
  <c r="L4892" i="12"/>
  <c r="B4893" i="12"/>
  <c r="C4893" i="12"/>
  <c r="D4893" i="12"/>
  <c r="E4893" i="12"/>
  <c r="F4893" i="12"/>
  <c r="G4893" i="12"/>
  <c r="H4893" i="12"/>
  <c r="I4893" i="12"/>
  <c r="J4893" i="12"/>
  <c r="K4893" i="12"/>
  <c r="L4893" i="12"/>
  <c r="B4894" i="12"/>
  <c r="C4894" i="12"/>
  <c r="D4894" i="12"/>
  <c r="E4894" i="12"/>
  <c r="F4894" i="12"/>
  <c r="G4894" i="12"/>
  <c r="H4894" i="12"/>
  <c r="I4894" i="12"/>
  <c r="J4894" i="12"/>
  <c r="K4894" i="12"/>
  <c r="L4894" i="12"/>
  <c r="B4895" i="12"/>
  <c r="C4895" i="12"/>
  <c r="D4895" i="12"/>
  <c r="E4895" i="12"/>
  <c r="F4895" i="12"/>
  <c r="G4895" i="12"/>
  <c r="H4895" i="12"/>
  <c r="I4895" i="12"/>
  <c r="J4895" i="12"/>
  <c r="K4895" i="12"/>
  <c r="L4895" i="12"/>
  <c r="B4896" i="12"/>
  <c r="C4896" i="12"/>
  <c r="D4896" i="12"/>
  <c r="E4896" i="12"/>
  <c r="F4896" i="12"/>
  <c r="G4896" i="12"/>
  <c r="H4896" i="12"/>
  <c r="I4896" i="12"/>
  <c r="J4896" i="12"/>
  <c r="K4896" i="12"/>
  <c r="L4896" i="12"/>
  <c r="B4897" i="12"/>
  <c r="C4897" i="12"/>
  <c r="D4897" i="12"/>
  <c r="E4897" i="12"/>
  <c r="F4897" i="12"/>
  <c r="G4897" i="12"/>
  <c r="H4897" i="12"/>
  <c r="I4897" i="12"/>
  <c r="J4897" i="12"/>
  <c r="K4897" i="12"/>
  <c r="L4897" i="12"/>
  <c r="B4898" i="12"/>
  <c r="C4898" i="12"/>
  <c r="D4898" i="12"/>
  <c r="E4898" i="12"/>
  <c r="F4898" i="12"/>
  <c r="G4898" i="12"/>
  <c r="H4898" i="12"/>
  <c r="I4898" i="12"/>
  <c r="J4898" i="12"/>
  <c r="K4898" i="12"/>
  <c r="L4898" i="12"/>
  <c r="B4899" i="12"/>
  <c r="C4899" i="12"/>
  <c r="D4899" i="12"/>
  <c r="E4899" i="12"/>
  <c r="F4899" i="12"/>
  <c r="G4899" i="12"/>
  <c r="H4899" i="12"/>
  <c r="I4899" i="12"/>
  <c r="J4899" i="12"/>
  <c r="K4899" i="12"/>
  <c r="L4899" i="12"/>
  <c r="B4900" i="12"/>
  <c r="C4900" i="12"/>
  <c r="D4900" i="12"/>
  <c r="E4900" i="12"/>
  <c r="F4900" i="12"/>
  <c r="G4900" i="12"/>
  <c r="H4900" i="12"/>
  <c r="I4900" i="12"/>
  <c r="J4900" i="12"/>
  <c r="K4900" i="12"/>
  <c r="L4900" i="12"/>
  <c r="B4901" i="12"/>
  <c r="C4901" i="12"/>
  <c r="D4901" i="12"/>
  <c r="E4901" i="12"/>
  <c r="F4901" i="12"/>
  <c r="G4901" i="12"/>
  <c r="H4901" i="12"/>
  <c r="I4901" i="12"/>
  <c r="J4901" i="12"/>
  <c r="K4901" i="12"/>
  <c r="L4901" i="12"/>
  <c r="B4902" i="12"/>
  <c r="C4902" i="12"/>
  <c r="D4902" i="12"/>
  <c r="E4902" i="12"/>
  <c r="F4902" i="12"/>
  <c r="G4902" i="12"/>
  <c r="H4902" i="12"/>
  <c r="I4902" i="12"/>
  <c r="J4902" i="12"/>
  <c r="K4902" i="12"/>
  <c r="L4902" i="12"/>
  <c r="B4903" i="12"/>
  <c r="C4903" i="12"/>
  <c r="D4903" i="12"/>
  <c r="E4903" i="12"/>
  <c r="F4903" i="12"/>
  <c r="G4903" i="12"/>
  <c r="H4903" i="12"/>
  <c r="I4903" i="12"/>
  <c r="J4903" i="12"/>
  <c r="K4903" i="12"/>
  <c r="L4903" i="12"/>
  <c r="B4904" i="12"/>
  <c r="C4904" i="12"/>
  <c r="D4904" i="12"/>
  <c r="E4904" i="12"/>
  <c r="F4904" i="12"/>
  <c r="G4904" i="12"/>
  <c r="H4904" i="12"/>
  <c r="I4904" i="12"/>
  <c r="J4904" i="12"/>
  <c r="K4904" i="12"/>
  <c r="L4904" i="12"/>
  <c r="B4905" i="12"/>
  <c r="C4905" i="12"/>
  <c r="D4905" i="12"/>
  <c r="E4905" i="12"/>
  <c r="F4905" i="12"/>
  <c r="G4905" i="12"/>
  <c r="H4905" i="12"/>
  <c r="I4905" i="12"/>
  <c r="J4905" i="12"/>
  <c r="K4905" i="12"/>
  <c r="L4905" i="12"/>
  <c r="B4906" i="12"/>
  <c r="C4906" i="12"/>
  <c r="D4906" i="12"/>
  <c r="E4906" i="12"/>
  <c r="F4906" i="12"/>
  <c r="G4906" i="12"/>
  <c r="H4906" i="12"/>
  <c r="I4906" i="12"/>
  <c r="J4906" i="12"/>
  <c r="K4906" i="12"/>
  <c r="L4906" i="12"/>
  <c r="B4907" i="12"/>
  <c r="C4907" i="12"/>
  <c r="D4907" i="12"/>
  <c r="E4907" i="12"/>
  <c r="F4907" i="12"/>
  <c r="G4907" i="12"/>
  <c r="H4907" i="12"/>
  <c r="I4907" i="12"/>
  <c r="J4907" i="12"/>
  <c r="K4907" i="12"/>
  <c r="L4907" i="12"/>
  <c r="B4908" i="12"/>
  <c r="C4908" i="12"/>
  <c r="D4908" i="12"/>
  <c r="E4908" i="12"/>
  <c r="F4908" i="12"/>
  <c r="G4908" i="12"/>
  <c r="H4908" i="12"/>
  <c r="I4908" i="12"/>
  <c r="J4908" i="12"/>
  <c r="K4908" i="12"/>
  <c r="L4908" i="12"/>
  <c r="B4909" i="12"/>
  <c r="C4909" i="12"/>
  <c r="D4909" i="12"/>
  <c r="E4909" i="12"/>
  <c r="F4909" i="12"/>
  <c r="G4909" i="12"/>
  <c r="H4909" i="12"/>
  <c r="I4909" i="12"/>
  <c r="J4909" i="12"/>
  <c r="K4909" i="12"/>
  <c r="L4909" i="12"/>
  <c r="B4910" i="12"/>
  <c r="C4910" i="12"/>
  <c r="D4910" i="12"/>
  <c r="E4910" i="12"/>
  <c r="F4910" i="12"/>
  <c r="G4910" i="12"/>
  <c r="H4910" i="12"/>
  <c r="I4910" i="12"/>
  <c r="J4910" i="12"/>
  <c r="K4910" i="12"/>
  <c r="L4910" i="12"/>
  <c r="B4911" i="12"/>
  <c r="C4911" i="12"/>
  <c r="D4911" i="12"/>
  <c r="E4911" i="12"/>
  <c r="F4911" i="12"/>
  <c r="G4911" i="12"/>
  <c r="H4911" i="12"/>
  <c r="I4911" i="12"/>
  <c r="J4911" i="12"/>
  <c r="K4911" i="12"/>
  <c r="L4911" i="12"/>
  <c r="B4912" i="12"/>
  <c r="C4912" i="12"/>
  <c r="D4912" i="12"/>
  <c r="E4912" i="12"/>
  <c r="F4912" i="12"/>
  <c r="G4912" i="12"/>
  <c r="H4912" i="12"/>
  <c r="I4912" i="12"/>
  <c r="J4912" i="12"/>
  <c r="K4912" i="12"/>
  <c r="L4912" i="12"/>
  <c r="B4913" i="12"/>
  <c r="C4913" i="12"/>
  <c r="D4913" i="12"/>
  <c r="E4913" i="12"/>
  <c r="F4913" i="12"/>
  <c r="G4913" i="12"/>
  <c r="H4913" i="12"/>
  <c r="I4913" i="12"/>
  <c r="J4913" i="12"/>
  <c r="K4913" i="12"/>
  <c r="L4913" i="12"/>
  <c r="B4914" i="12"/>
  <c r="C4914" i="12"/>
  <c r="D4914" i="12"/>
  <c r="E4914" i="12"/>
  <c r="F4914" i="12"/>
  <c r="G4914" i="12"/>
  <c r="H4914" i="12"/>
  <c r="I4914" i="12"/>
  <c r="J4914" i="12"/>
  <c r="K4914" i="12"/>
  <c r="L4914" i="12"/>
  <c r="B4915" i="12"/>
  <c r="C4915" i="12"/>
  <c r="D4915" i="12"/>
  <c r="E4915" i="12"/>
  <c r="F4915" i="12"/>
  <c r="G4915" i="12"/>
  <c r="H4915" i="12"/>
  <c r="I4915" i="12"/>
  <c r="J4915" i="12"/>
  <c r="K4915" i="12"/>
  <c r="L4915" i="12"/>
  <c r="B4916" i="12"/>
  <c r="C4916" i="12"/>
  <c r="D4916" i="12"/>
  <c r="E4916" i="12"/>
  <c r="F4916" i="12"/>
  <c r="G4916" i="12"/>
  <c r="H4916" i="12"/>
  <c r="I4916" i="12"/>
  <c r="J4916" i="12"/>
  <c r="K4916" i="12"/>
  <c r="L4916" i="12"/>
  <c r="B4917" i="12"/>
  <c r="C4917" i="12"/>
  <c r="D4917" i="12"/>
  <c r="E4917" i="12"/>
  <c r="F4917" i="12"/>
  <c r="G4917" i="12"/>
  <c r="H4917" i="12"/>
  <c r="I4917" i="12"/>
  <c r="J4917" i="12"/>
  <c r="K4917" i="12"/>
  <c r="L4917" i="12"/>
  <c r="B4918" i="12"/>
  <c r="C4918" i="12"/>
  <c r="D4918" i="12"/>
  <c r="E4918" i="12"/>
  <c r="F4918" i="12"/>
  <c r="G4918" i="12"/>
  <c r="H4918" i="12"/>
  <c r="I4918" i="12"/>
  <c r="J4918" i="12"/>
  <c r="K4918" i="12"/>
  <c r="L4918" i="12"/>
  <c r="B4919" i="12"/>
  <c r="C4919" i="12"/>
  <c r="D4919" i="12"/>
  <c r="E4919" i="12"/>
  <c r="F4919" i="12"/>
  <c r="G4919" i="12"/>
  <c r="H4919" i="12"/>
  <c r="I4919" i="12"/>
  <c r="J4919" i="12"/>
  <c r="K4919" i="12"/>
  <c r="L4919" i="12"/>
  <c r="B4920" i="12"/>
  <c r="C4920" i="12"/>
  <c r="D4920" i="12"/>
  <c r="E4920" i="12"/>
  <c r="F4920" i="12"/>
  <c r="G4920" i="12"/>
  <c r="H4920" i="12"/>
  <c r="I4920" i="12"/>
  <c r="J4920" i="12"/>
  <c r="K4920" i="12"/>
  <c r="L4920" i="12"/>
  <c r="B4921" i="12"/>
  <c r="C4921" i="12"/>
  <c r="D4921" i="12"/>
  <c r="E4921" i="12"/>
  <c r="F4921" i="12"/>
  <c r="G4921" i="12"/>
  <c r="H4921" i="12"/>
  <c r="I4921" i="12"/>
  <c r="J4921" i="12"/>
  <c r="K4921" i="12"/>
  <c r="L4921" i="12"/>
  <c r="B4922" i="12"/>
  <c r="C4922" i="12"/>
  <c r="D4922" i="12"/>
  <c r="E4922" i="12"/>
  <c r="F4922" i="12"/>
  <c r="G4922" i="12"/>
  <c r="H4922" i="12"/>
  <c r="I4922" i="12"/>
  <c r="J4922" i="12"/>
  <c r="K4922" i="12"/>
  <c r="L4922" i="12"/>
  <c r="B4923" i="12"/>
  <c r="C4923" i="12"/>
  <c r="D4923" i="12"/>
  <c r="E4923" i="12"/>
  <c r="F4923" i="12"/>
  <c r="G4923" i="12"/>
  <c r="H4923" i="12"/>
  <c r="I4923" i="12"/>
  <c r="J4923" i="12"/>
  <c r="K4923" i="12"/>
  <c r="L4923" i="12"/>
  <c r="B4924" i="12"/>
  <c r="C4924" i="12"/>
  <c r="D4924" i="12"/>
  <c r="E4924" i="12"/>
  <c r="F4924" i="12"/>
  <c r="G4924" i="12"/>
  <c r="H4924" i="12"/>
  <c r="I4924" i="12"/>
  <c r="J4924" i="12"/>
  <c r="K4924" i="12"/>
  <c r="L4924" i="12"/>
  <c r="B4925" i="12"/>
  <c r="C4925" i="12"/>
  <c r="D4925" i="12"/>
  <c r="E4925" i="12"/>
  <c r="F4925" i="12"/>
  <c r="G4925" i="12"/>
  <c r="H4925" i="12"/>
  <c r="I4925" i="12"/>
  <c r="J4925" i="12"/>
  <c r="K4925" i="12"/>
  <c r="L4925" i="12"/>
  <c r="B4926" i="12"/>
  <c r="C4926" i="12"/>
  <c r="D4926" i="12"/>
  <c r="E4926" i="12"/>
  <c r="F4926" i="12"/>
  <c r="G4926" i="12"/>
  <c r="H4926" i="12"/>
  <c r="I4926" i="12"/>
  <c r="J4926" i="12"/>
  <c r="K4926" i="12"/>
  <c r="L4926" i="12"/>
  <c r="B4927" i="12"/>
  <c r="C4927" i="12"/>
  <c r="D4927" i="12"/>
  <c r="E4927" i="12"/>
  <c r="F4927" i="12"/>
  <c r="G4927" i="12"/>
  <c r="H4927" i="12"/>
  <c r="I4927" i="12"/>
  <c r="J4927" i="12"/>
  <c r="K4927" i="12"/>
  <c r="L4927" i="12"/>
  <c r="B4928" i="12"/>
  <c r="C4928" i="12"/>
  <c r="D4928" i="12"/>
  <c r="E4928" i="12"/>
  <c r="F4928" i="12"/>
  <c r="G4928" i="12"/>
  <c r="H4928" i="12"/>
  <c r="I4928" i="12"/>
  <c r="J4928" i="12"/>
  <c r="K4928" i="12"/>
  <c r="L4928" i="12"/>
  <c r="B4929" i="12"/>
  <c r="C4929" i="12"/>
  <c r="D4929" i="12"/>
  <c r="E4929" i="12"/>
  <c r="F4929" i="12"/>
  <c r="G4929" i="12"/>
  <c r="H4929" i="12"/>
  <c r="I4929" i="12"/>
  <c r="J4929" i="12"/>
  <c r="K4929" i="12"/>
  <c r="L4929" i="12"/>
  <c r="B4930" i="12"/>
  <c r="C4930" i="12"/>
  <c r="D4930" i="12"/>
  <c r="E4930" i="12"/>
  <c r="F4930" i="12"/>
  <c r="G4930" i="12"/>
  <c r="H4930" i="12"/>
  <c r="I4930" i="12"/>
  <c r="J4930" i="12"/>
  <c r="K4930" i="12"/>
  <c r="L4930" i="12"/>
  <c r="B4931" i="12"/>
  <c r="C4931" i="12"/>
  <c r="D4931" i="12"/>
  <c r="E4931" i="12"/>
  <c r="F4931" i="12"/>
  <c r="G4931" i="12"/>
  <c r="H4931" i="12"/>
  <c r="I4931" i="12"/>
  <c r="J4931" i="12"/>
  <c r="K4931" i="12"/>
  <c r="L4931" i="12"/>
  <c r="B4932" i="12"/>
  <c r="C4932" i="12"/>
  <c r="D4932" i="12"/>
  <c r="E4932" i="12"/>
  <c r="F4932" i="12"/>
  <c r="G4932" i="12"/>
  <c r="H4932" i="12"/>
  <c r="I4932" i="12"/>
  <c r="J4932" i="12"/>
  <c r="K4932" i="12"/>
  <c r="L4932" i="12"/>
  <c r="B4933" i="12"/>
  <c r="C4933" i="12"/>
  <c r="D4933" i="12"/>
  <c r="E4933" i="12"/>
  <c r="F4933" i="12"/>
  <c r="G4933" i="12"/>
  <c r="H4933" i="12"/>
  <c r="I4933" i="12"/>
  <c r="J4933" i="12"/>
  <c r="K4933" i="12"/>
  <c r="L4933" i="12"/>
  <c r="B4934" i="12"/>
  <c r="C4934" i="12"/>
  <c r="D4934" i="12"/>
  <c r="E4934" i="12"/>
  <c r="F4934" i="12"/>
  <c r="G4934" i="12"/>
  <c r="H4934" i="12"/>
  <c r="I4934" i="12"/>
  <c r="J4934" i="12"/>
  <c r="K4934" i="12"/>
  <c r="L4934" i="12"/>
  <c r="B4935" i="12"/>
  <c r="C4935" i="12"/>
  <c r="D4935" i="12"/>
  <c r="E4935" i="12"/>
  <c r="F4935" i="12"/>
  <c r="G4935" i="12"/>
  <c r="H4935" i="12"/>
  <c r="I4935" i="12"/>
  <c r="J4935" i="12"/>
  <c r="K4935" i="12"/>
  <c r="L4935" i="12"/>
  <c r="B4936" i="12"/>
  <c r="C4936" i="12"/>
  <c r="D4936" i="12"/>
  <c r="E4936" i="12"/>
  <c r="F4936" i="12"/>
  <c r="G4936" i="12"/>
  <c r="H4936" i="12"/>
  <c r="I4936" i="12"/>
  <c r="J4936" i="12"/>
  <c r="K4936" i="12"/>
  <c r="L4936" i="12"/>
  <c r="B4937" i="12"/>
  <c r="C4937" i="12"/>
  <c r="D4937" i="12"/>
  <c r="E4937" i="12"/>
  <c r="F4937" i="12"/>
  <c r="G4937" i="12"/>
  <c r="H4937" i="12"/>
  <c r="I4937" i="12"/>
  <c r="J4937" i="12"/>
  <c r="K4937" i="12"/>
  <c r="L4937" i="12"/>
  <c r="B4938" i="12"/>
  <c r="C4938" i="12"/>
  <c r="D4938" i="12"/>
  <c r="E4938" i="12"/>
  <c r="F4938" i="12"/>
  <c r="G4938" i="12"/>
  <c r="H4938" i="12"/>
  <c r="I4938" i="12"/>
  <c r="J4938" i="12"/>
  <c r="K4938" i="12"/>
  <c r="L4938" i="12"/>
  <c r="B4939" i="12"/>
  <c r="C4939" i="12"/>
  <c r="D4939" i="12"/>
  <c r="E4939" i="12"/>
  <c r="F4939" i="12"/>
  <c r="G4939" i="12"/>
  <c r="H4939" i="12"/>
  <c r="I4939" i="12"/>
  <c r="J4939" i="12"/>
  <c r="K4939" i="12"/>
  <c r="L4939" i="12"/>
  <c r="B4940" i="12"/>
  <c r="C4940" i="12"/>
  <c r="D4940" i="12"/>
  <c r="E4940" i="12"/>
  <c r="F4940" i="12"/>
  <c r="G4940" i="12"/>
  <c r="H4940" i="12"/>
  <c r="I4940" i="12"/>
  <c r="J4940" i="12"/>
  <c r="K4940" i="12"/>
  <c r="L4940" i="12"/>
  <c r="B4941" i="12"/>
  <c r="C4941" i="12"/>
  <c r="D4941" i="12"/>
  <c r="E4941" i="12"/>
  <c r="F4941" i="12"/>
  <c r="G4941" i="12"/>
  <c r="H4941" i="12"/>
  <c r="I4941" i="12"/>
  <c r="J4941" i="12"/>
  <c r="K4941" i="12"/>
  <c r="L4941" i="12"/>
  <c r="B4942" i="12"/>
  <c r="C4942" i="12"/>
  <c r="D4942" i="12"/>
  <c r="E4942" i="12"/>
  <c r="F4942" i="12"/>
  <c r="G4942" i="12"/>
  <c r="H4942" i="12"/>
  <c r="I4942" i="12"/>
  <c r="J4942" i="12"/>
  <c r="K4942" i="12"/>
  <c r="L4942" i="12"/>
  <c r="B4943" i="12"/>
  <c r="C4943" i="12"/>
  <c r="D4943" i="12"/>
  <c r="E4943" i="12"/>
  <c r="F4943" i="12"/>
  <c r="G4943" i="12"/>
  <c r="H4943" i="12"/>
  <c r="I4943" i="12"/>
  <c r="J4943" i="12"/>
  <c r="K4943" i="12"/>
  <c r="L4943" i="12"/>
  <c r="B4944" i="12"/>
  <c r="C4944" i="12"/>
  <c r="D4944" i="12"/>
  <c r="E4944" i="12"/>
  <c r="F4944" i="12"/>
  <c r="G4944" i="12"/>
  <c r="H4944" i="12"/>
  <c r="I4944" i="12"/>
  <c r="J4944" i="12"/>
  <c r="K4944" i="12"/>
  <c r="L4944" i="12"/>
  <c r="B4945" i="12"/>
  <c r="C4945" i="12"/>
  <c r="D4945" i="12"/>
  <c r="E4945" i="12"/>
  <c r="F4945" i="12"/>
  <c r="G4945" i="12"/>
  <c r="H4945" i="12"/>
  <c r="I4945" i="12"/>
  <c r="J4945" i="12"/>
  <c r="K4945" i="12"/>
  <c r="L4945" i="12"/>
  <c r="B4946" i="12"/>
  <c r="C4946" i="12"/>
  <c r="D4946" i="12"/>
  <c r="E4946" i="12"/>
  <c r="F4946" i="12"/>
  <c r="G4946" i="12"/>
  <c r="H4946" i="12"/>
  <c r="I4946" i="12"/>
  <c r="J4946" i="12"/>
  <c r="K4946" i="12"/>
  <c r="L4946" i="12"/>
  <c r="B4947" i="12"/>
  <c r="C4947" i="12"/>
  <c r="D4947" i="12"/>
  <c r="E4947" i="12"/>
  <c r="F4947" i="12"/>
  <c r="G4947" i="12"/>
  <c r="H4947" i="12"/>
  <c r="I4947" i="12"/>
  <c r="J4947" i="12"/>
  <c r="K4947" i="12"/>
  <c r="L4947" i="12"/>
  <c r="B4948" i="12"/>
  <c r="C4948" i="12"/>
  <c r="D4948" i="12"/>
  <c r="E4948" i="12"/>
  <c r="F4948" i="12"/>
  <c r="G4948" i="12"/>
  <c r="H4948" i="12"/>
  <c r="I4948" i="12"/>
  <c r="J4948" i="12"/>
  <c r="K4948" i="12"/>
  <c r="L4948" i="12"/>
  <c r="B4949" i="12"/>
  <c r="C4949" i="12"/>
  <c r="D4949" i="12"/>
  <c r="E4949" i="12"/>
  <c r="F4949" i="12"/>
  <c r="G4949" i="12"/>
  <c r="H4949" i="12"/>
  <c r="I4949" i="12"/>
  <c r="J4949" i="12"/>
  <c r="K4949" i="12"/>
  <c r="L4949" i="12"/>
  <c r="B4950" i="12"/>
  <c r="C4950" i="12"/>
  <c r="D4950" i="12"/>
  <c r="E4950" i="12"/>
  <c r="F4950" i="12"/>
  <c r="G4950" i="12"/>
  <c r="H4950" i="12"/>
  <c r="I4950" i="12"/>
  <c r="J4950" i="12"/>
  <c r="K4950" i="12"/>
  <c r="L4950" i="12"/>
  <c r="B4951" i="12"/>
  <c r="C4951" i="12"/>
  <c r="D4951" i="12"/>
  <c r="E4951" i="12"/>
  <c r="F4951" i="12"/>
  <c r="G4951" i="12"/>
  <c r="H4951" i="12"/>
  <c r="I4951" i="12"/>
  <c r="J4951" i="12"/>
  <c r="K4951" i="12"/>
  <c r="L4951" i="12"/>
  <c r="B4952" i="12"/>
  <c r="C4952" i="12"/>
  <c r="D4952" i="12"/>
  <c r="E4952" i="12"/>
  <c r="F4952" i="12"/>
  <c r="G4952" i="12"/>
  <c r="H4952" i="12"/>
  <c r="I4952" i="12"/>
  <c r="J4952" i="12"/>
  <c r="K4952" i="12"/>
  <c r="L4952" i="12"/>
  <c r="B4953" i="12"/>
  <c r="C4953" i="12"/>
  <c r="D4953" i="12"/>
  <c r="E4953" i="12"/>
  <c r="F4953" i="12"/>
  <c r="G4953" i="12"/>
  <c r="H4953" i="12"/>
  <c r="I4953" i="12"/>
  <c r="J4953" i="12"/>
  <c r="K4953" i="12"/>
  <c r="L4953" i="12"/>
  <c r="B4954" i="12"/>
  <c r="C4954" i="12"/>
  <c r="D4954" i="12"/>
  <c r="E4954" i="12"/>
  <c r="F4954" i="12"/>
  <c r="G4954" i="12"/>
  <c r="H4954" i="12"/>
  <c r="I4954" i="12"/>
  <c r="J4954" i="12"/>
  <c r="K4954" i="12"/>
  <c r="L4954" i="12"/>
  <c r="B4955" i="12"/>
  <c r="C4955" i="12"/>
  <c r="D4955" i="12"/>
  <c r="E4955" i="12"/>
  <c r="F4955" i="12"/>
  <c r="G4955" i="12"/>
  <c r="H4955" i="12"/>
  <c r="I4955" i="12"/>
  <c r="J4955" i="12"/>
  <c r="K4955" i="12"/>
  <c r="L4955" i="12"/>
  <c r="B4956" i="12"/>
  <c r="C4956" i="12"/>
  <c r="D4956" i="12"/>
  <c r="E4956" i="12"/>
  <c r="F4956" i="12"/>
  <c r="G4956" i="12"/>
  <c r="H4956" i="12"/>
  <c r="I4956" i="12"/>
  <c r="J4956" i="12"/>
  <c r="K4956" i="12"/>
  <c r="L4956" i="12"/>
  <c r="B4957" i="12"/>
  <c r="C4957" i="12"/>
  <c r="D4957" i="12"/>
  <c r="E4957" i="12"/>
  <c r="F4957" i="12"/>
  <c r="G4957" i="12"/>
  <c r="H4957" i="12"/>
  <c r="I4957" i="12"/>
  <c r="J4957" i="12"/>
  <c r="K4957" i="12"/>
  <c r="L4957" i="12"/>
  <c r="B4958" i="12"/>
  <c r="C4958" i="12"/>
  <c r="D4958" i="12"/>
  <c r="E4958" i="12"/>
  <c r="F4958" i="12"/>
  <c r="G4958" i="12"/>
  <c r="H4958" i="12"/>
  <c r="I4958" i="12"/>
  <c r="J4958" i="12"/>
  <c r="K4958" i="12"/>
  <c r="L4958" i="12"/>
  <c r="B4959" i="12"/>
  <c r="C4959" i="12"/>
  <c r="D4959" i="12"/>
  <c r="E4959" i="12"/>
  <c r="F4959" i="12"/>
  <c r="G4959" i="12"/>
  <c r="H4959" i="12"/>
  <c r="I4959" i="12"/>
  <c r="J4959" i="12"/>
  <c r="K4959" i="12"/>
  <c r="L4959" i="12"/>
  <c r="B4960" i="12"/>
  <c r="C4960" i="12"/>
  <c r="D4960" i="12"/>
  <c r="E4960" i="12"/>
  <c r="F4960" i="12"/>
  <c r="G4960" i="12"/>
  <c r="H4960" i="12"/>
  <c r="I4960" i="12"/>
  <c r="J4960" i="12"/>
  <c r="K4960" i="12"/>
  <c r="L4960" i="12"/>
  <c r="B4961" i="12"/>
  <c r="C4961" i="12"/>
  <c r="D4961" i="12"/>
  <c r="E4961" i="12"/>
  <c r="F4961" i="12"/>
  <c r="G4961" i="12"/>
  <c r="H4961" i="12"/>
  <c r="I4961" i="12"/>
  <c r="J4961" i="12"/>
  <c r="K4961" i="12"/>
  <c r="L4961" i="12"/>
  <c r="B4962" i="12"/>
  <c r="C4962" i="12"/>
  <c r="D4962" i="12"/>
  <c r="E4962" i="12"/>
  <c r="F4962" i="12"/>
  <c r="G4962" i="12"/>
  <c r="H4962" i="12"/>
  <c r="I4962" i="12"/>
  <c r="J4962" i="12"/>
  <c r="K4962" i="12"/>
  <c r="L4962" i="12"/>
  <c r="B4963" i="12"/>
  <c r="C4963" i="12"/>
  <c r="D4963" i="12"/>
  <c r="E4963" i="12"/>
  <c r="F4963" i="12"/>
  <c r="G4963" i="12"/>
  <c r="H4963" i="12"/>
  <c r="I4963" i="12"/>
  <c r="J4963" i="12"/>
  <c r="K4963" i="12"/>
  <c r="L4963" i="12"/>
  <c r="B4964" i="12"/>
  <c r="C4964" i="12"/>
  <c r="D4964" i="12"/>
  <c r="E4964" i="12"/>
  <c r="F4964" i="12"/>
  <c r="G4964" i="12"/>
  <c r="H4964" i="12"/>
  <c r="I4964" i="12"/>
  <c r="J4964" i="12"/>
  <c r="K4964" i="12"/>
  <c r="L4964" i="12"/>
  <c r="B4965" i="12"/>
  <c r="C4965" i="12"/>
  <c r="D4965" i="12"/>
  <c r="E4965" i="12"/>
  <c r="F4965" i="12"/>
  <c r="G4965" i="12"/>
  <c r="H4965" i="12"/>
  <c r="I4965" i="12"/>
  <c r="J4965" i="12"/>
  <c r="K4965" i="12"/>
  <c r="L4965" i="12"/>
  <c r="B4966" i="12"/>
  <c r="C4966" i="12"/>
  <c r="D4966" i="12"/>
  <c r="E4966" i="12"/>
  <c r="F4966" i="12"/>
  <c r="G4966" i="12"/>
  <c r="H4966" i="12"/>
  <c r="I4966" i="12"/>
  <c r="J4966" i="12"/>
  <c r="K4966" i="12"/>
  <c r="L4966" i="12"/>
  <c r="B4967" i="12"/>
  <c r="C4967" i="12"/>
  <c r="D4967" i="12"/>
  <c r="E4967" i="12"/>
  <c r="F4967" i="12"/>
  <c r="G4967" i="12"/>
  <c r="H4967" i="12"/>
  <c r="I4967" i="12"/>
  <c r="J4967" i="12"/>
  <c r="K4967" i="12"/>
  <c r="L4967" i="12"/>
  <c r="B4968" i="12"/>
  <c r="C4968" i="12"/>
  <c r="D4968" i="12"/>
  <c r="E4968" i="12"/>
  <c r="F4968" i="12"/>
  <c r="G4968" i="12"/>
  <c r="H4968" i="12"/>
  <c r="I4968" i="12"/>
  <c r="J4968" i="12"/>
  <c r="K4968" i="12"/>
  <c r="L4968" i="12"/>
  <c r="B4969" i="12"/>
  <c r="C4969" i="12"/>
  <c r="D4969" i="12"/>
  <c r="E4969" i="12"/>
  <c r="F4969" i="12"/>
  <c r="G4969" i="12"/>
  <c r="H4969" i="12"/>
  <c r="I4969" i="12"/>
  <c r="J4969" i="12"/>
  <c r="K4969" i="12"/>
  <c r="L4969" i="12"/>
  <c r="B4970" i="12"/>
  <c r="C4970" i="12"/>
  <c r="D4970" i="12"/>
  <c r="E4970" i="12"/>
  <c r="F4970" i="12"/>
  <c r="G4970" i="12"/>
  <c r="H4970" i="12"/>
  <c r="I4970" i="12"/>
  <c r="J4970" i="12"/>
  <c r="K4970" i="12"/>
  <c r="L4970" i="12"/>
  <c r="B4971" i="12"/>
  <c r="C4971" i="12"/>
  <c r="D4971" i="12"/>
  <c r="E4971" i="12"/>
  <c r="F4971" i="12"/>
  <c r="G4971" i="12"/>
  <c r="H4971" i="12"/>
  <c r="I4971" i="12"/>
  <c r="J4971" i="12"/>
  <c r="K4971" i="12"/>
  <c r="L4971" i="12"/>
  <c r="B4972" i="12"/>
  <c r="C4972" i="12"/>
  <c r="D4972" i="12"/>
  <c r="E4972" i="12"/>
  <c r="F4972" i="12"/>
  <c r="G4972" i="12"/>
  <c r="H4972" i="12"/>
  <c r="I4972" i="12"/>
  <c r="J4972" i="12"/>
  <c r="K4972" i="12"/>
  <c r="L4972" i="12"/>
  <c r="B4973" i="12"/>
  <c r="C4973" i="12"/>
  <c r="D4973" i="12"/>
  <c r="E4973" i="12"/>
  <c r="F4973" i="12"/>
  <c r="G4973" i="12"/>
  <c r="H4973" i="12"/>
  <c r="I4973" i="12"/>
  <c r="J4973" i="12"/>
  <c r="K4973" i="12"/>
  <c r="L4973" i="12"/>
  <c r="B4974" i="12"/>
  <c r="C4974" i="12"/>
  <c r="D4974" i="12"/>
  <c r="E4974" i="12"/>
  <c r="F4974" i="12"/>
  <c r="G4974" i="12"/>
  <c r="H4974" i="12"/>
  <c r="I4974" i="12"/>
  <c r="J4974" i="12"/>
  <c r="K4974" i="12"/>
  <c r="L4974" i="12"/>
  <c r="B4975" i="12"/>
  <c r="C4975" i="12"/>
  <c r="D4975" i="12"/>
  <c r="E4975" i="12"/>
  <c r="F4975" i="12"/>
  <c r="G4975" i="12"/>
  <c r="H4975" i="12"/>
  <c r="I4975" i="12"/>
  <c r="J4975" i="12"/>
  <c r="K4975" i="12"/>
  <c r="L4975" i="12"/>
  <c r="B4976" i="12"/>
  <c r="C4976" i="12"/>
  <c r="D4976" i="12"/>
  <c r="E4976" i="12"/>
  <c r="F4976" i="12"/>
  <c r="G4976" i="12"/>
  <c r="H4976" i="12"/>
  <c r="I4976" i="12"/>
  <c r="J4976" i="12"/>
  <c r="K4976" i="12"/>
  <c r="L4976" i="12"/>
  <c r="B4977" i="12"/>
  <c r="C4977" i="12"/>
  <c r="D4977" i="12"/>
  <c r="E4977" i="12"/>
  <c r="F4977" i="12"/>
  <c r="G4977" i="12"/>
  <c r="H4977" i="12"/>
  <c r="I4977" i="12"/>
  <c r="J4977" i="12"/>
  <c r="K4977" i="12"/>
  <c r="L4977" i="12"/>
  <c r="B4978" i="12"/>
  <c r="C4978" i="12"/>
  <c r="D4978" i="12"/>
  <c r="E4978" i="12"/>
  <c r="F4978" i="12"/>
  <c r="G4978" i="12"/>
  <c r="H4978" i="12"/>
  <c r="I4978" i="12"/>
  <c r="J4978" i="12"/>
  <c r="K4978" i="12"/>
  <c r="L4978" i="12"/>
  <c r="B4979" i="12"/>
  <c r="C4979" i="12"/>
  <c r="D4979" i="12"/>
  <c r="E4979" i="12"/>
  <c r="F4979" i="12"/>
  <c r="G4979" i="12"/>
  <c r="H4979" i="12"/>
  <c r="I4979" i="12"/>
  <c r="J4979" i="12"/>
  <c r="K4979" i="12"/>
  <c r="L4979" i="12"/>
  <c r="B4980" i="12"/>
  <c r="C4980" i="12"/>
  <c r="D4980" i="12"/>
  <c r="E4980" i="12"/>
  <c r="F4980" i="12"/>
  <c r="G4980" i="12"/>
  <c r="H4980" i="12"/>
  <c r="I4980" i="12"/>
  <c r="J4980" i="12"/>
  <c r="K4980" i="12"/>
  <c r="L4980" i="12"/>
  <c r="B4981" i="12"/>
  <c r="C4981" i="12"/>
  <c r="D4981" i="12"/>
  <c r="E4981" i="12"/>
  <c r="F4981" i="12"/>
  <c r="G4981" i="12"/>
  <c r="H4981" i="12"/>
  <c r="I4981" i="12"/>
  <c r="J4981" i="12"/>
  <c r="K4981" i="12"/>
  <c r="L4981" i="12"/>
  <c r="B4982" i="12"/>
  <c r="C4982" i="12"/>
  <c r="D4982" i="12"/>
  <c r="E4982" i="12"/>
  <c r="F4982" i="12"/>
  <c r="G4982" i="12"/>
  <c r="H4982" i="12"/>
  <c r="I4982" i="12"/>
  <c r="J4982" i="12"/>
  <c r="K4982" i="12"/>
  <c r="L4982" i="12"/>
  <c r="B4983" i="12"/>
  <c r="C4983" i="12"/>
  <c r="D4983" i="12"/>
  <c r="E4983" i="12"/>
  <c r="F4983" i="12"/>
  <c r="G4983" i="12"/>
  <c r="H4983" i="12"/>
  <c r="I4983" i="12"/>
  <c r="J4983" i="12"/>
  <c r="K4983" i="12"/>
  <c r="L4983" i="12"/>
  <c r="B4984" i="12"/>
  <c r="C4984" i="12"/>
  <c r="D4984" i="12"/>
  <c r="E4984" i="12"/>
  <c r="F4984" i="12"/>
  <c r="G4984" i="12"/>
  <c r="H4984" i="12"/>
  <c r="I4984" i="12"/>
  <c r="J4984" i="12"/>
  <c r="K4984" i="12"/>
  <c r="L4984" i="12"/>
  <c r="B4985" i="12"/>
  <c r="C4985" i="12"/>
  <c r="D4985" i="12"/>
  <c r="E4985" i="12"/>
  <c r="F4985" i="12"/>
  <c r="G4985" i="12"/>
  <c r="H4985" i="12"/>
  <c r="I4985" i="12"/>
  <c r="J4985" i="12"/>
  <c r="K4985" i="12"/>
  <c r="L4985" i="12"/>
  <c r="B4986" i="12"/>
  <c r="C4986" i="12"/>
  <c r="D4986" i="12"/>
  <c r="E4986" i="12"/>
  <c r="F4986" i="12"/>
  <c r="G4986" i="12"/>
  <c r="H4986" i="12"/>
  <c r="I4986" i="12"/>
  <c r="J4986" i="12"/>
  <c r="K4986" i="12"/>
  <c r="L4986" i="12"/>
  <c r="B4987" i="12"/>
  <c r="C4987" i="12"/>
  <c r="D4987" i="12"/>
  <c r="E4987" i="12"/>
  <c r="F4987" i="12"/>
  <c r="G4987" i="12"/>
  <c r="H4987" i="12"/>
  <c r="I4987" i="12"/>
  <c r="J4987" i="12"/>
  <c r="K4987" i="12"/>
  <c r="L4987" i="12"/>
  <c r="B4988" i="12"/>
  <c r="C4988" i="12"/>
  <c r="D4988" i="12"/>
  <c r="E4988" i="12"/>
  <c r="F4988" i="12"/>
  <c r="G4988" i="12"/>
  <c r="H4988" i="12"/>
  <c r="I4988" i="12"/>
  <c r="J4988" i="12"/>
  <c r="K4988" i="12"/>
  <c r="L4988" i="12"/>
  <c r="B4989" i="12"/>
  <c r="C4989" i="12"/>
  <c r="D4989" i="12"/>
  <c r="E4989" i="12"/>
  <c r="F4989" i="12"/>
  <c r="G4989" i="12"/>
  <c r="H4989" i="12"/>
  <c r="I4989" i="12"/>
  <c r="J4989" i="12"/>
  <c r="K4989" i="12"/>
  <c r="L4989" i="12"/>
  <c r="B4990" i="12"/>
  <c r="C4990" i="12"/>
  <c r="D4990" i="12"/>
  <c r="E4990" i="12"/>
  <c r="F4990" i="12"/>
  <c r="G4990" i="12"/>
  <c r="H4990" i="12"/>
  <c r="I4990" i="12"/>
  <c r="J4990" i="12"/>
  <c r="K4990" i="12"/>
  <c r="L4990" i="12"/>
  <c r="B4991" i="12"/>
  <c r="C4991" i="12"/>
  <c r="D4991" i="12"/>
  <c r="E4991" i="12"/>
  <c r="F4991" i="12"/>
  <c r="G4991" i="12"/>
  <c r="H4991" i="12"/>
  <c r="I4991" i="12"/>
  <c r="J4991" i="12"/>
  <c r="K4991" i="12"/>
  <c r="L4991" i="12"/>
  <c r="B4992" i="12"/>
  <c r="C4992" i="12"/>
  <c r="D4992" i="12"/>
  <c r="E4992" i="12"/>
  <c r="F4992" i="12"/>
  <c r="G4992" i="12"/>
  <c r="H4992" i="12"/>
  <c r="I4992" i="12"/>
  <c r="J4992" i="12"/>
  <c r="K4992" i="12"/>
  <c r="L4992" i="12"/>
  <c r="B4993" i="12"/>
  <c r="C4993" i="12"/>
  <c r="D4993" i="12"/>
  <c r="E4993" i="12"/>
  <c r="F4993" i="12"/>
  <c r="G4993" i="12"/>
  <c r="H4993" i="12"/>
  <c r="I4993" i="12"/>
  <c r="J4993" i="12"/>
  <c r="K4993" i="12"/>
  <c r="L4993" i="12"/>
  <c r="B4994" i="12"/>
  <c r="C4994" i="12"/>
  <c r="D4994" i="12"/>
  <c r="E4994" i="12"/>
  <c r="F4994" i="12"/>
  <c r="G4994" i="12"/>
  <c r="H4994" i="12"/>
  <c r="I4994" i="12"/>
  <c r="J4994" i="12"/>
  <c r="K4994" i="12"/>
  <c r="L4994" i="12"/>
  <c r="B4995" i="12"/>
  <c r="C4995" i="12"/>
  <c r="D4995" i="12"/>
  <c r="E4995" i="12"/>
  <c r="F4995" i="12"/>
  <c r="G4995" i="12"/>
  <c r="H4995" i="12"/>
  <c r="I4995" i="12"/>
  <c r="J4995" i="12"/>
  <c r="K4995" i="12"/>
  <c r="L4995" i="12"/>
  <c r="B4996" i="12"/>
  <c r="C4996" i="12"/>
  <c r="D4996" i="12"/>
  <c r="E4996" i="12"/>
  <c r="F4996" i="12"/>
  <c r="G4996" i="12"/>
  <c r="H4996" i="12"/>
  <c r="I4996" i="12"/>
  <c r="J4996" i="12"/>
  <c r="K4996" i="12"/>
  <c r="L4996" i="12"/>
  <c r="B4997" i="12"/>
  <c r="C4997" i="12"/>
  <c r="D4997" i="12"/>
  <c r="E4997" i="12"/>
  <c r="F4997" i="12"/>
  <c r="G4997" i="12"/>
  <c r="H4997" i="12"/>
  <c r="I4997" i="12"/>
  <c r="J4997" i="12"/>
  <c r="K4997" i="12"/>
  <c r="L4997" i="12"/>
  <c r="B4998" i="12"/>
  <c r="C4998" i="12"/>
  <c r="D4998" i="12"/>
  <c r="E4998" i="12"/>
  <c r="F4998" i="12"/>
  <c r="G4998" i="12"/>
  <c r="H4998" i="12"/>
  <c r="I4998" i="12"/>
  <c r="J4998" i="12"/>
  <c r="K4998" i="12"/>
  <c r="L4998" i="12"/>
  <c r="B4999" i="12"/>
  <c r="C4999" i="12"/>
  <c r="D4999" i="12"/>
  <c r="E4999" i="12"/>
  <c r="F4999" i="12"/>
  <c r="G4999" i="12"/>
  <c r="H4999" i="12"/>
  <c r="I4999" i="12"/>
  <c r="J4999" i="12"/>
  <c r="K4999" i="12"/>
  <c r="L4999" i="12"/>
  <c r="B5000" i="12"/>
  <c r="C5000" i="12"/>
  <c r="D5000" i="12"/>
  <c r="E5000" i="12"/>
  <c r="F5000" i="12"/>
  <c r="G5000" i="12"/>
  <c r="H5000" i="12"/>
  <c r="I5000" i="12"/>
  <c r="J5000" i="12"/>
  <c r="K5000" i="12"/>
  <c r="L5000" i="12"/>
  <c r="B5001" i="12"/>
  <c r="C5001" i="12"/>
  <c r="D5001" i="12"/>
  <c r="E5001" i="12"/>
  <c r="F5001" i="12"/>
  <c r="G5001" i="12"/>
  <c r="H5001" i="12"/>
  <c r="I5001" i="12"/>
  <c r="J5001" i="12"/>
  <c r="K5001" i="12"/>
  <c r="L5001" i="12"/>
  <c r="B5002" i="12"/>
  <c r="C5002" i="12"/>
  <c r="D5002" i="12"/>
  <c r="E5002" i="12"/>
  <c r="F5002" i="12"/>
  <c r="G5002" i="12"/>
  <c r="H5002" i="12"/>
  <c r="I5002" i="12"/>
  <c r="J5002" i="12"/>
  <c r="K5002" i="12"/>
  <c r="L5002" i="12"/>
  <c r="B5003" i="12"/>
  <c r="C5003" i="12"/>
  <c r="D5003" i="12"/>
  <c r="E5003" i="12"/>
  <c r="F5003" i="12"/>
  <c r="G5003" i="12"/>
  <c r="H5003" i="12"/>
  <c r="I5003" i="12"/>
  <c r="J5003" i="12"/>
  <c r="K5003" i="12"/>
  <c r="L5003" i="12"/>
  <c r="B5004" i="12"/>
  <c r="C5004" i="12"/>
  <c r="D5004" i="12"/>
  <c r="E5004" i="12"/>
  <c r="F5004" i="12"/>
  <c r="G5004" i="12"/>
  <c r="H5004" i="12"/>
  <c r="I5004" i="12"/>
  <c r="J5004" i="12"/>
  <c r="K5004" i="12"/>
  <c r="L5004" i="12"/>
  <c r="B5005" i="12"/>
  <c r="C5005" i="12"/>
  <c r="D5005" i="12"/>
  <c r="E5005" i="12"/>
  <c r="F5005" i="12"/>
  <c r="G5005" i="12"/>
  <c r="H5005" i="12"/>
  <c r="I5005" i="12"/>
  <c r="J5005" i="12"/>
  <c r="K5005" i="12"/>
  <c r="L5005" i="12"/>
  <c r="B5006" i="12"/>
  <c r="C5006" i="12"/>
  <c r="D5006" i="12"/>
  <c r="E5006" i="12"/>
  <c r="F5006" i="12"/>
  <c r="G5006" i="12"/>
  <c r="H5006" i="12"/>
  <c r="I5006" i="12"/>
  <c r="J5006" i="12"/>
  <c r="K5006" i="12"/>
  <c r="L5006" i="12"/>
  <c r="B5007" i="12"/>
  <c r="C5007" i="12"/>
  <c r="D5007" i="12"/>
  <c r="E5007" i="12"/>
  <c r="F5007" i="12"/>
  <c r="G5007" i="12"/>
  <c r="H5007" i="12"/>
  <c r="I5007" i="12"/>
  <c r="J5007" i="12"/>
  <c r="K5007" i="12"/>
  <c r="L5007" i="12"/>
  <c r="B5008" i="12"/>
  <c r="C5008" i="12"/>
  <c r="D5008" i="12"/>
  <c r="E5008" i="12"/>
  <c r="F5008" i="12"/>
  <c r="G5008" i="12"/>
  <c r="H5008" i="12"/>
  <c r="I5008" i="12"/>
  <c r="J5008" i="12"/>
  <c r="K5008" i="12"/>
  <c r="L5008" i="12"/>
  <c r="B5009" i="12"/>
  <c r="C5009" i="12"/>
  <c r="D5009" i="12"/>
  <c r="E5009" i="12"/>
  <c r="F5009" i="12"/>
  <c r="G5009" i="12"/>
  <c r="H5009" i="12"/>
  <c r="I5009" i="12"/>
  <c r="J5009" i="12"/>
  <c r="K5009" i="12"/>
  <c r="L5009" i="12"/>
  <c r="B5010" i="12"/>
  <c r="C5010" i="12"/>
  <c r="D5010" i="12"/>
  <c r="E5010" i="12"/>
  <c r="F5010" i="12"/>
  <c r="G5010" i="12"/>
  <c r="H5010" i="12"/>
  <c r="I5010" i="12"/>
  <c r="J5010" i="12"/>
  <c r="K5010" i="12"/>
  <c r="L5010" i="12"/>
  <c r="B5011" i="12"/>
  <c r="C5011" i="12"/>
  <c r="D5011" i="12"/>
  <c r="E5011" i="12"/>
  <c r="F5011" i="12"/>
  <c r="G5011" i="12"/>
  <c r="H5011" i="12"/>
  <c r="I5011" i="12"/>
  <c r="J5011" i="12"/>
  <c r="K5011" i="12"/>
  <c r="L5011" i="12"/>
  <c r="B5012" i="12"/>
  <c r="C5012" i="12"/>
  <c r="D5012" i="12"/>
  <c r="E5012" i="12"/>
  <c r="F5012" i="12"/>
  <c r="G5012" i="12"/>
  <c r="H5012" i="12"/>
  <c r="I5012" i="12"/>
  <c r="J5012" i="12"/>
  <c r="K5012" i="12"/>
  <c r="L5012" i="12"/>
  <c r="B5013" i="12"/>
  <c r="C5013" i="12"/>
  <c r="D5013" i="12"/>
  <c r="E5013" i="12"/>
  <c r="F5013" i="12"/>
  <c r="G5013" i="12"/>
  <c r="H5013" i="12"/>
  <c r="I5013" i="12"/>
  <c r="J5013" i="12"/>
  <c r="K5013" i="12"/>
  <c r="L5013" i="12"/>
  <c r="B5014" i="12"/>
  <c r="C5014" i="12"/>
  <c r="D5014" i="12"/>
  <c r="E5014" i="12"/>
  <c r="F5014" i="12"/>
  <c r="G5014" i="12"/>
  <c r="H5014" i="12"/>
  <c r="I5014" i="12"/>
  <c r="J5014" i="12"/>
  <c r="K5014" i="12"/>
  <c r="L5014" i="12"/>
  <c r="B5015" i="12"/>
  <c r="C5015" i="12"/>
  <c r="D5015" i="12"/>
  <c r="E5015" i="12"/>
  <c r="F5015" i="12"/>
  <c r="G5015" i="12"/>
  <c r="H5015" i="12"/>
  <c r="I5015" i="12"/>
  <c r="J5015" i="12"/>
  <c r="K5015" i="12"/>
  <c r="L5015" i="12"/>
  <c r="B5016" i="12"/>
  <c r="C5016" i="12"/>
  <c r="D5016" i="12"/>
  <c r="E5016" i="12"/>
  <c r="F5016" i="12"/>
  <c r="G5016" i="12"/>
  <c r="H5016" i="12"/>
  <c r="I5016" i="12"/>
  <c r="J5016" i="12"/>
  <c r="K5016" i="12"/>
  <c r="L5016" i="12"/>
  <c r="B5017" i="12"/>
  <c r="C5017" i="12"/>
  <c r="D5017" i="12"/>
  <c r="E5017" i="12"/>
  <c r="F5017" i="12"/>
  <c r="G5017" i="12"/>
  <c r="H5017" i="12"/>
  <c r="I5017" i="12"/>
  <c r="J5017" i="12"/>
  <c r="K5017" i="12"/>
  <c r="L5017" i="12"/>
  <c r="B5018" i="12"/>
  <c r="C5018" i="12"/>
  <c r="D5018" i="12"/>
  <c r="E5018" i="12"/>
  <c r="F5018" i="12"/>
  <c r="G5018" i="12"/>
  <c r="H5018" i="12"/>
  <c r="I5018" i="12"/>
  <c r="J5018" i="12"/>
  <c r="K5018" i="12"/>
  <c r="L5018" i="12"/>
  <c r="B5019" i="12"/>
  <c r="C5019" i="12"/>
  <c r="D5019" i="12"/>
  <c r="E5019" i="12"/>
  <c r="F5019" i="12"/>
  <c r="G5019" i="12"/>
  <c r="H5019" i="12"/>
  <c r="I5019" i="12"/>
  <c r="J5019" i="12"/>
  <c r="K5019" i="12"/>
  <c r="L5019" i="12"/>
  <c r="B5020" i="12"/>
  <c r="C5020" i="12"/>
  <c r="D5020" i="12"/>
  <c r="E5020" i="12"/>
  <c r="F5020" i="12"/>
  <c r="G5020" i="12"/>
  <c r="H5020" i="12"/>
  <c r="I5020" i="12"/>
  <c r="J5020" i="12"/>
  <c r="K5020" i="12"/>
  <c r="L5020" i="12"/>
  <c r="B5021" i="12"/>
  <c r="C5021" i="12"/>
  <c r="D5021" i="12"/>
  <c r="E5021" i="12"/>
  <c r="F5021" i="12"/>
  <c r="G5021" i="12"/>
  <c r="H5021" i="12"/>
  <c r="I5021" i="12"/>
  <c r="J5021" i="12"/>
  <c r="K5021" i="12"/>
  <c r="L5021" i="12"/>
  <c r="B5022" i="12"/>
  <c r="C5022" i="12"/>
  <c r="D5022" i="12"/>
  <c r="E5022" i="12"/>
  <c r="F5022" i="12"/>
  <c r="G5022" i="12"/>
  <c r="H5022" i="12"/>
  <c r="I5022" i="12"/>
  <c r="J5022" i="12"/>
  <c r="K5022" i="12"/>
  <c r="L5022" i="12"/>
  <c r="B5023" i="12"/>
  <c r="C5023" i="12"/>
  <c r="D5023" i="12"/>
  <c r="E5023" i="12"/>
  <c r="F5023" i="12"/>
  <c r="G5023" i="12"/>
  <c r="H5023" i="12"/>
  <c r="I5023" i="12"/>
  <c r="J5023" i="12"/>
  <c r="K5023" i="12"/>
  <c r="L5023" i="12"/>
  <c r="B5024" i="12"/>
  <c r="C5024" i="12"/>
  <c r="D5024" i="12"/>
  <c r="E5024" i="12"/>
  <c r="F5024" i="12"/>
  <c r="G5024" i="12"/>
  <c r="H5024" i="12"/>
  <c r="I5024" i="12"/>
  <c r="J5024" i="12"/>
  <c r="K5024" i="12"/>
  <c r="L5024" i="12"/>
  <c r="B5025" i="12"/>
  <c r="C5025" i="12"/>
  <c r="D5025" i="12"/>
  <c r="E5025" i="12"/>
  <c r="F5025" i="12"/>
  <c r="G5025" i="12"/>
  <c r="H5025" i="12"/>
  <c r="I5025" i="12"/>
  <c r="J5025" i="12"/>
  <c r="K5025" i="12"/>
  <c r="L5025" i="12"/>
  <c r="B5026" i="12"/>
  <c r="C5026" i="12"/>
  <c r="D5026" i="12"/>
  <c r="E5026" i="12"/>
  <c r="F5026" i="12"/>
  <c r="G5026" i="12"/>
  <c r="H5026" i="12"/>
  <c r="I5026" i="12"/>
  <c r="J5026" i="12"/>
  <c r="K5026" i="12"/>
  <c r="L5026" i="12"/>
  <c r="B5027" i="12"/>
  <c r="C5027" i="12"/>
  <c r="D5027" i="12"/>
  <c r="E5027" i="12"/>
  <c r="F5027" i="12"/>
  <c r="G5027" i="12"/>
  <c r="H5027" i="12"/>
  <c r="I5027" i="12"/>
  <c r="J5027" i="12"/>
  <c r="K5027" i="12"/>
  <c r="L5027" i="12"/>
  <c r="B5028" i="12"/>
  <c r="C5028" i="12"/>
  <c r="D5028" i="12"/>
  <c r="E5028" i="12"/>
  <c r="F5028" i="12"/>
  <c r="G5028" i="12"/>
  <c r="H5028" i="12"/>
  <c r="I5028" i="12"/>
  <c r="J5028" i="12"/>
  <c r="K5028" i="12"/>
  <c r="L5028" i="12"/>
  <c r="B5029" i="12"/>
  <c r="C5029" i="12"/>
  <c r="D5029" i="12"/>
  <c r="E5029" i="12"/>
  <c r="F5029" i="12"/>
  <c r="G5029" i="12"/>
  <c r="H5029" i="12"/>
  <c r="I5029" i="12"/>
  <c r="J5029" i="12"/>
  <c r="K5029" i="12"/>
  <c r="L5029" i="12"/>
  <c r="B5030" i="12"/>
  <c r="C5030" i="12"/>
  <c r="D5030" i="12"/>
  <c r="E5030" i="12"/>
  <c r="F5030" i="12"/>
  <c r="G5030" i="12"/>
  <c r="H5030" i="12"/>
  <c r="I5030" i="12"/>
  <c r="J5030" i="12"/>
  <c r="K5030" i="12"/>
  <c r="L5030" i="12"/>
  <c r="B5031" i="12"/>
  <c r="C5031" i="12"/>
  <c r="D5031" i="12"/>
  <c r="E5031" i="12"/>
  <c r="F5031" i="12"/>
  <c r="G5031" i="12"/>
  <c r="H5031" i="12"/>
  <c r="I5031" i="12"/>
  <c r="J5031" i="12"/>
  <c r="K5031" i="12"/>
  <c r="L5031" i="12"/>
  <c r="B5032" i="12"/>
  <c r="C5032" i="12"/>
  <c r="D5032" i="12"/>
  <c r="E5032" i="12"/>
  <c r="F5032" i="12"/>
  <c r="G5032" i="12"/>
  <c r="H5032" i="12"/>
  <c r="I5032" i="12"/>
  <c r="J5032" i="12"/>
  <c r="K5032" i="12"/>
  <c r="L5032" i="12"/>
  <c r="B5033" i="12"/>
  <c r="C5033" i="12"/>
  <c r="D5033" i="12"/>
  <c r="E5033" i="12"/>
  <c r="F5033" i="12"/>
  <c r="G5033" i="12"/>
  <c r="H5033" i="12"/>
  <c r="I5033" i="12"/>
  <c r="J5033" i="12"/>
  <c r="K5033" i="12"/>
  <c r="L5033" i="12"/>
  <c r="B5034" i="12"/>
  <c r="C5034" i="12"/>
  <c r="D5034" i="12"/>
  <c r="E5034" i="12"/>
  <c r="F5034" i="12"/>
  <c r="G5034" i="12"/>
  <c r="H5034" i="12"/>
  <c r="I5034" i="12"/>
  <c r="J5034" i="12"/>
  <c r="K5034" i="12"/>
  <c r="L5034" i="12"/>
  <c r="B5035" i="12"/>
  <c r="C5035" i="12"/>
  <c r="D5035" i="12"/>
  <c r="E5035" i="12"/>
  <c r="F5035" i="12"/>
  <c r="G5035" i="12"/>
  <c r="H5035" i="12"/>
  <c r="I5035" i="12"/>
  <c r="J5035" i="12"/>
  <c r="K5035" i="12"/>
  <c r="L5035" i="12"/>
  <c r="B5036" i="12"/>
  <c r="C5036" i="12"/>
  <c r="D5036" i="12"/>
  <c r="E5036" i="12"/>
  <c r="F5036" i="12"/>
  <c r="G5036" i="12"/>
  <c r="H5036" i="12"/>
  <c r="I5036" i="12"/>
  <c r="J5036" i="12"/>
  <c r="K5036" i="12"/>
  <c r="L5036" i="12"/>
  <c r="B5037" i="12"/>
  <c r="C5037" i="12"/>
  <c r="D5037" i="12"/>
  <c r="E5037" i="12"/>
  <c r="F5037" i="12"/>
  <c r="G5037" i="12"/>
  <c r="H5037" i="12"/>
  <c r="I5037" i="12"/>
  <c r="J5037" i="12"/>
  <c r="K5037" i="12"/>
  <c r="L5037" i="12"/>
  <c r="B5038" i="12"/>
  <c r="C5038" i="12"/>
  <c r="D5038" i="12"/>
  <c r="E5038" i="12"/>
  <c r="F5038" i="12"/>
  <c r="G5038" i="12"/>
  <c r="H5038" i="12"/>
  <c r="I5038" i="12"/>
  <c r="J5038" i="12"/>
  <c r="K5038" i="12"/>
  <c r="L5038" i="12"/>
  <c r="B5039" i="12"/>
  <c r="C5039" i="12"/>
  <c r="D5039" i="12"/>
  <c r="E5039" i="12"/>
  <c r="F5039" i="12"/>
  <c r="G5039" i="12"/>
  <c r="H5039" i="12"/>
  <c r="I5039" i="12"/>
  <c r="J5039" i="12"/>
  <c r="K5039" i="12"/>
  <c r="L5039" i="12"/>
  <c r="B5040" i="12"/>
  <c r="C5040" i="12"/>
  <c r="D5040" i="12"/>
  <c r="E5040" i="12"/>
  <c r="F5040" i="12"/>
  <c r="G5040" i="12"/>
  <c r="H5040" i="12"/>
  <c r="I5040" i="12"/>
  <c r="J5040" i="12"/>
  <c r="K5040" i="12"/>
  <c r="L5040" i="12"/>
  <c r="B5041" i="12"/>
  <c r="C5041" i="12"/>
  <c r="D5041" i="12"/>
  <c r="E5041" i="12"/>
  <c r="F5041" i="12"/>
  <c r="G5041" i="12"/>
  <c r="H5041" i="12"/>
  <c r="I5041" i="12"/>
  <c r="J5041" i="12"/>
  <c r="K5041" i="12"/>
  <c r="L5041" i="12"/>
  <c r="B5042" i="12"/>
  <c r="C5042" i="12"/>
  <c r="D5042" i="12"/>
  <c r="E5042" i="12"/>
  <c r="F5042" i="12"/>
  <c r="G5042" i="12"/>
  <c r="H5042" i="12"/>
  <c r="I5042" i="12"/>
  <c r="J5042" i="12"/>
  <c r="K5042" i="12"/>
  <c r="L5042" i="12"/>
  <c r="B5043" i="12"/>
  <c r="C5043" i="12"/>
  <c r="D5043" i="12"/>
  <c r="E5043" i="12"/>
  <c r="F5043" i="12"/>
  <c r="G5043" i="12"/>
  <c r="H5043" i="12"/>
  <c r="I5043" i="12"/>
  <c r="J5043" i="12"/>
  <c r="K5043" i="12"/>
  <c r="L5043" i="12"/>
  <c r="B5044" i="12"/>
  <c r="C5044" i="12"/>
  <c r="D5044" i="12"/>
  <c r="E5044" i="12"/>
  <c r="F5044" i="12"/>
  <c r="G5044" i="12"/>
  <c r="H5044" i="12"/>
  <c r="I5044" i="12"/>
  <c r="J5044" i="12"/>
  <c r="K5044" i="12"/>
  <c r="L5044" i="12"/>
  <c r="B5045" i="12"/>
  <c r="C5045" i="12"/>
  <c r="D5045" i="12"/>
  <c r="E5045" i="12"/>
  <c r="F5045" i="12"/>
  <c r="G5045" i="12"/>
  <c r="H5045" i="12"/>
  <c r="I5045" i="12"/>
  <c r="J5045" i="12"/>
  <c r="K5045" i="12"/>
  <c r="L5045" i="12"/>
  <c r="B5046" i="12"/>
  <c r="C5046" i="12"/>
  <c r="D5046" i="12"/>
  <c r="E5046" i="12"/>
  <c r="F5046" i="12"/>
  <c r="G5046" i="12"/>
  <c r="H5046" i="12"/>
  <c r="I5046" i="12"/>
  <c r="J5046" i="12"/>
  <c r="K5046" i="12"/>
  <c r="L5046" i="12"/>
  <c r="B5047" i="12"/>
  <c r="C5047" i="12"/>
  <c r="D5047" i="12"/>
  <c r="E5047" i="12"/>
  <c r="F5047" i="12"/>
  <c r="G5047" i="12"/>
  <c r="H5047" i="12"/>
  <c r="I5047" i="12"/>
  <c r="J5047" i="12"/>
  <c r="K5047" i="12"/>
  <c r="L5047" i="12"/>
  <c r="B5048" i="12"/>
  <c r="C5048" i="12"/>
  <c r="D5048" i="12"/>
  <c r="E5048" i="12"/>
  <c r="F5048" i="12"/>
  <c r="G5048" i="12"/>
  <c r="H5048" i="12"/>
  <c r="I5048" i="12"/>
  <c r="J5048" i="12"/>
  <c r="K5048" i="12"/>
  <c r="L5048" i="12"/>
  <c r="B5049" i="12"/>
  <c r="C5049" i="12"/>
  <c r="D5049" i="12"/>
  <c r="E5049" i="12"/>
  <c r="F5049" i="12"/>
  <c r="G5049" i="12"/>
  <c r="H5049" i="12"/>
  <c r="I5049" i="12"/>
  <c r="J5049" i="12"/>
  <c r="K5049" i="12"/>
  <c r="L5049" i="12"/>
  <c r="B5050" i="12"/>
  <c r="C5050" i="12"/>
  <c r="D5050" i="12"/>
  <c r="E5050" i="12"/>
  <c r="F5050" i="12"/>
  <c r="G5050" i="12"/>
  <c r="H5050" i="12"/>
  <c r="I5050" i="12"/>
  <c r="J5050" i="12"/>
  <c r="K5050" i="12"/>
  <c r="L5050" i="12"/>
  <c r="B5051" i="12"/>
  <c r="C5051" i="12"/>
  <c r="D5051" i="12"/>
  <c r="E5051" i="12"/>
  <c r="F5051" i="12"/>
  <c r="G5051" i="12"/>
  <c r="H5051" i="12"/>
  <c r="I5051" i="12"/>
  <c r="J5051" i="12"/>
  <c r="K5051" i="12"/>
  <c r="L5051" i="12"/>
  <c r="B5052" i="12"/>
  <c r="C5052" i="12"/>
  <c r="D5052" i="12"/>
  <c r="E5052" i="12"/>
  <c r="F5052" i="12"/>
  <c r="G5052" i="12"/>
  <c r="H5052" i="12"/>
  <c r="I5052" i="12"/>
  <c r="J5052" i="12"/>
  <c r="K5052" i="12"/>
  <c r="L5052" i="12"/>
  <c r="B5053" i="12"/>
  <c r="C5053" i="12"/>
  <c r="D5053" i="12"/>
  <c r="E5053" i="12"/>
  <c r="F5053" i="12"/>
  <c r="G5053" i="12"/>
  <c r="H5053" i="12"/>
  <c r="I5053" i="12"/>
  <c r="J5053" i="12"/>
  <c r="K5053" i="12"/>
  <c r="L5053" i="12"/>
  <c r="B5054" i="12"/>
  <c r="C5054" i="12"/>
  <c r="D5054" i="12"/>
  <c r="E5054" i="12"/>
  <c r="F5054" i="12"/>
  <c r="G5054" i="12"/>
  <c r="H5054" i="12"/>
  <c r="I5054" i="12"/>
  <c r="J5054" i="12"/>
  <c r="K5054" i="12"/>
  <c r="L5054" i="12"/>
  <c r="B5055" i="12"/>
  <c r="C5055" i="12"/>
  <c r="D5055" i="12"/>
  <c r="E5055" i="12"/>
  <c r="F5055" i="12"/>
  <c r="G5055" i="12"/>
  <c r="H5055" i="12"/>
  <c r="I5055" i="12"/>
  <c r="J5055" i="12"/>
  <c r="K5055" i="12"/>
  <c r="L5055" i="12"/>
  <c r="B5056" i="12"/>
  <c r="C5056" i="12"/>
  <c r="D5056" i="12"/>
  <c r="E5056" i="12"/>
  <c r="F5056" i="12"/>
  <c r="G5056" i="12"/>
  <c r="H5056" i="12"/>
  <c r="I5056" i="12"/>
  <c r="J5056" i="12"/>
  <c r="K5056" i="12"/>
  <c r="L5056" i="12"/>
  <c r="B5057" i="12"/>
  <c r="C5057" i="12"/>
  <c r="D5057" i="12"/>
  <c r="E5057" i="12"/>
  <c r="F5057" i="12"/>
  <c r="G5057" i="12"/>
  <c r="H5057" i="12"/>
  <c r="I5057" i="12"/>
  <c r="J5057" i="12"/>
  <c r="K5057" i="12"/>
  <c r="L5057" i="12"/>
  <c r="B5058" i="12"/>
  <c r="C5058" i="12"/>
  <c r="D5058" i="12"/>
  <c r="E5058" i="12"/>
  <c r="F5058" i="12"/>
  <c r="G5058" i="12"/>
  <c r="H5058" i="12"/>
  <c r="I5058" i="12"/>
  <c r="J5058" i="12"/>
  <c r="K5058" i="12"/>
  <c r="L5058" i="12"/>
  <c r="B5059" i="12"/>
  <c r="C5059" i="12"/>
  <c r="D5059" i="12"/>
  <c r="E5059" i="12"/>
  <c r="F5059" i="12"/>
  <c r="G5059" i="12"/>
  <c r="H5059" i="12"/>
  <c r="I5059" i="12"/>
  <c r="J5059" i="12"/>
  <c r="K5059" i="12"/>
  <c r="L5059" i="12"/>
  <c r="B5060" i="12"/>
  <c r="C5060" i="12"/>
  <c r="D5060" i="12"/>
  <c r="E5060" i="12"/>
  <c r="F5060" i="12"/>
  <c r="G5060" i="12"/>
  <c r="H5060" i="12"/>
  <c r="I5060" i="12"/>
  <c r="J5060" i="12"/>
  <c r="K5060" i="12"/>
  <c r="L5060" i="12"/>
  <c r="B5061" i="12"/>
  <c r="C5061" i="12"/>
  <c r="D5061" i="12"/>
  <c r="E5061" i="12"/>
  <c r="F5061" i="12"/>
  <c r="G5061" i="12"/>
  <c r="H5061" i="12"/>
  <c r="I5061" i="12"/>
  <c r="J5061" i="12"/>
  <c r="K5061" i="12"/>
  <c r="L5061" i="12"/>
  <c r="B5062" i="12"/>
  <c r="C5062" i="12"/>
  <c r="D5062" i="12"/>
  <c r="E5062" i="12"/>
  <c r="F5062" i="12"/>
  <c r="G5062" i="12"/>
  <c r="H5062" i="12"/>
  <c r="I5062" i="12"/>
  <c r="J5062" i="12"/>
  <c r="K5062" i="12"/>
  <c r="L5062" i="12"/>
  <c r="B5063" i="12"/>
  <c r="C5063" i="12"/>
  <c r="D5063" i="12"/>
  <c r="E5063" i="12"/>
  <c r="F5063" i="12"/>
  <c r="G5063" i="12"/>
  <c r="H5063" i="12"/>
  <c r="I5063" i="12"/>
  <c r="J5063" i="12"/>
  <c r="K5063" i="12"/>
  <c r="L5063" i="12"/>
  <c r="B5064" i="12"/>
  <c r="C5064" i="12"/>
  <c r="D5064" i="12"/>
  <c r="E5064" i="12"/>
  <c r="F5064" i="12"/>
  <c r="G5064" i="12"/>
  <c r="H5064" i="12"/>
  <c r="I5064" i="12"/>
  <c r="J5064" i="12"/>
  <c r="K5064" i="12"/>
  <c r="L5064" i="12"/>
  <c r="B5065" i="12"/>
  <c r="C5065" i="12"/>
  <c r="D5065" i="12"/>
  <c r="E5065" i="12"/>
  <c r="F5065" i="12"/>
  <c r="G5065" i="12"/>
  <c r="H5065" i="12"/>
  <c r="I5065" i="12"/>
  <c r="J5065" i="12"/>
  <c r="K5065" i="12"/>
  <c r="L5065" i="12"/>
  <c r="B5066" i="12"/>
  <c r="C5066" i="12"/>
  <c r="D5066" i="12"/>
  <c r="E5066" i="12"/>
  <c r="F5066" i="12"/>
  <c r="G5066" i="12"/>
  <c r="H5066" i="12"/>
  <c r="I5066" i="12"/>
  <c r="J5066" i="12"/>
  <c r="K5066" i="12"/>
  <c r="L5066" i="12"/>
  <c r="B5067" i="12"/>
  <c r="C5067" i="12"/>
  <c r="D5067" i="12"/>
  <c r="E5067" i="12"/>
  <c r="F5067" i="12"/>
  <c r="G5067" i="12"/>
  <c r="H5067" i="12"/>
  <c r="I5067" i="12"/>
  <c r="J5067" i="12"/>
  <c r="K5067" i="12"/>
  <c r="L5067" i="12"/>
  <c r="B5068" i="12"/>
  <c r="C5068" i="12"/>
  <c r="D5068" i="12"/>
  <c r="E5068" i="12"/>
  <c r="F5068" i="12"/>
  <c r="G5068" i="12"/>
  <c r="H5068" i="12"/>
  <c r="I5068" i="12"/>
  <c r="J5068" i="12"/>
  <c r="K5068" i="12"/>
  <c r="L5068" i="12"/>
  <c r="B5069" i="12"/>
  <c r="C5069" i="12"/>
  <c r="D5069" i="12"/>
  <c r="E5069" i="12"/>
  <c r="F5069" i="12"/>
  <c r="G5069" i="12"/>
  <c r="H5069" i="12"/>
  <c r="I5069" i="12"/>
  <c r="J5069" i="12"/>
  <c r="K5069" i="12"/>
  <c r="L5069" i="12"/>
  <c r="B5070" i="12"/>
  <c r="C5070" i="12"/>
  <c r="D5070" i="12"/>
  <c r="E5070" i="12"/>
  <c r="F5070" i="12"/>
  <c r="G5070" i="12"/>
  <c r="H5070" i="12"/>
  <c r="I5070" i="12"/>
  <c r="J5070" i="12"/>
  <c r="K5070" i="12"/>
  <c r="L5070" i="12"/>
  <c r="B5071" i="12"/>
  <c r="C5071" i="12"/>
  <c r="D5071" i="12"/>
  <c r="E5071" i="12"/>
  <c r="F5071" i="12"/>
  <c r="G5071" i="12"/>
  <c r="H5071" i="12"/>
  <c r="I5071" i="12"/>
  <c r="J5071" i="12"/>
  <c r="K5071" i="12"/>
  <c r="L5071" i="12"/>
  <c r="B5072" i="12"/>
  <c r="C5072" i="12"/>
  <c r="D5072" i="12"/>
  <c r="E5072" i="12"/>
  <c r="F5072" i="12"/>
  <c r="G5072" i="12"/>
  <c r="H5072" i="12"/>
  <c r="I5072" i="12"/>
  <c r="J5072" i="12"/>
  <c r="K5072" i="12"/>
  <c r="L5072" i="12"/>
  <c r="B5073" i="12"/>
  <c r="C5073" i="12"/>
  <c r="D5073" i="12"/>
  <c r="E5073" i="12"/>
  <c r="F5073" i="12"/>
  <c r="G5073" i="12"/>
  <c r="H5073" i="12"/>
  <c r="I5073" i="12"/>
  <c r="J5073" i="12"/>
  <c r="K5073" i="12"/>
  <c r="L5073" i="12"/>
  <c r="B5074" i="12"/>
  <c r="C5074" i="12"/>
  <c r="D5074" i="12"/>
  <c r="E5074" i="12"/>
  <c r="F5074" i="12"/>
  <c r="G5074" i="12"/>
  <c r="H5074" i="12"/>
  <c r="I5074" i="12"/>
  <c r="J5074" i="12"/>
  <c r="K5074" i="12"/>
  <c r="L5074" i="12"/>
  <c r="B5075" i="12"/>
  <c r="C5075" i="12"/>
  <c r="D5075" i="12"/>
  <c r="E5075" i="12"/>
  <c r="F5075" i="12"/>
  <c r="G5075" i="12"/>
  <c r="H5075" i="12"/>
  <c r="I5075" i="12"/>
  <c r="J5075" i="12"/>
  <c r="K5075" i="12"/>
  <c r="L5075" i="12"/>
  <c r="B5076" i="12"/>
  <c r="C5076" i="12"/>
  <c r="D5076" i="12"/>
  <c r="E5076" i="12"/>
  <c r="F5076" i="12"/>
  <c r="G5076" i="12"/>
  <c r="H5076" i="12"/>
  <c r="I5076" i="12"/>
  <c r="J5076" i="12"/>
  <c r="K5076" i="12"/>
  <c r="L5076" i="12"/>
  <c r="B5077" i="12"/>
  <c r="C5077" i="12"/>
  <c r="D5077" i="12"/>
  <c r="E5077" i="12"/>
  <c r="F5077" i="12"/>
  <c r="G5077" i="12"/>
  <c r="H5077" i="12"/>
  <c r="I5077" i="12"/>
  <c r="J5077" i="12"/>
  <c r="K5077" i="12"/>
  <c r="L5077" i="12"/>
  <c r="B5078" i="12"/>
  <c r="C5078" i="12"/>
  <c r="D5078" i="12"/>
  <c r="E5078" i="12"/>
  <c r="F5078" i="12"/>
  <c r="G5078" i="12"/>
  <c r="H5078" i="12"/>
  <c r="I5078" i="12"/>
  <c r="J5078" i="12"/>
  <c r="K5078" i="12"/>
  <c r="L5078" i="12"/>
  <c r="B5079" i="12"/>
  <c r="C5079" i="12"/>
  <c r="D5079" i="12"/>
  <c r="E5079" i="12"/>
  <c r="F5079" i="12"/>
  <c r="G5079" i="12"/>
  <c r="H5079" i="12"/>
  <c r="I5079" i="12"/>
  <c r="J5079" i="12"/>
  <c r="K5079" i="12"/>
  <c r="L5079" i="12"/>
  <c r="B5080" i="12"/>
  <c r="C5080" i="12"/>
  <c r="D5080" i="12"/>
  <c r="E5080" i="12"/>
  <c r="F5080" i="12"/>
  <c r="G5080" i="12"/>
  <c r="H5080" i="12"/>
  <c r="I5080" i="12"/>
  <c r="J5080" i="12"/>
  <c r="K5080" i="12"/>
  <c r="L5080" i="12"/>
  <c r="B5081" i="12"/>
  <c r="C5081" i="12"/>
  <c r="D5081" i="12"/>
  <c r="E5081" i="12"/>
  <c r="F5081" i="12"/>
  <c r="G5081" i="12"/>
  <c r="H5081" i="12"/>
  <c r="I5081" i="12"/>
  <c r="J5081" i="12"/>
  <c r="K5081" i="12"/>
  <c r="L5081" i="12"/>
  <c r="B5082" i="12"/>
  <c r="C5082" i="12"/>
  <c r="D5082" i="12"/>
  <c r="E5082" i="12"/>
  <c r="F5082" i="12"/>
  <c r="G5082" i="12"/>
  <c r="H5082" i="12"/>
  <c r="I5082" i="12"/>
  <c r="J5082" i="12"/>
  <c r="K5082" i="12"/>
  <c r="L5082" i="12"/>
  <c r="B5083" i="12"/>
  <c r="C5083" i="12"/>
  <c r="D5083" i="12"/>
  <c r="E5083" i="12"/>
  <c r="F5083" i="12"/>
  <c r="G5083" i="12"/>
  <c r="H5083" i="12"/>
  <c r="I5083" i="12"/>
  <c r="J5083" i="12"/>
  <c r="K5083" i="12"/>
  <c r="L5083" i="12"/>
  <c r="B5084" i="12"/>
  <c r="C5084" i="12"/>
  <c r="D5084" i="12"/>
  <c r="E5084" i="12"/>
  <c r="F5084" i="12"/>
  <c r="G5084" i="12"/>
  <c r="H5084" i="12"/>
  <c r="I5084" i="12"/>
  <c r="J5084" i="12"/>
  <c r="K5084" i="12"/>
  <c r="L5084" i="12"/>
  <c r="B5085" i="12"/>
  <c r="C5085" i="12"/>
  <c r="D5085" i="12"/>
  <c r="E5085" i="12"/>
  <c r="F5085" i="12"/>
  <c r="G5085" i="12"/>
  <c r="H5085" i="12"/>
  <c r="I5085" i="12"/>
  <c r="J5085" i="12"/>
  <c r="K5085" i="12"/>
  <c r="L5085" i="12"/>
  <c r="B5086" i="12"/>
  <c r="C5086" i="12"/>
  <c r="D5086" i="12"/>
  <c r="E5086" i="12"/>
  <c r="F5086" i="12"/>
  <c r="G5086" i="12"/>
  <c r="H5086" i="12"/>
  <c r="I5086" i="12"/>
  <c r="J5086" i="12"/>
  <c r="K5086" i="12"/>
  <c r="L5086" i="12"/>
  <c r="B5087" i="12"/>
  <c r="C5087" i="12"/>
  <c r="D5087" i="12"/>
  <c r="E5087" i="12"/>
  <c r="F5087" i="12"/>
  <c r="G5087" i="12"/>
  <c r="H5087" i="12"/>
  <c r="I5087" i="12"/>
  <c r="J5087" i="12"/>
  <c r="K5087" i="12"/>
  <c r="L5087" i="12"/>
  <c r="B5088" i="12"/>
  <c r="C5088" i="12"/>
  <c r="D5088" i="12"/>
  <c r="E5088" i="12"/>
  <c r="F5088" i="12"/>
  <c r="G5088" i="12"/>
  <c r="H5088" i="12"/>
  <c r="I5088" i="12"/>
  <c r="J5088" i="12"/>
  <c r="K5088" i="12"/>
  <c r="L5088" i="12"/>
  <c r="B5089" i="12"/>
  <c r="C5089" i="12"/>
  <c r="D5089" i="12"/>
  <c r="E5089" i="12"/>
  <c r="F5089" i="12"/>
  <c r="G5089" i="12"/>
  <c r="H5089" i="12"/>
  <c r="I5089" i="12"/>
  <c r="J5089" i="12"/>
  <c r="K5089" i="12"/>
  <c r="L5089" i="12"/>
  <c r="B5090" i="12"/>
  <c r="C5090" i="12"/>
  <c r="D5090" i="12"/>
  <c r="E5090" i="12"/>
  <c r="F5090" i="12"/>
  <c r="G5090" i="12"/>
  <c r="H5090" i="12"/>
  <c r="I5090" i="12"/>
  <c r="J5090" i="12"/>
  <c r="K5090" i="12"/>
  <c r="L5090" i="12"/>
  <c r="B5091" i="12"/>
  <c r="C5091" i="12"/>
  <c r="D5091" i="12"/>
  <c r="E5091" i="12"/>
  <c r="F5091" i="12"/>
  <c r="G5091" i="12"/>
  <c r="H5091" i="12"/>
  <c r="I5091" i="12"/>
  <c r="J5091" i="12"/>
  <c r="K5091" i="12"/>
  <c r="L5091" i="12"/>
  <c r="B5092" i="12"/>
  <c r="C5092" i="12"/>
  <c r="D5092" i="12"/>
  <c r="E5092" i="12"/>
  <c r="F5092" i="12"/>
  <c r="G5092" i="12"/>
  <c r="H5092" i="12"/>
  <c r="I5092" i="12"/>
  <c r="J5092" i="12"/>
  <c r="K5092" i="12"/>
  <c r="L5092" i="12"/>
  <c r="B5093" i="12"/>
  <c r="C5093" i="12"/>
  <c r="D5093" i="12"/>
  <c r="E5093" i="12"/>
  <c r="F5093" i="12"/>
  <c r="G5093" i="12"/>
  <c r="H5093" i="12"/>
  <c r="I5093" i="12"/>
  <c r="J5093" i="12"/>
  <c r="K5093" i="12"/>
  <c r="L5093" i="12"/>
  <c r="B5094" i="12"/>
  <c r="C5094" i="12"/>
  <c r="D5094" i="12"/>
  <c r="E5094" i="12"/>
  <c r="F5094" i="12"/>
  <c r="G5094" i="12"/>
  <c r="H5094" i="12"/>
  <c r="I5094" i="12"/>
  <c r="J5094" i="12"/>
  <c r="K5094" i="12"/>
  <c r="L5094" i="12"/>
  <c r="B5095" i="12"/>
  <c r="C5095" i="12"/>
  <c r="D5095" i="12"/>
  <c r="E5095" i="12"/>
  <c r="F5095" i="12"/>
  <c r="G5095" i="12"/>
  <c r="H5095" i="12"/>
  <c r="I5095" i="12"/>
  <c r="J5095" i="12"/>
  <c r="K5095" i="12"/>
  <c r="L5095" i="12"/>
  <c r="B5096" i="12"/>
  <c r="C5096" i="12"/>
  <c r="D5096" i="12"/>
  <c r="E5096" i="12"/>
  <c r="F5096" i="12"/>
  <c r="G5096" i="12"/>
  <c r="H5096" i="12"/>
  <c r="I5096" i="12"/>
  <c r="J5096" i="12"/>
  <c r="K5096" i="12"/>
  <c r="L5096" i="12"/>
  <c r="B5097" i="12"/>
  <c r="C5097" i="12"/>
  <c r="D5097" i="12"/>
  <c r="E5097" i="12"/>
  <c r="F5097" i="12"/>
  <c r="G5097" i="12"/>
  <c r="H5097" i="12"/>
  <c r="I5097" i="12"/>
  <c r="J5097" i="12"/>
  <c r="K5097" i="12"/>
  <c r="L5097" i="12"/>
  <c r="B5098" i="12"/>
  <c r="C5098" i="12"/>
  <c r="D5098" i="12"/>
  <c r="E5098" i="12"/>
  <c r="F5098" i="12"/>
  <c r="G5098" i="12"/>
  <c r="H5098" i="12"/>
  <c r="I5098" i="12"/>
  <c r="J5098" i="12"/>
  <c r="K5098" i="12"/>
  <c r="L5098" i="12"/>
  <c r="B5099" i="12"/>
  <c r="C5099" i="12"/>
  <c r="D5099" i="12"/>
  <c r="E5099" i="12"/>
  <c r="F5099" i="12"/>
  <c r="G5099" i="12"/>
  <c r="H5099" i="12"/>
  <c r="I5099" i="12"/>
  <c r="J5099" i="12"/>
  <c r="K5099" i="12"/>
  <c r="L5099" i="12"/>
  <c r="B5100" i="12"/>
  <c r="C5100" i="12"/>
  <c r="D5100" i="12"/>
  <c r="E5100" i="12"/>
  <c r="F5100" i="12"/>
  <c r="G5100" i="12"/>
  <c r="H5100" i="12"/>
  <c r="I5100" i="12"/>
  <c r="J5100" i="12"/>
  <c r="K5100" i="12"/>
  <c r="L5100" i="12"/>
  <c r="B5101" i="12"/>
  <c r="C5101" i="12"/>
  <c r="D5101" i="12"/>
  <c r="E5101" i="12"/>
  <c r="F5101" i="12"/>
  <c r="G5101" i="12"/>
  <c r="H5101" i="12"/>
  <c r="I5101" i="12"/>
  <c r="J5101" i="12"/>
  <c r="K5101" i="12"/>
  <c r="L5101" i="12"/>
  <c r="B5102" i="12"/>
  <c r="C5102" i="12"/>
  <c r="D5102" i="12"/>
  <c r="E5102" i="12"/>
  <c r="F5102" i="12"/>
  <c r="G5102" i="12"/>
  <c r="H5102" i="12"/>
  <c r="I5102" i="12"/>
  <c r="J5102" i="12"/>
  <c r="K5102" i="12"/>
  <c r="L5102" i="12"/>
  <c r="B5103" i="12"/>
  <c r="C5103" i="12"/>
  <c r="D5103" i="12"/>
  <c r="E5103" i="12"/>
  <c r="F5103" i="12"/>
  <c r="G5103" i="12"/>
  <c r="H5103" i="12"/>
  <c r="I5103" i="12"/>
  <c r="J5103" i="12"/>
  <c r="K5103" i="12"/>
  <c r="L5103" i="12"/>
  <c r="B5104" i="12"/>
  <c r="C5104" i="12"/>
  <c r="D5104" i="12"/>
  <c r="E5104" i="12"/>
  <c r="F5104" i="12"/>
  <c r="G5104" i="12"/>
  <c r="H5104" i="12"/>
  <c r="I5104" i="12"/>
  <c r="J5104" i="12"/>
  <c r="K5104" i="12"/>
  <c r="L5104" i="12"/>
  <c r="B5105" i="12"/>
  <c r="C5105" i="12"/>
  <c r="D5105" i="12"/>
  <c r="E5105" i="12"/>
  <c r="F5105" i="12"/>
  <c r="G5105" i="12"/>
  <c r="H5105" i="12"/>
  <c r="I5105" i="12"/>
  <c r="J5105" i="12"/>
  <c r="K5105" i="12"/>
  <c r="L5105" i="12"/>
  <c r="B5106" i="12"/>
  <c r="C5106" i="12"/>
  <c r="D5106" i="12"/>
  <c r="E5106" i="12"/>
  <c r="F5106" i="12"/>
  <c r="G5106" i="12"/>
  <c r="H5106" i="12"/>
  <c r="I5106" i="12"/>
  <c r="J5106" i="12"/>
  <c r="K5106" i="12"/>
  <c r="L5106" i="12"/>
  <c r="B5107" i="12"/>
  <c r="C5107" i="12"/>
  <c r="D5107" i="12"/>
  <c r="E5107" i="12"/>
  <c r="F5107" i="12"/>
  <c r="G5107" i="12"/>
  <c r="H5107" i="12"/>
  <c r="I5107" i="12"/>
  <c r="J5107" i="12"/>
  <c r="K5107" i="12"/>
  <c r="L5107" i="12"/>
  <c r="B5108" i="12"/>
  <c r="C5108" i="12"/>
  <c r="D5108" i="12"/>
  <c r="E5108" i="12"/>
  <c r="F5108" i="12"/>
  <c r="G5108" i="12"/>
  <c r="H5108" i="12"/>
  <c r="I5108" i="12"/>
  <c r="J5108" i="12"/>
  <c r="K5108" i="12"/>
  <c r="L5108" i="12"/>
  <c r="B5109" i="12"/>
  <c r="C5109" i="12"/>
  <c r="D5109" i="12"/>
  <c r="E5109" i="12"/>
  <c r="F5109" i="12"/>
  <c r="G5109" i="12"/>
  <c r="H5109" i="12"/>
  <c r="I5109" i="12"/>
  <c r="J5109" i="12"/>
  <c r="K5109" i="12"/>
  <c r="L5109" i="12"/>
  <c r="B5110" i="12"/>
  <c r="C5110" i="12"/>
  <c r="D5110" i="12"/>
  <c r="E5110" i="12"/>
  <c r="F5110" i="12"/>
  <c r="G5110" i="12"/>
  <c r="H5110" i="12"/>
  <c r="I5110" i="12"/>
  <c r="J5110" i="12"/>
  <c r="K5110" i="12"/>
  <c r="L5110" i="12"/>
  <c r="B5111" i="12"/>
  <c r="C5111" i="12"/>
  <c r="D5111" i="12"/>
  <c r="E5111" i="12"/>
  <c r="F5111" i="12"/>
  <c r="G5111" i="12"/>
  <c r="H5111" i="12"/>
  <c r="I5111" i="12"/>
  <c r="J5111" i="12"/>
  <c r="K5111" i="12"/>
  <c r="L5111" i="12"/>
  <c r="B5112" i="12"/>
  <c r="C5112" i="12"/>
  <c r="D5112" i="12"/>
  <c r="E5112" i="12"/>
  <c r="F5112" i="12"/>
  <c r="G5112" i="12"/>
  <c r="H5112" i="12"/>
  <c r="I5112" i="12"/>
  <c r="J5112" i="12"/>
  <c r="K5112" i="12"/>
  <c r="L5112" i="12"/>
  <c r="B5113" i="12"/>
  <c r="C5113" i="12"/>
  <c r="D5113" i="12"/>
  <c r="E5113" i="12"/>
  <c r="F5113" i="12"/>
  <c r="G5113" i="12"/>
  <c r="H5113" i="12"/>
  <c r="I5113" i="12"/>
  <c r="J5113" i="12"/>
  <c r="K5113" i="12"/>
  <c r="L5113" i="12"/>
  <c r="B5114" i="12"/>
  <c r="C5114" i="12"/>
  <c r="D5114" i="12"/>
  <c r="E5114" i="12"/>
  <c r="F5114" i="12"/>
  <c r="G5114" i="12"/>
  <c r="H5114" i="12"/>
  <c r="I5114" i="12"/>
  <c r="J5114" i="12"/>
  <c r="K5114" i="12"/>
  <c r="L5114" i="12"/>
  <c r="B5115" i="12"/>
  <c r="C5115" i="12"/>
  <c r="D5115" i="12"/>
  <c r="E5115" i="12"/>
  <c r="F5115" i="12"/>
  <c r="G5115" i="12"/>
  <c r="H5115" i="12"/>
  <c r="I5115" i="12"/>
  <c r="J5115" i="12"/>
  <c r="K5115" i="12"/>
  <c r="L5115" i="12"/>
  <c r="B5116" i="12"/>
  <c r="C5116" i="12"/>
  <c r="D5116" i="12"/>
  <c r="E5116" i="12"/>
  <c r="F5116" i="12"/>
  <c r="G5116" i="12"/>
  <c r="H5116" i="12"/>
  <c r="I5116" i="12"/>
  <c r="J5116" i="12"/>
  <c r="K5116" i="12"/>
  <c r="L5116" i="12"/>
  <c r="B5117" i="12"/>
  <c r="C5117" i="12"/>
  <c r="D5117" i="12"/>
  <c r="E5117" i="12"/>
  <c r="F5117" i="12"/>
  <c r="G5117" i="12"/>
  <c r="H5117" i="12"/>
  <c r="I5117" i="12"/>
  <c r="J5117" i="12"/>
  <c r="K5117" i="12"/>
  <c r="L5117" i="12"/>
  <c r="B5118" i="12"/>
  <c r="C5118" i="12"/>
  <c r="D5118" i="12"/>
  <c r="E5118" i="12"/>
  <c r="F5118" i="12"/>
  <c r="G5118" i="12"/>
  <c r="H5118" i="12"/>
  <c r="I5118" i="12"/>
  <c r="J5118" i="12"/>
  <c r="K5118" i="12"/>
  <c r="L5118" i="12"/>
  <c r="B5119" i="12"/>
  <c r="C5119" i="12"/>
  <c r="D5119" i="12"/>
  <c r="E5119" i="12"/>
  <c r="F5119" i="12"/>
  <c r="G5119" i="12"/>
  <c r="H5119" i="12"/>
  <c r="I5119" i="12"/>
  <c r="J5119" i="12"/>
  <c r="K5119" i="12"/>
  <c r="L5119" i="12"/>
  <c r="B5120" i="12"/>
  <c r="C5120" i="12"/>
  <c r="D5120" i="12"/>
  <c r="E5120" i="12"/>
  <c r="F5120" i="12"/>
  <c r="G5120" i="12"/>
  <c r="H5120" i="12"/>
  <c r="I5120" i="12"/>
  <c r="J5120" i="12"/>
  <c r="K5120" i="12"/>
  <c r="L5120" i="12"/>
  <c r="B5121" i="12"/>
  <c r="C5121" i="12"/>
  <c r="D5121" i="12"/>
  <c r="E5121" i="12"/>
  <c r="F5121" i="12"/>
  <c r="G5121" i="12"/>
  <c r="H5121" i="12"/>
  <c r="I5121" i="12"/>
  <c r="J5121" i="12"/>
  <c r="K5121" i="12"/>
  <c r="L5121" i="12"/>
  <c r="B5122" i="12"/>
  <c r="C5122" i="12"/>
  <c r="D5122" i="12"/>
  <c r="E5122" i="12"/>
  <c r="F5122" i="12"/>
  <c r="G5122" i="12"/>
  <c r="H5122" i="12"/>
  <c r="I5122" i="12"/>
  <c r="J5122" i="12"/>
  <c r="K5122" i="12"/>
  <c r="L5122" i="12"/>
  <c r="B5123" i="12"/>
  <c r="C5123" i="12"/>
  <c r="D5123" i="12"/>
  <c r="E5123" i="12"/>
  <c r="F5123" i="12"/>
  <c r="G5123" i="12"/>
  <c r="H5123" i="12"/>
  <c r="I5123" i="12"/>
  <c r="J5123" i="12"/>
  <c r="K5123" i="12"/>
  <c r="L5123" i="12"/>
  <c r="B5124" i="12"/>
  <c r="C5124" i="12"/>
  <c r="D5124" i="12"/>
  <c r="E5124" i="12"/>
  <c r="F5124" i="12"/>
  <c r="G5124" i="12"/>
  <c r="H5124" i="12"/>
  <c r="I5124" i="12"/>
  <c r="J5124" i="12"/>
  <c r="K5124" i="12"/>
  <c r="L5124" i="12"/>
  <c r="B5125" i="12"/>
  <c r="C5125" i="12"/>
  <c r="D5125" i="12"/>
  <c r="E5125" i="12"/>
  <c r="F5125" i="12"/>
  <c r="G5125" i="12"/>
  <c r="H5125" i="12"/>
  <c r="I5125" i="12"/>
  <c r="J5125" i="12"/>
  <c r="K5125" i="12"/>
  <c r="L5125" i="12"/>
  <c r="B5126" i="12"/>
  <c r="C5126" i="12"/>
  <c r="D5126" i="12"/>
  <c r="E5126" i="12"/>
  <c r="F5126" i="12"/>
  <c r="G5126" i="12"/>
  <c r="H5126" i="12"/>
  <c r="I5126" i="12"/>
  <c r="J5126" i="12"/>
  <c r="K5126" i="12"/>
  <c r="L5126" i="12"/>
  <c r="B5127" i="12"/>
  <c r="C5127" i="12"/>
  <c r="D5127" i="12"/>
  <c r="E5127" i="12"/>
  <c r="F5127" i="12"/>
  <c r="G5127" i="12"/>
  <c r="H5127" i="12"/>
  <c r="I5127" i="12"/>
  <c r="J5127" i="12"/>
  <c r="K5127" i="12"/>
  <c r="L5127" i="12"/>
  <c r="B5128" i="12"/>
  <c r="C5128" i="12"/>
  <c r="D5128" i="12"/>
  <c r="E5128" i="12"/>
  <c r="F5128" i="12"/>
  <c r="G5128" i="12"/>
  <c r="H5128" i="12"/>
  <c r="I5128" i="12"/>
  <c r="J5128" i="12"/>
  <c r="K5128" i="12"/>
  <c r="L5128" i="12"/>
  <c r="B5129" i="12"/>
  <c r="C5129" i="12"/>
  <c r="D5129" i="12"/>
  <c r="E5129" i="12"/>
  <c r="F5129" i="12"/>
  <c r="G5129" i="12"/>
  <c r="H5129" i="12"/>
  <c r="I5129" i="12"/>
  <c r="J5129" i="12"/>
  <c r="K5129" i="12"/>
  <c r="L5129" i="12"/>
  <c r="B5130" i="12"/>
  <c r="C5130" i="12"/>
  <c r="D5130" i="12"/>
  <c r="E5130" i="12"/>
  <c r="F5130" i="12"/>
  <c r="G5130" i="12"/>
  <c r="H5130" i="12"/>
  <c r="I5130" i="12"/>
  <c r="J5130" i="12"/>
  <c r="K5130" i="12"/>
  <c r="L5130" i="12"/>
  <c r="B5131" i="12"/>
  <c r="C5131" i="12"/>
  <c r="D5131" i="12"/>
  <c r="E5131" i="12"/>
  <c r="F5131" i="12"/>
  <c r="G5131" i="12"/>
  <c r="H5131" i="12"/>
  <c r="I5131" i="12"/>
  <c r="J5131" i="12"/>
  <c r="K5131" i="12"/>
  <c r="L5131" i="12"/>
  <c r="B5132" i="12"/>
  <c r="C5132" i="12"/>
  <c r="D5132" i="12"/>
  <c r="E5132" i="12"/>
  <c r="F5132" i="12"/>
  <c r="G5132" i="12"/>
  <c r="H5132" i="12"/>
  <c r="I5132" i="12"/>
  <c r="J5132" i="12"/>
  <c r="K5132" i="12"/>
  <c r="L5132" i="12"/>
  <c r="B5133" i="12"/>
  <c r="C5133" i="12"/>
  <c r="D5133" i="12"/>
  <c r="E5133" i="12"/>
  <c r="F5133" i="12"/>
  <c r="G5133" i="12"/>
  <c r="H5133" i="12"/>
  <c r="I5133" i="12"/>
  <c r="J5133" i="12"/>
  <c r="K5133" i="12"/>
  <c r="L5133" i="12"/>
  <c r="B5134" i="12"/>
  <c r="C5134" i="12"/>
  <c r="D5134" i="12"/>
  <c r="E5134" i="12"/>
  <c r="F5134" i="12"/>
  <c r="G5134" i="12"/>
  <c r="H5134" i="12"/>
  <c r="I5134" i="12"/>
  <c r="J5134" i="12"/>
  <c r="K5134" i="12"/>
  <c r="L5134" i="12"/>
  <c r="B5135" i="12"/>
  <c r="C5135" i="12"/>
  <c r="D5135" i="12"/>
  <c r="E5135" i="12"/>
  <c r="F5135" i="12"/>
  <c r="G5135" i="12"/>
  <c r="H5135" i="12"/>
  <c r="I5135" i="12"/>
  <c r="J5135" i="12"/>
  <c r="K5135" i="12"/>
  <c r="L5135" i="12"/>
  <c r="B5136" i="12"/>
  <c r="C5136" i="12"/>
  <c r="D5136" i="12"/>
  <c r="E5136" i="12"/>
  <c r="F5136" i="12"/>
  <c r="G5136" i="12"/>
  <c r="H5136" i="12"/>
  <c r="I5136" i="12"/>
  <c r="J5136" i="12"/>
  <c r="K5136" i="12"/>
  <c r="L5136" i="12"/>
  <c r="B5137" i="12"/>
  <c r="C5137" i="12"/>
  <c r="D5137" i="12"/>
  <c r="E5137" i="12"/>
  <c r="F5137" i="12"/>
  <c r="G5137" i="12"/>
  <c r="H5137" i="12"/>
  <c r="I5137" i="12"/>
  <c r="J5137" i="12"/>
  <c r="K5137" i="12"/>
  <c r="L5137" i="12"/>
  <c r="B5138" i="12"/>
  <c r="C5138" i="12"/>
  <c r="D5138" i="12"/>
  <c r="E5138" i="12"/>
  <c r="F5138" i="12"/>
  <c r="G5138" i="12"/>
  <c r="H5138" i="12"/>
  <c r="I5138" i="12"/>
  <c r="J5138" i="12"/>
  <c r="K5138" i="12"/>
  <c r="L5138" i="12"/>
  <c r="B5139" i="12"/>
  <c r="C5139" i="12"/>
  <c r="D5139" i="12"/>
  <c r="E5139" i="12"/>
  <c r="F5139" i="12"/>
  <c r="G5139" i="12"/>
  <c r="H5139" i="12"/>
  <c r="I5139" i="12"/>
  <c r="J5139" i="12"/>
  <c r="K5139" i="12"/>
  <c r="L5139" i="12"/>
  <c r="B5140" i="12"/>
  <c r="C5140" i="12"/>
  <c r="D5140" i="12"/>
  <c r="E5140" i="12"/>
  <c r="F5140" i="12"/>
  <c r="G5140" i="12"/>
  <c r="H5140" i="12"/>
  <c r="I5140" i="12"/>
  <c r="J5140" i="12"/>
  <c r="K5140" i="12"/>
  <c r="L5140" i="12"/>
  <c r="B5141" i="12"/>
  <c r="C5141" i="12"/>
  <c r="D5141" i="12"/>
  <c r="E5141" i="12"/>
  <c r="F5141" i="12"/>
  <c r="G5141" i="12"/>
  <c r="H5141" i="12"/>
  <c r="I5141" i="12"/>
  <c r="J5141" i="12"/>
  <c r="K5141" i="12"/>
  <c r="L5141" i="12"/>
  <c r="B5142" i="12"/>
  <c r="C5142" i="12"/>
  <c r="D5142" i="12"/>
  <c r="E5142" i="12"/>
  <c r="F5142" i="12"/>
  <c r="G5142" i="12"/>
  <c r="H5142" i="12"/>
  <c r="I5142" i="12"/>
  <c r="J5142" i="12"/>
  <c r="K5142" i="12"/>
  <c r="L5142" i="12"/>
  <c r="B5143" i="12"/>
  <c r="C5143" i="12"/>
  <c r="D5143" i="12"/>
  <c r="E5143" i="12"/>
  <c r="F5143" i="12"/>
  <c r="G5143" i="12"/>
  <c r="H5143" i="12"/>
  <c r="I5143" i="12"/>
  <c r="J5143" i="12"/>
  <c r="K5143" i="12"/>
  <c r="L5143" i="12"/>
  <c r="B5144" i="12"/>
  <c r="C5144" i="12"/>
  <c r="D5144" i="12"/>
  <c r="E5144" i="12"/>
  <c r="F5144" i="12"/>
  <c r="G5144" i="12"/>
  <c r="H5144" i="12"/>
  <c r="I5144" i="12"/>
  <c r="J5144" i="12"/>
  <c r="K5144" i="12"/>
  <c r="L5144" i="12"/>
  <c r="B5145" i="12"/>
  <c r="C5145" i="12"/>
  <c r="D5145" i="12"/>
  <c r="E5145" i="12"/>
  <c r="F5145" i="12"/>
  <c r="G5145" i="12"/>
  <c r="H5145" i="12"/>
  <c r="I5145" i="12"/>
  <c r="J5145" i="12"/>
  <c r="K5145" i="12"/>
  <c r="L5145" i="12"/>
  <c r="B5146" i="12"/>
  <c r="C5146" i="12"/>
  <c r="D5146" i="12"/>
  <c r="E5146" i="12"/>
  <c r="F5146" i="12"/>
  <c r="G5146" i="12"/>
  <c r="H5146" i="12"/>
  <c r="I5146" i="12"/>
  <c r="J5146" i="12"/>
  <c r="K5146" i="12"/>
  <c r="L5146" i="12"/>
  <c r="B5147" i="12"/>
  <c r="C5147" i="12"/>
  <c r="D5147" i="12"/>
  <c r="E5147" i="12"/>
  <c r="F5147" i="12"/>
  <c r="G5147" i="12"/>
  <c r="H5147" i="12"/>
  <c r="I5147" i="12"/>
  <c r="J5147" i="12"/>
  <c r="K5147" i="12"/>
  <c r="L5147" i="12"/>
  <c r="B5148" i="12"/>
  <c r="C5148" i="12"/>
  <c r="D5148" i="12"/>
  <c r="E5148" i="12"/>
  <c r="F5148" i="12"/>
  <c r="G5148" i="12"/>
  <c r="H5148" i="12"/>
  <c r="I5148" i="12"/>
  <c r="J5148" i="12"/>
  <c r="K5148" i="12"/>
  <c r="L5148" i="12"/>
  <c r="B5149" i="12"/>
  <c r="C5149" i="12"/>
  <c r="D5149" i="12"/>
  <c r="E5149" i="12"/>
  <c r="F5149" i="12"/>
  <c r="G5149" i="12"/>
  <c r="H5149" i="12"/>
  <c r="I5149" i="12"/>
  <c r="J5149" i="12"/>
  <c r="K5149" i="12"/>
  <c r="L5149" i="12"/>
  <c r="B5150" i="12"/>
  <c r="C5150" i="12"/>
  <c r="D5150" i="12"/>
  <c r="E5150" i="12"/>
  <c r="F5150" i="12"/>
  <c r="G5150" i="12"/>
  <c r="H5150" i="12"/>
  <c r="I5150" i="12"/>
  <c r="J5150" i="12"/>
  <c r="K5150" i="12"/>
  <c r="L5150" i="12"/>
  <c r="B5151" i="12"/>
  <c r="C5151" i="12"/>
  <c r="D5151" i="12"/>
  <c r="E5151" i="12"/>
  <c r="F5151" i="12"/>
  <c r="G5151" i="12"/>
  <c r="H5151" i="12"/>
  <c r="I5151" i="12"/>
  <c r="J5151" i="12"/>
  <c r="K5151" i="12"/>
  <c r="L5151" i="12"/>
  <c r="B5152" i="12"/>
  <c r="C5152" i="12"/>
  <c r="D5152" i="12"/>
  <c r="E5152" i="12"/>
  <c r="F5152" i="12"/>
  <c r="G5152" i="12"/>
  <c r="H5152" i="12"/>
  <c r="I5152" i="12"/>
  <c r="J5152" i="12"/>
  <c r="K5152" i="12"/>
  <c r="L5152" i="12"/>
  <c r="B5153" i="12"/>
  <c r="C5153" i="12"/>
  <c r="D5153" i="12"/>
  <c r="E5153" i="12"/>
  <c r="F5153" i="12"/>
  <c r="G5153" i="12"/>
  <c r="H5153" i="12"/>
  <c r="I5153" i="12"/>
  <c r="J5153" i="12"/>
  <c r="K5153" i="12"/>
  <c r="L5153" i="12"/>
  <c r="B5154" i="12"/>
  <c r="C5154" i="12"/>
  <c r="D5154" i="12"/>
  <c r="E5154" i="12"/>
  <c r="F5154" i="12"/>
  <c r="G5154" i="12"/>
  <c r="H5154" i="12"/>
  <c r="I5154" i="12"/>
  <c r="J5154" i="12"/>
  <c r="K5154" i="12"/>
  <c r="L5154" i="12"/>
  <c r="B5155" i="12"/>
  <c r="C5155" i="12"/>
  <c r="D5155" i="12"/>
  <c r="E5155" i="12"/>
  <c r="F5155" i="12"/>
  <c r="G5155" i="12"/>
  <c r="H5155" i="12"/>
  <c r="I5155" i="12"/>
  <c r="J5155" i="12"/>
  <c r="K5155" i="12"/>
  <c r="L5155" i="12"/>
  <c r="B5156" i="12"/>
  <c r="C5156" i="12"/>
  <c r="D5156" i="12"/>
  <c r="E5156" i="12"/>
  <c r="F5156" i="12"/>
  <c r="G5156" i="12"/>
  <c r="H5156" i="12"/>
  <c r="I5156" i="12"/>
  <c r="J5156" i="12"/>
  <c r="K5156" i="12"/>
  <c r="L5156" i="12"/>
  <c r="B5157" i="12"/>
  <c r="C5157" i="12"/>
  <c r="D5157" i="12"/>
  <c r="E5157" i="12"/>
  <c r="F5157" i="12"/>
  <c r="G5157" i="12"/>
  <c r="H5157" i="12"/>
  <c r="I5157" i="12"/>
  <c r="J5157" i="12"/>
  <c r="K5157" i="12"/>
  <c r="L5157" i="12"/>
  <c r="B5158" i="12"/>
  <c r="C5158" i="12"/>
  <c r="D5158" i="12"/>
  <c r="E5158" i="12"/>
  <c r="F5158" i="12"/>
  <c r="G5158" i="12"/>
  <c r="H5158" i="12"/>
  <c r="I5158" i="12"/>
  <c r="J5158" i="12"/>
  <c r="K5158" i="12"/>
  <c r="L5158" i="12"/>
  <c r="B5159" i="12"/>
  <c r="C5159" i="12"/>
  <c r="D5159" i="12"/>
  <c r="E5159" i="12"/>
  <c r="F5159" i="12"/>
  <c r="G5159" i="12"/>
  <c r="H5159" i="12"/>
  <c r="I5159" i="12"/>
  <c r="J5159" i="12"/>
  <c r="K5159" i="12"/>
  <c r="L5159" i="12"/>
  <c r="B5160" i="12"/>
  <c r="C5160" i="12"/>
  <c r="D5160" i="12"/>
  <c r="E5160" i="12"/>
  <c r="F5160" i="12"/>
  <c r="G5160" i="12"/>
  <c r="H5160" i="12"/>
  <c r="I5160" i="12"/>
  <c r="J5160" i="12"/>
  <c r="K5160" i="12"/>
  <c r="L5160" i="12"/>
  <c r="B5161" i="12"/>
  <c r="C5161" i="12"/>
  <c r="D5161" i="12"/>
  <c r="E5161" i="12"/>
  <c r="F5161" i="12"/>
  <c r="G5161" i="12"/>
  <c r="H5161" i="12"/>
  <c r="I5161" i="12"/>
  <c r="J5161" i="12"/>
  <c r="K5161" i="12"/>
  <c r="L5161" i="12"/>
  <c r="B5162" i="12"/>
  <c r="C5162" i="12"/>
  <c r="D5162" i="12"/>
  <c r="E5162" i="12"/>
  <c r="F5162" i="12"/>
  <c r="G5162" i="12"/>
  <c r="H5162" i="12"/>
  <c r="I5162" i="12"/>
  <c r="J5162" i="12"/>
  <c r="K5162" i="12"/>
  <c r="L5162" i="12"/>
  <c r="B5163" i="12"/>
  <c r="C5163" i="12"/>
  <c r="D5163" i="12"/>
  <c r="E5163" i="12"/>
  <c r="F5163" i="12"/>
  <c r="G5163" i="12"/>
  <c r="H5163" i="12"/>
  <c r="I5163" i="12"/>
  <c r="J5163" i="12"/>
  <c r="K5163" i="12"/>
  <c r="L5163" i="12"/>
  <c r="B5164" i="12"/>
  <c r="C5164" i="12"/>
  <c r="D5164" i="12"/>
  <c r="E5164" i="12"/>
  <c r="F5164" i="12"/>
  <c r="G5164" i="12"/>
  <c r="H5164" i="12"/>
  <c r="I5164" i="12"/>
  <c r="J5164" i="12"/>
  <c r="K5164" i="12"/>
  <c r="L5164" i="12"/>
  <c r="B5165" i="12"/>
  <c r="C5165" i="12"/>
  <c r="D5165" i="12"/>
  <c r="E5165" i="12"/>
  <c r="F5165" i="12"/>
  <c r="G5165" i="12"/>
  <c r="H5165" i="12"/>
  <c r="I5165" i="12"/>
  <c r="J5165" i="12"/>
  <c r="K5165" i="12"/>
  <c r="L5165" i="12"/>
  <c r="B5166" i="12"/>
  <c r="C5166" i="12"/>
  <c r="D5166" i="12"/>
  <c r="E5166" i="12"/>
  <c r="F5166" i="12"/>
  <c r="G5166" i="12"/>
  <c r="H5166" i="12"/>
  <c r="I5166" i="12"/>
  <c r="J5166" i="12"/>
  <c r="K5166" i="12"/>
  <c r="L5166" i="12"/>
  <c r="B5167" i="12"/>
  <c r="C5167" i="12"/>
  <c r="D5167" i="12"/>
  <c r="E5167" i="12"/>
  <c r="F5167" i="12"/>
  <c r="G5167" i="12"/>
  <c r="H5167" i="12"/>
  <c r="I5167" i="12"/>
  <c r="J5167" i="12"/>
  <c r="K5167" i="12"/>
  <c r="L5167" i="12"/>
  <c r="B5168" i="12"/>
  <c r="C5168" i="12"/>
  <c r="D5168" i="12"/>
  <c r="E5168" i="12"/>
  <c r="F5168" i="12"/>
  <c r="G5168" i="12"/>
  <c r="H5168" i="12"/>
  <c r="I5168" i="12"/>
  <c r="J5168" i="12"/>
  <c r="K5168" i="12"/>
  <c r="L5168" i="12"/>
  <c r="B5169" i="12"/>
  <c r="C5169" i="12"/>
  <c r="D5169" i="12"/>
  <c r="E5169" i="12"/>
  <c r="F5169" i="12"/>
  <c r="G5169" i="12"/>
  <c r="H5169" i="12"/>
  <c r="I5169" i="12"/>
  <c r="J5169" i="12"/>
  <c r="K5169" i="12"/>
  <c r="L5169" i="12"/>
  <c r="B5170" i="12"/>
  <c r="C5170" i="12"/>
  <c r="D5170" i="12"/>
  <c r="E5170" i="12"/>
  <c r="F5170" i="12"/>
  <c r="G5170" i="12"/>
  <c r="H5170" i="12"/>
  <c r="I5170" i="12"/>
  <c r="J5170" i="12"/>
  <c r="K5170" i="12"/>
  <c r="L5170" i="12"/>
  <c r="B5171" i="12"/>
  <c r="C5171" i="12"/>
  <c r="D5171" i="12"/>
  <c r="E5171" i="12"/>
  <c r="F5171" i="12"/>
  <c r="G5171" i="12"/>
  <c r="H5171" i="12"/>
  <c r="I5171" i="12"/>
  <c r="J5171" i="12"/>
  <c r="K5171" i="12"/>
  <c r="L5171" i="12"/>
  <c r="B5172" i="12"/>
  <c r="C5172" i="12"/>
  <c r="D5172" i="12"/>
  <c r="E5172" i="12"/>
  <c r="F5172" i="12"/>
  <c r="G5172" i="12"/>
  <c r="H5172" i="12"/>
  <c r="I5172" i="12"/>
  <c r="J5172" i="12"/>
  <c r="K5172" i="12"/>
  <c r="L5172" i="12"/>
  <c r="B5173" i="12"/>
  <c r="C5173" i="12"/>
  <c r="D5173" i="12"/>
  <c r="E5173" i="12"/>
  <c r="F5173" i="12"/>
  <c r="G5173" i="12"/>
  <c r="H5173" i="12"/>
  <c r="I5173" i="12"/>
  <c r="J5173" i="12"/>
  <c r="K5173" i="12"/>
  <c r="L5173" i="12"/>
  <c r="B5174" i="12"/>
  <c r="C5174" i="12"/>
  <c r="D5174" i="12"/>
  <c r="E5174" i="12"/>
  <c r="F5174" i="12"/>
  <c r="G5174" i="12"/>
  <c r="H5174" i="12"/>
  <c r="I5174" i="12"/>
  <c r="J5174" i="12"/>
  <c r="K5174" i="12"/>
  <c r="L5174" i="12"/>
  <c r="B5175" i="12"/>
  <c r="C5175" i="12"/>
  <c r="D5175" i="12"/>
  <c r="E5175" i="12"/>
  <c r="F5175" i="12"/>
  <c r="G5175" i="12"/>
  <c r="H5175" i="12"/>
  <c r="I5175" i="12"/>
  <c r="J5175" i="12"/>
  <c r="K5175" i="12"/>
  <c r="L5175" i="12"/>
  <c r="B5176" i="12"/>
  <c r="C5176" i="12"/>
  <c r="D5176" i="12"/>
  <c r="E5176" i="12"/>
  <c r="F5176" i="12"/>
  <c r="G5176" i="12"/>
  <c r="H5176" i="12"/>
  <c r="I5176" i="12"/>
  <c r="J5176" i="12"/>
  <c r="K5176" i="12"/>
  <c r="L5176" i="12"/>
  <c r="B5177" i="12"/>
  <c r="C5177" i="12"/>
  <c r="D5177" i="12"/>
  <c r="E5177" i="12"/>
  <c r="F5177" i="12"/>
  <c r="G5177" i="12"/>
  <c r="H5177" i="12"/>
  <c r="I5177" i="12"/>
  <c r="J5177" i="12"/>
  <c r="K5177" i="12"/>
  <c r="L5177" i="12"/>
  <c r="B5178" i="12"/>
  <c r="C5178" i="12"/>
  <c r="D5178" i="12"/>
  <c r="E5178" i="12"/>
  <c r="F5178" i="12"/>
  <c r="G5178" i="12"/>
  <c r="H5178" i="12"/>
  <c r="I5178" i="12"/>
  <c r="J5178" i="12"/>
  <c r="K5178" i="12"/>
  <c r="L5178" i="12"/>
  <c r="B5179" i="12"/>
  <c r="C5179" i="12"/>
  <c r="D5179" i="12"/>
  <c r="E5179" i="12"/>
  <c r="F5179" i="12"/>
  <c r="G5179" i="12"/>
  <c r="H5179" i="12"/>
  <c r="I5179" i="12"/>
  <c r="J5179" i="12"/>
  <c r="K5179" i="12"/>
  <c r="L5179" i="12"/>
  <c r="B5180" i="12"/>
  <c r="C5180" i="12"/>
  <c r="D5180" i="12"/>
  <c r="E5180" i="12"/>
  <c r="F5180" i="12"/>
  <c r="G5180" i="12"/>
  <c r="H5180" i="12"/>
  <c r="I5180" i="12"/>
  <c r="J5180" i="12"/>
  <c r="K5180" i="12"/>
  <c r="L5180" i="12"/>
  <c r="B5181" i="12"/>
  <c r="C5181" i="12"/>
  <c r="D5181" i="12"/>
  <c r="E5181" i="12"/>
  <c r="F5181" i="12"/>
  <c r="G5181" i="12"/>
  <c r="H5181" i="12"/>
  <c r="I5181" i="12"/>
  <c r="J5181" i="12"/>
  <c r="K5181" i="12"/>
  <c r="L5181" i="12"/>
  <c r="B5182" i="12"/>
  <c r="C5182" i="12"/>
  <c r="D5182" i="12"/>
  <c r="E5182" i="12"/>
  <c r="F5182" i="12"/>
  <c r="G5182" i="12"/>
  <c r="H5182" i="12"/>
  <c r="I5182" i="12"/>
  <c r="J5182" i="12"/>
  <c r="K5182" i="12"/>
  <c r="L5182" i="12"/>
  <c r="B5183" i="12"/>
  <c r="C5183" i="12"/>
  <c r="D5183" i="12"/>
  <c r="E5183" i="12"/>
  <c r="F5183" i="12"/>
  <c r="G5183" i="12"/>
  <c r="H5183" i="12"/>
  <c r="I5183" i="12"/>
  <c r="J5183" i="12"/>
  <c r="K5183" i="12"/>
  <c r="L5183" i="12"/>
  <c r="B5184" i="12"/>
  <c r="C5184" i="12"/>
  <c r="D5184" i="12"/>
  <c r="E5184" i="12"/>
  <c r="F5184" i="12"/>
  <c r="G5184" i="12"/>
  <c r="H5184" i="12"/>
  <c r="I5184" i="12"/>
  <c r="J5184" i="12"/>
  <c r="K5184" i="12"/>
  <c r="L5184" i="12"/>
  <c r="B5185" i="12"/>
  <c r="C5185" i="12"/>
  <c r="D5185" i="12"/>
  <c r="E5185" i="12"/>
  <c r="F5185" i="12"/>
  <c r="G5185" i="12"/>
  <c r="H5185" i="12"/>
  <c r="I5185" i="12"/>
  <c r="J5185" i="12"/>
  <c r="K5185" i="12"/>
  <c r="L5185" i="12"/>
  <c r="B5186" i="12"/>
  <c r="C5186" i="12"/>
  <c r="D5186" i="12"/>
  <c r="E5186" i="12"/>
  <c r="F5186" i="12"/>
  <c r="G5186" i="12"/>
  <c r="H5186" i="12"/>
  <c r="I5186" i="12"/>
  <c r="J5186" i="12"/>
  <c r="K5186" i="12"/>
  <c r="L5186" i="12"/>
  <c r="B5187" i="12"/>
  <c r="C5187" i="12"/>
  <c r="D5187" i="12"/>
  <c r="E5187" i="12"/>
  <c r="F5187" i="12"/>
  <c r="G5187" i="12"/>
  <c r="H5187" i="12"/>
  <c r="I5187" i="12"/>
  <c r="J5187" i="12"/>
  <c r="K5187" i="12"/>
  <c r="L5187" i="12"/>
  <c r="B5188" i="12"/>
  <c r="C5188" i="12"/>
  <c r="D5188" i="12"/>
  <c r="E5188" i="12"/>
  <c r="F5188" i="12"/>
  <c r="G5188" i="12"/>
  <c r="H5188" i="12"/>
  <c r="I5188" i="12"/>
  <c r="J5188" i="12"/>
  <c r="K5188" i="12"/>
  <c r="L5188" i="12"/>
  <c r="B5189" i="12"/>
  <c r="C5189" i="12"/>
  <c r="D5189" i="12"/>
  <c r="E5189" i="12"/>
  <c r="F5189" i="12"/>
  <c r="G5189" i="12"/>
  <c r="H5189" i="12"/>
  <c r="I5189" i="12"/>
  <c r="J5189" i="12"/>
  <c r="K5189" i="12"/>
  <c r="L5189" i="12"/>
  <c r="B5190" i="12"/>
  <c r="C5190" i="12"/>
  <c r="D5190" i="12"/>
  <c r="E5190" i="12"/>
  <c r="F5190" i="12"/>
  <c r="G5190" i="12"/>
  <c r="H5190" i="12"/>
  <c r="I5190" i="12"/>
  <c r="J5190" i="12"/>
  <c r="K5190" i="12"/>
  <c r="L5190" i="12"/>
  <c r="B5191" i="12"/>
  <c r="C5191" i="12"/>
  <c r="D5191" i="12"/>
  <c r="E5191" i="12"/>
  <c r="F5191" i="12"/>
  <c r="G5191" i="12"/>
  <c r="H5191" i="12"/>
  <c r="I5191" i="12"/>
  <c r="J5191" i="12"/>
  <c r="K5191" i="12"/>
  <c r="L5191" i="12"/>
  <c r="B5192" i="12"/>
  <c r="C5192" i="12"/>
  <c r="D5192" i="12"/>
  <c r="E5192" i="12"/>
  <c r="F5192" i="12"/>
  <c r="G5192" i="12"/>
  <c r="H5192" i="12"/>
  <c r="I5192" i="12"/>
  <c r="J5192" i="12"/>
  <c r="K5192" i="12"/>
  <c r="L5192" i="12"/>
  <c r="B5193" i="12"/>
  <c r="C5193" i="12"/>
  <c r="D5193" i="12"/>
  <c r="E5193" i="12"/>
  <c r="F5193" i="12"/>
  <c r="G5193" i="12"/>
  <c r="H5193" i="12"/>
  <c r="I5193" i="12"/>
  <c r="J5193" i="12"/>
  <c r="K5193" i="12"/>
  <c r="L5193" i="12"/>
  <c r="B5194" i="12"/>
  <c r="C5194" i="12"/>
  <c r="D5194" i="12"/>
  <c r="E5194" i="12"/>
  <c r="F5194" i="12"/>
  <c r="G5194" i="12"/>
  <c r="H5194" i="12"/>
  <c r="I5194" i="12"/>
  <c r="J5194" i="12"/>
  <c r="K5194" i="12"/>
  <c r="L5194" i="12"/>
  <c r="B5195" i="12"/>
  <c r="C5195" i="12"/>
  <c r="D5195" i="12"/>
  <c r="E5195" i="12"/>
  <c r="F5195" i="12"/>
  <c r="G5195" i="12"/>
  <c r="H5195" i="12"/>
  <c r="I5195" i="12"/>
  <c r="J5195" i="12"/>
  <c r="K5195" i="12"/>
  <c r="L5195" i="12"/>
  <c r="B5196" i="12"/>
  <c r="C5196" i="12"/>
  <c r="D5196" i="12"/>
  <c r="E5196" i="12"/>
  <c r="F5196" i="12"/>
  <c r="G5196" i="12"/>
  <c r="H5196" i="12"/>
  <c r="I5196" i="12"/>
  <c r="J5196" i="12"/>
  <c r="K5196" i="12"/>
  <c r="L5196" i="12"/>
  <c r="B5197" i="12"/>
  <c r="C5197" i="12"/>
  <c r="D5197" i="12"/>
  <c r="E5197" i="12"/>
  <c r="F5197" i="12"/>
  <c r="G5197" i="12"/>
  <c r="H5197" i="12"/>
  <c r="I5197" i="12"/>
  <c r="J5197" i="12"/>
  <c r="K5197" i="12"/>
  <c r="L5197" i="12"/>
  <c r="B5198" i="12"/>
  <c r="C5198" i="12"/>
  <c r="D5198" i="12"/>
  <c r="E5198" i="12"/>
  <c r="F5198" i="12"/>
  <c r="G5198" i="12"/>
  <c r="H5198" i="12"/>
  <c r="I5198" i="12"/>
  <c r="J5198" i="12"/>
  <c r="K5198" i="12"/>
  <c r="L5198" i="12"/>
  <c r="B5199" i="12"/>
  <c r="C5199" i="12"/>
  <c r="D5199" i="12"/>
  <c r="E5199" i="12"/>
  <c r="F5199" i="12"/>
  <c r="G5199" i="12"/>
  <c r="H5199" i="12"/>
  <c r="I5199" i="12"/>
  <c r="J5199" i="12"/>
  <c r="K5199" i="12"/>
  <c r="L5199" i="12"/>
  <c r="B5200" i="12"/>
  <c r="C5200" i="12"/>
  <c r="D5200" i="12"/>
  <c r="E5200" i="12"/>
  <c r="F5200" i="12"/>
  <c r="G5200" i="12"/>
  <c r="H5200" i="12"/>
  <c r="I5200" i="12"/>
  <c r="J5200" i="12"/>
  <c r="K5200" i="12"/>
  <c r="L5200" i="12"/>
  <c r="B5201" i="12"/>
  <c r="C5201" i="12"/>
  <c r="D5201" i="12"/>
  <c r="E5201" i="12"/>
  <c r="F5201" i="12"/>
  <c r="G5201" i="12"/>
  <c r="H5201" i="12"/>
  <c r="I5201" i="12"/>
  <c r="J5201" i="12"/>
  <c r="K5201" i="12"/>
  <c r="L5201" i="12"/>
  <c r="B5202" i="12"/>
  <c r="C5202" i="12"/>
  <c r="D5202" i="12"/>
  <c r="E5202" i="12"/>
  <c r="F5202" i="12"/>
  <c r="G5202" i="12"/>
  <c r="H5202" i="12"/>
  <c r="I5202" i="12"/>
  <c r="J5202" i="12"/>
  <c r="K5202" i="12"/>
  <c r="L5202" i="12"/>
  <c r="B5203" i="12"/>
  <c r="C5203" i="12"/>
  <c r="D5203" i="12"/>
  <c r="E5203" i="12"/>
  <c r="F5203" i="12"/>
  <c r="G5203" i="12"/>
  <c r="H5203" i="12"/>
  <c r="I5203" i="12"/>
  <c r="J5203" i="12"/>
  <c r="K5203" i="12"/>
  <c r="L5203" i="12"/>
  <c r="B5204" i="12"/>
  <c r="C5204" i="12"/>
  <c r="D5204" i="12"/>
  <c r="E5204" i="12"/>
  <c r="F5204" i="12"/>
  <c r="G5204" i="12"/>
  <c r="H5204" i="12"/>
  <c r="I5204" i="12"/>
  <c r="J5204" i="12"/>
  <c r="K5204" i="12"/>
  <c r="L5204" i="12"/>
  <c r="B5205" i="12"/>
  <c r="C5205" i="12"/>
  <c r="D5205" i="12"/>
  <c r="E5205" i="12"/>
  <c r="F5205" i="12"/>
  <c r="G5205" i="12"/>
  <c r="H5205" i="12"/>
  <c r="I5205" i="12"/>
  <c r="J5205" i="12"/>
  <c r="K5205" i="12"/>
  <c r="L5205" i="12"/>
  <c r="B5206" i="12"/>
  <c r="C5206" i="12"/>
  <c r="D5206" i="12"/>
  <c r="E5206" i="12"/>
  <c r="F5206" i="12"/>
  <c r="G5206" i="12"/>
  <c r="H5206" i="12"/>
  <c r="I5206" i="12"/>
  <c r="J5206" i="12"/>
  <c r="K5206" i="12"/>
  <c r="L5206" i="12"/>
  <c r="B5207" i="12"/>
  <c r="C5207" i="12"/>
  <c r="D5207" i="12"/>
  <c r="E5207" i="12"/>
  <c r="F5207" i="12"/>
  <c r="G5207" i="12"/>
  <c r="H5207" i="12"/>
  <c r="I5207" i="12"/>
  <c r="J5207" i="12"/>
  <c r="K5207" i="12"/>
  <c r="L5207" i="12"/>
  <c r="B5208" i="12"/>
  <c r="C5208" i="12"/>
  <c r="D5208" i="12"/>
  <c r="E5208" i="12"/>
  <c r="F5208" i="12"/>
  <c r="G5208" i="12"/>
  <c r="H5208" i="12"/>
  <c r="I5208" i="12"/>
  <c r="J5208" i="12"/>
  <c r="K5208" i="12"/>
  <c r="L5208" i="12"/>
  <c r="B5209" i="12"/>
  <c r="C5209" i="12"/>
  <c r="D5209" i="12"/>
  <c r="E5209" i="12"/>
  <c r="F5209" i="12"/>
  <c r="G5209" i="12"/>
  <c r="H5209" i="12"/>
  <c r="I5209" i="12"/>
  <c r="J5209" i="12"/>
  <c r="K5209" i="12"/>
  <c r="L5209" i="12"/>
  <c r="B5210" i="12"/>
  <c r="C5210" i="12"/>
  <c r="D5210" i="12"/>
  <c r="E5210" i="12"/>
  <c r="F5210" i="12"/>
  <c r="G5210" i="12"/>
  <c r="H5210" i="12"/>
  <c r="I5210" i="12"/>
  <c r="J5210" i="12"/>
  <c r="K5210" i="12"/>
  <c r="L5210" i="12"/>
  <c r="B5211" i="12"/>
  <c r="C5211" i="12"/>
  <c r="D5211" i="12"/>
  <c r="E5211" i="12"/>
  <c r="F5211" i="12"/>
  <c r="G5211" i="12"/>
  <c r="H5211" i="12"/>
  <c r="I5211" i="12"/>
  <c r="J5211" i="12"/>
  <c r="K5211" i="12"/>
  <c r="L5211" i="12"/>
  <c r="B5212" i="12"/>
  <c r="C5212" i="12"/>
  <c r="D5212" i="12"/>
  <c r="E5212" i="12"/>
  <c r="F5212" i="12"/>
  <c r="G5212" i="12"/>
  <c r="H5212" i="12"/>
  <c r="I5212" i="12"/>
  <c r="J5212" i="12"/>
  <c r="K5212" i="12"/>
  <c r="L5212" i="12"/>
  <c r="B5213" i="12"/>
  <c r="C5213" i="12"/>
  <c r="D5213" i="12"/>
  <c r="E5213" i="12"/>
  <c r="F5213" i="12"/>
  <c r="G5213" i="12"/>
  <c r="H5213" i="12"/>
  <c r="I5213" i="12"/>
  <c r="J5213" i="12"/>
  <c r="K5213" i="12"/>
  <c r="L5213" i="12"/>
  <c r="B5214" i="12"/>
  <c r="C5214" i="12"/>
  <c r="D5214" i="12"/>
  <c r="E5214" i="12"/>
  <c r="F5214" i="12"/>
  <c r="G5214" i="12"/>
  <c r="H5214" i="12"/>
  <c r="I5214" i="12"/>
  <c r="J5214" i="12"/>
  <c r="K5214" i="12"/>
  <c r="L5214" i="12"/>
  <c r="B5215" i="12"/>
  <c r="C5215" i="12"/>
  <c r="D5215" i="12"/>
  <c r="E5215" i="12"/>
  <c r="F5215" i="12"/>
  <c r="G5215" i="12"/>
  <c r="H5215" i="12"/>
  <c r="I5215" i="12"/>
  <c r="J5215" i="12"/>
  <c r="K5215" i="12"/>
  <c r="L5215" i="12"/>
  <c r="B5216" i="12"/>
  <c r="C5216" i="12"/>
  <c r="D5216" i="12"/>
  <c r="E5216" i="12"/>
  <c r="F5216" i="12"/>
  <c r="G5216" i="12"/>
  <c r="H5216" i="12"/>
  <c r="I5216" i="12"/>
  <c r="J5216" i="12"/>
  <c r="K5216" i="12"/>
  <c r="L5216" i="12"/>
  <c r="B5217" i="12"/>
  <c r="C5217" i="12"/>
  <c r="D5217" i="12"/>
  <c r="E5217" i="12"/>
  <c r="F5217" i="12"/>
  <c r="G5217" i="12"/>
  <c r="H5217" i="12"/>
  <c r="I5217" i="12"/>
  <c r="J5217" i="12"/>
  <c r="K5217" i="12"/>
  <c r="L5217" i="12"/>
  <c r="B5218" i="12"/>
  <c r="C5218" i="12"/>
  <c r="D5218" i="12"/>
  <c r="E5218" i="12"/>
  <c r="F5218" i="12"/>
  <c r="G5218" i="12"/>
  <c r="H5218" i="12"/>
  <c r="I5218" i="12"/>
  <c r="J5218" i="12"/>
  <c r="K5218" i="12"/>
  <c r="L5218" i="12"/>
  <c r="B5219" i="12"/>
  <c r="C5219" i="12"/>
  <c r="D5219" i="12"/>
  <c r="E5219" i="12"/>
  <c r="F5219" i="12"/>
  <c r="G5219" i="12"/>
  <c r="H5219" i="12"/>
  <c r="I5219" i="12"/>
  <c r="J5219" i="12"/>
  <c r="K5219" i="12"/>
  <c r="L5219" i="12"/>
  <c r="B5220" i="12"/>
  <c r="C5220" i="12"/>
  <c r="D5220" i="12"/>
  <c r="E5220" i="12"/>
  <c r="F5220" i="12"/>
  <c r="G5220" i="12"/>
  <c r="H5220" i="12"/>
  <c r="I5220" i="12"/>
  <c r="J5220" i="12"/>
  <c r="K5220" i="12"/>
  <c r="L5220" i="12"/>
  <c r="B5221" i="12"/>
  <c r="C5221" i="12"/>
  <c r="D5221" i="12"/>
  <c r="E5221" i="12"/>
  <c r="F5221" i="12"/>
  <c r="G5221" i="12"/>
  <c r="H5221" i="12"/>
  <c r="I5221" i="12"/>
  <c r="J5221" i="12"/>
  <c r="K5221" i="12"/>
  <c r="L5221" i="12"/>
  <c r="B5222" i="12"/>
  <c r="C5222" i="12"/>
  <c r="D5222" i="12"/>
  <c r="E5222" i="12"/>
  <c r="F5222" i="12"/>
  <c r="G5222" i="12"/>
  <c r="H5222" i="12"/>
  <c r="I5222" i="12"/>
  <c r="J5222" i="12"/>
  <c r="K5222" i="12"/>
  <c r="L5222" i="12"/>
  <c r="B5223" i="12"/>
  <c r="C5223" i="12"/>
  <c r="D5223" i="12"/>
  <c r="E5223" i="12"/>
  <c r="F5223" i="12"/>
  <c r="G5223" i="12"/>
  <c r="H5223" i="12"/>
  <c r="I5223" i="12"/>
  <c r="J5223" i="12"/>
  <c r="K5223" i="12"/>
  <c r="L5223" i="12"/>
  <c r="B5224" i="12"/>
  <c r="C5224" i="12"/>
  <c r="D5224" i="12"/>
  <c r="E5224" i="12"/>
  <c r="F5224" i="12"/>
  <c r="G5224" i="12"/>
  <c r="H5224" i="12"/>
  <c r="I5224" i="12"/>
  <c r="J5224" i="12"/>
  <c r="K5224" i="12"/>
  <c r="L5224" i="12"/>
  <c r="B5225" i="12"/>
  <c r="C5225" i="12"/>
  <c r="D5225" i="12"/>
  <c r="E5225" i="12"/>
  <c r="F5225" i="12"/>
  <c r="G5225" i="12"/>
  <c r="H5225" i="12"/>
  <c r="I5225" i="12"/>
  <c r="J5225" i="12"/>
  <c r="K5225" i="12"/>
  <c r="L5225" i="12"/>
  <c r="B5226" i="12"/>
  <c r="C5226" i="12"/>
  <c r="D5226" i="12"/>
  <c r="E5226" i="12"/>
  <c r="F5226" i="12"/>
  <c r="G5226" i="12"/>
  <c r="H5226" i="12"/>
  <c r="I5226" i="12"/>
  <c r="J5226" i="12"/>
  <c r="K5226" i="12"/>
  <c r="L5226" i="12"/>
  <c r="B5227" i="12"/>
  <c r="C5227" i="12"/>
  <c r="D5227" i="12"/>
  <c r="E5227" i="12"/>
  <c r="F5227" i="12"/>
  <c r="G5227" i="12"/>
  <c r="H5227" i="12"/>
  <c r="I5227" i="12"/>
  <c r="J5227" i="12"/>
  <c r="K5227" i="12"/>
  <c r="L5227" i="12"/>
  <c r="B5228" i="12"/>
  <c r="C5228" i="12"/>
  <c r="D5228" i="12"/>
  <c r="E5228" i="12"/>
  <c r="F5228" i="12"/>
  <c r="G5228" i="12"/>
  <c r="H5228" i="12"/>
  <c r="I5228" i="12"/>
  <c r="J5228" i="12"/>
  <c r="K5228" i="12"/>
  <c r="L5228" i="12"/>
  <c r="B5229" i="12"/>
  <c r="C5229" i="12"/>
  <c r="D5229" i="12"/>
  <c r="E5229" i="12"/>
  <c r="F5229" i="12"/>
  <c r="G5229" i="12"/>
  <c r="H5229" i="12"/>
  <c r="I5229" i="12"/>
  <c r="J5229" i="12"/>
  <c r="K5229" i="12"/>
  <c r="L5229" i="12"/>
  <c r="B5230" i="12"/>
  <c r="C5230" i="12"/>
  <c r="D5230" i="12"/>
  <c r="E5230" i="12"/>
  <c r="F5230" i="12"/>
  <c r="G5230" i="12"/>
  <c r="H5230" i="12"/>
  <c r="I5230" i="12"/>
  <c r="J5230" i="12"/>
  <c r="K5230" i="12"/>
  <c r="L5230" i="12"/>
  <c r="B5231" i="12"/>
  <c r="C5231" i="12"/>
  <c r="D5231" i="12"/>
  <c r="E5231" i="12"/>
  <c r="F5231" i="12"/>
  <c r="G5231" i="12"/>
  <c r="H5231" i="12"/>
  <c r="I5231" i="12"/>
  <c r="J5231" i="12"/>
  <c r="K5231" i="12"/>
  <c r="L5231" i="12"/>
  <c r="B5232" i="12"/>
  <c r="C5232" i="12"/>
  <c r="D5232" i="12"/>
  <c r="E5232" i="12"/>
  <c r="F5232" i="12"/>
  <c r="G5232" i="12"/>
  <c r="H5232" i="12"/>
  <c r="I5232" i="12"/>
  <c r="J5232" i="12"/>
  <c r="K5232" i="12"/>
  <c r="L5232" i="12"/>
  <c r="B5233" i="12"/>
  <c r="C5233" i="12"/>
  <c r="D5233" i="12"/>
  <c r="E5233" i="12"/>
  <c r="F5233" i="12"/>
  <c r="G5233" i="12"/>
  <c r="H5233" i="12"/>
  <c r="I5233" i="12"/>
  <c r="J5233" i="12"/>
  <c r="K5233" i="12"/>
  <c r="L5233" i="12"/>
  <c r="B5234" i="12"/>
  <c r="C5234" i="12"/>
  <c r="D5234" i="12"/>
  <c r="E5234" i="12"/>
  <c r="F5234" i="12"/>
  <c r="G5234" i="12"/>
  <c r="H5234" i="12"/>
  <c r="I5234" i="12"/>
  <c r="J5234" i="12"/>
  <c r="K5234" i="12"/>
  <c r="L5234" i="12"/>
  <c r="B5235" i="12"/>
  <c r="C5235" i="12"/>
  <c r="D5235" i="12"/>
  <c r="E5235" i="12"/>
  <c r="F5235" i="12"/>
  <c r="G5235" i="12"/>
  <c r="H5235" i="12"/>
  <c r="I5235" i="12"/>
  <c r="J5235" i="12"/>
  <c r="K5235" i="12"/>
  <c r="L5235" i="12"/>
  <c r="B5236" i="12"/>
  <c r="C5236" i="12"/>
  <c r="D5236" i="12"/>
  <c r="E5236" i="12"/>
  <c r="F5236" i="12"/>
  <c r="G5236" i="12"/>
  <c r="H5236" i="12"/>
  <c r="I5236" i="12"/>
  <c r="J5236" i="12"/>
  <c r="K5236" i="12"/>
  <c r="L5236" i="12"/>
  <c r="B5237" i="12"/>
  <c r="C5237" i="12"/>
  <c r="D5237" i="12"/>
  <c r="E5237" i="12"/>
  <c r="F5237" i="12"/>
  <c r="G5237" i="12"/>
  <c r="H5237" i="12"/>
  <c r="I5237" i="12"/>
  <c r="J5237" i="12"/>
  <c r="K5237" i="12"/>
  <c r="L5237" i="12"/>
  <c r="B5238" i="12"/>
  <c r="C5238" i="12"/>
  <c r="D5238" i="12"/>
  <c r="E5238" i="12"/>
  <c r="F5238" i="12"/>
  <c r="G5238" i="12"/>
  <c r="H5238" i="12"/>
  <c r="I5238" i="12"/>
  <c r="J5238" i="12"/>
  <c r="K5238" i="12"/>
  <c r="L5238" i="12"/>
  <c r="B5239" i="12"/>
  <c r="C5239" i="12"/>
  <c r="D5239" i="12"/>
  <c r="E5239" i="12"/>
  <c r="F5239" i="12"/>
  <c r="G5239" i="12"/>
  <c r="H5239" i="12"/>
  <c r="I5239" i="12"/>
  <c r="J5239" i="12"/>
  <c r="K5239" i="12"/>
  <c r="L5239" i="12"/>
  <c r="B5240" i="12"/>
  <c r="C5240" i="12"/>
  <c r="D5240" i="12"/>
  <c r="E5240" i="12"/>
  <c r="F5240" i="12"/>
  <c r="G5240" i="12"/>
  <c r="H5240" i="12"/>
  <c r="I5240" i="12"/>
  <c r="J5240" i="12"/>
  <c r="K5240" i="12"/>
  <c r="L5240" i="12"/>
  <c r="B5241" i="12"/>
  <c r="C5241" i="12"/>
  <c r="D5241" i="12"/>
  <c r="E5241" i="12"/>
  <c r="F5241" i="12"/>
  <c r="G5241" i="12"/>
  <c r="H5241" i="12"/>
  <c r="I5241" i="12"/>
  <c r="J5241" i="12"/>
  <c r="K5241" i="12"/>
  <c r="L5241" i="12"/>
  <c r="B5242" i="12"/>
  <c r="C5242" i="12"/>
  <c r="D5242" i="12"/>
  <c r="E5242" i="12"/>
  <c r="F5242" i="12"/>
  <c r="G5242" i="12"/>
  <c r="H5242" i="12"/>
  <c r="I5242" i="12"/>
  <c r="J5242" i="12"/>
  <c r="K5242" i="12"/>
  <c r="L5242" i="12"/>
  <c r="B5243" i="12"/>
  <c r="C5243" i="12"/>
  <c r="D5243" i="12"/>
  <c r="E5243" i="12"/>
  <c r="F5243" i="12"/>
  <c r="G5243" i="12"/>
  <c r="H5243" i="12"/>
  <c r="I5243" i="12"/>
  <c r="J5243" i="12"/>
  <c r="K5243" i="12"/>
  <c r="L5243" i="12"/>
  <c r="B5244" i="12"/>
  <c r="C5244" i="12"/>
  <c r="D5244" i="12"/>
  <c r="E5244" i="12"/>
  <c r="F5244" i="12"/>
  <c r="G5244" i="12"/>
  <c r="H5244" i="12"/>
  <c r="I5244" i="12"/>
  <c r="J5244" i="12"/>
  <c r="K5244" i="12"/>
  <c r="L5244" i="12"/>
  <c r="B5245" i="12"/>
  <c r="C5245" i="12"/>
  <c r="D5245" i="12"/>
  <c r="E5245" i="12"/>
  <c r="F5245" i="12"/>
  <c r="G5245" i="12"/>
  <c r="H5245" i="12"/>
  <c r="I5245" i="12"/>
  <c r="J5245" i="12"/>
  <c r="K5245" i="12"/>
  <c r="L5245" i="12"/>
  <c r="B5246" i="12"/>
  <c r="C5246" i="12"/>
  <c r="D5246" i="12"/>
  <c r="E5246" i="12"/>
  <c r="F5246" i="12"/>
  <c r="G5246" i="12"/>
  <c r="H5246" i="12"/>
  <c r="I5246" i="12"/>
  <c r="J5246" i="12"/>
  <c r="K5246" i="12"/>
  <c r="L5246" i="12"/>
  <c r="B5247" i="12"/>
  <c r="C5247" i="12"/>
  <c r="D5247" i="12"/>
  <c r="E5247" i="12"/>
  <c r="F5247" i="12"/>
  <c r="G5247" i="12"/>
  <c r="H5247" i="12"/>
  <c r="I5247" i="12"/>
  <c r="J5247" i="12"/>
  <c r="K5247" i="12"/>
  <c r="L5247" i="12"/>
  <c r="B5248" i="12"/>
  <c r="C5248" i="12"/>
  <c r="D5248" i="12"/>
  <c r="E5248" i="12"/>
  <c r="F5248" i="12"/>
  <c r="G5248" i="12"/>
  <c r="H5248" i="12"/>
  <c r="I5248" i="12"/>
  <c r="J5248" i="12"/>
  <c r="K5248" i="12"/>
  <c r="L5248" i="12"/>
  <c r="B5249" i="12"/>
  <c r="C5249" i="12"/>
  <c r="D5249" i="12"/>
  <c r="E5249" i="12"/>
  <c r="F5249" i="12"/>
  <c r="G5249" i="12"/>
  <c r="H5249" i="12"/>
  <c r="I5249" i="12"/>
  <c r="J5249" i="12"/>
  <c r="K5249" i="12"/>
  <c r="L5249" i="12"/>
  <c r="B5250" i="12"/>
  <c r="C5250" i="12"/>
  <c r="D5250" i="12"/>
  <c r="E5250" i="12"/>
  <c r="F5250" i="12"/>
  <c r="G5250" i="12"/>
  <c r="H5250" i="12"/>
  <c r="I5250" i="12"/>
  <c r="J5250" i="12"/>
  <c r="K5250" i="12"/>
  <c r="L5250" i="12"/>
  <c r="B5251" i="12"/>
  <c r="C5251" i="12"/>
  <c r="D5251" i="12"/>
  <c r="E5251" i="12"/>
  <c r="F5251" i="12"/>
  <c r="G5251" i="12"/>
  <c r="H5251" i="12"/>
  <c r="I5251" i="12"/>
  <c r="J5251" i="12"/>
  <c r="K5251" i="12"/>
  <c r="L5251" i="12"/>
  <c r="B5252" i="12"/>
  <c r="C5252" i="12"/>
  <c r="D5252" i="12"/>
  <c r="E5252" i="12"/>
  <c r="F5252" i="12"/>
  <c r="G5252" i="12"/>
  <c r="H5252" i="12"/>
  <c r="I5252" i="12"/>
  <c r="J5252" i="12"/>
  <c r="K5252" i="12"/>
  <c r="L5252" i="12"/>
  <c r="B5253" i="12"/>
  <c r="C5253" i="12"/>
  <c r="D5253" i="12"/>
  <c r="E5253" i="12"/>
  <c r="F5253" i="12"/>
  <c r="G5253" i="12"/>
  <c r="H5253" i="12"/>
  <c r="I5253" i="12"/>
  <c r="J5253" i="12"/>
  <c r="K5253" i="12"/>
  <c r="L5253" i="12"/>
  <c r="B5254" i="12"/>
  <c r="C5254" i="12"/>
  <c r="D5254" i="12"/>
  <c r="E5254" i="12"/>
  <c r="F5254" i="12"/>
  <c r="G5254" i="12"/>
  <c r="H5254" i="12"/>
  <c r="I5254" i="12"/>
  <c r="J5254" i="12"/>
  <c r="K5254" i="12"/>
  <c r="L5254" i="12"/>
  <c r="B5255" i="12"/>
  <c r="C5255" i="12"/>
  <c r="D5255" i="12"/>
  <c r="E5255" i="12"/>
  <c r="F5255" i="12"/>
  <c r="G5255" i="12"/>
  <c r="H5255" i="12"/>
  <c r="I5255" i="12"/>
  <c r="J5255" i="12"/>
  <c r="K5255" i="12"/>
  <c r="L5255" i="12"/>
  <c r="B5256" i="12"/>
  <c r="C5256" i="12"/>
  <c r="D5256" i="12"/>
  <c r="E5256" i="12"/>
  <c r="F5256" i="12"/>
  <c r="G5256" i="12"/>
  <c r="H5256" i="12"/>
  <c r="I5256" i="12"/>
  <c r="J5256" i="12"/>
  <c r="K5256" i="12"/>
  <c r="L5256" i="12"/>
  <c r="B5257" i="12"/>
  <c r="C5257" i="12"/>
  <c r="D5257" i="12"/>
  <c r="E5257" i="12"/>
  <c r="F5257" i="12"/>
  <c r="G5257" i="12"/>
  <c r="H5257" i="12"/>
  <c r="I5257" i="12"/>
  <c r="J5257" i="12"/>
  <c r="K5257" i="12"/>
  <c r="L5257" i="12"/>
  <c r="B5258" i="12"/>
  <c r="C5258" i="12"/>
  <c r="D5258" i="12"/>
  <c r="E5258" i="12"/>
  <c r="F5258" i="12"/>
  <c r="G5258" i="12"/>
  <c r="H5258" i="12"/>
  <c r="I5258" i="12"/>
  <c r="J5258" i="12"/>
  <c r="K5258" i="12"/>
  <c r="L5258" i="12"/>
  <c r="B5259" i="12"/>
  <c r="C5259" i="12"/>
  <c r="D5259" i="12"/>
  <c r="E5259" i="12"/>
  <c r="F5259" i="12"/>
  <c r="G5259" i="12"/>
  <c r="H5259" i="12"/>
  <c r="I5259" i="12"/>
  <c r="J5259" i="12"/>
  <c r="K5259" i="12"/>
  <c r="L5259" i="12"/>
  <c r="B5260" i="12"/>
  <c r="C5260" i="12"/>
  <c r="D5260" i="12"/>
  <c r="E5260" i="12"/>
  <c r="F5260" i="12"/>
  <c r="G5260" i="12"/>
  <c r="H5260" i="12"/>
  <c r="I5260" i="12"/>
  <c r="J5260" i="12"/>
  <c r="K5260" i="12"/>
  <c r="L5260" i="12"/>
  <c r="B5261" i="12"/>
  <c r="C5261" i="12"/>
  <c r="D5261" i="12"/>
  <c r="E5261" i="12"/>
  <c r="F5261" i="12"/>
  <c r="G5261" i="12"/>
  <c r="H5261" i="12"/>
  <c r="I5261" i="12"/>
  <c r="J5261" i="12"/>
  <c r="K5261" i="12"/>
  <c r="L5261" i="12"/>
  <c r="B5262" i="12"/>
  <c r="C5262" i="12"/>
  <c r="D5262" i="12"/>
  <c r="E5262" i="12"/>
  <c r="F5262" i="12"/>
  <c r="G5262" i="12"/>
  <c r="H5262" i="12"/>
  <c r="I5262" i="12"/>
  <c r="J5262" i="12"/>
  <c r="K5262" i="12"/>
  <c r="L5262" i="12"/>
  <c r="B5263" i="12"/>
  <c r="C5263" i="12"/>
  <c r="D5263" i="12"/>
  <c r="E5263" i="12"/>
  <c r="F5263" i="12"/>
  <c r="G5263" i="12"/>
  <c r="H5263" i="12"/>
  <c r="I5263" i="12"/>
  <c r="J5263" i="12"/>
  <c r="K5263" i="12"/>
  <c r="L5263" i="12"/>
  <c r="B5264" i="12"/>
  <c r="C5264" i="12"/>
  <c r="D5264" i="12"/>
  <c r="E5264" i="12"/>
  <c r="F5264" i="12"/>
  <c r="G5264" i="12"/>
  <c r="H5264" i="12"/>
  <c r="I5264" i="12"/>
  <c r="J5264" i="12"/>
  <c r="K5264" i="12"/>
  <c r="L5264" i="12"/>
  <c r="B5265" i="12"/>
  <c r="C5265" i="12"/>
  <c r="D5265" i="12"/>
  <c r="E5265" i="12"/>
  <c r="F5265" i="12"/>
  <c r="G5265" i="12"/>
  <c r="H5265" i="12"/>
  <c r="I5265" i="12"/>
  <c r="J5265" i="12"/>
  <c r="K5265" i="12"/>
  <c r="L5265" i="12"/>
  <c r="B5266" i="12"/>
  <c r="C5266" i="12"/>
  <c r="D5266" i="12"/>
  <c r="E5266" i="12"/>
  <c r="F5266" i="12"/>
  <c r="G5266" i="12"/>
  <c r="H5266" i="12"/>
  <c r="I5266" i="12"/>
  <c r="J5266" i="12"/>
  <c r="K5266" i="12"/>
  <c r="L5266" i="12"/>
  <c r="B5267" i="12"/>
  <c r="C5267" i="12"/>
  <c r="D5267" i="12"/>
  <c r="E5267" i="12"/>
  <c r="F5267" i="12"/>
  <c r="G5267" i="12"/>
  <c r="H5267" i="12"/>
  <c r="I5267" i="12"/>
  <c r="J5267" i="12"/>
  <c r="K5267" i="12"/>
  <c r="L5267" i="12"/>
  <c r="B5268" i="12"/>
  <c r="C5268" i="12"/>
  <c r="D5268" i="12"/>
  <c r="E5268" i="12"/>
  <c r="F5268" i="12"/>
  <c r="G5268" i="12"/>
  <c r="H5268" i="12"/>
  <c r="I5268" i="12"/>
  <c r="J5268" i="12"/>
  <c r="K5268" i="12"/>
  <c r="L5268" i="12"/>
  <c r="B5269" i="12"/>
  <c r="C5269" i="12"/>
  <c r="D5269" i="12"/>
  <c r="E5269" i="12"/>
  <c r="F5269" i="12"/>
  <c r="G5269" i="12"/>
  <c r="H5269" i="12"/>
  <c r="I5269" i="12"/>
  <c r="J5269" i="12"/>
  <c r="K5269" i="12"/>
  <c r="L5269" i="12"/>
  <c r="B5270" i="12"/>
  <c r="C5270" i="12"/>
  <c r="D5270" i="12"/>
  <c r="E5270" i="12"/>
  <c r="F5270" i="12"/>
  <c r="G5270" i="12"/>
  <c r="H5270" i="12"/>
  <c r="I5270" i="12"/>
  <c r="J5270" i="12"/>
  <c r="K5270" i="12"/>
  <c r="L5270" i="12"/>
  <c r="B5271" i="12"/>
  <c r="C5271" i="12"/>
  <c r="D5271" i="12"/>
  <c r="E5271" i="12"/>
  <c r="F5271" i="12"/>
  <c r="G5271" i="12"/>
  <c r="H5271" i="12"/>
  <c r="I5271" i="12"/>
  <c r="J5271" i="12"/>
  <c r="K5271" i="12"/>
  <c r="L5271" i="12"/>
  <c r="B5272" i="12"/>
  <c r="C5272" i="12"/>
  <c r="D5272" i="12"/>
  <c r="E5272" i="12"/>
  <c r="F5272" i="12"/>
  <c r="G5272" i="12"/>
  <c r="H5272" i="12"/>
  <c r="I5272" i="12"/>
  <c r="J5272" i="12"/>
  <c r="K5272" i="12"/>
  <c r="L5272" i="12"/>
  <c r="B5273" i="12"/>
  <c r="C5273" i="12"/>
  <c r="D5273" i="12"/>
  <c r="E5273" i="12"/>
  <c r="F5273" i="12"/>
  <c r="G5273" i="12"/>
  <c r="H5273" i="12"/>
  <c r="I5273" i="12"/>
  <c r="J5273" i="12"/>
  <c r="K5273" i="12"/>
  <c r="L5273" i="12"/>
  <c r="B5274" i="12"/>
  <c r="C5274" i="12"/>
  <c r="D5274" i="12"/>
  <c r="E5274" i="12"/>
  <c r="F5274" i="12"/>
  <c r="G5274" i="12"/>
  <c r="H5274" i="12"/>
  <c r="I5274" i="12"/>
  <c r="J5274" i="12"/>
  <c r="K5274" i="12"/>
  <c r="L5274" i="12"/>
  <c r="B5275" i="12"/>
  <c r="C5275" i="12"/>
  <c r="D5275" i="12"/>
  <c r="E5275" i="12"/>
  <c r="F5275" i="12"/>
  <c r="G5275" i="12"/>
  <c r="H5275" i="12"/>
  <c r="I5275" i="12"/>
  <c r="J5275" i="12"/>
  <c r="K5275" i="12"/>
  <c r="L5275" i="12"/>
  <c r="B5276" i="12"/>
  <c r="C5276" i="12"/>
  <c r="D5276" i="12"/>
  <c r="E5276" i="12"/>
  <c r="F5276" i="12"/>
  <c r="G5276" i="12"/>
  <c r="H5276" i="12"/>
  <c r="I5276" i="12"/>
  <c r="J5276" i="12"/>
  <c r="K5276" i="12"/>
  <c r="L5276" i="12"/>
  <c r="B5277" i="12"/>
  <c r="C5277" i="12"/>
  <c r="D5277" i="12"/>
  <c r="E5277" i="12"/>
  <c r="F5277" i="12"/>
  <c r="G5277" i="12"/>
  <c r="H5277" i="12"/>
  <c r="I5277" i="12"/>
  <c r="J5277" i="12"/>
  <c r="K5277" i="12"/>
  <c r="L5277" i="12"/>
  <c r="B5278" i="12"/>
  <c r="C5278" i="12"/>
  <c r="D5278" i="12"/>
  <c r="E5278" i="12"/>
  <c r="F5278" i="12"/>
  <c r="G5278" i="12"/>
  <c r="H5278" i="12"/>
  <c r="I5278" i="12"/>
  <c r="J5278" i="12"/>
  <c r="K5278" i="12"/>
  <c r="L5278" i="12"/>
  <c r="B5279" i="12"/>
  <c r="C5279" i="12"/>
  <c r="D5279" i="12"/>
  <c r="E5279" i="12"/>
  <c r="F5279" i="12"/>
  <c r="G5279" i="12"/>
  <c r="H5279" i="12"/>
  <c r="I5279" i="12"/>
  <c r="J5279" i="12"/>
  <c r="K5279" i="12"/>
  <c r="L5279" i="12"/>
  <c r="B5280" i="12"/>
  <c r="C5280" i="12"/>
  <c r="D5280" i="12"/>
  <c r="E5280" i="12"/>
  <c r="F5280" i="12"/>
  <c r="G5280" i="12"/>
  <c r="H5280" i="12"/>
  <c r="I5280" i="12"/>
  <c r="J5280" i="12"/>
  <c r="K5280" i="12"/>
  <c r="L5280" i="12"/>
  <c r="B5281" i="12"/>
  <c r="C5281" i="12"/>
  <c r="D5281" i="12"/>
  <c r="E5281" i="12"/>
  <c r="F5281" i="12"/>
  <c r="G5281" i="12"/>
  <c r="H5281" i="12"/>
  <c r="I5281" i="12"/>
  <c r="J5281" i="12"/>
  <c r="K5281" i="12"/>
  <c r="L5281" i="12"/>
  <c r="B5282" i="12"/>
  <c r="C5282" i="12"/>
  <c r="D5282" i="12"/>
  <c r="E5282" i="12"/>
  <c r="F5282" i="12"/>
  <c r="G5282" i="12"/>
  <c r="H5282" i="12"/>
  <c r="I5282" i="12"/>
  <c r="J5282" i="12"/>
  <c r="K5282" i="12"/>
  <c r="L5282" i="12"/>
  <c r="B5283" i="12"/>
  <c r="C5283" i="12"/>
  <c r="D5283" i="12"/>
  <c r="E5283" i="12"/>
  <c r="F5283" i="12"/>
  <c r="G5283" i="12"/>
  <c r="H5283" i="12"/>
  <c r="I5283" i="12"/>
  <c r="J5283" i="12"/>
  <c r="K5283" i="12"/>
  <c r="L5283" i="12"/>
  <c r="B5284" i="12"/>
  <c r="C5284" i="12"/>
  <c r="D5284" i="12"/>
  <c r="E5284" i="12"/>
  <c r="F5284" i="12"/>
  <c r="G5284" i="12"/>
  <c r="H5284" i="12"/>
  <c r="I5284" i="12"/>
  <c r="J5284" i="12"/>
  <c r="K5284" i="12"/>
  <c r="L5284" i="12"/>
  <c r="B5285" i="12"/>
  <c r="C5285" i="12"/>
  <c r="D5285" i="12"/>
  <c r="E5285" i="12"/>
  <c r="F5285" i="12"/>
  <c r="G5285" i="12"/>
  <c r="H5285" i="12"/>
  <c r="I5285" i="12"/>
  <c r="J5285" i="12"/>
  <c r="K5285" i="12"/>
  <c r="L5285" i="12"/>
  <c r="B5286" i="12"/>
  <c r="C5286" i="12"/>
  <c r="D5286" i="12"/>
  <c r="E5286" i="12"/>
  <c r="F5286" i="12"/>
  <c r="G5286" i="12"/>
  <c r="H5286" i="12"/>
  <c r="I5286" i="12"/>
  <c r="J5286" i="12"/>
  <c r="K5286" i="12"/>
  <c r="L5286" i="12"/>
  <c r="B5287" i="12"/>
  <c r="C5287" i="12"/>
  <c r="D5287" i="12"/>
  <c r="E5287" i="12"/>
  <c r="F5287" i="12"/>
  <c r="G5287" i="12"/>
  <c r="H5287" i="12"/>
  <c r="I5287" i="12"/>
  <c r="J5287" i="12"/>
  <c r="K5287" i="12"/>
  <c r="L5287" i="12"/>
  <c r="B5288" i="12"/>
  <c r="C5288" i="12"/>
  <c r="D5288" i="12"/>
  <c r="E5288" i="12"/>
  <c r="F5288" i="12"/>
  <c r="G5288" i="12"/>
  <c r="H5288" i="12"/>
  <c r="I5288" i="12"/>
  <c r="J5288" i="12"/>
  <c r="K5288" i="12"/>
  <c r="L5288" i="12"/>
  <c r="B5289" i="12"/>
  <c r="C5289" i="12"/>
  <c r="D5289" i="12"/>
  <c r="E5289" i="12"/>
  <c r="F5289" i="12"/>
  <c r="G5289" i="12"/>
  <c r="H5289" i="12"/>
  <c r="I5289" i="12"/>
  <c r="J5289" i="12"/>
  <c r="K5289" i="12"/>
  <c r="L5289" i="12"/>
  <c r="B5290" i="12"/>
  <c r="C5290" i="12"/>
  <c r="D5290" i="12"/>
  <c r="E5290" i="12"/>
  <c r="F5290" i="12"/>
  <c r="G5290" i="12"/>
  <c r="H5290" i="12"/>
  <c r="I5290" i="12"/>
  <c r="J5290" i="12"/>
  <c r="K5290" i="12"/>
  <c r="L5290" i="12"/>
  <c r="B5291" i="12"/>
  <c r="C5291" i="12"/>
  <c r="D5291" i="12"/>
  <c r="E5291" i="12"/>
  <c r="F5291" i="12"/>
  <c r="G5291" i="12"/>
  <c r="H5291" i="12"/>
  <c r="I5291" i="12"/>
  <c r="J5291" i="12"/>
  <c r="K5291" i="12"/>
  <c r="L5291" i="12"/>
  <c r="B5292" i="12"/>
  <c r="C5292" i="12"/>
  <c r="D5292" i="12"/>
  <c r="E5292" i="12"/>
  <c r="F5292" i="12"/>
  <c r="G5292" i="12"/>
  <c r="H5292" i="12"/>
  <c r="I5292" i="12"/>
  <c r="J5292" i="12"/>
  <c r="K5292" i="12"/>
  <c r="L5292" i="12"/>
  <c r="B5293" i="12"/>
  <c r="C5293" i="12"/>
  <c r="D5293" i="12"/>
  <c r="E5293" i="12"/>
  <c r="F5293" i="12"/>
  <c r="G5293" i="12"/>
  <c r="H5293" i="12"/>
  <c r="I5293" i="12"/>
  <c r="J5293" i="12"/>
  <c r="K5293" i="12"/>
  <c r="L5293" i="12"/>
  <c r="B5294" i="12"/>
  <c r="C5294" i="12"/>
  <c r="D5294" i="12"/>
  <c r="E5294" i="12"/>
  <c r="F5294" i="12"/>
  <c r="G5294" i="12"/>
  <c r="H5294" i="12"/>
  <c r="I5294" i="12"/>
  <c r="J5294" i="12"/>
  <c r="K5294" i="12"/>
  <c r="L5294" i="12"/>
  <c r="B5295" i="12"/>
  <c r="C5295" i="12"/>
  <c r="D5295" i="12"/>
  <c r="E5295" i="12"/>
  <c r="F5295" i="12"/>
  <c r="G5295" i="12"/>
  <c r="H5295" i="12"/>
  <c r="I5295" i="12"/>
  <c r="J5295" i="12"/>
  <c r="K5295" i="12"/>
  <c r="L5295" i="12"/>
  <c r="B5296" i="12"/>
  <c r="C5296" i="12"/>
  <c r="D5296" i="12"/>
  <c r="E5296" i="12"/>
  <c r="F5296" i="12"/>
  <c r="G5296" i="12"/>
  <c r="H5296" i="12"/>
  <c r="I5296" i="12"/>
  <c r="J5296" i="12"/>
  <c r="K5296" i="12"/>
  <c r="L5296" i="12"/>
  <c r="B5297" i="12"/>
  <c r="C5297" i="12"/>
  <c r="D5297" i="12"/>
  <c r="E5297" i="12"/>
  <c r="F5297" i="12"/>
  <c r="G5297" i="12"/>
  <c r="H5297" i="12"/>
  <c r="I5297" i="12"/>
  <c r="J5297" i="12"/>
  <c r="K5297" i="12"/>
  <c r="L5297" i="12"/>
  <c r="B5298" i="12"/>
  <c r="C5298" i="12"/>
  <c r="D5298" i="12"/>
  <c r="E5298" i="12"/>
  <c r="F5298" i="12"/>
  <c r="G5298" i="12"/>
  <c r="H5298" i="12"/>
  <c r="I5298" i="12"/>
  <c r="J5298" i="12"/>
  <c r="K5298" i="12"/>
  <c r="L5298" i="12"/>
  <c r="B5299" i="12"/>
  <c r="C5299" i="12"/>
  <c r="D5299" i="12"/>
  <c r="E5299" i="12"/>
  <c r="F5299" i="12"/>
  <c r="G5299" i="12"/>
  <c r="H5299" i="12"/>
  <c r="I5299" i="12"/>
  <c r="J5299" i="12"/>
  <c r="K5299" i="12"/>
  <c r="L5299" i="12"/>
  <c r="B5300" i="12"/>
  <c r="C5300" i="12"/>
  <c r="D5300" i="12"/>
  <c r="E5300" i="12"/>
  <c r="F5300" i="12"/>
  <c r="G5300" i="12"/>
  <c r="H5300" i="12"/>
  <c r="I5300" i="12"/>
  <c r="J5300" i="12"/>
  <c r="K5300" i="12"/>
  <c r="L5300" i="12"/>
  <c r="B5301" i="12"/>
  <c r="C5301" i="12"/>
  <c r="D5301" i="12"/>
  <c r="E5301" i="12"/>
  <c r="F5301" i="12"/>
  <c r="G5301" i="12"/>
  <c r="H5301" i="12"/>
  <c r="I5301" i="12"/>
  <c r="J5301" i="12"/>
  <c r="K5301" i="12"/>
  <c r="L5301" i="12"/>
  <c r="B5302" i="12"/>
  <c r="C5302" i="12"/>
  <c r="D5302" i="12"/>
  <c r="E5302" i="12"/>
  <c r="F5302" i="12"/>
  <c r="G5302" i="12"/>
  <c r="H5302" i="12"/>
  <c r="I5302" i="12"/>
  <c r="J5302" i="12"/>
  <c r="K5302" i="12"/>
  <c r="L5302" i="12"/>
  <c r="B5303" i="12"/>
  <c r="C5303" i="12"/>
  <c r="D5303" i="12"/>
  <c r="E5303" i="12"/>
  <c r="F5303" i="12"/>
  <c r="G5303" i="12"/>
  <c r="H5303" i="12"/>
  <c r="I5303" i="12"/>
  <c r="J5303" i="12"/>
  <c r="K5303" i="12"/>
  <c r="L5303" i="12"/>
  <c r="B5304" i="12"/>
  <c r="C5304" i="12"/>
  <c r="D5304" i="12"/>
  <c r="E5304" i="12"/>
  <c r="F5304" i="12"/>
  <c r="G5304" i="12"/>
  <c r="H5304" i="12"/>
  <c r="I5304" i="12"/>
  <c r="J5304" i="12"/>
  <c r="K5304" i="12"/>
  <c r="L5304" i="12"/>
  <c r="B5305" i="12"/>
  <c r="C5305" i="12"/>
  <c r="D5305" i="12"/>
  <c r="E5305" i="12"/>
  <c r="F5305" i="12"/>
  <c r="G5305" i="12"/>
  <c r="H5305" i="12"/>
  <c r="I5305" i="12"/>
  <c r="J5305" i="12"/>
  <c r="K5305" i="12"/>
  <c r="L5305" i="12"/>
  <c r="B5306" i="12"/>
  <c r="C5306" i="12"/>
  <c r="D5306" i="12"/>
  <c r="E5306" i="12"/>
  <c r="F5306" i="12"/>
  <c r="G5306" i="12"/>
  <c r="H5306" i="12"/>
  <c r="I5306" i="12"/>
  <c r="J5306" i="12"/>
  <c r="K5306" i="12"/>
  <c r="L5306" i="12"/>
  <c r="B5307" i="12"/>
  <c r="C5307" i="12"/>
  <c r="D5307" i="12"/>
  <c r="E5307" i="12"/>
  <c r="F5307" i="12"/>
  <c r="G5307" i="12"/>
  <c r="H5307" i="12"/>
  <c r="I5307" i="12"/>
  <c r="J5307" i="12"/>
  <c r="K5307" i="12"/>
  <c r="L5307" i="12"/>
  <c r="B5308" i="12"/>
  <c r="C5308" i="12"/>
  <c r="D5308" i="12"/>
  <c r="E5308" i="12"/>
  <c r="F5308" i="12"/>
  <c r="G5308" i="12"/>
  <c r="H5308" i="12"/>
  <c r="I5308" i="12"/>
  <c r="J5308" i="12"/>
  <c r="K5308" i="12"/>
  <c r="L5308" i="12"/>
  <c r="B5309" i="12"/>
  <c r="C5309" i="12"/>
  <c r="D5309" i="12"/>
  <c r="E5309" i="12"/>
  <c r="F5309" i="12"/>
  <c r="G5309" i="12"/>
  <c r="H5309" i="12"/>
  <c r="I5309" i="12"/>
  <c r="J5309" i="12"/>
  <c r="K5309" i="12"/>
  <c r="L5309" i="12"/>
  <c r="B5310" i="12"/>
  <c r="C5310" i="12"/>
  <c r="D5310" i="12"/>
  <c r="E5310" i="12"/>
  <c r="F5310" i="12"/>
  <c r="G5310" i="12"/>
  <c r="H5310" i="12"/>
  <c r="I5310" i="12"/>
  <c r="J5310" i="12"/>
  <c r="K5310" i="12"/>
  <c r="L5310" i="12"/>
  <c r="B5311" i="12"/>
  <c r="C5311" i="12"/>
  <c r="D5311" i="12"/>
  <c r="E5311" i="12"/>
  <c r="F5311" i="12"/>
  <c r="G5311" i="12"/>
  <c r="H5311" i="12"/>
  <c r="I5311" i="12"/>
  <c r="J5311" i="12"/>
  <c r="K5311" i="12"/>
  <c r="L5311" i="12"/>
  <c r="B5312" i="12"/>
  <c r="C5312" i="12"/>
  <c r="D5312" i="12"/>
  <c r="E5312" i="12"/>
  <c r="F5312" i="12"/>
  <c r="G5312" i="12"/>
  <c r="H5312" i="12"/>
  <c r="I5312" i="12"/>
  <c r="J5312" i="12"/>
  <c r="K5312" i="12"/>
  <c r="L5312" i="12"/>
  <c r="B5313" i="12"/>
  <c r="C5313" i="12"/>
  <c r="D5313" i="12"/>
  <c r="E5313" i="12"/>
  <c r="F5313" i="12"/>
  <c r="G5313" i="12"/>
  <c r="H5313" i="12"/>
  <c r="I5313" i="12"/>
  <c r="J5313" i="12"/>
  <c r="K5313" i="12"/>
  <c r="L5313" i="12"/>
  <c r="B5314" i="12"/>
  <c r="C5314" i="12"/>
  <c r="D5314" i="12"/>
  <c r="E5314" i="12"/>
  <c r="F5314" i="12"/>
  <c r="G5314" i="12"/>
  <c r="H5314" i="12"/>
  <c r="I5314" i="12"/>
  <c r="J5314" i="12"/>
  <c r="K5314" i="12"/>
  <c r="L5314" i="12"/>
  <c r="B5315" i="12"/>
  <c r="C5315" i="12"/>
  <c r="D5315" i="12"/>
  <c r="E5315" i="12"/>
  <c r="F5315" i="12"/>
  <c r="G5315" i="12"/>
  <c r="H5315" i="12"/>
  <c r="I5315" i="12"/>
  <c r="J5315" i="12"/>
  <c r="K5315" i="12"/>
  <c r="L5315" i="12"/>
  <c r="B5316" i="12"/>
  <c r="C5316" i="12"/>
  <c r="D5316" i="12"/>
  <c r="E5316" i="12"/>
  <c r="F5316" i="12"/>
  <c r="G5316" i="12"/>
  <c r="H5316" i="12"/>
  <c r="I5316" i="12"/>
  <c r="J5316" i="12"/>
  <c r="K5316" i="12"/>
  <c r="L5316" i="12"/>
  <c r="B5317" i="12"/>
  <c r="C5317" i="12"/>
  <c r="D5317" i="12"/>
  <c r="E5317" i="12"/>
  <c r="F5317" i="12"/>
  <c r="G5317" i="12"/>
  <c r="H5317" i="12"/>
  <c r="I5317" i="12"/>
  <c r="J5317" i="12"/>
  <c r="K5317" i="12"/>
  <c r="L5317" i="12"/>
  <c r="B5318" i="12"/>
  <c r="C5318" i="12"/>
  <c r="D5318" i="12"/>
  <c r="E5318" i="12"/>
  <c r="F5318" i="12"/>
  <c r="G5318" i="12"/>
  <c r="H5318" i="12"/>
  <c r="I5318" i="12"/>
  <c r="J5318" i="12"/>
  <c r="K5318" i="12"/>
  <c r="L5318" i="12"/>
  <c r="B5319" i="12"/>
  <c r="C5319" i="12"/>
  <c r="D5319" i="12"/>
  <c r="E5319" i="12"/>
  <c r="F5319" i="12"/>
  <c r="G5319" i="12"/>
  <c r="H5319" i="12"/>
  <c r="I5319" i="12"/>
  <c r="J5319" i="12"/>
  <c r="K5319" i="12"/>
  <c r="L5319" i="12"/>
  <c r="B5320" i="12"/>
  <c r="C5320" i="12"/>
  <c r="D5320" i="12"/>
  <c r="E5320" i="12"/>
  <c r="F5320" i="12"/>
  <c r="G5320" i="12"/>
  <c r="H5320" i="12"/>
  <c r="I5320" i="12"/>
  <c r="J5320" i="12"/>
  <c r="K5320" i="12"/>
  <c r="L5320" i="12"/>
  <c r="B5321" i="12"/>
  <c r="C5321" i="12"/>
  <c r="D5321" i="12"/>
  <c r="E5321" i="12"/>
  <c r="F5321" i="12"/>
  <c r="G5321" i="12"/>
  <c r="H5321" i="12"/>
  <c r="I5321" i="12"/>
  <c r="J5321" i="12"/>
  <c r="K5321" i="12"/>
  <c r="L5321" i="12"/>
  <c r="B5322" i="12"/>
  <c r="C5322" i="12"/>
  <c r="D5322" i="12"/>
  <c r="E5322" i="12"/>
  <c r="F5322" i="12"/>
  <c r="G5322" i="12"/>
  <c r="H5322" i="12"/>
  <c r="I5322" i="12"/>
  <c r="J5322" i="12"/>
  <c r="K5322" i="12"/>
  <c r="L5322" i="12"/>
  <c r="B5323" i="12"/>
  <c r="C5323" i="12"/>
  <c r="D5323" i="12"/>
  <c r="E5323" i="12"/>
  <c r="F5323" i="12"/>
  <c r="G5323" i="12"/>
  <c r="H5323" i="12"/>
  <c r="I5323" i="12"/>
  <c r="J5323" i="12"/>
  <c r="K5323" i="12"/>
  <c r="L5323" i="12"/>
  <c r="B5324" i="12"/>
  <c r="C5324" i="12"/>
  <c r="D5324" i="12"/>
  <c r="E5324" i="12"/>
  <c r="F5324" i="12"/>
  <c r="G5324" i="12"/>
  <c r="H5324" i="12"/>
  <c r="I5324" i="12"/>
  <c r="J5324" i="12"/>
  <c r="K5324" i="12"/>
  <c r="L5324" i="12"/>
  <c r="B5325" i="12"/>
  <c r="C5325" i="12"/>
  <c r="D5325" i="12"/>
  <c r="E5325" i="12"/>
  <c r="F5325" i="12"/>
  <c r="G5325" i="12"/>
  <c r="H5325" i="12"/>
  <c r="I5325" i="12"/>
  <c r="J5325" i="12"/>
  <c r="K5325" i="12"/>
  <c r="L5325" i="12"/>
  <c r="B5326" i="12"/>
  <c r="C5326" i="12"/>
  <c r="D5326" i="12"/>
  <c r="E5326" i="12"/>
  <c r="F5326" i="12"/>
  <c r="G5326" i="12"/>
  <c r="H5326" i="12"/>
  <c r="I5326" i="12"/>
  <c r="J5326" i="12"/>
  <c r="K5326" i="12"/>
  <c r="L5326" i="12"/>
  <c r="B5327" i="12"/>
  <c r="C5327" i="12"/>
  <c r="D5327" i="12"/>
  <c r="E5327" i="12"/>
  <c r="F5327" i="12"/>
  <c r="G5327" i="12"/>
  <c r="H5327" i="12"/>
  <c r="I5327" i="12"/>
  <c r="J5327" i="12"/>
  <c r="K5327" i="12"/>
  <c r="L5327" i="12"/>
  <c r="B5328" i="12"/>
  <c r="C5328" i="12"/>
  <c r="D5328" i="12"/>
  <c r="E5328" i="12"/>
  <c r="F5328" i="12"/>
  <c r="G5328" i="12"/>
  <c r="H5328" i="12"/>
  <c r="I5328" i="12"/>
  <c r="J5328" i="12"/>
  <c r="K5328" i="12"/>
  <c r="L5328" i="12"/>
  <c r="B5329" i="12"/>
  <c r="C5329" i="12"/>
  <c r="D5329" i="12"/>
  <c r="E5329" i="12"/>
  <c r="F5329" i="12"/>
  <c r="G5329" i="12"/>
  <c r="H5329" i="12"/>
  <c r="I5329" i="12"/>
  <c r="J5329" i="12"/>
  <c r="K5329" i="12"/>
  <c r="L5329" i="12"/>
  <c r="B5330" i="12"/>
  <c r="C5330" i="12"/>
  <c r="D5330" i="12"/>
  <c r="E5330" i="12"/>
  <c r="F5330" i="12"/>
  <c r="G5330" i="12"/>
  <c r="H5330" i="12"/>
  <c r="I5330" i="12"/>
  <c r="J5330" i="12"/>
  <c r="K5330" i="12"/>
  <c r="L5330" i="12"/>
  <c r="B5331" i="12"/>
  <c r="C5331" i="12"/>
  <c r="D5331" i="12"/>
  <c r="E5331" i="12"/>
  <c r="F5331" i="12"/>
  <c r="G5331" i="12"/>
  <c r="H5331" i="12"/>
  <c r="I5331" i="12"/>
  <c r="J5331" i="12"/>
  <c r="K5331" i="12"/>
  <c r="L5331" i="12"/>
  <c r="B5332" i="12"/>
  <c r="C5332" i="12"/>
  <c r="D5332" i="12"/>
  <c r="E5332" i="12"/>
  <c r="F5332" i="12"/>
  <c r="G5332" i="12"/>
  <c r="H5332" i="12"/>
  <c r="I5332" i="12"/>
  <c r="J5332" i="12"/>
  <c r="K5332" i="12"/>
  <c r="L5332" i="12"/>
  <c r="B5333" i="12"/>
  <c r="C5333" i="12"/>
  <c r="D5333" i="12"/>
  <c r="E5333" i="12"/>
  <c r="F5333" i="12"/>
  <c r="G5333" i="12"/>
  <c r="H5333" i="12"/>
  <c r="I5333" i="12"/>
  <c r="J5333" i="12"/>
  <c r="K5333" i="12"/>
  <c r="L5333" i="12"/>
  <c r="B5334" i="12"/>
  <c r="C5334" i="12"/>
  <c r="D5334" i="12"/>
  <c r="E5334" i="12"/>
  <c r="F5334" i="12"/>
  <c r="G5334" i="12"/>
  <c r="H5334" i="12"/>
  <c r="I5334" i="12"/>
  <c r="J5334" i="12"/>
  <c r="K5334" i="12"/>
  <c r="L5334" i="12"/>
  <c r="B5335" i="12"/>
  <c r="C5335" i="12"/>
  <c r="D5335" i="12"/>
  <c r="E5335" i="12"/>
  <c r="F5335" i="12"/>
  <c r="G5335" i="12"/>
  <c r="H5335" i="12"/>
  <c r="I5335" i="12"/>
  <c r="J5335" i="12"/>
  <c r="K5335" i="12"/>
  <c r="L5335" i="12"/>
  <c r="B5336" i="12"/>
  <c r="C5336" i="12"/>
  <c r="D5336" i="12"/>
  <c r="E5336" i="12"/>
  <c r="F5336" i="12"/>
  <c r="G5336" i="12"/>
  <c r="H5336" i="12"/>
  <c r="I5336" i="12"/>
  <c r="J5336" i="12"/>
  <c r="K5336" i="12"/>
  <c r="L5336" i="12"/>
  <c r="B5337" i="12"/>
  <c r="C5337" i="12"/>
  <c r="D5337" i="12"/>
  <c r="E5337" i="12"/>
  <c r="F5337" i="12"/>
  <c r="G5337" i="12"/>
  <c r="H5337" i="12"/>
  <c r="I5337" i="12"/>
  <c r="J5337" i="12"/>
  <c r="K5337" i="12"/>
  <c r="L5337" i="12"/>
  <c r="B5338" i="12"/>
  <c r="C5338" i="12"/>
  <c r="D5338" i="12"/>
  <c r="E5338" i="12"/>
  <c r="F5338" i="12"/>
  <c r="G5338" i="12"/>
  <c r="H5338" i="12"/>
  <c r="I5338" i="12"/>
  <c r="J5338" i="12"/>
  <c r="K5338" i="12"/>
  <c r="L5338" i="12"/>
  <c r="B5339" i="12"/>
  <c r="C5339" i="12"/>
  <c r="D5339" i="12"/>
  <c r="E5339" i="12"/>
  <c r="F5339" i="12"/>
  <c r="G5339" i="12"/>
  <c r="H5339" i="12"/>
  <c r="I5339" i="12"/>
  <c r="J5339" i="12"/>
  <c r="K5339" i="12"/>
  <c r="L5339" i="12"/>
  <c r="B5340" i="12"/>
  <c r="C5340" i="12"/>
  <c r="D5340" i="12"/>
  <c r="E5340" i="12"/>
  <c r="F5340" i="12"/>
  <c r="G5340" i="12"/>
  <c r="H5340" i="12"/>
  <c r="I5340" i="12"/>
  <c r="J5340" i="12"/>
  <c r="K5340" i="12"/>
  <c r="L5340" i="12"/>
  <c r="B5341" i="12"/>
  <c r="C5341" i="12"/>
  <c r="D5341" i="12"/>
  <c r="E5341" i="12"/>
  <c r="F5341" i="12"/>
  <c r="G5341" i="12"/>
  <c r="H5341" i="12"/>
  <c r="I5341" i="12"/>
  <c r="J5341" i="12"/>
  <c r="K5341" i="12"/>
  <c r="L5341" i="12"/>
  <c r="B5342" i="12"/>
  <c r="C5342" i="12"/>
  <c r="D5342" i="12"/>
  <c r="E5342" i="12"/>
  <c r="F5342" i="12"/>
  <c r="G5342" i="12"/>
  <c r="H5342" i="12"/>
  <c r="I5342" i="12"/>
  <c r="J5342" i="12"/>
  <c r="K5342" i="12"/>
  <c r="L5342" i="12"/>
  <c r="B5343" i="12"/>
  <c r="C5343" i="12"/>
  <c r="D5343" i="12"/>
  <c r="E5343" i="12"/>
  <c r="F5343" i="12"/>
  <c r="G5343" i="12"/>
  <c r="H5343" i="12"/>
  <c r="I5343" i="12"/>
  <c r="J5343" i="12"/>
  <c r="K5343" i="12"/>
  <c r="L5343" i="12"/>
  <c r="B5344" i="12"/>
  <c r="C5344" i="12"/>
  <c r="D5344" i="12"/>
  <c r="E5344" i="12"/>
  <c r="F5344" i="12"/>
  <c r="G5344" i="12"/>
  <c r="H5344" i="12"/>
  <c r="I5344" i="12"/>
  <c r="J5344" i="12"/>
  <c r="K5344" i="12"/>
  <c r="L5344" i="12"/>
  <c r="B5345" i="12"/>
  <c r="C5345" i="12"/>
  <c r="D5345" i="12"/>
  <c r="E5345" i="12"/>
  <c r="F5345" i="12"/>
  <c r="G5345" i="12"/>
  <c r="H5345" i="12"/>
  <c r="I5345" i="12"/>
  <c r="J5345" i="12"/>
  <c r="K5345" i="12"/>
  <c r="L5345" i="12"/>
  <c r="B5346" i="12"/>
  <c r="C5346" i="12"/>
  <c r="D5346" i="12"/>
  <c r="E5346" i="12"/>
  <c r="F5346" i="12"/>
  <c r="G5346" i="12"/>
  <c r="H5346" i="12"/>
  <c r="I5346" i="12"/>
  <c r="J5346" i="12"/>
  <c r="K5346" i="12"/>
  <c r="L5346" i="12"/>
  <c r="B5347" i="12"/>
  <c r="C5347" i="12"/>
  <c r="D5347" i="12"/>
  <c r="E5347" i="12"/>
  <c r="F5347" i="12"/>
  <c r="G5347" i="12"/>
  <c r="H5347" i="12"/>
  <c r="I5347" i="12"/>
  <c r="J5347" i="12"/>
  <c r="K5347" i="12"/>
  <c r="L5347" i="12"/>
  <c r="B5348" i="12"/>
  <c r="C5348" i="12"/>
  <c r="D5348" i="12"/>
  <c r="E5348" i="12"/>
  <c r="F5348" i="12"/>
  <c r="G5348" i="12"/>
  <c r="H5348" i="12"/>
  <c r="I5348" i="12"/>
  <c r="J5348" i="12"/>
  <c r="K5348" i="12"/>
  <c r="L5348" i="12"/>
  <c r="B5349" i="12"/>
  <c r="C5349" i="12"/>
  <c r="D5349" i="12"/>
  <c r="E5349" i="12"/>
  <c r="F5349" i="12"/>
  <c r="G5349" i="12"/>
  <c r="H5349" i="12"/>
  <c r="I5349" i="12"/>
  <c r="J5349" i="12"/>
  <c r="K5349" i="12"/>
  <c r="L5349" i="12"/>
  <c r="B5350" i="12"/>
  <c r="C5350" i="12"/>
  <c r="D5350" i="12"/>
  <c r="E5350" i="12"/>
  <c r="F5350" i="12"/>
  <c r="G5350" i="12"/>
  <c r="H5350" i="12"/>
  <c r="I5350" i="12"/>
  <c r="J5350" i="12"/>
  <c r="K5350" i="12"/>
  <c r="L5350" i="12"/>
  <c r="B5351" i="12"/>
  <c r="C5351" i="12"/>
  <c r="D5351" i="12"/>
  <c r="E5351" i="12"/>
  <c r="F5351" i="12"/>
  <c r="G5351" i="12"/>
  <c r="H5351" i="12"/>
  <c r="I5351" i="12"/>
  <c r="J5351" i="12"/>
  <c r="K5351" i="12"/>
  <c r="L5351" i="12"/>
  <c r="B5352" i="12"/>
  <c r="C5352" i="12"/>
  <c r="D5352" i="12"/>
  <c r="E5352" i="12"/>
  <c r="F5352" i="12"/>
  <c r="G5352" i="12"/>
  <c r="H5352" i="12"/>
  <c r="I5352" i="12"/>
  <c r="J5352" i="12"/>
  <c r="K5352" i="12"/>
  <c r="L5352" i="12"/>
  <c r="B5353" i="12"/>
  <c r="C5353" i="12"/>
  <c r="D5353" i="12"/>
  <c r="E5353" i="12"/>
  <c r="F5353" i="12"/>
  <c r="G5353" i="12"/>
  <c r="H5353" i="12"/>
  <c r="I5353" i="12"/>
  <c r="J5353" i="12"/>
  <c r="K5353" i="12"/>
  <c r="L5353" i="12"/>
  <c r="B5354" i="12"/>
  <c r="C5354" i="12"/>
  <c r="D5354" i="12"/>
  <c r="E5354" i="12"/>
  <c r="F5354" i="12"/>
  <c r="G5354" i="12"/>
  <c r="H5354" i="12"/>
  <c r="I5354" i="12"/>
  <c r="J5354" i="12"/>
  <c r="K5354" i="12"/>
  <c r="L5354" i="12"/>
  <c r="B5355" i="12"/>
  <c r="C5355" i="12"/>
  <c r="D5355" i="12"/>
  <c r="E5355" i="12"/>
  <c r="F5355" i="12"/>
  <c r="G5355" i="12"/>
  <c r="H5355" i="12"/>
  <c r="I5355" i="12"/>
  <c r="J5355" i="12"/>
  <c r="K5355" i="12"/>
  <c r="L5355" i="12"/>
  <c r="B5356" i="12"/>
  <c r="C5356" i="12"/>
  <c r="D5356" i="12"/>
  <c r="E5356" i="12"/>
  <c r="F5356" i="12"/>
  <c r="G5356" i="12"/>
  <c r="H5356" i="12"/>
  <c r="I5356" i="12"/>
  <c r="J5356" i="12"/>
  <c r="K5356" i="12"/>
  <c r="L5356" i="12"/>
  <c r="B5357" i="12"/>
  <c r="C5357" i="12"/>
  <c r="D5357" i="12"/>
  <c r="E5357" i="12"/>
  <c r="F5357" i="12"/>
  <c r="G5357" i="12"/>
  <c r="H5357" i="12"/>
  <c r="I5357" i="12"/>
  <c r="J5357" i="12"/>
  <c r="K5357" i="12"/>
  <c r="L5357" i="12"/>
  <c r="B5358" i="12"/>
  <c r="C5358" i="12"/>
  <c r="D5358" i="12"/>
  <c r="E5358" i="12"/>
  <c r="F5358" i="12"/>
  <c r="G5358" i="12"/>
  <c r="H5358" i="12"/>
  <c r="I5358" i="12"/>
  <c r="J5358" i="12"/>
  <c r="K5358" i="12"/>
  <c r="L5358" i="12"/>
  <c r="B5359" i="12"/>
  <c r="C5359" i="12"/>
  <c r="D5359" i="12"/>
  <c r="E5359" i="12"/>
  <c r="F5359" i="12"/>
  <c r="G5359" i="12"/>
  <c r="H5359" i="12"/>
  <c r="I5359" i="12"/>
  <c r="J5359" i="12"/>
  <c r="K5359" i="12"/>
  <c r="L5359" i="12"/>
  <c r="B5360" i="12"/>
  <c r="C5360" i="12"/>
  <c r="D5360" i="12"/>
  <c r="E5360" i="12"/>
  <c r="F5360" i="12"/>
  <c r="G5360" i="12"/>
  <c r="H5360" i="12"/>
  <c r="I5360" i="12"/>
  <c r="J5360" i="12"/>
  <c r="K5360" i="12"/>
  <c r="L5360" i="12"/>
  <c r="B5361" i="12"/>
  <c r="C5361" i="12"/>
  <c r="D5361" i="12"/>
  <c r="E5361" i="12"/>
  <c r="F5361" i="12"/>
  <c r="G5361" i="12"/>
  <c r="H5361" i="12"/>
  <c r="I5361" i="12"/>
  <c r="J5361" i="12"/>
  <c r="K5361" i="12"/>
  <c r="L5361" i="12"/>
  <c r="B5362" i="12"/>
  <c r="C5362" i="12"/>
  <c r="D5362" i="12"/>
  <c r="E5362" i="12"/>
  <c r="F5362" i="12"/>
  <c r="G5362" i="12"/>
  <c r="H5362" i="12"/>
  <c r="I5362" i="12"/>
  <c r="J5362" i="12"/>
  <c r="K5362" i="12"/>
  <c r="L5362" i="12"/>
  <c r="B5363" i="12"/>
  <c r="C5363" i="12"/>
  <c r="D5363" i="12"/>
  <c r="E5363" i="12"/>
  <c r="F5363" i="12"/>
  <c r="G5363" i="12"/>
  <c r="H5363" i="12"/>
  <c r="I5363" i="12"/>
  <c r="J5363" i="12"/>
  <c r="K5363" i="12"/>
  <c r="L5363" i="12"/>
  <c r="B5364" i="12"/>
  <c r="C5364" i="12"/>
  <c r="D5364" i="12"/>
  <c r="E5364" i="12"/>
  <c r="F5364" i="12"/>
  <c r="G5364" i="12"/>
  <c r="H5364" i="12"/>
  <c r="I5364" i="12"/>
  <c r="J5364" i="12"/>
  <c r="K5364" i="12"/>
  <c r="L5364" i="12"/>
  <c r="B5365" i="12"/>
  <c r="C5365" i="12"/>
  <c r="D5365" i="12"/>
  <c r="E5365" i="12"/>
  <c r="F5365" i="12"/>
  <c r="G5365" i="12"/>
  <c r="H5365" i="12"/>
  <c r="I5365" i="12"/>
  <c r="J5365" i="12"/>
  <c r="K5365" i="12"/>
  <c r="L5365" i="12"/>
  <c r="B5366" i="12"/>
  <c r="C5366" i="12"/>
  <c r="D5366" i="12"/>
  <c r="E5366" i="12"/>
  <c r="F5366" i="12"/>
  <c r="G5366" i="12"/>
  <c r="H5366" i="12"/>
  <c r="I5366" i="12"/>
  <c r="J5366" i="12"/>
  <c r="K5366" i="12"/>
  <c r="L5366" i="12"/>
  <c r="B5367" i="12"/>
  <c r="C5367" i="12"/>
  <c r="D5367" i="12"/>
  <c r="E5367" i="12"/>
  <c r="F5367" i="12"/>
  <c r="G5367" i="12"/>
  <c r="H5367" i="12"/>
  <c r="I5367" i="12"/>
  <c r="J5367" i="12"/>
  <c r="K5367" i="12"/>
  <c r="L5367" i="12"/>
  <c r="B5368" i="12"/>
  <c r="C5368" i="12"/>
  <c r="D5368" i="12"/>
  <c r="E5368" i="12"/>
  <c r="F5368" i="12"/>
  <c r="G5368" i="12"/>
  <c r="H5368" i="12"/>
  <c r="I5368" i="12"/>
  <c r="J5368" i="12"/>
  <c r="K5368" i="12"/>
  <c r="L5368" i="12"/>
  <c r="B5369" i="12"/>
  <c r="C5369" i="12"/>
  <c r="D5369" i="12"/>
  <c r="E5369" i="12"/>
  <c r="F5369" i="12"/>
  <c r="G5369" i="12"/>
  <c r="H5369" i="12"/>
  <c r="I5369" i="12"/>
  <c r="J5369" i="12"/>
  <c r="K5369" i="12"/>
  <c r="L5369" i="12"/>
  <c r="B5370" i="12"/>
  <c r="C5370" i="12"/>
  <c r="D5370" i="12"/>
  <c r="E5370" i="12"/>
  <c r="F5370" i="12"/>
  <c r="G5370" i="12"/>
  <c r="H5370" i="12"/>
  <c r="I5370" i="12"/>
  <c r="J5370" i="12"/>
  <c r="K5370" i="12"/>
  <c r="L5370" i="12"/>
  <c r="B5371" i="12"/>
  <c r="C5371" i="12"/>
  <c r="D5371" i="12"/>
  <c r="E5371" i="12"/>
  <c r="F5371" i="12"/>
  <c r="G5371" i="12"/>
  <c r="H5371" i="12"/>
  <c r="I5371" i="12"/>
  <c r="J5371" i="12"/>
  <c r="K5371" i="12"/>
  <c r="L5371" i="12"/>
  <c r="B5372" i="12"/>
  <c r="C5372" i="12"/>
  <c r="D5372" i="12"/>
  <c r="E5372" i="12"/>
  <c r="F5372" i="12"/>
  <c r="G5372" i="12"/>
  <c r="H5372" i="12"/>
  <c r="I5372" i="12"/>
  <c r="J5372" i="12"/>
  <c r="K5372" i="12"/>
  <c r="L5372" i="12"/>
  <c r="B5373" i="12"/>
  <c r="C5373" i="12"/>
  <c r="D5373" i="12"/>
  <c r="E5373" i="12"/>
  <c r="F5373" i="12"/>
  <c r="G5373" i="12"/>
  <c r="H5373" i="12"/>
  <c r="I5373" i="12"/>
  <c r="J5373" i="12"/>
  <c r="K5373" i="12"/>
  <c r="L5373" i="12"/>
  <c r="B5374" i="12"/>
  <c r="C5374" i="12"/>
  <c r="D5374" i="12"/>
  <c r="E5374" i="12"/>
  <c r="F5374" i="12"/>
  <c r="G5374" i="12"/>
  <c r="H5374" i="12"/>
  <c r="I5374" i="12"/>
  <c r="J5374" i="12"/>
  <c r="K5374" i="12"/>
  <c r="L5374" i="12"/>
  <c r="B5375" i="12"/>
  <c r="C5375" i="12"/>
  <c r="D5375" i="12"/>
  <c r="E5375" i="12"/>
  <c r="F5375" i="12"/>
  <c r="G5375" i="12"/>
  <c r="H5375" i="12"/>
  <c r="I5375" i="12"/>
  <c r="J5375" i="12"/>
  <c r="K5375" i="12"/>
  <c r="L5375" i="12"/>
  <c r="B5376" i="12"/>
  <c r="C5376" i="12"/>
  <c r="D5376" i="12"/>
  <c r="E5376" i="12"/>
  <c r="F5376" i="12"/>
  <c r="G5376" i="12"/>
  <c r="H5376" i="12"/>
  <c r="I5376" i="12"/>
  <c r="J5376" i="12"/>
  <c r="K5376" i="12"/>
  <c r="L5376" i="12"/>
  <c r="B5377" i="12"/>
  <c r="C5377" i="12"/>
  <c r="D5377" i="12"/>
  <c r="E5377" i="12"/>
  <c r="F5377" i="12"/>
  <c r="G5377" i="12"/>
  <c r="H5377" i="12"/>
  <c r="I5377" i="12"/>
  <c r="J5377" i="12"/>
  <c r="K5377" i="12"/>
  <c r="L5377" i="12"/>
  <c r="B5378" i="12"/>
  <c r="C5378" i="12"/>
  <c r="D5378" i="12"/>
  <c r="E5378" i="12"/>
  <c r="F5378" i="12"/>
  <c r="G5378" i="12"/>
  <c r="H5378" i="12"/>
  <c r="I5378" i="12"/>
  <c r="J5378" i="12"/>
  <c r="K5378" i="12"/>
  <c r="L5378" i="12"/>
  <c r="B5379" i="12"/>
  <c r="C5379" i="12"/>
  <c r="D5379" i="12"/>
  <c r="E5379" i="12"/>
  <c r="F5379" i="12"/>
  <c r="G5379" i="12"/>
  <c r="H5379" i="12"/>
  <c r="I5379" i="12"/>
  <c r="J5379" i="12"/>
  <c r="K5379" i="12"/>
  <c r="L5379" i="12"/>
  <c r="B5380" i="12"/>
  <c r="C5380" i="12"/>
  <c r="D5380" i="12"/>
  <c r="E5380" i="12"/>
  <c r="F5380" i="12"/>
  <c r="G5380" i="12"/>
  <c r="H5380" i="12"/>
  <c r="I5380" i="12"/>
  <c r="J5380" i="12"/>
  <c r="K5380" i="12"/>
  <c r="L5380" i="12"/>
  <c r="B5381" i="12"/>
  <c r="C5381" i="12"/>
  <c r="D5381" i="12"/>
  <c r="E5381" i="12"/>
  <c r="F5381" i="12"/>
  <c r="G5381" i="12"/>
  <c r="H5381" i="12"/>
  <c r="I5381" i="12"/>
  <c r="J5381" i="12"/>
  <c r="K5381" i="12"/>
  <c r="L5381" i="12"/>
  <c r="B5382" i="12"/>
  <c r="C5382" i="12"/>
  <c r="D5382" i="12"/>
  <c r="E5382" i="12"/>
  <c r="F5382" i="12"/>
  <c r="G5382" i="12"/>
  <c r="H5382" i="12"/>
  <c r="I5382" i="12"/>
  <c r="J5382" i="12"/>
  <c r="K5382" i="12"/>
  <c r="L5382" i="12"/>
  <c r="B5383" i="12"/>
  <c r="C5383" i="12"/>
  <c r="D5383" i="12"/>
  <c r="E5383" i="12"/>
  <c r="F5383" i="12"/>
  <c r="G5383" i="12"/>
  <c r="H5383" i="12"/>
  <c r="I5383" i="12"/>
  <c r="J5383" i="12"/>
  <c r="K5383" i="12"/>
  <c r="L5383" i="12"/>
  <c r="B5384" i="12"/>
  <c r="C5384" i="12"/>
  <c r="D5384" i="12"/>
  <c r="E5384" i="12"/>
  <c r="F5384" i="12"/>
  <c r="G5384" i="12"/>
  <c r="H5384" i="12"/>
  <c r="I5384" i="12"/>
  <c r="J5384" i="12"/>
  <c r="K5384" i="12"/>
  <c r="L5384" i="12"/>
  <c r="B5385" i="12"/>
  <c r="C5385" i="12"/>
  <c r="D5385" i="12"/>
  <c r="E5385" i="12"/>
  <c r="F5385" i="12"/>
  <c r="G5385" i="12"/>
  <c r="H5385" i="12"/>
  <c r="I5385" i="12"/>
  <c r="J5385" i="12"/>
  <c r="K5385" i="12"/>
  <c r="L5385" i="12"/>
  <c r="B5386" i="12"/>
  <c r="C5386" i="12"/>
  <c r="D5386" i="12"/>
  <c r="E5386" i="12"/>
  <c r="F5386" i="12"/>
  <c r="G5386" i="12"/>
  <c r="H5386" i="12"/>
  <c r="I5386" i="12"/>
  <c r="J5386" i="12"/>
  <c r="K5386" i="12"/>
  <c r="L5386" i="12"/>
  <c r="B5387" i="12"/>
  <c r="C5387" i="12"/>
  <c r="D5387" i="12"/>
  <c r="E5387" i="12"/>
  <c r="F5387" i="12"/>
  <c r="G5387" i="12"/>
  <c r="H5387" i="12"/>
  <c r="I5387" i="12"/>
  <c r="J5387" i="12"/>
  <c r="K5387" i="12"/>
  <c r="L5387" i="12"/>
  <c r="B5388" i="12"/>
  <c r="C5388" i="12"/>
  <c r="D5388" i="12"/>
  <c r="E5388" i="12"/>
  <c r="F5388" i="12"/>
  <c r="G5388" i="12"/>
  <c r="H5388" i="12"/>
  <c r="I5388" i="12"/>
  <c r="J5388" i="12"/>
  <c r="K5388" i="12"/>
  <c r="L5388" i="12"/>
  <c r="B5389" i="12"/>
  <c r="C5389" i="12"/>
  <c r="D5389" i="12"/>
  <c r="E5389" i="12"/>
  <c r="F5389" i="12"/>
  <c r="G5389" i="12"/>
  <c r="H5389" i="12"/>
  <c r="I5389" i="12"/>
  <c r="J5389" i="12"/>
  <c r="K5389" i="12"/>
  <c r="L5389" i="12"/>
  <c r="B5390" i="12"/>
  <c r="C5390" i="12"/>
  <c r="D5390" i="12"/>
  <c r="E5390" i="12"/>
  <c r="F5390" i="12"/>
  <c r="G5390" i="12"/>
  <c r="H5390" i="12"/>
  <c r="I5390" i="12"/>
  <c r="J5390" i="12"/>
  <c r="K5390" i="12"/>
  <c r="L5390" i="12"/>
  <c r="B5391" i="12"/>
  <c r="C5391" i="12"/>
  <c r="D5391" i="12"/>
  <c r="E5391" i="12"/>
  <c r="F5391" i="12"/>
  <c r="G5391" i="12"/>
  <c r="H5391" i="12"/>
  <c r="I5391" i="12"/>
  <c r="J5391" i="12"/>
  <c r="K5391" i="12"/>
  <c r="L5391" i="12"/>
  <c r="B5392" i="12"/>
  <c r="C5392" i="12"/>
  <c r="D5392" i="12"/>
  <c r="E5392" i="12"/>
  <c r="F5392" i="12"/>
  <c r="G5392" i="12"/>
  <c r="H5392" i="12"/>
  <c r="I5392" i="12"/>
  <c r="J5392" i="12"/>
  <c r="K5392" i="12"/>
  <c r="L5392" i="12"/>
  <c r="B5393" i="12"/>
  <c r="C5393" i="12"/>
  <c r="D5393" i="12"/>
  <c r="E5393" i="12"/>
  <c r="F5393" i="12"/>
  <c r="G5393" i="12"/>
  <c r="H5393" i="12"/>
  <c r="I5393" i="12"/>
  <c r="J5393" i="12"/>
  <c r="K5393" i="12"/>
  <c r="L5393" i="12"/>
  <c r="B5394" i="12"/>
  <c r="C5394" i="12"/>
  <c r="D5394" i="12"/>
  <c r="E5394" i="12"/>
  <c r="F5394" i="12"/>
  <c r="G5394" i="12"/>
  <c r="H5394" i="12"/>
  <c r="I5394" i="12"/>
  <c r="J5394" i="12"/>
  <c r="K5394" i="12"/>
  <c r="L5394" i="12"/>
  <c r="B5395" i="12"/>
  <c r="C5395" i="12"/>
  <c r="D5395" i="12"/>
  <c r="E5395" i="12"/>
  <c r="F5395" i="12"/>
  <c r="G5395" i="12"/>
  <c r="H5395" i="12"/>
  <c r="I5395" i="12"/>
  <c r="J5395" i="12"/>
  <c r="K5395" i="12"/>
  <c r="L5395" i="12"/>
  <c r="B5396" i="12"/>
  <c r="C5396" i="12"/>
  <c r="D5396" i="12"/>
  <c r="E5396" i="12"/>
  <c r="F5396" i="12"/>
  <c r="G5396" i="12"/>
  <c r="H5396" i="12"/>
  <c r="I5396" i="12"/>
  <c r="J5396" i="12"/>
  <c r="K5396" i="12"/>
  <c r="L5396" i="12"/>
  <c r="B5397" i="12"/>
  <c r="C5397" i="12"/>
  <c r="D5397" i="12"/>
  <c r="E5397" i="12"/>
  <c r="F5397" i="12"/>
  <c r="G5397" i="12"/>
  <c r="H5397" i="12"/>
  <c r="I5397" i="12"/>
  <c r="J5397" i="12"/>
  <c r="K5397" i="12"/>
  <c r="L5397" i="12"/>
  <c r="B5398" i="12"/>
  <c r="C5398" i="12"/>
  <c r="D5398" i="12"/>
  <c r="E5398" i="12"/>
  <c r="F5398" i="12"/>
  <c r="G5398" i="12"/>
  <c r="H5398" i="12"/>
  <c r="I5398" i="12"/>
  <c r="J5398" i="12"/>
  <c r="K5398" i="12"/>
  <c r="L5398" i="12"/>
  <c r="B5399" i="12"/>
  <c r="C5399" i="12"/>
  <c r="D5399" i="12"/>
  <c r="E5399" i="12"/>
  <c r="F5399" i="12"/>
  <c r="G5399" i="12"/>
  <c r="H5399" i="12"/>
  <c r="I5399" i="12"/>
  <c r="J5399" i="12"/>
  <c r="K5399" i="12"/>
  <c r="L5399" i="12"/>
  <c r="B5400" i="12"/>
  <c r="C5400" i="12"/>
  <c r="D5400" i="12"/>
  <c r="E5400" i="12"/>
  <c r="F5400" i="12"/>
  <c r="G5400" i="12"/>
  <c r="H5400" i="12"/>
  <c r="I5400" i="12"/>
  <c r="J5400" i="12"/>
  <c r="K5400" i="12"/>
  <c r="L5400" i="12"/>
  <c r="B5401" i="12"/>
  <c r="C5401" i="12"/>
  <c r="D5401" i="12"/>
  <c r="E5401" i="12"/>
  <c r="F5401" i="12"/>
  <c r="G5401" i="12"/>
  <c r="H5401" i="12"/>
  <c r="I5401" i="12"/>
  <c r="J5401" i="12"/>
  <c r="K5401" i="12"/>
  <c r="L5401" i="12"/>
  <c r="B5402" i="12"/>
  <c r="C5402" i="12"/>
  <c r="D5402" i="12"/>
  <c r="E5402" i="12"/>
  <c r="F5402" i="12"/>
  <c r="G5402" i="12"/>
  <c r="H5402" i="12"/>
  <c r="I5402" i="12"/>
  <c r="J5402" i="12"/>
  <c r="K5402" i="12"/>
  <c r="L5402" i="12"/>
  <c r="B5403" i="12"/>
  <c r="C5403" i="12"/>
  <c r="D5403" i="12"/>
  <c r="E5403" i="12"/>
  <c r="F5403" i="12"/>
  <c r="G5403" i="12"/>
  <c r="H5403" i="12"/>
  <c r="I5403" i="12"/>
  <c r="J5403" i="12"/>
  <c r="K5403" i="12"/>
  <c r="L5403" i="12"/>
  <c r="B5404" i="12"/>
  <c r="C5404" i="12"/>
  <c r="D5404" i="12"/>
  <c r="E5404" i="12"/>
  <c r="F5404" i="12"/>
  <c r="G5404" i="12"/>
  <c r="H5404" i="12"/>
  <c r="I5404" i="12"/>
  <c r="J5404" i="12"/>
  <c r="K5404" i="12"/>
  <c r="L5404" i="12"/>
  <c r="B5405" i="12"/>
  <c r="C5405" i="12"/>
  <c r="D5405" i="12"/>
  <c r="E5405" i="12"/>
  <c r="F5405" i="12"/>
  <c r="G5405" i="12"/>
  <c r="H5405" i="12"/>
  <c r="I5405" i="12"/>
  <c r="J5405" i="12"/>
  <c r="K5405" i="12"/>
  <c r="L5405" i="12"/>
  <c r="B5406" i="12"/>
  <c r="C5406" i="12"/>
  <c r="D5406" i="12"/>
  <c r="E5406" i="12"/>
  <c r="F5406" i="12"/>
  <c r="G5406" i="12"/>
  <c r="H5406" i="12"/>
  <c r="I5406" i="12"/>
  <c r="J5406" i="12"/>
  <c r="K5406" i="12"/>
  <c r="L5406" i="12"/>
  <c r="B5407" i="12"/>
  <c r="C5407" i="12"/>
  <c r="D5407" i="12"/>
  <c r="E5407" i="12"/>
  <c r="F5407" i="12"/>
  <c r="G5407" i="12"/>
  <c r="H5407" i="12"/>
  <c r="I5407" i="12"/>
  <c r="J5407" i="12"/>
  <c r="K5407" i="12"/>
  <c r="L5407" i="12"/>
  <c r="B5408" i="12"/>
  <c r="C5408" i="12"/>
  <c r="D5408" i="12"/>
  <c r="E5408" i="12"/>
  <c r="F5408" i="12"/>
  <c r="G5408" i="12"/>
  <c r="H5408" i="12"/>
  <c r="I5408" i="12"/>
  <c r="J5408" i="12"/>
  <c r="K5408" i="12"/>
  <c r="L5408" i="12"/>
  <c r="B5409" i="12"/>
  <c r="C5409" i="12"/>
  <c r="D5409" i="12"/>
  <c r="E5409" i="12"/>
  <c r="F5409" i="12"/>
  <c r="G5409" i="12"/>
  <c r="H5409" i="12"/>
  <c r="I5409" i="12"/>
  <c r="J5409" i="12"/>
  <c r="K5409" i="12"/>
  <c r="L5409" i="12"/>
  <c r="B5410" i="12"/>
  <c r="C5410" i="12"/>
  <c r="D5410" i="12"/>
  <c r="E5410" i="12"/>
  <c r="F5410" i="12"/>
  <c r="G5410" i="12"/>
  <c r="H5410" i="12"/>
  <c r="I5410" i="12"/>
  <c r="J5410" i="12"/>
  <c r="K5410" i="12"/>
  <c r="L5410" i="12"/>
  <c r="B5411" i="12"/>
  <c r="C5411" i="12"/>
  <c r="D5411" i="12"/>
  <c r="E5411" i="12"/>
  <c r="F5411" i="12"/>
  <c r="G5411" i="12"/>
  <c r="H5411" i="12"/>
  <c r="I5411" i="12"/>
  <c r="J5411" i="12"/>
  <c r="K5411" i="12"/>
  <c r="L5411" i="12"/>
  <c r="B5412" i="12"/>
  <c r="C5412" i="12"/>
  <c r="D5412" i="12"/>
  <c r="E5412" i="12"/>
  <c r="F5412" i="12"/>
  <c r="G5412" i="12"/>
  <c r="H5412" i="12"/>
  <c r="I5412" i="12"/>
  <c r="J5412" i="12"/>
  <c r="K5412" i="12"/>
  <c r="L5412" i="12"/>
  <c r="B5413" i="12"/>
  <c r="C5413" i="12"/>
  <c r="D5413" i="12"/>
  <c r="E5413" i="12"/>
  <c r="F5413" i="12"/>
  <c r="G5413" i="12"/>
  <c r="H5413" i="12"/>
  <c r="I5413" i="12"/>
  <c r="J5413" i="12"/>
  <c r="K5413" i="12"/>
  <c r="L5413" i="12"/>
  <c r="B5414" i="12"/>
  <c r="C5414" i="12"/>
  <c r="D5414" i="12"/>
  <c r="E5414" i="12"/>
  <c r="F5414" i="12"/>
  <c r="G5414" i="12"/>
  <c r="H5414" i="12"/>
  <c r="I5414" i="12"/>
  <c r="J5414" i="12"/>
  <c r="K5414" i="12"/>
  <c r="L5414" i="12"/>
  <c r="B5415" i="12"/>
  <c r="C5415" i="12"/>
  <c r="D5415" i="12"/>
  <c r="E5415" i="12"/>
  <c r="F5415" i="12"/>
  <c r="G5415" i="12"/>
  <c r="H5415" i="12"/>
  <c r="I5415" i="12"/>
  <c r="J5415" i="12"/>
  <c r="K5415" i="12"/>
  <c r="L5415" i="12"/>
  <c r="B5416" i="12"/>
  <c r="C5416" i="12"/>
  <c r="D5416" i="12"/>
  <c r="E5416" i="12"/>
  <c r="F5416" i="12"/>
  <c r="G5416" i="12"/>
  <c r="H5416" i="12"/>
  <c r="I5416" i="12"/>
  <c r="J5416" i="12"/>
  <c r="K5416" i="12"/>
  <c r="L5416" i="12"/>
  <c r="B5417" i="12"/>
  <c r="C5417" i="12"/>
  <c r="D5417" i="12"/>
  <c r="E5417" i="12"/>
  <c r="F5417" i="12"/>
  <c r="G5417" i="12"/>
  <c r="H5417" i="12"/>
  <c r="I5417" i="12"/>
  <c r="J5417" i="12"/>
  <c r="K5417" i="12"/>
  <c r="L5417" i="12"/>
  <c r="B5418" i="12"/>
  <c r="C5418" i="12"/>
  <c r="D5418" i="12"/>
  <c r="E5418" i="12"/>
  <c r="F5418" i="12"/>
  <c r="G5418" i="12"/>
  <c r="H5418" i="12"/>
  <c r="I5418" i="12"/>
  <c r="J5418" i="12"/>
  <c r="K5418" i="12"/>
  <c r="L5418" i="12"/>
  <c r="B5419" i="12"/>
  <c r="C5419" i="12"/>
  <c r="D5419" i="12"/>
  <c r="E5419" i="12"/>
  <c r="F5419" i="12"/>
  <c r="G5419" i="12"/>
  <c r="H5419" i="12"/>
  <c r="I5419" i="12"/>
  <c r="J5419" i="12"/>
  <c r="K5419" i="12"/>
  <c r="L5419" i="12"/>
  <c r="B5420" i="12"/>
  <c r="C5420" i="12"/>
  <c r="D5420" i="12"/>
  <c r="E5420" i="12"/>
  <c r="F5420" i="12"/>
  <c r="G5420" i="12"/>
  <c r="H5420" i="12"/>
  <c r="I5420" i="12"/>
  <c r="J5420" i="12"/>
  <c r="K5420" i="12"/>
  <c r="L5420" i="12"/>
  <c r="B5421" i="12"/>
  <c r="C5421" i="12"/>
  <c r="D5421" i="12"/>
  <c r="E5421" i="12"/>
  <c r="F5421" i="12"/>
  <c r="G5421" i="12"/>
  <c r="H5421" i="12"/>
  <c r="I5421" i="12"/>
  <c r="J5421" i="12"/>
  <c r="K5421" i="12"/>
  <c r="L5421" i="12"/>
  <c r="B5422" i="12"/>
  <c r="C5422" i="12"/>
  <c r="D5422" i="12"/>
  <c r="E5422" i="12"/>
  <c r="F5422" i="12"/>
  <c r="G5422" i="12"/>
  <c r="H5422" i="12"/>
  <c r="I5422" i="12"/>
  <c r="J5422" i="12"/>
  <c r="K5422" i="12"/>
  <c r="L5422" i="12"/>
  <c r="B5423" i="12"/>
  <c r="C5423" i="12"/>
  <c r="D5423" i="12"/>
  <c r="E5423" i="12"/>
  <c r="F5423" i="12"/>
  <c r="G5423" i="12"/>
  <c r="H5423" i="12"/>
  <c r="I5423" i="12"/>
  <c r="J5423" i="12"/>
  <c r="K5423" i="12"/>
  <c r="L5423" i="12"/>
  <c r="B5424" i="12"/>
  <c r="C5424" i="12"/>
  <c r="D5424" i="12"/>
  <c r="E5424" i="12"/>
  <c r="F5424" i="12"/>
  <c r="G5424" i="12"/>
  <c r="H5424" i="12"/>
  <c r="I5424" i="12"/>
  <c r="J5424" i="12"/>
  <c r="K5424" i="12"/>
  <c r="L5424" i="12"/>
  <c r="B5425" i="12"/>
  <c r="C5425" i="12"/>
  <c r="D5425" i="12"/>
  <c r="E5425" i="12"/>
  <c r="F5425" i="12"/>
  <c r="G5425" i="12"/>
  <c r="H5425" i="12"/>
  <c r="I5425" i="12"/>
  <c r="J5425" i="12"/>
  <c r="K5425" i="12"/>
  <c r="L5425" i="12"/>
  <c r="B5426" i="12"/>
  <c r="C5426" i="12"/>
  <c r="D5426" i="12"/>
  <c r="E5426" i="12"/>
  <c r="F5426" i="12"/>
  <c r="G5426" i="12"/>
  <c r="H5426" i="12"/>
  <c r="I5426" i="12"/>
  <c r="J5426" i="12"/>
  <c r="K5426" i="12"/>
  <c r="L5426" i="12"/>
  <c r="B5427" i="12"/>
  <c r="C5427" i="12"/>
  <c r="D5427" i="12"/>
  <c r="E5427" i="12"/>
  <c r="F5427" i="12"/>
  <c r="G5427" i="12"/>
  <c r="H5427" i="12"/>
  <c r="I5427" i="12"/>
  <c r="J5427" i="12"/>
  <c r="K5427" i="12"/>
  <c r="L5427" i="12"/>
  <c r="B5428" i="12"/>
  <c r="C5428" i="12"/>
  <c r="D5428" i="12"/>
  <c r="E5428" i="12"/>
  <c r="F5428" i="12"/>
  <c r="G5428" i="12"/>
  <c r="H5428" i="12"/>
  <c r="I5428" i="12"/>
  <c r="J5428" i="12"/>
  <c r="K5428" i="12"/>
  <c r="L5428" i="12"/>
  <c r="B5429" i="12"/>
  <c r="C5429" i="12"/>
  <c r="D5429" i="12"/>
  <c r="E5429" i="12"/>
  <c r="F5429" i="12"/>
  <c r="G5429" i="12"/>
  <c r="H5429" i="12"/>
  <c r="I5429" i="12"/>
  <c r="J5429" i="12"/>
  <c r="K5429" i="12"/>
  <c r="L5429" i="12"/>
  <c r="B5430" i="12"/>
  <c r="C5430" i="12"/>
  <c r="D5430" i="12"/>
  <c r="E5430" i="12"/>
  <c r="F5430" i="12"/>
  <c r="G5430" i="12"/>
  <c r="H5430" i="12"/>
  <c r="I5430" i="12"/>
  <c r="J5430" i="12"/>
  <c r="K5430" i="12"/>
  <c r="L5430" i="12"/>
  <c r="B5431" i="12"/>
  <c r="C5431" i="12"/>
  <c r="D5431" i="12"/>
  <c r="E5431" i="12"/>
  <c r="F5431" i="12"/>
  <c r="G5431" i="12"/>
  <c r="H5431" i="12"/>
  <c r="I5431" i="12"/>
  <c r="J5431" i="12"/>
  <c r="K5431" i="12"/>
  <c r="L5431" i="12"/>
  <c r="B5432" i="12"/>
  <c r="C5432" i="12"/>
  <c r="D5432" i="12"/>
  <c r="E5432" i="12"/>
  <c r="F5432" i="12"/>
  <c r="G5432" i="12"/>
  <c r="H5432" i="12"/>
  <c r="I5432" i="12"/>
  <c r="J5432" i="12"/>
  <c r="K5432" i="12"/>
  <c r="L5432" i="12"/>
  <c r="B5433" i="12"/>
  <c r="C5433" i="12"/>
  <c r="D5433" i="12"/>
  <c r="E5433" i="12"/>
  <c r="F5433" i="12"/>
  <c r="G5433" i="12"/>
  <c r="H5433" i="12"/>
  <c r="I5433" i="12"/>
  <c r="J5433" i="12"/>
  <c r="K5433" i="12"/>
  <c r="L5433" i="12"/>
  <c r="B5434" i="12"/>
  <c r="C5434" i="12"/>
  <c r="D5434" i="12"/>
  <c r="E5434" i="12"/>
  <c r="F5434" i="12"/>
  <c r="G5434" i="12"/>
  <c r="H5434" i="12"/>
  <c r="I5434" i="12"/>
  <c r="J5434" i="12"/>
  <c r="K5434" i="12"/>
  <c r="L5434" i="12"/>
  <c r="B5435" i="12"/>
  <c r="C5435" i="12"/>
  <c r="D5435" i="12"/>
  <c r="E5435" i="12"/>
  <c r="F5435" i="12"/>
  <c r="G5435" i="12"/>
  <c r="H5435" i="12"/>
  <c r="I5435" i="12"/>
  <c r="J5435" i="12"/>
  <c r="K5435" i="12"/>
  <c r="L5435" i="12"/>
  <c r="B5436" i="12"/>
  <c r="C5436" i="12"/>
  <c r="D5436" i="12"/>
  <c r="E5436" i="12"/>
  <c r="F5436" i="12"/>
  <c r="G5436" i="12"/>
  <c r="H5436" i="12"/>
  <c r="I5436" i="12"/>
  <c r="J5436" i="12"/>
  <c r="K5436" i="12"/>
  <c r="L5436" i="12"/>
  <c r="B5437" i="12"/>
  <c r="C5437" i="12"/>
  <c r="D5437" i="12"/>
  <c r="E5437" i="12"/>
  <c r="F5437" i="12"/>
  <c r="G5437" i="12"/>
  <c r="H5437" i="12"/>
  <c r="I5437" i="12"/>
  <c r="J5437" i="12"/>
  <c r="K5437" i="12"/>
  <c r="L5437" i="12"/>
  <c r="B5438" i="12"/>
  <c r="C5438" i="12"/>
  <c r="D5438" i="12"/>
  <c r="E5438" i="12"/>
  <c r="F5438" i="12"/>
  <c r="G5438" i="12"/>
  <c r="H5438" i="12"/>
  <c r="I5438" i="12"/>
  <c r="J5438" i="12"/>
  <c r="K5438" i="12"/>
  <c r="L5438" i="12"/>
  <c r="B5439" i="12"/>
  <c r="C5439" i="12"/>
  <c r="D5439" i="12"/>
  <c r="E5439" i="12"/>
  <c r="F5439" i="12"/>
  <c r="G5439" i="12"/>
  <c r="H5439" i="12"/>
  <c r="I5439" i="12"/>
  <c r="J5439" i="12"/>
  <c r="K5439" i="12"/>
  <c r="L5439" i="12"/>
  <c r="B5440" i="12"/>
  <c r="C5440" i="12"/>
  <c r="D5440" i="12"/>
  <c r="E5440" i="12"/>
  <c r="F5440" i="12"/>
  <c r="G5440" i="12"/>
  <c r="H5440" i="12"/>
  <c r="I5440" i="12"/>
  <c r="J5440" i="12"/>
  <c r="K5440" i="12"/>
  <c r="L5440" i="12"/>
  <c r="B5441" i="12"/>
  <c r="C5441" i="12"/>
  <c r="D5441" i="12"/>
  <c r="E5441" i="12"/>
  <c r="F5441" i="12"/>
  <c r="G5441" i="12"/>
  <c r="H5441" i="12"/>
  <c r="I5441" i="12"/>
  <c r="J5441" i="12"/>
  <c r="K5441" i="12"/>
  <c r="L5441" i="12"/>
  <c r="B5442" i="12"/>
  <c r="C5442" i="12"/>
  <c r="D5442" i="12"/>
  <c r="E5442" i="12"/>
  <c r="F5442" i="12"/>
  <c r="G5442" i="12"/>
  <c r="H5442" i="12"/>
  <c r="I5442" i="12"/>
  <c r="J5442" i="12"/>
  <c r="K5442" i="12"/>
  <c r="L5442" i="12"/>
  <c r="B5443" i="12"/>
  <c r="C5443" i="12"/>
  <c r="D5443" i="12"/>
  <c r="E5443" i="12"/>
  <c r="F5443" i="12"/>
  <c r="G5443" i="12"/>
  <c r="H5443" i="12"/>
  <c r="I5443" i="12"/>
  <c r="J5443" i="12"/>
  <c r="K5443" i="12"/>
  <c r="L5443" i="12"/>
  <c r="B5444" i="12"/>
  <c r="C5444" i="12"/>
  <c r="D5444" i="12"/>
  <c r="E5444" i="12"/>
  <c r="F5444" i="12"/>
  <c r="G5444" i="12"/>
  <c r="H5444" i="12"/>
  <c r="I5444" i="12"/>
  <c r="J5444" i="12"/>
  <c r="K5444" i="12"/>
  <c r="L5444" i="12"/>
  <c r="B5445" i="12"/>
  <c r="C5445" i="12"/>
  <c r="D5445" i="12"/>
  <c r="E5445" i="12"/>
  <c r="F5445" i="12"/>
  <c r="G5445" i="12"/>
  <c r="H5445" i="12"/>
  <c r="I5445" i="12"/>
  <c r="J5445" i="12"/>
  <c r="K5445" i="12"/>
  <c r="L5445" i="12"/>
  <c r="B5446" i="12"/>
  <c r="C5446" i="12"/>
  <c r="D5446" i="12"/>
  <c r="E5446" i="12"/>
  <c r="F5446" i="12"/>
  <c r="G5446" i="12"/>
  <c r="H5446" i="12"/>
  <c r="I5446" i="12"/>
  <c r="J5446" i="12"/>
  <c r="K5446" i="12"/>
  <c r="L5446" i="12"/>
  <c r="B5447" i="12"/>
  <c r="C5447" i="12"/>
  <c r="D5447" i="12"/>
  <c r="E5447" i="12"/>
  <c r="F5447" i="12"/>
  <c r="G5447" i="12"/>
  <c r="H5447" i="12"/>
  <c r="I5447" i="12"/>
  <c r="J5447" i="12"/>
  <c r="K5447" i="12"/>
  <c r="L5447" i="12"/>
  <c r="B5448" i="12"/>
  <c r="C5448" i="12"/>
  <c r="D5448" i="12"/>
  <c r="E5448" i="12"/>
  <c r="F5448" i="12"/>
  <c r="G5448" i="12"/>
  <c r="H5448" i="12"/>
  <c r="I5448" i="12"/>
  <c r="J5448" i="12"/>
  <c r="K5448" i="12"/>
  <c r="L5448" i="12"/>
  <c r="B5449" i="12"/>
  <c r="C5449" i="12"/>
  <c r="D5449" i="12"/>
  <c r="E5449" i="12"/>
  <c r="F5449" i="12"/>
  <c r="G5449" i="12"/>
  <c r="H5449" i="12"/>
  <c r="I5449" i="12"/>
  <c r="J5449" i="12"/>
  <c r="K5449" i="12"/>
  <c r="L5449" i="12"/>
  <c r="B5450" i="12"/>
  <c r="C5450" i="12"/>
  <c r="D5450" i="12"/>
  <c r="E5450" i="12"/>
  <c r="F5450" i="12"/>
  <c r="G5450" i="12"/>
  <c r="H5450" i="12"/>
  <c r="I5450" i="12"/>
  <c r="J5450" i="12"/>
  <c r="K5450" i="12"/>
  <c r="L5450" i="12"/>
  <c r="B5451" i="12"/>
  <c r="C5451" i="12"/>
  <c r="D5451" i="12"/>
  <c r="E5451" i="12"/>
  <c r="F5451" i="12"/>
  <c r="G5451" i="12"/>
  <c r="H5451" i="12"/>
  <c r="I5451" i="12"/>
  <c r="J5451" i="12"/>
  <c r="K5451" i="12"/>
  <c r="L5451" i="12"/>
  <c r="B5452" i="12"/>
  <c r="C5452" i="12"/>
  <c r="D5452" i="12"/>
  <c r="E5452" i="12"/>
  <c r="F5452" i="12"/>
  <c r="G5452" i="12"/>
  <c r="H5452" i="12"/>
  <c r="I5452" i="12"/>
  <c r="J5452" i="12"/>
  <c r="K5452" i="12"/>
  <c r="L5452" i="12"/>
  <c r="B5453" i="12"/>
  <c r="C5453" i="12"/>
  <c r="D5453" i="12"/>
  <c r="E5453" i="12"/>
  <c r="F5453" i="12"/>
  <c r="G5453" i="12"/>
  <c r="H5453" i="12"/>
  <c r="I5453" i="12"/>
  <c r="J5453" i="12"/>
  <c r="K5453" i="12"/>
  <c r="L5453" i="12"/>
  <c r="B5454" i="12"/>
  <c r="C5454" i="12"/>
  <c r="D5454" i="12"/>
  <c r="E5454" i="12"/>
  <c r="F5454" i="12"/>
  <c r="G5454" i="12"/>
  <c r="H5454" i="12"/>
  <c r="I5454" i="12"/>
  <c r="J5454" i="12"/>
  <c r="K5454" i="12"/>
  <c r="L5454" i="12"/>
  <c r="B5455" i="12"/>
  <c r="C5455" i="12"/>
  <c r="D5455" i="12"/>
  <c r="E5455" i="12"/>
  <c r="F5455" i="12"/>
  <c r="G5455" i="12"/>
  <c r="H5455" i="12"/>
  <c r="I5455" i="12"/>
  <c r="J5455" i="12"/>
  <c r="K5455" i="12"/>
  <c r="L5455" i="12"/>
  <c r="B5456" i="12"/>
  <c r="C5456" i="12"/>
  <c r="D5456" i="12"/>
  <c r="E5456" i="12"/>
  <c r="F5456" i="12"/>
  <c r="G5456" i="12"/>
  <c r="H5456" i="12"/>
  <c r="I5456" i="12"/>
  <c r="J5456" i="12"/>
  <c r="K5456" i="12"/>
  <c r="L5456" i="12"/>
  <c r="B5457" i="12"/>
  <c r="C5457" i="12"/>
  <c r="D5457" i="12"/>
  <c r="E5457" i="12"/>
  <c r="F5457" i="12"/>
  <c r="G5457" i="12"/>
  <c r="H5457" i="12"/>
  <c r="I5457" i="12"/>
  <c r="J5457" i="12"/>
  <c r="K5457" i="12"/>
  <c r="L5457" i="12"/>
  <c r="B5458" i="12"/>
  <c r="C5458" i="12"/>
  <c r="D5458" i="12"/>
  <c r="E5458" i="12"/>
  <c r="F5458" i="12"/>
  <c r="G5458" i="12"/>
  <c r="H5458" i="12"/>
  <c r="I5458" i="12"/>
  <c r="J5458" i="12"/>
  <c r="K5458" i="12"/>
  <c r="L5458" i="12"/>
  <c r="B5459" i="12"/>
  <c r="C5459" i="12"/>
  <c r="D5459" i="12"/>
  <c r="E5459" i="12"/>
  <c r="F5459" i="12"/>
  <c r="G5459" i="12"/>
  <c r="H5459" i="12"/>
  <c r="I5459" i="12"/>
  <c r="J5459" i="12"/>
  <c r="K5459" i="12"/>
  <c r="L5459" i="12"/>
  <c r="B5460" i="12"/>
  <c r="C5460" i="12"/>
  <c r="D5460" i="12"/>
  <c r="E5460" i="12"/>
  <c r="F5460" i="12"/>
  <c r="G5460" i="12"/>
  <c r="H5460" i="12"/>
  <c r="I5460" i="12"/>
  <c r="J5460" i="12"/>
  <c r="K5460" i="12"/>
  <c r="L5460" i="12"/>
  <c r="B5461" i="12"/>
  <c r="C5461" i="12"/>
  <c r="D5461" i="12"/>
  <c r="E5461" i="12"/>
  <c r="F5461" i="12"/>
  <c r="G5461" i="12"/>
  <c r="H5461" i="12"/>
  <c r="I5461" i="12"/>
  <c r="J5461" i="12"/>
  <c r="K5461" i="12"/>
  <c r="L5461" i="12"/>
  <c r="B5462" i="12"/>
  <c r="C5462" i="12"/>
  <c r="D5462" i="12"/>
  <c r="E5462" i="12"/>
  <c r="F5462" i="12"/>
  <c r="G5462" i="12"/>
  <c r="H5462" i="12"/>
  <c r="I5462" i="12"/>
  <c r="J5462" i="12"/>
  <c r="K5462" i="12"/>
  <c r="L5462" i="12"/>
  <c r="B5463" i="12"/>
  <c r="C5463" i="12"/>
  <c r="D5463" i="12"/>
  <c r="E5463" i="12"/>
  <c r="F5463" i="12"/>
  <c r="G5463" i="12"/>
  <c r="H5463" i="12"/>
  <c r="I5463" i="12"/>
  <c r="J5463" i="12"/>
  <c r="K5463" i="12"/>
  <c r="L5463" i="12"/>
  <c r="B5464" i="12"/>
  <c r="C5464" i="12"/>
  <c r="D5464" i="12"/>
  <c r="E5464" i="12"/>
  <c r="F5464" i="12"/>
  <c r="G5464" i="12"/>
  <c r="H5464" i="12"/>
  <c r="I5464" i="12"/>
  <c r="J5464" i="12"/>
  <c r="K5464" i="12"/>
  <c r="L5464" i="12"/>
  <c r="B5465" i="12"/>
  <c r="C5465" i="12"/>
  <c r="D5465" i="12"/>
  <c r="E5465" i="12"/>
  <c r="F5465" i="12"/>
  <c r="G5465" i="12"/>
  <c r="H5465" i="12"/>
  <c r="I5465" i="12"/>
  <c r="J5465" i="12"/>
  <c r="K5465" i="12"/>
  <c r="L5465" i="12"/>
  <c r="B5466" i="12"/>
  <c r="C5466" i="12"/>
  <c r="D5466" i="12"/>
  <c r="E5466" i="12"/>
  <c r="F5466" i="12"/>
  <c r="G5466" i="12"/>
  <c r="H5466" i="12"/>
  <c r="I5466" i="12"/>
  <c r="J5466" i="12"/>
  <c r="K5466" i="12"/>
  <c r="L5466" i="12"/>
  <c r="B5467" i="12"/>
  <c r="C5467" i="12"/>
  <c r="D5467" i="12"/>
  <c r="E5467" i="12"/>
  <c r="F5467" i="12"/>
  <c r="G5467" i="12"/>
  <c r="H5467" i="12"/>
  <c r="I5467" i="12"/>
  <c r="J5467" i="12"/>
  <c r="K5467" i="12"/>
  <c r="L5467" i="12"/>
  <c r="B5468" i="12"/>
  <c r="C5468" i="12"/>
  <c r="D5468" i="12"/>
  <c r="E5468" i="12"/>
  <c r="F5468" i="12"/>
  <c r="G5468" i="12"/>
  <c r="H5468" i="12"/>
  <c r="I5468" i="12"/>
  <c r="J5468" i="12"/>
  <c r="K5468" i="12"/>
  <c r="L5468" i="12"/>
  <c r="B5469" i="12"/>
  <c r="C5469" i="12"/>
  <c r="D5469" i="12"/>
  <c r="E5469" i="12"/>
  <c r="F5469" i="12"/>
  <c r="G5469" i="12"/>
  <c r="H5469" i="12"/>
  <c r="I5469" i="12"/>
  <c r="J5469" i="12"/>
  <c r="K5469" i="12"/>
  <c r="L5469" i="12"/>
  <c r="B5470" i="12"/>
  <c r="C5470" i="12"/>
  <c r="D5470" i="12"/>
  <c r="E5470" i="12"/>
  <c r="F5470" i="12"/>
  <c r="G5470" i="12"/>
  <c r="H5470" i="12"/>
  <c r="I5470" i="12"/>
  <c r="J5470" i="12"/>
  <c r="K5470" i="12"/>
  <c r="L5470" i="12"/>
  <c r="B5471" i="12"/>
  <c r="C5471" i="12"/>
  <c r="D5471" i="12"/>
  <c r="E5471" i="12"/>
  <c r="F5471" i="12"/>
  <c r="G5471" i="12"/>
  <c r="H5471" i="12"/>
  <c r="I5471" i="12"/>
  <c r="J5471" i="12"/>
  <c r="K5471" i="12"/>
  <c r="L5471" i="12"/>
  <c r="B5472" i="12"/>
  <c r="C5472" i="12"/>
  <c r="D5472" i="12"/>
  <c r="E5472" i="12"/>
  <c r="F5472" i="12"/>
  <c r="G5472" i="12"/>
  <c r="H5472" i="12"/>
  <c r="I5472" i="12"/>
  <c r="J5472" i="12"/>
  <c r="K5472" i="12"/>
  <c r="L5472" i="12"/>
  <c r="B5473" i="12"/>
  <c r="C5473" i="12"/>
  <c r="D5473" i="12"/>
  <c r="E5473" i="12"/>
  <c r="F5473" i="12"/>
  <c r="G5473" i="12"/>
  <c r="H5473" i="12"/>
  <c r="I5473" i="12"/>
  <c r="J5473" i="12"/>
  <c r="K5473" i="12"/>
  <c r="L5473" i="12"/>
  <c r="B5474" i="12"/>
  <c r="C5474" i="12"/>
  <c r="D5474" i="12"/>
  <c r="E5474" i="12"/>
  <c r="F5474" i="12"/>
  <c r="G5474" i="12"/>
  <c r="H5474" i="12"/>
  <c r="I5474" i="12"/>
  <c r="J5474" i="12"/>
  <c r="K5474" i="12"/>
  <c r="L5474" i="12"/>
  <c r="B5475" i="12"/>
  <c r="C5475" i="12"/>
  <c r="D5475" i="12"/>
  <c r="E5475" i="12"/>
  <c r="F5475" i="12"/>
  <c r="G5475" i="12"/>
  <c r="H5475" i="12"/>
  <c r="I5475" i="12"/>
  <c r="J5475" i="12"/>
  <c r="K5475" i="12"/>
  <c r="L5475" i="12"/>
  <c r="B5476" i="12"/>
  <c r="C5476" i="12"/>
  <c r="D5476" i="12"/>
  <c r="E5476" i="12"/>
  <c r="F5476" i="12"/>
  <c r="G5476" i="12"/>
  <c r="H5476" i="12"/>
  <c r="I5476" i="12"/>
  <c r="J5476" i="12"/>
  <c r="K5476" i="12"/>
  <c r="L5476" i="12"/>
  <c r="B5477" i="12"/>
  <c r="C5477" i="12"/>
  <c r="D5477" i="12"/>
  <c r="E5477" i="12"/>
  <c r="F5477" i="12"/>
  <c r="G5477" i="12"/>
  <c r="H5477" i="12"/>
  <c r="I5477" i="12"/>
  <c r="J5477" i="12"/>
  <c r="K5477" i="12"/>
  <c r="L5477" i="12"/>
  <c r="B5478" i="12"/>
  <c r="C5478" i="12"/>
  <c r="D5478" i="12"/>
  <c r="E5478" i="12"/>
  <c r="F5478" i="12"/>
  <c r="G5478" i="12"/>
  <c r="H5478" i="12"/>
  <c r="I5478" i="12"/>
  <c r="J5478" i="12"/>
  <c r="K5478" i="12"/>
  <c r="L5478" i="12"/>
  <c r="B5479" i="12"/>
  <c r="C5479" i="12"/>
  <c r="D5479" i="12"/>
  <c r="E5479" i="12"/>
  <c r="F5479" i="12"/>
  <c r="G5479" i="12"/>
  <c r="H5479" i="12"/>
  <c r="I5479" i="12"/>
  <c r="J5479" i="12"/>
  <c r="K5479" i="12"/>
  <c r="L5479" i="12"/>
  <c r="B5480" i="12"/>
  <c r="C5480" i="12"/>
  <c r="D5480" i="12"/>
  <c r="E5480" i="12"/>
  <c r="F5480" i="12"/>
  <c r="G5480" i="12"/>
  <c r="H5480" i="12"/>
  <c r="I5480" i="12"/>
  <c r="J5480" i="12"/>
  <c r="K5480" i="12"/>
  <c r="L5480" i="12"/>
  <c r="B5481" i="12"/>
  <c r="C5481" i="12"/>
  <c r="D5481" i="12"/>
  <c r="E5481" i="12"/>
  <c r="F5481" i="12"/>
  <c r="G5481" i="12"/>
  <c r="H5481" i="12"/>
  <c r="I5481" i="12"/>
  <c r="J5481" i="12"/>
  <c r="K5481" i="12"/>
  <c r="L5481" i="12"/>
  <c r="B5482" i="12"/>
  <c r="C5482" i="12"/>
  <c r="D5482" i="12"/>
  <c r="E5482" i="12"/>
  <c r="F5482" i="12"/>
  <c r="G5482" i="12"/>
  <c r="H5482" i="12"/>
  <c r="I5482" i="12"/>
  <c r="J5482" i="12"/>
  <c r="K5482" i="12"/>
  <c r="L5482" i="12"/>
  <c r="B5483" i="12"/>
  <c r="C5483" i="12"/>
  <c r="D5483" i="12"/>
  <c r="E5483" i="12"/>
  <c r="F5483" i="12"/>
  <c r="G5483" i="12"/>
  <c r="H5483" i="12"/>
  <c r="I5483" i="12"/>
  <c r="J5483" i="12"/>
  <c r="K5483" i="12"/>
  <c r="L5483" i="12"/>
  <c r="B5484" i="12"/>
  <c r="C5484" i="12"/>
  <c r="D5484" i="12"/>
  <c r="E5484" i="12"/>
  <c r="F5484" i="12"/>
  <c r="G5484" i="12"/>
  <c r="H5484" i="12"/>
  <c r="I5484" i="12"/>
  <c r="J5484" i="12"/>
  <c r="K5484" i="12"/>
  <c r="L5484" i="12"/>
  <c r="B5485" i="12"/>
  <c r="C5485" i="12"/>
  <c r="D5485" i="12"/>
  <c r="E5485" i="12"/>
  <c r="F5485" i="12"/>
  <c r="G5485" i="12"/>
  <c r="H5485" i="12"/>
  <c r="I5485" i="12"/>
  <c r="J5485" i="12"/>
  <c r="K5485" i="12"/>
  <c r="L5485" i="12"/>
  <c r="B5486" i="12"/>
  <c r="C5486" i="12"/>
  <c r="D5486" i="12"/>
  <c r="E5486" i="12"/>
  <c r="F5486" i="12"/>
  <c r="G5486" i="12"/>
  <c r="H5486" i="12"/>
  <c r="I5486" i="12"/>
  <c r="J5486" i="12"/>
  <c r="K5486" i="12"/>
  <c r="L5486" i="12"/>
  <c r="B5487" i="12"/>
  <c r="C5487" i="12"/>
  <c r="D5487" i="12"/>
  <c r="E5487" i="12"/>
  <c r="F5487" i="12"/>
  <c r="G5487" i="12"/>
  <c r="H5487" i="12"/>
  <c r="I5487" i="12"/>
  <c r="J5487" i="12"/>
  <c r="K5487" i="12"/>
  <c r="L5487" i="12"/>
  <c r="B5488" i="12"/>
  <c r="C5488" i="12"/>
  <c r="D5488" i="12"/>
  <c r="E5488" i="12"/>
  <c r="F5488" i="12"/>
  <c r="G5488" i="12"/>
  <c r="H5488" i="12"/>
  <c r="I5488" i="12"/>
  <c r="J5488" i="12"/>
  <c r="K5488" i="12"/>
  <c r="L5488" i="12"/>
  <c r="B5489" i="12"/>
  <c r="C5489" i="12"/>
  <c r="D5489" i="12"/>
  <c r="E5489" i="12"/>
  <c r="F5489" i="12"/>
  <c r="G5489" i="12"/>
  <c r="H5489" i="12"/>
  <c r="I5489" i="12"/>
  <c r="J5489" i="12"/>
  <c r="K5489" i="12"/>
  <c r="L5489" i="12"/>
  <c r="B5490" i="12"/>
  <c r="C5490" i="12"/>
  <c r="D5490" i="12"/>
  <c r="E5490" i="12"/>
  <c r="F5490" i="12"/>
  <c r="G5490" i="12"/>
  <c r="H5490" i="12"/>
  <c r="I5490" i="12"/>
  <c r="J5490" i="12"/>
  <c r="K5490" i="12"/>
  <c r="L5490" i="12"/>
  <c r="B5491" i="12"/>
  <c r="C5491" i="12"/>
  <c r="D5491" i="12"/>
  <c r="E5491" i="12"/>
  <c r="F5491" i="12"/>
  <c r="G5491" i="12"/>
  <c r="H5491" i="12"/>
  <c r="I5491" i="12"/>
  <c r="J5491" i="12"/>
  <c r="K5491" i="12"/>
  <c r="L5491" i="12"/>
  <c r="B5492" i="12"/>
  <c r="C5492" i="12"/>
  <c r="D5492" i="12"/>
  <c r="E5492" i="12"/>
  <c r="F5492" i="12"/>
  <c r="G5492" i="12"/>
  <c r="H5492" i="12"/>
  <c r="I5492" i="12"/>
  <c r="J5492" i="12"/>
  <c r="K5492" i="12"/>
  <c r="L5492" i="12"/>
  <c r="B5493" i="12"/>
  <c r="C5493" i="12"/>
  <c r="D5493" i="12"/>
  <c r="E5493" i="12"/>
  <c r="F5493" i="12"/>
  <c r="G5493" i="12"/>
  <c r="H5493" i="12"/>
  <c r="I5493" i="12"/>
  <c r="J5493" i="12"/>
  <c r="K5493" i="12"/>
  <c r="L5493" i="12"/>
  <c r="B5494" i="12"/>
  <c r="C5494" i="12"/>
  <c r="D5494" i="12"/>
  <c r="E5494" i="12"/>
  <c r="F5494" i="12"/>
  <c r="G5494" i="12"/>
  <c r="H5494" i="12"/>
  <c r="I5494" i="12"/>
  <c r="J5494" i="12"/>
  <c r="K5494" i="12"/>
  <c r="L5494" i="12"/>
  <c r="B5495" i="12"/>
  <c r="C5495" i="12"/>
  <c r="D5495" i="12"/>
  <c r="E5495" i="12"/>
  <c r="F5495" i="12"/>
  <c r="G5495" i="12"/>
  <c r="H5495" i="12"/>
  <c r="I5495" i="12"/>
  <c r="J5495" i="12"/>
  <c r="K5495" i="12"/>
  <c r="L5495" i="12"/>
  <c r="B5496" i="12"/>
  <c r="C5496" i="12"/>
  <c r="D5496" i="12"/>
  <c r="E5496" i="12"/>
  <c r="F5496" i="12"/>
  <c r="G5496" i="12"/>
  <c r="H5496" i="12"/>
  <c r="I5496" i="12"/>
  <c r="J5496" i="12"/>
  <c r="K5496" i="12"/>
  <c r="L5496" i="12"/>
  <c r="B5497" i="12"/>
  <c r="C5497" i="12"/>
  <c r="D5497" i="12"/>
  <c r="E5497" i="12"/>
  <c r="F5497" i="12"/>
  <c r="G5497" i="12"/>
  <c r="H5497" i="12"/>
  <c r="I5497" i="12"/>
  <c r="J5497" i="12"/>
  <c r="K5497" i="12"/>
  <c r="L5497" i="12"/>
  <c r="B5498" i="12"/>
  <c r="C5498" i="12"/>
  <c r="D5498" i="12"/>
  <c r="E5498" i="12"/>
  <c r="F5498" i="12"/>
  <c r="G5498" i="12"/>
  <c r="H5498" i="12"/>
  <c r="I5498" i="12"/>
  <c r="J5498" i="12"/>
  <c r="K5498" i="12"/>
  <c r="L5498" i="12"/>
  <c r="B5499" i="12"/>
  <c r="C5499" i="12"/>
  <c r="D5499" i="12"/>
  <c r="E5499" i="12"/>
  <c r="F5499" i="12"/>
  <c r="G5499" i="12"/>
  <c r="H5499" i="12"/>
  <c r="I5499" i="12"/>
  <c r="J5499" i="12"/>
  <c r="K5499" i="12"/>
  <c r="L5499" i="12"/>
  <c r="B5500" i="12"/>
  <c r="C5500" i="12"/>
  <c r="D5500" i="12"/>
  <c r="E5500" i="12"/>
  <c r="F5500" i="12"/>
  <c r="G5500" i="12"/>
  <c r="H5500" i="12"/>
  <c r="I5500" i="12"/>
  <c r="J5500" i="12"/>
  <c r="K5500" i="12"/>
  <c r="L5500" i="12"/>
  <c r="B5501" i="12"/>
  <c r="C5501" i="12"/>
  <c r="D5501" i="12"/>
  <c r="E5501" i="12"/>
  <c r="F5501" i="12"/>
  <c r="G5501" i="12"/>
  <c r="H5501" i="12"/>
  <c r="I5501" i="12"/>
  <c r="J5501" i="12"/>
  <c r="K5501" i="12"/>
  <c r="L5501" i="12"/>
  <c r="B5502" i="12"/>
  <c r="C5502" i="12"/>
  <c r="D5502" i="12"/>
  <c r="E5502" i="12"/>
  <c r="F5502" i="12"/>
  <c r="G5502" i="12"/>
  <c r="H5502" i="12"/>
  <c r="I5502" i="12"/>
  <c r="J5502" i="12"/>
  <c r="K5502" i="12"/>
  <c r="L5502" i="12"/>
  <c r="B5503" i="12"/>
  <c r="C5503" i="12"/>
  <c r="D5503" i="12"/>
  <c r="E5503" i="12"/>
  <c r="F5503" i="12"/>
  <c r="G5503" i="12"/>
  <c r="H5503" i="12"/>
  <c r="I5503" i="12"/>
  <c r="J5503" i="12"/>
  <c r="K5503" i="12"/>
  <c r="L5503" i="12"/>
  <c r="B5504" i="12"/>
  <c r="C5504" i="12"/>
  <c r="D5504" i="12"/>
  <c r="E5504" i="12"/>
  <c r="F5504" i="12"/>
  <c r="G5504" i="12"/>
  <c r="H5504" i="12"/>
  <c r="I5504" i="12"/>
  <c r="J5504" i="12"/>
  <c r="K5504" i="12"/>
  <c r="L5504" i="12"/>
  <c r="B5505" i="12"/>
  <c r="C5505" i="12"/>
  <c r="D5505" i="12"/>
  <c r="E5505" i="12"/>
  <c r="F5505" i="12"/>
  <c r="G5505" i="12"/>
  <c r="H5505" i="12"/>
  <c r="I5505" i="12"/>
  <c r="J5505" i="12"/>
  <c r="K5505" i="12"/>
  <c r="L5505" i="12"/>
  <c r="B5506" i="12"/>
  <c r="C5506" i="12"/>
  <c r="D5506" i="12"/>
  <c r="E5506" i="12"/>
  <c r="F5506" i="12"/>
  <c r="G5506" i="12"/>
  <c r="H5506" i="12"/>
  <c r="I5506" i="12"/>
  <c r="J5506" i="12"/>
  <c r="K5506" i="12"/>
  <c r="L5506" i="12"/>
  <c r="B5507" i="12"/>
  <c r="C5507" i="12"/>
  <c r="D5507" i="12"/>
  <c r="E5507" i="12"/>
  <c r="F5507" i="12"/>
  <c r="G5507" i="12"/>
  <c r="H5507" i="12"/>
  <c r="I5507" i="12"/>
  <c r="J5507" i="12"/>
  <c r="K5507" i="12"/>
  <c r="L5507" i="12"/>
  <c r="B5508" i="12"/>
  <c r="C5508" i="12"/>
  <c r="D5508" i="12"/>
  <c r="E5508" i="12"/>
  <c r="F5508" i="12"/>
  <c r="G5508" i="12"/>
  <c r="H5508" i="12"/>
  <c r="I5508" i="12"/>
  <c r="J5508" i="12"/>
  <c r="K5508" i="12"/>
  <c r="L5508" i="12"/>
  <c r="B5509" i="12"/>
  <c r="C5509" i="12"/>
  <c r="D5509" i="12"/>
  <c r="E5509" i="12"/>
  <c r="F5509" i="12"/>
  <c r="G5509" i="12"/>
  <c r="H5509" i="12"/>
  <c r="I5509" i="12"/>
  <c r="J5509" i="12"/>
  <c r="K5509" i="12"/>
  <c r="L5509" i="12"/>
  <c r="B5510" i="12"/>
  <c r="C5510" i="12"/>
  <c r="D5510" i="12"/>
  <c r="E5510" i="12"/>
  <c r="F5510" i="12"/>
  <c r="G5510" i="12"/>
  <c r="H5510" i="12"/>
  <c r="I5510" i="12"/>
  <c r="J5510" i="12"/>
  <c r="K5510" i="12"/>
  <c r="L5510" i="12"/>
  <c r="B5511" i="12"/>
  <c r="C5511" i="12"/>
  <c r="D5511" i="12"/>
  <c r="E5511" i="12"/>
  <c r="F5511" i="12"/>
  <c r="G5511" i="12"/>
  <c r="H5511" i="12"/>
  <c r="I5511" i="12"/>
  <c r="J5511" i="12"/>
  <c r="K5511" i="12"/>
  <c r="L5511" i="12"/>
  <c r="B5512" i="12"/>
  <c r="C5512" i="12"/>
  <c r="D5512" i="12"/>
  <c r="E5512" i="12"/>
  <c r="F5512" i="12"/>
  <c r="G5512" i="12"/>
  <c r="H5512" i="12"/>
  <c r="I5512" i="12"/>
  <c r="J5512" i="12"/>
  <c r="K5512" i="12"/>
  <c r="L5512" i="12"/>
  <c r="B5513" i="12"/>
  <c r="C5513" i="12"/>
  <c r="D5513" i="12"/>
  <c r="E5513" i="12"/>
  <c r="F5513" i="12"/>
  <c r="G5513" i="12"/>
  <c r="H5513" i="12"/>
  <c r="I5513" i="12"/>
  <c r="J5513" i="12"/>
  <c r="K5513" i="12"/>
  <c r="L5513" i="12"/>
  <c r="B5514" i="12"/>
  <c r="C5514" i="12"/>
  <c r="D5514" i="12"/>
  <c r="E5514" i="12"/>
  <c r="F5514" i="12"/>
  <c r="G5514" i="12"/>
  <c r="H5514" i="12"/>
  <c r="I5514" i="12"/>
  <c r="J5514" i="12"/>
  <c r="K5514" i="12"/>
  <c r="L5514" i="12"/>
  <c r="B5515" i="12"/>
  <c r="C5515" i="12"/>
  <c r="D5515" i="12"/>
  <c r="E5515" i="12"/>
  <c r="F5515" i="12"/>
  <c r="G5515" i="12"/>
  <c r="H5515" i="12"/>
  <c r="I5515" i="12"/>
  <c r="J5515" i="12"/>
  <c r="K5515" i="12"/>
  <c r="L5515" i="12"/>
  <c r="B5516" i="12"/>
  <c r="C5516" i="12"/>
  <c r="D5516" i="12"/>
  <c r="E5516" i="12"/>
  <c r="F5516" i="12"/>
  <c r="G5516" i="12"/>
  <c r="H5516" i="12"/>
  <c r="I5516" i="12"/>
  <c r="J5516" i="12"/>
  <c r="K5516" i="12"/>
  <c r="L5516" i="12"/>
  <c r="B5517" i="12"/>
  <c r="C5517" i="12"/>
  <c r="D5517" i="12"/>
  <c r="E5517" i="12"/>
  <c r="F5517" i="12"/>
  <c r="G5517" i="12"/>
  <c r="H5517" i="12"/>
  <c r="I5517" i="12"/>
  <c r="J5517" i="12"/>
  <c r="K5517" i="12"/>
  <c r="L5517" i="12"/>
  <c r="B5518" i="12"/>
  <c r="C5518" i="12"/>
  <c r="D5518" i="12"/>
  <c r="E5518" i="12"/>
  <c r="F5518" i="12"/>
  <c r="G5518" i="12"/>
  <c r="H5518" i="12"/>
  <c r="I5518" i="12"/>
  <c r="J5518" i="12"/>
  <c r="K5518" i="12"/>
  <c r="L5518" i="12"/>
  <c r="B5519" i="12"/>
  <c r="C5519" i="12"/>
  <c r="D5519" i="12"/>
  <c r="E5519" i="12"/>
  <c r="F5519" i="12"/>
  <c r="G5519" i="12"/>
  <c r="H5519" i="12"/>
  <c r="I5519" i="12"/>
  <c r="J5519" i="12"/>
  <c r="K5519" i="12"/>
  <c r="L5519" i="12"/>
  <c r="B5520" i="12"/>
  <c r="C5520" i="12"/>
  <c r="D5520" i="12"/>
  <c r="E5520" i="12"/>
  <c r="F5520" i="12"/>
  <c r="G5520" i="12"/>
  <c r="H5520" i="12"/>
  <c r="I5520" i="12"/>
  <c r="J5520" i="12"/>
  <c r="K5520" i="12"/>
  <c r="L5520" i="12"/>
  <c r="B5521" i="12"/>
  <c r="C5521" i="12"/>
  <c r="D5521" i="12"/>
  <c r="E5521" i="12"/>
  <c r="F5521" i="12"/>
  <c r="G5521" i="12"/>
  <c r="H5521" i="12"/>
  <c r="I5521" i="12"/>
  <c r="J5521" i="12"/>
  <c r="K5521" i="12"/>
  <c r="L5521" i="12"/>
  <c r="B5522" i="12"/>
  <c r="C5522" i="12"/>
  <c r="D5522" i="12"/>
  <c r="E5522" i="12"/>
  <c r="F5522" i="12"/>
  <c r="G5522" i="12"/>
  <c r="H5522" i="12"/>
  <c r="I5522" i="12"/>
  <c r="J5522" i="12"/>
  <c r="K5522" i="12"/>
  <c r="L5522" i="12"/>
  <c r="B5523" i="12"/>
  <c r="C5523" i="12"/>
  <c r="D5523" i="12"/>
  <c r="E5523" i="12"/>
  <c r="F5523" i="12"/>
  <c r="G5523" i="12"/>
  <c r="H5523" i="12"/>
  <c r="I5523" i="12"/>
  <c r="J5523" i="12"/>
  <c r="K5523" i="12"/>
  <c r="L5523" i="12"/>
  <c r="B5524" i="12"/>
  <c r="C5524" i="12"/>
  <c r="D5524" i="12"/>
  <c r="E5524" i="12"/>
  <c r="F5524" i="12"/>
  <c r="G5524" i="12"/>
  <c r="H5524" i="12"/>
  <c r="I5524" i="12"/>
  <c r="J5524" i="12"/>
  <c r="K5524" i="12"/>
  <c r="L5524" i="12"/>
  <c r="B5525" i="12"/>
  <c r="C5525" i="12"/>
  <c r="D5525" i="12"/>
  <c r="E5525" i="12"/>
  <c r="F5525" i="12"/>
  <c r="G5525" i="12"/>
  <c r="H5525" i="12"/>
  <c r="I5525" i="12"/>
  <c r="J5525" i="12"/>
  <c r="K5525" i="12"/>
  <c r="L5525" i="12"/>
  <c r="B5526" i="12"/>
  <c r="C5526" i="12"/>
  <c r="D5526" i="12"/>
  <c r="E5526" i="12"/>
  <c r="F5526" i="12"/>
  <c r="G5526" i="12"/>
  <c r="H5526" i="12"/>
  <c r="I5526" i="12"/>
  <c r="J5526" i="12"/>
  <c r="K5526" i="12"/>
  <c r="L5526" i="12"/>
  <c r="B5527" i="12"/>
  <c r="C5527" i="12"/>
  <c r="D5527" i="12"/>
  <c r="E5527" i="12"/>
  <c r="F5527" i="12"/>
  <c r="G5527" i="12"/>
  <c r="H5527" i="12"/>
  <c r="I5527" i="12"/>
  <c r="J5527" i="12"/>
  <c r="K5527" i="12"/>
  <c r="L5527" i="12"/>
  <c r="B5528" i="12"/>
  <c r="C5528" i="12"/>
  <c r="D5528" i="12"/>
  <c r="E5528" i="12"/>
  <c r="F5528" i="12"/>
  <c r="G5528" i="12"/>
  <c r="H5528" i="12"/>
  <c r="I5528" i="12"/>
  <c r="J5528" i="12"/>
  <c r="K5528" i="12"/>
  <c r="L5528" i="12"/>
  <c r="B5529" i="12"/>
  <c r="C5529" i="12"/>
  <c r="D5529" i="12"/>
  <c r="E5529" i="12"/>
  <c r="F5529" i="12"/>
  <c r="G5529" i="12"/>
  <c r="H5529" i="12"/>
  <c r="I5529" i="12"/>
  <c r="J5529" i="12"/>
  <c r="K5529" i="12"/>
  <c r="L5529" i="12"/>
  <c r="B5530" i="12"/>
  <c r="C5530" i="12"/>
  <c r="D5530" i="12"/>
  <c r="E5530" i="12"/>
  <c r="F5530" i="12"/>
  <c r="G5530" i="12"/>
  <c r="H5530" i="12"/>
  <c r="I5530" i="12"/>
  <c r="J5530" i="12"/>
  <c r="K5530" i="12"/>
  <c r="L5530" i="12"/>
  <c r="B5531" i="12"/>
  <c r="C5531" i="12"/>
  <c r="D5531" i="12"/>
  <c r="E5531" i="12"/>
  <c r="F5531" i="12"/>
  <c r="G5531" i="12"/>
  <c r="H5531" i="12"/>
  <c r="I5531" i="12"/>
  <c r="J5531" i="12"/>
  <c r="K5531" i="12"/>
  <c r="L5531" i="12"/>
  <c r="B5532" i="12"/>
  <c r="C5532" i="12"/>
  <c r="D5532" i="12"/>
  <c r="E5532" i="12"/>
  <c r="F5532" i="12"/>
  <c r="G5532" i="12"/>
  <c r="H5532" i="12"/>
  <c r="I5532" i="12"/>
  <c r="J5532" i="12"/>
  <c r="K5532" i="12"/>
  <c r="L5532" i="12"/>
  <c r="B5533" i="12"/>
  <c r="C5533" i="12"/>
  <c r="D5533" i="12"/>
  <c r="E5533" i="12"/>
  <c r="F5533" i="12"/>
  <c r="G5533" i="12"/>
  <c r="H5533" i="12"/>
  <c r="I5533" i="12"/>
  <c r="J5533" i="12"/>
  <c r="K5533" i="12"/>
  <c r="L5533" i="12"/>
  <c r="B5534" i="12"/>
  <c r="C5534" i="12"/>
  <c r="D5534" i="12"/>
  <c r="E5534" i="12"/>
  <c r="F5534" i="12"/>
  <c r="G5534" i="12"/>
  <c r="H5534" i="12"/>
  <c r="I5534" i="12"/>
  <c r="J5534" i="12"/>
  <c r="K5534" i="12"/>
  <c r="L5534" i="12"/>
  <c r="B5535" i="12"/>
  <c r="C5535" i="12"/>
  <c r="D5535" i="12"/>
  <c r="E5535" i="12"/>
  <c r="F5535" i="12"/>
  <c r="G5535" i="12"/>
  <c r="H5535" i="12"/>
  <c r="I5535" i="12"/>
  <c r="J5535" i="12"/>
  <c r="K5535" i="12"/>
  <c r="L5535" i="12"/>
  <c r="B5536" i="12"/>
  <c r="C5536" i="12"/>
  <c r="D5536" i="12"/>
  <c r="E5536" i="12"/>
  <c r="F5536" i="12"/>
  <c r="G5536" i="12"/>
  <c r="H5536" i="12"/>
  <c r="I5536" i="12"/>
  <c r="J5536" i="12"/>
  <c r="K5536" i="12"/>
  <c r="L5536" i="12"/>
  <c r="B5537" i="12"/>
  <c r="C5537" i="12"/>
  <c r="D5537" i="12"/>
  <c r="E5537" i="12"/>
  <c r="F5537" i="12"/>
  <c r="G5537" i="12"/>
  <c r="H5537" i="12"/>
  <c r="I5537" i="12"/>
  <c r="J5537" i="12"/>
  <c r="K5537" i="12"/>
  <c r="L5537" i="12"/>
  <c r="B5538" i="12"/>
  <c r="C5538" i="12"/>
  <c r="D5538" i="12"/>
  <c r="E5538" i="12"/>
  <c r="F5538" i="12"/>
  <c r="G5538" i="12"/>
  <c r="H5538" i="12"/>
  <c r="I5538" i="12"/>
  <c r="J5538" i="12"/>
  <c r="K5538" i="12"/>
  <c r="L5538" i="12"/>
  <c r="B5539" i="12"/>
  <c r="C5539" i="12"/>
  <c r="D5539" i="12"/>
  <c r="E5539" i="12"/>
  <c r="F5539" i="12"/>
  <c r="G5539" i="12"/>
  <c r="H5539" i="12"/>
  <c r="I5539" i="12"/>
  <c r="J5539" i="12"/>
  <c r="K5539" i="12"/>
  <c r="L5539" i="12"/>
  <c r="B5540" i="12"/>
  <c r="C5540" i="12"/>
  <c r="D5540" i="12"/>
  <c r="E5540" i="12"/>
  <c r="F5540" i="12"/>
  <c r="G5540" i="12"/>
  <c r="H5540" i="12"/>
  <c r="I5540" i="12"/>
  <c r="J5540" i="12"/>
  <c r="K5540" i="12"/>
  <c r="L5540" i="12"/>
  <c r="B5541" i="12"/>
  <c r="C5541" i="12"/>
  <c r="D5541" i="12"/>
  <c r="E5541" i="12"/>
  <c r="F5541" i="12"/>
  <c r="G5541" i="12"/>
  <c r="H5541" i="12"/>
  <c r="I5541" i="12"/>
  <c r="J5541" i="12"/>
  <c r="K5541" i="12"/>
  <c r="L5541" i="12"/>
  <c r="B5542" i="12"/>
  <c r="C5542" i="12"/>
  <c r="D5542" i="12"/>
  <c r="E5542" i="12"/>
  <c r="F5542" i="12"/>
  <c r="G5542" i="12"/>
  <c r="H5542" i="12"/>
  <c r="I5542" i="12"/>
  <c r="J5542" i="12"/>
  <c r="K5542" i="12"/>
  <c r="L5542" i="12"/>
  <c r="B5543" i="12"/>
  <c r="C5543" i="12"/>
  <c r="D5543" i="12"/>
  <c r="E5543" i="12"/>
  <c r="F5543" i="12"/>
  <c r="G5543" i="12"/>
  <c r="H5543" i="12"/>
  <c r="I5543" i="12"/>
  <c r="J5543" i="12"/>
  <c r="K5543" i="12"/>
  <c r="L5543" i="12"/>
  <c r="B5544" i="12"/>
  <c r="C5544" i="12"/>
  <c r="D5544" i="12"/>
  <c r="E5544" i="12"/>
  <c r="F5544" i="12"/>
  <c r="G5544" i="12"/>
  <c r="H5544" i="12"/>
  <c r="I5544" i="12"/>
  <c r="J5544" i="12"/>
  <c r="K5544" i="12"/>
  <c r="L5544" i="12"/>
  <c r="B5545" i="12"/>
  <c r="C5545" i="12"/>
  <c r="D5545" i="12"/>
  <c r="E5545" i="12"/>
  <c r="F5545" i="12"/>
  <c r="G5545" i="12"/>
  <c r="H5545" i="12"/>
  <c r="I5545" i="12"/>
  <c r="J5545" i="12"/>
  <c r="K5545" i="12"/>
  <c r="L5545" i="12"/>
  <c r="B5546" i="12"/>
  <c r="C5546" i="12"/>
  <c r="D5546" i="12"/>
  <c r="E5546" i="12"/>
  <c r="F5546" i="12"/>
  <c r="G5546" i="12"/>
  <c r="H5546" i="12"/>
  <c r="I5546" i="12"/>
  <c r="J5546" i="12"/>
  <c r="K5546" i="12"/>
  <c r="L5546" i="12"/>
  <c r="B5547" i="12"/>
  <c r="C5547" i="12"/>
  <c r="D5547" i="12"/>
  <c r="E5547" i="12"/>
  <c r="F5547" i="12"/>
  <c r="G5547" i="12"/>
  <c r="H5547" i="12"/>
  <c r="I5547" i="12"/>
  <c r="J5547" i="12"/>
  <c r="K5547" i="12"/>
  <c r="L5547" i="12"/>
  <c r="B5548" i="12"/>
  <c r="C5548" i="12"/>
  <c r="D5548" i="12"/>
  <c r="E5548" i="12"/>
  <c r="F5548" i="12"/>
  <c r="G5548" i="12"/>
  <c r="H5548" i="12"/>
  <c r="I5548" i="12"/>
  <c r="J5548" i="12"/>
  <c r="K5548" i="12"/>
  <c r="L5548" i="12"/>
  <c r="B5549" i="12"/>
  <c r="C5549" i="12"/>
  <c r="D5549" i="12"/>
  <c r="E5549" i="12"/>
  <c r="F5549" i="12"/>
  <c r="G5549" i="12"/>
  <c r="H5549" i="12"/>
  <c r="I5549" i="12"/>
  <c r="J5549" i="12"/>
  <c r="K5549" i="12"/>
  <c r="L5549" i="12"/>
  <c r="B5550" i="12"/>
  <c r="C5550" i="12"/>
  <c r="D5550" i="12"/>
  <c r="E5550" i="12"/>
  <c r="F5550" i="12"/>
  <c r="G5550" i="12"/>
  <c r="H5550" i="12"/>
  <c r="I5550" i="12"/>
  <c r="J5550" i="12"/>
  <c r="K5550" i="12"/>
  <c r="L5550" i="12"/>
  <c r="B5551" i="12"/>
  <c r="C5551" i="12"/>
  <c r="D5551" i="12"/>
  <c r="E5551" i="12"/>
  <c r="F5551" i="12"/>
  <c r="G5551" i="12"/>
  <c r="H5551" i="12"/>
  <c r="I5551" i="12"/>
  <c r="J5551" i="12"/>
  <c r="K5551" i="12"/>
  <c r="L5551" i="12"/>
  <c r="B5552" i="12"/>
  <c r="C5552" i="12"/>
  <c r="D5552" i="12"/>
  <c r="E5552" i="12"/>
  <c r="F5552" i="12"/>
  <c r="G5552" i="12"/>
  <c r="H5552" i="12"/>
  <c r="I5552" i="12"/>
  <c r="J5552" i="12"/>
  <c r="K5552" i="12"/>
  <c r="L5552" i="12"/>
  <c r="B5553" i="12"/>
  <c r="C5553" i="12"/>
  <c r="D5553" i="12"/>
  <c r="E5553" i="12"/>
  <c r="F5553" i="12"/>
  <c r="G5553" i="12"/>
  <c r="H5553" i="12"/>
  <c r="I5553" i="12"/>
  <c r="J5553" i="12"/>
  <c r="K5553" i="12"/>
  <c r="L5553" i="12"/>
  <c r="B5554" i="12"/>
  <c r="C5554" i="12"/>
  <c r="D5554" i="12"/>
  <c r="E5554" i="12"/>
  <c r="F5554" i="12"/>
  <c r="G5554" i="12"/>
  <c r="H5554" i="12"/>
  <c r="I5554" i="12"/>
  <c r="J5554" i="12"/>
  <c r="K5554" i="12"/>
  <c r="L5554" i="12"/>
  <c r="B5555" i="12"/>
  <c r="C5555" i="12"/>
  <c r="D5555" i="12"/>
  <c r="E5555" i="12"/>
  <c r="F5555" i="12"/>
  <c r="G5555" i="12"/>
  <c r="H5555" i="12"/>
  <c r="I5555" i="12"/>
  <c r="J5555" i="12"/>
  <c r="K5555" i="12"/>
  <c r="L5555" i="12"/>
  <c r="B5556" i="12"/>
  <c r="C5556" i="12"/>
  <c r="D5556" i="12"/>
  <c r="E5556" i="12"/>
  <c r="F5556" i="12"/>
  <c r="G5556" i="12"/>
  <c r="H5556" i="12"/>
  <c r="I5556" i="12"/>
  <c r="J5556" i="12"/>
  <c r="K5556" i="12"/>
  <c r="L5556" i="12"/>
  <c r="B5557" i="12"/>
  <c r="C5557" i="12"/>
  <c r="D5557" i="12"/>
  <c r="E5557" i="12"/>
  <c r="F5557" i="12"/>
  <c r="G5557" i="12"/>
  <c r="H5557" i="12"/>
  <c r="I5557" i="12"/>
  <c r="J5557" i="12"/>
  <c r="K5557" i="12"/>
  <c r="L5557" i="12"/>
  <c r="B5558" i="12"/>
  <c r="C5558" i="12"/>
  <c r="D5558" i="12"/>
  <c r="E5558" i="12"/>
  <c r="F5558" i="12"/>
  <c r="G5558" i="12"/>
  <c r="H5558" i="12"/>
  <c r="I5558" i="12"/>
  <c r="J5558" i="12"/>
  <c r="K5558" i="12"/>
  <c r="L5558" i="12"/>
  <c r="B5559" i="12"/>
  <c r="C5559" i="12"/>
  <c r="D5559" i="12"/>
  <c r="E5559" i="12"/>
  <c r="F5559" i="12"/>
  <c r="G5559" i="12"/>
  <c r="H5559" i="12"/>
  <c r="I5559" i="12"/>
  <c r="J5559" i="12"/>
  <c r="K5559" i="12"/>
  <c r="L5559" i="12"/>
  <c r="B5560" i="12"/>
  <c r="C5560" i="12"/>
  <c r="D5560" i="12"/>
  <c r="E5560" i="12"/>
  <c r="F5560" i="12"/>
  <c r="G5560" i="12"/>
  <c r="H5560" i="12"/>
  <c r="I5560" i="12"/>
  <c r="J5560" i="12"/>
  <c r="K5560" i="12"/>
  <c r="L5560" i="12"/>
  <c r="B5561" i="12"/>
  <c r="C5561" i="12"/>
  <c r="D5561" i="12"/>
  <c r="E5561" i="12"/>
  <c r="F5561" i="12"/>
  <c r="G5561" i="12"/>
  <c r="H5561" i="12"/>
  <c r="I5561" i="12"/>
  <c r="J5561" i="12"/>
  <c r="K5561" i="12"/>
  <c r="L5561" i="12"/>
  <c r="B5562" i="12"/>
  <c r="C5562" i="12"/>
  <c r="D5562" i="12"/>
  <c r="E5562" i="12"/>
  <c r="F5562" i="12"/>
  <c r="G5562" i="12"/>
  <c r="H5562" i="12"/>
  <c r="I5562" i="12"/>
  <c r="J5562" i="12"/>
  <c r="K5562" i="12"/>
  <c r="L5562" i="12"/>
  <c r="B5563" i="12"/>
  <c r="C5563" i="12"/>
  <c r="D5563" i="12"/>
  <c r="E5563" i="12"/>
  <c r="F5563" i="12"/>
  <c r="G5563" i="12"/>
  <c r="H5563" i="12"/>
  <c r="I5563" i="12"/>
  <c r="J5563" i="12"/>
  <c r="K5563" i="12"/>
  <c r="L5563" i="12"/>
  <c r="B5564" i="12"/>
  <c r="C5564" i="12"/>
  <c r="D5564" i="12"/>
  <c r="E5564" i="12"/>
  <c r="F5564" i="12"/>
  <c r="G5564" i="12"/>
  <c r="H5564" i="12"/>
  <c r="I5564" i="12"/>
  <c r="J5564" i="12"/>
  <c r="K5564" i="12"/>
  <c r="L5564" i="12"/>
  <c r="B5565" i="12"/>
  <c r="C5565" i="12"/>
  <c r="D5565" i="12"/>
  <c r="E5565" i="12"/>
  <c r="F5565" i="12"/>
  <c r="G5565" i="12"/>
  <c r="H5565" i="12"/>
  <c r="I5565" i="12"/>
  <c r="J5565" i="12"/>
  <c r="K5565" i="12"/>
  <c r="L5565" i="12"/>
  <c r="B5566" i="12"/>
  <c r="C5566" i="12"/>
  <c r="D5566" i="12"/>
  <c r="E5566" i="12"/>
  <c r="F5566" i="12"/>
  <c r="G5566" i="12"/>
  <c r="H5566" i="12"/>
  <c r="I5566" i="12"/>
  <c r="J5566" i="12"/>
  <c r="K5566" i="12"/>
  <c r="L5566" i="12"/>
  <c r="B5567" i="12"/>
  <c r="C5567" i="12"/>
  <c r="D5567" i="12"/>
  <c r="E5567" i="12"/>
  <c r="F5567" i="12"/>
  <c r="G5567" i="12"/>
  <c r="H5567" i="12"/>
  <c r="I5567" i="12"/>
  <c r="J5567" i="12"/>
  <c r="K5567" i="12"/>
  <c r="L5567" i="12"/>
  <c r="B5568" i="12"/>
  <c r="C5568" i="12"/>
  <c r="D5568" i="12"/>
  <c r="E5568" i="12"/>
  <c r="F5568" i="12"/>
  <c r="G5568" i="12"/>
  <c r="H5568" i="12"/>
  <c r="I5568" i="12"/>
  <c r="J5568" i="12"/>
  <c r="K5568" i="12"/>
  <c r="L5568" i="12"/>
  <c r="B5569" i="12"/>
  <c r="C5569" i="12"/>
  <c r="D5569" i="12"/>
  <c r="E5569" i="12"/>
  <c r="F5569" i="12"/>
  <c r="G5569" i="12"/>
  <c r="H5569" i="12"/>
  <c r="I5569" i="12"/>
  <c r="J5569" i="12"/>
  <c r="K5569" i="12"/>
  <c r="L5569" i="12"/>
  <c r="B5570" i="12"/>
  <c r="C5570" i="12"/>
  <c r="D5570" i="12"/>
  <c r="E5570" i="12"/>
  <c r="F5570" i="12"/>
  <c r="G5570" i="12"/>
  <c r="H5570" i="12"/>
  <c r="I5570" i="12"/>
  <c r="J5570" i="12"/>
  <c r="K5570" i="12"/>
  <c r="L5570" i="12"/>
  <c r="B5571" i="12"/>
  <c r="C5571" i="12"/>
  <c r="D5571" i="12"/>
  <c r="E5571" i="12"/>
  <c r="F5571" i="12"/>
  <c r="G5571" i="12"/>
  <c r="H5571" i="12"/>
  <c r="I5571" i="12"/>
  <c r="J5571" i="12"/>
  <c r="K5571" i="12"/>
  <c r="L5571" i="12"/>
  <c r="B5572" i="12"/>
  <c r="C5572" i="12"/>
  <c r="D5572" i="12"/>
  <c r="E5572" i="12"/>
  <c r="F5572" i="12"/>
  <c r="G5572" i="12"/>
  <c r="H5572" i="12"/>
  <c r="I5572" i="12"/>
  <c r="J5572" i="12"/>
  <c r="K5572" i="12"/>
  <c r="L5572" i="12"/>
  <c r="B5573" i="12"/>
  <c r="C5573" i="12"/>
  <c r="D5573" i="12"/>
  <c r="E5573" i="12"/>
  <c r="F5573" i="12"/>
  <c r="G5573" i="12"/>
  <c r="H5573" i="12"/>
  <c r="I5573" i="12"/>
  <c r="J5573" i="12"/>
  <c r="K5573" i="12"/>
  <c r="L5573" i="12"/>
  <c r="B5574" i="12"/>
  <c r="C5574" i="12"/>
  <c r="D5574" i="12"/>
  <c r="E5574" i="12"/>
  <c r="F5574" i="12"/>
  <c r="G5574" i="12"/>
  <c r="H5574" i="12"/>
  <c r="I5574" i="12"/>
  <c r="J5574" i="12"/>
  <c r="K5574" i="12"/>
  <c r="L5574" i="12"/>
  <c r="B5575" i="12"/>
  <c r="C5575" i="12"/>
  <c r="D5575" i="12"/>
  <c r="E5575" i="12"/>
  <c r="F5575" i="12"/>
  <c r="G5575" i="12"/>
  <c r="H5575" i="12"/>
  <c r="I5575" i="12"/>
  <c r="J5575" i="12"/>
  <c r="K5575" i="12"/>
  <c r="L5575" i="12"/>
  <c r="B5576" i="12"/>
  <c r="C5576" i="12"/>
  <c r="D5576" i="12"/>
  <c r="E5576" i="12"/>
  <c r="F5576" i="12"/>
  <c r="G5576" i="12"/>
  <c r="H5576" i="12"/>
  <c r="I5576" i="12"/>
  <c r="J5576" i="12"/>
  <c r="K5576" i="12"/>
  <c r="L5576" i="12"/>
  <c r="B5577" i="12"/>
  <c r="C5577" i="12"/>
  <c r="D5577" i="12"/>
  <c r="E5577" i="12"/>
  <c r="F5577" i="12"/>
  <c r="G5577" i="12"/>
  <c r="H5577" i="12"/>
  <c r="I5577" i="12"/>
  <c r="J5577" i="12"/>
  <c r="K5577" i="12"/>
  <c r="L5577" i="12"/>
  <c r="B5578" i="12"/>
  <c r="C5578" i="12"/>
  <c r="D5578" i="12"/>
  <c r="E5578" i="12"/>
  <c r="F5578" i="12"/>
  <c r="G5578" i="12"/>
  <c r="H5578" i="12"/>
  <c r="I5578" i="12"/>
  <c r="J5578" i="12"/>
  <c r="K5578" i="12"/>
  <c r="L5578" i="12"/>
  <c r="B5579" i="12"/>
  <c r="C5579" i="12"/>
  <c r="D5579" i="12"/>
  <c r="E5579" i="12"/>
  <c r="F5579" i="12"/>
  <c r="G5579" i="12"/>
  <c r="H5579" i="12"/>
  <c r="I5579" i="12"/>
  <c r="J5579" i="12"/>
  <c r="K5579" i="12"/>
  <c r="L5579" i="12"/>
  <c r="B5580" i="12"/>
  <c r="C5580" i="12"/>
  <c r="D5580" i="12"/>
  <c r="E5580" i="12"/>
  <c r="F5580" i="12"/>
  <c r="G5580" i="12"/>
  <c r="H5580" i="12"/>
  <c r="I5580" i="12"/>
  <c r="J5580" i="12"/>
  <c r="K5580" i="12"/>
  <c r="L5580" i="12"/>
  <c r="B5581" i="12"/>
  <c r="C5581" i="12"/>
  <c r="D5581" i="12"/>
  <c r="E5581" i="12"/>
  <c r="F5581" i="12"/>
  <c r="G5581" i="12"/>
  <c r="H5581" i="12"/>
  <c r="I5581" i="12"/>
  <c r="J5581" i="12"/>
  <c r="K5581" i="12"/>
  <c r="L5581" i="12"/>
  <c r="B5582" i="12"/>
  <c r="C5582" i="12"/>
  <c r="D5582" i="12"/>
  <c r="E5582" i="12"/>
  <c r="F5582" i="12"/>
  <c r="G5582" i="12"/>
  <c r="H5582" i="12"/>
  <c r="I5582" i="12"/>
  <c r="J5582" i="12"/>
  <c r="K5582" i="12"/>
  <c r="L5582" i="12"/>
  <c r="B5583" i="12"/>
  <c r="C5583" i="12"/>
  <c r="D5583" i="12"/>
  <c r="E5583" i="12"/>
  <c r="F5583" i="12"/>
  <c r="G5583" i="12"/>
  <c r="H5583" i="12"/>
  <c r="I5583" i="12"/>
  <c r="J5583" i="12"/>
  <c r="K5583" i="12"/>
  <c r="L5583" i="12"/>
  <c r="B5584" i="12"/>
  <c r="C5584" i="12"/>
  <c r="D5584" i="12"/>
  <c r="E5584" i="12"/>
  <c r="F5584" i="12"/>
  <c r="G5584" i="12"/>
  <c r="H5584" i="12"/>
  <c r="I5584" i="12"/>
  <c r="J5584" i="12"/>
  <c r="K5584" i="12"/>
  <c r="L5584" i="12"/>
  <c r="B5585" i="12"/>
  <c r="C5585" i="12"/>
  <c r="D5585" i="12"/>
  <c r="E5585" i="12"/>
  <c r="F5585" i="12"/>
  <c r="G5585" i="12"/>
  <c r="H5585" i="12"/>
  <c r="I5585" i="12"/>
  <c r="J5585" i="12"/>
  <c r="K5585" i="12"/>
  <c r="L5585" i="12"/>
  <c r="B5586" i="12"/>
  <c r="C5586" i="12"/>
  <c r="D5586" i="12"/>
  <c r="E5586" i="12"/>
  <c r="F5586" i="12"/>
  <c r="G5586" i="12"/>
  <c r="H5586" i="12"/>
  <c r="I5586" i="12"/>
  <c r="J5586" i="12"/>
  <c r="K5586" i="12"/>
  <c r="L5586" i="12"/>
  <c r="B5587" i="12"/>
  <c r="C5587" i="12"/>
  <c r="D5587" i="12"/>
  <c r="E5587" i="12"/>
  <c r="F5587" i="12"/>
  <c r="G5587" i="12"/>
  <c r="H5587" i="12"/>
  <c r="I5587" i="12"/>
  <c r="J5587" i="12"/>
  <c r="K5587" i="12"/>
  <c r="L5587" i="12"/>
  <c r="B5588" i="12"/>
  <c r="C5588" i="12"/>
  <c r="D5588" i="12"/>
  <c r="E5588" i="12"/>
  <c r="F5588" i="12"/>
  <c r="G5588" i="12"/>
  <c r="H5588" i="12"/>
  <c r="I5588" i="12"/>
  <c r="J5588" i="12"/>
  <c r="K5588" i="12"/>
  <c r="L5588" i="12"/>
  <c r="B5589" i="12"/>
  <c r="C5589" i="12"/>
  <c r="D5589" i="12"/>
  <c r="E5589" i="12"/>
  <c r="F5589" i="12"/>
  <c r="G5589" i="12"/>
  <c r="H5589" i="12"/>
  <c r="I5589" i="12"/>
  <c r="J5589" i="12"/>
  <c r="K5589" i="12"/>
  <c r="L5589" i="12"/>
  <c r="B5590" i="12"/>
  <c r="C5590" i="12"/>
  <c r="D5590" i="12"/>
  <c r="E5590" i="12"/>
  <c r="F5590" i="12"/>
  <c r="G5590" i="12"/>
  <c r="H5590" i="12"/>
  <c r="I5590" i="12"/>
  <c r="J5590" i="12"/>
  <c r="K5590" i="12"/>
  <c r="L5590" i="12"/>
  <c r="B5591" i="12"/>
  <c r="C5591" i="12"/>
  <c r="D5591" i="12"/>
  <c r="E5591" i="12"/>
  <c r="F5591" i="12"/>
  <c r="G5591" i="12"/>
  <c r="H5591" i="12"/>
  <c r="I5591" i="12"/>
  <c r="J5591" i="12"/>
  <c r="K5591" i="12"/>
  <c r="L5591" i="12"/>
  <c r="B5592" i="12"/>
  <c r="C5592" i="12"/>
  <c r="D5592" i="12"/>
  <c r="E5592" i="12"/>
  <c r="F5592" i="12"/>
  <c r="G5592" i="12"/>
  <c r="H5592" i="12"/>
  <c r="I5592" i="12"/>
  <c r="J5592" i="12"/>
  <c r="K5592" i="12"/>
  <c r="L5592" i="12"/>
  <c r="B5593" i="12"/>
  <c r="C5593" i="12"/>
  <c r="D5593" i="12"/>
  <c r="E5593" i="12"/>
  <c r="F5593" i="12"/>
  <c r="G5593" i="12"/>
  <c r="H5593" i="12"/>
  <c r="I5593" i="12"/>
  <c r="J5593" i="12"/>
  <c r="K5593" i="12"/>
  <c r="L5593" i="12"/>
  <c r="B5594" i="12"/>
  <c r="C5594" i="12"/>
  <c r="D5594" i="12"/>
  <c r="E5594" i="12"/>
  <c r="F5594" i="12"/>
  <c r="G5594" i="12"/>
  <c r="H5594" i="12"/>
  <c r="I5594" i="12"/>
  <c r="J5594" i="12"/>
  <c r="K5594" i="12"/>
  <c r="L5594" i="12"/>
  <c r="B5595" i="12"/>
  <c r="C5595" i="12"/>
  <c r="D5595" i="12"/>
  <c r="E5595" i="12"/>
  <c r="F5595" i="12"/>
  <c r="G5595" i="12"/>
  <c r="H5595" i="12"/>
  <c r="I5595" i="12"/>
  <c r="J5595" i="12"/>
  <c r="K5595" i="12"/>
  <c r="L5595" i="12"/>
  <c r="B5596" i="12"/>
  <c r="C5596" i="12"/>
  <c r="D5596" i="12"/>
  <c r="E5596" i="12"/>
  <c r="F5596" i="12"/>
  <c r="G5596" i="12"/>
  <c r="H5596" i="12"/>
  <c r="I5596" i="12"/>
  <c r="J5596" i="12"/>
  <c r="K5596" i="12"/>
  <c r="L5596" i="12"/>
  <c r="B5597" i="12"/>
  <c r="C5597" i="12"/>
  <c r="D5597" i="12"/>
  <c r="E5597" i="12"/>
  <c r="F5597" i="12"/>
  <c r="G5597" i="12"/>
  <c r="H5597" i="12"/>
  <c r="I5597" i="12"/>
  <c r="J5597" i="12"/>
  <c r="K5597" i="12"/>
  <c r="L5597" i="12"/>
  <c r="B5598" i="12"/>
  <c r="C5598" i="12"/>
  <c r="D5598" i="12"/>
  <c r="E5598" i="12"/>
  <c r="F5598" i="12"/>
  <c r="G5598" i="12"/>
  <c r="H5598" i="12"/>
  <c r="I5598" i="12"/>
  <c r="J5598" i="12"/>
  <c r="K5598" i="12"/>
  <c r="L5598" i="12"/>
  <c r="B5599" i="12"/>
  <c r="C5599" i="12"/>
  <c r="D5599" i="12"/>
  <c r="E5599" i="12"/>
  <c r="F5599" i="12"/>
  <c r="G5599" i="12"/>
  <c r="H5599" i="12"/>
  <c r="I5599" i="12"/>
  <c r="J5599" i="12"/>
  <c r="K5599" i="12"/>
  <c r="L5599" i="12"/>
  <c r="B5600" i="12"/>
  <c r="C5600" i="12"/>
  <c r="D5600" i="12"/>
  <c r="E5600" i="12"/>
  <c r="F5600" i="12"/>
  <c r="G5600" i="12"/>
  <c r="H5600" i="12"/>
  <c r="I5600" i="12"/>
  <c r="J5600" i="12"/>
  <c r="K5600" i="12"/>
  <c r="L5600" i="12"/>
  <c r="B5601" i="12"/>
  <c r="C5601" i="12"/>
  <c r="D5601" i="12"/>
  <c r="E5601" i="12"/>
  <c r="F5601" i="12"/>
  <c r="G5601" i="12"/>
  <c r="H5601" i="12"/>
  <c r="I5601" i="12"/>
  <c r="J5601" i="12"/>
  <c r="K5601" i="12"/>
  <c r="L5601" i="12"/>
  <c r="B5602" i="12"/>
  <c r="C5602" i="12"/>
  <c r="D5602" i="12"/>
  <c r="E5602" i="12"/>
  <c r="F5602" i="12"/>
  <c r="G5602" i="12"/>
  <c r="H5602" i="12"/>
  <c r="I5602" i="12"/>
  <c r="J5602" i="12"/>
  <c r="K5602" i="12"/>
  <c r="L5602" i="12"/>
  <c r="B5603" i="12"/>
  <c r="C5603" i="12"/>
  <c r="D5603" i="12"/>
  <c r="E5603" i="12"/>
  <c r="F5603" i="12"/>
  <c r="G5603" i="12"/>
  <c r="H5603" i="12"/>
  <c r="I5603" i="12"/>
  <c r="J5603" i="12"/>
  <c r="K5603" i="12"/>
  <c r="L5603" i="12"/>
  <c r="B5604" i="12"/>
  <c r="C5604" i="12"/>
  <c r="D5604" i="12"/>
  <c r="E5604" i="12"/>
  <c r="F5604" i="12"/>
  <c r="G5604" i="12"/>
  <c r="H5604" i="12"/>
  <c r="I5604" i="12"/>
  <c r="J5604" i="12"/>
  <c r="K5604" i="12"/>
  <c r="L5604" i="12"/>
  <c r="B5605" i="12"/>
  <c r="C5605" i="12"/>
  <c r="D5605" i="12"/>
  <c r="E5605" i="12"/>
  <c r="F5605" i="12"/>
  <c r="G5605" i="12"/>
  <c r="H5605" i="12"/>
  <c r="I5605" i="12"/>
  <c r="J5605" i="12"/>
  <c r="K5605" i="12"/>
  <c r="L5605" i="12"/>
  <c r="B5606" i="12"/>
  <c r="C5606" i="12"/>
  <c r="D5606" i="12"/>
  <c r="E5606" i="12"/>
  <c r="F5606" i="12"/>
  <c r="G5606" i="12"/>
  <c r="H5606" i="12"/>
  <c r="I5606" i="12"/>
  <c r="J5606" i="12"/>
  <c r="K5606" i="12"/>
  <c r="L5606" i="12"/>
  <c r="B5607" i="12"/>
  <c r="C5607" i="12"/>
  <c r="D5607" i="12"/>
  <c r="E5607" i="12"/>
  <c r="F5607" i="12"/>
  <c r="G5607" i="12"/>
  <c r="H5607" i="12"/>
  <c r="I5607" i="12"/>
  <c r="J5607" i="12"/>
  <c r="K5607" i="12"/>
  <c r="L5607" i="12"/>
  <c r="B5608" i="12"/>
  <c r="C5608" i="12"/>
  <c r="D5608" i="12"/>
  <c r="E5608" i="12"/>
  <c r="F5608" i="12"/>
  <c r="G5608" i="12"/>
  <c r="H5608" i="12"/>
  <c r="I5608" i="12"/>
  <c r="J5608" i="12"/>
  <c r="K5608" i="12"/>
  <c r="L5608" i="12"/>
  <c r="B5609" i="12"/>
  <c r="C5609" i="12"/>
  <c r="D5609" i="12"/>
  <c r="E5609" i="12"/>
  <c r="F5609" i="12"/>
  <c r="G5609" i="12"/>
  <c r="H5609" i="12"/>
  <c r="I5609" i="12"/>
  <c r="J5609" i="12"/>
  <c r="K5609" i="12"/>
  <c r="L5609" i="12"/>
  <c r="B5610" i="12"/>
  <c r="C5610" i="12"/>
  <c r="D5610" i="12"/>
  <c r="E5610" i="12"/>
  <c r="F5610" i="12"/>
  <c r="G5610" i="12"/>
  <c r="H5610" i="12"/>
  <c r="I5610" i="12"/>
  <c r="J5610" i="12"/>
  <c r="K5610" i="12"/>
  <c r="L5610" i="12"/>
  <c r="B5611" i="12"/>
  <c r="C5611" i="12"/>
  <c r="D5611" i="12"/>
  <c r="E5611" i="12"/>
  <c r="F5611" i="12"/>
  <c r="G5611" i="12"/>
  <c r="H5611" i="12"/>
  <c r="I5611" i="12"/>
  <c r="J5611" i="12"/>
  <c r="K5611" i="12"/>
  <c r="L5611" i="12"/>
  <c r="B5612" i="12"/>
  <c r="C5612" i="12"/>
  <c r="D5612" i="12"/>
  <c r="E5612" i="12"/>
  <c r="F5612" i="12"/>
  <c r="G5612" i="12"/>
  <c r="H5612" i="12"/>
  <c r="I5612" i="12"/>
  <c r="J5612" i="12"/>
  <c r="K5612" i="12"/>
  <c r="L5612" i="12"/>
  <c r="B5613" i="12"/>
  <c r="C5613" i="12"/>
  <c r="D5613" i="12"/>
  <c r="E5613" i="12"/>
  <c r="F5613" i="12"/>
  <c r="G5613" i="12"/>
  <c r="H5613" i="12"/>
  <c r="I5613" i="12"/>
  <c r="J5613" i="12"/>
  <c r="K5613" i="12"/>
  <c r="L5613" i="12"/>
  <c r="B5614" i="12"/>
  <c r="C5614" i="12"/>
  <c r="D5614" i="12"/>
  <c r="E5614" i="12"/>
  <c r="F5614" i="12"/>
  <c r="G5614" i="12"/>
  <c r="H5614" i="12"/>
  <c r="I5614" i="12"/>
  <c r="J5614" i="12"/>
  <c r="K5614" i="12"/>
  <c r="L5614" i="12"/>
  <c r="B5615" i="12"/>
  <c r="C5615" i="12"/>
  <c r="D5615" i="12"/>
  <c r="E5615" i="12"/>
  <c r="F5615" i="12"/>
  <c r="G5615" i="12"/>
  <c r="H5615" i="12"/>
  <c r="I5615" i="12"/>
  <c r="J5615" i="12"/>
  <c r="K5615" i="12"/>
  <c r="L5615" i="12"/>
  <c r="B5616" i="12"/>
  <c r="C5616" i="12"/>
  <c r="D5616" i="12"/>
  <c r="E5616" i="12"/>
  <c r="F5616" i="12"/>
  <c r="G5616" i="12"/>
  <c r="H5616" i="12"/>
  <c r="I5616" i="12"/>
  <c r="J5616" i="12"/>
  <c r="K5616" i="12"/>
  <c r="L5616" i="12"/>
  <c r="B5617" i="12"/>
  <c r="C5617" i="12"/>
  <c r="D5617" i="12"/>
  <c r="E5617" i="12"/>
  <c r="F5617" i="12"/>
  <c r="G5617" i="12"/>
  <c r="H5617" i="12"/>
  <c r="I5617" i="12"/>
  <c r="J5617" i="12"/>
  <c r="K5617" i="12"/>
  <c r="L5617" i="12"/>
  <c r="B5618" i="12"/>
  <c r="C5618" i="12"/>
  <c r="D5618" i="12"/>
  <c r="E5618" i="12"/>
  <c r="F5618" i="12"/>
  <c r="G5618" i="12"/>
  <c r="H5618" i="12"/>
  <c r="I5618" i="12"/>
  <c r="J5618" i="12"/>
  <c r="K5618" i="12"/>
  <c r="L5618" i="12"/>
  <c r="B5619" i="12"/>
  <c r="C5619" i="12"/>
  <c r="D5619" i="12"/>
  <c r="E5619" i="12"/>
  <c r="F5619" i="12"/>
  <c r="G5619" i="12"/>
  <c r="H5619" i="12"/>
  <c r="I5619" i="12"/>
  <c r="J5619" i="12"/>
  <c r="K5619" i="12"/>
  <c r="L5619" i="12"/>
  <c r="B5620" i="12"/>
  <c r="C5620" i="12"/>
  <c r="D5620" i="12"/>
  <c r="E5620" i="12"/>
  <c r="F5620" i="12"/>
  <c r="G5620" i="12"/>
  <c r="H5620" i="12"/>
  <c r="I5620" i="12"/>
  <c r="J5620" i="12"/>
  <c r="K5620" i="12"/>
  <c r="L5620" i="12"/>
  <c r="B5621" i="12"/>
  <c r="C5621" i="12"/>
  <c r="D5621" i="12"/>
  <c r="E5621" i="12"/>
  <c r="F5621" i="12"/>
  <c r="G5621" i="12"/>
  <c r="H5621" i="12"/>
  <c r="I5621" i="12"/>
  <c r="J5621" i="12"/>
  <c r="K5621" i="12"/>
  <c r="L5621" i="12"/>
  <c r="B5622" i="12"/>
  <c r="C5622" i="12"/>
  <c r="D5622" i="12"/>
  <c r="E5622" i="12"/>
  <c r="F5622" i="12"/>
  <c r="G5622" i="12"/>
  <c r="H5622" i="12"/>
  <c r="I5622" i="12"/>
  <c r="J5622" i="12"/>
  <c r="K5622" i="12"/>
  <c r="L5622" i="12"/>
  <c r="B5623" i="12"/>
  <c r="C5623" i="12"/>
  <c r="D5623" i="12"/>
  <c r="E5623" i="12"/>
  <c r="F5623" i="12"/>
  <c r="G5623" i="12"/>
  <c r="H5623" i="12"/>
  <c r="I5623" i="12"/>
  <c r="J5623" i="12"/>
  <c r="K5623" i="12"/>
  <c r="L5623" i="12"/>
  <c r="B5624" i="12"/>
  <c r="C5624" i="12"/>
  <c r="D5624" i="12"/>
  <c r="E5624" i="12"/>
  <c r="F5624" i="12"/>
  <c r="G5624" i="12"/>
  <c r="H5624" i="12"/>
  <c r="I5624" i="12"/>
  <c r="J5624" i="12"/>
  <c r="K5624" i="12"/>
  <c r="L5624" i="12"/>
  <c r="B5625" i="12"/>
  <c r="C5625" i="12"/>
  <c r="D5625" i="12"/>
  <c r="E5625" i="12"/>
  <c r="F5625" i="12"/>
  <c r="G5625" i="12"/>
  <c r="H5625" i="12"/>
  <c r="I5625" i="12"/>
  <c r="J5625" i="12"/>
  <c r="K5625" i="12"/>
  <c r="L5625" i="12"/>
  <c r="B5626" i="12"/>
  <c r="C5626" i="12"/>
  <c r="D5626" i="12"/>
  <c r="E5626" i="12"/>
  <c r="F5626" i="12"/>
  <c r="G5626" i="12"/>
  <c r="H5626" i="12"/>
  <c r="I5626" i="12"/>
  <c r="J5626" i="12"/>
  <c r="K5626" i="12"/>
  <c r="L5626" i="12"/>
  <c r="B5627" i="12"/>
  <c r="C5627" i="12"/>
  <c r="D5627" i="12"/>
  <c r="E5627" i="12"/>
  <c r="F5627" i="12"/>
  <c r="G5627" i="12"/>
  <c r="H5627" i="12"/>
  <c r="I5627" i="12"/>
  <c r="J5627" i="12"/>
  <c r="K5627" i="12"/>
  <c r="L5627" i="12"/>
  <c r="B5628" i="12"/>
  <c r="C5628" i="12"/>
  <c r="D5628" i="12"/>
  <c r="E5628" i="12"/>
  <c r="F5628" i="12"/>
  <c r="G5628" i="12"/>
  <c r="H5628" i="12"/>
  <c r="I5628" i="12"/>
  <c r="J5628" i="12"/>
  <c r="K5628" i="12"/>
  <c r="L5628" i="12"/>
  <c r="B5629" i="12"/>
  <c r="C5629" i="12"/>
  <c r="D5629" i="12"/>
  <c r="E5629" i="12"/>
  <c r="F5629" i="12"/>
  <c r="G5629" i="12"/>
  <c r="H5629" i="12"/>
  <c r="I5629" i="12"/>
  <c r="J5629" i="12"/>
  <c r="K5629" i="12"/>
  <c r="L5629" i="12"/>
  <c r="B5630" i="12"/>
  <c r="C5630" i="12"/>
  <c r="D5630" i="12"/>
  <c r="E5630" i="12"/>
  <c r="F5630" i="12"/>
  <c r="G5630" i="12"/>
  <c r="H5630" i="12"/>
  <c r="I5630" i="12"/>
  <c r="J5630" i="12"/>
  <c r="K5630" i="12"/>
  <c r="L5630" i="12"/>
  <c r="B5631" i="12"/>
  <c r="C5631" i="12"/>
  <c r="D5631" i="12"/>
  <c r="E5631" i="12"/>
  <c r="F5631" i="12"/>
  <c r="G5631" i="12"/>
  <c r="H5631" i="12"/>
  <c r="I5631" i="12"/>
  <c r="J5631" i="12"/>
  <c r="K5631" i="12"/>
  <c r="L5631" i="12"/>
  <c r="B5632" i="12"/>
  <c r="C5632" i="12"/>
  <c r="D5632" i="12"/>
  <c r="E5632" i="12"/>
  <c r="F5632" i="12"/>
  <c r="G5632" i="12"/>
  <c r="H5632" i="12"/>
  <c r="I5632" i="12"/>
  <c r="J5632" i="12"/>
  <c r="K5632" i="12"/>
  <c r="L5632" i="12"/>
  <c r="B5633" i="12"/>
  <c r="C5633" i="12"/>
  <c r="D5633" i="12"/>
  <c r="E5633" i="12"/>
  <c r="F5633" i="12"/>
  <c r="G5633" i="12"/>
  <c r="H5633" i="12"/>
  <c r="I5633" i="12"/>
  <c r="J5633" i="12"/>
  <c r="K5633" i="12"/>
  <c r="L5633" i="12"/>
  <c r="B5634" i="12"/>
  <c r="C5634" i="12"/>
  <c r="D5634" i="12"/>
  <c r="E5634" i="12"/>
  <c r="F5634" i="12"/>
  <c r="G5634" i="12"/>
  <c r="H5634" i="12"/>
  <c r="I5634" i="12"/>
  <c r="J5634" i="12"/>
  <c r="K5634" i="12"/>
  <c r="L5634" i="12"/>
  <c r="B5635" i="12"/>
  <c r="C5635" i="12"/>
  <c r="D5635" i="12"/>
  <c r="E5635" i="12"/>
  <c r="F5635" i="12"/>
  <c r="G5635" i="12"/>
  <c r="H5635" i="12"/>
  <c r="I5635" i="12"/>
  <c r="J5635" i="12"/>
  <c r="K5635" i="12"/>
  <c r="L5635" i="12"/>
  <c r="B5636" i="12"/>
  <c r="C5636" i="12"/>
  <c r="D5636" i="12"/>
  <c r="E5636" i="12"/>
  <c r="F5636" i="12"/>
  <c r="G5636" i="12"/>
  <c r="H5636" i="12"/>
  <c r="I5636" i="12"/>
  <c r="J5636" i="12"/>
  <c r="K5636" i="12"/>
  <c r="L5636" i="12"/>
  <c r="B5637" i="12"/>
  <c r="C5637" i="12"/>
  <c r="D5637" i="12"/>
  <c r="E5637" i="12"/>
  <c r="F5637" i="12"/>
  <c r="G5637" i="12"/>
  <c r="H5637" i="12"/>
  <c r="I5637" i="12"/>
  <c r="J5637" i="12"/>
  <c r="K5637" i="12"/>
  <c r="L5637" i="12"/>
  <c r="B5638" i="12"/>
  <c r="C5638" i="12"/>
  <c r="D5638" i="12"/>
  <c r="E5638" i="12"/>
  <c r="F5638" i="12"/>
  <c r="G5638" i="12"/>
  <c r="H5638" i="12"/>
  <c r="I5638" i="12"/>
  <c r="J5638" i="12"/>
  <c r="K5638" i="12"/>
  <c r="L5638" i="12"/>
  <c r="B5639" i="12"/>
  <c r="C5639" i="12"/>
  <c r="D5639" i="12"/>
  <c r="E5639" i="12"/>
  <c r="F5639" i="12"/>
  <c r="G5639" i="12"/>
  <c r="H5639" i="12"/>
  <c r="I5639" i="12"/>
  <c r="J5639" i="12"/>
  <c r="K5639" i="12"/>
  <c r="L5639" i="12"/>
  <c r="B5640" i="12"/>
  <c r="C5640" i="12"/>
  <c r="D5640" i="12"/>
  <c r="E5640" i="12"/>
  <c r="F5640" i="12"/>
  <c r="G5640" i="12"/>
  <c r="H5640" i="12"/>
  <c r="I5640" i="12"/>
  <c r="J5640" i="12"/>
  <c r="K5640" i="12"/>
  <c r="L5640" i="12"/>
  <c r="B5641" i="12"/>
  <c r="C5641" i="12"/>
  <c r="D5641" i="12"/>
  <c r="E5641" i="12"/>
  <c r="F5641" i="12"/>
  <c r="G5641" i="12"/>
  <c r="H5641" i="12"/>
  <c r="I5641" i="12"/>
  <c r="J5641" i="12"/>
  <c r="K5641" i="12"/>
  <c r="L5641" i="12"/>
  <c r="B5642" i="12"/>
  <c r="C5642" i="12"/>
  <c r="D5642" i="12"/>
  <c r="E5642" i="12"/>
  <c r="F5642" i="12"/>
  <c r="G5642" i="12"/>
  <c r="H5642" i="12"/>
  <c r="I5642" i="12"/>
  <c r="J5642" i="12"/>
  <c r="K5642" i="12"/>
  <c r="L5642" i="12"/>
  <c r="B5643" i="12"/>
  <c r="C5643" i="12"/>
  <c r="D5643" i="12"/>
  <c r="E5643" i="12"/>
  <c r="F5643" i="12"/>
  <c r="G5643" i="12"/>
  <c r="H5643" i="12"/>
  <c r="I5643" i="12"/>
  <c r="J5643" i="12"/>
  <c r="K5643" i="12"/>
  <c r="L5643" i="12"/>
  <c r="B5644" i="12"/>
  <c r="C5644" i="12"/>
  <c r="D5644" i="12"/>
  <c r="E5644" i="12"/>
  <c r="F5644" i="12"/>
  <c r="G5644" i="12"/>
  <c r="H5644" i="12"/>
  <c r="I5644" i="12"/>
  <c r="J5644" i="12"/>
  <c r="K5644" i="12"/>
  <c r="L5644" i="12"/>
  <c r="B5645" i="12"/>
  <c r="C5645" i="12"/>
  <c r="D5645" i="12"/>
  <c r="E5645" i="12"/>
  <c r="F5645" i="12"/>
  <c r="G5645" i="12"/>
  <c r="H5645" i="12"/>
  <c r="I5645" i="12"/>
  <c r="J5645" i="12"/>
  <c r="K5645" i="12"/>
  <c r="L5645" i="12"/>
  <c r="B5646" i="12"/>
  <c r="C5646" i="12"/>
  <c r="D5646" i="12"/>
  <c r="E5646" i="12"/>
  <c r="F5646" i="12"/>
  <c r="G5646" i="12"/>
  <c r="H5646" i="12"/>
  <c r="I5646" i="12"/>
  <c r="J5646" i="12"/>
  <c r="K5646" i="12"/>
  <c r="L5646" i="12"/>
  <c r="B5647" i="12"/>
  <c r="C5647" i="12"/>
  <c r="D5647" i="12"/>
  <c r="E5647" i="12"/>
  <c r="F5647" i="12"/>
  <c r="G5647" i="12"/>
  <c r="H5647" i="12"/>
  <c r="I5647" i="12"/>
  <c r="J5647" i="12"/>
  <c r="K5647" i="12"/>
  <c r="L5647" i="12"/>
  <c r="B5648" i="12"/>
  <c r="C5648" i="12"/>
  <c r="D5648" i="12"/>
  <c r="E5648" i="12"/>
  <c r="F5648" i="12"/>
  <c r="G5648" i="12"/>
  <c r="H5648" i="12"/>
  <c r="I5648" i="12"/>
  <c r="J5648" i="12"/>
  <c r="K5648" i="12"/>
  <c r="L5648" i="12"/>
  <c r="B5649" i="12"/>
  <c r="C5649" i="12"/>
  <c r="D5649" i="12"/>
  <c r="E5649" i="12"/>
  <c r="F5649" i="12"/>
  <c r="G5649" i="12"/>
  <c r="H5649" i="12"/>
  <c r="I5649" i="12"/>
  <c r="J5649" i="12"/>
  <c r="K5649" i="12"/>
  <c r="L5649" i="12"/>
  <c r="B5650" i="12"/>
  <c r="C5650" i="12"/>
  <c r="D5650" i="12"/>
  <c r="E5650" i="12"/>
  <c r="F5650" i="12"/>
  <c r="G5650" i="12"/>
  <c r="H5650" i="12"/>
  <c r="I5650" i="12"/>
  <c r="J5650" i="12"/>
  <c r="K5650" i="12"/>
  <c r="L5650" i="12"/>
  <c r="B5651" i="12"/>
  <c r="C5651" i="12"/>
  <c r="D5651" i="12"/>
  <c r="E5651" i="12"/>
  <c r="F5651" i="12"/>
  <c r="G5651" i="12"/>
  <c r="H5651" i="12"/>
  <c r="I5651" i="12"/>
  <c r="J5651" i="12"/>
  <c r="K5651" i="12"/>
  <c r="L5651" i="12"/>
  <c r="B5652" i="12"/>
  <c r="C5652" i="12"/>
  <c r="D5652" i="12"/>
  <c r="E5652" i="12"/>
  <c r="F5652" i="12"/>
  <c r="G5652" i="12"/>
  <c r="H5652" i="12"/>
  <c r="I5652" i="12"/>
  <c r="J5652" i="12"/>
  <c r="K5652" i="12"/>
  <c r="L5652" i="12"/>
  <c r="B5653" i="12"/>
  <c r="C5653" i="12"/>
  <c r="D5653" i="12"/>
  <c r="E5653" i="12"/>
  <c r="F5653" i="12"/>
  <c r="G5653" i="12"/>
  <c r="H5653" i="12"/>
  <c r="I5653" i="12"/>
  <c r="J5653" i="12"/>
  <c r="K5653" i="12"/>
  <c r="L5653" i="12"/>
  <c r="B5654" i="12"/>
  <c r="C5654" i="12"/>
  <c r="D5654" i="12"/>
  <c r="E5654" i="12"/>
  <c r="F5654" i="12"/>
  <c r="G5654" i="12"/>
  <c r="H5654" i="12"/>
  <c r="I5654" i="12"/>
  <c r="J5654" i="12"/>
  <c r="K5654" i="12"/>
  <c r="L5654" i="12"/>
  <c r="B5655" i="12"/>
  <c r="C5655" i="12"/>
  <c r="D5655" i="12"/>
  <c r="E5655" i="12"/>
  <c r="F5655" i="12"/>
  <c r="G5655" i="12"/>
  <c r="H5655" i="12"/>
  <c r="I5655" i="12"/>
  <c r="J5655" i="12"/>
  <c r="K5655" i="12"/>
  <c r="L5655" i="12"/>
  <c r="B5656" i="12"/>
  <c r="C5656" i="12"/>
  <c r="D5656" i="12"/>
  <c r="E5656" i="12"/>
  <c r="F5656" i="12"/>
  <c r="G5656" i="12"/>
  <c r="H5656" i="12"/>
  <c r="I5656" i="12"/>
  <c r="J5656" i="12"/>
  <c r="K5656" i="12"/>
  <c r="L5656" i="12"/>
  <c r="B5657" i="12"/>
  <c r="C5657" i="12"/>
  <c r="D5657" i="12"/>
  <c r="E5657" i="12"/>
  <c r="F5657" i="12"/>
  <c r="G5657" i="12"/>
  <c r="H5657" i="12"/>
  <c r="I5657" i="12"/>
  <c r="J5657" i="12"/>
  <c r="K5657" i="12"/>
  <c r="L5657" i="12"/>
  <c r="B5658" i="12"/>
  <c r="C5658" i="12"/>
  <c r="D5658" i="12"/>
  <c r="E5658" i="12"/>
  <c r="F5658" i="12"/>
  <c r="G5658" i="12"/>
  <c r="H5658" i="12"/>
  <c r="I5658" i="12"/>
  <c r="J5658" i="12"/>
  <c r="K5658" i="12"/>
  <c r="L5658" i="12"/>
  <c r="B5659" i="12"/>
  <c r="C5659" i="12"/>
  <c r="D5659" i="12"/>
  <c r="E5659" i="12"/>
  <c r="F5659" i="12"/>
  <c r="G5659" i="12"/>
  <c r="H5659" i="12"/>
  <c r="I5659" i="12"/>
  <c r="J5659" i="12"/>
  <c r="K5659" i="12"/>
  <c r="L5659" i="12"/>
  <c r="B5660" i="12"/>
  <c r="C5660" i="12"/>
  <c r="D5660" i="12"/>
  <c r="E5660" i="12"/>
  <c r="F5660" i="12"/>
  <c r="G5660" i="12"/>
  <c r="H5660" i="12"/>
  <c r="I5660" i="12"/>
  <c r="J5660" i="12"/>
  <c r="K5660" i="12"/>
  <c r="L5660" i="12"/>
  <c r="B5661" i="12"/>
  <c r="C5661" i="12"/>
  <c r="D5661" i="12"/>
  <c r="E5661" i="12"/>
  <c r="F5661" i="12"/>
  <c r="G5661" i="12"/>
  <c r="H5661" i="12"/>
  <c r="I5661" i="12"/>
  <c r="J5661" i="12"/>
  <c r="K5661" i="12"/>
  <c r="L5661" i="12"/>
  <c r="B5662" i="12"/>
  <c r="C5662" i="12"/>
  <c r="D5662" i="12"/>
  <c r="E5662" i="12"/>
  <c r="F5662" i="12"/>
  <c r="G5662" i="12"/>
  <c r="H5662" i="12"/>
  <c r="I5662" i="12"/>
  <c r="J5662" i="12"/>
  <c r="K5662" i="12"/>
  <c r="L5662" i="12"/>
  <c r="B5663" i="12"/>
  <c r="C5663" i="12"/>
  <c r="D5663" i="12"/>
  <c r="E5663" i="12"/>
  <c r="F5663" i="12"/>
  <c r="G5663" i="12"/>
  <c r="H5663" i="12"/>
  <c r="I5663" i="12"/>
  <c r="J5663" i="12"/>
  <c r="K5663" i="12"/>
  <c r="L5663" i="12"/>
  <c r="B5664" i="12"/>
  <c r="C5664" i="12"/>
  <c r="D5664" i="12"/>
  <c r="E5664" i="12"/>
  <c r="F5664" i="12"/>
  <c r="G5664" i="12"/>
  <c r="H5664" i="12"/>
  <c r="I5664" i="12"/>
  <c r="J5664" i="12"/>
  <c r="K5664" i="12"/>
  <c r="L5664" i="12"/>
  <c r="B5665" i="12"/>
  <c r="C5665" i="12"/>
  <c r="D5665" i="12"/>
  <c r="E5665" i="12"/>
  <c r="F5665" i="12"/>
  <c r="G5665" i="12"/>
  <c r="H5665" i="12"/>
  <c r="I5665" i="12"/>
  <c r="J5665" i="12"/>
  <c r="K5665" i="12"/>
  <c r="L5665" i="12"/>
  <c r="B5666" i="12"/>
  <c r="C5666" i="12"/>
  <c r="D5666" i="12"/>
  <c r="E5666" i="12"/>
  <c r="F5666" i="12"/>
  <c r="G5666" i="12"/>
  <c r="H5666" i="12"/>
  <c r="I5666" i="12"/>
  <c r="J5666" i="12"/>
  <c r="K5666" i="12"/>
  <c r="L5666" i="12"/>
  <c r="B5667" i="12"/>
  <c r="C5667" i="12"/>
  <c r="D5667" i="12"/>
  <c r="E5667" i="12"/>
  <c r="F5667" i="12"/>
  <c r="G5667" i="12"/>
  <c r="H5667" i="12"/>
  <c r="I5667" i="12"/>
  <c r="J5667" i="12"/>
  <c r="K5667" i="12"/>
  <c r="L5667" i="12"/>
  <c r="B5668" i="12"/>
  <c r="C5668" i="12"/>
  <c r="D5668" i="12"/>
  <c r="E5668" i="12"/>
  <c r="F5668" i="12"/>
  <c r="G5668" i="12"/>
  <c r="H5668" i="12"/>
  <c r="I5668" i="12"/>
  <c r="J5668" i="12"/>
  <c r="K5668" i="12"/>
  <c r="L5668" i="12"/>
  <c r="B5669" i="12"/>
  <c r="C5669" i="12"/>
  <c r="D5669" i="12"/>
  <c r="E5669" i="12"/>
  <c r="F5669" i="12"/>
  <c r="G5669" i="12"/>
  <c r="H5669" i="12"/>
  <c r="I5669" i="12"/>
  <c r="J5669" i="12"/>
  <c r="K5669" i="12"/>
  <c r="L5669" i="12"/>
  <c r="B5670" i="12"/>
  <c r="C5670" i="12"/>
  <c r="D5670" i="12"/>
  <c r="E5670" i="12"/>
  <c r="F5670" i="12"/>
  <c r="G5670" i="12"/>
  <c r="H5670" i="12"/>
  <c r="I5670" i="12"/>
  <c r="J5670" i="12"/>
  <c r="K5670" i="12"/>
  <c r="L5670" i="12"/>
  <c r="B5671" i="12"/>
  <c r="C5671" i="12"/>
  <c r="D5671" i="12"/>
  <c r="E5671" i="12"/>
  <c r="F5671" i="12"/>
  <c r="G5671" i="12"/>
  <c r="H5671" i="12"/>
  <c r="I5671" i="12"/>
  <c r="J5671" i="12"/>
  <c r="K5671" i="12"/>
  <c r="L5671" i="12"/>
  <c r="B5672" i="12"/>
  <c r="C5672" i="12"/>
  <c r="D5672" i="12"/>
  <c r="E5672" i="12"/>
  <c r="F5672" i="12"/>
  <c r="G5672" i="12"/>
  <c r="H5672" i="12"/>
  <c r="I5672" i="12"/>
  <c r="J5672" i="12"/>
  <c r="K5672" i="12"/>
  <c r="L5672" i="12"/>
  <c r="B5673" i="12"/>
  <c r="C5673" i="12"/>
  <c r="D5673" i="12"/>
  <c r="E5673" i="12"/>
  <c r="F5673" i="12"/>
  <c r="G5673" i="12"/>
  <c r="H5673" i="12"/>
  <c r="I5673" i="12"/>
  <c r="J5673" i="12"/>
  <c r="K5673" i="12"/>
  <c r="L5673" i="12"/>
  <c r="B5674" i="12"/>
  <c r="C5674" i="12"/>
  <c r="D5674" i="12"/>
  <c r="E5674" i="12"/>
  <c r="F5674" i="12"/>
  <c r="G5674" i="12"/>
  <c r="H5674" i="12"/>
  <c r="I5674" i="12"/>
  <c r="J5674" i="12"/>
  <c r="K5674" i="12"/>
  <c r="L5674" i="12"/>
  <c r="B5675" i="12"/>
  <c r="C5675" i="12"/>
  <c r="D5675" i="12"/>
  <c r="E5675" i="12"/>
  <c r="F5675" i="12"/>
  <c r="G5675" i="12"/>
  <c r="H5675" i="12"/>
  <c r="I5675" i="12"/>
  <c r="J5675" i="12"/>
  <c r="K5675" i="12"/>
  <c r="L5675" i="12"/>
  <c r="B5676" i="12"/>
  <c r="C5676" i="12"/>
  <c r="D5676" i="12"/>
  <c r="E5676" i="12"/>
  <c r="F5676" i="12"/>
  <c r="G5676" i="12"/>
  <c r="H5676" i="12"/>
  <c r="I5676" i="12"/>
  <c r="J5676" i="12"/>
  <c r="K5676" i="12"/>
  <c r="L5676" i="12"/>
  <c r="B5677" i="12"/>
  <c r="C5677" i="12"/>
  <c r="D5677" i="12"/>
  <c r="E5677" i="12"/>
  <c r="F5677" i="12"/>
  <c r="G5677" i="12"/>
  <c r="H5677" i="12"/>
  <c r="I5677" i="12"/>
  <c r="J5677" i="12"/>
  <c r="K5677" i="12"/>
  <c r="L5677" i="12"/>
  <c r="B5678" i="12"/>
  <c r="C5678" i="12"/>
  <c r="D5678" i="12"/>
  <c r="E5678" i="12"/>
  <c r="F5678" i="12"/>
  <c r="G5678" i="12"/>
  <c r="H5678" i="12"/>
  <c r="I5678" i="12"/>
  <c r="J5678" i="12"/>
  <c r="K5678" i="12"/>
  <c r="L5678" i="12"/>
  <c r="B5679" i="12"/>
  <c r="C5679" i="12"/>
  <c r="D5679" i="12"/>
  <c r="E5679" i="12"/>
  <c r="F5679" i="12"/>
  <c r="G5679" i="12"/>
  <c r="H5679" i="12"/>
  <c r="I5679" i="12"/>
  <c r="J5679" i="12"/>
  <c r="K5679" i="12"/>
  <c r="L5679" i="12"/>
  <c r="B5680" i="12"/>
  <c r="C5680" i="12"/>
  <c r="D5680" i="12"/>
  <c r="E5680" i="12"/>
  <c r="F5680" i="12"/>
  <c r="G5680" i="12"/>
  <c r="H5680" i="12"/>
  <c r="I5680" i="12"/>
  <c r="J5680" i="12"/>
  <c r="K5680" i="12"/>
  <c r="L5680" i="12"/>
  <c r="B5681" i="12"/>
  <c r="C5681" i="12"/>
  <c r="D5681" i="12"/>
  <c r="E5681" i="12"/>
  <c r="F5681" i="12"/>
  <c r="G5681" i="12"/>
  <c r="H5681" i="12"/>
  <c r="I5681" i="12"/>
  <c r="J5681" i="12"/>
  <c r="K5681" i="12"/>
  <c r="L5681" i="12"/>
  <c r="B5682" i="12"/>
  <c r="C5682" i="12"/>
  <c r="D5682" i="12"/>
  <c r="E5682" i="12"/>
  <c r="F5682" i="12"/>
  <c r="G5682" i="12"/>
  <c r="H5682" i="12"/>
  <c r="I5682" i="12"/>
  <c r="J5682" i="12"/>
  <c r="K5682" i="12"/>
  <c r="L5682" i="12"/>
  <c r="B5683" i="12"/>
  <c r="C5683" i="12"/>
  <c r="D5683" i="12"/>
  <c r="E5683" i="12"/>
  <c r="F5683" i="12"/>
  <c r="G5683" i="12"/>
  <c r="H5683" i="12"/>
  <c r="I5683" i="12"/>
  <c r="J5683" i="12"/>
  <c r="K5683" i="12"/>
  <c r="L5683" i="12"/>
  <c r="B5684" i="12"/>
  <c r="C5684" i="12"/>
  <c r="D5684" i="12"/>
  <c r="E5684" i="12"/>
  <c r="F5684" i="12"/>
  <c r="G5684" i="12"/>
  <c r="H5684" i="12"/>
  <c r="I5684" i="12"/>
  <c r="J5684" i="12"/>
  <c r="K5684" i="12"/>
  <c r="L5684" i="12"/>
  <c r="B5685" i="12"/>
  <c r="C5685" i="12"/>
  <c r="D5685" i="12"/>
  <c r="E5685" i="12"/>
  <c r="F5685" i="12"/>
  <c r="G5685" i="12"/>
  <c r="H5685" i="12"/>
  <c r="I5685" i="12"/>
  <c r="J5685" i="12"/>
  <c r="K5685" i="12"/>
  <c r="L5685" i="12"/>
  <c r="B5686" i="12"/>
  <c r="C5686" i="12"/>
  <c r="D5686" i="12"/>
  <c r="E5686" i="12"/>
  <c r="F5686" i="12"/>
  <c r="G5686" i="12"/>
  <c r="H5686" i="12"/>
  <c r="I5686" i="12"/>
  <c r="J5686" i="12"/>
  <c r="K5686" i="12"/>
  <c r="L5686" i="12"/>
  <c r="B5687" i="12"/>
  <c r="C5687" i="12"/>
  <c r="D5687" i="12"/>
  <c r="E5687" i="12"/>
  <c r="F5687" i="12"/>
  <c r="G5687" i="12"/>
  <c r="H5687" i="12"/>
  <c r="I5687" i="12"/>
  <c r="J5687" i="12"/>
  <c r="K5687" i="12"/>
  <c r="L5687" i="12"/>
  <c r="B5688" i="12"/>
  <c r="C5688" i="12"/>
  <c r="D5688" i="12"/>
  <c r="E5688" i="12"/>
  <c r="F5688" i="12"/>
  <c r="G5688" i="12"/>
  <c r="H5688" i="12"/>
  <c r="I5688" i="12"/>
  <c r="J5688" i="12"/>
  <c r="K5688" i="12"/>
  <c r="L5688" i="12"/>
  <c r="B5689" i="12"/>
  <c r="C5689" i="12"/>
  <c r="D5689" i="12"/>
  <c r="E5689" i="12"/>
  <c r="F5689" i="12"/>
  <c r="G5689" i="12"/>
  <c r="H5689" i="12"/>
  <c r="I5689" i="12"/>
  <c r="J5689" i="12"/>
  <c r="K5689" i="12"/>
  <c r="L5689" i="12"/>
  <c r="B5690" i="12"/>
  <c r="C5690" i="12"/>
  <c r="D5690" i="12"/>
  <c r="E5690" i="12"/>
  <c r="F5690" i="12"/>
  <c r="G5690" i="12"/>
  <c r="H5690" i="12"/>
  <c r="I5690" i="12"/>
  <c r="J5690" i="12"/>
  <c r="K5690" i="12"/>
  <c r="L5690" i="12"/>
  <c r="B5691" i="12"/>
  <c r="C5691" i="12"/>
  <c r="D5691" i="12"/>
  <c r="E5691" i="12"/>
  <c r="F5691" i="12"/>
  <c r="G5691" i="12"/>
  <c r="H5691" i="12"/>
  <c r="I5691" i="12"/>
  <c r="J5691" i="12"/>
  <c r="K5691" i="12"/>
  <c r="L5691" i="12"/>
  <c r="B5692" i="12"/>
  <c r="C5692" i="12"/>
  <c r="D5692" i="12"/>
  <c r="E5692" i="12"/>
  <c r="F5692" i="12"/>
  <c r="G5692" i="12"/>
  <c r="H5692" i="12"/>
  <c r="I5692" i="12"/>
  <c r="J5692" i="12"/>
  <c r="K5692" i="12"/>
  <c r="L5692" i="12"/>
  <c r="B5693" i="12"/>
  <c r="C5693" i="12"/>
  <c r="D5693" i="12"/>
  <c r="E5693" i="12"/>
  <c r="F5693" i="12"/>
  <c r="G5693" i="12"/>
  <c r="H5693" i="12"/>
  <c r="I5693" i="12"/>
  <c r="J5693" i="12"/>
  <c r="K5693" i="12"/>
  <c r="L5693" i="12"/>
  <c r="B5694" i="12"/>
  <c r="C5694" i="12"/>
  <c r="D5694" i="12"/>
  <c r="E5694" i="12"/>
  <c r="F5694" i="12"/>
  <c r="G5694" i="12"/>
  <c r="H5694" i="12"/>
  <c r="I5694" i="12"/>
  <c r="J5694" i="12"/>
  <c r="K5694" i="12"/>
  <c r="L5694" i="12"/>
  <c r="B5695" i="12"/>
  <c r="C5695" i="12"/>
  <c r="D5695" i="12"/>
  <c r="E5695" i="12"/>
  <c r="F5695" i="12"/>
  <c r="G5695" i="12"/>
  <c r="H5695" i="12"/>
  <c r="I5695" i="12"/>
  <c r="J5695" i="12"/>
  <c r="K5695" i="12"/>
  <c r="L5695" i="12"/>
  <c r="B5696" i="12"/>
  <c r="C5696" i="12"/>
  <c r="D5696" i="12"/>
  <c r="E5696" i="12"/>
  <c r="F5696" i="12"/>
  <c r="G5696" i="12"/>
  <c r="H5696" i="12"/>
  <c r="I5696" i="12"/>
  <c r="J5696" i="12"/>
  <c r="K5696" i="12"/>
  <c r="L5696" i="12"/>
  <c r="B5697" i="12"/>
  <c r="C5697" i="12"/>
  <c r="D5697" i="12"/>
  <c r="E5697" i="12"/>
  <c r="F5697" i="12"/>
  <c r="G5697" i="12"/>
  <c r="H5697" i="12"/>
  <c r="I5697" i="12"/>
  <c r="J5697" i="12"/>
  <c r="K5697" i="12"/>
  <c r="L5697" i="12"/>
  <c r="B5698" i="12"/>
  <c r="C5698" i="12"/>
  <c r="D5698" i="12"/>
  <c r="E5698" i="12"/>
  <c r="F5698" i="12"/>
  <c r="G5698" i="12"/>
  <c r="H5698" i="12"/>
  <c r="I5698" i="12"/>
  <c r="J5698" i="12"/>
  <c r="K5698" i="12"/>
  <c r="L5698" i="12"/>
  <c r="B5699" i="12"/>
  <c r="C5699" i="12"/>
  <c r="D5699" i="12"/>
  <c r="E5699" i="12"/>
  <c r="F5699" i="12"/>
  <c r="G5699" i="12"/>
  <c r="H5699" i="12"/>
  <c r="I5699" i="12"/>
  <c r="J5699" i="12"/>
  <c r="K5699" i="12"/>
  <c r="L5699" i="12"/>
  <c r="B5700" i="12"/>
  <c r="C5700" i="12"/>
  <c r="D5700" i="12"/>
  <c r="E5700" i="12"/>
  <c r="F5700" i="12"/>
  <c r="G5700" i="12"/>
  <c r="H5700" i="12"/>
  <c r="I5700" i="12"/>
  <c r="J5700" i="12"/>
  <c r="K5700" i="12"/>
  <c r="L5700" i="12"/>
  <c r="B5701" i="12"/>
  <c r="C5701" i="12"/>
  <c r="D5701" i="12"/>
  <c r="E5701" i="12"/>
  <c r="F5701" i="12"/>
  <c r="G5701" i="12"/>
  <c r="H5701" i="12"/>
  <c r="I5701" i="12"/>
  <c r="J5701" i="12"/>
  <c r="K5701" i="12"/>
  <c r="L5701" i="12"/>
  <c r="B5702" i="12"/>
  <c r="C5702" i="12"/>
  <c r="D5702" i="12"/>
  <c r="E5702" i="12"/>
  <c r="F5702" i="12"/>
  <c r="G5702" i="12"/>
  <c r="H5702" i="12"/>
  <c r="I5702" i="12"/>
  <c r="J5702" i="12"/>
  <c r="K5702" i="12"/>
  <c r="L5702" i="12"/>
  <c r="B5703" i="12"/>
  <c r="C5703" i="12"/>
  <c r="D5703" i="12"/>
  <c r="E5703" i="12"/>
  <c r="F5703" i="12"/>
  <c r="G5703" i="12"/>
  <c r="H5703" i="12"/>
  <c r="I5703" i="12"/>
  <c r="J5703" i="12"/>
  <c r="K5703" i="12"/>
  <c r="L5703" i="12"/>
  <c r="B5704" i="12"/>
  <c r="C5704" i="12"/>
  <c r="D5704" i="12"/>
  <c r="E5704" i="12"/>
  <c r="F5704" i="12"/>
  <c r="G5704" i="12"/>
  <c r="H5704" i="12"/>
  <c r="I5704" i="12"/>
  <c r="J5704" i="12"/>
  <c r="K5704" i="12"/>
  <c r="L5704" i="12"/>
  <c r="B5705" i="12"/>
  <c r="C5705" i="12"/>
  <c r="D5705" i="12"/>
  <c r="E5705" i="12"/>
  <c r="F5705" i="12"/>
  <c r="G5705" i="12"/>
  <c r="H5705" i="12"/>
  <c r="I5705" i="12"/>
  <c r="J5705" i="12"/>
  <c r="K5705" i="12"/>
  <c r="L5705" i="12"/>
  <c r="B5706" i="12"/>
  <c r="C5706" i="12"/>
  <c r="D5706" i="12"/>
  <c r="E5706" i="12"/>
  <c r="F5706" i="12"/>
  <c r="G5706" i="12"/>
  <c r="H5706" i="12"/>
  <c r="I5706" i="12"/>
  <c r="J5706" i="12"/>
  <c r="K5706" i="12"/>
  <c r="L5706" i="12"/>
  <c r="B5707" i="12"/>
  <c r="C5707" i="12"/>
  <c r="D5707" i="12"/>
  <c r="E5707" i="12"/>
  <c r="F5707" i="12"/>
  <c r="G5707" i="12"/>
  <c r="H5707" i="12"/>
  <c r="I5707" i="12"/>
  <c r="J5707" i="12"/>
  <c r="K5707" i="12"/>
  <c r="L5707" i="12"/>
  <c r="B5708" i="12"/>
  <c r="C5708" i="12"/>
  <c r="D5708" i="12"/>
  <c r="E5708" i="12"/>
  <c r="F5708" i="12"/>
  <c r="G5708" i="12"/>
  <c r="H5708" i="12"/>
  <c r="I5708" i="12"/>
  <c r="J5708" i="12"/>
  <c r="K5708" i="12"/>
  <c r="L5708" i="12"/>
  <c r="B5709" i="12"/>
  <c r="C5709" i="12"/>
  <c r="D5709" i="12"/>
  <c r="E5709" i="12"/>
  <c r="F5709" i="12"/>
  <c r="G5709" i="12"/>
  <c r="H5709" i="12"/>
  <c r="I5709" i="12"/>
  <c r="J5709" i="12"/>
  <c r="K5709" i="12"/>
  <c r="L5709" i="12"/>
  <c r="B5710" i="12"/>
  <c r="C5710" i="12"/>
  <c r="D5710" i="12"/>
  <c r="E5710" i="12"/>
  <c r="F5710" i="12"/>
  <c r="G5710" i="12"/>
  <c r="H5710" i="12"/>
  <c r="I5710" i="12"/>
  <c r="J5710" i="12"/>
  <c r="K5710" i="12"/>
  <c r="L5710" i="12"/>
  <c r="B5711" i="12"/>
  <c r="C5711" i="12"/>
  <c r="D5711" i="12"/>
  <c r="E5711" i="12"/>
  <c r="F5711" i="12"/>
  <c r="G5711" i="12"/>
  <c r="H5711" i="12"/>
  <c r="I5711" i="12"/>
  <c r="J5711" i="12"/>
  <c r="K5711" i="12"/>
  <c r="L5711" i="12"/>
  <c r="B5712" i="12"/>
  <c r="C5712" i="12"/>
  <c r="D5712" i="12"/>
  <c r="E5712" i="12"/>
  <c r="F5712" i="12"/>
  <c r="G5712" i="12"/>
  <c r="H5712" i="12"/>
  <c r="I5712" i="12"/>
  <c r="J5712" i="12"/>
  <c r="K5712" i="12"/>
  <c r="L5712" i="12"/>
  <c r="B5713" i="12"/>
  <c r="C5713" i="12"/>
  <c r="D5713" i="12"/>
  <c r="E5713" i="12"/>
  <c r="F5713" i="12"/>
  <c r="G5713" i="12"/>
  <c r="H5713" i="12"/>
  <c r="I5713" i="12"/>
  <c r="J5713" i="12"/>
  <c r="K5713" i="12"/>
  <c r="L5713" i="12"/>
  <c r="B5714" i="12"/>
  <c r="C5714" i="12"/>
  <c r="D5714" i="12"/>
  <c r="E5714" i="12"/>
  <c r="F5714" i="12"/>
  <c r="G5714" i="12"/>
  <c r="H5714" i="12"/>
  <c r="I5714" i="12"/>
  <c r="J5714" i="12"/>
  <c r="K5714" i="12"/>
  <c r="L5714" i="12"/>
  <c r="B5715" i="12"/>
  <c r="C5715" i="12"/>
  <c r="D5715" i="12"/>
  <c r="E5715" i="12"/>
  <c r="F5715" i="12"/>
  <c r="G5715" i="12"/>
  <c r="H5715" i="12"/>
  <c r="I5715" i="12"/>
  <c r="J5715" i="12"/>
  <c r="K5715" i="12"/>
  <c r="L5715" i="12"/>
  <c r="B5716" i="12"/>
  <c r="C5716" i="12"/>
  <c r="D5716" i="12"/>
  <c r="E5716" i="12"/>
  <c r="F5716" i="12"/>
  <c r="G5716" i="12"/>
  <c r="H5716" i="12"/>
  <c r="I5716" i="12"/>
  <c r="J5716" i="12"/>
  <c r="K5716" i="12"/>
  <c r="L5716" i="12"/>
  <c r="B5717" i="12"/>
  <c r="C5717" i="12"/>
  <c r="D5717" i="12"/>
  <c r="E5717" i="12"/>
  <c r="F5717" i="12"/>
  <c r="G5717" i="12"/>
  <c r="H5717" i="12"/>
  <c r="I5717" i="12"/>
  <c r="J5717" i="12"/>
  <c r="K5717" i="12"/>
  <c r="L5717" i="12"/>
  <c r="B5718" i="12"/>
  <c r="C5718" i="12"/>
  <c r="D5718" i="12"/>
  <c r="E5718" i="12"/>
  <c r="F5718" i="12"/>
  <c r="G5718" i="12"/>
  <c r="H5718" i="12"/>
  <c r="I5718" i="12"/>
  <c r="J5718" i="12"/>
  <c r="K5718" i="12"/>
  <c r="L5718" i="12"/>
  <c r="B5719" i="12"/>
  <c r="C5719" i="12"/>
  <c r="D5719" i="12"/>
  <c r="E5719" i="12"/>
  <c r="F5719" i="12"/>
  <c r="G5719" i="12"/>
  <c r="H5719" i="12"/>
  <c r="I5719" i="12"/>
  <c r="J5719" i="12"/>
  <c r="K5719" i="12"/>
  <c r="L5719" i="12"/>
  <c r="B5720" i="12"/>
  <c r="C5720" i="12"/>
  <c r="D5720" i="12"/>
  <c r="E5720" i="12"/>
  <c r="F5720" i="12"/>
  <c r="G5720" i="12"/>
  <c r="H5720" i="12"/>
  <c r="I5720" i="12"/>
  <c r="J5720" i="12"/>
  <c r="K5720" i="12"/>
  <c r="L5720" i="12"/>
  <c r="B5721" i="12"/>
  <c r="C5721" i="12"/>
  <c r="D5721" i="12"/>
  <c r="E5721" i="12"/>
  <c r="F5721" i="12"/>
  <c r="G5721" i="12"/>
  <c r="H5721" i="12"/>
  <c r="I5721" i="12"/>
  <c r="J5721" i="12"/>
  <c r="K5721" i="12"/>
  <c r="L5721" i="12"/>
  <c r="B5722" i="12"/>
  <c r="C5722" i="12"/>
  <c r="D5722" i="12"/>
  <c r="E5722" i="12"/>
  <c r="F5722" i="12"/>
  <c r="G5722" i="12"/>
  <c r="H5722" i="12"/>
  <c r="I5722" i="12"/>
  <c r="J5722" i="12"/>
  <c r="K5722" i="12"/>
  <c r="L5722" i="12"/>
  <c r="B5723" i="12"/>
  <c r="C5723" i="12"/>
  <c r="D5723" i="12"/>
  <c r="E5723" i="12"/>
  <c r="F5723" i="12"/>
  <c r="G5723" i="12"/>
  <c r="H5723" i="12"/>
  <c r="I5723" i="12"/>
  <c r="J5723" i="12"/>
  <c r="K5723" i="12"/>
  <c r="L5723" i="12"/>
  <c r="B5724" i="12"/>
  <c r="C5724" i="12"/>
  <c r="D5724" i="12"/>
  <c r="E5724" i="12"/>
  <c r="F5724" i="12"/>
  <c r="G5724" i="12"/>
  <c r="H5724" i="12"/>
  <c r="I5724" i="12"/>
  <c r="J5724" i="12"/>
  <c r="K5724" i="12"/>
  <c r="L5724" i="12"/>
  <c r="B5725" i="12"/>
  <c r="C5725" i="12"/>
  <c r="D5725" i="12"/>
  <c r="E5725" i="12"/>
  <c r="F5725" i="12"/>
  <c r="G5725" i="12"/>
  <c r="H5725" i="12"/>
  <c r="I5725" i="12"/>
  <c r="J5725" i="12"/>
  <c r="K5725" i="12"/>
  <c r="L5725" i="12"/>
  <c r="B5726" i="12"/>
  <c r="C5726" i="12"/>
  <c r="D5726" i="12"/>
  <c r="E5726" i="12"/>
  <c r="F5726" i="12"/>
  <c r="G5726" i="12"/>
  <c r="H5726" i="12"/>
  <c r="I5726" i="12"/>
  <c r="J5726" i="12"/>
  <c r="K5726" i="12"/>
  <c r="L5726" i="12"/>
  <c r="B5727" i="12"/>
  <c r="C5727" i="12"/>
  <c r="D5727" i="12"/>
  <c r="E5727" i="12"/>
  <c r="F5727" i="12"/>
  <c r="G5727" i="12"/>
  <c r="H5727" i="12"/>
  <c r="I5727" i="12"/>
  <c r="J5727" i="12"/>
  <c r="K5727" i="12"/>
  <c r="L5727" i="12"/>
  <c r="B5728" i="12"/>
  <c r="C5728" i="12"/>
  <c r="D5728" i="12"/>
  <c r="E5728" i="12"/>
  <c r="F5728" i="12"/>
  <c r="G5728" i="12"/>
  <c r="H5728" i="12"/>
  <c r="I5728" i="12"/>
  <c r="J5728" i="12"/>
  <c r="K5728" i="12"/>
  <c r="L5728" i="12"/>
  <c r="B5729" i="12"/>
  <c r="C5729" i="12"/>
  <c r="D5729" i="12"/>
  <c r="E5729" i="12"/>
  <c r="F5729" i="12"/>
  <c r="G5729" i="12"/>
  <c r="H5729" i="12"/>
  <c r="I5729" i="12"/>
  <c r="J5729" i="12"/>
  <c r="K5729" i="12"/>
  <c r="L5729" i="12"/>
  <c r="B5730" i="12"/>
  <c r="C5730" i="12"/>
  <c r="D5730" i="12"/>
  <c r="E5730" i="12"/>
  <c r="F5730" i="12"/>
  <c r="G5730" i="12"/>
  <c r="H5730" i="12"/>
  <c r="I5730" i="12"/>
  <c r="J5730" i="12"/>
  <c r="K5730" i="12"/>
  <c r="L5730" i="12"/>
  <c r="B5731" i="12"/>
  <c r="C5731" i="12"/>
  <c r="D5731" i="12"/>
  <c r="E5731" i="12"/>
  <c r="F5731" i="12"/>
  <c r="G5731" i="12"/>
  <c r="H5731" i="12"/>
  <c r="I5731" i="12"/>
  <c r="J5731" i="12"/>
  <c r="K5731" i="12"/>
  <c r="L5731" i="12"/>
  <c r="B5732" i="12"/>
  <c r="C5732" i="12"/>
  <c r="D5732" i="12"/>
  <c r="E5732" i="12"/>
  <c r="F5732" i="12"/>
  <c r="G5732" i="12"/>
  <c r="H5732" i="12"/>
  <c r="I5732" i="12"/>
  <c r="J5732" i="12"/>
  <c r="K5732" i="12"/>
  <c r="L5732" i="12"/>
  <c r="B5733" i="12"/>
  <c r="C5733" i="12"/>
  <c r="D5733" i="12"/>
  <c r="E5733" i="12"/>
  <c r="F5733" i="12"/>
  <c r="G5733" i="12"/>
  <c r="H5733" i="12"/>
  <c r="I5733" i="12"/>
  <c r="J5733" i="12"/>
  <c r="K5733" i="12"/>
  <c r="L5733" i="12"/>
  <c r="B5734" i="12"/>
  <c r="C5734" i="12"/>
  <c r="D5734" i="12"/>
  <c r="E5734" i="12"/>
  <c r="F5734" i="12"/>
  <c r="G5734" i="12"/>
  <c r="H5734" i="12"/>
  <c r="I5734" i="12"/>
  <c r="J5734" i="12"/>
  <c r="K5734" i="12"/>
  <c r="L5734" i="12"/>
  <c r="B5735" i="12"/>
  <c r="C5735" i="12"/>
  <c r="D5735" i="12"/>
  <c r="E5735" i="12"/>
  <c r="F5735" i="12"/>
  <c r="G5735" i="12"/>
  <c r="H5735" i="12"/>
  <c r="I5735" i="12"/>
  <c r="J5735" i="12"/>
  <c r="K5735" i="12"/>
  <c r="L5735" i="12"/>
  <c r="B5736" i="12"/>
  <c r="C5736" i="12"/>
  <c r="D5736" i="12"/>
  <c r="E5736" i="12"/>
  <c r="F5736" i="12"/>
  <c r="G5736" i="12"/>
  <c r="H5736" i="12"/>
  <c r="I5736" i="12"/>
  <c r="J5736" i="12"/>
  <c r="K5736" i="12"/>
  <c r="L5736" i="12"/>
  <c r="B5737" i="12"/>
  <c r="C5737" i="12"/>
  <c r="D5737" i="12"/>
  <c r="E5737" i="12"/>
  <c r="F5737" i="12"/>
  <c r="G5737" i="12"/>
  <c r="H5737" i="12"/>
  <c r="I5737" i="12"/>
  <c r="J5737" i="12"/>
  <c r="K5737" i="12"/>
  <c r="L5737" i="12"/>
  <c r="B5738" i="12"/>
  <c r="C5738" i="12"/>
  <c r="D5738" i="12"/>
  <c r="E5738" i="12"/>
  <c r="F5738" i="12"/>
  <c r="G5738" i="12"/>
  <c r="H5738" i="12"/>
  <c r="I5738" i="12"/>
  <c r="J5738" i="12"/>
  <c r="K5738" i="12"/>
  <c r="L5738" i="12"/>
  <c r="B5739" i="12"/>
  <c r="C5739" i="12"/>
  <c r="D5739" i="12"/>
  <c r="E5739" i="12"/>
  <c r="F5739" i="12"/>
  <c r="G5739" i="12"/>
  <c r="H5739" i="12"/>
  <c r="I5739" i="12"/>
  <c r="J5739" i="12"/>
  <c r="K5739" i="12"/>
  <c r="L5739" i="12"/>
  <c r="B5740" i="12"/>
  <c r="C5740" i="12"/>
  <c r="D5740" i="12"/>
  <c r="E5740" i="12"/>
  <c r="F5740" i="12"/>
  <c r="G5740" i="12"/>
  <c r="H5740" i="12"/>
  <c r="I5740" i="12"/>
  <c r="J5740" i="12"/>
  <c r="K5740" i="12"/>
  <c r="L5740" i="12"/>
  <c r="B5741" i="12"/>
  <c r="C5741" i="12"/>
  <c r="D5741" i="12"/>
  <c r="E5741" i="12"/>
  <c r="F5741" i="12"/>
  <c r="G5741" i="12"/>
  <c r="H5741" i="12"/>
  <c r="I5741" i="12"/>
  <c r="J5741" i="12"/>
  <c r="K5741" i="12"/>
  <c r="L5741" i="12"/>
  <c r="B5742" i="12"/>
  <c r="C5742" i="12"/>
  <c r="D5742" i="12"/>
  <c r="E5742" i="12"/>
  <c r="F5742" i="12"/>
  <c r="G5742" i="12"/>
  <c r="H5742" i="12"/>
  <c r="I5742" i="12"/>
  <c r="J5742" i="12"/>
  <c r="K5742" i="12"/>
  <c r="L5742" i="12"/>
  <c r="B5743" i="12"/>
  <c r="C5743" i="12"/>
  <c r="D5743" i="12"/>
  <c r="E5743" i="12"/>
  <c r="F5743" i="12"/>
  <c r="G5743" i="12"/>
  <c r="H5743" i="12"/>
  <c r="I5743" i="12"/>
  <c r="J5743" i="12"/>
  <c r="K5743" i="12"/>
  <c r="L5743" i="12"/>
  <c r="B5744" i="12"/>
  <c r="C5744" i="12"/>
  <c r="D5744" i="12"/>
  <c r="E5744" i="12"/>
  <c r="F5744" i="12"/>
  <c r="G5744" i="12"/>
  <c r="H5744" i="12"/>
  <c r="I5744" i="12"/>
  <c r="J5744" i="12"/>
  <c r="K5744" i="12"/>
  <c r="L5744" i="12"/>
  <c r="B5745" i="12"/>
  <c r="C5745" i="12"/>
  <c r="D5745" i="12"/>
  <c r="E5745" i="12"/>
  <c r="F5745" i="12"/>
  <c r="G5745" i="12"/>
  <c r="H5745" i="12"/>
  <c r="I5745" i="12"/>
  <c r="J5745" i="12"/>
  <c r="K5745" i="12"/>
  <c r="L5745" i="12"/>
  <c r="B5746" i="12"/>
  <c r="C5746" i="12"/>
  <c r="D5746" i="12"/>
  <c r="E5746" i="12"/>
  <c r="F5746" i="12"/>
  <c r="G5746" i="12"/>
  <c r="H5746" i="12"/>
  <c r="I5746" i="12"/>
  <c r="J5746" i="12"/>
  <c r="K5746" i="12"/>
  <c r="L5746" i="12"/>
  <c r="B5747" i="12"/>
  <c r="C5747" i="12"/>
  <c r="D5747" i="12"/>
  <c r="E5747" i="12"/>
  <c r="F5747" i="12"/>
  <c r="G5747" i="12"/>
  <c r="H5747" i="12"/>
  <c r="I5747" i="12"/>
  <c r="J5747" i="12"/>
  <c r="K5747" i="12"/>
  <c r="L5747" i="12"/>
  <c r="B5748" i="12"/>
  <c r="C5748" i="12"/>
  <c r="D5748" i="12"/>
  <c r="E5748" i="12"/>
  <c r="F5748" i="12"/>
  <c r="G5748" i="12"/>
  <c r="H5748" i="12"/>
  <c r="I5748" i="12"/>
  <c r="J5748" i="12"/>
  <c r="K5748" i="12"/>
  <c r="L5748" i="12"/>
  <c r="B5749" i="12"/>
  <c r="C5749" i="12"/>
  <c r="D5749" i="12"/>
  <c r="E5749" i="12"/>
  <c r="F5749" i="12"/>
  <c r="G5749" i="12"/>
  <c r="H5749" i="12"/>
  <c r="I5749" i="12"/>
  <c r="J5749" i="12"/>
  <c r="K5749" i="12"/>
  <c r="L5749" i="12"/>
  <c r="B5750" i="12"/>
  <c r="C5750" i="12"/>
  <c r="D5750" i="12"/>
  <c r="E5750" i="12"/>
  <c r="F5750" i="12"/>
  <c r="G5750" i="12"/>
  <c r="H5750" i="12"/>
  <c r="I5750" i="12"/>
  <c r="J5750" i="12"/>
  <c r="K5750" i="12"/>
  <c r="L5750" i="12"/>
  <c r="B5751" i="12"/>
  <c r="C5751" i="12"/>
  <c r="D5751" i="12"/>
  <c r="E5751" i="12"/>
  <c r="F5751" i="12"/>
  <c r="G5751" i="12"/>
  <c r="H5751" i="12"/>
  <c r="I5751" i="12"/>
  <c r="J5751" i="12"/>
  <c r="K5751" i="12"/>
  <c r="L5751" i="12"/>
  <c r="B5752" i="12"/>
  <c r="C5752" i="12"/>
  <c r="D5752" i="12"/>
  <c r="E5752" i="12"/>
  <c r="F5752" i="12"/>
  <c r="G5752" i="12"/>
  <c r="H5752" i="12"/>
  <c r="I5752" i="12"/>
  <c r="J5752" i="12"/>
  <c r="K5752" i="12"/>
  <c r="L5752" i="12"/>
  <c r="B5753" i="12"/>
  <c r="C5753" i="12"/>
  <c r="D5753" i="12"/>
  <c r="E5753" i="12"/>
  <c r="F5753" i="12"/>
  <c r="G5753" i="12"/>
  <c r="H5753" i="12"/>
  <c r="I5753" i="12"/>
  <c r="J5753" i="12"/>
  <c r="K5753" i="12"/>
  <c r="L5753" i="12"/>
  <c r="B5754" i="12"/>
  <c r="C5754" i="12"/>
  <c r="D5754" i="12"/>
  <c r="E5754" i="12"/>
  <c r="F5754" i="12"/>
  <c r="G5754" i="12"/>
  <c r="H5754" i="12"/>
  <c r="I5754" i="12"/>
  <c r="J5754" i="12"/>
  <c r="K5754" i="12"/>
  <c r="L5754" i="12"/>
  <c r="B5755" i="12"/>
  <c r="C5755" i="12"/>
  <c r="D5755" i="12"/>
  <c r="E5755" i="12"/>
  <c r="F5755" i="12"/>
  <c r="G5755" i="12"/>
  <c r="H5755" i="12"/>
  <c r="I5755" i="12"/>
  <c r="J5755" i="12"/>
  <c r="K5755" i="12"/>
  <c r="L5755" i="12"/>
  <c r="B5756" i="12"/>
  <c r="C5756" i="12"/>
  <c r="D5756" i="12"/>
  <c r="E5756" i="12"/>
  <c r="F5756" i="12"/>
  <c r="G5756" i="12"/>
  <c r="H5756" i="12"/>
  <c r="I5756" i="12"/>
  <c r="J5756" i="12"/>
  <c r="K5756" i="12"/>
  <c r="L5756" i="12"/>
  <c r="B5757" i="12"/>
  <c r="C5757" i="12"/>
  <c r="D5757" i="12"/>
  <c r="E5757" i="12"/>
  <c r="F5757" i="12"/>
  <c r="G5757" i="12"/>
  <c r="H5757" i="12"/>
  <c r="I5757" i="12"/>
  <c r="J5757" i="12"/>
  <c r="K5757" i="12"/>
  <c r="L5757" i="12"/>
  <c r="B5758" i="12"/>
  <c r="C5758" i="12"/>
  <c r="D5758" i="12"/>
  <c r="E5758" i="12"/>
  <c r="F5758" i="12"/>
  <c r="G5758" i="12"/>
  <c r="H5758" i="12"/>
  <c r="I5758" i="12"/>
  <c r="J5758" i="12"/>
  <c r="K5758" i="12"/>
  <c r="L5758" i="12"/>
  <c r="B5759" i="12"/>
  <c r="C5759" i="12"/>
  <c r="D5759" i="12"/>
  <c r="E5759" i="12"/>
  <c r="F5759" i="12"/>
  <c r="G5759" i="12"/>
  <c r="H5759" i="12"/>
  <c r="I5759" i="12"/>
  <c r="J5759" i="12"/>
  <c r="K5759" i="12"/>
  <c r="L5759" i="12"/>
  <c r="B5760" i="12"/>
  <c r="C5760" i="12"/>
  <c r="D5760" i="12"/>
  <c r="E5760" i="12"/>
  <c r="F5760" i="12"/>
  <c r="G5760" i="12"/>
  <c r="H5760" i="12"/>
  <c r="I5760" i="12"/>
  <c r="J5760" i="12"/>
  <c r="K5760" i="12"/>
  <c r="L5760" i="12"/>
  <c r="B5761" i="12"/>
  <c r="C5761" i="12"/>
  <c r="D5761" i="12"/>
  <c r="E5761" i="12"/>
  <c r="F5761" i="12"/>
  <c r="G5761" i="12"/>
  <c r="H5761" i="12"/>
  <c r="I5761" i="12"/>
  <c r="J5761" i="12"/>
  <c r="K5761" i="12"/>
  <c r="L5761" i="12"/>
  <c r="B5762" i="12"/>
  <c r="C5762" i="12"/>
  <c r="D5762" i="12"/>
  <c r="E5762" i="12"/>
  <c r="F5762" i="12"/>
  <c r="G5762" i="12"/>
  <c r="H5762" i="12"/>
  <c r="I5762" i="12"/>
  <c r="J5762" i="12"/>
  <c r="K5762" i="12"/>
  <c r="L5762" i="12"/>
  <c r="B5763" i="12"/>
  <c r="C5763" i="12"/>
  <c r="D5763" i="12"/>
  <c r="E5763" i="12"/>
  <c r="F5763" i="12"/>
  <c r="G5763" i="12"/>
  <c r="H5763" i="12"/>
  <c r="I5763" i="12"/>
  <c r="J5763" i="12"/>
  <c r="K5763" i="12"/>
  <c r="L5763" i="12"/>
  <c r="B5764" i="12"/>
  <c r="C5764" i="12"/>
  <c r="D5764" i="12"/>
  <c r="E5764" i="12"/>
  <c r="F5764" i="12"/>
  <c r="G5764" i="12"/>
  <c r="H5764" i="12"/>
  <c r="I5764" i="12"/>
  <c r="J5764" i="12"/>
  <c r="K5764" i="12"/>
  <c r="L5764" i="12"/>
  <c r="B5765" i="12"/>
  <c r="C5765" i="12"/>
  <c r="D5765" i="12"/>
  <c r="E5765" i="12"/>
  <c r="F5765" i="12"/>
  <c r="G5765" i="12"/>
  <c r="H5765" i="12"/>
  <c r="I5765" i="12"/>
  <c r="J5765" i="12"/>
  <c r="K5765" i="12"/>
  <c r="L5765" i="12"/>
  <c r="B5766" i="12"/>
  <c r="C5766" i="12"/>
  <c r="D5766" i="12"/>
  <c r="E5766" i="12"/>
  <c r="F5766" i="12"/>
  <c r="G5766" i="12"/>
  <c r="H5766" i="12"/>
  <c r="I5766" i="12"/>
  <c r="J5766" i="12"/>
  <c r="K5766" i="12"/>
  <c r="L5766" i="12"/>
  <c r="B5767" i="12"/>
  <c r="C5767" i="12"/>
  <c r="D5767" i="12"/>
  <c r="E5767" i="12"/>
  <c r="F5767" i="12"/>
  <c r="G5767" i="12"/>
  <c r="H5767" i="12"/>
  <c r="I5767" i="12"/>
  <c r="J5767" i="12"/>
  <c r="K5767" i="12"/>
  <c r="L5767" i="12"/>
  <c r="B5768" i="12"/>
  <c r="C5768" i="12"/>
  <c r="D5768" i="12"/>
  <c r="E5768" i="12"/>
  <c r="F5768" i="12"/>
  <c r="G5768" i="12"/>
  <c r="H5768" i="12"/>
  <c r="I5768" i="12"/>
  <c r="J5768" i="12"/>
  <c r="K5768" i="12"/>
  <c r="L5768" i="12"/>
  <c r="B5769" i="12"/>
  <c r="C5769" i="12"/>
  <c r="D5769" i="12"/>
  <c r="E5769" i="12"/>
  <c r="F5769" i="12"/>
  <c r="G5769" i="12"/>
  <c r="H5769" i="12"/>
  <c r="I5769" i="12"/>
  <c r="J5769" i="12"/>
  <c r="K5769" i="12"/>
  <c r="L5769" i="12"/>
  <c r="B5770" i="12"/>
  <c r="C5770" i="12"/>
  <c r="D5770" i="12"/>
  <c r="E5770" i="12"/>
  <c r="F5770" i="12"/>
  <c r="G5770" i="12"/>
  <c r="H5770" i="12"/>
  <c r="I5770" i="12"/>
  <c r="J5770" i="12"/>
  <c r="K5770" i="12"/>
  <c r="L5770" i="12"/>
  <c r="B5771" i="12"/>
  <c r="C5771" i="12"/>
  <c r="D5771" i="12"/>
  <c r="E5771" i="12"/>
  <c r="F5771" i="12"/>
  <c r="G5771" i="12"/>
  <c r="H5771" i="12"/>
  <c r="I5771" i="12"/>
  <c r="J5771" i="12"/>
  <c r="K5771" i="12"/>
  <c r="L5771" i="12"/>
  <c r="B5772" i="12"/>
  <c r="C5772" i="12"/>
  <c r="D5772" i="12"/>
  <c r="E5772" i="12"/>
  <c r="F5772" i="12"/>
  <c r="G5772" i="12"/>
  <c r="H5772" i="12"/>
  <c r="I5772" i="12"/>
  <c r="J5772" i="12"/>
  <c r="K5772" i="12"/>
  <c r="L5772" i="12"/>
  <c r="B5773" i="12"/>
  <c r="C5773" i="12"/>
  <c r="D5773" i="12"/>
  <c r="E5773" i="12"/>
  <c r="F5773" i="12"/>
  <c r="G5773" i="12"/>
  <c r="H5773" i="12"/>
  <c r="I5773" i="12"/>
  <c r="J5773" i="12"/>
  <c r="K5773" i="12"/>
  <c r="L5773" i="12"/>
  <c r="B5774" i="12"/>
  <c r="C5774" i="12"/>
  <c r="D5774" i="12"/>
  <c r="E5774" i="12"/>
  <c r="F5774" i="12"/>
  <c r="G5774" i="12"/>
  <c r="H5774" i="12"/>
  <c r="I5774" i="12"/>
  <c r="J5774" i="12"/>
  <c r="K5774" i="12"/>
  <c r="L5774" i="12"/>
  <c r="B5775" i="12"/>
  <c r="C5775" i="12"/>
  <c r="D5775" i="12"/>
  <c r="E5775" i="12"/>
  <c r="F5775" i="12"/>
  <c r="G5775" i="12"/>
  <c r="H5775" i="12"/>
  <c r="I5775" i="12"/>
  <c r="J5775" i="12"/>
  <c r="K5775" i="12"/>
  <c r="L5775" i="12"/>
  <c r="B5776" i="12"/>
  <c r="C5776" i="12"/>
  <c r="D5776" i="12"/>
  <c r="E5776" i="12"/>
  <c r="F5776" i="12"/>
  <c r="G5776" i="12"/>
  <c r="H5776" i="12"/>
  <c r="I5776" i="12"/>
  <c r="J5776" i="12"/>
  <c r="K5776" i="12"/>
  <c r="L5776" i="12"/>
  <c r="B5777" i="12"/>
  <c r="C5777" i="12"/>
  <c r="D5777" i="12"/>
  <c r="E5777" i="12"/>
  <c r="F5777" i="12"/>
  <c r="G5777" i="12"/>
  <c r="H5777" i="12"/>
  <c r="I5777" i="12"/>
  <c r="J5777" i="12"/>
  <c r="K5777" i="12"/>
  <c r="L5777" i="12"/>
  <c r="B5778" i="12"/>
  <c r="C5778" i="12"/>
  <c r="D5778" i="12"/>
  <c r="E5778" i="12"/>
  <c r="F5778" i="12"/>
  <c r="G5778" i="12"/>
  <c r="H5778" i="12"/>
  <c r="I5778" i="12"/>
  <c r="J5778" i="12"/>
  <c r="K5778" i="12"/>
  <c r="L5778" i="12"/>
  <c r="B5779" i="12"/>
  <c r="C5779" i="12"/>
  <c r="D5779" i="12"/>
  <c r="E5779" i="12"/>
  <c r="F5779" i="12"/>
  <c r="G5779" i="12"/>
  <c r="H5779" i="12"/>
  <c r="I5779" i="12"/>
  <c r="J5779" i="12"/>
  <c r="K5779" i="12"/>
  <c r="L5779" i="12"/>
  <c r="B5780" i="12"/>
  <c r="C5780" i="12"/>
  <c r="D5780" i="12"/>
  <c r="E5780" i="12"/>
  <c r="F5780" i="12"/>
  <c r="G5780" i="12"/>
  <c r="H5780" i="12"/>
  <c r="I5780" i="12"/>
  <c r="J5780" i="12"/>
  <c r="K5780" i="12"/>
  <c r="L5780" i="12"/>
  <c r="B5781" i="12"/>
  <c r="C5781" i="12"/>
  <c r="D5781" i="12"/>
  <c r="E5781" i="12"/>
  <c r="F5781" i="12"/>
  <c r="G5781" i="12"/>
  <c r="H5781" i="12"/>
  <c r="I5781" i="12"/>
  <c r="J5781" i="12"/>
  <c r="K5781" i="12"/>
  <c r="L5781" i="12"/>
  <c r="B5782" i="12"/>
  <c r="C5782" i="12"/>
  <c r="D5782" i="12"/>
  <c r="E5782" i="12"/>
  <c r="F5782" i="12"/>
  <c r="G5782" i="12"/>
  <c r="H5782" i="12"/>
  <c r="I5782" i="12"/>
  <c r="J5782" i="12"/>
  <c r="K5782" i="12"/>
  <c r="L5782" i="12"/>
  <c r="B5783" i="12"/>
  <c r="C5783" i="12"/>
  <c r="D5783" i="12"/>
  <c r="E5783" i="12"/>
  <c r="F5783" i="12"/>
  <c r="G5783" i="12"/>
  <c r="H5783" i="12"/>
  <c r="I5783" i="12"/>
  <c r="J5783" i="12"/>
  <c r="K5783" i="12"/>
  <c r="L5783" i="12"/>
  <c r="B5784" i="12"/>
  <c r="C5784" i="12"/>
  <c r="D5784" i="12"/>
  <c r="E5784" i="12"/>
  <c r="F5784" i="12"/>
  <c r="G5784" i="12"/>
  <c r="H5784" i="12"/>
  <c r="I5784" i="12"/>
  <c r="J5784" i="12"/>
  <c r="K5784" i="12"/>
  <c r="L5784" i="12"/>
  <c r="B5785" i="12"/>
  <c r="C5785" i="12"/>
  <c r="D5785" i="12"/>
  <c r="E5785" i="12"/>
  <c r="F5785" i="12"/>
  <c r="G5785" i="12"/>
  <c r="H5785" i="12"/>
  <c r="I5785" i="12"/>
  <c r="J5785" i="12"/>
  <c r="K5785" i="12"/>
  <c r="L5785" i="12"/>
  <c r="B5786" i="12"/>
  <c r="C5786" i="12"/>
  <c r="D5786" i="12"/>
  <c r="E5786" i="12"/>
  <c r="F5786" i="12"/>
  <c r="G5786" i="12"/>
  <c r="H5786" i="12"/>
  <c r="I5786" i="12"/>
  <c r="J5786" i="12"/>
  <c r="K5786" i="12"/>
  <c r="L5786" i="12"/>
  <c r="B5787" i="12"/>
  <c r="C5787" i="12"/>
  <c r="D5787" i="12"/>
  <c r="E5787" i="12"/>
  <c r="F5787" i="12"/>
  <c r="G5787" i="12"/>
  <c r="H5787" i="12"/>
  <c r="I5787" i="12"/>
  <c r="J5787" i="12"/>
  <c r="K5787" i="12"/>
  <c r="L5787" i="12"/>
  <c r="B5788" i="12"/>
  <c r="C5788" i="12"/>
  <c r="D5788" i="12"/>
  <c r="E5788" i="12"/>
  <c r="F5788" i="12"/>
  <c r="G5788" i="12"/>
  <c r="H5788" i="12"/>
  <c r="I5788" i="12"/>
  <c r="J5788" i="12"/>
  <c r="K5788" i="12"/>
  <c r="L5788" i="12"/>
  <c r="B5789" i="12"/>
  <c r="C5789" i="12"/>
  <c r="D5789" i="12"/>
  <c r="E5789" i="12"/>
  <c r="F5789" i="12"/>
  <c r="G5789" i="12"/>
  <c r="H5789" i="12"/>
  <c r="I5789" i="12"/>
  <c r="J5789" i="12"/>
  <c r="K5789" i="12"/>
  <c r="L5789" i="12"/>
  <c r="B5790" i="12"/>
  <c r="C5790" i="12"/>
  <c r="D5790" i="12"/>
  <c r="E5790" i="12"/>
  <c r="F5790" i="12"/>
  <c r="G5790" i="12"/>
  <c r="H5790" i="12"/>
  <c r="I5790" i="12"/>
  <c r="J5790" i="12"/>
  <c r="K5790" i="12"/>
  <c r="L5790" i="12"/>
  <c r="B5791" i="12"/>
  <c r="C5791" i="12"/>
  <c r="D5791" i="12"/>
  <c r="E5791" i="12"/>
  <c r="F5791" i="12"/>
  <c r="G5791" i="12"/>
  <c r="H5791" i="12"/>
  <c r="I5791" i="12"/>
  <c r="J5791" i="12"/>
  <c r="K5791" i="12"/>
  <c r="L5791" i="12"/>
  <c r="B5792" i="12"/>
  <c r="C5792" i="12"/>
  <c r="D5792" i="12"/>
  <c r="E5792" i="12"/>
  <c r="F5792" i="12"/>
  <c r="G5792" i="12"/>
  <c r="H5792" i="12"/>
  <c r="I5792" i="12"/>
  <c r="J5792" i="12"/>
  <c r="K5792" i="12"/>
  <c r="L5792" i="12"/>
  <c r="B5793" i="12"/>
  <c r="C5793" i="12"/>
  <c r="D5793" i="12"/>
  <c r="E5793" i="12"/>
  <c r="F5793" i="12"/>
  <c r="G5793" i="12"/>
  <c r="H5793" i="12"/>
  <c r="I5793" i="12"/>
  <c r="J5793" i="12"/>
  <c r="K5793" i="12"/>
  <c r="L5793" i="12"/>
  <c r="B5794" i="12"/>
  <c r="C5794" i="12"/>
  <c r="D5794" i="12"/>
  <c r="E5794" i="12"/>
  <c r="F5794" i="12"/>
  <c r="G5794" i="12"/>
  <c r="H5794" i="12"/>
  <c r="I5794" i="12"/>
  <c r="J5794" i="12"/>
  <c r="K5794" i="12"/>
  <c r="L5794" i="12"/>
  <c r="B5795" i="12"/>
  <c r="C5795" i="12"/>
  <c r="D5795" i="12"/>
  <c r="E5795" i="12"/>
  <c r="F5795" i="12"/>
  <c r="G5795" i="12"/>
  <c r="H5795" i="12"/>
  <c r="I5795" i="12"/>
  <c r="J5795" i="12"/>
  <c r="K5795" i="12"/>
  <c r="L5795" i="12"/>
  <c r="B5796" i="12"/>
  <c r="C5796" i="12"/>
  <c r="D5796" i="12"/>
  <c r="E5796" i="12"/>
  <c r="F5796" i="12"/>
  <c r="G5796" i="12"/>
  <c r="H5796" i="12"/>
  <c r="I5796" i="12"/>
  <c r="J5796" i="12"/>
  <c r="K5796" i="12"/>
  <c r="L5796" i="12"/>
  <c r="B5797" i="12"/>
  <c r="C5797" i="12"/>
  <c r="D5797" i="12"/>
  <c r="E5797" i="12"/>
  <c r="F5797" i="12"/>
  <c r="G5797" i="12"/>
  <c r="H5797" i="12"/>
  <c r="I5797" i="12"/>
  <c r="J5797" i="12"/>
  <c r="K5797" i="12"/>
  <c r="L5797" i="12"/>
  <c r="B5798" i="12"/>
  <c r="C5798" i="12"/>
  <c r="D5798" i="12"/>
  <c r="E5798" i="12"/>
  <c r="F5798" i="12"/>
  <c r="G5798" i="12"/>
  <c r="H5798" i="12"/>
  <c r="I5798" i="12"/>
  <c r="J5798" i="12"/>
  <c r="K5798" i="12"/>
  <c r="L5798" i="12"/>
  <c r="B5799" i="12"/>
  <c r="C5799" i="12"/>
  <c r="D5799" i="12"/>
  <c r="E5799" i="12"/>
  <c r="F5799" i="12"/>
  <c r="G5799" i="12"/>
  <c r="H5799" i="12"/>
  <c r="I5799" i="12"/>
  <c r="J5799" i="12"/>
  <c r="K5799" i="12"/>
  <c r="L5799" i="12"/>
  <c r="B5800" i="12"/>
  <c r="C5800" i="12"/>
  <c r="D5800" i="12"/>
  <c r="E5800" i="12"/>
  <c r="F5800" i="12"/>
  <c r="G5800" i="12"/>
  <c r="H5800" i="12"/>
  <c r="I5800" i="12"/>
  <c r="J5800" i="12"/>
  <c r="K5800" i="12"/>
  <c r="L5800" i="12"/>
  <c r="B5801" i="12"/>
  <c r="C5801" i="12"/>
  <c r="D5801" i="12"/>
  <c r="E5801" i="12"/>
  <c r="F5801" i="12"/>
  <c r="G5801" i="12"/>
  <c r="H5801" i="12"/>
  <c r="I5801" i="12"/>
  <c r="J5801" i="12"/>
  <c r="K5801" i="12"/>
  <c r="L5801" i="12"/>
  <c r="B5802" i="12"/>
  <c r="C5802" i="12"/>
  <c r="D5802" i="12"/>
  <c r="E5802" i="12"/>
  <c r="F5802" i="12"/>
  <c r="G5802" i="12"/>
  <c r="H5802" i="12"/>
  <c r="I5802" i="12"/>
  <c r="J5802" i="12"/>
  <c r="K5802" i="12"/>
  <c r="L5802" i="12"/>
  <c r="B5803" i="12"/>
  <c r="C5803" i="12"/>
  <c r="D5803" i="12"/>
  <c r="E5803" i="12"/>
  <c r="F5803" i="12"/>
  <c r="G5803" i="12"/>
  <c r="H5803" i="12"/>
  <c r="I5803" i="12"/>
  <c r="J5803" i="12"/>
  <c r="K5803" i="12"/>
  <c r="L5803" i="12"/>
  <c r="B5804" i="12"/>
  <c r="C5804" i="12"/>
  <c r="D5804" i="12"/>
  <c r="E5804" i="12"/>
  <c r="F5804" i="12"/>
  <c r="G5804" i="12"/>
  <c r="H5804" i="12"/>
  <c r="I5804" i="12"/>
  <c r="J5804" i="12"/>
  <c r="K5804" i="12"/>
  <c r="L5804" i="12"/>
  <c r="B5805" i="12"/>
  <c r="C5805" i="12"/>
  <c r="D5805" i="12"/>
  <c r="E5805" i="12"/>
  <c r="F5805" i="12"/>
  <c r="G5805" i="12"/>
  <c r="H5805" i="12"/>
  <c r="I5805" i="12"/>
  <c r="J5805" i="12"/>
  <c r="K5805" i="12"/>
  <c r="L5805" i="12"/>
  <c r="B5806" i="12"/>
  <c r="C5806" i="12"/>
  <c r="D5806" i="12"/>
  <c r="E5806" i="12"/>
  <c r="F5806" i="12"/>
  <c r="G5806" i="12"/>
  <c r="H5806" i="12"/>
  <c r="I5806" i="12"/>
  <c r="J5806" i="12"/>
  <c r="K5806" i="12"/>
  <c r="L5806" i="12"/>
  <c r="B5807" i="12"/>
  <c r="C5807" i="12"/>
  <c r="D5807" i="12"/>
  <c r="E5807" i="12"/>
  <c r="F5807" i="12"/>
  <c r="G5807" i="12"/>
  <c r="H5807" i="12"/>
  <c r="I5807" i="12"/>
  <c r="J5807" i="12"/>
  <c r="K5807" i="12"/>
  <c r="L5807" i="12"/>
  <c r="B5808" i="12"/>
  <c r="C5808" i="12"/>
  <c r="D5808" i="12"/>
  <c r="E5808" i="12"/>
  <c r="F5808" i="12"/>
  <c r="G5808" i="12"/>
  <c r="H5808" i="12"/>
  <c r="I5808" i="12"/>
  <c r="J5808" i="12"/>
  <c r="K5808" i="12"/>
  <c r="L5808" i="12"/>
  <c r="B5809" i="12"/>
  <c r="C5809" i="12"/>
  <c r="D5809" i="12"/>
  <c r="E5809" i="12"/>
  <c r="F5809" i="12"/>
  <c r="G5809" i="12"/>
  <c r="H5809" i="12"/>
  <c r="I5809" i="12"/>
  <c r="J5809" i="12"/>
  <c r="K5809" i="12"/>
  <c r="L5809" i="12"/>
  <c r="B5810" i="12"/>
  <c r="C5810" i="12"/>
  <c r="D5810" i="12"/>
  <c r="E5810" i="12"/>
  <c r="F5810" i="12"/>
  <c r="G5810" i="12"/>
  <c r="H5810" i="12"/>
  <c r="I5810" i="12"/>
  <c r="J5810" i="12"/>
  <c r="K5810" i="12"/>
  <c r="L5810" i="12"/>
  <c r="B5811" i="12"/>
  <c r="C5811" i="12"/>
  <c r="D5811" i="12"/>
  <c r="E5811" i="12"/>
  <c r="F5811" i="12"/>
  <c r="G5811" i="12"/>
  <c r="H5811" i="12"/>
  <c r="I5811" i="12"/>
  <c r="J5811" i="12"/>
  <c r="K5811" i="12"/>
  <c r="L5811" i="12"/>
  <c r="B5812" i="12"/>
  <c r="C5812" i="12"/>
  <c r="D5812" i="12"/>
  <c r="E5812" i="12"/>
  <c r="F5812" i="12"/>
  <c r="G5812" i="12"/>
  <c r="H5812" i="12"/>
  <c r="I5812" i="12"/>
  <c r="J5812" i="12"/>
  <c r="K5812" i="12"/>
  <c r="L5812" i="12"/>
  <c r="B5813" i="12"/>
  <c r="C5813" i="12"/>
  <c r="D5813" i="12"/>
  <c r="E5813" i="12"/>
  <c r="F5813" i="12"/>
  <c r="G5813" i="12"/>
  <c r="H5813" i="12"/>
  <c r="I5813" i="12"/>
  <c r="J5813" i="12"/>
  <c r="K5813" i="12"/>
  <c r="L5813" i="12"/>
  <c r="B5814" i="12"/>
  <c r="C5814" i="12"/>
  <c r="D5814" i="12"/>
  <c r="E5814" i="12"/>
  <c r="F5814" i="12"/>
  <c r="G5814" i="12"/>
  <c r="H5814" i="12"/>
  <c r="I5814" i="12"/>
  <c r="J5814" i="12"/>
  <c r="K5814" i="12"/>
  <c r="L5814" i="12"/>
  <c r="B5815" i="12"/>
  <c r="C5815" i="12"/>
  <c r="D5815" i="12"/>
  <c r="E5815" i="12"/>
  <c r="F5815" i="12"/>
  <c r="G5815" i="12"/>
  <c r="H5815" i="12"/>
  <c r="I5815" i="12"/>
  <c r="J5815" i="12"/>
  <c r="K5815" i="12"/>
  <c r="L5815" i="12"/>
  <c r="B5816" i="12"/>
  <c r="C5816" i="12"/>
  <c r="D5816" i="12"/>
  <c r="E5816" i="12"/>
  <c r="F5816" i="12"/>
  <c r="G5816" i="12"/>
  <c r="H5816" i="12"/>
  <c r="I5816" i="12"/>
  <c r="J5816" i="12"/>
  <c r="K5816" i="12"/>
  <c r="L5816" i="12"/>
  <c r="B5817" i="12"/>
  <c r="C5817" i="12"/>
  <c r="D5817" i="12"/>
  <c r="E5817" i="12"/>
  <c r="F5817" i="12"/>
  <c r="G5817" i="12"/>
  <c r="H5817" i="12"/>
  <c r="I5817" i="12"/>
  <c r="J5817" i="12"/>
  <c r="K5817" i="12"/>
  <c r="L5817" i="12"/>
  <c r="B5818" i="12"/>
  <c r="C5818" i="12"/>
  <c r="D5818" i="12"/>
  <c r="E5818" i="12"/>
  <c r="F5818" i="12"/>
  <c r="G5818" i="12"/>
  <c r="H5818" i="12"/>
  <c r="I5818" i="12"/>
  <c r="J5818" i="12"/>
  <c r="K5818" i="12"/>
  <c r="L5818" i="12"/>
  <c r="B5819" i="12"/>
  <c r="C5819" i="12"/>
  <c r="D5819" i="12"/>
  <c r="E5819" i="12"/>
  <c r="F5819" i="12"/>
  <c r="G5819" i="12"/>
  <c r="H5819" i="12"/>
  <c r="I5819" i="12"/>
  <c r="J5819" i="12"/>
  <c r="K5819" i="12"/>
  <c r="L5819" i="12"/>
  <c r="B5820" i="12"/>
  <c r="C5820" i="12"/>
  <c r="D5820" i="12"/>
  <c r="E5820" i="12"/>
  <c r="F5820" i="12"/>
  <c r="G5820" i="12"/>
  <c r="H5820" i="12"/>
  <c r="I5820" i="12"/>
  <c r="J5820" i="12"/>
  <c r="K5820" i="12"/>
  <c r="L5820" i="12"/>
  <c r="B5821" i="12"/>
  <c r="C5821" i="12"/>
  <c r="D5821" i="12"/>
  <c r="E5821" i="12"/>
  <c r="F5821" i="12"/>
  <c r="G5821" i="12"/>
  <c r="H5821" i="12"/>
  <c r="I5821" i="12"/>
  <c r="J5821" i="12"/>
  <c r="K5821" i="12"/>
  <c r="L5821" i="12"/>
  <c r="B5822" i="12"/>
  <c r="C5822" i="12"/>
  <c r="D5822" i="12"/>
  <c r="E5822" i="12"/>
  <c r="F5822" i="12"/>
  <c r="G5822" i="12"/>
  <c r="H5822" i="12"/>
  <c r="I5822" i="12"/>
  <c r="J5822" i="12"/>
  <c r="K5822" i="12"/>
  <c r="L5822" i="12"/>
  <c r="B5823" i="12"/>
  <c r="C5823" i="12"/>
  <c r="D5823" i="12"/>
  <c r="E5823" i="12"/>
  <c r="F5823" i="12"/>
  <c r="G5823" i="12"/>
  <c r="H5823" i="12"/>
  <c r="I5823" i="12"/>
  <c r="J5823" i="12"/>
  <c r="K5823" i="12"/>
  <c r="L5823" i="12"/>
  <c r="B5824" i="12"/>
  <c r="C5824" i="12"/>
  <c r="D5824" i="12"/>
  <c r="E5824" i="12"/>
  <c r="F5824" i="12"/>
  <c r="G5824" i="12"/>
  <c r="H5824" i="12"/>
  <c r="I5824" i="12"/>
  <c r="J5824" i="12"/>
  <c r="K5824" i="12"/>
  <c r="L5824" i="12"/>
  <c r="B5825" i="12"/>
  <c r="C5825" i="12"/>
  <c r="D5825" i="12"/>
  <c r="E5825" i="12"/>
  <c r="F5825" i="12"/>
  <c r="G5825" i="12"/>
  <c r="H5825" i="12"/>
  <c r="I5825" i="12"/>
  <c r="J5825" i="12"/>
  <c r="K5825" i="12"/>
  <c r="L5825" i="12"/>
  <c r="B5826" i="12"/>
  <c r="C5826" i="12"/>
  <c r="D5826" i="12"/>
  <c r="E5826" i="12"/>
  <c r="F5826" i="12"/>
  <c r="G5826" i="12"/>
  <c r="H5826" i="12"/>
  <c r="I5826" i="12"/>
  <c r="J5826" i="12"/>
  <c r="K5826" i="12"/>
  <c r="L5826" i="12"/>
  <c r="B5827" i="12"/>
  <c r="C5827" i="12"/>
  <c r="D5827" i="12"/>
  <c r="E5827" i="12"/>
  <c r="F5827" i="12"/>
  <c r="G5827" i="12"/>
  <c r="H5827" i="12"/>
  <c r="I5827" i="12"/>
  <c r="J5827" i="12"/>
  <c r="K5827" i="12"/>
  <c r="L5827" i="12"/>
  <c r="B5828" i="12"/>
  <c r="C5828" i="12"/>
  <c r="D5828" i="12"/>
  <c r="E5828" i="12"/>
  <c r="F5828" i="12"/>
  <c r="G5828" i="12"/>
  <c r="H5828" i="12"/>
  <c r="I5828" i="12"/>
  <c r="J5828" i="12"/>
  <c r="K5828" i="12"/>
  <c r="L5828" i="12"/>
  <c r="B5829" i="12"/>
  <c r="C5829" i="12"/>
  <c r="D5829" i="12"/>
  <c r="E5829" i="12"/>
  <c r="F5829" i="12"/>
  <c r="G5829" i="12"/>
  <c r="H5829" i="12"/>
  <c r="I5829" i="12"/>
  <c r="J5829" i="12"/>
  <c r="K5829" i="12"/>
  <c r="L5829" i="12"/>
  <c r="B5830" i="12"/>
  <c r="C5830" i="12"/>
  <c r="D5830" i="12"/>
  <c r="E5830" i="12"/>
  <c r="F5830" i="12"/>
  <c r="G5830" i="12"/>
  <c r="H5830" i="12"/>
  <c r="I5830" i="12"/>
  <c r="J5830" i="12"/>
  <c r="K5830" i="12"/>
  <c r="L5830" i="12"/>
  <c r="B5831" i="12"/>
  <c r="C5831" i="12"/>
  <c r="D5831" i="12"/>
  <c r="E5831" i="12"/>
  <c r="F5831" i="12"/>
  <c r="G5831" i="12"/>
  <c r="H5831" i="12"/>
  <c r="I5831" i="12"/>
  <c r="J5831" i="12"/>
  <c r="K5831" i="12"/>
  <c r="L5831" i="12"/>
  <c r="B5832" i="12"/>
  <c r="C5832" i="12"/>
  <c r="D5832" i="12"/>
  <c r="E5832" i="12"/>
  <c r="F5832" i="12"/>
  <c r="G5832" i="12"/>
  <c r="H5832" i="12"/>
  <c r="I5832" i="12"/>
  <c r="J5832" i="12"/>
  <c r="K5832" i="12"/>
  <c r="L5832" i="12"/>
  <c r="B5833" i="12"/>
  <c r="C5833" i="12"/>
  <c r="D5833" i="12"/>
  <c r="E5833" i="12"/>
  <c r="F5833" i="12"/>
  <c r="G5833" i="12"/>
  <c r="H5833" i="12"/>
  <c r="I5833" i="12"/>
  <c r="J5833" i="12"/>
  <c r="K5833" i="12"/>
  <c r="L5833" i="12"/>
  <c r="B5834" i="12"/>
  <c r="C5834" i="12"/>
  <c r="D5834" i="12"/>
  <c r="E5834" i="12"/>
  <c r="F5834" i="12"/>
  <c r="G5834" i="12"/>
  <c r="H5834" i="12"/>
  <c r="I5834" i="12"/>
  <c r="J5834" i="12"/>
  <c r="K5834" i="12"/>
  <c r="L5834" i="12"/>
  <c r="B5835" i="12"/>
  <c r="C5835" i="12"/>
  <c r="D5835" i="12"/>
  <c r="E5835" i="12"/>
  <c r="F5835" i="12"/>
  <c r="G5835" i="12"/>
  <c r="H5835" i="12"/>
  <c r="I5835" i="12"/>
  <c r="J5835" i="12"/>
  <c r="K5835" i="12"/>
  <c r="L5835" i="12"/>
  <c r="B5836" i="12"/>
  <c r="C5836" i="12"/>
  <c r="D5836" i="12"/>
  <c r="E5836" i="12"/>
  <c r="F5836" i="12"/>
  <c r="G5836" i="12"/>
  <c r="H5836" i="12"/>
  <c r="I5836" i="12"/>
  <c r="J5836" i="12"/>
  <c r="K5836" i="12"/>
  <c r="L5836" i="12"/>
  <c r="B5837" i="12"/>
  <c r="C5837" i="12"/>
  <c r="D5837" i="12"/>
  <c r="E5837" i="12"/>
  <c r="F5837" i="12"/>
  <c r="G5837" i="12"/>
  <c r="H5837" i="12"/>
  <c r="I5837" i="12"/>
  <c r="J5837" i="12"/>
  <c r="K5837" i="12"/>
  <c r="L5837" i="12"/>
  <c r="B5838" i="12"/>
  <c r="C5838" i="12"/>
  <c r="D5838" i="12"/>
  <c r="E5838" i="12"/>
  <c r="F5838" i="12"/>
  <c r="G5838" i="12"/>
  <c r="H5838" i="12"/>
  <c r="I5838" i="12"/>
  <c r="J5838" i="12"/>
  <c r="K5838" i="12"/>
  <c r="L5838" i="12"/>
  <c r="B5839" i="12"/>
  <c r="C5839" i="12"/>
  <c r="D5839" i="12"/>
  <c r="E5839" i="12"/>
  <c r="F5839" i="12"/>
  <c r="G5839" i="12"/>
  <c r="H5839" i="12"/>
  <c r="I5839" i="12"/>
  <c r="J5839" i="12"/>
  <c r="K5839" i="12"/>
  <c r="L5839" i="12"/>
  <c r="B5840" i="12"/>
  <c r="C5840" i="12"/>
  <c r="D5840" i="12"/>
  <c r="E5840" i="12"/>
  <c r="F5840" i="12"/>
  <c r="G5840" i="12"/>
  <c r="H5840" i="12"/>
  <c r="I5840" i="12"/>
  <c r="J5840" i="12"/>
  <c r="K5840" i="12"/>
  <c r="L5840" i="12"/>
  <c r="B5841" i="12"/>
  <c r="C5841" i="12"/>
  <c r="D5841" i="12"/>
  <c r="E5841" i="12"/>
  <c r="F5841" i="12"/>
  <c r="G5841" i="12"/>
  <c r="H5841" i="12"/>
  <c r="I5841" i="12"/>
  <c r="J5841" i="12"/>
  <c r="K5841" i="12"/>
  <c r="L5841" i="12"/>
  <c r="B5842" i="12"/>
  <c r="C5842" i="12"/>
  <c r="D5842" i="12"/>
  <c r="E5842" i="12"/>
  <c r="F5842" i="12"/>
  <c r="G5842" i="12"/>
  <c r="H5842" i="12"/>
  <c r="I5842" i="12"/>
  <c r="J5842" i="12"/>
  <c r="K5842" i="12"/>
  <c r="L5842" i="12"/>
  <c r="B5843" i="12"/>
  <c r="C5843" i="12"/>
  <c r="D5843" i="12"/>
  <c r="E5843" i="12"/>
  <c r="F5843" i="12"/>
  <c r="G5843" i="12"/>
  <c r="H5843" i="12"/>
  <c r="I5843" i="12"/>
  <c r="J5843" i="12"/>
  <c r="K5843" i="12"/>
  <c r="L5843" i="12"/>
  <c r="B5844" i="12"/>
  <c r="C5844" i="12"/>
  <c r="D5844" i="12"/>
  <c r="E5844" i="12"/>
  <c r="F5844" i="12"/>
  <c r="G5844" i="12"/>
  <c r="H5844" i="12"/>
  <c r="I5844" i="12"/>
  <c r="J5844" i="12"/>
  <c r="K5844" i="12"/>
  <c r="L5844" i="12"/>
  <c r="B5845" i="12"/>
  <c r="C5845" i="12"/>
  <c r="D5845" i="12"/>
  <c r="E5845" i="12"/>
  <c r="F5845" i="12"/>
  <c r="G5845" i="12"/>
  <c r="H5845" i="12"/>
  <c r="I5845" i="12"/>
  <c r="J5845" i="12"/>
  <c r="K5845" i="12"/>
  <c r="L5845" i="12"/>
  <c r="B5846" i="12"/>
  <c r="C5846" i="12"/>
  <c r="D5846" i="12"/>
  <c r="E5846" i="12"/>
  <c r="F5846" i="12"/>
  <c r="G5846" i="12"/>
  <c r="H5846" i="12"/>
  <c r="I5846" i="12"/>
  <c r="J5846" i="12"/>
  <c r="K5846" i="12"/>
  <c r="L5846" i="12"/>
  <c r="B5847" i="12"/>
  <c r="C5847" i="12"/>
  <c r="D5847" i="12"/>
  <c r="E5847" i="12"/>
  <c r="F5847" i="12"/>
  <c r="G5847" i="12"/>
  <c r="H5847" i="12"/>
  <c r="I5847" i="12"/>
  <c r="J5847" i="12"/>
  <c r="K5847" i="12"/>
  <c r="L5847" i="12"/>
  <c r="B5848" i="12"/>
  <c r="C5848" i="12"/>
  <c r="D5848" i="12"/>
  <c r="E5848" i="12"/>
  <c r="F5848" i="12"/>
  <c r="G5848" i="12"/>
  <c r="H5848" i="12"/>
  <c r="I5848" i="12"/>
  <c r="J5848" i="12"/>
  <c r="K5848" i="12"/>
  <c r="L5848" i="12"/>
  <c r="B5849" i="12"/>
  <c r="C5849" i="12"/>
  <c r="D5849" i="12"/>
  <c r="E5849" i="12"/>
  <c r="F5849" i="12"/>
  <c r="G5849" i="12"/>
  <c r="H5849" i="12"/>
  <c r="I5849" i="12"/>
  <c r="J5849" i="12"/>
  <c r="K5849" i="12"/>
  <c r="L5849" i="12"/>
  <c r="B5850" i="12"/>
  <c r="C5850" i="12"/>
  <c r="D5850" i="12"/>
  <c r="E5850" i="12"/>
  <c r="F5850" i="12"/>
  <c r="G5850" i="12"/>
  <c r="H5850" i="12"/>
  <c r="I5850" i="12"/>
  <c r="J5850" i="12"/>
  <c r="K5850" i="12"/>
  <c r="L5850" i="12"/>
  <c r="B5851" i="12"/>
  <c r="C5851" i="12"/>
  <c r="D5851" i="12"/>
  <c r="E5851" i="12"/>
  <c r="F5851" i="12"/>
  <c r="G5851" i="12"/>
  <c r="H5851" i="12"/>
  <c r="I5851" i="12"/>
  <c r="J5851" i="12"/>
  <c r="K5851" i="12"/>
  <c r="L5851" i="12"/>
  <c r="B5852" i="12"/>
  <c r="C5852" i="12"/>
  <c r="D5852" i="12"/>
  <c r="E5852" i="12"/>
  <c r="F5852" i="12"/>
  <c r="G5852" i="12"/>
  <c r="H5852" i="12"/>
  <c r="I5852" i="12"/>
  <c r="J5852" i="12"/>
  <c r="K5852" i="12"/>
  <c r="L5852" i="12"/>
  <c r="B5853" i="12"/>
  <c r="C5853" i="12"/>
  <c r="D5853" i="12"/>
  <c r="E5853" i="12"/>
  <c r="F5853" i="12"/>
  <c r="G5853" i="12"/>
  <c r="H5853" i="12"/>
  <c r="I5853" i="12"/>
  <c r="J5853" i="12"/>
  <c r="K5853" i="12"/>
  <c r="L5853" i="12"/>
  <c r="B5854" i="12"/>
  <c r="C5854" i="12"/>
  <c r="D5854" i="12"/>
  <c r="E5854" i="12"/>
  <c r="F5854" i="12"/>
  <c r="G5854" i="12"/>
  <c r="H5854" i="12"/>
  <c r="I5854" i="12"/>
  <c r="J5854" i="12"/>
  <c r="K5854" i="12"/>
  <c r="L5854" i="12"/>
  <c r="B5855" i="12"/>
  <c r="C5855" i="12"/>
  <c r="D5855" i="12"/>
  <c r="E5855" i="12"/>
  <c r="F5855" i="12"/>
  <c r="G5855" i="12"/>
  <c r="H5855" i="12"/>
  <c r="I5855" i="12"/>
  <c r="J5855" i="12"/>
  <c r="K5855" i="12"/>
  <c r="L5855" i="12"/>
  <c r="B5856" i="12"/>
  <c r="C5856" i="12"/>
  <c r="D5856" i="12"/>
  <c r="E5856" i="12"/>
  <c r="F5856" i="12"/>
  <c r="G5856" i="12"/>
  <c r="H5856" i="12"/>
  <c r="I5856" i="12"/>
  <c r="J5856" i="12"/>
  <c r="K5856" i="12"/>
  <c r="L5856" i="12"/>
  <c r="B5857" i="12"/>
  <c r="C5857" i="12"/>
  <c r="D5857" i="12"/>
  <c r="E5857" i="12"/>
  <c r="F5857" i="12"/>
  <c r="G5857" i="12"/>
  <c r="H5857" i="12"/>
  <c r="I5857" i="12"/>
  <c r="J5857" i="12"/>
  <c r="K5857" i="12"/>
  <c r="L5857" i="12"/>
  <c r="B5858" i="12"/>
  <c r="C5858" i="12"/>
  <c r="D5858" i="12"/>
  <c r="E5858" i="12"/>
  <c r="F5858" i="12"/>
  <c r="G5858" i="12"/>
  <c r="H5858" i="12"/>
  <c r="I5858" i="12"/>
  <c r="J5858" i="12"/>
  <c r="K5858" i="12"/>
  <c r="L5858" i="12"/>
  <c r="B5859" i="12"/>
  <c r="C5859" i="12"/>
  <c r="D5859" i="12"/>
  <c r="E5859" i="12"/>
  <c r="F5859" i="12"/>
  <c r="G5859" i="12"/>
  <c r="H5859" i="12"/>
  <c r="I5859" i="12"/>
  <c r="J5859" i="12"/>
  <c r="K5859" i="12"/>
  <c r="L5859" i="12"/>
  <c r="B5860" i="12"/>
  <c r="C5860" i="12"/>
  <c r="D5860" i="12"/>
  <c r="E5860" i="12"/>
  <c r="F5860" i="12"/>
  <c r="G5860" i="12"/>
  <c r="H5860" i="12"/>
  <c r="I5860" i="12"/>
  <c r="J5860" i="12"/>
  <c r="K5860" i="12"/>
  <c r="L5860" i="12"/>
  <c r="B5861" i="12"/>
  <c r="C5861" i="12"/>
  <c r="D5861" i="12"/>
  <c r="E5861" i="12"/>
  <c r="F5861" i="12"/>
  <c r="G5861" i="12"/>
  <c r="H5861" i="12"/>
  <c r="I5861" i="12"/>
  <c r="J5861" i="12"/>
  <c r="K5861" i="12"/>
  <c r="L5861" i="12"/>
  <c r="B5862" i="12"/>
  <c r="C5862" i="12"/>
  <c r="D5862" i="12"/>
  <c r="E5862" i="12"/>
  <c r="F5862" i="12"/>
  <c r="G5862" i="12"/>
  <c r="H5862" i="12"/>
  <c r="I5862" i="12"/>
  <c r="J5862" i="12"/>
  <c r="K5862" i="12"/>
  <c r="L5862" i="12"/>
  <c r="B5863" i="12"/>
  <c r="C5863" i="12"/>
  <c r="D5863" i="12"/>
  <c r="E5863" i="12"/>
  <c r="F5863" i="12"/>
  <c r="G5863" i="12"/>
  <c r="H5863" i="12"/>
  <c r="I5863" i="12"/>
  <c r="J5863" i="12"/>
  <c r="K5863" i="12"/>
  <c r="L5863" i="12"/>
  <c r="B5864" i="12"/>
  <c r="C5864" i="12"/>
  <c r="D5864" i="12"/>
  <c r="E5864" i="12"/>
  <c r="F5864" i="12"/>
  <c r="G5864" i="12"/>
  <c r="H5864" i="12"/>
  <c r="I5864" i="12"/>
  <c r="J5864" i="12"/>
  <c r="K5864" i="12"/>
  <c r="L5864" i="12"/>
  <c r="B5865" i="12"/>
  <c r="C5865" i="12"/>
  <c r="D5865" i="12"/>
  <c r="E5865" i="12"/>
  <c r="F5865" i="12"/>
  <c r="G5865" i="12"/>
  <c r="H5865" i="12"/>
  <c r="I5865" i="12"/>
  <c r="J5865" i="12"/>
  <c r="K5865" i="12"/>
  <c r="L5865" i="12"/>
  <c r="B5866" i="12"/>
  <c r="C5866" i="12"/>
  <c r="D5866" i="12"/>
  <c r="E5866" i="12"/>
  <c r="F5866" i="12"/>
  <c r="G5866" i="12"/>
  <c r="H5866" i="12"/>
  <c r="I5866" i="12"/>
  <c r="J5866" i="12"/>
  <c r="K5866" i="12"/>
  <c r="L5866" i="12"/>
  <c r="B5867" i="12"/>
  <c r="C5867" i="12"/>
  <c r="D5867" i="12"/>
  <c r="E5867" i="12"/>
  <c r="F5867" i="12"/>
  <c r="G5867" i="12"/>
  <c r="H5867" i="12"/>
  <c r="I5867" i="12"/>
  <c r="J5867" i="12"/>
  <c r="K5867" i="12"/>
  <c r="L5867" i="12"/>
  <c r="B5868" i="12"/>
  <c r="C5868" i="12"/>
  <c r="D5868" i="12"/>
  <c r="E5868" i="12"/>
  <c r="F5868" i="12"/>
  <c r="G5868" i="12"/>
  <c r="H5868" i="12"/>
  <c r="I5868" i="12"/>
  <c r="J5868" i="12"/>
  <c r="K5868" i="12"/>
  <c r="L5868" i="12"/>
  <c r="B5869" i="12"/>
  <c r="C5869" i="12"/>
  <c r="D5869" i="12"/>
  <c r="E5869" i="12"/>
  <c r="F5869" i="12"/>
  <c r="G5869" i="12"/>
  <c r="H5869" i="12"/>
  <c r="I5869" i="12"/>
  <c r="J5869" i="12"/>
  <c r="K5869" i="12"/>
  <c r="L5869" i="12"/>
  <c r="B5870" i="12"/>
  <c r="C5870" i="12"/>
  <c r="D5870" i="12"/>
  <c r="E5870" i="12"/>
  <c r="F5870" i="12"/>
  <c r="G5870" i="12"/>
  <c r="H5870" i="12"/>
  <c r="I5870" i="12"/>
  <c r="J5870" i="12"/>
  <c r="K5870" i="12"/>
  <c r="L5870" i="12"/>
  <c r="B5871" i="12"/>
  <c r="C5871" i="12"/>
  <c r="D5871" i="12"/>
  <c r="E5871" i="12"/>
  <c r="F5871" i="12"/>
  <c r="G5871" i="12"/>
  <c r="H5871" i="12"/>
  <c r="I5871" i="12"/>
  <c r="J5871" i="12"/>
  <c r="K5871" i="12"/>
  <c r="L5871" i="12"/>
  <c r="B5872" i="12"/>
  <c r="C5872" i="12"/>
  <c r="D5872" i="12"/>
  <c r="E5872" i="12"/>
  <c r="F5872" i="12"/>
  <c r="G5872" i="12"/>
  <c r="H5872" i="12"/>
  <c r="I5872" i="12"/>
  <c r="J5872" i="12"/>
  <c r="K5872" i="12"/>
  <c r="L5872" i="12"/>
  <c r="B5873" i="12"/>
  <c r="C5873" i="12"/>
  <c r="D5873" i="12"/>
  <c r="E5873" i="12"/>
  <c r="F5873" i="12"/>
  <c r="G5873" i="12"/>
  <c r="H5873" i="12"/>
  <c r="I5873" i="12"/>
  <c r="J5873" i="12"/>
  <c r="K5873" i="12"/>
  <c r="L5873" i="12"/>
  <c r="B5874" i="12"/>
  <c r="C5874" i="12"/>
  <c r="D5874" i="12"/>
  <c r="E5874" i="12"/>
  <c r="F5874" i="12"/>
  <c r="G5874" i="12"/>
  <c r="H5874" i="12"/>
  <c r="I5874" i="12"/>
  <c r="J5874" i="12"/>
  <c r="K5874" i="12"/>
  <c r="L5874" i="12"/>
  <c r="B5875" i="12"/>
  <c r="C5875" i="12"/>
  <c r="D5875" i="12"/>
  <c r="E5875" i="12"/>
  <c r="F5875" i="12"/>
  <c r="G5875" i="12"/>
  <c r="H5875" i="12"/>
  <c r="I5875" i="12"/>
  <c r="J5875" i="12"/>
  <c r="K5875" i="12"/>
  <c r="L5875" i="12"/>
  <c r="B5876" i="12"/>
  <c r="C5876" i="12"/>
  <c r="D5876" i="12"/>
  <c r="E5876" i="12"/>
  <c r="F5876" i="12"/>
  <c r="G5876" i="12"/>
  <c r="H5876" i="12"/>
  <c r="I5876" i="12"/>
  <c r="J5876" i="12"/>
  <c r="K5876" i="12"/>
  <c r="L5876" i="12"/>
  <c r="B5877" i="12"/>
  <c r="C5877" i="12"/>
  <c r="D5877" i="12"/>
  <c r="E5877" i="12"/>
  <c r="F5877" i="12"/>
  <c r="G5877" i="12"/>
  <c r="H5877" i="12"/>
  <c r="I5877" i="12"/>
  <c r="J5877" i="12"/>
  <c r="K5877" i="12"/>
  <c r="L5877" i="12"/>
  <c r="B5878" i="12"/>
  <c r="C5878" i="12"/>
  <c r="D5878" i="12"/>
  <c r="E5878" i="12"/>
  <c r="F5878" i="12"/>
  <c r="G5878" i="12"/>
  <c r="H5878" i="12"/>
  <c r="I5878" i="12"/>
  <c r="J5878" i="12"/>
  <c r="K5878" i="12"/>
  <c r="L5878" i="12"/>
  <c r="B5879" i="12"/>
  <c r="C5879" i="12"/>
  <c r="D5879" i="12"/>
  <c r="E5879" i="12"/>
  <c r="F5879" i="12"/>
  <c r="G5879" i="12"/>
  <c r="H5879" i="12"/>
  <c r="I5879" i="12"/>
  <c r="J5879" i="12"/>
  <c r="K5879" i="12"/>
  <c r="L5879" i="12"/>
  <c r="B5880" i="12"/>
  <c r="C5880" i="12"/>
  <c r="D5880" i="12"/>
  <c r="E5880" i="12"/>
  <c r="F5880" i="12"/>
  <c r="G5880" i="12"/>
  <c r="H5880" i="12"/>
  <c r="I5880" i="12"/>
  <c r="J5880" i="12"/>
  <c r="K5880" i="12"/>
  <c r="L5880" i="12"/>
  <c r="B5881" i="12"/>
  <c r="C5881" i="12"/>
  <c r="D5881" i="12"/>
  <c r="E5881" i="12"/>
  <c r="F5881" i="12"/>
  <c r="G5881" i="12"/>
  <c r="H5881" i="12"/>
  <c r="I5881" i="12"/>
  <c r="J5881" i="12"/>
  <c r="K5881" i="12"/>
  <c r="L5881" i="12"/>
  <c r="B5882" i="12"/>
  <c r="C5882" i="12"/>
  <c r="D5882" i="12"/>
  <c r="E5882" i="12"/>
  <c r="F5882" i="12"/>
  <c r="G5882" i="12"/>
  <c r="H5882" i="12"/>
  <c r="I5882" i="12"/>
  <c r="J5882" i="12"/>
  <c r="K5882" i="12"/>
  <c r="L5882" i="12"/>
  <c r="B5883" i="12"/>
  <c r="C5883" i="12"/>
  <c r="D5883" i="12"/>
  <c r="E5883" i="12"/>
  <c r="F5883" i="12"/>
  <c r="G5883" i="12"/>
  <c r="H5883" i="12"/>
  <c r="I5883" i="12"/>
  <c r="J5883" i="12"/>
  <c r="K5883" i="12"/>
  <c r="L5883" i="12"/>
  <c r="B5884" i="12"/>
  <c r="C5884" i="12"/>
  <c r="D5884" i="12"/>
  <c r="E5884" i="12"/>
  <c r="F5884" i="12"/>
  <c r="G5884" i="12"/>
  <c r="H5884" i="12"/>
  <c r="I5884" i="12"/>
  <c r="J5884" i="12"/>
  <c r="K5884" i="12"/>
  <c r="L5884" i="12"/>
  <c r="B5885" i="12"/>
  <c r="C5885" i="12"/>
  <c r="D5885" i="12"/>
  <c r="E5885" i="12"/>
  <c r="F5885" i="12"/>
  <c r="G5885" i="12"/>
  <c r="H5885" i="12"/>
  <c r="I5885" i="12"/>
  <c r="J5885" i="12"/>
  <c r="K5885" i="12"/>
  <c r="L5885" i="12"/>
  <c r="B5886" i="12"/>
  <c r="C5886" i="12"/>
  <c r="D5886" i="12"/>
  <c r="E5886" i="12"/>
  <c r="F5886" i="12"/>
  <c r="G5886" i="12"/>
  <c r="H5886" i="12"/>
  <c r="I5886" i="12"/>
  <c r="J5886" i="12"/>
  <c r="K5886" i="12"/>
  <c r="L5886" i="12"/>
  <c r="B5887" i="12"/>
  <c r="C5887" i="12"/>
  <c r="D5887" i="12"/>
  <c r="E5887" i="12"/>
  <c r="F5887" i="12"/>
  <c r="G5887" i="12"/>
  <c r="H5887" i="12"/>
  <c r="I5887" i="12"/>
  <c r="J5887" i="12"/>
  <c r="K5887" i="12"/>
  <c r="L5887" i="12"/>
  <c r="B5888" i="12"/>
  <c r="C5888" i="12"/>
  <c r="D5888" i="12"/>
  <c r="E5888" i="12"/>
  <c r="F5888" i="12"/>
  <c r="G5888" i="12"/>
  <c r="H5888" i="12"/>
  <c r="I5888" i="12"/>
  <c r="J5888" i="12"/>
  <c r="K5888" i="12"/>
  <c r="L5888" i="12"/>
  <c r="B5889" i="12"/>
  <c r="C5889" i="12"/>
  <c r="D5889" i="12"/>
  <c r="E5889" i="12"/>
  <c r="F5889" i="12"/>
  <c r="G5889" i="12"/>
  <c r="H5889" i="12"/>
  <c r="I5889" i="12"/>
  <c r="J5889" i="12"/>
  <c r="K5889" i="12"/>
  <c r="L5889" i="12"/>
  <c r="B5890" i="12"/>
  <c r="C5890" i="12"/>
  <c r="D5890" i="12"/>
  <c r="E5890" i="12"/>
  <c r="F5890" i="12"/>
  <c r="G5890" i="12"/>
  <c r="H5890" i="12"/>
  <c r="I5890" i="12"/>
  <c r="J5890" i="12"/>
  <c r="K5890" i="12"/>
  <c r="L5890" i="12"/>
  <c r="B5891" i="12"/>
  <c r="C5891" i="12"/>
  <c r="D5891" i="12"/>
  <c r="E5891" i="12"/>
  <c r="F5891" i="12"/>
  <c r="G5891" i="12"/>
  <c r="H5891" i="12"/>
  <c r="I5891" i="12"/>
  <c r="J5891" i="12"/>
  <c r="K5891" i="12"/>
  <c r="L5891" i="12"/>
  <c r="B5892" i="12"/>
  <c r="C5892" i="12"/>
  <c r="D5892" i="12"/>
  <c r="E5892" i="12"/>
  <c r="F5892" i="12"/>
  <c r="G5892" i="12"/>
  <c r="H5892" i="12"/>
  <c r="I5892" i="12"/>
  <c r="J5892" i="12"/>
  <c r="K5892" i="12"/>
  <c r="L5892" i="12"/>
  <c r="B5893" i="12"/>
  <c r="C5893" i="12"/>
  <c r="D5893" i="12"/>
  <c r="E5893" i="12"/>
  <c r="F5893" i="12"/>
  <c r="G5893" i="12"/>
  <c r="H5893" i="12"/>
  <c r="I5893" i="12"/>
  <c r="J5893" i="12"/>
  <c r="K5893" i="12"/>
  <c r="L5893" i="12"/>
  <c r="B5894" i="12"/>
  <c r="C5894" i="12"/>
  <c r="D5894" i="12"/>
  <c r="E5894" i="12"/>
  <c r="F5894" i="12"/>
  <c r="G5894" i="12"/>
  <c r="H5894" i="12"/>
  <c r="I5894" i="12"/>
  <c r="J5894" i="12"/>
  <c r="K5894" i="12"/>
  <c r="L5894" i="12"/>
  <c r="B5895" i="12"/>
  <c r="C5895" i="12"/>
  <c r="D5895" i="12"/>
  <c r="E5895" i="12"/>
  <c r="F5895" i="12"/>
  <c r="G5895" i="12"/>
  <c r="H5895" i="12"/>
  <c r="I5895" i="12"/>
  <c r="J5895" i="12"/>
  <c r="K5895" i="12"/>
  <c r="L5895" i="12"/>
  <c r="B5896" i="12"/>
  <c r="C5896" i="12"/>
  <c r="D5896" i="12"/>
  <c r="E5896" i="12"/>
  <c r="F5896" i="12"/>
  <c r="G5896" i="12"/>
  <c r="H5896" i="12"/>
  <c r="I5896" i="12"/>
  <c r="J5896" i="12"/>
  <c r="K5896" i="12"/>
  <c r="L5896" i="12"/>
  <c r="B5897" i="12"/>
  <c r="C5897" i="12"/>
  <c r="D5897" i="12"/>
  <c r="E5897" i="12"/>
  <c r="F5897" i="12"/>
  <c r="G5897" i="12"/>
  <c r="H5897" i="12"/>
  <c r="I5897" i="12"/>
  <c r="J5897" i="12"/>
  <c r="K5897" i="12"/>
  <c r="L5897" i="12"/>
  <c r="B5898" i="12"/>
  <c r="C5898" i="12"/>
  <c r="D5898" i="12"/>
  <c r="E5898" i="12"/>
  <c r="F5898" i="12"/>
  <c r="G5898" i="12"/>
  <c r="H5898" i="12"/>
  <c r="I5898" i="12"/>
  <c r="J5898" i="12"/>
  <c r="K5898" i="12"/>
  <c r="L5898" i="12"/>
  <c r="B5899" i="12"/>
  <c r="C5899" i="12"/>
  <c r="D5899" i="12"/>
  <c r="E5899" i="12"/>
  <c r="F5899" i="12"/>
  <c r="G5899" i="12"/>
  <c r="H5899" i="12"/>
  <c r="I5899" i="12"/>
  <c r="J5899" i="12"/>
  <c r="K5899" i="12"/>
  <c r="L5899" i="12"/>
  <c r="B5900" i="12"/>
  <c r="C5900" i="12"/>
  <c r="D5900" i="12"/>
  <c r="E5900" i="12"/>
  <c r="F5900" i="12"/>
  <c r="G5900" i="12"/>
  <c r="H5900" i="12"/>
  <c r="I5900" i="12"/>
  <c r="J5900" i="12"/>
  <c r="K5900" i="12"/>
  <c r="L5900" i="12"/>
  <c r="B5901" i="12"/>
  <c r="C5901" i="12"/>
  <c r="D5901" i="12"/>
  <c r="E5901" i="12"/>
  <c r="F5901" i="12"/>
  <c r="G5901" i="12"/>
  <c r="H5901" i="12"/>
  <c r="I5901" i="12"/>
  <c r="J5901" i="12"/>
  <c r="K5901" i="12"/>
  <c r="L5901" i="12"/>
  <c r="B5902" i="12"/>
  <c r="C5902" i="12"/>
  <c r="D5902" i="12"/>
  <c r="E5902" i="12"/>
  <c r="F5902" i="12"/>
  <c r="G5902" i="12"/>
  <c r="H5902" i="12"/>
  <c r="I5902" i="12"/>
  <c r="J5902" i="12"/>
  <c r="K5902" i="12"/>
  <c r="L5902" i="12"/>
  <c r="B5903" i="12"/>
  <c r="C5903" i="12"/>
  <c r="D5903" i="12"/>
  <c r="E5903" i="12"/>
  <c r="F5903" i="12"/>
  <c r="G5903" i="12"/>
  <c r="H5903" i="12"/>
  <c r="I5903" i="12"/>
  <c r="J5903" i="12"/>
  <c r="K5903" i="12"/>
  <c r="L5903" i="12"/>
  <c r="B5904" i="12"/>
  <c r="C5904" i="12"/>
  <c r="D5904" i="12"/>
  <c r="E5904" i="12"/>
  <c r="F5904" i="12"/>
  <c r="G5904" i="12"/>
  <c r="H5904" i="12"/>
  <c r="I5904" i="12"/>
  <c r="J5904" i="12"/>
  <c r="K5904" i="12"/>
  <c r="L5904" i="12"/>
  <c r="B5905" i="12"/>
  <c r="C5905" i="12"/>
  <c r="D5905" i="12"/>
  <c r="E5905" i="12"/>
  <c r="F5905" i="12"/>
  <c r="G5905" i="12"/>
  <c r="H5905" i="12"/>
  <c r="I5905" i="12"/>
  <c r="J5905" i="12"/>
  <c r="K5905" i="12"/>
  <c r="L5905" i="12"/>
  <c r="B5906" i="12"/>
  <c r="C5906" i="12"/>
  <c r="D5906" i="12"/>
  <c r="E5906" i="12"/>
  <c r="F5906" i="12"/>
  <c r="G5906" i="12"/>
  <c r="H5906" i="12"/>
  <c r="I5906" i="12"/>
  <c r="J5906" i="12"/>
  <c r="K5906" i="12"/>
  <c r="L5906" i="12"/>
  <c r="B5907" i="12"/>
  <c r="C5907" i="12"/>
  <c r="D5907" i="12"/>
  <c r="E5907" i="12"/>
  <c r="F5907" i="12"/>
  <c r="G5907" i="12"/>
  <c r="H5907" i="12"/>
  <c r="I5907" i="12"/>
  <c r="J5907" i="12"/>
  <c r="K5907" i="12"/>
  <c r="L5907" i="12"/>
  <c r="B5908" i="12"/>
  <c r="C5908" i="12"/>
  <c r="D5908" i="12"/>
  <c r="E5908" i="12"/>
  <c r="F5908" i="12"/>
  <c r="G5908" i="12"/>
  <c r="H5908" i="12"/>
  <c r="I5908" i="12"/>
  <c r="J5908" i="12"/>
  <c r="K5908" i="12"/>
  <c r="L5908" i="12"/>
  <c r="B5909" i="12"/>
  <c r="C5909" i="12"/>
  <c r="D5909" i="12"/>
  <c r="E5909" i="12"/>
  <c r="F5909" i="12"/>
  <c r="G5909" i="12"/>
  <c r="H5909" i="12"/>
  <c r="I5909" i="12"/>
  <c r="J5909" i="12"/>
  <c r="K5909" i="12"/>
  <c r="L5909" i="12"/>
  <c r="B5910" i="12"/>
  <c r="C5910" i="12"/>
  <c r="D5910" i="12"/>
  <c r="E5910" i="12"/>
  <c r="F5910" i="12"/>
  <c r="G5910" i="12"/>
  <c r="H5910" i="12"/>
  <c r="I5910" i="12"/>
  <c r="J5910" i="12"/>
  <c r="K5910" i="12"/>
  <c r="L5910" i="12"/>
  <c r="B5911" i="12"/>
  <c r="C5911" i="12"/>
  <c r="D5911" i="12"/>
  <c r="E5911" i="12"/>
  <c r="F5911" i="12"/>
  <c r="G5911" i="12"/>
  <c r="H5911" i="12"/>
  <c r="I5911" i="12"/>
  <c r="J5911" i="12"/>
  <c r="K5911" i="12"/>
  <c r="L5911" i="12"/>
  <c r="B5912" i="12"/>
  <c r="C5912" i="12"/>
  <c r="D5912" i="12"/>
  <c r="E5912" i="12"/>
  <c r="F5912" i="12"/>
  <c r="G5912" i="12"/>
  <c r="H5912" i="12"/>
  <c r="I5912" i="12"/>
  <c r="J5912" i="12"/>
  <c r="K5912" i="12"/>
  <c r="L5912" i="12"/>
  <c r="B5913" i="12"/>
  <c r="C5913" i="12"/>
  <c r="D5913" i="12"/>
  <c r="E5913" i="12"/>
  <c r="F5913" i="12"/>
  <c r="G5913" i="12"/>
  <c r="H5913" i="12"/>
  <c r="I5913" i="12"/>
  <c r="J5913" i="12"/>
  <c r="K5913" i="12"/>
  <c r="L5913" i="12"/>
  <c r="B5914" i="12"/>
  <c r="C5914" i="12"/>
  <c r="D5914" i="12"/>
  <c r="E5914" i="12"/>
  <c r="F5914" i="12"/>
  <c r="G5914" i="12"/>
  <c r="H5914" i="12"/>
  <c r="I5914" i="12"/>
  <c r="J5914" i="12"/>
  <c r="K5914" i="12"/>
  <c r="L5914" i="12"/>
  <c r="B5915" i="12"/>
  <c r="C5915" i="12"/>
  <c r="D5915" i="12"/>
  <c r="E5915" i="12"/>
  <c r="F5915" i="12"/>
  <c r="G5915" i="12"/>
  <c r="H5915" i="12"/>
  <c r="I5915" i="12"/>
  <c r="J5915" i="12"/>
  <c r="K5915" i="12"/>
  <c r="L5915" i="12"/>
  <c r="B5916" i="12"/>
  <c r="C5916" i="12"/>
  <c r="D5916" i="12"/>
  <c r="E5916" i="12"/>
  <c r="F5916" i="12"/>
  <c r="G5916" i="12"/>
  <c r="H5916" i="12"/>
  <c r="I5916" i="12"/>
  <c r="J5916" i="12"/>
  <c r="K5916" i="12"/>
  <c r="L5916" i="12"/>
  <c r="B5917" i="12"/>
  <c r="C5917" i="12"/>
  <c r="D5917" i="12"/>
  <c r="E5917" i="12"/>
  <c r="F5917" i="12"/>
  <c r="G5917" i="12"/>
  <c r="H5917" i="12"/>
  <c r="I5917" i="12"/>
  <c r="J5917" i="12"/>
  <c r="K5917" i="12"/>
  <c r="L5917" i="12"/>
  <c r="B5918" i="12"/>
  <c r="C5918" i="12"/>
  <c r="D5918" i="12"/>
  <c r="E5918" i="12"/>
  <c r="F5918" i="12"/>
  <c r="G5918" i="12"/>
  <c r="H5918" i="12"/>
  <c r="I5918" i="12"/>
  <c r="J5918" i="12"/>
  <c r="K5918" i="12"/>
  <c r="L5918" i="12"/>
  <c r="B5919" i="12"/>
  <c r="C5919" i="12"/>
  <c r="D5919" i="12"/>
  <c r="E5919" i="12"/>
  <c r="F5919" i="12"/>
  <c r="G5919" i="12"/>
  <c r="H5919" i="12"/>
  <c r="I5919" i="12"/>
  <c r="J5919" i="12"/>
  <c r="K5919" i="12"/>
  <c r="L5919" i="12"/>
  <c r="B5920" i="12"/>
  <c r="C5920" i="12"/>
  <c r="D5920" i="12"/>
  <c r="E5920" i="12"/>
  <c r="F5920" i="12"/>
  <c r="G5920" i="12"/>
  <c r="H5920" i="12"/>
  <c r="I5920" i="12"/>
  <c r="J5920" i="12"/>
  <c r="K5920" i="12"/>
  <c r="L5920" i="12"/>
  <c r="B5921" i="12"/>
  <c r="C5921" i="12"/>
  <c r="D5921" i="12"/>
  <c r="E5921" i="12"/>
  <c r="F5921" i="12"/>
  <c r="G5921" i="12"/>
  <c r="H5921" i="12"/>
  <c r="I5921" i="12"/>
  <c r="J5921" i="12"/>
  <c r="K5921" i="12"/>
  <c r="L5921" i="12"/>
  <c r="B5922" i="12"/>
  <c r="C5922" i="12"/>
  <c r="D5922" i="12"/>
  <c r="E5922" i="12"/>
  <c r="F5922" i="12"/>
  <c r="G5922" i="12"/>
  <c r="H5922" i="12"/>
  <c r="I5922" i="12"/>
  <c r="J5922" i="12"/>
  <c r="K5922" i="12"/>
  <c r="L5922" i="12"/>
  <c r="B5923" i="12"/>
  <c r="C5923" i="12"/>
  <c r="D5923" i="12"/>
  <c r="E5923" i="12"/>
  <c r="F5923" i="12"/>
  <c r="G5923" i="12"/>
  <c r="H5923" i="12"/>
  <c r="I5923" i="12"/>
  <c r="J5923" i="12"/>
  <c r="K5923" i="12"/>
  <c r="L5923" i="12"/>
  <c r="B5924" i="12"/>
  <c r="C5924" i="12"/>
  <c r="D5924" i="12"/>
  <c r="E5924" i="12"/>
  <c r="F5924" i="12"/>
  <c r="G5924" i="12"/>
  <c r="H5924" i="12"/>
  <c r="I5924" i="12"/>
  <c r="J5924" i="12"/>
  <c r="K5924" i="12"/>
  <c r="L5924" i="12"/>
  <c r="B5925" i="12"/>
  <c r="C5925" i="12"/>
  <c r="D5925" i="12"/>
  <c r="E5925" i="12"/>
  <c r="F5925" i="12"/>
  <c r="G5925" i="12"/>
  <c r="H5925" i="12"/>
  <c r="I5925" i="12"/>
  <c r="J5925" i="12"/>
  <c r="K5925" i="12"/>
  <c r="L5925" i="12"/>
  <c r="B5926" i="12"/>
  <c r="C5926" i="12"/>
  <c r="D5926" i="12"/>
  <c r="E5926" i="12"/>
  <c r="F5926" i="12"/>
  <c r="G5926" i="12"/>
  <c r="H5926" i="12"/>
  <c r="I5926" i="12"/>
  <c r="J5926" i="12"/>
  <c r="K5926" i="12"/>
  <c r="L5926" i="12"/>
  <c r="B5927" i="12"/>
  <c r="C5927" i="12"/>
  <c r="D5927" i="12"/>
  <c r="E5927" i="12"/>
  <c r="F5927" i="12"/>
  <c r="G5927" i="12"/>
  <c r="H5927" i="12"/>
  <c r="I5927" i="12"/>
  <c r="J5927" i="12"/>
  <c r="K5927" i="12"/>
  <c r="L5927" i="12"/>
  <c r="B5928" i="12"/>
  <c r="C5928" i="12"/>
  <c r="D5928" i="12"/>
  <c r="E5928" i="12"/>
  <c r="F5928" i="12"/>
  <c r="G5928" i="12"/>
  <c r="H5928" i="12"/>
  <c r="I5928" i="12"/>
  <c r="J5928" i="12"/>
  <c r="K5928" i="12"/>
  <c r="L5928" i="12"/>
  <c r="B5929" i="12"/>
  <c r="C5929" i="12"/>
  <c r="D5929" i="12"/>
  <c r="E5929" i="12"/>
  <c r="F5929" i="12"/>
  <c r="G5929" i="12"/>
  <c r="H5929" i="12"/>
  <c r="I5929" i="12"/>
  <c r="J5929" i="12"/>
  <c r="K5929" i="12"/>
  <c r="L5929" i="12"/>
  <c r="B5930" i="12"/>
  <c r="C5930" i="12"/>
  <c r="D5930" i="12"/>
  <c r="E5930" i="12"/>
  <c r="F5930" i="12"/>
  <c r="G5930" i="12"/>
  <c r="H5930" i="12"/>
  <c r="I5930" i="12"/>
  <c r="J5930" i="12"/>
  <c r="K5930" i="12"/>
  <c r="L5930" i="12"/>
  <c r="B5931" i="12"/>
  <c r="C5931" i="12"/>
  <c r="D5931" i="12"/>
  <c r="E5931" i="12"/>
  <c r="F5931" i="12"/>
  <c r="G5931" i="12"/>
  <c r="H5931" i="12"/>
  <c r="I5931" i="12"/>
  <c r="J5931" i="12"/>
  <c r="K5931" i="12"/>
  <c r="L5931" i="12"/>
  <c r="B5932" i="12"/>
  <c r="C5932" i="12"/>
  <c r="D5932" i="12"/>
  <c r="E5932" i="12"/>
  <c r="F5932" i="12"/>
  <c r="G5932" i="12"/>
  <c r="H5932" i="12"/>
  <c r="I5932" i="12"/>
  <c r="J5932" i="12"/>
  <c r="K5932" i="12"/>
  <c r="L5932" i="12"/>
  <c r="B5933" i="12"/>
  <c r="C5933" i="12"/>
  <c r="D5933" i="12"/>
  <c r="E5933" i="12"/>
  <c r="F5933" i="12"/>
  <c r="G5933" i="12"/>
  <c r="H5933" i="12"/>
  <c r="I5933" i="12"/>
  <c r="J5933" i="12"/>
  <c r="K5933" i="12"/>
  <c r="L5933" i="12"/>
  <c r="B5934" i="12"/>
  <c r="C5934" i="12"/>
  <c r="D5934" i="12"/>
  <c r="E5934" i="12"/>
  <c r="F5934" i="12"/>
  <c r="G5934" i="12"/>
  <c r="H5934" i="12"/>
  <c r="I5934" i="12"/>
  <c r="J5934" i="12"/>
  <c r="K5934" i="12"/>
  <c r="L5934" i="12"/>
  <c r="B5935" i="12"/>
  <c r="C5935" i="12"/>
  <c r="D5935" i="12"/>
  <c r="E5935" i="12"/>
  <c r="F5935" i="12"/>
  <c r="G5935" i="12"/>
  <c r="H5935" i="12"/>
  <c r="I5935" i="12"/>
  <c r="J5935" i="12"/>
  <c r="K5935" i="12"/>
  <c r="L5935" i="12"/>
  <c r="B5936" i="12"/>
  <c r="C5936" i="12"/>
  <c r="D5936" i="12"/>
  <c r="E5936" i="12"/>
  <c r="F5936" i="12"/>
  <c r="G5936" i="12"/>
  <c r="H5936" i="12"/>
  <c r="I5936" i="12"/>
  <c r="J5936" i="12"/>
  <c r="K5936" i="12"/>
  <c r="L5936" i="12"/>
  <c r="B5937" i="12"/>
  <c r="C5937" i="12"/>
  <c r="D5937" i="12"/>
  <c r="E5937" i="12"/>
  <c r="F5937" i="12"/>
  <c r="G5937" i="12"/>
  <c r="H5937" i="12"/>
  <c r="I5937" i="12"/>
  <c r="J5937" i="12"/>
  <c r="K5937" i="12"/>
  <c r="L5937" i="12"/>
  <c r="B5938" i="12"/>
  <c r="C5938" i="12"/>
  <c r="D5938" i="12"/>
  <c r="E5938" i="12"/>
  <c r="F5938" i="12"/>
  <c r="G5938" i="12"/>
  <c r="H5938" i="12"/>
  <c r="I5938" i="12"/>
  <c r="J5938" i="12"/>
  <c r="K5938" i="12"/>
  <c r="L5938" i="12"/>
  <c r="B5939" i="12"/>
  <c r="C5939" i="12"/>
  <c r="D5939" i="12"/>
  <c r="E5939" i="12"/>
  <c r="F5939" i="12"/>
  <c r="G5939" i="12"/>
  <c r="H5939" i="12"/>
  <c r="I5939" i="12"/>
  <c r="J5939" i="12"/>
  <c r="K5939" i="12"/>
  <c r="L5939" i="12"/>
  <c r="B5940" i="12"/>
  <c r="C5940" i="12"/>
  <c r="D5940" i="12"/>
  <c r="E5940" i="12"/>
  <c r="F5940" i="12"/>
  <c r="G5940" i="12"/>
  <c r="H5940" i="12"/>
  <c r="I5940" i="12"/>
  <c r="J5940" i="12"/>
  <c r="K5940" i="12"/>
  <c r="L5940" i="12"/>
  <c r="B5941" i="12"/>
  <c r="C5941" i="12"/>
  <c r="D5941" i="12"/>
  <c r="E5941" i="12"/>
  <c r="F5941" i="12"/>
  <c r="G5941" i="12"/>
  <c r="H5941" i="12"/>
  <c r="I5941" i="12"/>
  <c r="J5941" i="12"/>
  <c r="K5941" i="12"/>
  <c r="L5941" i="12"/>
  <c r="B5942" i="12"/>
  <c r="C5942" i="12"/>
  <c r="D5942" i="12"/>
  <c r="E5942" i="12"/>
  <c r="F5942" i="12"/>
  <c r="G5942" i="12"/>
  <c r="H5942" i="12"/>
  <c r="I5942" i="12"/>
  <c r="J5942" i="12"/>
  <c r="K5942" i="12"/>
  <c r="L5942" i="12"/>
  <c r="B5943" i="12"/>
  <c r="C5943" i="12"/>
  <c r="D5943" i="12"/>
  <c r="E5943" i="12"/>
  <c r="F5943" i="12"/>
  <c r="G5943" i="12"/>
  <c r="H5943" i="12"/>
  <c r="I5943" i="12"/>
  <c r="J5943" i="12"/>
  <c r="K5943" i="12"/>
  <c r="L5943" i="12"/>
  <c r="B5944" i="12"/>
  <c r="C5944" i="12"/>
  <c r="D5944" i="12"/>
  <c r="E5944" i="12"/>
  <c r="F5944" i="12"/>
  <c r="G5944" i="12"/>
  <c r="H5944" i="12"/>
  <c r="I5944" i="12"/>
  <c r="J5944" i="12"/>
  <c r="K5944" i="12"/>
  <c r="L5944" i="12"/>
  <c r="B5945" i="12"/>
  <c r="C5945" i="12"/>
  <c r="D5945" i="12"/>
  <c r="E5945" i="12"/>
  <c r="F5945" i="12"/>
  <c r="G5945" i="12"/>
  <c r="H5945" i="12"/>
  <c r="I5945" i="12"/>
  <c r="J5945" i="12"/>
  <c r="K5945" i="12"/>
  <c r="L5945" i="12"/>
  <c r="B5946" i="12"/>
  <c r="C5946" i="12"/>
  <c r="D5946" i="12"/>
  <c r="E5946" i="12"/>
  <c r="F5946" i="12"/>
  <c r="G5946" i="12"/>
  <c r="H5946" i="12"/>
  <c r="I5946" i="12"/>
  <c r="J5946" i="12"/>
  <c r="K5946" i="12"/>
  <c r="L5946" i="12"/>
  <c r="B5947" i="12"/>
  <c r="C5947" i="12"/>
  <c r="D5947" i="12"/>
  <c r="E5947" i="12"/>
  <c r="F5947" i="12"/>
  <c r="G5947" i="12"/>
  <c r="H5947" i="12"/>
  <c r="I5947" i="12"/>
  <c r="J5947" i="12"/>
  <c r="K5947" i="12"/>
  <c r="L5947" i="12"/>
  <c r="B5948" i="12"/>
  <c r="C5948" i="12"/>
  <c r="D5948" i="12"/>
  <c r="E5948" i="12"/>
  <c r="F5948" i="12"/>
  <c r="G5948" i="12"/>
  <c r="H5948" i="12"/>
  <c r="I5948" i="12"/>
  <c r="J5948" i="12"/>
  <c r="K5948" i="12"/>
  <c r="L5948" i="12"/>
  <c r="B5949" i="12"/>
  <c r="C5949" i="12"/>
  <c r="D5949" i="12"/>
  <c r="E5949" i="12"/>
  <c r="F5949" i="12"/>
  <c r="G5949" i="12"/>
  <c r="H5949" i="12"/>
  <c r="I5949" i="12"/>
  <c r="J5949" i="12"/>
  <c r="K5949" i="12"/>
  <c r="L5949" i="12"/>
  <c r="B5950" i="12"/>
  <c r="C5950" i="12"/>
  <c r="D5950" i="12"/>
  <c r="E5950" i="12"/>
  <c r="F5950" i="12"/>
  <c r="G5950" i="12"/>
  <c r="H5950" i="12"/>
  <c r="I5950" i="12"/>
  <c r="J5950" i="12"/>
  <c r="K5950" i="12"/>
  <c r="L5950" i="12"/>
  <c r="B5951" i="12"/>
  <c r="C5951" i="12"/>
  <c r="D5951" i="12"/>
  <c r="E5951" i="12"/>
  <c r="F5951" i="12"/>
  <c r="G5951" i="12"/>
  <c r="H5951" i="12"/>
  <c r="I5951" i="12"/>
  <c r="J5951" i="12"/>
  <c r="K5951" i="12"/>
  <c r="L5951" i="12"/>
  <c r="B5952" i="12"/>
  <c r="C5952" i="12"/>
  <c r="D5952" i="12"/>
  <c r="E5952" i="12"/>
  <c r="F5952" i="12"/>
  <c r="G5952" i="12"/>
  <c r="H5952" i="12"/>
  <c r="I5952" i="12"/>
  <c r="J5952" i="12"/>
  <c r="K5952" i="12"/>
  <c r="L5952" i="12"/>
  <c r="B5953" i="12"/>
  <c r="C5953" i="12"/>
  <c r="D5953" i="12"/>
  <c r="E5953" i="12"/>
  <c r="F5953" i="12"/>
  <c r="G5953" i="12"/>
  <c r="H5953" i="12"/>
  <c r="I5953" i="12"/>
  <c r="J5953" i="12"/>
  <c r="K5953" i="12"/>
  <c r="L5953" i="12"/>
  <c r="B5954" i="12"/>
  <c r="C5954" i="12"/>
  <c r="D5954" i="12"/>
  <c r="E5954" i="12"/>
  <c r="F5954" i="12"/>
  <c r="G5954" i="12"/>
  <c r="H5954" i="12"/>
  <c r="I5954" i="12"/>
  <c r="J5954" i="12"/>
  <c r="K5954" i="12"/>
  <c r="L5954" i="12"/>
  <c r="B5955" i="12"/>
  <c r="C5955" i="12"/>
  <c r="D5955" i="12"/>
  <c r="E5955" i="12"/>
  <c r="F5955" i="12"/>
  <c r="G5955" i="12"/>
  <c r="H5955" i="12"/>
  <c r="I5955" i="12"/>
  <c r="J5955" i="12"/>
  <c r="K5955" i="12"/>
  <c r="L5955" i="12"/>
  <c r="B5956" i="12"/>
  <c r="C5956" i="12"/>
  <c r="D5956" i="12"/>
  <c r="E5956" i="12"/>
  <c r="F5956" i="12"/>
  <c r="G5956" i="12"/>
  <c r="H5956" i="12"/>
  <c r="I5956" i="12"/>
  <c r="J5956" i="12"/>
  <c r="K5956" i="12"/>
  <c r="L5956" i="12"/>
  <c r="B5957" i="12"/>
  <c r="C5957" i="12"/>
  <c r="D5957" i="12"/>
  <c r="E5957" i="12"/>
  <c r="F5957" i="12"/>
  <c r="G5957" i="12"/>
  <c r="H5957" i="12"/>
  <c r="I5957" i="12"/>
  <c r="J5957" i="12"/>
  <c r="K5957" i="12"/>
  <c r="L5957" i="12"/>
  <c r="B5958" i="12"/>
  <c r="C5958" i="12"/>
  <c r="D5958" i="12"/>
  <c r="E5958" i="12"/>
  <c r="F5958" i="12"/>
  <c r="G5958" i="12"/>
  <c r="H5958" i="12"/>
  <c r="I5958" i="12"/>
  <c r="J5958" i="12"/>
  <c r="K5958" i="12"/>
  <c r="L5958" i="12"/>
  <c r="B5959" i="12"/>
  <c r="C5959" i="12"/>
  <c r="D5959" i="12"/>
  <c r="E5959" i="12"/>
  <c r="F5959" i="12"/>
  <c r="G5959" i="12"/>
  <c r="H5959" i="12"/>
  <c r="I5959" i="12"/>
  <c r="J5959" i="12"/>
  <c r="K5959" i="12"/>
  <c r="L5959" i="12"/>
  <c r="B5960" i="12"/>
  <c r="C5960" i="12"/>
  <c r="D5960" i="12"/>
  <c r="E5960" i="12"/>
  <c r="F5960" i="12"/>
  <c r="G5960" i="12"/>
  <c r="H5960" i="12"/>
  <c r="I5960" i="12"/>
  <c r="J5960" i="12"/>
  <c r="K5960" i="12"/>
  <c r="L5960" i="12"/>
  <c r="B5961" i="12"/>
  <c r="C5961" i="12"/>
  <c r="D5961" i="12"/>
  <c r="E5961" i="12"/>
  <c r="F5961" i="12"/>
  <c r="G5961" i="12"/>
  <c r="H5961" i="12"/>
  <c r="I5961" i="12"/>
  <c r="J5961" i="12"/>
  <c r="K5961" i="12"/>
  <c r="L5961" i="12"/>
  <c r="B5962" i="12"/>
  <c r="C5962" i="12"/>
  <c r="D5962" i="12"/>
  <c r="E5962" i="12"/>
  <c r="F5962" i="12"/>
  <c r="G5962" i="12"/>
  <c r="H5962" i="12"/>
  <c r="I5962" i="12"/>
  <c r="J5962" i="12"/>
  <c r="K5962" i="12"/>
  <c r="L5962" i="12"/>
  <c r="B5963" i="12"/>
  <c r="C5963" i="12"/>
  <c r="D5963" i="12"/>
  <c r="E5963" i="12"/>
  <c r="F5963" i="12"/>
  <c r="G5963" i="12"/>
  <c r="H5963" i="12"/>
  <c r="I5963" i="12"/>
  <c r="J5963" i="12"/>
  <c r="K5963" i="12"/>
  <c r="L5963" i="12"/>
  <c r="B5964" i="12"/>
  <c r="C5964" i="12"/>
  <c r="D5964" i="12"/>
  <c r="E5964" i="12"/>
  <c r="F5964" i="12"/>
  <c r="G5964" i="12"/>
  <c r="H5964" i="12"/>
  <c r="I5964" i="12"/>
  <c r="J5964" i="12"/>
  <c r="K5964" i="12"/>
  <c r="L5964" i="12"/>
  <c r="B5965" i="12"/>
  <c r="C5965" i="12"/>
  <c r="D5965" i="12"/>
  <c r="E5965" i="12"/>
  <c r="F5965" i="12"/>
  <c r="G5965" i="12"/>
  <c r="H5965" i="12"/>
  <c r="I5965" i="12"/>
  <c r="J5965" i="12"/>
  <c r="K5965" i="12"/>
  <c r="L5965" i="12"/>
  <c r="B5966" i="12"/>
  <c r="C5966" i="12"/>
  <c r="D5966" i="12"/>
  <c r="E5966" i="12"/>
  <c r="F5966" i="12"/>
  <c r="G5966" i="12"/>
  <c r="H5966" i="12"/>
  <c r="I5966" i="12"/>
  <c r="J5966" i="12"/>
  <c r="K5966" i="12"/>
  <c r="L5966" i="12"/>
  <c r="B5967" i="12"/>
  <c r="C5967" i="12"/>
  <c r="D5967" i="12"/>
  <c r="E5967" i="12"/>
  <c r="F5967" i="12"/>
  <c r="G5967" i="12"/>
  <c r="H5967" i="12"/>
  <c r="I5967" i="12"/>
  <c r="J5967" i="12"/>
  <c r="K5967" i="12"/>
  <c r="L5967" i="12"/>
  <c r="B5968" i="12"/>
  <c r="C5968" i="12"/>
  <c r="D5968" i="12"/>
  <c r="E5968" i="12"/>
  <c r="F5968" i="12"/>
  <c r="G5968" i="12"/>
  <c r="H5968" i="12"/>
  <c r="I5968" i="12"/>
  <c r="J5968" i="12"/>
  <c r="K5968" i="12"/>
  <c r="L5968" i="12"/>
  <c r="B5969" i="12"/>
  <c r="C5969" i="12"/>
  <c r="D5969" i="12"/>
  <c r="E5969" i="12"/>
  <c r="F5969" i="12"/>
  <c r="G5969" i="12"/>
  <c r="H5969" i="12"/>
  <c r="I5969" i="12"/>
  <c r="J5969" i="12"/>
  <c r="K5969" i="12"/>
  <c r="L5969" i="12"/>
  <c r="B5970" i="12"/>
  <c r="C5970" i="12"/>
  <c r="D5970" i="12"/>
  <c r="E5970" i="12"/>
  <c r="F5970" i="12"/>
  <c r="G5970" i="12"/>
  <c r="H5970" i="12"/>
  <c r="I5970" i="12"/>
  <c r="J5970" i="12"/>
  <c r="K5970" i="12"/>
  <c r="L5970" i="12"/>
  <c r="B5971" i="12"/>
  <c r="C5971" i="12"/>
  <c r="D5971" i="12"/>
  <c r="E5971" i="12"/>
  <c r="F5971" i="12"/>
  <c r="G5971" i="12"/>
  <c r="H5971" i="12"/>
  <c r="I5971" i="12"/>
  <c r="J5971" i="12"/>
  <c r="K5971" i="12"/>
  <c r="L5971" i="12"/>
  <c r="B5972" i="12"/>
  <c r="C5972" i="12"/>
  <c r="D5972" i="12"/>
  <c r="E5972" i="12"/>
  <c r="F5972" i="12"/>
  <c r="G5972" i="12"/>
  <c r="H5972" i="12"/>
  <c r="I5972" i="12"/>
  <c r="J5972" i="12"/>
  <c r="K5972" i="12"/>
  <c r="L5972" i="12"/>
  <c r="B5973" i="12"/>
  <c r="C5973" i="12"/>
  <c r="D5973" i="12"/>
  <c r="E5973" i="12"/>
  <c r="F5973" i="12"/>
  <c r="G5973" i="12"/>
  <c r="H5973" i="12"/>
  <c r="I5973" i="12"/>
  <c r="J5973" i="12"/>
  <c r="K5973" i="12"/>
  <c r="L5973" i="12"/>
  <c r="B5974" i="12"/>
  <c r="C5974" i="12"/>
  <c r="D5974" i="12"/>
  <c r="E5974" i="12"/>
  <c r="F5974" i="12"/>
  <c r="G5974" i="12"/>
  <c r="H5974" i="12"/>
  <c r="I5974" i="12"/>
  <c r="J5974" i="12"/>
  <c r="K5974" i="12"/>
  <c r="L5974" i="12"/>
  <c r="B5975" i="12"/>
  <c r="C5975" i="12"/>
  <c r="D5975" i="12"/>
  <c r="E5975" i="12"/>
  <c r="F5975" i="12"/>
  <c r="G5975" i="12"/>
  <c r="H5975" i="12"/>
  <c r="I5975" i="12"/>
  <c r="J5975" i="12"/>
  <c r="K5975" i="12"/>
  <c r="L5975" i="12"/>
  <c r="B5976" i="12"/>
  <c r="C5976" i="12"/>
  <c r="D5976" i="12"/>
  <c r="E5976" i="12"/>
  <c r="F5976" i="12"/>
  <c r="G5976" i="12"/>
  <c r="H5976" i="12"/>
  <c r="I5976" i="12"/>
  <c r="J5976" i="12"/>
  <c r="K5976" i="12"/>
  <c r="L5976" i="12"/>
  <c r="B5977" i="12"/>
  <c r="C5977" i="12"/>
  <c r="D5977" i="12"/>
  <c r="E5977" i="12"/>
  <c r="F5977" i="12"/>
  <c r="G5977" i="12"/>
  <c r="H5977" i="12"/>
  <c r="I5977" i="12"/>
  <c r="J5977" i="12"/>
  <c r="K5977" i="12"/>
  <c r="L5977" i="12"/>
  <c r="B5978" i="12"/>
  <c r="C5978" i="12"/>
  <c r="D5978" i="12"/>
  <c r="E5978" i="12"/>
  <c r="F5978" i="12"/>
  <c r="G5978" i="12"/>
  <c r="H5978" i="12"/>
  <c r="I5978" i="12"/>
  <c r="J5978" i="12"/>
  <c r="K5978" i="12"/>
  <c r="L5978" i="12"/>
  <c r="B5979" i="12"/>
  <c r="C5979" i="12"/>
  <c r="D5979" i="12"/>
  <c r="E5979" i="12"/>
  <c r="F5979" i="12"/>
  <c r="G5979" i="12"/>
  <c r="H5979" i="12"/>
  <c r="I5979" i="12"/>
  <c r="J5979" i="12"/>
  <c r="K5979" i="12"/>
  <c r="L5979" i="12"/>
  <c r="B5980" i="12"/>
  <c r="C5980" i="12"/>
  <c r="D5980" i="12"/>
  <c r="E5980" i="12"/>
  <c r="F5980" i="12"/>
  <c r="G5980" i="12"/>
  <c r="H5980" i="12"/>
  <c r="I5980" i="12"/>
  <c r="J5980" i="12"/>
  <c r="K5980" i="12"/>
  <c r="L5980" i="12"/>
  <c r="B5981" i="12"/>
  <c r="C5981" i="12"/>
  <c r="D5981" i="12"/>
  <c r="E5981" i="12"/>
  <c r="F5981" i="12"/>
  <c r="G5981" i="12"/>
  <c r="H5981" i="12"/>
  <c r="I5981" i="12"/>
  <c r="J5981" i="12"/>
  <c r="K5981" i="12"/>
  <c r="L5981" i="12"/>
  <c r="B5982" i="12"/>
  <c r="C5982" i="12"/>
  <c r="D5982" i="12"/>
  <c r="E5982" i="12"/>
  <c r="F5982" i="12"/>
  <c r="G5982" i="12"/>
  <c r="H5982" i="12"/>
  <c r="I5982" i="12"/>
  <c r="J5982" i="12"/>
  <c r="K5982" i="12"/>
  <c r="L5982" i="12"/>
  <c r="B5983" i="12"/>
  <c r="C5983" i="12"/>
  <c r="D5983" i="12"/>
  <c r="E5983" i="12"/>
  <c r="F5983" i="12"/>
  <c r="G5983" i="12"/>
  <c r="H5983" i="12"/>
  <c r="I5983" i="12"/>
  <c r="J5983" i="12"/>
  <c r="K5983" i="12"/>
  <c r="L5983" i="12"/>
  <c r="B5984" i="12"/>
  <c r="C5984" i="12"/>
  <c r="D5984" i="12"/>
  <c r="E5984" i="12"/>
  <c r="F5984" i="12"/>
  <c r="G5984" i="12"/>
  <c r="H5984" i="12"/>
  <c r="I5984" i="12"/>
  <c r="J5984" i="12"/>
  <c r="K5984" i="12"/>
  <c r="L5984" i="12"/>
  <c r="B5985" i="12"/>
  <c r="C5985" i="12"/>
  <c r="D5985" i="12"/>
  <c r="E5985" i="12"/>
  <c r="F5985" i="12"/>
  <c r="G5985" i="12"/>
  <c r="H5985" i="12"/>
  <c r="I5985" i="12"/>
  <c r="J5985" i="12"/>
  <c r="K5985" i="12"/>
  <c r="L5985" i="12"/>
  <c r="B5986" i="12"/>
  <c r="C5986" i="12"/>
  <c r="D5986" i="12"/>
  <c r="E5986" i="12"/>
  <c r="F5986" i="12"/>
  <c r="G5986" i="12"/>
  <c r="H5986" i="12"/>
  <c r="I5986" i="12"/>
  <c r="J5986" i="12"/>
  <c r="K5986" i="12"/>
  <c r="L5986" i="12"/>
  <c r="B5987" i="12"/>
  <c r="C5987" i="12"/>
  <c r="D5987" i="12"/>
  <c r="E5987" i="12"/>
  <c r="F5987" i="12"/>
  <c r="G5987" i="12"/>
  <c r="H5987" i="12"/>
  <c r="I5987" i="12"/>
  <c r="J5987" i="12"/>
  <c r="K5987" i="12"/>
  <c r="L5987" i="12"/>
  <c r="B5988" i="12"/>
  <c r="C5988" i="12"/>
  <c r="D5988" i="12"/>
  <c r="E5988" i="12"/>
  <c r="F5988" i="12"/>
  <c r="G5988" i="12"/>
  <c r="H5988" i="12"/>
  <c r="I5988" i="12"/>
  <c r="J5988" i="12"/>
  <c r="K5988" i="12"/>
  <c r="L5988" i="12"/>
  <c r="B5989" i="12"/>
  <c r="C5989" i="12"/>
  <c r="D5989" i="12"/>
  <c r="E5989" i="12"/>
  <c r="F5989" i="12"/>
  <c r="G5989" i="12"/>
  <c r="H5989" i="12"/>
  <c r="I5989" i="12"/>
  <c r="J5989" i="12"/>
  <c r="K5989" i="12"/>
  <c r="L5989" i="12"/>
  <c r="B5990" i="12"/>
  <c r="C5990" i="12"/>
  <c r="D5990" i="12"/>
  <c r="E5990" i="12"/>
  <c r="F5990" i="12"/>
  <c r="G5990" i="12"/>
  <c r="H5990" i="12"/>
  <c r="I5990" i="12"/>
  <c r="J5990" i="12"/>
  <c r="K5990" i="12"/>
  <c r="L5990" i="12"/>
  <c r="B5991" i="12"/>
  <c r="C5991" i="12"/>
  <c r="D5991" i="12"/>
  <c r="E5991" i="12"/>
  <c r="F5991" i="12"/>
  <c r="G5991" i="12"/>
  <c r="H5991" i="12"/>
  <c r="I5991" i="12"/>
  <c r="J5991" i="12"/>
  <c r="K5991" i="12"/>
  <c r="L5991" i="12"/>
  <c r="B5992" i="12"/>
  <c r="C5992" i="12"/>
  <c r="D5992" i="12"/>
  <c r="E5992" i="12"/>
  <c r="F5992" i="12"/>
  <c r="G5992" i="12"/>
  <c r="H5992" i="12"/>
  <c r="I5992" i="12"/>
  <c r="J5992" i="12"/>
  <c r="K5992" i="12"/>
  <c r="L5992" i="12"/>
  <c r="B5993" i="12"/>
  <c r="C5993" i="12"/>
  <c r="D5993" i="12"/>
  <c r="E5993" i="12"/>
  <c r="F5993" i="12"/>
  <c r="G5993" i="12"/>
  <c r="H5993" i="12"/>
  <c r="I5993" i="12"/>
  <c r="J5993" i="12"/>
  <c r="K5993" i="12"/>
  <c r="L5993" i="12"/>
  <c r="B5994" i="12"/>
  <c r="C5994" i="12"/>
  <c r="D5994" i="12"/>
  <c r="E5994" i="12"/>
  <c r="F5994" i="12"/>
  <c r="G5994" i="12"/>
  <c r="H5994" i="12"/>
  <c r="I5994" i="12"/>
  <c r="J5994" i="12"/>
  <c r="K5994" i="12"/>
  <c r="L5994" i="12"/>
  <c r="B5995" i="12"/>
  <c r="C5995" i="12"/>
  <c r="D5995" i="12"/>
  <c r="E5995" i="12"/>
  <c r="F5995" i="12"/>
  <c r="G5995" i="12"/>
  <c r="H5995" i="12"/>
  <c r="I5995" i="12"/>
  <c r="J5995" i="12"/>
  <c r="K5995" i="12"/>
  <c r="L5995" i="12"/>
  <c r="B5996" i="12"/>
  <c r="C5996" i="12"/>
  <c r="D5996" i="12"/>
  <c r="E5996" i="12"/>
  <c r="F5996" i="12"/>
  <c r="G5996" i="12"/>
  <c r="H5996" i="12"/>
  <c r="I5996" i="12"/>
  <c r="J5996" i="12"/>
  <c r="K5996" i="12"/>
  <c r="L5996" i="12"/>
  <c r="B5997" i="12"/>
  <c r="C5997" i="12"/>
  <c r="D5997" i="12"/>
  <c r="E5997" i="12"/>
  <c r="F5997" i="12"/>
  <c r="G5997" i="12"/>
  <c r="H5997" i="12"/>
  <c r="I5997" i="12"/>
  <c r="J5997" i="12"/>
  <c r="K5997" i="12"/>
  <c r="L5997" i="12"/>
  <c r="B5998" i="12"/>
  <c r="C5998" i="12"/>
  <c r="D5998" i="12"/>
  <c r="E5998" i="12"/>
  <c r="F5998" i="12"/>
  <c r="G5998" i="12"/>
  <c r="H5998" i="12"/>
  <c r="I5998" i="12"/>
  <c r="J5998" i="12"/>
  <c r="K5998" i="12"/>
  <c r="L5998" i="12"/>
  <c r="B5999" i="12"/>
  <c r="C5999" i="12"/>
  <c r="D5999" i="12"/>
  <c r="E5999" i="12"/>
  <c r="F5999" i="12"/>
  <c r="G5999" i="12"/>
  <c r="H5999" i="12"/>
  <c r="I5999" i="12"/>
  <c r="J5999" i="12"/>
  <c r="K5999" i="12"/>
  <c r="L5999" i="12"/>
  <c r="B6000" i="12"/>
  <c r="C6000" i="12"/>
  <c r="D6000" i="12"/>
  <c r="E6000" i="12"/>
  <c r="F6000" i="12"/>
  <c r="G6000" i="12"/>
  <c r="H6000" i="12"/>
  <c r="I6000" i="12"/>
  <c r="J6000" i="12"/>
  <c r="K6000" i="12"/>
  <c r="L6000" i="12"/>
  <c r="B6001" i="12"/>
  <c r="C6001" i="12"/>
  <c r="D6001" i="12"/>
  <c r="E6001" i="12"/>
  <c r="F6001" i="12"/>
  <c r="G6001" i="12"/>
  <c r="H6001" i="12"/>
  <c r="I6001" i="12"/>
  <c r="J6001" i="12"/>
  <c r="K6001" i="12"/>
  <c r="L6001" i="12"/>
  <c r="B6002" i="12"/>
  <c r="C6002" i="12"/>
  <c r="D6002" i="12"/>
  <c r="E6002" i="12"/>
  <c r="F6002" i="12"/>
  <c r="G6002" i="12"/>
  <c r="H6002" i="12"/>
  <c r="I6002" i="12"/>
  <c r="J6002" i="12"/>
  <c r="K6002" i="12"/>
  <c r="L6002" i="12"/>
  <c r="B6003" i="12"/>
  <c r="C6003" i="12"/>
  <c r="D6003" i="12"/>
  <c r="E6003" i="12"/>
  <c r="F6003" i="12"/>
  <c r="G6003" i="12"/>
  <c r="H6003" i="12"/>
  <c r="I6003" i="12"/>
  <c r="J6003" i="12"/>
  <c r="K6003" i="12"/>
  <c r="L6003" i="12"/>
  <c r="B6004" i="12"/>
  <c r="C6004" i="12"/>
  <c r="D6004" i="12"/>
  <c r="E6004" i="12"/>
  <c r="F6004" i="12"/>
  <c r="G6004" i="12"/>
  <c r="H6004" i="12"/>
  <c r="I6004" i="12"/>
  <c r="J6004" i="12"/>
  <c r="K6004" i="12"/>
  <c r="L6004" i="12"/>
  <c r="B6005" i="12"/>
  <c r="C6005" i="12"/>
  <c r="D6005" i="12"/>
  <c r="E6005" i="12"/>
  <c r="F6005" i="12"/>
  <c r="G6005" i="12"/>
  <c r="H6005" i="12"/>
  <c r="I6005" i="12"/>
  <c r="J6005" i="12"/>
  <c r="K6005" i="12"/>
  <c r="L6005" i="12"/>
  <c r="B6006" i="12"/>
  <c r="C6006" i="12"/>
  <c r="D6006" i="12"/>
  <c r="E6006" i="12"/>
  <c r="F6006" i="12"/>
  <c r="G6006" i="12"/>
  <c r="H6006" i="12"/>
  <c r="I6006" i="12"/>
  <c r="J6006" i="12"/>
  <c r="K6006" i="12"/>
  <c r="L6006" i="12"/>
  <c r="B6007" i="12"/>
  <c r="C6007" i="12"/>
  <c r="D6007" i="12"/>
  <c r="E6007" i="12"/>
  <c r="F6007" i="12"/>
  <c r="G6007" i="12"/>
  <c r="H6007" i="12"/>
  <c r="I6007" i="12"/>
  <c r="J6007" i="12"/>
  <c r="K6007" i="12"/>
  <c r="L6007" i="12"/>
  <c r="B6008" i="12"/>
  <c r="C6008" i="12"/>
  <c r="D6008" i="12"/>
  <c r="E6008" i="12"/>
  <c r="F6008" i="12"/>
  <c r="G6008" i="12"/>
  <c r="H6008" i="12"/>
  <c r="I6008" i="12"/>
  <c r="J6008" i="12"/>
  <c r="K6008" i="12"/>
  <c r="L6008" i="12"/>
  <c r="B6009" i="12"/>
  <c r="C6009" i="12"/>
  <c r="D6009" i="12"/>
  <c r="E6009" i="12"/>
  <c r="F6009" i="12"/>
  <c r="G6009" i="12"/>
  <c r="H6009" i="12"/>
  <c r="I6009" i="12"/>
  <c r="J6009" i="12"/>
  <c r="K6009" i="12"/>
  <c r="L6009" i="12"/>
  <c r="B6010" i="12"/>
  <c r="C6010" i="12"/>
  <c r="D6010" i="12"/>
  <c r="E6010" i="12"/>
  <c r="F6010" i="12"/>
  <c r="G6010" i="12"/>
  <c r="H6010" i="12"/>
  <c r="I6010" i="12"/>
  <c r="J6010" i="12"/>
  <c r="K6010" i="12"/>
  <c r="L6010" i="12"/>
  <c r="B6011" i="12"/>
  <c r="C6011" i="12"/>
  <c r="D6011" i="12"/>
  <c r="E6011" i="12"/>
  <c r="F6011" i="12"/>
  <c r="G6011" i="12"/>
  <c r="H6011" i="12"/>
  <c r="I6011" i="12"/>
  <c r="J6011" i="12"/>
  <c r="K6011" i="12"/>
  <c r="L6011" i="12"/>
  <c r="B6012" i="12"/>
  <c r="C6012" i="12"/>
  <c r="D6012" i="12"/>
  <c r="E6012" i="12"/>
  <c r="F6012" i="12"/>
  <c r="G6012" i="12"/>
  <c r="H6012" i="12"/>
  <c r="I6012" i="12"/>
  <c r="J6012" i="12"/>
  <c r="K6012" i="12"/>
  <c r="L6012" i="12"/>
  <c r="B6013" i="12"/>
  <c r="C6013" i="12"/>
  <c r="D6013" i="12"/>
  <c r="E6013" i="12"/>
  <c r="F6013" i="12"/>
  <c r="G6013" i="12"/>
  <c r="H6013" i="12"/>
  <c r="I6013" i="12"/>
  <c r="J6013" i="12"/>
  <c r="K6013" i="12"/>
  <c r="L6013" i="12"/>
  <c r="B6014" i="12"/>
  <c r="C6014" i="12"/>
  <c r="D6014" i="12"/>
  <c r="E6014" i="12"/>
  <c r="F6014" i="12"/>
  <c r="G6014" i="12"/>
  <c r="H6014" i="12"/>
  <c r="I6014" i="12"/>
  <c r="J6014" i="12"/>
  <c r="K6014" i="12"/>
  <c r="L6014" i="12"/>
  <c r="B6015" i="12"/>
  <c r="C6015" i="12"/>
  <c r="D6015" i="12"/>
  <c r="E6015" i="12"/>
  <c r="F6015" i="12"/>
  <c r="G6015" i="12"/>
  <c r="H6015" i="12"/>
  <c r="I6015" i="12"/>
  <c r="J6015" i="12"/>
  <c r="K6015" i="12"/>
  <c r="L6015" i="12"/>
  <c r="B6016" i="12"/>
  <c r="C6016" i="12"/>
  <c r="D6016" i="12"/>
  <c r="E6016" i="12"/>
  <c r="F6016" i="12"/>
  <c r="G6016" i="12"/>
  <c r="H6016" i="12"/>
  <c r="I6016" i="12"/>
  <c r="J6016" i="12"/>
  <c r="K6016" i="12"/>
  <c r="L6016" i="12"/>
  <c r="B6017" i="12"/>
  <c r="C6017" i="12"/>
  <c r="D6017" i="12"/>
  <c r="E6017" i="12"/>
  <c r="F6017" i="12"/>
  <c r="G6017" i="12"/>
  <c r="H6017" i="12"/>
  <c r="I6017" i="12"/>
  <c r="J6017" i="12"/>
  <c r="K6017" i="12"/>
  <c r="L6017" i="12"/>
  <c r="B6018" i="12"/>
  <c r="C6018" i="12"/>
  <c r="D6018" i="12"/>
  <c r="E6018" i="12"/>
  <c r="F6018" i="12"/>
  <c r="G6018" i="12"/>
  <c r="H6018" i="12"/>
  <c r="I6018" i="12"/>
  <c r="J6018" i="12"/>
  <c r="K6018" i="12"/>
  <c r="L6018" i="12"/>
  <c r="B6019" i="12"/>
  <c r="C6019" i="12"/>
  <c r="D6019" i="12"/>
  <c r="E6019" i="12"/>
  <c r="F6019" i="12"/>
  <c r="G6019" i="12"/>
  <c r="H6019" i="12"/>
  <c r="I6019" i="12"/>
  <c r="J6019" i="12"/>
  <c r="K6019" i="12"/>
  <c r="L6019" i="12"/>
  <c r="B6020" i="12"/>
  <c r="C6020" i="12"/>
  <c r="D6020" i="12"/>
  <c r="E6020" i="12"/>
  <c r="F6020" i="12"/>
  <c r="G6020" i="12"/>
  <c r="H6020" i="12"/>
  <c r="I6020" i="12"/>
  <c r="J6020" i="12"/>
  <c r="K6020" i="12"/>
  <c r="L6020" i="12"/>
  <c r="B6021" i="12"/>
  <c r="C6021" i="12"/>
  <c r="D6021" i="12"/>
  <c r="E6021" i="12"/>
  <c r="F6021" i="12"/>
  <c r="G6021" i="12"/>
  <c r="H6021" i="12"/>
  <c r="I6021" i="12"/>
  <c r="J6021" i="12"/>
  <c r="K6021" i="12"/>
  <c r="L6021" i="12"/>
  <c r="B6022" i="12"/>
  <c r="C6022" i="12"/>
  <c r="D6022" i="12"/>
  <c r="E6022" i="12"/>
  <c r="F6022" i="12"/>
  <c r="G6022" i="12"/>
  <c r="H6022" i="12"/>
  <c r="I6022" i="12"/>
  <c r="J6022" i="12"/>
  <c r="K6022" i="12"/>
  <c r="L6022" i="12"/>
  <c r="B6023" i="12"/>
  <c r="C6023" i="12"/>
  <c r="D6023" i="12"/>
  <c r="E6023" i="12"/>
  <c r="F6023" i="12"/>
  <c r="G6023" i="12"/>
  <c r="H6023" i="12"/>
  <c r="I6023" i="12"/>
  <c r="J6023" i="12"/>
  <c r="K6023" i="12"/>
  <c r="L6023" i="12"/>
  <c r="B6024" i="12"/>
  <c r="C6024" i="12"/>
  <c r="D6024" i="12"/>
  <c r="E6024" i="12"/>
  <c r="F6024" i="12"/>
  <c r="G6024" i="12"/>
  <c r="H6024" i="12"/>
  <c r="I6024" i="12"/>
  <c r="J6024" i="12"/>
  <c r="K6024" i="12"/>
  <c r="L6024" i="12"/>
  <c r="B6025" i="12"/>
  <c r="C6025" i="12"/>
  <c r="D6025" i="12"/>
  <c r="E6025" i="12"/>
  <c r="F6025" i="12"/>
  <c r="G6025" i="12"/>
  <c r="H6025" i="12"/>
  <c r="I6025" i="12"/>
  <c r="J6025" i="12"/>
  <c r="K6025" i="12"/>
  <c r="L6025" i="12"/>
  <c r="B6026" i="12"/>
  <c r="C6026" i="12"/>
  <c r="D6026" i="12"/>
  <c r="E6026" i="12"/>
  <c r="F6026" i="12"/>
  <c r="G6026" i="12"/>
  <c r="H6026" i="12"/>
  <c r="I6026" i="12"/>
  <c r="J6026" i="12"/>
  <c r="K6026" i="12"/>
  <c r="L6026" i="12"/>
  <c r="B6027" i="12"/>
  <c r="C6027" i="12"/>
  <c r="D6027" i="12"/>
  <c r="E6027" i="12"/>
  <c r="F6027" i="12"/>
  <c r="G6027" i="12"/>
  <c r="H6027" i="12"/>
  <c r="I6027" i="12"/>
  <c r="J6027" i="12"/>
  <c r="K6027" i="12"/>
  <c r="L6027" i="12"/>
  <c r="B6028" i="12"/>
  <c r="C6028" i="12"/>
  <c r="D6028" i="12"/>
  <c r="E6028" i="12"/>
  <c r="F6028" i="12"/>
  <c r="G6028" i="12"/>
  <c r="H6028" i="12"/>
  <c r="I6028" i="12"/>
  <c r="J6028" i="12"/>
  <c r="K6028" i="12"/>
  <c r="L6028" i="12"/>
  <c r="B6029" i="12"/>
  <c r="C6029" i="12"/>
  <c r="D6029" i="12"/>
  <c r="E6029" i="12"/>
  <c r="F6029" i="12"/>
  <c r="G6029" i="12"/>
  <c r="H6029" i="12"/>
  <c r="I6029" i="12"/>
  <c r="J6029" i="12"/>
  <c r="K6029" i="12"/>
  <c r="L6029" i="12"/>
  <c r="B6030" i="12"/>
  <c r="C6030" i="12"/>
  <c r="D6030" i="12"/>
  <c r="E6030" i="12"/>
  <c r="F6030" i="12"/>
  <c r="G6030" i="12"/>
  <c r="H6030" i="12"/>
  <c r="I6030" i="12"/>
  <c r="J6030" i="12"/>
  <c r="K6030" i="12"/>
  <c r="L6030" i="12"/>
  <c r="B6031" i="12"/>
  <c r="C6031" i="12"/>
  <c r="D6031" i="12"/>
  <c r="E6031" i="12"/>
  <c r="F6031" i="12"/>
  <c r="G6031" i="12"/>
  <c r="H6031" i="12"/>
  <c r="I6031" i="12"/>
  <c r="J6031" i="12"/>
  <c r="K6031" i="12"/>
  <c r="L6031" i="12"/>
  <c r="B6032" i="12"/>
  <c r="C6032" i="12"/>
  <c r="D6032" i="12"/>
  <c r="E6032" i="12"/>
  <c r="F6032" i="12"/>
  <c r="G6032" i="12"/>
  <c r="H6032" i="12"/>
  <c r="I6032" i="12"/>
  <c r="J6032" i="12"/>
  <c r="K6032" i="12"/>
  <c r="L6032" i="12"/>
  <c r="B6033" i="12"/>
  <c r="C6033" i="12"/>
  <c r="D6033" i="12"/>
  <c r="E6033" i="12"/>
  <c r="F6033" i="12"/>
  <c r="G6033" i="12"/>
  <c r="H6033" i="12"/>
  <c r="I6033" i="12"/>
  <c r="J6033" i="12"/>
  <c r="K6033" i="12"/>
  <c r="L6033" i="12"/>
  <c r="B6034" i="12"/>
  <c r="C6034" i="12"/>
  <c r="D6034" i="12"/>
  <c r="E6034" i="12"/>
  <c r="F6034" i="12"/>
  <c r="G6034" i="12"/>
  <c r="H6034" i="12"/>
  <c r="I6034" i="12"/>
  <c r="J6034" i="12"/>
  <c r="K6034" i="12"/>
  <c r="L6034" i="12"/>
  <c r="B6035" i="12"/>
  <c r="C6035" i="12"/>
  <c r="D6035" i="12"/>
  <c r="E6035" i="12"/>
  <c r="F6035" i="12"/>
  <c r="G6035" i="12"/>
  <c r="H6035" i="12"/>
  <c r="I6035" i="12"/>
  <c r="J6035" i="12"/>
  <c r="K6035" i="12"/>
  <c r="L6035" i="12"/>
  <c r="B6036" i="12"/>
  <c r="C6036" i="12"/>
  <c r="D6036" i="12"/>
  <c r="E6036" i="12"/>
  <c r="F6036" i="12"/>
  <c r="G6036" i="12"/>
  <c r="H6036" i="12"/>
  <c r="I6036" i="12"/>
  <c r="J6036" i="12"/>
  <c r="K6036" i="12"/>
  <c r="L6036" i="12"/>
  <c r="B6037" i="12"/>
  <c r="C6037" i="12"/>
  <c r="D6037" i="12"/>
  <c r="E6037" i="12"/>
  <c r="F6037" i="12"/>
  <c r="G6037" i="12"/>
  <c r="H6037" i="12"/>
  <c r="I6037" i="12"/>
  <c r="J6037" i="12"/>
  <c r="K6037" i="12"/>
  <c r="L6037" i="12"/>
  <c r="B6038" i="12"/>
  <c r="C6038" i="12"/>
  <c r="D6038" i="12"/>
  <c r="E6038" i="12"/>
  <c r="F6038" i="12"/>
  <c r="G6038" i="12"/>
  <c r="H6038" i="12"/>
  <c r="I6038" i="12"/>
  <c r="J6038" i="12"/>
  <c r="K6038" i="12"/>
  <c r="L6038" i="12"/>
  <c r="B6039" i="12"/>
  <c r="C6039" i="12"/>
  <c r="D6039" i="12"/>
  <c r="E6039" i="12"/>
  <c r="F6039" i="12"/>
  <c r="G6039" i="12"/>
  <c r="H6039" i="12"/>
  <c r="I6039" i="12"/>
  <c r="J6039" i="12"/>
  <c r="K6039" i="12"/>
  <c r="L6039" i="12"/>
  <c r="B6040" i="12"/>
  <c r="C6040" i="12"/>
  <c r="D6040" i="12"/>
  <c r="E6040" i="12"/>
  <c r="F6040" i="12"/>
  <c r="G6040" i="12"/>
  <c r="H6040" i="12"/>
  <c r="I6040" i="12"/>
  <c r="J6040" i="12"/>
  <c r="K6040" i="12"/>
  <c r="L6040" i="12"/>
  <c r="B6041" i="12"/>
  <c r="C6041" i="12"/>
  <c r="D6041" i="12"/>
  <c r="E6041" i="12"/>
  <c r="F6041" i="12"/>
  <c r="G6041" i="12"/>
  <c r="H6041" i="12"/>
  <c r="I6041" i="12"/>
  <c r="J6041" i="12"/>
  <c r="K6041" i="12"/>
  <c r="L6041" i="12"/>
  <c r="B6042" i="12"/>
  <c r="C6042" i="12"/>
  <c r="D6042" i="12"/>
  <c r="E6042" i="12"/>
  <c r="F6042" i="12"/>
  <c r="G6042" i="12"/>
  <c r="H6042" i="12"/>
  <c r="I6042" i="12"/>
  <c r="J6042" i="12"/>
  <c r="K6042" i="12"/>
  <c r="L6042" i="12"/>
  <c r="B6043" i="12"/>
  <c r="C6043" i="12"/>
  <c r="D6043" i="12"/>
  <c r="E6043" i="12"/>
  <c r="F6043" i="12"/>
  <c r="G6043" i="12"/>
  <c r="H6043" i="12"/>
  <c r="I6043" i="12"/>
  <c r="J6043" i="12"/>
  <c r="K6043" i="12"/>
  <c r="L6043" i="12"/>
  <c r="B6044" i="12"/>
  <c r="C6044" i="12"/>
  <c r="D6044" i="12"/>
  <c r="E6044" i="12"/>
  <c r="F6044" i="12"/>
  <c r="G6044" i="12"/>
  <c r="H6044" i="12"/>
  <c r="I6044" i="12"/>
  <c r="J6044" i="12"/>
  <c r="K6044" i="12"/>
  <c r="L6044" i="12"/>
  <c r="B6045" i="12"/>
  <c r="C6045" i="12"/>
  <c r="D6045" i="12"/>
  <c r="E6045" i="12"/>
  <c r="F6045" i="12"/>
  <c r="G6045" i="12"/>
  <c r="H6045" i="12"/>
  <c r="I6045" i="12"/>
  <c r="J6045" i="12"/>
  <c r="K6045" i="12"/>
  <c r="L6045" i="12"/>
  <c r="B6046" i="12"/>
  <c r="C6046" i="12"/>
  <c r="D6046" i="12"/>
  <c r="E6046" i="12"/>
  <c r="F6046" i="12"/>
  <c r="G6046" i="12"/>
  <c r="H6046" i="12"/>
  <c r="I6046" i="12"/>
  <c r="J6046" i="12"/>
  <c r="K6046" i="12"/>
  <c r="L6046" i="12"/>
  <c r="B6047" i="12"/>
  <c r="C6047" i="12"/>
  <c r="D6047" i="12"/>
  <c r="E6047" i="12"/>
  <c r="F6047" i="12"/>
  <c r="G6047" i="12"/>
  <c r="H6047" i="12"/>
  <c r="I6047" i="12"/>
  <c r="J6047" i="12"/>
  <c r="K6047" i="12"/>
  <c r="L6047" i="12"/>
  <c r="B6048" i="12"/>
  <c r="C6048" i="12"/>
  <c r="D6048" i="12"/>
  <c r="E6048" i="12"/>
  <c r="F6048" i="12"/>
  <c r="G6048" i="12"/>
  <c r="H6048" i="12"/>
  <c r="I6048" i="12"/>
  <c r="J6048" i="12"/>
  <c r="K6048" i="12"/>
  <c r="L6048" i="12"/>
  <c r="B6049" i="12"/>
  <c r="C6049" i="12"/>
  <c r="D6049" i="12"/>
  <c r="E6049" i="12"/>
  <c r="F6049" i="12"/>
  <c r="G6049" i="12"/>
  <c r="H6049" i="12"/>
  <c r="I6049" i="12"/>
  <c r="J6049" i="12"/>
  <c r="K6049" i="12"/>
  <c r="L6049" i="12"/>
  <c r="B6050" i="12"/>
  <c r="C6050" i="12"/>
  <c r="D6050" i="12"/>
  <c r="E6050" i="12"/>
  <c r="F6050" i="12"/>
  <c r="G6050" i="12"/>
  <c r="H6050" i="12"/>
  <c r="I6050" i="12"/>
  <c r="J6050" i="12"/>
  <c r="K6050" i="12"/>
  <c r="L6050" i="12"/>
  <c r="B6051" i="12"/>
  <c r="C6051" i="12"/>
  <c r="D6051" i="12"/>
  <c r="E6051" i="12"/>
  <c r="F6051" i="12"/>
  <c r="G6051" i="12"/>
  <c r="H6051" i="12"/>
  <c r="I6051" i="12"/>
  <c r="J6051" i="12"/>
  <c r="K6051" i="12"/>
  <c r="L6051" i="12"/>
  <c r="B6052" i="12"/>
  <c r="C6052" i="12"/>
  <c r="D6052" i="12"/>
  <c r="E6052" i="12"/>
  <c r="F6052" i="12"/>
  <c r="G6052" i="12"/>
  <c r="H6052" i="12"/>
  <c r="I6052" i="12"/>
  <c r="J6052" i="12"/>
  <c r="K6052" i="12"/>
  <c r="L6052" i="12"/>
  <c r="B6053" i="12"/>
  <c r="C6053" i="12"/>
  <c r="D6053" i="12"/>
  <c r="E6053" i="12"/>
  <c r="F6053" i="12"/>
  <c r="G6053" i="12"/>
  <c r="H6053" i="12"/>
  <c r="I6053" i="12"/>
  <c r="J6053" i="12"/>
  <c r="K6053" i="12"/>
  <c r="L6053" i="12"/>
  <c r="B6054" i="12"/>
  <c r="C6054" i="12"/>
  <c r="D6054" i="12"/>
  <c r="E6054" i="12"/>
  <c r="F6054" i="12"/>
  <c r="G6054" i="12"/>
  <c r="H6054" i="12"/>
  <c r="I6054" i="12"/>
  <c r="J6054" i="12"/>
  <c r="K6054" i="12"/>
  <c r="L6054" i="12"/>
  <c r="B6055" i="12"/>
  <c r="C6055" i="12"/>
  <c r="D6055" i="12"/>
  <c r="E6055" i="12"/>
  <c r="F6055" i="12"/>
  <c r="G6055" i="12"/>
  <c r="H6055" i="12"/>
  <c r="I6055" i="12"/>
  <c r="J6055" i="12"/>
  <c r="K6055" i="12"/>
  <c r="L6055" i="12"/>
  <c r="B6056" i="12"/>
  <c r="C6056" i="12"/>
  <c r="D6056" i="12"/>
  <c r="E6056" i="12"/>
  <c r="F6056" i="12"/>
  <c r="G6056" i="12"/>
  <c r="H6056" i="12"/>
  <c r="I6056" i="12"/>
  <c r="J6056" i="12"/>
  <c r="K6056" i="12"/>
  <c r="L6056" i="12"/>
  <c r="B6057" i="12"/>
  <c r="C6057" i="12"/>
  <c r="D6057" i="12"/>
  <c r="E6057" i="12"/>
  <c r="F6057" i="12"/>
  <c r="G6057" i="12"/>
  <c r="H6057" i="12"/>
  <c r="I6057" i="12"/>
  <c r="J6057" i="12"/>
  <c r="K6057" i="12"/>
  <c r="L6057" i="12"/>
  <c r="B6058" i="12"/>
  <c r="C6058" i="12"/>
  <c r="D6058" i="12"/>
  <c r="E6058" i="12"/>
  <c r="F6058" i="12"/>
  <c r="G6058" i="12"/>
  <c r="H6058" i="12"/>
  <c r="I6058" i="12"/>
  <c r="J6058" i="12"/>
  <c r="K6058" i="12"/>
  <c r="L6058" i="12"/>
  <c r="B6059" i="12"/>
  <c r="C6059" i="12"/>
  <c r="D6059" i="12"/>
  <c r="E6059" i="12"/>
  <c r="F6059" i="12"/>
  <c r="G6059" i="12"/>
  <c r="H6059" i="12"/>
  <c r="I6059" i="12"/>
  <c r="J6059" i="12"/>
  <c r="K6059" i="12"/>
  <c r="L6059" i="12"/>
  <c r="B6060" i="12"/>
  <c r="C6060" i="12"/>
  <c r="D6060" i="12"/>
  <c r="E6060" i="12"/>
  <c r="F6060" i="12"/>
  <c r="G6060" i="12"/>
  <c r="H6060" i="12"/>
  <c r="I6060" i="12"/>
  <c r="J6060" i="12"/>
  <c r="K6060" i="12"/>
  <c r="L6060" i="12"/>
  <c r="B6061" i="12"/>
  <c r="C6061" i="12"/>
  <c r="D6061" i="12"/>
  <c r="E6061" i="12"/>
  <c r="F6061" i="12"/>
  <c r="G6061" i="12"/>
  <c r="H6061" i="12"/>
  <c r="I6061" i="12"/>
  <c r="J6061" i="12"/>
  <c r="K6061" i="12"/>
  <c r="L6061" i="12"/>
  <c r="B6062" i="12"/>
  <c r="C6062" i="12"/>
  <c r="D6062" i="12"/>
  <c r="E6062" i="12"/>
  <c r="F6062" i="12"/>
  <c r="G6062" i="12"/>
  <c r="H6062" i="12"/>
  <c r="I6062" i="12"/>
  <c r="J6062" i="12"/>
  <c r="K6062" i="12"/>
  <c r="L6062" i="12"/>
  <c r="B6063" i="12"/>
  <c r="C6063" i="12"/>
  <c r="D6063" i="12"/>
  <c r="E6063" i="12"/>
  <c r="F6063" i="12"/>
  <c r="G6063" i="12"/>
  <c r="H6063" i="12"/>
  <c r="I6063" i="12"/>
  <c r="J6063" i="12"/>
  <c r="K6063" i="12"/>
  <c r="L6063" i="12"/>
  <c r="B6064" i="12"/>
  <c r="C6064" i="12"/>
  <c r="D6064" i="12"/>
  <c r="E6064" i="12"/>
  <c r="F6064" i="12"/>
  <c r="G6064" i="12"/>
  <c r="H6064" i="12"/>
  <c r="I6064" i="12"/>
  <c r="J6064" i="12"/>
  <c r="K6064" i="12"/>
  <c r="L6064" i="12"/>
  <c r="B6065" i="12"/>
  <c r="C6065" i="12"/>
  <c r="D6065" i="12"/>
  <c r="E6065" i="12"/>
  <c r="F6065" i="12"/>
  <c r="G6065" i="12"/>
  <c r="H6065" i="12"/>
  <c r="I6065" i="12"/>
  <c r="J6065" i="12"/>
  <c r="K6065" i="12"/>
  <c r="L6065" i="12"/>
  <c r="B6066" i="12"/>
  <c r="C6066" i="12"/>
  <c r="D6066" i="12"/>
  <c r="E6066" i="12"/>
  <c r="F6066" i="12"/>
  <c r="G6066" i="12"/>
  <c r="H6066" i="12"/>
  <c r="I6066" i="12"/>
  <c r="J6066" i="12"/>
  <c r="K6066" i="12"/>
  <c r="L6066" i="12"/>
  <c r="B6067" i="12"/>
  <c r="C6067" i="12"/>
  <c r="D6067" i="12"/>
  <c r="E6067" i="12"/>
  <c r="F6067" i="12"/>
  <c r="G6067" i="12"/>
  <c r="H6067" i="12"/>
  <c r="I6067" i="12"/>
  <c r="J6067" i="12"/>
  <c r="K6067" i="12"/>
  <c r="L6067" i="12"/>
  <c r="B6068" i="12"/>
  <c r="C6068" i="12"/>
  <c r="D6068" i="12"/>
  <c r="E6068" i="12"/>
  <c r="F6068" i="12"/>
  <c r="G6068" i="12"/>
  <c r="H6068" i="12"/>
  <c r="I6068" i="12"/>
  <c r="J6068" i="12"/>
  <c r="K6068" i="12"/>
  <c r="L6068" i="12"/>
  <c r="B6069" i="12"/>
  <c r="C6069" i="12"/>
  <c r="D6069" i="12"/>
  <c r="E6069" i="12"/>
  <c r="F6069" i="12"/>
  <c r="G6069" i="12"/>
  <c r="H6069" i="12"/>
  <c r="I6069" i="12"/>
  <c r="J6069" i="12"/>
  <c r="K6069" i="12"/>
  <c r="L6069" i="12"/>
  <c r="B6070" i="12"/>
  <c r="C6070" i="12"/>
  <c r="D6070" i="12"/>
  <c r="E6070" i="12"/>
  <c r="F6070" i="12"/>
  <c r="G6070" i="12"/>
  <c r="H6070" i="12"/>
  <c r="I6070" i="12"/>
  <c r="J6070" i="12"/>
  <c r="K6070" i="12"/>
  <c r="L6070" i="12"/>
  <c r="B6071" i="12"/>
  <c r="C6071" i="12"/>
  <c r="D6071" i="12"/>
  <c r="E6071" i="12"/>
  <c r="F6071" i="12"/>
  <c r="G6071" i="12"/>
  <c r="H6071" i="12"/>
  <c r="I6071" i="12"/>
  <c r="J6071" i="12"/>
  <c r="K6071" i="12"/>
  <c r="L6071" i="12"/>
  <c r="B6072" i="12"/>
  <c r="C6072" i="12"/>
  <c r="D6072" i="12"/>
  <c r="E6072" i="12"/>
  <c r="F6072" i="12"/>
  <c r="G6072" i="12"/>
  <c r="H6072" i="12"/>
  <c r="I6072" i="12"/>
  <c r="J6072" i="12"/>
  <c r="K6072" i="12"/>
  <c r="L6072" i="12"/>
  <c r="B6073" i="12"/>
  <c r="C6073" i="12"/>
  <c r="D6073" i="12"/>
  <c r="E6073" i="12"/>
  <c r="F6073" i="12"/>
  <c r="G6073" i="12"/>
  <c r="H6073" i="12"/>
  <c r="I6073" i="12"/>
  <c r="J6073" i="12"/>
  <c r="K6073" i="12"/>
  <c r="L6073" i="12"/>
  <c r="B6074" i="12"/>
  <c r="C6074" i="12"/>
  <c r="D6074" i="12"/>
  <c r="E6074" i="12"/>
  <c r="F6074" i="12"/>
  <c r="G6074" i="12"/>
  <c r="H6074" i="12"/>
  <c r="I6074" i="12"/>
  <c r="J6074" i="12"/>
  <c r="K6074" i="12"/>
  <c r="L6074" i="12"/>
  <c r="B6075" i="12"/>
  <c r="C6075" i="12"/>
  <c r="D6075" i="12"/>
  <c r="E6075" i="12"/>
  <c r="F6075" i="12"/>
  <c r="G6075" i="12"/>
  <c r="H6075" i="12"/>
  <c r="I6075" i="12"/>
  <c r="J6075" i="12"/>
  <c r="K6075" i="12"/>
  <c r="L6075" i="12"/>
  <c r="B6076" i="12"/>
  <c r="C6076" i="12"/>
  <c r="D6076" i="12"/>
  <c r="E6076" i="12"/>
  <c r="F6076" i="12"/>
  <c r="G6076" i="12"/>
  <c r="H6076" i="12"/>
  <c r="I6076" i="12"/>
  <c r="J6076" i="12"/>
  <c r="K6076" i="12"/>
  <c r="L6076" i="12"/>
  <c r="B6077" i="12"/>
  <c r="C6077" i="12"/>
  <c r="D6077" i="12"/>
  <c r="E6077" i="12"/>
  <c r="F6077" i="12"/>
  <c r="G6077" i="12"/>
  <c r="H6077" i="12"/>
  <c r="I6077" i="12"/>
  <c r="J6077" i="12"/>
  <c r="K6077" i="12"/>
  <c r="L6077" i="12"/>
  <c r="B6078" i="12"/>
  <c r="C6078" i="12"/>
  <c r="D6078" i="12"/>
  <c r="E6078" i="12"/>
  <c r="F6078" i="12"/>
  <c r="G6078" i="12"/>
  <c r="H6078" i="12"/>
  <c r="I6078" i="12"/>
  <c r="J6078" i="12"/>
  <c r="K6078" i="12"/>
  <c r="L6078" i="12"/>
  <c r="B6079" i="12"/>
  <c r="C6079" i="12"/>
  <c r="D6079" i="12"/>
  <c r="E6079" i="12"/>
  <c r="F6079" i="12"/>
  <c r="G6079" i="12"/>
  <c r="H6079" i="12"/>
  <c r="I6079" i="12"/>
  <c r="J6079" i="12"/>
  <c r="K6079" i="12"/>
  <c r="L6079" i="12"/>
  <c r="B6080" i="12"/>
  <c r="C6080" i="12"/>
  <c r="D6080" i="12"/>
  <c r="E6080" i="12"/>
  <c r="F6080" i="12"/>
  <c r="G6080" i="12"/>
  <c r="H6080" i="12"/>
  <c r="I6080" i="12"/>
  <c r="J6080" i="12"/>
  <c r="K6080" i="12"/>
  <c r="L6080" i="12"/>
  <c r="B6081" i="12"/>
  <c r="C6081" i="12"/>
  <c r="D6081" i="12"/>
  <c r="E6081" i="12"/>
  <c r="F6081" i="12"/>
  <c r="G6081" i="12"/>
  <c r="H6081" i="12"/>
  <c r="I6081" i="12"/>
  <c r="J6081" i="12"/>
  <c r="K6081" i="12"/>
  <c r="L6081" i="12"/>
  <c r="B6082" i="12"/>
  <c r="C6082" i="12"/>
  <c r="D6082" i="12"/>
  <c r="E6082" i="12"/>
  <c r="F6082" i="12"/>
  <c r="G6082" i="12"/>
  <c r="H6082" i="12"/>
  <c r="I6082" i="12"/>
  <c r="J6082" i="12"/>
  <c r="K6082" i="12"/>
  <c r="L6082" i="12"/>
  <c r="B6083" i="12"/>
  <c r="C6083" i="12"/>
  <c r="D6083" i="12"/>
  <c r="E6083" i="12"/>
  <c r="F6083" i="12"/>
  <c r="G6083" i="12"/>
  <c r="H6083" i="12"/>
  <c r="I6083" i="12"/>
  <c r="J6083" i="12"/>
  <c r="K6083" i="12"/>
  <c r="L6083" i="12"/>
  <c r="B6084" i="12"/>
  <c r="C6084" i="12"/>
  <c r="D6084" i="12"/>
  <c r="E6084" i="12"/>
  <c r="F6084" i="12"/>
  <c r="G6084" i="12"/>
  <c r="H6084" i="12"/>
  <c r="I6084" i="12"/>
  <c r="J6084" i="12"/>
  <c r="K6084" i="12"/>
  <c r="L6084" i="12"/>
  <c r="B6085" i="12"/>
  <c r="C6085" i="12"/>
  <c r="D6085" i="12"/>
  <c r="E6085" i="12"/>
  <c r="F6085" i="12"/>
  <c r="G6085" i="12"/>
  <c r="H6085" i="12"/>
  <c r="I6085" i="12"/>
  <c r="J6085" i="12"/>
  <c r="K6085" i="12"/>
  <c r="L6085" i="12"/>
  <c r="B6086" i="12"/>
  <c r="C6086" i="12"/>
  <c r="D6086" i="12"/>
  <c r="E6086" i="12"/>
  <c r="F6086" i="12"/>
  <c r="G6086" i="12"/>
  <c r="H6086" i="12"/>
  <c r="I6086" i="12"/>
  <c r="J6086" i="12"/>
  <c r="K6086" i="12"/>
  <c r="L6086" i="12"/>
  <c r="B6087" i="12"/>
  <c r="C6087" i="12"/>
  <c r="D6087" i="12"/>
  <c r="E6087" i="12"/>
  <c r="F6087" i="12"/>
  <c r="G6087" i="12"/>
  <c r="H6087" i="12"/>
  <c r="I6087" i="12"/>
  <c r="J6087" i="12"/>
  <c r="K6087" i="12"/>
  <c r="L6087" i="12"/>
  <c r="B6088" i="12"/>
  <c r="C6088" i="12"/>
  <c r="D6088" i="12"/>
  <c r="E6088" i="12"/>
  <c r="F6088" i="12"/>
  <c r="G6088" i="12"/>
  <c r="H6088" i="12"/>
  <c r="I6088" i="12"/>
  <c r="J6088" i="12"/>
  <c r="K6088" i="12"/>
  <c r="L6088" i="12"/>
  <c r="B6089" i="12"/>
  <c r="C6089" i="12"/>
  <c r="D6089" i="12"/>
  <c r="E6089" i="12"/>
  <c r="F6089" i="12"/>
  <c r="G6089" i="12"/>
  <c r="H6089" i="12"/>
  <c r="I6089" i="12"/>
  <c r="J6089" i="12"/>
  <c r="K6089" i="12"/>
  <c r="L6089" i="12"/>
  <c r="B6090" i="12"/>
  <c r="C6090" i="12"/>
  <c r="D6090" i="12"/>
  <c r="E6090" i="12"/>
  <c r="F6090" i="12"/>
  <c r="G6090" i="12"/>
  <c r="H6090" i="12"/>
  <c r="I6090" i="12"/>
  <c r="J6090" i="12"/>
  <c r="K6090" i="12"/>
  <c r="L6090" i="12"/>
  <c r="B6091" i="12"/>
  <c r="C6091" i="12"/>
  <c r="D6091" i="12"/>
  <c r="E6091" i="12"/>
  <c r="F6091" i="12"/>
  <c r="G6091" i="12"/>
  <c r="H6091" i="12"/>
  <c r="I6091" i="12"/>
  <c r="J6091" i="12"/>
  <c r="K6091" i="12"/>
  <c r="L6091" i="12"/>
  <c r="B6092" i="12"/>
  <c r="C6092" i="12"/>
  <c r="D6092" i="12"/>
  <c r="E6092" i="12"/>
  <c r="F6092" i="12"/>
  <c r="G6092" i="12"/>
  <c r="H6092" i="12"/>
  <c r="I6092" i="12"/>
  <c r="J6092" i="12"/>
  <c r="K6092" i="12"/>
  <c r="L6092" i="12"/>
  <c r="B6093" i="12"/>
  <c r="C6093" i="12"/>
  <c r="D6093" i="12"/>
  <c r="E6093" i="12"/>
  <c r="F6093" i="12"/>
  <c r="G6093" i="12"/>
  <c r="H6093" i="12"/>
  <c r="I6093" i="12"/>
  <c r="J6093" i="12"/>
  <c r="K6093" i="12"/>
  <c r="L6093" i="12"/>
  <c r="B6094" i="12"/>
  <c r="C6094" i="12"/>
  <c r="D6094" i="12"/>
  <c r="E6094" i="12"/>
  <c r="F6094" i="12"/>
  <c r="G6094" i="12"/>
  <c r="H6094" i="12"/>
  <c r="I6094" i="12"/>
  <c r="J6094" i="12"/>
  <c r="K6094" i="12"/>
  <c r="L6094" i="12"/>
  <c r="B6095" i="12"/>
  <c r="C6095" i="12"/>
  <c r="D6095" i="12"/>
  <c r="E6095" i="12"/>
  <c r="F6095" i="12"/>
  <c r="G6095" i="12"/>
  <c r="H6095" i="12"/>
  <c r="I6095" i="12"/>
  <c r="J6095" i="12"/>
  <c r="K6095" i="12"/>
  <c r="L6095" i="12"/>
  <c r="B6096" i="12"/>
  <c r="C6096" i="12"/>
  <c r="D6096" i="12"/>
  <c r="E6096" i="12"/>
  <c r="F6096" i="12"/>
  <c r="G6096" i="12"/>
  <c r="H6096" i="12"/>
  <c r="I6096" i="12"/>
  <c r="J6096" i="12"/>
  <c r="K6096" i="12"/>
  <c r="L6096" i="12"/>
  <c r="B6097" i="12"/>
  <c r="C6097" i="12"/>
  <c r="D6097" i="12"/>
  <c r="E6097" i="12"/>
  <c r="F6097" i="12"/>
  <c r="G6097" i="12"/>
  <c r="H6097" i="12"/>
  <c r="I6097" i="12"/>
  <c r="J6097" i="12"/>
  <c r="K6097" i="12"/>
  <c r="L6097" i="12"/>
  <c r="B6098" i="12"/>
  <c r="C6098" i="12"/>
  <c r="D6098" i="12"/>
  <c r="E6098" i="12"/>
  <c r="F6098" i="12"/>
  <c r="G6098" i="12"/>
  <c r="H6098" i="12"/>
  <c r="I6098" i="12"/>
  <c r="J6098" i="12"/>
  <c r="K6098" i="12"/>
  <c r="L6098" i="12"/>
  <c r="B6099" i="12"/>
  <c r="C6099" i="12"/>
  <c r="D6099" i="12"/>
  <c r="E6099" i="12"/>
  <c r="F6099" i="12"/>
  <c r="G6099" i="12"/>
  <c r="H6099" i="12"/>
  <c r="I6099" i="12"/>
  <c r="J6099" i="12"/>
  <c r="K6099" i="12"/>
  <c r="L6099" i="12"/>
  <c r="B6100" i="12"/>
  <c r="C6100" i="12"/>
  <c r="D6100" i="12"/>
  <c r="E6100" i="12"/>
  <c r="F6100" i="12"/>
  <c r="G6100" i="12"/>
  <c r="H6100" i="12"/>
  <c r="I6100" i="12"/>
  <c r="J6100" i="12"/>
  <c r="K6100" i="12"/>
  <c r="L6100" i="12"/>
  <c r="B6101" i="12"/>
  <c r="C6101" i="12"/>
  <c r="D6101" i="12"/>
  <c r="E6101" i="12"/>
  <c r="F6101" i="12"/>
  <c r="G6101" i="12"/>
  <c r="H6101" i="12"/>
  <c r="I6101" i="12"/>
  <c r="J6101" i="12"/>
  <c r="K6101" i="12"/>
  <c r="L6101" i="12"/>
  <c r="B6102" i="12"/>
  <c r="C6102" i="12"/>
  <c r="D6102" i="12"/>
  <c r="E6102" i="12"/>
  <c r="F6102" i="12"/>
  <c r="G6102" i="12"/>
  <c r="H6102" i="12"/>
  <c r="I6102" i="12"/>
  <c r="J6102" i="12"/>
  <c r="K6102" i="12"/>
  <c r="L6102" i="12"/>
  <c r="B6103" i="12"/>
  <c r="C6103" i="12"/>
  <c r="D6103" i="12"/>
  <c r="E6103" i="12"/>
  <c r="F6103" i="12"/>
  <c r="G6103" i="12"/>
  <c r="H6103" i="12"/>
  <c r="I6103" i="12"/>
  <c r="J6103" i="12"/>
  <c r="K6103" i="12"/>
  <c r="L6103" i="12"/>
  <c r="B6104" i="12"/>
  <c r="C6104" i="12"/>
  <c r="D6104" i="12"/>
  <c r="E6104" i="12"/>
  <c r="F6104" i="12"/>
  <c r="G6104" i="12"/>
  <c r="H6104" i="12"/>
  <c r="I6104" i="12"/>
  <c r="J6104" i="12"/>
  <c r="K6104" i="12"/>
  <c r="L6104" i="12"/>
  <c r="B6105" i="12"/>
  <c r="C6105" i="12"/>
  <c r="D6105" i="12"/>
  <c r="E6105" i="12"/>
  <c r="F6105" i="12"/>
  <c r="G6105" i="12"/>
  <c r="H6105" i="12"/>
  <c r="I6105" i="12"/>
  <c r="J6105" i="12"/>
  <c r="K6105" i="12"/>
  <c r="L6105" i="12"/>
  <c r="B6106" i="12"/>
  <c r="C6106" i="12"/>
  <c r="D6106" i="12"/>
  <c r="E6106" i="12"/>
  <c r="F6106" i="12"/>
  <c r="G6106" i="12"/>
  <c r="H6106" i="12"/>
  <c r="I6106" i="12"/>
  <c r="J6106" i="12"/>
  <c r="K6106" i="12"/>
  <c r="L6106" i="12"/>
  <c r="B6107" i="12"/>
  <c r="C6107" i="12"/>
  <c r="D6107" i="12"/>
  <c r="E6107" i="12"/>
  <c r="F6107" i="12"/>
  <c r="G6107" i="12"/>
  <c r="H6107" i="12"/>
  <c r="I6107" i="12"/>
  <c r="J6107" i="12"/>
  <c r="K6107" i="12"/>
  <c r="L6107" i="12"/>
  <c r="B6108" i="12"/>
  <c r="C6108" i="12"/>
  <c r="D6108" i="12"/>
  <c r="E6108" i="12"/>
  <c r="F6108" i="12"/>
  <c r="G6108" i="12"/>
  <c r="H6108" i="12"/>
  <c r="I6108" i="12"/>
  <c r="J6108" i="12"/>
  <c r="K6108" i="12"/>
  <c r="L6108" i="12"/>
  <c r="B6109" i="12"/>
  <c r="C6109" i="12"/>
  <c r="D6109" i="12"/>
  <c r="E6109" i="12"/>
  <c r="F6109" i="12"/>
  <c r="G6109" i="12"/>
  <c r="H6109" i="12"/>
  <c r="I6109" i="12"/>
  <c r="J6109" i="12"/>
  <c r="K6109" i="12"/>
  <c r="L6109" i="12"/>
  <c r="B6110" i="12"/>
  <c r="C6110" i="12"/>
  <c r="D6110" i="12"/>
  <c r="E6110" i="12"/>
  <c r="F6110" i="12"/>
  <c r="G6110" i="12"/>
  <c r="H6110" i="12"/>
  <c r="I6110" i="12"/>
  <c r="J6110" i="12"/>
  <c r="K6110" i="12"/>
  <c r="L6110" i="12"/>
  <c r="B6111" i="12"/>
  <c r="C6111" i="12"/>
  <c r="D6111" i="12"/>
  <c r="E6111" i="12"/>
  <c r="F6111" i="12"/>
  <c r="G6111" i="12"/>
  <c r="H6111" i="12"/>
  <c r="I6111" i="12"/>
  <c r="J6111" i="12"/>
  <c r="K6111" i="12"/>
  <c r="L6111" i="12"/>
  <c r="B6112" i="12"/>
  <c r="C6112" i="12"/>
  <c r="D6112" i="12"/>
  <c r="E6112" i="12"/>
  <c r="F6112" i="12"/>
  <c r="G6112" i="12"/>
  <c r="H6112" i="12"/>
  <c r="I6112" i="12"/>
  <c r="J6112" i="12"/>
  <c r="K6112" i="12"/>
  <c r="L6112" i="12"/>
  <c r="B6113" i="12"/>
  <c r="C6113" i="12"/>
  <c r="D6113" i="12"/>
  <c r="E6113" i="12"/>
  <c r="F6113" i="12"/>
  <c r="G6113" i="12"/>
  <c r="H6113" i="12"/>
  <c r="I6113" i="12"/>
  <c r="J6113" i="12"/>
  <c r="K6113" i="12"/>
  <c r="L6113" i="12"/>
  <c r="B6114" i="12"/>
  <c r="C6114" i="12"/>
  <c r="D6114" i="12"/>
  <c r="E6114" i="12"/>
  <c r="F6114" i="12"/>
  <c r="G6114" i="12"/>
  <c r="H6114" i="12"/>
  <c r="I6114" i="12"/>
  <c r="J6114" i="12"/>
  <c r="K6114" i="12"/>
  <c r="L6114" i="12"/>
  <c r="B6115" i="12"/>
  <c r="C6115" i="12"/>
  <c r="D6115" i="12"/>
  <c r="E6115" i="12"/>
  <c r="F6115" i="12"/>
  <c r="G6115" i="12"/>
  <c r="H6115" i="12"/>
  <c r="I6115" i="12"/>
  <c r="J6115" i="12"/>
  <c r="K6115" i="12"/>
  <c r="L6115" i="12"/>
  <c r="B6116" i="12"/>
  <c r="C6116" i="12"/>
  <c r="D6116" i="12"/>
  <c r="E6116" i="12"/>
  <c r="F6116" i="12"/>
  <c r="G6116" i="12"/>
  <c r="H6116" i="12"/>
  <c r="I6116" i="12"/>
  <c r="J6116" i="12"/>
  <c r="K6116" i="12"/>
  <c r="L6116" i="12"/>
  <c r="B6117" i="12"/>
  <c r="C6117" i="12"/>
  <c r="D6117" i="12"/>
  <c r="E6117" i="12"/>
  <c r="F6117" i="12"/>
  <c r="G6117" i="12"/>
  <c r="H6117" i="12"/>
  <c r="I6117" i="12"/>
  <c r="J6117" i="12"/>
  <c r="K6117" i="12"/>
  <c r="L6117" i="12"/>
  <c r="B6118" i="12"/>
  <c r="C6118" i="12"/>
  <c r="D6118" i="12"/>
  <c r="E6118" i="12"/>
  <c r="F6118" i="12"/>
  <c r="G6118" i="12"/>
  <c r="H6118" i="12"/>
  <c r="I6118" i="12"/>
  <c r="J6118" i="12"/>
  <c r="K6118" i="12"/>
  <c r="L6118" i="12"/>
  <c r="B6119" i="12"/>
  <c r="C6119" i="12"/>
  <c r="D6119" i="12"/>
  <c r="E6119" i="12"/>
  <c r="F6119" i="12"/>
  <c r="G6119" i="12"/>
  <c r="H6119" i="12"/>
  <c r="I6119" i="12"/>
  <c r="J6119" i="12"/>
  <c r="K6119" i="12"/>
  <c r="L6119" i="12"/>
  <c r="B6120" i="12"/>
  <c r="C6120" i="12"/>
  <c r="D6120" i="12"/>
  <c r="E6120" i="12"/>
  <c r="F6120" i="12"/>
  <c r="G6120" i="12"/>
  <c r="H6120" i="12"/>
  <c r="I6120" i="12"/>
  <c r="J6120" i="12"/>
  <c r="K6120" i="12"/>
  <c r="L6120" i="12"/>
  <c r="B6121" i="12"/>
  <c r="C6121" i="12"/>
  <c r="D6121" i="12"/>
  <c r="E6121" i="12"/>
  <c r="F6121" i="12"/>
  <c r="G6121" i="12"/>
  <c r="H6121" i="12"/>
  <c r="I6121" i="12"/>
  <c r="J6121" i="12"/>
  <c r="K6121" i="12"/>
  <c r="L6121" i="12"/>
  <c r="B6122" i="12"/>
  <c r="C6122" i="12"/>
  <c r="D6122" i="12"/>
  <c r="E6122" i="12"/>
  <c r="F6122" i="12"/>
  <c r="G6122" i="12"/>
  <c r="H6122" i="12"/>
  <c r="I6122" i="12"/>
  <c r="J6122" i="12"/>
  <c r="K6122" i="12"/>
  <c r="L6122" i="12"/>
  <c r="B6123" i="12"/>
  <c r="C6123" i="12"/>
  <c r="D6123" i="12"/>
  <c r="E6123" i="12"/>
  <c r="F6123" i="12"/>
  <c r="G6123" i="12"/>
  <c r="H6123" i="12"/>
  <c r="I6123" i="12"/>
  <c r="J6123" i="12"/>
  <c r="K6123" i="12"/>
  <c r="L6123" i="12"/>
  <c r="B6124" i="12"/>
  <c r="C6124" i="12"/>
  <c r="D6124" i="12"/>
  <c r="E6124" i="12"/>
  <c r="F6124" i="12"/>
  <c r="G6124" i="12"/>
  <c r="H6124" i="12"/>
  <c r="I6124" i="12"/>
  <c r="J6124" i="12"/>
  <c r="K6124" i="12"/>
  <c r="L6124" i="12"/>
  <c r="B6125" i="12"/>
  <c r="C6125" i="12"/>
  <c r="D6125" i="12"/>
  <c r="E6125" i="12"/>
  <c r="F6125" i="12"/>
  <c r="G6125" i="12"/>
  <c r="H6125" i="12"/>
  <c r="I6125" i="12"/>
  <c r="J6125" i="12"/>
  <c r="K6125" i="12"/>
  <c r="L6125" i="12"/>
  <c r="B6126" i="12"/>
  <c r="C6126" i="12"/>
  <c r="D6126" i="12"/>
  <c r="E6126" i="12"/>
  <c r="F6126" i="12"/>
  <c r="G6126" i="12"/>
  <c r="H6126" i="12"/>
  <c r="I6126" i="12"/>
  <c r="J6126" i="12"/>
  <c r="K6126" i="12"/>
  <c r="L6126" i="12"/>
  <c r="B6127" i="12"/>
  <c r="C6127" i="12"/>
  <c r="D6127" i="12"/>
  <c r="E6127" i="12"/>
  <c r="F6127" i="12"/>
  <c r="G6127" i="12"/>
  <c r="H6127" i="12"/>
  <c r="I6127" i="12"/>
  <c r="J6127" i="12"/>
  <c r="K6127" i="12"/>
  <c r="L6127" i="12"/>
  <c r="B6128" i="12"/>
  <c r="C6128" i="12"/>
  <c r="D6128" i="12"/>
  <c r="E6128" i="12"/>
  <c r="F6128" i="12"/>
  <c r="G6128" i="12"/>
  <c r="H6128" i="12"/>
  <c r="I6128" i="12"/>
  <c r="J6128" i="12"/>
  <c r="K6128" i="12"/>
  <c r="L6128" i="12"/>
  <c r="B6129" i="12"/>
  <c r="C6129" i="12"/>
  <c r="D6129" i="12"/>
  <c r="E6129" i="12"/>
  <c r="F6129" i="12"/>
  <c r="G6129" i="12"/>
  <c r="H6129" i="12"/>
  <c r="I6129" i="12"/>
  <c r="J6129" i="12"/>
  <c r="K6129" i="12"/>
  <c r="L6129" i="12"/>
  <c r="B6130" i="12"/>
  <c r="C6130" i="12"/>
  <c r="D6130" i="12"/>
  <c r="E6130" i="12"/>
  <c r="F6130" i="12"/>
  <c r="G6130" i="12"/>
  <c r="H6130" i="12"/>
  <c r="I6130" i="12"/>
  <c r="J6130" i="12"/>
  <c r="K6130" i="12"/>
  <c r="L6130" i="12"/>
  <c r="B6131" i="12"/>
  <c r="C6131" i="12"/>
  <c r="D6131" i="12"/>
  <c r="E6131" i="12"/>
  <c r="F6131" i="12"/>
  <c r="G6131" i="12"/>
  <c r="H6131" i="12"/>
  <c r="I6131" i="12"/>
  <c r="J6131" i="12"/>
  <c r="K6131" i="12"/>
  <c r="L6131" i="12"/>
  <c r="B6132" i="12"/>
  <c r="C6132" i="12"/>
  <c r="D6132" i="12"/>
  <c r="E6132" i="12"/>
  <c r="F6132" i="12"/>
  <c r="G6132" i="12"/>
  <c r="H6132" i="12"/>
  <c r="I6132" i="12"/>
  <c r="J6132" i="12"/>
  <c r="K6132" i="12"/>
  <c r="L6132" i="12"/>
  <c r="B6133" i="12"/>
  <c r="C6133" i="12"/>
  <c r="D6133" i="12"/>
  <c r="E6133" i="12"/>
  <c r="F6133" i="12"/>
  <c r="G6133" i="12"/>
  <c r="H6133" i="12"/>
  <c r="I6133" i="12"/>
  <c r="J6133" i="12"/>
  <c r="K6133" i="12"/>
  <c r="L6133" i="12"/>
  <c r="B6134" i="12"/>
  <c r="C6134" i="12"/>
  <c r="D6134" i="12"/>
  <c r="E6134" i="12"/>
  <c r="F6134" i="12"/>
  <c r="G6134" i="12"/>
  <c r="H6134" i="12"/>
  <c r="I6134" i="12"/>
  <c r="J6134" i="12"/>
  <c r="K6134" i="12"/>
  <c r="L6134" i="12"/>
  <c r="B6135" i="12"/>
  <c r="C6135" i="12"/>
  <c r="D6135" i="12"/>
  <c r="E6135" i="12"/>
  <c r="F6135" i="12"/>
  <c r="G6135" i="12"/>
  <c r="H6135" i="12"/>
  <c r="I6135" i="12"/>
  <c r="J6135" i="12"/>
  <c r="K6135" i="12"/>
  <c r="L6135" i="12"/>
  <c r="B6136" i="12"/>
  <c r="C6136" i="12"/>
  <c r="D6136" i="12"/>
  <c r="E6136" i="12"/>
  <c r="F6136" i="12"/>
  <c r="G6136" i="12"/>
  <c r="H6136" i="12"/>
  <c r="I6136" i="12"/>
  <c r="J6136" i="12"/>
  <c r="K6136" i="12"/>
  <c r="L6136" i="12"/>
  <c r="B6137" i="12"/>
  <c r="C6137" i="12"/>
  <c r="D6137" i="12"/>
  <c r="E6137" i="12"/>
  <c r="F6137" i="12"/>
  <c r="G6137" i="12"/>
  <c r="H6137" i="12"/>
  <c r="I6137" i="12"/>
  <c r="J6137" i="12"/>
  <c r="K6137" i="12"/>
  <c r="L6137" i="12"/>
  <c r="B6138" i="12"/>
  <c r="C6138" i="12"/>
  <c r="D6138" i="12"/>
  <c r="E6138" i="12"/>
  <c r="F6138" i="12"/>
  <c r="G6138" i="12"/>
  <c r="H6138" i="12"/>
  <c r="I6138" i="12"/>
  <c r="J6138" i="12"/>
  <c r="K6138" i="12"/>
  <c r="L6138" i="12"/>
  <c r="B6139" i="12"/>
  <c r="C6139" i="12"/>
  <c r="D6139" i="12"/>
  <c r="E6139" i="12"/>
  <c r="F6139" i="12"/>
  <c r="G6139" i="12"/>
  <c r="H6139" i="12"/>
  <c r="I6139" i="12"/>
  <c r="J6139" i="12"/>
  <c r="K6139" i="12"/>
  <c r="L6139" i="12"/>
  <c r="B6140" i="12"/>
  <c r="C6140" i="12"/>
  <c r="D6140" i="12"/>
  <c r="E6140" i="12"/>
  <c r="F6140" i="12"/>
  <c r="G6140" i="12"/>
  <c r="H6140" i="12"/>
  <c r="I6140" i="12"/>
  <c r="J6140" i="12"/>
  <c r="K6140" i="12"/>
  <c r="L6140" i="12"/>
  <c r="B6141" i="12"/>
  <c r="C6141" i="12"/>
  <c r="D6141" i="12"/>
  <c r="E6141" i="12"/>
  <c r="F6141" i="12"/>
  <c r="G6141" i="12"/>
  <c r="H6141" i="12"/>
  <c r="I6141" i="12"/>
  <c r="J6141" i="12"/>
  <c r="K6141" i="12"/>
  <c r="L6141" i="12"/>
  <c r="B6142" i="12"/>
  <c r="C6142" i="12"/>
  <c r="D6142" i="12"/>
  <c r="E6142" i="12"/>
  <c r="F6142" i="12"/>
  <c r="G6142" i="12"/>
  <c r="H6142" i="12"/>
  <c r="I6142" i="12"/>
  <c r="J6142" i="12"/>
  <c r="K6142" i="12"/>
  <c r="L6142" i="12"/>
  <c r="B6143" i="12"/>
  <c r="C6143" i="12"/>
  <c r="D6143" i="12"/>
  <c r="E6143" i="12"/>
  <c r="F6143" i="12"/>
  <c r="G6143" i="12"/>
  <c r="H6143" i="12"/>
  <c r="I6143" i="12"/>
  <c r="J6143" i="12"/>
  <c r="K6143" i="12"/>
  <c r="L6143" i="12"/>
  <c r="B6144" i="12"/>
  <c r="C6144" i="12"/>
  <c r="D6144" i="12"/>
  <c r="E6144" i="12"/>
  <c r="F6144" i="12"/>
  <c r="G6144" i="12"/>
  <c r="H6144" i="12"/>
  <c r="I6144" i="12"/>
  <c r="J6144" i="12"/>
  <c r="K6144" i="12"/>
  <c r="L6144" i="12"/>
  <c r="B6145" i="12"/>
  <c r="C6145" i="12"/>
  <c r="D6145" i="12"/>
  <c r="E6145" i="12"/>
  <c r="F6145" i="12"/>
  <c r="G6145" i="12"/>
  <c r="H6145" i="12"/>
  <c r="I6145" i="12"/>
  <c r="J6145" i="12"/>
  <c r="K6145" i="12"/>
  <c r="L6145" i="12"/>
  <c r="B6146" i="12"/>
  <c r="C6146" i="12"/>
  <c r="D6146" i="12"/>
  <c r="E6146" i="12"/>
  <c r="F6146" i="12"/>
  <c r="G6146" i="12"/>
  <c r="H6146" i="12"/>
  <c r="I6146" i="12"/>
  <c r="J6146" i="12"/>
  <c r="K6146" i="12"/>
  <c r="L6146" i="12"/>
  <c r="B6147" i="12"/>
  <c r="C6147" i="12"/>
  <c r="D6147" i="12"/>
  <c r="E6147" i="12"/>
  <c r="F6147" i="12"/>
  <c r="G6147" i="12"/>
  <c r="H6147" i="12"/>
  <c r="I6147" i="12"/>
  <c r="J6147" i="12"/>
  <c r="K6147" i="12"/>
  <c r="L6147" i="12"/>
  <c r="B6148" i="12"/>
  <c r="C6148" i="12"/>
  <c r="D6148" i="12"/>
  <c r="E6148" i="12"/>
  <c r="F6148" i="12"/>
  <c r="G6148" i="12"/>
  <c r="H6148" i="12"/>
  <c r="I6148" i="12"/>
  <c r="J6148" i="12"/>
  <c r="K6148" i="12"/>
  <c r="L6148" i="12"/>
  <c r="B6149" i="12"/>
  <c r="C6149" i="12"/>
  <c r="D6149" i="12"/>
  <c r="E6149" i="12"/>
  <c r="F6149" i="12"/>
  <c r="G6149" i="12"/>
  <c r="H6149" i="12"/>
  <c r="I6149" i="12"/>
  <c r="J6149" i="12"/>
  <c r="K6149" i="12"/>
  <c r="L6149" i="12"/>
  <c r="B6150" i="12"/>
  <c r="C6150" i="12"/>
  <c r="D6150" i="12"/>
  <c r="E6150" i="12"/>
  <c r="F6150" i="12"/>
  <c r="G6150" i="12"/>
  <c r="H6150" i="12"/>
  <c r="I6150" i="12"/>
  <c r="J6150" i="12"/>
  <c r="K6150" i="12"/>
  <c r="L6150" i="12"/>
  <c r="B6151" i="12"/>
  <c r="C6151" i="12"/>
  <c r="D6151" i="12"/>
  <c r="E6151" i="12"/>
  <c r="F6151" i="12"/>
  <c r="G6151" i="12"/>
  <c r="H6151" i="12"/>
  <c r="I6151" i="12"/>
  <c r="J6151" i="12"/>
  <c r="K6151" i="12"/>
  <c r="L6151" i="12"/>
  <c r="B6152" i="12"/>
  <c r="C6152" i="12"/>
  <c r="D6152" i="12"/>
  <c r="E6152" i="12"/>
  <c r="F6152" i="12"/>
  <c r="G6152" i="12"/>
  <c r="H6152" i="12"/>
  <c r="I6152" i="12"/>
  <c r="J6152" i="12"/>
  <c r="K6152" i="12"/>
  <c r="L6152" i="12"/>
  <c r="B6153" i="12"/>
  <c r="C6153" i="12"/>
  <c r="D6153" i="12"/>
  <c r="E6153" i="12"/>
  <c r="F6153" i="12"/>
  <c r="G6153" i="12"/>
  <c r="H6153" i="12"/>
  <c r="I6153" i="12"/>
  <c r="J6153" i="12"/>
  <c r="K6153" i="12"/>
  <c r="L6153" i="12"/>
  <c r="B6154" i="12"/>
  <c r="C6154" i="12"/>
  <c r="D6154" i="12"/>
  <c r="E6154" i="12"/>
  <c r="F6154" i="12"/>
  <c r="G6154" i="12"/>
  <c r="H6154" i="12"/>
  <c r="I6154" i="12"/>
  <c r="J6154" i="12"/>
  <c r="K6154" i="12"/>
  <c r="L6154" i="12"/>
  <c r="B6155" i="12"/>
  <c r="C6155" i="12"/>
  <c r="D6155" i="12"/>
  <c r="E6155" i="12"/>
  <c r="F6155" i="12"/>
  <c r="G6155" i="12"/>
  <c r="H6155" i="12"/>
  <c r="I6155" i="12"/>
  <c r="J6155" i="12"/>
  <c r="K6155" i="12"/>
  <c r="L6155" i="12"/>
  <c r="B6156" i="12"/>
  <c r="C6156" i="12"/>
  <c r="D6156" i="12"/>
  <c r="E6156" i="12"/>
  <c r="F6156" i="12"/>
  <c r="G6156" i="12"/>
  <c r="H6156" i="12"/>
  <c r="I6156" i="12"/>
  <c r="J6156" i="12"/>
  <c r="K6156" i="12"/>
  <c r="L6156" i="12"/>
  <c r="B6157" i="12"/>
  <c r="C6157" i="12"/>
  <c r="D6157" i="12"/>
  <c r="E6157" i="12"/>
  <c r="F6157" i="12"/>
  <c r="G6157" i="12"/>
  <c r="H6157" i="12"/>
  <c r="I6157" i="12"/>
  <c r="J6157" i="12"/>
  <c r="K6157" i="12"/>
  <c r="L6157" i="12"/>
  <c r="B6158" i="12"/>
  <c r="C6158" i="12"/>
  <c r="D6158" i="12"/>
  <c r="E6158" i="12"/>
  <c r="F6158" i="12"/>
  <c r="G6158" i="12"/>
  <c r="H6158" i="12"/>
  <c r="I6158" i="12"/>
  <c r="J6158" i="12"/>
  <c r="K6158" i="12"/>
  <c r="L6158" i="12"/>
  <c r="B6159" i="12"/>
  <c r="C6159" i="12"/>
  <c r="D6159" i="12"/>
  <c r="E6159" i="12"/>
  <c r="F6159" i="12"/>
  <c r="G6159" i="12"/>
  <c r="H6159" i="12"/>
  <c r="I6159" i="12"/>
  <c r="J6159" i="12"/>
  <c r="K6159" i="12"/>
  <c r="L6159" i="12"/>
  <c r="B6160" i="12"/>
  <c r="C6160" i="12"/>
  <c r="D6160" i="12"/>
  <c r="E6160" i="12"/>
  <c r="F6160" i="12"/>
  <c r="G6160" i="12"/>
  <c r="H6160" i="12"/>
  <c r="I6160" i="12"/>
  <c r="J6160" i="12"/>
  <c r="K6160" i="12"/>
  <c r="L6160" i="12"/>
  <c r="B6161" i="12"/>
  <c r="C6161" i="12"/>
  <c r="D6161" i="12"/>
  <c r="E6161" i="12"/>
  <c r="F6161" i="12"/>
  <c r="G6161" i="12"/>
  <c r="H6161" i="12"/>
  <c r="I6161" i="12"/>
  <c r="J6161" i="12"/>
  <c r="K6161" i="12"/>
  <c r="L6161" i="12"/>
  <c r="B6162" i="12"/>
  <c r="C6162" i="12"/>
  <c r="D6162" i="12"/>
  <c r="E6162" i="12"/>
  <c r="F6162" i="12"/>
  <c r="G6162" i="12"/>
  <c r="H6162" i="12"/>
  <c r="I6162" i="12"/>
  <c r="J6162" i="12"/>
  <c r="K6162" i="12"/>
  <c r="L6162" i="12"/>
  <c r="B6163" i="12"/>
  <c r="C6163" i="12"/>
  <c r="D6163" i="12"/>
  <c r="E6163" i="12"/>
  <c r="F6163" i="12"/>
  <c r="G6163" i="12"/>
  <c r="H6163" i="12"/>
  <c r="I6163" i="12"/>
  <c r="J6163" i="12"/>
  <c r="K6163" i="12"/>
  <c r="L6163" i="12"/>
  <c r="B6164" i="12"/>
  <c r="C6164" i="12"/>
  <c r="D6164" i="12"/>
  <c r="E6164" i="12"/>
  <c r="F6164" i="12"/>
  <c r="G6164" i="12"/>
  <c r="H6164" i="12"/>
  <c r="I6164" i="12"/>
  <c r="J6164" i="12"/>
  <c r="K6164" i="12"/>
  <c r="L6164" i="12"/>
  <c r="B6165" i="12"/>
  <c r="C6165" i="12"/>
  <c r="D6165" i="12"/>
  <c r="E6165" i="12"/>
  <c r="F6165" i="12"/>
  <c r="G6165" i="12"/>
  <c r="H6165" i="12"/>
  <c r="I6165" i="12"/>
  <c r="J6165" i="12"/>
  <c r="K6165" i="12"/>
  <c r="L6165" i="12"/>
  <c r="B6166" i="12"/>
  <c r="C6166" i="12"/>
  <c r="D6166" i="12"/>
  <c r="E6166" i="12"/>
  <c r="F6166" i="12"/>
  <c r="G6166" i="12"/>
  <c r="H6166" i="12"/>
  <c r="I6166" i="12"/>
  <c r="J6166" i="12"/>
  <c r="K6166" i="12"/>
  <c r="L6166" i="12"/>
  <c r="B6167" i="12"/>
  <c r="C6167" i="12"/>
  <c r="D6167" i="12"/>
  <c r="E6167" i="12"/>
  <c r="F6167" i="12"/>
  <c r="G6167" i="12"/>
  <c r="H6167" i="12"/>
  <c r="I6167" i="12"/>
  <c r="J6167" i="12"/>
  <c r="K6167" i="12"/>
  <c r="L6167" i="12"/>
  <c r="B6168" i="12"/>
  <c r="C6168" i="12"/>
  <c r="D6168" i="12"/>
  <c r="E6168" i="12"/>
  <c r="F6168" i="12"/>
  <c r="G6168" i="12"/>
  <c r="H6168" i="12"/>
  <c r="I6168" i="12"/>
  <c r="J6168" i="12"/>
  <c r="K6168" i="12"/>
  <c r="L6168" i="12"/>
  <c r="B6169" i="12"/>
  <c r="C6169" i="12"/>
  <c r="D6169" i="12"/>
  <c r="E6169" i="12"/>
  <c r="F6169" i="12"/>
  <c r="G6169" i="12"/>
  <c r="H6169" i="12"/>
  <c r="I6169" i="12"/>
  <c r="J6169" i="12"/>
  <c r="K6169" i="12"/>
  <c r="L6169" i="12"/>
  <c r="B6170" i="12"/>
  <c r="C6170" i="12"/>
  <c r="D6170" i="12"/>
  <c r="E6170" i="12"/>
  <c r="F6170" i="12"/>
  <c r="G6170" i="12"/>
  <c r="H6170" i="12"/>
  <c r="I6170" i="12"/>
  <c r="J6170" i="12"/>
  <c r="K6170" i="12"/>
  <c r="L6170" i="12"/>
  <c r="B6171" i="12"/>
  <c r="C6171" i="12"/>
  <c r="D6171" i="12"/>
  <c r="E6171" i="12"/>
  <c r="F6171" i="12"/>
  <c r="G6171" i="12"/>
  <c r="H6171" i="12"/>
  <c r="I6171" i="12"/>
  <c r="J6171" i="12"/>
  <c r="K6171" i="12"/>
  <c r="L6171" i="12"/>
  <c r="B6172" i="12"/>
  <c r="C6172" i="12"/>
  <c r="D6172" i="12"/>
  <c r="E6172" i="12"/>
  <c r="F6172" i="12"/>
  <c r="G6172" i="12"/>
  <c r="H6172" i="12"/>
  <c r="I6172" i="12"/>
  <c r="J6172" i="12"/>
  <c r="K6172" i="12"/>
  <c r="L6172" i="12"/>
  <c r="B6173" i="12"/>
  <c r="C6173" i="12"/>
  <c r="D6173" i="12"/>
  <c r="E6173" i="12"/>
  <c r="F6173" i="12"/>
  <c r="G6173" i="12"/>
  <c r="H6173" i="12"/>
  <c r="I6173" i="12"/>
  <c r="J6173" i="12"/>
  <c r="K6173" i="12"/>
  <c r="L6173" i="12"/>
  <c r="B6174" i="12"/>
  <c r="C6174" i="12"/>
  <c r="D6174" i="12"/>
  <c r="E6174" i="12"/>
  <c r="F6174" i="12"/>
  <c r="G6174" i="12"/>
  <c r="H6174" i="12"/>
  <c r="I6174" i="12"/>
  <c r="J6174" i="12"/>
  <c r="K6174" i="12"/>
  <c r="L6174" i="12"/>
  <c r="B6175" i="12"/>
  <c r="C6175" i="12"/>
  <c r="D6175" i="12"/>
  <c r="E6175" i="12"/>
  <c r="F6175" i="12"/>
  <c r="G6175" i="12"/>
  <c r="H6175" i="12"/>
  <c r="I6175" i="12"/>
  <c r="J6175" i="12"/>
  <c r="K6175" i="12"/>
  <c r="L6175" i="12"/>
  <c r="B6176" i="12"/>
  <c r="C6176" i="12"/>
  <c r="D6176" i="12"/>
  <c r="E6176" i="12"/>
  <c r="F6176" i="12"/>
  <c r="G6176" i="12"/>
  <c r="H6176" i="12"/>
  <c r="I6176" i="12"/>
  <c r="J6176" i="12"/>
  <c r="K6176" i="12"/>
  <c r="L6176" i="12"/>
  <c r="B6177" i="12"/>
  <c r="C6177" i="12"/>
  <c r="D6177" i="12"/>
  <c r="E6177" i="12"/>
  <c r="F6177" i="12"/>
  <c r="G6177" i="12"/>
  <c r="H6177" i="12"/>
  <c r="I6177" i="12"/>
  <c r="J6177" i="12"/>
  <c r="K6177" i="12"/>
  <c r="L6177" i="12"/>
  <c r="B6178" i="12"/>
  <c r="C6178" i="12"/>
  <c r="D6178" i="12"/>
  <c r="E6178" i="12"/>
  <c r="F6178" i="12"/>
  <c r="G6178" i="12"/>
  <c r="H6178" i="12"/>
  <c r="I6178" i="12"/>
  <c r="J6178" i="12"/>
  <c r="K6178" i="12"/>
  <c r="L6178" i="12"/>
  <c r="B6179" i="12"/>
  <c r="C6179" i="12"/>
  <c r="D6179" i="12"/>
  <c r="E6179" i="12"/>
  <c r="F6179" i="12"/>
  <c r="G6179" i="12"/>
  <c r="H6179" i="12"/>
  <c r="I6179" i="12"/>
  <c r="J6179" i="12"/>
  <c r="K6179" i="12"/>
  <c r="L6179" i="12"/>
  <c r="B6180" i="12"/>
  <c r="C6180" i="12"/>
  <c r="D6180" i="12"/>
  <c r="E6180" i="12"/>
  <c r="F6180" i="12"/>
  <c r="G6180" i="12"/>
  <c r="H6180" i="12"/>
  <c r="I6180" i="12"/>
  <c r="J6180" i="12"/>
  <c r="K6180" i="12"/>
  <c r="L6180" i="12"/>
  <c r="B6181" i="12"/>
  <c r="C6181" i="12"/>
  <c r="D6181" i="12"/>
  <c r="E6181" i="12"/>
  <c r="F6181" i="12"/>
  <c r="G6181" i="12"/>
  <c r="H6181" i="12"/>
  <c r="I6181" i="12"/>
  <c r="J6181" i="12"/>
  <c r="K6181" i="12"/>
  <c r="L6181" i="12"/>
  <c r="B6182" i="12"/>
  <c r="C6182" i="12"/>
  <c r="D6182" i="12"/>
  <c r="E6182" i="12"/>
  <c r="F6182" i="12"/>
  <c r="G6182" i="12"/>
  <c r="H6182" i="12"/>
  <c r="I6182" i="12"/>
  <c r="J6182" i="12"/>
  <c r="K6182" i="12"/>
  <c r="L6182" i="12"/>
  <c r="B6183" i="12"/>
  <c r="C6183" i="12"/>
  <c r="D6183" i="12"/>
  <c r="E6183" i="12"/>
  <c r="F6183" i="12"/>
  <c r="G6183" i="12"/>
  <c r="H6183" i="12"/>
  <c r="I6183" i="12"/>
  <c r="J6183" i="12"/>
  <c r="K6183" i="12"/>
  <c r="L6183" i="12"/>
  <c r="B6184" i="12"/>
  <c r="C6184" i="12"/>
  <c r="D6184" i="12"/>
  <c r="E6184" i="12"/>
  <c r="F6184" i="12"/>
  <c r="G6184" i="12"/>
  <c r="H6184" i="12"/>
  <c r="I6184" i="12"/>
  <c r="J6184" i="12"/>
  <c r="K6184" i="12"/>
  <c r="L6184" i="12"/>
  <c r="B6185" i="12"/>
  <c r="C6185" i="12"/>
  <c r="D6185" i="12"/>
  <c r="E6185" i="12"/>
  <c r="F6185" i="12"/>
  <c r="G6185" i="12"/>
  <c r="H6185" i="12"/>
  <c r="I6185" i="12"/>
  <c r="J6185" i="12"/>
  <c r="K6185" i="12"/>
  <c r="L6185" i="12"/>
  <c r="B6186" i="12"/>
  <c r="C6186" i="12"/>
  <c r="D6186" i="12"/>
  <c r="E6186" i="12"/>
  <c r="F6186" i="12"/>
  <c r="G6186" i="12"/>
  <c r="H6186" i="12"/>
  <c r="I6186" i="12"/>
  <c r="J6186" i="12"/>
  <c r="K6186" i="12"/>
  <c r="L6186" i="12"/>
  <c r="B6187" i="12"/>
  <c r="C6187" i="12"/>
  <c r="D6187" i="12"/>
  <c r="E6187" i="12"/>
  <c r="F6187" i="12"/>
  <c r="G6187" i="12"/>
  <c r="H6187" i="12"/>
  <c r="I6187" i="12"/>
  <c r="J6187" i="12"/>
  <c r="K6187" i="12"/>
  <c r="L6187" i="12"/>
  <c r="B6188" i="12"/>
  <c r="C6188" i="12"/>
  <c r="D6188" i="12"/>
  <c r="E6188" i="12"/>
  <c r="F6188" i="12"/>
  <c r="G6188" i="12"/>
  <c r="H6188" i="12"/>
  <c r="I6188" i="12"/>
  <c r="J6188" i="12"/>
  <c r="K6188" i="12"/>
  <c r="L6188" i="12"/>
  <c r="B6189" i="12"/>
  <c r="C6189" i="12"/>
  <c r="D6189" i="12"/>
  <c r="E6189" i="12"/>
  <c r="F6189" i="12"/>
  <c r="G6189" i="12"/>
  <c r="H6189" i="12"/>
  <c r="I6189" i="12"/>
  <c r="J6189" i="12"/>
  <c r="K6189" i="12"/>
  <c r="L6189" i="12"/>
  <c r="B6190" i="12"/>
  <c r="C6190" i="12"/>
  <c r="D6190" i="12"/>
  <c r="E6190" i="12"/>
  <c r="F6190" i="12"/>
  <c r="G6190" i="12"/>
  <c r="H6190" i="12"/>
  <c r="I6190" i="12"/>
  <c r="J6190" i="12"/>
  <c r="K6190" i="12"/>
  <c r="L6190" i="12"/>
  <c r="B6191" i="12"/>
  <c r="C6191" i="12"/>
  <c r="D6191" i="12"/>
  <c r="E6191" i="12"/>
  <c r="F6191" i="12"/>
  <c r="G6191" i="12"/>
  <c r="H6191" i="12"/>
  <c r="I6191" i="12"/>
  <c r="J6191" i="12"/>
  <c r="K6191" i="12"/>
  <c r="L6191" i="12"/>
  <c r="B6192" i="12"/>
  <c r="C6192" i="12"/>
  <c r="D6192" i="12"/>
  <c r="E6192" i="12"/>
  <c r="F6192" i="12"/>
  <c r="G6192" i="12"/>
  <c r="H6192" i="12"/>
  <c r="I6192" i="12"/>
  <c r="J6192" i="12"/>
  <c r="K6192" i="12"/>
  <c r="L6192" i="12"/>
  <c r="B6193" i="12"/>
  <c r="C6193" i="12"/>
  <c r="D6193" i="12"/>
  <c r="E6193" i="12"/>
  <c r="F6193" i="12"/>
  <c r="G6193" i="12"/>
  <c r="H6193" i="12"/>
  <c r="I6193" i="12"/>
  <c r="J6193" i="12"/>
  <c r="K6193" i="12"/>
  <c r="L6193" i="12"/>
  <c r="B6194" i="12"/>
  <c r="C6194" i="12"/>
  <c r="D6194" i="12"/>
  <c r="E6194" i="12"/>
  <c r="F6194" i="12"/>
  <c r="G6194" i="12"/>
  <c r="H6194" i="12"/>
  <c r="I6194" i="12"/>
  <c r="J6194" i="12"/>
  <c r="K6194" i="12"/>
  <c r="L6194" i="12"/>
  <c r="B6195" i="12"/>
  <c r="C6195" i="12"/>
  <c r="D6195" i="12"/>
  <c r="E6195" i="12"/>
  <c r="F6195" i="12"/>
  <c r="G6195" i="12"/>
  <c r="H6195" i="12"/>
  <c r="I6195" i="12"/>
  <c r="J6195" i="12"/>
  <c r="K6195" i="12"/>
  <c r="L6195" i="12"/>
  <c r="B6196" i="12"/>
  <c r="C6196" i="12"/>
  <c r="D6196" i="12"/>
  <c r="E6196" i="12"/>
  <c r="F6196" i="12"/>
  <c r="G6196" i="12"/>
  <c r="H6196" i="12"/>
  <c r="I6196" i="12"/>
  <c r="J6196" i="12"/>
  <c r="K6196" i="12"/>
  <c r="L6196" i="12"/>
  <c r="B6197" i="12"/>
  <c r="C6197" i="12"/>
  <c r="D6197" i="12"/>
  <c r="E6197" i="12"/>
  <c r="F6197" i="12"/>
  <c r="G6197" i="12"/>
  <c r="H6197" i="12"/>
  <c r="I6197" i="12"/>
  <c r="J6197" i="12"/>
  <c r="K6197" i="12"/>
  <c r="L6197" i="12"/>
  <c r="B6198" i="12"/>
  <c r="C6198" i="12"/>
  <c r="D6198" i="12"/>
  <c r="E6198" i="12"/>
  <c r="F6198" i="12"/>
  <c r="G6198" i="12"/>
  <c r="H6198" i="12"/>
  <c r="I6198" i="12"/>
  <c r="J6198" i="12"/>
  <c r="K6198" i="12"/>
  <c r="L6198" i="12"/>
  <c r="B6199" i="12"/>
  <c r="C6199" i="12"/>
  <c r="D6199" i="12"/>
  <c r="E6199" i="12"/>
  <c r="F6199" i="12"/>
  <c r="G6199" i="12"/>
  <c r="H6199" i="12"/>
  <c r="I6199" i="12"/>
  <c r="J6199" i="12"/>
  <c r="K6199" i="12"/>
  <c r="L6199" i="12"/>
  <c r="B6200" i="12"/>
  <c r="C6200" i="12"/>
  <c r="D6200" i="12"/>
  <c r="E6200" i="12"/>
  <c r="F6200" i="12"/>
  <c r="G6200" i="12"/>
  <c r="H6200" i="12"/>
  <c r="I6200" i="12"/>
  <c r="J6200" i="12"/>
  <c r="K6200" i="12"/>
  <c r="L6200" i="12"/>
  <c r="B6201" i="12"/>
  <c r="C6201" i="12"/>
  <c r="D6201" i="12"/>
  <c r="E6201" i="12"/>
  <c r="F6201" i="12"/>
  <c r="G6201" i="12"/>
  <c r="H6201" i="12"/>
  <c r="I6201" i="12"/>
  <c r="J6201" i="12"/>
  <c r="K6201" i="12"/>
  <c r="L6201" i="12"/>
  <c r="B6202" i="12"/>
  <c r="C6202" i="12"/>
  <c r="D6202" i="12"/>
  <c r="E6202" i="12"/>
  <c r="F6202" i="12"/>
  <c r="G6202" i="12"/>
  <c r="H6202" i="12"/>
  <c r="I6202" i="12"/>
  <c r="J6202" i="12"/>
  <c r="K6202" i="12"/>
  <c r="L6202" i="12"/>
  <c r="B6203" i="12"/>
  <c r="C6203" i="12"/>
  <c r="D6203" i="12"/>
  <c r="E6203" i="12"/>
  <c r="F6203" i="12"/>
  <c r="G6203" i="12"/>
  <c r="H6203" i="12"/>
  <c r="I6203" i="12"/>
  <c r="J6203" i="12"/>
  <c r="K6203" i="12"/>
  <c r="L6203" i="12"/>
  <c r="B6204" i="12"/>
  <c r="C6204" i="12"/>
  <c r="D6204" i="12"/>
  <c r="E6204" i="12"/>
  <c r="F6204" i="12"/>
  <c r="G6204" i="12"/>
  <c r="H6204" i="12"/>
  <c r="I6204" i="12"/>
  <c r="J6204" i="12"/>
  <c r="K6204" i="12"/>
  <c r="L6204" i="12"/>
  <c r="B6205" i="12"/>
  <c r="C6205" i="12"/>
  <c r="D6205" i="12"/>
  <c r="E6205" i="12"/>
  <c r="F6205" i="12"/>
  <c r="G6205" i="12"/>
  <c r="H6205" i="12"/>
  <c r="I6205" i="12"/>
  <c r="J6205" i="12"/>
  <c r="K6205" i="12"/>
  <c r="L6205" i="12"/>
  <c r="B6206" i="12"/>
  <c r="C6206" i="12"/>
  <c r="D6206" i="12"/>
  <c r="E6206" i="12"/>
  <c r="F6206" i="12"/>
  <c r="G6206" i="12"/>
  <c r="H6206" i="12"/>
  <c r="I6206" i="12"/>
  <c r="J6206" i="12"/>
  <c r="K6206" i="12"/>
  <c r="L6206" i="12"/>
  <c r="B6207" i="12"/>
  <c r="C6207" i="12"/>
  <c r="D6207" i="12"/>
  <c r="E6207" i="12"/>
  <c r="F6207" i="12"/>
  <c r="G6207" i="12"/>
  <c r="H6207" i="12"/>
  <c r="I6207" i="12"/>
  <c r="J6207" i="12"/>
  <c r="K6207" i="12"/>
  <c r="L6207" i="12"/>
  <c r="B6208" i="12"/>
  <c r="C6208" i="12"/>
  <c r="D6208" i="12"/>
  <c r="E6208" i="12"/>
  <c r="F6208" i="12"/>
  <c r="G6208" i="12"/>
  <c r="H6208" i="12"/>
  <c r="I6208" i="12"/>
  <c r="J6208" i="12"/>
  <c r="K6208" i="12"/>
  <c r="L6208" i="12"/>
  <c r="B6209" i="12"/>
  <c r="C6209" i="12"/>
  <c r="D6209" i="12"/>
  <c r="E6209" i="12"/>
  <c r="F6209" i="12"/>
  <c r="G6209" i="12"/>
  <c r="H6209" i="12"/>
  <c r="I6209" i="12"/>
  <c r="J6209" i="12"/>
  <c r="K6209" i="12"/>
  <c r="L6209" i="12"/>
  <c r="B6210" i="12"/>
  <c r="C6210" i="12"/>
  <c r="D6210" i="12"/>
  <c r="E6210" i="12"/>
  <c r="F6210" i="12"/>
  <c r="G6210" i="12"/>
  <c r="H6210" i="12"/>
  <c r="I6210" i="12"/>
  <c r="J6210" i="12"/>
  <c r="K6210" i="12"/>
  <c r="L6210" i="12"/>
  <c r="B6211" i="12"/>
  <c r="C6211" i="12"/>
  <c r="D6211" i="12"/>
  <c r="E6211" i="12"/>
  <c r="F6211" i="12"/>
  <c r="G6211" i="12"/>
  <c r="H6211" i="12"/>
  <c r="I6211" i="12"/>
  <c r="J6211" i="12"/>
  <c r="K6211" i="12"/>
  <c r="L6211" i="12"/>
  <c r="B6212" i="12"/>
  <c r="C6212" i="12"/>
  <c r="D6212" i="12"/>
  <c r="E6212" i="12"/>
  <c r="F6212" i="12"/>
  <c r="G6212" i="12"/>
  <c r="H6212" i="12"/>
  <c r="I6212" i="12"/>
  <c r="J6212" i="12"/>
  <c r="K6212" i="12"/>
  <c r="L6212" i="12"/>
  <c r="B6213" i="12"/>
  <c r="C6213" i="12"/>
  <c r="D6213" i="12"/>
  <c r="E6213" i="12"/>
  <c r="F6213" i="12"/>
  <c r="G6213" i="12"/>
  <c r="H6213" i="12"/>
  <c r="I6213" i="12"/>
  <c r="J6213" i="12"/>
  <c r="K6213" i="12"/>
  <c r="L6213" i="12"/>
  <c r="B6214" i="12"/>
  <c r="C6214" i="12"/>
  <c r="D6214" i="12"/>
  <c r="E6214" i="12"/>
  <c r="F6214" i="12"/>
  <c r="G6214" i="12"/>
  <c r="H6214" i="12"/>
  <c r="I6214" i="12"/>
  <c r="J6214" i="12"/>
  <c r="K6214" i="12"/>
  <c r="L6214" i="12"/>
  <c r="B6215" i="12"/>
  <c r="C6215" i="12"/>
  <c r="D6215" i="12"/>
  <c r="E6215" i="12"/>
  <c r="F6215" i="12"/>
  <c r="G6215" i="12"/>
  <c r="H6215" i="12"/>
  <c r="I6215" i="12"/>
  <c r="J6215" i="12"/>
  <c r="K6215" i="12"/>
  <c r="L6215" i="12"/>
  <c r="B6216" i="12"/>
  <c r="C6216" i="12"/>
  <c r="D6216" i="12"/>
  <c r="E6216" i="12"/>
  <c r="F6216" i="12"/>
  <c r="G6216" i="12"/>
  <c r="H6216" i="12"/>
  <c r="I6216" i="12"/>
  <c r="J6216" i="12"/>
  <c r="K6216" i="12"/>
  <c r="L6216" i="12"/>
  <c r="B6217" i="12"/>
  <c r="C6217" i="12"/>
  <c r="D6217" i="12"/>
  <c r="E6217" i="12"/>
  <c r="F6217" i="12"/>
  <c r="G6217" i="12"/>
  <c r="H6217" i="12"/>
  <c r="I6217" i="12"/>
  <c r="J6217" i="12"/>
  <c r="K6217" i="12"/>
  <c r="L6217" i="12"/>
  <c r="B6218" i="12"/>
  <c r="C6218" i="12"/>
  <c r="D6218" i="12"/>
  <c r="E6218" i="12"/>
  <c r="F6218" i="12"/>
  <c r="G6218" i="12"/>
  <c r="H6218" i="12"/>
  <c r="I6218" i="12"/>
  <c r="J6218" i="12"/>
  <c r="K6218" i="12"/>
  <c r="L6218" i="12"/>
  <c r="B6219" i="12"/>
  <c r="C6219" i="12"/>
  <c r="D6219" i="12"/>
  <c r="E6219" i="12"/>
  <c r="F6219" i="12"/>
  <c r="G6219" i="12"/>
  <c r="H6219" i="12"/>
  <c r="I6219" i="12"/>
  <c r="J6219" i="12"/>
  <c r="K6219" i="12"/>
  <c r="L6219" i="12"/>
  <c r="B6220" i="12"/>
  <c r="C6220" i="12"/>
  <c r="D6220" i="12"/>
  <c r="E6220" i="12"/>
  <c r="F6220" i="12"/>
  <c r="G6220" i="12"/>
  <c r="H6220" i="12"/>
  <c r="I6220" i="12"/>
  <c r="J6220" i="12"/>
  <c r="K6220" i="12"/>
  <c r="L6220" i="12"/>
  <c r="B6221" i="12"/>
  <c r="C6221" i="12"/>
  <c r="D6221" i="12"/>
  <c r="E6221" i="12"/>
  <c r="F6221" i="12"/>
  <c r="G6221" i="12"/>
  <c r="H6221" i="12"/>
  <c r="I6221" i="12"/>
  <c r="J6221" i="12"/>
  <c r="K6221" i="12"/>
  <c r="L6221" i="12"/>
  <c r="B6222" i="12"/>
  <c r="C6222" i="12"/>
  <c r="D6222" i="12"/>
  <c r="E6222" i="12"/>
  <c r="F6222" i="12"/>
  <c r="G6222" i="12"/>
  <c r="H6222" i="12"/>
  <c r="I6222" i="12"/>
  <c r="J6222" i="12"/>
  <c r="K6222" i="12"/>
  <c r="L6222" i="12"/>
  <c r="B6223" i="12"/>
  <c r="C6223" i="12"/>
  <c r="D6223" i="12"/>
  <c r="E6223" i="12"/>
  <c r="F6223" i="12"/>
  <c r="G6223" i="12"/>
  <c r="H6223" i="12"/>
  <c r="I6223" i="12"/>
  <c r="J6223" i="12"/>
  <c r="K6223" i="12"/>
  <c r="L6223" i="12"/>
  <c r="B6224" i="12"/>
  <c r="C6224" i="12"/>
  <c r="D6224" i="12"/>
  <c r="E6224" i="12"/>
  <c r="F6224" i="12"/>
  <c r="G6224" i="12"/>
  <c r="H6224" i="12"/>
  <c r="I6224" i="12"/>
  <c r="J6224" i="12"/>
  <c r="K6224" i="12"/>
  <c r="L6224" i="12"/>
  <c r="B6225" i="12"/>
  <c r="C6225" i="12"/>
  <c r="D6225" i="12"/>
  <c r="E6225" i="12"/>
  <c r="F6225" i="12"/>
  <c r="G6225" i="12"/>
  <c r="H6225" i="12"/>
  <c r="I6225" i="12"/>
  <c r="J6225" i="12"/>
  <c r="K6225" i="12"/>
  <c r="L6225" i="12"/>
  <c r="B6226" i="12"/>
  <c r="C6226" i="12"/>
  <c r="D6226" i="12"/>
  <c r="E6226" i="12"/>
  <c r="F6226" i="12"/>
  <c r="G6226" i="12"/>
  <c r="H6226" i="12"/>
  <c r="I6226" i="12"/>
  <c r="J6226" i="12"/>
  <c r="K6226" i="12"/>
  <c r="L6226" i="12"/>
  <c r="B6227" i="12"/>
  <c r="C6227" i="12"/>
  <c r="D6227" i="12"/>
  <c r="E6227" i="12"/>
  <c r="F6227" i="12"/>
  <c r="G6227" i="12"/>
  <c r="H6227" i="12"/>
  <c r="I6227" i="12"/>
  <c r="J6227" i="12"/>
  <c r="K6227" i="12"/>
  <c r="L6227" i="12"/>
  <c r="B6228" i="12"/>
  <c r="C6228" i="12"/>
  <c r="D6228" i="12"/>
  <c r="E6228" i="12"/>
  <c r="F6228" i="12"/>
  <c r="G6228" i="12"/>
  <c r="H6228" i="12"/>
  <c r="I6228" i="12"/>
  <c r="J6228" i="12"/>
  <c r="K6228" i="12"/>
  <c r="L6228" i="12"/>
  <c r="B6229" i="12"/>
  <c r="C6229" i="12"/>
  <c r="D6229" i="12"/>
  <c r="E6229" i="12"/>
  <c r="F6229" i="12"/>
  <c r="G6229" i="12"/>
  <c r="H6229" i="12"/>
  <c r="I6229" i="12"/>
  <c r="J6229" i="12"/>
  <c r="K6229" i="12"/>
  <c r="L6229" i="12"/>
  <c r="B6230" i="12"/>
  <c r="C6230" i="12"/>
  <c r="D6230" i="12"/>
  <c r="E6230" i="12"/>
  <c r="F6230" i="12"/>
  <c r="G6230" i="12"/>
  <c r="H6230" i="12"/>
  <c r="I6230" i="12"/>
  <c r="J6230" i="12"/>
  <c r="K6230" i="12"/>
  <c r="L6230" i="12"/>
  <c r="B6231" i="12"/>
  <c r="C6231" i="12"/>
  <c r="D6231" i="12"/>
  <c r="E6231" i="12"/>
  <c r="F6231" i="12"/>
  <c r="G6231" i="12"/>
  <c r="H6231" i="12"/>
  <c r="I6231" i="12"/>
  <c r="J6231" i="12"/>
  <c r="K6231" i="12"/>
  <c r="L6231" i="12"/>
  <c r="B6232" i="12"/>
  <c r="C6232" i="12"/>
  <c r="D6232" i="12"/>
  <c r="E6232" i="12"/>
  <c r="F6232" i="12"/>
  <c r="G6232" i="12"/>
  <c r="H6232" i="12"/>
  <c r="I6232" i="12"/>
  <c r="J6232" i="12"/>
  <c r="K6232" i="12"/>
  <c r="L6232" i="12"/>
  <c r="B6233" i="12"/>
  <c r="C6233" i="12"/>
  <c r="D6233" i="12"/>
  <c r="E6233" i="12"/>
  <c r="F6233" i="12"/>
  <c r="G6233" i="12"/>
  <c r="H6233" i="12"/>
  <c r="I6233" i="12"/>
  <c r="J6233" i="12"/>
  <c r="K6233" i="12"/>
  <c r="L6233" i="12"/>
  <c r="B6234" i="12"/>
  <c r="C6234" i="12"/>
  <c r="D6234" i="12"/>
  <c r="E6234" i="12"/>
  <c r="F6234" i="12"/>
  <c r="G6234" i="12"/>
  <c r="H6234" i="12"/>
  <c r="I6234" i="12"/>
  <c r="J6234" i="12"/>
  <c r="K6234" i="12"/>
  <c r="L6234" i="12"/>
  <c r="B6235" i="12"/>
  <c r="C6235" i="12"/>
  <c r="D6235" i="12"/>
  <c r="E6235" i="12"/>
  <c r="F6235" i="12"/>
  <c r="G6235" i="12"/>
  <c r="H6235" i="12"/>
  <c r="I6235" i="12"/>
  <c r="J6235" i="12"/>
  <c r="K6235" i="12"/>
  <c r="L6235" i="12"/>
  <c r="B6236" i="12"/>
  <c r="C6236" i="12"/>
  <c r="D6236" i="12"/>
  <c r="E6236" i="12"/>
  <c r="F6236" i="12"/>
  <c r="G6236" i="12"/>
  <c r="H6236" i="12"/>
  <c r="I6236" i="12"/>
  <c r="J6236" i="12"/>
  <c r="K6236" i="12"/>
  <c r="L6236" i="12"/>
  <c r="B6237" i="12"/>
  <c r="C6237" i="12"/>
  <c r="D6237" i="12"/>
  <c r="E6237" i="12"/>
  <c r="F6237" i="12"/>
  <c r="G6237" i="12"/>
  <c r="H6237" i="12"/>
  <c r="I6237" i="12"/>
  <c r="J6237" i="12"/>
  <c r="K6237" i="12"/>
  <c r="L6237" i="12"/>
  <c r="B6238" i="12"/>
  <c r="C6238" i="12"/>
  <c r="D6238" i="12"/>
  <c r="E6238" i="12"/>
  <c r="F6238" i="12"/>
  <c r="G6238" i="12"/>
  <c r="H6238" i="12"/>
  <c r="I6238" i="12"/>
  <c r="J6238" i="12"/>
  <c r="K6238" i="12"/>
  <c r="L6238" i="12"/>
  <c r="B6239" i="12"/>
  <c r="C6239" i="12"/>
  <c r="D6239" i="12"/>
  <c r="E6239" i="12"/>
  <c r="F6239" i="12"/>
  <c r="G6239" i="12"/>
  <c r="H6239" i="12"/>
  <c r="I6239" i="12"/>
  <c r="J6239" i="12"/>
  <c r="K6239" i="12"/>
  <c r="L6239" i="12"/>
  <c r="B6240" i="12"/>
  <c r="C6240" i="12"/>
  <c r="D6240" i="12"/>
  <c r="E6240" i="12"/>
  <c r="F6240" i="12"/>
  <c r="G6240" i="12"/>
  <c r="H6240" i="12"/>
  <c r="I6240" i="12"/>
  <c r="J6240" i="12"/>
  <c r="K6240" i="12"/>
  <c r="L6240" i="12"/>
  <c r="B6241" i="12"/>
  <c r="C6241" i="12"/>
  <c r="D6241" i="12"/>
  <c r="E6241" i="12"/>
  <c r="F6241" i="12"/>
  <c r="G6241" i="12"/>
  <c r="H6241" i="12"/>
  <c r="I6241" i="12"/>
  <c r="J6241" i="12"/>
  <c r="K6241" i="12"/>
  <c r="L6241" i="12"/>
  <c r="B6242" i="12"/>
  <c r="C6242" i="12"/>
  <c r="D6242" i="12"/>
  <c r="E6242" i="12"/>
  <c r="F6242" i="12"/>
  <c r="G6242" i="12"/>
  <c r="H6242" i="12"/>
  <c r="I6242" i="12"/>
  <c r="J6242" i="12"/>
  <c r="K6242" i="12"/>
  <c r="L6242" i="12"/>
  <c r="B6243" i="12"/>
  <c r="C6243" i="12"/>
  <c r="D6243" i="12"/>
  <c r="E6243" i="12"/>
  <c r="F6243" i="12"/>
  <c r="G6243" i="12"/>
  <c r="H6243" i="12"/>
  <c r="I6243" i="12"/>
  <c r="J6243" i="12"/>
  <c r="K6243" i="12"/>
  <c r="L6243" i="12"/>
  <c r="B6244" i="12"/>
  <c r="C6244" i="12"/>
  <c r="D6244" i="12"/>
  <c r="E6244" i="12"/>
  <c r="F6244" i="12"/>
  <c r="G6244" i="12"/>
  <c r="H6244" i="12"/>
  <c r="I6244" i="12"/>
  <c r="J6244" i="12"/>
  <c r="K6244" i="12"/>
  <c r="L6244" i="12"/>
  <c r="B6245" i="12"/>
  <c r="C6245" i="12"/>
  <c r="D6245" i="12"/>
  <c r="E6245" i="12"/>
  <c r="F6245" i="12"/>
  <c r="G6245" i="12"/>
  <c r="H6245" i="12"/>
  <c r="I6245" i="12"/>
  <c r="J6245" i="12"/>
  <c r="K6245" i="12"/>
  <c r="L6245" i="12"/>
  <c r="B6246" i="12"/>
  <c r="C6246" i="12"/>
  <c r="D6246" i="12"/>
  <c r="E6246" i="12"/>
  <c r="F6246" i="12"/>
  <c r="G6246" i="12"/>
  <c r="H6246" i="12"/>
  <c r="I6246" i="12"/>
  <c r="J6246" i="12"/>
  <c r="K6246" i="12"/>
  <c r="L6246" i="12"/>
  <c r="B6247" i="12"/>
  <c r="C6247" i="12"/>
  <c r="D6247" i="12"/>
  <c r="E6247" i="12"/>
  <c r="F6247" i="12"/>
  <c r="G6247" i="12"/>
  <c r="H6247" i="12"/>
  <c r="I6247" i="12"/>
  <c r="J6247" i="12"/>
  <c r="K6247" i="12"/>
  <c r="L6247" i="12"/>
  <c r="B6248" i="12"/>
  <c r="C6248" i="12"/>
  <c r="D6248" i="12"/>
  <c r="E6248" i="12"/>
  <c r="F6248" i="12"/>
  <c r="G6248" i="12"/>
  <c r="H6248" i="12"/>
  <c r="I6248" i="12"/>
  <c r="J6248" i="12"/>
  <c r="K6248" i="12"/>
  <c r="L6248" i="12"/>
  <c r="B6249" i="12"/>
  <c r="C6249" i="12"/>
  <c r="D6249" i="12"/>
  <c r="E6249" i="12"/>
  <c r="F6249" i="12"/>
  <c r="G6249" i="12"/>
  <c r="H6249" i="12"/>
  <c r="I6249" i="12"/>
  <c r="J6249" i="12"/>
  <c r="K6249" i="12"/>
  <c r="L6249" i="12"/>
  <c r="B6250" i="12"/>
  <c r="C6250" i="12"/>
  <c r="D6250" i="12"/>
  <c r="E6250" i="12"/>
  <c r="F6250" i="12"/>
  <c r="G6250" i="12"/>
  <c r="H6250" i="12"/>
  <c r="I6250" i="12"/>
  <c r="J6250" i="12"/>
  <c r="K6250" i="12"/>
  <c r="L6250" i="12"/>
  <c r="B6251" i="12"/>
  <c r="C6251" i="12"/>
  <c r="D6251" i="12"/>
  <c r="E6251" i="12"/>
  <c r="F6251" i="12"/>
  <c r="G6251" i="12"/>
  <c r="H6251" i="12"/>
  <c r="I6251" i="12"/>
  <c r="J6251" i="12"/>
  <c r="K6251" i="12"/>
  <c r="L6251" i="12"/>
  <c r="B6252" i="12"/>
  <c r="C6252" i="12"/>
  <c r="D6252" i="12"/>
  <c r="E6252" i="12"/>
  <c r="F6252" i="12"/>
  <c r="G6252" i="12"/>
  <c r="H6252" i="12"/>
  <c r="I6252" i="12"/>
  <c r="J6252" i="12"/>
  <c r="K6252" i="12"/>
  <c r="L6252" i="12"/>
  <c r="B6253" i="12"/>
  <c r="C6253" i="12"/>
  <c r="D6253" i="12"/>
  <c r="E6253" i="12"/>
  <c r="F6253" i="12"/>
  <c r="G6253" i="12"/>
  <c r="H6253" i="12"/>
  <c r="I6253" i="12"/>
  <c r="J6253" i="12"/>
  <c r="K6253" i="12"/>
  <c r="L6253" i="12"/>
  <c r="B6254" i="12"/>
  <c r="C6254" i="12"/>
  <c r="D6254" i="12"/>
  <c r="E6254" i="12"/>
  <c r="F6254" i="12"/>
  <c r="G6254" i="12"/>
  <c r="H6254" i="12"/>
  <c r="I6254" i="12"/>
  <c r="J6254" i="12"/>
  <c r="K6254" i="12"/>
  <c r="L6254" i="12"/>
  <c r="B6255" i="12"/>
  <c r="C6255" i="12"/>
  <c r="D6255" i="12"/>
  <c r="E6255" i="12"/>
  <c r="F6255" i="12"/>
  <c r="G6255" i="12"/>
  <c r="H6255" i="12"/>
  <c r="I6255" i="12"/>
  <c r="J6255" i="12"/>
  <c r="K6255" i="12"/>
  <c r="L6255" i="12"/>
  <c r="B6256" i="12"/>
  <c r="C6256" i="12"/>
  <c r="D6256" i="12"/>
  <c r="E6256" i="12"/>
  <c r="F6256" i="12"/>
  <c r="G6256" i="12"/>
  <c r="H6256" i="12"/>
  <c r="I6256" i="12"/>
  <c r="J6256" i="12"/>
  <c r="K6256" i="12"/>
  <c r="L6256" i="12"/>
  <c r="B6257" i="12"/>
  <c r="C6257" i="12"/>
  <c r="D6257" i="12"/>
  <c r="E6257" i="12"/>
  <c r="F6257" i="12"/>
  <c r="G6257" i="12"/>
  <c r="H6257" i="12"/>
  <c r="I6257" i="12"/>
  <c r="J6257" i="12"/>
  <c r="K6257" i="12"/>
  <c r="L6257" i="12"/>
  <c r="B6258" i="12"/>
  <c r="C6258" i="12"/>
  <c r="D6258" i="12"/>
  <c r="E6258" i="12"/>
  <c r="F6258" i="12"/>
  <c r="G6258" i="12"/>
  <c r="H6258" i="12"/>
  <c r="I6258" i="12"/>
  <c r="J6258" i="12"/>
  <c r="K6258" i="12"/>
  <c r="L6258" i="12"/>
  <c r="B6259" i="12"/>
  <c r="C6259" i="12"/>
  <c r="D6259" i="12"/>
  <c r="E6259" i="12"/>
  <c r="F6259" i="12"/>
  <c r="G6259" i="12"/>
  <c r="H6259" i="12"/>
  <c r="I6259" i="12"/>
  <c r="J6259" i="12"/>
  <c r="K6259" i="12"/>
  <c r="L6259" i="12"/>
  <c r="B6260" i="12"/>
  <c r="C6260" i="12"/>
  <c r="D6260" i="12"/>
  <c r="E6260" i="12"/>
  <c r="F6260" i="12"/>
  <c r="G6260" i="12"/>
  <c r="H6260" i="12"/>
  <c r="I6260" i="12"/>
  <c r="J6260" i="12"/>
  <c r="K6260" i="12"/>
  <c r="L6260" i="12"/>
  <c r="B6261" i="12"/>
  <c r="C6261" i="12"/>
  <c r="D6261" i="12"/>
  <c r="E6261" i="12"/>
  <c r="F6261" i="12"/>
  <c r="G6261" i="12"/>
  <c r="H6261" i="12"/>
  <c r="I6261" i="12"/>
  <c r="J6261" i="12"/>
  <c r="K6261" i="12"/>
  <c r="L6261" i="12"/>
  <c r="B6262" i="12"/>
  <c r="C6262" i="12"/>
  <c r="D6262" i="12"/>
  <c r="E6262" i="12"/>
  <c r="F6262" i="12"/>
  <c r="G6262" i="12"/>
  <c r="H6262" i="12"/>
  <c r="I6262" i="12"/>
  <c r="J6262" i="12"/>
  <c r="K6262" i="12"/>
  <c r="L6262" i="12"/>
  <c r="B6263" i="12"/>
  <c r="C6263" i="12"/>
  <c r="D6263" i="12"/>
  <c r="E6263" i="12"/>
  <c r="F6263" i="12"/>
  <c r="G6263" i="12"/>
  <c r="H6263" i="12"/>
  <c r="I6263" i="12"/>
  <c r="J6263" i="12"/>
  <c r="K6263" i="12"/>
  <c r="L6263" i="12"/>
  <c r="B6264" i="12"/>
  <c r="C6264" i="12"/>
  <c r="D6264" i="12"/>
  <c r="E6264" i="12"/>
  <c r="F6264" i="12"/>
  <c r="G6264" i="12"/>
  <c r="H6264" i="12"/>
  <c r="I6264" i="12"/>
  <c r="J6264" i="12"/>
  <c r="K6264" i="12"/>
  <c r="L6264" i="12"/>
  <c r="B6265" i="12"/>
  <c r="C6265" i="12"/>
  <c r="D6265" i="12"/>
  <c r="E6265" i="12"/>
  <c r="F6265" i="12"/>
  <c r="G6265" i="12"/>
  <c r="H6265" i="12"/>
  <c r="I6265" i="12"/>
  <c r="J6265" i="12"/>
  <c r="K6265" i="12"/>
  <c r="L6265" i="12"/>
  <c r="B6266" i="12"/>
  <c r="C6266" i="12"/>
  <c r="D6266" i="12"/>
  <c r="E6266" i="12"/>
  <c r="F6266" i="12"/>
  <c r="G6266" i="12"/>
  <c r="H6266" i="12"/>
  <c r="I6266" i="12"/>
  <c r="J6266" i="12"/>
  <c r="K6266" i="12"/>
  <c r="L6266" i="12"/>
  <c r="B6267" i="12"/>
  <c r="C6267" i="12"/>
  <c r="D6267" i="12"/>
  <c r="E6267" i="12"/>
  <c r="F6267" i="12"/>
  <c r="G6267" i="12"/>
  <c r="H6267" i="12"/>
  <c r="I6267" i="12"/>
  <c r="J6267" i="12"/>
  <c r="K6267" i="12"/>
  <c r="L6267" i="12"/>
  <c r="B6268" i="12"/>
  <c r="C6268" i="12"/>
  <c r="D6268" i="12"/>
  <c r="E6268" i="12"/>
  <c r="F6268" i="12"/>
  <c r="G6268" i="12"/>
  <c r="H6268" i="12"/>
  <c r="I6268" i="12"/>
  <c r="J6268" i="12"/>
  <c r="K6268" i="12"/>
  <c r="L6268" i="12"/>
  <c r="B6269" i="12"/>
  <c r="C6269" i="12"/>
  <c r="D6269" i="12"/>
  <c r="E6269" i="12"/>
  <c r="F6269" i="12"/>
  <c r="G6269" i="12"/>
  <c r="H6269" i="12"/>
  <c r="I6269" i="12"/>
  <c r="J6269" i="12"/>
  <c r="K6269" i="12"/>
  <c r="L6269" i="12"/>
  <c r="B6270" i="12"/>
  <c r="C6270" i="12"/>
  <c r="D6270" i="12"/>
  <c r="E6270" i="12"/>
  <c r="F6270" i="12"/>
  <c r="G6270" i="12"/>
  <c r="H6270" i="12"/>
  <c r="I6270" i="12"/>
  <c r="J6270" i="12"/>
  <c r="K6270" i="12"/>
  <c r="L6270" i="12"/>
  <c r="B6271" i="12"/>
  <c r="C6271" i="12"/>
  <c r="D6271" i="12"/>
  <c r="E6271" i="12"/>
  <c r="F6271" i="12"/>
  <c r="G6271" i="12"/>
  <c r="H6271" i="12"/>
  <c r="I6271" i="12"/>
  <c r="J6271" i="12"/>
  <c r="K6271" i="12"/>
  <c r="L6271" i="12"/>
  <c r="B6272" i="12"/>
  <c r="C6272" i="12"/>
  <c r="D6272" i="12"/>
  <c r="E6272" i="12"/>
  <c r="F6272" i="12"/>
  <c r="G6272" i="12"/>
  <c r="H6272" i="12"/>
  <c r="I6272" i="12"/>
  <c r="J6272" i="12"/>
  <c r="K6272" i="12"/>
  <c r="L6272" i="12"/>
  <c r="B6273" i="12"/>
  <c r="C6273" i="12"/>
  <c r="D6273" i="12"/>
  <c r="E6273" i="12"/>
  <c r="F6273" i="12"/>
  <c r="G6273" i="12"/>
  <c r="H6273" i="12"/>
  <c r="I6273" i="12"/>
  <c r="J6273" i="12"/>
  <c r="K6273" i="12"/>
  <c r="L6273" i="12"/>
  <c r="B6274" i="12"/>
  <c r="C6274" i="12"/>
  <c r="D6274" i="12"/>
  <c r="E6274" i="12"/>
  <c r="F6274" i="12"/>
  <c r="G6274" i="12"/>
  <c r="H6274" i="12"/>
  <c r="I6274" i="12"/>
  <c r="J6274" i="12"/>
  <c r="K6274" i="12"/>
  <c r="L6274" i="12"/>
  <c r="B6275" i="12"/>
  <c r="C6275" i="12"/>
  <c r="D6275" i="12"/>
  <c r="E6275" i="12"/>
  <c r="F6275" i="12"/>
  <c r="G6275" i="12"/>
  <c r="H6275" i="12"/>
  <c r="I6275" i="12"/>
  <c r="J6275" i="12"/>
  <c r="K6275" i="12"/>
  <c r="L6275" i="12"/>
  <c r="B6276" i="12"/>
  <c r="C6276" i="12"/>
  <c r="D6276" i="12"/>
  <c r="E6276" i="12"/>
  <c r="F6276" i="12"/>
  <c r="G6276" i="12"/>
  <c r="H6276" i="12"/>
  <c r="I6276" i="12"/>
  <c r="J6276" i="12"/>
  <c r="K6276" i="12"/>
  <c r="L6276" i="12"/>
  <c r="B6277" i="12"/>
  <c r="C6277" i="12"/>
  <c r="D6277" i="12"/>
  <c r="E6277" i="12"/>
  <c r="F6277" i="12"/>
  <c r="G6277" i="12"/>
  <c r="H6277" i="12"/>
  <c r="I6277" i="12"/>
  <c r="J6277" i="12"/>
  <c r="K6277" i="12"/>
  <c r="L6277" i="12"/>
  <c r="B6278" i="12"/>
  <c r="C6278" i="12"/>
  <c r="D6278" i="12"/>
  <c r="E6278" i="12"/>
  <c r="F6278" i="12"/>
  <c r="G6278" i="12"/>
  <c r="H6278" i="12"/>
  <c r="I6278" i="12"/>
  <c r="J6278" i="12"/>
  <c r="K6278" i="12"/>
  <c r="L6278" i="12"/>
  <c r="B6279" i="12"/>
  <c r="C6279" i="12"/>
  <c r="D6279" i="12"/>
  <c r="E6279" i="12"/>
  <c r="F6279" i="12"/>
  <c r="G6279" i="12"/>
  <c r="H6279" i="12"/>
  <c r="I6279" i="12"/>
  <c r="J6279" i="12"/>
  <c r="K6279" i="12"/>
  <c r="L6279" i="12"/>
  <c r="B6280" i="12"/>
  <c r="C6280" i="12"/>
  <c r="D6280" i="12"/>
  <c r="E6280" i="12"/>
  <c r="F6280" i="12"/>
  <c r="G6280" i="12"/>
  <c r="H6280" i="12"/>
  <c r="I6280" i="12"/>
  <c r="J6280" i="12"/>
  <c r="K6280" i="12"/>
  <c r="L6280" i="12"/>
  <c r="B6281" i="12"/>
  <c r="C6281" i="12"/>
  <c r="D6281" i="12"/>
  <c r="E6281" i="12"/>
  <c r="F6281" i="12"/>
  <c r="G6281" i="12"/>
  <c r="H6281" i="12"/>
  <c r="I6281" i="12"/>
  <c r="J6281" i="12"/>
  <c r="K6281" i="12"/>
  <c r="L6281" i="12"/>
  <c r="B6282" i="12"/>
  <c r="C6282" i="12"/>
  <c r="D6282" i="12"/>
  <c r="E6282" i="12"/>
  <c r="F6282" i="12"/>
  <c r="G6282" i="12"/>
  <c r="H6282" i="12"/>
  <c r="I6282" i="12"/>
  <c r="J6282" i="12"/>
  <c r="K6282" i="12"/>
  <c r="L6282" i="12"/>
  <c r="B6283" i="12"/>
  <c r="C6283" i="12"/>
  <c r="D6283" i="12"/>
  <c r="E6283" i="12"/>
  <c r="F6283" i="12"/>
  <c r="G6283" i="12"/>
  <c r="H6283" i="12"/>
  <c r="I6283" i="12"/>
  <c r="J6283" i="12"/>
  <c r="K6283" i="12"/>
  <c r="L6283" i="12"/>
  <c r="B6284" i="12"/>
  <c r="C6284" i="12"/>
  <c r="D6284" i="12"/>
  <c r="E6284" i="12"/>
  <c r="F6284" i="12"/>
  <c r="G6284" i="12"/>
  <c r="H6284" i="12"/>
  <c r="I6284" i="12"/>
  <c r="J6284" i="12"/>
  <c r="K6284" i="12"/>
  <c r="L6284" i="12"/>
  <c r="B6285" i="12"/>
  <c r="C6285" i="12"/>
  <c r="D6285" i="12"/>
  <c r="E6285" i="12"/>
  <c r="F6285" i="12"/>
  <c r="G6285" i="12"/>
  <c r="H6285" i="12"/>
  <c r="I6285" i="12"/>
  <c r="J6285" i="12"/>
  <c r="K6285" i="12"/>
  <c r="L6285" i="12"/>
  <c r="B6286" i="12"/>
  <c r="C6286" i="12"/>
  <c r="D6286" i="12"/>
  <c r="E6286" i="12"/>
  <c r="F6286" i="12"/>
  <c r="G6286" i="12"/>
  <c r="H6286" i="12"/>
  <c r="I6286" i="12"/>
  <c r="J6286" i="12"/>
  <c r="K6286" i="12"/>
  <c r="L6286" i="12"/>
  <c r="B6287" i="12"/>
  <c r="C6287" i="12"/>
  <c r="D6287" i="12"/>
  <c r="E6287" i="12"/>
  <c r="F6287" i="12"/>
  <c r="G6287" i="12"/>
  <c r="H6287" i="12"/>
  <c r="I6287" i="12"/>
  <c r="J6287" i="12"/>
  <c r="K6287" i="12"/>
  <c r="L6287" i="12"/>
  <c r="B6288" i="12"/>
  <c r="C6288" i="12"/>
  <c r="D6288" i="12"/>
  <c r="E6288" i="12"/>
  <c r="F6288" i="12"/>
  <c r="G6288" i="12"/>
  <c r="H6288" i="12"/>
  <c r="I6288" i="12"/>
  <c r="J6288" i="12"/>
  <c r="K6288" i="12"/>
  <c r="L6288" i="12"/>
  <c r="B6289" i="12"/>
  <c r="C6289" i="12"/>
  <c r="D6289" i="12"/>
  <c r="E6289" i="12"/>
  <c r="F6289" i="12"/>
  <c r="G6289" i="12"/>
  <c r="H6289" i="12"/>
  <c r="I6289" i="12"/>
  <c r="J6289" i="12"/>
  <c r="K6289" i="12"/>
  <c r="L6289" i="12"/>
  <c r="B6290" i="12"/>
  <c r="C6290" i="12"/>
  <c r="D6290" i="12"/>
  <c r="E6290" i="12"/>
  <c r="F6290" i="12"/>
  <c r="G6290" i="12"/>
  <c r="H6290" i="12"/>
  <c r="I6290" i="12"/>
  <c r="J6290" i="12"/>
  <c r="K6290" i="12"/>
  <c r="L6290" i="12"/>
  <c r="B6291" i="12"/>
  <c r="C6291" i="12"/>
  <c r="D6291" i="12"/>
  <c r="E6291" i="12"/>
  <c r="F6291" i="12"/>
  <c r="G6291" i="12"/>
  <c r="H6291" i="12"/>
  <c r="I6291" i="12"/>
  <c r="J6291" i="12"/>
  <c r="K6291" i="12"/>
  <c r="L6291" i="12"/>
  <c r="B6292" i="12"/>
  <c r="C6292" i="12"/>
  <c r="D6292" i="12"/>
  <c r="E6292" i="12"/>
  <c r="F6292" i="12"/>
  <c r="G6292" i="12"/>
  <c r="H6292" i="12"/>
  <c r="I6292" i="12"/>
  <c r="J6292" i="12"/>
  <c r="K6292" i="12"/>
  <c r="L6292" i="12"/>
  <c r="B6293" i="12"/>
  <c r="C6293" i="12"/>
  <c r="D6293" i="12"/>
  <c r="E6293" i="12"/>
  <c r="F6293" i="12"/>
  <c r="G6293" i="12"/>
  <c r="H6293" i="12"/>
  <c r="I6293" i="12"/>
  <c r="J6293" i="12"/>
  <c r="K6293" i="12"/>
  <c r="L6293" i="12"/>
  <c r="B6294" i="12"/>
  <c r="C6294" i="12"/>
  <c r="D6294" i="12"/>
  <c r="E6294" i="12"/>
  <c r="F6294" i="12"/>
  <c r="G6294" i="12"/>
  <c r="H6294" i="12"/>
  <c r="I6294" i="12"/>
  <c r="J6294" i="12"/>
  <c r="K6294" i="12"/>
  <c r="L6294" i="12"/>
  <c r="B6295" i="12"/>
  <c r="C6295" i="12"/>
  <c r="D6295" i="12"/>
  <c r="E6295" i="12"/>
  <c r="F6295" i="12"/>
  <c r="G6295" i="12"/>
  <c r="H6295" i="12"/>
  <c r="I6295" i="12"/>
  <c r="J6295" i="12"/>
  <c r="K6295" i="12"/>
  <c r="L6295" i="12"/>
  <c r="B6296" i="12"/>
  <c r="C6296" i="12"/>
  <c r="D6296" i="12"/>
  <c r="E6296" i="12"/>
  <c r="F6296" i="12"/>
  <c r="G6296" i="12"/>
  <c r="H6296" i="12"/>
  <c r="I6296" i="12"/>
  <c r="J6296" i="12"/>
  <c r="K6296" i="12"/>
  <c r="L6296" i="12"/>
  <c r="B6297" i="12"/>
  <c r="C6297" i="12"/>
  <c r="D6297" i="12"/>
  <c r="E6297" i="12"/>
  <c r="F6297" i="12"/>
  <c r="G6297" i="12"/>
  <c r="H6297" i="12"/>
  <c r="I6297" i="12"/>
  <c r="J6297" i="12"/>
  <c r="K6297" i="12"/>
  <c r="L6297" i="12"/>
  <c r="B6298" i="12"/>
  <c r="C6298" i="12"/>
  <c r="D6298" i="12"/>
  <c r="E6298" i="12"/>
  <c r="F6298" i="12"/>
  <c r="G6298" i="12"/>
  <c r="H6298" i="12"/>
  <c r="I6298" i="12"/>
  <c r="J6298" i="12"/>
  <c r="K6298" i="12"/>
  <c r="L6298" i="12"/>
  <c r="B6299" i="12"/>
  <c r="C6299" i="12"/>
  <c r="D6299" i="12"/>
  <c r="E6299" i="12"/>
  <c r="F6299" i="12"/>
  <c r="G6299" i="12"/>
  <c r="H6299" i="12"/>
  <c r="I6299" i="12"/>
  <c r="J6299" i="12"/>
  <c r="K6299" i="12"/>
  <c r="L6299" i="12"/>
  <c r="B6300" i="12"/>
  <c r="C6300" i="12"/>
  <c r="D6300" i="12"/>
  <c r="E6300" i="12"/>
  <c r="F6300" i="12"/>
  <c r="G6300" i="12"/>
  <c r="H6300" i="12"/>
  <c r="I6300" i="12"/>
  <c r="J6300" i="12"/>
  <c r="K6300" i="12"/>
  <c r="L6300" i="12"/>
  <c r="B6301" i="12"/>
  <c r="C6301" i="12"/>
  <c r="D6301" i="12"/>
  <c r="E6301" i="12"/>
  <c r="F6301" i="12"/>
  <c r="G6301" i="12"/>
  <c r="H6301" i="12"/>
  <c r="I6301" i="12"/>
  <c r="J6301" i="12"/>
  <c r="K6301" i="12"/>
  <c r="L6301" i="12"/>
  <c r="B6302" i="12"/>
  <c r="C6302" i="12"/>
  <c r="D6302" i="12"/>
  <c r="E6302" i="12"/>
  <c r="F6302" i="12"/>
  <c r="G6302" i="12"/>
  <c r="H6302" i="12"/>
  <c r="I6302" i="12"/>
  <c r="J6302" i="12"/>
  <c r="K6302" i="12"/>
  <c r="L6302" i="12"/>
  <c r="B6303" i="12"/>
  <c r="C6303" i="12"/>
  <c r="D6303" i="12"/>
  <c r="E6303" i="12"/>
  <c r="F6303" i="12"/>
  <c r="G6303" i="12"/>
  <c r="H6303" i="12"/>
  <c r="I6303" i="12"/>
  <c r="J6303" i="12"/>
  <c r="K6303" i="12"/>
  <c r="L6303" i="12"/>
  <c r="B6304" i="12"/>
  <c r="C6304" i="12"/>
  <c r="D6304" i="12"/>
  <c r="E6304" i="12"/>
  <c r="F6304" i="12"/>
  <c r="G6304" i="12"/>
  <c r="H6304" i="12"/>
  <c r="I6304" i="12"/>
  <c r="J6304" i="12"/>
  <c r="K6304" i="12"/>
  <c r="L6304" i="12"/>
  <c r="B6305" i="12"/>
  <c r="C6305" i="12"/>
  <c r="D6305" i="12"/>
  <c r="E6305" i="12"/>
  <c r="F6305" i="12"/>
  <c r="G6305" i="12"/>
  <c r="H6305" i="12"/>
  <c r="I6305" i="12"/>
  <c r="J6305" i="12"/>
  <c r="K6305" i="12"/>
  <c r="L6305" i="12"/>
  <c r="B6306" i="12"/>
  <c r="C6306" i="12"/>
  <c r="D6306" i="12"/>
  <c r="E6306" i="12"/>
  <c r="F6306" i="12"/>
  <c r="G6306" i="12"/>
  <c r="H6306" i="12"/>
  <c r="I6306" i="12"/>
  <c r="J6306" i="12"/>
  <c r="K6306" i="12"/>
  <c r="L6306" i="12"/>
  <c r="B6307" i="12"/>
  <c r="C6307" i="12"/>
  <c r="D6307" i="12"/>
  <c r="E6307" i="12"/>
  <c r="F6307" i="12"/>
  <c r="G6307" i="12"/>
  <c r="H6307" i="12"/>
  <c r="I6307" i="12"/>
  <c r="J6307" i="12"/>
  <c r="K6307" i="12"/>
  <c r="L6307" i="12"/>
  <c r="B6308" i="12"/>
  <c r="C6308" i="12"/>
  <c r="D6308" i="12"/>
  <c r="E6308" i="12"/>
  <c r="F6308" i="12"/>
  <c r="G6308" i="12"/>
  <c r="H6308" i="12"/>
  <c r="I6308" i="12"/>
  <c r="J6308" i="12"/>
  <c r="K6308" i="12"/>
  <c r="L6308" i="12"/>
  <c r="B6309" i="12"/>
  <c r="C6309" i="12"/>
  <c r="D6309" i="12"/>
  <c r="E6309" i="12"/>
  <c r="F6309" i="12"/>
  <c r="G6309" i="12"/>
  <c r="H6309" i="12"/>
  <c r="I6309" i="12"/>
  <c r="J6309" i="12"/>
  <c r="K6309" i="12"/>
  <c r="L6309" i="12"/>
  <c r="B6310" i="12"/>
  <c r="C6310" i="12"/>
  <c r="D6310" i="12"/>
  <c r="E6310" i="12"/>
  <c r="F6310" i="12"/>
  <c r="G6310" i="12"/>
  <c r="H6310" i="12"/>
  <c r="I6310" i="12"/>
  <c r="J6310" i="12"/>
  <c r="K6310" i="12"/>
  <c r="L6310" i="12"/>
  <c r="B6311" i="12"/>
  <c r="C6311" i="12"/>
  <c r="D6311" i="12"/>
  <c r="E6311" i="12"/>
  <c r="F6311" i="12"/>
  <c r="G6311" i="12"/>
  <c r="H6311" i="12"/>
  <c r="I6311" i="12"/>
  <c r="J6311" i="12"/>
  <c r="K6311" i="12"/>
  <c r="L6311" i="12"/>
  <c r="B6312" i="12"/>
  <c r="C6312" i="12"/>
  <c r="D6312" i="12"/>
  <c r="E6312" i="12"/>
  <c r="F6312" i="12"/>
  <c r="G6312" i="12"/>
  <c r="H6312" i="12"/>
  <c r="I6312" i="12"/>
  <c r="J6312" i="12"/>
  <c r="K6312" i="12"/>
  <c r="L6312" i="12"/>
  <c r="B6313" i="12"/>
  <c r="C6313" i="12"/>
  <c r="D6313" i="12"/>
  <c r="E6313" i="12"/>
  <c r="F6313" i="12"/>
  <c r="G6313" i="12"/>
  <c r="H6313" i="12"/>
  <c r="I6313" i="12"/>
  <c r="J6313" i="12"/>
  <c r="K6313" i="12"/>
  <c r="L6313" i="12"/>
  <c r="B6314" i="12"/>
  <c r="C6314" i="12"/>
  <c r="D6314" i="12"/>
  <c r="E6314" i="12"/>
  <c r="F6314" i="12"/>
  <c r="G6314" i="12"/>
  <c r="H6314" i="12"/>
  <c r="I6314" i="12"/>
  <c r="J6314" i="12"/>
  <c r="K6314" i="12"/>
  <c r="L6314" i="12"/>
  <c r="B6315" i="12"/>
  <c r="C6315" i="12"/>
  <c r="D6315" i="12"/>
  <c r="E6315" i="12"/>
  <c r="F6315" i="12"/>
  <c r="G6315" i="12"/>
  <c r="H6315" i="12"/>
  <c r="I6315" i="12"/>
  <c r="J6315" i="12"/>
  <c r="K6315" i="12"/>
  <c r="L6315" i="12"/>
  <c r="B6316" i="12"/>
  <c r="C6316" i="12"/>
  <c r="D6316" i="12"/>
  <c r="E6316" i="12"/>
  <c r="F6316" i="12"/>
  <c r="G6316" i="12"/>
  <c r="H6316" i="12"/>
  <c r="I6316" i="12"/>
  <c r="J6316" i="12"/>
  <c r="K6316" i="12"/>
  <c r="L6316" i="12"/>
  <c r="B6317" i="12"/>
  <c r="C6317" i="12"/>
  <c r="D6317" i="12"/>
  <c r="E6317" i="12"/>
  <c r="F6317" i="12"/>
  <c r="G6317" i="12"/>
  <c r="H6317" i="12"/>
  <c r="I6317" i="12"/>
  <c r="J6317" i="12"/>
  <c r="K6317" i="12"/>
  <c r="L6317" i="12"/>
  <c r="B6318" i="12"/>
  <c r="C6318" i="12"/>
  <c r="D6318" i="12"/>
  <c r="E6318" i="12"/>
  <c r="F6318" i="12"/>
  <c r="G6318" i="12"/>
  <c r="H6318" i="12"/>
  <c r="I6318" i="12"/>
  <c r="J6318" i="12"/>
  <c r="K6318" i="12"/>
  <c r="L6318" i="12"/>
  <c r="B6319" i="12"/>
  <c r="C6319" i="12"/>
  <c r="D6319" i="12"/>
  <c r="E6319" i="12"/>
  <c r="F6319" i="12"/>
  <c r="G6319" i="12"/>
  <c r="H6319" i="12"/>
  <c r="I6319" i="12"/>
  <c r="J6319" i="12"/>
  <c r="K6319" i="12"/>
  <c r="L6319" i="12"/>
  <c r="B6320" i="12"/>
  <c r="C6320" i="12"/>
  <c r="D6320" i="12"/>
  <c r="E6320" i="12"/>
  <c r="F6320" i="12"/>
  <c r="G6320" i="12"/>
  <c r="H6320" i="12"/>
  <c r="I6320" i="12"/>
  <c r="J6320" i="12"/>
  <c r="K6320" i="12"/>
  <c r="L6320" i="12"/>
  <c r="B6321" i="12"/>
  <c r="C6321" i="12"/>
  <c r="D6321" i="12"/>
  <c r="E6321" i="12"/>
  <c r="F6321" i="12"/>
  <c r="G6321" i="12"/>
  <c r="H6321" i="12"/>
  <c r="I6321" i="12"/>
  <c r="J6321" i="12"/>
  <c r="K6321" i="12"/>
  <c r="L6321" i="12"/>
  <c r="B6322" i="12"/>
  <c r="C6322" i="12"/>
  <c r="D6322" i="12"/>
  <c r="E6322" i="12"/>
  <c r="F6322" i="12"/>
  <c r="G6322" i="12"/>
  <c r="H6322" i="12"/>
  <c r="I6322" i="12"/>
  <c r="J6322" i="12"/>
  <c r="K6322" i="12"/>
  <c r="L6322" i="12"/>
  <c r="B6323" i="12"/>
  <c r="C6323" i="12"/>
  <c r="D6323" i="12"/>
  <c r="E6323" i="12"/>
  <c r="F6323" i="12"/>
  <c r="G6323" i="12"/>
  <c r="H6323" i="12"/>
  <c r="I6323" i="12"/>
  <c r="J6323" i="12"/>
  <c r="K6323" i="12"/>
  <c r="L6323" i="12"/>
  <c r="B6324" i="12"/>
  <c r="C6324" i="12"/>
  <c r="D6324" i="12"/>
  <c r="E6324" i="12"/>
  <c r="F6324" i="12"/>
  <c r="G6324" i="12"/>
  <c r="H6324" i="12"/>
  <c r="I6324" i="12"/>
  <c r="J6324" i="12"/>
  <c r="K6324" i="12"/>
  <c r="L6324" i="12"/>
  <c r="B6325" i="12"/>
  <c r="C6325" i="12"/>
  <c r="D6325" i="12"/>
  <c r="E6325" i="12"/>
  <c r="F6325" i="12"/>
  <c r="G6325" i="12"/>
  <c r="H6325" i="12"/>
  <c r="I6325" i="12"/>
  <c r="J6325" i="12"/>
  <c r="K6325" i="12"/>
  <c r="L6325" i="12"/>
  <c r="B6326" i="12"/>
  <c r="C6326" i="12"/>
  <c r="D6326" i="12"/>
  <c r="E6326" i="12"/>
  <c r="F6326" i="12"/>
  <c r="G6326" i="12"/>
  <c r="H6326" i="12"/>
  <c r="I6326" i="12"/>
  <c r="J6326" i="12"/>
  <c r="K6326" i="12"/>
  <c r="L6326" i="12"/>
  <c r="B6327" i="12"/>
  <c r="C6327" i="12"/>
  <c r="D6327" i="12"/>
  <c r="E6327" i="12"/>
  <c r="F6327" i="12"/>
  <c r="G6327" i="12"/>
  <c r="H6327" i="12"/>
  <c r="I6327" i="12"/>
  <c r="J6327" i="12"/>
  <c r="K6327" i="12"/>
  <c r="L6327" i="12"/>
  <c r="B6328" i="12"/>
  <c r="C6328" i="12"/>
  <c r="D6328" i="12"/>
  <c r="E6328" i="12"/>
  <c r="F6328" i="12"/>
  <c r="G6328" i="12"/>
  <c r="H6328" i="12"/>
  <c r="I6328" i="12"/>
  <c r="J6328" i="12"/>
  <c r="K6328" i="12"/>
  <c r="L6328" i="12"/>
  <c r="B6329" i="12"/>
  <c r="C6329" i="12"/>
  <c r="D6329" i="12"/>
  <c r="E6329" i="12"/>
  <c r="F6329" i="12"/>
  <c r="G6329" i="12"/>
  <c r="H6329" i="12"/>
  <c r="I6329" i="12"/>
  <c r="J6329" i="12"/>
  <c r="K6329" i="12"/>
  <c r="L6329" i="12"/>
  <c r="B6330" i="12"/>
  <c r="C6330" i="12"/>
  <c r="D6330" i="12"/>
  <c r="E6330" i="12"/>
  <c r="F6330" i="12"/>
  <c r="G6330" i="12"/>
  <c r="H6330" i="12"/>
  <c r="I6330" i="12"/>
  <c r="J6330" i="12"/>
  <c r="K6330" i="12"/>
  <c r="L6330" i="12"/>
  <c r="B6331" i="12"/>
  <c r="C6331" i="12"/>
  <c r="D6331" i="12"/>
  <c r="E6331" i="12"/>
  <c r="F6331" i="12"/>
  <c r="G6331" i="12"/>
  <c r="H6331" i="12"/>
  <c r="I6331" i="12"/>
  <c r="J6331" i="12"/>
  <c r="K6331" i="12"/>
  <c r="L6331" i="12"/>
  <c r="B6332" i="12"/>
  <c r="C6332" i="12"/>
  <c r="D6332" i="12"/>
  <c r="E6332" i="12"/>
  <c r="F6332" i="12"/>
  <c r="G6332" i="12"/>
  <c r="H6332" i="12"/>
  <c r="I6332" i="12"/>
  <c r="J6332" i="12"/>
  <c r="K6332" i="12"/>
  <c r="L6332" i="12"/>
  <c r="B6333" i="12"/>
  <c r="C6333" i="12"/>
  <c r="D6333" i="12"/>
  <c r="E6333" i="12"/>
  <c r="F6333" i="12"/>
  <c r="G6333" i="12"/>
  <c r="H6333" i="12"/>
  <c r="I6333" i="12"/>
  <c r="J6333" i="12"/>
  <c r="K6333" i="12"/>
  <c r="L6333" i="12"/>
  <c r="B6334" i="12"/>
  <c r="C6334" i="12"/>
  <c r="D6334" i="12"/>
  <c r="E6334" i="12"/>
  <c r="F6334" i="12"/>
  <c r="G6334" i="12"/>
  <c r="H6334" i="12"/>
  <c r="I6334" i="12"/>
  <c r="J6334" i="12"/>
  <c r="K6334" i="12"/>
  <c r="L6334" i="12"/>
  <c r="B6335" i="12"/>
  <c r="C6335" i="12"/>
  <c r="D6335" i="12"/>
  <c r="E6335" i="12"/>
  <c r="F6335" i="12"/>
  <c r="G6335" i="12"/>
  <c r="H6335" i="12"/>
  <c r="I6335" i="12"/>
  <c r="J6335" i="12"/>
  <c r="K6335" i="12"/>
  <c r="L6335" i="12"/>
  <c r="B6336" i="12"/>
  <c r="C6336" i="12"/>
  <c r="D6336" i="12"/>
  <c r="E6336" i="12"/>
  <c r="F6336" i="12"/>
  <c r="G6336" i="12"/>
  <c r="H6336" i="12"/>
  <c r="I6336" i="12"/>
  <c r="J6336" i="12"/>
  <c r="K6336" i="12"/>
  <c r="L6336" i="12"/>
  <c r="B6337" i="12"/>
  <c r="C6337" i="12"/>
  <c r="D6337" i="12"/>
  <c r="E6337" i="12"/>
  <c r="F6337" i="12"/>
  <c r="G6337" i="12"/>
  <c r="H6337" i="12"/>
  <c r="I6337" i="12"/>
  <c r="J6337" i="12"/>
  <c r="K6337" i="12"/>
  <c r="L6337" i="12"/>
  <c r="B6338" i="12"/>
  <c r="C6338" i="12"/>
  <c r="D6338" i="12"/>
  <c r="E6338" i="12"/>
  <c r="F6338" i="12"/>
  <c r="G6338" i="12"/>
  <c r="H6338" i="12"/>
  <c r="I6338" i="12"/>
  <c r="J6338" i="12"/>
  <c r="K6338" i="12"/>
  <c r="L6338" i="12"/>
  <c r="B6339" i="12"/>
  <c r="C6339" i="12"/>
  <c r="D6339" i="12"/>
  <c r="E6339" i="12"/>
  <c r="F6339" i="12"/>
  <c r="G6339" i="12"/>
  <c r="H6339" i="12"/>
  <c r="I6339" i="12"/>
  <c r="J6339" i="12"/>
  <c r="K6339" i="12"/>
  <c r="L6339" i="12"/>
  <c r="B6340" i="12"/>
  <c r="C6340" i="12"/>
  <c r="D6340" i="12"/>
  <c r="E6340" i="12"/>
  <c r="F6340" i="12"/>
  <c r="G6340" i="12"/>
  <c r="H6340" i="12"/>
  <c r="I6340" i="12"/>
  <c r="J6340" i="12"/>
  <c r="K6340" i="12"/>
  <c r="L6340" i="12"/>
  <c r="B6341" i="12"/>
  <c r="C6341" i="12"/>
  <c r="D6341" i="12"/>
  <c r="E6341" i="12"/>
  <c r="F6341" i="12"/>
  <c r="G6341" i="12"/>
  <c r="H6341" i="12"/>
  <c r="I6341" i="12"/>
  <c r="J6341" i="12"/>
  <c r="K6341" i="12"/>
  <c r="L6341" i="12"/>
  <c r="B6342" i="12"/>
  <c r="C6342" i="12"/>
  <c r="D6342" i="12"/>
  <c r="E6342" i="12"/>
  <c r="F6342" i="12"/>
  <c r="G6342" i="12"/>
  <c r="H6342" i="12"/>
  <c r="I6342" i="12"/>
  <c r="J6342" i="12"/>
  <c r="K6342" i="12"/>
  <c r="L6342" i="12"/>
  <c r="B6343" i="12"/>
  <c r="C6343" i="12"/>
  <c r="D6343" i="12"/>
  <c r="E6343" i="12"/>
  <c r="F6343" i="12"/>
  <c r="G6343" i="12"/>
  <c r="H6343" i="12"/>
  <c r="I6343" i="12"/>
  <c r="J6343" i="12"/>
  <c r="K6343" i="12"/>
  <c r="L6343" i="12"/>
  <c r="B6344" i="12"/>
  <c r="C6344" i="12"/>
  <c r="D6344" i="12"/>
  <c r="E6344" i="12"/>
  <c r="F6344" i="12"/>
  <c r="G6344" i="12"/>
  <c r="H6344" i="12"/>
  <c r="I6344" i="12"/>
  <c r="J6344" i="12"/>
  <c r="K6344" i="12"/>
  <c r="L6344" i="12"/>
  <c r="B6345" i="12"/>
  <c r="C6345" i="12"/>
  <c r="D6345" i="12"/>
  <c r="E6345" i="12"/>
  <c r="F6345" i="12"/>
  <c r="G6345" i="12"/>
  <c r="H6345" i="12"/>
  <c r="I6345" i="12"/>
  <c r="J6345" i="12"/>
  <c r="K6345" i="12"/>
  <c r="L6345" i="12"/>
  <c r="B6346" i="12"/>
  <c r="C6346" i="12"/>
  <c r="D6346" i="12"/>
  <c r="E6346" i="12"/>
  <c r="F6346" i="12"/>
  <c r="G6346" i="12"/>
  <c r="H6346" i="12"/>
  <c r="I6346" i="12"/>
  <c r="J6346" i="12"/>
  <c r="K6346" i="12"/>
  <c r="L6346" i="12"/>
  <c r="B6347" i="12"/>
  <c r="C6347" i="12"/>
  <c r="D6347" i="12"/>
  <c r="E6347" i="12"/>
  <c r="F6347" i="12"/>
  <c r="G6347" i="12"/>
  <c r="H6347" i="12"/>
  <c r="I6347" i="12"/>
  <c r="J6347" i="12"/>
  <c r="K6347" i="12"/>
  <c r="L6347" i="12"/>
  <c r="B6348" i="12"/>
  <c r="C6348" i="12"/>
  <c r="D6348" i="12"/>
  <c r="E6348" i="12"/>
  <c r="F6348" i="12"/>
  <c r="G6348" i="12"/>
  <c r="H6348" i="12"/>
  <c r="I6348" i="12"/>
  <c r="J6348" i="12"/>
  <c r="K6348" i="12"/>
  <c r="L6348" i="12"/>
  <c r="B6349" i="12"/>
  <c r="C6349" i="12"/>
  <c r="D6349" i="12"/>
  <c r="E6349" i="12"/>
  <c r="F6349" i="12"/>
  <c r="G6349" i="12"/>
  <c r="H6349" i="12"/>
  <c r="I6349" i="12"/>
  <c r="J6349" i="12"/>
  <c r="K6349" i="12"/>
  <c r="L6349" i="12"/>
  <c r="B6350" i="12"/>
  <c r="C6350" i="12"/>
  <c r="D6350" i="12"/>
  <c r="E6350" i="12"/>
  <c r="F6350" i="12"/>
  <c r="G6350" i="12"/>
  <c r="H6350" i="12"/>
  <c r="I6350" i="12"/>
  <c r="J6350" i="12"/>
  <c r="K6350" i="12"/>
  <c r="L6350" i="12"/>
  <c r="B6351" i="12"/>
  <c r="C6351" i="12"/>
  <c r="D6351" i="12"/>
  <c r="E6351" i="12"/>
  <c r="F6351" i="12"/>
  <c r="G6351" i="12"/>
  <c r="H6351" i="12"/>
  <c r="I6351" i="12"/>
  <c r="J6351" i="12"/>
  <c r="K6351" i="12"/>
  <c r="L6351" i="12"/>
  <c r="B6352" i="12"/>
  <c r="C6352" i="12"/>
  <c r="D6352" i="12"/>
  <c r="E6352" i="12"/>
  <c r="F6352" i="12"/>
  <c r="G6352" i="12"/>
  <c r="H6352" i="12"/>
  <c r="I6352" i="12"/>
  <c r="J6352" i="12"/>
  <c r="K6352" i="12"/>
  <c r="L6352" i="12"/>
  <c r="B6353" i="12"/>
  <c r="C6353" i="12"/>
  <c r="D6353" i="12"/>
  <c r="E6353" i="12"/>
  <c r="F6353" i="12"/>
  <c r="G6353" i="12"/>
  <c r="H6353" i="12"/>
  <c r="I6353" i="12"/>
  <c r="J6353" i="12"/>
  <c r="K6353" i="12"/>
  <c r="L6353" i="12"/>
  <c r="B6354" i="12"/>
  <c r="C6354" i="12"/>
  <c r="D6354" i="12"/>
  <c r="E6354" i="12"/>
  <c r="F6354" i="12"/>
  <c r="G6354" i="12"/>
  <c r="H6354" i="12"/>
  <c r="I6354" i="12"/>
  <c r="J6354" i="12"/>
  <c r="K6354" i="12"/>
  <c r="L6354" i="12"/>
  <c r="B6355" i="12"/>
  <c r="C6355" i="12"/>
  <c r="D6355" i="12"/>
  <c r="E6355" i="12"/>
  <c r="F6355" i="12"/>
  <c r="G6355" i="12"/>
  <c r="H6355" i="12"/>
  <c r="I6355" i="12"/>
  <c r="J6355" i="12"/>
  <c r="K6355" i="12"/>
  <c r="L6355" i="12"/>
  <c r="B6356" i="12"/>
  <c r="C6356" i="12"/>
  <c r="D6356" i="12"/>
  <c r="E6356" i="12"/>
  <c r="F6356" i="12"/>
  <c r="G6356" i="12"/>
  <c r="H6356" i="12"/>
  <c r="I6356" i="12"/>
  <c r="J6356" i="12"/>
  <c r="K6356" i="12"/>
  <c r="L6356" i="12"/>
  <c r="B6357" i="12"/>
  <c r="C6357" i="12"/>
  <c r="D6357" i="12"/>
  <c r="E6357" i="12"/>
  <c r="F6357" i="12"/>
  <c r="G6357" i="12"/>
  <c r="H6357" i="12"/>
  <c r="I6357" i="12"/>
  <c r="J6357" i="12"/>
  <c r="K6357" i="12"/>
  <c r="L6357" i="12"/>
  <c r="B6358" i="12"/>
  <c r="C6358" i="12"/>
  <c r="D6358" i="12"/>
  <c r="E6358" i="12"/>
  <c r="F6358" i="12"/>
  <c r="G6358" i="12"/>
  <c r="H6358" i="12"/>
  <c r="I6358" i="12"/>
  <c r="J6358" i="12"/>
  <c r="K6358" i="12"/>
  <c r="L6358" i="12"/>
  <c r="B6359" i="12"/>
  <c r="C6359" i="12"/>
  <c r="D6359" i="12"/>
  <c r="E6359" i="12"/>
  <c r="F6359" i="12"/>
  <c r="G6359" i="12"/>
  <c r="H6359" i="12"/>
  <c r="I6359" i="12"/>
  <c r="J6359" i="12"/>
  <c r="K6359" i="12"/>
  <c r="L6359" i="12"/>
  <c r="B6360" i="12"/>
  <c r="C6360" i="12"/>
  <c r="D6360" i="12"/>
  <c r="E6360" i="12"/>
  <c r="F6360" i="12"/>
  <c r="G6360" i="12"/>
  <c r="H6360" i="12"/>
  <c r="I6360" i="12"/>
  <c r="J6360" i="12"/>
  <c r="K6360" i="12"/>
  <c r="L6360" i="12"/>
  <c r="B6361" i="12"/>
  <c r="C6361" i="12"/>
  <c r="D6361" i="12"/>
  <c r="E6361" i="12"/>
  <c r="F6361" i="12"/>
  <c r="G6361" i="12"/>
  <c r="H6361" i="12"/>
  <c r="I6361" i="12"/>
  <c r="J6361" i="12"/>
  <c r="K6361" i="12"/>
  <c r="L6361" i="12"/>
  <c r="B6362" i="12"/>
  <c r="C6362" i="12"/>
  <c r="D6362" i="12"/>
  <c r="E6362" i="12"/>
  <c r="F6362" i="12"/>
  <c r="G6362" i="12"/>
  <c r="H6362" i="12"/>
  <c r="I6362" i="12"/>
  <c r="J6362" i="12"/>
  <c r="K6362" i="12"/>
  <c r="L6362" i="12"/>
  <c r="B6363" i="12"/>
  <c r="C6363" i="12"/>
  <c r="D6363" i="12"/>
  <c r="E6363" i="12"/>
  <c r="F6363" i="12"/>
  <c r="G6363" i="12"/>
  <c r="H6363" i="12"/>
  <c r="I6363" i="12"/>
  <c r="J6363" i="12"/>
  <c r="K6363" i="12"/>
  <c r="L6363" i="12"/>
  <c r="B6364" i="12"/>
  <c r="C6364" i="12"/>
  <c r="D6364" i="12"/>
  <c r="E6364" i="12"/>
  <c r="F6364" i="12"/>
  <c r="G6364" i="12"/>
  <c r="H6364" i="12"/>
  <c r="I6364" i="12"/>
  <c r="J6364" i="12"/>
  <c r="K6364" i="12"/>
  <c r="L6364" i="12"/>
  <c r="B6365" i="12"/>
  <c r="C6365" i="12"/>
  <c r="D6365" i="12"/>
  <c r="E6365" i="12"/>
  <c r="F6365" i="12"/>
  <c r="G6365" i="12"/>
  <c r="H6365" i="12"/>
  <c r="I6365" i="12"/>
  <c r="J6365" i="12"/>
  <c r="K6365" i="12"/>
  <c r="L6365" i="12"/>
  <c r="B6366" i="12"/>
  <c r="C6366" i="12"/>
  <c r="D6366" i="12"/>
  <c r="E6366" i="12"/>
  <c r="F6366" i="12"/>
  <c r="G6366" i="12"/>
  <c r="H6366" i="12"/>
  <c r="I6366" i="12"/>
  <c r="J6366" i="12"/>
  <c r="K6366" i="12"/>
  <c r="L6366" i="12"/>
  <c r="B6367" i="12"/>
  <c r="C6367" i="12"/>
  <c r="D6367" i="12"/>
  <c r="E6367" i="12"/>
  <c r="F6367" i="12"/>
  <c r="G6367" i="12"/>
  <c r="H6367" i="12"/>
  <c r="I6367" i="12"/>
  <c r="J6367" i="12"/>
  <c r="K6367" i="12"/>
  <c r="L6367" i="12"/>
  <c r="B6368" i="12"/>
  <c r="C6368" i="12"/>
  <c r="D6368" i="12"/>
  <c r="E6368" i="12"/>
  <c r="F6368" i="12"/>
  <c r="G6368" i="12"/>
  <c r="H6368" i="12"/>
  <c r="I6368" i="12"/>
  <c r="J6368" i="12"/>
  <c r="K6368" i="12"/>
  <c r="L6368" i="12"/>
  <c r="B6369" i="12"/>
  <c r="C6369" i="12"/>
  <c r="D6369" i="12"/>
  <c r="E6369" i="12"/>
  <c r="F6369" i="12"/>
  <c r="G6369" i="12"/>
  <c r="H6369" i="12"/>
  <c r="I6369" i="12"/>
  <c r="J6369" i="12"/>
  <c r="K6369" i="12"/>
  <c r="L6369" i="12"/>
  <c r="B6370" i="12"/>
  <c r="C6370" i="12"/>
  <c r="D6370" i="12"/>
  <c r="E6370" i="12"/>
  <c r="F6370" i="12"/>
  <c r="G6370" i="12"/>
  <c r="H6370" i="12"/>
  <c r="I6370" i="12"/>
  <c r="J6370" i="12"/>
  <c r="K6370" i="12"/>
  <c r="L6370" i="12"/>
  <c r="B6371" i="12"/>
  <c r="C6371" i="12"/>
  <c r="D6371" i="12"/>
  <c r="E6371" i="12"/>
  <c r="F6371" i="12"/>
  <c r="G6371" i="12"/>
  <c r="H6371" i="12"/>
  <c r="I6371" i="12"/>
  <c r="J6371" i="12"/>
  <c r="K6371" i="12"/>
  <c r="L6371" i="12"/>
  <c r="B6372" i="12"/>
  <c r="C6372" i="12"/>
  <c r="D6372" i="12"/>
  <c r="E6372" i="12"/>
  <c r="F6372" i="12"/>
  <c r="G6372" i="12"/>
  <c r="H6372" i="12"/>
  <c r="I6372" i="12"/>
  <c r="J6372" i="12"/>
  <c r="K6372" i="12"/>
  <c r="L6372" i="12"/>
  <c r="B6373" i="12"/>
  <c r="C6373" i="12"/>
  <c r="D6373" i="12"/>
  <c r="E6373" i="12"/>
  <c r="F6373" i="12"/>
  <c r="G6373" i="12"/>
  <c r="H6373" i="12"/>
  <c r="I6373" i="12"/>
  <c r="J6373" i="12"/>
  <c r="K6373" i="12"/>
  <c r="L6373" i="12"/>
  <c r="B6374" i="12"/>
  <c r="C6374" i="12"/>
  <c r="D6374" i="12"/>
  <c r="E6374" i="12"/>
  <c r="F6374" i="12"/>
  <c r="G6374" i="12"/>
  <c r="H6374" i="12"/>
  <c r="I6374" i="12"/>
  <c r="J6374" i="12"/>
  <c r="K6374" i="12"/>
  <c r="L6374" i="12"/>
  <c r="B6375" i="12"/>
  <c r="C6375" i="12"/>
  <c r="D6375" i="12"/>
  <c r="E6375" i="12"/>
  <c r="F6375" i="12"/>
  <c r="G6375" i="12"/>
  <c r="H6375" i="12"/>
  <c r="I6375" i="12"/>
  <c r="J6375" i="12"/>
  <c r="K6375" i="12"/>
  <c r="L6375" i="12"/>
  <c r="B6376" i="12"/>
  <c r="C6376" i="12"/>
  <c r="D6376" i="12"/>
  <c r="E6376" i="12"/>
  <c r="F6376" i="12"/>
  <c r="G6376" i="12"/>
  <c r="H6376" i="12"/>
  <c r="I6376" i="12"/>
  <c r="J6376" i="12"/>
  <c r="K6376" i="12"/>
  <c r="L6376" i="12"/>
  <c r="B6377" i="12"/>
  <c r="C6377" i="12"/>
  <c r="D6377" i="12"/>
  <c r="E6377" i="12"/>
  <c r="F6377" i="12"/>
  <c r="G6377" i="12"/>
  <c r="H6377" i="12"/>
  <c r="I6377" i="12"/>
  <c r="J6377" i="12"/>
  <c r="K6377" i="12"/>
  <c r="L6377" i="12"/>
  <c r="B6378" i="12"/>
  <c r="C6378" i="12"/>
  <c r="D6378" i="12"/>
  <c r="E6378" i="12"/>
  <c r="F6378" i="12"/>
  <c r="G6378" i="12"/>
  <c r="H6378" i="12"/>
  <c r="I6378" i="12"/>
  <c r="J6378" i="12"/>
  <c r="K6378" i="12"/>
  <c r="L6378" i="12"/>
  <c r="B6379" i="12"/>
  <c r="C6379" i="12"/>
  <c r="D6379" i="12"/>
  <c r="E6379" i="12"/>
  <c r="F6379" i="12"/>
  <c r="G6379" i="12"/>
  <c r="H6379" i="12"/>
  <c r="I6379" i="12"/>
  <c r="J6379" i="12"/>
  <c r="K6379" i="12"/>
  <c r="L6379" i="12"/>
  <c r="B6380" i="12"/>
  <c r="C6380" i="12"/>
  <c r="D6380" i="12"/>
  <c r="E6380" i="12"/>
  <c r="F6380" i="12"/>
  <c r="G6380" i="12"/>
  <c r="H6380" i="12"/>
  <c r="I6380" i="12"/>
  <c r="J6380" i="12"/>
  <c r="K6380" i="12"/>
  <c r="L6380" i="12"/>
  <c r="B6381" i="12"/>
  <c r="C6381" i="12"/>
  <c r="D6381" i="12"/>
  <c r="E6381" i="12"/>
  <c r="F6381" i="12"/>
  <c r="G6381" i="12"/>
  <c r="H6381" i="12"/>
  <c r="I6381" i="12"/>
  <c r="J6381" i="12"/>
  <c r="K6381" i="12"/>
  <c r="L6381" i="12"/>
  <c r="B6382" i="12"/>
  <c r="C6382" i="12"/>
  <c r="D6382" i="12"/>
  <c r="E6382" i="12"/>
  <c r="F6382" i="12"/>
  <c r="G6382" i="12"/>
  <c r="H6382" i="12"/>
  <c r="I6382" i="12"/>
  <c r="J6382" i="12"/>
  <c r="K6382" i="12"/>
  <c r="L6382" i="12"/>
  <c r="B6383" i="12"/>
  <c r="C6383" i="12"/>
  <c r="D6383" i="12"/>
  <c r="E6383" i="12"/>
  <c r="F6383" i="12"/>
  <c r="G6383" i="12"/>
  <c r="H6383" i="12"/>
  <c r="I6383" i="12"/>
  <c r="J6383" i="12"/>
  <c r="K6383" i="12"/>
  <c r="L6383" i="12"/>
  <c r="B6384" i="12"/>
  <c r="C6384" i="12"/>
  <c r="D6384" i="12"/>
  <c r="E6384" i="12"/>
  <c r="F6384" i="12"/>
  <c r="G6384" i="12"/>
  <c r="H6384" i="12"/>
  <c r="I6384" i="12"/>
  <c r="J6384" i="12"/>
  <c r="K6384" i="12"/>
  <c r="L6384" i="12"/>
  <c r="B6385" i="12"/>
  <c r="C6385" i="12"/>
  <c r="D6385" i="12"/>
  <c r="E6385" i="12"/>
  <c r="F6385" i="12"/>
  <c r="G6385" i="12"/>
  <c r="H6385" i="12"/>
  <c r="I6385" i="12"/>
  <c r="J6385" i="12"/>
  <c r="K6385" i="12"/>
  <c r="L6385" i="12"/>
  <c r="B6386" i="12"/>
  <c r="C6386" i="12"/>
  <c r="D6386" i="12"/>
  <c r="E6386" i="12"/>
  <c r="F6386" i="12"/>
  <c r="G6386" i="12"/>
  <c r="H6386" i="12"/>
  <c r="I6386" i="12"/>
  <c r="J6386" i="12"/>
  <c r="K6386" i="12"/>
  <c r="L6386" i="12"/>
  <c r="B6387" i="12"/>
  <c r="C6387" i="12"/>
  <c r="D6387" i="12"/>
  <c r="E6387" i="12"/>
  <c r="F6387" i="12"/>
  <c r="G6387" i="12"/>
  <c r="H6387" i="12"/>
  <c r="I6387" i="12"/>
  <c r="J6387" i="12"/>
  <c r="K6387" i="12"/>
  <c r="L6387" i="12"/>
  <c r="B6388" i="12"/>
  <c r="C6388" i="12"/>
  <c r="D6388" i="12"/>
  <c r="E6388" i="12"/>
  <c r="F6388" i="12"/>
  <c r="G6388" i="12"/>
  <c r="H6388" i="12"/>
  <c r="I6388" i="12"/>
  <c r="J6388" i="12"/>
  <c r="K6388" i="12"/>
  <c r="L6388" i="12"/>
  <c r="B6389" i="12"/>
  <c r="C6389" i="12"/>
  <c r="D6389" i="12"/>
  <c r="E6389" i="12"/>
  <c r="F6389" i="12"/>
  <c r="G6389" i="12"/>
  <c r="H6389" i="12"/>
  <c r="I6389" i="12"/>
  <c r="J6389" i="12"/>
  <c r="K6389" i="12"/>
  <c r="L6389" i="12"/>
  <c r="B6390" i="12"/>
  <c r="C6390" i="12"/>
  <c r="D6390" i="12"/>
  <c r="E6390" i="12"/>
  <c r="F6390" i="12"/>
  <c r="G6390" i="12"/>
  <c r="H6390" i="12"/>
  <c r="I6390" i="12"/>
  <c r="J6390" i="12"/>
  <c r="K6390" i="12"/>
  <c r="L6390" i="12"/>
  <c r="B6391" i="12"/>
  <c r="C6391" i="12"/>
  <c r="D6391" i="12"/>
  <c r="E6391" i="12"/>
  <c r="F6391" i="12"/>
  <c r="G6391" i="12"/>
  <c r="H6391" i="12"/>
  <c r="I6391" i="12"/>
  <c r="J6391" i="12"/>
  <c r="K6391" i="12"/>
  <c r="L6391" i="12"/>
  <c r="B6392" i="12"/>
  <c r="C6392" i="12"/>
  <c r="D6392" i="12"/>
  <c r="E6392" i="12"/>
  <c r="F6392" i="12"/>
  <c r="G6392" i="12"/>
  <c r="H6392" i="12"/>
  <c r="I6392" i="12"/>
  <c r="J6392" i="12"/>
  <c r="K6392" i="12"/>
  <c r="L6392" i="12"/>
  <c r="B6393" i="12"/>
  <c r="C6393" i="12"/>
  <c r="D6393" i="12"/>
  <c r="E6393" i="12"/>
  <c r="F6393" i="12"/>
  <c r="G6393" i="12"/>
  <c r="H6393" i="12"/>
  <c r="I6393" i="12"/>
  <c r="J6393" i="12"/>
  <c r="K6393" i="12"/>
  <c r="L6393" i="12"/>
  <c r="B6394" i="12"/>
  <c r="C6394" i="12"/>
  <c r="D6394" i="12"/>
  <c r="E6394" i="12"/>
  <c r="F6394" i="12"/>
  <c r="G6394" i="12"/>
  <c r="H6394" i="12"/>
  <c r="I6394" i="12"/>
  <c r="J6394" i="12"/>
  <c r="K6394" i="12"/>
  <c r="L6394" i="12"/>
  <c r="B6395" i="12"/>
  <c r="C6395" i="12"/>
  <c r="D6395" i="12"/>
  <c r="E6395" i="12"/>
  <c r="F6395" i="12"/>
  <c r="G6395" i="12"/>
  <c r="H6395" i="12"/>
  <c r="I6395" i="12"/>
  <c r="J6395" i="12"/>
  <c r="K6395" i="12"/>
  <c r="L6395" i="12"/>
  <c r="B6396" i="12"/>
  <c r="C6396" i="12"/>
  <c r="D6396" i="12"/>
  <c r="E6396" i="12"/>
  <c r="F6396" i="12"/>
  <c r="G6396" i="12"/>
  <c r="H6396" i="12"/>
  <c r="I6396" i="12"/>
  <c r="J6396" i="12"/>
  <c r="K6396" i="12"/>
  <c r="L6396" i="12"/>
  <c r="B6397" i="12"/>
  <c r="C6397" i="12"/>
  <c r="D6397" i="12"/>
  <c r="E6397" i="12"/>
  <c r="F6397" i="12"/>
  <c r="G6397" i="12"/>
  <c r="H6397" i="12"/>
  <c r="I6397" i="12"/>
  <c r="J6397" i="12"/>
  <c r="K6397" i="12"/>
  <c r="L6397" i="12"/>
  <c r="B6398" i="12"/>
  <c r="C6398" i="12"/>
  <c r="D6398" i="12"/>
  <c r="E6398" i="12"/>
  <c r="F6398" i="12"/>
  <c r="G6398" i="12"/>
  <c r="H6398" i="12"/>
  <c r="I6398" i="12"/>
  <c r="J6398" i="12"/>
  <c r="K6398" i="12"/>
  <c r="L6398" i="12"/>
  <c r="B6399" i="12"/>
  <c r="C6399" i="12"/>
  <c r="D6399" i="12"/>
  <c r="E6399" i="12"/>
  <c r="F6399" i="12"/>
  <c r="G6399" i="12"/>
  <c r="H6399" i="12"/>
  <c r="I6399" i="12"/>
  <c r="J6399" i="12"/>
  <c r="K6399" i="12"/>
  <c r="L6399" i="12"/>
  <c r="B6400" i="12"/>
  <c r="C6400" i="12"/>
  <c r="D6400" i="12"/>
  <c r="E6400" i="12"/>
  <c r="F6400" i="12"/>
  <c r="G6400" i="12"/>
  <c r="H6400" i="12"/>
  <c r="I6400" i="12"/>
  <c r="J6400" i="12"/>
  <c r="K6400" i="12"/>
  <c r="L6400" i="12"/>
  <c r="B6401" i="12"/>
  <c r="C6401" i="12"/>
  <c r="D6401" i="12"/>
  <c r="E6401" i="12"/>
  <c r="F6401" i="12"/>
  <c r="G6401" i="12"/>
  <c r="H6401" i="12"/>
  <c r="I6401" i="12"/>
  <c r="J6401" i="12"/>
  <c r="K6401" i="12"/>
  <c r="L6401" i="12"/>
  <c r="B6402" i="12"/>
  <c r="C6402" i="12"/>
  <c r="D6402" i="12"/>
  <c r="E6402" i="12"/>
  <c r="F6402" i="12"/>
  <c r="G6402" i="12"/>
  <c r="H6402" i="12"/>
  <c r="I6402" i="12"/>
  <c r="J6402" i="12"/>
  <c r="K6402" i="12"/>
  <c r="L6402" i="12"/>
  <c r="B6403" i="12"/>
  <c r="C6403" i="12"/>
  <c r="D6403" i="12"/>
  <c r="E6403" i="12"/>
  <c r="F6403" i="12"/>
  <c r="G6403" i="12"/>
  <c r="H6403" i="12"/>
  <c r="I6403" i="12"/>
  <c r="J6403" i="12"/>
  <c r="K6403" i="12"/>
  <c r="L6403" i="12"/>
  <c r="B6404" i="12"/>
  <c r="C6404" i="12"/>
  <c r="D6404" i="12"/>
  <c r="E6404" i="12"/>
  <c r="F6404" i="12"/>
  <c r="G6404" i="12"/>
  <c r="H6404" i="12"/>
  <c r="I6404" i="12"/>
  <c r="J6404" i="12"/>
  <c r="K6404" i="12"/>
  <c r="L6404" i="12"/>
  <c r="B6405" i="12"/>
  <c r="C6405" i="12"/>
  <c r="D6405" i="12"/>
  <c r="E6405" i="12"/>
  <c r="F6405" i="12"/>
  <c r="G6405" i="12"/>
  <c r="H6405" i="12"/>
  <c r="I6405" i="12"/>
  <c r="J6405" i="12"/>
  <c r="K6405" i="12"/>
  <c r="L6405" i="12"/>
  <c r="B6406" i="12"/>
  <c r="C6406" i="12"/>
  <c r="D6406" i="12"/>
  <c r="E6406" i="12"/>
  <c r="F6406" i="12"/>
  <c r="G6406" i="12"/>
  <c r="H6406" i="12"/>
  <c r="I6406" i="12"/>
  <c r="J6406" i="12"/>
  <c r="K6406" i="12"/>
  <c r="L6406" i="12"/>
  <c r="B6407" i="12"/>
  <c r="C6407" i="12"/>
  <c r="D6407" i="12"/>
  <c r="E6407" i="12"/>
  <c r="F6407" i="12"/>
  <c r="G6407" i="12"/>
  <c r="H6407" i="12"/>
  <c r="I6407" i="12"/>
  <c r="J6407" i="12"/>
  <c r="K6407" i="12"/>
  <c r="L6407" i="12"/>
  <c r="B6408" i="12"/>
  <c r="C6408" i="12"/>
  <c r="D6408" i="12"/>
  <c r="E6408" i="12"/>
  <c r="F6408" i="12"/>
  <c r="G6408" i="12"/>
  <c r="H6408" i="12"/>
  <c r="I6408" i="12"/>
  <c r="J6408" i="12"/>
  <c r="K6408" i="12"/>
  <c r="L6408" i="12"/>
  <c r="B6409" i="12"/>
  <c r="C6409" i="12"/>
  <c r="D6409" i="12"/>
  <c r="E6409" i="12"/>
  <c r="F6409" i="12"/>
  <c r="G6409" i="12"/>
  <c r="H6409" i="12"/>
  <c r="I6409" i="12"/>
  <c r="J6409" i="12"/>
  <c r="K6409" i="12"/>
  <c r="L6409" i="12"/>
  <c r="B6410" i="12"/>
  <c r="C6410" i="12"/>
  <c r="D6410" i="12"/>
  <c r="E6410" i="12"/>
  <c r="F6410" i="12"/>
  <c r="G6410" i="12"/>
  <c r="H6410" i="12"/>
  <c r="I6410" i="12"/>
  <c r="J6410" i="12"/>
  <c r="K6410" i="12"/>
  <c r="L6410" i="12"/>
  <c r="B6411" i="12"/>
  <c r="C6411" i="12"/>
  <c r="D6411" i="12"/>
  <c r="E6411" i="12"/>
  <c r="F6411" i="12"/>
  <c r="G6411" i="12"/>
  <c r="H6411" i="12"/>
  <c r="I6411" i="12"/>
  <c r="J6411" i="12"/>
  <c r="K6411" i="12"/>
  <c r="L6411" i="12"/>
  <c r="B6412" i="12"/>
  <c r="C6412" i="12"/>
  <c r="D6412" i="12"/>
  <c r="E6412" i="12"/>
  <c r="F6412" i="12"/>
  <c r="G6412" i="12"/>
  <c r="H6412" i="12"/>
  <c r="I6412" i="12"/>
  <c r="J6412" i="12"/>
  <c r="K6412" i="12"/>
  <c r="L6412" i="12"/>
  <c r="B6413" i="12"/>
  <c r="C6413" i="12"/>
  <c r="D6413" i="12"/>
  <c r="E6413" i="12"/>
  <c r="F6413" i="12"/>
  <c r="G6413" i="12"/>
  <c r="H6413" i="12"/>
  <c r="I6413" i="12"/>
  <c r="J6413" i="12"/>
  <c r="K6413" i="12"/>
  <c r="L6413" i="12"/>
  <c r="B6414" i="12"/>
  <c r="C6414" i="12"/>
  <c r="D6414" i="12"/>
  <c r="E6414" i="12"/>
  <c r="F6414" i="12"/>
  <c r="G6414" i="12"/>
  <c r="H6414" i="12"/>
  <c r="I6414" i="12"/>
  <c r="J6414" i="12"/>
  <c r="K6414" i="12"/>
  <c r="L6414" i="12"/>
  <c r="B6415" i="12"/>
  <c r="C6415" i="12"/>
  <c r="D6415" i="12"/>
  <c r="E6415" i="12"/>
  <c r="F6415" i="12"/>
  <c r="G6415" i="12"/>
  <c r="H6415" i="12"/>
  <c r="I6415" i="12"/>
  <c r="J6415" i="12"/>
  <c r="K6415" i="12"/>
  <c r="L6415" i="12"/>
  <c r="B6416" i="12"/>
  <c r="C6416" i="12"/>
  <c r="D6416" i="12"/>
  <c r="E6416" i="12"/>
  <c r="F6416" i="12"/>
  <c r="G6416" i="12"/>
  <c r="H6416" i="12"/>
  <c r="I6416" i="12"/>
  <c r="J6416" i="12"/>
  <c r="K6416" i="12"/>
  <c r="L6416" i="12"/>
  <c r="B6417" i="12"/>
  <c r="C6417" i="12"/>
  <c r="D6417" i="12"/>
  <c r="E6417" i="12"/>
  <c r="F6417" i="12"/>
  <c r="G6417" i="12"/>
  <c r="H6417" i="12"/>
  <c r="I6417" i="12"/>
  <c r="J6417" i="12"/>
  <c r="K6417" i="12"/>
  <c r="L6417" i="12"/>
  <c r="B6418" i="12"/>
  <c r="C6418" i="12"/>
  <c r="D6418" i="12"/>
  <c r="E6418" i="12"/>
  <c r="F6418" i="12"/>
  <c r="G6418" i="12"/>
  <c r="H6418" i="12"/>
  <c r="I6418" i="12"/>
  <c r="J6418" i="12"/>
  <c r="K6418" i="12"/>
  <c r="L6418" i="12"/>
  <c r="B6419" i="12"/>
  <c r="C6419" i="12"/>
  <c r="D6419" i="12"/>
  <c r="E6419" i="12"/>
  <c r="F6419" i="12"/>
  <c r="G6419" i="12"/>
  <c r="H6419" i="12"/>
  <c r="I6419" i="12"/>
  <c r="J6419" i="12"/>
  <c r="K6419" i="12"/>
  <c r="L6419" i="12"/>
  <c r="B6420" i="12"/>
  <c r="C6420" i="12"/>
  <c r="D6420" i="12"/>
  <c r="E6420" i="12"/>
  <c r="F6420" i="12"/>
  <c r="G6420" i="12"/>
  <c r="H6420" i="12"/>
  <c r="I6420" i="12"/>
  <c r="J6420" i="12"/>
  <c r="K6420" i="12"/>
  <c r="L6420" i="12"/>
  <c r="B6421" i="12"/>
  <c r="C6421" i="12"/>
  <c r="D6421" i="12"/>
  <c r="E6421" i="12"/>
  <c r="F6421" i="12"/>
  <c r="G6421" i="12"/>
  <c r="H6421" i="12"/>
  <c r="I6421" i="12"/>
  <c r="J6421" i="12"/>
  <c r="K6421" i="12"/>
  <c r="L6421" i="12"/>
  <c r="B6422" i="12"/>
  <c r="C6422" i="12"/>
  <c r="D6422" i="12"/>
  <c r="E6422" i="12"/>
  <c r="F6422" i="12"/>
  <c r="G6422" i="12"/>
  <c r="H6422" i="12"/>
  <c r="I6422" i="12"/>
  <c r="J6422" i="12"/>
  <c r="K6422" i="12"/>
  <c r="L6422" i="12"/>
  <c r="B6423" i="12"/>
  <c r="C6423" i="12"/>
  <c r="D6423" i="12"/>
  <c r="E6423" i="12"/>
  <c r="F6423" i="12"/>
  <c r="G6423" i="12"/>
  <c r="H6423" i="12"/>
  <c r="I6423" i="12"/>
  <c r="J6423" i="12"/>
  <c r="K6423" i="12"/>
  <c r="L6423" i="12"/>
  <c r="B6424" i="12"/>
  <c r="C6424" i="12"/>
  <c r="D6424" i="12"/>
  <c r="E6424" i="12"/>
  <c r="F6424" i="12"/>
  <c r="G6424" i="12"/>
  <c r="H6424" i="12"/>
  <c r="I6424" i="12"/>
  <c r="J6424" i="12"/>
  <c r="K6424" i="12"/>
  <c r="L6424" i="12"/>
  <c r="B6425" i="12"/>
  <c r="C6425" i="12"/>
  <c r="D6425" i="12"/>
  <c r="E6425" i="12"/>
  <c r="F6425" i="12"/>
  <c r="G6425" i="12"/>
  <c r="H6425" i="12"/>
  <c r="I6425" i="12"/>
  <c r="J6425" i="12"/>
  <c r="K6425" i="12"/>
  <c r="L6425" i="12"/>
  <c r="B6426" i="12"/>
  <c r="C6426" i="12"/>
  <c r="D6426" i="12"/>
  <c r="E6426" i="12"/>
  <c r="F6426" i="12"/>
  <c r="G6426" i="12"/>
  <c r="H6426" i="12"/>
  <c r="I6426" i="12"/>
  <c r="J6426" i="12"/>
  <c r="K6426" i="12"/>
  <c r="L6426" i="12"/>
  <c r="B6427" i="12"/>
  <c r="C6427" i="12"/>
  <c r="D6427" i="12"/>
  <c r="E6427" i="12"/>
  <c r="F6427" i="12"/>
  <c r="G6427" i="12"/>
  <c r="H6427" i="12"/>
  <c r="I6427" i="12"/>
  <c r="J6427" i="12"/>
  <c r="K6427" i="12"/>
  <c r="L6427" i="12"/>
  <c r="B6428" i="12"/>
  <c r="C6428" i="12"/>
  <c r="D6428" i="12"/>
  <c r="E6428" i="12"/>
  <c r="F6428" i="12"/>
  <c r="G6428" i="12"/>
  <c r="H6428" i="12"/>
  <c r="I6428" i="12"/>
  <c r="J6428" i="12"/>
  <c r="K6428" i="12"/>
  <c r="L6428" i="12"/>
  <c r="B6429" i="12"/>
  <c r="C6429" i="12"/>
  <c r="D6429" i="12"/>
  <c r="E6429" i="12"/>
  <c r="F6429" i="12"/>
  <c r="G6429" i="12"/>
  <c r="H6429" i="12"/>
  <c r="I6429" i="12"/>
  <c r="J6429" i="12"/>
  <c r="K6429" i="12"/>
  <c r="L6429" i="12"/>
  <c r="B6430" i="12"/>
  <c r="C6430" i="12"/>
  <c r="D6430" i="12"/>
  <c r="E6430" i="12"/>
  <c r="F6430" i="12"/>
  <c r="G6430" i="12"/>
  <c r="H6430" i="12"/>
  <c r="I6430" i="12"/>
  <c r="J6430" i="12"/>
  <c r="K6430" i="12"/>
  <c r="L6430" i="12"/>
  <c r="B6431" i="12"/>
  <c r="C6431" i="12"/>
  <c r="D6431" i="12"/>
  <c r="E6431" i="12"/>
  <c r="F6431" i="12"/>
  <c r="G6431" i="12"/>
  <c r="H6431" i="12"/>
  <c r="I6431" i="12"/>
  <c r="J6431" i="12"/>
  <c r="K6431" i="12"/>
  <c r="L6431" i="12"/>
  <c r="B6432" i="12"/>
  <c r="C6432" i="12"/>
  <c r="D6432" i="12"/>
  <c r="E6432" i="12"/>
  <c r="F6432" i="12"/>
  <c r="G6432" i="12"/>
  <c r="H6432" i="12"/>
  <c r="I6432" i="12"/>
  <c r="J6432" i="12"/>
  <c r="K6432" i="12"/>
  <c r="L6432" i="12"/>
  <c r="B6433" i="12"/>
  <c r="C6433" i="12"/>
  <c r="D6433" i="12"/>
  <c r="E6433" i="12"/>
  <c r="F6433" i="12"/>
  <c r="G6433" i="12"/>
  <c r="H6433" i="12"/>
  <c r="I6433" i="12"/>
  <c r="J6433" i="12"/>
  <c r="K6433" i="12"/>
  <c r="L6433" i="12"/>
  <c r="B6434" i="12"/>
  <c r="C6434" i="12"/>
  <c r="D6434" i="12"/>
  <c r="E6434" i="12"/>
  <c r="F6434" i="12"/>
  <c r="G6434" i="12"/>
  <c r="H6434" i="12"/>
  <c r="I6434" i="12"/>
  <c r="J6434" i="12"/>
  <c r="K6434" i="12"/>
  <c r="L6434" i="12"/>
  <c r="B6435" i="12"/>
  <c r="C6435" i="12"/>
  <c r="D6435" i="12"/>
  <c r="E6435" i="12"/>
  <c r="F6435" i="12"/>
  <c r="G6435" i="12"/>
  <c r="H6435" i="12"/>
  <c r="I6435" i="12"/>
  <c r="J6435" i="12"/>
  <c r="K6435" i="12"/>
  <c r="L6435" i="12"/>
  <c r="B6436" i="12"/>
  <c r="C6436" i="12"/>
  <c r="D6436" i="12"/>
  <c r="E6436" i="12"/>
  <c r="F6436" i="12"/>
  <c r="G6436" i="12"/>
  <c r="H6436" i="12"/>
  <c r="I6436" i="12"/>
  <c r="J6436" i="12"/>
  <c r="K6436" i="12"/>
  <c r="L6436" i="12"/>
  <c r="B6437" i="12"/>
  <c r="C6437" i="12"/>
  <c r="D6437" i="12"/>
  <c r="E6437" i="12"/>
  <c r="F6437" i="12"/>
  <c r="G6437" i="12"/>
  <c r="H6437" i="12"/>
  <c r="I6437" i="12"/>
  <c r="J6437" i="12"/>
  <c r="K6437" i="12"/>
  <c r="L6437" i="12"/>
  <c r="B6438" i="12"/>
  <c r="C6438" i="12"/>
  <c r="D6438" i="12"/>
  <c r="E6438" i="12"/>
  <c r="F6438" i="12"/>
  <c r="G6438" i="12"/>
  <c r="H6438" i="12"/>
  <c r="I6438" i="12"/>
  <c r="J6438" i="12"/>
  <c r="K6438" i="12"/>
  <c r="L6438" i="12"/>
  <c r="B6439" i="12"/>
  <c r="C6439" i="12"/>
  <c r="D6439" i="12"/>
  <c r="E6439" i="12"/>
  <c r="F6439" i="12"/>
  <c r="G6439" i="12"/>
  <c r="H6439" i="12"/>
  <c r="I6439" i="12"/>
  <c r="J6439" i="12"/>
  <c r="K6439" i="12"/>
  <c r="L6439" i="12"/>
  <c r="B6440" i="12"/>
  <c r="C6440" i="12"/>
  <c r="D6440" i="12"/>
  <c r="E6440" i="12"/>
  <c r="F6440" i="12"/>
  <c r="G6440" i="12"/>
  <c r="H6440" i="12"/>
  <c r="I6440" i="12"/>
  <c r="J6440" i="12"/>
  <c r="K6440" i="12"/>
  <c r="L6440" i="12"/>
  <c r="B6441" i="12"/>
  <c r="C6441" i="12"/>
  <c r="D6441" i="12"/>
  <c r="E6441" i="12"/>
  <c r="F6441" i="12"/>
  <c r="G6441" i="12"/>
  <c r="H6441" i="12"/>
  <c r="I6441" i="12"/>
  <c r="J6441" i="12"/>
  <c r="K6441" i="12"/>
  <c r="L6441" i="12"/>
  <c r="B6442" i="12"/>
  <c r="C6442" i="12"/>
  <c r="D6442" i="12"/>
  <c r="E6442" i="12"/>
  <c r="F6442" i="12"/>
  <c r="G6442" i="12"/>
  <c r="H6442" i="12"/>
  <c r="I6442" i="12"/>
  <c r="J6442" i="12"/>
  <c r="K6442" i="12"/>
  <c r="L6442" i="12"/>
  <c r="B6443" i="12"/>
  <c r="C6443" i="12"/>
  <c r="D6443" i="12"/>
  <c r="E6443" i="12"/>
  <c r="F6443" i="12"/>
  <c r="G6443" i="12"/>
  <c r="H6443" i="12"/>
  <c r="I6443" i="12"/>
  <c r="J6443" i="12"/>
  <c r="K6443" i="12"/>
  <c r="L6443" i="12"/>
  <c r="B6444" i="12"/>
  <c r="C6444" i="12"/>
  <c r="D6444" i="12"/>
  <c r="E6444" i="12"/>
  <c r="F6444" i="12"/>
  <c r="G6444" i="12"/>
  <c r="H6444" i="12"/>
  <c r="I6444" i="12"/>
  <c r="J6444" i="12"/>
  <c r="K6444" i="12"/>
  <c r="L6444" i="12"/>
  <c r="B6445" i="12"/>
  <c r="C6445" i="12"/>
  <c r="D6445" i="12"/>
  <c r="E6445" i="12"/>
  <c r="F6445" i="12"/>
  <c r="G6445" i="12"/>
  <c r="H6445" i="12"/>
  <c r="I6445" i="12"/>
  <c r="J6445" i="12"/>
  <c r="K6445" i="12"/>
  <c r="L6445" i="12"/>
  <c r="B6446" i="12"/>
  <c r="C6446" i="12"/>
  <c r="D6446" i="12"/>
  <c r="E6446" i="12"/>
  <c r="F6446" i="12"/>
  <c r="G6446" i="12"/>
  <c r="H6446" i="12"/>
  <c r="I6446" i="12"/>
  <c r="J6446" i="12"/>
  <c r="K6446" i="12"/>
  <c r="L6446" i="12"/>
  <c r="B6447" i="12"/>
  <c r="C6447" i="12"/>
  <c r="D6447" i="12"/>
  <c r="E6447" i="12"/>
  <c r="F6447" i="12"/>
  <c r="G6447" i="12"/>
  <c r="H6447" i="12"/>
  <c r="I6447" i="12"/>
  <c r="J6447" i="12"/>
  <c r="K6447" i="12"/>
  <c r="L6447" i="12"/>
  <c r="B6448" i="12"/>
  <c r="C6448" i="12"/>
  <c r="D6448" i="12"/>
  <c r="E6448" i="12"/>
  <c r="F6448" i="12"/>
  <c r="G6448" i="12"/>
  <c r="H6448" i="12"/>
  <c r="I6448" i="12"/>
  <c r="J6448" i="12"/>
  <c r="K6448" i="12"/>
  <c r="L6448" i="12"/>
  <c r="B6449" i="12"/>
  <c r="C6449" i="12"/>
  <c r="D6449" i="12"/>
  <c r="E6449" i="12"/>
  <c r="F6449" i="12"/>
  <c r="G6449" i="12"/>
  <c r="H6449" i="12"/>
  <c r="I6449" i="12"/>
  <c r="J6449" i="12"/>
  <c r="K6449" i="12"/>
  <c r="L6449" i="12"/>
  <c r="B6450" i="12"/>
  <c r="C6450" i="12"/>
  <c r="D6450" i="12"/>
  <c r="E6450" i="12"/>
  <c r="F6450" i="12"/>
  <c r="G6450" i="12"/>
  <c r="H6450" i="12"/>
  <c r="I6450" i="12"/>
  <c r="J6450" i="12"/>
  <c r="K6450" i="12"/>
  <c r="L6450" i="12"/>
  <c r="B6451" i="12"/>
  <c r="C6451" i="12"/>
  <c r="D6451" i="12"/>
  <c r="E6451" i="12"/>
  <c r="F6451" i="12"/>
  <c r="G6451" i="12"/>
  <c r="H6451" i="12"/>
  <c r="I6451" i="12"/>
  <c r="J6451" i="12"/>
  <c r="K6451" i="12"/>
  <c r="L6451" i="12"/>
  <c r="B6452" i="12"/>
  <c r="C6452" i="12"/>
  <c r="D6452" i="12"/>
  <c r="E6452" i="12"/>
  <c r="F6452" i="12"/>
  <c r="G6452" i="12"/>
  <c r="H6452" i="12"/>
  <c r="I6452" i="12"/>
  <c r="J6452" i="12"/>
  <c r="K6452" i="12"/>
  <c r="L6452" i="12"/>
  <c r="B6453" i="12"/>
  <c r="C6453" i="12"/>
  <c r="D6453" i="12"/>
  <c r="E6453" i="12"/>
  <c r="F6453" i="12"/>
  <c r="G6453" i="12"/>
  <c r="H6453" i="12"/>
  <c r="I6453" i="12"/>
  <c r="J6453" i="12"/>
  <c r="K6453" i="12"/>
  <c r="L6453" i="12"/>
  <c r="B6454" i="12"/>
  <c r="C6454" i="12"/>
  <c r="D6454" i="12"/>
  <c r="E6454" i="12"/>
  <c r="F6454" i="12"/>
  <c r="G6454" i="12"/>
  <c r="H6454" i="12"/>
  <c r="I6454" i="12"/>
  <c r="J6454" i="12"/>
  <c r="K6454" i="12"/>
  <c r="L6454" i="12"/>
  <c r="B6455" i="12"/>
  <c r="C6455" i="12"/>
  <c r="D6455" i="12"/>
  <c r="E6455" i="12"/>
  <c r="F6455" i="12"/>
  <c r="G6455" i="12"/>
  <c r="H6455" i="12"/>
  <c r="I6455" i="12"/>
  <c r="J6455" i="12"/>
  <c r="K6455" i="12"/>
  <c r="L6455" i="12"/>
  <c r="B6456" i="12"/>
  <c r="C6456" i="12"/>
  <c r="D6456" i="12"/>
  <c r="E6456" i="12"/>
  <c r="F6456" i="12"/>
  <c r="G6456" i="12"/>
  <c r="H6456" i="12"/>
  <c r="I6456" i="12"/>
  <c r="J6456" i="12"/>
  <c r="K6456" i="12"/>
  <c r="L6456" i="12"/>
  <c r="B6457" i="12"/>
  <c r="C6457" i="12"/>
  <c r="D6457" i="12"/>
  <c r="E6457" i="12"/>
  <c r="F6457" i="12"/>
  <c r="G6457" i="12"/>
  <c r="H6457" i="12"/>
  <c r="I6457" i="12"/>
  <c r="J6457" i="12"/>
  <c r="K6457" i="12"/>
  <c r="L6457" i="12"/>
  <c r="B6458" i="12"/>
  <c r="C6458" i="12"/>
  <c r="D6458" i="12"/>
  <c r="E6458" i="12"/>
  <c r="F6458" i="12"/>
  <c r="G6458" i="12"/>
  <c r="H6458" i="12"/>
  <c r="I6458" i="12"/>
  <c r="J6458" i="12"/>
  <c r="K6458" i="12"/>
  <c r="L6458" i="12"/>
  <c r="B6459" i="12"/>
  <c r="C6459" i="12"/>
  <c r="D6459" i="12"/>
  <c r="E6459" i="12"/>
  <c r="F6459" i="12"/>
  <c r="G6459" i="12"/>
  <c r="H6459" i="12"/>
  <c r="I6459" i="12"/>
  <c r="J6459" i="12"/>
  <c r="K6459" i="12"/>
  <c r="L6459" i="12"/>
  <c r="B6460" i="12"/>
  <c r="C6460" i="12"/>
  <c r="D6460" i="12"/>
  <c r="E6460" i="12"/>
  <c r="F6460" i="12"/>
  <c r="G6460" i="12"/>
  <c r="H6460" i="12"/>
  <c r="I6460" i="12"/>
  <c r="J6460" i="12"/>
  <c r="K6460" i="12"/>
  <c r="L6460" i="12"/>
  <c r="B6461" i="12"/>
  <c r="C6461" i="12"/>
  <c r="D6461" i="12"/>
  <c r="E6461" i="12"/>
  <c r="F6461" i="12"/>
  <c r="G6461" i="12"/>
  <c r="H6461" i="12"/>
  <c r="I6461" i="12"/>
  <c r="J6461" i="12"/>
  <c r="K6461" i="12"/>
  <c r="L6461" i="12"/>
  <c r="B6462" i="12"/>
  <c r="C6462" i="12"/>
  <c r="D6462" i="12"/>
  <c r="E6462" i="12"/>
  <c r="F6462" i="12"/>
  <c r="G6462" i="12"/>
  <c r="H6462" i="12"/>
  <c r="I6462" i="12"/>
  <c r="J6462" i="12"/>
  <c r="K6462" i="12"/>
  <c r="L6462" i="12"/>
  <c r="B6463" i="12"/>
  <c r="C6463" i="12"/>
  <c r="D6463" i="12"/>
  <c r="E6463" i="12"/>
  <c r="F6463" i="12"/>
  <c r="G6463" i="12"/>
  <c r="H6463" i="12"/>
  <c r="I6463" i="12"/>
  <c r="J6463" i="12"/>
  <c r="K6463" i="12"/>
  <c r="L6463" i="12"/>
  <c r="B6464" i="12"/>
  <c r="C6464" i="12"/>
  <c r="D6464" i="12"/>
  <c r="E6464" i="12"/>
  <c r="F6464" i="12"/>
  <c r="G6464" i="12"/>
  <c r="H6464" i="12"/>
  <c r="I6464" i="12"/>
  <c r="J6464" i="12"/>
  <c r="K6464" i="12"/>
  <c r="L6464" i="12"/>
  <c r="B6465" i="12"/>
  <c r="C6465" i="12"/>
  <c r="D6465" i="12"/>
  <c r="E6465" i="12"/>
  <c r="F6465" i="12"/>
  <c r="G6465" i="12"/>
  <c r="H6465" i="12"/>
  <c r="I6465" i="12"/>
  <c r="J6465" i="12"/>
  <c r="K6465" i="12"/>
  <c r="L6465" i="12"/>
  <c r="B6466" i="12"/>
  <c r="C6466" i="12"/>
  <c r="D6466" i="12"/>
  <c r="E6466" i="12"/>
  <c r="F6466" i="12"/>
  <c r="G6466" i="12"/>
  <c r="H6466" i="12"/>
  <c r="I6466" i="12"/>
  <c r="J6466" i="12"/>
  <c r="K6466" i="12"/>
  <c r="L6466" i="12"/>
  <c r="B6467" i="12"/>
  <c r="C6467" i="12"/>
  <c r="D6467" i="12"/>
  <c r="E6467" i="12"/>
  <c r="F6467" i="12"/>
  <c r="G6467" i="12"/>
  <c r="H6467" i="12"/>
  <c r="I6467" i="12"/>
  <c r="J6467" i="12"/>
  <c r="K6467" i="12"/>
  <c r="L6467" i="12"/>
  <c r="B6468" i="12"/>
  <c r="C6468" i="12"/>
  <c r="D6468" i="12"/>
  <c r="E6468" i="12"/>
  <c r="F6468" i="12"/>
  <c r="G6468" i="12"/>
  <c r="H6468" i="12"/>
  <c r="I6468" i="12"/>
  <c r="J6468" i="12"/>
  <c r="K6468" i="12"/>
  <c r="L6468" i="12"/>
  <c r="B6469" i="12"/>
  <c r="C6469" i="12"/>
  <c r="D6469" i="12"/>
  <c r="E6469" i="12"/>
  <c r="F6469" i="12"/>
  <c r="G6469" i="12"/>
  <c r="H6469" i="12"/>
  <c r="I6469" i="12"/>
  <c r="J6469" i="12"/>
  <c r="K6469" i="12"/>
  <c r="L6469" i="12"/>
  <c r="B6470" i="12"/>
  <c r="C6470" i="12"/>
  <c r="D6470" i="12"/>
  <c r="E6470" i="12"/>
  <c r="F6470" i="12"/>
  <c r="G6470" i="12"/>
  <c r="H6470" i="12"/>
  <c r="I6470" i="12"/>
  <c r="J6470" i="12"/>
  <c r="K6470" i="12"/>
  <c r="L6470" i="12"/>
  <c r="B6471" i="12"/>
  <c r="C6471" i="12"/>
  <c r="D6471" i="12"/>
  <c r="E6471" i="12"/>
  <c r="F6471" i="12"/>
  <c r="G6471" i="12"/>
  <c r="H6471" i="12"/>
  <c r="I6471" i="12"/>
  <c r="J6471" i="12"/>
  <c r="K6471" i="12"/>
  <c r="L6471" i="12"/>
  <c r="B6472" i="12"/>
  <c r="C6472" i="12"/>
  <c r="D6472" i="12"/>
  <c r="E6472" i="12"/>
  <c r="F6472" i="12"/>
  <c r="G6472" i="12"/>
  <c r="H6472" i="12"/>
  <c r="I6472" i="12"/>
  <c r="J6472" i="12"/>
  <c r="K6472" i="12"/>
  <c r="L6472" i="12"/>
  <c r="B6473" i="12"/>
  <c r="C6473" i="12"/>
  <c r="D6473" i="12"/>
  <c r="E6473" i="12"/>
  <c r="F6473" i="12"/>
  <c r="G6473" i="12"/>
  <c r="H6473" i="12"/>
  <c r="I6473" i="12"/>
  <c r="J6473" i="12"/>
  <c r="K6473" i="12"/>
  <c r="L6473" i="12"/>
  <c r="B6474" i="12"/>
  <c r="C6474" i="12"/>
  <c r="D6474" i="12"/>
  <c r="E6474" i="12"/>
  <c r="F6474" i="12"/>
  <c r="G6474" i="12"/>
  <c r="H6474" i="12"/>
  <c r="I6474" i="12"/>
  <c r="J6474" i="12"/>
  <c r="K6474" i="12"/>
  <c r="L6474" i="12"/>
  <c r="B6475" i="12"/>
  <c r="C6475" i="12"/>
  <c r="D6475" i="12"/>
  <c r="E6475" i="12"/>
  <c r="F6475" i="12"/>
  <c r="G6475" i="12"/>
  <c r="H6475" i="12"/>
  <c r="I6475" i="12"/>
  <c r="J6475" i="12"/>
  <c r="K6475" i="12"/>
  <c r="L6475" i="12"/>
  <c r="B6476" i="12"/>
  <c r="C6476" i="12"/>
  <c r="D6476" i="12"/>
  <c r="E6476" i="12"/>
  <c r="F6476" i="12"/>
  <c r="G6476" i="12"/>
  <c r="H6476" i="12"/>
  <c r="I6476" i="12"/>
  <c r="J6476" i="12"/>
  <c r="K6476" i="12"/>
  <c r="L6476" i="12"/>
  <c r="B6477" i="12"/>
  <c r="C6477" i="12"/>
  <c r="D6477" i="12"/>
  <c r="E6477" i="12"/>
  <c r="F6477" i="12"/>
  <c r="G6477" i="12"/>
  <c r="H6477" i="12"/>
  <c r="I6477" i="12"/>
  <c r="J6477" i="12"/>
  <c r="K6477" i="12"/>
  <c r="L6477" i="12"/>
  <c r="B6478" i="12"/>
  <c r="C6478" i="12"/>
  <c r="D6478" i="12"/>
  <c r="E6478" i="12"/>
  <c r="F6478" i="12"/>
  <c r="G6478" i="12"/>
  <c r="H6478" i="12"/>
  <c r="I6478" i="12"/>
  <c r="J6478" i="12"/>
  <c r="K6478" i="12"/>
  <c r="L6478" i="12"/>
  <c r="B6479" i="12"/>
  <c r="C6479" i="12"/>
  <c r="D6479" i="12"/>
  <c r="E6479" i="12"/>
  <c r="F6479" i="12"/>
  <c r="G6479" i="12"/>
  <c r="H6479" i="12"/>
  <c r="I6479" i="12"/>
  <c r="J6479" i="12"/>
  <c r="K6479" i="12"/>
  <c r="L6479" i="12"/>
  <c r="B6480" i="12"/>
  <c r="C6480" i="12"/>
  <c r="D6480" i="12"/>
  <c r="E6480" i="12"/>
  <c r="F6480" i="12"/>
  <c r="G6480" i="12"/>
  <c r="H6480" i="12"/>
  <c r="I6480" i="12"/>
  <c r="J6480" i="12"/>
  <c r="K6480" i="12"/>
  <c r="L6480" i="12"/>
  <c r="B6481" i="12"/>
  <c r="C6481" i="12"/>
  <c r="D6481" i="12"/>
  <c r="E6481" i="12"/>
  <c r="F6481" i="12"/>
  <c r="G6481" i="12"/>
  <c r="H6481" i="12"/>
  <c r="I6481" i="12"/>
  <c r="J6481" i="12"/>
  <c r="K6481" i="12"/>
  <c r="L6481" i="12"/>
  <c r="B6482" i="12"/>
  <c r="C6482" i="12"/>
  <c r="D6482" i="12"/>
  <c r="E6482" i="12"/>
  <c r="F6482" i="12"/>
  <c r="G6482" i="12"/>
  <c r="H6482" i="12"/>
  <c r="I6482" i="12"/>
  <c r="J6482" i="12"/>
  <c r="K6482" i="12"/>
  <c r="L6482" i="12"/>
  <c r="B6483" i="12"/>
  <c r="C6483" i="12"/>
  <c r="D6483" i="12"/>
  <c r="E6483" i="12"/>
  <c r="F6483" i="12"/>
  <c r="G6483" i="12"/>
  <c r="H6483" i="12"/>
  <c r="I6483" i="12"/>
  <c r="J6483" i="12"/>
  <c r="K6483" i="12"/>
  <c r="L6483" i="12"/>
  <c r="B6484" i="12"/>
  <c r="C6484" i="12"/>
  <c r="D6484" i="12"/>
  <c r="E6484" i="12"/>
  <c r="F6484" i="12"/>
  <c r="G6484" i="12"/>
  <c r="H6484" i="12"/>
  <c r="I6484" i="12"/>
  <c r="J6484" i="12"/>
  <c r="K6484" i="12"/>
  <c r="L6484" i="12"/>
  <c r="B6485" i="12"/>
  <c r="C6485" i="12"/>
  <c r="D6485" i="12"/>
  <c r="E6485" i="12"/>
  <c r="F6485" i="12"/>
  <c r="G6485" i="12"/>
  <c r="H6485" i="12"/>
  <c r="I6485" i="12"/>
  <c r="J6485" i="12"/>
  <c r="K6485" i="12"/>
  <c r="L6485" i="12"/>
  <c r="B6486" i="12"/>
  <c r="C6486" i="12"/>
  <c r="D6486" i="12"/>
  <c r="E6486" i="12"/>
  <c r="F6486" i="12"/>
  <c r="G6486" i="12"/>
  <c r="H6486" i="12"/>
  <c r="I6486" i="12"/>
  <c r="J6486" i="12"/>
  <c r="K6486" i="12"/>
  <c r="L6486" i="12"/>
  <c r="B6487" i="12"/>
  <c r="C6487" i="12"/>
  <c r="D6487" i="12"/>
  <c r="E6487" i="12"/>
  <c r="F6487" i="12"/>
  <c r="G6487" i="12"/>
  <c r="H6487" i="12"/>
  <c r="I6487" i="12"/>
  <c r="J6487" i="12"/>
  <c r="K6487" i="12"/>
  <c r="L6487" i="12"/>
  <c r="B6488" i="12"/>
  <c r="C6488" i="12"/>
  <c r="D6488" i="12"/>
  <c r="E6488" i="12"/>
  <c r="F6488" i="12"/>
  <c r="G6488" i="12"/>
  <c r="H6488" i="12"/>
  <c r="I6488" i="12"/>
  <c r="J6488" i="12"/>
  <c r="K6488" i="12"/>
  <c r="L6488" i="12"/>
  <c r="B6489" i="12"/>
  <c r="C6489" i="12"/>
  <c r="D6489" i="12"/>
  <c r="E6489" i="12"/>
  <c r="F6489" i="12"/>
  <c r="G6489" i="12"/>
  <c r="H6489" i="12"/>
  <c r="I6489" i="12"/>
  <c r="J6489" i="12"/>
  <c r="K6489" i="12"/>
  <c r="L6489" i="12"/>
  <c r="B6490" i="12"/>
  <c r="C6490" i="12"/>
  <c r="D6490" i="12"/>
  <c r="E6490" i="12"/>
  <c r="F6490" i="12"/>
  <c r="G6490" i="12"/>
  <c r="H6490" i="12"/>
  <c r="I6490" i="12"/>
  <c r="J6490" i="12"/>
  <c r="K6490" i="12"/>
  <c r="L6490" i="12"/>
  <c r="B6491" i="12"/>
  <c r="C6491" i="12"/>
  <c r="D6491" i="12"/>
  <c r="E6491" i="12"/>
  <c r="F6491" i="12"/>
  <c r="G6491" i="12"/>
  <c r="H6491" i="12"/>
  <c r="I6491" i="12"/>
  <c r="J6491" i="12"/>
  <c r="K6491" i="12"/>
  <c r="L6491" i="12"/>
  <c r="B6492" i="12"/>
  <c r="C6492" i="12"/>
  <c r="D6492" i="12"/>
  <c r="E6492" i="12"/>
  <c r="F6492" i="12"/>
  <c r="G6492" i="12"/>
  <c r="H6492" i="12"/>
  <c r="I6492" i="12"/>
  <c r="J6492" i="12"/>
  <c r="K6492" i="12"/>
  <c r="L6492" i="12"/>
  <c r="B6493" i="12"/>
  <c r="C6493" i="12"/>
  <c r="D6493" i="12"/>
  <c r="E6493" i="12"/>
  <c r="F6493" i="12"/>
  <c r="G6493" i="12"/>
  <c r="H6493" i="12"/>
  <c r="I6493" i="12"/>
  <c r="J6493" i="12"/>
  <c r="K6493" i="12"/>
  <c r="L6493" i="12"/>
  <c r="B6494" i="12"/>
  <c r="C6494" i="12"/>
  <c r="D6494" i="12"/>
  <c r="E6494" i="12"/>
  <c r="F6494" i="12"/>
  <c r="G6494" i="12"/>
  <c r="H6494" i="12"/>
  <c r="I6494" i="12"/>
  <c r="J6494" i="12"/>
  <c r="K6494" i="12"/>
  <c r="L6494" i="12"/>
  <c r="B6495" i="12"/>
  <c r="C6495" i="12"/>
  <c r="D6495" i="12"/>
  <c r="E6495" i="12"/>
  <c r="F6495" i="12"/>
  <c r="G6495" i="12"/>
  <c r="H6495" i="12"/>
  <c r="I6495" i="12"/>
  <c r="J6495" i="12"/>
  <c r="K6495" i="12"/>
  <c r="L6495" i="12"/>
  <c r="B6496" i="12"/>
  <c r="C6496" i="12"/>
  <c r="D6496" i="12"/>
  <c r="E6496" i="12"/>
  <c r="F6496" i="12"/>
  <c r="G6496" i="12"/>
  <c r="H6496" i="12"/>
  <c r="I6496" i="12"/>
  <c r="J6496" i="12"/>
  <c r="K6496" i="12"/>
  <c r="L6496" i="12"/>
  <c r="B6497" i="12"/>
  <c r="C6497" i="12"/>
  <c r="D6497" i="12"/>
  <c r="E6497" i="12"/>
  <c r="F6497" i="12"/>
  <c r="G6497" i="12"/>
  <c r="H6497" i="12"/>
  <c r="I6497" i="12"/>
  <c r="J6497" i="12"/>
  <c r="K6497" i="12"/>
  <c r="L6497" i="12"/>
  <c r="B6498" i="12"/>
  <c r="C6498" i="12"/>
  <c r="D6498" i="12"/>
  <c r="E6498" i="12"/>
  <c r="F6498" i="12"/>
  <c r="G6498" i="12"/>
  <c r="H6498" i="12"/>
  <c r="I6498" i="12"/>
  <c r="J6498" i="12"/>
  <c r="K6498" i="12"/>
  <c r="L6498" i="12"/>
  <c r="B6499" i="12"/>
  <c r="C6499" i="12"/>
  <c r="D6499" i="12"/>
  <c r="E6499" i="12"/>
  <c r="F6499" i="12"/>
  <c r="G6499" i="12"/>
  <c r="H6499" i="12"/>
  <c r="I6499" i="12"/>
  <c r="J6499" i="12"/>
  <c r="K6499" i="12"/>
  <c r="L6499" i="12"/>
  <c r="B6500" i="12"/>
  <c r="C6500" i="12"/>
  <c r="D6500" i="12"/>
  <c r="E6500" i="12"/>
  <c r="F6500" i="12"/>
  <c r="G6500" i="12"/>
  <c r="H6500" i="12"/>
  <c r="I6500" i="12"/>
  <c r="J6500" i="12"/>
  <c r="K6500" i="12"/>
  <c r="L6500" i="12"/>
  <c r="B6501" i="12"/>
  <c r="C6501" i="12"/>
  <c r="D6501" i="12"/>
  <c r="E6501" i="12"/>
  <c r="F6501" i="12"/>
  <c r="G6501" i="12"/>
  <c r="H6501" i="12"/>
  <c r="I6501" i="12"/>
  <c r="J6501" i="12"/>
  <c r="K6501" i="12"/>
  <c r="L6501" i="12"/>
  <c r="B6502" i="12"/>
  <c r="C6502" i="12"/>
  <c r="D6502" i="12"/>
  <c r="E6502" i="12"/>
  <c r="F6502" i="12"/>
  <c r="G6502" i="12"/>
  <c r="H6502" i="12"/>
  <c r="I6502" i="12"/>
  <c r="J6502" i="12"/>
  <c r="K6502" i="12"/>
  <c r="L6502" i="12"/>
  <c r="B6503" i="12"/>
  <c r="C6503" i="12"/>
  <c r="D6503" i="12"/>
  <c r="E6503" i="12"/>
  <c r="F6503" i="12"/>
  <c r="G6503" i="12"/>
  <c r="H6503" i="12"/>
  <c r="I6503" i="12"/>
  <c r="J6503" i="12"/>
  <c r="K6503" i="12"/>
  <c r="L6503" i="12"/>
  <c r="B6504" i="12"/>
  <c r="C6504" i="12"/>
  <c r="D6504" i="12"/>
  <c r="E6504" i="12"/>
  <c r="F6504" i="12"/>
  <c r="G6504" i="12"/>
  <c r="H6504" i="12"/>
  <c r="I6504" i="12"/>
  <c r="J6504" i="12"/>
  <c r="K6504" i="12"/>
  <c r="L6504" i="12"/>
  <c r="B6505" i="12"/>
  <c r="C6505" i="12"/>
  <c r="D6505" i="12"/>
  <c r="E6505" i="12"/>
  <c r="F6505" i="12"/>
  <c r="G6505" i="12"/>
  <c r="H6505" i="12"/>
  <c r="I6505" i="12"/>
  <c r="J6505" i="12"/>
  <c r="K6505" i="12"/>
  <c r="L6505" i="12"/>
  <c r="B6506" i="12"/>
  <c r="C6506" i="12"/>
  <c r="D6506" i="12"/>
  <c r="E6506" i="12"/>
  <c r="F6506" i="12"/>
  <c r="G6506" i="12"/>
  <c r="H6506" i="12"/>
  <c r="I6506" i="12"/>
  <c r="J6506" i="12"/>
  <c r="K6506" i="12"/>
  <c r="L6506" i="12"/>
  <c r="B6507" i="12"/>
  <c r="C6507" i="12"/>
  <c r="D6507" i="12"/>
  <c r="E6507" i="12"/>
  <c r="F6507" i="12"/>
  <c r="G6507" i="12"/>
  <c r="H6507" i="12"/>
  <c r="I6507" i="12"/>
  <c r="J6507" i="12"/>
  <c r="K6507" i="12"/>
  <c r="L6507" i="12"/>
  <c r="B6508" i="12"/>
  <c r="C6508" i="12"/>
  <c r="D6508" i="12"/>
  <c r="E6508" i="12"/>
  <c r="F6508" i="12"/>
  <c r="G6508" i="12"/>
  <c r="H6508" i="12"/>
  <c r="I6508" i="12"/>
  <c r="J6508" i="12"/>
  <c r="K6508" i="12"/>
  <c r="L6508" i="12"/>
  <c r="B6509" i="12"/>
  <c r="C6509" i="12"/>
  <c r="D6509" i="12"/>
  <c r="E6509" i="12"/>
  <c r="F6509" i="12"/>
  <c r="G6509" i="12"/>
  <c r="H6509" i="12"/>
  <c r="I6509" i="12"/>
  <c r="J6509" i="12"/>
  <c r="K6509" i="12"/>
  <c r="L6509" i="12"/>
  <c r="B6510" i="12"/>
  <c r="C6510" i="12"/>
  <c r="D6510" i="12"/>
  <c r="E6510" i="12"/>
  <c r="F6510" i="12"/>
  <c r="G6510" i="12"/>
  <c r="H6510" i="12"/>
  <c r="I6510" i="12"/>
  <c r="J6510" i="12"/>
  <c r="K6510" i="12"/>
  <c r="L6510" i="12"/>
  <c r="B6511" i="12"/>
  <c r="C6511" i="12"/>
  <c r="D6511" i="12"/>
  <c r="E6511" i="12"/>
  <c r="F6511" i="12"/>
  <c r="G6511" i="12"/>
  <c r="H6511" i="12"/>
  <c r="I6511" i="12"/>
  <c r="J6511" i="12"/>
  <c r="K6511" i="12"/>
  <c r="L6511" i="12"/>
  <c r="B6512" i="12"/>
  <c r="C6512" i="12"/>
  <c r="D6512" i="12"/>
  <c r="E6512" i="12"/>
  <c r="F6512" i="12"/>
  <c r="G6512" i="12"/>
  <c r="H6512" i="12"/>
  <c r="I6512" i="12"/>
  <c r="J6512" i="12"/>
  <c r="K6512" i="12"/>
  <c r="L6512" i="12"/>
  <c r="B6513" i="12"/>
  <c r="C6513" i="12"/>
  <c r="D6513" i="12"/>
  <c r="E6513" i="12"/>
  <c r="F6513" i="12"/>
  <c r="G6513" i="12"/>
  <c r="H6513" i="12"/>
  <c r="I6513" i="12"/>
  <c r="J6513" i="12"/>
  <c r="K6513" i="12"/>
  <c r="L6513" i="12"/>
  <c r="B6514" i="12"/>
  <c r="C6514" i="12"/>
  <c r="D6514" i="12"/>
  <c r="E6514" i="12"/>
  <c r="F6514" i="12"/>
  <c r="G6514" i="12"/>
  <c r="H6514" i="12"/>
  <c r="I6514" i="12"/>
  <c r="J6514" i="12"/>
  <c r="K6514" i="12"/>
  <c r="L6514" i="12"/>
  <c r="B6515" i="12"/>
  <c r="C6515" i="12"/>
  <c r="D6515" i="12"/>
  <c r="E6515" i="12"/>
  <c r="F6515" i="12"/>
  <c r="G6515" i="12"/>
  <c r="H6515" i="12"/>
  <c r="I6515" i="12"/>
  <c r="J6515" i="12"/>
  <c r="K6515" i="12"/>
  <c r="L6515" i="12"/>
  <c r="B6516" i="12"/>
  <c r="C6516" i="12"/>
  <c r="D6516" i="12"/>
  <c r="E6516" i="12"/>
  <c r="F6516" i="12"/>
  <c r="G6516" i="12"/>
  <c r="H6516" i="12"/>
  <c r="I6516" i="12"/>
  <c r="J6516" i="12"/>
  <c r="K6516" i="12"/>
  <c r="L6516" i="12"/>
  <c r="B6517" i="12"/>
  <c r="C6517" i="12"/>
  <c r="D6517" i="12"/>
  <c r="E6517" i="12"/>
  <c r="F6517" i="12"/>
  <c r="G6517" i="12"/>
  <c r="H6517" i="12"/>
  <c r="I6517" i="12"/>
  <c r="J6517" i="12"/>
  <c r="K6517" i="12"/>
  <c r="L6517" i="12"/>
  <c r="B6518" i="12"/>
  <c r="C6518" i="12"/>
  <c r="D6518" i="12"/>
  <c r="E6518" i="12"/>
  <c r="F6518" i="12"/>
  <c r="G6518" i="12"/>
  <c r="H6518" i="12"/>
  <c r="I6518" i="12"/>
  <c r="J6518" i="12"/>
  <c r="K6518" i="12"/>
  <c r="L6518" i="12"/>
  <c r="B6519" i="12"/>
  <c r="C6519" i="12"/>
  <c r="D6519" i="12"/>
  <c r="E6519" i="12"/>
  <c r="F6519" i="12"/>
  <c r="G6519" i="12"/>
  <c r="H6519" i="12"/>
  <c r="I6519" i="12"/>
  <c r="J6519" i="12"/>
  <c r="K6519" i="12"/>
  <c r="L6519" i="12"/>
  <c r="B6520" i="12"/>
  <c r="C6520" i="12"/>
  <c r="D6520" i="12"/>
  <c r="E6520" i="12"/>
  <c r="F6520" i="12"/>
  <c r="G6520" i="12"/>
  <c r="H6520" i="12"/>
  <c r="I6520" i="12"/>
  <c r="J6520" i="12"/>
  <c r="K6520" i="12"/>
  <c r="L6520" i="12"/>
  <c r="B6521" i="12"/>
  <c r="C6521" i="12"/>
  <c r="D6521" i="12"/>
  <c r="E6521" i="12"/>
  <c r="F6521" i="12"/>
  <c r="G6521" i="12"/>
  <c r="H6521" i="12"/>
  <c r="I6521" i="12"/>
  <c r="J6521" i="12"/>
  <c r="K6521" i="12"/>
  <c r="L6521" i="12"/>
  <c r="B6522" i="12"/>
  <c r="C6522" i="12"/>
  <c r="D6522" i="12"/>
  <c r="E6522" i="12"/>
  <c r="F6522" i="12"/>
  <c r="G6522" i="12"/>
  <c r="H6522" i="12"/>
  <c r="I6522" i="12"/>
  <c r="J6522" i="12"/>
  <c r="K6522" i="12"/>
  <c r="L6522" i="12"/>
  <c r="B6523" i="12"/>
  <c r="C6523" i="12"/>
  <c r="D6523" i="12"/>
  <c r="E6523" i="12"/>
  <c r="F6523" i="12"/>
  <c r="G6523" i="12"/>
  <c r="H6523" i="12"/>
  <c r="I6523" i="12"/>
  <c r="J6523" i="12"/>
  <c r="K6523" i="12"/>
  <c r="L6523" i="12"/>
  <c r="B6524" i="12"/>
  <c r="C6524" i="12"/>
  <c r="D6524" i="12"/>
  <c r="E6524" i="12"/>
  <c r="F6524" i="12"/>
  <c r="G6524" i="12"/>
  <c r="H6524" i="12"/>
  <c r="I6524" i="12"/>
  <c r="J6524" i="12"/>
  <c r="K6524" i="12"/>
  <c r="L6524" i="12"/>
  <c r="B6525" i="12"/>
  <c r="C6525" i="12"/>
  <c r="D6525" i="12"/>
  <c r="E6525" i="12"/>
  <c r="F6525" i="12"/>
  <c r="G6525" i="12"/>
  <c r="H6525" i="12"/>
  <c r="I6525" i="12"/>
  <c r="J6525" i="12"/>
  <c r="K6525" i="12"/>
  <c r="L6525" i="12"/>
  <c r="B6526" i="12"/>
  <c r="C6526" i="12"/>
  <c r="D6526" i="12"/>
  <c r="E6526" i="12"/>
  <c r="F6526" i="12"/>
  <c r="G6526" i="12"/>
  <c r="H6526" i="12"/>
  <c r="I6526" i="12"/>
  <c r="J6526" i="12"/>
  <c r="K6526" i="12"/>
  <c r="L6526" i="12"/>
  <c r="B6527" i="12"/>
  <c r="C6527" i="12"/>
  <c r="D6527" i="12"/>
  <c r="E6527" i="12"/>
  <c r="F6527" i="12"/>
  <c r="G6527" i="12"/>
  <c r="H6527" i="12"/>
  <c r="I6527" i="12"/>
  <c r="J6527" i="12"/>
  <c r="K6527" i="12"/>
  <c r="L6527" i="12"/>
  <c r="B6528" i="12"/>
  <c r="C6528" i="12"/>
  <c r="D6528" i="12"/>
  <c r="E6528" i="12"/>
  <c r="F6528" i="12"/>
  <c r="G6528" i="12"/>
  <c r="H6528" i="12"/>
  <c r="I6528" i="12"/>
  <c r="J6528" i="12"/>
  <c r="K6528" i="12"/>
  <c r="L6528" i="12"/>
  <c r="B6529" i="12"/>
  <c r="C6529" i="12"/>
  <c r="D6529" i="12"/>
  <c r="E6529" i="12"/>
  <c r="F6529" i="12"/>
  <c r="G6529" i="12"/>
  <c r="H6529" i="12"/>
  <c r="I6529" i="12"/>
  <c r="J6529" i="12"/>
  <c r="K6529" i="12"/>
  <c r="L6529" i="12"/>
  <c r="B6530" i="12"/>
  <c r="C6530" i="12"/>
  <c r="D6530" i="12"/>
  <c r="E6530" i="12"/>
  <c r="F6530" i="12"/>
  <c r="G6530" i="12"/>
  <c r="H6530" i="12"/>
  <c r="I6530" i="12"/>
  <c r="J6530" i="12"/>
  <c r="K6530" i="12"/>
  <c r="L6530" i="12"/>
  <c r="B6531" i="12"/>
  <c r="C6531" i="12"/>
  <c r="D6531" i="12"/>
  <c r="E6531" i="12"/>
  <c r="F6531" i="12"/>
  <c r="G6531" i="12"/>
  <c r="H6531" i="12"/>
  <c r="I6531" i="12"/>
  <c r="J6531" i="12"/>
  <c r="K6531" i="12"/>
  <c r="L6531" i="12"/>
  <c r="B6532" i="12"/>
  <c r="C6532" i="12"/>
  <c r="D6532" i="12"/>
  <c r="E6532" i="12"/>
  <c r="F6532" i="12"/>
  <c r="G6532" i="12"/>
  <c r="H6532" i="12"/>
  <c r="I6532" i="12"/>
  <c r="J6532" i="12"/>
  <c r="K6532" i="12"/>
  <c r="L6532" i="12"/>
  <c r="B6533" i="12"/>
  <c r="C6533" i="12"/>
  <c r="D6533" i="12"/>
  <c r="E6533" i="12"/>
  <c r="F6533" i="12"/>
  <c r="G6533" i="12"/>
  <c r="H6533" i="12"/>
  <c r="I6533" i="12"/>
  <c r="J6533" i="12"/>
  <c r="K6533" i="12"/>
  <c r="L6533" i="12"/>
  <c r="B6534" i="12"/>
  <c r="C6534" i="12"/>
  <c r="D6534" i="12"/>
  <c r="E6534" i="12"/>
  <c r="F6534" i="12"/>
  <c r="G6534" i="12"/>
  <c r="H6534" i="12"/>
  <c r="I6534" i="12"/>
  <c r="J6534" i="12"/>
  <c r="K6534" i="12"/>
  <c r="L6534" i="12"/>
  <c r="B6535" i="12"/>
  <c r="C6535" i="12"/>
  <c r="D6535" i="12"/>
  <c r="E6535" i="12"/>
  <c r="F6535" i="12"/>
  <c r="G6535" i="12"/>
  <c r="H6535" i="12"/>
  <c r="I6535" i="12"/>
  <c r="J6535" i="12"/>
  <c r="K6535" i="12"/>
  <c r="L6535" i="12"/>
  <c r="B6536" i="12"/>
  <c r="C6536" i="12"/>
  <c r="D6536" i="12"/>
  <c r="E6536" i="12"/>
  <c r="F6536" i="12"/>
  <c r="G6536" i="12"/>
  <c r="H6536" i="12"/>
  <c r="I6536" i="12"/>
  <c r="J6536" i="12"/>
  <c r="K6536" i="12"/>
  <c r="L6536" i="12"/>
  <c r="B6537" i="12"/>
  <c r="C6537" i="12"/>
  <c r="D6537" i="12"/>
  <c r="E6537" i="12"/>
  <c r="F6537" i="12"/>
  <c r="G6537" i="12"/>
  <c r="H6537" i="12"/>
  <c r="I6537" i="12"/>
  <c r="J6537" i="12"/>
  <c r="K6537" i="12"/>
  <c r="L6537" i="12"/>
  <c r="B6538" i="12"/>
  <c r="C6538" i="12"/>
  <c r="D6538" i="12"/>
  <c r="E6538" i="12"/>
  <c r="F6538" i="12"/>
  <c r="G6538" i="12"/>
  <c r="H6538" i="12"/>
  <c r="I6538" i="12"/>
  <c r="J6538" i="12"/>
  <c r="K6538" i="12"/>
  <c r="L6538" i="12"/>
  <c r="B6539" i="12"/>
  <c r="C6539" i="12"/>
  <c r="D6539" i="12"/>
  <c r="E6539" i="12"/>
  <c r="F6539" i="12"/>
  <c r="G6539" i="12"/>
  <c r="H6539" i="12"/>
  <c r="I6539" i="12"/>
  <c r="J6539" i="12"/>
  <c r="K6539" i="12"/>
  <c r="L6539" i="12"/>
  <c r="B6540" i="12"/>
  <c r="C6540" i="12"/>
  <c r="D6540" i="12"/>
  <c r="E6540" i="12"/>
  <c r="F6540" i="12"/>
  <c r="G6540" i="12"/>
  <c r="H6540" i="12"/>
  <c r="I6540" i="12"/>
  <c r="J6540" i="12"/>
  <c r="K6540" i="12"/>
  <c r="L6540" i="12"/>
  <c r="B6541" i="12"/>
  <c r="C6541" i="12"/>
  <c r="D6541" i="12"/>
  <c r="E6541" i="12"/>
  <c r="F6541" i="12"/>
  <c r="G6541" i="12"/>
  <c r="H6541" i="12"/>
  <c r="I6541" i="12"/>
  <c r="J6541" i="12"/>
  <c r="K6541" i="12"/>
  <c r="L6541" i="12"/>
  <c r="B6542" i="12"/>
  <c r="C6542" i="12"/>
  <c r="D6542" i="12"/>
  <c r="E6542" i="12"/>
  <c r="F6542" i="12"/>
  <c r="G6542" i="12"/>
  <c r="H6542" i="12"/>
  <c r="I6542" i="12"/>
  <c r="J6542" i="12"/>
  <c r="K6542" i="12"/>
  <c r="L6542" i="12"/>
  <c r="B6543" i="12"/>
  <c r="C6543" i="12"/>
  <c r="D6543" i="12"/>
  <c r="E6543" i="12"/>
  <c r="F6543" i="12"/>
  <c r="G6543" i="12"/>
  <c r="H6543" i="12"/>
  <c r="I6543" i="12"/>
  <c r="J6543" i="12"/>
  <c r="K6543" i="12"/>
  <c r="L6543" i="12"/>
  <c r="B6544" i="12"/>
  <c r="C6544" i="12"/>
  <c r="D6544" i="12"/>
  <c r="E6544" i="12"/>
  <c r="F6544" i="12"/>
  <c r="G6544" i="12"/>
  <c r="H6544" i="12"/>
  <c r="I6544" i="12"/>
  <c r="J6544" i="12"/>
  <c r="K6544" i="12"/>
  <c r="L6544" i="12"/>
  <c r="B6545" i="12"/>
  <c r="C6545" i="12"/>
  <c r="D6545" i="12"/>
  <c r="E6545" i="12"/>
  <c r="F6545" i="12"/>
  <c r="G6545" i="12"/>
  <c r="H6545" i="12"/>
  <c r="I6545" i="12"/>
  <c r="J6545" i="12"/>
  <c r="K6545" i="12"/>
  <c r="L6545" i="12"/>
  <c r="B6546" i="12"/>
  <c r="C6546" i="12"/>
  <c r="D6546" i="12"/>
  <c r="E6546" i="12"/>
  <c r="F6546" i="12"/>
  <c r="G6546" i="12"/>
  <c r="H6546" i="12"/>
  <c r="I6546" i="12"/>
  <c r="J6546" i="12"/>
  <c r="K6546" i="12"/>
  <c r="L6546" i="12"/>
  <c r="B6547" i="12"/>
  <c r="C6547" i="12"/>
  <c r="D6547" i="12"/>
  <c r="E6547" i="12"/>
  <c r="F6547" i="12"/>
  <c r="G6547" i="12"/>
  <c r="H6547" i="12"/>
  <c r="I6547" i="12"/>
  <c r="J6547" i="12"/>
  <c r="K6547" i="12"/>
  <c r="L6547" i="12"/>
  <c r="B6548" i="12"/>
  <c r="C6548" i="12"/>
  <c r="D6548" i="12"/>
  <c r="E6548" i="12"/>
  <c r="F6548" i="12"/>
  <c r="G6548" i="12"/>
  <c r="H6548" i="12"/>
  <c r="I6548" i="12"/>
  <c r="J6548" i="12"/>
  <c r="K6548" i="12"/>
  <c r="L6548" i="12"/>
  <c r="B6549" i="12"/>
  <c r="C6549" i="12"/>
  <c r="D6549" i="12"/>
  <c r="E6549" i="12"/>
  <c r="F6549" i="12"/>
  <c r="G6549" i="12"/>
  <c r="H6549" i="12"/>
  <c r="I6549" i="12"/>
  <c r="J6549" i="12"/>
  <c r="K6549" i="12"/>
  <c r="L6549" i="12"/>
  <c r="B6550" i="12"/>
  <c r="C6550" i="12"/>
  <c r="D6550" i="12"/>
  <c r="E6550" i="12"/>
  <c r="F6550" i="12"/>
  <c r="G6550" i="12"/>
  <c r="H6550" i="12"/>
  <c r="I6550" i="12"/>
  <c r="J6550" i="12"/>
  <c r="K6550" i="12"/>
  <c r="L6550" i="12"/>
  <c r="B6551" i="12"/>
  <c r="C6551" i="12"/>
  <c r="D6551" i="12"/>
  <c r="E6551" i="12"/>
  <c r="F6551" i="12"/>
  <c r="G6551" i="12"/>
  <c r="H6551" i="12"/>
  <c r="I6551" i="12"/>
  <c r="J6551" i="12"/>
  <c r="K6551" i="12"/>
  <c r="L6551" i="12"/>
  <c r="B6552" i="12"/>
  <c r="C6552" i="12"/>
  <c r="D6552" i="12"/>
  <c r="E6552" i="12"/>
  <c r="F6552" i="12"/>
  <c r="G6552" i="12"/>
  <c r="H6552" i="12"/>
  <c r="I6552" i="12"/>
  <c r="J6552" i="12"/>
  <c r="K6552" i="12"/>
  <c r="L6552" i="12"/>
  <c r="B6553" i="12"/>
  <c r="C6553" i="12"/>
  <c r="D6553" i="12"/>
  <c r="E6553" i="12"/>
  <c r="F6553" i="12"/>
  <c r="G6553" i="12"/>
  <c r="H6553" i="12"/>
  <c r="I6553" i="12"/>
  <c r="J6553" i="12"/>
  <c r="K6553" i="12"/>
  <c r="L6553" i="12"/>
  <c r="B6554" i="12"/>
  <c r="C6554" i="12"/>
  <c r="D6554" i="12"/>
  <c r="E6554" i="12"/>
  <c r="F6554" i="12"/>
  <c r="G6554" i="12"/>
  <c r="H6554" i="12"/>
  <c r="I6554" i="12"/>
  <c r="J6554" i="12"/>
  <c r="K6554" i="12"/>
  <c r="L6554" i="12"/>
  <c r="B6555" i="12"/>
  <c r="C6555" i="12"/>
  <c r="D6555" i="12"/>
  <c r="E6555" i="12"/>
  <c r="F6555" i="12"/>
  <c r="G6555" i="12"/>
  <c r="H6555" i="12"/>
  <c r="I6555" i="12"/>
  <c r="J6555" i="12"/>
  <c r="K6555" i="12"/>
  <c r="L6555" i="12"/>
  <c r="B6556" i="12"/>
  <c r="C6556" i="12"/>
  <c r="D6556" i="12"/>
  <c r="E6556" i="12"/>
  <c r="F6556" i="12"/>
  <c r="G6556" i="12"/>
  <c r="H6556" i="12"/>
  <c r="I6556" i="12"/>
  <c r="J6556" i="12"/>
  <c r="K6556" i="12"/>
  <c r="L6556" i="12"/>
  <c r="B6557" i="12"/>
  <c r="C6557" i="12"/>
  <c r="D6557" i="12"/>
  <c r="E6557" i="12"/>
  <c r="F6557" i="12"/>
  <c r="G6557" i="12"/>
  <c r="H6557" i="12"/>
  <c r="I6557" i="12"/>
  <c r="J6557" i="12"/>
  <c r="K6557" i="12"/>
  <c r="L6557" i="12"/>
  <c r="B6558" i="12"/>
  <c r="C6558" i="12"/>
  <c r="D6558" i="12"/>
  <c r="E6558" i="12"/>
  <c r="F6558" i="12"/>
  <c r="G6558" i="12"/>
  <c r="H6558" i="12"/>
  <c r="I6558" i="12"/>
  <c r="J6558" i="12"/>
  <c r="K6558" i="12"/>
  <c r="L6558" i="12"/>
  <c r="B6559" i="12"/>
  <c r="C6559" i="12"/>
  <c r="D6559" i="12"/>
  <c r="E6559" i="12"/>
  <c r="F6559" i="12"/>
  <c r="G6559" i="12"/>
  <c r="H6559" i="12"/>
  <c r="I6559" i="12"/>
  <c r="J6559" i="12"/>
  <c r="K6559" i="12"/>
  <c r="L6559" i="12"/>
  <c r="B6560" i="12"/>
  <c r="C6560" i="12"/>
  <c r="D6560" i="12"/>
  <c r="E6560" i="12"/>
  <c r="F6560" i="12"/>
  <c r="G6560" i="12"/>
  <c r="H6560" i="12"/>
  <c r="I6560" i="12"/>
  <c r="J6560" i="12"/>
  <c r="K6560" i="12"/>
  <c r="L6560" i="12"/>
  <c r="B6561" i="12"/>
  <c r="C6561" i="12"/>
  <c r="D6561" i="12"/>
  <c r="E6561" i="12"/>
  <c r="F6561" i="12"/>
  <c r="G6561" i="12"/>
  <c r="H6561" i="12"/>
  <c r="I6561" i="12"/>
  <c r="J6561" i="12"/>
  <c r="K6561" i="12"/>
  <c r="L6561" i="12"/>
  <c r="B6562" i="12"/>
  <c r="C6562" i="12"/>
  <c r="D6562" i="12"/>
  <c r="E6562" i="12"/>
  <c r="F6562" i="12"/>
  <c r="G6562" i="12"/>
  <c r="H6562" i="12"/>
  <c r="I6562" i="12"/>
  <c r="J6562" i="12"/>
  <c r="K6562" i="12"/>
  <c r="L6562" i="12"/>
  <c r="B6563" i="12"/>
  <c r="C6563" i="12"/>
  <c r="D6563" i="12"/>
  <c r="E6563" i="12"/>
  <c r="F6563" i="12"/>
  <c r="G6563" i="12"/>
  <c r="H6563" i="12"/>
  <c r="I6563" i="12"/>
  <c r="J6563" i="12"/>
  <c r="K6563" i="12"/>
  <c r="L6563" i="12"/>
  <c r="B6564" i="12"/>
  <c r="C6564" i="12"/>
  <c r="D6564" i="12"/>
  <c r="E6564" i="12"/>
  <c r="F6564" i="12"/>
  <c r="G6564" i="12"/>
  <c r="H6564" i="12"/>
  <c r="I6564" i="12"/>
  <c r="J6564" i="12"/>
  <c r="K6564" i="12"/>
  <c r="L6564" i="12"/>
  <c r="B6565" i="12"/>
  <c r="C6565" i="12"/>
  <c r="D6565" i="12"/>
  <c r="E6565" i="12"/>
  <c r="F6565" i="12"/>
  <c r="G6565" i="12"/>
  <c r="H6565" i="12"/>
  <c r="I6565" i="12"/>
  <c r="J6565" i="12"/>
  <c r="K6565" i="12"/>
  <c r="L6565" i="12"/>
  <c r="B6566" i="12"/>
  <c r="C6566" i="12"/>
  <c r="D6566" i="12"/>
  <c r="E6566" i="12"/>
  <c r="F6566" i="12"/>
  <c r="G6566" i="12"/>
  <c r="H6566" i="12"/>
  <c r="I6566" i="12"/>
  <c r="J6566" i="12"/>
  <c r="K6566" i="12"/>
  <c r="L6566" i="12"/>
  <c r="B6567" i="12"/>
  <c r="C6567" i="12"/>
  <c r="D6567" i="12"/>
  <c r="E6567" i="12"/>
  <c r="F6567" i="12"/>
  <c r="G6567" i="12"/>
  <c r="H6567" i="12"/>
  <c r="I6567" i="12"/>
  <c r="J6567" i="12"/>
  <c r="K6567" i="12"/>
  <c r="L6567" i="12"/>
  <c r="B6568" i="12"/>
  <c r="C6568" i="12"/>
  <c r="D6568" i="12"/>
  <c r="E6568" i="12"/>
  <c r="F6568" i="12"/>
  <c r="G6568" i="12"/>
  <c r="H6568" i="12"/>
  <c r="I6568" i="12"/>
  <c r="J6568" i="12"/>
  <c r="K6568" i="12"/>
  <c r="L6568" i="12"/>
  <c r="B6569" i="12"/>
  <c r="C6569" i="12"/>
  <c r="D6569" i="12"/>
  <c r="E6569" i="12"/>
  <c r="F6569" i="12"/>
  <c r="G6569" i="12"/>
  <c r="H6569" i="12"/>
  <c r="I6569" i="12"/>
  <c r="J6569" i="12"/>
  <c r="K6569" i="12"/>
  <c r="L6569" i="12"/>
  <c r="B6570" i="12"/>
  <c r="C6570" i="12"/>
  <c r="D6570" i="12"/>
  <c r="E6570" i="12"/>
  <c r="F6570" i="12"/>
  <c r="G6570" i="12"/>
  <c r="H6570" i="12"/>
  <c r="I6570" i="12"/>
  <c r="J6570" i="12"/>
  <c r="K6570" i="12"/>
  <c r="L6570" i="12"/>
  <c r="B6571" i="12"/>
  <c r="C6571" i="12"/>
  <c r="D6571" i="12"/>
  <c r="E6571" i="12"/>
  <c r="F6571" i="12"/>
  <c r="G6571" i="12"/>
  <c r="H6571" i="12"/>
  <c r="I6571" i="12"/>
  <c r="J6571" i="12"/>
  <c r="K6571" i="12"/>
  <c r="L6571" i="12"/>
  <c r="B6572" i="12"/>
  <c r="C6572" i="12"/>
  <c r="D6572" i="12"/>
  <c r="E6572" i="12"/>
  <c r="F6572" i="12"/>
  <c r="G6572" i="12"/>
  <c r="H6572" i="12"/>
  <c r="I6572" i="12"/>
  <c r="J6572" i="12"/>
  <c r="K6572" i="12"/>
  <c r="L6572" i="12"/>
  <c r="B6573" i="12"/>
  <c r="C6573" i="12"/>
  <c r="D6573" i="12"/>
  <c r="E6573" i="12"/>
  <c r="F6573" i="12"/>
  <c r="G6573" i="12"/>
  <c r="H6573" i="12"/>
  <c r="I6573" i="12"/>
  <c r="J6573" i="12"/>
  <c r="K6573" i="12"/>
  <c r="L6573" i="12"/>
  <c r="B6574" i="12"/>
  <c r="C6574" i="12"/>
  <c r="D6574" i="12"/>
  <c r="E6574" i="12"/>
  <c r="F6574" i="12"/>
  <c r="G6574" i="12"/>
  <c r="H6574" i="12"/>
  <c r="I6574" i="12"/>
  <c r="J6574" i="12"/>
  <c r="K6574" i="12"/>
  <c r="L6574" i="12"/>
  <c r="B6575" i="12"/>
  <c r="C6575" i="12"/>
  <c r="D6575" i="12"/>
  <c r="E6575" i="12"/>
  <c r="F6575" i="12"/>
  <c r="G6575" i="12"/>
  <c r="H6575" i="12"/>
  <c r="I6575" i="12"/>
  <c r="J6575" i="12"/>
  <c r="K6575" i="12"/>
  <c r="L6575" i="12"/>
  <c r="B6576" i="12"/>
  <c r="C6576" i="12"/>
  <c r="D6576" i="12"/>
  <c r="E6576" i="12"/>
  <c r="F6576" i="12"/>
  <c r="G6576" i="12"/>
  <c r="H6576" i="12"/>
  <c r="I6576" i="12"/>
  <c r="J6576" i="12"/>
  <c r="K6576" i="12"/>
  <c r="L6576" i="12"/>
  <c r="B6577" i="12"/>
  <c r="C6577" i="12"/>
  <c r="D6577" i="12"/>
  <c r="E6577" i="12"/>
  <c r="F6577" i="12"/>
  <c r="G6577" i="12"/>
  <c r="H6577" i="12"/>
  <c r="I6577" i="12"/>
  <c r="J6577" i="12"/>
  <c r="K6577" i="12"/>
  <c r="L6577" i="12"/>
  <c r="B6578" i="12"/>
  <c r="C6578" i="12"/>
  <c r="D6578" i="12"/>
  <c r="E6578" i="12"/>
  <c r="F6578" i="12"/>
  <c r="G6578" i="12"/>
  <c r="H6578" i="12"/>
  <c r="I6578" i="12"/>
  <c r="J6578" i="12"/>
  <c r="K6578" i="12"/>
  <c r="L6578" i="12"/>
  <c r="B6579" i="12"/>
  <c r="C6579" i="12"/>
  <c r="D6579" i="12"/>
  <c r="E6579" i="12"/>
  <c r="F6579" i="12"/>
  <c r="G6579" i="12"/>
  <c r="H6579" i="12"/>
  <c r="I6579" i="12"/>
  <c r="J6579" i="12"/>
  <c r="K6579" i="12"/>
  <c r="L6579" i="12"/>
  <c r="B6580" i="12"/>
  <c r="C6580" i="12"/>
  <c r="D6580" i="12"/>
  <c r="E6580" i="12"/>
  <c r="F6580" i="12"/>
  <c r="G6580" i="12"/>
  <c r="H6580" i="12"/>
  <c r="I6580" i="12"/>
  <c r="J6580" i="12"/>
  <c r="K6580" i="12"/>
  <c r="L6580" i="12"/>
  <c r="B6581" i="12"/>
  <c r="C6581" i="12"/>
  <c r="D6581" i="12"/>
  <c r="E6581" i="12"/>
  <c r="F6581" i="12"/>
  <c r="G6581" i="12"/>
  <c r="H6581" i="12"/>
  <c r="I6581" i="12"/>
  <c r="J6581" i="12"/>
  <c r="K6581" i="12"/>
  <c r="L6581" i="12"/>
  <c r="B6582" i="12"/>
  <c r="C6582" i="12"/>
  <c r="D6582" i="12"/>
  <c r="E6582" i="12"/>
  <c r="F6582" i="12"/>
  <c r="G6582" i="12"/>
  <c r="H6582" i="12"/>
  <c r="I6582" i="12"/>
  <c r="J6582" i="12"/>
  <c r="K6582" i="12"/>
  <c r="L6582" i="12"/>
  <c r="B6583" i="12"/>
  <c r="C6583" i="12"/>
  <c r="D6583" i="12"/>
  <c r="E6583" i="12"/>
  <c r="F6583" i="12"/>
  <c r="G6583" i="12"/>
  <c r="H6583" i="12"/>
  <c r="I6583" i="12"/>
  <c r="J6583" i="12"/>
  <c r="K6583" i="12"/>
  <c r="L6583" i="12"/>
  <c r="B6584" i="12"/>
  <c r="C6584" i="12"/>
  <c r="D6584" i="12"/>
  <c r="E6584" i="12"/>
  <c r="F6584" i="12"/>
  <c r="G6584" i="12"/>
  <c r="H6584" i="12"/>
  <c r="I6584" i="12"/>
  <c r="J6584" i="12"/>
  <c r="K6584" i="12"/>
  <c r="L6584" i="12"/>
  <c r="B6585" i="12"/>
  <c r="C6585" i="12"/>
  <c r="D6585" i="12"/>
  <c r="E6585" i="12"/>
  <c r="F6585" i="12"/>
  <c r="G6585" i="12"/>
  <c r="H6585" i="12"/>
  <c r="I6585" i="12"/>
  <c r="J6585" i="12"/>
  <c r="K6585" i="12"/>
  <c r="L6585" i="12"/>
  <c r="B6586" i="12"/>
  <c r="C6586" i="12"/>
  <c r="D6586" i="12"/>
  <c r="E6586" i="12"/>
  <c r="F6586" i="12"/>
  <c r="G6586" i="12"/>
  <c r="H6586" i="12"/>
  <c r="I6586" i="12"/>
  <c r="J6586" i="12"/>
  <c r="K6586" i="12"/>
  <c r="L6586" i="12"/>
  <c r="B6587" i="12"/>
  <c r="C6587" i="12"/>
  <c r="D6587" i="12"/>
  <c r="E6587" i="12"/>
  <c r="F6587" i="12"/>
  <c r="G6587" i="12"/>
  <c r="H6587" i="12"/>
  <c r="I6587" i="12"/>
  <c r="J6587" i="12"/>
  <c r="K6587" i="12"/>
  <c r="L6587" i="12"/>
  <c r="B6588" i="12"/>
  <c r="C6588" i="12"/>
  <c r="D6588" i="12"/>
  <c r="E6588" i="12"/>
  <c r="F6588" i="12"/>
  <c r="G6588" i="12"/>
  <c r="H6588" i="12"/>
  <c r="I6588" i="12"/>
  <c r="J6588" i="12"/>
  <c r="K6588" i="12"/>
  <c r="L6588" i="12"/>
  <c r="B6589" i="12"/>
  <c r="C6589" i="12"/>
  <c r="D6589" i="12"/>
  <c r="E6589" i="12"/>
  <c r="F6589" i="12"/>
  <c r="G6589" i="12"/>
  <c r="H6589" i="12"/>
  <c r="I6589" i="12"/>
  <c r="J6589" i="12"/>
  <c r="K6589" i="12"/>
  <c r="L6589" i="12"/>
  <c r="B6590" i="12"/>
  <c r="C6590" i="12"/>
  <c r="D6590" i="12"/>
  <c r="E6590" i="12"/>
  <c r="F6590" i="12"/>
  <c r="G6590" i="12"/>
  <c r="H6590" i="12"/>
  <c r="I6590" i="12"/>
  <c r="J6590" i="12"/>
  <c r="K6590" i="12"/>
  <c r="L6590" i="12"/>
  <c r="B6591" i="12"/>
  <c r="C6591" i="12"/>
  <c r="D6591" i="12"/>
  <c r="E6591" i="12"/>
  <c r="F6591" i="12"/>
  <c r="G6591" i="12"/>
  <c r="H6591" i="12"/>
  <c r="I6591" i="12"/>
  <c r="J6591" i="12"/>
  <c r="K6591" i="12"/>
  <c r="L6591" i="12"/>
  <c r="B6592" i="12"/>
  <c r="C6592" i="12"/>
  <c r="D6592" i="12"/>
  <c r="E6592" i="12"/>
  <c r="F6592" i="12"/>
  <c r="G6592" i="12"/>
  <c r="H6592" i="12"/>
  <c r="I6592" i="12"/>
  <c r="J6592" i="12"/>
  <c r="K6592" i="12"/>
  <c r="L6592" i="12"/>
  <c r="B6593" i="12"/>
  <c r="C6593" i="12"/>
  <c r="D6593" i="12"/>
  <c r="E6593" i="12"/>
  <c r="F6593" i="12"/>
  <c r="G6593" i="12"/>
  <c r="H6593" i="12"/>
  <c r="I6593" i="12"/>
  <c r="J6593" i="12"/>
  <c r="K6593" i="12"/>
  <c r="L6593" i="12"/>
  <c r="B6594" i="12"/>
  <c r="C6594" i="12"/>
  <c r="D6594" i="12"/>
  <c r="E6594" i="12"/>
  <c r="F6594" i="12"/>
  <c r="G6594" i="12"/>
  <c r="H6594" i="12"/>
  <c r="I6594" i="12"/>
  <c r="J6594" i="12"/>
  <c r="K6594" i="12"/>
  <c r="L6594" i="12"/>
  <c r="B6595" i="12"/>
  <c r="C6595" i="12"/>
  <c r="D6595" i="12"/>
  <c r="E6595" i="12"/>
  <c r="F6595" i="12"/>
  <c r="G6595" i="12"/>
  <c r="H6595" i="12"/>
  <c r="I6595" i="12"/>
  <c r="J6595" i="12"/>
  <c r="K6595" i="12"/>
  <c r="L6595" i="12"/>
  <c r="B6596" i="12"/>
  <c r="C6596" i="12"/>
  <c r="D6596" i="12"/>
  <c r="E6596" i="12"/>
  <c r="F6596" i="12"/>
  <c r="G6596" i="12"/>
  <c r="H6596" i="12"/>
  <c r="I6596" i="12"/>
  <c r="J6596" i="12"/>
  <c r="K6596" i="12"/>
  <c r="L6596" i="12"/>
  <c r="B6597" i="12"/>
  <c r="C6597" i="12"/>
  <c r="D6597" i="12"/>
  <c r="E6597" i="12"/>
  <c r="F6597" i="12"/>
  <c r="G6597" i="12"/>
  <c r="H6597" i="12"/>
  <c r="I6597" i="12"/>
  <c r="J6597" i="12"/>
  <c r="K6597" i="12"/>
  <c r="L6597" i="12"/>
  <c r="B6598" i="12"/>
  <c r="C6598" i="12"/>
  <c r="D6598" i="12"/>
  <c r="E6598" i="12"/>
  <c r="F6598" i="12"/>
  <c r="G6598" i="12"/>
  <c r="H6598" i="12"/>
  <c r="I6598" i="12"/>
  <c r="J6598" i="12"/>
  <c r="K6598" i="12"/>
  <c r="L6598" i="12"/>
  <c r="B6599" i="12"/>
  <c r="C6599" i="12"/>
  <c r="D6599" i="12"/>
  <c r="E6599" i="12"/>
  <c r="F6599" i="12"/>
  <c r="G6599" i="12"/>
  <c r="H6599" i="12"/>
  <c r="I6599" i="12"/>
  <c r="J6599" i="12"/>
  <c r="K6599" i="12"/>
  <c r="L6599" i="12"/>
  <c r="B6600" i="12"/>
  <c r="C6600" i="12"/>
  <c r="D6600" i="12"/>
  <c r="E6600" i="12"/>
  <c r="F6600" i="12"/>
  <c r="G6600" i="12"/>
  <c r="H6600" i="12"/>
  <c r="I6600" i="12"/>
  <c r="J6600" i="12"/>
  <c r="K6600" i="12"/>
  <c r="L6600" i="12"/>
  <c r="B6601" i="12"/>
  <c r="C6601" i="12"/>
  <c r="D6601" i="12"/>
  <c r="E6601" i="12"/>
  <c r="F6601" i="12"/>
  <c r="G6601" i="12"/>
  <c r="H6601" i="12"/>
  <c r="I6601" i="12"/>
  <c r="J6601" i="12"/>
  <c r="K6601" i="12"/>
  <c r="L6601" i="12"/>
  <c r="B6602" i="12"/>
  <c r="C6602" i="12"/>
  <c r="D6602" i="12"/>
  <c r="E6602" i="12"/>
  <c r="F6602" i="12"/>
  <c r="G6602" i="12"/>
  <c r="H6602" i="12"/>
  <c r="I6602" i="12"/>
  <c r="J6602" i="12"/>
  <c r="K6602" i="12"/>
  <c r="L6602" i="12"/>
  <c r="B6603" i="12"/>
  <c r="C6603" i="12"/>
  <c r="D6603" i="12"/>
  <c r="E6603" i="12"/>
  <c r="F6603" i="12"/>
  <c r="G6603" i="12"/>
  <c r="H6603" i="12"/>
  <c r="I6603" i="12"/>
  <c r="J6603" i="12"/>
  <c r="K6603" i="12"/>
  <c r="L6603" i="12"/>
  <c r="B6604" i="12"/>
  <c r="C6604" i="12"/>
  <c r="D6604" i="12"/>
  <c r="E6604" i="12"/>
  <c r="F6604" i="12"/>
  <c r="G6604" i="12"/>
  <c r="H6604" i="12"/>
  <c r="I6604" i="12"/>
  <c r="J6604" i="12"/>
  <c r="K6604" i="12"/>
  <c r="L6604" i="12"/>
  <c r="B6605" i="12"/>
  <c r="C6605" i="12"/>
  <c r="D6605" i="12"/>
  <c r="E6605" i="12"/>
  <c r="F6605" i="12"/>
  <c r="G6605" i="12"/>
  <c r="H6605" i="12"/>
  <c r="I6605" i="12"/>
  <c r="J6605" i="12"/>
  <c r="K6605" i="12"/>
  <c r="L6605" i="12"/>
  <c r="B6606" i="12"/>
  <c r="C6606" i="12"/>
  <c r="D6606" i="12"/>
  <c r="E6606" i="12"/>
  <c r="F6606" i="12"/>
  <c r="G6606" i="12"/>
  <c r="H6606" i="12"/>
  <c r="I6606" i="12"/>
  <c r="J6606" i="12"/>
  <c r="K6606" i="12"/>
  <c r="L6606" i="12"/>
  <c r="B6607" i="12"/>
  <c r="C6607" i="12"/>
  <c r="D6607" i="12"/>
  <c r="E6607" i="12"/>
  <c r="F6607" i="12"/>
  <c r="G6607" i="12"/>
  <c r="H6607" i="12"/>
  <c r="I6607" i="12"/>
  <c r="J6607" i="12"/>
  <c r="K6607" i="12"/>
  <c r="L6607" i="12"/>
  <c r="B6608" i="12"/>
  <c r="C6608" i="12"/>
  <c r="D6608" i="12"/>
  <c r="E6608" i="12"/>
  <c r="F6608" i="12"/>
  <c r="G6608" i="12"/>
  <c r="H6608" i="12"/>
  <c r="I6608" i="12"/>
  <c r="J6608" i="12"/>
  <c r="K6608" i="12"/>
  <c r="L6608" i="12"/>
  <c r="B6609" i="12"/>
  <c r="C6609" i="12"/>
  <c r="D6609" i="12"/>
  <c r="E6609" i="12"/>
  <c r="F6609" i="12"/>
  <c r="G6609" i="12"/>
  <c r="H6609" i="12"/>
  <c r="I6609" i="12"/>
  <c r="J6609" i="12"/>
  <c r="K6609" i="12"/>
  <c r="L6609" i="12"/>
  <c r="B6610" i="12"/>
  <c r="C6610" i="12"/>
  <c r="D6610" i="12"/>
  <c r="E6610" i="12"/>
  <c r="F6610" i="12"/>
  <c r="G6610" i="12"/>
  <c r="H6610" i="12"/>
  <c r="I6610" i="12"/>
  <c r="J6610" i="12"/>
  <c r="K6610" i="12"/>
  <c r="L6610" i="12"/>
  <c r="B6611" i="12"/>
  <c r="C6611" i="12"/>
  <c r="D6611" i="12"/>
  <c r="E6611" i="12"/>
  <c r="F6611" i="12"/>
  <c r="G6611" i="12"/>
  <c r="H6611" i="12"/>
  <c r="I6611" i="12"/>
  <c r="J6611" i="12"/>
  <c r="K6611" i="12"/>
  <c r="L6611" i="12"/>
  <c r="B6612" i="12"/>
  <c r="C6612" i="12"/>
  <c r="D6612" i="12"/>
  <c r="E6612" i="12"/>
  <c r="F6612" i="12"/>
  <c r="G6612" i="12"/>
  <c r="H6612" i="12"/>
  <c r="I6612" i="12"/>
  <c r="J6612" i="12"/>
  <c r="K6612" i="12"/>
  <c r="L6612" i="12"/>
  <c r="B6613" i="12"/>
  <c r="C6613" i="12"/>
  <c r="D6613" i="12"/>
  <c r="E6613" i="12"/>
  <c r="F6613" i="12"/>
  <c r="G6613" i="12"/>
  <c r="H6613" i="12"/>
  <c r="I6613" i="12"/>
  <c r="J6613" i="12"/>
  <c r="K6613" i="12"/>
  <c r="L6613" i="12"/>
  <c r="B6614" i="12"/>
  <c r="C6614" i="12"/>
  <c r="D6614" i="12"/>
  <c r="E6614" i="12"/>
  <c r="F6614" i="12"/>
  <c r="G6614" i="12"/>
  <c r="H6614" i="12"/>
  <c r="I6614" i="12"/>
  <c r="J6614" i="12"/>
  <c r="K6614" i="12"/>
  <c r="L6614" i="12"/>
  <c r="B6615" i="12"/>
  <c r="C6615" i="12"/>
  <c r="D6615" i="12"/>
  <c r="E6615" i="12"/>
  <c r="F6615" i="12"/>
  <c r="G6615" i="12"/>
  <c r="H6615" i="12"/>
  <c r="I6615" i="12"/>
  <c r="J6615" i="12"/>
  <c r="K6615" i="12"/>
  <c r="L6615" i="12"/>
  <c r="B6616" i="12"/>
  <c r="C6616" i="12"/>
  <c r="D6616" i="12"/>
  <c r="E6616" i="12"/>
  <c r="F6616" i="12"/>
  <c r="G6616" i="12"/>
  <c r="H6616" i="12"/>
  <c r="I6616" i="12"/>
  <c r="J6616" i="12"/>
  <c r="K6616" i="12"/>
  <c r="L6616" i="12"/>
  <c r="B6617" i="12"/>
  <c r="C6617" i="12"/>
  <c r="D6617" i="12"/>
  <c r="E6617" i="12"/>
  <c r="F6617" i="12"/>
  <c r="G6617" i="12"/>
  <c r="H6617" i="12"/>
  <c r="I6617" i="12"/>
  <c r="J6617" i="12"/>
  <c r="K6617" i="12"/>
  <c r="L6617" i="12"/>
  <c r="B6618" i="12"/>
  <c r="C6618" i="12"/>
  <c r="D6618" i="12"/>
  <c r="E6618" i="12"/>
  <c r="F6618" i="12"/>
  <c r="G6618" i="12"/>
  <c r="H6618" i="12"/>
  <c r="I6618" i="12"/>
  <c r="J6618" i="12"/>
  <c r="K6618" i="12"/>
  <c r="L6618" i="12"/>
  <c r="B6619" i="12"/>
  <c r="C6619" i="12"/>
  <c r="D6619" i="12"/>
  <c r="E6619" i="12"/>
  <c r="F6619" i="12"/>
  <c r="G6619" i="12"/>
  <c r="H6619" i="12"/>
  <c r="I6619" i="12"/>
  <c r="J6619" i="12"/>
  <c r="K6619" i="12"/>
  <c r="L6619" i="12"/>
  <c r="B6620" i="12"/>
  <c r="C6620" i="12"/>
  <c r="D6620" i="12"/>
  <c r="E6620" i="12"/>
  <c r="F6620" i="12"/>
  <c r="G6620" i="12"/>
  <c r="H6620" i="12"/>
  <c r="I6620" i="12"/>
  <c r="J6620" i="12"/>
  <c r="K6620" i="12"/>
  <c r="L6620" i="12"/>
  <c r="B6621" i="12"/>
  <c r="C6621" i="12"/>
  <c r="D6621" i="12"/>
  <c r="E6621" i="12"/>
  <c r="F6621" i="12"/>
  <c r="G6621" i="12"/>
  <c r="H6621" i="12"/>
  <c r="I6621" i="12"/>
  <c r="J6621" i="12"/>
  <c r="K6621" i="12"/>
  <c r="L6621" i="12"/>
  <c r="B6622" i="12"/>
  <c r="C6622" i="12"/>
  <c r="D6622" i="12"/>
  <c r="E6622" i="12"/>
  <c r="F6622" i="12"/>
  <c r="G6622" i="12"/>
  <c r="H6622" i="12"/>
  <c r="I6622" i="12"/>
  <c r="J6622" i="12"/>
  <c r="K6622" i="12"/>
  <c r="L6622" i="12"/>
  <c r="B6623" i="12"/>
  <c r="C6623" i="12"/>
  <c r="D6623" i="12"/>
  <c r="E6623" i="12"/>
  <c r="F6623" i="12"/>
  <c r="G6623" i="12"/>
  <c r="H6623" i="12"/>
  <c r="I6623" i="12"/>
  <c r="J6623" i="12"/>
  <c r="K6623" i="12"/>
  <c r="L6623" i="12"/>
  <c r="B6624" i="12"/>
  <c r="C6624" i="12"/>
  <c r="D6624" i="12"/>
  <c r="E6624" i="12"/>
  <c r="F6624" i="12"/>
  <c r="G6624" i="12"/>
  <c r="H6624" i="12"/>
  <c r="I6624" i="12"/>
  <c r="J6624" i="12"/>
  <c r="K6624" i="12"/>
  <c r="L6624" i="12"/>
  <c r="B6625" i="12"/>
  <c r="C6625" i="12"/>
  <c r="D6625" i="12"/>
  <c r="E6625" i="12"/>
  <c r="F6625" i="12"/>
  <c r="G6625" i="12"/>
  <c r="H6625" i="12"/>
  <c r="I6625" i="12"/>
  <c r="J6625" i="12"/>
  <c r="K6625" i="12"/>
  <c r="L6625" i="12"/>
  <c r="B6626" i="12"/>
  <c r="C6626" i="12"/>
  <c r="D6626" i="12"/>
  <c r="E6626" i="12"/>
  <c r="F6626" i="12"/>
  <c r="G6626" i="12"/>
  <c r="H6626" i="12"/>
  <c r="I6626" i="12"/>
  <c r="J6626" i="12"/>
  <c r="K6626" i="12"/>
  <c r="L6626" i="12"/>
  <c r="B6627" i="12"/>
  <c r="C6627" i="12"/>
  <c r="D6627" i="12"/>
  <c r="E6627" i="12"/>
  <c r="F6627" i="12"/>
  <c r="G6627" i="12"/>
  <c r="H6627" i="12"/>
  <c r="I6627" i="12"/>
  <c r="J6627" i="12"/>
  <c r="K6627" i="12"/>
  <c r="L6627" i="12"/>
  <c r="B6628" i="12"/>
  <c r="C6628" i="12"/>
  <c r="D6628" i="12"/>
  <c r="E6628" i="12"/>
  <c r="F6628" i="12"/>
  <c r="G6628" i="12"/>
  <c r="H6628" i="12"/>
  <c r="I6628" i="12"/>
  <c r="J6628" i="12"/>
  <c r="K6628" i="12"/>
  <c r="L6628" i="12"/>
  <c r="B6629" i="12"/>
  <c r="C6629" i="12"/>
  <c r="D6629" i="12"/>
  <c r="E6629" i="12"/>
  <c r="F6629" i="12"/>
  <c r="G6629" i="12"/>
  <c r="H6629" i="12"/>
  <c r="I6629" i="12"/>
  <c r="J6629" i="12"/>
  <c r="K6629" i="12"/>
  <c r="L6629" i="12"/>
  <c r="B6630" i="12"/>
  <c r="C6630" i="12"/>
  <c r="D6630" i="12"/>
  <c r="E6630" i="12"/>
  <c r="F6630" i="12"/>
  <c r="G6630" i="12"/>
  <c r="H6630" i="12"/>
  <c r="I6630" i="12"/>
  <c r="J6630" i="12"/>
  <c r="K6630" i="12"/>
  <c r="L6630" i="12"/>
  <c r="B6631" i="12"/>
  <c r="C6631" i="12"/>
  <c r="D6631" i="12"/>
  <c r="E6631" i="12"/>
  <c r="F6631" i="12"/>
  <c r="G6631" i="12"/>
  <c r="H6631" i="12"/>
  <c r="I6631" i="12"/>
  <c r="J6631" i="12"/>
  <c r="K6631" i="12"/>
  <c r="L6631" i="12"/>
  <c r="B6632" i="12"/>
  <c r="C6632" i="12"/>
  <c r="D6632" i="12"/>
  <c r="E6632" i="12"/>
  <c r="F6632" i="12"/>
  <c r="G6632" i="12"/>
  <c r="H6632" i="12"/>
  <c r="I6632" i="12"/>
  <c r="J6632" i="12"/>
  <c r="K6632" i="12"/>
  <c r="L6632" i="12"/>
  <c r="B6633" i="12"/>
  <c r="C6633" i="12"/>
  <c r="D6633" i="12"/>
  <c r="E6633" i="12"/>
  <c r="F6633" i="12"/>
  <c r="G6633" i="12"/>
  <c r="H6633" i="12"/>
  <c r="I6633" i="12"/>
  <c r="J6633" i="12"/>
  <c r="K6633" i="12"/>
  <c r="L6633" i="12"/>
  <c r="B6634" i="12"/>
  <c r="C6634" i="12"/>
  <c r="D6634" i="12"/>
  <c r="E6634" i="12"/>
  <c r="F6634" i="12"/>
  <c r="G6634" i="12"/>
  <c r="H6634" i="12"/>
  <c r="I6634" i="12"/>
  <c r="J6634" i="12"/>
  <c r="K6634" i="12"/>
  <c r="L6634" i="12"/>
  <c r="B6635" i="12"/>
  <c r="C6635" i="12"/>
  <c r="D6635" i="12"/>
  <c r="E6635" i="12"/>
  <c r="F6635" i="12"/>
  <c r="G6635" i="12"/>
  <c r="H6635" i="12"/>
  <c r="I6635" i="12"/>
  <c r="J6635" i="12"/>
  <c r="K6635" i="12"/>
  <c r="L6635" i="12"/>
  <c r="B6636" i="12"/>
  <c r="C6636" i="12"/>
  <c r="D6636" i="12"/>
  <c r="E6636" i="12"/>
  <c r="F6636" i="12"/>
  <c r="G6636" i="12"/>
  <c r="H6636" i="12"/>
  <c r="I6636" i="12"/>
  <c r="J6636" i="12"/>
  <c r="K6636" i="12"/>
  <c r="L6636" i="12"/>
  <c r="B6637" i="12"/>
  <c r="C6637" i="12"/>
  <c r="D6637" i="12"/>
  <c r="E6637" i="12"/>
  <c r="F6637" i="12"/>
  <c r="G6637" i="12"/>
  <c r="H6637" i="12"/>
  <c r="I6637" i="12"/>
  <c r="J6637" i="12"/>
  <c r="K6637" i="12"/>
  <c r="L6637" i="12"/>
  <c r="B6638" i="12"/>
  <c r="C6638" i="12"/>
  <c r="D6638" i="12"/>
  <c r="E6638" i="12"/>
  <c r="F6638" i="12"/>
  <c r="G6638" i="12"/>
  <c r="H6638" i="12"/>
  <c r="I6638" i="12"/>
  <c r="J6638" i="12"/>
  <c r="K6638" i="12"/>
  <c r="L6638" i="12"/>
  <c r="B6639" i="12"/>
  <c r="C6639" i="12"/>
  <c r="D6639" i="12"/>
  <c r="E6639" i="12"/>
  <c r="F6639" i="12"/>
  <c r="G6639" i="12"/>
  <c r="H6639" i="12"/>
  <c r="I6639" i="12"/>
  <c r="J6639" i="12"/>
  <c r="K6639" i="12"/>
  <c r="L6639" i="12"/>
  <c r="B6640" i="12"/>
  <c r="C6640" i="12"/>
  <c r="D6640" i="12"/>
  <c r="E6640" i="12"/>
  <c r="F6640" i="12"/>
  <c r="G6640" i="12"/>
  <c r="H6640" i="12"/>
  <c r="I6640" i="12"/>
  <c r="J6640" i="12"/>
  <c r="K6640" i="12"/>
  <c r="L6640" i="12"/>
  <c r="B6641" i="12"/>
  <c r="C6641" i="12"/>
  <c r="D6641" i="12"/>
  <c r="E6641" i="12"/>
  <c r="F6641" i="12"/>
  <c r="G6641" i="12"/>
  <c r="H6641" i="12"/>
  <c r="I6641" i="12"/>
  <c r="J6641" i="12"/>
  <c r="K6641" i="12"/>
  <c r="L6641" i="12"/>
  <c r="B6642" i="12"/>
  <c r="C6642" i="12"/>
  <c r="D6642" i="12"/>
  <c r="E6642" i="12"/>
  <c r="F6642" i="12"/>
  <c r="G6642" i="12"/>
  <c r="H6642" i="12"/>
  <c r="I6642" i="12"/>
  <c r="J6642" i="12"/>
  <c r="K6642" i="12"/>
  <c r="L6642" i="12"/>
  <c r="B6643" i="12"/>
  <c r="C6643" i="12"/>
  <c r="D6643" i="12"/>
  <c r="E6643" i="12"/>
  <c r="F6643" i="12"/>
  <c r="G6643" i="12"/>
  <c r="H6643" i="12"/>
  <c r="I6643" i="12"/>
  <c r="J6643" i="12"/>
  <c r="K6643" i="12"/>
  <c r="L6643" i="12"/>
  <c r="B6644" i="12"/>
  <c r="C6644" i="12"/>
  <c r="D6644" i="12"/>
  <c r="E6644" i="12"/>
  <c r="F6644" i="12"/>
  <c r="G6644" i="12"/>
  <c r="H6644" i="12"/>
  <c r="I6644" i="12"/>
  <c r="J6644" i="12"/>
  <c r="K6644" i="12"/>
  <c r="L6644" i="12"/>
  <c r="B6645" i="12"/>
  <c r="C6645" i="12"/>
  <c r="D6645" i="12"/>
  <c r="E6645" i="12"/>
  <c r="F6645" i="12"/>
  <c r="G6645" i="12"/>
  <c r="H6645" i="12"/>
  <c r="I6645" i="12"/>
  <c r="J6645" i="12"/>
  <c r="K6645" i="12"/>
  <c r="L6645" i="12"/>
  <c r="B6646" i="12"/>
  <c r="C6646" i="12"/>
  <c r="D6646" i="12"/>
  <c r="E6646" i="12"/>
  <c r="F6646" i="12"/>
  <c r="G6646" i="12"/>
  <c r="H6646" i="12"/>
  <c r="I6646" i="12"/>
  <c r="J6646" i="12"/>
  <c r="K6646" i="12"/>
  <c r="L6646" i="12"/>
  <c r="B6647" i="12"/>
  <c r="C6647" i="12"/>
  <c r="D6647" i="12"/>
  <c r="E6647" i="12"/>
  <c r="F6647" i="12"/>
  <c r="G6647" i="12"/>
  <c r="H6647" i="12"/>
  <c r="I6647" i="12"/>
  <c r="J6647" i="12"/>
  <c r="K6647" i="12"/>
  <c r="L6647" i="12"/>
  <c r="B6648" i="12"/>
  <c r="C6648" i="12"/>
  <c r="D6648" i="12"/>
  <c r="E6648" i="12"/>
  <c r="F6648" i="12"/>
  <c r="G6648" i="12"/>
  <c r="H6648" i="12"/>
  <c r="I6648" i="12"/>
  <c r="J6648" i="12"/>
  <c r="K6648" i="12"/>
  <c r="L6648" i="12"/>
  <c r="B6649" i="12"/>
  <c r="C6649" i="12"/>
  <c r="D6649" i="12"/>
  <c r="E6649" i="12"/>
  <c r="F6649" i="12"/>
  <c r="G6649" i="12"/>
  <c r="H6649" i="12"/>
  <c r="I6649" i="12"/>
  <c r="J6649" i="12"/>
  <c r="K6649" i="12"/>
  <c r="L6649" i="12"/>
  <c r="B6650" i="12"/>
  <c r="C6650" i="12"/>
  <c r="D6650" i="12"/>
  <c r="E6650" i="12"/>
  <c r="F6650" i="12"/>
  <c r="G6650" i="12"/>
  <c r="H6650" i="12"/>
  <c r="I6650" i="12"/>
  <c r="J6650" i="12"/>
  <c r="K6650" i="12"/>
  <c r="L6650" i="12"/>
  <c r="B6651" i="12"/>
  <c r="C6651" i="12"/>
  <c r="D6651" i="12"/>
  <c r="E6651" i="12"/>
  <c r="F6651" i="12"/>
  <c r="G6651" i="12"/>
  <c r="H6651" i="12"/>
  <c r="I6651" i="12"/>
  <c r="J6651" i="12"/>
  <c r="K6651" i="12"/>
  <c r="L6651" i="12"/>
  <c r="B6652" i="12"/>
  <c r="C6652" i="12"/>
  <c r="D6652" i="12"/>
  <c r="E6652" i="12"/>
  <c r="F6652" i="12"/>
  <c r="G6652" i="12"/>
  <c r="H6652" i="12"/>
  <c r="I6652" i="12"/>
  <c r="J6652" i="12"/>
  <c r="K6652" i="12"/>
  <c r="L6652" i="12"/>
  <c r="B6653" i="12"/>
  <c r="C6653" i="12"/>
  <c r="D6653" i="12"/>
  <c r="E6653" i="12"/>
  <c r="F6653" i="12"/>
  <c r="G6653" i="12"/>
  <c r="H6653" i="12"/>
  <c r="I6653" i="12"/>
  <c r="J6653" i="12"/>
  <c r="K6653" i="12"/>
  <c r="L6653" i="12"/>
  <c r="B6654" i="12"/>
  <c r="C6654" i="12"/>
  <c r="D6654" i="12"/>
  <c r="E6654" i="12"/>
  <c r="F6654" i="12"/>
  <c r="G6654" i="12"/>
  <c r="H6654" i="12"/>
  <c r="I6654" i="12"/>
  <c r="J6654" i="12"/>
  <c r="K6654" i="12"/>
  <c r="L6654" i="12"/>
  <c r="B6655" i="12"/>
  <c r="C6655" i="12"/>
  <c r="D6655" i="12"/>
  <c r="E6655" i="12"/>
  <c r="F6655" i="12"/>
  <c r="G6655" i="12"/>
  <c r="H6655" i="12"/>
  <c r="I6655" i="12"/>
  <c r="J6655" i="12"/>
  <c r="K6655" i="12"/>
  <c r="L6655" i="12"/>
  <c r="B6656" i="12"/>
  <c r="C6656" i="12"/>
  <c r="D6656" i="12"/>
  <c r="E6656" i="12"/>
  <c r="F6656" i="12"/>
  <c r="G6656" i="12"/>
  <c r="H6656" i="12"/>
  <c r="I6656" i="12"/>
  <c r="J6656" i="12"/>
  <c r="K6656" i="12"/>
  <c r="L6656" i="12"/>
  <c r="B6657" i="12"/>
  <c r="C6657" i="12"/>
  <c r="D6657" i="12"/>
  <c r="E6657" i="12"/>
  <c r="F6657" i="12"/>
  <c r="G6657" i="12"/>
  <c r="H6657" i="12"/>
  <c r="I6657" i="12"/>
  <c r="J6657" i="12"/>
  <c r="K6657" i="12"/>
  <c r="L6657" i="12"/>
  <c r="B6658" i="12"/>
  <c r="C6658" i="12"/>
  <c r="D6658" i="12"/>
  <c r="E6658" i="12"/>
  <c r="F6658" i="12"/>
  <c r="G6658" i="12"/>
  <c r="H6658" i="12"/>
  <c r="I6658" i="12"/>
  <c r="J6658" i="12"/>
  <c r="K6658" i="12"/>
  <c r="L6658" i="12"/>
  <c r="B6659" i="12"/>
  <c r="C6659" i="12"/>
  <c r="D6659" i="12"/>
  <c r="E6659" i="12"/>
  <c r="F6659" i="12"/>
  <c r="G6659" i="12"/>
  <c r="H6659" i="12"/>
  <c r="I6659" i="12"/>
  <c r="J6659" i="12"/>
  <c r="K6659" i="12"/>
  <c r="L6659" i="12"/>
  <c r="B6660" i="12"/>
  <c r="C6660" i="12"/>
  <c r="D6660" i="12"/>
  <c r="E6660" i="12"/>
  <c r="F6660" i="12"/>
  <c r="G6660" i="12"/>
  <c r="H6660" i="12"/>
  <c r="I6660" i="12"/>
  <c r="J6660" i="12"/>
  <c r="K6660" i="12"/>
  <c r="L6660" i="12"/>
  <c r="B6661" i="12"/>
  <c r="C6661" i="12"/>
  <c r="D6661" i="12"/>
  <c r="E6661" i="12"/>
  <c r="F6661" i="12"/>
  <c r="G6661" i="12"/>
  <c r="H6661" i="12"/>
  <c r="I6661" i="12"/>
  <c r="J6661" i="12"/>
  <c r="K6661" i="12"/>
  <c r="L6661" i="12"/>
  <c r="B6662" i="12"/>
  <c r="C6662" i="12"/>
  <c r="D6662" i="12"/>
  <c r="E6662" i="12"/>
  <c r="F6662" i="12"/>
  <c r="G6662" i="12"/>
  <c r="H6662" i="12"/>
  <c r="I6662" i="12"/>
  <c r="J6662" i="12"/>
  <c r="K6662" i="12"/>
  <c r="L6662" i="12"/>
  <c r="B6663" i="12"/>
  <c r="C6663" i="12"/>
  <c r="D6663" i="12"/>
  <c r="E6663" i="12"/>
  <c r="F6663" i="12"/>
  <c r="G6663" i="12"/>
  <c r="H6663" i="12"/>
  <c r="I6663" i="12"/>
  <c r="J6663" i="12"/>
  <c r="K6663" i="12"/>
  <c r="L6663" i="12"/>
  <c r="B6664" i="12"/>
  <c r="C6664" i="12"/>
  <c r="D6664" i="12"/>
  <c r="E6664" i="12"/>
  <c r="F6664" i="12"/>
  <c r="G6664" i="12"/>
  <c r="H6664" i="12"/>
  <c r="I6664" i="12"/>
  <c r="J6664" i="12"/>
  <c r="K6664" i="12"/>
  <c r="L6664" i="12"/>
  <c r="B6665" i="12"/>
  <c r="C6665" i="12"/>
  <c r="D6665" i="12"/>
  <c r="E6665" i="12"/>
  <c r="F6665" i="12"/>
  <c r="G6665" i="12"/>
  <c r="H6665" i="12"/>
  <c r="I6665" i="12"/>
  <c r="J6665" i="12"/>
  <c r="K6665" i="12"/>
  <c r="L6665" i="12"/>
  <c r="B6666" i="12"/>
  <c r="C6666" i="12"/>
  <c r="D6666" i="12"/>
  <c r="E6666" i="12"/>
  <c r="F6666" i="12"/>
  <c r="G6666" i="12"/>
  <c r="H6666" i="12"/>
  <c r="I6666" i="12"/>
  <c r="J6666" i="12"/>
  <c r="K6666" i="12"/>
  <c r="L6666" i="12"/>
  <c r="B6667" i="12"/>
  <c r="C6667" i="12"/>
  <c r="D6667" i="12"/>
  <c r="E6667" i="12"/>
  <c r="F6667" i="12"/>
  <c r="G6667" i="12"/>
  <c r="H6667" i="12"/>
  <c r="I6667" i="12"/>
  <c r="J6667" i="12"/>
  <c r="K6667" i="12"/>
  <c r="L6667" i="12"/>
  <c r="B6668" i="12"/>
  <c r="C6668" i="12"/>
  <c r="D6668" i="12"/>
  <c r="E6668" i="12"/>
  <c r="F6668" i="12"/>
  <c r="G6668" i="12"/>
  <c r="H6668" i="12"/>
  <c r="I6668" i="12"/>
  <c r="J6668" i="12"/>
  <c r="K6668" i="12"/>
  <c r="L6668" i="12"/>
  <c r="B6669" i="12"/>
  <c r="C6669" i="12"/>
  <c r="D6669" i="12"/>
  <c r="E6669" i="12"/>
  <c r="F6669" i="12"/>
  <c r="G6669" i="12"/>
  <c r="H6669" i="12"/>
  <c r="I6669" i="12"/>
  <c r="J6669" i="12"/>
  <c r="K6669" i="12"/>
  <c r="L6669" i="12"/>
  <c r="B6670" i="12"/>
  <c r="C6670" i="12"/>
  <c r="D6670" i="12"/>
  <c r="E6670" i="12"/>
  <c r="F6670" i="12"/>
  <c r="G6670" i="12"/>
  <c r="H6670" i="12"/>
  <c r="I6670" i="12"/>
  <c r="J6670" i="12"/>
  <c r="K6670" i="12"/>
  <c r="L6670" i="12"/>
  <c r="B6671" i="12"/>
  <c r="C6671" i="12"/>
  <c r="D6671" i="12"/>
  <c r="E6671" i="12"/>
  <c r="F6671" i="12"/>
  <c r="G6671" i="12"/>
  <c r="H6671" i="12"/>
  <c r="I6671" i="12"/>
  <c r="J6671" i="12"/>
  <c r="K6671" i="12"/>
  <c r="L6671" i="12"/>
  <c r="B6672" i="12"/>
  <c r="C6672" i="12"/>
  <c r="D6672" i="12"/>
  <c r="E6672" i="12"/>
  <c r="F6672" i="12"/>
  <c r="G6672" i="12"/>
  <c r="H6672" i="12"/>
  <c r="I6672" i="12"/>
  <c r="J6672" i="12"/>
  <c r="K6672" i="12"/>
  <c r="L6672" i="12"/>
  <c r="B6673" i="12"/>
  <c r="C6673" i="12"/>
  <c r="D6673" i="12"/>
  <c r="E6673" i="12"/>
  <c r="F6673" i="12"/>
  <c r="G6673" i="12"/>
  <c r="H6673" i="12"/>
  <c r="I6673" i="12"/>
  <c r="J6673" i="12"/>
  <c r="K6673" i="12"/>
  <c r="L6673" i="12"/>
  <c r="B6674" i="12"/>
  <c r="C6674" i="12"/>
  <c r="D6674" i="12"/>
  <c r="E6674" i="12"/>
  <c r="F6674" i="12"/>
  <c r="G6674" i="12"/>
  <c r="H6674" i="12"/>
  <c r="I6674" i="12"/>
  <c r="J6674" i="12"/>
  <c r="K6674" i="12"/>
  <c r="L6674" i="12"/>
  <c r="B6675" i="12"/>
  <c r="C6675" i="12"/>
  <c r="D6675" i="12"/>
  <c r="E6675" i="12"/>
  <c r="F6675" i="12"/>
  <c r="G6675" i="12"/>
  <c r="H6675" i="12"/>
  <c r="I6675" i="12"/>
  <c r="J6675" i="12"/>
  <c r="K6675" i="12"/>
  <c r="L6675" i="12"/>
  <c r="B6676" i="12"/>
  <c r="C6676" i="12"/>
  <c r="D6676" i="12"/>
  <c r="E6676" i="12"/>
  <c r="F6676" i="12"/>
  <c r="G6676" i="12"/>
  <c r="H6676" i="12"/>
  <c r="I6676" i="12"/>
  <c r="J6676" i="12"/>
  <c r="K6676" i="12"/>
  <c r="L6676" i="12"/>
  <c r="B6677" i="12"/>
  <c r="C6677" i="12"/>
  <c r="D6677" i="12"/>
  <c r="E6677" i="12"/>
  <c r="F6677" i="12"/>
  <c r="G6677" i="12"/>
  <c r="H6677" i="12"/>
  <c r="I6677" i="12"/>
  <c r="J6677" i="12"/>
  <c r="K6677" i="12"/>
  <c r="L6677" i="12"/>
  <c r="B6678" i="12"/>
  <c r="C6678" i="12"/>
  <c r="D6678" i="12"/>
  <c r="E6678" i="12"/>
  <c r="F6678" i="12"/>
  <c r="G6678" i="12"/>
  <c r="H6678" i="12"/>
  <c r="I6678" i="12"/>
  <c r="J6678" i="12"/>
  <c r="K6678" i="12"/>
  <c r="L6678" i="12"/>
  <c r="B6679" i="12"/>
  <c r="C6679" i="12"/>
  <c r="D6679" i="12"/>
  <c r="E6679" i="12"/>
  <c r="F6679" i="12"/>
  <c r="G6679" i="12"/>
  <c r="H6679" i="12"/>
  <c r="I6679" i="12"/>
  <c r="J6679" i="12"/>
  <c r="K6679" i="12"/>
  <c r="L6679" i="12"/>
  <c r="B6680" i="12"/>
  <c r="C6680" i="12"/>
  <c r="D6680" i="12"/>
  <c r="E6680" i="12"/>
  <c r="F6680" i="12"/>
  <c r="G6680" i="12"/>
  <c r="H6680" i="12"/>
  <c r="I6680" i="12"/>
  <c r="J6680" i="12"/>
  <c r="K6680" i="12"/>
  <c r="L6680" i="12"/>
  <c r="B6681" i="12"/>
  <c r="C6681" i="12"/>
  <c r="D6681" i="12"/>
  <c r="E6681" i="12"/>
  <c r="F6681" i="12"/>
  <c r="G6681" i="12"/>
  <c r="H6681" i="12"/>
  <c r="I6681" i="12"/>
  <c r="J6681" i="12"/>
  <c r="K6681" i="12"/>
  <c r="L6681" i="12"/>
  <c r="B6682" i="12"/>
  <c r="C6682" i="12"/>
  <c r="D6682" i="12"/>
  <c r="E6682" i="12"/>
  <c r="F6682" i="12"/>
  <c r="G6682" i="12"/>
  <c r="H6682" i="12"/>
  <c r="I6682" i="12"/>
  <c r="J6682" i="12"/>
  <c r="K6682" i="12"/>
  <c r="L6682" i="12"/>
  <c r="B6683" i="12"/>
  <c r="C6683" i="12"/>
  <c r="D6683" i="12"/>
  <c r="E6683" i="12"/>
  <c r="F6683" i="12"/>
  <c r="G6683" i="12"/>
  <c r="H6683" i="12"/>
  <c r="I6683" i="12"/>
  <c r="J6683" i="12"/>
  <c r="K6683" i="12"/>
  <c r="L6683" i="12"/>
  <c r="B6684" i="12"/>
  <c r="C6684" i="12"/>
  <c r="D6684" i="12"/>
  <c r="E6684" i="12"/>
  <c r="F6684" i="12"/>
  <c r="G6684" i="12"/>
  <c r="H6684" i="12"/>
  <c r="I6684" i="12"/>
  <c r="J6684" i="12"/>
  <c r="K6684" i="12"/>
  <c r="L6684" i="12"/>
  <c r="B6685" i="12"/>
  <c r="C6685" i="12"/>
  <c r="D6685" i="12"/>
  <c r="E6685" i="12"/>
  <c r="F6685" i="12"/>
  <c r="G6685" i="12"/>
  <c r="H6685" i="12"/>
  <c r="I6685" i="12"/>
  <c r="J6685" i="12"/>
  <c r="K6685" i="12"/>
  <c r="L6685" i="12"/>
  <c r="B6686" i="12"/>
  <c r="C6686" i="12"/>
  <c r="D6686" i="12"/>
  <c r="E6686" i="12"/>
  <c r="F6686" i="12"/>
  <c r="G6686" i="12"/>
  <c r="H6686" i="12"/>
  <c r="I6686" i="12"/>
  <c r="J6686" i="12"/>
  <c r="K6686" i="12"/>
  <c r="L6686" i="12"/>
  <c r="B6687" i="12"/>
  <c r="C6687" i="12"/>
  <c r="D6687" i="12"/>
  <c r="E6687" i="12"/>
  <c r="F6687" i="12"/>
  <c r="G6687" i="12"/>
  <c r="H6687" i="12"/>
  <c r="I6687" i="12"/>
  <c r="J6687" i="12"/>
  <c r="K6687" i="12"/>
  <c r="L6687" i="12"/>
  <c r="B6688" i="12"/>
  <c r="C6688" i="12"/>
  <c r="D6688" i="12"/>
  <c r="E6688" i="12"/>
  <c r="F6688" i="12"/>
  <c r="G6688" i="12"/>
  <c r="H6688" i="12"/>
  <c r="I6688" i="12"/>
  <c r="J6688" i="12"/>
  <c r="K6688" i="12"/>
  <c r="L6688" i="12"/>
  <c r="B6689" i="12"/>
  <c r="C6689" i="12"/>
  <c r="D6689" i="12"/>
  <c r="E6689" i="12"/>
  <c r="F6689" i="12"/>
  <c r="G6689" i="12"/>
  <c r="H6689" i="12"/>
  <c r="I6689" i="12"/>
  <c r="J6689" i="12"/>
  <c r="K6689" i="12"/>
  <c r="L6689" i="12"/>
  <c r="B6690" i="12"/>
  <c r="C6690" i="12"/>
  <c r="D6690" i="12"/>
  <c r="E6690" i="12"/>
  <c r="F6690" i="12"/>
  <c r="G6690" i="12"/>
  <c r="H6690" i="12"/>
  <c r="I6690" i="12"/>
  <c r="J6690" i="12"/>
  <c r="K6690" i="12"/>
  <c r="L6690" i="12"/>
  <c r="B6691" i="12"/>
  <c r="C6691" i="12"/>
  <c r="D6691" i="12"/>
  <c r="E6691" i="12"/>
  <c r="F6691" i="12"/>
  <c r="G6691" i="12"/>
  <c r="H6691" i="12"/>
  <c r="I6691" i="12"/>
  <c r="J6691" i="12"/>
  <c r="K6691" i="12"/>
  <c r="L6691" i="12"/>
  <c r="B6692" i="12"/>
  <c r="C6692" i="12"/>
  <c r="D6692" i="12"/>
  <c r="E6692" i="12"/>
  <c r="F6692" i="12"/>
  <c r="G6692" i="12"/>
  <c r="H6692" i="12"/>
  <c r="I6692" i="12"/>
  <c r="J6692" i="12"/>
  <c r="K6692" i="12"/>
  <c r="L6692" i="12"/>
  <c r="B6693" i="12"/>
  <c r="C6693" i="12"/>
  <c r="D6693" i="12"/>
  <c r="E6693" i="12"/>
  <c r="F6693" i="12"/>
  <c r="G6693" i="12"/>
  <c r="H6693" i="12"/>
  <c r="I6693" i="12"/>
  <c r="J6693" i="12"/>
  <c r="K6693" i="12"/>
  <c r="L6693" i="12"/>
  <c r="B6694" i="12"/>
  <c r="C6694" i="12"/>
  <c r="D6694" i="12"/>
  <c r="E6694" i="12"/>
  <c r="F6694" i="12"/>
  <c r="G6694" i="12"/>
  <c r="H6694" i="12"/>
  <c r="I6694" i="12"/>
  <c r="J6694" i="12"/>
  <c r="K6694" i="12"/>
  <c r="L6694" i="12"/>
  <c r="B6695" i="12"/>
  <c r="C6695" i="12"/>
  <c r="D6695" i="12"/>
  <c r="E6695" i="12"/>
  <c r="F6695" i="12"/>
  <c r="G6695" i="12"/>
  <c r="H6695" i="12"/>
  <c r="I6695" i="12"/>
  <c r="J6695" i="12"/>
  <c r="K6695" i="12"/>
  <c r="L6695" i="12"/>
  <c r="B6696" i="12"/>
  <c r="C6696" i="12"/>
  <c r="D6696" i="12"/>
  <c r="E6696" i="12"/>
  <c r="F6696" i="12"/>
  <c r="G6696" i="12"/>
  <c r="H6696" i="12"/>
  <c r="I6696" i="12"/>
  <c r="J6696" i="12"/>
  <c r="K6696" i="12"/>
  <c r="L6696" i="12"/>
  <c r="B6697" i="12"/>
  <c r="C6697" i="12"/>
  <c r="D6697" i="12"/>
  <c r="E6697" i="12"/>
  <c r="F6697" i="12"/>
  <c r="G6697" i="12"/>
  <c r="H6697" i="12"/>
  <c r="I6697" i="12"/>
  <c r="J6697" i="12"/>
  <c r="K6697" i="12"/>
  <c r="L6697" i="12"/>
  <c r="B6698" i="12"/>
  <c r="C6698" i="12"/>
  <c r="D6698" i="12"/>
  <c r="E6698" i="12"/>
  <c r="F6698" i="12"/>
  <c r="G6698" i="12"/>
  <c r="H6698" i="12"/>
  <c r="I6698" i="12"/>
  <c r="J6698" i="12"/>
  <c r="K6698" i="12"/>
  <c r="L6698" i="12"/>
  <c r="B6699" i="12"/>
  <c r="C6699" i="12"/>
  <c r="D6699" i="12"/>
  <c r="E6699" i="12"/>
  <c r="F6699" i="12"/>
  <c r="G6699" i="12"/>
  <c r="H6699" i="12"/>
  <c r="I6699" i="12"/>
  <c r="J6699" i="12"/>
  <c r="K6699" i="12"/>
  <c r="L6699" i="12"/>
  <c r="B6700" i="12"/>
  <c r="C6700" i="12"/>
  <c r="D6700" i="12"/>
  <c r="E6700" i="12"/>
  <c r="F6700" i="12"/>
  <c r="G6700" i="12"/>
  <c r="H6700" i="12"/>
  <c r="I6700" i="12"/>
  <c r="J6700" i="12"/>
  <c r="K6700" i="12"/>
  <c r="L6700" i="12"/>
  <c r="B6701" i="12"/>
  <c r="C6701" i="12"/>
  <c r="D6701" i="12"/>
  <c r="E6701" i="12"/>
  <c r="F6701" i="12"/>
  <c r="G6701" i="12"/>
  <c r="H6701" i="12"/>
  <c r="I6701" i="12"/>
  <c r="J6701" i="12"/>
  <c r="K6701" i="12"/>
  <c r="L6701" i="12"/>
  <c r="B6702" i="12"/>
  <c r="C6702" i="12"/>
  <c r="D6702" i="12"/>
  <c r="E6702" i="12"/>
  <c r="F6702" i="12"/>
  <c r="G6702" i="12"/>
  <c r="H6702" i="12"/>
  <c r="I6702" i="12"/>
  <c r="J6702" i="12"/>
  <c r="K6702" i="12"/>
  <c r="L6702" i="12"/>
  <c r="B6703" i="12"/>
  <c r="C6703" i="12"/>
  <c r="D6703" i="12"/>
  <c r="E6703" i="12"/>
  <c r="F6703" i="12"/>
  <c r="G6703" i="12"/>
  <c r="H6703" i="12"/>
  <c r="I6703" i="12"/>
  <c r="J6703" i="12"/>
  <c r="K6703" i="12"/>
  <c r="L6703" i="12"/>
  <c r="B6704" i="12"/>
  <c r="C6704" i="12"/>
  <c r="D6704" i="12"/>
  <c r="E6704" i="12"/>
  <c r="F6704" i="12"/>
  <c r="G6704" i="12"/>
  <c r="H6704" i="12"/>
  <c r="I6704" i="12"/>
  <c r="J6704" i="12"/>
  <c r="K6704" i="12"/>
  <c r="L6704" i="12"/>
  <c r="B6705" i="12"/>
  <c r="C6705" i="12"/>
  <c r="D6705" i="12"/>
  <c r="E6705" i="12"/>
  <c r="F6705" i="12"/>
  <c r="G6705" i="12"/>
  <c r="H6705" i="12"/>
  <c r="I6705" i="12"/>
  <c r="J6705" i="12"/>
  <c r="K6705" i="12"/>
  <c r="L6705" i="12"/>
  <c r="B6706" i="12"/>
  <c r="C6706" i="12"/>
  <c r="D6706" i="12"/>
  <c r="E6706" i="12"/>
  <c r="F6706" i="12"/>
  <c r="G6706" i="12"/>
  <c r="H6706" i="12"/>
  <c r="I6706" i="12"/>
  <c r="J6706" i="12"/>
  <c r="K6706" i="12"/>
  <c r="L6706" i="12"/>
  <c r="B6707" i="12"/>
  <c r="C6707" i="12"/>
  <c r="D6707" i="12"/>
  <c r="E6707" i="12"/>
  <c r="F6707" i="12"/>
  <c r="G6707" i="12"/>
  <c r="H6707" i="12"/>
  <c r="I6707" i="12"/>
  <c r="J6707" i="12"/>
  <c r="K6707" i="12"/>
  <c r="L6707" i="12"/>
  <c r="B6708" i="12"/>
  <c r="C6708" i="12"/>
  <c r="D6708" i="12"/>
  <c r="E6708" i="12"/>
  <c r="F6708" i="12"/>
  <c r="G6708" i="12"/>
  <c r="H6708" i="12"/>
  <c r="I6708" i="12"/>
  <c r="J6708" i="12"/>
  <c r="K6708" i="12"/>
  <c r="L6708" i="12"/>
  <c r="B6709" i="12"/>
  <c r="C6709" i="12"/>
  <c r="D6709" i="12"/>
  <c r="E6709" i="12"/>
  <c r="F6709" i="12"/>
  <c r="G6709" i="12"/>
  <c r="H6709" i="12"/>
  <c r="I6709" i="12"/>
  <c r="J6709" i="12"/>
  <c r="K6709" i="12"/>
  <c r="L6709" i="12"/>
  <c r="B6710" i="12"/>
  <c r="C6710" i="12"/>
  <c r="D6710" i="12"/>
  <c r="E6710" i="12"/>
  <c r="F6710" i="12"/>
  <c r="G6710" i="12"/>
  <c r="H6710" i="12"/>
  <c r="I6710" i="12"/>
  <c r="J6710" i="12"/>
  <c r="K6710" i="12"/>
  <c r="L6710" i="12"/>
  <c r="B6711" i="12"/>
  <c r="C6711" i="12"/>
  <c r="D6711" i="12"/>
  <c r="E6711" i="12"/>
  <c r="F6711" i="12"/>
  <c r="G6711" i="12"/>
  <c r="H6711" i="12"/>
  <c r="I6711" i="12"/>
  <c r="J6711" i="12"/>
  <c r="K6711" i="12"/>
  <c r="L6711" i="12"/>
  <c r="B6712" i="12"/>
  <c r="C6712" i="12"/>
  <c r="D6712" i="12"/>
  <c r="E6712" i="12"/>
  <c r="F6712" i="12"/>
  <c r="G6712" i="12"/>
  <c r="H6712" i="12"/>
  <c r="I6712" i="12"/>
  <c r="J6712" i="12"/>
  <c r="K6712" i="12"/>
  <c r="L6712" i="12"/>
  <c r="B6713" i="12"/>
  <c r="C6713" i="12"/>
  <c r="D6713" i="12"/>
  <c r="E6713" i="12"/>
  <c r="F6713" i="12"/>
  <c r="G6713" i="12"/>
  <c r="H6713" i="12"/>
  <c r="I6713" i="12"/>
  <c r="J6713" i="12"/>
  <c r="K6713" i="12"/>
  <c r="L6713" i="12"/>
  <c r="B6714" i="12"/>
  <c r="C6714" i="12"/>
  <c r="D6714" i="12"/>
  <c r="E6714" i="12"/>
  <c r="F6714" i="12"/>
  <c r="G6714" i="12"/>
  <c r="H6714" i="12"/>
  <c r="I6714" i="12"/>
  <c r="J6714" i="12"/>
  <c r="K6714" i="12"/>
  <c r="L6714" i="12"/>
  <c r="B6715" i="12"/>
  <c r="C6715" i="12"/>
  <c r="D6715" i="12"/>
  <c r="E6715" i="12"/>
  <c r="F6715" i="12"/>
  <c r="G6715" i="12"/>
  <c r="H6715" i="12"/>
  <c r="I6715" i="12"/>
  <c r="J6715" i="12"/>
  <c r="K6715" i="12"/>
  <c r="L6715" i="12"/>
  <c r="B6716" i="12"/>
  <c r="C6716" i="12"/>
  <c r="D6716" i="12"/>
  <c r="E6716" i="12"/>
  <c r="F6716" i="12"/>
  <c r="G6716" i="12"/>
  <c r="H6716" i="12"/>
  <c r="I6716" i="12"/>
  <c r="J6716" i="12"/>
  <c r="K6716" i="12"/>
  <c r="L6716" i="12"/>
  <c r="B6717" i="12"/>
  <c r="C6717" i="12"/>
  <c r="D6717" i="12"/>
  <c r="E6717" i="12"/>
  <c r="F6717" i="12"/>
  <c r="G6717" i="12"/>
  <c r="H6717" i="12"/>
  <c r="I6717" i="12"/>
  <c r="J6717" i="12"/>
  <c r="K6717" i="12"/>
  <c r="L6717" i="12"/>
  <c r="B6718" i="12"/>
  <c r="C6718" i="12"/>
  <c r="D6718" i="12"/>
  <c r="E6718" i="12"/>
  <c r="F6718" i="12"/>
  <c r="G6718" i="12"/>
  <c r="H6718" i="12"/>
  <c r="I6718" i="12"/>
  <c r="J6718" i="12"/>
  <c r="K6718" i="12"/>
  <c r="L6718" i="12"/>
  <c r="B6719" i="12"/>
  <c r="C6719" i="12"/>
  <c r="D6719" i="12"/>
  <c r="E6719" i="12"/>
  <c r="F6719" i="12"/>
  <c r="G6719" i="12"/>
  <c r="H6719" i="12"/>
  <c r="I6719" i="12"/>
  <c r="J6719" i="12"/>
  <c r="K6719" i="12"/>
  <c r="L6719" i="12"/>
  <c r="B6720" i="12"/>
  <c r="C6720" i="12"/>
  <c r="D6720" i="12"/>
  <c r="E6720" i="12"/>
  <c r="F6720" i="12"/>
  <c r="G6720" i="12"/>
  <c r="H6720" i="12"/>
  <c r="I6720" i="12"/>
  <c r="J6720" i="12"/>
  <c r="K6720" i="12"/>
  <c r="L6720" i="12"/>
  <c r="B6721" i="12"/>
  <c r="C6721" i="12"/>
  <c r="D6721" i="12"/>
  <c r="E6721" i="12"/>
  <c r="F6721" i="12"/>
  <c r="G6721" i="12"/>
  <c r="H6721" i="12"/>
  <c r="I6721" i="12"/>
  <c r="J6721" i="12"/>
  <c r="K6721" i="12"/>
  <c r="L6721" i="12"/>
  <c r="B6722" i="12"/>
  <c r="C6722" i="12"/>
  <c r="D6722" i="12"/>
  <c r="E6722" i="12"/>
  <c r="F6722" i="12"/>
  <c r="G6722" i="12"/>
  <c r="H6722" i="12"/>
  <c r="I6722" i="12"/>
  <c r="J6722" i="12"/>
  <c r="K6722" i="12"/>
  <c r="L6722" i="12"/>
  <c r="B6723" i="12"/>
  <c r="C6723" i="12"/>
  <c r="D6723" i="12"/>
  <c r="E6723" i="12"/>
  <c r="F6723" i="12"/>
  <c r="G6723" i="12"/>
  <c r="H6723" i="12"/>
  <c r="I6723" i="12"/>
  <c r="J6723" i="12"/>
  <c r="K6723" i="12"/>
  <c r="L6723" i="12"/>
  <c r="B6724" i="12"/>
  <c r="C6724" i="12"/>
  <c r="D6724" i="12"/>
  <c r="E6724" i="12"/>
  <c r="F6724" i="12"/>
  <c r="G6724" i="12"/>
  <c r="H6724" i="12"/>
  <c r="I6724" i="12"/>
  <c r="J6724" i="12"/>
  <c r="K6724" i="12"/>
  <c r="L6724" i="12"/>
  <c r="B6725" i="12"/>
  <c r="C6725" i="12"/>
  <c r="D6725" i="12"/>
  <c r="E6725" i="12"/>
  <c r="F6725" i="12"/>
  <c r="G6725" i="12"/>
  <c r="H6725" i="12"/>
  <c r="I6725" i="12"/>
  <c r="J6725" i="12"/>
  <c r="K6725" i="12"/>
  <c r="L6725" i="12"/>
  <c r="B6726" i="12"/>
  <c r="C6726" i="12"/>
  <c r="D6726" i="12"/>
  <c r="E6726" i="12"/>
  <c r="F6726" i="12"/>
  <c r="G6726" i="12"/>
  <c r="H6726" i="12"/>
  <c r="I6726" i="12"/>
  <c r="J6726" i="12"/>
  <c r="K6726" i="12"/>
  <c r="L6726" i="12"/>
  <c r="B6727" i="12"/>
  <c r="C6727" i="12"/>
  <c r="D6727" i="12"/>
  <c r="E6727" i="12"/>
  <c r="F6727" i="12"/>
  <c r="G6727" i="12"/>
  <c r="H6727" i="12"/>
  <c r="I6727" i="12"/>
  <c r="J6727" i="12"/>
  <c r="K6727" i="12"/>
  <c r="L6727" i="12"/>
  <c r="B6728" i="12"/>
  <c r="C6728" i="12"/>
  <c r="D6728" i="12"/>
  <c r="E6728" i="12"/>
  <c r="F6728" i="12"/>
  <c r="G6728" i="12"/>
  <c r="H6728" i="12"/>
  <c r="I6728" i="12"/>
  <c r="J6728" i="12"/>
  <c r="K6728" i="12"/>
  <c r="L6728" i="12"/>
  <c r="B6729" i="12"/>
  <c r="C6729" i="12"/>
  <c r="D6729" i="12"/>
  <c r="E6729" i="12"/>
  <c r="F6729" i="12"/>
  <c r="G6729" i="12"/>
  <c r="H6729" i="12"/>
  <c r="I6729" i="12"/>
  <c r="J6729" i="12"/>
  <c r="K6729" i="12"/>
  <c r="L6729" i="12"/>
  <c r="B6730" i="12"/>
  <c r="C6730" i="12"/>
  <c r="D6730" i="12"/>
  <c r="E6730" i="12"/>
  <c r="F6730" i="12"/>
  <c r="G6730" i="12"/>
  <c r="H6730" i="12"/>
  <c r="I6730" i="12"/>
  <c r="J6730" i="12"/>
  <c r="K6730" i="12"/>
  <c r="L6730" i="12"/>
  <c r="B6731" i="12"/>
  <c r="C6731" i="12"/>
  <c r="D6731" i="12"/>
  <c r="E6731" i="12"/>
  <c r="F6731" i="12"/>
  <c r="G6731" i="12"/>
  <c r="H6731" i="12"/>
  <c r="I6731" i="12"/>
  <c r="J6731" i="12"/>
  <c r="K6731" i="12"/>
  <c r="L6731" i="12"/>
  <c r="B6732" i="12"/>
  <c r="C6732" i="12"/>
  <c r="D6732" i="12"/>
  <c r="E6732" i="12"/>
  <c r="F6732" i="12"/>
  <c r="G6732" i="12"/>
  <c r="H6732" i="12"/>
  <c r="I6732" i="12"/>
  <c r="J6732" i="12"/>
  <c r="K6732" i="12"/>
  <c r="L6732" i="12"/>
  <c r="B6733" i="12"/>
  <c r="C6733" i="12"/>
  <c r="D6733" i="12"/>
  <c r="E6733" i="12"/>
  <c r="F6733" i="12"/>
  <c r="G6733" i="12"/>
  <c r="H6733" i="12"/>
  <c r="I6733" i="12"/>
  <c r="J6733" i="12"/>
  <c r="K6733" i="12"/>
  <c r="L6733" i="12"/>
  <c r="B6734" i="12"/>
  <c r="C6734" i="12"/>
  <c r="D6734" i="12"/>
  <c r="E6734" i="12"/>
  <c r="F6734" i="12"/>
  <c r="G6734" i="12"/>
  <c r="H6734" i="12"/>
  <c r="I6734" i="12"/>
  <c r="J6734" i="12"/>
  <c r="K6734" i="12"/>
  <c r="L6734" i="12"/>
  <c r="B6735" i="12"/>
  <c r="C6735" i="12"/>
  <c r="D6735" i="12"/>
  <c r="E6735" i="12"/>
  <c r="F6735" i="12"/>
  <c r="G6735" i="12"/>
  <c r="H6735" i="12"/>
  <c r="I6735" i="12"/>
  <c r="J6735" i="12"/>
  <c r="K6735" i="12"/>
  <c r="L6735" i="12"/>
  <c r="B6736" i="12"/>
  <c r="C6736" i="12"/>
  <c r="D6736" i="12"/>
  <c r="E6736" i="12"/>
  <c r="F6736" i="12"/>
  <c r="G6736" i="12"/>
  <c r="H6736" i="12"/>
  <c r="I6736" i="12"/>
  <c r="J6736" i="12"/>
  <c r="K6736" i="12"/>
  <c r="L6736" i="12"/>
  <c r="B6737" i="12"/>
  <c r="C6737" i="12"/>
  <c r="D6737" i="12"/>
  <c r="E6737" i="12"/>
  <c r="F6737" i="12"/>
  <c r="G6737" i="12"/>
  <c r="H6737" i="12"/>
  <c r="I6737" i="12"/>
  <c r="J6737" i="12"/>
  <c r="K6737" i="12"/>
  <c r="L6737" i="12"/>
  <c r="B6738" i="12"/>
  <c r="C6738" i="12"/>
  <c r="D6738" i="12"/>
  <c r="E6738" i="12"/>
  <c r="F6738" i="12"/>
  <c r="G6738" i="12"/>
  <c r="H6738" i="12"/>
  <c r="I6738" i="12"/>
  <c r="J6738" i="12"/>
  <c r="K6738" i="12"/>
  <c r="L6738" i="12"/>
  <c r="B6739" i="12"/>
  <c r="C6739" i="12"/>
  <c r="D6739" i="12"/>
  <c r="E6739" i="12"/>
  <c r="F6739" i="12"/>
  <c r="G6739" i="12"/>
  <c r="H6739" i="12"/>
  <c r="I6739" i="12"/>
  <c r="J6739" i="12"/>
  <c r="K6739" i="12"/>
  <c r="L6739" i="12"/>
  <c r="B6740" i="12"/>
  <c r="C6740" i="12"/>
  <c r="D6740" i="12"/>
  <c r="E6740" i="12"/>
  <c r="F6740" i="12"/>
  <c r="G6740" i="12"/>
  <c r="H6740" i="12"/>
  <c r="I6740" i="12"/>
  <c r="J6740" i="12"/>
  <c r="K6740" i="12"/>
  <c r="L6740" i="12"/>
  <c r="B6741" i="12"/>
  <c r="C6741" i="12"/>
  <c r="D6741" i="12"/>
  <c r="E6741" i="12"/>
  <c r="F6741" i="12"/>
  <c r="G6741" i="12"/>
  <c r="H6741" i="12"/>
  <c r="I6741" i="12"/>
  <c r="J6741" i="12"/>
  <c r="K6741" i="12"/>
  <c r="L6741" i="12"/>
  <c r="B6742" i="12"/>
  <c r="C6742" i="12"/>
  <c r="D6742" i="12"/>
  <c r="E6742" i="12"/>
  <c r="F6742" i="12"/>
  <c r="G6742" i="12"/>
  <c r="H6742" i="12"/>
  <c r="I6742" i="12"/>
  <c r="J6742" i="12"/>
  <c r="K6742" i="12"/>
  <c r="L6742" i="12"/>
  <c r="B6743" i="12"/>
  <c r="C6743" i="12"/>
  <c r="D6743" i="12"/>
  <c r="E6743" i="12"/>
  <c r="F6743" i="12"/>
  <c r="G6743" i="12"/>
  <c r="H6743" i="12"/>
  <c r="I6743" i="12"/>
  <c r="J6743" i="12"/>
  <c r="K6743" i="12"/>
  <c r="L6743" i="12"/>
  <c r="B6744" i="12"/>
  <c r="C6744" i="12"/>
  <c r="D6744" i="12"/>
  <c r="E6744" i="12"/>
  <c r="F6744" i="12"/>
  <c r="G6744" i="12"/>
  <c r="H6744" i="12"/>
  <c r="I6744" i="12"/>
  <c r="J6744" i="12"/>
  <c r="K6744" i="12"/>
  <c r="L6744" i="12"/>
  <c r="B6745" i="12"/>
  <c r="C6745" i="12"/>
  <c r="D6745" i="12"/>
  <c r="E6745" i="12"/>
  <c r="F6745" i="12"/>
  <c r="G6745" i="12"/>
  <c r="H6745" i="12"/>
  <c r="I6745" i="12"/>
  <c r="J6745" i="12"/>
  <c r="K6745" i="12"/>
  <c r="L6745" i="12"/>
  <c r="B6746" i="12"/>
  <c r="C6746" i="12"/>
  <c r="D6746" i="12"/>
  <c r="E6746" i="12"/>
  <c r="F6746" i="12"/>
  <c r="G6746" i="12"/>
  <c r="H6746" i="12"/>
  <c r="I6746" i="12"/>
  <c r="J6746" i="12"/>
  <c r="K6746" i="12"/>
  <c r="L6746" i="12"/>
  <c r="B6747" i="12"/>
  <c r="C6747" i="12"/>
  <c r="D6747" i="12"/>
  <c r="E6747" i="12"/>
  <c r="F6747" i="12"/>
  <c r="G6747" i="12"/>
  <c r="H6747" i="12"/>
  <c r="I6747" i="12"/>
  <c r="J6747" i="12"/>
  <c r="K6747" i="12"/>
  <c r="L6747" i="12"/>
  <c r="B6748" i="12"/>
  <c r="C6748" i="12"/>
  <c r="D6748" i="12"/>
  <c r="E6748" i="12"/>
  <c r="F6748" i="12"/>
  <c r="G6748" i="12"/>
  <c r="H6748" i="12"/>
  <c r="I6748" i="12"/>
  <c r="J6748" i="12"/>
  <c r="K6748" i="12"/>
  <c r="L6748" i="12"/>
  <c r="B6749" i="12"/>
  <c r="C6749" i="12"/>
  <c r="D6749" i="12"/>
  <c r="E6749" i="12"/>
  <c r="F6749" i="12"/>
  <c r="G6749" i="12"/>
  <c r="H6749" i="12"/>
  <c r="I6749" i="12"/>
  <c r="J6749" i="12"/>
  <c r="K6749" i="12"/>
  <c r="L6749" i="12"/>
  <c r="B6750" i="12"/>
  <c r="C6750" i="12"/>
  <c r="D6750" i="12"/>
  <c r="E6750" i="12"/>
  <c r="F6750" i="12"/>
  <c r="G6750" i="12"/>
  <c r="H6750" i="12"/>
  <c r="I6750" i="12"/>
  <c r="J6750" i="12"/>
  <c r="K6750" i="12"/>
  <c r="L6750" i="12"/>
  <c r="B6751" i="12"/>
  <c r="C6751" i="12"/>
  <c r="D6751" i="12"/>
  <c r="E6751" i="12"/>
  <c r="F6751" i="12"/>
  <c r="G6751" i="12"/>
  <c r="H6751" i="12"/>
  <c r="I6751" i="12"/>
  <c r="J6751" i="12"/>
  <c r="K6751" i="12"/>
  <c r="L6751" i="12"/>
  <c r="B6752" i="12"/>
  <c r="C6752" i="12"/>
  <c r="D6752" i="12"/>
  <c r="E6752" i="12"/>
  <c r="F6752" i="12"/>
  <c r="G6752" i="12"/>
  <c r="H6752" i="12"/>
  <c r="I6752" i="12"/>
  <c r="J6752" i="12"/>
  <c r="K6752" i="12"/>
  <c r="L6752" i="12"/>
  <c r="B6753" i="12"/>
  <c r="C6753" i="12"/>
  <c r="D6753" i="12"/>
  <c r="E6753" i="12"/>
  <c r="F6753" i="12"/>
  <c r="G6753" i="12"/>
  <c r="H6753" i="12"/>
  <c r="I6753" i="12"/>
  <c r="J6753" i="12"/>
  <c r="K6753" i="12"/>
  <c r="L6753" i="12"/>
  <c r="B6754" i="12"/>
  <c r="C6754" i="12"/>
  <c r="D6754" i="12"/>
  <c r="E6754" i="12"/>
  <c r="F6754" i="12"/>
  <c r="G6754" i="12"/>
  <c r="H6754" i="12"/>
  <c r="I6754" i="12"/>
  <c r="J6754" i="12"/>
  <c r="K6754" i="12"/>
  <c r="L6754" i="12"/>
  <c r="B6755" i="12"/>
  <c r="C6755" i="12"/>
  <c r="D6755" i="12"/>
  <c r="E6755" i="12"/>
  <c r="F6755" i="12"/>
  <c r="G6755" i="12"/>
  <c r="H6755" i="12"/>
  <c r="I6755" i="12"/>
  <c r="J6755" i="12"/>
  <c r="K6755" i="12"/>
  <c r="L6755" i="12"/>
  <c r="B6756" i="12"/>
  <c r="C6756" i="12"/>
  <c r="D6756" i="12"/>
  <c r="E6756" i="12"/>
  <c r="F6756" i="12"/>
  <c r="G6756" i="12"/>
  <c r="H6756" i="12"/>
  <c r="I6756" i="12"/>
  <c r="J6756" i="12"/>
  <c r="K6756" i="12"/>
  <c r="L6756" i="12"/>
  <c r="B6757" i="12"/>
  <c r="C6757" i="12"/>
  <c r="D6757" i="12"/>
  <c r="E6757" i="12"/>
  <c r="F6757" i="12"/>
  <c r="G6757" i="12"/>
  <c r="H6757" i="12"/>
  <c r="I6757" i="12"/>
  <c r="J6757" i="12"/>
  <c r="K6757" i="12"/>
  <c r="L6757" i="12"/>
  <c r="B6758" i="12"/>
  <c r="C6758" i="12"/>
  <c r="D6758" i="12"/>
  <c r="E6758" i="12"/>
  <c r="F6758" i="12"/>
  <c r="G6758" i="12"/>
  <c r="H6758" i="12"/>
  <c r="I6758" i="12"/>
  <c r="J6758" i="12"/>
  <c r="K6758" i="12"/>
  <c r="L6758" i="12"/>
  <c r="B6759" i="12"/>
  <c r="C6759" i="12"/>
  <c r="D6759" i="12"/>
  <c r="E6759" i="12"/>
  <c r="F6759" i="12"/>
  <c r="G6759" i="12"/>
  <c r="H6759" i="12"/>
  <c r="I6759" i="12"/>
  <c r="J6759" i="12"/>
  <c r="K6759" i="12"/>
  <c r="L6759" i="12"/>
  <c r="B6760" i="12"/>
  <c r="C6760" i="12"/>
  <c r="D6760" i="12"/>
  <c r="E6760" i="12"/>
  <c r="F6760" i="12"/>
  <c r="G6760" i="12"/>
  <c r="H6760" i="12"/>
  <c r="I6760" i="12"/>
  <c r="J6760" i="12"/>
  <c r="K6760" i="12"/>
  <c r="L6760" i="12"/>
  <c r="B6761" i="12"/>
  <c r="C6761" i="12"/>
  <c r="D6761" i="12"/>
  <c r="E6761" i="12"/>
  <c r="F6761" i="12"/>
  <c r="G6761" i="12"/>
  <c r="H6761" i="12"/>
  <c r="I6761" i="12"/>
  <c r="J6761" i="12"/>
  <c r="K6761" i="12"/>
  <c r="L6761" i="12"/>
  <c r="B6762" i="12"/>
  <c r="C6762" i="12"/>
  <c r="D6762" i="12"/>
  <c r="E6762" i="12"/>
  <c r="F6762" i="12"/>
  <c r="G6762" i="12"/>
  <c r="H6762" i="12"/>
  <c r="I6762" i="12"/>
  <c r="J6762" i="12"/>
  <c r="K6762" i="12"/>
  <c r="L6762" i="12"/>
  <c r="B6763" i="12"/>
  <c r="C6763" i="12"/>
  <c r="D6763" i="12"/>
  <c r="E6763" i="12"/>
  <c r="F6763" i="12"/>
  <c r="G6763" i="12"/>
  <c r="H6763" i="12"/>
  <c r="I6763" i="12"/>
  <c r="J6763" i="12"/>
  <c r="K6763" i="12"/>
  <c r="L6763" i="12"/>
  <c r="B6764" i="12"/>
  <c r="C6764" i="12"/>
  <c r="D6764" i="12"/>
  <c r="E6764" i="12"/>
  <c r="F6764" i="12"/>
  <c r="G6764" i="12"/>
  <c r="H6764" i="12"/>
  <c r="I6764" i="12"/>
  <c r="J6764" i="12"/>
  <c r="K6764" i="12"/>
  <c r="L6764" i="12"/>
  <c r="B6765" i="12"/>
  <c r="C6765" i="12"/>
  <c r="D6765" i="12"/>
  <c r="E6765" i="12"/>
  <c r="F6765" i="12"/>
  <c r="G6765" i="12"/>
  <c r="H6765" i="12"/>
  <c r="I6765" i="12"/>
  <c r="J6765" i="12"/>
  <c r="K6765" i="12"/>
  <c r="L6765" i="12"/>
  <c r="B6766" i="12"/>
  <c r="C6766" i="12"/>
  <c r="D6766" i="12"/>
  <c r="E6766" i="12"/>
  <c r="F6766" i="12"/>
  <c r="G6766" i="12"/>
  <c r="H6766" i="12"/>
  <c r="I6766" i="12"/>
  <c r="J6766" i="12"/>
  <c r="K6766" i="12"/>
  <c r="L6766" i="12"/>
  <c r="B6767" i="12"/>
  <c r="C6767" i="12"/>
  <c r="D6767" i="12"/>
  <c r="E6767" i="12"/>
  <c r="F6767" i="12"/>
  <c r="G6767" i="12"/>
  <c r="H6767" i="12"/>
  <c r="I6767" i="12"/>
  <c r="J6767" i="12"/>
  <c r="K6767" i="12"/>
  <c r="L6767" i="12"/>
  <c r="B6768" i="12"/>
  <c r="C6768" i="12"/>
  <c r="D6768" i="12"/>
  <c r="E6768" i="12"/>
  <c r="F6768" i="12"/>
  <c r="G6768" i="12"/>
  <c r="H6768" i="12"/>
  <c r="I6768" i="12"/>
  <c r="J6768" i="12"/>
  <c r="K6768" i="12"/>
  <c r="L6768" i="12"/>
  <c r="B6769" i="12"/>
  <c r="C6769" i="12"/>
  <c r="D6769" i="12"/>
  <c r="E6769" i="12"/>
  <c r="F6769" i="12"/>
  <c r="G6769" i="12"/>
  <c r="H6769" i="12"/>
  <c r="I6769" i="12"/>
  <c r="J6769" i="12"/>
  <c r="K6769" i="12"/>
  <c r="L6769" i="12"/>
  <c r="B6770" i="12"/>
  <c r="C6770" i="12"/>
  <c r="D6770" i="12"/>
  <c r="E6770" i="12"/>
  <c r="F6770" i="12"/>
  <c r="G6770" i="12"/>
  <c r="H6770" i="12"/>
  <c r="I6770" i="12"/>
  <c r="J6770" i="12"/>
  <c r="K6770" i="12"/>
  <c r="L6770" i="12"/>
  <c r="B6771" i="12"/>
  <c r="C6771" i="12"/>
  <c r="D6771" i="12"/>
  <c r="E6771" i="12"/>
  <c r="F6771" i="12"/>
  <c r="G6771" i="12"/>
  <c r="H6771" i="12"/>
  <c r="I6771" i="12"/>
  <c r="J6771" i="12"/>
  <c r="K6771" i="12"/>
  <c r="L6771" i="12"/>
  <c r="B6772" i="12"/>
  <c r="C6772" i="12"/>
  <c r="D6772" i="12"/>
  <c r="E6772" i="12"/>
  <c r="F6772" i="12"/>
  <c r="G6772" i="12"/>
  <c r="H6772" i="12"/>
  <c r="I6772" i="12"/>
  <c r="J6772" i="12"/>
  <c r="K6772" i="12"/>
  <c r="L6772" i="12"/>
  <c r="B6773" i="12"/>
  <c r="C6773" i="12"/>
  <c r="D6773" i="12"/>
  <c r="E6773" i="12"/>
  <c r="F6773" i="12"/>
  <c r="G6773" i="12"/>
  <c r="H6773" i="12"/>
  <c r="I6773" i="12"/>
  <c r="J6773" i="12"/>
  <c r="K6773" i="12"/>
  <c r="L6773" i="12"/>
  <c r="B6774" i="12"/>
  <c r="C6774" i="12"/>
  <c r="D6774" i="12"/>
  <c r="E6774" i="12"/>
  <c r="F6774" i="12"/>
  <c r="G6774" i="12"/>
  <c r="H6774" i="12"/>
  <c r="I6774" i="12"/>
  <c r="J6774" i="12"/>
  <c r="K6774" i="12"/>
  <c r="L6774" i="12"/>
  <c r="B6775" i="12"/>
  <c r="C6775" i="12"/>
  <c r="D6775" i="12"/>
  <c r="E6775" i="12"/>
  <c r="F6775" i="12"/>
  <c r="G6775" i="12"/>
  <c r="H6775" i="12"/>
  <c r="I6775" i="12"/>
  <c r="J6775" i="12"/>
  <c r="K6775" i="12"/>
  <c r="L6775" i="12"/>
  <c r="B6776" i="12"/>
  <c r="C6776" i="12"/>
  <c r="D6776" i="12"/>
  <c r="E6776" i="12"/>
  <c r="F6776" i="12"/>
  <c r="G6776" i="12"/>
  <c r="H6776" i="12"/>
  <c r="I6776" i="12"/>
  <c r="J6776" i="12"/>
  <c r="K6776" i="12"/>
  <c r="L6776" i="12"/>
  <c r="B6777" i="12"/>
  <c r="C6777" i="12"/>
  <c r="D6777" i="12"/>
  <c r="E6777" i="12"/>
  <c r="F6777" i="12"/>
  <c r="G6777" i="12"/>
  <c r="H6777" i="12"/>
  <c r="I6777" i="12"/>
  <c r="J6777" i="12"/>
  <c r="K6777" i="12"/>
  <c r="L6777" i="12"/>
  <c r="B6778" i="12"/>
  <c r="C6778" i="12"/>
  <c r="D6778" i="12"/>
  <c r="E6778" i="12"/>
  <c r="F6778" i="12"/>
  <c r="G6778" i="12"/>
  <c r="H6778" i="12"/>
  <c r="I6778" i="12"/>
  <c r="J6778" i="12"/>
  <c r="K6778" i="12"/>
  <c r="L6778" i="12"/>
  <c r="B6779" i="12"/>
  <c r="C6779" i="12"/>
  <c r="D6779" i="12"/>
  <c r="E6779" i="12"/>
  <c r="F6779" i="12"/>
  <c r="G6779" i="12"/>
  <c r="H6779" i="12"/>
  <c r="I6779" i="12"/>
  <c r="J6779" i="12"/>
  <c r="K6779" i="12"/>
  <c r="L6779" i="12"/>
  <c r="B6780" i="12"/>
  <c r="C6780" i="12"/>
  <c r="D6780" i="12"/>
  <c r="E6780" i="12"/>
  <c r="F6780" i="12"/>
  <c r="G6780" i="12"/>
  <c r="H6780" i="12"/>
  <c r="I6780" i="12"/>
  <c r="J6780" i="12"/>
  <c r="K6780" i="12"/>
  <c r="L6780" i="12"/>
  <c r="B6781" i="12"/>
  <c r="C6781" i="12"/>
  <c r="D6781" i="12"/>
  <c r="E6781" i="12"/>
  <c r="F6781" i="12"/>
  <c r="G6781" i="12"/>
  <c r="H6781" i="12"/>
  <c r="I6781" i="12"/>
  <c r="J6781" i="12"/>
  <c r="K6781" i="12"/>
  <c r="L6781" i="12"/>
  <c r="B6782" i="12"/>
  <c r="C6782" i="12"/>
  <c r="D6782" i="12"/>
  <c r="E6782" i="12"/>
  <c r="F6782" i="12"/>
  <c r="G6782" i="12"/>
  <c r="H6782" i="12"/>
  <c r="I6782" i="12"/>
  <c r="J6782" i="12"/>
  <c r="K6782" i="12"/>
  <c r="L6782" i="12"/>
  <c r="B6783" i="12"/>
  <c r="C6783" i="12"/>
  <c r="D6783" i="12"/>
  <c r="E6783" i="12"/>
  <c r="F6783" i="12"/>
  <c r="G6783" i="12"/>
  <c r="H6783" i="12"/>
  <c r="I6783" i="12"/>
  <c r="J6783" i="12"/>
  <c r="K6783" i="12"/>
  <c r="L6783" i="12"/>
  <c r="B6784" i="12"/>
  <c r="C6784" i="12"/>
  <c r="D6784" i="12"/>
  <c r="E6784" i="12"/>
  <c r="F6784" i="12"/>
  <c r="G6784" i="12"/>
  <c r="H6784" i="12"/>
  <c r="I6784" i="12"/>
  <c r="J6784" i="12"/>
  <c r="K6784" i="12"/>
  <c r="L6784" i="12"/>
  <c r="B6785" i="12"/>
  <c r="C6785" i="12"/>
  <c r="D6785" i="12"/>
  <c r="E6785" i="12"/>
  <c r="F6785" i="12"/>
  <c r="G6785" i="12"/>
  <c r="H6785" i="12"/>
  <c r="I6785" i="12"/>
  <c r="J6785" i="12"/>
  <c r="K6785" i="12"/>
  <c r="L6785" i="12"/>
  <c r="B6786" i="12"/>
  <c r="C6786" i="12"/>
  <c r="D6786" i="12"/>
  <c r="E6786" i="12"/>
  <c r="F6786" i="12"/>
  <c r="G6786" i="12"/>
  <c r="H6786" i="12"/>
  <c r="I6786" i="12"/>
  <c r="J6786" i="12"/>
  <c r="K6786" i="12"/>
  <c r="L6786" i="12"/>
  <c r="B6787" i="12"/>
  <c r="C6787" i="12"/>
  <c r="D6787" i="12"/>
  <c r="E6787" i="12"/>
  <c r="F6787" i="12"/>
  <c r="G6787" i="12"/>
  <c r="H6787" i="12"/>
  <c r="I6787" i="12"/>
  <c r="J6787" i="12"/>
  <c r="K6787" i="12"/>
  <c r="L6787" i="12"/>
  <c r="B6788" i="12"/>
  <c r="C6788" i="12"/>
  <c r="D6788" i="12"/>
  <c r="E6788" i="12"/>
  <c r="F6788" i="12"/>
  <c r="G6788" i="12"/>
  <c r="H6788" i="12"/>
  <c r="I6788" i="12"/>
  <c r="J6788" i="12"/>
  <c r="K6788" i="12"/>
  <c r="L6788" i="12"/>
  <c r="B6789" i="12"/>
  <c r="C6789" i="12"/>
  <c r="D6789" i="12"/>
  <c r="E6789" i="12"/>
  <c r="F6789" i="12"/>
  <c r="G6789" i="12"/>
  <c r="H6789" i="12"/>
  <c r="I6789" i="12"/>
  <c r="J6789" i="12"/>
  <c r="K6789" i="12"/>
  <c r="L6789" i="12"/>
  <c r="B6790" i="12"/>
  <c r="C6790" i="12"/>
  <c r="D6790" i="12"/>
  <c r="E6790" i="12"/>
  <c r="F6790" i="12"/>
  <c r="G6790" i="12"/>
  <c r="H6790" i="12"/>
  <c r="I6790" i="12"/>
  <c r="J6790" i="12"/>
  <c r="K6790" i="12"/>
  <c r="L6790" i="12"/>
  <c r="B6791" i="12"/>
  <c r="C6791" i="12"/>
  <c r="D6791" i="12"/>
  <c r="E6791" i="12"/>
  <c r="F6791" i="12"/>
  <c r="G6791" i="12"/>
  <c r="H6791" i="12"/>
  <c r="I6791" i="12"/>
  <c r="J6791" i="12"/>
  <c r="K6791" i="12"/>
  <c r="L6791" i="12"/>
  <c r="B6792" i="12"/>
  <c r="C6792" i="12"/>
  <c r="D6792" i="12"/>
  <c r="E6792" i="12"/>
  <c r="F6792" i="12"/>
  <c r="G6792" i="12"/>
  <c r="H6792" i="12"/>
  <c r="I6792" i="12"/>
  <c r="J6792" i="12"/>
  <c r="K6792" i="12"/>
  <c r="L6792" i="12"/>
  <c r="B6793" i="12"/>
  <c r="C6793" i="12"/>
  <c r="D6793" i="12"/>
  <c r="E6793" i="12"/>
  <c r="F6793" i="12"/>
  <c r="G6793" i="12"/>
  <c r="H6793" i="12"/>
  <c r="I6793" i="12"/>
  <c r="J6793" i="12"/>
  <c r="K6793" i="12"/>
  <c r="L6793" i="12"/>
  <c r="B6794" i="12"/>
  <c r="C6794" i="12"/>
  <c r="D6794" i="12"/>
  <c r="E6794" i="12"/>
  <c r="F6794" i="12"/>
  <c r="G6794" i="12"/>
  <c r="H6794" i="12"/>
  <c r="I6794" i="12"/>
  <c r="J6794" i="12"/>
  <c r="K6794" i="12"/>
  <c r="L6794" i="12"/>
  <c r="B6795" i="12"/>
  <c r="C6795" i="12"/>
  <c r="D6795" i="12"/>
  <c r="E6795" i="12"/>
  <c r="F6795" i="12"/>
  <c r="G6795" i="12"/>
  <c r="H6795" i="12"/>
  <c r="I6795" i="12"/>
  <c r="J6795" i="12"/>
  <c r="K6795" i="12"/>
  <c r="L6795" i="12"/>
  <c r="B6796" i="12"/>
  <c r="C6796" i="12"/>
  <c r="D6796" i="12"/>
  <c r="E6796" i="12"/>
  <c r="F6796" i="12"/>
  <c r="G6796" i="12"/>
  <c r="H6796" i="12"/>
  <c r="I6796" i="12"/>
  <c r="J6796" i="12"/>
  <c r="K6796" i="12"/>
  <c r="L6796" i="12"/>
  <c r="B6797" i="12"/>
  <c r="C6797" i="12"/>
  <c r="D6797" i="12"/>
  <c r="E6797" i="12"/>
  <c r="F6797" i="12"/>
  <c r="G6797" i="12"/>
  <c r="H6797" i="12"/>
  <c r="I6797" i="12"/>
  <c r="J6797" i="12"/>
  <c r="K6797" i="12"/>
  <c r="L6797" i="12"/>
  <c r="B6798" i="12"/>
  <c r="C6798" i="12"/>
  <c r="D6798" i="12"/>
  <c r="E6798" i="12"/>
  <c r="F6798" i="12"/>
  <c r="G6798" i="12"/>
  <c r="H6798" i="12"/>
  <c r="I6798" i="12"/>
  <c r="J6798" i="12"/>
  <c r="K6798" i="12"/>
  <c r="L6798" i="12"/>
  <c r="B6799" i="12"/>
  <c r="C6799" i="12"/>
  <c r="D6799" i="12"/>
  <c r="E6799" i="12"/>
  <c r="F6799" i="12"/>
  <c r="G6799" i="12"/>
  <c r="H6799" i="12"/>
  <c r="I6799" i="12"/>
  <c r="J6799" i="12"/>
  <c r="K6799" i="12"/>
  <c r="L6799" i="12"/>
  <c r="B6800" i="12"/>
  <c r="C6800" i="12"/>
  <c r="D6800" i="12"/>
  <c r="E6800" i="12"/>
  <c r="F6800" i="12"/>
  <c r="G6800" i="12"/>
  <c r="H6800" i="12"/>
  <c r="I6800" i="12"/>
  <c r="J6800" i="12"/>
  <c r="K6800" i="12"/>
  <c r="L6800" i="12"/>
  <c r="B6801" i="12"/>
  <c r="C6801" i="12"/>
  <c r="D6801" i="12"/>
  <c r="E6801" i="12"/>
  <c r="F6801" i="12"/>
  <c r="G6801" i="12"/>
  <c r="H6801" i="12"/>
  <c r="I6801" i="12"/>
  <c r="J6801" i="12"/>
  <c r="K6801" i="12"/>
  <c r="L6801" i="12"/>
  <c r="B6802" i="12"/>
  <c r="C6802" i="12"/>
  <c r="D6802" i="12"/>
  <c r="E6802" i="12"/>
  <c r="F6802" i="12"/>
  <c r="G6802" i="12"/>
  <c r="H6802" i="12"/>
  <c r="I6802" i="12"/>
  <c r="J6802" i="12"/>
  <c r="K6802" i="12"/>
  <c r="L6802" i="12"/>
  <c r="B6803" i="12"/>
  <c r="C6803" i="12"/>
  <c r="D6803" i="12"/>
  <c r="E6803" i="12"/>
  <c r="F6803" i="12"/>
  <c r="G6803" i="12"/>
  <c r="H6803" i="12"/>
  <c r="I6803" i="12"/>
  <c r="J6803" i="12"/>
  <c r="K6803" i="12"/>
  <c r="L6803" i="12"/>
  <c r="B6804" i="12"/>
  <c r="C6804" i="12"/>
  <c r="D6804" i="12"/>
  <c r="E6804" i="12"/>
  <c r="F6804" i="12"/>
  <c r="G6804" i="12"/>
  <c r="H6804" i="12"/>
  <c r="I6804" i="12"/>
  <c r="J6804" i="12"/>
  <c r="K6804" i="12"/>
  <c r="L6804" i="12"/>
  <c r="B6805" i="12"/>
  <c r="C6805" i="12"/>
  <c r="D6805" i="12"/>
  <c r="E6805" i="12"/>
  <c r="F6805" i="12"/>
  <c r="G6805" i="12"/>
  <c r="H6805" i="12"/>
  <c r="I6805" i="12"/>
  <c r="J6805" i="12"/>
  <c r="K6805" i="12"/>
  <c r="L6805" i="12"/>
  <c r="B6806" i="12"/>
  <c r="C6806" i="12"/>
  <c r="D6806" i="12"/>
  <c r="E6806" i="12"/>
  <c r="F6806" i="12"/>
  <c r="G6806" i="12"/>
  <c r="H6806" i="12"/>
  <c r="I6806" i="12"/>
  <c r="J6806" i="12"/>
  <c r="K6806" i="12"/>
  <c r="L6806" i="12"/>
  <c r="B6807" i="12"/>
  <c r="C6807" i="12"/>
  <c r="D6807" i="12"/>
  <c r="E6807" i="12"/>
  <c r="F6807" i="12"/>
  <c r="G6807" i="12"/>
  <c r="H6807" i="12"/>
  <c r="I6807" i="12"/>
  <c r="J6807" i="12"/>
  <c r="K6807" i="12"/>
  <c r="L6807" i="12"/>
  <c r="B6808" i="12"/>
  <c r="C6808" i="12"/>
  <c r="D6808" i="12"/>
  <c r="E6808" i="12"/>
  <c r="F6808" i="12"/>
  <c r="G6808" i="12"/>
  <c r="H6808" i="12"/>
  <c r="I6808" i="12"/>
  <c r="J6808" i="12"/>
  <c r="K6808" i="12"/>
  <c r="L6808" i="12"/>
  <c r="B6809" i="12"/>
  <c r="C6809" i="12"/>
  <c r="D6809" i="12"/>
  <c r="E6809" i="12"/>
  <c r="F6809" i="12"/>
  <c r="G6809" i="12"/>
  <c r="H6809" i="12"/>
  <c r="I6809" i="12"/>
  <c r="J6809" i="12"/>
  <c r="K6809" i="12"/>
  <c r="L6809" i="12"/>
  <c r="B6810" i="12"/>
  <c r="C6810" i="12"/>
  <c r="D6810" i="12"/>
  <c r="E6810" i="12"/>
  <c r="F6810" i="12"/>
  <c r="G6810" i="12"/>
  <c r="H6810" i="12"/>
  <c r="I6810" i="12"/>
  <c r="J6810" i="12"/>
  <c r="K6810" i="12"/>
  <c r="L6810" i="12"/>
  <c r="B6811" i="12"/>
  <c r="C6811" i="12"/>
  <c r="D6811" i="12"/>
  <c r="E6811" i="12"/>
  <c r="F6811" i="12"/>
  <c r="G6811" i="12"/>
  <c r="H6811" i="12"/>
  <c r="I6811" i="12"/>
  <c r="J6811" i="12"/>
  <c r="K6811" i="12"/>
  <c r="L6811" i="12"/>
  <c r="B6812" i="12"/>
  <c r="C6812" i="12"/>
  <c r="D6812" i="12"/>
  <c r="E6812" i="12"/>
  <c r="F6812" i="12"/>
  <c r="G6812" i="12"/>
  <c r="H6812" i="12"/>
  <c r="I6812" i="12"/>
  <c r="J6812" i="12"/>
  <c r="K6812" i="12"/>
  <c r="L6812" i="12"/>
  <c r="B6813" i="12"/>
  <c r="C6813" i="12"/>
  <c r="D6813" i="12"/>
  <c r="E6813" i="12"/>
  <c r="F6813" i="12"/>
  <c r="G6813" i="12"/>
  <c r="H6813" i="12"/>
  <c r="I6813" i="12"/>
  <c r="J6813" i="12"/>
  <c r="K6813" i="12"/>
  <c r="L6813" i="12"/>
  <c r="B6814" i="12"/>
  <c r="C6814" i="12"/>
  <c r="D6814" i="12"/>
  <c r="E6814" i="12"/>
  <c r="F6814" i="12"/>
  <c r="G6814" i="12"/>
  <c r="H6814" i="12"/>
  <c r="I6814" i="12"/>
  <c r="J6814" i="12"/>
  <c r="K6814" i="12"/>
  <c r="L6814" i="12"/>
  <c r="B6815" i="12"/>
  <c r="C6815" i="12"/>
  <c r="D6815" i="12"/>
  <c r="E6815" i="12"/>
  <c r="F6815" i="12"/>
  <c r="G6815" i="12"/>
  <c r="H6815" i="12"/>
  <c r="I6815" i="12"/>
  <c r="J6815" i="12"/>
  <c r="K6815" i="12"/>
  <c r="L6815" i="12"/>
  <c r="B6816" i="12"/>
  <c r="C6816" i="12"/>
  <c r="D6816" i="12"/>
  <c r="E6816" i="12"/>
  <c r="F6816" i="12"/>
  <c r="G6816" i="12"/>
  <c r="H6816" i="12"/>
  <c r="I6816" i="12"/>
  <c r="J6816" i="12"/>
  <c r="K6816" i="12"/>
  <c r="L6816" i="12"/>
  <c r="B6817" i="12"/>
  <c r="C6817" i="12"/>
  <c r="D6817" i="12"/>
  <c r="E6817" i="12"/>
  <c r="F6817" i="12"/>
  <c r="G6817" i="12"/>
  <c r="H6817" i="12"/>
  <c r="I6817" i="12"/>
  <c r="J6817" i="12"/>
  <c r="K6817" i="12"/>
  <c r="L6817" i="12"/>
  <c r="B6818" i="12"/>
  <c r="C6818" i="12"/>
  <c r="D6818" i="12"/>
  <c r="E6818" i="12"/>
  <c r="F6818" i="12"/>
  <c r="G6818" i="12"/>
  <c r="H6818" i="12"/>
  <c r="I6818" i="12"/>
  <c r="J6818" i="12"/>
  <c r="K6818" i="12"/>
  <c r="L6818" i="12"/>
  <c r="B6819" i="12"/>
  <c r="C6819" i="12"/>
  <c r="D6819" i="12"/>
  <c r="E6819" i="12"/>
  <c r="F6819" i="12"/>
  <c r="G6819" i="12"/>
  <c r="H6819" i="12"/>
  <c r="I6819" i="12"/>
  <c r="J6819" i="12"/>
  <c r="K6819" i="12"/>
  <c r="L6819" i="12"/>
  <c r="B6820" i="12"/>
  <c r="C6820" i="12"/>
  <c r="D6820" i="12"/>
  <c r="E6820" i="12"/>
  <c r="F6820" i="12"/>
  <c r="G6820" i="12"/>
  <c r="H6820" i="12"/>
  <c r="I6820" i="12"/>
  <c r="J6820" i="12"/>
  <c r="K6820" i="12"/>
  <c r="L6820" i="12"/>
  <c r="B6821" i="12"/>
  <c r="C6821" i="12"/>
  <c r="D6821" i="12"/>
  <c r="E6821" i="12"/>
  <c r="F6821" i="12"/>
  <c r="G6821" i="12"/>
  <c r="H6821" i="12"/>
  <c r="I6821" i="12"/>
  <c r="J6821" i="12"/>
  <c r="K6821" i="12"/>
  <c r="L6821" i="12"/>
  <c r="B6822" i="12"/>
  <c r="C6822" i="12"/>
  <c r="D6822" i="12"/>
  <c r="E6822" i="12"/>
  <c r="F6822" i="12"/>
  <c r="G6822" i="12"/>
  <c r="H6822" i="12"/>
  <c r="I6822" i="12"/>
  <c r="J6822" i="12"/>
  <c r="K6822" i="12"/>
  <c r="L6822" i="12"/>
  <c r="B6823" i="12"/>
  <c r="C6823" i="12"/>
  <c r="D6823" i="12"/>
  <c r="E6823" i="12"/>
  <c r="F6823" i="12"/>
  <c r="G6823" i="12"/>
  <c r="H6823" i="12"/>
  <c r="I6823" i="12"/>
  <c r="J6823" i="12"/>
  <c r="K6823" i="12"/>
  <c r="L6823" i="12"/>
  <c r="B6824" i="12"/>
  <c r="C6824" i="12"/>
  <c r="D6824" i="12"/>
  <c r="E6824" i="12"/>
  <c r="F6824" i="12"/>
  <c r="G6824" i="12"/>
  <c r="H6824" i="12"/>
  <c r="I6824" i="12"/>
  <c r="J6824" i="12"/>
  <c r="K6824" i="12"/>
  <c r="L6824" i="12"/>
  <c r="B6825" i="12"/>
  <c r="C6825" i="12"/>
  <c r="D6825" i="12"/>
  <c r="E6825" i="12"/>
  <c r="F6825" i="12"/>
  <c r="G6825" i="12"/>
  <c r="H6825" i="12"/>
  <c r="I6825" i="12"/>
  <c r="J6825" i="12"/>
  <c r="K6825" i="12"/>
  <c r="L6825" i="12"/>
  <c r="B6826" i="12"/>
  <c r="C6826" i="12"/>
  <c r="D6826" i="12"/>
  <c r="E6826" i="12"/>
  <c r="F6826" i="12"/>
  <c r="G6826" i="12"/>
  <c r="H6826" i="12"/>
  <c r="I6826" i="12"/>
  <c r="J6826" i="12"/>
  <c r="K6826" i="12"/>
  <c r="L6826" i="12"/>
  <c r="B6827" i="12"/>
  <c r="C6827" i="12"/>
  <c r="D6827" i="12"/>
  <c r="E6827" i="12"/>
  <c r="F6827" i="12"/>
  <c r="G6827" i="12"/>
  <c r="H6827" i="12"/>
  <c r="I6827" i="12"/>
  <c r="J6827" i="12"/>
  <c r="K6827" i="12"/>
  <c r="L6827" i="12"/>
  <c r="B6828" i="12"/>
  <c r="C6828" i="12"/>
  <c r="D6828" i="12"/>
  <c r="E6828" i="12"/>
  <c r="F6828" i="12"/>
  <c r="G6828" i="12"/>
  <c r="H6828" i="12"/>
  <c r="I6828" i="12"/>
  <c r="J6828" i="12"/>
  <c r="K6828" i="12"/>
  <c r="L6828" i="12"/>
  <c r="B6829" i="12"/>
  <c r="C6829" i="12"/>
  <c r="D6829" i="12"/>
  <c r="E6829" i="12"/>
  <c r="F6829" i="12"/>
  <c r="G6829" i="12"/>
  <c r="H6829" i="12"/>
  <c r="I6829" i="12"/>
  <c r="J6829" i="12"/>
  <c r="K6829" i="12"/>
  <c r="L6829" i="12"/>
  <c r="B6830" i="12"/>
  <c r="C6830" i="12"/>
  <c r="D6830" i="12"/>
  <c r="E6830" i="12"/>
  <c r="F6830" i="12"/>
  <c r="G6830" i="12"/>
  <c r="H6830" i="12"/>
  <c r="I6830" i="12"/>
  <c r="J6830" i="12"/>
  <c r="K6830" i="12"/>
  <c r="L6830" i="12"/>
  <c r="B6831" i="12"/>
  <c r="C6831" i="12"/>
  <c r="D6831" i="12"/>
  <c r="E6831" i="12"/>
  <c r="F6831" i="12"/>
  <c r="G6831" i="12"/>
  <c r="H6831" i="12"/>
  <c r="I6831" i="12"/>
  <c r="J6831" i="12"/>
  <c r="K6831" i="12"/>
  <c r="L6831" i="12"/>
  <c r="B6832" i="12"/>
  <c r="C6832" i="12"/>
  <c r="D6832" i="12"/>
  <c r="E6832" i="12"/>
  <c r="F6832" i="12"/>
  <c r="G6832" i="12"/>
  <c r="H6832" i="12"/>
  <c r="I6832" i="12"/>
  <c r="J6832" i="12"/>
  <c r="K6832" i="12"/>
  <c r="L6832" i="12"/>
  <c r="B6833" i="12"/>
  <c r="C6833" i="12"/>
  <c r="D6833" i="12"/>
  <c r="E6833" i="12"/>
  <c r="F6833" i="12"/>
  <c r="G6833" i="12"/>
  <c r="H6833" i="12"/>
  <c r="I6833" i="12"/>
  <c r="J6833" i="12"/>
  <c r="K6833" i="12"/>
  <c r="L6833" i="12"/>
  <c r="B6834" i="12"/>
  <c r="C6834" i="12"/>
  <c r="D6834" i="12"/>
  <c r="E6834" i="12"/>
  <c r="F6834" i="12"/>
  <c r="G6834" i="12"/>
  <c r="H6834" i="12"/>
  <c r="I6834" i="12"/>
  <c r="J6834" i="12"/>
  <c r="K6834" i="12"/>
  <c r="L6834" i="12"/>
  <c r="B6835" i="12"/>
  <c r="C6835" i="12"/>
  <c r="D6835" i="12"/>
  <c r="E6835" i="12"/>
  <c r="F6835" i="12"/>
  <c r="G6835" i="12"/>
  <c r="H6835" i="12"/>
  <c r="I6835" i="12"/>
  <c r="J6835" i="12"/>
  <c r="K6835" i="12"/>
  <c r="L6835" i="12"/>
  <c r="B6836" i="12"/>
  <c r="C6836" i="12"/>
  <c r="D6836" i="12"/>
  <c r="E6836" i="12"/>
  <c r="F6836" i="12"/>
  <c r="G6836" i="12"/>
  <c r="H6836" i="12"/>
  <c r="I6836" i="12"/>
  <c r="J6836" i="12"/>
  <c r="K6836" i="12"/>
  <c r="L6836" i="12"/>
  <c r="B6837" i="12"/>
  <c r="C6837" i="12"/>
  <c r="D6837" i="12"/>
  <c r="E6837" i="12"/>
  <c r="F6837" i="12"/>
  <c r="G6837" i="12"/>
  <c r="H6837" i="12"/>
  <c r="I6837" i="12"/>
  <c r="J6837" i="12"/>
  <c r="K6837" i="12"/>
  <c r="L6837" i="12"/>
  <c r="B6838" i="12"/>
  <c r="C6838" i="12"/>
  <c r="D6838" i="12"/>
  <c r="E6838" i="12"/>
  <c r="F6838" i="12"/>
  <c r="G6838" i="12"/>
  <c r="H6838" i="12"/>
  <c r="I6838" i="12"/>
  <c r="J6838" i="12"/>
  <c r="K6838" i="12"/>
  <c r="L6838" i="12"/>
  <c r="B6839" i="12"/>
  <c r="C6839" i="12"/>
  <c r="D6839" i="12"/>
  <c r="E6839" i="12"/>
  <c r="F6839" i="12"/>
  <c r="G6839" i="12"/>
  <c r="H6839" i="12"/>
  <c r="I6839" i="12"/>
  <c r="J6839" i="12"/>
  <c r="K6839" i="12"/>
  <c r="L6839" i="12"/>
  <c r="B6840" i="12"/>
  <c r="C6840" i="12"/>
  <c r="D6840" i="12"/>
  <c r="E6840" i="12"/>
  <c r="F6840" i="12"/>
  <c r="G6840" i="12"/>
  <c r="H6840" i="12"/>
  <c r="I6840" i="12"/>
  <c r="J6840" i="12"/>
  <c r="K6840" i="12"/>
  <c r="L6840" i="12"/>
  <c r="B6841" i="12"/>
  <c r="C6841" i="12"/>
  <c r="D6841" i="12"/>
  <c r="E6841" i="12"/>
  <c r="F6841" i="12"/>
  <c r="G6841" i="12"/>
  <c r="H6841" i="12"/>
  <c r="I6841" i="12"/>
  <c r="J6841" i="12"/>
  <c r="K6841" i="12"/>
  <c r="L6841" i="12"/>
  <c r="B6842" i="12"/>
  <c r="C6842" i="12"/>
  <c r="D6842" i="12"/>
  <c r="E6842" i="12"/>
  <c r="F6842" i="12"/>
  <c r="G6842" i="12"/>
  <c r="H6842" i="12"/>
  <c r="I6842" i="12"/>
  <c r="J6842" i="12"/>
  <c r="K6842" i="12"/>
  <c r="L6842" i="12"/>
  <c r="B6843" i="12"/>
  <c r="C6843" i="12"/>
  <c r="D6843" i="12"/>
  <c r="E6843" i="12"/>
  <c r="F6843" i="12"/>
  <c r="G6843" i="12"/>
  <c r="H6843" i="12"/>
  <c r="I6843" i="12"/>
  <c r="J6843" i="12"/>
  <c r="K6843" i="12"/>
  <c r="L6843" i="12"/>
  <c r="B6844" i="12"/>
  <c r="C6844" i="12"/>
  <c r="D6844" i="12"/>
  <c r="E6844" i="12"/>
  <c r="F6844" i="12"/>
  <c r="G6844" i="12"/>
  <c r="H6844" i="12"/>
  <c r="I6844" i="12"/>
  <c r="J6844" i="12"/>
  <c r="K6844" i="12"/>
  <c r="L6844" i="12"/>
  <c r="B6845" i="12"/>
  <c r="C6845" i="12"/>
  <c r="D6845" i="12"/>
  <c r="E6845" i="12"/>
  <c r="F6845" i="12"/>
  <c r="G6845" i="12"/>
  <c r="H6845" i="12"/>
  <c r="I6845" i="12"/>
  <c r="J6845" i="12"/>
  <c r="K6845" i="12"/>
  <c r="L6845" i="12"/>
  <c r="B6846" i="12"/>
  <c r="C6846" i="12"/>
  <c r="D6846" i="12"/>
  <c r="E6846" i="12"/>
  <c r="F6846" i="12"/>
  <c r="G6846" i="12"/>
  <c r="H6846" i="12"/>
  <c r="I6846" i="12"/>
  <c r="J6846" i="12"/>
  <c r="K6846" i="12"/>
  <c r="L6846" i="12"/>
  <c r="B6847" i="12"/>
  <c r="C6847" i="12"/>
  <c r="D6847" i="12"/>
  <c r="E6847" i="12"/>
  <c r="F6847" i="12"/>
  <c r="G6847" i="12"/>
  <c r="H6847" i="12"/>
  <c r="I6847" i="12"/>
  <c r="J6847" i="12"/>
  <c r="K6847" i="12"/>
  <c r="L6847" i="12"/>
  <c r="B6848" i="12"/>
  <c r="C6848" i="12"/>
  <c r="D6848" i="12"/>
  <c r="E6848" i="12"/>
  <c r="F6848" i="12"/>
  <c r="G6848" i="12"/>
  <c r="H6848" i="12"/>
  <c r="I6848" i="12"/>
  <c r="J6848" i="12"/>
  <c r="K6848" i="12"/>
  <c r="L6848" i="12"/>
  <c r="B6849" i="12"/>
  <c r="C6849" i="12"/>
  <c r="D6849" i="12"/>
  <c r="E6849" i="12"/>
  <c r="F6849" i="12"/>
  <c r="G6849" i="12"/>
  <c r="H6849" i="12"/>
  <c r="I6849" i="12"/>
  <c r="J6849" i="12"/>
  <c r="K6849" i="12"/>
  <c r="L6849" i="12"/>
  <c r="B6850" i="12"/>
  <c r="C6850" i="12"/>
  <c r="D6850" i="12"/>
  <c r="E6850" i="12"/>
  <c r="F6850" i="12"/>
  <c r="G6850" i="12"/>
  <c r="H6850" i="12"/>
  <c r="I6850" i="12"/>
  <c r="J6850" i="12"/>
  <c r="K6850" i="12"/>
  <c r="L6850" i="12"/>
  <c r="B6851" i="12"/>
  <c r="C6851" i="12"/>
  <c r="D6851" i="12"/>
  <c r="E6851" i="12"/>
  <c r="F6851" i="12"/>
  <c r="G6851" i="12"/>
  <c r="H6851" i="12"/>
  <c r="I6851" i="12"/>
  <c r="J6851" i="12"/>
  <c r="K6851" i="12"/>
  <c r="L6851" i="12"/>
  <c r="B6852" i="12"/>
  <c r="C6852" i="12"/>
  <c r="D6852" i="12"/>
  <c r="E6852" i="12"/>
  <c r="F6852" i="12"/>
  <c r="G6852" i="12"/>
  <c r="H6852" i="12"/>
  <c r="I6852" i="12"/>
  <c r="J6852" i="12"/>
  <c r="K6852" i="12"/>
  <c r="L6852" i="12"/>
  <c r="B6853" i="12"/>
  <c r="C6853" i="12"/>
  <c r="D6853" i="12"/>
  <c r="E6853" i="12"/>
  <c r="F6853" i="12"/>
  <c r="G6853" i="12"/>
  <c r="H6853" i="12"/>
  <c r="I6853" i="12"/>
  <c r="J6853" i="12"/>
  <c r="K6853" i="12"/>
  <c r="L6853" i="12"/>
  <c r="B6854" i="12"/>
  <c r="C6854" i="12"/>
  <c r="D6854" i="12"/>
  <c r="E6854" i="12"/>
  <c r="F6854" i="12"/>
  <c r="G6854" i="12"/>
  <c r="H6854" i="12"/>
  <c r="I6854" i="12"/>
  <c r="J6854" i="12"/>
  <c r="K6854" i="12"/>
  <c r="L6854" i="12"/>
  <c r="B6855" i="12"/>
  <c r="C6855" i="12"/>
  <c r="D6855" i="12"/>
  <c r="E6855" i="12"/>
  <c r="F6855" i="12"/>
  <c r="G6855" i="12"/>
  <c r="H6855" i="12"/>
  <c r="I6855" i="12"/>
  <c r="J6855" i="12"/>
  <c r="K6855" i="12"/>
  <c r="L6855" i="12"/>
  <c r="B6856" i="12"/>
  <c r="C6856" i="12"/>
  <c r="D6856" i="12"/>
  <c r="E6856" i="12"/>
  <c r="F6856" i="12"/>
  <c r="G6856" i="12"/>
  <c r="H6856" i="12"/>
  <c r="I6856" i="12"/>
  <c r="J6856" i="12"/>
  <c r="K6856" i="12"/>
  <c r="L6856" i="12"/>
  <c r="B6857" i="12"/>
  <c r="C6857" i="12"/>
  <c r="D6857" i="12"/>
  <c r="E6857" i="12"/>
  <c r="F6857" i="12"/>
  <c r="G6857" i="12"/>
  <c r="H6857" i="12"/>
  <c r="I6857" i="12"/>
  <c r="J6857" i="12"/>
  <c r="K6857" i="12"/>
  <c r="L6857" i="12"/>
  <c r="B6858" i="12"/>
  <c r="C6858" i="12"/>
  <c r="D6858" i="12"/>
  <c r="E6858" i="12"/>
  <c r="F6858" i="12"/>
  <c r="G6858" i="12"/>
  <c r="H6858" i="12"/>
  <c r="I6858" i="12"/>
  <c r="J6858" i="12"/>
  <c r="K6858" i="12"/>
  <c r="L6858" i="12"/>
  <c r="B6859" i="12"/>
  <c r="C6859" i="12"/>
  <c r="D6859" i="12"/>
  <c r="E6859" i="12"/>
  <c r="F6859" i="12"/>
  <c r="G6859" i="12"/>
  <c r="H6859" i="12"/>
  <c r="I6859" i="12"/>
  <c r="J6859" i="12"/>
  <c r="K6859" i="12"/>
  <c r="L6859" i="12"/>
  <c r="B6860" i="12"/>
  <c r="C6860" i="12"/>
  <c r="D6860" i="12"/>
  <c r="E6860" i="12"/>
  <c r="F6860" i="12"/>
  <c r="G6860" i="12"/>
  <c r="H6860" i="12"/>
  <c r="I6860" i="12"/>
  <c r="J6860" i="12"/>
  <c r="K6860" i="12"/>
  <c r="L6860" i="12"/>
  <c r="B6861" i="12"/>
  <c r="C6861" i="12"/>
  <c r="D6861" i="12"/>
  <c r="E6861" i="12"/>
  <c r="F6861" i="12"/>
  <c r="G6861" i="12"/>
  <c r="H6861" i="12"/>
  <c r="I6861" i="12"/>
  <c r="J6861" i="12"/>
  <c r="K6861" i="12"/>
  <c r="L6861" i="12"/>
  <c r="B6862" i="12"/>
  <c r="C6862" i="12"/>
  <c r="D6862" i="12"/>
  <c r="E6862" i="12"/>
  <c r="F6862" i="12"/>
  <c r="G6862" i="12"/>
  <c r="H6862" i="12"/>
  <c r="I6862" i="12"/>
  <c r="J6862" i="12"/>
  <c r="K6862" i="12"/>
  <c r="L6862" i="12"/>
  <c r="B6863" i="12"/>
  <c r="C6863" i="12"/>
  <c r="D6863" i="12"/>
  <c r="E6863" i="12"/>
  <c r="F6863" i="12"/>
  <c r="G6863" i="12"/>
  <c r="H6863" i="12"/>
  <c r="I6863" i="12"/>
  <c r="J6863" i="12"/>
  <c r="K6863" i="12"/>
  <c r="L6863" i="12"/>
  <c r="B6864" i="12"/>
  <c r="C6864" i="12"/>
  <c r="D6864" i="12"/>
  <c r="E6864" i="12"/>
  <c r="F6864" i="12"/>
  <c r="G6864" i="12"/>
  <c r="H6864" i="12"/>
  <c r="I6864" i="12"/>
  <c r="J6864" i="12"/>
  <c r="K6864" i="12"/>
  <c r="L6864" i="12"/>
  <c r="B6865" i="12"/>
  <c r="C6865" i="12"/>
  <c r="D6865" i="12"/>
  <c r="E6865" i="12"/>
  <c r="F6865" i="12"/>
  <c r="G6865" i="12"/>
  <c r="H6865" i="12"/>
  <c r="I6865" i="12"/>
  <c r="J6865" i="12"/>
  <c r="K6865" i="12"/>
  <c r="L6865" i="12"/>
  <c r="B6866" i="12"/>
  <c r="C6866" i="12"/>
  <c r="D6866" i="12"/>
  <c r="E6866" i="12"/>
  <c r="F6866" i="12"/>
  <c r="G6866" i="12"/>
  <c r="H6866" i="12"/>
  <c r="I6866" i="12"/>
  <c r="J6866" i="12"/>
  <c r="K6866" i="12"/>
  <c r="L6866" i="12"/>
  <c r="B6867" i="12"/>
  <c r="C6867" i="12"/>
  <c r="D6867" i="12"/>
  <c r="E6867" i="12"/>
  <c r="F6867" i="12"/>
  <c r="G6867" i="12"/>
  <c r="H6867" i="12"/>
  <c r="I6867" i="12"/>
  <c r="J6867" i="12"/>
  <c r="K6867" i="12"/>
  <c r="L6867" i="12"/>
  <c r="B6868" i="12"/>
  <c r="C6868" i="12"/>
  <c r="D6868" i="12"/>
  <c r="E6868" i="12"/>
  <c r="F6868" i="12"/>
  <c r="G6868" i="12"/>
  <c r="H6868" i="12"/>
  <c r="I6868" i="12"/>
  <c r="J6868" i="12"/>
  <c r="K6868" i="12"/>
  <c r="L6868" i="12"/>
  <c r="B6869" i="12"/>
  <c r="C6869" i="12"/>
  <c r="D6869" i="12"/>
  <c r="E6869" i="12"/>
  <c r="F6869" i="12"/>
  <c r="G6869" i="12"/>
  <c r="H6869" i="12"/>
  <c r="I6869" i="12"/>
  <c r="J6869" i="12"/>
  <c r="K6869" i="12"/>
  <c r="L6869" i="12"/>
  <c r="B6870" i="12"/>
  <c r="C6870" i="12"/>
  <c r="D6870" i="12"/>
  <c r="E6870" i="12"/>
  <c r="F6870" i="12"/>
  <c r="G6870" i="12"/>
  <c r="H6870" i="12"/>
  <c r="I6870" i="12"/>
  <c r="J6870" i="12"/>
  <c r="K6870" i="12"/>
  <c r="L6870" i="12"/>
  <c r="B6871" i="12"/>
  <c r="C6871" i="12"/>
  <c r="D6871" i="12"/>
  <c r="E6871" i="12"/>
  <c r="F6871" i="12"/>
  <c r="G6871" i="12"/>
  <c r="H6871" i="12"/>
  <c r="I6871" i="12"/>
  <c r="J6871" i="12"/>
  <c r="K6871" i="12"/>
  <c r="L6871" i="12"/>
  <c r="B6872" i="12"/>
  <c r="C6872" i="12"/>
  <c r="D6872" i="12"/>
  <c r="E6872" i="12"/>
  <c r="F6872" i="12"/>
  <c r="G6872" i="12"/>
  <c r="H6872" i="12"/>
  <c r="I6872" i="12"/>
  <c r="J6872" i="12"/>
  <c r="K6872" i="12"/>
  <c r="L6872" i="12"/>
  <c r="B6873" i="12"/>
  <c r="C6873" i="12"/>
  <c r="D6873" i="12"/>
  <c r="E6873" i="12"/>
  <c r="F6873" i="12"/>
  <c r="G6873" i="12"/>
  <c r="H6873" i="12"/>
  <c r="I6873" i="12"/>
  <c r="J6873" i="12"/>
  <c r="K6873" i="12"/>
  <c r="L6873" i="12"/>
  <c r="B6874" i="12"/>
  <c r="C6874" i="12"/>
  <c r="D6874" i="12"/>
  <c r="E6874" i="12"/>
  <c r="F6874" i="12"/>
  <c r="G6874" i="12"/>
  <c r="H6874" i="12"/>
  <c r="I6874" i="12"/>
  <c r="J6874" i="12"/>
  <c r="K6874" i="12"/>
  <c r="L6874" i="12"/>
  <c r="B6875" i="12"/>
  <c r="C6875" i="12"/>
  <c r="D6875" i="12"/>
  <c r="E6875" i="12"/>
  <c r="F6875" i="12"/>
  <c r="G6875" i="12"/>
  <c r="H6875" i="12"/>
  <c r="I6875" i="12"/>
  <c r="J6875" i="12"/>
  <c r="K6875" i="12"/>
  <c r="L6875" i="12"/>
  <c r="B6876" i="12"/>
  <c r="C6876" i="12"/>
  <c r="D6876" i="12"/>
  <c r="E6876" i="12"/>
  <c r="F6876" i="12"/>
  <c r="G6876" i="12"/>
  <c r="H6876" i="12"/>
  <c r="I6876" i="12"/>
  <c r="J6876" i="12"/>
  <c r="K6876" i="12"/>
  <c r="L6876" i="12"/>
  <c r="B6877" i="12"/>
  <c r="C6877" i="12"/>
  <c r="D6877" i="12"/>
  <c r="E6877" i="12"/>
  <c r="F6877" i="12"/>
  <c r="G6877" i="12"/>
  <c r="H6877" i="12"/>
  <c r="I6877" i="12"/>
  <c r="J6877" i="12"/>
  <c r="K6877" i="12"/>
  <c r="L6877" i="12"/>
  <c r="B6878" i="12"/>
  <c r="C6878" i="12"/>
  <c r="D6878" i="12"/>
  <c r="E6878" i="12"/>
  <c r="F6878" i="12"/>
  <c r="G6878" i="12"/>
  <c r="H6878" i="12"/>
  <c r="I6878" i="12"/>
  <c r="J6878" i="12"/>
  <c r="K6878" i="12"/>
  <c r="L6878" i="12"/>
  <c r="B6879" i="12"/>
  <c r="C6879" i="12"/>
  <c r="D6879" i="12"/>
  <c r="E6879" i="12"/>
  <c r="F6879" i="12"/>
  <c r="G6879" i="12"/>
  <c r="H6879" i="12"/>
  <c r="I6879" i="12"/>
  <c r="J6879" i="12"/>
  <c r="K6879" i="12"/>
  <c r="L6879" i="12"/>
  <c r="B6880" i="12"/>
  <c r="C6880" i="12"/>
  <c r="D6880" i="12"/>
  <c r="E6880" i="12"/>
  <c r="F6880" i="12"/>
  <c r="G6880" i="12"/>
  <c r="H6880" i="12"/>
  <c r="I6880" i="12"/>
  <c r="J6880" i="12"/>
  <c r="K6880" i="12"/>
  <c r="L6880" i="12"/>
  <c r="B6881" i="12"/>
  <c r="C6881" i="12"/>
  <c r="D6881" i="12"/>
  <c r="E6881" i="12"/>
  <c r="F6881" i="12"/>
  <c r="G6881" i="12"/>
  <c r="H6881" i="12"/>
  <c r="I6881" i="12"/>
  <c r="J6881" i="12"/>
  <c r="K6881" i="12"/>
  <c r="L6881" i="12"/>
  <c r="B6882" i="12"/>
  <c r="C6882" i="12"/>
  <c r="D6882" i="12"/>
  <c r="E6882" i="12"/>
  <c r="F6882" i="12"/>
  <c r="G6882" i="12"/>
  <c r="H6882" i="12"/>
  <c r="I6882" i="12"/>
  <c r="J6882" i="12"/>
  <c r="K6882" i="12"/>
  <c r="L6882" i="12"/>
  <c r="B6883" i="12"/>
  <c r="C6883" i="12"/>
  <c r="D6883" i="12"/>
  <c r="E6883" i="12"/>
  <c r="F6883" i="12"/>
  <c r="G6883" i="12"/>
  <c r="H6883" i="12"/>
  <c r="I6883" i="12"/>
  <c r="J6883" i="12"/>
  <c r="K6883" i="12"/>
  <c r="L6883" i="12"/>
  <c r="B6884" i="12"/>
  <c r="C6884" i="12"/>
  <c r="D6884" i="12"/>
  <c r="E6884" i="12"/>
  <c r="F6884" i="12"/>
  <c r="G6884" i="12"/>
  <c r="H6884" i="12"/>
  <c r="I6884" i="12"/>
  <c r="J6884" i="12"/>
  <c r="K6884" i="12"/>
  <c r="L6884" i="12"/>
  <c r="B6885" i="12"/>
  <c r="C6885" i="12"/>
  <c r="D6885" i="12"/>
  <c r="E6885" i="12"/>
  <c r="F6885" i="12"/>
  <c r="G6885" i="12"/>
  <c r="H6885" i="12"/>
  <c r="I6885" i="12"/>
  <c r="J6885" i="12"/>
  <c r="K6885" i="12"/>
  <c r="L6885" i="12"/>
  <c r="B6886" i="12"/>
  <c r="C6886" i="12"/>
  <c r="D6886" i="12"/>
  <c r="E6886" i="12"/>
  <c r="F6886" i="12"/>
  <c r="G6886" i="12"/>
  <c r="H6886" i="12"/>
  <c r="I6886" i="12"/>
  <c r="J6886" i="12"/>
  <c r="K6886" i="12"/>
  <c r="L6886" i="12"/>
  <c r="B6887" i="12"/>
  <c r="C6887" i="12"/>
  <c r="D6887" i="12"/>
  <c r="E6887" i="12"/>
  <c r="F6887" i="12"/>
  <c r="G6887" i="12"/>
  <c r="H6887" i="12"/>
  <c r="I6887" i="12"/>
  <c r="J6887" i="12"/>
  <c r="K6887" i="12"/>
  <c r="L6887" i="12"/>
  <c r="B6888" i="12"/>
  <c r="C6888" i="12"/>
  <c r="D6888" i="12"/>
  <c r="E6888" i="12"/>
  <c r="F6888" i="12"/>
  <c r="G6888" i="12"/>
  <c r="H6888" i="12"/>
  <c r="I6888" i="12"/>
  <c r="J6888" i="12"/>
  <c r="K6888" i="12"/>
  <c r="L6888" i="12"/>
  <c r="B6889" i="12"/>
  <c r="C6889" i="12"/>
  <c r="D6889" i="12"/>
  <c r="E6889" i="12"/>
  <c r="F6889" i="12"/>
  <c r="G6889" i="12"/>
  <c r="H6889" i="12"/>
  <c r="I6889" i="12"/>
  <c r="J6889" i="12"/>
  <c r="K6889" i="12"/>
  <c r="L6889" i="12"/>
  <c r="B6890" i="12"/>
  <c r="C6890" i="12"/>
  <c r="D6890" i="12"/>
  <c r="E6890" i="12"/>
  <c r="F6890" i="12"/>
  <c r="G6890" i="12"/>
  <c r="H6890" i="12"/>
  <c r="I6890" i="12"/>
  <c r="J6890" i="12"/>
  <c r="K6890" i="12"/>
  <c r="L6890" i="12"/>
  <c r="B6891" i="12"/>
  <c r="C6891" i="12"/>
  <c r="D6891" i="12"/>
  <c r="E6891" i="12"/>
  <c r="F6891" i="12"/>
  <c r="G6891" i="12"/>
  <c r="H6891" i="12"/>
  <c r="I6891" i="12"/>
  <c r="J6891" i="12"/>
  <c r="K6891" i="12"/>
  <c r="L6891" i="12"/>
  <c r="B6892" i="12"/>
  <c r="C6892" i="12"/>
  <c r="D6892" i="12"/>
  <c r="E6892" i="12"/>
  <c r="F6892" i="12"/>
  <c r="G6892" i="12"/>
  <c r="H6892" i="12"/>
  <c r="I6892" i="12"/>
  <c r="J6892" i="12"/>
  <c r="K6892" i="12"/>
  <c r="L6892" i="12"/>
  <c r="B6893" i="12"/>
  <c r="C6893" i="12"/>
  <c r="D6893" i="12"/>
  <c r="E6893" i="12"/>
  <c r="F6893" i="12"/>
  <c r="G6893" i="12"/>
  <c r="H6893" i="12"/>
  <c r="I6893" i="12"/>
  <c r="J6893" i="12"/>
  <c r="K6893" i="12"/>
  <c r="L6893" i="12"/>
  <c r="B6894" i="12"/>
  <c r="C6894" i="12"/>
  <c r="D6894" i="12"/>
  <c r="E6894" i="12"/>
  <c r="F6894" i="12"/>
  <c r="G6894" i="12"/>
  <c r="H6894" i="12"/>
  <c r="I6894" i="12"/>
  <c r="J6894" i="12"/>
  <c r="K6894" i="12"/>
  <c r="L6894" i="12"/>
  <c r="B6895" i="12"/>
  <c r="C6895" i="12"/>
  <c r="D6895" i="12"/>
  <c r="E6895" i="12"/>
  <c r="F6895" i="12"/>
  <c r="G6895" i="12"/>
  <c r="H6895" i="12"/>
  <c r="I6895" i="12"/>
  <c r="J6895" i="12"/>
  <c r="K6895" i="12"/>
  <c r="L6895" i="12"/>
  <c r="B6896" i="12"/>
  <c r="C6896" i="12"/>
  <c r="D6896" i="12"/>
  <c r="E6896" i="12"/>
  <c r="F6896" i="12"/>
  <c r="G6896" i="12"/>
  <c r="H6896" i="12"/>
  <c r="I6896" i="12"/>
  <c r="J6896" i="12"/>
  <c r="K6896" i="12"/>
  <c r="L6896" i="12"/>
  <c r="B6897" i="12"/>
  <c r="C6897" i="12"/>
  <c r="D6897" i="12"/>
  <c r="E6897" i="12"/>
  <c r="F6897" i="12"/>
  <c r="G6897" i="12"/>
  <c r="H6897" i="12"/>
  <c r="I6897" i="12"/>
  <c r="J6897" i="12"/>
  <c r="K6897" i="12"/>
  <c r="L6897" i="12"/>
  <c r="B6898" i="12"/>
  <c r="C6898" i="12"/>
  <c r="D6898" i="12"/>
  <c r="E6898" i="12"/>
  <c r="F6898" i="12"/>
  <c r="G6898" i="12"/>
  <c r="H6898" i="12"/>
  <c r="I6898" i="12"/>
  <c r="J6898" i="12"/>
  <c r="K6898" i="12"/>
  <c r="L6898" i="12"/>
  <c r="B6899" i="12"/>
  <c r="C6899" i="12"/>
  <c r="D6899" i="12"/>
  <c r="E6899" i="12"/>
  <c r="F6899" i="12"/>
  <c r="G6899" i="12"/>
  <c r="H6899" i="12"/>
  <c r="I6899" i="12"/>
  <c r="J6899" i="12"/>
  <c r="K6899" i="12"/>
  <c r="L6899" i="12"/>
  <c r="B6900" i="12"/>
  <c r="C6900" i="12"/>
  <c r="D6900" i="12"/>
  <c r="E6900" i="12"/>
  <c r="F6900" i="12"/>
  <c r="G6900" i="12"/>
  <c r="H6900" i="12"/>
  <c r="I6900" i="12"/>
  <c r="J6900" i="12"/>
  <c r="K6900" i="12"/>
  <c r="L6900" i="12"/>
  <c r="B6901" i="12"/>
  <c r="C6901" i="12"/>
  <c r="D6901" i="12"/>
  <c r="E6901" i="12"/>
  <c r="F6901" i="12"/>
  <c r="G6901" i="12"/>
  <c r="H6901" i="12"/>
  <c r="I6901" i="12"/>
  <c r="J6901" i="12"/>
  <c r="K6901" i="12"/>
  <c r="L6901" i="12"/>
  <c r="B6902" i="12"/>
  <c r="C6902" i="12"/>
  <c r="D6902" i="12"/>
  <c r="E6902" i="12"/>
  <c r="F6902" i="12"/>
  <c r="G6902" i="12"/>
  <c r="H6902" i="12"/>
  <c r="I6902" i="12"/>
  <c r="J6902" i="12"/>
  <c r="K6902" i="12"/>
  <c r="L6902" i="12"/>
  <c r="B6903" i="12"/>
  <c r="C6903" i="12"/>
  <c r="D6903" i="12"/>
  <c r="E6903" i="12"/>
  <c r="F6903" i="12"/>
  <c r="G6903" i="12"/>
  <c r="H6903" i="12"/>
  <c r="I6903" i="12"/>
  <c r="J6903" i="12"/>
  <c r="K6903" i="12"/>
  <c r="L6903" i="12"/>
  <c r="B6904" i="12"/>
  <c r="C6904" i="12"/>
  <c r="D6904" i="12"/>
  <c r="E6904" i="12"/>
  <c r="F6904" i="12"/>
  <c r="G6904" i="12"/>
  <c r="H6904" i="12"/>
  <c r="I6904" i="12"/>
  <c r="J6904" i="12"/>
  <c r="K6904" i="12"/>
  <c r="L6904" i="12"/>
  <c r="B6905" i="12"/>
  <c r="C6905" i="12"/>
  <c r="D6905" i="12"/>
  <c r="E6905" i="12"/>
  <c r="F6905" i="12"/>
  <c r="G6905" i="12"/>
  <c r="H6905" i="12"/>
  <c r="I6905" i="12"/>
  <c r="J6905" i="12"/>
  <c r="K6905" i="12"/>
  <c r="L6905" i="12"/>
  <c r="B6906" i="12"/>
  <c r="C6906" i="12"/>
  <c r="D6906" i="12"/>
  <c r="E6906" i="12"/>
  <c r="F6906" i="12"/>
  <c r="G6906" i="12"/>
  <c r="H6906" i="12"/>
  <c r="I6906" i="12"/>
  <c r="J6906" i="12"/>
  <c r="K6906" i="12"/>
  <c r="L6906" i="12"/>
  <c r="B6907" i="12"/>
  <c r="C6907" i="12"/>
  <c r="D6907" i="12"/>
  <c r="E6907" i="12"/>
  <c r="F6907" i="12"/>
  <c r="G6907" i="12"/>
  <c r="H6907" i="12"/>
  <c r="I6907" i="12"/>
  <c r="J6907" i="12"/>
  <c r="K6907" i="12"/>
  <c r="L6907" i="12"/>
  <c r="B6908" i="12"/>
  <c r="C6908" i="12"/>
  <c r="D6908" i="12"/>
  <c r="E6908" i="12"/>
  <c r="F6908" i="12"/>
  <c r="G6908" i="12"/>
  <c r="H6908" i="12"/>
  <c r="I6908" i="12"/>
  <c r="J6908" i="12"/>
  <c r="K6908" i="12"/>
  <c r="L6908" i="12"/>
  <c r="B6909" i="12"/>
  <c r="C6909" i="12"/>
  <c r="D6909" i="12"/>
  <c r="E6909" i="12"/>
  <c r="F6909" i="12"/>
  <c r="G6909" i="12"/>
  <c r="H6909" i="12"/>
  <c r="I6909" i="12"/>
  <c r="J6909" i="12"/>
  <c r="K6909" i="12"/>
  <c r="L6909" i="12"/>
  <c r="B6910" i="12"/>
  <c r="C6910" i="12"/>
  <c r="D6910" i="12"/>
  <c r="E6910" i="12"/>
  <c r="F6910" i="12"/>
  <c r="G6910" i="12"/>
  <c r="H6910" i="12"/>
  <c r="I6910" i="12"/>
  <c r="J6910" i="12"/>
  <c r="K6910" i="12"/>
  <c r="L6910" i="12"/>
  <c r="B6911" i="12"/>
  <c r="C6911" i="12"/>
  <c r="D6911" i="12"/>
  <c r="E6911" i="12"/>
  <c r="F6911" i="12"/>
  <c r="G6911" i="12"/>
  <c r="H6911" i="12"/>
  <c r="I6911" i="12"/>
  <c r="J6911" i="12"/>
  <c r="K6911" i="12"/>
  <c r="L6911" i="12"/>
  <c r="B6912" i="12"/>
  <c r="C6912" i="12"/>
  <c r="D6912" i="12"/>
  <c r="E6912" i="12"/>
  <c r="F6912" i="12"/>
  <c r="G6912" i="12"/>
  <c r="H6912" i="12"/>
  <c r="I6912" i="12"/>
  <c r="J6912" i="12"/>
  <c r="K6912" i="12"/>
  <c r="L6912" i="12"/>
  <c r="B6913" i="12"/>
  <c r="C6913" i="12"/>
  <c r="D6913" i="12"/>
  <c r="E6913" i="12"/>
  <c r="F6913" i="12"/>
  <c r="G6913" i="12"/>
  <c r="H6913" i="12"/>
  <c r="I6913" i="12"/>
  <c r="J6913" i="12"/>
  <c r="K6913" i="12"/>
  <c r="L6913" i="12"/>
  <c r="B6914" i="12"/>
  <c r="C6914" i="12"/>
  <c r="D6914" i="12"/>
  <c r="E6914" i="12"/>
  <c r="F6914" i="12"/>
  <c r="G6914" i="12"/>
  <c r="H6914" i="12"/>
  <c r="I6914" i="12"/>
  <c r="J6914" i="12"/>
  <c r="K6914" i="12"/>
  <c r="L6914" i="12"/>
  <c r="B6915" i="12"/>
  <c r="C6915" i="12"/>
  <c r="D6915" i="12"/>
  <c r="E6915" i="12"/>
  <c r="F6915" i="12"/>
  <c r="G6915" i="12"/>
  <c r="H6915" i="12"/>
  <c r="I6915" i="12"/>
  <c r="J6915" i="12"/>
  <c r="K6915" i="12"/>
  <c r="L6915" i="12"/>
  <c r="B6916" i="12"/>
  <c r="C6916" i="12"/>
  <c r="D6916" i="12"/>
  <c r="E6916" i="12"/>
  <c r="F6916" i="12"/>
  <c r="G6916" i="12"/>
  <c r="H6916" i="12"/>
  <c r="I6916" i="12"/>
  <c r="J6916" i="12"/>
  <c r="K6916" i="12"/>
  <c r="L6916" i="12"/>
  <c r="B6917" i="12"/>
  <c r="C6917" i="12"/>
  <c r="D6917" i="12"/>
  <c r="E6917" i="12"/>
  <c r="F6917" i="12"/>
  <c r="G6917" i="12"/>
  <c r="H6917" i="12"/>
  <c r="I6917" i="12"/>
  <c r="J6917" i="12"/>
  <c r="K6917" i="12"/>
  <c r="L6917" i="12"/>
  <c r="B6918" i="12"/>
  <c r="C6918" i="12"/>
  <c r="D6918" i="12"/>
  <c r="E6918" i="12"/>
  <c r="F6918" i="12"/>
  <c r="G6918" i="12"/>
  <c r="H6918" i="12"/>
  <c r="I6918" i="12"/>
  <c r="J6918" i="12"/>
  <c r="K6918" i="12"/>
  <c r="L6918" i="12"/>
  <c r="B6919" i="12"/>
  <c r="C6919" i="12"/>
  <c r="D6919" i="12"/>
  <c r="E6919" i="12"/>
  <c r="F6919" i="12"/>
  <c r="G6919" i="12"/>
  <c r="H6919" i="12"/>
  <c r="I6919" i="12"/>
  <c r="J6919" i="12"/>
  <c r="K6919" i="12"/>
  <c r="L6919" i="12"/>
  <c r="B6920" i="12"/>
  <c r="C6920" i="12"/>
  <c r="D6920" i="12"/>
  <c r="E6920" i="12"/>
  <c r="F6920" i="12"/>
  <c r="G6920" i="12"/>
  <c r="H6920" i="12"/>
  <c r="I6920" i="12"/>
  <c r="J6920" i="12"/>
  <c r="K6920" i="12"/>
  <c r="L6920" i="12"/>
  <c r="B6921" i="12"/>
  <c r="C6921" i="12"/>
  <c r="D6921" i="12"/>
  <c r="E6921" i="12"/>
  <c r="F6921" i="12"/>
  <c r="G6921" i="12"/>
  <c r="H6921" i="12"/>
  <c r="I6921" i="12"/>
  <c r="J6921" i="12"/>
  <c r="K6921" i="12"/>
  <c r="L6921" i="12"/>
  <c r="B6922" i="12"/>
  <c r="C6922" i="12"/>
  <c r="D6922" i="12"/>
  <c r="E6922" i="12"/>
  <c r="F6922" i="12"/>
  <c r="G6922" i="12"/>
  <c r="H6922" i="12"/>
  <c r="I6922" i="12"/>
  <c r="J6922" i="12"/>
  <c r="K6922" i="12"/>
  <c r="L6922" i="12"/>
  <c r="B6923" i="12"/>
  <c r="C6923" i="12"/>
  <c r="D6923" i="12"/>
  <c r="E6923" i="12"/>
  <c r="F6923" i="12"/>
  <c r="G6923" i="12"/>
  <c r="H6923" i="12"/>
  <c r="I6923" i="12"/>
  <c r="J6923" i="12"/>
  <c r="K6923" i="12"/>
  <c r="L6923" i="12"/>
  <c r="B6924" i="12"/>
  <c r="C6924" i="12"/>
  <c r="D6924" i="12"/>
  <c r="E6924" i="12"/>
  <c r="F6924" i="12"/>
  <c r="G6924" i="12"/>
  <c r="H6924" i="12"/>
  <c r="I6924" i="12"/>
  <c r="J6924" i="12"/>
  <c r="K6924" i="12"/>
  <c r="L6924" i="12"/>
  <c r="B6925" i="12"/>
  <c r="C6925" i="12"/>
  <c r="D6925" i="12"/>
  <c r="E6925" i="12"/>
  <c r="F6925" i="12"/>
  <c r="G6925" i="12"/>
  <c r="H6925" i="12"/>
  <c r="I6925" i="12"/>
  <c r="J6925" i="12"/>
  <c r="K6925" i="12"/>
  <c r="L6925" i="12"/>
  <c r="B6926" i="12"/>
  <c r="C6926" i="12"/>
  <c r="D6926" i="12"/>
  <c r="E6926" i="12"/>
  <c r="F6926" i="12"/>
  <c r="G6926" i="12"/>
  <c r="H6926" i="12"/>
  <c r="I6926" i="12"/>
  <c r="J6926" i="12"/>
  <c r="K6926" i="12"/>
  <c r="L6926" i="12"/>
  <c r="B6927" i="12"/>
  <c r="C6927" i="12"/>
  <c r="D6927" i="12"/>
  <c r="E6927" i="12"/>
  <c r="F6927" i="12"/>
  <c r="G6927" i="12"/>
  <c r="H6927" i="12"/>
  <c r="I6927" i="12"/>
  <c r="J6927" i="12"/>
  <c r="K6927" i="12"/>
  <c r="L6927" i="12"/>
  <c r="B6928" i="12"/>
  <c r="C6928" i="12"/>
  <c r="D6928" i="12"/>
  <c r="E6928" i="12"/>
  <c r="F6928" i="12"/>
  <c r="G6928" i="12"/>
  <c r="H6928" i="12"/>
  <c r="I6928" i="12"/>
  <c r="J6928" i="12"/>
  <c r="K6928" i="12"/>
  <c r="L6928" i="12"/>
  <c r="B6929" i="12"/>
  <c r="C6929" i="12"/>
  <c r="D6929" i="12"/>
  <c r="E6929" i="12"/>
  <c r="F6929" i="12"/>
  <c r="G6929" i="12"/>
  <c r="H6929" i="12"/>
  <c r="I6929" i="12"/>
  <c r="J6929" i="12"/>
  <c r="K6929" i="12"/>
  <c r="L6929" i="12"/>
  <c r="B6930" i="12"/>
  <c r="C6930" i="12"/>
  <c r="D6930" i="12"/>
  <c r="E6930" i="12"/>
  <c r="F6930" i="12"/>
  <c r="G6930" i="12"/>
  <c r="H6930" i="12"/>
  <c r="I6930" i="12"/>
  <c r="J6930" i="12"/>
  <c r="K6930" i="12"/>
  <c r="L6930" i="12"/>
  <c r="B6931" i="12"/>
  <c r="C6931" i="12"/>
  <c r="D6931" i="12"/>
  <c r="E6931" i="12"/>
  <c r="F6931" i="12"/>
  <c r="G6931" i="12"/>
  <c r="H6931" i="12"/>
  <c r="I6931" i="12"/>
  <c r="J6931" i="12"/>
  <c r="K6931" i="12"/>
  <c r="L6931" i="12"/>
  <c r="B6932" i="12"/>
  <c r="C6932" i="12"/>
  <c r="D6932" i="12"/>
  <c r="E6932" i="12"/>
  <c r="F6932" i="12"/>
  <c r="G6932" i="12"/>
  <c r="H6932" i="12"/>
  <c r="I6932" i="12"/>
  <c r="J6932" i="12"/>
  <c r="K6932" i="12"/>
  <c r="L6932" i="12"/>
  <c r="B6933" i="12"/>
  <c r="C6933" i="12"/>
  <c r="D6933" i="12"/>
  <c r="E6933" i="12"/>
  <c r="F6933" i="12"/>
  <c r="G6933" i="12"/>
  <c r="H6933" i="12"/>
  <c r="I6933" i="12"/>
  <c r="J6933" i="12"/>
  <c r="K6933" i="12"/>
  <c r="L6933" i="12"/>
  <c r="B6934" i="12"/>
  <c r="C6934" i="12"/>
  <c r="D6934" i="12"/>
  <c r="E6934" i="12"/>
  <c r="F6934" i="12"/>
  <c r="G6934" i="12"/>
  <c r="H6934" i="12"/>
  <c r="I6934" i="12"/>
  <c r="J6934" i="12"/>
  <c r="K6934" i="12"/>
  <c r="L6934" i="12"/>
  <c r="B6935" i="12"/>
  <c r="C6935" i="12"/>
  <c r="D6935" i="12"/>
  <c r="E6935" i="12"/>
  <c r="F6935" i="12"/>
  <c r="G6935" i="12"/>
  <c r="H6935" i="12"/>
  <c r="I6935" i="12"/>
  <c r="J6935" i="12"/>
  <c r="K6935" i="12"/>
  <c r="L6935" i="12"/>
  <c r="B6936" i="12"/>
  <c r="C6936" i="12"/>
  <c r="D6936" i="12"/>
  <c r="E6936" i="12"/>
  <c r="F6936" i="12"/>
  <c r="G6936" i="12"/>
  <c r="H6936" i="12"/>
  <c r="I6936" i="12"/>
  <c r="J6936" i="12"/>
  <c r="K6936" i="12"/>
  <c r="L6936" i="12"/>
  <c r="B6937" i="12"/>
  <c r="C6937" i="12"/>
  <c r="D6937" i="12"/>
  <c r="E6937" i="12"/>
  <c r="F6937" i="12"/>
  <c r="G6937" i="12"/>
  <c r="H6937" i="12"/>
  <c r="I6937" i="12"/>
  <c r="J6937" i="12"/>
  <c r="K6937" i="12"/>
  <c r="L6937" i="12"/>
  <c r="B6938" i="12"/>
  <c r="C6938" i="12"/>
  <c r="D6938" i="12"/>
  <c r="E6938" i="12"/>
  <c r="F6938" i="12"/>
  <c r="G6938" i="12"/>
  <c r="H6938" i="12"/>
  <c r="I6938" i="12"/>
  <c r="J6938" i="12"/>
  <c r="K6938" i="12"/>
  <c r="L6938" i="12"/>
  <c r="B6939" i="12"/>
  <c r="C6939" i="12"/>
  <c r="D6939" i="12"/>
  <c r="E6939" i="12"/>
  <c r="F6939" i="12"/>
  <c r="G6939" i="12"/>
  <c r="H6939" i="12"/>
  <c r="I6939" i="12"/>
  <c r="J6939" i="12"/>
  <c r="K6939" i="12"/>
  <c r="L6939" i="12"/>
  <c r="B6940" i="12"/>
  <c r="C6940" i="12"/>
  <c r="D6940" i="12"/>
  <c r="E6940" i="12"/>
  <c r="F6940" i="12"/>
  <c r="G6940" i="12"/>
  <c r="H6940" i="12"/>
  <c r="I6940" i="12"/>
  <c r="J6940" i="12"/>
  <c r="K6940" i="12"/>
  <c r="L6940" i="12"/>
  <c r="B6941" i="12"/>
  <c r="C6941" i="12"/>
  <c r="D6941" i="12"/>
  <c r="E6941" i="12"/>
  <c r="F6941" i="12"/>
  <c r="G6941" i="12"/>
  <c r="H6941" i="12"/>
  <c r="I6941" i="12"/>
  <c r="J6941" i="12"/>
  <c r="K6941" i="12"/>
  <c r="L6941" i="12"/>
  <c r="B6942" i="12"/>
  <c r="C6942" i="12"/>
  <c r="D6942" i="12"/>
  <c r="E6942" i="12"/>
  <c r="F6942" i="12"/>
  <c r="G6942" i="12"/>
  <c r="H6942" i="12"/>
  <c r="I6942" i="12"/>
  <c r="J6942" i="12"/>
  <c r="K6942" i="12"/>
  <c r="L6942" i="12"/>
  <c r="B6943" i="12"/>
  <c r="C6943" i="12"/>
  <c r="D6943" i="12"/>
  <c r="E6943" i="12"/>
  <c r="F6943" i="12"/>
  <c r="G6943" i="12"/>
  <c r="H6943" i="12"/>
  <c r="I6943" i="12"/>
  <c r="J6943" i="12"/>
  <c r="K6943" i="12"/>
  <c r="L6943" i="12"/>
  <c r="B6944" i="12"/>
  <c r="C6944" i="12"/>
  <c r="D6944" i="12"/>
  <c r="E6944" i="12"/>
  <c r="F6944" i="12"/>
  <c r="G6944" i="12"/>
  <c r="H6944" i="12"/>
  <c r="I6944" i="12"/>
  <c r="J6944" i="12"/>
  <c r="K6944" i="12"/>
  <c r="L6944" i="12"/>
  <c r="B6945" i="12"/>
  <c r="C6945" i="12"/>
  <c r="D6945" i="12"/>
  <c r="E6945" i="12"/>
  <c r="F6945" i="12"/>
  <c r="G6945" i="12"/>
  <c r="H6945" i="12"/>
  <c r="I6945" i="12"/>
  <c r="J6945" i="12"/>
  <c r="K6945" i="12"/>
  <c r="L6945" i="12"/>
  <c r="B6946" i="12"/>
  <c r="C6946" i="12"/>
  <c r="D6946" i="12"/>
  <c r="E6946" i="12"/>
  <c r="F6946" i="12"/>
  <c r="G6946" i="12"/>
  <c r="H6946" i="12"/>
  <c r="I6946" i="12"/>
  <c r="J6946" i="12"/>
  <c r="K6946" i="12"/>
  <c r="L6946" i="12"/>
  <c r="B6947" i="12"/>
  <c r="C6947" i="12"/>
  <c r="D6947" i="12"/>
  <c r="E6947" i="12"/>
  <c r="F6947" i="12"/>
  <c r="G6947" i="12"/>
  <c r="H6947" i="12"/>
  <c r="I6947" i="12"/>
  <c r="J6947" i="12"/>
  <c r="K6947" i="12"/>
  <c r="L6947" i="12"/>
  <c r="B6948" i="12"/>
  <c r="C6948" i="12"/>
  <c r="D6948" i="12"/>
  <c r="E6948" i="12"/>
  <c r="F6948" i="12"/>
  <c r="G6948" i="12"/>
  <c r="H6948" i="12"/>
  <c r="I6948" i="12"/>
  <c r="J6948" i="12"/>
  <c r="K6948" i="12"/>
  <c r="L6948" i="12"/>
  <c r="B6949" i="12"/>
  <c r="C6949" i="12"/>
  <c r="D6949" i="12"/>
  <c r="E6949" i="12"/>
  <c r="F6949" i="12"/>
  <c r="G6949" i="12"/>
  <c r="H6949" i="12"/>
  <c r="I6949" i="12"/>
  <c r="J6949" i="12"/>
  <c r="K6949" i="12"/>
  <c r="L6949" i="12"/>
  <c r="B6950" i="12"/>
  <c r="C6950" i="12"/>
  <c r="D6950" i="12"/>
  <c r="E6950" i="12"/>
  <c r="F6950" i="12"/>
  <c r="G6950" i="12"/>
  <c r="H6950" i="12"/>
  <c r="I6950" i="12"/>
  <c r="J6950" i="12"/>
  <c r="K6950" i="12"/>
  <c r="L6950" i="12"/>
  <c r="B6951" i="12"/>
  <c r="C6951" i="12"/>
  <c r="D6951" i="12"/>
  <c r="E6951" i="12"/>
  <c r="F6951" i="12"/>
  <c r="G6951" i="12"/>
  <c r="H6951" i="12"/>
  <c r="I6951" i="12"/>
  <c r="J6951" i="12"/>
  <c r="K6951" i="12"/>
  <c r="L6951" i="12"/>
  <c r="B6952" i="12"/>
  <c r="C6952" i="12"/>
  <c r="D6952" i="12"/>
  <c r="E6952" i="12"/>
  <c r="F6952" i="12"/>
  <c r="G6952" i="12"/>
  <c r="H6952" i="12"/>
  <c r="I6952" i="12"/>
  <c r="J6952" i="12"/>
  <c r="K6952" i="12"/>
  <c r="L6952" i="12"/>
  <c r="B6953" i="12"/>
  <c r="C6953" i="12"/>
  <c r="D6953" i="12"/>
  <c r="E6953" i="12"/>
  <c r="F6953" i="12"/>
  <c r="G6953" i="12"/>
  <c r="H6953" i="12"/>
  <c r="I6953" i="12"/>
  <c r="J6953" i="12"/>
  <c r="K6953" i="12"/>
  <c r="L6953" i="12"/>
  <c r="B6954" i="12"/>
  <c r="C6954" i="12"/>
  <c r="D6954" i="12"/>
  <c r="E6954" i="12"/>
  <c r="F6954" i="12"/>
  <c r="G6954" i="12"/>
  <c r="H6954" i="12"/>
  <c r="I6954" i="12"/>
  <c r="J6954" i="12"/>
  <c r="K6954" i="12"/>
  <c r="L6954" i="12"/>
  <c r="B6955" i="12"/>
  <c r="C6955" i="12"/>
  <c r="D6955" i="12"/>
  <c r="E6955" i="12"/>
  <c r="F6955" i="12"/>
  <c r="G6955" i="12"/>
  <c r="H6955" i="12"/>
  <c r="I6955" i="12"/>
  <c r="J6955" i="12"/>
  <c r="K6955" i="12"/>
  <c r="L6955" i="12"/>
  <c r="B6956" i="12"/>
  <c r="C6956" i="12"/>
  <c r="D6956" i="12"/>
  <c r="E6956" i="12"/>
  <c r="F6956" i="12"/>
  <c r="G6956" i="12"/>
  <c r="H6956" i="12"/>
  <c r="I6956" i="12"/>
  <c r="J6956" i="12"/>
  <c r="K6956" i="12"/>
  <c r="L6956" i="12"/>
  <c r="B6957" i="12"/>
  <c r="C6957" i="12"/>
  <c r="D6957" i="12"/>
  <c r="E6957" i="12"/>
  <c r="F6957" i="12"/>
  <c r="G6957" i="12"/>
  <c r="H6957" i="12"/>
  <c r="I6957" i="12"/>
  <c r="J6957" i="12"/>
  <c r="K6957" i="12"/>
  <c r="L6957" i="12"/>
  <c r="B6958" i="12"/>
  <c r="C6958" i="12"/>
  <c r="D6958" i="12"/>
  <c r="E6958" i="12"/>
  <c r="F6958" i="12"/>
  <c r="G6958" i="12"/>
  <c r="H6958" i="12"/>
  <c r="I6958" i="12"/>
  <c r="J6958" i="12"/>
  <c r="K6958" i="12"/>
  <c r="L6958" i="12"/>
  <c r="B6959" i="12"/>
  <c r="C6959" i="12"/>
  <c r="D6959" i="12"/>
  <c r="E6959" i="12"/>
  <c r="F6959" i="12"/>
  <c r="G6959" i="12"/>
  <c r="H6959" i="12"/>
  <c r="I6959" i="12"/>
  <c r="J6959" i="12"/>
  <c r="K6959" i="12"/>
  <c r="L6959" i="12"/>
  <c r="B6960" i="12"/>
  <c r="C6960" i="12"/>
  <c r="D6960" i="12"/>
  <c r="E6960" i="12"/>
  <c r="F6960" i="12"/>
  <c r="G6960" i="12"/>
  <c r="H6960" i="12"/>
  <c r="I6960" i="12"/>
  <c r="J6960" i="12"/>
  <c r="K6960" i="12"/>
  <c r="L6960" i="12"/>
  <c r="B6961" i="12"/>
  <c r="C6961" i="12"/>
  <c r="D6961" i="12"/>
  <c r="E6961" i="12"/>
  <c r="F6961" i="12"/>
  <c r="G6961" i="12"/>
  <c r="H6961" i="12"/>
  <c r="I6961" i="12"/>
  <c r="J6961" i="12"/>
  <c r="K6961" i="12"/>
  <c r="L6961" i="12"/>
  <c r="B6962" i="12"/>
  <c r="C6962" i="12"/>
  <c r="D6962" i="12"/>
  <c r="E6962" i="12"/>
  <c r="F6962" i="12"/>
  <c r="G6962" i="12"/>
  <c r="H6962" i="12"/>
  <c r="I6962" i="12"/>
  <c r="J6962" i="12"/>
  <c r="K6962" i="12"/>
  <c r="L6962" i="12"/>
  <c r="B6963" i="12"/>
  <c r="C6963" i="12"/>
  <c r="D6963" i="12"/>
  <c r="E6963" i="12"/>
  <c r="F6963" i="12"/>
  <c r="G6963" i="12"/>
  <c r="H6963" i="12"/>
  <c r="I6963" i="12"/>
  <c r="J6963" i="12"/>
  <c r="K6963" i="12"/>
  <c r="L6963" i="12"/>
  <c r="B6964" i="12"/>
  <c r="C6964" i="12"/>
  <c r="D6964" i="12"/>
  <c r="E6964" i="12"/>
  <c r="F6964" i="12"/>
  <c r="G6964" i="12"/>
  <c r="H6964" i="12"/>
  <c r="I6964" i="12"/>
  <c r="J6964" i="12"/>
  <c r="K6964" i="12"/>
  <c r="L6964" i="12"/>
  <c r="B6965" i="12"/>
  <c r="C6965" i="12"/>
  <c r="D6965" i="12"/>
  <c r="E6965" i="12"/>
  <c r="F6965" i="12"/>
  <c r="G6965" i="12"/>
  <c r="H6965" i="12"/>
  <c r="I6965" i="12"/>
  <c r="J6965" i="12"/>
  <c r="K6965" i="12"/>
  <c r="L6965" i="12"/>
  <c r="B6966" i="12"/>
  <c r="C6966" i="12"/>
  <c r="D6966" i="12"/>
  <c r="E6966" i="12"/>
  <c r="F6966" i="12"/>
  <c r="G6966" i="12"/>
  <c r="H6966" i="12"/>
  <c r="I6966" i="12"/>
  <c r="J6966" i="12"/>
  <c r="K6966" i="12"/>
  <c r="L6966" i="12"/>
  <c r="B6967" i="12"/>
  <c r="C6967" i="12"/>
  <c r="D6967" i="12"/>
  <c r="E6967" i="12"/>
  <c r="F6967" i="12"/>
  <c r="G6967" i="12"/>
  <c r="H6967" i="12"/>
  <c r="I6967" i="12"/>
  <c r="J6967" i="12"/>
  <c r="K6967" i="12"/>
  <c r="L6967" i="12"/>
  <c r="B6968" i="12"/>
  <c r="C6968" i="12"/>
  <c r="D6968" i="12"/>
  <c r="E6968" i="12"/>
  <c r="F6968" i="12"/>
  <c r="G6968" i="12"/>
  <c r="H6968" i="12"/>
  <c r="I6968" i="12"/>
  <c r="J6968" i="12"/>
  <c r="K6968" i="12"/>
  <c r="L6968" i="12"/>
  <c r="B6969" i="12"/>
  <c r="C6969" i="12"/>
  <c r="D6969" i="12"/>
  <c r="E6969" i="12"/>
  <c r="F6969" i="12"/>
  <c r="G6969" i="12"/>
  <c r="H6969" i="12"/>
  <c r="I6969" i="12"/>
  <c r="J6969" i="12"/>
  <c r="K6969" i="12"/>
  <c r="L6969" i="12"/>
  <c r="B6970" i="12"/>
  <c r="C6970" i="12"/>
  <c r="D6970" i="12"/>
  <c r="E6970" i="12"/>
  <c r="F6970" i="12"/>
  <c r="G6970" i="12"/>
  <c r="H6970" i="12"/>
  <c r="I6970" i="12"/>
  <c r="J6970" i="12"/>
  <c r="K6970" i="12"/>
  <c r="L6970" i="12"/>
  <c r="B6971" i="12"/>
  <c r="C6971" i="12"/>
  <c r="D6971" i="12"/>
  <c r="E6971" i="12"/>
  <c r="F6971" i="12"/>
  <c r="G6971" i="12"/>
  <c r="H6971" i="12"/>
  <c r="I6971" i="12"/>
  <c r="J6971" i="12"/>
  <c r="K6971" i="12"/>
  <c r="L6971" i="12"/>
  <c r="B6972" i="12"/>
  <c r="C6972" i="12"/>
  <c r="D6972" i="12"/>
  <c r="E6972" i="12"/>
  <c r="F6972" i="12"/>
  <c r="G6972" i="12"/>
  <c r="H6972" i="12"/>
  <c r="I6972" i="12"/>
  <c r="J6972" i="12"/>
  <c r="K6972" i="12"/>
  <c r="L6972" i="12"/>
  <c r="B6973" i="12"/>
  <c r="C6973" i="12"/>
  <c r="D6973" i="12"/>
  <c r="E6973" i="12"/>
  <c r="F6973" i="12"/>
  <c r="G6973" i="12"/>
  <c r="H6973" i="12"/>
  <c r="I6973" i="12"/>
  <c r="J6973" i="12"/>
  <c r="K6973" i="12"/>
  <c r="L6973" i="12"/>
  <c r="B6974" i="12"/>
  <c r="C6974" i="12"/>
  <c r="D6974" i="12"/>
  <c r="E6974" i="12"/>
  <c r="F6974" i="12"/>
  <c r="G6974" i="12"/>
  <c r="H6974" i="12"/>
  <c r="I6974" i="12"/>
  <c r="J6974" i="12"/>
  <c r="K6974" i="12"/>
  <c r="L6974" i="12"/>
  <c r="B6975" i="12"/>
  <c r="C6975" i="12"/>
  <c r="D6975" i="12"/>
  <c r="E6975" i="12"/>
  <c r="F6975" i="12"/>
  <c r="G6975" i="12"/>
  <c r="H6975" i="12"/>
  <c r="I6975" i="12"/>
  <c r="J6975" i="12"/>
  <c r="K6975" i="12"/>
  <c r="L6975" i="12"/>
  <c r="B6976" i="12"/>
  <c r="C6976" i="12"/>
  <c r="D6976" i="12"/>
  <c r="E6976" i="12"/>
  <c r="F6976" i="12"/>
  <c r="G6976" i="12"/>
  <c r="H6976" i="12"/>
  <c r="I6976" i="12"/>
  <c r="J6976" i="12"/>
  <c r="K6976" i="12"/>
  <c r="L6976" i="12"/>
  <c r="B6977" i="12"/>
  <c r="C6977" i="12"/>
  <c r="D6977" i="12"/>
  <c r="E6977" i="12"/>
  <c r="F6977" i="12"/>
  <c r="G6977" i="12"/>
  <c r="H6977" i="12"/>
  <c r="I6977" i="12"/>
  <c r="J6977" i="12"/>
  <c r="K6977" i="12"/>
  <c r="L6977" i="12"/>
  <c r="B6978" i="12"/>
  <c r="C6978" i="12"/>
  <c r="D6978" i="12"/>
  <c r="E6978" i="12"/>
  <c r="F6978" i="12"/>
  <c r="G6978" i="12"/>
  <c r="H6978" i="12"/>
  <c r="I6978" i="12"/>
  <c r="J6978" i="12"/>
  <c r="K6978" i="12"/>
  <c r="L6978" i="12"/>
  <c r="B6979" i="12"/>
  <c r="C6979" i="12"/>
  <c r="D6979" i="12"/>
  <c r="E6979" i="12"/>
  <c r="F6979" i="12"/>
  <c r="G6979" i="12"/>
  <c r="H6979" i="12"/>
  <c r="I6979" i="12"/>
  <c r="J6979" i="12"/>
  <c r="K6979" i="12"/>
  <c r="L6979" i="12"/>
  <c r="B6980" i="12"/>
  <c r="C6980" i="12"/>
  <c r="D6980" i="12"/>
  <c r="E6980" i="12"/>
  <c r="F6980" i="12"/>
  <c r="G6980" i="12"/>
  <c r="H6980" i="12"/>
  <c r="I6980" i="12"/>
  <c r="J6980" i="12"/>
  <c r="K6980" i="12"/>
  <c r="L6980" i="12"/>
  <c r="B6981" i="12"/>
  <c r="C6981" i="12"/>
  <c r="D6981" i="12"/>
  <c r="E6981" i="12"/>
  <c r="F6981" i="12"/>
  <c r="G6981" i="12"/>
  <c r="H6981" i="12"/>
  <c r="I6981" i="12"/>
  <c r="J6981" i="12"/>
  <c r="K6981" i="12"/>
  <c r="L6981" i="12"/>
  <c r="B6982" i="12"/>
  <c r="C6982" i="12"/>
  <c r="D6982" i="12"/>
  <c r="E6982" i="12"/>
  <c r="F6982" i="12"/>
  <c r="G6982" i="12"/>
  <c r="H6982" i="12"/>
  <c r="I6982" i="12"/>
  <c r="J6982" i="12"/>
  <c r="K6982" i="12"/>
  <c r="L6982" i="12"/>
  <c r="B6983" i="12"/>
  <c r="C6983" i="12"/>
  <c r="D6983" i="12"/>
  <c r="E6983" i="12"/>
  <c r="F6983" i="12"/>
  <c r="G6983" i="12"/>
  <c r="H6983" i="12"/>
  <c r="I6983" i="12"/>
  <c r="J6983" i="12"/>
  <c r="K6983" i="12"/>
  <c r="L6983" i="12"/>
  <c r="B6984" i="12"/>
  <c r="C6984" i="12"/>
  <c r="D6984" i="12"/>
  <c r="E6984" i="12"/>
  <c r="F6984" i="12"/>
  <c r="G6984" i="12"/>
  <c r="H6984" i="12"/>
  <c r="I6984" i="12"/>
  <c r="J6984" i="12"/>
  <c r="K6984" i="12"/>
  <c r="L6984" i="12"/>
  <c r="B6985" i="12"/>
  <c r="C6985" i="12"/>
  <c r="D6985" i="12"/>
  <c r="E6985" i="12"/>
  <c r="F6985" i="12"/>
  <c r="G6985" i="12"/>
  <c r="H6985" i="12"/>
  <c r="I6985" i="12"/>
  <c r="J6985" i="12"/>
  <c r="K6985" i="12"/>
  <c r="L6985" i="12"/>
  <c r="B6986" i="12"/>
  <c r="C6986" i="12"/>
  <c r="D6986" i="12"/>
  <c r="E6986" i="12"/>
  <c r="F6986" i="12"/>
  <c r="G6986" i="12"/>
  <c r="H6986" i="12"/>
  <c r="I6986" i="12"/>
  <c r="J6986" i="12"/>
  <c r="K6986" i="12"/>
  <c r="L6986" i="12"/>
  <c r="B6987" i="12"/>
  <c r="C6987" i="12"/>
  <c r="D6987" i="12"/>
  <c r="E6987" i="12"/>
  <c r="F6987" i="12"/>
  <c r="G6987" i="12"/>
  <c r="H6987" i="12"/>
  <c r="I6987" i="12"/>
  <c r="J6987" i="12"/>
  <c r="K6987" i="12"/>
  <c r="L6987" i="12"/>
  <c r="B6988" i="12"/>
  <c r="C6988" i="12"/>
  <c r="D6988" i="12"/>
  <c r="E6988" i="12"/>
  <c r="F6988" i="12"/>
  <c r="G6988" i="12"/>
  <c r="H6988" i="12"/>
  <c r="I6988" i="12"/>
  <c r="J6988" i="12"/>
  <c r="K6988" i="12"/>
  <c r="L6988" i="12"/>
  <c r="B6989" i="12"/>
  <c r="C6989" i="12"/>
  <c r="D6989" i="12"/>
  <c r="E6989" i="12"/>
  <c r="F6989" i="12"/>
  <c r="G6989" i="12"/>
  <c r="H6989" i="12"/>
  <c r="I6989" i="12"/>
  <c r="J6989" i="12"/>
  <c r="K6989" i="12"/>
  <c r="L6989" i="12"/>
  <c r="B6990" i="12"/>
  <c r="C6990" i="12"/>
  <c r="D6990" i="12"/>
  <c r="E6990" i="12"/>
  <c r="F6990" i="12"/>
  <c r="G6990" i="12"/>
  <c r="H6990" i="12"/>
  <c r="I6990" i="12"/>
  <c r="J6990" i="12"/>
  <c r="K6990" i="12"/>
  <c r="L6990" i="12"/>
  <c r="B6991" i="12"/>
  <c r="C6991" i="12"/>
  <c r="D6991" i="12"/>
  <c r="E6991" i="12"/>
  <c r="F6991" i="12"/>
  <c r="G6991" i="12"/>
  <c r="H6991" i="12"/>
  <c r="I6991" i="12"/>
  <c r="J6991" i="12"/>
  <c r="K6991" i="12"/>
  <c r="L6991" i="12"/>
  <c r="B6992" i="12"/>
  <c r="C6992" i="12"/>
  <c r="D6992" i="12"/>
  <c r="E6992" i="12"/>
  <c r="F6992" i="12"/>
  <c r="G6992" i="12"/>
  <c r="H6992" i="12"/>
  <c r="I6992" i="12"/>
  <c r="J6992" i="12"/>
  <c r="K6992" i="12"/>
  <c r="L6992" i="12"/>
  <c r="B6993" i="12"/>
  <c r="C6993" i="12"/>
  <c r="D6993" i="12"/>
  <c r="E6993" i="12"/>
  <c r="F6993" i="12"/>
  <c r="G6993" i="12"/>
  <c r="H6993" i="12"/>
  <c r="I6993" i="12"/>
  <c r="J6993" i="12"/>
  <c r="K6993" i="12"/>
  <c r="L6993" i="12"/>
  <c r="B6994" i="12"/>
  <c r="C6994" i="12"/>
  <c r="D6994" i="12"/>
  <c r="E6994" i="12"/>
  <c r="F6994" i="12"/>
  <c r="G6994" i="12"/>
  <c r="H6994" i="12"/>
  <c r="I6994" i="12"/>
  <c r="J6994" i="12"/>
  <c r="K6994" i="12"/>
  <c r="L6994" i="12"/>
  <c r="B6995" i="12"/>
  <c r="C6995" i="12"/>
  <c r="D6995" i="12"/>
  <c r="E6995" i="12"/>
  <c r="F6995" i="12"/>
  <c r="G6995" i="12"/>
  <c r="H6995" i="12"/>
  <c r="I6995" i="12"/>
  <c r="J6995" i="12"/>
  <c r="K6995" i="12"/>
  <c r="L6995" i="12"/>
  <c r="B6996" i="12"/>
  <c r="C6996" i="12"/>
  <c r="D6996" i="12"/>
  <c r="E6996" i="12"/>
  <c r="F6996" i="12"/>
  <c r="G6996" i="12"/>
  <c r="H6996" i="12"/>
  <c r="I6996" i="12"/>
  <c r="J6996" i="12"/>
  <c r="K6996" i="12"/>
  <c r="L6996" i="12"/>
  <c r="B6997" i="12"/>
  <c r="C6997" i="12"/>
  <c r="D6997" i="12"/>
  <c r="E6997" i="12"/>
  <c r="F6997" i="12"/>
  <c r="G6997" i="12"/>
  <c r="H6997" i="12"/>
  <c r="I6997" i="12"/>
  <c r="J6997" i="12"/>
  <c r="K6997" i="12"/>
  <c r="L6997" i="12"/>
  <c r="B6998" i="12"/>
  <c r="C6998" i="12"/>
  <c r="D6998" i="12"/>
  <c r="E6998" i="12"/>
  <c r="F6998" i="12"/>
  <c r="G6998" i="12"/>
  <c r="H6998" i="12"/>
  <c r="I6998" i="12"/>
  <c r="J6998" i="12"/>
  <c r="K6998" i="12"/>
  <c r="L6998" i="12"/>
  <c r="B6999" i="12"/>
  <c r="C6999" i="12"/>
  <c r="D6999" i="12"/>
  <c r="E6999" i="12"/>
  <c r="F6999" i="12"/>
  <c r="G6999" i="12"/>
  <c r="H6999" i="12"/>
  <c r="I6999" i="12"/>
  <c r="J6999" i="12"/>
  <c r="K6999" i="12"/>
  <c r="L6999" i="12"/>
  <c r="B7000" i="12"/>
  <c r="C7000" i="12"/>
  <c r="D7000" i="12"/>
  <c r="E7000" i="12"/>
  <c r="F7000" i="12"/>
  <c r="G7000" i="12"/>
  <c r="H7000" i="12"/>
  <c r="I7000" i="12"/>
  <c r="J7000" i="12"/>
  <c r="K7000" i="12"/>
  <c r="L7000" i="12"/>
  <c r="B7001" i="12"/>
  <c r="C7001" i="12"/>
  <c r="D7001" i="12"/>
  <c r="E7001" i="12"/>
  <c r="F7001" i="12"/>
  <c r="G7001" i="12"/>
  <c r="H7001" i="12"/>
  <c r="I7001" i="12"/>
  <c r="J7001" i="12"/>
  <c r="K7001" i="12"/>
  <c r="L7001" i="12"/>
  <c r="B7002" i="12"/>
  <c r="C7002" i="12"/>
  <c r="D7002" i="12"/>
  <c r="E7002" i="12"/>
  <c r="F7002" i="12"/>
  <c r="G7002" i="12"/>
  <c r="H7002" i="12"/>
  <c r="I7002" i="12"/>
  <c r="J7002" i="12"/>
  <c r="K7002" i="12"/>
  <c r="L7002" i="12"/>
  <c r="B7003" i="12"/>
  <c r="C7003" i="12"/>
  <c r="D7003" i="12"/>
  <c r="E7003" i="12"/>
  <c r="F7003" i="12"/>
  <c r="G7003" i="12"/>
  <c r="H7003" i="12"/>
  <c r="I7003" i="12"/>
  <c r="J7003" i="12"/>
  <c r="K7003" i="12"/>
  <c r="L7003" i="12"/>
  <c r="B7004" i="12"/>
  <c r="C7004" i="12"/>
  <c r="D7004" i="12"/>
  <c r="E7004" i="12"/>
  <c r="F7004" i="12"/>
  <c r="G7004" i="12"/>
  <c r="H7004" i="12"/>
  <c r="I7004" i="12"/>
  <c r="J7004" i="12"/>
  <c r="K7004" i="12"/>
  <c r="L7004" i="12"/>
  <c r="B7005" i="12"/>
  <c r="C7005" i="12"/>
  <c r="D7005" i="12"/>
  <c r="E7005" i="12"/>
  <c r="F7005" i="12"/>
  <c r="G7005" i="12"/>
  <c r="H7005" i="12"/>
  <c r="I7005" i="12"/>
  <c r="J7005" i="12"/>
  <c r="K7005" i="12"/>
  <c r="L7005" i="12"/>
  <c r="B7006" i="12"/>
  <c r="C7006" i="12"/>
  <c r="D7006" i="12"/>
  <c r="E7006" i="12"/>
  <c r="F7006" i="12"/>
  <c r="G7006" i="12"/>
  <c r="H7006" i="12"/>
  <c r="I7006" i="12"/>
  <c r="J7006" i="12"/>
  <c r="K7006" i="12"/>
  <c r="L7006" i="12"/>
  <c r="B7007" i="12"/>
  <c r="C7007" i="12"/>
  <c r="D7007" i="12"/>
  <c r="E7007" i="12"/>
  <c r="F7007" i="12"/>
  <c r="G7007" i="12"/>
  <c r="H7007" i="12"/>
  <c r="I7007" i="12"/>
  <c r="J7007" i="12"/>
  <c r="K7007" i="12"/>
  <c r="L7007" i="12"/>
  <c r="B7008" i="12"/>
  <c r="C7008" i="12"/>
  <c r="D7008" i="12"/>
  <c r="E7008" i="12"/>
  <c r="F7008" i="12"/>
  <c r="G7008" i="12"/>
  <c r="H7008" i="12"/>
  <c r="I7008" i="12"/>
  <c r="J7008" i="12"/>
  <c r="K7008" i="12"/>
  <c r="L7008" i="12"/>
  <c r="B7009" i="12"/>
  <c r="C7009" i="12"/>
  <c r="D7009" i="12"/>
  <c r="E7009" i="12"/>
  <c r="F7009" i="12"/>
  <c r="G7009" i="12"/>
  <c r="H7009" i="12"/>
  <c r="I7009" i="12"/>
  <c r="J7009" i="12"/>
  <c r="K7009" i="12"/>
  <c r="L7009" i="12"/>
  <c r="B7010" i="12"/>
  <c r="C7010" i="12"/>
  <c r="D7010" i="12"/>
  <c r="E7010" i="12"/>
  <c r="F7010" i="12"/>
  <c r="G7010" i="12"/>
  <c r="H7010" i="12"/>
  <c r="I7010" i="12"/>
  <c r="J7010" i="12"/>
  <c r="K7010" i="12"/>
  <c r="L7010" i="12"/>
  <c r="B7011" i="12"/>
  <c r="C7011" i="12"/>
  <c r="D7011" i="12"/>
  <c r="E7011" i="12"/>
  <c r="F7011" i="12"/>
  <c r="G7011" i="12"/>
  <c r="H7011" i="12"/>
  <c r="I7011" i="12"/>
  <c r="J7011" i="12"/>
  <c r="K7011" i="12"/>
  <c r="L7011" i="12"/>
  <c r="B7012" i="12"/>
  <c r="C7012" i="12"/>
  <c r="D7012" i="12"/>
  <c r="E7012" i="12"/>
  <c r="F7012" i="12"/>
  <c r="G7012" i="12"/>
  <c r="H7012" i="12"/>
  <c r="I7012" i="12"/>
  <c r="J7012" i="12"/>
  <c r="K7012" i="12"/>
  <c r="L7012" i="12"/>
  <c r="B7013" i="12"/>
  <c r="C7013" i="12"/>
  <c r="D7013" i="12"/>
  <c r="E7013" i="12"/>
  <c r="F7013" i="12"/>
  <c r="G7013" i="12"/>
  <c r="H7013" i="12"/>
  <c r="I7013" i="12"/>
  <c r="J7013" i="12"/>
  <c r="K7013" i="12"/>
  <c r="L7013" i="12"/>
  <c r="B7014" i="12"/>
  <c r="C7014" i="12"/>
  <c r="D7014" i="12"/>
  <c r="E7014" i="12"/>
  <c r="F7014" i="12"/>
  <c r="G7014" i="12"/>
  <c r="H7014" i="12"/>
  <c r="I7014" i="12"/>
  <c r="J7014" i="12"/>
  <c r="K7014" i="12"/>
  <c r="L7014" i="12"/>
  <c r="B7015" i="12"/>
  <c r="C7015" i="12"/>
  <c r="D7015" i="12"/>
  <c r="E7015" i="12"/>
  <c r="F7015" i="12"/>
  <c r="G7015" i="12"/>
  <c r="H7015" i="12"/>
  <c r="I7015" i="12"/>
  <c r="J7015" i="12"/>
  <c r="K7015" i="12"/>
  <c r="L7015" i="12"/>
  <c r="B7016" i="12"/>
  <c r="C7016" i="12"/>
  <c r="D7016" i="12"/>
  <c r="E7016" i="12"/>
  <c r="F7016" i="12"/>
  <c r="G7016" i="12"/>
  <c r="H7016" i="12"/>
  <c r="I7016" i="12"/>
  <c r="J7016" i="12"/>
  <c r="K7016" i="12"/>
  <c r="L7016" i="12"/>
  <c r="B7017" i="12"/>
  <c r="C7017" i="12"/>
  <c r="D7017" i="12"/>
  <c r="E7017" i="12"/>
  <c r="F7017" i="12"/>
  <c r="G7017" i="12"/>
  <c r="H7017" i="12"/>
  <c r="I7017" i="12"/>
  <c r="J7017" i="12"/>
  <c r="K7017" i="12"/>
  <c r="L7017" i="12"/>
  <c r="B7018" i="12"/>
  <c r="C7018" i="12"/>
  <c r="D7018" i="12"/>
  <c r="E7018" i="12"/>
  <c r="F7018" i="12"/>
  <c r="G7018" i="12"/>
  <c r="H7018" i="12"/>
  <c r="I7018" i="12"/>
  <c r="J7018" i="12"/>
  <c r="K7018" i="12"/>
  <c r="L7018" i="12"/>
  <c r="B7019" i="12"/>
  <c r="C7019" i="12"/>
  <c r="D7019" i="12"/>
  <c r="E7019" i="12"/>
  <c r="F7019" i="12"/>
  <c r="G7019" i="12"/>
  <c r="H7019" i="12"/>
  <c r="I7019" i="12"/>
  <c r="J7019" i="12"/>
  <c r="K7019" i="12"/>
  <c r="L7019" i="12"/>
  <c r="B7020" i="12"/>
  <c r="C7020" i="12"/>
  <c r="D7020" i="12"/>
  <c r="E7020" i="12"/>
  <c r="F7020" i="12"/>
  <c r="G7020" i="12"/>
  <c r="H7020" i="12"/>
  <c r="I7020" i="12"/>
  <c r="J7020" i="12"/>
  <c r="K7020" i="12"/>
  <c r="L7020" i="12"/>
  <c r="B7021" i="12"/>
  <c r="C7021" i="12"/>
  <c r="D7021" i="12"/>
  <c r="E7021" i="12"/>
  <c r="F7021" i="12"/>
  <c r="G7021" i="12"/>
  <c r="H7021" i="12"/>
  <c r="I7021" i="12"/>
  <c r="J7021" i="12"/>
  <c r="K7021" i="12"/>
  <c r="L7021" i="12"/>
  <c r="B7022" i="12"/>
  <c r="C7022" i="12"/>
  <c r="D7022" i="12"/>
  <c r="E7022" i="12"/>
  <c r="F7022" i="12"/>
  <c r="G7022" i="12"/>
  <c r="H7022" i="12"/>
  <c r="I7022" i="12"/>
  <c r="J7022" i="12"/>
  <c r="K7022" i="12"/>
  <c r="L7022" i="12"/>
  <c r="B7023" i="12"/>
  <c r="C7023" i="12"/>
  <c r="D7023" i="12"/>
  <c r="E7023" i="12"/>
  <c r="F7023" i="12"/>
  <c r="G7023" i="12"/>
  <c r="H7023" i="12"/>
  <c r="I7023" i="12"/>
  <c r="J7023" i="12"/>
  <c r="K7023" i="12"/>
  <c r="L7023" i="12"/>
  <c r="B7024" i="12"/>
  <c r="C7024" i="12"/>
  <c r="D7024" i="12"/>
  <c r="E7024" i="12"/>
  <c r="F7024" i="12"/>
  <c r="G7024" i="12"/>
  <c r="H7024" i="12"/>
  <c r="I7024" i="12"/>
  <c r="J7024" i="12"/>
  <c r="K7024" i="12"/>
  <c r="L7024" i="12"/>
  <c r="B7025" i="12"/>
  <c r="C7025" i="12"/>
  <c r="D7025" i="12"/>
  <c r="E7025" i="12"/>
  <c r="F7025" i="12"/>
  <c r="G7025" i="12"/>
  <c r="H7025" i="12"/>
  <c r="I7025" i="12"/>
  <c r="J7025" i="12"/>
  <c r="K7025" i="12"/>
  <c r="L7025" i="12"/>
  <c r="B7026" i="12"/>
  <c r="C7026" i="12"/>
  <c r="D7026" i="12"/>
  <c r="E7026" i="12"/>
  <c r="F7026" i="12"/>
  <c r="G7026" i="12"/>
  <c r="H7026" i="12"/>
  <c r="I7026" i="12"/>
  <c r="J7026" i="12"/>
  <c r="K7026" i="12"/>
  <c r="L7026" i="12"/>
  <c r="B7027" i="12"/>
  <c r="C7027" i="12"/>
  <c r="D7027" i="12"/>
  <c r="E7027" i="12"/>
  <c r="F7027" i="12"/>
  <c r="G7027" i="12"/>
  <c r="H7027" i="12"/>
  <c r="I7027" i="12"/>
  <c r="J7027" i="12"/>
  <c r="K7027" i="12"/>
  <c r="L7027" i="12"/>
  <c r="B7028" i="12"/>
  <c r="C7028" i="12"/>
  <c r="D7028" i="12"/>
  <c r="E7028" i="12"/>
  <c r="F7028" i="12"/>
  <c r="G7028" i="12"/>
  <c r="H7028" i="12"/>
  <c r="I7028" i="12"/>
  <c r="J7028" i="12"/>
  <c r="K7028" i="12"/>
  <c r="L7028" i="12"/>
  <c r="B7029" i="12"/>
  <c r="C7029" i="12"/>
  <c r="D7029" i="12"/>
  <c r="E7029" i="12"/>
  <c r="F7029" i="12"/>
  <c r="G7029" i="12"/>
  <c r="H7029" i="12"/>
  <c r="I7029" i="12"/>
  <c r="J7029" i="12"/>
  <c r="K7029" i="12"/>
  <c r="L7029" i="12"/>
  <c r="B7030" i="12"/>
  <c r="C7030" i="12"/>
  <c r="D7030" i="12"/>
  <c r="E7030" i="12"/>
  <c r="F7030" i="12"/>
  <c r="G7030" i="12"/>
  <c r="H7030" i="12"/>
  <c r="I7030" i="12"/>
  <c r="J7030" i="12"/>
  <c r="K7030" i="12"/>
  <c r="L7030" i="12"/>
  <c r="B7031" i="12"/>
  <c r="C7031" i="12"/>
  <c r="D7031" i="12"/>
  <c r="E7031" i="12"/>
  <c r="F7031" i="12"/>
  <c r="G7031" i="12"/>
  <c r="H7031" i="12"/>
  <c r="I7031" i="12"/>
  <c r="J7031" i="12"/>
  <c r="K7031" i="12"/>
  <c r="L7031" i="12"/>
  <c r="B7032" i="12"/>
  <c r="C7032" i="12"/>
  <c r="D7032" i="12"/>
  <c r="E7032" i="12"/>
  <c r="F7032" i="12"/>
  <c r="G7032" i="12"/>
  <c r="H7032" i="12"/>
  <c r="I7032" i="12"/>
  <c r="J7032" i="12"/>
  <c r="K7032" i="12"/>
  <c r="L7032" i="12"/>
  <c r="B7033" i="12"/>
  <c r="C7033" i="12"/>
  <c r="D7033" i="12"/>
  <c r="E7033" i="12"/>
  <c r="F7033" i="12"/>
  <c r="G7033" i="12"/>
  <c r="H7033" i="12"/>
  <c r="I7033" i="12"/>
  <c r="J7033" i="12"/>
  <c r="K7033" i="12"/>
  <c r="L7033" i="12"/>
  <c r="B7034" i="12"/>
  <c r="C7034" i="12"/>
  <c r="D7034" i="12"/>
  <c r="E7034" i="12"/>
  <c r="F7034" i="12"/>
  <c r="G7034" i="12"/>
  <c r="H7034" i="12"/>
  <c r="I7034" i="12"/>
  <c r="J7034" i="12"/>
  <c r="K7034" i="12"/>
  <c r="L7034" i="12"/>
  <c r="B7035" i="12"/>
  <c r="C7035" i="12"/>
  <c r="D7035" i="12"/>
  <c r="E7035" i="12"/>
  <c r="F7035" i="12"/>
  <c r="G7035" i="12"/>
  <c r="H7035" i="12"/>
  <c r="I7035" i="12"/>
  <c r="J7035" i="12"/>
  <c r="K7035" i="12"/>
  <c r="L7035" i="12"/>
  <c r="B7036" i="12"/>
  <c r="C7036" i="12"/>
  <c r="D7036" i="12"/>
  <c r="E7036" i="12"/>
  <c r="F7036" i="12"/>
  <c r="G7036" i="12"/>
  <c r="H7036" i="12"/>
  <c r="I7036" i="12"/>
  <c r="J7036" i="12"/>
  <c r="K7036" i="12"/>
  <c r="L7036" i="12"/>
  <c r="B7037" i="12"/>
  <c r="C7037" i="12"/>
  <c r="D7037" i="12"/>
  <c r="E7037" i="12"/>
  <c r="F7037" i="12"/>
  <c r="G7037" i="12"/>
  <c r="H7037" i="12"/>
  <c r="I7037" i="12"/>
  <c r="J7037" i="12"/>
  <c r="K7037" i="12"/>
  <c r="L7037" i="12"/>
  <c r="B7038" i="12"/>
  <c r="C7038" i="12"/>
  <c r="D7038" i="12"/>
  <c r="E7038" i="12"/>
  <c r="F7038" i="12"/>
  <c r="G7038" i="12"/>
  <c r="H7038" i="12"/>
  <c r="I7038" i="12"/>
  <c r="J7038" i="12"/>
  <c r="K7038" i="12"/>
  <c r="L7038" i="12"/>
  <c r="B7039" i="12"/>
  <c r="C7039" i="12"/>
  <c r="D7039" i="12"/>
  <c r="E7039" i="12"/>
  <c r="F7039" i="12"/>
  <c r="G7039" i="12"/>
  <c r="H7039" i="12"/>
  <c r="I7039" i="12"/>
  <c r="J7039" i="12"/>
  <c r="K7039" i="12"/>
  <c r="L7039" i="12"/>
  <c r="B7040" i="12"/>
  <c r="C7040" i="12"/>
  <c r="D7040" i="12"/>
  <c r="E7040" i="12"/>
  <c r="F7040" i="12"/>
  <c r="G7040" i="12"/>
  <c r="H7040" i="12"/>
  <c r="I7040" i="12"/>
  <c r="J7040" i="12"/>
  <c r="K7040" i="12"/>
  <c r="L7040" i="12"/>
  <c r="B7041" i="12"/>
  <c r="C7041" i="12"/>
  <c r="D7041" i="12"/>
  <c r="E7041" i="12"/>
  <c r="F7041" i="12"/>
  <c r="G7041" i="12"/>
  <c r="H7041" i="12"/>
  <c r="I7041" i="12"/>
  <c r="J7041" i="12"/>
  <c r="K7041" i="12"/>
  <c r="L7041" i="12"/>
  <c r="B7042" i="12"/>
  <c r="C7042" i="12"/>
  <c r="D7042" i="12"/>
  <c r="E7042" i="12"/>
  <c r="F7042" i="12"/>
  <c r="G7042" i="12"/>
  <c r="H7042" i="12"/>
  <c r="I7042" i="12"/>
  <c r="J7042" i="12"/>
  <c r="K7042" i="12"/>
  <c r="L7042" i="12"/>
  <c r="B7043" i="12"/>
  <c r="C7043" i="12"/>
  <c r="D7043" i="12"/>
  <c r="E7043" i="12"/>
  <c r="F7043" i="12"/>
  <c r="G7043" i="12"/>
  <c r="H7043" i="12"/>
  <c r="I7043" i="12"/>
  <c r="J7043" i="12"/>
  <c r="K7043" i="12"/>
  <c r="L7043" i="12"/>
  <c r="B7044" i="12"/>
  <c r="C7044" i="12"/>
  <c r="D7044" i="12"/>
  <c r="E7044" i="12"/>
  <c r="F7044" i="12"/>
  <c r="G7044" i="12"/>
  <c r="H7044" i="12"/>
  <c r="I7044" i="12"/>
  <c r="J7044" i="12"/>
  <c r="K7044" i="12"/>
  <c r="L7044" i="12"/>
  <c r="B7045" i="12"/>
  <c r="C7045" i="12"/>
  <c r="D7045" i="12"/>
  <c r="E7045" i="12"/>
  <c r="F7045" i="12"/>
  <c r="G7045" i="12"/>
  <c r="H7045" i="12"/>
  <c r="I7045" i="12"/>
  <c r="J7045" i="12"/>
  <c r="K7045" i="12"/>
  <c r="L7045" i="12"/>
  <c r="B7046" i="12"/>
  <c r="C7046" i="12"/>
  <c r="D7046" i="12"/>
  <c r="E7046" i="12"/>
  <c r="F7046" i="12"/>
  <c r="G7046" i="12"/>
  <c r="H7046" i="12"/>
  <c r="I7046" i="12"/>
  <c r="J7046" i="12"/>
  <c r="K7046" i="12"/>
  <c r="L7046" i="12"/>
  <c r="B7047" i="12"/>
  <c r="C7047" i="12"/>
  <c r="D7047" i="12"/>
  <c r="E7047" i="12"/>
  <c r="F7047" i="12"/>
  <c r="G7047" i="12"/>
  <c r="H7047" i="12"/>
  <c r="I7047" i="12"/>
  <c r="J7047" i="12"/>
  <c r="K7047" i="12"/>
  <c r="L7047" i="12"/>
  <c r="B7048" i="12"/>
  <c r="C7048" i="12"/>
  <c r="D7048" i="12"/>
  <c r="E7048" i="12"/>
  <c r="F7048" i="12"/>
  <c r="G7048" i="12"/>
  <c r="H7048" i="12"/>
  <c r="I7048" i="12"/>
  <c r="J7048" i="12"/>
  <c r="K7048" i="12"/>
  <c r="L7048" i="12"/>
  <c r="B7049" i="12"/>
  <c r="C7049" i="12"/>
  <c r="D7049" i="12"/>
  <c r="E7049" i="12"/>
  <c r="F7049" i="12"/>
  <c r="G7049" i="12"/>
  <c r="H7049" i="12"/>
  <c r="I7049" i="12"/>
  <c r="J7049" i="12"/>
  <c r="K7049" i="12"/>
  <c r="L7049" i="12"/>
  <c r="B7050" i="12"/>
  <c r="C7050" i="12"/>
  <c r="D7050" i="12"/>
  <c r="E7050" i="12"/>
  <c r="F7050" i="12"/>
  <c r="G7050" i="12"/>
  <c r="H7050" i="12"/>
  <c r="I7050" i="12"/>
  <c r="J7050" i="12"/>
  <c r="K7050" i="12"/>
  <c r="L7050" i="12"/>
  <c r="B7051" i="12"/>
  <c r="C7051" i="12"/>
  <c r="D7051" i="12"/>
  <c r="E7051" i="12"/>
  <c r="F7051" i="12"/>
  <c r="G7051" i="12"/>
  <c r="H7051" i="12"/>
  <c r="I7051" i="12"/>
  <c r="J7051" i="12"/>
  <c r="K7051" i="12"/>
  <c r="L7051" i="12"/>
  <c r="B7052" i="12"/>
  <c r="C7052" i="12"/>
  <c r="D7052" i="12"/>
  <c r="E7052" i="12"/>
  <c r="F7052" i="12"/>
  <c r="G7052" i="12"/>
  <c r="H7052" i="12"/>
  <c r="I7052" i="12"/>
  <c r="J7052" i="12"/>
  <c r="K7052" i="12"/>
  <c r="L7052" i="12"/>
  <c r="B7053" i="12"/>
  <c r="C7053" i="12"/>
  <c r="D7053" i="12"/>
  <c r="E7053" i="12"/>
  <c r="F7053" i="12"/>
  <c r="G7053" i="12"/>
  <c r="H7053" i="12"/>
  <c r="I7053" i="12"/>
  <c r="J7053" i="12"/>
  <c r="K7053" i="12"/>
  <c r="L7053" i="12"/>
  <c r="B7054" i="12"/>
  <c r="C7054" i="12"/>
  <c r="D7054" i="12"/>
  <c r="E7054" i="12"/>
  <c r="F7054" i="12"/>
  <c r="G7054" i="12"/>
  <c r="H7054" i="12"/>
  <c r="I7054" i="12"/>
  <c r="J7054" i="12"/>
  <c r="K7054" i="12"/>
  <c r="L7054" i="12"/>
  <c r="B7055" i="12"/>
  <c r="C7055" i="12"/>
  <c r="D7055" i="12"/>
  <c r="E7055" i="12"/>
  <c r="F7055" i="12"/>
  <c r="G7055" i="12"/>
  <c r="H7055" i="12"/>
  <c r="I7055" i="12"/>
  <c r="J7055" i="12"/>
  <c r="K7055" i="12"/>
  <c r="L7055" i="12"/>
  <c r="B7056" i="12"/>
  <c r="C7056" i="12"/>
  <c r="D7056" i="12"/>
  <c r="E7056" i="12"/>
  <c r="F7056" i="12"/>
  <c r="G7056" i="12"/>
  <c r="H7056" i="12"/>
  <c r="I7056" i="12"/>
  <c r="J7056" i="12"/>
  <c r="K7056" i="12"/>
  <c r="L7056" i="12"/>
  <c r="B7057" i="12"/>
  <c r="C7057" i="12"/>
  <c r="D7057" i="12"/>
  <c r="E7057" i="12"/>
  <c r="F7057" i="12"/>
  <c r="G7057" i="12"/>
  <c r="H7057" i="12"/>
  <c r="I7057" i="12"/>
  <c r="J7057" i="12"/>
  <c r="K7057" i="12"/>
  <c r="L7057" i="12"/>
  <c r="B7058" i="12"/>
  <c r="C7058" i="12"/>
  <c r="D7058" i="12"/>
  <c r="E7058" i="12"/>
  <c r="F7058" i="12"/>
  <c r="G7058" i="12"/>
  <c r="H7058" i="12"/>
  <c r="I7058" i="12"/>
  <c r="J7058" i="12"/>
  <c r="K7058" i="12"/>
  <c r="L7058" i="12"/>
  <c r="B7059" i="12"/>
  <c r="C7059" i="12"/>
  <c r="D7059" i="12"/>
  <c r="E7059" i="12"/>
  <c r="F7059" i="12"/>
  <c r="G7059" i="12"/>
  <c r="H7059" i="12"/>
  <c r="I7059" i="12"/>
  <c r="J7059" i="12"/>
  <c r="K7059" i="12"/>
  <c r="L7059" i="12"/>
  <c r="B7060" i="12"/>
  <c r="C7060" i="12"/>
  <c r="D7060" i="12"/>
  <c r="E7060" i="12"/>
  <c r="F7060" i="12"/>
  <c r="G7060" i="12"/>
  <c r="H7060" i="12"/>
  <c r="I7060" i="12"/>
  <c r="J7060" i="12"/>
  <c r="K7060" i="12"/>
  <c r="L7060" i="12"/>
  <c r="B7061" i="12"/>
  <c r="C7061" i="12"/>
  <c r="D7061" i="12"/>
  <c r="E7061" i="12"/>
  <c r="F7061" i="12"/>
  <c r="G7061" i="12"/>
  <c r="H7061" i="12"/>
  <c r="I7061" i="12"/>
  <c r="J7061" i="12"/>
  <c r="K7061" i="12"/>
  <c r="L7061" i="12"/>
  <c r="B7062" i="12"/>
  <c r="C7062" i="12"/>
  <c r="D7062" i="12"/>
  <c r="E7062" i="12"/>
  <c r="F7062" i="12"/>
  <c r="G7062" i="12"/>
  <c r="H7062" i="12"/>
  <c r="I7062" i="12"/>
  <c r="J7062" i="12"/>
  <c r="K7062" i="12"/>
  <c r="L7062" i="12"/>
  <c r="B7063" i="12"/>
  <c r="C7063" i="12"/>
  <c r="D7063" i="12"/>
  <c r="E7063" i="12"/>
  <c r="F7063" i="12"/>
  <c r="G7063" i="12"/>
  <c r="H7063" i="12"/>
  <c r="I7063" i="12"/>
  <c r="J7063" i="12"/>
  <c r="K7063" i="12"/>
  <c r="L7063" i="12"/>
  <c r="B7064" i="12"/>
  <c r="C7064" i="12"/>
  <c r="D7064" i="12"/>
  <c r="E7064" i="12"/>
  <c r="F7064" i="12"/>
  <c r="G7064" i="12"/>
  <c r="H7064" i="12"/>
  <c r="I7064" i="12"/>
  <c r="J7064" i="12"/>
  <c r="K7064" i="12"/>
  <c r="L7064" i="12"/>
  <c r="B7065" i="12"/>
  <c r="C7065" i="12"/>
  <c r="D7065" i="12"/>
  <c r="E7065" i="12"/>
  <c r="F7065" i="12"/>
  <c r="G7065" i="12"/>
  <c r="H7065" i="12"/>
  <c r="I7065" i="12"/>
  <c r="J7065" i="12"/>
  <c r="K7065" i="12"/>
  <c r="L7065" i="12"/>
  <c r="B7066" i="12"/>
  <c r="C7066" i="12"/>
  <c r="D7066" i="12"/>
  <c r="E7066" i="12"/>
  <c r="F7066" i="12"/>
  <c r="G7066" i="12"/>
  <c r="H7066" i="12"/>
  <c r="I7066" i="12"/>
  <c r="J7066" i="12"/>
  <c r="K7066" i="12"/>
  <c r="L7066" i="12"/>
  <c r="B7067" i="12"/>
  <c r="C7067" i="12"/>
  <c r="D7067" i="12"/>
  <c r="E7067" i="12"/>
  <c r="F7067" i="12"/>
  <c r="G7067" i="12"/>
  <c r="H7067" i="12"/>
  <c r="I7067" i="12"/>
  <c r="J7067" i="12"/>
  <c r="K7067" i="12"/>
  <c r="L7067" i="12"/>
  <c r="B7068" i="12"/>
  <c r="C7068" i="12"/>
  <c r="D7068" i="12"/>
  <c r="E7068" i="12"/>
  <c r="F7068" i="12"/>
  <c r="G7068" i="12"/>
  <c r="H7068" i="12"/>
  <c r="I7068" i="12"/>
  <c r="J7068" i="12"/>
  <c r="K7068" i="12"/>
  <c r="L7068" i="12"/>
  <c r="B7069" i="12"/>
  <c r="C7069" i="12"/>
  <c r="D7069" i="12"/>
  <c r="E7069" i="12"/>
  <c r="F7069" i="12"/>
  <c r="G7069" i="12"/>
  <c r="H7069" i="12"/>
  <c r="I7069" i="12"/>
  <c r="J7069" i="12"/>
  <c r="K7069" i="12"/>
  <c r="L7069" i="12"/>
  <c r="B7070" i="12"/>
  <c r="C7070" i="12"/>
  <c r="D7070" i="12"/>
  <c r="E7070" i="12"/>
  <c r="F7070" i="12"/>
  <c r="G7070" i="12"/>
  <c r="H7070" i="12"/>
  <c r="I7070" i="12"/>
  <c r="J7070" i="12"/>
  <c r="K7070" i="12"/>
  <c r="L7070" i="12"/>
  <c r="B7071" i="12"/>
  <c r="C7071" i="12"/>
  <c r="D7071" i="12"/>
  <c r="E7071" i="12"/>
  <c r="F7071" i="12"/>
  <c r="G7071" i="12"/>
  <c r="H7071" i="12"/>
  <c r="I7071" i="12"/>
  <c r="J7071" i="12"/>
  <c r="K7071" i="12"/>
  <c r="L7071" i="12"/>
  <c r="B7072" i="12"/>
  <c r="C7072" i="12"/>
  <c r="D7072" i="12"/>
  <c r="E7072" i="12"/>
  <c r="F7072" i="12"/>
  <c r="G7072" i="12"/>
  <c r="H7072" i="12"/>
  <c r="I7072" i="12"/>
  <c r="J7072" i="12"/>
  <c r="K7072" i="12"/>
  <c r="L7072" i="12"/>
  <c r="B7073" i="12"/>
  <c r="C7073" i="12"/>
  <c r="D7073" i="12"/>
  <c r="E7073" i="12"/>
  <c r="F7073" i="12"/>
  <c r="G7073" i="12"/>
  <c r="H7073" i="12"/>
  <c r="I7073" i="12"/>
  <c r="J7073" i="12"/>
  <c r="K7073" i="12"/>
  <c r="L7073" i="12"/>
  <c r="B7074" i="12"/>
  <c r="C7074" i="12"/>
  <c r="D7074" i="12"/>
  <c r="E7074" i="12"/>
  <c r="F7074" i="12"/>
  <c r="G7074" i="12"/>
  <c r="H7074" i="12"/>
  <c r="I7074" i="12"/>
  <c r="J7074" i="12"/>
  <c r="K7074" i="12"/>
  <c r="L7074" i="12"/>
  <c r="B7075" i="12"/>
  <c r="C7075" i="12"/>
  <c r="D7075" i="12"/>
  <c r="E7075" i="12"/>
  <c r="F7075" i="12"/>
  <c r="G7075" i="12"/>
  <c r="H7075" i="12"/>
  <c r="I7075" i="12"/>
  <c r="J7075" i="12"/>
  <c r="K7075" i="12"/>
  <c r="L7075" i="12"/>
  <c r="B7076" i="12"/>
  <c r="C7076" i="12"/>
  <c r="D7076" i="12"/>
  <c r="E7076" i="12"/>
  <c r="F7076" i="12"/>
  <c r="G7076" i="12"/>
  <c r="H7076" i="12"/>
  <c r="I7076" i="12"/>
  <c r="J7076" i="12"/>
  <c r="K7076" i="12"/>
  <c r="L7076" i="12"/>
  <c r="B7077" i="12"/>
  <c r="C7077" i="12"/>
  <c r="D7077" i="12"/>
  <c r="E7077" i="12"/>
  <c r="F7077" i="12"/>
  <c r="G7077" i="12"/>
  <c r="H7077" i="12"/>
  <c r="I7077" i="12"/>
  <c r="J7077" i="12"/>
  <c r="K7077" i="12"/>
  <c r="L7077" i="12"/>
  <c r="B7078" i="12"/>
  <c r="C7078" i="12"/>
  <c r="D7078" i="12"/>
  <c r="E7078" i="12"/>
  <c r="F7078" i="12"/>
  <c r="G7078" i="12"/>
  <c r="H7078" i="12"/>
  <c r="I7078" i="12"/>
  <c r="J7078" i="12"/>
  <c r="K7078" i="12"/>
  <c r="L7078" i="12"/>
  <c r="B7079" i="12"/>
  <c r="C7079" i="12"/>
  <c r="D7079" i="12"/>
  <c r="E7079" i="12"/>
  <c r="F7079" i="12"/>
  <c r="G7079" i="12"/>
  <c r="H7079" i="12"/>
  <c r="I7079" i="12"/>
  <c r="J7079" i="12"/>
  <c r="K7079" i="12"/>
  <c r="L7079" i="12"/>
  <c r="B7080" i="12"/>
  <c r="C7080" i="12"/>
  <c r="D7080" i="12"/>
  <c r="E7080" i="12"/>
  <c r="F7080" i="12"/>
  <c r="G7080" i="12"/>
  <c r="H7080" i="12"/>
  <c r="I7080" i="12"/>
  <c r="J7080" i="12"/>
  <c r="K7080" i="12"/>
  <c r="L7080" i="12"/>
  <c r="B7081" i="12"/>
  <c r="C7081" i="12"/>
  <c r="D7081" i="12"/>
  <c r="E7081" i="12"/>
  <c r="F7081" i="12"/>
  <c r="G7081" i="12"/>
  <c r="H7081" i="12"/>
  <c r="I7081" i="12"/>
  <c r="J7081" i="12"/>
  <c r="K7081" i="12"/>
  <c r="L7081" i="12"/>
  <c r="B7082" i="12"/>
  <c r="C7082" i="12"/>
  <c r="D7082" i="12"/>
  <c r="E7082" i="12"/>
  <c r="F7082" i="12"/>
  <c r="G7082" i="12"/>
  <c r="H7082" i="12"/>
  <c r="I7082" i="12"/>
  <c r="J7082" i="12"/>
  <c r="K7082" i="12"/>
  <c r="L7082" i="12"/>
  <c r="B7083" i="12"/>
  <c r="C7083" i="12"/>
  <c r="D7083" i="12"/>
  <c r="E7083" i="12"/>
  <c r="F7083" i="12"/>
  <c r="G7083" i="12"/>
  <c r="H7083" i="12"/>
  <c r="I7083" i="12"/>
  <c r="J7083" i="12"/>
  <c r="K7083" i="12"/>
  <c r="L7083" i="12"/>
  <c r="B7084" i="12"/>
  <c r="C7084" i="12"/>
  <c r="D7084" i="12"/>
  <c r="E7084" i="12"/>
  <c r="F7084" i="12"/>
  <c r="G7084" i="12"/>
  <c r="H7084" i="12"/>
  <c r="I7084" i="12"/>
  <c r="J7084" i="12"/>
  <c r="K7084" i="12"/>
  <c r="L7084" i="12"/>
  <c r="B7085" i="12"/>
  <c r="C7085" i="12"/>
  <c r="D7085" i="12"/>
  <c r="E7085" i="12"/>
  <c r="F7085" i="12"/>
  <c r="G7085" i="12"/>
  <c r="H7085" i="12"/>
  <c r="I7085" i="12"/>
  <c r="J7085" i="12"/>
  <c r="K7085" i="12"/>
  <c r="L7085" i="12"/>
  <c r="B7086" i="12"/>
  <c r="C7086" i="12"/>
  <c r="D7086" i="12"/>
  <c r="E7086" i="12"/>
  <c r="F7086" i="12"/>
  <c r="G7086" i="12"/>
  <c r="H7086" i="12"/>
  <c r="I7086" i="12"/>
  <c r="J7086" i="12"/>
  <c r="K7086" i="12"/>
  <c r="L7086" i="12"/>
  <c r="B7087" i="12"/>
  <c r="C7087" i="12"/>
  <c r="D7087" i="12"/>
  <c r="E7087" i="12"/>
  <c r="F7087" i="12"/>
  <c r="G7087" i="12"/>
  <c r="H7087" i="12"/>
  <c r="I7087" i="12"/>
  <c r="J7087" i="12"/>
  <c r="K7087" i="12"/>
  <c r="L7087" i="12"/>
  <c r="B7088" i="12"/>
  <c r="C7088" i="12"/>
  <c r="D7088" i="12"/>
  <c r="E7088" i="12"/>
  <c r="F7088" i="12"/>
  <c r="G7088" i="12"/>
  <c r="H7088" i="12"/>
  <c r="I7088" i="12"/>
  <c r="J7088" i="12"/>
  <c r="K7088" i="12"/>
  <c r="L7088" i="12"/>
  <c r="B7089" i="12"/>
  <c r="C7089" i="12"/>
  <c r="D7089" i="12"/>
  <c r="E7089" i="12"/>
  <c r="F7089" i="12"/>
  <c r="G7089" i="12"/>
  <c r="H7089" i="12"/>
  <c r="I7089" i="12"/>
  <c r="J7089" i="12"/>
  <c r="K7089" i="12"/>
  <c r="L7089" i="12"/>
  <c r="B7090" i="12"/>
  <c r="C7090" i="12"/>
  <c r="D7090" i="12"/>
  <c r="E7090" i="12"/>
  <c r="F7090" i="12"/>
  <c r="G7090" i="12"/>
  <c r="H7090" i="12"/>
  <c r="I7090" i="12"/>
  <c r="J7090" i="12"/>
  <c r="K7090" i="12"/>
  <c r="L7090" i="12"/>
  <c r="B7091" i="12"/>
  <c r="C7091" i="12"/>
  <c r="D7091" i="12"/>
  <c r="E7091" i="12"/>
  <c r="F7091" i="12"/>
  <c r="G7091" i="12"/>
  <c r="H7091" i="12"/>
  <c r="I7091" i="12"/>
  <c r="J7091" i="12"/>
  <c r="K7091" i="12"/>
  <c r="L7091" i="12"/>
  <c r="B7092" i="12"/>
  <c r="C7092" i="12"/>
  <c r="D7092" i="12"/>
  <c r="E7092" i="12"/>
  <c r="F7092" i="12"/>
  <c r="G7092" i="12"/>
  <c r="H7092" i="12"/>
  <c r="I7092" i="12"/>
  <c r="J7092" i="12"/>
  <c r="K7092" i="12"/>
  <c r="L7092" i="12"/>
  <c r="B7093" i="12"/>
  <c r="C7093" i="12"/>
  <c r="D7093" i="12"/>
  <c r="E7093" i="12"/>
  <c r="F7093" i="12"/>
  <c r="G7093" i="12"/>
  <c r="H7093" i="12"/>
  <c r="I7093" i="12"/>
  <c r="J7093" i="12"/>
  <c r="K7093" i="12"/>
  <c r="L7093" i="12"/>
  <c r="B7094" i="12"/>
  <c r="C7094" i="12"/>
  <c r="D7094" i="12"/>
  <c r="E7094" i="12"/>
  <c r="F7094" i="12"/>
  <c r="G7094" i="12"/>
  <c r="H7094" i="12"/>
  <c r="I7094" i="12"/>
  <c r="J7094" i="12"/>
  <c r="K7094" i="12"/>
  <c r="L7094" i="12"/>
  <c r="B7095" i="12"/>
  <c r="C7095" i="12"/>
  <c r="D7095" i="12"/>
  <c r="E7095" i="12"/>
  <c r="F7095" i="12"/>
  <c r="G7095" i="12"/>
  <c r="H7095" i="12"/>
  <c r="I7095" i="12"/>
  <c r="J7095" i="12"/>
  <c r="K7095" i="12"/>
  <c r="L7095" i="12"/>
  <c r="B7096" i="12"/>
  <c r="C7096" i="12"/>
  <c r="D7096" i="12"/>
  <c r="E7096" i="12"/>
  <c r="F7096" i="12"/>
  <c r="G7096" i="12"/>
  <c r="H7096" i="12"/>
  <c r="I7096" i="12"/>
  <c r="J7096" i="12"/>
  <c r="K7096" i="12"/>
  <c r="L7096" i="12"/>
  <c r="B7097" i="12"/>
  <c r="C7097" i="12"/>
  <c r="D7097" i="12"/>
  <c r="E7097" i="12"/>
  <c r="F7097" i="12"/>
  <c r="G7097" i="12"/>
  <c r="H7097" i="12"/>
  <c r="I7097" i="12"/>
  <c r="J7097" i="12"/>
  <c r="K7097" i="12"/>
  <c r="L7097" i="12"/>
  <c r="B7098" i="12"/>
  <c r="C7098" i="12"/>
  <c r="D7098" i="12"/>
  <c r="E7098" i="12"/>
  <c r="F7098" i="12"/>
  <c r="G7098" i="12"/>
  <c r="H7098" i="12"/>
  <c r="I7098" i="12"/>
  <c r="J7098" i="12"/>
  <c r="K7098" i="12"/>
  <c r="L7098" i="12"/>
  <c r="B7099" i="12"/>
  <c r="C7099" i="12"/>
  <c r="D7099" i="12"/>
  <c r="E7099" i="12"/>
  <c r="F7099" i="12"/>
  <c r="G7099" i="12"/>
  <c r="H7099" i="12"/>
  <c r="I7099" i="12"/>
  <c r="J7099" i="12"/>
  <c r="K7099" i="12"/>
  <c r="L7099" i="12"/>
  <c r="B7100" i="12"/>
  <c r="C7100" i="12"/>
  <c r="D7100" i="12"/>
  <c r="E7100" i="12"/>
  <c r="F7100" i="12"/>
  <c r="G7100" i="12"/>
  <c r="H7100" i="12"/>
  <c r="I7100" i="12"/>
  <c r="J7100" i="12"/>
  <c r="K7100" i="12"/>
  <c r="L7100" i="12"/>
  <c r="B7101" i="12"/>
  <c r="C7101" i="12"/>
  <c r="D7101" i="12"/>
  <c r="E7101" i="12"/>
  <c r="F7101" i="12"/>
  <c r="G7101" i="12"/>
  <c r="H7101" i="12"/>
  <c r="I7101" i="12"/>
  <c r="J7101" i="12"/>
  <c r="K7101" i="12"/>
  <c r="L7101" i="12"/>
  <c r="B7102" i="12"/>
  <c r="C7102" i="12"/>
  <c r="D7102" i="12"/>
  <c r="E7102" i="12"/>
  <c r="F7102" i="12"/>
  <c r="G7102" i="12"/>
  <c r="H7102" i="12"/>
  <c r="I7102" i="12"/>
  <c r="J7102" i="12"/>
  <c r="K7102" i="12"/>
  <c r="L7102" i="12"/>
  <c r="B7103" i="12"/>
  <c r="C7103" i="12"/>
  <c r="D7103" i="12"/>
  <c r="E7103" i="12"/>
  <c r="F7103" i="12"/>
  <c r="G7103" i="12"/>
  <c r="H7103" i="12"/>
  <c r="I7103" i="12"/>
  <c r="J7103" i="12"/>
  <c r="K7103" i="12"/>
  <c r="L7103" i="12"/>
  <c r="B7104" i="12"/>
  <c r="C7104" i="12"/>
  <c r="D7104" i="12"/>
  <c r="E7104" i="12"/>
  <c r="F7104" i="12"/>
  <c r="G7104" i="12"/>
  <c r="H7104" i="12"/>
  <c r="I7104" i="12"/>
  <c r="J7104" i="12"/>
  <c r="K7104" i="12"/>
  <c r="L7104" i="12"/>
  <c r="B7105" i="12"/>
  <c r="C7105" i="12"/>
  <c r="D7105" i="12"/>
  <c r="E7105" i="12"/>
  <c r="F7105" i="12"/>
  <c r="G7105" i="12"/>
  <c r="H7105" i="12"/>
  <c r="I7105" i="12"/>
  <c r="J7105" i="12"/>
  <c r="K7105" i="12"/>
  <c r="L7105" i="12"/>
  <c r="B7106" i="12"/>
  <c r="C7106" i="12"/>
  <c r="D7106" i="12"/>
  <c r="E7106" i="12"/>
  <c r="F7106" i="12"/>
  <c r="G7106" i="12"/>
  <c r="H7106" i="12"/>
  <c r="I7106" i="12"/>
  <c r="J7106" i="12"/>
  <c r="K7106" i="12"/>
  <c r="L7106" i="12"/>
  <c r="B7107" i="12"/>
  <c r="C7107" i="12"/>
  <c r="D7107" i="12"/>
  <c r="E7107" i="12"/>
  <c r="F7107" i="12"/>
  <c r="G7107" i="12"/>
  <c r="H7107" i="12"/>
  <c r="I7107" i="12"/>
  <c r="J7107" i="12"/>
  <c r="K7107" i="12"/>
  <c r="L7107" i="12"/>
  <c r="B7108" i="12"/>
  <c r="C7108" i="12"/>
  <c r="D7108" i="12"/>
  <c r="E7108" i="12"/>
  <c r="F7108" i="12"/>
  <c r="G7108" i="12"/>
  <c r="H7108" i="12"/>
  <c r="I7108" i="12"/>
  <c r="J7108" i="12"/>
  <c r="K7108" i="12"/>
  <c r="L7108" i="12"/>
  <c r="B7109" i="12"/>
  <c r="C7109" i="12"/>
  <c r="D7109" i="12"/>
  <c r="E7109" i="12"/>
  <c r="F7109" i="12"/>
  <c r="G7109" i="12"/>
  <c r="H7109" i="12"/>
  <c r="I7109" i="12"/>
  <c r="J7109" i="12"/>
  <c r="K7109" i="12"/>
  <c r="L7109" i="12"/>
  <c r="B7110" i="12"/>
  <c r="C7110" i="12"/>
  <c r="D7110" i="12"/>
  <c r="E7110" i="12"/>
  <c r="F7110" i="12"/>
  <c r="G7110" i="12"/>
  <c r="H7110" i="12"/>
  <c r="I7110" i="12"/>
  <c r="J7110" i="12"/>
  <c r="K7110" i="12"/>
  <c r="L7110" i="12"/>
  <c r="B7111" i="12"/>
  <c r="C7111" i="12"/>
  <c r="D7111" i="12"/>
  <c r="E7111" i="12"/>
  <c r="F7111" i="12"/>
  <c r="G7111" i="12"/>
  <c r="H7111" i="12"/>
  <c r="I7111" i="12"/>
  <c r="J7111" i="12"/>
  <c r="K7111" i="12"/>
  <c r="L7111" i="12"/>
  <c r="B7112" i="12"/>
  <c r="C7112" i="12"/>
  <c r="D7112" i="12"/>
  <c r="E7112" i="12"/>
  <c r="F7112" i="12"/>
  <c r="G7112" i="12"/>
  <c r="H7112" i="12"/>
  <c r="I7112" i="12"/>
  <c r="J7112" i="12"/>
  <c r="K7112" i="12"/>
  <c r="L7112" i="12"/>
  <c r="B7113" i="12"/>
  <c r="C7113" i="12"/>
  <c r="D7113" i="12"/>
  <c r="E7113" i="12"/>
  <c r="F7113" i="12"/>
  <c r="G7113" i="12"/>
  <c r="H7113" i="12"/>
  <c r="I7113" i="12"/>
  <c r="J7113" i="12"/>
  <c r="K7113" i="12"/>
  <c r="L7113" i="12"/>
  <c r="B7114" i="12"/>
  <c r="C7114" i="12"/>
  <c r="D7114" i="12"/>
  <c r="E7114" i="12"/>
  <c r="F7114" i="12"/>
  <c r="G7114" i="12"/>
  <c r="H7114" i="12"/>
  <c r="I7114" i="12"/>
  <c r="J7114" i="12"/>
  <c r="K7114" i="12"/>
  <c r="L7114" i="12"/>
  <c r="B7115" i="12"/>
  <c r="C7115" i="12"/>
  <c r="D7115" i="12"/>
  <c r="E7115" i="12"/>
  <c r="F7115" i="12"/>
  <c r="G7115" i="12"/>
  <c r="H7115" i="12"/>
  <c r="I7115" i="12"/>
  <c r="J7115" i="12"/>
  <c r="K7115" i="12"/>
  <c r="L7115" i="12"/>
  <c r="B7116" i="12"/>
  <c r="C7116" i="12"/>
  <c r="D7116" i="12"/>
  <c r="E7116" i="12"/>
  <c r="F7116" i="12"/>
  <c r="G7116" i="12"/>
  <c r="H7116" i="12"/>
  <c r="I7116" i="12"/>
  <c r="J7116" i="12"/>
  <c r="K7116" i="12"/>
  <c r="L7116" i="12"/>
  <c r="B7117" i="12"/>
  <c r="C7117" i="12"/>
  <c r="D7117" i="12"/>
  <c r="E7117" i="12"/>
  <c r="F7117" i="12"/>
  <c r="G7117" i="12"/>
  <c r="H7117" i="12"/>
  <c r="I7117" i="12"/>
  <c r="J7117" i="12"/>
  <c r="K7117" i="12"/>
  <c r="L7117" i="12"/>
  <c r="B7118" i="12"/>
  <c r="C7118" i="12"/>
  <c r="D7118" i="12"/>
  <c r="E7118" i="12"/>
  <c r="F7118" i="12"/>
  <c r="G7118" i="12"/>
  <c r="H7118" i="12"/>
  <c r="I7118" i="12"/>
  <c r="J7118" i="12"/>
  <c r="K7118" i="12"/>
  <c r="L7118" i="12"/>
  <c r="B7119" i="12"/>
  <c r="C7119" i="12"/>
  <c r="D7119" i="12"/>
  <c r="E7119" i="12"/>
  <c r="F7119" i="12"/>
  <c r="G7119" i="12"/>
  <c r="H7119" i="12"/>
  <c r="I7119" i="12"/>
  <c r="J7119" i="12"/>
  <c r="K7119" i="12"/>
  <c r="L7119" i="12"/>
  <c r="B7120" i="12"/>
  <c r="C7120" i="12"/>
  <c r="D7120" i="12"/>
  <c r="E7120" i="12"/>
  <c r="F7120" i="12"/>
  <c r="G7120" i="12"/>
  <c r="H7120" i="12"/>
  <c r="I7120" i="12"/>
  <c r="J7120" i="12"/>
  <c r="K7120" i="12"/>
  <c r="L7120" i="12"/>
  <c r="B7121" i="12"/>
  <c r="C7121" i="12"/>
  <c r="D7121" i="12"/>
  <c r="E7121" i="12"/>
  <c r="F7121" i="12"/>
  <c r="G7121" i="12"/>
  <c r="H7121" i="12"/>
  <c r="I7121" i="12"/>
  <c r="J7121" i="12"/>
  <c r="K7121" i="12"/>
  <c r="L7121" i="12"/>
  <c r="B7122" i="12"/>
  <c r="C7122" i="12"/>
  <c r="D7122" i="12"/>
  <c r="E7122" i="12"/>
  <c r="F7122" i="12"/>
  <c r="G7122" i="12"/>
  <c r="H7122" i="12"/>
  <c r="I7122" i="12"/>
  <c r="J7122" i="12"/>
  <c r="K7122" i="12"/>
  <c r="L7122" i="12"/>
  <c r="B7123" i="12"/>
  <c r="C7123" i="12"/>
  <c r="D7123" i="12"/>
  <c r="E7123" i="12"/>
  <c r="F7123" i="12"/>
  <c r="G7123" i="12"/>
  <c r="H7123" i="12"/>
  <c r="I7123" i="12"/>
  <c r="J7123" i="12"/>
  <c r="K7123" i="12"/>
  <c r="L7123" i="12"/>
  <c r="B7124" i="12"/>
  <c r="C7124" i="12"/>
  <c r="D7124" i="12"/>
  <c r="E7124" i="12"/>
  <c r="F7124" i="12"/>
  <c r="G7124" i="12"/>
  <c r="H7124" i="12"/>
  <c r="I7124" i="12"/>
  <c r="J7124" i="12"/>
  <c r="K7124" i="12"/>
  <c r="L7124" i="12"/>
  <c r="B7125" i="12"/>
  <c r="C7125" i="12"/>
  <c r="D7125" i="12"/>
  <c r="E7125" i="12"/>
  <c r="F7125" i="12"/>
  <c r="G7125" i="12"/>
  <c r="H7125" i="12"/>
  <c r="I7125" i="12"/>
  <c r="J7125" i="12"/>
  <c r="K7125" i="12"/>
  <c r="L7125" i="12"/>
  <c r="B7126" i="12"/>
  <c r="C7126" i="12"/>
  <c r="D7126" i="12"/>
  <c r="E7126" i="12"/>
  <c r="F7126" i="12"/>
  <c r="G7126" i="12"/>
  <c r="H7126" i="12"/>
  <c r="I7126" i="12"/>
  <c r="J7126" i="12"/>
  <c r="K7126" i="12"/>
  <c r="L7126" i="12"/>
  <c r="B7127" i="12"/>
  <c r="C7127" i="12"/>
  <c r="D7127" i="12"/>
  <c r="E7127" i="12"/>
  <c r="F7127" i="12"/>
  <c r="G7127" i="12"/>
  <c r="H7127" i="12"/>
  <c r="I7127" i="12"/>
  <c r="J7127" i="12"/>
  <c r="K7127" i="12"/>
  <c r="L7127" i="12"/>
  <c r="B7128" i="12"/>
  <c r="C7128" i="12"/>
  <c r="D7128" i="12"/>
  <c r="E7128" i="12"/>
  <c r="F7128" i="12"/>
  <c r="G7128" i="12"/>
  <c r="H7128" i="12"/>
  <c r="I7128" i="12"/>
  <c r="J7128" i="12"/>
  <c r="K7128" i="12"/>
  <c r="L7128" i="12"/>
  <c r="B7129" i="12"/>
  <c r="C7129" i="12"/>
  <c r="D7129" i="12"/>
  <c r="E7129" i="12"/>
  <c r="F7129" i="12"/>
  <c r="G7129" i="12"/>
  <c r="H7129" i="12"/>
  <c r="I7129" i="12"/>
  <c r="J7129" i="12"/>
  <c r="K7129" i="12"/>
  <c r="L7129" i="12"/>
  <c r="B7130" i="12"/>
  <c r="C7130" i="12"/>
  <c r="D7130" i="12"/>
  <c r="E7130" i="12"/>
  <c r="F7130" i="12"/>
  <c r="G7130" i="12"/>
  <c r="H7130" i="12"/>
  <c r="I7130" i="12"/>
  <c r="J7130" i="12"/>
  <c r="K7130" i="12"/>
  <c r="L7130" i="12"/>
  <c r="B7131" i="12"/>
  <c r="C7131" i="12"/>
  <c r="D7131" i="12"/>
  <c r="E7131" i="12"/>
  <c r="F7131" i="12"/>
  <c r="G7131" i="12"/>
  <c r="H7131" i="12"/>
  <c r="I7131" i="12"/>
  <c r="J7131" i="12"/>
  <c r="K7131" i="12"/>
  <c r="L7131" i="12"/>
  <c r="B7132" i="12"/>
  <c r="C7132" i="12"/>
  <c r="D7132" i="12"/>
  <c r="E7132" i="12"/>
  <c r="F7132" i="12"/>
  <c r="G7132" i="12"/>
  <c r="H7132" i="12"/>
  <c r="I7132" i="12"/>
  <c r="J7132" i="12"/>
  <c r="K7132" i="12"/>
  <c r="L7132" i="12"/>
  <c r="B7133" i="12"/>
  <c r="C7133" i="12"/>
  <c r="D7133" i="12"/>
  <c r="E7133" i="12"/>
  <c r="F7133" i="12"/>
  <c r="G7133" i="12"/>
  <c r="H7133" i="12"/>
  <c r="I7133" i="12"/>
  <c r="J7133" i="12"/>
  <c r="K7133" i="12"/>
  <c r="L7133" i="12"/>
  <c r="B7134" i="12"/>
  <c r="C7134" i="12"/>
  <c r="D7134" i="12"/>
  <c r="E7134" i="12"/>
  <c r="F7134" i="12"/>
  <c r="G7134" i="12"/>
  <c r="H7134" i="12"/>
  <c r="I7134" i="12"/>
  <c r="J7134" i="12"/>
  <c r="K7134" i="12"/>
  <c r="L7134" i="12"/>
  <c r="B7135" i="12"/>
  <c r="C7135" i="12"/>
  <c r="D7135" i="12"/>
  <c r="E7135" i="12"/>
  <c r="F7135" i="12"/>
  <c r="G7135" i="12"/>
  <c r="H7135" i="12"/>
  <c r="I7135" i="12"/>
  <c r="J7135" i="12"/>
  <c r="K7135" i="12"/>
  <c r="L7135" i="12"/>
  <c r="B7136" i="12"/>
  <c r="C7136" i="12"/>
  <c r="D7136" i="12"/>
  <c r="E7136" i="12"/>
  <c r="F7136" i="12"/>
  <c r="G7136" i="12"/>
  <c r="H7136" i="12"/>
  <c r="I7136" i="12"/>
  <c r="J7136" i="12"/>
  <c r="K7136" i="12"/>
  <c r="L7136" i="12"/>
  <c r="B7137" i="12"/>
  <c r="C7137" i="12"/>
  <c r="D7137" i="12"/>
  <c r="E7137" i="12"/>
  <c r="F7137" i="12"/>
  <c r="G7137" i="12"/>
  <c r="H7137" i="12"/>
  <c r="I7137" i="12"/>
  <c r="J7137" i="12"/>
  <c r="K7137" i="12"/>
  <c r="L7137" i="12"/>
  <c r="B7138" i="12"/>
  <c r="C7138" i="12"/>
  <c r="D7138" i="12"/>
  <c r="E7138" i="12"/>
  <c r="F7138" i="12"/>
  <c r="G7138" i="12"/>
  <c r="H7138" i="12"/>
  <c r="I7138" i="12"/>
  <c r="J7138" i="12"/>
  <c r="K7138" i="12"/>
  <c r="L7138" i="12"/>
  <c r="B7139" i="12"/>
  <c r="C7139" i="12"/>
  <c r="D7139" i="12"/>
  <c r="E7139" i="12"/>
  <c r="F7139" i="12"/>
  <c r="G7139" i="12"/>
  <c r="H7139" i="12"/>
  <c r="I7139" i="12"/>
  <c r="J7139" i="12"/>
  <c r="K7139" i="12"/>
  <c r="L7139" i="12"/>
  <c r="B7140" i="12"/>
  <c r="C7140" i="12"/>
  <c r="D7140" i="12"/>
  <c r="E7140" i="12"/>
  <c r="F7140" i="12"/>
  <c r="G7140" i="12"/>
  <c r="H7140" i="12"/>
  <c r="I7140" i="12"/>
  <c r="J7140" i="12"/>
  <c r="K7140" i="12"/>
  <c r="L7140" i="12"/>
  <c r="B7141" i="12"/>
  <c r="C7141" i="12"/>
  <c r="D7141" i="12"/>
  <c r="E7141" i="12"/>
  <c r="F7141" i="12"/>
  <c r="G7141" i="12"/>
  <c r="H7141" i="12"/>
  <c r="I7141" i="12"/>
  <c r="J7141" i="12"/>
  <c r="K7141" i="12"/>
  <c r="L7141" i="12"/>
  <c r="B7142" i="12"/>
  <c r="C7142" i="12"/>
  <c r="D7142" i="12"/>
  <c r="E7142" i="12"/>
  <c r="F7142" i="12"/>
  <c r="G7142" i="12"/>
  <c r="H7142" i="12"/>
  <c r="I7142" i="12"/>
  <c r="J7142" i="12"/>
  <c r="K7142" i="12"/>
  <c r="L7142" i="12"/>
  <c r="B7143" i="12"/>
  <c r="C7143" i="12"/>
  <c r="D7143" i="12"/>
  <c r="E7143" i="12"/>
  <c r="F7143" i="12"/>
  <c r="G7143" i="12"/>
  <c r="H7143" i="12"/>
  <c r="I7143" i="12"/>
  <c r="J7143" i="12"/>
  <c r="K7143" i="12"/>
  <c r="L7143" i="12"/>
  <c r="B7144" i="12"/>
  <c r="C7144" i="12"/>
  <c r="D7144" i="12"/>
  <c r="E7144" i="12"/>
  <c r="F7144" i="12"/>
  <c r="G7144" i="12"/>
  <c r="H7144" i="12"/>
  <c r="I7144" i="12"/>
  <c r="J7144" i="12"/>
  <c r="K7144" i="12"/>
  <c r="L7144" i="12"/>
  <c r="B7145" i="12"/>
  <c r="C7145" i="12"/>
  <c r="D7145" i="12"/>
  <c r="E7145" i="12"/>
  <c r="F7145" i="12"/>
  <c r="G7145" i="12"/>
  <c r="H7145" i="12"/>
  <c r="I7145" i="12"/>
  <c r="J7145" i="12"/>
  <c r="K7145" i="12"/>
  <c r="L7145" i="12"/>
  <c r="B7146" i="12"/>
  <c r="C7146" i="12"/>
  <c r="D7146" i="12"/>
  <c r="E7146" i="12"/>
  <c r="F7146" i="12"/>
  <c r="G7146" i="12"/>
  <c r="H7146" i="12"/>
  <c r="I7146" i="12"/>
  <c r="J7146" i="12"/>
  <c r="K7146" i="12"/>
  <c r="L7146" i="12"/>
  <c r="B7147" i="12"/>
  <c r="C7147" i="12"/>
  <c r="D7147" i="12"/>
  <c r="E7147" i="12"/>
  <c r="F7147" i="12"/>
  <c r="G7147" i="12"/>
  <c r="H7147" i="12"/>
  <c r="I7147" i="12"/>
  <c r="J7147" i="12"/>
  <c r="K7147" i="12"/>
  <c r="L7147" i="12"/>
  <c r="B7148" i="12"/>
  <c r="C7148" i="12"/>
  <c r="D7148" i="12"/>
  <c r="E7148" i="12"/>
  <c r="F7148" i="12"/>
  <c r="G7148" i="12"/>
  <c r="H7148" i="12"/>
  <c r="I7148" i="12"/>
  <c r="J7148" i="12"/>
  <c r="K7148" i="12"/>
  <c r="L7148" i="12"/>
  <c r="B7149" i="12"/>
  <c r="C7149" i="12"/>
  <c r="D7149" i="12"/>
  <c r="E7149" i="12"/>
  <c r="F7149" i="12"/>
  <c r="G7149" i="12"/>
  <c r="H7149" i="12"/>
  <c r="I7149" i="12"/>
  <c r="J7149" i="12"/>
  <c r="K7149" i="12"/>
  <c r="L7149" i="12"/>
  <c r="B7150" i="12"/>
  <c r="C7150" i="12"/>
  <c r="D7150" i="12"/>
  <c r="E7150" i="12"/>
  <c r="F7150" i="12"/>
  <c r="G7150" i="12"/>
  <c r="H7150" i="12"/>
  <c r="I7150" i="12"/>
  <c r="J7150" i="12"/>
  <c r="K7150" i="12"/>
  <c r="L7150" i="12"/>
  <c r="B7151" i="12"/>
  <c r="C7151" i="12"/>
  <c r="D7151" i="12"/>
  <c r="E7151" i="12"/>
  <c r="F7151" i="12"/>
  <c r="G7151" i="12"/>
  <c r="H7151" i="12"/>
  <c r="I7151" i="12"/>
  <c r="J7151" i="12"/>
  <c r="K7151" i="12"/>
  <c r="L7151" i="12"/>
  <c r="B7152" i="12"/>
  <c r="C7152" i="12"/>
  <c r="D7152" i="12"/>
  <c r="E7152" i="12"/>
  <c r="F7152" i="12"/>
  <c r="G7152" i="12"/>
  <c r="H7152" i="12"/>
  <c r="I7152" i="12"/>
  <c r="J7152" i="12"/>
  <c r="K7152" i="12"/>
  <c r="L7152" i="12"/>
  <c r="B7153" i="12"/>
  <c r="C7153" i="12"/>
  <c r="D7153" i="12"/>
  <c r="E7153" i="12"/>
  <c r="F7153" i="12"/>
  <c r="G7153" i="12"/>
  <c r="H7153" i="12"/>
  <c r="I7153" i="12"/>
  <c r="J7153" i="12"/>
  <c r="K7153" i="12"/>
  <c r="L7153" i="12"/>
  <c r="B7154" i="12"/>
  <c r="C7154" i="12"/>
  <c r="D7154" i="12"/>
  <c r="E7154" i="12"/>
  <c r="F7154" i="12"/>
  <c r="G7154" i="12"/>
  <c r="H7154" i="12"/>
  <c r="I7154" i="12"/>
  <c r="J7154" i="12"/>
  <c r="K7154" i="12"/>
  <c r="L7154" i="12"/>
  <c r="B7155" i="12"/>
  <c r="C7155" i="12"/>
  <c r="D7155" i="12"/>
  <c r="E7155" i="12"/>
  <c r="F7155" i="12"/>
  <c r="G7155" i="12"/>
  <c r="H7155" i="12"/>
  <c r="I7155" i="12"/>
  <c r="J7155" i="12"/>
  <c r="K7155" i="12"/>
  <c r="L7155" i="12"/>
  <c r="B7156" i="12"/>
  <c r="C7156" i="12"/>
  <c r="D7156" i="12"/>
  <c r="E7156" i="12"/>
  <c r="F7156" i="12"/>
  <c r="G7156" i="12"/>
  <c r="H7156" i="12"/>
  <c r="I7156" i="12"/>
  <c r="J7156" i="12"/>
  <c r="K7156" i="12"/>
  <c r="L7156" i="12"/>
  <c r="B7157" i="12"/>
  <c r="C7157" i="12"/>
  <c r="D7157" i="12"/>
  <c r="E7157" i="12"/>
  <c r="F7157" i="12"/>
  <c r="G7157" i="12"/>
  <c r="H7157" i="12"/>
  <c r="I7157" i="12"/>
  <c r="J7157" i="12"/>
  <c r="K7157" i="12"/>
  <c r="L7157" i="12"/>
  <c r="B7158" i="12"/>
  <c r="C7158" i="12"/>
  <c r="D7158" i="12"/>
  <c r="E7158" i="12"/>
  <c r="F7158" i="12"/>
  <c r="G7158" i="12"/>
  <c r="H7158" i="12"/>
  <c r="I7158" i="12"/>
  <c r="J7158" i="12"/>
  <c r="K7158" i="12"/>
  <c r="L7158" i="12"/>
  <c r="B7159" i="12"/>
  <c r="C7159" i="12"/>
  <c r="D7159" i="12"/>
  <c r="E7159" i="12"/>
  <c r="F7159" i="12"/>
  <c r="G7159" i="12"/>
  <c r="H7159" i="12"/>
  <c r="I7159" i="12"/>
  <c r="J7159" i="12"/>
  <c r="K7159" i="12"/>
  <c r="L7159" i="12"/>
  <c r="B7160" i="12"/>
  <c r="C7160" i="12"/>
  <c r="D7160" i="12"/>
  <c r="E7160" i="12"/>
  <c r="F7160" i="12"/>
  <c r="G7160" i="12"/>
  <c r="H7160" i="12"/>
  <c r="I7160" i="12"/>
  <c r="J7160" i="12"/>
  <c r="K7160" i="12"/>
  <c r="L7160" i="12"/>
  <c r="B7161" i="12"/>
  <c r="C7161" i="12"/>
  <c r="D7161" i="12"/>
  <c r="E7161" i="12"/>
  <c r="F7161" i="12"/>
  <c r="G7161" i="12"/>
  <c r="H7161" i="12"/>
  <c r="I7161" i="12"/>
  <c r="J7161" i="12"/>
  <c r="K7161" i="12"/>
  <c r="L7161" i="12"/>
  <c r="B7162" i="12"/>
  <c r="C7162" i="12"/>
  <c r="D7162" i="12"/>
  <c r="E7162" i="12"/>
  <c r="F7162" i="12"/>
  <c r="G7162" i="12"/>
  <c r="H7162" i="12"/>
  <c r="I7162" i="12"/>
  <c r="J7162" i="12"/>
  <c r="K7162" i="12"/>
  <c r="L7162" i="12"/>
  <c r="B7163" i="12"/>
  <c r="C7163" i="12"/>
  <c r="D7163" i="12"/>
  <c r="E7163" i="12"/>
  <c r="F7163" i="12"/>
  <c r="G7163" i="12"/>
  <c r="H7163" i="12"/>
  <c r="I7163" i="12"/>
  <c r="J7163" i="12"/>
  <c r="K7163" i="12"/>
  <c r="L7163" i="12"/>
  <c r="B7164" i="12"/>
  <c r="C7164" i="12"/>
  <c r="D7164" i="12"/>
  <c r="E7164" i="12"/>
  <c r="F7164" i="12"/>
  <c r="G7164" i="12"/>
  <c r="H7164" i="12"/>
  <c r="I7164" i="12"/>
  <c r="J7164" i="12"/>
  <c r="K7164" i="12"/>
  <c r="L7164" i="12"/>
  <c r="B7165" i="12"/>
  <c r="C7165" i="12"/>
  <c r="D7165" i="12"/>
  <c r="E7165" i="12"/>
  <c r="F7165" i="12"/>
  <c r="G7165" i="12"/>
  <c r="H7165" i="12"/>
  <c r="I7165" i="12"/>
  <c r="J7165" i="12"/>
  <c r="K7165" i="12"/>
  <c r="L7165" i="12"/>
  <c r="B7166" i="12"/>
  <c r="C7166" i="12"/>
  <c r="D7166" i="12"/>
  <c r="E7166" i="12"/>
  <c r="F7166" i="12"/>
  <c r="G7166" i="12"/>
  <c r="H7166" i="12"/>
  <c r="I7166" i="12"/>
  <c r="J7166" i="12"/>
  <c r="K7166" i="12"/>
  <c r="L7166" i="12"/>
  <c r="B7167" i="12"/>
  <c r="C7167" i="12"/>
  <c r="D7167" i="12"/>
  <c r="E7167" i="12"/>
  <c r="F7167" i="12"/>
  <c r="G7167" i="12"/>
  <c r="H7167" i="12"/>
  <c r="I7167" i="12"/>
  <c r="J7167" i="12"/>
  <c r="K7167" i="12"/>
  <c r="L7167" i="12"/>
  <c r="B7168" i="12"/>
  <c r="C7168" i="12"/>
  <c r="D7168" i="12"/>
  <c r="E7168" i="12"/>
  <c r="F7168" i="12"/>
  <c r="G7168" i="12"/>
  <c r="H7168" i="12"/>
  <c r="I7168" i="12"/>
  <c r="J7168" i="12"/>
  <c r="K7168" i="12"/>
  <c r="L7168" i="12"/>
  <c r="B7169" i="12"/>
  <c r="C7169" i="12"/>
  <c r="D7169" i="12"/>
  <c r="E7169" i="12"/>
  <c r="F7169" i="12"/>
  <c r="G7169" i="12"/>
  <c r="H7169" i="12"/>
  <c r="I7169" i="12"/>
  <c r="J7169" i="12"/>
  <c r="K7169" i="12"/>
  <c r="L7169" i="12"/>
  <c r="B7170" i="12"/>
  <c r="C7170" i="12"/>
  <c r="D7170" i="12"/>
  <c r="E7170" i="12"/>
  <c r="F7170" i="12"/>
  <c r="G7170" i="12"/>
  <c r="H7170" i="12"/>
  <c r="I7170" i="12"/>
  <c r="J7170" i="12"/>
  <c r="K7170" i="12"/>
  <c r="L7170" i="12"/>
  <c r="B7171" i="12"/>
  <c r="C7171" i="12"/>
  <c r="D7171" i="12"/>
  <c r="E7171" i="12"/>
  <c r="F7171" i="12"/>
  <c r="G7171" i="12"/>
  <c r="H7171" i="12"/>
  <c r="I7171" i="12"/>
  <c r="J7171" i="12"/>
  <c r="K7171" i="12"/>
  <c r="L7171" i="12"/>
  <c r="B7172" i="12"/>
  <c r="C7172" i="12"/>
  <c r="D7172" i="12"/>
  <c r="E7172" i="12"/>
  <c r="F7172" i="12"/>
  <c r="G7172" i="12"/>
  <c r="H7172" i="12"/>
  <c r="I7172" i="12"/>
  <c r="J7172" i="12"/>
  <c r="K7172" i="12"/>
  <c r="L7172" i="12"/>
  <c r="B7173" i="12"/>
  <c r="C7173" i="12"/>
  <c r="D7173" i="12"/>
  <c r="E7173" i="12"/>
  <c r="F7173" i="12"/>
  <c r="G7173" i="12"/>
  <c r="H7173" i="12"/>
  <c r="I7173" i="12"/>
  <c r="J7173" i="12"/>
  <c r="K7173" i="12"/>
  <c r="L7173" i="12"/>
  <c r="B7174" i="12"/>
  <c r="C7174" i="12"/>
  <c r="D7174" i="12"/>
  <c r="E7174" i="12"/>
  <c r="F7174" i="12"/>
  <c r="G7174" i="12"/>
  <c r="H7174" i="12"/>
  <c r="I7174" i="12"/>
  <c r="J7174" i="12"/>
  <c r="K7174" i="12"/>
  <c r="L7174" i="12"/>
  <c r="B7175" i="12"/>
  <c r="C7175" i="12"/>
  <c r="D7175" i="12"/>
  <c r="E7175" i="12"/>
  <c r="F7175" i="12"/>
  <c r="G7175" i="12"/>
  <c r="H7175" i="12"/>
  <c r="I7175" i="12"/>
  <c r="J7175" i="12"/>
  <c r="K7175" i="12"/>
  <c r="L7175" i="12"/>
  <c r="B7176" i="12"/>
  <c r="C7176" i="12"/>
  <c r="D7176" i="12"/>
  <c r="E7176" i="12"/>
  <c r="F7176" i="12"/>
  <c r="G7176" i="12"/>
  <c r="H7176" i="12"/>
  <c r="I7176" i="12"/>
  <c r="J7176" i="12"/>
  <c r="K7176" i="12"/>
  <c r="L7176" i="12"/>
  <c r="B7177" i="12"/>
  <c r="C7177" i="12"/>
  <c r="D7177" i="12"/>
  <c r="E7177" i="12"/>
  <c r="F7177" i="12"/>
  <c r="G7177" i="12"/>
  <c r="H7177" i="12"/>
  <c r="I7177" i="12"/>
  <c r="J7177" i="12"/>
  <c r="K7177" i="12"/>
  <c r="L7177" i="12"/>
  <c r="B7178" i="12"/>
  <c r="C7178" i="12"/>
  <c r="D7178" i="12"/>
  <c r="E7178" i="12"/>
  <c r="F7178" i="12"/>
  <c r="G7178" i="12"/>
  <c r="H7178" i="12"/>
  <c r="I7178" i="12"/>
  <c r="J7178" i="12"/>
  <c r="K7178" i="12"/>
  <c r="L7178" i="12"/>
  <c r="B7179" i="12"/>
  <c r="C7179" i="12"/>
  <c r="D7179" i="12"/>
  <c r="E7179" i="12"/>
  <c r="F7179" i="12"/>
  <c r="G7179" i="12"/>
  <c r="H7179" i="12"/>
  <c r="I7179" i="12"/>
  <c r="J7179" i="12"/>
  <c r="K7179" i="12"/>
  <c r="L7179" i="12"/>
  <c r="B7180" i="12"/>
  <c r="C7180" i="12"/>
  <c r="D7180" i="12"/>
  <c r="E7180" i="12"/>
  <c r="F7180" i="12"/>
  <c r="G7180" i="12"/>
  <c r="H7180" i="12"/>
  <c r="I7180" i="12"/>
  <c r="J7180" i="12"/>
  <c r="K7180" i="12"/>
  <c r="L7180" i="12"/>
  <c r="B7181" i="12"/>
  <c r="C7181" i="12"/>
  <c r="D7181" i="12"/>
  <c r="E7181" i="12"/>
  <c r="F7181" i="12"/>
  <c r="G7181" i="12"/>
  <c r="H7181" i="12"/>
  <c r="I7181" i="12"/>
  <c r="J7181" i="12"/>
  <c r="K7181" i="12"/>
  <c r="L7181" i="12"/>
  <c r="B7182" i="12"/>
  <c r="C7182" i="12"/>
  <c r="D7182" i="12"/>
  <c r="E7182" i="12"/>
  <c r="F7182" i="12"/>
  <c r="G7182" i="12"/>
  <c r="H7182" i="12"/>
  <c r="I7182" i="12"/>
  <c r="J7182" i="12"/>
  <c r="K7182" i="12"/>
  <c r="L7182" i="12"/>
  <c r="B7183" i="12"/>
  <c r="C7183" i="12"/>
  <c r="D7183" i="12"/>
  <c r="E7183" i="12"/>
  <c r="F7183" i="12"/>
  <c r="G7183" i="12"/>
  <c r="H7183" i="12"/>
  <c r="I7183" i="12"/>
  <c r="J7183" i="12"/>
  <c r="K7183" i="12"/>
  <c r="L7183" i="12"/>
  <c r="B7184" i="12"/>
  <c r="C7184" i="12"/>
  <c r="D7184" i="12"/>
  <c r="E7184" i="12"/>
  <c r="F7184" i="12"/>
  <c r="G7184" i="12"/>
  <c r="H7184" i="12"/>
  <c r="I7184" i="12"/>
  <c r="J7184" i="12"/>
  <c r="K7184" i="12"/>
  <c r="L7184" i="12"/>
  <c r="B7185" i="12"/>
  <c r="C7185" i="12"/>
  <c r="D7185" i="12"/>
  <c r="E7185" i="12"/>
  <c r="F7185" i="12"/>
  <c r="G7185" i="12"/>
  <c r="H7185" i="12"/>
  <c r="I7185" i="12"/>
  <c r="J7185" i="12"/>
  <c r="K7185" i="12"/>
  <c r="L7185" i="12"/>
  <c r="B7186" i="12"/>
  <c r="C7186" i="12"/>
  <c r="D7186" i="12"/>
  <c r="E7186" i="12"/>
  <c r="F7186" i="12"/>
  <c r="G7186" i="12"/>
  <c r="H7186" i="12"/>
  <c r="I7186" i="12"/>
  <c r="J7186" i="12"/>
  <c r="K7186" i="12"/>
  <c r="L7186" i="12"/>
  <c r="B7187" i="12"/>
  <c r="C7187" i="12"/>
  <c r="D7187" i="12"/>
  <c r="E7187" i="12"/>
  <c r="F7187" i="12"/>
  <c r="G7187" i="12"/>
  <c r="H7187" i="12"/>
  <c r="I7187" i="12"/>
  <c r="J7187" i="12"/>
  <c r="K7187" i="12"/>
  <c r="L7187" i="12"/>
  <c r="B7188" i="12"/>
  <c r="C7188" i="12"/>
  <c r="D7188" i="12"/>
  <c r="E7188" i="12"/>
  <c r="F7188" i="12"/>
  <c r="G7188" i="12"/>
  <c r="H7188" i="12"/>
  <c r="I7188" i="12"/>
  <c r="J7188" i="12"/>
  <c r="K7188" i="12"/>
  <c r="L7188" i="12"/>
  <c r="B7189" i="12"/>
  <c r="C7189" i="12"/>
  <c r="D7189" i="12"/>
  <c r="E7189" i="12"/>
  <c r="F7189" i="12"/>
  <c r="G7189" i="12"/>
  <c r="H7189" i="12"/>
  <c r="I7189" i="12"/>
  <c r="J7189" i="12"/>
  <c r="K7189" i="12"/>
  <c r="L7189" i="12"/>
  <c r="B7190" i="12"/>
  <c r="C7190" i="12"/>
  <c r="D7190" i="12"/>
  <c r="E7190" i="12"/>
  <c r="F7190" i="12"/>
  <c r="G7190" i="12"/>
  <c r="H7190" i="12"/>
  <c r="I7190" i="12"/>
  <c r="J7190" i="12"/>
  <c r="K7190" i="12"/>
  <c r="L7190" i="12"/>
  <c r="B7191" i="12"/>
  <c r="C7191" i="12"/>
  <c r="D7191" i="12"/>
  <c r="E7191" i="12"/>
  <c r="F7191" i="12"/>
  <c r="G7191" i="12"/>
  <c r="H7191" i="12"/>
  <c r="I7191" i="12"/>
  <c r="J7191" i="12"/>
  <c r="K7191" i="12"/>
  <c r="L7191" i="12"/>
  <c r="B7192" i="12"/>
  <c r="C7192" i="12"/>
  <c r="D7192" i="12"/>
  <c r="E7192" i="12"/>
  <c r="F7192" i="12"/>
  <c r="G7192" i="12"/>
  <c r="H7192" i="12"/>
  <c r="I7192" i="12"/>
  <c r="J7192" i="12"/>
  <c r="K7192" i="12"/>
  <c r="L7192" i="12"/>
  <c r="B7193" i="12"/>
  <c r="C7193" i="12"/>
  <c r="D7193" i="12"/>
  <c r="E7193" i="12"/>
  <c r="F7193" i="12"/>
  <c r="G7193" i="12"/>
  <c r="H7193" i="12"/>
  <c r="I7193" i="12"/>
  <c r="J7193" i="12"/>
  <c r="K7193" i="12"/>
  <c r="L7193" i="12"/>
  <c r="B7194" i="12"/>
  <c r="C7194" i="12"/>
  <c r="D7194" i="12"/>
  <c r="E7194" i="12"/>
  <c r="F7194" i="12"/>
  <c r="G7194" i="12"/>
  <c r="H7194" i="12"/>
  <c r="I7194" i="12"/>
  <c r="J7194" i="12"/>
  <c r="K7194" i="12"/>
  <c r="L7194" i="12"/>
  <c r="B7195" i="12"/>
  <c r="C7195" i="12"/>
  <c r="D7195" i="12"/>
  <c r="E7195" i="12"/>
  <c r="F7195" i="12"/>
  <c r="G7195" i="12"/>
  <c r="H7195" i="12"/>
  <c r="I7195" i="12"/>
  <c r="J7195" i="12"/>
  <c r="K7195" i="12"/>
  <c r="L7195" i="12"/>
  <c r="B7196" i="12"/>
  <c r="C7196" i="12"/>
  <c r="D7196" i="12"/>
  <c r="E7196" i="12"/>
  <c r="F7196" i="12"/>
  <c r="G7196" i="12"/>
  <c r="H7196" i="12"/>
  <c r="I7196" i="12"/>
  <c r="J7196" i="12"/>
  <c r="K7196" i="12"/>
  <c r="L7196" i="12"/>
  <c r="B7197" i="12"/>
  <c r="C7197" i="12"/>
  <c r="D7197" i="12"/>
  <c r="E7197" i="12"/>
  <c r="F7197" i="12"/>
  <c r="G7197" i="12"/>
  <c r="H7197" i="12"/>
  <c r="I7197" i="12"/>
  <c r="J7197" i="12"/>
  <c r="K7197" i="12"/>
  <c r="L7197" i="12"/>
  <c r="B7198" i="12"/>
  <c r="C7198" i="12"/>
  <c r="D7198" i="12"/>
  <c r="E7198" i="12"/>
  <c r="F7198" i="12"/>
  <c r="G7198" i="12"/>
  <c r="H7198" i="12"/>
  <c r="I7198" i="12"/>
  <c r="J7198" i="12"/>
  <c r="K7198" i="12"/>
  <c r="L7198" i="12"/>
  <c r="B7199" i="12"/>
  <c r="C7199" i="12"/>
  <c r="D7199" i="12"/>
  <c r="E7199" i="12"/>
  <c r="F7199" i="12"/>
  <c r="G7199" i="12"/>
  <c r="H7199" i="12"/>
  <c r="I7199" i="12"/>
  <c r="J7199" i="12"/>
  <c r="K7199" i="12"/>
  <c r="L7199" i="12"/>
  <c r="B7200" i="12"/>
  <c r="C7200" i="12"/>
  <c r="D7200" i="12"/>
  <c r="E7200" i="12"/>
  <c r="F7200" i="12"/>
  <c r="G7200" i="12"/>
  <c r="H7200" i="12"/>
  <c r="I7200" i="12"/>
  <c r="J7200" i="12"/>
  <c r="K7200" i="12"/>
  <c r="L7200" i="12"/>
  <c r="B7201" i="12"/>
  <c r="C7201" i="12"/>
  <c r="D7201" i="12"/>
  <c r="E7201" i="12"/>
  <c r="F7201" i="12"/>
  <c r="G7201" i="12"/>
  <c r="H7201" i="12"/>
  <c r="I7201" i="12"/>
  <c r="J7201" i="12"/>
  <c r="K7201" i="12"/>
  <c r="L7201" i="12"/>
  <c r="B7202" i="12"/>
  <c r="C7202" i="12"/>
  <c r="D7202" i="12"/>
  <c r="E7202" i="12"/>
  <c r="F7202" i="12"/>
  <c r="G7202" i="12"/>
  <c r="H7202" i="12"/>
  <c r="I7202" i="12"/>
  <c r="J7202" i="12"/>
  <c r="K7202" i="12"/>
  <c r="L7202" i="12"/>
  <c r="B7203" i="12"/>
  <c r="C7203" i="12"/>
  <c r="D7203" i="12"/>
  <c r="E7203" i="12"/>
  <c r="F7203" i="12"/>
  <c r="G7203" i="12"/>
  <c r="H7203" i="12"/>
  <c r="I7203" i="12"/>
  <c r="J7203" i="12"/>
  <c r="K7203" i="12"/>
  <c r="L7203" i="12"/>
  <c r="B7204" i="12"/>
  <c r="C7204" i="12"/>
  <c r="D7204" i="12"/>
  <c r="E7204" i="12"/>
  <c r="F7204" i="12"/>
  <c r="G7204" i="12"/>
  <c r="H7204" i="12"/>
  <c r="I7204" i="12"/>
  <c r="J7204" i="12"/>
  <c r="K7204" i="12"/>
  <c r="L7204" i="12"/>
  <c r="B7205" i="12"/>
  <c r="C7205" i="12"/>
  <c r="D7205" i="12"/>
  <c r="E7205" i="12"/>
  <c r="F7205" i="12"/>
  <c r="G7205" i="12"/>
  <c r="H7205" i="12"/>
  <c r="I7205" i="12"/>
  <c r="J7205" i="12"/>
  <c r="K7205" i="12"/>
  <c r="L7205" i="12"/>
  <c r="B7206" i="12"/>
  <c r="C7206" i="12"/>
  <c r="D7206" i="12"/>
  <c r="E7206" i="12"/>
  <c r="F7206" i="12"/>
  <c r="G7206" i="12"/>
  <c r="H7206" i="12"/>
  <c r="I7206" i="12"/>
  <c r="J7206" i="12"/>
  <c r="K7206" i="12"/>
  <c r="L7206" i="12"/>
  <c r="B7207" i="12"/>
  <c r="C7207" i="12"/>
  <c r="D7207" i="12"/>
  <c r="E7207" i="12"/>
  <c r="F7207" i="12"/>
  <c r="G7207" i="12"/>
  <c r="H7207" i="12"/>
  <c r="I7207" i="12"/>
  <c r="J7207" i="12"/>
  <c r="K7207" i="12"/>
  <c r="L7207" i="12"/>
  <c r="B7208" i="12"/>
  <c r="C7208" i="12"/>
  <c r="D7208" i="12"/>
  <c r="E7208" i="12"/>
  <c r="F7208" i="12"/>
  <c r="G7208" i="12"/>
  <c r="H7208" i="12"/>
  <c r="I7208" i="12"/>
  <c r="J7208" i="12"/>
  <c r="K7208" i="12"/>
  <c r="L7208" i="12"/>
  <c r="B7209" i="12"/>
  <c r="C7209" i="12"/>
  <c r="D7209" i="12"/>
  <c r="E7209" i="12"/>
  <c r="F7209" i="12"/>
  <c r="G7209" i="12"/>
  <c r="H7209" i="12"/>
  <c r="I7209" i="12"/>
  <c r="J7209" i="12"/>
  <c r="K7209" i="12"/>
  <c r="L7209" i="12"/>
  <c r="B7210" i="12"/>
  <c r="C7210" i="12"/>
  <c r="D7210" i="12"/>
  <c r="E7210" i="12"/>
  <c r="F7210" i="12"/>
  <c r="G7210" i="12"/>
  <c r="H7210" i="12"/>
  <c r="I7210" i="12"/>
  <c r="J7210" i="12"/>
  <c r="K7210" i="12"/>
  <c r="L7210" i="12"/>
  <c r="B7211" i="12"/>
  <c r="C7211" i="12"/>
  <c r="D7211" i="12"/>
  <c r="E7211" i="12"/>
  <c r="F7211" i="12"/>
  <c r="G7211" i="12"/>
  <c r="H7211" i="12"/>
  <c r="I7211" i="12"/>
  <c r="J7211" i="12"/>
  <c r="K7211" i="12"/>
  <c r="L7211" i="12"/>
  <c r="B7212" i="12"/>
  <c r="C7212" i="12"/>
  <c r="D7212" i="12"/>
  <c r="E7212" i="12"/>
  <c r="F7212" i="12"/>
  <c r="G7212" i="12"/>
  <c r="H7212" i="12"/>
  <c r="I7212" i="12"/>
  <c r="J7212" i="12"/>
  <c r="K7212" i="12"/>
  <c r="L7212" i="12"/>
  <c r="B7213" i="12"/>
  <c r="C7213" i="12"/>
  <c r="D7213" i="12"/>
  <c r="E7213" i="12"/>
  <c r="F7213" i="12"/>
  <c r="G7213" i="12"/>
  <c r="H7213" i="12"/>
  <c r="I7213" i="12"/>
  <c r="J7213" i="12"/>
  <c r="K7213" i="12"/>
  <c r="L7213" i="12"/>
  <c r="B7214" i="12"/>
  <c r="C7214" i="12"/>
  <c r="D7214" i="12"/>
  <c r="E7214" i="12"/>
  <c r="F7214" i="12"/>
  <c r="G7214" i="12"/>
  <c r="H7214" i="12"/>
  <c r="I7214" i="12"/>
  <c r="J7214" i="12"/>
  <c r="K7214" i="12"/>
  <c r="L7214" i="12"/>
  <c r="B7215" i="12"/>
  <c r="C7215" i="12"/>
  <c r="D7215" i="12"/>
  <c r="E7215" i="12"/>
  <c r="F7215" i="12"/>
  <c r="G7215" i="12"/>
  <c r="H7215" i="12"/>
  <c r="I7215" i="12"/>
  <c r="J7215" i="12"/>
  <c r="K7215" i="12"/>
  <c r="L7215" i="12"/>
  <c r="B7216" i="12"/>
  <c r="C7216" i="12"/>
  <c r="D7216" i="12"/>
  <c r="E7216" i="12"/>
  <c r="F7216" i="12"/>
  <c r="G7216" i="12"/>
  <c r="H7216" i="12"/>
  <c r="I7216" i="12"/>
  <c r="J7216" i="12"/>
  <c r="K7216" i="12"/>
  <c r="L7216" i="12"/>
  <c r="B7217" i="12"/>
  <c r="C7217" i="12"/>
  <c r="D7217" i="12"/>
  <c r="E7217" i="12"/>
  <c r="F7217" i="12"/>
  <c r="G7217" i="12"/>
  <c r="H7217" i="12"/>
  <c r="I7217" i="12"/>
  <c r="J7217" i="12"/>
  <c r="K7217" i="12"/>
  <c r="L7217" i="12"/>
  <c r="B7218" i="12"/>
  <c r="C7218" i="12"/>
  <c r="D7218" i="12"/>
  <c r="E7218" i="12"/>
  <c r="F7218" i="12"/>
  <c r="G7218" i="12"/>
  <c r="H7218" i="12"/>
  <c r="I7218" i="12"/>
  <c r="J7218" i="12"/>
  <c r="K7218" i="12"/>
  <c r="L7218" i="12"/>
  <c r="B7219" i="12"/>
  <c r="C7219" i="12"/>
  <c r="D7219" i="12"/>
  <c r="E7219" i="12"/>
  <c r="F7219" i="12"/>
  <c r="G7219" i="12"/>
  <c r="H7219" i="12"/>
  <c r="I7219" i="12"/>
  <c r="J7219" i="12"/>
  <c r="K7219" i="12"/>
  <c r="L7219" i="12"/>
  <c r="B7220" i="12"/>
  <c r="C7220" i="12"/>
  <c r="D7220" i="12"/>
  <c r="E7220" i="12"/>
  <c r="F7220" i="12"/>
  <c r="G7220" i="12"/>
  <c r="H7220" i="12"/>
  <c r="I7220" i="12"/>
  <c r="J7220" i="12"/>
  <c r="K7220" i="12"/>
  <c r="L7220" i="12"/>
  <c r="B7221" i="12"/>
  <c r="C7221" i="12"/>
  <c r="D7221" i="12"/>
  <c r="E7221" i="12"/>
  <c r="F7221" i="12"/>
  <c r="G7221" i="12"/>
  <c r="H7221" i="12"/>
  <c r="I7221" i="12"/>
  <c r="J7221" i="12"/>
  <c r="K7221" i="12"/>
  <c r="L7221" i="12"/>
  <c r="B7222" i="12"/>
  <c r="C7222" i="12"/>
  <c r="D7222" i="12"/>
  <c r="E7222" i="12"/>
  <c r="F7222" i="12"/>
  <c r="G7222" i="12"/>
  <c r="H7222" i="12"/>
  <c r="I7222" i="12"/>
  <c r="J7222" i="12"/>
  <c r="K7222" i="12"/>
  <c r="L7222" i="12"/>
  <c r="B7223" i="12"/>
  <c r="C7223" i="12"/>
  <c r="D7223" i="12"/>
  <c r="E7223" i="12"/>
  <c r="F7223" i="12"/>
  <c r="G7223" i="12"/>
  <c r="H7223" i="12"/>
  <c r="I7223" i="12"/>
  <c r="J7223" i="12"/>
  <c r="K7223" i="12"/>
  <c r="L7223" i="12"/>
  <c r="B7224" i="12"/>
  <c r="C7224" i="12"/>
  <c r="D7224" i="12"/>
  <c r="E7224" i="12"/>
  <c r="F7224" i="12"/>
  <c r="G7224" i="12"/>
  <c r="H7224" i="12"/>
  <c r="I7224" i="12"/>
  <c r="J7224" i="12"/>
  <c r="K7224" i="12"/>
  <c r="L7224" i="12"/>
  <c r="B7225" i="12"/>
  <c r="C7225" i="12"/>
  <c r="D7225" i="12"/>
  <c r="E7225" i="12"/>
  <c r="F7225" i="12"/>
  <c r="G7225" i="12"/>
  <c r="H7225" i="12"/>
  <c r="I7225" i="12"/>
  <c r="J7225" i="12"/>
  <c r="K7225" i="12"/>
  <c r="L7225" i="12"/>
  <c r="B7226" i="12"/>
  <c r="C7226" i="12"/>
  <c r="D7226" i="12"/>
  <c r="E7226" i="12"/>
  <c r="F7226" i="12"/>
  <c r="G7226" i="12"/>
  <c r="H7226" i="12"/>
  <c r="I7226" i="12"/>
  <c r="J7226" i="12"/>
  <c r="K7226" i="12"/>
  <c r="L7226" i="12"/>
  <c r="B7227" i="12"/>
  <c r="C7227" i="12"/>
  <c r="D7227" i="12"/>
  <c r="E7227" i="12"/>
  <c r="F7227" i="12"/>
  <c r="G7227" i="12"/>
  <c r="H7227" i="12"/>
  <c r="I7227" i="12"/>
  <c r="J7227" i="12"/>
  <c r="K7227" i="12"/>
  <c r="L7227" i="12"/>
  <c r="B7228" i="12"/>
  <c r="C7228" i="12"/>
  <c r="D7228" i="12"/>
  <c r="E7228" i="12"/>
  <c r="F7228" i="12"/>
  <c r="G7228" i="12"/>
  <c r="H7228" i="12"/>
  <c r="I7228" i="12"/>
  <c r="J7228" i="12"/>
  <c r="K7228" i="12"/>
  <c r="L7228" i="12"/>
  <c r="B7229" i="12"/>
  <c r="C7229" i="12"/>
  <c r="D7229" i="12"/>
  <c r="E7229" i="12"/>
  <c r="F7229" i="12"/>
  <c r="G7229" i="12"/>
  <c r="H7229" i="12"/>
  <c r="I7229" i="12"/>
  <c r="J7229" i="12"/>
  <c r="K7229" i="12"/>
  <c r="L7229" i="12"/>
  <c r="B7230" i="12"/>
  <c r="C7230" i="12"/>
  <c r="D7230" i="12"/>
  <c r="E7230" i="12"/>
  <c r="F7230" i="12"/>
  <c r="G7230" i="12"/>
  <c r="H7230" i="12"/>
  <c r="I7230" i="12"/>
  <c r="J7230" i="12"/>
  <c r="K7230" i="12"/>
  <c r="L7230" i="12"/>
  <c r="B7231" i="12"/>
  <c r="C7231" i="12"/>
  <c r="D7231" i="12"/>
  <c r="E7231" i="12"/>
  <c r="F7231" i="12"/>
  <c r="G7231" i="12"/>
  <c r="H7231" i="12"/>
  <c r="I7231" i="12"/>
  <c r="J7231" i="12"/>
  <c r="K7231" i="12"/>
  <c r="L7231" i="12"/>
  <c r="B7232" i="12"/>
  <c r="C7232" i="12"/>
  <c r="D7232" i="12"/>
  <c r="E7232" i="12"/>
  <c r="F7232" i="12"/>
  <c r="G7232" i="12"/>
  <c r="H7232" i="12"/>
  <c r="I7232" i="12"/>
  <c r="J7232" i="12"/>
  <c r="K7232" i="12"/>
  <c r="L7232" i="12"/>
  <c r="B7233" i="12"/>
  <c r="C7233" i="12"/>
  <c r="D7233" i="12"/>
  <c r="E7233" i="12"/>
  <c r="F7233" i="12"/>
  <c r="G7233" i="12"/>
  <c r="H7233" i="12"/>
  <c r="I7233" i="12"/>
  <c r="J7233" i="12"/>
  <c r="K7233" i="12"/>
  <c r="L7233" i="12"/>
  <c r="B7234" i="12"/>
  <c r="C7234" i="12"/>
  <c r="D7234" i="12"/>
  <c r="E7234" i="12"/>
  <c r="F7234" i="12"/>
  <c r="G7234" i="12"/>
  <c r="H7234" i="12"/>
  <c r="I7234" i="12"/>
  <c r="J7234" i="12"/>
  <c r="K7234" i="12"/>
  <c r="L7234" i="12"/>
  <c r="B7235" i="12"/>
  <c r="C7235" i="12"/>
  <c r="D7235" i="12"/>
  <c r="E7235" i="12"/>
  <c r="F7235" i="12"/>
  <c r="G7235" i="12"/>
  <c r="H7235" i="12"/>
  <c r="I7235" i="12"/>
  <c r="J7235" i="12"/>
  <c r="K7235" i="12"/>
  <c r="L7235" i="12"/>
  <c r="B7236" i="12"/>
  <c r="C7236" i="12"/>
  <c r="D7236" i="12"/>
  <c r="E7236" i="12"/>
  <c r="F7236" i="12"/>
  <c r="G7236" i="12"/>
  <c r="H7236" i="12"/>
  <c r="I7236" i="12"/>
  <c r="J7236" i="12"/>
  <c r="K7236" i="12"/>
  <c r="L7236" i="12"/>
  <c r="B7237" i="12"/>
  <c r="C7237" i="12"/>
  <c r="D7237" i="12"/>
  <c r="E7237" i="12"/>
  <c r="F7237" i="12"/>
  <c r="G7237" i="12"/>
  <c r="H7237" i="12"/>
  <c r="I7237" i="12"/>
  <c r="J7237" i="12"/>
  <c r="K7237" i="12"/>
  <c r="L7237" i="12"/>
  <c r="B7238" i="12"/>
  <c r="C7238" i="12"/>
  <c r="D7238" i="12"/>
  <c r="E7238" i="12"/>
  <c r="F7238" i="12"/>
  <c r="G7238" i="12"/>
  <c r="H7238" i="12"/>
  <c r="I7238" i="12"/>
  <c r="J7238" i="12"/>
  <c r="K7238" i="12"/>
  <c r="L7238" i="12"/>
  <c r="B7239" i="12"/>
  <c r="C7239" i="12"/>
  <c r="D7239" i="12"/>
  <c r="E7239" i="12"/>
  <c r="F7239" i="12"/>
  <c r="G7239" i="12"/>
  <c r="H7239" i="12"/>
  <c r="I7239" i="12"/>
  <c r="J7239" i="12"/>
  <c r="K7239" i="12"/>
  <c r="L7239" i="12"/>
  <c r="B7240" i="12"/>
  <c r="C7240" i="12"/>
  <c r="D7240" i="12"/>
  <c r="E7240" i="12"/>
  <c r="F7240" i="12"/>
  <c r="G7240" i="12"/>
  <c r="H7240" i="12"/>
  <c r="I7240" i="12"/>
  <c r="J7240" i="12"/>
  <c r="K7240" i="12"/>
  <c r="L7240" i="12"/>
  <c r="B7241" i="12"/>
  <c r="C7241" i="12"/>
  <c r="D7241" i="12"/>
  <c r="E7241" i="12"/>
  <c r="F7241" i="12"/>
  <c r="G7241" i="12"/>
  <c r="H7241" i="12"/>
  <c r="I7241" i="12"/>
  <c r="J7241" i="12"/>
  <c r="K7241" i="12"/>
  <c r="L7241" i="12"/>
  <c r="B7242" i="12"/>
  <c r="C7242" i="12"/>
  <c r="D7242" i="12"/>
  <c r="E7242" i="12"/>
  <c r="F7242" i="12"/>
  <c r="G7242" i="12"/>
  <c r="H7242" i="12"/>
  <c r="I7242" i="12"/>
  <c r="J7242" i="12"/>
  <c r="K7242" i="12"/>
  <c r="L7242" i="12"/>
  <c r="B7243" i="12"/>
  <c r="C7243" i="12"/>
  <c r="D7243" i="12"/>
  <c r="E7243" i="12"/>
  <c r="F7243" i="12"/>
  <c r="G7243" i="12"/>
  <c r="H7243" i="12"/>
  <c r="I7243" i="12"/>
  <c r="J7243" i="12"/>
  <c r="K7243" i="12"/>
  <c r="L7243" i="12"/>
  <c r="B7244" i="12"/>
  <c r="C7244" i="12"/>
  <c r="D7244" i="12"/>
  <c r="E7244" i="12"/>
  <c r="F7244" i="12"/>
  <c r="G7244" i="12"/>
  <c r="H7244" i="12"/>
  <c r="I7244" i="12"/>
  <c r="J7244" i="12"/>
  <c r="K7244" i="12"/>
  <c r="L7244" i="12"/>
  <c r="B7245" i="12"/>
  <c r="C7245" i="12"/>
  <c r="D7245" i="12"/>
  <c r="E7245" i="12"/>
  <c r="F7245" i="12"/>
  <c r="G7245" i="12"/>
  <c r="H7245" i="12"/>
  <c r="I7245" i="12"/>
  <c r="J7245" i="12"/>
  <c r="K7245" i="12"/>
  <c r="L7245" i="12"/>
  <c r="B7246" i="12"/>
  <c r="C7246" i="12"/>
  <c r="D7246" i="12"/>
  <c r="E7246" i="12"/>
  <c r="F7246" i="12"/>
  <c r="G7246" i="12"/>
  <c r="H7246" i="12"/>
  <c r="I7246" i="12"/>
  <c r="J7246" i="12"/>
  <c r="K7246" i="12"/>
  <c r="L7246" i="12"/>
  <c r="B7247" i="12"/>
  <c r="C7247" i="12"/>
  <c r="D7247" i="12"/>
  <c r="E7247" i="12"/>
  <c r="F7247" i="12"/>
  <c r="G7247" i="12"/>
  <c r="H7247" i="12"/>
  <c r="I7247" i="12"/>
  <c r="J7247" i="12"/>
  <c r="K7247" i="12"/>
  <c r="L7247" i="12"/>
  <c r="B7248" i="12"/>
  <c r="C7248" i="12"/>
  <c r="D7248" i="12"/>
  <c r="E7248" i="12"/>
  <c r="F7248" i="12"/>
  <c r="G7248" i="12"/>
  <c r="H7248" i="12"/>
  <c r="I7248" i="12"/>
  <c r="J7248" i="12"/>
  <c r="K7248" i="12"/>
  <c r="L7248" i="12"/>
  <c r="B7249" i="12"/>
  <c r="C7249" i="12"/>
  <c r="D7249" i="12"/>
  <c r="E7249" i="12"/>
  <c r="F7249" i="12"/>
  <c r="G7249" i="12"/>
  <c r="H7249" i="12"/>
  <c r="I7249" i="12"/>
  <c r="J7249" i="12"/>
  <c r="K7249" i="12"/>
  <c r="L7249" i="12"/>
  <c r="B7250" i="12"/>
  <c r="C7250" i="12"/>
  <c r="D7250" i="12"/>
  <c r="E7250" i="12"/>
  <c r="F7250" i="12"/>
  <c r="G7250" i="12"/>
  <c r="H7250" i="12"/>
  <c r="I7250" i="12"/>
  <c r="J7250" i="12"/>
  <c r="K7250" i="12"/>
  <c r="L7250" i="12"/>
  <c r="B7251" i="12"/>
  <c r="C7251" i="12"/>
  <c r="D7251" i="12"/>
  <c r="E7251" i="12"/>
  <c r="F7251" i="12"/>
  <c r="G7251" i="12"/>
  <c r="H7251" i="12"/>
  <c r="I7251" i="12"/>
  <c r="J7251" i="12"/>
  <c r="K7251" i="12"/>
  <c r="L7251" i="12"/>
  <c r="B7252" i="12"/>
  <c r="C7252" i="12"/>
  <c r="D7252" i="12"/>
  <c r="E7252" i="12"/>
  <c r="F7252" i="12"/>
  <c r="G7252" i="12"/>
  <c r="H7252" i="12"/>
  <c r="I7252" i="12"/>
  <c r="J7252" i="12"/>
  <c r="K7252" i="12"/>
  <c r="L7252" i="12"/>
  <c r="B7253" i="12"/>
  <c r="C7253" i="12"/>
  <c r="D7253" i="12"/>
  <c r="E7253" i="12"/>
  <c r="F7253" i="12"/>
  <c r="G7253" i="12"/>
  <c r="H7253" i="12"/>
  <c r="I7253" i="12"/>
  <c r="J7253" i="12"/>
  <c r="K7253" i="12"/>
  <c r="L7253" i="12"/>
  <c r="B7254" i="12"/>
  <c r="C7254" i="12"/>
  <c r="D7254" i="12"/>
  <c r="E7254" i="12"/>
  <c r="F7254" i="12"/>
  <c r="G7254" i="12"/>
  <c r="H7254" i="12"/>
  <c r="I7254" i="12"/>
  <c r="J7254" i="12"/>
  <c r="K7254" i="12"/>
  <c r="L7254" i="12"/>
  <c r="B7255" i="12"/>
  <c r="C7255" i="12"/>
  <c r="D7255" i="12"/>
  <c r="E7255" i="12"/>
  <c r="F7255" i="12"/>
  <c r="G7255" i="12"/>
  <c r="H7255" i="12"/>
  <c r="I7255" i="12"/>
  <c r="J7255" i="12"/>
  <c r="K7255" i="12"/>
  <c r="L7255" i="12"/>
  <c r="B7256" i="12"/>
  <c r="C7256" i="12"/>
  <c r="D7256" i="12"/>
  <c r="E7256" i="12"/>
  <c r="F7256" i="12"/>
  <c r="G7256" i="12"/>
  <c r="H7256" i="12"/>
  <c r="I7256" i="12"/>
  <c r="J7256" i="12"/>
  <c r="K7256" i="12"/>
  <c r="L7256" i="12"/>
  <c r="B7257" i="12"/>
  <c r="C7257" i="12"/>
  <c r="D7257" i="12"/>
  <c r="E7257" i="12"/>
  <c r="F7257" i="12"/>
  <c r="G7257" i="12"/>
  <c r="H7257" i="12"/>
  <c r="I7257" i="12"/>
  <c r="J7257" i="12"/>
  <c r="K7257" i="12"/>
  <c r="L7257" i="12"/>
  <c r="B7258" i="12"/>
  <c r="C7258" i="12"/>
  <c r="D7258" i="12"/>
  <c r="E7258" i="12"/>
  <c r="F7258" i="12"/>
  <c r="G7258" i="12"/>
  <c r="H7258" i="12"/>
  <c r="I7258" i="12"/>
  <c r="J7258" i="12"/>
  <c r="K7258" i="12"/>
  <c r="L7258" i="12"/>
  <c r="B7259" i="12"/>
  <c r="C7259" i="12"/>
  <c r="D7259" i="12"/>
  <c r="E7259" i="12"/>
  <c r="F7259" i="12"/>
  <c r="G7259" i="12"/>
  <c r="H7259" i="12"/>
  <c r="I7259" i="12"/>
  <c r="J7259" i="12"/>
  <c r="K7259" i="12"/>
  <c r="L7259" i="12"/>
  <c r="B7260" i="12"/>
  <c r="C7260" i="12"/>
  <c r="D7260" i="12"/>
  <c r="E7260" i="12"/>
  <c r="F7260" i="12"/>
  <c r="G7260" i="12"/>
  <c r="H7260" i="12"/>
  <c r="I7260" i="12"/>
  <c r="J7260" i="12"/>
  <c r="K7260" i="12"/>
  <c r="L7260" i="12"/>
  <c r="B7261" i="12"/>
  <c r="C7261" i="12"/>
  <c r="D7261" i="12"/>
  <c r="E7261" i="12"/>
  <c r="F7261" i="12"/>
  <c r="G7261" i="12"/>
  <c r="H7261" i="12"/>
  <c r="I7261" i="12"/>
  <c r="J7261" i="12"/>
  <c r="K7261" i="12"/>
  <c r="L7261" i="12"/>
  <c r="B7262" i="12"/>
  <c r="C7262" i="12"/>
  <c r="D7262" i="12"/>
  <c r="E7262" i="12"/>
  <c r="F7262" i="12"/>
  <c r="G7262" i="12"/>
  <c r="H7262" i="12"/>
  <c r="I7262" i="12"/>
  <c r="J7262" i="12"/>
  <c r="K7262" i="12"/>
  <c r="L7262" i="12"/>
  <c r="B7263" i="12"/>
  <c r="C7263" i="12"/>
  <c r="D7263" i="12"/>
  <c r="E7263" i="12"/>
  <c r="F7263" i="12"/>
  <c r="G7263" i="12"/>
  <c r="H7263" i="12"/>
  <c r="I7263" i="12"/>
  <c r="J7263" i="12"/>
  <c r="K7263" i="12"/>
  <c r="L7263" i="12"/>
  <c r="B7264" i="12"/>
  <c r="C7264" i="12"/>
  <c r="D7264" i="12"/>
  <c r="E7264" i="12"/>
  <c r="F7264" i="12"/>
  <c r="G7264" i="12"/>
  <c r="H7264" i="12"/>
  <c r="I7264" i="12"/>
  <c r="J7264" i="12"/>
  <c r="K7264" i="12"/>
  <c r="L7264" i="12"/>
  <c r="B7265" i="12"/>
  <c r="C7265" i="12"/>
  <c r="D7265" i="12"/>
  <c r="E7265" i="12"/>
  <c r="F7265" i="12"/>
  <c r="G7265" i="12"/>
  <c r="H7265" i="12"/>
  <c r="I7265" i="12"/>
  <c r="J7265" i="12"/>
  <c r="K7265" i="12"/>
  <c r="L7265" i="12"/>
  <c r="B7266" i="12"/>
  <c r="C7266" i="12"/>
  <c r="D7266" i="12"/>
  <c r="E7266" i="12"/>
  <c r="F7266" i="12"/>
  <c r="G7266" i="12"/>
  <c r="H7266" i="12"/>
  <c r="I7266" i="12"/>
  <c r="J7266" i="12"/>
  <c r="K7266" i="12"/>
  <c r="L7266" i="12"/>
  <c r="B7267" i="12"/>
  <c r="C7267" i="12"/>
  <c r="D7267" i="12"/>
  <c r="E7267" i="12"/>
  <c r="F7267" i="12"/>
  <c r="G7267" i="12"/>
  <c r="H7267" i="12"/>
  <c r="I7267" i="12"/>
  <c r="J7267" i="12"/>
  <c r="K7267" i="12"/>
  <c r="L7267" i="12"/>
  <c r="B7268" i="12"/>
  <c r="C7268" i="12"/>
  <c r="D7268" i="12"/>
  <c r="E7268" i="12"/>
  <c r="F7268" i="12"/>
  <c r="G7268" i="12"/>
  <c r="H7268" i="12"/>
  <c r="I7268" i="12"/>
  <c r="J7268" i="12"/>
  <c r="K7268" i="12"/>
  <c r="L7268" i="12"/>
  <c r="B7269" i="12"/>
  <c r="C7269" i="12"/>
  <c r="D7269" i="12"/>
  <c r="E7269" i="12"/>
  <c r="F7269" i="12"/>
  <c r="G7269" i="12"/>
  <c r="H7269" i="12"/>
  <c r="I7269" i="12"/>
  <c r="J7269" i="12"/>
  <c r="K7269" i="12"/>
  <c r="L7269" i="12"/>
  <c r="B7270" i="12"/>
  <c r="C7270" i="12"/>
  <c r="D7270" i="12"/>
  <c r="E7270" i="12"/>
  <c r="F7270" i="12"/>
  <c r="G7270" i="12"/>
  <c r="H7270" i="12"/>
  <c r="I7270" i="12"/>
  <c r="J7270" i="12"/>
  <c r="K7270" i="12"/>
  <c r="L7270" i="12"/>
  <c r="B7271" i="12"/>
  <c r="C7271" i="12"/>
  <c r="D7271" i="12"/>
  <c r="E7271" i="12"/>
  <c r="F7271" i="12"/>
  <c r="G7271" i="12"/>
  <c r="H7271" i="12"/>
  <c r="I7271" i="12"/>
  <c r="J7271" i="12"/>
  <c r="K7271" i="12"/>
  <c r="L7271" i="12"/>
  <c r="B7272" i="12"/>
  <c r="C7272" i="12"/>
  <c r="D7272" i="12"/>
  <c r="E7272" i="12"/>
  <c r="F7272" i="12"/>
  <c r="G7272" i="12"/>
  <c r="H7272" i="12"/>
  <c r="I7272" i="12"/>
  <c r="J7272" i="12"/>
  <c r="K7272" i="12"/>
  <c r="L7272" i="12"/>
  <c r="B7273" i="12"/>
  <c r="C7273" i="12"/>
  <c r="D7273" i="12"/>
  <c r="E7273" i="12"/>
  <c r="F7273" i="12"/>
  <c r="G7273" i="12"/>
  <c r="H7273" i="12"/>
  <c r="I7273" i="12"/>
  <c r="J7273" i="12"/>
  <c r="K7273" i="12"/>
  <c r="L7273" i="12"/>
  <c r="B7274" i="12"/>
  <c r="C7274" i="12"/>
  <c r="D7274" i="12"/>
  <c r="E7274" i="12"/>
  <c r="F7274" i="12"/>
  <c r="G7274" i="12"/>
  <c r="H7274" i="12"/>
  <c r="I7274" i="12"/>
  <c r="J7274" i="12"/>
  <c r="K7274" i="12"/>
  <c r="L7274" i="12"/>
  <c r="B7275" i="12"/>
  <c r="C7275" i="12"/>
  <c r="D7275" i="12"/>
  <c r="E7275" i="12"/>
  <c r="F7275" i="12"/>
  <c r="G7275" i="12"/>
  <c r="H7275" i="12"/>
  <c r="I7275" i="12"/>
  <c r="J7275" i="12"/>
  <c r="K7275" i="12"/>
  <c r="L7275" i="12"/>
  <c r="B7276" i="12"/>
  <c r="C7276" i="12"/>
  <c r="D7276" i="12"/>
  <c r="E7276" i="12"/>
  <c r="F7276" i="12"/>
  <c r="G7276" i="12"/>
  <c r="H7276" i="12"/>
  <c r="I7276" i="12"/>
  <c r="J7276" i="12"/>
  <c r="K7276" i="12"/>
  <c r="L7276" i="12"/>
  <c r="B7277" i="12"/>
  <c r="C7277" i="12"/>
  <c r="D7277" i="12"/>
  <c r="E7277" i="12"/>
  <c r="F7277" i="12"/>
  <c r="G7277" i="12"/>
  <c r="H7277" i="12"/>
  <c r="I7277" i="12"/>
  <c r="J7277" i="12"/>
  <c r="K7277" i="12"/>
  <c r="L7277" i="12"/>
  <c r="B7278" i="12"/>
  <c r="C7278" i="12"/>
  <c r="D7278" i="12"/>
  <c r="E7278" i="12"/>
  <c r="F7278" i="12"/>
  <c r="G7278" i="12"/>
  <c r="H7278" i="12"/>
  <c r="I7278" i="12"/>
  <c r="J7278" i="12"/>
  <c r="K7278" i="12"/>
  <c r="L7278" i="12"/>
  <c r="B7279" i="12"/>
  <c r="C7279" i="12"/>
  <c r="D7279" i="12"/>
  <c r="E7279" i="12"/>
  <c r="F7279" i="12"/>
  <c r="G7279" i="12"/>
  <c r="H7279" i="12"/>
  <c r="I7279" i="12"/>
  <c r="J7279" i="12"/>
  <c r="K7279" i="12"/>
  <c r="L7279" i="12"/>
  <c r="B7280" i="12"/>
  <c r="C7280" i="12"/>
  <c r="D7280" i="12"/>
  <c r="E7280" i="12"/>
  <c r="F7280" i="12"/>
  <c r="G7280" i="12"/>
  <c r="H7280" i="12"/>
  <c r="I7280" i="12"/>
  <c r="J7280" i="12"/>
  <c r="K7280" i="12"/>
  <c r="L7280" i="12"/>
  <c r="B7281" i="12"/>
  <c r="C7281" i="12"/>
  <c r="D7281" i="12"/>
  <c r="E7281" i="12"/>
  <c r="F7281" i="12"/>
  <c r="G7281" i="12"/>
  <c r="H7281" i="12"/>
  <c r="I7281" i="12"/>
  <c r="J7281" i="12"/>
  <c r="K7281" i="12"/>
  <c r="L7281" i="12"/>
  <c r="B7282" i="12"/>
  <c r="C7282" i="12"/>
  <c r="D7282" i="12"/>
  <c r="E7282" i="12"/>
  <c r="F7282" i="12"/>
  <c r="G7282" i="12"/>
  <c r="H7282" i="12"/>
  <c r="I7282" i="12"/>
  <c r="J7282" i="12"/>
  <c r="K7282" i="12"/>
  <c r="L7282" i="12"/>
  <c r="B7283" i="12"/>
  <c r="C7283" i="12"/>
  <c r="D7283" i="12"/>
  <c r="E7283" i="12"/>
  <c r="F7283" i="12"/>
  <c r="G7283" i="12"/>
  <c r="H7283" i="12"/>
  <c r="I7283" i="12"/>
  <c r="J7283" i="12"/>
  <c r="K7283" i="12"/>
  <c r="L7283" i="12"/>
  <c r="B7284" i="12"/>
  <c r="C7284" i="12"/>
  <c r="D7284" i="12"/>
  <c r="E7284" i="12"/>
  <c r="F7284" i="12"/>
  <c r="G7284" i="12"/>
  <c r="H7284" i="12"/>
  <c r="I7284" i="12"/>
  <c r="J7284" i="12"/>
  <c r="K7284" i="12"/>
  <c r="L7284" i="12"/>
  <c r="B7285" i="12"/>
  <c r="C7285" i="12"/>
  <c r="D7285" i="12"/>
  <c r="E7285" i="12"/>
  <c r="F7285" i="12"/>
  <c r="G7285" i="12"/>
  <c r="H7285" i="12"/>
  <c r="I7285" i="12"/>
  <c r="J7285" i="12"/>
  <c r="K7285" i="12"/>
  <c r="L7285" i="12"/>
  <c r="B7286" i="12"/>
  <c r="C7286" i="12"/>
  <c r="D7286" i="12"/>
  <c r="E7286" i="12"/>
  <c r="F7286" i="12"/>
  <c r="G7286" i="12"/>
  <c r="H7286" i="12"/>
  <c r="I7286" i="12"/>
  <c r="J7286" i="12"/>
  <c r="K7286" i="12"/>
  <c r="L7286" i="12"/>
  <c r="B7287" i="12"/>
  <c r="C7287" i="12"/>
  <c r="D7287" i="12"/>
  <c r="E7287" i="12"/>
  <c r="F7287" i="12"/>
  <c r="G7287" i="12"/>
  <c r="H7287" i="12"/>
  <c r="I7287" i="12"/>
  <c r="J7287" i="12"/>
  <c r="K7287" i="12"/>
  <c r="L7287" i="12"/>
  <c r="B7288" i="12"/>
  <c r="C7288" i="12"/>
  <c r="D7288" i="12"/>
  <c r="E7288" i="12"/>
  <c r="F7288" i="12"/>
  <c r="G7288" i="12"/>
  <c r="H7288" i="12"/>
  <c r="I7288" i="12"/>
  <c r="J7288" i="12"/>
  <c r="K7288" i="12"/>
  <c r="L7288" i="12"/>
  <c r="B7289" i="12"/>
  <c r="C7289" i="12"/>
  <c r="D7289" i="12"/>
  <c r="E7289" i="12"/>
  <c r="F7289" i="12"/>
  <c r="G7289" i="12"/>
  <c r="H7289" i="12"/>
  <c r="I7289" i="12"/>
  <c r="J7289" i="12"/>
  <c r="K7289" i="12"/>
  <c r="L7289" i="12"/>
  <c r="B7290" i="12"/>
  <c r="C7290" i="12"/>
  <c r="D7290" i="12"/>
  <c r="E7290" i="12"/>
  <c r="F7290" i="12"/>
  <c r="G7290" i="12"/>
  <c r="H7290" i="12"/>
  <c r="I7290" i="12"/>
  <c r="J7290" i="12"/>
  <c r="K7290" i="12"/>
  <c r="L7290" i="12"/>
  <c r="B7291" i="12"/>
  <c r="C7291" i="12"/>
  <c r="D7291" i="12"/>
  <c r="E7291" i="12"/>
  <c r="F7291" i="12"/>
  <c r="G7291" i="12"/>
  <c r="H7291" i="12"/>
  <c r="I7291" i="12"/>
  <c r="J7291" i="12"/>
  <c r="K7291" i="12"/>
  <c r="L7291" i="12"/>
  <c r="B7292" i="12"/>
  <c r="C7292" i="12"/>
  <c r="D7292" i="12"/>
  <c r="E7292" i="12"/>
  <c r="F7292" i="12"/>
  <c r="G7292" i="12"/>
  <c r="H7292" i="12"/>
  <c r="I7292" i="12"/>
  <c r="J7292" i="12"/>
  <c r="K7292" i="12"/>
  <c r="L7292" i="12"/>
  <c r="B7293" i="12"/>
  <c r="C7293" i="12"/>
  <c r="D7293" i="12"/>
  <c r="E7293" i="12"/>
  <c r="F7293" i="12"/>
  <c r="G7293" i="12"/>
  <c r="H7293" i="12"/>
  <c r="I7293" i="12"/>
  <c r="J7293" i="12"/>
  <c r="K7293" i="12"/>
  <c r="L7293" i="12"/>
  <c r="B7294" i="12"/>
  <c r="C7294" i="12"/>
  <c r="D7294" i="12"/>
  <c r="E7294" i="12"/>
  <c r="F7294" i="12"/>
  <c r="G7294" i="12"/>
  <c r="H7294" i="12"/>
  <c r="I7294" i="12"/>
  <c r="J7294" i="12"/>
  <c r="K7294" i="12"/>
  <c r="L7294" i="12"/>
  <c r="B7295" i="12"/>
  <c r="C7295" i="12"/>
  <c r="D7295" i="12"/>
  <c r="E7295" i="12"/>
  <c r="F7295" i="12"/>
  <c r="G7295" i="12"/>
  <c r="H7295" i="12"/>
  <c r="I7295" i="12"/>
  <c r="J7295" i="12"/>
  <c r="K7295" i="12"/>
  <c r="L7295" i="12"/>
  <c r="B7296" i="12"/>
  <c r="C7296" i="12"/>
  <c r="D7296" i="12"/>
  <c r="E7296" i="12"/>
  <c r="F7296" i="12"/>
  <c r="G7296" i="12"/>
  <c r="H7296" i="12"/>
  <c r="I7296" i="12"/>
  <c r="J7296" i="12"/>
  <c r="K7296" i="12"/>
  <c r="L7296" i="12"/>
  <c r="B7297" i="12"/>
  <c r="C7297" i="12"/>
  <c r="D7297" i="12"/>
  <c r="E7297" i="12"/>
  <c r="F7297" i="12"/>
  <c r="G7297" i="12"/>
  <c r="H7297" i="12"/>
  <c r="I7297" i="12"/>
  <c r="J7297" i="12"/>
  <c r="K7297" i="12"/>
  <c r="L7297" i="12"/>
  <c r="B7298" i="12"/>
  <c r="C7298" i="12"/>
  <c r="D7298" i="12"/>
  <c r="E7298" i="12"/>
  <c r="F7298" i="12"/>
  <c r="G7298" i="12"/>
  <c r="H7298" i="12"/>
  <c r="I7298" i="12"/>
  <c r="J7298" i="12"/>
  <c r="K7298" i="12"/>
  <c r="L7298" i="12"/>
  <c r="B7299" i="12"/>
  <c r="C7299" i="12"/>
  <c r="D7299" i="12"/>
  <c r="E7299" i="12"/>
  <c r="F7299" i="12"/>
  <c r="G7299" i="12"/>
  <c r="H7299" i="12"/>
  <c r="I7299" i="12"/>
  <c r="J7299" i="12"/>
  <c r="K7299" i="12"/>
  <c r="L7299" i="12"/>
  <c r="B7300" i="12"/>
  <c r="C7300" i="12"/>
  <c r="D7300" i="12"/>
  <c r="E7300" i="12"/>
  <c r="F7300" i="12"/>
  <c r="G7300" i="12"/>
  <c r="H7300" i="12"/>
  <c r="I7300" i="12"/>
  <c r="J7300" i="12"/>
  <c r="K7300" i="12"/>
  <c r="L7300" i="12"/>
  <c r="B7301" i="12"/>
  <c r="C7301" i="12"/>
  <c r="D7301" i="12"/>
  <c r="E7301" i="12"/>
  <c r="F7301" i="12"/>
  <c r="G7301" i="12"/>
  <c r="H7301" i="12"/>
  <c r="I7301" i="12"/>
  <c r="J7301" i="12"/>
  <c r="K7301" i="12"/>
  <c r="L7301" i="12"/>
  <c r="B7302" i="12"/>
  <c r="C7302" i="12"/>
  <c r="D7302" i="12"/>
  <c r="E7302" i="12"/>
  <c r="F7302" i="12"/>
  <c r="G7302" i="12"/>
  <c r="H7302" i="12"/>
  <c r="I7302" i="12"/>
  <c r="J7302" i="12"/>
  <c r="K7302" i="12"/>
  <c r="L7302" i="12"/>
  <c r="B7303" i="12"/>
  <c r="C7303" i="12"/>
  <c r="D7303" i="12"/>
  <c r="E7303" i="12"/>
  <c r="F7303" i="12"/>
  <c r="G7303" i="12"/>
  <c r="H7303" i="12"/>
  <c r="I7303" i="12"/>
  <c r="J7303" i="12"/>
  <c r="K7303" i="12"/>
  <c r="L7303" i="12"/>
  <c r="B7304" i="12"/>
  <c r="C7304" i="12"/>
  <c r="D7304" i="12"/>
  <c r="E7304" i="12"/>
  <c r="F7304" i="12"/>
  <c r="G7304" i="12"/>
  <c r="H7304" i="12"/>
  <c r="I7304" i="12"/>
  <c r="J7304" i="12"/>
  <c r="K7304" i="12"/>
  <c r="L7304" i="12"/>
  <c r="B7305" i="12"/>
  <c r="C7305" i="12"/>
  <c r="D7305" i="12"/>
  <c r="E7305" i="12"/>
  <c r="F7305" i="12"/>
  <c r="G7305" i="12"/>
  <c r="H7305" i="12"/>
  <c r="I7305" i="12"/>
  <c r="J7305" i="12"/>
  <c r="K7305" i="12"/>
  <c r="L7305" i="12"/>
  <c r="B7306" i="12"/>
  <c r="C7306" i="12"/>
  <c r="D7306" i="12"/>
  <c r="E7306" i="12"/>
  <c r="F7306" i="12"/>
  <c r="G7306" i="12"/>
  <c r="H7306" i="12"/>
  <c r="I7306" i="12"/>
  <c r="J7306" i="12"/>
  <c r="K7306" i="12"/>
  <c r="L7306" i="12"/>
  <c r="B7307" i="12"/>
  <c r="C7307" i="12"/>
  <c r="D7307" i="12"/>
  <c r="E7307" i="12"/>
  <c r="F7307" i="12"/>
  <c r="G7307" i="12"/>
  <c r="H7307" i="12"/>
  <c r="I7307" i="12"/>
  <c r="J7307" i="12"/>
  <c r="K7307" i="12"/>
  <c r="L7307" i="12"/>
  <c r="B7308" i="12"/>
  <c r="C7308" i="12"/>
  <c r="D7308" i="12"/>
  <c r="E7308" i="12"/>
  <c r="F7308" i="12"/>
  <c r="G7308" i="12"/>
  <c r="H7308" i="12"/>
  <c r="I7308" i="12"/>
  <c r="J7308" i="12"/>
  <c r="K7308" i="12"/>
  <c r="L7308" i="12"/>
  <c r="B7309" i="12"/>
  <c r="C7309" i="12"/>
  <c r="D7309" i="12"/>
  <c r="E7309" i="12"/>
  <c r="F7309" i="12"/>
  <c r="G7309" i="12"/>
  <c r="H7309" i="12"/>
  <c r="I7309" i="12"/>
  <c r="J7309" i="12"/>
  <c r="K7309" i="12"/>
  <c r="L7309" i="12"/>
  <c r="B7310" i="12"/>
  <c r="C7310" i="12"/>
  <c r="D7310" i="12"/>
  <c r="E7310" i="12"/>
  <c r="F7310" i="12"/>
  <c r="G7310" i="12"/>
  <c r="H7310" i="12"/>
  <c r="I7310" i="12"/>
  <c r="J7310" i="12"/>
  <c r="K7310" i="12"/>
  <c r="L7310" i="12"/>
  <c r="B7311" i="12"/>
  <c r="C7311" i="12"/>
  <c r="D7311" i="12"/>
  <c r="E7311" i="12"/>
  <c r="F7311" i="12"/>
  <c r="G7311" i="12"/>
  <c r="H7311" i="12"/>
  <c r="I7311" i="12"/>
  <c r="J7311" i="12"/>
  <c r="K7311" i="12"/>
  <c r="L7311" i="12"/>
  <c r="B7312" i="12"/>
  <c r="C7312" i="12"/>
  <c r="D7312" i="12"/>
  <c r="E7312" i="12"/>
  <c r="F7312" i="12"/>
  <c r="G7312" i="12"/>
  <c r="H7312" i="12"/>
  <c r="I7312" i="12"/>
  <c r="J7312" i="12"/>
  <c r="K7312" i="12"/>
  <c r="L7312" i="12"/>
  <c r="B7313" i="12"/>
  <c r="C7313" i="12"/>
  <c r="D7313" i="12"/>
  <c r="E7313" i="12"/>
  <c r="F7313" i="12"/>
  <c r="G7313" i="12"/>
  <c r="H7313" i="12"/>
  <c r="I7313" i="12"/>
  <c r="J7313" i="12"/>
  <c r="K7313" i="12"/>
  <c r="L7313" i="12"/>
  <c r="B7314" i="12"/>
  <c r="C7314" i="12"/>
  <c r="D7314" i="12"/>
  <c r="E7314" i="12"/>
  <c r="F7314" i="12"/>
  <c r="G7314" i="12"/>
  <c r="H7314" i="12"/>
  <c r="I7314" i="12"/>
  <c r="J7314" i="12"/>
  <c r="K7314" i="12"/>
  <c r="L7314" i="12"/>
  <c r="B7315" i="12"/>
  <c r="C7315" i="12"/>
  <c r="D7315" i="12"/>
  <c r="E7315" i="12"/>
  <c r="F7315" i="12"/>
  <c r="G7315" i="12"/>
  <c r="H7315" i="12"/>
  <c r="I7315" i="12"/>
  <c r="J7315" i="12"/>
  <c r="K7315" i="12"/>
  <c r="L7315" i="12"/>
  <c r="B7316" i="12"/>
  <c r="C7316" i="12"/>
  <c r="D7316" i="12"/>
  <c r="E7316" i="12"/>
  <c r="F7316" i="12"/>
  <c r="G7316" i="12"/>
  <c r="H7316" i="12"/>
  <c r="I7316" i="12"/>
  <c r="J7316" i="12"/>
  <c r="K7316" i="12"/>
  <c r="L7316" i="12"/>
  <c r="B7317" i="12"/>
  <c r="C7317" i="12"/>
  <c r="D7317" i="12"/>
  <c r="E7317" i="12"/>
  <c r="F7317" i="12"/>
  <c r="G7317" i="12"/>
  <c r="H7317" i="12"/>
  <c r="I7317" i="12"/>
  <c r="J7317" i="12"/>
  <c r="K7317" i="12"/>
  <c r="L7317" i="12"/>
  <c r="B7318" i="12"/>
  <c r="C7318" i="12"/>
  <c r="D7318" i="12"/>
  <c r="E7318" i="12"/>
  <c r="F7318" i="12"/>
  <c r="G7318" i="12"/>
  <c r="H7318" i="12"/>
  <c r="I7318" i="12"/>
  <c r="J7318" i="12"/>
  <c r="K7318" i="12"/>
  <c r="L7318" i="12"/>
  <c r="B7319" i="12"/>
  <c r="C7319" i="12"/>
  <c r="D7319" i="12"/>
  <c r="E7319" i="12"/>
  <c r="F7319" i="12"/>
  <c r="G7319" i="12"/>
  <c r="H7319" i="12"/>
  <c r="I7319" i="12"/>
  <c r="J7319" i="12"/>
  <c r="K7319" i="12"/>
  <c r="L7319" i="12"/>
  <c r="B7320" i="12"/>
  <c r="C7320" i="12"/>
  <c r="D7320" i="12"/>
  <c r="E7320" i="12"/>
  <c r="F7320" i="12"/>
  <c r="G7320" i="12"/>
  <c r="H7320" i="12"/>
  <c r="I7320" i="12"/>
  <c r="J7320" i="12"/>
  <c r="K7320" i="12"/>
  <c r="L7320" i="12"/>
  <c r="B7321" i="12"/>
  <c r="C7321" i="12"/>
  <c r="D7321" i="12"/>
  <c r="E7321" i="12"/>
  <c r="F7321" i="12"/>
  <c r="G7321" i="12"/>
  <c r="H7321" i="12"/>
  <c r="I7321" i="12"/>
  <c r="J7321" i="12"/>
  <c r="K7321" i="12"/>
  <c r="L7321" i="12"/>
  <c r="B7322" i="12"/>
  <c r="C7322" i="12"/>
  <c r="D7322" i="12"/>
  <c r="E7322" i="12"/>
  <c r="F7322" i="12"/>
  <c r="G7322" i="12"/>
  <c r="H7322" i="12"/>
  <c r="I7322" i="12"/>
  <c r="J7322" i="12"/>
  <c r="K7322" i="12"/>
  <c r="L7322" i="12"/>
  <c r="B7323" i="12"/>
  <c r="C7323" i="12"/>
  <c r="D7323" i="12"/>
  <c r="E7323" i="12"/>
  <c r="F7323" i="12"/>
  <c r="G7323" i="12"/>
  <c r="H7323" i="12"/>
  <c r="I7323" i="12"/>
  <c r="J7323" i="12"/>
  <c r="K7323" i="12"/>
  <c r="L7323" i="12"/>
  <c r="B7324" i="12"/>
  <c r="C7324" i="12"/>
  <c r="D7324" i="12"/>
  <c r="E7324" i="12"/>
  <c r="F7324" i="12"/>
  <c r="G7324" i="12"/>
  <c r="H7324" i="12"/>
  <c r="I7324" i="12"/>
  <c r="J7324" i="12"/>
  <c r="K7324" i="12"/>
  <c r="L7324" i="12"/>
  <c r="B7325" i="12"/>
  <c r="C7325" i="12"/>
  <c r="D7325" i="12"/>
  <c r="E7325" i="12"/>
  <c r="F7325" i="12"/>
  <c r="G7325" i="12"/>
  <c r="H7325" i="12"/>
  <c r="I7325" i="12"/>
  <c r="J7325" i="12"/>
  <c r="K7325" i="12"/>
  <c r="L7325" i="12"/>
  <c r="B7326" i="12"/>
  <c r="C7326" i="12"/>
  <c r="D7326" i="12"/>
  <c r="E7326" i="12"/>
  <c r="F7326" i="12"/>
  <c r="G7326" i="12"/>
  <c r="H7326" i="12"/>
  <c r="I7326" i="12"/>
  <c r="J7326" i="12"/>
  <c r="K7326" i="12"/>
  <c r="L7326" i="12"/>
  <c r="B7327" i="12"/>
  <c r="C7327" i="12"/>
  <c r="D7327" i="12"/>
  <c r="E7327" i="12"/>
  <c r="F7327" i="12"/>
  <c r="G7327" i="12"/>
  <c r="H7327" i="12"/>
  <c r="I7327" i="12"/>
  <c r="J7327" i="12"/>
  <c r="K7327" i="12"/>
  <c r="L7327" i="12"/>
  <c r="B7328" i="12"/>
  <c r="C7328" i="12"/>
  <c r="D7328" i="12"/>
  <c r="E7328" i="12"/>
  <c r="F7328" i="12"/>
  <c r="G7328" i="12"/>
  <c r="H7328" i="12"/>
  <c r="I7328" i="12"/>
  <c r="J7328" i="12"/>
  <c r="K7328" i="12"/>
  <c r="L7328" i="12"/>
  <c r="B7329" i="12"/>
  <c r="C7329" i="12"/>
  <c r="D7329" i="12"/>
  <c r="E7329" i="12"/>
  <c r="F7329" i="12"/>
  <c r="G7329" i="12"/>
  <c r="H7329" i="12"/>
  <c r="I7329" i="12"/>
  <c r="J7329" i="12"/>
  <c r="K7329" i="12"/>
  <c r="L7329" i="12"/>
  <c r="B7330" i="12"/>
  <c r="C7330" i="12"/>
  <c r="D7330" i="12"/>
  <c r="E7330" i="12"/>
  <c r="F7330" i="12"/>
  <c r="G7330" i="12"/>
  <c r="H7330" i="12"/>
  <c r="I7330" i="12"/>
  <c r="J7330" i="12"/>
  <c r="K7330" i="12"/>
  <c r="L7330" i="12"/>
  <c r="B7331" i="12"/>
  <c r="C7331" i="12"/>
  <c r="D7331" i="12"/>
  <c r="E7331" i="12"/>
  <c r="F7331" i="12"/>
  <c r="G7331" i="12"/>
  <c r="H7331" i="12"/>
  <c r="I7331" i="12"/>
  <c r="J7331" i="12"/>
  <c r="K7331" i="12"/>
  <c r="L7331" i="12"/>
  <c r="B7332" i="12"/>
  <c r="C7332" i="12"/>
  <c r="D7332" i="12"/>
  <c r="E7332" i="12"/>
  <c r="F7332" i="12"/>
  <c r="G7332" i="12"/>
  <c r="H7332" i="12"/>
  <c r="I7332" i="12"/>
  <c r="J7332" i="12"/>
  <c r="K7332" i="12"/>
  <c r="L7332" i="12"/>
  <c r="B7333" i="12"/>
  <c r="C7333" i="12"/>
  <c r="D7333" i="12"/>
  <c r="E7333" i="12"/>
  <c r="F7333" i="12"/>
  <c r="G7333" i="12"/>
  <c r="H7333" i="12"/>
  <c r="I7333" i="12"/>
  <c r="J7333" i="12"/>
  <c r="K7333" i="12"/>
  <c r="L7333" i="12"/>
  <c r="B7334" i="12"/>
  <c r="C7334" i="12"/>
  <c r="D7334" i="12"/>
  <c r="E7334" i="12"/>
  <c r="F7334" i="12"/>
  <c r="G7334" i="12"/>
  <c r="H7334" i="12"/>
  <c r="I7334" i="12"/>
  <c r="J7334" i="12"/>
  <c r="K7334" i="12"/>
  <c r="L7334" i="12"/>
  <c r="B7335" i="12"/>
  <c r="C7335" i="12"/>
  <c r="D7335" i="12"/>
  <c r="E7335" i="12"/>
  <c r="F7335" i="12"/>
  <c r="G7335" i="12"/>
  <c r="H7335" i="12"/>
  <c r="I7335" i="12"/>
  <c r="J7335" i="12"/>
  <c r="K7335" i="12"/>
  <c r="L7335" i="12"/>
  <c r="B7336" i="12"/>
  <c r="C7336" i="12"/>
  <c r="D7336" i="12"/>
  <c r="E7336" i="12"/>
  <c r="F7336" i="12"/>
  <c r="G7336" i="12"/>
  <c r="H7336" i="12"/>
  <c r="I7336" i="12"/>
  <c r="J7336" i="12"/>
  <c r="K7336" i="12"/>
  <c r="L7336" i="12"/>
  <c r="B7337" i="12"/>
  <c r="C7337" i="12"/>
  <c r="D7337" i="12"/>
  <c r="E7337" i="12"/>
  <c r="F7337" i="12"/>
  <c r="G7337" i="12"/>
  <c r="H7337" i="12"/>
  <c r="I7337" i="12"/>
  <c r="J7337" i="12"/>
  <c r="K7337" i="12"/>
  <c r="L7337" i="12"/>
  <c r="B7338" i="12"/>
  <c r="C7338" i="12"/>
  <c r="D7338" i="12"/>
  <c r="E7338" i="12"/>
  <c r="F7338" i="12"/>
  <c r="G7338" i="12"/>
  <c r="H7338" i="12"/>
  <c r="I7338" i="12"/>
  <c r="J7338" i="12"/>
  <c r="K7338" i="12"/>
  <c r="L7338" i="12"/>
  <c r="B7339" i="12"/>
  <c r="C7339" i="12"/>
  <c r="D7339" i="12"/>
  <c r="E7339" i="12"/>
  <c r="F7339" i="12"/>
  <c r="G7339" i="12"/>
  <c r="H7339" i="12"/>
  <c r="I7339" i="12"/>
  <c r="J7339" i="12"/>
  <c r="K7339" i="12"/>
  <c r="L7339" i="12"/>
  <c r="B7340" i="12"/>
  <c r="C7340" i="12"/>
  <c r="D7340" i="12"/>
  <c r="E7340" i="12"/>
  <c r="F7340" i="12"/>
  <c r="G7340" i="12"/>
  <c r="H7340" i="12"/>
  <c r="I7340" i="12"/>
  <c r="J7340" i="12"/>
  <c r="K7340" i="12"/>
  <c r="L7340" i="12"/>
  <c r="B7341" i="12"/>
  <c r="C7341" i="12"/>
  <c r="D7341" i="12"/>
  <c r="E7341" i="12"/>
  <c r="F7341" i="12"/>
  <c r="G7341" i="12"/>
  <c r="H7341" i="12"/>
  <c r="I7341" i="12"/>
  <c r="J7341" i="12"/>
  <c r="K7341" i="12"/>
  <c r="L7341" i="12"/>
  <c r="B7342" i="12"/>
  <c r="C7342" i="12"/>
  <c r="D7342" i="12"/>
  <c r="E7342" i="12"/>
  <c r="F7342" i="12"/>
  <c r="G7342" i="12"/>
  <c r="H7342" i="12"/>
  <c r="I7342" i="12"/>
  <c r="J7342" i="12"/>
  <c r="K7342" i="12"/>
  <c r="L7342" i="12"/>
  <c r="B7343" i="12"/>
  <c r="C7343" i="12"/>
  <c r="D7343" i="12"/>
  <c r="E7343" i="12"/>
  <c r="F7343" i="12"/>
  <c r="G7343" i="12"/>
  <c r="H7343" i="12"/>
  <c r="I7343" i="12"/>
  <c r="J7343" i="12"/>
  <c r="K7343" i="12"/>
  <c r="L7343" i="12"/>
  <c r="B7344" i="12"/>
  <c r="C7344" i="12"/>
  <c r="D7344" i="12"/>
  <c r="E7344" i="12"/>
  <c r="F7344" i="12"/>
  <c r="G7344" i="12"/>
  <c r="H7344" i="12"/>
  <c r="I7344" i="12"/>
  <c r="J7344" i="12"/>
  <c r="K7344" i="12"/>
  <c r="L7344" i="12"/>
  <c r="B7345" i="12"/>
  <c r="C7345" i="12"/>
  <c r="D7345" i="12"/>
  <c r="E7345" i="12"/>
  <c r="F7345" i="12"/>
  <c r="G7345" i="12"/>
  <c r="H7345" i="12"/>
  <c r="I7345" i="12"/>
  <c r="J7345" i="12"/>
  <c r="K7345" i="12"/>
  <c r="L7345" i="12"/>
  <c r="B7346" i="12"/>
  <c r="C7346" i="12"/>
  <c r="D7346" i="12"/>
  <c r="E7346" i="12"/>
  <c r="F7346" i="12"/>
  <c r="G7346" i="12"/>
  <c r="H7346" i="12"/>
  <c r="I7346" i="12"/>
  <c r="J7346" i="12"/>
  <c r="K7346" i="12"/>
  <c r="L7346" i="12"/>
  <c r="B7347" i="12"/>
  <c r="C7347" i="12"/>
  <c r="D7347" i="12"/>
  <c r="E7347" i="12"/>
  <c r="F7347" i="12"/>
  <c r="G7347" i="12"/>
  <c r="H7347" i="12"/>
  <c r="I7347" i="12"/>
  <c r="J7347" i="12"/>
  <c r="K7347" i="12"/>
  <c r="L7347" i="12"/>
  <c r="B7348" i="12"/>
  <c r="C7348" i="12"/>
  <c r="D7348" i="12"/>
  <c r="E7348" i="12"/>
  <c r="F7348" i="12"/>
  <c r="G7348" i="12"/>
  <c r="H7348" i="12"/>
  <c r="I7348" i="12"/>
  <c r="J7348" i="12"/>
  <c r="K7348" i="12"/>
  <c r="L7348" i="12"/>
  <c r="B7349" i="12"/>
  <c r="C7349" i="12"/>
  <c r="D7349" i="12"/>
  <c r="E7349" i="12"/>
  <c r="F7349" i="12"/>
  <c r="G7349" i="12"/>
  <c r="H7349" i="12"/>
  <c r="I7349" i="12"/>
  <c r="J7349" i="12"/>
  <c r="K7349" i="12"/>
  <c r="L7349" i="12"/>
  <c r="B7350" i="12"/>
  <c r="C7350" i="12"/>
  <c r="D7350" i="12"/>
  <c r="E7350" i="12"/>
  <c r="F7350" i="12"/>
  <c r="G7350" i="12"/>
  <c r="H7350" i="12"/>
  <c r="I7350" i="12"/>
  <c r="J7350" i="12"/>
  <c r="K7350" i="12"/>
  <c r="L7350" i="12"/>
  <c r="B7351" i="12"/>
  <c r="C7351" i="12"/>
  <c r="D7351" i="12"/>
  <c r="E7351" i="12"/>
  <c r="F7351" i="12"/>
  <c r="G7351" i="12"/>
  <c r="H7351" i="12"/>
  <c r="I7351" i="12"/>
  <c r="J7351" i="12"/>
  <c r="K7351" i="12"/>
  <c r="L7351" i="12"/>
  <c r="B7352" i="12"/>
  <c r="C7352" i="12"/>
  <c r="D7352" i="12"/>
  <c r="E7352" i="12"/>
  <c r="F7352" i="12"/>
  <c r="G7352" i="12"/>
  <c r="H7352" i="12"/>
  <c r="I7352" i="12"/>
  <c r="J7352" i="12"/>
  <c r="K7352" i="12"/>
  <c r="L7352" i="12"/>
  <c r="B7353" i="12"/>
  <c r="C7353" i="12"/>
  <c r="D7353" i="12"/>
  <c r="E7353" i="12"/>
  <c r="F7353" i="12"/>
  <c r="G7353" i="12"/>
  <c r="H7353" i="12"/>
  <c r="I7353" i="12"/>
  <c r="J7353" i="12"/>
  <c r="K7353" i="12"/>
  <c r="L7353" i="12"/>
  <c r="B7354" i="12"/>
  <c r="C7354" i="12"/>
  <c r="D7354" i="12"/>
  <c r="E7354" i="12"/>
  <c r="F7354" i="12"/>
  <c r="G7354" i="12"/>
  <c r="H7354" i="12"/>
  <c r="I7354" i="12"/>
  <c r="J7354" i="12"/>
  <c r="K7354" i="12"/>
  <c r="L7354" i="12"/>
  <c r="B7355" i="12"/>
  <c r="C7355" i="12"/>
  <c r="D7355" i="12"/>
  <c r="E7355" i="12"/>
  <c r="F7355" i="12"/>
  <c r="G7355" i="12"/>
  <c r="H7355" i="12"/>
  <c r="I7355" i="12"/>
  <c r="J7355" i="12"/>
  <c r="K7355" i="12"/>
  <c r="L7355" i="12"/>
  <c r="B7356" i="12"/>
  <c r="C7356" i="12"/>
  <c r="D7356" i="12"/>
  <c r="E7356" i="12"/>
  <c r="F7356" i="12"/>
  <c r="G7356" i="12"/>
  <c r="H7356" i="12"/>
  <c r="I7356" i="12"/>
  <c r="J7356" i="12"/>
  <c r="K7356" i="12"/>
  <c r="L7356" i="12"/>
  <c r="B7357" i="12"/>
  <c r="C7357" i="12"/>
  <c r="D7357" i="12"/>
  <c r="E7357" i="12"/>
  <c r="F7357" i="12"/>
  <c r="G7357" i="12"/>
  <c r="H7357" i="12"/>
  <c r="I7357" i="12"/>
  <c r="J7357" i="12"/>
  <c r="K7357" i="12"/>
  <c r="L7357" i="12"/>
  <c r="B7358" i="12"/>
  <c r="C7358" i="12"/>
  <c r="D7358" i="12"/>
  <c r="E7358" i="12"/>
  <c r="F7358" i="12"/>
  <c r="G7358" i="12"/>
  <c r="H7358" i="12"/>
  <c r="I7358" i="12"/>
  <c r="J7358" i="12"/>
  <c r="K7358" i="12"/>
  <c r="L7358" i="12"/>
  <c r="B7359" i="12"/>
  <c r="C7359" i="12"/>
  <c r="D7359" i="12"/>
  <c r="E7359" i="12"/>
  <c r="F7359" i="12"/>
  <c r="G7359" i="12"/>
  <c r="H7359" i="12"/>
  <c r="I7359" i="12"/>
  <c r="J7359" i="12"/>
  <c r="K7359" i="12"/>
  <c r="L7359" i="12"/>
  <c r="B7360" i="12"/>
  <c r="C7360" i="12"/>
  <c r="D7360" i="12"/>
  <c r="E7360" i="12"/>
  <c r="F7360" i="12"/>
  <c r="G7360" i="12"/>
  <c r="H7360" i="12"/>
  <c r="I7360" i="12"/>
  <c r="J7360" i="12"/>
  <c r="K7360" i="12"/>
  <c r="L7360" i="12"/>
  <c r="B7361" i="12"/>
  <c r="C7361" i="12"/>
  <c r="D7361" i="12"/>
  <c r="E7361" i="12"/>
  <c r="F7361" i="12"/>
  <c r="G7361" i="12"/>
  <c r="H7361" i="12"/>
  <c r="I7361" i="12"/>
  <c r="J7361" i="12"/>
  <c r="K7361" i="12"/>
  <c r="L7361" i="12"/>
  <c r="B7362" i="12"/>
  <c r="C7362" i="12"/>
  <c r="D7362" i="12"/>
  <c r="E7362" i="12"/>
  <c r="F7362" i="12"/>
  <c r="G7362" i="12"/>
  <c r="H7362" i="12"/>
  <c r="I7362" i="12"/>
  <c r="J7362" i="12"/>
  <c r="K7362" i="12"/>
  <c r="L7362" i="12"/>
  <c r="B7363" i="12"/>
  <c r="C7363" i="12"/>
  <c r="D7363" i="12"/>
  <c r="E7363" i="12"/>
  <c r="F7363" i="12"/>
  <c r="G7363" i="12"/>
  <c r="H7363" i="12"/>
  <c r="I7363" i="12"/>
  <c r="J7363" i="12"/>
  <c r="K7363" i="12"/>
  <c r="L7363" i="12"/>
  <c r="B7364" i="12"/>
  <c r="C7364" i="12"/>
  <c r="D7364" i="12"/>
  <c r="E7364" i="12"/>
  <c r="F7364" i="12"/>
  <c r="G7364" i="12"/>
  <c r="H7364" i="12"/>
  <c r="I7364" i="12"/>
  <c r="J7364" i="12"/>
  <c r="K7364" i="12"/>
  <c r="L7364" i="12"/>
  <c r="B7365" i="12"/>
  <c r="C7365" i="12"/>
  <c r="D7365" i="12"/>
  <c r="E7365" i="12"/>
  <c r="F7365" i="12"/>
  <c r="G7365" i="12"/>
  <c r="H7365" i="12"/>
  <c r="I7365" i="12"/>
  <c r="J7365" i="12"/>
  <c r="K7365" i="12"/>
  <c r="L7365" i="12"/>
  <c r="B7366" i="12"/>
  <c r="C7366" i="12"/>
  <c r="D7366" i="12"/>
  <c r="E7366" i="12"/>
  <c r="F7366" i="12"/>
  <c r="G7366" i="12"/>
  <c r="H7366" i="12"/>
  <c r="I7366" i="12"/>
  <c r="J7366" i="12"/>
  <c r="K7366" i="12"/>
  <c r="L7366" i="12"/>
  <c r="B7367" i="12"/>
  <c r="C7367" i="12"/>
  <c r="D7367" i="12"/>
  <c r="E7367" i="12"/>
  <c r="F7367" i="12"/>
  <c r="G7367" i="12"/>
  <c r="H7367" i="12"/>
  <c r="I7367" i="12"/>
  <c r="J7367" i="12"/>
  <c r="K7367" i="12"/>
  <c r="L7367" i="12"/>
  <c r="B7368" i="12"/>
  <c r="C7368" i="12"/>
  <c r="D7368" i="12"/>
  <c r="E7368" i="12"/>
  <c r="F7368" i="12"/>
  <c r="G7368" i="12"/>
  <c r="H7368" i="12"/>
  <c r="I7368" i="12"/>
  <c r="J7368" i="12"/>
  <c r="K7368" i="12"/>
  <c r="L7368" i="12"/>
  <c r="B7369" i="12"/>
  <c r="C7369" i="12"/>
  <c r="D7369" i="12"/>
  <c r="E7369" i="12"/>
  <c r="F7369" i="12"/>
  <c r="G7369" i="12"/>
  <c r="H7369" i="12"/>
  <c r="I7369" i="12"/>
  <c r="J7369" i="12"/>
  <c r="K7369" i="12"/>
  <c r="L7369" i="12"/>
  <c r="B7370" i="12"/>
  <c r="C7370" i="12"/>
  <c r="D7370" i="12"/>
  <c r="E7370" i="12"/>
  <c r="F7370" i="12"/>
  <c r="G7370" i="12"/>
  <c r="H7370" i="12"/>
  <c r="I7370" i="12"/>
  <c r="J7370" i="12"/>
  <c r="K7370" i="12"/>
  <c r="L7370" i="12"/>
  <c r="B7371" i="12"/>
  <c r="C7371" i="12"/>
  <c r="D7371" i="12"/>
  <c r="E7371" i="12"/>
  <c r="F7371" i="12"/>
  <c r="G7371" i="12"/>
  <c r="H7371" i="12"/>
  <c r="I7371" i="12"/>
  <c r="J7371" i="12"/>
  <c r="K7371" i="12"/>
  <c r="L7371" i="12"/>
  <c r="B7372" i="12"/>
  <c r="C7372" i="12"/>
  <c r="D7372" i="12"/>
  <c r="E7372" i="12"/>
  <c r="F7372" i="12"/>
  <c r="G7372" i="12"/>
  <c r="H7372" i="12"/>
  <c r="I7372" i="12"/>
  <c r="J7372" i="12"/>
  <c r="K7372" i="12"/>
  <c r="L7372" i="12"/>
  <c r="B7373" i="12"/>
  <c r="C7373" i="12"/>
  <c r="D7373" i="12"/>
  <c r="E7373" i="12"/>
  <c r="F7373" i="12"/>
  <c r="G7373" i="12"/>
  <c r="H7373" i="12"/>
  <c r="I7373" i="12"/>
  <c r="J7373" i="12"/>
  <c r="K7373" i="12"/>
  <c r="L7373" i="12"/>
  <c r="B7374" i="12"/>
  <c r="C7374" i="12"/>
  <c r="D7374" i="12"/>
  <c r="E7374" i="12"/>
  <c r="F7374" i="12"/>
  <c r="G7374" i="12"/>
  <c r="H7374" i="12"/>
  <c r="I7374" i="12"/>
  <c r="J7374" i="12"/>
  <c r="K7374" i="12"/>
  <c r="L7374" i="12"/>
  <c r="B7375" i="12"/>
  <c r="C7375" i="12"/>
  <c r="D7375" i="12"/>
  <c r="E7375" i="12"/>
  <c r="F7375" i="12"/>
  <c r="G7375" i="12"/>
  <c r="H7375" i="12"/>
  <c r="I7375" i="12"/>
  <c r="J7375" i="12"/>
  <c r="K7375" i="12"/>
  <c r="L7375" i="12"/>
  <c r="B7376" i="12"/>
  <c r="C7376" i="12"/>
  <c r="D7376" i="12"/>
  <c r="E7376" i="12"/>
  <c r="F7376" i="12"/>
  <c r="G7376" i="12"/>
  <c r="H7376" i="12"/>
  <c r="I7376" i="12"/>
  <c r="J7376" i="12"/>
  <c r="K7376" i="12"/>
  <c r="L7376" i="12"/>
  <c r="B7377" i="12"/>
  <c r="C7377" i="12"/>
  <c r="D7377" i="12"/>
  <c r="E7377" i="12"/>
  <c r="F7377" i="12"/>
  <c r="G7377" i="12"/>
  <c r="H7377" i="12"/>
  <c r="I7377" i="12"/>
  <c r="J7377" i="12"/>
  <c r="K7377" i="12"/>
  <c r="L7377" i="12"/>
  <c r="B7378" i="12"/>
  <c r="C7378" i="12"/>
  <c r="D7378" i="12"/>
  <c r="E7378" i="12"/>
  <c r="F7378" i="12"/>
  <c r="G7378" i="12"/>
  <c r="H7378" i="12"/>
  <c r="I7378" i="12"/>
  <c r="J7378" i="12"/>
  <c r="K7378" i="12"/>
  <c r="L7378" i="12"/>
  <c r="B7379" i="12"/>
  <c r="C7379" i="12"/>
  <c r="D7379" i="12"/>
  <c r="E7379" i="12"/>
  <c r="F7379" i="12"/>
  <c r="G7379" i="12"/>
  <c r="H7379" i="12"/>
  <c r="I7379" i="12"/>
  <c r="J7379" i="12"/>
  <c r="K7379" i="12"/>
  <c r="L7379" i="12"/>
  <c r="B7380" i="12"/>
  <c r="C7380" i="12"/>
  <c r="D7380" i="12"/>
  <c r="E7380" i="12"/>
  <c r="F7380" i="12"/>
  <c r="G7380" i="12"/>
  <c r="H7380" i="12"/>
  <c r="I7380" i="12"/>
  <c r="J7380" i="12"/>
  <c r="K7380" i="12"/>
  <c r="L7380" i="12"/>
  <c r="B7381" i="12"/>
  <c r="C7381" i="12"/>
  <c r="D7381" i="12"/>
  <c r="E7381" i="12"/>
  <c r="F7381" i="12"/>
  <c r="G7381" i="12"/>
  <c r="H7381" i="12"/>
  <c r="I7381" i="12"/>
  <c r="J7381" i="12"/>
  <c r="K7381" i="12"/>
  <c r="L7381" i="12"/>
  <c r="B7382" i="12"/>
  <c r="C7382" i="12"/>
  <c r="D7382" i="12"/>
  <c r="E7382" i="12"/>
  <c r="F7382" i="12"/>
  <c r="G7382" i="12"/>
  <c r="H7382" i="12"/>
  <c r="I7382" i="12"/>
  <c r="J7382" i="12"/>
  <c r="K7382" i="12"/>
  <c r="L7382" i="12"/>
  <c r="B7383" i="12"/>
  <c r="C7383" i="12"/>
  <c r="D7383" i="12"/>
  <c r="E7383" i="12"/>
  <c r="F7383" i="12"/>
  <c r="G7383" i="12"/>
  <c r="H7383" i="12"/>
  <c r="I7383" i="12"/>
  <c r="J7383" i="12"/>
  <c r="K7383" i="12"/>
  <c r="L7383" i="12"/>
  <c r="B7384" i="12"/>
  <c r="C7384" i="12"/>
  <c r="D7384" i="12"/>
  <c r="E7384" i="12"/>
  <c r="F7384" i="12"/>
  <c r="G7384" i="12"/>
  <c r="H7384" i="12"/>
  <c r="I7384" i="12"/>
  <c r="J7384" i="12"/>
  <c r="K7384" i="12"/>
  <c r="L7384" i="12"/>
  <c r="B7385" i="12"/>
  <c r="C7385" i="12"/>
  <c r="D7385" i="12"/>
  <c r="E7385" i="12"/>
  <c r="F7385" i="12"/>
  <c r="G7385" i="12"/>
  <c r="H7385" i="12"/>
  <c r="I7385" i="12"/>
  <c r="J7385" i="12"/>
  <c r="K7385" i="12"/>
  <c r="L7385" i="12"/>
  <c r="B7386" i="12"/>
  <c r="C7386" i="12"/>
  <c r="D7386" i="12"/>
  <c r="E7386" i="12"/>
  <c r="F7386" i="12"/>
  <c r="G7386" i="12"/>
  <c r="H7386" i="12"/>
  <c r="I7386" i="12"/>
  <c r="J7386" i="12"/>
  <c r="K7386" i="12"/>
  <c r="L7386" i="12"/>
  <c r="B7387" i="12"/>
  <c r="C7387" i="12"/>
  <c r="D7387" i="12"/>
  <c r="E7387" i="12"/>
  <c r="F7387" i="12"/>
  <c r="G7387" i="12"/>
  <c r="H7387" i="12"/>
  <c r="I7387" i="12"/>
  <c r="J7387" i="12"/>
  <c r="K7387" i="12"/>
  <c r="L7387" i="12"/>
  <c r="B7388" i="12"/>
  <c r="C7388" i="12"/>
  <c r="D7388" i="12"/>
  <c r="E7388" i="12"/>
  <c r="F7388" i="12"/>
  <c r="G7388" i="12"/>
  <c r="H7388" i="12"/>
  <c r="I7388" i="12"/>
  <c r="J7388" i="12"/>
  <c r="K7388" i="12"/>
  <c r="L7388" i="12"/>
  <c r="B7389" i="12"/>
  <c r="C7389" i="12"/>
  <c r="D7389" i="12"/>
  <c r="E7389" i="12"/>
  <c r="F7389" i="12"/>
  <c r="G7389" i="12"/>
  <c r="H7389" i="12"/>
  <c r="I7389" i="12"/>
  <c r="J7389" i="12"/>
  <c r="K7389" i="12"/>
  <c r="L7389" i="12"/>
  <c r="B7390" i="12"/>
  <c r="C7390" i="12"/>
  <c r="D7390" i="12"/>
  <c r="E7390" i="12"/>
  <c r="F7390" i="12"/>
  <c r="G7390" i="12"/>
  <c r="H7390" i="12"/>
  <c r="I7390" i="12"/>
  <c r="J7390" i="12"/>
  <c r="K7390" i="12"/>
  <c r="L7390" i="12"/>
  <c r="B7391" i="12"/>
  <c r="C7391" i="12"/>
  <c r="D7391" i="12"/>
  <c r="E7391" i="12"/>
  <c r="F7391" i="12"/>
  <c r="G7391" i="12"/>
  <c r="H7391" i="12"/>
  <c r="I7391" i="12"/>
  <c r="J7391" i="12"/>
  <c r="K7391" i="12"/>
  <c r="L7391" i="12"/>
  <c r="B7392" i="12"/>
  <c r="C7392" i="12"/>
  <c r="D7392" i="12"/>
  <c r="E7392" i="12"/>
  <c r="F7392" i="12"/>
  <c r="G7392" i="12"/>
  <c r="H7392" i="12"/>
  <c r="I7392" i="12"/>
  <c r="J7392" i="12"/>
  <c r="K7392" i="12"/>
  <c r="L7392" i="12"/>
  <c r="B7393" i="12"/>
  <c r="C7393" i="12"/>
  <c r="D7393" i="12"/>
  <c r="E7393" i="12"/>
  <c r="F7393" i="12"/>
  <c r="G7393" i="12"/>
  <c r="H7393" i="12"/>
  <c r="I7393" i="12"/>
  <c r="J7393" i="12"/>
  <c r="K7393" i="12"/>
  <c r="L7393" i="12"/>
  <c r="B7394" i="12"/>
  <c r="C7394" i="12"/>
  <c r="D7394" i="12"/>
  <c r="E7394" i="12"/>
  <c r="F7394" i="12"/>
  <c r="G7394" i="12"/>
  <c r="H7394" i="12"/>
  <c r="I7394" i="12"/>
  <c r="J7394" i="12"/>
  <c r="K7394" i="12"/>
  <c r="L7394" i="12"/>
  <c r="B7395" i="12"/>
  <c r="C7395" i="12"/>
  <c r="D7395" i="12"/>
  <c r="E7395" i="12"/>
  <c r="F7395" i="12"/>
  <c r="G7395" i="12"/>
  <c r="H7395" i="12"/>
  <c r="I7395" i="12"/>
  <c r="J7395" i="12"/>
  <c r="K7395" i="12"/>
  <c r="L7395" i="12"/>
  <c r="B7396" i="12"/>
  <c r="C7396" i="12"/>
  <c r="D7396" i="12"/>
  <c r="E7396" i="12"/>
  <c r="F7396" i="12"/>
  <c r="G7396" i="12"/>
  <c r="H7396" i="12"/>
  <c r="I7396" i="12"/>
  <c r="J7396" i="12"/>
  <c r="K7396" i="12"/>
  <c r="L7396" i="12"/>
  <c r="B7397" i="12"/>
  <c r="C7397" i="12"/>
  <c r="D7397" i="12"/>
  <c r="E7397" i="12"/>
  <c r="F7397" i="12"/>
  <c r="G7397" i="12"/>
  <c r="H7397" i="12"/>
  <c r="I7397" i="12"/>
  <c r="J7397" i="12"/>
  <c r="K7397" i="12"/>
  <c r="L7397" i="12"/>
  <c r="B7398" i="12"/>
  <c r="C7398" i="12"/>
  <c r="D7398" i="12"/>
  <c r="E7398" i="12"/>
  <c r="F7398" i="12"/>
  <c r="G7398" i="12"/>
  <c r="H7398" i="12"/>
  <c r="I7398" i="12"/>
  <c r="J7398" i="12"/>
  <c r="K7398" i="12"/>
  <c r="L7398" i="12"/>
  <c r="B7399" i="12"/>
  <c r="C7399" i="12"/>
  <c r="D7399" i="12"/>
  <c r="E7399" i="12"/>
  <c r="F7399" i="12"/>
  <c r="G7399" i="12"/>
  <c r="H7399" i="12"/>
  <c r="I7399" i="12"/>
  <c r="J7399" i="12"/>
  <c r="K7399" i="12"/>
  <c r="L7399" i="12"/>
  <c r="B7400" i="12"/>
  <c r="C7400" i="12"/>
  <c r="D7400" i="12"/>
  <c r="E7400" i="12"/>
  <c r="F7400" i="12"/>
  <c r="G7400" i="12"/>
  <c r="H7400" i="12"/>
  <c r="I7400" i="12"/>
  <c r="J7400" i="12"/>
  <c r="K7400" i="12"/>
  <c r="L7400" i="12"/>
  <c r="B7401" i="12"/>
  <c r="C7401" i="12"/>
  <c r="D7401" i="12"/>
  <c r="E7401" i="12"/>
  <c r="F7401" i="12"/>
  <c r="G7401" i="12"/>
  <c r="H7401" i="12"/>
  <c r="I7401" i="12"/>
  <c r="J7401" i="12"/>
  <c r="K7401" i="12"/>
  <c r="L7401" i="12"/>
  <c r="B7402" i="12"/>
  <c r="C7402" i="12"/>
  <c r="D7402" i="12"/>
  <c r="E7402" i="12"/>
  <c r="F7402" i="12"/>
  <c r="G7402" i="12"/>
  <c r="H7402" i="12"/>
  <c r="I7402" i="12"/>
  <c r="J7402" i="12"/>
  <c r="K7402" i="12"/>
  <c r="L7402" i="12"/>
  <c r="B7403" i="12"/>
  <c r="C7403" i="12"/>
  <c r="D7403" i="12"/>
  <c r="E7403" i="12"/>
  <c r="F7403" i="12"/>
  <c r="G7403" i="12"/>
  <c r="H7403" i="12"/>
  <c r="I7403" i="12"/>
  <c r="J7403" i="12"/>
  <c r="K7403" i="12"/>
  <c r="L7403" i="12"/>
  <c r="B7404" i="12"/>
  <c r="C7404" i="12"/>
  <c r="D7404" i="12"/>
  <c r="E7404" i="12"/>
  <c r="F7404" i="12"/>
  <c r="G7404" i="12"/>
  <c r="H7404" i="12"/>
  <c r="I7404" i="12"/>
  <c r="J7404" i="12"/>
  <c r="K7404" i="12"/>
  <c r="L7404" i="12"/>
  <c r="B7405" i="12"/>
  <c r="C7405" i="12"/>
  <c r="D7405" i="12"/>
  <c r="E7405" i="12"/>
  <c r="F7405" i="12"/>
  <c r="G7405" i="12"/>
  <c r="H7405" i="12"/>
  <c r="I7405" i="12"/>
  <c r="J7405" i="12"/>
  <c r="K7405" i="12"/>
  <c r="L7405" i="12"/>
  <c r="B7406" i="12"/>
  <c r="C7406" i="12"/>
  <c r="D7406" i="12"/>
  <c r="E7406" i="12"/>
  <c r="F7406" i="12"/>
  <c r="G7406" i="12"/>
  <c r="H7406" i="12"/>
  <c r="I7406" i="12"/>
  <c r="J7406" i="12"/>
  <c r="K7406" i="12"/>
  <c r="L7406" i="12"/>
  <c r="B7407" i="12"/>
  <c r="C7407" i="12"/>
  <c r="D7407" i="12"/>
  <c r="E7407" i="12"/>
  <c r="F7407" i="12"/>
  <c r="G7407" i="12"/>
  <c r="H7407" i="12"/>
  <c r="I7407" i="12"/>
  <c r="J7407" i="12"/>
  <c r="K7407" i="12"/>
  <c r="L7407" i="12"/>
  <c r="B7408" i="12"/>
  <c r="C7408" i="12"/>
  <c r="D7408" i="12"/>
  <c r="E7408" i="12"/>
  <c r="F7408" i="12"/>
  <c r="G7408" i="12"/>
  <c r="H7408" i="12"/>
  <c r="I7408" i="12"/>
  <c r="J7408" i="12"/>
  <c r="K7408" i="12"/>
  <c r="L7408" i="12"/>
  <c r="B7409" i="12"/>
  <c r="C7409" i="12"/>
  <c r="D7409" i="12"/>
  <c r="E7409" i="12"/>
  <c r="F7409" i="12"/>
  <c r="G7409" i="12"/>
  <c r="H7409" i="12"/>
  <c r="I7409" i="12"/>
  <c r="J7409" i="12"/>
  <c r="K7409" i="12"/>
  <c r="L7409" i="12"/>
  <c r="B7410" i="12"/>
  <c r="C7410" i="12"/>
  <c r="D7410" i="12"/>
  <c r="E7410" i="12"/>
  <c r="F7410" i="12"/>
  <c r="G7410" i="12"/>
  <c r="H7410" i="12"/>
  <c r="I7410" i="12"/>
  <c r="J7410" i="12"/>
  <c r="K7410" i="12"/>
  <c r="L7410" i="12"/>
  <c r="B7411" i="12"/>
  <c r="C7411" i="12"/>
  <c r="D7411" i="12"/>
  <c r="E7411" i="12"/>
  <c r="F7411" i="12"/>
  <c r="G7411" i="12"/>
  <c r="H7411" i="12"/>
  <c r="I7411" i="12"/>
  <c r="J7411" i="12"/>
  <c r="K7411" i="12"/>
  <c r="L7411" i="12"/>
  <c r="B7412" i="12"/>
  <c r="C7412" i="12"/>
  <c r="D7412" i="12"/>
  <c r="E7412" i="12"/>
  <c r="F7412" i="12"/>
  <c r="G7412" i="12"/>
  <c r="H7412" i="12"/>
  <c r="I7412" i="12"/>
  <c r="J7412" i="12"/>
  <c r="K7412" i="12"/>
  <c r="L7412" i="12"/>
  <c r="B7413" i="12"/>
  <c r="C7413" i="12"/>
  <c r="D7413" i="12"/>
  <c r="E7413" i="12"/>
  <c r="F7413" i="12"/>
  <c r="G7413" i="12"/>
  <c r="H7413" i="12"/>
  <c r="I7413" i="12"/>
  <c r="J7413" i="12"/>
  <c r="K7413" i="12"/>
  <c r="L7413" i="12"/>
  <c r="B7414" i="12"/>
  <c r="C7414" i="12"/>
  <c r="D7414" i="12"/>
  <c r="E7414" i="12"/>
  <c r="F7414" i="12"/>
  <c r="G7414" i="12"/>
  <c r="H7414" i="12"/>
  <c r="I7414" i="12"/>
  <c r="J7414" i="12"/>
  <c r="K7414" i="12"/>
  <c r="L7414" i="12"/>
  <c r="B7415" i="12"/>
  <c r="C7415" i="12"/>
  <c r="D7415" i="12"/>
  <c r="E7415" i="12"/>
  <c r="F7415" i="12"/>
  <c r="G7415" i="12"/>
  <c r="H7415" i="12"/>
  <c r="I7415" i="12"/>
  <c r="J7415" i="12"/>
  <c r="K7415" i="12"/>
  <c r="L7415" i="12"/>
  <c r="B7416" i="12"/>
  <c r="C7416" i="12"/>
  <c r="D7416" i="12"/>
  <c r="E7416" i="12"/>
  <c r="F7416" i="12"/>
  <c r="G7416" i="12"/>
  <c r="H7416" i="12"/>
  <c r="I7416" i="12"/>
  <c r="J7416" i="12"/>
  <c r="K7416" i="12"/>
  <c r="L7416" i="12"/>
  <c r="B7417" i="12"/>
  <c r="C7417" i="12"/>
  <c r="D7417" i="12"/>
  <c r="E7417" i="12"/>
  <c r="F7417" i="12"/>
  <c r="G7417" i="12"/>
  <c r="H7417" i="12"/>
  <c r="I7417" i="12"/>
  <c r="J7417" i="12"/>
  <c r="K7417" i="12"/>
  <c r="L7417" i="12"/>
  <c r="B7418" i="12"/>
  <c r="C7418" i="12"/>
  <c r="D7418" i="12"/>
  <c r="E7418" i="12"/>
  <c r="F7418" i="12"/>
  <c r="G7418" i="12"/>
  <c r="H7418" i="12"/>
  <c r="I7418" i="12"/>
  <c r="J7418" i="12"/>
  <c r="K7418" i="12"/>
  <c r="L7418" i="12"/>
  <c r="B7419" i="12"/>
  <c r="C7419" i="12"/>
  <c r="D7419" i="12"/>
  <c r="E7419" i="12"/>
  <c r="F7419" i="12"/>
  <c r="G7419" i="12"/>
  <c r="H7419" i="12"/>
  <c r="I7419" i="12"/>
  <c r="J7419" i="12"/>
  <c r="K7419" i="12"/>
  <c r="L7419" i="12"/>
  <c r="B7420" i="12"/>
  <c r="C7420" i="12"/>
  <c r="D7420" i="12"/>
  <c r="E7420" i="12"/>
  <c r="F7420" i="12"/>
  <c r="G7420" i="12"/>
  <c r="H7420" i="12"/>
  <c r="I7420" i="12"/>
  <c r="J7420" i="12"/>
  <c r="K7420" i="12"/>
  <c r="L7420" i="12"/>
  <c r="B7421" i="12"/>
  <c r="C7421" i="12"/>
  <c r="D7421" i="12"/>
  <c r="E7421" i="12"/>
  <c r="F7421" i="12"/>
  <c r="G7421" i="12"/>
  <c r="H7421" i="12"/>
  <c r="I7421" i="12"/>
  <c r="J7421" i="12"/>
  <c r="K7421" i="12"/>
  <c r="L7421" i="12"/>
  <c r="B7422" i="12"/>
  <c r="C7422" i="12"/>
  <c r="D7422" i="12"/>
  <c r="E7422" i="12"/>
  <c r="F7422" i="12"/>
  <c r="G7422" i="12"/>
  <c r="H7422" i="12"/>
  <c r="I7422" i="12"/>
  <c r="J7422" i="12"/>
  <c r="K7422" i="12"/>
  <c r="L7422" i="12"/>
  <c r="B7423" i="12"/>
  <c r="C7423" i="12"/>
  <c r="D7423" i="12"/>
  <c r="E7423" i="12"/>
  <c r="F7423" i="12"/>
  <c r="G7423" i="12"/>
  <c r="H7423" i="12"/>
  <c r="I7423" i="12"/>
  <c r="J7423" i="12"/>
  <c r="K7423" i="12"/>
  <c r="L7423" i="12"/>
  <c r="B7424" i="12"/>
  <c r="C7424" i="12"/>
  <c r="D7424" i="12"/>
  <c r="E7424" i="12"/>
  <c r="F7424" i="12"/>
  <c r="G7424" i="12"/>
  <c r="H7424" i="12"/>
  <c r="I7424" i="12"/>
  <c r="J7424" i="12"/>
  <c r="K7424" i="12"/>
  <c r="L7424" i="12"/>
  <c r="B7425" i="12"/>
  <c r="C7425" i="12"/>
  <c r="D7425" i="12"/>
  <c r="E7425" i="12"/>
  <c r="F7425" i="12"/>
  <c r="G7425" i="12"/>
  <c r="H7425" i="12"/>
  <c r="I7425" i="12"/>
  <c r="J7425" i="12"/>
  <c r="K7425" i="12"/>
  <c r="L7425" i="12"/>
  <c r="B7426" i="12"/>
  <c r="C7426" i="12"/>
  <c r="D7426" i="12"/>
  <c r="E7426" i="12"/>
  <c r="F7426" i="12"/>
  <c r="G7426" i="12"/>
  <c r="H7426" i="12"/>
  <c r="I7426" i="12"/>
  <c r="J7426" i="12"/>
  <c r="K7426" i="12"/>
  <c r="L7426" i="12"/>
  <c r="B7427" i="12"/>
  <c r="C7427" i="12"/>
  <c r="D7427" i="12"/>
  <c r="E7427" i="12"/>
  <c r="F7427" i="12"/>
  <c r="G7427" i="12"/>
  <c r="H7427" i="12"/>
  <c r="I7427" i="12"/>
  <c r="J7427" i="12"/>
  <c r="K7427" i="12"/>
  <c r="L7427" i="12"/>
  <c r="B7428" i="12"/>
  <c r="C7428" i="12"/>
  <c r="D7428" i="12"/>
  <c r="E7428" i="12"/>
  <c r="F7428" i="12"/>
  <c r="G7428" i="12"/>
  <c r="H7428" i="12"/>
  <c r="I7428" i="12"/>
  <c r="J7428" i="12"/>
  <c r="K7428" i="12"/>
  <c r="L7428" i="12"/>
  <c r="B7429" i="12"/>
  <c r="C7429" i="12"/>
  <c r="D7429" i="12"/>
  <c r="E7429" i="12"/>
  <c r="F7429" i="12"/>
  <c r="G7429" i="12"/>
  <c r="H7429" i="12"/>
  <c r="I7429" i="12"/>
  <c r="J7429" i="12"/>
  <c r="K7429" i="12"/>
  <c r="L7429" i="12"/>
  <c r="B7430" i="12"/>
  <c r="C7430" i="12"/>
  <c r="D7430" i="12"/>
  <c r="E7430" i="12"/>
  <c r="F7430" i="12"/>
  <c r="G7430" i="12"/>
  <c r="H7430" i="12"/>
  <c r="I7430" i="12"/>
  <c r="J7430" i="12"/>
  <c r="K7430" i="12"/>
  <c r="L7430" i="12"/>
  <c r="B7431" i="12"/>
  <c r="C7431" i="12"/>
  <c r="D7431" i="12"/>
  <c r="E7431" i="12"/>
  <c r="F7431" i="12"/>
  <c r="G7431" i="12"/>
  <c r="H7431" i="12"/>
  <c r="I7431" i="12"/>
  <c r="J7431" i="12"/>
  <c r="K7431" i="12"/>
  <c r="L7431" i="12"/>
  <c r="B7432" i="12"/>
  <c r="C7432" i="12"/>
  <c r="D7432" i="12"/>
  <c r="E7432" i="12"/>
  <c r="F7432" i="12"/>
  <c r="G7432" i="12"/>
  <c r="H7432" i="12"/>
  <c r="I7432" i="12"/>
  <c r="J7432" i="12"/>
  <c r="K7432" i="12"/>
  <c r="L7432" i="12"/>
  <c r="B7433" i="12"/>
  <c r="C7433" i="12"/>
  <c r="D7433" i="12"/>
  <c r="E7433" i="12"/>
  <c r="F7433" i="12"/>
  <c r="G7433" i="12"/>
  <c r="H7433" i="12"/>
  <c r="I7433" i="12"/>
  <c r="J7433" i="12"/>
  <c r="K7433" i="12"/>
  <c r="L7433" i="12"/>
  <c r="B7434" i="12"/>
  <c r="C7434" i="12"/>
  <c r="D7434" i="12"/>
  <c r="E7434" i="12"/>
  <c r="F7434" i="12"/>
  <c r="G7434" i="12"/>
  <c r="H7434" i="12"/>
  <c r="I7434" i="12"/>
  <c r="J7434" i="12"/>
  <c r="K7434" i="12"/>
  <c r="L7434" i="12"/>
  <c r="B7435" i="12"/>
  <c r="C7435" i="12"/>
  <c r="D7435" i="12"/>
  <c r="E7435" i="12"/>
  <c r="F7435" i="12"/>
  <c r="G7435" i="12"/>
  <c r="H7435" i="12"/>
  <c r="I7435" i="12"/>
  <c r="J7435" i="12"/>
  <c r="K7435" i="12"/>
  <c r="L7435" i="12"/>
  <c r="B7436" i="12"/>
  <c r="C7436" i="12"/>
  <c r="D7436" i="12"/>
  <c r="E7436" i="12"/>
  <c r="F7436" i="12"/>
  <c r="G7436" i="12"/>
  <c r="H7436" i="12"/>
  <c r="I7436" i="12"/>
  <c r="J7436" i="12"/>
  <c r="K7436" i="12"/>
  <c r="L7436" i="12"/>
  <c r="B7437" i="12"/>
  <c r="C7437" i="12"/>
  <c r="D7437" i="12"/>
  <c r="E7437" i="12"/>
  <c r="F7437" i="12"/>
  <c r="G7437" i="12"/>
  <c r="H7437" i="12"/>
  <c r="I7437" i="12"/>
  <c r="J7437" i="12"/>
  <c r="K7437" i="12"/>
  <c r="L7437" i="12"/>
  <c r="B7438" i="12"/>
  <c r="C7438" i="12"/>
  <c r="D7438" i="12"/>
  <c r="E7438" i="12"/>
  <c r="F7438" i="12"/>
  <c r="G7438" i="12"/>
  <c r="H7438" i="12"/>
  <c r="I7438" i="12"/>
  <c r="J7438" i="12"/>
  <c r="K7438" i="12"/>
  <c r="L7438" i="12"/>
  <c r="B7439" i="12"/>
  <c r="C7439" i="12"/>
  <c r="D7439" i="12"/>
  <c r="E7439" i="12"/>
  <c r="F7439" i="12"/>
  <c r="G7439" i="12"/>
  <c r="H7439" i="12"/>
  <c r="I7439" i="12"/>
  <c r="J7439" i="12"/>
  <c r="K7439" i="12"/>
  <c r="L7439" i="12"/>
  <c r="B7440" i="12"/>
  <c r="C7440" i="12"/>
  <c r="D7440" i="12"/>
  <c r="E7440" i="12"/>
  <c r="F7440" i="12"/>
  <c r="G7440" i="12"/>
  <c r="H7440" i="12"/>
  <c r="I7440" i="12"/>
  <c r="J7440" i="12"/>
  <c r="K7440" i="12"/>
  <c r="L7440" i="12"/>
  <c r="B7441" i="12"/>
  <c r="C7441" i="12"/>
  <c r="D7441" i="12"/>
  <c r="E7441" i="12"/>
  <c r="F7441" i="12"/>
  <c r="G7441" i="12"/>
  <c r="H7441" i="12"/>
  <c r="I7441" i="12"/>
  <c r="J7441" i="12"/>
  <c r="K7441" i="12"/>
  <c r="L7441" i="12"/>
  <c r="B7442" i="12"/>
  <c r="C7442" i="12"/>
  <c r="D7442" i="12"/>
  <c r="E7442" i="12"/>
  <c r="F7442" i="12"/>
  <c r="G7442" i="12"/>
  <c r="H7442" i="12"/>
  <c r="I7442" i="12"/>
  <c r="J7442" i="12"/>
  <c r="K7442" i="12"/>
  <c r="L7442" i="12"/>
  <c r="B7443" i="12"/>
  <c r="C7443" i="12"/>
  <c r="D7443" i="12"/>
  <c r="E7443" i="12"/>
  <c r="F7443" i="12"/>
  <c r="G7443" i="12"/>
  <c r="H7443" i="12"/>
  <c r="I7443" i="12"/>
  <c r="J7443" i="12"/>
  <c r="K7443" i="12"/>
  <c r="L7443" i="12"/>
  <c r="B7444" i="12"/>
  <c r="C7444" i="12"/>
  <c r="D7444" i="12"/>
  <c r="E7444" i="12"/>
  <c r="F7444" i="12"/>
  <c r="G7444" i="12"/>
  <c r="H7444" i="12"/>
  <c r="I7444" i="12"/>
  <c r="J7444" i="12"/>
  <c r="K7444" i="12"/>
  <c r="L7444" i="12"/>
  <c r="B7445" i="12"/>
  <c r="C7445" i="12"/>
  <c r="D7445" i="12"/>
  <c r="E7445" i="12"/>
  <c r="F7445" i="12"/>
  <c r="G7445" i="12"/>
  <c r="H7445" i="12"/>
  <c r="I7445" i="12"/>
  <c r="J7445" i="12"/>
  <c r="K7445" i="12"/>
  <c r="L7445" i="12"/>
  <c r="B7446" i="12"/>
  <c r="C7446" i="12"/>
  <c r="D7446" i="12"/>
  <c r="E7446" i="12"/>
  <c r="F7446" i="12"/>
  <c r="G7446" i="12"/>
  <c r="H7446" i="12"/>
  <c r="I7446" i="12"/>
  <c r="J7446" i="12"/>
  <c r="K7446" i="12"/>
  <c r="L7446" i="12"/>
  <c r="B7447" i="12"/>
  <c r="C7447" i="12"/>
  <c r="D7447" i="12"/>
  <c r="E7447" i="12"/>
  <c r="F7447" i="12"/>
  <c r="G7447" i="12"/>
  <c r="H7447" i="12"/>
  <c r="I7447" i="12"/>
  <c r="J7447" i="12"/>
  <c r="K7447" i="12"/>
  <c r="L7447" i="12"/>
  <c r="B7448" i="12"/>
  <c r="C7448" i="12"/>
  <c r="D7448" i="12"/>
  <c r="E7448" i="12"/>
  <c r="F7448" i="12"/>
  <c r="G7448" i="12"/>
  <c r="H7448" i="12"/>
  <c r="I7448" i="12"/>
  <c r="J7448" i="12"/>
  <c r="K7448" i="12"/>
  <c r="L7448" i="12"/>
  <c r="B7449" i="12"/>
  <c r="C7449" i="12"/>
  <c r="D7449" i="12"/>
  <c r="E7449" i="12"/>
  <c r="F7449" i="12"/>
  <c r="G7449" i="12"/>
  <c r="H7449" i="12"/>
  <c r="I7449" i="12"/>
  <c r="J7449" i="12"/>
  <c r="K7449" i="12"/>
  <c r="L7449" i="12"/>
  <c r="B7450" i="12"/>
  <c r="C7450" i="12"/>
  <c r="D7450" i="12"/>
  <c r="E7450" i="12"/>
  <c r="F7450" i="12"/>
  <c r="G7450" i="12"/>
  <c r="H7450" i="12"/>
  <c r="I7450" i="12"/>
  <c r="J7450" i="12"/>
  <c r="K7450" i="12"/>
  <c r="L7450" i="12"/>
  <c r="B7451" i="12"/>
  <c r="C7451" i="12"/>
  <c r="D7451" i="12"/>
  <c r="E7451" i="12"/>
  <c r="F7451" i="12"/>
  <c r="G7451" i="12"/>
  <c r="H7451" i="12"/>
  <c r="I7451" i="12"/>
  <c r="J7451" i="12"/>
  <c r="K7451" i="12"/>
  <c r="L7451" i="12"/>
  <c r="B7452" i="12"/>
  <c r="C7452" i="12"/>
  <c r="D7452" i="12"/>
  <c r="E7452" i="12"/>
  <c r="F7452" i="12"/>
  <c r="G7452" i="12"/>
  <c r="H7452" i="12"/>
  <c r="I7452" i="12"/>
  <c r="J7452" i="12"/>
  <c r="K7452" i="12"/>
  <c r="L7452" i="12"/>
  <c r="B7453" i="12"/>
  <c r="C7453" i="12"/>
  <c r="D7453" i="12"/>
  <c r="E7453" i="12"/>
  <c r="F7453" i="12"/>
  <c r="G7453" i="12"/>
  <c r="H7453" i="12"/>
  <c r="I7453" i="12"/>
  <c r="J7453" i="12"/>
  <c r="K7453" i="12"/>
  <c r="L7453" i="12"/>
  <c r="B7454" i="12"/>
  <c r="C7454" i="12"/>
  <c r="D7454" i="12"/>
  <c r="E7454" i="12"/>
  <c r="F7454" i="12"/>
  <c r="G7454" i="12"/>
  <c r="H7454" i="12"/>
  <c r="I7454" i="12"/>
  <c r="J7454" i="12"/>
  <c r="K7454" i="12"/>
  <c r="L7454" i="12"/>
  <c r="B7455" i="12"/>
  <c r="C7455" i="12"/>
  <c r="D7455" i="12"/>
  <c r="E7455" i="12"/>
  <c r="F7455" i="12"/>
  <c r="G7455" i="12"/>
  <c r="H7455" i="12"/>
  <c r="I7455" i="12"/>
  <c r="J7455" i="12"/>
  <c r="K7455" i="12"/>
  <c r="L7455" i="12"/>
  <c r="B7456" i="12"/>
  <c r="C7456" i="12"/>
  <c r="D7456" i="12"/>
  <c r="E7456" i="12"/>
  <c r="F7456" i="12"/>
  <c r="G7456" i="12"/>
  <c r="H7456" i="12"/>
  <c r="I7456" i="12"/>
  <c r="J7456" i="12"/>
  <c r="K7456" i="12"/>
  <c r="L7456" i="12"/>
  <c r="B7457" i="12"/>
  <c r="C7457" i="12"/>
  <c r="D7457" i="12"/>
  <c r="E7457" i="12"/>
  <c r="F7457" i="12"/>
  <c r="G7457" i="12"/>
  <c r="H7457" i="12"/>
  <c r="I7457" i="12"/>
  <c r="J7457" i="12"/>
  <c r="K7457" i="12"/>
  <c r="L7457" i="12"/>
  <c r="B7458" i="12"/>
  <c r="C7458" i="12"/>
  <c r="D7458" i="12"/>
  <c r="E7458" i="12"/>
  <c r="F7458" i="12"/>
  <c r="G7458" i="12"/>
  <c r="H7458" i="12"/>
  <c r="I7458" i="12"/>
  <c r="J7458" i="12"/>
  <c r="K7458" i="12"/>
  <c r="L7458" i="12"/>
  <c r="B7459" i="12"/>
  <c r="C7459" i="12"/>
  <c r="D7459" i="12"/>
  <c r="E7459" i="12"/>
  <c r="F7459" i="12"/>
  <c r="G7459" i="12"/>
  <c r="H7459" i="12"/>
  <c r="I7459" i="12"/>
  <c r="J7459" i="12"/>
  <c r="K7459" i="12"/>
  <c r="L7459" i="12"/>
  <c r="B7460" i="12"/>
  <c r="C7460" i="12"/>
  <c r="D7460" i="12"/>
  <c r="E7460" i="12"/>
  <c r="F7460" i="12"/>
  <c r="G7460" i="12"/>
  <c r="H7460" i="12"/>
  <c r="I7460" i="12"/>
  <c r="J7460" i="12"/>
  <c r="K7460" i="12"/>
  <c r="L7460" i="12"/>
  <c r="B7461" i="12"/>
  <c r="C7461" i="12"/>
  <c r="D7461" i="12"/>
  <c r="E7461" i="12"/>
  <c r="F7461" i="12"/>
  <c r="G7461" i="12"/>
  <c r="H7461" i="12"/>
  <c r="I7461" i="12"/>
  <c r="J7461" i="12"/>
  <c r="K7461" i="12"/>
  <c r="L7461" i="12"/>
  <c r="B7462" i="12"/>
  <c r="C7462" i="12"/>
  <c r="D7462" i="12"/>
  <c r="E7462" i="12"/>
  <c r="F7462" i="12"/>
  <c r="G7462" i="12"/>
  <c r="H7462" i="12"/>
  <c r="I7462" i="12"/>
  <c r="J7462" i="12"/>
  <c r="K7462" i="12"/>
  <c r="L7462" i="12"/>
  <c r="B7463" i="12"/>
  <c r="C7463" i="12"/>
  <c r="D7463" i="12"/>
  <c r="E7463" i="12"/>
  <c r="F7463" i="12"/>
  <c r="G7463" i="12"/>
  <c r="H7463" i="12"/>
  <c r="I7463" i="12"/>
  <c r="J7463" i="12"/>
  <c r="K7463" i="12"/>
  <c r="L7463" i="12"/>
  <c r="B7464" i="12"/>
  <c r="C7464" i="12"/>
  <c r="D7464" i="12"/>
  <c r="E7464" i="12"/>
  <c r="F7464" i="12"/>
  <c r="G7464" i="12"/>
  <c r="H7464" i="12"/>
  <c r="I7464" i="12"/>
  <c r="J7464" i="12"/>
  <c r="K7464" i="12"/>
  <c r="L7464" i="12"/>
  <c r="B7465" i="12"/>
  <c r="C7465" i="12"/>
  <c r="D7465" i="12"/>
  <c r="E7465" i="12"/>
  <c r="F7465" i="12"/>
  <c r="G7465" i="12"/>
  <c r="H7465" i="12"/>
  <c r="I7465" i="12"/>
  <c r="J7465" i="12"/>
  <c r="K7465" i="12"/>
  <c r="L7465" i="12"/>
  <c r="B7466" i="12"/>
  <c r="C7466" i="12"/>
  <c r="D7466" i="12"/>
  <c r="E7466" i="12"/>
  <c r="F7466" i="12"/>
  <c r="G7466" i="12"/>
  <c r="H7466" i="12"/>
  <c r="I7466" i="12"/>
  <c r="J7466" i="12"/>
  <c r="K7466" i="12"/>
  <c r="L7466" i="12"/>
  <c r="B7467" i="12"/>
  <c r="C7467" i="12"/>
  <c r="D7467" i="12"/>
  <c r="E7467" i="12"/>
  <c r="F7467" i="12"/>
  <c r="G7467" i="12"/>
  <c r="H7467" i="12"/>
  <c r="I7467" i="12"/>
  <c r="J7467" i="12"/>
  <c r="K7467" i="12"/>
  <c r="L7467" i="12"/>
  <c r="B7468" i="12"/>
  <c r="C7468" i="12"/>
  <c r="D7468" i="12"/>
  <c r="E7468" i="12"/>
  <c r="F7468" i="12"/>
  <c r="G7468" i="12"/>
  <c r="H7468" i="12"/>
  <c r="I7468" i="12"/>
  <c r="J7468" i="12"/>
  <c r="K7468" i="12"/>
  <c r="L7468" i="12"/>
  <c r="B7469" i="12"/>
  <c r="C7469" i="12"/>
  <c r="D7469" i="12"/>
  <c r="E7469" i="12"/>
  <c r="F7469" i="12"/>
  <c r="G7469" i="12"/>
  <c r="H7469" i="12"/>
  <c r="I7469" i="12"/>
  <c r="J7469" i="12"/>
  <c r="K7469" i="12"/>
  <c r="L7469" i="12"/>
  <c r="B7470" i="12"/>
  <c r="C7470" i="12"/>
  <c r="D7470" i="12"/>
  <c r="E7470" i="12"/>
  <c r="F7470" i="12"/>
  <c r="G7470" i="12"/>
  <c r="H7470" i="12"/>
  <c r="I7470" i="12"/>
  <c r="J7470" i="12"/>
  <c r="K7470" i="12"/>
  <c r="L7470" i="12"/>
  <c r="B7471" i="12"/>
  <c r="C7471" i="12"/>
  <c r="D7471" i="12"/>
  <c r="E7471" i="12"/>
  <c r="F7471" i="12"/>
  <c r="G7471" i="12"/>
  <c r="H7471" i="12"/>
  <c r="I7471" i="12"/>
  <c r="J7471" i="12"/>
  <c r="K7471" i="12"/>
  <c r="L7471" i="12"/>
  <c r="B7472" i="12"/>
  <c r="C7472" i="12"/>
  <c r="D7472" i="12"/>
  <c r="E7472" i="12"/>
  <c r="F7472" i="12"/>
  <c r="G7472" i="12"/>
  <c r="H7472" i="12"/>
  <c r="I7472" i="12"/>
  <c r="J7472" i="12"/>
  <c r="K7472" i="12"/>
  <c r="L7472" i="12"/>
  <c r="B7473" i="12"/>
  <c r="C7473" i="12"/>
  <c r="D7473" i="12"/>
  <c r="E7473" i="12"/>
  <c r="F7473" i="12"/>
  <c r="G7473" i="12"/>
  <c r="H7473" i="12"/>
  <c r="I7473" i="12"/>
  <c r="J7473" i="12"/>
  <c r="K7473" i="12"/>
  <c r="L7473" i="12"/>
  <c r="B7474" i="12"/>
  <c r="C7474" i="12"/>
  <c r="D7474" i="12"/>
  <c r="E7474" i="12"/>
  <c r="F7474" i="12"/>
  <c r="G7474" i="12"/>
  <c r="H7474" i="12"/>
  <c r="I7474" i="12"/>
  <c r="J7474" i="12"/>
  <c r="K7474" i="12"/>
  <c r="L7474" i="12"/>
  <c r="B7475" i="12"/>
  <c r="C7475" i="12"/>
  <c r="D7475" i="12"/>
  <c r="E7475" i="12"/>
  <c r="F7475" i="12"/>
  <c r="G7475" i="12"/>
  <c r="H7475" i="12"/>
  <c r="I7475" i="12"/>
  <c r="J7475" i="12"/>
  <c r="K7475" i="12"/>
  <c r="L7475" i="12"/>
  <c r="B7476" i="12"/>
  <c r="C7476" i="12"/>
  <c r="D7476" i="12"/>
  <c r="E7476" i="12"/>
  <c r="F7476" i="12"/>
  <c r="G7476" i="12"/>
  <c r="H7476" i="12"/>
  <c r="I7476" i="12"/>
  <c r="J7476" i="12"/>
  <c r="K7476" i="12"/>
  <c r="L7476" i="12"/>
  <c r="B7477" i="12"/>
  <c r="C7477" i="12"/>
  <c r="D7477" i="12"/>
  <c r="E7477" i="12"/>
  <c r="F7477" i="12"/>
  <c r="G7477" i="12"/>
  <c r="H7477" i="12"/>
  <c r="I7477" i="12"/>
  <c r="J7477" i="12"/>
  <c r="K7477" i="12"/>
  <c r="L7477" i="12"/>
  <c r="B7478" i="12"/>
  <c r="C7478" i="12"/>
  <c r="D7478" i="12"/>
  <c r="E7478" i="12"/>
  <c r="F7478" i="12"/>
  <c r="G7478" i="12"/>
  <c r="H7478" i="12"/>
  <c r="I7478" i="12"/>
  <c r="J7478" i="12"/>
  <c r="K7478" i="12"/>
  <c r="L7478" i="12"/>
  <c r="B7479" i="12"/>
  <c r="C7479" i="12"/>
  <c r="D7479" i="12"/>
  <c r="E7479" i="12"/>
  <c r="F7479" i="12"/>
  <c r="G7479" i="12"/>
  <c r="H7479" i="12"/>
  <c r="I7479" i="12"/>
  <c r="J7479" i="12"/>
  <c r="K7479" i="12"/>
  <c r="L7479" i="12"/>
  <c r="B7480" i="12"/>
  <c r="C7480" i="12"/>
  <c r="D7480" i="12"/>
  <c r="E7480" i="12"/>
  <c r="F7480" i="12"/>
  <c r="G7480" i="12"/>
  <c r="H7480" i="12"/>
  <c r="I7480" i="12"/>
  <c r="J7480" i="12"/>
  <c r="K7480" i="12"/>
  <c r="L7480" i="12"/>
  <c r="B7481" i="12"/>
  <c r="C7481" i="12"/>
  <c r="D7481" i="12"/>
  <c r="E7481" i="12"/>
  <c r="F7481" i="12"/>
  <c r="G7481" i="12"/>
  <c r="H7481" i="12"/>
  <c r="I7481" i="12"/>
  <c r="J7481" i="12"/>
  <c r="K7481" i="12"/>
  <c r="L7481" i="12"/>
  <c r="B7482" i="12"/>
  <c r="C7482" i="12"/>
  <c r="D7482" i="12"/>
  <c r="E7482" i="12"/>
  <c r="F7482" i="12"/>
  <c r="G7482" i="12"/>
  <c r="H7482" i="12"/>
  <c r="I7482" i="12"/>
  <c r="J7482" i="12"/>
  <c r="K7482" i="12"/>
  <c r="L7482" i="12"/>
  <c r="B7483" i="12"/>
  <c r="C7483" i="12"/>
  <c r="D7483" i="12"/>
  <c r="E7483" i="12"/>
  <c r="F7483" i="12"/>
  <c r="G7483" i="12"/>
  <c r="H7483" i="12"/>
  <c r="I7483" i="12"/>
  <c r="J7483" i="12"/>
  <c r="K7483" i="12"/>
  <c r="L7483" i="12"/>
  <c r="B7484" i="12"/>
  <c r="C7484" i="12"/>
  <c r="D7484" i="12"/>
  <c r="E7484" i="12"/>
  <c r="F7484" i="12"/>
  <c r="G7484" i="12"/>
  <c r="H7484" i="12"/>
  <c r="I7484" i="12"/>
  <c r="J7484" i="12"/>
  <c r="K7484" i="12"/>
  <c r="L7484" i="12"/>
  <c r="B7485" i="12"/>
  <c r="C7485" i="12"/>
  <c r="D7485" i="12"/>
  <c r="E7485" i="12"/>
  <c r="F7485" i="12"/>
  <c r="G7485" i="12"/>
  <c r="H7485" i="12"/>
  <c r="I7485" i="12"/>
  <c r="J7485" i="12"/>
  <c r="K7485" i="12"/>
  <c r="L7485" i="12"/>
  <c r="B7486" i="12"/>
  <c r="C7486" i="12"/>
  <c r="D7486" i="12"/>
  <c r="E7486" i="12"/>
  <c r="F7486" i="12"/>
  <c r="G7486" i="12"/>
  <c r="H7486" i="12"/>
  <c r="I7486" i="12"/>
  <c r="J7486" i="12"/>
  <c r="K7486" i="12"/>
  <c r="L7486" i="12"/>
  <c r="B7487" i="12"/>
  <c r="C7487" i="12"/>
  <c r="D7487" i="12"/>
  <c r="E7487" i="12"/>
  <c r="F7487" i="12"/>
  <c r="G7487" i="12"/>
  <c r="H7487" i="12"/>
  <c r="I7487" i="12"/>
  <c r="J7487" i="12"/>
  <c r="K7487" i="12"/>
  <c r="L7487" i="12"/>
  <c r="B7488" i="12"/>
  <c r="C7488" i="12"/>
  <c r="D7488" i="12"/>
  <c r="E7488" i="12"/>
  <c r="F7488" i="12"/>
  <c r="G7488" i="12"/>
  <c r="H7488" i="12"/>
  <c r="I7488" i="12"/>
  <c r="J7488" i="12"/>
  <c r="K7488" i="12"/>
  <c r="L7488" i="12"/>
  <c r="B7489" i="12"/>
  <c r="C7489" i="12"/>
  <c r="D7489" i="12"/>
  <c r="E7489" i="12"/>
  <c r="F7489" i="12"/>
  <c r="G7489" i="12"/>
  <c r="H7489" i="12"/>
  <c r="I7489" i="12"/>
  <c r="J7489" i="12"/>
  <c r="K7489" i="12"/>
  <c r="L7489" i="12"/>
  <c r="B7490" i="12"/>
  <c r="C7490" i="12"/>
  <c r="D7490" i="12"/>
  <c r="E7490" i="12"/>
  <c r="F7490" i="12"/>
  <c r="G7490" i="12"/>
  <c r="H7490" i="12"/>
  <c r="I7490" i="12"/>
  <c r="J7490" i="12"/>
  <c r="K7490" i="12"/>
  <c r="L7490" i="12"/>
  <c r="B7491" i="12"/>
  <c r="C7491" i="12"/>
  <c r="D7491" i="12"/>
  <c r="E7491" i="12"/>
  <c r="F7491" i="12"/>
  <c r="G7491" i="12"/>
  <c r="H7491" i="12"/>
  <c r="I7491" i="12"/>
  <c r="J7491" i="12"/>
  <c r="K7491" i="12"/>
  <c r="L7491" i="12"/>
  <c r="B7492" i="12"/>
  <c r="C7492" i="12"/>
  <c r="D7492" i="12"/>
  <c r="E7492" i="12"/>
  <c r="F7492" i="12"/>
  <c r="G7492" i="12"/>
  <c r="H7492" i="12"/>
  <c r="I7492" i="12"/>
  <c r="J7492" i="12"/>
  <c r="K7492" i="12"/>
  <c r="L7492" i="12"/>
  <c r="B7493" i="12"/>
  <c r="C7493" i="12"/>
  <c r="D7493" i="12"/>
  <c r="E7493" i="12"/>
  <c r="F7493" i="12"/>
  <c r="G7493" i="12"/>
  <c r="H7493" i="12"/>
  <c r="I7493" i="12"/>
  <c r="J7493" i="12"/>
  <c r="K7493" i="12"/>
  <c r="L7493" i="12"/>
  <c r="B7494" i="12"/>
  <c r="C7494" i="12"/>
  <c r="D7494" i="12"/>
  <c r="E7494" i="12"/>
  <c r="F7494" i="12"/>
  <c r="G7494" i="12"/>
  <c r="H7494" i="12"/>
  <c r="I7494" i="12"/>
  <c r="J7494" i="12"/>
  <c r="K7494" i="12"/>
  <c r="L7494" i="12"/>
  <c r="B7495" i="12"/>
  <c r="C7495" i="12"/>
  <c r="D7495" i="12"/>
  <c r="E7495" i="12"/>
  <c r="F7495" i="12"/>
  <c r="G7495" i="12"/>
  <c r="H7495" i="12"/>
  <c r="I7495" i="12"/>
  <c r="J7495" i="12"/>
  <c r="K7495" i="12"/>
  <c r="L7495" i="12"/>
  <c r="B7496" i="12"/>
  <c r="C7496" i="12"/>
  <c r="D7496" i="12"/>
  <c r="E7496" i="12"/>
  <c r="F7496" i="12"/>
  <c r="G7496" i="12"/>
  <c r="H7496" i="12"/>
  <c r="I7496" i="12"/>
  <c r="J7496" i="12"/>
  <c r="K7496" i="12"/>
  <c r="L7496" i="12"/>
  <c r="B7497" i="12"/>
  <c r="C7497" i="12"/>
  <c r="D7497" i="12"/>
  <c r="E7497" i="12"/>
  <c r="F7497" i="12"/>
  <c r="G7497" i="12"/>
  <c r="H7497" i="12"/>
  <c r="I7497" i="12"/>
  <c r="J7497" i="12"/>
  <c r="K7497" i="12"/>
  <c r="L7497" i="12"/>
  <c r="B7498" i="12"/>
  <c r="C7498" i="12"/>
  <c r="D7498" i="12"/>
  <c r="E7498" i="12"/>
  <c r="F7498" i="12"/>
  <c r="G7498" i="12"/>
  <c r="H7498" i="12"/>
  <c r="I7498" i="12"/>
  <c r="J7498" i="12"/>
  <c r="K7498" i="12"/>
  <c r="L7498" i="12"/>
  <c r="B7499" i="12"/>
  <c r="C7499" i="12"/>
  <c r="D7499" i="12"/>
  <c r="E7499" i="12"/>
  <c r="F7499" i="12"/>
  <c r="G7499" i="12"/>
  <c r="H7499" i="12"/>
  <c r="I7499" i="12"/>
  <c r="J7499" i="12"/>
  <c r="K7499" i="12"/>
  <c r="L7499" i="12"/>
  <c r="B7500" i="12"/>
  <c r="C7500" i="12"/>
  <c r="D7500" i="12"/>
  <c r="E7500" i="12"/>
  <c r="F7500" i="12"/>
  <c r="G7500" i="12"/>
  <c r="H7500" i="12"/>
  <c r="I7500" i="12"/>
  <c r="J7500" i="12"/>
  <c r="K7500" i="12"/>
  <c r="L7500" i="12"/>
  <c r="B7501" i="12"/>
  <c r="C7501" i="12"/>
  <c r="D7501" i="12"/>
  <c r="E7501" i="12"/>
  <c r="F7501" i="12"/>
  <c r="G7501" i="12"/>
  <c r="H7501" i="12"/>
  <c r="I7501" i="12"/>
  <c r="J7501" i="12"/>
  <c r="K7501" i="12"/>
  <c r="L7501" i="12"/>
  <c r="B7502" i="12"/>
  <c r="C7502" i="12"/>
  <c r="D7502" i="12"/>
  <c r="E7502" i="12"/>
  <c r="F7502" i="12"/>
  <c r="G7502" i="12"/>
  <c r="H7502" i="12"/>
  <c r="I7502" i="12"/>
  <c r="J7502" i="12"/>
  <c r="K7502" i="12"/>
  <c r="L7502" i="12"/>
  <c r="B7503" i="12"/>
  <c r="C7503" i="12"/>
  <c r="D7503" i="12"/>
  <c r="E7503" i="12"/>
  <c r="F7503" i="12"/>
  <c r="G7503" i="12"/>
  <c r="H7503" i="12"/>
  <c r="I7503" i="12"/>
  <c r="J7503" i="12"/>
  <c r="K7503" i="12"/>
  <c r="L7503" i="12"/>
  <c r="B7504" i="12"/>
  <c r="C7504" i="12"/>
  <c r="D7504" i="12"/>
  <c r="E7504" i="12"/>
  <c r="F7504" i="12"/>
  <c r="G7504" i="12"/>
  <c r="H7504" i="12"/>
  <c r="I7504" i="12"/>
  <c r="J7504" i="12"/>
  <c r="K7504" i="12"/>
  <c r="L7504" i="12"/>
  <c r="B7505" i="12"/>
  <c r="C7505" i="12"/>
  <c r="D7505" i="12"/>
  <c r="E7505" i="12"/>
  <c r="F7505" i="12"/>
  <c r="G7505" i="12"/>
  <c r="H7505" i="12"/>
  <c r="I7505" i="12"/>
  <c r="J7505" i="12"/>
  <c r="K7505" i="12"/>
  <c r="L7505" i="12"/>
  <c r="B7506" i="12"/>
  <c r="C7506" i="12"/>
  <c r="D7506" i="12"/>
  <c r="E7506" i="12"/>
  <c r="F7506" i="12"/>
  <c r="G7506" i="12"/>
  <c r="H7506" i="12"/>
  <c r="I7506" i="12"/>
  <c r="J7506" i="12"/>
  <c r="K7506" i="12"/>
  <c r="L7506" i="12"/>
  <c r="B7507" i="12"/>
  <c r="C7507" i="12"/>
  <c r="D7507" i="12"/>
  <c r="E7507" i="12"/>
  <c r="F7507" i="12"/>
  <c r="G7507" i="12"/>
  <c r="H7507" i="12"/>
  <c r="I7507" i="12"/>
  <c r="J7507" i="12"/>
  <c r="K7507" i="12"/>
  <c r="L7507" i="12"/>
  <c r="B7508" i="12"/>
  <c r="C7508" i="12"/>
  <c r="D7508" i="12"/>
  <c r="E7508" i="12"/>
  <c r="F7508" i="12"/>
  <c r="G7508" i="12"/>
  <c r="H7508" i="12"/>
  <c r="I7508" i="12"/>
  <c r="J7508" i="12"/>
  <c r="K7508" i="12"/>
  <c r="L7508" i="12"/>
  <c r="B7509" i="12"/>
  <c r="C7509" i="12"/>
  <c r="D7509" i="12"/>
  <c r="E7509" i="12"/>
  <c r="F7509" i="12"/>
  <c r="G7509" i="12"/>
  <c r="H7509" i="12"/>
  <c r="I7509" i="12"/>
  <c r="J7509" i="12"/>
  <c r="K7509" i="12"/>
  <c r="L7509" i="12"/>
  <c r="B7510" i="12"/>
  <c r="C7510" i="12"/>
  <c r="D7510" i="12"/>
  <c r="E7510" i="12"/>
  <c r="F7510" i="12"/>
  <c r="G7510" i="12"/>
  <c r="H7510" i="12"/>
  <c r="I7510" i="12"/>
  <c r="J7510" i="12"/>
  <c r="K7510" i="12"/>
  <c r="L7510" i="12"/>
  <c r="B7511" i="12"/>
  <c r="C7511" i="12"/>
  <c r="D7511" i="12"/>
  <c r="E7511" i="12"/>
  <c r="F7511" i="12"/>
  <c r="G7511" i="12"/>
  <c r="H7511" i="12"/>
  <c r="I7511" i="12"/>
  <c r="J7511" i="12"/>
  <c r="K7511" i="12"/>
  <c r="L7511" i="12"/>
  <c r="B7512" i="12"/>
  <c r="C7512" i="12"/>
  <c r="D7512" i="12"/>
  <c r="E7512" i="12"/>
  <c r="F7512" i="12"/>
  <c r="G7512" i="12"/>
  <c r="H7512" i="12"/>
  <c r="I7512" i="12"/>
  <c r="J7512" i="12"/>
  <c r="K7512" i="12"/>
  <c r="L7512" i="12"/>
  <c r="B7513" i="12"/>
  <c r="C7513" i="12"/>
  <c r="D7513" i="12"/>
  <c r="E7513" i="12"/>
  <c r="F7513" i="12"/>
  <c r="G7513" i="12"/>
  <c r="H7513" i="12"/>
  <c r="I7513" i="12"/>
  <c r="J7513" i="12"/>
  <c r="K7513" i="12"/>
  <c r="L7513" i="12"/>
  <c r="B7514" i="12"/>
  <c r="C7514" i="12"/>
  <c r="D7514" i="12"/>
  <c r="E7514" i="12"/>
  <c r="F7514" i="12"/>
  <c r="G7514" i="12"/>
  <c r="H7514" i="12"/>
  <c r="I7514" i="12"/>
  <c r="J7514" i="12"/>
  <c r="K7514" i="12"/>
  <c r="L7514" i="12"/>
  <c r="B7515" i="12"/>
  <c r="C7515" i="12"/>
  <c r="D7515" i="12"/>
  <c r="E7515" i="12"/>
  <c r="F7515" i="12"/>
  <c r="G7515" i="12"/>
  <c r="H7515" i="12"/>
  <c r="I7515" i="12"/>
  <c r="J7515" i="12"/>
  <c r="K7515" i="12"/>
  <c r="L7515" i="12"/>
  <c r="B7516" i="12"/>
  <c r="C7516" i="12"/>
  <c r="D7516" i="12"/>
  <c r="E7516" i="12"/>
  <c r="F7516" i="12"/>
  <c r="G7516" i="12"/>
  <c r="H7516" i="12"/>
  <c r="I7516" i="12"/>
  <c r="J7516" i="12"/>
  <c r="K7516" i="12"/>
  <c r="L7516" i="12"/>
  <c r="B7517" i="12"/>
  <c r="C7517" i="12"/>
  <c r="D7517" i="12"/>
  <c r="E7517" i="12"/>
  <c r="F7517" i="12"/>
  <c r="G7517" i="12"/>
  <c r="H7517" i="12"/>
  <c r="I7517" i="12"/>
  <c r="J7517" i="12"/>
  <c r="K7517" i="12"/>
  <c r="L7517" i="12"/>
  <c r="B7518" i="12"/>
  <c r="C7518" i="12"/>
  <c r="D7518" i="12"/>
  <c r="E7518" i="12"/>
  <c r="F7518" i="12"/>
  <c r="G7518" i="12"/>
  <c r="H7518" i="12"/>
  <c r="I7518" i="12"/>
  <c r="J7518" i="12"/>
  <c r="K7518" i="12"/>
  <c r="L7518" i="12"/>
  <c r="B7519" i="12"/>
  <c r="C7519" i="12"/>
  <c r="D7519" i="12"/>
  <c r="E7519" i="12"/>
  <c r="F7519" i="12"/>
  <c r="G7519" i="12"/>
  <c r="H7519" i="12"/>
  <c r="I7519" i="12"/>
  <c r="J7519" i="12"/>
  <c r="K7519" i="12"/>
  <c r="L7519" i="12"/>
  <c r="B7520" i="12"/>
  <c r="C7520" i="12"/>
  <c r="D7520" i="12"/>
  <c r="E7520" i="12"/>
  <c r="F7520" i="12"/>
  <c r="G7520" i="12"/>
  <c r="H7520" i="12"/>
  <c r="I7520" i="12"/>
  <c r="J7520" i="12"/>
  <c r="K7520" i="12"/>
  <c r="L7520" i="12"/>
  <c r="B7521" i="12"/>
  <c r="C7521" i="12"/>
  <c r="D7521" i="12"/>
  <c r="E7521" i="12"/>
  <c r="F7521" i="12"/>
  <c r="G7521" i="12"/>
  <c r="H7521" i="12"/>
  <c r="I7521" i="12"/>
  <c r="J7521" i="12"/>
  <c r="K7521" i="12"/>
  <c r="L7521" i="12"/>
  <c r="B7522" i="12"/>
  <c r="C7522" i="12"/>
  <c r="D7522" i="12"/>
  <c r="E7522" i="12"/>
  <c r="F7522" i="12"/>
  <c r="G7522" i="12"/>
  <c r="H7522" i="12"/>
  <c r="I7522" i="12"/>
  <c r="J7522" i="12"/>
  <c r="K7522" i="12"/>
  <c r="L7522" i="12"/>
  <c r="B7523" i="12"/>
  <c r="C7523" i="12"/>
  <c r="D7523" i="12"/>
  <c r="E7523" i="12"/>
  <c r="F7523" i="12"/>
  <c r="G7523" i="12"/>
  <c r="H7523" i="12"/>
  <c r="I7523" i="12"/>
  <c r="J7523" i="12"/>
  <c r="K7523" i="12"/>
  <c r="L7523" i="12"/>
  <c r="B7524" i="12"/>
  <c r="C7524" i="12"/>
  <c r="D7524" i="12"/>
  <c r="E7524" i="12"/>
  <c r="F7524" i="12"/>
  <c r="G7524" i="12"/>
  <c r="H7524" i="12"/>
  <c r="I7524" i="12"/>
  <c r="J7524" i="12"/>
  <c r="K7524" i="12"/>
  <c r="L7524" i="12"/>
  <c r="B7525" i="12"/>
  <c r="C7525" i="12"/>
  <c r="D7525" i="12"/>
  <c r="E7525" i="12"/>
  <c r="F7525" i="12"/>
  <c r="G7525" i="12"/>
  <c r="H7525" i="12"/>
  <c r="I7525" i="12"/>
  <c r="J7525" i="12"/>
  <c r="K7525" i="12"/>
  <c r="L7525" i="12"/>
  <c r="B7526" i="12"/>
  <c r="C7526" i="12"/>
  <c r="D7526" i="12"/>
  <c r="E7526" i="12"/>
  <c r="F7526" i="12"/>
  <c r="G7526" i="12"/>
  <c r="H7526" i="12"/>
  <c r="I7526" i="12"/>
  <c r="J7526" i="12"/>
  <c r="K7526" i="12"/>
  <c r="L7526" i="12"/>
  <c r="B7527" i="12"/>
  <c r="C7527" i="12"/>
  <c r="D7527" i="12"/>
  <c r="E7527" i="12"/>
  <c r="F7527" i="12"/>
  <c r="G7527" i="12"/>
  <c r="H7527" i="12"/>
  <c r="I7527" i="12"/>
  <c r="J7527" i="12"/>
  <c r="K7527" i="12"/>
  <c r="L7527" i="12"/>
  <c r="B7528" i="12"/>
  <c r="C7528" i="12"/>
  <c r="D7528" i="12"/>
  <c r="E7528" i="12"/>
  <c r="F7528" i="12"/>
  <c r="G7528" i="12"/>
  <c r="H7528" i="12"/>
  <c r="I7528" i="12"/>
  <c r="J7528" i="12"/>
  <c r="K7528" i="12"/>
  <c r="L7528" i="12"/>
  <c r="B7529" i="12"/>
  <c r="C7529" i="12"/>
  <c r="D7529" i="12"/>
  <c r="E7529" i="12"/>
  <c r="F7529" i="12"/>
  <c r="G7529" i="12"/>
  <c r="H7529" i="12"/>
  <c r="I7529" i="12"/>
  <c r="J7529" i="12"/>
  <c r="K7529" i="12"/>
  <c r="L7529" i="12"/>
  <c r="B7530" i="12"/>
  <c r="C7530" i="12"/>
  <c r="D7530" i="12"/>
  <c r="E7530" i="12"/>
  <c r="F7530" i="12"/>
  <c r="G7530" i="12"/>
  <c r="H7530" i="12"/>
  <c r="I7530" i="12"/>
  <c r="J7530" i="12"/>
  <c r="K7530" i="12"/>
  <c r="L7530" i="12"/>
  <c r="B7531" i="12"/>
  <c r="C7531" i="12"/>
  <c r="D7531" i="12"/>
  <c r="E7531" i="12"/>
  <c r="F7531" i="12"/>
  <c r="G7531" i="12"/>
  <c r="H7531" i="12"/>
  <c r="I7531" i="12"/>
  <c r="J7531" i="12"/>
  <c r="K7531" i="12"/>
  <c r="L7531" i="12"/>
  <c r="B7532" i="12"/>
  <c r="C7532" i="12"/>
  <c r="D7532" i="12"/>
  <c r="E7532" i="12"/>
  <c r="F7532" i="12"/>
  <c r="G7532" i="12"/>
  <c r="H7532" i="12"/>
  <c r="I7532" i="12"/>
  <c r="J7532" i="12"/>
  <c r="K7532" i="12"/>
  <c r="L7532" i="12"/>
  <c r="B7533" i="12"/>
  <c r="C7533" i="12"/>
  <c r="D7533" i="12"/>
  <c r="E7533" i="12"/>
  <c r="F7533" i="12"/>
  <c r="G7533" i="12"/>
  <c r="H7533" i="12"/>
  <c r="I7533" i="12"/>
  <c r="J7533" i="12"/>
  <c r="K7533" i="12"/>
  <c r="L7533" i="12"/>
  <c r="B7534" i="12"/>
  <c r="C7534" i="12"/>
  <c r="D7534" i="12"/>
  <c r="E7534" i="12"/>
  <c r="F7534" i="12"/>
  <c r="G7534" i="12"/>
  <c r="H7534" i="12"/>
  <c r="I7534" i="12"/>
  <c r="J7534" i="12"/>
  <c r="K7534" i="12"/>
  <c r="L7534" i="12"/>
  <c r="B7535" i="12"/>
  <c r="C7535" i="12"/>
  <c r="D7535" i="12"/>
  <c r="E7535" i="12"/>
  <c r="F7535" i="12"/>
  <c r="G7535" i="12"/>
  <c r="H7535" i="12"/>
  <c r="I7535" i="12"/>
  <c r="J7535" i="12"/>
  <c r="K7535" i="12"/>
  <c r="L7535" i="12"/>
  <c r="B7536" i="12"/>
  <c r="C7536" i="12"/>
  <c r="D7536" i="12"/>
  <c r="E7536" i="12"/>
  <c r="F7536" i="12"/>
  <c r="G7536" i="12"/>
  <c r="H7536" i="12"/>
  <c r="I7536" i="12"/>
  <c r="J7536" i="12"/>
  <c r="K7536" i="12"/>
  <c r="L7536" i="12"/>
  <c r="B7537" i="12"/>
  <c r="C7537" i="12"/>
  <c r="D7537" i="12"/>
  <c r="E7537" i="12"/>
  <c r="F7537" i="12"/>
  <c r="G7537" i="12"/>
  <c r="H7537" i="12"/>
  <c r="I7537" i="12"/>
  <c r="J7537" i="12"/>
  <c r="K7537" i="12"/>
  <c r="L7537" i="12"/>
  <c r="B7538" i="12"/>
  <c r="C7538" i="12"/>
  <c r="D7538" i="12"/>
  <c r="E7538" i="12"/>
  <c r="F7538" i="12"/>
  <c r="G7538" i="12"/>
  <c r="H7538" i="12"/>
  <c r="I7538" i="12"/>
  <c r="J7538" i="12"/>
  <c r="K7538" i="12"/>
  <c r="L7538" i="12"/>
  <c r="B7539" i="12"/>
  <c r="C7539" i="12"/>
  <c r="D7539" i="12"/>
  <c r="E7539" i="12"/>
  <c r="F7539" i="12"/>
  <c r="G7539" i="12"/>
  <c r="H7539" i="12"/>
  <c r="I7539" i="12"/>
  <c r="J7539" i="12"/>
  <c r="K7539" i="12"/>
  <c r="L7539" i="12"/>
  <c r="B7540" i="12"/>
  <c r="C7540" i="12"/>
  <c r="D7540" i="12"/>
  <c r="E7540" i="12"/>
  <c r="F7540" i="12"/>
  <c r="G7540" i="12"/>
  <c r="H7540" i="12"/>
  <c r="I7540" i="12"/>
  <c r="J7540" i="12"/>
  <c r="K7540" i="12"/>
  <c r="L7540" i="12"/>
  <c r="B7541" i="12"/>
  <c r="C7541" i="12"/>
  <c r="D7541" i="12"/>
  <c r="E7541" i="12"/>
  <c r="F7541" i="12"/>
  <c r="G7541" i="12"/>
  <c r="H7541" i="12"/>
  <c r="I7541" i="12"/>
  <c r="J7541" i="12"/>
  <c r="K7541" i="12"/>
  <c r="L7541" i="12"/>
  <c r="B7542" i="12"/>
  <c r="C7542" i="12"/>
  <c r="D7542" i="12"/>
  <c r="E7542" i="12"/>
  <c r="F7542" i="12"/>
  <c r="G7542" i="12"/>
  <c r="H7542" i="12"/>
  <c r="I7542" i="12"/>
  <c r="J7542" i="12"/>
  <c r="K7542" i="12"/>
  <c r="L7542" i="12"/>
  <c r="B7543" i="12"/>
  <c r="C7543" i="12"/>
  <c r="D7543" i="12"/>
  <c r="E7543" i="12"/>
  <c r="F7543" i="12"/>
  <c r="G7543" i="12"/>
  <c r="H7543" i="12"/>
  <c r="I7543" i="12"/>
  <c r="J7543" i="12"/>
  <c r="K7543" i="12"/>
  <c r="L7543" i="12"/>
  <c r="B7544" i="12"/>
  <c r="C7544" i="12"/>
  <c r="D7544" i="12"/>
  <c r="E7544" i="12"/>
  <c r="F7544" i="12"/>
  <c r="G7544" i="12"/>
  <c r="H7544" i="12"/>
  <c r="I7544" i="12"/>
  <c r="J7544" i="12"/>
  <c r="K7544" i="12"/>
  <c r="L7544" i="12"/>
  <c r="B7545" i="12"/>
  <c r="C7545" i="12"/>
  <c r="D7545" i="12"/>
  <c r="E7545" i="12"/>
  <c r="F7545" i="12"/>
  <c r="G7545" i="12"/>
  <c r="H7545" i="12"/>
  <c r="I7545" i="12"/>
  <c r="J7545" i="12"/>
  <c r="K7545" i="12"/>
  <c r="L7545" i="12"/>
  <c r="B7546" i="12"/>
  <c r="C7546" i="12"/>
  <c r="D7546" i="12"/>
  <c r="E7546" i="12"/>
  <c r="F7546" i="12"/>
  <c r="G7546" i="12"/>
  <c r="H7546" i="12"/>
  <c r="I7546" i="12"/>
  <c r="J7546" i="12"/>
  <c r="K7546" i="12"/>
  <c r="L7546" i="12"/>
  <c r="B7547" i="12"/>
  <c r="C7547" i="12"/>
  <c r="D7547" i="12"/>
  <c r="E7547" i="12"/>
  <c r="F7547" i="12"/>
  <c r="G7547" i="12"/>
  <c r="H7547" i="12"/>
  <c r="I7547" i="12"/>
  <c r="J7547" i="12"/>
  <c r="K7547" i="12"/>
  <c r="L7547" i="12"/>
  <c r="B7548" i="12"/>
  <c r="C7548" i="12"/>
  <c r="D7548" i="12"/>
  <c r="E7548" i="12"/>
  <c r="F7548" i="12"/>
  <c r="G7548" i="12"/>
  <c r="H7548" i="12"/>
  <c r="I7548" i="12"/>
  <c r="J7548" i="12"/>
  <c r="K7548" i="12"/>
  <c r="L7548" i="12"/>
  <c r="B7549" i="12"/>
  <c r="C7549" i="12"/>
  <c r="D7549" i="12"/>
  <c r="E7549" i="12"/>
  <c r="F7549" i="12"/>
  <c r="G7549" i="12"/>
  <c r="H7549" i="12"/>
  <c r="I7549" i="12"/>
  <c r="J7549" i="12"/>
  <c r="K7549" i="12"/>
  <c r="L7549" i="12"/>
  <c r="B7550" i="12"/>
  <c r="C7550" i="12"/>
  <c r="D7550" i="12"/>
  <c r="E7550" i="12"/>
  <c r="F7550" i="12"/>
  <c r="G7550" i="12"/>
  <c r="H7550" i="12"/>
  <c r="I7550" i="12"/>
  <c r="J7550" i="12"/>
  <c r="K7550" i="12"/>
  <c r="L7550" i="12"/>
  <c r="B7551" i="12"/>
  <c r="C7551" i="12"/>
  <c r="D7551" i="12"/>
  <c r="E7551" i="12"/>
  <c r="F7551" i="12"/>
  <c r="G7551" i="12"/>
  <c r="H7551" i="12"/>
  <c r="I7551" i="12"/>
  <c r="J7551" i="12"/>
  <c r="K7551" i="12"/>
  <c r="L7551" i="12"/>
  <c r="B7552" i="12"/>
  <c r="C7552" i="12"/>
  <c r="D7552" i="12"/>
  <c r="E7552" i="12"/>
  <c r="F7552" i="12"/>
  <c r="G7552" i="12"/>
  <c r="H7552" i="12"/>
  <c r="I7552" i="12"/>
  <c r="J7552" i="12"/>
  <c r="K7552" i="12"/>
  <c r="L7552" i="12"/>
  <c r="B7553" i="12"/>
  <c r="C7553" i="12"/>
  <c r="D7553" i="12"/>
  <c r="E7553" i="12"/>
  <c r="F7553" i="12"/>
  <c r="G7553" i="12"/>
  <c r="H7553" i="12"/>
  <c r="I7553" i="12"/>
  <c r="J7553" i="12"/>
  <c r="K7553" i="12"/>
  <c r="L7553" i="12"/>
  <c r="B7554" i="12"/>
  <c r="C7554" i="12"/>
  <c r="D7554" i="12"/>
  <c r="E7554" i="12"/>
  <c r="F7554" i="12"/>
  <c r="G7554" i="12"/>
  <c r="H7554" i="12"/>
  <c r="I7554" i="12"/>
  <c r="J7554" i="12"/>
  <c r="K7554" i="12"/>
  <c r="L7554" i="12"/>
  <c r="B7555" i="12"/>
  <c r="C7555" i="12"/>
  <c r="D7555" i="12"/>
  <c r="E7555" i="12"/>
  <c r="F7555" i="12"/>
  <c r="G7555" i="12"/>
  <c r="H7555" i="12"/>
  <c r="I7555" i="12"/>
  <c r="J7555" i="12"/>
  <c r="K7555" i="12"/>
  <c r="L7555" i="12"/>
  <c r="B7556" i="12"/>
  <c r="C7556" i="12"/>
  <c r="D7556" i="12"/>
  <c r="E7556" i="12"/>
  <c r="F7556" i="12"/>
  <c r="G7556" i="12"/>
  <c r="H7556" i="12"/>
  <c r="I7556" i="12"/>
  <c r="J7556" i="12"/>
  <c r="K7556" i="12"/>
  <c r="L7556" i="12"/>
  <c r="B7557" i="12"/>
  <c r="C7557" i="12"/>
  <c r="D7557" i="12"/>
  <c r="E7557" i="12"/>
  <c r="F7557" i="12"/>
  <c r="G7557" i="12"/>
  <c r="H7557" i="12"/>
  <c r="I7557" i="12"/>
  <c r="J7557" i="12"/>
  <c r="K7557" i="12"/>
  <c r="L7557" i="12"/>
  <c r="B7558" i="12"/>
  <c r="C7558" i="12"/>
  <c r="D7558" i="12"/>
  <c r="E7558" i="12"/>
  <c r="F7558" i="12"/>
  <c r="G7558" i="12"/>
  <c r="H7558" i="12"/>
  <c r="I7558" i="12"/>
  <c r="J7558" i="12"/>
  <c r="K7558" i="12"/>
  <c r="L7558" i="12"/>
  <c r="B7559" i="12"/>
  <c r="C7559" i="12"/>
  <c r="D7559" i="12"/>
  <c r="E7559" i="12"/>
  <c r="F7559" i="12"/>
  <c r="G7559" i="12"/>
  <c r="H7559" i="12"/>
  <c r="I7559" i="12"/>
  <c r="J7559" i="12"/>
  <c r="K7559" i="12"/>
  <c r="L7559" i="12"/>
  <c r="B7560" i="12"/>
  <c r="C7560" i="12"/>
  <c r="D7560" i="12"/>
  <c r="E7560" i="12"/>
  <c r="F7560" i="12"/>
  <c r="G7560" i="12"/>
  <c r="H7560" i="12"/>
  <c r="I7560" i="12"/>
  <c r="J7560" i="12"/>
  <c r="K7560" i="12"/>
  <c r="L7560" i="12"/>
  <c r="B7561" i="12"/>
  <c r="C7561" i="12"/>
  <c r="D7561" i="12"/>
  <c r="E7561" i="12"/>
  <c r="F7561" i="12"/>
  <c r="G7561" i="12"/>
  <c r="H7561" i="12"/>
  <c r="I7561" i="12"/>
  <c r="J7561" i="12"/>
  <c r="K7561" i="12"/>
  <c r="L7561" i="12"/>
  <c r="B7562" i="12"/>
  <c r="C7562" i="12"/>
  <c r="D7562" i="12"/>
  <c r="E7562" i="12"/>
  <c r="F7562" i="12"/>
  <c r="G7562" i="12"/>
  <c r="H7562" i="12"/>
  <c r="I7562" i="12"/>
  <c r="J7562" i="12"/>
  <c r="K7562" i="12"/>
  <c r="L7562" i="12"/>
  <c r="B7563" i="12"/>
  <c r="C7563" i="12"/>
  <c r="D7563" i="12"/>
  <c r="E7563" i="12"/>
  <c r="F7563" i="12"/>
  <c r="G7563" i="12"/>
  <c r="H7563" i="12"/>
  <c r="I7563" i="12"/>
  <c r="J7563" i="12"/>
  <c r="K7563" i="12"/>
  <c r="L7563" i="12"/>
  <c r="B7564" i="12"/>
  <c r="C7564" i="12"/>
  <c r="D7564" i="12"/>
  <c r="E7564" i="12"/>
  <c r="F7564" i="12"/>
  <c r="G7564" i="12"/>
  <c r="H7564" i="12"/>
  <c r="I7564" i="12"/>
  <c r="J7564" i="12"/>
  <c r="K7564" i="12"/>
  <c r="L7564" i="12"/>
  <c r="B7565" i="12"/>
  <c r="C7565" i="12"/>
  <c r="D7565" i="12"/>
  <c r="E7565" i="12"/>
  <c r="F7565" i="12"/>
  <c r="G7565" i="12"/>
  <c r="H7565" i="12"/>
  <c r="I7565" i="12"/>
  <c r="J7565" i="12"/>
  <c r="K7565" i="12"/>
  <c r="L7565" i="12"/>
  <c r="B7566" i="12"/>
  <c r="C7566" i="12"/>
  <c r="D7566" i="12"/>
  <c r="E7566" i="12"/>
  <c r="F7566" i="12"/>
  <c r="G7566" i="12"/>
  <c r="H7566" i="12"/>
  <c r="I7566" i="12"/>
  <c r="J7566" i="12"/>
  <c r="K7566" i="12"/>
  <c r="L7566" i="12"/>
  <c r="B7567" i="12"/>
  <c r="C7567" i="12"/>
  <c r="D7567" i="12"/>
  <c r="E7567" i="12"/>
  <c r="F7567" i="12"/>
  <c r="G7567" i="12"/>
  <c r="H7567" i="12"/>
  <c r="I7567" i="12"/>
  <c r="J7567" i="12"/>
  <c r="K7567" i="12"/>
  <c r="L7567" i="12"/>
  <c r="B7568" i="12"/>
  <c r="C7568" i="12"/>
  <c r="D7568" i="12"/>
  <c r="E7568" i="12"/>
  <c r="F7568" i="12"/>
  <c r="G7568" i="12"/>
  <c r="H7568" i="12"/>
  <c r="I7568" i="12"/>
  <c r="J7568" i="12"/>
  <c r="K7568" i="12"/>
  <c r="L7568" i="12"/>
  <c r="B7569" i="12"/>
  <c r="C7569" i="12"/>
  <c r="D7569" i="12"/>
  <c r="E7569" i="12"/>
  <c r="F7569" i="12"/>
  <c r="G7569" i="12"/>
  <c r="H7569" i="12"/>
  <c r="I7569" i="12"/>
  <c r="J7569" i="12"/>
  <c r="K7569" i="12"/>
  <c r="L7569" i="12"/>
  <c r="B7570" i="12"/>
  <c r="C7570" i="12"/>
  <c r="D7570" i="12"/>
  <c r="E7570" i="12"/>
  <c r="F7570" i="12"/>
  <c r="G7570" i="12"/>
  <c r="H7570" i="12"/>
  <c r="I7570" i="12"/>
  <c r="J7570" i="12"/>
  <c r="K7570" i="12"/>
  <c r="L7570" i="12"/>
  <c r="B7571" i="12"/>
  <c r="C7571" i="12"/>
  <c r="D7571" i="12"/>
  <c r="E7571" i="12"/>
  <c r="F7571" i="12"/>
  <c r="G7571" i="12"/>
  <c r="H7571" i="12"/>
  <c r="I7571" i="12"/>
  <c r="J7571" i="12"/>
  <c r="K7571" i="12"/>
  <c r="L7571" i="12"/>
  <c r="B7572" i="12"/>
  <c r="C7572" i="12"/>
  <c r="D7572" i="12"/>
  <c r="E7572" i="12"/>
  <c r="F7572" i="12"/>
  <c r="G7572" i="12"/>
  <c r="H7572" i="12"/>
  <c r="I7572" i="12"/>
  <c r="J7572" i="12"/>
  <c r="K7572" i="12"/>
  <c r="L7572" i="12"/>
  <c r="B7573" i="12"/>
  <c r="C7573" i="12"/>
  <c r="D7573" i="12"/>
  <c r="E7573" i="12"/>
  <c r="F7573" i="12"/>
  <c r="G7573" i="12"/>
  <c r="H7573" i="12"/>
  <c r="I7573" i="12"/>
  <c r="J7573" i="12"/>
  <c r="K7573" i="12"/>
  <c r="L7573" i="12"/>
  <c r="B7574" i="12"/>
  <c r="C7574" i="12"/>
  <c r="D7574" i="12"/>
  <c r="E7574" i="12"/>
  <c r="F7574" i="12"/>
  <c r="G7574" i="12"/>
  <c r="H7574" i="12"/>
  <c r="I7574" i="12"/>
  <c r="J7574" i="12"/>
  <c r="K7574" i="12"/>
  <c r="L7574" i="12"/>
  <c r="B7575" i="12"/>
  <c r="C7575" i="12"/>
  <c r="D7575" i="12"/>
  <c r="E7575" i="12"/>
  <c r="F7575" i="12"/>
  <c r="G7575" i="12"/>
  <c r="H7575" i="12"/>
  <c r="I7575" i="12"/>
  <c r="J7575" i="12"/>
  <c r="K7575" i="12"/>
  <c r="L7575" i="12"/>
  <c r="B7576" i="12"/>
  <c r="C7576" i="12"/>
  <c r="D7576" i="12"/>
  <c r="E7576" i="12"/>
  <c r="F7576" i="12"/>
  <c r="G7576" i="12"/>
  <c r="H7576" i="12"/>
  <c r="I7576" i="12"/>
  <c r="J7576" i="12"/>
  <c r="K7576" i="12"/>
  <c r="L7576" i="12"/>
  <c r="B7577" i="12"/>
  <c r="C7577" i="12"/>
  <c r="D7577" i="12"/>
  <c r="E7577" i="12"/>
  <c r="F7577" i="12"/>
  <c r="G7577" i="12"/>
  <c r="H7577" i="12"/>
  <c r="I7577" i="12"/>
  <c r="J7577" i="12"/>
  <c r="K7577" i="12"/>
  <c r="L7577" i="12"/>
  <c r="B7578" i="12"/>
  <c r="C7578" i="12"/>
  <c r="D7578" i="12"/>
  <c r="E7578" i="12"/>
  <c r="F7578" i="12"/>
  <c r="G7578" i="12"/>
  <c r="H7578" i="12"/>
  <c r="I7578" i="12"/>
  <c r="J7578" i="12"/>
  <c r="K7578" i="12"/>
  <c r="L7578" i="12"/>
  <c r="B7579" i="12"/>
  <c r="C7579" i="12"/>
  <c r="D7579" i="12"/>
  <c r="E7579" i="12"/>
  <c r="F7579" i="12"/>
  <c r="G7579" i="12"/>
  <c r="H7579" i="12"/>
  <c r="I7579" i="12"/>
  <c r="J7579" i="12"/>
  <c r="K7579" i="12"/>
  <c r="L7579" i="12"/>
  <c r="B7580" i="12"/>
  <c r="C7580" i="12"/>
  <c r="D7580" i="12"/>
  <c r="E7580" i="12"/>
  <c r="F7580" i="12"/>
  <c r="G7580" i="12"/>
  <c r="H7580" i="12"/>
  <c r="I7580" i="12"/>
  <c r="J7580" i="12"/>
  <c r="K7580" i="12"/>
  <c r="L7580" i="12"/>
  <c r="B7581" i="12"/>
  <c r="C7581" i="12"/>
  <c r="D7581" i="12"/>
  <c r="E7581" i="12"/>
  <c r="F7581" i="12"/>
  <c r="G7581" i="12"/>
  <c r="H7581" i="12"/>
  <c r="I7581" i="12"/>
  <c r="J7581" i="12"/>
  <c r="K7581" i="12"/>
  <c r="L7581" i="12"/>
  <c r="B7582" i="12"/>
  <c r="C7582" i="12"/>
  <c r="D7582" i="12"/>
  <c r="E7582" i="12"/>
  <c r="F7582" i="12"/>
  <c r="G7582" i="12"/>
  <c r="H7582" i="12"/>
  <c r="I7582" i="12"/>
  <c r="J7582" i="12"/>
  <c r="K7582" i="12"/>
  <c r="L7582" i="12"/>
  <c r="B7583" i="12"/>
  <c r="C7583" i="12"/>
  <c r="D7583" i="12"/>
  <c r="E7583" i="12"/>
  <c r="F7583" i="12"/>
  <c r="G7583" i="12"/>
  <c r="H7583" i="12"/>
  <c r="I7583" i="12"/>
  <c r="J7583" i="12"/>
  <c r="K7583" i="12"/>
  <c r="L7583" i="12"/>
  <c r="B7584" i="12"/>
  <c r="C7584" i="12"/>
  <c r="D7584" i="12"/>
  <c r="E7584" i="12"/>
  <c r="F7584" i="12"/>
  <c r="G7584" i="12"/>
  <c r="H7584" i="12"/>
  <c r="I7584" i="12"/>
  <c r="J7584" i="12"/>
  <c r="K7584" i="12"/>
  <c r="L7584" i="12"/>
  <c r="B7585" i="12"/>
  <c r="C7585" i="12"/>
  <c r="D7585" i="12"/>
  <c r="E7585" i="12"/>
  <c r="F7585" i="12"/>
  <c r="G7585" i="12"/>
  <c r="H7585" i="12"/>
  <c r="I7585" i="12"/>
  <c r="J7585" i="12"/>
  <c r="K7585" i="12"/>
  <c r="L7585" i="12"/>
  <c r="B7586" i="12"/>
  <c r="C7586" i="12"/>
  <c r="D7586" i="12"/>
  <c r="E7586" i="12"/>
  <c r="F7586" i="12"/>
  <c r="G7586" i="12"/>
  <c r="H7586" i="12"/>
  <c r="I7586" i="12"/>
  <c r="J7586" i="12"/>
  <c r="K7586" i="12"/>
  <c r="L7586" i="12"/>
  <c r="B7587" i="12"/>
  <c r="C7587" i="12"/>
  <c r="D7587" i="12"/>
  <c r="E7587" i="12"/>
  <c r="F7587" i="12"/>
  <c r="G7587" i="12"/>
  <c r="H7587" i="12"/>
  <c r="I7587" i="12"/>
  <c r="J7587" i="12"/>
  <c r="K7587" i="12"/>
  <c r="L7587" i="12"/>
  <c r="B7588" i="12"/>
  <c r="C7588" i="12"/>
  <c r="D7588" i="12"/>
  <c r="E7588" i="12"/>
  <c r="F7588" i="12"/>
  <c r="G7588" i="12"/>
  <c r="H7588" i="12"/>
  <c r="I7588" i="12"/>
  <c r="J7588" i="12"/>
  <c r="K7588" i="12"/>
  <c r="L7588" i="12"/>
  <c r="B7589" i="12"/>
  <c r="C7589" i="12"/>
  <c r="D7589" i="12"/>
  <c r="E7589" i="12"/>
  <c r="F7589" i="12"/>
  <c r="G7589" i="12"/>
  <c r="H7589" i="12"/>
  <c r="I7589" i="12"/>
  <c r="J7589" i="12"/>
  <c r="K7589" i="12"/>
  <c r="L7589" i="12"/>
  <c r="B7590" i="12"/>
  <c r="C7590" i="12"/>
  <c r="D7590" i="12"/>
  <c r="E7590" i="12"/>
  <c r="F7590" i="12"/>
  <c r="G7590" i="12"/>
  <c r="H7590" i="12"/>
  <c r="I7590" i="12"/>
  <c r="J7590" i="12"/>
  <c r="K7590" i="12"/>
  <c r="L7590" i="12"/>
  <c r="B7591" i="12"/>
  <c r="C7591" i="12"/>
  <c r="D7591" i="12"/>
  <c r="E7591" i="12"/>
  <c r="F7591" i="12"/>
  <c r="G7591" i="12"/>
  <c r="H7591" i="12"/>
  <c r="I7591" i="12"/>
  <c r="J7591" i="12"/>
  <c r="K7591" i="12"/>
  <c r="L7591" i="12"/>
  <c r="B7592" i="12"/>
  <c r="C7592" i="12"/>
  <c r="D7592" i="12"/>
  <c r="E7592" i="12"/>
  <c r="F7592" i="12"/>
  <c r="G7592" i="12"/>
  <c r="H7592" i="12"/>
  <c r="I7592" i="12"/>
  <c r="J7592" i="12"/>
  <c r="K7592" i="12"/>
  <c r="L7592" i="12"/>
  <c r="B7593" i="12"/>
  <c r="C7593" i="12"/>
  <c r="D7593" i="12"/>
  <c r="E7593" i="12"/>
  <c r="F7593" i="12"/>
  <c r="G7593" i="12"/>
  <c r="H7593" i="12"/>
  <c r="I7593" i="12"/>
  <c r="J7593" i="12"/>
  <c r="K7593" i="12"/>
  <c r="L7593" i="12"/>
  <c r="B7594" i="12"/>
  <c r="C7594" i="12"/>
  <c r="D7594" i="12"/>
  <c r="E7594" i="12"/>
  <c r="F7594" i="12"/>
  <c r="G7594" i="12"/>
  <c r="H7594" i="12"/>
  <c r="I7594" i="12"/>
  <c r="J7594" i="12"/>
  <c r="K7594" i="12"/>
  <c r="L7594" i="12"/>
  <c r="B7595" i="12"/>
  <c r="C7595" i="12"/>
  <c r="D7595" i="12"/>
  <c r="E7595" i="12"/>
  <c r="F7595" i="12"/>
  <c r="G7595" i="12"/>
  <c r="H7595" i="12"/>
  <c r="I7595" i="12"/>
  <c r="J7595" i="12"/>
  <c r="K7595" i="12"/>
  <c r="L7595" i="12"/>
  <c r="B7596" i="12"/>
  <c r="C7596" i="12"/>
  <c r="D7596" i="12"/>
  <c r="E7596" i="12"/>
  <c r="F7596" i="12"/>
  <c r="G7596" i="12"/>
  <c r="H7596" i="12"/>
  <c r="I7596" i="12"/>
  <c r="J7596" i="12"/>
  <c r="K7596" i="12"/>
  <c r="L7596" i="12"/>
  <c r="B7597" i="12"/>
  <c r="C7597" i="12"/>
  <c r="D7597" i="12"/>
  <c r="E7597" i="12"/>
  <c r="F7597" i="12"/>
  <c r="G7597" i="12"/>
  <c r="H7597" i="12"/>
  <c r="I7597" i="12"/>
  <c r="J7597" i="12"/>
  <c r="K7597" i="12"/>
  <c r="L7597" i="12"/>
  <c r="B7598" i="12"/>
  <c r="C7598" i="12"/>
  <c r="D7598" i="12"/>
  <c r="E7598" i="12"/>
  <c r="F7598" i="12"/>
  <c r="G7598" i="12"/>
  <c r="H7598" i="12"/>
  <c r="I7598" i="12"/>
  <c r="J7598" i="12"/>
  <c r="K7598" i="12"/>
  <c r="L7598" i="12"/>
  <c r="B7599" i="12"/>
  <c r="C7599" i="12"/>
  <c r="D7599" i="12"/>
  <c r="E7599" i="12"/>
  <c r="F7599" i="12"/>
  <c r="G7599" i="12"/>
  <c r="H7599" i="12"/>
  <c r="I7599" i="12"/>
  <c r="J7599" i="12"/>
  <c r="K7599" i="12"/>
  <c r="L7599" i="12"/>
  <c r="B7600" i="12"/>
  <c r="C7600" i="12"/>
  <c r="D7600" i="12"/>
  <c r="E7600" i="12"/>
  <c r="F7600" i="12"/>
  <c r="G7600" i="12"/>
  <c r="H7600" i="12"/>
  <c r="I7600" i="12"/>
  <c r="J7600" i="12"/>
  <c r="K7600" i="12"/>
  <c r="L7600" i="12"/>
  <c r="B7601" i="12"/>
  <c r="C7601" i="12"/>
  <c r="D7601" i="12"/>
  <c r="E7601" i="12"/>
  <c r="F7601" i="12"/>
  <c r="G7601" i="12"/>
  <c r="H7601" i="12"/>
  <c r="I7601" i="12"/>
  <c r="J7601" i="12"/>
  <c r="K7601" i="12"/>
  <c r="L7601" i="12"/>
  <c r="B7602" i="12"/>
  <c r="C7602" i="12"/>
  <c r="D7602" i="12"/>
  <c r="E7602" i="12"/>
  <c r="F7602" i="12"/>
  <c r="G7602" i="12"/>
  <c r="H7602" i="12"/>
  <c r="I7602" i="12"/>
  <c r="J7602" i="12"/>
  <c r="K7602" i="12"/>
  <c r="L7602" i="12"/>
  <c r="B7603" i="12"/>
  <c r="C7603" i="12"/>
  <c r="D7603" i="12"/>
  <c r="E7603" i="12"/>
  <c r="F7603" i="12"/>
  <c r="G7603" i="12"/>
  <c r="H7603" i="12"/>
  <c r="I7603" i="12"/>
  <c r="J7603" i="12"/>
  <c r="K7603" i="12"/>
  <c r="L7603" i="12"/>
  <c r="B7604" i="12"/>
  <c r="C7604" i="12"/>
  <c r="D7604" i="12"/>
  <c r="E7604" i="12"/>
  <c r="F7604" i="12"/>
  <c r="G7604" i="12"/>
  <c r="H7604" i="12"/>
  <c r="I7604" i="12"/>
  <c r="J7604" i="12"/>
  <c r="K7604" i="12"/>
  <c r="L7604" i="12"/>
  <c r="B7605" i="12"/>
  <c r="C7605" i="12"/>
  <c r="D7605" i="12"/>
  <c r="E7605" i="12"/>
  <c r="F7605" i="12"/>
  <c r="G7605" i="12"/>
  <c r="H7605" i="12"/>
  <c r="I7605" i="12"/>
  <c r="J7605" i="12"/>
  <c r="K7605" i="12"/>
  <c r="L7605" i="12"/>
  <c r="B7606" i="12"/>
  <c r="C7606" i="12"/>
  <c r="D7606" i="12"/>
  <c r="E7606" i="12"/>
  <c r="F7606" i="12"/>
  <c r="G7606" i="12"/>
  <c r="H7606" i="12"/>
  <c r="I7606" i="12"/>
  <c r="J7606" i="12"/>
  <c r="K7606" i="12"/>
  <c r="L7606" i="12"/>
  <c r="B7607" i="12"/>
  <c r="C7607" i="12"/>
  <c r="D7607" i="12"/>
  <c r="E7607" i="12"/>
  <c r="F7607" i="12"/>
  <c r="G7607" i="12"/>
  <c r="H7607" i="12"/>
  <c r="I7607" i="12"/>
  <c r="J7607" i="12"/>
  <c r="K7607" i="12"/>
  <c r="L7607" i="12"/>
  <c r="B7608" i="12"/>
  <c r="C7608" i="12"/>
  <c r="D7608" i="12"/>
  <c r="E7608" i="12"/>
  <c r="F7608" i="12"/>
  <c r="G7608" i="12"/>
  <c r="H7608" i="12"/>
  <c r="I7608" i="12"/>
  <c r="J7608" i="12"/>
  <c r="K7608" i="12"/>
  <c r="L7608" i="12"/>
  <c r="B7609" i="12"/>
  <c r="C7609" i="12"/>
  <c r="D7609" i="12"/>
  <c r="E7609" i="12"/>
  <c r="F7609" i="12"/>
  <c r="G7609" i="12"/>
  <c r="H7609" i="12"/>
  <c r="I7609" i="12"/>
  <c r="J7609" i="12"/>
  <c r="K7609" i="12"/>
  <c r="L7609" i="12"/>
  <c r="B7610" i="12"/>
  <c r="C7610" i="12"/>
  <c r="D7610" i="12"/>
  <c r="E7610" i="12"/>
  <c r="F7610" i="12"/>
  <c r="G7610" i="12"/>
  <c r="H7610" i="12"/>
  <c r="I7610" i="12"/>
  <c r="J7610" i="12"/>
  <c r="K7610" i="12"/>
  <c r="L7610" i="12"/>
  <c r="B7611" i="12"/>
  <c r="C7611" i="12"/>
  <c r="D7611" i="12"/>
  <c r="E7611" i="12"/>
  <c r="F7611" i="12"/>
  <c r="G7611" i="12"/>
  <c r="H7611" i="12"/>
  <c r="I7611" i="12"/>
  <c r="J7611" i="12"/>
  <c r="K7611" i="12"/>
  <c r="L7611" i="12"/>
  <c r="B7612" i="12"/>
  <c r="C7612" i="12"/>
  <c r="D7612" i="12"/>
  <c r="E7612" i="12"/>
  <c r="F7612" i="12"/>
  <c r="G7612" i="12"/>
  <c r="H7612" i="12"/>
  <c r="I7612" i="12"/>
  <c r="J7612" i="12"/>
  <c r="K7612" i="12"/>
  <c r="L7612" i="12"/>
  <c r="B7613" i="12"/>
  <c r="C7613" i="12"/>
  <c r="D7613" i="12"/>
  <c r="E7613" i="12"/>
  <c r="F7613" i="12"/>
  <c r="G7613" i="12"/>
  <c r="H7613" i="12"/>
  <c r="I7613" i="12"/>
  <c r="J7613" i="12"/>
  <c r="K7613" i="12"/>
  <c r="L7613" i="12"/>
  <c r="B7614" i="12"/>
  <c r="C7614" i="12"/>
  <c r="D7614" i="12"/>
  <c r="E7614" i="12"/>
  <c r="F7614" i="12"/>
  <c r="G7614" i="12"/>
  <c r="H7614" i="12"/>
  <c r="I7614" i="12"/>
  <c r="J7614" i="12"/>
  <c r="K7614" i="12"/>
  <c r="L7614" i="12"/>
  <c r="B7615" i="12"/>
  <c r="C7615" i="12"/>
  <c r="D7615" i="12"/>
  <c r="E7615" i="12"/>
  <c r="F7615" i="12"/>
  <c r="G7615" i="12"/>
  <c r="H7615" i="12"/>
  <c r="I7615" i="12"/>
  <c r="J7615" i="12"/>
  <c r="K7615" i="12"/>
  <c r="L7615" i="12"/>
  <c r="B7616" i="12"/>
  <c r="C7616" i="12"/>
  <c r="D7616" i="12"/>
  <c r="E7616" i="12"/>
  <c r="F7616" i="12"/>
  <c r="G7616" i="12"/>
  <c r="H7616" i="12"/>
  <c r="I7616" i="12"/>
  <c r="J7616" i="12"/>
  <c r="K7616" i="12"/>
  <c r="L7616" i="12"/>
  <c r="B7617" i="12"/>
  <c r="C7617" i="12"/>
  <c r="D7617" i="12"/>
  <c r="E7617" i="12"/>
  <c r="F7617" i="12"/>
  <c r="G7617" i="12"/>
  <c r="H7617" i="12"/>
  <c r="I7617" i="12"/>
  <c r="J7617" i="12"/>
  <c r="K7617" i="12"/>
  <c r="L7617" i="12"/>
  <c r="B7618" i="12"/>
  <c r="C7618" i="12"/>
  <c r="D7618" i="12"/>
  <c r="E7618" i="12"/>
  <c r="F7618" i="12"/>
  <c r="G7618" i="12"/>
  <c r="H7618" i="12"/>
  <c r="I7618" i="12"/>
  <c r="J7618" i="12"/>
  <c r="K7618" i="12"/>
  <c r="L7618" i="12"/>
  <c r="B7619" i="12"/>
  <c r="C7619" i="12"/>
  <c r="D7619" i="12"/>
  <c r="E7619" i="12"/>
  <c r="F7619" i="12"/>
  <c r="G7619" i="12"/>
  <c r="H7619" i="12"/>
  <c r="I7619" i="12"/>
  <c r="J7619" i="12"/>
  <c r="K7619" i="12"/>
  <c r="L7619" i="12"/>
  <c r="B7620" i="12"/>
  <c r="C7620" i="12"/>
  <c r="D7620" i="12"/>
  <c r="E7620" i="12"/>
  <c r="F7620" i="12"/>
  <c r="G7620" i="12"/>
  <c r="H7620" i="12"/>
  <c r="I7620" i="12"/>
  <c r="J7620" i="12"/>
  <c r="K7620" i="12"/>
  <c r="L7620" i="12"/>
  <c r="B7621" i="12"/>
  <c r="C7621" i="12"/>
  <c r="D7621" i="12"/>
  <c r="E7621" i="12"/>
  <c r="F7621" i="12"/>
  <c r="G7621" i="12"/>
  <c r="H7621" i="12"/>
  <c r="I7621" i="12"/>
  <c r="J7621" i="12"/>
  <c r="K7621" i="12"/>
  <c r="L7621" i="12"/>
  <c r="B7622" i="12"/>
  <c r="C7622" i="12"/>
  <c r="D7622" i="12"/>
  <c r="E7622" i="12"/>
  <c r="F7622" i="12"/>
  <c r="G7622" i="12"/>
  <c r="H7622" i="12"/>
  <c r="I7622" i="12"/>
  <c r="J7622" i="12"/>
  <c r="K7622" i="12"/>
  <c r="L7622" i="12"/>
  <c r="B7623" i="12"/>
  <c r="C7623" i="12"/>
  <c r="D7623" i="12"/>
  <c r="E7623" i="12"/>
  <c r="F7623" i="12"/>
  <c r="G7623" i="12"/>
  <c r="H7623" i="12"/>
  <c r="I7623" i="12"/>
  <c r="J7623" i="12"/>
  <c r="K7623" i="12"/>
  <c r="L7623" i="12"/>
  <c r="B7624" i="12"/>
  <c r="C7624" i="12"/>
  <c r="D7624" i="12"/>
  <c r="E7624" i="12"/>
  <c r="F7624" i="12"/>
  <c r="G7624" i="12"/>
  <c r="H7624" i="12"/>
  <c r="I7624" i="12"/>
  <c r="J7624" i="12"/>
  <c r="K7624" i="12"/>
  <c r="L7624" i="12"/>
  <c r="B7625" i="12"/>
  <c r="C7625" i="12"/>
  <c r="D7625" i="12"/>
  <c r="E7625" i="12"/>
  <c r="F7625" i="12"/>
  <c r="G7625" i="12"/>
  <c r="H7625" i="12"/>
  <c r="I7625" i="12"/>
  <c r="J7625" i="12"/>
  <c r="K7625" i="12"/>
  <c r="L7625" i="12"/>
  <c r="B7626" i="12"/>
  <c r="C7626" i="12"/>
  <c r="D7626" i="12"/>
  <c r="E7626" i="12"/>
  <c r="F7626" i="12"/>
  <c r="G7626" i="12"/>
  <c r="H7626" i="12"/>
  <c r="I7626" i="12"/>
  <c r="J7626" i="12"/>
  <c r="K7626" i="12"/>
  <c r="L7626" i="12"/>
  <c r="B7627" i="12"/>
  <c r="C7627" i="12"/>
  <c r="D7627" i="12"/>
  <c r="E7627" i="12"/>
  <c r="F7627" i="12"/>
  <c r="G7627" i="12"/>
  <c r="H7627" i="12"/>
  <c r="I7627" i="12"/>
  <c r="J7627" i="12"/>
  <c r="K7627" i="12"/>
  <c r="L7627" i="12"/>
  <c r="B7628" i="12"/>
  <c r="C7628" i="12"/>
  <c r="D7628" i="12"/>
  <c r="E7628" i="12"/>
  <c r="F7628" i="12"/>
  <c r="G7628" i="12"/>
  <c r="H7628" i="12"/>
  <c r="I7628" i="12"/>
  <c r="J7628" i="12"/>
  <c r="K7628" i="12"/>
  <c r="L7628" i="12"/>
  <c r="B7629" i="12"/>
  <c r="C7629" i="12"/>
  <c r="D7629" i="12"/>
  <c r="E7629" i="12"/>
  <c r="F7629" i="12"/>
  <c r="G7629" i="12"/>
  <c r="H7629" i="12"/>
  <c r="I7629" i="12"/>
  <c r="J7629" i="12"/>
  <c r="K7629" i="12"/>
  <c r="L7629" i="12"/>
  <c r="B7630" i="12"/>
  <c r="C7630" i="12"/>
  <c r="D7630" i="12"/>
  <c r="E7630" i="12"/>
  <c r="F7630" i="12"/>
  <c r="G7630" i="12"/>
  <c r="H7630" i="12"/>
  <c r="I7630" i="12"/>
  <c r="J7630" i="12"/>
  <c r="K7630" i="12"/>
  <c r="L7630" i="12"/>
  <c r="B7631" i="12"/>
  <c r="C7631" i="12"/>
  <c r="D7631" i="12"/>
  <c r="E7631" i="12"/>
  <c r="F7631" i="12"/>
  <c r="G7631" i="12"/>
  <c r="H7631" i="12"/>
  <c r="I7631" i="12"/>
  <c r="J7631" i="12"/>
  <c r="K7631" i="12"/>
  <c r="L7631" i="12"/>
  <c r="B7632" i="12"/>
  <c r="C7632" i="12"/>
  <c r="D7632" i="12"/>
  <c r="E7632" i="12"/>
  <c r="F7632" i="12"/>
  <c r="G7632" i="12"/>
  <c r="H7632" i="12"/>
  <c r="I7632" i="12"/>
  <c r="J7632" i="12"/>
  <c r="K7632" i="12"/>
  <c r="L7632" i="12"/>
  <c r="B7633" i="12"/>
  <c r="C7633" i="12"/>
  <c r="D7633" i="12"/>
  <c r="E7633" i="12"/>
  <c r="F7633" i="12"/>
  <c r="G7633" i="12"/>
  <c r="H7633" i="12"/>
  <c r="I7633" i="12"/>
  <c r="J7633" i="12"/>
  <c r="K7633" i="12"/>
  <c r="L7633" i="12"/>
  <c r="B7634" i="12"/>
  <c r="C7634" i="12"/>
  <c r="D7634" i="12"/>
  <c r="E7634" i="12"/>
  <c r="F7634" i="12"/>
  <c r="G7634" i="12"/>
  <c r="H7634" i="12"/>
  <c r="I7634" i="12"/>
  <c r="J7634" i="12"/>
  <c r="K7634" i="12"/>
  <c r="L7634" i="12"/>
  <c r="B7635" i="12"/>
  <c r="C7635" i="12"/>
  <c r="D7635" i="12"/>
  <c r="E7635" i="12"/>
  <c r="F7635" i="12"/>
  <c r="G7635" i="12"/>
  <c r="H7635" i="12"/>
  <c r="I7635" i="12"/>
  <c r="J7635" i="12"/>
  <c r="K7635" i="12"/>
  <c r="L7635" i="12"/>
  <c r="B7636" i="12"/>
  <c r="C7636" i="12"/>
  <c r="D7636" i="12"/>
  <c r="E7636" i="12"/>
  <c r="F7636" i="12"/>
  <c r="G7636" i="12"/>
  <c r="H7636" i="12"/>
  <c r="I7636" i="12"/>
  <c r="J7636" i="12"/>
  <c r="K7636" i="12"/>
  <c r="L7636" i="12"/>
  <c r="B7637" i="12"/>
  <c r="C7637" i="12"/>
  <c r="D7637" i="12"/>
  <c r="E7637" i="12"/>
  <c r="F7637" i="12"/>
  <c r="G7637" i="12"/>
  <c r="H7637" i="12"/>
  <c r="I7637" i="12"/>
  <c r="J7637" i="12"/>
  <c r="K7637" i="12"/>
  <c r="L7637" i="12"/>
  <c r="B7638" i="12"/>
  <c r="C7638" i="12"/>
  <c r="D7638" i="12"/>
  <c r="E7638" i="12"/>
  <c r="F7638" i="12"/>
  <c r="G7638" i="12"/>
  <c r="H7638" i="12"/>
  <c r="I7638" i="12"/>
  <c r="J7638" i="12"/>
  <c r="K7638" i="12"/>
  <c r="L7638" i="12"/>
  <c r="B7639" i="12"/>
  <c r="C7639" i="12"/>
  <c r="D7639" i="12"/>
  <c r="E7639" i="12"/>
  <c r="F7639" i="12"/>
  <c r="G7639" i="12"/>
  <c r="H7639" i="12"/>
  <c r="I7639" i="12"/>
  <c r="J7639" i="12"/>
  <c r="K7639" i="12"/>
  <c r="L7639" i="12"/>
  <c r="B7640" i="12"/>
  <c r="C7640" i="12"/>
  <c r="D7640" i="12"/>
  <c r="E7640" i="12"/>
  <c r="F7640" i="12"/>
  <c r="G7640" i="12"/>
  <c r="H7640" i="12"/>
  <c r="I7640" i="12"/>
  <c r="J7640" i="12"/>
  <c r="K7640" i="12"/>
  <c r="L7640" i="12"/>
  <c r="B7641" i="12"/>
  <c r="C7641" i="12"/>
  <c r="D7641" i="12"/>
  <c r="E7641" i="12"/>
  <c r="F7641" i="12"/>
  <c r="G7641" i="12"/>
  <c r="H7641" i="12"/>
  <c r="I7641" i="12"/>
  <c r="J7641" i="12"/>
  <c r="K7641" i="12"/>
  <c r="L7641" i="12"/>
  <c r="B7642" i="12"/>
  <c r="C7642" i="12"/>
  <c r="D7642" i="12"/>
  <c r="E7642" i="12"/>
  <c r="F7642" i="12"/>
  <c r="G7642" i="12"/>
  <c r="H7642" i="12"/>
  <c r="I7642" i="12"/>
  <c r="J7642" i="12"/>
  <c r="K7642" i="12"/>
  <c r="L7642" i="12"/>
  <c r="B7643" i="12"/>
  <c r="C7643" i="12"/>
  <c r="D7643" i="12"/>
  <c r="E7643" i="12"/>
  <c r="F7643" i="12"/>
  <c r="G7643" i="12"/>
  <c r="H7643" i="12"/>
  <c r="I7643" i="12"/>
  <c r="J7643" i="12"/>
  <c r="K7643" i="12"/>
  <c r="L7643" i="12"/>
  <c r="B7644" i="12"/>
  <c r="C7644" i="12"/>
  <c r="D7644" i="12"/>
  <c r="E7644" i="12"/>
  <c r="F7644" i="12"/>
  <c r="G7644" i="12"/>
  <c r="H7644" i="12"/>
  <c r="I7644" i="12"/>
  <c r="J7644" i="12"/>
  <c r="K7644" i="12"/>
  <c r="L7644" i="12"/>
  <c r="B7645" i="12"/>
  <c r="C7645" i="12"/>
  <c r="D7645" i="12"/>
  <c r="E7645" i="12"/>
  <c r="F7645" i="12"/>
  <c r="G7645" i="12"/>
  <c r="H7645" i="12"/>
  <c r="I7645" i="12"/>
  <c r="J7645" i="12"/>
  <c r="K7645" i="12"/>
  <c r="L7645" i="12"/>
  <c r="B7646" i="12"/>
  <c r="C7646" i="12"/>
  <c r="D7646" i="12"/>
  <c r="E7646" i="12"/>
  <c r="F7646" i="12"/>
  <c r="G7646" i="12"/>
  <c r="H7646" i="12"/>
  <c r="I7646" i="12"/>
  <c r="J7646" i="12"/>
  <c r="K7646" i="12"/>
  <c r="L7646" i="12"/>
  <c r="B7647" i="12"/>
  <c r="C7647" i="12"/>
  <c r="D7647" i="12"/>
  <c r="E7647" i="12"/>
  <c r="F7647" i="12"/>
  <c r="G7647" i="12"/>
  <c r="H7647" i="12"/>
  <c r="I7647" i="12"/>
  <c r="J7647" i="12"/>
  <c r="K7647" i="12"/>
  <c r="L7647" i="12"/>
  <c r="B7648" i="12"/>
  <c r="C7648" i="12"/>
  <c r="D7648" i="12"/>
  <c r="E7648" i="12"/>
  <c r="F7648" i="12"/>
  <c r="G7648" i="12"/>
  <c r="H7648" i="12"/>
  <c r="I7648" i="12"/>
  <c r="J7648" i="12"/>
  <c r="K7648" i="12"/>
  <c r="L7648" i="12"/>
  <c r="B7649" i="12"/>
  <c r="C7649" i="12"/>
  <c r="D7649" i="12"/>
  <c r="E7649" i="12"/>
  <c r="F7649" i="12"/>
  <c r="G7649" i="12"/>
  <c r="H7649" i="12"/>
  <c r="I7649" i="12"/>
  <c r="J7649" i="12"/>
  <c r="K7649" i="12"/>
  <c r="L7649" i="12"/>
  <c r="B7650" i="12"/>
  <c r="C7650" i="12"/>
  <c r="D7650" i="12"/>
  <c r="E7650" i="12"/>
  <c r="F7650" i="12"/>
  <c r="G7650" i="12"/>
  <c r="H7650" i="12"/>
  <c r="I7650" i="12"/>
  <c r="J7650" i="12"/>
  <c r="K7650" i="12"/>
  <c r="L7650" i="12"/>
  <c r="B7651" i="12"/>
  <c r="C7651" i="12"/>
  <c r="D7651" i="12"/>
  <c r="E7651" i="12"/>
  <c r="F7651" i="12"/>
  <c r="G7651" i="12"/>
  <c r="H7651" i="12"/>
  <c r="I7651" i="12"/>
  <c r="J7651" i="12"/>
  <c r="K7651" i="12"/>
  <c r="L7651" i="12"/>
  <c r="B7652" i="12"/>
  <c r="C7652" i="12"/>
  <c r="D7652" i="12"/>
  <c r="E7652" i="12"/>
  <c r="F7652" i="12"/>
  <c r="G7652" i="12"/>
  <c r="H7652" i="12"/>
  <c r="I7652" i="12"/>
  <c r="J7652" i="12"/>
  <c r="K7652" i="12"/>
  <c r="L7652" i="12"/>
  <c r="B7653" i="12"/>
  <c r="C7653" i="12"/>
  <c r="D7653" i="12"/>
  <c r="E7653" i="12"/>
  <c r="F7653" i="12"/>
  <c r="G7653" i="12"/>
  <c r="H7653" i="12"/>
  <c r="I7653" i="12"/>
  <c r="J7653" i="12"/>
  <c r="K7653" i="12"/>
  <c r="L7653" i="12"/>
  <c r="B7654" i="12"/>
  <c r="C7654" i="12"/>
  <c r="D7654" i="12"/>
  <c r="E7654" i="12"/>
  <c r="F7654" i="12"/>
  <c r="G7654" i="12"/>
  <c r="H7654" i="12"/>
  <c r="I7654" i="12"/>
  <c r="J7654" i="12"/>
  <c r="K7654" i="12"/>
  <c r="L7654" i="12"/>
  <c r="B7655" i="12"/>
  <c r="C7655" i="12"/>
  <c r="D7655" i="12"/>
  <c r="E7655" i="12"/>
  <c r="F7655" i="12"/>
  <c r="G7655" i="12"/>
  <c r="H7655" i="12"/>
  <c r="I7655" i="12"/>
  <c r="J7655" i="12"/>
  <c r="K7655" i="12"/>
  <c r="L7655" i="12"/>
  <c r="B7656" i="12"/>
  <c r="C7656" i="12"/>
  <c r="D7656" i="12"/>
  <c r="E7656" i="12"/>
  <c r="F7656" i="12"/>
  <c r="G7656" i="12"/>
  <c r="H7656" i="12"/>
  <c r="I7656" i="12"/>
  <c r="J7656" i="12"/>
  <c r="K7656" i="12"/>
  <c r="L7656" i="12"/>
  <c r="B7657" i="12"/>
  <c r="C7657" i="12"/>
  <c r="D7657" i="12"/>
  <c r="E7657" i="12"/>
  <c r="F7657" i="12"/>
  <c r="G7657" i="12"/>
  <c r="H7657" i="12"/>
  <c r="I7657" i="12"/>
  <c r="J7657" i="12"/>
  <c r="K7657" i="12"/>
  <c r="L7657" i="12"/>
  <c r="B7658" i="12"/>
  <c r="C7658" i="12"/>
  <c r="D7658" i="12"/>
  <c r="E7658" i="12"/>
  <c r="F7658" i="12"/>
  <c r="G7658" i="12"/>
  <c r="H7658" i="12"/>
  <c r="I7658" i="12"/>
  <c r="J7658" i="12"/>
  <c r="K7658" i="12"/>
  <c r="L7658" i="12"/>
  <c r="B7659" i="12"/>
  <c r="C7659" i="12"/>
  <c r="D7659" i="12"/>
  <c r="E7659" i="12"/>
  <c r="F7659" i="12"/>
  <c r="G7659" i="12"/>
  <c r="H7659" i="12"/>
  <c r="I7659" i="12"/>
  <c r="J7659" i="12"/>
  <c r="K7659" i="12"/>
  <c r="L7659" i="12"/>
  <c r="B7660" i="12"/>
  <c r="C7660" i="12"/>
  <c r="D7660" i="12"/>
  <c r="E7660" i="12"/>
  <c r="F7660" i="12"/>
  <c r="G7660" i="12"/>
  <c r="H7660" i="12"/>
  <c r="I7660" i="12"/>
  <c r="J7660" i="12"/>
  <c r="K7660" i="12"/>
  <c r="L7660" i="12"/>
  <c r="B7661" i="12"/>
  <c r="C7661" i="12"/>
  <c r="D7661" i="12"/>
  <c r="E7661" i="12"/>
  <c r="F7661" i="12"/>
  <c r="G7661" i="12"/>
  <c r="H7661" i="12"/>
  <c r="I7661" i="12"/>
  <c r="J7661" i="12"/>
  <c r="K7661" i="12"/>
  <c r="L7661" i="12"/>
  <c r="B7662" i="12"/>
  <c r="C7662" i="12"/>
  <c r="D7662" i="12"/>
  <c r="E7662" i="12"/>
  <c r="F7662" i="12"/>
  <c r="G7662" i="12"/>
  <c r="H7662" i="12"/>
  <c r="I7662" i="12"/>
  <c r="J7662" i="12"/>
  <c r="K7662" i="12"/>
  <c r="L7662" i="12"/>
  <c r="B7663" i="12"/>
  <c r="C7663" i="12"/>
  <c r="D7663" i="12"/>
  <c r="E7663" i="12"/>
  <c r="F7663" i="12"/>
  <c r="G7663" i="12"/>
  <c r="H7663" i="12"/>
  <c r="I7663" i="12"/>
  <c r="J7663" i="12"/>
  <c r="K7663" i="12"/>
  <c r="L7663" i="12"/>
  <c r="B7664" i="12"/>
  <c r="C7664" i="12"/>
  <c r="D7664" i="12"/>
  <c r="E7664" i="12"/>
  <c r="F7664" i="12"/>
  <c r="G7664" i="12"/>
  <c r="H7664" i="12"/>
  <c r="I7664" i="12"/>
  <c r="J7664" i="12"/>
  <c r="K7664" i="12"/>
  <c r="L7664" i="12"/>
  <c r="B7665" i="12"/>
  <c r="C7665" i="12"/>
  <c r="D7665" i="12"/>
  <c r="E7665" i="12"/>
  <c r="F7665" i="12"/>
  <c r="G7665" i="12"/>
  <c r="H7665" i="12"/>
  <c r="I7665" i="12"/>
  <c r="J7665" i="12"/>
  <c r="K7665" i="12"/>
  <c r="L7665" i="12"/>
  <c r="B7666" i="12"/>
  <c r="C7666" i="12"/>
  <c r="D7666" i="12"/>
  <c r="E7666" i="12"/>
  <c r="F7666" i="12"/>
  <c r="G7666" i="12"/>
  <c r="H7666" i="12"/>
  <c r="I7666" i="12"/>
  <c r="J7666" i="12"/>
  <c r="K7666" i="12"/>
  <c r="L7666" i="12"/>
  <c r="B7667" i="12"/>
  <c r="C7667" i="12"/>
  <c r="D7667" i="12"/>
  <c r="E7667" i="12"/>
  <c r="F7667" i="12"/>
  <c r="G7667" i="12"/>
  <c r="H7667" i="12"/>
  <c r="I7667" i="12"/>
  <c r="J7667" i="12"/>
  <c r="K7667" i="12"/>
  <c r="L7667" i="12"/>
  <c r="B7668" i="12"/>
  <c r="C7668" i="12"/>
  <c r="D7668" i="12"/>
  <c r="E7668" i="12"/>
  <c r="F7668" i="12"/>
  <c r="G7668" i="12"/>
  <c r="H7668" i="12"/>
  <c r="I7668" i="12"/>
  <c r="J7668" i="12"/>
  <c r="K7668" i="12"/>
  <c r="L7668" i="12"/>
  <c r="B7669" i="12"/>
  <c r="C7669" i="12"/>
  <c r="D7669" i="12"/>
  <c r="E7669" i="12"/>
  <c r="F7669" i="12"/>
  <c r="G7669" i="12"/>
  <c r="H7669" i="12"/>
  <c r="I7669" i="12"/>
  <c r="J7669" i="12"/>
  <c r="K7669" i="12"/>
  <c r="L7669" i="12"/>
  <c r="B7670" i="12"/>
  <c r="C7670" i="12"/>
  <c r="D7670" i="12"/>
  <c r="E7670" i="12"/>
  <c r="F7670" i="12"/>
  <c r="G7670" i="12"/>
  <c r="H7670" i="12"/>
  <c r="I7670" i="12"/>
  <c r="J7670" i="12"/>
  <c r="K7670" i="12"/>
  <c r="L7670" i="12"/>
  <c r="B7671" i="12"/>
  <c r="C7671" i="12"/>
  <c r="D7671" i="12"/>
  <c r="E7671" i="12"/>
  <c r="F7671" i="12"/>
  <c r="G7671" i="12"/>
  <c r="H7671" i="12"/>
  <c r="I7671" i="12"/>
  <c r="J7671" i="12"/>
  <c r="K7671" i="12"/>
  <c r="L7671" i="12"/>
  <c r="B7672" i="12"/>
  <c r="C7672" i="12"/>
  <c r="D7672" i="12"/>
  <c r="E7672" i="12"/>
  <c r="F7672" i="12"/>
  <c r="G7672" i="12"/>
  <c r="H7672" i="12"/>
  <c r="I7672" i="12"/>
  <c r="J7672" i="12"/>
  <c r="K7672" i="12"/>
  <c r="L7672" i="12"/>
  <c r="B7673" i="12"/>
  <c r="C7673" i="12"/>
  <c r="D7673" i="12"/>
  <c r="E7673" i="12"/>
  <c r="F7673" i="12"/>
  <c r="G7673" i="12"/>
  <c r="H7673" i="12"/>
  <c r="I7673" i="12"/>
  <c r="J7673" i="12"/>
  <c r="K7673" i="12"/>
  <c r="L7673" i="12"/>
  <c r="B7674" i="12"/>
  <c r="C7674" i="12"/>
  <c r="D7674" i="12"/>
  <c r="E7674" i="12"/>
  <c r="F7674" i="12"/>
  <c r="G7674" i="12"/>
  <c r="H7674" i="12"/>
  <c r="I7674" i="12"/>
  <c r="J7674" i="12"/>
  <c r="K7674" i="12"/>
  <c r="L7674" i="12"/>
  <c r="B7675" i="12"/>
  <c r="C7675" i="12"/>
  <c r="D7675" i="12"/>
  <c r="E7675" i="12"/>
  <c r="F7675" i="12"/>
  <c r="G7675" i="12"/>
  <c r="H7675" i="12"/>
  <c r="I7675" i="12"/>
  <c r="J7675" i="12"/>
  <c r="K7675" i="12"/>
  <c r="L7675" i="12"/>
  <c r="B7676" i="12"/>
  <c r="C7676" i="12"/>
  <c r="D7676" i="12"/>
  <c r="E7676" i="12"/>
  <c r="F7676" i="12"/>
  <c r="G7676" i="12"/>
  <c r="H7676" i="12"/>
  <c r="I7676" i="12"/>
  <c r="J7676" i="12"/>
  <c r="K7676" i="12"/>
  <c r="L7676" i="12"/>
  <c r="B7677" i="12"/>
  <c r="C7677" i="12"/>
  <c r="D7677" i="12"/>
  <c r="E7677" i="12"/>
  <c r="F7677" i="12"/>
  <c r="G7677" i="12"/>
  <c r="H7677" i="12"/>
  <c r="I7677" i="12"/>
  <c r="J7677" i="12"/>
  <c r="K7677" i="12"/>
  <c r="L7677" i="12"/>
  <c r="B7678" i="12"/>
  <c r="C7678" i="12"/>
  <c r="D7678" i="12"/>
  <c r="E7678" i="12"/>
  <c r="F7678" i="12"/>
  <c r="G7678" i="12"/>
  <c r="H7678" i="12"/>
  <c r="I7678" i="12"/>
  <c r="J7678" i="12"/>
  <c r="K7678" i="12"/>
  <c r="L7678" i="12"/>
  <c r="B7679" i="12"/>
  <c r="C7679" i="12"/>
  <c r="D7679" i="12"/>
  <c r="E7679" i="12"/>
  <c r="F7679" i="12"/>
  <c r="G7679" i="12"/>
  <c r="H7679" i="12"/>
  <c r="I7679" i="12"/>
  <c r="J7679" i="12"/>
  <c r="K7679" i="12"/>
  <c r="L7679" i="12"/>
  <c r="B7680" i="12"/>
  <c r="C7680" i="12"/>
  <c r="D7680" i="12"/>
  <c r="E7680" i="12"/>
  <c r="F7680" i="12"/>
  <c r="G7680" i="12"/>
  <c r="H7680" i="12"/>
  <c r="I7680" i="12"/>
  <c r="J7680" i="12"/>
  <c r="K7680" i="12"/>
  <c r="L7680" i="12"/>
  <c r="B7681" i="12"/>
  <c r="C7681" i="12"/>
  <c r="D7681" i="12"/>
  <c r="E7681" i="12"/>
  <c r="F7681" i="12"/>
  <c r="G7681" i="12"/>
  <c r="H7681" i="12"/>
  <c r="I7681" i="12"/>
  <c r="J7681" i="12"/>
  <c r="K7681" i="12"/>
  <c r="L7681" i="12"/>
  <c r="B7682" i="12"/>
  <c r="C7682" i="12"/>
  <c r="D7682" i="12"/>
  <c r="E7682" i="12"/>
  <c r="F7682" i="12"/>
  <c r="G7682" i="12"/>
  <c r="H7682" i="12"/>
  <c r="I7682" i="12"/>
  <c r="J7682" i="12"/>
  <c r="K7682" i="12"/>
  <c r="L7682" i="12"/>
  <c r="B7683" i="12"/>
  <c r="C7683" i="12"/>
  <c r="D7683" i="12"/>
  <c r="E7683" i="12"/>
  <c r="F7683" i="12"/>
  <c r="G7683" i="12"/>
  <c r="H7683" i="12"/>
  <c r="I7683" i="12"/>
  <c r="J7683" i="12"/>
  <c r="K7683" i="12"/>
  <c r="L7683" i="12"/>
  <c r="B7684" i="12"/>
  <c r="C7684" i="12"/>
  <c r="D7684" i="12"/>
  <c r="E7684" i="12"/>
  <c r="F7684" i="12"/>
  <c r="G7684" i="12"/>
  <c r="H7684" i="12"/>
  <c r="I7684" i="12"/>
  <c r="J7684" i="12"/>
  <c r="K7684" i="12"/>
  <c r="L7684" i="12"/>
  <c r="B7685" i="12"/>
  <c r="C7685" i="12"/>
  <c r="D7685" i="12"/>
  <c r="E7685" i="12"/>
  <c r="F7685" i="12"/>
  <c r="G7685" i="12"/>
  <c r="H7685" i="12"/>
  <c r="I7685" i="12"/>
  <c r="J7685" i="12"/>
  <c r="K7685" i="12"/>
  <c r="L7685" i="12"/>
  <c r="B7686" i="12"/>
  <c r="C7686" i="12"/>
  <c r="D7686" i="12"/>
  <c r="E7686" i="12"/>
  <c r="F7686" i="12"/>
  <c r="G7686" i="12"/>
  <c r="H7686" i="12"/>
  <c r="I7686" i="12"/>
  <c r="J7686" i="12"/>
  <c r="K7686" i="12"/>
  <c r="L7686" i="12"/>
  <c r="B7687" i="12"/>
  <c r="C7687" i="12"/>
  <c r="D7687" i="12"/>
  <c r="E7687" i="12"/>
  <c r="F7687" i="12"/>
  <c r="G7687" i="12"/>
  <c r="H7687" i="12"/>
  <c r="I7687" i="12"/>
  <c r="J7687" i="12"/>
  <c r="K7687" i="12"/>
  <c r="L7687" i="12"/>
  <c r="B7688" i="12"/>
  <c r="C7688" i="12"/>
  <c r="D7688" i="12"/>
  <c r="E7688" i="12"/>
  <c r="F7688" i="12"/>
  <c r="G7688" i="12"/>
  <c r="H7688" i="12"/>
  <c r="I7688" i="12"/>
  <c r="J7688" i="12"/>
  <c r="K7688" i="12"/>
  <c r="L7688" i="12"/>
  <c r="B7689" i="12"/>
  <c r="C7689" i="12"/>
  <c r="D7689" i="12"/>
  <c r="E7689" i="12"/>
  <c r="F7689" i="12"/>
  <c r="G7689" i="12"/>
  <c r="H7689" i="12"/>
  <c r="I7689" i="12"/>
  <c r="J7689" i="12"/>
  <c r="K7689" i="12"/>
  <c r="L7689" i="12"/>
  <c r="B7690" i="12"/>
  <c r="C7690" i="12"/>
  <c r="D7690" i="12"/>
  <c r="E7690" i="12"/>
  <c r="F7690" i="12"/>
  <c r="G7690" i="12"/>
  <c r="H7690" i="12"/>
  <c r="I7690" i="12"/>
  <c r="J7690" i="12"/>
  <c r="K7690" i="12"/>
  <c r="L7690" i="12"/>
  <c r="B7691" i="12"/>
  <c r="C7691" i="12"/>
  <c r="D7691" i="12"/>
  <c r="E7691" i="12"/>
  <c r="F7691" i="12"/>
  <c r="G7691" i="12"/>
  <c r="H7691" i="12"/>
  <c r="I7691" i="12"/>
  <c r="J7691" i="12"/>
  <c r="K7691" i="12"/>
  <c r="L7691" i="12"/>
  <c r="B7692" i="12"/>
  <c r="C7692" i="12"/>
  <c r="D7692" i="12"/>
  <c r="E7692" i="12"/>
  <c r="F7692" i="12"/>
  <c r="G7692" i="12"/>
  <c r="H7692" i="12"/>
  <c r="I7692" i="12"/>
  <c r="J7692" i="12"/>
  <c r="K7692" i="12"/>
  <c r="L7692" i="12"/>
  <c r="B7693" i="12"/>
  <c r="C7693" i="12"/>
  <c r="D7693" i="12"/>
  <c r="E7693" i="12"/>
  <c r="F7693" i="12"/>
  <c r="G7693" i="12"/>
  <c r="H7693" i="12"/>
  <c r="I7693" i="12"/>
  <c r="J7693" i="12"/>
  <c r="K7693" i="12"/>
  <c r="L7693" i="12"/>
  <c r="B7694" i="12"/>
  <c r="C7694" i="12"/>
  <c r="D7694" i="12"/>
  <c r="E7694" i="12"/>
  <c r="F7694" i="12"/>
  <c r="G7694" i="12"/>
  <c r="H7694" i="12"/>
  <c r="I7694" i="12"/>
  <c r="J7694" i="12"/>
  <c r="K7694" i="12"/>
  <c r="L7694" i="12"/>
  <c r="B7695" i="12"/>
  <c r="C7695" i="12"/>
  <c r="D7695" i="12"/>
  <c r="E7695" i="12"/>
  <c r="F7695" i="12"/>
  <c r="G7695" i="12"/>
  <c r="H7695" i="12"/>
  <c r="I7695" i="12"/>
  <c r="J7695" i="12"/>
  <c r="K7695" i="12"/>
  <c r="L7695" i="12"/>
  <c r="B7696" i="12"/>
  <c r="C7696" i="12"/>
  <c r="D7696" i="12"/>
  <c r="E7696" i="12"/>
  <c r="F7696" i="12"/>
  <c r="G7696" i="12"/>
  <c r="H7696" i="12"/>
  <c r="I7696" i="12"/>
  <c r="J7696" i="12"/>
  <c r="K7696" i="12"/>
  <c r="L7696" i="12"/>
  <c r="B7697" i="12"/>
  <c r="C7697" i="12"/>
  <c r="D7697" i="12"/>
  <c r="E7697" i="12"/>
  <c r="F7697" i="12"/>
  <c r="G7697" i="12"/>
  <c r="H7697" i="12"/>
  <c r="I7697" i="12"/>
  <c r="J7697" i="12"/>
  <c r="K7697" i="12"/>
  <c r="L7697" i="12"/>
  <c r="B7698" i="12"/>
  <c r="C7698" i="12"/>
  <c r="D7698" i="12"/>
  <c r="E7698" i="12"/>
  <c r="F7698" i="12"/>
  <c r="G7698" i="12"/>
  <c r="H7698" i="12"/>
  <c r="I7698" i="12"/>
  <c r="J7698" i="12"/>
  <c r="K7698" i="12"/>
  <c r="L7698" i="12"/>
  <c r="B7699" i="12"/>
  <c r="C7699" i="12"/>
  <c r="D7699" i="12"/>
  <c r="E7699" i="12"/>
  <c r="F7699" i="12"/>
  <c r="G7699" i="12"/>
  <c r="H7699" i="12"/>
  <c r="I7699" i="12"/>
  <c r="J7699" i="12"/>
  <c r="K7699" i="12"/>
  <c r="L7699" i="12"/>
  <c r="B7700" i="12"/>
  <c r="C7700" i="12"/>
  <c r="D7700" i="12"/>
  <c r="E7700" i="12"/>
  <c r="F7700" i="12"/>
  <c r="G7700" i="12"/>
  <c r="H7700" i="12"/>
  <c r="I7700" i="12"/>
  <c r="J7700" i="12"/>
  <c r="K7700" i="12"/>
  <c r="L7700" i="12"/>
  <c r="B7701" i="12"/>
  <c r="C7701" i="12"/>
  <c r="D7701" i="12"/>
  <c r="E7701" i="12"/>
  <c r="F7701" i="12"/>
  <c r="G7701" i="12"/>
  <c r="H7701" i="12"/>
  <c r="I7701" i="12"/>
  <c r="J7701" i="12"/>
  <c r="K7701" i="12"/>
  <c r="L7701" i="12"/>
  <c r="B7702" i="12"/>
  <c r="C7702" i="12"/>
  <c r="D7702" i="12"/>
  <c r="E7702" i="12"/>
  <c r="F7702" i="12"/>
  <c r="G7702" i="12"/>
  <c r="H7702" i="12"/>
  <c r="I7702" i="12"/>
  <c r="J7702" i="12"/>
  <c r="K7702" i="12"/>
  <c r="L7702" i="12"/>
  <c r="B7703" i="12"/>
  <c r="C7703" i="12"/>
  <c r="D7703" i="12"/>
  <c r="E7703" i="12"/>
  <c r="F7703" i="12"/>
  <c r="G7703" i="12"/>
  <c r="H7703" i="12"/>
  <c r="I7703" i="12"/>
  <c r="J7703" i="12"/>
  <c r="K7703" i="12"/>
  <c r="L7703" i="12"/>
  <c r="B7704" i="12"/>
  <c r="C7704" i="12"/>
  <c r="D7704" i="12"/>
  <c r="E7704" i="12"/>
  <c r="F7704" i="12"/>
  <c r="G7704" i="12"/>
  <c r="H7704" i="12"/>
  <c r="I7704" i="12"/>
  <c r="J7704" i="12"/>
  <c r="K7704" i="12"/>
  <c r="L7704" i="12"/>
  <c r="B7705" i="12"/>
  <c r="C7705" i="12"/>
  <c r="D7705" i="12"/>
  <c r="E7705" i="12"/>
  <c r="F7705" i="12"/>
  <c r="G7705" i="12"/>
  <c r="H7705" i="12"/>
  <c r="I7705" i="12"/>
  <c r="J7705" i="12"/>
  <c r="K7705" i="12"/>
  <c r="L7705" i="12"/>
  <c r="B7706" i="12"/>
  <c r="C7706" i="12"/>
  <c r="D7706" i="12"/>
  <c r="E7706" i="12"/>
  <c r="F7706" i="12"/>
  <c r="G7706" i="12"/>
  <c r="H7706" i="12"/>
  <c r="I7706" i="12"/>
  <c r="J7706" i="12"/>
  <c r="K7706" i="12"/>
  <c r="L7706" i="12"/>
  <c r="B7707" i="12"/>
  <c r="C7707" i="12"/>
  <c r="D7707" i="12"/>
  <c r="E7707" i="12"/>
  <c r="F7707" i="12"/>
  <c r="G7707" i="12"/>
  <c r="H7707" i="12"/>
  <c r="I7707" i="12"/>
  <c r="J7707" i="12"/>
  <c r="K7707" i="12"/>
  <c r="L7707" i="12"/>
  <c r="B7708" i="12"/>
  <c r="C7708" i="12"/>
  <c r="D7708" i="12"/>
  <c r="E7708" i="12"/>
  <c r="F7708" i="12"/>
  <c r="G7708" i="12"/>
  <c r="H7708" i="12"/>
  <c r="I7708" i="12"/>
  <c r="J7708" i="12"/>
  <c r="K7708" i="12"/>
  <c r="L7708" i="12"/>
  <c r="B7709" i="12"/>
  <c r="C7709" i="12"/>
  <c r="D7709" i="12"/>
  <c r="E7709" i="12"/>
  <c r="F7709" i="12"/>
  <c r="G7709" i="12"/>
  <c r="H7709" i="12"/>
  <c r="I7709" i="12"/>
  <c r="J7709" i="12"/>
  <c r="K7709" i="12"/>
  <c r="L7709" i="12"/>
  <c r="B7710" i="12"/>
  <c r="C7710" i="12"/>
  <c r="D7710" i="12"/>
  <c r="E7710" i="12"/>
  <c r="F7710" i="12"/>
  <c r="G7710" i="12"/>
  <c r="H7710" i="12"/>
  <c r="I7710" i="12"/>
  <c r="J7710" i="12"/>
  <c r="K7710" i="12"/>
  <c r="L7710" i="12"/>
  <c r="B7711" i="12"/>
  <c r="C7711" i="12"/>
  <c r="D7711" i="12"/>
  <c r="E7711" i="12"/>
  <c r="F7711" i="12"/>
  <c r="G7711" i="12"/>
  <c r="H7711" i="12"/>
  <c r="I7711" i="12"/>
  <c r="J7711" i="12"/>
  <c r="K7711" i="12"/>
  <c r="L7711" i="12"/>
  <c r="B7712" i="12"/>
  <c r="C7712" i="12"/>
  <c r="D7712" i="12"/>
  <c r="E7712" i="12"/>
  <c r="F7712" i="12"/>
  <c r="G7712" i="12"/>
  <c r="H7712" i="12"/>
  <c r="I7712" i="12"/>
  <c r="J7712" i="12"/>
  <c r="K7712" i="12"/>
  <c r="L7712" i="12"/>
  <c r="B7713" i="12"/>
  <c r="C7713" i="12"/>
  <c r="D7713" i="12"/>
  <c r="E7713" i="12"/>
  <c r="F7713" i="12"/>
  <c r="G7713" i="12"/>
  <c r="H7713" i="12"/>
  <c r="I7713" i="12"/>
  <c r="J7713" i="12"/>
  <c r="K7713" i="12"/>
  <c r="L7713" i="12"/>
  <c r="B7714" i="12"/>
  <c r="C7714" i="12"/>
  <c r="D7714" i="12"/>
  <c r="E7714" i="12"/>
  <c r="F7714" i="12"/>
  <c r="G7714" i="12"/>
  <c r="H7714" i="12"/>
  <c r="I7714" i="12"/>
  <c r="J7714" i="12"/>
  <c r="K7714" i="12"/>
  <c r="L7714" i="12"/>
  <c r="B7715" i="12"/>
  <c r="C7715" i="12"/>
  <c r="D7715" i="12"/>
  <c r="E7715" i="12"/>
  <c r="F7715" i="12"/>
  <c r="G7715" i="12"/>
  <c r="H7715" i="12"/>
  <c r="I7715" i="12"/>
  <c r="J7715" i="12"/>
  <c r="K7715" i="12"/>
  <c r="L7715" i="12"/>
  <c r="B7716" i="12"/>
  <c r="C7716" i="12"/>
  <c r="D7716" i="12"/>
  <c r="E7716" i="12"/>
  <c r="F7716" i="12"/>
  <c r="G7716" i="12"/>
  <c r="H7716" i="12"/>
  <c r="I7716" i="12"/>
  <c r="J7716" i="12"/>
  <c r="K7716" i="12"/>
  <c r="L7716" i="12"/>
  <c r="B7717" i="12"/>
  <c r="C7717" i="12"/>
  <c r="D7717" i="12"/>
  <c r="E7717" i="12"/>
  <c r="F7717" i="12"/>
  <c r="G7717" i="12"/>
  <c r="H7717" i="12"/>
  <c r="I7717" i="12"/>
  <c r="J7717" i="12"/>
  <c r="K7717" i="12"/>
  <c r="L7717" i="12"/>
  <c r="B7718" i="12"/>
  <c r="C7718" i="12"/>
  <c r="D7718" i="12"/>
  <c r="E7718" i="12"/>
  <c r="F7718" i="12"/>
  <c r="G7718" i="12"/>
  <c r="H7718" i="12"/>
  <c r="I7718" i="12"/>
  <c r="J7718" i="12"/>
  <c r="K7718" i="12"/>
  <c r="L7718" i="12"/>
  <c r="B7719" i="12"/>
  <c r="C7719" i="12"/>
  <c r="D7719" i="12"/>
  <c r="E7719" i="12"/>
  <c r="F7719" i="12"/>
  <c r="G7719" i="12"/>
  <c r="H7719" i="12"/>
  <c r="I7719" i="12"/>
  <c r="J7719" i="12"/>
  <c r="K7719" i="12"/>
  <c r="L7719" i="12"/>
  <c r="B7720" i="12"/>
  <c r="C7720" i="12"/>
  <c r="D7720" i="12"/>
  <c r="E7720" i="12"/>
  <c r="F7720" i="12"/>
  <c r="G7720" i="12"/>
  <c r="H7720" i="12"/>
  <c r="I7720" i="12"/>
  <c r="J7720" i="12"/>
  <c r="K7720" i="12"/>
  <c r="L7720" i="12"/>
  <c r="B7721" i="12"/>
  <c r="C7721" i="12"/>
  <c r="D7721" i="12"/>
  <c r="E7721" i="12"/>
  <c r="F7721" i="12"/>
  <c r="G7721" i="12"/>
  <c r="H7721" i="12"/>
  <c r="I7721" i="12"/>
  <c r="J7721" i="12"/>
  <c r="K7721" i="12"/>
  <c r="L7721" i="12"/>
  <c r="B7722" i="12"/>
  <c r="C7722" i="12"/>
  <c r="D7722" i="12"/>
  <c r="E7722" i="12"/>
  <c r="F7722" i="12"/>
  <c r="G7722" i="12"/>
  <c r="H7722" i="12"/>
  <c r="I7722" i="12"/>
  <c r="J7722" i="12"/>
  <c r="K7722" i="12"/>
  <c r="L7722" i="12"/>
  <c r="B7723" i="12"/>
  <c r="C7723" i="12"/>
  <c r="D7723" i="12"/>
  <c r="E7723" i="12"/>
  <c r="F7723" i="12"/>
  <c r="G7723" i="12"/>
  <c r="H7723" i="12"/>
  <c r="I7723" i="12"/>
  <c r="J7723" i="12"/>
  <c r="K7723" i="12"/>
  <c r="L7723" i="12"/>
  <c r="B7724" i="12"/>
  <c r="C7724" i="12"/>
  <c r="D7724" i="12"/>
  <c r="E7724" i="12"/>
  <c r="F7724" i="12"/>
  <c r="G7724" i="12"/>
  <c r="H7724" i="12"/>
  <c r="I7724" i="12"/>
  <c r="J7724" i="12"/>
  <c r="K7724" i="12"/>
  <c r="L7724" i="12"/>
  <c r="B7725" i="12"/>
  <c r="C7725" i="12"/>
  <c r="D7725" i="12"/>
  <c r="E7725" i="12"/>
  <c r="F7725" i="12"/>
  <c r="G7725" i="12"/>
  <c r="H7725" i="12"/>
  <c r="I7725" i="12"/>
  <c r="J7725" i="12"/>
  <c r="K7725" i="12"/>
  <c r="L7725" i="12"/>
  <c r="B7726" i="12"/>
  <c r="C7726" i="12"/>
  <c r="D7726" i="12"/>
  <c r="E7726" i="12"/>
  <c r="F7726" i="12"/>
  <c r="G7726" i="12"/>
  <c r="H7726" i="12"/>
  <c r="I7726" i="12"/>
  <c r="J7726" i="12"/>
  <c r="K7726" i="12"/>
  <c r="L7726" i="12"/>
  <c r="B7727" i="12"/>
  <c r="C7727" i="12"/>
  <c r="D7727" i="12"/>
  <c r="E7727" i="12"/>
  <c r="F7727" i="12"/>
  <c r="G7727" i="12"/>
  <c r="H7727" i="12"/>
  <c r="I7727" i="12"/>
  <c r="J7727" i="12"/>
  <c r="K7727" i="12"/>
  <c r="L7727" i="12"/>
  <c r="B7728" i="12"/>
  <c r="C7728" i="12"/>
  <c r="D7728" i="12"/>
  <c r="E7728" i="12"/>
  <c r="F7728" i="12"/>
  <c r="G7728" i="12"/>
  <c r="H7728" i="12"/>
  <c r="I7728" i="12"/>
  <c r="J7728" i="12"/>
  <c r="K7728" i="12"/>
  <c r="L7728" i="12"/>
  <c r="B7729" i="12"/>
  <c r="C7729" i="12"/>
  <c r="D7729" i="12"/>
  <c r="E7729" i="12"/>
  <c r="F7729" i="12"/>
  <c r="G7729" i="12"/>
  <c r="H7729" i="12"/>
  <c r="I7729" i="12"/>
  <c r="J7729" i="12"/>
  <c r="K7729" i="12"/>
  <c r="L7729" i="12"/>
  <c r="B7730" i="12"/>
  <c r="C7730" i="12"/>
  <c r="D7730" i="12"/>
  <c r="E7730" i="12"/>
  <c r="F7730" i="12"/>
  <c r="G7730" i="12"/>
  <c r="H7730" i="12"/>
  <c r="I7730" i="12"/>
  <c r="J7730" i="12"/>
  <c r="K7730" i="12"/>
  <c r="L7730" i="12"/>
  <c r="B7731" i="12"/>
  <c r="C7731" i="12"/>
  <c r="D7731" i="12"/>
  <c r="E7731" i="12"/>
  <c r="F7731" i="12"/>
  <c r="G7731" i="12"/>
  <c r="H7731" i="12"/>
  <c r="I7731" i="12"/>
  <c r="J7731" i="12"/>
  <c r="K7731" i="12"/>
  <c r="L7731" i="12"/>
  <c r="B7732" i="12"/>
  <c r="C7732" i="12"/>
  <c r="D7732" i="12"/>
  <c r="E7732" i="12"/>
  <c r="F7732" i="12"/>
  <c r="G7732" i="12"/>
  <c r="H7732" i="12"/>
  <c r="I7732" i="12"/>
  <c r="J7732" i="12"/>
  <c r="K7732" i="12"/>
  <c r="L7732" i="12"/>
  <c r="B7733" i="12"/>
  <c r="C7733" i="12"/>
  <c r="D7733" i="12"/>
  <c r="E7733" i="12"/>
  <c r="F7733" i="12"/>
  <c r="G7733" i="12"/>
  <c r="H7733" i="12"/>
  <c r="I7733" i="12"/>
  <c r="J7733" i="12"/>
  <c r="K7733" i="12"/>
  <c r="L7733" i="12"/>
  <c r="B7734" i="12"/>
  <c r="C7734" i="12"/>
  <c r="D7734" i="12"/>
  <c r="E7734" i="12"/>
  <c r="F7734" i="12"/>
  <c r="G7734" i="12"/>
  <c r="H7734" i="12"/>
  <c r="I7734" i="12"/>
  <c r="J7734" i="12"/>
  <c r="K7734" i="12"/>
  <c r="L7734" i="12"/>
  <c r="B7735" i="12"/>
  <c r="C7735" i="12"/>
  <c r="D7735" i="12"/>
  <c r="E7735" i="12"/>
  <c r="F7735" i="12"/>
  <c r="G7735" i="12"/>
  <c r="H7735" i="12"/>
  <c r="I7735" i="12"/>
  <c r="J7735" i="12"/>
  <c r="K7735" i="12"/>
  <c r="L7735" i="12"/>
  <c r="B7736" i="12"/>
  <c r="C7736" i="12"/>
  <c r="D7736" i="12"/>
  <c r="E7736" i="12"/>
  <c r="F7736" i="12"/>
  <c r="G7736" i="12"/>
  <c r="H7736" i="12"/>
  <c r="I7736" i="12"/>
  <c r="J7736" i="12"/>
  <c r="K7736" i="12"/>
  <c r="L7736" i="12"/>
  <c r="B7737" i="12"/>
  <c r="C7737" i="12"/>
  <c r="D7737" i="12"/>
  <c r="E7737" i="12"/>
  <c r="F7737" i="12"/>
  <c r="G7737" i="12"/>
  <c r="H7737" i="12"/>
  <c r="I7737" i="12"/>
  <c r="J7737" i="12"/>
  <c r="K7737" i="12"/>
  <c r="L7737" i="12"/>
  <c r="B7738" i="12"/>
  <c r="C7738" i="12"/>
  <c r="D7738" i="12"/>
  <c r="E7738" i="12"/>
  <c r="F7738" i="12"/>
  <c r="G7738" i="12"/>
  <c r="H7738" i="12"/>
  <c r="I7738" i="12"/>
  <c r="J7738" i="12"/>
  <c r="K7738" i="12"/>
  <c r="L7738" i="12"/>
  <c r="B7739" i="12"/>
  <c r="C7739" i="12"/>
  <c r="D7739" i="12"/>
  <c r="E7739" i="12"/>
  <c r="F7739" i="12"/>
  <c r="G7739" i="12"/>
  <c r="H7739" i="12"/>
  <c r="I7739" i="12"/>
  <c r="J7739" i="12"/>
  <c r="K7739" i="12"/>
  <c r="L7739" i="12"/>
  <c r="B7740" i="12"/>
  <c r="C7740" i="12"/>
  <c r="D7740" i="12"/>
  <c r="E7740" i="12"/>
  <c r="F7740" i="12"/>
  <c r="G7740" i="12"/>
  <c r="H7740" i="12"/>
  <c r="I7740" i="12"/>
  <c r="J7740" i="12"/>
  <c r="K7740" i="12"/>
  <c r="L7740" i="12"/>
  <c r="B7741" i="12"/>
  <c r="C7741" i="12"/>
  <c r="D7741" i="12"/>
  <c r="E7741" i="12"/>
  <c r="F7741" i="12"/>
  <c r="G7741" i="12"/>
  <c r="H7741" i="12"/>
  <c r="I7741" i="12"/>
  <c r="J7741" i="12"/>
  <c r="K7741" i="12"/>
  <c r="L7741" i="12"/>
  <c r="B7742" i="12"/>
  <c r="C7742" i="12"/>
  <c r="D7742" i="12"/>
  <c r="E7742" i="12"/>
  <c r="F7742" i="12"/>
  <c r="G7742" i="12"/>
  <c r="H7742" i="12"/>
  <c r="I7742" i="12"/>
  <c r="J7742" i="12"/>
  <c r="K7742" i="12"/>
  <c r="L7742" i="12"/>
  <c r="B7743" i="12"/>
  <c r="C7743" i="12"/>
  <c r="D7743" i="12"/>
  <c r="E7743" i="12"/>
  <c r="F7743" i="12"/>
  <c r="G7743" i="12"/>
  <c r="H7743" i="12"/>
  <c r="I7743" i="12"/>
  <c r="J7743" i="12"/>
  <c r="K7743" i="12"/>
  <c r="L7743" i="12"/>
  <c r="B7744" i="12"/>
  <c r="C7744" i="12"/>
  <c r="D7744" i="12"/>
  <c r="E7744" i="12"/>
  <c r="F7744" i="12"/>
  <c r="G7744" i="12"/>
  <c r="H7744" i="12"/>
  <c r="I7744" i="12"/>
  <c r="J7744" i="12"/>
  <c r="K7744" i="12"/>
  <c r="L7744" i="12"/>
  <c r="B7745" i="12"/>
  <c r="C7745" i="12"/>
  <c r="D7745" i="12"/>
  <c r="E7745" i="12"/>
  <c r="F7745" i="12"/>
  <c r="G7745" i="12"/>
  <c r="H7745" i="12"/>
  <c r="I7745" i="12"/>
  <c r="J7745" i="12"/>
  <c r="K7745" i="12"/>
  <c r="L7745" i="12"/>
  <c r="B7746" i="12"/>
  <c r="C7746" i="12"/>
  <c r="D7746" i="12"/>
  <c r="E7746" i="12"/>
  <c r="F7746" i="12"/>
  <c r="G7746" i="12"/>
  <c r="H7746" i="12"/>
  <c r="I7746" i="12"/>
  <c r="J7746" i="12"/>
  <c r="K7746" i="12"/>
  <c r="L7746" i="12"/>
  <c r="B7747" i="12"/>
  <c r="C7747" i="12"/>
  <c r="D7747" i="12"/>
  <c r="E7747" i="12"/>
  <c r="F7747" i="12"/>
  <c r="G7747" i="12"/>
  <c r="H7747" i="12"/>
  <c r="I7747" i="12"/>
  <c r="J7747" i="12"/>
  <c r="K7747" i="12"/>
  <c r="L7747" i="12"/>
  <c r="B7748" i="12"/>
  <c r="C7748" i="12"/>
  <c r="D7748" i="12"/>
  <c r="E7748" i="12"/>
  <c r="F7748" i="12"/>
  <c r="G7748" i="12"/>
  <c r="H7748" i="12"/>
  <c r="I7748" i="12"/>
  <c r="J7748" i="12"/>
  <c r="K7748" i="12"/>
  <c r="L7748" i="12"/>
  <c r="B7749" i="12"/>
  <c r="C7749" i="12"/>
  <c r="D7749" i="12"/>
  <c r="E7749" i="12"/>
  <c r="F7749" i="12"/>
  <c r="G7749" i="12"/>
  <c r="H7749" i="12"/>
  <c r="I7749" i="12"/>
  <c r="J7749" i="12"/>
  <c r="K7749" i="12"/>
  <c r="L7749" i="12"/>
  <c r="B7750" i="12"/>
  <c r="C7750" i="12"/>
  <c r="D7750" i="12"/>
  <c r="E7750" i="12"/>
  <c r="F7750" i="12"/>
  <c r="G7750" i="12"/>
  <c r="H7750" i="12"/>
  <c r="I7750" i="12"/>
  <c r="J7750" i="12"/>
  <c r="K7750" i="12"/>
  <c r="L7750" i="12"/>
  <c r="B7751" i="12"/>
  <c r="C7751" i="12"/>
  <c r="D7751" i="12"/>
  <c r="E7751" i="12"/>
  <c r="F7751" i="12"/>
  <c r="G7751" i="12"/>
  <c r="H7751" i="12"/>
  <c r="I7751" i="12"/>
  <c r="J7751" i="12"/>
  <c r="K7751" i="12"/>
  <c r="L7751" i="12"/>
  <c r="B7752" i="12"/>
  <c r="C7752" i="12"/>
  <c r="D7752" i="12"/>
  <c r="E7752" i="12"/>
  <c r="F7752" i="12"/>
  <c r="G7752" i="12"/>
  <c r="H7752" i="12"/>
  <c r="I7752" i="12"/>
  <c r="J7752" i="12"/>
  <c r="K7752" i="12"/>
  <c r="L7752" i="12"/>
  <c r="B7753" i="12"/>
  <c r="C7753" i="12"/>
  <c r="D7753" i="12"/>
  <c r="E7753" i="12"/>
  <c r="F7753" i="12"/>
  <c r="G7753" i="12"/>
  <c r="H7753" i="12"/>
  <c r="I7753" i="12"/>
  <c r="J7753" i="12"/>
  <c r="K7753" i="12"/>
  <c r="L7753" i="12"/>
  <c r="B7754" i="12"/>
  <c r="C7754" i="12"/>
  <c r="D7754" i="12"/>
  <c r="E7754" i="12"/>
  <c r="F7754" i="12"/>
  <c r="G7754" i="12"/>
  <c r="H7754" i="12"/>
  <c r="I7754" i="12"/>
  <c r="J7754" i="12"/>
  <c r="K7754" i="12"/>
  <c r="L7754" i="12"/>
  <c r="B7755" i="12"/>
  <c r="C7755" i="12"/>
  <c r="D7755" i="12"/>
  <c r="E7755" i="12"/>
  <c r="F7755" i="12"/>
  <c r="G7755" i="12"/>
  <c r="H7755" i="12"/>
  <c r="I7755" i="12"/>
  <c r="J7755" i="12"/>
  <c r="K7755" i="12"/>
  <c r="L7755" i="12"/>
  <c r="B7756" i="12"/>
  <c r="C7756" i="12"/>
  <c r="D7756" i="12"/>
  <c r="E7756" i="12"/>
  <c r="F7756" i="12"/>
  <c r="G7756" i="12"/>
  <c r="H7756" i="12"/>
  <c r="I7756" i="12"/>
  <c r="J7756" i="12"/>
  <c r="K7756" i="12"/>
  <c r="L7756" i="12"/>
  <c r="B7757" i="12"/>
  <c r="C7757" i="12"/>
  <c r="D7757" i="12"/>
  <c r="E7757" i="12"/>
  <c r="F7757" i="12"/>
  <c r="G7757" i="12"/>
  <c r="H7757" i="12"/>
  <c r="I7757" i="12"/>
  <c r="J7757" i="12"/>
  <c r="K7757" i="12"/>
  <c r="L7757" i="12"/>
  <c r="B7758" i="12"/>
  <c r="C7758" i="12"/>
  <c r="D7758" i="12"/>
  <c r="E7758" i="12"/>
  <c r="F7758" i="12"/>
  <c r="G7758" i="12"/>
  <c r="H7758" i="12"/>
  <c r="I7758" i="12"/>
  <c r="J7758" i="12"/>
  <c r="K7758" i="12"/>
  <c r="L7758" i="12"/>
  <c r="B7759" i="12"/>
  <c r="C7759" i="12"/>
  <c r="D7759" i="12"/>
  <c r="E7759" i="12"/>
  <c r="F7759" i="12"/>
  <c r="G7759" i="12"/>
  <c r="H7759" i="12"/>
  <c r="I7759" i="12"/>
  <c r="J7759" i="12"/>
  <c r="K7759" i="12"/>
  <c r="L7759" i="12"/>
  <c r="B7760" i="12"/>
  <c r="C7760" i="12"/>
  <c r="D7760" i="12"/>
  <c r="E7760" i="12"/>
  <c r="F7760" i="12"/>
  <c r="G7760" i="12"/>
  <c r="H7760" i="12"/>
  <c r="I7760" i="12"/>
  <c r="J7760" i="12"/>
  <c r="K7760" i="12"/>
  <c r="L7760" i="12"/>
  <c r="B7761" i="12"/>
  <c r="C7761" i="12"/>
  <c r="D7761" i="12"/>
  <c r="E7761" i="12"/>
  <c r="F7761" i="12"/>
  <c r="G7761" i="12"/>
  <c r="H7761" i="12"/>
  <c r="I7761" i="12"/>
  <c r="J7761" i="12"/>
  <c r="K7761" i="12"/>
  <c r="L7761" i="12"/>
  <c r="B7762" i="12"/>
  <c r="C7762" i="12"/>
  <c r="D7762" i="12"/>
  <c r="E7762" i="12"/>
  <c r="F7762" i="12"/>
  <c r="G7762" i="12"/>
  <c r="H7762" i="12"/>
  <c r="I7762" i="12"/>
  <c r="J7762" i="12"/>
  <c r="K7762" i="12"/>
  <c r="L7762" i="12"/>
  <c r="B7763" i="12"/>
  <c r="C7763" i="12"/>
  <c r="D7763" i="12"/>
  <c r="E7763" i="12"/>
  <c r="F7763" i="12"/>
  <c r="G7763" i="12"/>
  <c r="H7763" i="12"/>
  <c r="I7763" i="12"/>
  <c r="J7763" i="12"/>
  <c r="K7763" i="12"/>
  <c r="L7763" i="12"/>
  <c r="B7764" i="12"/>
  <c r="C7764" i="12"/>
  <c r="D7764" i="12"/>
  <c r="E7764" i="12"/>
  <c r="F7764" i="12"/>
  <c r="G7764" i="12"/>
  <c r="H7764" i="12"/>
  <c r="I7764" i="12"/>
  <c r="J7764" i="12"/>
  <c r="K7764" i="12"/>
  <c r="L7764" i="12"/>
  <c r="B7765" i="12"/>
  <c r="C7765" i="12"/>
  <c r="D7765" i="12"/>
  <c r="E7765" i="12"/>
  <c r="F7765" i="12"/>
  <c r="G7765" i="12"/>
  <c r="H7765" i="12"/>
  <c r="I7765" i="12"/>
  <c r="J7765" i="12"/>
  <c r="K7765" i="12"/>
  <c r="L7765" i="12"/>
  <c r="B7766" i="12"/>
  <c r="C7766" i="12"/>
  <c r="D7766" i="12"/>
  <c r="E7766" i="12"/>
  <c r="F7766" i="12"/>
  <c r="G7766" i="12"/>
  <c r="H7766" i="12"/>
  <c r="I7766" i="12"/>
  <c r="J7766" i="12"/>
  <c r="K7766" i="12"/>
  <c r="L7766" i="12"/>
  <c r="B7767" i="12"/>
  <c r="C7767" i="12"/>
  <c r="D7767" i="12"/>
  <c r="E7767" i="12"/>
  <c r="F7767" i="12"/>
  <c r="G7767" i="12"/>
  <c r="H7767" i="12"/>
  <c r="I7767" i="12"/>
  <c r="J7767" i="12"/>
  <c r="K7767" i="12"/>
  <c r="L7767" i="12"/>
  <c r="B7768" i="12"/>
  <c r="C7768" i="12"/>
  <c r="D7768" i="12"/>
  <c r="E7768" i="12"/>
  <c r="F7768" i="12"/>
  <c r="G7768" i="12"/>
  <c r="H7768" i="12"/>
  <c r="I7768" i="12"/>
  <c r="J7768" i="12"/>
  <c r="K7768" i="12"/>
  <c r="L7768" i="12"/>
  <c r="B7769" i="12"/>
  <c r="C7769" i="12"/>
  <c r="D7769" i="12"/>
  <c r="E7769" i="12"/>
  <c r="F7769" i="12"/>
  <c r="G7769" i="12"/>
  <c r="H7769" i="12"/>
  <c r="I7769" i="12"/>
  <c r="J7769" i="12"/>
  <c r="K7769" i="12"/>
  <c r="L7769" i="12"/>
  <c r="B7770" i="12"/>
  <c r="C7770" i="12"/>
  <c r="D7770" i="12"/>
  <c r="E7770" i="12"/>
  <c r="F7770" i="12"/>
  <c r="G7770" i="12"/>
  <c r="H7770" i="12"/>
  <c r="I7770" i="12"/>
  <c r="J7770" i="12"/>
  <c r="K7770" i="12"/>
  <c r="L7770" i="12"/>
  <c r="B7771" i="12"/>
  <c r="C7771" i="12"/>
  <c r="D7771" i="12"/>
  <c r="E7771" i="12"/>
  <c r="F7771" i="12"/>
  <c r="G7771" i="12"/>
  <c r="H7771" i="12"/>
  <c r="I7771" i="12"/>
  <c r="J7771" i="12"/>
  <c r="K7771" i="12"/>
  <c r="L7771" i="12"/>
  <c r="B7772" i="12"/>
  <c r="C7772" i="12"/>
  <c r="D7772" i="12"/>
  <c r="E7772" i="12"/>
  <c r="F7772" i="12"/>
  <c r="G7772" i="12"/>
  <c r="H7772" i="12"/>
  <c r="I7772" i="12"/>
  <c r="J7772" i="12"/>
  <c r="K7772" i="12"/>
  <c r="L7772" i="12"/>
  <c r="B7773" i="12"/>
  <c r="C7773" i="12"/>
  <c r="D7773" i="12"/>
  <c r="E7773" i="12"/>
  <c r="F7773" i="12"/>
  <c r="G7773" i="12"/>
  <c r="H7773" i="12"/>
  <c r="I7773" i="12"/>
  <c r="J7773" i="12"/>
  <c r="K7773" i="12"/>
  <c r="L7773" i="12"/>
  <c r="B7774" i="12"/>
  <c r="C7774" i="12"/>
  <c r="D7774" i="12"/>
  <c r="E7774" i="12"/>
  <c r="F7774" i="12"/>
  <c r="G7774" i="12"/>
  <c r="H7774" i="12"/>
  <c r="I7774" i="12"/>
  <c r="J7774" i="12"/>
  <c r="K7774" i="12"/>
  <c r="L7774" i="12"/>
  <c r="B7775" i="12"/>
  <c r="C7775" i="12"/>
  <c r="D7775" i="12"/>
  <c r="E7775" i="12"/>
  <c r="F7775" i="12"/>
  <c r="G7775" i="12"/>
  <c r="H7775" i="12"/>
  <c r="I7775" i="12"/>
  <c r="J7775" i="12"/>
  <c r="K7775" i="12"/>
  <c r="L7775" i="12"/>
  <c r="B7776" i="12"/>
  <c r="C7776" i="12"/>
  <c r="D7776" i="12"/>
  <c r="E7776" i="12"/>
  <c r="F7776" i="12"/>
  <c r="G7776" i="12"/>
  <c r="H7776" i="12"/>
  <c r="I7776" i="12"/>
  <c r="J7776" i="12"/>
  <c r="K7776" i="12"/>
  <c r="L7776" i="12"/>
  <c r="B7777" i="12"/>
  <c r="C7777" i="12"/>
  <c r="D7777" i="12"/>
  <c r="E7777" i="12"/>
  <c r="F7777" i="12"/>
  <c r="G7777" i="12"/>
  <c r="H7777" i="12"/>
  <c r="I7777" i="12"/>
  <c r="J7777" i="12"/>
  <c r="K7777" i="12"/>
  <c r="L7777" i="12"/>
  <c r="B7778" i="12"/>
  <c r="C7778" i="12"/>
  <c r="D7778" i="12"/>
  <c r="E7778" i="12"/>
  <c r="F7778" i="12"/>
  <c r="G7778" i="12"/>
  <c r="H7778" i="12"/>
  <c r="I7778" i="12"/>
  <c r="J7778" i="12"/>
  <c r="K7778" i="12"/>
  <c r="L7778" i="12"/>
  <c r="B7779" i="12"/>
  <c r="C7779" i="12"/>
  <c r="D7779" i="12"/>
  <c r="E7779" i="12"/>
  <c r="F7779" i="12"/>
  <c r="G7779" i="12"/>
  <c r="H7779" i="12"/>
  <c r="I7779" i="12"/>
  <c r="J7779" i="12"/>
  <c r="K7779" i="12"/>
  <c r="L7779" i="12"/>
  <c r="B7780" i="12"/>
  <c r="C7780" i="12"/>
  <c r="D7780" i="12"/>
  <c r="E7780" i="12"/>
  <c r="F7780" i="12"/>
  <c r="G7780" i="12"/>
  <c r="H7780" i="12"/>
  <c r="I7780" i="12"/>
  <c r="J7780" i="12"/>
  <c r="K7780" i="12"/>
  <c r="L7780" i="12"/>
  <c r="B7781" i="12"/>
  <c r="C7781" i="12"/>
  <c r="D7781" i="12"/>
  <c r="E7781" i="12"/>
  <c r="F7781" i="12"/>
  <c r="G7781" i="12"/>
  <c r="H7781" i="12"/>
  <c r="I7781" i="12"/>
  <c r="J7781" i="12"/>
  <c r="K7781" i="12"/>
  <c r="L7781" i="12"/>
  <c r="B7782" i="12"/>
  <c r="C7782" i="12"/>
  <c r="D7782" i="12"/>
  <c r="E7782" i="12"/>
  <c r="F7782" i="12"/>
  <c r="G7782" i="12"/>
  <c r="H7782" i="12"/>
  <c r="I7782" i="12"/>
  <c r="J7782" i="12"/>
  <c r="K7782" i="12"/>
  <c r="L7782" i="12"/>
  <c r="B7783" i="12"/>
  <c r="C7783" i="12"/>
  <c r="D7783" i="12"/>
  <c r="E7783" i="12"/>
  <c r="F7783" i="12"/>
  <c r="G7783" i="12"/>
  <c r="H7783" i="12"/>
  <c r="I7783" i="12"/>
  <c r="J7783" i="12"/>
  <c r="K7783" i="12"/>
  <c r="L7783" i="12"/>
  <c r="B7784" i="12"/>
  <c r="C7784" i="12"/>
  <c r="D7784" i="12"/>
  <c r="E7784" i="12"/>
  <c r="F7784" i="12"/>
  <c r="G7784" i="12"/>
  <c r="H7784" i="12"/>
  <c r="I7784" i="12"/>
  <c r="J7784" i="12"/>
  <c r="K7784" i="12"/>
  <c r="L7784" i="12"/>
  <c r="B7785" i="12"/>
  <c r="C7785" i="12"/>
  <c r="D7785" i="12"/>
  <c r="E7785" i="12"/>
  <c r="F7785" i="12"/>
  <c r="G7785" i="12"/>
  <c r="H7785" i="12"/>
  <c r="I7785" i="12"/>
  <c r="J7785" i="12"/>
  <c r="K7785" i="12"/>
  <c r="L7785" i="12"/>
  <c r="B7786" i="12"/>
  <c r="C7786" i="12"/>
  <c r="D7786" i="12"/>
  <c r="E7786" i="12"/>
  <c r="F7786" i="12"/>
  <c r="G7786" i="12"/>
  <c r="H7786" i="12"/>
  <c r="I7786" i="12"/>
  <c r="J7786" i="12"/>
  <c r="K7786" i="12"/>
  <c r="L7786" i="12"/>
  <c r="B7787" i="12"/>
  <c r="C7787" i="12"/>
  <c r="D7787" i="12"/>
  <c r="E7787" i="12"/>
  <c r="F7787" i="12"/>
  <c r="G7787" i="12"/>
  <c r="H7787" i="12"/>
  <c r="I7787" i="12"/>
  <c r="J7787" i="12"/>
  <c r="K7787" i="12"/>
  <c r="L7787" i="12"/>
  <c r="B7788" i="12"/>
  <c r="C7788" i="12"/>
  <c r="D7788" i="12"/>
  <c r="E7788" i="12"/>
  <c r="F7788" i="12"/>
  <c r="G7788" i="12"/>
  <c r="H7788" i="12"/>
  <c r="I7788" i="12"/>
  <c r="J7788" i="12"/>
  <c r="K7788" i="12"/>
  <c r="L7788" i="12"/>
  <c r="B7789" i="12"/>
  <c r="C7789" i="12"/>
  <c r="D7789" i="12"/>
  <c r="E7789" i="12"/>
  <c r="F7789" i="12"/>
  <c r="G7789" i="12"/>
  <c r="H7789" i="12"/>
  <c r="I7789" i="12"/>
  <c r="J7789" i="12"/>
  <c r="K7789" i="12"/>
  <c r="L7789" i="12"/>
  <c r="B7790" i="12"/>
  <c r="C7790" i="12"/>
  <c r="D7790" i="12"/>
  <c r="E7790" i="12"/>
  <c r="F7790" i="12"/>
  <c r="G7790" i="12"/>
  <c r="H7790" i="12"/>
  <c r="I7790" i="12"/>
  <c r="J7790" i="12"/>
  <c r="K7790" i="12"/>
  <c r="L7790" i="12"/>
  <c r="B7791" i="12"/>
  <c r="C7791" i="12"/>
  <c r="D7791" i="12"/>
  <c r="E7791" i="12"/>
  <c r="F7791" i="12"/>
  <c r="G7791" i="12"/>
  <c r="H7791" i="12"/>
  <c r="I7791" i="12"/>
  <c r="J7791" i="12"/>
  <c r="K7791" i="12"/>
  <c r="L7791" i="12"/>
  <c r="B7792" i="12"/>
  <c r="C7792" i="12"/>
  <c r="D7792" i="12"/>
  <c r="E7792" i="12"/>
  <c r="F7792" i="12"/>
  <c r="G7792" i="12"/>
  <c r="H7792" i="12"/>
  <c r="I7792" i="12"/>
  <c r="J7792" i="12"/>
  <c r="K7792" i="12"/>
  <c r="L7792" i="12"/>
  <c r="B7793" i="12"/>
  <c r="C7793" i="12"/>
  <c r="D7793" i="12"/>
  <c r="E7793" i="12"/>
  <c r="F7793" i="12"/>
  <c r="G7793" i="12"/>
  <c r="H7793" i="12"/>
  <c r="I7793" i="12"/>
  <c r="J7793" i="12"/>
  <c r="K7793" i="12"/>
  <c r="L7793" i="12"/>
  <c r="B7794" i="12"/>
  <c r="C7794" i="12"/>
  <c r="D7794" i="12"/>
  <c r="E7794" i="12"/>
  <c r="F7794" i="12"/>
  <c r="G7794" i="12"/>
  <c r="H7794" i="12"/>
  <c r="I7794" i="12"/>
  <c r="J7794" i="12"/>
  <c r="K7794" i="12"/>
  <c r="L7794" i="12"/>
  <c r="B7795" i="12"/>
  <c r="C7795" i="12"/>
  <c r="D7795" i="12"/>
  <c r="E7795" i="12"/>
  <c r="F7795" i="12"/>
  <c r="G7795" i="12"/>
  <c r="H7795" i="12"/>
  <c r="I7795" i="12"/>
  <c r="J7795" i="12"/>
  <c r="K7795" i="12"/>
  <c r="L7795" i="12"/>
  <c r="B7796" i="12"/>
  <c r="C7796" i="12"/>
  <c r="D7796" i="12"/>
  <c r="E7796" i="12"/>
  <c r="F7796" i="12"/>
  <c r="G7796" i="12"/>
  <c r="H7796" i="12"/>
  <c r="I7796" i="12"/>
  <c r="J7796" i="12"/>
  <c r="K7796" i="12"/>
  <c r="L7796" i="12"/>
  <c r="B7797" i="12"/>
  <c r="C7797" i="12"/>
  <c r="D7797" i="12"/>
  <c r="E7797" i="12"/>
  <c r="F7797" i="12"/>
  <c r="G7797" i="12"/>
  <c r="H7797" i="12"/>
  <c r="I7797" i="12"/>
  <c r="J7797" i="12"/>
  <c r="K7797" i="12"/>
  <c r="L7797" i="12"/>
  <c r="B7798" i="12"/>
  <c r="C7798" i="12"/>
  <c r="D7798" i="12"/>
  <c r="E7798" i="12"/>
  <c r="F7798" i="12"/>
  <c r="G7798" i="12"/>
  <c r="H7798" i="12"/>
  <c r="I7798" i="12"/>
  <c r="J7798" i="12"/>
  <c r="K7798" i="12"/>
  <c r="L7798" i="12"/>
  <c r="B7799" i="12"/>
  <c r="C7799" i="12"/>
  <c r="D7799" i="12"/>
  <c r="E7799" i="12"/>
  <c r="F7799" i="12"/>
  <c r="G7799" i="12"/>
  <c r="H7799" i="12"/>
  <c r="I7799" i="12"/>
  <c r="J7799" i="12"/>
  <c r="K7799" i="12"/>
  <c r="L7799" i="12"/>
  <c r="B7800" i="12"/>
  <c r="C7800" i="12"/>
  <c r="D7800" i="12"/>
  <c r="E7800" i="12"/>
  <c r="F7800" i="12"/>
  <c r="G7800" i="12"/>
  <c r="H7800" i="12"/>
  <c r="I7800" i="12"/>
  <c r="J7800" i="12"/>
  <c r="K7800" i="12"/>
  <c r="L7800" i="12"/>
  <c r="B7801" i="12"/>
  <c r="C7801" i="12"/>
  <c r="D7801" i="12"/>
  <c r="E7801" i="12"/>
  <c r="F7801" i="12"/>
  <c r="G7801" i="12"/>
  <c r="H7801" i="12"/>
  <c r="I7801" i="12"/>
  <c r="J7801" i="12"/>
  <c r="K7801" i="12"/>
  <c r="L7801" i="12"/>
  <c r="B7802" i="12"/>
  <c r="C7802" i="12"/>
  <c r="D7802" i="12"/>
  <c r="E7802" i="12"/>
  <c r="F7802" i="12"/>
  <c r="G7802" i="12"/>
  <c r="H7802" i="12"/>
  <c r="I7802" i="12"/>
  <c r="J7802" i="12"/>
  <c r="K7802" i="12"/>
  <c r="L7802" i="12"/>
  <c r="B7803" i="12"/>
  <c r="C7803" i="12"/>
  <c r="D7803" i="12"/>
  <c r="E7803" i="12"/>
  <c r="F7803" i="12"/>
  <c r="G7803" i="12"/>
  <c r="H7803" i="12"/>
  <c r="I7803" i="12"/>
  <c r="J7803" i="12"/>
  <c r="K7803" i="12"/>
  <c r="L7803" i="12"/>
  <c r="B7804" i="12"/>
  <c r="C7804" i="12"/>
  <c r="D7804" i="12"/>
  <c r="E7804" i="12"/>
  <c r="F7804" i="12"/>
  <c r="G7804" i="12"/>
  <c r="H7804" i="12"/>
  <c r="I7804" i="12"/>
  <c r="J7804" i="12"/>
  <c r="K7804" i="12"/>
  <c r="L7804" i="12"/>
  <c r="B7805" i="12"/>
  <c r="C7805" i="12"/>
  <c r="D7805" i="12"/>
  <c r="E7805" i="12"/>
  <c r="F7805" i="12"/>
  <c r="G7805" i="12"/>
  <c r="H7805" i="12"/>
  <c r="I7805" i="12"/>
  <c r="J7805" i="12"/>
  <c r="K7805" i="12"/>
  <c r="L7805" i="12"/>
  <c r="B7806" i="12"/>
  <c r="C7806" i="12"/>
  <c r="D7806" i="12"/>
  <c r="E7806" i="12"/>
  <c r="F7806" i="12"/>
  <c r="G7806" i="12"/>
  <c r="H7806" i="12"/>
  <c r="I7806" i="12"/>
  <c r="J7806" i="12"/>
  <c r="K7806" i="12"/>
  <c r="L7806" i="12"/>
  <c r="B7807" i="12"/>
  <c r="C7807" i="12"/>
  <c r="D7807" i="12"/>
  <c r="E7807" i="12"/>
  <c r="F7807" i="12"/>
  <c r="G7807" i="12"/>
  <c r="H7807" i="12"/>
  <c r="I7807" i="12"/>
  <c r="J7807" i="12"/>
  <c r="K7807" i="12"/>
  <c r="L7807" i="12"/>
  <c r="B7808" i="12"/>
  <c r="C7808" i="12"/>
  <c r="D7808" i="12"/>
  <c r="E7808" i="12"/>
  <c r="F7808" i="12"/>
  <c r="G7808" i="12"/>
  <c r="H7808" i="12"/>
  <c r="I7808" i="12"/>
  <c r="J7808" i="12"/>
  <c r="K7808" i="12"/>
  <c r="L7808" i="12"/>
  <c r="B7809" i="12"/>
  <c r="C7809" i="12"/>
  <c r="D7809" i="12"/>
  <c r="E7809" i="12"/>
  <c r="F7809" i="12"/>
  <c r="G7809" i="12"/>
  <c r="H7809" i="12"/>
  <c r="I7809" i="12"/>
  <c r="J7809" i="12"/>
  <c r="K7809" i="12"/>
  <c r="L7809" i="12"/>
  <c r="B7810" i="12"/>
  <c r="C7810" i="12"/>
  <c r="D7810" i="12"/>
  <c r="E7810" i="12"/>
  <c r="F7810" i="12"/>
  <c r="G7810" i="12"/>
  <c r="H7810" i="12"/>
  <c r="I7810" i="12"/>
  <c r="J7810" i="12"/>
  <c r="K7810" i="12"/>
  <c r="L7810" i="12"/>
  <c r="B7811" i="12"/>
  <c r="C7811" i="12"/>
  <c r="D7811" i="12"/>
  <c r="E7811" i="12"/>
  <c r="F7811" i="12"/>
  <c r="G7811" i="12"/>
  <c r="H7811" i="12"/>
  <c r="I7811" i="12"/>
  <c r="J7811" i="12"/>
  <c r="K7811" i="12"/>
  <c r="L7811" i="12"/>
  <c r="B7812" i="12"/>
  <c r="C7812" i="12"/>
  <c r="D7812" i="12"/>
  <c r="E7812" i="12"/>
  <c r="F7812" i="12"/>
  <c r="G7812" i="12"/>
  <c r="H7812" i="12"/>
  <c r="I7812" i="12"/>
  <c r="J7812" i="12"/>
  <c r="K7812" i="12"/>
  <c r="L7812" i="12"/>
  <c r="B7813" i="12"/>
  <c r="C7813" i="12"/>
  <c r="D7813" i="12"/>
  <c r="E7813" i="12"/>
  <c r="F7813" i="12"/>
  <c r="G7813" i="12"/>
  <c r="H7813" i="12"/>
  <c r="I7813" i="12"/>
  <c r="J7813" i="12"/>
  <c r="K7813" i="12"/>
  <c r="L7813" i="12"/>
  <c r="B7814" i="12"/>
  <c r="C7814" i="12"/>
  <c r="D7814" i="12"/>
  <c r="E7814" i="12"/>
  <c r="F7814" i="12"/>
  <c r="G7814" i="12"/>
  <c r="H7814" i="12"/>
  <c r="I7814" i="12"/>
  <c r="J7814" i="12"/>
  <c r="K7814" i="12"/>
  <c r="L7814" i="12"/>
  <c r="B7815" i="12"/>
  <c r="C7815" i="12"/>
  <c r="D7815" i="12"/>
  <c r="E7815" i="12"/>
  <c r="F7815" i="12"/>
  <c r="G7815" i="12"/>
  <c r="H7815" i="12"/>
  <c r="I7815" i="12"/>
  <c r="J7815" i="12"/>
  <c r="K7815" i="12"/>
  <c r="L7815" i="12"/>
  <c r="B7816" i="12"/>
  <c r="C7816" i="12"/>
  <c r="D7816" i="12"/>
  <c r="E7816" i="12"/>
  <c r="F7816" i="12"/>
  <c r="G7816" i="12"/>
  <c r="H7816" i="12"/>
  <c r="I7816" i="12"/>
  <c r="J7816" i="12"/>
  <c r="K7816" i="12"/>
  <c r="L7816" i="12"/>
  <c r="B7817" i="12"/>
  <c r="C7817" i="12"/>
  <c r="D7817" i="12"/>
  <c r="E7817" i="12"/>
  <c r="F7817" i="12"/>
  <c r="G7817" i="12"/>
  <c r="H7817" i="12"/>
  <c r="I7817" i="12"/>
  <c r="J7817" i="12"/>
  <c r="K7817" i="12"/>
  <c r="L7817" i="12"/>
  <c r="B7818" i="12"/>
  <c r="C7818" i="12"/>
  <c r="D7818" i="12"/>
  <c r="E7818" i="12"/>
  <c r="F7818" i="12"/>
  <c r="G7818" i="12"/>
  <c r="H7818" i="12"/>
  <c r="I7818" i="12"/>
  <c r="J7818" i="12"/>
  <c r="K7818" i="12"/>
  <c r="L7818" i="12"/>
  <c r="B7819" i="12"/>
  <c r="C7819" i="12"/>
  <c r="D7819" i="12"/>
  <c r="E7819" i="12"/>
  <c r="F7819" i="12"/>
  <c r="G7819" i="12"/>
  <c r="H7819" i="12"/>
  <c r="I7819" i="12"/>
  <c r="J7819" i="12"/>
  <c r="K7819" i="12"/>
  <c r="L7819" i="12"/>
  <c r="B7820" i="12"/>
  <c r="C7820" i="12"/>
  <c r="D7820" i="12"/>
  <c r="E7820" i="12"/>
  <c r="F7820" i="12"/>
  <c r="G7820" i="12"/>
  <c r="H7820" i="12"/>
  <c r="I7820" i="12"/>
  <c r="J7820" i="12"/>
  <c r="K7820" i="12"/>
  <c r="L7820" i="12"/>
  <c r="B7821" i="12"/>
  <c r="C7821" i="12"/>
  <c r="D7821" i="12"/>
  <c r="E7821" i="12"/>
  <c r="F7821" i="12"/>
  <c r="G7821" i="12"/>
  <c r="H7821" i="12"/>
  <c r="I7821" i="12"/>
  <c r="J7821" i="12"/>
  <c r="K7821" i="12"/>
  <c r="L7821" i="12"/>
  <c r="B7822" i="12"/>
  <c r="C7822" i="12"/>
  <c r="D7822" i="12"/>
  <c r="E7822" i="12"/>
  <c r="F7822" i="12"/>
  <c r="G7822" i="12"/>
  <c r="H7822" i="12"/>
  <c r="I7822" i="12"/>
  <c r="J7822" i="12"/>
  <c r="K7822" i="12"/>
  <c r="L7822" i="12"/>
  <c r="B7823" i="12"/>
  <c r="C7823" i="12"/>
  <c r="D7823" i="12"/>
  <c r="E7823" i="12"/>
  <c r="F7823" i="12"/>
  <c r="G7823" i="12"/>
  <c r="H7823" i="12"/>
  <c r="I7823" i="12"/>
  <c r="J7823" i="12"/>
  <c r="K7823" i="12"/>
  <c r="L7823" i="12"/>
  <c r="B7824" i="12"/>
  <c r="C7824" i="12"/>
  <c r="D7824" i="12"/>
  <c r="E7824" i="12"/>
  <c r="F7824" i="12"/>
  <c r="G7824" i="12"/>
  <c r="H7824" i="12"/>
  <c r="I7824" i="12"/>
  <c r="J7824" i="12"/>
  <c r="K7824" i="12"/>
  <c r="L7824" i="12"/>
  <c r="B7825" i="12"/>
  <c r="C7825" i="12"/>
  <c r="D7825" i="12"/>
  <c r="E7825" i="12"/>
  <c r="F7825" i="12"/>
  <c r="G7825" i="12"/>
  <c r="H7825" i="12"/>
  <c r="I7825" i="12"/>
  <c r="J7825" i="12"/>
  <c r="K7825" i="12"/>
  <c r="L7825" i="12"/>
  <c r="B7826" i="12"/>
  <c r="C7826" i="12"/>
  <c r="D7826" i="12"/>
  <c r="E7826" i="12"/>
  <c r="F7826" i="12"/>
  <c r="G7826" i="12"/>
  <c r="H7826" i="12"/>
  <c r="I7826" i="12"/>
  <c r="J7826" i="12"/>
  <c r="K7826" i="12"/>
  <c r="L7826" i="12"/>
  <c r="B7827" i="12"/>
  <c r="C7827" i="12"/>
  <c r="D7827" i="12"/>
  <c r="E7827" i="12"/>
  <c r="F7827" i="12"/>
  <c r="G7827" i="12"/>
  <c r="H7827" i="12"/>
  <c r="I7827" i="12"/>
  <c r="J7827" i="12"/>
  <c r="K7827" i="12"/>
  <c r="L7827" i="12"/>
  <c r="B7828" i="12"/>
  <c r="C7828" i="12"/>
  <c r="D7828" i="12"/>
  <c r="E7828" i="12"/>
  <c r="F7828" i="12"/>
  <c r="G7828" i="12"/>
  <c r="H7828" i="12"/>
  <c r="I7828" i="12"/>
  <c r="J7828" i="12"/>
  <c r="K7828" i="12"/>
  <c r="L7828" i="12"/>
  <c r="B7829" i="12"/>
  <c r="C7829" i="12"/>
  <c r="D7829" i="12"/>
  <c r="E7829" i="12"/>
  <c r="F7829" i="12"/>
  <c r="G7829" i="12"/>
  <c r="H7829" i="12"/>
  <c r="I7829" i="12"/>
  <c r="J7829" i="12"/>
  <c r="K7829" i="12"/>
  <c r="L7829" i="12"/>
  <c r="B7830" i="12"/>
  <c r="C7830" i="12"/>
  <c r="D7830" i="12"/>
  <c r="E7830" i="12"/>
  <c r="F7830" i="12"/>
  <c r="G7830" i="12"/>
  <c r="H7830" i="12"/>
  <c r="I7830" i="12"/>
  <c r="J7830" i="12"/>
  <c r="K7830" i="12"/>
  <c r="L7830" i="12"/>
  <c r="B7831" i="12"/>
  <c r="C7831" i="12"/>
  <c r="D7831" i="12"/>
  <c r="E7831" i="12"/>
  <c r="F7831" i="12"/>
  <c r="G7831" i="12"/>
  <c r="H7831" i="12"/>
  <c r="I7831" i="12"/>
  <c r="J7831" i="12"/>
  <c r="K7831" i="12"/>
  <c r="L7831" i="12"/>
  <c r="B7832" i="12"/>
  <c r="C7832" i="12"/>
  <c r="D7832" i="12"/>
  <c r="E7832" i="12"/>
  <c r="F7832" i="12"/>
  <c r="G7832" i="12"/>
  <c r="H7832" i="12"/>
  <c r="I7832" i="12"/>
  <c r="J7832" i="12"/>
  <c r="K7832" i="12"/>
  <c r="L7832" i="12"/>
  <c r="B7833" i="12"/>
  <c r="C7833" i="12"/>
  <c r="D7833" i="12"/>
  <c r="E7833" i="12"/>
  <c r="F7833" i="12"/>
  <c r="G7833" i="12"/>
  <c r="H7833" i="12"/>
  <c r="I7833" i="12"/>
  <c r="J7833" i="12"/>
  <c r="K7833" i="12"/>
  <c r="L7833" i="12"/>
  <c r="B7834" i="12"/>
  <c r="C7834" i="12"/>
  <c r="D7834" i="12"/>
  <c r="E7834" i="12"/>
  <c r="F7834" i="12"/>
  <c r="G7834" i="12"/>
  <c r="H7834" i="12"/>
  <c r="I7834" i="12"/>
  <c r="J7834" i="12"/>
  <c r="K7834" i="12"/>
  <c r="L7834" i="12"/>
  <c r="B7835" i="12"/>
  <c r="C7835" i="12"/>
  <c r="D7835" i="12"/>
  <c r="E7835" i="12"/>
  <c r="F7835" i="12"/>
  <c r="G7835" i="12"/>
  <c r="H7835" i="12"/>
  <c r="I7835" i="12"/>
  <c r="J7835" i="12"/>
  <c r="K7835" i="12"/>
  <c r="L7835" i="12"/>
  <c r="B7836" i="12"/>
  <c r="C7836" i="12"/>
  <c r="D7836" i="12"/>
  <c r="E7836" i="12"/>
  <c r="F7836" i="12"/>
  <c r="G7836" i="12"/>
  <c r="H7836" i="12"/>
  <c r="I7836" i="12"/>
  <c r="J7836" i="12"/>
  <c r="K7836" i="12"/>
  <c r="L7836" i="12"/>
  <c r="B7837" i="12"/>
  <c r="C7837" i="12"/>
  <c r="D7837" i="12"/>
  <c r="E7837" i="12"/>
  <c r="F7837" i="12"/>
  <c r="G7837" i="12"/>
  <c r="H7837" i="12"/>
  <c r="I7837" i="12"/>
  <c r="J7837" i="12"/>
  <c r="K7837" i="12"/>
  <c r="L7837" i="12"/>
  <c r="B7838" i="12"/>
  <c r="C7838" i="12"/>
  <c r="D7838" i="12"/>
  <c r="E7838" i="12"/>
  <c r="F7838" i="12"/>
  <c r="G7838" i="12"/>
  <c r="H7838" i="12"/>
  <c r="I7838" i="12"/>
  <c r="J7838" i="12"/>
  <c r="K7838" i="12"/>
  <c r="L7838" i="12"/>
  <c r="B7839" i="12"/>
  <c r="C7839" i="12"/>
  <c r="D7839" i="12"/>
  <c r="E7839" i="12"/>
  <c r="F7839" i="12"/>
  <c r="G7839" i="12"/>
  <c r="H7839" i="12"/>
  <c r="I7839" i="12"/>
  <c r="J7839" i="12"/>
  <c r="K7839" i="12"/>
  <c r="L7839" i="12"/>
  <c r="B7840" i="12"/>
  <c r="C7840" i="12"/>
  <c r="D7840" i="12"/>
  <c r="E7840" i="12"/>
  <c r="F7840" i="12"/>
  <c r="G7840" i="12"/>
  <c r="H7840" i="12"/>
  <c r="I7840" i="12"/>
  <c r="J7840" i="12"/>
  <c r="K7840" i="12"/>
  <c r="L7840" i="12"/>
  <c r="B7841" i="12"/>
  <c r="C7841" i="12"/>
  <c r="D7841" i="12"/>
  <c r="E7841" i="12"/>
  <c r="F7841" i="12"/>
  <c r="G7841" i="12"/>
  <c r="H7841" i="12"/>
  <c r="I7841" i="12"/>
  <c r="J7841" i="12"/>
  <c r="K7841" i="12"/>
  <c r="L7841" i="12"/>
  <c r="B7842" i="12"/>
  <c r="C7842" i="12"/>
  <c r="D7842" i="12"/>
  <c r="E7842" i="12"/>
  <c r="F7842" i="12"/>
  <c r="G7842" i="12"/>
  <c r="H7842" i="12"/>
  <c r="I7842" i="12"/>
  <c r="J7842" i="12"/>
  <c r="K7842" i="12"/>
  <c r="L7842" i="12"/>
  <c r="B7843" i="12"/>
  <c r="C7843" i="12"/>
  <c r="D7843" i="12"/>
  <c r="E7843" i="12"/>
  <c r="F7843" i="12"/>
  <c r="G7843" i="12"/>
  <c r="H7843" i="12"/>
  <c r="I7843" i="12"/>
  <c r="J7843" i="12"/>
  <c r="K7843" i="12"/>
  <c r="L7843" i="12"/>
  <c r="B7844" i="12"/>
  <c r="C7844" i="12"/>
  <c r="D7844" i="12"/>
  <c r="E7844" i="12"/>
  <c r="F7844" i="12"/>
  <c r="G7844" i="12"/>
  <c r="H7844" i="12"/>
  <c r="I7844" i="12"/>
  <c r="J7844" i="12"/>
  <c r="K7844" i="12"/>
  <c r="L7844" i="12"/>
  <c r="B7845" i="12"/>
  <c r="C7845" i="12"/>
  <c r="D7845" i="12"/>
  <c r="E7845" i="12"/>
  <c r="F7845" i="12"/>
  <c r="G7845" i="12"/>
  <c r="H7845" i="12"/>
  <c r="I7845" i="12"/>
  <c r="J7845" i="12"/>
  <c r="K7845" i="12"/>
  <c r="L7845" i="12"/>
  <c r="B7846" i="12"/>
  <c r="C7846" i="12"/>
  <c r="D7846" i="12"/>
  <c r="E7846" i="12"/>
  <c r="F7846" i="12"/>
  <c r="G7846" i="12"/>
  <c r="H7846" i="12"/>
  <c r="I7846" i="12"/>
  <c r="J7846" i="12"/>
  <c r="K7846" i="12"/>
  <c r="L7846" i="12"/>
  <c r="B7847" i="12"/>
  <c r="C7847" i="12"/>
  <c r="D7847" i="12"/>
  <c r="E7847" i="12"/>
  <c r="F7847" i="12"/>
  <c r="G7847" i="12"/>
  <c r="H7847" i="12"/>
  <c r="I7847" i="12"/>
  <c r="J7847" i="12"/>
  <c r="K7847" i="12"/>
  <c r="L7847" i="12"/>
  <c r="B7848" i="12"/>
  <c r="C7848" i="12"/>
  <c r="D7848" i="12"/>
  <c r="E7848" i="12"/>
  <c r="F7848" i="12"/>
  <c r="G7848" i="12"/>
  <c r="H7848" i="12"/>
  <c r="I7848" i="12"/>
  <c r="J7848" i="12"/>
  <c r="K7848" i="12"/>
  <c r="L7848" i="12"/>
  <c r="B7849" i="12"/>
  <c r="C7849" i="12"/>
  <c r="D7849" i="12"/>
  <c r="E7849" i="12"/>
  <c r="F7849" i="12"/>
  <c r="G7849" i="12"/>
  <c r="H7849" i="12"/>
  <c r="I7849" i="12"/>
  <c r="J7849" i="12"/>
  <c r="K7849" i="12"/>
  <c r="L7849" i="12"/>
  <c r="B7850" i="12"/>
  <c r="C7850" i="12"/>
  <c r="D7850" i="12"/>
  <c r="E7850" i="12"/>
  <c r="F7850" i="12"/>
  <c r="G7850" i="12"/>
  <c r="H7850" i="12"/>
  <c r="I7850" i="12"/>
  <c r="J7850" i="12"/>
  <c r="K7850" i="12"/>
  <c r="L7850" i="12"/>
  <c r="B7851" i="12"/>
  <c r="C7851" i="12"/>
  <c r="D7851" i="12"/>
  <c r="E7851" i="12"/>
  <c r="F7851" i="12"/>
  <c r="G7851" i="12"/>
  <c r="H7851" i="12"/>
  <c r="I7851" i="12"/>
  <c r="J7851" i="12"/>
  <c r="K7851" i="12"/>
  <c r="L7851" i="12"/>
  <c r="B7852" i="12"/>
  <c r="C7852" i="12"/>
  <c r="D7852" i="12"/>
  <c r="E7852" i="12"/>
  <c r="F7852" i="12"/>
  <c r="G7852" i="12"/>
  <c r="H7852" i="12"/>
  <c r="I7852" i="12"/>
  <c r="J7852" i="12"/>
  <c r="K7852" i="12"/>
  <c r="L7852" i="12"/>
  <c r="B7853" i="12"/>
  <c r="C7853" i="12"/>
  <c r="D7853" i="12"/>
  <c r="E7853" i="12"/>
  <c r="F7853" i="12"/>
  <c r="G7853" i="12"/>
  <c r="H7853" i="12"/>
  <c r="I7853" i="12"/>
  <c r="J7853" i="12"/>
  <c r="K7853" i="12"/>
  <c r="L7853" i="12"/>
  <c r="B7854" i="12"/>
  <c r="C7854" i="12"/>
  <c r="D7854" i="12"/>
  <c r="E7854" i="12"/>
  <c r="F7854" i="12"/>
  <c r="G7854" i="12"/>
  <c r="H7854" i="12"/>
  <c r="I7854" i="12"/>
  <c r="J7854" i="12"/>
  <c r="K7854" i="12"/>
  <c r="L7854" i="12"/>
  <c r="B7855" i="12"/>
  <c r="C7855" i="12"/>
  <c r="D7855" i="12"/>
  <c r="E7855" i="12"/>
  <c r="F7855" i="12"/>
  <c r="G7855" i="12"/>
  <c r="H7855" i="12"/>
  <c r="I7855" i="12"/>
  <c r="J7855" i="12"/>
  <c r="K7855" i="12"/>
  <c r="L7855" i="12"/>
  <c r="B7856" i="12"/>
  <c r="C7856" i="12"/>
  <c r="D7856" i="12"/>
  <c r="E7856" i="12"/>
  <c r="F7856" i="12"/>
  <c r="G7856" i="12"/>
  <c r="H7856" i="12"/>
  <c r="I7856" i="12"/>
  <c r="J7856" i="12"/>
  <c r="K7856" i="12"/>
  <c r="L7856" i="12"/>
  <c r="B7857" i="12"/>
  <c r="C7857" i="12"/>
  <c r="D7857" i="12"/>
  <c r="E7857" i="12"/>
  <c r="F7857" i="12"/>
  <c r="G7857" i="12"/>
  <c r="H7857" i="12"/>
  <c r="I7857" i="12"/>
  <c r="J7857" i="12"/>
  <c r="K7857" i="12"/>
  <c r="L7857" i="12"/>
  <c r="B7858" i="12"/>
  <c r="C7858" i="12"/>
  <c r="D7858" i="12"/>
  <c r="E7858" i="12"/>
  <c r="F7858" i="12"/>
  <c r="G7858" i="12"/>
  <c r="H7858" i="12"/>
  <c r="I7858" i="12"/>
  <c r="J7858" i="12"/>
  <c r="K7858" i="12"/>
  <c r="L7858" i="12"/>
  <c r="B7859" i="12"/>
  <c r="C7859" i="12"/>
  <c r="D7859" i="12"/>
  <c r="E7859" i="12"/>
  <c r="F7859" i="12"/>
  <c r="G7859" i="12"/>
  <c r="H7859" i="12"/>
  <c r="I7859" i="12"/>
  <c r="J7859" i="12"/>
  <c r="K7859" i="12"/>
  <c r="L7859" i="12"/>
  <c r="B7860" i="12"/>
  <c r="C7860" i="12"/>
  <c r="D7860" i="12"/>
  <c r="E7860" i="12"/>
  <c r="F7860" i="12"/>
  <c r="G7860" i="12"/>
  <c r="H7860" i="12"/>
  <c r="I7860" i="12"/>
  <c r="J7860" i="12"/>
  <c r="K7860" i="12"/>
  <c r="L7860" i="12"/>
  <c r="B7861" i="12"/>
  <c r="C7861" i="12"/>
  <c r="D7861" i="12"/>
  <c r="E7861" i="12"/>
  <c r="F7861" i="12"/>
  <c r="G7861" i="12"/>
  <c r="H7861" i="12"/>
  <c r="I7861" i="12"/>
  <c r="J7861" i="12"/>
  <c r="K7861" i="12"/>
  <c r="L7861" i="12"/>
  <c r="B7862" i="12"/>
  <c r="C7862" i="12"/>
  <c r="D7862" i="12"/>
  <c r="E7862" i="12"/>
  <c r="F7862" i="12"/>
  <c r="G7862" i="12"/>
  <c r="H7862" i="12"/>
  <c r="I7862" i="12"/>
  <c r="J7862" i="12"/>
  <c r="K7862" i="12"/>
  <c r="L7862" i="12"/>
  <c r="B7863" i="12"/>
  <c r="C7863" i="12"/>
  <c r="D7863" i="12"/>
  <c r="E7863" i="12"/>
  <c r="F7863" i="12"/>
  <c r="G7863" i="12"/>
  <c r="H7863" i="12"/>
  <c r="I7863" i="12"/>
  <c r="J7863" i="12"/>
  <c r="K7863" i="12"/>
  <c r="L7863" i="12"/>
  <c r="B7864" i="12"/>
  <c r="C7864" i="12"/>
  <c r="D7864" i="12"/>
  <c r="E7864" i="12"/>
  <c r="F7864" i="12"/>
  <c r="G7864" i="12"/>
  <c r="H7864" i="12"/>
  <c r="I7864" i="12"/>
  <c r="J7864" i="12"/>
  <c r="K7864" i="12"/>
  <c r="L7864" i="12"/>
  <c r="B7865" i="12"/>
  <c r="C7865" i="12"/>
  <c r="D7865" i="12"/>
  <c r="E7865" i="12"/>
  <c r="F7865" i="12"/>
  <c r="G7865" i="12"/>
  <c r="H7865" i="12"/>
  <c r="I7865" i="12"/>
  <c r="J7865" i="12"/>
  <c r="K7865" i="12"/>
  <c r="L7865" i="12"/>
  <c r="B7866" i="12"/>
  <c r="C7866" i="12"/>
  <c r="D7866" i="12"/>
  <c r="E7866" i="12"/>
  <c r="F7866" i="12"/>
  <c r="G7866" i="12"/>
  <c r="H7866" i="12"/>
  <c r="I7866" i="12"/>
  <c r="J7866" i="12"/>
  <c r="K7866" i="12"/>
  <c r="L7866" i="12"/>
  <c r="B7867" i="12"/>
  <c r="C7867" i="12"/>
  <c r="D7867" i="12"/>
  <c r="E7867" i="12"/>
  <c r="F7867" i="12"/>
  <c r="G7867" i="12"/>
  <c r="H7867" i="12"/>
  <c r="I7867" i="12"/>
  <c r="J7867" i="12"/>
  <c r="K7867" i="12"/>
  <c r="L7867" i="12"/>
  <c r="B7868" i="12"/>
  <c r="C7868" i="12"/>
  <c r="D7868" i="12"/>
  <c r="E7868" i="12"/>
  <c r="F7868" i="12"/>
  <c r="G7868" i="12"/>
  <c r="H7868" i="12"/>
  <c r="I7868" i="12"/>
  <c r="J7868" i="12"/>
  <c r="K7868" i="12"/>
  <c r="L7868" i="12"/>
  <c r="B7869" i="12"/>
  <c r="C7869" i="12"/>
  <c r="D7869" i="12"/>
  <c r="E7869" i="12"/>
  <c r="F7869" i="12"/>
  <c r="G7869" i="12"/>
  <c r="H7869" i="12"/>
  <c r="I7869" i="12"/>
  <c r="J7869" i="12"/>
  <c r="K7869" i="12"/>
  <c r="L7869" i="12"/>
  <c r="B7870" i="12"/>
  <c r="C7870" i="12"/>
  <c r="D7870" i="12"/>
  <c r="E7870" i="12"/>
  <c r="F7870" i="12"/>
  <c r="G7870" i="12"/>
  <c r="H7870" i="12"/>
  <c r="I7870" i="12"/>
  <c r="J7870" i="12"/>
  <c r="K7870" i="12"/>
  <c r="L7870" i="12"/>
  <c r="B7871" i="12"/>
  <c r="C7871" i="12"/>
  <c r="D7871" i="12"/>
  <c r="E7871" i="12"/>
  <c r="F7871" i="12"/>
  <c r="G7871" i="12"/>
  <c r="H7871" i="12"/>
  <c r="I7871" i="12"/>
  <c r="J7871" i="12"/>
  <c r="K7871" i="12"/>
  <c r="L7871" i="12"/>
  <c r="B7872" i="12"/>
  <c r="C7872" i="12"/>
  <c r="D7872" i="12"/>
  <c r="E7872" i="12"/>
  <c r="F7872" i="12"/>
  <c r="G7872" i="12"/>
  <c r="H7872" i="12"/>
  <c r="I7872" i="12"/>
  <c r="J7872" i="12"/>
  <c r="K7872" i="12"/>
  <c r="L7872" i="12"/>
  <c r="B7873" i="12"/>
  <c r="C7873" i="12"/>
  <c r="D7873" i="12"/>
  <c r="E7873" i="12"/>
  <c r="F7873" i="12"/>
  <c r="G7873" i="12"/>
  <c r="H7873" i="12"/>
  <c r="I7873" i="12"/>
  <c r="J7873" i="12"/>
  <c r="K7873" i="12"/>
  <c r="L7873" i="12"/>
  <c r="B7874" i="12"/>
  <c r="C7874" i="12"/>
  <c r="D7874" i="12"/>
  <c r="E7874" i="12"/>
  <c r="F7874" i="12"/>
  <c r="G7874" i="12"/>
  <c r="H7874" i="12"/>
  <c r="I7874" i="12"/>
  <c r="J7874" i="12"/>
  <c r="K7874" i="12"/>
  <c r="L7874" i="12"/>
  <c r="B7875" i="12"/>
  <c r="C7875" i="12"/>
  <c r="D7875" i="12"/>
  <c r="E7875" i="12"/>
  <c r="F7875" i="12"/>
  <c r="G7875" i="12"/>
  <c r="H7875" i="12"/>
  <c r="I7875" i="12"/>
  <c r="J7875" i="12"/>
  <c r="K7875" i="12"/>
  <c r="L7875" i="12"/>
  <c r="B7876" i="12"/>
  <c r="C7876" i="12"/>
  <c r="D7876" i="12"/>
  <c r="E7876" i="12"/>
  <c r="F7876" i="12"/>
  <c r="G7876" i="12"/>
  <c r="H7876" i="12"/>
  <c r="I7876" i="12"/>
  <c r="J7876" i="12"/>
  <c r="K7876" i="12"/>
  <c r="L7876" i="12"/>
  <c r="B7877" i="12"/>
  <c r="C7877" i="12"/>
  <c r="D7877" i="12"/>
  <c r="E7877" i="12"/>
  <c r="F7877" i="12"/>
  <c r="G7877" i="12"/>
  <c r="H7877" i="12"/>
  <c r="I7877" i="12"/>
  <c r="J7877" i="12"/>
  <c r="K7877" i="12"/>
  <c r="L7877" i="12"/>
  <c r="B7878" i="12"/>
  <c r="C7878" i="12"/>
  <c r="D7878" i="12"/>
  <c r="E7878" i="12"/>
  <c r="F7878" i="12"/>
  <c r="G7878" i="12"/>
  <c r="H7878" i="12"/>
  <c r="I7878" i="12"/>
  <c r="J7878" i="12"/>
  <c r="K7878" i="12"/>
  <c r="L7878" i="12"/>
  <c r="B7879" i="12"/>
  <c r="C7879" i="12"/>
  <c r="D7879" i="12"/>
  <c r="E7879" i="12"/>
  <c r="F7879" i="12"/>
  <c r="G7879" i="12"/>
  <c r="H7879" i="12"/>
  <c r="I7879" i="12"/>
  <c r="J7879" i="12"/>
  <c r="K7879" i="12"/>
  <c r="L7879" i="12"/>
  <c r="B7880" i="12"/>
  <c r="C7880" i="12"/>
  <c r="D7880" i="12"/>
  <c r="E7880" i="12"/>
  <c r="F7880" i="12"/>
  <c r="G7880" i="12"/>
  <c r="H7880" i="12"/>
  <c r="I7880" i="12"/>
  <c r="J7880" i="12"/>
  <c r="K7880" i="12"/>
  <c r="L7880" i="12"/>
  <c r="B7881" i="12"/>
  <c r="C7881" i="12"/>
  <c r="D7881" i="12"/>
  <c r="E7881" i="12"/>
  <c r="F7881" i="12"/>
  <c r="G7881" i="12"/>
  <c r="H7881" i="12"/>
  <c r="I7881" i="12"/>
  <c r="J7881" i="12"/>
  <c r="K7881" i="12"/>
  <c r="L7881" i="12"/>
  <c r="B7882" i="12"/>
  <c r="C7882" i="12"/>
  <c r="D7882" i="12"/>
  <c r="E7882" i="12"/>
  <c r="F7882" i="12"/>
  <c r="G7882" i="12"/>
  <c r="H7882" i="12"/>
  <c r="I7882" i="12"/>
  <c r="J7882" i="12"/>
  <c r="K7882" i="12"/>
  <c r="L7882" i="12"/>
  <c r="B7883" i="12"/>
  <c r="C7883" i="12"/>
  <c r="D7883" i="12"/>
  <c r="E7883" i="12"/>
  <c r="F7883" i="12"/>
  <c r="G7883" i="12"/>
  <c r="H7883" i="12"/>
  <c r="I7883" i="12"/>
  <c r="J7883" i="12"/>
  <c r="K7883" i="12"/>
  <c r="L7883" i="12"/>
  <c r="B7884" i="12"/>
  <c r="C7884" i="12"/>
  <c r="D7884" i="12"/>
  <c r="E7884" i="12"/>
  <c r="F7884" i="12"/>
  <c r="G7884" i="12"/>
  <c r="H7884" i="12"/>
  <c r="I7884" i="12"/>
  <c r="J7884" i="12"/>
  <c r="K7884" i="12"/>
  <c r="L7884" i="12"/>
  <c r="B7885" i="12"/>
  <c r="C7885" i="12"/>
  <c r="D7885" i="12"/>
  <c r="E7885" i="12"/>
  <c r="F7885" i="12"/>
  <c r="G7885" i="12"/>
  <c r="H7885" i="12"/>
  <c r="I7885" i="12"/>
  <c r="J7885" i="12"/>
  <c r="K7885" i="12"/>
  <c r="L7885" i="12"/>
  <c r="B7886" i="12"/>
  <c r="C7886" i="12"/>
  <c r="D7886" i="12"/>
  <c r="E7886" i="12"/>
  <c r="F7886" i="12"/>
  <c r="G7886" i="12"/>
  <c r="H7886" i="12"/>
  <c r="I7886" i="12"/>
  <c r="J7886" i="12"/>
  <c r="K7886" i="12"/>
  <c r="L7886" i="12"/>
  <c r="B7887" i="12"/>
  <c r="C7887" i="12"/>
  <c r="D7887" i="12"/>
  <c r="E7887" i="12"/>
  <c r="F7887" i="12"/>
  <c r="G7887" i="12"/>
  <c r="H7887" i="12"/>
  <c r="I7887" i="12"/>
  <c r="J7887" i="12"/>
  <c r="K7887" i="12"/>
  <c r="L7887" i="12"/>
  <c r="B7888" i="12"/>
  <c r="C7888" i="12"/>
  <c r="D7888" i="12"/>
  <c r="E7888" i="12"/>
  <c r="F7888" i="12"/>
  <c r="G7888" i="12"/>
  <c r="H7888" i="12"/>
  <c r="I7888" i="12"/>
  <c r="J7888" i="12"/>
  <c r="K7888" i="12"/>
  <c r="L7888" i="12"/>
  <c r="B7889" i="12"/>
  <c r="C7889" i="12"/>
  <c r="D7889" i="12"/>
  <c r="E7889" i="12"/>
  <c r="F7889" i="12"/>
  <c r="G7889" i="12"/>
  <c r="H7889" i="12"/>
  <c r="I7889" i="12"/>
  <c r="J7889" i="12"/>
  <c r="K7889" i="12"/>
  <c r="L7889" i="12"/>
  <c r="B7890" i="12"/>
  <c r="C7890" i="12"/>
  <c r="D7890" i="12"/>
  <c r="E7890" i="12"/>
  <c r="F7890" i="12"/>
  <c r="G7890" i="12"/>
  <c r="H7890" i="12"/>
  <c r="I7890" i="12"/>
  <c r="J7890" i="12"/>
  <c r="K7890" i="12"/>
  <c r="L7890" i="12"/>
  <c r="B7891" i="12"/>
  <c r="C7891" i="12"/>
  <c r="D7891" i="12"/>
  <c r="E7891" i="12"/>
  <c r="F7891" i="12"/>
  <c r="G7891" i="12"/>
  <c r="H7891" i="12"/>
  <c r="I7891" i="12"/>
  <c r="J7891" i="12"/>
  <c r="K7891" i="12"/>
  <c r="L7891" i="12"/>
  <c r="B7892" i="12"/>
  <c r="C7892" i="12"/>
  <c r="D7892" i="12"/>
  <c r="E7892" i="12"/>
  <c r="F7892" i="12"/>
  <c r="G7892" i="12"/>
  <c r="H7892" i="12"/>
  <c r="I7892" i="12"/>
  <c r="J7892" i="12"/>
  <c r="K7892" i="12"/>
  <c r="L7892" i="12"/>
  <c r="B7893" i="12"/>
  <c r="C7893" i="12"/>
  <c r="D7893" i="12"/>
  <c r="E7893" i="12"/>
  <c r="F7893" i="12"/>
  <c r="G7893" i="12"/>
  <c r="H7893" i="12"/>
  <c r="I7893" i="12"/>
  <c r="J7893" i="12"/>
  <c r="K7893" i="12"/>
  <c r="L7893" i="12"/>
  <c r="B7894" i="12"/>
  <c r="C7894" i="12"/>
  <c r="D7894" i="12"/>
  <c r="E7894" i="12"/>
  <c r="F7894" i="12"/>
  <c r="G7894" i="12"/>
  <c r="H7894" i="12"/>
  <c r="I7894" i="12"/>
  <c r="J7894" i="12"/>
  <c r="K7894" i="12"/>
  <c r="L7894" i="12"/>
  <c r="B7895" i="12"/>
  <c r="C7895" i="12"/>
  <c r="D7895" i="12"/>
  <c r="E7895" i="12"/>
  <c r="F7895" i="12"/>
  <c r="G7895" i="12"/>
  <c r="H7895" i="12"/>
  <c r="I7895" i="12"/>
  <c r="J7895" i="12"/>
  <c r="K7895" i="12"/>
  <c r="L7895" i="12"/>
  <c r="B7896" i="12"/>
  <c r="C7896" i="12"/>
  <c r="D7896" i="12"/>
  <c r="E7896" i="12"/>
  <c r="F7896" i="12"/>
  <c r="G7896" i="12"/>
  <c r="H7896" i="12"/>
  <c r="I7896" i="12"/>
  <c r="J7896" i="12"/>
  <c r="K7896" i="12"/>
  <c r="L7896" i="12"/>
  <c r="B7897" i="12"/>
  <c r="C7897" i="12"/>
  <c r="D7897" i="12"/>
  <c r="E7897" i="12"/>
  <c r="F7897" i="12"/>
  <c r="G7897" i="12"/>
  <c r="H7897" i="12"/>
  <c r="I7897" i="12"/>
  <c r="J7897" i="12"/>
  <c r="K7897" i="12"/>
  <c r="L7897" i="12"/>
  <c r="B7898" i="12"/>
  <c r="C7898" i="12"/>
  <c r="D7898" i="12"/>
  <c r="E7898" i="12"/>
  <c r="F7898" i="12"/>
  <c r="G7898" i="12"/>
  <c r="H7898" i="12"/>
  <c r="I7898" i="12"/>
  <c r="J7898" i="12"/>
  <c r="K7898" i="12"/>
  <c r="L7898" i="12"/>
  <c r="B7899" i="12"/>
  <c r="C7899" i="12"/>
  <c r="D7899" i="12"/>
  <c r="E7899" i="12"/>
  <c r="F7899" i="12"/>
  <c r="G7899" i="12"/>
  <c r="H7899" i="12"/>
  <c r="I7899" i="12"/>
  <c r="J7899" i="12"/>
  <c r="K7899" i="12"/>
  <c r="L7899" i="12"/>
  <c r="B7900" i="12"/>
  <c r="C7900" i="12"/>
  <c r="D7900" i="12"/>
  <c r="E7900" i="12"/>
  <c r="F7900" i="12"/>
  <c r="G7900" i="12"/>
  <c r="H7900" i="12"/>
  <c r="I7900" i="12"/>
  <c r="J7900" i="12"/>
  <c r="K7900" i="12"/>
  <c r="L7900" i="12"/>
  <c r="B7901" i="12"/>
  <c r="C7901" i="12"/>
  <c r="D7901" i="12"/>
  <c r="E7901" i="12"/>
  <c r="F7901" i="12"/>
  <c r="G7901" i="12"/>
  <c r="H7901" i="12"/>
  <c r="I7901" i="12"/>
  <c r="J7901" i="12"/>
  <c r="K7901" i="12"/>
  <c r="L7901" i="12"/>
  <c r="B7902" i="12"/>
  <c r="C7902" i="12"/>
  <c r="D7902" i="12"/>
  <c r="E7902" i="12"/>
  <c r="F7902" i="12"/>
  <c r="G7902" i="12"/>
  <c r="H7902" i="12"/>
  <c r="I7902" i="12"/>
  <c r="J7902" i="12"/>
  <c r="K7902" i="12"/>
  <c r="L7902" i="12"/>
  <c r="B7903" i="12"/>
  <c r="C7903" i="12"/>
  <c r="D7903" i="12"/>
  <c r="E7903" i="12"/>
  <c r="F7903" i="12"/>
  <c r="G7903" i="12"/>
  <c r="H7903" i="12"/>
  <c r="I7903" i="12"/>
  <c r="J7903" i="12"/>
  <c r="K7903" i="12"/>
  <c r="L7903" i="12"/>
  <c r="B7904" i="12"/>
  <c r="C7904" i="12"/>
  <c r="D7904" i="12"/>
  <c r="E7904" i="12"/>
  <c r="F7904" i="12"/>
  <c r="G7904" i="12"/>
  <c r="H7904" i="12"/>
  <c r="I7904" i="12"/>
  <c r="J7904" i="12"/>
  <c r="K7904" i="12"/>
  <c r="L7904" i="12"/>
  <c r="B7905" i="12"/>
  <c r="C7905" i="12"/>
  <c r="D7905" i="12"/>
  <c r="E7905" i="12"/>
  <c r="F7905" i="12"/>
  <c r="G7905" i="12"/>
  <c r="H7905" i="12"/>
  <c r="I7905" i="12"/>
  <c r="J7905" i="12"/>
  <c r="K7905" i="12"/>
  <c r="L7905" i="12"/>
  <c r="B7906" i="12"/>
  <c r="C7906" i="12"/>
  <c r="D7906" i="12"/>
  <c r="E7906" i="12"/>
  <c r="F7906" i="12"/>
  <c r="G7906" i="12"/>
  <c r="H7906" i="12"/>
  <c r="I7906" i="12"/>
  <c r="J7906" i="12"/>
  <c r="K7906" i="12"/>
  <c r="L7906" i="12"/>
  <c r="B7907" i="12"/>
  <c r="C7907" i="12"/>
  <c r="D7907" i="12"/>
  <c r="E7907" i="12"/>
  <c r="F7907" i="12"/>
  <c r="G7907" i="12"/>
  <c r="H7907" i="12"/>
  <c r="I7907" i="12"/>
  <c r="J7907" i="12"/>
  <c r="K7907" i="12"/>
  <c r="L7907" i="12"/>
  <c r="B7908" i="12"/>
  <c r="C7908" i="12"/>
  <c r="D7908" i="12"/>
  <c r="E7908" i="12"/>
  <c r="F7908" i="12"/>
  <c r="G7908" i="12"/>
  <c r="H7908" i="12"/>
  <c r="I7908" i="12"/>
  <c r="J7908" i="12"/>
  <c r="K7908" i="12"/>
  <c r="L7908" i="12"/>
  <c r="B7909" i="12"/>
  <c r="C7909" i="12"/>
  <c r="D7909" i="12"/>
  <c r="E7909" i="12"/>
  <c r="F7909" i="12"/>
  <c r="G7909" i="12"/>
  <c r="H7909" i="12"/>
  <c r="I7909" i="12"/>
  <c r="J7909" i="12"/>
  <c r="K7909" i="12"/>
  <c r="L7909" i="12"/>
  <c r="B7910" i="12"/>
  <c r="C7910" i="12"/>
  <c r="D7910" i="12"/>
  <c r="E7910" i="12"/>
  <c r="F7910" i="12"/>
  <c r="G7910" i="12"/>
  <c r="H7910" i="12"/>
  <c r="I7910" i="12"/>
  <c r="J7910" i="12"/>
  <c r="K7910" i="12"/>
  <c r="L7910" i="12"/>
  <c r="B7911" i="12"/>
  <c r="C7911" i="12"/>
  <c r="D7911" i="12"/>
  <c r="E7911" i="12"/>
  <c r="F7911" i="12"/>
  <c r="G7911" i="12"/>
  <c r="H7911" i="12"/>
  <c r="I7911" i="12"/>
  <c r="J7911" i="12"/>
  <c r="K7911" i="12"/>
  <c r="L7911" i="12"/>
  <c r="B7912" i="12"/>
  <c r="C7912" i="12"/>
  <c r="D7912" i="12"/>
  <c r="E7912" i="12"/>
  <c r="F7912" i="12"/>
  <c r="G7912" i="12"/>
  <c r="H7912" i="12"/>
  <c r="I7912" i="12"/>
  <c r="J7912" i="12"/>
  <c r="K7912" i="12"/>
  <c r="L7912" i="12"/>
  <c r="B7913" i="12"/>
  <c r="C7913" i="12"/>
  <c r="D7913" i="12"/>
  <c r="E7913" i="12"/>
  <c r="F7913" i="12"/>
  <c r="G7913" i="12"/>
  <c r="H7913" i="12"/>
  <c r="I7913" i="12"/>
  <c r="J7913" i="12"/>
  <c r="K7913" i="12"/>
  <c r="L7913" i="12"/>
  <c r="B7914" i="12"/>
  <c r="C7914" i="12"/>
  <c r="D7914" i="12"/>
  <c r="E7914" i="12"/>
  <c r="F7914" i="12"/>
  <c r="G7914" i="12"/>
  <c r="H7914" i="12"/>
  <c r="I7914" i="12"/>
  <c r="J7914" i="12"/>
  <c r="K7914" i="12"/>
  <c r="L7914" i="12"/>
  <c r="B7915" i="12"/>
  <c r="C7915" i="12"/>
  <c r="D7915" i="12"/>
  <c r="E7915" i="12"/>
  <c r="F7915" i="12"/>
  <c r="G7915" i="12"/>
  <c r="H7915" i="12"/>
  <c r="I7915" i="12"/>
  <c r="J7915" i="12"/>
  <c r="K7915" i="12"/>
  <c r="L7915" i="12"/>
  <c r="B7916" i="12"/>
  <c r="C7916" i="12"/>
  <c r="D7916" i="12"/>
  <c r="E7916" i="12"/>
  <c r="F7916" i="12"/>
  <c r="G7916" i="12"/>
  <c r="H7916" i="12"/>
  <c r="I7916" i="12"/>
  <c r="J7916" i="12"/>
  <c r="K7916" i="12"/>
  <c r="L7916" i="12"/>
  <c r="B7917" i="12"/>
  <c r="C7917" i="12"/>
  <c r="D7917" i="12"/>
  <c r="E7917" i="12"/>
  <c r="F7917" i="12"/>
  <c r="G7917" i="12"/>
  <c r="H7917" i="12"/>
  <c r="I7917" i="12"/>
  <c r="J7917" i="12"/>
  <c r="K7917" i="12"/>
  <c r="L7917" i="12"/>
  <c r="B7918" i="12"/>
  <c r="C7918" i="12"/>
  <c r="D7918" i="12"/>
  <c r="E7918" i="12"/>
  <c r="F7918" i="12"/>
  <c r="G7918" i="12"/>
  <c r="H7918" i="12"/>
  <c r="I7918" i="12"/>
  <c r="J7918" i="12"/>
  <c r="K7918" i="12"/>
  <c r="L7918" i="12"/>
  <c r="B7919" i="12"/>
  <c r="C7919" i="12"/>
  <c r="D7919" i="12"/>
  <c r="E7919" i="12"/>
  <c r="F7919" i="12"/>
  <c r="G7919" i="12"/>
  <c r="H7919" i="12"/>
  <c r="I7919" i="12"/>
  <c r="J7919" i="12"/>
  <c r="K7919" i="12"/>
  <c r="L7919" i="12"/>
  <c r="B7920" i="12"/>
  <c r="C7920" i="12"/>
  <c r="D7920" i="12"/>
  <c r="E7920" i="12"/>
  <c r="F7920" i="12"/>
  <c r="G7920" i="12"/>
  <c r="H7920" i="12"/>
  <c r="I7920" i="12"/>
  <c r="J7920" i="12"/>
  <c r="K7920" i="12"/>
  <c r="L7920" i="12"/>
  <c r="B7921" i="12"/>
  <c r="C7921" i="12"/>
  <c r="D7921" i="12"/>
  <c r="E7921" i="12"/>
  <c r="F7921" i="12"/>
  <c r="G7921" i="12"/>
  <c r="H7921" i="12"/>
  <c r="I7921" i="12"/>
  <c r="J7921" i="12"/>
  <c r="K7921" i="12"/>
  <c r="L7921" i="12"/>
  <c r="B7922" i="12"/>
  <c r="C7922" i="12"/>
  <c r="D7922" i="12"/>
  <c r="E7922" i="12"/>
  <c r="F7922" i="12"/>
  <c r="G7922" i="12"/>
  <c r="H7922" i="12"/>
  <c r="I7922" i="12"/>
  <c r="J7922" i="12"/>
  <c r="K7922" i="12"/>
  <c r="L7922" i="12"/>
  <c r="B7923" i="12"/>
  <c r="C7923" i="12"/>
  <c r="D7923" i="12"/>
  <c r="E7923" i="12"/>
  <c r="F7923" i="12"/>
  <c r="G7923" i="12"/>
  <c r="H7923" i="12"/>
  <c r="I7923" i="12"/>
  <c r="J7923" i="12"/>
  <c r="K7923" i="12"/>
  <c r="L7923" i="12"/>
  <c r="B7924" i="12"/>
  <c r="C7924" i="12"/>
  <c r="D7924" i="12"/>
  <c r="E7924" i="12"/>
  <c r="F7924" i="12"/>
  <c r="G7924" i="12"/>
  <c r="H7924" i="12"/>
  <c r="I7924" i="12"/>
  <c r="J7924" i="12"/>
  <c r="K7924" i="12"/>
  <c r="L7924" i="12"/>
  <c r="B7925" i="12"/>
  <c r="C7925" i="12"/>
  <c r="D7925" i="12"/>
  <c r="E7925" i="12"/>
  <c r="F7925" i="12"/>
  <c r="G7925" i="12"/>
  <c r="H7925" i="12"/>
  <c r="I7925" i="12"/>
  <c r="J7925" i="12"/>
  <c r="K7925" i="12"/>
  <c r="L7925" i="12"/>
  <c r="B7926" i="12"/>
  <c r="C7926" i="12"/>
  <c r="D7926" i="12"/>
  <c r="E7926" i="12"/>
  <c r="F7926" i="12"/>
  <c r="G7926" i="12"/>
  <c r="H7926" i="12"/>
  <c r="I7926" i="12"/>
  <c r="J7926" i="12"/>
  <c r="K7926" i="12"/>
  <c r="L7926" i="12"/>
  <c r="B7927" i="12"/>
  <c r="C7927" i="12"/>
  <c r="D7927" i="12"/>
  <c r="E7927" i="12"/>
  <c r="F7927" i="12"/>
  <c r="G7927" i="12"/>
  <c r="H7927" i="12"/>
  <c r="I7927" i="12"/>
  <c r="J7927" i="12"/>
  <c r="K7927" i="12"/>
  <c r="L7927" i="12"/>
  <c r="B7928" i="12"/>
  <c r="C7928" i="12"/>
  <c r="D7928" i="12"/>
  <c r="E7928" i="12"/>
  <c r="F7928" i="12"/>
  <c r="G7928" i="12"/>
  <c r="H7928" i="12"/>
  <c r="I7928" i="12"/>
  <c r="J7928" i="12"/>
  <c r="K7928" i="12"/>
  <c r="L7928" i="12"/>
  <c r="B7929" i="12"/>
  <c r="C7929" i="12"/>
  <c r="D7929" i="12"/>
  <c r="E7929" i="12"/>
  <c r="F7929" i="12"/>
  <c r="G7929" i="12"/>
  <c r="H7929" i="12"/>
  <c r="I7929" i="12"/>
  <c r="J7929" i="12"/>
  <c r="K7929" i="12"/>
  <c r="L7929" i="12"/>
  <c r="B7930" i="12"/>
  <c r="C7930" i="12"/>
  <c r="D7930" i="12"/>
  <c r="E7930" i="12"/>
  <c r="F7930" i="12"/>
  <c r="G7930" i="12"/>
  <c r="H7930" i="12"/>
  <c r="I7930" i="12"/>
  <c r="J7930" i="12"/>
  <c r="K7930" i="12"/>
  <c r="L7930" i="12"/>
  <c r="B7931" i="12"/>
  <c r="C7931" i="12"/>
  <c r="D7931" i="12"/>
  <c r="E7931" i="12"/>
  <c r="F7931" i="12"/>
  <c r="G7931" i="12"/>
  <c r="H7931" i="12"/>
  <c r="I7931" i="12"/>
  <c r="J7931" i="12"/>
  <c r="K7931" i="12"/>
  <c r="L7931" i="12"/>
  <c r="B7932" i="12"/>
  <c r="C7932" i="12"/>
  <c r="D7932" i="12"/>
  <c r="E7932" i="12"/>
  <c r="F7932" i="12"/>
  <c r="G7932" i="12"/>
  <c r="H7932" i="12"/>
  <c r="I7932" i="12"/>
  <c r="J7932" i="12"/>
  <c r="K7932" i="12"/>
  <c r="L7932" i="12"/>
  <c r="B7933" i="12"/>
  <c r="C7933" i="12"/>
  <c r="D7933" i="12"/>
  <c r="E7933" i="12"/>
  <c r="F7933" i="12"/>
  <c r="G7933" i="12"/>
  <c r="H7933" i="12"/>
  <c r="I7933" i="12"/>
  <c r="J7933" i="12"/>
  <c r="K7933" i="12"/>
  <c r="L7933" i="12"/>
  <c r="B7934" i="12"/>
  <c r="C7934" i="12"/>
  <c r="D7934" i="12"/>
  <c r="E7934" i="12"/>
  <c r="F7934" i="12"/>
  <c r="G7934" i="12"/>
  <c r="H7934" i="12"/>
  <c r="I7934" i="12"/>
  <c r="J7934" i="12"/>
  <c r="K7934" i="12"/>
  <c r="L7934" i="12"/>
  <c r="B7935" i="12"/>
  <c r="C7935" i="12"/>
  <c r="D7935" i="12"/>
  <c r="E7935" i="12"/>
  <c r="F7935" i="12"/>
  <c r="G7935" i="12"/>
  <c r="H7935" i="12"/>
  <c r="I7935" i="12"/>
  <c r="J7935" i="12"/>
  <c r="K7935" i="12"/>
  <c r="L7935" i="12"/>
  <c r="B7936" i="12"/>
  <c r="C7936" i="12"/>
  <c r="D7936" i="12"/>
  <c r="E7936" i="12"/>
  <c r="F7936" i="12"/>
  <c r="G7936" i="12"/>
  <c r="H7936" i="12"/>
  <c r="I7936" i="12"/>
  <c r="J7936" i="12"/>
  <c r="K7936" i="12"/>
  <c r="L7936" i="12"/>
  <c r="B7937" i="12"/>
  <c r="C7937" i="12"/>
  <c r="D7937" i="12"/>
  <c r="E7937" i="12"/>
  <c r="F7937" i="12"/>
  <c r="G7937" i="12"/>
  <c r="H7937" i="12"/>
  <c r="I7937" i="12"/>
  <c r="J7937" i="12"/>
  <c r="K7937" i="12"/>
  <c r="L7937" i="12"/>
  <c r="B7938" i="12"/>
  <c r="C7938" i="12"/>
  <c r="D7938" i="12"/>
  <c r="E7938" i="12"/>
  <c r="F7938" i="12"/>
  <c r="G7938" i="12"/>
  <c r="H7938" i="12"/>
  <c r="I7938" i="12"/>
  <c r="J7938" i="12"/>
  <c r="K7938" i="12"/>
  <c r="L7938" i="12"/>
  <c r="B7939" i="12"/>
  <c r="C7939" i="12"/>
  <c r="D7939" i="12"/>
  <c r="E7939" i="12"/>
  <c r="F7939" i="12"/>
  <c r="G7939" i="12"/>
  <c r="H7939" i="12"/>
  <c r="I7939" i="12"/>
  <c r="J7939" i="12"/>
  <c r="K7939" i="12"/>
  <c r="L7939" i="12"/>
  <c r="B7940" i="12"/>
  <c r="C7940" i="12"/>
  <c r="D7940" i="12"/>
  <c r="E7940" i="12"/>
  <c r="F7940" i="12"/>
  <c r="G7940" i="12"/>
  <c r="H7940" i="12"/>
  <c r="I7940" i="12"/>
  <c r="J7940" i="12"/>
  <c r="K7940" i="12"/>
  <c r="L7940" i="12"/>
  <c r="B7941" i="12"/>
  <c r="C7941" i="12"/>
  <c r="D7941" i="12"/>
  <c r="E7941" i="12"/>
  <c r="F7941" i="12"/>
  <c r="G7941" i="12"/>
  <c r="H7941" i="12"/>
  <c r="I7941" i="12"/>
  <c r="J7941" i="12"/>
  <c r="K7941" i="12"/>
  <c r="L7941" i="12"/>
  <c r="B7942" i="12"/>
  <c r="C7942" i="12"/>
  <c r="D7942" i="12"/>
  <c r="E7942" i="12"/>
  <c r="F7942" i="12"/>
  <c r="G7942" i="12"/>
  <c r="H7942" i="12"/>
  <c r="I7942" i="12"/>
  <c r="J7942" i="12"/>
  <c r="K7942" i="12"/>
  <c r="L7942" i="12"/>
  <c r="B7943" i="12"/>
  <c r="C7943" i="12"/>
  <c r="D7943" i="12"/>
  <c r="E7943" i="12"/>
  <c r="F7943" i="12"/>
  <c r="G7943" i="12"/>
  <c r="H7943" i="12"/>
  <c r="I7943" i="12"/>
  <c r="J7943" i="12"/>
  <c r="K7943" i="12"/>
  <c r="L7943" i="12"/>
  <c r="B7944" i="12"/>
  <c r="C7944" i="12"/>
  <c r="D7944" i="12"/>
  <c r="E7944" i="12"/>
  <c r="F7944" i="12"/>
  <c r="G7944" i="12"/>
  <c r="H7944" i="12"/>
  <c r="I7944" i="12"/>
  <c r="J7944" i="12"/>
  <c r="K7944" i="12"/>
  <c r="L7944" i="12"/>
  <c r="B7945" i="12"/>
  <c r="C7945" i="12"/>
  <c r="D7945" i="12"/>
  <c r="E7945" i="12"/>
  <c r="F7945" i="12"/>
  <c r="G7945" i="12"/>
  <c r="H7945" i="12"/>
  <c r="I7945" i="12"/>
  <c r="J7945" i="12"/>
  <c r="K7945" i="12"/>
  <c r="L7945" i="12"/>
  <c r="B7946" i="12"/>
  <c r="C7946" i="12"/>
  <c r="D7946" i="12"/>
  <c r="E7946" i="12"/>
  <c r="F7946" i="12"/>
  <c r="G7946" i="12"/>
  <c r="H7946" i="12"/>
  <c r="I7946" i="12"/>
  <c r="J7946" i="12"/>
  <c r="K7946" i="12"/>
  <c r="L7946" i="12"/>
  <c r="B7947" i="12"/>
  <c r="C7947" i="12"/>
  <c r="D7947" i="12"/>
  <c r="E7947" i="12"/>
  <c r="F7947" i="12"/>
  <c r="G7947" i="12"/>
  <c r="H7947" i="12"/>
  <c r="I7947" i="12"/>
  <c r="J7947" i="12"/>
  <c r="K7947" i="12"/>
  <c r="L7947" i="12"/>
  <c r="B7948" i="12"/>
  <c r="C7948" i="12"/>
  <c r="D7948" i="12"/>
  <c r="E7948" i="12"/>
  <c r="F7948" i="12"/>
  <c r="G7948" i="12"/>
  <c r="H7948" i="12"/>
  <c r="I7948" i="12"/>
  <c r="J7948" i="12"/>
  <c r="K7948" i="12"/>
  <c r="L7948" i="12"/>
  <c r="B7949" i="12"/>
  <c r="C7949" i="12"/>
  <c r="D7949" i="12"/>
  <c r="E7949" i="12"/>
  <c r="F7949" i="12"/>
  <c r="G7949" i="12"/>
  <c r="H7949" i="12"/>
  <c r="I7949" i="12"/>
  <c r="J7949" i="12"/>
  <c r="K7949" i="12"/>
  <c r="L7949" i="12"/>
  <c r="B7950" i="12"/>
  <c r="C7950" i="12"/>
  <c r="D7950" i="12"/>
  <c r="E7950" i="12"/>
  <c r="F7950" i="12"/>
  <c r="G7950" i="12"/>
  <c r="H7950" i="12"/>
  <c r="I7950" i="12"/>
  <c r="J7950" i="12"/>
  <c r="K7950" i="12"/>
  <c r="L7950" i="12"/>
  <c r="B7951" i="12"/>
  <c r="C7951" i="12"/>
  <c r="D7951" i="12"/>
  <c r="E7951" i="12"/>
  <c r="F7951" i="12"/>
  <c r="G7951" i="12"/>
  <c r="H7951" i="12"/>
  <c r="I7951" i="12"/>
  <c r="J7951" i="12"/>
  <c r="K7951" i="12"/>
  <c r="L7951" i="12"/>
  <c r="B7952" i="12"/>
  <c r="C7952" i="12"/>
  <c r="D7952" i="12"/>
  <c r="E7952" i="12"/>
  <c r="F7952" i="12"/>
  <c r="G7952" i="12"/>
  <c r="H7952" i="12"/>
  <c r="I7952" i="12"/>
  <c r="J7952" i="12"/>
  <c r="K7952" i="12"/>
  <c r="L7952" i="12"/>
  <c r="B7953" i="12"/>
  <c r="C7953" i="12"/>
  <c r="D7953" i="12"/>
  <c r="E7953" i="12"/>
  <c r="F7953" i="12"/>
  <c r="G7953" i="12"/>
  <c r="H7953" i="12"/>
  <c r="I7953" i="12"/>
  <c r="J7953" i="12"/>
  <c r="K7953" i="12"/>
  <c r="L7953" i="12"/>
  <c r="B7954" i="12"/>
  <c r="C7954" i="12"/>
  <c r="D7954" i="12"/>
  <c r="E7954" i="12"/>
  <c r="F7954" i="12"/>
  <c r="G7954" i="12"/>
  <c r="H7954" i="12"/>
  <c r="I7954" i="12"/>
  <c r="J7954" i="12"/>
  <c r="K7954" i="12"/>
  <c r="L7954" i="12"/>
  <c r="B7955" i="12"/>
  <c r="C7955" i="12"/>
  <c r="D7955" i="12"/>
  <c r="E7955" i="12"/>
  <c r="F7955" i="12"/>
  <c r="G7955" i="12"/>
  <c r="H7955" i="12"/>
  <c r="I7955" i="12"/>
  <c r="J7955" i="12"/>
  <c r="K7955" i="12"/>
  <c r="L7955" i="12"/>
  <c r="B7956" i="12"/>
  <c r="C7956" i="12"/>
  <c r="D7956" i="12"/>
  <c r="E7956" i="12"/>
  <c r="F7956" i="12"/>
  <c r="G7956" i="12"/>
  <c r="H7956" i="12"/>
  <c r="I7956" i="12"/>
  <c r="J7956" i="12"/>
  <c r="K7956" i="12"/>
  <c r="L7956" i="12"/>
  <c r="B7957" i="12"/>
  <c r="C7957" i="12"/>
  <c r="D7957" i="12"/>
  <c r="E7957" i="12"/>
  <c r="F7957" i="12"/>
  <c r="G7957" i="12"/>
  <c r="H7957" i="12"/>
  <c r="I7957" i="12"/>
  <c r="J7957" i="12"/>
  <c r="K7957" i="12"/>
  <c r="L7957" i="12"/>
  <c r="B7958" i="12"/>
  <c r="C7958" i="12"/>
  <c r="D7958" i="12"/>
  <c r="E7958" i="12"/>
  <c r="F7958" i="12"/>
  <c r="G7958" i="12"/>
  <c r="H7958" i="12"/>
  <c r="I7958" i="12"/>
  <c r="J7958" i="12"/>
  <c r="K7958" i="12"/>
  <c r="L7958" i="12"/>
  <c r="B7959" i="12"/>
  <c r="C7959" i="12"/>
  <c r="D7959" i="12"/>
  <c r="E7959" i="12"/>
  <c r="F7959" i="12"/>
  <c r="G7959" i="12"/>
  <c r="H7959" i="12"/>
  <c r="I7959" i="12"/>
  <c r="J7959" i="12"/>
  <c r="K7959" i="12"/>
  <c r="L7959" i="12"/>
  <c r="B7960" i="12"/>
  <c r="C7960" i="12"/>
  <c r="D7960" i="12"/>
  <c r="E7960" i="12"/>
  <c r="F7960" i="12"/>
  <c r="G7960" i="12"/>
  <c r="H7960" i="12"/>
  <c r="I7960" i="12"/>
  <c r="J7960" i="12"/>
  <c r="K7960" i="12"/>
  <c r="L7960" i="12"/>
  <c r="B7961" i="12"/>
  <c r="C7961" i="12"/>
  <c r="D7961" i="12"/>
  <c r="E7961" i="12"/>
  <c r="F7961" i="12"/>
  <c r="G7961" i="12"/>
  <c r="H7961" i="12"/>
  <c r="I7961" i="12"/>
  <c r="J7961" i="12"/>
  <c r="K7961" i="12"/>
  <c r="L7961" i="12"/>
  <c r="B7962" i="12"/>
  <c r="C7962" i="12"/>
  <c r="D7962" i="12"/>
  <c r="E7962" i="12"/>
  <c r="F7962" i="12"/>
  <c r="G7962" i="12"/>
  <c r="H7962" i="12"/>
  <c r="I7962" i="12"/>
  <c r="J7962" i="12"/>
  <c r="K7962" i="12"/>
  <c r="L7962" i="12"/>
  <c r="B7963" i="12"/>
  <c r="C7963" i="12"/>
  <c r="D7963" i="12"/>
  <c r="E7963" i="12"/>
  <c r="F7963" i="12"/>
  <c r="G7963" i="12"/>
  <c r="H7963" i="12"/>
  <c r="I7963" i="12"/>
  <c r="J7963" i="12"/>
  <c r="K7963" i="12"/>
  <c r="L7963" i="12"/>
  <c r="B7964" i="12"/>
  <c r="C7964" i="12"/>
  <c r="D7964" i="12"/>
  <c r="E7964" i="12"/>
  <c r="F7964" i="12"/>
  <c r="G7964" i="12"/>
  <c r="H7964" i="12"/>
  <c r="I7964" i="12"/>
  <c r="J7964" i="12"/>
  <c r="K7964" i="12"/>
  <c r="L7964" i="12"/>
  <c r="B7965" i="12"/>
  <c r="C7965" i="12"/>
  <c r="D7965" i="12"/>
  <c r="E7965" i="12"/>
  <c r="F7965" i="12"/>
  <c r="G7965" i="12"/>
  <c r="H7965" i="12"/>
  <c r="I7965" i="12"/>
  <c r="J7965" i="12"/>
  <c r="K7965" i="12"/>
  <c r="L7965" i="12"/>
  <c r="B7966" i="12"/>
  <c r="C7966" i="12"/>
  <c r="D7966" i="12"/>
  <c r="E7966" i="12"/>
  <c r="F7966" i="12"/>
  <c r="G7966" i="12"/>
  <c r="H7966" i="12"/>
  <c r="I7966" i="12"/>
  <c r="J7966" i="12"/>
  <c r="K7966" i="12"/>
  <c r="L7966" i="12"/>
  <c r="B7967" i="12"/>
  <c r="C7967" i="12"/>
  <c r="D7967" i="12"/>
  <c r="E7967" i="12"/>
  <c r="F7967" i="12"/>
  <c r="G7967" i="12"/>
  <c r="H7967" i="12"/>
  <c r="I7967" i="12"/>
  <c r="J7967" i="12"/>
  <c r="K7967" i="12"/>
  <c r="L7967" i="12"/>
  <c r="B7968" i="12"/>
  <c r="C7968" i="12"/>
  <c r="D7968" i="12"/>
  <c r="E7968" i="12"/>
  <c r="F7968" i="12"/>
  <c r="G7968" i="12"/>
  <c r="H7968" i="12"/>
  <c r="I7968" i="12"/>
  <c r="J7968" i="12"/>
  <c r="K7968" i="12"/>
  <c r="L7968" i="12"/>
  <c r="B7969" i="12"/>
  <c r="C7969" i="12"/>
  <c r="D7969" i="12"/>
  <c r="E7969" i="12"/>
  <c r="F7969" i="12"/>
  <c r="G7969" i="12"/>
  <c r="H7969" i="12"/>
  <c r="I7969" i="12"/>
  <c r="J7969" i="12"/>
  <c r="K7969" i="12"/>
  <c r="L7969" i="12"/>
  <c r="B7970" i="12"/>
  <c r="C7970" i="12"/>
  <c r="D7970" i="12"/>
  <c r="E7970" i="12"/>
  <c r="F7970" i="12"/>
  <c r="G7970" i="12"/>
  <c r="H7970" i="12"/>
  <c r="I7970" i="12"/>
  <c r="J7970" i="12"/>
  <c r="K7970" i="12"/>
  <c r="L7970" i="12"/>
  <c r="B7971" i="12"/>
  <c r="C7971" i="12"/>
  <c r="D7971" i="12"/>
  <c r="E7971" i="12"/>
  <c r="F7971" i="12"/>
  <c r="G7971" i="12"/>
  <c r="H7971" i="12"/>
  <c r="I7971" i="12"/>
  <c r="J7971" i="12"/>
  <c r="K7971" i="12"/>
  <c r="L7971" i="12"/>
  <c r="B7972" i="12"/>
  <c r="C7972" i="12"/>
  <c r="D7972" i="12"/>
  <c r="E7972" i="12"/>
  <c r="F7972" i="12"/>
  <c r="G7972" i="12"/>
  <c r="H7972" i="12"/>
  <c r="I7972" i="12"/>
  <c r="J7972" i="12"/>
  <c r="K7972" i="12"/>
  <c r="L7972" i="12"/>
  <c r="B7973" i="12"/>
  <c r="C7973" i="12"/>
  <c r="D7973" i="12"/>
  <c r="E7973" i="12"/>
  <c r="F7973" i="12"/>
  <c r="G7973" i="12"/>
  <c r="H7973" i="12"/>
  <c r="I7973" i="12"/>
  <c r="J7973" i="12"/>
  <c r="K7973" i="12"/>
  <c r="L7973" i="12"/>
  <c r="B7974" i="12"/>
  <c r="C7974" i="12"/>
  <c r="D7974" i="12"/>
  <c r="E7974" i="12"/>
  <c r="F7974" i="12"/>
  <c r="G7974" i="12"/>
  <c r="H7974" i="12"/>
  <c r="I7974" i="12"/>
  <c r="J7974" i="12"/>
  <c r="K7974" i="12"/>
  <c r="L7974" i="12"/>
  <c r="B7975" i="12"/>
  <c r="C7975" i="12"/>
  <c r="D7975" i="12"/>
  <c r="E7975" i="12"/>
  <c r="F7975" i="12"/>
  <c r="G7975" i="12"/>
  <c r="H7975" i="12"/>
  <c r="I7975" i="12"/>
  <c r="J7975" i="12"/>
  <c r="K7975" i="12"/>
  <c r="L7975" i="12"/>
  <c r="B7976" i="12"/>
  <c r="C7976" i="12"/>
  <c r="D7976" i="12"/>
  <c r="E7976" i="12"/>
  <c r="F7976" i="12"/>
  <c r="G7976" i="12"/>
  <c r="H7976" i="12"/>
  <c r="I7976" i="12"/>
  <c r="J7976" i="12"/>
  <c r="K7976" i="12"/>
  <c r="L7976" i="12"/>
  <c r="B7977" i="12"/>
  <c r="C7977" i="12"/>
  <c r="D7977" i="12"/>
  <c r="E7977" i="12"/>
  <c r="F7977" i="12"/>
  <c r="G7977" i="12"/>
  <c r="H7977" i="12"/>
  <c r="I7977" i="12"/>
  <c r="J7977" i="12"/>
  <c r="K7977" i="12"/>
  <c r="L7977" i="12"/>
  <c r="B7978" i="12"/>
  <c r="C7978" i="12"/>
  <c r="D7978" i="12"/>
  <c r="E7978" i="12"/>
  <c r="F7978" i="12"/>
  <c r="G7978" i="12"/>
  <c r="H7978" i="12"/>
  <c r="I7978" i="12"/>
  <c r="J7978" i="12"/>
  <c r="K7978" i="12"/>
  <c r="L7978" i="12"/>
  <c r="B7979" i="12"/>
  <c r="C7979" i="12"/>
  <c r="D7979" i="12"/>
  <c r="E7979" i="12"/>
  <c r="F7979" i="12"/>
  <c r="G7979" i="12"/>
  <c r="H7979" i="12"/>
  <c r="I7979" i="12"/>
  <c r="J7979" i="12"/>
  <c r="K7979" i="12"/>
  <c r="L7979" i="12"/>
  <c r="B7980" i="12"/>
  <c r="C7980" i="12"/>
  <c r="D7980" i="12"/>
  <c r="E7980" i="12"/>
  <c r="F7980" i="12"/>
  <c r="G7980" i="12"/>
  <c r="H7980" i="12"/>
  <c r="I7980" i="12"/>
  <c r="J7980" i="12"/>
  <c r="K7980" i="12"/>
  <c r="L7980" i="12"/>
  <c r="B7981" i="12"/>
  <c r="C7981" i="12"/>
  <c r="D7981" i="12"/>
  <c r="E7981" i="12"/>
  <c r="F7981" i="12"/>
  <c r="G7981" i="12"/>
  <c r="H7981" i="12"/>
  <c r="I7981" i="12"/>
  <c r="J7981" i="12"/>
  <c r="K7981" i="12"/>
  <c r="L7981" i="12"/>
  <c r="B7982" i="12"/>
  <c r="C7982" i="12"/>
  <c r="D7982" i="12"/>
  <c r="E7982" i="12"/>
  <c r="F7982" i="12"/>
  <c r="G7982" i="12"/>
  <c r="H7982" i="12"/>
  <c r="I7982" i="12"/>
  <c r="J7982" i="12"/>
  <c r="K7982" i="12"/>
  <c r="L7982" i="12"/>
  <c r="B7983" i="12"/>
  <c r="C7983" i="12"/>
  <c r="D7983" i="12"/>
  <c r="E7983" i="12"/>
  <c r="F7983" i="12"/>
  <c r="G7983" i="12"/>
  <c r="H7983" i="12"/>
  <c r="I7983" i="12"/>
  <c r="J7983" i="12"/>
  <c r="K7983" i="12"/>
  <c r="L7983" i="12"/>
  <c r="B7984" i="12"/>
  <c r="C7984" i="12"/>
  <c r="D7984" i="12"/>
  <c r="E7984" i="12"/>
  <c r="F7984" i="12"/>
  <c r="G7984" i="12"/>
  <c r="H7984" i="12"/>
  <c r="I7984" i="12"/>
  <c r="J7984" i="12"/>
  <c r="K7984" i="12"/>
  <c r="L7984" i="12"/>
  <c r="B7985" i="12"/>
  <c r="C7985" i="12"/>
  <c r="D7985" i="12"/>
  <c r="E7985" i="12"/>
  <c r="F7985" i="12"/>
  <c r="G7985" i="12"/>
  <c r="H7985" i="12"/>
  <c r="I7985" i="12"/>
  <c r="J7985" i="12"/>
  <c r="K7985" i="12"/>
  <c r="L7985" i="12"/>
  <c r="B7986" i="12"/>
  <c r="C7986" i="12"/>
  <c r="D7986" i="12"/>
  <c r="E7986" i="12"/>
  <c r="F7986" i="12"/>
  <c r="G7986" i="12"/>
  <c r="H7986" i="12"/>
  <c r="I7986" i="12"/>
  <c r="J7986" i="12"/>
  <c r="K7986" i="12"/>
  <c r="L7986" i="12"/>
  <c r="B7987" i="12"/>
  <c r="C7987" i="12"/>
  <c r="D7987" i="12"/>
  <c r="E7987" i="12"/>
  <c r="F7987" i="12"/>
  <c r="G7987" i="12"/>
  <c r="H7987" i="12"/>
  <c r="I7987" i="12"/>
  <c r="J7987" i="12"/>
  <c r="K7987" i="12"/>
  <c r="L7987" i="12"/>
  <c r="B7988" i="12"/>
  <c r="C7988" i="12"/>
  <c r="D7988" i="12"/>
  <c r="E7988" i="12"/>
  <c r="F7988" i="12"/>
  <c r="G7988" i="12"/>
  <c r="H7988" i="12"/>
  <c r="I7988" i="12"/>
  <c r="J7988" i="12"/>
  <c r="K7988" i="12"/>
  <c r="L7988" i="12"/>
  <c r="B7989" i="12"/>
  <c r="C7989" i="12"/>
  <c r="D7989" i="12"/>
  <c r="E7989" i="12"/>
  <c r="F7989" i="12"/>
  <c r="G7989" i="12"/>
  <c r="H7989" i="12"/>
  <c r="I7989" i="12"/>
  <c r="J7989" i="12"/>
  <c r="K7989" i="12"/>
  <c r="L7989" i="12"/>
  <c r="B7990" i="12"/>
  <c r="C7990" i="12"/>
  <c r="D7990" i="12"/>
  <c r="E7990" i="12"/>
  <c r="F7990" i="12"/>
  <c r="G7990" i="12"/>
  <c r="H7990" i="12"/>
  <c r="I7990" i="12"/>
  <c r="J7990" i="12"/>
  <c r="K7990" i="12"/>
  <c r="L7990" i="12"/>
  <c r="B7991" i="12"/>
  <c r="C7991" i="12"/>
  <c r="D7991" i="12"/>
  <c r="E7991" i="12"/>
  <c r="F7991" i="12"/>
  <c r="G7991" i="12"/>
  <c r="H7991" i="12"/>
  <c r="I7991" i="12"/>
  <c r="J7991" i="12"/>
  <c r="K7991" i="12"/>
  <c r="L7991" i="12"/>
  <c r="B7992" i="12"/>
  <c r="C7992" i="12"/>
  <c r="D7992" i="12"/>
  <c r="E7992" i="12"/>
  <c r="F7992" i="12"/>
  <c r="G7992" i="12"/>
  <c r="H7992" i="12"/>
  <c r="I7992" i="12"/>
  <c r="J7992" i="12"/>
  <c r="K7992" i="12"/>
  <c r="L7992" i="12"/>
  <c r="B7993" i="12"/>
  <c r="C7993" i="12"/>
  <c r="D7993" i="12"/>
  <c r="E7993" i="12"/>
  <c r="F7993" i="12"/>
  <c r="G7993" i="12"/>
  <c r="H7993" i="12"/>
  <c r="I7993" i="12"/>
  <c r="J7993" i="12"/>
  <c r="K7993" i="12"/>
  <c r="L7993" i="12"/>
  <c r="B7994" i="12"/>
  <c r="C7994" i="12"/>
  <c r="D7994" i="12"/>
  <c r="E7994" i="12"/>
  <c r="F7994" i="12"/>
  <c r="G7994" i="12"/>
  <c r="H7994" i="12"/>
  <c r="I7994" i="12"/>
  <c r="J7994" i="12"/>
  <c r="K7994" i="12"/>
  <c r="L7994" i="12"/>
  <c r="B7995" i="12"/>
  <c r="C7995" i="12"/>
  <c r="D7995" i="12"/>
  <c r="E7995" i="12"/>
  <c r="F7995" i="12"/>
  <c r="G7995" i="12"/>
  <c r="H7995" i="12"/>
  <c r="I7995" i="12"/>
  <c r="J7995" i="12"/>
  <c r="K7995" i="12"/>
  <c r="L7995" i="12"/>
  <c r="B7996" i="12"/>
  <c r="C7996" i="12"/>
  <c r="D7996" i="12"/>
  <c r="E7996" i="12"/>
  <c r="F7996" i="12"/>
  <c r="G7996" i="12"/>
  <c r="H7996" i="12"/>
  <c r="I7996" i="12"/>
  <c r="J7996" i="12"/>
  <c r="K7996" i="12"/>
  <c r="L7996" i="12"/>
  <c r="B7997" i="12"/>
  <c r="C7997" i="12"/>
  <c r="D7997" i="12"/>
  <c r="E7997" i="12"/>
  <c r="F7997" i="12"/>
  <c r="G7997" i="12"/>
  <c r="H7997" i="12"/>
  <c r="I7997" i="12"/>
  <c r="J7997" i="12"/>
  <c r="K7997" i="12"/>
  <c r="L7997" i="12"/>
  <c r="B7998" i="12"/>
  <c r="C7998" i="12"/>
  <c r="D7998" i="12"/>
  <c r="E7998" i="12"/>
  <c r="F7998" i="12"/>
  <c r="G7998" i="12"/>
  <c r="H7998" i="12"/>
  <c r="I7998" i="12"/>
  <c r="J7998" i="12"/>
  <c r="K7998" i="12"/>
  <c r="L7998" i="12"/>
  <c r="B7999" i="12"/>
  <c r="C7999" i="12"/>
  <c r="D7999" i="12"/>
  <c r="E7999" i="12"/>
  <c r="F7999" i="12"/>
  <c r="G7999" i="12"/>
  <c r="H7999" i="12"/>
  <c r="I7999" i="12"/>
  <c r="J7999" i="12"/>
  <c r="K7999" i="12"/>
  <c r="L7999" i="12"/>
  <c r="B8000" i="12"/>
  <c r="C8000" i="12"/>
  <c r="D8000" i="12"/>
  <c r="E8000" i="12"/>
  <c r="F8000" i="12"/>
  <c r="G8000" i="12"/>
  <c r="H8000" i="12"/>
  <c r="I8000" i="12"/>
  <c r="J8000" i="12"/>
  <c r="K8000" i="12"/>
  <c r="L8000" i="12"/>
  <c r="B8001" i="12"/>
  <c r="C8001" i="12"/>
  <c r="D8001" i="12"/>
  <c r="E8001" i="12"/>
  <c r="F8001" i="12"/>
  <c r="G8001" i="12"/>
  <c r="H8001" i="12"/>
  <c r="I8001" i="12"/>
  <c r="J8001" i="12"/>
  <c r="K8001" i="12"/>
  <c r="L8001" i="12"/>
  <c r="B8002" i="12"/>
  <c r="C8002" i="12"/>
  <c r="D8002" i="12"/>
  <c r="E8002" i="12"/>
  <c r="F8002" i="12"/>
  <c r="G8002" i="12"/>
  <c r="H8002" i="12"/>
  <c r="I8002" i="12"/>
  <c r="J8002" i="12"/>
  <c r="K8002" i="12"/>
  <c r="L8002" i="12"/>
  <c r="B8003" i="12"/>
  <c r="C8003" i="12"/>
  <c r="D8003" i="12"/>
  <c r="E8003" i="12"/>
  <c r="F8003" i="12"/>
  <c r="G8003" i="12"/>
  <c r="H8003" i="12"/>
  <c r="I8003" i="12"/>
  <c r="J8003" i="12"/>
  <c r="K8003" i="12"/>
  <c r="L8003" i="12"/>
  <c r="B8004" i="12"/>
  <c r="C8004" i="12"/>
  <c r="D8004" i="12"/>
  <c r="E8004" i="12"/>
  <c r="F8004" i="12"/>
  <c r="G8004" i="12"/>
  <c r="H8004" i="12"/>
  <c r="I8004" i="12"/>
  <c r="J8004" i="12"/>
  <c r="K8004" i="12"/>
  <c r="L8004" i="12"/>
  <c r="B8005" i="12"/>
  <c r="C8005" i="12"/>
  <c r="D8005" i="12"/>
  <c r="E8005" i="12"/>
  <c r="F8005" i="12"/>
  <c r="G8005" i="12"/>
  <c r="H8005" i="12"/>
  <c r="I8005" i="12"/>
  <c r="J8005" i="12"/>
  <c r="K8005" i="12"/>
  <c r="L8005" i="12"/>
  <c r="B8006" i="12"/>
  <c r="C8006" i="12"/>
  <c r="D8006" i="12"/>
  <c r="E8006" i="12"/>
  <c r="F8006" i="12"/>
  <c r="G8006" i="12"/>
  <c r="H8006" i="12"/>
  <c r="I8006" i="12"/>
  <c r="J8006" i="12"/>
  <c r="K8006" i="12"/>
  <c r="L8006" i="12"/>
  <c r="B8007" i="12"/>
  <c r="C8007" i="12"/>
  <c r="D8007" i="12"/>
  <c r="E8007" i="12"/>
  <c r="F8007" i="12"/>
  <c r="G8007" i="12"/>
  <c r="H8007" i="12"/>
  <c r="I8007" i="12"/>
  <c r="J8007" i="12"/>
  <c r="K8007" i="12"/>
  <c r="L8007" i="12"/>
  <c r="B8008" i="12"/>
  <c r="C8008" i="12"/>
  <c r="D8008" i="12"/>
  <c r="E8008" i="12"/>
  <c r="F8008" i="12"/>
  <c r="G8008" i="12"/>
  <c r="H8008" i="12"/>
  <c r="I8008" i="12"/>
  <c r="J8008" i="12"/>
  <c r="K8008" i="12"/>
  <c r="L8008" i="12"/>
  <c r="B8009" i="12"/>
  <c r="C8009" i="12"/>
  <c r="D8009" i="12"/>
  <c r="E8009" i="12"/>
  <c r="F8009" i="12"/>
  <c r="G8009" i="12"/>
  <c r="H8009" i="12"/>
  <c r="I8009" i="12"/>
  <c r="J8009" i="12"/>
  <c r="K8009" i="12"/>
  <c r="L8009" i="12"/>
  <c r="B8010" i="12"/>
  <c r="C8010" i="12"/>
  <c r="D8010" i="12"/>
  <c r="E8010" i="12"/>
  <c r="F8010" i="12"/>
  <c r="G8010" i="12"/>
  <c r="H8010" i="12"/>
  <c r="I8010" i="12"/>
  <c r="J8010" i="12"/>
  <c r="K8010" i="12"/>
  <c r="L8010" i="12"/>
  <c r="B8011" i="12"/>
  <c r="C8011" i="12"/>
  <c r="D8011" i="12"/>
  <c r="E8011" i="12"/>
  <c r="F8011" i="12"/>
  <c r="G8011" i="12"/>
  <c r="H8011" i="12"/>
  <c r="I8011" i="12"/>
  <c r="J8011" i="12"/>
  <c r="K8011" i="12"/>
  <c r="L8011" i="12"/>
  <c r="B8012" i="12"/>
  <c r="C8012" i="12"/>
  <c r="D8012" i="12"/>
  <c r="E8012" i="12"/>
  <c r="F8012" i="12"/>
  <c r="G8012" i="12"/>
  <c r="H8012" i="12"/>
  <c r="I8012" i="12"/>
  <c r="J8012" i="12"/>
  <c r="K8012" i="12"/>
  <c r="L8012" i="12"/>
  <c r="B8013" i="12"/>
  <c r="C8013" i="12"/>
  <c r="D8013" i="12"/>
  <c r="E8013" i="12"/>
  <c r="F8013" i="12"/>
  <c r="G8013" i="12"/>
  <c r="H8013" i="12"/>
  <c r="I8013" i="12"/>
  <c r="J8013" i="12"/>
  <c r="K8013" i="12"/>
  <c r="L8013" i="12"/>
  <c r="B8014" i="12"/>
  <c r="C8014" i="12"/>
  <c r="D8014" i="12"/>
  <c r="E8014" i="12"/>
  <c r="F8014" i="12"/>
  <c r="G8014" i="12"/>
  <c r="H8014" i="12"/>
  <c r="I8014" i="12"/>
  <c r="J8014" i="12"/>
  <c r="K8014" i="12"/>
  <c r="L8014" i="12"/>
  <c r="B8015" i="12"/>
  <c r="C8015" i="12"/>
  <c r="D8015" i="12"/>
  <c r="E8015" i="12"/>
  <c r="F8015" i="12"/>
  <c r="G8015" i="12"/>
  <c r="H8015" i="12"/>
  <c r="I8015" i="12"/>
  <c r="J8015" i="12"/>
  <c r="K8015" i="12"/>
  <c r="L8015" i="12"/>
  <c r="B8016" i="12"/>
  <c r="C8016" i="12"/>
  <c r="D8016" i="12"/>
  <c r="E8016" i="12"/>
  <c r="F8016" i="12"/>
  <c r="G8016" i="12"/>
  <c r="H8016" i="12"/>
  <c r="I8016" i="12"/>
  <c r="J8016" i="12"/>
  <c r="K8016" i="12"/>
  <c r="L8016" i="12"/>
  <c r="B8017" i="12"/>
  <c r="C8017" i="12"/>
  <c r="D8017" i="12"/>
  <c r="E8017" i="12"/>
  <c r="F8017" i="12"/>
  <c r="G8017" i="12"/>
  <c r="H8017" i="12"/>
  <c r="I8017" i="12"/>
  <c r="J8017" i="12"/>
  <c r="K8017" i="12"/>
  <c r="L8017" i="12"/>
  <c r="B8018" i="12"/>
  <c r="C8018" i="12"/>
  <c r="D8018" i="12"/>
  <c r="E8018" i="12"/>
  <c r="F8018" i="12"/>
  <c r="G8018" i="12"/>
  <c r="H8018" i="12"/>
  <c r="I8018" i="12"/>
  <c r="J8018" i="12"/>
  <c r="K8018" i="12"/>
  <c r="L8018" i="12"/>
  <c r="B8019" i="12"/>
  <c r="C8019" i="12"/>
  <c r="D8019" i="12"/>
  <c r="E8019" i="12"/>
  <c r="F8019" i="12"/>
  <c r="G8019" i="12"/>
  <c r="H8019" i="12"/>
  <c r="I8019" i="12"/>
  <c r="J8019" i="12"/>
  <c r="K8019" i="12"/>
  <c r="L8019" i="12"/>
  <c r="B8020" i="12"/>
  <c r="C8020" i="12"/>
  <c r="D8020" i="12"/>
  <c r="E8020" i="12"/>
  <c r="F8020" i="12"/>
  <c r="G8020" i="12"/>
  <c r="H8020" i="12"/>
  <c r="I8020" i="12"/>
  <c r="J8020" i="12"/>
  <c r="K8020" i="12"/>
  <c r="L8020" i="12"/>
  <c r="B8021" i="12"/>
  <c r="C8021" i="12"/>
  <c r="D8021" i="12"/>
  <c r="E8021" i="12"/>
  <c r="F8021" i="12"/>
  <c r="G8021" i="12"/>
  <c r="H8021" i="12"/>
  <c r="I8021" i="12"/>
  <c r="J8021" i="12"/>
  <c r="K8021" i="12"/>
  <c r="L8021" i="12"/>
  <c r="B8022" i="12"/>
  <c r="C8022" i="12"/>
  <c r="D8022" i="12"/>
  <c r="E8022" i="12"/>
  <c r="F8022" i="12"/>
  <c r="G8022" i="12"/>
  <c r="H8022" i="12"/>
  <c r="I8022" i="12"/>
  <c r="J8022" i="12"/>
  <c r="K8022" i="12"/>
  <c r="L8022" i="12"/>
  <c r="B8023" i="12"/>
  <c r="C8023" i="12"/>
  <c r="D8023" i="12"/>
  <c r="E8023" i="12"/>
  <c r="F8023" i="12"/>
  <c r="G8023" i="12"/>
  <c r="H8023" i="12"/>
  <c r="I8023" i="12"/>
  <c r="J8023" i="12"/>
  <c r="K8023" i="12"/>
  <c r="L8023" i="12"/>
  <c r="B8024" i="12"/>
  <c r="C8024" i="12"/>
  <c r="D8024" i="12"/>
  <c r="E8024" i="12"/>
  <c r="F8024" i="12"/>
  <c r="G8024" i="12"/>
  <c r="H8024" i="12"/>
  <c r="I8024" i="12"/>
  <c r="J8024" i="12"/>
  <c r="K8024" i="12"/>
  <c r="L8024" i="12"/>
  <c r="B8025" i="12"/>
  <c r="C8025" i="12"/>
  <c r="D8025" i="12"/>
  <c r="E8025" i="12"/>
  <c r="F8025" i="12"/>
  <c r="G8025" i="12"/>
  <c r="H8025" i="12"/>
  <c r="I8025" i="12"/>
  <c r="J8025" i="12"/>
  <c r="K8025" i="12"/>
  <c r="L8025" i="12"/>
  <c r="B8026" i="12"/>
  <c r="C8026" i="12"/>
  <c r="D8026" i="12"/>
  <c r="E8026" i="12"/>
  <c r="F8026" i="12"/>
  <c r="G8026" i="12"/>
  <c r="H8026" i="12"/>
  <c r="I8026" i="12"/>
  <c r="J8026" i="12"/>
  <c r="K8026" i="12"/>
  <c r="L8026" i="12"/>
  <c r="B8027" i="12"/>
  <c r="C8027" i="12"/>
  <c r="D8027" i="12"/>
  <c r="E8027" i="12"/>
  <c r="F8027" i="12"/>
  <c r="G8027" i="12"/>
  <c r="H8027" i="12"/>
  <c r="I8027" i="12"/>
  <c r="J8027" i="12"/>
  <c r="K8027" i="12"/>
  <c r="L8027" i="12"/>
  <c r="B8028" i="12"/>
  <c r="C8028" i="12"/>
  <c r="D8028" i="12"/>
  <c r="E8028" i="12"/>
  <c r="F8028" i="12"/>
  <c r="G8028" i="12"/>
  <c r="H8028" i="12"/>
  <c r="I8028" i="12"/>
  <c r="J8028" i="12"/>
  <c r="K8028" i="12"/>
  <c r="L8028" i="12"/>
  <c r="B8029" i="12"/>
  <c r="C8029" i="12"/>
  <c r="D8029" i="12"/>
  <c r="E8029" i="12"/>
  <c r="F8029" i="12"/>
  <c r="G8029" i="12"/>
  <c r="H8029" i="12"/>
  <c r="I8029" i="12"/>
  <c r="J8029" i="12"/>
  <c r="K8029" i="12"/>
  <c r="L8029" i="12"/>
  <c r="B8030" i="12"/>
  <c r="C8030" i="12"/>
  <c r="D8030" i="12"/>
  <c r="E8030" i="12"/>
  <c r="F8030" i="12"/>
  <c r="G8030" i="12"/>
  <c r="H8030" i="12"/>
  <c r="I8030" i="12"/>
  <c r="J8030" i="12"/>
  <c r="K8030" i="12"/>
  <c r="L8030" i="12"/>
  <c r="B8031" i="12"/>
  <c r="C8031" i="12"/>
  <c r="D8031" i="12"/>
  <c r="E8031" i="12"/>
  <c r="F8031" i="12"/>
  <c r="G8031" i="12"/>
  <c r="H8031" i="12"/>
  <c r="I8031" i="12"/>
  <c r="J8031" i="12"/>
  <c r="K8031" i="12"/>
  <c r="L8031" i="12"/>
  <c r="B8032" i="12"/>
  <c r="C8032" i="12"/>
  <c r="D8032" i="12"/>
  <c r="E8032" i="12"/>
  <c r="F8032" i="12"/>
  <c r="G8032" i="12"/>
  <c r="H8032" i="12"/>
  <c r="I8032" i="12"/>
  <c r="J8032" i="12"/>
  <c r="K8032" i="12"/>
  <c r="L8032" i="12"/>
  <c r="B8033" i="12"/>
  <c r="C8033" i="12"/>
  <c r="D8033" i="12"/>
  <c r="E8033" i="12"/>
  <c r="F8033" i="12"/>
  <c r="G8033" i="12"/>
  <c r="H8033" i="12"/>
  <c r="I8033" i="12"/>
  <c r="J8033" i="12"/>
  <c r="K8033" i="12"/>
  <c r="L8033" i="12"/>
  <c r="B8034" i="12"/>
  <c r="C8034" i="12"/>
  <c r="D8034" i="12"/>
  <c r="E8034" i="12"/>
  <c r="F8034" i="12"/>
  <c r="G8034" i="12"/>
  <c r="H8034" i="12"/>
  <c r="I8034" i="12"/>
  <c r="J8034" i="12"/>
  <c r="K8034" i="12"/>
  <c r="L8034" i="12"/>
  <c r="B8035" i="12"/>
  <c r="C8035" i="12"/>
  <c r="D8035" i="12"/>
  <c r="E8035" i="12"/>
  <c r="F8035" i="12"/>
  <c r="G8035" i="12"/>
  <c r="H8035" i="12"/>
  <c r="I8035" i="12"/>
  <c r="J8035" i="12"/>
  <c r="K8035" i="12"/>
  <c r="L8035" i="12"/>
  <c r="B8036" i="12"/>
  <c r="C8036" i="12"/>
  <c r="D8036" i="12"/>
  <c r="E8036" i="12"/>
  <c r="F8036" i="12"/>
  <c r="G8036" i="12"/>
  <c r="H8036" i="12"/>
  <c r="I8036" i="12"/>
  <c r="J8036" i="12"/>
  <c r="K8036" i="12"/>
  <c r="L8036" i="12"/>
  <c r="B8037" i="12"/>
  <c r="C8037" i="12"/>
  <c r="D8037" i="12"/>
  <c r="E8037" i="12"/>
  <c r="F8037" i="12"/>
  <c r="G8037" i="12"/>
  <c r="H8037" i="12"/>
  <c r="I8037" i="12"/>
  <c r="J8037" i="12"/>
  <c r="K8037" i="12"/>
  <c r="L8037" i="12"/>
  <c r="B8038" i="12"/>
  <c r="C8038" i="12"/>
  <c r="D8038" i="12"/>
  <c r="E8038" i="12"/>
  <c r="F8038" i="12"/>
  <c r="G8038" i="12"/>
  <c r="H8038" i="12"/>
  <c r="I8038" i="12"/>
  <c r="J8038" i="12"/>
  <c r="K8038" i="12"/>
  <c r="L8038" i="12"/>
  <c r="B8039" i="12"/>
  <c r="C8039" i="12"/>
  <c r="D8039" i="12"/>
  <c r="E8039" i="12"/>
  <c r="F8039" i="12"/>
  <c r="G8039" i="12"/>
  <c r="H8039" i="12"/>
  <c r="I8039" i="12"/>
  <c r="J8039" i="12"/>
  <c r="K8039" i="12"/>
  <c r="L8039" i="12"/>
  <c r="B8040" i="12"/>
  <c r="C8040" i="12"/>
  <c r="D8040" i="12"/>
  <c r="E8040" i="12"/>
  <c r="F8040" i="12"/>
  <c r="G8040" i="12"/>
  <c r="H8040" i="12"/>
  <c r="I8040" i="12"/>
  <c r="J8040" i="12"/>
  <c r="K8040" i="12"/>
  <c r="L8040" i="12"/>
  <c r="B8041" i="12"/>
  <c r="C8041" i="12"/>
  <c r="D8041" i="12"/>
  <c r="E8041" i="12"/>
  <c r="F8041" i="12"/>
  <c r="G8041" i="12"/>
  <c r="H8041" i="12"/>
  <c r="I8041" i="12"/>
  <c r="J8041" i="12"/>
  <c r="K8041" i="12"/>
  <c r="L8041" i="12"/>
  <c r="B8042" i="12"/>
  <c r="C8042" i="12"/>
  <c r="D8042" i="12"/>
  <c r="E8042" i="12"/>
  <c r="F8042" i="12"/>
  <c r="G8042" i="12"/>
  <c r="H8042" i="12"/>
  <c r="I8042" i="12"/>
  <c r="J8042" i="12"/>
  <c r="K8042" i="12"/>
  <c r="L8042" i="12"/>
  <c r="B8043" i="12"/>
  <c r="C8043" i="12"/>
  <c r="D8043" i="12"/>
  <c r="E8043" i="12"/>
  <c r="F8043" i="12"/>
  <c r="G8043" i="12"/>
  <c r="H8043" i="12"/>
  <c r="I8043" i="12"/>
  <c r="J8043" i="12"/>
  <c r="K8043" i="12"/>
  <c r="L8043" i="12"/>
  <c r="B8044" i="12"/>
  <c r="C8044" i="12"/>
  <c r="D8044" i="12"/>
  <c r="E8044" i="12"/>
  <c r="F8044" i="12"/>
  <c r="G8044" i="12"/>
  <c r="H8044" i="12"/>
  <c r="I8044" i="12"/>
  <c r="J8044" i="12"/>
  <c r="K8044" i="12"/>
  <c r="L8044" i="12"/>
  <c r="B8045" i="12"/>
  <c r="C8045" i="12"/>
  <c r="D8045" i="12"/>
  <c r="E8045" i="12"/>
  <c r="F8045" i="12"/>
  <c r="G8045" i="12"/>
  <c r="H8045" i="12"/>
  <c r="I8045" i="12"/>
  <c r="J8045" i="12"/>
  <c r="K8045" i="12"/>
  <c r="L8045" i="12"/>
  <c r="B8046" i="12"/>
  <c r="C8046" i="12"/>
  <c r="D8046" i="12"/>
  <c r="E8046" i="12"/>
  <c r="F8046" i="12"/>
  <c r="G8046" i="12"/>
  <c r="H8046" i="12"/>
  <c r="I8046" i="12"/>
  <c r="J8046" i="12"/>
  <c r="K8046" i="12"/>
  <c r="L8046" i="12"/>
  <c r="B8047" i="12"/>
  <c r="C8047" i="12"/>
  <c r="D8047" i="12"/>
  <c r="E8047" i="12"/>
  <c r="F8047" i="12"/>
  <c r="G8047" i="12"/>
  <c r="H8047" i="12"/>
  <c r="I8047" i="12"/>
  <c r="J8047" i="12"/>
  <c r="K8047" i="12"/>
  <c r="L8047" i="12"/>
  <c r="B8048" i="12"/>
  <c r="C8048" i="12"/>
  <c r="D8048" i="12"/>
  <c r="E8048" i="12"/>
  <c r="F8048" i="12"/>
  <c r="G8048" i="12"/>
  <c r="H8048" i="12"/>
  <c r="I8048" i="12"/>
  <c r="J8048" i="12"/>
  <c r="K8048" i="12"/>
  <c r="L8048" i="12"/>
  <c r="B8049" i="12"/>
  <c r="C8049" i="12"/>
  <c r="D8049" i="12"/>
  <c r="E8049" i="12"/>
  <c r="F8049" i="12"/>
  <c r="G8049" i="12"/>
  <c r="H8049" i="12"/>
  <c r="I8049" i="12"/>
  <c r="J8049" i="12"/>
  <c r="K8049" i="12"/>
  <c r="L8049" i="12"/>
  <c r="B8050" i="12"/>
  <c r="C8050" i="12"/>
  <c r="D8050" i="12"/>
  <c r="E8050" i="12"/>
  <c r="F8050" i="12"/>
  <c r="G8050" i="12"/>
  <c r="H8050" i="12"/>
  <c r="I8050" i="12"/>
  <c r="J8050" i="12"/>
  <c r="K8050" i="12"/>
  <c r="L8050" i="12"/>
  <c r="B8051" i="12"/>
  <c r="C8051" i="12"/>
  <c r="D8051" i="12"/>
  <c r="E8051" i="12"/>
  <c r="F8051" i="12"/>
  <c r="G8051" i="12"/>
  <c r="H8051" i="12"/>
  <c r="I8051" i="12"/>
  <c r="J8051" i="12"/>
  <c r="K8051" i="12"/>
  <c r="L8051" i="12"/>
  <c r="B8052" i="12"/>
  <c r="C8052" i="12"/>
  <c r="D8052" i="12"/>
  <c r="E8052" i="12"/>
  <c r="F8052" i="12"/>
  <c r="G8052" i="12"/>
  <c r="H8052" i="12"/>
  <c r="I8052" i="12"/>
  <c r="J8052" i="12"/>
  <c r="K8052" i="12"/>
  <c r="L8052" i="12"/>
  <c r="B8053" i="12"/>
  <c r="C8053" i="12"/>
  <c r="D8053" i="12"/>
  <c r="E8053" i="12"/>
  <c r="F8053" i="12"/>
  <c r="G8053" i="12"/>
  <c r="H8053" i="12"/>
  <c r="I8053" i="12"/>
  <c r="J8053" i="12"/>
  <c r="K8053" i="12"/>
  <c r="L8053" i="12"/>
  <c r="B8054" i="12"/>
  <c r="C8054" i="12"/>
  <c r="D8054" i="12"/>
  <c r="E8054" i="12"/>
  <c r="F8054" i="12"/>
  <c r="G8054" i="12"/>
  <c r="H8054" i="12"/>
  <c r="I8054" i="12"/>
  <c r="J8054" i="12"/>
  <c r="K8054" i="12"/>
  <c r="L8054" i="12"/>
  <c r="B8055" i="12"/>
  <c r="C8055" i="12"/>
  <c r="D8055" i="12"/>
  <c r="E8055" i="12"/>
  <c r="F8055" i="12"/>
  <c r="G8055" i="12"/>
  <c r="H8055" i="12"/>
  <c r="I8055" i="12"/>
  <c r="J8055" i="12"/>
  <c r="K8055" i="12"/>
  <c r="L8055" i="12"/>
  <c r="B8056" i="12"/>
  <c r="C8056" i="12"/>
  <c r="D8056" i="12"/>
  <c r="E8056" i="12"/>
  <c r="F8056" i="12"/>
  <c r="G8056" i="12"/>
  <c r="H8056" i="12"/>
  <c r="I8056" i="12"/>
  <c r="J8056" i="12"/>
  <c r="K8056" i="12"/>
  <c r="L8056" i="12"/>
  <c r="B8057" i="12"/>
  <c r="C8057" i="12"/>
  <c r="D8057" i="12"/>
  <c r="E8057" i="12"/>
  <c r="F8057" i="12"/>
  <c r="G8057" i="12"/>
  <c r="H8057" i="12"/>
  <c r="I8057" i="12"/>
  <c r="J8057" i="12"/>
  <c r="K8057" i="12"/>
  <c r="L8057" i="12"/>
  <c r="B8058" i="12"/>
  <c r="C8058" i="12"/>
  <c r="D8058" i="12"/>
  <c r="E8058" i="12"/>
  <c r="F8058" i="12"/>
  <c r="G8058" i="12"/>
  <c r="H8058" i="12"/>
  <c r="I8058" i="12"/>
  <c r="J8058" i="12"/>
  <c r="K8058" i="12"/>
  <c r="L8058" i="12"/>
  <c r="B8059" i="12"/>
  <c r="C8059" i="12"/>
  <c r="D8059" i="12"/>
  <c r="E8059" i="12"/>
  <c r="F8059" i="12"/>
  <c r="G8059" i="12"/>
  <c r="H8059" i="12"/>
  <c r="I8059" i="12"/>
  <c r="J8059" i="12"/>
  <c r="K8059" i="12"/>
  <c r="L8059" i="12"/>
  <c r="B8060" i="12"/>
  <c r="C8060" i="12"/>
  <c r="D8060" i="12"/>
  <c r="E8060" i="12"/>
  <c r="F8060" i="12"/>
  <c r="G8060" i="12"/>
  <c r="H8060" i="12"/>
  <c r="I8060" i="12"/>
  <c r="J8060" i="12"/>
  <c r="K8060" i="12"/>
  <c r="L8060" i="12"/>
  <c r="B8061" i="12"/>
  <c r="C8061" i="12"/>
  <c r="D8061" i="12"/>
  <c r="E8061" i="12"/>
  <c r="F8061" i="12"/>
  <c r="G8061" i="12"/>
  <c r="H8061" i="12"/>
  <c r="I8061" i="12"/>
  <c r="J8061" i="12"/>
  <c r="K8061" i="12"/>
  <c r="L8061" i="12"/>
  <c r="B8062" i="12"/>
  <c r="C8062" i="12"/>
  <c r="D8062" i="12"/>
  <c r="E8062" i="12"/>
  <c r="F8062" i="12"/>
  <c r="G8062" i="12"/>
  <c r="H8062" i="12"/>
  <c r="I8062" i="12"/>
  <c r="J8062" i="12"/>
  <c r="K8062" i="12"/>
  <c r="L8062" i="12"/>
  <c r="B8063" i="12"/>
  <c r="C8063" i="12"/>
  <c r="D8063" i="12"/>
  <c r="E8063" i="12"/>
  <c r="F8063" i="12"/>
  <c r="G8063" i="12"/>
  <c r="H8063" i="12"/>
  <c r="I8063" i="12"/>
  <c r="J8063" i="12"/>
  <c r="K8063" i="12"/>
  <c r="L8063" i="12"/>
  <c r="B8064" i="12"/>
  <c r="C8064" i="12"/>
  <c r="D8064" i="12"/>
  <c r="E8064" i="12"/>
  <c r="F8064" i="12"/>
  <c r="G8064" i="12"/>
  <c r="H8064" i="12"/>
  <c r="I8064" i="12"/>
  <c r="J8064" i="12"/>
  <c r="K8064" i="12"/>
  <c r="L8064" i="12"/>
  <c r="B8065" i="12"/>
  <c r="C8065" i="12"/>
  <c r="D8065" i="12"/>
  <c r="E8065" i="12"/>
  <c r="F8065" i="12"/>
  <c r="G8065" i="12"/>
  <c r="H8065" i="12"/>
  <c r="I8065" i="12"/>
  <c r="J8065" i="12"/>
  <c r="K8065" i="12"/>
  <c r="L8065" i="12"/>
  <c r="B8066" i="12"/>
  <c r="C8066" i="12"/>
  <c r="D8066" i="12"/>
  <c r="E8066" i="12"/>
  <c r="F8066" i="12"/>
  <c r="G8066" i="12"/>
  <c r="H8066" i="12"/>
  <c r="I8066" i="12"/>
  <c r="J8066" i="12"/>
  <c r="K8066" i="12"/>
  <c r="L8066" i="12"/>
  <c r="B8067" i="12"/>
  <c r="C8067" i="12"/>
  <c r="D8067" i="12"/>
  <c r="E8067" i="12"/>
  <c r="F8067" i="12"/>
  <c r="G8067" i="12"/>
  <c r="H8067" i="12"/>
  <c r="I8067" i="12"/>
  <c r="J8067" i="12"/>
  <c r="K8067" i="12"/>
  <c r="L8067" i="12"/>
  <c r="B8068" i="12"/>
  <c r="C8068" i="12"/>
  <c r="D8068" i="12"/>
  <c r="E8068" i="12"/>
  <c r="F8068" i="12"/>
  <c r="G8068" i="12"/>
  <c r="H8068" i="12"/>
  <c r="I8068" i="12"/>
  <c r="J8068" i="12"/>
  <c r="K8068" i="12"/>
  <c r="L8068" i="12"/>
  <c r="B8069" i="12"/>
  <c r="C8069" i="12"/>
  <c r="D8069" i="12"/>
  <c r="E8069" i="12"/>
  <c r="F8069" i="12"/>
  <c r="G8069" i="12"/>
  <c r="H8069" i="12"/>
  <c r="I8069" i="12"/>
  <c r="J8069" i="12"/>
  <c r="K8069" i="12"/>
  <c r="L8069" i="12"/>
  <c r="B8070" i="12"/>
  <c r="C8070" i="12"/>
  <c r="D8070" i="12"/>
  <c r="E8070" i="12"/>
  <c r="F8070" i="12"/>
  <c r="G8070" i="12"/>
  <c r="H8070" i="12"/>
  <c r="I8070" i="12"/>
  <c r="J8070" i="12"/>
  <c r="K8070" i="12"/>
  <c r="L8070" i="12"/>
  <c r="B8071" i="12"/>
  <c r="C8071" i="12"/>
  <c r="D8071" i="12"/>
  <c r="E8071" i="12"/>
  <c r="F8071" i="12"/>
  <c r="G8071" i="12"/>
  <c r="H8071" i="12"/>
  <c r="I8071" i="12"/>
  <c r="J8071" i="12"/>
  <c r="K8071" i="12"/>
  <c r="L8071" i="12"/>
  <c r="B8072" i="12"/>
  <c r="C8072" i="12"/>
  <c r="D8072" i="12"/>
  <c r="E8072" i="12"/>
  <c r="F8072" i="12"/>
  <c r="G8072" i="12"/>
  <c r="H8072" i="12"/>
  <c r="I8072" i="12"/>
  <c r="J8072" i="12"/>
  <c r="K8072" i="12"/>
  <c r="L8072" i="12"/>
  <c r="B8073" i="12"/>
  <c r="C8073" i="12"/>
  <c r="D8073" i="12"/>
  <c r="E8073" i="12"/>
  <c r="F8073" i="12"/>
  <c r="G8073" i="12"/>
  <c r="H8073" i="12"/>
  <c r="I8073" i="12"/>
  <c r="J8073" i="12"/>
  <c r="K8073" i="12"/>
  <c r="L8073" i="12"/>
  <c r="B8074" i="12"/>
  <c r="C8074" i="12"/>
  <c r="D8074" i="12"/>
  <c r="E8074" i="12"/>
  <c r="F8074" i="12"/>
  <c r="G8074" i="12"/>
  <c r="H8074" i="12"/>
  <c r="I8074" i="12"/>
  <c r="J8074" i="12"/>
  <c r="K8074" i="12"/>
  <c r="L8074" i="12"/>
  <c r="B8075" i="12"/>
  <c r="C8075" i="12"/>
  <c r="D8075" i="12"/>
  <c r="E8075" i="12"/>
  <c r="F8075" i="12"/>
  <c r="G8075" i="12"/>
  <c r="H8075" i="12"/>
  <c r="I8075" i="12"/>
  <c r="J8075" i="12"/>
  <c r="K8075" i="12"/>
  <c r="L8075" i="12"/>
  <c r="B8076" i="12"/>
  <c r="C8076" i="12"/>
  <c r="D8076" i="12"/>
  <c r="E8076" i="12"/>
  <c r="F8076" i="12"/>
  <c r="G8076" i="12"/>
  <c r="H8076" i="12"/>
  <c r="I8076" i="12"/>
  <c r="J8076" i="12"/>
  <c r="K8076" i="12"/>
  <c r="L8076" i="12"/>
  <c r="B8077" i="12"/>
  <c r="C8077" i="12"/>
  <c r="D8077" i="12"/>
  <c r="E8077" i="12"/>
  <c r="F8077" i="12"/>
  <c r="G8077" i="12"/>
  <c r="H8077" i="12"/>
  <c r="I8077" i="12"/>
  <c r="J8077" i="12"/>
  <c r="K8077" i="12"/>
  <c r="L8077" i="12"/>
  <c r="B8078" i="12"/>
  <c r="C8078" i="12"/>
  <c r="D8078" i="12"/>
  <c r="E8078" i="12"/>
  <c r="F8078" i="12"/>
  <c r="G8078" i="12"/>
  <c r="H8078" i="12"/>
  <c r="I8078" i="12"/>
  <c r="J8078" i="12"/>
  <c r="K8078" i="12"/>
  <c r="L8078" i="12"/>
  <c r="B8079" i="12"/>
  <c r="C8079" i="12"/>
  <c r="D8079" i="12"/>
  <c r="E8079" i="12"/>
  <c r="F8079" i="12"/>
  <c r="G8079" i="12"/>
  <c r="H8079" i="12"/>
  <c r="I8079" i="12"/>
  <c r="J8079" i="12"/>
  <c r="K8079" i="12"/>
  <c r="L8079" i="12"/>
  <c r="B8080" i="12"/>
  <c r="C8080" i="12"/>
  <c r="D8080" i="12"/>
  <c r="E8080" i="12"/>
  <c r="F8080" i="12"/>
  <c r="G8080" i="12"/>
  <c r="H8080" i="12"/>
  <c r="I8080" i="12"/>
  <c r="J8080" i="12"/>
  <c r="K8080" i="12"/>
  <c r="L8080" i="12"/>
  <c r="B8081" i="12"/>
  <c r="C8081" i="12"/>
  <c r="D8081" i="12"/>
  <c r="E8081" i="12"/>
  <c r="F8081" i="12"/>
  <c r="G8081" i="12"/>
  <c r="H8081" i="12"/>
  <c r="I8081" i="12"/>
  <c r="J8081" i="12"/>
  <c r="K8081" i="12"/>
  <c r="L8081" i="12"/>
  <c r="B8082" i="12"/>
  <c r="C8082" i="12"/>
  <c r="D8082" i="12"/>
  <c r="E8082" i="12"/>
  <c r="F8082" i="12"/>
  <c r="G8082" i="12"/>
  <c r="H8082" i="12"/>
  <c r="I8082" i="12"/>
  <c r="J8082" i="12"/>
  <c r="K8082" i="12"/>
  <c r="L8082" i="12"/>
  <c r="B8083" i="12"/>
  <c r="C8083" i="12"/>
  <c r="D8083" i="12"/>
  <c r="E8083" i="12"/>
  <c r="F8083" i="12"/>
  <c r="G8083" i="12"/>
  <c r="H8083" i="12"/>
  <c r="I8083" i="12"/>
  <c r="J8083" i="12"/>
  <c r="K8083" i="12"/>
  <c r="L8083" i="12"/>
  <c r="B8084" i="12"/>
  <c r="C8084" i="12"/>
  <c r="D8084" i="12"/>
  <c r="E8084" i="12"/>
  <c r="F8084" i="12"/>
  <c r="G8084" i="12"/>
  <c r="H8084" i="12"/>
  <c r="I8084" i="12"/>
  <c r="J8084" i="12"/>
  <c r="K8084" i="12"/>
  <c r="L8084" i="12"/>
  <c r="B8085" i="12"/>
  <c r="C8085" i="12"/>
  <c r="D8085" i="12"/>
  <c r="E8085" i="12"/>
  <c r="F8085" i="12"/>
  <c r="G8085" i="12"/>
  <c r="H8085" i="12"/>
  <c r="I8085" i="12"/>
  <c r="J8085" i="12"/>
  <c r="K8085" i="12"/>
  <c r="L8085" i="12"/>
  <c r="B8086" i="12"/>
  <c r="C8086" i="12"/>
  <c r="D8086" i="12"/>
  <c r="E8086" i="12"/>
  <c r="F8086" i="12"/>
  <c r="G8086" i="12"/>
  <c r="H8086" i="12"/>
  <c r="I8086" i="12"/>
  <c r="J8086" i="12"/>
  <c r="K8086" i="12"/>
  <c r="L8086" i="12"/>
  <c r="B8087" i="12"/>
  <c r="C8087" i="12"/>
  <c r="D8087" i="12"/>
  <c r="E8087" i="12"/>
  <c r="F8087" i="12"/>
  <c r="G8087" i="12"/>
  <c r="H8087" i="12"/>
  <c r="I8087" i="12"/>
  <c r="J8087" i="12"/>
  <c r="K8087" i="12"/>
  <c r="L8087" i="12"/>
  <c r="B8088" i="12"/>
  <c r="C8088" i="12"/>
  <c r="D8088" i="12"/>
  <c r="E8088" i="12"/>
  <c r="F8088" i="12"/>
  <c r="G8088" i="12"/>
  <c r="H8088" i="12"/>
  <c r="I8088" i="12"/>
  <c r="J8088" i="12"/>
  <c r="K8088" i="12"/>
  <c r="L8088" i="12"/>
  <c r="B8089" i="12"/>
  <c r="C8089" i="12"/>
  <c r="D8089" i="12"/>
  <c r="E8089" i="12"/>
  <c r="F8089" i="12"/>
  <c r="G8089" i="12"/>
  <c r="H8089" i="12"/>
  <c r="I8089" i="12"/>
  <c r="J8089" i="12"/>
  <c r="K8089" i="12"/>
  <c r="L8089" i="12"/>
  <c r="B8090" i="12"/>
  <c r="C8090" i="12"/>
  <c r="D8090" i="12"/>
  <c r="E8090" i="12"/>
  <c r="F8090" i="12"/>
  <c r="G8090" i="12"/>
  <c r="H8090" i="12"/>
  <c r="I8090" i="12"/>
  <c r="J8090" i="12"/>
  <c r="K8090" i="12"/>
  <c r="L8090" i="12"/>
  <c r="B8091" i="12"/>
  <c r="C8091" i="12"/>
  <c r="D8091" i="12"/>
  <c r="E8091" i="12"/>
  <c r="F8091" i="12"/>
  <c r="G8091" i="12"/>
  <c r="H8091" i="12"/>
  <c r="I8091" i="12"/>
  <c r="J8091" i="12"/>
  <c r="K8091" i="12"/>
  <c r="L8091" i="12"/>
  <c r="B8092" i="12"/>
  <c r="C8092" i="12"/>
  <c r="D8092" i="12"/>
  <c r="E8092" i="12"/>
  <c r="F8092" i="12"/>
  <c r="G8092" i="12"/>
  <c r="H8092" i="12"/>
  <c r="I8092" i="12"/>
  <c r="J8092" i="12"/>
  <c r="K8092" i="12"/>
  <c r="L8092" i="12"/>
  <c r="B8093" i="12"/>
  <c r="C8093" i="12"/>
  <c r="D8093" i="12"/>
  <c r="E8093" i="12"/>
  <c r="F8093" i="12"/>
  <c r="G8093" i="12"/>
  <c r="H8093" i="12"/>
  <c r="I8093" i="12"/>
  <c r="J8093" i="12"/>
  <c r="K8093" i="12"/>
  <c r="L8093" i="12"/>
  <c r="B8094" i="12"/>
  <c r="C8094" i="12"/>
  <c r="D8094" i="12"/>
  <c r="E8094" i="12"/>
  <c r="F8094" i="12"/>
  <c r="G8094" i="12"/>
  <c r="H8094" i="12"/>
  <c r="I8094" i="12"/>
  <c r="J8094" i="12"/>
  <c r="K8094" i="12"/>
  <c r="L8094" i="12"/>
  <c r="B8095" i="12"/>
  <c r="C8095" i="12"/>
  <c r="D8095" i="12"/>
  <c r="E8095" i="12"/>
  <c r="F8095" i="12"/>
  <c r="G8095" i="12"/>
  <c r="H8095" i="12"/>
  <c r="I8095" i="12"/>
  <c r="J8095" i="12"/>
  <c r="K8095" i="12"/>
  <c r="L8095" i="12"/>
  <c r="B8096" i="12"/>
  <c r="C8096" i="12"/>
  <c r="D8096" i="12"/>
  <c r="E8096" i="12"/>
  <c r="F8096" i="12"/>
  <c r="G8096" i="12"/>
  <c r="H8096" i="12"/>
  <c r="I8096" i="12"/>
  <c r="J8096" i="12"/>
  <c r="K8096" i="12"/>
  <c r="L8096" i="12"/>
  <c r="B8097" i="12"/>
  <c r="C8097" i="12"/>
  <c r="D8097" i="12"/>
  <c r="E8097" i="12"/>
  <c r="F8097" i="12"/>
  <c r="G8097" i="12"/>
  <c r="H8097" i="12"/>
  <c r="I8097" i="12"/>
  <c r="J8097" i="12"/>
  <c r="K8097" i="12"/>
  <c r="L8097" i="12"/>
  <c r="B8098" i="12"/>
  <c r="C8098" i="12"/>
  <c r="D8098" i="12"/>
  <c r="E8098" i="12"/>
  <c r="F8098" i="12"/>
  <c r="G8098" i="12"/>
  <c r="H8098" i="12"/>
  <c r="I8098" i="12"/>
  <c r="J8098" i="12"/>
  <c r="K8098" i="12"/>
  <c r="L8098" i="12"/>
  <c r="B8099" i="12"/>
  <c r="C8099" i="12"/>
  <c r="D8099" i="12"/>
  <c r="E8099" i="12"/>
  <c r="F8099" i="12"/>
  <c r="G8099" i="12"/>
  <c r="H8099" i="12"/>
  <c r="I8099" i="12"/>
  <c r="J8099" i="12"/>
  <c r="K8099" i="12"/>
  <c r="L8099" i="12"/>
  <c r="B8100" i="12"/>
  <c r="C8100" i="12"/>
  <c r="D8100" i="12"/>
  <c r="E8100" i="12"/>
  <c r="F8100" i="12"/>
  <c r="G8100" i="12"/>
  <c r="H8100" i="12"/>
  <c r="I8100" i="12"/>
  <c r="J8100" i="12"/>
  <c r="K8100" i="12"/>
  <c r="L8100" i="12"/>
  <c r="B8101" i="12"/>
  <c r="C8101" i="12"/>
  <c r="D8101" i="12"/>
  <c r="E8101" i="12"/>
  <c r="F8101" i="12"/>
  <c r="G8101" i="12"/>
  <c r="H8101" i="12"/>
  <c r="I8101" i="12"/>
  <c r="J8101" i="12"/>
  <c r="K8101" i="12"/>
  <c r="L8101" i="12"/>
  <c r="B8102" i="12"/>
  <c r="C8102" i="12"/>
  <c r="D8102" i="12"/>
  <c r="E8102" i="12"/>
  <c r="F8102" i="12"/>
  <c r="G8102" i="12"/>
  <c r="H8102" i="12"/>
  <c r="I8102" i="12"/>
  <c r="J8102" i="12"/>
  <c r="K8102" i="12"/>
  <c r="L8102" i="12"/>
  <c r="B8103" i="12"/>
  <c r="C8103" i="12"/>
  <c r="D8103" i="12"/>
  <c r="E8103" i="12"/>
  <c r="F8103" i="12"/>
  <c r="G8103" i="12"/>
  <c r="H8103" i="12"/>
  <c r="I8103" i="12"/>
  <c r="J8103" i="12"/>
  <c r="K8103" i="12"/>
  <c r="L8103" i="12"/>
  <c r="B8104" i="12"/>
  <c r="C8104" i="12"/>
  <c r="D8104" i="12"/>
  <c r="E8104" i="12"/>
  <c r="F8104" i="12"/>
  <c r="G8104" i="12"/>
  <c r="H8104" i="12"/>
  <c r="I8104" i="12"/>
  <c r="J8104" i="12"/>
  <c r="K8104" i="12"/>
  <c r="L8104" i="12"/>
  <c r="B8105" i="12"/>
  <c r="C8105" i="12"/>
  <c r="D8105" i="12"/>
  <c r="E8105" i="12"/>
  <c r="F8105" i="12"/>
  <c r="G8105" i="12"/>
  <c r="H8105" i="12"/>
  <c r="I8105" i="12"/>
  <c r="J8105" i="12"/>
  <c r="K8105" i="12"/>
  <c r="L8105" i="12"/>
  <c r="B8106" i="12"/>
  <c r="C8106" i="12"/>
  <c r="D8106" i="12"/>
  <c r="E8106" i="12"/>
  <c r="F8106" i="12"/>
  <c r="G8106" i="12"/>
  <c r="H8106" i="12"/>
  <c r="I8106" i="12"/>
  <c r="J8106" i="12"/>
  <c r="K8106" i="12"/>
  <c r="L8106" i="12"/>
  <c r="B8107" i="12"/>
  <c r="C8107" i="12"/>
  <c r="D8107" i="12"/>
  <c r="E8107" i="12"/>
  <c r="F8107" i="12"/>
  <c r="G8107" i="12"/>
  <c r="H8107" i="12"/>
  <c r="I8107" i="12"/>
  <c r="J8107" i="12"/>
  <c r="K8107" i="12"/>
  <c r="L8107" i="12"/>
  <c r="B8108" i="12"/>
  <c r="C8108" i="12"/>
  <c r="D8108" i="12"/>
  <c r="E8108" i="12"/>
  <c r="F8108" i="12"/>
  <c r="G8108" i="12"/>
  <c r="H8108" i="12"/>
  <c r="I8108" i="12"/>
  <c r="J8108" i="12"/>
  <c r="K8108" i="12"/>
  <c r="L8108" i="12"/>
  <c r="B8109" i="12"/>
  <c r="C8109" i="12"/>
  <c r="D8109" i="12"/>
  <c r="E8109" i="12"/>
  <c r="F8109" i="12"/>
  <c r="G8109" i="12"/>
  <c r="H8109" i="12"/>
  <c r="I8109" i="12"/>
  <c r="J8109" i="12"/>
  <c r="K8109" i="12"/>
  <c r="L8109" i="12"/>
  <c r="B8110" i="12"/>
  <c r="C8110" i="12"/>
  <c r="D8110" i="12"/>
  <c r="E8110" i="12"/>
  <c r="F8110" i="12"/>
  <c r="G8110" i="12"/>
  <c r="H8110" i="12"/>
  <c r="I8110" i="12"/>
  <c r="J8110" i="12"/>
  <c r="K8110" i="12"/>
  <c r="L8110" i="12"/>
  <c r="B8111" i="12"/>
  <c r="C8111" i="12"/>
  <c r="D8111" i="12"/>
  <c r="E8111" i="12"/>
  <c r="F8111" i="12"/>
  <c r="G8111" i="12"/>
  <c r="H8111" i="12"/>
  <c r="I8111" i="12"/>
  <c r="J8111" i="12"/>
  <c r="K8111" i="12"/>
  <c r="L8111" i="12"/>
  <c r="B8112" i="12"/>
  <c r="C8112" i="12"/>
  <c r="D8112" i="12"/>
  <c r="E8112" i="12"/>
  <c r="F8112" i="12"/>
  <c r="G8112" i="12"/>
  <c r="H8112" i="12"/>
  <c r="I8112" i="12"/>
  <c r="J8112" i="12"/>
  <c r="K8112" i="12"/>
  <c r="L8112" i="12"/>
  <c r="B8113" i="12"/>
  <c r="C8113" i="12"/>
  <c r="D8113" i="12"/>
  <c r="E8113" i="12"/>
  <c r="F8113" i="12"/>
  <c r="G8113" i="12"/>
  <c r="H8113" i="12"/>
  <c r="I8113" i="12"/>
  <c r="J8113" i="12"/>
  <c r="K8113" i="12"/>
  <c r="L8113" i="12"/>
  <c r="B8114" i="12"/>
  <c r="C8114" i="12"/>
  <c r="D8114" i="12"/>
  <c r="E8114" i="12"/>
  <c r="F8114" i="12"/>
  <c r="G8114" i="12"/>
  <c r="H8114" i="12"/>
  <c r="I8114" i="12"/>
  <c r="J8114" i="12"/>
  <c r="K8114" i="12"/>
  <c r="L8114" i="12"/>
  <c r="B8115" i="12"/>
  <c r="C8115" i="12"/>
  <c r="D8115" i="12"/>
  <c r="E8115" i="12"/>
  <c r="F8115" i="12"/>
  <c r="G8115" i="12"/>
  <c r="H8115" i="12"/>
  <c r="I8115" i="12"/>
  <c r="J8115" i="12"/>
  <c r="K8115" i="12"/>
  <c r="L8115" i="12"/>
  <c r="B8116" i="12"/>
  <c r="C8116" i="12"/>
  <c r="D8116" i="12"/>
  <c r="E8116" i="12"/>
  <c r="F8116" i="12"/>
  <c r="G8116" i="12"/>
  <c r="H8116" i="12"/>
  <c r="I8116" i="12"/>
  <c r="J8116" i="12"/>
  <c r="K8116" i="12"/>
  <c r="L8116" i="12"/>
  <c r="B8117" i="12"/>
  <c r="C8117" i="12"/>
  <c r="D8117" i="12"/>
  <c r="E8117" i="12"/>
  <c r="F8117" i="12"/>
  <c r="G8117" i="12"/>
  <c r="H8117" i="12"/>
  <c r="I8117" i="12"/>
  <c r="J8117" i="12"/>
  <c r="K8117" i="12"/>
  <c r="L8117" i="12"/>
  <c r="B8118" i="12"/>
  <c r="C8118" i="12"/>
  <c r="D8118" i="12"/>
  <c r="E8118" i="12"/>
  <c r="F8118" i="12"/>
  <c r="G8118" i="12"/>
  <c r="H8118" i="12"/>
  <c r="I8118" i="12"/>
  <c r="J8118" i="12"/>
  <c r="K8118" i="12"/>
  <c r="L8118" i="12"/>
  <c r="B8119" i="12"/>
  <c r="C8119" i="12"/>
  <c r="D8119" i="12"/>
  <c r="E8119" i="12"/>
  <c r="F8119" i="12"/>
  <c r="G8119" i="12"/>
  <c r="H8119" i="12"/>
  <c r="I8119" i="12"/>
  <c r="J8119" i="12"/>
  <c r="K8119" i="12"/>
  <c r="L8119" i="12"/>
  <c r="B8120" i="12"/>
  <c r="C8120" i="12"/>
  <c r="D8120" i="12"/>
  <c r="E8120" i="12"/>
  <c r="F8120" i="12"/>
  <c r="G8120" i="12"/>
  <c r="H8120" i="12"/>
  <c r="I8120" i="12"/>
  <c r="J8120" i="12"/>
  <c r="K8120" i="12"/>
  <c r="L8120" i="12"/>
  <c r="B8121" i="12"/>
  <c r="C8121" i="12"/>
  <c r="D8121" i="12"/>
  <c r="E8121" i="12"/>
  <c r="F8121" i="12"/>
  <c r="G8121" i="12"/>
  <c r="H8121" i="12"/>
  <c r="I8121" i="12"/>
  <c r="J8121" i="12"/>
  <c r="K8121" i="12"/>
  <c r="L8121" i="12"/>
  <c r="B8122" i="12"/>
  <c r="C8122" i="12"/>
  <c r="D8122" i="12"/>
  <c r="E8122" i="12"/>
  <c r="F8122" i="12"/>
  <c r="G8122" i="12"/>
  <c r="H8122" i="12"/>
  <c r="I8122" i="12"/>
  <c r="J8122" i="12"/>
  <c r="K8122" i="12"/>
  <c r="L8122" i="12"/>
  <c r="B8123" i="12"/>
  <c r="C8123" i="12"/>
  <c r="D8123" i="12"/>
  <c r="E8123" i="12"/>
  <c r="F8123" i="12"/>
  <c r="G8123" i="12"/>
  <c r="H8123" i="12"/>
  <c r="I8123" i="12"/>
  <c r="J8123" i="12"/>
  <c r="K8123" i="12"/>
  <c r="L8123" i="12"/>
  <c r="B8124" i="12"/>
  <c r="C8124" i="12"/>
  <c r="D8124" i="12"/>
  <c r="E8124" i="12"/>
  <c r="F8124" i="12"/>
  <c r="G8124" i="12"/>
  <c r="H8124" i="12"/>
  <c r="I8124" i="12"/>
  <c r="J8124" i="12"/>
  <c r="K8124" i="12"/>
  <c r="L8124" i="12"/>
  <c r="B8125" i="12"/>
  <c r="C8125" i="12"/>
  <c r="D8125" i="12"/>
  <c r="E8125" i="12"/>
  <c r="F8125" i="12"/>
  <c r="G8125" i="12"/>
  <c r="H8125" i="12"/>
  <c r="I8125" i="12"/>
  <c r="J8125" i="12"/>
  <c r="K8125" i="12"/>
  <c r="L8125" i="12"/>
  <c r="B8126" i="12"/>
  <c r="C8126" i="12"/>
  <c r="D8126" i="12"/>
  <c r="E8126" i="12"/>
  <c r="F8126" i="12"/>
  <c r="G8126" i="12"/>
  <c r="H8126" i="12"/>
  <c r="I8126" i="12"/>
  <c r="J8126" i="12"/>
  <c r="K8126" i="12"/>
  <c r="L8126" i="12"/>
  <c r="B8127" i="12"/>
  <c r="C8127" i="12"/>
  <c r="D8127" i="12"/>
  <c r="E8127" i="12"/>
  <c r="F8127" i="12"/>
  <c r="G8127" i="12"/>
  <c r="H8127" i="12"/>
  <c r="I8127" i="12"/>
  <c r="J8127" i="12"/>
  <c r="K8127" i="12"/>
  <c r="L8127" i="12"/>
  <c r="B8128" i="12"/>
  <c r="C8128" i="12"/>
  <c r="D8128" i="12"/>
  <c r="E8128" i="12"/>
  <c r="F8128" i="12"/>
  <c r="G8128" i="12"/>
  <c r="H8128" i="12"/>
  <c r="I8128" i="12"/>
  <c r="J8128" i="12"/>
  <c r="K8128" i="12"/>
  <c r="L8128" i="12"/>
  <c r="B8129" i="12"/>
  <c r="C8129" i="12"/>
  <c r="D8129" i="12"/>
  <c r="E8129" i="12"/>
  <c r="F8129" i="12"/>
  <c r="G8129" i="12"/>
  <c r="H8129" i="12"/>
  <c r="I8129" i="12"/>
  <c r="J8129" i="12"/>
  <c r="K8129" i="12"/>
  <c r="L8129" i="12"/>
  <c r="B8130" i="12"/>
  <c r="C8130" i="12"/>
  <c r="D8130" i="12"/>
  <c r="E8130" i="12"/>
  <c r="F8130" i="12"/>
  <c r="G8130" i="12"/>
  <c r="H8130" i="12"/>
  <c r="I8130" i="12"/>
  <c r="J8130" i="12"/>
  <c r="K8130" i="12"/>
  <c r="L8130" i="12"/>
  <c r="B8131" i="12"/>
  <c r="C8131" i="12"/>
  <c r="D8131" i="12"/>
  <c r="E8131" i="12"/>
  <c r="F8131" i="12"/>
  <c r="G8131" i="12"/>
  <c r="H8131" i="12"/>
  <c r="I8131" i="12"/>
  <c r="J8131" i="12"/>
  <c r="K8131" i="12"/>
  <c r="L8131" i="12"/>
  <c r="B8132" i="12"/>
  <c r="C8132" i="12"/>
  <c r="D8132" i="12"/>
  <c r="E8132" i="12"/>
  <c r="F8132" i="12"/>
  <c r="G8132" i="12"/>
  <c r="H8132" i="12"/>
  <c r="I8132" i="12"/>
  <c r="J8132" i="12"/>
  <c r="K8132" i="12"/>
  <c r="L8132" i="12"/>
  <c r="B8133" i="12"/>
  <c r="C8133" i="12"/>
  <c r="D8133" i="12"/>
  <c r="E8133" i="12"/>
  <c r="F8133" i="12"/>
  <c r="G8133" i="12"/>
  <c r="H8133" i="12"/>
  <c r="I8133" i="12"/>
  <c r="J8133" i="12"/>
  <c r="K8133" i="12"/>
  <c r="L8133" i="12"/>
  <c r="B8134" i="12"/>
  <c r="C8134" i="12"/>
  <c r="D8134" i="12"/>
  <c r="E8134" i="12"/>
  <c r="F8134" i="12"/>
  <c r="G8134" i="12"/>
  <c r="H8134" i="12"/>
  <c r="I8134" i="12"/>
  <c r="J8134" i="12"/>
  <c r="K8134" i="12"/>
  <c r="L8134" i="12"/>
  <c r="B8135" i="12"/>
  <c r="C8135" i="12"/>
  <c r="D8135" i="12"/>
  <c r="E8135" i="12"/>
  <c r="F8135" i="12"/>
  <c r="G8135" i="12"/>
  <c r="H8135" i="12"/>
  <c r="I8135" i="12"/>
  <c r="J8135" i="12"/>
  <c r="K8135" i="12"/>
  <c r="L8135" i="12"/>
  <c r="B8136" i="12"/>
  <c r="C8136" i="12"/>
  <c r="D8136" i="12"/>
  <c r="E8136" i="12"/>
  <c r="F8136" i="12"/>
  <c r="G8136" i="12"/>
  <c r="H8136" i="12"/>
  <c r="I8136" i="12"/>
  <c r="J8136" i="12"/>
  <c r="K8136" i="12"/>
  <c r="L8136" i="12"/>
  <c r="B8137" i="12"/>
  <c r="C8137" i="12"/>
  <c r="D8137" i="12"/>
  <c r="E8137" i="12"/>
  <c r="F8137" i="12"/>
  <c r="G8137" i="12"/>
  <c r="H8137" i="12"/>
  <c r="I8137" i="12"/>
  <c r="J8137" i="12"/>
  <c r="K8137" i="12"/>
  <c r="L8137" i="12"/>
  <c r="B8138" i="12"/>
  <c r="C8138" i="12"/>
  <c r="D8138" i="12"/>
  <c r="E8138" i="12"/>
  <c r="F8138" i="12"/>
  <c r="G8138" i="12"/>
  <c r="H8138" i="12"/>
  <c r="I8138" i="12"/>
  <c r="J8138" i="12"/>
  <c r="K8138" i="12"/>
  <c r="L8138" i="12"/>
  <c r="B8139" i="12"/>
  <c r="C8139" i="12"/>
  <c r="D8139" i="12"/>
  <c r="E8139" i="12"/>
  <c r="F8139" i="12"/>
  <c r="G8139" i="12"/>
  <c r="H8139" i="12"/>
  <c r="I8139" i="12"/>
  <c r="J8139" i="12"/>
  <c r="K8139" i="12"/>
  <c r="L8139" i="12"/>
  <c r="B8140" i="12"/>
  <c r="C8140" i="12"/>
  <c r="D8140" i="12"/>
  <c r="E8140" i="12"/>
  <c r="F8140" i="12"/>
  <c r="G8140" i="12"/>
  <c r="H8140" i="12"/>
  <c r="I8140" i="12"/>
  <c r="J8140" i="12"/>
  <c r="K8140" i="12"/>
  <c r="L8140" i="12"/>
  <c r="B8141" i="12"/>
  <c r="C8141" i="12"/>
  <c r="D8141" i="12"/>
  <c r="E8141" i="12"/>
  <c r="F8141" i="12"/>
  <c r="G8141" i="12"/>
  <c r="H8141" i="12"/>
  <c r="I8141" i="12"/>
  <c r="J8141" i="12"/>
  <c r="K8141" i="12"/>
  <c r="L8141" i="12"/>
  <c r="B8142" i="12"/>
  <c r="C8142" i="12"/>
  <c r="D8142" i="12"/>
  <c r="E8142" i="12"/>
  <c r="F8142" i="12"/>
  <c r="G8142" i="12"/>
  <c r="H8142" i="12"/>
  <c r="I8142" i="12"/>
  <c r="J8142" i="12"/>
  <c r="K8142" i="12"/>
  <c r="L8142" i="12"/>
  <c r="B8143" i="12"/>
  <c r="C8143" i="12"/>
  <c r="D8143" i="12"/>
  <c r="E8143" i="12"/>
  <c r="F8143" i="12"/>
  <c r="G8143" i="12"/>
  <c r="H8143" i="12"/>
  <c r="I8143" i="12"/>
  <c r="J8143" i="12"/>
  <c r="K8143" i="12"/>
  <c r="L8143" i="12"/>
  <c r="B8144" i="12"/>
  <c r="C8144" i="12"/>
  <c r="D8144" i="12"/>
  <c r="E8144" i="12"/>
  <c r="F8144" i="12"/>
  <c r="G8144" i="12"/>
  <c r="H8144" i="12"/>
  <c r="I8144" i="12"/>
  <c r="J8144" i="12"/>
  <c r="K8144" i="12"/>
  <c r="L8144" i="12"/>
  <c r="B8145" i="12"/>
  <c r="C8145" i="12"/>
  <c r="D8145" i="12"/>
  <c r="E8145" i="12"/>
  <c r="F8145" i="12"/>
  <c r="G8145" i="12"/>
  <c r="H8145" i="12"/>
  <c r="I8145" i="12"/>
  <c r="J8145" i="12"/>
  <c r="K8145" i="12"/>
  <c r="L8145" i="12"/>
  <c r="B8146" i="12"/>
  <c r="C8146" i="12"/>
  <c r="D8146" i="12"/>
  <c r="E8146" i="12"/>
  <c r="F8146" i="12"/>
  <c r="G8146" i="12"/>
  <c r="H8146" i="12"/>
  <c r="I8146" i="12"/>
  <c r="J8146" i="12"/>
  <c r="K8146" i="12"/>
  <c r="L8146" i="12"/>
  <c r="B8147" i="12"/>
  <c r="C8147" i="12"/>
  <c r="D8147" i="12"/>
  <c r="E8147" i="12"/>
  <c r="F8147" i="12"/>
  <c r="G8147" i="12"/>
  <c r="H8147" i="12"/>
  <c r="I8147" i="12"/>
  <c r="J8147" i="12"/>
  <c r="K8147" i="12"/>
  <c r="L8147" i="12"/>
  <c r="B8148" i="12"/>
  <c r="C8148" i="12"/>
  <c r="D8148" i="12"/>
  <c r="E8148" i="12"/>
  <c r="F8148" i="12"/>
  <c r="G8148" i="12"/>
  <c r="H8148" i="12"/>
  <c r="I8148" i="12"/>
  <c r="J8148" i="12"/>
  <c r="K8148" i="12"/>
  <c r="L8148" i="12"/>
  <c r="B8149" i="12"/>
  <c r="C8149" i="12"/>
  <c r="D8149" i="12"/>
  <c r="E8149" i="12"/>
  <c r="F8149" i="12"/>
  <c r="G8149" i="12"/>
  <c r="H8149" i="12"/>
  <c r="I8149" i="12"/>
  <c r="J8149" i="12"/>
  <c r="K8149" i="12"/>
  <c r="L8149" i="12"/>
  <c r="B8150" i="12"/>
  <c r="C8150" i="12"/>
  <c r="D8150" i="12"/>
  <c r="E8150" i="12"/>
  <c r="F8150" i="12"/>
  <c r="G8150" i="12"/>
  <c r="H8150" i="12"/>
  <c r="I8150" i="12"/>
  <c r="J8150" i="12"/>
  <c r="K8150" i="12"/>
  <c r="L8150" i="12"/>
  <c r="B8151" i="12"/>
  <c r="C8151" i="12"/>
  <c r="D8151" i="12"/>
  <c r="E8151" i="12"/>
  <c r="F8151" i="12"/>
  <c r="G8151" i="12"/>
  <c r="H8151" i="12"/>
  <c r="I8151" i="12"/>
  <c r="J8151" i="12"/>
  <c r="K8151" i="12"/>
  <c r="L8151" i="12"/>
  <c r="B8152" i="12"/>
  <c r="C8152" i="12"/>
  <c r="D8152" i="12"/>
  <c r="E8152" i="12"/>
  <c r="F8152" i="12"/>
  <c r="G8152" i="12"/>
  <c r="H8152" i="12"/>
  <c r="I8152" i="12"/>
  <c r="J8152" i="12"/>
  <c r="K8152" i="12"/>
  <c r="L8152" i="12"/>
  <c r="B8153" i="12"/>
  <c r="C8153" i="12"/>
  <c r="D8153" i="12"/>
  <c r="E8153" i="12"/>
  <c r="F8153" i="12"/>
  <c r="G8153" i="12"/>
  <c r="H8153" i="12"/>
  <c r="I8153" i="12"/>
  <c r="J8153" i="12"/>
  <c r="K8153" i="12"/>
  <c r="L8153" i="12"/>
  <c r="B8154" i="12"/>
  <c r="C8154" i="12"/>
  <c r="D8154" i="12"/>
  <c r="E8154" i="12"/>
  <c r="F8154" i="12"/>
  <c r="G8154" i="12"/>
  <c r="H8154" i="12"/>
  <c r="I8154" i="12"/>
  <c r="J8154" i="12"/>
  <c r="K8154" i="12"/>
  <c r="L8154" i="12"/>
  <c r="B8155" i="12"/>
  <c r="C8155" i="12"/>
  <c r="D8155" i="12"/>
  <c r="E8155" i="12"/>
  <c r="F8155" i="12"/>
  <c r="G8155" i="12"/>
  <c r="H8155" i="12"/>
  <c r="I8155" i="12"/>
  <c r="J8155" i="12"/>
  <c r="K8155" i="12"/>
  <c r="L8155" i="12"/>
  <c r="B8156" i="12"/>
  <c r="C8156" i="12"/>
  <c r="D8156" i="12"/>
  <c r="E8156" i="12"/>
  <c r="F8156" i="12"/>
  <c r="G8156" i="12"/>
  <c r="H8156" i="12"/>
  <c r="I8156" i="12"/>
  <c r="J8156" i="12"/>
  <c r="K8156" i="12"/>
  <c r="L8156" i="12"/>
  <c r="B8157" i="12"/>
  <c r="C8157" i="12"/>
  <c r="D8157" i="12"/>
  <c r="E8157" i="12"/>
  <c r="F8157" i="12"/>
  <c r="G8157" i="12"/>
  <c r="H8157" i="12"/>
  <c r="I8157" i="12"/>
  <c r="J8157" i="12"/>
  <c r="K8157" i="12"/>
  <c r="L8157" i="12"/>
  <c r="B8158" i="12"/>
  <c r="C8158" i="12"/>
  <c r="D8158" i="12"/>
  <c r="E8158" i="12"/>
  <c r="F8158" i="12"/>
  <c r="G8158" i="12"/>
  <c r="H8158" i="12"/>
  <c r="I8158" i="12"/>
  <c r="J8158" i="12"/>
  <c r="K8158" i="12"/>
  <c r="L8158" i="12"/>
  <c r="B8159" i="12"/>
  <c r="C8159" i="12"/>
  <c r="D8159" i="12"/>
  <c r="E8159" i="12"/>
  <c r="F8159" i="12"/>
  <c r="G8159" i="12"/>
  <c r="H8159" i="12"/>
  <c r="I8159" i="12"/>
  <c r="J8159" i="12"/>
  <c r="K8159" i="12"/>
  <c r="L8159" i="12"/>
  <c r="B8160" i="12"/>
  <c r="C8160" i="12"/>
  <c r="D8160" i="12"/>
  <c r="E8160" i="12"/>
  <c r="F8160" i="12"/>
  <c r="G8160" i="12"/>
  <c r="H8160" i="12"/>
  <c r="I8160" i="12"/>
  <c r="J8160" i="12"/>
  <c r="K8160" i="12"/>
  <c r="L8160" i="12"/>
  <c r="B8161" i="12"/>
  <c r="C8161" i="12"/>
  <c r="D8161" i="12"/>
  <c r="E8161" i="12"/>
  <c r="F8161" i="12"/>
  <c r="G8161" i="12"/>
  <c r="H8161" i="12"/>
  <c r="I8161" i="12"/>
  <c r="J8161" i="12"/>
  <c r="K8161" i="12"/>
  <c r="L8161" i="12"/>
  <c r="B8162" i="12"/>
  <c r="C8162" i="12"/>
  <c r="D8162" i="12"/>
  <c r="E8162" i="12"/>
  <c r="F8162" i="12"/>
  <c r="G8162" i="12"/>
  <c r="H8162" i="12"/>
  <c r="I8162" i="12"/>
  <c r="J8162" i="12"/>
  <c r="K8162" i="12"/>
  <c r="L8162" i="12"/>
  <c r="B8163" i="12"/>
  <c r="C8163" i="12"/>
  <c r="D8163" i="12"/>
  <c r="E8163" i="12"/>
  <c r="F8163" i="12"/>
  <c r="G8163" i="12"/>
  <c r="H8163" i="12"/>
  <c r="I8163" i="12"/>
  <c r="J8163" i="12"/>
  <c r="K8163" i="12"/>
  <c r="L8163" i="12"/>
  <c r="B8164" i="12"/>
  <c r="C8164" i="12"/>
  <c r="D8164" i="12"/>
  <c r="E8164" i="12"/>
  <c r="F8164" i="12"/>
  <c r="G8164" i="12"/>
  <c r="H8164" i="12"/>
  <c r="I8164" i="12"/>
  <c r="J8164" i="12"/>
  <c r="K8164" i="12"/>
  <c r="L8164" i="12"/>
  <c r="B8165" i="12"/>
  <c r="C8165" i="12"/>
  <c r="D8165" i="12"/>
  <c r="E8165" i="12"/>
  <c r="F8165" i="12"/>
  <c r="G8165" i="12"/>
  <c r="H8165" i="12"/>
  <c r="I8165" i="12"/>
  <c r="J8165" i="12"/>
  <c r="K8165" i="12"/>
  <c r="L8165" i="12"/>
  <c r="B8166" i="12"/>
  <c r="C8166" i="12"/>
  <c r="D8166" i="12"/>
  <c r="E8166" i="12"/>
  <c r="F8166" i="12"/>
  <c r="G8166" i="12"/>
  <c r="H8166" i="12"/>
  <c r="I8166" i="12"/>
  <c r="J8166" i="12"/>
  <c r="K8166" i="12"/>
  <c r="L8166" i="12"/>
  <c r="B8167" i="12"/>
  <c r="C8167" i="12"/>
  <c r="D8167" i="12"/>
  <c r="E8167" i="12"/>
  <c r="F8167" i="12"/>
  <c r="G8167" i="12"/>
  <c r="H8167" i="12"/>
  <c r="I8167" i="12"/>
  <c r="J8167" i="12"/>
  <c r="K8167" i="12"/>
  <c r="L8167" i="12"/>
  <c r="B8168" i="12"/>
  <c r="C8168" i="12"/>
  <c r="D8168" i="12"/>
  <c r="E8168" i="12"/>
  <c r="F8168" i="12"/>
  <c r="G8168" i="12"/>
  <c r="H8168" i="12"/>
  <c r="I8168" i="12"/>
  <c r="J8168" i="12"/>
  <c r="K8168" i="12"/>
  <c r="L8168" i="12"/>
  <c r="B8169" i="12"/>
  <c r="C8169" i="12"/>
  <c r="D8169" i="12"/>
  <c r="E8169" i="12"/>
  <c r="F8169" i="12"/>
  <c r="G8169" i="12"/>
  <c r="H8169" i="12"/>
  <c r="I8169" i="12"/>
  <c r="J8169" i="12"/>
  <c r="K8169" i="12"/>
  <c r="L8169" i="12"/>
  <c r="B8170" i="12"/>
  <c r="C8170" i="12"/>
  <c r="D8170" i="12"/>
  <c r="E8170" i="12"/>
  <c r="F8170" i="12"/>
  <c r="G8170" i="12"/>
  <c r="H8170" i="12"/>
  <c r="I8170" i="12"/>
  <c r="J8170" i="12"/>
  <c r="K8170" i="12"/>
  <c r="L8170" i="12"/>
  <c r="B8171" i="12"/>
  <c r="C8171" i="12"/>
  <c r="D8171" i="12"/>
  <c r="E8171" i="12"/>
  <c r="F8171" i="12"/>
  <c r="G8171" i="12"/>
  <c r="H8171" i="12"/>
  <c r="I8171" i="12"/>
  <c r="J8171" i="12"/>
  <c r="K8171" i="12"/>
  <c r="L8171" i="12"/>
  <c r="B8172" i="12"/>
  <c r="C8172" i="12"/>
  <c r="D8172" i="12"/>
  <c r="E8172" i="12"/>
  <c r="F8172" i="12"/>
  <c r="G8172" i="12"/>
  <c r="H8172" i="12"/>
  <c r="I8172" i="12"/>
  <c r="J8172" i="12"/>
  <c r="K8172" i="12"/>
  <c r="L8172" i="12"/>
  <c r="B8173" i="12"/>
  <c r="C8173" i="12"/>
  <c r="D8173" i="12"/>
  <c r="E8173" i="12"/>
  <c r="F8173" i="12"/>
  <c r="G8173" i="12"/>
  <c r="H8173" i="12"/>
  <c r="I8173" i="12"/>
  <c r="J8173" i="12"/>
  <c r="K8173" i="12"/>
  <c r="L8173" i="12"/>
  <c r="B8174" i="12"/>
  <c r="C8174" i="12"/>
  <c r="D8174" i="12"/>
  <c r="E8174" i="12"/>
  <c r="F8174" i="12"/>
  <c r="G8174" i="12"/>
  <c r="H8174" i="12"/>
  <c r="I8174" i="12"/>
  <c r="J8174" i="12"/>
  <c r="K8174" i="12"/>
  <c r="L8174" i="12"/>
  <c r="B8175" i="12"/>
  <c r="C8175" i="12"/>
  <c r="D8175" i="12"/>
  <c r="E8175" i="12"/>
  <c r="F8175" i="12"/>
  <c r="G8175" i="12"/>
  <c r="H8175" i="12"/>
  <c r="I8175" i="12"/>
  <c r="J8175" i="12"/>
  <c r="K8175" i="12"/>
  <c r="L8175" i="12"/>
  <c r="B8176" i="12"/>
  <c r="C8176" i="12"/>
  <c r="D8176" i="12"/>
  <c r="E8176" i="12"/>
  <c r="F8176" i="12"/>
  <c r="G8176" i="12"/>
  <c r="H8176" i="12"/>
  <c r="I8176" i="12"/>
  <c r="J8176" i="12"/>
  <c r="K8176" i="12"/>
  <c r="L8176" i="12"/>
  <c r="B8177" i="12"/>
  <c r="C8177" i="12"/>
  <c r="D8177" i="12"/>
  <c r="E8177" i="12"/>
  <c r="F8177" i="12"/>
  <c r="G8177" i="12"/>
  <c r="H8177" i="12"/>
  <c r="I8177" i="12"/>
  <c r="J8177" i="12"/>
  <c r="K8177" i="12"/>
  <c r="L8177" i="12"/>
  <c r="B8178" i="12"/>
  <c r="C8178" i="12"/>
  <c r="D8178" i="12"/>
  <c r="E8178" i="12"/>
  <c r="F8178" i="12"/>
  <c r="G8178" i="12"/>
  <c r="H8178" i="12"/>
  <c r="I8178" i="12"/>
  <c r="J8178" i="12"/>
  <c r="K8178" i="12"/>
  <c r="L8178" i="12"/>
  <c r="B8179" i="12"/>
  <c r="C8179" i="12"/>
  <c r="D8179" i="12"/>
  <c r="E8179" i="12"/>
  <c r="F8179" i="12"/>
  <c r="G8179" i="12"/>
  <c r="H8179" i="12"/>
  <c r="I8179" i="12"/>
  <c r="J8179" i="12"/>
  <c r="K8179" i="12"/>
  <c r="L8179" i="12"/>
  <c r="B8180" i="12"/>
  <c r="C8180" i="12"/>
  <c r="D8180" i="12"/>
  <c r="E8180" i="12"/>
  <c r="F8180" i="12"/>
  <c r="G8180" i="12"/>
  <c r="H8180" i="12"/>
  <c r="I8180" i="12"/>
  <c r="J8180" i="12"/>
  <c r="K8180" i="12"/>
  <c r="L8180" i="12"/>
  <c r="B8181" i="12"/>
  <c r="C8181" i="12"/>
  <c r="D8181" i="12"/>
  <c r="E8181" i="12"/>
  <c r="F8181" i="12"/>
  <c r="G8181" i="12"/>
  <c r="H8181" i="12"/>
  <c r="I8181" i="12"/>
  <c r="J8181" i="12"/>
  <c r="K8181" i="12"/>
  <c r="L8181" i="12"/>
  <c r="B8182" i="12"/>
  <c r="C8182" i="12"/>
  <c r="D8182" i="12"/>
  <c r="E8182" i="12"/>
  <c r="F8182" i="12"/>
  <c r="G8182" i="12"/>
  <c r="H8182" i="12"/>
  <c r="I8182" i="12"/>
  <c r="J8182" i="12"/>
  <c r="K8182" i="12"/>
  <c r="L8182" i="12"/>
  <c r="B8183" i="12"/>
  <c r="C8183" i="12"/>
  <c r="D8183" i="12"/>
  <c r="E8183" i="12"/>
  <c r="F8183" i="12"/>
  <c r="G8183" i="12"/>
  <c r="H8183" i="12"/>
  <c r="I8183" i="12"/>
  <c r="J8183" i="12"/>
  <c r="K8183" i="12"/>
  <c r="L8183" i="12"/>
  <c r="B8184" i="12"/>
  <c r="C8184" i="12"/>
  <c r="D8184" i="12"/>
  <c r="E8184" i="12"/>
  <c r="F8184" i="12"/>
  <c r="G8184" i="12"/>
  <c r="H8184" i="12"/>
  <c r="I8184" i="12"/>
  <c r="J8184" i="12"/>
  <c r="K8184" i="12"/>
  <c r="L8184" i="12"/>
  <c r="B8185" i="12"/>
  <c r="C8185" i="12"/>
  <c r="D8185" i="12"/>
  <c r="E8185" i="12"/>
  <c r="F8185" i="12"/>
  <c r="G8185" i="12"/>
  <c r="H8185" i="12"/>
  <c r="I8185" i="12"/>
  <c r="J8185" i="12"/>
  <c r="K8185" i="12"/>
  <c r="L8185" i="12"/>
  <c r="B8186" i="12"/>
  <c r="C8186" i="12"/>
  <c r="D8186" i="12"/>
  <c r="E8186" i="12"/>
  <c r="F8186" i="12"/>
  <c r="G8186" i="12"/>
  <c r="H8186" i="12"/>
  <c r="I8186" i="12"/>
  <c r="J8186" i="12"/>
  <c r="K8186" i="12"/>
  <c r="L8186" i="12"/>
  <c r="B8187" i="12"/>
  <c r="C8187" i="12"/>
  <c r="D8187" i="12"/>
  <c r="E8187" i="12"/>
  <c r="F8187" i="12"/>
  <c r="G8187" i="12"/>
  <c r="H8187" i="12"/>
  <c r="I8187" i="12"/>
  <c r="J8187" i="12"/>
  <c r="K8187" i="12"/>
  <c r="L8187" i="12"/>
  <c r="B8188" i="12"/>
  <c r="C8188" i="12"/>
  <c r="D8188" i="12"/>
  <c r="E8188" i="12"/>
  <c r="F8188" i="12"/>
  <c r="G8188" i="12"/>
  <c r="H8188" i="12"/>
  <c r="I8188" i="12"/>
  <c r="J8188" i="12"/>
  <c r="K8188" i="12"/>
  <c r="L8188" i="12"/>
  <c r="B8189" i="12"/>
  <c r="C8189" i="12"/>
  <c r="D8189" i="12"/>
  <c r="E8189" i="12"/>
  <c r="F8189" i="12"/>
  <c r="G8189" i="12"/>
  <c r="H8189" i="12"/>
  <c r="I8189" i="12"/>
  <c r="J8189" i="12"/>
  <c r="K8189" i="12"/>
  <c r="L8189" i="12"/>
  <c r="B8190" i="12"/>
  <c r="C8190" i="12"/>
  <c r="D8190" i="12"/>
  <c r="E8190" i="12"/>
  <c r="F8190" i="12"/>
  <c r="G8190" i="12"/>
  <c r="H8190" i="12"/>
  <c r="I8190" i="12"/>
  <c r="J8190" i="12"/>
  <c r="K8190" i="12"/>
  <c r="L8190" i="12"/>
  <c r="B8191" i="12"/>
  <c r="C8191" i="12"/>
  <c r="D8191" i="12"/>
  <c r="E8191" i="12"/>
  <c r="F8191" i="12"/>
  <c r="G8191" i="12"/>
  <c r="H8191" i="12"/>
  <c r="I8191" i="12"/>
  <c r="J8191" i="12"/>
  <c r="K8191" i="12"/>
  <c r="L8191" i="12"/>
  <c r="B8192" i="12"/>
  <c r="C8192" i="12"/>
  <c r="D8192" i="12"/>
  <c r="E8192" i="12"/>
  <c r="F8192" i="12"/>
  <c r="G8192" i="12"/>
  <c r="H8192" i="12"/>
  <c r="I8192" i="12"/>
  <c r="J8192" i="12"/>
  <c r="K8192" i="12"/>
  <c r="L8192" i="12"/>
  <c r="B8193" i="12"/>
  <c r="C8193" i="12"/>
  <c r="D8193" i="12"/>
  <c r="E8193" i="12"/>
  <c r="F8193" i="12"/>
  <c r="G8193" i="12"/>
  <c r="H8193" i="12"/>
  <c r="I8193" i="12"/>
  <c r="J8193" i="12"/>
  <c r="K8193" i="12"/>
  <c r="L8193" i="12"/>
  <c r="B8194" i="12"/>
  <c r="C8194" i="12"/>
  <c r="D8194" i="12"/>
  <c r="E8194" i="12"/>
  <c r="F8194" i="12"/>
  <c r="G8194" i="12"/>
  <c r="H8194" i="12"/>
  <c r="I8194" i="12"/>
  <c r="J8194" i="12"/>
  <c r="K8194" i="12"/>
  <c r="L8194" i="12"/>
  <c r="B8195" i="12"/>
  <c r="C8195" i="12"/>
  <c r="D8195" i="12"/>
  <c r="E8195" i="12"/>
  <c r="F8195" i="12"/>
  <c r="G8195" i="12"/>
  <c r="H8195" i="12"/>
  <c r="I8195" i="12"/>
  <c r="J8195" i="12"/>
  <c r="K8195" i="12"/>
  <c r="L8195" i="12"/>
  <c r="B8196" i="12"/>
  <c r="C8196" i="12"/>
  <c r="D8196" i="12"/>
  <c r="E8196" i="12"/>
  <c r="F8196" i="12"/>
  <c r="G8196" i="12"/>
  <c r="H8196" i="12"/>
  <c r="I8196" i="12"/>
  <c r="J8196" i="12"/>
  <c r="K8196" i="12"/>
  <c r="L8196" i="12"/>
  <c r="B8197" i="12"/>
  <c r="C8197" i="12"/>
  <c r="D8197" i="12"/>
  <c r="E8197" i="12"/>
  <c r="F8197" i="12"/>
  <c r="G8197" i="12"/>
  <c r="H8197" i="12"/>
  <c r="I8197" i="12"/>
  <c r="J8197" i="12"/>
  <c r="K8197" i="12"/>
  <c r="L8197" i="12"/>
  <c r="B8198" i="12"/>
  <c r="C8198" i="12"/>
  <c r="D8198" i="12"/>
  <c r="E8198" i="12"/>
  <c r="F8198" i="12"/>
  <c r="G8198" i="12"/>
  <c r="H8198" i="12"/>
  <c r="I8198" i="12"/>
  <c r="J8198" i="12"/>
  <c r="K8198" i="12"/>
  <c r="L8198" i="12"/>
  <c r="B8199" i="12"/>
  <c r="C8199" i="12"/>
  <c r="D8199" i="12"/>
  <c r="E8199" i="12"/>
  <c r="F8199" i="12"/>
  <c r="G8199" i="12"/>
  <c r="H8199" i="12"/>
  <c r="I8199" i="12"/>
  <c r="J8199" i="12"/>
  <c r="K8199" i="12"/>
  <c r="L8199" i="12"/>
  <c r="B8200" i="12"/>
  <c r="C8200" i="12"/>
  <c r="D8200" i="12"/>
  <c r="E8200" i="12"/>
  <c r="F8200" i="12"/>
  <c r="G8200" i="12"/>
  <c r="H8200" i="12"/>
  <c r="I8200" i="12"/>
  <c r="J8200" i="12"/>
  <c r="K8200" i="12"/>
  <c r="L8200" i="12"/>
  <c r="B8201" i="12"/>
  <c r="C8201" i="12"/>
  <c r="D8201" i="12"/>
  <c r="E8201" i="12"/>
  <c r="F8201" i="12"/>
  <c r="G8201" i="12"/>
  <c r="H8201" i="12"/>
  <c r="I8201" i="12"/>
  <c r="J8201" i="12"/>
  <c r="K8201" i="12"/>
  <c r="L8201" i="12"/>
  <c r="B8202" i="12"/>
  <c r="C8202" i="12"/>
  <c r="D8202" i="12"/>
  <c r="E8202" i="12"/>
  <c r="F8202" i="12"/>
  <c r="G8202" i="12"/>
  <c r="H8202" i="12"/>
  <c r="I8202" i="12"/>
  <c r="J8202" i="12"/>
  <c r="K8202" i="12"/>
  <c r="L8202" i="12"/>
  <c r="B8203" i="12"/>
  <c r="C8203" i="12"/>
  <c r="D8203" i="12"/>
  <c r="E8203" i="12"/>
  <c r="F8203" i="12"/>
  <c r="G8203" i="12"/>
  <c r="H8203" i="12"/>
  <c r="I8203" i="12"/>
  <c r="J8203" i="12"/>
  <c r="K8203" i="12"/>
  <c r="L8203" i="12"/>
  <c r="B8204" i="12"/>
  <c r="C8204" i="12"/>
  <c r="D8204" i="12"/>
  <c r="E8204" i="12"/>
  <c r="F8204" i="12"/>
  <c r="G8204" i="12"/>
  <c r="H8204" i="12"/>
  <c r="I8204" i="12"/>
  <c r="J8204" i="12"/>
  <c r="K8204" i="12"/>
  <c r="L8204" i="12"/>
  <c r="B8205" i="12"/>
  <c r="C8205" i="12"/>
  <c r="D8205" i="12"/>
  <c r="E8205" i="12"/>
  <c r="F8205" i="12"/>
  <c r="G8205" i="12"/>
  <c r="H8205" i="12"/>
  <c r="I8205" i="12"/>
  <c r="J8205" i="12"/>
  <c r="K8205" i="12"/>
  <c r="L8205" i="12"/>
  <c r="B8206" i="12"/>
  <c r="C8206" i="12"/>
  <c r="D8206" i="12"/>
  <c r="E8206" i="12"/>
  <c r="F8206" i="12"/>
  <c r="G8206" i="12"/>
  <c r="H8206" i="12"/>
  <c r="I8206" i="12"/>
  <c r="J8206" i="12"/>
  <c r="K8206" i="12"/>
  <c r="L8206" i="12"/>
  <c r="B8207" i="12"/>
  <c r="C8207" i="12"/>
  <c r="D8207" i="12"/>
  <c r="E8207" i="12"/>
  <c r="F8207" i="12"/>
  <c r="G8207" i="12"/>
  <c r="H8207" i="12"/>
  <c r="I8207" i="12"/>
  <c r="J8207" i="12"/>
  <c r="K8207" i="12"/>
  <c r="L8207" i="12"/>
  <c r="B8208" i="12"/>
  <c r="C8208" i="12"/>
  <c r="D8208" i="12"/>
  <c r="E8208" i="12"/>
  <c r="F8208" i="12"/>
  <c r="G8208" i="12"/>
  <c r="H8208" i="12"/>
  <c r="I8208" i="12"/>
  <c r="J8208" i="12"/>
  <c r="K8208" i="12"/>
  <c r="L8208" i="12"/>
  <c r="B8209" i="12"/>
  <c r="C8209" i="12"/>
  <c r="D8209" i="12"/>
  <c r="E8209" i="12"/>
  <c r="F8209" i="12"/>
  <c r="G8209" i="12"/>
  <c r="H8209" i="12"/>
  <c r="I8209" i="12"/>
  <c r="J8209" i="12"/>
  <c r="K8209" i="12"/>
  <c r="L8209" i="12"/>
  <c r="B8210" i="12"/>
  <c r="C8210" i="12"/>
  <c r="D8210" i="12"/>
  <c r="E8210" i="12"/>
  <c r="F8210" i="12"/>
  <c r="G8210" i="12"/>
  <c r="H8210" i="12"/>
  <c r="I8210" i="12"/>
  <c r="J8210" i="12"/>
  <c r="K8210" i="12"/>
  <c r="L8210" i="12"/>
  <c r="B8211" i="12"/>
  <c r="C8211" i="12"/>
  <c r="D8211" i="12"/>
  <c r="E8211" i="12"/>
  <c r="F8211" i="12"/>
  <c r="G8211" i="12"/>
  <c r="H8211" i="12"/>
  <c r="I8211" i="12"/>
  <c r="J8211" i="12"/>
  <c r="K8211" i="12"/>
  <c r="L8211" i="12"/>
  <c r="B8212" i="12"/>
  <c r="C8212" i="12"/>
  <c r="D8212" i="12"/>
  <c r="E8212" i="12"/>
  <c r="F8212" i="12"/>
  <c r="G8212" i="12"/>
  <c r="H8212" i="12"/>
  <c r="I8212" i="12"/>
  <c r="J8212" i="12"/>
  <c r="K8212" i="12"/>
  <c r="L8212" i="12"/>
  <c r="B8213" i="12"/>
  <c r="C8213" i="12"/>
  <c r="D8213" i="12"/>
  <c r="E8213" i="12"/>
  <c r="F8213" i="12"/>
  <c r="G8213" i="12"/>
  <c r="H8213" i="12"/>
  <c r="I8213" i="12"/>
  <c r="J8213" i="12"/>
  <c r="K8213" i="12"/>
  <c r="L8213" i="12"/>
  <c r="B8214" i="12"/>
  <c r="C8214" i="12"/>
  <c r="D8214" i="12"/>
  <c r="E8214" i="12"/>
  <c r="F8214" i="12"/>
  <c r="G8214" i="12"/>
  <c r="H8214" i="12"/>
  <c r="I8214" i="12"/>
  <c r="J8214" i="12"/>
  <c r="K8214" i="12"/>
  <c r="L8214" i="12"/>
  <c r="B8215" i="12"/>
  <c r="C8215" i="12"/>
  <c r="D8215" i="12"/>
  <c r="E8215" i="12"/>
  <c r="F8215" i="12"/>
  <c r="G8215" i="12"/>
  <c r="H8215" i="12"/>
  <c r="I8215" i="12"/>
  <c r="J8215" i="12"/>
  <c r="K8215" i="12"/>
  <c r="L8215" i="12"/>
  <c r="B8216" i="12"/>
  <c r="C8216" i="12"/>
  <c r="D8216" i="12"/>
  <c r="E8216" i="12"/>
  <c r="F8216" i="12"/>
  <c r="G8216" i="12"/>
  <c r="H8216" i="12"/>
  <c r="I8216" i="12"/>
  <c r="J8216" i="12"/>
  <c r="K8216" i="12"/>
  <c r="L8216" i="12"/>
  <c r="B8217" i="12"/>
  <c r="C8217" i="12"/>
  <c r="D8217" i="12"/>
  <c r="E8217" i="12"/>
  <c r="F8217" i="12"/>
  <c r="G8217" i="12"/>
  <c r="H8217" i="12"/>
  <c r="I8217" i="12"/>
  <c r="J8217" i="12"/>
  <c r="K8217" i="12"/>
  <c r="L8217" i="12"/>
  <c r="B8218" i="12"/>
  <c r="C8218" i="12"/>
  <c r="D8218" i="12"/>
  <c r="E8218" i="12"/>
  <c r="F8218" i="12"/>
  <c r="G8218" i="12"/>
  <c r="H8218" i="12"/>
  <c r="I8218" i="12"/>
  <c r="J8218" i="12"/>
  <c r="K8218" i="12"/>
  <c r="L8218" i="12"/>
  <c r="B8219" i="12"/>
  <c r="C8219" i="12"/>
  <c r="D8219" i="12"/>
  <c r="E8219" i="12"/>
  <c r="F8219" i="12"/>
  <c r="G8219" i="12"/>
  <c r="H8219" i="12"/>
  <c r="I8219" i="12"/>
  <c r="J8219" i="12"/>
  <c r="K8219" i="12"/>
  <c r="L8219" i="12"/>
  <c r="B8220" i="12"/>
  <c r="C8220" i="12"/>
  <c r="D8220" i="12"/>
  <c r="E8220" i="12"/>
  <c r="F8220" i="12"/>
  <c r="G8220" i="12"/>
  <c r="H8220" i="12"/>
  <c r="I8220" i="12"/>
  <c r="J8220" i="12"/>
  <c r="K8220" i="12"/>
  <c r="L8220" i="12"/>
  <c r="B8221" i="12"/>
  <c r="C8221" i="12"/>
  <c r="D8221" i="12"/>
  <c r="E8221" i="12"/>
  <c r="F8221" i="12"/>
  <c r="G8221" i="12"/>
  <c r="H8221" i="12"/>
  <c r="I8221" i="12"/>
  <c r="J8221" i="12"/>
  <c r="K8221" i="12"/>
  <c r="L8221" i="12"/>
  <c r="B8222" i="12"/>
  <c r="C8222" i="12"/>
  <c r="D8222" i="12"/>
  <c r="E8222" i="12"/>
  <c r="F8222" i="12"/>
  <c r="G8222" i="12"/>
  <c r="H8222" i="12"/>
  <c r="I8222" i="12"/>
  <c r="J8222" i="12"/>
  <c r="K8222" i="12"/>
  <c r="L8222" i="12"/>
  <c r="B8223" i="12"/>
  <c r="C8223" i="12"/>
  <c r="D8223" i="12"/>
  <c r="E8223" i="12"/>
  <c r="F8223" i="12"/>
  <c r="G8223" i="12"/>
  <c r="H8223" i="12"/>
  <c r="I8223" i="12"/>
  <c r="J8223" i="12"/>
  <c r="K8223" i="12"/>
  <c r="L8223" i="12"/>
  <c r="B8224" i="12"/>
  <c r="C8224" i="12"/>
  <c r="D8224" i="12"/>
  <c r="E8224" i="12"/>
  <c r="F8224" i="12"/>
  <c r="G8224" i="12"/>
  <c r="H8224" i="12"/>
  <c r="I8224" i="12"/>
  <c r="J8224" i="12"/>
  <c r="K8224" i="12"/>
  <c r="L8224" i="12"/>
  <c r="B8225" i="12"/>
  <c r="C8225" i="12"/>
  <c r="D8225" i="12"/>
  <c r="E8225" i="12"/>
  <c r="F8225" i="12"/>
  <c r="G8225" i="12"/>
  <c r="H8225" i="12"/>
  <c r="I8225" i="12"/>
  <c r="J8225" i="12"/>
  <c r="K8225" i="12"/>
  <c r="L8225" i="12"/>
  <c r="B8226" i="12"/>
  <c r="C8226" i="12"/>
  <c r="D8226" i="12"/>
  <c r="E8226" i="12"/>
  <c r="F8226" i="12"/>
  <c r="G8226" i="12"/>
  <c r="H8226" i="12"/>
  <c r="I8226" i="12"/>
  <c r="J8226" i="12"/>
  <c r="K8226" i="12"/>
  <c r="L8226" i="12"/>
  <c r="B8227" i="12"/>
  <c r="C8227" i="12"/>
  <c r="D8227" i="12"/>
  <c r="E8227" i="12"/>
  <c r="F8227" i="12"/>
  <c r="G8227" i="12"/>
  <c r="H8227" i="12"/>
  <c r="I8227" i="12"/>
  <c r="J8227" i="12"/>
  <c r="K8227" i="12"/>
  <c r="L8227" i="12"/>
  <c r="B8228" i="12"/>
  <c r="C8228" i="12"/>
  <c r="D8228" i="12"/>
  <c r="E8228" i="12"/>
  <c r="F8228" i="12"/>
  <c r="G8228" i="12"/>
  <c r="H8228" i="12"/>
  <c r="I8228" i="12"/>
  <c r="J8228" i="12"/>
  <c r="K8228" i="12"/>
  <c r="L8228" i="12"/>
  <c r="B8229" i="12"/>
  <c r="C8229" i="12"/>
  <c r="D8229" i="12"/>
  <c r="E8229" i="12"/>
  <c r="F8229" i="12"/>
  <c r="G8229" i="12"/>
  <c r="H8229" i="12"/>
  <c r="I8229" i="12"/>
  <c r="J8229" i="12"/>
  <c r="K8229" i="12"/>
  <c r="L8229" i="12"/>
  <c r="B8230" i="12"/>
  <c r="C8230" i="12"/>
  <c r="D8230" i="12"/>
  <c r="E8230" i="12"/>
  <c r="F8230" i="12"/>
  <c r="G8230" i="12"/>
  <c r="H8230" i="12"/>
  <c r="I8230" i="12"/>
  <c r="J8230" i="12"/>
  <c r="K8230" i="12"/>
  <c r="L8230" i="12"/>
  <c r="B8231" i="12"/>
  <c r="C8231" i="12"/>
  <c r="D8231" i="12"/>
  <c r="E8231" i="12"/>
  <c r="F8231" i="12"/>
  <c r="G8231" i="12"/>
  <c r="H8231" i="12"/>
  <c r="I8231" i="12"/>
  <c r="J8231" i="12"/>
  <c r="K8231" i="12"/>
  <c r="L8231" i="12"/>
  <c r="B8232" i="12"/>
  <c r="C8232" i="12"/>
  <c r="D8232" i="12"/>
  <c r="E8232" i="12"/>
  <c r="F8232" i="12"/>
  <c r="G8232" i="12"/>
  <c r="H8232" i="12"/>
  <c r="I8232" i="12"/>
  <c r="J8232" i="12"/>
  <c r="K8232" i="12"/>
  <c r="L8232" i="12"/>
  <c r="B8233" i="12"/>
  <c r="C8233" i="12"/>
  <c r="D8233" i="12"/>
  <c r="E8233" i="12"/>
  <c r="F8233" i="12"/>
  <c r="G8233" i="12"/>
  <c r="H8233" i="12"/>
  <c r="I8233" i="12"/>
  <c r="J8233" i="12"/>
  <c r="K8233" i="12"/>
  <c r="L8233" i="12"/>
  <c r="B8234" i="12"/>
  <c r="C8234" i="12"/>
  <c r="D8234" i="12"/>
  <c r="E8234" i="12"/>
  <c r="F8234" i="12"/>
  <c r="G8234" i="12"/>
  <c r="H8234" i="12"/>
  <c r="I8234" i="12"/>
  <c r="J8234" i="12"/>
  <c r="K8234" i="12"/>
  <c r="L8234" i="12"/>
  <c r="B8235" i="12"/>
  <c r="C8235" i="12"/>
  <c r="D8235" i="12"/>
  <c r="E8235" i="12"/>
  <c r="F8235" i="12"/>
  <c r="G8235" i="12"/>
  <c r="H8235" i="12"/>
  <c r="I8235" i="12"/>
  <c r="J8235" i="12"/>
  <c r="K8235" i="12"/>
  <c r="L8235" i="12"/>
  <c r="B8236" i="12"/>
  <c r="C8236" i="12"/>
  <c r="D8236" i="12"/>
  <c r="E8236" i="12"/>
  <c r="F8236" i="12"/>
  <c r="G8236" i="12"/>
  <c r="H8236" i="12"/>
  <c r="I8236" i="12"/>
  <c r="J8236" i="12"/>
  <c r="K8236" i="12"/>
  <c r="L8236" i="12"/>
  <c r="B8237" i="12"/>
  <c r="C8237" i="12"/>
  <c r="D8237" i="12"/>
  <c r="E8237" i="12"/>
  <c r="F8237" i="12"/>
  <c r="G8237" i="12"/>
  <c r="H8237" i="12"/>
  <c r="I8237" i="12"/>
  <c r="J8237" i="12"/>
  <c r="K8237" i="12"/>
  <c r="L8237" i="12"/>
  <c r="B8238" i="12"/>
  <c r="C8238" i="12"/>
  <c r="D8238" i="12"/>
  <c r="E8238" i="12"/>
  <c r="F8238" i="12"/>
  <c r="G8238" i="12"/>
  <c r="H8238" i="12"/>
  <c r="I8238" i="12"/>
  <c r="J8238" i="12"/>
  <c r="K8238" i="12"/>
  <c r="L8238" i="12"/>
  <c r="B8239" i="12"/>
  <c r="C8239" i="12"/>
  <c r="D8239" i="12"/>
  <c r="E8239" i="12"/>
  <c r="F8239" i="12"/>
  <c r="G8239" i="12"/>
  <c r="H8239" i="12"/>
  <c r="I8239" i="12"/>
  <c r="J8239" i="12"/>
  <c r="K8239" i="12"/>
  <c r="L8239" i="12"/>
  <c r="B8240" i="12"/>
  <c r="C8240" i="12"/>
  <c r="D8240" i="12"/>
  <c r="E8240" i="12"/>
  <c r="F8240" i="12"/>
  <c r="G8240" i="12"/>
  <c r="H8240" i="12"/>
  <c r="I8240" i="12"/>
  <c r="J8240" i="12"/>
  <c r="K8240" i="12"/>
  <c r="L8240" i="12"/>
  <c r="B8241" i="12"/>
  <c r="C8241" i="12"/>
  <c r="D8241" i="12"/>
  <c r="E8241" i="12"/>
  <c r="F8241" i="12"/>
  <c r="G8241" i="12"/>
  <c r="H8241" i="12"/>
  <c r="I8241" i="12"/>
  <c r="J8241" i="12"/>
  <c r="K8241" i="12"/>
  <c r="L8241" i="12"/>
  <c r="B8242" i="12"/>
  <c r="C8242" i="12"/>
  <c r="D8242" i="12"/>
  <c r="E8242" i="12"/>
  <c r="F8242" i="12"/>
  <c r="G8242" i="12"/>
  <c r="H8242" i="12"/>
  <c r="I8242" i="12"/>
  <c r="J8242" i="12"/>
  <c r="K8242" i="12"/>
  <c r="L8242" i="12"/>
  <c r="B8243" i="12"/>
  <c r="C8243" i="12"/>
  <c r="D8243" i="12"/>
  <c r="E8243" i="12"/>
  <c r="F8243" i="12"/>
  <c r="G8243" i="12"/>
  <c r="H8243" i="12"/>
  <c r="I8243" i="12"/>
  <c r="J8243" i="12"/>
  <c r="K8243" i="12"/>
  <c r="L8243" i="12"/>
  <c r="B8244" i="12"/>
  <c r="C8244" i="12"/>
  <c r="D8244" i="12"/>
  <c r="E8244" i="12"/>
  <c r="F8244" i="12"/>
  <c r="G8244" i="12"/>
  <c r="H8244" i="12"/>
  <c r="I8244" i="12"/>
  <c r="J8244" i="12"/>
  <c r="K8244" i="12"/>
  <c r="L8244" i="12"/>
  <c r="B8245" i="12"/>
  <c r="C8245" i="12"/>
  <c r="D8245" i="12"/>
  <c r="E8245" i="12"/>
  <c r="F8245" i="12"/>
  <c r="G8245" i="12"/>
  <c r="H8245" i="12"/>
  <c r="I8245" i="12"/>
  <c r="J8245" i="12"/>
  <c r="K8245" i="12"/>
  <c r="L8245" i="12"/>
  <c r="B8246" i="12"/>
  <c r="C8246" i="12"/>
  <c r="D8246" i="12"/>
  <c r="E8246" i="12"/>
  <c r="F8246" i="12"/>
  <c r="G8246" i="12"/>
  <c r="H8246" i="12"/>
  <c r="I8246" i="12"/>
  <c r="J8246" i="12"/>
  <c r="K8246" i="12"/>
  <c r="L8246" i="12"/>
  <c r="B8247" i="12"/>
  <c r="C8247" i="12"/>
  <c r="D8247" i="12"/>
  <c r="E8247" i="12"/>
  <c r="F8247" i="12"/>
  <c r="G8247" i="12"/>
  <c r="H8247" i="12"/>
  <c r="I8247" i="12"/>
  <c r="J8247" i="12"/>
  <c r="K8247" i="12"/>
  <c r="L8247" i="12"/>
  <c r="B8248" i="12"/>
  <c r="C8248" i="12"/>
  <c r="D8248" i="12"/>
  <c r="E8248" i="12"/>
  <c r="F8248" i="12"/>
  <c r="G8248" i="12"/>
  <c r="H8248" i="12"/>
  <c r="I8248" i="12"/>
  <c r="J8248" i="12"/>
  <c r="K8248" i="12"/>
  <c r="L8248" i="12"/>
  <c r="B8249" i="12"/>
  <c r="C8249" i="12"/>
  <c r="D8249" i="12"/>
  <c r="E8249" i="12"/>
  <c r="F8249" i="12"/>
  <c r="G8249" i="12"/>
  <c r="H8249" i="12"/>
  <c r="I8249" i="12"/>
  <c r="J8249" i="12"/>
  <c r="K8249" i="12"/>
  <c r="L8249" i="12"/>
  <c r="B8250" i="12"/>
  <c r="C8250" i="12"/>
  <c r="D8250" i="12"/>
  <c r="E8250" i="12"/>
  <c r="F8250" i="12"/>
  <c r="G8250" i="12"/>
  <c r="H8250" i="12"/>
  <c r="I8250" i="12"/>
  <c r="J8250" i="12"/>
  <c r="K8250" i="12"/>
  <c r="L8250" i="12"/>
  <c r="B8251" i="12"/>
  <c r="C8251" i="12"/>
  <c r="D8251" i="12"/>
  <c r="E8251" i="12"/>
  <c r="F8251" i="12"/>
  <c r="G8251" i="12"/>
  <c r="H8251" i="12"/>
  <c r="I8251" i="12"/>
  <c r="J8251" i="12"/>
  <c r="K8251" i="12"/>
  <c r="L8251" i="12"/>
  <c r="B8252" i="12"/>
  <c r="C8252" i="12"/>
  <c r="D8252" i="12"/>
  <c r="E8252" i="12"/>
  <c r="F8252" i="12"/>
  <c r="G8252" i="12"/>
  <c r="H8252" i="12"/>
  <c r="I8252" i="12"/>
  <c r="J8252" i="12"/>
  <c r="K8252" i="12"/>
  <c r="L8252" i="12"/>
  <c r="B8253" i="12"/>
  <c r="C8253" i="12"/>
  <c r="D8253" i="12"/>
  <c r="E8253" i="12"/>
  <c r="F8253" i="12"/>
  <c r="G8253" i="12"/>
  <c r="H8253" i="12"/>
  <c r="I8253" i="12"/>
  <c r="J8253" i="12"/>
  <c r="K8253" i="12"/>
  <c r="L8253" i="12"/>
  <c r="B8254" i="12"/>
  <c r="C8254" i="12"/>
  <c r="D8254" i="12"/>
  <c r="E8254" i="12"/>
  <c r="F8254" i="12"/>
  <c r="G8254" i="12"/>
  <c r="H8254" i="12"/>
  <c r="I8254" i="12"/>
  <c r="J8254" i="12"/>
  <c r="K8254" i="12"/>
  <c r="L8254" i="12"/>
  <c r="B8255" i="12"/>
  <c r="C8255" i="12"/>
  <c r="D8255" i="12"/>
  <c r="E8255" i="12"/>
  <c r="F8255" i="12"/>
  <c r="G8255" i="12"/>
  <c r="H8255" i="12"/>
  <c r="I8255" i="12"/>
  <c r="J8255" i="12"/>
  <c r="K8255" i="12"/>
  <c r="L8255" i="12"/>
  <c r="B8256" i="12"/>
  <c r="C8256" i="12"/>
  <c r="D8256" i="12"/>
  <c r="E8256" i="12"/>
  <c r="F8256" i="12"/>
  <c r="G8256" i="12"/>
  <c r="H8256" i="12"/>
  <c r="I8256" i="12"/>
  <c r="J8256" i="12"/>
  <c r="K8256" i="12"/>
  <c r="L8256" i="12"/>
  <c r="B8257" i="12"/>
  <c r="C8257" i="12"/>
  <c r="D8257" i="12"/>
  <c r="E8257" i="12"/>
  <c r="F8257" i="12"/>
  <c r="G8257" i="12"/>
  <c r="H8257" i="12"/>
  <c r="I8257" i="12"/>
  <c r="J8257" i="12"/>
  <c r="K8257" i="12"/>
  <c r="L8257" i="12"/>
  <c r="B8258" i="12"/>
  <c r="C8258" i="12"/>
  <c r="D8258" i="12"/>
  <c r="E8258" i="12"/>
  <c r="F8258" i="12"/>
  <c r="G8258" i="12"/>
  <c r="H8258" i="12"/>
  <c r="I8258" i="12"/>
  <c r="J8258" i="12"/>
  <c r="K8258" i="12"/>
  <c r="L8258" i="12"/>
  <c r="B8259" i="12"/>
  <c r="C8259" i="12"/>
  <c r="D8259" i="12"/>
  <c r="E8259" i="12"/>
  <c r="F8259" i="12"/>
  <c r="G8259" i="12"/>
  <c r="H8259" i="12"/>
  <c r="I8259" i="12"/>
  <c r="J8259" i="12"/>
  <c r="K8259" i="12"/>
  <c r="L8259" i="12"/>
  <c r="B8260" i="12"/>
  <c r="C8260" i="12"/>
  <c r="D8260" i="12"/>
  <c r="E8260" i="12"/>
  <c r="F8260" i="12"/>
  <c r="G8260" i="12"/>
  <c r="H8260" i="12"/>
  <c r="I8260" i="12"/>
  <c r="J8260" i="12"/>
  <c r="K8260" i="12"/>
  <c r="L8260" i="12"/>
  <c r="B8261" i="12"/>
  <c r="C8261" i="12"/>
  <c r="D8261" i="12"/>
  <c r="E8261" i="12"/>
  <c r="F8261" i="12"/>
  <c r="G8261" i="12"/>
  <c r="H8261" i="12"/>
  <c r="I8261" i="12"/>
  <c r="J8261" i="12"/>
  <c r="K8261" i="12"/>
  <c r="L8261" i="12"/>
  <c r="B8262" i="12"/>
  <c r="C8262" i="12"/>
  <c r="D8262" i="12"/>
  <c r="E8262" i="12"/>
  <c r="F8262" i="12"/>
  <c r="G8262" i="12"/>
  <c r="H8262" i="12"/>
  <c r="I8262" i="12"/>
  <c r="J8262" i="12"/>
  <c r="K8262" i="12"/>
  <c r="L8262" i="12"/>
  <c r="B8263" i="12"/>
  <c r="C8263" i="12"/>
  <c r="D8263" i="12"/>
  <c r="E8263" i="12"/>
  <c r="F8263" i="12"/>
  <c r="G8263" i="12"/>
  <c r="H8263" i="12"/>
  <c r="I8263" i="12"/>
  <c r="J8263" i="12"/>
  <c r="K8263" i="12"/>
  <c r="L8263" i="12"/>
  <c r="B8264" i="12"/>
  <c r="C8264" i="12"/>
  <c r="D8264" i="12"/>
  <c r="E8264" i="12"/>
  <c r="F8264" i="12"/>
  <c r="G8264" i="12"/>
  <c r="H8264" i="12"/>
  <c r="I8264" i="12"/>
  <c r="J8264" i="12"/>
  <c r="K8264" i="12"/>
  <c r="L8264" i="12"/>
  <c r="B8265" i="12"/>
  <c r="C8265" i="12"/>
  <c r="D8265" i="12"/>
  <c r="E8265" i="12"/>
  <c r="F8265" i="12"/>
  <c r="G8265" i="12"/>
  <c r="H8265" i="12"/>
  <c r="I8265" i="12"/>
  <c r="J8265" i="12"/>
  <c r="K8265" i="12"/>
  <c r="L8265" i="12"/>
  <c r="B8266" i="12"/>
  <c r="C8266" i="12"/>
  <c r="D8266" i="12"/>
  <c r="E8266" i="12"/>
  <c r="F8266" i="12"/>
  <c r="G8266" i="12"/>
  <c r="H8266" i="12"/>
  <c r="I8266" i="12"/>
  <c r="J8266" i="12"/>
  <c r="K8266" i="12"/>
  <c r="L8266" i="12"/>
  <c r="B8267" i="12"/>
  <c r="C8267" i="12"/>
  <c r="D8267" i="12"/>
  <c r="E8267" i="12"/>
  <c r="F8267" i="12"/>
  <c r="G8267" i="12"/>
  <c r="H8267" i="12"/>
  <c r="I8267" i="12"/>
  <c r="J8267" i="12"/>
  <c r="K8267" i="12"/>
  <c r="L8267" i="12"/>
  <c r="B8268" i="12"/>
  <c r="C8268" i="12"/>
  <c r="D8268" i="12"/>
  <c r="E8268" i="12"/>
  <c r="F8268" i="12"/>
  <c r="G8268" i="12"/>
  <c r="H8268" i="12"/>
  <c r="I8268" i="12"/>
  <c r="J8268" i="12"/>
  <c r="K8268" i="12"/>
  <c r="L8268" i="12"/>
  <c r="B8269" i="12"/>
  <c r="C8269" i="12"/>
  <c r="D8269" i="12"/>
  <c r="E8269" i="12"/>
  <c r="F8269" i="12"/>
  <c r="G8269" i="12"/>
  <c r="H8269" i="12"/>
  <c r="I8269" i="12"/>
  <c r="J8269" i="12"/>
  <c r="K8269" i="12"/>
  <c r="L8269" i="12"/>
  <c r="B8270" i="12"/>
  <c r="C8270" i="12"/>
  <c r="D8270" i="12"/>
  <c r="E8270" i="12"/>
  <c r="F8270" i="12"/>
  <c r="G8270" i="12"/>
  <c r="H8270" i="12"/>
  <c r="I8270" i="12"/>
  <c r="J8270" i="12"/>
  <c r="K8270" i="12"/>
  <c r="L8270" i="12"/>
  <c r="B8271" i="12"/>
  <c r="C8271" i="12"/>
  <c r="D8271" i="12"/>
  <c r="E8271" i="12"/>
  <c r="F8271" i="12"/>
  <c r="G8271" i="12"/>
  <c r="H8271" i="12"/>
  <c r="I8271" i="12"/>
  <c r="J8271" i="12"/>
  <c r="K8271" i="12"/>
  <c r="L8271" i="12"/>
  <c r="B8272" i="12"/>
  <c r="C8272" i="12"/>
  <c r="D8272" i="12"/>
  <c r="E8272" i="12"/>
  <c r="F8272" i="12"/>
  <c r="G8272" i="12"/>
  <c r="H8272" i="12"/>
  <c r="I8272" i="12"/>
  <c r="J8272" i="12"/>
  <c r="K8272" i="12"/>
  <c r="L8272" i="12"/>
  <c r="B8273" i="12"/>
  <c r="C8273" i="12"/>
  <c r="D8273" i="12"/>
  <c r="E8273" i="12"/>
  <c r="F8273" i="12"/>
  <c r="G8273" i="12"/>
  <c r="H8273" i="12"/>
  <c r="I8273" i="12"/>
  <c r="J8273" i="12"/>
  <c r="K8273" i="12"/>
  <c r="L8273" i="12"/>
  <c r="B8274" i="12"/>
  <c r="C8274" i="12"/>
  <c r="D8274" i="12"/>
  <c r="E8274" i="12"/>
  <c r="F8274" i="12"/>
  <c r="G8274" i="12"/>
  <c r="H8274" i="12"/>
  <c r="I8274" i="12"/>
  <c r="J8274" i="12"/>
  <c r="K8274" i="12"/>
  <c r="L8274" i="12"/>
  <c r="B8275" i="12"/>
  <c r="C8275" i="12"/>
  <c r="D8275" i="12"/>
  <c r="E8275" i="12"/>
  <c r="F8275" i="12"/>
  <c r="G8275" i="12"/>
  <c r="H8275" i="12"/>
  <c r="I8275" i="12"/>
  <c r="J8275" i="12"/>
  <c r="K8275" i="12"/>
  <c r="L8275" i="12"/>
  <c r="B8276" i="12"/>
  <c r="C8276" i="12"/>
  <c r="D8276" i="12"/>
  <c r="E8276" i="12"/>
  <c r="F8276" i="12"/>
  <c r="G8276" i="12"/>
  <c r="H8276" i="12"/>
  <c r="I8276" i="12"/>
  <c r="J8276" i="12"/>
  <c r="K8276" i="12"/>
  <c r="L8276" i="12"/>
  <c r="B8277" i="12"/>
  <c r="C8277" i="12"/>
  <c r="D8277" i="12"/>
  <c r="E8277" i="12"/>
  <c r="F8277" i="12"/>
  <c r="G8277" i="12"/>
  <c r="H8277" i="12"/>
  <c r="I8277" i="12"/>
  <c r="J8277" i="12"/>
  <c r="K8277" i="12"/>
  <c r="L8277" i="12"/>
  <c r="B8278" i="12"/>
  <c r="C8278" i="12"/>
  <c r="D8278" i="12"/>
  <c r="E8278" i="12"/>
  <c r="F8278" i="12"/>
  <c r="G8278" i="12"/>
  <c r="H8278" i="12"/>
  <c r="I8278" i="12"/>
  <c r="J8278" i="12"/>
  <c r="K8278" i="12"/>
  <c r="L8278" i="12"/>
  <c r="B8279" i="12"/>
  <c r="C8279" i="12"/>
  <c r="D8279" i="12"/>
  <c r="E8279" i="12"/>
  <c r="F8279" i="12"/>
  <c r="G8279" i="12"/>
  <c r="H8279" i="12"/>
  <c r="I8279" i="12"/>
  <c r="J8279" i="12"/>
  <c r="K8279" i="12"/>
  <c r="L8279" i="12"/>
  <c r="B8280" i="12"/>
  <c r="C8280" i="12"/>
  <c r="D8280" i="12"/>
  <c r="E8280" i="12"/>
  <c r="F8280" i="12"/>
  <c r="G8280" i="12"/>
  <c r="H8280" i="12"/>
  <c r="I8280" i="12"/>
  <c r="J8280" i="12"/>
  <c r="K8280" i="12"/>
  <c r="L8280" i="12"/>
  <c r="B8281" i="12"/>
  <c r="C8281" i="12"/>
  <c r="D8281" i="12"/>
  <c r="E8281" i="12"/>
  <c r="F8281" i="12"/>
  <c r="G8281" i="12"/>
  <c r="H8281" i="12"/>
  <c r="I8281" i="12"/>
  <c r="J8281" i="12"/>
  <c r="K8281" i="12"/>
  <c r="L8281" i="12"/>
  <c r="B8282" i="12"/>
  <c r="C8282" i="12"/>
  <c r="D8282" i="12"/>
  <c r="E8282" i="12"/>
  <c r="F8282" i="12"/>
  <c r="G8282" i="12"/>
  <c r="H8282" i="12"/>
  <c r="I8282" i="12"/>
  <c r="J8282" i="12"/>
  <c r="K8282" i="12"/>
  <c r="L8282" i="12"/>
  <c r="B8283" i="12"/>
  <c r="C8283" i="12"/>
  <c r="D8283" i="12"/>
  <c r="E8283" i="12"/>
  <c r="F8283" i="12"/>
  <c r="G8283" i="12"/>
  <c r="H8283" i="12"/>
  <c r="I8283" i="12"/>
  <c r="J8283" i="12"/>
  <c r="K8283" i="12"/>
  <c r="L8283" i="12"/>
  <c r="B8284" i="12"/>
  <c r="C8284" i="12"/>
  <c r="D8284" i="12"/>
  <c r="E8284" i="12"/>
  <c r="F8284" i="12"/>
  <c r="G8284" i="12"/>
  <c r="H8284" i="12"/>
  <c r="I8284" i="12"/>
  <c r="J8284" i="12"/>
  <c r="K8284" i="12"/>
  <c r="L8284" i="12"/>
  <c r="B8285" i="12"/>
  <c r="C8285" i="12"/>
  <c r="D8285" i="12"/>
  <c r="E8285" i="12"/>
  <c r="F8285" i="12"/>
  <c r="G8285" i="12"/>
  <c r="H8285" i="12"/>
  <c r="I8285" i="12"/>
  <c r="J8285" i="12"/>
  <c r="K8285" i="12"/>
  <c r="L8285" i="12"/>
  <c r="B8286" i="12"/>
  <c r="C8286" i="12"/>
  <c r="D8286" i="12"/>
  <c r="E8286" i="12"/>
  <c r="F8286" i="12"/>
  <c r="G8286" i="12"/>
  <c r="H8286" i="12"/>
  <c r="I8286" i="12"/>
  <c r="J8286" i="12"/>
  <c r="K8286" i="12"/>
  <c r="L8286" i="12"/>
  <c r="B8287" i="12"/>
  <c r="C8287" i="12"/>
  <c r="D8287" i="12"/>
  <c r="E8287" i="12"/>
  <c r="F8287" i="12"/>
  <c r="G8287" i="12"/>
  <c r="H8287" i="12"/>
  <c r="I8287" i="12"/>
  <c r="J8287" i="12"/>
  <c r="K8287" i="12"/>
  <c r="L8287" i="12"/>
  <c r="B8288" i="12"/>
  <c r="C8288" i="12"/>
  <c r="D8288" i="12"/>
  <c r="E8288" i="12"/>
  <c r="F8288" i="12"/>
  <c r="G8288" i="12"/>
  <c r="H8288" i="12"/>
  <c r="I8288" i="12"/>
  <c r="J8288" i="12"/>
  <c r="K8288" i="12"/>
  <c r="L8288" i="12"/>
  <c r="B8289" i="12"/>
  <c r="C8289" i="12"/>
  <c r="D8289" i="12"/>
  <c r="E8289" i="12"/>
  <c r="F8289" i="12"/>
  <c r="G8289" i="12"/>
  <c r="H8289" i="12"/>
  <c r="I8289" i="12"/>
  <c r="J8289" i="12"/>
  <c r="K8289" i="12"/>
  <c r="L8289" i="12"/>
  <c r="B8290" i="12"/>
  <c r="C8290" i="12"/>
  <c r="D8290" i="12"/>
  <c r="E8290" i="12"/>
  <c r="F8290" i="12"/>
  <c r="G8290" i="12"/>
  <c r="H8290" i="12"/>
  <c r="I8290" i="12"/>
  <c r="J8290" i="12"/>
  <c r="K8290" i="12"/>
  <c r="L8290" i="12"/>
  <c r="B8291" i="12"/>
  <c r="C8291" i="12"/>
  <c r="D8291" i="12"/>
  <c r="E8291" i="12"/>
  <c r="F8291" i="12"/>
  <c r="G8291" i="12"/>
  <c r="H8291" i="12"/>
  <c r="I8291" i="12"/>
  <c r="J8291" i="12"/>
  <c r="K8291" i="12"/>
  <c r="L8291" i="12"/>
  <c r="B8292" i="12"/>
  <c r="C8292" i="12"/>
  <c r="D8292" i="12"/>
  <c r="E8292" i="12"/>
  <c r="F8292" i="12"/>
  <c r="G8292" i="12"/>
  <c r="H8292" i="12"/>
  <c r="I8292" i="12"/>
  <c r="J8292" i="12"/>
  <c r="K8292" i="12"/>
  <c r="L8292" i="12"/>
  <c r="B8293" i="12"/>
  <c r="C8293" i="12"/>
  <c r="D8293" i="12"/>
  <c r="E8293" i="12"/>
  <c r="F8293" i="12"/>
  <c r="G8293" i="12"/>
  <c r="H8293" i="12"/>
  <c r="I8293" i="12"/>
  <c r="J8293" i="12"/>
  <c r="K8293" i="12"/>
  <c r="L8293" i="12"/>
  <c r="B8294" i="12"/>
  <c r="C8294" i="12"/>
  <c r="D8294" i="12"/>
  <c r="E8294" i="12"/>
  <c r="F8294" i="12"/>
  <c r="G8294" i="12"/>
  <c r="H8294" i="12"/>
  <c r="I8294" i="12"/>
  <c r="J8294" i="12"/>
  <c r="K8294" i="12"/>
  <c r="L8294" i="12"/>
  <c r="B8295" i="12"/>
  <c r="C8295" i="12"/>
  <c r="D8295" i="12"/>
  <c r="E8295" i="12"/>
  <c r="F8295" i="12"/>
  <c r="G8295" i="12"/>
  <c r="H8295" i="12"/>
  <c r="I8295" i="12"/>
  <c r="J8295" i="12"/>
  <c r="K8295" i="12"/>
  <c r="L8295" i="12"/>
  <c r="B8296" i="12"/>
  <c r="C8296" i="12"/>
  <c r="D8296" i="12"/>
  <c r="E8296" i="12"/>
  <c r="F8296" i="12"/>
  <c r="G8296" i="12"/>
  <c r="H8296" i="12"/>
  <c r="I8296" i="12"/>
  <c r="J8296" i="12"/>
  <c r="K8296" i="12"/>
  <c r="L8296" i="12"/>
  <c r="B8297" i="12"/>
  <c r="C8297" i="12"/>
  <c r="D8297" i="12"/>
  <c r="E8297" i="12"/>
  <c r="F8297" i="12"/>
  <c r="G8297" i="12"/>
  <c r="H8297" i="12"/>
  <c r="I8297" i="12"/>
  <c r="J8297" i="12"/>
  <c r="K8297" i="12"/>
  <c r="L8297" i="12"/>
  <c r="B8298" i="12"/>
  <c r="C8298" i="12"/>
  <c r="D8298" i="12"/>
  <c r="E8298" i="12"/>
  <c r="F8298" i="12"/>
  <c r="G8298" i="12"/>
  <c r="H8298" i="12"/>
  <c r="I8298" i="12"/>
  <c r="J8298" i="12"/>
  <c r="K8298" i="12"/>
  <c r="L8298" i="12"/>
  <c r="B8299" i="12"/>
  <c r="C8299" i="12"/>
  <c r="D8299" i="12"/>
  <c r="E8299" i="12"/>
  <c r="F8299" i="12"/>
  <c r="G8299" i="12"/>
  <c r="H8299" i="12"/>
  <c r="I8299" i="12"/>
  <c r="J8299" i="12"/>
  <c r="K8299" i="12"/>
  <c r="L8299" i="12"/>
  <c r="B8300" i="12"/>
  <c r="C8300" i="12"/>
  <c r="D8300" i="12"/>
  <c r="E8300" i="12"/>
  <c r="F8300" i="12"/>
  <c r="G8300" i="12"/>
  <c r="H8300" i="12"/>
  <c r="I8300" i="12"/>
  <c r="J8300" i="12"/>
  <c r="K8300" i="12"/>
  <c r="L8300" i="12"/>
  <c r="B8301" i="12"/>
  <c r="C8301" i="12"/>
  <c r="D8301" i="12"/>
  <c r="E8301" i="12"/>
  <c r="F8301" i="12"/>
  <c r="G8301" i="12"/>
  <c r="H8301" i="12"/>
  <c r="I8301" i="12"/>
  <c r="J8301" i="12"/>
  <c r="K8301" i="12"/>
  <c r="L8301" i="12"/>
  <c r="B8302" i="12"/>
  <c r="C8302" i="12"/>
  <c r="D8302" i="12"/>
  <c r="E8302" i="12"/>
  <c r="F8302" i="12"/>
  <c r="G8302" i="12"/>
  <c r="H8302" i="12"/>
  <c r="I8302" i="12"/>
  <c r="J8302" i="12"/>
  <c r="K8302" i="12"/>
  <c r="L8302" i="12"/>
  <c r="B8303" i="12"/>
  <c r="C8303" i="12"/>
  <c r="D8303" i="12"/>
  <c r="E8303" i="12"/>
  <c r="F8303" i="12"/>
  <c r="G8303" i="12"/>
  <c r="H8303" i="12"/>
  <c r="I8303" i="12"/>
  <c r="J8303" i="12"/>
  <c r="K8303" i="12"/>
  <c r="L8303" i="12"/>
  <c r="B8304" i="12"/>
  <c r="C8304" i="12"/>
  <c r="D8304" i="12"/>
  <c r="E8304" i="12"/>
  <c r="F8304" i="12"/>
  <c r="G8304" i="12"/>
  <c r="H8304" i="12"/>
  <c r="I8304" i="12"/>
  <c r="J8304" i="12"/>
  <c r="K8304" i="12"/>
  <c r="L8304" i="12"/>
  <c r="B8305" i="12"/>
  <c r="C8305" i="12"/>
  <c r="D8305" i="12"/>
  <c r="E8305" i="12"/>
  <c r="F8305" i="12"/>
  <c r="G8305" i="12"/>
  <c r="H8305" i="12"/>
  <c r="I8305" i="12"/>
  <c r="J8305" i="12"/>
  <c r="K8305" i="12"/>
  <c r="L8305" i="12"/>
  <c r="B8306" i="12"/>
  <c r="C8306" i="12"/>
  <c r="D8306" i="12"/>
  <c r="E8306" i="12"/>
  <c r="F8306" i="12"/>
  <c r="G8306" i="12"/>
  <c r="H8306" i="12"/>
  <c r="I8306" i="12"/>
  <c r="J8306" i="12"/>
  <c r="K8306" i="12"/>
  <c r="L8306" i="12"/>
  <c r="B8307" i="12"/>
  <c r="C8307" i="12"/>
  <c r="D8307" i="12"/>
  <c r="E8307" i="12"/>
  <c r="F8307" i="12"/>
  <c r="G8307" i="12"/>
  <c r="H8307" i="12"/>
  <c r="I8307" i="12"/>
  <c r="J8307" i="12"/>
  <c r="K8307" i="12"/>
  <c r="L8307" i="12"/>
  <c r="B8308" i="12"/>
  <c r="C8308" i="12"/>
  <c r="D8308" i="12"/>
  <c r="E8308" i="12"/>
  <c r="F8308" i="12"/>
  <c r="G8308" i="12"/>
  <c r="H8308" i="12"/>
  <c r="I8308" i="12"/>
  <c r="J8308" i="12"/>
  <c r="K8308" i="12"/>
  <c r="L8308" i="12"/>
  <c r="B8309" i="12"/>
  <c r="C8309" i="12"/>
  <c r="D8309" i="12"/>
  <c r="E8309" i="12"/>
  <c r="F8309" i="12"/>
  <c r="G8309" i="12"/>
  <c r="H8309" i="12"/>
  <c r="I8309" i="12"/>
  <c r="J8309" i="12"/>
  <c r="K8309" i="12"/>
  <c r="L8309" i="12"/>
  <c r="B8310" i="12"/>
  <c r="C8310" i="12"/>
  <c r="D8310" i="12"/>
  <c r="E8310" i="12"/>
  <c r="F8310" i="12"/>
  <c r="G8310" i="12"/>
  <c r="H8310" i="12"/>
  <c r="I8310" i="12"/>
  <c r="J8310" i="12"/>
  <c r="K8310" i="12"/>
  <c r="L8310" i="12"/>
  <c r="B8311" i="12"/>
  <c r="C8311" i="12"/>
  <c r="D8311" i="12"/>
  <c r="E8311" i="12"/>
  <c r="F8311" i="12"/>
  <c r="G8311" i="12"/>
  <c r="H8311" i="12"/>
  <c r="I8311" i="12"/>
  <c r="J8311" i="12"/>
  <c r="K8311" i="12"/>
  <c r="L8311" i="12"/>
  <c r="B8312" i="12"/>
  <c r="C8312" i="12"/>
  <c r="D8312" i="12"/>
  <c r="E8312" i="12"/>
  <c r="F8312" i="12"/>
  <c r="G8312" i="12"/>
  <c r="H8312" i="12"/>
  <c r="I8312" i="12"/>
  <c r="J8312" i="12"/>
  <c r="K8312" i="12"/>
  <c r="L8312" i="12"/>
  <c r="B8313" i="12"/>
  <c r="C8313" i="12"/>
  <c r="D8313" i="12"/>
  <c r="E8313" i="12"/>
  <c r="F8313" i="12"/>
  <c r="G8313" i="12"/>
  <c r="H8313" i="12"/>
  <c r="I8313" i="12"/>
  <c r="J8313" i="12"/>
  <c r="K8313" i="12"/>
  <c r="L8313" i="12"/>
  <c r="B8314" i="12"/>
  <c r="C8314" i="12"/>
  <c r="D8314" i="12"/>
  <c r="E8314" i="12"/>
  <c r="F8314" i="12"/>
  <c r="G8314" i="12"/>
  <c r="H8314" i="12"/>
  <c r="I8314" i="12"/>
  <c r="J8314" i="12"/>
  <c r="K8314" i="12"/>
  <c r="L8314" i="12"/>
  <c r="B8315" i="12"/>
  <c r="C8315" i="12"/>
  <c r="D8315" i="12"/>
  <c r="E8315" i="12"/>
  <c r="F8315" i="12"/>
  <c r="G8315" i="12"/>
  <c r="H8315" i="12"/>
  <c r="I8315" i="12"/>
  <c r="J8315" i="12"/>
  <c r="K8315" i="12"/>
  <c r="L8315" i="12"/>
  <c r="B8316" i="12"/>
  <c r="C8316" i="12"/>
  <c r="D8316" i="12"/>
  <c r="E8316" i="12"/>
  <c r="F8316" i="12"/>
  <c r="G8316" i="12"/>
  <c r="H8316" i="12"/>
  <c r="I8316" i="12"/>
  <c r="J8316" i="12"/>
  <c r="K8316" i="12"/>
  <c r="L8316" i="12"/>
  <c r="B8317" i="12"/>
  <c r="C8317" i="12"/>
  <c r="D8317" i="12"/>
  <c r="E8317" i="12"/>
  <c r="F8317" i="12"/>
  <c r="G8317" i="12"/>
  <c r="H8317" i="12"/>
  <c r="I8317" i="12"/>
  <c r="J8317" i="12"/>
  <c r="K8317" i="12"/>
  <c r="L8317" i="12"/>
  <c r="B8318" i="12"/>
  <c r="C8318" i="12"/>
  <c r="D8318" i="12"/>
  <c r="E8318" i="12"/>
  <c r="F8318" i="12"/>
  <c r="G8318" i="12"/>
  <c r="H8318" i="12"/>
  <c r="I8318" i="12"/>
  <c r="J8318" i="12"/>
  <c r="K8318" i="12"/>
  <c r="L8318" i="12"/>
  <c r="B8319" i="12"/>
  <c r="C8319" i="12"/>
  <c r="D8319" i="12"/>
  <c r="E8319" i="12"/>
  <c r="F8319" i="12"/>
  <c r="G8319" i="12"/>
  <c r="H8319" i="12"/>
  <c r="I8319" i="12"/>
  <c r="J8319" i="12"/>
  <c r="K8319" i="12"/>
  <c r="L8319" i="12"/>
  <c r="B8320" i="12"/>
  <c r="C8320" i="12"/>
  <c r="D8320" i="12"/>
  <c r="E8320" i="12"/>
  <c r="F8320" i="12"/>
  <c r="G8320" i="12"/>
  <c r="H8320" i="12"/>
  <c r="I8320" i="12"/>
  <c r="J8320" i="12"/>
  <c r="K8320" i="12"/>
  <c r="L8320" i="12"/>
  <c r="B8321" i="12"/>
  <c r="C8321" i="12"/>
  <c r="D8321" i="12"/>
  <c r="E8321" i="12"/>
  <c r="F8321" i="12"/>
  <c r="G8321" i="12"/>
  <c r="H8321" i="12"/>
  <c r="I8321" i="12"/>
  <c r="J8321" i="12"/>
  <c r="K8321" i="12"/>
  <c r="L8321" i="12"/>
  <c r="B8322" i="12"/>
  <c r="C8322" i="12"/>
  <c r="D8322" i="12"/>
  <c r="E8322" i="12"/>
  <c r="F8322" i="12"/>
  <c r="G8322" i="12"/>
  <c r="H8322" i="12"/>
  <c r="I8322" i="12"/>
  <c r="J8322" i="12"/>
  <c r="K8322" i="12"/>
  <c r="L8322" i="12"/>
  <c r="B8323" i="12"/>
  <c r="C8323" i="12"/>
  <c r="D8323" i="12"/>
  <c r="E8323" i="12"/>
  <c r="F8323" i="12"/>
  <c r="G8323" i="12"/>
  <c r="H8323" i="12"/>
  <c r="I8323" i="12"/>
  <c r="J8323" i="12"/>
  <c r="K8323" i="12"/>
  <c r="L8323" i="12"/>
  <c r="B8324" i="12"/>
  <c r="C8324" i="12"/>
  <c r="D8324" i="12"/>
  <c r="E8324" i="12"/>
  <c r="F8324" i="12"/>
  <c r="G8324" i="12"/>
  <c r="H8324" i="12"/>
  <c r="I8324" i="12"/>
  <c r="J8324" i="12"/>
  <c r="K8324" i="12"/>
  <c r="L8324" i="12"/>
  <c r="B8325" i="12"/>
  <c r="C8325" i="12"/>
  <c r="D8325" i="12"/>
  <c r="E8325" i="12"/>
  <c r="F8325" i="12"/>
  <c r="G8325" i="12"/>
  <c r="H8325" i="12"/>
  <c r="I8325" i="12"/>
  <c r="J8325" i="12"/>
  <c r="K8325" i="12"/>
  <c r="L8325" i="12"/>
  <c r="B8326" i="12"/>
  <c r="C8326" i="12"/>
  <c r="D8326" i="12"/>
  <c r="E8326" i="12"/>
  <c r="F8326" i="12"/>
  <c r="G8326" i="12"/>
  <c r="H8326" i="12"/>
  <c r="I8326" i="12"/>
  <c r="J8326" i="12"/>
  <c r="K8326" i="12"/>
  <c r="L8326" i="12"/>
  <c r="B8327" i="12"/>
  <c r="C8327" i="12"/>
  <c r="D8327" i="12"/>
  <c r="E8327" i="12"/>
  <c r="F8327" i="12"/>
  <c r="G8327" i="12"/>
  <c r="H8327" i="12"/>
  <c r="I8327" i="12"/>
  <c r="J8327" i="12"/>
  <c r="K8327" i="12"/>
  <c r="L8327" i="12"/>
  <c r="B8328" i="12"/>
  <c r="C8328" i="12"/>
  <c r="D8328" i="12"/>
  <c r="E8328" i="12"/>
  <c r="F8328" i="12"/>
  <c r="G8328" i="12"/>
  <c r="H8328" i="12"/>
  <c r="I8328" i="12"/>
  <c r="J8328" i="12"/>
  <c r="K8328" i="12"/>
  <c r="L8328" i="12"/>
  <c r="B8329" i="12"/>
  <c r="C8329" i="12"/>
  <c r="D8329" i="12"/>
  <c r="E8329" i="12"/>
  <c r="F8329" i="12"/>
  <c r="G8329" i="12"/>
  <c r="H8329" i="12"/>
  <c r="I8329" i="12"/>
  <c r="J8329" i="12"/>
  <c r="K8329" i="12"/>
  <c r="L8329" i="12"/>
  <c r="B8330" i="12"/>
  <c r="C8330" i="12"/>
  <c r="D8330" i="12"/>
  <c r="E8330" i="12"/>
  <c r="F8330" i="12"/>
  <c r="G8330" i="12"/>
  <c r="H8330" i="12"/>
  <c r="I8330" i="12"/>
  <c r="J8330" i="12"/>
  <c r="K8330" i="12"/>
  <c r="L8330" i="12"/>
  <c r="B8331" i="12"/>
  <c r="C8331" i="12"/>
  <c r="D8331" i="12"/>
  <c r="E8331" i="12"/>
  <c r="F8331" i="12"/>
  <c r="G8331" i="12"/>
  <c r="H8331" i="12"/>
  <c r="I8331" i="12"/>
  <c r="J8331" i="12"/>
  <c r="K8331" i="12"/>
  <c r="L8331" i="12"/>
  <c r="B8332" i="12"/>
  <c r="C8332" i="12"/>
  <c r="D8332" i="12"/>
  <c r="E8332" i="12"/>
  <c r="F8332" i="12"/>
  <c r="G8332" i="12"/>
  <c r="H8332" i="12"/>
  <c r="I8332" i="12"/>
  <c r="J8332" i="12"/>
  <c r="K8332" i="12"/>
  <c r="L8332" i="12"/>
  <c r="B8333" i="12"/>
  <c r="C8333" i="12"/>
  <c r="D8333" i="12"/>
  <c r="E8333" i="12"/>
  <c r="F8333" i="12"/>
  <c r="G8333" i="12"/>
  <c r="H8333" i="12"/>
  <c r="I8333" i="12"/>
  <c r="J8333" i="12"/>
  <c r="K8333" i="12"/>
  <c r="L8333" i="12"/>
  <c r="B8334" i="12"/>
  <c r="C8334" i="12"/>
  <c r="D8334" i="12"/>
  <c r="E8334" i="12"/>
  <c r="F8334" i="12"/>
  <c r="G8334" i="12"/>
  <c r="H8334" i="12"/>
  <c r="I8334" i="12"/>
  <c r="J8334" i="12"/>
  <c r="K8334" i="12"/>
  <c r="L8334" i="12"/>
  <c r="B8335" i="12"/>
  <c r="C8335" i="12"/>
  <c r="D8335" i="12"/>
  <c r="E8335" i="12"/>
  <c r="F8335" i="12"/>
  <c r="G8335" i="12"/>
  <c r="H8335" i="12"/>
  <c r="I8335" i="12"/>
  <c r="J8335" i="12"/>
  <c r="K8335" i="12"/>
  <c r="L8335" i="12"/>
  <c r="B8336" i="12"/>
  <c r="C8336" i="12"/>
  <c r="D8336" i="12"/>
  <c r="E8336" i="12"/>
  <c r="F8336" i="12"/>
  <c r="G8336" i="12"/>
  <c r="H8336" i="12"/>
  <c r="I8336" i="12"/>
  <c r="J8336" i="12"/>
  <c r="K8336" i="12"/>
  <c r="L8336" i="12"/>
  <c r="B8337" i="12"/>
  <c r="C8337" i="12"/>
  <c r="D8337" i="12"/>
  <c r="E8337" i="12"/>
  <c r="F8337" i="12"/>
  <c r="G8337" i="12"/>
  <c r="H8337" i="12"/>
  <c r="I8337" i="12"/>
  <c r="J8337" i="12"/>
  <c r="K8337" i="12"/>
  <c r="L8337" i="12"/>
  <c r="B8338" i="12"/>
  <c r="C8338" i="12"/>
  <c r="D8338" i="12"/>
  <c r="E8338" i="12"/>
  <c r="F8338" i="12"/>
  <c r="G8338" i="12"/>
  <c r="H8338" i="12"/>
  <c r="I8338" i="12"/>
  <c r="J8338" i="12"/>
  <c r="K8338" i="12"/>
  <c r="L8338" i="12"/>
  <c r="B8339" i="12"/>
  <c r="C8339" i="12"/>
  <c r="D8339" i="12"/>
  <c r="E8339" i="12"/>
  <c r="F8339" i="12"/>
  <c r="G8339" i="12"/>
  <c r="H8339" i="12"/>
  <c r="I8339" i="12"/>
  <c r="J8339" i="12"/>
  <c r="K8339" i="12"/>
  <c r="L8339" i="12"/>
  <c r="B8340" i="12"/>
  <c r="C8340" i="12"/>
  <c r="D8340" i="12"/>
  <c r="E8340" i="12"/>
  <c r="F8340" i="12"/>
  <c r="G8340" i="12"/>
  <c r="H8340" i="12"/>
  <c r="I8340" i="12"/>
  <c r="J8340" i="12"/>
  <c r="K8340" i="12"/>
  <c r="L8340" i="12"/>
  <c r="B8341" i="12"/>
  <c r="C8341" i="12"/>
  <c r="D8341" i="12"/>
  <c r="E8341" i="12"/>
  <c r="F8341" i="12"/>
  <c r="G8341" i="12"/>
  <c r="H8341" i="12"/>
  <c r="I8341" i="12"/>
  <c r="J8341" i="12"/>
  <c r="K8341" i="12"/>
  <c r="L8341" i="12"/>
  <c r="B8342" i="12"/>
  <c r="C8342" i="12"/>
  <c r="D8342" i="12"/>
  <c r="E8342" i="12"/>
  <c r="F8342" i="12"/>
  <c r="G8342" i="12"/>
  <c r="H8342" i="12"/>
  <c r="I8342" i="12"/>
  <c r="J8342" i="12"/>
  <c r="K8342" i="12"/>
  <c r="L8342" i="12"/>
  <c r="B8343" i="12"/>
  <c r="C8343" i="12"/>
  <c r="D8343" i="12"/>
  <c r="E8343" i="12"/>
  <c r="F8343" i="12"/>
  <c r="G8343" i="12"/>
  <c r="H8343" i="12"/>
  <c r="I8343" i="12"/>
  <c r="J8343" i="12"/>
  <c r="K8343" i="12"/>
  <c r="L8343" i="12"/>
  <c r="B8344" i="12"/>
  <c r="C8344" i="12"/>
  <c r="D8344" i="12"/>
  <c r="E8344" i="12"/>
  <c r="F8344" i="12"/>
  <c r="G8344" i="12"/>
  <c r="H8344" i="12"/>
  <c r="I8344" i="12"/>
  <c r="J8344" i="12"/>
  <c r="K8344" i="12"/>
  <c r="L8344" i="12"/>
  <c r="B8345" i="12"/>
  <c r="C8345" i="12"/>
  <c r="D8345" i="12"/>
  <c r="E8345" i="12"/>
  <c r="F8345" i="12"/>
  <c r="G8345" i="12"/>
  <c r="H8345" i="12"/>
  <c r="I8345" i="12"/>
  <c r="J8345" i="12"/>
  <c r="K8345" i="12"/>
  <c r="L8345" i="12"/>
  <c r="B8346" i="12"/>
  <c r="C8346" i="12"/>
  <c r="D8346" i="12"/>
  <c r="E8346" i="12"/>
  <c r="F8346" i="12"/>
  <c r="G8346" i="12"/>
  <c r="H8346" i="12"/>
  <c r="I8346" i="12"/>
  <c r="J8346" i="12"/>
  <c r="K8346" i="12"/>
  <c r="L8346" i="12"/>
  <c r="B8347" i="12"/>
  <c r="C8347" i="12"/>
  <c r="D8347" i="12"/>
  <c r="E8347" i="12"/>
  <c r="F8347" i="12"/>
  <c r="G8347" i="12"/>
  <c r="H8347" i="12"/>
  <c r="I8347" i="12"/>
  <c r="J8347" i="12"/>
  <c r="K8347" i="12"/>
  <c r="L8347" i="12"/>
  <c r="B8348" i="12"/>
  <c r="C8348" i="12"/>
  <c r="D8348" i="12"/>
  <c r="E8348" i="12"/>
  <c r="F8348" i="12"/>
  <c r="G8348" i="12"/>
  <c r="H8348" i="12"/>
  <c r="I8348" i="12"/>
  <c r="J8348" i="12"/>
  <c r="K8348" i="12"/>
  <c r="L8348" i="12"/>
  <c r="B8349" i="12"/>
  <c r="C8349" i="12"/>
  <c r="D8349" i="12"/>
  <c r="E8349" i="12"/>
  <c r="F8349" i="12"/>
  <c r="G8349" i="12"/>
  <c r="H8349" i="12"/>
  <c r="I8349" i="12"/>
  <c r="J8349" i="12"/>
  <c r="K8349" i="12"/>
  <c r="L8349" i="12"/>
  <c r="B8350" i="12"/>
  <c r="C8350" i="12"/>
  <c r="D8350" i="12"/>
  <c r="E8350" i="12"/>
  <c r="F8350" i="12"/>
  <c r="G8350" i="12"/>
  <c r="H8350" i="12"/>
  <c r="I8350" i="12"/>
  <c r="J8350" i="12"/>
  <c r="K8350" i="12"/>
  <c r="L8350" i="12"/>
  <c r="B8351" i="12"/>
  <c r="C8351" i="12"/>
  <c r="D8351" i="12"/>
  <c r="E8351" i="12"/>
  <c r="F8351" i="12"/>
  <c r="G8351" i="12"/>
  <c r="H8351" i="12"/>
  <c r="I8351" i="12"/>
  <c r="J8351" i="12"/>
  <c r="K8351" i="12"/>
  <c r="L8351" i="12"/>
  <c r="B8352" i="12"/>
  <c r="C8352" i="12"/>
  <c r="D8352" i="12"/>
  <c r="E8352" i="12"/>
  <c r="F8352" i="12"/>
  <c r="G8352" i="12"/>
  <c r="H8352" i="12"/>
  <c r="I8352" i="12"/>
  <c r="J8352" i="12"/>
  <c r="K8352" i="12"/>
  <c r="L8352" i="12"/>
  <c r="B8353" i="12"/>
  <c r="C8353" i="12"/>
  <c r="D8353" i="12"/>
  <c r="E8353" i="12"/>
  <c r="F8353" i="12"/>
  <c r="G8353" i="12"/>
  <c r="H8353" i="12"/>
  <c r="I8353" i="12"/>
  <c r="J8353" i="12"/>
  <c r="K8353" i="12"/>
  <c r="L8353" i="12"/>
  <c r="B8354" i="12"/>
  <c r="C8354" i="12"/>
  <c r="D8354" i="12"/>
  <c r="E8354" i="12"/>
  <c r="F8354" i="12"/>
  <c r="G8354" i="12"/>
  <c r="H8354" i="12"/>
  <c r="I8354" i="12"/>
  <c r="J8354" i="12"/>
  <c r="K8354" i="12"/>
  <c r="L8354" i="12"/>
  <c r="B8355" i="12"/>
  <c r="C8355" i="12"/>
  <c r="D8355" i="12"/>
  <c r="E8355" i="12"/>
  <c r="F8355" i="12"/>
  <c r="G8355" i="12"/>
  <c r="H8355" i="12"/>
  <c r="I8355" i="12"/>
  <c r="J8355" i="12"/>
  <c r="K8355" i="12"/>
  <c r="L8355" i="12"/>
  <c r="B8356" i="12"/>
  <c r="C8356" i="12"/>
  <c r="D8356" i="12"/>
  <c r="E8356" i="12"/>
  <c r="F8356" i="12"/>
  <c r="G8356" i="12"/>
  <c r="H8356" i="12"/>
  <c r="I8356" i="12"/>
  <c r="J8356" i="12"/>
  <c r="K8356" i="12"/>
  <c r="L8356" i="12"/>
  <c r="B8357" i="12"/>
  <c r="C8357" i="12"/>
  <c r="D8357" i="12"/>
  <c r="E8357" i="12"/>
  <c r="F8357" i="12"/>
  <c r="G8357" i="12"/>
  <c r="H8357" i="12"/>
  <c r="I8357" i="12"/>
  <c r="J8357" i="12"/>
  <c r="K8357" i="12"/>
  <c r="L8357" i="12"/>
  <c r="B8358" i="12"/>
  <c r="C8358" i="12"/>
  <c r="D8358" i="12"/>
  <c r="E8358" i="12"/>
  <c r="F8358" i="12"/>
  <c r="G8358" i="12"/>
  <c r="H8358" i="12"/>
  <c r="I8358" i="12"/>
  <c r="J8358" i="12"/>
  <c r="K8358" i="12"/>
  <c r="L8358" i="12"/>
  <c r="B8359" i="12"/>
  <c r="C8359" i="12"/>
  <c r="D8359" i="12"/>
  <c r="E8359" i="12"/>
  <c r="F8359" i="12"/>
  <c r="G8359" i="12"/>
  <c r="H8359" i="12"/>
  <c r="I8359" i="12"/>
  <c r="J8359" i="12"/>
  <c r="K8359" i="12"/>
  <c r="L8359" i="12"/>
  <c r="B8360" i="12"/>
  <c r="C8360" i="12"/>
  <c r="D8360" i="12"/>
  <c r="E8360" i="12"/>
  <c r="F8360" i="12"/>
  <c r="G8360" i="12"/>
  <c r="H8360" i="12"/>
  <c r="I8360" i="12"/>
  <c r="J8360" i="12"/>
  <c r="K8360" i="12"/>
  <c r="L8360" i="12"/>
  <c r="B8361" i="12"/>
  <c r="C8361" i="12"/>
  <c r="D8361" i="12"/>
  <c r="E8361" i="12"/>
  <c r="F8361" i="12"/>
  <c r="G8361" i="12"/>
  <c r="H8361" i="12"/>
  <c r="I8361" i="12"/>
  <c r="J8361" i="12"/>
  <c r="K8361" i="12"/>
  <c r="L8361" i="12"/>
  <c r="B8362" i="12"/>
  <c r="C8362" i="12"/>
  <c r="D8362" i="12"/>
  <c r="E8362" i="12"/>
  <c r="F8362" i="12"/>
  <c r="G8362" i="12"/>
  <c r="H8362" i="12"/>
  <c r="I8362" i="12"/>
  <c r="J8362" i="12"/>
  <c r="K8362" i="12"/>
  <c r="L8362" i="12"/>
  <c r="B8363" i="12"/>
  <c r="C8363" i="12"/>
  <c r="D8363" i="12"/>
  <c r="E8363" i="12"/>
  <c r="F8363" i="12"/>
  <c r="G8363" i="12"/>
  <c r="H8363" i="12"/>
  <c r="I8363" i="12"/>
  <c r="J8363" i="12"/>
  <c r="K8363" i="12"/>
  <c r="L8363" i="12"/>
  <c r="B8364" i="12"/>
  <c r="C8364" i="12"/>
  <c r="D8364" i="12"/>
  <c r="E8364" i="12"/>
  <c r="F8364" i="12"/>
  <c r="G8364" i="12"/>
  <c r="H8364" i="12"/>
  <c r="I8364" i="12"/>
  <c r="J8364" i="12"/>
  <c r="K8364" i="12"/>
  <c r="L8364" i="12"/>
  <c r="B8365" i="12"/>
  <c r="C8365" i="12"/>
  <c r="D8365" i="12"/>
  <c r="E8365" i="12"/>
  <c r="F8365" i="12"/>
  <c r="G8365" i="12"/>
  <c r="H8365" i="12"/>
  <c r="I8365" i="12"/>
  <c r="J8365" i="12"/>
  <c r="K8365" i="12"/>
  <c r="L8365" i="12"/>
  <c r="B8366" i="12"/>
  <c r="C8366" i="12"/>
  <c r="D8366" i="12"/>
  <c r="E8366" i="12"/>
  <c r="F8366" i="12"/>
  <c r="G8366" i="12"/>
  <c r="H8366" i="12"/>
  <c r="I8366" i="12"/>
  <c r="J8366" i="12"/>
  <c r="K8366" i="12"/>
  <c r="L8366" i="12"/>
  <c r="B8367" i="12"/>
  <c r="C8367" i="12"/>
  <c r="D8367" i="12"/>
  <c r="E8367" i="12"/>
  <c r="F8367" i="12"/>
  <c r="G8367" i="12"/>
  <c r="H8367" i="12"/>
  <c r="I8367" i="12"/>
  <c r="J8367" i="12"/>
  <c r="K8367" i="12"/>
  <c r="L8367" i="12"/>
  <c r="B8368" i="12"/>
  <c r="C8368" i="12"/>
  <c r="D8368" i="12"/>
  <c r="E8368" i="12"/>
  <c r="F8368" i="12"/>
  <c r="G8368" i="12"/>
  <c r="H8368" i="12"/>
  <c r="I8368" i="12"/>
  <c r="J8368" i="12"/>
  <c r="K8368" i="12"/>
  <c r="L8368" i="12"/>
  <c r="B8369" i="12"/>
  <c r="C8369" i="12"/>
  <c r="D8369" i="12"/>
  <c r="E8369" i="12"/>
  <c r="F8369" i="12"/>
  <c r="G8369" i="12"/>
  <c r="H8369" i="12"/>
  <c r="I8369" i="12"/>
  <c r="J8369" i="12"/>
  <c r="K8369" i="12"/>
  <c r="L8369" i="12"/>
  <c r="B8370" i="12"/>
  <c r="C8370" i="12"/>
  <c r="D8370" i="12"/>
  <c r="E8370" i="12"/>
  <c r="F8370" i="12"/>
  <c r="G8370" i="12"/>
  <c r="H8370" i="12"/>
  <c r="I8370" i="12"/>
  <c r="J8370" i="12"/>
  <c r="K8370" i="12"/>
  <c r="L8370" i="12"/>
  <c r="B8371" i="12"/>
  <c r="C8371" i="12"/>
  <c r="D8371" i="12"/>
  <c r="E8371" i="12"/>
  <c r="F8371" i="12"/>
  <c r="G8371" i="12"/>
  <c r="H8371" i="12"/>
  <c r="I8371" i="12"/>
  <c r="J8371" i="12"/>
  <c r="K8371" i="12"/>
  <c r="L8371" i="12"/>
  <c r="B8372" i="12"/>
  <c r="C8372" i="12"/>
  <c r="D8372" i="12"/>
  <c r="E8372" i="12"/>
  <c r="F8372" i="12"/>
  <c r="G8372" i="12"/>
  <c r="H8372" i="12"/>
  <c r="I8372" i="12"/>
  <c r="J8372" i="12"/>
  <c r="K8372" i="12"/>
  <c r="L8372" i="12"/>
  <c r="B8373" i="12"/>
  <c r="C8373" i="12"/>
  <c r="D8373" i="12"/>
  <c r="E8373" i="12"/>
  <c r="F8373" i="12"/>
  <c r="G8373" i="12"/>
  <c r="H8373" i="12"/>
  <c r="I8373" i="12"/>
  <c r="J8373" i="12"/>
  <c r="K8373" i="12"/>
  <c r="L8373" i="12"/>
  <c r="B8374" i="12"/>
  <c r="C8374" i="12"/>
  <c r="D8374" i="12"/>
  <c r="E8374" i="12"/>
  <c r="F8374" i="12"/>
  <c r="G8374" i="12"/>
  <c r="H8374" i="12"/>
  <c r="I8374" i="12"/>
  <c r="J8374" i="12"/>
  <c r="K8374" i="12"/>
  <c r="L8374" i="12"/>
  <c r="B8375" i="12"/>
  <c r="C8375" i="12"/>
  <c r="D8375" i="12"/>
  <c r="E8375" i="12"/>
  <c r="F8375" i="12"/>
  <c r="G8375" i="12"/>
  <c r="H8375" i="12"/>
  <c r="I8375" i="12"/>
  <c r="J8375" i="12"/>
  <c r="K8375" i="12"/>
  <c r="L8375" i="12"/>
  <c r="B8376" i="12"/>
  <c r="C8376" i="12"/>
  <c r="D8376" i="12"/>
  <c r="E8376" i="12"/>
  <c r="F8376" i="12"/>
  <c r="G8376" i="12"/>
  <c r="H8376" i="12"/>
  <c r="I8376" i="12"/>
  <c r="J8376" i="12"/>
  <c r="K8376" i="12"/>
  <c r="L8376" i="12"/>
  <c r="B8377" i="12"/>
  <c r="C8377" i="12"/>
  <c r="D8377" i="12"/>
  <c r="E8377" i="12"/>
  <c r="F8377" i="12"/>
  <c r="G8377" i="12"/>
  <c r="H8377" i="12"/>
  <c r="I8377" i="12"/>
  <c r="J8377" i="12"/>
  <c r="K8377" i="12"/>
  <c r="L8377" i="12"/>
  <c r="B8378" i="12"/>
  <c r="C8378" i="12"/>
  <c r="D8378" i="12"/>
  <c r="E8378" i="12"/>
  <c r="F8378" i="12"/>
  <c r="G8378" i="12"/>
  <c r="H8378" i="12"/>
  <c r="I8378" i="12"/>
  <c r="J8378" i="12"/>
  <c r="K8378" i="12"/>
  <c r="L8378" i="12"/>
  <c r="B8379" i="12"/>
  <c r="C8379" i="12"/>
  <c r="D8379" i="12"/>
  <c r="E8379" i="12"/>
  <c r="F8379" i="12"/>
  <c r="G8379" i="12"/>
  <c r="H8379" i="12"/>
  <c r="I8379" i="12"/>
  <c r="J8379" i="12"/>
  <c r="K8379" i="12"/>
  <c r="L8379" i="12"/>
  <c r="B8380" i="12"/>
  <c r="C8380" i="12"/>
  <c r="D8380" i="12"/>
  <c r="E8380" i="12"/>
  <c r="F8380" i="12"/>
  <c r="G8380" i="12"/>
  <c r="H8380" i="12"/>
  <c r="I8380" i="12"/>
  <c r="J8380" i="12"/>
  <c r="K8380" i="12"/>
  <c r="L8380" i="12"/>
  <c r="B8381" i="12"/>
  <c r="C8381" i="12"/>
  <c r="D8381" i="12"/>
  <c r="E8381" i="12"/>
  <c r="F8381" i="12"/>
  <c r="G8381" i="12"/>
  <c r="H8381" i="12"/>
  <c r="I8381" i="12"/>
  <c r="J8381" i="12"/>
  <c r="K8381" i="12"/>
  <c r="L8381" i="12"/>
  <c r="B8382" i="12"/>
  <c r="C8382" i="12"/>
  <c r="D8382" i="12"/>
  <c r="E8382" i="12"/>
  <c r="F8382" i="12"/>
  <c r="G8382" i="12"/>
  <c r="H8382" i="12"/>
  <c r="I8382" i="12"/>
  <c r="J8382" i="12"/>
  <c r="K8382" i="12"/>
  <c r="L8382" i="12"/>
  <c r="B8383" i="12"/>
  <c r="C8383" i="12"/>
  <c r="D8383" i="12"/>
  <c r="E8383" i="12"/>
  <c r="F8383" i="12"/>
  <c r="G8383" i="12"/>
  <c r="H8383" i="12"/>
  <c r="I8383" i="12"/>
  <c r="J8383" i="12"/>
  <c r="K8383" i="12"/>
  <c r="L8383" i="12"/>
  <c r="B8384" i="12"/>
  <c r="C8384" i="12"/>
  <c r="D8384" i="12"/>
  <c r="E8384" i="12"/>
  <c r="F8384" i="12"/>
  <c r="G8384" i="12"/>
  <c r="H8384" i="12"/>
  <c r="I8384" i="12"/>
  <c r="J8384" i="12"/>
  <c r="K8384" i="12"/>
  <c r="L8384" i="12"/>
  <c r="B8385" i="12"/>
  <c r="C8385" i="12"/>
  <c r="D8385" i="12"/>
  <c r="E8385" i="12"/>
  <c r="F8385" i="12"/>
  <c r="G8385" i="12"/>
  <c r="H8385" i="12"/>
  <c r="I8385" i="12"/>
  <c r="J8385" i="12"/>
  <c r="K8385" i="12"/>
  <c r="L8385" i="12"/>
  <c r="B8386" i="12"/>
  <c r="C8386" i="12"/>
  <c r="D8386" i="12"/>
  <c r="E8386" i="12"/>
  <c r="F8386" i="12"/>
  <c r="G8386" i="12"/>
  <c r="H8386" i="12"/>
  <c r="I8386" i="12"/>
  <c r="J8386" i="12"/>
  <c r="K8386" i="12"/>
  <c r="L8386" i="12"/>
  <c r="B8387" i="12"/>
  <c r="C8387" i="12"/>
  <c r="D8387" i="12"/>
  <c r="E8387" i="12"/>
  <c r="F8387" i="12"/>
  <c r="G8387" i="12"/>
  <c r="H8387" i="12"/>
  <c r="I8387" i="12"/>
  <c r="J8387" i="12"/>
  <c r="K8387" i="12"/>
  <c r="L8387" i="12"/>
  <c r="B8388" i="12"/>
  <c r="C8388" i="12"/>
  <c r="D8388" i="12"/>
  <c r="E8388" i="12"/>
  <c r="F8388" i="12"/>
  <c r="G8388" i="12"/>
  <c r="H8388" i="12"/>
  <c r="I8388" i="12"/>
  <c r="J8388" i="12"/>
  <c r="K8388" i="12"/>
  <c r="L8388" i="12"/>
  <c r="B8389" i="12"/>
  <c r="C8389" i="12"/>
  <c r="D8389" i="12"/>
  <c r="E8389" i="12"/>
  <c r="F8389" i="12"/>
  <c r="G8389" i="12"/>
  <c r="H8389" i="12"/>
  <c r="I8389" i="12"/>
  <c r="J8389" i="12"/>
  <c r="K8389" i="12"/>
  <c r="L8389" i="12"/>
  <c r="B8390" i="12"/>
  <c r="C8390" i="12"/>
  <c r="D8390" i="12"/>
  <c r="E8390" i="12"/>
  <c r="F8390" i="12"/>
  <c r="G8390" i="12"/>
  <c r="H8390" i="12"/>
  <c r="I8390" i="12"/>
  <c r="J8390" i="12"/>
  <c r="K8390" i="12"/>
  <c r="L8390" i="12"/>
  <c r="B8391" i="12"/>
  <c r="C8391" i="12"/>
  <c r="D8391" i="12"/>
  <c r="E8391" i="12"/>
  <c r="F8391" i="12"/>
  <c r="G8391" i="12"/>
  <c r="H8391" i="12"/>
  <c r="I8391" i="12"/>
  <c r="J8391" i="12"/>
  <c r="K8391" i="12"/>
  <c r="L8391" i="12"/>
  <c r="B8392" i="12"/>
  <c r="C8392" i="12"/>
  <c r="D8392" i="12"/>
  <c r="E8392" i="12"/>
  <c r="F8392" i="12"/>
  <c r="G8392" i="12"/>
  <c r="H8392" i="12"/>
  <c r="I8392" i="12"/>
  <c r="J8392" i="12"/>
  <c r="K8392" i="12"/>
  <c r="L8392" i="12"/>
  <c r="B8393" i="12"/>
  <c r="C8393" i="12"/>
  <c r="D8393" i="12"/>
  <c r="E8393" i="12"/>
  <c r="F8393" i="12"/>
  <c r="G8393" i="12"/>
  <c r="H8393" i="12"/>
  <c r="I8393" i="12"/>
  <c r="J8393" i="12"/>
  <c r="K8393" i="12"/>
  <c r="L8393" i="12"/>
  <c r="B8394" i="12"/>
  <c r="C8394" i="12"/>
  <c r="D8394" i="12"/>
  <c r="E8394" i="12"/>
  <c r="F8394" i="12"/>
  <c r="G8394" i="12"/>
  <c r="H8394" i="12"/>
  <c r="I8394" i="12"/>
  <c r="J8394" i="12"/>
  <c r="K8394" i="12"/>
  <c r="L8394" i="12"/>
  <c r="B8395" i="12"/>
  <c r="C8395" i="12"/>
  <c r="D8395" i="12"/>
  <c r="E8395" i="12"/>
  <c r="F8395" i="12"/>
  <c r="G8395" i="12"/>
  <c r="H8395" i="12"/>
  <c r="I8395" i="12"/>
  <c r="J8395" i="12"/>
  <c r="K8395" i="12"/>
  <c r="L8395" i="12"/>
  <c r="B8396" i="12"/>
  <c r="C8396" i="12"/>
  <c r="D8396" i="12"/>
  <c r="E8396" i="12"/>
  <c r="F8396" i="12"/>
  <c r="G8396" i="12"/>
  <c r="H8396" i="12"/>
  <c r="I8396" i="12"/>
  <c r="J8396" i="12"/>
  <c r="K8396" i="12"/>
  <c r="L8396" i="12"/>
  <c r="B8397" i="12"/>
  <c r="C8397" i="12"/>
  <c r="D8397" i="12"/>
  <c r="E8397" i="12"/>
  <c r="F8397" i="12"/>
  <c r="G8397" i="12"/>
  <c r="H8397" i="12"/>
  <c r="I8397" i="12"/>
  <c r="J8397" i="12"/>
  <c r="K8397" i="12"/>
  <c r="L8397" i="12"/>
  <c r="B8398" i="12"/>
  <c r="C8398" i="12"/>
  <c r="D8398" i="12"/>
  <c r="E8398" i="12"/>
  <c r="F8398" i="12"/>
  <c r="G8398" i="12"/>
  <c r="H8398" i="12"/>
  <c r="I8398" i="12"/>
  <c r="J8398" i="12"/>
  <c r="K8398" i="12"/>
  <c r="L8398" i="12"/>
  <c r="B8399" i="12"/>
  <c r="C8399" i="12"/>
  <c r="D8399" i="12"/>
  <c r="E8399" i="12"/>
  <c r="F8399" i="12"/>
  <c r="G8399" i="12"/>
  <c r="H8399" i="12"/>
  <c r="I8399" i="12"/>
  <c r="J8399" i="12"/>
  <c r="K8399" i="12"/>
  <c r="L8399" i="12"/>
  <c r="B8400" i="12"/>
  <c r="C8400" i="12"/>
  <c r="D8400" i="12"/>
  <c r="E8400" i="12"/>
  <c r="F8400" i="12"/>
  <c r="G8400" i="12"/>
  <c r="H8400" i="12"/>
  <c r="I8400" i="12"/>
  <c r="J8400" i="12"/>
  <c r="K8400" i="12"/>
  <c r="L8400" i="12"/>
  <c r="B8401" i="12"/>
  <c r="C8401" i="12"/>
  <c r="D8401" i="12"/>
  <c r="E8401" i="12"/>
  <c r="F8401" i="12"/>
  <c r="G8401" i="12"/>
  <c r="H8401" i="12"/>
  <c r="I8401" i="12"/>
  <c r="J8401" i="12"/>
  <c r="K8401" i="12"/>
  <c r="L8401" i="12"/>
  <c r="B8402" i="12"/>
  <c r="C8402" i="12"/>
  <c r="D8402" i="12"/>
  <c r="E8402" i="12"/>
  <c r="F8402" i="12"/>
  <c r="G8402" i="12"/>
  <c r="H8402" i="12"/>
  <c r="I8402" i="12"/>
  <c r="J8402" i="12"/>
  <c r="K8402" i="12"/>
  <c r="L8402" i="12"/>
  <c r="B8403" i="12"/>
  <c r="C8403" i="12"/>
  <c r="D8403" i="12"/>
  <c r="E8403" i="12"/>
  <c r="F8403" i="12"/>
  <c r="G8403" i="12"/>
  <c r="H8403" i="12"/>
  <c r="I8403" i="12"/>
  <c r="J8403" i="12"/>
  <c r="K8403" i="12"/>
  <c r="L8403" i="12"/>
  <c r="B8404" i="12"/>
  <c r="C8404" i="12"/>
  <c r="D8404" i="12"/>
  <c r="E8404" i="12"/>
  <c r="F8404" i="12"/>
  <c r="G8404" i="12"/>
  <c r="H8404" i="12"/>
  <c r="I8404" i="12"/>
  <c r="J8404" i="12"/>
  <c r="K8404" i="12"/>
  <c r="L8404" i="12"/>
  <c r="B8405" i="12"/>
  <c r="C8405" i="12"/>
  <c r="D8405" i="12"/>
  <c r="E8405" i="12"/>
  <c r="F8405" i="12"/>
  <c r="G8405" i="12"/>
  <c r="H8405" i="12"/>
  <c r="I8405" i="12"/>
  <c r="J8405" i="12"/>
  <c r="K8405" i="12"/>
  <c r="L8405" i="12"/>
  <c r="B8406" i="12"/>
  <c r="C8406" i="12"/>
  <c r="D8406" i="12"/>
  <c r="E8406" i="12"/>
  <c r="F8406" i="12"/>
  <c r="G8406" i="12"/>
  <c r="H8406" i="12"/>
  <c r="I8406" i="12"/>
  <c r="J8406" i="12"/>
  <c r="K8406" i="12"/>
  <c r="L8406" i="12"/>
  <c r="B8407" i="12"/>
  <c r="C8407" i="12"/>
  <c r="D8407" i="12"/>
  <c r="E8407" i="12"/>
  <c r="F8407" i="12"/>
  <c r="G8407" i="12"/>
  <c r="H8407" i="12"/>
  <c r="I8407" i="12"/>
  <c r="J8407" i="12"/>
  <c r="K8407" i="12"/>
  <c r="L8407" i="12"/>
  <c r="B8408" i="12"/>
  <c r="C8408" i="12"/>
  <c r="D8408" i="12"/>
  <c r="E8408" i="12"/>
  <c r="F8408" i="12"/>
  <c r="G8408" i="12"/>
  <c r="H8408" i="12"/>
  <c r="I8408" i="12"/>
  <c r="J8408" i="12"/>
  <c r="K8408" i="12"/>
  <c r="L8408" i="12"/>
  <c r="B8409" i="12"/>
  <c r="C8409" i="12"/>
  <c r="D8409" i="12"/>
  <c r="E8409" i="12"/>
  <c r="F8409" i="12"/>
  <c r="G8409" i="12"/>
  <c r="H8409" i="12"/>
  <c r="I8409" i="12"/>
  <c r="J8409" i="12"/>
  <c r="K8409" i="12"/>
  <c r="L8409" i="12"/>
  <c r="B8410" i="12"/>
  <c r="C8410" i="12"/>
  <c r="D8410" i="12"/>
  <c r="E8410" i="12"/>
  <c r="F8410" i="12"/>
  <c r="G8410" i="12"/>
  <c r="H8410" i="12"/>
  <c r="I8410" i="12"/>
  <c r="J8410" i="12"/>
  <c r="K8410" i="12"/>
  <c r="L8410" i="12"/>
  <c r="B8411" i="12"/>
  <c r="C8411" i="12"/>
  <c r="D8411" i="12"/>
  <c r="E8411" i="12"/>
  <c r="F8411" i="12"/>
  <c r="G8411" i="12"/>
  <c r="H8411" i="12"/>
  <c r="I8411" i="12"/>
  <c r="J8411" i="12"/>
  <c r="K8411" i="12"/>
  <c r="L8411" i="12"/>
  <c r="B8412" i="12"/>
  <c r="C8412" i="12"/>
  <c r="D8412" i="12"/>
  <c r="E8412" i="12"/>
  <c r="F8412" i="12"/>
  <c r="G8412" i="12"/>
  <c r="H8412" i="12"/>
  <c r="I8412" i="12"/>
  <c r="J8412" i="12"/>
  <c r="K8412" i="12"/>
  <c r="L8412" i="12"/>
  <c r="B8413" i="12"/>
  <c r="C8413" i="12"/>
  <c r="D8413" i="12"/>
  <c r="E8413" i="12"/>
  <c r="F8413" i="12"/>
  <c r="G8413" i="12"/>
  <c r="H8413" i="12"/>
  <c r="I8413" i="12"/>
  <c r="J8413" i="12"/>
  <c r="K8413" i="12"/>
  <c r="L8413" i="12"/>
  <c r="B8414" i="12"/>
  <c r="C8414" i="12"/>
  <c r="D8414" i="12"/>
  <c r="E8414" i="12"/>
  <c r="F8414" i="12"/>
  <c r="G8414" i="12"/>
  <c r="H8414" i="12"/>
  <c r="I8414" i="12"/>
  <c r="J8414" i="12"/>
  <c r="K8414" i="12"/>
  <c r="L8414" i="12"/>
  <c r="B8415" i="12"/>
  <c r="C8415" i="12"/>
  <c r="D8415" i="12"/>
  <c r="E8415" i="12"/>
  <c r="F8415" i="12"/>
  <c r="G8415" i="12"/>
  <c r="H8415" i="12"/>
  <c r="I8415" i="12"/>
  <c r="J8415" i="12"/>
  <c r="K8415" i="12"/>
  <c r="L8415" i="12"/>
  <c r="B8416" i="12"/>
  <c r="C8416" i="12"/>
  <c r="D8416" i="12"/>
  <c r="E8416" i="12"/>
  <c r="F8416" i="12"/>
  <c r="G8416" i="12"/>
  <c r="H8416" i="12"/>
  <c r="I8416" i="12"/>
  <c r="J8416" i="12"/>
  <c r="K8416" i="12"/>
  <c r="L8416" i="12"/>
  <c r="B8417" i="12"/>
  <c r="C8417" i="12"/>
  <c r="D8417" i="12"/>
  <c r="E8417" i="12"/>
  <c r="F8417" i="12"/>
  <c r="G8417" i="12"/>
  <c r="H8417" i="12"/>
  <c r="I8417" i="12"/>
  <c r="J8417" i="12"/>
  <c r="K8417" i="12"/>
  <c r="L8417" i="12"/>
  <c r="B8418" i="12"/>
  <c r="C8418" i="12"/>
  <c r="D8418" i="12"/>
  <c r="E8418" i="12"/>
  <c r="F8418" i="12"/>
  <c r="G8418" i="12"/>
  <c r="H8418" i="12"/>
  <c r="I8418" i="12"/>
  <c r="J8418" i="12"/>
  <c r="K8418" i="12"/>
  <c r="L8418" i="12"/>
  <c r="B8419" i="12"/>
  <c r="C8419" i="12"/>
  <c r="D8419" i="12"/>
  <c r="E8419" i="12"/>
  <c r="F8419" i="12"/>
  <c r="G8419" i="12"/>
  <c r="H8419" i="12"/>
  <c r="I8419" i="12"/>
  <c r="J8419" i="12"/>
  <c r="K8419" i="12"/>
  <c r="L8419" i="12"/>
  <c r="B8420" i="12"/>
  <c r="C8420" i="12"/>
  <c r="D8420" i="12"/>
  <c r="E8420" i="12"/>
  <c r="F8420" i="12"/>
  <c r="G8420" i="12"/>
  <c r="H8420" i="12"/>
  <c r="I8420" i="12"/>
  <c r="J8420" i="12"/>
  <c r="K8420" i="12"/>
  <c r="L8420" i="12"/>
  <c r="B8421" i="12"/>
  <c r="C8421" i="12"/>
  <c r="D8421" i="12"/>
  <c r="E8421" i="12"/>
  <c r="F8421" i="12"/>
  <c r="G8421" i="12"/>
  <c r="H8421" i="12"/>
  <c r="I8421" i="12"/>
  <c r="J8421" i="12"/>
  <c r="K8421" i="12"/>
  <c r="L8421" i="12"/>
  <c r="B8422" i="12"/>
  <c r="C8422" i="12"/>
  <c r="D8422" i="12"/>
  <c r="E8422" i="12"/>
  <c r="F8422" i="12"/>
  <c r="G8422" i="12"/>
  <c r="H8422" i="12"/>
  <c r="I8422" i="12"/>
  <c r="J8422" i="12"/>
  <c r="K8422" i="12"/>
  <c r="L8422" i="12"/>
  <c r="B8423" i="12"/>
  <c r="C8423" i="12"/>
  <c r="D8423" i="12"/>
  <c r="E8423" i="12"/>
  <c r="F8423" i="12"/>
  <c r="G8423" i="12"/>
  <c r="H8423" i="12"/>
  <c r="I8423" i="12"/>
  <c r="J8423" i="12"/>
  <c r="K8423" i="12"/>
  <c r="L8423" i="12"/>
  <c r="B8424" i="12"/>
  <c r="C8424" i="12"/>
  <c r="D8424" i="12"/>
  <c r="E8424" i="12"/>
  <c r="F8424" i="12"/>
  <c r="G8424" i="12"/>
  <c r="H8424" i="12"/>
  <c r="I8424" i="12"/>
  <c r="J8424" i="12"/>
  <c r="K8424" i="12"/>
  <c r="L8424" i="12"/>
  <c r="B8425" i="12"/>
  <c r="C8425" i="12"/>
  <c r="D8425" i="12"/>
  <c r="E8425" i="12"/>
  <c r="F8425" i="12"/>
  <c r="G8425" i="12"/>
  <c r="H8425" i="12"/>
  <c r="I8425" i="12"/>
  <c r="J8425" i="12"/>
  <c r="K8425" i="12"/>
  <c r="L8425" i="12"/>
  <c r="B8426" i="12"/>
  <c r="C8426" i="12"/>
  <c r="D8426" i="12"/>
  <c r="E8426" i="12"/>
  <c r="F8426" i="12"/>
  <c r="G8426" i="12"/>
  <c r="H8426" i="12"/>
  <c r="I8426" i="12"/>
  <c r="J8426" i="12"/>
  <c r="K8426" i="12"/>
  <c r="L8426" i="12"/>
  <c r="B8427" i="12"/>
  <c r="C8427" i="12"/>
  <c r="D8427" i="12"/>
  <c r="E8427" i="12"/>
  <c r="F8427" i="12"/>
  <c r="G8427" i="12"/>
  <c r="H8427" i="12"/>
  <c r="I8427" i="12"/>
  <c r="J8427" i="12"/>
  <c r="K8427" i="12"/>
  <c r="L8427" i="12"/>
  <c r="B8428" i="12"/>
  <c r="C8428" i="12"/>
  <c r="D8428" i="12"/>
  <c r="E8428" i="12"/>
  <c r="F8428" i="12"/>
  <c r="G8428" i="12"/>
  <c r="H8428" i="12"/>
  <c r="I8428" i="12"/>
  <c r="J8428" i="12"/>
  <c r="K8428" i="12"/>
  <c r="L8428" i="12"/>
  <c r="B8429" i="12"/>
  <c r="C8429" i="12"/>
  <c r="D8429" i="12"/>
  <c r="E8429" i="12"/>
  <c r="F8429" i="12"/>
  <c r="G8429" i="12"/>
  <c r="H8429" i="12"/>
  <c r="I8429" i="12"/>
  <c r="J8429" i="12"/>
  <c r="K8429" i="12"/>
  <c r="L8429" i="12"/>
  <c r="B8430" i="12"/>
  <c r="C8430" i="12"/>
  <c r="D8430" i="12"/>
  <c r="E8430" i="12"/>
  <c r="F8430" i="12"/>
  <c r="G8430" i="12"/>
  <c r="H8430" i="12"/>
  <c r="I8430" i="12"/>
  <c r="J8430" i="12"/>
  <c r="K8430" i="12"/>
  <c r="L8430" i="12"/>
  <c r="B8431" i="12"/>
  <c r="C8431" i="12"/>
  <c r="D8431" i="12"/>
  <c r="E8431" i="12"/>
  <c r="F8431" i="12"/>
  <c r="G8431" i="12"/>
  <c r="H8431" i="12"/>
  <c r="I8431" i="12"/>
  <c r="J8431" i="12"/>
  <c r="K8431" i="12"/>
  <c r="L8431" i="12"/>
  <c r="B8432" i="12"/>
  <c r="C8432" i="12"/>
  <c r="D8432" i="12"/>
  <c r="E8432" i="12"/>
  <c r="F8432" i="12"/>
  <c r="G8432" i="12"/>
  <c r="H8432" i="12"/>
  <c r="I8432" i="12"/>
  <c r="J8432" i="12"/>
  <c r="K8432" i="12"/>
  <c r="L8432" i="12"/>
  <c r="B8433" i="12"/>
  <c r="C8433" i="12"/>
  <c r="D8433" i="12"/>
  <c r="E8433" i="12"/>
  <c r="F8433" i="12"/>
  <c r="G8433" i="12"/>
  <c r="H8433" i="12"/>
  <c r="I8433" i="12"/>
  <c r="J8433" i="12"/>
  <c r="K8433" i="12"/>
  <c r="L8433" i="12"/>
  <c r="B8434" i="12"/>
  <c r="C8434" i="12"/>
  <c r="D8434" i="12"/>
  <c r="E8434" i="12"/>
  <c r="F8434" i="12"/>
  <c r="G8434" i="12"/>
  <c r="H8434" i="12"/>
  <c r="I8434" i="12"/>
  <c r="J8434" i="12"/>
  <c r="K8434" i="12"/>
  <c r="L8434" i="12"/>
  <c r="B8435" i="12"/>
  <c r="C8435" i="12"/>
  <c r="D8435" i="12"/>
  <c r="E8435" i="12"/>
  <c r="F8435" i="12"/>
  <c r="G8435" i="12"/>
  <c r="H8435" i="12"/>
  <c r="I8435" i="12"/>
  <c r="J8435" i="12"/>
  <c r="K8435" i="12"/>
  <c r="L8435" i="12"/>
  <c r="B8436" i="12"/>
  <c r="C8436" i="12"/>
  <c r="D8436" i="12"/>
  <c r="E8436" i="12"/>
  <c r="F8436" i="12"/>
  <c r="G8436" i="12"/>
  <c r="H8436" i="12"/>
  <c r="I8436" i="12"/>
  <c r="J8436" i="12"/>
  <c r="K8436" i="12"/>
  <c r="L8436" i="12"/>
  <c r="B8437" i="12"/>
  <c r="C8437" i="12"/>
  <c r="D8437" i="12"/>
  <c r="E8437" i="12"/>
  <c r="F8437" i="12"/>
  <c r="G8437" i="12"/>
  <c r="H8437" i="12"/>
  <c r="I8437" i="12"/>
  <c r="J8437" i="12"/>
  <c r="K8437" i="12"/>
  <c r="L8437" i="12"/>
  <c r="B8438" i="12"/>
  <c r="C8438" i="12"/>
  <c r="D8438" i="12"/>
  <c r="E8438" i="12"/>
  <c r="F8438" i="12"/>
  <c r="G8438" i="12"/>
  <c r="H8438" i="12"/>
  <c r="I8438" i="12"/>
  <c r="J8438" i="12"/>
  <c r="K8438" i="12"/>
  <c r="L8438" i="12"/>
  <c r="B8439" i="12"/>
  <c r="C8439" i="12"/>
  <c r="D8439" i="12"/>
  <c r="E8439" i="12"/>
  <c r="F8439" i="12"/>
  <c r="G8439" i="12"/>
  <c r="H8439" i="12"/>
  <c r="I8439" i="12"/>
  <c r="J8439" i="12"/>
  <c r="K8439" i="12"/>
  <c r="L8439" i="12"/>
  <c r="B8440" i="12"/>
  <c r="C8440" i="12"/>
  <c r="D8440" i="12"/>
  <c r="E8440" i="12"/>
  <c r="F8440" i="12"/>
  <c r="G8440" i="12"/>
  <c r="H8440" i="12"/>
  <c r="I8440" i="12"/>
  <c r="J8440" i="12"/>
  <c r="K8440" i="12"/>
  <c r="L8440" i="12"/>
  <c r="B8441" i="12"/>
  <c r="C8441" i="12"/>
  <c r="D8441" i="12"/>
  <c r="E8441" i="12"/>
  <c r="F8441" i="12"/>
  <c r="G8441" i="12"/>
  <c r="H8441" i="12"/>
  <c r="I8441" i="12"/>
  <c r="J8441" i="12"/>
  <c r="K8441" i="12"/>
  <c r="L8441" i="12"/>
  <c r="B8442" i="12"/>
  <c r="C8442" i="12"/>
  <c r="D8442" i="12"/>
  <c r="E8442" i="12"/>
  <c r="F8442" i="12"/>
  <c r="G8442" i="12"/>
  <c r="H8442" i="12"/>
  <c r="I8442" i="12"/>
  <c r="J8442" i="12"/>
  <c r="K8442" i="12"/>
  <c r="L8442" i="12"/>
  <c r="B8443" i="12"/>
  <c r="C8443" i="12"/>
  <c r="D8443" i="12"/>
  <c r="E8443" i="12"/>
  <c r="F8443" i="12"/>
  <c r="G8443" i="12"/>
  <c r="H8443" i="12"/>
  <c r="I8443" i="12"/>
  <c r="J8443" i="12"/>
  <c r="K8443" i="12"/>
  <c r="L8443" i="12"/>
  <c r="B8444" i="12"/>
  <c r="C8444" i="12"/>
  <c r="D8444" i="12"/>
  <c r="E8444" i="12"/>
  <c r="F8444" i="12"/>
  <c r="G8444" i="12"/>
  <c r="H8444" i="12"/>
  <c r="I8444" i="12"/>
  <c r="J8444" i="12"/>
  <c r="K8444" i="12"/>
  <c r="L8444" i="12"/>
  <c r="B8445" i="12"/>
  <c r="C8445" i="12"/>
  <c r="D8445" i="12"/>
  <c r="E8445" i="12"/>
  <c r="F8445" i="12"/>
  <c r="G8445" i="12"/>
  <c r="H8445" i="12"/>
  <c r="I8445" i="12"/>
  <c r="J8445" i="12"/>
  <c r="K8445" i="12"/>
  <c r="L8445" i="12"/>
  <c r="B8446" i="12"/>
  <c r="C8446" i="12"/>
  <c r="D8446" i="12"/>
  <c r="E8446" i="12"/>
  <c r="F8446" i="12"/>
  <c r="G8446" i="12"/>
  <c r="H8446" i="12"/>
  <c r="I8446" i="12"/>
  <c r="J8446" i="12"/>
  <c r="K8446" i="12"/>
  <c r="L8446" i="12"/>
  <c r="B8447" i="12"/>
  <c r="C8447" i="12"/>
  <c r="D8447" i="12"/>
  <c r="E8447" i="12"/>
  <c r="F8447" i="12"/>
  <c r="G8447" i="12"/>
  <c r="H8447" i="12"/>
  <c r="I8447" i="12"/>
  <c r="J8447" i="12"/>
  <c r="K8447" i="12"/>
  <c r="L8447" i="12"/>
  <c r="B8448" i="12"/>
  <c r="C8448" i="12"/>
  <c r="D8448" i="12"/>
  <c r="E8448" i="12"/>
  <c r="F8448" i="12"/>
  <c r="G8448" i="12"/>
  <c r="H8448" i="12"/>
  <c r="I8448" i="12"/>
  <c r="J8448" i="12"/>
  <c r="K8448" i="12"/>
  <c r="L8448" i="12"/>
  <c r="B8449" i="12"/>
  <c r="C8449" i="12"/>
  <c r="D8449" i="12"/>
  <c r="E8449" i="12"/>
  <c r="F8449" i="12"/>
  <c r="G8449" i="12"/>
  <c r="H8449" i="12"/>
  <c r="I8449" i="12"/>
  <c r="J8449" i="12"/>
  <c r="K8449" i="12"/>
  <c r="L8449" i="12"/>
  <c r="B8450" i="12"/>
  <c r="C8450" i="12"/>
  <c r="D8450" i="12"/>
  <c r="E8450" i="12"/>
  <c r="F8450" i="12"/>
  <c r="G8450" i="12"/>
  <c r="H8450" i="12"/>
  <c r="I8450" i="12"/>
  <c r="J8450" i="12"/>
  <c r="K8450" i="12"/>
  <c r="L8450" i="12"/>
  <c r="B8451" i="12"/>
  <c r="C8451" i="12"/>
  <c r="D8451" i="12"/>
  <c r="E8451" i="12"/>
  <c r="F8451" i="12"/>
  <c r="G8451" i="12"/>
  <c r="H8451" i="12"/>
  <c r="I8451" i="12"/>
  <c r="J8451" i="12"/>
  <c r="K8451" i="12"/>
  <c r="L8451" i="12"/>
  <c r="B8452" i="12"/>
  <c r="C8452" i="12"/>
  <c r="D8452" i="12"/>
  <c r="E8452" i="12"/>
  <c r="F8452" i="12"/>
  <c r="G8452" i="12"/>
  <c r="H8452" i="12"/>
  <c r="I8452" i="12"/>
  <c r="J8452" i="12"/>
  <c r="K8452" i="12"/>
  <c r="L8452" i="12"/>
  <c r="B8453" i="12"/>
  <c r="C8453" i="12"/>
  <c r="D8453" i="12"/>
  <c r="E8453" i="12"/>
  <c r="F8453" i="12"/>
  <c r="G8453" i="12"/>
  <c r="H8453" i="12"/>
  <c r="I8453" i="12"/>
  <c r="J8453" i="12"/>
  <c r="K8453" i="12"/>
  <c r="L8453" i="12"/>
  <c r="B8454" i="12"/>
  <c r="C8454" i="12"/>
  <c r="D8454" i="12"/>
  <c r="E8454" i="12"/>
  <c r="F8454" i="12"/>
  <c r="G8454" i="12"/>
  <c r="H8454" i="12"/>
  <c r="I8454" i="12"/>
  <c r="J8454" i="12"/>
  <c r="K8454" i="12"/>
  <c r="L8454" i="12"/>
  <c r="B8455" i="12"/>
  <c r="C8455" i="12"/>
  <c r="D8455" i="12"/>
  <c r="E8455" i="12"/>
  <c r="F8455" i="12"/>
  <c r="G8455" i="12"/>
  <c r="H8455" i="12"/>
  <c r="I8455" i="12"/>
  <c r="J8455" i="12"/>
  <c r="K8455" i="12"/>
  <c r="L8455" i="12"/>
  <c r="B8456" i="12"/>
  <c r="C8456" i="12"/>
  <c r="D8456" i="12"/>
  <c r="E8456" i="12"/>
  <c r="F8456" i="12"/>
  <c r="G8456" i="12"/>
  <c r="H8456" i="12"/>
  <c r="I8456" i="12"/>
  <c r="J8456" i="12"/>
  <c r="K8456" i="12"/>
  <c r="L8456" i="12"/>
  <c r="B8457" i="12"/>
  <c r="C8457" i="12"/>
  <c r="D8457" i="12"/>
  <c r="E8457" i="12"/>
  <c r="F8457" i="12"/>
  <c r="G8457" i="12"/>
  <c r="H8457" i="12"/>
  <c r="I8457" i="12"/>
  <c r="J8457" i="12"/>
  <c r="K8457" i="12"/>
  <c r="L8457" i="12"/>
  <c r="B8458" i="12"/>
  <c r="C8458" i="12"/>
  <c r="D8458" i="12"/>
  <c r="E8458" i="12"/>
  <c r="F8458" i="12"/>
  <c r="G8458" i="12"/>
  <c r="H8458" i="12"/>
  <c r="I8458" i="12"/>
  <c r="J8458" i="12"/>
  <c r="K8458" i="12"/>
  <c r="L8458" i="12"/>
  <c r="B8459" i="12"/>
  <c r="C8459" i="12"/>
  <c r="D8459" i="12"/>
  <c r="E8459" i="12"/>
  <c r="F8459" i="12"/>
  <c r="G8459" i="12"/>
  <c r="H8459" i="12"/>
  <c r="I8459" i="12"/>
  <c r="J8459" i="12"/>
  <c r="K8459" i="12"/>
  <c r="L8459" i="12"/>
  <c r="B8460" i="12"/>
  <c r="C8460" i="12"/>
  <c r="D8460" i="12"/>
  <c r="E8460" i="12"/>
  <c r="F8460" i="12"/>
  <c r="G8460" i="12"/>
  <c r="H8460" i="12"/>
  <c r="I8460" i="12"/>
  <c r="J8460" i="12"/>
  <c r="K8460" i="12"/>
  <c r="L8460" i="12"/>
  <c r="B8461" i="12"/>
  <c r="C8461" i="12"/>
  <c r="D8461" i="12"/>
  <c r="E8461" i="12"/>
  <c r="F8461" i="12"/>
  <c r="G8461" i="12"/>
  <c r="H8461" i="12"/>
  <c r="I8461" i="12"/>
  <c r="J8461" i="12"/>
  <c r="K8461" i="12"/>
  <c r="L8461" i="12"/>
  <c r="B8462" i="12"/>
  <c r="C8462" i="12"/>
  <c r="D8462" i="12"/>
  <c r="E8462" i="12"/>
  <c r="F8462" i="12"/>
  <c r="G8462" i="12"/>
  <c r="H8462" i="12"/>
  <c r="I8462" i="12"/>
  <c r="J8462" i="12"/>
  <c r="K8462" i="12"/>
  <c r="L8462" i="12"/>
  <c r="B8463" i="12"/>
  <c r="C8463" i="12"/>
  <c r="D8463" i="12"/>
  <c r="E8463" i="12"/>
  <c r="F8463" i="12"/>
  <c r="G8463" i="12"/>
  <c r="H8463" i="12"/>
  <c r="I8463" i="12"/>
  <c r="J8463" i="12"/>
  <c r="K8463" i="12"/>
  <c r="L8463" i="12"/>
  <c r="B8464" i="12"/>
  <c r="C8464" i="12"/>
  <c r="D8464" i="12"/>
  <c r="E8464" i="12"/>
  <c r="F8464" i="12"/>
  <c r="G8464" i="12"/>
  <c r="H8464" i="12"/>
  <c r="I8464" i="12"/>
  <c r="J8464" i="12"/>
  <c r="K8464" i="12"/>
  <c r="L8464" i="12"/>
  <c r="B8465" i="12"/>
  <c r="C8465" i="12"/>
  <c r="D8465" i="12"/>
  <c r="E8465" i="12"/>
  <c r="F8465" i="12"/>
  <c r="G8465" i="12"/>
  <c r="H8465" i="12"/>
  <c r="I8465" i="12"/>
  <c r="J8465" i="12"/>
  <c r="K8465" i="12"/>
  <c r="L8465" i="12"/>
  <c r="B8466" i="12"/>
  <c r="C8466" i="12"/>
  <c r="D8466" i="12"/>
  <c r="E8466" i="12"/>
  <c r="F8466" i="12"/>
  <c r="G8466" i="12"/>
  <c r="H8466" i="12"/>
  <c r="I8466" i="12"/>
  <c r="J8466" i="12"/>
  <c r="K8466" i="12"/>
  <c r="L8466" i="12"/>
  <c r="B8467" i="12"/>
  <c r="C8467" i="12"/>
  <c r="D8467" i="12"/>
  <c r="E8467" i="12"/>
  <c r="F8467" i="12"/>
  <c r="G8467" i="12"/>
  <c r="H8467" i="12"/>
  <c r="I8467" i="12"/>
  <c r="J8467" i="12"/>
  <c r="K8467" i="12"/>
  <c r="L8467" i="12"/>
  <c r="B8468" i="12"/>
  <c r="C8468" i="12"/>
  <c r="D8468" i="12"/>
  <c r="E8468" i="12"/>
  <c r="F8468" i="12"/>
  <c r="G8468" i="12"/>
  <c r="H8468" i="12"/>
  <c r="I8468" i="12"/>
  <c r="J8468" i="12"/>
  <c r="K8468" i="12"/>
  <c r="L8468" i="12"/>
  <c r="B8469" i="12"/>
  <c r="C8469" i="12"/>
  <c r="D8469" i="12"/>
  <c r="E8469" i="12"/>
  <c r="F8469" i="12"/>
  <c r="G8469" i="12"/>
  <c r="H8469" i="12"/>
  <c r="I8469" i="12"/>
  <c r="J8469" i="12"/>
  <c r="K8469" i="12"/>
  <c r="L8469" i="12"/>
  <c r="B8470" i="12"/>
  <c r="C8470" i="12"/>
  <c r="D8470" i="12"/>
  <c r="E8470" i="12"/>
  <c r="F8470" i="12"/>
  <c r="G8470" i="12"/>
  <c r="H8470" i="12"/>
  <c r="I8470" i="12"/>
  <c r="J8470" i="12"/>
  <c r="K8470" i="12"/>
  <c r="L8470" i="12"/>
  <c r="B8471" i="12"/>
  <c r="C8471" i="12"/>
  <c r="D8471" i="12"/>
  <c r="E8471" i="12"/>
  <c r="F8471" i="12"/>
  <c r="G8471" i="12"/>
  <c r="H8471" i="12"/>
  <c r="I8471" i="12"/>
  <c r="J8471" i="12"/>
  <c r="K8471" i="12"/>
  <c r="L8471" i="12"/>
  <c r="B8472" i="12"/>
  <c r="C8472" i="12"/>
  <c r="D8472" i="12"/>
  <c r="E8472" i="12"/>
  <c r="F8472" i="12"/>
  <c r="G8472" i="12"/>
  <c r="H8472" i="12"/>
  <c r="I8472" i="12"/>
  <c r="J8472" i="12"/>
  <c r="K8472" i="12"/>
  <c r="L8472" i="12"/>
  <c r="B8473" i="12"/>
  <c r="C8473" i="12"/>
  <c r="D8473" i="12"/>
  <c r="E8473" i="12"/>
  <c r="F8473" i="12"/>
  <c r="G8473" i="12"/>
  <c r="H8473" i="12"/>
  <c r="I8473" i="12"/>
  <c r="J8473" i="12"/>
  <c r="K8473" i="12"/>
  <c r="L8473" i="12"/>
  <c r="B8474" i="12"/>
  <c r="C8474" i="12"/>
  <c r="D8474" i="12"/>
  <c r="E8474" i="12"/>
  <c r="F8474" i="12"/>
  <c r="G8474" i="12"/>
  <c r="H8474" i="12"/>
  <c r="I8474" i="12"/>
  <c r="J8474" i="12"/>
  <c r="K8474" i="12"/>
  <c r="L8474" i="12"/>
  <c r="B8475" i="12"/>
  <c r="C8475" i="12"/>
  <c r="D8475" i="12"/>
  <c r="E8475" i="12"/>
  <c r="F8475" i="12"/>
  <c r="G8475" i="12"/>
  <c r="H8475" i="12"/>
  <c r="I8475" i="12"/>
  <c r="J8475" i="12"/>
  <c r="K8475" i="12"/>
  <c r="L8475" i="12"/>
  <c r="B8476" i="12"/>
  <c r="C8476" i="12"/>
  <c r="D8476" i="12"/>
  <c r="E8476" i="12"/>
  <c r="F8476" i="12"/>
  <c r="G8476" i="12"/>
  <c r="H8476" i="12"/>
  <c r="I8476" i="12"/>
  <c r="J8476" i="12"/>
  <c r="K8476" i="12"/>
  <c r="L8476" i="12"/>
  <c r="B8477" i="12"/>
  <c r="C8477" i="12"/>
  <c r="D8477" i="12"/>
  <c r="E8477" i="12"/>
  <c r="F8477" i="12"/>
  <c r="G8477" i="12"/>
  <c r="H8477" i="12"/>
  <c r="I8477" i="12"/>
  <c r="J8477" i="12"/>
  <c r="K8477" i="12"/>
  <c r="L8477" i="12"/>
  <c r="B8478" i="12"/>
  <c r="C8478" i="12"/>
  <c r="D8478" i="12"/>
  <c r="E8478" i="12"/>
  <c r="F8478" i="12"/>
  <c r="G8478" i="12"/>
  <c r="H8478" i="12"/>
  <c r="I8478" i="12"/>
  <c r="J8478" i="12"/>
  <c r="K8478" i="12"/>
  <c r="L8478" i="12"/>
  <c r="B8479" i="12"/>
  <c r="C8479" i="12"/>
  <c r="D8479" i="12"/>
  <c r="E8479" i="12"/>
  <c r="F8479" i="12"/>
  <c r="G8479" i="12"/>
  <c r="H8479" i="12"/>
  <c r="I8479" i="12"/>
  <c r="J8479" i="12"/>
  <c r="K8479" i="12"/>
  <c r="L8479" i="12"/>
  <c r="B8480" i="12"/>
  <c r="C8480" i="12"/>
  <c r="D8480" i="12"/>
  <c r="E8480" i="12"/>
  <c r="F8480" i="12"/>
  <c r="G8480" i="12"/>
  <c r="H8480" i="12"/>
  <c r="I8480" i="12"/>
  <c r="J8480" i="12"/>
  <c r="K8480" i="12"/>
  <c r="L8480" i="12"/>
  <c r="B8481" i="12"/>
  <c r="C8481" i="12"/>
  <c r="D8481" i="12"/>
  <c r="E8481" i="12"/>
  <c r="F8481" i="12"/>
  <c r="G8481" i="12"/>
  <c r="H8481" i="12"/>
  <c r="I8481" i="12"/>
  <c r="J8481" i="12"/>
  <c r="K8481" i="12"/>
  <c r="L8481" i="12"/>
  <c r="B8482" i="12"/>
  <c r="C8482" i="12"/>
  <c r="D8482" i="12"/>
  <c r="E8482" i="12"/>
  <c r="F8482" i="12"/>
  <c r="G8482" i="12"/>
  <c r="H8482" i="12"/>
  <c r="I8482" i="12"/>
  <c r="J8482" i="12"/>
  <c r="K8482" i="12"/>
  <c r="L8482" i="12"/>
  <c r="B8483" i="12"/>
  <c r="C8483" i="12"/>
  <c r="D8483" i="12"/>
  <c r="E8483" i="12"/>
  <c r="F8483" i="12"/>
  <c r="G8483" i="12"/>
  <c r="H8483" i="12"/>
  <c r="I8483" i="12"/>
  <c r="J8483" i="12"/>
  <c r="K8483" i="12"/>
  <c r="L8483" i="12"/>
  <c r="B8484" i="12"/>
  <c r="C8484" i="12"/>
  <c r="D8484" i="12"/>
  <c r="E8484" i="12"/>
  <c r="F8484" i="12"/>
  <c r="G8484" i="12"/>
  <c r="H8484" i="12"/>
  <c r="I8484" i="12"/>
  <c r="J8484" i="12"/>
  <c r="K8484" i="12"/>
  <c r="L8484" i="12"/>
  <c r="B8485" i="12"/>
  <c r="C8485" i="12"/>
  <c r="D8485" i="12"/>
  <c r="E8485" i="12"/>
  <c r="F8485" i="12"/>
  <c r="G8485" i="12"/>
  <c r="H8485" i="12"/>
  <c r="I8485" i="12"/>
  <c r="J8485" i="12"/>
  <c r="K8485" i="12"/>
  <c r="L8485" i="12"/>
  <c r="B8486" i="12"/>
  <c r="C8486" i="12"/>
  <c r="D8486" i="12"/>
  <c r="E8486" i="12"/>
  <c r="F8486" i="12"/>
  <c r="G8486" i="12"/>
  <c r="H8486" i="12"/>
  <c r="I8486" i="12"/>
  <c r="J8486" i="12"/>
  <c r="K8486" i="12"/>
  <c r="L8486" i="12"/>
  <c r="B8487" i="12"/>
  <c r="C8487" i="12"/>
  <c r="D8487" i="12"/>
  <c r="E8487" i="12"/>
  <c r="F8487" i="12"/>
  <c r="G8487" i="12"/>
  <c r="H8487" i="12"/>
  <c r="I8487" i="12"/>
  <c r="J8487" i="12"/>
  <c r="K8487" i="12"/>
  <c r="L8487" i="12"/>
  <c r="B8488" i="12"/>
  <c r="C8488" i="12"/>
  <c r="D8488" i="12"/>
  <c r="E8488" i="12"/>
  <c r="F8488" i="12"/>
  <c r="G8488" i="12"/>
  <c r="H8488" i="12"/>
  <c r="I8488" i="12"/>
  <c r="J8488" i="12"/>
  <c r="K8488" i="12"/>
  <c r="L8488" i="12"/>
  <c r="B8489" i="12"/>
  <c r="C8489" i="12"/>
  <c r="D8489" i="12"/>
  <c r="E8489" i="12"/>
  <c r="F8489" i="12"/>
  <c r="G8489" i="12"/>
  <c r="H8489" i="12"/>
  <c r="I8489" i="12"/>
  <c r="J8489" i="12"/>
  <c r="K8489" i="12"/>
  <c r="L8489" i="12"/>
  <c r="B8490" i="12"/>
  <c r="C8490" i="12"/>
  <c r="D8490" i="12"/>
  <c r="E8490" i="12"/>
  <c r="F8490" i="12"/>
  <c r="G8490" i="12"/>
  <c r="H8490" i="12"/>
  <c r="I8490" i="12"/>
  <c r="J8490" i="12"/>
  <c r="K8490" i="12"/>
  <c r="L8490" i="12"/>
  <c r="B8491" i="12"/>
  <c r="C8491" i="12"/>
  <c r="D8491" i="12"/>
  <c r="E8491" i="12"/>
  <c r="F8491" i="12"/>
  <c r="G8491" i="12"/>
  <c r="H8491" i="12"/>
  <c r="I8491" i="12"/>
  <c r="J8491" i="12"/>
  <c r="K8491" i="12"/>
  <c r="L8491" i="12"/>
  <c r="B8492" i="12"/>
  <c r="C8492" i="12"/>
  <c r="D8492" i="12"/>
  <c r="E8492" i="12"/>
  <c r="F8492" i="12"/>
  <c r="G8492" i="12"/>
  <c r="H8492" i="12"/>
  <c r="I8492" i="12"/>
  <c r="J8492" i="12"/>
  <c r="K8492" i="12"/>
  <c r="L8492" i="12"/>
  <c r="B8493" i="12"/>
  <c r="C8493" i="12"/>
  <c r="D8493" i="12"/>
  <c r="E8493" i="12"/>
  <c r="F8493" i="12"/>
  <c r="G8493" i="12"/>
  <c r="H8493" i="12"/>
  <c r="I8493" i="12"/>
  <c r="J8493" i="12"/>
  <c r="K8493" i="12"/>
  <c r="L8493" i="12"/>
  <c r="B8494" i="12"/>
  <c r="C8494" i="12"/>
  <c r="D8494" i="12"/>
  <c r="E8494" i="12"/>
  <c r="F8494" i="12"/>
  <c r="G8494" i="12"/>
  <c r="H8494" i="12"/>
  <c r="I8494" i="12"/>
  <c r="J8494" i="12"/>
  <c r="K8494" i="12"/>
  <c r="L8494" i="12"/>
  <c r="B8495" i="12"/>
  <c r="C8495" i="12"/>
  <c r="D8495" i="12"/>
  <c r="E8495" i="12"/>
  <c r="F8495" i="12"/>
  <c r="G8495" i="12"/>
  <c r="H8495" i="12"/>
  <c r="I8495" i="12"/>
  <c r="J8495" i="12"/>
  <c r="K8495" i="12"/>
  <c r="L8495" i="12"/>
  <c r="B8496" i="12"/>
  <c r="C8496" i="12"/>
  <c r="D8496" i="12"/>
  <c r="E8496" i="12"/>
  <c r="F8496" i="12"/>
  <c r="G8496" i="12"/>
  <c r="H8496" i="12"/>
  <c r="I8496" i="12"/>
  <c r="J8496" i="12"/>
  <c r="K8496" i="12"/>
  <c r="L8496" i="12"/>
  <c r="B8497" i="12"/>
  <c r="C8497" i="12"/>
  <c r="D8497" i="12"/>
  <c r="E8497" i="12"/>
  <c r="F8497" i="12"/>
  <c r="G8497" i="12"/>
  <c r="H8497" i="12"/>
  <c r="I8497" i="12"/>
  <c r="J8497" i="12"/>
  <c r="K8497" i="12"/>
  <c r="L8497" i="12"/>
  <c r="B8498" i="12"/>
  <c r="C8498" i="12"/>
  <c r="D8498" i="12"/>
  <c r="E8498" i="12"/>
  <c r="F8498" i="12"/>
  <c r="G8498" i="12"/>
  <c r="H8498" i="12"/>
  <c r="I8498" i="12"/>
  <c r="J8498" i="12"/>
  <c r="K8498" i="12"/>
  <c r="L8498" i="12"/>
  <c r="B8499" i="12"/>
  <c r="C8499" i="12"/>
  <c r="D8499" i="12"/>
  <c r="E8499" i="12"/>
  <c r="F8499" i="12"/>
  <c r="G8499" i="12"/>
  <c r="H8499" i="12"/>
  <c r="I8499" i="12"/>
  <c r="J8499" i="12"/>
  <c r="K8499" i="12"/>
  <c r="L8499" i="12"/>
  <c r="B8500" i="12"/>
  <c r="C8500" i="12"/>
  <c r="D8500" i="12"/>
  <c r="E8500" i="12"/>
  <c r="F8500" i="12"/>
  <c r="G8500" i="12"/>
  <c r="H8500" i="12"/>
  <c r="I8500" i="12"/>
  <c r="J8500" i="12"/>
  <c r="K8500" i="12"/>
  <c r="L8500" i="12"/>
  <c r="B8501" i="12"/>
  <c r="C8501" i="12"/>
  <c r="D8501" i="12"/>
  <c r="E8501" i="12"/>
  <c r="F8501" i="12"/>
  <c r="G8501" i="12"/>
  <c r="H8501" i="12"/>
  <c r="I8501" i="12"/>
  <c r="J8501" i="12"/>
  <c r="K8501" i="12"/>
  <c r="L8501" i="12"/>
  <c r="B8502" i="12"/>
  <c r="C8502" i="12"/>
  <c r="D8502" i="12"/>
  <c r="E8502" i="12"/>
  <c r="F8502" i="12"/>
  <c r="G8502" i="12"/>
  <c r="H8502" i="12"/>
  <c r="I8502" i="12"/>
  <c r="J8502" i="12"/>
  <c r="K8502" i="12"/>
  <c r="L8502" i="12"/>
  <c r="B8503" i="12"/>
  <c r="C8503" i="12"/>
  <c r="D8503" i="12"/>
  <c r="E8503" i="12"/>
  <c r="F8503" i="12"/>
  <c r="G8503" i="12"/>
  <c r="H8503" i="12"/>
  <c r="I8503" i="12"/>
  <c r="J8503" i="12"/>
  <c r="K8503" i="12"/>
  <c r="L8503" i="12"/>
  <c r="B8504" i="12"/>
  <c r="C8504" i="12"/>
  <c r="D8504" i="12"/>
  <c r="E8504" i="12"/>
  <c r="F8504" i="12"/>
  <c r="G8504" i="12"/>
  <c r="H8504" i="12"/>
  <c r="I8504" i="12"/>
  <c r="J8504" i="12"/>
  <c r="K8504" i="12"/>
  <c r="L8504" i="12"/>
  <c r="B8505" i="12"/>
  <c r="C8505" i="12"/>
  <c r="D8505" i="12"/>
  <c r="E8505" i="12"/>
  <c r="F8505" i="12"/>
  <c r="G8505" i="12"/>
  <c r="H8505" i="12"/>
  <c r="I8505" i="12"/>
  <c r="J8505" i="12"/>
  <c r="K8505" i="12"/>
  <c r="L8505" i="12"/>
  <c r="B8506" i="12"/>
  <c r="C8506" i="12"/>
  <c r="D8506" i="12"/>
  <c r="E8506" i="12"/>
  <c r="F8506" i="12"/>
  <c r="G8506" i="12"/>
  <c r="H8506" i="12"/>
  <c r="I8506" i="12"/>
  <c r="J8506" i="12"/>
  <c r="K8506" i="12"/>
  <c r="L8506" i="12"/>
  <c r="B8507" i="12"/>
  <c r="C8507" i="12"/>
  <c r="D8507" i="12"/>
  <c r="E8507" i="12"/>
  <c r="F8507" i="12"/>
  <c r="G8507" i="12"/>
  <c r="H8507" i="12"/>
  <c r="I8507" i="12"/>
  <c r="J8507" i="12"/>
  <c r="K8507" i="12"/>
  <c r="L8507" i="12"/>
  <c r="B8508" i="12"/>
  <c r="C8508" i="12"/>
  <c r="D8508" i="12"/>
  <c r="E8508" i="12"/>
  <c r="F8508" i="12"/>
  <c r="G8508" i="12"/>
  <c r="H8508" i="12"/>
  <c r="I8508" i="12"/>
  <c r="J8508" i="12"/>
  <c r="K8508" i="12"/>
  <c r="L8508" i="12"/>
  <c r="B8509" i="12"/>
  <c r="C8509" i="12"/>
  <c r="D8509" i="12"/>
  <c r="E8509" i="12"/>
  <c r="F8509" i="12"/>
  <c r="G8509" i="12"/>
  <c r="H8509" i="12"/>
  <c r="I8509" i="12"/>
  <c r="J8509" i="12"/>
  <c r="K8509" i="12"/>
  <c r="L8509" i="12"/>
  <c r="B8510" i="12"/>
  <c r="C8510" i="12"/>
  <c r="D8510" i="12"/>
  <c r="E8510" i="12"/>
  <c r="F8510" i="12"/>
  <c r="G8510" i="12"/>
  <c r="H8510" i="12"/>
  <c r="I8510" i="12"/>
  <c r="J8510" i="12"/>
  <c r="K8510" i="12"/>
  <c r="L8510" i="12"/>
  <c r="B8511" i="12"/>
  <c r="C8511" i="12"/>
  <c r="D8511" i="12"/>
  <c r="E8511" i="12"/>
  <c r="F8511" i="12"/>
  <c r="G8511" i="12"/>
  <c r="H8511" i="12"/>
  <c r="I8511" i="12"/>
  <c r="J8511" i="12"/>
  <c r="K8511" i="12"/>
  <c r="L8511" i="12"/>
  <c r="B8512" i="12"/>
  <c r="C8512" i="12"/>
  <c r="D8512" i="12"/>
  <c r="E8512" i="12"/>
  <c r="F8512" i="12"/>
  <c r="G8512" i="12"/>
  <c r="H8512" i="12"/>
  <c r="I8512" i="12"/>
  <c r="J8512" i="12"/>
  <c r="K8512" i="12"/>
  <c r="L8512" i="12"/>
  <c r="B8513" i="12"/>
  <c r="C8513" i="12"/>
  <c r="D8513" i="12"/>
  <c r="E8513" i="12"/>
  <c r="F8513" i="12"/>
  <c r="G8513" i="12"/>
  <c r="H8513" i="12"/>
  <c r="I8513" i="12"/>
  <c r="J8513" i="12"/>
  <c r="K8513" i="12"/>
  <c r="L8513" i="12"/>
  <c r="B8514" i="12"/>
  <c r="C8514" i="12"/>
  <c r="D8514" i="12"/>
  <c r="E8514" i="12"/>
  <c r="F8514" i="12"/>
  <c r="G8514" i="12"/>
  <c r="H8514" i="12"/>
  <c r="I8514" i="12"/>
  <c r="J8514" i="12"/>
  <c r="K8514" i="12"/>
  <c r="L8514" i="12"/>
  <c r="B8515" i="12"/>
  <c r="C8515" i="12"/>
  <c r="D8515" i="12"/>
  <c r="E8515" i="12"/>
  <c r="F8515" i="12"/>
  <c r="G8515" i="12"/>
  <c r="H8515" i="12"/>
  <c r="I8515" i="12"/>
  <c r="J8515" i="12"/>
  <c r="K8515" i="12"/>
  <c r="L8515" i="12"/>
  <c r="B8516" i="12"/>
  <c r="C8516" i="12"/>
  <c r="D8516" i="12"/>
  <c r="E8516" i="12"/>
  <c r="F8516" i="12"/>
  <c r="G8516" i="12"/>
  <c r="H8516" i="12"/>
  <c r="I8516" i="12"/>
  <c r="J8516" i="12"/>
  <c r="K8516" i="12"/>
  <c r="L8516" i="12"/>
  <c r="B8517" i="12"/>
  <c r="C8517" i="12"/>
  <c r="D8517" i="12"/>
  <c r="E8517" i="12"/>
  <c r="F8517" i="12"/>
  <c r="G8517" i="12"/>
  <c r="H8517" i="12"/>
  <c r="I8517" i="12"/>
  <c r="J8517" i="12"/>
  <c r="K8517" i="12"/>
  <c r="L8517" i="12"/>
  <c r="B8518" i="12"/>
  <c r="C8518" i="12"/>
  <c r="D8518" i="12"/>
  <c r="E8518" i="12"/>
  <c r="F8518" i="12"/>
  <c r="G8518" i="12"/>
  <c r="H8518" i="12"/>
  <c r="I8518" i="12"/>
  <c r="J8518" i="12"/>
  <c r="K8518" i="12"/>
  <c r="L8518" i="12"/>
  <c r="B8519" i="12"/>
  <c r="C8519" i="12"/>
  <c r="D8519" i="12"/>
  <c r="E8519" i="12"/>
  <c r="F8519" i="12"/>
  <c r="G8519" i="12"/>
  <c r="H8519" i="12"/>
  <c r="I8519" i="12"/>
  <c r="J8519" i="12"/>
  <c r="K8519" i="12"/>
  <c r="L8519" i="12"/>
  <c r="B8520" i="12"/>
  <c r="C8520" i="12"/>
  <c r="D8520" i="12"/>
  <c r="E8520" i="12"/>
  <c r="F8520" i="12"/>
  <c r="G8520" i="12"/>
  <c r="H8520" i="12"/>
  <c r="I8520" i="12"/>
  <c r="J8520" i="12"/>
  <c r="K8520" i="12"/>
  <c r="L8520" i="12"/>
  <c r="B8521" i="12"/>
  <c r="C8521" i="12"/>
  <c r="D8521" i="12"/>
  <c r="E8521" i="12"/>
  <c r="F8521" i="12"/>
  <c r="G8521" i="12"/>
  <c r="H8521" i="12"/>
  <c r="I8521" i="12"/>
  <c r="J8521" i="12"/>
  <c r="K8521" i="12"/>
  <c r="L8521" i="12"/>
  <c r="B8522" i="12"/>
  <c r="C8522" i="12"/>
  <c r="D8522" i="12"/>
  <c r="E8522" i="12"/>
  <c r="F8522" i="12"/>
  <c r="G8522" i="12"/>
  <c r="H8522" i="12"/>
  <c r="I8522" i="12"/>
  <c r="J8522" i="12"/>
  <c r="K8522" i="12"/>
  <c r="L8522" i="12"/>
  <c r="B8523" i="12"/>
  <c r="C8523" i="12"/>
  <c r="D8523" i="12"/>
  <c r="E8523" i="12"/>
  <c r="F8523" i="12"/>
  <c r="G8523" i="12"/>
  <c r="H8523" i="12"/>
  <c r="I8523" i="12"/>
  <c r="J8523" i="12"/>
  <c r="K8523" i="12"/>
  <c r="L8523" i="12"/>
  <c r="B8524" i="12"/>
  <c r="C8524" i="12"/>
  <c r="D8524" i="12"/>
  <c r="E8524" i="12"/>
  <c r="F8524" i="12"/>
  <c r="G8524" i="12"/>
  <c r="H8524" i="12"/>
  <c r="I8524" i="12"/>
  <c r="J8524" i="12"/>
  <c r="K8524" i="12"/>
  <c r="L8524" i="12"/>
  <c r="B8525" i="12"/>
  <c r="C8525" i="12"/>
  <c r="D8525" i="12"/>
  <c r="E8525" i="12"/>
  <c r="F8525" i="12"/>
  <c r="G8525" i="12"/>
  <c r="H8525" i="12"/>
  <c r="I8525" i="12"/>
  <c r="J8525" i="12"/>
  <c r="K8525" i="12"/>
  <c r="L8525" i="12"/>
  <c r="B8526" i="12"/>
  <c r="C8526" i="12"/>
  <c r="D8526" i="12"/>
  <c r="E8526" i="12"/>
  <c r="F8526" i="12"/>
  <c r="G8526" i="12"/>
  <c r="H8526" i="12"/>
  <c r="I8526" i="12"/>
  <c r="J8526" i="12"/>
  <c r="K8526" i="12"/>
  <c r="L8526" i="12"/>
  <c r="B8527" i="12"/>
  <c r="C8527" i="12"/>
  <c r="D8527" i="12"/>
  <c r="E8527" i="12"/>
  <c r="F8527" i="12"/>
  <c r="G8527" i="12"/>
  <c r="H8527" i="12"/>
  <c r="I8527" i="12"/>
  <c r="J8527" i="12"/>
  <c r="K8527" i="12"/>
  <c r="L8527" i="12"/>
  <c r="B8528" i="12"/>
  <c r="C8528" i="12"/>
  <c r="D8528" i="12"/>
  <c r="E8528" i="12"/>
  <c r="F8528" i="12"/>
  <c r="G8528" i="12"/>
  <c r="H8528" i="12"/>
  <c r="I8528" i="12"/>
  <c r="J8528" i="12"/>
  <c r="K8528" i="12"/>
  <c r="L8528" i="12"/>
  <c r="B8529" i="12"/>
  <c r="C8529" i="12"/>
  <c r="D8529" i="12"/>
  <c r="E8529" i="12"/>
  <c r="F8529" i="12"/>
  <c r="G8529" i="12"/>
  <c r="H8529" i="12"/>
  <c r="I8529" i="12"/>
  <c r="J8529" i="12"/>
  <c r="K8529" i="12"/>
  <c r="L8529" i="12"/>
  <c r="B8530" i="12"/>
  <c r="C8530" i="12"/>
  <c r="D8530" i="12"/>
  <c r="E8530" i="12"/>
  <c r="F8530" i="12"/>
  <c r="G8530" i="12"/>
  <c r="H8530" i="12"/>
  <c r="I8530" i="12"/>
  <c r="J8530" i="12"/>
  <c r="K8530" i="12"/>
  <c r="L8530" i="12"/>
  <c r="B8531" i="12"/>
  <c r="C8531" i="12"/>
  <c r="D8531" i="12"/>
  <c r="E8531" i="12"/>
  <c r="F8531" i="12"/>
  <c r="G8531" i="12"/>
  <c r="H8531" i="12"/>
  <c r="I8531" i="12"/>
  <c r="J8531" i="12"/>
  <c r="K8531" i="12"/>
  <c r="L8531" i="12"/>
  <c r="B8532" i="12"/>
  <c r="C8532" i="12"/>
  <c r="D8532" i="12"/>
  <c r="E8532" i="12"/>
  <c r="F8532" i="12"/>
  <c r="G8532" i="12"/>
  <c r="H8532" i="12"/>
  <c r="I8532" i="12"/>
  <c r="J8532" i="12"/>
  <c r="K8532" i="12"/>
  <c r="L8532" i="12"/>
  <c r="B8533" i="12"/>
  <c r="C8533" i="12"/>
  <c r="D8533" i="12"/>
  <c r="E8533" i="12"/>
  <c r="F8533" i="12"/>
  <c r="G8533" i="12"/>
  <c r="H8533" i="12"/>
  <c r="I8533" i="12"/>
  <c r="J8533" i="12"/>
  <c r="K8533" i="12"/>
  <c r="L8533" i="12"/>
  <c r="B8534" i="12"/>
  <c r="C8534" i="12"/>
  <c r="D8534" i="12"/>
  <c r="E8534" i="12"/>
  <c r="F8534" i="12"/>
  <c r="G8534" i="12"/>
  <c r="H8534" i="12"/>
  <c r="I8534" i="12"/>
  <c r="J8534" i="12"/>
  <c r="K8534" i="12"/>
  <c r="L8534" i="12"/>
  <c r="B8535" i="12"/>
  <c r="C8535" i="12"/>
  <c r="D8535" i="12"/>
  <c r="E8535" i="12"/>
  <c r="F8535" i="12"/>
  <c r="G8535" i="12"/>
  <c r="H8535" i="12"/>
  <c r="I8535" i="12"/>
  <c r="J8535" i="12"/>
  <c r="K8535" i="12"/>
  <c r="L8535" i="12"/>
  <c r="B8536" i="12"/>
  <c r="C8536" i="12"/>
  <c r="D8536" i="12"/>
  <c r="E8536" i="12"/>
  <c r="F8536" i="12"/>
  <c r="G8536" i="12"/>
  <c r="H8536" i="12"/>
  <c r="I8536" i="12"/>
  <c r="J8536" i="12"/>
  <c r="K8536" i="12"/>
  <c r="L8536" i="12"/>
  <c r="B8537" i="12"/>
  <c r="C8537" i="12"/>
  <c r="D8537" i="12"/>
  <c r="E8537" i="12"/>
  <c r="F8537" i="12"/>
  <c r="G8537" i="12"/>
  <c r="H8537" i="12"/>
  <c r="I8537" i="12"/>
  <c r="J8537" i="12"/>
  <c r="K8537" i="12"/>
  <c r="L8537" i="12"/>
  <c r="B8538" i="12"/>
  <c r="C8538" i="12"/>
  <c r="D8538" i="12"/>
  <c r="E8538" i="12"/>
  <c r="F8538" i="12"/>
  <c r="G8538" i="12"/>
  <c r="H8538" i="12"/>
  <c r="I8538" i="12"/>
  <c r="J8538" i="12"/>
  <c r="K8538" i="12"/>
  <c r="L8538" i="12"/>
  <c r="B8539" i="12"/>
  <c r="C8539" i="12"/>
  <c r="D8539" i="12"/>
  <c r="E8539" i="12"/>
  <c r="F8539" i="12"/>
  <c r="G8539" i="12"/>
  <c r="H8539" i="12"/>
  <c r="I8539" i="12"/>
  <c r="J8539" i="12"/>
  <c r="K8539" i="12"/>
  <c r="L8539" i="12"/>
  <c r="B8540" i="12"/>
  <c r="C8540" i="12"/>
  <c r="D8540" i="12"/>
  <c r="E8540" i="12"/>
  <c r="F8540" i="12"/>
  <c r="G8540" i="12"/>
  <c r="H8540" i="12"/>
  <c r="I8540" i="12"/>
  <c r="J8540" i="12"/>
  <c r="K8540" i="12"/>
  <c r="L8540" i="12"/>
  <c r="B8541" i="12"/>
  <c r="C8541" i="12"/>
  <c r="D8541" i="12"/>
  <c r="E8541" i="12"/>
  <c r="F8541" i="12"/>
  <c r="G8541" i="12"/>
  <c r="H8541" i="12"/>
  <c r="I8541" i="12"/>
  <c r="J8541" i="12"/>
  <c r="K8541" i="12"/>
  <c r="L8541" i="12"/>
  <c r="B8542" i="12"/>
  <c r="C8542" i="12"/>
  <c r="D8542" i="12"/>
  <c r="E8542" i="12"/>
  <c r="F8542" i="12"/>
  <c r="G8542" i="12"/>
  <c r="H8542" i="12"/>
  <c r="I8542" i="12"/>
  <c r="J8542" i="12"/>
  <c r="K8542" i="12"/>
  <c r="L8542" i="12"/>
  <c r="B8543" i="12"/>
  <c r="C8543" i="12"/>
  <c r="D8543" i="12"/>
  <c r="E8543" i="12"/>
  <c r="F8543" i="12"/>
  <c r="G8543" i="12"/>
  <c r="H8543" i="12"/>
  <c r="I8543" i="12"/>
  <c r="J8543" i="12"/>
  <c r="K8543" i="12"/>
  <c r="L8543" i="12"/>
  <c r="B8544" i="12"/>
  <c r="C8544" i="12"/>
  <c r="D8544" i="12"/>
  <c r="E8544" i="12"/>
  <c r="F8544" i="12"/>
  <c r="G8544" i="12"/>
  <c r="H8544" i="12"/>
  <c r="I8544" i="12"/>
  <c r="J8544" i="12"/>
  <c r="K8544" i="12"/>
  <c r="L8544" i="12"/>
  <c r="B8545" i="12"/>
  <c r="C8545" i="12"/>
  <c r="D8545" i="12"/>
  <c r="E8545" i="12"/>
  <c r="F8545" i="12"/>
  <c r="G8545" i="12"/>
  <c r="H8545" i="12"/>
  <c r="I8545" i="12"/>
  <c r="J8545" i="12"/>
  <c r="K8545" i="12"/>
  <c r="L8545" i="12"/>
  <c r="B8546" i="12"/>
  <c r="C8546" i="12"/>
  <c r="D8546" i="12"/>
  <c r="E8546" i="12"/>
  <c r="F8546" i="12"/>
  <c r="G8546" i="12"/>
  <c r="H8546" i="12"/>
  <c r="I8546" i="12"/>
  <c r="J8546" i="12"/>
  <c r="K8546" i="12"/>
  <c r="L8546" i="12"/>
  <c r="B8547" i="12"/>
  <c r="C8547" i="12"/>
  <c r="D8547" i="12"/>
  <c r="E8547" i="12"/>
  <c r="F8547" i="12"/>
  <c r="G8547" i="12"/>
  <c r="H8547" i="12"/>
  <c r="I8547" i="12"/>
  <c r="J8547" i="12"/>
  <c r="K8547" i="12"/>
  <c r="L8547" i="12"/>
  <c r="B8548" i="12"/>
  <c r="C8548" i="12"/>
  <c r="D8548" i="12"/>
  <c r="E8548" i="12"/>
  <c r="F8548" i="12"/>
  <c r="G8548" i="12"/>
  <c r="H8548" i="12"/>
  <c r="I8548" i="12"/>
  <c r="J8548" i="12"/>
  <c r="K8548" i="12"/>
  <c r="L8548" i="12"/>
  <c r="B8549" i="12"/>
  <c r="C8549" i="12"/>
  <c r="D8549" i="12"/>
  <c r="E8549" i="12"/>
  <c r="F8549" i="12"/>
  <c r="G8549" i="12"/>
  <c r="H8549" i="12"/>
  <c r="I8549" i="12"/>
  <c r="J8549" i="12"/>
  <c r="K8549" i="12"/>
  <c r="L8549" i="12"/>
  <c r="B8550" i="12"/>
  <c r="C8550" i="12"/>
  <c r="D8550" i="12"/>
  <c r="E8550" i="12"/>
  <c r="F8550" i="12"/>
  <c r="G8550" i="12"/>
  <c r="H8550" i="12"/>
  <c r="I8550" i="12"/>
  <c r="J8550" i="12"/>
  <c r="K8550" i="12"/>
  <c r="L8550" i="12"/>
  <c r="B8551" i="12"/>
  <c r="C8551" i="12"/>
  <c r="D8551" i="12"/>
  <c r="E8551" i="12"/>
  <c r="F8551" i="12"/>
  <c r="G8551" i="12"/>
  <c r="H8551" i="12"/>
  <c r="I8551" i="12"/>
  <c r="J8551" i="12"/>
  <c r="K8551" i="12"/>
  <c r="L8551" i="12"/>
  <c r="B8552" i="12"/>
  <c r="C8552" i="12"/>
  <c r="D8552" i="12"/>
  <c r="E8552" i="12"/>
  <c r="F8552" i="12"/>
  <c r="G8552" i="12"/>
  <c r="H8552" i="12"/>
  <c r="I8552" i="12"/>
  <c r="J8552" i="12"/>
  <c r="K8552" i="12"/>
  <c r="L8552" i="12"/>
  <c r="B8553" i="12"/>
  <c r="C8553" i="12"/>
  <c r="D8553" i="12"/>
  <c r="E8553" i="12"/>
  <c r="F8553" i="12"/>
  <c r="G8553" i="12"/>
  <c r="H8553" i="12"/>
  <c r="I8553" i="12"/>
  <c r="J8553" i="12"/>
  <c r="K8553" i="12"/>
  <c r="L8553" i="12"/>
  <c r="B8554" i="12"/>
  <c r="C8554" i="12"/>
  <c r="D8554" i="12"/>
  <c r="E8554" i="12"/>
  <c r="F8554" i="12"/>
  <c r="G8554" i="12"/>
  <c r="H8554" i="12"/>
  <c r="I8554" i="12"/>
  <c r="J8554" i="12"/>
  <c r="K8554" i="12"/>
  <c r="L8554" i="12"/>
  <c r="B8555" i="12"/>
  <c r="C8555" i="12"/>
  <c r="D8555" i="12"/>
  <c r="E8555" i="12"/>
  <c r="F8555" i="12"/>
  <c r="G8555" i="12"/>
  <c r="H8555" i="12"/>
  <c r="I8555" i="12"/>
  <c r="J8555" i="12"/>
  <c r="K8555" i="12"/>
  <c r="L8555" i="12"/>
  <c r="B8556" i="12"/>
  <c r="C8556" i="12"/>
  <c r="D8556" i="12"/>
  <c r="E8556" i="12"/>
  <c r="F8556" i="12"/>
  <c r="G8556" i="12"/>
  <c r="H8556" i="12"/>
  <c r="I8556" i="12"/>
  <c r="J8556" i="12"/>
  <c r="K8556" i="12"/>
  <c r="L8556" i="12"/>
  <c r="B8557" i="12"/>
  <c r="C8557" i="12"/>
  <c r="D8557" i="12"/>
  <c r="E8557" i="12"/>
  <c r="F8557" i="12"/>
  <c r="G8557" i="12"/>
  <c r="H8557" i="12"/>
  <c r="I8557" i="12"/>
  <c r="J8557" i="12"/>
  <c r="K8557" i="12"/>
  <c r="L8557" i="12"/>
  <c r="B8558" i="12"/>
  <c r="C8558" i="12"/>
  <c r="D8558" i="12"/>
  <c r="E8558" i="12"/>
  <c r="F8558" i="12"/>
  <c r="G8558" i="12"/>
  <c r="H8558" i="12"/>
  <c r="I8558" i="12"/>
  <c r="J8558" i="12"/>
  <c r="K8558" i="12"/>
  <c r="L8558" i="12"/>
  <c r="B8559" i="12"/>
  <c r="C8559" i="12"/>
  <c r="D8559" i="12"/>
  <c r="E8559" i="12"/>
  <c r="F8559" i="12"/>
  <c r="G8559" i="12"/>
  <c r="H8559" i="12"/>
  <c r="I8559" i="12"/>
  <c r="J8559" i="12"/>
  <c r="K8559" i="12"/>
  <c r="L8559" i="12"/>
  <c r="B8560" i="12"/>
  <c r="C8560" i="12"/>
  <c r="D8560" i="12"/>
  <c r="E8560" i="12"/>
  <c r="F8560" i="12"/>
  <c r="G8560" i="12"/>
  <c r="H8560" i="12"/>
  <c r="I8560" i="12"/>
  <c r="J8560" i="12"/>
  <c r="K8560" i="12"/>
  <c r="L8560" i="12"/>
  <c r="B8561" i="12"/>
  <c r="C8561" i="12"/>
  <c r="D8561" i="12"/>
  <c r="E8561" i="12"/>
  <c r="F8561" i="12"/>
  <c r="G8561" i="12"/>
  <c r="H8561" i="12"/>
  <c r="I8561" i="12"/>
  <c r="J8561" i="12"/>
  <c r="K8561" i="12"/>
  <c r="L8561" i="12"/>
  <c r="B8562" i="12"/>
  <c r="C8562" i="12"/>
  <c r="D8562" i="12"/>
  <c r="E8562" i="12"/>
  <c r="F8562" i="12"/>
  <c r="G8562" i="12"/>
  <c r="H8562" i="12"/>
  <c r="I8562" i="12"/>
  <c r="J8562" i="12"/>
  <c r="K8562" i="12"/>
  <c r="L8562" i="12"/>
  <c r="B8563" i="12"/>
  <c r="C8563" i="12"/>
  <c r="D8563" i="12"/>
  <c r="E8563" i="12"/>
  <c r="F8563" i="12"/>
  <c r="G8563" i="12"/>
  <c r="H8563" i="12"/>
  <c r="I8563" i="12"/>
  <c r="J8563" i="12"/>
  <c r="K8563" i="12"/>
  <c r="L8563" i="12"/>
  <c r="B8564" i="12"/>
  <c r="C8564" i="12"/>
  <c r="D8564" i="12"/>
  <c r="E8564" i="12"/>
  <c r="F8564" i="12"/>
  <c r="G8564" i="12"/>
  <c r="H8564" i="12"/>
  <c r="I8564" i="12"/>
  <c r="J8564" i="12"/>
  <c r="K8564" i="12"/>
  <c r="L8564" i="12"/>
  <c r="B8565" i="12"/>
  <c r="C8565" i="12"/>
  <c r="D8565" i="12"/>
  <c r="E8565" i="12"/>
  <c r="F8565" i="12"/>
  <c r="G8565" i="12"/>
  <c r="H8565" i="12"/>
  <c r="I8565" i="12"/>
  <c r="J8565" i="12"/>
  <c r="K8565" i="12"/>
  <c r="L8565" i="12"/>
  <c r="B8566" i="12"/>
  <c r="C8566" i="12"/>
  <c r="D8566" i="12"/>
  <c r="E8566" i="12"/>
  <c r="F8566" i="12"/>
  <c r="G8566" i="12"/>
  <c r="H8566" i="12"/>
  <c r="I8566" i="12"/>
  <c r="J8566" i="12"/>
  <c r="K8566" i="12"/>
  <c r="L8566" i="12"/>
  <c r="B8567" i="12"/>
  <c r="C8567" i="12"/>
  <c r="D8567" i="12"/>
  <c r="E8567" i="12"/>
  <c r="F8567" i="12"/>
  <c r="G8567" i="12"/>
  <c r="H8567" i="12"/>
  <c r="I8567" i="12"/>
  <c r="J8567" i="12"/>
  <c r="K8567" i="12"/>
  <c r="L8567" i="12"/>
  <c r="B8568" i="12"/>
  <c r="C8568" i="12"/>
  <c r="D8568" i="12"/>
  <c r="E8568" i="12"/>
  <c r="F8568" i="12"/>
  <c r="G8568" i="12"/>
  <c r="H8568" i="12"/>
  <c r="I8568" i="12"/>
  <c r="J8568" i="12"/>
  <c r="K8568" i="12"/>
  <c r="L8568" i="12"/>
  <c r="B8569" i="12"/>
  <c r="C8569" i="12"/>
  <c r="D8569" i="12"/>
  <c r="E8569" i="12"/>
  <c r="F8569" i="12"/>
  <c r="G8569" i="12"/>
  <c r="H8569" i="12"/>
  <c r="I8569" i="12"/>
  <c r="J8569" i="12"/>
  <c r="K8569" i="12"/>
  <c r="L8569" i="12"/>
  <c r="B8570" i="12"/>
  <c r="C8570" i="12"/>
  <c r="D8570" i="12"/>
  <c r="E8570" i="12"/>
  <c r="F8570" i="12"/>
  <c r="G8570" i="12"/>
  <c r="H8570" i="12"/>
  <c r="I8570" i="12"/>
  <c r="J8570" i="12"/>
  <c r="K8570" i="12"/>
  <c r="L8570" i="12"/>
  <c r="B8571" i="12"/>
  <c r="C8571" i="12"/>
  <c r="D8571" i="12"/>
  <c r="E8571" i="12"/>
  <c r="F8571" i="12"/>
  <c r="G8571" i="12"/>
  <c r="H8571" i="12"/>
  <c r="I8571" i="12"/>
  <c r="J8571" i="12"/>
  <c r="K8571" i="12"/>
  <c r="L8571" i="12"/>
  <c r="B8572" i="12"/>
  <c r="C8572" i="12"/>
  <c r="D8572" i="12"/>
  <c r="E8572" i="12"/>
  <c r="F8572" i="12"/>
  <c r="G8572" i="12"/>
  <c r="H8572" i="12"/>
  <c r="I8572" i="12"/>
  <c r="J8572" i="12"/>
  <c r="K8572" i="12"/>
  <c r="L8572" i="12"/>
  <c r="B8573" i="12"/>
  <c r="C8573" i="12"/>
  <c r="D8573" i="12"/>
  <c r="E8573" i="12"/>
  <c r="F8573" i="12"/>
  <c r="G8573" i="12"/>
  <c r="H8573" i="12"/>
  <c r="I8573" i="12"/>
  <c r="J8573" i="12"/>
  <c r="K8573" i="12"/>
  <c r="L8573" i="12"/>
  <c r="B8574" i="12"/>
  <c r="C8574" i="12"/>
  <c r="D8574" i="12"/>
  <c r="E8574" i="12"/>
  <c r="F8574" i="12"/>
  <c r="G8574" i="12"/>
  <c r="H8574" i="12"/>
  <c r="I8574" i="12"/>
  <c r="J8574" i="12"/>
  <c r="K8574" i="12"/>
  <c r="L8574" i="12"/>
  <c r="B8575" i="12"/>
  <c r="C8575" i="12"/>
  <c r="D8575" i="12"/>
  <c r="E8575" i="12"/>
  <c r="F8575" i="12"/>
  <c r="G8575" i="12"/>
  <c r="H8575" i="12"/>
  <c r="I8575" i="12"/>
  <c r="J8575" i="12"/>
  <c r="K8575" i="12"/>
  <c r="L8575" i="12"/>
  <c r="B8576" i="12"/>
  <c r="C8576" i="12"/>
  <c r="D8576" i="12"/>
  <c r="E8576" i="12"/>
  <c r="F8576" i="12"/>
  <c r="G8576" i="12"/>
  <c r="H8576" i="12"/>
  <c r="I8576" i="12"/>
  <c r="J8576" i="12"/>
  <c r="K8576" i="12"/>
  <c r="L8576" i="12"/>
  <c r="B8577" i="12"/>
  <c r="C8577" i="12"/>
  <c r="D8577" i="12"/>
  <c r="E8577" i="12"/>
  <c r="F8577" i="12"/>
  <c r="G8577" i="12"/>
  <c r="H8577" i="12"/>
  <c r="I8577" i="12"/>
  <c r="J8577" i="12"/>
  <c r="K8577" i="12"/>
  <c r="L8577" i="12"/>
  <c r="B8578" i="12"/>
  <c r="C8578" i="12"/>
  <c r="D8578" i="12"/>
  <c r="E8578" i="12"/>
  <c r="F8578" i="12"/>
  <c r="G8578" i="12"/>
  <c r="H8578" i="12"/>
  <c r="I8578" i="12"/>
  <c r="J8578" i="12"/>
  <c r="K8578" i="12"/>
  <c r="L8578" i="12"/>
  <c r="B8579" i="12"/>
  <c r="C8579" i="12"/>
  <c r="D8579" i="12"/>
  <c r="E8579" i="12"/>
  <c r="F8579" i="12"/>
  <c r="G8579" i="12"/>
  <c r="H8579" i="12"/>
  <c r="I8579" i="12"/>
  <c r="J8579" i="12"/>
  <c r="K8579" i="12"/>
  <c r="L8579" i="12"/>
  <c r="B8580" i="12"/>
  <c r="C8580" i="12"/>
  <c r="D8580" i="12"/>
  <c r="E8580" i="12"/>
  <c r="F8580" i="12"/>
  <c r="G8580" i="12"/>
  <c r="H8580" i="12"/>
  <c r="I8580" i="12"/>
  <c r="J8580" i="12"/>
  <c r="K8580" i="12"/>
  <c r="L8580" i="12"/>
  <c r="B8581" i="12"/>
  <c r="C8581" i="12"/>
  <c r="D8581" i="12"/>
  <c r="E8581" i="12"/>
  <c r="F8581" i="12"/>
  <c r="G8581" i="12"/>
  <c r="H8581" i="12"/>
  <c r="I8581" i="12"/>
  <c r="J8581" i="12"/>
  <c r="K8581" i="12"/>
  <c r="L8581" i="12"/>
  <c r="B8582" i="12"/>
  <c r="C8582" i="12"/>
  <c r="D8582" i="12"/>
  <c r="E8582" i="12"/>
  <c r="F8582" i="12"/>
  <c r="G8582" i="12"/>
  <c r="H8582" i="12"/>
  <c r="I8582" i="12"/>
  <c r="J8582" i="12"/>
  <c r="K8582" i="12"/>
  <c r="L8582" i="12"/>
  <c r="B8583" i="12"/>
  <c r="C8583" i="12"/>
  <c r="D8583" i="12"/>
  <c r="E8583" i="12"/>
  <c r="F8583" i="12"/>
  <c r="G8583" i="12"/>
  <c r="H8583" i="12"/>
  <c r="I8583" i="12"/>
  <c r="J8583" i="12"/>
  <c r="K8583" i="12"/>
  <c r="L8583" i="12"/>
  <c r="B8584" i="12"/>
  <c r="C8584" i="12"/>
  <c r="D8584" i="12"/>
  <c r="E8584" i="12"/>
  <c r="F8584" i="12"/>
  <c r="G8584" i="12"/>
  <c r="H8584" i="12"/>
  <c r="I8584" i="12"/>
  <c r="J8584" i="12"/>
  <c r="K8584" i="12"/>
  <c r="L8584" i="12"/>
  <c r="B8585" i="12"/>
  <c r="C8585" i="12"/>
  <c r="D8585" i="12"/>
  <c r="E8585" i="12"/>
  <c r="F8585" i="12"/>
  <c r="G8585" i="12"/>
  <c r="H8585" i="12"/>
  <c r="I8585" i="12"/>
  <c r="J8585" i="12"/>
  <c r="K8585" i="12"/>
  <c r="L8585" i="12"/>
  <c r="B8586" i="12"/>
  <c r="C8586" i="12"/>
  <c r="D8586" i="12"/>
  <c r="E8586" i="12"/>
  <c r="F8586" i="12"/>
  <c r="G8586" i="12"/>
  <c r="H8586" i="12"/>
  <c r="I8586" i="12"/>
  <c r="J8586" i="12"/>
  <c r="K8586" i="12"/>
  <c r="L8586" i="12"/>
  <c r="B8587" i="12"/>
  <c r="C8587" i="12"/>
  <c r="D8587" i="12"/>
  <c r="E8587" i="12"/>
  <c r="F8587" i="12"/>
  <c r="G8587" i="12"/>
  <c r="H8587" i="12"/>
  <c r="I8587" i="12"/>
  <c r="J8587" i="12"/>
  <c r="K8587" i="12"/>
  <c r="L8587" i="12"/>
  <c r="B8588" i="12"/>
  <c r="C8588" i="12"/>
  <c r="D8588" i="12"/>
  <c r="E8588" i="12"/>
  <c r="F8588" i="12"/>
  <c r="G8588" i="12"/>
  <c r="H8588" i="12"/>
  <c r="I8588" i="12"/>
  <c r="J8588" i="12"/>
  <c r="K8588" i="12"/>
  <c r="L8588" i="12"/>
  <c r="B8589" i="12"/>
  <c r="C8589" i="12"/>
  <c r="D8589" i="12"/>
  <c r="E8589" i="12"/>
  <c r="F8589" i="12"/>
  <c r="G8589" i="12"/>
  <c r="H8589" i="12"/>
  <c r="I8589" i="12"/>
  <c r="J8589" i="12"/>
  <c r="K8589" i="12"/>
  <c r="L8589" i="12"/>
  <c r="B8590" i="12"/>
  <c r="C8590" i="12"/>
  <c r="D8590" i="12"/>
  <c r="E8590" i="12"/>
  <c r="F8590" i="12"/>
  <c r="G8590" i="12"/>
  <c r="H8590" i="12"/>
  <c r="I8590" i="12"/>
  <c r="J8590" i="12"/>
  <c r="K8590" i="12"/>
  <c r="L8590" i="12"/>
  <c r="B8591" i="12"/>
  <c r="C8591" i="12"/>
  <c r="D8591" i="12"/>
  <c r="E8591" i="12"/>
  <c r="F8591" i="12"/>
  <c r="G8591" i="12"/>
  <c r="H8591" i="12"/>
  <c r="I8591" i="12"/>
  <c r="J8591" i="12"/>
  <c r="K8591" i="12"/>
  <c r="L8591" i="12"/>
  <c r="B8592" i="12"/>
  <c r="C8592" i="12"/>
  <c r="D8592" i="12"/>
  <c r="E8592" i="12"/>
  <c r="F8592" i="12"/>
  <c r="G8592" i="12"/>
  <c r="H8592" i="12"/>
  <c r="I8592" i="12"/>
  <c r="J8592" i="12"/>
  <c r="K8592" i="12"/>
  <c r="L8592" i="12"/>
  <c r="B8593" i="12"/>
  <c r="C8593" i="12"/>
  <c r="D8593" i="12"/>
  <c r="E8593" i="12"/>
  <c r="F8593" i="12"/>
  <c r="G8593" i="12"/>
  <c r="H8593" i="12"/>
  <c r="I8593" i="12"/>
  <c r="J8593" i="12"/>
  <c r="K8593" i="12"/>
  <c r="L8593" i="12"/>
  <c r="B8594" i="12"/>
  <c r="C8594" i="12"/>
  <c r="D8594" i="12"/>
  <c r="E8594" i="12"/>
  <c r="F8594" i="12"/>
  <c r="G8594" i="12"/>
  <c r="H8594" i="12"/>
  <c r="I8594" i="12"/>
  <c r="J8594" i="12"/>
  <c r="K8594" i="12"/>
  <c r="L8594" i="12"/>
  <c r="B8595" i="12"/>
  <c r="C8595" i="12"/>
  <c r="D8595" i="12"/>
  <c r="E8595" i="12"/>
  <c r="F8595" i="12"/>
  <c r="G8595" i="12"/>
  <c r="H8595" i="12"/>
  <c r="I8595" i="12"/>
  <c r="J8595" i="12"/>
  <c r="K8595" i="12"/>
  <c r="L8595" i="12"/>
  <c r="B8596" i="12"/>
  <c r="C8596" i="12"/>
  <c r="D8596" i="12"/>
  <c r="E8596" i="12"/>
  <c r="F8596" i="12"/>
  <c r="G8596" i="12"/>
  <c r="H8596" i="12"/>
  <c r="I8596" i="12"/>
  <c r="J8596" i="12"/>
  <c r="K8596" i="12"/>
  <c r="L8596" i="12"/>
  <c r="B8597" i="12"/>
  <c r="C8597" i="12"/>
  <c r="D8597" i="12"/>
  <c r="E8597" i="12"/>
  <c r="F8597" i="12"/>
  <c r="G8597" i="12"/>
  <c r="H8597" i="12"/>
  <c r="I8597" i="12"/>
  <c r="J8597" i="12"/>
  <c r="K8597" i="12"/>
  <c r="L8597" i="12"/>
  <c r="B8598" i="12"/>
  <c r="C8598" i="12"/>
  <c r="D8598" i="12"/>
  <c r="E8598" i="12"/>
  <c r="F8598" i="12"/>
  <c r="G8598" i="12"/>
  <c r="H8598" i="12"/>
  <c r="I8598" i="12"/>
  <c r="J8598" i="12"/>
  <c r="K8598" i="12"/>
  <c r="L8598" i="12"/>
  <c r="B8599" i="12"/>
  <c r="C8599" i="12"/>
  <c r="D8599" i="12"/>
  <c r="E8599" i="12"/>
  <c r="F8599" i="12"/>
  <c r="G8599" i="12"/>
  <c r="H8599" i="12"/>
  <c r="I8599" i="12"/>
  <c r="J8599" i="12"/>
  <c r="K8599" i="12"/>
  <c r="L8599" i="12"/>
  <c r="B8600" i="12"/>
  <c r="C8600" i="12"/>
  <c r="D8600" i="12"/>
  <c r="E8600" i="12"/>
  <c r="F8600" i="12"/>
  <c r="G8600" i="12"/>
  <c r="H8600" i="12"/>
  <c r="I8600" i="12"/>
  <c r="J8600" i="12"/>
  <c r="K8600" i="12"/>
  <c r="L8600" i="12"/>
  <c r="B8601" i="12"/>
  <c r="C8601" i="12"/>
  <c r="D8601" i="12"/>
  <c r="E8601" i="12"/>
  <c r="F8601" i="12"/>
  <c r="G8601" i="12"/>
  <c r="H8601" i="12"/>
  <c r="I8601" i="12"/>
  <c r="J8601" i="12"/>
  <c r="K8601" i="12"/>
  <c r="L8601" i="12"/>
  <c r="B8602" i="12"/>
  <c r="C8602" i="12"/>
  <c r="D8602" i="12"/>
  <c r="E8602" i="12"/>
  <c r="F8602" i="12"/>
  <c r="G8602" i="12"/>
  <c r="H8602" i="12"/>
  <c r="I8602" i="12"/>
  <c r="J8602" i="12"/>
  <c r="K8602" i="12"/>
  <c r="L8602" i="12"/>
  <c r="B8603" i="12"/>
  <c r="C8603" i="12"/>
  <c r="D8603" i="12"/>
  <c r="E8603" i="12"/>
  <c r="F8603" i="12"/>
  <c r="G8603" i="12"/>
  <c r="H8603" i="12"/>
  <c r="I8603" i="12"/>
  <c r="J8603" i="12"/>
  <c r="K8603" i="12"/>
  <c r="L8603" i="12"/>
  <c r="B8604" i="12"/>
  <c r="C8604" i="12"/>
  <c r="D8604" i="12"/>
  <c r="E8604" i="12"/>
  <c r="F8604" i="12"/>
  <c r="G8604" i="12"/>
  <c r="H8604" i="12"/>
  <c r="I8604" i="12"/>
  <c r="J8604" i="12"/>
  <c r="K8604" i="12"/>
  <c r="L8604" i="12"/>
  <c r="B8605" i="12"/>
  <c r="C8605" i="12"/>
  <c r="D8605" i="12"/>
  <c r="E8605" i="12"/>
  <c r="F8605" i="12"/>
  <c r="G8605" i="12"/>
  <c r="H8605" i="12"/>
  <c r="I8605" i="12"/>
  <c r="J8605" i="12"/>
  <c r="K8605" i="12"/>
  <c r="L8605" i="12"/>
  <c r="B8606" i="12"/>
  <c r="C8606" i="12"/>
  <c r="D8606" i="12"/>
  <c r="E8606" i="12"/>
  <c r="F8606" i="12"/>
  <c r="G8606" i="12"/>
  <c r="H8606" i="12"/>
  <c r="I8606" i="12"/>
  <c r="J8606" i="12"/>
  <c r="K8606" i="12"/>
  <c r="L8606" i="12"/>
  <c r="B8607" i="12"/>
  <c r="C8607" i="12"/>
  <c r="D8607" i="12"/>
  <c r="E8607" i="12"/>
  <c r="F8607" i="12"/>
  <c r="G8607" i="12"/>
  <c r="H8607" i="12"/>
  <c r="I8607" i="12"/>
  <c r="J8607" i="12"/>
  <c r="K8607" i="12"/>
  <c r="L8607" i="12"/>
  <c r="B8608" i="12"/>
  <c r="C8608" i="12"/>
  <c r="D8608" i="12"/>
  <c r="E8608" i="12"/>
  <c r="F8608" i="12"/>
  <c r="G8608" i="12"/>
  <c r="H8608" i="12"/>
  <c r="I8608" i="12"/>
  <c r="J8608" i="12"/>
  <c r="K8608" i="12"/>
  <c r="L8608" i="12"/>
  <c r="B8609" i="12"/>
  <c r="C8609" i="12"/>
  <c r="D8609" i="12"/>
  <c r="E8609" i="12"/>
  <c r="F8609" i="12"/>
  <c r="G8609" i="12"/>
  <c r="H8609" i="12"/>
  <c r="I8609" i="12"/>
  <c r="J8609" i="12"/>
  <c r="K8609" i="12"/>
  <c r="L8609" i="12"/>
  <c r="B8610" i="12"/>
  <c r="C8610" i="12"/>
  <c r="D8610" i="12"/>
  <c r="E8610" i="12"/>
  <c r="F8610" i="12"/>
  <c r="G8610" i="12"/>
  <c r="H8610" i="12"/>
  <c r="I8610" i="12"/>
  <c r="J8610" i="12"/>
  <c r="K8610" i="12"/>
  <c r="L8610" i="12"/>
  <c r="B8611" i="12"/>
  <c r="C8611" i="12"/>
  <c r="D8611" i="12"/>
  <c r="E8611" i="12"/>
  <c r="F8611" i="12"/>
  <c r="G8611" i="12"/>
  <c r="H8611" i="12"/>
  <c r="I8611" i="12"/>
  <c r="J8611" i="12"/>
  <c r="K8611" i="12"/>
  <c r="L8611" i="12"/>
  <c r="B8612" i="12"/>
  <c r="C8612" i="12"/>
  <c r="D8612" i="12"/>
  <c r="E8612" i="12"/>
  <c r="F8612" i="12"/>
  <c r="G8612" i="12"/>
  <c r="H8612" i="12"/>
  <c r="I8612" i="12"/>
  <c r="J8612" i="12"/>
  <c r="K8612" i="12"/>
  <c r="L8612" i="12"/>
  <c r="B8613" i="12"/>
  <c r="C8613" i="12"/>
  <c r="D8613" i="12"/>
  <c r="E8613" i="12"/>
  <c r="F8613" i="12"/>
  <c r="G8613" i="12"/>
  <c r="H8613" i="12"/>
  <c r="I8613" i="12"/>
  <c r="J8613" i="12"/>
  <c r="K8613" i="12"/>
  <c r="L8613" i="12"/>
  <c r="B8614" i="12"/>
  <c r="C8614" i="12"/>
  <c r="D8614" i="12"/>
  <c r="E8614" i="12"/>
  <c r="F8614" i="12"/>
  <c r="G8614" i="12"/>
  <c r="H8614" i="12"/>
  <c r="I8614" i="12"/>
  <c r="J8614" i="12"/>
  <c r="K8614" i="12"/>
  <c r="L8614" i="12"/>
  <c r="B8615" i="12"/>
  <c r="C8615" i="12"/>
  <c r="D8615" i="12"/>
  <c r="E8615" i="12"/>
  <c r="F8615" i="12"/>
  <c r="G8615" i="12"/>
  <c r="H8615" i="12"/>
  <c r="I8615" i="12"/>
  <c r="J8615" i="12"/>
  <c r="K8615" i="12"/>
  <c r="L8615" i="12"/>
  <c r="B8616" i="12"/>
  <c r="C8616" i="12"/>
  <c r="D8616" i="12"/>
  <c r="E8616" i="12"/>
  <c r="F8616" i="12"/>
  <c r="G8616" i="12"/>
  <c r="H8616" i="12"/>
  <c r="I8616" i="12"/>
  <c r="J8616" i="12"/>
  <c r="K8616" i="12"/>
  <c r="L8616" i="12"/>
  <c r="B8617" i="12"/>
  <c r="C8617" i="12"/>
  <c r="D8617" i="12"/>
  <c r="E8617" i="12"/>
  <c r="F8617" i="12"/>
  <c r="G8617" i="12"/>
  <c r="H8617" i="12"/>
  <c r="I8617" i="12"/>
  <c r="J8617" i="12"/>
  <c r="K8617" i="12"/>
  <c r="L8617" i="12"/>
  <c r="B8618" i="12"/>
  <c r="C8618" i="12"/>
  <c r="D8618" i="12"/>
  <c r="E8618" i="12"/>
  <c r="F8618" i="12"/>
  <c r="G8618" i="12"/>
  <c r="H8618" i="12"/>
  <c r="I8618" i="12"/>
  <c r="J8618" i="12"/>
  <c r="K8618" i="12"/>
  <c r="L8618" i="12"/>
  <c r="B8619" i="12"/>
  <c r="C8619" i="12"/>
  <c r="D8619" i="12"/>
  <c r="E8619" i="12"/>
  <c r="F8619" i="12"/>
  <c r="G8619" i="12"/>
  <c r="H8619" i="12"/>
  <c r="I8619" i="12"/>
  <c r="J8619" i="12"/>
  <c r="K8619" i="12"/>
  <c r="L8619" i="12"/>
  <c r="B8620" i="12"/>
  <c r="C8620" i="12"/>
  <c r="D8620" i="12"/>
  <c r="E8620" i="12"/>
  <c r="F8620" i="12"/>
  <c r="G8620" i="12"/>
  <c r="H8620" i="12"/>
  <c r="I8620" i="12"/>
  <c r="J8620" i="12"/>
  <c r="K8620" i="12"/>
  <c r="L8620" i="12"/>
  <c r="B8621" i="12"/>
  <c r="C8621" i="12"/>
  <c r="D8621" i="12"/>
  <c r="E8621" i="12"/>
  <c r="F8621" i="12"/>
  <c r="G8621" i="12"/>
  <c r="H8621" i="12"/>
  <c r="I8621" i="12"/>
  <c r="J8621" i="12"/>
  <c r="K8621" i="12"/>
  <c r="L8621" i="12"/>
  <c r="B8622" i="12"/>
  <c r="C8622" i="12"/>
  <c r="D8622" i="12"/>
  <c r="E8622" i="12"/>
  <c r="F8622" i="12"/>
  <c r="G8622" i="12"/>
  <c r="H8622" i="12"/>
  <c r="I8622" i="12"/>
  <c r="J8622" i="12"/>
  <c r="K8622" i="12"/>
  <c r="L8622" i="12"/>
  <c r="B8623" i="12"/>
  <c r="C8623" i="12"/>
  <c r="D8623" i="12"/>
  <c r="E8623" i="12"/>
  <c r="F8623" i="12"/>
  <c r="G8623" i="12"/>
  <c r="H8623" i="12"/>
  <c r="I8623" i="12"/>
  <c r="J8623" i="12"/>
  <c r="K8623" i="12"/>
  <c r="L8623" i="12"/>
  <c r="B8624" i="12"/>
  <c r="C8624" i="12"/>
  <c r="D8624" i="12"/>
  <c r="E8624" i="12"/>
  <c r="F8624" i="12"/>
  <c r="G8624" i="12"/>
  <c r="H8624" i="12"/>
  <c r="I8624" i="12"/>
  <c r="J8624" i="12"/>
  <c r="K8624" i="12"/>
  <c r="L8624" i="12"/>
  <c r="B8625" i="12"/>
  <c r="C8625" i="12"/>
  <c r="D8625" i="12"/>
  <c r="E8625" i="12"/>
  <c r="F8625" i="12"/>
  <c r="G8625" i="12"/>
  <c r="H8625" i="12"/>
  <c r="I8625" i="12"/>
  <c r="J8625" i="12"/>
  <c r="K8625" i="12"/>
  <c r="L8625" i="12"/>
  <c r="B8626" i="12"/>
  <c r="C8626" i="12"/>
  <c r="D8626" i="12"/>
  <c r="E8626" i="12"/>
  <c r="F8626" i="12"/>
  <c r="G8626" i="12"/>
  <c r="H8626" i="12"/>
  <c r="I8626" i="12"/>
  <c r="J8626" i="12"/>
  <c r="K8626" i="12"/>
  <c r="L8626" i="12"/>
  <c r="B8627" i="12"/>
  <c r="C8627" i="12"/>
  <c r="D8627" i="12"/>
  <c r="E8627" i="12"/>
  <c r="F8627" i="12"/>
  <c r="G8627" i="12"/>
  <c r="H8627" i="12"/>
  <c r="I8627" i="12"/>
  <c r="J8627" i="12"/>
  <c r="K8627" i="12"/>
  <c r="L8627" i="12"/>
  <c r="B8628" i="12"/>
  <c r="C8628" i="12"/>
  <c r="D8628" i="12"/>
  <c r="E8628" i="12"/>
  <c r="F8628" i="12"/>
  <c r="G8628" i="12"/>
  <c r="H8628" i="12"/>
  <c r="I8628" i="12"/>
  <c r="J8628" i="12"/>
  <c r="K8628" i="12"/>
  <c r="L8628" i="12"/>
  <c r="B8629" i="12"/>
  <c r="C8629" i="12"/>
  <c r="D8629" i="12"/>
  <c r="E8629" i="12"/>
  <c r="F8629" i="12"/>
  <c r="G8629" i="12"/>
  <c r="H8629" i="12"/>
  <c r="I8629" i="12"/>
  <c r="J8629" i="12"/>
  <c r="K8629" i="12"/>
  <c r="L8629" i="12"/>
  <c r="B8630" i="12"/>
  <c r="C8630" i="12"/>
  <c r="D8630" i="12"/>
  <c r="E8630" i="12"/>
  <c r="F8630" i="12"/>
  <c r="G8630" i="12"/>
  <c r="H8630" i="12"/>
  <c r="I8630" i="12"/>
  <c r="J8630" i="12"/>
  <c r="K8630" i="12"/>
  <c r="L8630" i="12"/>
  <c r="B8631" i="12"/>
  <c r="C8631" i="12"/>
  <c r="D8631" i="12"/>
  <c r="E8631" i="12"/>
  <c r="F8631" i="12"/>
  <c r="G8631" i="12"/>
  <c r="H8631" i="12"/>
  <c r="I8631" i="12"/>
  <c r="J8631" i="12"/>
  <c r="K8631" i="12"/>
  <c r="L8631" i="12"/>
  <c r="B8632" i="12"/>
  <c r="C8632" i="12"/>
  <c r="D8632" i="12"/>
  <c r="E8632" i="12"/>
  <c r="F8632" i="12"/>
  <c r="G8632" i="12"/>
  <c r="H8632" i="12"/>
  <c r="I8632" i="12"/>
  <c r="J8632" i="12"/>
  <c r="K8632" i="12"/>
  <c r="L8632" i="12"/>
  <c r="B8633" i="12"/>
  <c r="C8633" i="12"/>
  <c r="D8633" i="12"/>
  <c r="E8633" i="12"/>
  <c r="F8633" i="12"/>
  <c r="G8633" i="12"/>
  <c r="H8633" i="12"/>
  <c r="I8633" i="12"/>
  <c r="J8633" i="12"/>
  <c r="K8633" i="12"/>
  <c r="L8633" i="12"/>
  <c r="B8634" i="12"/>
  <c r="C8634" i="12"/>
  <c r="D8634" i="12"/>
  <c r="E8634" i="12"/>
  <c r="F8634" i="12"/>
  <c r="G8634" i="12"/>
  <c r="H8634" i="12"/>
  <c r="I8634" i="12"/>
  <c r="J8634" i="12"/>
  <c r="K8634" i="12"/>
  <c r="L8634" i="12"/>
  <c r="B8635" i="12"/>
  <c r="C8635" i="12"/>
  <c r="D8635" i="12"/>
  <c r="E8635" i="12"/>
  <c r="F8635" i="12"/>
  <c r="G8635" i="12"/>
  <c r="H8635" i="12"/>
  <c r="I8635" i="12"/>
  <c r="J8635" i="12"/>
  <c r="K8635" i="12"/>
  <c r="L8635" i="12"/>
  <c r="B8636" i="12"/>
  <c r="C8636" i="12"/>
  <c r="D8636" i="12"/>
  <c r="E8636" i="12"/>
  <c r="F8636" i="12"/>
  <c r="G8636" i="12"/>
  <c r="H8636" i="12"/>
  <c r="I8636" i="12"/>
  <c r="J8636" i="12"/>
  <c r="K8636" i="12"/>
  <c r="L8636" i="12"/>
  <c r="B8637" i="12"/>
  <c r="C8637" i="12"/>
  <c r="D8637" i="12"/>
  <c r="E8637" i="12"/>
  <c r="F8637" i="12"/>
  <c r="G8637" i="12"/>
  <c r="H8637" i="12"/>
  <c r="I8637" i="12"/>
  <c r="J8637" i="12"/>
  <c r="K8637" i="12"/>
  <c r="L8637" i="12"/>
  <c r="B8638" i="12"/>
  <c r="C8638" i="12"/>
  <c r="D8638" i="12"/>
  <c r="E8638" i="12"/>
  <c r="F8638" i="12"/>
  <c r="G8638" i="12"/>
  <c r="H8638" i="12"/>
  <c r="I8638" i="12"/>
  <c r="J8638" i="12"/>
  <c r="K8638" i="12"/>
  <c r="L8638" i="12"/>
  <c r="B8639" i="12"/>
  <c r="C8639" i="12"/>
  <c r="D8639" i="12"/>
  <c r="E8639" i="12"/>
  <c r="F8639" i="12"/>
  <c r="G8639" i="12"/>
  <c r="H8639" i="12"/>
  <c r="I8639" i="12"/>
  <c r="J8639" i="12"/>
  <c r="K8639" i="12"/>
  <c r="L8639" i="12"/>
  <c r="B8640" i="12"/>
  <c r="C8640" i="12"/>
  <c r="D8640" i="12"/>
  <c r="E8640" i="12"/>
  <c r="F8640" i="12"/>
  <c r="G8640" i="12"/>
  <c r="H8640" i="12"/>
  <c r="I8640" i="12"/>
  <c r="J8640" i="12"/>
  <c r="K8640" i="12"/>
  <c r="L8640" i="12"/>
  <c r="B8641" i="12"/>
  <c r="C8641" i="12"/>
  <c r="D8641" i="12"/>
  <c r="E8641" i="12"/>
  <c r="F8641" i="12"/>
  <c r="G8641" i="12"/>
  <c r="H8641" i="12"/>
  <c r="I8641" i="12"/>
  <c r="J8641" i="12"/>
  <c r="K8641" i="12"/>
  <c r="L8641" i="12"/>
  <c r="B8642" i="12"/>
  <c r="C8642" i="12"/>
  <c r="D8642" i="12"/>
  <c r="E8642" i="12"/>
  <c r="F8642" i="12"/>
  <c r="G8642" i="12"/>
  <c r="H8642" i="12"/>
  <c r="I8642" i="12"/>
  <c r="J8642" i="12"/>
  <c r="K8642" i="12"/>
  <c r="L8642" i="12"/>
  <c r="B8643" i="12"/>
  <c r="C8643" i="12"/>
  <c r="D8643" i="12"/>
  <c r="E8643" i="12"/>
  <c r="F8643" i="12"/>
  <c r="G8643" i="12"/>
  <c r="H8643" i="12"/>
  <c r="I8643" i="12"/>
  <c r="J8643" i="12"/>
  <c r="K8643" i="12"/>
  <c r="L8643" i="12"/>
  <c r="B8644" i="12"/>
  <c r="C8644" i="12"/>
  <c r="D8644" i="12"/>
  <c r="E8644" i="12"/>
  <c r="F8644" i="12"/>
  <c r="G8644" i="12"/>
  <c r="H8644" i="12"/>
  <c r="I8644" i="12"/>
  <c r="J8644" i="12"/>
  <c r="K8644" i="12"/>
  <c r="L8644" i="12"/>
  <c r="B8645" i="12"/>
  <c r="C8645" i="12"/>
  <c r="D8645" i="12"/>
  <c r="E8645" i="12"/>
  <c r="F8645" i="12"/>
  <c r="G8645" i="12"/>
  <c r="H8645" i="12"/>
  <c r="I8645" i="12"/>
  <c r="J8645" i="12"/>
  <c r="K8645" i="12"/>
  <c r="L8645" i="12"/>
  <c r="B8646" i="12"/>
  <c r="C8646" i="12"/>
  <c r="D8646" i="12"/>
  <c r="E8646" i="12"/>
  <c r="F8646" i="12"/>
  <c r="G8646" i="12"/>
  <c r="H8646" i="12"/>
  <c r="I8646" i="12"/>
  <c r="J8646" i="12"/>
  <c r="K8646" i="12"/>
  <c r="L8646" i="12"/>
  <c r="B8647" i="12"/>
  <c r="C8647" i="12"/>
  <c r="D8647" i="12"/>
  <c r="E8647" i="12"/>
  <c r="F8647" i="12"/>
  <c r="G8647" i="12"/>
  <c r="H8647" i="12"/>
  <c r="I8647" i="12"/>
  <c r="J8647" i="12"/>
  <c r="K8647" i="12"/>
  <c r="L8647" i="12"/>
  <c r="B8648" i="12"/>
  <c r="C8648" i="12"/>
  <c r="D8648" i="12"/>
  <c r="E8648" i="12"/>
  <c r="F8648" i="12"/>
  <c r="G8648" i="12"/>
  <c r="H8648" i="12"/>
  <c r="I8648" i="12"/>
  <c r="J8648" i="12"/>
  <c r="K8648" i="12"/>
  <c r="L8648" i="12"/>
  <c r="B8649" i="12"/>
  <c r="C8649" i="12"/>
  <c r="D8649" i="12"/>
  <c r="E8649" i="12"/>
  <c r="F8649" i="12"/>
  <c r="G8649" i="12"/>
  <c r="H8649" i="12"/>
  <c r="I8649" i="12"/>
  <c r="J8649" i="12"/>
  <c r="K8649" i="12"/>
  <c r="L8649" i="12"/>
  <c r="B8650" i="12"/>
  <c r="C8650" i="12"/>
  <c r="D8650" i="12"/>
  <c r="E8650" i="12"/>
  <c r="F8650" i="12"/>
  <c r="G8650" i="12"/>
  <c r="H8650" i="12"/>
  <c r="I8650" i="12"/>
  <c r="J8650" i="12"/>
  <c r="K8650" i="12"/>
  <c r="L8650" i="12"/>
  <c r="B8651" i="12"/>
  <c r="C8651" i="12"/>
  <c r="D8651" i="12"/>
  <c r="E8651" i="12"/>
  <c r="F8651" i="12"/>
  <c r="G8651" i="12"/>
  <c r="H8651" i="12"/>
  <c r="I8651" i="12"/>
  <c r="J8651" i="12"/>
  <c r="K8651" i="12"/>
  <c r="L8651" i="12"/>
  <c r="B8652" i="12"/>
  <c r="C8652" i="12"/>
  <c r="D8652" i="12"/>
  <c r="E8652" i="12"/>
  <c r="F8652" i="12"/>
  <c r="G8652" i="12"/>
  <c r="H8652" i="12"/>
  <c r="I8652" i="12"/>
  <c r="J8652" i="12"/>
  <c r="K8652" i="12"/>
  <c r="L8652" i="12"/>
  <c r="B8653" i="12"/>
  <c r="C8653" i="12"/>
  <c r="D8653" i="12"/>
  <c r="E8653" i="12"/>
  <c r="F8653" i="12"/>
  <c r="G8653" i="12"/>
  <c r="H8653" i="12"/>
  <c r="I8653" i="12"/>
  <c r="J8653" i="12"/>
  <c r="K8653" i="12"/>
  <c r="L8653" i="12"/>
  <c r="B8654" i="12"/>
  <c r="C8654" i="12"/>
  <c r="D8654" i="12"/>
  <c r="E8654" i="12"/>
  <c r="F8654" i="12"/>
  <c r="G8654" i="12"/>
  <c r="H8654" i="12"/>
  <c r="I8654" i="12"/>
  <c r="J8654" i="12"/>
  <c r="K8654" i="12"/>
  <c r="L8654" i="12"/>
  <c r="B8655" i="12"/>
  <c r="C8655" i="12"/>
  <c r="D8655" i="12"/>
  <c r="E8655" i="12"/>
  <c r="F8655" i="12"/>
  <c r="G8655" i="12"/>
  <c r="H8655" i="12"/>
  <c r="I8655" i="12"/>
  <c r="J8655" i="12"/>
  <c r="K8655" i="12"/>
  <c r="L8655" i="12"/>
  <c r="B8656" i="12"/>
  <c r="C8656" i="12"/>
  <c r="D8656" i="12"/>
  <c r="E8656" i="12"/>
  <c r="F8656" i="12"/>
  <c r="G8656" i="12"/>
  <c r="H8656" i="12"/>
  <c r="I8656" i="12"/>
  <c r="J8656" i="12"/>
  <c r="K8656" i="12"/>
  <c r="L8656" i="12"/>
  <c r="B8657" i="12"/>
  <c r="C8657" i="12"/>
  <c r="D8657" i="12"/>
  <c r="E8657" i="12"/>
  <c r="F8657" i="12"/>
  <c r="G8657" i="12"/>
  <c r="H8657" i="12"/>
  <c r="I8657" i="12"/>
  <c r="J8657" i="12"/>
  <c r="K8657" i="12"/>
  <c r="L8657" i="12"/>
  <c r="B8658" i="12"/>
  <c r="C8658" i="12"/>
  <c r="D8658" i="12"/>
  <c r="E8658" i="12"/>
  <c r="F8658" i="12"/>
  <c r="G8658" i="12"/>
  <c r="H8658" i="12"/>
  <c r="I8658" i="12"/>
  <c r="J8658" i="12"/>
  <c r="K8658" i="12"/>
  <c r="L8658" i="12"/>
  <c r="B8659" i="12"/>
  <c r="C8659" i="12"/>
  <c r="D8659" i="12"/>
  <c r="E8659" i="12"/>
  <c r="F8659" i="12"/>
  <c r="G8659" i="12"/>
  <c r="H8659" i="12"/>
  <c r="I8659" i="12"/>
  <c r="J8659" i="12"/>
  <c r="K8659" i="12"/>
  <c r="L8659" i="12"/>
  <c r="B8660" i="12"/>
  <c r="C8660" i="12"/>
  <c r="D8660" i="12"/>
  <c r="E8660" i="12"/>
  <c r="F8660" i="12"/>
  <c r="G8660" i="12"/>
  <c r="H8660" i="12"/>
  <c r="I8660" i="12"/>
  <c r="J8660" i="12"/>
  <c r="K8660" i="12"/>
  <c r="L8660" i="12"/>
  <c r="B8661" i="12"/>
  <c r="C8661" i="12"/>
  <c r="D8661" i="12"/>
  <c r="E8661" i="12"/>
  <c r="F8661" i="12"/>
  <c r="G8661" i="12"/>
  <c r="H8661" i="12"/>
  <c r="I8661" i="12"/>
  <c r="J8661" i="12"/>
  <c r="K8661" i="12"/>
  <c r="L8661" i="12"/>
  <c r="B8662" i="12"/>
  <c r="C8662" i="12"/>
  <c r="D8662" i="12"/>
  <c r="E8662" i="12"/>
  <c r="F8662" i="12"/>
  <c r="G8662" i="12"/>
  <c r="H8662" i="12"/>
  <c r="I8662" i="12"/>
  <c r="J8662" i="12"/>
  <c r="K8662" i="12"/>
  <c r="L8662" i="12"/>
  <c r="B8663" i="12"/>
  <c r="C8663" i="12"/>
  <c r="D8663" i="12"/>
  <c r="E8663" i="12"/>
  <c r="F8663" i="12"/>
  <c r="G8663" i="12"/>
  <c r="H8663" i="12"/>
  <c r="I8663" i="12"/>
  <c r="J8663" i="12"/>
  <c r="K8663" i="12"/>
  <c r="L8663" i="12"/>
  <c r="B8664" i="12"/>
  <c r="C8664" i="12"/>
  <c r="D8664" i="12"/>
  <c r="E8664" i="12"/>
  <c r="F8664" i="12"/>
  <c r="G8664" i="12"/>
  <c r="H8664" i="12"/>
  <c r="I8664" i="12"/>
  <c r="J8664" i="12"/>
  <c r="K8664" i="12"/>
  <c r="L8664" i="12"/>
  <c r="B8665" i="12"/>
  <c r="C8665" i="12"/>
  <c r="D8665" i="12"/>
  <c r="E8665" i="12"/>
  <c r="F8665" i="12"/>
  <c r="G8665" i="12"/>
  <c r="H8665" i="12"/>
  <c r="I8665" i="12"/>
  <c r="J8665" i="12"/>
  <c r="K8665" i="12"/>
  <c r="L8665" i="12"/>
  <c r="B8666" i="12"/>
  <c r="C8666" i="12"/>
  <c r="D8666" i="12"/>
  <c r="E8666" i="12"/>
  <c r="F8666" i="12"/>
  <c r="G8666" i="12"/>
  <c r="H8666" i="12"/>
  <c r="I8666" i="12"/>
  <c r="J8666" i="12"/>
  <c r="K8666" i="12"/>
  <c r="L8666" i="12"/>
  <c r="B8667" i="12"/>
  <c r="C8667" i="12"/>
  <c r="D8667" i="12"/>
  <c r="E8667" i="12"/>
  <c r="F8667" i="12"/>
  <c r="G8667" i="12"/>
  <c r="H8667" i="12"/>
  <c r="I8667" i="12"/>
  <c r="J8667" i="12"/>
  <c r="K8667" i="12"/>
  <c r="L8667" i="12"/>
  <c r="B8668" i="12"/>
  <c r="C8668" i="12"/>
  <c r="D8668" i="12"/>
  <c r="E8668" i="12"/>
  <c r="F8668" i="12"/>
  <c r="G8668" i="12"/>
  <c r="H8668" i="12"/>
  <c r="I8668" i="12"/>
  <c r="J8668" i="12"/>
  <c r="K8668" i="12"/>
  <c r="L8668" i="12"/>
  <c r="B8669" i="12"/>
  <c r="C8669" i="12"/>
  <c r="D8669" i="12"/>
  <c r="E8669" i="12"/>
  <c r="F8669" i="12"/>
  <c r="G8669" i="12"/>
  <c r="H8669" i="12"/>
  <c r="I8669" i="12"/>
  <c r="J8669" i="12"/>
  <c r="K8669" i="12"/>
  <c r="L8669" i="12"/>
  <c r="B8670" i="12"/>
  <c r="C8670" i="12"/>
  <c r="D8670" i="12"/>
  <c r="E8670" i="12"/>
  <c r="F8670" i="12"/>
  <c r="G8670" i="12"/>
  <c r="H8670" i="12"/>
  <c r="I8670" i="12"/>
  <c r="J8670" i="12"/>
  <c r="K8670" i="12"/>
  <c r="L8670" i="12"/>
  <c r="B8671" i="12"/>
  <c r="C8671" i="12"/>
  <c r="D8671" i="12"/>
  <c r="E8671" i="12"/>
  <c r="F8671" i="12"/>
  <c r="G8671" i="12"/>
  <c r="H8671" i="12"/>
  <c r="I8671" i="12"/>
  <c r="J8671" i="12"/>
  <c r="K8671" i="12"/>
  <c r="L8671" i="12"/>
  <c r="B8672" i="12"/>
  <c r="C8672" i="12"/>
  <c r="D8672" i="12"/>
  <c r="E8672" i="12"/>
  <c r="F8672" i="12"/>
  <c r="G8672" i="12"/>
  <c r="H8672" i="12"/>
  <c r="I8672" i="12"/>
  <c r="J8672" i="12"/>
  <c r="K8672" i="12"/>
  <c r="L8672" i="12"/>
  <c r="B8673" i="12"/>
  <c r="C8673" i="12"/>
  <c r="D8673" i="12"/>
  <c r="E8673" i="12"/>
  <c r="F8673" i="12"/>
  <c r="G8673" i="12"/>
  <c r="H8673" i="12"/>
  <c r="I8673" i="12"/>
  <c r="J8673" i="12"/>
  <c r="K8673" i="12"/>
  <c r="L8673" i="12"/>
  <c r="B8674" i="12"/>
  <c r="C8674" i="12"/>
  <c r="D8674" i="12"/>
  <c r="E8674" i="12"/>
  <c r="F8674" i="12"/>
  <c r="G8674" i="12"/>
  <c r="H8674" i="12"/>
  <c r="I8674" i="12"/>
  <c r="J8674" i="12"/>
  <c r="K8674" i="12"/>
  <c r="L8674" i="12"/>
  <c r="B8675" i="12"/>
  <c r="C8675" i="12"/>
  <c r="D8675" i="12"/>
  <c r="E8675" i="12"/>
  <c r="F8675" i="12"/>
  <c r="G8675" i="12"/>
  <c r="H8675" i="12"/>
  <c r="I8675" i="12"/>
  <c r="J8675" i="12"/>
  <c r="K8675" i="12"/>
  <c r="L8675" i="12"/>
  <c r="B8676" i="12"/>
  <c r="C8676" i="12"/>
  <c r="D8676" i="12"/>
  <c r="E8676" i="12"/>
  <c r="F8676" i="12"/>
  <c r="G8676" i="12"/>
  <c r="H8676" i="12"/>
  <c r="I8676" i="12"/>
  <c r="J8676" i="12"/>
  <c r="K8676" i="12"/>
  <c r="L8676" i="12"/>
  <c r="B8677" i="12"/>
  <c r="C8677" i="12"/>
  <c r="D8677" i="12"/>
  <c r="E8677" i="12"/>
  <c r="F8677" i="12"/>
  <c r="G8677" i="12"/>
  <c r="H8677" i="12"/>
  <c r="I8677" i="12"/>
  <c r="J8677" i="12"/>
  <c r="K8677" i="12"/>
  <c r="L8677" i="12"/>
  <c r="B8678" i="12"/>
  <c r="C8678" i="12"/>
  <c r="D8678" i="12"/>
  <c r="E8678" i="12"/>
  <c r="F8678" i="12"/>
  <c r="G8678" i="12"/>
  <c r="H8678" i="12"/>
  <c r="I8678" i="12"/>
  <c r="J8678" i="12"/>
  <c r="K8678" i="12"/>
  <c r="L8678" i="12"/>
  <c r="B8679" i="12"/>
  <c r="C8679" i="12"/>
  <c r="D8679" i="12"/>
  <c r="E8679" i="12"/>
  <c r="F8679" i="12"/>
  <c r="G8679" i="12"/>
  <c r="H8679" i="12"/>
  <c r="I8679" i="12"/>
  <c r="J8679" i="12"/>
  <c r="K8679" i="12"/>
  <c r="L8679" i="12"/>
  <c r="B8680" i="12"/>
  <c r="C8680" i="12"/>
  <c r="D8680" i="12"/>
  <c r="E8680" i="12"/>
  <c r="F8680" i="12"/>
  <c r="G8680" i="12"/>
  <c r="H8680" i="12"/>
  <c r="I8680" i="12"/>
  <c r="J8680" i="12"/>
  <c r="K8680" i="12"/>
  <c r="L8680" i="12"/>
  <c r="B8681" i="12"/>
  <c r="C8681" i="12"/>
  <c r="D8681" i="12"/>
  <c r="E8681" i="12"/>
  <c r="F8681" i="12"/>
  <c r="G8681" i="12"/>
  <c r="H8681" i="12"/>
  <c r="I8681" i="12"/>
  <c r="J8681" i="12"/>
  <c r="K8681" i="12"/>
  <c r="L8681" i="12"/>
  <c r="B8682" i="12"/>
  <c r="C8682" i="12"/>
  <c r="D8682" i="12"/>
  <c r="E8682" i="12"/>
  <c r="F8682" i="12"/>
  <c r="G8682" i="12"/>
  <c r="H8682" i="12"/>
  <c r="I8682" i="12"/>
  <c r="J8682" i="12"/>
  <c r="K8682" i="12"/>
  <c r="L8682" i="12"/>
  <c r="B8683" i="12"/>
  <c r="C8683" i="12"/>
  <c r="D8683" i="12"/>
  <c r="E8683" i="12"/>
  <c r="F8683" i="12"/>
  <c r="G8683" i="12"/>
  <c r="H8683" i="12"/>
  <c r="I8683" i="12"/>
  <c r="J8683" i="12"/>
  <c r="K8683" i="12"/>
  <c r="L8683" i="12"/>
  <c r="B8684" i="12"/>
  <c r="C8684" i="12"/>
  <c r="D8684" i="12"/>
  <c r="E8684" i="12"/>
  <c r="F8684" i="12"/>
  <c r="G8684" i="12"/>
  <c r="H8684" i="12"/>
  <c r="I8684" i="12"/>
  <c r="J8684" i="12"/>
  <c r="K8684" i="12"/>
  <c r="L8684" i="12"/>
  <c r="B8685" i="12"/>
  <c r="C8685" i="12"/>
  <c r="D8685" i="12"/>
  <c r="E8685" i="12"/>
  <c r="F8685" i="12"/>
  <c r="G8685" i="12"/>
  <c r="H8685" i="12"/>
  <c r="I8685" i="12"/>
  <c r="J8685" i="12"/>
  <c r="K8685" i="12"/>
  <c r="L8685" i="12"/>
  <c r="B8686" i="12"/>
  <c r="C8686" i="12"/>
  <c r="D8686" i="12"/>
  <c r="E8686" i="12"/>
  <c r="F8686" i="12"/>
  <c r="G8686" i="12"/>
  <c r="H8686" i="12"/>
  <c r="I8686" i="12"/>
  <c r="J8686" i="12"/>
  <c r="K8686" i="12"/>
  <c r="L8686" i="12"/>
  <c r="B8687" i="12"/>
  <c r="C8687" i="12"/>
  <c r="D8687" i="12"/>
  <c r="E8687" i="12"/>
  <c r="F8687" i="12"/>
  <c r="G8687" i="12"/>
  <c r="H8687" i="12"/>
  <c r="I8687" i="12"/>
  <c r="J8687" i="12"/>
  <c r="K8687" i="12"/>
  <c r="L8687" i="12"/>
  <c r="B8688" i="12"/>
  <c r="C8688" i="12"/>
  <c r="D8688" i="12"/>
  <c r="E8688" i="12"/>
  <c r="F8688" i="12"/>
  <c r="G8688" i="12"/>
  <c r="H8688" i="12"/>
  <c r="I8688" i="12"/>
  <c r="J8688" i="12"/>
  <c r="K8688" i="12"/>
  <c r="L8688" i="12"/>
  <c r="B8689" i="12"/>
  <c r="C8689" i="12"/>
  <c r="D8689" i="12"/>
  <c r="E8689" i="12"/>
  <c r="F8689" i="12"/>
  <c r="G8689" i="12"/>
  <c r="H8689" i="12"/>
  <c r="I8689" i="12"/>
  <c r="J8689" i="12"/>
  <c r="K8689" i="12"/>
  <c r="L8689" i="12"/>
  <c r="B8690" i="12"/>
  <c r="C8690" i="12"/>
  <c r="D8690" i="12"/>
  <c r="E8690" i="12"/>
  <c r="F8690" i="12"/>
  <c r="G8690" i="12"/>
  <c r="H8690" i="12"/>
  <c r="I8690" i="12"/>
  <c r="J8690" i="12"/>
  <c r="K8690" i="12"/>
  <c r="L8690" i="12"/>
  <c r="B8691" i="12"/>
  <c r="C8691" i="12"/>
  <c r="D8691" i="12"/>
  <c r="E8691" i="12"/>
  <c r="F8691" i="12"/>
  <c r="G8691" i="12"/>
  <c r="H8691" i="12"/>
  <c r="I8691" i="12"/>
  <c r="J8691" i="12"/>
  <c r="K8691" i="12"/>
  <c r="L8691" i="12"/>
  <c r="B8692" i="12"/>
  <c r="C8692" i="12"/>
  <c r="D8692" i="12"/>
  <c r="E8692" i="12"/>
  <c r="F8692" i="12"/>
  <c r="G8692" i="12"/>
  <c r="H8692" i="12"/>
  <c r="I8692" i="12"/>
  <c r="J8692" i="12"/>
  <c r="K8692" i="12"/>
  <c r="L8692" i="12"/>
  <c r="B8693" i="12"/>
  <c r="C8693" i="12"/>
  <c r="D8693" i="12"/>
  <c r="E8693" i="12"/>
  <c r="F8693" i="12"/>
  <c r="G8693" i="12"/>
  <c r="H8693" i="12"/>
  <c r="I8693" i="12"/>
  <c r="J8693" i="12"/>
  <c r="K8693" i="12"/>
  <c r="L8693" i="12"/>
  <c r="B8694" i="12"/>
  <c r="C8694" i="12"/>
  <c r="D8694" i="12"/>
  <c r="E8694" i="12"/>
  <c r="F8694" i="12"/>
  <c r="G8694" i="12"/>
  <c r="H8694" i="12"/>
  <c r="I8694" i="12"/>
  <c r="J8694" i="12"/>
  <c r="K8694" i="12"/>
  <c r="L8694" i="12"/>
  <c r="B8695" i="12"/>
  <c r="C8695" i="12"/>
  <c r="D8695" i="12"/>
  <c r="E8695" i="12"/>
  <c r="F8695" i="12"/>
  <c r="G8695" i="12"/>
  <c r="H8695" i="12"/>
  <c r="I8695" i="12"/>
  <c r="J8695" i="12"/>
  <c r="K8695" i="12"/>
  <c r="L8695" i="12"/>
  <c r="B8696" i="12"/>
  <c r="C8696" i="12"/>
  <c r="D8696" i="12"/>
  <c r="E8696" i="12"/>
  <c r="F8696" i="12"/>
  <c r="G8696" i="12"/>
  <c r="H8696" i="12"/>
  <c r="I8696" i="12"/>
  <c r="J8696" i="12"/>
  <c r="K8696" i="12"/>
  <c r="L8696" i="12"/>
  <c r="B8697" i="12"/>
  <c r="C8697" i="12"/>
  <c r="D8697" i="12"/>
  <c r="E8697" i="12"/>
  <c r="F8697" i="12"/>
  <c r="G8697" i="12"/>
  <c r="H8697" i="12"/>
  <c r="I8697" i="12"/>
  <c r="J8697" i="12"/>
  <c r="K8697" i="12"/>
  <c r="L8697" i="12"/>
  <c r="B8698" i="12"/>
  <c r="C8698" i="12"/>
  <c r="D8698" i="12"/>
  <c r="E8698" i="12"/>
  <c r="F8698" i="12"/>
  <c r="G8698" i="12"/>
  <c r="H8698" i="12"/>
  <c r="I8698" i="12"/>
  <c r="J8698" i="12"/>
  <c r="K8698" i="12"/>
  <c r="L8698" i="12"/>
  <c r="B8699" i="12"/>
  <c r="C8699" i="12"/>
  <c r="D8699" i="12"/>
  <c r="E8699" i="12"/>
  <c r="F8699" i="12"/>
  <c r="G8699" i="12"/>
  <c r="H8699" i="12"/>
  <c r="I8699" i="12"/>
  <c r="J8699" i="12"/>
  <c r="K8699" i="12"/>
  <c r="L8699" i="12"/>
  <c r="B8700" i="12"/>
  <c r="C8700" i="12"/>
  <c r="D8700" i="12"/>
  <c r="E8700" i="12"/>
  <c r="F8700" i="12"/>
  <c r="G8700" i="12"/>
  <c r="H8700" i="12"/>
  <c r="I8700" i="12"/>
  <c r="J8700" i="12"/>
  <c r="K8700" i="12"/>
  <c r="L8700" i="12"/>
  <c r="B8701" i="12"/>
  <c r="C8701" i="12"/>
  <c r="D8701" i="12"/>
  <c r="E8701" i="12"/>
  <c r="F8701" i="12"/>
  <c r="G8701" i="12"/>
  <c r="H8701" i="12"/>
  <c r="I8701" i="12"/>
  <c r="J8701" i="12"/>
  <c r="K8701" i="12"/>
  <c r="L8701" i="12"/>
  <c r="B8702" i="12"/>
  <c r="C8702" i="12"/>
  <c r="D8702" i="12"/>
  <c r="E8702" i="12"/>
  <c r="F8702" i="12"/>
  <c r="G8702" i="12"/>
  <c r="H8702" i="12"/>
  <c r="I8702" i="12"/>
  <c r="J8702" i="12"/>
  <c r="K8702" i="12"/>
  <c r="L8702" i="12"/>
  <c r="B8703" i="12"/>
  <c r="C8703" i="12"/>
  <c r="D8703" i="12"/>
  <c r="E8703" i="12"/>
  <c r="F8703" i="12"/>
  <c r="G8703" i="12"/>
  <c r="H8703" i="12"/>
  <c r="I8703" i="12"/>
  <c r="J8703" i="12"/>
  <c r="K8703" i="12"/>
  <c r="L8703" i="12"/>
  <c r="B8704" i="12"/>
  <c r="C8704" i="12"/>
  <c r="D8704" i="12"/>
  <c r="E8704" i="12"/>
  <c r="F8704" i="12"/>
  <c r="G8704" i="12"/>
  <c r="H8704" i="12"/>
  <c r="I8704" i="12"/>
  <c r="J8704" i="12"/>
  <c r="K8704" i="12"/>
  <c r="L8704" i="12"/>
  <c r="B8705" i="12"/>
  <c r="C8705" i="12"/>
  <c r="D8705" i="12"/>
  <c r="E8705" i="12"/>
  <c r="F8705" i="12"/>
  <c r="G8705" i="12"/>
  <c r="H8705" i="12"/>
  <c r="I8705" i="12"/>
  <c r="J8705" i="12"/>
  <c r="K8705" i="12"/>
  <c r="L8705" i="12"/>
  <c r="B8706" i="12"/>
  <c r="C8706" i="12"/>
  <c r="D8706" i="12"/>
  <c r="E8706" i="12"/>
  <c r="F8706" i="12"/>
  <c r="G8706" i="12"/>
  <c r="H8706" i="12"/>
  <c r="I8706" i="12"/>
  <c r="J8706" i="12"/>
  <c r="K8706" i="12"/>
  <c r="L8706" i="12"/>
  <c r="B8707" i="12"/>
  <c r="C8707" i="12"/>
  <c r="D8707" i="12"/>
  <c r="E8707" i="12"/>
  <c r="F8707" i="12"/>
  <c r="G8707" i="12"/>
  <c r="H8707" i="12"/>
  <c r="I8707" i="12"/>
  <c r="J8707" i="12"/>
  <c r="K8707" i="12"/>
  <c r="L8707" i="12"/>
  <c r="B8708" i="12"/>
  <c r="C8708" i="12"/>
  <c r="D8708" i="12"/>
  <c r="E8708" i="12"/>
  <c r="F8708" i="12"/>
  <c r="G8708" i="12"/>
  <c r="H8708" i="12"/>
  <c r="I8708" i="12"/>
  <c r="J8708" i="12"/>
  <c r="K8708" i="12"/>
  <c r="L8708" i="12"/>
  <c r="B8709" i="12"/>
  <c r="C8709" i="12"/>
  <c r="D8709" i="12"/>
  <c r="E8709" i="12"/>
  <c r="F8709" i="12"/>
  <c r="G8709" i="12"/>
  <c r="H8709" i="12"/>
  <c r="I8709" i="12"/>
  <c r="J8709" i="12"/>
  <c r="K8709" i="12"/>
  <c r="L8709" i="12"/>
  <c r="B8710" i="12"/>
  <c r="C8710" i="12"/>
  <c r="D8710" i="12"/>
  <c r="E8710" i="12"/>
  <c r="F8710" i="12"/>
  <c r="G8710" i="12"/>
  <c r="H8710" i="12"/>
  <c r="I8710" i="12"/>
  <c r="J8710" i="12"/>
  <c r="K8710" i="12"/>
  <c r="L8710" i="12"/>
  <c r="B8711" i="12"/>
  <c r="C8711" i="12"/>
  <c r="D8711" i="12"/>
  <c r="E8711" i="12"/>
  <c r="F8711" i="12"/>
  <c r="G8711" i="12"/>
  <c r="H8711" i="12"/>
  <c r="I8711" i="12"/>
  <c r="J8711" i="12"/>
  <c r="K8711" i="12"/>
  <c r="L8711" i="12"/>
  <c r="B8712" i="12"/>
  <c r="C8712" i="12"/>
  <c r="D8712" i="12"/>
  <c r="E8712" i="12"/>
  <c r="F8712" i="12"/>
  <c r="G8712" i="12"/>
  <c r="H8712" i="12"/>
  <c r="I8712" i="12"/>
  <c r="J8712" i="12"/>
  <c r="K8712" i="12"/>
  <c r="L8712" i="12"/>
  <c r="B8713" i="12"/>
  <c r="C8713" i="12"/>
  <c r="D8713" i="12"/>
  <c r="E8713" i="12"/>
  <c r="F8713" i="12"/>
  <c r="G8713" i="12"/>
  <c r="H8713" i="12"/>
  <c r="I8713" i="12"/>
  <c r="J8713" i="12"/>
  <c r="K8713" i="12"/>
  <c r="L8713" i="12"/>
  <c r="B8714" i="12"/>
  <c r="C8714" i="12"/>
  <c r="D8714" i="12"/>
  <c r="E8714" i="12"/>
  <c r="F8714" i="12"/>
  <c r="G8714" i="12"/>
  <c r="H8714" i="12"/>
  <c r="I8714" i="12"/>
  <c r="J8714" i="12"/>
  <c r="K8714" i="12"/>
  <c r="L8714" i="12"/>
  <c r="B8715" i="12"/>
  <c r="C8715" i="12"/>
  <c r="D8715" i="12"/>
  <c r="E8715" i="12"/>
  <c r="F8715" i="12"/>
  <c r="G8715" i="12"/>
  <c r="H8715" i="12"/>
  <c r="I8715" i="12"/>
  <c r="J8715" i="12"/>
  <c r="K8715" i="12"/>
  <c r="L8715" i="12"/>
  <c r="B8716" i="12"/>
  <c r="C8716" i="12"/>
  <c r="D8716" i="12"/>
  <c r="E8716" i="12"/>
  <c r="F8716" i="12"/>
  <c r="G8716" i="12"/>
  <c r="H8716" i="12"/>
  <c r="I8716" i="12"/>
  <c r="J8716" i="12"/>
  <c r="K8716" i="12"/>
  <c r="L8716" i="12"/>
  <c r="B8717" i="12"/>
  <c r="C8717" i="12"/>
  <c r="D8717" i="12"/>
  <c r="E8717" i="12"/>
  <c r="F8717" i="12"/>
  <c r="G8717" i="12"/>
  <c r="H8717" i="12"/>
  <c r="I8717" i="12"/>
  <c r="J8717" i="12"/>
  <c r="K8717" i="12"/>
  <c r="L8717" i="12"/>
  <c r="B8718" i="12"/>
  <c r="C8718" i="12"/>
  <c r="D8718" i="12"/>
  <c r="E8718" i="12"/>
  <c r="F8718" i="12"/>
  <c r="G8718" i="12"/>
  <c r="H8718" i="12"/>
  <c r="I8718" i="12"/>
  <c r="J8718" i="12"/>
  <c r="K8718" i="12"/>
  <c r="L8718" i="12"/>
  <c r="B8719" i="12"/>
  <c r="C8719" i="12"/>
  <c r="D8719" i="12"/>
  <c r="E8719" i="12"/>
  <c r="F8719" i="12"/>
  <c r="G8719" i="12"/>
  <c r="H8719" i="12"/>
  <c r="I8719" i="12"/>
  <c r="J8719" i="12"/>
  <c r="K8719" i="12"/>
  <c r="L8719" i="12"/>
  <c r="B8720" i="12"/>
  <c r="C8720" i="12"/>
  <c r="D8720" i="12"/>
  <c r="E8720" i="12"/>
  <c r="F8720" i="12"/>
  <c r="G8720" i="12"/>
  <c r="H8720" i="12"/>
  <c r="I8720" i="12"/>
  <c r="J8720" i="12"/>
  <c r="K8720" i="12"/>
  <c r="L8720" i="12"/>
  <c r="B8721" i="12"/>
  <c r="C8721" i="12"/>
  <c r="D8721" i="12"/>
  <c r="E8721" i="12"/>
  <c r="F8721" i="12"/>
  <c r="G8721" i="12"/>
  <c r="H8721" i="12"/>
  <c r="I8721" i="12"/>
  <c r="J8721" i="12"/>
  <c r="K8721" i="12"/>
  <c r="L8721" i="12"/>
  <c r="B8722" i="12"/>
  <c r="C8722" i="12"/>
  <c r="D8722" i="12"/>
  <c r="E8722" i="12"/>
  <c r="F8722" i="12"/>
  <c r="G8722" i="12"/>
  <c r="H8722" i="12"/>
  <c r="I8722" i="12"/>
  <c r="J8722" i="12"/>
  <c r="K8722" i="12"/>
  <c r="L8722" i="12"/>
  <c r="B8723" i="12"/>
  <c r="C8723" i="12"/>
  <c r="D8723" i="12"/>
  <c r="E8723" i="12"/>
  <c r="F8723" i="12"/>
  <c r="G8723" i="12"/>
  <c r="H8723" i="12"/>
  <c r="I8723" i="12"/>
  <c r="J8723" i="12"/>
  <c r="K8723" i="12"/>
  <c r="L8723" i="12"/>
  <c r="B8724" i="12"/>
  <c r="C8724" i="12"/>
  <c r="D8724" i="12"/>
  <c r="E8724" i="12"/>
  <c r="F8724" i="12"/>
  <c r="G8724" i="12"/>
  <c r="H8724" i="12"/>
  <c r="I8724" i="12"/>
  <c r="J8724" i="12"/>
  <c r="K8724" i="12"/>
  <c r="L8724" i="12"/>
  <c r="B8725" i="12"/>
  <c r="C8725" i="12"/>
  <c r="D8725" i="12"/>
  <c r="E8725" i="12"/>
  <c r="F8725" i="12"/>
  <c r="G8725" i="12"/>
  <c r="H8725" i="12"/>
  <c r="I8725" i="12"/>
  <c r="J8725" i="12"/>
  <c r="K8725" i="12"/>
  <c r="L8725" i="12"/>
  <c r="B8726" i="12"/>
  <c r="C8726" i="12"/>
  <c r="D8726" i="12"/>
  <c r="E8726" i="12"/>
  <c r="F8726" i="12"/>
  <c r="G8726" i="12"/>
  <c r="H8726" i="12"/>
  <c r="I8726" i="12"/>
  <c r="J8726" i="12"/>
  <c r="K8726" i="12"/>
  <c r="L8726" i="12"/>
  <c r="B8727" i="12"/>
  <c r="C8727" i="12"/>
  <c r="D8727" i="12"/>
  <c r="E8727" i="12"/>
  <c r="F8727" i="12"/>
  <c r="G8727" i="12"/>
  <c r="H8727" i="12"/>
  <c r="I8727" i="12"/>
  <c r="J8727" i="12"/>
  <c r="K8727" i="12"/>
  <c r="L8727" i="12"/>
  <c r="B8728" i="12"/>
  <c r="C8728" i="12"/>
  <c r="D8728" i="12"/>
  <c r="E8728" i="12"/>
  <c r="F8728" i="12"/>
  <c r="G8728" i="12"/>
  <c r="H8728" i="12"/>
  <c r="I8728" i="12"/>
  <c r="J8728" i="12"/>
  <c r="K8728" i="12"/>
  <c r="L8728" i="12"/>
  <c r="B8729" i="12"/>
  <c r="C8729" i="12"/>
  <c r="D8729" i="12"/>
  <c r="E8729" i="12"/>
  <c r="F8729" i="12"/>
  <c r="G8729" i="12"/>
  <c r="H8729" i="12"/>
  <c r="I8729" i="12"/>
  <c r="J8729" i="12"/>
  <c r="K8729" i="12"/>
  <c r="L8729" i="12"/>
  <c r="B8730" i="12"/>
  <c r="C8730" i="12"/>
  <c r="D8730" i="12"/>
  <c r="E8730" i="12"/>
  <c r="F8730" i="12"/>
  <c r="G8730" i="12"/>
  <c r="H8730" i="12"/>
  <c r="I8730" i="12"/>
  <c r="J8730" i="12"/>
  <c r="K8730" i="12"/>
  <c r="L8730" i="12"/>
  <c r="B8731" i="12"/>
  <c r="C8731" i="12"/>
  <c r="D8731" i="12"/>
  <c r="E8731" i="12"/>
  <c r="F8731" i="12"/>
  <c r="G8731" i="12"/>
  <c r="H8731" i="12"/>
  <c r="I8731" i="12"/>
  <c r="J8731" i="12"/>
  <c r="K8731" i="12"/>
  <c r="L8731" i="12"/>
  <c r="B8732" i="12"/>
  <c r="C8732" i="12"/>
  <c r="D8732" i="12"/>
  <c r="E8732" i="12"/>
  <c r="F8732" i="12"/>
  <c r="G8732" i="12"/>
  <c r="H8732" i="12"/>
  <c r="I8732" i="12"/>
  <c r="J8732" i="12"/>
  <c r="K8732" i="12"/>
  <c r="L8732" i="12"/>
  <c r="B8733" i="12"/>
  <c r="C8733" i="12"/>
  <c r="D8733" i="12"/>
  <c r="E8733" i="12"/>
  <c r="F8733" i="12"/>
  <c r="G8733" i="12"/>
  <c r="H8733" i="12"/>
  <c r="I8733" i="12"/>
  <c r="J8733" i="12"/>
  <c r="K8733" i="12"/>
  <c r="L8733" i="12"/>
  <c r="B8734" i="12"/>
  <c r="C8734" i="12"/>
  <c r="D8734" i="12"/>
  <c r="E8734" i="12"/>
  <c r="F8734" i="12"/>
  <c r="G8734" i="12"/>
  <c r="H8734" i="12"/>
  <c r="I8734" i="12"/>
  <c r="J8734" i="12"/>
  <c r="K8734" i="12"/>
  <c r="L8734" i="12"/>
  <c r="B8735" i="12"/>
  <c r="C8735" i="12"/>
  <c r="D8735" i="12"/>
  <c r="E8735" i="12"/>
  <c r="F8735" i="12"/>
  <c r="G8735" i="12"/>
  <c r="H8735" i="12"/>
  <c r="I8735" i="12"/>
  <c r="J8735" i="12"/>
  <c r="K8735" i="12"/>
  <c r="L8735" i="12"/>
  <c r="B8736" i="12"/>
  <c r="C8736" i="12"/>
  <c r="D8736" i="12"/>
  <c r="E8736" i="12"/>
  <c r="F8736" i="12"/>
  <c r="G8736" i="12"/>
  <c r="H8736" i="12"/>
  <c r="I8736" i="12"/>
  <c r="J8736" i="12"/>
  <c r="K8736" i="12"/>
  <c r="L8736" i="12"/>
  <c r="B8737" i="12"/>
  <c r="C8737" i="12"/>
  <c r="D8737" i="12"/>
  <c r="E8737" i="12"/>
  <c r="F8737" i="12"/>
  <c r="G8737" i="12"/>
  <c r="H8737" i="12"/>
  <c r="I8737" i="12"/>
  <c r="J8737" i="12"/>
  <c r="K8737" i="12"/>
  <c r="L8737" i="12"/>
  <c r="B8738" i="12"/>
  <c r="C8738" i="12"/>
  <c r="D8738" i="12"/>
  <c r="E8738" i="12"/>
  <c r="F8738" i="12"/>
  <c r="G8738" i="12"/>
  <c r="H8738" i="12"/>
  <c r="I8738" i="12"/>
  <c r="J8738" i="12"/>
  <c r="K8738" i="12"/>
  <c r="L8738" i="12"/>
  <c r="B8739" i="12"/>
  <c r="C8739" i="12"/>
  <c r="D8739" i="12"/>
  <c r="E8739" i="12"/>
  <c r="F8739" i="12"/>
  <c r="G8739" i="12"/>
  <c r="H8739" i="12"/>
  <c r="I8739" i="12"/>
  <c r="J8739" i="12"/>
  <c r="K8739" i="12"/>
  <c r="L8739" i="12"/>
  <c r="B8740" i="12"/>
  <c r="C8740" i="12"/>
  <c r="D8740" i="12"/>
  <c r="E8740" i="12"/>
  <c r="F8740" i="12"/>
  <c r="G8740" i="12"/>
  <c r="H8740" i="12"/>
  <c r="I8740" i="12"/>
  <c r="J8740" i="12"/>
  <c r="K8740" i="12"/>
  <c r="L8740" i="12"/>
  <c r="B8741" i="12"/>
  <c r="C8741" i="12"/>
  <c r="D8741" i="12"/>
  <c r="E8741" i="12"/>
  <c r="F8741" i="12"/>
  <c r="G8741" i="12"/>
  <c r="H8741" i="12"/>
  <c r="I8741" i="12"/>
  <c r="J8741" i="12"/>
  <c r="K8741" i="12"/>
  <c r="L8741" i="12"/>
  <c r="B8742" i="12"/>
  <c r="C8742" i="12"/>
  <c r="D8742" i="12"/>
  <c r="E8742" i="12"/>
  <c r="F8742" i="12"/>
  <c r="G8742" i="12"/>
  <c r="H8742" i="12"/>
  <c r="I8742" i="12"/>
  <c r="J8742" i="12"/>
  <c r="K8742" i="12"/>
  <c r="L8742" i="12"/>
  <c r="B8743" i="12"/>
  <c r="C8743" i="12"/>
  <c r="D8743" i="12"/>
  <c r="E8743" i="12"/>
  <c r="F8743" i="12"/>
  <c r="G8743" i="12"/>
  <c r="H8743" i="12"/>
  <c r="I8743" i="12"/>
  <c r="J8743" i="12"/>
  <c r="K8743" i="12"/>
  <c r="L8743" i="12"/>
  <c r="B8744" i="12"/>
  <c r="C8744" i="12"/>
  <c r="D8744" i="12"/>
  <c r="E8744" i="12"/>
  <c r="F8744" i="12"/>
  <c r="G8744" i="12"/>
  <c r="H8744" i="12"/>
  <c r="I8744" i="12"/>
  <c r="J8744" i="12"/>
  <c r="K8744" i="12"/>
  <c r="L8744" i="12"/>
  <c r="B8745" i="12"/>
  <c r="C8745" i="12"/>
  <c r="D8745" i="12"/>
  <c r="E8745" i="12"/>
  <c r="F8745" i="12"/>
  <c r="G8745" i="12"/>
  <c r="H8745" i="12"/>
  <c r="I8745" i="12"/>
  <c r="J8745" i="12"/>
  <c r="K8745" i="12"/>
  <c r="L8745" i="12"/>
  <c r="B8746" i="12"/>
  <c r="C8746" i="12"/>
  <c r="D8746" i="12"/>
  <c r="E8746" i="12"/>
  <c r="F8746" i="12"/>
  <c r="G8746" i="12"/>
  <c r="H8746" i="12"/>
  <c r="I8746" i="12"/>
  <c r="J8746" i="12"/>
  <c r="K8746" i="12"/>
  <c r="L8746" i="12"/>
  <c r="B8747" i="12"/>
  <c r="C8747" i="12"/>
  <c r="D8747" i="12"/>
  <c r="E8747" i="12"/>
  <c r="F8747" i="12"/>
  <c r="G8747" i="12"/>
  <c r="H8747" i="12"/>
  <c r="I8747" i="12"/>
  <c r="J8747" i="12"/>
  <c r="K8747" i="12"/>
  <c r="L8747" i="12"/>
  <c r="B8748" i="12"/>
  <c r="C8748" i="12"/>
  <c r="D8748" i="12"/>
  <c r="E8748" i="12"/>
  <c r="F8748" i="12"/>
  <c r="G8748" i="12"/>
  <c r="H8748" i="12"/>
  <c r="I8748" i="12"/>
  <c r="J8748" i="12"/>
  <c r="K8748" i="12"/>
  <c r="L8748" i="12"/>
  <c r="B8749" i="12"/>
  <c r="C8749" i="12"/>
  <c r="D8749" i="12"/>
  <c r="E8749" i="12"/>
  <c r="F8749" i="12"/>
  <c r="G8749" i="12"/>
  <c r="H8749" i="12"/>
  <c r="I8749" i="12"/>
  <c r="J8749" i="12"/>
  <c r="K8749" i="12"/>
  <c r="L8749" i="12"/>
  <c r="B8750" i="12"/>
  <c r="C8750" i="12"/>
  <c r="D8750" i="12"/>
  <c r="E8750" i="12"/>
  <c r="F8750" i="12"/>
  <c r="G8750" i="12"/>
  <c r="H8750" i="12"/>
  <c r="I8750" i="12"/>
  <c r="J8750" i="12"/>
  <c r="K8750" i="12"/>
  <c r="L8750" i="12"/>
  <c r="B8751" i="12"/>
  <c r="C8751" i="12"/>
  <c r="D8751" i="12"/>
  <c r="E8751" i="12"/>
  <c r="F8751" i="12"/>
  <c r="G8751" i="12"/>
  <c r="H8751" i="12"/>
  <c r="I8751" i="12"/>
  <c r="J8751" i="12"/>
  <c r="K8751" i="12"/>
  <c r="L8751" i="12"/>
  <c r="B8752" i="12"/>
  <c r="C8752" i="12"/>
  <c r="D8752" i="12"/>
  <c r="E8752" i="12"/>
  <c r="F8752" i="12"/>
  <c r="G8752" i="12"/>
  <c r="H8752" i="12"/>
  <c r="I8752" i="12"/>
  <c r="J8752" i="12"/>
  <c r="K8752" i="12"/>
  <c r="L8752" i="12"/>
  <c r="B8753" i="12"/>
  <c r="C8753" i="12"/>
  <c r="D8753" i="12"/>
  <c r="E8753" i="12"/>
  <c r="F8753" i="12"/>
  <c r="G8753" i="12"/>
  <c r="H8753" i="12"/>
  <c r="I8753" i="12"/>
  <c r="J8753" i="12"/>
  <c r="K8753" i="12"/>
  <c r="L8753" i="12"/>
  <c r="B8754" i="12"/>
  <c r="C8754" i="12"/>
  <c r="D8754" i="12"/>
  <c r="E8754" i="12"/>
  <c r="F8754" i="12"/>
  <c r="G8754" i="12"/>
  <c r="H8754" i="12"/>
  <c r="I8754" i="12"/>
  <c r="J8754" i="12"/>
  <c r="K8754" i="12"/>
  <c r="L8754" i="12"/>
  <c r="B8755" i="12"/>
  <c r="C8755" i="12"/>
  <c r="D8755" i="12"/>
  <c r="E8755" i="12"/>
  <c r="F8755" i="12"/>
  <c r="G8755" i="12"/>
  <c r="H8755" i="12"/>
  <c r="I8755" i="12"/>
  <c r="J8755" i="12"/>
  <c r="K8755" i="12"/>
  <c r="L8755" i="12"/>
  <c r="B8756" i="12"/>
  <c r="C8756" i="12"/>
  <c r="D8756" i="12"/>
  <c r="E8756" i="12"/>
  <c r="F8756" i="12"/>
  <c r="G8756" i="12"/>
  <c r="H8756" i="12"/>
  <c r="I8756" i="12"/>
  <c r="J8756" i="12"/>
  <c r="K8756" i="12"/>
  <c r="L8756" i="12"/>
  <c r="B8757" i="12"/>
  <c r="C8757" i="12"/>
  <c r="D8757" i="12"/>
  <c r="E8757" i="12"/>
  <c r="F8757" i="12"/>
  <c r="G8757" i="12"/>
  <c r="H8757" i="12"/>
  <c r="I8757" i="12"/>
  <c r="J8757" i="12"/>
  <c r="K8757" i="12"/>
  <c r="L8757" i="12"/>
  <c r="B8758" i="12"/>
  <c r="C8758" i="12"/>
  <c r="D8758" i="12"/>
  <c r="E8758" i="12"/>
  <c r="F8758" i="12"/>
  <c r="G8758" i="12"/>
  <c r="H8758" i="12"/>
  <c r="I8758" i="12"/>
  <c r="J8758" i="12"/>
  <c r="K8758" i="12"/>
  <c r="L8758" i="12"/>
  <c r="B8759" i="12"/>
  <c r="C8759" i="12"/>
  <c r="D8759" i="12"/>
  <c r="E8759" i="12"/>
  <c r="F8759" i="12"/>
  <c r="G8759" i="12"/>
  <c r="H8759" i="12"/>
  <c r="I8759" i="12"/>
  <c r="J8759" i="12"/>
  <c r="K8759" i="12"/>
  <c r="L8759" i="12"/>
  <c r="B8760" i="12"/>
  <c r="C8760" i="12"/>
  <c r="D8760" i="12"/>
  <c r="E8760" i="12"/>
  <c r="F8760" i="12"/>
  <c r="G8760" i="12"/>
  <c r="H8760" i="12"/>
  <c r="I8760" i="12"/>
  <c r="J8760" i="12"/>
  <c r="K8760" i="12"/>
  <c r="L8760" i="12"/>
  <c r="B8761" i="12"/>
  <c r="C8761" i="12"/>
  <c r="D8761" i="12"/>
  <c r="E8761" i="12"/>
  <c r="F8761" i="12"/>
  <c r="G8761" i="12"/>
  <c r="H8761" i="12"/>
  <c r="I8761" i="12"/>
  <c r="J8761" i="12"/>
  <c r="K8761" i="12"/>
  <c r="L8761" i="12"/>
  <c r="B8762" i="12"/>
  <c r="C8762" i="12"/>
  <c r="D8762" i="12"/>
  <c r="E8762" i="12"/>
  <c r="F8762" i="12"/>
  <c r="G8762" i="12"/>
  <c r="H8762" i="12"/>
  <c r="I8762" i="12"/>
  <c r="J8762" i="12"/>
  <c r="K8762" i="12"/>
  <c r="L8762" i="12"/>
  <c r="B8763" i="12"/>
  <c r="C8763" i="12"/>
  <c r="D8763" i="12"/>
  <c r="E8763" i="12"/>
  <c r="F8763" i="12"/>
  <c r="G8763" i="12"/>
  <c r="H8763" i="12"/>
  <c r="I8763" i="12"/>
  <c r="J8763" i="12"/>
  <c r="K8763" i="12"/>
  <c r="L8763" i="12"/>
  <c r="B8764" i="12"/>
  <c r="C8764" i="12"/>
  <c r="D8764" i="12"/>
  <c r="E8764" i="12"/>
  <c r="F8764" i="12"/>
  <c r="G8764" i="12"/>
  <c r="H8764" i="12"/>
  <c r="I8764" i="12"/>
  <c r="J8764" i="12"/>
  <c r="K8764" i="12"/>
  <c r="L8764" i="12"/>
  <c r="B8765" i="12"/>
  <c r="C8765" i="12"/>
  <c r="D8765" i="12"/>
  <c r="E8765" i="12"/>
  <c r="F8765" i="12"/>
  <c r="G8765" i="12"/>
  <c r="H8765" i="12"/>
  <c r="I8765" i="12"/>
  <c r="J8765" i="12"/>
  <c r="K8765" i="12"/>
  <c r="L8765" i="12"/>
  <c r="B8766" i="12"/>
  <c r="C8766" i="12"/>
  <c r="D8766" i="12"/>
  <c r="E8766" i="12"/>
  <c r="F8766" i="12"/>
  <c r="G8766" i="12"/>
  <c r="H8766" i="12"/>
  <c r="I8766" i="12"/>
  <c r="J8766" i="12"/>
  <c r="K8766" i="12"/>
  <c r="L8766" i="12"/>
  <c r="B8767" i="12"/>
  <c r="C8767" i="12"/>
  <c r="D8767" i="12"/>
  <c r="E8767" i="12"/>
  <c r="F8767" i="12"/>
  <c r="G8767" i="12"/>
  <c r="H8767" i="12"/>
  <c r="I8767" i="12"/>
  <c r="J8767" i="12"/>
  <c r="K8767" i="12"/>
  <c r="L8767" i="12"/>
  <c r="B8768" i="12"/>
  <c r="C8768" i="12"/>
  <c r="D8768" i="12"/>
  <c r="E8768" i="12"/>
  <c r="F8768" i="12"/>
  <c r="G8768" i="12"/>
  <c r="H8768" i="12"/>
  <c r="I8768" i="12"/>
  <c r="J8768" i="12"/>
  <c r="K8768" i="12"/>
  <c r="L8768" i="12"/>
  <c r="B8769" i="12"/>
  <c r="C8769" i="12"/>
  <c r="D8769" i="12"/>
  <c r="E8769" i="12"/>
  <c r="F8769" i="12"/>
  <c r="G8769" i="12"/>
  <c r="H8769" i="12"/>
  <c r="I8769" i="12"/>
  <c r="J8769" i="12"/>
  <c r="K8769" i="12"/>
  <c r="L8769" i="12"/>
  <c r="B8770" i="12"/>
  <c r="C8770" i="12"/>
  <c r="D8770" i="12"/>
  <c r="E8770" i="12"/>
  <c r="F8770" i="12"/>
  <c r="G8770" i="12"/>
  <c r="H8770" i="12"/>
  <c r="I8770" i="12"/>
  <c r="J8770" i="12"/>
  <c r="K8770" i="12"/>
  <c r="L8770" i="12"/>
  <c r="B8771" i="12"/>
  <c r="C8771" i="12"/>
  <c r="D8771" i="12"/>
  <c r="E8771" i="12"/>
  <c r="F8771" i="12"/>
  <c r="G8771" i="12"/>
  <c r="H8771" i="12"/>
  <c r="I8771" i="12"/>
  <c r="J8771" i="12"/>
  <c r="K8771" i="12"/>
  <c r="L8771" i="12"/>
  <c r="B8772" i="12"/>
  <c r="C8772" i="12"/>
  <c r="D8772" i="12"/>
  <c r="E8772" i="12"/>
  <c r="F8772" i="12"/>
  <c r="G8772" i="12"/>
  <c r="H8772" i="12"/>
  <c r="I8772" i="12"/>
  <c r="J8772" i="12"/>
  <c r="K8772" i="12"/>
  <c r="L8772" i="12"/>
  <c r="B8773" i="12"/>
  <c r="C8773" i="12"/>
  <c r="D8773" i="12"/>
  <c r="E8773" i="12"/>
  <c r="F8773" i="12"/>
  <c r="G8773" i="12"/>
  <c r="H8773" i="12"/>
  <c r="I8773" i="12"/>
  <c r="J8773" i="12"/>
  <c r="K8773" i="12"/>
  <c r="L8773" i="12"/>
  <c r="B8774" i="12"/>
  <c r="C8774" i="12"/>
  <c r="D8774" i="12"/>
  <c r="E8774" i="12"/>
  <c r="F8774" i="12"/>
  <c r="G8774" i="12"/>
  <c r="H8774" i="12"/>
  <c r="I8774" i="12"/>
  <c r="J8774" i="12"/>
  <c r="K8774" i="12"/>
  <c r="L8774" i="12"/>
  <c r="B8775" i="12"/>
  <c r="C8775" i="12"/>
  <c r="D8775" i="12"/>
  <c r="E8775" i="12"/>
  <c r="F8775" i="12"/>
  <c r="G8775" i="12"/>
  <c r="H8775" i="12"/>
  <c r="I8775" i="12"/>
  <c r="J8775" i="12"/>
  <c r="K8775" i="12"/>
  <c r="L8775" i="12"/>
  <c r="B8776" i="12"/>
  <c r="C8776" i="12"/>
  <c r="D8776" i="12"/>
  <c r="E8776" i="12"/>
  <c r="F8776" i="12"/>
  <c r="G8776" i="12"/>
  <c r="H8776" i="12"/>
  <c r="I8776" i="12"/>
  <c r="J8776" i="12"/>
  <c r="K8776" i="12"/>
  <c r="L8776" i="12"/>
  <c r="B8777" i="12"/>
  <c r="C8777" i="12"/>
  <c r="D8777" i="12"/>
  <c r="E8777" i="12"/>
  <c r="F8777" i="12"/>
  <c r="G8777" i="12"/>
  <c r="H8777" i="12"/>
  <c r="I8777" i="12"/>
  <c r="J8777" i="12"/>
  <c r="K8777" i="12"/>
  <c r="L8777" i="12"/>
  <c r="B8778" i="12"/>
  <c r="C8778" i="12"/>
  <c r="D8778" i="12"/>
  <c r="E8778" i="12"/>
  <c r="F8778" i="12"/>
  <c r="G8778" i="12"/>
  <c r="H8778" i="12"/>
  <c r="I8778" i="12"/>
  <c r="J8778" i="12"/>
  <c r="K8778" i="12"/>
  <c r="L8778" i="12"/>
  <c r="B8779" i="12"/>
  <c r="C8779" i="12"/>
  <c r="D8779" i="12"/>
  <c r="E8779" i="12"/>
  <c r="F8779" i="12"/>
  <c r="G8779" i="12"/>
  <c r="H8779" i="12"/>
  <c r="I8779" i="12"/>
  <c r="J8779" i="12"/>
  <c r="K8779" i="12"/>
  <c r="L8779" i="12"/>
  <c r="B8780" i="12"/>
  <c r="C8780" i="12"/>
  <c r="D8780" i="12"/>
  <c r="E8780" i="12"/>
  <c r="F8780" i="12"/>
  <c r="G8780" i="12"/>
  <c r="H8780" i="12"/>
  <c r="I8780" i="12"/>
  <c r="J8780" i="12"/>
  <c r="K8780" i="12"/>
  <c r="L8780" i="12"/>
  <c r="B8781" i="12"/>
  <c r="C8781" i="12"/>
  <c r="D8781" i="12"/>
  <c r="E8781" i="12"/>
  <c r="F8781" i="12"/>
  <c r="G8781" i="12"/>
  <c r="H8781" i="12"/>
  <c r="I8781" i="12"/>
  <c r="J8781" i="12"/>
  <c r="K8781" i="12"/>
  <c r="L8781" i="12"/>
  <c r="B8782" i="12"/>
  <c r="C8782" i="12"/>
  <c r="D8782" i="12"/>
  <c r="E8782" i="12"/>
  <c r="F8782" i="12"/>
  <c r="G8782" i="12"/>
  <c r="H8782" i="12"/>
  <c r="I8782" i="12"/>
  <c r="J8782" i="12"/>
  <c r="K8782" i="12"/>
  <c r="L8782" i="12"/>
  <c r="B8783" i="12"/>
  <c r="C8783" i="12"/>
  <c r="D8783" i="12"/>
  <c r="E8783" i="12"/>
  <c r="F8783" i="12"/>
  <c r="G8783" i="12"/>
  <c r="H8783" i="12"/>
  <c r="I8783" i="12"/>
  <c r="J8783" i="12"/>
  <c r="K8783" i="12"/>
  <c r="L8783" i="12"/>
  <c r="B8784" i="12"/>
  <c r="C8784" i="12"/>
  <c r="D8784" i="12"/>
  <c r="E8784" i="12"/>
  <c r="F8784" i="12"/>
  <c r="G8784" i="12"/>
  <c r="H8784" i="12"/>
  <c r="I8784" i="12"/>
  <c r="J8784" i="12"/>
  <c r="K8784" i="12"/>
  <c r="L8784" i="12"/>
  <c r="B8785" i="12"/>
  <c r="C8785" i="12"/>
  <c r="D8785" i="12"/>
  <c r="E8785" i="12"/>
  <c r="F8785" i="12"/>
  <c r="G8785" i="12"/>
  <c r="H8785" i="12"/>
  <c r="I8785" i="12"/>
  <c r="J8785" i="12"/>
  <c r="K8785" i="12"/>
  <c r="L8785" i="12"/>
  <c r="B8786" i="12"/>
  <c r="C8786" i="12"/>
  <c r="D8786" i="12"/>
  <c r="E8786" i="12"/>
  <c r="F8786" i="12"/>
  <c r="G8786" i="12"/>
  <c r="H8786" i="12"/>
  <c r="I8786" i="12"/>
  <c r="J8786" i="12"/>
  <c r="K8786" i="12"/>
  <c r="L8786" i="12"/>
  <c r="B8787" i="12"/>
  <c r="C8787" i="12"/>
  <c r="D8787" i="12"/>
  <c r="E8787" i="12"/>
  <c r="F8787" i="12"/>
  <c r="G8787" i="12"/>
  <c r="H8787" i="12"/>
  <c r="I8787" i="12"/>
  <c r="J8787" i="12"/>
  <c r="K8787" i="12"/>
  <c r="L8787" i="12"/>
  <c r="B8788" i="12"/>
  <c r="C8788" i="12"/>
  <c r="D8788" i="12"/>
  <c r="E8788" i="12"/>
  <c r="F8788" i="12"/>
  <c r="G8788" i="12"/>
  <c r="H8788" i="12"/>
  <c r="I8788" i="12"/>
  <c r="J8788" i="12"/>
  <c r="K8788" i="12"/>
  <c r="L8788" i="12"/>
  <c r="B8789" i="12"/>
  <c r="C8789" i="12"/>
  <c r="D8789" i="12"/>
  <c r="E8789" i="12"/>
  <c r="F8789" i="12"/>
  <c r="G8789" i="12"/>
  <c r="H8789" i="12"/>
  <c r="I8789" i="12"/>
  <c r="J8789" i="12"/>
  <c r="K8789" i="12"/>
  <c r="L8789" i="12"/>
  <c r="B8790" i="12"/>
  <c r="C8790" i="12"/>
  <c r="D8790" i="12"/>
  <c r="E8790" i="12"/>
  <c r="F8790" i="12"/>
  <c r="G8790" i="12"/>
  <c r="H8790" i="12"/>
  <c r="I8790" i="12"/>
  <c r="J8790" i="12"/>
  <c r="K8790" i="12"/>
  <c r="L8790" i="12"/>
  <c r="B8791" i="12"/>
  <c r="C8791" i="12"/>
  <c r="D8791" i="12"/>
  <c r="E8791" i="12"/>
  <c r="F8791" i="12"/>
  <c r="G8791" i="12"/>
  <c r="H8791" i="12"/>
  <c r="I8791" i="12"/>
  <c r="J8791" i="12"/>
  <c r="K8791" i="12"/>
  <c r="L8791" i="12"/>
  <c r="B8792" i="12"/>
  <c r="C8792" i="12"/>
  <c r="D8792" i="12"/>
  <c r="E8792" i="12"/>
  <c r="F8792" i="12"/>
  <c r="G8792" i="12"/>
  <c r="H8792" i="12"/>
  <c r="I8792" i="12"/>
  <c r="J8792" i="12"/>
  <c r="K8792" i="12"/>
  <c r="L8792" i="12"/>
  <c r="B8793" i="12"/>
  <c r="C8793" i="12"/>
  <c r="D8793" i="12"/>
  <c r="E8793" i="12"/>
  <c r="F8793" i="12"/>
  <c r="G8793" i="12"/>
  <c r="H8793" i="12"/>
  <c r="I8793" i="12"/>
  <c r="J8793" i="12"/>
  <c r="K8793" i="12"/>
  <c r="L8793" i="12"/>
  <c r="B8794" i="12"/>
  <c r="C8794" i="12"/>
  <c r="D8794" i="12"/>
  <c r="E8794" i="12"/>
  <c r="F8794" i="12"/>
  <c r="G8794" i="12"/>
  <c r="H8794" i="12"/>
  <c r="I8794" i="12"/>
  <c r="J8794" i="12"/>
  <c r="K8794" i="12"/>
  <c r="L8794" i="12"/>
  <c r="B8795" i="12"/>
  <c r="C8795" i="12"/>
  <c r="D8795" i="12"/>
  <c r="E8795" i="12"/>
  <c r="F8795" i="12"/>
  <c r="G8795" i="12"/>
  <c r="H8795" i="12"/>
  <c r="I8795" i="12"/>
  <c r="J8795" i="12"/>
  <c r="K8795" i="12"/>
  <c r="L8795" i="12"/>
  <c r="B8796" i="12"/>
  <c r="C8796" i="12"/>
  <c r="D8796" i="12"/>
  <c r="E8796" i="12"/>
  <c r="F8796" i="12"/>
  <c r="G8796" i="12"/>
  <c r="H8796" i="12"/>
  <c r="I8796" i="12"/>
  <c r="J8796" i="12"/>
  <c r="K8796" i="12"/>
  <c r="L8796" i="12"/>
  <c r="B8797" i="12"/>
  <c r="C8797" i="12"/>
  <c r="D8797" i="12"/>
  <c r="E8797" i="12"/>
  <c r="F8797" i="12"/>
  <c r="G8797" i="12"/>
  <c r="H8797" i="12"/>
  <c r="I8797" i="12"/>
  <c r="J8797" i="12"/>
  <c r="K8797" i="12"/>
  <c r="L8797" i="12"/>
  <c r="B8798" i="12"/>
  <c r="C8798" i="12"/>
  <c r="D8798" i="12"/>
  <c r="E8798" i="12"/>
  <c r="F8798" i="12"/>
  <c r="G8798" i="12"/>
  <c r="H8798" i="12"/>
  <c r="I8798" i="12"/>
  <c r="J8798" i="12"/>
  <c r="K8798" i="12"/>
  <c r="L8798" i="12"/>
  <c r="B8799" i="12"/>
  <c r="C8799" i="12"/>
  <c r="D8799" i="12"/>
  <c r="E8799" i="12"/>
  <c r="F8799" i="12"/>
  <c r="G8799" i="12"/>
  <c r="H8799" i="12"/>
  <c r="I8799" i="12"/>
  <c r="J8799" i="12"/>
  <c r="K8799" i="12"/>
  <c r="L8799" i="12"/>
  <c r="B8800" i="12"/>
  <c r="C8800" i="12"/>
  <c r="D8800" i="12"/>
  <c r="E8800" i="12"/>
  <c r="F8800" i="12"/>
  <c r="G8800" i="12"/>
  <c r="H8800" i="12"/>
  <c r="I8800" i="12"/>
  <c r="J8800" i="12"/>
  <c r="K8800" i="12"/>
  <c r="L8800" i="12"/>
  <c r="B8801" i="12"/>
  <c r="C8801" i="12"/>
  <c r="D8801" i="12"/>
  <c r="E8801" i="12"/>
  <c r="F8801" i="12"/>
  <c r="G8801" i="12"/>
  <c r="H8801" i="12"/>
  <c r="I8801" i="12"/>
  <c r="J8801" i="12"/>
  <c r="K8801" i="12"/>
  <c r="L8801" i="12"/>
  <c r="B8802" i="12"/>
  <c r="C8802" i="12"/>
  <c r="D8802" i="12"/>
  <c r="E8802" i="12"/>
  <c r="F8802" i="12"/>
  <c r="G8802" i="12"/>
  <c r="H8802" i="12"/>
  <c r="I8802" i="12"/>
  <c r="J8802" i="12"/>
  <c r="K8802" i="12"/>
  <c r="L8802" i="12"/>
  <c r="B8803" i="12"/>
  <c r="C8803" i="12"/>
  <c r="D8803" i="12"/>
  <c r="E8803" i="12"/>
  <c r="F8803" i="12"/>
  <c r="G8803" i="12"/>
  <c r="H8803" i="12"/>
  <c r="I8803" i="12"/>
  <c r="J8803" i="12"/>
  <c r="K8803" i="12"/>
  <c r="L8803" i="12"/>
  <c r="B8804" i="12"/>
  <c r="C8804" i="12"/>
  <c r="D8804" i="12"/>
  <c r="E8804" i="12"/>
  <c r="F8804" i="12"/>
  <c r="G8804" i="12"/>
  <c r="H8804" i="12"/>
  <c r="I8804" i="12"/>
  <c r="J8804" i="12"/>
  <c r="K8804" i="12"/>
  <c r="L8804" i="12"/>
  <c r="B8805" i="12"/>
  <c r="C8805" i="12"/>
  <c r="D8805" i="12"/>
  <c r="E8805" i="12"/>
  <c r="F8805" i="12"/>
  <c r="G8805" i="12"/>
  <c r="H8805" i="12"/>
  <c r="I8805" i="12"/>
  <c r="J8805" i="12"/>
  <c r="K8805" i="12"/>
  <c r="L8805" i="12"/>
  <c r="B8806" i="12"/>
  <c r="C8806" i="12"/>
  <c r="D8806" i="12"/>
  <c r="E8806" i="12"/>
  <c r="F8806" i="12"/>
  <c r="G8806" i="12"/>
  <c r="H8806" i="12"/>
  <c r="I8806" i="12"/>
  <c r="J8806" i="12"/>
  <c r="K8806" i="12"/>
  <c r="L8806" i="12"/>
  <c r="B8807" i="12"/>
  <c r="C8807" i="12"/>
  <c r="D8807" i="12"/>
  <c r="E8807" i="12"/>
  <c r="F8807" i="12"/>
  <c r="G8807" i="12"/>
  <c r="H8807" i="12"/>
  <c r="I8807" i="12"/>
  <c r="J8807" i="12"/>
  <c r="K8807" i="12"/>
  <c r="L8807" i="12"/>
  <c r="B8808" i="12"/>
  <c r="C8808" i="12"/>
  <c r="D8808" i="12"/>
  <c r="E8808" i="12"/>
  <c r="F8808" i="12"/>
  <c r="G8808" i="12"/>
  <c r="H8808" i="12"/>
  <c r="I8808" i="12"/>
  <c r="J8808" i="12"/>
  <c r="K8808" i="12"/>
  <c r="L8808" i="12"/>
  <c r="B8809" i="12"/>
  <c r="C8809" i="12"/>
  <c r="D8809" i="12"/>
  <c r="E8809" i="12"/>
  <c r="F8809" i="12"/>
  <c r="G8809" i="12"/>
  <c r="H8809" i="12"/>
  <c r="I8809" i="12"/>
  <c r="J8809" i="12"/>
  <c r="K8809" i="12"/>
  <c r="L8809" i="12"/>
  <c r="B8810" i="12"/>
  <c r="C8810" i="12"/>
  <c r="D8810" i="12"/>
  <c r="E8810" i="12"/>
  <c r="F8810" i="12"/>
  <c r="G8810" i="12"/>
  <c r="H8810" i="12"/>
  <c r="I8810" i="12"/>
  <c r="J8810" i="12"/>
  <c r="K8810" i="12"/>
  <c r="L8810" i="12"/>
  <c r="B8811" i="12"/>
  <c r="C8811" i="12"/>
  <c r="D8811" i="12"/>
  <c r="E8811" i="12"/>
  <c r="F8811" i="12"/>
  <c r="G8811" i="12"/>
  <c r="H8811" i="12"/>
  <c r="I8811" i="12"/>
  <c r="J8811" i="12"/>
  <c r="K8811" i="12"/>
  <c r="L8811" i="12"/>
  <c r="B8812" i="12"/>
  <c r="C8812" i="12"/>
  <c r="D8812" i="12"/>
  <c r="E8812" i="12"/>
  <c r="F8812" i="12"/>
  <c r="G8812" i="12"/>
  <c r="H8812" i="12"/>
  <c r="I8812" i="12"/>
  <c r="J8812" i="12"/>
  <c r="K8812" i="12"/>
  <c r="L8812" i="12"/>
  <c r="B8813" i="12"/>
  <c r="C8813" i="12"/>
  <c r="D8813" i="12"/>
  <c r="E8813" i="12"/>
  <c r="F8813" i="12"/>
  <c r="G8813" i="12"/>
  <c r="H8813" i="12"/>
  <c r="I8813" i="12"/>
  <c r="J8813" i="12"/>
  <c r="K8813" i="12"/>
  <c r="L8813" i="12"/>
  <c r="B8814" i="12"/>
  <c r="C8814" i="12"/>
  <c r="D8814" i="12"/>
  <c r="E8814" i="12"/>
  <c r="F8814" i="12"/>
  <c r="G8814" i="12"/>
  <c r="H8814" i="12"/>
  <c r="I8814" i="12"/>
  <c r="J8814" i="12"/>
  <c r="K8814" i="12"/>
  <c r="L8814" i="12"/>
  <c r="B8815" i="12"/>
  <c r="C8815" i="12"/>
  <c r="D8815" i="12"/>
  <c r="E8815" i="12"/>
  <c r="F8815" i="12"/>
  <c r="G8815" i="12"/>
  <c r="H8815" i="12"/>
  <c r="I8815" i="12"/>
  <c r="J8815" i="12"/>
  <c r="K8815" i="12"/>
  <c r="L8815" i="12"/>
  <c r="B8816" i="12"/>
  <c r="C8816" i="12"/>
  <c r="D8816" i="12"/>
  <c r="E8816" i="12"/>
  <c r="F8816" i="12"/>
  <c r="G8816" i="12"/>
  <c r="H8816" i="12"/>
  <c r="I8816" i="12"/>
  <c r="J8816" i="12"/>
  <c r="K8816" i="12"/>
  <c r="L8816" i="12"/>
  <c r="B8817" i="12"/>
  <c r="C8817" i="12"/>
  <c r="D8817" i="12"/>
  <c r="E8817" i="12"/>
  <c r="F8817" i="12"/>
  <c r="G8817" i="12"/>
  <c r="H8817" i="12"/>
  <c r="I8817" i="12"/>
  <c r="J8817" i="12"/>
  <c r="K8817" i="12"/>
  <c r="L8817" i="12"/>
  <c r="B8818" i="12"/>
  <c r="C8818" i="12"/>
  <c r="D8818" i="12"/>
  <c r="E8818" i="12"/>
  <c r="F8818" i="12"/>
  <c r="G8818" i="12"/>
  <c r="H8818" i="12"/>
  <c r="I8818" i="12"/>
  <c r="J8818" i="12"/>
  <c r="K8818" i="12"/>
  <c r="L8818" i="12"/>
  <c r="B8819" i="12"/>
  <c r="C8819" i="12"/>
  <c r="D8819" i="12"/>
  <c r="E8819" i="12"/>
  <c r="F8819" i="12"/>
  <c r="G8819" i="12"/>
  <c r="H8819" i="12"/>
  <c r="I8819" i="12"/>
  <c r="J8819" i="12"/>
  <c r="K8819" i="12"/>
  <c r="L8819" i="12"/>
  <c r="B8820" i="12"/>
  <c r="C8820" i="12"/>
  <c r="D8820" i="12"/>
  <c r="E8820" i="12"/>
  <c r="F8820" i="12"/>
  <c r="G8820" i="12"/>
  <c r="H8820" i="12"/>
  <c r="I8820" i="12"/>
  <c r="J8820" i="12"/>
  <c r="K8820" i="12"/>
  <c r="L8820" i="12"/>
  <c r="B8821" i="12"/>
  <c r="C8821" i="12"/>
  <c r="D8821" i="12"/>
  <c r="E8821" i="12"/>
  <c r="F8821" i="12"/>
  <c r="G8821" i="12"/>
  <c r="H8821" i="12"/>
  <c r="I8821" i="12"/>
  <c r="J8821" i="12"/>
  <c r="K8821" i="12"/>
  <c r="L8821" i="12"/>
  <c r="B8822" i="12"/>
  <c r="C8822" i="12"/>
  <c r="D8822" i="12"/>
  <c r="E8822" i="12"/>
  <c r="F8822" i="12"/>
  <c r="G8822" i="12"/>
  <c r="H8822" i="12"/>
  <c r="I8822" i="12"/>
  <c r="J8822" i="12"/>
  <c r="K8822" i="12"/>
  <c r="L8822" i="12"/>
  <c r="B8823" i="12"/>
  <c r="C8823" i="12"/>
  <c r="D8823" i="12"/>
  <c r="E8823" i="12"/>
  <c r="F8823" i="12"/>
  <c r="G8823" i="12"/>
  <c r="H8823" i="12"/>
  <c r="I8823" i="12"/>
  <c r="J8823" i="12"/>
  <c r="K8823" i="12"/>
  <c r="L8823" i="12"/>
  <c r="B8824" i="12"/>
  <c r="C8824" i="12"/>
  <c r="D8824" i="12"/>
  <c r="E8824" i="12"/>
  <c r="F8824" i="12"/>
  <c r="G8824" i="12"/>
  <c r="H8824" i="12"/>
  <c r="I8824" i="12"/>
  <c r="J8824" i="12"/>
  <c r="K8824" i="12"/>
  <c r="L8824" i="12"/>
  <c r="B8825" i="12"/>
  <c r="C8825" i="12"/>
  <c r="D8825" i="12"/>
  <c r="E8825" i="12"/>
  <c r="F8825" i="12"/>
  <c r="G8825" i="12"/>
  <c r="H8825" i="12"/>
  <c r="I8825" i="12"/>
  <c r="J8825" i="12"/>
  <c r="K8825" i="12"/>
  <c r="L8825" i="12"/>
  <c r="B8826" i="12"/>
  <c r="C8826" i="12"/>
  <c r="D8826" i="12"/>
  <c r="E8826" i="12"/>
  <c r="F8826" i="12"/>
  <c r="G8826" i="12"/>
  <c r="H8826" i="12"/>
  <c r="I8826" i="12"/>
  <c r="J8826" i="12"/>
  <c r="K8826" i="12"/>
  <c r="L8826" i="12"/>
  <c r="B8827" i="12"/>
  <c r="C8827" i="12"/>
  <c r="D8827" i="12"/>
  <c r="E8827" i="12"/>
  <c r="F8827" i="12"/>
  <c r="G8827" i="12"/>
  <c r="H8827" i="12"/>
  <c r="I8827" i="12"/>
  <c r="J8827" i="12"/>
  <c r="K8827" i="12"/>
  <c r="L8827" i="12"/>
  <c r="B8828" i="12"/>
  <c r="C8828" i="12"/>
  <c r="D8828" i="12"/>
  <c r="E8828" i="12"/>
  <c r="F8828" i="12"/>
  <c r="G8828" i="12"/>
  <c r="H8828" i="12"/>
  <c r="I8828" i="12"/>
  <c r="J8828" i="12"/>
  <c r="K8828" i="12"/>
  <c r="L8828" i="12"/>
  <c r="B8829" i="12"/>
  <c r="C8829" i="12"/>
  <c r="D8829" i="12"/>
  <c r="E8829" i="12"/>
  <c r="F8829" i="12"/>
  <c r="G8829" i="12"/>
  <c r="H8829" i="12"/>
  <c r="I8829" i="12"/>
  <c r="J8829" i="12"/>
  <c r="K8829" i="12"/>
  <c r="L8829" i="12"/>
  <c r="B8830" i="12"/>
  <c r="C8830" i="12"/>
  <c r="D8830" i="12"/>
  <c r="E8830" i="12"/>
  <c r="F8830" i="12"/>
  <c r="G8830" i="12"/>
  <c r="H8830" i="12"/>
  <c r="I8830" i="12"/>
  <c r="J8830" i="12"/>
  <c r="K8830" i="12"/>
  <c r="L8830" i="12"/>
  <c r="B8831" i="12"/>
  <c r="C8831" i="12"/>
  <c r="D8831" i="12"/>
  <c r="E8831" i="12"/>
  <c r="F8831" i="12"/>
  <c r="G8831" i="12"/>
  <c r="H8831" i="12"/>
  <c r="I8831" i="12"/>
  <c r="J8831" i="12"/>
  <c r="K8831" i="12"/>
  <c r="L8831" i="12"/>
  <c r="B8832" i="12"/>
  <c r="C8832" i="12"/>
  <c r="D8832" i="12"/>
  <c r="E8832" i="12"/>
  <c r="F8832" i="12"/>
  <c r="G8832" i="12"/>
  <c r="H8832" i="12"/>
  <c r="I8832" i="12"/>
  <c r="J8832" i="12"/>
  <c r="K8832" i="12"/>
  <c r="L8832" i="12"/>
  <c r="B8833" i="12"/>
  <c r="C8833" i="12"/>
  <c r="D8833" i="12"/>
  <c r="E8833" i="12"/>
  <c r="F8833" i="12"/>
  <c r="G8833" i="12"/>
  <c r="H8833" i="12"/>
  <c r="I8833" i="12"/>
  <c r="J8833" i="12"/>
  <c r="K8833" i="12"/>
  <c r="L8833" i="12"/>
  <c r="B8834" i="12"/>
  <c r="C8834" i="12"/>
  <c r="D8834" i="12"/>
  <c r="E8834" i="12"/>
  <c r="F8834" i="12"/>
  <c r="G8834" i="12"/>
  <c r="H8834" i="12"/>
  <c r="I8834" i="12"/>
  <c r="J8834" i="12"/>
  <c r="K8834" i="12"/>
  <c r="L8834" i="12"/>
  <c r="B8835" i="12"/>
  <c r="C8835" i="12"/>
  <c r="D8835" i="12"/>
  <c r="E8835" i="12"/>
  <c r="F8835" i="12"/>
  <c r="G8835" i="12"/>
  <c r="H8835" i="12"/>
  <c r="I8835" i="12"/>
  <c r="J8835" i="12"/>
  <c r="K8835" i="12"/>
  <c r="L8835" i="12"/>
  <c r="B8836" i="12"/>
  <c r="C8836" i="12"/>
  <c r="D8836" i="12"/>
  <c r="E8836" i="12"/>
  <c r="F8836" i="12"/>
  <c r="G8836" i="12"/>
  <c r="H8836" i="12"/>
  <c r="I8836" i="12"/>
  <c r="J8836" i="12"/>
  <c r="K8836" i="12"/>
  <c r="L8836" i="12"/>
  <c r="B8837" i="12"/>
  <c r="C8837" i="12"/>
  <c r="D8837" i="12"/>
  <c r="E8837" i="12"/>
  <c r="F8837" i="12"/>
  <c r="G8837" i="12"/>
  <c r="H8837" i="12"/>
  <c r="I8837" i="12"/>
  <c r="J8837" i="12"/>
  <c r="K8837" i="12"/>
  <c r="L8837" i="12"/>
  <c r="B8838" i="12"/>
  <c r="C8838" i="12"/>
  <c r="D8838" i="12"/>
  <c r="E8838" i="12"/>
  <c r="F8838" i="12"/>
  <c r="G8838" i="12"/>
  <c r="H8838" i="12"/>
  <c r="I8838" i="12"/>
  <c r="J8838" i="12"/>
  <c r="K8838" i="12"/>
  <c r="L8838" i="12"/>
  <c r="B8839" i="12"/>
  <c r="C8839" i="12"/>
  <c r="D8839" i="12"/>
  <c r="E8839" i="12"/>
  <c r="F8839" i="12"/>
  <c r="G8839" i="12"/>
  <c r="H8839" i="12"/>
  <c r="I8839" i="12"/>
  <c r="J8839" i="12"/>
  <c r="K8839" i="12"/>
  <c r="L8839" i="12"/>
  <c r="B8840" i="12"/>
  <c r="C8840" i="12"/>
  <c r="D8840" i="12"/>
  <c r="E8840" i="12"/>
  <c r="F8840" i="12"/>
  <c r="G8840" i="12"/>
  <c r="H8840" i="12"/>
  <c r="I8840" i="12"/>
  <c r="J8840" i="12"/>
  <c r="K8840" i="12"/>
  <c r="L8840" i="12"/>
  <c r="B8841" i="12"/>
  <c r="C8841" i="12"/>
  <c r="D8841" i="12"/>
  <c r="E8841" i="12"/>
  <c r="F8841" i="12"/>
  <c r="G8841" i="12"/>
  <c r="H8841" i="12"/>
  <c r="I8841" i="12"/>
  <c r="J8841" i="12"/>
  <c r="K8841" i="12"/>
  <c r="L8841" i="12"/>
  <c r="B8842" i="12"/>
  <c r="C8842" i="12"/>
  <c r="D8842" i="12"/>
  <c r="E8842" i="12"/>
  <c r="F8842" i="12"/>
  <c r="G8842" i="12"/>
  <c r="H8842" i="12"/>
  <c r="I8842" i="12"/>
  <c r="J8842" i="12"/>
  <c r="K8842" i="12"/>
  <c r="L8842" i="12"/>
  <c r="B8843" i="12"/>
  <c r="C8843" i="12"/>
  <c r="D8843" i="12"/>
  <c r="E8843" i="12"/>
  <c r="F8843" i="12"/>
  <c r="G8843" i="12"/>
  <c r="H8843" i="12"/>
  <c r="I8843" i="12"/>
  <c r="J8843" i="12"/>
  <c r="K8843" i="12"/>
  <c r="L8843" i="12"/>
  <c r="B8844" i="12"/>
  <c r="C8844" i="12"/>
  <c r="D8844" i="12"/>
  <c r="E8844" i="12"/>
  <c r="F8844" i="12"/>
  <c r="G8844" i="12"/>
  <c r="H8844" i="12"/>
  <c r="I8844" i="12"/>
  <c r="J8844" i="12"/>
  <c r="K8844" i="12"/>
  <c r="L8844" i="12"/>
  <c r="B8845" i="12"/>
  <c r="C8845" i="12"/>
  <c r="D8845" i="12"/>
  <c r="E8845" i="12"/>
  <c r="F8845" i="12"/>
  <c r="G8845" i="12"/>
  <c r="H8845" i="12"/>
  <c r="I8845" i="12"/>
  <c r="J8845" i="12"/>
  <c r="K8845" i="12"/>
  <c r="L8845" i="12"/>
  <c r="B8846" i="12"/>
  <c r="C8846" i="12"/>
  <c r="D8846" i="12"/>
  <c r="E8846" i="12"/>
  <c r="F8846" i="12"/>
  <c r="G8846" i="12"/>
  <c r="H8846" i="12"/>
  <c r="I8846" i="12"/>
  <c r="J8846" i="12"/>
  <c r="K8846" i="12"/>
  <c r="L8846" i="12"/>
  <c r="B8847" i="12"/>
  <c r="C8847" i="12"/>
  <c r="D8847" i="12"/>
  <c r="E8847" i="12"/>
  <c r="F8847" i="12"/>
  <c r="G8847" i="12"/>
  <c r="H8847" i="12"/>
  <c r="I8847" i="12"/>
  <c r="J8847" i="12"/>
  <c r="K8847" i="12"/>
  <c r="L8847" i="12"/>
  <c r="B8848" i="12"/>
  <c r="C8848" i="12"/>
  <c r="D8848" i="12"/>
  <c r="E8848" i="12"/>
  <c r="F8848" i="12"/>
  <c r="G8848" i="12"/>
  <c r="H8848" i="12"/>
  <c r="I8848" i="12"/>
  <c r="J8848" i="12"/>
  <c r="K8848" i="12"/>
  <c r="L8848" i="12"/>
  <c r="B8849" i="12"/>
  <c r="C8849" i="12"/>
  <c r="D8849" i="12"/>
  <c r="E8849" i="12"/>
  <c r="F8849" i="12"/>
  <c r="G8849" i="12"/>
  <c r="H8849" i="12"/>
  <c r="I8849" i="12"/>
  <c r="J8849" i="12"/>
  <c r="K8849" i="12"/>
  <c r="L8849" i="12"/>
  <c r="B8850" i="12"/>
  <c r="C8850" i="12"/>
  <c r="D8850" i="12"/>
  <c r="E8850" i="12"/>
  <c r="F8850" i="12"/>
  <c r="G8850" i="12"/>
  <c r="H8850" i="12"/>
  <c r="I8850" i="12"/>
  <c r="J8850" i="12"/>
  <c r="K8850" i="12"/>
  <c r="L8850" i="12"/>
  <c r="B8851" i="12"/>
  <c r="C8851" i="12"/>
  <c r="D8851" i="12"/>
  <c r="E8851" i="12"/>
  <c r="F8851" i="12"/>
  <c r="G8851" i="12"/>
  <c r="H8851" i="12"/>
  <c r="I8851" i="12"/>
  <c r="J8851" i="12"/>
  <c r="K8851" i="12"/>
  <c r="L8851" i="12"/>
  <c r="B8852" i="12"/>
  <c r="C8852" i="12"/>
  <c r="D8852" i="12"/>
  <c r="E8852" i="12"/>
  <c r="F8852" i="12"/>
  <c r="G8852" i="12"/>
  <c r="H8852" i="12"/>
  <c r="I8852" i="12"/>
  <c r="J8852" i="12"/>
  <c r="K8852" i="12"/>
  <c r="L8852" i="12"/>
  <c r="B8853" i="12"/>
  <c r="C8853" i="12"/>
  <c r="D8853" i="12"/>
  <c r="E8853" i="12"/>
  <c r="F8853" i="12"/>
  <c r="G8853" i="12"/>
  <c r="H8853" i="12"/>
  <c r="I8853" i="12"/>
  <c r="J8853" i="12"/>
  <c r="K8853" i="12"/>
  <c r="L8853" i="12"/>
  <c r="B8854" i="12"/>
  <c r="C8854" i="12"/>
  <c r="D8854" i="12"/>
  <c r="E8854" i="12"/>
  <c r="F8854" i="12"/>
  <c r="G8854" i="12"/>
  <c r="H8854" i="12"/>
  <c r="I8854" i="12"/>
  <c r="J8854" i="12"/>
  <c r="K8854" i="12"/>
  <c r="L8854" i="12"/>
  <c r="B8855" i="12"/>
  <c r="C8855" i="12"/>
  <c r="D8855" i="12"/>
  <c r="E8855" i="12"/>
  <c r="F8855" i="12"/>
  <c r="G8855" i="12"/>
  <c r="H8855" i="12"/>
  <c r="I8855" i="12"/>
  <c r="J8855" i="12"/>
  <c r="K8855" i="12"/>
  <c r="L8855" i="12"/>
  <c r="B8856" i="12"/>
  <c r="C8856" i="12"/>
  <c r="D8856" i="12"/>
  <c r="E8856" i="12"/>
  <c r="F8856" i="12"/>
  <c r="G8856" i="12"/>
  <c r="H8856" i="12"/>
  <c r="I8856" i="12"/>
  <c r="J8856" i="12"/>
  <c r="K8856" i="12"/>
  <c r="L8856" i="12"/>
  <c r="B8857" i="12"/>
  <c r="C8857" i="12"/>
  <c r="D8857" i="12"/>
  <c r="E8857" i="12"/>
  <c r="F8857" i="12"/>
  <c r="G8857" i="12"/>
  <c r="H8857" i="12"/>
  <c r="I8857" i="12"/>
  <c r="J8857" i="12"/>
  <c r="K8857" i="12"/>
  <c r="L8857" i="12"/>
  <c r="B8858" i="12"/>
  <c r="C8858" i="12"/>
  <c r="D8858" i="12"/>
  <c r="E8858" i="12"/>
  <c r="F8858" i="12"/>
  <c r="G8858" i="12"/>
  <c r="H8858" i="12"/>
  <c r="I8858" i="12"/>
  <c r="J8858" i="12"/>
  <c r="K8858" i="12"/>
  <c r="L8858" i="12"/>
  <c r="B8859" i="12"/>
  <c r="C8859" i="12"/>
  <c r="D8859" i="12"/>
  <c r="E8859" i="12"/>
  <c r="F8859" i="12"/>
  <c r="G8859" i="12"/>
  <c r="H8859" i="12"/>
  <c r="I8859" i="12"/>
  <c r="J8859" i="12"/>
  <c r="K8859" i="12"/>
  <c r="L8859" i="12"/>
  <c r="B8860" i="12"/>
  <c r="C8860" i="12"/>
  <c r="D8860" i="12"/>
  <c r="E8860" i="12"/>
  <c r="F8860" i="12"/>
  <c r="G8860" i="12"/>
  <c r="H8860" i="12"/>
  <c r="I8860" i="12"/>
  <c r="J8860" i="12"/>
  <c r="K8860" i="12"/>
  <c r="L8860" i="12"/>
  <c r="B8861" i="12"/>
  <c r="C8861" i="12"/>
  <c r="D8861" i="12"/>
  <c r="E8861" i="12"/>
  <c r="F8861" i="12"/>
  <c r="G8861" i="12"/>
  <c r="H8861" i="12"/>
  <c r="I8861" i="12"/>
  <c r="J8861" i="12"/>
  <c r="K8861" i="12"/>
  <c r="L8861" i="12"/>
  <c r="B8862" i="12"/>
  <c r="C8862" i="12"/>
  <c r="D8862" i="12"/>
  <c r="E8862" i="12"/>
  <c r="F8862" i="12"/>
  <c r="G8862" i="12"/>
  <c r="H8862" i="12"/>
  <c r="I8862" i="12"/>
  <c r="J8862" i="12"/>
  <c r="K8862" i="12"/>
  <c r="L8862" i="12"/>
  <c r="B8863" i="12"/>
  <c r="C8863" i="12"/>
  <c r="D8863" i="12"/>
  <c r="E8863" i="12"/>
  <c r="F8863" i="12"/>
  <c r="G8863" i="12"/>
  <c r="H8863" i="12"/>
  <c r="I8863" i="12"/>
  <c r="J8863" i="12"/>
  <c r="K8863" i="12"/>
  <c r="L8863" i="12"/>
  <c r="B8864" i="12"/>
  <c r="C8864" i="12"/>
  <c r="D8864" i="12"/>
  <c r="E8864" i="12"/>
  <c r="F8864" i="12"/>
  <c r="G8864" i="12"/>
  <c r="H8864" i="12"/>
  <c r="I8864" i="12"/>
  <c r="J8864" i="12"/>
  <c r="K8864" i="12"/>
  <c r="L8864" i="12"/>
  <c r="B8865" i="12"/>
  <c r="C8865" i="12"/>
  <c r="D8865" i="12"/>
  <c r="E8865" i="12"/>
  <c r="F8865" i="12"/>
  <c r="G8865" i="12"/>
  <c r="H8865" i="12"/>
  <c r="I8865" i="12"/>
  <c r="J8865" i="12"/>
  <c r="K8865" i="12"/>
  <c r="L8865" i="12"/>
  <c r="B8866" i="12"/>
  <c r="C8866" i="12"/>
  <c r="D8866" i="12"/>
  <c r="E8866" i="12"/>
  <c r="F8866" i="12"/>
  <c r="G8866" i="12"/>
  <c r="H8866" i="12"/>
  <c r="I8866" i="12"/>
  <c r="J8866" i="12"/>
  <c r="K8866" i="12"/>
  <c r="L8866" i="12"/>
  <c r="B8867" i="12"/>
  <c r="C8867" i="12"/>
  <c r="D8867" i="12"/>
  <c r="E8867" i="12"/>
  <c r="F8867" i="12"/>
  <c r="G8867" i="12"/>
  <c r="H8867" i="12"/>
  <c r="I8867" i="12"/>
  <c r="J8867" i="12"/>
  <c r="K8867" i="12"/>
  <c r="L8867" i="12"/>
  <c r="B8868" i="12"/>
  <c r="C8868" i="12"/>
  <c r="D8868" i="12"/>
  <c r="E8868" i="12"/>
  <c r="F8868" i="12"/>
  <c r="G8868" i="12"/>
  <c r="H8868" i="12"/>
  <c r="I8868" i="12"/>
  <c r="J8868" i="12"/>
  <c r="K8868" i="12"/>
  <c r="L8868" i="12"/>
  <c r="B8869" i="12"/>
  <c r="C8869" i="12"/>
  <c r="D8869" i="12"/>
  <c r="E8869" i="12"/>
  <c r="F8869" i="12"/>
  <c r="G8869" i="12"/>
  <c r="H8869" i="12"/>
  <c r="I8869" i="12"/>
  <c r="J8869" i="12"/>
  <c r="K8869" i="12"/>
  <c r="L8869" i="12"/>
  <c r="B8870" i="12"/>
  <c r="C8870" i="12"/>
  <c r="D8870" i="12"/>
  <c r="E8870" i="12"/>
  <c r="F8870" i="12"/>
  <c r="G8870" i="12"/>
  <c r="H8870" i="12"/>
  <c r="I8870" i="12"/>
  <c r="J8870" i="12"/>
  <c r="K8870" i="12"/>
  <c r="L8870" i="12"/>
  <c r="B8871" i="12"/>
  <c r="C8871" i="12"/>
  <c r="D8871" i="12"/>
  <c r="E8871" i="12"/>
  <c r="F8871" i="12"/>
  <c r="G8871" i="12"/>
  <c r="H8871" i="12"/>
  <c r="I8871" i="12"/>
  <c r="J8871" i="12"/>
  <c r="K8871" i="12"/>
  <c r="L8871" i="12"/>
  <c r="B8872" i="12"/>
  <c r="C8872" i="12"/>
  <c r="D8872" i="12"/>
  <c r="E8872" i="12"/>
  <c r="F8872" i="12"/>
  <c r="G8872" i="12"/>
  <c r="H8872" i="12"/>
  <c r="I8872" i="12"/>
  <c r="J8872" i="12"/>
  <c r="K8872" i="12"/>
  <c r="L8872" i="12"/>
  <c r="B8873" i="12"/>
  <c r="C8873" i="12"/>
  <c r="D8873" i="12"/>
  <c r="E8873" i="12"/>
  <c r="F8873" i="12"/>
  <c r="G8873" i="12"/>
  <c r="H8873" i="12"/>
  <c r="I8873" i="12"/>
  <c r="J8873" i="12"/>
  <c r="K8873" i="12"/>
  <c r="L8873" i="12"/>
  <c r="B8874" i="12"/>
  <c r="C8874" i="12"/>
  <c r="D8874" i="12"/>
  <c r="E8874" i="12"/>
  <c r="F8874" i="12"/>
  <c r="G8874" i="12"/>
  <c r="H8874" i="12"/>
  <c r="I8874" i="12"/>
  <c r="J8874" i="12"/>
  <c r="K8874" i="12"/>
  <c r="L8874" i="12"/>
  <c r="B8875" i="12"/>
  <c r="C8875" i="12"/>
  <c r="D8875" i="12"/>
  <c r="E8875" i="12"/>
  <c r="F8875" i="12"/>
  <c r="G8875" i="12"/>
  <c r="H8875" i="12"/>
  <c r="I8875" i="12"/>
  <c r="J8875" i="12"/>
  <c r="K8875" i="12"/>
  <c r="L8875" i="12"/>
  <c r="B8876" i="12"/>
  <c r="C8876" i="12"/>
  <c r="D8876" i="12"/>
  <c r="E8876" i="12"/>
  <c r="F8876" i="12"/>
  <c r="G8876" i="12"/>
  <c r="H8876" i="12"/>
  <c r="I8876" i="12"/>
  <c r="J8876" i="12"/>
  <c r="K8876" i="12"/>
  <c r="L8876" i="12"/>
  <c r="B8877" i="12"/>
  <c r="C8877" i="12"/>
  <c r="D8877" i="12"/>
  <c r="E8877" i="12"/>
  <c r="F8877" i="12"/>
  <c r="G8877" i="12"/>
  <c r="H8877" i="12"/>
  <c r="I8877" i="12"/>
  <c r="J8877" i="12"/>
  <c r="K8877" i="12"/>
  <c r="L8877" i="12"/>
  <c r="B8878" i="12"/>
  <c r="C8878" i="12"/>
  <c r="D8878" i="12"/>
  <c r="E8878" i="12"/>
  <c r="F8878" i="12"/>
  <c r="G8878" i="12"/>
  <c r="H8878" i="12"/>
  <c r="I8878" i="12"/>
  <c r="J8878" i="12"/>
  <c r="K8878" i="12"/>
  <c r="L8878" i="12"/>
  <c r="B8879" i="12"/>
  <c r="C8879" i="12"/>
  <c r="D8879" i="12"/>
  <c r="E8879" i="12"/>
  <c r="F8879" i="12"/>
  <c r="G8879" i="12"/>
  <c r="H8879" i="12"/>
  <c r="I8879" i="12"/>
  <c r="J8879" i="12"/>
  <c r="K8879" i="12"/>
  <c r="L8879" i="12"/>
  <c r="B8880" i="12"/>
  <c r="C8880" i="12"/>
  <c r="D8880" i="12"/>
  <c r="E8880" i="12"/>
  <c r="F8880" i="12"/>
  <c r="G8880" i="12"/>
  <c r="H8880" i="12"/>
  <c r="I8880" i="12"/>
  <c r="J8880" i="12"/>
  <c r="K8880" i="12"/>
  <c r="L8880" i="12"/>
  <c r="B8881" i="12"/>
  <c r="C8881" i="12"/>
  <c r="D8881" i="12"/>
  <c r="E8881" i="12"/>
  <c r="F8881" i="12"/>
  <c r="G8881" i="12"/>
  <c r="H8881" i="12"/>
  <c r="I8881" i="12"/>
  <c r="J8881" i="12"/>
  <c r="K8881" i="12"/>
  <c r="L8881" i="12"/>
  <c r="B8882" i="12"/>
  <c r="C8882" i="12"/>
  <c r="D8882" i="12"/>
  <c r="E8882" i="12"/>
  <c r="F8882" i="12"/>
  <c r="G8882" i="12"/>
  <c r="H8882" i="12"/>
  <c r="I8882" i="12"/>
  <c r="J8882" i="12"/>
  <c r="K8882" i="12"/>
  <c r="L8882" i="12"/>
  <c r="B8883" i="12"/>
  <c r="C8883" i="12"/>
  <c r="D8883" i="12"/>
  <c r="E8883" i="12"/>
  <c r="F8883" i="12"/>
  <c r="G8883" i="12"/>
  <c r="H8883" i="12"/>
  <c r="I8883" i="12"/>
  <c r="J8883" i="12"/>
  <c r="K8883" i="12"/>
  <c r="L8883" i="12"/>
  <c r="B8884" i="12"/>
  <c r="C8884" i="12"/>
  <c r="D8884" i="12"/>
  <c r="E8884" i="12"/>
  <c r="F8884" i="12"/>
  <c r="G8884" i="12"/>
  <c r="H8884" i="12"/>
  <c r="I8884" i="12"/>
  <c r="J8884" i="12"/>
  <c r="K8884" i="12"/>
  <c r="L8884" i="12"/>
  <c r="B8885" i="12"/>
  <c r="C8885" i="12"/>
  <c r="D8885" i="12"/>
  <c r="E8885" i="12"/>
  <c r="F8885" i="12"/>
  <c r="G8885" i="12"/>
  <c r="H8885" i="12"/>
  <c r="I8885" i="12"/>
  <c r="J8885" i="12"/>
  <c r="K8885" i="12"/>
  <c r="L8885" i="12"/>
  <c r="B8886" i="12"/>
  <c r="C8886" i="12"/>
  <c r="D8886" i="12"/>
  <c r="E8886" i="12"/>
  <c r="F8886" i="12"/>
  <c r="G8886" i="12"/>
  <c r="H8886" i="12"/>
  <c r="I8886" i="12"/>
  <c r="J8886" i="12"/>
  <c r="K8886" i="12"/>
  <c r="L8886" i="12"/>
  <c r="B8887" i="12"/>
  <c r="C8887" i="12"/>
  <c r="D8887" i="12"/>
  <c r="E8887" i="12"/>
  <c r="F8887" i="12"/>
  <c r="G8887" i="12"/>
  <c r="H8887" i="12"/>
  <c r="I8887" i="12"/>
  <c r="J8887" i="12"/>
  <c r="K8887" i="12"/>
  <c r="L8887" i="12"/>
  <c r="B8888" i="12"/>
  <c r="C8888" i="12"/>
  <c r="D8888" i="12"/>
  <c r="E8888" i="12"/>
  <c r="F8888" i="12"/>
  <c r="G8888" i="12"/>
  <c r="H8888" i="12"/>
  <c r="I8888" i="12"/>
  <c r="J8888" i="12"/>
  <c r="K8888" i="12"/>
  <c r="L8888" i="12"/>
  <c r="B8889" i="12"/>
  <c r="C8889" i="12"/>
  <c r="D8889" i="12"/>
  <c r="E8889" i="12"/>
  <c r="F8889" i="12"/>
  <c r="G8889" i="12"/>
  <c r="H8889" i="12"/>
  <c r="I8889" i="12"/>
  <c r="J8889" i="12"/>
  <c r="K8889" i="12"/>
  <c r="L8889" i="12"/>
  <c r="B8890" i="12"/>
  <c r="C8890" i="12"/>
  <c r="D8890" i="12"/>
  <c r="E8890" i="12"/>
  <c r="F8890" i="12"/>
  <c r="G8890" i="12"/>
  <c r="H8890" i="12"/>
  <c r="I8890" i="12"/>
  <c r="J8890" i="12"/>
  <c r="K8890" i="12"/>
  <c r="L8890" i="12"/>
  <c r="B8891" i="12"/>
  <c r="C8891" i="12"/>
  <c r="D8891" i="12"/>
  <c r="E8891" i="12"/>
  <c r="F8891" i="12"/>
  <c r="G8891" i="12"/>
  <c r="H8891" i="12"/>
  <c r="I8891" i="12"/>
  <c r="J8891" i="12"/>
  <c r="K8891" i="12"/>
  <c r="L8891" i="12"/>
  <c r="B8892" i="12"/>
  <c r="C8892" i="12"/>
  <c r="D8892" i="12"/>
  <c r="E8892" i="12"/>
  <c r="F8892" i="12"/>
  <c r="G8892" i="12"/>
  <c r="H8892" i="12"/>
  <c r="I8892" i="12"/>
  <c r="J8892" i="12"/>
  <c r="K8892" i="12"/>
  <c r="L8892" i="12"/>
  <c r="B8893" i="12"/>
  <c r="C8893" i="12"/>
  <c r="D8893" i="12"/>
  <c r="E8893" i="12"/>
  <c r="F8893" i="12"/>
  <c r="G8893" i="12"/>
  <c r="H8893" i="12"/>
  <c r="I8893" i="12"/>
  <c r="J8893" i="12"/>
  <c r="K8893" i="12"/>
  <c r="L8893" i="12"/>
  <c r="B8894" i="12"/>
  <c r="C8894" i="12"/>
  <c r="D8894" i="12"/>
  <c r="E8894" i="12"/>
  <c r="F8894" i="12"/>
  <c r="G8894" i="12"/>
  <c r="H8894" i="12"/>
  <c r="I8894" i="12"/>
  <c r="J8894" i="12"/>
  <c r="K8894" i="12"/>
  <c r="L8894" i="12"/>
  <c r="B8895" i="12"/>
  <c r="C8895" i="12"/>
  <c r="D8895" i="12"/>
  <c r="E8895" i="12"/>
  <c r="F8895" i="12"/>
  <c r="G8895" i="12"/>
  <c r="H8895" i="12"/>
  <c r="I8895" i="12"/>
  <c r="J8895" i="12"/>
  <c r="K8895" i="12"/>
  <c r="L8895" i="12"/>
  <c r="B8896" i="12"/>
  <c r="C8896" i="12"/>
  <c r="D8896" i="12"/>
  <c r="E8896" i="12"/>
  <c r="F8896" i="12"/>
  <c r="G8896" i="12"/>
  <c r="H8896" i="12"/>
  <c r="I8896" i="12"/>
  <c r="J8896" i="12"/>
  <c r="K8896" i="12"/>
  <c r="L8896" i="12"/>
  <c r="B8897" i="12"/>
  <c r="C8897" i="12"/>
  <c r="D8897" i="12"/>
  <c r="E8897" i="12"/>
  <c r="F8897" i="12"/>
  <c r="G8897" i="12"/>
  <c r="H8897" i="12"/>
  <c r="I8897" i="12"/>
  <c r="J8897" i="12"/>
  <c r="K8897" i="12"/>
  <c r="L8897" i="12"/>
  <c r="B8898" i="12"/>
  <c r="C8898" i="12"/>
  <c r="D8898" i="12"/>
  <c r="E8898" i="12"/>
  <c r="F8898" i="12"/>
  <c r="G8898" i="12"/>
  <c r="H8898" i="12"/>
  <c r="I8898" i="12"/>
  <c r="J8898" i="12"/>
  <c r="K8898" i="12"/>
  <c r="L8898" i="12"/>
  <c r="B8899" i="12"/>
  <c r="C8899" i="12"/>
  <c r="D8899" i="12"/>
  <c r="E8899" i="12"/>
  <c r="F8899" i="12"/>
  <c r="G8899" i="12"/>
  <c r="H8899" i="12"/>
  <c r="I8899" i="12"/>
  <c r="J8899" i="12"/>
  <c r="K8899" i="12"/>
  <c r="L8899" i="12"/>
  <c r="B8900" i="12"/>
  <c r="C8900" i="12"/>
  <c r="D8900" i="12"/>
  <c r="E8900" i="12"/>
  <c r="F8900" i="12"/>
  <c r="G8900" i="12"/>
  <c r="H8900" i="12"/>
  <c r="I8900" i="12"/>
  <c r="J8900" i="12"/>
  <c r="K8900" i="12"/>
  <c r="L8900" i="12"/>
  <c r="B8901" i="12"/>
  <c r="C8901" i="12"/>
  <c r="D8901" i="12"/>
  <c r="E8901" i="12"/>
  <c r="F8901" i="12"/>
  <c r="G8901" i="12"/>
  <c r="H8901" i="12"/>
  <c r="I8901" i="12"/>
  <c r="J8901" i="12"/>
  <c r="K8901" i="12"/>
  <c r="L8901" i="12"/>
  <c r="B8902" i="12"/>
  <c r="C8902" i="12"/>
  <c r="D8902" i="12"/>
  <c r="E8902" i="12"/>
  <c r="F8902" i="12"/>
  <c r="G8902" i="12"/>
  <c r="H8902" i="12"/>
  <c r="I8902" i="12"/>
  <c r="J8902" i="12"/>
  <c r="K8902" i="12"/>
  <c r="L8902" i="12"/>
  <c r="B8903" i="12"/>
  <c r="C8903" i="12"/>
  <c r="D8903" i="12"/>
  <c r="E8903" i="12"/>
  <c r="F8903" i="12"/>
  <c r="G8903" i="12"/>
  <c r="H8903" i="12"/>
  <c r="I8903" i="12"/>
  <c r="J8903" i="12"/>
  <c r="K8903" i="12"/>
  <c r="L8903" i="12"/>
  <c r="B8904" i="12"/>
  <c r="C8904" i="12"/>
  <c r="D8904" i="12"/>
  <c r="E8904" i="12"/>
  <c r="F8904" i="12"/>
  <c r="G8904" i="12"/>
  <c r="H8904" i="12"/>
  <c r="I8904" i="12"/>
  <c r="J8904" i="12"/>
  <c r="K8904" i="12"/>
  <c r="L8904" i="12"/>
  <c r="B8905" i="12"/>
  <c r="C8905" i="12"/>
  <c r="D8905" i="12"/>
  <c r="E8905" i="12"/>
  <c r="F8905" i="12"/>
  <c r="G8905" i="12"/>
  <c r="H8905" i="12"/>
  <c r="I8905" i="12"/>
  <c r="J8905" i="12"/>
  <c r="K8905" i="12"/>
  <c r="L8905" i="12"/>
  <c r="B8906" i="12"/>
  <c r="C8906" i="12"/>
  <c r="D8906" i="12"/>
  <c r="E8906" i="12"/>
  <c r="F8906" i="12"/>
  <c r="G8906" i="12"/>
  <c r="H8906" i="12"/>
  <c r="I8906" i="12"/>
  <c r="J8906" i="12"/>
  <c r="K8906" i="12"/>
  <c r="L8906" i="12"/>
  <c r="B8907" i="12"/>
  <c r="C8907" i="12"/>
  <c r="D8907" i="12"/>
  <c r="E8907" i="12"/>
  <c r="F8907" i="12"/>
  <c r="G8907" i="12"/>
  <c r="H8907" i="12"/>
  <c r="I8907" i="12"/>
  <c r="J8907" i="12"/>
  <c r="K8907" i="12"/>
  <c r="L8907" i="12"/>
  <c r="B8908" i="12"/>
  <c r="C8908" i="12"/>
  <c r="D8908" i="12"/>
  <c r="E8908" i="12"/>
  <c r="F8908" i="12"/>
  <c r="G8908" i="12"/>
  <c r="H8908" i="12"/>
  <c r="I8908" i="12"/>
  <c r="J8908" i="12"/>
  <c r="K8908" i="12"/>
  <c r="L8908" i="12"/>
  <c r="B8909" i="12"/>
  <c r="C8909" i="12"/>
  <c r="D8909" i="12"/>
  <c r="E8909" i="12"/>
  <c r="F8909" i="12"/>
  <c r="G8909" i="12"/>
  <c r="H8909" i="12"/>
  <c r="I8909" i="12"/>
  <c r="J8909" i="12"/>
  <c r="K8909" i="12"/>
  <c r="L8909" i="12"/>
  <c r="B8910" i="12"/>
  <c r="C8910" i="12"/>
  <c r="D8910" i="12"/>
  <c r="E8910" i="12"/>
  <c r="F8910" i="12"/>
  <c r="G8910" i="12"/>
  <c r="H8910" i="12"/>
  <c r="I8910" i="12"/>
  <c r="J8910" i="12"/>
  <c r="K8910" i="12"/>
  <c r="L8910" i="12"/>
  <c r="B8911" i="12"/>
  <c r="C8911" i="12"/>
  <c r="D8911" i="12"/>
  <c r="E8911" i="12"/>
  <c r="F8911" i="12"/>
  <c r="G8911" i="12"/>
  <c r="H8911" i="12"/>
  <c r="I8911" i="12"/>
  <c r="J8911" i="12"/>
  <c r="K8911" i="12"/>
  <c r="L8911" i="12"/>
  <c r="B8912" i="12"/>
  <c r="C8912" i="12"/>
  <c r="D8912" i="12"/>
  <c r="E8912" i="12"/>
  <c r="F8912" i="12"/>
  <c r="G8912" i="12"/>
  <c r="H8912" i="12"/>
  <c r="I8912" i="12"/>
  <c r="J8912" i="12"/>
  <c r="K8912" i="12"/>
  <c r="L8912" i="12"/>
  <c r="B8913" i="12"/>
  <c r="C8913" i="12"/>
  <c r="D8913" i="12"/>
  <c r="E8913" i="12"/>
  <c r="F8913" i="12"/>
  <c r="G8913" i="12"/>
  <c r="H8913" i="12"/>
  <c r="I8913" i="12"/>
  <c r="J8913" i="12"/>
  <c r="K8913" i="12"/>
  <c r="L8913" i="12"/>
  <c r="B8914" i="12"/>
  <c r="C8914" i="12"/>
  <c r="D8914" i="12"/>
  <c r="E8914" i="12"/>
  <c r="F8914" i="12"/>
  <c r="G8914" i="12"/>
  <c r="H8914" i="12"/>
  <c r="I8914" i="12"/>
  <c r="J8914" i="12"/>
  <c r="K8914" i="12"/>
  <c r="L8914" i="12"/>
  <c r="B8915" i="12"/>
  <c r="C8915" i="12"/>
  <c r="D8915" i="12"/>
  <c r="E8915" i="12"/>
  <c r="F8915" i="12"/>
  <c r="G8915" i="12"/>
  <c r="H8915" i="12"/>
  <c r="I8915" i="12"/>
  <c r="J8915" i="12"/>
  <c r="K8915" i="12"/>
  <c r="L8915" i="12"/>
  <c r="B8916" i="12"/>
  <c r="C8916" i="12"/>
  <c r="D8916" i="12"/>
  <c r="E8916" i="12"/>
  <c r="F8916" i="12"/>
  <c r="G8916" i="12"/>
  <c r="H8916" i="12"/>
  <c r="I8916" i="12"/>
  <c r="J8916" i="12"/>
  <c r="K8916" i="12"/>
  <c r="L8916" i="12"/>
  <c r="B8917" i="12"/>
  <c r="C8917" i="12"/>
  <c r="D8917" i="12"/>
  <c r="E8917" i="12"/>
  <c r="F8917" i="12"/>
  <c r="G8917" i="12"/>
  <c r="H8917" i="12"/>
  <c r="I8917" i="12"/>
  <c r="J8917" i="12"/>
  <c r="K8917" i="12"/>
  <c r="L8917" i="12"/>
  <c r="B8918" i="12"/>
  <c r="C8918" i="12"/>
  <c r="D8918" i="12"/>
  <c r="E8918" i="12"/>
  <c r="F8918" i="12"/>
  <c r="G8918" i="12"/>
  <c r="H8918" i="12"/>
  <c r="I8918" i="12"/>
  <c r="J8918" i="12"/>
  <c r="K8918" i="12"/>
  <c r="L8918" i="12"/>
  <c r="B8919" i="12"/>
  <c r="C8919" i="12"/>
  <c r="D8919" i="12"/>
  <c r="E8919" i="12"/>
  <c r="F8919" i="12"/>
  <c r="G8919" i="12"/>
  <c r="H8919" i="12"/>
  <c r="I8919" i="12"/>
  <c r="J8919" i="12"/>
  <c r="K8919" i="12"/>
  <c r="L8919" i="12"/>
  <c r="B8920" i="12"/>
  <c r="C8920" i="12"/>
  <c r="D8920" i="12"/>
  <c r="E8920" i="12"/>
  <c r="F8920" i="12"/>
  <c r="G8920" i="12"/>
  <c r="H8920" i="12"/>
  <c r="I8920" i="12"/>
  <c r="J8920" i="12"/>
  <c r="K8920" i="12"/>
  <c r="L8920" i="12"/>
  <c r="B8921" i="12"/>
  <c r="C8921" i="12"/>
  <c r="D8921" i="12"/>
  <c r="E8921" i="12"/>
  <c r="F8921" i="12"/>
  <c r="G8921" i="12"/>
  <c r="H8921" i="12"/>
  <c r="I8921" i="12"/>
  <c r="J8921" i="12"/>
  <c r="K8921" i="12"/>
  <c r="L8921" i="12"/>
  <c r="B8922" i="12"/>
  <c r="C8922" i="12"/>
  <c r="D8922" i="12"/>
  <c r="E8922" i="12"/>
  <c r="F8922" i="12"/>
  <c r="G8922" i="12"/>
  <c r="H8922" i="12"/>
  <c r="I8922" i="12"/>
  <c r="J8922" i="12"/>
  <c r="K8922" i="12"/>
  <c r="L8922" i="12"/>
  <c r="B8923" i="12"/>
  <c r="C8923" i="12"/>
  <c r="D8923" i="12"/>
  <c r="E8923" i="12"/>
  <c r="F8923" i="12"/>
  <c r="G8923" i="12"/>
  <c r="H8923" i="12"/>
  <c r="I8923" i="12"/>
  <c r="J8923" i="12"/>
  <c r="K8923" i="12"/>
  <c r="L8923" i="12"/>
  <c r="B8924" i="12"/>
  <c r="C8924" i="12"/>
  <c r="D8924" i="12"/>
  <c r="E8924" i="12"/>
  <c r="F8924" i="12"/>
  <c r="G8924" i="12"/>
  <c r="H8924" i="12"/>
  <c r="I8924" i="12"/>
  <c r="J8924" i="12"/>
  <c r="K8924" i="12"/>
  <c r="L8924" i="12"/>
  <c r="B8925" i="12"/>
  <c r="C8925" i="12"/>
  <c r="D8925" i="12"/>
  <c r="E8925" i="12"/>
  <c r="F8925" i="12"/>
  <c r="G8925" i="12"/>
  <c r="H8925" i="12"/>
  <c r="I8925" i="12"/>
  <c r="J8925" i="12"/>
  <c r="K8925" i="12"/>
  <c r="L8925" i="12"/>
  <c r="B8926" i="12"/>
  <c r="C8926" i="12"/>
  <c r="D8926" i="12"/>
  <c r="E8926" i="12"/>
  <c r="F8926" i="12"/>
  <c r="G8926" i="12"/>
  <c r="H8926" i="12"/>
  <c r="I8926" i="12"/>
  <c r="J8926" i="12"/>
  <c r="K8926" i="12"/>
  <c r="L8926" i="12"/>
  <c r="B8927" i="12"/>
  <c r="C8927" i="12"/>
  <c r="D8927" i="12"/>
  <c r="E8927" i="12"/>
  <c r="F8927" i="12"/>
  <c r="G8927" i="12"/>
  <c r="H8927" i="12"/>
  <c r="I8927" i="12"/>
  <c r="J8927" i="12"/>
  <c r="K8927" i="12"/>
  <c r="L8927" i="12"/>
  <c r="B8928" i="12"/>
  <c r="C8928" i="12"/>
  <c r="D8928" i="12"/>
  <c r="E8928" i="12"/>
  <c r="F8928" i="12"/>
  <c r="G8928" i="12"/>
  <c r="H8928" i="12"/>
  <c r="I8928" i="12"/>
  <c r="J8928" i="12"/>
  <c r="K8928" i="12"/>
  <c r="L8928" i="12"/>
  <c r="B8929" i="12"/>
  <c r="C8929" i="12"/>
  <c r="D8929" i="12"/>
  <c r="E8929" i="12"/>
  <c r="F8929" i="12"/>
  <c r="G8929" i="12"/>
  <c r="H8929" i="12"/>
  <c r="I8929" i="12"/>
  <c r="J8929" i="12"/>
  <c r="K8929" i="12"/>
  <c r="L8929" i="12"/>
  <c r="B8930" i="12"/>
  <c r="C8930" i="12"/>
  <c r="D8930" i="12"/>
  <c r="E8930" i="12"/>
  <c r="F8930" i="12"/>
  <c r="G8930" i="12"/>
  <c r="H8930" i="12"/>
  <c r="I8930" i="12"/>
  <c r="J8930" i="12"/>
  <c r="K8930" i="12"/>
  <c r="L8930" i="12"/>
  <c r="B8931" i="12"/>
  <c r="C8931" i="12"/>
  <c r="D8931" i="12"/>
  <c r="E8931" i="12"/>
  <c r="F8931" i="12"/>
  <c r="G8931" i="12"/>
  <c r="H8931" i="12"/>
  <c r="I8931" i="12"/>
  <c r="J8931" i="12"/>
  <c r="K8931" i="12"/>
  <c r="L8931" i="12"/>
  <c r="B8932" i="12"/>
  <c r="C8932" i="12"/>
  <c r="D8932" i="12"/>
  <c r="E8932" i="12"/>
  <c r="F8932" i="12"/>
  <c r="G8932" i="12"/>
  <c r="H8932" i="12"/>
  <c r="I8932" i="12"/>
  <c r="J8932" i="12"/>
  <c r="K8932" i="12"/>
  <c r="L8932" i="12"/>
  <c r="B8933" i="12"/>
  <c r="C8933" i="12"/>
  <c r="D8933" i="12"/>
  <c r="E8933" i="12"/>
  <c r="F8933" i="12"/>
  <c r="G8933" i="12"/>
  <c r="H8933" i="12"/>
  <c r="I8933" i="12"/>
  <c r="J8933" i="12"/>
  <c r="K8933" i="12"/>
  <c r="L8933" i="12"/>
  <c r="B8934" i="12"/>
  <c r="C8934" i="12"/>
  <c r="D8934" i="12"/>
  <c r="E8934" i="12"/>
  <c r="F8934" i="12"/>
  <c r="G8934" i="12"/>
  <c r="H8934" i="12"/>
  <c r="I8934" i="12"/>
  <c r="J8934" i="12"/>
  <c r="K8934" i="12"/>
  <c r="L8934" i="12"/>
  <c r="B8935" i="12"/>
  <c r="C8935" i="12"/>
  <c r="D8935" i="12"/>
  <c r="E8935" i="12"/>
  <c r="F8935" i="12"/>
  <c r="G8935" i="12"/>
  <c r="H8935" i="12"/>
  <c r="I8935" i="12"/>
  <c r="J8935" i="12"/>
  <c r="K8935" i="12"/>
  <c r="L8935" i="12"/>
  <c r="B8936" i="12"/>
  <c r="C8936" i="12"/>
  <c r="D8936" i="12"/>
  <c r="E8936" i="12"/>
  <c r="F8936" i="12"/>
  <c r="G8936" i="12"/>
  <c r="H8936" i="12"/>
  <c r="I8936" i="12"/>
  <c r="J8936" i="12"/>
  <c r="K8936" i="12"/>
  <c r="L8936" i="12"/>
  <c r="B8937" i="12"/>
  <c r="C8937" i="12"/>
  <c r="D8937" i="12"/>
  <c r="E8937" i="12"/>
  <c r="F8937" i="12"/>
  <c r="G8937" i="12"/>
  <c r="H8937" i="12"/>
  <c r="I8937" i="12"/>
  <c r="J8937" i="12"/>
  <c r="K8937" i="12"/>
  <c r="L8937" i="12"/>
  <c r="B8938" i="12"/>
  <c r="C8938" i="12"/>
  <c r="D8938" i="12"/>
  <c r="E8938" i="12"/>
  <c r="F8938" i="12"/>
  <c r="G8938" i="12"/>
  <c r="H8938" i="12"/>
  <c r="I8938" i="12"/>
  <c r="J8938" i="12"/>
  <c r="K8938" i="12"/>
  <c r="L8938" i="12"/>
  <c r="B8939" i="12"/>
  <c r="C8939" i="12"/>
  <c r="D8939" i="12"/>
  <c r="E8939" i="12"/>
  <c r="F8939" i="12"/>
  <c r="G8939" i="12"/>
  <c r="H8939" i="12"/>
  <c r="I8939" i="12"/>
  <c r="J8939" i="12"/>
  <c r="K8939" i="12"/>
  <c r="L8939" i="12"/>
  <c r="B8940" i="12"/>
  <c r="C8940" i="12"/>
  <c r="D8940" i="12"/>
  <c r="E8940" i="12"/>
  <c r="F8940" i="12"/>
  <c r="G8940" i="12"/>
  <c r="H8940" i="12"/>
  <c r="I8940" i="12"/>
  <c r="J8940" i="12"/>
  <c r="K8940" i="12"/>
  <c r="L8940" i="12"/>
  <c r="B8941" i="12"/>
  <c r="C8941" i="12"/>
  <c r="D8941" i="12"/>
  <c r="E8941" i="12"/>
  <c r="F8941" i="12"/>
  <c r="G8941" i="12"/>
  <c r="H8941" i="12"/>
  <c r="I8941" i="12"/>
  <c r="J8941" i="12"/>
  <c r="K8941" i="12"/>
  <c r="L8941" i="12"/>
  <c r="B8942" i="12"/>
  <c r="C8942" i="12"/>
  <c r="D8942" i="12"/>
  <c r="E8942" i="12"/>
  <c r="F8942" i="12"/>
  <c r="G8942" i="12"/>
  <c r="H8942" i="12"/>
  <c r="I8942" i="12"/>
  <c r="J8942" i="12"/>
  <c r="K8942" i="12"/>
  <c r="L8942" i="12"/>
  <c r="B8943" i="12"/>
  <c r="C8943" i="12"/>
  <c r="D8943" i="12"/>
  <c r="E8943" i="12"/>
  <c r="F8943" i="12"/>
  <c r="G8943" i="12"/>
  <c r="H8943" i="12"/>
  <c r="I8943" i="12"/>
  <c r="J8943" i="12"/>
  <c r="K8943" i="12"/>
  <c r="L8943" i="12"/>
  <c r="B8944" i="12"/>
  <c r="C8944" i="12"/>
  <c r="D8944" i="12"/>
  <c r="E8944" i="12"/>
  <c r="F8944" i="12"/>
  <c r="G8944" i="12"/>
  <c r="H8944" i="12"/>
  <c r="I8944" i="12"/>
  <c r="J8944" i="12"/>
  <c r="K8944" i="12"/>
  <c r="L8944" i="12"/>
  <c r="B8945" i="12"/>
  <c r="C8945" i="12"/>
  <c r="D8945" i="12"/>
  <c r="E8945" i="12"/>
  <c r="F8945" i="12"/>
  <c r="G8945" i="12"/>
  <c r="H8945" i="12"/>
  <c r="I8945" i="12"/>
  <c r="J8945" i="12"/>
  <c r="K8945" i="12"/>
  <c r="L8945" i="12"/>
  <c r="B8946" i="12"/>
  <c r="C8946" i="12"/>
  <c r="D8946" i="12"/>
  <c r="E8946" i="12"/>
  <c r="F8946" i="12"/>
  <c r="G8946" i="12"/>
  <c r="H8946" i="12"/>
  <c r="I8946" i="12"/>
  <c r="J8946" i="12"/>
  <c r="K8946" i="12"/>
  <c r="L8946" i="12"/>
  <c r="B8947" i="12"/>
  <c r="C8947" i="12"/>
  <c r="D8947" i="12"/>
  <c r="E8947" i="12"/>
  <c r="F8947" i="12"/>
  <c r="G8947" i="12"/>
  <c r="H8947" i="12"/>
  <c r="I8947" i="12"/>
  <c r="J8947" i="12"/>
  <c r="K8947" i="12"/>
  <c r="L8947" i="12"/>
  <c r="B8948" i="12"/>
  <c r="C8948" i="12"/>
  <c r="D8948" i="12"/>
  <c r="E8948" i="12"/>
  <c r="F8948" i="12"/>
  <c r="G8948" i="12"/>
  <c r="H8948" i="12"/>
  <c r="I8948" i="12"/>
  <c r="J8948" i="12"/>
  <c r="K8948" i="12"/>
  <c r="L8948" i="12"/>
  <c r="B8949" i="12"/>
  <c r="C8949" i="12"/>
  <c r="D8949" i="12"/>
  <c r="E8949" i="12"/>
  <c r="F8949" i="12"/>
  <c r="G8949" i="12"/>
  <c r="H8949" i="12"/>
  <c r="I8949" i="12"/>
  <c r="J8949" i="12"/>
  <c r="K8949" i="12"/>
  <c r="L8949" i="12"/>
  <c r="B8950" i="12"/>
  <c r="C8950" i="12"/>
  <c r="D8950" i="12"/>
  <c r="E8950" i="12"/>
  <c r="F8950" i="12"/>
  <c r="G8950" i="12"/>
  <c r="H8950" i="12"/>
  <c r="I8950" i="12"/>
  <c r="J8950" i="12"/>
  <c r="K8950" i="12"/>
  <c r="L8950" i="12"/>
  <c r="B8951" i="12"/>
  <c r="C8951" i="12"/>
  <c r="D8951" i="12"/>
  <c r="E8951" i="12"/>
  <c r="F8951" i="12"/>
  <c r="G8951" i="12"/>
  <c r="H8951" i="12"/>
  <c r="I8951" i="12"/>
  <c r="J8951" i="12"/>
  <c r="K8951" i="12"/>
  <c r="L8951" i="12"/>
  <c r="B8952" i="12"/>
  <c r="C8952" i="12"/>
  <c r="D8952" i="12"/>
  <c r="E8952" i="12"/>
  <c r="F8952" i="12"/>
  <c r="G8952" i="12"/>
  <c r="H8952" i="12"/>
  <c r="I8952" i="12"/>
  <c r="J8952" i="12"/>
  <c r="K8952" i="12"/>
  <c r="L8952" i="12"/>
  <c r="B8953" i="12"/>
  <c r="C8953" i="12"/>
  <c r="D8953" i="12"/>
  <c r="E8953" i="12"/>
  <c r="F8953" i="12"/>
  <c r="G8953" i="12"/>
  <c r="H8953" i="12"/>
  <c r="I8953" i="12"/>
  <c r="J8953" i="12"/>
  <c r="K8953" i="12"/>
  <c r="L8953" i="12"/>
  <c r="B8954" i="12"/>
  <c r="C8954" i="12"/>
  <c r="D8954" i="12"/>
  <c r="E8954" i="12"/>
  <c r="F8954" i="12"/>
  <c r="G8954" i="12"/>
  <c r="H8954" i="12"/>
  <c r="I8954" i="12"/>
  <c r="J8954" i="12"/>
  <c r="K8954" i="12"/>
  <c r="L8954" i="12"/>
  <c r="B8955" i="12"/>
  <c r="C8955" i="12"/>
  <c r="D8955" i="12"/>
  <c r="E8955" i="12"/>
  <c r="F8955" i="12"/>
  <c r="G8955" i="12"/>
  <c r="H8955" i="12"/>
  <c r="I8955" i="12"/>
  <c r="J8955" i="12"/>
  <c r="K8955" i="12"/>
  <c r="L8955" i="12"/>
  <c r="B8956" i="12"/>
  <c r="C8956" i="12"/>
  <c r="D8956" i="12"/>
  <c r="E8956" i="12"/>
  <c r="F8956" i="12"/>
  <c r="G8956" i="12"/>
  <c r="H8956" i="12"/>
  <c r="I8956" i="12"/>
  <c r="J8956" i="12"/>
  <c r="K8956" i="12"/>
  <c r="L8956" i="12"/>
  <c r="B8957" i="12"/>
  <c r="C8957" i="12"/>
  <c r="D8957" i="12"/>
  <c r="E8957" i="12"/>
  <c r="F8957" i="12"/>
  <c r="G8957" i="12"/>
  <c r="H8957" i="12"/>
  <c r="I8957" i="12"/>
  <c r="J8957" i="12"/>
  <c r="K8957" i="12"/>
  <c r="L8957" i="12"/>
  <c r="B8958" i="12"/>
  <c r="C8958" i="12"/>
  <c r="D8958" i="12"/>
  <c r="E8958" i="12"/>
  <c r="F8958" i="12"/>
  <c r="G8958" i="12"/>
  <c r="H8958" i="12"/>
  <c r="I8958" i="12"/>
  <c r="J8958" i="12"/>
  <c r="K8958" i="12"/>
  <c r="L8958" i="12"/>
  <c r="B8959" i="12"/>
  <c r="C8959" i="12"/>
  <c r="D8959" i="12"/>
  <c r="E8959" i="12"/>
  <c r="F8959" i="12"/>
  <c r="G8959" i="12"/>
  <c r="H8959" i="12"/>
  <c r="I8959" i="12"/>
  <c r="J8959" i="12"/>
  <c r="K8959" i="12"/>
  <c r="L8959" i="12"/>
  <c r="B8960" i="12"/>
  <c r="C8960" i="12"/>
  <c r="D8960" i="12"/>
  <c r="E8960" i="12"/>
  <c r="F8960" i="12"/>
  <c r="G8960" i="12"/>
  <c r="H8960" i="12"/>
  <c r="I8960" i="12"/>
  <c r="J8960" i="12"/>
  <c r="K8960" i="12"/>
  <c r="L8960" i="12"/>
  <c r="B8961" i="12"/>
  <c r="C8961" i="12"/>
  <c r="D8961" i="12"/>
  <c r="E8961" i="12"/>
  <c r="F8961" i="12"/>
  <c r="G8961" i="12"/>
  <c r="H8961" i="12"/>
  <c r="I8961" i="12"/>
  <c r="J8961" i="12"/>
  <c r="K8961" i="12"/>
  <c r="L8961" i="12"/>
  <c r="B8962" i="12"/>
  <c r="C8962" i="12"/>
  <c r="D8962" i="12"/>
  <c r="E8962" i="12"/>
  <c r="F8962" i="12"/>
  <c r="G8962" i="12"/>
  <c r="H8962" i="12"/>
  <c r="I8962" i="12"/>
  <c r="J8962" i="12"/>
  <c r="K8962" i="12"/>
  <c r="L8962" i="12"/>
  <c r="B8963" i="12"/>
  <c r="C8963" i="12"/>
  <c r="D8963" i="12"/>
  <c r="E8963" i="12"/>
  <c r="F8963" i="12"/>
  <c r="G8963" i="12"/>
  <c r="H8963" i="12"/>
  <c r="I8963" i="12"/>
  <c r="J8963" i="12"/>
  <c r="K8963" i="12"/>
  <c r="L8963" i="12"/>
  <c r="B8964" i="12"/>
  <c r="C8964" i="12"/>
  <c r="D8964" i="12"/>
  <c r="E8964" i="12"/>
  <c r="F8964" i="12"/>
  <c r="G8964" i="12"/>
  <c r="H8964" i="12"/>
  <c r="I8964" i="12"/>
  <c r="J8964" i="12"/>
  <c r="K8964" i="12"/>
  <c r="L8964" i="12"/>
  <c r="B8965" i="12"/>
  <c r="C8965" i="12"/>
  <c r="D8965" i="12"/>
  <c r="E8965" i="12"/>
  <c r="F8965" i="12"/>
  <c r="G8965" i="12"/>
  <c r="H8965" i="12"/>
  <c r="I8965" i="12"/>
  <c r="J8965" i="12"/>
  <c r="K8965" i="12"/>
  <c r="L8965" i="12"/>
  <c r="B8966" i="12"/>
  <c r="C8966" i="12"/>
  <c r="D8966" i="12"/>
  <c r="E8966" i="12"/>
  <c r="F8966" i="12"/>
  <c r="G8966" i="12"/>
  <c r="H8966" i="12"/>
  <c r="I8966" i="12"/>
  <c r="J8966" i="12"/>
  <c r="K8966" i="12"/>
  <c r="L8966" i="12"/>
  <c r="B8967" i="12"/>
  <c r="C8967" i="12"/>
  <c r="D8967" i="12"/>
  <c r="E8967" i="12"/>
  <c r="F8967" i="12"/>
  <c r="G8967" i="12"/>
  <c r="H8967" i="12"/>
  <c r="I8967" i="12"/>
  <c r="J8967" i="12"/>
  <c r="K8967" i="12"/>
  <c r="L8967" i="12"/>
  <c r="B8968" i="12"/>
  <c r="C8968" i="12"/>
  <c r="D8968" i="12"/>
  <c r="E8968" i="12"/>
  <c r="F8968" i="12"/>
  <c r="G8968" i="12"/>
  <c r="H8968" i="12"/>
  <c r="I8968" i="12"/>
  <c r="J8968" i="12"/>
  <c r="K8968" i="12"/>
  <c r="L8968" i="12"/>
  <c r="B8969" i="12"/>
  <c r="C8969" i="12"/>
  <c r="D8969" i="12"/>
  <c r="E8969" i="12"/>
  <c r="F8969" i="12"/>
  <c r="G8969" i="12"/>
  <c r="H8969" i="12"/>
  <c r="I8969" i="12"/>
  <c r="J8969" i="12"/>
  <c r="K8969" i="12"/>
  <c r="L8969" i="12"/>
  <c r="B8970" i="12"/>
  <c r="C8970" i="12"/>
  <c r="D8970" i="12"/>
  <c r="E8970" i="12"/>
  <c r="F8970" i="12"/>
  <c r="G8970" i="12"/>
  <c r="H8970" i="12"/>
  <c r="I8970" i="12"/>
  <c r="J8970" i="12"/>
  <c r="K8970" i="12"/>
  <c r="L8970" i="12"/>
  <c r="B8971" i="12"/>
  <c r="C8971" i="12"/>
  <c r="D8971" i="12"/>
  <c r="E8971" i="12"/>
  <c r="F8971" i="12"/>
  <c r="G8971" i="12"/>
  <c r="H8971" i="12"/>
  <c r="I8971" i="12"/>
  <c r="J8971" i="12"/>
  <c r="K8971" i="12"/>
  <c r="L8971" i="12"/>
  <c r="B8972" i="12"/>
  <c r="C8972" i="12"/>
  <c r="D8972" i="12"/>
  <c r="E8972" i="12"/>
  <c r="F8972" i="12"/>
  <c r="G8972" i="12"/>
  <c r="H8972" i="12"/>
  <c r="I8972" i="12"/>
  <c r="J8972" i="12"/>
  <c r="K8972" i="12"/>
  <c r="L8972" i="12"/>
  <c r="B8973" i="12"/>
  <c r="C8973" i="12"/>
  <c r="D8973" i="12"/>
  <c r="E8973" i="12"/>
  <c r="F8973" i="12"/>
  <c r="G8973" i="12"/>
  <c r="H8973" i="12"/>
  <c r="I8973" i="12"/>
  <c r="J8973" i="12"/>
  <c r="K8973" i="12"/>
  <c r="L8973" i="12"/>
  <c r="B8974" i="12"/>
  <c r="C8974" i="12"/>
  <c r="D8974" i="12"/>
  <c r="E8974" i="12"/>
  <c r="F8974" i="12"/>
  <c r="G8974" i="12"/>
  <c r="H8974" i="12"/>
  <c r="I8974" i="12"/>
  <c r="J8974" i="12"/>
  <c r="K8974" i="12"/>
  <c r="L8974" i="12"/>
  <c r="B8975" i="12"/>
  <c r="C8975" i="12"/>
  <c r="D8975" i="12"/>
  <c r="E8975" i="12"/>
  <c r="F8975" i="12"/>
  <c r="G8975" i="12"/>
  <c r="H8975" i="12"/>
  <c r="I8975" i="12"/>
  <c r="J8975" i="12"/>
  <c r="K8975" i="12"/>
  <c r="L8975" i="12"/>
  <c r="B8976" i="12"/>
  <c r="C8976" i="12"/>
  <c r="D8976" i="12"/>
  <c r="E8976" i="12"/>
  <c r="F8976" i="12"/>
  <c r="G8976" i="12"/>
  <c r="H8976" i="12"/>
  <c r="I8976" i="12"/>
  <c r="J8976" i="12"/>
  <c r="K8976" i="12"/>
  <c r="L8976" i="12"/>
  <c r="B8977" i="12"/>
  <c r="C8977" i="12"/>
  <c r="D8977" i="12"/>
  <c r="E8977" i="12"/>
  <c r="F8977" i="12"/>
  <c r="G8977" i="12"/>
  <c r="H8977" i="12"/>
  <c r="I8977" i="12"/>
  <c r="J8977" i="12"/>
  <c r="K8977" i="12"/>
  <c r="L8977" i="12"/>
  <c r="B8978" i="12"/>
  <c r="C8978" i="12"/>
  <c r="D8978" i="12"/>
  <c r="E8978" i="12"/>
  <c r="F8978" i="12"/>
  <c r="G8978" i="12"/>
  <c r="H8978" i="12"/>
  <c r="I8978" i="12"/>
  <c r="J8978" i="12"/>
  <c r="K8978" i="12"/>
  <c r="L8978" i="12"/>
  <c r="B8979" i="12"/>
  <c r="C8979" i="12"/>
  <c r="D8979" i="12"/>
  <c r="E8979" i="12"/>
  <c r="F8979" i="12"/>
  <c r="G8979" i="12"/>
  <c r="H8979" i="12"/>
  <c r="I8979" i="12"/>
  <c r="J8979" i="12"/>
  <c r="K8979" i="12"/>
  <c r="L8979" i="12"/>
  <c r="B8980" i="12"/>
  <c r="C8980" i="12"/>
  <c r="D8980" i="12"/>
  <c r="E8980" i="12"/>
  <c r="F8980" i="12"/>
  <c r="G8980" i="12"/>
  <c r="H8980" i="12"/>
  <c r="I8980" i="12"/>
  <c r="J8980" i="12"/>
  <c r="K8980" i="12"/>
  <c r="L8980" i="12"/>
  <c r="B8981" i="12"/>
  <c r="C8981" i="12"/>
  <c r="D8981" i="12"/>
  <c r="E8981" i="12"/>
  <c r="F8981" i="12"/>
  <c r="G8981" i="12"/>
  <c r="H8981" i="12"/>
  <c r="I8981" i="12"/>
  <c r="J8981" i="12"/>
  <c r="K8981" i="12"/>
  <c r="L8981" i="12"/>
  <c r="B8982" i="12"/>
  <c r="C8982" i="12"/>
  <c r="D8982" i="12"/>
  <c r="E8982" i="12"/>
  <c r="F8982" i="12"/>
  <c r="G8982" i="12"/>
  <c r="H8982" i="12"/>
  <c r="I8982" i="12"/>
  <c r="J8982" i="12"/>
  <c r="K8982" i="12"/>
  <c r="L8982" i="12"/>
  <c r="B8983" i="12"/>
  <c r="C8983" i="12"/>
  <c r="D8983" i="12"/>
  <c r="E8983" i="12"/>
  <c r="F8983" i="12"/>
  <c r="G8983" i="12"/>
  <c r="H8983" i="12"/>
  <c r="I8983" i="12"/>
  <c r="J8983" i="12"/>
  <c r="K8983" i="12"/>
  <c r="L8983" i="12"/>
  <c r="B8984" i="12"/>
  <c r="C8984" i="12"/>
  <c r="D8984" i="12"/>
  <c r="E8984" i="12"/>
  <c r="F8984" i="12"/>
  <c r="G8984" i="12"/>
  <c r="H8984" i="12"/>
  <c r="I8984" i="12"/>
  <c r="J8984" i="12"/>
  <c r="K8984" i="12"/>
  <c r="L8984" i="12"/>
  <c r="B8985" i="12"/>
  <c r="C8985" i="12"/>
  <c r="D8985" i="12"/>
  <c r="E8985" i="12"/>
  <c r="F8985" i="12"/>
  <c r="G8985" i="12"/>
  <c r="H8985" i="12"/>
  <c r="I8985" i="12"/>
  <c r="J8985" i="12"/>
  <c r="K8985" i="12"/>
  <c r="L8985" i="12"/>
  <c r="B8986" i="12"/>
  <c r="C8986" i="12"/>
  <c r="D8986" i="12"/>
  <c r="E8986" i="12"/>
  <c r="F8986" i="12"/>
  <c r="G8986" i="12"/>
  <c r="H8986" i="12"/>
  <c r="I8986" i="12"/>
  <c r="J8986" i="12"/>
  <c r="K8986" i="12"/>
  <c r="L8986" i="12"/>
  <c r="B8987" i="12"/>
  <c r="C8987" i="12"/>
  <c r="D8987" i="12"/>
  <c r="E8987" i="12"/>
  <c r="F8987" i="12"/>
  <c r="G8987" i="12"/>
  <c r="H8987" i="12"/>
  <c r="I8987" i="12"/>
  <c r="J8987" i="12"/>
  <c r="K8987" i="12"/>
  <c r="L8987" i="12"/>
  <c r="B8988" i="12"/>
  <c r="C8988" i="12"/>
  <c r="D8988" i="12"/>
  <c r="E8988" i="12"/>
  <c r="F8988" i="12"/>
  <c r="G8988" i="12"/>
  <c r="H8988" i="12"/>
  <c r="I8988" i="12"/>
  <c r="J8988" i="12"/>
  <c r="K8988" i="12"/>
  <c r="L8988" i="12"/>
  <c r="B8989" i="12"/>
  <c r="C8989" i="12"/>
  <c r="D8989" i="12"/>
  <c r="E8989" i="12"/>
  <c r="F8989" i="12"/>
  <c r="G8989" i="12"/>
  <c r="H8989" i="12"/>
  <c r="I8989" i="12"/>
  <c r="J8989" i="12"/>
  <c r="K8989" i="12"/>
  <c r="L8989" i="12"/>
  <c r="B8990" i="12"/>
  <c r="C8990" i="12"/>
  <c r="D8990" i="12"/>
  <c r="E8990" i="12"/>
  <c r="F8990" i="12"/>
  <c r="G8990" i="12"/>
  <c r="H8990" i="12"/>
  <c r="I8990" i="12"/>
  <c r="J8990" i="12"/>
  <c r="K8990" i="12"/>
  <c r="L8990" i="12"/>
  <c r="B8991" i="12"/>
  <c r="C8991" i="12"/>
  <c r="D8991" i="12"/>
  <c r="E8991" i="12"/>
  <c r="F8991" i="12"/>
  <c r="G8991" i="12"/>
  <c r="H8991" i="12"/>
  <c r="I8991" i="12"/>
  <c r="J8991" i="12"/>
  <c r="K8991" i="12"/>
  <c r="L8991" i="12"/>
  <c r="B8992" i="12"/>
  <c r="C8992" i="12"/>
  <c r="D8992" i="12"/>
  <c r="E8992" i="12"/>
  <c r="F8992" i="12"/>
  <c r="G8992" i="12"/>
  <c r="H8992" i="12"/>
  <c r="I8992" i="12"/>
  <c r="J8992" i="12"/>
  <c r="K8992" i="12"/>
  <c r="L8992" i="12"/>
  <c r="B8993" i="12"/>
  <c r="C8993" i="12"/>
  <c r="D8993" i="12"/>
  <c r="E8993" i="12"/>
  <c r="F8993" i="12"/>
  <c r="G8993" i="12"/>
  <c r="H8993" i="12"/>
  <c r="I8993" i="12"/>
  <c r="J8993" i="12"/>
  <c r="K8993" i="12"/>
  <c r="L8993" i="12"/>
  <c r="B8994" i="12"/>
  <c r="C8994" i="12"/>
  <c r="D8994" i="12"/>
  <c r="E8994" i="12"/>
  <c r="F8994" i="12"/>
  <c r="G8994" i="12"/>
  <c r="H8994" i="12"/>
  <c r="I8994" i="12"/>
  <c r="J8994" i="12"/>
  <c r="K8994" i="12"/>
  <c r="L8994" i="12"/>
  <c r="B8995" i="12"/>
  <c r="C8995" i="12"/>
  <c r="D8995" i="12"/>
  <c r="E8995" i="12"/>
  <c r="F8995" i="12"/>
  <c r="G8995" i="12"/>
  <c r="H8995" i="12"/>
  <c r="I8995" i="12"/>
  <c r="J8995" i="12"/>
  <c r="K8995" i="12"/>
  <c r="L8995" i="12"/>
  <c r="B8996" i="12"/>
  <c r="C8996" i="12"/>
  <c r="D8996" i="12"/>
  <c r="E8996" i="12"/>
  <c r="F8996" i="12"/>
  <c r="G8996" i="12"/>
  <c r="H8996" i="12"/>
  <c r="I8996" i="12"/>
  <c r="J8996" i="12"/>
  <c r="K8996" i="12"/>
  <c r="L8996" i="12"/>
  <c r="B8997" i="12"/>
  <c r="C8997" i="12"/>
  <c r="D8997" i="12"/>
  <c r="E8997" i="12"/>
  <c r="F8997" i="12"/>
  <c r="G8997" i="12"/>
  <c r="H8997" i="12"/>
  <c r="I8997" i="12"/>
  <c r="J8997" i="12"/>
  <c r="K8997" i="12"/>
  <c r="L8997" i="12"/>
  <c r="B8998" i="12"/>
  <c r="C8998" i="12"/>
  <c r="D8998" i="12"/>
  <c r="E8998" i="12"/>
  <c r="F8998" i="12"/>
  <c r="G8998" i="12"/>
  <c r="H8998" i="12"/>
  <c r="I8998" i="12"/>
  <c r="J8998" i="12"/>
  <c r="K8998" i="12"/>
  <c r="L8998" i="12"/>
  <c r="B8999" i="12"/>
  <c r="C8999" i="12"/>
  <c r="D8999" i="12"/>
  <c r="E8999" i="12"/>
  <c r="F8999" i="12"/>
  <c r="G8999" i="12"/>
  <c r="H8999" i="12"/>
  <c r="I8999" i="12"/>
  <c r="J8999" i="12"/>
  <c r="K8999" i="12"/>
  <c r="L8999" i="12"/>
  <c r="B9000" i="12"/>
  <c r="C9000" i="12"/>
  <c r="D9000" i="12"/>
  <c r="E9000" i="12"/>
  <c r="F9000" i="12"/>
  <c r="G9000" i="12"/>
  <c r="H9000" i="12"/>
  <c r="I9000" i="12"/>
  <c r="J9000" i="12"/>
  <c r="K9000" i="12"/>
  <c r="L9000" i="12"/>
  <c r="B9001" i="12"/>
  <c r="C9001" i="12"/>
  <c r="D9001" i="12"/>
  <c r="E9001" i="12"/>
  <c r="F9001" i="12"/>
  <c r="G9001" i="12"/>
  <c r="H9001" i="12"/>
  <c r="I9001" i="12"/>
  <c r="J9001" i="12"/>
  <c r="K9001" i="12"/>
  <c r="L9001" i="12"/>
  <c r="B9002" i="12"/>
  <c r="C9002" i="12"/>
  <c r="D9002" i="12"/>
  <c r="E9002" i="12"/>
  <c r="F9002" i="12"/>
  <c r="G9002" i="12"/>
  <c r="H9002" i="12"/>
  <c r="I9002" i="12"/>
  <c r="J9002" i="12"/>
  <c r="K9002" i="12"/>
  <c r="L9002" i="12"/>
  <c r="B9003" i="12"/>
  <c r="C9003" i="12"/>
  <c r="D9003" i="12"/>
  <c r="E9003" i="12"/>
  <c r="F9003" i="12"/>
  <c r="G9003" i="12"/>
  <c r="H9003" i="12"/>
  <c r="I9003" i="12"/>
  <c r="J9003" i="12"/>
  <c r="K9003" i="12"/>
  <c r="L9003" i="12"/>
  <c r="B9004" i="12"/>
  <c r="C9004" i="12"/>
  <c r="D9004" i="12"/>
  <c r="E9004" i="12"/>
  <c r="F9004" i="12"/>
  <c r="G9004" i="12"/>
  <c r="H9004" i="12"/>
  <c r="I9004" i="12"/>
  <c r="J9004" i="12"/>
  <c r="K9004" i="12"/>
  <c r="L9004" i="12"/>
  <c r="B9005" i="12"/>
  <c r="C9005" i="12"/>
  <c r="D9005" i="12"/>
  <c r="E9005" i="12"/>
  <c r="F9005" i="12"/>
  <c r="G9005" i="12"/>
  <c r="H9005" i="12"/>
  <c r="I9005" i="12"/>
  <c r="J9005" i="12"/>
  <c r="K9005" i="12"/>
  <c r="L9005" i="12"/>
  <c r="B9006" i="12"/>
  <c r="C9006" i="12"/>
  <c r="D9006" i="12"/>
  <c r="E9006" i="12"/>
  <c r="F9006" i="12"/>
  <c r="G9006" i="12"/>
  <c r="H9006" i="12"/>
  <c r="I9006" i="12"/>
  <c r="J9006" i="12"/>
  <c r="K9006" i="12"/>
  <c r="L9006" i="12"/>
  <c r="B9007" i="12"/>
  <c r="C9007" i="12"/>
  <c r="D9007" i="12"/>
  <c r="E9007" i="12"/>
  <c r="F9007" i="12"/>
  <c r="G9007" i="12"/>
  <c r="H9007" i="12"/>
  <c r="I9007" i="12"/>
  <c r="J9007" i="12"/>
  <c r="K9007" i="12"/>
  <c r="L9007" i="12"/>
  <c r="B9008" i="12"/>
  <c r="C9008" i="12"/>
  <c r="D9008" i="12"/>
  <c r="E9008" i="12"/>
  <c r="F9008" i="12"/>
  <c r="G9008" i="12"/>
  <c r="H9008" i="12"/>
  <c r="I9008" i="12"/>
  <c r="J9008" i="12"/>
  <c r="K9008" i="12"/>
  <c r="L9008" i="12"/>
  <c r="B9009" i="12"/>
  <c r="C9009" i="12"/>
  <c r="D9009" i="12"/>
  <c r="E9009" i="12"/>
  <c r="F9009" i="12"/>
  <c r="G9009" i="12"/>
  <c r="H9009" i="12"/>
  <c r="I9009" i="12"/>
  <c r="J9009" i="12"/>
  <c r="K9009" i="12"/>
  <c r="L9009" i="12"/>
  <c r="B9010" i="12"/>
  <c r="C9010" i="12"/>
  <c r="D9010" i="12"/>
  <c r="E9010" i="12"/>
  <c r="F9010" i="12"/>
  <c r="G9010" i="12"/>
  <c r="H9010" i="12"/>
  <c r="I9010" i="12"/>
  <c r="J9010" i="12"/>
  <c r="K9010" i="12"/>
  <c r="L9010" i="12"/>
  <c r="B9011" i="12"/>
  <c r="C9011" i="12"/>
  <c r="D9011" i="12"/>
  <c r="E9011" i="12"/>
  <c r="F9011" i="12"/>
  <c r="G9011" i="12"/>
  <c r="H9011" i="12"/>
  <c r="I9011" i="12"/>
  <c r="J9011" i="12"/>
  <c r="K9011" i="12"/>
  <c r="L9011" i="12"/>
  <c r="B9012" i="12"/>
  <c r="C9012" i="12"/>
  <c r="D9012" i="12"/>
  <c r="E9012" i="12"/>
  <c r="F9012" i="12"/>
  <c r="G9012" i="12"/>
  <c r="H9012" i="12"/>
  <c r="I9012" i="12"/>
  <c r="J9012" i="12"/>
  <c r="K9012" i="12"/>
  <c r="L9012" i="12"/>
  <c r="B9013" i="12"/>
  <c r="C9013" i="12"/>
  <c r="D9013" i="12"/>
  <c r="E9013" i="12"/>
  <c r="F9013" i="12"/>
  <c r="G9013" i="12"/>
  <c r="H9013" i="12"/>
  <c r="I9013" i="12"/>
  <c r="J9013" i="12"/>
  <c r="K9013" i="12"/>
  <c r="L9013" i="12"/>
  <c r="B9014" i="12"/>
  <c r="C9014" i="12"/>
  <c r="D9014" i="12"/>
  <c r="E9014" i="12"/>
  <c r="F9014" i="12"/>
  <c r="G9014" i="12"/>
  <c r="H9014" i="12"/>
  <c r="I9014" i="12"/>
  <c r="J9014" i="12"/>
  <c r="K9014" i="12"/>
  <c r="L9014" i="12"/>
  <c r="B9015" i="12"/>
  <c r="C9015" i="12"/>
  <c r="D9015" i="12"/>
  <c r="E9015" i="12"/>
  <c r="F9015" i="12"/>
  <c r="G9015" i="12"/>
  <c r="H9015" i="12"/>
  <c r="I9015" i="12"/>
  <c r="J9015" i="12"/>
  <c r="K9015" i="12"/>
  <c r="L9015" i="12"/>
  <c r="B9016" i="12"/>
  <c r="C9016" i="12"/>
  <c r="D9016" i="12"/>
  <c r="E9016" i="12"/>
  <c r="F9016" i="12"/>
  <c r="G9016" i="12"/>
  <c r="H9016" i="12"/>
  <c r="I9016" i="12"/>
  <c r="J9016" i="12"/>
  <c r="K9016" i="12"/>
  <c r="L9016" i="12"/>
  <c r="B9017" i="12"/>
  <c r="C9017" i="12"/>
  <c r="D9017" i="12"/>
  <c r="E9017" i="12"/>
  <c r="F9017" i="12"/>
  <c r="G9017" i="12"/>
  <c r="H9017" i="12"/>
  <c r="I9017" i="12"/>
  <c r="J9017" i="12"/>
  <c r="K9017" i="12"/>
  <c r="L9017" i="12"/>
  <c r="B9018" i="12"/>
  <c r="C9018" i="12"/>
  <c r="D9018" i="12"/>
  <c r="E9018" i="12"/>
  <c r="F9018" i="12"/>
  <c r="G9018" i="12"/>
  <c r="H9018" i="12"/>
  <c r="I9018" i="12"/>
  <c r="J9018" i="12"/>
  <c r="K9018" i="12"/>
  <c r="L9018" i="12"/>
  <c r="B9019" i="12"/>
  <c r="C9019" i="12"/>
  <c r="D9019" i="12"/>
  <c r="E9019" i="12"/>
  <c r="F9019" i="12"/>
  <c r="G9019" i="12"/>
  <c r="H9019" i="12"/>
  <c r="I9019" i="12"/>
  <c r="J9019" i="12"/>
  <c r="K9019" i="12"/>
  <c r="L9019" i="12"/>
  <c r="B9020" i="12"/>
  <c r="C9020" i="12"/>
  <c r="D9020" i="12"/>
  <c r="E9020" i="12"/>
  <c r="F9020" i="12"/>
  <c r="G9020" i="12"/>
  <c r="H9020" i="12"/>
  <c r="I9020" i="12"/>
  <c r="J9020" i="12"/>
  <c r="K9020" i="12"/>
  <c r="L9020" i="12"/>
  <c r="B9021" i="12"/>
  <c r="C9021" i="12"/>
  <c r="D9021" i="12"/>
  <c r="E9021" i="12"/>
  <c r="F9021" i="12"/>
  <c r="G9021" i="12"/>
  <c r="H9021" i="12"/>
  <c r="I9021" i="12"/>
  <c r="J9021" i="12"/>
  <c r="K9021" i="12"/>
  <c r="L9021" i="12"/>
  <c r="B9022" i="12"/>
  <c r="C9022" i="12"/>
  <c r="D9022" i="12"/>
  <c r="E9022" i="12"/>
  <c r="F9022" i="12"/>
  <c r="G9022" i="12"/>
  <c r="H9022" i="12"/>
  <c r="I9022" i="12"/>
  <c r="J9022" i="12"/>
  <c r="K9022" i="12"/>
  <c r="L9022" i="12"/>
  <c r="B9023" i="12"/>
  <c r="C9023" i="12"/>
  <c r="D9023" i="12"/>
  <c r="E9023" i="12"/>
  <c r="F9023" i="12"/>
  <c r="G9023" i="12"/>
  <c r="H9023" i="12"/>
  <c r="I9023" i="12"/>
  <c r="J9023" i="12"/>
  <c r="K9023" i="12"/>
  <c r="L9023" i="12"/>
  <c r="B9024" i="12"/>
  <c r="C9024" i="12"/>
  <c r="D9024" i="12"/>
  <c r="E9024" i="12"/>
  <c r="F9024" i="12"/>
  <c r="G9024" i="12"/>
  <c r="H9024" i="12"/>
  <c r="I9024" i="12"/>
  <c r="J9024" i="12"/>
  <c r="K9024" i="12"/>
  <c r="L9024" i="12"/>
  <c r="B9025" i="12"/>
  <c r="C9025" i="12"/>
  <c r="D9025" i="12"/>
  <c r="E9025" i="12"/>
  <c r="F9025" i="12"/>
  <c r="G9025" i="12"/>
  <c r="H9025" i="12"/>
  <c r="I9025" i="12"/>
  <c r="J9025" i="12"/>
  <c r="K9025" i="12"/>
  <c r="L9025" i="12"/>
  <c r="B9026" i="12"/>
  <c r="C9026" i="12"/>
  <c r="D9026" i="12"/>
  <c r="E9026" i="12"/>
  <c r="F9026" i="12"/>
  <c r="G9026" i="12"/>
  <c r="H9026" i="12"/>
  <c r="I9026" i="12"/>
  <c r="J9026" i="12"/>
  <c r="K9026" i="12"/>
  <c r="L9026" i="12"/>
  <c r="B9027" i="12"/>
  <c r="C9027" i="12"/>
  <c r="D9027" i="12"/>
  <c r="E9027" i="12"/>
  <c r="F9027" i="12"/>
  <c r="G9027" i="12"/>
  <c r="H9027" i="12"/>
  <c r="I9027" i="12"/>
  <c r="J9027" i="12"/>
  <c r="K9027" i="12"/>
  <c r="L9027" i="12"/>
  <c r="B9028" i="12"/>
  <c r="C9028" i="12"/>
  <c r="D9028" i="12"/>
  <c r="E9028" i="12"/>
  <c r="F9028" i="12"/>
  <c r="G9028" i="12"/>
  <c r="H9028" i="12"/>
  <c r="I9028" i="12"/>
  <c r="J9028" i="12"/>
  <c r="K9028" i="12"/>
  <c r="L9028" i="12"/>
  <c r="B9029" i="12"/>
  <c r="C9029" i="12"/>
  <c r="D9029" i="12"/>
  <c r="E9029" i="12"/>
  <c r="F9029" i="12"/>
  <c r="G9029" i="12"/>
  <c r="H9029" i="12"/>
  <c r="I9029" i="12"/>
  <c r="J9029" i="12"/>
  <c r="K9029" i="12"/>
  <c r="L9029" i="12"/>
  <c r="B9030" i="12"/>
  <c r="C9030" i="12"/>
  <c r="D9030" i="12"/>
  <c r="E9030" i="12"/>
  <c r="F9030" i="12"/>
  <c r="G9030" i="12"/>
  <c r="H9030" i="12"/>
  <c r="I9030" i="12"/>
  <c r="J9030" i="12"/>
  <c r="K9030" i="12"/>
  <c r="L9030" i="12"/>
  <c r="B9031" i="12"/>
  <c r="C9031" i="12"/>
  <c r="D9031" i="12"/>
  <c r="E9031" i="12"/>
  <c r="F9031" i="12"/>
  <c r="G9031" i="12"/>
  <c r="H9031" i="12"/>
  <c r="I9031" i="12"/>
  <c r="J9031" i="12"/>
  <c r="K9031" i="12"/>
  <c r="L9031" i="12"/>
  <c r="B9032" i="12"/>
  <c r="C9032" i="12"/>
  <c r="D9032" i="12"/>
  <c r="E9032" i="12"/>
  <c r="F9032" i="12"/>
  <c r="G9032" i="12"/>
  <c r="H9032" i="12"/>
  <c r="I9032" i="12"/>
  <c r="J9032" i="12"/>
  <c r="K9032" i="12"/>
  <c r="L9032" i="12"/>
  <c r="B9033" i="12"/>
  <c r="C9033" i="12"/>
  <c r="D9033" i="12"/>
  <c r="E9033" i="12"/>
  <c r="F9033" i="12"/>
  <c r="G9033" i="12"/>
  <c r="H9033" i="12"/>
  <c r="I9033" i="12"/>
  <c r="J9033" i="12"/>
  <c r="K9033" i="12"/>
  <c r="L9033" i="12"/>
  <c r="B9034" i="12"/>
  <c r="C9034" i="12"/>
  <c r="D9034" i="12"/>
  <c r="E9034" i="12"/>
  <c r="F9034" i="12"/>
  <c r="G9034" i="12"/>
  <c r="H9034" i="12"/>
  <c r="I9034" i="12"/>
  <c r="J9034" i="12"/>
  <c r="K9034" i="12"/>
  <c r="L9034" i="12"/>
  <c r="B9035" i="12"/>
  <c r="C9035" i="12"/>
  <c r="D9035" i="12"/>
  <c r="E9035" i="12"/>
  <c r="F9035" i="12"/>
  <c r="G9035" i="12"/>
  <c r="H9035" i="12"/>
  <c r="I9035" i="12"/>
  <c r="J9035" i="12"/>
  <c r="K9035" i="12"/>
  <c r="L9035" i="12"/>
  <c r="B9036" i="12"/>
  <c r="C9036" i="12"/>
  <c r="D9036" i="12"/>
  <c r="E9036" i="12"/>
  <c r="F9036" i="12"/>
  <c r="G9036" i="12"/>
  <c r="H9036" i="12"/>
  <c r="I9036" i="12"/>
  <c r="J9036" i="12"/>
  <c r="K9036" i="12"/>
  <c r="L9036" i="12"/>
  <c r="B9037" i="12"/>
  <c r="C9037" i="12"/>
  <c r="D9037" i="12"/>
  <c r="E9037" i="12"/>
  <c r="F9037" i="12"/>
  <c r="G9037" i="12"/>
  <c r="H9037" i="12"/>
  <c r="I9037" i="12"/>
  <c r="J9037" i="12"/>
  <c r="K9037" i="12"/>
  <c r="L9037" i="12"/>
  <c r="B9038" i="12"/>
  <c r="C9038" i="12"/>
  <c r="D9038" i="12"/>
  <c r="E9038" i="12"/>
  <c r="F9038" i="12"/>
  <c r="G9038" i="12"/>
  <c r="H9038" i="12"/>
  <c r="I9038" i="12"/>
  <c r="J9038" i="12"/>
  <c r="K9038" i="12"/>
  <c r="L9038" i="12"/>
  <c r="B9039" i="12"/>
  <c r="C9039" i="12"/>
  <c r="D9039" i="12"/>
  <c r="E9039" i="12"/>
  <c r="F9039" i="12"/>
  <c r="G9039" i="12"/>
  <c r="H9039" i="12"/>
  <c r="I9039" i="12"/>
  <c r="J9039" i="12"/>
  <c r="K9039" i="12"/>
  <c r="L9039" i="12"/>
  <c r="B9040" i="12"/>
  <c r="C9040" i="12"/>
  <c r="D9040" i="12"/>
  <c r="E9040" i="12"/>
  <c r="F9040" i="12"/>
  <c r="G9040" i="12"/>
  <c r="H9040" i="12"/>
  <c r="I9040" i="12"/>
  <c r="J9040" i="12"/>
  <c r="K9040" i="12"/>
  <c r="L9040" i="12"/>
  <c r="B9041" i="12"/>
  <c r="C9041" i="12"/>
  <c r="D9041" i="12"/>
  <c r="E9041" i="12"/>
  <c r="F9041" i="12"/>
  <c r="G9041" i="12"/>
  <c r="H9041" i="12"/>
  <c r="I9041" i="12"/>
  <c r="J9041" i="12"/>
  <c r="K9041" i="12"/>
  <c r="L9041" i="12"/>
  <c r="B9042" i="12"/>
  <c r="C9042" i="12"/>
  <c r="D9042" i="12"/>
  <c r="E9042" i="12"/>
  <c r="F9042" i="12"/>
  <c r="G9042" i="12"/>
  <c r="H9042" i="12"/>
  <c r="I9042" i="12"/>
  <c r="J9042" i="12"/>
  <c r="K9042" i="12"/>
  <c r="L9042" i="12"/>
  <c r="B9043" i="12"/>
  <c r="C9043" i="12"/>
  <c r="D9043" i="12"/>
  <c r="E9043" i="12"/>
  <c r="F9043" i="12"/>
  <c r="G9043" i="12"/>
  <c r="H9043" i="12"/>
  <c r="I9043" i="12"/>
  <c r="J9043" i="12"/>
  <c r="K9043" i="12"/>
  <c r="L9043" i="12"/>
  <c r="B9044" i="12"/>
  <c r="C9044" i="12"/>
  <c r="D9044" i="12"/>
  <c r="E9044" i="12"/>
  <c r="F9044" i="12"/>
  <c r="G9044" i="12"/>
  <c r="H9044" i="12"/>
  <c r="I9044" i="12"/>
  <c r="J9044" i="12"/>
  <c r="K9044" i="12"/>
  <c r="L9044" i="12"/>
  <c r="B9045" i="12"/>
  <c r="C9045" i="12"/>
  <c r="D9045" i="12"/>
  <c r="E9045" i="12"/>
  <c r="F9045" i="12"/>
  <c r="G9045" i="12"/>
  <c r="H9045" i="12"/>
  <c r="I9045" i="12"/>
  <c r="J9045" i="12"/>
  <c r="K9045" i="12"/>
  <c r="L9045" i="12"/>
  <c r="B9046" i="12"/>
  <c r="C9046" i="12"/>
  <c r="D9046" i="12"/>
  <c r="E9046" i="12"/>
  <c r="F9046" i="12"/>
  <c r="G9046" i="12"/>
  <c r="H9046" i="12"/>
  <c r="I9046" i="12"/>
  <c r="J9046" i="12"/>
  <c r="K9046" i="12"/>
  <c r="L9046" i="12"/>
  <c r="B9047" i="12"/>
  <c r="C9047" i="12"/>
  <c r="D9047" i="12"/>
  <c r="E9047" i="12"/>
  <c r="F9047" i="12"/>
  <c r="G9047" i="12"/>
  <c r="H9047" i="12"/>
  <c r="I9047" i="12"/>
  <c r="J9047" i="12"/>
  <c r="K9047" i="12"/>
  <c r="L9047" i="12"/>
  <c r="B9048" i="12"/>
  <c r="C9048" i="12"/>
  <c r="D9048" i="12"/>
  <c r="E9048" i="12"/>
  <c r="F9048" i="12"/>
  <c r="G9048" i="12"/>
  <c r="H9048" i="12"/>
  <c r="I9048" i="12"/>
  <c r="J9048" i="12"/>
  <c r="K9048" i="12"/>
  <c r="L9048" i="12"/>
  <c r="B9049" i="12"/>
  <c r="C9049" i="12"/>
  <c r="D9049" i="12"/>
  <c r="E9049" i="12"/>
  <c r="F9049" i="12"/>
  <c r="G9049" i="12"/>
  <c r="H9049" i="12"/>
  <c r="I9049" i="12"/>
  <c r="J9049" i="12"/>
  <c r="K9049" i="12"/>
  <c r="L9049" i="12"/>
  <c r="B9050" i="12"/>
  <c r="C9050" i="12"/>
  <c r="D9050" i="12"/>
  <c r="E9050" i="12"/>
  <c r="F9050" i="12"/>
  <c r="G9050" i="12"/>
  <c r="H9050" i="12"/>
  <c r="I9050" i="12"/>
  <c r="J9050" i="12"/>
  <c r="K9050" i="12"/>
  <c r="L9050" i="12"/>
  <c r="B9051" i="12"/>
  <c r="C9051" i="12"/>
  <c r="D9051" i="12"/>
  <c r="E9051" i="12"/>
  <c r="F9051" i="12"/>
  <c r="G9051" i="12"/>
  <c r="H9051" i="12"/>
  <c r="I9051" i="12"/>
  <c r="J9051" i="12"/>
  <c r="K9051" i="12"/>
  <c r="L9051" i="12"/>
  <c r="B9052" i="12"/>
  <c r="C9052" i="12"/>
  <c r="D9052" i="12"/>
  <c r="E9052" i="12"/>
  <c r="F9052" i="12"/>
  <c r="G9052" i="12"/>
  <c r="H9052" i="12"/>
  <c r="I9052" i="12"/>
  <c r="J9052" i="12"/>
  <c r="K9052" i="12"/>
  <c r="L9052" i="12"/>
  <c r="B9053" i="12"/>
  <c r="C9053" i="12"/>
  <c r="D9053" i="12"/>
  <c r="E9053" i="12"/>
  <c r="F9053" i="12"/>
  <c r="G9053" i="12"/>
  <c r="H9053" i="12"/>
  <c r="I9053" i="12"/>
  <c r="J9053" i="12"/>
  <c r="K9053" i="12"/>
  <c r="L9053" i="12"/>
  <c r="B9054" i="12"/>
  <c r="C9054" i="12"/>
  <c r="D9054" i="12"/>
  <c r="E9054" i="12"/>
  <c r="F9054" i="12"/>
  <c r="G9054" i="12"/>
  <c r="H9054" i="12"/>
  <c r="I9054" i="12"/>
  <c r="J9054" i="12"/>
  <c r="K9054" i="12"/>
  <c r="L9054" i="12"/>
  <c r="B9055" i="12"/>
  <c r="C9055" i="12"/>
  <c r="D9055" i="12"/>
  <c r="E9055" i="12"/>
  <c r="F9055" i="12"/>
  <c r="G9055" i="12"/>
  <c r="H9055" i="12"/>
  <c r="I9055" i="12"/>
  <c r="J9055" i="12"/>
  <c r="K9055" i="12"/>
  <c r="L9055" i="12"/>
  <c r="B9056" i="12"/>
  <c r="C9056" i="12"/>
  <c r="D9056" i="12"/>
  <c r="E9056" i="12"/>
  <c r="F9056" i="12"/>
  <c r="G9056" i="12"/>
  <c r="H9056" i="12"/>
  <c r="I9056" i="12"/>
  <c r="J9056" i="12"/>
  <c r="K9056" i="12"/>
  <c r="L9056" i="12"/>
  <c r="B9057" i="12"/>
  <c r="C9057" i="12"/>
  <c r="D9057" i="12"/>
  <c r="E9057" i="12"/>
  <c r="F9057" i="12"/>
  <c r="G9057" i="12"/>
  <c r="H9057" i="12"/>
  <c r="I9057" i="12"/>
  <c r="J9057" i="12"/>
  <c r="K9057" i="12"/>
  <c r="L9057" i="12"/>
  <c r="B9058" i="12"/>
  <c r="C9058" i="12"/>
  <c r="D9058" i="12"/>
  <c r="E9058" i="12"/>
  <c r="F9058" i="12"/>
  <c r="G9058" i="12"/>
  <c r="H9058" i="12"/>
  <c r="I9058" i="12"/>
  <c r="J9058" i="12"/>
  <c r="K9058" i="12"/>
  <c r="L9058" i="12"/>
  <c r="B9059" i="12"/>
  <c r="C9059" i="12"/>
  <c r="D9059" i="12"/>
  <c r="E9059" i="12"/>
  <c r="F9059" i="12"/>
  <c r="G9059" i="12"/>
  <c r="H9059" i="12"/>
  <c r="I9059" i="12"/>
  <c r="J9059" i="12"/>
  <c r="K9059" i="12"/>
  <c r="L9059" i="12"/>
  <c r="B9060" i="12"/>
  <c r="C9060" i="12"/>
  <c r="D9060" i="12"/>
  <c r="E9060" i="12"/>
  <c r="F9060" i="12"/>
  <c r="G9060" i="12"/>
  <c r="H9060" i="12"/>
  <c r="I9060" i="12"/>
  <c r="J9060" i="12"/>
  <c r="K9060" i="12"/>
  <c r="L9060" i="12"/>
  <c r="B9061" i="12"/>
  <c r="C9061" i="12"/>
  <c r="D9061" i="12"/>
  <c r="E9061" i="12"/>
  <c r="F9061" i="12"/>
  <c r="G9061" i="12"/>
  <c r="H9061" i="12"/>
  <c r="I9061" i="12"/>
  <c r="J9061" i="12"/>
  <c r="K9061" i="12"/>
  <c r="L9061" i="12"/>
  <c r="B9062" i="12"/>
  <c r="C9062" i="12"/>
  <c r="D9062" i="12"/>
  <c r="E9062" i="12"/>
  <c r="F9062" i="12"/>
  <c r="G9062" i="12"/>
  <c r="H9062" i="12"/>
  <c r="I9062" i="12"/>
  <c r="J9062" i="12"/>
  <c r="K9062" i="12"/>
  <c r="L9062" i="12"/>
  <c r="B9063" i="12"/>
  <c r="C9063" i="12"/>
  <c r="D9063" i="12"/>
  <c r="E9063" i="12"/>
  <c r="F9063" i="12"/>
  <c r="G9063" i="12"/>
  <c r="H9063" i="12"/>
  <c r="I9063" i="12"/>
  <c r="J9063" i="12"/>
  <c r="K9063" i="12"/>
  <c r="L9063" i="12"/>
  <c r="B9064" i="12"/>
  <c r="C9064" i="12"/>
  <c r="D9064" i="12"/>
  <c r="E9064" i="12"/>
  <c r="F9064" i="12"/>
  <c r="G9064" i="12"/>
  <c r="H9064" i="12"/>
  <c r="I9064" i="12"/>
  <c r="J9064" i="12"/>
  <c r="K9064" i="12"/>
  <c r="L9064" i="12"/>
  <c r="B9065" i="12"/>
  <c r="C9065" i="12"/>
  <c r="D9065" i="12"/>
  <c r="E9065" i="12"/>
  <c r="F9065" i="12"/>
  <c r="G9065" i="12"/>
  <c r="H9065" i="12"/>
  <c r="I9065" i="12"/>
  <c r="J9065" i="12"/>
  <c r="K9065" i="12"/>
  <c r="L9065" i="12"/>
  <c r="B9066" i="12"/>
  <c r="C9066" i="12"/>
  <c r="D9066" i="12"/>
  <c r="E9066" i="12"/>
  <c r="F9066" i="12"/>
  <c r="G9066" i="12"/>
  <c r="H9066" i="12"/>
  <c r="I9066" i="12"/>
  <c r="J9066" i="12"/>
  <c r="K9066" i="12"/>
  <c r="L9066" i="12"/>
  <c r="B9067" i="12"/>
  <c r="C9067" i="12"/>
  <c r="D9067" i="12"/>
  <c r="E9067" i="12"/>
  <c r="F9067" i="12"/>
  <c r="G9067" i="12"/>
  <c r="H9067" i="12"/>
  <c r="I9067" i="12"/>
  <c r="J9067" i="12"/>
  <c r="K9067" i="12"/>
  <c r="L9067" i="12"/>
  <c r="B9068" i="12"/>
  <c r="C9068" i="12"/>
  <c r="D9068" i="12"/>
  <c r="E9068" i="12"/>
  <c r="F9068" i="12"/>
  <c r="G9068" i="12"/>
  <c r="H9068" i="12"/>
  <c r="I9068" i="12"/>
  <c r="J9068" i="12"/>
  <c r="K9068" i="12"/>
  <c r="L9068" i="12"/>
  <c r="B9069" i="12"/>
  <c r="C9069" i="12"/>
  <c r="D9069" i="12"/>
  <c r="E9069" i="12"/>
  <c r="F9069" i="12"/>
  <c r="G9069" i="12"/>
  <c r="H9069" i="12"/>
  <c r="I9069" i="12"/>
  <c r="J9069" i="12"/>
  <c r="K9069" i="12"/>
  <c r="L9069" i="12"/>
  <c r="B9070" i="12"/>
  <c r="C9070" i="12"/>
  <c r="D9070" i="12"/>
  <c r="E9070" i="12"/>
  <c r="F9070" i="12"/>
  <c r="G9070" i="12"/>
  <c r="H9070" i="12"/>
  <c r="I9070" i="12"/>
  <c r="J9070" i="12"/>
  <c r="K9070" i="12"/>
  <c r="L9070" i="12"/>
  <c r="B9071" i="12"/>
  <c r="C9071" i="12"/>
  <c r="D9071" i="12"/>
  <c r="E9071" i="12"/>
  <c r="F9071" i="12"/>
  <c r="G9071" i="12"/>
  <c r="H9071" i="12"/>
  <c r="I9071" i="12"/>
  <c r="J9071" i="12"/>
  <c r="K9071" i="12"/>
  <c r="L9071" i="12"/>
  <c r="B9072" i="12"/>
  <c r="C9072" i="12"/>
  <c r="D9072" i="12"/>
  <c r="E9072" i="12"/>
  <c r="F9072" i="12"/>
  <c r="G9072" i="12"/>
  <c r="H9072" i="12"/>
  <c r="I9072" i="12"/>
  <c r="J9072" i="12"/>
  <c r="K9072" i="12"/>
  <c r="L9072" i="12"/>
  <c r="B9073" i="12"/>
  <c r="C9073" i="12"/>
  <c r="D9073" i="12"/>
  <c r="E9073" i="12"/>
  <c r="F9073" i="12"/>
  <c r="G9073" i="12"/>
  <c r="H9073" i="12"/>
  <c r="I9073" i="12"/>
  <c r="J9073" i="12"/>
  <c r="K9073" i="12"/>
  <c r="L9073" i="12"/>
  <c r="B9074" i="12"/>
  <c r="C9074" i="12"/>
  <c r="D9074" i="12"/>
  <c r="E9074" i="12"/>
  <c r="F9074" i="12"/>
  <c r="G9074" i="12"/>
  <c r="H9074" i="12"/>
  <c r="I9074" i="12"/>
  <c r="J9074" i="12"/>
  <c r="K9074" i="12"/>
  <c r="L9074" i="12"/>
  <c r="B9075" i="12"/>
  <c r="C9075" i="12"/>
  <c r="D9075" i="12"/>
  <c r="E9075" i="12"/>
  <c r="F9075" i="12"/>
  <c r="G9075" i="12"/>
  <c r="H9075" i="12"/>
  <c r="I9075" i="12"/>
  <c r="J9075" i="12"/>
  <c r="K9075" i="12"/>
  <c r="L9075" i="12"/>
  <c r="B9076" i="12"/>
  <c r="C9076" i="12"/>
  <c r="D9076" i="12"/>
  <c r="E9076" i="12"/>
  <c r="F9076" i="12"/>
  <c r="G9076" i="12"/>
  <c r="H9076" i="12"/>
  <c r="I9076" i="12"/>
  <c r="J9076" i="12"/>
  <c r="K9076" i="12"/>
  <c r="L9076" i="12"/>
  <c r="B9077" i="12"/>
  <c r="C9077" i="12"/>
  <c r="D9077" i="12"/>
  <c r="E9077" i="12"/>
  <c r="F9077" i="12"/>
  <c r="G9077" i="12"/>
  <c r="H9077" i="12"/>
  <c r="I9077" i="12"/>
  <c r="J9077" i="12"/>
  <c r="K9077" i="12"/>
  <c r="L9077" i="12"/>
  <c r="B9078" i="12"/>
  <c r="C9078" i="12"/>
  <c r="D9078" i="12"/>
  <c r="E9078" i="12"/>
  <c r="F9078" i="12"/>
  <c r="G9078" i="12"/>
  <c r="H9078" i="12"/>
  <c r="I9078" i="12"/>
  <c r="J9078" i="12"/>
  <c r="K9078" i="12"/>
  <c r="L9078" i="12"/>
  <c r="B9079" i="12"/>
  <c r="C9079" i="12"/>
  <c r="D9079" i="12"/>
  <c r="E9079" i="12"/>
  <c r="F9079" i="12"/>
  <c r="G9079" i="12"/>
  <c r="H9079" i="12"/>
  <c r="I9079" i="12"/>
  <c r="J9079" i="12"/>
  <c r="K9079" i="12"/>
  <c r="L9079" i="12"/>
  <c r="B9080" i="12"/>
  <c r="C9080" i="12"/>
  <c r="D9080" i="12"/>
  <c r="E9080" i="12"/>
  <c r="F9080" i="12"/>
  <c r="G9080" i="12"/>
  <c r="H9080" i="12"/>
  <c r="I9080" i="12"/>
  <c r="J9080" i="12"/>
  <c r="K9080" i="12"/>
  <c r="L9080" i="12"/>
  <c r="B9081" i="12"/>
  <c r="C9081" i="12"/>
  <c r="D9081" i="12"/>
  <c r="E9081" i="12"/>
  <c r="F9081" i="12"/>
  <c r="G9081" i="12"/>
  <c r="H9081" i="12"/>
  <c r="I9081" i="12"/>
  <c r="J9081" i="12"/>
  <c r="K9081" i="12"/>
  <c r="L9081" i="12"/>
  <c r="B9082" i="12"/>
  <c r="C9082" i="12"/>
  <c r="D9082" i="12"/>
  <c r="E9082" i="12"/>
  <c r="F9082" i="12"/>
  <c r="G9082" i="12"/>
  <c r="H9082" i="12"/>
  <c r="I9082" i="12"/>
  <c r="J9082" i="12"/>
  <c r="K9082" i="12"/>
  <c r="L9082" i="12"/>
  <c r="B9083" i="12"/>
  <c r="C9083" i="12"/>
  <c r="D9083" i="12"/>
  <c r="E9083" i="12"/>
  <c r="F9083" i="12"/>
  <c r="G9083" i="12"/>
  <c r="H9083" i="12"/>
  <c r="I9083" i="12"/>
  <c r="J9083" i="12"/>
  <c r="K9083" i="12"/>
  <c r="L9083" i="12"/>
  <c r="B9084" i="12"/>
  <c r="C9084" i="12"/>
  <c r="D9084" i="12"/>
  <c r="E9084" i="12"/>
  <c r="F9084" i="12"/>
  <c r="G9084" i="12"/>
  <c r="H9084" i="12"/>
  <c r="I9084" i="12"/>
  <c r="J9084" i="12"/>
  <c r="K9084" i="12"/>
  <c r="L9084" i="12"/>
  <c r="B9085" i="12"/>
  <c r="C9085" i="12"/>
  <c r="D9085" i="12"/>
  <c r="E9085" i="12"/>
  <c r="F9085" i="12"/>
  <c r="G9085" i="12"/>
  <c r="H9085" i="12"/>
  <c r="I9085" i="12"/>
  <c r="J9085" i="12"/>
  <c r="K9085" i="12"/>
  <c r="L9085" i="12"/>
  <c r="B9086" i="12"/>
  <c r="C9086" i="12"/>
  <c r="D9086" i="12"/>
  <c r="E9086" i="12"/>
  <c r="F9086" i="12"/>
  <c r="G9086" i="12"/>
  <c r="H9086" i="12"/>
  <c r="I9086" i="12"/>
  <c r="J9086" i="12"/>
  <c r="K9086" i="12"/>
  <c r="L9086" i="12"/>
  <c r="B9087" i="12"/>
  <c r="C9087" i="12"/>
  <c r="D9087" i="12"/>
  <c r="E9087" i="12"/>
  <c r="F9087" i="12"/>
  <c r="G9087" i="12"/>
  <c r="H9087" i="12"/>
  <c r="I9087" i="12"/>
  <c r="J9087" i="12"/>
  <c r="K9087" i="12"/>
  <c r="L9087" i="12"/>
  <c r="B9088" i="12"/>
  <c r="C9088" i="12"/>
  <c r="D9088" i="12"/>
  <c r="E9088" i="12"/>
  <c r="F9088" i="12"/>
  <c r="G9088" i="12"/>
  <c r="H9088" i="12"/>
  <c r="I9088" i="12"/>
  <c r="J9088" i="12"/>
  <c r="K9088" i="12"/>
  <c r="L9088" i="12"/>
  <c r="B9089" i="12"/>
  <c r="C9089" i="12"/>
  <c r="D9089" i="12"/>
  <c r="E9089" i="12"/>
  <c r="F9089" i="12"/>
  <c r="G9089" i="12"/>
  <c r="H9089" i="12"/>
  <c r="I9089" i="12"/>
  <c r="J9089" i="12"/>
  <c r="K9089" i="12"/>
  <c r="L9089" i="12"/>
  <c r="B9090" i="12"/>
  <c r="C9090" i="12"/>
  <c r="D9090" i="12"/>
  <c r="E9090" i="12"/>
  <c r="F9090" i="12"/>
  <c r="G9090" i="12"/>
  <c r="H9090" i="12"/>
  <c r="I9090" i="12"/>
  <c r="J9090" i="12"/>
  <c r="K9090" i="12"/>
  <c r="L9090" i="12"/>
  <c r="B9091" i="12"/>
  <c r="C9091" i="12"/>
  <c r="D9091" i="12"/>
  <c r="E9091" i="12"/>
  <c r="F9091" i="12"/>
  <c r="G9091" i="12"/>
  <c r="H9091" i="12"/>
  <c r="I9091" i="12"/>
  <c r="J9091" i="12"/>
  <c r="K9091" i="12"/>
  <c r="L9091" i="12"/>
  <c r="B9092" i="12"/>
  <c r="C9092" i="12"/>
  <c r="D9092" i="12"/>
  <c r="E9092" i="12"/>
  <c r="F9092" i="12"/>
  <c r="G9092" i="12"/>
  <c r="H9092" i="12"/>
  <c r="I9092" i="12"/>
  <c r="J9092" i="12"/>
  <c r="K9092" i="12"/>
  <c r="L9092" i="12"/>
  <c r="B9093" i="12"/>
  <c r="C9093" i="12"/>
  <c r="D9093" i="12"/>
  <c r="E9093" i="12"/>
  <c r="F9093" i="12"/>
  <c r="G9093" i="12"/>
  <c r="H9093" i="12"/>
  <c r="I9093" i="12"/>
  <c r="J9093" i="12"/>
  <c r="K9093" i="12"/>
  <c r="L9093" i="12"/>
  <c r="B9094" i="12"/>
  <c r="C9094" i="12"/>
  <c r="D9094" i="12"/>
  <c r="E9094" i="12"/>
  <c r="F9094" i="12"/>
  <c r="G9094" i="12"/>
  <c r="H9094" i="12"/>
  <c r="I9094" i="12"/>
  <c r="J9094" i="12"/>
  <c r="K9094" i="12"/>
  <c r="L9094" i="12"/>
  <c r="B9095" i="12"/>
  <c r="C9095" i="12"/>
  <c r="D9095" i="12"/>
  <c r="E9095" i="12"/>
  <c r="F9095" i="12"/>
  <c r="G9095" i="12"/>
  <c r="H9095" i="12"/>
  <c r="I9095" i="12"/>
  <c r="J9095" i="12"/>
  <c r="K9095" i="12"/>
  <c r="L9095" i="12"/>
  <c r="B9096" i="12"/>
  <c r="C9096" i="12"/>
  <c r="D9096" i="12"/>
  <c r="E9096" i="12"/>
  <c r="F9096" i="12"/>
  <c r="G9096" i="12"/>
  <c r="H9096" i="12"/>
  <c r="I9096" i="12"/>
  <c r="J9096" i="12"/>
  <c r="K9096" i="12"/>
  <c r="L9096" i="12"/>
  <c r="B9097" i="12"/>
  <c r="C9097" i="12"/>
  <c r="D9097" i="12"/>
  <c r="E9097" i="12"/>
  <c r="F9097" i="12"/>
  <c r="G9097" i="12"/>
  <c r="H9097" i="12"/>
  <c r="I9097" i="12"/>
  <c r="J9097" i="12"/>
  <c r="K9097" i="12"/>
  <c r="L9097" i="12"/>
  <c r="B9098" i="12"/>
  <c r="C9098" i="12"/>
  <c r="D9098" i="12"/>
  <c r="E9098" i="12"/>
  <c r="F9098" i="12"/>
  <c r="G9098" i="12"/>
  <c r="H9098" i="12"/>
  <c r="I9098" i="12"/>
  <c r="J9098" i="12"/>
  <c r="K9098" i="12"/>
  <c r="L9098" i="12"/>
  <c r="B9099" i="12"/>
  <c r="C9099" i="12"/>
  <c r="D9099" i="12"/>
  <c r="E9099" i="12"/>
  <c r="F9099" i="12"/>
  <c r="G9099" i="12"/>
  <c r="H9099" i="12"/>
  <c r="I9099" i="12"/>
  <c r="J9099" i="12"/>
  <c r="K9099" i="12"/>
  <c r="L9099" i="12"/>
  <c r="B9100" i="12"/>
  <c r="C9100" i="12"/>
  <c r="D9100" i="12"/>
  <c r="E9100" i="12"/>
  <c r="F9100" i="12"/>
  <c r="G9100" i="12"/>
  <c r="H9100" i="12"/>
  <c r="I9100" i="12"/>
  <c r="J9100" i="12"/>
  <c r="K9100" i="12"/>
  <c r="L9100" i="12"/>
  <c r="B9101" i="12"/>
  <c r="C9101" i="12"/>
  <c r="D9101" i="12"/>
  <c r="E9101" i="12"/>
  <c r="F9101" i="12"/>
  <c r="G9101" i="12"/>
  <c r="H9101" i="12"/>
  <c r="I9101" i="12"/>
  <c r="J9101" i="12"/>
  <c r="K9101" i="12"/>
  <c r="L9101" i="12"/>
  <c r="B9102" i="12"/>
  <c r="C9102" i="12"/>
  <c r="D9102" i="12"/>
  <c r="E9102" i="12"/>
  <c r="F9102" i="12"/>
  <c r="G9102" i="12"/>
  <c r="H9102" i="12"/>
  <c r="I9102" i="12"/>
  <c r="J9102" i="12"/>
  <c r="K9102" i="12"/>
  <c r="L9102" i="12"/>
  <c r="B9103" i="12"/>
  <c r="C9103" i="12"/>
  <c r="D9103" i="12"/>
  <c r="E9103" i="12"/>
  <c r="F9103" i="12"/>
  <c r="G9103" i="12"/>
  <c r="H9103" i="12"/>
  <c r="I9103" i="12"/>
  <c r="J9103" i="12"/>
  <c r="K9103" i="12"/>
  <c r="L9103" i="12"/>
  <c r="B9104" i="12"/>
  <c r="C9104" i="12"/>
  <c r="D9104" i="12"/>
  <c r="E9104" i="12"/>
  <c r="F9104" i="12"/>
  <c r="G9104" i="12"/>
  <c r="H9104" i="12"/>
  <c r="I9104" i="12"/>
  <c r="J9104" i="12"/>
  <c r="K9104" i="12"/>
  <c r="L9104" i="12"/>
  <c r="B9105" i="12"/>
  <c r="C9105" i="12"/>
  <c r="D9105" i="12"/>
  <c r="E9105" i="12"/>
  <c r="F9105" i="12"/>
  <c r="G9105" i="12"/>
  <c r="H9105" i="12"/>
  <c r="I9105" i="12"/>
  <c r="J9105" i="12"/>
  <c r="K9105" i="12"/>
  <c r="L9105" i="12"/>
  <c r="B9106" i="12"/>
  <c r="C9106" i="12"/>
  <c r="D9106" i="12"/>
  <c r="E9106" i="12"/>
  <c r="F9106" i="12"/>
  <c r="G9106" i="12"/>
  <c r="H9106" i="12"/>
  <c r="I9106" i="12"/>
  <c r="J9106" i="12"/>
  <c r="K9106" i="12"/>
  <c r="L9106" i="12"/>
  <c r="B9107" i="12"/>
  <c r="C9107" i="12"/>
  <c r="D9107" i="12"/>
  <c r="E9107" i="12"/>
  <c r="F9107" i="12"/>
  <c r="G9107" i="12"/>
  <c r="H9107" i="12"/>
  <c r="I9107" i="12"/>
  <c r="J9107" i="12"/>
  <c r="K9107" i="12"/>
  <c r="L9107" i="12"/>
  <c r="B9108" i="12"/>
  <c r="C9108" i="12"/>
  <c r="D9108" i="12"/>
  <c r="E9108" i="12"/>
  <c r="F9108" i="12"/>
  <c r="G9108" i="12"/>
  <c r="H9108" i="12"/>
  <c r="I9108" i="12"/>
  <c r="J9108" i="12"/>
  <c r="K9108" i="12"/>
  <c r="L9108" i="12"/>
  <c r="B9109" i="12"/>
  <c r="C9109" i="12"/>
  <c r="D9109" i="12"/>
  <c r="E9109" i="12"/>
  <c r="F9109" i="12"/>
  <c r="G9109" i="12"/>
  <c r="H9109" i="12"/>
  <c r="I9109" i="12"/>
  <c r="J9109" i="12"/>
  <c r="K9109" i="12"/>
  <c r="L9109" i="12"/>
  <c r="B9110" i="12"/>
  <c r="C9110" i="12"/>
  <c r="D9110" i="12"/>
  <c r="E9110" i="12"/>
  <c r="F9110" i="12"/>
  <c r="G9110" i="12"/>
  <c r="H9110" i="12"/>
  <c r="I9110" i="12"/>
  <c r="J9110" i="12"/>
  <c r="K9110" i="12"/>
  <c r="L9110" i="12"/>
  <c r="B9111" i="12"/>
  <c r="C9111" i="12"/>
  <c r="D9111" i="12"/>
  <c r="E9111" i="12"/>
  <c r="F9111" i="12"/>
  <c r="G9111" i="12"/>
  <c r="H9111" i="12"/>
  <c r="I9111" i="12"/>
  <c r="J9111" i="12"/>
  <c r="K9111" i="12"/>
  <c r="L9111" i="12"/>
  <c r="B9112" i="12"/>
  <c r="C9112" i="12"/>
  <c r="D9112" i="12"/>
  <c r="E9112" i="12"/>
  <c r="F9112" i="12"/>
  <c r="G9112" i="12"/>
  <c r="H9112" i="12"/>
  <c r="I9112" i="12"/>
  <c r="J9112" i="12"/>
  <c r="K9112" i="12"/>
  <c r="L9112" i="12"/>
  <c r="B9113" i="12"/>
  <c r="C9113" i="12"/>
  <c r="D9113" i="12"/>
  <c r="E9113" i="12"/>
  <c r="F9113" i="12"/>
  <c r="G9113" i="12"/>
  <c r="H9113" i="12"/>
  <c r="I9113" i="12"/>
  <c r="J9113" i="12"/>
  <c r="K9113" i="12"/>
  <c r="L9113" i="12"/>
  <c r="B9114" i="12"/>
  <c r="C9114" i="12"/>
  <c r="D9114" i="12"/>
  <c r="E9114" i="12"/>
  <c r="F9114" i="12"/>
  <c r="G9114" i="12"/>
  <c r="H9114" i="12"/>
  <c r="I9114" i="12"/>
  <c r="J9114" i="12"/>
  <c r="K9114" i="12"/>
  <c r="L9114" i="12"/>
  <c r="B9115" i="12"/>
  <c r="C9115" i="12"/>
  <c r="D9115" i="12"/>
  <c r="E9115" i="12"/>
  <c r="F9115" i="12"/>
  <c r="G9115" i="12"/>
  <c r="H9115" i="12"/>
  <c r="I9115" i="12"/>
  <c r="J9115" i="12"/>
  <c r="K9115" i="12"/>
  <c r="L9115" i="12"/>
  <c r="B9116" i="12"/>
  <c r="C9116" i="12"/>
  <c r="D9116" i="12"/>
  <c r="E9116" i="12"/>
  <c r="F9116" i="12"/>
  <c r="G9116" i="12"/>
  <c r="H9116" i="12"/>
  <c r="I9116" i="12"/>
  <c r="J9116" i="12"/>
  <c r="K9116" i="12"/>
  <c r="L9116" i="12"/>
  <c r="B9117" i="12"/>
  <c r="C9117" i="12"/>
  <c r="D9117" i="12"/>
  <c r="E9117" i="12"/>
  <c r="F9117" i="12"/>
  <c r="G9117" i="12"/>
  <c r="H9117" i="12"/>
  <c r="I9117" i="12"/>
  <c r="J9117" i="12"/>
  <c r="K9117" i="12"/>
  <c r="L9117" i="12"/>
  <c r="B9118" i="12"/>
  <c r="C9118" i="12"/>
  <c r="D9118" i="12"/>
  <c r="E9118" i="12"/>
  <c r="F9118" i="12"/>
  <c r="G9118" i="12"/>
  <c r="H9118" i="12"/>
  <c r="I9118" i="12"/>
  <c r="J9118" i="12"/>
  <c r="K9118" i="12"/>
  <c r="L9118" i="12"/>
  <c r="B9119" i="12"/>
  <c r="C9119" i="12"/>
  <c r="D9119" i="12"/>
  <c r="E9119" i="12"/>
  <c r="F9119" i="12"/>
  <c r="G9119" i="12"/>
  <c r="H9119" i="12"/>
  <c r="I9119" i="12"/>
  <c r="J9119" i="12"/>
  <c r="K9119" i="12"/>
  <c r="L9119" i="12"/>
  <c r="B9120" i="12"/>
  <c r="C9120" i="12"/>
  <c r="D9120" i="12"/>
  <c r="E9120" i="12"/>
  <c r="F9120" i="12"/>
  <c r="G9120" i="12"/>
  <c r="H9120" i="12"/>
  <c r="I9120" i="12"/>
  <c r="J9120" i="12"/>
  <c r="K9120" i="12"/>
  <c r="L9120" i="12"/>
  <c r="B9121" i="12"/>
  <c r="C9121" i="12"/>
  <c r="D9121" i="12"/>
  <c r="E9121" i="12"/>
  <c r="F9121" i="12"/>
  <c r="G9121" i="12"/>
  <c r="H9121" i="12"/>
  <c r="I9121" i="12"/>
  <c r="J9121" i="12"/>
  <c r="K9121" i="12"/>
  <c r="L9121" i="12"/>
  <c r="B9122" i="12"/>
  <c r="C9122" i="12"/>
  <c r="D9122" i="12"/>
  <c r="E9122" i="12"/>
  <c r="F9122" i="12"/>
  <c r="G9122" i="12"/>
  <c r="H9122" i="12"/>
  <c r="I9122" i="12"/>
  <c r="J9122" i="12"/>
  <c r="K9122" i="12"/>
  <c r="L9122" i="12"/>
  <c r="B9123" i="12"/>
  <c r="C9123" i="12"/>
  <c r="D9123" i="12"/>
  <c r="E9123" i="12"/>
  <c r="F9123" i="12"/>
  <c r="G9123" i="12"/>
  <c r="H9123" i="12"/>
  <c r="I9123" i="12"/>
  <c r="J9123" i="12"/>
  <c r="K9123" i="12"/>
  <c r="L9123" i="12"/>
  <c r="B9124" i="12"/>
  <c r="C9124" i="12"/>
  <c r="D9124" i="12"/>
  <c r="E9124" i="12"/>
  <c r="F9124" i="12"/>
  <c r="G9124" i="12"/>
  <c r="H9124" i="12"/>
  <c r="I9124" i="12"/>
  <c r="J9124" i="12"/>
  <c r="K9124" i="12"/>
  <c r="L9124" i="12"/>
  <c r="B9125" i="12"/>
  <c r="C9125" i="12"/>
  <c r="D9125" i="12"/>
  <c r="E9125" i="12"/>
  <c r="F9125" i="12"/>
  <c r="G9125" i="12"/>
  <c r="H9125" i="12"/>
  <c r="I9125" i="12"/>
  <c r="J9125" i="12"/>
  <c r="K9125" i="12"/>
  <c r="L9125" i="12"/>
  <c r="B9126" i="12"/>
  <c r="C9126" i="12"/>
  <c r="D9126" i="12"/>
  <c r="E9126" i="12"/>
  <c r="F9126" i="12"/>
  <c r="G9126" i="12"/>
  <c r="H9126" i="12"/>
  <c r="I9126" i="12"/>
  <c r="J9126" i="12"/>
  <c r="K9126" i="12"/>
  <c r="L9126" i="12"/>
  <c r="B9127" i="12"/>
  <c r="C9127" i="12"/>
  <c r="D9127" i="12"/>
  <c r="E9127" i="12"/>
  <c r="F9127" i="12"/>
  <c r="G9127" i="12"/>
  <c r="H9127" i="12"/>
  <c r="I9127" i="12"/>
  <c r="J9127" i="12"/>
  <c r="K9127" i="12"/>
  <c r="L9127" i="12"/>
  <c r="B9128" i="12"/>
  <c r="C9128" i="12"/>
  <c r="D9128" i="12"/>
  <c r="E9128" i="12"/>
  <c r="F9128" i="12"/>
  <c r="G9128" i="12"/>
  <c r="H9128" i="12"/>
  <c r="I9128" i="12"/>
  <c r="J9128" i="12"/>
  <c r="K9128" i="12"/>
  <c r="L9128" i="12"/>
  <c r="B9129" i="12"/>
  <c r="C9129" i="12"/>
  <c r="D9129" i="12"/>
  <c r="E9129" i="12"/>
  <c r="F9129" i="12"/>
  <c r="G9129" i="12"/>
  <c r="H9129" i="12"/>
  <c r="I9129" i="12"/>
  <c r="J9129" i="12"/>
  <c r="K9129" i="12"/>
  <c r="L9129" i="12"/>
  <c r="B9130" i="12"/>
  <c r="C9130" i="12"/>
  <c r="D9130" i="12"/>
  <c r="E9130" i="12"/>
  <c r="F9130" i="12"/>
  <c r="G9130" i="12"/>
  <c r="H9130" i="12"/>
  <c r="I9130" i="12"/>
  <c r="J9130" i="12"/>
  <c r="K9130" i="12"/>
  <c r="L9130" i="12"/>
  <c r="B9131" i="12"/>
  <c r="C9131" i="12"/>
  <c r="D9131" i="12"/>
  <c r="E9131" i="12"/>
  <c r="F9131" i="12"/>
  <c r="G9131" i="12"/>
  <c r="H9131" i="12"/>
  <c r="I9131" i="12"/>
  <c r="J9131" i="12"/>
  <c r="K9131" i="12"/>
  <c r="L9131" i="12"/>
  <c r="B9132" i="12"/>
  <c r="C9132" i="12"/>
  <c r="D9132" i="12"/>
  <c r="E9132" i="12"/>
  <c r="F9132" i="12"/>
  <c r="G9132" i="12"/>
  <c r="H9132" i="12"/>
  <c r="I9132" i="12"/>
  <c r="J9132" i="12"/>
  <c r="K9132" i="12"/>
  <c r="L9132" i="12"/>
  <c r="B9133" i="12"/>
  <c r="C9133" i="12"/>
  <c r="D9133" i="12"/>
  <c r="E9133" i="12"/>
  <c r="F9133" i="12"/>
  <c r="G9133" i="12"/>
  <c r="H9133" i="12"/>
  <c r="I9133" i="12"/>
  <c r="J9133" i="12"/>
  <c r="K9133" i="12"/>
  <c r="L9133" i="12"/>
  <c r="B9134" i="12"/>
  <c r="C9134" i="12"/>
  <c r="D9134" i="12"/>
  <c r="E9134" i="12"/>
  <c r="F9134" i="12"/>
  <c r="G9134" i="12"/>
  <c r="H9134" i="12"/>
  <c r="I9134" i="12"/>
  <c r="J9134" i="12"/>
  <c r="K9134" i="12"/>
  <c r="L9134" i="12"/>
  <c r="B9135" i="12"/>
  <c r="C9135" i="12"/>
  <c r="D9135" i="12"/>
  <c r="E9135" i="12"/>
  <c r="F9135" i="12"/>
  <c r="G9135" i="12"/>
  <c r="H9135" i="12"/>
  <c r="I9135" i="12"/>
  <c r="J9135" i="12"/>
  <c r="K9135" i="12"/>
  <c r="L9135" i="12"/>
  <c r="B9136" i="12"/>
  <c r="C9136" i="12"/>
  <c r="D9136" i="12"/>
  <c r="E9136" i="12"/>
  <c r="F9136" i="12"/>
  <c r="G9136" i="12"/>
  <c r="H9136" i="12"/>
  <c r="I9136" i="12"/>
  <c r="J9136" i="12"/>
  <c r="K9136" i="12"/>
  <c r="L9136" i="12"/>
  <c r="B9137" i="12"/>
  <c r="C9137" i="12"/>
  <c r="D9137" i="12"/>
  <c r="E9137" i="12"/>
  <c r="F9137" i="12"/>
  <c r="G9137" i="12"/>
  <c r="H9137" i="12"/>
  <c r="I9137" i="12"/>
  <c r="J9137" i="12"/>
  <c r="K9137" i="12"/>
  <c r="L9137" i="12"/>
  <c r="B9138" i="12"/>
  <c r="C9138" i="12"/>
  <c r="D9138" i="12"/>
  <c r="E9138" i="12"/>
  <c r="F9138" i="12"/>
  <c r="G9138" i="12"/>
  <c r="H9138" i="12"/>
  <c r="I9138" i="12"/>
  <c r="J9138" i="12"/>
  <c r="K9138" i="12"/>
  <c r="L9138" i="12"/>
  <c r="B9139" i="12"/>
  <c r="C9139" i="12"/>
  <c r="D9139" i="12"/>
  <c r="E9139" i="12"/>
  <c r="F9139" i="12"/>
  <c r="G9139" i="12"/>
  <c r="H9139" i="12"/>
  <c r="I9139" i="12"/>
  <c r="J9139" i="12"/>
  <c r="K9139" i="12"/>
  <c r="L9139" i="12"/>
  <c r="B9140" i="12"/>
  <c r="C9140" i="12"/>
  <c r="D9140" i="12"/>
  <c r="E9140" i="12"/>
  <c r="F9140" i="12"/>
  <c r="G9140" i="12"/>
  <c r="H9140" i="12"/>
  <c r="I9140" i="12"/>
  <c r="J9140" i="12"/>
  <c r="K9140" i="12"/>
  <c r="L9140" i="12"/>
  <c r="B9141" i="12"/>
  <c r="C9141" i="12"/>
  <c r="D9141" i="12"/>
  <c r="E9141" i="12"/>
  <c r="F9141" i="12"/>
  <c r="G9141" i="12"/>
  <c r="H9141" i="12"/>
  <c r="I9141" i="12"/>
  <c r="J9141" i="12"/>
  <c r="K9141" i="12"/>
  <c r="L9141" i="12"/>
  <c r="B9142" i="12"/>
  <c r="C9142" i="12"/>
  <c r="D9142" i="12"/>
  <c r="E9142" i="12"/>
  <c r="F9142" i="12"/>
  <c r="G9142" i="12"/>
  <c r="H9142" i="12"/>
  <c r="I9142" i="12"/>
  <c r="J9142" i="12"/>
  <c r="K9142" i="12"/>
  <c r="L9142" i="12"/>
  <c r="B9143" i="12"/>
  <c r="C9143" i="12"/>
  <c r="D9143" i="12"/>
  <c r="E9143" i="12"/>
  <c r="F9143" i="12"/>
  <c r="G9143" i="12"/>
  <c r="H9143" i="12"/>
  <c r="I9143" i="12"/>
  <c r="J9143" i="12"/>
  <c r="K9143" i="12"/>
  <c r="L9143" i="12"/>
  <c r="B9144" i="12"/>
  <c r="C9144" i="12"/>
  <c r="D9144" i="12"/>
  <c r="E9144" i="12"/>
  <c r="F9144" i="12"/>
  <c r="G9144" i="12"/>
  <c r="H9144" i="12"/>
  <c r="I9144" i="12"/>
  <c r="J9144" i="12"/>
  <c r="K9144" i="12"/>
  <c r="L9144" i="12"/>
  <c r="B9145" i="12"/>
  <c r="C9145" i="12"/>
  <c r="D9145" i="12"/>
  <c r="E9145" i="12"/>
  <c r="F9145" i="12"/>
  <c r="G9145" i="12"/>
  <c r="H9145" i="12"/>
  <c r="I9145" i="12"/>
  <c r="J9145" i="12"/>
  <c r="K9145" i="12"/>
  <c r="L9145" i="12"/>
  <c r="B9146" i="12"/>
  <c r="C9146" i="12"/>
  <c r="D9146" i="12"/>
  <c r="E9146" i="12"/>
  <c r="F9146" i="12"/>
  <c r="G9146" i="12"/>
  <c r="H9146" i="12"/>
  <c r="I9146" i="12"/>
  <c r="J9146" i="12"/>
  <c r="K9146" i="12"/>
  <c r="L9146" i="12"/>
  <c r="B9147" i="12"/>
  <c r="C9147" i="12"/>
  <c r="D9147" i="12"/>
  <c r="E9147" i="12"/>
  <c r="F9147" i="12"/>
  <c r="G9147" i="12"/>
  <c r="H9147" i="12"/>
  <c r="I9147" i="12"/>
  <c r="J9147" i="12"/>
  <c r="K9147" i="12"/>
  <c r="L9147" i="12"/>
  <c r="B9148" i="12"/>
  <c r="C9148" i="12"/>
  <c r="D9148" i="12"/>
  <c r="E9148" i="12"/>
  <c r="F9148" i="12"/>
  <c r="G9148" i="12"/>
  <c r="H9148" i="12"/>
  <c r="I9148" i="12"/>
  <c r="J9148" i="12"/>
  <c r="K9148" i="12"/>
  <c r="L9148" i="12"/>
  <c r="B9149" i="12"/>
  <c r="C9149" i="12"/>
  <c r="D9149" i="12"/>
  <c r="E9149" i="12"/>
  <c r="F9149" i="12"/>
  <c r="G9149" i="12"/>
  <c r="H9149" i="12"/>
  <c r="I9149" i="12"/>
  <c r="J9149" i="12"/>
  <c r="K9149" i="12"/>
  <c r="L9149" i="12"/>
  <c r="B9150" i="12"/>
  <c r="C9150" i="12"/>
  <c r="D9150" i="12"/>
  <c r="E9150" i="12"/>
  <c r="F9150" i="12"/>
  <c r="G9150" i="12"/>
  <c r="H9150" i="12"/>
  <c r="I9150" i="12"/>
  <c r="J9150" i="12"/>
  <c r="K9150" i="12"/>
  <c r="L9150" i="12"/>
  <c r="B9151" i="12"/>
  <c r="C9151" i="12"/>
  <c r="D9151" i="12"/>
  <c r="E9151" i="12"/>
  <c r="F9151" i="12"/>
  <c r="G9151" i="12"/>
  <c r="H9151" i="12"/>
  <c r="I9151" i="12"/>
  <c r="J9151" i="12"/>
  <c r="K9151" i="12"/>
  <c r="L9151" i="12"/>
  <c r="B9152" i="12"/>
  <c r="C9152" i="12"/>
  <c r="D9152" i="12"/>
  <c r="E9152" i="12"/>
  <c r="F9152" i="12"/>
  <c r="G9152" i="12"/>
  <c r="H9152" i="12"/>
  <c r="I9152" i="12"/>
  <c r="J9152" i="12"/>
  <c r="K9152" i="12"/>
  <c r="L9152" i="12"/>
  <c r="B9153" i="12"/>
  <c r="C9153" i="12"/>
  <c r="D9153" i="12"/>
  <c r="E9153" i="12"/>
  <c r="F9153" i="12"/>
  <c r="G9153" i="12"/>
  <c r="H9153" i="12"/>
  <c r="I9153" i="12"/>
  <c r="J9153" i="12"/>
  <c r="K9153" i="12"/>
  <c r="L9153" i="12"/>
  <c r="B9154" i="12"/>
  <c r="C9154" i="12"/>
  <c r="D9154" i="12"/>
  <c r="E9154" i="12"/>
  <c r="F9154" i="12"/>
  <c r="G9154" i="12"/>
  <c r="H9154" i="12"/>
  <c r="I9154" i="12"/>
  <c r="J9154" i="12"/>
  <c r="K9154" i="12"/>
  <c r="L9154" i="12"/>
  <c r="B9155" i="12"/>
  <c r="C9155" i="12"/>
  <c r="D9155" i="12"/>
  <c r="E9155" i="12"/>
  <c r="F9155" i="12"/>
  <c r="G9155" i="12"/>
  <c r="H9155" i="12"/>
  <c r="I9155" i="12"/>
  <c r="J9155" i="12"/>
  <c r="K9155" i="12"/>
  <c r="L9155" i="12"/>
  <c r="B9156" i="12"/>
  <c r="C9156" i="12"/>
  <c r="D9156" i="12"/>
  <c r="E9156" i="12"/>
  <c r="F9156" i="12"/>
  <c r="G9156" i="12"/>
  <c r="H9156" i="12"/>
  <c r="I9156" i="12"/>
  <c r="J9156" i="12"/>
  <c r="K9156" i="12"/>
  <c r="L9156" i="12"/>
  <c r="B9157" i="12"/>
  <c r="C9157" i="12"/>
  <c r="D9157" i="12"/>
  <c r="E9157" i="12"/>
  <c r="F9157" i="12"/>
  <c r="G9157" i="12"/>
  <c r="H9157" i="12"/>
  <c r="I9157" i="12"/>
  <c r="J9157" i="12"/>
  <c r="K9157" i="12"/>
  <c r="L9157" i="12"/>
  <c r="B9158" i="12"/>
  <c r="C9158" i="12"/>
  <c r="D9158" i="12"/>
  <c r="E9158" i="12"/>
  <c r="F9158" i="12"/>
  <c r="G9158" i="12"/>
  <c r="H9158" i="12"/>
  <c r="I9158" i="12"/>
  <c r="J9158" i="12"/>
  <c r="K9158" i="12"/>
  <c r="L9158" i="12"/>
  <c r="B9159" i="12"/>
  <c r="C9159" i="12"/>
  <c r="D9159" i="12"/>
  <c r="E9159" i="12"/>
  <c r="F9159" i="12"/>
  <c r="G9159" i="12"/>
  <c r="H9159" i="12"/>
  <c r="I9159" i="12"/>
  <c r="J9159" i="12"/>
  <c r="K9159" i="12"/>
  <c r="L9159" i="12"/>
  <c r="B9160" i="12"/>
  <c r="C9160" i="12"/>
  <c r="D9160" i="12"/>
  <c r="E9160" i="12"/>
  <c r="F9160" i="12"/>
  <c r="G9160" i="12"/>
  <c r="H9160" i="12"/>
  <c r="I9160" i="12"/>
  <c r="J9160" i="12"/>
  <c r="K9160" i="12"/>
  <c r="L9160" i="12"/>
  <c r="B9161" i="12"/>
  <c r="C9161" i="12"/>
  <c r="D9161" i="12"/>
  <c r="E9161" i="12"/>
  <c r="F9161" i="12"/>
  <c r="G9161" i="12"/>
  <c r="H9161" i="12"/>
  <c r="I9161" i="12"/>
  <c r="J9161" i="12"/>
  <c r="K9161" i="12"/>
  <c r="L9161" i="12"/>
  <c r="B9162" i="12"/>
  <c r="C9162" i="12"/>
  <c r="D9162" i="12"/>
  <c r="E9162" i="12"/>
  <c r="F9162" i="12"/>
  <c r="G9162" i="12"/>
  <c r="H9162" i="12"/>
  <c r="I9162" i="12"/>
  <c r="J9162" i="12"/>
  <c r="K9162" i="12"/>
  <c r="L9162" i="12"/>
  <c r="B9163" i="12"/>
  <c r="C9163" i="12"/>
  <c r="D9163" i="12"/>
  <c r="E9163" i="12"/>
  <c r="F9163" i="12"/>
  <c r="G9163" i="12"/>
  <c r="H9163" i="12"/>
  <c r="I9163" i="12"/>
  <c r="J9163" i="12"/>
  <c r="K9163" i="12"/>
  <c r="L9163" i="12"/>
  <c r="B9164" i="12"/>
  <c r="C9164" i="12"/>
  <c r="D9164" i="12"/>
  <c r="E9164" i="12"/>
  <c r="F9164" i="12"/>
  <c r="G9164" i="12"/>
  <c r="H9164" i="12"/>
  <c r="I9164" i="12"/>
  <c r="J9164" i="12"/>
  <c r="K9164" i="12"/>
  <c r="L9164" i="12"/>
  <c r="B9165" i="12"/>
  <c r="C9165" i="12"/>
  <c r="D9165" i="12"/>
  <c r="E9165" i="12"/>
  <c r="F9165" i="12"/>
  <c r="G9165" i="12"/>
  <c r="H9165" i="12"/>
  <c r="I9165" i="12"/>
  <c r="J9165" i="12"/>
  <c r="K9165" i="12"/>
  <c r="L9165" i="12"/>
  <c r="B9166" i="12"/>
  <c r="C9166" i="12"/>
  <c r="D9166" i="12"/>
  <c r="E9166" i="12"/>
  <c r="F9166" i="12"/>
  <c r="G9166" i="12"/>
  <c r="H9166" i="12"/>
  <c r="I9166" i="12"/>
  <c r="J9166" i="12"/>
  <c r="K9166" i="12"/>
  <c r="L9166" i="12"/>
  <c r="B9167" i="12"/>
  <c r="C9167" i="12"/>
  <c r="D9167" i="12"/>
  <c r="E9167" i="12"/>
  <c r="F9167" i="12"/>
  <c r="G9167" i="12"/>
  <c r="H9167" i="12"/>
  <c r="I9167" i="12"/>
  <c r="J9167" i="12"/>
  <c r="K9167" i="12"/>
  <c r="L9167" i="12"/>
  <c r="B9168" i="12"/>
  <c r="C9168" i="12"/>
  <c r="D9168" i="12"/>
  <c r="E9168" i="12"/>
  <c r="F9168" i="12"/>
  <c r="G9168" i="12"/>
  <c r="H9168" i="12"/>
  <c r="I9168" i="12"/>
  <c r="J9168" i="12"/>
  <c r="K9168" i="12"/>
  <c r="L9168" i="12"/>
  <c r="B9169" i="12"/>
  <c r="C9169" i="12"/>
  <c r="D9169" i="12"/>
  <c r="E9169" i="12"/>
  <c r="F9169" i="12"/>
  <c r="G9169" i="12"/>
  <c r="H9169" i="12"/>
  <c r="I9169" i="12"/>
  <c r="J9169" i="12"/>
  <c r="K9169" i="12"/>
  <c r="L9169" i="12"/>
  <c r="B9170" i="12"/>
  <c r="C9170" i="12"/>
  <c r="D9170" i="12"/>
  <c r="E9170" i="12"/>
  <c r="F9170" i="12"/>
  <c r="G9170" i="12"/>
  <c r="H9170" i="12"/>
  <c r="I9170" i="12"/>
  <c r="J9170" i="12"/>
  <c r="K9170" i="12"/>
  <c r="L9170" i="12"/>
  <c r="B9171" i="12"/>
  <c r="C9171" i="12"/>
  <c r="D9171" i="12"/>
  <c r="E9171" i="12"/>
  <c r="F9171" i="12"/>
  <c r="G9171" i="12"/>
  <c r="H9171" i="12"/>
  <c r="I9171" i="12"/>
  <c r="J9171" i="12"/>
  <c r="K9171" i="12"/>
  <c r="L9171" i="12"/>
  <c r="B9172" i="12"/>
  <c r="C9172" i="12"/>
  <c r="D9172" i="12"/>
  <c r="E9172" i="12"/>
  <c r="F9172" i="12"/>
  <c r="G9172" i="12"/>
  <c r="H9172" i="12"/>
  <c r="I9172" i="12"/>
  <c r="J9172" i="12"/>
  <c r="K9172" i="12"/>
  <c r="L9172" i="12"/>
  <c r="B9173" i="12"/>
  <c r="C9173" i="12"/>
  <c r="D9173" i="12"/>
  <c r="E9173" i="12"/>
  <c r="F9173" i="12"/>
  <c r="G9173" i="12"/>
  <c r="H9173" i="12"/>
  <c r="I9173" i="12"/>
  <c r="J9173" i="12"/>
  <c r="K9173" i="12"/>
  <c r="L9173" i="12"/>
  <c r="B9174" i="12"/>
  <c r="C9174" i="12"/>
  <c r="D9174" i="12"/>
  <c r="E9174" i="12"/>
  <c r="F9174" i="12"/>
  <c r="G9174" i="12"/>
  <c r="H9174" i="12"/>
  <c r="I9174" i="12"/>
  <c r="J9174" i="12"/>
  <c r="K9174" i="12"/>
  <c r="L9174" i="12"/>
  <c r="B9175" i="12"/>
  <c r="C9175" i="12"/>
  <c r="D9175" i="12"/>
  <c r="E9175" i="12"/>
  <c r="F9175" i="12"/>
  <c r="G9175" i="12"/>
  <c r="H9175" i="12"/>
  <c r="I9175" i="12"/>
  <c r="J9175" i="12"/>
  <c r="K9175" i="12"/>
  <c r="L9175" i="12"/>
  <c r="B9176" i="12"/>
  <c r="C9176" i="12"/>
  <c r="D9176" i="12"/>
  <c r="E9176" i="12"/>
  <c r="F9176" i="12"/>
  <c r="G9176" i="12"/>
  <c r="H9176" i="12"/>
  <c r="I9176" i="12"/>
  <c r="J9176" i="12"/>
  <c r="K9176" i="12"/>
  <c r="L9176" i="12"/>
  <c r="B9177" i="12"/>
  <c r="C9177" i="12"/>
  <c r="D9177" i="12"/>
  <c r="E9177" i="12"/>
  <c r="F9177" i="12"/>
  <c r="G9177" i="12"/>
  <c r="H9177" i="12"/>
  <c r="I9177" i="12"/>
  <c r="J9177" i="12"/>
  <c r="K9177" i="12"/>
  <c r="L9177" i="12"/>
  <c r="B9178" i="12"/>
  <c r="C9178" i="12"/>
  <c r="D9178" i="12"/>
  <c r="E9178" i="12"/>
  <c r="F9178" i="12"/>
  <c r="G9178" i="12"/>
  <c r="H9178" i="12"/>
  <c r="I9178" i="12"/>
  <c r="J9178" i="12"/>
  <c r="K9178" i="12"/>
  <c r="L9178" i="12"/>
  <c r="B9179" i="12"/>
  <c r="C9179" i="12"/>
  <c r="D9179" i="12"/>
  <c r="E9179" i="12"/>
  <c r="F9179" i="12"/>
  <c r="G9179" i="12"/>
  <c r="H9179" i="12"/>
  <c r="I9179" i="12"/>
  <c r="J9179" i="12"/>
  <c r="K9179" i="12"/>
  <c r="L9179" i="12"/>
  <c r="B9180" i="12"/>
  <c r="C9180" i="12"/>
  <c r="D9180" i="12"/>
  <c r="E9180" i="12"/>
  <c r="F9180" i="12"/>
  <c r="G9180" i="12"/>
  <c r="H9180" i="12"/>
  <c r="I9180" i="12"/>
  <c r="J9180" i="12"/>
  <c r="K9180" i="12"/>
  <c r="L9180" i="12"/>
  <c r="B9181" i="12"/>
  <c r="C9181" i="12"/>
  <c r="D9181" i="12"/>
  <c r="E9181" i="12"/>
  <c r="F9181" i="12"/>
  <c r="G9181" i="12"/>
  <c r="H9181" i="12"/>
  <c r="I9181" i="12"/>
  <c r="J9181" i="12"/>
  <c r="K9181" i="12"/>
  <c r="L9181" i="12"/>
  <c r="B9182" i="12"/>
  <c r="C9182" i="12"/>
  <c r="D9182" i="12"/>
  <c r="E9182" i="12"/>
  <c r="F9182" i="12"/>
  <c r="G9182" i="12"/>
  <c r="H9182" i="12"/>
  <c r="I9182" i="12"/>
  <c r="J9182" i="12"/>
  <c r="K9182" i="12"/>
  <c r="L9182" i="12"/>
  <c r="B9183" i="12"/>
  <c r="C9183" i="12"/>
  <c r="D9183" i="12"/>
  <c r="E9183" i="12"/>
  <c r="F9183" i="12"/>
  <c r="G9183" i="12"/>
  <c r="H9183" i="12"/>
  <c r="I9183" i="12"/>
  <c r="J9183" i="12"/>
  <c r="K9183" i="12"/>
  <c r="L9183" i="12"/>
  <c r="B9184" i="12"/>
  <c r="C9184" i="12"/>
  <c r="D9184" i="12"/>
  <c r="E9184" i="12"/>
  <c r="F9184" i="12"/>
  <c r="G9184" i="12"/>
  <c r="H9184" i="12"/>
  <c r="I9184" i="12"/>
  <c r="J9184" i="12"/>
  <c r="K9184" i="12"/>
  <c r="L9184" i="12"/>
  <c r="B9185" i="12"/>
  <c r="C9185" i="12"/>
  <c r="D9185" i="12"/>
  <c r="E9185" i="12"/>
  <c r="F9185" i="12"/>
  <c r="G9185" i="12"/>
  <c r="H9185" i="12"/>
  <c r="I9185" i="12"/>
  <c r="J9185" i="12"/>
  <c r="K9185" i="12"/>
  <c r="L9185" i="12"/>
  <c r="B9186" i="12"/>
  <c r="C9186" i="12"/>
  <c r="D9186" i="12"/>
  <c r="E9186" i="12"/>
  <c r="F9186" i="12"/>
  <c r="G9186" i="12"/>
  <c r="H9186" i="12"/>
  <c r="I9186" i="12"/>
  <c r="J9186" i="12"/>
  <c r="K9186" i="12"/>
  <c r="L9186" i="12"/>
  <c r="B9187" i="12"/>
  <c r="C9187" i="12"/>
  <c r="D9187" i="12"/>
  <c r="E9187" i="12"/>
  <c r="F9187" i="12"/>
  <c r="G9187" i="12"/>
  <c r="H9187" i="12"/>
  <c r="I9187" i="12"/>
  <c r="J9187" i="12"/>
  <c r="K9187" i="12"/>
  <c r="L9187" i="12"/>
  <c r="B9188" i="12"/>
  <c r="C9188" i="12"/>
  <c r="D9188" i="12"/>
  <c r="E9188" i="12"/>
  <c r="F9188" i="12"/>
  <c r="G9188" i="12"/>
  <c r="H9188" i="12"/>
  <c r="I9188" i="12"/>
  <c r="J9188" i="12"/>
  <c r="K9188" i="12"/>
  <c r="L9188" i="12"/>
  <c r="B9189" i="12"/>
  <c r="C9189" i="12"/>
  <c r="D9189" i="12"/>
  <c r="E9189" i="12"/>
  <c r="F9189" i="12"/>
  <c r="G9189" i="12"/>
  <c r="H9189" i="12"/>
  <c r="I9189" i="12"/>
  <c r="J9189" i="12"/>
  <c r="K9189" i="12"/>
  <c r="L9189" i="12"/>
  <c r="B9190" i="12"/>
  <c r="C9190" i="12"/>
  <c r="D9190" i="12"/>
  <c r="E9190" i="12"/>
  <c r="F9190" i="12"/>
  <c r="G9190" i="12"/>
  <c r="H9190" i="12"/>
  <c r="I9190" i="12"/>
  <c r="J9190" i="12"/>
  <c r="K9190" i="12"/>
  <c r="L9190" i="12"/>
  <c r="B9191" i="12"/>
  <c r="C9191" i="12"/>
  <c r="D9191" i="12"/>
  <c r="E9191" i="12"/>
  <c r="F9191" i="12"/>
  <c r="G9191" i="12"/>
  <c r="H9191" i="12"/>
  <c r="I9191" i="12"/>
  <c r="J9191" i="12"/>
  <c r="K9191" i="12"/>
  <c r="L9191" i="12"/>
  <c r="B9192" i="12"/>
  <c r="C9192" i="12"/>
  <c r="D9192" i="12"/>
  <c r="E9192" i="12"/>
  <c r="F9192" i="12"/>
  <c r="G9192" i="12"/>
  <c r="H9192" i="12"/>
  <c r="I9192" i="12"/>
  <c r="J9192" i="12"/>
  <c r="K9192" i="12"/>
  <c r="L9192" i="12"/>
  <c r="B9193" i="12"/>
  <c r="C9193" i="12"/>
  <c r="D9193" i="12"/>
  <c r="E9193" i="12"/>
  <c r="F9193" i="12"/>
  <c r="G9193" i="12"/>
  <c r="H9193" i="12"/>
  <c r="I9193" i="12"/>
  <c r="J9193" i="12"/>
  <c r="K9193" i="12"/>
  <c r="L9193" i="12"/>
  <c r="B9194" i="12"/>
  <c r="C9194" i="12"/>
  <c r="D9194" i="12"/>
  <c r="E9194" i="12"/>
  <c r="F9194" i="12"/>
  <c r="G9194" i="12"/>
  <c r="H9194" i="12"/>
  <c r="I9194" i="12"/>
  <c r="J9194" i="12"/>
  <c r="K9194" i="12"/>
  <c r="L9194" i="12"/>
  <c r="B9195" i="12"/>
  <c r="C9195" i="12"/>
  <c r="D9195" i="12"/>
  <c r="E9195" i="12"/>
  <c r="F9195" i="12"/>
  <c r="G9195" i="12"/>
  <c r="H9195" i="12"/>
  <c r="I9195" i="12"/>
  <c r="J9195" i="12"/>
  <c r="K9195" i="12"/>
  <c r="L9195" i="12"/>
  <c r="B9196" i="12"/>
  <c r="C9196" i="12"/>
  <c r="D9196" i="12"/>
  <c r="E9196" i="12"/>
  <c r="F9196" i="12"/>
  <c r="G9196" i="12"/>
  <c r="H9196" i="12"/>
  <c r="I9196" i="12"/>
  <c r="J9196" i="12"/>
  <c r="K9196" i="12"/>
  <c r="L9196" i="12"/>
  <c r="B9197" i="12"/>
  <c r="C9197" i="12"/>
  <c r="D9197" i="12"/>
  <c r="E9197" i="12"/>
  <c r="F9197" i="12"/>
  <c r="G9197" i="12"/>
  <c r="H9197" i="12"/>
  <c r="I9197" i="12"/>
  <c r="J9197" i="12"/>
  <c r="K9197" i="12"/>
  <c r="L9197" i="12"/>
  <c r="B9198" i="12"/>
  <c r="C9198" i="12"/>
  <c r="D9198" i="12"/>
  <c r="E9198" i="12"/>
  <c r="F9198" i="12"/>
  <c r="G9198" i="12"/>
  <c r="H9198" i="12"/>
  <c r="I9198" i="12"/>
  <c r="J9198" i="12"/>
  <c r="K9198" i="12"/>
  <c r="L9198" i="12"/>
  <c r="B9199" i="12"/>
  <c r="C9199" i="12"/>
  <c r="D9199" i="12"/>
  <c r="E9199" i="12"/>
  <c r="F9199" i="12"/>
  <c r="G9199" i="12"/>
  <c r="H9199" i="12"/>
  <c r="I9199" i="12"/>
  <c r="J9199" i="12"/>
  <c r="K9199" i="12"/>
  <c r="L9199" i="12"/>
  <c r="B9200" i="12"/>
  <c r="C9200" i="12"/>
  <c r="D9200" i="12"/>
  <c r="E9200" i="12"/>
  <c r="F9200" i="12"/>
  <c r="G9200" i="12"/>
  <c r="H9200" i="12"/>
  <c r="I9200" i="12"/>
  <c r="J9200" i="12"/>
  <c r="K9200" i="12"/>
  <c r="L9200" i="12"/>
  <c r="B9201" i="12"/>
  <c r="C9201" i="12"/>
  <c r="D9201" i="12"/>
  <c r="E9201" i="12"/>
  <c r="F9201" i="12"/>
  <c r="G9201" i="12"/>
  <c r="H9201" i="12"/>
  <c r="I9201" i="12"/>
  <c r="J9201" i="12"/>
  <c r="K9201" i="12"/>
  <c r="L9201" i="12"/>
  <c r="B9202" i="12"/>
  <c r="C9202" i="12"/>
  <c r="D9202" i="12"/>
  <c r="E9202" i="12"/>
  <c r="F9202" i="12"/>
  <c r="G9202" i="12"/>
  <c r="H9202" i="12"/>
  <c r="I9202" i="12"/>
  <c r="J9202" i="12"/>
  <c r="K9202" i="12"/>
  <c r="L9202" i="12"/>
  <c r="B9203" i="12"/>
  <c r="C9203" i="12"/>
  <c r="D9203" i="12"/>
  <c r="E9203" i="12"/>
  <c r="F9203" i="12"/>
  <c r="G9203" i="12"/>
  <c r="H9203" i="12"/>
  <c r="I9203" i="12"/>
  <c r="J9203" i="12"/>
  <c r="K9203" i="12"/>
  <c r="L9203" i="12"/>
  <c r="B9204" i="12"/>
  <c r="C9204" i="12"/>
  <c r="D9204" i="12"/>
  <c r="E9204" i="12"/>
  <c r="F9204" i="12"/>
  <c r="G9204" i="12"/>
  <c r="H9204" i="12"/>
  <c r="I9204" i="12"/>
  <c r="J9204" i="12"/>
  <c r="K9204" i="12"/>
  <c r="L9204" i="12"/>
  <c r="B9205" i="12"/>
  <c r="C9205" i="12"/>
  <c r="D9205" i="12"/>
  <c r="E9205" i="12"/>
  <c r="F9205" i="12"/>
  <c r="G9205" i="12"/>
  <c r="H9205" i="12"/>
  <c r="I9205" i="12"/>
  <c r="J9205" i="12"/>
  <c r="K9205" i="12"/>
  <c r="L9205" i="12"/>
  <c r="B9206" i="12"/>
  <c r="C9206" i="12"/>
  <c r="D9206" i="12"/>
  <c r="E9206" i="12"/>
  <c r="F9206" i="12"/>
  <c r="G9206" i="12"/>
  <c r="H9206" i="12"/>
  <c r="I9206" i="12"/>
  <c r="J9206" i="12"/>
  <c r="K9206" i="12"/>
  <c r="L9206" i="12"/>
  <c r="B9207" i="12"/>
  <c r="C9207" i="12"/>
  <c r="D9207" i="12"/>
  <c r="E9207" i="12"/>
  <c r="F9207" i="12"/>
  <c r="G9207" i="12"/>
  <c r="H9207" i="12"/>
  <c r="I9207" i="12"/>
  <c r="J9207" i="12"/>
  <c r="K9207" i="12"/>
  <c r="L9207" i="12"/>
  <c r="B9208" i="12"/>
  <c r="C9208" i="12"/>
  <c r="D9208" i="12"/>
  <c r="E9208" i="12"/>
  <c r="F9208" i="12"/>
  <c r="G9208" i="12"/>
  <c r="H9208" i="12"/>
  <c r="I9208" i="12"/>
  <c r="J9208" i="12"/>
  <c r="K9208" i="12"/>
  <c r="L9208" i="12"/>
  <c r="B9209" i="12"/>
  <c r="C9209" i="12"/>
  <c r="D9209" i="12"/>
  <c r="E9209" i="12"/>
  <c r="F9209" i="12"/>
  <c r="G9209" i="12"/>
  <c r="H9209" i="12"/>
  <c r="I9209" i="12"/>
  <c r="J9209" i="12"/>
  <c r="K9209" i="12"/>
  <c r="L9209" i="12"/>
  <c r="B9210" i="12"/>
  <c r="C9210" i="12"/>
  <c r="D9210" i="12"/>
  <c r="E9210" i="12"/>
  <c r="F9210" i="12"/>
  <c r="G9210" i="12"/>
  <c r="H9210" i="12"/>
  <c r="I9210" i="12"/>
  <c r="J9210" i="12"/>
  <c r="K9210" i="12"/>
  <c r="L9210" i="12"/>
  <c r="B9211" i="12"/>
  <c r="C9211" i="12"/>
  <c r="D9211" i="12"/>
  <c r="E9211" i="12"/>
  <c r="F9211" i="12"/>
  <c r="G9211" i="12"/>
  <c r="H9211" i="12"/>
  <c r="I9211" i="12"/>
  <c r="J9211" i="12"/>
  <c r="K9211" i="12"/>
  <c r="L9211" i="12"/>
  <c r="B9212" i="12"/>
  <c r="C9212" i="12"/>
  <c r="D9212" i="12"/>
  <c r="E9212" i="12"/>
  <c r="F9212" i="12"/>
  <c r="G9212" i="12"/>
  <c r="H9212" i="12"/>
  <c r="I9212" i="12"/>
  <c r="J9212" i="12"/>
  <c r="K9212" i="12"/>
  <c r="L9212" i="12"/>
  <c r="B9213" i="12"/>
  <c r="C9213" i="12"/>
  <c r="D9213" i="12"/>
  <c r="E9213" i="12"/>
  <c r="F9213" i="12"/>
  <c r="G9213" i="12"/>
  <c r="H9213" i="12"/>
  <c r="I9213" i="12"/>
  <c r="J9213" i="12"/>
  <c r="K9213" i="12"/>
  <c r="L9213" i="12"/>
  <c r="B9214" i="12"/>
  <c r="C9214" i="12"/>
  <c r="D9214" i="12"/>
  <c r="E9214" i="12"/>
  <c r="F9214" i="12"/>
  <c r="G9214" i="12"/>
  <c r="H9214" i="12"/>
  <c r="I9214" i="12"/>
  <c r="J9214" i="12"/>
  <c r="K9214" i="12"/>
  <c r="L9214" i="12"/>
  <c r="B9215" i="12"/>
  <c r="C9215" i="12"/>
  <c r="D9215" i="12"/>
  <c r="E9215" i="12"/>
  <c r="F9215" i="12"/>
  <c r="G9215" i="12"/>
  <c r="H9215" i="12"/>
  <c r="I9215" i="12"/>
  <c r="J9215" i="12"/>
  <c r="K9215" i="12"/>
  <c r="L9215" i="12"/>
  <c r="B9216" i="12"/>
  <c r="C9216" i="12"/>
  <c r="D9216" i="12"/>
  <c r="E9216" i="12"/>
  <c r="F9216" i="12"/>
  <c r="G9216" i="12"/>
  <c r="H9216" i="12"/>
  <c r="I9216" i="12"/>
  <c r="J9216" i="12"/>
  <c r="K9216" i="12"/>
  <c r="L9216" i="12"/>
  <c r="B9217" i="12"/>
  <c r="C9217" i="12"/>
  <c r="D9217" i="12"/>
  <c r="E9217" i="12"/>
  <c r="F9217" i="12"/>
  <c r="G9217" i="12"/>
  <c r="H9217" i="12"/>
  <c r="I9217" i="12"/>
  <c r="J9217" i="12"/>
  <c r="K9217" i="12"/>
  <c r="L9217" i="12"/>
  <c r="B9218" i="12"/>
  <c r="C9218" i="12"/>
  <c r="D9218" i="12"/>
  <c r="E9218" i="12"/>
  <c r="F9218" i="12"/>
  <c r="G9218" i="12"/>
  <c r="H9218" i="12"/>
  <c r="I9218" i="12"/>
  <c r="J9218" i="12"/>
  <c r="K9218" i="12"/>
  <c r="L9218" i="12"/>
  <c r="B9219" i="12"/>
  <c r="C9219" i="12"/>
  <c r="D9219" i="12"/>
  <c r="E9219" i="12"/>
  <c r="F9219" i="12"/>
  <c r="G9219" i="12"/>
  <c r="H9219" i="12"/>
  <c r="I9219" i="12"/>
  <c r="J9219" i="12"/>
  <c r="K9219" i="12"/>
  <c r="L9219" i="12"/>
  <c r="B9220" i="12"/>
  <c r="C9220" i="12"/>
  <c r="D9220" i="12"/>
  <c r="E9220" i="12"/>
  <c r="F9220" i="12"/>
  <c r="G9220" i="12"/>
  <c r="H9220" i="12"/>
  <c r="I9220" i="12"/>
  <c r="J9220" i="12"/>
  <c r="K9220" i="12"/>
  <c r="L9220" i="12"/>
  <c r="B9221" i="12"/>
  <c r="C9221" i="12"/>
  <c r="D9221" i="12"/>
  <c r="E9221" i="12"/>
  <c r="F9221" i="12"/>
  <c r="G9221" i="12"/>
  <c r="H9221" i="12"/>
  <c r="I9221" i="12"/>
  <c r="J9221" i="12"/>
  <c r="K9221" i="12"/>
  <c r="L9221" i="12"/>
  <c r="B9222" i="12"/>
  <c r="C9222" i="12"/>
  <c r="D9222" i="12"/>
  <c r="E9222" i="12"/>
  <c r="F9222" i="12"/>
  <c r="G9222" i="12"/>
  <c r="H9222" i="12"/>
  <c r="I9222" i="12"/>
  <c r="J9222" i="12"/>
  <c r="K9222" i="12"/>
  <c r="L9222" i="12"/>
  <c r="B9223" i="12"/>
  <c r="C9223" i="12"/>
  <c r="D9223" i="12"/>
  <c r="E9223" i="12"/>
  <c r="F9223" i="12"/>
  <c r="G9223" i="12"/>
  <c r="H9223" i="12"/>
  <c r="I9223" i="12"/>
  <c r="J9223" i="12"/>
  <c r="K9223" i="12"/>
  <c r="L9223" i="12"/>
  <c r="B9224" i="12"/>
  <c r="C9224" i="12"/>
  <c r="D9224" i="12"/>
  <c r="E9224" i="12"/>
  <c r="F9224" i="12"/>
  <c r="G9224" i="12"/>
  <c r="H9224" i="12"/>
  <c r="I9224" i="12"/>
  <c r="J9224" i="12"/>
  <c r="K9224" i="12"/>
  <c r="L9224" i="12"/>
  <c r="B9225" i="12"/>
  <c r="C9225" i="12"/>
  <c r="D9225" i="12"/>
  <c r="E9225" i="12"/>
  <c r="F9225" i="12"/>
  <c r="G9225" i="12"/>
  <c r="H9225" i="12"/>
  <c r="I9225" i="12"/>
  <c r="J9225" i="12"/>
  <c r="K9225" i="12"/>
  <c r="L9225" i="12"/>
  <c r="B9226" i="12"/>
  <c r="C9226" i="12"/>
  <c r="D9226" i="12"/>
  <c r="E9226" i="12"/>
  <c r="F9226" i="12"/>
  <c r="G9226" i="12"/>
  <c r="H9226" i="12"/>
  <c r="I9226" i="12"/>
  <c r="J9226" i="12"/>
  <c r="K9226" i="12"/>
  <c r="L9226" i="12"/>
  <c r="B9227" i="12"/>
  <c r="C9227" i="12"/>
  <c r="D9227" i="12"/>
  <c r="E9227" i="12"/>
  <c r="F9227" i="12"/>
  <c r="G9227" i="12"/>
  <c r="H9227" i="12"/>
  <c r="I9227" i="12"/>
  <c r="J9227" i="12"/>
  <c r="K9227" i="12"/>
  <c r="L9227" i="12"/>
  <c r="B9228" i="12"/>
  <c r="C9228" i="12"/>
  <c r="D9228" i="12"/>
  <c r="E9228" i="12"/>
  <c r="F9228" i="12"/>
  <c r="G9228" i="12"/>
  <c r="H9228" i="12"/>
  <c r="I9228" i="12"/>
  <c r="J9228" i="12"/>
  <c r="K9228" i="12"/>
  <c r="L9228" i="12"/>
  <c r="B9229" i="12"/>
  <c r="C9229" i="12"/>
  <c r="D9229" i="12"/>
  <c r="E9229" i="12"/>
  <c r="F9229" i="12"/>
  <c r="G9229" i="12"/>
  <c r="H9229" i="12"/>
  <c r="I9229" i="12"/>
  <c r="J9229" i="12"/>
  <c r="K9229" i="12"/>
  <c r="L9229" i="12"/>
  <c r="B9230" i="12"/>
  <c r="C9230" i="12"/>
  <c r="D9230" i="12"/>
  <c r="E9230" i="12"/>
  <c r="F9230" i="12"/>
  <c r="G9230" i="12"/>
  <c r="H9230" i="12"/>
  <c r="I9230" i="12"/>
  <c r="J9230" i="12"/>
  <c r="K9230" i="12"/>
  <c r="L9230" i="12"/>
  <c r="B9231" i="12"/>
  <c r="C9231" i="12"/>
  <c r="D9231" i="12"/>
  <c r="E9231" i="12"/>
  <c r="F9231" i="12"/>
  <c r="G9231" i="12"/>
  <c r="H9231" i="12"/>
  <c r="I9231" i="12"/>
  <c r="J9231" i="12"/>
  <c r="K9231" i="12"/>
  <c r="L9231" i="12"/>
  <c r="B9232" i="12"/>
  <c r="C9232" i="12"/>
  <c r="D9232" i="12"/>
  <c r="E9232" i="12"/>
  <c r="F9232" i="12"/>
  <c r="G9232" i="12"/>
  <c r="H9232" i="12"/>
  <c r="I9232" i="12"/>
  <c r="J9232" i="12"/>
  <c r="K9232" i="12"/>
  <c r="L9232" i="12"/>
  <c r="B9233" i="12"/>
  <c r="C9233" i="12"/>
  <c r="D9233" i="12"/>
  <c r="E9233" i="12"/>
  <c r="F9233" i="12"/>
  <c r="G9233" i="12"/>
  <c r="H9233" i="12"/>
  <c r="I9233" i="12"/>
  <c r="J9233" i="12"/>
  <c r="K9233" i="12"/>
  <c r="L9233" i="12"/>
  <c r="B9234" i="12"/>
  <c r="C9234" i="12"/>
  <c r="D9234" i="12"/>
  <c r="E9234" i="12"/>
  <c r="F9234" i="12"/>
  <c r="G9234" i="12"/>
  <c r="H9234" i="12"/>
  <c r="I9234" i="12"/>
  <c r="J9234" i="12"/>
  <c r="K9234" i="12"/>
  <c r="L9234" i="12"/>
  <c r="B9235" i="12"/>
  <c r="C9235" i="12"/>
  <c r="D9235" i="12"/>
  <c r="E9235" i="12"/>
  <c r="F9235" i="12"/>
  <c r="G9235" i="12"/>
  <c r="H9235" i="12"/>
  <c r="I9235" i="12"/>
  <c r="J9235" i="12"/>
  <c r="K9235" i="12"/>
  <c r="L9235" i="12"/>
  <c r="B9236" i="12"/>
  <c r="C9236" i="12"/>
  <c r="D9236" i="12"/>
  <c r="E9236" i="12"/>
  <c r="F9236" i="12"/>
  <c r="G9236" i="12"/>
  <c r="H9236" i="12"/>
  <c r="I9236" i="12"/>
  <c r="J9236" i="12"/>
  <c r="K9236" i="12"/>
  <c r="L9236" i="12"/>
  <c r="B9237" i="12"/>
  <c r="C9237" i="12"/>
  <c r="D9237" i="12"/>
  <c r="E9237" i="12"/>
  <c r="F9237" i="12"/>
  <c r="G9237" i="12"/>
  <c r="H9237" i="12"/>
  <c r="I9237" i="12"/>
  <c r="J9237" i="12"/>
  <c r="K9237" i="12"/>
  <c r="L9237" i="12"/>
  <c r="B9238" i="12"/>
  <c r="C9238" i="12"/>
  <c r="D9238" i="12"/>
  <c r="E9238" i="12"/>
  <c r="F9238" i="12"/>
  <c r="G9238" i="12"/>
  <c r="H9238" i="12"/>
  <c r="I9238" i="12"/>
  <c r="J9238" i="12"/>
  <c r="K9238" i="12"/>
  <c r="L9238" i="12"/>
  <c r="B9239" i="12"/>
  <c r="C9239" i="12"/>
  <c r="D9239" i="12"/>
  <c r="E9239" i="12"/>
  <c r="F9239" i="12"/>
  <c r="G9239" i="12"/>
  <c r="H9239" i="12"/>
  <c r="I9239" i="12"/>
  <c r="J9239" i="12"/>
  <c r="K9239" i="12"/>
  <c r="L9239" i="12"/>
  <c r="B9240" i="12"/>
  <c r="C9240" i="12"/>
  <c r="D9240" i="12"/>
  <c r="E9240" i="12"/>
  <c r="F9240" i="12"/>
  <c r="G9240" i="12"/>
  <c r="H9240" i="12"/>
  <c r="I9240" i="12"/>
  <c r="J9240" i="12"/>
  <c r="K9240" i="12"/>
  <c r="L9240" i="12"/>
  <c r="B9241" i="12"/>
  <c r="C9241" i="12"/>
  <c r="D9241" i="12"/>
  <c r="E9241" i="12"/>
  <c r="F9241" i="12"/>
  <c r="G9241" i="12"/>
  <c r="H9241" i="12"/>
  <c r="I9241" i="12"/>
  <c r="J9241" i="12"/>
  <c r="K9241" i="12"/>
  <c r="L9241" i="12"/>
  <c r="B9242" i="12"/>
  <c r="C9242" i="12"/>
  <c r="D9242" i="12"/>
  <c r="E9242" i="12"/>
  <c r="F9242" i="12"/>
  <c r="G9242" i="12"/>
  <c r="H9242" i="12"/>
  <c r="I9242" i="12"/>
  <c r="J9242" i="12"/>
  <c r="K9242" i="12"/>
  <c r="L9242" i="12"/>
  <c r="B9243" i="12"/>
  <c r="C9243" i="12"/>
  <c r="D9243" i="12"/>
  <c r="E9243" i="12"/>
  <c r="F9243" i="12"/>
  <c r="G9243" i="12"/>
  <c r="H9243" i="12"/>
  <c r="I9243" i="12"/>
  <c r="J9243" i="12"/>
  <c r="K9243" i="12"/>
  <c r="L9243" i="12"/>
  <c r="B9244" i="12"/>
  <c r="C9244" i="12"/>
  <c r="D9244" i="12"/>
  <c r="E9244" i="12"/>
  <c r="F9244" i="12"/>
  <c r="G9244" i="12"/>
  <c r="H9244" i="12"/>
  <c r="I9244" i="12"/>
  <c r="J9244" i="12"/>
  <c r="K9244" i="12"/>
  <c r="L9244" i="12"/>
  <c r="B9245" i="12"/>
  <c r="C9245" i="12"/>
  <c r="D9245" i="12"/>
  <c r="E9245" i="12"/>
  <c r="F9245" i="12"/>
  <c r="G9245" i="12"/>
  <c r="H9245" i="12"/>
  <c r="I9245" i="12"/>
  <c r="J9245" i="12"/>
  <c r="K9245" i="12"/>
  <c r="L9245" i="12"/>
  <c r="B9246" i="12"/>
  <c r="C9246" i="12"/>
  <c r="D9246" i="12"/>
  <c r="E9246" i="12"/>
  <c r="F9246" i="12"/>
  <c r="G9246" i="12"/>
  <c r="H9246" i="12"/>
  <c r="I9246" i="12"/>
  <c r="J9246" i="12"/>
  <c r="K9246" i="12"/>
  <c r="L9246" i="12"/>
  <c r="B9247" i="12"/>
  <c r="C9247" i="12"/>
  <c r="D9247" i="12"/>
  <c r="E9247" i="12"/>
  <c r="F9247" i="12"/>
  <c r="G9247" i="12"/>
  <c r="H9247" i="12"/>
  <c r="I9247" i="12"/>
  <c r="J9247" i="12"/>
  <c r="K9247" i="12"/>
  <c r="L9247" i="12"/>
  <c r="B9248" i="12"/>
  <c r="C9248" i="12"/>
  <c r="D9248" i="12"/>
  <c r="E9248" i="12"/>
  <c r="F9248" i="12"/>
  <c r="G9248" i="12"/>
  <c r="H9248" i="12"/>
  <c r="I9248" i="12"/>
  <c r="J9248" i="12"/>
  <c r="K9248" i="12"/>
  <c r="L9248" i="12"/>
  <c r="B9249" i="12"/>
  <c r="C9249" i="12"/>
  <c r="D9249" i="12"/>
  <c r="E9249" i="12"/>
  <c r="F9249" i="12"/>
  <c r="G9249" i="12"/>
  <c r="H9249" i="12"/>
  <c r="I9249" i="12"/>
  <c r="J9249" i="12"/>
  <c r="K9249" i="12"/>
  <c r="L9249" i="12"/>
  <c r="B9250" i="12"/>
  <c r="C9250" i="12"/>
  <c r="D9250" i="12"/>
  <c r="E9250" i="12"/>
  <c r="F9250" i="12"/>
  <c r="G9250" i="12"/>
  <c r="H9250" i="12"/>
  <c r="I9250" i="12"/>
  <c r="J9250" i="12"/>
  <c r="K9250" i="12"/>
  <c r="L9250" i="12"/>
  <c r="B9251" i="12"/>
  <c r="C9251" i="12"/>
  <c r="D9251" i="12"/>
  <c r="E9251" i="12"/>
  <c r="F9251" i="12"/>
  <c r="G9251" i="12"/>
  <c r="H9251" i="12"/>
  <c r="I9251" i="12"/>
  <c r="J9251" i="12"/>
  <c r="K9251" i="12"/>
  <c r="L9251" i="12"/>
  <c r="B9252" i="12"/>
  <c r="C9252" i="12"/>
  <c r="D9252" i="12"/>
  <c r="E9252" i="12"/>
  <c r="F9252" i="12"/>
  <c r="G9252" i="12"/>
  <c r="H9252" i="12"/>
  <c r="I9252" i="12"/>
  <c r="J9252" i="12"/>
  <c r="K9252" i="12"/>
  <c r="L9252" i="12"/>
  <c r="B9253" i="12"/>
  <c r="C9253" i="12"/>
  <c r="D9253" i="12"/>
  <c r="E9253" i="12"/>
  <c r="F9253" i="12"/>
  <c r="G9253" i="12"/>
  <c r="H9253" i="12"/>
  <c r="I9253" i="12"/>
  <c r="J9253" i="12"/>
  <c r="K9253" i="12"/>
  <c r="L9253" i="12"/>
  <c r="B9254" i="12"/>
  <c r="C9254" i="12"/>
  <c r="D9254" i="12"/>
  <c r="E9254" i="12"/>
  <c r="F9254" i="12"/>
  <c r="G9254" i="12"/>
  <c r="H9254" i="12"/>
  <c r="I9254" i="12"/>
  <c r="J9254" i="12"/>
  <c r="K9254" i="12"/>
  <c r="L9254" i="12"/>
  <c r="B9255" i="12"/>
  <c r="C9255" i="12"/>
  <c r="D9255" i="12"/>
  <c r="E9255" i="12"/>
  <c r="F9255" i="12"/>
  <c r="G9255" i="12"/>
  <c r="H9255" i="12"/>
  <c r="I9255" i="12"/>
  <c r="J9255" i="12"/>
  <c r="K9255" i="12"/>
  <c r="L9255" i="12"/>
  <c r="B9256" i="12"/>
  <c r="C9256" i="12"/>
  <c r="D9256" i="12"/>
  <c r="E9256" i="12"/>
  <c r="F9256" i="12"/>
  <c r="G9256" i="12"/>
  <c r="H9256" i="12"/>
  <c r="I9256" i="12"/>
  <c r="J9256" i="12"/>
  <c r="K9256" i="12"/>
  <c r="L9256" i="12"/>
  <c r="B9257" i="12"/>
  <c r="C9257" i="12"/>
  <c r="D9257" i="12"/>
  <c r="E9257" i="12"/>
  <c r="F9257" i="12"/>
  <c r="G9257" i="12"/>
  <c r="H9257" i="12"/>
  <c r="I9257" i="12"/>
  <c r="J9257" i="12"/>
  <c r="K9257" i="12"/>
  <c r="L9257" i="12"/>
  <c r="B9258" i="12"/>
  <c r="C9258" i="12"/>
  <c r="D9258" i="12"/>
  <c r="E9258" i="12"/>
  <c r="F9258" i="12"/>
  <c r="G9258" i="12"/>
  <c r="H9258" i="12"/>
  <c r="I9258" i="12"/>
  <c r="J9258" i="12"/>
  <c r="K9258" i="12"/>
  <c r="L9258" i="12"/>
  <c r="B9259" i="12"/>
  <c r="C9259" i="12"/>
  <c r="D9259" i="12"/>
  <c r="E9259" i="12"/>
  <c r="F9259" i="12"/>
  <c r="G9259" i="12"/>
  <c r="H9259" i="12"/>
  <c r="I9259" i="12"/>
  <c r="J9259" i="12"/>
  <c r="K9259" i="12"/>
  <c r="L9259" i="12"/>
  <c r="B9260" i="12"/>
  <c r="C9260" i="12"/>
  <c r="D9260" i="12"/>
  <c r="E9260" i="12"/>
  <c r="F9260" i="12"/>
  <c r="G9260" i="12"/>
  <c r="H9260" i="12"/>
  <c r="I9260" i="12"/>
  <c r="J9260" i="12"/>
  <c r="K9260" i="12"/>
  <c r="L9260" i="12"/>
  <c r="B9261" i="12"/>
  <c r="C9261" i="12"/>
  <c r="D9261" i="12"/>
  <c r="E9261" i="12"/>
  <c r="F9261" i="12"/>
  <c r="G9261" i="12"/>
  <c r="H9261" i="12"/>
  <c r="I9261" i="12"/>
  <c r="J9261" i="12"/>
  <c r="K9261" i="12"/>
  <c r="L9261" i="12"/>
  <c r="B9262" i="12"/>
  <c r="C9262" i="12"/>
  <c r="D9262" i="12"/>
  <c r="E9262" i="12"/>
  <c r="F9262" i="12"/>
  <c r="G9262" i="12"/>
  <c r="H9262" i="12"/>
  <c r="I9262" i="12"/>
  <c r="J9262" i="12"/>
  <c r="K9262" i="12"/>
  <c r="L9262" i="12"/>
  <c r="B9263" i="12"/>
  <c r="C9263" i="12"/>
  <c r="D9263" i="12"/>
  <c r="E9263" i="12"/>
  <c r="F9263" i="12"/>
  <c r="G9263" i="12"/>
  <c r="H9263" i="12"/>
  <c r="I9263" i="12"/>
  <c r="J9263" i="12"/>
  <c r="K9263" i="12"/>
  <c r="L9263" i="12"/>
  <c r="B9264" i="12"/>
  <c r="C9264" i="12"/>
  <c r="D9264" i="12"/>
  <c r="E9264" i="12"/>
  <c r="F9264" i="12"/>
  <c r="G9264" i="12"/>
  <c r="H9264" i="12"/>
  <c r="I9264" i="12"/>
  <c r="J9264" i="12"/>
  <c r="K9264" i="12"/>
  <c r="L9264" i="12"/>
  <c r="B9265" i="12"/>
  <c r="C9265" i="12"/>
  <c r="D9265" i="12"/>
  <c r="E9265" i="12"/>
  <c r="F9265" i="12"/>
  <c r="G9265" i="12"/>
  <c r="H9265" i="12"/>
  <c r="I9265" i="12"/>
  <c r="J9265" i="12"/>
  <c r="K9265" i="12"/>
  <c r="L9265" i="12"/>
  <c r="B9266" i="12"/>
  <c r="C9266" i="12"/>
  <c r="D9266" i="12"/>
  <c r="E9266" i="12"/>
  <c r="F9266" i="12"/>
  <c r="G9266" i="12"/>
  <c r="H9266" i="12"/>
  <c r="I9266" i="12"/>
  <c r="J9266" i="12"/>
  <c r="K9266" i="12"/>
  <c r="L9266" i="12"/>
  <c r="B9267" i="12"/>
  <c r="C9267" i="12"/>
  <c r="D9267" i="12"/>
  <c r="E9267" i="12"/>
  <c r="F9267" i="12"/>
  <c r="G9267" i="12"/>
  <c r="H9267" i="12"/>
  <c r="I9267" i="12"/>
  <c r="J9267" i="12"/>
  <c r="K9267" i="12"/>
  <c r="L9267" i="12"/>
  <c r="B9268" i="12"/>
  <c r="C9268" i="12"/>
  <c r="D9268" i="12"/>
  <c r="E9268" i="12"/>
  <c r="F9268" i="12"/>
  <c r="G9268" i="12"/>
  <c r="H9268" i="12"/>
  <c r="I9268" i="12"/>
  <c r="J9268" i="12"/>
  <c r="K9268" i="12"/>
  <c r="L9268" i="12"/>
  <c r="B9269" i="12"/>
  <c r="C9269" i="12"/>
  <c r="D9269" i="12"/>
  <c r="E9269" i="12"/>
  <c r="F9269" i="12"/>
  <c r="G9269" i="12"/>
  <c r="H9269" i="12"/>
  <c r="I9269" i="12"/>
  <c r="J9269" i="12"/>
  <c r="K9269" i="12"/>
  <c r="L9269" i="12"/>
  <c r="B9270" i="12"/>
  <c r="C9270" i="12"/>
  <c r="D9270" i="12"/>
  <c r="E9270" i="12"/>
  <c r="F9270" i="12"/>
  <c r="G9270" i="12"/>
  <c r="H9270" i="12"/>
  <c r="I9270" i="12"/>
  <c r="J9270" i="12"/>
  <c r="K9270" i="12"/>
  <c r="L9270" i="12"/>
  <c r="B9271" i="12"/>
  <c r="C9271" i="12"/>
  <c r="D9271" i="12"/>
  <c r="E9271" i="12"/>
  <c r="F9271" i="12"/>
  <c r="G9271" i="12"/>
  <c r="H9271" i="12"/>
  <c r="I9271" i="12"/>
  <c r="J9271" i="12"/>
  <c r="K9271" i="12"/>
  <c r="L9271" i="12"/>
  <c r="B9272" i="12"/>
  <c r="C9272" i="12"/>
  <c r="D9272" i="12"/>
  <c r="E9272" i="12"/>
  <c r="F9272" i="12"/>
  <c r="G9272" i="12"/>
  <c r="H9272" i="12"/>
  <c r="I9272" i="12"/>
  <c r="J9272" i="12"/>
  <c r="K9272" i="12"/>
  <c r="L9272" i="12"/>
  <c r="B9273" i="12"/>
  <c r="C9273" i="12"/>
  <c r="D9273" i="12"/>
  <c r="E9273" i="12"/>
  <c r="F9273" i="12"/>
  <c r="G9273" i="12"/>
  <c r="H9273" i="12"/>
  <c r="I9273" i="12"/>
  <c r="J9273" i="12"/>
  <c r="K9273" i="12"/>
  <c r="L9273" i="12"/>
  <c r="B9274" i="12"/>
  <c r="C9274" i="12"/>
  <c r="D9274" i="12"/>
  <c r="E9274" i="12"/>
  <c r="F9274" i="12"/>
  <c r="G9274" i="12"/>
  <c r="H9274" i="12"/>
  <c r="I9274" i="12"/>
  <c r="J9274" i="12"/>
  <c r="K9274" i="12"/>
  <c r="L9274" i="12"/>
  <c r="B9275" i="12"/>
  <c r="C9275" i="12"/>
  <c r="D9275" i="12"/>
  <c r="E9275" i="12"/>
  <c r="F9275" i="12"/>
  <c r="G9275" i="12"/>
  <c r="H9275" i="12"/>
  <c r="I9275" i="12"/>
  <c r="J9275" i="12"/>
  <c r="K9275" i="12"/>
  <c r="L9275" i="12"/>
  <c r="B9276" i="12"/>
  <c r="C9276" i="12"/>
  <c r="D9276" i="12"/>
  <c r="E9276" i="12"/>
  <c r="F9276" i="12"/>
  <c r="G9276" i="12"/>
  <c r="H9276" i="12"/>
  <c r="I9276" i="12"/>
  <c r="J9276" i="12"/>
  <c r="K9276" i="12"/>
  <c r="L9276" i="12"/>
  <c r="B9277" i="12"/>
  <c r="C9277" i="12"/>
  <c r="D9277" i="12"/>
  <c r="E9277" i="12"/>
  <c r="F9277" i="12"/>
  <c r="G9277" i="12"/>
  <c r="H9277" i="12"/>
  <c r="I9277" i="12"/>
  <c r="J9277" i="12"/>
  <c r="K9277" i="12"/>
  <c r="L9277" i="12"/>
  <c r="B9278" i="12"/>
  <c r="C9278" i="12"/>
  <c r="D9278" i="12"/>
  <c r="E9278" i="12"/>
  <c r="F9278" i="12"/>
  <c r="G9278" i="12"/>
  <c r="H9278" i="12"/>
  <c r="I9278" i="12"/>
  <c r="J9278" i="12"/>
  <c r="K9278" i="12"/>
  <c r="L9278" i="12"/>
  <c r="B9279" i="12"/>
  <c r="C9279" i="12"/>
  <c r="D9279" i="12"/>
  <c r="E9279" i="12"/>
  <c r="F9279" i="12"/>
  <c r="G9279" i="12"/>
  <c r="H9279" i="12"/>
  <c r="I9279" i="12"/>
  <c r="J9279" i="12"/>
  <c r="K9279" i="12"/>
  <c r="L9279" i="12"/>
  <c r="B9280" i="12"/>
  <c r="C9280" i="12"/>
  <c r="D9280" i="12"/>
  <c r="E9280" i="12"/>
  <c r="F9280" i="12"/>
  <c r="G9280" i="12"/>
  <c r="H9280" i="12"/>
  <c r="I9280" i="12"/>
  <c r="J9280" i="12"/>
  <c r="K9280" i="12"/>
  <c r="L9280" i="12"/>
  <c r="B9281" i="12"/>
  <c r="C9281" i="12"/>
  <c r="D9281" i="12"/>
  <c r="E9281" i="12"/>
  <c r="F9281" i="12"/>
  <c r="G9281" i="12"/>
  <c r="H9281" i="12"/>
  <c r="I9281" i="12"/>
  <c r="J9281" i="12"/>
  <c r="K9281" i="12"/>
  <c r="L9281" i="12"/>
  <c r="B9282" i="12"/>
  <c r="C9282" i="12"/>
  <c r="D9282" i="12"/>
  <c r="E9282" i="12"/>
  <c r="F9282" i="12"/>
  <c r="G9282" i="12"/>
  <c r="H9282" i="12"/>
  <c r="I9282" i="12"/>
  <c r="J9282" i="12"/>
  <c r="K9282" i="12"/>
  <c r="L9282" i="12"/>
  <c r="B9283" i="12"/>
  <c r="C9283" i="12"/>
  <c r="D9283" i="12"/>
  <c r="E9283" i="12"/>
  <c r="F9283" i="12"/>
  <c r="G9283" i="12"/>
  <c r="H9283" i="12"/>
  <c r="I9283" i="12"/>
  <c r="J9283" i="12"/>
  <c r="K9283" i="12"/>
  <c r="L9283" i="12"/>
  <c r="B9284" i="12"/>
  <c r="C9284" i="12"/>
  <c r="D9284" i="12"/>
  <c r="E9284" i="12"/>
  <c r="F9284" i="12"/>
  <c r="G9284" i="12"/>
  <c r="H9284" i="12"/>
  <c r="I9284" i="12"/>
  <c r="J9284" i="12"/>
  <c r="K9284" i="12"/>
  <c r="L9284" i="12"/>
  <c r="B9285" i="12"/>
  <c r="C9285" i="12"/>
  <c r="D9285" i="12"/>
  <c r="E9285" i="12"/>
  <c r="F9285" i="12"/>
  <c r="G9285" i="12"/>
  <c r="H9285" i="12"/>
  <c r="I9285" i="12"/>
  <c r="J9285" i="12"/>
  <c r="K9285" i="12"/>
  <c r="L9285" i="12"/>
  <c r="B9286" i="12"/>
  <c r="C9286" i="12"/>
  <c r="D9286" i="12"/>
  <c r="E9286" i="12"/>
  <c r="F9286" i="12"/>
  <c r="G9286" i="12"/>
  <c r="H9286" i="12"/>
  <c r="I9286" i="12"/>
  <c r="J9286" i="12"/>
  <c r="K9286" i="12"/>
  <c r="L9286" i="12"/>
  <c r="B9287" i="12"/>
  <c r="C9287" i="12"/>
  <c r="D9287" i="12"/>
  <c r="E9287" i="12"/>
  <c r="F9287" i="12"/>
  <c r="G9287" i="12"/>
  <c r="H9287" i="12"/>
  <c r="I9287" i="12"/>
  <c r="J9287" i="12"/>
  <c r="K9287" i="12"/>
  <c r="L9287" i="12"/>
  <c r="B9288" i="12"/>
  <c r="C9288" i="12"/>
  <c r="D9288" i="12"/>
  <c r="E9288" i="12"/>
  <c r="F9288" i="12"/>
  <c r="G9288" i="12"/>
  <c r="H9288" i="12"/>
  <c r="I9288" i="12"/>
  <c r="J9288" i="12"/>
  <c r="K9288" i="12"/>
  <c r="L9288" i="12"/>
  <c r="B9289" i="12"/>
  <c r="C9289" i="12"/>
  <c r="D9289" i="12"/>
  <c r="E9289" i="12"/>
  <c r="F9289" i="12"/>
  <c r="G9289" i="12"/>
  <c r="H9289" i="12"/>
  <c r="I9289" i="12"/>
  <c r="J9289" i="12"/>
  <c r="K9289" i="12"/>
  <c r="L9289" i="12"/>
  <c r="B9290" i="12"/>
  <c r="C9290" i="12"/>
  <c r="D9290" i="12"/>
  <c r="E9290" i="12"/>
  <c r="F9290" i="12"/>
  <c r="G9290" i="12"/>
  <c r="H9290" i="12"/>
  <c r="I9290" i="12"/>
  <c r="J9290" i="12"/>
  <c r="K9290" i="12"/>
  <c r="L9290" i="12"/>
  <c r="B9291" i="12"/>
  <c r="C9291" i="12"/>
  <c r="D9291" i="12"/>
  <c r="E9291" i="12"/>
  <c r="F9291" i="12"/>
  <c r="G9291" i="12"/>
  <c r="H9291" i="12"/>
  <c r="I9291" i="12"/>
  <c r="J9291" i="12"/>
  <c r="K9291" i="12"/>
  <c r="L9291" i="12"/>
  <c r="B9292" i="12"/>
  <c r="C9292" i="12"/>
  <c r="D9292" i="12"/>
  <c r="E9292" i="12"/>
  <c r="F9292" i="12"/>
  <c r="G9292" i="12"/>
  <c r="H9292" i="12"/>
  <c r="I9292" i="12"/>
  <c r="J9292" i="12"/>
  <c r="K9292" i="12"/>
  <c r="L9292" i="12"/>
  <c r="B9293" i="12"/>
  <c r="C9293" i="12"/>
  <c r="D9293" i="12"/>
  <c r="E9293" i="12"/>
  <c r="F9293" i="12"/>
  <c r="G9293" i="12"/>
  <c r="H9293" i="12"/>
  <c r="I9293" i="12"/>
  <c r="J9293" i="12"/>
  <c r="K9293" i="12"/>
  <c r="L9293" i="12"/>
  <c r="B9294" i="12"/>
  <c r="C9294" i="12"/>
  <c r="D9294" i="12"/>
  <c r="E9294" i="12"/>
  <c r="F9294" i="12"/>
  <c r="G9294" i="12"/>
  <c r="H9294" i="12"/>
  <c r="I9294" i="12"/>
  <c r="J9294" i="12"/>
  <c r="K9294" i="12"/>
  <c r="L9294" i="12"/>
  <c r="B9295" i="12"/>
  <c r="C9295" i="12"/>
  <c r="D9295" i="12"/>
  <c r="E9295" i="12"/>
  <c r="F9295" i="12"/>
  <c r="G9295" i="12"/>
  <c r="H9295" i="12"/>
  <c r="I9295" i="12"/>
  <c r="J9295" i="12"/>
  <c r="K9295" i="12"/>
  <c r="L9295" i="12"/>
  <c r="B9296" i="12"/>
  <c r="C9296" i="12"/>
  <c r="D9296" i="12"/>
  <c r="E9296" i="12"/>
  <c r="F9296" i="12"/>
  <c r="G9296" i="12"/>
  <c r="H9296" i="12"/>
  <c r="I9296" i="12"/>
  <c r="J9296" i="12"/>
  <c r="K9296" i="12"/>
  <c r="L9296" i="12"/>
  <c r="B9297" i="12"/>
  <c r="C9297" i="12"/>
  <c r="D9297" i="12"/>
  <c r="E9297" i="12"/>
  <c r="F9297" i="12"/>
  <c r="G9297" i="12"/>
  <c r="H9297" i="12"/>
  <c r="I9297" i="12"/>
  <c r="J9297" i="12"/>
  <c r="K9297" i="12"/>
  <c r="L9297" i="12"/>
  <c r="B9298" i="12"/>
  <c r="C9298" i="12"/>
  <c r="D9298" i="12"/>
  <c r="E9298" i="12"/>
  <c r="F9298" i="12"/>
  <c r="G9298" i="12"/>
  <c r="H9298" i="12"/>
  <c r="I9298" i="12"/>
  <c r="J9298" i="12"/>
  <c r="K9298" i="12"/>
  <c r="L9298" i="12"/>
  <c r="B9299" i="12"/>
  <c r="C9299" i="12"/>
  <c r="D9299" i="12"/>
  <c r="E9299" i="12"/>
  <c r="F9299" i="12"/>
  <c r="G9299" i="12"/>
  <c r="H9299" i="12"/>
  <c r="I9299" i="12"/>
  <c r="J9299" i="12"/>
  <c r="K9299" i="12"/>
  <c r="L9299" i="12"/>
  <c r="B9300" i="12"/>
  <c r="C9300" i="12"/>
  <c r="D9300" i="12"/>
  <c r="E9300" i="12"/>
  <c r="F9300" i="12"/>
  <c r="G9300" i="12"/>
  <c r="H9300" i="12"/>
  <c r="I9300" i="12"/>
  <c r="J9300" i="12"/>
  <c r="K9300" i="12"/>
  <c r="L9300" i="12"/>
  <c r="B9301" i="12"/>
  <c r="C9301" i="12"/>
  <c r="D9301" i="12"/>
  <c r="E9301" i="12"/>
  <c r="F9301" i="12"/>
  <c r="G9301" i="12"/>
  <c r="H9301" i="12"/>
  <c r="I9301" i="12"/>
  <c r="J9301" i="12"/>
  <c r="K9301" i="12"/>
  <c r="L9301" i="12"/>
  <c r="B9302" i="12"/>
  <c r="C9302" i="12"/>
  <c r="D9302" i="12"/>
  <c r="E9302" i="12"/>
  <c r="F9302" i="12"/>
  <c r="G9302" i="12"/>
  <c r="H9302" i="12"/>
  <c r="I9302" i="12"/>
  <c r="J9302" i="12"/>
  <c r="K9302" i="12"/>
  <c r="L9302" i="12"/>
  <c r="B9303" i="12"/>
  <c r="C9303" i="12"/>
  <c r="D9303" i="12"/>
  <c r="E9303" i="12"/>
  <c r="F9303" i="12"/>
  <c r="G9303" i="12"/>
  <c r="H9303" i="12"/>
  <c r="I9303" i="12"/>
  <c r="J9303" i="12"/>
  <c r="K9303" i="12"/>
  <c r="L9303" i="12"/>
  <c r="B9304" i="12"/>
  <c r="C9304" i="12"/>
  <c r="D9304" i="12"/>
  <c r="E9304" i="12"/>
  <c r="F9304" i="12"/>
  <c r="G9304" i="12"/>
  <c r="H9304" i="12"/>
  <c r="I9304" i="12"/>
  <c r="J9304" i="12"/>
  <c r="K9304" i="12"/>
  <c r="L9304" i="12"/>
  <c r="B9305" i="12"/>
  <c r="C9305" i="12"/>
  <c r="D9305" i="12"/>
  <c r="E9305" i="12"/>
  <c r="F9305" i="12"/>
  <c r="G9305" i="12"/>
  <c r="H9305" i="12"/>
  <c r="I9305" i="12"/>
  <c r="J9305" i="12"/>
  <c r="K9305" i="12"/>
  <c r="L9305" i="12"/>
  <c r="B9306" i="12"/>
  <c r="C9306" i="12"/>
  <c r="D9306" i="12"/>
  <c r="E9306" i="12"/>
  <c r="F9306" i="12"/>
  <c r="G9306" i="12"/>
  <c r="H9306" i="12"/>
  <c r="I9306" i="12"/>
  <c r="J9306" i="12"/>
  <c r="K9306" i="12"/>
  <c r="L9306" i="12"/>
  <c r="B9307" i="12"/>
  <c r="C9307" i="12"/>
  <c r="D9307" i="12"/>
  <c r="E9307" i="12"/>
  <c r="F9307" i="12"/>
  <c r="G9307" i="12"/>
  <c r="H9307" i="12"/>
  <c r="I9307" i="12"/>
  <c r="J9307" i="12"/>
  <c r="K9307" i="12"/>
  <c r="L9307" i="12"/>
  <c r="B9308" i="12"/>
  <c r="C9308" i="12"/>
  <c r="D9308" i="12"/>
  <c r="E9308" i="12"/>
  <c r="F9308" i="12"/>
  <c r="G9308" i="12"/>
  <c r="H9308" i="12"/>
  <c r="I9308" i="12"/>
  <c r="J9308" i="12"/>
  <c r="K9308" i="12"/>
  <c r="L9308" i="12"/>
  <c r="B9309" i="12"/>
  <c r="C9309" i="12"/>
  <c r="D9309" i="12"/>
  <c r="E9309" i="12"/>
  <c r="F9309" i="12"/>
  <c r="G9309" i="12"/>
  <c r="H9309" i="12"/>
  <c r="I9309" i="12"/>
  <c r="J9309" i="12"/>
  <c r="K9309" i="12"/>
  <c r="L9309" i="12"/>
  <c r="B9310" i="12"/>
  <c r="C9310" i="12"/>
  <c r="D9310" i="12"/>
  <c r="E9310" i="12"/>
  <c r="F9310" i="12"/>
  <c r="G9310" i="12"/>
  <c r="H9310" i="12"/>
  <c r="I9310" i="12"/>
  <c r="J9310" i="12"/>
  <c r="K9310" i="12"/>
  <c r="L9310" i="12"/>
  <c r="B9311" i="12"/>
  <c r="C9311" i="12"/>
  <c r="D9311" i="12"/>
  <c r="E9311" i="12"/>
  <c r="F9311" i="12"/>
  <c r="G9311" i="12"/>
  <c r="H9311" i="12"/>
  <c r="I9311" i="12"/>
  <c r="J9311" i="12"/>
  <c r="K9311" i="12"/>
  <c r="L9311" i="12"/>
  <c r="B9312" i="12"/>
  <c r="C9312" i="12"/>
  <c r="D9312" i="12"/>
  <c r="E9312" i="12"/>
  <c r="F9312" i="12"/>
  <c r="G9312" i="12"/>
  <c r="H9312" i="12"/>
  <c r="I9312" i="12"/>
  <c r="J9312" i="12"/>
  <c r="K9312" i="12"/>
  <c r="L9312" i="12"/>
  <c r="B9313" i="12"/>
  <c r="C9313" i="12"/>
  <c r="D9313" i="12"/>
  <c r="E9313" i="12"/>
  <c r="F9313" i="12"/>
  <c r="G9313" i="12"/>
  <c r="H9313" i="12"/>
  <c r="I9313" i="12"/>
  <c r="J9313" i="12"/>
  <c r="K9313" i="12"/>
  <c r="L9313" i="12"/>
  <c r="B9314" i="12"/>
  <c r="C9314" i="12"/>
  <c r="D9314" i="12"/>
  <c r="E9314" i="12"/>
  <c r="F9314" i="12"/>
  <c r="G9314" i="12"/>
  <c r="H9314" i="12"/>
  <c r="I9314" i="12"/>
  <c r="J9314" i="12"/>
  <c r="K9314" i="12"/>
  <c r="L9314" i="12"/>
  <c r="B9315" i="12"/>
  <c r="C9315" i="12"/>
  <c r="D9315" i="12"/>
  <c r="E9315" i="12"/>
  <c r="F9315" i="12"/>
  <c r="G9315" i="12"/>
  <c r="H9315" i="12"/>
  <c r="I9315" i="12"/>
  <c r="J9315" i="12"/>
  <c r="K9315" i="12"/>
  <c r="L9315" i="12"/>
  <c r="B9316" i="12"/>
  <c r="C9316" i="12"/>
  <c r="D9316" i="12"/>
  <c r="E9316" i="12"/>
  <c r="F9316" i="12"/>
  <c r="G9316" i="12"/>
  <c r="H9316" i="12"/>
  <c r="I9316" i="12"/>
  <c r="J9316" i="12"/>
  <c r="K9316" i="12"/>
  <c r="L9316" i="12"/>
  <c r="B9317" i="12"/>
  <c r="C9317" i="12"/>
  <c r="D9317" i="12"/>
  <c r="E9317" i="12"/>
  <c r="F9317" i="12"/>
  <c r="G9317" i="12"/>
  <c r="H9317" i="12"/>
  <c r="I9317" i="12"/>
  <c r="J9317" i="12"/>
  <c r="K9317" i="12"/>
  <c r="L9317" i="12"/>
  <c r="B9318" i="12"/>
  <c r="C9318" i="12"/>
  <c r="D9318" i="12"/>
  <c r="E9318" i="12"/>
  <c r="F9318" i="12"/>
  <c r="G9318" i="12"/>
  <c r="H9318" i="12"/>
  <c r="I9318" i="12"/>
  <c r="J9318" i="12"/>
  <c r="K9318" i="12"/>
  <c r="L9318" i="12"/>
  <c r="B9319" i="12"/>
  <c r="C9319" i="12"/>
  <c r="D9319" i="12"/>
  <c r="E9319" i="12"/>
  <c r="F9319" i="12"/>
  <c r="G9319" i="12"/>
  <c r="H9319" i="12"/>
  <c r="I9319" i="12"/>
  <c r="J9319" i="12"/>
  <c r="K9319" i="12"/>
  <c r="L9319" i="12"/>
  <c r="B9320" i="12"/>
  <c r="C9320" i="12"/>
  <c r="D9320" i="12"/>
  <c r="E9320" i="12"/>
  <c r="F9320" i="12"/>
  <c r="G9320" i="12"/>
  <c r="H9320" i="12"/>
  <c r="I9320" i="12"/>
  <c r="J9320" i="12"/>
  <c r="K9320" i="12"/>
  <c r="L9320" i="12"/>
  <c r="B9321" i="12"/>
  <c r="C9321" i="12"/>
  <c r="D9321" i="12"/>
  <c r="E9321" i="12"/>
  <c r="F9321" i="12"/>
  <c r="G9321" i="12"/>
  <c r="H9321" i="12"/>
  <c r="I9321" i="12"/>
  <c r="J9321" i="12"/>
  <c r="K9321" i="12"/>
  <c r="L9321" i="12"/>
  <c r="B9322" i="12"/>
  <c r="C9322" i="12"/>
  <c r="D9322" i="12"/>
  <c r="E9322" i="12"/>
  <c r="F9322" i="12"/>
  <c r="G9322" i="12"/>
  <c r="H9322" i="12"/>
  <c r="I9322" i="12"/>
  <c r="J9322" i="12"/>
  <c r="K9322" i="12"/>
  <c r="L9322" i="12"/>
  <c r="B9323" i="12"/>
  <c r="C9323" i="12"/>
  <c r="D9323" i="12"/>
  <c r="E9323" i="12"/>
  <c r="F9323" i="12"/>
  <c r="G9323" i="12"/>
  <c r="H9323" i="12"/>
  <c r="I9323" i="12"/>
  <c r="J9323" i="12"/>
  <c r="K9323" i="12"/>
  <c r="L9323" i="12"/>
  <c r="B9324" i="12"/>
  <c r="C9324" i="12"/>
  <c r="D9324" i="12"/>
  <c r="E9324" i="12"/>
  <c r="F9324" i="12"/>
  <c r="G9324" i="12"/>
  <c r="H9324" i="12"/>
  <c r="I9324" i="12"/>
  <c r="J9324" i="12"/>
  <c r="K9324" i="12"/>
  <c r="L9324" i="12"/>
  <c r="B9325" i="12"/>
  <c r="C9325" i="12"/>
  <c r="D9325" i="12"/>
  <c r="E9325" i="12"/>
  <c r="F9325" i="12"/>
  <c r="G9325" i="12"/>
  <c r="H9325" i="12"/>
  <c r="I9325" i="12"/>
  <c r="J9325" i="12"/>
  <c r="K9325" i="12"/>
  <c r="L9325" i="12"/>
  <c r="B9326" i="12"/>
  <c r="C9326" i="12"/>
  <c r="D9326" i="12"/>
  <c r="E9326" i="12"/>
  <c r="F9326" i="12"/>
  <c r="G9326" i="12"/>
  <c r="H9326" i="12"/>
  <c r="I9326" i="12"/>
  <c r="J9326" i="12"/>
  <c r="K9326" i="12"/>
  <c r="L9326" i="12"/>
  <c r="B9327" i="12"/>
  <c r="C9327" i="12"/>
  <c r="D9327" i="12"/>
  <c r="E9327" i="12"/>
  <c r="F9327" i="12"/>
  <c r="G9327" i="12"/>
  <c r="H9327" i="12"/>
  <c r="I9327" i="12"/>
  <c r="J9327" i="12"/>
  <c r="K9327" i="12"/>
  <c r="L9327" i="12"/>
  <c r="B9328" i="12"/>
  <c r="C9328" i="12"/>
  <c r="D9328" i="12"/>
  <c r="E9328" i="12"/>
  <c r="F9328" i="12"/>
  <c r="G9328" i="12"/>
  <c r="H9328" i="12"/>
  <c r="I9328" i="12"/>
  <c r="J9328" i="12"/>
  <c r="K9328" i="12"/>
  <c r="L9328" i="12"/>
  <c r="B9329" i="12"/>
  <c r="C9329" i="12"/>
  <c r="D9329" i="12"/>
  <c r="E9329" i="12"/>
  <c r="F9329" i="12"/>
  <c r="G9329" i="12"/>
  <c r="H9329" i="12"/>
  <c r="I9329" i="12"/>
  <c r="J9329" i="12"/>
  <c r="K9329" i="12"/>
  <c r="L9329" i="12"/>
  <c r="B9330" i="12"/>
  <c r="C9330" i="12"/>
  <c r="D9330" i="12"/>
  <c r="E9330" i="12"/>
  <c r="F9330" i="12"/>
  <c r="G9330" i="12"/>
  <c r="H9330" i="12"/>
  <c r="I9330" i="12"/>
  <c r="J9330" i="12"/>
  <c r="K9330" i="12"/>
  <c r="L9330" i="12"/>
  <c r="B9331" i="12"/>
  <c r="C9331" i="12"/>
  <c r="D9331" i="12"/>
  <c r="E9331" i="12"/>
  <c r="F9331" i="12"/>
  <c r="G9331" i="12"/>
  <c r="H9331" i="12"/>
  <c r="I9331" i="12"/>
  <c r="J9331" i="12"/>
  <c r="K9331" i="12"/>
  <c r="L9331" i="12"/>
  <c r="B9332" i="12"/>
  <c r="C9332" i="12"/>
  <c r="D9332" i="12"/>
  <c r="E9332" i="12"/>
  <c r="F9332" i="12"/>
  <c r="G9332" i="12"/>
  <c r="H9332" i="12"/>
  <c r="I9332" i="12"/>
  <c r="J9332" i="12"/>
  <c r="K9332" i="12"/>
  <c r="L9332" i="12"/>
  <c r="B9333" i="12"/>
  <c r="C9333" i="12"/>
  <c r="D9333" i="12"/>
  <c r="E9333" i="12"/>
  <c r="F9333" i="12"/>
  <c r="G9333" i="12"/>
  <c r="H9333" i="12"/>
  <c r="I9333" i="12"/>
  <c r="J9333" i="12"/>
  <c r="K9333" i="12"/>
  <c r="L9333" i="12"/>
  <c r="B9334" i="12"/>
  <c r="C9334" i="12"/>
  <c r="D9334" i="12"/>
  <c r="E9334" i="12"/>
  <c r="F9334" i="12"/>
  <c r="G9334" i="12"/>
  <c r="H9334" i="12"/>
  <c r="I9334" i="12"/>
  <c r="J9334" i="12"/>
  <c r="K9334" i="12"/>
  <c r="L9334" i="12"/>
  <c r="B9335" i="12"/>
  <c r="C9335" i="12"/>
  <c r="D9335" i="12"/>
  <c r="E9335" i="12"/>
  <c r="F9335" i="12"/>
  <c r="G9335" i="12"/>
  <c r="H9335" i="12"/>
  <c r="I9335" i="12"/>
  <c r="J9335" i="12"/>
  <c r="K9335" i="12"/>
  <c r="L9335" i="12"/>
  <c r="B9336" i="12"/>
  <c r="C9336" i="12"/>
  <c r="D9336" i="12"/>
  <c r="E9336" i="12"/>
  <c r="F9336" i="12"/>
  <c r="G9336" i="12"/>
  <c r="H9336" i="12"/>
  <c r="I9336" i="12"/>
  <c r="J9336" i="12"/>
  <c r="K9336" i="12"/>
  <c r="L9336" i="12"/>
  <c r="B9337" i="12"/>
  <c r="C9337" i="12"/>
  <c r="D9337" i="12"/>
  <c r="E9337" i="12"/>
  <c r="F9337" i="12"/>
  <c r="G9337" i="12"/>
  <c r="H9337" i="12"/>
  <c r="I9337" i="12"/>
  <c r="J9337" i="12"/>
  <c r="K9337" i="12"/>
  <c r="L9337" i="12"/>
  <c r="B9338" i="12"/>
  <c r="C9338" i="12"/>
  <c r="D9338" i="12"/>
  <c r="E9338" i="12"/>
  <c r="F9338" i="12"/>
  <c r="G9338" i="12"/>
  <c r="H9338" i="12"/>
  <c r="I9338" i="12"/>
  <c r="J9338" i="12"/>
  <c r="K9338" i="12"/>
  <c r="L9338" i="12"/>
  <c r="B9339" i="12"/>
  <c r="C9339" i="12"/>
  <c r="D9339" i="12"/>
  <c r="E9339" i="12"/>
  <c r="F9339" i="12"/>
  <c r="G9339" i="12"/>
  <c r="H9339" i="12"/>
  <c r="I9339" i="12"/>
  <c r="J9339" i="12"/>
  <c r="K9339" i="12"/>
  <c r="L9339" i="12"/>
  <c r="B9340" i="12"/>
  <c r="C9340" i="12"/>
  <c r="D9340" i="12"/>
  <c r="E9340" i="12"/>
  <c r="F9340" i="12"/>
  <c r="G9340" i="12"/>
  <c r="H9340" i="12"/>
  <c r="I9340" i="12"/>
  <c r="J9340" i="12"/>
  <c r="K9340" i="12"/>
  <c r="L9340" i="12"/>
  <c r="B9341" i="12"/>
  <c r="C9341" i="12"/>
  <c r="D9341" i="12"/>
  <c r="E9341" i="12"/>
  <c r="F9341" i="12"/>
  <c r="G9341" i="12"/>
  <c r="H9341" i="12"/>
  <c r="I9341" i="12"/>
  <c r="J9341" i="12"/>
  <c r="K9341" i="12"/>
  <c r="L9341" i="12"/>
  <c r="B9342" i="12"/>
  <c r="C9342" i="12"/>
  <c r="D9342" i="12"/>
  <c r="E9342" i="12"/>
  <c r="F9342" i="12"/>
  <c r="G9342" i="12"/>
  <c r="H9342" i="12"/>
  <c r="I9342" i="12"/>
  <c r="J9342" i="12"/>
  <c r="K9342" i="12"/>
  <c r="L9342" i="12"/>
  <c r="B9343" i="12"/>
  <c r="C9343" i="12"/>
  <c r="D9343" i="12"/>
  <c r="E9343" i="12"/>
  <c r="F9343" i="12"/>
  <c r="G9343" i="12"/>
  <c r="H9343" i="12"/>
  <c r="I9343" i="12"/>
  <c r="J9343" i="12"/>
  <c r="K9343" i="12"/>
  <c r="L9343" i="12"/>
  <c r="B9344" i="12"/>
  <c r="C9344" i="12"/>
  <c r="D9344" i="12"/>
  <c r="E9344" i="12"/>
  <c r="F9344" i="12"/>
  <c r="G9344" i="12"/>
  <c r="H9344" i="12"/>
  <c r="I9344" i="12"/>
  <c r="J9344" i="12"/>
  <c r="K9344" i="12"/>
  <c r="L9344" i="12"/>
  <c r="B9345" i="12"/>
  <c r="C9345" i="12"/>
  <c r="D9345" i="12"/>
  <c r="E9345" i="12"/>
  <c r="F9345" i="12"/>
  <c r="G9345" i="12"/>
  <c r="H9345" i="12"/>
  <c r="I9345" i="12"/>
  <c r="J9345" i="12"/>
  <c r="K9345" i="12"/>
  <c r="L9345" i="12"/>
  <c r="B9346" i="12"/>
  <c r="C9346" i="12"/>
  <c r="D9346" i="12"/>
  <c r="E9346" i="12"/>
  <c r="F9346" i="12"/>
  <c r="G9346" i="12"/>
  <c r="H9346" i="12"/>
  <c r="I9346" i="12"/>
  <c r="J9346" i="12"/>
  <c r="K9346" i="12"/>
  <c r="L9346" i="12"/>
  <c r="B9347" i="12"/>
  <c r="C9347" i="12"/>
  <c r="D9347" i="12"/>
  <c r="E9347" i="12"/>
  <c r="F9347" i="12"/>
  <c r="G9347" i="12"/>
  <c r="H9347" i="12"/>
  <c r="I9347" i="12"/>
  <c r="J9347" i="12"/>
  <c r="K9347" i="12"/>
  <c r="L9347" i="12"/>
  <c r="B9348" i="12"/>
  <c r="C9348" i="12"/>
  <c r="D9348" i="12"/>
  <c r="E9348" i="12"/>
  <c r="F9348" i="12"/>
  <c r="G9348" i="12"/>
  <c r="H9348" i="12"/>
  <c r="I9348" i="12"/>
  <c r="J9348" i="12"/>
  <c r="K9348" i="12"/>
  <c r="L9348" i="12"/>
  <c r="B9349" i="12"/>
  <c r="C9349" i="12"/>
  <c r="D9349" i="12"/>
  <c r="E9349" i="12"/>
  <c r="F9349" i="12"/>
  <c r="G9349" i="12"/>
  <c r="H9349" i="12"/>
  <c r="I9349" i="12"/>
  <c r="J9349" i="12"/>
  <c r="K9349" i="12"/>
  <c r="L9349" i="12"/>
  <c r="B9350" i="12"/>
  <c r="C9350" i="12"/>
  <c r="D9350" i="12"/>
  <c r="E9350" i="12"/>
  <c r="F9350" i="12"/>
  <c r="G9350" i="12"/>
  <c r="H9350" i="12"/>
  <c r="I9350" i="12"/>
  <c r="J9350" i="12"/>
  <c r="K9350" i="12"/>
  <c r="L9350" i="12"/>
  <c r="B9351" i="12"/>
  <c r="C9351" i="12"/>
  <c r="D9351" i="12"/>
  <c r="E9351" i="12"/>
  <c r="F9351" i="12"/>
  <c r="G9351" i="12"/>
  <c r="H9351" i="12"/>
  <c r="I9351" i="12"/>
  <c r="J9351" i="12"/>
  <c r="K9351" i="12"/>
  <c r="L9351" i="12"/>
  <c r="B9352" i="12"/>
  <c r="C9352" i="12"/>
  <c r="D9352" i="12"/>
  <c r="E9352" i="12"/>
  <c r="F9352" i="12"/>
  <c r="G9352" i="12"/>
  <c r="H9352" i="12"/>
  <c r="I9352" i="12"/>
  <c r="J9352" i="12"/>
  <c r="K9352" i="12"/>
  <c r="L9352" i="12"/>
  <c r="B9353" i="12"/>
  <c r="C9353" i="12"/>
  <c r="D9353" i="12"/>
  <c r="E9353" i="12"/>
  <c r="F9353" i="12"/>
  <c r="G9353" i="12"/>
  <c r="H9353" i="12"/>
  <c r="I9353" i="12"/>
  <c r="J9353" i="12"/>
  <c r="K9353" i="12"/>
  <c r="L9353" i="12"/>
  <c r="B9354" i="12"/>
  <c r="C9354" i="12"/>
  <c r="D9354" i="12"/>
  <c r="E9354" i="12"/>
  <c r="F9354" i="12"/>
  <c r="G9354" i="12"/>
  <c r="H9354" i="12"/>
  <c r="I9354" i="12"/>
  <c r="J9354" i="12"/>
  <c r="K9354" i="12"/>
  <c r="L9354" i="12"/>
  <c r="B9355" i="12"/>
  <c r="C9355" i="12"/>
  <c r="D9355" i="12"/>
  <c r="E9355" i="12"/>
  <c r="F9355" i="12"/>
  <c r="G9355" i="12"/>
  <c r="H9355" i="12"/>
  <c r="I9355" i="12"/>
  <c r="J9355" i="12"/>
  <c r="K9355" i="12"/>
  <c r="L9355" i="12"/>
  <c r="B9356" i="12"/>
  <c r="C9356" i="12"/>
  <c r="D9356" i="12"/>
  <c r="E9356" i="12"/>
  <c r="F9356" i="12"/>
  <c r="G9356" i="12"/>
  <c r="H9356" i="12"/>
  <c r="I9356" i="12"/>
  <c r="J9356" i="12"/>
  <c r="K9356" i="12"/>
  <c r="L9356" i="12"/>
  <c r="B9357" i="12"/>
  <c r="C9357" i="12"/>
  <c r="D9357" i="12"/>
  <c r="E9357" i="12"/>
  <c r="F9357" i="12"/>
  <c r="G9357" i="12"/>
  <c r="H9357" i="12"/>
  <c r="I9357" i="12"/>
  <c r="J9357" i="12"/>
  <c r="K9357" i="12"/>
  <c r="L9357" i="12"/>
  <c r="B9358" i="12"/>
  <c r="C9358" i="12"/>
  <c r="D9358" i="12"/>
  <c r="E9358" i="12"/>
  <c r="F9358" i="12"/>
  <c r="G9358" i="12"/>
  <c r="H9358" i="12"/>
  <c r="I9358" i="12"/>
  <c r="J9358" i="12"/>
  <c r="K9358" i="12"/>
  <c r="L9358" i="12"/>
  <c r="B9359" i="12"/>
  <c r="C9359" i="12"/>
  <c r="D9359" i="12"/>
  <c r="E9359" i="12"/>
  <c r="F9359" i="12"/>
  <c r="G9359" i="12"/>
  <c r="H9359" i="12"/>
  <c r="I9359" i="12"/>
  <c r="J9359" i="12"/>
  <c r="K9359" i="12"/>
  <c r="L9359" i="12"/>
  <c r="B9360" i="12"/>
  <c r="C9360" i="12"/>
  <c r="D9360" i="12"/>
  <c r="E9360" i="12"/>
  <c r="F9360" i="12"/>
  <c r="G9360" i="12"/>
  <c r="H9360" i="12"/>
  <c r="I9360" i="12"/>
  <c r="J9360" i="12"/>
  <c r="K9360" i="12"/>
  <c r="L9360" i="12"/>
  <c r="B9361" i="12"/>
  <c r="C9361" i="12"/>
  <c r="D9361" i="12"/>
  <c r="E9361" i="12"/>
  <c r="F9361" i="12"/>
  <c r="G9361" i="12"/>
  <c r="H9361" i="12"/>
  <c r="I9361" i="12"/>
  <c r="J9361" i="12"/>
  <c r="K9361" i="12"/>
  <c r="L9361" i="12"/>
  <c r="B9362" i="12"/>
  <c r="C9362" i="12"/>
  <c r="D9362" i="12"/>
  <c r="E9362" i="12"/>
  <c r="F9362" i="12"/>
  <c r="G9362" i="12"/>
  <c r="H9362" i="12"/>
  <c r="I9362" i="12"/>
  <c r="J9362" i="12"/>
  <c r="K9362" i="12"/>
  <c r="L9362" i="12"/>
  <c r="B9363" i="12"/>
  <c r="C9363" i="12"/>
  <c r="D9363" i="12"/>
  <c r="E9363" i="12"/>
  <c r="F9363" i="12"/>
  <c r="G9363" i="12"/>
  <c r="H9363" i="12"/>
  <c r="I9363" i="12"/>
  <c r="J9363" i="12"/>
  <c r="K9363" i="12"/>
  <c r="L9363" i="12"/>
  <c r="B9364" i="12"/>
  <c r="C9364" i="12"/>
  <c r="D9364" i="12"/>
  <c r="E9364" i="12"/>
  <c r="F9364" i="12"/>
  <c r="G9364" i="12"/>
  <c r="H9364" i="12"/>
  <c r="I9364" i="12"/>
  <c r="J9364" i="12"/>
  <c r="K9364" i="12"/>
  <c r="L9364" i="12"/>
  <c r="B9365" i="12"/>
  <c r="C9365" i="12"/>
  <c r="D9365" i="12"/>
  <c r="E9365" i="12"/>
  <c r="F9365" i="12"/>
  <c r="G9365" i="12"/>
  <c r="H9365" i="12"/>
  <c r="I9365" i="12"/>
  <c r="J9365" i="12"/>
  <c r="K9365" i="12"/>
  <c r="L9365" i="12"/>
  <c r="B9366" i="12"/>
  <c r="C9366" i="12"/>
  <c r="D9366" i="12"/>
  <c r="E9366" i="12"/>
  <c r="F9366" i="12"/>
  <c r="G9366" i="12"/>
  <c r="H9366" i="12"/>
  <c r="I9366" i="12"/>
  <c r="J9366" i="12"/>
  <c r="K9366" i="12"/>
  <c r="L9366" i="12"/>
  <c r="B9367" i="12"/>
  <c r="C9367" i="12"/>
  <c r="D9367" i="12"/>
  <c r="E9367" i="12"/>
  <c r="F9367" i="12"/>
  <c r="G9367" i="12"/>
  <c r="H9367" i="12"/>
  <c r="I9367" i="12"/>
  <c r="J9367" i="12"/>
  <c r="K9367" i="12"/>
  <c r="L9367" i="12"/>
  <c r="B9368" i="12"/>
  <c r="C9368" i="12"/>
  <c r="D9368" i="12"/>
  <c r="E9368" i="12"/>
  <c r="F9368" i="12"/>
  <c r="G9368" i="12"/>
  <c r="H9368" i="12"/>
  <c r="I9368" i="12"/>
  <c r="J9368" i="12"/>
  <c r="K9368" i="12"/>
  <c r="L9368" i="12"/>
  <c r="B9369" i="12"/>
  <c r="C9369" i="12"/>
  <c r="D9369" i="12"/>
  <c r="E9369" i="12"/>
  <c r="F9369" i="12"/>
  <c r="G9369" i="12"/>
  <c r="H9369" i="12"/>
  <c r="I9369" i="12"/>
  <c r="J9369" i="12"/>
  <c r="K9369" i="12"/>
  <c r="L9369" i="12"/>
  <c r="B9370" i="12"/>
  <c r="C9370" i="12"/>
  <c r="D9370" i="12"/>
  <c r="E9370" i="12"/>
  <c r="F9370" i="12"/>
  <c r="G9370" i="12"/>
  <c r="H9370" i="12"/>
  <c r="I9370" i="12"/>
  <c r="J9370" i="12"/>
  <c r="K9370" i="12"/>
  <c r="L9370" i="12"/>
  <c r="B9371" i="12"/>
  <c r="C9371" i="12"/>
  <c r="D9371" i="12"/>
  <c r="E9371" i="12"/>
  <c r="F9371" i="12"/>
  <c r="G9371" i="12"/>
  <c r="H9371" i="12"/>
  <c r="I9371" i="12"/>
  <c r="J9371" i="12"/>
  <c r="K9371" i="12"/>
  <c r="L9371" i="12"/>
  <c r="B9372" i="12"/>
  <c r="C9372" i="12"/>
  <c r="D9372" i="12"/>
  <c r="E9372" i="12"/>
  <c r="F9372" i="12"/>
  <c r="G9372" i="12"/>
  <c r="H9372" i="12"/>
  <c r="I9372" i="12"/>
  <c r="J9372" i="12"/>
  <c r="K9372" i="12"/>
  <c r="L9372" i="12"/>
  <c r="B9373" i="12"/>
  <c r="C9373" i="12"/>
  <c r="D9373" i="12"/>
  <c r="E9373" i="12"/>
  <c r="F9373" i="12"/>
  <c r="G9373" i="12"/>
  <c r="H9373" i="12"/>
  <c r="I9373" i="12"/>
  <c r="J9373" i="12"/>
  <c r="K9373" i="12"/>
  <c r="L9373" i="12"/>
  <c r="B9374" i="12"/>
  <c r="C9374" i="12"/>
  <c r="D9374" i="12"/>
  <c r="E9374" i="12"/>
  <c r="F9374" i="12"/>
  <c r="G9374" i="12"/>
  <c r="H9374" i="12"/>
  <c r="I9374" i="12"/>
  <c r="J9374" i="12"/>
  <c r="K9374" i="12"/>
  <c r="L9374" i="12"/>
  <c r="B9375" i="12"/>
  <c r="C9375" i="12"/>
  <c r="D9375" i="12"/>
  <c r="E9375" i="12"/>
  <c r="F9375" i="12"/>
  <c r="G9375" i="12"/>
  <c r="H9375" i="12"/>
  <c r="I9375" i="12"/>
  <c r="J9375" i="12"/>
  <c r="K9375" i="12"/>
  <c r="L9375" i="12"/>
  <c r="B9376" i="12"/>
  <c r="C9376" i="12"/>
  <c r="D9376" i="12"/>
  <c r="E9376" i="12"/>
  <c r="F9376" i="12"/>
  <c r="G9376" i="12"/>
  <c r="H9376" i="12"/>
  <c r="I9376" i="12"/>
  <c r="J9376" i="12"/>
  <c r="K9376" i="12"/>
  <c r="L9376" i="12"/>
  <c r="B9377" i="12"/>
  <c r="C9377" i="12"/>
  <c r="D9377" i="12"/>
  <c r="E9377" i="12"/>
  <c r="F9377" i="12"/>
  <c r="G9377" i="12"/>
  <c r="H9377" i="12"/>
  <c r="I9377" i="12"/>
  <c r="J9377" i="12"/>
  <c r="K9377" i="12"/>
  <c r="L9377" i="12"/>
  <c r="B9378" i="12"/>
  <c r="C9378" i="12"/>
  <c r="D9378" i="12"/>
  <c r="E9378" i="12"/>
  <c r="F9378" i="12"/>
  <c r="G9378" i="12"/>
  <c r="H9378" i="12"/>
  <c r="I9378" i="12"/>
  <c r="J9378" i="12"/>
  <c r="K9378" i="12"/>
  <c r="L9378" i="12"/>
  <c r="B9379" i="12"/>
  <c r="C9379" i="12"/>
  <c r="D9379" i="12"/>
  <c r="E9379" i="12"/>
  <c r="F9379" i="12"/>
  <c r="G9379" i="12"/>
  <c r="H9379" i="12"/>
  <c r="I9379" i="12"/>
  <c r="J9379" i="12"/>
  <c r="K9379" i="12"/>
  <c r="L9379" i="12"/>
  <c r="B9380" i="12"/>
  <c r="C9380" i="12"/>
  <c r="D9380" i="12"/>
  <c r="E9380" i="12"/>
  <c r="F9380" i="12"/>
  <c r="G9380" i="12"/>
  <c r="H9380" i="12"/>
  <c r="I9380" i="12"/>
  <c r="J9380" i="12"/>
  <c r="K9380" i="12"/>
  <c r="L9380" i="12"/>
  <c r="B9381" i="12"/>
  <c r="C9381" i="12"/>
  <c r="D9381" i="12"/>
  <c r="E9381" i="12"/>
  <c r="F9381" i="12"/>
  <c r="G9381" i="12"/>
  <c r="H9381" i="12"/>
  <c r="I9381" i="12"/>
  <c r="J9381" i="12"/>
  <c r="K9381" i="12"/>
  <c r="L9381" i="12"/>
  <c r="B9382" i="12"/>
  <c r="C9382" i="12"/>
  <c r="D9382" i="12"/>
  <c r="E9382" i="12"/>
  <c r="F9382" i="12"/>
  <c r="G9382" i="12"/>
  <c r="H9382" i="12"/>
  <c r="I9382" i="12"/>
  <c r="J9382" i="12"/>
  <c r="K9382" i="12"/>
  <c r="L9382" i="12"/>
  <c r="B9383" i="12"/>
  <c r="C9383" i="12"/>
  <c r="D9383" i="12"/>
  <c r="E9383" i="12"/>
  <c r="F9383" i="12"/>
  <c r="G9383" i="12"/>
  <c r="H9383" i="12"/>
  <c r="I9383" i="12"/>
  <c r="J9383" i="12"/>
  <c r="K9383" i="12"/>
  <c r="L9383" i="12"/>
  <c r="B9384" i="12"/>
  <c r="C9384" i="12"/>
  <c r="D9384" i="12"/>
  <c r="E9384" i="12"/>
  <c r="F9384" i="12"/>
  <c r="G9384" i="12"/>
  <c r="H9384" i="12"/>
  <c r="I9384" i="12"/>
  <c r="J9384" i="12"/>
  <c r="K9384" i="12"/>
  <c r="L9384" i="12"/>
  <c r="B9385" i="12"/>
  <c r="C9385" i="12"/>
  <c r="D9385" i="12"/>
  <c r="E9385" i="12"/>
  <c r="F9385" i="12"/>
  <c r="G9385" i="12"/>
  <c r="H9385" i="12"/>
  <c r="I9385" i="12"/>
  <c r="J9385" i="12"/>
  <c r="K9385" i="12"/>
  <c r="L9385" i="12"/>
  <c r="B9386" i="12"/>
  <c r="C9386" i="12"/>
  <c r="D9386" i="12"/>
  <c r="E9386" i="12"/>
  <c r="F9386" i="12"/>
  <c r="G9386" i="12"/>
  <c r="H9386" i="12"/>
  <c r="I9386" i="12"/>
  <c r="J9386" i="12"/>
  <c r="K9386" i="12"/>
  <c r="L9386" i="12"/>
  <c r="B9387" i="12"/>
  <c r="C9387" i="12"/>
  <c r="D9387" i="12"/>
  <c r="E9387" i="12"/>
  <c r="F9387" i="12"/>
  <c r="G9387" i="12"/>
  <c r="H9387" i="12"/>
  <c r="I9387" i="12"/>
  <c r="J9387" i="12"/>
  <c r="K9387" i="12"/>
  <c r="L9387" i="12"/>
  <c r="B9388" i="12"/>
  <c r="C9388" i="12"/>
  <c r="D9388" i="12"/>
  <c r="E9388" i="12"/>
  <c r="F9388" i="12"/>
  <c r="G9388" i="12"/>
  <c r="H9388" i="12"/>
  <c r="I9388" i="12"/>
  <c r="J9388" i="12"/>
  <c r="K9388" i="12"/>
  <c r="L9388" i="12"/>
  <c r="B9389" i="12"/>
  <c r="C9389" i="12"/>
  <c r="D9389" i="12"/>
  <c r="E9389" i="12"/>
  <c r="F9389" i="12"/>
  <c r="G9389" i="12"/>
  <c r="H9389" i="12"/>
  <c r="I9389" i="12"/>
  <c r="J9389" i="12"/>
  <c r="K9389" i="12"/>
  <c r="L9389" i="12"/>
  <c r="B9390" i="12"/>
  <c r="C9390" i="12"/>
  <c r="D9390" i="12"/>
  <c r="E9390" i="12"/>
  <c r="F9390" i="12"/>
  <c r="G9390" i="12"/>
  <c r="H9390" i="12"/>
  <c r="I9390" i="12"/>
  <c r="J9390" i="12"/>
  <c r="K9390" i="12"/>
  <c r="L9390" i="12"/>
  <c r="B9391" i="12"/>
  <c r="C9391" i="12"/>
  <c r="D9391" i="12"/>
  <c r="E9391" i="12"/>
  <c r="F9391" i="12"/>
  <c r="G9391" i="12"/>
  <c r="H9391" i="12"/>
  <c r="I9391" i="12"/>
  <c r="J9391" i="12"/>
  <c r="K9391" i="12"/>
  <c r="L9391" i="12"/>
  <c r="B9392" i="12"/>
  <c r="C9392" i="12"/>
  <c r="D9392" i="12"/>
  <c r="E9392" i="12"/>
  <c r="F9392" i="12"/>
  <c r="G9392" i="12"/>
  <c r="H9392" i="12"/>
  <c r="I9392" i="12"/>
  <c r="J9392" i="12"/>
  <c r="K9392" i="12"/>
  <c r="L9392" i="12"/>
  <c r="B9393" i="12"/>
  <c r="C9393" i="12"/>
  <c r="D9393" i="12"/>
  <c r="E9393" i="12"/>
  <c r="F9393" i="12"/>
  <c r="G9393" i="12"/>
  <c r="H9393" i="12"/>
  <c r="I9393" i="12"/>
  <c r="J9393" i="12"/>
  <c r="K9393" i="12"/>
  <c r="L9393" i="12"/>
  <c r="B9394" i="12"/>
  <c r="C9394" i="12"/>
  <c r="D9394" i="12"/>
  <c r="E9394" i="12"/>
  <c r="F9394" i="12"/>
  <c r="G9394" i="12"/>
  <c r="H9394" i="12"/>
  <c r="I9394" i="12"/>
  <c r="J9394" i="12"/>
  <c r="K9394" i="12"/>
  <c r="L9394" i="12"/>
  <c r="B9395" i="12"/>
  <c r="C9395" i="12"/>
  <c r="D9395" i="12"/>
  <c r="E9395" i="12"/>
  <c r="F9395" i="12"/>
  <c r="G9395" i="12"/>
  <c r="H9395" i="12"/>
  <c r="I9395" i="12"/>
  <c r="J9395" i="12"/>
  <c r="K9395" i="12"/>
  <c r="L9395" i="12"/>
  <c r="B9396" i="12"/>
  <c r="C9396" i="12"/>
  <c r="D9396" i="12"/>
  <c r="E9396" i="12"/>
  <c r="F9396" i="12"/>
  <c r="G9396" i="12"/>
  <c r="H9396" i="12"/>
  <c r="I9396" i="12"/>
  <c r="J9396" i="12"/>
  <c r="K9396" i="12"/>
  <c r="L9396" i="12"/>
  <c r="B9397" i="12"/>
  <c r="C9397" i="12"/>
  <c r="D9397" i="12"/>
  <c r="E9397" i="12"/>
  <c r="F9397" i="12"/>
  <c r="G9397" i="12"/>
  <c r="H9397" i="12"/>
  <c r="I9397" i="12"/>
  <c r="J9397" i="12"/>
  <c r="K9397" i="12"/>
  <c r="L9397" i="12"/>
  <c r="B9398" i="12"/>
  <c r="C9398" i="12"/>
  <c r="D9398" i="12"/>
  <c r="E9398" i="12"/>
  <c r="F9398" i="12"/>
  <c r="G9398" i="12"/>
  <c r="H9398" i="12"/>
  <c r="I9398" i="12"/>
  <c r="J9398" i="12"/>
  <c r="K9398" i="12"/>
  <c r="L9398" i="12"/>
  <c r="B9399" i="12"/>
  <c r="C9399" i="12"/>
  <c r="D9399" i="12"/>
  <c r="E9399" i="12"/>
  <c r="F9399" i="12"/>
  <c r="G9399" i="12"/>
  <c r="H9399" i="12"/>
  <c r="I9399" i="12"/>
  <c r="J9399" i="12"/>
  <c r="K9399" i="12"/>
  <c r="L9399" i="12"/>
  <c r="B9400" i="12"/>
  <c r="C9400" i="12"/>
  <c r="D9400" i="12"/>
  <c r="E9400" i="12"/>
  <c r="F9400" i="12"/>
  <c r="G9400" i="12"/>
  <c r="H9400" i="12"/>
  <c r="I9400" i="12"/>
  <c r="J9400" i="12"/>
  <c r="K9400" i="12"/>
  <c r="L9400" i="12"/>
  <c r="B9401" i="12"/>
  <c r="C9401" i="12"/>
  <c r="D9401" i="12"/>
  <c r="E9401" i="12"/>
  <c r="F9401" i="12"/>
  <c r="G9401" i="12"/>
  <c r="H9401" i="12"/>
  <c r="I9401" i="12"/>
  <c r="J9401" i="12"/>
  <c r="K9401" i="12"/>
  <c r="L9401" i="12"/>
  <c r="B9402" i="12"/>
  <c r="C9402" i="12"/>
  <c r="D9402" i="12"/>
  <c r="E9402" i="12"/>
  <c r="F9402" i="12"/>
  <c r="G9402" i="12"/>
  <c r="H9402" i="12"/>
  <c r="I9402" i="12"/>
  <c r="J9402" i="12"/>
  <c r="K9402" i="12"/>
  <c r="L9402" i="12"/>
  <c r="B9403" i="12"/>
  <c r="C9403" i="12"/>
  <c r="D9403" i="12"/>
  <c r="E9403" i="12"/>
  <c r="F9403" i="12"/>
  <c r="G9403" i="12"/>
  <c r="H9403" i="12"/>
  <c r="I9403" i="12"/>
  <c r="J9403" i="12"/>
  <c r="K9403" i="12"/>
  <c r="L9403" i="12"/>
  <c r="B9404" i="12"/>
  <c r="C9404" i="12"/>
  <c r="D9404" i="12"/>
  <c r="E9404" i="12"/>
  <c r="F9404" i="12"/>
  <c r="G9404" i="12"/>
  <c r="H9404" i="12"/>
  <c r="I9404" i="12"/>
  <c r="J9404" i="12"/>
  <c r="K9404" i="12"/>
  <c r="L9404" i="12"/>
  <c r="B9405" i="12"/>
  <c r="C9405" i="12"/>
  <c r="D9405" i="12"/>
  <c r="E9405" i="12"/>
  <c r="F9405" i="12"/>
  <c r="G9405" i="12"/>
  <c r="H9405" i="12"/>
  <c r="I9405" i="12"/>
  <c r="J9405" i="12"/>
  <c r="K9405" i="12"/>
  <c r="L9405" i="12"/>
  <c r="B9406" i="12"/>
  <c r="C9406" i="12"/>
  <c r="D9406" i="12"/>
  <c r="E9406" i="12"/>
  <c r="F9406" i="12"/>
  <c r="G9406" i="12"/>
  <c r="H9406" i="12"/>
  <c r="I9406" i="12"/>
  <c r="J9406" i="12"/>
  <c r="K9406" i="12"/>
  <c r="L9406" i="12"/>
  <c r="B9407" i="12"/>
  <c r="C9407" i="12"/>
  <c r="D9407" i="12"/>
  <c r="E9407" i="12"/>
  <c r="F9407" i="12"/>
  <c r="G9407" i="12"/>
  <c r="H9407" i="12"/>
  <c r="I9407" i="12"/>
  <c r="J9407" i="12"/>
  <c r="K9407" i="12"/>
  <c r="L9407" i="12"/>
  <c r="B9408" i="12"/>
  <c r="C9408" i="12"/>
  <c r="D9408" i="12"/>
  <c r="E9408" i="12"/>
  <c r="F9408" i="12"/>
  <c r="G9408" i="12"/>
  <c r="H9408" i="12"/>
  <c r="I9408" i="12"/>
  <c r="J9408" i="12"/>
  <c r="K9408" i="12"/>
  <c r="L9408" i="12"/>
  <c r="B9409" i="12"/>
  <c r="C9409" i="12"/>
  <c r="D9409" i="12"/>
  <c r="E9409" i="12"/>
  <c r="F9409" i="12"/>
  <c r="G9409" i="12"/>
  <c r="H9409" i="12"/>
  <c r="I9409" i="12"/>
  <c r="J9409" i="12"/>
  <c r="K9409" i="12"/>
  <c r="L9409" i="12"/>
  <c r="B9410" i="12"/>
  <c r="C9410" i="12"/>
  <c r="D9410" i="12"/>
  <c r="E9410" i="12"/>
  <c r="F9410" i="12"/>
  <c r="G9410" i="12"/>
  <c r="H9410" i="12"/>
  <c r="I9410" i="12"/>
  <c r="J9410" i="12"/>
  <c r="K9410" i="12"/>
  <c r="L9410" i="12"/>
  <c r="B9411" i="12"/>
  <c r="C9411" i="12"/>
  <c r="D9411" i="12"/>
  <c r="E9411" i="12"/>
  <c r="F9411" i="12"/>
  <c r="G9411" i="12"/>
  <c r="H9411" i="12"/>
  <c r="I9411" i="12"/>
  <c r="J9411" i="12"/>
  <c r="K9411" i="12"/>
  <c r="L9411" i="12"/>
  <c r="B9412" i="12"/>
  <c r="C9412" i="12"/>
  <c r="D9412" i="12"/>
  <c r="E9412" i="12"/>
  <c r="F9412" i="12"/>
  <c r="G9412" i="12"/>
  <c r="H9412" i="12"/>
  <c r="I9412" i="12"/>
  <c r="J9412" i="12"/>
  <c r="K9412" i="12"/>
  <c r="L9412" i="12"/>
  <c r="B9413" i="12"/>
  <c r="C9413" i="12"/>
  <c r="D9413" i="12"/>
  <c r="E9413" i="12"/>
  <c r="F9413" i="12"/>
  <c r="G9413" i="12"/>
  <c r="H9413" i="12"/>
  <c r="I9413" i="12"/>
  <c r="J9413" i="12"/>
  <c r="K9413" i="12"/>
  <c r="L9413" i="12"/>
  <c r="B9414" i="12"/>
  <c r="C9414" i="12"/>
  <c r="D9414" i="12"/>
  <c r="E9414" i="12"/>
  <c r="F9414" i="12"/>
  <c r="G9414" i="12"/>
  <c r="H9414" i="12"/>
  <c r="I9414" i="12"/>
  <c r="J9414" i="12"/>
  <c r="K9414" i="12"/>
  <c r="L9414" i="12"/>
  <c r="B9415" i="12"/>
  <c r="C9415" i="12"/>
  <c r="D9415" i="12"/>
  <c r="E9415" i="12"/>
  <c r="F9415" i="12"/>
  <c r="G9415" i="12"/>
  <c r="H9415" i="12"/>
  <c r="I9415" i="12"/>
  <c r="J9415" i="12"/>
  <c r="K9415" i="12"/>
  <c r="L9415" i="12"/>
  <c r="B9416" i="12"/>
  <c r="C9416" i="12"/>
  <c r="D9416" i="12"/>
  <c r="E9416" i="12"/>
  <c r="F9416" i="12"/>
  <c r="G9416" i="12"/>
  <c r="H9416" i="12"/>
  <c r="I9416" i="12"/>
  <c r="J9416" i="12"/>
  <c r="K9416" i="12"/>
  <c r="L9416" i="12"/>
  <c r="B9417" i="12"/>
  <c r="C9417" i="12"/>
  <c r="D9417" i="12"/>
  <c r="E9417" i="12"/>
  <c r="F9417" i="12"/>
  <c r="G9417" i="12"/>
  <c r="H9417" i="12"/>
  <c r="I9417" i="12"/>
  <c r="J9417" i="12"/>
  <c r="K9417" i="12"/>
  <c r="L9417" i="12"/>
  <c r="B9418" i="12"/>
  <c r="C9418" i="12"/>
  <c r="D9418" i="12"/>
  <c r="E9418" i="12"/>
  <c r="F9418" i="12"/>
  <c r="G9418" i="12"/>
  <c r="H9418" i="12"/>
  <c r="I9418" i="12"/>
  <c r="J9418" i="12"/>
  <c r="K9418" i="12"/>
  <c r="L9418" i="12"/>
  <c r="B9419" i="12"/>
  <c r="C9419" i="12"/>
  <c r="D9419" i="12"/>
  <c r="E9419" i="12"/>
  <c r="F9419" i="12"/>
  <c r="G9419" i="12"/>
  <c r="H9419" i="12"/>
  <c r="I9419" i="12"/>
  <c r="J9419" i="12"/>
  <c r="K9419" i="12"/>
  <c r="L9419" i="12"/>
  <c r="B9420" i="12"/>
  <c r="C9420" i="12"/>
  <c r="D9420" i="12"/>
  <c r="E9420" i="12"/>
  <c r="F9420" i="12"/>
  <c r="G9420" i="12"/>
  <c r="H9420" i="12"/>
  <c r="I9420" i="12"/>
  <c r="J9420" i="12"/>
  <c r="K9420" i="12"/>
  <c r="L9420" i="12"/>
  <c r="B9421" i="12"/>
  <c r="C9421" i="12"/>
  <c r="D9421" i="12"/>
  <c r="E9421" i="12"/>
  <c r="F9421" i="12"/>
  <c r="G9421" i="12"/>
  <c r="H9421" i="12"/>
  <c r="I9421" i="12"/>
  <c r="J9421" i="12"/>
  <c r="K9421" i="12"/>
  <c r="L9421" i="12"/>
  <c r="B9422" i="12"/>
  <c r="C9422" i="12"/>
  <c r="D9422" i="12"/>
  <c r="E9422" i="12"/>
  <c r="F9422" i="12"/>
  <c r="G9422" i="12"/>
  <c r="H9422" i="12"/>
  <c r="I9422" i="12"/>
  <c r="J9422" i="12"/>
  <c r="K9422" i="12"/>
  <c r="L9422" i="12"/>
  <c r="B9423" i="12"/>
  <c r="C9423" i="12"/>
  <c r="D9423" i="12"/>
  <c r="E9423" i="12"/>
  <c r="F9423" i="12"/>
  <c r="G9423" i="12"/>
  <c r="H9423" i="12"/>
  <c r="I9423" i="12"/>
  <c r="J9423" i="12"/>
  <c r="K9423" i="12"/>
  <c r="L9423" i="12"/>
  <c r="B9424" i="12"/>
  <c r="C9424" i="12"/>
  <c r="D9424" i="12"/>
  <c r="E9424" i="12"/>
  <c r="F9424" i="12"/>
  <c r="G9424" i="12"/>
  <c r="H9424" i="12"/>
  <c r="I9424" i="12"/>
  <c r="J9424" i="12"/>
  <c r="K9424" i="12"/>
  <c r="L9424" i="12"/>
  <c r="B9425" i="12"/>
  <c r="C9425" i="12"/>
  <c r="D9425" i="12"/>
  <c r="E9425" i="12"/>
  <c r="F9425" i="12"/>
  <c r="G9425" i="12"/>
  <c r="H9425" i="12"/>
  <c r="I9425" i="12"/>
  <c r="J9425" i="12"/>
  <c r="K9425" i="12"/>
  <c r="L9425" i="12"/>
  <c r="B9426" i="12"/>
  <c r="C9426" i="12"/>
  <c r="D9426" i="12"/>
  <c r="E9426" i="12"/>
  <c r="F9426" i="12"/>
  <c r="G9426" i="12"/>
  <c r="H9426" i="12"/>
  <c r="I9426" i="12"/>
  <c r="J9426" i="12"/>
  <c r="K9426" i="12"/>
  <c r="L9426" i="12"/>
  <c r="B9427" i="12"/>
  <c r="C9427" i="12"/>
  <c r="D9427" i="12"/>
  <c r="E9427" i="12"/>
  <c r="F9427" i="12"/>
  <c r="G9427" i="12"/>
  <c r="H9427" i="12"/>
  <c r="I9427" i="12"/>
  <c r="J9427" i="12"/>
  <c r="K9427" i="12"/>
  <c r="L9427" i="12"/>
  <c r="B9428" i="12"/>
  <c r="C9428" i="12"/>
  <c r="D9428" i="12"/>
  <c r="E9428" i="12"/>
  <c r="F9428" i="12"/>
  <c r="G9428" i="12"/>
  <c r="H9428" i="12"/>
  <c r="I9428" i="12"/>
  <c r="J9428" i="12"/>
  <c r="K9428" i="12"/>
  <c r="L9428" i="12"/>
  <c r="B9429" i="12"/>
  <c r="C9429" i="12"/>
  <c r="D9429" i="12"/>
  <c r="E9429" i="12"/>
  <c r="F9429" i="12"/>
  <c r="G9429" i="12"/>
  <c r="H9429" i="12"/>
  <c r="I9429" i="12"/>
  <c r="J9429" i="12"/>
  <c r="K9429" i="12"/>
  <c r="L9429" i="12"/>
  <c r="B9430" i="12"/>
  <c r="C9430" i="12"/>
  <c r="D9430" i="12"/>
  <c r="E9430" i="12"/>
  <c r="F9430" i="12"/>
  <c r="G9430" i="12"/>
  <c r="H9430" i="12"/>
  <c r="I9430" i="12"/>
  <c r="J9430" i="12"/>
  <c r="K9430" i="12"/>
  <c r="L9430" i="12"/>
  <c r="B9431" i="12"/>
  <c r="C9431" i="12"/>
  <c r="D9431" i="12"/>
  <c r="E9431" i="12"/>
  <c r="F9431" i="12"/>
  <c r="G9431" i="12"/>
  <c r="H9431" i="12"/>
  <c r="I9431" i="12"/>
  <c r="J9431" i="12"/>
  <c r="K9431" i="12"/>
  <c r="L9431" i="12"/>
  <c r="B9432" i="12"/>
  <c r="C9432" i="12"/>
  <c r="D9432" i="12"/>
  <c r="E9432" i="12"/>
  <c r="F9432" i="12"/>
  <c r="G9432" i="12"/>
  <c r="H9432" i="12"/>
  <c r="I9432" i="12"/>
  <c r="J9432" i="12"/>
  <c r="K9432" i="12"/>
  <c r="L9432" i="12"/>
  <c r="B9433" i="12"/>
  <c r="C9433" i="12"/>
  <c r="D9433" i="12"/>
  <c r="E9433" i="12"/>
  <c r="F9433" i="12"/>
  <c r="G9433" i="12"/>
  <c r="H9433" i="12"/>
  <c r="I9433" i="12"/>
  <c r="J9433" i="12"/>
  <c r="K9433" i="12"/>
  <c r="L9433" i="12"/>
  <c r="B9434" i="12"/>
  <c r="C9434" i="12"/>
  <c r="D9434" i="12"/>
  <c r="E9434" i="12"/>
  <c r="F9434" i="12"/>
  <c r="G9434" i="12"/>
  <c r="H9434" i="12"/>
  <c r="I9434" i="12"/>
  <c r="J9434" i="12"/>
  <c r="K9434" i="12"/>
  <c r="L9434" i="12"/>
  <c r="B9435" i="12"/>
  <c r="C9435" i="12"/>
  <c r="D9435" i="12"/>
  <c r="E9435" i="12"/>
  <c r="F9435" i="12"/>
  <c r="G9435" i="12"/>
  <c r="H9435" i="12"/>
  <c r="I9435" i="12"/>
  <c r="J9435" i="12"/>
  <c r="K9435" i="12"/>
  <c r="L9435" i="12"/>
  <c r="B9436" i="12"/>
  <c r="C9436" i="12"/>
  <c r="D9436" i="12"/>
  <c r="E9436" i="12"/>
  <c r="F9436" i="12"/>
  <c r="G9436" i="12"/>
  <c r="H9436" i="12"/>
  <c r="I9436" i="12"/>
  <c r="J9436" i="12"/>
  <c r="K9436" i="12"/>
  <c r="L9436" i="12"/>
  <c r="B9437" i="12"/>
  <c r="C9437" i="12"/>
  <c r="D9437" i="12"/>
  <c r="E9437" i="12"/>
  <c r="F9437" i="12"/>
  <c r="G9437" i="12"/>
  <c r="H9437" i="12"/>
  <c r="I9437" i="12"/>
  <c r="J9437" i="12"/>
  <c r="K9437" i="12"/>
  <c r="L9437" i="12"/>
  <c r="B9438" i="12"/>
  <c r="C9438" i="12"/>
  <c r="D9438" i="12"/>
  <c r="E9438" i="12"/>
  <c r="F9438" i="12"/>
  <c r="G9438" i="12"/>
  <c r="H9438" i="12"/>
  <c r="I9438" i="12"/>
  <c r="J9438" i="12"/>
  <c r="K9438" i="12"/>
  <c r="L9438" i="12"/>
  <c r="B9439" i="12"/>
  <c r="C9439" i="12"/>
  <c r="D9439" i="12"/>
  <c r="E9439" i="12"/>
  <c r="F9439" i="12"/>
  <c r="G9439" i="12"/>
  <c r="H9439" i="12"/>
  <c r="I9439" i="12"/>
  <c r="J9439" i="12"/>
  <c r="K9439" i="12"/>
  <c r="L9439" i="12"/>
  <c r="B9440" i="12"/>
  <c r="C9440" i="12"/>
  <c r="D9440" i="12"/>
  <c r="E9440" i="12"/>
  <c r="F9440" i="12"/>
  <c r="G9440" i="12"/>
  <c r="H9440" i="12"/>
  <c r="I9440" i="12"/>
  <c r="J9440" i="12"/>
  <c r="K9440" i="12"/>
  <c r="L9440" i="12"/>
  <c r="B9441" i="12"/>
  <c r="C9441" i="12"/>
  <c r="D9441" i="12"/>
  <c r="E9441" i="12"/>
  <c r="F9441" i="12"/>
  <c r="G9441" i="12"/>
  <c r="H9441" i="12"/>
  <c r="I9441" i="12"/>
  <c r="J9441" i="12"/>
  <c r="K9441" i="12"/>
  <c r="L9441" i="12"/>
  <c r="B9442" i="12"/>
  <c r="C9442" i="12"/>
  <c r="D9442" i="12"/>
  <c r="E9442" i="12"/>
  <c r="F9442" i="12"/>
  <c r="G9442" i="12"/>
  <c r="H9442" i="12"/>
  <c r="I9442" i="12"/>
  <c r="J9442" i="12"/>
  <c r="K9442" i="12"/>
  <c r="L9442" i="12"/>
  <c r="B9443" i="12"/>
  <c r="C9443" i="12"/>
  <c r="D9443" i="12"/>
  <c r="E9443" i="12"/>
  <c r="F9443" i="12"/>
  <c r="G9443" i="12"/>
  <c r="H9443" i="12"/>
  <c r="I9443" i="12"/>
  <c r="J9443" i="12"/>
  <c r="K9443" i="12"/>
  <c r="L9443" i="12"/>
  <c r="B9444" i="12"/>
  <c r="C9444" i="12"/>
  <c r="D9444" i="12"/>
  <c r="E9444" i="12"/>
  <c r="F9444" i="12"/>
  <c r="G9444" i="12"/>
  <c r="H9444" i="12"/>
  <c r="I9444" i="12"/>
  <c r="J9444" i="12"/>
  <c r="K9444" i="12"/>
  <c r="L9444" i="12"/>
  <c r="B9445" i="12"/>
  <c r="C9445" i="12"/>
  <c r="D9445" i="12"/>
  <c r="E9445" i="12"/>
  <c r="F9445" i="12"/>
  <c r="G9445" i="12"/>
  <c r="H9445" i="12"/>
  <c r="I9445" i="12"/>
  <c r="J9445" i="12"/>
  <c r="K9445" i="12"/>
  <c r="L9445" i="12"/>
  <c r="B9446" i="12"/>
  <c r="C9446" i="12"/>
  <c r="D9446" i="12"/>
  <c r="E9446" i="12"/>
  <c r="F9446" i="12"/>
  <c r="G9446" i="12"/>
  <c r="H9446" i="12"/>
  <c r="I9446" i="12"/>
  <c r="J9446" i="12"/>
  <c r="K9446" i="12"/>
  <c r="L9446" i="12"/>
  <c r="B9447" i="12"/>
  <c r="C9447" i="12"/>
  <c r="D9447" i="12"/>
  <c r="E9447" i="12"/>
  <c r="F9447" i="12"/>
  <c r="G9447" i="12"/>
  <c r="H9447" i="12"/>
  <c r="I9447" i="12"/>
  <c r="J9447" i="12"/>
  <c r="K9447" i="12"/>
  <c r="L9447" i="12"/>
  <c r="B9448" i="12"/>
  <c r="C9448" i="12"/>
  <c r="D9448" i="12"/>
  <c r="E9448" i="12"/>
  <c r="F9448" i="12"/>
  <c r="G9448" i="12"/>
  <c r="H9448" i="12"/>
  <c r="I9448" i="12"/>
  <c r="J9448" i="12"/>
  <c r="K9448" i="12"/>
  <c r="L9448" i="12"/>
  <c r="B9449" i="12"/>
  <c r="C9449" i="12"/>
  <c r="D9449" i="12"/>
  <c r="E9449" i="12"/>
  <c r="F9449" i="12"/>
  <c r="G9449" i="12"/>
  <c r="H9449" i="12"/>
  <c r="I9449" i="12"/>
  <c r="J9449" i="12"/>
  <c r="K9449" i="12"/>
  <c r="L9449" i="12"/>
  <c r="B9450" i="12"/>
  <c r="C9450" i="12"/>
  <c r="D9450" i="12"/>
  <c r="E9450" i="12"/>
  <c r="F9450" i="12"/>
  <c r="G9450" i="12"/>
  <c r="H9450" i="12"/>
  <c r="I9450" i="12"/>
  <c r="J9450" i="12"/>
  <c r="K9450" i="12"/>
  <c r="L9450" i="12"/>
  <c r="B9451" i="12"/>
  <c r="C9451" i="12"/>
  <c r="D9451" i="12"/>
  <c r="E9451" i="12"/>
  <c r="F9451" i="12"/>
  <c r="G9451" i="12"/>
  <c r="H9451" i="12"/>
  <c r="I9451" i="12"/>
  <c r="J9451" i="12"/>
  <c r="K9451" i="12"/>
  <c r="L9451" i="12"/>
  <c r="B9452" i="12"/>
  <c r="C9452" i="12"/>
  <c r="D9452" i="12"/>
  <c r="E9452" i="12"/>
  <c r="F9452" i="12"/>
  <c r="G9452" i="12"/>
  <c r="H9452" i="12"/>
  <c r="I9452" i="12"/>
  <c r="J9452" i="12"/>
  <c r="K9452" i="12"/>
  <c r="L9452" i="12"/>
  <c r="B9453" i="12"/>
  <c r="C9453" i="12"/>
  <c r="D9453" i="12"/>
  <c r="E9453" i="12"/>
  <c r="F9453" i="12"/>
  <c r="G9453" i="12"/>
  <c r="H9453" i="12"/>
  <c r="I9453" i="12"/>
  <c r="J9453" i="12"/>
  <c r="K9453" i="12"/>
  <c r="L9453" i="12"/>
  <c r="B9454" i="12"/>
  <c r="C9454" i="12"/>
  <c r="D9454" i="12"/>
  <c r="E9454" i="12"/>
  <c r="F9454" i="12"/>
  <c r="G9454" i="12"/>
  <c r="H9454" i="12"/>
  <c r="I9454" i="12"/>
  <c r="J9454" i="12"/>
  <c r="K9454" i="12"/>
  <c r="L9454" i="12"/>
  <c r="B9455" i="12"/>
  <c r="C9455" i="12"/>
  <c r="D9455" i="12"/>
  <c r="E9455" i="12"/>
  <c r="F9455" i="12"/>
  <c r="G9455" i="12"/>
  <c r="H9455" i="12"/>
  <c r="I9455" i="12"/>
  <c r="J9455" i="12"/>
  <c r="K9455" i="12"/>
  <c r="L9455" i="12"/>
  <c r="B9456" i="12"/>
  <c r="C9456" i="12"/>
  <c r="D9456" i="12"/>
  <c r="E9456" i="12"/>
  <c r="F9456" i="12"/>
  <c r="G9456" i="12"/>
  <c r="H9456" i="12"/>
  <c r="I9456" i="12"/>
  <c r="J9456" i="12"/>
  <c r="K9456" i="12"/>
  <c r="L9456" i="12"/>
  <c r="B9457" i="12"/>
  <c r="C9457" i="12"/>
  <c r="D9457" i="12"/>
  <c r="E9457" i="12"/>
  <c r="F9457" i="12"/>
  <c r="G9457" i="12"/>
  <c r="H9457" i="12"/>
  <c r="I9457" i="12"/>
  <c r="J9457" i="12"/>
  <c r="K9457" i="12"/>
  <c r="L9457" i="12"/>
  <c r="B9458" i="12"/>
  <c r="C9458" i="12"/>
  <c r="D9458" i="12"/>
  <c r="E9458" i="12"/>
  <c r="F9458" i="12"/>
  <c r="G9458" i="12"/>
  <c r="H9458" i="12"/>
  <c r="I9458" i="12"/>
  <c r="J9458" i="12"/>
  <c r="K9458" i="12"/>
  <c r="L9458" i="12"/>
  <c r="B9459" i="12"/>
  <c r="C9459" i="12"/>
  <c r="D9459" i="12"/>
  <c r="E9459" i="12"/>
  <c r="F9459" i="12"/>
  <c r="G9459" i="12"/>
  <c r="H9459" i="12"/>
  <c r="I9459" i="12"/>
  <c r="J9459" i="12"/>
  <c r="K9459" i="12"/>
  <c r="L9459" i="12"/>
  <c r="B9460" i="12"/>
  <c r="C9460" i="12"/>
  <c r="D9460" i="12"/>
  <c r="E9460" i="12"/>
  <c r="F9460" i="12"/>
  <c r="G9460" i="12"/>
  <c r="H9460" i="12"/>
  <c r="I9460" i="12"/>
  <c r="J9460" i="12"/>
  <c r="K9460" i="12"/>
  <c r="L9460" i="12"/>
  <c r="B9461" i="12"/>
  <c r="C9461" i="12"/>
  <c r="D9461" i="12"/>
  <c r="E9461" i="12"/>
  <c r="F9461" i="12"/>
  <c r="G9461" i="12"/>
  <c r="H9461" i="12"/>
  <c r="I9461" i="12"/>
  <c r="J9461" i="12"/>
  <c r="K9461" i="12"/>
  <c r="L9461" i="12"/>
  <c r="B9462" i="12"/>
  <c r="C9462" i="12"/>
  <c r="D9462" i="12"/>
  <c r="E9462" i="12"/>
  <c r="F9462" i="12"/>
  <c r="G9462" i="12"/>
  <c r="H9462" i="12"/>
  <c r="I9462" i="12"/>
  <c r="J9462" i="12"/>
  <c r="K9462" i="12"/>
  <c r="L9462" i="12"/>
  <c r="B9463" i="12"/>
  <c r="C9463" i="12"/>
  <c r="D9463" i="12"/>
  <c r="E9463" i="12"/>
  <c r="F9463" i="12"/>
  <c r="G9463" i="12"/>
  <c r="H9463" i="12"/>
  <c r="I9463" i="12"/>
  <c r="J9463" i="12"/>
  <c r="K9463" i="12"/>
  <c r="L9463" i="12"/>
  <c r="B9464" i="12"/>
  <c r="C9464" i="12"/>
  <c r="D9464" i="12"/>
  <c r="E9464" i="12"/>
  <c r="F9464" i="12"/>
  <c r="G9464" i="12"/>
  <c r="H9464" i="12"/>
  <c r="I9464" i="12"/>
  <c r="J9464" i="12"/>
  <c r="K9464" i="12"/>
  <c r="L9464" i="12"/>
  <c r="B9465" i="12"/>
  <c r="C9465" i="12"/>
  <c r="D9465" i="12"/>
  <c r="E9465" i="12"/>
  <c r="F9465" i="12"/>
  <c r="G9465" i="12"/>
  <c r="H9465" i="12"/>
  <c r="I9465" i="12"/>
  <c r="J9465" i="12"/>
  <c r="K9465" i="12"/>
  <c r="L9465" i="12"/>
  <c r="B9466" i="12"/>
  <c r="C9466" i="12"/>
  <c r="D9466" i="12"/>
  <c r="E9466" i="12"/>
  <c r="F9466" i="12"/>
  <c r="G9466" i="12"/>
  <c r="H9466" i="12"/>
  <c r="I9466" i="12"/>
  <c r="J9466" i="12"/>
  <c r="K9466" i="12"/>
  <c r="L9466" i="12"/>
  <c r="B9467" i="12"/>
  <c r="C9467" i="12"/>
  <c r="D9467" i="12"/>
  <c r="E9467" i="12"/>
  <c r="F9467" i="12"/>
  <c r="G9467" i="12"/>
  <c r="H9467" i="12"/>
  <c r="I9467" i="12"/>
  <c r="J9467" i="12"/>
  <c r="K9467" i="12"/>
  <c r="L9467" i="12"/>
  <c r="B9468" i="12"/>
  <c r="C9468" i="12"/>
  <c r="D9468" i="12"/>
  <c r="E9468" i="12"/>
  <c r="F9468" i="12"/>
  <c r="G9468" i="12"/>
  <c r="H9468" i="12"/>
  <c r="I9468" i="12"/>
  <c r="J9468" i="12"/>
  <c r="K9468" i="12"/>
  <c r="L9468" i="12"/>
  <c r="B9469" i="12"/>
  <c r="C9469" i="12"/>
  <c r="D9469" i="12"/>
  <c r="E9469" i="12"/>
  <c r="F9469" i="12"/>
  <c r="G9469" i="12"/>
  <c r="H9469" i="12"/>
  <c r="I9469" i="12"/>
  <c r="J9469" i="12"/>
  <c r="K9469" i="12"/>
  <c r="L9469" i="12"/>
  <c r="B9470" i="12"/>
  <c r="C9470" i="12"/>
  <c r="D9470" i="12"/>
  <c r="E9470" i="12"/>
  <c r="F9470" i="12"/>
  <c r="G9470" i="12"/>
  <c r="H9470" i="12"/>
  <c r="I9470" i="12"/>
  <c r="J9470" i="12"/>
  <c r="K9470" i="12"/>
  <c r="L9470" i="12"/>
  <c r="B9471" i="12"/>
  <c r="C9471" i="12"/>
  <c r="D9471" i="12"/>
  <c r="E9471" i="12"/>
  <c r="F9471" i="12"/>
  <c r="G9471" i="12"/>
  <c r="H9471" i="12"/>
  <c r="I9471" i="12"/>
  <c r="J9471" i="12"/>
  <c r="K9471" i="12"/>
  <c r="L9471" i="12"/>
  <c r="B9472" i="12"/>
  <c r="C9472" i="12"/>
  <c r="D9472" i="12"/>
  <c r="E9472" i="12"/>
  <c r="F9472" i="12"/>
  <c r="G9472" i="12"/>
  <c r="H9472" i="12"/>
  <c r="I9472" i="12"/>
  <c r="J9472" i="12"/>
  <c r="K9472" i="12"/>
  <c r="L9472" i="12"/>
  <c r="B9473" i="12"/>
  <c r="C9473" i="12"/>
  <c r="D9473" i="12"/>
  <c r="E9473" i="12"/>
  <c r="F9473" i="12"/>
  <c r="G9473" i="12"/>
  <c r="H9473" i="12"/>
  <c r="I9473" i="12"/>
  <c r="J9473" i="12"/>
  <c r="K9473" i="12"/>
  <c r="L9473" i="12"/>
  <c r="B9474" i="12"/>
  <c r="C9474" i="12"/>
  <c r="D9474" i="12"/>
  <c r="E9474" i="12"/>
  <c r="F9474" i="12"/>
  <c r="G9474" i="12"/>
  <c r="H9474" i="12"/>
  <c r="I9474" i="12"/>
  <c r="J9474" i="12"/>
  <c r="K9474" i="12"/>
  <c r="L9474" i="12"/>
  <c r="B9475" i="12"/>
  <c r="C9475" i="12"/>
  <c r="D9475" i="12"/>
  <c r="E9475" i="12"/>
  <c r="F9475" i="12"/>
  <c r="G9475" i="12"/>
  <c r="H9475" i="12"/>
  <c r="I9475" i="12"/>
  <c r="J9475" i="12"/>
  <c r="K9475" i="12"/>
  <c r="L9475" i="12"/>
  <c r="B9476" i="12"/>
  <c r="C9476" i="12"/>
  <c r="D9476" i="12"/>
  <c r="E9476" i="12"/>
  <c r="F9476" i="12"/>
  <c r="G9476" i="12"/>
  <c r="H9476" i="12"/>
  <c r="I9476" i="12"/>
  <c r="J9476" i="12"/>
  <c r="K9476" i="12"/>
  <c r="L9476" i="12"/>
  <c r="B9477" i="12"/>
  <c r="C9477" i="12"/>
  <c r="D9477" i="12"/>
  <c r="E9477" i="12"/>
  <c r="F9477" i="12"/>
  <c r="G9477" i="12"/>
  <c r="H9477" i="12"/>
  <c r="I9477" i="12"/>
  <c r="J9477" i="12"/>
  <c r="K9477" i="12"/>
  <c r="L9477" i="12"/>
  <c r="B9478" i="12"/>
  <c r="C9478" i="12"/>
  <c r="D9478" i="12"/>
  <c r="E9478" i="12"/>
  <c r="F9478" i="12"/>
  <c r="G9478" i="12"/>
  <c r="H9478" i="12"/>
  <c r="I9478" i="12"/>
  <c r="J9478" i="12"/>
  <c r="K9478" i="12"/>
  <c r="L9478" i="12"/>
  <c r="B9479" i="12"/>
  <c r="C9479" i="12"/>
  <c r="D9479" i="12"/>
  <c r="E9479" i="12"/>
  <c r="F9479" i="12"/>
  <c r="G9479" i="12"/>
  <c r="H9479" i="12"/>
  <c r="I9479" i="12"/>
  <c r="J9479" i="12"/>
  <c r="K9479" i="12"/>
  <c r="L9479" i="12"/>
  <c r="B9480" i="12"/>
  <c r="C9480" i="12"/>
  <c r="D9480" i="12"/>
  <c r="E9480" i="12"/>
  <c r="F9480" i="12"/>
  <c r="G9480" i="12"/>
  <c r="H9480" i="12"/>
  <c r="I9480" i="12"/>
  <c r="J9480" i="12"/>
  <c r="K9480" i="12"/>
  <c r="L9480" i="12"/>
  <c r="B9481" i="12"/>
  <c r="C9481" i="12"/>
  <c r="D9481" i="12"/>
  <c r="E9481" i="12"/>
  <c r="F9481" i="12"/>
  <c r="G9481" i="12"/>
  <c r="H9481" i="12"/>
  <c r="I9481" i="12"/>
  <c r="J9481" i="12"/>
  <c r="K9481" i="12"/>
  <c r="L9481" i="12"/>
  <c r="B9482" i="12"/>
  <c r="C9482" i="12"/>
  <c r="D9482" i="12"/>
  <c r="E9482" i="12"/>
  <c r="F9482" i="12"/>
  <c r="G9482" i="12"/>
  <c r="H9482" i="12"/>
  <c r="I9482" i="12"/>
  <c r="J9482" i="12"/>
  <c r="K9482" i="12"/>
  <c r="L9482" i="12"/>
  <c r="B9483" i="12"/>
  <c r="C9483" i="12"/>
  <c r="D9483" i="12"/>
  <c r="E9483" i="12"/>
  <c r="F9483" i="12"/>
  <c r="G9483" i="12"/>
  <c r="H9483" i="12"/>
  <c r="I9483" i="12"/>
  <c r="J9483" i="12"/>
  <c r="K9483" i="12"/>
  <c r="L9483" i="12"/>
  <c r="B9484" i="12"/>
  <c r="C9484" i="12"/>
  <c r="D9484" i="12"/>
  <c r="E9484" i="12"/>
  <c r="F9484" i="12"/>
  <c r="G9484" i="12"/>
  <c r="H9484" i="12"/>
  <c r="I9484" i="12"/>
  <c r="J9484" i="12"/>
  <c r="K9484" i="12"/>
  <c r="L9484" i="12"/>
  <c r="B9485" i="12"/>
  <c r="C9485" i="12"/>
  <c r="D9485" i="12"/>
  <c r="E9485" i="12"/>
  <c r="F9485" i="12"/>
  <c r="G9485" i="12"/>
  <c r="H9485" i="12"/>
  <c r="I9485" i="12"/>
  <c r="J9485" i="12"/>
  <c r="K9485" i="12"/>
  <c r="L9485" i="12"/>
  <c r="B9486" i="12"/>
  <c r="C9486" i="12"/>
  <c r="D9486" i="12"/>
  <c r="E9486" i="12"/>
  <c r="F9486" i="12"/>
  <c r="G9486" i="12"/>
  <c r="H9486" i="12"/>
  <c r="I9486" i="12"/>
  <c r="J9486" i="12"/>
  <c r="K9486" i="12"/>
  <c r="L9486" i="12"/>
  <c r="B9487" i="12"/>
  <c r="C9487" i="12"/>
  <c r="D9487" i="12"/>
  <c r="E9487" i="12"/>
  <c r="F9487" i="12"/>
  <c r="G9487" i="12"/>
  <c r="H9487" i="12"/>
  <c r="I9487" i="12"/>
  <c r="J9487" i="12"/>
  <c r="K9487" i="12"/>
  <c r="L9487" i="12"/>
  <c r="B9488" i="12"/>
  <c r="C9488" i="12"/>
  <c r="D9488" i="12"/>
  <c r="E9488" i="12"/>
  <c r="F9488" i="12"/>
  <c r="G9488" i="12"/>
  <c r="H9488" i="12"/>
  <c r="I9488" i="12"/>
  <c r="J9488" i="12"/>
  <c r="K9488" i="12"/>
  <c r="L9488" i="12"/>
  <c r="B9489" i="12"/>
  <c r="C9489" i="12"/>
  <c r="D9489" i="12"/>
  <c r="E9489" i="12"/>
  <c r="F9489" i="12"/>
  <c r="G9489" i="12"/>
  <c r="H9489" i="12"/>
  <c r="I9489" i="12"/>
  <c r="J9489" i="12"/>
  <c r="K9489" i="12"/>
  <c r="L9489" i="12"/>
  <c r="B9490" i="12"/>
  <c r="C9490" i="12"/>
  <c r="D9490" i="12"/>
  <c r="E9490" i="12"/>
  <c r="F9490" i="12"/>
  <c r="G9490" i="12"/>
  <c r="H9490" i="12"/>
  <c r="I9490" i="12"/>
  <c r="J9490" i="12"/>
  <c r="K9490" i="12"/>
  <c r="L9490" i="12"/>
  <c r="B9491" i="12"/>
  <c r="C9491" i="12"/>
  <c r="D9491" i="12"/>
  <c r="E9491" i="12"/>
  <c r="F9491" i="12"/>
  <c r="G9491" i="12"/>
  <c r="H9491" i="12"/>
  <c r="I9491" i="12"/>
  <c r="J9491" i="12"/>
  <c r="K9491" i="12"/>
  <c r="L9491" i="12"/>
  <c r="B9492" i="12"/>
  <c r="C9492" i="12"/>
  <c r="D9492" i="12"/>
  <c r="E9492" i="12"/>
  <c r="F9492" i="12"/>
  <c r="G9492" i="12"/>
  <c r="H9492" i="12"/>
  <c r="I9492" i="12"/>
  <c r="J9492" i="12"/>
  <c r="K9492" i="12"/>
  <c r="L9492" i="12"/>
  <c r="B9493" i="12"/>
  <c r="C9493" i="12"/>
  <c r="D9493" i="12"/>
  <c r="E9493" i="12"/>
  <c r="F9493" i="12"/>
  <c r="G9493" i="12"/>
  <c r="H9493" i="12"/>
  <c r="I9493" i="12"/>
  <c r="J9493" i="12"/>
  <c r="K9493" i="12"/>
  <c r="L9493" i="12"/>
  <c r="B9494" i="12"/>
  <c r="C9494" i="12"/>
  <c r="D9494" i="12"/>
  <c r="E9494" i="12"/>
  <c r="F9494" i="12"/>
  <c r="G9494" i="12"/>
  <c r="H9494" i="12"/>
  <c r="I9494" i="12"/>
  <c r="J9494" i="12"/>
  <c r="K9494" i="12"/>
  <c r="L9494" i="12"/>
  <c r="B9495" i="12"/>
  <c r="C9495" i="12"/>
  <c r="D9495" i="12"/>
  <c r="E9495" i="12"/>
  <c r="F9495" i="12"/>
  <c r="G9495" i="12"/>
  <c r="H9495" i="12"/>
  <c r="I9495" i="12"/>
  <c r="J9495" i="12"/>
  <c r="K9495" i="12"/>
  <c r="L9495" i="12"/>
  <c r="B9496" i="12"/>
  <c r="C9496" i="12"/>
  <c r="D9496" i="12"/>
  <c r="E9496" i="12"/>
  <c r="F9496" i="12"/>
  <c r="G9496" i="12"/>
  <c r="H9496" i="12"/>
  <c r="I9496" i="12"/>
  <c r="J9496" i="12"/>
  <c r="K9496" i="12"/>
  <c r="L9496" i="12"/>
  <c r="B9497" i="12"/>
  <c r="C9497" i="12"/>
  <c r="D9497" i="12"/>
  <c r="E9497" i="12"/>
  <c r="F9497" i="12"/>
  <c r="G9497" i="12"/>
  <c r="H9497" i="12"/>
  <c r="I9497" i="12"/>
  <c r="J9497" i="12"/>
  <c r="K9497" i="12"/>
  <c r="L9497" i="12"/>
  <c r="B9498" i="12"/>
  <c r="C9498" i="12"/>
  <c r="D9498" i="12"/>
  <c r="E9498" i="12"/>
  <c r="F9498" i="12"/>
  <c r="G9498" i="12"/>
  <c r="H9498" i="12"/>
  <c r="I9498" i="12"/>
  <c r="J9498" i="12"/>
  <c r="K9498" i="12"/>
  <c r="L9498" i="12"/>
  <c r="B9499" i="12"/>
  <c r="C9499" i="12"/>
  <c r="D9499" i="12"/>
  <c r="E9499" i="12"/>
  <c r="F9499" i="12"/>
  <c r="G9499" i="12"/>
  <c r="H9499" i="12"/>
  <c r="I9499" i="12"/>
  <c r="J9499" i="12"/>
  <c r="K9499" i="12"/>
  <c r="L9499" i="12"/>
  <c r="B9500" i="12"/>
  <c r="C9500" i="12"/>
  <c r="D9500" i="12"/>
  <c r="E9500" i="12"/>
  <c r="F9500" i="12"/>
  <c r="G9500" i="12"/>
  <c r="H9500" i="12"/>
  <c r="I9500" i="12"/>
  <c r="J9500" i="12"/>
  <c r="K9500" i="12"/>
  <c r="L9500" i="12"/>
  <c r="B9501" i="12"/>
  <c r="C9501" i="12"/>
  <c r="D9501" i="12"/>
  <c r="E9501" i="12"/>
  <c r="F9501" i="12"/>
  <c r="G9501" i="12"/>
  <c r="H9501" i="12"/>
  <c r="I9501" i="12"/>
  <c r="J9501" i="12"/>
  <c r="K9501" i="12"/>
  <c r="L9501" i="12"/>
  <c r="B9502" i="12"/>
  <c r="C9502" i="12"/>
  <c r="D9502" i="12"/>
  <c r="E9502" i="12"/>
  <c r="F9502" i="12"/>
  <c r="G9502" i="12"/>
  <c r="H9502" i="12"/>
  <c r="I9502" i="12"/>
  <c r="J9502" i="12"/>
  <c r="K9502" i="12"/>
  <c r="L9502" i="12"/>
  <c r="B9503" i="12"/>
  <c r="C9503" i="12"/>
  <c r="D9503" i="12"/>
  <c r="E9503" i="12"/>
  <c r="F9503" i="12"/>
  <c r="G9503" i="12"/>
  <c r="H9503" i="12"/>
  <c r="I9503" i="12"/>
  <c r="J9503" i="12"/>
  <c r="K9503" i="12"/>
  <c r="L9503" i="12"/>
  <c r="B9504" i="12"/>
  <c r="C9504" i="12"/>
  <c r="D9504" i="12"/>
  <c r="E9504" i="12"/>
  <c r="F9504" i="12"/>
  <c r="G9504" i="12"/>
  <c r="H9504" i="12"/>
  <c r="I9504" i="12"/>
  <c r="J9504" i="12"/>
  <c r="K9504" i="12"/>
  <c r="L9504" i="12"/>
  <c r="B9505" i="12"/>
  <c r="C9505" i="12"/>
  <c r="D9505" i="12"/>
  <c r="E9505" i="12"/>
  <c r="F9505" i="12"/>
  <c r="G9505" i="12"/>
  <c r="H9505" i="12"/>
  <c r="I9505" i="12"/>
  <c r="J9505" i="12"/>
  <c r="K9505" i="12"/>
  <c r="L9505" i="12"/>
  <c r="B9506" i="12"/>
  <c r="C9506" i="12"/>
  <c r="D9506" i="12"/>
  <c r="E9506" i="12"/>
  <c r="F9506" i="12"/>
  <c r="G9506" i="12"/>
  <c r="H9506" i="12"/>
  <c r="I9506" i="12"/>
  <c r="J9506" i="12"/>
  <c r="K9506" i="12"/>
  <c r="L9506" i="12"/>
  <c r="B9507" i="12"/>
  <c r="C9507" i="12"/>
  <c r="D9507" i="12"/>
  <c r="E9507" i="12"/>
  <c r="F9507" i="12"/>
  <c r="G9507" i="12"/>
  <c r="H9507" i="12"/>
  <c r="I9507" i="12"/>
  <c r="J9507" i="12"/>
  <c r="K9507" i="12"/>
  <c r="L9507" i="12"/>
  <c r="B9508" i="12"/>
  <c r="C9508" i="12"/>
  <c r="D9508" i="12"/>
  <c r="E9508" i="12"/>
  <c r="F9508" i="12"/>
  <c r="G9508" i="12"/>
  <c r="H9508" i="12"/>
  <c r="I9508" i="12"/>
  <c r="J9508" i="12"/>
  <c r="K9508" i="12"/>
  <c r="L9508" i="12"/>
  <c r="B9509" i="12"/>
  <c r="C9509" i="12"/>
  <c r="D9509" i="12"/>
  <c r="E9509" i="12"/>
  <c r="F9509" i="12"/>
  <c r="G9509" i="12"/>
  <c r="H9509" i="12"/>
  <c r="I9509" i="12"/>
  <c r="J9509" i="12"/>
  <c r="K9509" i="12"/>
  <c r="L9509" i="12"/>
  <c r="B9510" i="12"/>
  <c r="C9510" i="12"/>
  <c r="D9510" i="12"/>
  <c r="E9510" i="12"/>
  <c r="F9510" i="12"/>
  <c r="G9510" i="12"/>
  <c r="H9510" i="12"/>
  <c r="I9510" i="12"/>
  <c r="J9510" i="12"/>
  <c r="K9510" i="12"/>
  <c r="L9510" i="12"/>
  <c r="B9511" i="12"/>
  <c r="C9511" i="12"/>
  <c r="D9511" i="12"/>
  <c r="E9511" i="12"/>
  <c r="F9511" i="12"/>
  <c r="G9511" i="12"/>
  <c r="H9511" i="12"/>
  <c r="I9511" i="12"/>
  <c r="J9511" i="12"/>
  <c r="K9511" i="12"/>
  <c r="L9511" i="12"/>
  <c r="B9512" i="12"/>
  <c r="C9512" i="12"/>
  <c r="D9512" i="12"/>
  <c r="E9512" i="12"/>
  <c r="F9512" i="12"/>
  <c r="G9512" i="12"/>
  <c r="H9512" i="12"/>
  <c r="I9512" i="12"/>
  <c r="J9512" i="12"/>
  <c r="K9512" i="12"/>
  <c r="L9512" i="12"/>
  <c r="B9513" i="12"/>
  <c r="C9513" i="12"/>
  <c r="D9513" i="12"/>
  <c r="E9513" i="12"/>
  <c r="F9513" i="12"/>
  <c r="G9513" i="12"/>
  <c r="H9513" i="12"/>
  <c r="I9513" i="12"/>
  <c r="J9513" i="12"/>
  <c r="K9513" i="12"/>
  <c r="L9513" i="12"/>
  <c r="B9514" i="12"/>
  <c r="C9514" i="12"/>
  <c r="D9514" i="12"/>
  <c r="E9514" i="12"/>
  <c r="F9514" i="12"/>
  <c r="G9514" i="12"/>
  <c r="H9514" i="12"/>
  <c r="I9514" i="12"/>
  <c r="J9514" i="12"/>
  <c r="K9514" i="12"/>
  <c r="L9514" i="12"/>
  <c r="B9515" i="12"/>
  <c r="C9515" i="12"/>
  <c r="D9515" i="12"/>
  <c r="E9515" i="12"/>
  <c r="F9515" i="12"/>
  <c r="G9515" i="12"/>
  <c r="H9515" i="12"/>
  <c r="I9515" i="12"/>
  <c r="J9515" i="12"/>
  <c r="K9515" i="12"/>
  <c r="L9515" i="12"/>
  <c r="B9516" i="12"/>
  <c r="C9516" i="12"/>
  <c r="D9516" i="12"/>
  <c r="E9516" i="12"/>
  <c r="F9516" i="12"/>
  <c r="G9516" i="12"/>
  <c r="H9516" i="12"/>
  <c r="I9516" i="12"/>
  <c r="J9516" i="12"/>
  <c r="K9516" i="12"/>
  <c r="L9516" i="12"/>
  <c r="B9517" i="12"/>
  <c r="C9517" i="12"/>
  <c r="D9517" i="12"/>
  <c r="E9517" i="12"/>
  <c r="F9517" i="12"/>
  <c r="G9517" i="12"/>
  <c r="H9517" i="12"/>
  <c r="I9517" i="12"/>
  <c r="J9517" i="12"/>
  <c r="K9517" i="12"/>
  <c r="L9517" i="12"/>
  <c r="B9518" i="12"/>
  <c r="C9518" i="12"/>
  <c r="D9518" i="12"/>
  <c r="E9518" i="12"/>
  <c r="F9518" i="12"/>
  <c r="G9518" i="12"/>
  <c r="H9518" i="12"/>
  <c r="I9518" i="12"/>
  <c r="J9518" i="12"/>
  <c r="K9518" i="12"/>
  <c r="L9518" i="12"/>
  <c r="B9519" i="12"/>
  <c r="C9519" i="12"/>
  <c r="D9519" i="12"/>
  <c r="E9519" i="12"/>
  <c r="F9519" i="12"/>
  <c r="G9519" i="12"/>
  <c r="H9519" i="12"/>
  <c r="I9519" i="12"/>
  <c r="J9519" i="12"/>
  <c r="K9519" i="12"/>
  <c r="L9519" i="12"/>
  <c r="B9520" i="12"/>
  <c r="C9520" i="12"/>
  <c r="D9520" i="12"/>
  <c r="E9520" i="12"/>
  <c r="F9520" i="12"/>
  <c r="G9520" i="12"/>
  <c r="H9520" i="12"/>
  <c r="I9520" i="12"/>
  <c r="J9520" i="12"/>
  <c r="K9520" i="12"/>
  <c r="L9520" i="12"/>
  <c r="B9521" i="12"/>
  <c r="C9521" i="12"/>
  <c r="D9521" i="12"/>
  <c r="E9521" i="12"/>
  <c r="F9521" i="12"/>
  <c r="G9521" i="12"/>
  <c r="H9521" i="12"/>
  <c r="I9521" i="12"/>
  <c r="J9521" i="12"/>
  <c r="K9521" i="12"/>
  <c r="L9521" i="12"/>
  <c r="B9522" i="12"/>
  <c r="C9522" i="12"/>
  <c r="D9522" i="12"/>
  <c r="E9522" i="12"/>
  <c r="F9522" i="12"/>
  <c r="G9522" i="12"/>
  <c r="H9522" i="12"/>
  <c r="I9522" i="12"/>
  <c r="J9522" i="12"/>
  <c r="K9522" i="12"/>
  <c r="L9522" i="12"/>
  <c r="B9523" i="12"/>
  <c r="C9523" i="12"/>
  <c r="D9523" i="12"/>
  <c r="E9523" i="12"/>
  <c r="F9523" i="12"/>
  <c r="G9523" i="12"/>
  <c r="H9523" i="12"/>
  <c r="I9523" i="12"/>
  <c r="J9523" i="12"/>
  <c r="K9523" i="12"/>
  <c r="L9523" i="12"/>
  <c r="B9524" i="12"/>
  <c r="C9524" i="12"/>
  <c r="D9524" i="12"/>
  <c r="E9524" i="12"/>
  <c r="F9524" i="12"/>
  <c r="G9524" i="12"/>
  <c r="H9524" i="12"/>
  <c r="I9524" i="12"/>
  <c r="J9524" i="12"/>
  <c r="K9524" i="12"/>
  <c r="L9524" i="12"/>
  <c r="B9525" i="12"/>
  <c r="C9525" i="12"/>
  <c r="D9525" i="12"/>
  <c r="E9525" i="12"/>
  <c r="F9525" i="12"/>
  <c r="G9525" i="12"/>
  <c r="H9525" i="12"/>
  <c r="I9525" i="12"/>
  <c r="J9525" i="12"/>
  <c r="K9525" i="12"/>
  <c r="L9525" i="12"/>
  <c r="B9526" i="12"/>
  <c r="C9526" i="12"/>
  <c r="D9526" i="12"/>
  <c r="E9526" i="12"/>
  <c r="F9526" i="12"/>
  <c r="G9526" i="12"/>
  <c r="H9526" i="12"/>
  <c r="I9526" i="12"/>
  <c r="J9526" i="12"/>
  <c r="K9526" i="12"/>
  <c r="L9526" i="12"/>
  <c r="B9527" i="12"/>
  <c r="C9527" i="12"/>
  <c r="D9527" i="12"/>
  <c r="E9527" i="12"/>
  <c r="F9527" i="12"/>
  <c r="G9527" i="12"/>
  <c r="H9527" i="12"/>
  <c r="I9527" i="12"/>
  <c r="J9527" i="12"/>
  <c r="K9527" i="12"/>
  <c r="L9527" i="12"/>
  <c r="B9528" i="12"/>
  <c r="C9528" i="12"/>
  <c r="D9528" i="12"/>
  <c r="E9528" i="12"/>
  <c r="F9528" i="12"/>
  <c r="G9528" i="12"/>
  <c r="H9528" i="12"/>
  <c r="I9528" i="12"/>
  <c r="J9528" i="12"/>
  <c r="K9528" i="12"/>
  <c r="L9528" i="12"/>
  <c r="B9529" i="12"/>
  <c r="C9529" i="12"/>
  <c r="D9529" i="12"/>
  <c r="E9529" i="12"/>
  <c r="F9529" i="12"/>
  <c r="G9529" i="12"/>
  <c r="H9529" i="12"/>
  <c r="I9529" i="12"/>
  <c r="J9529" i="12"/>
  <c r="K9529" i="12"/>
  <c r="L9529" i="12"/>
  <c r="B9530" i="12"/>
  <c r="C9530" i="12"/>
  <c r="D9530" i="12"/>
  <c r="E9530" i="12"/>
  <c r="F9530" i="12"/>
  <c r="G9530" i="12"/>
  <c r="H9530" i="12"/>
  <c r="I9530" i="12"/>
  <c r="J9530" i="12"/>
  <c r="K9530" i="12"/>
  <c r="L9530" i="12"/>
  <c r="B9531" i="12"/>
  <c r="C9531" i="12"/>
  <c r="D9531" i="12"/>
  <c r="E9531" i="12"/>
  <c r="F9531" i="12"/>
  <c r="G9531" i="12"/>
  <c r="H9531" i="12"/>
  <c r="I9531" i="12"/>
  <c r="J9531" i="12"/>
  <c r="K9531" i="12"/>
  <c r="L9531" i="12"/>
  <c r="B9532" i="12"/>
  <c r="C9532" i="12"/>
  <c r="D9532" i="12"/>
  <c r="E9532" i="12"/>
  <c r="F9532" i="12"/>
  <c r="G9532" i="12"/>
  <c r="H9532" i="12"/>
  <c r="I9532" i="12"/>
  <c r="J9532" i="12"/>
  <c r="K9532" i="12"/>
  <c r="L9532" i="12"/>
  <c r="B9533" i="12"/>
  <c r="C9533" i="12"/>
  <c r="D9533" i="12"/>
  <c r="E9533" i="12"/>
  <c r="F9533" i="12"/>
  <c r="G9533" i="12"/>
  <c r="H9533" i="12"/>
  <c r="I9533" i="12"/>
  <c r="J9533" i="12"/>
  <c r="K9533" i="12"/>
  <c r="L9533" i="12"/>
  <c r="B9534" i="12"/>
  <c r="C9534" i="12"/>
  <c r="D9534" i="12"/>
  <c r="E9534" i="12"/>
  <c r="F9534" i="12"/>
  <c r="G9534" i="12"/>
  <c r="H9534" i="12"/>
  <c r="I9534" i="12"/>
  <c r="J9534" i="12"/>
  <c r="K9534" i="12"/>
  <c r="L9534" i="12"/>
  <c r="B9535" i="12"/>
  <c r="C9535" i="12"/>
  <c r="D9535" i="12"/>
  <c r="E9535" i="12"/>
  <c r="F9535" i="12"/>
  <c r="G9535" i="12"/>
  <c r="H9535" i="12"/>
  <c r="I9535" i="12"/>
  <c r="J9535" i="12"/>
  <c r="K9535" i="12"/>
  <c r="L9535" i="12"/>
  <c r="B9536" i="12"/>
  <c r="C9536" i="12"/>
  <c r="D9536" i="12"/>
  <c r="E9536" i="12"/>
  <c r="F9536" i="12"/>
  <c r="G9536" i="12"/>
  <c r="H9536" i="12"/>
  <c r="I9536" i="12"/>
  <c r="J9536" i="12"/>
  <c r="K9536" i="12"/>
  <c r="L9536" i="12"/>
  <c r="B9537" i="12"/>
  <c r="C9537" i="12"/>
  <c r="D9537" i="12"/>
  <c r="E9537" i="12"/>
  <c r="F9537" i="12"/>
  <c r="G9537" i="12"/>
  <c r="H9537" i="12"/>
  <c r="I9537" i="12"/>
  <c r="J9537" i="12"/>
  <c r="K9537" i="12"/>
  <c r="L9537" i="12"/>
  <c r="B9538" i="12"/>
  <c r="C9538" i="12"/>
  <c r="D9538" i="12"/>
  <c r="E9538" i="12"/>
  <c r="F9538" i="12"/>
  <c r="G9538" i="12"/>
  <c r="H9538" i="12"/>
  <c r="I9538" i="12"/>
  <c r="J9538" i="12"/>
  <c r="K9538" i="12"/>
  <c r="L9538" i="12"/>
  <c r="B9539" i="12"/>
  <c r="C9539" i="12"/>
  <c r="D9539" i="12"/>
  <c r="E9539" i="12"/>
  <c r="F9539" i="12"/>
  <c r="G9539" i="12"/>
  <c r="H9539" i="12"/>
  <c r="I9539" i="12"/>
  <c r="J9539" i="12"/>
  <c r="K9539" i="12"/>
  <c r="L9539" i="12"/>
  <c r="B9540" i="12"/>
  <c r="C9540" i="12"/>
  <c r="D9540" i="12"/>
  <c r="E9540" i="12"/>
  <c r="F9540" i="12"/>
  <c r="G9540" i="12"/>
  <c r="H9540" i="12"/>
  <c r="I9540" i="12"/>
  <c r="J9540" i="12"/>
  <c r="K9540" i="12"/>
  <c r="L9540" i="12"/>
  <c r="B9541" i="12"/>
  <c r="C9541" i="12"/>
  <c r="D9541" i="12"/>
  <c r="E9541" i="12"/>
  <c r="F9541" i="12"/>
  <c r="G9541" i="12"/>
  <c r="H9541" i="12"/>
  <c r="I9541" i="12"/>
  <c r="J9541" i="12"/>
  <c r="K9541" i="12"/>
  <c r="L9541" i="12"/>
  <c r="B9542" i="12"/>
  <c r="C9542" i="12"/>
  <c r="D9542" i="12"/>
  <c r="E9542" i="12"/>
  <c r="F9542" i="12"/>
  <c r="G9542" i="12"/>
  <c r="H9542" i="12"/>
  <c r="I9542" i="12"/>
  <c r="J9542" i="12"/>
  <c r="K9542" i="12"/>
  <c r="L9542" i="12"/>
  <c r="B9543" i="12"/>
  <c r="C9543" i="12"/>
  <c r="D9543" i="12"/>
  <c r="E9543" i="12"/>
  <c r="F9543" i="12"/>
  <c r="G9543" i="12"/>
  <c r="H9543" i="12"/>
  <c r="I9543" i="12"/>
  <c r="J9543" i="12"/>
  <c r="K9543" i="12"/>
  <c r="L9543" i="12"/>
  <c r="B9544" i="12"/>
  <c r="C9544" i="12"/>
  <c r="D9544" i="12"/>
  <c r="E9544" i="12"/>
  <c r="F9544" i="12"/>
  <c r="G9544" i="12"/>
  <c r="H9544" i="12"/>
  <c r="I9544" i="12"/>
  <c r="J9544" i="12"/>
  <c r="K9544" i="12"/>
  <c r="L9544" i="12"/>
  <c r="B9545" i="12"/>
  <c r="C9545" i="12"/>
  <c r="D9545" i="12"/>
  <c r="E9545" i="12"/>
  <c r="F9545" i="12"/>
  <c r="G9545" i="12"/>
  <c r="H9545" i="12"/>
  <c r="I9545" i="12"/>
  <c r="J9545" i="12"/>
  <c r="K9545" i="12"/>
  <c r="L9545" i="12"/>
  <c r="B9546" i="12"/>
  <c r="C9546" i="12"/>
  <c r="D9546" i="12"/>
  <c r="E9546" i="12"/>
  <c r="F9546" i="12"/>
  <c r="G9546" i="12"/>
  <c r="H9546" i="12"/>
  <c r="I9546" i="12"/>
  <c r="J9546" i="12"/>
  <c r="K9546" i="12"/>
  <c r="L9546" i="12"/>
  <c r="B9547" i="12"/>
  <c r="C9547" i="12"/>
  <c r="D9547" i="12"/>
  <c r="E9547" i="12"/>
  <c r="F9547" i="12"/>
  <c r="G9547" i="12"/>
  <c r="H9547" i="12"/>
  <c r="I9547" i="12"/>
  <c r="J9547" i="12"/>
  <c r="K9547" i="12"/>
  <c r="L9547" i="12"/>
  <c r="B9548" i="12"/>
  <c r="C9548" i="12"/>
  <c r="D9548" i="12"/>
  <c r="E9548" i="12"/>
  <c r="F9548" i="12"/>
  <c r="G9548" i="12"/>
  <c r="H9548" i="12"/>
  <c r="I9548" i="12"/>
  <c r="J9548" i="12"/>
  <c r="K9548" i="12"/>
  <c r="L9548" i="12"/>
  <c r="B9549" i="12"/>
  <c r="C9549" i="12"/>
  <c r="D9549" i="12"/>
  <c r="E9549" i="12"/>
  <c r="F9549" i="12"/>
  <c r="G9549" i="12"/>
  <c r="H9549" i="12"/>
  <c r="I9549" i="12"/>
  <c r="J9549" i="12"/>
  <c r="K9549" i="12"/>
  <c r="L9549" i="12"/>
  <c r="B9550" i="12"/>
  <c r="C9550" i="12"/>
  <c r="D9550" i="12"/>
  <c r="E9550" i="12"/>
  <c r="F9550" i="12"/>
  <c r="G9550" i="12"/>
  <c r="H9550" i="12"/>
  <c r="I9550" i="12"/>
  <c r="J9550" i="12"/>
  <c r="K9550" i="12"/>
  <c r="L9550" i="12"/>
  <c r="B9551" i="12"/>
  <c r="C9551" i="12"/>
  <c r="D9551" i="12"/>
  <c r="E9551" i="12"/>
  <c r="F9551" i="12"/>
  <c r="G9551" i="12"/>
  <c r="H9551" i="12"/>
  <c r="I9551" i="12"/>
  <c r="J9551" i="12"/>
  <c r="K9551" i="12"/>
  <c r="L9551" i="12"/>
  <c r="B9552" i="12"/>
  <c r="C9552" i="12"/>
  <c r="D9552" i="12"/>
  <c r="E9552" i="12"/>
  <c r="F9552" i="12"/>
  <c r="G9552" i="12"/>
  <c r="H9552" i="12"/>
  <c r="I9552" i="12"/>
  <c r="J9552" i="12"/>
  <c r="K9552" i="12"/>
  <c r="L9552" i="12"/>
  <c r="B9553" i="12"/>
  <c r="C9553" i="12"/>
  <c r="D9553" i="12"/>
  <c r="E9553" i="12"/>
  <c r="F9553" i="12"/>
  <c r="G9553" i="12"/>
  <c r="H9553" i="12"/>
  <c r="I9553" i="12"/>
  <c r="J9553" i="12"/>
  <c r="K9553" i="12"/>
  <c r="L9553" i="12"/>
  <c r="B9554" i="12"/>
  <c r="C9554" i="12"/>
  <c r="D9554" i="12"/>
  <c r="E9554" i="12"/>
  <c r="F9554" i="12"/>
  <c r="G9554" i="12"/>
  <c r="H9554" i="12"/>
  <c r="I9554" i="12"/>
  <c r="J9554" i="12"/>
  <c r="K9554" i="12"/>
  <c r="L9554" i="12"/>
  <c r="B9555" i="12"/>
  <c r="C9555" i="12"/>
  <c r="D9555" i="12"/>
  <c r="E9555" i="12"/>
  <c r="F9555" i="12"/>
  <c r="G9555" i="12"/>
  <c r="H9555" i="12"/>
  <c r="I9555" i="12"/>
  <c r="J9555" i="12"/>
  <c r="K9555" i="12"/>
  <c r="L9555" i="12"/>
  <c r="B9556" i="12"/>
  <c r="C9556" i="12"/>
  <c r="D9556" i="12"/>
  <c r="E9556" i="12"/>
  <c r="F9556" i="12"/>
  <c r="G9556" i="12"/>
  <c r="H9556" i="12"/>
  <c r="I9556" i="12"/>
  <c r="J9556" i="12"/>
  <c r="K9556" i="12"/>
  <c r="L9556" i="12"/>
  <c r="B9557" i="12"/>
  <c r="C9557" i="12"/>
  <c r="D9557" i="12"/>
  <c r="E9557" i="12"/>
  <c r="F9557" i="12"/>
  <c r="G9557" i="12"/>
  <c r="H9557" i="12"/>
  <c r="I9557" i="12"/>
  <c r="J9557" i="12"/>
  <c r="K9557" i="12"/>
  <c r="L9557" i="12"/>
  <c r="B9558" i="12"/>
  <c r="C9558" i="12"/>
  <c r="D9558" i="12"/>
  <c r="E9558" i="12"/>
  <c r="F9558" i="12"/>
  <c r="G9558" i="12"/>
  <c r="H9558" i="12"/>
  <c r="I9558" i="12"/>
  <c r="J9558" i="12"/>
  <c r="K9558" i="12"/>
  <c r="L9558" i="12"/>
  <c r="B9559" i="12"/>
  <c r="C9559" i="12"/>
  <c r="D9559" i="12"/>
  <c r="E9559" i="12"/>
  <c r="F9559" i="12"/>
  <c r="G9559" i="12"/>
  <c r="H9559" i="12"/>
  <c r="I9559" i="12"/>
  <c r="J9559" i="12"/>
  <c r="K9559" i="12"/>
  <c r="L9559" i="12"/>
  <c r="B9560" i="12"/>
  <c r="C9560" i="12"/>
  <c r="D9560" i="12"/>
  <c r="E9560" i="12"/>
  <c r="F9560" i="12"/>
  <c r="G9560" i="12"/>
  <c r="H9560" i="12"/>
  <c r="I9560" i="12"/>
  <c r="J9560" i="12"/>
  <c r="K9560" i="12"/>
  <c r="L9560" i="12"/>
  <c r="B9561" i="12"/>
  <c r="C9561" i="12"/>
  <c r="D9561" i="12"/>
  <c r="E9561" i="12"/>
  <c r="F9561" i="12"/>
  <c r="G9561" i="12"/>
  <c r="H9561" i="12"/>
  <c r="I9561" i="12"/>
  <c r="J9561" i="12"/>
  <c r="K9561" i="12"/>
  <c r="L9561" i="12"/>
  <c r="B9562" i="12"/>
  <c r="C9562" i="12"/>
  <c r="D9562" i="12"/>
  <c r="E9562" i="12"/>
  <c r="F9562" i="12"/>
  <c r="G9562" i="12"/>
  <c r="H9562" i="12"/>
  <c r="I9562" i="12"/>
  <c r="J9562" i="12"/>
  <c r="K9562" i="12"/>
  <c r="L9562" i="12"/>
  <c r="B9563" i="12"/>
  <c r="C9563" i="12"/>
  <c r="D9563" i="12"/>
  <c r="E9563" i="12"/>
  <c r="F9563" i="12"/>
  <c r="G9563" i="12"/>
  <c r="H9563" i="12"/>
  <c r="I9563" i="12"/>
  <c r="J9563" i="12"/>
  <c r="K9563" i="12"/>
  <c r="L9563" i="12"/>
  <c r="B9564" i="12"/>
  <c r="C9564" i="12"/>
  <c r="D9564" i="12"/>
  <c r="E9564" i="12"/>
  <c r="F9564" i="12"/>
  <c r="G9564" i="12"/>
  <c r="H9564" i="12"/>
  <c r="I9564" i="12"/>
  <c r="J9564" i="12"/>
  <c r="K9564" i="12"/>
  <c r="L9564" i="12"/>
  <c r="B9565" i="12"/>
  <c r="C9565" i="12"/>
  <c r="D9565" i="12"/>
  <c r="E9565" i="12"/>
  <c r="F9565" i="12"/>
  <c r="G9565" i="12"/>
  <c r="H9565" i="12"/>
  <c r="I9565" i="12"/>
  <c r="J9565" i="12"/>
  <c r="K9565" i="12"/>
  <c r="L9565" i="12"/>
  <c r="B9566" i="12"/>
  <c r="C9566" i="12"/>
  <c r="D9566" i="12"/>
  <c r="E9566" i="12"/>
  <c r="F9566" i="12"/>
  <c r="G9566" i="12"/>
  <c r="H9566" i="12"/>
  <c r="I9566" i="12"/>
  <c r="J9566" i="12"/>
  <c r="K9566" i="12"/>
  <c r="L9566" i="12"/>
  <c r="B9567" i="12"/>
  <c r="C9567" i="12"/>
  <c r="D9567" i="12"/>
  <c r="E9567" i="12"/>
  <c r="F9567" i="12"/>
  <c r="G9567" i="12"/>
  <c r="H9567" i="12"/>
  <c r="I9567" i="12"/>
  <c r="J9567" i="12"/>
  <c r="K9567" i="12"/>
  <c r="L9567" i="12"/>
  <c r="B9568" i="12"/>
  <c r="C9568" i="12"/>
  <c r="D9568" i="12"/>
  <c r="E9568" i="12"/>
  <c r="F9568" i="12"/>
  <c r="G9568" i="12"/>
  <c r="H9568" i="12"/>
  <c r="I9568" i="12"/>
  <c r="J9568" i="12"/>
  <c r="K9568" i="12"/>
  <c r="L9568" i="12"/>
  <c r="B9569" i="12"/>
  <c r="C9569" i="12"/>
  <c r="D9569" i="12"/>
  <c r="E9569" i="12"/>
  <c r="F9569" i="12"/>
  <c r="G9569" i="12"/>
  <c r="H9569" i="12"/>
  <c r="I9569" i="12"/>
  <c r="J9569" i="12"/>
  <c r="K9569" i="12"/>
  <c r="L9569" i="12"/>
  <c r="B9570" i="12"/>
  <c r="C9570" i="12"/>
  <c r="D9570" i="12"/>
  <c r="E9570" i="12"/>
  <c r="F9570" i="12"/>
  <c r="G9570" i="12"/>
  <c r="H9570" i="12"/>
  <c r="I9570" i="12"/>
  <c r="J9570" i="12"/>
  <c r="K9570" i="12"/>
  <c r="L9570" i="12"/>
  <c r="B9571" i="12"/>
  <c r="C9571" i="12"/>
  <c r="D9571" i="12"/>
  <c r="E9571" i="12"/>
  <c r="F9571" i="12"/>
  <c r="G9571" i="12"/>
  <c r="H9571" i="12"/>
  <c r="I9571" i="12"/>
  <c r="J9571" i="12"/>
  <c r="K9571" i="12"/>
  <c r="L9571" i="12"/>
  <c r="B9572" i="12"/>
  <c r="C9572" i="12"/>
  <c r="D9572" i="12"/>
  <c r="E9572" i="12"/>
  <c r="F9572" i="12"/>
  <c r="G9572" i="12"/>
  <c r="H9572" i="12"/>
  <c r="I9572" i="12"/>
  <c r="J9572" i="12"/>
  <c r="K9572" i="12"/>
  <c r="L9572" i="12"/>
  <c r="B9573" i="12"/>
  <c r="C9573" i="12"/>
  <c r="D9573" i="12"/>
  <c r="E9573" i="12"/>
  <c r="F9573" i="12"/>
  <c r="G9573" i="12"/>
  <c r="H9573" i="12"/>
  <c r="I9573" i="12"/>
  <c r="J9573" i="12"/>
  <c r="K9573" i="12"/>
  <c r="L9573" i="12"/>
  <c r="B9574" i="12"/>
  <c r="C9574" i="12"/>
  <c r="D9574" i="12"/>
  <c r="E9574" i="12"/>
  <c r="F9574" i="12"/>
  <c r="G9574" i="12"/>
  <c r="H9574" i="12"/>
  <c r="I9574" i="12"/>
  <c r="J9574" i="12"/>
  <c r="K9574" i="12"/>
  <c r="L9574" i="12"/>
  <c r="B9575" i="12"/>
  <c r="C9575" i="12"/>
  <c r="D9575" i="12"/>
  <c r="E9575" i="12"/>
  <c r="F9575" i="12"/>
  <c r="G9575" i="12"/>
  <c r="H9575" i="12"/>
  <c r="I9575" i="12"/>
  <c r="J9575" i="12"/>
  <c r="K9575" i="12"/>
  <c r="L9575" i="12"/>
  <c r="B9576" i="12"/>
  <c r="C9576" i="12"/>
  <c r="D9576" i="12"/>
  <c r="E9576" i="12"/>
  <c r="F9576" i="12"/>
  <c r="G9576" i="12"/>
  <c r="H9576" i="12"/>
  <c r="I9576" i="12"/>
  <c r="J9576" i="12"/>
  <c r="K9576" i="12"/>
  <c r="L9576" i="12"/>
  <c r="B9577" i="12"/>
  <c r="C9577" i="12"/>
  <c r="D9577" i="12"/>
  <c r="E9577" i="12"/>
  <c r="F9577" i="12"/>
  <c r="G9577" i="12"/>
  <c r="H9577" i="12"/>
  <c r="I9577" i="12"/>
  <c r="J9577" i="12"/>
  <c r="K9577" i="12"/>
  <c r="L9577" i="12"/>
  <c r="B9578" i="12"/>
  <c r="C9578" i="12"/>
  <c r="D9578" i="12"/>
  <c r="E9578" i="12"/>
  <c r="F9578" i="12"/>
  <c r="G9578" i="12"/>
  <c r="H9578" i="12"/>
  <c r="I9578" i="12"/>
  <c r="J9578" i="12"/>
  <c r="K9578" i="12"/>
  <c r="L9578" i="12"/>
  <c r="B9579" i="12"/>
  <c r="C9579" i="12"/>
  <c r="D9579" i="12"/>
  <c r="E9579" i="12"/>
  <c r="F9579" i="12"/>
  <c r="G9579" i="12"/>
  <c r="H9579" i="12"/>
  <c r="I9579" i="12"/>
  <c r="J9579" i="12"/>
  <c r="K9579" i="12"/>
  <c r="L9579" i="12"/>
  <c r="B9580" i="12"/>
  <c r="C9580" i="12"/>
  <c r="D9580" i="12"/>
  <c r="E9580" i="12"/>
  <c r="F9580" i="12"/>
  <c r="G9580" i="12"/>
  <c r="H9580" i="12"/>
  <c r="I9580" i="12"/>
  <c r="J9580" i="12"/>
  <c r="K9580" i="12"/>
  <c r="L9580" i="12"/>
  <c r="B9581" i="12"/>
  <c r="C9581" i="12"/>
  <c r="D9581" i="12"/>
  <c r="E9581" i="12"/>
  <c r="F9581" i="12"/>
  <c r="G9581" i="12"/>
  <c r="H9581" i="12"/>
  <c r="I9581" i="12"/>
  <c r="J9581" i="12"/>
  <c r="K9581" i="12"/>
  <c r="L9581" i="12"/>
  <c r="B9582" i="12"/>
  <c r="C9582" i="12"/>
  <c r="D9582" i="12"/>
  <c r="E9582" i="12"/>
  <c r="F9582" i="12"/>
  <c r="G9582" i="12"/>
  <c r="H9582" i="12"/>
  <c r="I9582" i="12"/>
  <c r="J9582" i="12"/>
  <c r="K9582" i="12"/>
  <c r="L9582" i="12"/>
  <c r="B9583" i="12"/>
  <c r="C9583" i="12"/>
  <c r="D9583" i="12"/>
  <c r="E9583" i="12"/>
  <c r="F9583" i="12"/>
  <c r="G9583" i="12"/>
  <c r="H9583" i="12"/>
  <c r="I9583" i="12"/>
  <c r="J9583" i="12"/>
  <c r="K9583" i="12"/>
  <c r="L9583" i="12"/>
  <c r="B9584" i="12"/>
  <c r="C9584" i="12"/>
  <c r="D9584" i="12"/>
  <c r="E9584" i="12"/>
  <c r="F9584" i="12"/>
  <c r="G9584" i="12"/>
  <c r="H9584" i="12"/>
  <c r="I9584" i="12"/>
  <c r="J9584" i="12"/>
  <c r="K9584" i="12"/>
  <c r="L9584" i="12"/>
  <c r="B9585" i="12"/>
  <c r="C9585" i="12"/>
  <c r="D9585" i="12"/>
  <c r="E9585" i="12"/>
  <c r="F9585" i="12"/>
  <c r="G9585" i="12"/>
  <c r="H9585" i="12"/>
  <c r="I9585" i="12"/>
  <c r="J9585" i="12"/>
  <c r="K9585" i="12"/>
  <c r="L9585" i="12"/>
  <c r="B9586" i="12"/>
  <c r="C9586" i="12"/>
  <c r="D9586" i="12"/>
  <c r="E9586" i="12"/>
  <c r="F9586" i="12"/>
  <c r="G9586" i="12"/>
  <c r="H9586" i="12"/>
  <c r="I9586" i="12"/>
  <c r="J9586" i="12"/>
  <c r="K9586" i="12"/>
  <c r="L9586" i="12"/>
  <c r="B9587" i="12"/>
  <c r="C9587" i="12"/>
  <c r="D9587" i="12"/>
  <c r="E9587" i="12"/>
  <c r="F9587" i="12"/>
  <c r="G9587" i="12"/>
  <c r="H9587" i="12"/>
  <c r="I9587" i="12"/>
  <c r="J9587" i="12"/>
  <c r="K9587" i="12"/>
  <c r="L9587" i="12"/>
  <c r="B9588" i="12"/>
  <c r="C9588" i="12"/>
  <c r="D9588" i="12"/>
  <c r="E9588" i="12"/>
  <c r="F9588" i="12"/>
  <c r="G9588" i="12"/>
  <c r="H9588" i="12"/>
  <c r="I9588" i="12"/>
  <c r="J9588" i="12"/>
  <c r="K9588" i="12"/>
  <c r="L9588" i="12"/>
  <c r="B9589" i="12"/>
  <c r="C9589" i="12"/>
  <c r="D9589" i="12"/>
  <c r="E9589" i="12"/>
  <c r="F9589" i="12"/>
  <c r="G9589" i="12"/>
  <c r="H9589" i="12"/>
  <c r="I9589" i="12"/>
  <c r="J9589" i="12"/>
  <c r="K9589" i="12"/>
  <c r="L9589" i="12"/>
  <c r="B9590" i="12"/>
  <c r="C9590" i="12"/>
  <c r="D9590" i="12"/>
  <c r="E9590" i="12"/>
  <c r="F9590" i="12"/>
  <c r="G9590" i="12"/>
  <c r="H9590" i="12"/>
  <c r="I9590" i="12"/>
  <c r="J9590" i="12"/>
  <c r="K9590" i="12"/>
  <c r="L9590" i="12"/>
  <c r="B9591" i="12"/>
  <c r="C9591" i="12"/>
  <c r="D9591" i="12"/>
  <c r="E9591" i="12"/>
  <c r="F9591" i="12"/>
  <c r="G9591" i="12"/>
  <c r="H9591" i="12"/>
  <c r="I9591" i="12"/>
  <c r="J9591" i="12"/>
  <c r="K9591" i="12"/>
  <c r="L9591" i="12"/>
  <c r="B9592" i="12"/>
  <c r="C9592" i="12"/>
  <c r="D9592" i="12"/>
  <c r="E9592" i="12"/>
  <c r="F9592" i="12"/>
  <c r="G9592" i="12"/>
  <c r="H9592" i="12"/>
  <c r="I9592" i="12"/>
  <c r="J9592" i="12"/>
  <c r="K9592" i="12"/>
  <c r="L9592" i="12"/>
  <c r="B9593" i="12"/>
  <c r="C9593" i="12"/>
  <c r="D9593" i="12"/>
  <c r="E9593" i="12"/>
  <c r="F9593" i="12"/>
  <c r="G9593" i="12"/>
  <c r="H9593" i="12"/>
  <c r="I9593" i="12"/>
  <c r="J9593" i="12"/>
  <c r="K9593" i="12"/>
  <c r="L9593" i="12"/>
  <c r="B9594" i="12"/>
  <c r="C9594" i="12"/>
  <c r="D9594" i="12"/>
  <c r="E9594" i="12"/>
  <c r="F9594" i="12"/>
  <c r="G9594" i="12"/>
  <c r="H9594" i="12"/>
  <c r="I9594" i="12"/>
  <c r="J9594" i="12"/>
  <c r="K9594" i="12"/>
  <c r="L9594" i="12"/>
  <c r="B9595" i="12"/>
  <c r="C9595" i="12"/>
  <c r="D9595" i="12"/>
  <c r="E9595" i="12"/>
  <c r="F9595" i="12"/>
  <c r="G9595" i="12"/>
  <c r="H9595" i="12"/>
  <c r="I9595" i="12"/>
  <c r="J9595" i="12"/>
  <c r="K9595" i="12"/>
  <c r="L9595" i="12"/>
  <c r="B9596" i="12"/>
  <c r="C9596" i="12"/>
  <c r="D9596" i="12"/>
  <c r="E9596" i="12"/>
  <c r="F9596" i="12"/>
  <c r="G9596" i="12"/>
  <c r="H9596" i="12"/>
  <c r="I9596" i="12"/>
  <c r="J9596" i="12"/>
  <c r="K9596" i="12"/>
  <c r="L9596" i="12"/>
  <c r="B9597" i="12"/>
  <c r="C9597" i="12"/>
  <c r="D9597" i="12"/>
  <c r="E9597" i="12"/>
  <c r="F9597" i="12"/>
  <c r="G9597" i="12"/>
  <c r="H9597" i="12"/>
  <c r="I9597" i="12"/>
  <c r="J9597" i="12"/>
  <c r="K9597" i="12"/>
  <c r="L9597" i="12"/>
  <c r="B9598" i="12"/>
  <c r="C9598" i="12"/>
  <c r="D9598" i="12"/>
  <c r="E9598" i="12"/>
  <c r="F9598" i="12"/>
  <c r="G9598" i="12"/>
  <c r="H9598" i="12"/>
  <c r="I9598" i="12"/>
  <c r="J9598" i="12"/>
  <c r="K9598" i="12"/>
  <c r="L9598" i="12"/>
  <c r="B9599" i="12"/>
  <c r="C9599" i="12"/>
  <c r="D9599" i="12"/>
  <c r="E9599" i="12"/>
  <c r="F9599" i="12"/>
  <c r="G9599" i="12"/>
  <c r="H9599" i="12"/>
  <c r="I9599" i="12"/>
  <c r="J9599" i="12"/>
  <c r="K9599" i="12"/>
  <c r="L9599" i="12"/>
  <c r="B9600" i="12"/>
  <c r="C9600" i="12"/>
  <c r="D9600" i="12"/>
  <c r="E9600" i="12"/>
  <c r="F9600" i="12"/>
  <c r="G9600" i="12"/>
  <c r="H9600" i="12"/>
  <c r="I9600" i="12"/>
  <c r="J9600" i="12"/>
  <c r="K9600" i="12"/>
  <c r="L9600" i="12"/>
  <c r="B9601" i="12"/>
  <c r="C9601" i="12"/>
  <c r="D9601" i="12"/>
  <c r="E9601" i="12"/>
  <c r="F9601" i="12"/>
  <c r="G9601" i="12"/>
  <c r="H9601" i="12"/>
  <c r="I9601" i="12"/>
  <c r="J9601" i="12"/>
  <c r="K9601" i="12"/>
  <c r="L9601" i="12"/>
  <c r="B9602" i="12"/>
  <c r="C9602" i="12"/>
  <c r="D9602" i="12"/>
  <c r="E9602" i="12"/>
  <c r="F9602" i="12"/>
  <c r="G9602" i="12"/>
  <c r="H9602" i="12"/>
  <c r="I9602" i="12"/>
  <c r="J9602" i="12"/>
  <c r="K9602" i="12"/>
  <c r="L9602" i="12"/>
  <c r="B9603" i="12"/>
  <c r="C9603" i="12"/>
  <c r="D9603" i="12"/>
  <c r="E9603" i="12"/>
  <c r="F9603" i="12"/>
  <c r="G9603" i="12"/>
  <c r="H9603" i="12"/>
  <c r="I9603" i="12"/>
  <c r="J9603" i="12"/>
  <c r="K9603" i="12"/>
  <c r="L9603" i="12"/>
  <c r="B9604" i="12"/>
  <c r="C9604" i="12"/>
  <c r="D9604" i="12"/>
  <c r="E9604" i="12"/>
  <c r="F9604" i="12"/>
  <c r="G9604" i="12"/>
  <c r="H9604" i="12"/>
  <c r="I9604" i="12"/>
  <c r="J9604" i="12"/>
  <c r="K9604" i="12"/>
  <c r="L9604" i="12"/>
  <c r="B9605" i="12"/>
  <c r="C9605" i="12"/>
  <c r="D9605" i="12"/>
  <c r="E9605" i="12"/>
  <c r="F9605" i="12"/>
  <c r="G9605" i="12"/>
  <c r="H9605" i="12"/>
  <c r="I9605" i="12"/>
  <c r="J9605" i="12"/>
  <c r="K9605" i="12"/>
  <c r="L9605" i="12"/>
  <c r="B9606" i="12"/>
  <c r="C9606" i="12"/>
  <c r="D9606" i="12"/>
  <c r="E9606" i="12"/>
  <c r="F9606" i="12"/>
  <c r="G9606" i="12"/>
  <c r="H9606" i="12"/>
  <c r="I9606" i="12"/>
  <c r="J9606" i="12"/>
  <c r="K9606" i="12"/>
  <c r="L9606" i="12"/>
  <c r="B9607" i="12"/>
  <c r="C9607" i="12"/>
  <c r="D9607" i="12"/>
  <c r="E9607" i="12"/>
  <c r="F9607" i="12"/>
  <c r="G9607" i="12"/>
  <c r="H9607" i="12"/>
  <c r="I9607" i="12"/>
  <c r="J9607" i="12"/>
  <c r="K9607" i="12"/>
  <c r="L9607" i="12"/>
  <c r="B9608" i="12"/>
  <c r="C9608" i="12"/>
  <c r="D9608" i="12"/>
  <c r="E9608" i="12"/>
  <c r="F9608" i="12"/>
  <c r="G9608" i="12"/>
  <c r="H9608" i="12"/>
  <c r="I9608" i="12"/>
  <c r="J9608" i="12"/>
  <c r="K9608" i="12"/>
  <c r="L9608" i="12"/>
  <c r="B9609" i="12"/>
  <c r="C9609" i="12"/>
  <c r="D9609" i="12"/>
  <c r="E9609" i="12"/>
  <c r="F9609" i="12"/>
  <c r="G9609" i="12"/>
  <c r="H9609" i="12"/>
  <c r="I9609" i="12"/>
  <c r="J9609" i="12"/>
  <c r="K9609" i="12"/>
  <c r="L9609" i="12"/>
  <c r="B9610" i="12"/>
  <c r="C9610" i="12"/>
  <c r="D9610" i="12"/>
  <c r="E9610" i="12"/>
  <c r="F9610" i="12"/>
  <c r="G9610" i="12"/>
  <c r="H9610" i="12"/>
  <c r="I9610" i="12"/>
  <c r="J9610" i="12"/>
  <c r="K9610" i="12"/>
  <c r="L9610" i="12"/>
  <c r="B9611" i="12"/>
  <c r="C9611" i="12"/>
  <c r="D9611" i="12"/>
  <c r="E9611" i="12"/>
  <c r="F9611" i="12"/>
  <c r="G9611" i="12"/>
  <c r="H9611" i="12"/>
  <c r="I9611" i="12"/>
  <c r="J9611" i="12"/>
  <c r="K9611" i="12"/>
  <c r="L9611" i="12"/>
  <c r="B9612" i="12"/>
  <c r="C9612" i="12"/>
  <c r="D9612" i="12"/>
  <c r="E9612" i="12"/>
  <c r="F9612" i="12"/>
  <c r="G9612" i="12"/>
  <c r="H9612" i="12"/>
  <c r="I9612" i="12"/>
  <c r="J9612" i="12"/>
  <c r="K9612" i="12"/>
  <c r="L9612" i="12"/>
  <c r="B9613" i="12"/>
  <c r="C9613" i="12"/>
  <c r="D9613" i="12"/>
  <c r="E9613" i="12"/>
  <c r="F9613" i="12"/>
  <c r="G9613" i="12"/>
  <c r="H9613" i="12"/>
  <c r="I9613" i="12"/>
  <c r="J9613" i="12"/>
  <c r="K9613" i="12"/>
  <c r="L9613" i="12"/>
  <c r="B9614" i="12"/>
  <c r="C9614" i="12"/>
  <c r="D9614" i="12"/>
  <c r="E9614" i="12"/>
  <c r="F9614" i="12"/>
  <c r="G9614" i="12"/>
  <c r="H9614" i="12"/>
  <c r="I9614" i="12"/>
  <c r="J9614" i="12"/>
  <c r="K9614" i="12"/>
  <c r="L9614" i="12"/>
  <c r="B9615" i="12"/>
  <c r="C9615" i="12"/>
  <c r="D9615" i="12"/>
  <c r="E9615" i="12"/>
  <c r="F9615" i="12"/>
  <c r="G9615" i="12"/>
  <c r="H9615" i="12"/>
  <c r="I9615" i="12"/>
  <c r="J9615" i="12"/>
  <c r="K9615" i="12"/>
  <c r="L9615" i="12"/>
  <c r="B9616" i="12"/>
  <c r="C9616" i="12"/>
  <c r="D9616" i="12"/>
  <c r="E9616" i="12"/>
  <c r="F9616" i="12"/>
  <c r="G9616" i="12"/>
  <c r="H9616" i="12"/>
  <c r="I9616" i="12"/>
  <c r="J9616" i="12"/>
  <c r="K9616" i="12"/>
  <c r="L9616" i="12"/>
  <c r="B9617" i="12"/>
  <c r="C9617" i="12"/>
  <c r="D9617" i="12"/>
  <c r="E9617" i="12"/>
  <c r="F9617" i="12"/>
  <c r="G9617" i="12"/>
  <c r="H9617" i="12"/>
  <c r="I9617" i="12"/>
  <c r="J9617" i="12"/>
  <c r="K9617" i="12"/>
  <c r="L9617" i="12"/>
  <c r="B9618" i="12"/>
  <c r="C9618" i="12"/>
  <c r="D9618" i="12"/>
  <c r="E9618" i="12"/>
  <c r="F9618" i="12"/>
  <c r="G9618" i="12"/>
  <c r="H9618" i="12"/>
  <c r="I9618" i="12"/>
  <c r="J9618" i="12"/>
  <c r="K9618" i="12"/>
  <c r="L9618" i="12"/>
  <c r="B9619" i="12"/>
  <c r="C9619" i="12"/>
  <c r="D9619" i="12"/>
  <c r="E9619" i="12"/>
  <c r="F9619" i="12"/>
  <c r="G9619" i="12"/>
  <c r="H9619" i="12"/>
  <c r="I9619" i="12"/>
  <c r="J9619" i="12"/>
  <c r="K9619" i="12"/>
  <c r="L9619" i="12"/>
  <c r="B9620" i="12"/>
  <c r="C9620" i="12"/>
  <c r="D9620" i="12"/>
  <c r="E9620" i="12"/>
  <c r="F9620" i="12"/>
  <c r="G9620" i="12"/>
  <c r="H9620" i="12"/>
  <c r="I9620" i="12"/>
  <c r="J9620" i="12"/>
  <c r="K9620" i="12"/>
  <c r="L9620" i="12"/>
  <c r="B9621" i="12"/>
  <c r="C9621" i="12"/>
  <c r="D9621" i="12"/>
  <c r="E9621" i="12"/>
  <c r="F9621" i="12"/>
  <c r="G9621" i="12"/>
  <c r="H9621" i="12"/>
  <c r="I9621" i="12"/>
  <c r="J9621" i="12"/>
  <c r="K9621" i="12"/>
  <c r="L9621" i="12"/>
  <c r="B9622" i="12"/>
  <c r="C9622" i="12"/>
  <c r="D9622" i="12"/>
  <c r="E9622" i="12"/>
  <c r="F9622" i="12"/>
  <c r="G9622" i="12"/>
  <c r="H9622" i="12"/>
  <c r="I9622" i="12"/>
  <c r="J9622" i="12"/>
  <c r="K9622" i="12"/>
  <c r="L9622" i="12"/>
  <c r="B9623" i="12"/>
  <c r="C9623" i="12"/>
  <c r="D9623" i="12"/>
  <c r="E9623" i="12"/>
  <c r="F9623" i="12"/>
  <c r="G9623" i="12"/>
  <c r="H9623" i="12"/>
  <c r="I9623" i="12"/>
  <c r="J9623" i="12"/>
  <c r="K9623" i="12"/>
  <c r="L9623" i="12"/>
  <c r="B9624" i="12"/>
  <c r="C9624" i="12"/>
  <c r="D9624" i="12"/>
  <c r="E9624" i="12"/>
  <c r="F9624" i="12"/>
  <c r="G9624" i="12"/>
  <c r="H9624" i="12"/>
  <c r="I9624" i="12"/>
  <c r="J9624" i="12"/>
  <c r="K9624" i="12"/>
  <c r="L9624" i="12"/>
  <c r="B9625" i="12"/>
  <c r="C9625" i="12"/>
  <c r="D9625" i="12"/>
  <c r="E9625" i="12"/>
  <c r="F9625" i="12"/>
  <c r="G9625" i="12"/>
  <c r="H9625" i="12"/>
  <c r="I9625" i="12"/>
  <c r="J9625" i="12"/>
  <c r="K9625" i="12"/>
  <c r="L9625" i="12"/>
  <c r="B9626" i="12"/>
  <c r="C9626" i="12"/>
  <c r="D9626" i="12"/>
  <c r="E9626" i="12"/>
  <c r="F9626" i="12"/>
  <c r="G9626" i="12"/>
  <c r="H9626" i="12"/>
  <c r="I9626" i="12"/>
  <c r="J9626" i="12"/>
  <c r="K9626" i="12"/>
  <c r="L9626" i="12"/>
  <c r="B9627" i="12"/>
  <c r="C9627" i="12"/>
  <c r="D9627" i="12"/>
  <c r="E9627" i="12"/>
  <c r="F9627" i="12"/>
  <c r="G9627" i="12"/>
  <c r="H9627" i="12"/>
  <c r="I9627" i="12"/>
  <c r="J9627" i="12"/>
  <c r="K9627" i="12"/>
  <c r="L9627" i="12"/>
  <c r="B9628" i="12"/>
  <c r="C9628" i="12"/>
  <c r="D9628" i="12"/>
  <c r="E9628" i="12"/>
  <c r="F9628" i="12"/>
  <c r="G9628" i="12"/>
  <c r="H9628" i="12"/>
  <c r="I9628" i="12"/>
  <c r="J9628" i="12"/>
  <c r="K9628" i="12"/>
  <c r="L9628" i="12"/>
  <c r="B9629" i="12"/>
  <c r="C9629" i="12"/>
  <c r="D9629" i="12"/>
  <c r="E9629" i="12"/>
  <c r="F9629" i="12"/>
  <c r="G9629" i="12"/>
  <c r="H9629" i="12"/>
  <c r="I9629" i="12"/>
  <c r="J9629" i="12"/>
  <c r="K9629" i="12"/>
  <c r="L9629" i="12"/>
  <c r="B9630" i="12"/>
  <c r="C9630" i="12"/>
  <c r="D9630" i="12"/>
  <c r="E9630" i="12"/>
  <c r="F9630" i="12"/>
  <c r="G9630" i="12"/>
  <c r="H9630" i="12"/>
  <c r="I9630" i="12"/>
  <c r="J9630" i="12"/>
  <c r="K9630" i="12"/>
  <c r="L9630" i="12"/>
  <c r="B9631" i="12"/>
  <c r="C9631" i="12"/>
  <c r="D9631" i="12"/>
  <c r="E9631" i="12"/>
  <c r="F9631" i="12"/>
  <c r="G9631" i="12"/>
  <c r="H9631" i="12"/>
  <c r="I9631" i="12"/>
  <c r="J9631" i="12"/>
  <c r="K9631" i="12"/>
  <c r="L9631" i="12"/>
  <c r="B9632" i="12"/>
  <c r="C9632" i="12"/>
  <c r="D9632" i="12"/>
  <c r="E9632" i="12"/>
  <c r="F9632" i="12"/>
  <c r="G9632" i="12"/>
  <c r="H9632" i="12"/>
  <c r="I9632" i="12"/>
  <c r="J9632" i="12"/>
  <c r="K9632" i="12"/>
  <c r="L9632" i="12"/>
  <c r="B9633" i="12"/>
  <c r="C9633" i="12"/>
  <c r="D9633" i="12"/>
  <c r="E9633" i="12"/>
  <c r="F9633" i="12"/>
  <c r="G9633" i="12"/>
  <c r="H9633" i="12"/>
  <c r="I9633" i="12"/>
  <c r="J9633" i="12"/>
  <c r="K9633" i="12"/>
  <c r="L9633" i="12"/>
  <c r="B9634" i="12"/>
  <c r="C9634" i="12"/>
  <c r="D9634" i="12"/>
  <c r="E9634" i="12"/>
  <c r="F9634" i="12"/>
  <c r="G9634" i="12"/>
  <c r="H9634" i="12"/>
  <c r="I9634" i="12"/>
  <c r="J9634" i="12"/>
  <c r="K9634" i="12"/>
  <c r="L9634" i="12"/>
  <c r="B9635" i="12"/>
  <c r="C9635" i="12"/>
  <c r="D9635" i="12"/>
  <c r="E9635" i="12"/>
  <c r="F9635" i="12"/>
  <c r="G9635" i="12"/>
  <c r="H9635" i="12"/>
  <c r="I9635" i="12"/>
  <c r="J9635" i="12"/>
  <c r="K9635" i="12"/>
  <c r="L9635" i="12"/>
  <c r="B9636" i="12"/>
  <c r="C9636" i="12"/>
  <c r="D9636" i="12"/>
  <c r="E9636" i="12"/>
  <c r="F9636" i="12"/>
  <c r="G9636" i="12"/>
  <c r="H9636" i="12"/>
  <c r="I9636" i="12"/>
  <c r="J9636" i="12"/>
  <c r="K9636" i="12"/>
  <c r="L9636" i="12"/>
  <c r="B9637" i="12"/>
  <c r="C9637" i="12"/>
  <c r="D9637" i="12"/>
  <c r="E9637" i="12"/>
  <c r="F9637" i="12"/>
  <c r="G9637" i="12"/>
  <c r="H9637" i="12"/>
  <c r="I9637" i="12"/>
  <c r="J9637" i="12"/>
  <c r="K9637" i="12"/>
  <c r="L9637" i="12"/>
  <c r="B9638" i="12"/>
  <c r="C9638" i="12"/>
  <c r="D9638" i="12"/>
  <c r="E9638" i="12"/>
  <c r="F9638" i="12"/>
  <c r="G9638" i="12"/>
  <c r="H9638" i="12"/>
  <c r="I9638" i="12"/>
  <c r="J9638" i="12"/>
  <c r="K9638" i="12"/>
  <c r="L9638" i="12"/>
  <c r="B9639" i="12"/>
  <c r="C9639" i="12"/>
  <c r="D9639" i="12"/>
  <c r="E9639" i="12"/>
  <c r="F9639" i="12"/>
  <c r="G9639" i="12"/>
  <c r="H9639" i="12"/>
  <c r="I9639" i="12"/>
  <c r="J9639" i="12"/>
  <c r="K9639" i="12"/>
  <c r="L9639" i="12"/>
  <c r="B9640" i="12"/>
  <c r="C9640" i="12"/>
  <c r="D9640" i="12"/>
  <c r="E9640" i="12"/>
  <c r="F9640" i="12"/>
  <c r="G9640" i="12"/>
  <c r="H9640" i="12"/>
  <c r="I9640" i="12"/>
  <c r="J9640" i="12"/>
  <c r="K9640" i="12"/>
  <c r="L9640" i="12"/>
  <c r="B9641" i="12"/>
  <c r="C9641" i="12"/>
  <c r="D9641" i="12"/>
  <c r="E9641" i="12"/>
  <c r="F9641" i="12"/>
  <c r="G9641" i="12"/>
  <c r="H9641" i="12"/>
  <c r="I9641" i="12"/>
  <c r="J9641" i="12"/>
  <c r="K9641" i="12"/>
  <c r="L9641" i="12"/>
  <c r="B9642" i="12"/>
  <c r="C9642" i="12"/>
  <c r="D9642" i="12"/>
  <c r="E9642" i="12"/>
  <c r="F9642" i="12"/>
  <c r="G9642" i="12"/>
  <c r="H9642" i="12"/>
  <c r="I9642" i="12"/>
  <c r="J9642" i="12"/>
  <c r="K9642" i="12"/>
  <c r="L9642" i="12"/>
  <c r="B9643" i="12"/>
  <c r="C9643" i="12"/>
  <c r="D9643" i="12"/>
  <c r="E9643" i="12"/>
  <c r="F9643" i="12"/>
  <c r="G9643" i="12"/>
  <c r="H9643" i="12"/>
  <c r="I9643" i="12"/>
  <c r="J9643" i="12"/>
  <c r="K9643" i="12"/>
  <c r="L9643" i="12"/>
  <c r="B9644" i="12"/>
  <c r="C9644" i="12"/>
  <c r="D9644" i="12"/>
  <c r="E9644" i="12"/>
  <c r="F9644" i="12"/>
  <c r="G9644" i="12"/>
  <c r="H9644" i="12"/>
  <c r="I9644" i="12"/>
  <c r="J9644" i="12"/>
  <c r="K9644" i="12"/>
  <c r="L9644" i="12"/>
  <c r="B9645" i="12"/>
  <c r="C9645" i="12"/>
  <c r="D9645" i="12"/>
  <c r="E9645" i="12"/>
  <c r="F9645" i="12"/>
  <c r="G9645" i="12"/>
  <c r="H9645" i="12"/>
  <c r="I9645" i="12"/>
  <c r="J9645" i="12"/>
  <c r="K9645" i="12"/>
  <c r="L9645" i="12"/>
  <c r="B9646" i="12"/>
  <c r="C9646" i="12"/>
  <c r="D9646" i="12"/>
  <c r="E9646" i="12"/>
  <c r="F9646" i="12"/>
  <c r="G9646" i="12"/>
  <c r="H9646" i="12"/>
  <c r="I9646" i="12"/>
  <c r="J9646" i="12"/>
  <c r="K9646" i="12"/>
  <c r="L9646" i="12"/>
  <c r="B9647" i="12"/>
  <c r="C9647" i="12"/>
  <c r="D9647" i="12"/>
  <c r="E9647" i="12"/>
  <c r="F9647" i="12"/>
  <c r="G9647" i="12"/>
  <c r="H9647" i="12"/>
  <c r="I9647" i="12"/>
  <c r="J9647" i="12"/>
  <c r="K9647" i="12"/>
  <c r="L9647" i="12"/>
  <c r="B9648" i="12"/>
  <c r="C9648" i="12"/>
  <c r="D9648" i="12"/>
  <c r="E9648" i="12"/>
  <c r="F9648" i="12"/>
  <c r="G9648" i="12"/>
  <c r="H9648" i="12"/>
  <c r="I9648" i="12"/>
  <c r="J9648" i="12"/>
  <c r="K9648" i="12"/>
  <c r="L9648" i="12"/>
  <c r="B9649" i="12"/>
  <c r="C9649" i="12"/>
  <c r="D9649" i="12"/>
  <c r="E9649" i="12"/>
  <c r="F9649" i="12"/>
  <c r="G9649" i="12"/>
  <c r="H9649" i="12"/>
  <c r="I9649" i="12"/>
  <c r="J9649" i="12"/>
  <c r="K9649" i="12"/>
  <c r="L9649" i="12"/>
  <c r="B9650" i="12"/>
  <c r="C9650" i="12"/>
  <c r="D9650" i="12"/>
  <c r="E9650" i="12"/>
  <c r="F9650" i="12"/>
  <c r="G9650" i="12"/>
  <c r="H9650" i="12"/>
  <c r="I9650" i="12"/>
  <c r="J9650" i="12"/>
  <c r="K9650" i="12"/>
  <c r="L9650" i="12"/>
  <c r="B9651" i="12"/>
  <c r="C9651" i="12"/>
  <c r="D9651" i="12"/>
  <c r="E9651" i="12"/>
  <c r="F9651" i="12"/>
  <c r="G9651" i="12"/>
  <c r="H9651" i="12"/>
  <c r="I9651" i="12"/>
  <c r="J9651" i="12"/>
  <c r="K9651" i="12"/>
  <c r="L9651" i="12"/>
  <c r="B9652" i="12"/>
  <c r="C9652" i="12"/>
  <c r="D9652" i="12"/>
  <c r="E9652" i="12"/>
  <c r="F9652" i="12"/>
  <c r="G9652" i="12"/>
  <c r="H9652" i="12"/>
  <c r="I9652" i="12"/>
  <c r="J9652" i="12"/>
  <c r="K9652" i="12"/>
  <c r="L9652" i="12"/>
  <c r="B9653" i="12"/>
  <c r="C9653" i="12"/>
  <c r="D9653" i="12"/>
  <c r="E9653" i="12"/>
  <c r="F9653" i="12"/>
  <c r="G9653" i="12"/>
  <c r="H9653" i="12"/>
  <c r="I9653" i="12"/>
  <c r="J9653" i="12"/>
  <c r="K9653" i="12"/>
  <c r="L9653" i="12"/>
  <c r="B9654" i="12"/>
  <c r="C9654" i="12"/>
  <c r="D9654" i="12"/>
  <c r="E9654" i="12"/>
  <c r="F9654" i="12"/>
  <c r="G9654" i="12"/>
  <c r="H9654" i="12"/>
  <c r="I9654" i="12"/>
  <c r="J9654" i="12"/>
  <c r="K9654" i="12"/>
  <c r="L9654" i="12"/>
  <c r="B9655" i="12"/>
  <c r="C9655" i="12"/>
  <c r="D9655" i="12"/>
  <c r="E9655" i="12"/>
  <c r="F9655" i="12"/>
  <c r="G9655" i="12"/>
  <c r="H9655" i="12"/>
  <c r="I9655" i="12"/>
  <c r="J9655" i="12"/>
  <c r="K9655" i="12"/>
  <c r="L9655" i="12"/>
  <c r="B9656" i="12"/>
  <c r="C9656" i="12"/>
  <c r="D9656" i="12"/>
  <c r="E9656" i="12"/>
  <c r="F9656" i="12"/>
  <c r="G9656" i="12"/>
  <c r="H9656" i="12"/>
  <c r="I9656" i="12"/>
  <c r="J9656" i="12"/>
  <c r="K9656" i="12"/>
  <c r="L9656" i="12"/>
  <c r="B9657" i="12"/>
  <c r="C9657" i="12"/>
  <c r="D9657" i="12"/>
  <c r="E9657" i="12"/>
  <c r="F9657" i="12"/>
  <c r="G9657" i="12"/>
  <c r="H9657" i="12"/>
  <c r="I9657" i="12"/>
  <c r="J9657" i="12"/>
  <c r="K9657" i="12"/>
  <c r="L9657" i="12"/>
  <c r="B9658" i="12"/>
  <c r="C9658" i="12"/>
  <c r="D9658" i="12"/>
  <c r="E9658" i="12"/>
  <c r="F9658" i="12"/>
  <c r="G9658" i="12"/>
  <c r="H9658" i="12"/>
  <c r="I9658" i="12"/>
  <c r="J9658" i="12"/>
  <c r="K9658" i="12"/>
  <c r="L9658" i="12"/>
  <c r="B9659" i="12"/>
  <c r="C9659" i="12"/>
  <c r="D9659" i="12"/>
  <c r="E9659" i="12"/>
  <c r="F9659" i="12"/>
  <c r="G9659" i="12"/>
  <c r="H9659" i="12"/>
  <c r="I9659" i="12"/>
  <c r="J9659" i="12"/>
  <c r="K9659" i="12"/>
  <c r="L9659" i="12"/>
  <c r="B9660" i="12"/>
  <c r="C9660" i="12"/>
  <c r="D9660" i="12"/>
  <c r="E9660" i="12"/>
  <c r="F9660" i="12"/>
  <c r="G9660" i="12"/>
  <c r="H9660" i="12"/>
  <c r="I9660" i="12"/>
  <c r="J9660" i="12"/>
  <c r="K9660" i="12"/>
  <c r="L9660" i="12"/>
  <c r="B9661" i="12"/>
  <c r="C9661" i="12"/>
  <c r="D9661" i="12"/>
  <c r="E9661" i="12"/>
  <c r="F9661" i="12"/>
  <c r="G9661" i="12"/>
  <c r="H9661" i="12"/>
  <c r="I9661" i="12"/>
  <c r="J9661" i="12"/>
  <c r="K9661" i="12"/>
  <c r="L9661" i="12"/>
  <c r="B9662" i="12"/>
  <c r="C9662" i="12"/>
  <c r="D9662" i="12"/>
  <c r="E9662" i="12"/>
  <c r="F9662" i="12"/>
  <c r="G9662" i="12"/>
  <c r="H9662" i="12"/>
  <c r="I9662" i="12"/>
  <c r="J9662" i="12"/>
  <c r="K9662" i="12"/>
  <c r="L9662" i="12"/>
  <c r="B9663" i="12"/>
  <c r="C9663" i="12"/>
  <c r="D9663" i="12"/>
  <c r="E9663" i="12"/>
  <c r="F9663" i="12"/>
  <c r="G9663" i="12"/>
  <c r="H9663" i="12"/>
  <c r="I9663" i="12"/>
  <c r="J9663" i="12"/>
  <c r="K9663" i="12"/>
  <c r="L9663" i="12"/>
  <c r="B9664" i="12"/>
  <c r="C9664" i="12"/>
  <c r="D9664" i="12"/>
  <c r="E9664" i="12"/>
  <c r="F9664" i="12"/>
  <c r="G9664" i="12"/>
  <c r="H9664" i="12"/>
  <c r="I9664" i="12"/>
  <c r="J9664" i="12"/>
  <c r="K9664" i="12"/>
  <c r="L9664" i="12"/>
  <c r="B9665" i="12"/>
  <c r="C9665" i="12"/>
  <c r="D9665" i="12"/>
  <c r="E9665" i="12"/>
  <c r="F9665" i="12"/>
  <c r="G9665" i="12"/>
  <c r="H9665" i="12"/>
  <c r="I9665" i="12"/>
  <c r="J9665" i="12"/>
  <c r="K9665" i="12"/>
  <c r="L9665" i="12"/>
  <c r="B9666" i="12"/>
  <c r="C9666" i="12"/>
  <c r="D9666" i="12"/>
  <c r="E9666" i="12"/>
  <c r="F9666" i="12"/>
  <c r="G9666" i="12"/>
  <c r="H9666" i="12"/>
  <c r="I9666" i="12"/>
  <c r="J9666" i="12"/>
  <c r="K9666" i="12"/>
  <c r="L9666" i="12"/>
  <c r="B9667" i="12"/>
  <c r="C9667" i="12"/>
  <c r="D9667" i="12"/>
  <c r="E9667" i="12"/>
  <c r="F9667" i="12"/>
  <c r="G9667" i="12"/>
  <c r="H9667" i="12"/>
  <c r="I9667" i="12"/>
  <c r="J9667" i="12"/>
  <c r="K9667" i="12"/>
  <c r="L9667" i="12"/>
  <c r="B9668" i="12"/>
  <c r="C9668" i="12"/>
  <c r="D9668" i="12"/>
  <c r="E9668" i="12"/>
  <c r="F9668" i="12"/>
  <c r="G9668" i="12"/>
  <c r="H9668" i="12"/>
  <c r="I9668" i="12"/>
  <c r="J9668" i="12"/>
  <c r="K9668" i="12"/>
  <c r="L9668" i="12"/>
  <c r="B9669" i="12"/>
  <c r="C9669" i="12"/>
  <c r="D9669" i="12"/>
  <c r="E9669" i="12"/>
  <c r="F9669" i="12"/>
  <c r="G9669" i="12"/>
  <c r="H9669" i="12"/>
  <c r="I9669" i="12"/>
  <c r="J9669" i="12"/>
  <c r="K9669" i="12"/>
  <c r="L9669" i="12"/>
  <c r="B9670" i="12"/>
  <c r="C9670" i="12"/>
  <c r="D9670" i="12"/>
  <c r="E9670" i="12"/>
  <c r="F9670" i="12"/>
  <c r="G9670" i="12"/>
  <c r="H9670" i="12"/>
  <c r="I9670" i="12"/>
  <c r="J9670" i="12"/>
  <c r="K9670" i="12"/>
  <c r="L9670" i="12"/>
  <c r="B9671" i="12"/>
  <c r="C9671" i="12"/>
  <c r="D9671" i="12"/>
  <c r="E9671" i="12"/>
  <c r="F9671" i="12"/>
  <c r="G9671" i="12"/>
  <c r="H9671" i="12"/>
  <c r="I9671" i="12"/>
  <c r="J9671" i="12"/>
  <c r="K9671" i="12"/>
  <c r="L9671" i="12"/>
  <c r="B9672" i="12"/>
  <c r="C9672" i="12"/>
  <c r="D9672" i="12"/>
  <c r="E9672" i="12"/>
  <c r="F9672" i="12"/>
  <c r="G9672" i="12"/>
  <c r="H9672" i="12"/>
  <c r="I9672" i="12"/>
  <c r="J9672" i="12"/>
  <c r="K9672" i="12"/>
  <c r="L9672" i="12"/>
  <c r="B9673" i="12"/>
  <c r="C9673" i="12"/>
  <c r="D9673" i="12"/>
  <c r="E9673" i="12"/>
  <c r="F9673" i="12"/>
  <c r="G9673" i="12"/>
  <c r="H9673" i="12"/>
  <c r="I9673" i="12"/>
  <c r="J9673" i="12"/>
  <c r="K9673" i="12"/>
  <c r="L9673" i="12"/>
  <c r="B9674" i="12"/>
  <c r="C9674" i="12"/>
  <c r="D9674" i="12"/>
  <c r="E9674" i="12"/>
  <c r="F9674" i="12"/>
  <c r="G9674" i="12"/>
  <c r="H9674" i="12"/>
  <c r="I9674" i="12"/>
  <c r="J9674" i="12"/>
  <c r="K9674" i="12"/>
  <c r="L9674" i="12"/>
  <c r="B9675" i="12"/>
  <c r="C9675" i="12"/>
  <c r="D9675" i="12"/>
  <c r="E9675" i="12"/>
  <c r="F9675" i="12"/>
  <c r="G9675" i="12"/>
  <c r="H9675" i="12"/>
  <c r="I9675" i="12"/>
  <c r="J9675" i="12"/>
  <c r="K9675" i="12"/>
  <c r="L9675" i="12"/>
  <c r="B9676" i="12"/>
  <c r="C9676" i="12"/>
  <c r="D9676" i="12"/>
  <c r="E9676" i="12"/>
  <c r="F9676" i="12"/>
  <c r="G9676" i="12"/>
  <c r="H9676" i="12"/>
  <c r="I9676" i="12"/>
  <c r="J9676" i="12"/>
  <c r="K9676" i="12"/>
  <c r="L9676" i="12"/>
  <c r="B9677" i="12"/>
  <c r="C9677" i="12"/>
  <c r="D9677" i="12"/>
  <c r="E9677" i="12"/>
  <c r="F9677" i="12"/>
  <c r="G9677" i="12"/>
  <c r="H9677" i="12"/>
  <c r="I9677" i="12"/>
  <c r="J9677" i="12"/>
  <c r="K9677" i="12"/>
  <c r="L9677" i="12"/>
  <c r="B9678" i="12"/>
  <c r="C9678" i="12"/>
  <c r="D9678" i="12"/>
  <c r="E9678" i="12"/>
  <c r="F9678" i="12"/>
  <c r="G9678" i="12"/>
  <c r="H9678" i="12"/>
  <c r="I9678" i="12"/>
  <c r="J9678" i="12"/>
  <c r="K9678" i="12"/>
  <c r="L9678" i="12"/>
  <c r="B9679" i="12"/>
  <c r="C9679" i="12"/>
  <c r="D9679" i="12"/>
  <c r="E9679" i="12"/>
  <c r="F9679" i="12"/>
  <c r="G9679" i="12"/>
  <c r="H9679" i="12"/>
  <c r="I9679" i="12"/>
  <c r="J9679" i="12"/>
  <c r="K9679" i="12"/>
  <c r="L9679" i="12"/>
  <c r="B9680" i="12"/>
  <c r="C9680" i="12"/>
  <c r="D9680" i="12"/>
  <c r="E9680" i="12"/>
  <c r="F9680" i="12"/>
  <c r="G9680" i="12"/>
  <c r="H9680" i="12"/>
  <c r="I9680" i="12"/>
  <c r="J9680" i="12"/>
  <c r="K9680" i="12"/>
  <c r="L9680" i="12"/>
  <c r="B9681" i="12"/>
  <c r="C9681" i="12"/>
  <c r="D9681" i="12"/>
  <c r="E9681" i="12"/>
  <c r="F9681" i="12"/>
  <c r="G9681" i="12"/>
  <c r="H9681" i="12"/>
  <c r="I9681" i="12"/>
  <c r="J9681" i="12"/>
  <c r="K9681" i="12"/>
  <c r="L9681" i="12"/>
  <c r="B9682" i="12"/>
  <c r="C9682" i="12"/>
  <c r="D9682" i="12"/>
  <c r="E9682" i="12"/>
  <c r="F9682" i="12"/>
  <c r="G9682" i="12"/>
  <c r="H9682" i="12"/>
  <c r="I9682" i="12"/>
  <c r="J9682" i="12"/>
  <c r="K9682" i="12"/>
  <c r="L9682" i="12"/>
  <c r="B9683" i="12"/>
  <c r="C9683" i="12"/>
  <c r="D9683" i="12"/>
  <c r="E9683" i="12"/>
  <c r="F9683" i="12"/>
  <c r="G9683" i="12"/>
  <c r="H9683" i="12"/>
  <c r="I9683" i="12"/>
  <c r="J9683" i="12"/>
  <c r="K9683" i="12"/>
  <c r="L9683" i="12"/>
  <c r="B9684" i="12"/>
  <c r="C9684" i="12"/>
  <c r="D9684" i="12"/>
  <c r="E9684" i="12"/>
  <c r="F9684" i="12"/>
  <c r="G9684" i="12"/>
  <c r="H9684" i="12"/>
  <c r="I9684" i="12"/>
  <c r="J9684" i="12"/>
  <c r="K9684" i="12"/>
  <c r="L9684" i="12"/>
  <c r="B9685" i="12"/>
  <c r="C9685" i="12"/>
  <c r="D9685" i="12"/>
  <c r="E9685" i="12"/>
  <c r="F9685" i="12"/>
  <c r="G9685" i="12"/>
  <c r="H9685" i="12"/>
  <c r="I9685" i="12"/>
  <c r="J9685" i="12"/>
  <c r="K9685" i="12"/>
  <c r="L9685" i="12"/>
  <c r="B9686" i="12"/>
  <c r="C9686" i="12"/>
  <c r="D9686" i="12"/>
  <c r="E9686" i="12"/>
  <c r="F9686" i="12"/>
  <c r="G9686" i="12"/>
  <c r="H9686" i="12"/>
  <c r="I9686" i="12"/>
  <c r="J9686" i="12"/>
  <c r="K9686" i="12"/>
  <c r="L9686" i="12"/>
  <c r="B9687" i="12"/>
  <c r="C9687" i="12"/>
  <c r="D9687" i="12"/>
  <c r="E9687" i="12"/>
  <c r="F9687" i="12"/>
  <c r="G9687" i="12"/>
  <c r="H9687" i="12"/>
  <c r="I9687" i="12"/>
  <c r="J9687" i="12"/>
  <c r="K9687" i="12"/>
  <c r="L9687" i="12"/>
  <c r="B9688" i="12"/>
  <c r="C9688" i="12"/>
  <c r="D9688" i="12"/>
  <c r="E9688" i="12"/>
  <c r="F9688" i="12"/>
  <c r="G9688" i="12"/>
  <c r="H9688" i="12"/>
  <c r="I9688" i="12"/>
  <c r="J9688" i="12"/>
  <c r="K9688" i="12"/>
  <c r="L9688" i="12"/>
  <c r="B9689" i="12"/>
  <c r="C9689" i="12"/>
  <c r="D9689" i="12"/>
  <c r="E9689" i="12"/>
  <c r="F9689" i="12"/>
  <c r="G9689" i="12"/>
  <c r="H9689" i="12"/>
  <c r="I9689" i="12"/>
  <c r="J9689" i="12"/>
  <c r="K9689" i="12"/>
  <c r="L9689" i="12"/>
  <c r="B9690" i="12"/>
  <c r="C9690" i="12"/>
  <c r="D9690" i="12"/>
  <c r="E9690" i="12"/>
  <c r="F9690" i="12"/>
  <c r="G9690" i="12"/>
  <c r="H9690" i="12"/>
  <c r="I9690" i="12"/>
  <c r="J9690" i="12"/>
  <c r="K9690" i="12"/>
  <c r="L9690" i="12"/>
  <c r="B9691" i="12"/>
  <c r="C9691" i="12"/>
  <c r="D9691" i="12"/>
  <c r="E9691" i="12"/>
  <c r="F9691" i="12"/>
  <c r="G9691" i="12"/>
  <c r="H9691" i="12"/>
  <c r="I9691" i="12"/>
  <c r="J9691" i="12"/>
  <c r="K9691" i="12"/>
  <c r="L9691" i="12"/>
  <c r="B9692" i="12"/>
  <c r="C9692" i="12"/>
  <c r="D9692" i="12"/>
  <c r="E9692" i="12"/>
  <c r="F9692" i="12"/>
  <c r="G9692" i="12"/>
  <c r="H9692" i="12"/>
  <c r="I9692" i="12"/>
  <c r="J9692" i="12"/>
  <c r="K9692" i="12"/>
  <c r="L9692" i="12"/>
  <c r="B9693" i="12"/>
  <c r="C9693" i="12"/>
  <c r="D9693" i="12"/>
  <c r="E9693" i="12"/>
  <c r="F9693" i="12"/>
  <c r="G9693" i="12"/>
  <c r="H9693" i="12"/>
  <c r="I9693" i="12"/>
  <c r="J9693" i="12"/>
  <c r="K9693" i="12"/>
  <c r="L9693" i="12"/>
  <c r="B9694" i="12"/>
  <c r="C9694" i="12"/>
  <c r="D9694" i="12"/>
  <c r="E9694" i="12"/>
  <c r="F9694" i="12"/>
  <c r="G9694" i="12"/>
  <c r="H9694" i="12"/>
  <c r="I9694" i="12"/>
  <c r="J9694" i="12"/>
  <c r="K9694" i="12"/>
  <c r="L9694" i="12"/>
  <c r="B9695" i="12"/>
  <c r="C9695" i="12"/>
  <c r="D9695" i="12"/>
  <c r="E9695" i="12"/>
  <c r="F9695" i="12"/>
  <c r="G9695" i="12"/>
  <c r="H9695" i="12"/>
  <c r="I9695" i="12"/>
  <c r="J9695" i="12"/>
  <c r="K9695" i="12"/>
  <c r="L9695" i="12"/>
  <c r="B9696" i="12"/>
  <c r="C9696" i="12"/>
  <c r="D9696" i="12"/>
  <c r="E9696" i="12"/>
  <c r="F9696" i="12"/>
  <c r="G9696" i="12"/>
  <c r="H9696" i="12"/>
  <c r="I9696" i="12"/>
  <c r="J9696" i="12"/>
  <c r="K9696" i="12"/>
  <c r="L9696" i="12"/>
  <c r="B9697" i="12"/>
  <c r="C9697" i="12"/>
  <c r="D9697" i="12"/>
  <c r="E9697" i="12"/>
  <c r="F9697" i="12"/>
  <c r="G9697" i="12"/>
  <c r="H9697" i="12"/>
  <c r="I9697" i="12"/>
  <c r="J9697" i="12"/>
  <c r="K9697" i="12"/>
  <c r="L9697" i="12"/>
  <c r="B9698" i="12"/>
  <c r="C9698" i="12"/>
  <c r="D9698" i="12"/>
  <c r="E9698" i="12"/>
  <c r="F9698" i="12"/>
  <c r="G9698" i="12"/>
  <c r="H9698" i="12"/>
  <c r="I9698" i="12"/>
  <c r="J9698" i="12"/>
  <c r="K9698" i="12"/>
  <c r="L9698" i="12"/>
  <c r="B9699" i="12"/>
  <c r="C9699" i="12"/>
  <c r="D9699" i="12"/>
  <c r="E9699" i="12"/>
  <c r="F9699" i="12"/>
  <c r="G9699" i="12"/>
  <c r="H9699" i="12"/>
  <c r="I9699" i="12"/>
  <c r="J9699" i="12"/>
  <c r="K9699" i="12"/>
  <c r="L9699" i="12"/>
  <c r="B9700" i="12"/>
  <c r="C9700" i="12"/>
  <c r="D9700" i="12"/>
  <c r="E9700" i="12"/>
  <c r="F9700" i="12"/>
  <c r="G9700" i="12"/>
  <c r="H9700" i="12"/>
  <c r="I9700" i="12"/>
  <c r="J9700" i="12"/>
  <c r="K9700" i="12"/>
  <c r="L9700" i="12"/>
  <c r="B9701" i="12"/>
  <c r="C9701" i="12"/>
  <c r="D9701" i="12"/>
  <c r="E9701" i="12"/>
  <c r="F9701" i="12"/>
  <c r="G9701" i="12"/>
  <c r="H9701" i="12"/>
  <c r="I9701" i="12"/>
  <c r="J9701" i="12"/>
  <c r="K9701" i="12"/>
  <c r="L9701" i="12"/>
  <c r="B9702" i="12"/>
  <c r="C9702" i="12"/>
  <c r="D9702" i="12"/>
  <c r="E9702" i="12"/>
  <c r="F9702" i="12"/>
  <c r="G9702" i="12"/>
  <c r="H9702" i="12"/>
  <c r="I9702" i="12"/>
  <c r="J9702" i="12"/>
  <c r="K9702" i="12"/>
  <c r="L9702" i="12"/>
  <c r="B9703" i="12"/>
  <c r="C9703" i="12"/>
  <c r="D9703" i="12"/>
  <c r="E9703" i="12"/>
  <c r="F9703" i="12"/>
  <c r="G9703" i="12"/>
  <c r="H9703" i="12"/>
  <c r="I9703" i="12"/>
  <c r="J9703" i="12"/>
  <c r="K9703" i="12"/>
  <c r="L9703" i="12"/>
  <c r="B9704" i="12"/>
  <c r="C9704" i="12"/>
  <c r="D9704" i="12"/>
  <c r="E9704" i="12"/>
  <c r="F9704" i="12"/>
  <c r="G9704" i="12"/>
  <c r="H9704" i="12"/>
  <c r="I9704" i="12"/>
  <c r="J9704" i="12"/>
  <c r="K9704" i="12"/>
  <c r="L9704" i="12"/>
  <c r="B9705" i="12"/>
  <c r="C9705" i="12"/>
  <c r="D9705" i="12"/>
  <c r="E9705" i="12"/>
  <c r="F9705" i="12"/>
  <c r="G9705" i="12"/>
  <c r="H9705" i="12"/>
  <c r="I9705" i="12"/>
  <c r="J9705" i="12"/>
  <c r="K9705" i="12"/>
  <c r="L9705" i="12"/>
  <c r="B9706" i="12"/>
  <c r="C9706" i="12"/>
  <c r="D9706" i="12"/>
  <c r="E9706" i="12"/>
  <c r="F9706" i="12"/>
  <c r="G9706" i="12"/>
  <c r="H9706" i="12"/>
  <c r="I9706" i="12"/>
  <c r="J9706" i="12"/>
  <c r="K9706" i="12"/>
  <c r="L9706" i="12"/>
  <c r="B9707" i="12"/>
  <c r="C9707" i="12"/>
  <c r="D9707" i="12"/>
  <c r="E9707" i="12"/>
  <c r="F9707" i="12"/>
  <c r="G9707" i="12"/>
  <c r="H9707" i="12"/>
  <c r="I9707" i="12"/>
  <c r="J9707" i="12"/>
  <c r="K9707" i="12"/>
  <c r="L9707" i="12"/>
  <c r="B9708" i="12"/>
  <c r="C9708" i="12"/>
  <c r="D9708" i="12"/>
  <c r="E9708" i="12"/>
  <c r="F9708" i="12"/>
  <c r="G9708" i="12"/>
  <c r="H9708" i="12"/>
  <c r="I9708" i="12"/>
  <c r="J9708" i="12"/>
  <c r="K9708" i="12"/>
  <c r="L9708" i="12"/>
  <c r="B9709" i="12"/>
  <c r="C9709" i="12"/>
  <c r="D9709" i="12"/>
  <c r="E9709" i="12"/>
  <c r="F9709" i="12"/>
  <c r="G9709" i="12"/>
  <c r="H9709" i="12"/>
  <c r="I9709" i="12"/>
  <c r="J9709" i="12"/>
  <c r="K9709" i="12"/>
  <c r="L9709" i="12"/>
  <c r="B9710" i="12"/>
  <c r="C9710" i="12"/>
  <c r="D9710" i="12"/>
  <c r="E9710" i="12"/>
  <c r="F9710" i="12"/>
  <c r="G9710" i="12"/>
  <c r="H9710" i="12"/>
  <c r="I9710" i="12"/>
  <c r="J9710" i="12"/>
  <c r="K9710" i="12"/>
  <c r="L9710" i="12"/>
  <c r="B9711" i="12"/>
  <c r="C9711" i="12"/>
  <c r="D9711" i="12"/>
  <c r="E9711" i="12"/>
  <c r="F9711" i="12"/>
  <c r="G9711" i="12"/>
  <c r="H9711" i="12"/>
  <c r="I9711" i="12"/>
  <c r="J9711" i="12"/>
  <c r="K9711" i="12"/>
  <c r="L9711" i="12"/>
  <c r="B9712" i="12"/>
  <c r="C9712" i="12"/>
  <c r="D9712" i="12"/>
  <c r="E9712" i="12"/>
  <c r="F9712" i="12"/>
  <c r="G9712" i="12"/>
  <c r="H9712" i="12"/>
  <c r="I9712" i="12"/>
  <c r="J9712" i="12"/>
  <c r="K9712" i="12"/>
  <c r="L9712" i="12"/>
  <c r="B9713" i="12"/>
  <c r="C9713" i="12"/>
  <c r="D9713" i="12"/>
  <c r="E9713" i="12"/>
  <c r="F9713" i="12"/>
  <c r="G9713" i="12"/>
  <c r="H9713" i="12"/>
  <c r="I9713" i="12"/>
  <c r="J9713" i="12"/>
  <c r="K9713" i="12"/>
  <c r="L9713" i="12"/>
  <c r="B9714" i="12"/>
  <c r="C9714" i="12"/>
  <c r="D9714" i="12"/>
  <c r="E9714" i="12"/>
  <c r="F9714" i="12"/>
  <c r="G9714" i="12"/>
  <c r="H9714" i="12"/>
  <c r="I9714" i="12"/>
  <c r="J9714" i="12"/>
  <c r="K9714" i="12"/>
  <c r="L9714" i="12"/>
  <c r="B9715" i="12"/>
  <c r="C9715" i="12"/>
  <c r="D9715" i="12"/>
  <c r="E9715" i="12"/>
  <c r="F9715" i="12"/>
  <c r="G9715" i="12"/>
  <c r="H9715" i="12"/>
  <c r="I9715" i="12"/>
  <c r="J9715" i="12"/>
  <c r="K9715" i="12"/>
  <c r="L9715" i="12"/>
  <c r="B9716" i="12"/>
  <c r="C9716" i="12"/>
  <c r="D9716" i="12"/>
  <c r="E9716" i="12"/>
  <c r="F9716" i="12"/>
  <c r="G9716" i="12"/>
  <c r="H9716" i="12"/>
  <c r="I9716" i="12"/>
  <c r="J9716" i="12"/>
  <c r="K9716" i="12"/>
  <c r="L9716" i="12"/>
  <c r="B9717" i="12"/>
  <c r="C9717" i="12"/>
  <c r="D9717" i="12"/>
  <c r="E9717" i="12"/>
  <c r="F9717" i="12"/>
  <c r="G9717" i="12"/>
  <c r="H9717" i="12"/>
  <c r="I9717" i="12"/>
  <c r="J9717" i="12"/>
  <c r="K9717" i="12"/>
  <c r="L9717" i="12"/>
  <c r="B9718" i="12"/>
  <c r="C9718" i="12"/>
  <c r="D9718" i="12"/>
  <c r="E9718" i="12"/>
  <c r="F9718" i="12"/>
  <c r="G9718" i="12"/>
  <c r="H9718" i="12"/>
  <c r="I9718" i="12"/>
  <c r="J9718" i="12"/>
  <c r="K9718" i="12"/>
  <c r="L9718" i="12"/>
  <c r="B9719" i="12"/>
  <c r="C9719" i="12"/>
  <c r="D9719" i="12"/>
  <c r="E9719" i="12"/>
  <c r="F9719" i="12"/>
  <c r="G9719" i="12"/>
  <c r="H9719" i="12"/>
  <c r="I9719" i="12"/>
  <c r="J9719" i="12"/>
  <c r="K9719" i="12"/>
  <c r="L9719" i="12"/>
  <c r="B9720" i="12"/>
  <c r="C9720" i="12"/>
  <c r="D9720" i="12"/>
  <c r="E9720" i="12"/>
  <c r="F9720" i="12"/>
  <c r="G9720" i="12"/>
  <c r="H9720" i="12"/>
  <c r="I9720" i="12"/>
  <c r="J9720" i="12"/>
  <c r="K9720" i="12"/>
  <c r="L9720" i="12"/>
  <c r="B9721" i="12"/>
  <c r="C9721" i="12"/>
  <c r="D9721" i="12"/>
  <c r="E9721" i="12"/>
  <c r="F9721" i="12"/>
  <c r="G9721" i="12"/>
  <c r="H9721" i="12"/>
  <c r="I9721" i="12"/>
  <c r="J9721" i="12"/>
  <c r="K9721" i="12"/>
  <c r="L9721" i="12"/>
  <c r="B9722" i="12"/>
  <c r="C9722" i="12"/>
  <c r="D9722" i="12"/>
  <c r="E9722" i="12"/>
  <c r="F9722" i="12"/>
  <c r="G9722" i="12"/>
  <c r="H9722" i="12"/>
  <c r="I9722" i="12"/>
  <c r="J9722" i="12"/>
  <c r="K9722" i="12"/>
  <c r="L9722" i="12"/>
  <c r="B9723" i="12"/>
  <c r="C9723" i="12"/>
  <c r="D9723" i="12"/>
  <c r="E9723" i="12"/>
  <c r="F9723" i="12"/>
  <c r="G9723" i="12"/>
  <c r="H9723" i="12"/>
  <c r="I9723" i="12"/>
  <c r="J9723" i="12"/>
  <c r="K9723" i="12"/>
  <c r="L9723" i="12"/>
  <c r="B9724" i="12"/>
  <c r="C9724" i="12"/>
  <c r="D9724" i="12"/>
  <c r="E9724" i="12"/>
  <c r="F9724" i="12"/>
  <c r="G9724" i="12"/>
  <c r="H9724" i="12"/>
  <c r="I9724" i="12"/>
  <c r="J9724" i="12"/>
  <c r="K9724" i="12"/>
  <c r="L9724" i="12"/>
  <c r="B9725" i="12"/>
  <c r="C9725" i="12"/>
  <c r="D9725" i="12"/>
  <c r="E9725" i="12"/>
  <c r="F9725" i="12"/>
  <c r="G9725" i="12"/>
  <c r="H9725" i="12"/>
  <c r="I9725" i="12"/>
  <c r="J9725" i="12"/>
  <c r="K9725" i="12"/>
  <c r="L9725" i="12"/>
  <c r="B9726" i="12"/>
  <c r="C9726" i="12"/>
  <c r="D9726" i="12"/>
  <c r="E9726" i="12"/>
  <c r="F9726" i="12"/>
  <c r="G9726" i="12"/>
  <c r="H9726" i="12"/>
  <c r="I9726" i="12"/>
  <c r="J9726" i="12"/>
  <c r="K9726" i="12"/>
  <c r="L9726" i="12"/>
  <c r="B9727" i="12"/>
  <c r="C9727" i="12"/>
  <c r="D9727" i="12"/>
  <c r="E9727" i="12"/>
  <c r="F9727" i="12"/>
  <c r="G9727" i="12"/>
  <c r="H9727" i="12"/>
  <c r="I9727" i="12"/>
  <c r="J9727" i="12"/>
  <c r="K9727" i="12"/>
  <c r="L9727" i="12"/>
  <c r="B9728" i="12"/>
  <c r="C9728" i="12"/>
  <c r="D9728" i="12"/>
  <c r="E9728" i="12"/>
  <c r="F9728" i="12"/>
  <c r="G9728" i="12"/>
  <c r="H9728" i="12"/>
  <c r="I9728" i="12"/>
  <c r="J9728" i="12"/>
  <c r="K9728" i="12"/>
  <c r="L9728" i="12"/>
  <c r="B9729" i="12"/>
  <c r="C9729" i="12"/>
  <c r="D9729" i="12"/>
  <c r="E9729" i="12"/>
  <c r="F9729" i="12"/>
  <c r="G9729" i="12"/>
  <c r="H9729" i="12"/>
  <c r="I9729" i="12"/>
  <c r="J9729" i="12"/>
  <c r="K9729" i="12"/>
  <c r="L9729" i="12"/>
  <c r="B9730" i="12"/>
  <c r="C9730" i="12"/>
  <c r="D9730" i="12"/>
  <c r="E9730" i="12"/>
  <c r="F9730" i="12"/>
  <c r="G9730" i="12"/>
  <c r="H9730" i="12"/>
  <c r="I9730" i="12"/>
  <c r="J9730" i="12"/>
  <c r="K9730" i="12"/>
  <c r="L9730" i="12"/>
  <c r="B9731" i="12"/>
  <c r="C9731" i="12"/>
  <c r="D9731" i="12"/>
  <c r="E9731" i="12"/>
  <c r="F9731" i="12"/>
  <c r="G9731" i="12"/>
  <c r="H9731" i="12"/>
  <c r="I9731" i="12"/>
  <c r="J9731" i="12"/>
  <c r="K9731" i="12"/>
  <c r="L9731" i="12"/>
  <c r="B9732" i="12"/>
  <c r="C9732" i="12"/>
  <c r="D9732" i="12"/>
  <c r="E9732" i="12"/>
  <c r="F9732" i="12"/>
  <c r="G9732" i="12"/>
  <c r="H9732" i="12"/>
  <c r="I9732" i="12"/>
  <c r="J9732" i="12"/>
  <c r="K9732" i="12"/>
  <c r="L9732" i="12"/>
  <c r="B9733" i="12"/>
  <c r="C9733" i="12"/>
  <c r="D9733" i="12"/>
  <c r="E9733" i="12"/>
  <c r="F9733" i="12"/>
  <c r="G9733" i="12"/>
  <c r="H9733" i="12"/>
  <c r="I9733" i="12"/>
  <c r="J9733" i="12"/>
  <c r="K9733" i="12"/>
  <c r="L9733" i="12"/>
  <c r="B9734" i="12"/>
  <c r="C9734" i="12"/>
  <c r="D9734" i="12"/>
  <c r="E9734" i="12"/>
  <c r="F9734" i="12"/>
  <c r="G9734" i="12"/>
  <c r="H9734" i="12"/>
  <c r="I9734" i="12"/>
  <c r="J9734" i="12"/>
  <c r="K9734" i="12"/>
  <c r="L9734" i="12"/>
  <c r="B9735" i="12"/>
  <c r="C9735" i="12"/>
  <c r="D9735" i="12"/>
  <c r="E9735" i="12"/>
  <c r="F9735" i="12"/>
  <c r="G9735" i="12"/>
  <c r="H9735" i="12"/>
  <c r="I9735" i="12"/>
  <c r="J9735" i="12"/>
  <c r="K9735" i="12"/>
  <c r="L9735" i="12"/>
  <c r="B9736" i="12"/>
  <c r="C9736" i="12"/>
  <c r="D9736" i="12"/>
  <c r="E9736" i="12"/>
  <c r="F9736" i="12"/>
  <c r="G9736" i="12"/>
  <c r="H9736" i="12"/>
  <c r="I9736" i="12"/>
  <c r="J9736" i="12"/>
  <c r="K9736" i="12"/>
  <c r="L9736" i="12"/>
  <c r="B9737" i="12"/>
  <c r="C9737" i="12"/>
  <c r="D9737" i="12"/>
  <c r="E9737" i="12"/>
  <c r="F9737" i="12"/>
  <c r="G9737" i="12"/>
  <c r="H9737" i="12"/>
  <c r="I9737" i="12"/>
  <c r="J9737" i="12"/>
  <c r="K9737" i="12"/>
  <c r="L9737" i="12"/>
  <c r="B9738" i="12"/>
  <c r="C9738" i="12"/>
  <c r="D9738" i="12"/>
  <c r="E9738" i="12"/>
  <c r="F9738" i="12"/>
  <c r="G9738" i="12"/>
  <c r="H9738" i="12"/>
  <c r="I9738" i="12"/>
  <c r="J9738" i="12"/>
  <c r="K9738" i="12"/>
  <c r="L9738" i="12"/>
  <c r="B9739" i="12"/>
  <c r="C9739" i="12"/>
  <c r="D9739" i="12"/>
  <c r="E9739" i="12"/>
  <c r="F9739" i="12"/>
  <c r="G9739" i="12"/>
  <c r="H9739" i="12"/>
  <c r="I9739" i="12"/>
  <c r="J9739" i="12"/>
  <c r="K9739" i="12"/>
  <c r="L9739" i="12"/>
  <c r="B9740" i="12"/>
  <c r="C9740" i="12"/>
  <c r="D9740" i="12"/>
  <c r="E9740" i="12"/>
  <c r="F9740" i="12"/>
  <c r="G9740" i="12"/>
  <c r="H9740" i="12"/>
  <c r="I9740" i="12"/>
  <c r="J9740" i="12"/>
  <c r="K9740" i="12"/>
  <c r="L9740" i="12"/>
  <c r="B9741" i="12"/>
  <c r="C9741" i="12"/>
  <c r="D9741" i="12"/>
  <c r="E9741" i="12"/>
  <c r="F9741" i="12"/>
  <c r="G9741" i="12"/>
  <c r="H9741" i="12"/>
  <c r="I9741" i="12"/>
  <c r="J9741" i="12"/>
  <c r="K9741" i="12"/>
  <c r="L9741" i="12"/>
  <c r="B9742" i="12"/>
  <c r="C9742" i="12"/>
  <c r="D9742" i="12"/>
  <c r="E9742" i="12"/>
  <c r="F9742" i="12"/>
  <c r="G9742" i="12"/>
  <c r="H9742" i="12"/>
  <c r="I9742" i="12"/>
  <c r="J9742" i="12"/>
  <c r="K9742" i="12"/>
  <c r="L9742" i="12"/>
  <c r="B9743" i="12"/>
  <c r="C9743" i="12"/>
  <c r="D9743" i="12"/>
  <c r="E9743" i="12"/>
  <c r="F9743" i="12"/>
  <c r="G9743" i="12"/>
  <c r="H9743" i="12"/>
  <c r="I9743" i="12"/>
  <c r="J9743" i="12"/>
  <c r="K9743" i="12"/>
  <c r="L9743" i="12"/>
  <c r="B9744" i="12"/>
  <c r="C9744" i="12"/>
  <c r="D9744" i="12"/>
  <c r="E9744" i="12"/>
  <c r="F9744" i="12"/>
  <c r="G9744" i="12"/>
  <c r="H9744" i="12"/>
  <c r="I9744" i="12"/>
  <c r="J9744" i="12"/>
  <c r="K9744" i="12"/>
  <c r="L9744" i="12"/>
  <c r="B9745" i="12"/>
  <c r="C9745" i="12"/>
  <c r="D9745" i="12"/>
  <c r="E9745" i="12"/>
  <c r="F9745" i="12"/>
  <c r="G9745" i="12"/>
  <c r="H9745" i="12"/>
  <c r="I9745" i="12"/>
  <c r="J9745" i="12"/>
  <c r="K9745" i="12"/>
  <c r="L9745" i="12"/>
  <c r="B9746" i="12"/>
  <c r="C9746" i="12"/>
  <c r="D9746" i="12"/>
  <c r="E9746" i="12"/>
  <c r="F9746" i="12"/>
  <c r="G9746" i="12"/>
  <c r="H9746" i="12"/>
  <c r="I9746" i="12"/>
  <c r="J9746" i="12"/>
  <c r="K9746" i="12"/>
  <c r="L9746" i="12"/>
  <c r="B9747" i="12"/>
  <c r="C9747" i="12"/>
  <c r="D9747" i="12"/>
  <c r="E9747" i="12"/>
  <c r="F9747" i="12"/>
  <c r="G9747" i="12"/>
  <c r="H9747" i="12"/>
  <c r="I9747" i="12"/>
  <c r="J9747" i="12"/>
  <c r="K9747" i="12"/>
  <c r="L9747" i="12"/>
  <c r="B9748" i="12"/>
  <c r="C9748" i="12"/>
  <c r="D9748" i="12"/>
  <c r="E9748" i="12"/>
  <c r="F9748" i="12"/>
  <c r="G9748" i="12"/>
  <c r="H9748" i="12"/>
  <c r="I9748" i="12"/>
  <c r="J9748" i="12"/>
  <c r="K9748" i="12"/>
  <c r="L9748" i="12"/>
  <c r="B9749" i="12"/>
  <c r="C9749" i="12"/>
  <c r="D9749" i="12"/>
  <c r="E9749" i="12"/>
  <c r="F9749" i="12"/>
  <c r="G9749" i="12"/>
  <c r="H9749" i="12"/>
  <c r="I9749" i="12"/>
  <c r="J9749" i="12"/>
  <c r="K9749" i="12"/>
  <c r="L9749" i="12"/>
  <c r="B9750" i="12"/>
  <c r="C9750" i="12"/>
  <c r="D9750" i="12"/>
  <c r="E9750" i="12"/>
  <c r="F9750" i="12"/>
  <c r="G9750" i="12"/>
  <c r="H9750" i="12"/>
  <c r="I9750" i="12"/>
  <c r="J9750" i="12"/>
  <c r="K9750" i="12"/>
  <c r="L9750" i="12"/>
  <c r="B9751" i="12"/>
  <c r="C9751" i="12"/>
  <c r="D9751" i="12"/>
  <c r="E9751" i="12"/>
  <c r="F9751" i="12"/>
  <c r="G9751" i="12"/>
  <c r="H9751" i="12"/>
  <c r="I9751" i="12"/>
  <c r="J9751" i="12"/>
  <c r="K9751" i="12"/>
  <c r="L9751" i="12"/>
  <c r="B9752" i="12"/>
  <c r="C9752" i="12"/>
  <c r="D9752" i="12"/>
  <c r="E9752" i="12"/>
  <c r="F9752" i="12"/>
  <c r="G9752" i="12"/>
  <c r="H9752" i="12"/>
  <c r="I9752" i="12"/>
  <c r="J9752" i="12"/>
  <c r="K9752" i="12"/>
  <c r="L9752" i="12"/>
  <c r="B9753" i="12"/>
  <c r="C9753" i="12"/>
  <c r="D9753" i="12"/>
  <c r="E9753" i="12"/>
  <c r="F9753" i="12"/>
  <c r="G9753" i="12"/>
  <c r="H9753" i="12"/>
  <c r="I9753" i="12"/>
  <c r="J9753" i="12"/>
  <c r="K9753" i="12"/>
  <c r="L9753" i="12"/>
  <c r="B9754" i="12"/>
  <c r="C9754" i="12"/>
  <c r="D9754" i="12"/>
  <c r="E9754" i="12"/>
  <c r="F9754" i="12"/>
  <c r="G9754" i="12"/>
  <c r="H9754" i="12"/>
  <c r="I9754" i="12"/>
  <c r="J9754" i="12"/>
  <c r="K9754" i="12"/>
  <c r="L9754" i="12"/>
  <c r="B9755" i="12"/>
  <c r="C9755" i="12"/>
  <c r="D9755" i="12"/>
  <c r="E9755" i="12"/>
  <c r="F9755" i="12"/>
  <c r="G9755" i="12"/>
  <c r="H9755" i="12"/>
  <c r="I9755" i="12"/>
  <c r="J9755" i="12"/>
  <c r="K9755" i="12"/>
  <c r="L9755" i="12"/>
  <c r="B9756" i="12"/>
  <c r="C9756" i="12"/>
  <c r="D9756" i="12"/>
  <c r="E9756" i="12"/>
  <c r="F9756" i="12"/>
  <c r="G9756" i="12"/>
  <c r="H9756" i="12"/>
  <c r="I9756" i="12"/>
  <c r="J9756" i="12"/>
  <c r="K9756" i="12"/>
  <c r="L9756" i="12"/>
  <c r="B9757" i="12"/>
  <c r="C9757" i="12"/>
  <c r="D9757" i="12"/>
  <c r="E9757" i="12"/>
  <c r="F9757" i="12"/>
  <c r="G9757" i="12"/>
  <c r="H9757" i="12"/>
  <c r="I9757" i="12"/>
  <c r="J9757" i="12"/>
  <c r="K9757" i="12"/>
  <c r="L9757" i="12"/>
  <c r="B9758" i="12"/>
  <c r="C9758" i="12"/>
  <c r="D9758" i="12"/>
  <c r="E9758" i="12"/>
  <c r="F9758" i="12"/>
  <c r="G9758" i="12"/>
  <c r="H9758" i="12"/>
  <c r="I9758" i="12"/>
  <c r="J9758" i="12"/>
  <c r="K9758" i="12"/>
  <c r="L9758" i="12"/>
  <c r="B9759" i="12"/>
  <c r="C9759" i="12"/>
  <c r="D9759" i="12"/>
  <c r="E9759" i="12"/>
  <c r="F9759" i="12"/>
  <c r="G9759" i="12"/>
  <c r="H9759" i="12"/>
  <c r="I9759" i="12"/>
  <c r="J9759" i="12"/>
  <c r="K9759" i="12"/>
  <c r="L9759" i="12"/>
  <c r="B9760" i="12"/>
  <c r="C9760" i="12"/>
  <c r="D9760" i="12"/>
  <c r="E9760" i="12"/>
  <c r="F9760" i="12"/>
  <c r="G9760" i="12"/>
  <c r="H9760" i="12"/>
  <c r="I9760" i="12"/>
  <c r="J9760" i="12"/>
  <c r="K9760" i="12"/>
  <c r="L9760" i="12"/>
  <c r="B9761" i="12"/>
  <c r="C9761" i="12"/>
  <c r="D9761" i="12"/>
  <c r="E9761" i="12"/>
  <c r="F9761" i="12"/>
  <c r="G9761" i="12"/>
  <c r="H9761" i="12"/>
  <c r="I9761" i="12"/>
  <c r="J9761" i="12"/>
  <c r="K9761" i="12"/>
  <c r="L9761" i="12"/>
  <c r="B9762" i="12"/>
  <c r="C9762" i="12"/>
  <c r="D9762" i="12"/>
  <c r="E9762" i="12"/>
  <c r="F9762" i="12"/>
  <c r="G9762" i="12"/>
  <c r="H9762" i="12"/>
  <c r="I9762" i="12"/>
  <c r="J9762" i="12"/>
  <c r="K9762" i="12"/>
  <c r="L9762" i="12"/>
  <c r="B9763" i="12"/>
  <c r="C9763" i="12"/>
  <c r="D9763" i="12"/>
  <c r="E9763" i="12"/>
  <c r="F9763" i="12"/>
  <c r="G9763" i="12"/>
  <c r="H9763" i="12"/>
  <c r="I9763" i="12"/>
  <c r="J9763" i="12"/>
  <c r="K9763" i="12"/>
  <c r="L9763" i="12"/>
  <c r="B9764" i="12"/>
  <c r="C9764" i="12"/>
  <c r="D9764" i="12"/>
  <c r="E9764" i="12"/>
  <c r="F9764" i="12"/>
  <c r="G9764" i="12"/>
  <c r="H9764" i="12"/>
  <c r="I9764" i="12"/>
  <c r="J9764" i="12"/>
  <c r="K9764" i="12"/>
  <c r="L9764" i="12"/>
  <c r="B9765" i="12"/>
  <c r="C9765" i="12"/>
  <c r="D9765" i="12"/>
  <c r="E9765" i="12"/>
  <c r="F9765" i="12"/>
  <c r="G9765" i="12"/>
  <c r="H9765" i="12"/>
  <c r="I9765" i="12"/>
  <c r="J9765" i="12"/>
  <c r="K9765" i="12"/>
  <c r="L9765" i="12"/>
  <c r="B9766" i="12"/>
  <c r="C9766" i="12"/>
  <c r="D9766" i="12"/>
  <c r="E9766" i="12"/>
  <c r="F9766" i="12"/>
  <c r="G9766" i="12"/>
  <c r="H9766" i="12"/>
  <c r="I9766" i="12"/>
  <c r="J9766" i="12"/>
  <c r="K9766" i="12"/>
  <c r="L9766" i="12"/>
  <c r="B9767" i="12"/>
  <c r="C9767" i="12"/>
  <c r="D9767" i="12"/>
  <c r="E9767" i="12"/>
  <c r="F9767" i="12"/>
  <c r="G9767" i="12"/>
  <c r="H9767" i="12"/>
  <c r="I9767" i="12"/>
  <c r="J9767" i="12"/>
  <c r="K9767" i="12"/>
  <c r="L9767" i="12"/>
  <c r="B9768" i="12"/>
  <c r="C9768" i="12"/>
  <c r="D9768" i="12"/>
  <c r="E9768" i="12"/>
  <c r="F9768" i="12"/>
  <c r="G9768" i="12"/>
  <c r="H9768" i="12"/>
  <c r="I9768" i="12"/>
  <c r="J9768" i="12"/>
  <c r="K9768" i="12"/>
  <c r="L9768" i="12"/>
  <c r="B9769" i="12"/>
  <c r="C9769" i="12"/>
  <c r="D9769" i="12"/>
  <c r="E9769" i="12"/>
  <c r="F9769" i="12"/>
  <c r="G9769" i="12"/>
  <c r="H9769" i="12"/>
  <c r="I9769" i="12"/>
  <c r="J9769" i="12"/>
  <c r="K9769" i="12"/>
  <c r="L9769" i="12"/>
  <c r="B9770" i="12"/>
  <c r="C9770" i="12"/>
  <c r="D9770" i="12"/>
  <c r="E9770" i="12"/>
  <c r="F9770" i="12"/>
  <c r="G9770" i="12"/>
  <c r="H9770" i="12"/>
  <c r="I9770" i="12"/>
  <c r="J9770" i="12"/>
  <c r="K9770" i="12"/>
  <c r="L9770" i="12"/>
  <c r="B9771" i="12"/>
  <c r="C9771" i="12"/>
  <c r="D9771" i="12"/>
  <c r="E9771" i="12"/>
  <c r="F9771" i="12"/>
  <c r="G9771" i="12"/>
  <c r="H9771" i="12"/>
  <c r="I9771" i="12"/>
  <c r="J9771" i="12"/>
  <c r="K9771" i="12"/>
  <c r="L9771" i="12"/>
  <c r="B9772" i="12"/>
  <c r="C9772" i="12"/>
  <c r="D9772" i="12"/>
  <c r="E9772" i="12"/>
  <c r="F9772" i="12"/>
  <c r="G9772" i="12"/>
  <c r="H9772" i="12"/>
  <c r="I9772" i="12"/>
  <c r="J9772" i="12"/>
  <c r="K9772" i="12"/>
  <c r="L9772" i="12"/>
  <c r="B9773" i="12"/>
  <c r="C9773" i="12"/>
  <c r="D9773" i="12"/>
  <c r="E9773" i="12"/>
  <c r="F9773" i="12"/>
  <c r="G9773" i="12"/>
  <c r="H9773" i="12"/>
  <c r="I9773" i="12"/>
  <c r="J9773" i="12"/>
  <c r="K9773" i="12"/>
  <c r="L9773" i="12"/>
  <c r="B9774" i="12"/>
  <c r="C9774" i="12"/>
  <c r="D9774" i="12"/>
  <c r="E9774" i="12"/>
  <c r="F9774" i="12"/>
  <c r="G9774" i="12"/>
  <c r="H9774" i="12"/>
  <c r="I9774" i="12"/>
  <c r="J9774" i="12"/>
  <c r="K9774" i="12"/>
  <c r="L9774" i="12"/>
  <c r="B9775" i="12"/>
  <c r="C9775" i="12"/>
  <c r="D9775" i="12"/>
  <c r="E9775" i="12"/>
  <c r="F9775" i="12"/>
  <c r="G9775" i="12"/>
  <c r="H9775" i="12"/>
  <c r="I9775" i="12"/>
  <c r="J9775" i="12"/>
  <c r="K9775" i="12"/>
  <c r="L9775" i="12"/>
  <c r="B9776" i="12"/>
  <c r="C9776" i="12"/>
  <c r="D9776" i="12"/>
  <c r="E9776" i="12"/>
  <c r="F9776" i="12"/>
  <c r="G9776" i="12"/>
  <c r="H9776" i="12"/>
  <c r="I9776" i="12"/>
  <c r="J9776" i="12"/>
  <c r="K9776" i="12"/>
  <c r="L9776" i="12"/>
  <c r="B9777" i="12"/>
  <c r="C9777" i="12"/>
  <c r="D9777" i="12"/>
  <c r="E9777" i="12"/>
  <c r="F9777" i="12"/>
  <c r="G9777" i="12"/>
  <c r="H9777" i="12"/>
  <c r="I9777" i="12"/>
  <c r="J9777" i="12"/>
  <c r="K9777" i="12"/>
  <c r="L9777" i="12"/>
  <c r="B9778" i="12"/>
  <c r="C9778" i="12"/>
  <c r="D9778" i="12"/>
  <c r="E9778" i="12"/>
  <c r="F9778" i="12"/>
  <c r="G9778" i="12"/>
  <c r="H9778" i="12"/>
  <c r="I9778" i="12"/>
  <c r="J9778" i="12"/>
  <c r="K9778" i="12"/>
  <c r="L9778" i="12"/>
  <c r="B9779" i="12"/>
  <c r="C9779" i="12"/>
  <c r="D9779" i="12"/>
  <c r="E9779" i="12"/>
  <c r="F9779" i="12"/>
  <c r="G9779" i="12"/>
  <c r="H9779" i="12"/>
  <c r="I9779" i="12"/>
  <c r="J9779" i="12"/>
  <c r="K9779" i="12"/>
  <c r="L9779" i="12"/>
  <c r="B9780" i="12"/>
  <c r="C9780" i="12"/>
  <c r="D9780" i="12"/>
  <c r="E9780" i="12"/>
  <c r="F9780" i="12"/>
  <c r="G9780" i="12"/>
  <c r="H9780" i="12"/>
  <c r="I9780" i="12"/>
  <c r="J9780" i="12"/>
  <c r="K9780" i="12"/>
  <c r="L9780" i="12"/>
  <c r="B9781" i="12"/>
  <c r="C9781" i="12"/>
  <c r="D9781" i="12"/>
  <c r="E9781" i="12"/>
  <c r="F9781" i="12"/>
  <c r="G9781" i="12"/>
  <c r="H9781" i="12"/>
  <c r="I9781" i="12"/>
  <c r="J9781" i="12"/>
  <c r="K9781" i="12"/>
  <c r="L9781" i="12"/>
  <c r="B9782" i="12"/>
  <c r="C9782" i="12"/>
  <c r="D9782" i="12"/>
  <c r="E9782" i="12"/>
  <c r="F9782" i="12"/>
  <c r="G9782" i="12"/>
  <c r="H9782" i="12"/>
  <c r="I9782" i="12"/>
  <c r="J9782" i="12"/>
  <c r="K9782" i="12"/>
  <c r="L9782" i="12"/>
  <c r="B9783" i="12"/>
  <c r="C9783" i="12"/>
  <c r="D9783" i="12"/>
  <c r="E9783" i="12"/>
  <c r="F9783" i="12"/>
  <c r="G9783" i="12"/>
  <c r="H9783" i="12"/>
  <c r="I9783" i="12"/>
  <c r="J9783" i="12"/>
  <c r="K9783" i="12"/>
  <c r="L9783" i="12"/>
  <c r="B9784" i="12"/>
  <c r="C9784" i="12"/>
  <c r="D9784" i="12"/>
  <c r="E9784" i="12"/>
  <c r="F9784" i="12"/>
  <c r="G9784" i="12"/>
  <c r="H9784" i="12"/>
  <c r="I9784" i="12"/>
  <c r="J9784" i="12"/>
  <c r="K9784" i="12"/>
  <c r="L9784" i="12"/>
  <c r="B9785" i="12"/>
  <c r="C9785" i="12"/>
  <c r="D9785" i="12"/>
  <c r="E9785" i="12"/>
  <c r="F9785" i="12"/>
  <c r="G9785" i="12"/>
  <c r="H9785" i="12"/>
  <c r="I9785" i="12"/>
  <c r="J9785" i="12"/>
  <c r="K9785" i="12"/>
  <c r="L9785" i="12"/>
  <c r="B9786" i="12"/>
  <c r="C9786" i="12"/>
  <c r="D9786" i="12"/>
  <c r="E9786" i="12"/>
  <c r="F9786" i="12"/>
  <c r="G9786" i="12"/>
  <c r="H9786" i="12"/>
  <c r="I9786" i="12"/>
  <c r="J9786" i="12"/>
  <c r="K9786" i="12"/>
  <c r="L9786" i="12"/>
  <c r="B9787" i="12"/>
  <c r="C9787" i="12"/>
  <c r="D9787" i="12"/>
  <c r="E9787" i="12"/>
  <c r="F9787" i="12"/>
  <c r="G9787" i="12"/>
  <c r="H9787" i="12"/>
  <c r="I9787" i="12"/>
  <c r="J9787" i="12"/>
  <c r="K9787" i="12"/>
  <c r="L9787" i="12"/>
  <c r="B9788" i="12"/>
  <c r="C9788" i="12"/>
  <c r="D9788" i="12"/>
  <c r="E9788" i="12"/>
  <c r="F9788" i="12"/>
  <c r="G9788" i="12"/>
  <c r="H9788" i="12"/>
  <c r="I9788" i="12"/>
  <c r="J9788" i="12"/>
  <c r="K9788" i="12"/>
  <c r="L9788" i="12"/>
  <c r="B9789" i="12"/>
  <c r="C9789" i="12"/>
  <c r="D9789" i="12"/>
  <c r="E9789" i="12"/>
  <c r="F9789" i="12"/>
  <c r="G9789" i="12"/>
  <c r="H9789" i="12"/>
  <c r="I9789" i="12"/>
  <c r="J9789" i="12"/>
  <c r="K9789" i="12"/>
  <c r="L9789" i="12"/>
  <c r="B9790" i="12"/>
  <c r="C9790" i="12"/>
  <c r="D9790" i="12"/>
  <c r="E9790" i="12"/>
  <c r="F9790" i="12"/>
  <c r="G9790" i="12"/>
  <c r="H9790" i="12"/>
  <c r="I9790" i="12"/>
  <c r="J9790" i="12"/>
  <c r="K9790" i="12"/>
  <c r="L9790" i="12"/>
  <c r="B9791" i="12"/>
  <c r="C9791" i="12"/>
  <c r="D9791" i="12"/>
  <c r="E9791" i="12"/>
  <c r="F9791" i="12"/>
  <c r="G9791" i="12"/>
  <c r="H9791" i="12"/>
  <c r="I9791" i="12"/>
  <c r="J9791" i="12"/>
  <c r="K9791" i="12"/>
  <c r="L9791" i="12"/>
  <c r="B9792" i="12"/>
  <c r="C9792" i="12"/>
  <c r="D9792" i="12"/>
  <c r="E9792" i="12"/>
  <c r="F9792" i="12"/>
  <c r="G9792" i="12"/>
  <c r="H9792" i="12"/>
  <c r="I9792" i="12"/>
  <c r="J9792" i="12"/>
  <c r="K9792" i="12"/>
  <c r="L9792" i="12"/>
  <c r="B9793" i="12"/>
  <c r="C9793" i="12"/>
  <c r="D9793" i="12"/>
  <c r="E9793" i="12"/>
  <c r="F9793" i="12"/>
  <c r="G9793" i="12"/>
  <c r="H9793" i="12"/>
  <c r="I9793" i="12"/>
  <c r="J9793" i="12"/>
  <c r="K9793" i="12"/>
  <c r="L9793" i="12"/>
  <c r="B9794" i="12"/>
  <c r="C9794" i="12"/>
  <c r="D9794" i="12"/>
  <c r="E9794" i="12"/>
  <c r="F9794" i="12"/>
  <c r="G9794" i="12"/>
  <c r="H9794" i="12"/>
  <c r="I9794" i="12"/>
  <c r="J9794" i="12"/>
  <c r="K9794" i="12"/>
  <c r="L9794" i="12"/>
  <c r="B9795" i="12"/>
  <c r="C9795" i="12"/>
  <c r="D9795" i="12"/>
  <c r="E9795" i="12"/>
  <c r="F9795" i="12"/>
  <c r="G9795" i="12"/>
  <c r="H9795" i="12"/>
  <c r="I9795" i="12"/>
  <c r="J9795" i="12"/>
  <c r="K9795" i="12"/>
  <c r="L9795" i="12"/>
  <c r="B9796" i="12"/>
  <c r="C9796" i="12"/>
  <c r="D9796" i="12"/>
  <c r="E9796" i="12"/>
  <c r="F9796" i="12"/>
  <c r="G9796" i="12"/>
  <c r="H9796" i="12"/>
  <c r="I9796" i="12"/>
  <c r="J9796" i="12"/>
  <c r="K9796" i="12"/>
  <c r="L9796" i="12"/>
  <c r="B9797" i="12"/>
  <c r="C9797" i="12"/>
  <c r="D9797" i="12"/>
  <c r="E9797" i="12"/>
  <c r="F9797" i="12"/>
  <c r="G9797" i="12"/>
  <c r="H9797" i="12"/>
  <c r="I9797" i="12"/>
  <c r="J9797" i="12"/>
  <c r="K9797" i="12"/>
  <c r="L9797" i="12"/>
  <c r="B9798" i="12"/>
  <c r="C9798" i="12"/>
  <c r="D9798" i="12"/>
  <c r="E9798" i="12"/>
  <c r="F9798" i="12"/>
  <c r="G9798" i="12"/>
  <c r="H9798" i="12"/>
  <c r="I9798" i="12"/>
  <c r="J9798" i="12"/>
  <c r="K9798" i="12"/>
  <c r="L9798" i="12"/>
  <c r="B9799" i="12"/>
  <c r="C9799" i="12"/>
  <c r="D9799" i="12"/>
  <c r="E9799" i="12"/>
  <c r="F9799" i="12"/>
  <c r="G9799" i="12"/>
  <c r="H9799" i="12"/>
  <c r="I9799" i="12"/>
  <c r="J9799" i="12"/>
  <c r="K9799" i="12"/>
  <c r="L9799" i="12"/>
  <c r="B9800" i="12"/>
  <c r="C9800" i="12"/>
  <c r="D9800" i="12"/>
  <c r="E9800" i="12"/>
  <c r="F9800" i="12"/>
  <c r="G9800" i="12"/>
  <c r="H9800" i="12"/>
  <c r="I9800" i="12"/>
  <c r="J9800" i="12"/>
  <c r="K9800" i="12"/>
  <c r="L9800" i="12"/>
  <c r="B9801" i="12"/>
  <c r="C9801" i="12"/>
  <c r="D9801" i="12"/>
  <c r="E9801" i="12"/>
  <c r="F9801" i="12"/>
  <c r="G9801" i="12"/>
  <c r="H9801" i="12"/>
  <c r="I9801" i="12"/>
  <c r="J9801" i="12"/>
  <c r="K9801" i="12"/>
  <c r="L9801" i="12"/>
  <c r="B9802" i="12"/>
  <c r="C9802" i="12"/>
  <c r="D9802" i="12"/>
  <c r="E9802" i="12"/>
  <c r="F9802" i="12"/>
  <c r="G9802" i="12"/>
  <c r="H9802" i="12"/>
  <c r="I9802" i="12"/>
  <c r="J9802" i="12"/>
  <c r="K9802" i="12"/>
  <c r="L9802" i="12"/>
  <c r="B9803" i="12"/>
  <c r="C9803" i="12"/>
  <c r="D9803" i="12"/>
  <c r="E9803" i="12"/>
  <c r="F9803" i="12"/>
  <c r="G9803" i="12"/>
  <c r="H9803" i="12"/>
  <c r="I9803" i="12"/>
  <c r="J9803" i="12"/>
  <c r="K9803" i="12"/>
  <c r="L9803" i="12"/>
  <c r="B9804" i="12"/>
  <c r="C9804" i="12"/>
  <c r="D9804" i="12"/>
  <c r="E9804" i="12"/>
  <c r="F9804" i="12"/>
  <c r="G9804" i="12"/>
  <c r="H9804" i="12"/>
  <c r="I9804" i="12"/>
  <c r="J9804" i="12"/>
  <c r="K9804" i="12"/>
  <c r="L9804" i="12"/>
  <c r="B9805" i="12"/>
  <c r="C9805" i="12"/>
  <c r="D9805" i="12"/>
  <c r="E9805" i="12"/>
  <c r="F9805" i="12"/>
  <c r="G9805" i="12"/>
  <c r="H9805" i="12"/>
  <c r="I9805" i="12"/>
  <c r="J9805" i="12"/>
  <c r="K9805" i="12"/>
  <c r="L9805" i="12"/>
  <c r="B9806" i="12"/>
  <c r="C9806" i="12"/>
  <c r="D9806" i="12"/>
  <c r="E9806" i="12"/>
  <c r="F9806" i="12"/>
  <c r="G9806" i="12"/>
  <c r="H9806" i="12"/>
  <c r="I9806" i="12"/>
  <c r="J9806" i="12"/>
  <c r="K9806" i="12"/>
  <c r="L9806" i="12"/>
  <c r="B9807" i="12"/>
  <c r="C9807" i="12"/>
  <c r="D9807" i="12"/>
  <c r="E9807" i="12"/>
  <c r="F9807" i="12"/>
  <c r="G9807" i="12"/>
  <c r="H9807" i="12"/>
  <c r="I9807" i="12"/>
  <c r="J9807" i="12"/>
  <c r="K9807" i="12"/>
  <c r="L9807" i="12"/>
  <c r="B9808" i="12"/>
  <c r="C9808" i="12"/>
  <c r="D9808" i="12"/>
  <c r="E9808" i="12"/>
  <c r="F9808" i="12"/>
  <c r="G9808" i="12"/>
  <c r="H9808" i="12"/>
  <c r="I9808" i="12"/>
  <c r="J9808" i="12"/>
  <c r="K9808" i="12"/>
  <c r="L9808" i="12"/>
  <c r="B9809" i="12"/>
  <c r="C9809" i="12"/>
  <c r="D9809" i="12"/>
  <c r="E9809" i="12"/>
  <c r="F9809" i="12"/>
  <c r="G9809" i="12"/>
  <c r="H9809" i="12"/>
  <c r="I9809" i="12"/>
  <c r="J9809" i="12"/>
  <c r="K9809" i="12"/>
  <c r="L9809" i="12"/>
  <c r="B9810" i="12"/>
  <c r="C9810" i="12"/>
  <c r="D9810" i="12"/>
  <c r="E9810" i="12"/>
  <c r="F9810" i="12"/>
  <c r="G9810" i="12"/>
  <c r="H9810" i="12"/>
  <c r="I9810" i="12"/>
  <c r="J9810" i="12"/>
  <c r="K9810" i="12"/>
  <c r="L9810" i="12"/>
  <c r="B9811" i="12"/>
  <c r="C9811" i="12"/>
  <c r="D9811" i="12"/>
  <c r="E9811" i="12"/>
  <c r="F9811" i="12"/>
  <c r="G9811" i="12"/>
  <c r="H9811" i="12"/>
  <c r="I9811" i="12"/>
  <c r="J9811" i="12"/>
  <c r="K9811" i="12"/>
  <c r="L9811" i="12"/>
  <c r="B9812" i="12"/>
  <c r="C9812" i="12"/>
  <c r="D9812" i="12"/>
  <c r="E9812" i="12"/>
  <c r="F9812" i="12"/>
  <c r="G9812" i="12"/>
  <c r="H9812" i="12"/>
  <c r="I9812" i="12"/>
  <c r="J9812" i="12"/>
  <c r="K9812" i="12"/>
  <c r="L9812" i="12"/>
  <c r="B9813" i="12"/>
  <c r="C9813" i="12"/>
  <c r="D9813" i="12"/>
  <c r="E9813" i="12"/>
  <c r="F9813" i="12"/>
  <c r="G9813" i="12"/>
  <c r="H9813" i="12"/>
  <c r="I9813" i="12"/>
  <c r="J9813" i="12"/>
  <c r="K9813" i="12"/>
  <c r="L9813" i="12"/>
  <c r="B9814" i="12"/>
  <c r="C9814" i="12"/>
  <c r="D9814" i="12"/>
  <c r="E9814" i="12"/>
  <c r="F9814" i="12"/>
  <c r="G9814" i="12"/>
  <c r="H9814" i="12"/>
  <c r="I9814" i="12"/>
  <c r="J9814" i="12"/>
  <c r="K9814" i="12"/>
  <c r="L9814" i="12"/>
  <c r="B9815" i="12"/>
  <c r="C9815" i="12"/>
  <c r="D9815" i="12"/>
  <c r="E9815" i="12"/>
  <c r="F9815" i="12"/>
  <c r="G9815" i="12"/>
  <c r="H9815" i="12"/>
  <c r="I9815" i="12"/>
  <c r="J9815" i="12"/>
  <c r="K9815" i="12"/>
  <c r="L9815" i="12"/>
  <c r="B9816" i="12"/>
  <c r="C9816" i="12"/>
  <c r="D9816" i="12"/>
  <c r="E9816" i="12"/>
  <c r="F9816" i="12"/>
  <c r="G9816" i="12"/>
  <c r="H9816" i="12"/>
  <c r="I9816" i="12"/>
  <c r="J9816" i="12"/>
  <c r="K9816" i="12"/>
  <c r="L9816" i="12"/>
  <c r="B9817" i="12"/>
  <c r="C9817" i="12"/>
  <c r="D9817" i="12"/>
  <c r="E9817" i="12"/>
  <c r="F9817" i="12"/>
  <c r="G9817" i="12"/>
  <c r="H9817" i="12"/>
  <c r="I9817" i="12"/>
  <c r="J9817" i="12"/>
  <c r="K9817" i="12"/>
  <c r="L9817" i="12"/>
  <c r="B9818" i="12"/>
  <c r="C9818" i="12"/>
  <c r="D9818" i="12"/>
  <c r="E9818" i="12"/>
  <c r="F9818" i="12"/>
  <c r="G9818" i="12"/>
  <c r="H9818" i="12"/>
  <c r="I9818" i="12"/>
  <c r="J9818" i="12"/>
  <c r="K9818" i="12"/>
  <c r="L9818" i="12"/>
  <c r="B9819" i="12"/>
  <c r="C9819" i="12"/>
  <c r="D9819" i="12"/>
  <c r="E9819" i="12"/>
  <c r="F9819" i="12"/>
  <c r="G9819" i="12"/>
  <c r="H9819" i="12"/>
  <c r="I9819" i="12"/>
  <c r="J9819" i="12"/>
  <c r="K9819" i="12"/>
  <c r="L9819" i="12"/>
  <c r="B9820" i="12"/>
  <c r="C9820" i="12"/>
  <c r="D9820" i="12"/>
  <c r="E9820" i="12"/>
  <c r="F9820" i="12"/>
  <c r="G9820" i="12"/>
  <c r="H9820" i="12"/>
  <c r="I9820" i="12"/>
  <c r="J9820" i="12"/>
  <c r="K9820" i="12"/>
  <c r="L9820" i="12"/>
  <c r="B9821" i="12"/>
  <c r="C9821" i="12"/>
  <c r="D9821" i="12"/>
  <c r="E9821" i="12"/>
  <c r="F9821" i="12"/>
  <c r="G9821" i="12"/>
  <c r="H9821" i="12"/>
  <c r="I9821" i="12"/>
  <c r="J9821" i="12"/>
  <c r="K9821" i="12"/>
  <c r="L9821" i="12"/>
  <c r="B9822" i="12"/>
  <c r="C9822" i="12"/>
  <c r="D9822" i="12"/>
  <c r="E9822" i="12"/>
  <c r="F9822" i="12"/>
  <c r="G9822" i="12"/>
  <c r="H9822" i="12"/>
  <c r="I9822" i="12"/>
  <c r="J9822" i="12"/>
  <c r="K9822" i="12"/>
  <c r="L9822" i="12"/>
  <c r="B9823" i="12"/>
  <c r="C9823" i="12"/>
  <c r="D9823" i="12"/>
  <c r="E9823" i="12"/>
  <c r="F9823" i="12"/>
  <c r="G9823" i="12"/>
  <c r="H9823" i="12"/>
  <c r="I9823" i="12"/>
  <c r="J9823" i="12"/>
  <c r="K9823" i="12"/>
  <c r="L9823" i="12"/>
  <c r="B9824" i="12"/>
  <c r="C9824" i="12"/>
  <c r="D9824" i="12"/>
  <c r="E9824" i="12"/>
  <c r="F9824" i="12"/>
  <c r="G9824" i="12"/>
  <c r="H9824" i="12"/>
  <c r="I9824" i="12"/>
  <c r="J9824" i="12"/>
  <c r="K9824" i="12"/>
  <c r="L9824" i="12"/>
  <c r="B9825" i="12"/>
  <c r="C9825" i="12"/>
  <c r="D9825" i="12"/>
  <c r="E9825" i="12"/>
  <c r="F9825" i="12"/>
  <c r="G9825" i="12"/>
  <c r="H9825" i="12"/>
  <c r="I9825" i="12"/>
  <c r="J9825" i="12"/>
  <c r="K9825" i="12"/>
  <c r="L9825" i="12"/>
  <c r="B9826" i="12"/>
  <c r="C9826" i="12"/>
  <c r="D9826" i="12"/>
  <c r="E9826" i="12"/>
  <c r="F9826" i="12"/>
  <c r="G9826" i="12"/>
  <c r="H9826" i="12"/>
  <c r="I9826" i="12"/>
  <c r="J9826" i="12"/>
  <c r="K9826" i="12"/>
  <c r="L9826" i="12"/>
  <c r="B9827" i="12"/>
  <c r="C9827" i="12"/>
  <c r="D9827" i="12"/>
  <c r="E9827" i="12"/>
  <c r="F9827" i="12"/>
  <c r="G9827" i="12"/>
  <c r="H9827" i="12"/>
  <c r="I9827" i="12"/>
  <c r="J9827" i="12"/>
  <c r="K9827" i="12"/>
  <c r="L9827" i="12"/>
  <c r="B9828" i="12"/>
  <c r="C9828" i="12"/>
  <c r="D9828" i="12"/>
  <c r="E9828" i="12"/>
  <c r="F9828" i="12"/>
  <c r="G9828" i="12"/>
  <c r="H9828" i="12"/>
  <c r="I9828" i="12"/>
  <c r="J9828" i="12"/>
  <c r="K9828" i="12"/>
  <c r="L9828" i="12"/>
  <c r="B9829" i="12"/>
  <c r="C9829" i="12"/>
  <c r="D9829" i="12"/>
  <c r="E9829" i="12"/>
  <c r="F9829" i="12"/>
  <c r="G9829" i="12"/>
  <c r="H9829" i="12"/>
  <c r="I9829" i="12"/>
  <c r="J9829" i="12"/>
  <c r="K9829" i="12"/>
  <c r="L9829" i="12"/>
  <c r="B9830" i="12"/>
  <c r="C9830" i="12"/>
  <c r="D9830" i="12"/>
  <c r="E9830" i="12"/>
  <c r="F9830" i="12"/>
  <c r="G9830" i="12"/>
  <c r="H9830" i="12"/>
  <c r="I9830" i="12"/>
  <c r="J9830" i="12"/>
  <c r="K9830" i="12"/>
  <c r="L9830" i="12"/>
  <c r="B9831" i="12"/>
  <c r="C9831" i="12"/>
  <c r="D9831" i="12"/>
  <c r="E9831" i="12"/>
  <c r="F9831" i="12"/>
  <c r="G9831" i="12"/>
  <c r="H9831" i="12"/>
  <c r="I9831" i="12"/>
  <c r="J9831" i="12"/>
  <c r="K9831" i="12"/>
  <c r="L9831" i="12"/>
  <c r="B9832" i="12"/>
  <c r="C9832" i="12"/>
  <c r="D9832" i="12"/>
  <c r="E9832" i="12"/>
  <c r="F9832" i="12"/>
  <c r="G9832" i="12"/>
  <c r="H9832" i="12"/>
  <c r="I9832" i="12"/>
  <c r="J9832" i="12"/>
  <c r="K9832" i="12"/>
  <c r="L9832" i="12"/>
  <c r="B9833" i="12"/>
  <c r="C9833" i="12"/>
  <c r="D9833" i="12"/>
  <c r="E9833" i="12"/>
  <c r="F9833" i="12"/>
  <c r="G9833" i="12"/>
  <c r="H9833" i="12"/>
  <c r="I9833" i="12"/>
  <c r="J9833" i="12"/>
  <c r="K9833" i="12"/>
  <c r="L9833" i="12"/>
  <c r="B9834" i="12"/>
  <c r="C9834" i="12"/>
  <c r="D9834" i="12"/>
  <c r="E9834" i="12"/>
  <c r="F9834" i="12"/>
  <c r="G9834" i="12"/>
  <c r="H9834" i="12"/>
  <c r="I9834" i="12"/>
  <c r="J9834" i="12"/>
  <c r="K9834" i="12"/>
  <c r="L9834" i="12"/>
  <c r="B9835" i="12"/>
  <c r="C9835" i="12"/>
  <c r="D9835" i="12"/>
  <c r="E9835" i="12"/>
  <c r="F9835" i="12"/>
  <c r="G9835" i="12"/>
  <c r="H9835" i="12"/>
  <c r="I9835" i="12"/>
  <c r="J9835" i="12"/>
  <c r="K9835" i="12"/>
  <c r="L9835" i="12"/>
  <c r="B9836" i="12"/>
  <c r="C9836" i="12"/>
  <c r="D9836" i="12"/>
  <c r="E9836" i="12"/>
  <c r="F9836" i="12"/>
  <c r="G9836" i="12"/>
  <c r="H9836" i="12"/>
  <c r="I9836" i="12"/>
  <c r="J9836" i="12"/>
  <c r="K9836" i="12"/>
  <c r="L9836" i="12"/>
  <c r="B9837" i="12"/>
  <c r="C9837" i="12"/>
  <c r="D9837" i="12"/>
  <c r="E9837" i="12"/>
  <c r="F9837" i="12"/>
  <c r="G9837" i="12"/>
  <c r="H9837" i="12"/>
  <c r="I9837" i="12"/>
  <c r="J9837" i="12"/>
  <c r="K9837" i="12"/>
  <c r="L9837" i="12"/>
  <c r="B9838" i="12"/>
  <c r="C9838" i="12"/>
  <c r="D9838" i="12"/>
  <c r="E9838" i="12"/>
  <c r="F9838" i="12"/>
  <c r="G9838" i="12"/>
  <c r="H9838" i="12"/>
  <c r="I9838" i="12"/>
  <c r="J9838" i="12"/>
  <c r="K9838" i="12"/>
  <c r="L9838" i="12"/>
  <c r="B9839" i="12"/>
  <c r="C9839" i="12"/>
  <c r="D9839" i="12"/>
  <c r="E9839" i="12"/>
  <c r="F9839" i="12"/>
  <c r="G9839" i="12"/>
  <c r="H9839" i="12"/>
  <c r="I9839" i="12"/>
  <c r="J9839" i="12"/>
  <c r="K9839" i="12"/>
  <c r="L9839" i="12"/>
  <c r="B9840" i="12"/>
  <c r="C9840" i="12"/>
  <c r="D9840" i="12"/>
  <c r="E9840" i="12"/>
  <c r="F9840" i="12"/>
  <c r="G9840" i="12"/>
  <c r="H9840" i="12"/>
  <c r="I9840" i="12"/>
  <c r="J9840" i="12"/>
  <c r="K9840" i="12"/>
  <c r="L9840" i="12"/>
  <c r="B9841" i="12"/>
  <c r="C9841" i="12"/>
  <c r="D9841" i="12"/>
  <c r="E9841" i="12"/>
  <c r="F9841" i="12"/>
  <c r="G9841" i="12"/>
  <c r="H9841" i="12"/>
  <c r="I9841" i="12"/>
  <c r="J9841" i="12"/>
  <c r="K9841" i="12"/>
  <c r="L9841" i="12"/>
  <c r="B9842" i="12"/>
  <c r="C9842" i="12"/>
  <c r="D9842" i="12"/>
  <c r="E9842" i="12"/>
  <c r="F9842" i="12"/>
  <c r="G9842" i="12"/>
  <c r="H9842" i="12"/>
  <c r="I9842" i="12"/>
  <c r="J9842" i="12"/>
  <c r="K9842" i="12"/>
  <c r="L9842" i="12"/>
  <c r="B9843" i="12"/>
  <c r="C9843" i="12"/>
  <c r="D9843" i="12"/>
  <c r="E9843" i="12"/>
  <c r="F9843" i="12"/>
  <c r="G9843" i="12"/>
  <c r="H9843" i="12"/>
  <c r="I9843" i="12"/>
  <c r="J9843" i="12"/>
  <c r="K9843" i="12"/>
  <c r="L9843" i="12"/>
  <c r="B9844" i="12"/>
  <c r="C9844" i="12"/>
  <c r="D9844" i="12"/>
  <c r="E9844" i="12"/>
  <c r="F9844" i="12"/>
  <c r="G9844" i="12"/>
  <c r="H9844" i="12"/>
  <c r="I9844" i="12"/>
  <c r="J9844" i="12"/>
  <c r="K9844" i="12"/>
  <c r="L9844" i="12"/>
  <c r="B9845" i="12"/>
  <c r="C9845" i="12"/>
  <c r="D9845" i="12"/>
  <c r="E9845" i="12"/>
  <c r="F9845" i="12"/>
  <c r="G9845" i="12"/>
  <c r="H9845" i="12"/>
  <c r="I9845" i="12"/>
  <c r="J9845" i="12"/>
  <c r="K9845" i="12"/>
  <c r="L9845" i="12"/>
  <c r="B9846" i="12"/>
  <c r="C9846" i="12"/>
  <c r="D9846" i="12"/>
  <c r="E9846" i="12"/>
  <c r="F9846" i="12"/>
  <c r="G9846" i="12"/>
  <c r="H9846" i="12"/>
  <c r="I9846" i="12"/>
  <c r="J9846" i="12"/>
  <c r="K9846" i="12"/>
  <c r="L9846" i="12"/>
  <c r="B9847" i="12"/>
  <c r="C9847" i="12"/>
  <c r="D9847" i="12"/>
  <c r="E9847" i="12"/>
  <c r="F9847" i="12"/>
  <c r="G9847" i="12"/>
  <c r="H9847" i="12"/>
  <c r="I9847" i="12"/>
  <c r="J9847" i="12"/>
  <c r="K9847" i="12"/>
  <c r="L9847" i="12"/>
  <c r="B9848" i="12"/>
  <c r="C9848" i="12"/>
  <c r="D9848" i="12"/>
  <c r="E9848" i="12"/>
  <c r="F9848" i="12"/>
  <c r="G9848" i="12"/>
  <c r="H9848" i="12"/>
  <c r="I9848" i="12"/>
  <c r="J9848" i="12"/>
  <c r="K9848" i="12"/>
  <c r="L9848" i="12"/>
  <c r="B9849" i="12"/>
  <c r="C9849" i="12"/>
  <c r="D9849" i="12"/>
  <c r="E9849" i="12"/>
  <c r="F9849" i="12"/>
  <c r="G9849" i="12"/>
  <c r="H9849" i="12"/>
  <c r="I9849" i="12"/>
  <c r="J9849" i="12"/>
  <c r="K9849" i="12"/>
  <c r="L9849" i="12"/>
  <c r="B9850" i="12"/>
  <c r="C9850" i="12"/>
  <c r="D9850" i="12"/>
  <c r="E9850" i="12"/>
  <c r="F9850" i="12"/>
  <c r="G9850" i="12"/>
  <c r="H9850" i="12"/>
  <c r="I9850" i="12"/>
  <c r="J9850" i="12"/>
  <c r="K9850" i="12"/>
  <c r="L9850" i="12"/>
  <c r="B9851" i="12"/>
  <c r="C9851" i="12"/>
  <c r="D9851" i="12"/>
  <c r="E9851" i="12"/>
  <c r="F9851" i="12"/>
  <c r="G9851" i="12"/>
  <c r="H9851" i="12"/>
  <c r="I9851" i="12"/>
  <c r="J9851" i="12"/>
  <c r="K9851" i="12"/>
  <c r="L9851" i="12"/>
  <c r="B9852" i="12"/>
  <c r="C9852" i="12"/>
  <c r="D9852" i="12"/>
  <c r="E9852" i="12"/>
  <c r="F9852" i="12"/>
  <c r="G9852" i="12"/>
  <c r="H9852" i="12"/>
  <c r="I9852" i="12"/>
  <c r="J9852" i="12"/>
  <c r="K9852" i="12"/>
  <c r="L9852" i="12"/>
  <c r="B9853" i="12"/>
  <c r="C9853" i="12"/>
  <c r="D9853" i="12"/>
  <c r="E9853" i="12"/>
  <c r="F9853" i="12"/>
  <c r="G9853" i="12"/>
  <c r="H9853" i="12"/>
  <c r="I9853" i="12"/>
  <c r="J9853" i="12"/>
  <c r="K9853" i="12"/>
  <c r="L9853" i="12"/>
  <c r="B9854" i="12"/>
  <c r="C9854" i="12"/>
  <c r="D9854" i="12"/>
  <c r="E9854" i="12"/>
  <c r="F9854" i="12"/>
  <c r="G9854" i="12"/>
  <c r="H9854" i="12"/>
  <c r="I9854" i="12"/>
  <c r="J9854" i="12"/>
  <c r="K9854" i="12"/>
  <c r="L9854" i="12"/>
  <c r="B9855" i="12"/>
  <c r="C9855" i="12"/>
  <c r="D9855" i="12"/>
  <c r="E9855" i="12"/>
  <c r="F9855" i="12"/>
  <c r="G9855" i="12"/>
  <c r="H9855" i="12"/>
  <c r="I9855" i="12"/>
  <c r="J9855" i="12"/>
  <c r="K9855" i="12"/>
  <c r="L9855" i="12"/>
  <c r="B9856" i="12"/>
  <c r="C9856" i="12"/>
  <c r="D9856" i="12"/>
  <c r="E9856" i="12"/>
  <c r="F9856" i="12"/>
  <c r="G9856" i="12"/>
  <c r="H9856" i="12"/>
  <c r="I9856" i="12"/>
  <c r="J9856" i="12"/>
  <c r="K9856" i="12"/>
  <c r="L9856" i="12"/>
  <c r="B9857" i="12"/>
  <c r="C9857" i="12"/>
  <c r="D9857" i="12"/>
  <c r="E9857" i="12"/>
  <c r="F9857" i="12"/>
  <c r="G9857" i="12"/>
  <c r="H9857" i="12"/>
  <c r="I9857" i="12"/>
  <c r="J9857" i="12"/>
  <c r="K9857" i="12"/>
  <c r="L9857" i="12"/>
  <c r="B9858" i="12"/>
  <c r="C9858" i="12"/>
  <c r="D9858" i="12"/>
  <c r="E9858" i="12"/>
  <c r="F9858" i="12"/>
  <c r="G9858" i="12"/>
  <c r="H9858" i="12"/>
  <c r="I9858" i="12"/>
  <c r="J9858" i="12"/>
  <c r="K9858" i="12"/>
  <c r="L9858" i="12"/>
  <c r="B9859" i="12"/>
  <c r="C9859" i="12"/>
  <c r="D9859" i="12"/>
  <c r="E9859" i="12"/>
  <c r="F9859" i="12"/>
  <c r="G9859" i="12"/>
  <c r="H9859" i="12"/>
  <c r="I9859" i="12"/>
  <c r="J9859" i="12"/>
  <c r="K9859" i="12"/>
  <c r="L9859" i="12"/>
  <c r="B9860" i="12"/>
  <c r="C9860" i="12"/>
  <c r="D9860" i="12"/>
  <c r="E9860" i="12"/>
  <c r="F9860" i="12"/>
  <c r="G9860" i="12"/>
  <c r="H9860" i="12"/>
  <c r="I9860" i="12"/>
  <c r="J9860" i="12"/>
  <c r="K9860" i="12"/>
  <c r="L9860" i="12"/>
  <c r="B9861" i="12"/>
  <c r="C9861" i="12"/>
  <c r="D9861" i="12"/>
  <c r="E9861" i="12"/>
  <c r="F9861" i="12"/>
  <c r="G9861" i="12"/>
  <c r="H9861" i="12"/>
  <c r="I9861" i="12"/>
  <c r="J9861" i="12"/>
  <c r="K9861" i="12"/>
  <c r="L9861" i="12"/>
  <c r="B9862" i="12"/>
  <c r="C9862" i="12"/>
  <c r="D9862" i="12"/>
  <c r="E9862" i="12"/>
  <c r="F9862" i="12"/>
  <c r="G9862" i="12"/>
  <c r="H9862" i="12"/>
  <c r="I9862" i="12"/>
  <c r="J9862" i="12"/>
  <c r="K9862" i="12"/>
  <c r="L9862" i="12"/>
  <c r="B9863" i="12"/>
  <c r="C9863" i="12"/>
  <c r="D9863" i="12"/>
  <c r="E9863" i="12"/>
  <c r="F9863" i="12"/>
  <c r="G9863" i="12"/>
  <c r="H9863" i="12"/>
  <c r="I9863" i="12"/>
  <c r="J9863" i="12"/>
  <c r="K9863" i="12"/>
  <c r="L9863" i="12"/>
  <c r="B9864" i="12"/>
  <c r="C9864" i="12"/>
  <c r="D9864" i="12"/>
  <c r="E9864" i="12"/>
  <c r="F9864" i="12"/>
  <c r="G9864" i="12"/>
  <c r="H9864" i="12"/>
  <c r="I9864" i="12"/>
  <c r="J9864" i="12"/>
  <c r="K9864" i="12"/>
  <c r="L9864" i="12"/>
  <c r="B9865" i="12"/>
  <c r="C9865" i="12"/>
  <c r="D9865" i="12"/>
  <c r="E9865" i="12"/>
  <c r="F9865" i="12"/>
  <c r="G9865" i="12"/>
  <c r="H9865" i="12"/>
  <c r="I9865" i="12"/>
  <c r="J9865" i="12"/>
  <c r="K9865" i="12"/>
  <c r="L9865" i="12"/>
  <c r="B9866" i="12"/>
  <c r="C9866" i="12"/>
  <c r="D9866" i="12"/>
  <c r="E9866" i="12"/>
  <c r="F9866" i="12"/>
  <c r="G9866" i="12"/>
  <c r="H9866" i="12"/>
  <c r="I9866" i="12"/>
  <c r="J9866" i="12"/>
  <c r="K9866" i="12"/>
  <c r="L9866" i="12"/>
  <c r="B9867" i="12"/>
  <c r="C9867" i="12"/>
  <c r="D9867" i="12"/>
  <c r="E9867" i="12"/>
  <c r="F9867" i="12"/>
  <c r="G9867" i="12"/>
  <c r="H9867" i="12"/>
  <c r="I9867" i="12"/>
  <c r="J9867" i="12"/>
  <c r="K9867" i="12"/>
  <c r="L9867" i="12"/>
  <c r="B9868" i="12"/>
  <c r="C9868" i="12"/>
  <c r="D9868" i="12"/>
  <c r="E9868" i="12"/>
  <c r="F9868" i="12"/>
  <c r="G9868" i="12"/>
  <c r="H9868" i="12"/>
  <c r="I9868" i="12"/>
  <c r="J9868" i="12"/>
  <c r="K9868" i="12"/>
  <c r="L9868" i="12"/>
  <c r="B9869" i="12"/>
  <c r="C9869" i="12"/>
  <c r="D9869" i="12"/>
  <c r="E9869" i="12"/>
  <c r="F9869" i="12"/>
  <c r="G9869" i="12"/>
  <c r="H9869" i="12"/>
  <c r="I9869" i="12"/>
  <c r="J9869" i="12"/>
  <c r="K9869" i="12"/>
  <c r="L9869" i="12"/>
  <c r="B9870" i="12"/>
  <c r="C9870" i="12"/>
  <c r="D9870" i="12"/>
  <c r="E9870" i="12"/>
  <c r="F9870" i="12"/>
  <c r="G9870" i="12"/>
  <c r="H9870" i="12"/>
  <c r="I9870" i="12"/>
  <c r="J9870" i="12"/>
  <c r="K9870" i="12"/>
  <c r="L9870" i="12"/>
  <c r="B9871" i="12"/>
  <c r="C9871" i="12"/>
  <c r="D9871" i="12"/>
  <c r="E9871" i="12"/>
  <c r="F9871" i="12"/>
  <c r="G9871" i="12"/>
  <c r="H9871" i="12"/>
  <c r="I9871" i="12"/>
  <c r="J9871" i="12"/>
  <c r="K9871" i="12"/>
  <c r="L9871" i="12"/>
  <c r="B9872" i="12"/>
  <c r="C9872" i="12"/>
  <c r="D9872" i="12"/>
  <c r="E9872" i="12"/>
  <c r="F9872" i="12"/>
  <c r="G9872" i="12"/>
  <c r="H9872" i="12"/>
  <c r="I9872" i="12"/>
  <c r="J9872" i="12"/>
  <c r="K9872" i="12"/>
  <c r="L9872" i="12"/>
  <c r="B9873" i="12"/>
  <c r="C9873" i="12"/>
  <c r="D9873" i="12"/>
  <c r="E9873" i="12"/>
  <c r="F9873" i="12"/>
  <c r="G9873" i="12"/>
  <c r="H9873" i="12"/>
  <c r="I9873" i="12"/>
  <c r="J9873" i="12"/>
  <c r="K9873" i="12"/>
  <c r="L9873" i="12"/>
  <c r="B9874" i="12"/>
  <c r="C9874" i="12"/>
  <c r="D9874" i="12"/>
  <c r="E9874" i="12"/>
  <c r="F9874" i="12"/>
  <c r="G9874" i="12"/>
  <c r="H9874" i="12"/>
  <c r="I9874" i="12"/>
  <c r="J9874" i="12"/>
  <c r="K9874" i="12"/>
  <c r="L9874" i="12"/>
  <c r="B9875" i="12"/>
  <c r="C9875" i="12"/>
  <c r="D9875" i="12"/>
  <c r="E9875" i="12"/>
  <c r="F9875" i="12"/>
  <c r="G9875" i="12"/>
  <c r="H9875" i="12"/>
  <c r="I9875" i="12"/>
  <c r="J9875" i="12"/>
  <c r="K9875" i="12"/>
  <c r="L9875" i="12"/>
  <c r="B9876" i="12"/>
  <c r="C9876" i="12"/>
  <c r="D9876" i="12"/>
  <c r="E9876" i="12"/>
  <c r="F9876" i="12"/>
  <c r="G9876" i="12"/>
  <c r="H9876" i="12"/>
  <c r="I9876" i="12"/>
  <c r="J9876" i="12"/>
  <c r="K9876" i="12"/>
  <c r="L9876" i="12"/>
  <c r="B9877" i="12"/>
  <c r="C9877" i="12"/>
  <c r="D9877" i="12"/>
  <c r="E9877" i="12"/>
  <c r="F9877" i="12"/>
  <c r="G9877" i="12"/>
  <c r="H9877" i="12"/>
  <c r="I9877" i="12"/>
  <c r="J9877" i="12"/>
  <c r="K9877" i="12"/>
  <c r="L9877" i="12"/>
  <c r="B9878" i="12"/>
  <c r="C9878" i="12"/>
  <c r="D9878" i="12"/>
  <c r="E9878" i="12"/>
  <c r="F9878" i="12"/>
  <c r="G9878" i="12"/>
  <c r="H9878" i="12"/>
  <c r="I9878" i="12"/>
  <c r="J9878" i="12"/>
  <c r="K9878" i="12"/>
  <c r="L9878" i="12"/>
  <c r="B9879" i="12"/>
  <c r="C9879" i="12"/>
  <c r="D9879" i="12"/>
  <c r="E9879" i="12"/>
  <c r="F9879" i="12"/>
  <c r="G9879" i="12"/>
  <c r="H9879" i="12"/>
  <c r="I9879" i="12"/>
  <c r="J9879" i="12"/>
  <c r="K9879" i="12"/>
  <c r="L9879" i="12"/>
  <c r="B9880" i="12"/>
  <c r="C9880" i="12"/>
  <c r="D9880" i="12"/>
  <c r="E9880" i="12"/>
  <c r="F9880" i="12"/>
  <c r="G9880" i="12"/>
  <c r="H9880" i="12"/>
  <c r="I9880" i="12"/>
  <c r="J9880" i="12"/>
  <c r="K9880" i="12"/>
  <c r="L9880" i="12"/>
  <c r="B9881" i="12"/>
  <c r="C9881" i="12"/>
  <c r="D9881" i="12"/>
  <c r="E9881" i="12"/>
  <c r="F9881" i="12"/>
  <c r="G9881" i="12"/>
  <c r="H9881" i="12"/>
  <c r="I9881" i="12"/>
  <c r="J9881" i="12"/>
  <c r="K9881" i="12"/>
  <c r="L9881" i="12"/>
  <c r="B9882" i="12"/>
  <c r="C9882" i="12"/>
  <c r="D9882" i="12"/>
  <c r="E9882" i="12"/>
  <c r="F9882" i="12"/>
  <c r="G9882" i="12"/>
  <c r="H9882" i="12"/>
  <c r="I9882" i="12"/>
  <c r="J9882" i="12"/>
  <c r="K9882" i="12"/>
  <c r="L9882" i="12"/>
  <c r="B9883" i="12"/>
  <c r="C9883" i="12"/>
  <c r="D9883" i="12"/>
  <c r="E9883" i="12"/>
  <c r="F9883" i="12"/>
  <c r="G9883" i="12"/>
  <c r="H9883" i="12"/>
  <c r="I9883" i="12"/>
  <c r="J9883" i="12"/>
  <c r="K9883" i="12"/>
  <c r="L9883" i="12"/>
  <c r="B9884" i="12"/>
  <c r="C9884" i="12"/>
  <c r="D9884" i="12"/>
  <c r="E9884" i="12"/>
  <c r="F9884" i="12"/>
  <c r="G9884" i="12"/>
  <c r="H9884" i="12"/>
  <c r="I9884" i="12"/>
  <c r="J9884" i="12"/>
  <c r="K9884" i="12"/>
  <c r="L9884" i="12"/>
  <c r="B9885" i="12"/>
  <c r="C9885" i="12"/>
  <c r="D9885" i="12"/>
  <c r="E9885" i="12"/>
  <c r="F9885" i="12"/>
  <c r="G9885" i="12"/>
  <c r="H9885" i="12"/>
  <c r="I9885" i="12"/>
  <c r="J9885" i="12"/>
  <c r="K9885" i="12"/>
  <c r="L9885" i="12"/>
  <c r="B9886" i="12"/>
  <c r="C9886" i="12"/>
  <c r="D9886" i="12"/>
  <c r="E9886" i="12"/>
  <c r="F9886" i="12"/>
  <c r="G9886" i="12"/>
  <c r="H9886" i="12"/>
  <c r="I9886" i="12"/>
  <c r="J9886" i="12"/>
  <c r="K9886" i="12"/>
  <c r="L9886" i="12"/>
  <c r="B9887" i="12"/>
  <c r="C9887" i="12"/>
  <c r="D9887" i="12"/>
  <c r="E9887" i="12"/>
  <c r="F9887" i="12"/>
  <c r="G9887" i="12"/>
  <c r="H9887" i="12"/>
  <c r="I9887" i="12"/>
  <c r="J9887" i="12"/>
  <c r="K9887" i="12"/>
  <c r="L9887" i="12"/>
  <c r="B9888" i="12"/>
  <c r="C9888" i="12"/>
  <c r="D9888" i="12"/>
  <c r="E9888" i="12"/>
  <c r="F9888" i="12"/>
  <c r="G9888" i="12"/>
  <c r="H9888" i="12"/>
  <c r="I9888" i="12"/>
  <c r="J9888" i="12"/>
  <c r="K9888" i="12"/>
  <c r="L9888" i="12"/>
  <c r="B9889" i="12"/>
  <c r="C9889" i="12"/>
  <c r="D9889" i="12"/>
  <c r="E9889" i="12"/>
  <c r="F9889" i="12"/>
  <c r="G9889" i="12"/>
  <c r="H9889" i="12"/>
  <c r="I9889" i="12"/>
  <c r="J9889" i="12"/>
  <c r="K9889" i="12"/>
  <c r="L9889" i="12"/>
  <c r="B9890" i="12"/>
  <c r="C9890" i="12"/>
  <c r="D9890" i="12"/>
  <c r="E9890" i="12"/>
  <c r="F9890" i="12"/>
  <c r="G9890" i="12"/>
  <c r="H9890" i="12"/>
  <c r="I9890" i="12"/>
  <c r="J9890" i="12"/>
  <c r="K9890" i="12"/>
  <c r="L9890" i="12"/>
  <c r="B9891" i="12"/>
  <c r="C9891" i="12"/>
  <c r="D9891" i="12"/>
  <c r="E9891" i="12"/>
  <c r="F9891" i="12"/>
  <c r="G9891" i="12"/>
  <c r="H9891" i="12"/>
  <c r="I9891" i="12"/>
  <c r="J9891" i="12"/>
  <c r="K9891" i="12"/>
  <c r="L9891" i="12"/>
  <c r="B9892" i="12"/>
  <c r="C9892" i="12"/>
  <c r="D9892" i="12"/>
  <c r="E9892" i="12"/>
  <c r="F9892" i="12"/>
  <c r="G9892" i="12"/>
  <c r="H9892" i="12"/>
  <c r="I9892" i="12"/>
  <c r="J9892" i="12"/>
  <c r="K9892" i="12"/>
  <c r="L9892" i="12"/>
  <c r="B9893" i="12"/>
  <c r="C9893" i="12"/>
  <c r="D9893" i="12"/>
  <c r="E9893" i="12"/>
  <c r="F9893" i="12"/>
  <c r="G9893" i="12"/>
  <c r="H9893" i="12"/>
  <c r="I9893" i="12"/>
  <c r="J9893" i="12"/>
  <c r="K9893" i="12"/>
  <c r="L9893" i="12"/>
  <c r="B9894" i="12"/>
  <c r="C9894" i="12"/>
  <c r="D9894" i="12"/>
  <c r="E9894" i="12"/>
  <c r="F9894" i="12"/>
  <c r="G9894" i="12"/>
  <c r="H9894" i="12"/>
  <c r="I9894" i="12"/>
  <c r="J9894" i="12"/>
  <c r="K9894" i="12"/>
  <c r="L9894" i="12"/>
  <c r="B9895" i="12"/>
  <c r="C9895" i="12"/>
  <c r="D9895" i="12"/>
  <c r="E9895" i="12"/>
  <c r="F9895" i="12"/>
  <c r="G9895" i="12"/>
  <c r="H9895" i="12"/>
  <c r="I9895" i="12"/>
  <c r="J9895" i="12"/>
  <c r="K9895" i="12"/>
  <c r="L9895" i="12"/>
  <c r="B9896" i="12"/>
  <c r="C9896" i="12"/>
  <c r="D9896" i="12"/>
  <c r="E9896" i="12"/>
  <c r="F9896" i="12"/>
  <c r="G9896" i="12"/>
  <c r="H9896" i="12"/>
  <c r="I9896" i="12"/>
  <c r="J9896" i="12"/>
  <c r="K9896" i="12"/>
  <c r="L9896" i="12"/>
  <c r="B9897" i="12"/>
  <c r="C9897" i="12"/>
  <c r="D9897" i="12"/>
  <c r="E9897" i="12"/>
  <c r="F9897" i="12"/>
  <c r="G9897" i="12"/>
  <c r="H9897" i="12"/>
  <c r="I9897" i="12"/>
  <c r="J9897" i="12"/>
  <c r="K9897" i="12"/>
  <c r="L9897" i="12"/>
  <c r="B9898" i="12"/>
  <c r="C9898" i="12"/>
  <c r="D9898" i="12"/>
  <c r="E9898" i="12"/>
  <c r="F9898" i="12"/>
  <c r="G9898" i="12"/>
  <c r="H9898" i="12"/>
  <c r="I9898" i="12"/>
  <c r="J9898" i="12"/>
  <c r="K9898" i="12"/>
  <c r="L9898" i="12"/>
  <c r="B9899" i="12"/>
  <c r="C9899" i="12"/>
  <c r="D9899" i="12"/>
  <c r="E9899" i="12"/>
  <c r="F9899" i="12"/>
  <c r="G9899" i="12"/>
  <c r="H9899" i="12"/>
  <c r="I9899" i="12"/>
  <c r="J9899" i="12"/>
  <c r="K9899" i="12"/>
  <c r="L9899" i="12"/>
  <c r="B9900" i="12"/>
  <c r="C9900" i="12"/>
  <c r="D9900" i="12"/>
  <c r="E9900" i="12"/>
  <c r="F9900" i="12"/>
  <c r="G9900" i="12"/>
  <c r="H9900" i="12"/>
  <c r="I9900" i="12"/>
  <c r="J9900" i="12"/>
  <c r="K9900" i="12"/>
  <c r="L9900" i="12"/>
  <c r="B9901" i="12"/>
  <c r="C9901" i="12"/>
  <c r="D9901" i="12"/>
  <c r="E9901" i="12"/>
  <c r="F9901" i="12"/>
  <c r="G9901" i="12"/>
  <c r="H9901" i="12"/>
  <c r="I9901" i="12"/>
  <c r="J9901" i="12"/>
  <c r="K9901" i="12"/>
  <c r="L9901" i="12"/>
  <c r="B9902" i="12"/>
  <c r="C9902" i="12"/>
  <c r="D9902" i="12"/>
  <c r="E9902" i="12"/>
  <c r="F9902" i="12"/>
  <c r="G9902" i="12"/>
  <c r="H9902" i="12"/>
  <c r="I9902" i="12"/>
  <c r="J9902" i="12"/>
  <c r="K9902" i="12"/>
  <c r="L9902" i="12"/>
  <c r="B9903" i="12"/>
  <c r="C9903" i="12"/>
  <c r="D9903" i="12"/>
  <c r="E9903" i="12"/>
  <c r="F9903" i="12"/>
  <c r="G9903" i="12"/>
  <c r="H9903" i="12"/>
  <c r="I9903" i="12"/>
  <c r="J9903" i="12"/>
  <c r="K9903" i="12"/>
  <c r="L9903" i="12"/>
  <c r="B9904" i="12"/>
  <c r="C9904" i="12"/>
  <c r="D9904" i="12"/>
  <c r="E9904" i="12"/>
  <c r="F9904" i="12"/>
  <c r="G9904" i="12"/>
  <c r="H9904" i="12"/>
  <c r="I9904" i="12"/>
  <c r="J9904" i="12"/>
  <c r="K9904" i="12"/>
  <c r="L9904" i="12"/>
  <c r="B9905" i="12"/>
  <c r="C9905" i="12"/>
  <c r="D9905" i="12"/>
  <c r="E9905" i="12"/>
  <c r="F9905" i="12"/>
  <c r="G9905" i="12"/>
  <c r="H9905" i="12"/>
  <c r="I9905" i="12"/>
  <c r="J9905" i="12"/>
  <c r="K9905" i="12"/>
  <c r="L9905" i="12"/>
  <c r="B9906" i="12"/>
  <c r="C9906" i="12"/>
  <c r="D9906" i="12"/>
  <c r="E9906" i="12"/>
  <c r="F9906" i="12"/>
  <c r="G9906" i="12"/>
  <c r="H9906" i="12"/>
  <c r="I9906" i="12"/>
  <c r="J9906" i="12"/>
  <c r="K9906" i="12"/>
  <c r="L9906" i="12"/>
  <c r="B9907" i="12"/>
  <c r="C9907" i="12"/>
  <c r="D9907" i="12"/>
  <c r="E9907" i="12"/>
  <c r="F9907" i="12"/>
  <c r="G9907" i="12"/>
  <c r="H9907" i="12"/>
  <c r="I9907" i="12"/>
  <c r="J9907" i="12"/>
  <c r="K9907" i="12"/>
  <c r="L9907" i="12"/>
  <c r="B9908" i="12"/>
  <c r="C9908" i="12"/>
  <c r="D9908" i="12"/>
  <c r="E9908" i="12"/>
  <c r="F9908" i="12"/>
  <c r="G9908" i="12"/>
  <c r="H9908" i="12"/>
  <c r="I9908" i="12"/>
  <c r="J9908" i="12"/>
  <c r="K9908" i="12"/>
  <c r="L9908" i="12"/>
  <c r="B9909" i="12"/>
  <c r="C9909" i="12"/>
  <c r="D9909" i="12"/>
  <c r="E9909" i="12"/>
  <c r="F9909" i="12"/>
  <c r="G9909" i="12"/>
  <c r="H9909" i="12"/>
  <c r="I9909" i="12"/>
  <c r="J9909" i="12"/>
  <c r="K9909" i="12"/>
  <c r="L9909" i="12"/>
  <c r="B9910" i="12"/>
  <c r="C9910" i="12"/>
  <c r="D9910" i="12"/>
  <c r="E9910" i="12"/>
  <c r="F9910" i="12"/>
  <c r="G9910" i="12"/>
  <c r="H9910" i="12"/>
  <c r="I9910" i="12"/>
  <c r="J9910" i="12"/>
  <c r="K9910" i="12"/>
  <c r="L9910" i="12"/>
  <c r="B9911" i="12"/>
  <c r="C9911" i="12"/>
  <c r="D9911" i="12"/>
  <c r="E9911" i="12"/>
  <c r="F9911" i="12"/>
  <c r="G9911" i="12"/>
  <c r="H9911" i="12"/>
  <c r="I9911" i="12"/>
  <c r="J9911" i="12"/>
  <c r="K9911" i="12"/>
  <c r="L9911" i="12"/>
  <c r="B9912" i="12"/>
  <c r="C9912" i="12"/>
  <c r="D9912" i="12"/>
  <c r="E9912" i="12"/>
  <c r="F9912" i="12"/>
  <c r="G9912" i="12"/>
  <c r="H9912" i="12"/>
  <c r="I9912" i="12"/>
  <c r="J9912" i="12"/>
  <c r="K9912" i="12"/>
  <c r="L9912" i="12"/>
  <c r="B9913" i="12"/>
  <c r="C9913" i="12"/>
  <c r="D9913" i="12"/>
  <c r="E9913" i="12"/>
  <c r="F9913" i="12"/>
  <c r="G9913" i="12"/>
  <c r="H9913" i="12"/>
  <c r="I9913" i="12"/>
  <c r="J9913" i="12"/>
  <c r="K9913" i="12"/>
  <c r="L9913" i="12"/>
  <c r="B9914" i="12"/>
  <c r="C9914" i="12"/>
  <c r="D9914" i="12"/>
  <c r="E9914" i="12"/>
  <c r="F9914" i="12"/>
  <c r="G9914" i="12"/>
  <c r="H9914" i="12"/>
  <c r="I9914" i="12"/>
  <c r="J9914" i="12"/>
  <c r="K9914" i="12"/>
  <c r="L9914" i="12"/>
  <c r="B9915" i="12"/>
  <c r="C9915" i="12"/>
  <c r="D9915" i="12"/>
  <c r="E9915" i="12"/>
  <c r="F9915" i="12"/>
  <c r="G9915" i="12"/>
  <c r="H9915" i="12"/>
  <c r="I9915" i="12"/>
  <c r="J9915" i="12"/>
  <c r="K9915" i="12"/>
  <c r="L9915" i="12"/>
  <c r="B9916" i="12"/>
  <c r="C9916" i="12"/>
  <c r="D9916" i="12"/>
  <c r="E9916" i="12"/>
  <c r="F9916" i="12"/>
  <c r="G9916" i="12"/>
  <c r="H9916" i="12"/>
  <c r="I9916" i="12"/>
  <c r="J9916" i="12"/>
  <c r="K9916" i="12"/>
  <c r="L9916" i="12"/>
  <c r="B9917" i="12"/>
  <c r="C9917" i="12"/>
  <c r="D9917" i="12"/>
  <c r="E9917" i="12"/>
  <c r="F9917" i="12"/>
  <c r="G9917" i="12"/>
  <c r="H9917" i="12"/>
  <c r="I9917" i="12"/>
  <c r="J9917" i="12"/>
  <c r="K9917" i="12"/>
  <c r="L9917" i="12"/>
  <c r="B9918" i="12"/>
  <c r="C9918" i="12"/>
  <c r="D9918" i="12"/>
  <c r="E9918" i="12"/>
  <c r="F9918" i="12"/>
  <c r="G9918" i="12"/>
  <c r="H9918" i="12"/>
  <c r="I9918" i="12"/>
  <c r="J9918" i="12"/>
  <c r="K9918" i="12"/>
  <c r="L9918" i="12"/>
  <c r="B9919" i="12"/>
  <c r="C9919" i="12"/>
  <c r="D9919" i="12"/>
  <c r="E9919" i="12"/>
  <c r="F9919" i="12"/>
  <c r="G9919" i="12"/>
  <c r="H9919" i="12"/>
  <c r="I9919" i="12"/>
  <c r="J9919" i="12"/>
  <c r="K9919" i="12"/>
  <c r="L9919" i="12"/>
  <c r="B9920" i="12"/>
  <c r="C9920" i="12"/>
  <c r="D9920" i="12"/>
  <c r="E9920" i="12"/>
  <c r="F9920" i="12"/>
  <c r="G9920" i="12"/>
  <c r="H9920" i="12"/>
  <c r="I9920" i="12"/>
  <c r="J9920" i="12"/>
  <c r="K9920" i="12"/>
  <c r="L9920" i="12"/>
  <c r="B9921" i="12"/>
  <c r="C9921" i="12"/>
  <c r="D9921" i="12"/>
  <c r="E9921" i="12"/>
  <c r="F9921" i="12"/>
  <c r="G9921" i="12"/>
  <c r="H9921" i="12"/>
  <c r="I9921" i="12"/>
  <c r="J9921" i="12"/>
  <c r="K9921" i="12"/>
  <c r="L9921" i="12"/>
  <c r="B9922" i="12"/>
  <c r="C9922" i="12"/>
  <c r="D9922" i="12"/>
  <c r="E9922" i="12"/>
  <c r="F9922" i="12"/>
  <c r="G9922" i="12"/>
  <c r="H9922" i="12"/>
  <c r="I9922" i="12"/>
  <c r="J9922" i="12"/>
  <c r="K9922" i="12"/>
  <c r="L9922" i="12"/>
  <c r="B9923" i="12"/>
  <c r="C9923" i="12"/>
  <c r="D9923" i="12"/>
  <c r="E9923" i="12"/>
  <c r="F9923" i="12"/>
  <c r="G9923" i="12"/>
  <c r="H9923" i="12"/>
  <c r="I9923" i="12"/>
  <c r="J9923" i="12"/>
  <c r="K9923" i="12"/>
  <c r="L9923" i="12"/>
  <c r="B9924" i="12"/>
  <c r="C9924" i="12"/>
  <c r="D9924" i="12"/>
  <c r="E9924" i="12"/>
  <c r="F9924" i="12"/>
  <c r="G9924" i="12"/>
  <c r="H9924" i="12"/>
  <c r="I9924" i="12"/>
  <c r="J9924" i="12"/>
  <c r="K9924" i="12"/>
  <c r="L9924" i="12"/>
  <c r="B9925" i="12"/>
  <c r="C9925" i="12"/>
  <c r="D9925" i="12"/>
  <c r="E9925" i="12"/>
  <c r="F9925" i="12"/>
  <c r="G9925" i="12"/>
  <c r="H9925" i="12"/>
  <c r="I9925" i="12"/>
  <c r="J9925" i="12"/>
  <c r="K9925" i="12"/>
  <c r="L9925" i="12"/>
  <c r="B9926" i="12"/>
  <c r="C9926" i="12"/>
  <c r="D9926" i="12"/>
  <c r="E9926" i="12"/>
  <c r="F9926" i="12"/>
  <c r="G9926" i="12"/>
  <c r="H9926" i="12"/>
  <c r="I9926" i="12"/>
  <c r="J9926" i="12"/>
  <c r="K9926" i="12"/>
  <c r="L9926" i="12"/>
  <c r="B9927" i="12"/>
  <c r="C9927" i="12"/>
  <c r="D9927" i="12"/>
  <c r="E9927" i="12"/>
  <c r="F9927" i="12"/>
  <c r="G9927" i="12"/>
  <c r="H9927" i="12"/>
  <c r="I9927" i="12"/>
  <c r="J9927" i="12"/>
  <c r="K9927" i="12"/>
  <c r="L9927" i="12"/>
  <c r="B9928" i="12"/>
  <c r="C9928" i="12"/>
  <c r="D9928" i="12"/>
  <c r="E9928" i="12"/>
  <c r="F9928" i="12"/>
  <c r="G9928" i="12"/>
  <c r="H9928" i="12"/>
  <c r="I9928" i="12"/>
  <c r="J9928" i="12"/>
  <c r="K9928" i="12"/>
  <c r="L9928" i="12"/>
  <c r="B9929" i="12"/>
  <c r="C9929" i="12"/>
  <c r="D9929" i="12"/>
  <c r="E9929" i="12"/>
  <c r="F9929" i="12"/>
  <c r="G9929" i="12"/>
  <c r="H9929" i="12"/>
  <c r="I9929" i="12"/>
  <c r="J9929" i="12"/>
  <c r="K9929" i="12"/>
  <c r="L9929" i="12"/>
  <c r="B9930" i="12"/>
  <c r="C9930" i="12"/>
  <c r="D9930" i="12"/>
  <c r="E9930" i="12"/>
  <c r="F9930" i="12"/>
  <c r="G9930" i="12"/>
  <c r="H9930" i="12"/>
  <c r="I9930" i="12"/>
  <c r="J9930" i="12"/>
  <c r="K9930" i="12"/>
  <c r="L9930" i="12"/>
  <c r="B9931" i="12"/>
  <c r="C9931" i="12"/>
  <c r="D9931" i="12"/>
  <c r="E9931" i="12"/>
  <c r="F9931" i="12"/>
  <c r="G9931" i="12"/>
  <c r="H9931" i="12"/>
  <c r="I9931" i="12"/>
  <c r="J9931" i="12"/>
  <c r="K9931" i="12"/>
  <c r="L9931" i="12"/>
  <c r="B9932" i="12"/>
  <c r="C9932" i="12"/>
  <c r="D9932" i="12"/>
  <c r="E9932" i="12"/>
  <c r="F9932" i="12"/>
  <c r="G9932" i="12"/>
  <c r="H9932" i="12"/>
  <c r="I9932" i="12"/>
  <c r="J9932" i="12"/>
  <c r="K9932" i="12"/>
  <c r="L9932" i="12"/>
  <c r="B9933" i="12"/>
  <c r="C9933" i="12"/>
  <c r="D9933" i="12"/>
  <c r="E9933" i="12"/>
  <c r="F9933" i="12"/>
  <c r="G9933" i="12"/>
  <c r="H9933" i="12"/>
  <c r="I9933" i="12"/>
  <c r="J9933" i="12"/>
  <c r="K9933" i="12"/>
  <c r="L9933" i="12"/>
  <c r="B9934" i="12"/>
  <c r="C9934" i="12"/>
  <c r="D9934" i="12"/>
  <c r="E9934" i="12"/>
  <c r="F9934" i="12"/>
  <c r="G9934" i="12"/>
  <c r="H9934" i="12"/>
  <c r="I9934" i="12"/>
  <c r="J9934" i="12"/>
  <c r="K9934" i="12"/>
  <c r="L9934" i="12"/>
  <c r="B9935" i="12"/>
  <c r="C9935" i="12"/>
  <c r="D9935" i="12"/>
  <c r="E9935" i="12"/>
  <c r="F9935" i="12"/>
  <c r="G9935" i="12"/>
  <c r="H9935" i="12"/>
  <c r="I9935" i="12"/>
  <c r="J9935" i="12"/>
  <c r="K9935" i="12"/>
  <c r="L9935" i="12"/>
  <c r="B9936" i="12"/>
  <c r="C9936" i="12"/>
  <c r="D9936" i="12"/>
  <c r="E9936" i="12"/>
  <c r="F9936" i="12"/>
  <c r="G9936" i="12"/>
  <c r="H9936" i="12"/>
  <c r="I9936" i="12"/>
  <c r="J9936" i="12"/>
  <c r="K9936" i="12"/>
  <c r="L9936" i="12"/>
  <c r="B9937" i="12"/>
  <c r="C9937" i="12"/>
  <c r="D9937" i="12"/>
  <c r="E9937" i="12"/>
  <c r="F9937" i="12"/>
  <c r="G9937" i="12"/>
  <c r="H9937" i="12"/>
  <c r="I9937" i="12"/>
  <c r="J9937" i="12"/>
  <c r="K9937" i="12"/>
  <c r="L9937" i="12"/>
  <c r="B9938" i="12"/>
  <c r="C9938" i="12"/>
  <c r="D9938" i="12"/>
  <c r="E9938" i="12"/>
  <c r="F9938" i="12"/>
  <c r="G9938" i="12"/>
  <c r="H9938" i="12"/>
  <c r="I9938" i="12"/>
  <c r="J9938" i="12"/>
  <c r="K9938" i="12"/>
  <c r="L9938" i="12"/>
  <c r="B9939" i="12"/>
  <c r="C9939" i="12"/>
  <c r="D9939" i="12"/>
  <c r="E9939" i="12"/>
  <c r="F9939" i="12"/>
  <c r="G9939" i="12"/>
  <c r="H9939" i="12"/>
  <c r="I9939" i="12"/>
  <c r="J9939" i="12"/>
  <c r="K9939" i="12"/>
  <c r="L9939" i="12"/>
  <c r="B9940" i="12"/>
  <c r="C9940" i="12"/>
  <c r="D9940" i="12"/>
  <c r="E9940" i="12"/>
  <c r="F9940" i="12"/>
  <c r="G9940" i="12"/>
  <c r="H9940" i="12"/>
  <c r="I9940" i="12"/>
  <c r="J9940" i="12"/>
  <c r="K9940" i="12"/>
  <c r="L9940" i="12"/>
  <c r="B9941" i="12"/>
  <c r="C9941" i="12"/>
  <c r="D9941" i="12"/>
  <c r="E9941" i="12"/>
  <c r="F9941" i="12"/>
  <c r="G9941" i="12"/>
  <c r="H9941" i="12"/>
  <c r="I9941" i="12"/>
  <c r="J9941" i="12"/>
  <c r="K9941" i="12"/>
  <c r="L9941" i="12"/>
  <c r="B9942" i="12"/>
  <c r="C9942" i="12"/>
  <c r="D9942" i="12"/>
  <c r="E9942" i="12"/>
  <c r="F9942" i="12"/>
  <c r="G9942" i="12"/>
  <c r="H9942" i="12"/>
  <c r="I9942" i="12"/>
  <c r="J9942" i="12"/>
  <c r="K9942" i="12"/>
  <c r="L9942" i="12"/>
  <c r="B9943" i="12"/>
  <c r="C9943" i="12"/>
  <c r="D9943" i="12"/>
  <c r="E9943" i="12"/>
  <c r="F9943" i="12"/>
  <c r="G9943" i="12"/>
  <c r="H9943" i="12"/>
  <c r="I9943" i="12"/>
  <c r="J9943" i="12"/>
  <c r="K9943" i="12"/>
  <c r="L9943" i="12"/>
  <c r="B9944" i="12"/>
  <c r="C9944" i="12"/>
  <c r="D9944" i="12"/>
  <c r="E9944" i="12"/>
  <c r="F9944" i="12"/>
  <c r="G9944" i="12"/>
  <c r="H9944" i="12"/>
  <c r="I9944" i="12"/>
  <c r="J9944" i="12"/>
  <c r="K9944" i="12"/>
  <c r="L9944" i="12"/>
  <c r="B9945" i="12"/>
  <c r="C9945" i="12"/>
  <c r="D9945" i="12"/>
  <c r="E9945" i="12"/>
  <c r="F9945" i="12"/>
  <c r="G9945" i="12"/>
  <c r="H9945" i="12"/>
  <c r="I9945" i="12"/>
  <c r="J9945" i="12"/>
  <c r="K9945" i="12"/>
  <c r="L9945" i="12"/>
  <c r="B9946" i="12"/>
  <c r="C9946" i="12"/>
  <c r="D9946" i="12"/>
  <c r="E9946" i="12"/>
  <c r="F9946" i="12"/>
  <c r="G9946" i="12"/>
  <c r="H9946" i="12"/>
  <c r="I9946" i="12"/>
  <c r="J9946" i="12"/>
  <c r="K9946" i="12"/>
  <c r="L9946" i="12"/>
  <c r="B9947" i="12"/>
  <c r="C9947" i="12"/>
  <c r="D9947" i="12"/>
  <c r="E9947" i="12"/>
  <c r="F9947" i="12"/>
  <c r="G9947" i="12"/>
  <c r="H9947" i="12"/>
  <c r="I9947" i="12"/>
  <c r="J9947" i="12"/>
  <c r="K9947" i="12"/>
  <c r="L9947" i="12"/>
  <c r="B9948" i="12"/>
  <c r="C9948" i="12"/>
  <c r="D9948" i="12"/>
  <c r="E9948" i="12"/>
  <c r="F9948" i="12"/>
  <c r="G9948" i="12"/>
  <c r="H9948" i="12"/>
  <c r="I9948" i="12"/>
  <c r="J9948" i="12"/>
  <c r="K9948" i="12"/>
  <c r="L9948" i="12"/>
  <c r="B9949" i="12"/>
  <c r="C9949" i="12"/>
  <c r="D9949" i="12"/>
  <c r="E9949" i="12"/>
  <c r="F9949" i="12"/>
  <c r="G9949" i="12"/>
  <c r="H9949" i="12"/>
  <c r="I9949" i="12"/>
  <c r="J9949" i="12"/>
  <c r="K9949" i="12"/>
  <c r="L9949" i="12"/>
  <c r="B9950" i="12"/>
  <c r="C9950" i="12"/>
  <c r="D9950" i="12"/>
  <c r="E9950" i="12"/>
  <c r="F9950" i="12"/>
  <c r="G9950" i="12"/>
  <c r="H9950" i="12"/>
  <c r="I9950" i="12"/>
  <c r="J9950" i="12"/>
  <c r="K9950" i="12"/>
  <c r="L9950" i="12"/>
  <c r="B9951" i="12"/>
  <c r="C9951" i="12"/>
  <c r="D9951" i="12"/>
  <c r="E9951" i="12"/>
  <c r="F9951" i="12"/>
  <c r="G9951" i="12"/>
  <c r="H9951" i="12"/>
  <c r="I9951" i="12"/>
  <c r="J9951" i="12"/>
  <c r="K9951" i="12"/>
  <c r="L9951" i="12"/>
  <c r="B9952" i="12"/>
  <c r="C9952" i="12"/>
  <c r="D9952" i="12"/>
  <c r="E9952" i="12"/>
  <c r="F9952" i="12"/>
  <c r="G9952" i="12"/>
  <c r="H9952" i="12"/>
  <c r="I9952" i="12"/>
  <c r="J9952" i="12"/>
  <c r="K9952" i="12"/>
  <c r="L9952" i="12"/>
  <c r="B9953" i="12"/>
  <c r="C9953" i="12"/>
  <c r="D9953" i="12"/>
  <c r="E9953" i="12"/>
  <c r="F9953" i="12"/>
  <c r="G9953" i="12"/>
  <c r="H9953" i="12"/>
  <c r="I9953" i="12"/>
  <c r="J9953" i="12"/>
  <c r="K9953" i="12"/>
  <c r="L9953" i="12"/>
  <c r="B9954" i="12"/>
  <c r="C9954" i="12"/>
  <c r="D9954" i="12"/>
  <c r="E9954" i="12"/>
  <c r="F9954" i="12"/>
  <c r="G9954" i="12"/>
  <c r="H9954" i="12"/>
  <c r="I9954" i="12"/>
  <c r="J9954" i="12"/>
  <c r="K9954" i="12"/>
  <c r="L9954" i="12"/>
  <c r="B9955" i="12"/>
  <c r="C9955" i="12"/>
  <c r="D9955" i="12"/>
  <c r="E9955" i="12"/>
  <c r="F9955" i="12"/>
  <c r="G9955" i="12"/>
  <c r="H9955" i="12"/>
  <c r="I9955" i="12"/>
  <c r="J9955" i="12"/>
  <c r="K9955" i="12"/>
  <c r="L9955" i="12"/>
  <c r="B9956" i="12"/>
  <c r="C9956" i="12"/>
  <c r="D9956" i="12"/>
  <c r="E9956" i="12"/>
  <c r="F9956" i="12"/>
  <c r="G9956" i="12"/>
  <c r="H9956" i="12"/>
  <c r="I9956" i="12"/>
  <c r="J9956" i="12"/>
  <c r="K9956" i="12"/>
  <c r="L9956" i="12"/>
  <c r="B9957" i="12"/>
  <c r="C9957" i="12"/>
  <c r="D9957" i="12"/>
  <c r="E9957" i="12"/>
  <c r="F9957" i="12"/>
  <c r="G9957" i="12"/>
  <c r="H9957" i="12"/>
  <c r="I9957" i="12"/>
  <c r="J9957" i="12"/>
  <c r="K9957" i="12"/>
  <c r="L9957" i="12"/>
  <c r="B9958" i="12"/>
  <c r="C9958" i="12"/>
  <c r="D9958" i="12"/>
  <c r="E9958" i="12"/>
  <c r="F9958" i="12"/>
  <c r="G9958" i="12"/>
  <c r="H9958" i="12"/>
  <c r="I9958" i="12"/>
  <c r="J9958" i="12"/>
  <c r="K9958" i="12"/>
  <c r="L9958" i="12"/>
  <c r="B9959" i="12"/>
  <c r="C9959" i="12"/>
  <c r="D9959" i="12"/>
  <c r="E9959" i="12"/>
  <c r="F9959" i="12"/>
  <c r="G9959" i="12"/>
  <c r="H9959" i="12"/>
  <c r="I9959" i="12"/>
  <c r="J9959" i="12"/>
  <c r="K9959" i="12"/>
  <c r="L9959" i="12"/>
  <c r="B9960" i="12"/>
  <c r="C9960" i="12"/>
  <c r="D9960" i="12"/>
  <c r="E9960" i="12"/>
  <c r="F9960" i="12"/>
  <c r="G9960" i="12"/>
  <c r="H9960" i="12"/>
  <c r="I9960" i="12"/>
  <c r="J9960" i="12"/>
  <c r="K9960" i="12"/>
  <c r="L9960" i="12"/>
  <c r="B9961" i="12"/>
  <c r="C9961" i="12"/>
  <c r="D9961" i="12"/>
  <c r="E9961" i="12"/>
  <c r="F9961" i="12"/>
  <c r="G9961" i="12"/>
  <c r="H9961" i="12"/>
  <c r="I9961" i="12"/>
  <c r="J9961" i="12"/>
  <c r="K9961" i="12"/>
  <c r="L9961" i="12"/>
  <c r="B9962" i="12"/>
  <c r="C9962" i="12"/>
  <c r="D9962" i="12"/>
  <c r="E9962" i="12"/>
  <c r="F9962" i="12"/>
  <c r="G9962" i="12"/>
  <c r="H9962" i="12"/>
  <c r="I9962" i="12"/>
  <c r="J9962" i="12"/>
  <c r="K9962" i="12"/>
  <c r="L9962" i="12"/>
  <c r="B9963" i="12"/>
  <c r="C9963" i="12"/>
  <c r="D9963" i="12"/>
  <c r="E9963" i="12"/>
  <c r="F9963" i="12"/>
  <c r="G9963" i="12"/>
  <c r="H9963" i="12"/>
  <c r="I9963" i="12"/>
  <c r="J9963" i="12"/>
  <c r="K9963" i="12"/>
  <c r="L9963" i="12"/>
  <c r="B9964" i="12"/>
  <c r="C9964" i="12"/>
  <c r="D9964" i="12"/>
  <c r="E9964" i="12"/>
  <c r="F9964" i="12"/>
  <c r="G9964" i="12"/>
  <c r="H9964" i="12"/>
  <c r="I9964" i="12"/>
  <c r="J9964" i="12"/>
  <c r="K9964" i="12"/>
  <c r="L9964" i="12"/>
  <c r="B9965" i="12"/>
  <c r="C9965" i="12"/>
  <c r="D9965" i="12"/>
  <c r="E9965" i="12"/>
  <c r="F9965" i="12"/>
  <c r="G9965" i="12"/>
  <c r="H9965" i="12"/>
  <c r="I9965" i="12"/>
  <c r="J9965" i="12"/>
  <c r="K9965" i="12"/>
  <c r="L9965" i="12"/>
  <c r="B9966" i="12"/>
  <c r="C9966" i="12"/>
  <c r="D9966" i="12"/>
  <c r="E9966" i="12"/>
  <c r="F9966" i="12"/>
  <c r="G9966" i="12"/>
  <c r="H9966" i="12"/>
  <c r="I9966" i="12"/>
  <c r="J9966" i="12"/>
  <c r="K9966" i="12"/>
  <c r="L9966" i="12"/>
  <c r="B9967" i="12"/>
  <c r="C9967" i="12"/>
  <c r="D9967" i="12"/>
  <c r="E9967" i="12"/>
  <c r="F9967" i="12"/>
  <c r="G9967" i="12"/>
  <c r="H9967" i="12"/>
  <c r="I9967" i="12"/>
  <c r="J9967" i="12"/>
  <c r="K9967" i="12"/>
  <c r="L9967" i="12"/>
  <c r="B9968" i="12"/>
  <c r="C9968" i="12"/>
  <c r="D9968" i="12"/>
  <c r="E9968" i="12"/>
  <c r="F9968" i="12"/>
  <c r="G9968" i="12"/>
  <c r="H9968" i="12"/>
  <c r="I9968" i="12"/>
  <c r="J9968" i="12"/>
  <c r="K9968" i="12"/>
  <c r="L9968" i="12"/>
  <c r="B9969" i="12"/>
  <c r="C9969" i="12"/>
  <c r="D9969" i="12"/>
  <c r="E9969" i="12"/>
  <c r="F9969" i="12"/>
  <c r="G9969" i="12"/>
  <c r="H9969" i="12"/>
  <c r="I9969" i="12"/>
  <c r="J9969" i="12"/>
  <c r="K9969" i="12"/>
  <c r="L9969" i="12"/>
  <c r="B9970" i="12"/>
  <c r="C9970" i="12"/>
  <c r="D9970" i="12"/>
  <c r="E9970" i="12"/>
  <c r="F9970" i="12"/>
  <c r="G9970" i="12"/>
  <c r="H9970" i="12"/>
  <c r="I9970" i="12"/>
  <c r="J9970" i="12"/>
  <c r="K9970" i="12"/>
  <c r="L9970" i="12"/>
  <c r="B9971" i="12"/>
  <c r="C9971" i="12"/>
  <c r="D9971" i="12"/>
  <c r="E9971" i="12"/>
  <c r="F9971" i="12"/>
  <c r="G9971" i="12"/>
  <c r="H9971" i="12"/>
  <c r="I9971" i="12"/>
  <c r="J9971" i="12"/>
  <c r="K9971" i="12"/>
  <c r="L9971" i="12"/>
  <c r="B9972" i="12"/>
  <c r="C9972" i="12"/>
  <c r="D9972" i="12"/>
  <c r="E9972" i="12"/>
  <c r="F9972" i="12"/>
  <c r="G9972" i="12"/>
  <c r="H9972" i="12"/>
  <c r="I9972" i="12"/>
  <c r="J9972" i="12"/>
  <c r="K9972" i="12"/>
  <c r="L9972" i="12"/>
  <c r="B9973" i="12"/>
  <c r="C9973" i="12"/>
  <c r="D9973" i="12"/>
  <c r="E9973" i="12"/>
  <c r="F9973" i="12"/>
  <c r="G9973" i="12"/>
  <c r="H9973" i="12"/>
  <c r="I9973" i="12"/>
  <c r="J9973" i="12"/>
  <c r="K9973" i="12"/>
  <c r="L9973" i="12"/>
  <c r="B9974" i="12"/>
  <c r="C9974" i="12"/>
  <c r="D9974" i="12"/>
  <c r="E9974" i="12"/>
  <c r="F9974" i="12"/>
  <c r="G9974" i="12"/>
  <c r="H9974" i="12"/>
  <c r="I9974" i="12"/>
  <c r="J9974" i="12"/>
  <c r="K9974" i="12"/>
  <c r="L9974" i="12"/>
  <c r="B9975" i="12"/>
  <c r="C9975" i="12"/>
  <c r="D9975" i="12"/>
  <c r="E9975" i="12"/>
  <c r="F9975" i="12"/>
  <c r="G9975" i="12"/>
  <c r="H9975" i="12"/>
  <c r="I9975" i="12"/>
  <c r="J9975" i="12"/>
  <c r="K9975" i="12"/>
  <c r="L9975" i="12"/>
  <c r="B9976" i="12"/>
  <c r="C9976" i="12"/>
  <c r="D9976" i="12"/>
  <c r="E9976" i="12"/>
  <c r="F9976" i="12"/>
  <c r="G9976" i="12"/>
  <c r="H9976" i="12"/>
  <c r="I9976" i="12"/>
  <c r="J9976" i="12"/>
  <c r="K9976" i="12"/>
  <c r="L9976" i="12"/>
  <c r="B9977" i="12"/>
  <c r="C9977" i="12"/>
  <c r="D9977" i="12"/>
  <c r="E9977" i="12"/>
  <c r="F9977" i="12"/>
  <c r="G9977" i="12"/>
  <c r="H9977" i="12"/>
  <c r="I9977" i="12"/>
  <c r="J9977" i="12"/>
  <c r="K9977" i="12"/>
  <c r="L9977" i="12"/>
  <c r="B9978" i="12"/>
  <c r="C9978" i="12"/>
  <c r="D9978" i="12"/>
  <c r="E9978" i="12"/>
  <c r="F9978" i="12"/>
  <c r="G9978" i="12"/>
  <c r="H9978" i="12"/>
  <c r="I9978" i="12"/>
  <c r="J9978" i="12"/>
  <c r="K9978" i="12"/>
  <c r="L9978" i="12"/>
  <c r="B9979" i="12"/>
  <c r="C9979" i="12"/>
  <c r="D9979" i="12"/>
  <c r="E9979" i="12"/>
  <c r="F9979" i="12"/>
  <c r="G9979" i="12"/>
  <c r="H9979" i="12"/>
  <c r="I9979" i="12"/>
  <c r="J9979" i="12"/>
  <c r="K9979" i="12"/>
  <c r="L9979" i="12"/>
  <c r="B9980" i="12"/>
  <c r="C9980" i="12"/>
  <c r="D9980" i="12"/>
  <c r="E9980" i="12"/>
  <c r="F9980" i="12"/>
  <c r="G9980" i="12"/>
  <c r="H9980" i="12"/>
  <c r="I9980" i="12"/>
  <c r="J9980" i="12"/>
  <c r="K9980" i="12"/>
  <c r="L9980" i="12"/>
  <c r="B9981" i="12"/>
  <c r="C9981" i="12"/>
  <c r="D9981" i="12"/>
  <c r="E9981" i="12"/>
  <c r="F9981" i="12"/>
  <c r="G9981" i="12"/>
  <c r="H9981" i="12"/>
  <c r="I9981" i="12"/>
  <c r="J9981" i="12"/>
  <c r="K9981" i="12"/>
  <c r="L9981" i="12"/>
  <c r="B9982" i="12"/>
  <c r="C9982" i="12"/>
  <c r="D9982" i="12"/>
  <c r="E9982" i="12"/>
  <c r="F9982" i="12"/>
  <c r="G9982" i="12"/>
  <c r="H9982" i="12"/>
  <c r="I9982" i="12"/>
  <c r="J9982" i="12"/>
  <c r="K9982" i="12"/>
  <c r="L9982" i="12"/>
  <c r="B9983" i="12"/>
  <c r="C9983" i="12"/>
  <c r="D9983" i="12"/>
  <c r="E9983" i="12"/>
  <c r="F9983" i="12"/>
  <c r="G9983" i="12"/>
  <c r="H9983" i="12"/>
  <c r="I9983" i="12"/>
  <c r="J9983" i="12"/>
  <c r="K9983" i="12"/>
  <c r="L9983" i="12"/>
  <c r="B9984" i="12"/>
  <c r="C9984" i="12"/>
  <c r="D9984" i="12"/>
  <c r="E9984" i="12"/>
  <c r="F9984" i="12"/>
  <c r="G9984" i="12"/>
  <c r="H9984" i="12"/>
  <c r="I9984" i="12"/>
  <c r="J9984" i="12"/>
  <c r="K9984" i="12"/>
  <c r="L9984" i="12"/>
  <c r="B9985" i="12"/>
  <c r="C9985" i="12"/>
  <c r="D9985" i="12"/>
  <c r="E9985" i="12"/>
  <c r="F9985" i="12"/>
  <c r="G9985" i="12"/>
  <c r="H9985" i="12"/>
  <c r="I9985" i="12"/>
  <c r="J9985" i="12"/>
  <c r="K9985" i="12"/>
  <c r="L9985" i="12"/>
  <c r="B9986" i="12"/>
  <c r="C9986" i="12"/>
  <c r="D9986" i="12"/>
  <c r="E9986" i="12"/>
  <c r="F9986" i="12"/>
  <c r="G9986" i="12"/>
  <c r="H9986" i="12"/>
  <c r="I9986" i="12"/>
  <c r="J9986" i="12"/>
  <c r="K9986" i="12"/>
  <c r="L9986" i="12"/>
  <c r="B9987" i="12"/>
  <c r="C9987" i="12"/>
  <c r="D9987" i="12"/>
  <c r="E9987" i="12"/>
  <c r="F9987" i="12"/>
  <c r="G9987" i="12"/>
  <c r="H9987" i="12"/>
  <c r="I9987" i="12"/>
  <c r="J9987" i="12"/>
  <c r="K9987" i="12"/>
  <c r="L9987" i="12"/>
  <c r="B9988" i="12"/>
  <c r="C9988" i="12"/>
  <c r="D9988" i="12"/>
  <c r="E9988" i="12"/>
  <c r="F9988" i="12"/>
  <c r="G9988" i="12"/>
  <c r="H9988" i="12"/>
  <c r="I9988" i="12"/>
  <c r="J9988" i="12"/>
  <c r="K9988" i="12"/>
  <c r="L9988" i="12"/>
  <c r="B9989" i="12"/>
  <c r="C9989" i="12"/>
  <c r="D9989" i="12"/>
  <c r="E9989" i="12"/>
  <c r="F9989" i="12"/>
  <c r="G9989" i="12"/>
  <c r="H9989" i="12"/>
  <c r="I9989" i="12"/>
  <c r="J9989" i="12"/>
  <c r="K9989" i="12"/>
  <c r="L9989" i="12"/>
  <c r="B9990" i="12"/>
  <c r="C9990" i="12"/>
  <c r="D9990" i="12"/>
  <c r="E9990" i="12"/>
  <c r="F9990" i="12"/>
  <c r="G9990" i="12"/>
  <c r="H9990" i="12"/>
  <c r="I9990" i="12"/>
  <c r="J9990" i="12"/>
  <c r="K9990" i="12"/>
  <c r="L9990" i="12"/>
  <c r="B9991" i="12"/>
  <c r="C9991" i="12"/>
  <c r="D9991" i="12"/>
  <c r="E9991" i="12"/>
  <c r="F9991" i="12"/>
  <c r="G9991" i="12"/>
  <c r="H9991" i="12"/>
  <c r="I9991" i="12"/>
  <c r="J9991" i="12"/>
  <c r="K9991" i="12"/>
  <c r="L9991" i="12"/>
  <c r="B9992" i="12"/>
  <c r="C9992" i="12"/>
  <c r="D9992" i="12"/>
  <c r="E9992" i="12"/>
  <c r="F9992" i="12"/>
  <c r="G9992" i="12"/>
  <c r="H9992" i="12"/>
  <c r="I9992" i="12"/>
  <c r="J9992" i="12"/>
  <c r="K9992" i="12"/>
  <c r="L9992" i="12"/>
  <c r="B9993" i="12"/>
  <c r="C9993" i="12"/>
  <c r="D9993" i="12"/>
  <c r="E9993" i="12"/>
  <c r="F9993" i="12"/>
  <c r="G9993" i="12"/>
  <c r="H9993" i="12"/>
  <c r="I9993" i="12"/>
  <c r="J9993" i="12"/>
  <c r="K9993" i="12"/>
  <c r="L9993" i="12"/>
  <c r="B9994" i="12"/>
  <c r="C9994" i="12"/>
  <c r="D9994" i="12"/>
  <c r="E9994" i="12"/>
  <c r="F9994" i="12"/>
  <c r="G9994" i="12"/>
  <c r="H9994" i="12"/>
  <c r="I9994" i="12"/>
  <c r="J9994" i="12"/>
  <c r="K9994" i="12"/>
  <c r="L9994" i="12"/>
  <c r="B9995" i="12"/>
  <c r="C9995" i="12"/>
  <c r="D9995" i="12"/>
  <c r="E9995" i="12"/>
  <c r="F9995" i="12"/>
  <c r="G9995" i="12"/>
  <c r="H9995" i="12"/>
  <c r="I9995" i="12"/>
  <c r="J9995" i="12"/>
  <c r="K9995" i="12"/>
  <c r="L9995" i="12"/>
  <c r="B9996" i="12"/>
  <c r="C9996" i="12"/>
  <c r="D9996" i="12"/>
  <c r="E9996" i="12"/>
  <c r="F9996" i="12"/>
  <c r="G9996" i="12"/>
  <c r="H9996" i="12"/>
  <c r="I9996" i="12"/>
  <c r="J9996" i="12"/>
  <c r="K9996" i="12"/>
  <c r="L9996" i="12"/>
  <c r="B9997" i="12"/>
  <c r="C9997" i="12"/>
  <c r="D9997" i="12"/>
  <c r="E9997" i="12"/>
  <c r="F9997" i="12"/>
  <c r="G9997" i="12"/>
  <c r="H9997" i="12"/>
  <c r="I9997" i="12"/>
  <c r="J9997" i="12"/>
  <c r="K9997" i="12"/>
  <c r="L9997" i="12"/>
  <c r="B9998" i="12"/>
  <c r="C9998" i="12"/>
  <c r="D9998" i="12"/>
  <c r="E9998" i="12"/>
  <c r="F9998" i="12"/>
  <c r="G9998" i="12"/>
  <c r="H9998" i="12"/>
  <c r="I9998" i="12"/>
  <c r="J9998" i="12"/>
  <c r="K9998" i="12"/>
  <c r="L9998" i="12"/>
  <c r="B9999" i="12"/>
  <c r="C9999" i="12"/>
  <c r="D9999" i="12"/>
  <c r="E9999" i="12"/>
  <c r="F9999" i="12"/>
  <c r="G9999" i="12"/>
  <c r="H9999" i="12"/>
  <c r="I9999" i="12"/>
  <c r="J9999" i="12"/>
  <c r="K9999" i="12"/>
  <c r="L9999" i="12"/>
  <c r="B10000" i="12"/>
  <c r="C10000" i="12"/>
  <c r="D10000" i="12"/>
  <c r="E10000" i="12"/>
  <c r="F10000" i="12"/>
  <c r="G10000" i="12"/>
  <c r="H10000" i="12"/>
  <c r="I10000" i="12"/>
  <c r="J10000" i="12"/>
  <c r="K10000" i="12"/>
  <c r="L10000" i="12"/>
  <c r="B38" i="12"/>
  <c r="C38" i="12"/>
  <c r="D38" i="12"/>
  <c r="E38" i="12"/>
  <c r="F38" i="12"/>
  <c r="G38" i="12"/>
  <c r="H38" i="12"/>
  <c r="I38" i="12"/>
  <c r="J38" i="12"/>
  <c r="K38" i="12"/>
  <c r="L38" i="12"/>
  <c r="B39" i="12"/>
  <c r="C39" i="12"/>
  <c r="D39" i="12"/>
  <c r="E39" i="12"/>
  <c r="F39" i="12"/>
  <c r="G39" i="12"/>
  <c r="H39" i="12"/>
  <c r="I39" i="12"/>
  <c r="J39" i="12"/>
  <c r="K39" i="12"/>
  <c r="L39" i="12"/>
  <c r="B40" i="12"/>
  <c r="C40" i="12"/>
  <c r="D40" i="12"/>
  <c r="E40" i="12"/>
  <c r="F40" i="12"/>
  <c r="G40" i="12"/>
  <c r="H40" i="12"/>
  <c r="I40" i="12"/>
  <c r="J40" i="12"/>
  <c r="K40" i="12"/>
  <c r="L40" i="12"/>
  <c r="B41" i="12"/>
  <c r="C41" i="12"/>
  <c r="D41" i="12"/>
  <c r="E41" i="12"/>
  <c r="F41" i="12"/>
  <c r="G41" i="12"/>
  <c r="H41" i="12"/>
  <c r="I41" i="12"/>
  <c r="J41" i="12"/>
  <c r="K41" i="12"/>
  <c r="L41" i="12"/>
  <c r="B42" i="12"/>
  <c r="C42" i="12"/>
  <c r="D42" i="12"/>
  <c r="E42" i="12"/>
  <c r="F42" i="12"/>
  <c r="G42" i="12"/>
  <c r="H42" i="12"/>
  <c r="I42" i="12"/>
  <c r="J42" i="12"/>
  <c r="K42" i="12"/>
  <c r="L42" i="12"/>
  <c r="B43" i="12"/>
  <c r="C43" i="12"/>
  <c r="D43" i="12"/>
  <c r="E43" i="12"/>
  <c r="F43" i="12"/>
  <c r="G43" i="12"/>
  <c r="H43" i="12"/>
  <c r="I43" i="12"/>
  <c r="J43" i="12"/>
  <c r="K43" i="12"/>
  <c r="L43" i="12"/>
  <c r="B44" i="12"/>
  <c r="C44" i="12"/>
  <c r="D44" i="12"/>
  <c r="E44" i="12"/>
  <c r="F44" i="12"/>
  <c r="G44" i="12"/>
  <c r="H44" i="12"/>
  <c r="I44" i="12"/>
  <c r="J44" i="12"/>
  <c r="K44" i="12"/>
  <c r="L44" i="12"/>
  <c r="B45" i="12"/>
  <c r="C45" i="12"/>
  <c r="D45" i="12"/>
  <c r="E45" i="12"/>
  <c r="F45" i="12"/>
  <c r="G45" i="12"/>
  <c r="H45" i="12"/>
  <c r="I45" i="12"/>
  <c r="J45" i="12"/>
  <c r="K45" i="12"/>
  <c r="L45" i="12"/>
  <c r="B46" i="12"/>
  <c r="C46" i="12"/>
  <c r="D46" i="12"/>
  <c r="E46" i="12"/>
  <c r="F46" i="12"/>
  <c r="G46" i="12"/>
  <c r="H46" i="12"/>
  <c r="I46" i="12"/>
  <c r="J46" i="12"/>
  <c r="K46" i="12"/>
  <c r="L46" i="12"/>
  <c r="B47" i="12"/>
  <c r="C47" i="12"/>
  <c r="D47" i="12"/>
  <c r="E47" i="12"/>
  <c r="F47" i="12"/>
  <c r="G47" i="12"/>
  <c r="H47" i="12"/>
  <c r="I47" i="12"/>
  <c r="J47" i="12"/>
  <c r="K47" i="12"/>
  <c r="L47" i="12"/>
  <c r="B48" i="12"/>
  <c r="C48" i="12"/>
  <c r="D48" i="12"/>
  <c r="E48" i="12"/>
  <c r="F48" i="12"/>
  <c r="G48" i="12"/>
  <c r="H48" i="12"/>
  <c r="I48" i="12"/>
  <c r="J48" i="12"/>
  <c r="K48" i="12"/>
  <c r="L48" i="12"/>
  <c r="B49" i="12"/>
  <c r="C49" i="12"/>
  <c r="D49" i="12"/>
  <c r="E49" i="12"/>
  <c r="F49" i="12"/>
  <c r="G49" i="12"/>
  <c r="H49" i="12"/>
  <c r="I49" i="12"/>
  <c r="J49" i="12"/>
  <c r="K49" i="12"/>
  <c r="L49" i="12"/>
  <c r="B50" i="12"/>
  <c r="C50" i="12"/>
  <c r="D50" i="12"/>
  <c r="E50" i="12"/>
  <c r="F50" i="12"/>
  <c r="G50" i="12"/>
  <c r="H50" i="12"/>
  <c r="I50" i="12"/>
  <c r="J50" i="12"/>
  <c r="K50" i="12"/>
  <c r="L50" i="12"/>
  <c r="B51" i="12"/>
  <c r="C51" i="12"/>
  <c r="D51" i="12"/>
  <c r="E51" i="12"/>
  <c r="F51" i="12"/>
  <c r="G51" i="12"/>
  <c r="H51" i="12"/>
  <c r="I51" i="12"/>
  <c r="J51" i="12"/>
  <c r="K51" i="12"/>
  <c r="L51" i="12"/>
  <c r="B52" i="12"/>
  <c r="C52" i="12"/>
  <c r="D52" i="12"/>
  <c r="E52" i="12"/>
  <c r="F52" i="12"/>
  <c r="G52" i="12"/>
  <c r="H52" i="12"/>
  <c r="I52" i="12"/>
  <c r="J52" i="12"/>
  <c r="K52" i="12"/>
  <c r="L52" i="12"/>
  <c r="B53" i="12"/>
  <c r="C53" i="12"/>
  <c r="D53" i="12"/>
  <c r="E53" i="12"/>
  <c r="F53" i="12"/>
  <c r="G53" i="12"/>
  <c r="H53" i="12"/>
  <c r="I53" i="12"/>
  <c r="J53" i="12"/>
  <c r="K53" i="12"/>
  <c r="L53" i="12"/>
  <c r="B54" i="12"/>
  <c r="C54" i="12"/>
  <c r="D54" i="12"/>
  <c r="E54" i="12"/>
  <c r="F54" i="12"/>
  <c r="G54" i="12"/>
  <c r="H54" i="12"/>
  <c r="I54" i="12"/>
  <c r="J54" i="12"/>
  <c r="K54" i="12"/>
  <c r="L54" i="12"/>
  <c r="B55" i="12"/>
  <c r="C55" i="12"/>
  <c r="D55" i="12"/>
  <c r="E55" i="12"/>
  <c r="F55" i="12"/>
  <c r="G55" i="12"/>
  <c r="H55" i="12"/>
  <c r="I55" i="12"/>
  <c r="J55" i="12"/>
  <c r="K55" i="12"/>
  <c r="L55" i="12"/>
  <c r="B56" i="12"/>
  <c r="C56" i="12"/>
  <c r="D56" i="12"/>
  <c r="E56" i="12"/>
  <c r="F56" i="12"/>
  <c r="G56" i="12"/>
  <c r="H56" i="12"/>
  <c r="I56" i="12"/>
  <c r="J56" i="12"/>
  <c r="K56" i="12"/>
  <c r="L56" i="12"/>
  <c r="B57" i="12"/>
  <c r="C57" i="12"/>
  <c r="D57" i="12"/>
  <c r="E57" i="12"/>
  <c r="F57" i="12"/>
  <c r="G57" i="12"/>
  <c r="H57" i="12"/>
  <c r="I57" i="12"/>
  <c r="J57" i="12"/>
  <c r="K57" i="12"/>
  <c r="L57" i="12"/>
  <c r="B58" i="12"/>
  <c r="C58" i="12"/>
  <c r="D58" i="12"/>
  <c r="E58" i="12"/>
  <c r="F58" i="12"/>
  <c r="G58" i="12"/>
  <c r="H58" i="12"/>
  <c r="I58" i="12"/>
  <c r="J58" i="12"/>
  <c r="K58" i="12"/>
  <c r="L58" i="12"/>
  <c r="B59" i="12"/>
  <c r="C59" i="12"/>
  <c r="D59" i="12"/>
  <c r="E59" i="12"/>
  <c r="F59" i="12"/>
  <c r="G59" i="12"/>
  <c r="H59" i="12"/>
  <c r="I59" i="12"/>
  <c r="J59" i="12"/>
  <c r="K59" i="12"/>
  <c r="L59" i="12"/>
  <c r="B60" i="12"/>
  <c r="C60" i="12"/>
  <c r="D60" i="12"/>
  <c r="E60" i="12"/>
  <c r="F60" i="12"/>
  <c r="G60" i="12"/>
  <c r="H60" i="12"/>
  <c r="I60" i="12"/>
  <c r="J60" i="12"/>
  <c r="K60" i="12"/>
  <c r="L60" i="12"/>
  <c r="B61" i="12"/>
  <c r="C61" i="12"/>
  <c r="D61" i="12"/>
  <c r="E61" i="12"/>
  <c r="F61" i="12"/>
  <c r="G61" i="12"/>
  <c r="H61" i="12"/>
  <c r="I61" i="12"/>
  <c r="J61" i="12"/>
  <c r="K61" i="12"/>
  <c r="L61" i="12"/>
  <c r="B62" i="12"/>
  <c r="C62" i="12"/>
  <c r="D62" i="12"/>
  <c r="E62" i="12"/>
  <c r="F62" i="12"/>
  <c r="G62" i="12"/>
  <c r="H62" i="12"/>
  <c r="I62" i="12"/>
  <c r="J62" i="12"/>
  <c r="K62" i="12"/>
  <c r="L62" i="12"/>
  <c r="B63" i="12"/>
  <c r="C63" i="12"/>
  <c r="D63" i="12"/>
  <c r="E63" i="12"/>
  <c r="F63" i="12"/>
  <c r="G63" i="12"/>
  <c r="H63" i="12"/>
  <c r="I63" i="12"/>
  <c r="J63" i="12"/>
  <c r="K63" i="12"/>
  <c r="L63" i="12"/>
  <c r="B64" i="12"/>
  <c r="C64" i="12"/>
  <c r="D64" i="12"/>
  <c r="E64" i="12"/>
  <c r="F64" i="12"/>
  <c r="G64" i="12"/>
  <c r="H64" i="12"/>
  <c r="I64" i="12"/>
  <c r="J64" i="12"/>
  <c r="K64" i="12"/>
  <c r="L64" i="12"/>
  <c r="B65" i="12"/>
  <c r="C65" i="12"/>
  <c r="D65" i="12"/>
  <c r="E65" i="12"/>
  <c r="F65" i="12"/>
  <c r="G65" i="12"/>
  <c r="H65" i="12"/>
  <c r="I65" i="12"/>
  <c r="J65" i="12"/>
  <c r="K65" i="12"/>
  <c r="L65" i="12"/>
  <c r="B66" i="12"/>
  <c r="C66" i="12"/>
  <c r="D66" i="12"/>
  <c r="E66" i="12"/>
  <c r="F66" i="12"/>
  <c r="G66" i="12"/>
  <c r="H66" i="12"/>
  <c r="I66" i="12"/>
  <c r="J66" i="12"/>
  <c r="K66" i="12"/>
  <c r="L66" i="12"/>
  <c r="B67" i="12"/>
  <c r="C67" i="12"/>
  <c r="D67" i="12"/>
  <c r="E67" i="12"/>
  <c r="F67" i="12"/>
  <c r="G67" i="12"/>
  <c r="H67" i="12"/>
  <c r="I67" i="12"/>
  <c r="J67" i="12"/>
  <c r="K67" i="12"/>
  <c r="L67" i="12"/>
  <c r="B68" i="12"/>
  <c r="C68" i="12"/>
  <c r="D68" i="12"/>
  <c r="E68" i="12"/>
  <c r="F68" i="12"/>
  <c r="G68" i="12"/>
  <c r="H68" i="12"/>
  <c r="I68" i="12"/>
  <c r="J68" i="12"/>
  <c r="K68" i="12"/>
  <c r="L68" i="12"/>
  <c r="B69" i="12"/>
  <c r="C69" i="12"/>
  <c r="D69" i="12"/>
  <c r="E69" i="12"/>
  <c r="F69" i="12"/>
  <c r="G69" i="12"/>
  <c r="H69" i="12"/>
  <c r="I69" i="12"/>
  <c r="J69" i="12"/>
  <c r="K69" i="12"/>
  <c r="L69" i="12"/>
  <c r="B70" i="12"/>
  <c r="C70" i="12"/>
  <c r="D70" i="12"/>
  <c r="E70" i="12"/>
  <c r="F70" i="12"/>
  <c r="G70" i="12"/>
  <c r="H70" i="12"/>
  <c r="I70" i="12"/>
  <c r="J70" i="12"/>
  <c r="K70" i="12"/>
  <c r="L70" i="12"/>
  <c r="B71" i="12"/>
  <c r="C71" i="12"/>
  <c r="D71" i="12"/>
  <c r="E71" i="12"/>
  <c r="F71" i="12"/>
  <c r="G71" i="12"/>
  <c r="H71" i="12"/>
  <c r="I71" i="12"/>
  <c r="J71" i="12"/>
  <c r="K71" i="12"/>
  <c r="L71" i="12"/>
  <c r="B72" i="12"/>
  <c r="C72" i="12"/>
  <c r="D72" i="12"/>
  <c r="E72" i="12"/>
  <c r="F72" i="12"/>
  <c r="G72" i="12"/>
  <c r="H72" i="12"/>
  <c r="I72" i="12"/>
  <c r="J72" i="12"/>
  <c r="K72" i="12"/>
  <c r="L72" i="12"/>
  <c r="B73" i="12"/>
  <c r="C73" i="12"/>
  <c r="D73" i="12"/>
  <c r="E73" i="12"/>
  <c r="F73" i="12"/>
  <c r="G73" i="12"/>
  <c r="H73" i="12"/>
  <c r="I73" i="12"/>
  <c r="J73" i="12"/>
  <c r="K73" i="12"/>
  <c r="L73" i="12"/>
  <c r="B74" i="12"/>
  <c r="C74" i="12"/>
  <c r="D74" i="12"/>
  <c r="E74" i="12"/>
  <c r="F74" i="12"/>
  <c r="G74" i="12"/>
  <c r="H74" i="12"/>
  <c r="I74" i="12"/>
  <c r="J74" i="12"/>
  <c r="K74" i="12"/>
  <c r="L74" i="12"/>
  <c r="B75" i="12"/>
  <c r="C75" i="12"/>
  <c r="D75" i="12"/>
  <c r="E75" i="12"/>
  <c r="F75" i="12"/>
  <c r="G75" i="12"/>
  <c r="H75" i="12"/>
  <c r="I75" i="12"/>
  <c r="J75" i="12"/>
  <c r="K75" i="12"/>
  <c r="L75" i="12"/>
  <c r="B76" i="12"/>
  <c r="C76" i="12"/>
  <c r="D76" i="12"/>
  <c r="E76" i="12"/>
  <c r="F76" i="12"/>
  <c r="G76" i="12"/>
  <c r="H76" i="12"/>
  <c r="I76" i="12"/>
  <c r="J76" i="12"/>
  <c r="K76" i="12"/>
  <c r="L76" i="12"/>
  <c r="B77" i="12"/>
  <c r="C77" i="12"/>
  <c r="D77" i="12"/>
  <c r="E77" i="12"/>
  <c r="F77" i="12"/>
  <c r="G77" i="12"/>
  <c r="H77" i="12"/>
  <c r="I77" i="12"/>
  <c r="J77" i="12"/>
  <c r="K77" i="12"/>
  <c r="L77" i="12"/>
  <c r="B78" i="12"/>
  <c r="C78" i="12"/>
  <c r="D78" i="12"/>
  <c r="E78" i="12"/>
  <c r="F78" i="12"/>
  <c r="G78" i="12"/>
  <c r="H78" i="12"/>
  <c r="I78" i="12"/>
  <c r="J78" i="12"/>
  <c r="K78" i="12"/>
  <c r="L78" i="12"/>
  <c r="B79" i="12"/>
  <c r="C79" i="12"/>
  <c r="D79" i="12"/>
  <c r="E79" i="12"/>
  <c r="F79" i="12"/>
  <c r="G79" i="12"/>
  <c r="H79" i="12"/>
  <c r="I79" i="12"/>
  <c r="J79" i="12"/>
  <c r="K79" i="12"/>
  <c r="L79" i="12"/>
  <c r="B80" i="12"/>
  <c r="C80" i="12"/>
  <c r="D80" i="12"/>
  <c r="E80" i="12"/>
  <c r="F80" i="12"/>
  <c r="G80" i="12"/>
  <c r="H80" i="12"/>
  <c r="I80" i="12"/>
  <c r="J80" i="12"/>
  <c r="K80" i="12"/>
  <c r="L80" i="12"/>
  <c r="B81" i="12"/>
  <c r="C81" i="12"/>
  <c r="D81" i="12"/>
  <c r="E81" i="12"/>
  <c r="F81" i="12"/>
  <c r="G81" i="12"/>
  <c r="H81" i="12"/>
  <c r="I81" i="12"/>
  <c r="J81" i="12"/>
  <c r="K81" i="12"/>
  <c r="L81" i="12"/>
  <c r="B82" i="12"/>
  <c r="C82" i="12"/>
  <c r="D82" i="12"/>
  <c r="E82" i="12"/>
  <c r="F82" i="12"/>
  <c r="G82" i="12"/>
  <c r="H82" i="12"/>
  <c r="I82" i="12"/>
  <c r="J82" i="12"/>
  <c r="K82" i="12"/>
  <c r="L82" i="12"/>
  <c r="B83" i="12"/>
  <c r="C83" i="12"/>
  <c r="D83" i="12"/>
  <c r="E83" i="12"/>
  <c r="F83" i="12"/>
  <c r="G83" i="12"/>
  <c r="H83" i="12"/>
  <c r="I83" i="12"/>
  <c r="J83" i="12"/>
  <c r="K83" i="12"/>
  <c r="L83" i="12"/>
  <c r="B84" i="12"/>
  <c r="C84" i="12"/>
  <c r="D84" i="12"/>
  <c r="E84" i="12"/>
  <c r="F84" i="12"/>
  <c r="G84" i="12"/>
  <c r="H84" i="12"/>
  <c r="I84" i="12"/>
  <c r="J84" i="12"/>
  <c r="K84" i="12"/>
  <c r="L84" i="12"/>
  <c r="B85" i="12"/>
  <c r="C85" i="12"/>
  <c r="D85" i="12"/>
  <c r="E85" i="12"/>
  <c r="F85" i="12"/>
  <c r="G85" i="12"/>
  <c r="H85" i="12"/>
  <c r="I85" i="12"/>
  <c r="J85" i="12"/>
  <c r="K85" i="12"/>
  <c r="L85" i="12"/>
  <c r="B86" i="12"/>
  <c r="C86" i="12"/>
  <c r="D86" i="12"/>
  <c r="E86" i="12"/>
  <c r="F86" i="12"/>
  <c r="G86" i="12"/>
  <c r="H86" i="12"/>
  <c r="I86" i="12"/>
  <c r="J86" i="12"/>
  <c r="K86" i="12"/>
  <c r="L86" i="12"/>
  <c r="B87" i="12"/>
  <c r="C87" i="12"/>
  <c r="D87" i="12"/>
  <c r="E87" i="12"/>
  <c r="F87" i="12"/>
  <c r="G87" i="12"/>
  <c r="H87" i="12"/>
  <c r="I87" i="12"/>
  <c r="J87" i="12"/>
  <c r="K87" i="12"/>
  <c r="L87" i="12"/>
  <c r="B88" i="12"/>
  <c r="C88" i="12"/>
  <c r="D88" i="12"/>
  <c r="E88" i="12"/>
  <c r="F88" i="12"/>
  <c r="G88" i="12"/>
  <c r="H88" i="12"/>
  <c r="I88" i="12"/>
  <c r="J88" i="12"/>
  <c r="K88" i="12"/>
  <c r="L88" i="12"/>
  <c r="B89" i="12"/>
  <c r="C89" i="12"/>
  <c r="D89" i="12"/>
  <c r="E89" i="12"/>
  <c r="F89" i="12"/>
  <c r="G89" i="12"/>
  <c r="H89" i="12"/>
  <c r="I89" i="12"/>
  <c r="J89" i="12"/>
  <c r="K89" i="12"/>
  <c r="L89" i="12"/>
  <c r="B90" i="12"/>
  <c r="C90" i="12"/>
  <c r="D90" i="12"/>
  <c r="E90" i="12"/>
  <c r="F90" i="12"/>
  <c r="G90" i="12"/>
  <c r="H90" i="12"/>
  <c r="I90" i="12"/>
  <c r="J90" i="12"/>
  <c r="K90" i="12"/>
  <c r="L90" i="12"/>
  <c r="B91" i="12"/>
  <c r="C91" i="12"/>
  <c r="D91" i="12"/>
  <c r="E91" i="12"/>
  <c r="F91" i="12"/>
  <c r="G91" i="12"/>
  <c r="H91" i="12"/>
  <c r="I91" i="12"/>
  <c r="J91" i="12"/>
  <c r="K91" i="12"/>
  <c r="L91" i="12"/>
  <c r="B92" i="12"/>
  <c r="C92" i="12"/>
  <c r="D92" i="12"/>
  <c r="E92" i="12"/>
  <c r="F92" i="12"/>
  <c r="G92" i="12"/>
  <c r="H92" i="12"/>
  <c r="I92" i="12"/>
  <c r="J92" i="12"/>
  <c r="K92" i="12"/>
  <c r="L92" i="12"/>
  <c r="B93" i="12"/>
  <c r="C93" i="12"/>
  <c r="D93" i="12"/>
  <c r="E93" i="12"/>
  <c r="F93" i="12"/>
  <c r="G93" i="12"/>
  <c r="H93" i="12"/>
  <c r="I93" i="12"/>
  <c r="J93" i="12"/>
  <c r="K93" i="12"/>
  <c r="L93" i="12"/>
  <c r="B94" i="12"/>
  <c r="C94" i="12"/>
  <c r="D94" i="12"/>
  <c r="E94" i="12"/>
  <c r="F94" i="12"/>
  <c r="G94" i="12"/>
  <c r="H94" i="12"/>
  <c r="I94" i="12"/>
  <c r="J94" i="12"/>
  <c r="K94" i="12"/>
  <c r="L94" i="12"/>
  <c r="B95" i="12"/>
  <c r="C95" i="12"/>
  <c r="D95" i="12"/>
  <c r="E95" i="12"/>
  <c r="F95" i="12"/>
  <c r="G95" i="12"/>
  <c r="H95" i="12"/>
  <c r="I95" i="12"/>
  <c r="J95" i="12"/>
  <c r="K95" i="12"/>
  <c r="L95" i="12"/>
  <c r="B96" i="12"/>
  <c r="C96" i="12"/>
  <c r="D96" i="12"/>
  <c r="E96" i="12"/>
  <c r="F96" i="12"/>
  <c r="G96" i="12"/>
  <c r="H96" i="12"/>
  <c r="I96" i="12"/>
  <c r="J96" i="12"/>
  <c r="K96" i="12"/>
  <c r="L96" i="12"/>
  <c r="B97" i="12"/>
  <c r="C97" i="12"/>
  <c r="D97" i="12"/>
  <c r="E97" i="12"/>
  <c r="F97" i="12"/>
  <c r="G97" i="12"/>
  <c r="H97" i="12"/>
  <c r="I97" i="12"/>
  <c r="J97" i="12"/>
  <c r="K97" i="12"/>
  <c r="L97" i="12"/>
  <c r="B98" i="12"/>
  <c r="C98" i="12"/>
  <c r="D98" i="12"/>
  <c r="E98" i="12"/>
  <c r="F98" i="12"/>
  <c r="G98" i="12"/>
  <c r="H98" i="12"/>
  <c r="I98" i="12"/>
  <c r="J98" i="12"/>
  <c r="K98" i="12"/>
  <c r="L98" i="12"/>
  <c r="B99" i="12"/>
  <c r="C99" i="12"/>
  <c r="D99" i="12"/>
  <c r="E99" i="12"/>
  <c r="F99" i="12"/>
  <c r="G99" i="12"/>
  <c r="H99" i="12"/>
  <c r="I99" i="12"/>
  <c r="J99" i="12"/>
  <c r="K99" i="12"/>
  <c r="L99" i="12"/>
  <c r="B100" i="12"/>
  <c r="C100" i="12"/>
  <c r="D100" i="12"/>
  <c r="E100" i="12"/>
  <c r="F100" i="12"/>
  <c r="G100" i="12"/>
  <c r="H100" i="12"/>
  <c r="I100" i="12"/>
  <c r="J100" i="12"/>
  <c r="K100" i="12"/>
  <c r="L100" i="12"/>
  <c r="B101" i="12"/>
  <c r="C101" i="12"/>
  <c r="D101" i="12"/>
  <c r="E101" i="12"/>
  <c r="F101" i="12"/>
  <c r="G101" i="12"/>
  <c r="H101" i="12"/>
  <c r="I101" i="12"/>
  <c r="J101" i="12"/>
  <c r="K101" i="12"/>
  <c r="L101" i="12"/>
  <c r="B102" i="12"/>
  <c r="C102" i="12"/>
  <c r="D102" i="12"/>
  <c r="E102" i="12"/>
  <c r="F102" i="12"/>
  <c r="G102" i="12"/>
  <c r="H102" i="12"/>
  <c r="I102" i="12"/>
  <c r="J102" i="12"/>
  <c r="K102" i="12"/>
  <c r="L102" i="12"/>
  <c r="B103" i="12"/>
  <c r="C103" i="12"/>
  <c r="D103" i="12"/>
  <c r="E103" i="12"/>
  <c r="F103" i="12"/>
  <c r="G103" i="12"/>
  <c r="H103" i="12"/>
  <c r="I103" i="12"/>
  <c r="J103" i="12"/>
  <c r="K103" i="12"/>
  <c r="L103" i="12"/>
  <c r="B104" i="12"/>
  <c r="C104" i="12"/>
  <c r="D104" i="12"/>
  <c r="E104" i="12"/>
  <c r="F104" i="12"/>
  <c r="G104" i="12"/>
  <c r="H104" i="12"/>
  <c r="I104" i="12"/>
  <c r="J104" i="12"/>
  <c r="K104" i="12"/>
  <c r="L104" i="12"/>
  <c r="B105" i="12"/>
  <c r="C105" i="12"/>
  <c r="D105" i="12"/>
  <c r="E105" i="12"/>
  <c r="F105" i="12"/>
  <c r="G105" i="12"/>
  <c r="H105" i="12"/>
  <c r="I105" i="12"/>
  <c r="J105" i="12"/>
  <c r="K105" i="12"/>
  <c r="L105" i="12"/>
  <c r="B106" i="12"/>
  <c r="C106" i="12"/>
  <c r="D106" i="12"/>
  <c r="E106" i="12"/>
  <c r="F106" i="12"/>
  <c r="G106" i="12"/>
  <c r="H106" i="12"/>
  <c r="I106" i="12"/>
  <c r="J106" i="12"/>
  <c r="K106" i="12"/>
  <c r="L106" i="12"/>
  <c r="B107" i="12"/>
  <c r="C107" i="12"/>
  <c r="D107" i="12"/>
  <c r="E107" i="12"/>
  <c r="F107" i="12"/>
  <c r="G107" i="12"/>
  <c r="H107" i="12"/>
  <c r="I107" i="12"/>
  <c r="J107" i="12"/>
  <c r="K107" i="12"/>
  <c r="L107" i="12"/>
  <c r="B108" i="12"/>
  <c r="C108" i="12"/>
  <c r="D108" i="12"/>
  <c r="E108" i="12"/>
  <c r="F108" i="12"/>
  <c r="G108" i="12"/>
  <c r="H108" i="12"/>
  <c r="I108" i="12"/>
  <c r="J108" i="12"/>
  <c r="K108" i="12"/>
  <c r="L108" i="12"/>
  <c r="B109" i="12"/>
  <c r="C109" i="12"/>
  <c r="D109" i="12"/>
  <c r="E109" i="12"/>
  <c r="F109" i="12"/>
  <c r="G109" i="12"/>
  <c r="H109" i="12"/>
  <c r="I109" i="12"/>
  <c r="J109" i="12"/>
  <c r="K109" i="12"/>
  <c r="L109" i="12"/>
  <c r="B110" i="12"/>
  <c r="C110" i="12"/>
  <c r="D110" i="12"/>
  <c r="E110" i="12"/>
  <c r="F110" i="12"/>
  <c r="G110" i="12"/>
  <c r="H110" i="12"/>
  <c r="I110" i="12"/>
  <c r="J110" i="12"/>
  <c r="K110" i="12"/>
  <c r="L110" i="12"/>
  <c r="B111" i="12"/>
  <c r="C111" i="12"/>
  <c r="D111" i="12"/>
  <c r="E111" i="12"/>
  <c r="F111" i="12"/>
  <c r="G111" i="12"/>
  <c r="H111" i="12"/>
  <c r="I111" i="12"/>
  <c r="J111" i="12"/>
  <c r="K111" i="12"/>
  <c r="L111" i="12"/>
  <c r="B112" i="12"/>
  <c r="C112" i="12"/>
  <c r="D112" i="12"/>
  <c r="E112" i="12"/>
  <c r="F112" i="12"/>
  <c r="G112" i="12"/>
  <c r="H112" i="12"/>
  <c r="I112" i="12"/>
  <c r="J112" i="12"/>
  <c r="K112" i="12"/>
  <c r="L112" i="12"/>
  <c r="B113" i="12"/>
  <c r="C113" i="12"/>
  <c r="D113" i="12"/>
  <c r="E113" i="12"/>
  <c r="F113" i="12"/>
  <c r="G113" i="12"/>
  <c r="H113" i="12"/>
  <c r="I113" i="12"/>
  <c r="J113" i="12"/>
  <c r="K113" i="12"/>
  <c r="L113" i="12"/>
  <c r="B114" i="12"/>
  <c r="C114" i="12"/>
  <c r="D114" i="12"/>
  <c r="E114" i="12"/>
  <c r="F114" i="12"/>
  <c r="G114" i="12"/>
  <c r="H114" i="12"/>
  <c r="I114" i="12"/>
  <c r="J114" i="12"/>
  <c r="K114" i="12"/>
  <c r="L114" i="12"/>
  <c r="B115" i="12"/>
  <c r="C115" i="12"/>
  <c r="D115" i="12"/>
  <c r="E115" i="12"/>
  <c r="F115" i="12"/>
  <c r="G115" i="12"/>
  <c r="H115" i="12"/>
  <c r="I115" i="12"/>
  <c r="J115" i="12"/>
  <c r="K115" i="12"/>
  <c r="L115" i="12"/>
  <c r="B116" i="12"/>
  <c r="C116" i="12"/>
  <c r="D116" i="12"/>
  <c r="E116" i="12"/>
  <c r="F116" i="12"/>
  <c r="G116" i="12"/>
  <c r="H116" i="12"/>
  <c r="I116" i="12"/>
  <c r="J116" i="12"/>
  <c r="K116" i="12"/>
  <c r="L116" i="12"/>
  <c r="B117" i="12"/>
  <c r="C117" i="12"/>
  <c r="D117" i="12"/>
  <c r="E117" i="12"/>
  <c r="F117" i="12"/>
  <c r="G117" i="12"/>
  <c r="H117" i="12"/>
  <c r="I117" i="12"/>
  <c r="J117" i="12"/>
  <c r="K117" i="12"/>
  <c r="L117" i="12"/>
  <c r="B118" i="12"/>
  <c r="C118" i="12"/>
  <c r="D118" i="12"/>
  <c r="E118" i="12"/>
  <c r="F118" i="12"/>
  <c r="G118" i="12"/>
  <c r="H118" i="12"/>
  <c r="I118" i="12"/>
  <c r="J118" i="12"/>
  <c r="K118" i="12"/>
  <c r="L118" i="12"/>
  <c r="B119" i="12"/>
  <c r="C119" i="12"/>
  <c r="D119" i="12"/>
  <c r="E119" i="12"/>
  <c r="F119" i="12"/>
  <c r="G119" i="12"/>
  <c r="H119" i="12"/>
  <c r="I119" i="12"/>
  <c r="J119" i="12"/>
  <c r="K119" i="12"/>
  <c r="L119" i="12"/>
  <c r="B120" i="12"/>
  <c r="C120" i="12"/>
  <c r="D120" i="12"/>
  <c r="E120" i="12"/>
  <c r="F120" i="12"/>
  <c r="G120" i="12"/>
  <c r="H120" i="12"/>
  <c r="I120" i="12"/>
  <c r="J120" i="12"/>
  <c r="K120" i="12"/>
  <c r="L120" i="12"/>
  <c r="B121" i="12"/>
  <c r="C121" i="12"/>
  <c r="D121" i="12"/>
  <c r="E121" i="12"/>
  <c r="F121" i="12"/>
  <c r="G121" i="12"/>
  <c r="H121" i="12"/>
  <c r="I121" i="12"/>
  <c r="J121" i="12"/>
  <c r="K121" i="12"/>
  <c r="L121" i="12"/>
  <c r="B122" i="12"/>
  <c r="C122" i="12"/>
  <c r="D122" i="12"/>
  <c r="E122" i="12"/>
  <c r="F122" i="12"/>
  <c r="G122" i="12"/>
  <c r="H122" i="12"/>
  <c r="I122" i="12"/>
  <c r="J122" i="12"/>
  <c r="K122" i="12"/>
  <c r="L122" i="12"/>
  <c r="B123" i="12"/>
  <c r="C123" i="12"/>
  <c r="D123" i="12"/>
  <c r="E123" i="12"/>
  <c r="F123" i="12"/>
  <c r="G123" i="12"/>
  <c r="H123" i="12"/>
  <c r="I123" i="12"/>
  <c r="J123" i="12"/>
  <c r="K123" i="12"/>
  <c r="L123" i="12"/>
  <c r="B124" i="12"/>
  <c r="C124" i="12"/>
  <c r="D124" i="12"/>
  <c r="E124" i="12"/>
  <c r="F124" i="12"/>
  <c r="G124" i="12"/>
  <c r="H124" i="12"/>
  <c r="I124" i="12"/>
  <c r="J124" i="12"/>
  <c r="K124" i="12"/>
  <c r="L124" i="12"/>
  <c r="B125" i="12"/>
  <c r="C125" i="12"/>
  <c r="D125" i="12"/>
  <c r="E125" i="12"/>
  <c r="F125" i="12"/>
  <c r="G125" i="12"/>
  <c r="H125" i="12"/>
  <c r="I125" i="12"/>
  <c r="J125" i="12"/>
  <c r="K125" i="12"/>
  <c r="L125" i="12"/>
  <c r="B126" i="12"/>
  <c r="C126" i="12"/>
  <c r="D126" i="12"/>
  <c r="E126" i="12"/>
  <c r="F126" i="12"/>
  <c r="G126" i="12"/>
  <c r="H126" i="12"/>
  <c r="I126" i="12"/>
  <c r="J126" i="12"/>
  <c r="K126" i="12"/>
  <c r="L126" i="12"/>
  <c r="B127" i="12"/>
  <c r="C127" i="12"/>
  <c r="D127" i="12"/>
  <c r="E127" i="12"/>
  <c r="F127" i="12"/>
  <c r="G127" i="12"/>
  <c r="H127" i="12"/>
  <c r="I127" i="12"/>
  <c r="J127" i="12"/>
  <c r="K127" i="12"/>
  <c r="L127" i="12"/>
  <c r="B128" i="12"/>
  <c r="C128" i="12"/>
  <c r="D128" i="12"/>
  <c r="E128" i="12"/>
  <c r="F128" i="12"/>
  <c r="G128" i="12"/>
  <c r="H128" i="12"/>
  <c r="I128" i="12"/>
  <c r="J128" i="12"/>
  <c r="K128" i="12"/>
  <c r="L128" i="12"/>
  <c r="B129" i="12"/>
  <c r="C129" i="12"/>
  <c r="D129" i="12"/>
  <c r="E129" i="12"/>
  <c r="F129" i="12"/>
  <c r="G129" i="12"/>
  <c r="H129" i="12"/>
  <c r="I129" i="12"/>
  <c r="J129" i="12"/>
  <c r="K129" i="12"/>
  <c r="L129" i="12"/>
  <c r="B130" i="12"/>
  <c r="C130" i="12"/>
  <c r="D130" i="12"/>
  <c r="E130" i="12"/>
  <c r="F130" i="12"/>
  <c r="G130" i="12"/>
  <c r="H130" i="12"/>
  <c r="I130" i="12"/>
  <c r="J130" i="12"/>
  <c r="K130" i="12"/>
  <c r="L130" i="12"/>
  <c r="B131" i="12"/>
  <c r="C131" i="12"/>
  <c r="D131" i="12"/>
  <c r="E131" i="12"/>
  <c r="F131" i="12"/>
  <c r="G131" i="12"/>
  <c r="H131" i="12"/>
  <c r="I131" i="12"/>
  <c r="J131" i="12"/>
  <c r="K131" i="12"/>
  <c r="L131" i="12"/>
  <c r="B132" i="12"/>
  <c r="C132" i="12"/>
  <c r="D132" i="12"/>
  <c r="E132" i="12"/>
  <c r="F132" i="12"/>
  <c r="G132" i="12"/>
  <c r="H132" i="12"/>
  <c r="I132" i="12"/>
  <c r="J132" i="12"/>
  <c r="K132" i="12"/>
  <c r="L132" i="12"/>
  <c r="B133" i="12"/>
  <c r="C133" i="12"/>
  <c r="D133" i="12"/>
  <c r="E133" i="12"/>
  <c r="F133" i="12"/>
  <c r="G133" i="12"/>
  <c r="H133" i="12"/>
  <c r="I133" i="12"/>
  <c r="J133" i="12"/>
  <c r="K133" i="12"/>
  <c r="L133" i="12"/>
  <c r="B134" i="12"/>
  <c r="C134" i="12"/>
  <c r="D134" i="12"/>
  <c r="E134" i="12"/>
  <c r="F134" i="12"/>
  <c r="G134" i="12"/>
  <c r="H134" i="12"/>
  <c r="I134" i="12"/>
  <c r="J134" i="12"/>
  <c r="K134" i="12"/>
  <c r="L134" i="12"/>
  <c r="B135" i="12"/>
  <c r="C135" i="12"/>
  <c r="D135" i="12"/>
  <c r="E135" i="12"/>
  <c r="F135" i="12"/>
  <c r="G135" i="12"/>
  <c r="H135" i="12"/>
  <c r="I135" i="12"/>
  <c r="J135" i="12"/>
  <c r="K135" i="12"/>
  <c r="L135" i="12"/>
  <c r="B136" i="12"/>
  <c r="C136" i="12"/>
  <c r="D136" i="12"/>
  <c r="E136" i="12"/>
  <c r="F136" i="12"/>
  <c r="G136" i="12"/>
  <c r="H136" i="12"/>
  <c r="I136" i="12"/>
  <c r="J136" i="12"/>
  <c r="K136" i="12"/>
  <c r="L136" i="12"/>
  <c r="B137" i="12"/>
  <c r="C137" i="12"/>
  <c r="D137" i="12"/>
  <c r="E137" i="12"/>
  <c r="F137" i="12"/>
  <c r="G137" i="12"/>
  <c r="H137" i="12"/>
  <c r="I137" i="12"/>
  <c r="J137" i="12"/>
  <c r="K137" i="12"/>
  <c r="L137" i="12"/>
  <c r="B138" i="12"/>
  <c r="C138" i="12"/>
  <c r="D138" i="12"/>
  <c r="E138" i="12"/>
  <c r="F138" i="12"/>
  <c r="G138" i="12"/>
  <c r="H138" i="12"/>
  <c r="I138" i="12"/>
  <c r="J138" i="12"/>
  <c r="K138" i="12"/>
  <c r="L138" i="12"/>
  <c r="B139" i="12"/>
  <c r="C139" i="12"/>
  <c r="D139" i="12"/>
  <c r="E139" i="12"/>
  <c r="F139" i="12"/>
  <c r="G139" i="12"/>
  <c r="H139" i="12"/>
  <c r="I139" i="12"/>
  <c r="J139" i="12"/>
  <c r="K139" i="12"/>
  <c r="L139" i="12"/>
  <c r="B140" i="12"/>
  <c r="C140" i="12"/>
  <c r="D140" i="12"/>
  <c r="E140" i="12"/>
  <c r="F140" i="12"/>
  <c r="G140" i="12"/>
  <c r="H140" i="12"/>
  <c r="I140" i="12"/>
  <c r="J140" i="12"/>
  <c r="K140" i="12"/>
  <c r="L140" i="12"/>
  <c r="B141" i="12"/>
  <c r="C141" i="12"/>
  <c r="D141" i="12"/>
  <c r="E141" i="12"/>
  <c r="F141" i="12"/>
  <c r="G141" i="12"/>
  <c r="H141" i="12"/>
  <c r="I141" i="12"/>
  <c r="J141" i="12"/>
  <c r="K141" i="12"/>
  <c r="L141" i="12"/>
  <c r="B142" i="12"/>
  <c r="C142" i="12"/>
  <c r="D142" i="12"/>
  <c r="E142" i="12"/>
  <c r="F142" i="12"/>
  <c r="G142" i="12"/>
  <c r="H142" i="12"/>
  <c r="I142" i="12"/>
  <c r="J142" i="12"/>
  <c r="K142" i="12"/>
  <c r="L142" i="12"/>
  <c r="B143" i="12"/>
  <c r="C143" i="12"/>
  <c r="D143" i="12"/>
  <c r="E143" i="12"/>
  <c r="F143" i="12"/>
  <c r="G143" i="12"/>
  <c r="H143" i="12"/>
  <c r="I143" i="12"/>
  <c r="J143" i="12"/>
  <c r="K143" i="12"/>
  <c r="L143" i="12"/>
  <c r="B144" i="12"/>
  <c r="C144" i="12"/>
  <c r="D144" i="12"/>
  <c r="E144" i="12"/>
  <c r="F144" i="12"/>
  <c r="G144" i="12"/>
  <c r="H144" i="12"/>
  <c r="I144" i="12"/>
  <c r="J144" i="12"/>
  <c r="K144" i="12"/>
  <c r="L144" i="12"/>
  <c r="B145" i="12"/>
  <c r="C145" i="12"/>
  <c r="D145" i="12"/>
  <c r="E145" i="12"/>
  <c r="F145" i="12"/>
  <c r="G145" i="12"/>
  <c r="H145" i="12"/>
  <c r="I145" i="12"/>
  <c r="J145" i="12"/>
  <c r="K145" i="12"/>
  <c r="L145" i="12"/>
  <c r="B146" i="12"/>
  <c r="C146" i="12"/>
  <c r="D146" i="12"/>
  <c r="E146" i="12"/>
  <c r="F146" i="12"/>
  <c r="G146" i="12"/>
  <c r="H146" i="12"/>
  <c r="I146" i="12"/>
  <c r="J146" i="12"/>
  <c r="K146" i="12"/>
  <c r="L146" i="12"/>
  <c r="B147" i="12"/>
  <c r="C147" i="12"/>
  <c r="D147" i="12"/>
  <c r="E147" i="12"/>
  <c r="F147" i="12"/>
  <c r="G147" i="12"/>
  <c r="H147" i="12"/>
  <c r="I147" i="12"/>
  <c r="J147" i="12"/>
  <c r="K147" i="12"/>
  <c r="L147" i="12"/>
  <c r="B148" i="12"/>
  <c r="C148" i="12"/>
  <c r="D148" i="12"/>
  <c r="E148" i="12"/>
  <c r="F148" i="12"/>
  <c r="G148" i="12"/>
  <c r="H148" i="12"/>
  <c r="I148" i="12"/>
  <c r="J148" i="12"/>
  <c r="K148" i="12"/>
  <c r="L148" i="12"/>
  <c r="B149" i="12"/>
  <c r="C149" i="12"/>
  <c r="D149" i="12"/>
  <c r="E149" i="12"/>
  <c r="F149" i="12"/>
  <c r="G149" i="12"/>
  <c r="H149" i="12"/>
  <c r="I149" i="12"/>
  <c r="J149" i="12"/>
  <c r="K149" i="12"/>
  <c r="L149" i="12"/>
  <c r="B150" i="12"/>
  <c r="C150" i="12"/>
  <c r="D150" i="12"/>
  <c r="E150" i="12"/>
  <c r="F150" i="12"/>
  <c r="G150" i="12"/>
  <c r="H150" i="12"/>
  <c r="I150" i="12"/>
  <c r="J150" i="12"/>
  <c r="K150" i="12"/>
  <c r="L150" i="12"/>
  <c r="B151" i="12"/>
  <c r="C151" i="12"/>
  <c r="D151" i="12"/>
  <c r="E151" i="12"/>
  <c r="F151" i="12"/>
  <c r="G151" i="12"/>
  <c r="H151" i="12"/>
  <c r="I151" i="12"/>
  <c r="J151" i="12"/>
  <c r="K151" i="12"/>
  <c r="L151" i="12"/>
  <c r="B152" i="12"/>
  <c r="C152" i="12"/>
  <c r="D152" i="12"/>
  <c r="E152" i="12"/>
  <c r="F152" i="12"/>
  <c r="G152" i="12"/>
  <c r="H152" i="12"/>
  <c r="I152" i="12"/>
  <c r="J152" i="12"/>
  <c r="K152" i="12"/>
  <c r="L152" i="12"/>
  <c r="B153" i="12"/>
  <c r="C153" i="12"/>
  <c r="D153" i="12"/>
  <c r="E153" i="12"/>
  <c r="F153" i="12"/>
  <c r="G153" i="12"/>
  <c r="H153" i="12"/>
  <c r="I153" i="12"/>
  <c r="J153" i="12"/>
  <c r="K153" i="12"/>
  <c r="L153" i="12"/>
  <c r="B154" i="12"/>
  <c r="C154" i="12"/>
  <c r="D154" i="12"/>
  <c r="E154" i="12"/>
  <c r="F154" i="12"/>
  <c r="G154" i="12"/>
  <c r="H154" i="12"/>
  <c r="I154" i="12"/>
  <c r="J154" i="12"/>
  <c r="K154" i="12"/>
  <c r="L154" i="12"/>
  <c r="B155" i="12"/>
  <c r="C155" i="12"/>
  <c r="D155" i="12"/>
  <c r="E155" i="12"/>
  <c r="F155" i="12"/>
  <c r="G155" i="12"/>
  <c r="H155" i="12"/>
  <c r="I155" i="12"/>
  <c r="J155" i="12"/>
  <c r="K155" i="12"/>
  <c r="L155" i="12"/>
  <c r="B156" i="12"/>
  <c r="C156" i="12"/>
  <c r="D156" i="12"/>
  <c r="E156" i="12"/>
  <c r="F156" i="12"/>
  <c r="G156" i="12"/>
  <c r="H156" i="12"/>
  <c r="I156" i="12"/>
  <c r="J156" i="12"/>
  <c r="K156" i="12"/>
  <c r="L156" i="12"/>
  <c r="B157" i="12"/>
  <c r="C157" i="12"/>
  <c r="D157" i="12"/>
  <c r="E157" i="12"/>
  <c r="F157" i="12"/>
  <c r="G157" i="12"/>
  <c r="H157" i="12"/>
  <c r="I157" i="12"/>
  <c r="J157" i="12"/>
  <c r="K157" i="12"/>
  <c r="L157" i="12"/>
  <c r="B158" i="12"/>
  <c r="C158" i="12"/>
  <c r="D158" i="12"/>
  <c r="E158" i="12"/>
  <c r="F158" i="12"/>
  <c r="G158" i="12"/>
  <c r="H158" i="12"/>
  <c r="I158" i="12"/>
  <c r="J158" i="12"/>
  <c r="K158" i="12"/>
  <c r="L158" i="12"/>
  <c r="B159" i="12"/>
  <c r="C159" i="12"/>
  <c r="D159" i="12"/>
  <c r="E159" i="12"/>
  <c r="F159" i="12"/>
  <c r="G159" i="12"/>
  <c r="H159" i="12"/>
  <c r="I159" i="12"/>
  <c r="J159" i="12"/>
  <c r="K159" i="12"/>
  <c r="L159" i="12"/>
  <c r="B160" i="12"/>
  <c r="C160" i="12"/>
  <c r="D160" i="12"/>
  <c r="E160" i="12"/>
  <c r="F160" i="12"/>
  <c r="G160" i="12"/>
  <c r="H160" i="12"/>
  <c r="I160" i="12"/>
  <c r="J160" i="12"/>
  <c r="K160" i="12"/>
  <c r="L160" i="12"/>
  <c r="B161" i="12"/>
  <c r="C161" i="12"/>
  <c r="D161" i="12"/>
  <c r="E161" i="12"/>
  <c r="F161" i="12"/>
  <c r="G161" i="12"/>
  <c r="H161" i="12"/>
  <c r="I161" i="12"/>
  <c r="J161" i="12"/>
  <c r="K161" i="12"/>
  <c r="L161" i="12"/>
  <c r="B162" i="12"/>
  <c r="C162" i="12"/>
  <c r="D162" i="12"/>
  <c r="E162" i="12"/>
  <c r="F162" i="12"/>
  <c r="G162" i="12"/>
  <c r="H162" i="12"/>
  <c r="I162" i="12"/>
  <c r="J162" i="12"/>
  <c r="K162" i="12"/>
  <c r="L162" i="12"/>
  <c r="B163" i="12"/>
  <c r="C163" i="12"/>
  <c r="D163" i="12"/>
  <c r="E163" i="12"/>
  <c r="F163" i="12"/>
  <c r="G163" i="12"/>
  <c r="H163" i="12"/>
  <c r="I163" i="12"/>
  <c r="J163" i="12"/>
  <c r="K163" i="12"/>
  <c r="L163" i="12"/>
  <c r="B164" i="12"/>
  <c r="C164" i="12"/>
  <c r="D164" i="12"/>
  <c r="E164" i="12"/>
  <c r="F164" i="12"/>
  <c r="G164" i="12"/>
  <c r="H164" i="12"/>
  <c r="I164" i="12"/>
  <c r="J164" i="12"/>
  <c r="K164" i="12"/>
  <c r="L164" i="12"/>
  <c r="B165" i="12"/>
  <c r="C165" i="12"/>
  <c r="D165" i="12"/>
  <c r="E165" i="12"/>
  <c r="F165" i="12"/>
  <c r="G165" i="12"/>
  <c r="H165" i="12"/>
  <c r="I165" i="12"/>
  <c r="J165" i="12"/>
  <c r="K165" i="12"/>
  <c r="L165" i="12"/>
  <c r="B166" i="12"/>
  <c r="C166" i="12"/>
  <c r="D166" i="12"/>
  <c r="E166" i="12"/>
  <c r="F166" i="12"/>
  <c r="G166" i="12"/>
  <c r="H166" i="12"/>
  <c r="I166" i="12"/>
  <c r="J166" i="12"/>
  <c r="K166" i="12"/>
  <c r="L166" i="12"/>
  <c r="B167" i="12"/>
  <c r="C167" i="12"/>
  <c r="D167" i="12"/>
  <c r="E167" i="12"/>
  <c r="F167" i="12"/>
  <c r="G167" i="12"/>
  <c r="H167" i="12"/>
  <c r="I167" i="12"/>
  <c r="J167" i="12"/>
  <c r="K167" i="12"/>
  <c r="L167" i="12"/>
  <c r="B168" i="12"/>
  <c r="C168" i="12"/>
  <c r="D168" i="12"/>
  <c r="E168" i="12"/>
  <c r="F168" i="12"/>
  <c r="G168" i="12"/>
  <c r="H168" i="12"/>
  <c r="I168" i="12"/>
  <c r="J168" i="12"/>
  <c r="K168" i="12"/>
  <c r="L168" i="12"/>
  <c r="B169" i="12"/>
  <c r="C169" i="12"/>
  <c r="D169" i="12"/>
  <c r="E169" i="12"/>
  <c r="F169" i="12"/>
  <c r="G169" i="12"/>
  <c r="H169" i="12"/>
  <c r="I169" i="12"/>
  <c r="J169" i="12"/>
  <c r="K169" i="12"/>
  <c r="L169" i="12"/>
  <c r="B170" i="12"/>
  <c r="C170" i="12"/>
  <c r="D170" i="12"/>
  <c r="E170" i="12"/>
  <c r="F170" i="12"/>
  <c r="G170" i="12"/>
  <c r="H170" i="12"/>
  <c r="I170" i="12"/>
  <c r="J170" i="12"/>
  <c r="K170" i="12"/>
  <c r="L170" i="12"/>
  <c r="B171" i="12"/>
  <c r="C171" i="12"/>
  <c r="D171" i="12"/>
  <c r="E171" i="12"/>
  <c r="F171" i="12"/>
  <c r="G171" i="12"/>
  <c r="H171" i="12"/>
  <c r="I171" i="12"/>
  <c r="J171" i="12"/>
  <c r="K171" i="12"/>
  <c r="L171" i="12"/>
  <c r="B172" i="12"/>
  <c r="C172" i="12"/>
  <c r="D172" i="12"/>
  <c r="E172" i="12"/>
  <c r="F172" i="12"/>
  <c r="G172" i="12"/>
  <c r="H172" i="12"/>
  <c r="I172" i="12"/>
  <c r="J172" i="12"/>
  <c r="K172" i="12"/>
  <c r="L172" i="12"/>
  <c r="B173" i="12"/>
  <c r="C173" i="12"/>
  <c r="D173" i="12"/>
  <c r="E173" i="12"/>
  <c r="F173" i="12"/>
  <c r="G173" i="12"/>
  <c r="H173" i="12"/>
  <c r="I173" i="12"/>
  <c r="J173" i="12"/>
  <c r="K173" i="12"/>
  <c r="L173" i="12"/>
  <c r="B174" i="12"/>
  <c r="C174" i="12"/>
  <c r="D174" i="12"/>
  <c r="E174" i="12"/>
  <c r="F174" i="12"/>
  <c r="G174" i="12"/>
  <c r="H174" i="12"/>
  <c r="I174" i="12"/>
  <c r="J174" i="12"/>
  <c r="K174" i="12"/>
  <c r="L174" i="12"/>
  <c r="B175" i="12"/>
  <c r="C175" i="12"/>
  <c r="D175" i="12"/>
  <c r="E175" i="12"/>
  <c r="F175" i="12"/>
  <c r="G175" i="12"/>
  <c r="H175" i="12"/>
  <c r="I175" i="12"/>
  <c r="J175" i="12"/>
  <c r="K175" i="12"/>
  <c r="L175" i="12"/>
  <c r="B176" i="12"/>
  <c r="C176" i="12"/>
  <c r="D176" i="12"/>
  <c r="E176" i="12"/>
  <c r="F176" i="12"/>
  <c r="G176" i="12"/>
  <c r="H176" i="12"/>
  <c r="I176" i="12"/>
  <c r="J176" i="12"/>
  <c r="K176" i="12"/>
  <c r="L176" i="12"/>
  <c r="B177" i="12"/>
  <c r="C177" i="12"/>
  <c r="D177" i="12"/>
  <c r="E177" i="12"/>
  <c r="F177" i="12"/>
  <c r="G177" i="12"/>
  <c r="H177" i="12"/>
  <c r="I177" i="12"/>
  <c r="J177" i="12"/>
  <c r="K177" i="12"/>
  <c r="L177" i="12"/>
  <c r="B178" i="12"/>
  <c r="C178" i="12"/>
  <c r="D178" i="12"/>
  <c r="E178" i="12"/>
  <c r="F178" i="12"/>
  <c r="G178" i="12"/>
  <c r="H178" i="12"/>
  <c r="I178" i="12"/>
  <c r="J178" i="12"/>
  <c r="K178" i="12"/>
  <c r="L178" i="12"/>
  <c r="B179" i="12"/>
  <c r="C179" i="12"/>
  <c r="D179" i="12"/>
  <c r="E179" i="12"/>
  <c r="F179" i="12"/>
  <c r="G179" i="12"/>
  <c r="H179" i="12"/>
  <c r="I179" i="12"/>
  <c r="J179" i="12"/>
  <c r="K179" i="12"/>
  <c r="L179" i="12"/>
  <c r="B180" i="12"/>
  <c r="C180" i="12"/>
  <c r="D180" i="12"/>
  <c r="E180" i="12"/>
  <c r="F180" i="12"/>
  <c r="G180" i="12"/>
  <c r="H180" i="12"/>
  <c r="I180" i="12"/>
  <c r="J180" i="12"/>
  <c r="K180" i="12"/>
  <c r="L180" i="12"/>
  <c r="B181" i="12"/>
  <c r="C181" i="12"/>
  <c r="D181" i="12"/>
  <c r="E181" i="12"/>
  <c r="F181" i="12"/>
  <c r="G181" i="12"/>
  <c r="H181" i="12"/>
  <c r="I181" i="12"/>
  <c r="J181" i="12"/>
  <c r="K181" i="12"/>
  <c r="L181" i="12"/>
  <c r="B182" i="12"/>
  <c r="C182" i="12"/>
  <c r="D182" i="12"/>
  <c r="E182" i="12"/>
  <c r="F182" i="12"/>
  <c r="G182" i="12"/>
  <c r="H182" i="12"/>
  <c r="I182" i="12"/>
  <c r="J182" i="12"/>
  <c r="K182" i="12"/>
  <c r="L182" i="12"/>
  <c r="B183" i="12"/>
  <c r="C183" i="12"/>
  <c r="D183" i="12"/>
  <c r="E183" i="12"/>
  <c r="F183" i="12"/>
  <c r="G183" i="12"/>
  <c r="H183" i="12"/>
  <c r="I183" i="12"/>
  <c r="J183" i="12"/>
  <c r="K183" i="12"/>
  <c r="L183" i="12"/>
  <c r="B184" i="12"/>
  <c r="C184" i="12"/>
  <c r="D184" i="12"/>
  <c r="E184" i="12"/>
  <c r="F184" i="12"/>
  <c r="G184" i="12"/>
  <c r="H184" i="12"/>
  <c r="I184" i="12"/>
  <c r="J184" i="12"/>
  <c r="K184" i="12"/>
  <c r="L184" i="12"/>
  <c r="B185" i="12"/>
  <c r="C185" i="12"/>
  <c r="D185" i="12"/>
  <c r="E185" i="12"/>
  <c r="F185" i="12"/>
  <c r="G185" i="12"/>
  <c r="H185" i="12"/>
  <c r="I185" i="12"/>
  <c r="J185" i="12"/>
  <c r="K185" i="12"/>
  <c r="L185" i="12"/>
  <c r="B186" i="12"/>
  <c r="C186" i="12"/>
  <c r="D186" i="12"/>
  <c r="E186" i="12"/>
  <c r="F186" i="12"/>
  <c r="G186" i="12"/>
  <c r="H186" i="12"/>
  <c r="I186" i="12"/>
  <c r="J186" i="12"/>
  <c r="K186" i="12"/>
  <c r="L186" i="12"/>
  <c r="B187" i="12"/>
  <c r="C187" i="12"/>
  <c r="D187" i="12"/>
  <c r="E187" i="12"/>
  <c r="F187" i="12"/>
  <c r="G187" i="12"/>
  <c r="H187" i="12"/>
  <c r="I187" i="12"/>
  <c r="J187" i="12"/>
  <c r="K187" i="12"/>
  <c r="L187" i="12"/>
  <c r="B188" i="12"/>
  <c r="C188" i="12"/>
  <c r="D188" i="12"/>
  <c r="E188" i="12"/>
  <c r="F188" i="12"/>
  <c r="G188" i="12"/>
  <c r="H188" i="12"/>
  <c r="I188" i="12"/>
  <c r="J188" i="12"/>
  <c r="K188" i="12"/>
  <c r="L188" i="12"/>
  <c r="B189" i="12"/>
  <c r="C189" i="12"/>
  <c r="D189" i="12"/>
  <c r="E189" i="12"/>
  <c r="F189" i="12"/>
  <c r="G189" i="12"/>
  <c r="H189" i="12"/>
  <c r="I189" i="12"/>
  <c r="J189" i="12"/>
  <c r="K189" i="12"/>
  <c r="L189" i="12"/>
  <c r="B190" i="12"/>
  <c r="C190" i="12"/>
  <c r="D190" i="12"/>
  <c r="E190" i="12"/>
  <c r="F190" i="12"/>
  <c r="G190" i="12"/>
  <c r="H190" i="12"/>
  <c r="I190" i="12"/>
  <c r="J190" i="12"/>
  <c r="K190" i="12"/>
  <c r="L190" i="12"/>
  <c r="B191" i="12"/>
  <c r="C191" i="12"/>
  <c r="D191" i="12"/>
  <c r="E191" i="12"/>
  <c r="F191" i="12"/>
  <c r="G191" i="12"/>
  <c r="H191" i="12"/>
  <c r="I191" i="12"/>
  <c r="J191" i="12"/>
  <c r="K191" i="12"/>
  <c r="L191" i="12"/>
  <c r="B192" i="12"/>
  <c r="C192" i="12"/>
  <c r="D192" i="12"/>
  <c r="E192" i="12"/>
  <c r="F192" i="12"/>
  <c r="G192" i="12"/>
  <c r="H192" i="12"/>
  <c r="I192" i="12"/>
  <c r="J192" i="12"/>
  <c r="K192" i="12"/>
  <c r="L192" i="12"/>
  <c r="B193" i="12"/>
  <c r="C193" i="12"/>
  <c r="D193" i="12"/>
  <c r="E193" i="12"/>
  <c r="F193" i="12"/>
  <c r="G193" i="12"/>
  <c r="H193" i="12"/>
  <c r="I193" i="12"/>
  <c r="J193" i="12"/>
  <c r="K193" i="12"/>
  <c r="L193" i="12"/>
  <c r="B194" i="12"/>
  <c r="C194" i="12"/>
  <c r="D194" i="12"/>
  <c r="E194" i="12"/>
  <c r="F194" i="12"/>
  <c r="G194" i="12"/>
  <c r="H194" i="12"/>
  <c r="I194" i="12"/>
  <c r="J194" i="12"/>
  <c r="K194" i="12"/>
  <c r="L194" i="12"/>
  <c r="B195" i="12"/>
  <c r="C195" i="12"/>
  <c r="D195" i="12"/>
  <c r="E195" i="12"/>
  <c r="F195" i="12"/>
  <c r="G195" i="12"/>
  <c r="H195" i="12"/>
  <c r="I195" i="12"/>
  <c r="J195" i="12"/>
  <c r="K195" i="12"/>
  <c r="L195" i="12"/>
  <c r="B196" i="12"/>
  <c r="C196" i="12"/>
  <c r="D196" i="12"/>
  <c r="E196" i="12"/>
  <c r="F196" i="12"/>
  <c r="G196" i="12"/>
  <c r="H196" i="12"/>
  <c r="I196" i="12"/>
  <c r="J196" i="12"/>
  <c r="K196" i="12"/>
  <c r="L196" i="12"/>
  <c r="B197" i="12"/>
  <c r="C197" i="12"/>
  <c r="D197" i="12"/>
  <c r="E197" i="12"/>
  <c r="F197" i="12"/>
  <c r="G197" i="12"/>
  <c r="H197" i="12"/>
  <c r="I197" i="12"/>
  <c r="J197" i="12"/>
  <c r="K197" i="12"/>
  <c r="L197" i="12"/>
  <c r="B198" i="12"/>
  <c r="C198" i="12"/>
  <c r="D198" i="12"/>
  <c r="E198" i="12"/>
  <c r="F198" i="12"/>
  <c r="G198" i="12"/>
  <c r="H198" i="12"/>
  <c r="I198" i="12"/>
  <c r="J198" i="12"/>
  <c r="K198" i="12"/>
  <c r="L198" i="12"/>
  <c r="B199" i="12"/>
  <c r="C199" i="12"/>
  <c r="D199" i="12"/>
  <c r="E199" i="12"/>
  <c r="F199" i="12"/>
  <c r="G199" i="12"/>
  <c r="H199" i="12"/>
  <c r="I199" i="12"/>
  <c r="J199" i="12"/>
  <c r="K199" i="12"/>
  <c r="L199" i="12"/>
  <c r="B200" i="12"/>
  <c r="C200" i="12"/>
  <c r="D200" i="12"/>
  <c r="E200" i="12"/>
  <c r="F200" i="12"/>
  <c r="G200" i="12"/>
  <c r="H200" i="12"/>
  <c r="I200" i="12"/>
  <c r="J200" i="12"/>
  <c r="K200" i="12"/>
  <c r="L200" i="12"/>
  <c r="B201" i="12"/>
  <c r="C201" i="12"/>
  <c r="D201" i="12"/>
  <c r="E201" i="12"/>
  <c r="F201" i="12"/>
  <c r="G201" i="12"/>
  <c r="H201" i="12"/>
  <c r="I201" i="12"/>
  <c r="J201" i="12"/>
  <c r="K201" i="12"/>
  <c r="L201" i="12"/>
  <c r="B202" i="12"/>
  <c r="C202" i="12"/>
  <c r="D202" i="12"/>
  <c r="E202" i="12"/>
  <c r="F202" i="12"/>
  <c r="G202" i="12"/>
  <c r="H202" i="12"/>
  <c r="I202" i="12"/>
  <c r="J202" i="12"/>
  <c r="K202" i="12"/>
  <c r="L202" i="12"/>
  <c r="B203" i="12"/>
  <c r="C203" i="12"/>
  <c r="D203" i="12"/>
  <c r="E203" i="12"/>
  <c r="F203" i="12"/>
  <c r="G203" i="12"/>
  <c r="H203" i="12"/>
  <c r="I203" i="12"/>
  <c r="J203" i="12"/>
  <c r="K203" i="12"/>
  <c r="L203" i="12"/>
  <c r="B204" i="12"/>
  <c r="C204" i="12"/>
  <c r="D204" i="12"/>
  <c r="E204" i="12"/>
  <c r="F204" i="12"/>
  <c r="G204" i="12"/>
  <c r="H204" i="12"/>
  <c r="I204" i="12"/>
  <c r="J204" i="12"/>
  <c r="K204" i="12"/>
  <c r="L204" i="12"/>
  <c r="B205" i="12"/>
  <c r="C205" i="12"/>
  <c r="D205" i="12"/>
  <c r="E205" i="12"/>
  <c r="F205" i="12"/>
  <c r="G205" i="12"/>
  <c r="H205" i="12"/>
  <c r="I205" i="12"/>
  <c r="J205" i="12"/>
  <c r="K205" i="12"/>
  <c r="L205" i="12"/>
  <c r="B206" i="12"/>
  <c r="C206" i="12"/>
  <c r="D206" i="12"/>
  <c r="E206" i="12"/>
  <c r="F206" i="12"/>
  <c r="G206" i="12"/>
  <c r="H206" i="12"/>
  <c r="I206" i="12"/>
  <c r="J206" i="12"/>
  <c r="K206" i="12"/>
  <c r="L206" i="12"/>
  <c r="B207" i="12"/>
  <c r="C207" i="12"/>
  <c r="D207" i="12"/>
  <c r="E207" i="12"/>
  <c r="F207" i="12"/>
  <c r="G207" i="12"/>
  <c r="H207" i="12"/>
  <c r="I207" i="12"/>
  <c r="J207" i="12"/>
  <c r="K207" i="12"/>
  <c r="L207" i="12"/>
  <c r="B208" i="12"/>
  <c r="C208" i="12"/>
  <c r="D208" i="12"/>
  <c r="E208" i="12"/>
  <c r="F208" i="12"/>
  <c r="G208" i="12"/>
  <c r="H208" i="12"/>
  <c r="I208" i="12"/>
  <c r="J208" i="12"/>
  <c r="K208" i="12"/>
  <c r="L208" i="12"/>
  <c r="B209" i="12"/>
  <c r="C209" i="12"/>
  <c r="D209" i="12"/>
  <c r="E209" i="12"/>
  <c r="F209" i="12"/>
  <c r="G209" i="12"/>
  <c r="H209" i="12"/>
  <c r="I209" i="12"/>
  <c r="J209" i="12"/>
  <c r="K209" i="12"/>
  <c r="L209" i="12"/>
  <c r="B210" i="12"/>
  <c r="C210" i="12"/>
  <c r="D210" i="12"/>
  <c r="E210" i="12"/>
  <c r="F210" i="12"/>
  <c r="G210" i="12"/>
  <c r="H210" i="12"/>
  <c r="I210" i="12"/>
  <c r="J210" i="12"/>
  <c r="K210" i="12"/>
  <c r="L210" i="12"/>
  <c r="B211" i="12"/>
  <c r="C211" i="12"/>
  <c r="D211" i="12"/>
  <c r="E211" i="12"/>
  <c r="F211" i="12"/>
  <c r="G211" i="12"/>
  <c r="H211" i="12"/>
  <c r="I211" i="12"/>
  <c r="J211" i="12"/>
  <c r="K211" i="12"/>
  <c r="L211" i="12"/>
  <c r="B212" i="12"/>
  <c r="C212" i="12"/>
  <c r="D212" i="12"/>
  <c r="E212" i="12"/>
  <c r="F212" i="12"/>
  <c r="G212" i="12"/>
  <c r="H212" i="12"/>
  <c r="I212" i="12"/>
  <c r="J212" i="12"/>
  <c r="K212" i="12"/>
  <c r="L212" i="12"/>
  <c r="B213" i="12"/>
  <c r="C213" i="12"/>
  <c r="D213" i="12"/>
  <c r="E213" i="12"/>
  <c r="F213" i="12"/>
  <c r="G213" i="12"/>
  <c r="H213" i="12"/>
  <c r="I213" i="12"/>
  <c r="J213" i="12"/>
  <c r="K213" i="12"/>
  <c r="L213" i="12"/>
  <c r="B214" i="12"/>
  <c r="C214" i="12"/>
  <c r="D214" i="12"/>
  <c r="E214" i="12"/>
  <c r="F214" i="12"/>
  <c r="G214" i="12"/>
  <c r="H214" i="12"/>
  <c r="I214" i="12"/>
  <c r="J214" i="12"/>
  <c r="K214" i="12"/>
  <c r="L214" i="12"/>
  <c r="B215" i="12"/>
  <c r="C215" i="12"/>
  <c r="D215" i="12"/>
  <c r="E215" i="12"/>
  <c r="F215" i="12"/>
  <c r="G215" i="12"/>
  <c r="H215" i="12"/>
  <c r="I215" i="12"/>
  <c r="J215" i="12"/>
  <c r="K215" i="12"/>
  <c r="L215" i="12"/>
  <c r="B216" i="12"/>
  <c r="C216" i="12"/>
  <c r="D216" i="12"/>
  <c r="E216" i="12"/>
  <c r="F216" i="12"/>
  <c r="G216" i="12"/>
  <c r="H216" i="12"/>
  <c r="I216" i="12"/>
  <c r="J216" i="12"/>
  <c r="K216" i="12"/>
  <c r="L216" i="12"/>
  <c r="B217" i="12"/>
  <c r="C217" i="12"/>
  <c r="D217" i="12"/>
  <c r="E217" i="12"/>
  <c r="F217" i="12"/>
  <c r="G217" i="12"/>
  <c r="H217" i="12"/>
  <c r="I217" i="12"/>
  <c r="J217" i="12"/>
  <c r="K217" i="12"/>
  <c r="L217" i="12"/>
  <c r="B218" i="12"/>
  <c r="C218" i="12"/>
  <c r="D218" i="12"/>
  <c r="E218" i="12"/>
  <c r="F218" i="12"/>
  <c r="G218" i="12"/>
  <c r="H218" i="12"/>
  <c r="I218" i="12"/>
  <c r="J218" i="12"/>
  <c r="K218" i="12"/>
  <c r="L218" i="12"/>
  <c r="B219" i="12"/>
  <c r="C219" i="12"/>
  <c r="D219" i="12"/>
  <c r="E219" i="12"/>
  <c r="F219" i="12"/>
  <c r="G219" i="12"/>
  <c r="H219" i="12"/>
  <c r="I219" i="12"/>
  <c r="J219" i="12"/>
  <c r="K219" i="12"/>
  <c r="L219" i="12"/>
  <c r="B220" i="12"/>
  <c r="C220" i="12"/>
  <c r="D220" i="12"/>
  <c r="E220" i="12"/>
  <c r="F220" i="12"/>
  <c r="G220" i="12"/>
  <c r="H220" i="12"/>
  <c r="I220" i="12"/>
  <c r="J220" i="12"/>
  <c r="K220" i="12"/>
  <c r="L220" i="12"/>
  <c r="B221" i="12"/>
  <c r="C221" i="12"/>
  <c r="D221" i="12"/>
  <c r="E221" i="12"/>
  <c r="F221" i="12"/>
  <c r="G221" i="12"/>
  <c r="H221" i="12"/>
  <c r="I221" i="12"/>
  <c r="J221" i="12"/>
  <c r="K221" i="12"/>
  <c r="L221" i="12"/>
  <c r="B222" i="12"/>
  <c r="C222" i="12"/>
  <c r="D222" i="12"/>
  <c r="E222" i="12"/>
  <c r="F222" i="12"/>
  <c r="G222" i="12"/>
  <c r="H222" i="12"/>
  <c r="I222" i="12"/>
  <c r="J222" i="12"/>
  <c r="K222" i="12"/>
  <c r="L222" i="12"/>
  <c r="B223" i="12"/>
  <c r="C223" i="12"/>
  <c r="D223" i="12"/>
  <c r="E223" i="12"/>
  <c r="F223" i="12"/>
  <c r="G223" i="12"/>
  <c r="H223" i="12"/>
  <c r="I223" i="12"/>
  <c r="J223" i="12"/>
  <c r="K223" i="12"/>
  <c r="L223" i="12"/>
  <c r="B224" i="12"/>
  <c r="C224" i="12"/>
  <c r="D224" i="12"/>
  <c r="E224" i="12"/>
  <c r="F224" i="12"/>
  <c r="G224" i="12"/>
  <c r="H224" i="12"/>
  <c r="I224" i="12"/>
  <c r="J224" i="12"/>
  <c r="K224" i="12"/>
  <c r="L224" i="12"/>
  <c r="B225" i="12"/>
  <c r="C225" i="12"/>
  <c r="D225" i="12"/>
  <c r="E225" i="12"/>
  <c r="F225" i="12"/>
  <c r="G225" i="12"/>
  <c r="H225" i="12"/>
  <c r="I225" i="12"/>
  <c r="J225" i="12"/>
  <c r="K225" i="12"/>
  <c r="L225" i="12"/>
  <c r="B226" i="12"/>
  <c r="C226" i="12"/>
  <c r="D226" i="12"/>
  <c r="E226" i="12"/>
  <c r="F226" i="12"/>
  <c r="G226" i="12"/>
  <c r="H226" i="12"/>
  <c r="I226" i="12"/>
  <c r="J226" i="12"/>
  <c r="K226" i="12"/>
  <c r="L226" i="12"/>
  <c r="B227" i="12"/>
  <c r="C227" i="12"/>
  <c r="D227" i="12"/>
  <c r="E227" i="12"/>
  <c r="F227" i="12"/>
  <c r="G227" i="12"/>
  <c r="H227" i="12"/>
  <c r="I227" i="12"/>
  <c r="J227" i="12"/>
  <c r="K227" i="12"/>
  <c r="L227" i="12"/>
  <c r="B228" i="12"/>
  <c r="C228" i="12"/>
  <c r="D228" i="12"/>
  <c r="E228" i="12"/>
  <c r="F228" i="12"/>
  <c r="G228" i="12"/>
  <c r="H228" i="12"/>
  <c r="I228" i="12"/>
  <c r="J228" i="12"/>
  <c r="K228" i="12"/>
  <c r="L228" i="12"/>
  <c r="B229" i="12"/>
  <c r="C229" i="12"/>
  <c r="D229" i="12"/>
  <c r="E229" i="12"/>
  <c r="F229" i="12"/>
  <c r="G229" i="12"/>
  <c r="H229" i="12"/>
  <c r="I229" i="12"/>
  <c r="J229" i="12"/>
  <c r="K229" i="12"/>
  <c r="L229" i="12"/>
  <c r="B230" i="12"/>
  <c r="C230" i="12"/>
  <c r="D230" i="12"/>
  <c r="E230" i="12"/>
  <c r="F230" i="12"/>
  <c r="G230" i="12"/>
  <c r="H230" i="12"/>
  <c r="I230" i="12"/>
  <c r="J230" i="12"/>
  <c r="K230" i="12"/>
  <c r="L230" i="12"/>
  <c r="B231" i="12"/>
  <c r="C231" i="12"/>
  <c r="D231" i="12"/>
  <c r="E231" i="12"/>
  <c r="F231" i="12"/>
  <c r="G231" i="12"/>
  <c r="H231" i="12"/>
  <c r="I231" i="12"/>
  <c r="J231" i="12"/>
  <c r="K231" i="12"/>
  <c r="L231" i="12"/>
  <c r="B232" i="12"/>
  <c r="C232" i="12"/>
  <c r="D232" i="12"/>
  <c r="E232" i="12"/>
  <c r="F232" i="12"/>
  <c r="G232" i="12"/>
  <c r="H232" i="12"/>
  <c r="I232" i="12"/>
  <c r="J232" i="12"/>
  <c r="K232" i="12"/>
  <c r="L232" i="12"/>
  <c r="B233" i="12"/>
  <c r="C233" i="12"/>
  <c r="D233" i="12"/>
  <c r="E233" i="12"/>
  <c r="F233" i="12"/>
  <c r="G233" i="12"/>
  <c r="H233" i="12"/>
  <c r="I233" i="12"/>
  <c r="J233" i="12"/>
  <c r="K233" i="12"/>
  <c r="L233" i="12"/>
  <c r="B234" i="12"/>
  <c r="C234" i="12"/>
  <c r="D234" i="12"/>
  <c r="E234" i="12"/>
  <c r="F234" i="12"/>
  <c r="G234" i="12"/>
  <c r="H234" i="12"/>
  <c r="I234" i="12"/>
  <c r="J234" i="12"/>
  <c r="K234" i="12"/>
  <c r="L234" i="12"/>
  <c r="B235" i="12"/>
  <c r="C235" i="12"/>
  <c r="D235" i="12"/>
  <c r="E235" i="12"/>
  <c r="F235" i="12"/>
  <c r="G235" i="12"/>
  <c r="H235" i="12"/>
  <c r="I235" i="12"/>
  <c r="J235" i="12"/>
  <c r="K235" i="12"/>
  <c r="L235" i="12"/>
  <c r="B236" i="12"/>
  <c r="C236" i="12"/>
  <c r="D236" i="12"/>
  <c r="E236" i="12"/>
  <c r="F236" i="12"/>
  <c r="G236" i="12"/>
  <c r="H236" i="12"/>
  <c r="I236" i="12"/>
  <c r="J236" i="12"/>
  <c r="K236" i="12"/>
  <c r="L236" i="12"/>
  <c r="B237" i="12"/>
  <c r="C237" i="12"/>
  <c r="D237" i="12"/>
  <c r="E237" i="12"/>
  <c r="F237" i="12"/>
  <c r="G237" i="12"/>
  <c r="H237" i="12"/>
  <c r="I237" i="12"/>
  <c r="J237" i="12"/>
  <c r="K237" i="12"/>
  <c r="L237" i="12"/>
  <c r="B238" i="12"/>
  <c r="C238" i="12"/>
  <c r="D238" i="12"/>
  <c r="E238" i="12"/>
  <c r="F238" i="12"/>
  <c r="G238" i="12"/>
  <c r="H238" i="12"/>
  <c r="I238" i="12"/>
  <c r="J238" i="12"/>
  <c r="K238" i="12"/>
  <c r="L238" i="12"/>
  <c r="B239" i="12"/>
  <c r="C239" i="12"/>
  <c r="D239" i="12"/>
  <c r="E239" i="12"/>
  <c r="F239" i="12"/>
  <c r="G239" i="12"/>
  <c r="H239" i="12"/>
  <c r="I239" i="12"/>
  <c r="J239" i="12"/>
  <c r="K239" i="12"/>
  <c r="L239" i="12"/>
  <c r="B240" i="12"/>
  <c r="C240" i="12"/>
  <c r="D240" i="12"/>
  <c r="E240" i="12"/>
  <c r="F240" i="12"/>
  <c r="G240" i="12"/>
  <c r="H240" i="12"/>
  <c r="I240" i="12"/>
  <c r="J240" i="12"/>
  <c r="K240" i="12"/>
  <c r="L240" i="12"/>
  <c r="B241" i="12"/>
  <c r="C241" i="12"/>
  <c r="D241" i="12"/>
  <c r="E241" i="12"/>
  <c r="F241" i="12"/>
  <c r="G241" i="12"/>
  <c r="H241" i="12"/>
  <c r="I241" i="12"/>
  <c r="J241" i="12"/>
  <c r="K241" i="12"/>
  <c r="L241" i="12"/>
  <c r="B242" i="12"/>
  <c r="C242" i="12"/>
  <c r="D242" i="12"/>
  <c r="E242" i="12"/>
  <c r="F242" i="12"/>
  <c r="G242" i="12"/>
  <c r="H242" i="12"/>
  <c r="I242" i="12"/>
  <c r="J242" i="12"/>
  <c r="K242" i="12"/>
  <c r="L242" i="12"/>
  <c r="B243" i="12"/>
  <c r="C243" i="12"/>
  <c r="D243" i="12"/>
  <c r="E243" i="12"/>
  <c r="F243" i="12"/>
  <c r="G243" i="12"/>
  <c r="H243" i="12"/>
  <c r="I243" i="12"/>
  <c r="J243" i="12"/>
  <c r="K243" i="12"/>
  <c r="L243" i="12"/>
  <c r="B244" i="12"/>
  <c r="C244" i="12"/>
  <c r="D244" i="12"/>
  <c r="E244" i="12"/>
  <c r="F244" i="12"/>
  <c r="G244" i="12"/>
  <c r="H244" i="12"/>
  <c r="I244" i="12"/>
  <c r="J244" i="12"/>
  <c r="K244" i="12"/>
  <c r="L244" i="12"/>
  <c r="B245" i="12"/>
  <c r="C245" i="12"/>
  <c r="D245" i="12"/>
  <c r="E245" i="12"/>
  <c r="F245" i="12"/>
  <c r="G245" i="12"/>
  <c r="H245" i="12"/>
  <c r="I245" i="12"/>
  <c r="J245" i="12"/>
  <c r="K245" i="12"/>
  <c r="L245" i="12"/>
  <c r="B246" i="12"/>
  <c r="C246" i="12"/>
  <c r="D246" i="12"/>
  <c r="E246" i="12"/>
  <c r="F246" i="12"/>
  <c r="G246" i="12"/>
  <c r="H246" i="12"/>
  <c r="I246" i="12"/>
  <c r="J246" i="12"/>
  <c r="K246" i="12"/>
  <c r="L246" i="12"/>
  <c r="B247" i="12"/>
  <c r="C247" i="12"/>
  <c r="D247" i="12"/>
  <c r="E247" i="12"/>
  <c r="F247" i="12"/>
  <c r="G247" i="12"/>
  <c r="H247" i="12"/>
  <c r="I247" i="12"/>
  <c r="J247" i="12"/>
  <c r="K247" i="12"/>
  <c r="L247" i="12"/>
  <c r="B248" i="12"/>
  <c r="C248" i="12"/>
  <c r="D248" i="12"/>
  <c r="E248" i="12"/>
  <c r="F248" i="12"/>
  <c r="G248" i="12"/>
  <c r="H248" i="12"/>
  <c r="I248" i="12"/>
  <c r="J248" i="12"/>
  <c r="K248" i="12"/>
  <c r="L248" i="12"/>
  <c r="B249" i="12"/>
  <c r="C249" i="12"/>
  <c r="D249" i="12"/>
  <c r="E249" i="12"/>
  <c r="F249" i="12"/>
  <c r="G249" i="12"/>
  <c r="H249" i="12"/>
  <c r="I249" i="12"/>
  <c r="J249" i="12"/>
  <c r="K249" i="12"/>
  <c r="L249" i="12"/>
  <c r="B250" i="12"/>
  <c r="C250" i="12"/>
  <c r="D250" i="12"/>
  <c r="E250" i="12"/>
  <c r="F250" i="12"/>
  <c r="G250" i="12"/>
  <c r="H250" i="12"/>
  <c r="I250" i="12"/>
  <c r="J250" i="12"/>
  <c r="K250" i="12"/>
  <c r="L250" i="12"/>
  <c r="B251" i="12"/>
  <c r="C251" i="12"/>
  <c r="D251" i="12"/>
  <c r="E251" i="12"/>
  <c r="F251" i="12"/>
  <c r="G251" i="12"/>
  <c r="H251" i="12"/>
  <c r="I251" i="12"/>
  <c r="J251" i="12"/>
  <c r="K251" i="12"/>
  <c r="L251" i="12"/>
  <c r="B252" i="12"/>
  <c r="C252" i="12"/>
  <c r="D252" i="12"/>
  <c r="E252" i="12"/>
  <c r="F252" i="12"/>
  <c r="G252" i="12"/>
  <c r="H252" i="12"/>
  <c r="I252" i="12"/>
  <c r="J252" i="12"/>
  <c r="K252" i="12"/>
  <c r="L252" i="12"/>
  <c r="B253" i="12"/>
  <c r="C253" i="12"/>
  <c r="D253" i="12"/>
  <c r="E253" i="12"/>
  <c r="F253" i="12"/>
  <c r="G253" i="12"/>
  <c r="H253" i="12"/>
  <c r="I253" i="12"/>
  <c r="J253" i="12"/>
  <c r="K253" i="12"/>
  <c r="L253" i="12"/>
  <c r="B254" i="12"/>
  <c r="C254" i="12"/>
  <c r="D254" i="12"/>
  <c r="E254" i="12"/>
  <c r="F254" i="12"/>
  <c r="G254" i="12"/>
  <c r="H254" i="12"/>
  <c r="I254" i="12"/>
  <c r="J254" i="12"/>
  <c r="K254" i="12"/>
  <c r="L254" i="12"/>
  <c r="B255" i="12"/>
  <c r="C255" i="12"/>
  <c r="D255" i="12"/>
  <c r="E255" i="12"/>
  <c r="F255" i="12"/>
  <c r="G255" i="12"/>
  <c r="H255" i="12"/>
  <c r="I255" i="12"/>
  <c r="J255" i="12"/>
  <c r="K255" i="12"/>
  <c r="L255" i="12"/>
  <c r="B256" i="12"/>
  <c r="C256" i="12"/>
  <c r="D256" i="12"/>
  <c r="E256" i="12"/>
  <c r="F256" i="12"/>
  <c r="G256" i="12"/>
  <c r="H256" i="12"/>
  <c r="I256" i="12"/>
  <c r="J256" i="12"/>
  <c r="K256" i="12"/>
  <c r="L256" i="12"/>
  <c r="B257" i="12"/>
  <c r="C257" i="12"/>
  <c r="D257" i="12"/>
  <c r="E257" i="12"/>
  <c r="F257" i="12"/>
  <c r="G257" i="12"/>
  <c r="H257" i="12"/>
  <c r="I257" i="12"/>
  <c r="J257" i="12"/>
  <c r="K257" i="12"/>
  <c r="L257" i="12"/>
  <c r="B258" i="12"/>
  <c r="C258" i="12"/>
  <c r="D258" i="12"/>
  <c r="E258" i="12"/>
  <c r="F258" i="12"/>
  <c r="G258" i="12"/>
  <c r="H258" i="12"/>
  <c r="I258" i="12"/>
  <c r="J258" i="12"/>
  <c r="K258" i="12"/>
  <c r="L258" i="12"/>
  <c r="B259" i="12"/>
  <c r="C259" i="12"/>
  <c r="D259" i="12"/>
  <c r="E259" i="12"/>
  <c r="F259" i="12"/>
  <c r="G259" i="12"/>
  <c r="H259" i="12"/>
  <c r="I259" i="12"/>
  <c r="J259" i="12"/>
  <c r="K259" i="12"/>
  <c r="L259" i="12"/>
  <c r="B260" i="12"/>
  <c r="C260" i="12"/>
  <c r="D260" i="12"/>
  <c r="E260" i="12"/>
  <c r="F260" i="12"/>
  <c r="G260" i="12"/>
  <c r="H260" i="12"/>
  <c r="I260" i="12"/>
  <c r="J260" i="12"/>
  <c r="K260" i="12"/>
  <c r="L260" i="12"/>
  <c r="B261" i="12"/>
  <c r="C261" i="12"/>
  <c r="D261" i="12"/>
  <c r="E261" i="12"/>
  <c r="F261" i="12"/>
  <c r="G261" i="12"/>
  <c r="H261" i="12"/>
  <c r="I261" i="12"/>
  <c r="J261" i="12"/>
  <c r="K261" i="12"/>
  <c r="L261" i="12"/>
  <c r="B262" i="12"/>
  <c r="C262" i="12"/>
  <c r="D262" i="12"/>
  <c r="E262" i="12"/>
  <c r="F262" i="12"/>
  <c r="G262" i="12"/>
  <c r="H262" i="12"/>
  <c r="I262" i="12"/>
  <c r="J262" i="12"/>
  <c r="K262" i="12"/>
  <c r="L262" i="12"/>
  <c r="B263" i="12"/>
  <c r="C263" i="12"/>
  <c r="D263" i="12"/>
  <c r="E263" i="12"/>
  <c r="F263" i="12"/>
  <c r="G263" i="12"/>
  <c r="H263" i="12"/>
  <c r="I263" i="12"/>
  <c r="J263" i="12"/>
  <c r="K263" i="12"/>
  <c r="L263" i="12"/>
  <c r="B264" i="12"/>
  <c r="C264" i="12"/>
  <c r="D264" i="12"/>
  <c r="E264" i="12"/>
  <c r="F264" i="12"/>
  <c r="G264" i="12"/>
  <c r="H264" i="12"/>
  <c r="I264" i="12"/>
  <c r="J264" i="12"/>
  <c r="K264" i="12"/>
  <c r="L264" i="12"/>
  <c r="B265" i="12"/>
  <c r="C265" i="12"/>
  <c r="D265" i="12"/>
  <c r="E265" i="12"/>
  <c r="F265" i="12"/>
  <c r="G265" i="12"/>
  <c r="H265" i="12"/>
  <c r="I265" i="12"/>
  <c r="J265" i="12"/>
  <c r="K265" i="12"/>
  <c r="L265" i="12"/>
  <c r="B266" i="12"/>
  <c r="C266" i="12"/>
  <c r="D266" i="12"/>
  <c r="E266" i="12"/>
  <c r="F266" i="12"/>
  <c r="G266" i="12"/>
  <c r="H266" i="12"/>
  <c r="I266" i="12"/>
  <c r="J266" i="12"/>
  <c r="K266" i="12"/>
  <c r="L266" i="12"/>
  <c r="B267" i="12"/>
  <c r="C267" i="12"/>
  <c r="D267" i="12"/>
  <c r="E267" i="12"/>
  <c r="F267" i="12"/>
  <c r="G267" i="12"/>
  <c r="H267" i="12"/>
  <c r="I267" i="12"/>
  <c r="J267" i="12"/>
  <c r="K267" i="12"/>
  <c r="L267" i="12"/>
  <c r="B268" i="12"/>
  <c r="C268" i="12"/>
  <c r="D268" i="12"/>
  <c r="E268" i="12"/>
  <c r="F268" i="12"/>
  <c r="G268" i="12"/>
  <c r="H268" i="12"/>
  <c r="I268" i="12"/>
  <c r="J268" i="12"/>
  <c r="K268" i="12"/>
  <c r="L268" i="12"/>
  <c r="B269" i="12"/>
  <c r="C269" i="12"/>
  <c r="D269" i="12"/>
  <c r="E269" i="12"/>
  <c r="F269" i="12"/>
  <c r="G269" i="12"/>
  <c r="H269" i="12"/>
  <c r="I269" i="12"/>
  <c r="J269" i="12"/>
  <c r="K269" i="12"/>
  <c r="L269" i="12"/>
  <c r="B270" i="12"/>
  <c r="C270" i="12"/>
  <c r="D270" i="12"/>
  <c r="E270" i="12"/>
  <c r="F270" i="12"/>
  <c r="G270" i="12"/>
  <c r="H270" i="12"/>
  <c r="I270" i="12"/>
  <c r="J270" i="12"/>
  <c r="K270" i="12"/>
  <c r="L270" i="12"/>
  <c r="B271" i="12"/>
  <c r="C271" i="12"/>
  <c r="D271" i="12"/>
  <c r="E271" i="12"/>
  <c r="F271" i="12"/>
  <c r="G271" i="12"/>
  <c r="H271" i="12"/>
  <c r="I271" i="12"/>
  <c r="J271" i="12"/>
  <c r="K271" i="12"/>
  <c r="L271" i="12"/>
  <c r="B272" i="12"/>
  <c r="C272" i="12"/>
  <c r="D272" i="12"/>
  <c r="E272" i="12"/>
  <c r="F272" i="12"/>
  <c r="G272" i="12"/>
  <c r="H272" i="12"/>
  <c r="I272" i="12"/>
  <c r="J272" i="12"/>
  <c r="K272" i="12"/>
  <c r="L272" i="12"/>
  <c r="B273" i="12"/>
  <c r="C273" i="12"/>
  <c r="D273" i="12"/>
  <c r="E273" i="12"/>
  <c r="F273" i="12"/>
  <c r="G273" i="12"/>
  <c r="H273" i="12"/>
  <c r="I273" i="12"/>
  <c r="J273" i="12"/>
  <c r="K273" i="12"/>
  <c r="L273" i="12"/>
  <c r="B274" i="12"/>
  <c r="C274" i="12"/>
  <c r="D274" i="12"/>
  <c r="E274" i="12"/>
  <c r="F274" i="12"/>
  <c r="G274" i="12"/>
  <c r="H274" i="12"/>
  <c r="I274" i="12"/>
  <c r="J274" i="12"/>
  <c r="K274" i="12"/>
  <c r="L274" i="12"/>
  <c r="B275" i="12"/>
  <c r="C275" i="12"/>
  <c r="D275" i="12"/>
  <c r="E275" i="12"/>
  <c r="F275" i="12"/>
  <c r="G275" i="12"/>
  <c r="H275" i="12"/>
  <c r="I275" i="12"/>
  <c r="J275" i="12"/>
  <c r="K275" i="12"/>
  <c r="L275" i="12"/>
  <c r="B276" i="12"/>
  <c r="C276" i="12"/>
  <c r="D276" i="12"/>
  <c r="E276" i="12"/>
  <c r="F276" i="12"/>
  <c r="G276" i="12"/>
  <c r="H276" i="12"/>
  <c r="I276" i="12"/>
  <c r="J276" i="12"/>
  <c r="K276" i="12"/>
  <c r="L276" i="12"/>
  <c r="B277" i="12"/>
  <c r="C277" i="12"/>
  <c r="D277" i="12"/>
  <c r="E277" i="12"/>
  <c r="F277" i="12"/>
  <c r="G277" i="12"/>
  <c r="H277" i="12"/>
  <c r="I277" i="12"/>
  <c r="J277" i="12"/>
  <c r="K277" i="12"/>
  <c r="L277" i="12"/>
  <c r="B278" i="12"/>
  <c r="C278" i="12"/>
  <c r="D278" i="12"/>
  <c r="E278" i="12"/>
  <c r="F278" i="12"/>
  <c r="G278" i="12"/>
  <c r="H278" i="12"/>
  <c r="I278" i="12"/>
  <c r="J278" i="12"/>
  <c r="K278" i="12"/>
  <c r="L278" i="12"/>
  <c r="B279" i="12"/>
  <c r="C279" i="12"/>
  <c r="D279" i="12"/>
  <c r="E279" i="12"/>
  <c r="F279" i="12"/>
  <c r="G279" i="12"/>
  <c r="H279" i="12"/>
  <c r="I279" i="12"/>
  <c r="J279" i="12"/>
  <c r="K279" i="12"/>
  <c r="L279" i="12"/>
  <c r="B280" i="12"/>
  <c r="C280" i="12"/>
  <c r="D280" i="12"/>
  <c r="E280" i="12"/>
  <c r="F280" i="12"/>
  <c r="G280" i="12"/>
  <c r="H280" i="12"/>
  <c r="I280" i="12"/>
  <c r="J280" i="12"/>
  <c r="K280" i="12"/>
  <c r="L280" i="12"/>
  <c r="B281" i="12"/>
  <c r="C281" i="12"/>
  <c r="D281" i="12"/>
  <c r="E281" i="12"/>
  <c r="F281" i="12"/>
  <c r="G281" i="12"/>
  <c r="H281" i="12"/>
  <c r="I281" i="12"/>
  <c r="J281" i="12"/>
  <c r="K281" i="12"/>
  <c r="L281" i="12"/>
  <c r="B282" i="12"/>
  <c r="C282" i="12"/>
  <c r="D282" i="12"/>
  <c r="E282" i="12"/>
  <c r="F282" i="12"/>
  <c r="G282" i="12"/>
  <c r="H282" i="12"/>
  <c r="I282" i="12"/>
  <c r="J282" i="12"/>
  <c r="K282" i="12"/>
  <c r="L282" i="12"/>
  <c r="B283" i="12"/>
  <c r="C283" i="12"/>
  <c r="D283" i="12"/>
  <c r="E283" i="12"/>
  <c r="F283" i="12"/>
  <c r="G283" i="12"/>
  <c r="H283" i="12"/>
  <c r="I283" i="12"/>
  <c r="J283" i="12"/>
  <c r="K283" i="12"/>
  <c r="L283" i="12"/>
  <c r="B284" i="12"/>
  <c r="C284" i="12"/>
  <c r="D284" i="12"/>
  <c r="E284" i="12"/>
  <c r="F284" i="12"/>
  <c r="G284" i="12"/>
  <c r="H284" i="12"/>
  <c r="I284" i="12"/>
  <c r="J284" i="12"/>
  <c r="K284" i="12"/>
  <c r="L284" i="12"/>
  <c r="B285" i="12"/>
  <c r="C285" i="12"/>
  <c r="D285" i="12"/>
  <c r="E285" i="12"/>
  <c r="F285" i="12"/>
  <c r="G285" i="12"/>
  <c r="H285" i="12"/>
  <c r="I285" i="12"/>
  <c r="J285" i="12"/>
  <c r="K285" i="12"/>
  <c r="L285" i="12"/>
  <c r="B286" i="12"/>
  <c r="C286" i="12"/>
  <c r="D286" i="12"/>
  <c r="E286" i="12"/>
  <c r="F286" i="12"/>
  <c r="G286" i="12"/>
  <c r="H286" i="12"/>
  <c r="I286" i="12"/>
  <c r="J286" i="12"/>
  <c r="K286" i="12"/>
  <c r="L286" i="12"/>
  <c r="B287" i="12"/>
  <c r="C287" i="12"/>
  <c r="D287" i="12"/>
  <c r="E287" i="12"/>
  <c r="F287" i="12"/>
  <c r="G287" i="12"/>
  <c r="H287" i="12"/>
  <c r="I287" i="12"/>
  <c r="J287" i="12"/>
  <c r="K287" i="12"/>
  <c r="L287" i="12"/>
  <c r="B288" i="12"/>
  <c r="C288" i="12"/>
  <c r="D288" i="12"/>
  <c r="E288" i="12"/>
  <c r="F288" i="12"/>
  <c r="G288" i="12"/>
  <c r="H288" i="12"/>
  <c r="I288" i="12"/>
  <c r="J288" i="12"/>
  <c r="K288" i="12"/>
  <c r="L288" i="12"/>
  <c r="B289" i="12"/>
  <c r="C289" i="12"/>
  <c r="D289" i="12"/>
  <c r="E289" i="12"/>
  <c r="F289" i="12"/>
  <c r="G289" i="12"/>
  <c r="H289" i="12"/>
  <c r="I289" i="12"/>
  <c r="J289" i="12"/>
  <c r="K289" i="12"/>
  <c r="L289" i="12"/>
  <c r="B290" i="12"/>
  <c r="C290" i="12"/>
  <c r="D290" i="12"/>
  <c r="E290" i="12"/>
  <c r="F290" i="12"/>
  <c r="G290" i="12"/>
  <c r="H290" i="12"/>
  <c r="I290" i="12"/>
  <c r="J290" i="12"/>
  <c r="K290" i="12"/>
  <c r="L290" i="12"/>
  <c r="B291" i="12"/>
  <c r="C291" i="12"/>
  <c r="D291" i="12"/>
  <c r="E291" i="12"/>
  <c r="F291" i="12"/>
  <c r="G291" i="12"/>
  <c r="H291" i="12"/>
  <c r="I291" i="12"/>
  <c r="J291" i="12"/>
  <c r="K291" i="12"/>
  <c r="L291" i="12"/>
  <c r="B292" i="12"/>
  <c r="C292" i="12"/>
  <c r="D292" i="12"/>
  <c r="E292" i="12"/>
  <c r="F292" i="12"/>
  <c r="G292" i="12"/>
  <c r="H292" i="12"/>
  <c r="I292" i="12"/>
  <c r="J292" i="12"/>
  <c r="K292" i="12"/>
  <c r="L292" i="12"/>
  <c r="B293" i="12"/>
  <c r="C293" i="12"/>
  <c r="D293" i="12"/>
  <c r="E293" i="12"/>
  <c r="F293" i="12"/>
  <c r="G293" i="12"/>
  <c r="H293" i="12"/>
  <c r="I293" i="12"/>
  <c r="J293" i="12"/>
  <c r="K293" i="12"/>
  <c r="L293" i="12"/>
  <c r="B294" i="12"/>
  <c r="C294" i="12"/>
  <c r="D294" i="12"/>
  <c r="E294" i="12"/>
  <c r="F294" i="12"/>
  <c r="G294" i="12"/>
  <c r="H294" i="12"/>
  <c r="I294" i="12"/>
  <c r="J294" i="12"/>
  <c r="K294" i="12"/>
  <c r="L294" i="12"/>
  <c r="B295" i="12"/>
  <c r="C295" i="12"/>
  <c r="D295" i="12"/>
  <c r="E295" i="12"/>
  <c r="F295" i="12"/>
  <c r="G295" i="12"/>
  <c r="H295" i="12"/>
  <c r="I295" i="12"/>
  <c r="J295" i="12"/>
  <c r="K295" i="12"/>
  <c r="L295" i="12"/>
  <c r="B296" i="12"/>
  <c r="C296" i="12"/>
  <c r="D296" i="12"/>
  <c r="E296" i="12"/>
  <c r="F296" i="12"/>
  <c r="G296" i="12"/>
  <c r="H296" i="12"/>
  <c r="I296" i="12"/>
  <c r="J296" i="12"/>
  <c r="K296" i="12"/>
  <c r="L296" i="12"/>
  <c r="B297" i="12"/>
  <c r="C297" i="12"/>
  <c r="D297" i="12"/>
  <c r="E297" i="12"/>
  <c r="F297" i="12"/>
  <c r="G297" i="12"/>
  <c r="H297" i="12"/>
  <c r="I297" i="12"/>
  <c r="J297" i="12"/>
  <c r="K297" i="12"/>
  <c r="L297" i="12"/>
  <c r="B298" i="12"/>
  <c r="C298" i="12"/>
  <c r="D298" i="12"/>
  <c r="E298" i="12"/>
  <c r="F298" i="12"/>
  <c r="G298" i="12"/>
  <c r="H298" i="12"/>
  <c r="I298" i="12"/>
  <c r="J298" i="12"/>
  <c r="K298" i="12"/>
  <c r="L298" i="12"/>
  <c r="B299" i="12"/>
  <c r="C299" i="12"/>
  <c r="D299" i="12"/>
  <c r="E299" i="12"/>
  <c r="F299" i="12"/>
  <c r="G299" i="12"/>
  <c r="H299" i="12"/>
  <c r="I299" i="12"/>
  <c r="J299" i="12"/>
  <c r="K299" i="12"/>
  <c r="L299" i="12"/>
  <c r="B300" i="12"/>
  <c r="C300" i="12"/>
  <c r="D300" i="12"/>
  <c r="E300" i="12"/>
  <c r="F300" i="12"/>
  <c r="G300" i="12"/>
  <c r="H300" i="12"/>
  <c r="I300" i="12"/>
  <c r="J300" i="12"/>
  <c r="K300" i="12"/>
  <c r="L300" i="12"/>
  <c r="B301" i="12"/>
  <c r="C301" i="12"/>
  <c r="D301" i="12"/>
  <c r="E301" i="12"/>
  <c r="F301" i="12"/>
  <c r="G301" i="12"/>
  <c r="H301" i="12"/>
  <c r="I301" i="12"/>
  <c r="J301" i="12"/>
  <c r="K301" i="12"/>
  <c r="L301" i="12"/>
  <c r="B302" i="12"/>
  <c r="C302" i="12"/>
  <c r="D302" i="12"/>
  <c r="E302" i="12"/>
  <c r="F302" i="12"/>
  <c r="G302" i="12"/>
  <c r="H302" i="12"/>
  <c r="I302" i="12"/>
  <c r="J302" i="12"/>
  <c r="K302" i="12"/>
  <c r="L302" i="12"/>
  <c r="B303" i="12"/>
  <c r="C303" i="12"/>
  <c r="D303" i="12"/>
  <c r="E303" i="12"/>
  <c r="F303" i="12"/>
  <c r="G303" i="12"/>
  <c r="H303" i="12"/>
  <c r="I303" i="12"/>
  <c r="J303" i="12"/>
  <c r="K303" i="12"/>
  <c r="L303" i="12"/>
  <c r="B304" i="12"/>
  <c r="C304" i="12"/>
  <c r="D304" i="12"/>
  <c r="E304" i="12"/>
  <c r="F304" i="12"/>
  <c r="G304" i="12"/>
  <c r="H304" i="12"/>
  <c r="I304" i="12"/>
  <c r="J304" i="12"/>
  <c r="K304" i="12"/>
  <c r="L304" i="12"/>
  <c r="B305" i="12"/>
  <c r="C305" i="12"/>
  <c r="D305" i="12"/>
  <c r="E305" i="12"/>
  <c r="F305" i="12"/>
  <c r="G305" i="12"/>
  <c r="H305" i="12"/>
  <c r="I305" i="12"/>
  <c r="J305" i="12"/>
  <c r="K305" i="12"/>
  <c r="L305" i="12"/>
  <c r="B306" i="12"/>
  <c r="C306" i="12"/>
  <c r="D306" i="12"/>
  <c r="E306" i="12"/>
  <c r="F306" i="12"/>
  <c r="G306" i="12"/>
  <c r="H306" i="12"/>
  <c r="I306" i="12"/>
  <c r="J306" i="12"/>
  <c r="K306" i="12"/>
  <c r="L306" i="12"/>
  <c r="B307" i="12"/>
  <c r="C307" i="12"/>
  <c r="D307" i="12"/>
  <c r="E307" i="12"/>
  <c r="F307" i="12"/>
  <c r="G307" i="12"/>
  <c r="H307" i="12"/>
  <c r="I307" i="12"/>
  <c r="J307" i="12"/>
  <c r="K307" i="12"/>
  <c r="L307" i="12"/>
  <c r="B308" i="12"/>
  <c r="C308" i="12"/>
  <c r="D308" i="12"/>
  <c r="E308" i="12"/>
  <c r="F308" i="12"/>
  <c r="G308" i="12"/>
  <c r="H308" i="12"/>
  <c r="I308" i="12"/>
  <c r="J308" i="12"/>
  <c r="K308" i="12"/>
  <c r="L308" i="12"/>
  <c r="B309" i="12"/>
  <c r="C309" i="12"/>
  <c r="D309" i="12"/>
  <c r="E309" i="12"/>
  <c r="F309" i="12"/>
  <c r="G309" i="12"/>
  <c r="H309" i="12"/>
  <c r="I309" i="12"/>
  <c r="J309" i="12"/>
  <c r="K309" i="12"/>
  <c r="L309" i="12"/>
  <c r="B310" i="12"/>
  <c r="C310" i="12"/>
  <c r="D310" i="12"/>
  <c r="E310" i="12"/>
  <c r="F310" i="12"/>
  <c r="G310" i="12"/>
  <c r="H310" i="12"/>
  <c r="I310" i="12"/>
  <c r="J310" i="12"/>
  <c r="K310" i="12"/>
  <c r="L310" i="12"/>
  <c r="B311" i="12"/>
  <c r="C311" i="12"/>
  <c r="D311" i="12"/>
  <c r="E311" i="12"/>
  <c r="F311" i="12"/>
  <c r="G311" i="12"/>
  <c r="H311" i="12"/>
  <c r="I311" i="12"/>
  <c r="J311" i="12"/>
  <c r="K311" i="12"/>
  <c r="L311" i="12"/>
  <c r="B312" i="12"/>
  <c r="C312" i="12"/>
  <c r="D312" i="12"/>
  <c r="E312" i="12"/>
  <c r="F312" i="12"/>
  <c r="G312" i="12"/>
  <c r="H312" i="12"/>
  <c r="I312" i="12"/>
  <c r="J312" i="12"/>
  <c r="K312" i="12"/>
  <c r="L312" i="12"/>
  <c r="B313" i="12"/>
  <c r="C313" i="12"/>
  <c r="D313" i="12"/>
  <c r="E313" i="12"/>
  <c r="F313" i="12"/>
  <c r="G313" i="12"/>
  <c r="H313" i="12"/>
  <c r="I313" i="12"/>
  <c r="J313" i="12"/>
  <c r="K313" i="12"/>
  <c r="L313" i="12"/>
  <c r="B314" i="12"/>
  <c r="C314" i="12"/>
  <c r="D314" i="12"/>
  <c r="E314" i="12"/>
  <c r="F314" i="12"/>
  <c r="G314" i="12"/>
  <c r="H314" i="12"/>
  <c r="I314" i="12"/>
  <c r="J314" i="12"/>
  <c r="K314" i="12"/>
  <c r="L314" i="12"/>
  <c r="B315" i="12"/>
  <c r="C315" i="12"/>
  <c r="D315" i="12"/>
  <c r="E315" i="12"/>
  <c r="F315" i="12"/>
  <c r="G315" i="12"/>
  <c r="H315" i="12"/>
  <c r="I315" i="12"/>
  <c r="J315" i="12"/>
  <c r="K315" i="12"/>
  <c r="L315" i="12"/>
  <c r="B316" i="12"/>
  <c r="C316" i="12"/>
  <c r="D316" i="12"/>
  <c r="E316" i="12"/>
  <c r="F316" i="12"/>
  <c r="G316" i="12"/>
  <c r="H316" i="12"/>
  <c r="I316" i="12"/>
  <c r="J316" i="12"/>
  <c r="K316" i="12"/>
  <c r="L316" i="12"/>
  <c r="B317" i="12"/>
  <c r="C317" i="12"/>
  <c r="D317" i="12"/>
  <c r="E317" i="12"/>
  <c r="F317" i="12"/>
  <c r="G317" i="12"/>
  <c r="H317" i="12"/>
  <c r="I317" i="12"/>
  <c r="J317" i="12"/>
  <c r="K317" i="12"/>
  <c r="L317" i="12"/>
  <c r="B318" i="12"/>
  <c r="C318" i="12"/>
  <c r="D318" i="12"/>
  <c r="E318" i="12"/>
  <c r="F318" i="12"/>
  <c r="G318" i="12"/>
  <c r="H318" i="12"/>
  <c r="I318" i="12"/>
  <c r="J318" i="12"/>
  <c r="K318" i="12"/>
  <c r="L318" i="12"/>
  <c r="B319" i="12"/>
  <c r="C319" i="12"/>
  <c r="D319" i="12"/>
  <c r="E319" i="12"/>
  <c r="F319" i="12"/>
  <c r="G319" i="12"/>
  <c r="H319" i="12"/>
  <c r="I319" i="12"/>
  <c r="J319" i="12"/>
  <c r="K319" i="12"/>
  <c r="L319" i="12"/>
  <c r="B320" i="12"/>
  <c r="C320" i="12"/>
  <c r="D320" i="12"/>
  <c r="E320" i="12"/>
  <c r="F320" i="12"/>
  <c r="G320" i="12"/>
  <c r="H320" i="12"/>
  <c r="I320" i="12"/>
  <c r="J320" i="12"/>
  <c r="K320" i="12"/>
  <c r="L320" i="12"/>
  <c r="B321" i="12"/>
  <c r="C321" i="12"/>
  <c r="D321" i="12"/>
  <c r="E321" i="12"/>
  <c r="F321" i="12"/>
  <c r="G321" i="12"/>
  <c r="H321" i="12"/>
  <c r="I321" i="12"/>
  <c r="J321" i="12"/>
  <c r="K321" i="12"/>
  <c r="L321" i="12"/>
  <c r="B322" i="12"/>
  <c r="C322" i="12"/>
  <c r="D322" i="12"/>
  <c r="E322" i="12"/>
  <c r="F322" i="12"/>
  <c r="G322" i="12"/>
  <c r="H322" i="12"/>
  <c r="I322" i="12"/>
  <c r="J322" i="12"/>
  <c r="K322" i="12"/>
  <c r="L322" i="12"/>
  <c r="B323" i="12"/>
  <c r="C323" i="12"/>
  <c r="D323" i="12"/>
  <c r="E323" i="12"/>
  <c r="F323" i="12"/>
  <c r="G323" i="12"/>
  <c r="H323" i="12"/>
  <c r="I323" i="12"/>
  <c r="J323" i="12"/>
  <c r="K323" i="12"/>
  <c r="L323" i="12"/>
  <c r="B324" i="12"/>
  <c r="C324" i="12"/>
  <c r="D324" i="12"/>
  <c r="E324" i="12"/>
  <c r="F324" i="12"/>
  <c r="G324" i="12"/>
  <c r="H324" i="12"/>
  <c r="I324" i="12"/>
  <c r="J324" i="12"/>
  <c r="K324" i="12"/>
  <c r="L324" i="12"/>
  <c r="B325" i="12"/>
  <c r="C325" i="12"/>
  <c r="D325" i="12"/>
  <c r="E325" i="12"/>
  <c r="F325" i="12"/>
  <c r="G325" i="12"/>
  <c r="H325" i="12"/>
  <c r="I325" i="12"/>
  <c r="J325" i="12"/>
  <c r="K325" i="12"/>
  <c r="L325" i="12"/>
  <c r="B326" i="12"/>
  <c r="C326" i="12"/>
  <c r="D326" i="12"/>
  <c r="E326" i="12"/>
  <c r="F326" i="12"/>
  <c r="G326" i="12"/>
  <c r="H326" i="12"/>
  <c r="I326" i="12"/>
  <c r="J326" i="12"/>
  <c r="K326" i="12"/>
  <c r="L326" i="12"/>
  <c r="B327" i="12"/>
  <c r="C327" i="12"/>
  <c r="D327" i="12"/>
  <c r="E327" i="12"/>
  <c r="F327" i="12"/>
  <c r="G327" i="12"/>
  <c r="H327" i="12"/>
  <c r="I327" i="12"/>
  <c r="J327" i="12"/>
  <c r="K327" i="12"/>
  <c r="L327" i="12"/>
  <c r="B328" i="12"/>
  <c r="C328" i="12"/>
  <c r="D328" i="12"/>
  <c r="E328" i="12"/>
  <c r="F328" i="12"/>
  <c r="G328" i="12"/>
  <c r="H328" i="12"/>
  <c r="I328" i="12"/>
  <c r="J328" i="12"/>
  <c r="K328" i="12"/>
  <c r="L328" i="12"/>
  <c r="B329" i="12"/>
  <c r="C329" i="12"/>
  <c r="D329" i="12"/>
  <c r="E329" i="12"/>
  <c r="F329" i="12"/>
  <c r="G329" i="12"/>
  <c r="H329" i="12"/>
  <c r="I329" i="12"/>
  <c r="J329" i="12"/>
  <c r="K329" i="12"/>
  <c r="L329" i="12"/>
  <c r="B330" i="12"/>
  <c r="C330" i="12"/>
  <c r="D330" i="12"/>
  <c r="E330" i="12"/>
  <c r="F330" i="12"/>
  <c r="G330" i="12"/>
  <c r="H330" i="12"/>
  <c r="I330" i="12"/>
  <c r="J330" i="12"/>
  <c r="K330" i="12"/>
  <c r="L330" i="12"/>
  <c r="B331" i="12"/>
  <c r="C331" i="12"/>
  <c r="D331" i="12"/>
  <c r="E331" i="12"/>
  <c r="F331" i="12"/>
  <c r="G331" i="12"/>
  <c r="H331" i="12"/>
  <c r="I331" i="12"/>
  <c r="J331" i="12"/>
  <c r="K331" i="12"/>
  <c r="L331" i="12"/>
  <c r="B332" i="12"/>
  <c r="C332" i="12"/>
  <c r="D332" i="12"/>
  <c r="E332" i="12"/>
  <c r="F332" i="12"/>
  <c r="G332" i="12"/>
  <c r="H332" i="12"/>
  <c r="I332" i="12"/>
  <c r="J332" i="12"/>
  <c r="K332" i="12"/>
  <c r="L332" i="12"/>
  <c r="B333" i="12"/>
  <c r="C333" i="12"/>
  <c r="D333" i="12"/>
  <c r="E333" i="12"/>
  <c r="F333" i="12"/>
  <c r="G333" i="12"/>
  <c r="H333" i="12"/>
  <c r="I333" i="12"/>
  <c r="J333" i="12"/>
  <c r="K333" i="12"/>
  <c r="L333" i="12"/>
  <c r="B334" i="12"/>
  <c r="C334" i="12"/>
  <c r="D334" i="12"/>
  <c r="E334" i="12"/>
  <c r="F334" i="12"/>
  <c r="G334" i="12"/>
  <c r="H334" i="12"/>
  <c r="I334" i="12"/>
  <c r="J334" i="12"/>
  <c r="K334" i="12"/>
  <c r="L334" i="12"/>
  <c r="B335" i="12"/>
  <c r="C335" i="12"/>
  <c r="D335" i="12"/>
  <c r="E335" i="12"/>
  <c r="F335" i="12"/>
  <c r="G335" i="12"/>
  <c r="H335" i="12"/>
  <c r="I335" i="12"/>
  <c r="J335" i="12"/>
  <c r="K335" i="12"/>
  <c r="L335" i="12"/>
  <c r="B336" i="12"/>
  <c r="C336" i="12"/>
  <c r="D336" i="12"/>
  <c r="E336" i="12"/>
  <c r="F336" i="12"/>
  <c r="G336" i="12"/>
  <c r="H336" i="12"/>
  <c r="I336" i="12"/>
  <c r="J336" i="12"/>
  <c r="K336" i="12"/>
  <c r="L336" i="12"/>
  <c r="B337" i="12"/>
  <c r="C337" i="12"/>
  <c r="D337" i="12"/>
  <c r="E337" i="12"/>
  <c r="F337" i="12"/>
  <c r="G337" i="12"/>
  <c r="H337" i="12"/>
  <c r="I337" i="12"/>
  <c r="J337" i="12"/>
  <c r="K337" i="12"/>
  <c r="L337" i="12"/>
  <c r="B338" i="12"/>
  <c r="C338" i="12"/>
  <c r="D338" i="12"/>
  <c r="E338" i="12"/>
  <c r="F338" i="12"/>
  <c r="G338" i="12"/>
  <c r="H338" i="12"/>
  <c r="I338" i="12"/>
  <c r="J338" i="12"/>
  <c r="K338" i="12"/>
  <c r="L338" i="12"/>
  <c r="B339" i="12"/>
  <c r="C339" i="12"/>
  <c r="D339" i="12"/>
  <c r="E339" i="12"/>
  <c r="F339" i="12"/>
  <c r="G339" i="12"/>
  <c r="H339" i="12"/>
  <c r="I339" i="12"/>
  <c r="J339" i="12"/>
  <c r="K339" i="12"/>
  <c r="L339" i="12"/>
  <c r="B340" i="12"/>
  <c r="C340" i="12"/>
  <c r="D340" i="12"/>
  <c r="E340" i="12"/>
  <c r="F340" i="12"/>
  <c r="G340" i="12"/>
  <c r="H340" i="12"/>
  <c r="I340" i="12"/>
  <c r="J340" i="12"/>
  <c r="K340" i="12"/>
  <c r="L340" i="12"/>
  <c r="B341" i="12"/>
  <c r="C341" i="12"/>
  <c r="D341" i="12"/>
  <c r="E341" i="12"/>
  <c r="F341" i="12"/>
  <c r="G341" i="12"/>
  <c r="H341" i="12"/>
  <c r="I341" i="12"/>
  <c r="J341" i="12"/>
  <c r="K341" i="12"/>
  <c r="L341" i="12"/>
  <c r="B342" i="12"/>
  <c r="C342" i="12"/>
  <c r="D342" i="12"/>
  <c r="E342" i="12"/>
  <c r="F342" i="12"/>
  <c r="G342" i="12"/>
  <c r="H342" i="12"/>
  <c r="I342" i="12"/>
  <c r="J342" i="12"/>
  <c r="K342" i="12"/>
  <c r="L342" i="12"/>
  <c r="B343" i="12"/>
  <c r="C343" i="12"/>
  <c r="D343" i="12"/>
  <c r="E343" i="12"/>
  <c r="F343" i="12"/>
  <c r="G343" i="12"/>
  <c r="H343" i="12"/>
  <c r="I343" i="12"/>
  <c r="J343" i="12"/>
  <c r="K343" i="12"/>
  <c r="L343" i="12"/>
  <c r="B344" i="12"/>
  <c r="C344" i="12"/>
  <c r="D344" i="12"/>
  <c r="E344" i="12"/>
  <c r="F344" i="12"/>
  <c r="G344" i="12"/>
  <c r="H344" i="12"/>
  <c r="I344" i="12"/>
  <c r="J344" i="12"/>
  <c r="K344" i="12"/>
  <c r="L344" i="12"/>
  <c r="B345" i="12"/>
  <c r="C345" i="12"/>
  <c r="D345" i="12"/>
  <c r="E345" i="12"/>
  <c r="F345" i="12"/>
  <c r="G345" i="12"/>
  <c r="H345" i="12"/>
  <c r="I345" i="12"/>
  <c r="J345" i="12"/>
  <c r="K345" i="12"/>
  <c r="L345" i="12"/>
  <c r="B346" i="12"/>
  <c r="C346" i="12"/>
  <c r="D346" i="12"/>
  <c r="E346" i="12"/>
  <c r="F346" i="12"/>
  <c r="G346" i="12"/>
  <c r="H346" i="12"/>
  <c r="I346" i="12"/>
  <c r="J346" i="12"/>
  <c r="K346" i="12"/>
  <c r="L346" i="12"/>
  <c r="B347" i="12"/>
  <c r="C347" i="12"/>
  <c r="D347" i="12"/>
  <c r="E347" i="12"/>
  <c r="F347" i="12"/>
  <c r="G347" i="12"/>
  <c r="H347" i="12"/>
  <c r="I347" i="12"/>
  <c r="J347" i="12"/>
  <c r="K347" i="12"/>
  <c r="L347" i="12"/>
  <c r="B348" i="12"/>
  <c r="C348" i="12"/>
  <c r="D348" i="12"/>
  <c r="E348" i="12"/>
  <c r="F348" i="12"/>
  <c r="G348" i="12"/>
  <c r="H348" i="12"/>
  <c r="I348" i="12"/>
  <c r="J348" i="12"/>
  <c r="K348" i="12"/>
  <c r="L348" i="12"/>
  <c r="B349" i="12"/>
  <c r="C349" i="12"/>
  <c r="D349" i="12"/>
  <c r="E349" i="12"/>
  <c r="F349" i="12"/>
  <c r="G349" i="12"/>
  <c r="H349" i="12"/>
  <c r="I349" i="12"/>
  <c r="J349" i="12"/>
  <c r="K349" i="12"/>
  <c r="L349" i="12"/>
  <c r="B350" i="12"/>
  <c r="C350" i="12"/>
  <c r="D350" i="12"/>
  <c r="E350" i="12"/>
  <c r="F350" i="12"/>
  <c r="G350" i="12"/>
  <c r="H350" i="12"/>
  <c r="I350" i="12"/>
  <c r="J350" i="12"/>
  <c r="K350" i="12"/>
  <c r="L350" i="12"/>
  <c r="B351" i="12"/>
  <c r="C351" i="12"/>
  <c r="D351" i="12"/>
  <c r="E351" i="12"/>
  <c r="F351" i="12"/>
  <c r="G351" i="12"/>
  <c r="H351" i="12"/>
  <c r="I351" i="12"/>
  <c r="J351" i="12"/>
  <c r="K351" i="12"/>
  <c r="L351" i="12"/>
  <c r="B352" i="12"/>
  <c r="C352" i="12"/>
  <c r="D352" i="12"/>
  <c r="E352" i="12"/>
  <c r="F352" i="12"/>
  <c r="G352" i="12"/>
  <c r="H352" i="12"/>
  <c r="I352" i="12"/>
  <c r="J352" i="12"/>
  <c r="K352" i="12"/>
  <c r="L352" i="12"/>
  <c r="B353" i="12"/>
  <c r="C353" i="12"/>
  <c r="D353" i="12"/>
  <c r="E353" i="12"/>
  <c r="F353" i="12"/>
  <c r="G353" i="12"/>
  <c r="H353" i="12"/>
  <c r="I353" i="12"/>
  <c r="J353" i="12"/>
  <c r="K353" i="12"/>
  <c r="L353" i="12"/>
  <c r="B354" i="12"/>
  <c r="C354" i="12"/>
  <c r="D354" i="12"/>
  <c r="E354" i="12"/>
  <c r="F354" i="12"/>
  <c r="G354" i="12"/>
  <c r="H354" i="12"/>
  <c r="I354" i="12"/>
  <c r="J354" i="12"/>
  <c r="K354" i="12"/>
  <c r="L354" i="12"/>
  <c r="B355" i="12"/>
  <c r="C355" i="12"/>
  <c r="D355" i="12"/>
  <c r="E355" i="12"/>
  <c r="F355" i="12"/>
  <c r="G355" i="12"/>
  <c r="H355" i="12"/>
  <c r="I355" i="12"/>
  <c r="J355" i="12"/>
  <c r="K355" i="12"/>
  <c r="L355" i="12"/>
  <c r="B356" i="12"/>
  <c r="C356" i="12"/>
  <c r="D356" i="12"/>
  <c r="E356" i="12"/>
  <c r="F356" i="12"/>
  <c r="G356" i="12"/>
  <c r="H356" i="12"/>
  <c r="I356" i="12"/>
  <c r="J356" i="12"/>
  <c r="K356" i="12"/>
  <c r="L356" i="12"/>
  <c r="B357" i="12"/>
  <c r="C357" i="12"/>
  <c r="D357" i="12"/>
  <c r="E357" i="12"/>
  <c r="F357" i="12"/>
  <c r="G357" i="12"/>
  <c r="H357" i="12"/>
  <c r="I357" i="12"/>
  <c r="J357" i="12"/>
  <c r="K357" i="12"/>
  <c r="L357" i="12"/>
  <c r="B358" i="12"/>
  <c r="C358" i="12"/>
  <c r="D358" i="12"/>
  <c r="E358" i="12"/>
  <c r="F358" i="12"/>
  <c r="G358" i="12"/>
  <c r="H358" i="12"/>
  <c r="I358" i="12"/>
  <c r="J358" i="12"/>
  <c r="K358" i="12"/>
  <c r="L358" i="12"/>
  <c r="B359" i="12"/>
  <c r="C359" i="12"/>
  <c r="D359" i="12"/>
  <c r="E359" i="12"/>
  <c r="F359" i="12"/>
  <c r="G359" i="12"/>
  <c r="H359" i="12"/>
  <c r="I359" i="12"/>
  <c r="J359" i="12"/>
  <c r="K359" i="12"/>
  <c r="L359" i="12"/>
  <c r="B360" i="12"/>
  <c r="C360" i="12"/>
  <c r="D360" i="12"/>
  <c r="E360" i="12"/>
  <c r="F360" i="12"/>
  <c r="G360" i="12"/>
  <c r="H360" i="12"/>
  <c r="I360" i="12"/>
  <c r="J360" i="12"/>
  <c r="K360" i="12"/>
  <c r="L360" i="12"/>
  <c r="B361" i="12"/>
  <c r="C361" i="12"/>
  <c r="D361" i="12"/>
  <c r="E361" i="12"/>
  <c r="F361" i="12"/>
  <c r="G361" i="12"/>
  <c r="H361" i="12"/>
  <c r="I361" i="12"/>
  <c r="J361" i="12"/>
  <c r="K361" i="12"/>
  <c r="L361" i="12"/>
  <c r="B362" i="12"/>
  <c r="C362" i="12"/>
  <c r="D362" i="12"/>
  <c r="E362" i="12"/>
  <c r="F362" i="12"/>
  <c r="G362" i="12"/>
  <c r="H362" i="12"/>
  <c r="I362" i="12"/>
  <c r="J362" i="12"/>
  <c r="K362" i="12"/>
  <c r="L362" i="12"/>
  <c r="B363" i="12"/>
  <c r="C363" i="12"/>
  <c r="D363" i="12"/>
  <c r="E363" i="12"/>
  <c r="F363" i="12"/>
  <c r="G363" i="12"/>
  <c r="H363" i="12"/>
  <c r="I363" i="12"/>
  <c r="J363" i="12"/>
  <c r="K363" i="12"/>
  <c r="L363" i="12"/>
  <c r="B364" i="12"/>
  <c r="C364" i="12"/>
  <c r="D364" i="12"/>
  <c r="E364" i="12"/>
  <c r="F364" i="12"/>
  <c r="G364" i="12"/>
  <c r="H364" i="12"/>
  <c r="I364" i="12"/>
  <c r="J364" i="12"/>
  <c r="K364" i="12"/>
  <c r="L364" i="12"/>
  <c r="B365" i="12"/>
  <c r="C365" i="12"/>
  <c r="D365" i="12"/>
  <c r="E365" i="12"/>
  <c r="F365" i="12"/>
  <c r="G365" i="12"/>
  <c r="H365" i="12"/>
  <c r="I365" i="12"/>
  <c r="J365" i="12"/>
  <c r="K365" i="12"/>
  <c r="L365" i="12"/>
  <c r="B366" i="12"/>
  <c r="C366" i="12"/>
  <c r="D366" i="12"/>
  <c r="E366" i="12"/>
  <c r="F366" i="12"/>
  <c r="G366" i="12"/>
  <c r="H366" i="12"/>
  <c r="I366" i="12"/>
  <c r="J366" i="12"/>
  <c r="K366" i="12"/>
  <c r="L366" i="12"/>
  <c r="B367" i="12"/>
  <c r="C367" i="12"/>
  <c r="D367" i="12"/>
  <c r="E367" i="12"/>
  <c r="F367" i="12"/>
  <c r="G367" i="12"/>
  <c r="H367" i="12"/>
  <c r="I367" i="12"/>
  <c r="J367" i="12"/>
  <c r="K367" i="12"/>
  <c r="L367" i="12"/>
  <c r="B368" i="12"/>
  <c r="C368" i="12"/>
  <c r="D368" i="12"/>
  <c r="E368" i="12"/>
  <c r="F368" i="12"/>
  <c r="G368" i="12"/>
  <c r="H368" i="12"/>
  <c r="I368" i="12"/>
  <c r="J368" i="12"/>
  <c r="K368" i="12"/>
  <c r="L368" i="12"/>
  <c r="B369" i="12"/>
  <c r="C369" i="12"/>
  <c r="D369" i="12"/>
  <c r="E369" i="12"/>
  <c r="F369" i="12"/>
  <c r="G369" i="12"/>
  <c r="H369" i="12"/>
  <c r="I369" i="12"/>
  <c r="J369" i="12"/>
  <c r="K369" i="12"/>
  <c r="L369" i="12"/>
  <c r="B370" i="12"/>
  <c r="C370" i="12"/>
  <c r="D370" i="12"/>
  <c r="E370" i="12"/>
  <c r="F370" i="12"/>
  <c r="G370" i="12"/>
  <c r="H370" i="12"/>
  <c r="I370" i="12"/>
  <c r="J370" i="12"/>
  <c r="K370" i="12"/>
  <c r="L370" i="12"/>
  <c r="B371" i="12"/>
  <c r="C371" i="12"/>
  <c r="D371" i="12"/>
  <c r="E371" i="12"/>
  <c r="F371" i="12"/>
  <c r="G371" i="12"/>
  <c r="H371" i="12"/>
  <c r="I371" i="12"/>
  <c r="J371" i="12"/>
  <c r="K371" i="12"/>
  <c r="L371" i="12"/>
  <c r="B372" i="12"/>
  <c r="C372" i="12"/>
  <c r="D372" i="12"/>
  <c r="E372" i="12"/>
  <c r="F372" i="12"/>
  <c r="G372" i="12"/>
  <c r="H372" i="12"/>
  <c r="I372" i="12"/>
  <c r="J372" i="12"/>
  <c r="K372" i="12"/>
  <c r="L372" i="12"/>
  <c r="B373" i="12"/>
  <c r="C373" i="12"/>
  <c r="D373" i="12"/>
  <c r="E373" i="12"/>
  <c r="F373" i="12"/>
  <c r="G373" i="12"/>
  <c r="H373" i="12"/>
  <c r="I373" i="12"/>
  <c r="J373" i="12"/>
  <c r="K373" i="12"/>
  <c r="L373" i="12"/>
  <c r="B374" i="12"/>
  <c r="C374" i="12"/>
  <c r="D374" i="12"/>
  <c r="E374" i="12"/>
  <c r="F374" i="12"/>
  <c r="G374" i="12"/>
  <c r="H374" i="12"/>
  <c r="I374" i="12"/>
  <c r="J374" i="12"/>
  <c r="K374" i="12"/>
  <c r="L374" i="12"/>
  <c r="B375" i="12"/>
  <c r="C375" i="12"/>
  <c r="D375" i="12"/>
  <c r="E375" i="12"/>
  <c r="F375" i="12"/>
  <c r="G375" i="12"/>
  <c r="H375" i="12"/>
  <c r="I375" i="12"/>
  <c r="J375" i="12"/>
  <c r="K375" i="12"/>
  <c r="L375" i="12"/>
  <c r="B376" i="12"/>
  <c r="C376" i="12"/>
  <c r="D376" i="12"/>
  <c r="E376" i="12"/>
  <c r="F376" i="12"/>
  <c r="G376" i="12"/>
  <c r="H376" i="12"/>
  <c r="I376" i="12"/>
  <c r="J376" i="12"/>
  <c r="K376" i="12"/>
  <c r="L376" i="12"/>
  <c r="B377" i="12"/>
  <c r="C377" i="12"/>
  <c r="D377" i="12"/>
  <c r="E377" i="12"/>
  <c r="F377" i="12"/>
  <c r="G377" i="12"/>
  <c r="H377" i="12"/>
  <c r="I377" i="12"/>
  <c r="J377" i="12"/>
  <c r="K377" i="12"/>
  <c r="L377" i="12"/>
  <c r="B378" i="12"/>
  <c r="C378" i="12"/>
  <c r="D378" i="12"/>
  <c r="E378" i="12"/>
  <c r="F378" i="12"/>
  <c r="G378" i="12"/>
  <c r="H378" i="12"/>
  <c r="I378" i="12"/>
  <c r="J378" i="12"/>
  <c r="K378" i="12"/>
  <c r="L378" i="12"/>
  <c r="B379" i="12"/>
  <c r="C379" i="12"/>
  <c r="D379" i="12"/>
  <c r="E379" i="12"/>
  <c r="F379" i="12"/>
  <c r="G379" i="12"/>
  <c r="H379" i="12"/>
  <c r="I379" i="12"/>
  <c r="J379" i="12"/>
  <c r="K379" i="12"/>
  <c r="L379" i="12"/>
  <c r="B380" i="12"/>
  <c r="C380" i="12"/>
  <c r="D380" i="12"/>
  <c r="E380" i="12"/>
  <c r="F380" i="12"/>
  <c r="G380" i="12"/>
  <c r="H380" i="12"/>
  <c r="I380" i="12"/>
  <c r="J380" i="12"/>
  <c r="K380" i="12"/>
  <c r="L380" i="12"/>
  <c r="B381" i="12"/>
  <c r="C381" i="12"/>
  <c r="D381" i="12"/>
  <c r="E381" i="12"/>
  <c r="F381" i="12"/>
  <c r="G381" i="12"/>
  <c r="H381" i="12"/>
  <c r="I381" i="12"/>
  <c r="J381" i="12"/>
  <c r="K381" i="12"/>
  <c r="L381" i="12"/>
  <c r="B382" i="12"/>
  <c r="C382" i="12"/>
  <c r="D382" i="12"/>
  <c r="E382" i="12"/>
  <c r="F382" i="12"/>
  <c r="G382" i="12"/>
  <c r="H382" i="12"/>
  <c r="I382" i="12"/>
  <c r="J382" i="12"/>
  <c r="K382" i="12"/>
  <c r="L382" i="12"/>
  <c r="B383" i="12"/>
  <c r="C383" i="12"/>
  <c r="D383" i="12"/>
  <c r="E383" i="12"/>
  <c r="F383" i="12"/>
  <c r="G383" i="12"/>
  <c r="H383" i="12"/>
  <c r="I383" i="12"/>
  <c r="J383" i="12"/>
  <c r="K383" i="12"/>
  <c r="L383" i="12"/>
  <c r="B384" i="12"/>
  <c r="C384" i="12"/>
  <c r="D384" i="12"/>
  <c r="E384" i="12"/>
  <c r="F384" i="12"/>
  <c r="G384" i="12"/>
  <c r="H384" i="12"/>
  <c r="I384" i="12"/>
  <c r="J384" i="12"/>
  <c r="K384" i="12"/>
  <c r="L384" i="12"/>
  <c r="B385" i="12"/>
  <c r="C385" i="12"/>
  <c r="D385" i="12"/>
  <c r="E385" i="12"/>
  <c r="F385" i="12"/>
  <c r="G385" i="12"/>
  <c r="H385" i="12"/>
  <c r="I385" i="12"/>
  <c r="J385" i="12"/>
  <c r="K385" i="12"/>
  <c r="L385" i="12"/>
  <c r="B386" i="12"/>
  <c r="C386" i="12"/>
  <c r="D386" i="12"/>
  <c r="E386" i="12"/>
  <c r="F386" i="12"/>
  <c r="G386" i="12"/>
  <c r="H386" i="12"/>
  <c r="I386" i="12"/>
  <c r="J386" i="12"/>
  <c r="K386" i="12"/>
  <c r="L386" i="12"/>
  <c r="B387" i="12"/>
  <c r="C387" i="12"/>
  <c r="D387" i="12"/>
  <c r="E387" i="12"/>
  <c r="F387" i="12"/>
  <c r="G387" i="12"/>
  <c r="H387" i="12"/>
  <c r="I387" i="12"/>
  <c r="J387" i="12"/>
  <c r="K387" i="12"/>
  <c r="L387" i="12"/>
  <c r="B388" i="12"/>
  <c r="C388" i="12"/>
  <c r="D388" i="12"/>
  <c r="E388" i="12"/>
  <c r="F388" i="12"/>
  <c r="G388" i="12"/>
  <c r="H388" i="12"/>
  <c r="I388" i="12"/>
  <c r="J388" i="12"/>
  <c r="K388" i="12"/>
  <c r="L388" i="12"/>
  <c r="B389" i="12"/>
  <c r="C389" i="12"/>
  <c r="D389" i="12"/>
  <c r="E389" i="12"/>
  <c r="F389" i="12"/>
  <c r="G389" i="12"/>
  <c r="H389" i="12"/>
  <c r="I389" i="12"/>
  <c r="J389" i="12"/>
  <c r="K389" i="12"/>
  <c r="L389" i="12"/>
  <c r="B390" i="12"/>
  <c r="C390" i="12"/>
  <c r="D390" i="12"/>
  <c r="E390" i="12"/>
  <c r="F390" i="12"/>
  <c r="G390" i="12"/>
  <c r="H390" i="12"/>
  <c r="I390" i="12"/>
  <c r="J390" i="12"/>
  <c r="K390" i="12"/>
  <c r="L390" i="12"/>
  <c r="B391" i="12"/>
  <c r="C391" i="12"/>
  <c r="D391" i="12"/>
  <c r="E391" i="12"/>
  <c r="F391" i="12"/>
  <c r="G391" i="12"/>
  <c r="H391" i="12"/>
  <c r="I391" i="12"/>
  <c r="J391" i="12"/>
  <c r="K391" i="12"/>
  <c r="L391" i="12"/>
  <c r="B392" i="12"/>
  <c r="C392" i="12"/>
  <c r="D392" i="12"/>
  <c r="E392" i="12"/>
  <c r="F392" i="12"/>
  <c r="G392" i="12"/>
  <c r="H392" i="12"/>
  <c r="I392" i="12"/>
  <c r="J392" i="12"/>
  <c r="K392" i="12"/>
  <c r="L392" i="12"/>
  <c r="B393" i="12"/>
  <c r="C393" i="12"/>
  <c r="D393" i="12"/>
  <c r="E393" i="12"/>
  <c r="F393" i="12"/>
  <c r="G393" i="12"/>
  <c r="H393" i="12"/>
  <c r="I393" i="12"/>
  <c r="J393" i="12"/>
  <c r="K393" i="12"/>
  <c r="L393" i="12"/>
  <c r="B394" i="12"/>
  <c r="C394" i="12"/>
  <c r="D394" i="12"/>
  <c r="E394" i="12"/>
  <c r="F394" i="12"/>
  <c r="G394" i="12"/>
  <c r="H394" i="12"/>
  <c r="I394" i="12"/>
  <c r="J394" i="12"/>
  <c r="K394" i="12"/>
  <c r="L394" i="12"/>
  <c r="B395" i="12"/>
  <c r="C395" i="12"/>
  <c r="D395" i="12"/>
  <c r="E395" i="12"/>
  <c r="F395" i="12"/>
  <c r="G395" i="12"/>
  <c r="H395" i="12"/>
  <c r="I395" i="12"/>
  <c r="J395" i="12"/>
  <c r="K395" i="12"/>
  <c r="L395" i="12"/>
  <c r="B396" i="12"/>
  <c r="C396" i="12"/>
  <c r="D396" i="12"/>
  <c r="E396" i="12"/>
  <c r="F396" i="12"/>
  <c r="G396" i="12"/>
  <c r="H396" i="12"/>
  <c r="I396" i="12"/>
  <c r="J396" i="12"/>
  <c r="K396" i="12"/>
  <c r="L396" i="12"/>
  <c r="B397" i="12"/>
  <c r="C397" i="12"/>
  <c r="D397" i="12"/>
  <c r="E397" i="12"/>
  <c r="F397" i="12"/>
  <c r="G397" i="12"/>
  <c r="H397" i="12"/>
  <c r="I397" i="12"/>
  <c r="J397" i="12"/>
  <c r="K397" i="12"/>
  <c r="L397" i="12"/>
  <c r="B398" i="12"/>
  <c r="C398" i="12"/>
  <c r="D398" i="12"/>
  <c r="E398" i="12"/>
  <c r="F398" i="12"/>
  <c r="G398" i="12"/>
  <c r="H398" i="12"/>
  <c r="I398" i="12"/>
  <c r="J398" i="12"/>
  <c r="K398" i="12"/>
  <c r="L398" i="12"/>
  <c r="B399" i="12"/>
  <c r="C399" i="12"/>
  <c r="D399" i="12"/>
  <c r="E399" i="12"/>
  <c r="F399" i="12"/>
  <c r="G399" i="12"/>
  <c r="H399" i="12"/>
  <c r="I399" i="12"/>
  <c r="J399" i="12"/>
  <c r="K399" i="12"/>
  <c r="L399" i="12"/>
  <c r="B400" i="12"/>
  <c r="C400" i="12"/>
  <c r="D400" i="12"/>
  <c r="E400" i="12"/>
  <c r="F400" i="12"/>
  <c r="G400" i="12"/>
  <c r="H400" i="12"/>
  <c r="I400" i="12"/>
  <c r="J400" i="12"/>
  <c r="K400" i="12"/>
  <c r="L400" i="12"/>
  <c r="B401" i="12"/>
  <c r="C401" i="12"/>
  <c r="D401" i="12"/>
  <c r="E401" i="12"/>
  <c r="F401" i="12"/>
  <c r="G401" i="12"/>
  <c r="H401" i="12"/>
  <c r="I401" i="12"/>
  <c r="J401" i="12"/>
  <c r="K401" i="12"/>
  <c r="L401" i="12"/>
  <c r="B402" i="12"/>
  <c r="C402" i="12"/>
  <c r="D402" i="12"/>
  <c r="E402" i="12"/>
  <c r="F402" i="12"/>
  <c r="G402" i="12"/>
  <c r="H402" i="12"/>
  <c r="I402" i="12"/>
  <c r="J402" i="12"/>
  <c r="K402" i="12"/>
  <c r="L402" i="12"/>
  <c r="B403" i="12"/>
  <c r="C403" i="12"/>
  <c r="D403" i="12"/>
  <c r="E403" i="12"/>
  <c r="F403" i="12"/>
  <c r="G403" i="12"/>
  <c r="H403" i="12"/>
  <c r="I403" i="12"/>
  <c r="J403" i="12"/>
  <c r="K403" i="12"/>
  <c r="L403" i="12"/>
  <c r="B404" i="12"/>
  <c r="C404" i="12"/>
  <c r="D404" i="12"/>
  <c r="E404" i="12"/>
  <c r="F404" i="12"/>
  <c r="G404" i="12"/>
  <c r="H404" i="12"/>
  <c r="I404" i="12"/>
  <c r="J404" i="12"/>
  <c r="K404" i="12"/>
  <c r="L404" i="12"/>
  <c r="B405" i="12"/>
  <c r="C405" i="12"/>
  <c r="D405" i="12"/>
  <c r="E405" i="12"/>
  <c r="F405" i="12"/>
  <c r="G405" i="12"/>
  <c r="H405" i="12"/>
  <c r="I405" i="12"/>
  <c r="J405" i="12"/>
  <c r="K405" i="12"/>
  <c r="L405" i="12"/>
  <c r="B406" i="12"/>
  <c r="C406" i="12"/>
  <c r="D406" i="12"/>
  <c r="E406" i="12"/>
  <c r="F406" i="12"/>
  <c r="G406" i="12"/>
  <c r="H406" i="12"/>
  <c r="I406" i="12"/>
  <c r="J406" i="12"/>
  <c r="K406" i="12"/>
  <c r="L406" i="12"/>
  <c r="B407" i="12"/>
  <c r="C407" i="12"/>
  <c r="D407" i="12"/>
  <c r="E407" i="12"/>
  <c r="F407" i="12"/>
  <c r="G407" i="12"/>
  <c r="H407" i="12"/>
  <c r="I407" i="12"/>
  <c r="J407" i="12"/>
  <c r="K407" i="12"/>
  <c r="L407" i="12"/>
  <c r="B408" i="12"/>
  <c r="C408" i="12"/>
  <c r="D408" i="12"/>
  <c r="E408" i="12"/>
  <c r="F408" i="12"/>
  <c r="G408" i="12"/>
  <c r="H408" i="12"/>
  <c r="I408" i="12"/>
  <c r="J408" i="12"/>
  <c r="K408" i="12"/>
  <c r="L408" i="12"/>
  <c r="B409" i="12"/>
  <c r="C409" i="12"/>
  <c r="D409" i="12"/>
  <c r="E409" i="12"/>
  <c r="F409" i="12"/>
  <c r="G409" i="12"/>
  <c r="H409" i="12"/>
  <c r="I409" i="12"/>
  <c r="J409" i="12"/>
  <c r="K409" i="12"/>
  <c r="L409" i="12"/>
  <c r="B410" i="12"/>
  <c r="C410" i="12"/>
  <c r="D410" i="12"/>
  <c r="E410" i="12"/>
  <c r="F410" i="12"/>
  <c r="G410" i="12"/>
  <c r="H410" i="12"/>
  <c r="I410" i="12"/>
  <c r="J410" i="12"/>
  <c r="K410" i="12"/>
  <c r="L410" i="12"/>
  <c r="B411" i="12"/>
  <c r="C411" i="12"/>
  <c r="D411" i="12"/>
  <c r="E411" i="12"/>
  <c r="F411" i="12"/>
  <c r="G411" i="12"/>
  <c r="H411" i="12"/>
  <c r="I411" i="12"/>
  <c r="J411" i="12"/>
  <c r="K411" i="12"/>
  <c r="L411" i="12"/>
  <c r="B412" i="12"/>
  <c r="C412" i="12"/>
  <c r="D412" i="12"/>
  <c r="E412" i="12"/>
  <c r="F412" i="12"/>
  <c r="G412" i="12"/>
  <c r="H412" i="12"/>
  <c r="I412" i="12"/>
  <c r="J412" i="12"/>
  <c r="K412" i="12"/>
  <c r="L412" i="12"/>
  <c r="B413" i="12"/>
  <c r="C413" i="12"/>
  <c r="D413" i="12"/>
  <c r="E413" i="12"/>
  <c r="F413" i="12"/>
  <c r="G413" i="12"/>
  <c r="H413" i="12"/>
  <c r="I413" i="12"/>
  <c r="J413" i="12"/>
  <c r="K413" i="12"/>
  <c r="L413" i="12"/>
  <c r="B414" i="12"/>
  <c r="C414" i="12"/>
  <c r="D414" i="12"/>
  <c r="E414" i="12"/>
  <c r="F414" i="12"/>
  <c r="G414" i="12"/>
  <c r="H414" i="12"/>
  <c r="I414" i="12"/>
  <c r="J414" i="12"/>
  <c r="K414" i="12"/>
  <c r="L414" i="12"/>
  <c r="B415" i="12"/>
  <c r="C415" i="12"/>
  <c r="D415" i="12"/>
  <c r="E415" i="12"/>
  <c r="F415" i="12"/>
  <c r="G415" i="12"/>
  <c r="H415" i="12"/>
  <c r="I415" i="12"/>
  <c r="J415" i="12"/>
  <c r="K415" i="12"/>
  <c r="L415" i="12"/>
  <c r="B416" i="12"/>
  <c r="C416" i="12"/>
  <c r="D416" i="12"/>
  <c r="E416" i="12"/>
  <c r="F416" i="12"/>
  <c r="G416" i="12"/>
  <c r="H416" i="12"/>
  <c r="I416" i="12"/>
  <c r="J416" i="12"/>
  <c r="K416" i="12"/>
  <c r="L416" i="12"/>
  <c r="B417" i="12"/>
  <c r="C417" i="12"/>
  <c r="D417" i="12"/>
  <c r="E417" i="12"/>
  <c r="F417" i="12"/>
  <c r="G417" i="12"/>
  <c r="H417" i="12"/>
  <c r="I417" i="12"/>
  <c r="J417" i="12"/>
  <c r="K417" i="12"/>
  <c r="L417" i="12"/>
  <c r="B418" i="12"/>
  <c r="C418" i="12"/>
  <c r="D418" i="12"/>
  <c r="E418" i="12"/>
  <c r="F418" i="12"/>
  <c r="G418" i="12"/>
  <c r="H418" i="12"/>
  <c r="I418" i="12"/>
  <c r="J418" i="12"/>
  <c r="K418" i="12"/>
  <c r="L418" i="12"/>
  <c r="B419" i="12"/>
  <c r="C419" i="12"/>
  <c r="D419" i="12"/>
  <c r="E419" i="12"/>
  <c r="F419" i="12"/>
  <c r="G419" i="12"/>
  <c r="H419" i="12"/>
  <c r="I419" i="12"/>
  <c r="J419" i="12"/>
  <c r="K419" i="12"/>
  <c r="L419" i="12"/>
  <c r="B420" i="12"/>
  <c r="C420" i="12"/>
  <c r="D420" i="12"/>
  <c r="E420" i="12"/>
  <c r="F420" i="12"/>
  <c r="G420" i="12"/>
  <c r="H420" i="12"/>
  <c r="I420" i="12"/>
  <c r="J420" i="12"/>
  <c r="K420" i="12"/>
  <c r="L420" i="12"/>
  <c r="B421" i="12"/>
  <c r="C421" i="12"/>
  <c r="D421" i="12"/>
  <c r="E421" i="12"/>
  <c r="F421" i="12"/>
  <c r="G421" i="12"/>
  <c r="H421" i="12"/>
  <c r="I421" i="12"/>
  <c r="J421" i="12"/>
  <c r="K421" i="12"/>
  <c r="L421" i="12"/>
  <c r="B422" i="12"/>
  <c r="C422" i="12"/>
  <c r="D422" i="12"/>
  <c r="E422" i="12"/>
  <c r="F422" i="12"/>
  <c r="G422" i="12"/>
  <c r="H422" i="12"/>
  <c r="I422" i="12"/>
  <c r="J422" i="12"/>
  <c r="K422" i="12"/>
  <c r="L422" i="12"/>
  <c r="B423" i="12"/>
  <c r="C423" i="12"/>
  <c r="D423" i="12"/>
  <c r="E423" i="12"/>
  <c r="F423" i="12"/>
  <c r="G423" i="12"/>
  <c r="H423" i="12"/>
  <c r="I423" i="12"/>
  <c r="J423" i="12"/>
  <c r="K423" i="12"/>
  <c r="L423" i="12"/>
  <c r="B424" i="12"/>
  <c r="C424" i="12"/>
  <c r="D424" i="12"/>
  <c r="E424" i="12"/>
  <c r="F424" i="12"/>
  <c r="G424" i="12"/>
  <c r="H424" i="12"/>
  <c r="I424" i="12"/>
  <c r="J424" i="12"/>
  <c r="K424" i="12"/>
  <c r="L424" i="12"/>
  <c r="B425" i="12"/>
  <c r="C425" i="12"/>
  <c r="D425" i="12"/>
  <c r="E425" i="12"/>
  <c r="F425" i="12"/>
  <c r="G425" i="12"/>
  <c r="H425" i="12"/>
  <c r="I425" i="12"/>
  <c r="J425" i="12"/>
  <c r="K425" i="12"/>
  <c r="L425" i="12"/>
  <c r="B426" i="12"/>
  <c r="C426" i="12"/>
  <c r="D426" i="12"/>
  <c r="E426" i="12"/>
  <c r="F426" i="12"/>
  <c r="G426" i="12"/>
  <c r="H426" i="12"/>
  <c r="I426" i="12"/>
  <c r="J426" i="12"/>
  <c r="K426" i="12"/>
  <c r="L426" i="12"/>
  <c r="B427" i="12"/>
  <c r="C427" i="12"/>
  <c r="D427" i="12"/>
  <c r="E427" i="12"/>
  <c r="F427" i="12"/>
  <c r="G427" i="12"/>
  <c r="H427" i="12"/>
  <c r="I427" i="12"/>
  <c r="J427" i="12"/>
  <c r="K427" i="12"/>
  <c r="L427" i="12"/>
  <c r="B428" i="12"/>
  <c r="C428" i="12"/>
  <c r="D428" i="12"/>
  <c r="E428" i="12"/>
  <c r="F428" i="12"/>
  <c r="G428" i="12"/>
  <c r="H428" i="12"/>
  <c r="I428" i="12"/>
  <c r="J428" i="12"/>
  <c r="K428" i="12"/>
  <c r="L428" i="12"/>
  <c r="B429" i="12"/>
  <c r="C429" i="12"/>
  <c r="D429" i="12"/>
  <c r="E429" i="12"/>
  <c r="F429" i="12"/>
  <c r="G429" i="12"/>
  <c r="H429" i="12"/>
  <c r="I429" i="12"/>
  <c r="J429" i="12"/>
  <c r="K429" i="12"/>
  <c r="L429" i="12"/>
  <c r="B430" i="12"/>
  <c r="C430" i="12"/>
  <c r="D430" i="12"/>
  <c r="E430" i="12"/>
  <c r="F430" i="12"/>
  <c r="G430" i="12"/>
  <c r="H430" i="12"/>
  <c r="I430" i="12"/>
  <c r="J430" i="12"/>
  <c r="K430" i="12"/>
  <c r="L430" i="12"/>
  <c r="B431" i="12"/>
  <c r="C431" i="12"/>
  <c r="D431" i="12"/>
  <c r="E431" i="12"/>
  <c r="F431" i="12"/>
  <c r="G431" i="12"/>
  <c r="H431" i="12"/>
  <c r="I431" i="12"/>
  <c r="J431" i="12"/>
  <c r="K431" i="12"/>
  <c r="L431" i="12"/>
  <c r="B432" i="12"/>
  <c r="C432" i="12"/>
  <c r="D432" i="12"/>
  <c r="E432" i="12"/>
  <c r="F432" i="12"/>
  <c r="G432" i="12"/>
  <c r="H432" i="12"/>
  <c r="I432" i="12"/>
  <c r="J432" i="12"/>
  <c r="K432" i="12"/>
  <c r="L432" i="12"/>
  <c r="B433" i="12"/>
  <c r="C433" i="12"/>
  <c r="D433" i="12"/>
  <c r="E433" i="12"/>
  <c r="F433" i="12"/>
  <c r="G433" i="12"/>
  <c r="H433" i="12"/>
  <c r="I433" i="12"/>
  <c r="J433" i="12"/>
  <c r="K433" i="12"/>
  <c r="L433" i="12"/>
  <c r="B434" i="12"/>
  <c r="C434" i="12"/>
  <c r="D434" i="12"/>
  <c r="E434" i="12"/>
  <c r="F434" i="12"/>
  <c r="G434" i="12"/>
  <c r="H434" i="12"/>
  <c r="I434" i="12"/>
  <c r="J434" i="12"/>
  <c r="K434" i="12"/>
  <c r="L434" i="12"/>
  <c r="B435" i="12"/>
  <c r="C435" i="12"/>
  <c r="D435" i="12"/>
  <c r="E435" i="12"/>
  <c r="F435" i="12"/>
  <c r="G435" i="12"/>
  <c r="H435" i="12"/>
  <c r="I435" i="12"/>
  <c r="J435" i="12"/>
  <c r="K435" i="12"/>
  <c r="L435" i="12"/>
  <c r="B436" i="12"/>
  <c r="C436" i="12"/>
  <c r="D436" i="12"/>
  <c r="E436" i="12"/>
  <c r="F436" i="12"/>
  <c r="G436" i="12"/>
  <c r="H436" i="12"/>
  <c r="I436" i="12"/>
  <c r="J436" i="12"/>
  <c r="K436" i="12"/>
  <c r="L436" i="12"/>
  <c r="B437" i="12"/>
  <c r="C437" i="12"/>
  <c r="D437" i="12"/>
  <c r="E437" i="12"/>
  <c r="F437" i="12"/>
  <c r="G437" i="12"/>
  <c r="H437" i="12"/>
  <c r="I437" i="12"/>
  <c r="J437" i="12"/>
  <c r="K437" i="12"/>
  <c r="L437" i="12"/>
  <c r="B438" i="12"/>
  <c r="C438" i="12"/>
  <c r="D438" i="12"/>
  <c r="E438" i="12"/>
  <c r="F438" i="12"/>
  <c r="G438" i="12"/>
  <c r="H438" i="12"/>
  <c r="I438" i="12"/>
  <c r="J438" i="12"/>
  <c r="K438" i="12"/>
  <c r="L438" i="12"/>
  <c r="B439" i="12"/>
  <c r="C439" i="12"/>
  <c r="D439" i="12"/>
  <c r="E439" i="12"/>
  <c r="F439" i="12"/>
  <c r="G439" i="12"/>
  <c r="H439" i="12"/>
  <c r="I439" i="12"/>
  <c r="J439" i="12"/>
  <c r="K439" i="12"/>
  <c r="L439" i="12"/>
  <c r="B440" i="12"/>
  <c r="C440" i="12"/>
  <c r="D440" i="12"/>
  <c r="E440" i="12"/>
  <c r="F440" i="12"/>
  <c r="G440" i="12"/>
  <c r="H440" i="12"/>
  <c r="I440" i="12"/>
  <c r="J440" i="12"/>
  <c r="K440" i="12"/>
  <c r="L440" i="12"/>
  <c r="B441" i="12"/>
  <c r="C441" i="12"/>
  <c r="D441" i="12"/>
  <c r="E441" i="12"/>
  <c r="F441" i="12"/>
  <c r="G441" i="12"/>
  <c r="H441" i="12"/>
  <c r="I441" i="12"/>
  <c r="J441" i="12"/>
  <c r="K441" i="12"/>
  <c r="L441" i="12"/>
  <c r="B442" i="12"/>
  <c r="C442" i="12"/>
  <c r="D442" i="12"/>
  <c r="E442" i="12"/>
  <c r="F442" i="12"/>
  <c r="G442" i="12"/>
  <c r="H442" i="12"/>
  <c r="I442" i="12"/>
  <c r="J442" i="12"/>
  <c r="K442" i="12"/>
  <c r="L442" i="12"/>
  <c r="B443" i="12"/>
  <c r="C443" i="12"/>
  <c r="D443" i="12"/>
  <c r="E443" i="12"/>
  <c r="F443" i="12"/>
  <c r="G443" i="12"/>
  <c r="H443" i="12"/>
  <c r="I443" i="12"/>
  <c r="J443" i="12"/>
  <c r="K443" i="12"/>
  <c r="L443" i="12"/>
  <c r="B444" i="12"/>
  <c r="C444" i="12"/>
  <c r="D444" i="12"/>
  <c r="E444" i="12"/>
  <c r="F444" i="12"/>
  <c r="G444" i="12"/>
  <c r="H444" i="12"/>
  <c r="I444" i="12"/>
  <c r="J444" i="12"/>
  <c r="K444" i="12"/>
  <c r="L444" i="12"/>
  <c r="B445" i="12"/>
  <c r="C445" i="12"/>
  <c r="D445" i="12"/>
  <c r="E445" i="12"/>
  <c r="F445" i="12"/>
  <c r="G445" i="12"/>
  <c r="H445" i="12"/>
  <c r="I445" i="12"/>
  <c r="J445" i="12"/>
  <c r="K445" i="12"/>
  <c r="L445" i="12"/>
  <c r="B446" i="12"/>
  <c r="C446" i="12"/>
  <c r="D446" i="12"/>
  <c r="E446" i="12"/>
  <c r="F446" i="12"/>
  <c r="G446" i="12"/>
  <c r="H446" i="12"/>
  <c r="I446" i="12"/>
  <c r="J446" i="12"/>
  <c r="K446" i="12"/>
  <c r="L446" i="12"/>
  <c r="B447" i="12"/>
  <c r="C447" i="12"/>
  <c r="D447" i="12"/>
  <c r="E447" i="12"/>
  <c r="F447" i="12"/>
  <c r="G447" i="12"/>
  <c r="H447" i="12"/>
  <c r="I447" i="12"/>
  <c r="J447" i="12"/>
  <c r="K447" i="12"/>
  <c r="L447" i="12"/>
  <c r="B448" i="12"/>
  <c r="C448" i="12"/>
  <c r="D448" i="12"/>
  <c r="E448" i="12"/>
  <c r="F448" i="12"/>
  <c r="G448" i="12"/>
  <c r="H448" i="12"/>
  <c r="I448" i="12"/>
  <c r="J448" i="12"/>
  <c r="K448" i="12"/>
  <c r="L448" i="12"/>
  <c r="B449" i="12"/>
  <c r="C449" i="12"/>
  <c r="D449" i="12"/>
  <c r="E449" i="12"/>
  <c r="F449" i="12"/>
  <c r="G449" i="12"/>
  <c r="H449" i="12"/>
  <c r="I449" i="12"/>
  <c r="J449" i="12"/>
  <c r="K449" i="12"/>
  <c r="L449" i="12"/>
  <c r="B450" i="12"/>
  <c r="C450" i="12"/>
  <c r="D450" i="12"/>
  <c r="E450" i="12"/>
  <c r="F450" i="12"/>
  <c r="G450" i="12"/>
  <c r="H450" i="12"/>
  <c r="I450" i="12"/>
  <c r="J450" i="12"/>
  <c r="K450" i="12"/>
  <c r="L450" i="12"/>
  <c r="B451" i="12"/>
  <c r="C451" i="12"/>
  <c r="D451" i="12"/>
  <c r="E451" i="12"/>
  <c r="F451" i="12"/>
  <c r="G451" i="12"/>
  <c r="H451" i="12"/>
  <c r="I451" i="12"/>
  <c r="J451" i="12"/>
  <c r="K451" i="12"/>
  <c r="L451" i="12"/>
  <c r="B452" i="12"/>
  <c r="C452" i="12"/>
  <c r="D452" i="12"/>
  <c r="E452" i="12"/>
  <c r="F452" i="12"/>
  <c r="G452" i="12"/>
  <c r="H452" i="12"/>
  <c r="I452" i="12"/>
  <c r="J452" i="12"/>
  <c r="K452" i="12"/>
  <c r="L452" i="12"/>
  <c r="B453" i="12"/>
  <c r="C453" i="12"/>
  <c r="D453" i="12"/>
  <c r="E453" i="12"/>
  <c r="F453" i="12"/>
  <c r="G453" i="12"/>
  <c r="H453" i="12"/>
  <c r="I453" i="12"/>
  <c r="J453" i="12"/>
  <c r="K453" i="12"/>
  <c r="L453" i="12"/>
  <c r="B454" i="12"/>
  <c r="C454" i="12"/>
  <c r="D454" i="12"/>
  <c r="E454" i="12"/>
  <c r="F454" i="12"/>
  <c r="G454" i="12"/>
  <c r="H454" i="12"/>
  <c r="I454" i="12"/>
  <c r="J454" i="12"/>
  <c r="K454" i="12"/>
  <c r="L454" i="12"/>
  <c r="B455" i="12"/>
  <c r="C455" i="12"/>
  <c r="D455" i="12"/>
  <c r="E455" i="12"/>
  <c r="F455" i="12"/>
  <c r="G455" i="12"/>
  <c r="H455" i="12"/>
  <c r="I455" i="12"/>
  <c r="J455" i="12"/>
  <c r="K455" i="12"/>
  <c r="L455" i="12"/>
  <c r="B456" i="12"/>
  <c r="C456" i="12"/>
  <c r="D456" i="12"/>
  <c r="E456" i="12"/>
  <c r="F456" i="12"/>
  <c r="G456" i="12"/>
  <c r="H456" i="12"/>
  <c r="I456" i="12"/>
  <c r="J456" i="12"/>
  <c r="K456" i="12"/>
  <c r="L456" i="12"/>
  <c r="B457" i="12"/>
  <c r="C457" i="12"/>
  <c r="D457" i="12"/>
  <c r="E457" i="12"/>
  <c r="F457" i="12"/>
  <c r="G457" i="12"/>
  <c r="H457" i="12"/>
  <c r="I457" i="12"/>
  <c r="J457" i="12"/>
  <c r="K457" i="12"/>
  <c r="L457" i="12"/>
  <c r="B458" i="12"/>
  <c r="C458" i="12"/>
  <c r="D458" i="12"/>
  <c r="E458" i="12"/>
  <c r="F458" i="12"/>
  <c r="G458" i="12"/>
  <c r="H458" i="12"/>
  <c r="I458" i="12"/>
  <c r="J458" i="12"/>
  <c r="K458" i="12"/>
  <c r="L458" i="12"/>
  <c r="B459" i="12"/>
  <c r="C459" i="12"/>
  <c r="D459" i="12"/>
  <c r="E459" i="12"/>
  <c r="F459" i="12"/>
  <c r="G459" i="12"/>
  <c r="H459" i="12"/>
  <c r="I459" i="12"/>
  <c r="J459" i="12"/>
  <c r="K459" i="12"/>
  <c r="L459" i="12"/>
  <c r="B460" i="12"/>
  <c r="C460" i="12"/>
  <c r="D460" i="12"/>
  <c r="E460" i="12"/>
  <c r="F460" i="12"/>
  <c r="G460" i="12"/>
  <c r="H460" i="12"/>
  <c r="I460" i="12"/>
  <c r="J460" i="12"/>
  <c r="K460" i="12"/>
  <c r="L460" i="12"/>
  <c r="B461" i="12"/>
  <c r="C461" i="12"/>
  <c r="D461" i="12"/>
  <c r="E461" i="12"/>
  <c r="F461" i="12"/>
  <c r="G461" i="12"/>
  <c r="H461" i="12"/>
  <c r="I461" i="12"/>
  <c r="J461" i="12"/>
  <c r="K461" i="12"/>
  <c r="L461" i="12"/>
  <c r="B462" i="12"/>
  <c r="C462" i="12"/>
  <c r="D462" i="12"/>
  <c r="E462" i="12"/>
  <c r="F462" i="12"/>
  <c r="G462" i="12"/>
  <c r="H462" i="12"/>
  <c r="I462" i="12"/>
  <c r="J462" i="12"/>
  <c r="K462" i="12"/>
  <c r="L462" i="12"/>
  <c r="B463" i="12"/>
  <c r="C463" i="12"/>
  <c r="D463" i="12"/>
  <c r="E463" i="12"/>
  <c r="F463" i="12"/>
  <c r="G463" i="12"/>
  <c r="H463" i="12"/>
  <c r="I463" i="12"/>
  <c r="J463" i="12"/>
  <c r="K463" i="12"/>
  <c r="L463" i="12"/>
  <c r="B464" i="12"/>
  <c r="C464" i="12"/>
  <c r="D464" i="12"/>
  <c r="E464" i="12"/>
  <c r="F464" i="12"/>
  <c r="G464" i="12"/>
  <c r="H464" i="12"/>
  <c r="I464" i="12"/>
  <c r="J464" i="12"/>
  <c r="K464" i="12"/>
  <c r="L464" i="12"/>
  <c r="B465" i="12"/>
  <c r="C465" i="12"/>
  <c r="D465" i="12"/>
  <c r="E465" i="12"/>
  <c r="F465" i="12"/>
  <c r="G465" i="12"/>
  <c r="H465" i="12"/>
  <c r="I465" i="12"/>
  <c r="J465" i="12"/>
  <c r="K465" i="12"/>
  <c r="L465" i="12"/>
  <c r="B466" i="12"/>
  <c r="C466" i="12"/>
  <c r="D466" i="12"/>
  <c r="E466" i="12"/>
  <c r="F466" i="12"/>
  <c r="G466" i="12"/>
  <c r="H466" i="12"/>
  <c r="I466" i="12"/>
  <c r="J466" i="12"/>
  <c r="K466" i="12"/>
  <c r="L466" i="12"/>
  <c r="B467" i="12"/>
  <c r="C467" i="12"/>
  <c r="D467" i="12"/>
  <c r="E467" i="12"/>
  <c r="F467" i="12"/>
  <c r="G467" i="12"/>
  <c r="H467" i="12"/>
  <c r="I467" i="12"/>
  <c r="J467" i="12"/>
  <c r="K467" i="12"/>
  <c r="L467" i="12"/>
  <c r="B468" i="12"/>
  <c r="C468" i="12"/>
  <c r="D468" i="12"/>
  <c r="E468" i="12"/>
  <c r="F468" i="12"/>
  <c r="G468" i="12"/>
  <c r="H468" i="12"/>
  <c r="I468" i="12"/>
  <c r="J468" i="12"/>
  <c r="K468" i="12"/>
  <c r="L468" i="12"/>
  <c r="B469" i="12"/>
  <c r="C469" i="12"/>
  <c r="D469" i="12"/>
  <c r="E469" i="12"/>
  <c r="F469" i="12"/>
  <c r="G469" i="12"/>
  <c r="H469" i="12"/>
  <c r="I469" i="12"/>
  <c r="J469" i="12"/>
  <c r="K469" i="12"/>
  <c r="L469" i="12"/>
  <c r="B470" i="12"/>
  <c r="C470" i="12"/>
  <c r="D470" i="12"/>
  <c r="E470" i="12"/>
  <c r="F470" i="12"/>
  <c r="G470" i="12"/>
  <c r="H470" i="12"/>
  <c r="I470" i="12"/>
  <c r="J470" i="12"/>
  <c r="K470" i="12"/>
  <c r="L470" i="12"/>
  <c r="B471" i="12"/>
  <c r="C471" i="12"/>
  <c r="D471" i="12"/>
  <c r="E471" i="12"/>
  <c r="F471" i="12"/>
  <c r="G471" i="12"/>
  <c r="H471" i="12"/>
  <c r="I471" i="12"/>
  <c r="J471" i="12"/>
  <c r="K471" i="12"/>
  <c r="L471" i="12"/>
  <c r="B472" i="12"/>
  <c r="C472" i="12"/>
  <c r="D472" i="12"/>
  <c r="E472" i="12"/>
  <c r="F472" i="12"/>
  <c r="G472" i="12"/>
  <c r="H472" i="12"/>
  <c r="I472" i="12"/>
  <c r="J472" i="12"/>
  <c r="K472" i="12"/>
  <c r="L472" i="12"/>
  <c r="B473" i="12"/>
  <c r="C473" i="12"/>
  <c r="D473" i="12"/>
  <c r="E473" i="12"/>
  <c r="F473" i="12"/>
  <c r="G473" i="12"/>
  <c r="H473" i="12"/>
  <c r="I473" i="12"/>
  <c r="J473" i="12"/>
  <c r="K473" i="12"/>
  <c r="L473" i="12"/>
  <c r="B474" i="12"/>
  <c r="C474" i="12"/>
  <c r="D474" i="12"/>
  <c r="E474" i="12"/>
  <c r="F474" i="12"/>
  <c r="G474" i="12"/>
  <c r="H474" i="12"/>
  <c r="I474" i="12"/>
  <c r="J474" i="12"/>
  <c r="K474" i="12"/>
  <c r="L474" i="12"/>
  <c r="B475" i="12"/>
  <c r="C475" i="12"/>
  <c r="D475" i="12"/>
  <c r="E475" i="12"/>
  <c r="F475" i="12"/>
  <c r="G475" i="12"/>
  <c r="H475" i="12"/>
  <c r="I475" i="12"/>
  <c r="J475" i="12"/>
  <c r="K475" i="12"/>
  <c r="L475" i="12"/>
  <c r="B476" i="12"/>
  <c r="C476" i="12"/>
  <c r="D476" i="12"/>
  <c r="E476" i="12"/>
  <c r="F476" i="12"/>
  <c r="G476" i="12"/>
  <c r="H476" i="12"/>
  <c r="I476" i="12"/>
  <c r="J476" i="12"/>
  <c r="K476" i="12"/>
  <c r="L476" i="12"/>
  <c r="B477" i="12"/>
  <c r="C477" i="12"/>
  <c r="D477" i="12"/>
  <c r="E477" i="12"/>
  <c r="F477" i="12"/>
  <c r="G477" i="12"/>
  <c r="H477" i="12"/>
  <c r="I477" i="12"/>
  <c r="J477" i="12"/>
  <c r="K477" i="12"/>
  <c r="L477" i="12"/>
  <c r="B478" i="12"/>
  <c r="C478" i="12"/>
  <c r="D478" i="12"/>
  <c r="E478" i="12"/>
  <c r="F478" i="12"/>
  <c r="G478" i="12"/>
  <c r="H478" i="12"/>
  <c r="I478" i="12"/>
  <c r="J478" i="12"/>
  <c r="K478" i="12"/>
  <c r="L478" i="12"/>
  <c r="B479" i="12"/>
  <c r="C479" i="12"/>
  <c r="D479" i="12"/>
  <c r="E479" i="12"/>
  <c r="F479" i="12"/>
  <c r="G479" i="12"/>
  <c r="H479" i="12"/>
  <c r="I479" i="12"/>
  <c r="J479" i="12"/>
  <c r="K479" i="12"/>
  <c r="L479" i="12"/>
  <c r="B480" i="12"/>
  <c r="C480" i="12"/>
  <c r="D480" i="12"/>
  <c r="E480" i="12"/>
  <c r="F480" i="12"/>
  <c r="G480" i="12"/>
  <c r="H480" i="12"/>
  <c r="I480" i="12"/>
  <c r="J480" i="12"/>
  <c r="K480" i="12"/>
  <c r="L480" i="12"/>
  <c r="B481" i="12"/>
  <c r="C481" i="12"/>
  <c r="D481" i="12"/>
  <c r="E481" i="12"/>
  <c r="F481" i="12"/>
  <c r="G481" i="12"/>
  <c r="H481" i="12"/>
  <c r="I481" i="12"/>
  <c r="J481" i="12"/>
  <c r="K481" i="12"/>
  <c r="L481" i="12"/>
  <c r="B482" i="12"/>
  <c r="C482" i="12"/>
  <c r="D482" i="12"/>
  <c r="E482" i="12"/>
  <c r="F482" i="12"/>
  <c r="G482" i="12"/>
  <c r="H482" i="12"/>
  <c r="I482" i="12"/>
  <c r="J482" i="12"/>
  <c r="K482" i="12"/>
  <c r="L482" i="12"/>
  <c r="B483" i="12"/>
  <c r="C483" i="12"/>
  <c r="D483" i="12"/>
  <c r="E483" i="12"/>
  <c r="F483" i="12"/>
  <c r="G483" i="12"/>
  <c r="H483" i="12"/>
  <c r="I483" i="12"/>
  <c r="J483" i="12"/>
  <c r="K483" i="12"/>
  <c r="L483" i="12"/>
  <c r="B484" i="12"/>
  <c r="C484" i="12"/>
  <c r="D484" i="12"/>
  <c r="E484" i="12"/>
  <c r="F484" i="12"/>
  <c r="G484" i="12"/>
  <c r="H484" i="12"/>
  <c r="I484" i="12"/>
  <c r="J484" i="12"/>
  <c r="K484" i="12"/>
  <c r="L484" i="12"/>
  <c r="B485" i="12"/>
  <c r="C485" i="12"/>
  <c r="D485" i="12"/>
  <c r="E485" i="12"/>
  <c r="F485" i="12"/>
  <c r="G485" i="12"/>
  <c r="H485" i="12"/>
  <c r="I485" i="12"/>
  <c r="J485" i="12"/>
  <c r="K485" i="12"/>
  <c r="L485" i="12"/>
  <c r="B486" i="12"/>
  <c r="C486" i="12"/>
  <c r="D486" i="12"/>
  <c r="E486" i="12"/>
  <c r="F486" i="12"/>
  <c r="G486" i="12"/>
  <c r="H486" i="12"/>
  <c r="I486" i="12"/>
  <c r="J486" i="12"/>
  <c r="K486" i="12"/>
  <c r="L486" i="12"/>
  <c r="B487" i="12"/>
  <c r="C487" i="12"/>
  <c r="D487" i="12"/>
  <c r="E487" i="12"/>
  <c r="F487" i="12"/>
  <c r="G487" i="12"/>
  <c r="H487" i="12"/>
  <c r="I487" i="12"/>
  <c r="J487" i="12"/>
  <c r="K487" i="12"/>
  <c r="L487" i="12"/>
  <c r="B488" i="12"/>
  <c r="C488" i="12"/>
  <c r="D488" i="12"/>
  <c r="E488" i="12"/>
  <c r="F488" i="12"/>
  <c r="G488" i="12"/>
  <c r="H488" i="12"/>
  <c r="I488" i="12"/>
  <c r="J488" i="12"/>
  <c r="K488" i="12"/>
  <c r="L488" i="12"/>
  <c r="B489" i="12"/>
  <c r="C489" i="12"/>
  <c r="D489" i="12"/>
  <c r="E489" i="12"/>
  <c r="F489" i="12"/>
  <c r="G489" i="12"/>
  <c r="H489" i="12"/>
  <c r="I489" i="12"/>
  <c r="J489" i="12"/>
  <c r="K489" i="12"/>
  <c r="L489" i="12"/>
  <c r="B490" i="12"/>
  <c r="C490" i="12"/>
  <c r="D490" i="12"/>
  <c r="E490" i="12"/>
  <c r="F490" i="12"/>
  <c r="G490" i="12"/>
  <c r="H490" i="12"/>
  <c r="I490" i="12"/>
  <c r="J490" i="12"/>
  <c r="K490" i="12"/>
  <c r="L490" i="12"/>
  <c r="B491" i="12"/>
  <c r="C491" i="12"/>
  <c r="D491" i="12"/>
  <c r="E491" i="12"/>
  <c r="F491" i="12"/>
  <c r="G491" i="12"/>
  <c r="H491" i="12"/>
  <c r="I491" i="12"/>
  <c r="J491" i="12"/>
  <c r="K491" i="12"/>
  <c r="L491" i="12"/>
  <c r="B492" i="12"/>
  <c r="C492" i="12"/>
  <c r="D492" i="12"/>
  <c r="E492" i="12"/>
  <c r="F492" i="12"/>
  <c r="G492" i="12"/>
  <c r="H492" i="12"/>
  <c r="I492" i="12"/>
  <c r="J492" i="12"/>
  <c r="K492" i="12"/>
  <c r="L492" i="12"/>
  <c r="B493" i="12"/>
  <c r="C493" i="12"/>
  <c r="D493" i="12"/>
  <c r="E493" i="12"/>
  <c r="F493" i="12"/>
  <c r="G493" i="12"/>
  <c r="H493" i="12"/>
  <c r="I493" i="12"/>
  <c r="J493" i="12"/>
  <c r="K493" i="12"/>
  <c r="L493" i="12"/>
  <c r="B494" i="12"/>
  <c r="C494" i="12"/>
  <c r="D494" i="12"/>
  <c r="E494" i="12"/>
  <c r="F494" i="12"/>
  <c r="G494" i="12"/>
  <c r="H494" i="12"/>
  <c r="I494" i="12"/>
  <c r="J494" i="12"/>
  <c r="K494" i="12"/>
  <c r="L494" i="12"/>
  <c r="B495" i="12"/>
  <c r="C495" i="12"/>
  <c r="D495" i="12"/>
  <c r="E495" i="12"/>
  <c r="F495" i="12"/>
  <c r="G495" i="12"/>
  <c r="H495" i="12"/>
  <c r="I495" i="12"/>
  <c r="J495" i="12"/>
  <c r="K495" i="12"/>
  <c r="L495" i="12"/>
  <c r="B496" i="12"/>
  <c r="C496" i="12"/>
  <c r="D496" i="12"/>
  <c r="E496" i="12"/>
  <c r="F496" i="12"/>
  <c r="G496" i="12"/>
  <c r="H496" i="12"/>
  <c r="I496" i="12"/>
  <c r="J496" i="12"/>
  <c r="K496" i="12"/>
  <c r="L496" i="12"/>
  <c r="B497" i="12"/>
  <c r="C497" i="12"/>
  <c r="D497" i="12"/>
  <c r="E497" i="12"/>
  <c r="F497" i="12"/>
  <c r="G497" i="12"/>
  <c r="H497" i="12"/>
  <c r="I497" i="12"/>
  <c r="J497" i="12"/>
  <c r="K497" i="12"/>
  <c r="L497" i="12"/>
  <c r="B498" i="12"/>
  <c r="C498" i="12"/>
  <c r="D498" i="12"/>
  <c r="E498" i="12"/>
  <c r="F498" i="12"/>
  <c r="G498" i="12"/>
  <c r="H498" i="12"/>
  <c r="I498" i="12"/>
  <c r="J498" i="12"/>
  <c r="K498" i="12"/>
  <c r="L498" i="12"/>
  <c r="B499" i="12"/>
  <c r="C499" i="12"/>
  <c r="D499" i="12"/>
  <c r="E499" i="12"/>
  <c r="F499" i="12"/>
  <c r="G499" i="12"/>
  <c r="H499" i="12"/>
  <c r="I499" i="12"/>
  <c r="J499" i="12"/>
  <c r="K499" i="12"/>
  <c r="L499" i="12"/>
  <c r="B500" i="12"/>
  <c r="C500" i="12"/>
  <c r="D500" i="12"/>
  <c r="E500" i="12"/>
  <c r="F500" i="12"/>
  <c r="G500" i="12"/>
  <c r="H500" i="12"/>
  <c r="I500" i="12"/>
  <c r="J500" i="12"/>
  <c r="K500" i="12"/>
  <c r="L500" i="12"/>
  <c r="B501" i="12"/>
  <c r="C501" i="12"/>
  <c r="D501" i="12"/>
  <c r="E501" i="12"/>
  <c r="F501" i="12"/>
  <c r="G501" i="12"/>
  <c r="H501" i="12"/>
  <c r="I501" i="12"/>
  <c r="J501" i="12"/>
  <c r="K501" i="12"/>
  <c r="L501" i="12"/>
  <c r="B502" i="12"/>
  <c r="C502" i="12"/>
  <c r="D502" i="12"/>
  <c r="E502" i="12"/>
  <c r="F502" i="12"/>
  <c r="G502" i="12"/>
  <c r="H502" i="12"/>
  <c r="I502" i="12"/>
  <c r="J502" i="12"/>
  <c r="K502" i="12"/>
  <c r="L502" i="12"/>
  <c r="B503" i="12"/>
  <c r="C503" i="12"/>
  <c r="D503" i="12"/>
  <c r="E503" i="12"/>
  <c r="F503" i="12"/>
  <c r="G503" i="12"/>
  <c r="H503" i="12"/>
  <c r="I503" i="12"/>
  <c r="J503" i="12"/>
  <c r="K503" i="12"/>
  <c r="L503" i="12"/>
  <c r="B504" i="12"/>
  <c r="C504" i="12"/>
  <c r="D504" i="12"/>
  <c r="E504" i="12"/>
  <c r="F504" i="12"/>
  <c r="G504" i="12"/>
  <c r="H504" i="12"/>
  <c r="I504" i="12"/>
  <c r="J504" i="12"/>
  <c r="K504" i="12"/>
  <c r="L504" i="12"/>
  <c r="B505" i="12"/>
  <c r="C505" i="12"/>
  <c r="D505" i="12"/>
  <c r="E505" i="12"/>
  <c r="F505" i="12"/>
  <c r="G505" i="12"/>
  <c r="H505" i="12"/>
  <c r="I505" i="12"/>
  <c r="J505" i="12"/>
  <c r="K505" i="12"/>
  <c r="L505" i="12"/>
  <c r="B506" i="12"/>
  <c r="C506" i="12"/>
  <c r="D506" i="12"/>
  <c r="E506" i="12"/>
  <c r="F506" i="12"/>
  <c r="G506" i="12"/>
  <c r="H506" i="12"/>
  <c r="I506" i="12"/>
  <c r="J506" i="12"/>
  <c r="K506" i="12"/>
  <c r="L506" i="12"/>
  <c r="B507" i="12"/>
  <c r="C507" i="12"/>
  <c r="D507" i="12"/>
  <c r="E507" i="12"/>
  <c r="F507" i="12"/>
  <c r="G507" i="12"/>
  <c r="H507" i="12"/>
  <c r="I507" i="12"/>
  <c r="J507" i="12"/>
  <c r="K507" i="12"/>
  <c r="L507" i="12"/>
  <c r="B508" i="12"/>
  <c r="C508" i="12"/>
  <c r="D508" i="12"/>
  <c r="E508" i="12"/>
  <c r="F508" i="12"/>
  <c r="G508" i="12"/>
  <c r="H508" i="12"/>
  <c r="I508" i="12"/>
  <c r="J508" i="12"/>
  <c r="K508" i="12"/>
  <c r="L508" i="12"/>
  <c r="B509" i="12"/>
  <c r="C509" i="12"/>
  <c r="D509" i="12"/>
  <c r="E509" i="12"/>
  <c r="F509" i="12"/>
  <c r="G509" i="12"/>
  <c r="H509" i="12"/>
  <c r="I509" i="12"/>
  <c r="J509" i="12"/>
  <c r="K509" i="12"/>
  <c r="L509" i="12"/>
  <c r="B510" i="12"/>
  <c r="C510" i="12"/>
  <c r="D510" i="12"/>
  <c r="E510" i="12"/>
  <c r="F510" i="12"/>
  <c r="G510" i="12"/>
  <c r="H510" i="12"/>
  <c r="I510" i="12"/>
  <c r="J510" i="12"/>
  <c r="K510" i="12"/>
  <c r="L510" i="12"/>
  <c r="B511" i="12"/>
  <c r="C511" i="12"/>
  <c r="D511" i="12"/>
  <c r="E511" i="12"/>
  <c r="F511" i="12"/>
  <c r="G511" i="12"/>
  <c r="H511" i="12"/>
  <c r="I511" i="12"/>
  <c r="J511" i="12"/>
  <c r="K511" i="12"/>
  <c r="L511" i="12"/>
  <c r="B512" i="12"/>
  <c r="C512" i="12"/>
  <c r="D512" i="12"/>
  <c r="E512" i="12"/>
  <c r="F512" i="12"/>
  <c r="G512" i="12"/>
  <c r="H512" i="12"/>
  <c r="I512" i="12"/>
  <c r="J512" i="12"/>
  <c r="K512" i="12"/>
  <c r="L512" i="12"/>
  <c r="B513" i="12"/>
  <c r="C513" i="12"/>
  <c r="D513" i="12"/>
  <c r="E513" i="12"/>
  <c r="F513" i="12"/>
  <c r="G513" i="12"/>
  <c r="H513" i="12"/>
  <c r="I513" i="12"/>
  <c r="J513" i="12"/>
  <c r="K513" i="12"/>
  <c r="L513" i="12"/>
  <c r="B514" i="12"/>
  <c r="C514" i="12"/>
  <c r="D514" i="12"/>
  <c r="E514" i="12"/>
  <c r="F514" i="12"/>
  <c r="G514" i="12"/>
  <c r="H514" i="12"/>
  <c r="I514" i="12"/>
  <c r="J514" i="12"/>
  <c r="K514" i="12"/>
  <c r="L514" i="12"/>
  <c r="B515" i="12"/>
  <c r="C515" i="12"/>
  <c r="D515" i="12"/>
  <c r="E515" i="12"/>
  <c r="F515" i="12"/>
  <c r="G515" i="12"/>
  <c r="H515" i="12"/>
  <c r="I515" i="12"/>
  <c r="J515" i="12"/>
  <c r="K515" i="12"/>
  <c r="L515" i="12"/>
  <c r="B516" i="12"/>
  <c r="C516" i="12"/>
  <c r="D516" i="12"/>
  <c r="E516" i="12"/>
  <c r="F516" i="12"/>
  <c r="G516" i="12"/>
  <c r="H516" i="12"/>
  <c r="I516" i="12"/>
  <c r="J516" i="12"/>
  <c r="K516" i="12"/>
  <c r="L516" i="12"/>
  <c r="B517" i="12"/>
  <c r="C517" i="12"/>
  <c r="D517" i="12"/>
  <c r="E517" i="12"/>
  <c r="F517" i="12"/>
  <c r="G517" i="12"/>
  <c r="H517" i="12"/>
  <c r="I517" i="12"/>
  <c r="J517" i="12"/>
  <c r="K517" i="12"/>
  <c r="L517" i="12"/>
  <c r="B518" i="12"/>
  <c r="C518" i="12"/>
  <c r="D518" i="12"/>
  <c r="E518" i="12"/>
  <c r="F518" i="12"/>
  <c r="G518" i="12"/>
  <c r="H518" i="12"/>
  <c r="I518" i="12"/>
  <c r="J518" i="12"/>
  <c r="K518" i="12"/>
  <c r="L518" i="12"/>
  <c r="B519" i="12"/>
  <c r="C519" i="12"/>
  <c r="D519" i="12"/>
  <c r="E519" i="12"/>
  <c r="F519" i="12"/>
  <c r="G519" i="12"/>
  <c r="H519" i="12"/>
  <c r="I519" i="12"/>
  <c r="J519" i="12"/>
  <c r="K519" i="12"/>
  <c r="L519" i="12"/>
  <c r="B520" i="12"/>
  <c r="C520" i="12"/>
  <c r="D520" i="12"/>
  <c r="E520" i="12"/>
  <c r="F520" i="12"/>
  <c r="G520" i="12"/>
  <c r="H520" i="12"/>
  <c r="I520" i="12"/>
  <c r="J520" i="12"/>
  <c r="K520" i="12"/>
  <c r="L520" i="12"/>
  <c r="B521" i="12"/>
  <c r="C521" i="12"/>
  <c r="D521" i="12"/>
  <c r="E521" i="12"/>
  <c r="F521" i="12"/>
  <c r="G521" i="12"/>
  <c r="H521" i="12"/>
  <c r="I521" i="12"/>
  <c r="J521" i="12"/>
  <c r="K521" i="12"/>
  <c r="L521" i="12"/>
  <c r="B522" i="12"/>
  <c r="C522" i="12"/>
  <c r="D522" i="12"/>
  <c r="E522" i="12"/>
  <c r="F522" i="12"/>
  <c r="G522" i="12"/>
  <c r="H522" i="12"/>
  <c r="I522" i="12"/>
  <c r="J522" i="12"/>
  <c r="K522" i="12"/>
  <c r="L522" i="12"/>
  <c r="B523" i="12"/>
  <c r="C523" i="12"/>
  <c r="D523" i="12"/>
  <c r="E523" i="12"/>
  <c r="F523" i="12"/>
  <c r="G523" i="12"/>
  <c r="H523" i="12"/>
  <c r="I523" i="12"/>
  <c r="J523" i="12"/>
  <c r="K523" i="12"/>
  <c r="L523" i="12"/>
  <c r="B524" i="12"/>
  <c r="C524" i="12"/>
  <c r="D524" i="12"/>
  <c r="E524" i="12"/>
  <c r="F524" i="12"/>
  <c r="G524" i="12"/>
  <c r="H524" i="12"/>
  <c r="I524" i="12"/>
  <c r="J524" i="12"/>
  <c r="K524" i="12"/>
  <c r="L524" i="12"/>
  <c r="B525" i="12"/>
  <c r="C525" i="12"/>
  <c r="D525" i="12"/>
  <c r="E525" i="12"/>
  <c r="F525" i="12"/>
  <c r="G525" i="12"/>
  <c r="H525" i="12"/>
  <c r="I525" i="12"/>
  <c r="J525" i="12"/>
  <c r="K525" i="12"/>
  <c r="L525" i="12"/>
  <c r="B526" i="12"/>
  <c r="C526" i="12"/>
  <c r="D526" i="12"/>
  <c r="E526" i="12"/>
  <c r="F526" i="12"/>
  <c r="G526" i="12"/>
  <c r="H526" i="12"/>
  <c r="I526" i="12"/>
  <c r="J526" i="12"/>
  <c r="K526" i="12"/>
  <c r="L526" i="12"/>
  <c r="B527" i="12"/>
  <c r="C527" i="12"/>
  <c r="D527" i="12"/>
  <c r="E527" i="12"/>
  <c r="F527" i="12"/>
  <c r="G527" i="12"/>
  <c r="H527" i="12"/>
  <c r="I527" i="12"/>
  <c r="J527" i="12"/>
  <c r="K527" i="12"/>
  <c r="L527" i="12"/>
  <c r="B528" i="12"/>
  <c r="C528" i="12"/>
  <c r="D528" i="12"/>
  <c r="E528" i="12"/>
  <c r="F528" i="12"/>
  <c r="G528" i="12"/>
  <c r="H528" i="12"/>
  <c r="I528" i="12"/>
  <c r="J528" i="12"/>
  <c r="K528" i="12"/>
  <c r="L528" i="12"/>
  <c r="B529" i="12"/>
  <c r="C529" i="12"/>
  <c r="D529" i="12"/>
  <c r="E529" i="12"/>
  <c r="F529" i="12"/>
  <c r="G529" i="12"/>
  <c r="H529" i="12"/>
  <c r="I529" i="12"/>
  <c r="J529" i="12"/>
  <c r="K529" i="12"/>
  <c r="L529" i="12"/>
  <c r="B530" i="12"/>
  <c r="C530" i="12"/>
  <c r="D530" i="12"/>
  <c r="E530" i="12"/>
  <c r="F530" i="12"/>
  <c r="G530" i="12"/>
  <c r="H530" i="12"/>
  <c r="I530" i="12"/>
  <c r="J530" i="12"/>
  <c r="K530" i="12"/>
  <c r="L530" i="12"/>
  <c r="B531" i="12"/>
  <c r="C531" i="12"/>
  <c r="D531" i="12"/>
  <c r="E531" i="12"/>
  <c r="F531" i="12"/>
  <c r="G531" i="12"/>
  <c r="H531" i="12"/>
  <c r="I531" i="12"/>
  <c r="J531" i="12"/>
  <c r="K531" i="12"/>
  <c r="L531" i="12"/>
  <c r="B532" i="12"/>
  <c r="C532" i="12"/>
  <c r="D532" i="12"/>
  <c r="E532" i="12"/>
  <c r="F532" i="12"/>
  <c r="G532" i="12"/>
  <c r="H532" i="12"/>
  <c r="I532" i="12"/>
  <c r="J532" i="12"/>
  <c r="K532" i="12"/>
  <c r="L532" i="12"/>
  <c r="B533" i="12"/>
  <c r="C533" i="12"/>
  <c r="D533" i="12"/>
  <c r="E533" i="12"/>
  <c r="F533" i="12"/>
  <c r="G533" i="12"/>
  <c r="H533" i="12"/>
  <c r="I533" i="12"/>
  <c r="J533" i="12"/>
  <c r="K533" i="12"/>
  <c r="L533" i="12"/>
  <c r="B534" i="12"/>
  <c r="C534" i="12"/>
  <c r="D534" i="12"/>
  <c r="E534" i="12"/>
  <c r="F534" i="12"/>
  <c r="G534" i="12"/>
  <c r="H534" i="12"/>
  <c r="I534" i="12"/>
  <c r="J534" i="12"/>
  <c r="K534" i="12"/>
  <c r="L534" i="12"/>
  <c r="B535" i="12"/>
  <c r="C535" i="12"/>
  <c r="D535" i="12"/>
  <c r="E535" i="12"/>
  <c r="F535" i="12"/>
  <c r="G535" i="12"/>
  <c r="H535" i="12"/>
  <c r="I535" i="12"/>
  <c r="J535" i="12"/>
  <c r="K535" i="12"/>
  <c r="L535" i="12"/>
  <c r="B536" i="12"/>
  <c r="C536" i="12"/>
  <c r="D536" i="12"/>
  <c r="E536" i="12"/>
  <c r="F536" i="12"/>
  <c r="G536" i="12"/>
  <c r="H536" i="12"/>
  <c r="I536" i="12"/>
  <c r="J536" i="12"/>
  <c r="K536" i="12"/>
  <c r="L536" i="12"/>
  <c r="B537" i="12"/>
  <c r="C537" i="12"/>
  <c r="D537" i="12"/>
  <c r="E537" i="12"/>
  <c r="F537" i="12"/>
  <c r="G537" i="12"/>
  <c r="H537" i="12"/>
  <c r="I537" i="12"/>
  <c r="J537" i="12"/>
  <c r="K537" i="12"/>
  <c r="L537" i="12"/>
  <c r="B538" i="12"/>
  <c r="C538" i="12"/>
  <c r="D538" i="12"/>
  <c r="E538" i="12"/>
  <c r="F538" i="12"/>
  <c r="G538" i="12"/>
  <c r="H538" i="12"/>
  <c r="I538" i="12"/>
  <c r="J538" i="12"/>
  <c r="K538" i="12"/>
  <c r="L538" i="12"/>
  <c r="B539" i="12"/>
  <c r="C539" i="12"/>
  <c r="D539" i="12"/>
  <c r="E539" i="12"/>
  <c r="F539" i="12"/>
  <c r="G539" i="12"/>
  <c r="H539" i="12"/>
  <c r="I539" i="12"/>
  <c r="J539" i="12"/>
  <c r="K539" i="12"/>
  <c r="L539" i="12"/>
  <c r="B540" i="12"/>
  <c r="C540" i="12"/>
  <c r="D540" i="12"/>
  <c r="E540" i="12"/>
  <c r="F540" i="12"/>
  <c r="G540" i="12"/>
  <c r="H540" i="12"/>
  <c r="I540" i="12"/>
  <c r="J540" i="12"/>
  <c r="K540" i="12"/>
  <c r="L540" i="12"/>
  <c r="B541" i="12"/>
  <c r="C541" i="12"/>
  <c r="D541" i="12"/>
  <c r="E541" i="12"/>
  <c r="F541" i="12"/>
  <c r="G541" i="12"/>
  <c r="H541" i="12"/>
  <c r="I541" i="12"/>
  <c r="J541" i="12"/>
  <c r="K541" i="12"/>
  <c r="L541" i="12"/>
  <c r="B542" i="12"/>
  <c r="C542" i="12"/>
  <c r="D542" i="12"/>
  <c r="E542" i="12"/>
  <c r="F542" i="12"/>
  <c r="G542" i="12"/>
  <c r="H542" i="12"/>
  <c r="I542" i="12"/>
  <c r="J542" i="12"/>
  <c r="K542" i="12"/>
  <c r="L542" i="12"/>
  <c r="B543" i="12"/>
  <c r="C543" i="12"/>
  <c r="D543" i="12"/>
  <c r="E543" i="12"/>
  <c r="F543" i="12"/>
  <c r="G543" i="12"/>
  <c r="H543" i="12"/>
  <c r="I543" i="12"/>
  <c r="J543" i="12"/>
  <c r="K543" i="12"/>
  <c r="L543" i="12"/>
  <c r="B544" i="12"/>
  <c r="C544" i="12"/>
  <c r="D544" i="12"/>
  <c r="E544" i="12"/>
  <c r="F544" i="12"/>
  <c r="G544" i="12"/>
  <c r="H544" i="12"/>
  <c r="I544" i="12"/>
  <c r="J544" i="12"/>
  <c r="K544" i="12"/>
  <c r="L544" i="12"/>
  <c r="B545" i="12"/>
  <c r="C545" i="12"/>
  <c r="D545" i="12"/>
  <c r="E545" i="12"/>
  <c r="F545" i="12"/>
  <c r="G545" i="12"/>
  <c r="H545" i="12"/>
  <c r="I545" i="12"/>
  <c r="J545" i="12"/>
  <c r="K545" i="12"/>
  <c r="L545" i="12"/>
  <c r="B546" i="12"/>
  <c r="C546" i="12"/>
  <c r="D546" i="12"/>
  <c r="E546" i="12"/>
  <c r="F546" i="12"/>
  <c r="G546" i="12"/>
  <c r="H546" i="12"/>
  <c r="I546" i="12"/>
  <c r="J546" i="12"/>
  <c r="K546" i="12"/>
  <c r="L546" i="12"/>
  <c r="B547" i="12"/>
  <c r="C547" i="12"/>
  <c r="D547" i="12"/>
  <c r="E547" i="12"/>
  <c r="F547" i="12"/>
  <c r="G547" i="12"/>
  <c r="H547" i="12"/>
  <c r="I547" i="12"/>
  <c r="J547" i="12"/>
  <c r="K547" i="12"/>
  <c r="L547" i="12"/>
  <c r="B548" i="12"/>
  <c r="C548" i="12"/>
  <c r="D548" i="12"/>
  <c r="E548" i="12"/>
  <c r="F548" i="12"/>
  <c r="G548" i="12"/>
  <c r="H548" i="12"/>
  <c r="I548" i="12"/>
  <c r="J548" i="12"/>
  <c r="K548" i="12"/>
  <c r="L548" i="12"/>
  <c r="B549" i="12"/>
  <c r="C549" i="12"/>
  <c r="D549" i="12"/>
  <c r="E549" i="12"/>
  <c r="F549" i="12"/>
  <c r="G549" i="12"/>
  <c r="H549" i="12"/>
  <c r="I549" i="12"/>
  <c r="J549" i="12"/>
  <c r="K549" i="12"/>
  <c r="L549" i="12"/>
  <c r="B550" i="12"/>
  <c r="C550" i="12"/>
  <c r="D550" i="12"/>
  <c r="E550" i="12"/>
  <c r="F550" i="12"/>
  <c r="G550" i="12"/>
  <c r="H550" i="12"/>
  <c r="I550" i="12"/>
  <c r="J550" i="12"/>
  <c r="K550" i="12"/>
  <c r="L550" i="12"/>
  <c r="B551" i="12"/>
  <c r="C551" i="12"/>
  <c r="D551" i="12"/>
  <c r="E551" i="12"/>
  <c r="F551" i="12"/>
  <c r="G551" i="12"/>
  <c r="H551" i="12"/>
  <c r="I551" i="12"/>
  <c r="J551" i="12"/>
  <c r="K551" i="12"/>
  <c r="L551" i="12"/>
  <c r="B552" i="12"/>
  <c r="C552" i="12"/>
  <c r="D552" i="12"/>
  <c r="E552" i="12"/>
  <c r="F552" i="12"/>
  <c r="G552" i="12"/>
  <c r="H552" i="12"/>
  <c r="I552" i="12"/>
  <c r="J552" i="12"/>
  <c r="K552" i="12"/>
  <c r="L552" i="12"/>
  <c r="B553" i="12"/>
  <c r="C553" i="12"/>
  <c r="D553" i="12"/>
  <c r="E553" i="12"/>
  <c r="F553" i="12"/>
  <c r="G553" i="12"/>
  <c r="H553" i="12"/>
  <c r="I553" i="12"/>
  <c r="J553" i="12"/>
  <c r="K553" i="12"/>
  <c r="L553" i="12"/>
  <c r="B554" i="12"/>
  <c r="C554" i="12"/>
  <c r="D554" i="12"/>
  <c r="E554" i="12"/>
  <c r="F554" i="12"/>
  <c r="G554" i="12"/>
  <c r="H554" i="12"/>
  <c r="I554" i="12"/>
  <c r="J554" i="12"/>
  <c r="K554" i="12"/>
  <c r="L554" i="12"/>
  <c r="B555" i="12"/>
  <c r="C555" i="12"/>
  <c r="D555" i="12"/>
  <c r="E555" i="12"/>
  <c r="F555" i="12"/>
  <c r="G555" i="12"/>
  <c r="H555" i="12"/>
  <c r="I555" i="12"/>
  <c r="J555" i="12"/>
  <c r="K555" i="12"/>
  <c r="L555" i="12"/>
  <c r="B556" i="12"/>
  <c r="C556" i="12"/>
  <c r="D556" i="12"/>
  <c r="E556" i="12"/>
  <c r="F556" i="12"/>
  <c r="G556" i="12"/>
  <c r="H556" i="12"/>
  <c r="I556" i="12"/>
  <c r="J556" i="12"/>
  <c r="K556" i="12"/>
  <c r="L556" i="12"/>
  <c r="B557" i="12"/>
  <c r="C557" i="12"/>
  <c r="D557" i="12"/>
  <c r="E557" i="12"/>
  <c r="F557" i="12"/>
  <c r="G557" i="12"/>
  <c r="H557" i="12"/>
  <c r="I557" i="12"/>
  <c r="J557" i="12"/>
  <c r="K557" i="12"/>
  <c r="L557" i="12"/>
  <c r="B558" i="12"/>
  <c r="C558" i="12"/>
  <c r="D558" i="12"/>
  <c r="E558" i="12"/>
  <c r="F558" i="12"/>
  <c r="G558" i="12"/>
  <c r="H558" i="12"/>
  <c r="I558" i="12"/>
  <c r="J558" i="12"/>
  <c r="K558" i="12"/>
  <c r="L558" i="12"/>
  <c r="B559" i="12"/>
  <c r="C559" i="12"/>
  <c r="D559" i="12"/>
  <c r="E559" i="12"/>
  <c r="F559" i="12"/>
  <c r="G559" i="12"/>
  <c r="H559" i="12"/>
  <c r="I559" i="12"/>
  <c r="J559" i="12"/>
  <c r="K559" i="12"/>
  <c r="L559" i="12"/>
  <c r="B560" i="12"/>
  <c r="C560" i="12"/>
  <c r="D560" i="12"/>
  <c r="E560" i="12"/>
  <c r="F560" i="12"/>
  <c r="G560" i="12"/>
  <c r="H560" i="12"/>
  <c r="I560" i="12"/>
  <c r="J560" i="12"/>
  <c r="K560" i="12"/>
  <c r="L560" i="12"/>
  <c r="B561" i="12"/>
  <c r="C561" i="12"/>
  <c r="D561" i="12"/>
  <c r="E561" i="12"/>
  <c r="F561" i="12"/>
  <c r="G561" i="12"/>
  <c r="H561" i="12"/>
  <c r="I561" i="12"/>
  <c r="J561" i="12"/>
  <c r="K561" i="12"/>
  <c r="L561" i="12"/>
  <c r="B562" i="12"/>
  <c r="C562" i="12"/>
  <c r="D562" i="12"/>
  <c r="E562" i="12"/>
  <c r="F562" i="12"/>
  <c r="G562" i="12"/>
  <c r="H562" i="12"/>
  <c r="I562" i="12"/>
  <c r="J562" i="12"/>
  <c r="K562" i="12"/>
  <c r="L562" i="12"/>
  <c r="B563" i="12"/>
  <c r="C563" i="12"/>
  <c r="D563" i="12"/>
  <c r="E563" i="12"/>
  <c r="F563" i="12"/>
  <c r="G563" i="12"/>
  <c r="H563" i="12"/>
  <c r="I563" i="12"/>
  <c r="J563" i="12"/>
  <c r="K563" i="12"/>
  <c r="L563" i="12"/>
  <c r="B564" i="12"/>
  <c r="C564" i="12"/>
  <c r="D564" i="12"/>
  <c r="E564" i="12"/>
  <c r="F564" i="12"/>
  <c r="G564" i="12"/>
  <c r="H564" i="12"/>
  <c r="I564" i="12"/>
  <c r="J564" i="12"/>
  <c r="K564" i="12"/>
  <c r="L564" i="12"/>
  <c r="B565" i="12"/>
  <c r="C565" i="12"/>
  <c r="D565" i="12"/>
  <c r="E565" i="12"/>
  <c r="F565" i="12"/>
  <c r="G565" i="12"/>
  <c r="H565" i="12"/>
  <c r="I565" i="12"/>
  <c r="J565" i="12"/>
  <c r="K565" i="12"/>
  <c r="L565" i="12"/>
  <c r="B566" i="12"/>
  <c r="C566" i="12"/>
  <c r="D566" i="12"/>
  <c r="E566" i="12"/>
  <c r="F566" i="12"/>
  <c r="G566" i="12"/>
  <c r="H566" i="12"/>
  <c r="I566" i="12"/>
  <c r="J566" i="12"/>
  <c r="K566" i="12"/>
  <c r="L566" i="12"/>
  <c r="B567" i="12"/>
  <c r="C567" i="12"/>
  <c r="D567" i="12"/>
  <c r="E567" i="12"/>
  <c r="F567" i="12"/>
  <c r="G567" i="12"/>
  <c r="H567" i="12"/>
  <c r="I567" i="12"/>
  <c r="J567" i="12"/>
  <c r="K567" i="12"/>
  <c r="L567" i="12"/>
  <c r="B568" i="12"/>
  <c r="C568" i="12"/>
  <c r="D568" i="12"/>
  <c r="E568" i="12"/>
  <c r="F568" i="12"/>
  <c r="G568" i="12"/>
  <c r="H568" i="12"/>
  <c r="I568" i="12"/>
  <c r="J568" i="12"/>
  <c r="K568" i="12"/>
  <c r="L568" i="12"/>
  <c r="B569" i="12"/>
  <c r="C569" i="12"/>
  <c r="D569" i="12"/>
  <c r="E569" i="12"/>
  <c r="F569" i="12"/>
  <c r="G569" i="12"/>
  <c r="H569" i="12"/>
  <c r="I569" i="12"/>
  <c r="J569" i="12"/>
  <c r="K569" i="12"/>
  <c r="L569" i="12"/>
  <c r="B570" i="12"/>
  <c r="C570" i="12"/>
  <c r="D570" i="12"/>
  <c r="E570" i="12"/>
  <c r="F570" i="12"/>
  <c r="G570" i="12"/>
  <c r="H570" i="12"/>
  <c r="I570" i="12"/>
  <c r="J570" i="12"/>
  <c r="K570" i="12"/>
  <c r="L570" i="12"/>
  <c r="B571" i="12"/>
  <c r="C571" i="12"/>
  <c r="D571" i="12"/>
  <c r="E571" i="12"/>
  <c r="F571" i="12"/>
  <c r="G571" i="12"/>
  <c r="H571" i="12"/>
  <c r="I571" i="12"/>
  <c r="J571" i="12"/>
  <c r="K571" i="12"/>
  <c r="L571" i="12"/>
  <c r="B572" i="12"/>
  <c r="C572" i="12"/>
  <c r="D572" i="12"/>
  <c r="E572" i="12"/>
  <c r="F572" i="12"/>
  <c r="G572" i="12"/>
  <c r="H572" i="12"/>
  <c r="I572" i="12"/>
  <c r="J572" i="12"/>
  <c r="K572" i="12"/>
  <c r="L572" i="12"/>
  <c r="B573" i="12"/>
  <c r="C573" i="12"/>
  <c r="D573" i="12"/>
  <c r="E573" i="12"/>
  <c r="F573" i="12"/>
  <c r="G573" i="12"/>
  <c r="H573" i="12"/>
  <c r="I573" i="12"/>
  <c r="J573" i="12"/>
  <c r="K573" i="12"/>
  <c r="L573" i="12"/>
  <c r="B574" i="12"/>
  <c r="C574" i="12"/>
  <c r="D574" i="12"/>
  <c r="E574" i="12"/>
  <c r="F574" i="12"/>
  <c r="G574" i="12"/>
  <c r="H574" i="12"/>
  <c r="I574" i="12"/>
  <c r="J574" i="12"/>
  <c r="K574" i="12"/>
  <c r="L574" i="12"/>
  <c r="B575" i="12"/>
  <c r="C575" i="12"/>
  <c r="D575" i="12"/>
  <c r="E575" i="12"/>
  <c r="F575" i="12"/>
  <c r="G575" i="12"/>
  <c r="H575" i="12"/>
  <c r="I575" i="12"/>
  <c r="J575" i="12"/>
  <c r="K575" i="12"/>
  <c r="L575" i="12"/>
  <c r="B576" i="12"/>
  <c r="C576" i="12"/>
  <c r="D576" i="12"/>
  <c r="E576" i="12"/>
  <c r="F576" i="12"/>
  <c r="G576" i="12"/>
  <c r="H576" i="12"/>
  <c r="I576" i="12"/>
  <c r="J576" i="12"/>
  <c r="K576" i="12"/>
  <c r="L576" i="12"/>
  <c r="B577" i="12"/>
  <c r="C577" i="12"/>
  <c r="D577" i="12"/>
  <c r="E577" i="12"/>
  <c r="F577" i="12"/>
  <c r="G577" i="12"/>
  <c r="H577" i="12"/>
  <c r="I577" i="12"/>
  <c r="J577" i="12"/>
  <c r="K577" i="12"/>
  <c r="L577" i="12"/>
  <c r="B578" i="12"/>
  <c r="C578" i="12"/>
  <c r="D578" i="12"/>
  <c r="E578" i="12"/>
  <c r="F578" i="12"/>
  <c r="G578" i="12"/>
  <c r="H578" i="12"/>
  <c r="I578" i="12"/>
  <c r="J578" i="12"/>
  <c r="K578" i="12"/>
  <c r="L578" i="12"/>
  <c r="B579" i="12"/>
  <c r="C579" i="12"/>
  <c r="D579" i="12"/>
  <c r="E579" i="12"/>
  <c r="F579" i="12"/>
  <c r="G579" i="12"/>
  <c r="H579" i="12"/>
  <c r="I579" i="12"/>
  <c r="J579" i="12"/>
  <c r="K579" i="12"/>
  <c r="L579" i="12"/>
  <c r="B580" i="12"/>
  <c r="C580" i="12"/>
  <c r="D580" i="12"/>
  <c r="E580" i="12"/>
  <c r="F580" i="12"/>
  <c r="G580" i="12"/>
  <c r="H580" i="12"/>
  <c r="I580" i="12"/>
  <c r="J580" i="12"/>
  <c r="K580" i="12"/>
  <c r="L580" i="12"/>
  <c r="B581" i="12"/>
  <c r="C581" i="12"/>
  <c r="D581" i="12"/>
  <c r="E581" i="12"/>
  <c r="F581" i="12"/>
  <c r="G581" i="12"/>
  <c r="H581" i="12"/>
  <c r="I581" i="12"/>
  <c r="J581" i="12"/>
  <c r="K581" i="12"/>
  <c r="L581" i="12"/>
  <c r="B582" i="12"/>
  <c r="C582" i="12"/>
  <c r="D582" i="12"/>
  <c r="E582" i="12"/>
  <c r="F582" i="12"/>
  <c r="G582" i="12"/>
  <c r="H582" i="12"/>
  <c r="I582" i="12"/>
  <c r="J582" i="12"/>
  <c r="K582" i="12"/>
  <c r="L582" i="12"/>
  <c r="B583" i="12"/>
  <c r="C583" i="12"/>
  <c r="D583" i="12"/>
  <c r="E583" i="12"/>
  <c r="F583" i="12"/>
  <c r="G583" i="12"/>
  <c r="H583" i="12"/>
  <c r="I583" i="12"/>
  <c r="J583" i="12"/>
  <c r="K583" i="12"/>
  <c r="L583" i="12"/>
  <c r="B584" i="12"/>
  <c r="C584" i="12"/>
  <c r="D584" i="12"/>
  <c r="E584" i="12"/>
  <c r="F584" i="12"/>
  <c r="G584" i="12"/>
  <c r="H584" i="12"/>
  <c r="I584" i="12"/>
  <c r="J584" i="12"/>
  <c r="K584" i="12"/>
  <c r="L584" i="12"/>
  <c r="B585" i="12"/>
  <c r="C585" i="12"/>
  <c r="D585" i="12"/>
  <c r="E585" i="12"/>
  <c r="F585" i="12"/>
  <c r="G585" i="12"/>
  <c r="H585" i="12"/>
  <c r="I585" i="12"/>
  <c r="J585" i="12"/>
  <c r="K585" i="12"/>
  <c r="L585" i="12"/>
  <c r="B586" i="12"/>
  <c r="C586" i="12"/>
  <c r="D586" i="12"/>
  <c r="E586" i="12"/>
  <c r="F586" i="12"/>
  <c r="G586" i="12"/>
  <c r="H586" i="12"/>
  <c r="I586" i="12"/>
  <c r="J586" i="12"/>
  <c r="K586" i="12"/>
  <c r="L586" i="12"/>
  <c r="B587" i="12"/>
  <c r="C587" i="12"/>
  <c r="D587" i="12"/>
  <c r="E587" i="12"/>
  <c r="F587" i="12"/>
  <c r="G587" i="12"/>
  <c r="H587" i="12"/>
  <c r="I587" i="12"/>
  <c r="J587" i="12"/>
  <c r="K587" i="12"/>
  <c r="L587" i="12"/>
  <c r="B588" i="12"/>
  <c r="C588" i="12"/>
  <c r="D588" i="12"/>
  <c r="E588" i="12"/>
  <c r="F588" i="12"/>
  <c r="G588" i="12"/>
  <c r="H588" i="12"/>
  <c r="I588" i="12"/>
  <c r="J588" i="12"/>
  <c r="K588" i="12"/>
  <c r="L588" i="12"/>
  <c r="B589" i="12"/>
  <c r="C589" i="12"/>
  <c r="D589" i="12"/>
  <c r="E589" i="12"/>
  <c r="F589" i="12"/>
  <c r="G589" i="12"/>
  <c r="H589" i="12"/>
  <c r="I589" i="12"/>
  <c r="J589" i="12"/>
  <c r="K589" i="12"/>
  <c r="L589" i="12"/>
  <c r="B590" i="12"/>
  <c r="C590" i="12"/>
  <c r="D590" i="12"/>
  <c r="E590" i="12"/>
  <c r="F590" i="12"/>
  <c r="G590" i="12"/>
  <c r="H590" i="12"/>
  <c r="I590" i="12"/>
  <c r="J590" i="12"/>
  <c r="K590" i="12"/>
  <c r="L590" i="12"/>
  <c r="B591" i="12"/>
  <c r="C591" i="12"/>
  <c r="D591" i="12"/>
  <c r="E591" i="12"/>
  <c r="F591" i="12"/>
  <c r="G591" i="12"/>
  <c r="H591" i="12"/>
  <c r="I591" i="12"/>
  <c r="J591" i="12"/>
  <c r="K591" i="12"/>
  <c r="L591" i="12"/>
  <c r="B592" i="12"/>
  <c r="C592" i="12"/>
  <c r="D592" i="12"/>
  <c r="E592" i="12"/>
  <c r="F592" i="12"/>
  <c r="G592" i="12"/>
  <c r="H592" i="12"/>
  <c r="I592" i="12"/>
  <c r="J592" i="12"/>
  <c r="K592" i="12"/>
  <c r="L592" i="12"/>
  <c r="B593" i="12"/>
  <c r="C593" i="12"/>
  <c r="D593" i="12"/>
  <c r="E593" i="12"/>
  <c r="F593" i="12"/>
  <c r="G593" i="12"/>
  <c r="H593" i="12"/>
  <c r="I593" i="12"/>
  <c r="J593" i="12"/>
  <c r="K593" i="12"/>
  <c r="L593" i="12"/>
  <c r="B594" i="12"/>
  <c r="C594" i="12"/>
  <c r="D594" i="12"/>
  <c r="E594" i="12"/>
  <c r="F594" i="12"/>
  <c r="G594" i="12"/>
  <c r="H594" i="12"/>
  <c r="I594" i="12"/>
  <c r="J594" i="12"/>
  <c r="K594" i="12"/>
  <c r="L594" i="12"/>
  <c r="B595" i="12"/>
  <c r="C595" i="12"/>
  <c r="D595" i="12"/>
  <c r="E595" i="12"/>
  <c r="F595" i="12"/>
  <c r="G595" i="12"/>
  <c r="H595" i="12"/>
  <c r="I595" i="12"/>
  <c r="J595" i="12"/>
  <c r="K595" i="12"/>
  <c r="L595" i="12"/>
  <c r="B596" i="12"/>
  <c r="C596" i="12"/>
  <c r="D596" i="12"/>
  <c r="E596" i="12"/>
  <c r="F596" i="12"/>
  <c r="G596" i="12"/>
  <c r="H596" i="12"/>
  <c r="I596" i="12"/>
  <c r="J596" i="12"/>
  <c r="K596" i="12"/>
  <c r="L596" i="12"/>
  <c r="B597" i="12"/>
  <c r="C597" i="12"/>
  <c r="D597" i="12"/>
  <c r="E597" i="12"/>
  <c r="F597" i="12"/>
  <c r="G597" i="12"/>
  <c r="H597" i="12"/>
  <c r="I597" i="12"/>
  <c r="J597" i="12"/>
  <c r="K597" i="12"/>
  <c r="L597" i="12"/>
  <c r="B598" i="12"/>
  <c r="C598" i="12"/>
  <c r="D598" i="12"/>
  <c r="E598" i="12"/>
  <c r="F598" i="12"/>
  <c r="G598" i="12"/>
  <c r="H598" i="12"/>
  <c r="I598" i="12"/>
  <c r="J598" i="12"/>
  <c r="K598" i="12"/>
  <c r="L598" i="12"/>
  <c r="B599" i="12"/>
  <c r="C599" i="12"/>
  <c r="D599" i="12"/>
  <c r="E599" i="12"/>
  <c r="F599" i="12"/>
  <c r="G599" i="12"/>
  <c r="H599" i="12"/>
  <c r="I599" i="12"/>
  <c r="J599" i="12"/>
  <c r="K599" i="12"/>
  <c r="L599" i="12"/>
  <c r="B600" i="12"/>
  <c r="C600" i="12"/>
  <c r="D600" i="12"/>
  <c r="E600" i="12"/>
  <c r="F600" i="12"/>
  <c r="G600" i="12"/>
  <c r="H600" i="12"/>
  <c r="I600" i="12"/>
  <c r="J600" i="12"/>
  <c r="K600" i="12"/>
  <c r="L600" i="12"/>
  <c r="B601" i="12"/>
  <c r="C601" i="12"/>
  <c r="D601" i="12"/>
  <c r="E601" i="12"/>
  <c r="F601" i="12"/>
  <c r="G601" i="12"/>
  <c r="H601" i="12"/>
  <c r="I601" i="12"/>
  <c r="J601" i="12"/>
  <c r="K601" i="12"/>
  <c r="L601" i="12"/>
  <c r="B602" i="12"/>
  <c r="C602" i="12"/>
  <c r="D602" i="12"/>
  <c r="E602" i="12"/>
  <c r="F602" i="12"/>
  <c r="G602" i="12"/>
  <c r="H602" i="12"/>
  <c r="I602" i="12"/>
  <c r="J602" i="12"/>
  <c r="K602" i="12"/>
  <c r="L602" i="12"/>
  <c r="B603" i="12"/>
  <c r="C603" i="12"/>
  <c r="D603" i="12"/>
  <c r="E603" i="12"/>
  <c r="F603" i="12"/>
  <c r="G603" i="12"/>
  <c r="H603" i="12"/>
  <c r="I603" i="12"/>
  <c r="J603" i="12"/>
  <c r="K603" i="12"/>
  <c r="L603" i="12"/>
  <c r="B604" i="12"/>
  <c r="C604" i="12"/>
  <c r="D604" i="12"/>
  <c r="E604" i="12"/>
  <c r="F604" i="12"/>
  <c r="G604" i="12"/>
  <c r="H604" i="12"/>
  <c r="I604" i="12"/>
  <c r="J604" i="12"/>
  <c r="K604" i="12"/>
  <c r="L604" i="12"/>
  <c r="B605" i="12"/>
  <c r="C605" i="12"/>
  <c r="D605" i="12"/>
  <c r="E605" i="12"/>
  <c r="F605" i="12"/>
  <c r="G605" i="12"/>
  <c r="H605" i="12"/>
  <c r="I605" i="12"/>
  <c r="J605" i="12"/>
  <c r="K605" i="12"/>
  <c r="L605" i="12"/>
  <c r="B606" i="12"/>
  <c r="C606" i="12"/>
  <c r="D606" i="12"/>
  <c r="E606" i="12"/>
  <c r="F606" i="12"/>
  <c r="G606" i="12"/>
  <c r="H606" i="12"/>
  <c r="I606" i="12"/>
  <c r="J606" i="12"/>
  <c r="K606" i="12"/>
  <c r="L606" i="12"/>
  <c r="B607" i="12"/>
  <c r="C607" i="12"/>
  <c r="D607" i="12"/>
  <c r="E607" i="12"/>
  <c r="F607" i="12"/>
  <c r="G607" i="12"/>
  <c r="H607" i="12"/>
  <c r="I607" i="12"/>
  <c r="J607" i="12"/>
  <c r="K607" i="12"/>
  <c r="L607" i="12"/>
  <c r="B608" i="12"/>
  <c r="C608" i="12"/>
  <c r="D608" i="12"/>
  <c r="E608" i="12"/>
  <c r="F608" i="12"/>
  <c r="G608" i="12"/>
  <c r="H608" i="12"/>
  <c r="I608" i="12"/>
  <c r="J608" i="12"/>
  <c r="K608" i="12"/>
  <c r="L608" i="12"/>
  <c r="B609" i="12"/>
  <c r="C609" i="12"/>
  <c r="D609" i="12"/>
  <c r="E609" i="12"/>
  <c r="F609" i="12"/>
  <c r="G609" i="12"/>
  <c r="H609" i="12"/>
  <c r="I609" i="12"/>
  <c r="J609" i="12"/>
  <c r="K609" i="12"/>
  <c r="L609" i="12"/>
  <c r="B610" i="12"/>
  <c r="C610" i="12"/>
  <c r="D610" i="12"/>
  <c r="E610" i="12"/>
  <c r="F610" i="12"/>
  <c r="G610" i="12"/>
  <c r="H610" i="12"/>
  <c r="I610" i="12"/>
  <c r="J610" i="12"/>
  <c r="K610" i="12"/>
  <c r="L610" i="12"/>
  <c r="B611" i="12"/>
  <c r="C611" i="12"/>
  <c r="D611" i="12"/>
  <c r="E611" i="12"/>
  <c r="F611" i="12"/>
  <c r="G611" i="12"/>
  <c r="H611" i="12"/>
  <c r="I611" i="12"/>
  <c r="J611" i="12"/>
  <c r="K611" i="12"/>
  <c r="L611" i="12"/>
  <c r="B612" i="12"/>
  <c r="C612" i="12"/>
  <c r="D612" i="12"/>
  <c r="E612" i="12"/>
  <c r="F612" i="12"/>
  <c r="G612" i="12"/>
  <c r="H612" i="12"/>
  <c r="I612" i="12"/>
  <c r="J612" i="12"/>
  <c r="K612" i="12"/>
  <c r="L612" i="12"/>
  <c r="B613" i="12"/>
  <c r="C613" i="12"/>
  <c r="D613" i="12"/>
  <c r="E613" i="12"/>
  <c r="F613" i="12"/>
  <c r="G613" i="12"/>
  <c r="H613" i="12"/>
  <c r="I613" i="12"/>
  <c r="J613" i="12"/>
  <c r="K613" i="12"/>
  <c r="L613" i="12"/>
  <c r="B614" i="12"/>
  <c r="C614" i="12"/>
  <c r="D614" i="12"/>
  <c r="E614" i="12"/>
  <c r="F614" i="12"/>
  <c r="G614" i="12"/>
  <c r="H614" i="12"/>
  <c r="I614" i="12"/>
  <c r="J614" i="12"/>
  <c r="K614" i="12"/>
  <c r="L614" i="12"/>
  <c r="B615" i="12"/>
  <c r="C615" i="12"/>
  <c r="D615" i="12"/>
  <c r="E615" i="12"/>
  <c r="F615" i="12"/>
  <c r="G615" i="12"/>
  <c r="H615" i="12"/>
  <c r="I615" i="12"/>
  <c r="J615" i="12"/>
  <c r="K615" i="12"/>
  <c r="L615" i="12"/>
  <c r="B616" i="12"/>
  <c r="C616" i="12"/>
  <c r="D616" i="12"/>
  <c r="E616" i="12"/>
  <c r="F616" i="12"/>
  <c r="G616" i="12"/>
  <c r="H616" i="12"/>
  <c r="I616" i="12"/>
  <c r="J616" i="12"/>
  <c r="K616" i="12"/>
  <c r="L616" i="12"/>
  <c r="B617" i="12"/>
  <c r="C617" i="12"/>
  <c r="D617" i="12"/>
  <c r="E617" i="12"/>
  <c r="F617" i="12"/>
  <c r="G617" i="12"/>
  <c r="H617" i="12"/>
  <c r="I617" i="12"/>
  <c r="J617" i="12"/>
  <c r="K617" i="12"/>
  <c r="L617" i="12"/>
  <c r="B618" i="12"/>
  <c r="C618" i="12"/>
  <c r="D618" i="12"/>
  <c r="E618" i="12"/>
  <c r="F618" i="12"/>
  <c r="G618" i="12"/>
  <c r="H618" i="12"/>
  <c r="I618" i="12"/>
  <c r="J618" i="12"/>
  <c r="K618" i="12"/>
  <c r="L618" i="12"/>
  <c r="B619" i="12"/>
  <c r="C619" i="12"/>
  <c r="D619" i="12"/>
  <c r="E619" i="12"/>
  <c r="F619" i="12"/>
  <c r="G619" i="12"/>
  <c r="H619" i="12"/>
  <c r="I619" i="12"/>
  <c r="J619" i="12"/>
  <c r="K619" i="12"/>
  <c r="L619" i="12"/>
  <c r="B620" i="12"/>
  <c r="C620" i="12"/>
  <c r="D620" i="12"/>
  <c r="E620" i="12"/>
  <c r="F620" i="12"/>
  <c r="G620" i="12"/>
  <c r="H620" i="12"/>
  <c r="I620" i="12"/>
  <c r="J620" i="12"/>
  <c r="K620" i="12"/>
  <c r="L620" i="12"/>
  <c r="B621" i="12"/>
  <c r="C621" i="12"/>
  <c r="D621" i="12"/>
  <c r="E621" i="12"/>
  <c r="F621" i="12"/>
  <c r="G621" i="12"/>
  <c r="H621" i="12"/>
  <c r="I621" i="12"/>
  <c r="J621" i="12"/>
  <c r="K621" i="12"/>
  <c r="L621" i="12"/>
  <c r="B622" i="12"/>
  <c r="C622" i="12"/>
  <c r="D622" i="12"/>
  <c r="E622" i="12"/>
  <c r="F622" i="12"/>
  <c r="G622" i="12"/>
  <c r="H622" i="12"/>
  <c r="I622" i="12"/>
  <c r="J622" i="12"/>
  <c r="K622" i="12"/>
  <c r="L622" i="12"/>
  <c r="B623" i="12"/>
  <c r="C623" i="12"/>
  <c r="D623" i="12"/>
  <c r="E623" i="12"/>
  <c r="F623" i="12"/>
  <c r="G623" i="12"/>
  <c r="H623" i="12"/>
  <c r="I623" i="12"/>
  <c r="J623" i="12"/>
  <c r="K623" i="12"/>
  <c r="L623" i="12"/>
  <c r="B624" i="12"/>
  <c r="C624" i="12"/>
  <c r="D624" i="12"/>
  <c r="E624" i="12"/>
  <c r="F624" i="12"/>
  <c r="G624" i="12"/>
  <c r="H624" i="12"/>
  <c r="I624" i="12"/>
  <c r="J624" i="12"/>
  <c r="K624" i="12"/>
  <c r="L624" i="12"/>
  <c r="B625" i="12"/>
  <c r="C625" i="12"/>
  <c r="D625" i="12"/>
  <c r="E625" i="12"/>
  <c r="F625" i="12"/>
  <c r="G625" i="12"/>
  <c r="H625" i="12"/>
  <c r="I625" i="12"/>
  <c r="J625" i="12"/>
  <c r="K625" i="12"/>
  <c r="L625" i="12"/>
  <c r="B626" i="12"/>
  <c r="C626" i="12"/>
  <c r="D626" i="12"/>
  <c r="E626" i="12"/>
  <c r="F626" i="12"/>
  <c r="G626" i="12"/>
  <c r="H626" i="12"/>
  <c r="I626" i="12"/>
  <c r="J626" i="12"/>
  <c r="K626" i="12"/>
  <c r="L626" i="12"/>
  <c r="B627" i="12"/>
  <c r="C627" i="12"/>
  <c r="D627" i="12"/>
  <c r="E627" i="12"/>
  <c r="F627" i="12"/>
  <c r="G627" i="12"/>
  <c r="H627" i="12"/>
  <c r="I627" i="12"/>
  <c r="J627" i="12"/>
  <c r="K627" i="12"/>
  <c r="L627" i="12"/>
  <c r="B628" i="12"/>
  <c r="C628" i="12"/>
  <c r="D628" i="12"/>
  <c r="E628" i="12"/>
  <c r="F628" i="12"/>
  <c r="G628" i="12"/>
  <c r="H628" i="12"/>
  <c r="I628" i="12"/>
  <c r="J628" i="12"/>
  <c r="K628" i="12"/>
  <c r="L628" i="12"/>
  <c r="B629" i="12"/>
  <c r="C629" i="12"/>
  <c r="D629" i="12"/>
  <c r="E629" i="12"/>
  <c r="F629" i="12"/>
  <c r="G629" i="12"/>
  <c r="H629" i="12"/>
  <c r="I629" i="12"/>
  <c r="J629" i="12"/>
  <c r="K629" i="12"/>
  <c r="L629" i="12"/>
  <c r="B630" i="12"/>
  <c r="C630" i="12"/>
  <c r="D630" i="12"/>
  <c r="E630" i="12"/>
  <c r="F630" i="12"/>
  <c r="G630" i="12"/>
  <c r="H630" i="12"/>
  <c r="I630" i="12"/>
  <c r="J630" i="12"/>
  <c r="K630" i="12"/>
  <c r="L630" i="12"/>
  <c r="B631" i="12"/>
  <c r="C631" i="12"/>
  <c r="D631" i="12"/>
  <c r="E631" i="12"/>
  <c r="F631" i="12"/>
  <c r="G631" i="12"/>
  <c r="H631" i="12"/>
  <c r="I631" i="12"/>
  <c r="J631" i="12"/>
  <c r="K631" i="12"/>
  <c r="L631" i="12"/>
  <c r="B632" i="12"/>
  <c r="C632" i="12"/>
  <c r="D632" i="12"/>
  <c r="E632" i="12"/>
  <c r="F632" i="12"/>
  <c r="G632" i="12"/>
  <c r="H632" i="12"/>
  <c r="I632" i="12"/>
  <c r="J632" i="12"/>
  <c r="K632" i="12"/>
  <c r="L632" i="12"/>
  <c r="B633" i="12"/>
  <c r="C633" i="12"/>
  <c r="D633" i="12"/>
  <c r="E633" i="12"/>
  <c r="F633" i="12"/>
  <c r="G633" i="12"/>
  <c r="H633" i="12"/>
  <c r="I633" i="12"/>
  <c r="J633" i="12"/>
  <c r="K633" i="12"/>
  <c r="L633" i="12"/>
  <c r="B634" i="12"/>
  <c r="C634" i="12"/>
  <c r="D634" i="12"/>
  <c r="E634" i="12"/>
  <c r="F634" i="12"/>
  <c r="G634" i="12"/>
  <c r="H634" i="12"/>
  <c r="I634" i="12"/>
  <c r="J634" i="12"/>
  <c r="K634" i="12"/>
  <c r="L634" i="12"/>
  <c r="B635" i="12"/>
  <c r="C635" i="12"/>
  <c r="D635" i="12"/>
  <c r="E635" i="12"/>
  <c r="F635" i="12"/>
  <c r="G635" i="12"/>
  <c r="H635" i="12"/>
  <c r="I635" i="12"/>
  <c r="J635" i="12"/>
  <c r="K635" i="12"/>
  <c r="L635" i="12"/>
  <c r="B636" i="12"/>
  <c r="C636" i="12"/>
  <c r="D636" i="12"/>
  <c r="E636" i="12"/>
  <c r="F636" i="12"/>
  <c r="G636" i="12"/>
  <c r="H636" i="12"/>
  <c r="I636" i="12"/>
  <c r="J636" i="12"/>
  <c r="K636" i="12"/>
  <c r="L636" i="12"/>
  <c r="B637" i="12"/>
  <c r="C637" i="12"/>
  <c r="D637" i="12"/>
  <c r="E637" i="12"/>
  <c r="F637" i="12"/>
  <c r="G637" i="12"/>
  <c r="H637" i="12"/>
  <c r="I637" i="12"/>
  <c r="J637" i="12"/>
  <c r="K637" i="12"/>
  <c r="L637" i="12"/>
  <c r="B638" i="12"/>
  <c r="C638" i="12"/>
  <c r="D638" i="12"/>
  <c r="E638" i="12"/>
  <c r="F638" i="12"/>
  <c r="G638" i="12"/>
  <c r="H638" i="12"/>
  <c r="I638" i="12"/>
  <c r="J638" i="12"/>
  <c r="K638" i="12"/>
  <c r="L638" i="12"/>
  <c r="B639" i="12"/>
  <c r="C639" i="12"/>
  <c r="D639" i="12"/>
  <c r="E639" i="12"/>
  <c r="F639" i="12"/>
  <c r="G639" i="12"/>
  <c r="H639" i="12"/>
  <c r="I639" i="12"/>
  <c r="J639" i="12"/>
  <c r="K639" i="12"/>
  <c r="L639" i="12"/>
  <c r="B640" i="12"/>
  <c r="C640" i="12"/>
  <c r="D640" i="12"/>
  <c r="E640" i="12"/>
  <c r="F640" i="12"/>
  <c r="G640" i="12"/>
  <c r="H640" i="12"/>
  <c r="I640" i="12"/>
  <c r="J640" i="12"/>
  <c r="K640" i="12"/>
  <c r="L640" i="12"/>
  <c r="B641" i="12"/>
  <c r="C641" i="12"/>
  <c r="D641" i="12"/>
  <c r="E641" i="12"/>
  <c r="F641" i="12"/>
  <c r="G641" i="12"/>
  <c r="H641" i="12"/>
  <c r="I641" i="12"/>
  <c r="J641" i="12"/>
  <c r="K641" i="12"/>
  <c r="L641" i="12"/>
  <c r="B642" i="12"/>
  <c r="C642" i="12"/>
  <c r="D642" i="12"/>
  <c r="E642" i="12"/>
  <c r="F642" i="12"/>
  <c r="G642" i="12"/>
  <c r="H642" i="12"/>
  <c r="I642" i="12"/>
  <c r="J642" i="12"/>
  <c r="K642" i="12"/>
  <c r="L642" i="12"/>
  <c r="B643" i="12"/>
  <c r="C643" i="12"/>
  <c r="D643" i="12"/>
  <c r="E643" i="12"/>
  <c r="F643" i="12"/>
  <c r="G643" i="12"/>
  <c r="H643" i="12"/>
  <c r="I643" i="12"/>
  <c r="J643" i="12"/>
  <c r="K643" i="12"/>
  <c r="L643" i="12"/>
  <c r="B644" i="12"/>
  <c r="C644" i="12"/>
  <c r="D644" i="12"/>
  <c r="E644" i="12"/>
  <c r="F644" i="12"/>
  <c r="G644" i="12"/>
  <c r="H644" i="12"/>
  <c r="I644" i="12"/>
  <c r="J644" i="12"/>
  <c r="K644" i="12"/>
  <c r="L644" i="12"/>
  <c r="B645" i="12"/>
  <c r="C645" i="12"/>
  <c r="D645" i="12"/>
  <c r="E645" i="12"/>
  <c r="F645" i="12"/>
  <c r="G645" i="12"/>
  <c r="H645" i="12"/>
  <c r="I645" i="12"/>
  <c r="J645" i="12"/>
  <c r="K645" i="12"/>
  <c r="L645" i="12"/>
  <c r="B646" i="12"/>
  <c r="C646" i="12"/>
  <c r="D646" i="12"/>
  <c r="E646" i="12"/>
  <c r="F646" i="12"/>
  <c r="G646" i="12"/>
  <c r="H646" i="12"/>
  <c r="I646" i="12"/>
  <c r="J646" i="12"/>
  <c r="K646" i="12"/>
  <c r="L646" i="12"/>
  <c r="B647" i="12"/>
  <c r="C647" i="12"/>
  <c r="D647" i="12"/>
  <c r="E647" i="12"/>
  <c r="F647" i="12"/>
  <c r="G647" i="12"/>
  <c r="H647" i="12"/>
  <c r="I647" i="12"/>
  <c r="J647" i="12"/>
  <c r="K647" i="12"/>
  <c r="L647" i="12"/>
  <c r="B648" i="12"/>
  <c r="C648" i="12"/>
  <c r="D648" i="12"/>
  <c r="E648" i="12"/>
  <c r="F648" i="12"/>
  <c r="G648" i="12"/>
  <c r="H648" i="12"/>
  <c r="I648" i="12"/>
  <c r="J648" i="12"/>
  <c r="K648" i="12"/>
  <c r="L648" i="12"/>
  <c r="B649" i="12"/>
  <c r="C649" i="12"/>
  <c r="D649" i="12"/>
  <c r="E649" i="12"/>
  <c r="F649" i="12"/>
  <c r="G649" i="12"/>
  <c r="H649" i="12"/>
  <c r="I649" i="12"/>
  <c r="J649" i="12"/>
  <c r="K649" i="12"/>
  <c r="L649" i="12"/>
  <c r="B650" i="12"/>
  <c r="C650" i="12"/>
  <c r="D650" i="12"/>
  <c r="E650" i="12"/>
  <c r="F650" i="12"/>
  <c r="G650" i="12"/>
  <c r="H650" i="12"/>
  <c r="I650" i="12"/>
  <c r="J650" i="12"/>
  <c r="K650" i="12"/>
  <c r="L650" i="12"/>
  <c r="B651" i="12"/>
  <c r="C651" i="12"/>
  <c r="D651" i="12"/>
  <c r="E651" i="12"/>
  <c r="F651" i="12"/>
  <c r="G651" i="12"/>
  <c r="H651" i="12"/>
  <c r="I651" i="12"/>
  <c r="J651" i="12"/>
  <c r="K651" i="12"/>
  <c r="L651" i="12"/>
  <c r="B652" i="12"/>
  <c r="C652" i="12"/>
  <c r="D652" i="12"/>
  <c r="E652" i="12"/>
  <c r="F652" i="12"/>
  <c r="G652" i="12"/>
  <c r="H652" i="12"/>
  <c r="I652" i="12"/>
  <c r="J652" i="12"/>
  <c r="K652" i="12"/>
  <c r="L652" i="12"/>
  <c r="B653" i="12"/>
  <c r="C653" i="12"/>
  <c r="D653" i="12"/>
  <c r="E653" i="12"/>
  <c r="F653" i="12"/>
  <c r="G653" i="12"/>
  <c r="H653" i="12"/>
  <c r="I653" i="12"/>
  <c r="J653" i="12"/>
  <c r="K653" i="12"/>
  <c r="L653" i="12"/>
  <c r="B654" i="12"/>
  <c r="C654" i="12"/>
  <c r="D654" i="12"/>
  <c r="E654" i="12"/>
  <c r="F654" i="12"/>
  <c r="G654" i="12"/>
  <c r="H654" i="12"/>
  <c r="I654" i="12"/>
  <c r="J654" i="12"/>
  <c r="K654" i="12"/>
  <c r="L654" i="12"/>
  <c r="B655" i="12"/>
  <c r="C655" i="12"/>
  <c r="D655" i="12"/>
  <c r="E655" i="12"/>
  <c r="F655" i="12"/>
  <c r="G655" i="12"/>
  <c r="H655" i="12"/>
  <c r="I655" i="12"/>
  <c r="J655" i="12"/>
  <c r="K655" i="12"/>
  <c r="L655" i="12"/>
  <c r="B656" i="12"/>
  <c r="C656" i="12"/>
  <c r="D656" i="12"/>
  <c r="E656" i="12"/>
  <c r="F656" i="12"/>
  <c r="G656" i="12"/>
  <c r="H656" i="12"/>
  <c r="I656" i="12"/>
  <c r="J656" i="12"/>
  <c r="K656" i="12"/>
  <c r="L656" i="12"/>
  <c r="B657" i="12"/>
  <c r="C657" i="12"/>
  <c r="D657" i="12"/>
  <c r="E657" i="12"/>
  <c r="F657" i="12"/>
  <c r="G657" i="12"/>
  <c r="H657" i="12"/>
  <c r="I657" i="12"/>
  <c r="J657" i="12"/>
  <c r="K657" i="12"/>
  <c r="L657" i="12"/>
  <c r="B658" i="12"/>
  <c r="C658" i="12"/>
  <c r="D658" i="12"/>
  <c r="E658" i="12"/>
  <c r="F658" i="12"/>
  <c r="G658" i="12"/>
  <c r="H658" i="12"/>
  <c r="I658" i="12"/>
  <c r="J658" i="12"/>
  <c r="K658" i="12"/>
  <c r="L658" i="12"/>
  <c r="B659" i="12"/>
  <c r="C659" i="12"/>
  <c r="D659" i="12"/>
  <c r="E659" i="12"/>
  <c r="F659" i="12"/>
  <c r="G659" i="12"/>
  <c r="H659" i="12"/>
  <c r="I659" i="12"/>
  <c r="J659" i="12"/>
  <c r="K659" i="12"/>
  <c r="L659" i="12"/>
  <c r="B660" i="12"/>
  <c r="C660" i="12"/>
  <c r="D660" i="12"/>
  <c r="E660" i="12"/>
  <c r="F660" i="12"/>
  <c r="G660" i="12"/>
  <c r="H660" i="12"/>
  <c r="I660" i="12"/>
  <c r="J660" i="12"/>
  <c r="K660" i="12"/>
  <c r="L660" i="12"/>
  <c r="B661" i="12"/>
  <c r="C661" i="12"/>
  <c r="D661" i="12"/>
  <c r="E661" i="12"/>
  <c r="F661" i="12"/>
  <c r="G661" i="12"/>
  <c r="H661" i="12"/>
  <c r="I661" i="12"/>
  <c r="J661" i="12"/>
  <c r="K661" i="12"/>
  <c r="L661" i="12"/>
  <c r="B662" i="12"/>
  <c r="C662" i="12"/>
  <c r="D662" i="12"/>
  <c r="E662" i="12"/>
  <c r="F662" i="12"/>
  <c r="G662" i="12"/>
  <c r="H662" i="12"/>
  <c r="I662" i="12"/>
  <c r="J662" i="12"/>
  <c r="K662" i="12"/>
  <c r="L662" i="12"/>
  <c r="B663" i="12"/>
  <c r="C663" i="12"/>
  <c r="D663" i="12"/>
  <c r="E663" i="12"/>
  <c r="F663" i="12"/>
  <c r="G663" i="12"/>
  <c r="H663" i="12"/>
  <c r="I663" i="12"/>
  <c r="J663" i="12"/>
  <c r="K663" i="12"/>
  <c r="L663" i="12"/>
  <c r="B664" i="12"/>
  <c r="C664" i="12"/>
  <c r="D664" i="12"/>
  <c r="E664" i="12"/>
  <c r="F664" i="12"/>
  <c r="G664" i="12"/>
  <c r="H664" i="12"/>
  <c r="I664" i="12"/>
  <c r="J664" i="12"/>
  <c r="K664" i="12"/>
  <c r="L664" i="12"/>
  <c r="B665" i="12"/>
  <c r="C665" i="12"/>
  <c r="D665" i="12"/>
  <c r="E665" i="12"/>
  <c r="F665" i="12"/>
  <c r="G665" i="12"/>
  <c r="H665" i="12"/>
  <c r="I665" i="12"/>
  <c r="J665" i="12"/>
  <c r="K665" i="12"/>
  <c r="L665" i="12"/>
  <c r="B666" i="12"/>
  <c r="C666" i="12"/>
  <c r="D666" i="12"/>
  <c r="E666" i="12"/>
  <c r="F666" i="12"/>
  <c r="G666" i="12"/>
  <c r="H666" i="12"/>
  <c r="I666" i="12"/>
  <c r="J666" i="12"/>
  <c r="K666" i="12"/>
  <c r="L666" i="12"/>
  <c r="B667" i="12"/>
  <c r="C667" i="12"/>
  <c r="D667" i="12"/>
  <c r="E667" i="12"/>
  <c r="F667" i="12"/>
  <c r="G667" i="12"/>
  <c r="H667" i="12"/>
  <c r="I667" i="12"/>
  <c r="J667" i="12"/>
  <c r="K667" i="12"/>
  <c r="L667" i="12"/>
  <c r="B668" i="12"/>
  <c r="C668" i="12"/>
  <c r="D668" i="12"/>
  <c r="E668" i="12"/>
  <c r="F668" i="12"/>
  <c r="G668" i="12"/>
  <c r="H668" i="12"/>
  <c r="I668" i="12"/>
  <c r="J668" i="12"/>
  <c r="K668" i="12"/>
  <c r="L668" i="12"/>
  <c r="B669" i="12"/>
  <c r="C669" i="12"/>
  <c r="D669" i="12"/>
  <c r="E669" i="12"/>
  <c r="F669" i="12"/>
  <c r="G669" i="12"/>
  <c r="H669" i="12"/>
  <c r="I669" i="12"/>
  <c r="J669" i="12"/>
  <c r="K669" i="12"/>
  <c r="L669" i="12"/>
  <c r="B670" i="12"/>
  <c r="C670" i="12"/>
  <c r="D670" i="12"/>
  <c r="E670" i="12"/>
  <c r="F670" i="12"/>
  <c r="G670" i="12"/>
  <c r="H670" i="12"/>
  <c r="I670" i="12"/>
  <c r="J670" i="12"/>
  <c r="K670" i="12"/>
  <c r="L670" i="12"/>
  <c r="B671" i="12"/>
  <c r="C671" i="12"/>
  <c r="D671" i="12"/>
  <c r="E671" i="12"/>
  <c r="F671" i="12"/>
  <c r="G671" i="12"/>
  <c r="H671" i="12"/>
  <c r="I671" i="12"/>
  <c r="J671" i="12"/>
  <c r="K671" i="12"/>
  <c r="L671" i="12"/>
  <c r="B672" i="12"/>
  <c r="C672" i="12"/>
  <c r="D672" i="12"/>
  <c r="E672" i="12"/>
  <c r="F672" i="12"/>
  <c r="G672" i="12"/>
  <c r="H672" i="12"/>
  <c r="I672" i="12"/>
  <c r="J672" i="12"/>
  <c r="K672" i="12"/>
  <c r="L672" i="12"/>
  <c r="B673" i="12"/>
  <c r="C673" i="12"/>
  <c r="D673" i="12"/>
  <c r="E673" i="12"/>
  <c r="F673" i="12"/>
  <c r="G673" i="12"/>
  <c r="H673" i="12"/>
  <c r="I673" i="12"/>
  <c r="J673" i="12"/>
  <c r="K673" i="12"/>
  <c r="L673" i="12"/>
  <c r="B674" i="12"/>
  <c r="C674" i="12"/>
  <c r="D674" i="12"/>
  <c r="E674" i="12"/>
  <c r="F674" i="12"/>
  <c r="G674" i="12"/>
  <c r="H674" i="12"/>
  <c r="I674" i="12"/>
  <c r="J674" i="12"/>
  <c r="K674" i="12"/>
  <c r="L674" i="12"/>
  <c r="B675" i="12"/>
  <c r="C675" i="12"/>
  <c r="D675" i="12"/>
  <c r="E675" i="12"/>
  <c r="F675" i="12"/>
  <c r="G675" i="12"/>
  <c r="H675" i="12"/>
  <c r="I675" i="12"/>
  <c r="J675" i="12"/>
  <c r="K675" i="12"/>
  <c r="L675" i="12"/>
  <c r="B676" i="12"/>
  <c r="C676" i="12"/>
  <c r="D676" i="12"/>
  <c r="E676" i="12"/>
  <c r="F676" i="12"/>
  <c r="G676" i="12"/>
  <c r="H676" i="12"/>
  <c r="I676" i="12"/>
  <c r="J676" i="12"/>
  <c r="K676" i="12"/>
  <c r="L676" i="12"/>
  <c r="B677" i="12"/>
  <c r="C677" i="12"/>
  <c r="D677" i="12"/>
  <c r="E677" i="12"/>
  <c r="F677" i="12"/>
  <c r="G677" i="12"/>
  <c r="H677" i="12"/>
  <c r="I677" i="12"/>
  <c r="J677" i="12"/>
  <c r="K677" i="12"/>
  <c r="L677" i="12"/>
  <c r="B678" i="12"/>
  <c r="C678" i="12"/>
  <c r="D678" i="12"/>
  <c r="E678" i="12"/>
  <c r="F678" i="12"/>
  <c r="G678" i="12"/>
  <c r="H678" i="12"/>
  <c r="I678" i="12"/>
  <c r="J678" i="12"/>
  <c r="K678" i="12"/>
  <c r="L678" i="12"/>
  <c r="B679" i="12"/>
  <c r="C679" i="12"/>
  <c r="D679" i="12"/>
  <c r="E679" i="12"/>
  <c r="F679" i="12"/>
  <c r="G679" i="12"/>
  <c r="H679" i="12"/>
  <c r="I679" i="12"/>
  <c r="J679" i="12"/>
  <c r="K679" i="12"/>
  <c r="L679" i="12"/>
  <c r="B680" i="12"/>
  <c r="C680" i="12"/>
  <c r="D680" i="12"/>
  <c r="E680" i="12"/>
  <c r="F680" i="12"/>
  <c r="G680" i="12"/>
  <c r="H680" i="12"/>
  <c r="I680" i="12"/>
  <c r="J680" i="12"/>
  <c r="K680" i="12"/>
  <c r="L680" i="12"/>
  <c r="B681" i="12"/>
  <c r="C681" i="12"/>
  <c r="D681" i="12"/>
  <c r="E681" i="12"/>
  <c r="F681" i="12"/>
  <c r="G681" i="12"/>
  <c r="H681" i="12"/>
  <c r="I681" i="12"/>
  <c r="J681" i="12"/>
  <c r="K681" i="12"/>
  <c r="L681" i="12"/>
  <c r="B682" i="12"/>
  <c r="C682" i="12"/>
  <c r="D682" i="12"/>
  <c r="E682" i="12"/>
  <c r="F682" i="12"/>
  <c r="G682" i="12"/>
  <c r="H682" i="12"/>
  <c r="I682" i="12"/>
  <c r="J682" i="12"/>
  <c r="K682" i="12"/>
  <c r="L682" i="12"/>
  <c r="B683" i="12"/>
  <c r="C683" i="12"/>
  <c r="D683" i="12"/>
  <c r="E683" i="12"/>
  <c r="F683" i="12"/>
  <c r="G683" i="12"/>
  <c r="H683" i="12"/>
  <c r="I683" i="12"/>
  <c r="J683" i="12"/>
  <c r="K683" i="12"/>
  <c r="L683" i="12"/>
  <c r="B684" i="12"/>
  <c r="C684" i="12"/>
  <c r="D684" i="12"/>
  <c r="E684" i="12"/>
  <c r="F684" i="12"/>
  <c r="G684" i="12"/>
  <c r="H684" i="12"/>
  <c r="I684" i="12"/>
  <c r="J684" i="12"/>
  <c r="K684" i="12"/>
  <c r="L684" i="12"/>
  <c r="B685" i="12"/>
  <c r="C685" i="12"/>
  <c r="D685" i="12"/>
  <c r="E685" i="12"/>
  <c r="F685" i="12"/>
  <c r="G685" i="12"/>
  <c r="H685" i="12"/>
  <c r="I685" i="12"/>
  <c r="J685" i="12"/>
  <c r="K685" i="12"/>
  <c r="L685" i="12"/>
  <c r="B686" i="12"/>
  <c r="C686" i="12"/>
  <c r="D686" i="12"/>
  <c r="E686" i="12"/>
  <c r="F686" i="12"/>
  <c r="G686" i="12"/>
  <c r="H686" i="12"/>
  <c r="I686" i="12"/>
  <c r="J686" i="12"/>
  <c r="K686" i="12"/>
  <c r="L686" i="12"/>
  <c r="B687" i="12"/>
  <c r="C687" i="12"/>
  <c r="D687" i="12"/>
  <c r="E687" i="12"/>
  <c r="F687" i="12"/>
  <c r="G687" i="12"/>
  <c r="H687" i="12"/>
  <c r="I687" i="12"/>
  <c r="J687" i="12"/>
  <c r="K687" i="12"/>
  <c r="L687" i="12"/>
  <c r="B688" i="12"/>
  <c r="C688" i="12"/>
  <c r="D688" i="12"/>
  <c r="E688" i="12"/>
  <c r="F688" i="12"/>
  <c r="G688" i="12"/>
  <c r="H688" i="12"/>
  <c r="I688" i="12"/>
  <c r="J688" i="12"/>
  <c r="K688" i="12"/>
  <c r="L688" i="12"/>
  <c r="B689" i="12"/>
  <c r="C689" i="12"/>
  <c r="D689" i="12"/>
  <c r="E689" i="12"/>
  <c r="F689" i="12"/>
  <c r="G689" i="12"/>
  <c r="H689" i="12"/>
  <c r="I689" i="12"/>
  <c r="J689" i="12"/>
  <c r="K689" i="12"/>
  <c r="L689" i="12"/>
  <c r="B690" i="12"/>
  <c r="C690" i="12"/>
  <c r="D690" i="12"/>
  <c r="E690" i="12"/>
  <c r="F690" i="12"/>
  <c r="G690" i="12"/>
  <c r="H690" i="12"/>
  <c r="I690" i="12"/>
  <c r="J690" i="12"/>
  <c r="K690" i="12"/>
  <c r="L690" i="12"/>
  <c r="B691" i="12"/>
  <c r="C691" i="12"/>
  <c r="D691" i="12"/>
  <c r="E691" i="12"/>
  <c r="F691" i="12"/>
  <c r="G691" i="12"/>
  <c r="H691" i="12"/>
  <c r="I691" i="12"/>
  <c r="J691" i="12"/>
  <c r="K691" i="12"/>
  <c r="L691" i="12"/>
  <c r="B692" i="12"/>
  <c r="C692" i="12"/>
  <c r="D692" i="12"/>
  <c r="E692" i="12"/>
  <c r="F692" i="12"/>
  <c r="G692" i="12"/>
  <c r="H692" i="12"/>
  <c r="I692" i="12"/>
  <c r="J692" i="12"/>
  <c r="K692" i="12"/>
  <c r="L692" i="12"/>
  <c r="B693" i="12"/>
  <c r="C693" i="12"/>
  <c r="D693" i="12"/>
  <c r="E693" i="12"/>
  <c r="F693" i="12"/>
  <c r="G693" i="12"/>
  <c r="H693" i="12"/>
  <c r="I693" i="12"/>
  <c r="J693" i="12"/>
  <c r="K693" i="12"/>
  <c r="L693" i="12"/>
  <c r="B694" i="12"/>
  <c r="C694" i="12"/>
  <c r="D694" i="12"/>
  <c r="E694" i="12"/>
  <c r="F694" i="12"/>
  <c r="G694" i="12"/>
  <c r="H694" i="12"/>
  <c r="I694" i="12"/>
  <c r="J694" i="12"/>
  <c r="K694" i="12"/>
  <c r="L694" i="12"/>
  <c r="B695" i="12"/>
  <c r="C695" i="12"/>
  <c r="D695" i="12"/>
  <c r="E695" i="12"/>
  <c r="F695" i="12"/>
  <c r="G695" i="12"/>
  <c r="H695" i="12"/>
  <c r="I695" i="12"/>
  <c r="J695" i="12"/>
  <c r="K695" i="12"/>
  <c r="L695" i="12"/>
  <c r="B696" i="12"/>
  <c r="C696" i="12"/>
  <c r="D696" i="12"/>
  <c r="E696" i="12"/>
  <c r="F696" i="12"/>
  <c r="G696" i="12"/>
  <c r="H696" i="12"/>
  <c r="I696" i="12"/>
  <c r="J696" i="12"/>
  <c r="K696" i="12"/>
  <c r="L696" i="12"/>
  <c r="B697" i="12"/>
  <c r="C697" i="12"/>
  <c r="D697" i="12"/>
  <c r="E697" i="12"/>
  <c r="F697" i="12"/>
  <c r="G697" i="12"/>
  <c r="H697" i="12"/>
  <c r="I697" i="12"/>
  <c r="J697" i="12"/>
  <c r="K697" i="12"/>
  <c r="L697" i="12"/>
  <c r="B698" i="12"/>
  <c r="C698" i="12"/>
  <c r="D698" i="12"/>
  <c r="E698" i="12"/>
  <c r="F698" i="12"/>
  <c r="G698" i="12"/>
  <c r="H698" i="12"/>
  <c r="I698" i="12"/>
  <c r="J698" i="12"/>
  <c r="K698" i="12"/>
  <c r="L698" i="12"/>
  <c r="B699" i="12"/>
  <c r="C699" i="12"/>
  <c r="D699" i="12"/>
  <c r="E699" i="12"/>
  <c r="F699" i="12"/>
  <c r="G699" i="12"/>
  <c r="H699" i="12"/>
  <c r="I699" i="12"/>
  <c r="J699" i="12"/>
  <c r="K699" i="12"/>
  <c r="L699" i="12"/>
  <c r="B700" i="12"/>
  <c r="C700" i="12"/>
  <c r="D700" i="12"/>
  <c r="E700" i="12"/>
  <c r="F700" i="12"/>
  <c r="G700" i="12"/>
  <c r="H700" i="12"/>
  <c r="I700" i="12"/>
  <c r="J700" i="12"/>
  <c r="K700" i="12"/>
  <c r="L700" i="12"/>
  <c r="B701" i="12"/>
  <c r="C701" i="12"/>
  <c r="D701" i="12"/>
  <c r="E701" i="12"/>
  <c r="F701" i="12"/>
  <c r="G701" i="12"/>
  <c r="H701" i="12"/>
  <c r="I701" i="12"/>
  <c r="J701" i="12"/>
  <c r="K701" i="12"/>
  <c r="L701" i="12"/>
  <c r="B702" i="12"/>
  <c r="C702" i="12"/>
  <c r="D702" i="12"/>
  <c r="E702" i="12"/>
  <c r="F702" i="12"/>
  <c r="G702" i="12"/>
  <c r="H702" i="12"/>
  <c r="I702" i="12"/>
  <c r="J702" i="12"/>
  <c r="K702" i="12"/>
  <c r="L702" i="12"/>
  <c r="B703" i="12"/>
  <c r="C703" i="12"/>
  <c r="D703" i="12"/>
  <c r="E703" i="12"/>
  <c r="F703" i="12"/>
  <c r="G703" i="12"/>
  <c r="H703" i="12"/>
  <c r="I703" i="12"/>
  <c r="J703" i="12"/>
  <c r="K703" i="12"/>
  <c r="L703" i="12"/>
  <c r="B704" i="12"/>
  <c r="C704" i="12"/>
  <c r="D704" i="12"/>
  <c r="E704" i="12"/>
  <c r="F704" i="12"/>
  <c r="G704" i="12"/>
  <c r="H704" i="12"/>
  <c r="I704" i="12"/>
  <c r="J704" i="12"/>
  <c r="K704" i="12"/>
  <c r="L704" i="12"/>
  <c r="B705" i="12"/>
  <c r="C705" i="12"/>
  <c r="D705" i="12"/>
  <c r="E705" i="12"/>
  <c r="F705" i="12"/>
  <c r="G705" i="12"/>
  <c r="H705" i="12"/>
  <c r="I705" i="12"/>
  <c r="J705" i="12"/>
  <c r="K705" i="12"/>
  <c r="L705" i="12"/>
  <c r="B706" i="12"/>
  <c r="C706" i="12"/>
  <c r="D706" i="12"/>
  <c r="E706" i="12"/>
  <c r="F706" i="12"/>
  <c r="G706" i="12"/>
  <c r="H706" i="12"/>
  <c r="I706" i="12"/>
  <c r="J706" i="12"/>
  <c r="K706" i="12"/>
  <c r="L706" i="12"/>
  <c r="B707" i="12"/>
  <c r="C707" i="12"/>
  <c r="D707" i="12"/>
  <c r="E707" i="12"/>
  <c r="F707" i="12"/>
  <c r="G707" i="12"/>
  <c r="H707" i="12"/>
  <c r="I707" i="12"/>
  <c r="J707" i="12"/>
  <c r="K707" i="12"/>
  <c r="L707" i="12"/>
  <c r="B708" i="12"/>
  <c r="C708" i="12"/>
  <c r="D708" i="12"/>
  <c r="E708" i="12"/>
  <c r="F708" i="12"/>
  <c r="G708" i="12"/>
  <c r="H708" i="12"/>
  <c r="I708" i="12"/>
  <c r="J708" i="12"/>
  <c r="K708" i="12"/>
  <c r="L708" i="12"/>
  <c r="B709" i="12"/>
  <c r="C709" i="12"/>
  <c r="D709" i="12"/>
  <c r="E709" i="12"/>
  <c r="F709" i="12"/>
  <c r="G709" i="12"/>
  <c r="H709" i="12"/>
  <c r="I709" i="12"/>
  <c r="J709" i="12"/>
  <c r="K709" i="12"/>
  <c r="L709" i="12"/>
  <c r="B710" i="12"/>
  <c r="C710" i="12"/>
  <c r="D710" i="12"/>
  <c r="E710" i="12"/>
  <c r="F710" i="12"/>
  <c r="G710" i="12"/>
  <c r="H710" i="12"/>
  <c r="I710" i="12"/>
  <c r="J710" i="12"/>
  <c r="K710" i="12"/>
  <c r="L710" i="12"/>
  <c r="B711" i="12"/>
  <c r="C711" i="12"/>
  <c r="D711" i="12"/>
  <c r="E711" i="12"/>
  <c r="F711" i="12"/>
  <c r="G711" i="12"/>
  <c r="H711" i="12"/>
  <c r="I711" i="12"/>
  <c r="J711" i="12"/>
  <c r="K711" i="12"/>
  <c r="L711" i="12"/>
  <c r="B712" i="12"/>
  <c r="C712" i="12"/>
  <c r="D712" i="12"/>
  <c r="E712" i="12"/>
  <c r="F712" i="12"/>
  <c r="G712" i="12"/>
  <c r="H712" i="12"/>
  <c r="I712" i="12"/>
  <c r="J712" i="12"/>
  <c r="K712" i="12"/>
  <c r="L712" i="12"/>
  <c r="B713" i="12"/>
  <c r="C713" i="12"/>
  <c r="D713" i="12"/>
  <c r="E713" i="12"/>
  <c r="F713" i="12"/>
  <c r="G713" i="12"/>
  <c r="H713" i="12"/>
  <c r="I713" i="12"/>
  <c r="J713" i="12"/>
  <c r="K713" i="12"/>
  <c r="L713" i="12"/>
  <c r="B714" i="12"/>
  <c r="C714" i="12"/>
  <c r="D714" i="12"/>
  <c r="E714" i="12"/>
  <c r="F714" i="12"/>
  <c r="G714" i="12"/>
  <c r="H714" i="12"/>
  <c r="I714" i="12"/>
  <c r="J714" i="12"/>
  <c r="K714" i="12"/>
  <c r="L714" i="12"/>
  <c r="B715" i="12"/>
  <c r="C715" i="12"/>
  <c r="D715" i="12"/>
  <c r="E715" i="12"/>
  <c r="F715" i="12"/>
  <c r="G715" i="12"/>
  <c r="H715" i="12"/>
  <c r="I715" i="12"/>
  <c r="J715" i="12"/>
  <c r="K715" i="12"/>
  <c r="L715" i="12"/>
  <c r="B716" i="12"/>
  <c r="C716" i="12"/>
  <c r="D716" i="12"/>
  <c r="E716" i="12"/>
  <c r="F716" i="12"/>
  <c r="G716" i="12"/>
  <c r="H716" i="12"/>
  <c r="I716" i="12"/>
  <c r="J716" i="12"/>
  <c r="K716" i="12"/>
  <c r="L716" i="12"/>
  <c r="B717" i="12"/>
  <c r="C717" i="12"/>
  <c r="D717" i="12"/>
  <c r="E717" i="12"/>
  <c r="F717" i="12"/>
  <c r="G717" i="12"/>
  <c r="H717" i="12"/>
  <c r="I717" i="12"/>
  <c r="J717" i="12"/>
  <c r="K717" i="12"/>
  <c r="L717" i="12"/>
  <c r="B718" i="12"/>
  <c r="C718" i="12"/>
  <c r="D718" i="12"/>
  <c r="E718" i="12"/>
  <c r="F718" i="12"/>
  <c r="G718" i="12"/>
  <c r="H718" i="12"/>
  <c r="I718" i="12"/>
  <c r="J718" i="12"/>
  <c r="K718" i="12"/>
  <c r="L718" i="12"/>
  <c r="B719" i="12"/>
  <c r="C719" i="12"/>
  <c r="D719" i="12"/>
  <c r="E719" i="12"/>
  <c r="F719" i="12"/>
  <c r="G719" i="12"/>
  <c r="H719" i="12"/>
  <c r="I719" i="12"/>
  <c r="J719" i="12"/>
  <c r="K719" i="12"/>
  <c r="L719" i="12"/>
  <c r="B720" i="12"/>
  <c r="C720" i="12"/>
  <c r="D720" i="12"/>
  <c r="E720" i="12"/>
  <c r="F720" i="12"/>
  <c r="G720" i="12"/>
  <c r="H720" i="12"/>
  <c r="I720" i="12"/>
  <c r="J720" i="12"/>
  <c r="K720" i="12"/>
  <c r="L720" i="12"/>
  <c r="B721" i="12"/>
  <c r="C721" i="12"/>
  <c r="D721" i="12"/>
  <c r="E721" i="12"/>
  <c r="F721" i="12"/>
  <c r="G721" i="12"/>
  <c r="H721" i="12"/>
  <c r="I721" i="12"/>
  <c r="J721" i="12"/>
  <c r="K721" i="12"/>
  <c r="L721" i="12"/>
  <c r="B722" i="12"/>
  <c r="C722" i="12"/>
  <c r="D722" i="12"/>
  <c r="E722" i="12"/>
  <c r="F722" i="12"/>
  <c r="G722" i="12"/>
  <c r="H722" i="12"/>
  <c r="I722" i="12"/>
  <c r="J722" i="12"/>
  <c r="K722" i="12"/>
  <c r="L722" i="12"/>
  <c r="B723" i="12"/>
  <c r="C723" i="12"/>
  <c r="D723" i="12"/>
  <c r="E723" i="12"/>
  <c r="F723" i="12"/>
  <c r="G723" i="12"/>
  <c r="H723" i="12"/>
  <c r="I723" i="12"/>
  <c r="J723" i="12"/>
  <c r="K723" i="12"/>
  <c r="L723" i="12"/>
  <c r="B724" i="12"/>
  <c r="C724" i="12"/>
  <c r="D724" i="12"/>
  <c r="E724" i="12"/>
  <c r="F724" i="12"/>
  <c r="G724" i="12"/>
  <c r="H724" i="12"/>
  <c r="I724" i="12"/>
  <c r="J724" i="12"/>
  <c r="K724" i="12"/>
  <c r="L724" i="12"/>
  <c r="B725" i="12"/>
  <c r="C725" i="12"/>
  <c r="D725" i="12"/>
  <c r="E725" i="12"/>
  <c r="F725" i="12"/>
  <c r="G725" i="12"/>
  <c r="H725" i="12"/>
  <c r="I725" i="12"/>
  <c r="J725" i="12"/>
  <c r="K725" i="12"/>
  <c r="L725" i="12"/>
  <c r="B726" i="12"/>
  <c r="C726" i="12"/>
  <c r="D726" i="12"/>
  <c r="E726" i="12"/>
  <c r="F726" i="12"/>
  <c r="G726" i="12"/>
  <c r="H726" i="12"/>
  <c r="I726" i="12"/>
  <c r="J726" i="12"/>
  <c r="K726" i="12"/>
  <c r="L726" i="12"/>
  <c r="B727" i="12"/>
  <c r="C727" i="12"/>
  <c r="D727" i="12"/>
  <c r="E727" i="12"/>
  <c r="F727" i="12"/>
  <c r="G727" i="12"/>
  <c r="H727" i="12"/>
  <c r="I727" i="12"/>
  <c r="J727" i="12"/>
  <c r="K727" i="12"/>
  <c r="L727" i="12"/>
  <c r="B728" i="12"/>
  <c r="C728" i="12"/>
  <c r="D728" i="12"/>
  <c r="E728" i="12"/>
  <c r="F728" i="12"/>
  <c r="G728" i="12"/>
  <c r="H728" i="12"/>
  <c r="I728" i="12"/>
  <c r="J728" i="12"/>
  <c r="K728" i="12"/>
  <c r="L728" i="12"/>
  <c r="B729" i="12"/>
  <c r="C729" i="12"/>
  <c r="D729" i="12"/>
  <c r="E729" i="12"/>
  <c r="F729" i="12"/>
  <c r="G729" i="12"/>
  <c r="H729" i="12"/>
  <c r="I729" i="12"/>
  <c r="J729" i="12"/>
  <c r="K729" i="12"/>
  <c r="L729" i="12"/>
  <c r="B730" i="12"/>
  <c r="C730" i="12"/>
  <c r="D730" i="12"/>
  <c r="E730" i="12"/>
  <c r="F730" i="12"/>
  <c r="G730" i="12"/>
  <c r="H730" i="12"/>
  <c r="I730" i="12"/>
  <c r="J730" i="12"/>
  <c r="K730" i="12"/>
  <c r="L730" i="12"/>
  <c r="B731" i="12"/>
  <c r="C731" i="12"/>
  <c r="D731" i="12"/>
  <c r="E731" i="12"/>
  <c r="F731" i="12"/>
  <c r="G731" i="12"/>
  <c r="H731" i="12"/>
  <c r="I731" i="12"/>
  <c r="J731" i="12"/>
  <c r="K731" i="12"/>
  <c r="L731" i="12"/>
  <c r="B732" i="12"/>
  <c r="C732" i="12"/>
  <c r="D732" i="12"/>
  <c r="E732" i="12"/>
  <c r="F732" i="12"/>
  <c r="G732" i="12"/>
  <c r="H732" i="12"/>
  <c r="I732" i="12"/>
  <c r="J732" i="12"/>
  <c r="K732" i="12"/>
  <c r="L732" i="12"/>
  <c r="B733" i="12"/>
  <c r="C733" i="12"/>
  <c r="D733" i="12"/>
  <c r="E733" i="12"/>
  <c r="F733" i="12"/>
  <c r="G733" i="12"/>
  <c r="H733" i="12"/>
  <c r="I733" i="12"/>
  <c r="J733" i="12"/>
  <c r="K733" i="12"/>
  <c r="L733" i="12"/>
  <c r="B734" i="12"/>
  <c r="C734" i="12"/>
  <c r="D734" i="12"/>
  <c r="E734" i="12"/>
  <c r="F734" i="12"/>
  <c r="G734" i="12"/>
  <c r="H734" i="12"/>
  <c r="I734" i="12"/>
  <c r="J734" i="12"/>
  <c r="K734" i="12"/>
  <c r="L734" i="12"/>
  <c r="B735" i="12"/>
  <c r="C735" i="12"/>
  <c r="D735" i="12"/>
  <c r="E735" i="12"/>
  <c r="F735" i="12"/>
  <c r="G735" i="12"/>
  <c r="H735" i="12"/>
  <c r="I735" i="12"/>
  <c r="J735" i="12"/>
  <c r="K735" i="12"/>
  <c r="L735" i="12"/>
  <c r="B736" i="12"/>
  <c r="C736" i="12"/>
  <c r="D736" i="12"/>
  <c r="E736" i="12"/>
  <c r="F736" i="12"/>
  <c r="G736" i="12"/>
  <c r="H736" i="12"/>
  <c r="I736" i="12"/>
  <c r="J736" i="12"/>
  <c r="K736" i="12"/>
  <c r="L736" i="12"/>
  <c r="B737" i="12"/>
  <c r="C737" i="12"/>
  <c r="D737" i="12"/>
  <c r="E737" i="12"/>
  <c r="F737" i="12"/>
  <c r="G737" i="12"/>
  <c r="H737" i="12"/>
  <c r="I737" i="12"/>
  <c r="J737" i="12"/>
  <c r="K737" i="12"/>
  <c r="L737" i="12"/>
  <c r="B738" i="12"/>
  <c r="C738" i="12"/>
  <c r="D738" i="12"/>
  <c r="E738" i="12"/>
  <c r="F738" i="12"/>
  <c r="G738" i="12"/>
  <c r="H738" i="12"/>
  <c r="I738" i="12"/>
  <c r="J738" i="12"/>
  <c r="K738" i="12"/>
  <c r="L738" i="12"/>
  <c r="B739" i="12"/>
  <c r="C739" i="12"/>
  <c r="D739" i="12"/>
  <c r="E739" i="12"/>
  <c r="F739" i="12"/>
  <c r="G739" i="12"/>
  <c r="H739" i="12"/>
  <c r="I739" i="12"/>
  <c r="J739" i="12"/>
  <c r="K739" i="12"/>
  <c r="L739" i="12"/>
  <c r="B740" i="12"/>
  <c r="C740" i="12"/>
  <c r="D740" i="12"/>
  <c r="E740" i="12"/>
  <c r="F740" i="12"/>
  <c r="G740" i="12"/>
  <c r="H740" i="12"/>
  <c r="I740" i="12"/>
  <c r="J740" i="12"/>
  <c r="K740" i="12"/>
  <c r="L740" i="12"/>
  <c r="B741" i="12"/>
  <c r="C741" i="12"/>
  <c r="D741" i="12"/>
  <c r="E741" i="12"/>
  <c r="F741" i="12"/>
  <c r="G741" i="12"/>
  <c r="H741" i="12"/>
  <c r="I741" i="12"/>
  <c r="J741" i="12"/>
  <c r="K741" i="12"/>
  <c r="L741" i="12"/>
  <c r="B742" i="12"/>
  <c r="C742" i="12"/>
  <c r="D742" i="12"/>
  <c r="E742" i="12"/>
  <c r="F742" i="12"/>
  <c r="G742" i="12"/>
  <c r="H742" i="12"/>
  <c r="I742" i="12"/>
  <c r="J742" i="12"/>
  <c r="K742" i="12"/>
  <c r="L742" i="12"/>
  <c r="B743" i="12"/>
  <c r="C743" i="12"/>
  <c r="D743" i="12"/>
  <c r="E743" i="12"/>
  <c r="F743" i="12"/>
  <c r="G743" i="12"/>
  <c r="H743" i="12"/>
  <c r="I743" i="12"/>
  <c r="J743" i="12"/>
  <c r="K743" i="12"/>
  <c r="L743" i="12"/>
  <c r="B744" i="12"/>
  <c r="C744" i="12"/>
  <c r="D744" i="12"/>
  <c r="E744" i="12"/>
  <c r="F744" i="12"/>
  <c r="G744" i="12"/>
  <c r="H744" i="12"/>
  <c r="I744" i="12"/>
  <c r="J744" i="12"/>
  <c r="K744" i="12"/>
  <c r="L744" i="12"/>
  <c r="B745" i="12"/>
  <c r="C745" i="12"/>
  <c r="D745" i="12"/>
  <c r="E745" i="12"/>
  <c r="F745" i="12"/>
  <c r="G745" i="12"/>
  <c r="H745" i="12"/>
  <c r="I745" i="12"/>
  <c r="J745" i="12"/>
  <c r="K745" i="12"/>
  <c r="L745" i="12"/>
  <c r="B746" i="12"/>
  <c r="C746" i="12"/>
  <c r="D746" i="12"/>
  <c r="E746" i="12"/>
  <c r="F746" i="12"/>
  <c r="G746" i="12"/>
  <c r="H746" i="12"/>
  <c r="I746" i="12"/>
  <c r="J746" i="12"/>
  <c r="K746" i="12"/>
  <c r="L746" i="12"/>
  <c r="B747" i="12"/>
  <c r="C747" i="12"/>
  <c r="D747" i="12"/>
  <c r="E747" i="12"/>
  <c r="F747" i="12"/>
  <c r="G747" i="12"/>
  <c r="H747" i="12"/>
  <c r="I747" i="12"/>
  <c r="J747" i="12"/>
  <c r="K747" i="12"/>
  <c r="L747" i="12"/>
  <c r="B748" i="12"/>
  <c r="C748" i="12"/>
  <c r="D748" i="12"/>
  <c r="E748" i="12"/>
  <c r="F748" i="12"/>
  <c r="G748" i="12"/>
  <c r="H748" i="12"/>
  <c r="I748" i="12"/>
  <c r="J748" i="12"/>
  <c r="K748" i="12"/>
  <c r="L748" i="12"/>
  <c r="B749" i="12"/>
  <c r="C749" i="12"/>
  <c r="D749" i="12"/>
  <c r="E749" i="12"/>
  <c r="F749" i="12"/>
  <c r="G749" i="12"/>
  <c r="H749" i="12"/>
  <c r="I749" i="12"/>
  <c r="J749" i="12"/>
  <c r="K749" i="12"/>
  <c r="L749" i="12"/>
  <c r="B750" i="12"/>
  <c r="C750" i="12"/>
  <c r="D750" i="12"/>
  <c r="E750" i="12"/>
  <c r="F750" i="12"/>
  <c r="G750" i="12"/>
  <c r="H750" i="12"/>
  <c r="I750" i="12"/>
  <c r="J750" i="12"/>
  <c r="K750" i="12"/>
  <c r="L750" i="12"/>
  <c r="B751" i="12"/>
  <c r="C751" i="12"/>
  <c r="D751" i="12"/>
  <c r="E751" i="12"/>
  <c r="F751" i="12"/>
  <c r="G751" i="12"/>
  <c r="H751" i="12"/>
  <c r="I751" i="12"/>
  <c r="J751" i="12"/>
  <c r="K751" i="12"/>
  <c r="L751" i="12"/>
  <c r="B752" i="12"/>
  <c r="C752" i="12"/>
  <c r="D752" i="12"/>
  <c r="E752" i="12"/>
  <c r="F752" i="12"/>
  <c r="G752" i="12"/>
  <c r="H752" i="12"/>
  <c r="I752" i="12"/>
  <c r="J752" i="12"/>
  <c r="K752" i="12"/>
  <c r="L752" i="12"/>
  <c r="B753" i="12"/>
  <c r="C753" i="12"/>
  <c r="D753" i="12"/>
  <c r="E753" i="12"/>
  <c r="F753" i="12"/>
  <c r="G753" i="12"/>
  <c r="H753" i="12"/>
  <c r="I753" i="12"/>
  <c r="J753" i="12"/>
  <c r="K753" i="12"/>
  <c r="L753" i="12"/>
  <c r="B754" i="12"/>
  <c r="C754" i="12"/>
  <c r="D754" i="12"/>
  <c r="E754" i="12"/>
  <c r="F754" i="12"/>
  <c r="G754" i="12"/>
  <c r="H754" i="12"/>
  <c r="I754" i="12"/>
  <c r="J754" i="12"/>
  <c r="K754" i="12"/>
  <c r="L754" i="12"/>
  <c r="B755" i="12"/>
  <c r="C755" i="12"/>
  <c r="D755" i="12"/>
  <c r="E755" i="12"/>
  <c r="F755" i="12"/>
  <c r="G755" i="12"/>
  <c r="H755" i="12"/>
  <c r="I755" i="12"/>
  <c r="J755" i="12"/>
  <c r="K755" i="12"/>
  <c r="L755" i="12"/>
  <c r="B756" i="12"/>
  <c r="C756" i="12"/>
  <c r="D756" i="12"/>
  <c r="E756" i="12"/>
  <c r="F756" i="12"/>
  <c r="G756" i="12"/>
  <c r="H756" i="12"/>
  <c r="I756" i="12"/>
  <c r="J756" i="12"/>
  <c r="K756" i="12"/>
  <c r="L756" i="12"/>
  <c r="B757" i="12"/>
  <c r="C757" i="12"/>
  <c r="D757" i="12"/>
  <c r="E757" i="12"/>
  <c r="F757" i="12"/>
  <c r="G757" i="12"/>
  <c r="H757" i="12"/>
  <c r="I757" i="12"/>
  <c r="J757" i="12"/>
  <c r="K757" i="12"/>
  <c r="L757" i="12"/>
  <c r="B758" i="12"/>
  <c r="C758" i="12"/>
  <c r="D758" i="12"/>
  <c r="E758" i="12"/>
  <c r="F758" i="12"/>
  <c r="G758" i="12"/>
  <c r="H758" i="12"/>
  <c r="I758" i="12"/>
  <c r="J758" i="12"/>
  <c r="K758" i="12"/>
  <c r="L758" i="12"/>
  <c r="B759" i="12"/>
  <c r="C759" i="12"/>
  <c r="D759" i="12"/>
  <c r="E759" i="12"/>
  <c r="F759" i="12"/>
  <c r="G759" i="12"/>
  <c r="H759" i="12"/>
  <c r="I759" i="12"/>
  <c r="J759" i="12"/>
  <c r="K759" i="12"/>
  <c r="L759" i="12"/>
  <c r="B760" i="12"/>
  <c r="C760" i="12"/>
  <c r="D760" i="12"/>
  <c r="E760" i="12"/>
  <c r="F760" i="12"/>
  <c r="G760" i="12"/>
  <c r="H760" i="12"/>
  <c r="I760" i="12"/>
  <c r="J760" i="12"/>
  <c r="K760" i="12"/>
  <c r="L760" i="12"/>
  <c r="B761" i="12"/>
  <c r="C761" i="12"/>
  <c r="D761" i="12"/>
  <c r="E761" i="12"/>
  <c r="F761" i="12"/>
  <c r="G761" i="12"/>
  <c r="H761" i="12"/>
  <c r="I761" i="12"/>
  <c r="J761" i="12"/>
  <c r="K761" i="12"/>
  <c r="L761" i="12"/>
  <c r="B762" i="12"/>
  <c r="C762" i="12"/>
  <c r="D762" i="12"/>
  <c r="E762" i="12"/>
  <c r="F762" i="12"/>
  <c r="G762" i="12"/>
  <c r="H762" i="12"/>
  <c r="I762" i="12"/>
  <c r="J762" i="12"/>
  <c r="K762" i="12"/>
  <c r="L762" i="12"/>
  <c r="B763" i="12"/>
  <c r="C763" i="12"/>
  <c r="D763" i="12"/>
  <c r="E763" i="12"/>
  <c r="F763" i="12"/>
  <c r="G763" i="12"/>
  <c r="H763" i="12"/>
  <c r="I763" i="12"/>
  <c r="J763" i="12"/>
  <c r="K763" i="12"/>
  <c r="L763" i="12"/>
  <c r="B764" i="12"/>
  <c r="C764" i="12"/>
  <c r="D764" i="12"/>
  <c r="E764" i="12"/>
  <c r="F764" i="12"/>
  <c r="G764" i="12"/>
  <c r="H764" i="12"/>
  <c r="I764" i="12"/>
  <c r="J764" i="12"/>
  <c r="K764" i="12"/>
  <c r="L764" i="12"/>
  <c r="B765" i="12"/>
  <c r="C765" i="12"/>
  <c r="D765" i="12"/>
  <c r="E765" i="12"/>
  <c r="F765" i="12"/>
  <c r="G765" i="12"/>
  <c r="H765" i="12"/>
  <c r="I765" i="12"/>
  <c r="J765" i="12"/>
  <c r="K765" i="12"/>
  <c r="L765" i="12"/>
  <c r="B766" i="12"/>
  <c r="C766" i="12"/>
  <c r="D766" i="12"/>
  <c r="E766" i="12"/>
  <c r="F766" i="12"/>
  <c r="G766" i="12"/>
  <c r="H766" i="12"/>
  <c r="I766" i="12"/>
  <c r="J766" i="12"/>
  <c r="K766" i="12"/>
  <c r="L766" i="12"/>
  <c r="B767" i="12"/>
  <c r="C767" i="12"/>
  <c r="D767" i="12"/>
  <c r="E767" i="12"/>
  <c r="F767" i="12"/>
  <c r="G767" i="12"/>
  <c r="H767" i="12"/>
  <c r="I767" i="12"/>
  <c r="J767" i="12"/>
  <c r="K767" i="12"/>
  <c r="L767" i="12"/>
  <c r="B768" i="12"/>
  <c r="C768" i="12"/>
  <c r="D768" i="12"/>
  <c r="E768" i="12"/>
  <c r="F768" i="12"/>
  <c r="G768" i="12"/>
  <c r="H768" i="12"/>
  <c r="I768" i="12"/>
  <c r="J768" i="12"/>
  <c r="K768" i="12"/>
  <c r="L768" i="12"/>
  <c r="B769" i="12"/>
  <c r="C769" i="12"/>
  <c r="D769" i="12"/>
  <c r="E769" i="12"/>
  <c r="F769" i="12"/>
  <c r="G769" i="12"/>
  <c r="H769" i="12"/>
  <c r="I769" i="12"/>
  <c r="J769" i="12"/>
  <c r="K769" i="12"/>
  <c r="L769" i="12"/>
  <c r="B770" i="12"/>
  <c r="C770" i="12"/>
  <c r="D770" i="12"/>
  <c r="E770" i="12"/>
  <c r="F770" i="12"/>
  <c r="G770" i="12"/>
  <c r="H770" i="12"/>
  <c r="I770" i="12"/>
  <c r="J770" i="12"/>
  <c r="K770" i="12"/>
  <c r="L770" i="12"/>
  <c r="B771" i="12"/>
  <c r="C771" i="12"/>
  <c r="D771" i="12"/>
  <c r="E771" i="12"/>
  <c r="F771" i="12"/>
  <c r="G771" i="12"/>
  <c r="H771" i="12"/>
  <c r="I771" i="12"/>
  <c r="J771" i="12"/>
  <c r="K771" i="12"/>
  <c r="L771" i="12"/>
  <c r="B772" i="12"/>
  <c r="C772" i="12"/>
  <c r="D772" i="12"/>
  <c r="E772" i="12"/>
  <c r="F772" i="12"/>
  <c r="G772" i="12"/>
  <c r="H772" i="12"/>
  <c r="I772" i="12"/>
  <c r="J772" i="12"/>
  <c r="K772" i="12"/>
  <c r="L772" i="12"/>
  <c r="B773" i="12"/>
  <c r="C773" i="12"/>
  <c r="D773" i="12"/>
  <c r="E773" i="12"/>
  <c r="F773" i="12"/>
  <c r="G773" i="12"/>
  <c r="H773" i="12"/>
  <c r="I773" i="12"/>
  <c r="J773" i="12"/>
  <c r="K773" i="12"/>
  <c r="L773" i="12"/>
  <c r="B774" i="12"/>
  <c r="C774" i="12"/>
  <c r="D774" i="12"/>
  <c r="E774" i="12"/>
  <c r="F774" i="12"/>
  <c r="G774" i="12"/>
  <c r="H774" i="12"/>
  <c r="I774" i="12"/>
  <c r="J774" i="12"/>
  <c r="K774" i="12"/>
  <c r="L774" i="12"/>
  <c r="B775" i="12"/>
  <c r="C775" i="12"/>
  <c r="D775" i="12"/>
  <c r="E775" i="12"/>
  <c r="F775" i="12"/>
  <c r="G775" i="12"/>
  <c r="H775" i="12"/>
  <c r="I775" i="12"/>
  <c r="J775" i="12"/>
  <c r="K775" i="12"/>
  <c r="L775" i="12"/>
  <c r="B776" i="12"/>
  <c r="C776" i="12"/>
  <c r="D776" i="12"/>
  <c r="E776" i="12"/>
  <c r="F776" i="12"/>
  <c r="G776" i="12"/>
  <c r="H776" i="12"/>
  <c r="I776" i="12"/>
  <c r="J776" i="12"/>
  <c r="K776" i="12"/>
  <c r="L776" i="12"/>
  <c r="B777" i="12"/>
  <c r="C777" i="12"/>
  <c r="D777" i="12"/>
  <c r="E777" i="12"/>
  <c r="F777" i="12"/>
  <c r="G777" i="12"/>
  <c r="H777" i="12"/>
  <c r="I777" i="12"/>
  <c r="J777" i="12"/>
  <c r="K777" i="12"/>
  <c r="L777" i="12"/>
  <c r="B778" i="12"/>
  <c r="C778" i="12"/>
  <c r="D778" i="12"/>
  <c r="E778" i="12"/>
  <c r="F778" i="12"/>
  <c r="G778" i="12"/>
  <c r="H778" i="12"/>
  <c r="I778" i="12"/>
  <c r="J778" i="12"/>
  <c r="K778" i="12"/>
  <c r="L778" i="12"/>
  <c r="B779" i="12"/>
  <c r="C779" i="12"/>
  <c r="D779" i="12"/>
  <c r="E779" i="12"/>
  <c r="F779" i="12"/>
  <c r="G779" i="12"/>
  <c r="H779" i="12"/>
  <c r="I779" i="12"/>
  <c r="J779" i="12"/>
  <c r="K779" i="12"/>
  <c r="L779" i="12"/>
  <c r="B780" i="12"/>
  <c r="C780" i="12"/>
  <c r="D780" i="12"/>
  <c r="E780" i="12"/>
  <c r="F780" i="12"/>
  <c r="G780" i="12"/>
  <c r="H780" i="12"/>
  <c r="I780" i="12"/>
  <c r="J780" i="12"/>
  <c r="K780" i="12"/>
  <c r="L780" i="12"/>
  <c r="B781" i="12"/>
  <c r="C781" i="12"/>
  <c r="D781" i="12"/>
  <c r="E781" i="12"/>
  <c r="F781" i="12"/>
  <c r="G781" i="12"/>
  <c r="H781" i="12"/>
  <c r="I781" i="12"/>
  <c r="J781" i="12"/>
  <c r="K781" i="12"/>
  <c r="L781" i="12"/>
  <c r="B782" i="12"/>
  <c r="C782" i="12"/>
  <c r="D782" i="12"/>
  <c r="E782" i="12"/>
  <c r="F782" i="12"/>
  <c r="G782" i="12"/>
  <c r="H782" i="12"/>
  <c r="I782" i="12"/>
  <c r="J782" i="12"/>
  <c r="K782" i="12"/>
  <c r="L782" i="12"/>
  <c r="B783" i="12"/>
  <c r="C783" i="12"/>
  <c r="D783" i="12"/>
  <c r="E783" i="12"/>
  <c r="F783" i="12"/>
  <c r="G783" i="12"/>
  <c r="H783" i="12"/>
  <c r="I783" i="12"/>
  <c r="J783" i="12"/>
  <c r="K783" i="12"/>
  <c r="L783" i="12"/>
  <c r="B784" i="12"/>
  <c r="C784" i="12"/>
  <c r="D784" i="12"/>
  <c r="E784" i="12"/>
  <c r="F784" i="12"/>
  <c r="G784" i="12"/>
  <c r="H784" i="12"/>
  <c r="I784" i="12"/>
  <c r="J784" i="12"/>
  <c r="K784" i="12"/>
  <c r="L784" i="12"/>
  <c r="B785" i="12"/>
  <c r="C785" i="12"/>
  <c r="D785" i="12"/>
  <c r="E785" i="12"/>
  <c r="F785" i="12"/>
  <c r="G785" i="12"/>
  <c r="H785" i="12"/>
  <c r="I785" i="12"/>
  <c r="J785" i="12"/>
  <c r="K785" i="12"/>
  <c r="L785" i="12"/>
  <c r="B786" i="12"/>
  <c r="C786" i="12"/>
  <c r="D786" i="12"/>
  <c r="E786" i="12"/>
  <c r="F786" i="12"/>
  <c r="G786" i="12"/>
  <c r="H786" i="12"/>
  <c r="I786" i="12"/>
  <c r="J786" i="12"/>
  <c r="K786" i="12"/>
  <c r="L786" i="12"/>
  <c r="B787" i="12"/>
  <c r="C787" i="12"/>
  <c r="D787" i="12"/>
  <c r="E787" i="12"/>
  <c r="F787" i="12"/>
  <c r="G787" i="12"/>
  <c r="H787" i="12"/>
  <c r="I787" i="12"/>
  <c r="J787" i="12"/>
  <c r="K787" i="12"/>
  <c r="L787" i="12"/>
  <c r="B788" i="12"/>
  <c r="C788" i="12"/>
  <c r="D788" i="12"/>
  <c r="E788" i="12"/>
  <c r="F788" i="12"/>
  <c r="G788" i="12"/>
  <c r="H788" i="12"/>
  <c r="I788" i="12"/>
  <c r="J788" i="12"/>
  <c r="K788" i="12"/>
  <c r="L788" i="12"/>
  <c r="B789" i="12"/>
  <c r="C789" i="12"/>
  <c r="D789" i="12"/>
  <c r="E789" i="12"/>
  <c r="F789" i="12"/>
  <c r="G789" i="12"/>
  <c r="H789" i="12"/>
  <c r="I789" i="12"/>
  <c r="J789" i="12"/>
  <c r="K789" i="12"/>
  <c r="L789" i="12"/>
  <c r="B790" i="12"/>
  <c r="C790" i="12"/>
  <c r="D790" i="12"/>
  <c r="E790" i="12"/>
  <c r="F790" i="12"/>
  <c r="G790" i="12"/>
  <c r="H790" i="12"/>
  <c r="I790" i="12"/>
  <c r="J790" i="12"/>
  <c r="K790" i="12"/>
  <c r="L790" i="12"/>
  <c r="B791" i="12"/>
  <c r="C791" i="12"/>
  <c r="D791" i="12"/>
  <c r="E791" i="12"/>
  <c r="F791" i="12"/>
  <c r="G791" i="12"/>
  <c r="H791" i="12"/>
  <c r="I791" i="12"/>
  <c r="J791" i="12"/>
  <c r="K791" i="12"/>
  <c r="L791" i="12"/>
  <c r="B792" i="12"/>
  <c r="C792" i="12"/>
  <c r="D792" i="12"/>
  <c r="E792" i="12"/>
  <c r="F792" i="12"/>
  <c r="G792" i="12"/>
  <c r="H792" i="12"/>
  <c r="I792" i="12"/>
  <c r="J792" i="12"/>
  <c r="K792" i="12"/>
  <c r="L792" i="12"/>
  <c r="B793" i="12"/>
  <c r="C793" i="12"/>
  <c r="D793" i="12"/>
  <c r="E793" i="12"/>
  <c r="F793" i="12"/>
  <c r="G793" i="12"/>
  <c r="H793" i="12"/>
  <c r="I793" i="12"/>
  <c r="J793" i="12"/>
  <c r="K793" i="12"/>
  <c r="L793" i="12"/>
  <c r="B794" i="12"/>
  <c r="C794" i="12"/>
  <c r="D794" i="12"/>
  <c r="E794" i="12"/>
  <c r="F794" i="12"/>
  <c r="G794" i="12"/>
  <c r="H794" i="12"/>
  <c r="I794" i="12"/>
  <c r="J794" i="12"/>
  <c r="K794" i="12"/>
  <c r="L794" i="12"/>
  <c r="B795" i="12"/>
  <c r="C795" i="12"/>
  <c r="D795" i="12"/>
  <c r="E795" i="12"/>
  <c r="F795" i="12"/>
  <c r="G795" i="12"/>
  <c r="H795" i="12"/>
  <c r="I795" i="12"/>
  <c r="J795" i="12"/>
  <c r="K795" i="12"/>
  <c r="L795" i="12"/>
  <c r="B796" i="12"/>
  <c r="C796" i="12"/>
  <c r="D796" i="12"/>
  <c r="E796" i="12"/>
  <c r="F796" i="12"/>
  <c r="G796" i="12"/>
  <c r="H796" i="12"/>
  <c r="I796" i="12"/>
  <c r="J796" i="12"/>
  <c r="K796" i="12"/>
  <c r="L796" i="12"/>
  <c r="B797" i="12"/>
  <c r="C797" i="12"/>
  <c r="D797" i="12"/>
  <c r="E797" i="12"/>
  <c r="F797" i="12"/>
  <c r="G797" i="12"/>
  <c r="H797" i="12"/>
  <c r="I797" i="12"/>
  <c r="J797" i="12"/>
  <c r="K797" i="12"/>
  <c r="L797" i="12"/>
  <c r="B798" i="12"/>
  <c r="C798" i="12"/>
  <c r="D798" i="12"/>
  <c r="E798" i="12"/>
  <c r="F798" i="12"/>
  <c r="G798" i="12"/>
  <c r="H798" i="12"/>
  <c r="I798" i="12"/>
  <c r="J798" i="12"/>
  <c r="K798" i="12"/>
  <c r="L798" i="12"/>
  <c r="B799" i="12"/>
  <c r="C799" i="12"/>
  <c r="D799" i="12"/>
  <c r="E799" i="12"/>
  <c r="F799" i="12"/>
  <c r="G799" i="12"/>
  <c r="H799" i="12"/>
  <c r="I799" i="12"/>
  <c r="J799" i="12"/>
  <c r="K799" i="12"/>
  <c r="L799" i="12"/>
  <c r="B800" i="12"/>
  <c r="C800" i="12"/>
  <c r="D800" i="12"/>
  <c r="E800" i="12"/>
  <c r="F800" i="12"/>
  <c r="G800" i="12"/>
  <c r="H800" i="12"/>
  <c r="I800" i="12"/>
  <c r="J800" i="12"/>
  <c r="K800" i="12"/>
  <c r="L800" i="12"/>
  <c r="B801" i="12"/>
  <c r="C801" i="12"/>
  <c r="D801" i="12"/>
  <c r="E801" i="12"/>
  <c r="F801" i="12"/>
  <c r="G801" i="12"/>
  <c r="H801" i="12"/>
  <c r="I801" i="12"/>
  <c r="J801" i="12"/>
  <c r="K801" i="12"/>
  <c r="L801" i="12"/>
  <c r="B802" i="12"/>
  <c r="C802" i="12"/>
  <c r="D802" i="12"/>
  <c r="E802" i="12"/>
  <c r="F802" i="12"/>
  <c r="G802" i="12"/>
  <c r="H802" i="12"/>
  <c r="I802" i="12"/>
  <c r="J802" i="12"/>
  <c r="K802" i="12"/>
  <c r="L802" i="12"/>
  <c r="B803" i="12"/>
  <c r="C803" i="12"/>
  <c r="D803" i="12"/>
  <c r="E803" i="12"/>
  <c r="F803" i="12"/>
  <c r="G803" i="12"/>
  <c r="H803" i="12"/>
  <c r="I803" i="12"/>
  <c r="J803" i="12"/>
  <c r="K803" i="12"/>
  <c r="L803" i="12"/>
  <c r="B804" i="12"/>
  <c r="C804" i="12"/>
  <c r="D804" i="12"/>
  <c r="E804" i="12"/>
  <c r="F804" i="12"/>
  <c r="G804" i="12"/>
  <c r="H804" i="12"/>
  <c r="I804" i="12"/>
  <c r="J804" i="12"/>
  <c r="K804" i="12"/>
  <c r="L804" i="12"/>
  <c r="B805" i="12"/>
  <c r="C805" i="12"/>
  <c r="D805" i="12"/>
  <c r="E805" i="12"/>
  <c r="F805" i="12"/>
  <c r="G805" i="12"/>
  <c r="H805" i="12"/>
  <c r="I805" i="12"/>
  <c r="J805" i="12"/>
  <c r="K805" i="12"/>
  <c r="L805" i="12"/>
  <c r="B806" i="12"/>
  <c r="C806" i="12"/>
  <c r="D806" i="12"/>
  <c r="E806" i="12"/>
  <c r="F806" i="12"/>
  <c r="G806" i="12"/>
  <c r="H806" i="12"/>
  <c r="I806" i="12"/>
  <c r="J806" i="12"/>
  <c r="K806" i="12"/>
  <c r="L806" i="12"/>
  <c r="B807" i="12"/>
  <c r="C807" i="12"/>
  <c r="D807" i="12"/>
  <c r="E807" i="12"/>
  <c r="F807" i="12"/>
  <c r="G807" i="12"/>
  <c r="H807" i="12"/>
  <c r="I807" i="12"/>
  <c r="J807" i="12"/>
  <c r="K807" i="12"/>
  <c r="L807" i="12"/>
  <c r="B808" i="12"/>
  <c r="C808" i="12"/>
  <c r="D808" i="12"/>
  <c r="E808" i="12"/>
  <c r="F808" i="12"/>
  <c r="G808" i="12"/>
  <c r="H808" i="12"/>
  <c r="I808" i="12"/>
  <c r="J808" i="12"/>
  <c r="K808" i="12"/>
  <c r="L808" i="12"/>
  <c r="B809" i="12"/>
  <c r="C809" i="12"/>
  <c r="D809" i="12"/>
  <c r="E809" i="12"/>
  <c r="F809" i="12"/>
  <c r="G809" i="12"/>
  <c r="H809" i="12"/>
  <c r="I809" i="12"/>
  <c r="J809" i="12"/>
  <c r="K809" i="12"/>
  <c r="L809" i="12"/>
  <c r="B810" i="12"/>
  <c r="C810" i="12"/>
  <c r="D810" i="12"/>
  <c r="E810" i="12"/>
  <c r="F810" i="12"/>
  <c r="G810" i="12"/>
  <c r="H810" i="12"/>
  <c r="I810" i="12"/>
  <c r="J810" i="12"/>
  <c r="K810" i="12"/>
  <c r="L810" i="12"/>
  <c r="B811" i="12"/>
  <c r="C811" i="12"/>
  <c r="D811" i="12"/>
  <c r="E811" i="12"/>
  <c r="F811" i="12"/>
  <c r="G811" i="12"/>
  <c r="H811" i="12"/>
  <c r="I811" i="12"/>
  <c r="J811" i="12"/>
  <c r="K811" i="12"/>
  <c r="L811" i="12"/>
  <c r="B812" i="12"/>
  <c r="C812" i="12"/>
  <c r="D812" i="12"/>
  <c r="E812" i="12"/>
  <c r="F812" i="12"/>
  <c r="G812" i="12"/>
  <c r="H812" i="12"/>
  <c r="I812" i="12"/>
  <c r="J812" i="12"/>
  <c r="K812" i="12"/>
  <c r="L812" i="12"/>
  <c r="B813" i="12"/>
  <c r="C813" i="12"/>
  <c r="D813" i="12"/>
  <c r="E813" i="12"/>
  <c r="F813" i="12"/>
  <c r="G813" i="12"/>
  <c r="H813" i="12"/>
  <c r="I813" i="12"/>
  <c r="J813" i="12"/>
  <c r="K813" i="12"/>
  <c r="L813" i="12"/>
  <c r="B814" i="12"/>
  <c r="C814" i="12"/>
  <c r="D814" i="12"/>
  <c r="E814" i="12"/>
  <c r="F814" i="12"/>
  <c r="G814" i="12"/>
  <c r="H814" i="12"/>
  <c r="I814" i="12"/>
  <c r="J814" i="12"/>
  <c r="K814" i="12"/>
  <c r="L814" i="12"/>
  <c r="B815" i="12"/>
  <c r="C815" i="12"/>
  <c r="D815" i="12"/>
  <c r="E815" i="12"/>
  <c r="F815" i="12"/>
  <c r="G815" i="12"/>
  <c r="H815" i="12"/>
  <c r="I815" i="12"/>
  <c r="J815" i="12"/>
  <c r="K815" i="12"/>
  <c r="L815" i="12"/>
  <c r="B816" i="12"/>
  <c r="C816" i="12"/>
  <c r="D816" i="12"/>
  <c r="E816" i="12"/>
  <c r="F816" i="12"/>
  <c r="G816" i="12"/>
  <c r="H816" i="12"/>
  <c r="I816" i="12"/>
  <c r="J816" i="12"/>
  <c r="K816" i="12"/>
  <c r="L816" i="12"/>
  <c r="B817" i="12"/>
  <c r="C817" i="12"/>
  <c r="D817" i="12"/>
  <c r="E817" i="12"/>
  <c r="F817" i="12"/>
  <c r="G817" i="12"/>
  <c r="H817" i="12"/>
  <c r="I817" i="12"/>
  <c r="J817" i="12"/>
  <c r="K817" i="12"/>
  <c r="L817" i="12"/>
  <c r="B818" i="12"/>
  <c r="C818" i="12"/>
  <c r="D818" i="12"/>
  <c r="E818" i="12"/>
  <c r="F818" i="12"/>
  <c r="G818" i="12"/>
  <c r="H818" i="12"/>
  <c r="I818" i="12"/>
  <c r="J818" i="12"/>
  <c r="K818" i="12"/>
  <c r="L818" i="12"/>
  <c r="B819" i="12"/>
  <c r="C819" i="12"/>
  <c r="D819" i="12"/>
  <c r="E819" i="12"/>
  <c r="F819" i="12"/>
  <c r="G819" i="12"/>
  <c r="H819" i="12"/>
  <c r="I819" i="12"/>
  <c r="J819" i="12"/>
  <c r="K819" i="12"/>
  <c r="L819" i="12"/>
  <c r="B820" i="12"/>
  <c r="C820" i="12"/>
  <c r="D820" i="12"/>
  <c r="E820" i="12"/>
  <c r="F820" i="12"/>
  <c r="G820" i="12"/>
  <c r="H820" i="12"/>
  <c r="I820" i="12"/>
  <c r="J820" i="12"/>
  <c r="K820" i="12"/>
  <c r="L820" i="12"/>
  <c r="B821" i="12"/>
  <c r="C821" i="12"/>
  <c r="D821" i="12"/>
  <c r="E821" i="12"/>
  <c r="F821" i="12"/>
  <c r="G821" i="12"/>
  <c r="H821" i="12"/>
  <c r="I821" i="12"/>
  <c r="J821" i="12"/>
  <c r="K821" i="12"/>
  <c r="L821" i="12"/>
  <c r="B822" i="12"/>
  <c r="C822" i="12"/>
  <c r="D822" i="12"/>
  <c r="E822" i="12"/>
  <c r="F822" i="12"/>
  <c r="G822" i="12"/>
  <c r="H822" i="12"/>
  <c r="I822" i="12"/>
  <c r="J822" i="12"/>
  <c r="K822" i="12"/>
  <c r="L822" i="12"/>
  <c r="B823" i="12"/>
  <c r="C823" i="12"/>
  <c r="D823" i="12"/>
  <c r="E823" i="12"/>
  <c r="F823" i="12"/>
  <c r="G823" i="12"/>
  <c r="H823" i="12"/>
  <c r="I823" i="12"/>
  <c r="J823" i="12"/>
  <c r="K823" i="12"/>
  <c r="L823" i="12"/>
  <c r="B824" i="12"/>
  <c r="C824" i="12"/>
  <c r="D824" i="12"/>
  <c r="E824" i="12"/>
  <c r="F824" i="12"/>
  <c r="G824" i="12"/>
  <c r="H824" i="12"/>
  <c r="I824" i="12"/>
  <c r="J824" i="12"/>
  <c r="K824" i="12"/>
  <c r="L824" i="12"/>
  <c r="B825" i="12"/>
  <c r="C825" i="12"/>
  <c r="D825" i="12"/>
  <c r="E825" i="12"/>
  <c r="F825" i="12"/>
  <c r="G825" i="12"/>
  <c r="H825" i="12"/>
  <c r="I825" i="12"/>
  <c r="J825" i="12"/>
  <c r="K825" i="12"/>
  <c r="L825" i="12"/>
  <c r="B826" i="12"/>
  <c r="C826" i="12"/>
  <c r="D826" i="12"/>
  <c r="E826" i="12"/>
  <c r="F826" i="12"/>
  <c r="G826" i="12"/>
  <c r="H826" i="12"/>
  <c r="I826" i="12"/>
  <c r="J826" i="12"/>
  <c r="K826" i="12"/>
  <c r="L826" i="12"/>
  <c r="B827" i="12"/>
  <c r="C827" i="12"/>
  <c r="D827" i="12"/>
  <c r="E827" i="12"/>
  <c r="F827" i="12"/>
  <c r="G827" i="12"/>
  <c r="H827" i="12"/>
  <c r="I827" i="12"/>
  <c r="J827" i="12"/>
  <c r="K827" i="12"/>
  <c r="L827" i="12"/>
  <c r="B828" i="12"/>
  <c r="C828" i="12"/>
  <c r="D828" i="12"/>
  <c r="E828" i="12"/>
  <c r="F828" i="12"/>
  <c r="G828" i="12"/>
  <c r="H828" i="12"/>
  <c r="I828" i="12"/>
  <c r="J828" i="12"/>
  <c r="K828" i="12"/>
  <c r="L828" i="12"/>
  <c r="B829" i="12"/>
  <c r="C829" i="12"/>
  <c r="D829" i="12"/>
  <c r="E829" i="12"/>
  <c r="F829" i="12"/>
  <c r="G829" i="12"/>
  <c r="H829" i="12"/>
  <c r="I829" i="12"/>
  <c r="J829" i="12"/>
  <c r="K829" i="12"/>
  <c r="L829" i="12"/>
  <c r="B830" i="12"/>
  <c r="C830" i="12"/>
  <c r="D830" i="12"/>
  <c r="E830" i="12"/>
  <c r="F830" i="12"/>
  <c r="G830" i="12"/>
  <c r="H830" i="12"/>
  <c r="I830" i="12"/>
  <c r="J830" i="12"/>
  <c r="K830" i="12"/>
  <c r="L830" i="12"/>
  <c r="B831" i="12"/>
  <c r="C831" i="12"/>
  <c r="D831" i="12"/>
  <c r="E831" i="12"/>
  <c r="F831" i="12"/>
  <c r="G831" i="12"/>
  <c r="H831" i="12"/>
  <c r="I831" i="12"/>
  <c r="J831" i="12"/>
  <c r="K831" i="12"/>
  <c r="L831" i="12"/>
  <c r="B832" i="12"/>
  <c r="C832" i="12"/>
  <c r="D832" i="12"/>
  <c r="E832" i="12"/>
  <c r="F832" i="12"/>
  <c r="G832" i="12"/>
  <c r="H832" i="12"/>
  <c r="I832" i="12"/>
  <c r="J832" i="12"/>
  <c r="K832" i="12"/>
  <c r="L832" i="12"/>
  <c r="B833" i="12"/>
  <c r="C833" i="12"/>
  <c r="D833" i="12"/>
  <c r="E833" i="12"/>
  <c r="F833" i="12"/>
  <c r="G833" i="12"/>
  <c r="H833" i="12"/>
  <c r="I833" i="12"/>
  <c r="J833" i="12"/>
  <c r="K833" i="12"/>
  <c r="L833" i="12"/>
  <c r="B834" i="12"/>
  <c r="C834" i="12"/>
  <c r="D834" i="12"/>
  <c r="E834" i="12"/>
  <c r="F834" i="12"/>
  <c r="G834" i="12"/>
  <c r="H834" i="12"/>
  <c r="I834" i="12"/>
  <c r="J834" i="12"/>
  <c r="K834" i="12"/>
  <c r="L834" i="12"/>
  <c r="B835" i="12"/>
  <c r="C835" i="12"/>
  <c r="D835" i="12"/>
  <c r="E835" i="12"/>
  <c r="F835" i="12"/>
  <c r="G835" i="12"/>
  <c r="H835" i="12"/>
  <c r="I835" i="12"/>
  <c r="J835" i="12"/>
  <c r="K835" i="12"/>
  <c r="L835" i="12"/>
  <c r="B836" i="12"/>
  <c r="C836" i="12"/>
  <c r="D836" i="12"/>
  <c r="E836" i="12"/>
  <c r="F836" i="12"/>
  <c r="G836" i="12"/>
  <c r="H836" i="12"/>
  <c r="I836" i="12"/>
  <c r="J836" i="12"/>
  <c r="K836" i="12"/>
  <c r="L836" i="12"/>
  <c r="B837" i="12"/>
  <c r="C837" i="12"/>
  <c r="D837" i="12"/>
  <c r="E837" i="12"/>
  <c r="F837" i="12"/>
  <c r="G837" i="12"/>
  <c r="H837" i="12"/>
  <c r="I837" i="12"/>
  <c r="J837" i="12"/>
  <c r="K837" i="12"/>
  <c r="L837" i="12"/>
  <c r="B838" i="12"/>
  <c r="C838" i="12"/>
  <c r="D838" i="12"/>
  <c r="E838" i="12"/>
  <c r="F838" i="12"/>
  <c r="G838" i="12"/>
  <c r="H838" i="12"/>
  <c r="I838" i="12"/>
  <c r="J838" i="12"/>
  <c r="K838" i="12"/>
  <c r="L838" i="12"/>
  <c r="B839" i="12"/>
  <c r="C839" i="12"/>
  <c r="D839" i="12"/>
  <c r="E839" i="12"/>
  <c r="F839" i="12"/>
  <c r="G839" i="12"/>
  <c r="H839" i="12"/>
  <c r="I839" i="12"/>
  <c r="J839" i="12"/>
  <c r="K839" i="12"/>
  <c r="L839" i="12"/>
  <c r="B840" i="12"/>
  <c r="C840" i="12"/>
  <c r="D840" i="12"/>
  <c r="E840" i="12"/>
  <c r="F840" i="12"/>
  <c r="G840" i="12"/>
  <c r="H840" i="12"/>
  <c r="I840" i="12"/>
  <c r="J840" i="12"/>
  <c r="K840" i="12"/>
  <c r="L840" i="12"/>
  <c r="B841" i="12"/>
  <c r="C841" i="12"/>
  <c r="D841" i="12"/>
  <c r="E841" i="12"/>
  <c r="F841" i="12"/>
  <c r="G841" i="12"/>
  <c r="H841" i="12"/>
  <c r="I841" i="12"/>
  <c r="J841" i="12"/>
  <c r="K841" i="12"/>
  <c r="L841" i="12"/>
  <c r="B842" i="12"/>
  <c r="C842" i="12"/>
  <c r="D842" i="12"/>
  <c r="E842" i="12"/>
  <c r="F842" i="12"/>
  <c r="G842" i="12"/>
  <c r="H842" i="12"/>
  <c r="I842" i="12"/>
  <c r="J842" i="12"/>
  <c r="K842" i="12"/>
  <c r="L842" i="12"/>
  <c r="B843" i="12"/>
  <c r="C843" i="12"/>
  <c r="D843" i="12"/>
  <c r="E843" i="12"/>
  <c r="F843" i="12"/>
  <c r="G843" i="12"/>
  <c r="H843" i="12"/>
  <c r="I843" i="12"/>
  <c r="J843" i="12"/>
  <c r="K843" i="12"/>
  <c r="L843" i="12"/>
  <c r="B844" i="12"/>
  <c r="C844" i="12"/>
  <c r="D844" i="12"/>
  <c r="E844" i="12"/>
  <c r="F844" i="12"/>
  <c r="G844" i="12"/>
  <c r="H844" i="12"/>
  <c r="I844" i="12"/>
  <c r="J844" i="12"/>
  <c r="K844" i="12"/>
  <c r="L844" i="12"/>
  <c r="B845" i="12"/>
  <c r="C845" i="12"/>
  <c r="D845" i="12"/>
  <c r="E845" i="12"/>
  <c r="F845" i="12"/>
  <c r="G845" i="12"/>
  <c r="H845" i="12"/>
  <c r="I845" i="12"/>
  <c r="J845" i="12"/>
  <c r="K845" i="12"/>
  <c r="L845" i="12"/>
  <c r="B846" i="12"/>
  <c r="C846" i="12"/>
  <c r="D846" i="12"/>
  <c r="E846" i="12"/>
  <c r="F846" i="12"/>
  <c r="G846" i="12"/>
  <c r="H846" i="12"/>
  <c r="I846" i="12"/>
  <c r="J846" i="12"/>
  <c r="K846" i="12"/>
  <c r="L846" i="12"/>
  <c r="B847" i="12"/>
  <c r="C847" i="12"/>
  <c r="D847" i="12"/>
  <c r="E847" i="12"/>
  <c r="F847" i="12"/>
  <c r="G847" i="12"/>
  <c r="H847" i="12"/>
  <c r="I847" i="12"/>
  <c r="J847" i="12"/>
  <c r="K847" i="12"/>
  <c r="L847" i="12"/>
  <c r="B848" i="12"/>
  <c r="C848" i="12"/>
  <c r="D848" i="12"/>
  <c r="E848" i="12"/>
  <c r="F848" i="12"/>
  <c r="G848" i="12"/>
  <c r="H848" i="12"/>
  <c r="I848" i="12"/>
  <c r="J848" i="12"/>
  <c r="K848" i="12"/>
  <c r="L848" i="12"/>
  <c r="B849" i="12"/>
  <c r="C849" i="12"/>
  <c r="D849" i="12"/>
  <c r="E849" i="12"/>
  <c r="F849" i="12"/>
  <c r="G849" i="12"/>
  <c r="H849" i="12"/>
  <c r="I849" i="12"/>
  <c r="J849" i="12"/>
  <c r="K849" i="12"/>
  <c r="L849" i="12"/>
  <c r="B850" i="12"/>
  <c r="C850" i="12"/>
  <c r="D850" i="12"/>
  <c r="E850" i="12"/>
  <c r="F850" i="12"/>
  <c r="G850" i="12"/>
  <c r="H850" i="12"/>
  <c r="I850" i="12"/>
  <c r="J850" i="12"/>
  <c r="K850" i="12"/>
  <c r="L850" i="12"/>
  <c r="B851" i="12"/>
  <c r="C851" i="12"/>
  <c r="D851" i="12"/>
  <c r="E851" i="12"/>
  <c r="F851" i="12"/>
  <c r="G851" i="12"/>
  <c r="H851" i="12"/>
  <c r="I851" i="12"/>
  <c r="J851" i="12"/>
  <c r="K851" i="12"/>
  <c r="L851" i="12"/>
  <c r="B852" i="12"/>
  <c r="C852" i="12"/>
  <c r="D852" i="12"/>
  <c r="E852" i="12"/>
  <c r="F852" i="12"/>
  <c r="G852" i="12"/>
  <c r="H852" i="12"/>
  <c r="I852" i="12"/>
  <c r="J852" i="12"/>
  <c r="K852" i="12"/>
  <c r="L852" i="12"/>
  <c r="B853" i="12"/>
  <c r="C853" i="12"/>
  <c r="D853" i="12"/>
  <c r="E853" i="12"/>
  <c r="F853" i="12"/>
  <c r="G853" i="12"/>
  <c r="H853" i="12"/>
  <c r="I853" i="12"/>
  <c r="J853" i="12"/>
  <c r="K853" i="12"/>
  <c r="L853" i="12"/>
  <c r="B854" i="12"/>
  <c r="C854" i="12"/>
  <c r="D854" i="12"/>
  <c r="E854" i="12"/>
  <c r="F854" i="12"/>
  <c r="G854" i="12"/>
  <c r="H854" i="12"/>
  <c r="I854" i="12"/>
  <c r="J854" i="12"/>
  <c r="K854" i="12"/>
  <c r="L854" i="12"/>
  <c r="B855" i="12"/>
  <c r="C855" i="12"/>
  <c r="D855" i="12"/>
  <c r="E855" i="12"/>
  <c r="F855" i="12"/>
  <c r="G855" i="12"/>
  <c r="H855" i="12"/>
  <c r="I855" i="12"/>
  <c r="J855" i="12"/>
  <c r="K855" i="12"/>
  <c r="L855" i="12"/>
  <c r="B856" i="12"/>
  <c r="C856" i="12"/>
  <c r="D856" i="12"/>
  <c r="E856" i="12"/>
  <c r="F856" i="12"/>
  <c r="G856" i="12"/>
  <c r="H856" i="12"/>
  <c r="I856" i="12"/>
  <c r="J856" i="12"/>
  <c r="K856" i="12"/>
  <c r="L856" i="12"/>
  <c r="B857" i="12"/>
  <c r="C857" i="12"/>
  <c r="D857" i="12"/>
  <c r="E857" i="12"/>
  <c r="F857" i="12"/>
  <c r="G857" i="12"/>
  <c r="H857" i="12"/>
  <c r="I857" i="12"/>
  <c r="J857" i="12"/>
  <c r="K857" i="12"/>
  <c r="L857" i="12"/>
  <c r="B858" i="12"/>
  <c r="C858" i="12"/>
  <c r="D858" i="12"/>
  <c r="E858" i="12"/>
  <c r="F858" i="12"/>
  <c r="G858" i="12"/>
  <c r="H858" i="12"/>
  <c r="I858" i="12"/>
  <c r="J858" i="12"/>
  <c r="K858" i="12"/>
  <c r="L858" i="12"/>
  <c r="B859" i="12"/>
  <c r="C859" i="12"/>
  <c r="D859" i="12"/>
  <c r="E859" i="12"/>
  <c r="F859" i="12"/>
  <c r="G859" i="12"/>
  <c r="H859" i="12"/>
  <c r="I859" i="12"/>
  <c r="J859" i="12"/>
  <c r="K859" i="12"/>
  <c r="L859" i="12"/>
  <c r="B860" i="12"/>
  <c r="C860" i="12"/>
  <c r="D860" i="12"/>
  <c r="E860" i="12"/>
  <c r="F860" i="12"/>
  <c r="G860" i="12"/>
  <c r="H860" i="12"/>
  <c r="I860" i="12"/>
  <c r="J860" i="12"/>
  <c r="K860" i="12"/>
  <c r="L860" i="12"/>
  <c r="B861" i="12"/>
  <c r="C861" i="12"/>
  <c r="D861" i="12"/>
  <c r="E861" i="12"/>
  <c r="F861" i="12"/>
  <c r="G861" i="12"/>
  <c r="H861" i="12"/>
  <c r="I861" i="12"/>
  <c r="J861" i="12"/>
  <c r="K861" i="12"/>
  <c r="L861" i="12"/>
  <c r="B862" i="12"/>
  <c r="C862" i="12"/>
  <c r="D862" i="12"/>
  <c r="E862" i="12"/>
  <c r="F862" i="12"/>
  <c r="G862" i="12"/>
  <c r="H862" i="12"/>
  <c r="I862" i="12"/>
  <c r="J862" i="12"/>
  <c r="K862" i="12"/>
  <c r="L862" i="12"/>
  <c r="B863" i="12"/>
  <c r="C863" i="12"/>
  <c r="D863" i="12"/>
  <c r="E863" i="12"/>
  <c r="F863" i="12"/>
  <c r="G863" i="12"/>
  <c r="H863" i="12"/>
  <c r="I863" i="12"/>
  <c r="J863" i="12"/>
  <c r="K863" i="12"/>
  <c r="L863" i="12"/>
  <c r="B864" i="12"/>
  <c r="C864" i="12"/>
  <c r="D864" i="12"/>
  <c r="E864" i="12"/>
  <c r="F864" i="12"/>
  <c r="G864" i="12"/>
  <c r="H864" i="12"/>
  <c r="I864" i="12"/>
  <c r="J864" i="12"/>
  <c r="K864" i="12"/>
  <c r="L864" i="12"/>
  <c r="B865" i="12"/>
  <c r="C865" i="12"/>
  <c r="D865" i="12"/>
  <c r="E865" i="12"/>
  <c r="F865" i="12"/>
  <c r="G865" i="12"/>
  <c r="H865" i="12"/>
  <c r="I865" i="12"/>
  <c r="J865" i="12"/>
  <c r="K865" i="12"/>
  <c r="L865" i="12"/>
  <c r="B866" i="12"/>
  <c r="C866" i="12"/>
  <c r="D866" i="12"/>
  <c r="E866" i="12"/>
  <c r="F866" i="12"/>
  <c r="G866" i="12"/>
  <c r="H866" i="12"/>
  <c r="I866" i="12"/>
  <c r="J866" i="12"/>
  <c r="K866" i="12"/>
  <c r="L866" i="12"/>
  <c r="B867" i="12"/>
  <c r="C867" i="12"/>
  <c r="D867" i="12"/>
  <c r="E867" i="12"/>
  <c r="F867" i="12"/>
  <c r="G867" i="12"/>
  <c r="H867" i="12"/>
  <c r="I867" i="12"/>
  <c r="J867" i="12"/>
  <c r="K867" i="12"/>
  <c r="L867" i="12"/>
  <c r="B868" i="12"/>
  <c r="C868" i="12"/>
  <c r="D868" i="12"/>
  <c r="E868" i="12"/>
  <c r="F868" i="12"/>
  <c r="G868" i="12"/>
  <c r="H868" i="12"/>
  <c r="I868" i="12"/>
  <c r="J868" i="12"/>
  <c r="K868" i="12"/>
  <c r="L868" i="12"/>
  <c r="B869" i="12"/>
  <c r="C869" i="12"/>
  <c r="D869" i="12"/>
  <c r="E869" i="12"/>
  <c r="F869" i="12"/>
  <c r="G869" i="12"/>
  <c r="H869" i="12"/>
  <c r="I869" i="12"/>
  <c r="J869" i="12"/>
  <c r="K869" i="12"/>
  <c r="L869" i="12"/>
  <c r="B870" i="12"/>
  <c r="C870" i="12"/>
  <c r="D870" i="12"/>
  <c r="E870" i="12"/>
  <c r="F870" i="12"/>
  <c r="G870" i="12"/>
  <c r="H870" i="12"/>
  <c r="I870" i="12"/>
  <c r="J870" i="12"/>
  <c r="K870" i="12"/>
  <c r="L870" i="12"/>
  <c r="B871" i="12"/>
  <c r="C871" i="12"/>
  <c r="D871" i="12"/>
  <c r="E871" i="12"/>
  <c r="F871" i="12"/>
  <c r="G871" i="12"/>
  <c r="H871" i="12"/>
  <c r="I871" i="12"/>
  <c r="J871" i="12"/>
  <c r="K871" i="12"/>
  <c r="L871" i="12"/>
  <c r="B872" i="12"/>
  <c r="C872" i="12"/>
  <c r="D872" i="12"/>
  <c r="E872" i="12"/>
  <c r="F872" i="12"/>
  <c r="G872" i="12"/>
  <c r="H872" i="12"/>
  <c r="I872" i="12"/>
  <c r="J872" i="12"/>
  <c r="K872" i="12"/>
  <c r="L872" i="12"/>
  <c r="B873" i="12"/>
  <c r="C873" i="12"/>
  <c r="D873" i="12"/>
  <c r="E873" i="12"/>
  <c r="F873" i="12"/>
  <c r="G873" i="12"/>
  <c r="H873" i="12"/>
  <c r="I873" i="12"/>
  <c r="J873" i="12"/>
  <c r="K873" i="12"/>
  <c r="L873" i="12"/>
  <c r="B874" i="12"/>
  <c r="C874" i="12"/>
  <c r="D874" i="12"/>
  <c r="E874" i="12"/>
  <c r="F874" i="12"/>
  <c r="G874" i="12"/>
  <c r="H874" i="12"/>
  <c r="I874" i="12"/>
  <c r="J874" i="12"/>
  <c r="K874" i="12"/>
  <c r="L874" i="12"/>
  <c r="B875" i="12"/>
  <c r="C875" i="12"/>
  <c r="D875" i="12"/>
  <c r="E875" i="12"/>
  <c r="F875" i="12"/>
  <c r="G875" i="12"/>
  <c r="H875" i="12"/>
  <c r="I875" i="12"/>
  <c r="J875" i="12"/>
  <c r="K875" i="12"/>
  <c r="L875" i="12"/>
  <c r="B876" i="12"/>
  <c r="C876" i="12"/>
  <c r="D876" i="12"/>
  <c r="E876" i="12"/>
  <c r="F876" i="12"/>
  <c r="G876" i="12"/>
  <c r="H876" i="12"/>
  <c r="I876" i="12"/>
  <c r="J876" i="12"/>
  <c r="K876" i="12"/>
  <c r="L876" i="12"/>
  <c r="B877" i="12"/>
  <c r="C877" i="12"/>
  <c r="D877" i="12"/>
  <c r="E877" i="12"/>
  <c r="F877" i="12"/>
  <c r="G877" i="12"/>
  <c r="H877" i="12"/>
  <c r="I877" i="12"/>
  <c r="J877" i="12"/>
  <c r="K877" i="12"/>
  <c r="L877" i="12"/>
  <c r="B878" i="12"/>
  <c r="C878" i="12"/>
  <c r="D878" i="12"/>
  <c r="E878" i="12"/>
  <c r="F878" i="12"/>
  <c r="G878" i="12"/>
  <c r="H878" i="12"/>
  <c r="I878" i="12"/>
  <c r="J878" i="12"/>
  <c r="K878" i="12"/>
  <c r="L878" i="12"/>
  <c r="B879" i="12"/>
  <c r="C879" i="12"/>
  <c r="D879" i="12"/>
  <c r="E879" i="12"/>
  <c r="F879" i="12"/>
  <c r="G879" i="12"/>
  <c r="H879" i="12"/>
  <c r="I879" i="12"/>
  <c r="J879" i="12"/>
  <c r="K879" i="12"/>
  <c r="L879" i="12"/>
  <c r="B880" i="12"/>
  <c r="C880" i="12"/>
  <c r="D880" i="12"/>
  <c r="E880" i="12"/>
  <c r="F880" i="12"/>
  <c r="G880" i="12"/>
  <c r="H880" i="12"/>
  <c r="I880" i="12"/>
  <c r="J880" i="12"/>
  <c r="K880" i="12"/>
  <c r="L880" i="12"/>
  <c r="B881" i="12"/>
  <c r="C881" i="12"/>
  <c r="D881" i="12"/>
  <c r="E881" i="12"/>
  <c r="F881" i="12"/>
  <c r="G881" i="12"/>
  <c r="H881" i="12"/>
  <c r="I881" i="12"/>
  <c r="J881" i="12"/>
  <c r="K881" i="12"/>
  <c r="L881" i="12"/>
  <c r="B882" i="12"/>
  <c r="C882" i="12"/>
  <c r="D882" i="12"/>
  <c r="E882" i="12"/>
  <c r="F882" i="12"/>
  <c r="G882" i="12"/>
  <c r="H882" i="12"/>
  <c r="I882" i="12"/>
  <c r="J882" i="12"/>
  <c r="K882" i="12"/>
  <c r="L882" i="12"/>
  <c r="B883" i="12"/>
  <c r="C883" i="12"/>
  <c r="D883" i="12"/>
  <c r="E883" i="12"/>
  <c r="F883" i="12"/>
  <c r="G883" i="12"/>
  <c r="H883" i="12"/>
  <c r="I883" i="12"/>
  <c r="J883" i="12"/>
  <c r="K883" i="12"/>
  <c r="L883" i="12"/>
  <c r="B884" i="12"/>
  <c r="C884" i="12"/>
  <c r="D884" i="12"/>
  <c r="E884" i="12"/>
  <c r="F884" i="12"/>
  <c r="G884" i="12"/>
  <c r="H884" i="12"/>
  <c r="I884" i="12"/>
  <c r="J884" i="12"/>
  <c r="K884" i="12"/>
  <c r="L884" i="12"/>
  <c r="B885" i="12"/>
  <c r="C885" i="12"/>
  <c r="D885" i="12"/>
  <c r="E885" i="12"/>
  <c r="F885" i="12"/>
  <c r="G885" i="12"/>
  <c r="H885" i="12"/>
  <c r="I885" i="12"/>
  <c r="J885" i="12"/>
  <c r="K885" i="12"/>
  <c r="L885" i="12"/>
  <c r="B886" i="12"/>
  <c r="C886" i="12"/>
  <c r="D886" i="12"/>
  <c r="E886" i="12"/>
  <c r="F886" i="12"/>
  <c r="G886" i="12"/>
  <c r="H886" i="12"/>
  <c r="I886" i="12"/>
  <c r="J886" i="12"/>
  <c r="K886" i="12"/>
  <c r="L886" i="12"/>
  <c r="B887" i="12"/>
  <c r="C887" i="12"/>
  <c r="D887" i="12"/>
  <c r="E887" i="12"/>
  <c r="F887" i="12"/>
  <c r="G887" i="12"/>
  <c r="H887" i="12"/>
  <c r="I887" i="12"/>
  <c r="J887" i="12"/>
  <c r="K887" i="12"/>
  <c r="L887" i="12"/>
  <c r="B888" i="12"/>
  <c r="C888" i="12"/>
  <c r="D888" i="12"/>
  <c r="E888" i="12"/>
  <c r="F888" i="12"/>
  <c r="G888" i="12"/>
  <c r="H888" i="12"/>
  <c r="I888" i="12"/>
  <c r="J888" i="12"/>
  <c r="K888" i="12"/>
  <c r="L888" i="12"/>
  <c r="B889" i="12"/>
  <c r="C889" i="12"/>
  <c r="D889" i="12"/>
  <c r="E889" i="12"/>
  <c r="F889" i="12"/>
  <c r="G889" i="12"/>
  <c r="H889" i="12"/>
  <c r="I889" i="12"/>
  <c r="J889" i="12"/>
  <c r="K889" i="12"/>
  <c r="L889" i="12"/>
  <c r="B890" i="12"/>
  <c r="C890" i="12"/>
  <c r="D890" i="12"/>
  <c r="E890" i="12"/>
  <c r="F890" i="12"/>
  <c r="G890" i="12"/>
  <c r="H890" i="12"/>
  <c r="I890" i="12"/>
  <c r="J890" i="12"/>
  <c r="K890" i="12"/>
  <c r="L890" i="12"/>
  <c r="B891" i="12"/>
  <c r="C891" i="12"/>
  <c r="D891" i="12"/>
  <c r="E891" i="12"/>
  <c r="F891" i="12"/>
  <c r="G891" i="12"/>
  <c r="H891" i="12"/>
  <c r="I891" i="12"/>
  <c r="J891" i="12"/>
  <c r="K891" i="12"/>
  <c r="L891" i="12"/>
  <c r="B892" i="12"/>
  <c r="C892" i="12"/>
  <c r="D892" i="12"/>
  <c r="E892" i="12"/>
  <c r="F892" i="12"/>
  <c r="G892" i="12"/>
  <c r="H892" i="12"/>
  <c r="I892" i="12"/>
  <c r="J892" i="12"/>
  <c r="K892" i="12"/>
  <c r="L892" i="12"/>
  <c r="B893" i="12"/>
  <c r="C893" i="12"/>
  <c r="D893" i="12"/>
  <c r="E893" i="12"/>
  <c r="F893" i="12"/>
  <c r="G893" i="12"/>
  <c r="H893" i="12"/>
  <c r="I893" i="12"/>
  <c r="J893" i="12"/>
  <c r="K893" i="12"/>
  <c r="L893" i="12"/>
  <c r="B894" i="12"/>
  <c r="C894" i="12"/>
  <c r="D894" i="12"/>
  <c r="E894" i="12"/>
  <c r="F894" i="12"/>
  <c r="G894" i="12"/>
  <c r="H894" i="12"/>
  <c r="I894" i="12"/>
  <c r="J894" i="12"/>
  <c r="K894" i="12"/>
  <c r="L894" i="12"/>
  <c r="B895" i="12"/>
  <c r="C895" i="12"/>
  <c r="D895" i="12"/>
  <c r="E895" i="12"/>
  <c r="F895" i="12"/>
  <c r="G895" i="12"/>
  <c r="H895" i="12"/>
  <c r="I895" i="12"/>
  <c r="J895" i="12"/>
  <c r="K895" i="12"/>
  <c r="L895" i="12"/>
  <c r="B896" i="12"/>
  <c r="C896" i="12"/>
  <c r="D896" i="12"/>
  <c r="E896" i="12"/>
  <c r="F896" i="12"/>
  <c r="G896" i="12"/>
  <c r="H896" i="12"/>
  <c r="I896" i="12"/>
  <c r="J896" i="12"/>
  <c r="K896" i="12"/>
  <c r="L896" i="12"/>
  <c r="B897" i="12"/>
  <c r="C897" i="12"/>
  <c r="D897" i="12"/>
  <c r="E897" i="12"/>
  <c r="F897" i="12"/>
  <c r="G897" i="12"/>
  <c r="H897" i="12"/>
  <c r="I897" i="12"/>
  <c r="J897" i="12"/>
  <c r="K897" i="12"/>
  <c r="L897" i="12"/>
  <c r="B898" i="12"/>
  <c r="C898" i="12"/>
  <c r="D898" i="12"/>
  <c r="E898" i="12"/>
  <c r="F898" i="12"/>
  <c r="G898" i="12"/>
  <c r="H898" i="12"/>
  <c r="I898" i="12"/>
  <c r="J898" i="12"/>
  <c r="K898" i="12"/>
  <c r="L898" i="12"/>
  <c r="B899" i="12"/>
  <c r="C899" i="12"/>
  <c r="D899" i="12"/>
  <c r="E899" i="12"/>
  <c r="F899" i="12"/>
  <c r="G899" i="12"/>
  <c r="H899" i="12"/>
  <c r="I899" i="12"/>
  <c r="J899" i="12"/>
  <c r="K899" i="12"/>
  <c r="L899" i="12"/>
  <c r="B900" i="12"/>
  <c r="C900" i="12"/>
  <c r="D900" i="12"/>
  <c r="E900" i="12"/>
  <c r="F900" i="12"/>
  <c r="G900" i="12"/>
  <c r="H900" i="12"/>
  <c r="I900" i="12"/>
  <c r="J900" i="12"/>
  <c r="K900" i="12"/>
  <c r="L900" i="12"/>
  <c r="B901" i="12"/>
  <c r="C901" i="12"/>
  <c r="D901" i="12"/>
  <c r="E901" i="12"/>
  <c r="F901" i="12"/>
  <c r="G901" i="12"/>
  <c r="H901" i="12"/>
  <c r="I901" i="12"/>
  <c r="J901" i="12"/>
  <c r="K901" i="12"/>
  <c r="L901" i="12"/>
  <c r="B902" i="12"/>
  <c r="C902" i="12"/>
  <c r="D902" i="12"/>
  <c r="E902" i="12"/>
  <c r="F902" i="12"/>
  <c r="G902" i="12"/>
  <c r="H902" i="12"/>
  <c r="I902" i="12"/>
  <c r="J902" i="12"/>
  <c r="K902" i="12"/>
  <c r="L902" i="12"/>
  <c r="B903" i="12"/>
  <c r="C903" i="12"/>
  <c r="D903" i="12"/>
  <c r="E903" i="12"/>
  <c r="F903" i="12"/>
  <c r="G903" i="12"/>
  <c r="H903" i="12"/>
  <c r="I903" i="12"/>
  <c r="J903" i="12"/>
  <c r="K903" i="12"/>
  <c r="L903" i="12"/>
  <c r="B904" i="12"/>
  <c r="C904" i="12"/>
  <c r="D904" i="12"/>
  <c r="E904" i="12"/>
  <c r="F904" i="12"/>
  <c r="G904" i="12"/>
  <c r="H904" i="12"/>
  <c r="I904" i="12"/>
  <c r="J904" i="12"/>
  <c r="K904" i="12"/>
  <c r="L904" i="12"/>
  <c r="B905" i="12"/>
  <c r="C905" i="12"/>
  <c r="D905" i="12"/>
  <c r="E905" i="12"/>
  <c r="F905" i="12"/>
  <c r="G905" i="12"/>
  <c r="H905" i="12"/>
  <c r="I905" i="12"/>
  <c r="J905" i="12"/>
  <c r="K905" i="12"/>
  <c r="L905" i="12"/>
  <c r="B906" i="12"/>
  <c r="C906" i="12"/>
  <c r="D906" i="12"/>
  <c r="E906" i="12"/>
  <c r="F906" i="12"/>
  <c r="G906" i="12"/>
  <c r="H906" i="12"/>
  <c r="I906" i="12"/>
  <c r="J906" i="12"/>
  <c r="K906" i="12"/>
  <c r="L906" i="12"/>
  <c r="B907" i="12"/>
  <c r="C907" i="12"/>
  <c r="D907" i="12"/>
  <c r="E907" i="12"/>
  <c r="F907" i="12"/>
  <c r="G907" i="12"/>
  <c r="H907" i="12"/>
  <c r="I907" i="12"/>
  <c r="J907" i="12"/>
  <c r="K907" i="12"/>
  <c r="L907" i="12"/>
  <c r="B908" i="12"/>
  <c r="C908" i="12"/>
  <c r="D908" i="12"/>
  <c r="E908" i="12"/>
  <c r="F908" i="12"/>
  <c r="G908" i="12"/>
  <c r="H908" i="12"/>
  <c r="I908" i="12"/>
  <c r="J908" i="12"/>
  <c r="K908" i="12"/>
  <c r="L908" i="12"/>
  <c r="B909" i="12"/>
  <c r="C909" i="12"/>
  <c r="D909" i="12"/>
  <c r="E909" i="12"/>
  <c r="F909" i="12"/>
  <c r="G909" i="12"/>
  <c r="H909" i="12"/>
  <c r="I909" i="12"/>
  <c r="J909" i="12"/>
  <c r="K909" i="12"/>
  <c r="L909" i="12"/>
  <c r="B910" i="12"/>
  <c r="C910" i="12"/>
  <c r="D910" i="12"/>
  <c r="E910" i="12"/>
  <c r="F910" i="12"/>
  <c r="G910" i="12"/>
  <c r="H910" i="12"/>
  <c r="I910" i="12"/>
  <c r="J910" i="12"/>
  <c r="K910" i="12"/>
  <c r="L910" i="12"/>
  <c r="B911" i="12"/>
  <c r="C911" i="12"/>
  <c r="D911" i="12"/>
  <c r="E911" i="12"/>
  <c r="F911" i="12"/>
  <c r="G911" i="12"/>
  <c r="H911" i="12"/>
  <c r="I911" i="12"/>
  <c r="J911" i="12"/>
  <c r="K911" i="12"/>
  <c r="L911" i="12"/>
  <c r="B912" i="12"/>
  <c r="C912" i="12"/>
  <c r="D912" i="12"/>
  <c r="E912" i="12"/>
  <c r="F912" i="12"/>
  <c r="G912" i="12"/>
  <c r="H912" i="12"/>
  <c r="I912" i="12"/>
  <c r="J912" i="12"/>
  <c r="K912" i="12"/>
  <c r="L912" i="12"/>
  <c r="B913" i="12"/>
  <c r="C913" i="12"/>
  <c r="D913" i="12"/>
  <c r="E913" i="12"/>
  <c r="F913" i="12"/>
  <c r="G913" i="12"/>
  <c r="H913" i="12"/>
  <c r="I913" i="12"/>
  <c r="J913" i="12"/>
  <c r="K913" i="12"/>
  <c r="L913" i="12"/>
  <c r="B914" i="12"/>
  <c r="C914" i="12"/>
  <c r="D914" i="12"/>
  <c r="E914" i="12"/>
  <c r="F914" i="12"/>
  <c r="G914" i="12"/>
  <c r="H914" i="12"/>
  <c r="I914" i="12"/>
  <c r="J914" i="12"/>
  <c r="K914" i="12"/>
  <c r="L914" i="12"/>
  <c r="B915" i="12"/>
  <c r="C915" i="12"/>
  <c r="D915" i="12"/>
  <c r="E915" i="12"/>
  <c r="F915" i="12"/>
  <c r="G915" i="12"/>
  <c r="H915" i="12"/>
  <c r="I915" i="12"/>
  <c r="J915" i="12"/>
  <c r="K915" i="12"/>
  <c r="L915" i="12"/>
  <c r="B916" i="12"/>
  <c r="C916" i="12"/>
  <c r="D916" i="12"/>
  <c r="E916" i="12"/>
  <c r="F916" i="12"/>
  <c r="G916" i="12"/>
  <c r="H916" i="12"/>
  <c r="I916" i="12"/>
  <c r="J916" i="12"/>
  <c r="K916" i="12"/>
  <c r="L916" i="12"/>
  <c r="B917" i="12"/>
  <c r="C917" i="12"/>
  <c r="D917" i="12"/>
  <c r="E917" i="12"/>
  <c r="F917" i="12"/>
  <c r="G917" i="12"/>
  <c r="H917" i="12"/>
  <c r="I917" i="12"/>
  <c r="J917" i="12"/>
  <c r="K917" i="12"/>
  <c r="L917" i="12"/>
  <c r="B918" i="12"/>
  <c r="C918" i="12"/>
  <c r="D918" i="12"/>
  <c r="E918" i="12"/>
  <c r="F918" i="12"/>
  <c r="G918" i="12"/>
  <c r="H918" i="12"/>
  <c r="I918" i="12"/>
  <c r="J918" i="12"/>
  <c r="K918" i="12"/>
  <c r="L918" i="12"/>
  <c r="B919" i="12"/>
  <c r="C919" i="12"/>
  <c r="D919" i="12"/>
  <c r="E919" i="12"/>
  <c r="F919" i="12"/>
  <c r="G919" i="12"/>
  <c r="H919" i="12"/>
  <c r="I919" i="12"/>
  <c r="J919" i="12"/>
  <c r="K919" i="12"/>
  <c r="L919" i="12"/>
  <c r="B920" i="12"/>
  <c r="C920" i="12"/>
  <c r="D920" i="12"/>
  <c r="E920" i="12"/>
  <c r="F920" i="12"/>
  <c r="G920" i="12"/>
  <c r="H920" i="12"/>
  <c r="I920" i="12"/>
  <c r="J920" i="12"/>
  <c r="K920" i="12"/>
  <c r="L920" i="12"/>
  <c r="B921" i="12"/>
  <c r="C921" i="12"/>
  <c r="D921" i="12"/>
  <c r="E921" i="12"/>
  <c r="F921" i="12"/>
  <c r="G921" i="12"/>
  <c r="H921" i="12"/>
  <c r="I921" i="12"/>
  <c r="J921" i="12"/>
  <c r="K921" i="12"/>
  <c r="L921" i="12"/>
  <c r="B922" i="12"/>
  <c r="C922" i="12"/>
  <c r="D922" i="12"/>
  <c r="E922" i="12"/>
  <c r="F922" i="12"/>
  <c r="G922" i="12"/>
  <c r="H922" i="12"/>
  <c r="I922" i="12"/>
  <c r="J922" i="12"/>
  <c r="K922" i="12"/>
  <c r="L922" i="12"/>
  <c r="B923" i="12"/>
  <c r="C923" i="12"/>
  <c r="D923" i="12"/>
  <c r="E923" i="12"/>
  <c r="F923" i="12"/>
  <c r="G923" i="12"/>
  <c r="H923" i="12"/>
  <c r="I923" i="12"/>
  <c r="J923" i="12"/>
  <c r="K923" i="12"/>
  <c r="L923" i="12"/>
  <c r="B924" i="12"/>
  <c r="C924" i="12"/>
  <c r="D924" i="12"/>
  <c r="E924" i="12"/>
  <c r="F924" i="12"/>
  <c r="G924" i="12"/>
  <c r="H924" i="12"/>
  <c r="I924" i="12"/>
  <c r="J924" i="12"/>
  <c r="K924" i="12"/>
  <c r="L924" i="12"/>
  <c r="B925" i="12"/>
  <c r="C925" i="12"/>
  <c r="D925" i="12"/>
  <c r="E925" i="12"/>
  <c r="F925" i="12"/>
  <c r="G925" i="12"/>
  <c r="H925" i="12"/>
  <c r="I925" i="12"/>
  <c r="J925" i="12"/>
  <c r="K925" i="12"/>
  <c r="L925" i="12"/>
  <c r="B926" i="12"/>
  <c r="C926" i="12"/>
  <c r="D926" i="12"/>
  <c r="E926" i="12"/>
  <c r="F926" i="12"/>
  <c r="G926" i="12"/>
  <c r="H926" i="12"/>
  <c r="I926" i="12"/>
  <c r="J926" i="12"/>
  <c r="K926" i="12"/>
  <c r="L926" i="12"/>
  <c r="B927" i="12"/>
  <c r="C927" i="12"/>
  <c r="D927" i="12"/>
  <c r="E927" i="12"/>
  <c r="F927" i="12"/>
  <c r="G927" i="12"/>
  <c r="H927" i="12"/>
  <c r="I927" i="12"/>
  <c r="J927" i="12"/>
  <c r="K927" i="12"/>
  <c r="L927" i="12"/>
  <c r="B928" i="12"/>
  <c r="C928" i="12"/>
  <c r="D928" i="12"/>
  <c r="E928" i="12"/>
  <c r="F928" i="12"/>
  <c r="G928" i="12"/>
  <c r="H928" i="12"/>
  <c r="I928" i="12"/>
  <c r="J928" i="12"/>
  <c r="K928" i="12"/>
  <c r="L928" i="12"/>
  <c r="B929" i="12"/>
  <c r="C929" i="12"/>
  <c r="D929" i="12"/>
  <c r="E929" i="12"/>
  <c r="F929" i="12"/>
  <c r="G929" i="12"/>
  <c r="H929" i="12"/>
  <c r="I929" i="12"/>
  <c r="J929" i="12"/>
  <c r="K929" i="12"/>
  <c r="L929" i="12"/>
  <c r="B930" i="12"/>
  <c r="C930" i="12"/>
  <c r="D930" i="12"/>
  <c r="E930" i="12"/>
  <c r="F930" i="12"/>
  <c r="G930" i="12"/>
  <c r="H930" i="12"/>
  <c r="I930" i="12"/>
  <c r="J930" i="12"/>
  <c r="K930" i="12"/>
  <c r="L930" i="12"/>
  <c r="B931" i="12"/>
  <c r="C931" i="12"/>
  <c r="D931" i="12"/>
  <c r="E931" i="12"/>
  <c r="F931" i="12"/>
  <c r="G931" i="12"/>
  <c r="H931" i="12"/>
  <c r="I931" i="12"/>
  <c r="J931" i="12"/>
  <c r="K931" i="12"/>
  <c r="L931" i="12"/>
  <c r="B932" i="12"/>
  <c r="C932" i="12"/>
  <c r="D932" i="12"/>
  <c r="E932" i="12"/>
  <c r="F932" i="12"/>
  <c r="G932" i="12"/>
  <c r="H932" i="12"/>
  <c r="I932" i="12"/>
  <c r="J932" i="12"/>
  <c r="K932" i="12"/>
  <c r="L932" i="12"/>
  <c r="B933" i="12"/>
  <c r="C933" i="12"/>
  <c r="D933" i="12"/>
  <c r="E933" i="12"/>
  <c r="F933" i="12"/>
  <c r="G933" i="12"/>
  <c r="H933" i="12"/>
  <c r="I933" i="12"/>
  <c r="J933" i="12"/>
  <c r="K933" i="12"/>
  <c r="L933" i="12"/>
  <c r="B934" i="12"/>
  <c r="C934" i="12"/>
  <c r="D934" i="12"/>
  <c r="E934" i="12"/>
  <c r="F934" i="12"/>
  <c r="G934" i="12"/>
  <c r="H934" i="12"/>
  <c r="I934" i="12"/>
  <c r="J934" i="12"/>
  <c r="K934" i="12"/>
  <c r="L934" i="12"/>
  <c r="B935" i="12"/>
  <c r="C935" i="12"/>
  <c r="D935" i="12"/>
  <c r="E935" i="12"/>
  <c r="F935" i="12"/>
  <c r="G935" i="12"/>
  <c r="H935" i="12"/>
  <c r="I935" i="12"/>
  <c r="J935" i="12"/>
  <c r="K935" i="12"/>
  <c r="L935" i="12"/>
  <c r="B936" i="12"/>
  <c r="C936" i="12"/>
  <c r="D936" i="12"/>
  <c r="E936" i="12"/>
  <c r="F936" i="12"/>
  <c r="G936" i="12"/>
  <c r="H936" i="12"/>
  <c r="I936" i="12"/>
  <c r="J936" i="12"/>
  <c r="K936" i="12"/>
  <c r="L936" i="12"/>
  <c r="B937" i="12"/>
  <c r="C937" i="12"/>
  <c r="D937" i="12"/>
  <c r="E937" i="12"/>
  <c r="F937" i="12"/>
  <c r="G937" i="12"/>
  <c r="H937" i="12"/>
  <c r="I937" i="12"/>
  <c r="J937" i="12"/>
  <c r="K937" i="12"/>
  <c r="L937" i="12"/>
  <c r="B938" i="12"/>
  <c r="C938" i="12"/>
  <c r="D938" i="12"/>
  <c r="E938" i="12"/>
  <c r="F938" i="12"/>
  <c r="G938" i="12"/>
  <c r="H938" i="12"/>
  <c r="I938" i="12"/>
  <c r="J938" i="12"/>
  <c r="K938" i="12"/>
  <c r="L938" i="12"/>
  <c r="B939" i="12"/>
  <c r="C939" i="12"/>
  <c r="D939" i="12"/>
  <c r="E939" i="12"/>
  <c r="F939" i="12"/>
  <c r="G939" i="12"/>
  <c r="H939" i="12"/>
  <c r="I939" i="12"/>
  <c r="J939" i="12"/>
  <c r="K939" i="12"/>
  <c r="L939" i="12"/>
  <c r="B940" i="12"/>
  <c r="C940" i="12"/>
  <c r="D940" i="12"/>
  <c r="E940" i="12"/>
  <c r="F940" i="12"/>
  <c r="G940" i="12"/>
  <c r="H940" i="12"/>
  <c r="I940" i="12"/>
  <c r="J940" i="12"/>
  <c r="K940" i="12"/>
  <c r="L940" i="12"/>
  <c r="B941" i="12"/>
  <c r="C941" i="12"/>
  <c r="D941" i="12"/>
  <c r="E941" i="12"/>
  <c r="F941" i="12"/>
  <c r="G941" i="12"/>
  <c r="H941" i="12"/>
  <c r="I941" i="12"/>
  <c r="J941" i="12"/>
  <c r="K941" i="12"/>
  <c r="L941" i="12"/>
  <c r="B942" i="12"/>
  <c r="C942" i="12"/>
  <c r="D942" i="12"/>
  <c r="E942" i="12"/>
  <c r="F942" i="12"/>
  <c r="G942" i="12"/>
  <c r="H942" i="12"/>
  <c r="I942" i="12"/>
  <c r="J942" i="12"/>
  <c r="K942" i="12"/>
  <c r="L942" i="12"/>
  <c r="B943" i="12"/>
  <c r="C943" i="12"/>
  <c r="D943" i="12"/>
  <c r="E943" i="12"/>
  <c r="F943" i="12"/>
  <c r="G943" i="12"/>
  <c r="H943" i="12"/>
  <c r="I943" i="12"/>
  <c r="J943" i="12"/>
  <c r="K943" i="12"/>
  <c r="L943" i="12"/>
  <c r="B944" i="12"/>
  <c r="C944" i="12"/>
  <c r="D944" i="12"/>
  <c r="E944" i="12"/>
  <c r="F944" i="12"/>
  <c r="G944" i="12"/>
  <c r="H944" i="12"/>
  <c r="I944" i="12"/>
  <c r="J944" i="12"/>
  <c r="K944" i="12"/>
  <c r="L944" i="12"/>
  <c r="B945" i="12"/>
  <c r="C945" i="12"/>
  <c r="D945" i="12"/>
  <c r="E945" i="12"/>
  <c r="F945" i="12"/>
  <c r="G945" i="12"/>
  <c r="H945" i="12"/>
  <c r="I945" i="12"/>
  <c r="J945" i="12"/>
  <c r="K945" i="12"/>
  <c r="L945" i="12"/>
  <c r="B946" i="12"/>
  <c r="C946" i="12"/>
  <c r="D946" i="12"/>
  <c r="E946" i="12"/>
  <c r="F946" i="12"/>
  <c r="G946" i="12"/>
  <c r="H946" i="12"/>
  <c r="I946" i="12"/>
  <c r="J946" i="12"/>
  <c r="K946" i="12"/>
  <c r="L946" i="12"/>
  <c r="B947" i="12"/>
  <c r="C947" i="12"/>
  <c r="D947" i="12"/>
  <c r="E947" i="12"/>
  <c r="F947" i="12"/>
  <c r="G947" i="12"/>
  <c r="H947" i="12"/>
  <c r="I947" i="12"/>
  <c r="J947" i="12"/>
  <c r="K947" i="12"/>
  <c r="L947" i="12"/>
  <c r="B948" i="12"/>
  <c r="C948" i="12"/>
  <c r="D948" i="12"/>
  <c r="E948" i="12"/>
  <c r="F948" i="12"/>
  <c r="G948" i="12"/>
  <c r="H948" i="12"/>
  <c r="I948" i="12"/>
  <c r="J948" i="12"/>
  <c r="K948" i="12"/>
  <c r="L948" i="12"/>
  <c r="B949" i="12"/>
  <c r="C949" i="12"/>
  <c r="D949" i="12"/>
  <c r="E949" i="12"/>
  <c r="F949" i="12"/>
  <c r="G949" i="12"/>
  <c r="H949" i="12"/>
  <c r="I949" i="12"/>
  <c r="J949" i="12"/>
  <c r="K949" i="12"/>
  <c r="L949" i="12"/>
  <c r="B950" i="12"/>
  <c r="C950" i="12"/>
  <c r="D950" i="12"/>
  <c r="E950" i="12"/>
  <c r="F950" i="12"/>
  <c r="G950" i="12"/>
  <c r="H950" i="12"/>
  <c r="I950" i="12"/>
  <c r="J950" i="12"/>
  <c r="K950" i="12"/>
  <c r="L950" i="12"/>
  <c r="B951" i="12"/>
  <c r="C951" i="12"/>
  <c r="D951" i="12"/>
  <c r="E951" i="12"/>
  <c r="F951" i="12"/>
  <c r="G951" i="12"/>
  <c r="H951" i="12"/>
  <c r="I951" i="12"/>
  <c r="J951" i="12"/>
  <c r="K951" i="12"/>
  <c r="L951" i="12"/>
  <c r="B952" i="12"/>
  <c r="C952" i="12"/>
  <c r="D952" i="12"/>
  <c r="E952" i="12"/>
  <c r="F952" i="12"/>
  <c r="G952" i="12"/>
  <c r="H952" i="12"/>
  <c r="I952" i="12"/>
  <c r="J952" i="12"/>
  <c r="K952" i="12"/>
  <c r="L952" i="12"/>
  <c r="B953" i="12"/>
  <c r="C953" i="12"/>
  <c r="D953" i="12"/>
  <c r="E953" i="12"/>
  <c r="F953" i="12"/>
  <c r="G953" i="12"/>
  <c r="H953" i="12"/>
  <c r="I953" i="12"/>
  <c r="J953" i="12"/>
  <c r="K953" i="12"/>
  <c r="L953" i="12"/>
  <c r="B954" i="12"/>
  <c r="C954" i="12"/>
  <c r="D954" i="12"/>
  <c r="E954" i="12"/>
  <c r="F954" i="12"/>
  <c r="G954" i="12"/>
  <c r="H954" i="12"/>
  <c r="I954" i="12"/>
  <c r="J954" i="12"/>
  <c r="K954" i="12"/>
  <c r="L954" i="12"/>
  <c r="B955" i="12"/>
  <c r="C955" i="12"/>
  <c r="D955" i="12"/>
  <c r="E955" i="12"/>
  <c r="F955" i="12"/>
  <c r="G955" i="12"/>
  <c r="H955" i="12"/>
  <c r="I955" i="12"/>
  <c r="J955" i="12"/>
  <c r="K955" i="12"/>
  <c r="L955" i="12"/>
  <c r="B956" i="12"/>
  <c r="C956" i="12"/>
  <c r="D956" i="12"/>
  <c r="E956" i="12"/>
  <c r="F956" i="12"/>
  <c r="G956" i="12"/>
  <c r="H956" i="12"/>
  <c r="I956" i="12"/>
  <c r="J956" i="12"/>
  <c r="K956" i="12"/>
  <c r="L956" i="12"/>
  <c r="B957" i="12"/>
  <c r="C957" i="12"/>
  <c r="D957" i="12"/>
  <c r="E957" i="12"/>
  <c r="F957" i="12"/>
  <c r="G957" i="12"/>
  <c r="H957" i="12"/>
  <c r="I957" i="12"/>
  <c r="J957" i="12"/>
  <c r="K957" i="12"/>
  <c r="L957" i="12"/>
  <c r="B958" i="12"/>
  <c r="C958" i="12"/>
  <c r="D958" i="12"/>
  <c r="E958" i="12"/>
  <c r="F958" i="12"/>
  <c r="G958" i="12"/>
  <c r="H958" i="12"/>
  <c r="I958" i="12"/>
  <c r="J958" i="12"/>
  <c r="K958" i="12"/>
  <c r="L958" i="12"/>
  <c r="B959" i="12"/>
  <c r="C959" i="12"/>
  <c r="D959" i="12"/>
  <c r="E959" i="12"/>
  <c r="F959" i="12"/>
  <c r="G959" i="12"/>
  <c r="H959" i="12"/>
  <c r="I959" i="12"/>
  <c r="J959" i="12"/>
  <c r="K959" i="12"/>
  <c r="L959" i="12"/>
  <c r="B960" i="12"/>
  <c r="C960" i="12"/>
  <c r="D960" i="12"/>
  <c r="E960" i="12"/>
  <c r="F960" i="12"/>
  <c r="G960" i="12"/>
  <c r="H960" i="12"/>
  <c r="I960" i="12"/>
  <c r="J960" i="12"/>
  <c r="K960" i="12"/>
  <c r="L960" i="12"/>
  <c r="B961" i="12"/>
  <c r="C961" i="12"/>
  <c r="D961" i="12"/>
  <c r="E961" i="12"/>
  <c r="F961" i="12"/>
  <c r="G961" i="12"/>
  <c r="H961" i="12"/>
  <c r="I961" i="12"/>
  <c r="J961" i="12"/>
  <c r="K961" i="12"/>
  <c r="L961" i="12"/>
  <c r="B962" i="12"/>
  <c r="C962" i="12"/>
  <c r="D962" i="12"/>
  <c r="E962" i="12"/>
  <c r="F962" i="12"/>
  <c r="G962" i="12"/>
  <c r="H962" i="12"/>
  <c r="I962" i="12"/>
  <c r="J962" i="12"/>
  <c r="K962" i="12"/>
  <c r="L962" i="12"/>
  <c r="B963" i="12"/>
  <c r="C963" i="12"/>
  <c r="D963" i="12"/>
  <c r="E963" i="12"/>
  <c r="F963" i="12"/>
  <c r="G963" i="12"/>
  <c r="H963" i="12"/>
  <c r="I963" i="12"/>
  <c r="J963" i="12"/>
  <c r="K963" i="12"/>
  <c r="L963" i="12"/>
  <c r="B964" i="12"/>
  <c r="C964" i="12"/>
  <c r="D964" i="12"/>
  <c r="E964" i="12"/>
  <c r="F964" i="12"/>
  <c r="G964" i="12"/>
  <c r="H964" i="12"/>
  <c r="I964" i="12"/>
  <c r="J964" i="12"/>
  <c r="K964" i="12"/>
  <c r="L964" i="12"/>
  <c r="B965" i="12"/>
  <c r="C965" i="12"/>
  <c r="D965" i="12"/>
  <c r="E965" i="12"/>
  <c r="F965" i="12"/>
  <c r="G965" i="12"/>
  <c r="H965" i="12"/>
  <c r="I965" i="12"/>
  <c r="J965" i="12"/>
  <c r="K965" i="12"/>
  <c r="L965" i="12"/>
  <c r="B966" i="12"/>
  <c r="C966" i="12"/>
  <c r="D966" i="12"/>
  <c r="E966" i="12"/>
  <c r="F966" i="12"/>
  <c r="G966" i="12"/>
  <c r="H966" i="12"/>
  <c r="I966" i="12"/>
  <c r="J966" i="12"/>
  <c r="K966" i="12"/>
  <c r="L966" i="12"/>
  <c r="B967" i="12"/>
  <c r="C967" i="12"/>
  <c r="D967" i="12"/>
  <c r="E967" i="12"/>
  <c r="F967" i="12"/>
  <c r="G967" i="12"/>
  <c r="H967" i="12"/>
  <c r="I967" i="12"/>
  <c r="J967" i="12"/>
  <c r="K967" i="12"/>
  <c r="L967" i="12"/>
  <c r="B968" i="12"/>
  <c r="C968" i="12"/>
  <c r="D968" i="12"/>
  <c r="E968" i="12"/>
  <c r="F968" i="12"/>
  <c r="G968" i="12"/>
  <c r="H968" i="12"/>
  <c r="I968" i="12"/>
  <c r="J968" i="12"/>
  <c r="K968" i="12"/>
  <c r="L968" i="12"/>
  <c r="B969" i="12"/>
  <c r="C969" i="12"/>
  <c r="D969" i="12"/>
  <c r="E969" i="12"/>
  <c r="F969" i="12"/>
  <c r="G969" i="12"/>
  <c r="H969" i="12"/>
  <c r="I969" i="12"/>
  <c r="J969" i="12"/>
  <c r="K969" i="12"/>
  <c r="L969" i="12"/>
  <c r="B970" i="12"/>
  <c r="C970" i="12"/>
  <c r="D970" i="12"/>
  <c r="E970" i="12"/>
  <c r="F970" i="12"/>
  <c r="G970" i="12"/>
  <c r="H970" i="12"/>
  <c r="I970" i="12"/>
  <c r="J970" i="12"/>
  <c r="K970" i="12"/>
  <c r="L970" i="12"/>
  <c r="B971" i="12"/>
  <c r="C971" i="12"/>
  <c r="D971" i="12"/>
  <c r="E971" i="12"/>
  <c r="F971" i="12"/>
  <c r="G971" i="12"/>
  <c r="H971" i="12"/>
  <c r="I971" i="12"/>
  <c r="J971" i="12"/>
  <c r="K971" i="12"/>
  <c r="L971" i="12"/>
  <c r="B972" i="12"/>
  <c r="C972" i="12"/>
  <c r="D972" i="12"/>
  <c r="E972" i="12"/>
  <c r="F972" i="12"/>
  <c r="G972" i="12"/>
  <c r="H972" i="12"/>
  <c r="I972" i="12"/>
  <c r="J972" i="12"/>
  <c r="K972" i="12"/>
  <c r="L972" i="12"/>
  <c r="B973" i="12"/>
  <c r="C973" i="12"/>
  <c r="D973" i="12"/>
  <c r="E973" i="12"/>
  <c r="F973" i="12"/>
  <c r="G973" i="12"/>
  <c r="H973" i="12"/>
  <c r="I973" i="12"/>
  <c r="J973" i="12"/>
  <c r="K973" i="12"/>
  <c r="L973" i="12"/>
  <c r="B974" i="12"/>
  <c r="C974" i="12"/>
  <c r="D974" i="12"/>
  <c r="E974" i="12"/>
  <c r="F974" i="12"/>
  <c r="G974" i="12"/>
  <c r="H974" i="12"/>
  <c r="I974" i="12"/>
  <c r="J974" i="12"/>
  <c r="K974" i="12"/>
  <c r="L974" i="12"/>
  <c r="B975" i="12"/>
  <c r="C975" i="12"/>
  <c r="D975" i="12"/>
  <c r="E975" i="12"/>
  <c r="F975" i="12"/>
  <c r="G975" i="12"/>
  <c r="H975" i="12"/>
  <c r="I975" i="12"/>
  <c r="J975" i="12"/>
  <c r="K975" i="12"/>
  <c r="L975" i="12"/>
  <c r="B976" i="12"/>
  <c r="C976" i="12"/>
  <c r="D976" i="12"/>
  <c r="E976" i="12"/>
  <c r="F976" i="12"/>
  <c r="G976" i="12"/>
  <c r="H976" i="12"/>
  <c r="I976" i="12"/>
  <c r="J976" i="12"/>
  <c r="K976" i="12"/>
  <c r="L976" i="12"/>
  <c r="B977" i="12"/>
  <c r="C977" i="12"/>
  <c r="D977" i="12"/>
  <c r="E977" i="12"/>
  <c r="F977" i="12"/>
  <c r="G977" i="12"/>
  <c r="H977" i="12"/>
  <c r="I977" i="12"/>
  <c r="J977" i="12"/>
  <c r="K977" i="12"/>
  <c r="L977" i="12"/>
  <c r="B978" i="12"/>
  <c r="C978" i="12"/>
  <c r="D978" i="12"/>
  <c r="E978" i="12"/>
  <c r="F978" i="12"/>
  <c r="G978" i="12"/>
  <c r="H978" i="12"/>
  <c r="I978" i="12"/>
  <c r="J978" i="12"/>
  <c r="K978" i="12"/>
  <c r="L978" i="12"/>
  <c r="B979" i="12"/>
  <c r="C979" i="12"/>
  <c r="D979" i="12"/>
  <c r="E979" i="12"/>
  <c r="F979" i="12"/>
  <c r="G979" i="12"/>
  <c r="H979" i="12"/>
  <c r="I979" i="12"/>
  <c r="J979" i="12"/>
  <c r="K979" i="12"/>
  <c r="L979" i="12"/>
  <c r="B980" i="12"/>
  <c r="C980" i="12"/>
  <c r="D980" i="12"/>
  <c r="E980" i="12"/>
  <c r="F980" i="12"/>
  <c r="G980" i="12"/>
  <c r="H980" i="12"/>
  <c r="I980" i="12"/>
  <c r="J980" i="12"/>
  <c r="K980" i="12"/>
  <c r="L980" i="12"/>
  <c r="B981" i="12"/>
  <c r="C981" i="12"/>
  <c r="D981" i="12"/>
  <c r="E981" i="12"/>
  <c r="F981" i="12"/>
  <c r="G981" i="12"/>
  <c r="H981" i="12"/>
  <c r="I981" i="12"/>
  <c r="J981" i="12"/>
  <c r="K981" i="12"/>
  <c r="L981" i="12"/>
  <c r="B982" i="12"/>
  <c r="C982" i="12"/>
  <c r="D982" i="12"/>
  <c r="E982" i="12"/>
  <c r="F982" i="12"/>
  <c r="G982" i="12"/>
  <c r="H982" i="12"/>
  <c r="I982" i="12"/>
  <c r="J982" i="12"/>
  <c r="K982" i="12"/>
  <c r="L982" i="12"/>
  <c r="B983" i="12"/>
  <c r="C983" i="12"/>
  <c r="D983" i="12"/>
  <c r="E983" i="12"/>
  <c r="F983" i="12"/>
  <c r="G983" i="12"/>
  <c r="H983" i="12"/>
  <c r="I983" i="12"/>
  <c r="J983" i="12"/>
  <c r="K983" i="12"/>
  <c r="L983" i="12"/>
  <c r="B984" i="12"/>
  <c r="C984" i="12"/>
  <c r="D984" i="12"/>
  <c r="E984" i="12"/>
  <c r="F984" i="12"/>
  <c r="G984" i="12"/>
  <c r="H984" i="12"/>
  <c r="I984" i="12"/>
  <c r="J984" i="12"/>
  <c r="K984" i="12"/>
  <c r="L984" i="12"/>
  <c r="B985" i="12"/>
  <c r="C985" i="12"/>
  <c r="D985" i="12"/>
  <c r="E985" i="12"/>
  <c r="F985" i="12"/>
  <c r="G985" i="12"/>
  <c r="H985" i="12"/>
  <c r="I985" i="12"/>
  <c r="J985" i="12"/>
  <c r="K985" i="12"/>
  <c r="L985" i="12"/>
  <c r="B986" i="12"/>
  <c r="C986" i="12"/>
  <c r="D986" i="12"/>
  <c r="E986" i="12"/>
  <c r="F986" i="12"/>
  <c r="G986" i="12"/>
  <c r="H986" i="12"/>
  <c r="I986" i="12"/>
  <c r="J986" i="12"/>
  <c r="K986" i="12"/>
  <c r="L986" i="12"/>
  <c r="B987" i="12"/>
  <c r="C987" i="12"/>
  <c r="D987" i="12"/>
  <c r="E987" i="12"/>
  <c r="F987" i="12"/>
  <c r="G987" i="12"/>
  <c r="H987" i="12"/>
  <c r="I987" i="12"/>
  <c r="J987" i="12"/>
  <c r="K987" i="12"/>
  <c r="L987" i="12"/>
  <c r="B988" i="12"/>
  <c r="C988" i="12"/>
  <c r="D988" i="12"/>
  <c r="E988" i="12"/>
  <c r="F988" i="12"/>
  <c r="G988" i="12"/>
  <c r="H988" i="12"/>
  <c r="I988" i="12"/>
  <c r="J988" i="12"/>
  <c r="K988" i="12"/>
  <c r="L988" i="12"/>
  <c r="B989" i="12"/>
  <c r="C989" i="12"/>
  <c r="D989" i="12"/>
  <c r="E989" i="12"/>
  <c r="F989" i="12"/>
  <c r="G989" i="12"/>
  <c r="H989" i="12"/>
  <c r="I989" i="12"/>
  <c r="J989" i="12"/>
  <c r="K989" i="12"/>
  <c r="L989" i="12"/>
  <c r="B990" i="12"/>
  <c r="C990" i="12"/>
  <c r="D990" i="12"/>
  <c r="E990" i="12"/>
  <c r="F990" i="12"/>
  <c r="G990" i="12"/>
  <c r="H990" i="12"/>
  <c r="I990" i="12"/>
  <c r="J990" i="12"/>
  <c r="K990" i="12"/>
  <c r="L990" i="12"/>
  <c r="B991" i="12"/>
  <c r="C991" i="12"/>
  <c r="D991" i="12"/>
  <c r="E991" i="12"/>
  <c r="F991" i="12"/>
  <c r="G991" i="12"/>
  <c r="H991" i="12"/>
  <c r="I991" i="12"/>
  <c r="J991" i="12"/>
  <c r="K991" i="12"/>
  <c r="L991" i="12"/>
  <c r="B992" i="12"/>
  <c r="C992" i="12"/>
  <c r="D992" i="12"/>
  <c r="E992" i="12"/>
  <c r="F992" i="12"/>
  <c r="G992" i="12"/>
  <c r="H992" i="12"/>
  <c r="I992" i="12"/>
  <c r="J992" i="12"/>
  <c r="K992" i="12"/>
  <c r="L992" i="12"/>
  <c r="B993" i="12"/>
  <c r="C993" i="12"/>
  <c r="D993" i="12"/>
  <c r="E993" i="12"/>
  <c r="F993" i="12"/>
  <c r="G993" i="12"/>
  <c r="H993" i="12"/>
  <c r="I993" i="12"/>
  <c r="J993" i="12"/>
  <c r="K993" i="12"/>
  <c r="L993" i="12"/>
  <c r="B994" i="12"/>
  <c r="C994" i="12"/>
  <c r="D994" i="12"/>
  <c r="E994" i="12"/>
  <c r="F994" i="12"/>
  <c r="G994" i="12"/>
  <c r="H994" i="12"/>
  <c r="I994" i="12"/>
  <c r="J994" i="12"/>
  <c r="K994" i="12"/>
  <c r="L994" i="12"/>
  <c r="B995" i="12"/>
  <c r="C995" i="12"/>
  <c r="D995" i="12"/>
  <c r="E995" i="12"/>
  <c r="F995" i="12"/>
  <c r="G995" i="12"/>
  <c r="H995" i="12"/>
  <c r="I995" i="12"/>
  <c r="J995" i="12"/>
  <c r="K995" i="12"/>
  <c r="L995" i="12"/>
  <c r="B996" i="12"/>
  <c r="C996" i="12"/>
  <c r="D996" i="12"/>
  <c r="E996" i="12"/>
  <c r="F996" i="12"/>
  <c r="G996" i="12"/>
  <c r="H996" i="12"/>
  <c r="I996" i="12"/>
  <c r="J996" i="12"/>
  <c r="K996" i="12"/>
  <c r="L996" i="12"/>
  <c r="B997" i="12"/>
  <c r="C997" i="12"/>
  <c r="D997" i="12"/>
  <c r="E997" i="12"/>
  <c r="F997" i="12"/>
  <c r="G997" i="12"/>
  <c r="H997" i="12"/>
  <c r="I997" i="12"/>
  <c r="J997" i="12"/>
  <c r="K997" i="12"/>
  <c r="L997" i="12"/>
  <c r="B998" i="12"/>
  <c r="C998" i="12"/>
  <c r="D998" i="12"/>
  <c r="E998" i="12"/>
  <c r="F998" i="12"/>
  <c r="G998" i="12"/>
  <c r="H998" i="12"/>
  <c r="I998" i="12"/>
  <c r="J998" i="12"/>
  <c r="K998" i="12"/>
  <c r="L998" i="12"/>
  <c r="B999" i="12"/>
  <c r="C999" i="12"/>
  <c r="D999" i="12"/>
  <c r="E999" i="12"/>
  <c r="F999" i="12"/>
  <c r="G999" i="12"/>
  <c r="H999" i="12"/>
  <c r="I999" i="12"/>
  <c r="J999" i="12"/>
  <c r="K999" i="12"/>
  <c r="L999" i="12"/>
  <c r="B1000" i="12"/>
  <c r="C1000" i="12"/>
  <c r="D1000" i="12"/>
  <c r="E1000" i="12"/>
  <c r="F1000" i="12"/>
  <c r="G1000" i="12"/>
  <c r="H1000" i="12"/>
  <c r="I1000" i="12"/>
  <c r="J1000" i="12"/>
  <c r="K1000" i="12"/>
  <c r="L1000" i="12"/>
  <c r="B1001" i="12"/>
  <c r="C1001" i="12"/>
  <c r="D1001" i="12"/>
  <c r="E1001" i="12"/>
  <c r="F1001" i="12"/>
  <c r="G1001" i="12"/>
  <c r="H1001" i="12"/>
  <c r="I1001" i="12"/>
  <c r="J1001" i="12"/>
  <c r="K1001" i="12"/>
  <c r="L1001" i="12"/>
  <c r="B1002" i="12"/>
  <c r="C1002" i="12"/>
  <c r="D1002" i="12"/>
  <c r="E1002" i="12"/>
  <c r="F1002" i="12"/>
  <c r="G1002" i="12"/>
  <c r="H1002" i="12"/>
  <c r="I1002" i="12"/>
  <c r="J1002" i="12"/>
  <c r="K1002" i="12"/>
  <c r="L1002" i="12"/>
  <c r="B1003" i="12"/>
  <c r="C1003" i="12"/>
  <c r="D1003" i="12"/>
  <c r="E1003" i="12"/>
  <c r="F1003" i="12"/>
  <c r="G1003" i="12"/>
  <c r="H1003" i="12"/>
  <c r="I1003" i="12"/>
  <c r="J1003" i="12"/>
  <c r="K1003" i="12"/>
  <c r="L1003" i="12"/>
  <c r="B1004" i="12"/>
  <c r="C1004" i="12"/>
  <c r="D1004" i="12"/>
  <c r="E1004" i="12"/>
  <c r="F1004" i="12"/>
  <c r="G1004" i="12"/>
  <c r="H1004" i="12"/>
  <c r="I1004" i="12"/>
  <c r="J1004" i="12"/>
  <c r="K1004" i="12"/>
  <c r="L1004" i="12"/>
  <c r="B1005" i="12"/>
  <c r="C1005" i="12"/>
  <c r="D1005" i="12"/>
  <c r="E1005" i="12"/>
  <c r="F1005" i="12"/>
  <c r="G1005" i="12"/>
  <c r="H1005" i="12"/>
  <c r="I1005" i="12"/>
  <c r="J1005" i="12"/>
  <c r="K1005" i="12"/>
  <c r="L1005" i="12"/>
  <c r="B1006" i="12"/>
  <c r="C1006" i="12"/>
  <c r="D1006" i="12"/>
  <c r="E1006" i="12"/>
  <c r="F1006" i="12"/>
  <c r="G1006" i="12"/>
  <c r="H1006" i="12"/>
  <c r="I1006" i="12"/>
  <c r="J1006" i="12"/>
  <c r="K1006" i="12"/>
  <c r="L1006" i="12"/>
  <c r="B1007" i="12"/>
  <c r="C1007" i="12"/>
  <c r="D1007" i="12"/>
  <c r="E1007" i="12"/>
  <c r="F1007" i="12"/>
  <c r="G1007" i="12"/>
  <c r="H1007" i="12"/>
  <c r="I1007" i="12"/>
  <c r="J1007" i="12"/>
  <c r="K1007" i="12"/>
  <c r="L1007" i="12"/>
  <c r="B1008" i="12"/>
  <c r="C1008" i="12"/>
  <c r="D1008" i="12"/>
  <c r="E1008" i="12"/>
  <c r="F1008" i="12"/>
  <c r="G1008" i="12"/>
  <c r="H1008" i="12"/>
  <c r="I1008" i="12"/>
  <c r="J1008" i="12"/>
  <c r="K1008" i="12"/>
  <c r="L1008" i="12"/>
  <c r="B1009" i="12"/>
  <c r="C1009" i="12"/>
  <c r="D1009" i="12"/>
  <c r="E1009" i="12"/>
  <c r="F1009" i="12"/>
  <c r="G1009" i="12"/>
  <c r="H1009" i="12"/>
  <c r="I1009" i="12"/>
  <c r="J1009" i="12"/>
  <c r="K1009" i="12"/>
  <c r="L1009" i="12"/>
  <c r="B1010" i="12"/>
  <c r="C1010" i="12"/>
  <c r="D1010" i="12"/>
  <c r="E1010" i="12"/>
  <c r="F1010" i="12"/>
  <c r="G1010" i="12"/>
  <c r="H1010" i="12"/>
  <c r="I1010" i="12"/>
  <c r="J1010" i="12"/>
  <c r="K1010" i="12"/>
  <c r="L1010" i="12"/>
  <c r="B1011" i="12"/>
  <c r="C1011" i="12"/>
  <c r="D1011" i="12"/>
  <c r="E1011" i="12"/>
  <c r="F1011" i="12"/>
  <c r="G1011" i="12"/>
  <c r="H1011" i="12"/>
  <c r="I1011" i="12"/>
  <c r="J1011" i="12"/>
  <c r="K1011" i="12"/>
  <c r="L1011" i="12"/>
  <c r="B1012" i="12"/>
  <c r="C1012" i="12"/>
  <c r="D1012" i="12"/>
  <c r="E1012" i="12"/>
  <c r="F1012" i="12"/>
  <c r="G1012" i="12"/>
  <c r="H1012" i="12"/>
  <c r="I1012" i="12"/>
  <c r="J1012" i="12"/>
  <c r="K1012" i="12"/>
  <c r="L1012" i="12"/>
  <c r="B1013" i="12"/>
  <c r="C1013" i="12"/>
  <c r="D1013" i="12"/>
  <c r="E1013" i="12"/>
  <c r="F1013" i="12"/>
  <c r="G1013" i="12"/>
  <c r="H1013" i="12"/>
  <c r="I1013" i="12"/>
  <c r="J1013" i="12"/>
  <c r="K1013" i="12"/>
  <c r="L1013" i="12"/>
  <c r="B1014" i="12"/>
  <c r="C1014" i="12"/>
  <c r="D1014" i="12"/>
  <c r="E1014" i="12"/>
  <c r="F1014" i="12"/>
  <c r="G1014" i="12"/>
  <c r="H1014" i="12"/>
  <c r="I1014" i="12"/>
  <c r="J1014" i="12"/>
  <c r="K1014" i="12"/>
  <c r="L1014" i="12"/>
  <c r="B1015" i="12"/>
  <c r="C1015" i="12"/>
  <c r="D1015" i="12"/>
  <c r="E1015" i="12"/>
  <c r="F1015" i="12"/>
  <c r="G1015" i="12"/>
  <c r="H1015" i="12"/>
  <c r="I1015" i="12"/>
  <c r="J1015" i="12"/>
  <c r="K1015" i="12"/>
  <c r="L1015" i="12"/>
  <c r="B1016" i="12"/>
  <c r="C1016" i="12"/>
  <c r="D1016" i="12"/>
  <c r="E1016" i="12"/>
  <c r="F1016" i="12"/>
  <c r="G1016" i="12"/>
  <c r="H1016" i="12"/>
  <c r="I1016" i="12"/>
  <c r="J1016" i="12"/>
  <c r="K1016" i="12"/>
  <c r="L1016" i="12"/>
  <c r="B1017" i="12"/>
  <c r="C1017" i="12"/>
  <c r="D1017" i="12"/>
  <c r="E1017" i="12"/>
  <c r="F1017" i="12"/>
  <c r="G1017" i="12"/>
  <c r="H1017" i="12"/>
  <c r="I1017" i="12"/>
  <c r="J1017" i="12"/>
  <c r="K1017" i="12"/>
  <c r="L1017" i="12"/>
  <c r="B1018" i="12"/>
  <c r="C1018" i="12"/>
  <c r="D1018" i="12"/>
  <c r="E1018" i="12"/>
  <c r="F1018" i="12"/>
  <c r="G1018" i="12"/>
  <c r="H1018" i="12"/>
  <c r="I1018" i="12"/>
  <c r="J1018" i="12"/>
  <c r="K1018" i="12"/>
  <c r="L1018" i="12"/>
  <c r="B1019" i="12"/>
  <c r="C1019" i="12"/>
  <c r="D1019" i="12"/>
  <c r="E1019" i="12"/>
  <c r="F1019" i="12"/>
  <c r="G1019" i="12"/>
  <c r="H1019" i="12"/>
  <c r="I1019" i="12"/>
  <c r="J1019" i="12"/>
  <c r="K1019" i="12"/>
  <c r="L1019" i="12"/>
  <c r="B1020" i="12"/>
  <c r="C1020" i="12"/>
  <c r="D1020" i="12"/>
  <c r="E1020" i="12"/>
  <c r="F1020" i="12"/>
  <c r="G1020" i="12"/>
  <c r="H1020" i="12"/>
  <c r="I1020" i="12"/>
  <c r="J1020" i="12"/>
  <c r="K1020" i="12"/>
  <c r="L1020" i="12"/>
  <c r="B1021" i="12"/>
  <c r="C1021" i="12"/>
  <c r="D1021" i="12"/>
  <c r="E1021" i="12"/>
  <c r="F1021" i="12"/>
  <c r="G1021" i="12"/>
  <c r="H1021" i="12"/>
  <c r="I1021" i="12"/>
  <c r="J1021" i="12"/>
  <c r="K1021" i="12"/>
  <c r="L1021" i="12"/>
  <c r="B1022" i="12"/>
  <c r="C1022" i="12"/>
  <c r="D1022" i="12"/>
  <c r="E1022" i="12"/>
  <c r="F1022" i="12"/>
  <c r="G1022" i="12"/>
  <c r="H1022" i="12"/>
  <c r="I1022" i="12"/>
  <c r="J1022" i="12"/>
  <c r="K1022" i="12"/>
  <c r="L1022" i="12"/>
  <c r="B1023" i="12"/>
  <c r="C1023" i="12"/>
  <c r="D1023" i="12"/>
  <c r="E1023" i="12"/>
  <c r="F1023" i="12"/>
  <c r="G1023" i="12"/>
  <c r="H1023" i="12"/>
  <c r="I1023" i="12"/>
  <c r="J1023" i="12"/>
  <c r="K1023" i="12"/>
  <c r="L1023" i="12"/>
  <c r="B1024" i="12"/>
  <c r="C1024" i="12"/>
  <c r="D1024" i="12"/>
  <c r="E1024" i="12"/>
  <c r="F1024" i="12"/>
  <c r="G1024" i="12"/>
  <c r="H1024" i="12"/>
  <c r="I1024" i="12"/>
  <c r="J1024" i="12"/>
  <c r="K1024" i="12"/>
  <c r="L1024" i="12"/>
  <c r="B1025" i="12"/>
  <c r="C1025" i="12"/>
  <c r="D1025" i="12"/>
  <c r="E1025" i="12"/>
  <c r="F1025" i="12"/>
  <c r="G1025" i="12"/>
  <c r="H1025" i="12"/>
  <c r="I1025" i="12"/>
  <c r="J1025" i="12"/>
  <c r="K1025" i="12"/>
  <c r="L1025" i="12"/>
  <c r="B1026" i="12"/>
  <c r="C1026" i="12"/>
  <c r="D1026" i="12"/>
  <c r="E1026" i="12"/>
  <c r="F1026" i="12"/>
  <c r="G1026" i="12"/>
  <c r="H1026" i="12"/>
  <c r="I1026" i="12"/>
  <c r="J1026" i="12"/>
  <c r="K1026" i="12"/>
  <c r="L1026" i="12"/>
  <c r="B1027" i="12"/>
  <c r="C1027" i="12"/>
  <c r="D1027" i="12"/>
  <c r="E1027" i="12"/>
  <c r="F1027" i="12"/>
  <c r="G1027" i="12"/>
  <c r="H1027" i="12"/>
  <c r="I1027" i="12"/>
  <c r="J1027" i="12"/>
  <c r="K1027" i="12"/>
  <c r="L1027" i="12"/>
  <c r="B1028" i="12"/>
  <c r="C1028" i="12"/>
  <c r="D1028" i="12"/>
  <c r="E1028" i="12"/>
  <c r="F1028" i="12"/>
  <c r="G1028" i="12"/>
  <c r="H1028" i="12"/>
  <c r="I1028" i="12"/>
  <c r="J1028" i="12"/>
  <c r="K1028" i="12"/>
  <c r="L1028" i="12"/>
  <c r="B1029" i="12"/>
  <c r="C1029" i="12"/>
  <c r="D1029" i="12"/>
  <c r="E1029" i="12"/>
  <c r="F1029" i="12"/>
  <c r="G1029" i="12"/>
  <c r="H1029" i="12"/>
  <c r="I1029" i="12"/>
  <c r="J1029" i="12"/>
  <c r="K1029" i="12"/>
  <c r="L1029" i="12"/>
  <c r="B1030" i="12"/>
  <c r="C1030" i="12"/>
  <c r="D1030" i="12"/>
  <c r="E1030" i="12"/>
  <c r="F1030" i="12"/>
  <c r="G1030" i="12"/>
  <c r="H1030" i="12"/>
  <c r="I1030" i="12"/>
  <c r="J1030" i="12"/>
  <c r="K1030" i="12"/>
  <c r="L1030" i="12"/>
  <c r="B1031" i="12"/>
  <c r="C1031" i="12"/>
  <c r="D1031" i="12"/>
  <c r="E1031" i="12"/>
  <c r="F1031" i="12"/>
  <c r="G1031" i="12"/>
  <c r="H1031" i="12"/>
  <c r="I1031" i="12"/>
  <c r="J1031" i="12"/>
  <c r="K1031" i="12"/>
  <c r="L1031" i="12"/>
  <c r="B1032" i="12"/>
  <c r="C1032" i="12"/>
  <c r="D1032" i="12"/>
  <c r="E1032" i="12"/>
  <c r="F1032" i="12"/>
  <c r="G1032" i="12"/>
  <c r="H1032" i="12"/>
  <c r="I1032" i="12"/>
  <c r="J1032" i="12"/>
  <c r="K1032" i="12"/>
  <c r="L1032" i="12"/>
  <c r="B1033" i="12"/>
  <c r="C1033" i="12"/>
  <c r="D1033" i="12"/>
  <c r="E1033" i="12"/>
  <c r="F1033" i="12"/>
  <c r="G1033" i="12"/>
  <c r="H1033" i="12"/>
  <c r="I1033" i="12"/>
  <c r="J1033" i="12"/>
  <c r="K1033" i="12"/>
  <c r="L1033" i="12"/>
  <c r="B1034" i="12"/>
  <c r="C1034" i="12"/>
  <c r="D1034" i="12"/>
  <c r="E1034" i="12"/>
  <c r="F1034" i="12"/>
  <c r="G1034" i="12"/>
  <c r="H1034" i="12"/>
  <c r="I1034" i="12"/>
  <c r="J1034" i="12"/>
  <c r="K1034" i="12"/>
  <c r="L1034" i="12"/>
  <c r="B1035" i="12"/>
  <c r="C1035" i="12"/>
  <c r="D1035" i="12"/>
  <c r="E1035" i="12"/>
  <c r="F1035" i="12"/>
  <c r="G1035" i="12"/>
  <c r="H1035" i="12"/>
  <c r="I1035" i="12"/>
  <c r="J1035" i="12"/>
  <c r="K1035" i="12"/>
  <c r="L1035" i="12"/>
  <c r="B1036" i="12"/>
  <c r="C1036" i="12"/>
  <c r="D1036" i="12"/>
  <c r="E1036" i="12"/>
  <c r="F1036" i="12"/>
  <c r="G1036" i="12"/>
  <c r="H1036" i="12"/>
  <c r="I1036" i="12"/>
  <c r="J1036" i="12"/>
  <c r="K1036" i="12"/>
  <c r="L1036" i="12"/>
  <c r="B1037" i="12"/>
  <c r="C1037" i="12"/>
  <c r="D1037" i="12"/>
  <c r="E1037" i="12"/>
  <c r="F1037" i="12"/>
  <c r="G1037" i="12"/>
  <c r="H1037" i="12"/>
  <c r="I1037" i="12"/>
  <c r="J1037" i="12"/>
  <c r="K1037" i="12"/>
  <c r="L1037" i="12"/>
  <c r="B1038" i="12"/>
  <c r="C1038" i="12"/>
  <c r="D1038" i="12"/>
  <c r="E1038" i="12"/>
  <c r="F1038" i="12"/>
  <c r="G1038" i="12"/>
  <c r="H1038" i="12"/>
  <c r="I1038" i="12"/>
  <c r="J1038" i="12"/>
  <c r="K1038" i="12"/>
  <c r="L1038" i="12"/>
  <c r="B1039" i="12"/>
  <c r="C1039" i="12"/>
  <c r="D1039" i="12"/>
  <c r="E1039" i="12"/>
  <c r="F1039" i="12"/>
  <c r="G1039" i="12"/>
  <c r="H1039" i="12"/>
  <c r="I1039" i="12"/>
  <c r="J1039" i="12"/>
  <c r="K1039" i="12"/>
  <c r="L1039" i="12"/>
  <c r="B1040" i="12"/>
  <c r="C1040" i="12"/>
  <c r="D1040" i="12"/>
  <c r="E1040" i="12"/>
  <c r="F1040" i="12"/>
  <c r="G1040" i="12"/>
  <c r="H1040" i="12"/>
  <c r="I1040" i="12"/>
  <c r="J1040" i="12"/>
  <c r="K1040" i="12"/>
  <c r="L1040" i="12"/>
  <c r="B1041" i="12"/>
  <c r="C1041" i="12"/>
  <c r="D1041" i="12"/>
  <c r="E1041" i="12"/>
  <c r="F1041" i="12"/>
  <c r="G1041" i="12"/>
  <c r="H1041" i="12"/>
  <c r="I1041" i="12"/>
  <c r="J1041" i="12"/>
  <c r="K1041" i="12"/>
  <c r="L1041" i="12"/>
  <c r="B1042" i="12"/>
  <c r="C1042" i="12"/>
  <c r="D1042" i="12"/>
  <c r="E1042" i="12"/>
  <c r="F1042" i="12"/>
  <c r="G1042" i="12"/>
  <c r="H1042" i="12"/>
  <c r="I1042" i="12"/>
  <c r="J1042" i="12"/>
  <c r="K1042" i="12"/>
  <c r="L1042" i="12"/>
  <c r="B1043" i="12"/>
  <c r="C1043" i="12"/>
  <c r="D1043" i="12"/>
  <c r="E1043" i="12"/>
  <c r="F1043" i="12"/>
  <c r="G1043" i="12"/>
  <c r="H1043" i="12"/>
  <c r="I1043" i="12"/>
  <c r="J1043" i="12"/>
  <c r="K1043" i="12"/>
  <c r="L1043" i="12"/>
  <c r="B1044" i="12"/>
  <c r="C1044" i="12"/>
  <c r="D1044" i="12"/>
  <c r="E1044" i="12"/>
  <c r="F1044" i="12"/>
  <c r="G1044" i="12"/>
  <c r="H1044" i="12"/>
  <c r="I1044" i="12"/>
  <c r="J1044" i="12"/>
  <c r="K1044" i="12"/>
  <c r="L1044" i="12"/>
  <c r="B1045" i="12"/>
  <c r="C1045" i="12"/>
  <c r="D1045" i="12"/>
  <c r="E1045" i="12"/>
  <c r="F1045" i="12"/>
  <c r="G1045" i="12"/>
  <c r="H1045" i="12"/>
  <c r="I1045" i="12"/>
  <c r="J1045" i="12"/>
  <c r="K1045" i="12"/>
  <c r="L1045" i="12"/>
  <c r="B1046" i="12"/>
  <c r="C1046" i="12"/>
  <c r="D1046" i="12"/>
  <c r="E1046" i="12"/>
  <c r="F1046" i="12"/>
  <c r="G1046" i="12"/>
  <c r="H1046" i="12"/>
  <c r="I1046" i="12"/>
  <c r="J1046" i="12"/>
  <c r="K1046" i="12"/>
  <c r="L1046" i="12"/>
  <c r="B1047" i="12"/>
  <c r="C1047" i="12"/>
  <c r="D1047" i="12"/>
  <c r="E1047" i="12"/>
  <c r="F1047" i="12"/>
  <c r="G1047" i="12"/>
  <c r="H1047" i="12"/>
  <c r="I1047" i="12"/>
  <c r="J1047" i="12"/>
  <c r="K1047" i="12"/>
  <c r="L1047" i="12"/>
  <c r="B1048" i="12"/>
  <c r="C1048" i="12"/>
  <c r="D1048" i="12"/>
  <c r="E1048" i="12"/>
  <c r="F1048" i="12"/>
  <c r="G1048" i="12"/>
  <c r="H1048" i="12"/>
  <c r="I1048" i="12"/>
  <c r="J1048" i="12"/>
  <c r="K1048" i="12"/>
  <c r="L1048" i="12"/>
  <c r="B1049" i="12"/>
  <c r="C1049" i="12"/>
  <c r="D1049" i="12"/>
  <c r="E1049" i="12"/>
  <c r="F1049" i="12"/>
  <c r="G1049" i="12"/>
  <c r="H1049" i="12"/>
  <c r="I1049" i="12"/>
  <c r="J1049" i="12"/>
  <c r="K1049" i="12"/>
  <c r="L1049" i="12"/>
  <c r="B1050" i="12"/>
  <c r="C1050" i="12"/>
  <c r="D1050" i="12"/>
  <c r="E1050" i="12"/>
  <c r="F1050" i="12"/>
  <c r="G1050" i="12"/>
  <c r="H1050" i="12"/>
  <c r="I1050" i="12"/>
  <c r="J1050" i="12"/>
  <c r="K1050" i="12"/>
  <c r="L1050" i="12"/>
  <c r="B1051" i="12"/>
  <c r="C1051" i="12"/>
  <c r="D1051" i="12"/>
  <c r="E1051" i="12"/>
  <c r="F1051" i="12"/>
  <c r="G1051" i="12"/>
  <c r="H1051" i="12"/>
  <c r="I1051" i="12"/>
  <c r="J1051" i="12"/>
  <c r="K1051" i="12"/>
  <c r="L1051" i="12"/>
  <c r="B1052" i="12"/>
  <c r="C1052" i="12"/>
  <c r="D1052" i="12"/>
  <c r="E1052" i="12"/>
  <c r="F1052" i="12"/>
  <c r="G1052" i="12"/>
  <c r="H1052" i="12"/>
  <c r="I1052" i="12"/>
  <c r="J1052" i="12"/>
  <c r="K1052" i="12"/>
  <c r="L1052" i="12"/>
  <c r="B1053" i="12"/>
  <c r="C1053" i="12"/>
  <c r="D1053" i="12"/>
  <c r="E1053" i="12"/>
  <c r="F1053" i="12"/>
  <c r="G1053" i="12"/>
  <c r="H1053" i="12"/>
  <c r="I1053" i="12"/>
  <c r="J1053" i="12"/>
  <c r="K1053" i="12"/>
  <c r="L1053" i="12"/>
  <c r="B1054" i="12"/>
  <c r="C1054" i="12"/>
  <c r="D1054" i="12"/>
  <c r="E1054" i="12"/>
  <c r="F1054" i="12"/>
  <c r="G1054" i="12"/>
  <c r="H1054" i="12"/>
  <c r="I1054" i="12"/>
  <c r="J1054" i="12"/>
  <c r="K1054" i="12"/>
  <c r="L1054" i="12"/>
  <c r="B1055" i="12"/>
  <c r="C1055" i="12"/>
  <c r="D1055" i="12"/>
  <c r="E1055" i="12"/>
  <c r="F1055" i="12"/>
  <c r="G1055" i="12"/>
  <c r="H1055" i="12"/>
  <c r="I1055" i="12"/>
  <c r="J1055" i="12"/>
  <c r="K1055" i="12"/>
  <c r="L1055" i="12"/>
  <c r="B1056" i="12"/>
  <c r="C1056" i="12"/>
  <c r="D1056" i="12"/>
  <c r="E1056" i="12"/>
  <c r="F1056" i="12"/>
  <c r="G1056" i="12"/>
  <c r="H1056" i="12"/>
  <c r="I1056" i="12"/>
  <c r="J1056" i="12"/>
  <c r="K1056" i="12"/>
  <c r="L1056" i="12"/>
  <c r="B1057" i="12"/>
  <c r="C1057" i="12"/>
  <c r="D1057" i="12"/>
  <c r="E1057" i="12"/>
  <c r="F1057" i="12"/>
  <c r="G1057" i="12"/>
  <c r="H1057" i="12"/>
  <c r="I1057" i="12"/>
  <c r="J1057" i="12"/>
  <c r="K1057" i="12"/>
  <c r="L1057" i="12"/>
  <c r="B1058" i="12"/>
  <c r="C1058" i="12"/>
  <c r="D1058" i="12"/>
  <c r="E1058" i="12"/>
  <c r="F1058" i="12"/>
  <c r="G1058" i="12"/>
  <c r="H1058" i="12"/>
  <c r="I1058" i="12"/>
  <c r="J1058" i="12"/>
  <c r="K1058" i="12"/>
  <c r="L1058" i="12"/>
  <c r="B1059" i="12"/>
  <c r="C1059" i="12"/>
  <c r="D1059" i="12"/>
  <c r="E1059" i="12"/>
  <c r="F1059" i="12"/>
  <c r="G1059" i="12"/>
  <c r="H1059" i="12"/>
  <c r="I1059" i="12"/>
  <c r="J1059" i="12"/>
  <c r="K1059" i="12"/>
  <c r="L1059" i="12"/>
  <c r="B1060" i="12"/>
  <c r="C1060" i="12"/>
  <c r="D1060" i="12"/>
  <c r="E1060" i="12"/>
  <c r="F1060" i="12"/>
  <c r="G1060" i="12"/>
  <c r="H1060" i="12"/>
  <c r="I1060" i="12"/>
  <c r="J1060" i="12"/>
  <c r="K1060" i="12"/>
  <c r="L1060" i="12"/>
  <c r="B1061" i="12"/>
  <c r="C1061" i="12"/>
  <c r="D1061" i="12"/>
  <c r="E1061" i="12"/>
  <c r="F1061" i="12"/>
  <c r="G1061" i="12"/>
  <c r="H1061" i="12"/>
  <c r="I1061" i="12"/>
  <c r="J1061" i="12"/>
  <c r="K1061" i="12"/>
  <c r="L1061" i="12"/>
  <c r="B1062" i="12"/>
  <c r="C1062" i="12"/>
  <c r="D1062" i="12"/>
  <c r="E1062" i="12"/>
  <c r="F1062" i="12"/>
  <c r="G1062" i="12"/>
  <c r="H1062" i="12"/>
  <c r="I1062" i="12"/>
  <c r="J1062" i="12"/>
  <c r="K1062" i="12"/>
  <c r="L1062" i="12"/>
  <c r="B1063" i="12"/>
  <c r="C1063" i="12"/>
  <c r="D1063" i="12"/>
  <c r="E1063" i="12"/>
  <c r="F1063" i="12"/>
  <c r="G1063" i="12"/>
  <c r="H1063" i="12"/>
  <c r="I1063" i="12"/>
  <c r="J1063" i="12"/>
  <c r="K1063" i="12"/>
  <c r="L1063" i="12"/>
  <c r="B1064" i="12"/>
  <c r="C1064" i="12"/>
  <c r="D1064" i="12"/>
  <c r="E1064" i="12"/>
  <c r="F1064" i="12"/>
  <c r="G1064" i="12"/>
  <c r="H1064" i="12"/>
  <c r="I1064" i="12"/>
  <c r="J1064" i="12"/>
  <c r="K1064" i="12"/>
  <c r="L1064" i="12"/>
  <c r="B1065" i="12"/>
  <c r="C1065" i="12"/>
  <c r="D1065" i="12"/>
  <c r="E1065" i="12"/>
  <c r="F1065" i="12"/>
  <c r="G1065" i="12"/>
  <c r="H1065" i="12"/>
  <c r="I1065" i="12"/>
  <c r="J1065" i="12"/>
  <c r="K1065" i="12"/>
  <c r="L1065" i="12"/>
  <c r="B1066" i="12"/>
  <c r="C1066" i="12"/>
  <c r="D1066" i="12"/>
  <c r="E1066" i="12"/>
  <c r="F1066" i="12"/>
  <c r="G1066" i="12"/>
  <c r="H1066" i="12"/>
  <c r="I1066" i="12"/>
  <c r="J1066" i="12"/>
  <c r="K1066" i="12"/>
  <c r="L1066" i="12"/>
  <c r="B1067" i="12"/>
  <c r="C1067" i="12"/>
  <c r="D1067" i="12"/>
  <c r="E1067" i="12"/>
  <c r="F1067" i="12"/>
  <c r="G1067" i="12"/>
  <c r="H1067" i="12"/>
  <c r="I1067" i="12"/>
  <c r="J1067" i="12"/>
  <c r="K1067" i="12"/>
  <c r="L1067" i="12"/>
  <c r="B1068" i="12"/>
  <c r="C1068" i="12"/>
  <c r="D1068" i="12"/>
  <c r="E1068" i="12"/>
  <c r="F1068" i="12"/>
  <c r="G1068" i="12"/>
  <c r="H1068" i="12"/>
  <c r="I1068" i="12"/>
  <c r="J1068" i="12"/>
  <c r="K1068" i="12"/>
  <c r="L1068" i="12"/>
  <c r="B1069" i="12"/>
  <c r="C1069" i="12"/>
  <c r="D1069" i="12"/>
  <c r="E1069" i="12"/>
  <c r="F1069" i="12"/>
  <c r="G1069" i="12"/>
  <c r="H1069" i="12"/>
  <c r="I1069" i="12"/>
  <c r="J1069" i="12"/>
  <c r="K1069" i="12"/>
  <c r="L1069" i="12"/>
  <c r="B1070" i="12"/>
  <c r="C1070" i="12"/>
  <c r="D1070" i="12"/>
  <c r="E1070" i="12"/>
  <c r="F1070" i="12"/>
  <c r="G1070" i="12"/>
  <c r="H1070" i="12"/>
  <c r="I1070" i="12"/>
  <c r="J1070" i="12"/>
  <c r="K1070" i="12"/>
  <c r="L1070" i="12"/>
  <c r="B1071" i="12"/>
  <c r="C1071" i="12"/>
  <c r="D1071" i="12"/>
  <c r="E1071" i="12"/>
  <c r="F1071" i="12"/>
  <c r="G1071" i="12"/>
  <c r="H1071" i="12"/>
  <c r="I1071" i="12"/>
  <c r="J1071" i="12"/>
  <c r="K1071" i="12"/>
  <c r="L1071" i="12"/>
  <c r="B1072" i="12"/>
  <c r="C1072" i="12"/>
  <c r="D1072" i="12"/>
  <c r="E1072" i="12"/>
  <c r="F1072" i="12"/>
  <c r="G1072" i="12"/>
  <c r="H1072" i="12"/>
  <c r="I1072" i="12"/>
  <c r="J1072" i="12"/>
  <c r="K1072" i="12"/>
  <c r="L1072" i="12"/>
  <c r="B1073" i="12"/>
  <c r="C1073" i="12"/>
  <c r="D1073" i="12"/>
  <c r="E1073" i="12"/>
  <c r="F1073" i="12"/>
  <c r="G1073" i="12"/>
  <c r="H1073" i="12"/>
  <c r="I1073" i="12"/>
  <c r="J1073" i="12"/>
  <c r="K1073" i="12"/>
  <c r="L1073" i="12"/>
  <c r="B1074" i="12"/>
  <c r="C1074" i="12"/>
  <c r="D1074" i="12"/>
  <c r="E1074" i="12"/>
  <c r="F1074" i="12"/>
  <c r="G1074" i="12"/>
  <c r="H1074" i="12"/>
  <c r="I1074" i="12"/>
  <c r="J1074" i="12"/>
  <c r="K1074" i="12"/>
  <c r="L1074" i="12"/>
  <c r="B1075" i="12"/>
  <c r="C1075" i="12"/>
  <c r="D1075" i="12"/>
  <c r="E1075" i="12"/>
  <c r="F1075" i="12"/>
  <c r="G1075" i="12"/>
  <c r="H1075" i="12"/>
  <c r="I1075" i="12"/>
  <c r="J1075" i="12"/>
  <c r="K1075" i="12"/>
  <c r="L1075" i="12"/>
  <c r="B1076" i="12"/>
  <c r="C1076" i="12"/>
  <c r="D1076" i="12"/>
  <c r="E1076" i="12"/>
  <c r="F1076" i="12"/>
  <c r="G1076" i="12"/>
  <c r="H1076" i="12"/>
  <c r="I1076" i="12"/>
  <c r="J1076" i="12"/>
  <c r="K1076" i="12"/>
  <c r="L1076" i="12"/>
  <c r="B1077" i="12"/>
  <c r="C1077" i="12"/>
  <c r="D1077" i="12"/>
  <c r="E1077" i="12"/>
  <c r="F1077" i="12"/>
  <c r="G1077" i="12"/>
  <c r="H1077" i="12"/>
  <c r="I1077" i="12"/>
  <c r="J1077" i="12"/>
  <c r="K1077" i="12"/>
  <c r="L1077" i="12"/>
  <c r="B1078" i="12"/>
  <c r="C1078" i="12"/>
  <c r="D1078" i="12"/>
  <c r="E1078" i="12"/>
  <c r="F1078" i="12"/>
  <c r="G1078" i="12"/>
  <c r="H1078" i="12"/>
  <c r="I1078" i="12"/>
  <c r="J1078" i="12"/>
  <c r="K1078" i="12"/>
  <c r="L1078" i="12"/>
  <c r="B1079" i="12"/>
  <c r="C1079" i="12"/>
  <c r="D1079" i="12"/>
  <c r="E1079" i="12"/>
  <c r="F1079" i="12"/>
  <c r="G1079" i="12"/>
  <c r="H1079" i="12"/>
  <c r="I1079" i="12"/>
  <c r="J1079" i="12"/>
  <c r="K1079" i="12"/>
  <c r="L1079" i="12"/>
  <c r="B1080" i="12"/>
  <c r="C1080" i="12"/>
  <c r="D1080" i="12"/>
  <c r="E1080" i="12"/>
  <c r="F1080" i="12"/>
  <c r="G1080" i="12"/>
  <c r="H1080" i="12"/>
  <c r="I1080" i="12"/>
  <c r="J1080" i="12"/>
  <c r="K1080" i="12"/>
  <c r="L1080" i="12"/>
  <c r="B1081" i="12"/>
  <c r="C1081" i="12"/>
  <c r="D1081" i="12"/>
  <c r="E1081" i="12"/>
  <c r="F1081" i="12"/>
  <c r="G1081" i="12"/>
  <c r="H1081" i="12"/>
  <c r="I1081" i="12"/>
  <c r="J1081" i="12"/>
  <c r="K1081" i="12"/>
  <c r="L1081" i="12"/>
  <c r="B1082" i="12"/>
  <c r="C1082" i="12"/>
  <c r="D1082" i="12"/>
  <c r="E1082" i="12"/>
  <c r="F1082" i="12"/>
  <c r="G1082" i="12"/>
  <c r="H1082" i="12"/>
  <c r="I1082" i="12"/>
  <c r="J1082" i="12"/>
  <c r="K1082" i="12"/>
  <c r="L1082" i="12"/>
  <c r="B1083" i="12"/>
  <c r="C1083" i="12"/>
  <c r="D1083" i="12"/>
  <c r="E1083" i="12"/>
  <c r="F1083" i="12"/>
  <c r="G1083" i="12"/>
  <c r="H1083" i="12"/>
  <c r="I1083" i="12"/>
  <c r="J1083" i="12"/>
  <c r="K1083" i="12"/>
  <c r="L1083" i="12"/>
  <c r="B1084" i="12"/>
  <c r="C1084" i="12"/>
  <c r="D1084" i="12"/>
  <c r="E1084" i="12"/>
  <c r="F1084" i="12"/>
  <c r="G1084" i="12"/>
  <c r="H1084" i="12"/>
  <c r="I1084" i="12"/>
  <c r="J1084" i="12"/>
  <c r="K1084" i="12"/>
  <c r="L1084" i="12"/>
  <c r="B1085" i="12"/>
  <c r="C1085" i="12"/>
  <c r="D1085" i="12"/>
  <c r="E1085" i="12"/>
  <c r="F1085" i="12"/>
  <c r="G1085" i="12"/>
  <c r="H1085" i="12"/>
  <c r="I1085" i="12"/>
  <c r="J1085" i="12"/>
  <c r="K1085" i="12"/>
  <c r="L1085" i="12"/>
  <c r="B1086" i="12"/>
  <c r="C1086" i="12"/>
  <c r="D1086" i="12"/>
  <c r="E1086" i="12"/>
  <c r="F1086" i="12"/>
  <c r="G1086" i="12"/>
  <c r="H1086" i="12"/>
  <c r="I1086" i="12"/>
  <c r="J1086" i="12"/>
  <c r="K1086" i="12"/>
  <c r="L1086" i="12"/>
  <c r="B1087" i="12"/>
  <c r="C1087" i="12"/>
  <c r="D1087" i="12"/>
  <c r="E1087" i="12"/>
  <c r="F1087" i="12"/>
  <c r="G1087" i="12"/>
  <c r="H1087" i="12"/>
  <c r="I1087" i="12"/>
  <c r="J1087" i="12"/>
  <c r="K1087" i="12"/>
  <c r="L1087" i="12"/>
  <c r="B1088" i="12"/>
  <c r="C1088" i="12"/>
  <c r="D1088" i="12"/>
  <c r="E1088" i="12"/>
  <c r="F1088" i="12"/>
  <c r="G1088" i="12"/>
  <c r="H1088" i="12"/>
  <c r="I1088" i="12"/>
  <c r="J1088" i="12"/>
  <c r="K1088" i="12"/>
  <c r="L1088" i="12"/>
  <c r="B1089" i="12"/>
  <c r="C1089" i="12"/>
  <c r="D1089" i="12"/>
  <c r="E1089" i="12"/>
  <c r="F1089" i="12"/>
  <c r="G1089" i="12"/>
  <c r="H1089" i="12"/>
  <c r="I1089" i="12"/>
  <c r="J1089" i="12"/>
  <c r="K1089" i="12"/>
  <c r="L1089" i="12"/>
  <c r="B1090" i="12"/>
  <c r="C1090" i="12"/>
  <c r="D1090" i="12"/>
  <c r="E1090" i="12"/>
  <c r="F1090" i="12"/>
  <c r="G1090" i="12"/>
  <c r="H1090" i="12"/>
  <c r="I1090" i="12"/>
  <c r="J1090" i="12"/>
  <c r="K1090" i="12"/>
  <c r="L1090" i="12"/>
  <c r="B1091" i="12"/>
  <c r="C1091" i="12"/>
  <c r="D1091" i="12"/>
  <c r="E1091" i="12"/>
  <c r="F1091" i="12"/>
  <c r="G1091" i="12"/>
  <c r="H1091" i="12"/>
  <c r="I1091" i="12"/>
  <c r="J1091" i="12"/>
  <c r="K1091" i="12"/>
  <c r="L1091" i="12"/>
  <c r="B1092" i="12"/>
  <c r="C1092" i="12"/>
  <c r="D1092" i="12"/>
  <c r="E1092" i="12"/>
  <c r="F1092" i="12"/>
  <c r="G1092" i="12"/>
  <c r="H1092" i="12"/>
  <c r="I1092" i="12"/>
  <c r="J1092" i="12"/>
  <c r="K1092" i="12"/>
  <c r="L1092" i="12"/>
  <c r="B1093" i="12"/>
  <c r="C1093" i="12"/>
  <c r="D1093" i="12"/>
  <c r="E1093" i="12"/>
  <c r="F1093" i="12"/>
  <c r="G1093" i="12"/>
  <c r="H1093" i="12"/>
  <c r="I1093" i="12"/>
  <c r="J1093" i="12"/>
  <c r="K1093" i="12"/>
  <c r="L1093" i="12"/>
  <c r="B1094" i="12"/>
  <c r="C1094" i="12"/>
  <c r="D1094" i="12"/>
  <c r="E1094" i="12"/>
  <c r="F1094" i="12"/>
  <c r="G1094" i="12"/>
  <c r="H1094" i="12"/>
  <c r="I1094" i="12"/>
  <c r="J1094" i="12"/>
  <c r="K1094" i="12"/>
  <c r="L1094" i="12"/>
  <c r="B1095" i="12"/>
  <c r="C1095" i="12"/>
  <c r="D1095" i="12"/>
  <c r="E1095" i="12"/>
  <c r="F1095" i="12"/>
  <c r="G1095" i="12"/>
  <c r="H1095" i="12"/>
  <c r="I1095" i="12"/>
  <c r="J1095" i="12"/>
  <c r="K1095" i="12"/>
  <c r="L1095" i="12"/>
  <c r="B1096" i="12"/>
  <c r="C1096" i="12"/>
  <c r="D1096" i="12"/>
  <c r="E1096" i="12"/>
  <c r="F1096" i="12"/>
  <c r="G1096" i="12"/>
  <c r="H1096" i="12"/>
  <c r="I1096" i="12"/>
  <c r="J1096" i="12"/>
  <c r="K1096" i="12"/>
  <c r="L1096" i="12"/>
  <c r="B1097" i="12"/>
  <c r="C1097" i="12"/>
  <c r="D1097" i="12"/>
  <c r="E1097" i="12"/>
  <c r="F1097" i="12"/>
  <c r="G1097" i="12"/>
  <c r="H1097" i="12"/>
  <c r="I1097" i="12"/>
  <c r="J1097" i="12"/>
  <c r="K1097" i="12"/>
  <c r="L1097" i="12"/>
  <c r="B1098" i="12"/>
  <c r="C1098" i="12"/>
  <c r="D1098" i="12"/>
  <c r="E1098" i="12"/>
  <c r="F1098" i="12"/>
  <c r="G1098" i="12"/>
  <c r="H1098" i="12"/>
  <c r="I1098" i="12"/>
  <c r="J1098" i="12"/>
  <c r="K1098" i="12"/>
  <c r="L1098" i="12"/>
  <c r="B1099" i="12"/>
  <c r="C1099" i="12"/>
  <c r="D1099" i="12"/>
  <c r="E1099" i="12"/>
  <c r="F1099" i="12"/>
  <c r="G1099" i="12"/>
  <c r="H1099" i="12"/>
  <c r="I1099" i="12"/>
  <c r="J1099" i="12"/>
  <c r="K1099" i="12"/>
  <c r="L1099" i="12"/>
  <c r="B1100" i="12"/>
  <c r="C1100" i="12"/>
  <c r="D1100" i="12"/>
  <c r="E1100" i="12"/>
  <c r="F1100" i="12"/>
  <c r="G1100" i="12"/>
  <c r="H1100" i="12"/>
  <c r="I1100" i="12"/>
  <c r="J1100" i="12"/>
  <c r="K1100" i="12"/>
  <c r="L1100" i="12"/>
  <c r="B1101" i="12"/>
  <c r="C1101" i="12"/>
  <c r="D1101" i="12"/>
  <c r="E1101" i="12"/>
  <c r="F1101" i="12"/>
  <c r="G1101" i="12"/>
  <c r="H1101" i="12"/>
  <c r="I1101" i="12"/>
  <c r="J1101" i="12"/>
  <c r="K1101" i="12"/>
  <c r="L1101" i="12"/>
  <c r="B1102" i="12"/>
  <c r="C1102" i="12"/>
  <c r="D1102" i="12"/>
  <c r="E1102" i="12"/>
  <c r="F1102" i="12"/>
  <c r="G1102" i="12"/>
  <c r="H1102" i="12"/>
  <c r="I1102" i="12"/>
  <c r="J1102" i="12"/>
  <c r="K1102" i="12"/>
  <c r="L1102" i="12"/>
  <c r="B1103" i="12"/>
  <c r="C1103" i="12"/>
  <c r="D1103" i="12"/>
  <c r="E1103" i="12"/>
  <c r="F1103" i="12"/>
  <c r="G1103" i="12"/>
  <c r="H1103" i="12"/>
  <c r="I1103" i="12"/>
  <c r="J1103" i="12"/>
  <c r="K1103" i="12"/>
  <c r="L1103" i="12"/>
  <c r="B1104" i="12"/>
  <c r="C1104" i="12"/>
  <c r="D1104" i="12"/>
  <c r="E1104" i="12"/>
  <c r="F1104" i="12"/>
  <c r="G1104" i="12"/>
  <c r="H1104" i="12"/>
  <c r="I1104" i="12"/>
  <c r="J1104" i="12"/>
  <c r="K1104" i="12"/>
  <c r="L1104" i="12"/>
  <c r="B1105" i="12"/>
  <c r="C1105" i="12"/>
  <c r="D1105" i="12"/>
  <c r="E1105" i="12"/>
  <c r="F1105" i="12"/>
  <c r="G1105" i="12"/>
  <c r="H1105" i="12"/>
  <c r="I1105" i="12"/>
  <c r="J1105" i="12"/>
  <c r="K1105" i="12"/>
  <c r="L1105" i="12"/>
  <c r="B1106" i="12"/>
  <c r="C1106" i="12"/>
  <c r="D1106" i="12"/>
  <c r="E1106" i="12"/>
  <c r="F1106" i="12"/>
  <c r="G1106" i="12"/>
  <c r="H1106" i="12"/>
  <c r="I1106" i="12"/>
  <c r="J1106" i="12"/>
  <c r="K1106" i="12"/>
  <c r="L1106" i="12"/>
  <c r="B1107" i="12"/>
  <c r="C1107" i="12"/>
  <c r="D1107" i="12"/>
  <c r="E1107" i="12"/>
  <c r="F1107" i="12"/>
  <c r="G1107" i="12"/>
  <c r="H1107" i="12"/>
  <c r="I1107" i="12"/>
  <c r="J1107" i="12"/>
  <c r="K1107" i="12"/>
  <c r="L1107" i="12"/>
  <c r="B1108" i="12"/>
  <c r="C1108" i="12"/>
  <c r="D1108" i="12"/>
  <c r="E1108" i="12"/>
  <c r="F1108" i="12"/>
  <c r="G1108" i="12"/>
  <c r="H1108" i="12"/>
  <c r="I1108" i="12"/>
  <c r="J1108" i="12"/>
  <c r="K1108" i="12"/>
  <c r="L1108" i="12"/>
  <c r="B1109" i="12"/>
  <c r="C1109" i="12"/>
  <c r="D1109" i="12"/>
  <c r="E1109" i="12"/>
  <c r="F1109" i="12"/>
  <c r="G1109" i="12"/>
  <c r="H1109" i="12"/>
  <c r="I1109" i="12"/>
  <c r="J1109" i="12"/>
  <c r="K1109" i="12"/>
  <c r="L1109" i="12"/>
  <c r="B1110" i="12"/>
  <c r="C1110" i="12"/>
  <c r="D1110" i="12"/>
  <c r="E1110" i="12"/>
  <c r="F1110" i="12"/>
  <c r="G1110" i="12"/>
  <c r="H1110" i="12"/>
  <c r="I1110" i="12"/>
  <c r="J1110" i="12"/>
  <c r="K1110" i="12"/>
  <c r="L1110" i="12"/>
  <c r="B1111" i="12"/>
  <c r="C1111" i="12"/>
  <c r="D1111" i="12"/>
  <c r="E1111" i="12"/>
  <c r="F1111" i="12"/>
  <c r="G1111" i="12"/>
  <c r="H1111" i="12"/>
  <c r="I1111" i="12"/>
  <c r="J1111" i="12"/>
  <c r="K1111" i="12"/>
  <c r="L1111" i="12"/>
  <c r="B1112" i="12"/>
  <c r="C1112" i="12"/>
  <c r="D1112" i="12"/>
  <c r="E1112" i="12"/>
  <c r="F1112" i="12"/>
  <c r="G1112" i="12"/>
  <c r="H1112" i="12"/>
  <c r="I1112" i="12"/>
  <c r="J1112" i="12"/>
  <c r="K1112" i="12"/>
  <c r="L1112" i="12"/>
  <c r="B1113" i="12"/>
  <c r="C1113" i="12"/>
  <c r="D1113" i="12"/>
  <c r="E1113" i="12"/>
  <c r="F1113" i="12"/>
  <c r="G1113" i="12"/>
  <c r="H1113" i="12"/>
  <c r="I1113" i="12"/>
  <c r="J1113" i="12"/>
  <c r="K1113" i="12"/>
  <c r="L1113" i="12"/>
  <c r="B1114" i="12"/>
  <c r="C1114" i="12"/>
  <c r="D1114" i="12"/>
  <c r="E1114" i="12"/>
  <c r="F1114" i="12"/>
  <c r="G1114" i="12"/>
  <c r="H1114" i="12"/>
  <c r="I1114" i="12"/>
  <c r="J1114" i="12"/>
  <c r="K1114" i="12"/>
  <c r="L1114" i="12"/>
  <c r="B1115" i="12"/>
  <c r="C1115" i="12"/>
  <c r="D1115" i="12"/>
  <c r="E1115" i="12"/>
  <c r="F1115" i="12"/>
  <c r="G1115" i="12"/>
  <c r="H1115" i="12"/>
  <c r="I1115" i="12"/>
  <c r="J1115" i="12"/>
  <c r="K1115" i="12"/>
  <c r="L1115" i="12"/>
  <c r="B1116" i="12"/>
  <c r="C1116" i="12"/>
  <c r="D1116" i="12"/>
  <c r="E1116" i="12"/>
  <c r="F1116" i="12"/>
  <c r="G1116" i="12"/>
  <c r="H1116" i="12"/>
  <c r="I1116" i="12"/>
  <c r="J1116" i="12"/>
  <c r="K1116" i="12"/>
  <c r="L1116" i="12"/>
  <c r="B1117" i="12"/>
  <c r="C1117" i="12"/>
  <c r="D1117" i="12"/>
  <c r="E1117" i="12"/>
  <c r="F1117" i="12"/>
  <c r="G1117" i="12"/>
  <c r="H1117" i="12"/>
  <c r="I1117" i="12"/>
  <c r="J1117" i="12"/>
  <c r="K1117" i="12"/>
  <c r="L1117" i="12"/>
  <c r="B1118" i="12"/>
  <c r="C1118" i="12"/>
  <c r="D1118" i="12"/>
  <c r="E1118" i="12"/>
  <c r="F1118" i="12"/>
  <c r="G1118" i="12"/>
  <c r="H1118" i="12"/>
  <c r="I1118" i="12"/>
  <c r="J1118" i="12"/>
  <c r="K1118" i="12"/>
  <c r="L1118" i="12"/>
  <c r="B1119" i="12"/>
  <c r="C1119" i="12"/>
  <c r="D1119" i="12"/>
  <c r="E1119" i="12"/>
  <c r="F1119" i="12"/>
  <c r="G1119" i="12"/>
  <c r="H1119" i="12"/>
  <c r="I1119" i="12"/>
  <c r="J1119" i="12"/>
  <c r="K1119" i="12"/>
  <c r="L1119" i="12"/>
  <c r="B1120" i="12"/>
  <c r="C1120" i="12"/>
  <c r="D1120" i="12"/>
  <c r="E1120" i="12"/>
  <c r="F1120" i="12"/>
  <c r="G1120" i="12"/>
  <c r="H1120" i="12"/>
  <c r="I1120" i="12"/>
  <c r="J1120" i="12"/>
  <c r="K1120" i="12"/>
  <c r="L1120" i="12"/>
  <c r="B1121" i="12"/>
  <c r="C1121" i="12"/>
  <c r="D1121" i="12"/>
  <c r="E1121" i="12"/>
  <c r="F1121" i="12"/>
  <c r="G1121" i="12"/>
  <c r="H1121" i="12"/>
  <c r="I1121" i="12"/>
  <c r="J1121" i="12"/>
  <c r="K1121" i="12"/>
  <c r="L1121" i="12"/>
  <c r="B1122" i="12"/>
  <c r="C1122" i="12"/>
  <c r="D1122" i="12"/>
  <c r="E1122" i="12"/>
  <c r="F1122" i="12"/>
  <c r="G1122" i="12"/>
  <c r="H1122" i="12"/>
  <c r="I1122" i="12"/>
  <c r="J1122" i="12"/>
  <c r="K1122" i="12"/>
  <c r="L1122" i="12"/>
  <c r="B1123" i="12"/>
  <c r="C1123" i="12"/>
  <c r="D1123" i="12"/>
  <c r="E1123" i="12"/>
  <c r="F1123" i="12"/>
  <c r="G1123" i="12"/>
  <c r="H1123" i="12"/>
  <c r="I1123" i="12"/>
  <c r="J1123" i="12"/>
  <c r="K1123" i="12"/>
  <c r="L1123" i="12"/>
  <c r="B1124" i="12"/>
  <c r="C1124" i="12"/>
  <c r="D1124" i="12"/>
  <c r="E1124" i="12"/>
  <c r="F1124" i="12"/>
  <c r="G1124" i="12"/>
  <c r="H1124" i="12"/>
  <c r="I1124" i="12"/>
  <c r="J1124" i="12"/>
  <c r="K1124" i="12"/>
  <c r="L1124" i="12"/>
  <c r="B1125" i="12"/>
  <c r="C1125" i="12"/>
  <c r="D1125" i="12"/>
  <c r="E1125" i="12"/>
  <c r="F1125" i="12"/>
  <c r="G1125" i="12"/>
  <c r="H1125" i="12"/>
  <c r="I1125" i="12"/>
  <c r="J1125" i="12"/>
  <c r="K1125" i="12"/>
  <c r="L1125" i="12"/>
  <c r="B1126" i="12"/>
  <c r="C1126" i="12"/>
  <c r="D1126" i="12"/>
  <c r="E1126" i="12"/>
  <c r="F1126" i="12"/>
  <c r="G1126" i="12"/>
  <c r="H1126" i="12"/>
  <c r="I1126" i="12"/>
  <c r="J1126" i="12"/>
  <c r="K1126" i="12"/>
  <c r="L1126" i="12"/>
  <c r="B1127" i="12"/>
  <c r="C1127" i="12"/>
  <c r="D1127" i="12"/>
  <c r="E1127" i="12"/>
  <c r="F1127" i="12"/>
  <c r="G1127" i="12"/>
  <c r="H1127" i="12"/>
  <c r="I1127" i="12"/>
  <c r="J1127" i="12"/>
  <c r="K1127" i="12"/>
  <c r="L1127" i="12"/>
  <c r="B1128" i="12"/>
  <c r="C1128" i="12"/>
  <c r="D1128" i="12"/>
  <c r="E1128" i="12"/>
  <c r="F1128" i="12"/>
  <c r="G1128" i="12"/>
  <c r="H1128" i="12"/>
  <c r="I1128" i="12"/>
  <c r="J1128" i="12"/>
  <c r="K1128" i="12"/>
  <c r="L1128" i="12"/>
  <c r="B1129" i="12"/>
  <c r="C1129" i="12"/>
  <c r="D1129" i="12"/>
  <c r="E1129" i="12"/>
  <c r="F1129" i="12"/>
  <c r="G1129" i="12"/>
  <c r="H1129" i="12"/>
  <c r="I1129" i="12"/>
  <c r="J1129" i="12"/>
  <c r="K1129" i="12"/>
  <c r="L1129" i="12"/>
  <c r="B1130" i="12"/>
  <c r="C1130" i="12"/>
  <c r="D1130" i="12"/>
  <c r="E1130" i="12"/>
  <c r="F1130" i="12"/>
  <c r="G1130" i="12"/>
  <c r="H1130" i="12"/>
  <c r="I1130" i="12"/>
  <c r="J1130" i="12"/>
  <c r="K1130" i="12"/>
  <c r="L1130" i="12"/>
  <c r="B1131" i="12"/>
  <c r="C1131" i="12"/>
  <c r="D1131" i="12"/>
  <c r="E1131" i="12"/>
  <c r="F1131" i="12"/>
  <c r="G1131" i="12"/>
  <c r="H1131" i="12"/>
  <c r="I1131" i="12"/>
  <c r="J1131" i="12"/>
  <c r="K1131" i="12"/>
  <c r="L1131" i="12"/>
  <c r="B1132" i="12"/>
  <c r="C1132" i="12"/>
  <c r="D1132" i="12"/>
  <c r="E1132" i="12"/>
  <c r="F1132" i="12"/>
  <c r="G1132" i="12"/>
  <c r="H1132" i="12"/>
  <c r="I1132" i="12"/>
  <c r="J1132" i="12"/>
  <c r="K1132" i="12"/>
  <c r="L1132" i="12"/>
  <c r="B1133" i="12"/>
  <c r="C1133" i="12"/>
  <c r="D1133" i="12"/>
  <c r="E1133" i="12"/>
  <c r="F1133" i="12"/>
  <c r="G1133" i="12"/>
  <c r="H1133" i="12"/>
  <c r="I1133" i="12"/>
  <c r="J1133" i="12"/>
  <c r="K1133" i="12"/>
  <c r="L1133" i="12"/>
  <c r="B1134" i="12"/>
  <c r="C1134" i="12"/>
  <c r="D1134" i="12"/>
  <c r="E1134" i="12"/>
  <c r="F1134" i="12"/>
  <c r="G1134" i="12"/>
  <c r="H1134" i="12"/>
  <c r="I1134" i="12"/>
  <c r="J1134" i="12"/>
  <c r="K1134" i="12"/>
  <c r="L1134" i="12"/>
  <c r="B1135" i="12"/>
  <c r="C1135" i="12"/>
  <c r="D1135" i="12"/>
  <c r="E1135" i="12"/>
  <c r="F1135" i="12"/>
  <c r="G1135" i="12"/>
  <c r="H1135" i="12"/>
  <c r="I1135" i="12"/>
  <c r="J1135" i="12"/>
  <c r="K1135" i="12"/>
  <c r="L1135" i="12"/>
  <c r="B1136" i="12"/>
  <c r="C1136" i="12"/>
  <c r="D1136" i="12"/>
  <c r="E1136" i="12"/>
  <c r="F1136" i="12"/>
  <c r="G1136" i="12"/>
  <c r="H1136" i="12"/>
  <c r="I1136" i="12"/>
  <c r="J1136" i="12"/>
  <c r="K1136" i="12"/>
  <c r="L1136" i="12"/>
  <c r="B1137" i="12"/>
  <c r="C1137" i="12"/>
  <c r="D1137" i="12"/>
  <c r="E1137" i="12"/>
  <c r="F1137" i="12"/>
  <c r="G1137" i="12"/>
  <c r="H1137" i="12"/>
  <c r="I1137" i="12"/>
  <c r="J1137" i="12"/>
  <c r="K1137" i="12"/>
  <c r="L1137" i="12"/>
  <c r="B1138" i="12"/>
  <c r="C1138" i="12"/>
  <c r="D1138" i="12"/>
  <c r="E1138" i="12"/>
  <c r="F1138" i="12"/>
  <c r="G1138" i="12"/>
  <c r="H1138" i="12"/>
  <c r="I1138" i="12"/>
  <c r="J1138" i="12"/>
  <c r="K1138" i="12"/>
  <c r="L1138" i="12"/>
  <c r="B1139" i="12"/>
  <c r="C1139" i="12"/>
  <c r="D1139" i="12"/>
  <c r="E1139" i="12"/>
  <c r="F1139" i="12"/>
  <c r="G1139" i="12"/>
  <c r="H1139" i="12"/>
  <c r="I1139" i="12"/>
  <c r="J1139" i="12"/>
  <c r="K1139" i="12"/>
  <c r="L1139" i="12"/>
  <c r="B1140" i="12"/>
  <c r="C1140" i="12"/>
  <c r="D1140" i="12"/>
  <c r="E1140" i="12"/>
  <c r="F1140" i="12"/>
  <c r="G1140" i="12"/>
  <c r="H1140" i="12"/>
  <c r="I1140" i="12"/>
  <c r="J1140" i="12"/>
  <c r="K1140" i="12"/>
  <c r="L1140" i="12"/>
  <c r="B1141" i="12"/>
  <c r="C1141" i="12"/>
  <c r="D1141" i="12"/>
  <c r="E1141" i="12"/>
  <c r="F1141" i="12"/>
  <c r="G1141" i="12"/>
  <c r="H1141" i="12"/>
  <c r="I1141" i="12"/>
  <c r="J1141" i="12"/>
  <c r="K1141" i="12"/>
  <c r="L1141" i="12"/>
  <c r="B1142" i="12"/>
  <c r="C1142" i="12"/>
  <c r="D1142" i="12"/>
  <c r="E1142" i="12"/>
  <c r="F1142" i="12"/>
  <c r="G1142" i="12"/>
  <c r="H1142" i="12"/>
  <c r="I1142" i="12"/>
  <c r="J1142" i="12"/>
  <c r="K1142" i="12"/>
  <c r="L1142" i="12"/>
  <c r="B1143" i="12"/>
  <c r="C1143" i="12"/>
  <c r="D1143" i="12"/>
  <c r="E1143" i="12"/>
  <c r="F1143" i="12"/>
  <c r="G1143" i="12"/>
  <c r="H1143" i="12"/>
  <c r="I1143" i="12"/>
  <c r="J1143" i="12"/>
  <c r="K1143" i="12"/>
  <c r="L1143" i="12"/>
  <c r="B1144" i="12"/>
  <c r="C1144" i="12"/>
  <c r="D1144" i="12"/>
  <c r="E1144" i="12"/>
  <c r="F1144" i="12"/>
  <c r="G1144" i="12"/>
  <c r="H1144" i="12"/>
  <c r="I1144" i="12"/>
  <c r="J1144" i="12"/>
  <c r="K1144" i="12"/>
  <c r="L1144" i="12"/>
  <c r="B1145" i="12"/>
  <c r="C1145" i="12"/>
  <c r="D1145" i="12"/>
  <c r="E1145" i="12"/>
  <c r="F1145" i="12"/>
  <c r="G1145" i="12"/>
  <c r="H1145" i="12"/>
  <c r="I1145" i="12"/>
  <c r="J1145" i="12"/>
  <c r="K1145" i="12"/>
  <c r="L1145" i="12"/>
  <c r="B1146" i="12"/>
  <c r="C1146" i="12"/>
  <c r="D1146" i="12"/>
  <c r="E1146" i="12"/>
  <c r="F1146" i="12"/>
  <c r="G1146" i="12"/>
  <c r="H1146" i="12"/>
  <c r="I1146" i="12"/>
  <c r="J1146" i="12"/>
  <c r="K1146" i="12"/>
  <c r="L1146" i="12"/>
  <c r="B1147" i="12"/>
  <c r="C1147" i="12"/>
  <c r="D1147" i="12"/>
  <c r="E1147" i="12"/>
  <c r="F1147" i="12"/>
  <c r="G1147" i="12"/>
  <c r="H1147" i="12"/>
  <c r="I1147" i="12"/>
  <c r="J1147" i="12"/>
  <c r="K1147" i="12"/>
  <c r="L1147" i="12"/>
  <c r="B1148" i="12"/>
  <c r="C1148" i="12"/>
  <c r="D1148" i="12"/>
  <c r="E1148" i="12"/>
  <c r="F1148" i="12"/>
  <c r="G1148" i="12"/>
  <c r="H1148" i="12"/>
  <c r="I1148" i="12"/>
  <c r="J1148" i="12"/>
  <c r="K1148" i="12"/>
  <c r="L1148" i="12"/>
  <c r="B1149" i="12"/>
  <c r="C1149" i="12"/>
  <c r="D1149" i="12"/>
  <c r="E1149" i="12"/>
  <c r="F1149" i="12"/>
  <c r="G1149" i="12"/>
  <c r="H1149" i="12"/>
  <c r="I1149" i="12"/>
  <c r="J1149" i="12"/>
  <c r="K1149" i="12"/>
  <c r="L1149" i="12"/>
  <c r="B1150" i="12"/>
  <c r="C1150" i="12"/>
  <c r="D1150" i="12"/>
  <c r="E1150" i="12"/>
  <c r="F1150" i="12"/>
  <c r="G1150" i="12"/>
  <c r="H1150" i="12"/>
  <c r="I1150" i="12"/>
  <c r="J1150" i="12"/>
  <c r="K1150" i="12"/>
  <c r="L1150" i="12"/>
  <c r="B1151" i="12"/>
  <c r="C1151" i="12"/>
  <c r="D1151" i="12"/>
  <c r="E1151" i="12"/>
  <c r="F1151" i="12"/>
  <c r="G1151" i="12"/>
  <c r="H1151" i="12"/>
  <c r="I1151" i="12"/>
  <c r="J1151" i="12"/>
  <c r="K1151" i="12"/>
  <c r="L1151" i="12"/>
  <c r="B1152" i="12"/>
  <c r="C1152" i="12"/>
  <c r="D1152" i="12"/>
  <c r="E1152" i="12"/>
  <c r="F1152" i="12"/>
  <c r="G1152" i="12"/>
  <c r="H1152" i="12"/>
  <c r="I1152" i="12"/>
  <c r="J1152" i="12"/>
  <c r="K1152" i="12"/>
  <c r="L1152" i="12"/>
  <c r="B1153" i="12"/>
  <c r="C1153" i="12"/>
  <c r="D1153" i="12"/>
  <c r="E1153" i="12"/>
  <c r="F1153" i="12"/>
  <c r="G1153" i="12"/>
  <c r="H1153" i="12"/>
  <c r="I1153" i="12"/>
  <c r="J1153" i="12"/>
  <c r="K1153" i="12"/>
  <c r="L1153" i="12"/>
  <c r="B1154" i="12"/>
  <c r="C1154" i="12"/>
  <c r="D1154" i="12"/>
  <c r="E1154" i="12"/>
  <c r="F1154" i="12"/>
  <c r="G1154" i="12"/>
  <c r="H1154" i="12"/>
  <c r="I1154" i="12"/>
  <c r="J1154" i="12"/>
  <c r="K1154" i="12"/>
  <c r="L1154" i="12"/>
  <c r="B1155" i="12"/>
  <c r="C1155" i="12"/>
  <c r="D1155" i="12"/>
  <c r="E1155" i="12"/>
  <c r="F1155" i="12"/>
  <c r="G1155" i="12"/>
  <c r="H1155" i="12"/>
  <c r="I1155" i="12"/>
  <c r="J1155" i="12"/>
  <c r="K1155" i="12"/>
  <c r="L1155" i="12"/>
  <c r="B1156" i="12"/>
  <c r="C1156" i="12"/>
  <c r="D1156" i="12"/>
  <c r="E1156" i="12"/>
  <c r="F1156" i="12"/>
  <c r="G1156" i="12"/>
  <c r="H1156" i="12"/>
  <c r="I1156" i="12"/>
  <c r="J1156" i="12"/>
  <c r="K1156" i="12"/>
  <c r="L1156" i="12"/>
  <c r="B1157" i="12"/>
  <c r="C1157" i="12"/>
  <c r="D1157" i="12"/>
  <c r="E1157" i="12"/>
  <c r="F1157" i="12"/>
  <c r="G1157" i="12"/>
  <c r="H1157" i="12"/>
  <c r="I1157" i="12"/>
  <c r="J1157" i="12"/>
  <c r="K1157" i="12"/>
  <c r="L1157" i="12"/>
  <c r="B1158" i="12"/>
  <c r="C1158" i="12"/>
  <c r="D1158" i="12"/>
  <c r="E1158" i="12"/>
  <c r="F1158" i="12"/>
  <c r="G1158" i="12"/>
  <c r="H1158" i="12"/>
  <c r="I1158" i="12"/>
  <c r="J1158" i="12"/>
  <c r="K1158" i="12"/>
  <c r="L1158" i="12"/>
  <c r="B1159" i="12"/>
  <c r="C1159" i="12"/>
  <c r="D1159" i="12"/>
  <c r="E1159" i="12"/>
  <c r="F1159" i="12"/>
  <c r="G1159" i="12"/>
  <c r="H1159" i="12"/>
  <c r="I1159" i="12"/>
  <c r="J1159" i="12"/>
  <c r="K1159" i="12"/>
  <c r="L1159" i="12"/>
  <c r="B1160" i="12"/>
  <c r="C1160" i="12"/>
  <c r="D1160" i="12"/>
  <c r="E1160" i="12"/>
  <c r="F1160" i="12"/>
  <c r="G1160" i="12"/>
  <c r="H1160" i="12"/>
  <c r="I1160" i="12"/>
  <c r="J1160" i="12"/>
  <c r="K1160" i="12"/>
  <c r="L1160" i="12"/>
  <c r="B1161" i="12"/>
  <c r="C1161" i="12"/>
  <c r="D1161" i="12"/>
  <c r="E1161" i="12"/>
  <c r="F1161" i="12"/>
  <c r="G1161" i="12"/>
  <c r="H1161" i="12"/>
  <c r="I1161" i="12"/>
  <c r="J1161" i="12"/>
  <c r="K1161" i="12"/>
  <c r="L1161" i="12"/>
  <c r="B1162" i="12"/>
  <c r="C1162" i="12"/>
  <c r="D1162" i="12"/>
  <c r="E1162" i="12"/>
  <c r="F1162" i="12"/>
  <c r="G1162" i="12"/>
  <c r="H1162" i="12"/>
  <c r="I1162" i="12"/>
  <c r="J1162" i="12"/>
  <c r="K1162" i="12"/>
  <c r="L1162" i="12"/>
  <c r="B1163" i="12"/>
  <c r="C1163" i="12"/>
  <c r="D1163" i="12"/>
  <c r="E1163" i="12"/>
  <c r="F1163" i="12"/>
  <c r="G1163" i="12"/>
  <c r="H1163" i="12"/>
  <c r="I1163" i="12"/>
  <c r="J1163" i="12"/>
  <c r="K1163" i="12"/>
  <c r="L1163" i="12"/>
  <c r="B1164" i="12"/>
  <c r="C1164" i="12"/>
  <c r="D1164" i="12"/>
  <c r="E1164" i="12"/>
  <c r="F1164" i="12"/>
  <c r="G1164" i="12"/>
  <c r="H1164" i="12"/>
  <c r="I1164" i="12"/>
  <c r="J1164" i="12"/>
  <c r="K1164" i="12"/>
  <c r="L1164" i="12"/>
  <c r="B1165" i="12"/>
  <c r="C1165" i="12"/>
  <c r="D1165" i="12"/>
  <c r="E1165" i="12"/>
  <c r="F1165" i="12"/>
  <c r="G1165" i="12"/>
  <c r="H1165" i="12"/>
  <c r="I1165" i="12"/>
  <c r="J1165" i="12"/>
  <c r="K1165" i="12"/>
  <c r="L1165" i="12"/>
  <c r="B1166" i="12"/>
  <c r="C1166" i="12"/>
  <c r="D1166" i="12"/>
  <c r="E1166" i="12"/>
  <c r="F1166" i="12"/>
  <c r="G1166" i="12"/>
  <c r="H1166" i="12"/>
  <c r="I1166" i="12"/>
  <c r="J1166" i="12"/>
  <c r="K1166" i="12"/>
  <c r="L1166" i="12"/>
  <c r="B1167" i="12"/>
  <c r="C1167" i="12"/>
  <c r="D1167" i="12"/>
  <c r="E1167" i="12"/>
  <c r="F1167" i="12"/>
  <c r="G1167" i="12"/>
  <c r="H1167" i="12"/>
  <c r="I1167" i="12"/>
  <c r="J1167" i="12"/>
  <c r="K1167" i="12"/>
  <c r="L1167" i="12"/>
  <c r="B1168" i="12"/>
  <c r="C1168" i="12"/>
  <c r="D1168" i="12"/>
  <c r="E1168" i="12"/>
  <c r="F1168" i="12"/>
  <c r="G1168" i="12"/>
  <c r="H1168" i="12"/>
  <c r="I1168" i="12"/>
  <c r="J1168" i="12"/>
  <c r="K1168" i="12"/>
  <c r="L1168" i="12"/>
  <c r="B1169" i="12"/>
  <c r="C1169" i="12"/>
  <c r="D1169" i="12"/>
  <c r="E1169" i="12"/>
  <c r="F1169" i="12"/>
  <c r="G1169" i="12"/>
  <c r="H1169" i="12"/>
  <c r="I1169" i="12"/>
  <c r="J1169" i="12"/>
  <c r="K1169" i="12"/>
  <c r="L1169" i="12"/>
  <c r="B1170" i="12"/>
  <c r="C1170" i="12"/>
  <c r="D1170" i="12"/>
  <c r="E1170" i="12"/>
  <c r="F1170" i="12"/>
  <c r="G1170" i="12"/>
  <c r="H1170" i="12"/>
  <c r="I1170" i="12"/>
  <c r="J1170" i="12"/>
  <c r="K1170" i="12"/>
  <c r="L1170" i="12"/>
  <c r="B1171" i="12"/>
  <c r="C1171" i="12"/>
  <c r="D1171" i="12"/>
  <c r="E1171" i="12"/>
  <c r="F1171" i="12"/>
  <c r="G1171" i="12"/>
  <c r="H1171" i="12"/>
  <c r="I1171" i="12"/>
  <c r="J1171" i="12"/>
  <c r="K1171" i="12"/>
  <c r="L1171" i="12"/>
  <c r="B1172" i="12"/>
  <c r="C1172" i="12"/>
  <c r="D1172" i="12"/>
  <c r="E1172" i="12"/>
  <c r="F1172" i="12"/>
  <c r="G1172" i="12"/>
  <c r="H1172" i="12"/>
  <c r="I1172" i="12"/>
  <c r="J1172" i="12"/>
  <c r="K1172" i="12"/>
  <c r="L1172" i="12"/>
  <c r="B1173" i="12"/>
  <c r="C1173" i="12"/>
  <c r="D1173" i="12"/>
  <c r="E1173" i="12"/>
  <c r="F1173" i="12"/>
  <c r="G1173" i="12"/>
  <c r="H1173" i="12"/>
  <c r="I1173" i="12"/>
  <c r="J1173" i="12"/>
  <c r="K1173" i="12"/>
  <c r="L1173" i="12"/>
  <c r="B1174" i="12"/>
  <c r="C1174" i="12"/>
  <c r="D1174" i="12"/>
  <c r="E1174" i="12"/>
  <c r="F1174" i="12"/>
  <c r="G1174" i="12"/>
  <c r="H1174" i="12"/>
  <c r="I1174" i="12"/>
  <c r="J1174" i="12"/>
  <c r="K1174" i="12"/>
  <c r="L1174" i="12"/>
  <c r="B1175" i="12"/>
  <c r="C1175" i="12"/>
  <c r="D1175" i="12"/>
  <c r="E1175" i="12"/>
  <c r="F1175" i="12"/>
  <c r="G1175" i="12"/>
  <c r="H1175" i="12"/>
  <c r="I1175" i="12"/>
  <c r="J1175" i="12"/>
  <c r="K1175" i="12"/>
  <c r="L1175" i="12"/>
  <c r="B1176" i="12"/>
  <c r="C1176" i="12"/>
  <c r="D1176" i="12"/>
  <c r="E1176" i="12"/>
  <c r="F1176" i="12"/>
  <c r="G1176" i="12"/>
  <c r="H1176" i="12"/>
  <c r="I1176" i="12"/>
  <c r="J1176" i="12"/>
  <c r="K1176" i="12"/>
  <c r="L1176" i="12"/>
  <c r="B1177" i="12"/>
  <c r="C1177" i="12"/>
  <c r="D1177" i="12"/>
  <c r="E1177" i="12"/>
  <c r="F1177" i="12"/>
  <c r="G1177" i="12"/>
  <c r="H1177" i="12"/>
  <c r="I1177" i="12"/>
  <c r="J1177" i="12"/>
  <c r="K1177" i="12"/>
  <c r="L1177" i="12"/>
  <c r="B1178" i="12"/>
  <c r="C1178" i="12"/>
  <c r="D1178" i="12"/>
  <c r="E1178" i="12"/>
  <c r="F1178" i="12"/>
  <c r="G1178" i="12"/>
  <c r="H1178" i="12"/>
  <c r="I1178" i="12"/>
  <c r="J1178" i="12"/>
  <c r="K1178" i="12"/>
  <c r="L1178" i="12"/>
  <c r="B1179" i="12"/>
  <c r="C1179" i="12"/>
  <c r="D1179" i="12"/>
  <c r="E1179" i="12"/>
  <c r="F1179" i="12"/>
  <c r="G1179" i="12"/>
  <c r="H1179" i="12"/>
  <c r="I1179" i="12"/>
  <c r="J1179" i="12"/>
  <c r="K1179" i="12"/>
  <c r="L1179" i="12"/>
  <c r="B1180" i="12"/>
  <c r="C1180" i="12"/>
  <c r="D1180" i="12"/>
  <c r="E1180" i="12"/>
  <c r="F1180" i="12"/>
  <c r="G1180" i="12"/>
  <c r="H1180" i="12"/>
  <c r="I1180" i="12"/>
  <c r="J1180" i="12"/>
  <c r="K1180" i="12"/>
  <c r="L1180" i="12"/>
  <c r="B1181" i="12"/>
  <c r="C1181" i="12"/>
  <c r="D1181" i="12"/>
  <c r="E1181" i="12"/>
  <c r="F1181" i="12"/>
  <c r="G1181" i="12"/>
  <c r="H1181" i="12"/>
  <c r="I1181" i="12"/>
  <c r="J1181" i="12"/>
  <c r="K1181" i="12"/>
  <c r="L1181" i="12"/>
  <c r="B1182" i="12"/>
  <c r="C1182" i="12"/>
  <c r="D1182" i="12"/>
  <c r="E1182" i="12"/>
  <c r="F1182" i="12"/>
  <c r="G1182" i="12"/>
  <c r="H1182" i="12"/>
  <c r="I1182" i="12"/>
  <c r="J1182" i="12"/>
  <c r="K1182" i="12"/>
  <c r="L1182" i="12"/>
  <c r="B1183" i="12"/>
  <c r="C1183" i="12"/>
  <c r="D1183" i="12"/>
  <c r="E1183" i="12"/>
  <c r="F1183" i="12"/>
  <c r="G1183" i="12"/>
  <c r="H1183" i="12"/>
  <c r="I1183" i="12"/>
  <c r="J1183" i="12"/>
  <c r="K1183" i="12"/>
  <c r="L1183" i="12"/>
  <c r="B1184" i="12"/>
  <c r="C1184" i="12"/>
  <c r="D1184" i="12"/>
  <c r="E1184" i="12"/>
  <c r="F1184" i="12"/>
  <c r="G1184" i="12"/>
  <c r="H1184" i="12"/>
  <c r="I1184" i="12"/>
  <c r="J1184" i="12"/>
  <c r="K1184" i="12"/>
  <c r="L1184" i="12"/>
  <c r="B1185" i="12"/>
  <c r="C1185" i="12"/>
  <c r="D1185" i="12"/>
  <c r="E1185" i="12"/>
  <c r="F1185" i="12"/>
  <c r="G1185" i="12"/>
  <c r="H1185" i="12"/>
  <c r="I1185" i="12"/>
  <c r="J1185" i="12"/>
  <c r="K1185" i="12"/>
  <c r="L1185" i="12"/>
  <c r="B1186" i="12"/>
  <c r="C1186" i="12"/>
  <c r="D1186" i="12"/>
  <c r="E1186" i="12"/>
  <c r="F1186" i="12"/>
  <c r="G1186" i="12"/>
  <c r="H1186" i="12"/>
  <c r="I1186" i="12"/>
  <c r="J1186" i="12"/>
  <c r="K1186" i="12"/>
  <c r="L1186" i="12"/>
  <c r="B1187" i="12"/>
  <c r="C1187" i="12"/>
  <c r="D1187" i="12"/>
  <c r="E1187" i="12"/>
  <c r="F1187" i="12"/>
  <c r="G1187" i="12"/>
  <c r="H1187" i="12"/>
  <c r="I1187" i="12"/>
  <c r="J1187" i="12"/>
  <c r="K1187" i="12"/>
  <c r="L1187" i="12"/>
  <c r="B1188" i="12"/>
  <c r="C1188" i="12"/>
  <c r="D1188" i="12"/>
  <c r="E1188" i="12"/>
  <c r="F1188" i="12"/>
  <c r="G1188" i="12"/>
  <c r="H1188" i="12"/>
  <c r="I1188" i="12"/>
  <c r="J1188" i="12"/>
  <c r="K1188" i="12"/>
  <c r="L1188" i="12"/>
  <c r="B1189" i="12"/>
  <c r="C1189" i="12"/>
  <c r="D1189" i="12"/>
  <c r="E1189" i="12"/>
  <c r="F1189" i="12"/>
  <c r="G1189" i="12"/>
  <c r="H1189" i="12"/>
  <c r="I1189" i="12"/>
  <c r="J1189" i="12"/>
  <c r="K1189" i="12"/>
  <c r="L1189" i="12"/>
  <c r="B1190" i="12"/>
  <c r="C1190" i="12"/>
  <c r="D1190" i="12"/>
  <c r="E1190" i="12"/>
  <c r="F1190" i="12"/>
  <c r="G1190" i="12"/>
  <c r="H1190" i="12"/>
  <c r="I1190" i="12"/>
  <c r="J1190" i="12"/>
  <c r="K1190" i="12"/>
  <c r="L1190" i="12"/>
  <c r="B1191" i="12"/>
  <c r="C1191" i="12"/>
  <c r="D1191" i="12"/>
  <c r="E1191" i="12"/>
  <c r="F1191" i="12"/>
  <c r="G1191" i="12"/>
  <c r="H1191" i="12"/>
  <c r="I1191" i="12"/>
  <c r="J1191" i="12"/>
  <c r="K1191" i="12"/>
  <c r="L1191" i="12"/>
  <c r="B1192" i="12"/>
  <c r="C1192" i="12"/>
  <c r="D1192" i="12"/>
  <c r="E1192" i="12"/>
  <c r="F1192" i="12"/>
  <c r="G1192" i="12"/>
  <c r="H1192" i="12"/>
  <c r="I1192" i="12"/>
  <c r="J1192" i="12"/>
  <c r="K1192" i="12"/>
  <c r="L1192" i="12"/>
  <c r="B1193" i="12"/>
  <c r="C1193" i="12"/>
  <c r="D1193" i="12"/>
  <c r="E1193" i="12"/>
  <c r="F1193" i="12"/>
  <c r="G1193" i="12"/>
  <c r="H1193" i="12"/>
  <c r="I1193" i="12"/>
  <c r="J1193" i="12"/>
  <c r="K1193" i="12"/>
  <c r="L1193" i="12"/>
  <c r="B1194" i="12"/>
  <c r="C1194" i="12"/>
  <c r="D1194" i="12"/>
  <c r="E1194" i="12"/>
  <c r="F1194" i="12"/>
  <c r="G1194" i="12"/>
  <c r="H1194" i="12"/>
  <c r="I1194" i="12"/>
  <c r="J1194" i="12"/>
  <c r="K1194" i="12"/>
  <c r="L1194" i="12"/>
  <c r="B1195" i="12"/>
  <c r="C1195" i="12"/>
  <c r="D1195" i="12"/>
  <c r="E1195" i="12"/>
  <c r="F1195" i="12"/>
  <c r="G1195" i="12"/>
  <c r="H1195" i="12"/>
  <c r="I1195" i="12"/>
  <c r="J1195" i="12"/>
  <c r="K1195" i="12"/>
  <c r="L1195" i="12"/>
  <c r="B1196" i="12"/>
  <c r="C1196" i="12"/>
  <c r="D1196" i="12"/>
  <c r="E1196" i="12"/>
  <c r="F1196" i="12"/>
  <c r="G1196" i="12"/>
  <c r="H1196" i="12"/>
  <c r="I1196" i="12"/>
  <c r="J1196" i="12"/>
  <c r="K1196" i="12"/>
  <c r="L1196" i="12"/>
  <c r="B1197" i="12"/>
  <c r="C1197" i="12"/>
  <c r="D1197" i="12"/>
  <c r="E1197" i="12"/>
  <c r="F1197" i="12"/>
  <c r="G1197" i="12"/>
  <c r="H1197" i="12"/>
  <c r="I1197" i="12"/>
  <c r="J1197" i="12"/>
  <c r="K1197" i="12"/>
  <c r="L1197" i="12"/>
  <c r="B1198" i="12"/>
  <c r="C1198" i="12"/>
  <c r="D1198" i="12"/>
  <c r="E1198" i="12"/>
  <c r="F1198" i="12"/>
  <c r="G1198" i="12"/>
  <c r="H1198" i="12"/>
  <c r="I1198" i="12"/>
  <c r="J1198" i="12"/>
  <c r="K1198" i="12"/>
  <c r="L1198" i="12"/>
  <c r="B1199" i="12"/>
  <c r="C1199" i="12"/>
  <c r="D1199" i="12"/>
  <c r="E1199" i="12"/>
  <c r="F1199" i="12"/>
  <c r="G1199" i="12"/>
  <c r="H1199" i="12"/>
  <c r="I1199" i="12"/>
  <c r="J1199" i="12"/>
  <c r="K1199" i="12"/>
  <c r="L1199" i="12"/>
  <c r="B1200" i="12"/>
  <c r="C1200" i="12"/>
  <c r="D1200" i="12"/>
  <c r="E1200" i="12"/>
  <c r="F1200" i="12"/>
  <c r="G1200" i="12"/>
  <c r="H1200" i="12"/>
  <c r="I1200" i="12"/>
  <c r="J1200" i="12"/>
  <c r="K1200" i="12"/>
  <c r="L1200" i="12"/>
  <c r="B1201" i="12"/>
  <c r="C1201" i="12"/>
  <c r="D1201" i="12"/>
  <c r="E1201" i="12"/>
  <c r="F1201" i="12"/>
  <c r="G1201" i="12"/>
  <c r="H1201" i="12"/>
  <c r="I1201" i="12"/>
  <c r="J1201" i="12"/>
  <c r="K1201" i="12"/>
  <c r="L1201" i="12"/>
  <c r="B1202" i="12"/>
  <c r="C1202" i="12"/>
  <c r="D1202" i="12"/>
  <c r="E1202" i="12"/>
  <c r="F1202" i="12"/>
  <c r="G1202" i="12"/>
  <c r="H1202" i="12"/>
  <c r="I1202" i="12"/>
  <c r="J1202" i="12"/>
  <c r="K1202" i="12"/>
  <c r="L1202" i="12"/>
  <c r="B1203" i="12"/>
  <c r="C1203" i="12"/>
  <c r="D1203" i="12"/>
  <c r="E1203" i="12"/>
  <c r="F1203" i="12"/>
  <c r="G1203" i="12"/>
  <c r="H1203" i="12"/>
  <c r="I1203" i="12"/>
  <c r="J1203" i="12"/>
  <c r="K1203" i="12"/>
  <c r="L1203" i="12"/>
  <c r="B1204" i="12"/>
  <c r="C1204" i="12"/>
  <c r="D1204" i="12"/>
  <c r="E1204" i="12"/>
  <c r="F1204" i="12"/>
  <c r="G1204" i="12"/>
  <c r="H1204" i="12"/>
  <c r="I1204" i="12"/>
  <c r="J1204" i="12"/>
  <c r="K1204" i="12"/>
  <c r="L1204" i="12"/>
  <c r="B1205" i="12"/>
  <c r="C1205" i="12"/>
  <c r="D1205" i="12"/>
  <c r="E1205" i="12"/>
  <c r="F1205" i="12"/>
  <c r="G1205" i="12"/>
  <c r="H1205" i="12"/>
  <c r="I1205" i="12"/>
  <c r="J1205" i="12"/>
  <c r="K1205" i="12"/>
  <c r="L1205" i="12"/>
  <c r="B1206" i="12"/>
  <c r="C1206" i="12"/>
  <c r="D1206" i="12"/>
  <c r="E1206" i="12"/>
  <c r="F1206" i="12"/>
  <c r="G1206" i="12"/>
  <c r="H1206" i="12"/>
  <c r="I1206" i="12"/>
  <c r="J1206" i="12"/>
  <c r="K1206" i="12"/>
  <c r="L1206" i="12"/>
  <c r="B1207" i="12"/>
  <c r="C1207" i="12"/>
  <c r="D1207" i="12"/>
  <c r="E1207" i="12"/>
  <c r="F1207" i="12"/>
  <c r="G1207" i="12"/>
  <c r="H1207" i="12"/>
  <c r="I1207" i="12"/>
  <c r="J1207" i="12"/>
  <c r="K1207" i="12"/>
  <c r="L1207" i="12"/>
  <c r="B1208" i="12"/>
  <c r="C1208" i="12"/>
  <c r="D1208" i="12"/>
  <c r="E1208" i="12"/>
  <c r="F1208" i="12"/>
  <c r="G1208" i="12"/>
  <c r="H1208" i="12"/>
  <c r="I1208" i="12"/>
  <c r="J1208" i="12"/>
  <c r="K1208" i="12"/>
  <c r="L1208" i="12"/>
  <c r="B1209" i="12"/>
  <c r="C1209" i="12"/>
  <c r="D1209" i="12"/>
  <c r="E1209" i="12"/>
  <c r="F1209" i="12"/>
  <c r="G1209" i="12"/>
  <c r="H1209" i="12"/>
  <c r="I1209" i="12"/>
  <c r="J1209" i="12"/>
  <c r="K1209" i="12"/>
  <c r="L1209" i="12"/>
  <c r="B1210" i="12"/>
  <c r="C1210" i="12"/>
  <c r="D1210" i="12"/>
  <c r="E1210" i="12"/>
  <c r="F1210" i="12"/>
  <c r="G1210" i="12"/>
  <c r="H1210" i="12"/>
  <c r="I1210" i="12"/>
  <c r="J1210" i="12"/>
  <c r="K1210" i="12"/>
  <c r="L1210" i="12"/>
  <c r="B1211" i="12"/>
  <c r="C1211" i="12"/>
  <c r="D1211" i="12"/>
  <c r="E1211" i="12"/>
  <c r="F1211" i="12"/>
  <c r="G1211" i="12"/>
  <c r="H1211" i="12"/>
  <c r="I1211" i="12"/>
  <c r="J1211" i="12"/>
  <c r="K1211" i="12"/>
  <c r="L1211" i="12"/>
  <c r="B1212" i="12"/>
  <c r="C1212" i="12"/>
  <c r="D1212" i="12"/>
  <c r="E1212" i="12"/>
  <c r="F1212" i="12"/>
  <c r="G1212" i="12"/>
  <c r="H1212" i="12"/>
  <c r="I1212" i="12"/>
  <c r="J1212" i="12"/>
  <c r="K1212" i="12"/>
  <c r="L1212" i="12"/>
  <c r="B1213" i="12"/>
  <c r="C1213" i="12"/>
  <c r="D1213" i="12"/>
  <c r="E1213" i="12"/>
  <c r="F1213" i="12"/>
  <c r="G1213" i="12"/>
  <c r="H1213" i="12"/>
  <c r="I1213" i="12"/>
  <c r="J1213" i="12"/>
  <c r="K1213" i="12"/>
  <c r="L1213" i="12"/>
  <c r="B1214" i="12"/>
  <c r="C1214" i="12"/>
  <c r="D1214" i="12"/>
  <c r="E1214" i="12"/>
  <c r="F1214" i="12"/>
  <c r="G1214" i="12"/>
  <c r="H1214" i="12"/>
  <c r="I1214" i="12"/>
  <c r="J1214" i="12"/>
  <c r="K1214" i="12"/>
  <c r="L1214" i="12"/>
  <c r="B1215" i="12"/>
  <c r="C1215" i="12"/>
  <c r="D1215" i="12"/>
  <c r="E1215" i="12"/>
  <c r="F1215" i="12"/>
  <c r="G1215" i="12"/>
  <c r="H1215" i="12"/>
  <c r="I1215" i="12"/>
  <c r="J1215" i="12"/>
  <c r="K1215" i="12"/>
  <c r="L1215" i="12"/>
  <c r="B1216" i="12"/>
  <c r="C1216" i="12"/>
  <c r="D1216" i="12"/>
  <c r="E1216" i="12"/>
  <c r="F1216" i="12"/>
  <c r="G1216" i="12"/>
  <c r="H1216" i="12"/>
  <c r="I1216" i="12"/>
  <c r="J1216" i="12"/>
  <c r="K1216" i="12"/>
  <c r="L1216" i="12"/>
  <c r="B1217" i="12"/>
  <c r="C1217" i="12"/>
  <c r="D1217" i="12"/>
  <c r="E1217" i="12"/>
  <c r="F1217" i="12"/>
  <c r="G1217" i="12"/>
  <c r="H1217" i="12"/>
  <c r="I1217" i="12"/>
  <c r="J1217" i="12"/>
  <c r="K1217" i="12"/>
  <c r="L1217" i="12"/>
  <c r="B1218" i="12"/>
  <c r="C1218" i="12"/>
  <c r="D1218" i="12"/>
  <c r="E1218" i="12"/>
  <c r="F1218" i="12"/>
  <c r="G1218" i="12"/>
  <c r="H1218" i="12"/>
  <c r="I1218" i="12"/>
  <c r="J1218" i="12"/>
  <c r="K1218" i="12"/>
  <c r="L1218" i="12"/>
  <c r="B1219" i="12"/>
  <c r="C1219" i="12"/>
  <c r="D1219" i="12"/>
  <c r="E1219" i="12"/>
  <c r="F1219" i="12"/>
  <c r="G1219" i="12"/>
  <c r="H1219" i="12"/>
  <c r="I1219" i="12"/>
  <c r="J1219" i="12"/>
  <c r="K1219" i="12"/>
  <c r="L1219" i="12"/>
  <c r="B1220" i="12"/>
  <c r="C1220" i="12"/>
  <c r="D1220" i="12"/>
  <c r="E1220" i="12"/>
  <c r="F1220" i="12"/>
  <c r="G1220" i="12"/>
  <c r="H1220" i="12"/>
  <c r="I1220" i="12"/>
  <c r="J1220" i="12"/>
  <c r="K1220" i="12"/>
  <c r="L1220" i="12"/>
  <c r="B1221" i="12"/>
  <c r="C1221" i="12"/>
  <c r="D1221" i="12"/>
  <c r="E1221" i="12"/>
  <c r="F1221" i="12"/>
  <c r="G1221" i="12"/>
  <c r="H1221" i="12"/>
  <c r="I1221" i="12"/>
  <c r="J1221" i="12"/>
  <c r="K1221" i="12"/>
  <c r="L1221" i="12"/>
  <c r="B1222" i="12"/>
  <c r="C1222" i="12"/>
  <c r="D1222" i="12"/>
  <c r="E1222" i="12"/>
  <c r="F1222" i="12"/>
  <c r="G1222" i="12"/>
  <c r="H1222" i="12"/>
  <c r="I1222" i="12"/>
  <c r="J1222" i="12"/>
  <c r="K1222" i="12"/>
  <c r="L1222" i="12"/>
  <c r="B1223" i="12"/>
  <c r="C1223" i="12"/>
  <c r="D1223" i="12"/>
  <c r="E1223" i="12"/>
  <c r="F1223" i="12"/>
  <c r="G1223" i="12"/>
  <c r="H1223" i="12"/>
  <c r="I1223" i="12"/>
  <c r="J1223" i="12"/>
  <c r="K1223" i="12"/>
  <c r="L1223" i="12"/>
  <c r="B1224" i="12"/>
  <c r="C1224" i="12"/>
  <c r="D1224" i="12"/>
  <c r="E1224" i="12"/>
  <c r="F1224" i="12"/>
  <c r="G1224" i="12"/>
  <c r="H1224" i="12"/>
  <c r="I1224" i="12"/>
  <c r="J1224" i="12"/>
  <c r="K1224" i="12"/>
  <c r="L1224" i="12"/>
  <c r="B1225" i="12"/>
  <c r="C1225" i="12"/>
  <c r="D1225" i="12"/>
  <c r="E1225" i="12"/>
  <c r="F1225" i="12"/>
  <c r="G1225" i="12"/>
  <c r="H1225" i="12"/>
  <c r="I1225" i="12"/>
  <c r="J1225" i="12"/>
  <c r="K1225" i="12"/>
  <c r="L1225" i="12"/>
  <c r="B1226" i="12"/>
  <c r="C1226" i="12"/>
  <c r="D1226" i="12"/>
  <c r="E1226" i="12"/>
  <c r="F1226" i="12"/>
  <c r="G1226" i="12"/>
  <c r="H1226" i="12"/>
  <c r="I1226" i="12"/>
  <c r="J1226" i="12"/>
  <c r="K1226" i="12"/>
  <c r="L1226" i="12"/>
  <c r="B1227" i="12"/>
  <c r="C1227" i="12"/>
  <c r="D1227" i="12"/>
  <c r="E1227" i="12"/>
  <c r="F1227" i="12"/>
  <c r="G1227" i="12"/>
  <c r="H1227" i="12"/>
  <c r="I1227" i="12"/>
  <c r="J1227" i="12"/>
  <c r="K1227" i="12"/>
  <c r="L1227" i="12"/>
  <c r="B1228" i="12"/>
  <c r="C1228" i="12"/>
  <c r="D1228" i="12"/>
  <c r="E1228" i="12"/>
  <c r="F1228" i="12"/>
  <c r="G1228" i="12"/>
  <c r="H1228" i="12"/>
  <c r="I1228" i="12"/>
  <c r="J1228" i="12"/>
  <c r="K1228" i="12"/>
  <c r="L1228" i="12"/>
  <c r="B1229" i="12"/>
  <c r="C1229" i="12"/>
  <c r="D1229" i="12"/>
  <c r="E1229" i="12"/>
  <c r="F1229" i="12"/>
  <c r="G1229" i="12"/>
  <c r="H1229" i="12"/>
  <c r="I1229" i="12"/>
  <c r="J1229" i="12"/>
  <c r="K1229" i="12"/>
  <c r="L1229" i="12"/>
  <c r="B1230" i="12"/>
  <c r="C1230" i="12"/>
  <c r="D1230" i="12"/>
  <c r="E1230" i="12"/>
  <c r="F1230" i="12"/>
  <c r="G1230" i="12"/>
  <c r="H1230" i="12"/>
  <c r="I1230" i="12"/>
  <c r="J1230" i="12"/>
  <c r="K1230" i="12"/>
  <c r="L1230" i="12"/>
  <c r="B1231" i="12"/>
  <c r="C1231" i="12"/>
  <c r="D1231" i="12"/>
  <c r="E1231" i="12"/>
  <c r="F1231" i="12"/>
  <c r="G1231" i="12"/>
  <c r="H1231" i="12"/>
  <c r="I1231" i="12"/>
  <c r="J1231" i="12"/>
  <c r="K1231" i="12"/>
  <c r="L1231" i="12"/>
  <c r="B1232" i="12"/>
  <c r="C1232" i="12"/>
  <c r="D1232" i="12"/>
  <c r="E1232" i="12"/>
  <c r="F1232" i="12"/>
  <c r="G1232" i="12"/>
  <c r="H1232" i="12"/>
  <c r="I1232" i="12"/>
  <c r="J1232" i="12"/>
  <c r="K1232" i="12"/>
  <c r="L1232" i="12"/>
  <c r="B1233" i="12"/>
  <c r="C1233" i="12"/>
  <c r="D1233" i="12"/>
  <c r="E1233" i="12"/>
  <c r="F1233" i="12"/>
  <c r="G1233" i="12"/>
  <c r="H1233" i="12"/>
  <c r="I1233" i="12"/>
  <c r="J1233" i="12"/>
  <c r="K1233" i="12"/>
  <c r="L1233" i="12"/>
  <c r="B1234" i="12"/>
  <c r="C1234" i="12"/>
  <c r="D1234" i="12"/>
  <c r="E1234" i="12"/>
  <c r="F1234" i="12"/>
  <c r="G1234" i="12"/>
  <c r="H1234" i="12"/>
  <c r="I1234" i="12"/>
  <c r="J1234" i="12"/>
  <c r="K1234" i="12"/>
  <c r="L1234" i="12"/>
  <c r="B1235" i="12"/>
  <c r="C1235" i="12"/>
  <c r="D1235" i="12"/>
  <c r="E1235" i="12"/>
  <c r="F1235" i="12"/>
  <c r="G1235" i="12"/>
  <c r="H1235" i="12"/>
  <c r="I1235" i="12"/>
  <c r="J1235" i="12"/>
  <c r="K1235" i="12"/>
  <c r="L1235" i="12"/>
  <c r="B1236" i="12"/>
  <c r="C1236" i="12"/>
  <c r="D1236" i="12"/>
  <c r="E1236" i="12"/>
  <c r="F1236" i="12"/>
  <c r="G1236" i="12"/>
  <c r="H1236" i="12"/>
  <c r="I1236" i="12"/>
  <c r="J1236" i="12"/>
  <c r="K1236" i="12"/>
  <c r="L1236" i="12"/>
  <c r="B1237" i="12"/>
  <c r="C1237" i="12"/>
  <c r="D1237" i="12"/>
  <c r="E1237" i="12"/>
  <c r="F1237" i="12"/>
  <c r="G1237" i="12"/>
  <c r="H1237" i="12"/>
  <c r="I1237" i="12"/>
  <c r="J1237" i="12"/>
  <c r="K1237" i="12"/>
  <c r="L1237" i="12"/>
  <c r="B1238" i="12"/>
  <c r="C1238" i="12"/>
  <c r="D1238" i="12"/>
  <c r="E1238" i="12"/>
  <c r="F1238" i="12"/>
  <c r="G1238" i="12"/>
  <c r="H1238" i="12"/>
  <c r="I1238" i="12"/>
  <c r="J1238" i="12"/>
  <c r="K1238" i="12"/>
  <c r="L1238" i="12"/>
  <c r="B1239" i="12"/>
  <c r="C1239" i="12"/>
  <c r="D1239" i="12"/>
  <c r="E1239" i="12"/>
  <c r="F1239" i="12"/>
  <c r="G1239" i="12"/>
  <c r="H1239" i="12"/>
  <c r="I1239" i="12"/>
  <c r="J1239" i="12"/>
  <c r="K1239" i="12"/>
  <c r="L1239" i="12"/>
  <c r="B1240" i="12"/>
  <c r="C1240" i="12"/>
  <c r="D1240" i="12"/>
  <c r="E1240" i="12"/>
  <c r="F1240" i="12"/>
  <c r="G1240" i="12"/>
  <c r="H1240" i="12"/>
  <c r="I1240" i="12"/>
  <c r="J1240" i="12"/>
  <c r="K1240" i="12"/>
  <c r="L1240" i="12"/>
  <c r="B1241" i="12"/>
  <c r="C1241" i="12"/>
  <c r="D1241" i="12"/>
  <c r="E1241" i="12"/>
  <c r="F1241" i="12"/>
  <c r="G1241" i="12"/>
  <c r="H1241" i="12"/>
  <c r="I1241" i="12"/>
  <c r="J1241" i="12"/>
  <c r="K1241" i="12"/>
  <c r="L1241" i="12"/>
  <c r="B1242" i="12"/>
  <c r="C1242" i="12"/>
  <c r="D1242" i="12"/>
  <c r="E1242" i="12"/>
  <c r="F1242" i="12"/>
  <c r="G1242" i="12"/>
  <c r="H1242" i="12"/>
  <c r="I1242" i="12"/>
  <c r="J1242" i="12"/>
  <c r="K1242" i="12"/>
  <c r="L1242" i="12"/>
  <c r="B1243" i="12"/>
  <c r="C1243" i="12"/>
  <c r="D1243" i="12"/>
  <c r="E1243" i="12"/>
  <c r="F1243" i="12"/>
  <c r="G1243" i="12"/>
  <c r="H1243" i="12"/>
  <c r="I1243" i="12"/>
  <c r="J1243" i="12"/>
  <c r="K1243" i="12"/>
  <c r="L1243" i="12"/>
  <c r="B1244" i="12"/>
  <c r="C1244" i="12"/>
  <c r="D1244" i="12"/>
  <c r="E1244" i="12"/>
  <c r="F1244" i="12"/>
  <c r="G1244" i="12"/>
  <c r="H1244" i="12"/>
  <c r="I1244" i="12"/>
  <c r="J1244" i="12"/>
  <c r="K1244" i="12"/>
  <c r="L1244" i="12"/>
  <c r="B1245" i="12"/>
  <c r="C1245" i="12"/>
  <c r="D1245" i="12"/>
  <c r="E1245" i="12"/>
  <c r="F1245" i="12"/>
  <c r="G1245" i="12"/>
  <c r="H1245" i="12"/>
  <c r="I1245" i="12"/>
  <c r="J1245" i="12"/>
  <c r="K1245" i="12"/>
  <c r="L1245" i="12"/>
  <c r="B1246" i="12"/>
  <c r="C1246" i="12"/>
  <c r="D1246" i="12"/>
  <c r="E1246" i="12"/>
  <c r="F1246" i="12"/>
  <c r="G1246" i="12"/>
  <c r="H1246" i="12"/>
  <c r="I1246" i="12"/>
  <c r="J1246" i="12"/>
  <c r="K1246" i="12"/>
  <c r="L1246" i="12"/>
  <c r="B1247" i="12"/>
  <c r="C1247" i="12"/>
  <c r="D1247" i="12"/>
  <c r="E1247" i="12"/>
  <c r="F1247" i="12"/>
  <c r="G1247" i="12"/>
  <c r="H1247" i="12"/>
  <c r="I1247" i="12"/>
  <c r="J1247" i="12"/>
  <c r="K1247" i="12"/>
  <c r="L1247" i="12"/>
  <c r="B1248" i="12"/>
  <c r="C1248" i="12"/>
  <c r="D1248" i="12"/>
  <c r="E1248" i="12"/>
  <c r="F1248" i="12"/>
  <c r="G1248" i="12"/>
  <c r="H1248" i="12"/>
  <c r="I1248" i="12"/>
  <c r="J1248" i="12"/>
  <c r="K1248" i="12"/>
  <c r="L1248" i="12"/>
  <c r="B1249" i="12"/>
  <c r="C1249" i="12"/>
  <c r="D1249" i="12"/>
  <c r="E1249" i="12"/>
  <c r="F1249" i="12"/>
  <c r="G1249" i="12"/>
  <c r="H1249" i="12"/>
  <c r="I1249" i="12"/>
  <c r="J1249" i="12"/>
  <c r="K1249" i="12"/>
  <c r="L1249" i="12"/>
  <c r="B1250" i="12"/>
  <c r="C1250" i="12"/>
  <c r="D1250" i="12"/>
  <c r="E1250" i="12"/>
  <c r="F1250" i="12"/>
  <c r="G1250" i="12"/>
  <c r="H1250" i="12"/>
  <c r="I1250" i="12"/>
  <c r="J1250" i="12"/>
  <c r="K1250" i="12"/>
  <c r="L1250" i="12"/>
  <c r="B1251" i="12"/>
  <c r="C1251" i="12"/>
  <c r="D1251" i="12"/>
  <c r="E1251" i="12"/>
  <c r="F1251" i="12"/>
  <c r="G1251" i="12"/>
  <c r="H1251" i="12"/>
  <c r="I1251" i="12"/>
  <c r="J1251" i="12"/>
  <c r="K1251" i="12"/>
  <c r="L1251" i="12"/>
  <c r="B1252" i="12"/>
  <c r="C1252" i="12"/>
  <c r="D1252" i="12"/>
  <c r="E1252" i="12"/>
  <c r="F1252" i="12"/>
  <c r="G1252" i="12"/>
  <c r="H1252" i="12"/>
  <c r="I1252" i="12"/>
  <c r="J1252" i="12"/>
  <c r="K1252" i="12"/>
  <c r="L1252" i="12"/>
  <c r="B1253" i="12"/>
  <c r="C1253" i="12"/>
  <c r="D1253" i="12"/>
  <c r="E1253" i="12"/>
  <c r="F1253" i="12"/>
  <c r="G1253" i="12"/>
  <c r="H1253" i="12"/>
  <c r="I1253" i="12"/>
  <c r="J1253" i="12"/>
  <c r="K1253" i="12"/>
  <c r="L1253" i="12"/>
  <c r="B1254" i="12"/>
  <c r="C1254" i="12"/>
  <c r="D1254" i="12"/>
  <c r="E1254" i="12"/>
  <c r="F1254" i="12"/>
  <c r="G1254" i="12"/>
  <c r="H1254" i="12"/>
  <c r="I1254" i="12"/>
  <c r="J1254" i="12"/>
  <c r="K1254" i="12"/>
  <c r="L1254" i="12"/>
  <c r="B1255" i="12"/>
  <c r="C1255" i="12"/>
  <c r="D1255" i="12"/>
  <c r="E1255" i="12"/>
  <c r="F1255" i="12"/>
  <c r="G1255" i="12"/>
  <c r="H1255" i="12"/>
  <c r="I1255" i="12"/>
  <c r="J1255" i="12"/>
  <c r="K1255" i="12"/>
  <c r="L1255" i="12"/>
  <c r="B1256" i="12"/>
  <c r="C1256" i="12"/>
  <c r="D1256" i="12"/>
  <c r="E1256" i="12"/>
  <c r="F1256" i="12"/>
  <c r="G1256" i="12"/>
  <c r="H1256" i="12"/>
  <c r="I1256" i="12"/>
  <c r="J1256" i="12"/>
  <c r="K1256" i="12"/>
  <c r="L1256" i="12"/>
  <c r="B1257" i="12"/>
  <c r="C1257" i="12"/>
  <c r="D1257" i="12"/>
  <c r="E1257" i="12"/>
  <c r="F1257" i="12"/>
  <c r="G1257" i="12"/>
  <c r="H1257" i="12"/>
  <c r="I1257" i="12"/>
  <c r="J1257" i="12"/>
  <c r="K1257" i="12"/>
  <c r="L1257" i="12"/>
  <c r="B1258" i="12"/>
  <c r="C1258" i="12"/>
  <c r="D1258" i="12"/>
  <c r="E1258" i="12"/>
  <c r="F1258" i="12"/>
  <c r="G1258" i="12"/>
  <c r="H1258" i="12"/>
  <c r="I1258" i="12"/>
  <c r="J1258" i="12"/>
  <c r="K1258" i="12"/>
  <c r="L1258" i="12"/>
  <c r="B1259" i="12"/>
  <c r="C1259" i="12"/>
  <c r="D1259" i="12"/>
  <c r="E1259" i="12"/>
  <c r="F1259" i="12"/>
  <c r="G1259" i="12"/>
  <c r="H1259" i="12"/>
  <c r="I1259" i="12"/>
  <c r="J1259" i="12"/>
  <c r="K1259" i="12"/>
  <c r="L1259" i="12"/>
  <c r="B1260" i="12"/>
  <c r="C1260" i="12"/>
  <c r="D1260" i="12"/>
  <c r="E1260" i="12"/>
  <c r="F1260" i="12"/>
  <c r="G1260" i="12"/>
  <c r="H1260" i="12"/>
  <c r="I1260" i="12"/>
  <c r="J1260" i="12"/>
  <c r="K1260" i="12"/>
  <c r="L1260" i="12"/>
  <c r="B1261" i="12"/>
  <c r="C1261" i="12"/>
  <c r="D1261" i="12"/>
  <c r="E1261" i="12"/>
  <c r="F1261" i="12"/>
  <c r="G1261" i="12"/>
  <c r="H1261" i="12"/>
  <c r="I1261" i="12"/>
  <c r="J1261" i="12"/>
  <c r="K1261" i="12"/>
  <c r="L1261" i="12"/>
  <c r="B1262" i="12"/>
  <c r="C1262" i="12"/>
  <c r="D1262" i="12"/>
  <c r="E1262" i="12"/>
  <c r="F1262" i="12"/>
  <c r="G1262" i="12"/>
  <c r="H1262" i="12"/>
  <c r="I1262" i="12"/>
  <c r="J1262" i="12"/>
  <c r="K1262" i="12"/>
  <c r="L1262" i="12"/>
  <c r="B1263" i="12"/>
  <c r="C1263" i="12"/>
  <c r="D1263" i="12"/>
  <c r="E1263" i="12"/>
  <c r="F1263" i="12"/>
  <c r="G1263" i="12"/>
  <c r="H1263" i="12"/>
  <c r="I1263" i="12"/>
  <c r="J1263" i="12"/>
  <c r="K1263" i="12"/>
  <c r="L1263" i="12"/>
  <c r="B1264" i="12"/>
  <c r="C1264" i="12"/>
  <c r="D1264" i="12"/>
  <c r="E1264" i="12"/>
  <c r="F1264" i="12"/>
  <c r="G1264" i="12"/>
  <c r="H1264" i="12"/>
  <c r="I1264" i="12"/>
  <c r="J1264" i="12"/>
  <c r="K1264" i="12"/>
  <c r="L1264" i="12"/>
  <c r="B1265" i="12"/>
  <c r="C1265" i="12"/>
  <c r="D1265" i="12"/>
  <c r="E1265" i="12"/>
  <c r="F1265" i="12"/>
  <c r="G1265" i="12"/>
  <c r="H1265" i="12"/>
  <c r="I1265" i="12"/>
  <c r="J1265" i="12"/>
  <c r="K1265" i="12"/>
  <c r="L1265" i="12"/>
  <c r="B1266" i="12"/>
  <c r="C1266" i="12"/>
  <c r="D1266" i="12"/>
  <c r="E1266" i="12"/>
  <c r="F1266" i="12"/>
  <c r="G1266" i="12"/>
  <c r="H1266" i="12"/>
  <c r="I1266" i="12"/>
  <c r="J1266" i="12"/>
  <c r="K1266" i="12"/>
  <c r="L1266" i="12"/>
  <c r="B1267" i="12"/>
  <c r="C1267" i="12"/>
  <c r="D1267" i="12"/>
  <c r="E1267" i="12"/>
  <c r="F1267" i="12"/>
  <c r="G1267" i="12"/>
  <c r="H1267" i="12"/>
  <c r="I1267" i="12"/>
  <c r="J1267" i="12"/>
  <c r="K1267" i="12"/>
  <c r="L1267" i="12"/>
  <c r="B1268" i="12"/>
  <c r="C1268" i="12"/>
  <c r="D1268" i="12"/>
  <c r="E1268" i="12"/>
  <c r="F1268" i="12"/>
  <c r="G1268" i="12"/>
  <c r="H1268" i="12"/>
  <c r="I1268" i="12"/>
  <c r="J1268" i="12"/>
  <c r="K1268" i="12"/>
  <c r="L1268" i="12"/>
  <c r="B1269" i="12"/>
  <c r="C1269" i="12"/>
  <c r="D1269" i="12"/>
  <c r="E1269" i="12"/>
  <c r="F1269" i="12"/>
  <c r="G1269" i="12"/>
  <c r="H1269" i="12"/>
  <c r="I1269" i="12"/>
  <c r="J1269" i="12"/>
  <c r="K1269" i="12"/>
  <c r="L1269" i="12"/>
  <c r="B1270" i="12"/>
  <c r="C1270" i="12"/>
  <c r="D1270" i="12"/>
  <c r="E1270" i="12"/>
  <c r="F1270" i="12"/>
  <c r="G1270" i="12"/>
  <c r="H1270" i="12"/>
  <c r="I1270" i="12"/>
  <c r="J1270" i="12"/>
  <c r="K1270" i="12"/>
  <c r="L1270" i="12"/>
  <c r="B1271" i="12"/>
  <c r="C1271" i="12"/>
  <c r="D1271" i="12"/>
  <c r="E1271" i="12"/>
  <c r="F1271" i="12"/>
  <c r="G1271" i="12"/>
  <c r="H1271" i="12"/>
  <c r="I1271" i="12"/>
  <c r="J1271" i="12"/>
  <c r="K1271" i="12"/>
  <c r="L1271" i="12"/>
  <c r="B1272" i="12"/>
  <c r="C1272" i="12"/>
  <c r="D1272" i="12"/>
  <c r="E1272" i="12"/>
  <c r="F1272" i="12"/>
  <c r="G1272" i="12"/>
  <c r="H1272" i="12"/>
  <c r="I1272" i="12"/>
  <c r="J1272" i="12"/>
  <c r="K1272" i="12"/>
  <c r="L1272" i="12"/>
  <c r="B1273" i="12"/>
  <c r="C1273" i="12"/>
  <c r="D1273" i="12"/>
  <c r="E1273" i="12"/>
  <c r="F1273" i="12"/>
  <c r="G1273" i="12"/>
  <c r="H1273" i="12"/>
  <c r="I1273" i="12"/>
  <c r="J1273" i="12"/>
  <c r="K1273" i="12"/>
  <c r="L1273" i="12"/>
  <c r="B1274" i="12"/>
  <c r="C1274" i="12"/>
  <c r="D1274" i="12"/>
  <c r="E1274" i="12"/>
  <c r="F1274" i="12"/>
  <c r="G1274" i="12"/>
  <c r="H1274" i="12"/>
  <c r="I1274" i="12"/>
  <c r="J1274" i="12"/>
  <c r="K1274" i="12"/>
  <c r="L1274" i="12"/>
  <c r="B1275" i="12"/>
  <c r="C1275" i="12"/>
  <c r="D1275" i="12"/>
  <c r="E1275" i="12"/>
  <c r="F1275" i="12"/>
  <c r="G1275" i="12"/>
  <c r="H1275" i="12"/>
  <c r="I1275" i="12"/>
  <c r="J1275" i="12"/>
  <c r="K1275" i="12"/>
  <c r="L1275" i="12"/>
  <c r="B1276" i="12"/>
  <c r="C1276" i="12"/>
  <c r="D1276" i="12"/>
  <c r="E1276" i="12"/>
  <c r="F1276" i="12"/>
  <c r="G1276" i="12"/>
  <c r="H1276" i="12"/>
  <c r="I1276" i="12"/>
  <c r="J1276" i="12"/>
  <c r="K1276" i="12"/>
  <c r="L1276" i="12"/>
  <c r="B1277" i="12"/>
  <c r="C1277" i="12"/>
  <c r="D1277" i="12"/>
  <c r="E1277" i="12"/>
  <c r="F1277" i="12"/>
  <c r="G1277" i="12"/>
  <c r="H1277" i="12"/>
  <c r="I1277" i="12"/>
  <c r="J1277" i="12"/>
  <c r="K1277" i="12"/>
  <c r="L1277" i="12"/>
  <c r="B1278" i="12"/>
  <c r="C1278" i="12"/>
  <c r="D1278" i="12"/>
  <c r="E1278" i="12"/>
  <c r="F1278" i="12"/>
  <c r="G1278" i="12"/>
  <c r="H1278" i="12"/>
  <c r="I1278" i="12"/>
  <c r="J1278" i="12"/>
  <c r="K1278" i="12"/>
  <c r="L1278" i="12"/>
  <c r="B1279" i="12"/>
  <c r="C1279" i="12"/>
  <c r="D1279" i="12"/>
  <c r="E1279" i="12"/>
  <c r="F1279" i="12"/>
  <c r="G1279" i="12"/>
  <c r="H1279" i="12"/>
  <c r="I1279" i="12"/>
  <c r="J1279" i="12"/>
  <c r="K1279" i="12"/>
  <c r="L1279" i="12"/>
  <c r="B1280" i="12"/>
  <c r="C1280" i="12"/>
  <c r="D1280" i="12"/>
  <c r="E1280" i="12"/>
  <c r="F1280" i="12"/>
  <c r="G1280" i="12"/>
  <c r="H1280" i="12"/>
  <c r="I1280" i="12"/>
  <c r="J1280" i="12"/>
  <c r="K1280" i="12"/>
  <c r="L1280" i="12"/>
  <c r="B1281" i="12"/>
  <c r="C1281" i="12"/>
  <c r="D1281" i="12"/>
  <c r="E1281" i="12"/>
  <c r="F1281" i="12"/>
  <c r="G1281" i="12"/>
  <c r="H1281" i="12"/>
  <c r="I1281" i="12"/>
  <c r="J1281" i="12"/>
  <c r="K1281" i="12"/>
  <c r="L1281" i="12"/>
  <c r="B1282" i="12"/>
  <c r="C1282" i="12"/>
  <c r="D1282" i="12"/>
  <c r="E1282" i="12"/>
  <c r="F1282" i="12"/>
  <c r="G1282" i="12"/>
  <c r="H1282" i="12"/>
  <c r="I1282" i="12"/>
  <c r="J1282" i="12"/>
  <c r="K1282" i="12"/>
  <c r="L1282" i="12"/>
  <c r="B1283" i="12"/>
  <c r="C1283" i="12"/>
  <c r="D1283" i="12"/>
  <c r="E1283" i="12"/>
  <c r="F1283" i="12"/>
  <c r="G1283" i="12"/>
  <c r="H1283" i="12"/>
  <c r="I1283" i="12"/>
  <c r="J1283" i="12"/>
  <c r="K1283" i="12"/>
  <c r="L1283" i="12"/>
  <c r="B1284" i="12"/>
  <c r="C1284" i="12"/>
  <c r="D1284" i="12"/>
  <c r="E1284" i="12"/>
  <c r="F1284" i="12"/>
  <c r="G1284" i="12"/>
  <c r="H1284" i="12"/>
  <c r="I1284" i="12"/>
  <c r="J1284" i="12"/>
  <c r="K1284" i="12"/>
  <c r="L1284" i="12"/>
  <c r="B1285" i="12"/>
  <c r="C1285" i="12"/>
  <c r="D1285" i="12"/>
  <c r="E1285" i="12"/>
  <c r="F1285" i="12"/>
  <c r="G1285" i="12"/>
  <c r="H1285" i="12"/>
  <c r="I1285" i="12"/>
  <c r="J1285" i="12"/>
  <c r="K1285" i="12"/>
  <c r="L1285" i="12"/>
  <c r="B1286" i="12"/>
  <c r="C1286" i="12"/>
  <c r="D1286" i="12"/>
  <c r="E1286" i="12"/>
  <c r="F1286" i="12"/>
  <c r="G1286" i="12"/>
  <c r="H1286" i="12"/>
  <c r="I1286" i="12"/>
  <c r="J1286" i="12"/>
  <c r="K1286" i="12"/>
  <c r="L1286" i="12"/>
  <c r="B1287" i="12"/>
  <c r="C1287" i="12"/>
  <c r="D1287" i="12"/>
  <c r="E1287" i="12"/>
  <c r="F1287" i="12"/>
  <c r="G1287" i="12"/>
  <c r="H1287" i="12"/>
  <c r="I1287" i="12"/>
  <c r="J1287" i="12"/>
  <c r="K1287" i="12"/>
  <c r="L1287" i="12"/>
  <c r="B1288" i="12"/>
  <c r="C1288" i="12"/>
  <c r="D1288" i="12"/>
  <c r="E1288" i="12"/>
  <c r="F1288" i="12"/>
  <c r="G1288" i="12"/>
  <c r="H1288" i="12"/>
  <c r="I1288" i="12"/>
  <c r="J1288" i="12"/>
  <c r="K1288" i="12"/>
  <c r="L1288" i="12"/>
  <c r="B1289" i="12"/>
  <c r="C1289" i="12"/>
  <c r="D1289" i="12"/>
  <c r="E1289" i="12"/>
  <c r="F1289" i="12"/>
  <c r="G1289" i="12"/>
  <c r="H1289" i="12"/>
  <c r="I1289" i="12"/>
  <c r="J1289" i="12"/>
  <c r="K1289" i="12"/>
  <c r="L1289" i="12"/>
  <c r="B1290" i="12"/>
  <c r="C1290" i="12"/>
  <c r="D1290" i="12"/>
  <c r="E1290" i="12"/>
  <c r="F1290" i="12"/>
  <c r="G1290" i="12"/>
  <c r="H1290" i="12"/>
  <c r="I1290" i="12"/>
  <c r="J1290" i="12"/>
  <c r="K1290" i="12"/>
  <c r="L1290" i="12"/>
  <c r="B1291" i="12"/>
  <c r="C1291" i="12"/>
  <c r="D1291" i="12"/>
  <c r="E1291" i="12"/>
  <c r="F1291" i="12"/>
  <c r="G1291" i="12"/>
  <c r="H1291" i="12"/>
  <c r="I1291" i="12"/>
  <c r="J1291" i="12"/>
  <c r="K1291" i="12"/>
  <c r="L1291" i="12"/>
  <c r="B1292" i="12"/>
  <c r="C1292" i="12"/>
  <c r="D1292" i="12"/>
  <c r="E1292" i="12"/>
  <c r="F1292" i="12"/>
  <c r="G1292" i="12"/>
  <c r="H1292" i="12"/>
  <c r="I1292" i="12"/>
  <c r="J1292" i="12"/>
  <c r="K1292" i="12"/>
  <c r="L1292" i="12"/>
  <c r="B1293" i="12"/>
  <c r="C1293" i="12"/>
  <c r="D1293" i="12"/>
  <c r="E1293" i="12"/>
  <c r="F1293" i="12"/>
  <c r="G1293" i="12"/>
  <c r="H1293" i="12"/>
  <c r="I1293" i="12"/>
  <c r="J1293" i="12"/>
  <c r="K1293" i="12"/>
  <c r="L1293" i="12"/>
  <c r="B1294" i="12"/>
  <c r="C1294" i="12"/>
  <c r="D1294" i="12"/>
  <c r="E1294" i="12"/>
  <c r="F1294" i="12"/>
  <c r="G1294" i="12"/>
  <c r="H1294" i="12"/>
  <c r="I1294" i="12"/>
  <c r="J1294" i="12"/>
  <c r="K1294" i="12"/>
  <c r="L1294" i="12"/>
  <c r="B1295" i="12"/>
  <c r="C1295" i="12"/>
  <c r="D1295" i="12"/>
  <c r="E1295" i="12"/>
  <c r="F1295" i="12"/>
  <c r="G1295" i="12"/>
  <c r="H1295" i="12"/>
  <c r="I1295" i="12"/>
  <c r="J1295" i="12"/>
  <c r="K1295" i="12"/>
  <c r="L1295" i="12"/>
  <c r="B1296" i="12"/>
  <c r="C1296" i="12"/>
  <c r="D1296" i="12"/>
  <c r="E1296" i="12"/>
  <c r="F1296" i="12"/>
  <c r="G1296" i="12"/>
  <c r="H1296" i="12"/>
  <c r="I1296" i="12"/>
  <c r="J1296" i="12"/>
  <c r="K1296" i="12"/>
  <c r="L1296" i="12"/>
  <c r="B1297" i="12"/>
  <c r="C1297" i="12"/>
  <c r="D1297" i="12"/>
  <c r="E1297" i="12"/>
  <c r="F1297" i="12"/>
  <c r="G1297" i="12"/>
  <c r="H1297" i="12"/>
  <c r="I1297" i="12"/>
  <c r="J1297" i="12"/>
  <c r="K1297" i="12"/>
  <c r="L1297" i="12"/>
  <c r="B1298" i="12"/>
  <c r="C1298" i="12"/>
  <c r="D1298" i="12"/>
  <c r="E1298" i="12"/>
  <c r="F1298" i="12"/>
  <c r="G1298" i="12"/>
  <c r="H1298" i="12"/>
  <c r="I1298" i="12"/>
  <c r="J1298" i="12"/>
  <c r="K1298" i="12"/>
  <c r="L1298" i="12"/>
  <c r="B1299" i="12"/>
  <c r="C1299" i="12"/>
  <c r="D1299" i="12"/>
  <c r="E1299" i="12"/>
  <c r="F1299" i="12"/>
  <c r="G1299" i="12"/>
  <c r="H1299" i="12"/>
  <c r="I1299" i="12"/>
  <c r="J1299" i="12"/>
  <c r="K1299" i="12"/>
  <c r="L1299" i="12"/>
  <c r="B1300" i="12"/>
  <c r="C1300" i="12"/>
  <c r="D1300" i="12"/>
  <c r="E1300" i="12"/>
  <c r="F1300" i="12"/>
  <c r="G1300" i="12"/>
  <c r="H1300" i="12"/>
  <c r="I1300" i="12"/>
  <c r="J1300" i="12"/>
  <c r="K1300" i="12"/>
  <c r="L1300" i="12"/>
  <c r="B1301" i="12"/>
  <c r="C1301" i="12"/>
  <c r="D1301" i="12"/>
  <c r="E1301" i="12"/>
  <c r="F1301" i="12"/>
  <c r="G1301" i="12"/>
  <c r="H1301" i="12"/>
  <c r="I1301" i="12"/>
  <c r="J1301" i="12"/>
  <c r="K1301" i="12"/>
  <c r="L1301" i="12"/>
  <c r="B1302" i="12"/>
  <c r="C1302" i="12"/>
  <c r="D1302" i="12"/>
  <c r="E1302" i="12"/>
  <c r="F1302" i="12"/>
  <c r="G1302" i="12"/>
  <c r="H1302" i="12"/>
  <c r="I1302" i="12"/>
  <c r="J1302" i="12"/>
  <c r="K1302" i="12"/>
  <c r="L1302" i="12"/>
  <c r="B1303" i="12"/>
  <c r="C1303" i="12"/>
  <c r="D1303" i="12"/>
  <c r="E1303" i="12"/>
  <c r="F1303" i="12"/>
  <c r="G1303" i="12"/>
  <c r="H1303" i="12"/>
  <c r="I1303" i="12"/>
  <c r="J1303" i="12"/>
  <c r="K1303" i="12"/>
  <c r="L1303" i="12"/>
  <c r="B1304" i="12"/>
  <c r="C1304" i="12"/>
  <c r="D1304" i="12"/>
  <c r="E1304" i="12"/>
  <c r="F1304" i="12"/>
  <c r="G1304" i="12"/>
  <c r="H1304" i="12"/>
  <c r="I1304" i="12"/>
  <c r="J1304" i="12"/>
  <c r="K1304" i="12"/>
  <c r="L1304" i="12"/>
  <c r="B1305" i="12"/>
  <c r="C1305" i="12"/>
  <c r="D1305" i="12"/>
  <c r="E1305" i="12"/>
  <c r="F1305" i="12"/>
  <c r="G1305" i="12"/>
  <c r="H1305" i="12"/>
  <c r="I1305" i="12"/>
  <c r="J1305" i="12"/>
  <c r="K1305" i="12"/>
  <c r="L1305" i="12"/>
  <c r="B1306" i="12"/>
  <c r="C1306" i="12"/>
  <c r="D1306" i="12"/>
  <c r="E1306" i="12"/>
  <c r="F1306" i="12"/>
  <c r="G1306" i="12"/>
  <c r="H1306" i="12"/>
  <c r="I1306" i="12"/>
  <c r="J1306" i="12"/>
  <c r="K1306" i="12"/>
  <c r="L1306" i="12"/>
  <c r="B1307" i="12"/>
  <c r="C1307" i="12"/>
  <c r="D1307" i="12"/>
  <c r="E1307" i="12"/>
  <c r="F1307" i="12"/>
  <c r="G1307" i="12"/>
  <c r="H1307" i="12"/>
  <c r="I1307" i="12"/>
  <c r="J1307" i="12"/>
  <c r="K1307" i="12"/>
  <c r="L1307" i="12"/>
  <c r="B1308" i="12"/>
  <c r="C1308" i="12"/>
  <c r="D1308" i="12"/>
  <c r="E1308" i="12"/>
  <c r="F1308" i="12"/>
  <c r="G1308" i="12"/>
  <c r="H1308" i="12"/>
  <c r="I1308" i="12"/>
  <c r="J1308" i="12"/>
  <c r="K1308" i="12"/>
  <c r="L1308" i="12"/>
  <c r="B1309" i="12"/>
  <c r="C1309" i="12"/>
  <c r="D1309" i="12"/>
  <c r="E1309" i="12"/>
  <c r="F1309" i="12"/>
  <c r="G1309" i="12"/>
  <c r="H1309" i="12"/>
  <c r="I1309" i="12"/>
  <c r="J1309" i="12"/>
  <c r="K1309" i="12"/>
  <c r="L1309" i="12"/>
  <c r="B1310" i="12"/>
  <c r="C1310" i="12"/>
  <c r="D1310" i="12"/>
  <c r="E1310" i="12"/>
  <c r="F1310" i="12"/>
  <c r="G1310" i="12"/>
  <c r="H1310" i="12"/>
  <c r="I1310" i="12"/>
  <c r="J1310" i="12"/>
  <c r="K1310" i="12"/>
  <c r="L1310" i="12"/>
  <c r="B1311" i="12"/>
  <c r="C1311" i="12"/>
  <c r="D1311" i="12"/>
  <c r="E1311" i="12"/>
  <c r="F1311" i="12"/>
  <c r="G1311" i="12"/>
  <c r="H1311" i="12"/>
  <c r="I1311" i="12"/>
  <c r="J1311" i="12"/>
  <c r="K1311" i="12"/>
  <c r="L1311" i="12"/>
  <c r="B1312" i="12"/>
  <c r="C1312" i="12"/>
  <c r="D1312" i="12"/>
  <c r="E1312" i="12"/>
  <c r="F1312" i="12"/>
  <c r="G1312" i="12"/>
  <c r="H1312" i="12"/>
  <c r="I1312" i="12"/>
  <c r="J1312" i="12"/>
  <c r="K1312" i="12"/>
  <c r="L1312" i="12"/>
  <c r="B1313" i="12"/>
  <c r="C1313" i="12"/>
  <c r="D1313" i="12"/>
  <c r="E1313" i="12"/>
  <c r="F1313" i="12"/>
  <c r="G1313" i="12"/>
  <c r="H1313" i="12"/>
  <c r="I1313" i="12"/>
  <c r="J1313" i="12"/>
  <c r="K1313" i="12"/>
  <c r="L1313" i="12"/>
  <c r="B1314" i="12"/>
  <c r="C1314" i="12"/>
  <c r="D1314" i="12"/>
  <c r="E1314" i="12"/>
  <c r="F1314" i="12"/>
  <c r="G1314" i="12"/>
  <c r="H1314" i="12"/>
  <c r="I1314" i="12"/>
  <c r="J1314" i="12"/>
  <c r="K1314" i="12"/>
  <c r="L1314" i="12"/>
  <c r="B1315" i="12"/>
  <c r="C1315" i="12"/>
  <c r="D1315" i="12"/>
  <c r="E1315" i="12"/>
  <c r="F1315" i="12"/>
  <c r="G1315" i="12"/>
  <c r="H1315" i="12"/>
  <c r="I1315" i="12"/>
  <c r="J1315" i="12"/>
  <c r="K1315" i="12"/>
  <c r="L1315" i="12"/>
  <c r="B1316" i="12"/>
  <c r="C1316" i="12"/>
  <c r="D1316" i="12"/>
  <c r="E1316" i="12"/>
  <c r="F1316" i="12"/>
  <c r="G1316" i="12"/>
  <c r="H1316" i="12"/>
  <c r="I1316" i="12"/>
  <c r="J1316" i="12"/>
  <c r="K1316" i="12"/>
  <c r="L1316" i="12"/>
  <c r="B1317" i="12"/>
  <c r="C1317" i="12"/>
  <c r="D1317" i="12"/>
  <c r="E1317" i="12"/>
  <c r="F1317" i="12"/>
  <c r="G1317" i="12"/>
  <c r="H1317" i="12"/>
  <c r="I1317" i="12"/>
  <c r="J1317" i="12"/>
  <c r="K1317" i="12"/>
  <c r="L1317" i="12"/>
  <c r="B1318" i="12"/>
  <c r="C1318" i="12"/>
  <c r="D1318" i="12"/>
  <c r="E1318" i="12"/>
  <c r="F1318" i="12"/>
  <c r="G1318" i="12"/>
  <c r="H1318" i="12"/>
  <c r="I1318" i="12"/>
  <c r="J1318" i="12"/>
  <c r="K1318" i="12"/>
  <c r="L1318" i="12"/>
  <c r="B1319" i="12"/>
  <c r="C1319" i="12"/>
  <c r="D1319" i="12"/>
  <c r="E1319" i="12"/>
  <c r="F1319" i="12"/>
  <c r="G1319" i="12"/>
  <c r="H1319" i="12"/>
  <c r="I1319" i="12"/>
  <c r="J1319" i="12"/>
  <c r="K1319" i="12"/>
  <c r="L1319" i="12"/>
  <c r="B1320" i="12"/>
  <c r="C1320" i="12"/>
  <c r="D1320" i="12"/>
  <c r="E1320" i="12"/>
  <c r="F1320" i="12"/>
  <c r="G1320" i="12"/>
  <c r="H1320" i="12"/>
  <c r="I1320" i="12"/>
  <c r="J1320" i="12"/>
  <c r="K1320" i="12"/>
  <c r="L1320" i="12"/>
  <c r="B1321" i="12"/>
  <c r="C1321" i="12"/>
  <c r="D1321" i="12"/>
  <c r="E1321" i="12"/>
  <c r="F1321" i="12"/>
  <c r="G1321" i="12"/>
  <c r="H1321" i="12"/>
  <c r="I1321" i="12"/>
  <c r="J1321" i="12"/>
  <c r="K1321" i="12"/>
  <c r="L1321" i="12"/>
  <c r="B1322" i="12"/>
  <c r="C1322" i="12"/>
  <c r="D1322" i="12"/>
  <c r="E1322" i="12"/>
  <c r="F1322" i="12"/>
  <c r="G1322" i="12"/>
  <c r="H1322" i="12"/>
  <c r="I1322" i="12"/>
  <c r="J1322" i="12"/>
  <c r="K1322" i="12"/>
  <c r="L1322" i="12"/>
  <c r="B1323" i="12"/>
  <c r="C1323" i="12"/>
  <c r="D1323" i="12"/>
  <c r="E1323" i="12"/>
  <c r="F1323" i="12"/>
  <c r="G1323" i="12"/>
  <c r="H1323" i="12"/>
  <c r="I1323" i="12"/>
  <c r="J1323" i="12"/>
  <c r="K1323" i="12"/>
  <c r="L1323" i="12"/>
  <c r="B1324" i="12"/>
  <c r="C1324" i="12"/>
  <c r="D1324" i="12"/>
  <c r="E1324" i="12"/>
  <c r="F1324" i="12"/>
  <c r="G1324" i="12"/>
  <c r="H1324" i="12"/>
  <c r="I1324" i="12"/>
  <c r="J1324" i="12"/>
  <c r="K1324" i="12"/>
  <c r="L1324" i="12"/>
  <c r="B1325" i="12"/>
  <c r="C1325" i="12"/>
  <c r="D1325" i="12"/>
  <c r="E1325" i="12"/>
  <c r="F1325" i="12"/>
  <c r="G1325" i="12"/>
  <c r="H1325" i="12"/>
  <c r="I1325" i="12"/>
  <c r="J1325" i="12"/>
  <c r="K1325" i="12"/>
  <c r="L1325" i="12"/>
  <c r="B1326" i="12"/>
  <c r="C1326" i="12"/>
  <c r="D1326" i="12"/>
  <c r="E1326" i="12"/>
  <c r="F1326" i="12"/>
  <c r="G1326" i="12"/>
  <c r="H1326" i="12"/>
  <c r="I1326" i="12"/>
  <c r="J1326" i="12"/>
  <c r="K1326" i="12"/>
  <c r="L1326" i="12"/>
  <c r="B1327" i="12"/>
  <c r="C1327" i="12"/>
  <c r="D1327" i="12"/>
  <c r="E1327" i="12"/>
  <c r="F1327" i="12"/>
  <c r="G1327" i="12"/>
  <c r="H1327" i="12"/>
  <c r="I1327" i="12"/>
  <c r="J1327" i="12"/>
  <c r="K1327" i="12"/>
  <c r="L1327" i="12"/>
  <c r="B1328" i="12"/>
  <c r="C1328" i="12"/>
  <c r="D1328" i="12"/>
  <c r="E1328" i="12"/>
  <c r="F1328" i="12"/>
  <c r="G1328" i="12"/>
  <c r="H1328" i="12"/>
  <c r="I1328" i="12"/>
  <c r="J1328" i="12"/>
  <c r="K1328" i="12"/>
  <c r="L1328" i="12"/>
  <c r="B1329" i="12"/>
  <c r="C1329" i="12"/>
  <c r="D1329" i="12"/>
  <c r="E1329" i="12"/>
  <c r="F1329" i="12"/>
  <c r="G1329" i="12"/>
  <c r="H1329" i="12"/>
  <c r="I1329" i="12"/>
  <c r="J1329" i="12"/>
  <c r="K1329" i="12"/>
  <c r="L1329" i="12"/>
  <c r="B1330" i="12"/>
  <c r="C1330" i="12"/>
  <c r="D1330" i="12"/>
  <c r="E1330" i="12"/>
  <c r="F1330" i="12"/>
  <c r="G1330" i="12"/>
  <c r="H1330" i="12"/>
  <c r="I1330" i="12"/>
  <c r="J1330" i="12"/>
  <c r="K1330" i="12"/>
  <c r="L1330" i="12"/>
  <c r="B1331" i="12"/>
  <c r="C1331" i="12"/>
  <c r="D1331" i="12"/>
  <c r="E1331" i="12"/>
  <c r="F1331" i="12"/>
  <c r="G1331" i="12"/>
  <c r="H1331" i="12"/>
  <c r="I1331" i="12"/>
  <c r="J1331" i="12"/>
  <c r="K1331" i="12"/>
  <c r="L1331" i="12"/>
  <c r="B1332" i="12"/>
  <c r="C1332" i="12"/>
  <c r="D1332" i="12"/>
  <c r="E1332" i="12"/>
  <c r="F1332" i="12"/>
  <c r="G1332" i="12"/>
  <c r="H1332" i="12"/>
  <c r="I1332" i="12"/>
  <c r="J1332" i="12"/>
  <c r="K1332" i="12"/>
  <c r="L1332" i="12"/>
  <c r="B1333" i="12"/>
  <c r="C1333" i="12"/>
  <c r="D1333" i="12"/>
  <c r="E1333" i="12"/>
  <c r="F1333" i="12"/>
  <c r="G1333" i="12"/>
  <c r="H1333" i="12"/>
  <c r="I1333" i="12"/>
  <c r="J1333" i="12"/>
  <c r="K1333" i="12"/>
  <c r="L1333" i="12"/>
  <c r="B1334" i="12"/>
  <c r="C1334" i="12"/>
  <c r="D1334" i="12"/>
  <c r="E1334" i="12"/>
  <c r="F1334" i="12"/>
  <c r="G1334" i="12"/>
  <c r="H1334" i="12"/>
  <c r="I1334" i="12"/>
  <c r="J1334" i="12"/>
  <c r="K1334" i="12"/>
  <c r="L1334" i="12"/>
  <c r="B1335" i="12"/>
  <c r="C1335" i="12"/>
  <c r="D1335" i="12"/>
  <c r="E1335" i="12"/>
  <c r="F1335" i="12"/>
  <c r="G1335" i="12"/>
  <c r="H1335" i="12"/>
  <c r="I1335" i="12"/>
  <c r="J1335" i="12"/>
  <c r="K1335" i="12"/>
  <c r="L1335" i="12"/>
  <c r="B1336" i="12"/>
  <c r="C1336" i="12"/>
  <c r="D1336" i="12"/>
  <c r="E1336" i="12"/>
  <c r="F1336" i="12"/>
  <c r="G1336" i="12"/>
  <c r="H1336" i="12"/>
  <c r="I1336" i="12"/>
  <c r="J1336" i="12"/>
  <c r="K1336" i="12"/>
  <c r="L1336" i="12"/>
  <c r="B1337" i="12"/>
  <c r="C1337" i="12"/>
  <c r="D1337" i="12"/>
  <c r="E1337" i="12"/>
  <c r="F1337" i="12"/>
  <c r="G1337" i="12"/>
  <c r="H1337" i="12"/>
  <c r="I1337" i="12"/>
  <c r="J1337" i="12"/>
  <c r="K1337" i="12"/>
  <c r="L1337" i="12"/>
  <c r="B1338" i="12"/>
  <c r="C1338" i="12"/>
  <c r="D1338" i="12"/>
  <c r="E1338" i="12"/>
  <c r="F1338" i="12"/>
  <c r="G1338" i="12"/>
  <c r="H1338" i="12"/>
  <c r="I1338" i="12"/>
  <c r="J1338" i="12"/>
  <c r="K1338" i="12"/>
  <c r="L1338" i="12"/>
  <c r="B1339" i="12"/>
  <c r="C1339" i="12"/>
  <c r="D1339" i="12"/>
  <c r="E1339" i="12"/>
  <c r="F1339" i="12"/>
  <c r="G1339" i="12"/>
  <c r="H1339" i="12"/>
  <c r="I1339" i="12"/>
  <c r="J1339" i="12"/>
  <c r="K1339" i="12"/>
  <c r="L1339" i="12"/>
  <c r="B1340" i="12"/>
  <c r="C1340" i="12"/>
  <c r="D1340" i="12"/>
  <c r="E1340" i="12"/>
  <c r="F1340" i="12"/>
  <c r="G1340" i="12"/>
  <c r="H1340" i="12"/>
  <c r="I1340" i="12"/>
  <c r="J1340" i="12"/>
  <c r="K1340" i="12"/>
  <c r="L1340" i="12"/>
  <c r="B1341" i="12"/>
  <c r="C1341" i="12"/>
  <c r="D1341" i="12"/>
  <c r="E1341" i="12"/>
  <c r="F1341" i="12"/>
  <c r="G1341" i="12"/>
  <c r="H1341" i="12"/>
  <c r="I1341" i="12"/>
  <c r="J1341" i="12"/>
  <c r="K1341" i="12"/>
  <c r="L1341" i="12"/>
  <c r="B1342" i="12"/>
  <c r="C1342" i="12"/>
  <c r="D1342" i="12"/>
  <c r="E1342" i="12"/>
  <c r="F1342" i="12"/>
  <c r="G1342" i="12"/>
  <c r="H1342" i="12"/>
  <c r="I1342" i="12"/>
  <c r="J1342" i="12"/>
  <c r="K1342" i="12"/>
  <c r="L1342" i="12"/>
  <c r="B1343" i="12"/>
  <c r="C1343" i="12"/>
  <c r="D1343" i="12"/>
  <c r="E1343" i="12"/>
  <c r="F1343" i="12"/>
  <c r="G1343" i="12"/>
  <c r="H1343" i="12"/>
  <c r="I1343" i="12"/>
  <c r="J1343" i="12"/>
  <c r="K1343" i="12"/>
  <c r="L1343" i="12"/>
  <c r="B1344" i="12"/>
  <c r="C1344" i="12"/>
  <c r="D1344" i="12"/>
  <c r="E1344" i="12"/>
  <c r="F1344" i="12"/>
  <c r="G1344" i="12"/>
  <c r="H1344" i="12"/>
  <c r="I1344" i="12"/>
  <c r="J1344" i="12"/>
  <c r="K1344" i="12"/>
  <c r="L1344" i="12"/>
  <c r="B1345" i="12"/>
  <c r="C1345" i="12"/>
  <c r="D1345" i="12"/>
  <c r="E1345" i="12"/>
  <c r="F1345" i="12"/>
  <c r="G1345" i="12"/>
  <c r="H1345" i="12"/>
  <c r="I1345" i="12"/>
  <c r="J1345" i="12"/>
  <c r="K1345" i="12"/>
  <c r="L1345" i="12"/>
  <c r="B1346" i="12"/>
  <c r="C1346" i="12"/>
  <c r="D1346" i="12"/>
  <c r="E1346" i="12"/>
  <c r="F1346" i="12"/>
  <c r="G1346" i="12"/>
  <c r="H1346" i="12"/>
  <c r="I1346" i="12"/>
  <c r="J1346" i="12"/>
  <c r="K1346" i="12"/>
  <c r="L1346" i="12"/>
  <c r="B1347" i="12"/>
  <c r="C1347" i="12"/>
  <c r="D1347" i="12"/>
  <c r="E1347" i="12"/>
  <c r="F1347" i="12"/>
  <c r="G1347" i="12"/>
  <c r="H1347" i="12"/>
  <c r="I1347" i="12"/>
  <c r="J1347" i="12"/>
  <c r="K1347" i="12"/>
  <c r="L1347" i="12"/>
  <c r="B1348" i="12"/>
  <c r="C1348" i="12"/>
  <c r="D1348" i="12"/>
  <c r="E1348" i="12"/>
  <c r="F1348" i="12"/>
  <c r="G1348" i="12"/>
  <c r="H1348" i="12"/>
  <c r="I1348" i="12"/>
  <c r="J1348" i="12"/>
  <c r="K1348" i="12"/>
  <c r="L1348" i="12"/>
  <c r="B1349" i="12"/>
  <c r="C1349" i="12"/>
  <c r="D1349" i="12"/>
  <c r="E1349" i="12"/>
  <c r="F1349" i="12"/>
  <c r="G1349" i="12"/>
  <c r="H1349" i="12"/>
  <c r="I1349" i="12"/>
  <c r="J1349" i="12"/>
  <c r="K1349" i="12"/>
  <c r="L1349" i="12"/>
  <c r="B1350" i="12"/>
  <c r="C1350" i="12"/>
  <c r="D1350" i="12"/>
  <c r="E1350" i="12"/>
  <c r="F1350" i="12"/>
  <c r="G1350" i="12"/>
  <c r="H1350" i="12"/>
  <c r="I1350" i="12"/>
  <c r="J1350" i="12"/>
  <c r="K1350" i="12"/>
  <c r="L1350" i="12"/>
  <c r="B1351" i="12"/>
  <c r="C1351" i="12"/>
  <c r="D1351" i="12"/>
  <c r="E1351" i="12"/>
  <c r="F1351" i="12"/>
  <c r="G1351" i="12"/>
  <c r="H1351" i="12"/>
  <c r="I1351" i="12"/>
  <c r="J1351" i="12"/>
  <c r="K1351" i="12"/>
  <c r="L1351" i="12"/>
  <c r="B1352" i="12"/>
  <c r="C1352" i="12"/>
  <c r="D1352" i="12"/>
  <c r="E1352" i="12"/>
  <c r="F1352" i="12"/>
  <c r="G1352" i="12"/>
  <c r="H1352" i="12"/>
  <c r="I1352" i="12"/>
  <c r="J1352" i="12"/>
  <c r="K1352" i="12"/>
  <c r="L1352" i="12"/>
  <c r="B1353" i="12"/>
  <c r="C1353" i="12"/>
  <c r="D1353" i="12"/>
  <c r="E1353" i="12"/>
  <c r="F1353" i="12"/>
  <c r="G1353" i="12"/>
  <c r="H1353" i="12"/>
  <c r="I1353" i="12"/>
  <c r="J1353" i="12"/>
  <c r="K1353" i="12"/>
  <c r="L1353" i="12"/>
  <c r="B1354" i="12"/>
  <c r="C1354" i="12"/>
  <c r="D1354" i="12"/>
  <c r="E1354" i="12"/>
  <c r="F1354" i="12"/>
  <c r="G1354" i="12"/>
  <c r="H1354" i="12"/>
  <c r="I1354" i="12"/>
  <c r="J1354" i="12"/>
  <c r="K1354" i="12"/>
  <c r="L1354" i="12"/>
  <c r="B1355" i="12"/>
  <c r="C1355" i="12"/>
  <c r="D1355" i="12"/>
  <c r="E1355" i="12"/>
  <c r="F1355" i="12"/>
  <c r="G1355" i="12"/>
  <c r="H1355" i="12"/>
  <c r="I1355" i="12"/>
  <c r="J1355" i="12"/>
  <c r="K1355" i="12"/>
  <c r="L1355" i="12"/>
  <c r="B1356" i="12"/>
  <c r="C1356" i="12"/>
  <c r="D1356" i="12"/>
  <c r="E1356" i="12"/>
  <c r="F1356" i="12"/>
  <c r="G1356" i="12"/>
  <c r="H1356" i="12"/>
  <c r="I1356" i="12"/>
  <c r="J1356" i="12"/>
  <c r="K1356" i="12"/>
  <c r="L1356" i="12"/>
  <c r="B1357" i="12"/>
  <c r="C1357" i="12"/>
  <c r="D1357" i="12"/>
  <c r="E1357" i="12"/>
  <c r="F1357" i="12"/>
  <c r="G1357" i="12"/>
  <c r="H1357" i="12"/>
  <c r="I1357" i="12"/>
  <c r="J1357" i="12"/>
  <c r="K1357" i="12"/>
  <c r="L1357" i="12"/>
  <c r="B1358" i="12"/>
  <c r="C1358" i="12"/>
  <c r="D1358" i="12"/>
  <c r="E1358" i="12"/>
  <c r="F1358" i="12"/>
  <c r="G1358" i="12"/>
  <c r="H1358" i="12"/>
  <c r="I1358" i="12"/>
  <c r="J1358" i="12"/>
  <c r="K1358" i="12"/>
  <c r="L1358" i="12"/>
  <c r="B1359" i="12"/>
  <c r="C1359" i="12"/>
  <c r="D1359" i="12"/>
  <c r="E1359" i="12"/>
  <c r="F1359" i="12"/>
  <c r="G1359" i="12"/>
  <c r="H1359" i="12"/>
  <c r="I1359" i="12"/>
  <c r="J1359" i="12"/>
  <c r="K1359" i="12"/>
  <c r="L1359" i="12"/>
  <c r="B1360" i="12"/>
  <c r="C1360" i="12"/>
  <c r="D1360" i="12"/>
  <c r="E1360" i="12"/>
  <c r="F1360" i="12"/>
  <c r="G1360" i="12"/>
  <c r="H1360" i="12"/>
  <c r="I1360" i="12"/>
  <c r="J1360" i="12"/>
  <c r="K1360" i="12"/>
  <c r="L1360" i="12"/>
  <c r="B1361" i="12"/>
  <c r="C1361" i="12"/>
  <c r="D1361" i="12"/>
  <c r="E1361" i="12"/>
  <c r="F1361" i="12"/>
  <c r="G1361" i="12"/>
  <c r="H1361" i="12"/>
  <c r="I1361" i="12"/>
  <c r="J1361" i="12"/>
  <c r="K1361" i="12"/>
  <c r="L1361" i="12"/>
  <c r="B1362" i="12"/>
  <c r="C1362" i="12"/>
  <c r="D1362" i="12"/>
  <c r="E1362" i="12"/>
  <c r="F1362" i="12"/>
  <c r="G1362" i="12"/>
  <c r="H1362" i="12"/>
  <c r="I1362" i="12"/>
  <c r="J1362" i="12"/>
  <c r="K1362" i="12"/>
  <c r="L1362" i="12"/>
  <c r="B1363" i="12"/>
  <c r="C1363" i="12"/>
  <c r="D1363" i="12"/>
  <c r="E1363" i="12"/>
  <c r="F1363" i="12"/>
  <c r="G1363" i="12"/>
  <c r="H1363" i="12"/>
  <c r="I1363" i="12"/>
  <c r="J1363" i="12"/>
  <c r="K1363" i="12"/>
  <c r="L1363" i="12"/>
  <c r="B1364" i="12"/>
  <c r="C1364" i="12"/>
  <c r="D1364" i="12"/>
  <c r="E1364" i="12"/>
  <c r="F1364" i="12"/>
  <c r="G1364" i="12"/>
  <c r="H1364" i="12"/>
  <c r="I1364" i="12"/>
  <c r="J1364" i="12"/>
  <c r="K1364" i="12"/>
  <c r="L1364" i="12"/>
  <c r="B1365" i="12"/>
  <c r="C1365" i="12"/>
  <c r="D1365" i="12"/>
  <c r="E1365" i="12"/>
  <c r="F1365" i="12"/>
  <c r="G1365" i="12"/>
  <c r="H1365" i="12"/>
  <c r="I1365" i="12"/>
  <c r="J1365" i="12"/>
  <c r="K1365" i="12"/>
  <c r="L1365" i="12"/>
  <c r="B1366" i="12"/>
  <c r="C1366" i="12"/>
  <c r="D1366" i="12"/>
  <c r="E1366" i="12"/>
  <c r="F1366" i="12"/>
  <c r="G1366" i="12"/>
  <c r="H1366" i="12"/>
  <c r="I1366" i="12"/>
  <c r="J1366" i="12"/>
  <c r="K1366" i="12"/>
  <c r="L1366" i="12"/>
  <c r="B1367" i="12"/>
  <c r="C1367" i="12"/>
  <c r="D1367" i="12"/>
  <c r="E1367" i="12"/>
  <c r="F1367" i="12"/>
  <c r="G1367" i="12"/>
  <c r="H1367" i="12"/>
  <c r="I1367" i="12"/>
  <c r="J1367" i="12"/>
  <c r="K1367" i="12"/>
  <c r="L1367" i="12"/>
  <c r="B1368" i="12"/>
  <c r="C1368" i="12"/>
  <c r="D1368" i="12"/>
  <c r="E1368" i="12"/>
  <c r="F1368" i="12"/>
  <c r="G1368" i="12"/>
  <c r="H1368" i="12"/>
  <c r="I1368" i="12"/>
  <c r="J1368" i="12"/>
  <c r="K1368" i="12"/>
  <c r="L1368" i="12"/>
  <c r="B1369" i="12"/>
  <c r="C1369" i="12"/>
  <c r="D1369" i="12"/>
  <c r="E1369" i="12"/>
  <c r="F1369" i="12"/>
  <c r="G1369" i="12"/>
  <c r="H1369" i="12"/>
  <c r="I1369" i="12"/>
  <c r="J1369" i="12"/>
  <c r="K1369" i="12"/>
  <c r="L1369" i="12"/>
  <c r="B1370" i="12"/>
  <c r="C1370" i="12"/>
  <c r="D1370" i="12"/>
  <c r="E1370" i="12"/>
  <c r="F1370" i="12"/>
  <c r="G1370" i="12"/>
  <c r="H1370" i="12"/>
  <c r="I1370" i="12"/>
  <c r="J1370" i="12"/>
  <c r="K1370" i="12"/>
  <c r="L1370" i="12"/>
  <c r="B1371" i="12"/>
  <c r="C1371" i="12"/>
  <c r="D1371" i="12"/>
  <c r="E1371" i="12"/>
  <c r="F1371" i="12"/>
  <c r="G1371" i="12"/>
  <c r="H1371" i="12"/>
  <c r="I1371" i="12"/>
  <c r="J1371" i="12"/>
  <c r="K1371" i="12"/>
  <c r="L1371" i="12"/>
  <c r="B1372" i="12"/>
  <c r="C1372" i="12"/>
  <c r="D1372" i="12"/>
  <c r="E1372" i="12"/>
  <c r="F1372" i="12"/>
  <c r="G1372" i="12"/>
  <c r="H1372" i="12"/>
  <c r="I1372" i="12"/>
  <c r="J1372" i="12"/>
  <c r="K1372" i="12"/>
  <c r="L1372" i="12"/>
  <c r="B1373" i="12"/>
  <c r="C1373" i="12"/>
  <c r="D1373" i="12"/>
  <c r="E1373" i="12"/>
  <c r="F1373" i="12"/>
  <c r="G1373" i="12"/>
  <c r="H1373" i="12"/>
  <c r="I1373" i="12"/>
  <c r="J1373" i="12"/>
  <c r="K1373" i="12"/>
  <c r="L1373" i="12"/>
  <c r="B1374" i="12"/>
  <c r="C1374" i="12"/>
  <c r="D1374" i="12"/>
  <c r="E1374" i="12"/>
  <c r="F1374" i="12"/>
  <c r="G1374" i="12"/>
  <c r="H1374" i="12"/>
  <c r="I1374" i="12"/>
  <c r="J1374" i="12"/>
  <c r="K1374" i="12"/>
  <c r="L1374" i="12"/>
  <c r="B1375" i="12"/>
  <c r="C1375" i="12"/>
  <c r="D1375" i="12"/>
  <c r="E1375" i="12"/>
  <c r="F1375" i="12"/>
  <c r="G1375" i="12"/>
  <c r="H1375" i="12"/>
  <c r="I1375" i="12"/>
  <c r="J1375" i="12"/>
  <c r="K1375" i="12"/>
  <c r="L1375" i="12"/>
  <c r="B1376" i="12"/>
  <c r="C1376" i="12"/>
  <c r="D1376" i="12"/>
  <c r="E1376" i="12"/>
  <c r="F1376" i="12"/>
  <c r="G1376" i="12"/>
  <c r="H1376" i="12"/>
  <c r="I1376" i="12"/>
  <c r="J1376" i="12"/>
  <c r="K1376" i="12"/>
  <c r="L1376" i="12"/>
  <c r="B1377" i="12"/>
  <c r="C1377" i="12"/>
  <c r="D1377" i="12"/>
  <c r="E1377" i="12"/>
  <c r="F1377" i="12"/>
  <c r="G1377" i="12"/>
  <c r="H1377" i="12"/>
  <c r="I1377" i="12"/>
  <c r="J1377" i="12"/>
  <c r="K1377" i="12"/>
  <c r="L1377" i="12"/>
  <c r="B1378" i="12"/>
  <c r="C1378" i="12"/>
  <c r="D1378" i="12"/>
  <c r="E1378" i="12"/>
  <c r="F1378" i="12"/>
  <c r="G1378" i="12"/>
  <c r="H1378" i="12"/>
  <c r="I1378" i="12"/>
  <c r="J1378" i="12"/>
  <c r="K1378" i="12"/>
  <c r="L1378" i="12"/>
  <c r="B1379" i="12"/>
  <c r="C1379" i="12"/>
  <c r="D1379" i="12"/>
  <c r="E1379" i="12"/>
  <c r="F1379" i="12"/>
  <c r="G1379" i="12"/>
  <c r="H1379" i="12"/>
  <c r="I1379" i="12"/>
  <c r="J1379" i="12"/>
  <c r="K1379" i="12"/>
  <c r="L1379" i="12"/>
  <c r="B1380" i="12"/>
  <c r="C1380" i="12"/>
  <c r="D1380" i="12"/>
  <c r="E1380" i="12"/>
  <c r="F1380" i="12"/>
  <c r="G1380" i="12"/>
  <c r="H1380" i="12"/>
  <c r="I1380" i="12"/>
  <c r="J1380" i="12"/>
  <c r="K1380" i="12"/>
  <c r="L1380" i="12"/>
  <c r="B1381" i="12"/>
  <c r="C1381" i="12"/>
  <c r="D1381" i="12"/>
  <c r="E1381" i="12"/>
  <c r="F1381" i="12"/>
  <c r="G1381" i="12"/>
  <c r="H1381" i="12"/>
  <c r="I1381" i="12"/>
  <c r="J1381" i="12"/>
  <c r="K1381" i="12"/>
  <c r="L1381" i="12"/>
  <c r="B1382" i="12"/>
  <c r="C1382" i="12"/>
  <c r="D1382" i="12"/>
  <c r="E1382" i="12"/>
  <c r="F1382" i="12"/>
  <c r="G1382" i="12"/>
  <c r="H1382" i="12"/>
  <c r="I1382" i="12"/>
  <c r="J1382" i="12"/>
  <c r="K1382" i="12"/>
  <c r="L1382" i="12"/>
  <c r="B1383" i="12"/>
  <c r="C1383" i="12"/>
  <c r="D1383" i="12"/>
  <c r="E1383" i="12"/>
  <c r="F1383" i="12"/>
  <c r="G1383" i="12"/>
  <c r="H1383" i="12"/>
  <c r="I1383" i="12"/>
  <c r="J1383" i="12"/>
  <c r="K1383" i="12"/>
  <c r="L1383" i="12"/>
  <c r="B1384" i="12"/>
  <c r="C1384" i="12"/>
  <c r="D1384" i="12"/>
  <c r="E1384" i="12"/>
  <c r="F1384" i="12"/>
  <c r="G1384" i="12"/>
  <c r="H1384" i="12"/>
  <c r="I1384" i="12"/>
  <c r="J1384" i="12"/>
  <c r="K1384" i="12"/>
  <c r="L1384" i="12"/>
  <c r="B1385" i="12"/>
  <c r="C1385" i="12"/>
  <c r="D1385" i="12"/>
  <c r="E1385" i="12"/>
  <c r="F1385" i="12"/>
  <c r="G1385" i="12"/>
  <c r="H1385" i="12"/>
  <c r="I1385" i="12"/>
  <c r="J1385" i="12"/>
  <c r="K1385" i="12"/>
  <c r="L1385" i="12"/>
  <c r="B1386" i="12"/>
  <c r="C1386" i="12"/>
  <c r="D1386" i="12"/>
  <c r="E1386" i="12"/>
  <c r="F1386" i="12"/>
  <c r="G1386" i="12"/>
  <c r="H1386" i="12"/>
  <c r="I1386" i="12"/>
  <c r="J1386" i="12"/>
  <c r="K1386" i="12"/>
  <c r="L1386" i="12"/>
  <c r="B1387" i="12"/>
  <c r="C1387" i="12"/>
  <c r="D1387" i="12"/>
  <c r="E1387" i="12"/>
  <c r="F1387" i="12"/>
  <c r="G1387" i="12"/>
  <c r="H1387" i="12"/>
  <c r="I1387" i="12"/>
  <c r="J1387" i="12"/>
  <c r="K1387" i="12"/>
  <c r="L1387" i="12"/>
  <c r="B1388" i="12"/>
  <c r="C1388" i="12"/>
  <c r="D1388" i="12"/>
  <c r="E1388" i="12"/>
  <c r="F1388" i="12"/>
  <c r="G1388" i="12"/>
  <c r="H1388" i="12"/>
  <c r="I1388" i="12"/>
  <c r="J1388" i="12"/>
  <c r="K1388" i="12"/>
  <c r="L1388" i="12"/>
  <c r="B1389" i="12"/>
  <c r="C1389" i="12"/>
  <c r="D1389" i="12"/>
  <c r="E1389" i="12"/>
  <c r="F1389" i="12"/>
  <c r="G1389" i="12"/>
  <c r="H1389" i="12"/>
  <c r="I1389" i="12"/>
  <c r="J1389" i="12"/>
  <c r="K1389" i="12"/>
  <c r="L1389" i="12"/>
  <c r="B1390" i="12"/>
  <c r="C1390" i="12"/>
  <c r="D1390" i="12"/>
  <c r="E1390" i="12"/>
  <c r="F1390" i="12"/>
  <c r="G1390" i="12"/>
  <c r="H1390" i="12"/>
  <c r="I1390" i="12"/>
  <c r="J1390" i="12"/>
  <c r="K1390" i="12"/>
  <c r="L1390" i="12"/>
  <c r="B1391" i="12"/>
  <c r="C1391" i="12"/>
  <c r="D1391" i="12"/>
  <c r="E1391" i="12"/>
  <c r="F1391" i="12"/>
  <c r="G1391" i="12"/>
  <c r="H1391" i="12"/>
  <c r="I1391" i="12"/>
  <c r="J1391" i="12"/>
  <c r="K1391" i="12"/>
  <c r="L1391" i="12"/>
  <c r="B1392" i="12"/>
  <c r="C1392" i="12"/>
  <c r="D1392" i="12"/>
  <c r="E1392" i="12"/>
  <c r="F1392" i="12"/>
  <c r="G1392" i="12"/>
  <c r="H1392" i="12"/>
  <c r="I1392" i="12"/>
  <c r="J1392" i="12"/>
  <c r="K1392" i="12"/>
  <c r="L1392" i="12"/>
  <c r="B1393" i="12"/>
  <c r="C1393" i="12"/>
  <c r="D1393" i="12"/>
  <c r="E1393" i="12"/>
  <c r="F1393" i="12"/>
  <c r="G1393" i="12"/>
  <c r="H1393" i="12"/>
  <c r="I1393" i="12"/>
  <c r="J1393" i="12"/>
  <c r="K1393" i="12"/>
  <c r="L1393" i="12"/>
  <c r="B1394" i="12"/>
  <c r="C1394" i="12"/>
  <c r="D1394" i="12"/>
  <c r="E1394" i="12"/>
  <c r="F1394" i="12"/>
  <c r="G1394" i="12"/>
  <c r="H1394" i="12"/>
  <c r="I1394" i="12"/>
  <c r="J1394" i="12"/>
  <c r="K1394" i="12"/>
  <c r="L1394" i="12"/>
  <c r="B1395" i="12"/>
  <c r="C1395" i="12"/>
  <c r="D1395" i="12"/>
  <c r="E1395" i="12"/>
  <c r="F1395" i="12"/>
  <c r="G1395" i="12"/>
  <c r="H1395" i="12"/>
  <c r="I1395" i="12"/>
  <c r="J1395" i="12"/>
  <c r="K1395" i="12"/>
  <c r="L1395" i="12"/>
  <c r="B1396" i="12"/>
  <c r="C1396" i="12"/>
  <c r="D1396" i="12"/>
  <c r="E1396" i="12"/>
  <c r="F1396" i="12"/>
  <c r="G1396" i="12"/>
  <c r="H1396" i="12"/>
  <c r="I1396" i="12"/>
  <c r="J1396" i="12"/>
  <c r="K1396" i="12"/>
  <c r="L1396" i="12"/>
  <c r="B1397" i="12"/>
  <c r="C1397" i="12"/>
  <c r="D1397" i="12"/>
  <c r="E1397" i="12"/>
  <c r="F1397" i="12"/>
  <c r="G1397" i="12"/>
  <c r="H1397" i="12"/>
  <c r="I1397" i="12"/>
  <c r="J1397" i="12"/>
  <c r="K1397" i="12"/>
  <c r="L1397" i="12"/>
  <c r="B1398" i="12"/>
  <c r="C1398" i="12"/>
  <c r="D1398" i="12"/>
  <c r="E1398" i="12"/>
  <c r="F1398" i="12"/>
  <c r="G1398" i="12"/>
  <c r="H1398" i="12"/>
  <c r="I1398" i="12"/>
  <c r="J1398" i="12"/>
  <c r="K1398" i="12"/>
  <c r="L1398" i="12"/>
  <c r="B1399" i="12"/>
  <c r="C1399" i="12"/>
  <c r="D1399" i="12"/>
  <c r="E1399" i="12"/>
  <c r="F1399" i="12"/>
  <c r="G1399" i="12"/>
  <c r="H1399" i="12"/>
  <c r="I1399" i="12"/>
  <c r="J1399" i="12"/>
  <c r="K1399" i="12"/>
  <c r="L1399" i="12"/>
  <c r="B1400" i="12"/>
  <c r="C1400" i="12"/>
  <c r="D1400" i="12"/>
  <c r="E1400" i="12"/>
  <c r="F1400" i="12"/>
  <c r="G1400" i="12"/>
  <c r="H1400" i="12"/>
  <c r="I1400" i="12"/>
  <c r="J1400" i="12"/>
  <c r="K1400" i="12"/>
  <c r="L1400" i="12"/>
  <c r="B1401" i="12"/>
  <c r="C1401" i="12"/>
  <c r="D1401" i="12"/>
  <c r="E1401" i="12"/>
  <c r="F1401" i="12"/>
  <c r="G1401" i="12"/>
  <c r="H1401" i="12"/>
  <c r="I1401" i="12"/>
  <c r="J1401" i="12"/>
  <c r="K1401" i="12"/>
  <c r="L1401" i="12"/>
  <c r="B1402" i="12"/>
  <c r="C1402" i="12"/>
  <c r="D1402" i="12"/>
  <c r="E1402" i="12"/>
  <c r="F1402" i="12"/>
  <c r="G1402" i="12"/>
  <c r="H1402" i="12"/>
  <c r="I1402" i="12"/>
  <c r="J1402" i="12"/>
  <c r="K1402" i="12"/>
  <c r="L1402" i="12"/>
  <c r="B1403" i="12"/>
  <c r="C1403" i="12"/>
  <c r="D1403" i="12"/>
  <c r="E1403" i="12"/>
  <c r="F1403" i="12"/>
  <c r="G1403" i="12"/>
  <c r="H1403" i="12"/>
  <c r="I1403" i="12"/>
  <c r="J1403" i="12"/>
  <c r="K1403" i="12"/>
  <c r="L1403" i="12"/>
  <c r="B1404" i="12"/>
  <c r="C1404" i="12"/>
  <c r="D1404" i="12"/>
  <c r="E1404" i="12"/>
  <c r="F1404" i="12"/>
  <c r="G1404" i="12"/>
  <c r="H1404" i="12"/>
  <c r="I1404" i="12"/>
  <c r="J1404" i="12"/>
  <c r="K1404" i="12"/>
  <c r="L1404" i="12"/>
  <c r="B1405" i="12"/>
  <c r="C1405" i="12"/>
  <c r="D1405" i="12"/>
  <c r="E1405" i="12"/>
  <c r="F1405" i="12"/>
  <c r="G1405" i="12"/>
  <c r="H1405" i="12"/>
  <c r="I1405" i="12"/>
  <c r="J1405" i="12"/>
  <c r="K1405" i="12"/>
  <c r="L1405" i="12"/>
  <c r="B1406" i="12"/>
  <c r="C1406" i="12"/>
  <c r="D1406" i="12"/>
  <c r="E1406" i="12"/>
  <c r="F1406" i="12"/>
  <c r="G1406" i="12"/>
  <c r="H1406" i="12"/>
  <c r="I1406" i="12"/>
  <c r="J1406" i="12"/>
  <c r="K1406" i="12"/>
  <c r="L1406" i="12"/>
  <c r="B1407" i="12"/>
  <c r="C1407" i="12"/>
  <c r="D1407" i="12"/>
  <c r="E1407" i="12"/>
  <c r="F1407" i="12"/>
  <c r="G1407" i="12"/>
  <c r="H1407" i="12"/>
  <c r="I1407" i="12"/>
  <c r="J1407" i="12"/>
  <c r="K1407" i="12"/>
  <c r="L1407" i="12"/>
  <c r="B1408" i="12"/>
  <c r="C1408" i="12"/>
  <c r="D1408" i="12"/>
  <c r="E1408" i="12"/>
  <c r="F1408" i="12"/>
  <c r="G1408" i="12"/>
  <c r="H1408" i="12"/>
  <c r="I1408" i="12"/>
  <c r="J1408" i="12"/>
  <c r="K1408" i="12"/>
  <c r="L1408" i="12"/>
  <c r="B1409" i="12"/>
  <c r="C1409" i="12"/>
  <c r="D1409" i="12"/>
  <c r="E1409" i="12"/>
  <c r="F1409" i="12"/>
  <c r="G1409" i="12"/>
  <c r="H1409" i="12"/>
  <c r="I1409" i="12"/>
  <c r="J1409" i="12"/>
  <c r="K1409" i="12"/>
  <c r="L1409" i="12"/>
  <c r="B1410" i="12"/>
  <c r="C1410" i="12"/>
  <c r="D1410" i="12"/>
  <c r="E1410" i="12"/>
  <c r="F1410" i="12"/>
  <c r="G1410" i="12"/>
  <c r="H1410" i="12"/>
  <c r="I1410" i="12"/>
  <c r="J1410" i="12"/>
  <c r="K1410" i="12"/>
  <c r="L1410" i="12"/>
  <c r="B1411" i="12"/>
  <c r="C1411" i="12"/>
  <c r="D1411" i="12"/>
  <c r="E1411" i="12"/>
  <c r="F1411" i="12"/>
  <c r="G1411" i="12"/>
  <c r="H1411" i="12"/>
  <c r="I1411" i="12"/>
  <c r="J1411" i="12"/>
  <c r="K1411" i="12"/>
  <c r="L1411" i="12"/>
  <c r="B1412" i="12"/>
  <c r="C1412" i="12"/>
  <c r="D1412" i="12"/>
  <c r="E1412" i="12"/>
  <c r="F1412" i="12"/>
  <c r="G1412" i="12"/>
  <c r="H1412" i="12"/>
  <c r="I1412" i="12"/>
  <c r="J1412" i="12"/>
  <c r="K1412" i="12"/>
  <c r="L1412" i="12"/>
  <c r="B1413" i="12"/>
  <c r="C1413" i="12"/>
  <c r="D1413" i="12"/>
  <c r="E1413" i="12"/>
  <c r="F1413" i="12"/>
  <c r="G1413" i="12"/>
  <c r="H1413" i="12"/>
  <c r="I1413" i="12"/>
  <c r="J1413" i="12"/>
  <c r="K1413" i="12"/>
  <c r="L1413" i="12"/>
  <c r="B1414" i="12"/>
  <c r="C1414" i="12"/>
  <c r="D1414" i="12"/>
  <c r="E1414" i="12"/>
  <c r="F1414" i="12"/>
  <c r="G1414" i="12"/>
  <c r="H1414" i="12"/>
  <c r="I1414" i="12"/>
  <c r="J1414" i="12"/>
  <c r="K1414" i="12"/>
  <c r="L1414" i="12"/>
  <c r="B1415" i="12"/>
  <c r="C1415" i="12"/>
  <c r="D1415" i="12"/>
  <c r="E1415" i="12"/>
  <c r="F1415" i="12"/>
  <c r="G1415" i="12"/>
  <c r="H1415" i="12"/>
  <c r="I1415" i="12"/>
  <c r="J1415" i="12"/>
  <c r="K1415" i="12"/>
  <c r="L1415" i="12"/>
  <c r="B1416" i="12"/>
  <c r="C1416" i="12"/>
  <c r="D1416" i="12"/>
  <c r="E1416" i="12"/>
  <c r="F1416" i="12"/>
  <c r="G1416" i="12"/>
  <c r="H1416" i="12"/>
  <c r="I1416" i="12"/>
  <c r="J1416" i="12"/>
  <c r="K1416" i="12"/>
  <c r="L1416" i="12"/>
  <c r="B1417" i="12"/>
  <c r="C1417" i="12"/>
  <c r="D1417" i="12"/>
  <c r="E1417" i="12"/>
  <c r="F1417" i="12"/>
  <c r="G1417" i="12"/>
  <c r="H1417" i="12"/>
  <c r="I1417" i="12"/>
  <c r="J1417" i="12"/>
  <c r="K1417" i="12"/>
  <c r="L1417" i="12"/>
  <c r="B1418" i="12"/>
  <c r="C1418" i="12"/>
  <c r="D1418" i="12"/>
  <c r="E1418" i="12"/>
  <c r="F1418" i="12"/>
  <c r="G1418" i="12"/>
  <c r="H1418" i="12"/>
  <c r="I1418" i="12"/>
  <c r="J1418" i="12"/>
  <c r="K1418" i="12"/>
  <c r="L1418" i="12"/>
  <c r="B1419" i="12"/>
  <c r="C1419" i="12"/>
  <c r="D1419" i="12"/>
  <c r="E1419" i="12"/>
  <c r="F1419" i="12"/>
  <c r="G1419" i="12"/>
  <c r="H1419" i="12"/>
  <c r="I1419" i="12"/>
  <c r="J1419" i="12"/>
  <c r="K1419" i="12"/>
  <c r="L1419" i="12"/>
  <c r="B1420" i="12"/>
  <c r="C1420" i="12"/>
  <c r="D1420" i="12"/>
  <c r="E1420" i="12"/>
  <c r="F1420" i="12"/>
  <c r="G1420" i="12"/>
  <c r="H1420" i="12"/>
  <c r="I1420" i="12"/>
  <c r="J1420" i="12"/>
  <c r="K1420" i="12"/>
  <c r="L1420" i="12"/>
  <c r="B1421" i="12"/>
  <c r="C1421" i="12"/>
  <c r="D1421" i="12"/>
  <c r="E1421" i="12"/>
  <c r="F1421" i="12"/>
  <c r="G1421" i="12"/>
  <c r="H1421" i="12"/>
  <c r="I1421" i="12"/>
  <c r="J1421" i="12"/>
  <c r="K1421" i="12"/>
  <c r="L1421" i="12"/>
  <c r="B1422" i="12"/>
  <c r="C1422" i="12"/>
  <c r="D1422" i="12"/>
  <c r="E1422" i="12"/>
  <c r="F1422" i="12"/>
  <c r="G1422" i="12"/>
  <c r="H1422" i="12"/>
  <c r="I1422" i="12"/>
  <c r="J1422" i="12"/>
  <c r="K1422" i="12"/>
  <c r="L1422" i="12"/>
  <c r="B1423" i="12"/>
  <c r="C1423" i="12"/>
  <c r="D1423" i="12"/>
  <c r="E1423" i="12"/>
  <c r="F1423" i="12"/>
  <c r="G1423" i="12"/>
  <c r="H1423" i="12"/>
  <c r="I1423" i="12"/>
  <c r="J1423" i="12"/>
  <c r="K1423" i="12"/>
  <c r="L1423" i="12"/>
  <c r="B1424" i="12"/>
  <c r="C1424" i="12"/>
  <c r="D1424" i="12"/>
  <c r="E1424" i="12"/>
  <c r="F1424" i="12"/>
  <c r="G1424" i="12"/>
  <c r="H1424" i="12"/>
  <c r="I1424" i="12"/>
  <c r="J1424" i="12"/>
  <c r="K1424" i="12"/>
  <c r="L1424" i="12"/>
  <c r="B1425" i="12"/>
  <c r="C1425" i="12"/>
  <c r="D1425" i="12"/>
  <c r="E1425" i="12"/>
  <c r="F1425" i="12"/>
  <c r="G1425" i="12"/>
  <c r="H1425" i="12"/>
  <c r="I1425" i="12"/>
  <c r="J1425" i="12"/>
  <c r="K1425" i="12"/>
  <c r="L1425" i="12"/>
  <c r="B1426" i="12"/>
  <c r="C1426" i="12"/>
  <c r="D1426" i="12"/>
  <c r="E1426" i="12"/>
  <c r="F1426" i="12"/>
  <c r="G1426" i="12"/>
  <c r="H1426" i="12"/>
  <c r="I1426" i="12"/>
  <c r="J1426" i="12"/>
  <c r="K1426" i="12"/>
  <c r="L1426" i="12"/>
  <c r="B1427" i="12"/>
  <c r="C1427" i="12"/>
  <c r="D1427" i="12"/>
  <c r="E1427" i="12"/>
  <c r="F1427" i="12"/>
  <c r="G1427" i="12"/>
  <c r="H1427" i="12"/>
  <c r="I1427" i="12"/>
  <c r="J1427" i="12"/>
  <c r="K1427" i="12"/>
  <c r="L1427" i="12"/>
  <c r="B1428" i="12"/>
  <c r="C1428" i="12"/>
  <c r="D1428" i="12"/>
  <c r="E1428" i="12"/>
  <c r="F1428" i="12"/>
  <c r="G1428" i="12"/>
  <c r="H1428" i="12"/>
  <c r="I1428" i="12"/>
  <c r="J1428" i="12"/>
  <c r="K1428" i="12"/>
  <c r="L1428" i="12"/>
  <c r="B1429" i="12"/>
  <c r="C1429" i="12"/>
  <c r="D1429" i="12"/>
  <c r="E1429" i="12"/>
  <c r="F1429" i="12"/>
  <c r="G1429" i="12"/>
  <c r="H1429" i="12"/>
  <c r="I1429" i="12"/>
  <c r="J1429" i="12"/>
  <c r="K1429" i="12"/>
  <c r="L1429" i="12"/>
  <c r="B1430" i="12"/>
  <c r="C1430" i="12"/>
  <c r="D1430" i="12"/>
  <c r="E1430" i="12"/>
  <c r="F1430" i="12"/>
  <c r="G1430" i="12"/>
  <c r="H1430" i="12"/>
  <c r="I1430" i="12"/>
  <c r="J1430" i="12"/>
  <c r="K1430" i="12"/>
  <c r="L1430" i="12"/>
  <c r="B1431" i="12"/>
  <c r="C1431" i="12"/>
  <c r="D1431" i="12"/>
  <c r="E1431" i="12"/>
  <c r="F1431" i="12"/>
  <c r="G1431" i="12"/>
  <c r="H1431" i="12"/>
  <c r="I1431" i="12"/>
  <c r="J1431" i="12"/>
  <c r="K1431" i="12"/>
  <c r="L1431" i="12"/>
  <c r="B1432" i="12"/>
  <c r="C1432" i="12"/>
  <c r="D1432" i="12"/>
  <c r="E1432" i="12"/>
  <c r="F1432" i="12"/>
  <c r="G1432" i="12"/>
  <c r="H1432" i="12"/>
  <c r="I1432" i="12"/>
  <c r="J1432" i="12"/>
  <c r="K1432" i="12"/>
  <c r="L1432" i="12"/>
  <c r="B1433" i="12"/>
  <c r="C1433" i="12"/>
  <c r="D1433" i="12"/>
  <c r="E1433" i="12"/>
  <c r="F1433" i="12"/>
  <c r="G1433" i="12"/>
  <c r="H1433" i="12"/>
  <c r="I1433" i="12"/>
  <c r="J1433" i="12"/>
  <c r="K1433" i="12"/>
  <c r="L1433" i="12"/>
  <c r="B1434" i="12"/>
  <c r="C1434" i="12"/>
  <c r="D1434" i="12"/>
  <c r="E1434" i="12"/>
  <c r="F1434" i="12"/>
  <c r="G1434" i="12"/>
  <c r="H1434" i="12"/>
  <c r="I1434" i="12"/>
  <c r="J1434" i="12"/>
  <c r="K1434" i="12"/>
  <c r="L1434" i="12"/>
  <c r="B1435" i="12"/>
  <c r="C1435" i="12"/>
  <c r="D1435" i="12"/>
  <c r="E1435" i="12"/>
  <c r="F1435" i="12"/>
  <c r="G1435" i="12"/>
  <c r="H1435" i="12"/>
  <c r="I1435" i="12"/>
  <c r="J1435" i="12"/>
  <c r="K1435" i="12"/>
  <c r="L1435" i="12"/>
  <c r="B1436" i="12"/>
  <c r="C1436" i="12"/>
  <c r="D1436" i="12"/>
  <c r="E1436" i="12"/>
  <c r="F1436" i="12"/>
  <c r="G1436" i="12"/>
  <c r="H1436" i="12"/>
  <c r="I1436" i="12"/>
  <c r="J1436" i="12"/>
  <c r="K1436" i="12"/>
  <c r="L1436" i="12"/>
  <c r="B1437" i="12"/>
  <c r="C1437" i="12"/>
  <c r="D1437" i="12"/>
  <c r="E1437" i="12"/>
  <c r="F1437" i="12"/>
  <c r="G1437" i="12"/>
  <c r="H1437" i="12"/>
  <c r="I1437" i="12"/>
  <c r="J1437" i="12"/>
  <c r="K1437" i="12"/>
  <c r="L1437" i="12"/>
  <c r="B1438" i="12"/>
  <c r="C1438" i="12"/>
  <c r="D1438" i="12"/>
  <c r="E1438" i="12"/>
  <c r="F1438" i="12"/>
  <c r="G1438" i="12"/>
  <c r="H1438" i="12"/>
  <c r="I1438" i="12"/>
  <c r="J1438" i="12"/>
  <c r="K1438" i="12"/>
  <c r="L1438" i="12"/>
  <c r="B1439" i="12"/>
  <c r="C1439" i="12"/>
  <c r="D1439" i="12"/>
  <c r="E1439" i="12"/>
  <c r="F1439" i="12"/>
  <c r="G1439" i="12"/>
  <c r="H1439" i="12"/>
  <c r="I1439" i="12"/>
  <c r="J1439" i="12"/>
  <c r="K1439" i="12"/>
  <c r="L1439" i="12"/>
  <c r="B1440" i="12"/>
  <c r="C1440" i="12"/>
  <c r="D1440" i="12"/>
  <c r="E1440" i="12"/>
  <c r="F1440" i="12"/>
  <c r="G1440" i="12"/>
  <c r="H1440" i="12"/>
  <c r="I1440" i="12"/>
  <c r="J1440" i="12"/>
  <c r="K1440" i="12"/>
  <c r="L1440" i="12"/>
  <c r="B1441" i="12"/>
  <c r="C1441" i="12"/>
  <c r="D1441" i="12"/>
  <c r="E1441" i="12"/>
  <c r="F1441" i="12"/>
  <c r="G1441" i="12"/>
  <c r="H1441" i="12"/>
  <c r="I1441" i="12"/>
  <c r="J1441" i="12"/>
  <c r="K1441" i="12"/>
  <c r="L1441" i="12"/>
  <c r="B1442" i="12"/>
  <c r="C1442" i="12"/>
  <c r="D1442" i="12"/>
  <c r="E1442" i="12"/>
  <c r="F1442" i="12"/>
  <c r="G1442" i="12"/>
  <c r="H1442" i="12"/>
  <c r="I1442" i="12"/>
  <c r="J1442" i="12"/>
  <c r="K1442" i="12"/>
  <c r="L1442" i="12"/>
  <c r="B1443" i="12"/>
  <c r="C1443" i="12"/>
  <c r="D1443" i="12"/>
  <c r="E1443" i="12"/>
  <c r="F1443" i="12"/>
  <c r="G1443" i="12"/>
  <c r="H1443" i="12"/>
  <c r="I1443" i="12"/>
  <c r="J1443" i="12"/>
  <c r="K1443" i="12"/>
  <c r="L1443" i="12"/>
  <c r="B1444" i="12"/>
  <c r="C1444" i="12"/>
  <c r="D1444" i="12"/>
  <c r="E1444" i="12"/>
  <c r="F1444" i="12"/>
  <c r="G1444" i="12"/>
  <c r="H1444" i="12"/>
  <c r="I1444" i="12"/>
  <c r="J1444" i="12"/>
  <c r="K1444" i="12"/>
  <c r="L1444" i="12"/>
  <c r="B1445" i="12"/>
  <c r="C1445" i="12"/>
  <c r="D1445" i="12"/>
  <c r="E1445" i="12"/>
  <c r="F1445" i="12"/>
  <c r="G1445" i="12"/>
  <c r="H1445" i="12"/>
  <c r="I1445" i="12"/>
  <c r="J1445" i="12"/>
  <c r="K1445" i="12"/>
  <c r="L1445" i="12"/>
  <c r="B1446" i="12"/>
  <c r="C1446" i="12"/>
  <c r="D1446" i="12"/>
  <c r="E1446" i="12"/>
  <c r="F1446" i="12"/>
  <c r="G1446" i="12"/>
  <c r="H1446" i="12"/>
  <c r="I1446" i="12"/>
  <c r="J1446" i="12"/>
  <c r="K1446" i="12"/>
  <c r="L1446" i="12"/>
  <c r="B1447" i="12"/>
  <c r="C1447" i="12"/>
  <c r="D1447" i="12"/>
  <c r="E1447" i="12"/>
  <c r="F1447" i="12"/>
  <c r="G1447" i="12"/>
  <c r="H1447" i="12"/>
  <c r="I1447" i="12"/>
  <c r="J1447" i="12"/>
  <c r="K1447" i="12"/>
  <c r="L1447" i="12"/>
  <c r="B1448" i="12"/>
  <c r="C1448" i="12"/>
  <c r="D1448" i="12"/>
  <c r="E1448" i="12"/>
  <c r="F1448" i="12"/>
  <c r="G1448" i="12"/>
  <c r="H1448" i="12"/>
  <c r="I1448" i="12"/>
  <c r="J1448" i="12"/>
  <c r="K1448" i="12"/>
  <c r="L1448" i="12"/>
  <c r="B1449" i="12"/>
  <c r="C1449" i="12"/>
  <c r="D1449" i="12"/>
  <c r="E1449" i="12"/>
  <c r="F1449" i="12"/>
  <c r="G1449" i="12"/>
  <c r="H1449" i="12"/>
  <c r="I1449" i="12"/>
  <c r="J1449" i="12"/>
  <c r="K1449" i="12"/>
  <c r="L1449" i="12"/>
  <c r="B1450" i="12"/>
  <c r="C1450" i="12"/>
  <c r="D1450" i="12"/>
  <c r="E1450" i="12"/>
  <c r="F1450" i="12"/>
  <c r="G1450" i="12"/>
  <c r="H1450" i="12"/>
  <c r="I1450" i="12"/>
  <c r="J1450" i="12"/>
  <c r="K1450" i="12"/>
  <c r="L1450" i="12"/>
  <c r="B1451" i="12"/>
  <c r="C1451" i="12"/>
  <c r="D1451" i="12"/>
  <c r="E1451" i="12"/>
  <c r="F1451" i="12"/>
  <c r="G1451" i="12"/>
  <c r="H1451" i="12"/>
  <c r="I1451" i="12"/>
  <c r="J1451" i="12"/>
  <c r="K1451" i="12"/>
  <c r="L1451" i="12"/>
  <c r="B1452" i="12"/>
  <c r="C1452" i="12"/>
  <c r="D1452" i="12"/>
  <c r="E1452" i="12"/>
  <c r="F1452" i="12"/>
  <c r="G1452" i="12"/>
  <c r="H1452" i="12"/>
  <c r="I1452" i="12"/>
  <c r="J1452" i="12"/>
  <c r="K1452" i="12"/>
  <c r="L1452" i="12"/>
  <c r="B1453" i="12"/>
  <c r="C1453" i="12"/>
  <c r="D1453" i="12"/>
  <c r="E1453" i="12"/>
  <c r="F1453" i="12"/>
  <c r="G1453" i="12"/>
  <c r="H1453" i="12"/>
  <c r="I1453" i="12"/>
  <c r="J1453" i="12"/>
  <c r="K1453" i="12"/>
  <c r="L1453" i="12"/>
  <c r="B1454" i="12"/>
  <c r="C1454" i="12"/>
  <c r="D1454" i="12"/>
  <c r="E1454" i="12"/>
  <c r="F1454" i="12"/>
  <c r="G1454" i="12"/>
  <c r="H1454" i="12"/>
  <c r="I1454" i="12"/>
  <c r="J1454" i="12"/>
  <c r="K1454" i="12"/>
  <c r="L1454" i="12"/>
  <c r="B1455" i="12"/>
  <c r="C1455" i="12"/>
  <c r="D1455" i="12"/>
  <c r="E1455" i="12"/>
  <c r="F1455" i="12"/>
  <c r="G1455" i="12"/>
  <c r="H1455" i="12"/>
  <c r="I1455" i="12"/>
  <c r="J1455" i="12"/>
  <c r="K1455" i="12"/>
  <c r="L1455" i="12"/>
  <c r="B1456" i="12"/>
  <c r="C1456" i="12"/>
  <c r="D1456" i="12"/>
  <c r="E1456" i="12"/>
  <c r="F1456" i="12"/>
  <c r="G1456" i="12"/>
  <c r="H1456" i="12"/>
  <c r="I1456" i="12"/>
  <c r="J1456" i="12"/>
  <c r="K1456" i="12"/>
  <c r="L1456" i="12"/>
  <c r="B1457" i="12"/>
  <c r="C1457" i="12"/>
  <c r="D1457" i="12"/>
  <c r="E1457" i="12"/>
  <c r="F1457" i="12"/>
  <c r="G1457" i="12"/>
  <c r="H1457" i="12"/>
  <c r="I1457" i="12"/>
  <c r="J1457" i="12"/>
  <c r="K1457" i="12"/>
  <c r="L1457" i="12"/>
  <c r="B1458" i="12"/>
  <c r="C1458" i="12"/>
  <c r="D1458" i="12"/>
  <c r="E1458" i="12"/>
  <c r="F1458" i="12"/>
  <c r="G1458" i="12"/>
  <c r="H1458" i="12"/>
  <c r="I1458" i="12"/>
  <c r="J1458" i="12"/>
  <c r="K1458" i="12"/>
  <c r="L1458" i="12"/>
  <c r="B1459" i="12"/>
  <c r="C1459" i="12"/>
  <c r="D1459" i="12"/>
  <c r="E1459" i="12"/>
  <c r="F1459" i="12"/>
  <c r="G1459" i="12"/>
  <c r="H1459" i="12"/>
  <c r="I1459" i="12"/>
  <c r="J1459" i="12"/>
  <c r="K1459" i="12"/>
  <c r="L1459" i="12"/>
  <c r="B1460" i="12"/>
  <c r="C1460" i="12"/>
  <c r="D1460" i="12"/>
  <c r="E1460" i="12"/>
  <c r="F1460" i="12"/>
  <c r="G1460" i="12"/>
  <c r="H1460" i="12"/>
  <c r="I1460" i="12"/>
  <c r="J1460" i="12"/>
  <c r="K1460" i="12"/>
  <c r="L1460" i="12"/>
  <c r="B1461" i="12"/>
  <c r="C1461" i="12"/>
  <c r="D1461" i="12"/>
  <c r="E1461" i="12"/>
  <c r="F1461" i="12"/>
  <c r="G1461" i="12"/>
  <c r="H1461" i="12"/>
  <c r="I1461" i="12"/>
  <c r="J1461" i="12"/>
  <c r="K1461" i="12"/>
  <c r="L1461" i="12"/>
  <c r="B1462" i="12"/>
  <c r="C1462" i="12"/>
  <c r="D1462" i="12"/>
  <c r="E1462" i="12"/>
  <c r="F1462" i="12"/>
  <c r="G1462" i="12"/>
  <c r="H1462" i="12"/>
  <c r="I1462" i="12"/>
  <c r="J1462" i="12"/>
  <c r="K1462" i="12"/>
  <c r="L1462" i="12"/>
  <c r="B1463" i="12"/>
  <c r="C1463" i="12"/>
  <c r="D1463" i="12"/>
  <c r="E1463" i="12"/>
  <c r="F1463" i="12"/>
  <c r="G1463" i="12"/>
  <c r="H1463" i="12"/>
  <c r="I1463" i="12"/>
  <c r="J1463" i="12"/>
  <c r="K1463" i="12"/>
  <c r="L1463" i="12"/>
  <c r="B1464" i="12"/>
  <c r="C1464" i="12"/>
  <c r="D1464" i="12"/>
  <c r="E1464" i="12"/>
  <c r="F1464" i="12"/>
  <c r="G1464" i="12"/>
  <c r="H1464" i="12"/>
  <c r="I1464" i="12"/>
  <c r="J1464" i="12"/>
  <c r="K1464" i="12"/>
  <c r="L1464" i="12"/>
  <c r="B1465" i="12"/>
  <c r="C1465" i="12"/>
  <c r="D1465" i="12"/>
  <c r="E1465" i="12"/>
  <c r="F1465" i="12"/>
  <c r="G1465" i="12"/>
  <c r="H1465" i="12"/>
  <c r="I1465" i="12"/>
  <c r="J1465" i="12"/>
  <c r="K1465" i="12"/>
  <c r="L1465" i="12"/>
  <c r="B1466" i="12"/>
  <c r="C1466" i="12"/>
  <c r="D1466" i="12"/>
  <c r="E1466" i="12"/>
  <c r="F1466" i="12"/>
  <c r="G1466" i="12"/>
  <c r="H1466" i="12"/>
  <c r="I1466" i="12"/>
  <c r="J1466" i="12"/>
  <c r="K1466" i="12"/>
  <c r="L1466" i="12"/>
  <c r="B1467" i="12"/>
  <c r="C1467" i="12"/>
  <c r="D1467" i="12"/>
  <c r="E1467" i="12"/>
  <c r="F1467" i="12"/>
  <c r="G1467" i="12"/>
  <c r="H1467" i="12"/>
  <c r="I1467" i="12"/>
  <c r="J1467" i="12"/>
  <c r="K1467" i="12"/>
  <c r="L1467" i="12"/>
  <c r="B1468" i="12"/>
  <c r="C1468" i="12"/>
  <c r="D1468" i="12"/>
  <c r="E1468" i="12"/>
  <c r="F1468" i="12"/>
  <c r="G1468" i="12"/>
  <c r="H1468" i="12"/>
  <c r="I1468" i="12"/>
  <c r="J1468" i="12"/>
  <c r="K1468" i="12"/>
  <c r="L1468" i="12"/>
  <c r="B1469" i="12"/>
  <c r="C1469" i="12"/>
  <c r="D1469" i="12"/>
  <c r="E1469" i="12"/>
  <c r="F1469" i="12"/>
  <c r="G1469" i="12"/>
  <c r="H1469" i="12"/>
  <c r="I1469" i="12"/>
  <c r="J1469" i="12"/>
  <c r="K1469" i="12"/>
  <c r="L1469" i="12"/>
  <c r="B1470" i="12"/>
  <c r="C1470" i="12"/>
  <c r="D1470" i="12"/>
  <c r="E1470" i="12"/>
  <c r="F1470" i="12"/>
  <c r="G1470" i="12"/>
  <c r="H1470" i="12"/>
  <c r="I1470" i="12"/>
  <c r="J1470" i="12"/>
  <c r="K1470" i="12"/>
  <c r="L1470" i="12"/>
  <c r="B1471" i="12"/>
  <c r="C1471" i="12"/>
  <c r="D1471" i="12"/>
  <c r="E1471" i="12"/>
  <c r="F1471" i="12"/>
  <c r="G1471" i="12"/>
  <c r="H1471" i="12"/>
  <c r="I1471" i="12"/>
  <c r="J1471" i="12"/>
  <c r="K1471" i="12"/>
  <c r="L1471" i="12"/>
  <c r="B1472" i="12"/>
  <c r="C1472" i="12"/>
  <c r="D1472" i="12"/>
  <c r="E1472" i="12"/>
  <c r="F1472" i="12"/>
  <c r="G1472" i="12"/>
  <c r="H1472" i="12"/>
  <c r="I1472" i="12"/>
  <c r="J1472" i="12"/>
  <c r="K1472" i="12"/>
  <c r="L1472" i="12"/>
  <c r="B1473" i="12"/>
  <c r="C1473" i="12"/>
  <c r="D1473" i="12"/>
  <c r="E1473" i="12"/>
  <c r="F1473" i="12"/>
  <c r="G1473" i="12"/>
  <c r="H1473" i="12"/>
  <c r="I1473" i="12"/>
  <c r="J1473" i="12"/>
  <c r="K1473" i="12"/>
  <c r="L1473" i="12"/>
  <c r="B1474" i="12"/>
  <c r="C1474" i="12"/>
  <c r="D1474" i="12"/>
  <c r="E1474" i="12"/>
  <c r="F1474" i="12"/>
  <c r="G1474" i="12"/>
  <c r="H1474" i="12"/>
  <c r="I1474" i="12"/>
  <c r="J1474" i="12"/>
  <c r="K1474" i="12"/>
  <c r="L1474" i="12"/>
  <c r="B1475" i="12"/>
  <c r="C1475" i="12"/>
  <c r="D1475" i="12"/>
  <c r="E1475" i="12"/>
  <c r="F1475" i="12"/>
  <c r="G1475" i="12"/>
  <c r="H1475" i="12"/>
  <c r="I1475" i="12"/>
  <c r="J1475" i="12"/>
  <c r="K1475" i="12"/>
  <c r="L1475" i="12"/>
  <c r="B1476" i="12"/>
  <c r="C1476" i="12"/>
  <c r="D1476" i="12"/>
  <c r="E1476" i="12"/>
  <c r="F1476" i="12"/>
  <c r="G1476" i="12"/>
  <c r="H1476" i="12"/>
  <c r="I1476" i="12"/>
  <c r="J1476" i="12"/>
  <c r="K1476" i="12"/>
  <c r="L1476" i="12"/>
  <c r="B1477" i="12"/>
  <c r="C1477" i="12"/>
  <c r="D1477" i="12"/>
  <c r="E1477" i="12"/>
  <c r="F1477" i="12"/>
  <c r="G1477" i="12"/>
  <c r="H1477" i="12"/>
  <c r="I1477" i="12"/>
  <c r="J1477" i="12"/>
  <c r="K1477" i="12"/>
  <c r="L1477" i="12"/>
  <c r="B1478" i="12"/>
  <c r="C1478" i="12"/>
  <c r="D1478" i="12"/>
  <c r="E1478" i="12"/>
  <c r="F1478" i="12"/>
  <c r="G1478" i="12"/>
  <c r="H1478" i="12"/>
  <c r="I1478" i="12"/>
  <c r="J1478" i="12"/>
  <c r="K1478" i="12"/>
  <c r="L1478" i="12"/>
  <c r="B1479" i="12"/>
  <c r="C1479" i="12"/>
  <c r="D1479" i="12"/>
  <c r="E1479" i="12"/>
  <c r="F1479" i="12"/>
  <c r="G1479" i="12"/>
  <c r="H1479" i="12"/>
  <c r="I1479" i="12"/>
  <c r="J1479" i="12"/>
  <c r="K1479" i="12"/>
  <c r="L1479" i="12"/>
  <c r="B1480" i="12"/>
  <c r="C1480" i="12"/>
  <c r="D1480" i="12"/>
  <c r="E1480" i="12"/>
  <c r="F1480" i="12"/>
  <c r="G1480" i="12"/>
  <c r="H1480" i="12"/>
  <c r="I1480" i="12"/>
  <c r="J1480" i="12"/>
  <c r="K1480" i="12"/>
  <c r="L1480" i="12"/>
  <c r="B1481" i="12"/>
  <c r="C1481" i="12"/>
  <c r="D1481" i="12"/>
  <c r="E1481" i="12"/>
  <c r="F1481" i="12"/>
  <c r="G1481" i="12"/>
  <c r="H1481" i="12"/>
  <c r="I1481" i="12"/>
  <c r="J1481" i="12"/>
  <c r="K1481" i="12"/>
  <c r="L1481" i="12"/>
  <c r="B1482" i="12"/>
  <c r="C1482" i="12"/>
  <c r="D1482" i="12"/>
  <c r="E1482" i="12"/>
  <c r="F1482" i="12"/>
  <c r="G1482" i="12"/>
  <c r="H1482" i="12"/>
  <c r="I1482" i="12"/>
  <c r="J1482" i="12"/>
  <c r="K1482" i="12"/>
  <c r="L1482" i="12"/>
  <c r="B1483" i="12"/>
  <c r="C1483" i="12"/>
  <c r="D1483" i="12"/>
  <c r="E1483" i="12"/>
  <c r="F1483" i="12"/>
  <c r="G1483" i="12"/>
  <c r="H1483" i="12"/>
  <c r="I1483" i="12"/>
  <c r="J1483" i="12"/>
  <c r="K1483" i="12"/>
  <c r="L1483" i="12"/>
  <c r="B1484" i="12"/>
  <c r="C1484" i="12"/>
  <c r="D1484" i="12"/>
  <c r="E1484" i="12"/>
  <c r="F1484" i="12"/>
  <c r="G1484" i="12"/>
  <c r="H1484" i="12"/>
  <c r="I1484" i="12"/>
  <c r="J1484" i="12"/>
  <c r="K1484" i="12"/>
  <c r="L1484" i="12"/>
  <c r="B1485" i="12"/>
  <c r="C1485" i="12"/>
  <c r="D1485" i="12"/>
  <c r="E1485" i="12"/>
  <c r="F1485" i="12"/>
  <c r="G1485" i="12"/>
  <c r="H1485" i="12"/>
  <c r="I1485" i="12"/>
  <c r="J1485" i="12"/>
  <c r="K1485" i="12"/>
  <c r="L1485" i="12"/>
  <c r="B1486" i="12"/>
  <c r="C1486" i="12"/>
  <c r="D1486" i="12"/>
  <c r="E1486" i="12"/>
  <c r="F1486" i="12"/>
  <c r="G1486" i="12"/>
  <c r="H1486" i="12"/>
  <c r="I1486" i="12"/>
  <c r="J1486" i="12"/>
  <c r="K1486" i="12"/>
  <c r="L1486" i="12"/>
  <c r="B1487" i="12"/>
  <c r="C1487" i="12"/>
  <c r="D1487" i="12"/>
  <c r="E1487" i="12"/>
  <c r="F1487" i="12"/>
  <c r="G1487" i="12"/>
  <c r="H1487" i="12"/>
  <c r="I1487" i="12"/>
  <c r="J1487" i="12"/>
  <c r="K1487" i="12"/>
  <c r="L1487" i="12"/>
  <c r="B1488" i="12"/>
  <c r="C1488" i="12"/>
  <c r="D1488" i="12"/>
  <c r="E1488" i="12"/>
  <c r="F1488" i="12"/>
  <c r="G1488" i="12"/>
  <c r="H1488" i="12"/>
  <c r="I1488" i="12"/>
  <c r="J1488" i="12"/>
  <c r="K1488" i="12"/>
  <c r="L1488" i="12"/>
  <c r="B1489" i="12"/>
  <c r="C1489" i="12"/>
  <c r="D1489" i="12"/>
  <c r="E1489" i="12"/>
  <c r="F1489" i="12"/>
  <c r="G1489" i="12"/>
  <c r="H1489" i="12"/>
  <c r="I1489" i="12"/>
  <c r="J1489" i="12"/>
  <c r="K1489" i="12"/>
  <c r="L1489" i="12"/>
  <c r="B1490" i="12"/>
  <c r="C1490" i="12"/>
  <c r="D1490" i="12"/>
  <c r="E1490" i="12"/>
  <c r="F1490" i="12"/>
  <c r="G1490" i="12"/>
  <c r="H1490" i="12"/>
  <c r="I1490" i="12"/>
  <c r="J1490" i="12"/>
  <c r="K1490" i="12"/>
  <c r="L1490" i="12"/>
  <c r="B1491" i="12"/>
  <c r="C1491" i="12"/>
  <c r="D1491" i="12"/>
  <c r="E1491" i="12"/>
  <c r="F1491" i="12"/>
  <c r="G1491" i="12"/>
  <c r="H1491" i="12"/>
  <c r="I1491" i="12"/>
  <c r="J1491" i="12"/>
  <c r="K1491" i="12"/>
  <c r="L1491" i="12"/>
  <c r="B1492" i="12"/>
  <c r="C1492" i="12"/>
  <c r="D1492" i="12"/>
  <c r="E1492" i="12"/>
  <c r="F1492" i="12"/>
  <c r="G1492" i="12"/>
  <c r="H1492" i="12"/>
  <c r="I1492" i="12"/>
  <c r="J1492" i="12"/>
  <c r="K1492" i="12"/>
  <c r="L1492" i="12"/>
  <c r="B1493" i="12"/>
  <c r="C1493" i="12"/>
  <c r="D1493" i="12"/>
  <c r="E1493" i="12"/>
  <c r="F1493" i="12"/>
  <c r="G1493" i="12"/>
  <c r="H1493" i="12"/>
  <c r="I1493" i="12"/>
  <c r="J1493" i="12"/>
  <c r="K1493" i="12"/>
  <c r="L1493" i="12"/>
  <c r="B1494" i="12"/>
  <c r="C1494" i="12"/>
  <c r="D1494" i="12"/>
  <c r="E1494" i="12"/>
  <c r="F1494" i="12"/>
  <c r="G1494" i="12"/>
  <c r="H1494" i="12"/>
  <c r="I1494" i="12"/>
  <c r="J1494" i="12"/>
  <c r="K1494" i="12"/>
  <c r="L1494" i="12"/>
  <c r="B1495" i="12"/>
  <c r="C1495" i="12"/>
  <c r="D1495" i="12"/>
  <c r="E1495" i="12"/>
  <c r="F1495" i="12"/>
  <c r="G1495" i="12"/>
  <c r="H1495" i="12"/>
  <c r="I1495" i="12"/>
  <c r="J1495" i="12"/>
  <c r="K1495" i="12"/>
  <c r="L1495" i="12"/>
  <c r="B1496" i="12"/>
  <c r="C1496" i="12"/>
  <c r="D1496" i="12"/>
  <c r="E1496" i="12"/>
  <c r="F1496" i="12"/>
  <c r="G1496" i="12"/>
  <c r="H1496" i="12"/>
  <c r="I1496" i="12"/>
  <c r="J1496" i="12"/>
  <c r="K1496" i="12"/>
  <c r="L1496" i="12"/>
  <c r="B1497" i="12"/>
  <c r="C1497" i="12"/>
  <c r="D1497" i="12"/>
  <c r="E1497" i="12"/>
  <c r="F1497" i="12"/>
  <c r="G1497" i="12"/>
  <c r="H1497" i="12"/>
  <c r="I1497" i="12"/>
  <c r="J1497" i="12"/>
  <c r="K1497" i="12"/>
  <c r="L1497" i="12"/>
  <c r="B1498" i="12"/>
  <c r="C1498" i="12"/>
  <c r="D1498" i="12"/>
  <c r="E1498" i="12"/>
  <c r="F1498" i="12"/>
  <c r="G1498" i="12"/>
  <c r="H1498" i="12"/>
  <c r="I1498" i="12"/>
  <c r="J1498" i="12"/>
  <c r="K1498" i="12"/>
  <c r="L1498" i="12"/>
  <c r="B1499" i="12"/>
  <c r="C1499" i="12"/>
  <c r="D1499" i="12"/>
  <c r="E1499" i="12"/>
  <c r="F1499" i="12"/>
  <c r="G1499" i="12"/>
  <c r="H1499" i="12"/>
  <c r="I1499" i="12"/>
  <c r="J1499" i="12"/>
  <c r="K1499" i="12"/>
  <c r="L1499" i="12"/>
  <c r="B1500" i="12"/>
  <c r="C1500" i="12"/>
  <c r="D1500" i="12"/>
  <c r="E1500" i="12"/>
  <c r="F1500" i="12"/>
  <c r="G1500" i="12"/>
  <c r="H1500" i="12"/>
  <c r="I1500" i="12"/>
  <c r="J1500" i="12"/>
  <c r="K1500" i="12"/>
  <c r="L1500" i="12"/>
  <c r="C3" i="12" l="1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1" i="12"/>
  <c r="L1" i="12"/>
  <c r="K1" i="12"/>
  <c r="J1" i="12"/>
  <c r="I1" i="12"/>
  <c r="H1" i="12"/>
  <c r="G1" i="12"/>
  <c r="F1" i="12"/>
  <c r="E1" i="12"/>
  <c r="D1" i="12"/>
  <c r="B1" i="12"/>
  <c r="B11" i="12"/>
  <c r="D11" i="12"/>
  <c r="E11" i="12"/>
  <c r="F11" i="12"/>
  <c r="G11" i="12"/>
  <c r="H11" i="12"/>
  <c r="I11" i="12"/>
  <c r="J11" i="12"/>
  <c r="K11" i="12"/>
  <c r="L11" i="12"/>
  <c r="B12" i="12"/>
  <c r="D12" i="12"/>
  <c r="E12" i="12"/>
  <c r="F12" i="12"/>
  <c r="G12" i="12"/>
  <c r="H12" i="12"/>
  <c r="I12" i="12"/>
  <c r="J12" i="12"/>
  <c r="K12" i="12"/>
  <c r="L12" i="12"/>
  <c r="B13" i="12"/>
  <c r="D13" i="12"/>
  <c r="E13" i="12"/>
  <c r="F13" i="12"/>
  <c r="G13" i="12"/>
  <c r="H13" i="12"/>
  <c r="I13" i="12"/>
  <c r="J13" i="12"/>
  <c r="K13" i="12"/>
  <c r="L13" i="12"/>
  <c r="B14" i="12"/>
  <c r="D14" i="12"/>
  <c r="E14" i="12"/>
  <c r="F14" i="12"/>
  <c r="G14" i="12"/>
  <c r="H14" i="12"/>
  <c r="I14" i="12"/>
  <c r="J14" i="12"/>
  <c r="K14" i="12"/>
  <c r="L14" i="12"/>
  <c r="B15" i="12"/>
  <c r="D15" i="12"/>
  <c r="E15" i="12"/>
  <c r="F15" i="12"/>
  <c r="G15" i="12"/>
  <c r="H15" i="12"/>
  <c r="I15" i="12"/>
  <c r="J15" i="12"/>
  <c r="K15" i="12"/>
  <c r="L15" i="12"/>
  <c r="B16" i="12"/>
  <c r="D16" i="12"/>
  <c r="E16" i="12"/>
  <c r="F16" i="12"/>
  <c r="G16" i="12"/>
  <c r="H16" i="12"/>
  <c r="I16" i="12"/>
  <c r="J16" i="12"/>
  <c r="K16" i="12"/>
  <c r="L16" i="12"/>
  <c r="B17" i="12"/>
  <c r="D17" i="12"/>
  <c r="E17" i="12"/>
  <c r="F17" i="12"/>
  <c r="G17" i="12"/>
  <c r="H17" i="12"/>
  <c r="I17" i="12"/>
  <c r="J17" i="12"/>
  <c r="K17" i="12"/>
  <c r="L17" i="12"/>
  <c r="B18" i="12"/>
  <c r="D18" i="12"/>
  <c r="E18" i="12"/>
  <c r="F18" i="12"/>
  <c r="G18" i="12"/>
  <c r="H18" i="12"/>
  <c r="I18" i="12"/>
  <c r="J18" i="12"/>
  <c r="K18" i="12"/>
  <c r="L18" i="12"/>
  <c r="B19" i="12"/>
  <c r="D19" i="12"/>
  <c r="E19" i="12"/>
  <c r="F19" i="12"/>
  <c r="G19" i="12"/>
  <c r="H19" i="12"/>
  <c r="I19" i="12"/>
  <c r="J19" i="12"/>
  <c r="K19" i="12"/>
  <c r="L19" i="12"/>
  <c r="B20" i="12"/>
  <c r="D20" i="12"/>
  <c r="E20" i="12"/>
  <c r="F20" i="12"/>
  <c r="G20" i="12"/>
  <c r="H20" i="12"/>
  <c r="I20" i="12"/>
  <c r="J20" i="12"/>
  <c r="K20" i="12"/>
  <c r="L20" i="12"/>
  <c r="B21" i="12"/>
  <c r="D21" i="12"/>
  <c r="E21" i="12"/>
  <c r="F21" i="12"/>
  <c r="G21" i="12"/>
  <c r="H21" i="12"/>
  <c r="I21" i="12"/>
  <c r="J21" i="12"/>
  <c r="K21" i="12"/>
  <c r="L21" i="12"/>
  <c r="B22" i="12"/>
  <c r="D22" i="12"/>
  <c r="E22" i="12"/>
  <c r="F22" i="12"/>
  <c r="G22" i="12"/>
  <c r="H22" i="12"/>
  <c r="I22" i="12"/>
  <c r="J22" i="12"/>
  <c r="K22" i="12"/>
  <c r="L22" i="12"/>
  <c r="B23" i="12"/>
  <c r="D23" i="12"/>
  <c r="E23" i="12"/>
  <c r="F23" i="12"/>
  <c r="G23" i="12"/>
  <c r="H23" i="12"/>
  <c r="I23" i="12"/>
  <c r="J23" i="12"/>
  <c r="K23" i="12"/>
  <c r="L23" i="12"/>
  <c r="B24" i="12"/>
  <c r="D24" i="12"/>
  <c r="E24" i="12"/>
  <c r="F24" i="12"/>
  <c r="G24" i="12"/>
  <c r="H24" i="12"/>
  <c r="I24" i="12"/>
  <c r="J24" i="12"/>
  <c r="K24" i="12"/>
  <c r="L24" i="12"/>
  <c r="B25" i="12"/>
  <c r="D25" i="12"/>
  <c r="E25" i="12"/>
  <c r="F25" i="12"/>
  <c r="G25" i="12"/>
  <c r="H25" i="12"/>
  <c r="I25" i="12"/>
  <c r="J25" i="12"/>
  <c r="K25" i="12"/>
  <c r="L25" i="12"/>
  <c r="B26" i="12"/>
  <c r="D26" i="12"/>
  <c r="E26" i="12"/>
  <c r="F26" i="12"/>
  <c r="G26" i="12"/>
  <c r="H26" i="12"/>
  <c r="I26" i="12"/>
  <c r="J26" i="12"/>
  <c r="K26" i="12"/>
  <c r="L26" i="12"/>
  <c r="B27" i="12"/>
  <c r="D27" i="12"/>
  <c r="E27" i="12"/>
  <c r="F27" i="12"/>
  <c r="G27" i="12"/>
  <c r="H27" i="12"/>
  <c r="I27" i="12"/>
  <c r="J27" i="12"/>
  <c r="K27" i="12"/>
  <c r="L27" i="12"/>
  <c r="B28" i="12"/>
  <c r="D28" i="12"/>
  <c r="E28" i="12"/>
  <c r="F28" i="12"/>
  <c r="G28" i="12"/>
  <c r="H28" i="12"/>
  <c r="I28" i="12"/>
  <c r="J28" i="12"/>
  <c r="K28" i="12"/>
  <c r="L28" i="12"/>
  <c r="B29" i="12"/>
  <c r="D29" i="12"/>
  <c r="E29" i="12"/>
  <c r="F29" i="12"/>
  <c r="G29" i="12"/>
  <c r="H29" i="12"/>
  <c r="I29" i="12"/>
  <c r="J29" i="12"/>
  <c r="K29" i="12"/>
  <c r="L29" i="12"/>
  <c r="B30" i="12"/>
  <c r="D30" i="12"/>
  <c r="E30" i="12"/>
  <c r="F30" i="12"/>
  <c r="G30" i="12"/>
  <c r="H30" i="12"/>
  <c r="I30" i="12"/>
  <c r="J30" i="12"/>
  <c r="K30" i="12"/>
  <c r="L30" i="12"/>
  <c r="B31" i="12"/>
  <c r="D31" i="12"/>
  <c r="E31" i="12"/>
  <c r="F31" i="12"/>
  <c r="G31" i="12"/>
  <c r="H31" i="12"/>
  <c r="I31" i="12"/>
  <c r="J31" i="12"/>
  <c r="K31" i="12"/>
  <c r="L31" i="12"/>
  <c r="B32" i="12"/>
  <c r="D32" i="12"/>
  <c r="E32" i="12"/>
  <c r="F32" i="12"/>
  <c r="G32" i="12"/>
  <c r="H32" i="12"/>
  <c r="I32" i="12"/>
  <c r="J32" i="12"/>
  <c r="K32" i="12"/>
  <c r="L32" i="12"/>
  <c r="B33" i="12"/>
  <c r="D33" i="12"/>
  <c r="E33" i="12"/>
  <c r="F33" i="12"/>
  <c r="G33" i="12"/>
  <c r="H33" i="12"/>
  <c r="I33" i="12"/>
  <c r="J33" i="12"/>
  <c r="K33" i="12"/>
  <c r="L33" i="12"/>
  <c r="B34" i="12"/>
  <c r="D34" i="12"/>
  <c r="E34" i="12"/>
  <c r="F34" i="12"/>
  <c r="G34" i="12"/>
  <c r="H34" i="12"/>
  <c r="I34" i="12"/>
  <c r="J34" i="12"/>
  <c r="K34" i="12"/>
  <c r="L34" i="12"/>
  <c r="B35" i="12"/>
  <c r="D35" i="12"/>
  <c r="E35" i="12"/>
  <c r="F35" i="12"/>
  <c r="G35" i="12"/>
  <c r="H35" i="12"/>
  <c r="I35" i="12"/>
  <c r="J35" i="12"/>
  <c r="K35" i="12"/>
  <c r="L35" i="12"/>
  <c r="B36" i="12"/>
  <c r="D36" i="12"/>
  <c r="E36" i="12"/>
  <c r="F36" i="12"/>
  <c r="G36" i="12"/>
  <c r="H36" i="12"/>
  <c r="I36" i="12"/>
  <c r="J36" i="12"/>
  <c r="K36" i="12"/>
  <c r="L36" i="12"/>
  <c r="B37" i="12"/>
  <c r="D37" i="12"/>
  <c r="E37" i="12"/>
  <c r="F37" i="12"/>
  <c r="G37" i="12"/>
  <c r="H37" i="12"/>
  <c r="I37" i="12"/>
  <c r="J37" i="12"/>
  <c r="K37" i="12"/>
  <c r="L37" i="12"/>
  <c r="B10" i="12"/>
  <c r="D10" i="12"/>
  <c r="E10" i="12"/>
  <c r="F10" i="12"/>
  <c r="G10" i="12"/>
  <c r="H10" i="12"/>
  <c r="I10" i="12"/>
  <c r="J10" i="12"/>
  <c r="K10" i="12"/>
  <c r="L10" i="12"/>
  <c r="B3" i="12"/>
  <c r="D3" i="12"/>
  <c r="E3" i="12"/>
  <c r="F3" i="12"/>
  <c r="G3" i="12"/>
  <c r="H3" i="12"/>
  <c r="I3" i="12"/>
  <c r="J3" i="12"/>
  <c r="K3" i="12"/>
  <c r="L3" i="12"/>
  <c r="B4" i="12"/>
  <c r="D4" i="12"/>
  <c r="E4" i="12"/>
  <c r="F4" i="12"/>
  <c r="G4" i="12"/>
  <c r="H4" i="12"/>
  <c r="I4" i="12"/>
  <c r="J4" i="12"/>
  <c r="K4" i="12"/>
  <c r="L4" i="12"/>
  <c r="B5" i="12"/>
  <c r="D5" i="12"/>
  <c r="E5" i="12"/>
  <c r="F5" i="12"/>
  <c r="G5" i="12"/>
  <c r="H5" i="12"/>
  <c r="I5" i="12"/>
  <c r="J5" i="12"/>
  <c r="K5" i="12"/>
  <c r="L5" i="12"/>
  <c r="B6" i="12"/>
  <c r="D6" i="12"/>
  <c r="E6" i="12"/>
  <c r="F6" i="12"/>
  <c r="G6" i="12"/>
  <c r="H6" i="12"/>
  <c r="I6" i="12"/>
  <c r="J6" i="12"/>
  <c r="K6" i="12"/>
  <c r="L6" i="12"/>
  <c r="B7" i="12"/>
  <c r="D7" i="12"/>
  <c r="E7" i="12"/>
  <c r="F7" i="12"/>
  <c r="G7" i="12"/>
  <c r="H7" i="12"/>
  <c r="I7" i="12"/>
  <c r="J7" i="12"/>
  <c r="K7" i="12"/>
  <c r="L7" i="12"/>
  <c r="B8" i="12"/>
  <c r="D8" i="12"/>
  <c r="E8" i="12"/>
  <c r="F8" i="12"/>
  <c r="G8" i="12"/>
  <c r="H8" i="12"/>
  <c r="I8" i="12"/>
  <c r="J8" i="12"/>
  <c r="K8" i="12"/>
  <c r="L8" i="12"/>
  <c r="B9" i="12"/>
  <c r="D9" i="12"/>
  <c r="E9" i="12"/>
  <c r="F9" i="12"/>
  <c r="G9" i="12"/>
  <c r="H9" i="12"/>
  <c r="I9" i="12"/>
  <c r="J9" i="12"/>
  <c r="K9" i="12"/>
  <c r="L9" i="12"/>
  <c r="B2559" i="7" l="1"/>
  <c r="B2573" i="7"/>
  <c r="B2586" i="7"/>
  <c r="B2627" i="7"/>
  <c r="B2666" i="7"/>
  <c r="B2667" i="7"/>
  <c r="B2835" i="7"/>
  <c r="B2836" i="7"/>
  <c r="B2837" i="7"/>
  <c r="B2838" i="7"/>
  <c r="B2839" i="7"/>
  <c r="B2842" i="7"/>
  <c r="B2843" i="7"/>
  <c r="B2844" i="7"/>
  <c r="B2888" i="7"/>
  <c r="B2889" i="7"/>
  <c r="B2891" i="7"/>
  <c r="B2892" i="7"/>
  <c r="B2893" i="7"/>
  <c r="B2894" i="7"/>
  <c r="B2895" i="7"/>
  <c r="B2896" i="7"/>
  <c r="B2898" i="7"/>
  <c r="B2901" i="7"/>
  <c r="B2907" i="7"/>
  <c r="B2908" i="7"/>
  <c r="B2929" i="7"/>
  <c r="B2930" i="7"/>
  <c r="B2931" i="7"/>
  <c r="B2940" i="7"/>
  <c r="B2994" i="7"/>
  <c r="B3043" i="7"/>
  <c r="B2600" i="2" l="1"/>
  <c r="B2627" i="2"/>
  <c r="B2667" i="2"/>
  <c r="B2705" i="2"/>
  <c r="B2706" i="2"/>
  <c r="B2876" i="2"/>
  <c r="B2877" i="2"/>
  <c r="B2878" i="2"/>
  <c r="B2879" i="2"/>
  <c r="B2880" i="2"/>
  <c r="B2882" i="2"/>
  <c r="B2883" i="2"/>
  <c r="B2884" i="2"/>
  <c r="B2919" i="2"/>
  <c r="B2920" i="2"/>
  <c r="B2922" i="2"/>
  <c r="B2923" i="2"/>
  <c r="B2924" i="2"/>
  <c r="B2925" i="2"/>
  <c r="B2926" i="2"/>
  <c r="B2927" i="2"/>
  <c r="B2929" i="2"/>
  <c r="B2932" i="2"/>
  <c r="B2938" i="2"/>
  <c r="B2939" i="2"/>
  <c r="B2959" i="2"/>
  <c r="B2960" i="2"/>
  <c r="B2961" i="2"/>
  <c r="B2968" i="2"/>
  <c r="B3016" i="2"/>
  <c r="B3061" i="2"/>
  <c r="B2614" i="2"/>
</calcChain>
</file>

<file path=xl/comments1.xml><?xml version="1.0" encoding="utf-8"?>
<comments xmlns="http://schemas.openxmlformats.org/spreadsheetml/2006/main">
  <authors>
    <author>Tom Birch Hansen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Tom Birch Hansen:</t>
        </r>
        <r>
          <rPr>
            <sz val="9"/>
            <color indexed="81"/>
            <rFont val="Tahoma"/>
            <family val="2"/>
          </rPr>
          <t xml:space="preserve">
Dette ark viser data i piovt-form med prøver i kolonner og  stofgrupper i rækker</t>
        </r>
      </text>
    </comment>
  </commentList>
</comments>
</file>

<file path=xl/comments2.xml><?xml version="1.0" encoding="utf-8"?>
<comments xmlns="http://schemas.openxmlformats.org/spreadsheetml/2006/main">
  <authors>
    <author>Tom Birch Hansen</author>
  </authors>
  <commentList>
    <comment ref="A2" authorId="0" shapeId="0">
      <text>
        <r>
          <rPr>
            <b/>
            <sz val="9"/>
            <color indexed="81"/>
            <rFont val="Tahoma"/>
            <charset val="1"/>
          </rPr>
          <t>Tom Birch Hansen:</t>
        </r>
        <r>
          <rPr>
            <sz val="9"/>
            <color indexed="81"/>
            <rFont val="Tahoma"/>
            <charset val="1"/>
          </rPr>
          <t xml:space="preserve">
Pivot hvor stoffer kan være i mere end een stofgruppe. Stoffer sorteret efter fast rækkefølge (column 1.3)</t>
        </r>
      </text>
    </comment>
  </commentList>
</comments>
</file>

<file path=xl/comments3.xml><?xml version="1.0" encoding="utf-8"?>
<comments xmlns="http://schemas.openxmlformats.org/spreadsheetml/2006/main">
  <authors>
    <author>Tom Birch Hansen</author>
  </authors>
  <commentList>
    <comment ref="B18" authorId="0" shapeId="0">
      <text>
        <r>
          <rPr>
            <b/>
            <sz val="9"/>
            <color indexed="81"/>
            <rFont val="Tahoma"/>
            <family val="2"/>
          </rPr>
          <t>Tom Birch Hansen:</t>
        </r>
        <r>
          <rPr>
            <sz val="9"/>
            <color indexed="81"/>
            <rFont val="Tahoma"/>
            <family val="2"/>
          </rPr>
          <t xml:space="preserve">
Dette ark indeholder relation mellem stancode (sccode) og stofgruppe (hvor eet stof kun kan være i een stofgruppe)</t>
        </r>
      </text>
    </comment>
  </commentList>
</comments>
</file>

<file path=xl/connections.xml><?xml version="1.0" encoding="utf-8"?>
<connections xmlns="http://schemas.openxmlformats.org/spreadsheetml/2006/main">
  <connection id="1" keepAlive="1" name="Forespørgsel - data" description="Forbindelse til forespørgslen 'data' i projektmappen." type="5" refreshedVersion="0" background="1">
    <dbPr connection="Provider=Microsoft.Mashup.OleDb.1;Data Source=$Workbook$;Location=data;Extended Properties=&quot;&quot;" command="SELECT * FROM [data]"/>
  </connection>
  <connection id="2" keepAlive="1" name="Forespørgsel - DataMedStofgrupper2" description="Forbindelse til forespørgslen 'DataMedStofgrupper2' i projektmappen." type="5" refreshedVersion="6" background="1" saveData="1">
    <dbPr connection="Provider=Microsoft.Mashup.OleDb.1;Data Source=$Workbook$;Location=DataMedStofgrupper2;Extended Properties=&quot;&quot;" command="SELECT * FROM [DataMedStofgrupper2]"/>
  </connection>
  <connection id="3" keepAlive="1" name="Forespørgsel - dataMedStofgrupperMultiPivot" description="Forbindelse til forespørgslen 'dataMedStofgrupperMultiPivot' i projektmappen." type="5" refreshedVersion="6" background="1" saveData="1">
    <dbPr connection="Provider=Microsoft.Mashup.OleDb.1;Data Source=$Workbook$;Location=dataMedStofgrupperMultiPivot;Extended Properties=&quot;&quot;" command="SELECT * FROM [dataMedStofgrupperMultiPivot]"/>
  </connection>
  <connection id="4" keepAlive="1" name="Forespørgsel - dataMedStofgrupperPivot" description="Forbindelse til forespørgslen 'dataMedStofgrupperPivot' i projektmappen." type="5" refreshedVersion="6" background="1" saveData="1">
    <dbPr connection="Provider=Microsoft.Mashup.OleDb.1;Data Source=$Workbook$;Location=dataMedStofgrupperPivot;Extended Properties=&quot;&quot;" command="SELECT * FROM [dataMedStofgrupperPivot]"/>
  </connection>
  <connection id="5" keepAlive="1" name="Forespørgsel - StofgrupperMulti" description="Forbindelse til forespørgslen 'StofgrupperMulti' i projektmappen." type="5" refreshedVersion="0" background="1">
    <dbPr connection="Provider=Microsoft.Mashup.OleDb.1;Data Source=$Workbook$;Location=StofgrupperMulti;Extended Properties=&quot;&quot;" command="SELECT * FROM [StofgrupperMulti]"/>
  </connection>
</connections>
</file>

<file path=xl/sharedStrings.xml><?xml version="1.0" encoding="utf-8"?>
<sst xmlns="http://schemas.openxmlformats.org/spreadsheetml/2006/main" count="27625" uniqueCount="3208">
  <si>
    <t>﻿Stedtype</t>
  </si>
  <si>
    <t>StedID</t>
  </si>
  <si>
    <t>Stedtekst</t>
  </si>
  <si>
    <t>Referencer</t>
  </si>
  <si>
    <t>GeoZone</t>
  </si>
  <si>
    <t>x-koordinat</t>
  </si>
  <si>
    <t>y-koordinat</t>
  </si>
  <si>
    <t>Kommune</t>
  </si>
  <si>
    <t>Region</t>
  </si>
  <si>
    <t>Medie</t>
  </si>
  <si>
    <t>Vandområde</t>
  </si>
  <si>
    <t>Dato</t>
  </si>
  <si>
    <t>Måling nr</t>
  </si>
  <si>
    <t>Undersøgelsestype</t>
  </si>
  <si>
    <t>Teknisk anvisning</t>
  </si>
  <si>
    <t>Dataejer</t>
  </si>
  <si>
    <t>Link</t>
  </si>
  <si>
    <t>Målested navn</t>
  </si>
  <si>
    <t>Målested GeoZone</t>
  </si>
  <si>
    <t>Målested, x-koordinat</t>
  </si>
  <si>
    <t>Målested, y-koordinat</t>
  </si>
  <si>
    <t>Prøvetagning</t>
  </si>
  <si>
    <t>Prøve</t>
  </si>
  <si>
    <t>Prøvetype</t>
  </si>
  <si>
    <t>Delprøve</t>
  </si>
  <si>
    <t>CASnr</t>
  </si>
  <si>
    <t>ScKode</t>
  </si>
  <si>
    <t>Stofparameter</t>
  </si>
  <si>
    <t>Resultat-attribut</t>
  </si>
  <si>
    <t>Enhed</t>
  </si>
  <si>
    <t>Kvalitetsmærke</t>
  </si>
  <si>
    <t>pH</t>
  </si>
  <si>
    <t>Ammoniak+ammonium-N</t>
  </si>
  <si>
    <t>Nitrit+nitrat-N</t>
  </si>
  <si>
    <t>Jern</t>
  </si>
  <si>
    <t>Suspenderede stoffer</t>
  </si>
  <si>
    <t>Phosphor, total-P</t>
  </si>
  <si>
    <t>COD, Kemisk iltforbrug</t>
  </si>
  <si>
    <t>Alkalinitet,total TA</t>
  </si>
  <si>
    <t>Glødetab,susp.stof</t>
  </si>
  <si>
    <t>BI5</t>
  </si>
  <si>
    <t>Silicium</t>
  </si>
  <si>
    <t>Calcium</t>
  </si>
  <si>
    <t>BI5 efter henstand</t>
  </si>
  <si>
    <t>Konduktivitet</t>
  </si>
  <si>
    <t>Chlorid</t>
  </si>
  <si>
    <t>Hydrogencarbonat</t>
  </si>
  <si>
    <t>Kalium</t>
  </si>
  <si>
    <t>Oxygen indhold</t>
  </si>
  <si>
    <t>Natrium</t>
  </si>
  <si>
    <t>Glødetab, total</t>
  </si>
  <si>
    <t>Sulfat</t>
  </si>
  <si>
    <t>Jern ferro</t>
  </si>
  <si>
    <t>Ammonium-N</t>
  </si>
  <si>
    <t>Hårdhed, total</t>
  </si>
  <si>
    <t>Tørstof,total</t>
  </si>
  <si>
    <t>Chlorophyl (ukorrigeret)</t>
  </si>
  <si>
    <t>Nitrat-N</t>
  </si>
  <si>
    <t>Termotolerante colibakterier</t>
  </si>
  <si>
    <t>DOC</t>
  </si>
  <si>
    <t>Magnesium</t>
  </si>
  <si>
    <t>Pheopigment</t>
  </si>
  <si>
    <t>Nitrit-N</t>
  </si>
  <si>
    <t>Siliciumdioxid</t>
  </si>
  <si>
    <t>Calciumcarbonat, beregnet</t>
  </si>
  <si>
    <t>Carbon, organisk TOC</t>
  </si>
  <si>
    <t>Bundfald eft. 2 tim.</t>
  </si>
  <si>
    <t>Oxygenmætning</t>
  </si>
  <si>
    <t>Glødetab, inddampningsrest</t>
  </si>
  <si>
    <t>Farvetal-Pt</t>
  </si>
  <si>
    <t>Chlorophyl A</t>
  </si>
  <si>
    <t>Alkalinitet, carbonat CA</t>
  </si>
  <si>
    <t>Mangan</t>
  </si>
  <si>
    <t>Sulfat-S</t>
  </si>
  <si>
    <t>Permanganattal KMnO4</t>
  </si>
  <si>
    <t>Orthophosphat</t>
  </si>
  <si>
    <t>Aciditet</t>
  </si>
  <si>
    <t>NULL</t>
  </si>
  <si>
    <t>A1300</t>
  </si>
  <si>
    <t>Pesticider</t>
  </si>
  <si>
    <t>Prometon</t>
  </si>
  <si>
    <t>Bromophos-methyl</t>
  </si>
  <si>
    <t>2,4-D</t>
  </si>
  <si>
    <t>Bentazon</t>
  </si>
  <si>
    <t>Isoproturon</t>
  </si>
  <si>
    <t>Isoxaben</t>
  </si>
  <si>
    <t>Saccharin</t>
  </si>
  <si>
    <t>Endrin aldehyd</t>
  </si>
  <si>
    <t>Endrin keton</t>
  </si>
  <si>
    <t>Amidosulfuron</t>
  </si>
  <si>
    <t>Clomazon</t>
  </si>
  <si>
    <t>Rimsulfuron</t>
  </si>
  <si>
    <t>Flutriafol</t>
  </si>
  <si>
    <t>Dithiocarbamater som CS2</t>
  </si>
  <si>
    <t>Chlormequat</t>
  </si>
  <si>
    <t>Iodosulfuron-methyl</t>
  </si>
  <si>
    <t>Allethrin</t>
  </si>
  <si>
    <t>Glufosinat</t>
  </si>
  <si>
    <t>Pyrethriner</t>
  </si>
  <si>
    <t>Trichloronat</t>
  </si>
  <si>
    <t>Dodemorf</t>
  </si>
  <si>
    <t>Napropamid</t>
  </si>
  <si>
    <t>Oxamyl</t>
  </si>
  <si>
    <t>Pencycuron</t>
  </si>
  <si>
    <t>Proquinazid</t>
  </si>
  <si>
    <t>Pyridafol</t>
  </si>
  <si>
    <t>Tefluthrin</t>
  </si>
  <si>
    <t>Metolachlor-metabolit CGA 51202</t>
  </si>
  <si>
    <t>Dimethachlor-metabolit SYN 528702</t>
  </si>
  <si>
    <t>2,4-Dichloranisol</t>
  </si>
  <si>
    <t>Pyrimidinol</t>
  </si>
  <si>
    <t>Metconazol</t>
  </si>
  <si>
    <t>2-(3-Trifluoromethyl-phenoxy)nicotinsyre</t>
  </si>
  <si>
    <t>N-(1,1-Dimethylacetonyl)-3,5-dichlorbenzamid</t>
  </si>
  <si>
    <t>DEET</t>
  </si>
  <si>
    <t>2,6-MCPP</t>
  </si>
  <si>
    <t>CGA 380168/CGA 354743</t>
  </si>
  <si>
    <t>CGA 354742</t>
  </si>
  <si>
    <t>Chlorthalonilamid sulfonsyre R417888</t>
  </si>
  <si>
    <t>Chlorthalonilamid-benzoesyre (R 611965)</t>
  </si>
  <si>
    <t>Methiocarb-sulfoxid</t>
  </si>
  <si>
    <t>2-Amino-4-methylsulfonyl-benzosyre (AMBA)</t>
  </si>
  <si>
    <t>Aminopyralid</t>
  </si>
  <si>
    <t>Asulam</t>
  </si>
  <si>
    <t>Chloroxuron</t>
  </si>
  <si>
    <t>Cymoxanil</t>
  </si>
  <si>
    <t>Cyromazin</t>
  </si>
  <si>
    <t>Dimethomorph</t>
  </si>
  <si>
    <t>Fenhexamid</t>
  </si>
  <si>
    <t>Fenoxaprop-P</t>
  </si>
  <si>
    <t>Fenoxaprop-P-ethyl</t>
  </si>
  <si>
    <t>Flonicamid</t>
  </si>
  <si>
    <t>Fluazifop-P</t>
  </si>
  <si>
    <t>Haloxyfop-ethoxyethyl</t>
  </si>
  <si>
    <t>Mepiquat-chlorid</t>
  </si>
  <si>
    <t>Metaldehyd</t>
  </si>
  <si>
    <t>Chlorothalonilamid sulfonsyre (R417888)</t>
  </si>
  <si>
    <t>Aldicarbsulfoxid</t>
  </si>
  <si>
    <t>Benomyl</t>
  </si>
  <si>
    <t>Dimethachlor metabolit CGA 373464</t>
  </si>
  <si>
    <t>Dimethachlor metabolit, SYN 530561</t>
  </si>
  <si>
    <t>Dithiocarbamate</t>
  </si>
  <si>
    <t>Chlorbufam</t>
  </si>
  <si>
    <t>Kresoxim-methyl</t>
  </si>
  <si>
    <t>Quizalofop</t>
  </si>
  <si>
    <t>Metazachlor metabolit BH479-9</t>
  </si>
  <si>
    <t>Clodinafop</t>
  </si>
  <si>
    <t>(2,6-dimethyl-phenylcarbamoyl)-methansulfonsyre</t>
  </si>
  <si>
    <t>Foramsulfuron</t>
  </si>
  <si>
    <t>Amisulbrom</t>
  </si>
  <si>
    <t>Cyazofamid</t>
  </si>
  <si>
    <t>Cyflufenamid</t>
  </si>
  <si>
    <t>Difenoconazol</t>
  </si>
  <si>
    <t>Fenpropidin</t>
  </si>
  <si>
    <t>Florasulam</t>
  </si>
  <si>
    <t>Fludioxonil</t>
  </si>
  <si>
    <t>Flupyrsulfuronmethyl-natrium</t>
  </si>
  <si>
    <t>Flurtamon</t>
  </si>
  <si>
    <t>Flusilazol</t>
  </si>
  <si>
    <t>Fuberidazol</t>
  </si>
  <si>
    <t>S-Indoxacarb</t>
  </si>
  <si>
    <t>Carfentrazon-ethyl</t>
  </si>
  <si>
    <t>Carfentrazon</t>
  </si>
  <si>
    <t>Mandipropamid</t>
  </si>
  <si>
    <t>Picloram</t>
  </si>
  <si>
    <t>Picoxystrobin</t>
  </si>
  <si>
    <t>Propamocarb</t>
  </si>
  <si>
    <t>Propoxicarbazon-natrium</t>
  </si>
  <si>
    <t>Prothioconazol-desthio</t>
  </si>
  <si>
    <t>Pymetrozin</t>
  </si>
  <si>
    <t>Pyraclostrobin</t>
  </si>
  <si>
    <t>Pyroxsulam</t>
  </si>
  <si>
    <t>Silthiofam</t>
  </si>
  <si>
    <t>Spiroxamin</t>
  </si>
  <si>
    <t>Thiophanat-methyl</t>
  </si>
  <si>
    <t>Trifloxystrobin</t>
  </si>
  <si>
    <t>Trinexapac-ethyl</t>
  </si>
  <si>
    <t>Trinexapac</t>
  </si>
  <si>
    <t>Triticonazol</t>
  </si>
  <si>
    <t>Nitrofen</t>
  </si>
  <si>
    <t>Clodinafop-propargyl</t>
  </si>
  <si>
    <t>Prothioconazol</t>
  </si>
  <si>
    <t>Desphenyl chloridazon</t>
  </si>
  <si>
    <t>Triflusulfuron-methyl</t>
  </si>
  <si>
    <t>Metalaxyl-M</t>
  </si>
  <si>
    <t>CGA 108906</t>
  </si>
  <si>
    <t>CGA 62826</t>
  </si>
  <si>
    <t>Methyl-desphenyl-chloridazon</t>
  </si>
  <si>
    <t>Imidacloprid</t>
  </si>
  <si>
    <t>Thiacloprid</t>
  </si>
  <si>
    <t>Thiamethoxam</t>
  </si>
  <si>
    <t>Clothianidin</t>
  </si>
  <si>
    <t>Acetamiprid</t>
  </si>
  <si>
    <t>Oxadiazon</t>
  </si>
  <si>
    <t>Acetochlor</t>
  </si>
  <si>
    <t>Dimethenamid</t>
  </si>
  <si>
    <t>Flufenacet</t>
  </si>
  <si>
    <t>Butachlor</t>
  </si>
  <si>
    <t>N,N-Dimethylsulfamid (DMS)</t>
  </si>
  <si>
    <t>Desmethyl-isoproturon</t>
  </si>
  <si>
    <t>Metolachlor ESA</t>
  </si>
  <si>
    <t>Metolachlor OA</t>
  </si>
  <si>
    <t>Metazachlor ESA</t>
  </si>
  <si>
    <t>Metazachlor OA</t>
  </si>
  <si>
    <t>Acetochlor ESA</t>
  </si>
  <si>
    <t>Acetochlor OA</t>
  </si>
  <si>
    <t>Alachlor ESA</t>
  </si>
  <si>
    <t>Alachlor OA</t>
  </si>
  <si>
    <t>Butachlor ESA</t>
  </si>
  <si>
    <t>Butachlor OA</t>
  </si>
  <si>
    <t>Dimethachlor ESA</t>
  </si>
  <si>
    <t>Dimethachlor OA</t>
  </si>
  <si>
    <t>Dimethenamid ESA</t>
  </si>
  <si>
    <t>Dimethenamid OA</t>
  </si>
  <si>
    <t>Flufenacet ESA</t>
  </si>
  <si>
    <t>Flufenacet OA</t>
  </si>
  <si>
    <t>iso-Chloridazon</t>
  </si>
  <si>
    <t>1-(4-isopropylphenyl)-urea</t>
  </si>
  <si>
    <t>Propachlor ESA</t>
  </si>
  <si>
    <t>Propachlor OA</t>
  </si>
  <si>
    <t>Metolachlor CGA 50720</t>
  </si>
  <si>
    <t>Metolachlor NOA 413173</t>
  </si>
  <si>
    <t>Bifenox-syre</t>
  </si>
  <si>
    <t>Sulfosulfuron</t>
  </si>
  <si>
    <t>Boscalid</t>
  </si>
  <si>
    <t>Metrafenon</t>
  </si>
  <si>
    <t>CyPm</t>
  </si>
  <si>
    <t>Picolinafen</t>
  </si>
  <si>
    <t>Cl 153815</t>
  </si>
  <si>
    <t>PPU (IN70941)</t>
  </si>
  <si>
    <t>PPU-desamino (IN70942)</t>
  </si>
  <si>
    <t>Phenoxysyrer</t>
  </si>
  <si>
    <t>4-CPA</t>
  </si>
  <si>
    <t>2,6-DCPA</t>
  </si>
  <si>
    <t>2-MPP</t>
  </si>
  <si>
    <t>p,p´-Dicofol</t>
  </si>
  <si>
    <t>Fenarimol</t>
  </si>
  <si>
    <t>Pyridate</t>
  </si>
  <si>
    <t>Pyrimethanil</t>
  </si>
  <si>
    <t>Tebuconazol</t>
  </si>
  <si>
    <t>Azoxystrobin</t>
  </si>
  <si>
    <t>Clofentezine</t>
  </si>
  <si>
    <t>Cyprodinil</t>
  </si>
  <si>
    <t>Diflubenzuron</t>
  </si>
  <si>
    <t>Fenpropathrin</t>
  </si>
  <si>
    <t>Fluazinam</t>
  </si>
  <si>
    <t>Haloxyfop</t>
  </si>
  <si>
    <t>Hexythiazox</t>
  </si>
  <si>
    <t>AMPA</t>
  </si>
  <si>
    <t>Dinoterb</t>
  </si>
  <si>
    <t>DMST</t>
  </si>
  <si>
    <t>Fenoxaprop</t>
  </si>
  <si>
    <t>Imazapyr</t>
  </si>
  <si>
    <t>Quinmerac</t>
  </si>
  <si>
    <t>Monuron</t>
  </si>
  <si>
    <t>Dichlorprop</t>
  </si>
  <si>
    <t>MCPA</t>
  </si>
  <si>
    <t>Mechlorprop</t>
  </si>
  <si>
    <t>DNOC</t>
  </si>
  <si>
    <t>Dinoseb</t>
  </si>
  <si>
    <t>Atrazin</t>
  </si>
  <si>
    <t>Simazin</t>
  </si>
  <si>
    <t>Trichloreddikesyre</t>
  </si>
  <si>
    <t>Aldicarb</t>
  </si>
  <si>
    <t>Carbofuran</t>
  </si>
  <si>
    <t>Alachlor</t>
  </si>
  <si>
    <t>Methylisothiocyanat</t>
  </si>
  <si>
    <t>Methomyl</t>
  </si>
  <si>
    <t>2,6-Dichlorbenzosyre</t>
  </si>
  <si>
    <t>Flamprop</t>
  </si>
  <si>
    <t>Chlorpyrifos</t>
  </si>
  <si>
    <t>2-M-6-CPA</t>
  </si>
  <si>
    <t>Mesosulfuron-methyl</t>
  </si>
  <si>
    <t>Disulfoton</t>
  </si>
  <si>
    <t>Deisopropyl-hydroxyatrazin</t>
  </si>
  <si>
    <t>Isopropylamin</t>
  </si>
  <si>
    <t>d-Ethyl-parathion</t>
  </si>
  <si>
    <t>Pirimiphos-ethyl</t>
  </si>
  <si>
    <t>Diethoat</t>
  </si>
  <si>
    <t>Methylsulfotep</t>
  </si>
  <si>
    <t>2,3-Dichlorphenol</t>
  </si>
  <si>
    <t>2,5-Dichlorphenol</t>
  </si>
  <si>
    <t>3,4-Dichlorphenol</t>
  </si>
  <si>
    <t>3,5-Dichlorphenol</t>
  </si>
  <si>
    <t>2,4+2,5-Dichlorphenol</t>
  </si>
  <si>
    <t>Pirimicarb-desmethyl</t>
  </si>
  <si>
    <t>Metamitron-desamino</t>
  </si>
  <si>
    <t>Metribuzin-desamino-diketo</t>
  </si>
  <si>
    <t>Metribuzin-desamino</t>
  </si>
  <si>
    <t>Metribuzin-diketo</t>
  </si>
  <si>
    <t>Tecnazen</t>
  </si>
  <si>
    <t>Terbutryn</t>
  </si>
  <si>
    <t>Tetrachlorvinfos</t>
  </si>
  <si>
    <t>Tetradifon</t>
  </si>
  <si>
    <t>Tetrasul</t>
  </si>
  <si>
    <t>Thiabendazol</t>
  </si>
  <si>
    <t>Thionazin</t>
  </si>
  <si>
    <t>Tolclofos-methyl</t>
  </si>
  <si>
    <t>Tolylfluanid</t>
  </si>
  <si>
    <t>Tri-allat</t>
  </si>
  <si>
    <t>Triadimefon</t>
  </si>
  <si>
    <t>Triadimenol</t>
  </si>
  <si>
    <t>Triasulfuron</t>
  </si>
  <si>
    <t>1,2,4-Triazol</t>
  </si>
  <si>
    <t>Triazophos</t>
  </si>
  <si>
    <t>Trifluralin</t>
  </si>
  <si>
    <t>Triforin</t>
  </si>
  <si>
    <t>Vinclozolin</t>
  </si>
  <si>
    <t>Maleinhydrazid</t>
  </si>
  <si>
    <t>MCPB</t>
  </si>
  <si>
    <t>Mecarbam</t>
  </si>
  <si>
    <t>Mephosfolan</t>
  </si>
  <si>
    <t>Metalaxyl</t>
  </si>
  <si>
    <t>Metamitron</t>
  </si>
  <si>
    <t>Metazachlor</t>
  </si>
  <si>
    <t>Methabenzthiazuron</t>
  </si>
  <si>
    <t>Methidathion</t>
  </si>
  <si>
    <t>Metolachlor</t>
  </si>
  <si>
    <t>Metribuzin</t>
  </si>
  <si>
    <t>Mevinphos</t>
  </si>
  <si>
    <t>Mirex</t>
  </si>
  <si>
    <t>Oxydemeton-methyl</t>
  </si>
  <si>
    <t>Parathion</t>
  </si>
  <si>
    <t>Parathion-methyl</t>
  </si>
  <si>
    <t>Penconazol</t>
  </si>
  <si>
    <t>Pendimethalin</t>
  </si>
  <si>
    <t>Permethrin</t>
  </si>
  <si>
    <t>Phenmedipham</t>
  </si>
  <si>
    <t>Phosalon</t>
  </si>
  <si>
    <t>Phosmet</t>
  </si>
  <si>
    <t>Phosphamidon</t>
  </si>
  <si>
    <t>Pirimicarb</t>
  </si>
  <si>
    <t>Pirimiphos-methyl</t>
  </si>
  <si>
    <t>Prochloraz</t>
  </si>
  <si>
    <t>Procymidon</t>
  </si>
  <si>
    <t>Profenofos</t>
  </si>
  <si>
    <t>Promecarb</t>
  </si>
  <si>
    <t>Prometryn</t>
  </si>
  <si>
    <t>Propachlor</t>
  </si>
  <si>
    <t>Propanil</t>
  </si>
  <si>
    <t>Propargit</t>
  </si>
  <si>
    <t>Propazin</t>
  </si>
  <si>
    <t>Propham</t>
  </si>
  <si>
    <t>Propiconazol</t>
  </si>
  <si>
    <t>Propineb</t>
  </si>
  <si>
    <t>Propoxur</t>
  </si>
  <si>
    <t>Propyzamid</t>
  </si>
  <si>
    <t>Prothiofos</t>
  </si>
  <si>
    <t>Pyrazophos</t>
  </si>
  <si>
    <t>Quinalphos</t>
  </si>
  <si>
    <t>Sulfotep</t>
  </si>
  <si>
    <t>Linuron</t>
  </si>
  <si>
    <t>Chlorthiamid</t>
  </si>
  <si>
    <t>Bifenox</t>
  </si>
  <si>
    <t>TFMP</t>
  </si>
  <si>
    <t>Quintozen</t>
  </si>
  <si>
    <t>2-(2,6-dichlorphenoxy)propionsyre</t>
  </si>
  <si>
    <t>2,4,5-T</t>
  </si>
  <si>
    <t>Dieldrin</t>
  </si>
  <si>
    <t>Endrin</t>
  </si>
  <si>
    <t>Heptachlor</t>
  </si>
  <si>
    <t>Heptachlorepoxid</t>
  </si>
  <si>
    <t>Hexachlorbenzen</t>
  </si>
  <si>
    <t>Malathion</t>
  </si>
  <si>
    <t>Methoxychlor</t>
  </si>
  <si>
    <t>Methylbromid</t>
  </si>
  <si>
    <t>DDE (sum o,p'+p,p')</t>
  </si>
  <si>
    <t>DDD (sum o,p'+p,p')</t>
  </si>
  <si>
    <t>DDT (sum o,p'+p,p')</t>
  </si>
  <si>
    <t>Terbacil</t>
  </si>
  <si>
    <t>Cyanazin</t>
  </si>
  <si>
    <t>Cyanofenphos</t>
  </si>
  <si>
    <t>Cyanophos</t>
  </si>
  <si>
    <t>Cycloat</t>
  </si>
  <si>
    <t>Cyfluthrin</t>
  </si>
  <si>
    <t>Cyhalothrin, lambda-</t>
  </si>
  <si>
    <t>Cypermethrin</t>
  </si>
  <si>
    <t>Cypermethrin, alfa-</t>
  </si>
  <si>
    <t>2,4-DB</t>
  </si>
  <si>
    <t>2,6-DCPP</t>
  </si>
  <si>
    <t>DDD, o,p'-</t>
  </si>
  <si>
    <t>DDD, p,p'-</t>
  </si>
  <si>
    <t>DDE, o,p'-</t>
  </si>
  <si>
    <t>DDE, p,p'-</t>
  </si>
  <si>
    <t>DDT, o,p'-</t>
  </si>
  <si>
    <t>DDT, p,p'-</t>
  </si>
  <si>
    <t>Deltamethrin</t>
  </si>
  <si>
    <t>Desmedipham</t>
  </si>
  <si>
    <t>Desmetryn</t>
  </si>
  <si>
    <t>Dialifos</t>
  </si>
  <si>
    <t>Diazinon</t>
  </si>
  <si>
    <t>Dicamba</t>
  </si>
  <si>
    <t>Dichlofluanid</t>
  </si>
  <si>
    <t>Dimethachlor</t>
  </si>
  <si>
    <t>Dimethoat</t>
  </si>
  <si>
    <t>Dinobuton</t>
  </si>
  <si>
    <t>Endosulfan</t>
  </si>
  <si>
    <t>Endosulfan, alpha</t>
  </si>
  <si>
    <t>Endosulfan, beta</t>
  </si>
  <si>
    <t>EPTC</t>
  </si>
  <si>
    <t>Esfenvalerat</t>
  </si>
  <si>
    <t>Ethiofencarb</t>
  </si>
  <si>
    <t>Ethion</t>
  </si>
  <si>
    <t>Ethofumesat</t>
  </si>
  <si>
    <t>Ethylenthiourea</t>
  </si>
  <si>
    <t>Etrimfos</t>
  </si>
  <si>
    <t>Fenamiphos</t>
  </si>
  <si>
    <t>Fenchlorphos</t>
  </si>
  <si>
    <t>Fenfuram</t>
  </si>
  <si>
    <t>Fenitrothion</t>
  </si>
  <si>
    <t>Fenoprop</t>
  </si>
  <si>
    <t>Fenpropimorph</t>
  </si>
  <si>
    <t>Fenson</t>
  </si>
  <si>
    <t>Fenthion</t>
  </si>
  <si>
    <t>Fenvalerat</t>
  </si>
  <si>
    <t>Flamprop-M-isopropyl</t>
  </si>
  <si>
    <t>Fluazifop</t>
  </si>
  <si>
    <t>Fluazifop-butyl</t>
  </si>
  <si>
    <t>Flucythrinat</t>
  </si>
  <si>
    <t>Fluroxypyr</t>
  </si>
  <si>
    <t>Folpet</t>
  </si>
  <si>
    <t>Fonofos</t>
  </si>
  <si>
    <t>Formothion</t>
  </si>
  <si>
    <t>Glyphosat</t>
  </si>
  <si>
    <t>HCH-alfa</t>
  </si>
  <si>
    <t>HCH-beta</t>
  </si>
  <si>
    <t>HCH-delta</t>
  </si>
  <si>
    <t>Heptenophos</t>
  </si>
  <si>
    <t>Hexazinon</t>
  </si>
  <si>
    <t>Hymexazol</t>
  </si>
  <si>
    <t>Imazalil</t>
  </si>
  <si>
    <t>Ioxynil</t>
  </si>
  <si>
    <t>Iprodion</t>
  </si>
  <si>
    <t>Isofenphos</t>
  </si>
  <si>
    <t>Lenacil</t>
  </si>
  <si>
    <t>Aldrin</t>
  </si>
  <si>
    <t>Amitraz</t>
  </si>
  <si>
    <t>Atrazin, desethyl-</t>
  </si>
  <si>
    <t>Atrazin, hydroxy-</t>
  </si>
  <si>
    <t>Azinphos-ethyl</t>
  </si>
  <si>
    <t>Azinphos-methyl</t>
  </si>
  <si>
    <t>Benazolin-ethyl</t>
  </si>
  <si>
    <t>Binapacryl</t>
  </si>
  <si>
    <t>Bromophos</t>
  </si>
  <si>
    <t>Bromophos-ethyl</t>
  </si>
  <si>
    <t>Bromopropylat</t>
  </si>
  <si>
    <t>Bromoxynil</t>
  </si>
  <si>
    <t>Bupirimat</t>
  </si>
  <si>
    <t>Captafol</t>
  </si>
  <si>
    <t>Captan</t>
  </si>
  <si>
    <t>Carbaryl</t>
  </si>
  <si>
    <t>Carbendazim</t>
  </si>
  <si>
    <t>Carbetamid</t>
  </si>
  <si>
    <t>Carbofenotion</t>
  </si>
  <si>
    <t>Carbosulfan</t>
  </si>
  <si>
    <t>Carboxin</t>
  </si>
  <si>
    <t>Chinomethionat</t>
  </si>
  <si>
    <t>Chlorfenson</t>
  </si>
  <si>
    <t>Chlorfenvinphos</t>
  </si>
  <si>
    <t>Chloridazon</t>
  </si>
  <si>
    <t>Chlormefos</t>
  </si>
  <si>
    <t>Chlormequat-chlorid</t>
  </si>
  <si>
    <t>Chlorothalonil</t>
  </si>
  <si>
    <t>Chlorpropham</t>
  </si>
  <si>
    <t>Chlorpyrifos-methyl</t>
  </si>
  <si>
    <t>Chlorsulfuron</t>
  </si>
  <si>
    <t>Clopyralid</t>
  </si>
  <si>
    <t>Amitrol</t>
  </si>
  <si>
    <t>Bromacil</t>
  </si>
  <si>
    <t>Chlordan</t>
  </si>
  <si>
    <t>Dalapon</t>
  </si>
  <si>
    <t>4-Nitrophenol</t>
  </si>
  <si>
    <t>Pesticider, sum</t>
  </si>
  <si>
    <t>2,6-Dichlorbenzamid</t>
  </si>
  <si>
    <t>2,4-Dichlorphenol</t>
  </si>
  <si>
    <t>2,6-Dichlorphenol</t>
  </si>
  <si>
    <t>4-Chlor-2-methylphenol</t>
  </si>
  <si>
    <t>Dichlobenil</t>
  </si>
  <si>
    <t>Diuron</t>
  </si>
  <si>
    <t>Methiocarb</t>
  </si>
  <si>
    <t>Quizalofop-ethyl</t>
  </si>
  <si>
    <t>Fenoxaprop-ethyl</t>
  </si>
  <si>
    <t>Mecoprop</t>
  </si>
  <si>
    <t>R+S-Indoxacarb</t>
  </si>
  <si>
    <t>O,O,O-triethylthiophosphat</t>
  </si>
  <si>
    <t>O,O,S-trimethyldithiophosphat</t>
  </si>
  <si>
    <t>O,O,S-trimethylthiophosphat</t>
  </si>
  <si>
    <t>O,O-diethylthiophosfamid</t>
  </si>
  <si>
    <t>Propaquizafop</t>
  </si>
  <si>
    <t>Thiram</t>
  </si>
  <si>
    <t>Pentachlorethan</t>
  </si>
  <si>
    <t>Octylphenol</t>
  </si>
  <si>
    <t>Metoxuron</t>
  </si>
  <si>
    <t>2,3,6-TBA</t>
  </si>
  <si>
    <t>Benazolin</t>
  </si>
  <si>
    <t>Mercaptodimethur</t>
  </si>
  <si>
    <t>Fluazifop-p-butyl</t>
  </si>
  <si>
    <t>3-Hydroxycarbofuran</t>
  </si>
  <si>
    <t>Simazin, hydroxy</t>
  </si>
  <si>
    <t>Irgarol 1051</t>
  </si>
  <si>
    <t>Isodrin</t>
  </si>
  <si>
    <t>Gluphosinat-ammonium</t>
  </si>
  <si>
    <t>Haloxyfop ethoxyethyl ester</t>
  </si>
  <si>
    <t>Hexachlorcyclohexan</t>
  </si>
  <si>
    <t>Dichlorvos</t>
  </si>
  <si>
    <t>Diquat-dibromid</t>
  </si>
  <si>
    <t>DEIA</t>
  </si>
  <si>
    <t>Terbuthylazin-desethyl</t>
  </si>
  <si>
    <t>4-CPP</t>
  </si>
  <si>
    <t>2-CPP</t>
  </si>
  <si>
    <t>2C6MPP</t>
  </si>
  <si>
    <t>Aclonifen</t>
  </si>
  <si>
    <t>Bitertanol</t>
  </si>
  <si>
    <t>Diflufenican</t>
  </si>
  <si>
    <t>Endosulfansulfat</t>
  </si>
  <si>
    <t>Prosulfocarb</t>
  </si>
  <si>
    <t>Lufttryk</t>
  </si>
  <si>
    <t>A1900</t>
  </si>
  <si>
    <t>Andet</t>
  </si>
  <si>
    <t>A1360</t>
  </si>
  <si>
    <t>Sulfonamid lægemidler</t>
  </si>
  <si>
    <t>Sulfanilamid</t>
  </si>
  <si>
    <t>Sulfaguanidin</t>
  </si>
  <si>
    <t>Phthalylsulfathiazol</t>
  </si>
  <si>
    <t>Sulfadiazin</t>
  </si>
  <si>
    <t>Sulfathiazol</t>
  </si>
  <si>
    <t>Sulfamerazin</t>
  </si>
  <si>
    <t>Sulfamethiazol</t>
  </si>
  <si>
    <t>Sulfamethazin</t>
  </si>
  <si>
    <t>EDTA</t>
  </si>
  <si>
    <t>A1180</t>
  </si>
  <si>
    <t>Kompleksedannere</t>
  </si>
  <si>
    <t>Alkylbenzensulfonat</t>
  </si>
  <si>
    <t>A1100</t>
  </si>
  <si>
    <t>Detergenter</t>
  </si>
  <si>
    <t>Anioniske detergenter</t>
  </si>
  <si>
    <t>Detergenter kationiske</t>
  </si>
  <si>
    <t>Overfladeaktive stoffer</t>
  </si>
  <si>
    <t>A1220</t>
  </si>
  <si>
    <t>Nedb. produkt af chlorerede opløsningsmidler</t>
  </si>
  <si>
    <t>Vinylchlorid</t>
  </si>
  <si>
    <t>1,1-Dichlorethan</t>
  </si>
  <si>
    <t>1,2-Dichlorethan</t>
  </si>
  <si>
    <t>Dichlorethan</t>
  </si>
  <si>
    <t>Dichlorethylen</t>
  </si>
  <si>
    <t>Cis-1,2-dichlorethylen</t>
  </si>
  <si>
    <t>1,2-Dichlorethylen</t>
  </si>
  <si>
    <t>1,1-Dichlorethylen</t>
  </si>
  <si>
    <t>Trans-1,2-dichlorethen</t>
  </si>
  <si>
    <t>Nitrit+Nitrat</t>
  </si>
  <si>
    <t>A1400</t>
  </si>
  <si>
    <t>Vandkvalitetsparametre</t>
  </si>
  <si>
    <t>Hårdhed, permanent</t>
  </si>
  <si>
    <t>Carbonat</t>
  </si>
  <si>
    <t>Alkalinitet, phenolpthaleinPA</t>
  </si>
  <si>
    <t>Carbondioxid, aggr.</t>
  </si>
  <si>
    <t>Natriumhydrogencarbonat</t>
  </si>
  <si>
    <t>Calciumcarbonat, udfældet</t>
  </si>
  <si>
    <t>Syn</t>
  </si>
  <si>
    <t>Lugt</t>
  </si>
  <si>
    <t>Farve</t>
  </si>
  <si>
    <t>Smag</t>
  </si>
  <si>
    <t>Salinitet</t>
  </si>
  <si>
    <t>Restaktivitet</t>
  </si>
  <si>
    <t>Inddampningsrest</t>
  </si>
  <si>
    <t>Tørstof, filtrat</t>
  </si>
  <si>
    <t>Volumen</t>
  </si>
  <si>
    <t>Reaktionstal, Rt</t>
  </si>
  <si>
    <t>pH-målingstemperatur</t>
  </si>
  <si>
    <t>Turbiditet</t>
  </si>
  <si>
    <t>Bundfald eft. 30 min</t>
  </si>
  <si>
    <t>Vand</t>
  </si>
  <si>
    <t>Kationer, total</t>
  </si>
  <si>
    <t>Anioner, total</t>
  </si>
  <si>
    <t>Cyanid, oxiderbart</t>
  </si>
  <si>
    <t>Ammoniak, fri</t>
  </si>
  <si>
    <t>Ammoniak-N, fri</t>
  </si>
  <si>
    <t>Ammoniak+ammonium</t>
  </si>
  <si>
    <t>Tritium</t>
  </si>
  <si>
    <t>Sulfid-S</t>
  </si>
  <si>
    <t>Hydrogensulfid-S</t>
  </si>
  <si>
    <t>Nikkel</t>
  </si>
  <si>
    <t>Jern ferri</t>
  </si>
  <si>
    <t>Jod</t>
  </si>
  <si>
    <t>Jodid</t>
  </si>
  <si>
    <t>Fluor</t>
  </si>
  <si>
    <t>Fluorid</t>
  </si>
  <si>
    <t>Hydrogencyanid</t>
  </si>
  <si>
    <t>Kobolt (Co)</t>
  </si>
  <si>
    <t>Sum chlorit/chlorat</t>
  </si>
  <si>
    <t>Chlorit</t>
  </si>
  <si>
    <t>Chlorat</t>
  </si>
  <si>
    <t>Bromat</t>
  </si>
  <si>
    <t>Bor</t>
  </si>
  <si>
    <t>Brom</t>
  </si>
  <si>
    <t>Bromid</t>
  </si>
  <si>
    <t>Arsen</t>
  </si>
  <si>
    <t>Barium</t>
  </si>
  <si>
    <t>Phosphor,total PO4</t>
  </si>
  <si>
    <t>Aluminiumoxid</t>
  </si>
  <si>
    <t>Phosphater (P2O5)</t>
  </si>
  <si>
    <t>Kjeldahl-N</t>
  </si>
  <si>
    <t>Nitrit</t>
  </si>
  <si>
    <t>Nitrit som NaNO2</t>
  </si>
  <si>
    <t>Nitrat</t>
  </si>
  <si>
    <t>Nitrat som KNO3</t>
  </si>
  <si>
    <t>NOx-hæmning</t>
  </si>
  <si>
    <t>Tetraethylbly</t>
  </si>
  <si>
    <t>Kaliumpermanganat</t>
  </si>
  <si>
    <t>Lufttemperatur</t>
  </si>
  <si>
    <t>Ionbalance</t>
  </si>
  <si>
    <t>Radioaktivitetsindikator, total</t>
  </si>
  <si>
    <t>PID</t>
  </si>
  <si>
    <t>A1280</t>
  </si>
  <si>
    <t>PAH</t>
  </si>
  <si>
    <t>Benzo(b+j)fluoranthen</t>
  </si>
  <si>
    <t>PAH, sum af 6</t>
  </si>
  <si>
    <t>PAH, sum af 7</t>
  </si>
  <si>
    <t>Crysen/triphenylen</t>
  </si>
  <si>
    <t>Fluoren</t>
  </si>
  <si>
    <t>Antracen</t>
  </si>
  <si>
    <t>Pyren</t>
  </si>
  <si>
    <t>Chrysen</t>
  </si>
  <si>
    <t>Benz[a]pyren</t>
  </si>
  <si>
    <t>Benzfluranthen b+j+k</t>
  </si>
  <si>
    <t>PAH (sum af 11)</t>
  </si>
  <si>
    <t>PAH (sum af 9 PAH)</t>
  </si>
  <si>
    <t>PAH (sum af 16)</t>
  </si>
  <si>
    <t>PAH (sum af 4 PAH)</t>
  </si>
  <si>
    <t>Acenaphthen</t>
  </si>
  <si>
    <t>Tjære</t>
  </si>
  <si>
    <t>Benzo(b)fluoren</t>
  </si>
  <si>
    <t>Benzo(e)pyren</t>
  </si>
  <si>
    <t>Benzo(j)fluoranthen</t>
  </si>
  <si>
    <t>Fluoranthen</t>
  </si>
  <si>
    <t>Indeno(1,2,3-cd)pyren</t>
  </si>
  <si>
    <t>Benz(a)anthracen</t>
  </si>
  <si>
    <t>PAH (sum af 9)</t>
  </si>
  <si>
    <t>Perylen</t>
  </si>
  <si>
    <t>Phenanthren</t>
  </si>
  <si>
    <t>7,12-dimethylbenz(a)anthracen</t>
  </si>
  <si>
    <t>Benz(b)fluoranthen</t>
  </si>
  <si>
    <t>Dibenz(ah)anthracen</t>
  </si>
  <si>
    <t>Benz(ghi)perylen</t>
  </si>
  <si>
    <t>Benz(k)fluoranthen</t>
  </si>
  <si>
    <t>Acenaphthylen</t>
  </si>
  <si>
    <t>Selen</t>
  </si>
  <si>
    <t>A1170</t>
  </si>
  <si>
    <t>Grundstoffer</t>
  </si>
  <si>
    <t>2-Nitrophenol</t>
  </si>
  <si>
    <t>A1230</t>
  </si>
  <si>
    <t>Nitrophenoler</t>
  </si>
  <si>
    <t>4-Chlornitrobenzen</t>
  </si>
  <si>
    <t>A1120</t>
  </si>
  <si>
    <t>Diverse chlorholdige organiske forbindelser</t>
  </si>
  <si>
    <t>1,3-Dichlorbenzen</t>
  </si>
  <si>
    <t>1,4-Dichlorbenzen</t>
  </si>
  <si>
    <t>2-Chloranilin</t>
  </si>
  <si>
    <t>1,2-Dichlorbenzen</t>
  </si>
  <si>
    <t>1,2,4-Trichlorbenzen</t>
  </si>
  <si>
    <t>Pentachlorbenzen</t>
  </si>
  <si>
    <t>Chlorethan</t>
  </si>
  <si>
    <t>Chlorbenzen</t>
  </si>
  <si>
    <t>3,4-Dichloranilin</t>
  </si>
  <si>
    <t>Organiske chlorforbindelser</t>
  </si>
  <si>
    <t>1,3,5-Trichlorbenzen</t>
  </si>
  <si>
    <t>1-Chlor-2-nitrobenzen</t>
  </si>
  <si>
    <t>1-Chlor-3-nitrobenzen</t>
  </si>
  <si>
    <t>1,4-dichlor-2-nitrobenzen</t>
  </si>
  <si>
    <t>1,2-dichlor-4-nitrobenzen</t>
  </si>
  <si>
    <t>1-(3,4-dichlorophenyl)-urea</t>
  </si>
  <si>
    <t>1-(3,4-dichlorophenyl)-3-methylurea</t>
  </si>
  <si>
    <t>1,2,3-Trichlorbenzen</t>
  </si>
  <si>
    <t>1,2,3,4-Tetrachlorbenzen</t>
  </si>
  <si>
    <t>1,2,3,5-Tetrachlorbenzen</t>
  </si>
  <si>
    <t>Sum af 1,2,3,5+1,2,4,5-tetrachlorbenzen</t>
  </si>
  <si>
    <t>Cyanid, syreflygtigt</t>
  </si>
  <si>
    <t>A1090</t>
  </si>
  <si>
    <t>Cyanider</t>
  </si>
  <si>
    <t>Cyanid, total</t>
  </si>
  <si>
    <t>A1050</t>
  </si>
  <si>
    <t>BTEX´er</t>
  </si>
  <si>
    <t>Benzen</t>
  </si>
  <si>
    <t>Toluen</t>
  </si>
  <si>
    <t>Xylen</t>
  </si>
  <si>
    <t>Ethylbenzen</t>
  </si>
  <si>
    <t>BTEX (sum)</t>
  </si>
  <si>
    <t>Sum (ethylbenzen+xylener)</t>
  </si>
  <si>
    <t>m+p-Xylen</t>
  </si>
  <si>
    <t>p-Xylen</t>
  </si>
  <si>
    <t>m-Xylen</t>
  </si>
  <si>
    <t>o-Xylen</t>
  </si>
  <si>
    <t>A1210</t>
  </si>
  <si>
    <t>Mineraler</t>
  </si>
  <si>
    <t>Silikat</t>
  </si>
  <si>
    <t>Dichloreddikesyre</t>
  </si>
  <si>
    <t>A1130</t>
  </si>
  <si>
    <t>Diverse halogenerede alifater</t>
  </si>
  <si>
    <t>Pentafluorethan</t>
  </si>
  <si>
    <t>1,1,2,2-Tetrafluorethan</t>
  </si>
  <si>
    <t>Sum af PFAS, 12 stoffer</t>
  </si>
  <si>
    <t>A1310</t>
  </si>
  <si>
    <t>PFAS</t>
  </si>
  <si>
    <t>Perfluorhexadekansyre</t>
  </si>
  <si>
    <t>n-Ethylperfluoroctan-sulfonamid-eddikesyre</t>
  </si>
  <si>
    <t>n-Methylperfluor-octansulfonamid-eddikesyre</t>
  </si>
  <si>
    <t>Perfluoroctansulfonamid-eddikesyre</t>
  </si>
  <si>
    <t>Perfluorbutansyre</t>
  </si>
  <si>
    <t>Perfluorhexansulfonsyre</t>
  </si>
  <si>
    <t>Perfluoroctansulfonsyre</t>
  </si>
  <si>
    <t>Perfluordecansulfonsyre</t>
  </si>
  <si>
    <t>Perfluorhexansyre</t>
  </si>
  <si>
    <t>Perfluorheptansyre</t>
  </si>
  <si>
    <t>Perfluoroctansyre</t>
  </si>
  <si>
    <t>Perfluornonansyre</t>
  </si>
  <si>
    <t>Perfluoroctansulfonamid</t>
  </si>
  <si>
    <t>Perfluordecansyre</t>
  </si>
  <si>
    <t>Perfluorundecansyre</t>
  </si>
  <si>
    <t>Perfluordodecansyre</t>
  </si>
  <si>
    <t>Perfluortridecansyre</t>
  </si>
  <si>
    <t>Perfluorbutansulfonsyre</t>
  </si>
  <si>
    <t>Perfluorpentansyre</t>
  </si>
  <si>
    <t>7H-Perfluorheptansyre</t>
  </si>
  <si>
    <t>1-Methyl-napthalen</t>
  </si>
  <si>
    <t>A1040</t>
  </si>
  <si>
    <t>Aromatiske kulbrinter</t>
  </si>
  <si>
    <t>Trimethylbenzen, sum</t>
  </si>
  <si>
    <t>C10-aromater</t>
  </si>
  <si>
    <t>Styren</t>
  </si>
  <si>
    <t>Methylnaphthalen</t>
  </si>
  <si>
    <t>3-ethyltoluen</t>
  </si>
  <si>
    <t>BTEX'er og lignende</t>
  </si>
  <si>
    <t>Biphenyl</t>
  </si>
  <si>
    <t>C9-C10 aromater</t>
  </si>
  <si>
    <t>C9-aromater</t>
  </si>
  <si>
    <t>Methanol</t>
  </si>
  <si>
    <t>A1340</t>
  </si>
  <si>
    <t>Polære opløsningsmidler</t>
  </si>
  <si>
    <t>Methylacrylat</t>
  </si>
  <si>
    <t>Methylmethacrylat</t>
  </si>
  <si>
    <t>Isopropoxyethanol</t>
  </si>
  <si>
    <t>Iso-butylacetat</t>
  </si>
  <si>
    <t>2-butanol</t>
  </si>
  <si>
    <t>1-Butanol</t>
  </si>
  <si>
    <t>Tert-butyl-alkohol</t>
  </si>
  <si>
    <t>Tert-butyl-formiat</t>
  </si>
  <si>
    <t>Acetonitril</t>
  </si>
  <si>
    <t>Methyl isoamyl keton</t>
  </si>
  <si>
    <t>Ethylacetat</t>
  </si>
  <si>
    <t>Diethylether</t>
  </si>
  <si>
    <t>Isobutanol</t>
  </si>
  <si>
    <t>n-Propanol</t>
  </si>
  <si>
    <t>Acetone</t>
  </si>
  <si>
    <t>Methyl-isobutylketon</t>
  </si>
  <si>
    <t>Ethanol</t>
  </si>
  <si>
    <t>2-propanol</t>
  </si>
  <si>
    <t>Butanol</t>
  </si>
  <si>
    <t>Diethylcarbonat</t>
  </si>
  <si>
    <t>1-Methyl-2-pyrrolidinon</t>
  </si>
  <si>
    <t>Propylacetat</t>
  </si>
  <si>
    <t>Butanon</t>
  </si>
  <si>
    <t>Octyl- + nonylphenol</t>
  </si>
  <si>
    <t>A1020</t>
  </si>
  <si>
    <t>Alkylphenoler og alkylphenolethoxylater</t>
  </si>
  <si>
    <t>Nonylphenoler</t>
  </si>
  <si>
    <t>Nonylpheonolethoxylater</t>
  </si>
  <si>
    <t>4-tert-octylphenol</t>
  </si>
  <si>
    <t>4-n-octylphenol</t>
  </si>
  <si>
    <t>4-t-octylphenolmonoethoxylat</t>
  </si>
  <si>
    <t>4-t-octylphenoldiethoxylat</t>
  </si>
  <si>
    <t>4-Nonylphenol</t>
  </si>
  <si>
    <t>Nonylphenol-monoethoxylater (NP1EO)</t>
  </si>
  <si>
    <t>Nonylphenol-diethoxylater (NP2EO)</t>
  </si>
  <si>
    <t>Nonylphenol +nonylphenolmono- og diethoxylater</t>
  </si>
  <si>
    <t>Acrylamid</t>
  </si>
  <si>
    <t>A1190</t>
  </si>
  <si>
    <t>Materiale monomerer</t>
  </si>
  <si>
    <t>Sum af 7 PCB</t>
  </si>
  <si>
    <t>A1290</t>
  </si>
  <si>
    <t>PCB</t>
  </si>
  <si>
    <t>PCB #28</t>
  </si>
  <si>
    <t>PCB #31</t>
  </si>
  <si>
    <t>PCB #52</t>
  </si>
  <si>
    <t>PCB #101</t>
  </si>
  <si>
    <t>PCB #105</t>
  </si>
  <si>
    <t>PCB #118</t>
  </si>
  <si>
    <t>PCB #138</t>
  </si>
  <si>
    <t>PCB #153</t>
  </si>
  <si>
    <t>PCB #156</t>
  </si>
  <si>
    <t>PCB #180</t>
  </si>
  <si>
    <t>C6-C20 kulbrintefraktion</t>
  </si>
  <si>
    <t>A1250</t>
  </si>
  <si>
    <t>Olieprodukter</t>
  </si>
  <si>
    <t>C5-C8 kulbrintefraktion</t>
  </si>
  <si>
    <t>C5-C10 kulbrintefraktion</t>
  </si>
  <si>
    <t>C10-C25 kulbrintefraktion</t>
  </si>
  <si>
    <t>C25-C35 kulbrintefraktion</t>
  </si>
  <si>
    <t>C8-C10 kulbrintefraktion</t>
  </si>
  <si>
    <t>C7-C12 kulbrintefraktion</t>
  </si>
  <si>
    <t>C9-C16 kulbrintefraktion</t>
  </si>
  <si>
    <t>C10-C12 kulbrintefraktion</t>
  </si>
  <si>
    <t>C12-C16 kulbrintefraktion</t>
  </si>
  <si>
    <t>C16-C35 kulbrintefraktion</t>
  </si>
  <si>
    <t>C6-C10 kulbrintefraktion</t>
  </si>
  <si>
    <t>C6-C35 kulbrintefraktion</t>
  </si>
  <si>
    <t>Total kulbrinter</t>
  </si>
  <si>
    <t>C4-alkylbenzener</t>
  </si>
  <si>
    <t>C6-C25 kulbrintefraktion</t>
  </si>
  <si>
    <t>C10-C28 kulbrintefraktion</t>
  </si>
  <si>
    <t>C28-C35 kulbrintefraktion</t>
  </si>
  <si>
    <t>C18-C20 kulbrintefraktion</t>
  </si>
  <si>
    <t>Benzin</t>
  </si>
  <si>
    <t>MTBE</t>
  </si>
  <si>
    <t>Hexan</t>
  </si>
  <si>
    <t>Terpentin</t>
  </si>
  <si>
    <t>Smøreolie</t>
  </si>
  <si>
    <t>Dieselolie</t>
  </si>
  <si>
    <t>Fyringsolie</t>
  </si>
  <si>
    <t>Fedt</t>
  </si>
  <si>
    <t>Olie</t>
  </si>
  <si>
    <t>Olie og fedt</t>
  </si>
  <si>
    <t>Olie-benzin</t>
  </si>
  <si>
    <t>C6-C10 kulbrintefraktion ekskl. polære forbindelser</t>
  </si>
  <si>
    <t>C10-C15 kulbrintefraktion ekskl. polære forbindelser</t>
  </si>
  <si>
    <t>C15-C20 kulbrintefraktion ekskl. polære forbindelser</t>
  </si>
  <si>
    <t>C20-C35 kulbrintefraktion ekskl. polære forbindelser</t>
  </si>
  <si>
    <t>C10-C40 kulbrintefraktion</t>
  </si>
  <si>
    <t>C20-C25 kulbrintefraktion</t>
  </si>
  <si>
    <t>C10-C35 kulbrintefraktion</t>
  </si>
  <si>
    <t>C5-C35 kulbrintefraktion</t>
  </si>
  <si>
    <t>C25-C40 kulbrintefraktion</t>
  </si>
  <si>
    <t>C5-C40 kulbrintefraktion</t>
  </si>
  <si>
    <t>C10-C15 kulbrintefraktion</t>
  </si>
  <si>
    <t>C15-C20 kulbrintefraktion</t>
  </si>
  <si>
    <t>C20-C40 kulbrintefraktion</t>
  </si>
  <si>
    <t>C5-C19 kulbrintefraktion</t>
  </si>
  <si>
    <t>C10-C20 kulbrintefraktion</t>
  </si>
  <si>
    <t>C20-C35 kulbrintefraktion</t>
  </si>
  <si>
    <t>1-methoxy-2-propylacetat</t>
  </si>
  <si>
    <t>A1110</t>
  </si>
  <si>
    <t>Diverse alifatiske forbindelser</t>
  </si>
  <si>
    <t>Flygtige syrer som eddikesyre</t>
  </si>
  <si>
    <t>Formaldehyd</t>
  </si>
  <si>
    <t>Diethylsulfid</t>
  </si>
  <si>
    <t>Tributylphosphat</t>
  </si>
  <si>
    <t>Triethylphosphat</t>
  </si>
  <si>
    <t>Alifatiske kulbrinter</t>
  </si>
  <si>
    <t>Citronsyre</t>
  </si>
  <si>
    <t>Mælkesyre</t>
  </si>
  <si>
    <t>Propionsyre</t>
  </si>
  <si>
    <t>Eddikesyre</t>
  </si>
  <si>
    <t>Myresyre</t>
  </si>
  <si>
    <t>Kimtal, total</t>
  </si>
  <si>
    <t>A1410</t>
  </si>
  <si>
    <t>Bakteriologiske parametre</t>
  </si>
  <si>
    <t>Salmonella</t>
  </si>
  <si>
    <t>Sulfit-reducerende anaerobe bakterier</t>
  </si>
  <si>
    <t>Sulfit-reducerende clostridier</t>
  </si>
  <si>
    <t>Enterobacteriaceae</t>
  </si>
  <si>
    <t>Bakteriologisk aktivitet</t>
  </si>
  <si>
    <t>2-Chlortoluen</t>
  </si>
  <si>
    <t>Intestinal enterokokker</t>
  </si>
  <si>
    <t>CFC-årstal</t>
  </si>
  <si>
    <t>Pseudomonas aeruginosa</t>
  </si>
  <si>
    <t>Legionella spp.</t>
  </si>
  <si>
    <t>Clostridium perfringens, sporer</t>
  </si>
  <si>
    <t>Fækale streptokokker</t>
  </si>
  <si>
    <t>Organisk bundet P</t>
  </si>
  <si>
    <t>Redoxpotentiale</t>
  </si>
  <si>
    <t>Phthalater</t>
  </si>
  <si>
    <t>Temperatur</t>
  </si>
  <si>
    <t>Dihydrogensulfid</t>
  </si>
  <si>
    <t>A1390</t>
  </si>
  <si>
    <t>Uorganiske gasarter</t>
  </si>
  <si>
    <t>Carbondioxid</t>
  </si>
  <si>
    <t>Methan</t>
  </si>
  <si>
    <t>A1260</t>
  </si>
  <si>
    <t>Organiske gasarter</t>
  </si>
  <si>
    <t>Ethan</t>
  </si>
  <si>
    <t>Ethylen</t>
  </si>
  <si>
    <t>Dichlordifluormethan</t>
  </si>
  <si>
    <t>A1070</t>
  </si>
  <si>
    <t>Chlorfluorcarboner</t>
  </si>
  <si>
    <t>Trichlorfluormethan</t>
  </si>
  <si>
    <t>Freon</t>
  </si>
  <si>
    <t>Chlorofluoromethane (HCFC-31)</t>
  </si>
  <si>
    <t>Chlorotrifluoroethane (HCFC-133a)</t>
  </si>
  <si>
    <t>Dichlorfluormethan</t>
  </si>
  <si>
    <t>1,2-Dichlortetrafluorethan</t>
  </si>
  <si>
    <t>1,1-dichlor-1-fluorethan</t>
  </si>
  <si>
    <t>Chlordifluormethan</t>
  </si>
  <si>
    <t>Trichlortrifluorethan</t>
  </si>
  <si>
    <t>AOC</t>
  </si>
  <si>
    <t>A1350</t>
  </si>
  <si>
    <t>Samleparametre for organiske halogenforbindelser</t>
  </si>
  <si>
    <t>AOX Adsorberbart organisk halogen</t>
  </si>
  <si>
    <t>VOX Flygtigt organisk halogen</t>
  </si>
  <si>
    <t>EOX</t>
  </si>
  <si>
    <t>TCPP</t>
  </si>
  <si>
    <t>A1150</t>
  </si>
  <si>
    <t>Flammehæmme/blødgører</t>
  </si>
  <si>
    <t>Tricresylphosphat</t>
  </si>
  <si>
    <t>O-toluensulfonamid</t>
  </si>
  <si>
    <t>M-toluensulfonamid</t>
  </si>
  <si>
    <t>P-toluensulfonamid</t>
  </si>
  <si>
    <t>Tris(2-chlorethyl)phosphat</t>
  </si>
  <si>
    <t>EOOSPS</t>
  </si>
  <si>
    <t>A1370</t>
  </si>
  <si>
    <t>Triazoler</t>
  </si>
  <si>
    <t>Tolyltriazol</t>
  </si>
  <si>
    <t>Chlorphenol, (m &amp;-p)</t>
  </si>
  <si>
    <t>A1080</t>
  </si>
  <si>
    <t>Chlorphenoler</t>
  </si>
  <si>
    <t>Chlormethylphenoler</t>
  </si>
  <si>
    <t>2-Chlorphenol</t>
  </si>
  <si>
    <t>Chlorphenol</t>
  </si>
  <si>
    <t>3-Chlorphenol</t>
  </si>
  <si>
    <t>4-Chlor-3-methylphenol</t>
  </si>
  <si>
    <t>6-Chlor-2-methylphenol</t>
  </si>
  <si>
    <t>4-Chlorphenol</t>
  </si>
  <si>
    <t>2,4,6-Trichlorphenol</t>
  </si>
  <si>
    <t>2,3,4,6-Tetrachlorphenol</t>
  </si>
  <si>
    <t>2,3,5,6-Tetrachlorphenol</t>
  </si>
  <si>
    <t>2,3,4,5-Tetrachlorphenol</t>
  </si>
  <si>
    <t>Pentachlorphenol</t>
  </si>
  <si>
    <t>Tetrachlorphenol</t>
  </si>
  <si>
    <t>Dichlorphenoler</t>
  </si>
  <si>
    <t>Trichlorphenoler</t>
  </si>
  <si>
    <t>2,4,5-Trichlorphenol</t>
  </si>
  <si>
    <t>2,3,4-Trichlorphenol</t>
  </si>
  <si>
    <t>2,3,5-Trichlorphenol</t>
  </si>
  <si>
    <t>2,3,6-Trichlorphenol</t>
  </si>
  <si>
    <t>3,4,5-Trichlorphenol</t>
  </si>
  <si>
    <t>A1140</t>
  </si>
  <si>
    <t>Diverse organiske forbindelser</t>
  </si>
  <si>
    <t>Urea, CH4N2O</t>
  </si>
  <si>
    <t>3,5-Di-tert-butyl-4-hydroxy-styren</t>
  </si>
  <si>
    <t>3,5-Di-tert-butyl-4-hydroxy-benzaldehyd</t>
  </si>
  <si>
    <t>3,5-Di-tert-butyl-4-hydroxy-acetophenon</t>
  </si>
  <si>
    <t>Vinylacetat</t>
  </si>
  <si>
    <t>2,5-Dichloranilin</t>
  </si>
  <si>
    <t>3-(3,5-Di-tert-butyl-4-hydroxyphenyl)methylpropanoat</t>
  </si>
  <si>
    <t>4-Tert-butylphenyl</t>
  </si>
  <si>
    <t>1,4- dioxan</t>
  </si>
  <si>
    <t>Propylparaben</t>
  </si>
  <si>
    <t>Butabarbital</t>
  </si>
  <si>
    <t>Methylparaben</t>
  </si>
  <si>
    <t>Sulfanilsyre</t>
  </si>
  <si>
    <t>1,3-dioxan</t>
  </si>
  <si>
    <t>Methylkviksølv</t>
  </si>
  <si>
    <t>Methylbenzoat</t>
  </si>
  <si>
    <t>3,3,5-trimethylcyclohexanon</t>
  </si>
  <si>
    <t>2,2,6-trimethylcyclohexanon</t>
  </si>
  <si>
    <t>2-methylbenzofuran</t>
  </si>
  <si>
    <t>1-methylpyrrol</t>
  </si>
  <si>
    <t>Diethylmalonat</t>
  </si>
  <si>
    <t>4-brom-o-xylen</t>
  </si>
  <si>
    <t>Tribromphenolvismut</t>
  </si>
  <si>
    <t>Aprobarbital</t>
  </si>
  <si>
    <t>Barbitursyre</t>
  </si>
  <si>
    <t>Methylurethan</t>
  </si>
  <si>
    <t>Acetylsulfaguanidin</t>
  </si>
  <si>
    <t>Aetallymal</t>
  </si>
  <si>
    <t>Acetanilid</t>
  </si>
  <si>
    <t>Methoxypropionitril</t>
  </si>
  <si>
    <t>p-Chloracetanilid</t>
  </si>
  <si>
    <t>N,N-diethylnicotinamid</t>
  </si>
  <si>
    <t>o-Chloroacetanilid</t>
  </si>
  <si>
    <t>Hexobarbital</t>
  </si>
  <si>
    <t>Butylbarbiturat</t>
  </si>
  <si>
    <t>Isopropylbarbitursyre</t>
  </si>
  <si>
    <t>Allobarbital</t>
  </si>
  <si>
    <t>Butalbital</t>
  </si>
  <si>
    <t>Triethylamin</t>
  </si>
  <si>
    <t>Extraherbare stoffer</t>
  </si>
  <si>
    <t>Limonen</t>
  </si>
  <si>
    <t>Acrylonitril</t>
  </si>
  <si>
    <t>Triphenylphosphat</t>
  </si>
  <si>
    <t>Nitrobenzen</t>
  </si>
  <si>
    <t>N-Butylbenzensulfonamid</t>
  </si>
  <si>
    <t>1,2,4,5-Tetrachlorbenzen</t>
  </si>
  <si>
    <t>Amobarbital</t>
  </si>
  <si>
    <t>Pentobarbital</t>
  </si>
  <si>
    <t>Barbital</t>
  </si>
  <si>
    <t>Secobarbital</t>
  </si>
  <si>
    <t>Di-n-octylphthalat</t>
  </si>
  <si>
    <t>A1330</t>
  </si>
  <si>
    <t>Diisononylphthalat</t>
  </si>
  <si>
    <t>Di(2-ethylhexyl)adipat</t>
  </si>
  <si>
    <t>DEHP</t>
  </si>
  <si>
    <t>Diethylphthalat</t>
  </si>
  <si>
    <t>Dimethylphthalat</t>
  </si>
  <si>
    <t>Diisodecyl phthalat</t>
  </si>
  <si>
    <t>Phthalater, sum af 6</t>
  </si>
  <si>
    <t>A1010</t>
  </si>
  <si>
    <t>Alkylbenzener</t>
  </si>
  <si>
    <t>Alkylbenzener (sum af 3)</t>
  </si>
  <si>
    <t>1,3,5-Trimethylbenzen</t>
  </si>
  <si>
    <t>1,2,4-Trimethylbenzen</t>
  </si>
  <si>
    <t>1,2,3-Trimethylbenzen</t>
  </si>
  <si>
    <t>C3-alkylbenzener</t>
  </si>
  <si>
    <t>Propylenglykol</t>
  </si>
  <si>
    <t>A1160</t>
  </si>
  <si>
    <t>Glykoler</t>
  </si>
  <si>
    <t>Ethylenglykol</t>
  </si>
  <si>
    <t>Butyl-glycol</t>
  </si>
  <si>
    <t>Diethylenglycol</t>
  </si>
  <si>
    <t>Dibromdichlormethan</t>
  </si>
  <si>
    <t>A1030</t>
  </si>
  <si>
    <t>Andre halogenerede alifater</t>
  </si>
  <si>
    <t>Dibromethan</t>
  </si>
  <si>
    <t>Dibrommethan</t>
  </si>
  <si>
    <t>Trihalomethaner</t>
  </si>
  <si>
    <t>Dichlormonobrommetan</t>
  </si>
  <si>
    <t>Dibrommonochlormetan</t>
  </si>
  <si>
    <t>Bromoform</t>
  </si>
  <si>
    <t>A1320</t>
  </si>
  <si>
    <t>Phenoler</t>
  </si>
  <si>
    <t>Cresoler</t>
  </si>
  <si>
    <t>2,5-Dimethylphenol</t>
  </si>
  <si>
    <t>Phenol</t>
  </si>
  <si>
    <t>Phenoler som phenol</t>
  </si>
  <si>
    <t>3-Methylphenol</t>
  </si>
  <si>
    <t>2,3-Dimethylphenol</t>
  </si>
  <si>
    <t>2-Methylphenol</t>
  </si>
  <si>
    <t>4-Methylphenol</t>
  </si>
  <si>
    <t>3,4-Dimethylphenol</t>
  </si>
  <si>
    <t>3,5-Dimethylphenol</t>
  </si>
  <si>
    <t>2,6-Dimethylphenol</t>
  </si>
  <si>
    <t>2,4-Dimethylphenol</t>
  </si>
  <si>
    <t>Xylenoler</t>
  </si>
  <si>
    <t>2,4-Di-tert-butylphenol</t>
  </si>
  <si>
    <t>Bisphenol A</t>
  </si>
  <si>
    <t>4-Ethylphenol</t>
  </si>
  <si>
    <t>Methylchlorid</t>
  </si>
  <si>
    <t>A1060</t>
  </si>
  <si>
    <t>Chlorerede opløsningsmidler</t>
  </si>
  <si>
    <t>Trichlorethan</t>
  </si>
  <si>
    <t>1,1,2-Trichlorethan</t>
  </si>
  <si>
    <t>1,1,2,2-Tetrachlorethan</t>
  </si>
  <si>
    <t>Dichlormethan</t>
  </si>
  <si>
    <t>Chloroform</t>
  </si>
  <si>
    <t>1,1,1-trichlorethan</t>
  </si>
  <si>
    <t>Tetrachlormethan</t>
  </si>
  <si>
    <t>Tetrachlorethylen</t>
  </si>
  <si>
    <t>Trichlorethylen</t>
  </si>
  <si>
    <t>1,1,1,2-tetrachlorethan</t>
  </si>
  <si>
    <t>Tetrachlorethaner</t>
  </si>
  <si>
    <t>Zink</t>
  </si>
  <si>
    <t>A1380</t>
  </si>
  <si>
    <t>Tungmetaller</t>
  </si>
  <si>
    <t>Cadmium</t>
  </si>
  <si>
    <t>Antimon</t>
  </si>
  <si>
    <t>Bly</t>
  </si>
  <si>
    <t>Chrom</t>
  </si>
  <si>
    <t>Kobber</t>
  </si>
  <si>
    <t>Kviksølv</t>
  </si>
  <si>
    <t>Molybden (Mo)</t>
  </si>
  <si>
    <t>Thallium</t>
  </si>
  <si>
    <t>Sølv</t>
  </si>
  <si>
    <t>Tin</t>
  </si>
  <si>
    <t>Vanadium</t>
  </si>
  <si>
    <t>Titan</t>
  </si>
  <si>
    <t>A1200</t>
  </si>
  <si>
    <t>Metaller</t>
  </si>
  <si>
    <t>Lithium</t>
  </si>
  <si>
    <t>Strontium</t>
  </si>
  <si>
    <t>Beryllium</t>
  </si>
  <si>
    <t>Aluminium</t>
  </si>
  <si>
    <t>Dibenzofuran</t>
  </si>
  <si>
    <t>A1240</t>
  </si>
  <si>
    <t>NSO-forbindelser</t>
  </si>
  <si>
    <t>Indol</t>
  </si>
  <si>
    <t>Isophoron</t>
  </si>
  <si>
    <t>Pyridin</t>
  </si>
  <si>
    <t>Quinolin</t>
  </si>
  <si>
    <t>Tetrahydrofuran</t>
  </si>
  <si>
    <t>Dibenzothiophen</t>
  </si>
  <si>
    <t>Campher</t>
  </si>
  <si>
    <t>Acridin</t>
  </si>
  <si>
    <t>Anilin</t>
  </si>
  <si>
    <t>2-Methylquinolin</t>
  </si>
  <si>
    <t>7,9-Di-tert-butyl-1-oxaspirol(4,5)deca-6,9-dien-2,8-dion</t>
  </si>
  <si>
    <t>2,6-Di-tert-butyl-p-benzoquinon</t>
  </si>
  <si>
    <t>Pyrrol</t>
  </si>
  <si>
    <t>4-Methylquinolin</t>
  </si>
  <si>
    <t>Quinolin gult</t>
  </si>
  <si>
    <t>Thiophen</t>
  </si>
  <si>
    <t>Benzofuran</t>
  </si>
  <si>
    <t>1-Benzothiophen</t>
  </si>
  <si>
    <t>Carbazol</t>
  </si>
  <si>
    <t>Dibutyltin</t>
  </si>
  <si>
    <t>A1270</t>
  </si>
  <si>
    <t>Organotinforbindelser</t>
  </si>
  <si>
    <t>Monobutyltin</t>
  </si>
  <si>
    <t>Triphenyltin(TPhT)</t>
  </si>
  <si>
    <t>Tributyltin (TBT)</t>
  </si>
  <si>
    <t>Column1.1</t>
  </si>
  <si>
    <t>Column1.2</t>
  </si>
  <si>
    <t>Column2</t>
  </si>
  <si>
    <t>Aske</t>
  </si>
  <si>
    <t>Lystransmission</t>
  </si>
  <si>
    <t>Farve, bundfald</t>
  </si>
  <si>
    <t>Farve, vandfase</t>
  </si>
  <si>
    <t>Tørvejrsvandmængde</t>
  </si>
  <si>
    <t>Bundfald, struktur</t>
  </si>
  <si>
    <t>Udseende</t>
  </si>
  <si>
    <t>Struktur</t>
  </si>
  <si>
    <t>Antal badende</t>
  </si>
  <si>
    <t>Vandkvalitet</t>
  </si>
  <si>
    <t>Strandkvalitet</t>
  </si>
  <si>
    <t>Regnvand</t>
  </si>
  <si>
    <t>Flydeslam</t>
  </si>
  <si>
    <t>Volumen efter 5 min</t>
  </si>
  <si>
    <t>Volumen efter 30 min</t>
  </si>
  <si>
    <t>Vægtfylde</t>
  </si>
  <si>
    <t>Træstøv</t>
  </si>
  <si>
    <t>Epoxystøv</t>
  </si>
  <si>
    <t>Part. &lt; 10 mikro.m</t>
  </si>
  <si>
    <t>Part. &gt; 60 mikro.m</t>
  </si>
  <si>
    <t>Kvartsstøv</t>
  </si>
  <si>
    <t>Slibestøv</t>
  </si>
  <si>
    <t>Støv total</t>
  </si>
  <si>
    <t>Farvestoffer (kval)</t>
  </si>
  <si>
    <t>Partikler, total 0,04-5 mm</t>
  </si>
  <si>
    <t>Mikroplast 0,04-5 mm</t>
  </si>
  <si>
    <t>Mikroplastpartikler</t>
  </si>
  <si>
    <t>Kogepunkt</t>
  </si>
  <si>
    <t>Smeltepunkt</t>
  </si>
  <si>
    <t>Frysepunkt</t>
  </si>
  <si>
    <t>Sigtbarhed</t>
  </si>
  <si>
    <t>Sigtdybde</t>
  </si>
  <si>
    <t>Glødetab, filtrat</t>
  </si>
  <si>
    <t>Gløderest, suspenderet stof</t>
  </si>
  <si>
    <t>Gløderest</t>
  </si>
  <si>
    <t>Slamvolumenindex</t>
  </si>
  <si>
    <t>Slambelastning</t>
  </si>
  <si>
    <t>Indsivning</t>
  </si>
  <si>
    <t>Industribelastning</t>
  </si>
  <si>
    <t>Udsivning</t>
  </si>
  <si>
    <t>Sand i slam</t>
  </si>
  <si>
    <t>Benzonitril</t>
  </si>
  <si>
    <t>Hårdhed, magnesium</t>
  </si>
  <si>
    <t>Carbon, uorganisk</t>
  </si>
  <si>
    <t>Carbonmonooxid</t>
  </si>
  <si>
    <t>Aflatoksin</t>
  </si>
  <si>
    <t>Butobarbital</t>
  </si>
  <si>
    <t>DHTDMAC</t>
  </si>
  <si>
    <t>Diethylamin</t>
  </si>
  <si>
    <t>Dimethylamin</t>
  </si>
  <si>
    <t>Dimethylnaphthalener</t>
  </si>
  <si>
    <t>DSDMAC</t>
  </si>
  <si>
    <t>DTDMAC</t>
  </si>
  <si>
    <t>N-Phenylacetamid</t>
  </si>
  <si>
    <t>Famfur</t>
  </si>
  <si>
    <t>Fluoreddikesyre</t>
  </si>
  <si>
    <t>Isopropylbenzen</t>
  </si>
  <si>
    <t>Monomethylamin</t>
  </si>
  <si>
    <t>Moskusxylener</t>
  </si>
  <si>
    <t>2-6 MCPA</t>
  </si>
  <si>
    <t>OCDD</t>
  </si>
  <si>
    <t>OCDF</t>
  </si>
  <si>
    <t>Octylphenolethoxylater</t>
  </si>
  <si>
    <t>Sevron red YCN</t>
  </si>
  <si>
    <t>Steacyl blau RP</t>
  </si>
  <si>
    <t>Steacyl orange GR 167</t>
  </si>
  <si>
    <t>Steacyl rot RY</t>
  </si>
  <si>
    <t>Tectilon blau 4R-O1200</t>
  </si>
  <si>
    <t>Tectilon gelb 3R 200</t>
  </si>
  <si>
    <t>Tectilon rot 2R</t>
  </si>
  <si>
    <t>Telon blau K-BRL 200</t>
  </si>
  <si>
    <t>Telon blau K-GGL 200</t>
  </si>
  <si>
    <t>Telon gelb 3RL 250</t>
  </si>
  <si>
    <t>Telon gelb K-RLN 200</t>
  </si>
  <si>
    <t>Telon rot K-BRL 200</t>
  </si>
  <si>
    <t>Trimethylamin</t>
  </si>
  <si>
    <t>BI5 efter 2 h henstand</t>
  </si>
  <si>
    <t>BI7</t>
  </si>
  <si>
    <t>BI10</t>
  </si>
  <si>
    <t>Zirkonium (Zr)</t>
  </si>
  <si>
    <t>COD, susp.stof</t>
  </si>
  <si>
    <t>Total-N efter 2 timers henstand</t>
  </si>
  <si>
    <t>MOOSPS</t>
  </si>
  <si>
    <t>MOOSPO</t>
  </si>
  <si>
    <t>Nitrogen iltf. NOD</t>
  </si>
  <si>
    <t>Isocyanater</t>
  </si>
  <si>
    <t>isopropanol</t>
  </si>
  <si>
    <t>2,6-Di-tert-butylphenol</t>
  </si>
  <si>
    <t>p-Tert-butyl-toluen</t>
  </si>
  <si>
    <t>Dimethylphenanthrener</t>
  </si>
  <si>
    <t>Trimethylphenanthrener</t>
  </si>
  <si>
    <t>Benz(b+k)fluoranthen</t>
  </si>
  <si>
    <t>Affarvning af methylenblåt</t>
  </si>
  <si>
    <t>Fructose</t>
  </si>
  <si>
    <t>Gluten</t>
  </si>
  <si>
    <t>Kostfibre, total</t>
  </si>
  <si>
    <t>Mononatriumglutaminat</t>
  </si>
  <si>
    <t>Fosfortal</t>
  </si>
  <si>
    <t>TVN</t>
  </si>
  <si>
    <t>Organisk - N</t>
  </si>
  <si>
    <t>Uorganisk N</t>
  </si>
  <si>
    <t>Kvælstofilter (NOx)</t>
  </si>
  <si>
    <t>Springlagsdybde</t>
  </si>
  <si>
    <t>Orto + polyphosphat-P</t>
  </si>
  <si>
    <t>Polyphosphat</t>
  </si>
  <si>
    <t>Polyphosphat-P</t>
  </si>
  <si>
    <t>Citratopløseligt phosphor</t>
  </si>
  <si>
    <t>Phosphor, vandopløseligt</t>
  </si>
  <si>
    <t>Phosphor, Fe-adsorberet</t>
  </si>
  <si>
    <t>Phosphor, Ca-adsorberet</t>
  </si>
  <si>
    <t>Phosphor, Al-adsorberet</t>
  </si>
  <si>
    <t>Bismuth</t>
  </si>
  <si>
    <t>Chlor, bundet</t>
  </si>
  <si>
    <t>Monochloramin-Cl2</t>
  </si>
  <si>
    <t>Epichlorhydrin</t>
  </si>
  <si>
    <t>Saltsyre</t>
  </si>
  <si>
    <t>Chromat-Cr</t>
  </si>
  <si>
    <t>Cyanat</t>
  </si>
  <si>
    <t>Flussyre</t>
  </si>
  <si>
    <t>Sum af 6 freonforbindelser</t>
  </si>
  <si>
    <t>Hydrogen</t>
  </si>
  <si>
    <t>Natriumsulfat</t>
  </si>
  <si>
    <t>Rubidium</t>
  </si>
  <si>
    <t>Svovldioxid</t>
  </si>
  <si>
    <t>Sulfit</t>
  </si>
  <si>
    <t>Hydrogensulfat-S</t>
  </si>
  <si>
    <t>Sulfit-S</t>
  </si>
  <si>
    <t>Sulfat+sulfit-S</t>
  </si>
  <si>
    <t>Sulfat+sulfit SO4</t>
  </si>
  <si>
    <t>Thiosulfat</t>
  </si>
  <si>
    <t>Svovlsyre</t>
  </si>
  <si>
    <t>Tritigen Helium</t>
  </si>
  <si>
    <t>Uran</t>
  </si>
  <si>
    <t>Tellur</t>
  </si>
  <si>
    <t>Guld</t>
  </si>
  <si>
    <t>Yttrium</t>
  </si>
  <si>
    <t>PFAS (sum af PFOA, PFOS, PFNA og PFHxS)</t>
  </si>
  <si>
    <t>Hydroxyd ion</t>
  </si>
  <si>
    <t>Perchlorat</t>
  </si>
  <si>
    <t>Svovlhexafluorid</t>
  </si>
  <si>
    <t>Chlordecon</t>
  </si>
  <si>
    <t>Ethylenoxid</t>
  </si>
  <si>
    <t>Hexabrombiphenyl</t>
  </si>
  <si>
    <t>PFBA</t>
  </si>
  <si>
    <t>PFHxS</t>
  </si>
  <si>
    <t>PFOS</t>
  </si>
  <si>
    <t>PFDS</t>
  </si>
  <si>
    <t>PFHxA</t>
  </si>
  <si>
    <t>PFHpA</t>
  </si>
  <si>
    <t>PFOA</t>
  </si>
  <si>
    <t>PFNA</t>
  </si>
  <si>
    <t>PFOSA</t>
  </si>
  <si>
    <t>PFDA</t>
  </si>
  <si>
    <t>PFUnDA</t>
  </si>
  <si>
    <t>PFDoDA</t>
  </si>
  <si>
    <t>PFTrDA</t>
  </si>
  <si>
    <t>PFTDA</t>
  </si>
  <si>
    <t>PFBS</t>
  </si>
  <si>
    <t>PFHpS</t>
  </si>
  <si>
    <t>PFPeA</t>
  </si>
  <si>
    <t>6:2 FTS</t>
  </si>
  <si>
    <t>8:2 FTCA</t>
  </si>
  <si>
    <t xml:space="preserve">8:2 FTS </t>
  </si>
  <si>
    <t xml:space="preserve">4:2 FTS </t>
  </si>
  <si>
    <t>6:2 FTOH</t>
  </si>
  <si>
    <t>8:2 FTOH</t>
  </si>
  <si>
    <t>MeFOSA</t>
  </si>
  <si>
    <t>EtFOSA</t>
  </si>
  <si>
    <t>MeFOSE</t>
  </si>
  <si>
    <t>EtFOSE</t>
  </si>
  <si>
    <t>EtFOSAA</t>
  </si>
  <si>
    <t>MeFOSAA</t>
  </si>
  <si>
    <t>FOSAA</t>
  </si>
  <si>
    <t>Dicyclopentadien</t>
  </si>
  <si>
    <t>Cyclohexan</t>
  </si>
  <si>
    <t>Dimethyldisulfid</t>
  </si>
  <si>
    <t>Methamidophos</t>
  </si>
  <si>
    <t>Tribenuron</t>
  </si>
  <si>
    <t>4-Methylsulfonyl-2-nitrobenzoic acid (MNBA)</t>
  </si>
  <si>
    <t>Nicosulfuron</t>
  </si>
  <si>
    <t>Furalaxyl</t>
  </si>
  <si>
    <t>Ethyleneurea</t>
  </si>
  <si>
    <t>Metazachlor metabolit M11</t>
  </si>
  <si>
    <t>Metazachlor metabolit M09</t>
  </si>
  <si>
    <t>Prohexadion-calcium</t>
  </si>
  <si>
    <t>Cyhexatin</t>
  </si>
  <si>
    <t>Metosulam</t>
  </si>
  <si>
    <t>Isoxaflutol</t>
  </si>
  <si>
    <t>Bifenazat</t>
  </si>
  <si>
    <t>Dimoxystrobin</t>
  </si>
  <si>
    <t>Tepraloxydim</t>
  </si>
  <si>
    <t>Dichlorprop-P</t>
  </si>
  <si>
    <t>Chlortoluron</t>
  </si>
  <si>
    <t>Zoxamid</t>
  </si>
  <si>
    <t>Fosetyl-Al</t>
  </si>
  <si>
    <t>Aldoxycarb</t>
  </si>
  <si>
    <t>Mechlorprop-P</t>
  </si>
  <si>
    <t>3-Ketocarbofuran</t>
  </si>
  <si>
    <t>Spinosad</t>
  </si>
  <si>
    <t>Jodfenphos</t>
  </si>
  <si>
    <t>Iodosulfuron</t>
  </si>
  <si>
    <t>Penoxsulam</t>
  </si>
  <si>
    <t>Ethirimol</t>
  </si>
  <si>
    <t>Tridemorph</t>
  </si>
  <si>
    <t>Etridiazol</t>
  </si>
  <si>
    <t>1,2-Benzisothiazolin-3-on</t>
  </si>
  <si>
    <t>2-Methyl-2H-isothiazol-3-on</t>
  </si>
  <si>
    <t>Quinoclamin</t>
  </si>
  <si>
    <t>4-Hydroxy-2,5,6-trichloroisophthalonitrile</t>
  </si>
  <si>
    <t>Bromadiolon</t>
  </si>
  <si>
    <t>2-Amino-N-isopropylbenzamide</t>
  </si>
  <si>
    <t>Acephat</t>
  </si>
  <si>
    <t>Thiencarbazon-methyl</t>
  </si>
  <si>
    <t>Dithianon</t>
  </si>
  <si>
    <t>Tembotrion</t>
  </si>
  <si>
    <t>Dinocap</t>
  </si>
  <si>
    <t>Piperonylbutoxyd</t>
  </si>
  <si>
    <t>Trichlorfon</t>
  </si>
  <si>
    <t>Dazomet</t>
  </si>
  <si>
    <t>Flurprimidol</t>
  </si>
  <si>
    <t>Bixafen</t>
  </si>
  <si>
    <t>Thiometon</t>
  </si>
  <si>
    <t>BCS-AA10634</t>
  </si>
  <si>
    <t>Fluopyram</t>
  </si>
  <si>
    <t>Cholin-chlorid</t>
  </si>
  <si>
    <t>Abamectin</t>
  </si>
  <si>
    <t>Hydroxypropazin</t>
  </si>
  <si>
    <t>Paclobutrazol</t>
  </si>
  <si>
    <t>Oxadixyl</t>
  </si>
  <si>
    <t>Metsulfuron</t>
  </si>
  <si>
    <t>Glyphosat-trimesium</t>
  </si>
  <si>
    <t>Teflubenzuron</t>
  </si>
  <si>
    <t>S-Metolachlor</t>
  </si>
  <si>
    <t>Tralkoxydim</t>
  </si>
  <si>
    <t>Isopyrazam</t>
  </si>
  <si>
    <t>Fluxapyroxad</t>
  </si>
  <si>
    <t>Demeton-S-methyl</t>
  </si>
  <si>
    <t>Prosulfuron</t>
  </si>
  <si>
    <t>4-Amino-3,5-dichloro-6-fluoro-2-pyridinol</t>
  </si>
  <si>
    <t>Halauxifen</t>
  </si>
  <si>
    <t>Pyriproxyfen</t>
  </si>
  <si>
    <t>Clethodim</t>
  </si>
  <si>
    <t>BF 490-1</t>
  </si>
  <si>
    <t>IN-KF311</t>
  </si>
  <si>
    <t>IN-JV460</t>
  </si>
  <si>
    <t>IN-KC576</t>
  </si>
  <si>
    <t>RH-24644</t>
  </si>
  <si>
    <t>IN-KY374</t>
  </si>
  <si>
    <t>CGA 339833</t>
  </si>
  <si>
    <t>4,6-Dimethoxypyrimidine-2-yl-urea</t>
  </si>
  <si>
    <t>IN-KF526</t>
  </si>
  <si>
    <t>O-Desmethyl mesosulfuron</t>
  </si>
  <si>
    <t>AE-F130619</t>
  </si>
  <si>
    <t>Azamethiphos</t>
  </si>
  <si>
    <t>Propylene thiourea</t>
  </si>
  <si>
    <t>Acetochlor SAA</t>
  </si>
  <si>
    <t>n-Nonan</t>
  </si>
  <si>
    <t>DDM</t>
  </si>
  <si>
    <t>Pyrethrin I</t>
  </si>
  <si>
    <t>4,4´-DDMU</t>
  </si>
  <si>
    <t>p,p'-Methoxychlorolefin</t>
  </si>
  <si>
    <t>3,4-Dichlorophenylurea</t>
  </si>
  <si>
    <t>Chloroneb</t>
  </si>
  <si>
    <t>Methyl triclosan</t>
  </si>
  <si>
    <t>cis-Chlordane</t>
  </si>
  <si>
    <t>cis-Nonachlor</t>
  </si>
  <si>
    <t>trans-Chlordane</t>
  </si>
  <si>
    <t>Tetramethrin</t>
  </si>
  <si>
    <t>Phenothrin</t>
  </si>
  <si>
    <t>Ethofumesat-2-keto</t>
  </si>
  <si>
    <t>Oxychlordane</t>
  </si>
  <si>
    <t>2,4'-Methoxychlor</t>
  </si>
  <si>
    <t>Flampropisopropyl</t>
  </si>
  <si>
    <t>cis-Permethrin</t>
  </si>
  <si>
    <t>trans-Permethrin</t>
  </si>
  <si>
    <t>Flutolanil</t>
  </si>
  <si>
    <t>Buprofezin</t>
  </si>
  <si>
    <t>Bifenthrin</t>
  </si>
  <si>
    <t>Primisulfuron-methyl</t>
  </si>
  <si>
    <t>Quizalofop-P-ethyl</t>
  </si>
  <si>
    <t>Acrinathrin</t>
  </si>
  <si>
    <t>Mepanipyrim</t>
  </si>
  <si>
    <t>Transfluthrin</t>
  </si>
  <si>
    <t>Quinoxyfen</t>
  </si>
  <si>
    <t>Spirodiclofen</t>
  </si>
  <si>
    <t>Spirotetramat</t>
  </si>
  <si>
    <t>Pinoxaden</t>
  </si>
  <si>
    <t>Penflufen</t>
  </si>
  <si>
    <t>Sedaxane</t>
  </si>
  <si>
    <t>Halauxifen-methyl</t>
  </si>
  <si>
    <t>Benzovindiflupyr</t>
  </si>
  <si>
    <t>Fosetyl</t>
  </si>
  <si>
    <t>3-hydroxy-2-propionyl-5-(2,4,6-trimethylphenyl)cyclohex-2-enone</t>
  </si>
  <si>
    <t>o,p'-Dicofol</t>
  </si>
  <si>
    <t>PFHpA incl precursor</t>
  </si>
  <si>
    <t>PFOA incl precursor</t>
  </si>
  <si>
    <t>PFNA incl precursor</t>
  </si>
  <si>
    <t>PFBS incl precursor</t>
  </si>
  <si>
    <t>PFHxS incl precursor</t>
  </si>
  <si>
    <t>PFOS incl precursor</t>
  </si>
  <si>
    <t>PFDS incl precursor</t>
  </si>
  <si>
    <t>PFOSA incl precursor</t>
  </si>
  <si>
    <t>PFHxA incl precursor</t>
  </si>
  <si>
    <t>PFBA incl precursor</t>
  </si>
  <si>
    <t>PFHpS incl precursor</t>
  </si>
  <si>
    <t>PFUnDA incl precursor</t>
  </si>
  <si>
    <t>PFTDA incl precursor</t>
  </si>
  <si>
    <t>PFPeA incl precursor</t>
  </si>
  <si>
    <t>PFDA incl precursor</t>
  </si>
  <si>
    <t>6:2 FTS incl precursor</t>
  </si>
  <si>
    <t>PFDoDA incl precursor</t>
  </si>
  <si>
    <t>PFTrDA incl precursor</t>
  </si>
  <si>
    <t>NEtFOSAA incl precursor</t>
  </si>
  <si>
    <t>NMeFOSAA incl precursor</t>
  </si>
  <si>
    <t>8:2 FTS incl precursor</t>
  </si>
  <si>
    <t>Asbest</t>
  </si>
  <si>
    <t>Flamprop-methyl</t>
  </si>
  <si>
    <t>MCPA-methylester</t>
  </si>
  <si>
    <t>4-Amino-2,6-dinitrotoluen</t>
  </si>
  <si>
    <t>HFPO-DA (GenX)</t>
  </si>
  <si>
    <t>Heptan-2-yl 2-chloracetat</t>
  </si>
  <si>
    <t>1,3-Dinitrobenzen</t>
  </si>
  <si>
    <t>1,3,5-Trinitrobenzen</t>
  </si>
  <si>
    <t>2,4,6-Trinitrophenol</t>
  </si>
  <si>
    <t>2-Amino-4,6-dinitrotoluen</t>
  </si>
  <si>
    <t>Hexogen (RDX)</t>
  </si>
  <si>
    <t>Nitropenta (PETN)</t>
  </si>
  <si>
    <t>Oktogen (HMX)</t>
  </si>
  <si>
    <t>Tetryl</t>
  </si>
  <si>
    <t>Mepiquat</t>
  </si>
  <si>
    <t>Sum af chlorphenoler</t>
  </si>
  <si>
    <t>Tetramethylbly</t>
  </si>
  <si>
    <t>Sum af mononitrophenoler</t>
  </si>
  <si>
    <t>Sum af trinitrophenoler</t>
  </si>
  <si>
    <t>Ciprofloxacin</t>
  </si>
  <si>
    <t>Perfluornonansulfonsyre</t>
  </si>
  <si>
    <t>Perfluorundecansulfonsyre</t>
  </si>
  <si>
    <t>Perfluordodecansulfonsyre</t>
  </si>
  <si>
    <t>Perfluortridecansulfonsyre</t>
  </si>
  <si>
    <t>Geosmin</t>
  </si>
  <si>
    <t>2-Methylisoborneol</t>
  </si>
  <si>
    <t>Fipronil</t>
  </si>
  <si>
    <t>Atraton</t>
  </si>
  <si>
    <t>Mefenpyr-diethyl</t>
  </si>
  <si>
    <t>Phoxim</t>
  </si>
  <si>
    <t>Desmethyl-formamido-pirimicarb</t>
  </si>
  <si>
    <t>CGA 355190</t>
  </si>
  <si>
    <t>Ethiofencarb sulfon</t>
  </si>
  <si>
    <t>Ethiofencarb sulfoxid</t>
  </si>
  <si>
    <t>Oxamyl-oxim</t>
  </si>
  <si>
    <t>Oxycarboxin</t>
  </si>
  <si>
    <t>Demeton-S-methylsulfon</t>
  </si>
  <si>
    <t>Trifluoreddikesyre</t>
  </si>
  <si>
    <t>Triflusulfuron</t>
  </si>
  <si>
    <t>Dipropetryn</t>
  </si>
  <si>
    <t>Fipronil-sulfon</t>
  </si>
  <si>
    <t>Fipronil sulfid</t>
  </si>
  <si>
    <t>Terbumeton</t>
  </si>
  <si>
    <t>Detergenter nonioniske</t>
  </si>
  <si>
    <t>Terbumeton-desethyl</t>
  </si>
  <si>
    <t>N,N-Dimethyl-2-sulfamoylnicotinamid</t>
  </si>
  <si>
    <t>7-Chloro-3,8-quinolinedicarboxylic acid</t>
  </si>
  <si>
    <t>Benalaxyl-M</t>
  </si>
  <si>
    <t>Icaridin</t>
  </si>
  <si>
    <t>Milbemycin A4</t>
  </si>
  <si>
    <t>Milbemectin</t>
  </si>
  <si>
    <t>4-Bis-amido-3,5,6-trichlorobenzenesulfonat</t>
  </si>
  <si>
    <t>Trifloxystrobin metabolitter NOA 413161 + NOA 413163</t>
  </si>
  <si>
    <t>Dimoxystrobin-M08</t>
  </si>
  <si>
    <t>Cetyltrimethylammoniumbromid</t>
  </si>
  <si>
    <t>Trimethyltetradecylammoniumbromid</t>
  </si>
  <si>
    <t>Butylacetat (n-, iso-)</t>
  </si>
  <si>
    <t>Propofol</t>
  </si>
  <si>
    <t>Demeton-S-sulfoxid</t>
  </si>
  <si>
    <t>[(2,6-Dimethylphenyl)(2-sulfoacetyl)amino]eddikesyre</t>
  </si>
  <si>
    <t>Beta-Pinen</t>
  </si>
  <si>
    <t>Sum HCH</t>
  </si>
  <si>
    <t>Venlafaxin</t>
  </si>
  <si>
    <t>Clotrimazol</t>
  </si>
  <si>
    <t>Fluconazol</t>
  </si>
  <si>
    <t>Ipconazol</t>
  </si>
  <si>
    <t>Miconazol</t>
  </si>
  <si>
    <t>Tetraconazol</t>
  </si>
  <si>
    <t>1,2-Dibrom-3-chlorpropan</t>
  </si>
  <si>
    <t>1,2,3-Trichlorpropan</t>
  </si>
  <si>
    <t>Methyl-amino-parathion</t>
  </si>
  <si>
    <t>MAP-3</t>
  </si>
  <si>
    <t>Brodifacoum</t>
  </si>
  <si>
    <t>Difenacoum</t>
  </si>
  <si>
    <t>4-Nonylphenol, forgrenet</t>
  </si>
  <si>
    <t>Svovl som sulfat</t>
  </si>
  <si>
    <t>Reducerende stoffer</t>
  </si>
  <si>
    <t>2,2-Difluor-1,3-benzodioxol-4-carboxylsyre</t>
  </si>
  <si>
    <t>2-Nitrotoluen</t>
  </si>
  <si>
    <t>3-Nitrotoluen</t>
  </si>
  <si>
    <t>4-Nitrotoluen</t>
  </si>
  <si>
    <t>3,4-Dinitrotoluen</t>
  </si>
  <si>
    <t>3,5-Dinitrotoluen</t>
  </si>
  <si>
    <t>Hexyl</t>
  </si>
  <si>
    <t>Ethylmethyltrisulfid</t>
  </si>
  <si>
    <t>Diethyltrisulfid</t>
  </si>
  <si>
    <t>Dimethyltrisulfid</t>
  </si>
  <si>
    <t>Pethoxamid metabolit MET-42</t>
  </si>
  <si>
    <t>Flupyrsulfuron-methyl</t>
  </si>
  <si>
    <t>Doxycyclin</t>
  </si>
  <si>
    <t>Tylosin</t>
  </si>
  <si>
    <t>Lincomycin</t>
  </si>
  <si>
    <t>Spectinomycin</t>
  </si>
  <si>
    <t>Prøvevolumen</t>
  </si>
  <si>
    <t>Cyazofamid-dessulfonamid</t>
  </si>
  <si>
    <t>cis-Cyhalothrinsyre</t>
  </si>
  <si>
    <t>Chloroformekstraherbare stoffer</t>
  </si>
  <si>
    <t>2-Chlorbenzoesyre</t>
  </si>
  <si>
    <t>3-Chlor-5-(trifluormethyl)picolinsyre</t>
  </si>
  <si>
    <t>Trihalomethaner, sum af 4</t>
  </si>
  <si>
    <t>trichlormethan</t>
  </si>
  <si>
    <t>Bromchlormethan</t>
  </si>
  <si>
    <t>1-chlorbutan</t>
  </si>
  <si>
    <t>Ethyl tert-butylether</t>
  </si>
  <si>
    <t>Tert-amyl methylether</t>
  </si>
  <si>
    <t>Monooctyltin</t>
  </si>
  <si>
    <t>Dioctyltin</t>
  </si>
  <si>
    <t>Tetrabutyltin</t>
  </si>
  <si>
    <t>Mancozeb</t>
  </si>
  <si>
    <t>Alkalintetsmålings-temperatur</t>
  </si>
  <si>
    <t>Basekapacitetsmålings-temperatur</t>
  </si>
  <si>
    <t>Basekapacitet ved pH 8,2</t>
  </si>
  <si>
    <t>Alkalinitet ved pH 8,2</t>
  </si>
  <si>
    <t>Difenoxuron</t>
  </si>
  <si>
    <t>2-Mercaptobenzothiazol</t>
  </si>
  <si>
    <t>4,4-Dihydroxydiphenyl sulphon</t>
  </si>
  <si>
    <t>Bisphenol A diglycidylether</t>
  </si>
  <si>
    <t>Bisphenol AF</t>
  </si>
  <si>
    <t>Bisphenol AP</t>
  </si>
  <si>
    <t>Bisphenol B</t>
  </si>
  <si>
    <t>Bisphenol BP</t>
  </si>
  <si>
    <t>Bisphenol C</t>
  </si>
  <si>
    <t>Bisphenol E</t>
  </si>
  <si>
    <t>Bisphenol P</t>
  </si>
  <si>
    <t>Bisphenol Z</t>
  </si>
  <si>
    <t>4,4’-Bisphenol F</t>
  </si>
  <si>
    <t>Phenoltal</t>
  </si>
  <si>
    <t>Trimethylenamin</t>
  </si>
  <si>
    <t>Butylenglycol</t>
  </si>
  <si>
    <t>HMF</t>
  </si>
  <si>
    <t>Natriumferrocyanid</t>
  </si>
  <si>
    <t>Kaliumferrocyanid</t>
  </si>
  <si>
    <t>Vandstand DNN</t>
  </si>
  <si>
    <t>Vandstand lokal</t>
  </si>
  <si>
    <t>Vandstand DVR90</t>
  </si>
  <si>
    <t>2-Methoxyethanol</t>
  </si>
  <si>
    <t>109-86-4</t>
  </si>
  <si>
    <t>Sum af 3,5+2,3-Dimethylphenol</t>
  </si>
  <si>
    <t>Trans-heptachlorepoxid</t>
  </si>
  <si>
    <t>LAS, sum af C10-C14 LAS</t>
  </si>
  <si>
    <t>Microtox-test</t>
  </si>
  <si>
    <t>4-t-octylphenol-hexaethoxylat</t>
  </si>
  <si>
    <t>4-t-octylphenol-pentaethoxylat</t>
  </si>
  <si>
    <t>4-t-octylphenol-tetraethoxylat</t>
  </si>
  <si>
    <t>4-t-octylphenol-triethoxylat</t>
  </si>
  <si>
    <t>2,2'-Bisphenol F</t>
  </si>
  <si>
    <t>Iso-nonylphenol-hexaethoxylat</t>
  </si>
  <si>
    <t>Iso-nonylphenol-tetraethoxylat</t>
  </si>
  <si>
    <t>Iso-nonylphenol-triethoxylat</t>
  </si>
  <si>
    <t>Iso-nonylphenol-pentaethoxylat</t>
  </si>
  <si>
    <t>Di-2-ethoxyethyl phthalat</t>
  </si>
  <si>
    <t>Benzyl benzoat</t>
  </si>
  <si>
    <t>Dibutoxyethyl phthalat</t>
  </si>
  <si>
    <t>Diisobutyl phthalat</t>
  </si>
  <si>
    <t>Diisohexyl phthalat</t>
  </si>
  <si>
    <t>Dimethoxyethyl phthalat</t>
  </si>
  <si>
    <t>Di-n-hexyl phthalat</t>
  </si>
  <si>
    <t>Dipentyl phthalat</t>
  </si>
  <si>
    <t>Hexyl-2-ethylhexyl phthalat</t>
  </si>
  <si>
    <t>Europium</t>
  </si>
  <si>
    <t>Holmium</t>
  </si>
  <si>
    <t>Lanthan</t>
  </si>
  <si>
    <t>Palladium</t>
  </si>
  <si>
    <t>Platin</t>
  </si>
  <si>
    <t>Rhodium</t>
  </si>
  <si>
    <t>Scandium</t>
  </si>
  <si>
    <t>Thorium</t>
  </si>
  <si>
    <t>Ytterbium</t>
  </si>
  <si>
    <t>4-bromphenyl phenyl ether</t>
  </si>
  <si>
    <t>Azobenzen</t>
  </si>
  <si>
    <t>Ametryn</t>
  </si>
  <si>
    <t>Metobromuron</t>
  </si>
  <si>
    <t>Buturon</t>
  </si>
  <si>
    <t>Crimidin</t>
  </si>
  <si>
    <t>Fenuron</t>
  </si>
  <si>
    <t>Monolinuron</t>
  </si>
  <si>
    <t>Ethidimuron</t>
  </si>
  <si>
    <t>Dimefuron</t>
  </si>
  <si>
    <t>Butocarboxim</t>
  </si>
  <si>
    <t>Chlorbromuron</t>
  </si>
  <si>
    <t>Desethylsebuthylazin</t>
  </si>
  <si>
    <t>Fluroxypyr-1-methyl-heptylester</t>
  </si>
  <si>
    <t>Propetamphos</t>
  </si>
  <si>
    <t>Coumaphos</t>
  </si>
  <si>
    <t>Dicrotophos</t>
  </si>
  <si>
    <t>Ethoprophos</t>
  </si>
  <si>
    <t>Phenthoat</t>
  </si>
  <si>
    <t>Monocrotophos</t>
  </si>
  <si>
    <t>Fluquinconazol</t>
  </si>
  <si>
    <t>Neburon</t>
  </si>
  <si>
    <t>Bendiocarb</t>
  </si>
  <si>
    <t>Cinosulfuron</t>
  </si>
  <si>
    <t>Dodin</t>
  </si>
  <si>
    <t>Fenchlorazol-ethyl</t>
  </si>
  <si>
    <t>Flazasulfuron</t>
  </si>
  <si>
    <t>Iprovalicarb</t>
  </si>
  <si>
    <t>Methoxyfenozid</t>
  </si>
  <si>
    <t>Sethoxydim</t>
  </si>
  <si>
    <t>Tebufenozid</t>
  </si>
  <si>
    <t>Thiodicarb</t>
  </si>
  <si>
    <t>Thiofanox</t>
  </si>
  <si>
    <t>Thiofanox-sulfon</t>
  </si>
  <si>
    <t>Thiofanox-sulfoxid</t>
  </si>
  <si>
    <t>Triflumuron</t>
  </si>
  <si>
    <t>Vamidothion</t>
  </si>
  <si>
    <t>Butoxycarboxim</t>
  </si>
  <si>
    <t>Triamiphos</t>
  </si>
  <si>
    <t>Molinat</t>
  </si>
  <si>
    <t>Methoprotryn</t>
  </si>
  <si>
    <t>Orbencarb</t>
  </si>
  <si>
    <t>Dikegulac-Natrium</t>
  </si>
  <si>
    <t>Demeton (O+S)</t>
  </si>
  <si>
    <t>Beflubutamid</t>
  </si>
  <si>
    <t>Fluoxastrobin</t>
  </si>
  <si>
    <t>Secbumeton</t>
  </si>
  <si>
    <t>Isazofos</t>
  </si>
  <si>
    <t>t-Methacriphos</t>
  </si>
  <si>
    <t>Trietazin</t>
  </si>
  <si>
    <t>Benodanil</t>
  </si>
  <si>
    <t>Cadusafos</t>
  </si>
  <si>
    <t>Diallat</t>
  </si>
  <si>
    <t>Thiophanat-ethyl</t>
  </si>
  <si>
    <t>Aminocarb</t>
  </si>
  <si>
    <t>Aziprotryn</t>
  </si>
  <si>
    <t>Fenoxycarb</t>
  </si>
  <si>
    <t>Norflurazon</t>
  </si>
  <si>
    <t>Tebutam</t>
  </si>
  <si>
    <t>3,4,5-Trimethacarb</t>
  </si>
  <si>
    <t>Acifluorfen</t>
  </si>
  <si>
    <t>Azaconazol</t>
  </si>
  <si>
    <t>Butralin</t>
  </si>
  <si>
    <t>Coumatetralyl</t>
  </si>
  <si>
    <t>Cycluron</t>
  </si>
  <si>
    <t>Pyridaben</t>
  </si>
  <si>
    <t>Triazamat</t>
  </si>
  <si>
    <t>Fenbutatinoxid</t>
  </si>
  <si>
    <t>Ofurace</t>
  </si>
  <si>
    <t>Oryzalin</t>
  </si>
  <si>
    <t>Tebufenpyrad</t>
  </si>
  <si>
    <t>Dimetilan</t>
  </si>
  <si>
    <t>Flufenoxuron</t>
  </si>
  <si>
    <t>Fluometuron</t>
  </si>
  <si>
    <t>Fluridon</t>
  </si>
  <si>
    <t>Flurochloridon</t>
  </si>
  <si>
    <t>Haloxyfop-methyl (R/S)</t>
  </si>
  <si>
    <t>Hexaflumuron</t>
  </si>
  <si>
    <t>Imazamethabenz-methyl</t>
  </si>
  <si>
    <t>Mefenacet</t>
  </si>
  <si>
    <t>Paraoxon-methyl</t>
  </si>
  <si>
    <t>Rotenon</t>
  </si>
  <si>
    <t>Temephos</t>
  </si>
  <si>
    <t>Thiazafluron</t>
  </si>
  <si>
    <t>Thiobencarb</t>
  </si>
  <si>
    <t>Bromuconazol</t>
  </si>
  <si>
    <t>Bromfenvinphos-methyl</t>
  </si>
  <si>
    <t>Epsilon-HCH</t>
  </si>
  <si>
    <t>Telodrin</t>
  </si>
  <si>
    <t>Chlorthiophos</t>
  </si>
  <si>
    <t>2,4-D methylester</t>
  </si>
  <si>
    <t>2,4-DB methylester</t>
  </si>
  <si>
    <t>2,4,5-T methylester</t>
  </si>
  <si>
    <t>2,4,5-T ethylhexylester</t>
  </si>
  <si>
    <t>2,4,5-TP methylester</t>
  </si>
  <si>
    <t>Phorat</t>
  </si>
  <si>
    <t>Chlorthion</t>
  </si>
  <si>
    <t>Bioresmethrin</t>
  </si>
  <si>
    <t>Cinidon-ethyl</t>
  </si>
  <si>
    <t>Etofenprox</t>
  </si>
  <si>
    <t>Fenazaquin</t>
  </si>
  <si>
    <t>Fenpyroximat</t>
  </si>
  <si>
    <t>Lufenuron</t>
  </si>
  <si>
    <t>Oxyfluorfen</t>
  </si>
  <si>
    <t>Benfluralin</t>
  </si>
  <si>
    <t>Mineralolie</t>
  </si>
  <si>
    <t>Petroleum</t>
  </si>
  <si>
    <t>aromatiske opløsningsmidler</t>
  </si>
  <si>
    <t>Benzylalkohol</t>
  </si>
  <si>
    <t>TEX (sum)</t>
  </si>
  <si>
    <t>2,4-Dinitrophenol</t>
  </si>
  <si>
    <t>C2-Phenoler</t>
  </si>
  <si>
    <t>C3-Phenoler</t>
  </si>
  <si>
    <t>Andre aromatiske forbindelser</t>
  </si>
  <si>
    <t>1-Naphthol</t>
  </si>
  <si>
    <t>1,2-Diphenylhydrazin</t>
  </si>
  <si>
    <t>2,4-Dinitrotoluen</t>
  </si>
  <si>
    <t>2,6-Dinitrotoluen</t>
  </si>
  <si>
    <t>6-Methylquinolin</t>
  </si>
  <si>
    <t>Aromater, mono- og bicykliske</t>
  </si>
  <si>
    <t>Benzidin</t>
  </si>
  <si>
    <t>Diphenylamin</t>
  </si>
  <si>
    <t>Diphenylether</t>
  </si>
  <si>
    <t>N-Nitrosodiphenamin</t>
  </si>
  <si>
    <t>Tri-o-tolylphosphat</t>
  </si>
  <si>
    <t>Acrylaldehyd</t>
  </si>
  <si>
    <t>Alkoholer</t>
  </si>
  <si>
    <t>Diethanolamin</t>
  </si>
  <si>
    <t>Diethyldisulfid</t>
  </si>
  <si>
    <t>Ethere</t>
  </si>
  <si>
    <t>Ethylmethyldisulfid</t>
  </si>
  <si>
    <t>Ethylmethylsulfid</t>
  </si>
  <si>
    <t>Methylpropyldisulfid</t>
  </si>
  <si>
    <t>N-Butyloctansyreamid</t>
  </si>
  <si>
    <t>N-Nitrosodimethylamin</t>
  </si>
  <si>
    <t>N-Nitrosodipropylamin</t>
  </si>
  <si>
    <t>EOOOPS</t>
  </si>
  <si>
    <t>Cykliske/heterocykliske forbindelser</t>
  </si>
  <si>
    <t>Camphen</t>
  </si>
  <si>
    <t>Cyclohexanon</t>
  </si>
  <si>
    <t>Inden</t>
  </si>
  <si>
    <t>Isoquinolin</t>
  </si>
  <si>
    <t>Naphthacen</t>
  </si>
  <si>
    <t>Bis(2-chlorethoxy)methan</t>
  </si>
  <si>
    <t>Bis(2-chlorethyl)ether</t>
  </si>
  <si>
    <t>Chlorerede aromatiske forbindelser</t>
  </si>
  <si>
    <t>2-Chlornaphthalen</t>
  </si>
  <si>
    <t>4-Chlorphenyl-phenyl-ether</t>
  </si>
  <si>
    <t>Pentachloranisol</t>
  </si>
  <si>
    <t>Diverse halogenerede aromatiske forbindelser</t>
  </si>
  <si>
    <t>4-Bromphenyl-phenyl-ether</t>
  </si>
  <si>
    <t>Brombenzen</t>
  </si>
  <si>
    <t>Toxaphen</t>
  </si>
  <si>
    <t>Diverse halogenerede alifatiske forbindelser</t>
  </si>
  <si>
    <t>Bis(2-chlorisopropyl)-ether</t>
  </si>
  <si>
    <t>Bis(chlormethyl)ether</t>
  </si>
  <si>
    <t>Hexachlorbutadien</t>
  </si>
  <si>
    <t>Hexachlorcyclopentadien</t>
  </si>
  <si>
    <t>Hexachlorethan</t>
  </si>
  <si>
    <t>Tris(3-chlorprophyl)-phosphat</t>
  </si>
  <si>
    <t>fyfanon</t>
  </si>
  <si>
    <t>Diethylkviksølv</t>
  </si>
  <si>
    <t>Dimethylkviksølv</t>
  </si>
  <si>
    <t>Diphenylkviksølv</t>
  </si>
  <si>
    <t>Tributyltinacetat</t>
  </si>
  <si>
    <t>Tributyltinnaphthalen</t>
  </si>
  <si>
    <t>Tributyltinoxid</t>
  </si>
  <si>
    <t>Thiocyanid</t>
  </si>
  <si>
    <t>Lossepladsperkolat</t>
  </si>
  <si>
    <t>Lossepladsgas</t>
  </si>
  <si>
    <t>1,2,3,4,6,8,9-HpCDF</t>
  </si>
  <si>
    <t>3-methyl-2-nitrophenol</t>
  </si>
  <si>
    <t>3-methyl-4-nitrophenol</t>
  </si>
  <si>
    <t>Dimethylerede dibenzothiophener</t>
  </si>
  <si>
    <t>Trimethylerede dibenzothiophener</t>
  </si>
  <si>
    <t>4-Butoxyphenol</t>
  </si>
  <si>
    <t>Trotyl/TNT</t>
  </si>
  <si>
    <t>ETU</t>
  </si>
  <si>
    <t>Diphenyltin</t>
  </si>
  <si>
    <t>Hydrazin</t>
  </si>
  <si>
    <t>1-methoxy-naphthalen</t>
  </si>
  <si>
    <t>Monophenyltin (MPhT)</t>
  </si>
  <si>
    <t>Dichloroctylisothiazolinon</t>
  </si>
  <si>
    <t>Zineb</t>
  </si>
  <si>
    <t>Zinkpyrithion</t>
  </si>
  <si>
    <t>Sum af organotinforbindelser</t>
  </si>
  <si>
    <t>Methyldibenzothiophener (C1+C2)</t>
  </si>
  <si>
    <t>MPEM</t>
  </si>
  <si>
    <t>Terbufos</t>
  </si>
  <si>
    <t>DEPAT</t>
  </si>
  <si>
    <t>DMPAT</t>
  </si>
  <si>
    <t>d-Methyl-methylparathion</t>
  </si>
  <si>
    <t>d-Methyl-dimethoat</t>
  </si>
  <si>
    <t>MMHOOSPS, MP-1</t>
  </si>
  <si>
    <t>EEHOOSPS, EP-1</t>
  </si>
  <si>
    <t>EHHOOOPS</t>
  </si>
  <si>
    <t>MMHOOOPS</t>
  </si>
  <si>
    <t>MP"-syre</t>
  </si>
  <si>
    <t>EEHOOOPS</t>
  </si>
  <si>
    <t>EP2-syre</t>
  </si>
  <si>
    <t>Iso-MP-1</t>
  </si>
  <si>
    <t>EOOSPO</t>
  </si>
  <si>
    <t>MOOOPS</t>
  </si>
  <si>
    <t>EEMOOSPO</t>
  </si>
  <si>
    <t>MMEOOSPS</t>
  </si>
  <si>
    <t>EEMOOSPS</t>
  </si>
  <si>
    <t>EEMOOOPS</t>
  </si>
  <si>
    <t>MMEOOOPS</t>
  </si>
  <si>
    <t>Ethylamino-parathion</t>
  </si>
  <si>
    <t>EP-1-methylamid</t>
  </si>
  <si>
    <t>MP-1-methylamid</t>
  </si>
  <si>
    <t>Pyrimidin</t>
  </si>
  <si>
    <t>Methoxy-pyrimidin</t>
  </si>
  <si>
    <t>Ethoxy-pyrimidin</t>
  </si>
  <si>
    <t>DEPAT acetamid</t>
  </si>
  <si>
    <t>DMPAT acetamid</t>
  </si>
  <si>
    <t>Iminodieddikesyre</t>
  </si>
  <si>
    <t>Sarcosin</t>
  </si>
  <si>
    <t>Glycin</t>
  </si>
  <si>
    <t>Maleinsyre</t>
  </si>
  <si>
    <t>Maleinsyrediethylester</t>
  </si>
  <si>
    <t>Dialkylsulfider</t>
  </si>
  <si>
    <t>3,5,6-Trichloro-2-pyridinol</t>
  </si>
  <si>
    <t>Phosphorsyretributylester</t>
  </si>
  <si>
    <t>Isoduren</t>
  </si>
  <si>
    <t>P-cymen</t>
  </si>
  <si>
    <t>Tetralin</t>
  </si>
  <si>
    <t>GCH, Super-cylohalothrin</t>
  </si>
  <si>
    <t>1R-cis-Cyhalothrinsyre</t>
  </si>
  <si>
    <t>Ketosyre</t>
  </si>
  <si>
    <t>DDA (sum af op'+pp')</t>
  </si>
  <si>
    <t>Chrysen+Benz(a)anthracen</t>
  </si>
  <si>
    <t>C2-dibenzothiophener</t>
  </si>
  <si>
    <t>C3-dibenzothiophener</t>
  </si>
  <si>
    <t>Mesosulfuron</t>
  </si>
  <si>
    <t>Duren</t>
  </si>
  <si>
    <t>Paraoxon</t>
  </si>
  <si>
    <t>Carbamat</t>
  </si>
  <si>
    <t>benz(b+j+k)fluoranthen</t>
  </si>
  <si>
    <t>Methylnaphthalater</t>
  </si>
  <si>
    <t>2-M-4,6-DCPA</t>
  </si>
  <si>
    <t>2-M-4,6-DCPP</t>
  </si>
  <si>
    <t>2,3,6-TCBA</t>
  </si>
  <si>
    <t>1-3-Dichlorpropylen</t>
  </si>
  <si>
    <t>nitrogen, vandopløseligt</t>
  </si>
  <si>
    <t>Omethoat</t>
  </si>
  <si>
    <t>MAMP</t>
  </si>
  <si>
    <t>PMIE</t>
  </si>
  <si>
    <t>Cis-1,3-dichlorpropylen</t>
  </si>
  <si>
    <t>Trans-1,3-dichlorpropylen</t>
  </si>
  <si>
    <t>Ethylparaben</t>
  </si>
  <si>
    <t>Butylparaben</t>
  </si>
  <si>
    <t>Benzylparaben</t>
  </si>
  <si>
    <t>4-MBC</t>
  </si>
  <si>
    <t>Vitellogenin</t>
  </si>
  <si>
    <t>Østron</t>
  </si>
  <si>
    <t>17Beta-østradiol</t>
  </si>
  <si>
    <t>17Alfa-østradiol</t>
  </si>
  <si>
    <t>Ethinyløstradiol</t>
  </si>
  <si>
    <t>Østriol</t>
  </si>
  <si>
    <t>PHCP</t>
  </si>
  <si>
    <t>Pristan</t>
  </si>
  <si>
    <t>Phytane</t>
  </si>
  <si>
    <t>Hydroxymethylphosphonsyre</t>
  </si>
  <si>
    <t>Sulfadoxin</t>
  </si>
  <si>
    <t>Sulfamethoxazol</t>
  </si>
  <si>
    <t>Sulfatroxazol</t>
  </si>
  <si>
    <t>Sulfapyrazol</t>
  </si>
  <si>
    <t>Dapson</t>
  </si>
  <si>
    <t>Hexacyanoferrat</t>
  </si>
  <si>
    <t>2+3-Methylfuran</t>
  </si>
  <si>
    <t>Sum af amobarbital og pentobarbital</t>
  </si>
  <si>
    <t>Chlorbutanol</t>
  </si>
  <si>
    <t>Kloramin-T</t>
  </si>
  <si>
    <t>Brintoverilte</t>
  </si>
  <si>
    <t>Amoxillin</t>
  </si>
  <si>
    <t>Benzokain</t>
  </si>
  <si>
    <t>Oxytetracyklin</t>
  </si>
  <si>
    <t>Trimethoprim</t>
  </si>
  <si>
    <t>Oxolinsyre</t>
  </si>
  <si>
    <t>Florfenicol</t>
  </si>
  <si>
    <t>2-methylthiophen</t>
  </si>
  <si>
    <t>5-tert-butyl-2,4,6-trinitro-m-xylen</t>
  </si>
  <si>
    <t>AE-B107137</t>
  </si>
  <si>
    <t>WHO-TEQ 1998 PCDD/F ekskl. LOQ</t>
  </si>
  <si>
    <t>WHO-TEQ 1998 PCDD/F inkl. LOQ</t>
  </si>
  <si>
    <t>WHO-TEQ 2005 PCDD/F ekskl. LOQ</t>
  </si>
  <si>
    <t>WHO-TEQ 2005 PCDD/F inkl. LOQ</t>
  </si>
  <si>
    <t>I-TEQ (NATO) PCDD/F ekskl. LOQ</t>
  </si>
  <si>
    <t>I-TEQ (NATO) PCDD/F inkl. LOQ</t>
  </si>
  <si>
    <t>2-hydroxyibuprofen</t>
  </si>
  <si>
    <t>Cimetidin</t>
  </si>
  <si>
    <t>Furosemid</t>
  </si>
  <si>
    <t>Ibuprofen</t>
  </si>
  <si>
    <t>Paracetamol</t>
  </si>
  <si>
    <t>Salicylsyre</t>
  </si>
  <si>
    <t>Triclosan</t>
  </si>
  <si>
    <t>Tau-fluvalinat</t>
  </si>
  <si>
    <t>Octyl-phenoler</t>
  </si>
  <si>
    <t>Monoethylbarbitursyre</t>
  </si>
  <si>
    <t>Isobutylbarbitursyre</t>
  </si>
  <si>
    <t>Idobutal</t>
  </si>
  <si>
    <t>Metharbital</t>
  </si>
  <si>
    <t>Sulfacetamid</t>
  </si>
  <si>
    <t>Sulfapyridin</t>
  </si>
  <si>
    <t>Sulfanilylurinstof</t>
  </si>
  <si>
    <t>Acetylsulfanilsyre</t>
  </si>
  <si>
    <t>2-propenylamin</t>
  </si>
  <si>
    <t>Meprobamat</t>
  </si>
  <si>
    <t>Ethylurethan</t>
  </si>
  <si>
    <t>Ethylmalonsyrediethylester</t>
  </si>
  <si>
    <t>Diethylbutylmalonat</t>
  </si>
  <si>
    <t>Diethylallylmalonat</t>
  </si>
  <si>
    <t>Malonestere, sum</t>
  </si>
  <si>
    <t>2,4-DC-6-MPP</t>
  </si>
  <si>
    <t>2,4,6-TCPP</t>
  </si>
  <si>
    <t>2-(2-butoxyethoxy)ethanol</t>
  </si>
  <si>
    <t>3-methylpentan</t>
  </si>
  <si>
    <t>Methylcyclopentan</t>
  </si>
  <si>
    <t>2-methylpentan</t>
  </si>
  <si>
    <t>Norethisteron acetat</t>
  </si>
  <si>
    <t>Calciumhydroxid</t>
  </si>
  <si>
    <t>Fosforsyre</t>
  </si>
  <si>
    <t>Kobbersulfat</t>
  </si>
  <si>
    <t>Natriumhydroxid</t>
  </si>
  <si>
    <t>Natriumpercarbonat</t>
  </si>
  <si>
    <t>Pereddikesyre</t>
  </si>
  <si>
    <t>Allylalkohol</t>
  </si>
  <si>
    <t>4,6-dimethyl-2-aminopyrimidin</t>
  </si>
  <si>
    <t>Calciumoxid</t>
  </si>
  <si>
    <t>Diclofenac</t>
  </si>
  <si>
    <t>Clarithromycin</t>
  </si>
  <si>
    <t>Erythromycin</t>
  </si>
  <si>
    <t>Cloquintocet-mexyl</t>
  </si>
  <si>
    <t>Pethoxamid</t>
  </si>
  <si>
    <t>2-Ethylhexyl 4-methoxycinnamat</t>
  </si>
  <si>
    <t>Azithromycin</t>
  </si>
  <si>
    <t>N,N-Dimethylsulfamid(DMS)</t>
  </si>
  <si>
    <t>Tetrachlor-1,2-difluorethan</t>
  </si>
  <si>
    <t>1,1-Difluorethylen</t>
  </si>
  <si>
    <t>Apronal</t>
  </si>
  <si>
    <t>Diethylen-glykol-dinitrat</t>
  </si>
  <si>
    <t>3-Iod-2-propynylbutylcarbamat</t>
  </si>
  <si>
    <t>Nitroguanidin</t>
  </si>
  <si>
    <t>Radon</t>
  </si>
  <si>
    <t>Total alpha aktivitet</t>
  </si>
  <si>
    <t>Total beta aktivitet</t>
  </si>
  <si>
    <t>Biocartoldisyredimethylester</t>
  </si>
  <si>
    <t>2-ethoxyethylamin (EEA)</t>
  </si>
  <si>
    <t>Isobutyrophenon (IBP)</t>
  </si>
  <si>
    <t>4-methylmercaptoanilin</t>
  </si>
  <si>
    <t>ICM 2967</t>
  </si>
  <si>
    <t>Ethylacrylat</t>
  </si>
  <si>
    <t>Chlampyrsyre</t>
  </si>
  <si>
    <t>HPPA</t>
  </si>
  <si>
    <t>FCHP</t>
  </si>
  <si>
    <t>CFP-HyQ</t>
  </si>
  <si>
    <t>HBF4</t>
  </si>
  <si>
    <t>CHQ</t>
  </si>
  <si>
    <t>CLOQ-syre</t>
  </si>
  <si>
    <t>Triethylenglycol</t>
  </si>
  <si>
    <t>Propan</t>
  </si>
  <si>
    <t>Butan</t>
  </si>
  <si>
    <t>Pentan</t>
  </si>
  <si>
    <t>2-aminonaphthalen</t>
  </si>
  <si>
    <t>2,3,5-trimethylphenol</t>
  </si>
  <si>
    <t>n-butylbenzen</t>
  </si>
  <si>
    <t>Acrylsyre</t>
  </si>
  <si>
    <t>Dimethachlor metabolit 369873</t>
  </si>
  <si>
    <t>Hydromethylendiphenyl-4,4'-diisocyanat (HDMI)</t>
  </si>
  <si>
    <t>4,4'-Methylendianilin (MDA)</t>
  </si>
  <si>
    <t>2,6-Toluendiisocyanat (2,6-TDI)</t>
  </si>
  <si>
    <t>4,4'-Diphenylmethan-diisocyanat (4,4'-MDI)</t>
  </si>
  <si>
    <t>2,4-Toluendiisocyanat (2,4-TDI)</t>
  </si>
  <si>
    <t>Hexamethylendiisocyanat (HDI)</t>
  </si>
  <si>
    <t>Dimethylacetamid</t>
  </si>
  <si>
    <t>Ethyn</t>
  </si>
  <si>
    <t>Nitroglycerin</t>
  </si>
  <si>
    <t>Cellulosenitrat</t>
  </si>
  <si>
    <t>Wolfram</t>
  </si>
  <si>
    <t>Naproxen</t>
  </si>
  <si>
    <t>Propranolol</t>
  </si>
  <si>
    <t>Tramadol</t>
  </si>
  <si>
    <t>Tert-butylbenzen</t>
  </si>
  <si>
    <t>Ethanolamin</t>
  </si>
  <si>
    <t>Triethanolamin</t>
  </si>
  <si>
    <t>Diclofop</t>
  </si>
  <si>
    <t>Diflufenzopyr</t>
  </si>
  <si>
    <t>Imazamethabenz</t>
  </si>
  <si>
    <t>Imazamox</t>
  </si>
  <si>
    <t>Imazapic</t>
  </si>
  <si>
    <t>Imazaquin</t>
  </si>
  <si>
    <t>Imazethapyr</t>
  </si>
  <si>
    <t>Naptalam</t>
  </si>
  <si>
    <t>Quinclorac</t>
  </si>
  <si>
    <t>Sulcotrion</t>
  </si>
  <si>
    <t>Triclopyr</t>
  </si>
  <si>
    <t>EOSSPS</t>
  </si>
  <si>
    <t>ESSSPS</t>
  </si>
  <si>
    <t>Benzalkoniumchlorid</t>
  </si>
  <si>
    <t>Albendazol</t>
  </si>
  <si>
    <t>Methyltestosteron</t>
  </si>
  <si>
    <t>Acetaldehyd</t>
  </si>
  <si>
    <t>Carbamazepin</t>
  </si>
  <si>
    <t>Citalopram</t>
  </si>
  <si>
    <t>Sum: 3-methylphenol + 4-methylphenol</t>
  </si>
  <si>
    <t>2,4,6-trimethylphenol</t>
  </si>
  <si>
    <t>2-ethylphenol</t>
  </si>
  <si>
    <t>3-ethylphenol</t>
  </si>
  <si>
    <t>2-isopropylphenol</t>
  </si>
  <si>
    <t>2-propylphenol</t>
  </si>
  <si>
    <t>3-tert-butylphenol</t>
  </si>
  <si>
    <t>Sum hydroxyquinoliner</t>
  </si>
  <si>
    <t>Dicyclohexyltin-forbindelser</t>
  </si>
  <si>
    <t>Tricyclohexyltin-forbindelser</t>
  </si>
  <si>
    <t>Tetrabutyltin-forbindelser</t>
  </si>
  <si>
    <t>SCCP Short Chained Chlorinated Paraffin</t>
  </si>
  <si>
    <t>MCCP Medium Chained Chlorinated Paraffin</t>
  </si>
  <si>
    <t>LCCP Long Chained Chlorinated Paraffin</t>
  </si>
  <si>
    <t>Paraquat</t>
  </si>
  <si>
    <t>p-toluensulfonsyre</t>
  </si>
  <si>
    <t>Ethylglycolacetate</t>
  </si>
  <si>
    <t>Dimethachlor-OA</t>
  </si>
  <si>
    <t>Benzfluoranthen (b+j)</t>
  </si>
  <si>
    <t>Dibenz(a,h)pyren</t>
  </si>
  <si>
    <t>BTEXN</t>
  </si>
  <si>
    <t>Sum af benz(a)anthracen, crysen og triphenylen</t>
  </si>
  <si>
    <t>Benzen - C40 kulbrintefraktion</t>
  </si>
  <si>
    <t>Methanthiol</t>
  </si>
  <si>
    <t>Ethanthiol</t>
  </si>
  <si>
    <t>FID</t>
  </si>
  <si>
    <t>Benzfluoranthen (j+k)</t>
  </si>
  <si>
    <t>Isoxadifen-ethyl</t>
  </si>
  <si>
    <t>BDE #71</t>
  </si>
  <si>
    <t>BDE #77</t>
  </si>
  <si>
    <t>BDE #119</t>
  </si>
  <si>
    <t>BDE #126</t>
  </si>
  <si>
    <t>BDE #138</t>
  </si>
  <si>
    <t>BDE #156</t>
  </si>
  <si>
    <t>BDE #184</t>
  </si>
  <si>
    <t>BDE #191</t>
  </si>
  <si>
    <t>BDE #196</t>
  </si>
  <si>
    <t>BDE #206</t>
  </si>
  <si>
    <t>BDE #207</t>
  </si>
  <si>
    <t>N-Nitrosomethylethylamin</t>
  </si>
  <si>
    <t>Trichlorbenzener, sum</t>
  </si>
  <si>
    <t>Perfluor-4-ethylcyclohexan sulfonat</t>
  </si>
  <si>
    <t>Perfluor-1-ethylcyclohexan sulfonat</t>
  </si>
  <si>
    <t>Octylphenolpolyethoxylater</t>
  </si>
  <si>
    <t>NSO-aromatiske forbindelser</t>
  </si>
  <si>
    <t>3-carbamyl-2,4,5-trichlorobenzoic acid</t>
  </si>
  <si>
    <t>Methiocarb sulfoxide phenol</t>
  </si>
  <si>
    <t>Thifensulfuron</t>
  </si>
  <si>
    <t>Alfa-pinen</t>
  </si>
  <si>
    <t>3-caren</t>
  </si>
  <si>
    <t>2-ethylhexanol</t>
  </si>
  <si>
    <t>Biogen silikat</t>
  </si>
  <si>
    <t>Sum af phenoxysyrer</t>
  </si>
  <si>
    <t>Hydroxypyrimidin</t>
  </si>
  <si>
    <t>Dimethachlor-ESA</t>
  </si>
  <si>
    <t>Total organisk fluor (TOF)</t>
  </si>
  <si>
    <t>Phenol-indeks</t>
  </si>
  <si>
    <t>C6H6 (benzen) - C10 kulbrintefraktion</t>
  </si>
  <si>
    <t>TOP</t>
  </si>
  <si>
    <t>PCT</t>
  </si>
  <si>
    <t>Arochlor 5460</t>
  </si>
  <si>
    <t>PCB #81</t>
  </si>
  <si>
    <t>PCB #126</t>
  </si>
  <si>
    <t>PCB #26</t>
  </si>
  <si>
    <t>PCB #77</t>
  </si>
  <si>
    <t>PCB #169</t>
  </si>
  <si>
    <t>PCB #170</t>
  </si>
  <si>
    <t>PCB #149</t>
  </si>
  <si>
    <t>PCB #128</t>
  </si>
  <si>
    <t>Trans-nonachlor</t>
  </si>
  <si>
    <t>Sum af PCB28 + PCB31</t>
  </si>
  <si>
    <t>BDE #85</t>
  </si>
  <si>
    <t>BDE #28</t>
  </si>
  <si>
    <t>BDE #49</t>
  </si>
  <si>
    <t>BDE #66</t>
  </si>
  <si>
    <t>BDE #17</t>
  </si>
  <si>
    <t>Trimethylnaphthalener</t>
  </si>
  <si>
    <t>BDE (sum af 9)</t>
  </si>
  <si>
    <t>Dioxiner og furaner</t>
  </si>
  <si>
    <t>Sum af 10 PCB</t>
  </si>
  <si>
    <t>WHO-TEQ 1998 c-PCB</t>
  </si>
  <si>
    <t>WHO-TEQ 2005 c-PCB</t>
  </si>
  <si>
    <t>WHO-TEQ 1998 PCDD/F</t>
  </si>
  <si>
    <t>WHO-TEQ 2005 PCDD/F</t>
  </si>
  <si>
    <t>WHO-TEQ 1998 total, ekskl. LOQ</t>
  </si>
  <si>
    <t>WHO-TEQ 2005 total, ekskl. LOQ</t>
  </si>
  <si>
    <t>alfa-HBCDD</t>
  </si>
  <si>
    <t>beta-HBCDD</t>
  </si>
  <si>
    <t>gamma-HBCDD</t>
  </si>
  <si>
    <t>HBCDD sum</t>
  </si>
  <si>
    <t>PCB total</t>
  </si>
  <si>
    <t>PCB, sum af 27</t>
  </si>
  <si>
    <t>DDTpp'+DDD og DDE-metabolitter</t>
  </si>
  <si>
    <t>5-methylchrysen</t>
  </si>
  <si>
    <t>Ethylendiamin</t>
  </si>
  <si>
    <t>Fusidinsyre</t>
  </si>
  <si>
    <t>Methacrylsyre</t>
  </si>
  <si>
    <t>2-Octyl-4-isothiazolin-3-on</t>
  </si>
  <si>
    <t>n-Heptan</t>
  </si>
  <si>
    <t>4-Isopropylanilin</t>
  </si>
  <si>
    <t>Bentazon-8-hydroxy</t>
  </si>
  <si>
    <t>Metolachlor CGA 357704</t>
  </si>
  <si>
    <t>Metolachlor CGA 368208</t>
  </si>
  <si>
    <t>Metolachlor CGA 37735</t>
  </si>
  <si>
    <t>Metolachlor CGA 50267</t>
  </si>
  <si>
    <t>Tritosulfuron</t>
  </si>
  <si>
    <t>Tritosulfuron 635M01</t>
  </si>
  <si>
    <t>Tritosulfuron 635M02</t>
  </si>
  <si>
    <t>Daminozid</t>
  </si>
  <si>
    <t>1,2-Dimethylnaphthalen</t>
  </si>
  <si>
    <t>1,3-Dimethylnaphthalen</t>
  </si>
  <si>
    <t>1,4-Dimethylnaphthalen</t>
  </si>
  <si>
    <t>1,5-Dimethylnaphthalen</t>
  </si>
  <si>
    <t>1,6-Dimethylnaphthalen</t>
  </si>
  <si>
    <t>1,7-Dimethylnaphthalen</t>
  </si>
  <si>
    <t>1,8-Dimethylnaphthalen</t>
  </si>
  <si>
    <t>2,3-Dimethylnaphthalen</t>
  </si>
  <si>
    <t>2,6-Dimethylnaphthalen</t>
  </si>
  <si>
    <t>2,7-Dimethylnaphthalen</t>
  </si>
  <si>
    <t>Cerium (Ce)</t>
  </si>
  <si>
    <t>Cesium (Cs)</t>
  </si>
  <si>
    <t>Dysprosium (Dy)</t>
  </si>
  <si>
    <t>Erbium (Er)</t>
  </si>
  <si>
    <t>Gadolinium (Gd)</t>
  </si>
  <si>
    <t>Gallium (Ga)</t>
  </si>
  <si>
    <t>Hafnium (Hf)</t>
  </si>
  <si>
    <t>Lutetium (Lu)</t>
  </si>
  <si>
    <t>Neodymium (Nd)</t>
  </si>
  <si>
    <t>Niobium (Nb)</t>
  </si>
  <si>
    <t>Osmium (Os)</t>
  </si>
  <si>
    <t>Praseodym (Pr)</t>
  </si>
  <si>
    <t>Rhenium (Re)</t>
  </si>
  <si>
    <t>Ruthenium (Ru)</t>
  </si>
  <si>
    <t>Samarium (Sm)</t>
  </si>
  <si>
    <t>Tantalum (Ta)</t>
  </si>
  <si>
    <t>Terbium (Tb)</t>
  </si>
  <si>
    <t>Thulium (Tm)</t>
  </si>
  <si>
    <t>Kalium, vandopløseligt</t>
  </si>
  <si>
    <t>Sum af 6 PCB</t>
  </si>
  <si>
    <t>Magnesiumoxid</t>
  </si>
  <si>
    <t>Alginsyre</t>
  </si>
  <si>
    <t>Ascorbinsyre</t>
  </si>
  <si>
    <t>Benzoesyre</t>
  </si>
  <si>
    <t>n-Hydroxybenzosyre</t>
  </si>
  <si>
    <t>m-Hydroxyphenyleddikesyre</t>
  </si>
  <si>
    <t>Fluorbenzen</t>
  </si>
  <si>
    <t>2,4-Difluorbenzophenon</t>
  </si>
  <si>
    <t>Kaliummethylsulfat</t>
  </si>
  <si>
    <t>Dimethylsulfid</t>
  </si>
  <si>
    <t>Dimethylformamid</t>
  </si>
  <si>
    <t>Monoglym</t>
  </si>
  <si>
    <t>Irgalube</t>
  </si>
  <si>
    <t>Haloester+D-B-haloester</t>
  </si>
  <si>
    <t>Fluorphenyl epoxy ethan</t>
  </si>
  <si>
    <t>S-triazol</t>
  </si>
  <si>
    <t>Dichlopyr</t>
  </si>
  <si>
    <t>Chlampyr</t>
  </si>
  <si>
    <t>Chlonibenz</t>
  </si>
  <si>
    <t>2-Fluorbenzosyre</t>
  </si>
  <si>
    <t>Fosforpentaoxid</t>
  </si>
  <si>
    <t>Diquat</t>
  </si>
  <si>
    <t>Furfural</t>
  </si>
  <si>
    <t>Furmecyclox</t>
  </si>
  <si>
    <t>Coffein</t>
  </si>
  <si>
    <t>Cyclamat</t>
  </si>
  <si>
    <t>p-Hydroxybenzoesyre</t>
  </si>
  <si>
    <t>Lactose</t>
  </si>
  <si>
    <t>Maltose</t>
  </si>
  <si>
    <t>Sucrose</t>
  </si>
  <si>
    <t>Pectin</t>
  </si>
  <si>
    <t>Glutaminsyre</t>
  </si>
  <si>
    <t>Sorbinsyre</t>
  </si>
  <si>
    <t>Sorbitol</t>
  </si>
  <si>
    <t>Tannin</t>
  </si>
  <si>
    <t>Tocopherol</t>
  </si>
  <si>
    <t>Vinsyre</t>
  </si>
  <si>
    <t>Riboflavin</t>
  </si>
  <si>
    <t>Tartrazin</t>
  </si>
  <si>
    <t>Sunset yellow</t>
  </si>
  <si>
    <t>Azorubin</t>
  </si>
  <si>
    <t>Amarant</t>
  </si>
  <si>
    <t>Green S</t>
  </si>
  <si>
    <t>Ponceau 4R</t>
  </si>
  <si>
    <t>Erythrosin</t>
  </si>
  <si>
    <t>Patent blue V</t>
  </si>
  <si>
    <t>Brilliant blue</t>
  </si>
  <si>
    <t>Black PN</t>
  </si>
  <si>
    <t>Indigotin I</t>
  </si>
  <si>
    <t>Karamel</t>
  </si>
  <si>
    <t>Annattoekstrakt</t>
  </si>
  <si>
    <t>Kollagen</t>
  </si>
  <si>
    <t>Glucose</t>
  </si>
  <si>
    <t>Stivelse</t>
  </si>
  <si>
    <t>Peroxidtal</t>
  </si>
  <si>
    <t>Pheophytin</t>
  </si>
  <si>
    <t>Primær produktion assimilieret Carbon, potentielt</t>
  </si>
  <si>
    <t>Primær produktion assimilieret Carbon, integreret</t>
  </si>
  <si>
    <t>Primær produktion, 24 timers maximum</t>
  </si>
  <si>
    <t>Effektiv varmeværdi, konst. tryk, askefrit, tør</t>
  </si>
  <si>
    <t>Effektiv varmeværdi, konst. tryk, tør prøve</t>
  </si>
  <si>
    <t>Effektiv varmeværdi, konst. tryk, ved modt.</t>
  </si>
  <si>
    <t>Effektiv varmeværdi, konst. vol, askefrit, tør</t>
  </si>
  <si>
    <t>Effektiv varmeværdi, konst. vol, tør prøve</t>
  </si>
  <si>
    <t>Effektiv varmeværdi, konst. vol, ved modt.</t>
  </si>
  <si>
    <t>Kalorimetrisk varmeværdi, tør prøve</t>
  </si>
  <si>
    <t>Kalorimetrisk varmeværdi, ved modt.</t>
  </si>
  <si>
    <t>Deformationstemperatur DT</t>
  </si>
  <si>
    <t>Halvsfærisk temperatur HT</t>
  </si>
  <si>
    <t>Flydende temperatur FT</t>
  </si>
  <si>
    <t>Krymping start temp. SST</t>
  </si>
  <si>
    <t>Flygtige forbindelser</t>
  </si>
  <si>
    <t>Histamin</t>
  </si>
  <si>
    <t>Aspartam</t>
  </si>
  <si>
    <t>Glucono-delta-lacton</t>
  </si>
  <si>
    <t>Hydroxyprolin</t>
  </si>
  <si>
    <t>Endotoksin</t>
  </si>
  <si>
    <t>Vindhastighed</t>
  </si>
  <si>
    <t>Totaldybde</t>
  </si>
  <si>
    <t>Vindretning</t>
  </si>
  <si>
    <t>Farvestof</t>
  </si>
  <si>
    <t>cATP-aktivitet</t>
  </si>
  <si>
    <t>Kimtal ved 30 grader</t>
  </si>
  <si>
    <t>Presumptive Bacillus cereus</t>
  </si>
  <si>
    <t>Listeria monocytogenes</t>
  </si>
  <si>
    <t>Sulfitreducerende clostridium, sporer</t>
  </si>
  <si>
    <t>Legionella pneumophila</t>
  </si>
  <si>
    <t>Legionella pneumophila serogruppe 1 L</t>
  </si>
  <si>
    <t>Legionella pneumophila serogruppe 2-14</t>
  </si>
  <si>
    <t>1,4-Napthoquinon</t>
  </si>
  <si>
    <t>1234678-HpCDF</t>
  </si>
  <si>
    <t>1234789-HpCDF</t>
  </si>
  <si>
    <t>123478-HxCDD</t>
  </si>
  <si>
    <t>123478-HxCDF</t>
  </si>
  <si>
    <t>123678-HxCDD</t>
  </si>
  <si>
    <t>123678-HxCDF</t>
  </si>
  <si>
    <t>123789-HxCDD</t>
  </si>
  <si>
    <t>123789-HxCDF</t>
  </si>
  <si>
    <t>12378-PeCDD</t>
  </si>
  <si>
    <t>12378-PeCDF</t>
  </si>
  <si>
    <t>1-Chlornaphthalen</t>
  </si>
  <si>
    <t>1-Methylpyren</t>
  </si>
  <si>
    <t>234678-HxCDF</t>
  </si>
  <si>
    <t>23478-PeCDF</t>
  </si>
  <si>
    <t>2378-TCDD</t>
  </si>
  <si>
    <t>2378-TCDF</t>
  </si>
  <si>
    <t>2-Methylphenanthren</t>
  </si>
  <si>
    <t>Methylphenanthrener</t>
  </si>
  <si>
    <t>2-Methylpyren</t>
  </si>
  <si>
    <t>Dimethylphenanthren</t>
  </si>
  <si>
    <t>3-Chlorpropen</t>
  </si>
  <si>
    <t>3-Chlortoluen</t>
  </si>
  <si>
    <t>4-Chlor-2-nitrotoluen</t>
  </si>
  <si>
    <t>4-Chlortoluen</t>
  </si>
  <si>
    <t>m+o-Toluidin</t>
  </si>
  <si>
    <t>p-Toluidin</t>
  </si>
  <si>
    <t>Astrazon blau 3RL</t>
  </si>
  <si>
    <t>Astrazon blau 5 GL 200</t>
  </si>
  <si>
    <t>Astrazon gelb 8 GSL 200</t>
  </si>
  <si>
    <t>Astrazon rot BBL 200</t>
  </si>
  <si>
    <t>Benz(a)fluoren</t>
  </si>
  <si>
    <t>1-Methylfluoren</t>
  </si>
  <si>
    <t>Benzylchlorid</t>
  </si>
  <si>
    <t>Chlorbenzilat</t>
  </si>
  <si>
    <t>Chloreddikesyre</t>
  </si>
  <si>
    <t>Nonylphenoxyeddikesyre</t>
  </si>
  <si>
    <t>Nonylphenoxymonoethoxyeddikesyre</t>
  </si>
  <si>
    <t>Nonylphenoxydiethoxyeddikesyre</t>
  </si>
  <si>
    <t>Adenosin-triphosphat</t>
  </si>
  <si>
    <t>1-methylphenanthren</t>
  </si>
  <si>
    <t>9,10-dimethylphenanthren</t>
  </si>
  <si>
    <t>Olieindex</t>
  </si>
  <si>
    <t>Basemætning</t>
  </si>
  <si>
    <t>Gær</t>
  </si>
  <si>
    <t>C6-C40 kulbrintefraktion</t>
  </si>
  <si>
    <t>C6-C35 kulbrintefraktion ekskl. polære forbindelser</t>
  </si>
  <si>
    <t>C20-C40 kulbrintefraktion ekskl. polære forbindelser</t>
  </si>
  <si>
    <t>C6-C40 kulbrintefraktion ekskl. polære forbindelser</t>
  </si>
  <si>
    <t>Skimmel</t>
  </si>
  <si>
    <t>Algetoksin</t>
  </si>
  <si>
    <t>C-total</t>
  </si>
  <si>
    <t>Silt</t>
  </si>
  <si>
    <t>Grus &amp; sten</t>
  </si>
  <si>
    <t>Fluorescens</t>
  </si>
  <si>
    <t>Adsorberet P</t>
  </si>
  <si>
    <t>Humus</t>
  </si>
  <si>
    <t>Ler</t>
  </si>
  <si>
    <t>Finsand</t>
  </si>
  <si>
    <t>Grovsand</t>
  </si>
  <si>
    <t>Ler+silt fraktion</t>
  </si>
  <si>
    <t>n-Propylbenzen</t>
  </si>
  <si>
    <t>1-Phenylpropan</t>
  </si>
  <si>
    <t>2-Ethyltoluen</t>
  </si>
  <si>
    <t>4-Ethyltoluen</t>
  </si>
  <si>
    <t>Ethyltoluen, sum</t>
  </si>
  <si>
    <t>Pyrit</t>
  </si>
  <si>
    <t>Calcit</t>
  </si>
  <si>
    <t>Kalkvirkning, calciumcarbonat</t>
  </si>
  <si>
    <t>Calciumtal</t>
  </si>
  <si>
    <t>Pyrit, frit</t>
  </si>
  <si>
    <t>Sedimentfraktion &lt;63 µm</t>
  </si>
  <si>
    <t>Fiskebestand</t>
  </si>
  <si>
    <t>Fodermængde</t>
  </si>
  <si>
    <t>Vindstyrke</t>
  </si>
  <si>
    <t>Iskoncentration</t>
  </si>
  <si>
    <t>Istykkelse</t>
  </si>
  <si>
    <t>Skydække</t>
  </si>
  <si>
    <t>Vejrforhold</t>
  </si>
  <si>
    <t>Linebølgehøjde</t>
  </si>
  <si>
    <t>PE</t>
  </si>
  <si>
    <t>FDOM</t>
  </si>
  <si>
    <t>Sedimentfraktion &lt;2 mm</t>
  </si>
  <si>
    <t>Nedbør dagen før prøvetagning</t>
  </si>
  <si>
    <t>Nedbør</t>
  </si>
  <si>
    <t>Vandføring</t>
  </si>
  <si>
    <t>Luftmængde</t>
  </si>
  <si>
    <t>Øjebliks-vandføring</t>
  </si>
  <si>
    <t>Minimum vandføring</t>
  </si>
  <si>
    <t>Maximum vandføring</t>
  </si>
  <si>
    <t>Beregnet partialtryk i atmosfæren, CFC-11</t>
  </si>
  <si>
    <t>Beregnet partialtryk i atmosfæren, CFC-12</t>
  </si>
  <si>
    <t>Beregnet partialtryk i atmosfæren, CFC-113</t>
  </si>
  <si>
    <t>Årstal for grundvandsdannelsen, CFC-11</t>
  </si>
  <si>
    <t>Årstal for grundvandsdannelsen, CFC-12</t>
  </si>
  <si>
    <t>Årstal for grundvandsdannelsen, CFC-113</t>
  </si>
  <si>
    <t>Alder</t>
  </si>
  <si>
    <t>Luftfugtighed</t>
  </si>
  <si>
    <t>Lydtransmission</t>
  </si>
  <si>
    <t>Vandforbrug</t>
  </si>
  <si>
    <t>Strømretning</t>
  </si>
  <si>
    <t>Strømhastighed</t>
  </si>
  <si>
    <t>Photometer reference</t>
  </si>
  <si>
    <t>Photometer måling</t>
  </si>
  <si>
    <t>Lysdæmpning</t>
  </si>
  <si>
    <t>Aflastning</t>
  </si>
  <si>
    <t>Dichlorfenthion</t>
  </si>
  <si>
    <t>Dinitrogenoxid</t>
  </si>
  <si>
    <t>C9-phenoler</t>
  </si>
  <si>
    <t>C10-phenoler</t>
  </si>
  <si>
    <t>C11-phenoler</t>
  </si>
  <si>
    <t>Triphenylen</t>
  </si>
  <si>
    <t>Ilt-18 isotop</t>
  </si>
  <si>
    <t>Ar-37</t>
  </si>
  <si>
    <t>Ar-39</t>
  </si>
  <si>
    <t>Ar-40</t>
  </si>
  <si>
    <t>Delta C-13</t>
  </si>
  <si>
    <t>C-14</t>
  </si>
  <si>
    <t>Cl-36</t>
  </si>
  <si>
    <t>delta Deuterium</t>
  </si>
  <si>
    <t>He-3</t>
  </si>
  <si>
    <t>He-4</t>
  </si>
  <si>
    <t>Kr-84</t>
  </si>
  <si>
    <t>Kr-85</t>
  </si>
  <si>
    <t>Ne-20</t>
  </si>
  <si>
    <t>Xe-129</t>
  </si>
  <si>
    <t>Dinitrogen</t>
  </si>
  <si>
    <t>Nitrifikationshastighed</t>
  </si>
  <si>
    <t>stofgrupper.Description</t>
  </si>
  <si>
    <t>stofgrupper.CommonName</t>
  </si>
  <si>
    <t>Column1.3</t>
  </si>
  <si>
    <t>Analysefraktion</t>
  </si>
  <si>
    <t>Resultat</t>
  </si>
  <si>
    <t>Sum af PFAS, 22 stoffer</t>
  </si>
  <si>
    <t>Kolonne1</t>
  </si>
  <si>
    <t>Kolonne2</t>
  </si>
  <si>
    <t>Fungicider</t>
  </si>
  <si>
    <t>2,6-D</t>
  </si>
  <si>
    <t>Pest.org.chlorforb.</t>
  </si>
  <si>
    <t>Sulfotepp</t>
  </si>
  <si>
    <t>Terbuthylazin, hydro</t>
  </si>
  <si>
    <t>metribuzin,desaminod</t>
  </si>
  <si>
    <t>Alpha-HCH</t>
  </si>
  <si>
    <t>clopyralid</t>
  </si>
  <si>
    <t>DKK01 - Sum af pesticider</t>
  </si>
  <si>
    <t>JKK11 - Sum af DDT, DDD og DDE</t>
  </si>
  <si>
    <t>GVK01 - Sum af pesticider</t>
  </si>
  <si>
    <t>4-(tert-Buthylamino)-6-hydroxy-1-methyl-1,3,5-triazin-2(1H)-one</t>
  </si>
  <si>
    <t>Methyl-3-hydroxyphenylcarbamat</t>
  </si>
  <si>
    <t>6-(Trifluoromethyl)pyridin-2(1H)-on</t>
  </si>
  <si>
    <t>Dichlorprop + Dichlorprop-P</t>
  </si>
  <si>
    <t>Mecoprop + Mecoprop-P</t>
  </si>
  <si>
    <t>t-Sulfinyleddikesyre</t>
  </si>
  <si>
    <t>Fenamidon</t>
  </si>
  <si>
    <t>Isopropyl-6-methyl-4-pyrimidon</t>
  </si>
  <si>
    <t>N-Methylbentazon</t>
  </si>
  <si>
    <t>N-(2,6-dimethylphenyl)-N-(methoxyacetyl)alanin</t>
  </si>
  <si>
    <t>2-Chloro-4-(methylsulfonyl)-benzosyre</t>
  </si>
  <si>
    <t>(E,E)-Trifloxystrobinsyre</t>
  </si>
  <si>
    <t>Pentachloranilin</t>
  </si>
  <si>
    <t>2-Chlorobenzensulfonamid</t>
  </si>
  <si>
    <t>Dimethachlor metabolit, CGA 50266</t>
  </si>
  <si>
    <t>Mesotrion</t>
  </si>
  <si>
    <t>Cycloxydim</t>
  </si>
  <si>
    <t>Fluopicolid</t>
  </si>
  <si>
    <t>Iodsulfuronmethyl-natrium</t>
  </si>
  <si>
    <t>Epoxiconazol</t>
  </si>
  <si>
    <t>2-Hydroxy-desethyl-terbuthylazin</t>
  </si>
  <si>
    <t>Desethyl-hydroxyatrazin</t>
  </si>
  <si>
    <t>Didealkyl-hydroxyatrazin</t>
  </si>
  <si>
    <t>Triazinamin</t>
  </si>
  <si>
    <t>Triazinamin-methyl</t>
  </si>
  <si>
    <t>Terbuthylazin, hydroxy-</t>
  </si>
  <si>
    <t>1,2-Dichlorpropan</t>
  </si>
  <si>
    <t>HCH-gamma (Lindan)</t>
  </si>
  <si>
    <t>Atrazin, desisopropyl-</t>
  </si>
  <si>
    <t>Chloropropylat</t>
  </si>
  <si>
    <t>Metsulfuron-methyl</t>
  </si>
  <si>
    <t>Sebuthylazin</t>
  </si>
  <si>
    <t>Terbuthylazin</t>
  </si>
  <si>
    <t>Thifensulfuron-methyl</t>
  </si>
  <si>
    <t>Tribenuron-methyl</t>
  </si>
  <si>
    <t>N-cyclohexylcyclohexanamin</t>
  </si>
  <si>
    <t>Tetramethylcyclohexadion</t>
  </si>
  <si>
    <t>2CPA, 2-Chlorphenoxy-eddikesyre</t>
  </si>
  <si>
    <t>Sulfonamider</t>
  </si>
  <si>
    <t>JKK04 - Sum af anioniske tensider</t>
  </si>
  <si>
    <t>DKK07 - Sum af anioniske detergenter</t>
  </si>
  <si>
    <t>GVK05 - Sum af anioniske tensider</t>
  </si>
  <si>
    <t>Detergenter anion</t>
  </si>
  <si>
    <t>GVK09 - Sum af cis- og trans-1,2 DCE</t>
  </si>
  <si>
    <t>AFK02 - Sum af cis- og trans-DCE</t>
  </si>
  <si>
    <t>JKK03 - Sum af cis- og trans-1,2 DCE</t>
  </si>
  <si>
    <t>Carbon, organisk, NVOC</t>
  </si>
  <si>
    <t>Carbon, organisk, VOC</t>
  </si>
  <si>
    <t>Hårdhed, carbonat</t>
  </si>
  <si>
    <t>COD, kemiske iltforbrug, modificeret</t>
  </si>
  <si>
    <t>COD, total kemisk iltforbrug</t>
  </si>
  <si>
    <t>BI5 modificeret</t>
  </si>
  <si>
    <t>Nitrogen, total N</t>
  </si>
  <si>
    <t>Chrom, trivalent</t>
  </si>
  <si>
    <t>Chlor, total</t>
  </si>
  <si>
    <t>Chlor, frit</t>
  </si>
  <si>
    <t>Orthophosphat-P</t>
  </si>
  <si>
    <t>Svovl, total</t>
  </si>
  <si>
    <t>BI ufortyndet</t>
  </si>
  <si>
    <t>Smag ved 12 grader</t>
  </si>
  <si>
    <t>BI5, mod.,filt.</t>
  </si>
  <si>
    <t>Carbon,org,NVOC,filt</t>
  </si>
  <si>
    <t>Lugt ved 12 grader</t>
  </si>
  <si>
    <t>Tørstof, susp.stof</t>
  </si>
  <si>
    <t>Ilt, feltmåling</t>
  </si>
  <si>
    <t>pH, feltmåling</t>
  </si>
  <si>
    <t>Konduktivitet, felten</t>
  </si>
  <si>
    <t>Hæmning x5</t>
  </si>
  <si>
    <t>Hæmning</t>
  </si>
  <si>
    <t>Zink,filt</t>
  </si>
  <si>
    <t>Zink, suspenderet</t>
  </si>
  <si>
    <t>Tin,filt</t>
  </si>
  <si>
    <t>Sulfat, filt.</t>
  </si>
  <si>
    <t>Hydrogensulfid</t>
  </si>
  <si>
    <t>Sølv,filt</t>
  </si>
  <si>
    <t>Magnesium,filt</t>
  </si>
  <si>
    <t>Mangan,filt</t>
  </si>
  <si>
    <t>Molybden,filt</t>
  </si>
  <si>
    <t>Natrium,filt</t>
  </si>
  <si>
    <t>Nikkel,filt</t>
  </si>
  <si>
    <t>Nikkel, suspenderet</t>
  </si>
  <si>
    <t>Selen,filt</t>
  </si>
  <si>
    <t>Jern filt</t>
  </si>
  <si>
    <t>Jern (&lt;8um)</t>
  </si>
  <si>
    <t>Jern (&lt;450nm)</t>
  </si>
  <si>
    <t>Jern (&lt;100nm)</t>
  </si>
  <si>
    <t>Jern (suspenderet)</t>
  </si>
  <si>
    <t>Kalium,filt</t>
  </si>
  <si>
    <t>Kobber,filt</t>
  </si>
  <si>
    <t>Kobber, suspenderet</t>
  </si>
  <si>
    <t>Kviksølv,filt</t>
  </si>
  <si>
    <t>Kviksølv, suspenderet</t>
  </si>
  <si>
    <t>Chrom,hexaval.,filt</t>
  </si>
  <si>
    <t>Chlorid, filt.</t>
  </si>
  <si>
    <t>Chrom,filt</t>
  </si>
  <si>
    <t>Cadmium, suspenderet</t>
  </si>
  <si>
    <t>Calcium, filt</t>
  </si>
  <si>
    <t>Aluminium,filt</t>
  </si>
  <si>
    <t>Antimon,filt</t>
  </si>
  <si>
    <t>Arsen, suspenderet</t>
  </si>
  <si>
    <t>Barium,filt</t>
  </si>
  <si>
    <t>Bly, suspenderet</t>
  </si>
  <si>
    <t>Bor, filt.</t>
  </si>
  <si>
    <t>Phosphor,tot.-P,filt</t>
  </si>
  <si>
    <t>Ammoniak+ammonium fi</t>
  </si>
  <si>
    <t>Ammonium-N,filt</t>
  </si>
  <si>
    <t>Nitrit,filt</t>
  </si>
  <si>
    <t>Nitrit-N filt</t>
  </si>
  <si>
    <t>Nitrat,filt</t>
  </si>
  <si>
    <t>Nitrat-N,filt</t>
  </si>
  <si>
    <t>Nitrit+nitrat-N,filt</t>
  </si>
  <si>
    <t>Inddampningsrest,fil</t>
  </si>
  <si>
    <t>Hårdhed,total,filt</t>
  </si>
  <si>
    <t>Hydrogencarbonat,fil</t>
  </si>
  <si>
    <t>Fluorid,filt</t>
  </si>
  <si>
    <t>Tritium,filt</t>
  </si>
  <si>
    <t>Benzo(b+j)fluorathan</t>
  </si>
  <si>
    <t>GVK06 - Sum af benzo(b+k)fluoranthen, indeno(1,2,3-cd)pyren ...</t>
  </si>
  <si>
    <t>DKK10 - Sum af benzo(b+k)fluoranthen, indeno(1,2,3-cd)pyren ...</t>
  </si>
  <si>
    <t>ASK01 - Sum af benzo(a)pyren, benzo(b+j+k)fluoranthen ...</t>
  </si>
  <si>
    <t>JKK05 - Sum af benzo(a)pyren, benzo(b+j+k)fluoranthen ...</t>
  </si>
  <si>
    <t>2-Methylnaphthalen</t>
  </si>
  <si>
    <t>JKK08 - Sum af mononitrophenoler</t>
  </si>
  <si>
    <t>DKK08 - Sum af mononitrophenoler</t>
  </si>
  <si>
    <t>AFK05 - Sum af mononitrophenoler</t>
  </si>
  <si>
    <t>GVK12 - Sum af mononitrophenoler</t>
  </si>
  <si>
    <t>3-Chloranilin</t>
  </si>
  <si>
    <t>Chlorerede aromater</t>
  </si>
  <si>
    <t>Cyanid</t>
  </si>
  <si>
    <t>Naphthalen</t>
  </si>
  <si>
    <t>GVK10 - Sum af o-,m-,p-xylen + ethylbenzen</t>
  </si>
  <si>
    <t>AFK04 - Sum af o-,m-,p-xylen + ethylbenzen</t>
  </si>
  <si>
    <t>Halogerende kulbrinter</t>
  </si>
  <si>
    <t>6:2 Fluorotelomersulfonsyre</t>
  </si>
  <si>
    <t>Perfluortetradecansyre</t>
  </si>
  <si>
    <t>Perfluorheptansulfonsyre</t>
  </si>
  <si>
    <t>Perfluor-3,7-dimethyloctansyre</t>
  </si>
  <si>
    <t>2H,2H-Perfluor-decansyre</t>
  </si>
  <si>
    <t>1H,1H,2H,2H- Perfluoroctansulfonsyre</t>
  </si>
  <si>
    <t>2H,2H,3H,3H-Perfluorundecansyre</t>
  </si>
  <si>
    <t>1H,1H,2H,2H- Perfluordecansulfonsyre</t>
  </si>
  <si>
    <t>1H,1H,2H,2H- Perfluorhexansulfonsyre</t>
  </si>
  <si>
    <t>1H,1H,2H,2H-Perfluorhexanol</t>
  </si>
  <si>
    <t>1H,1H,2H,2H-Perfluoroctanol</t>
  </si>
  <si>
    <t>1H,1H,2H,2H-Perfluordecanol</t>
  </si>
  <si>
    <t>1H,1H,2H,2H-Perfluordodecanol</t>
  </si>
  <si>
    <t>n-Methyl-perfluoroctansulfonamid</t>
  </si>
  <si>
    <t>n-Ethyl-perfluoroctansulfonamid</t>
  </si>
  <si>
    <t>n-Methyl-perfluoroctansulfonamidethanol</t>
  </si>
  <si>
    <t>n-Ethyl-perfluoroctansulfonamidethanol</t>
  </si>
  <si>
    <t>Perfluoroctan sulfonyl fluorid</t>
  </si>
  <si>
    <t>GVK14 - Sum af perfluorerede alkylsyreforbindelser (12 PFAS)</t>
  </si>
  <si>
    <t>Sum PFAS - 12 Stk. (GG20)</t>
  </si>
  <si>
    <t>GVK15 - Sum af perfluorerede alkylsyreforbindelser (4 PFAS)</t>
  </si>
  <si>
    <t>Sum PFAS - 4 Stk. (GG20)</t>
  </si>
  <si>
    <t>GVK16 - Sum af perfluorerede alkylsyreforbindelser (22 PFAS)</t>
  </si>
  <si>
    <t>Sum PFAS - 22 Stk (GG20)</t>
  </si>
  <si>
    <t>JKK12 - Sum af perfluorerede alkylsyreforbindelser (22 PFAS)</t>
  </si>
  <si>
    <t>Sum PFAS - 22 Stk. (GG20)</t>
  </si>
  <si>
    <t>DKK14 - Sum af perfluorerede alkylsyreforbindelser (12 PFAS)</t>
  </si>
  <si>
    <t>DKK15 - Sum af perfluorerede alkylsyreforbindelser (4 PFAS)</t>
  </si>
  <si>
    <t>DKK17 - Sum af perfluorerede alkylsyreforbindelser (20 PFAS)</t>
  </si>
  <si>
    <t>Sum PFAS - 20 Stk. (GG20)</t>
  </si>
  <si>
    <t>JKK09 - Sum af perfluorerede alkylsyreforbindelser (12 PFAS)</t>
  </si>
  <si>
    <t>JKK10 - Sum af perfluorerede alkylsyreforbindelser (4 PFAS)</t>
  </si>
  <si>
    <t>Sum PFAS  - 4 Stk. (GG20)</t>
  </si>
  <si>
    <t>Sum af PFAS, 11 stoffer</t>
  </si>
  <si>
    <t>PFAS sum (4 stk MST)</t>
  </si>
  <si>
    <t>Sum af PFOS og PFOA</t>
  </si>
  <si>
    <t>Perfluorpentansulfonsyre</t>
  </si>
  <si>
    <t>PFPeS</t>
  </si>
  <si>
    <t>PFNS</t>
  </si>
  <si>
    <t>PFUnDS</t>
  </si>
  <si>
    <t>PFDoDS</t>
  </si>
  <si>
    <t>PFTrDS</t>
  </si>
  <si>
    <t>Ethylmethylketon</t>
  </si>
  <si>
    <t>Vandbl.bare opl.midl</t>
  </si>
  <si>
    <t>Methylcyclohexanon</t>
  </si>
  <si>
    <t>Di-isopropylether</t>
  </si>
  <si>
    <t>n-Butylacetat</t>
  </si>
  <si>
    <t>Isopropylacetat</t>
  </si>
  <si>
    <t>DKK05 - Sum af alkylphenoler og alkylphenolethoxylater</t>
  </si>
  <si>
    <t>GVK11 - Sum af alkylphenoler og alkylphenolethoxylater</t>
  </si>
  <si>
    <t>nonylphenoler(NP)</t>
  </si>
  <si>
    <t>1,2-Dibromethan</t>
  </si>
  <si>
    <t>Kulbrinter, opløste eller emulgerede</t>
  </si>
  <si>
    <t>GVK13 - Sum af kulbrinter</t>
  </si>
  <si>
    <t>AFK06 - Sum af kulbrinter</t>
  </si>
  <si>
    <t>DKK09 - Totalolie</t>
  </si>
  <si>
    <t>C35-C40 kulbrintefraktion</t>
  </si>
  <si>
    <t>2-Iso-propoxyethanol</t>
  </si>
  <si>
    <t>Kimtal ved 37 grader, PCA</t>
  </si>
  <si>
    <t>Escherichia.coli</t>
  </si>
  <si>
    <t>Coliforme bakterier ved 37grader.</t>
  </si>
  <si>
    <t>Kimtal ved 22 grader, PCA</t>
  </si>
  <si>
    <t>Clostridium perfringens</t>
  </si>
  <si>
    <t>Kimtal ved 22 grader, YEA</t>
  </si>
  <si>
    <t>Kimtal ved 37 grader, YEA</t>
  </si>
  <si>
    <t>Kimtal ved 22 grader</t>
  </si>
  <si>
    <t>Enterokokker</t>
  </si>
  <si>
    <t>Calciumbundet P</t>
  </si>
  <si>
    <t>Iltindhold</t>
  </si>
  <si>
    <t>Iltmætning</t>
  </si>
  <si>
    <t>Colibakterier ialt</t>
  </si>
  <si>
    <t>Farvetal-Pt, filt</t>
  </si>
  <si>
    <t>Tørstof beregnet</t>
  </si>
  <si>
    <t>Tørstof ber.%damprst</t>
  </si>
  <si>
    <t>Kimtal 37Gr. BA</t>
  </si>
  <si>
    <t>Temp. v. udtagning</t>
  </si>
  <si>
    <t>Kim 22 gr TGA</t>
  </si>
  <si>
    <t>Kim 37 gr TGA</t>
  </si>
  <si>
    <t>Kimtal 2lGr. KING B</t>
  </si>
  <si>
    <t>Kimtal 22Gr. KING B</t>
  </si>
  <si>
    <t>Psykrotrofe kim PCA</t>
  </si>
  <si>
    <t>Kimtal 2lGr.KING A</t>
  </si>
  <si>
    <t>Fluorescerende kim</t>
  </si>
  <si>
    <t>Kimtal 2lGr. PCA</t>
  </si>
  <si>
    <t>Fækale Strept. Mem</t>
  </si>
  <si>
    <t>Streptoc.fæcalis</t>
  </si>
  <si>
    <t>Clostridier</t>
  </si>
  <si>
    <t>Sulfit-reducerende anaerobe bakterier - BRUG 2386</t>
  </si>
  <si>
    <t>Sulfit-reducerende clostridier - BRUG 2387</t>
  </si>
  <si>
    <t>Sulfitr. clostridier</t>
  </si>
  <si>
    <t>Coliforme bakt.30Gr.</t>
  </si>
  <si>
    <t>Svovlbrinte</t>
  </si>
  <si>
    <t>CFC-11</t>
  </si>
  <si>
    <t>CFC-12</t>
  </si>
  <si>
    <t>DKK12 - Sum af TCP</t>
  </si>
  <si>
    <t>DKK02 - Sum af triazoler</t>
  </si>
  <si>
    <t>JKK01 - Sum af triazoler</t>
  </si>
  <si>
    <t>Benzotriazol</t>
  </si>
  <si>
    <t>4,6-Dichlor-2-methylphenol</t>
  </si>
  <si>
    <t>JKK02 - Sum af chlorpenoler</t>
  </si>
  <si>
    <t>AFK01 - Sum af chlorphenoler</t>
  </si>
  <si>
    <t>GVK02 - Sum af chlorphenoler</t>
  </si>
  <si>
    <t>Phenoler/chlorphenol</t>
  </si>
  <si>
    <t>2346tetrachlorphenol</t>
  </si>
  <si>
    <t>Phenoler, chlorerede</t>
  </si>
  <si>
    <t>Organiske opl.midler</t>
  </si>
  <si>
    <t>4-Chloranilin</t>
  </si>
  <si>
    <t>Benzylbutylphthalat</t>
  </si>
  <si>
    <t>Dibutylphthalat</t>
  </si>
  <si>
    <t>JKK06 - Sum af phthalater</t>
  </si>
  <si>
    <t>GVK07 - Sum af phthalater</t>
  </si>
  <si>
    <t>DKK11 - Sum af phthalater</t>
  </si>
  <si>
    <t>Di(2-ethyhexy)phtala</t>
  </si>
  <si>
    <t>Mesitylen</t>
  </si>
  <si>
    <t>DKK04 - Sum af alkylbenzener</t>
  </si>
  <si>
    <t>GVK04 - Sum af alkylbenzener</t>
  </si>
  <si>
    <t>AFK03 - Sum af alkylbenzener</t>
  </si>
  <si>
    <t>DKK06 - Sum af trihalomethaner</t>
  </si>
  <si>
    <t>Bromdichlormethan</t>
  </si>
  <si>
    <t>GVK08 - Sum af phenoler</t>
  </si>
  <si>
    <t>Dimethylphenoler</t>
  </si>
  <si>
    <t>JKK07 - Sum af phenoler</t>
  </si>
  <si>
    <t>GVK03 - Sum af flygtige organisk chlorforbindelser</t>
  </si>
  <si>
    <t>tetrachlormethan</t>
  </si>
  <si>
    <t>DKK03 - Sum af flygtige organisk chlorforbindelser</t>
  </si>
  <si>
    <t>Chrom, hexavalent</t>
  </si>
  <si>
    <t>Bly,filt</t>
  </si>
  <si>
    <t>Arsen,filt</t>
  </si>
  <si>
    <t>Cadmium,filt</t>
  </si>
  <si>
    <t>5,6-Dimethyl-1,2,3-benzotriazol</t>
  </si>
  <si>
    <t>Partikulært organisk carbon (POC)</t>
  </si>
  <si>
    <t>Furathiocarb</t>
  </si>
  <si>
    <t>BI7 modificeret</t>
  </si>
  <si>
    <t>COD, suspenderet stof, kemisk iltforbrug</t>
  </si>
  <si>
    <t>Dichloramin-Cl2</t>
  </si>
  <si>
    <t>Trichloramin-Cl2</t>
  </si>
  <si>
    <t>Chlordioxid-Cl2</t>
  </si>
  <si>
    <t>Salt, total</t>
  </si>
  <si>
    <t>n-Butylether</t>
  </si>
  <si>
    <t>2-Naphthol</t>
  </si>
  <si>
    <t>Hydrocarboner, C8-C15</t>
  </si>
  <si>
    <t>Dioxan</t>
  </si>
  <si>
    <t>Dipropyldisulfid</t>
  </si>
  <si>
    <t>n-Heptadecan</t>
  </si>
  <si>
    <t>n-Octadecan</t>
  </si>
  <si>
    <t>Glutaraldehyd</t>
  </si>
  <si>
    <t>n-Decan</t>
  </si>
  <si>
    <t>BDE #47</t>
  </si>
  <si>
    <t>BDE #99</t>
  </si>
  <si>
    <t>BDE #100</t>
  </si>
  <si>
    <t>BDE #153</t>
  </si>
  <si>
    <t>BDE #154</t>
  </si>
  <si>
    <t>BDE #183</t>
  </si>
  <si>
    <t>BDE #209</t>
  </si>
  <si>
    <t>PCB #44</t>
  </si>
  <si>
    <t>PCB #49</t>
  </si>
  <si>
    <t>PCB #99</t>
  </si>
  <si>
    <t>PCB #110</t>
  </si>
  <si>
    <t>PCB #151</t>
  </si>
  <si>
    <t>PCB #187</t>
  </si>
  <si>
    <t>1,2,3-Trimethylnaphthalen</t>
  </si>
  <si>
    <t>1,2,4-Trimethylnaphthalen</t>
  </si>
  <si>
    <t>1,4,5-Trimethylnaphthalen</t>
  </si>
  <si>
    <t>1,4,6-Trimethylnaphthalen</t>
  </si>
  <si>
    <t>1,6,7-Trimethylnaphthalen</t>
  </si>
  <si>
    <t>1,2,5-Trimethylnaphthalen</t>
  </si>
  <si>
    <t>2,3,6-Trimethylnaphthalen</t>
  </si>
  <si>
    <t>Butylhydroxy anisol (BHA)</t>
  </si>
  <si>
    <t>Butylhydroxy toluen (BHT)</t>
  </si>
  <si>
    <t>1234678-HpCDD</t>
  </si>
  <si>
    <t>koden ikke benyttet, da den blev slettet efter standat-høring</t>
  </si>
  <si>
    <t>Glødetab af tørstof i %</t>
  </si>
  <si>
    <t>Glødetab af suspenderet stof i %</t>
  </si>
  <si>
    <t>Vandtemperatur</t>
  </si>
  <si>
    <t>Bølgehøjde</t>
  </si>
  <si>
    <t>Vandstand</t>
  </si>
  <si>
    <t>Global indstråling</t>
  </si>
  <si>
    <t>Fordampning</t>
  </si>
  <si>
    <t>Flourbenzosyre</t>
  </si>
  <si>
    <t>BDE #175</t>
  </si>
  <si>
    <t>BDE #197</t>
  </si>
  <si>
    <t>BDE #203</t>
  </si>
  <si>
    <t>Andre metaller</t>
  </si>
  <si>
    <t>Ethylmalonat</t>
  </si>
  <si>
    <t>Diethyl ethylmalonat</t>
  </si>
  <si>
    <t>Diethyl n-butylmalonat</t>
  </si>
  <si>
    <t>Ammonium, NH4+</t>
  </si>
  <si>
    <t>PCB #66</t>
  </si>
  <si>
    <t>PCB #74</t>
  </si>
  <si>
    <t>PCB #114</t>
  </si>
  <si>
    <t>PCB #123</t>
  </si>
  <si>
    <t>PCB #157</t>
  </si>
  <si>
    <t>PCB #167</t>
  </si>
  <si>
    <t>PCB #178</t>
  </si>
  <si>
    <t>PCB #182</t>
  </si>
  <si>
    <t>PCB #183</t>
  </si>
  <si>
    <t>PCB #189</t>
  </si>
  <si>
    <t>PCB #190</t>
  </si>
  <si>
    <t>COD efter 2 h henstand</t>
  </si>
  <si>
    <t>Stafyloccus aureus</t>
  </si>
  <si>
    <t>Diflufenican metabolit AE 0542291</t>
  </si>
  <si>
    <t>2-Methylfuran</t>
  </si>
  <si>
    <t>1-Methylpyrrol</t>
  </si>
  <si>
    <t>2-(2-Butoxyethoxy)ethanol</t>
  </si>
  <si>
    <t>PCB #209</t>
  </si>
  <si>
    <t>PCB #194</t>
  </si>
  <si>
    <t>Store fisk</t>
  </si>
  <si>
    <t>Små fisk</t>
  </si>
  <si>
    <t>Protein</t>
  </si>
  <si>
    <t>Kulhydrat</t>
  </si>
  <si>
    <t>Dicyclohexyl phthalat</t>
  </si>
  <si>
    <t>Tricyclohexyltin</t>
  </si>
  <si>
    <t>1H,1H,2H,2H-Perfluorhexansulfonsyre</t>
  </si>
  <si>
    <t>O,O-dimethyl thiophosphat, MP-2</t>
  </si>
  <si>
    <t>Kimtal ved 37 grader</t>
  </si>
  <si>
    <t>Kimtal ved 44 grader</t>
  </si>
  <si>
    <t>Kimtal ved 55 grader</t>
  </si>
  <si>
    <t>Kimtal ved 65 grader</t>
  </si>
  <si>
    <t>Anthraquinon</t>
  </si>
  <si>
    <t>BDE #190</t>
  </si>
  <si>
    <t>N-Nitrosodiethylamin</t>
  </si>
  <si>
    <t>N-Nitrosodibutylamin</t>
  </si>
  <si>
    <t>N-Nitrosomorpholin</t>
  </si>
  <si>
    <t>N-Nitrosopyrrolidin</t>
  </si>
  <si>
    <t>N-Nitrosopiperidin</t>
  </si>
  <si>
    <t>Metazachlor metabolit BH 479-12</t>
  </si>
  <si>
    <t>Chlorothalonilamidsulfonsyre</t>
  </si>
  <si>
    <t>Snells sigtdybde</t>
  </si>
  <si>
    <t>Kimtal ved 25 grader</t>
  </si>
  <si>
    <t>3-Aminotoluen</t>
  </si>
  <si>
    <t>Benzisothiazol</t>
  </si>
  <si>
    <t>4,6-Dimethoxypyrimidin-2-amin</t>
  </si>
  <si>
    <t>3,5-Dichloroanilin</t>
  </si>
  <si>
    <t>Tetrahydrophthalimid</t>
  </si>
  <si>
    <t>Phthalimid</t>
  </si>
  <si>
    <t>7-Chloro-2-hydroxy-3-methylquinoline-8- carboxylsyre</t>
  </si>
  <si>
    <t>2,6-Diethylanilin</t>
  </si>
  <si>
    <t>3-Chloro-4-methylanilin</t>
  </si>
  <si>
    <t>n-Octan</t>
  </si>
  <si>
    <t>Perthan</t>
  </si>
  <si>
    <t>Chlorbensid</t>
  </si>
  <si>
    <t>Cyproconazol</t>
  </si>
  <si>
    <t>Fenpyrazamin</t>
  </si>
  <si>
    <t>Pyriofenon</t>
  </si>
  <si>
    <t>Famoxadon</t>
  </si>
  <si>
    <t>Propoxycarbazon</t>
  </si>
  <si>
    <t>Fenvalerat(RR-/SS-Isomere)</t>
  </si>
  <si>
    <t>Fenvalerat (RS-/SR-Isomere)</t>
  </si>
  <si>
    <t>1H-1,2,4-Triazole-5-sulfonamid</t>
  </si>
  <si>
    <t>Dimethylaminosulfanilid</t>
  </si>
  <si>
    <t>2-Hydroxy-1,4-naphthoquinone</t>
  </si>
  <si>
    <t>2,4-D 1-butylester</t>
  </si>
  <si>
    <t>Butocarboximsulfoxid</t>
  </si>
  <si>
    <t>Tetraethyl pyrophosphat</t>
  </si>
  <si>
    <t>Metaflumizon</t>
  </si>
  <si>
    <t>O-Desmethylvenlafaxin</t>
  </si>
  <si>
    <t>SARS-CoV-2 RdRP gen</t>
  </si>
  <si>
    <t>SARS-CoV-2, RdRP gen, RNA kopier</t>
  </si>
  <si>
    <t>SARS-CoV-2 RdRP gen, trend value</t>
  </si>
  <si>
    <t>AOF Adsorberbart Organisk Fluor</t>
  </si>
  <si>
    <t>Dinoseb-acetat</t>
  </si>
  <si>
    <t>3-(3,5-Di-tert-butyl-4-hydroxyphenyl)propionsyre</t>
  </si>
  <si>
    <t>Koagulase positive stafylokokker</t>
  </si>
  <si>
    <t>Metalaxyl/Metalaxyl-M</t>
  </si>
  <si>
    <t>Vandpejling</t>
  </si>
  <si>
    <t>Afsænkning af vandpejling</t>
  </si>
  <si>
    <t>5-Methyl-1H-benzotriazol</t>
  </si>
  <si>
    <t>Delta O-18</t>
  </si>
  <si>
    <t>Sum af udvalgte flygtige organiske chlorforbindelser</t>
  </si>
  <si>
    <t>Kimtal ved 21 grader</t>
  </si>
  <si>
    <t>Coliforme bakterier</t>
  </si>
  <si>
    <t>Campylobacter</t>
  </si>
  <si>
    <t>Frit cyanid</t>
  </si>
  <si>
    <t>Triisobutylphosphat</t>
  </si>
  <si>
    <t>SARS-CoV-2 RdRP gen, Kontrol +</t>
  </si>
  <si>
    <t>SARS-CoV-2 RdRP gen, Kontrol -</t>
  </si>
  <si>
    <t>SARS-CoV-2 N1 gen, RNA kopier</t>
  </si>
  <si>
    <t>SARS-CoV-2 N1 gen, trend value</t>
  </si>
  <si>
    <t>SARS-CoV-2 N1 gen, Kontrol +</t>
  </si>
  <si>
    <t>SARS-CoV-2 N1 gen, Kontrol -</t>
  </si>
  <si>
    <t>SARS-CoV-2 N2 gen, RNA kopier</t>
  </si>
  <si>
    <t>SARS-CoV-2 N2 gen, trend value</t>
  </si>
  <si>
    <t>SARS-CoV-2 N2 gen, Kontrol +</t>
  </si>
  <si>
    <t>SARS-CoV-2 N2 gen, Kontrol -</t>
  </si>
  <si>
    <t>SARS-CoV-2 PMMoV gen, RNA kopier</t>
  </si>
  <si>
    <t>SARS-CoV-2 PMMoV gen, trend value</t>
  </si>
  <si>
    <t>SARS-CoV-2 PMMoV gen, Kontrol +</t>
  </si>
  <si>
    <t>SARS-CoV-2 PMMoV gen, Kontrol -</t>
  </si>
  <si>
    <t>SARS-CoV-2 CrAssphage gen, RNA kopier</t>
  </si>
  <si>
    <t>SARS-CoV-2 CrAssphage gen, trend value</t>
  </si>
  <si>
    <t>SARS-CoV-2 CrAssphage gen, Kontrol +</t>
  </si>
  <si>
    <t>SARS-CoV-2 CrAssphage gen Kontrol -</t>
  </si>
  <si>
    <t>SARS-CoV-2 MNV Kontrol</t>
  </si>
  <si>
    <t>SARS-CoV-2 Pladeplacering</t>
  </si>
  <si>
    <t>SARS-CoV-2 Inhiberingskontrol</t>
  </si>
  <si>
    <t>SARS-CoV-2 MNV E+</t>
  </si>
  <si>
    <t>SARS-CoV-2 K417N wt, trend value</t>
  </si>
  <si>
    <t>SARS-CoV-2 K417N mu, trend value</t>
  </si>
  <si>
    <t>SARS-CoV-2 L452R RdRP, trend value</t>
  </si>
  <si>
    <t>SARS-CoV-2 L452R mu, trend value</t>
  </si>
  <si>
    <t>Ekstraherbar fedt</t>
  </si>
  <si>
    <t>beta-Cyfluthrin</t>
  </si>
  <si>
    <t>Microcystin-LR</t>
  </si>
  <si>
    <t>SARS CoV-2 MNV, trend value</t>
  </si>
  <si>
    <t>Covid-prøvekommentar</t>
  </si>
  <si>
    <t>SARS-CoV-2 N gen, RNA kopier</t>
  </si>
  <si>
    <t>SARS-CoV-2 N gen, Trend value</t>
  </si>
  <si>
    <t>SARS-CoV-2 N gen, Kontrol +</t>
  </si>
  <si>
    <t>SARS-CoV-2 N gen, Kontrol -</t>
  </si>
  <si>
    <t>Grundvandsspejl</t>
  </si>
  <si>
    <t>Flydestof</t>
  </si>
  <si>
    <t>4-Fluoro-3-phenoxybenzosyre</t>
  </si>
  <si>
    <t>N-Methyl(6-chloro-3-pyridyl)methylamin</t>
  </si>
  <si>
    <t>9-Chlorhexadecafluor-3-oxanonan-1-sulfonsyre</t>
  </si>
  <si>
    <t>11-Chloreicosafluor-3-oxaundecan-1-sulfonsyre</t>
  </si>
  <si>
    <t>Natamycin</t>
  </si>
  <si>
    <t>2,6-/2,7-Dimethylnaphthalen, sum</t>
  </si>
  <si>
    <t>1,7-/1,3-/1,6-Dimethylnaphthalen, sum</t>
  </si>
  <si>
    <t>1,4-/2,3-/1,5-Dimethylnaphthalen, sum</t>
  </si>
  <si>
    <t>1,3,7-Trimethylnaphthalen</t>
  </si>
  <si>
    <t>1,4,6-/2,3,6-Trimethylnaphthalen,sum</t>
  </si>
  <si>
    <t>2,3,5-/1,2,6-Trimethylnaphthalen, sum</t>
  </si>
  <si>
    <t>1,2,4-/2,4,5-/1,2,5-Trimethylnaphthalen, sum</t>
  </si>
  <si>
    <t>1,2,3-/1,4,5-Trimethylnaphthalen, sum</t>
  </si>
  <si>
    <t>4-Amino-6-methyl-1,3,5-triazin-2-ol</t>
  </si>
  <si>
    <t>6-(tert-Butylamino)-1,3,5-triazine-2,4-diol</t>
  </si>
  <si>
    <t>Methylsaccharin</t>
  </si>
  <si>
    <t>5-Hydoxy-florasulam</t>
  </si>
  <si>
    <t>Propyleneurea</t>
  </si>
  <si>
    <t>Thiacloprid sulfonsyre</t>
  </si>
  <si>
    <t>Bromocyclen</t>
  </si>
  <si>
    <t>Chlorflurenol-methyl</t>
  </si>
  <si>
    <t>2,6-Dimethylanilin</t>
  </si>
  <si>
    <t>2,4-Dimethylformanilid</t>
  </si>
  <si>
    <t>3-(Aminosulfonyl)-2-thiophenecarboxylsyre</t>
  </si>
  <si>
    <t>2-Methyl-6-ethylanilin</t>
  </si>
  <si>
    <t>N-[(2,3-Dihydro-1,1-dioxido-3-oxo-1,2-benzisothiazol-6-yl)methyl]methanesulfonam</t>
  </si>
  <si>
    <t>Methyl 2-sulfamoyl-6-(trifluoromethyl)nicotinat</t>
  </si>
  <si>
    <t>O-desmethyl-thifensulfuronsyre</t>
  </si>
  <si>
    <t>Azadirachtin</t>
  </si>
  <si>
    <t>6-Benzyladenin</t>
  </si>
  <si>
    <t>Mefluidid</t>
  </si>
  <si>
    <t>Pyraflufen-ethyl</t>
  </si>
  <si>
    <t>Pyridalyl</t>
  </si>
  <si>
    <t>Dimoxystrobin-M09</t>
  </si>
  <si>
    <t>2-Propoxy-3-propylquinazolin-4(3H)-on</t>
  </si>
  <si>
    <t>2-Propyl-6-(3-thianyl)-4,5,6,7-tetrahydrobenzoxazol-4-on</t>
  </si>
  <si>
    <t>2-Propyl-6-(3-thianyl)-4,5,6,7-tetrahydrobenzoxazol-4-one S-dioxid</t>
  </si>
  <si>
    <t>6-Iodo-3-propylquinazoline-2,4(1H,3H)-dion</t>
  </si>
  <si>
    <t>Bronopol</t>
  </si>
  <si>
    <t>Dimethenamid-P</t>
  </si>
  <si>
    <t>Dikegulac</t>
  </si>
  <si>
    <t>Ntrat/nitrit kriterie</t>
  </si>
  <si>
    <t>Vandmåleraflæsning, start</t>
  </si>
  <si>
    <t>Vandmåleraflæsning, slut</t>
  </si>
  <si>
    <t>Trifluormethan</t>
  </si>
  <si>
    <t>Triiodmethan</t>
  </si>
  <si>
    <t>3-Propylquinazoline-2,4(1H,3H)-dion</t>
  </si>
  <si>
    <t>Morfolin</t>
  </si>
  <si>
    <t>Ethylamin</t>
  </si>
  <si>
    <t>2-Amino-2-methylpropanol</t>
  </si>
  <si>
    <t>N-Ethylmethylamin</t>
  </si>
  <si>
    <t>Piperazin</t>
  </si>
  <si>
    <t>AFK07</t>
  </si>
  <si>
    <t>AFK08</t>
  </si>
  <si>
    <t>Smag ved 25 grader</t>
  </si>
  <si>
    <t>Syn og lugt</t>
  </si>
  <si>
    <t>Syn, smag og lugt</t>
  </si>
  <si>
    <t>Fid  UGYLDIG KODE - brug 1867 FID</t>
  </si>
  <si>
    <t>TVOC  UGYLDIG KODE - brug 76 Carbon,org,VOC</t>
  </si>
  <si>
    <t>Purge &amp; Trap, chlorerede opl.  UGYLDIG KODE - brug 1373 Chlorerede opl.midl.</t>
  </si>
  <si>
    <t>Olie i vand med BTEX UGYLDIG KODE - brug 362 Olie</t>
  </si>
  <si>
    <t>AOX  UGYLDIG KODE - brug 285 Chlor,org,AOX</t>
  </si>
  <si>
    <t>Laboratorie</t>
  </si>
  <si>
    <t>Indsat fra standat fil</t>
  </si>
  <si>
    <t>Blandingsfortyndere</t>
  </si>
  <si>
    <t>0000000000 0000000</t>
  </si>
  <si>
    <t>Støj</t>
  </si>
  <si>
    <t>Støv</t>
  </si>
  <si>
    <t>Glødet. 950 gr,total</t>
  </si>
  <si>
    <t>Glødet. 950 gr, s.s.</t>
  </si>
  <si>
    <t>Glødet. 950 gr,ind.</t>
  </si>
  <si>
    <t>Glødet. 950 gr, filt</t>
  </si>
  <si>
    <t>Carbon, org.filt TOC</t>
  </si>
  <si>
    <t>Partikulært organisk nitrogen (PON)</t>
  </si>
  <si>
    <t>Partikulært organisk fosfor (POP)</t>
  </si>
  <si>
    <t>Chlorphenol, (o-)</t>
  </si>
  <si>
    <t>Lugt ved 25 grader</t>
  </si>
  <si>
    <t>3/4 chlorpheon</t>
  </si>
  <si>
    <t>trimethylnaphtahlene</t>
  </si>
  <si>
    <t>Biok.iltf.filt   BI5</t>
  </si>
  <si>
    <t>Biok.iltf..filt  BI7</t>
  </si>
  <si>
    <t>Kem.iltf. COD, filtr</t>
  </si>
  <si>
    <t>Kem.iltf. KIF,filtr</t>
  </si>
  <si>
    <t>Permanganattal  UGYLDIG KODE - brug 198 Permanganattal KMnO4</t>
  </si>
  <si>
    <t>Xylener (3 Isomere)  UGYLDIG KODE - brug 221 Xylen</t>
  </si>
  <si>
    <t>Energi</t>
  </si>
  <si>
    <t>Forbehandling,metal</t>
  </si>
  <si>
    <t>Saccharose</t>
  </si>
  <si>
    <t>Forbehandling</t>
  </si>
  <si>
    <t>Laboratorium</t>
  </si>
  <si>
    <t>Kjeldahl-N,filt</t>
  </si>
  <si>
    <t>Nitrogen,total, filt</t>
  </si>
  <si>
    <t>Orthophosphat,filt</t>
  </si>
  <si>
    <t>Orthophosphat-P,filt</t>
  </si>
  <si>
    <t>Polyphosphat, filt</t>
  </si>
  <si>
    <t>Polyphosphat-P,filt</t>
  </si>
  <si>
    <t>Phosph.,tot.filt PO4</t>
  </si>
  <si>
    <t>Brom, filt.</t>
  </si>
  <si>
    <t>Bromid, filt.</t>
  </si>
  <si>
    <t>Chlor,org,AOX,filt</t>
  </si>
  <si>
    <t>Lithium,filt</t>
  </si>
  <si>
    <t>Silicium,filt</t>
  </si>
  <si>
    <t>Siliciumdioxid,filt</t>
  </si>
  <si>
    <t>Strontium,filt</t>
  </si>
  <si>
    <t>Svovl,filt</t>
  </si>
  <si>
    <t>Crom, suspenderet</t>
  </si>
  <si>
    <t>Cobalt,filt</t>
  </si>
  <si>
    <t>Thallium,filt</t>
  </si>
  <si>
    <t>Titan,filt</t>
  </si>
  <si>
    <t>Vanadium,filt</t>
  </si>
  <si>
    <t>Benzen-C10  UGYLDIG KODE - brug1135 C6-C10 kulbrintefraktion</t>
  </si>
  <si>
    <t>C35-C40 kulbrinter UGYLDIG KODE - brug 1637</t>
  </si>
  <si>
    <t>Sum, 5-indikator-PAH'er (MST)  UGYLDIG KODE - brug 1335 PAH, sum af 7</t>
  </si>
  <si>
    <t>1-methylnaphthalen  UGYLDIG KODE - brug 1145 1-methyl-napthalen</t>
  </si>
  <si>
    <t>Sum (Benzen-C35)  UGYLDIG KODE - brug 1136 C6-C35 kulbrintefraktion</t>
  </si>
  <si>
    <t>Ammonium  UGYLDIG KODE - brug 242 Ammonium-N</t>
  </si>
  <si>
    <t>7-indikator-PAH'er (MST)  UGYLDIG KODE - brug 1335 PAH, sum af 7</t>
  </si>
  <si>
    <t>Frasorterede sten &gt;5 mm</t>
  </si>
  <si>
    <t>Benz(j+k)fluoranthen  UGYLDIG KODE - brug 1868 Benzfluoranthen (j+k) (I HØRING)</t>
  </si>
  <si>
    <t>Frasorterede sten &gt; 2 mm</t>
  </si>
  <si>
    <t>Aromatiske opløsningsmidler  UGYLDIG KODE - brug 39490 Aromatiske kulbrinter</t>
  </si>
  <si>
    <t>Dibenz(a,h)pyren  UGYLDIG KODE - brug 1859 Dibenz(a,h)pyren</t>
  </si>
  <si>
    <t>Jordanalyser findes</t>
  </si>
  <si>
    <t>Ingen jordanalyser findes fra boring</t>
  </si>
  <si>
    <t>Andet som hexadecan UGYLDIG KODE</t>
  </si>
  <si>
    <t>Phthalsyreanhydrid</t>
  </si>
  <si>
    <t>Fedtsyreester  UGYLDIG KODE - brug 38251 Frie fedtsyrer</t>
  </si>
  <si>
    <t>2-methylpropannitril  UGYLDIG KODE - brug 1403 Methoxypropionitril</t>
  </si>
  <si>
    <t xml:space="preserve">Sum af kulbrinter, Benzen-C40  UGYLDIG KODE - brug 1864 </t>
  </si>
  <si>
    <t>C5-C35 UGYLDIG KODE - brug 2216</t>
  </si>
  <si>
    <t>BTEXN  UGYLDIG KODE - brug 1860 BTEXN</t>
  </si>
  <si>
    <t>C10-C28  UGYLDIG KODE - brug 1862</t>
  </si>
  <si>
    <t>C28-C35  UGYLDIG KODE - brug 1863</t>
  </si>
  <si>
    <t>Sum benz[a]anthracen, chrysen og triphenylen  UGYLDIG KODE - brug 1861</t>
  </si>
  <si>
    <t>C6H6-nC10  UGYLDIG KODE - brug1135 C6-C10 kulbrintefraktion</t>
  </si>
  <si>
    <t>2,4+2,5-dichlorphenol UGYLDIG kode - brug 771</t>
  </si>
  <si>
    <t>4,6-dichlor-2-methylphenol  UGYLDIG KODE - brug 418 4,6-diclor,2-methylphenol</t>
  </si>
  <si>
    <t>Laktater</t>
  </si>
  <si>
    <t>Titrerbar syregrad</t>
  </si>
  <si>
    <t>Korr.varmebehandling</t>
  </si>
  <si>
    <t>4-Cl-Cresol  UGYLDIG KODE - brug 410 4-methylphenol</t>
  </si>
  <si>
    <t>E-amino-P3 UGYLDIG KODE brug 797</t>
  </si>
  <si>
    <t>Methylparathion  UGYLDIG KODE - brug 704 Parathion-methyl</t>
  </si>
  <si>
    <t>M-amino-P3 UGYLDIG KODE</t>
  </si>
  <si>
    <t>E-Sulfotep  UGYLDIG KODE - brug732 Sulfotep</t>
  </si>
  <si>
    <t>Paraoxon  UGYLDIG KODE - brug1625 Paraoxon</t>
  </si>
  <si>
    <t>E-OOOPS UGYLDIG KODE - brug 500 Triethylphosphat</t>
  </si>
  <si>
    <t>M-OOSPS  UGYLDIG KODE brug 192 MOOSPS</t>
  </si>
  <si>
    <t>EEM-OOSPS  UGYLDIG KODE - brug794  EEMOOSPS</t>
  </si>
  <si>
    <t>E-OOSPS  UGYLDIG KODE - brug 789 EOOSPS</t>
  </si>
  <si>
    <t>EEM-OOOPS  UGYLDIG KODE - brug 795 EEMOOOPS</t>
  </si>
  <si>
    <t>E-OOSPO  UGYLDIG KODE - brug 790 EOOSPO</t>
  </si>
  <si>
    <t>M-OOOPS  UGYLDIG KODE - brug 791 MOOOPS</t>
  </si>
  <si>
    <t>EEM-OOSPO  UGYLDIG KODE - brug 792 EEMOOSPO</t>
  </si>
  <si>
    <t>EP1-syre UGYLDIG KODE</t>
  </si>
  <si>
    <t>EP2-syre UGYLDIG KODE</t>
  </si>
  <si>
    <t>MP1-syre UGYLDIG KODE</t>
  </si>
  <si>
    <t>MP2-syre UGYLDIG KODE</t>
  </si>
  <si>
    <t>Iso-MP1-syre UGYLDIG KODE</t>
  </si>
  <si>
    <t>Paranitrofenol  UGYLDIG KODE - brug 453 4-Nitrophenol</t>
  </si>
  <si>
    <t>M-amino UGYLDIG KODE</t>
  </si>
  <si>
    <t>MOOSPO UGYLDIG KODE</t>
  </si>
  <si>
    <t>Triestre UGYLDIG KODE</t>
  </si>
  <si>
    <t>EP-3-oxon UGYLDIG KODE</t>
  </si>
  <si>
    <t>Øvrige færdigvarer UGYLDIG KODE</t>
  </si>
  <si>
    <t>Me-S-Me UGYLDIG KODE</t>
  </si>
  <si>
    <t>Me-S-Et UGYLDIG KODE</t>
  </si>
  <si>
    <t>Et-S-Et UGYLDIG KODE</t>
  </si>
  <si>
    <t>Me-S2-Me UGYLDIG KODE</t>
  </si>
  <si>
    <t>Me-S2-Et UGYLDIG KODE</t>
  </si>
  <si>
    <t>Et-S2-Et UGYLDIG KODE</t>
  </si>
  <si>
    <t>Me-S3-Me UGYLDIG KODE</t>
  </si>
  <si>
    <t>Me-s3-Et UGYLDIG KODE</t>
  </si>
  <si>
    <t>Et-S3-Et UGYLDIG KODE</t>
  </si>
  <si>
    <t>Me-S4-Me UGYLDIG KODE</t>
  </si>
  <si>
    <t>kode H2S UGYLDIG - brug 1167 dihydrogensulfid</t>
  </si>
  <si>
    <t>Des-MP3 UGYLDIG KODE</t>
  </si>
  <si>
    <t>Des-EP3 UGYLDIG KODE</t>
  </si>
  <si>
    <t>Phenol  UGYLDIG KODE - brug 404 Phenol</t>
  </si>
  <si>
    <t>Cl-cresol  UGYLDIG KODE - brug 82 Chlormethylphenoler</t>
  </si>
  <si>
    <t>4,6-dichlor-cresol  UGYLDIG KODE - brug 418  4,6-diclor,2-methylphenol</t>
  </si>
  <si>
    <t>PNMC  UGYLDIG KODE - brug 583 3-methyl-4-nitrophen</t>
  </si>
  <si>
    <t>TCE  UGYLDIG KODE - brug 380 Trichlorethylen</t>
  </si>
  <si>
    <t>CH3SH  UGYLDIG KODE - brug 1865 Methanthiol</t>
  </si>
  <si>
    <t xml:space="preserve">C2H5SH  UGYLDIG KODE - brug1866 Ethanthiol </t>
  </si>
  <si>
    <t>MeSH UGYLDIG KODE</t>
  </si>
  <si>
    <t>EtSH UGYLDIG KODE</t>
  </si>
  <si>
    <t>ISO-Amino-EP3 UGYLDIG KODE</t>
  </si>
  <si>
    <t>Aminoparathion  UGYLDIG KODE</t>
  </si>
  <si>
    <t>Karamel ammonieret</t>
  </si>
  <si>
    <t>Dkp</t>
  </si>
  <si>
    <t>LD-50 ,gubbier,24tm</t>
  </si>
  <si>
    <t>LD-50 ,gubbier,48tm</t>
  </si>
  <si>
    <t>LD-50 ,gubbier,72tm</t>
  </si>
  <si>
    <t>LC-50 ,gubbier,24tm</t>
  </si>
  <si>
    <t>LC-50 ,gubbier,48tm</t>
  </si>
  <si>
    <t>LC-50 ,gubbier,72tm</t>
  </si>
  <si>
    <t>LD-50,zebrafisk,24tm</t>
  </si>
  <si>
    <t>LD-50,zebrafisk,48tm</t>
  </si>
  <si>
    <t>LD-50,zebrafisk,72tm</t>
  </si>
  <si>
    <t>LD-50,zebrafisk,96tm</t>
  </si>
  <si>
    <t>LC-50,zebrafisk,24tm</t>
  </si>
  <si>
    <t>LC-50,zebrafisk,48tm</t>
  </si>
  <si>
    <t>LC-50,zebrafisk,72tm</t>
  </si>
  <si>
    <t>Diastatisk indeks</t>
  </si>
  <si>
    <t>1,2-Benz(a)anthrazen</t>
  </si>
  <si>
    <t>m-cresol</t>
  </si>
  <si>
    <t>o-Cresol</t>
  </si>
  <si>
    <t>p-Cresol</t>
  </si>
  <si>
    <t>3,6-Dich.picolinsyre</t>
  </si>
  <si>
    <t>Div. alifatiske forb</t>
  </si>
  <si>
    <t>Alpha/beta-Endosulf.</t>
  </si>
  <si>
    <t>Lineacil</t>
  </si>
  <si>
    <t>T,2,4,5-</t>
  </si>
  <si>
    <t>Insecticider</t>
  </si>
  <si>
    <t>PAA (primær aromat)</t>
  </si>
  <si>
    <t>2-M-6-CCP</t>
  </si>
  <si>
    <t>Dækningprocent %</t>
  </si>
  <si>
    <t>Vegetationshøjde i m</t>
  </si>
  <si>
    <t>Bundareal i 10^3 m^2</t>
  </si>
  <si>
    <t>Flydeblads dækning%</t>
  </si>
  <si>
    <t>Trådalge dæknings %</t>
  </si>
  <si>
    <t>EOOOPO</t>
  </si>
  <si>
    <t>4-Cl-2-cresol</t>
  </si>
  <si>
    <t>Org. phosphorforb.</t>
  </si>
  <si>
    <t>Herbicider</t>
  </si>
  <si>
    <t>TCA</t>
  </si>
  <si>
    <t>Hæmning BI1</t>
  </si>
  <si>
    <t>Hæmning BI2</t>
  </si>
  <si>
    <t>Hæmning BI3</t>
  </si>
  <si>
    <t>Hæmning BI4</t>
  </si>
  <si>
    <t>Hæmning BI5</t>
  </si>
  <si>
    <t>Hæmning x2</t>
  </si>
  <si>
    <t>Hæmning x3</t>
  </si>
  <si>
    <t>Hæmning x10</t>
  </si>
  <si>
    <t>Hæmning x20</t>
  </si>
  <si>
    <t>Hæmning x25</t>
  </si>
  <si>
    <t>Hæmning x50</t>
  </si>
  <si>
    <t>Hæmning x100</t>
  </si>
  <si>
    <t>Frie fedtsyrer</t>
  </si>
  <si>
    <t>Reduktasetid</t>
  </si>
  <si>
    <t>Nettovægt</t>
  </si>
  <si>
    <t>Nettovægt deklareret</t>
  </si>
  <si>
    <t>Negativ vægtafvig.</t>
  </si>
  <si>
    <t>Bruttovægt</t>
  </si>
  <si>
    <t>Kem.iltf. COD partk.</t>
  </si>
  <si>
    <t>--DDT (op+pp)</t>
  </si>
  <si>
    <t>--DDE (op+pp)</t>
  </si>
  <si>
    <t>--Total kim 37 BA Me</t>
  </si>
  <si>
    <t>Kimtal, DEFT</t>
  </si>
  <si>
    <t>Kimtal 30Gr. GEL.A</t>
  </si>
  <si>
    <t>--Kimtal v 30  GEL.S</t>
  </si>
  <si>
    <t>Kimtal 30Gr. PCA</t>
  </si>
  <si>
    <t>Kimtal 30Gr. PCA  4%</t>
  </si>
  <si>
    <t>Kimtal 30Gr. PCA 10%</t>
  </si>
  <si>
    <t>--Kimtal v 30 Agar 1</t>
  </si>
  <si>
    <t>--Kimtal v 30 Agar 2</t>
  </si>
  <si>
    <t>--Kimtal v 30 fr.suk</t>
  </si>
  <si>
    <t>--Fremmede Kim V 30</t>
  </si>
  <si>
    <t>Fremmede kim 30Gr.</t>
  </si>
  <si>
    <t>--Kimtal v 21 s salg</t>
  </si>
  <si>
    <t>Kimtal 2lGr. JA</t>
  </si>
  <si>
    <t>--Kimtal V 21 belast</t>
  </si>
  <si>
    <t>--Kimtal V 21 holdba</t>
  </si>
  <si>
    <t>Psykrotr.kim PCA 4%</t>
  </si>
  <si>
    <t>Psykrotr.kim PCA10%</t>
  </si>
  <si>
    <t>Kimtal 25 Gr. PCA</t>
  </si>
  <si>
    <t>Hæmolytiske kim</t>
  </si>
  <si>
    <t>Proteolytiske kim</t>
  </si>
  <si>
    <t>Vandaktivitet</t>
  </si>
  <si>
    <t>Listeria</t>
  </si>
  <si>
    <t>Propylgallat</t>
  </si>
  <si>
    <t>Octylgallat</t>
  </si>
  <si>
    <t>Laurylgallat</t>
  </si>
  <si>
    <t>Konserveringsmiddel</t>
  </si>
  <si>
    <t>Protein beregn.</t>
  </si>
  <si>
    <t>Fosfataseprøve</t>
  </si>
  <si>
    <t>Storchs prøve</t>
  </si>
  <si>
    <t>Aschaffenburgs prøve</t>
  </si>
  <si>
    <t>Alt. putrefaciens</t>
  </si>
  <si>
    <t>Br. termosphacta</t>
  </si>
  <si>
    <t>Lactobaciller</t>
  </si>
  <si>
    <t>Lactob. acidophilus</t>
  </si>
  <si>
    <t>Mælkesyredann. bakt.</t>
  </si>
  <si>
    <t>Aerobe sporer</t>
  </si>
  <si>
    <t>Termof.campylobacter</t>
  </si>
  <si>
    <t>Yer. enterocolitica</t>
  </si>
  <si>
    <t>Osmofile gærsvampe</t>
  </si>
  <si>
    <t>Osmofile skimmelsvam</t>
  </si>
  <si>
    <t>Aeromonas hydrophila</t>
  </si>
  <si>
    <t>Coliphager</t>
  </si>
  <si>
    <t>Desulf.nigrificans</t>
  </si>
  <si>
    <t>Celletal</t>
  </si>
  <si>
    <t>Fedtfri tørstof</t>
  </si>
  <si>
    <t>Antibiotika</t>
  </si>
  <si>
    <t>Penicillin</t>
  </si>
  <si>
    <t>Yersinia</t>
  </si>
  <si>
    <t>Cl.botulinum</t>
  </si>
  <si>
    <t>Bacillus cereus</t>
  </si>
  <si>
    <t>Bacillus</t>
  </si>
  <si>
    <t>Termoresist.kim</t>
  </si>
  <si>
    <t>Bac. cereus sporer</t>
  </si>
  <si>
    <t>Sulfitre clost perfr</t>
  </si>
  <si>
    <t>Aeromonas</t>
  </si>
  <si>
    <t>Vibrio</t>
  </si>
  <si>
    <t>Vibr.parahæmolyticus</t>
  </si>
  <si>
    <t>Vibrio alginolyticus</t>
  </si>
  <si>
    <t>Vibrio anguillarum</t>
  </si>
  <si>
    <t>NH3/NH4-N filt</t>
  </si>
  <si>
    <t>Streptoc.pyogenes</t>
  </si>
  <si>
    <t>Mikrokokker</t>
  </si>
  <si>
    <t>Pseudomonas</t>
  </si>
  <si>
    <t>trichlortrifluoreth</t>
  </si>
  <si>
    <t>1-Cl-4-nitrobenzen</t>
  </si>
  <si>
    <t>3,4-dichloranilin</t>
  </si>
  <si>
    <t>Nitrosomonas</t>
  </si>
  <si>
    <t>Nitrobacter</t>
  </si>
  <si>
    <t>Virus</t>
  </si>
  <si>
    <t>Gær og skimmelsvampe</t>
  </si>
  <si>
    <t>Homogeniseringsgrad</t>
  </si>
  <si>
    <t>Flødestigningsevne</t>
  </si>
  <si>
    <t>Plasmavol. diatomeer</t>
  </si>
  <si>
    <t>Alger</t>
  </si>
  <si>
    <t>Blågrønalger</t>
  </si>
  <si>
    <t>Protozoer</t>
  </si>
  <si>
    <t>Parasitæg</t>
  </si>
  <si>
    <t>Trematodeæg</t>
  </si>
  <si>
    <t>Cestodeæg</t>
  </si>
  <si>
    <t>Nematodeæg</t>
  </si>
  <si>
    <t>Insekter</t>
  </si>
  <si>
    <t>chloraminer</t>
  </si>
  <si>
    <t>Corynebacterium</t>
  </si>
  <si>
    <t>Mycobacterium</t>
  </si>
  <si>
    <t>Actinomyceter</t>
  </si>
  <si>
    <t>Flexibacter</t>
  </si>
  <si>
    <t>Thermus aquaticus</t>
  </si>
  <si>
    <t>Galionella</t>
  </si>
  <si>
    <t>Leptothrix</t>
  </si>
  <si>
    <t>Sphaerotilus</t>
  </si>
  <si>
    <t>Methanobacterium</t>
  </si>
  <si>
    <t>Methanobacillus</t>
  </si>
  <si>
    <t>Methanococcus</t>
  </si>
  <si>
    <t>Desulfovibrio</t>
  </si>
  <si>
    <t>Asbeststøv</t>
  </si>
  <si>
    <t>Vægtfyldeændring</t>
  </si>
  <si>
    <t>Jernbundet P</t>
  </si>
  <si>
    <t>Silt 0.002 - 0.02 mm</t>
  </si>
  <si>
    <t>Aromater&amp;polyaromat</t>
  </si>
  <si>
    <t>Artsliste</t>
  </si>
  <si>
    <t>Biomasse, vådvægt</t>
  </si>
  <si>
    <t>Biomasse, tørvægt</t>
  </si>
  <si>
    <t>Biomasse, kulstof</t>
  </si>
  <si>
    <t>Største længde (GALD</t>
  </si>
  <si>
    <t>Skudtæthed</t>
  </si>
  <si>
    <t>Totalbiomasse vådvæg</t>
  </si>
  <si>
    <t>Totalbiomasse tørvæg</t>
  </si>
  <si>
    <t>Individbiomasse våd</t>
  </si>
  <si>
    <t>Individbiomasse tør</t>
  </si>
  <si>
    <t>Antal talte</t>
  </si>
  <si>
    <t>Biovolumen, celle</t>
  </si>
  <si>
    <t>Plasmavolumen, celle</t>
  </si>
  <si>
    <t>3-/4- methylphenol (m/p-cresol)  UGYLDIG KODE - brug 1813</t>
  </si>
  <si>
    <t>JERN UGYLDIG KODE</t>
  </si>
  <si>
    <t>C9-C10-aromater - ugyldig - BRUG 1215</t>
  </si>
  <si>
    <t>Trichlormethan  UGYLDIG KODE - brug 374 Chloroform</t>
  </si>
  <si>
    <t>kloroform, chloroform</t>
  </si>
  <si>
    <t>Mineralolie, total  UGYLDIG KODE - brug 1367 Olieprodukter</t>
  </si>
  <si>
    <t>Upolære stoffer - ugyldig - brug 363  'olie og fedt'</t>
  </si>
  <si>
    <t>Polære stoffer - ugyldig  UGYLDIG KODE - brug 363 Olie og fedt</t>
  </si>
  <si>
    <t>3,5+2,3-dimetylphenol - ugyldig kode - brug 1848</t>
  </si>
  <si>
    <t>hydroxyquinoline - ugyldig - brug 1821</t>
  </si>
  <si>
    <t>Dicyclohexyltin DCyT - ugyldig - brug 1822</t>
  </si>
  <si>
    <t>Tricyclohexyltin TCyT - ugyldig - brug 1552</t>
  </si>
  <si>
    <t>Tetrabutyltin TeBT - ugyldig kode - brug 1559</t>
  </si>
  <si>
    <t xml:space="preserve">benz(b+j+k)fluoranthen - ugyldig - brug i stedet 824 UGYLDIG KODE </t>
  </si>
  <si>
    <t>SCCP Short Chain Chlorinated Paraffin - ugyldig - brug 1825</t>
  </si>
  <si>
    <t>MCCP Medium Chain Chlorinated Paraffin - ugyldig - brug 1826</t>
  </si>
  <si>
    <t>LCCP Long Chain Chlorinated Paraffin - ugyldig - brug 1827</t>
  </si>
  <si>
    <t>paraquat - ugyldig - brug 1828</t>
  </si>
  <si>
    <t>C18-phytan UGYLDIG KODE</t>
  </si>
  <si>
    <t>n-propylbenzen - ugyldig - brug 1842</t>
  </si>
  <si>
    <t>2-ethyltoluen - ugyldig - brug 1843</t>
  </si>
  <si>
    <t>4-ethyltoluen - ugyldig - brug 1844</t>
  </si>
  <si>
    <t>ethyltoluen sum - ugyldig - brug 1845</t>
  </si>
  <si>
    <t>trimethylbenzen sum ugyldig brug 1846</t>
  </si>
  <si>
    <t>Heptan UGYLDIG KODE</t>
  </si>
  <si>
    <t>Methylglycol - ugyldig, brug i stedet 1847 - 2-methoxyethanol</t>
  </si>
  <si>
    <t>Permanga.talKMNO4fil</t>
  </si>
  <si>
    <t>LAS</t>
  </si>
  <si>
    <t>commonname</t>
  </si>
  <si>
    <t>ScCode</t>
  </si>
  <si>
    <t>Parameter</t>
  </si>
  <si>
    <t>GroupName</t>
  </si>
  <si>
    <t>Description</t>
  </si>
  <si>
    <t>CommonName</t>
  </si>
  <si>
    <t>Sequence</t>
  </si>
  <si>
    <t>Kolonne35</t>
  </si>
  <si>
    <t>Kolonne36</t>
  </si>
  <si>
    <t>resultatTekst</t>
  </si>
  <si>
    <t/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</si>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</sst>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0"/>
      <color theme="1"/>
      <name val="Verdana"/>
      <family val="2"/>
    </font>
    <font>
      <sz val="10"/>
      <color theme="1"/>
      <name val="Verdan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006100"/>
      <name val="Verdana"/>
      <family val="2"/>
    </font>
    <font>
      <sz val="10"/>
      <color rgb="FF9C0006"/>
      <name val="Verdana"/>
      <family val="2"/>
    </font>
    <font>
      <sz val="10"/>
      <color rgb="FF9C6500"/>
      <name val="Verdana"/>
      <family val="2"/>
    </font>
    <font>
      <sz val="10"/>
      <color rgb="FF3F3F76"/>
      <name val="Verdana"/>
      <family val="2"/>
    </font>
    <font>
      <b/>
      <sz val="10"/>
      <color rgb="FF3F3F3F"/>
      <name val="Verdana"/>
      <family val="2"/>
    </font>
    <font>
      <b/>
      <sz val="10"/>
      <color rgb="FFFA7D00"/>
      <name val="Verdana"/>
      <family val="2"/>
    </font>
    <font>
      <sz val="10"/>
      <color rgb="FFFA7D00"/>
      <name val="Verdana"/>
      <family val="2"/>
    </font>
    <font>
      <b/>
      <sz val="10"/>
      <color theme="0"/>
      <name val="Verdana"/>
      <family val="2"/>
    </font>
    <font>
      <sz val="10"/>
      <color rgb="FFFF0000"/>
      <name val="Verdana"/>
      <family val="2"/>
    </font>
    <font>
      <i/>
      <sz val="10"/>
      <color rgb="FF7F7F7F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u/>
      <sz val="10"/>
      <color theme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18" fillId="0" borderId="0" xfId="42"/>
    <xf numFmtId="0" fontId="0" fillId="0" borderId="0" xfId="0" applyNumberFormat="1"/>
    <xf numFmtId="22" fontId="0" fillId="0" borderId="0" xfId="0" applyNumberFormat="1"/>
  </cellXfs>
  <cellStyles count="43">
    <cellStyle name="20 % - Farve1" xfId="19" builtinId="30" customBuiltin="1"/>
    <cellStyle name="20 % - Farve2" xfId="23" builtinId="34" customBuiltin="1"/>
    <cellStyle name="20 % - Farve3" xfId="27" builtinId="38" customBuiltin="1"/>
    <cellStyle name="20 % - Farve4" xfId="31" builtinId="42" customBuiltin="1"/>
    <cellStyle name="20 % - Farve5" xfId="35" builtinId="46" customBuiltin="1"/>
    <cellStyle name="20 % - Farve6" xfId="39" builtinId="50" customBuiltin="1"/>
    <cellStyle name="40 % - Farve1" xfId="20" builtinId="31" customBuiltin="1"/>
    <cellStyle name="40 % - Farve2" xfId="24" builtinId="35" customBuiltin="1"/>
    <cellStyle name="40 % - Farve3" xfId="28" builtinId="39" customBuiltin="1"/>
    <cellStyle name="40 % - Farve4" xfId="32" builtinId="43" customBuiltin="1"/>
    <cellStyle name="40 % - Farve5" xfId="36" builtinId="47" customBuiltin="1"/>
    <cellStyle name="40 % - Farve6" xfId="40" builtinId="51" customBuiltin="1"/>
    <cellStyle name="60 % - Farve1" xfId="21" builtinId="32" customBuiltin="1"/>
    <cellStyle name="60 % - Farve2" xfId="25" builtinId="36" customBuiltin="1"/>
    <cellStyle name="60 % - Farve3" xfId="29" builtinId="40" customBuiltin="1"/>
    <cellStyle name="60 % - Farve4" xfId="33" builtinId="44" customBuiltin="1"/>
    <cellStyle name="60 % - Farve5" xfId="37" builtinId="48" customBuiltin="1"/>
    <cellStyle name="60 % - Farve6" xfId="41" builtinId="52" customBuiltin="1"/>
    <cellStyle name="Advarselstekst" xfId="14" builtinId="11" customBuiltin="1"/>
    <cellStyle name="Bemærk!" xfId="15" builtinId="10" customBuiltin="1"/>
    <cellStyle name="Beregning" xfId="11" builtinId="22" customBuiltin="1"/>
    <cellStyle name="Farve1" xfId="18" builtinId="29" customBuiltin="1"/>
    <cellStyle name="Farve2" xfId="22" builtinId="33" customBuiltin="1"/>
    <cellStyle name="Farve3" xfId="26" builtinId="37" customBuiltin="1"/>
    <cellStyle name="Farve4" xfId="30" builtinId="41" customBuiltin="1"/>
    <cellStyle name="Farve5" xfId="34" builtinId="45" customBuiltin="1"/>
    <cellStyle name="Farve6" xfId="38" builtinId="49" customBuiltin="1"/>
    <cellStyle name="Forklarende tekst" xfId="16" builtinId="53" customBuiltin="1"/>
    <cellStyle name="God" xfId="6" builtinId="26" customBuiltin="1"/>
    <cellStyle name="Input" xfId="9" builtinId="20" customBuiltin="1"/>
    <cellStyle name="Kontrollér celle" xfId="13" builtinId="23" customBuiltin="1"/>
    <cellStyle name="Link" xfId="42" builtinId="8"/>
    <cellStyle name="Neutral" xfId="8" builtinId="28" customBuiltin="1"/>
    <cellStyle name="Normal" xfId="0" builtinId="0"/>
    <cellStyle name="Output" xfId="10" builtinId="21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Sammenkædet celle" xfId="12" builtinId="24" customBuiltin="1"/>
    <cellStyle name="Titel" xfId="1" builtinId="15" customBuiltin="1"/>
    <cellStyle name="Total" xfId="17" builtinId="25" customBuiltin="1"/>
    <cellStyle name="Ugyldig" xfId="7" builtinId="27" customBuiltin="1"/>
  </cellStyles>
  <dxfs count="2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yy\ h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2458528</xdr:colOff>
      <xdr:row>4</xdr:row>
      <xdr:rowOff>51759</xdr:rowOff>
    </xdr:from>
    <xdr:to>
      <xdr:col>3</xdr:col>
      <xdr:colOff>3114135</xdr:colOff>
      <xdr:row>7</xdr:row>
      <xdr:rowOff>0</xdr:rowOff>
    </xdr:to>
    <xdr:sp macro="" textlink="">
      <xdr:nvSpPr>
        <xdr:cNvPr id="2" name="Tekstfelt 1"/>
        <xdr:cNvSpPr txBox="1"/>
      </xdr:nvSpPr>
      <xdr:spPr>
        <a:xfrm>
          <a:off x="4175185" y="707367"/>
          <a:ext cx="4071667" cy="9834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På</a:t>
          </a:r>
          <a:r>
            <a:rPr lang="da-DK" sz="1100" baseline="0"/>
            <a:t> dette ark indsættes rådata fra miljoedata.dk. Kolonner skal matche helt med kolonnerne angivet her.</a:t>
          </a:r>
          <a:endParaRPr lang="da-DK" sz="1100"/>
        </a:p>
      </xdr:txBody>
    </xdr:sp>
    <xdr:clientData/>
  </xdr:twoCellAnchor>
  <xdr:twoCellAnchor>
    <xdr:from>
      <xdr:col>2</xdr:col>
      <xdr:colOff>2458528</xdr:colOff>
      <xdr:row>3</xdr:row>
      <xdr:rowOff>51759</xdr:rowOff>
    </xdr:from>
    <xdr:to>
      <xdr:col>3</xdr:col>
      <xdr:colOff>3114135</xdr:colOff>
      <xdr:row>7</xdr:row>
      <xdr:rowOff>0</xdr:rowOff>
    </xdr:to>
    <xdr:sp macro="" textlink="">
      <xdr:nvSpPr>
        <xdr:cNvPr id="3" name="Tekstfelt 2"/>
        <xdr:cNvSpPr txBox="1"/>
      </xdr:nvSpPr>
      <xdr:spPr>
        <a:xfrm>
          <a:off x="4175185" y="707367"/>
          <a:ext cx="4071667" cy="9834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På</a:t>
          </a:r>
          <a:r>
            <a:rPr lang="da-DK" sz="1100" baseline="0"/>
            <a:t> dette ark indsættes rådata fra miljoedata.dk. </a:t>
          </a:r>
          <a:endParaRPr lang="da-DK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552090</xdr:colOff>
      <xdr:row>4</xdr:row>
      <xdr:rowOff>129396</xdr:rowOff>
    </xdr:from>
    <xdr:to>
      <xdr:col>7</xdr:col>
      <xdr:colOff>345056</xdr:colOff>
      <xdr:row>15</xdr:row>
      <xdr:rowOff>0</xdr:rowOff>
    </xdr:to>
    <xdr:sp macro="" textlink="">
      <xdr:nvSpPr>
        <xdr:cNvPr id="2" name="Tekstfelt 1"/>
        <xdr:cNvSpPr txBox="1"/>
      </xdr:nvSpPr>
      <xdr:spPr>
        <a:xfrm>
          <a:off x="2191109" y="785004"/>
          <a:ext cx="4339087" cy="16735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Dette ark</a:t>
          </a:r>
          <a:r>
            <a:rPr lang="da-DK" sz="1100" baseline="0"/>
            <a:t> indeholder stofgrupper, hvor eet stof kan være tilknyttet flere stofgrupper</a:t>
          </a:r>
          <a:endParaRPr lang="da-DK" sz="1100"/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EksterneData_1" connectionId="4" autoFormatId="0" applyNumberFormats="0" applyBorderFormats="0" applyFontFormats="1" applyPatternFormats="1" applyAlignmentFormats="0" applyWidthHeightFormats="0">
  <queryTableRefresh preserveSortFilterLayout="0" nextId="19">
    <queryTableFields count="3">
      <queryTableField id="1" name="Column1.1" tableColumnId="83"/>
      <queryTableField id="2" name="Column1.2" tableColumnId="84"/>
      <queryTableField id="3" name="Column2" tableColumnId="85"/>
    </queryTableFields>
  </queryTableRefresh>
</queryTable>
</file>

<file path=xl/queryTables/queryTable2.xml><?xml version="1.0" encoding="utf-8"?>
<queryTable xmlns="http://schemas.openxmlformats.org/spreadsheetml/2006/main" name="EksterneData_1" connectionId="3" autoFormatId="0" applyNumberFormats="0" applyBorderFormats="0" applyFontFormats="1" applyPatternFormats="1" applyAlignmentFormats="0" applyWidthHeightFormats="0">
  <queryTableRefresh preserveSortFilterLayout="0" nextId="20">
    <queryTableFields count="4">
      <queryTableField id="1" name="Column1.1" tableColumnId="87"/>
      <queryTableField id="2" name="Column1.2" tableColumnId="88"/>
      <queryTableField id="3" name="Column1.3" tableColumnId="89"/>
      <queryTableField id="4" name="Column2" tableColumnId="90"/>
    </queryTableFields>
  </queryTableRefresh>
</queryTable>
</file>

<file path=xl/queryTables/queryTable3.xml><?xml version="1.0" encoding="utf-8"?>
<queryTable xmlns="http://schemas.openxmlformats.org/spreadsheetml/2006/main" name="EksterneData_1" connectionId="2" autoFormatId="0" applyNumberFormats="0" applyBorderFormats="0" applyFontFormats="1" applyPatternFormats="1" applyAlignmentFormats="0" applyWidthHeightFormats="0">
  <queryTableRefresh preserveSortFilterLayout="0" nextId="15">
    <queryTableFields count="14">
      <queryTableField id="1" name="Referencer" tableColumnId="82"/>
      <queryTableField id="2" name="Stedtekst" tableColumnId="83"/>
      <queryTableField id="3" name="Målested navn" tableColumnId="84"/>
      <queryTableField id="4" name="Prøvetagning" tableColumnId="85"/>
      <queryTableField id="5" name="Prøve" tableColumnId="86"/>
      <queryTableField id="6" name="ScKode" tableColumnId="87"/>
      <queryTableField id="7" name="Stofparameter" tableColumnId="88"/>
      <queryTableField id="8" name="Dato" tableColumnId="89"/>
      <queryTableField id="9" name="Resultat-attribut" tableColumnId="90"/>
      <queryTableField id="10" name="Resultat" tableColumnId="91"/>
      <queryTableField id="11" name="Enhed" tableColumnId="92"/>
      <queryTableField id="12" name="resultatTekst" tableColumnId="93"/>
      <queryTableField id="13" name="stofgrupper.Description" tableColumnId="94"/>
      <queryTableField id="14" name="stofgrupper.CommonName" tableColumnId="95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id="3" name="Tabel3" displayName="Tabel3" ref="A1:AK7" totalsRowShown="0">
  <autoFilter ref="A1:AK7"/>
  <sortState ref="A2:AG6522">
    <sortCondition ref="C1:C6522"/>
  </sortState>
  <tableColumns count="37">
    <tableColumn id="1" name="﻿Stedtype"/>
    <tableColumn id="2" name="StedID"/>
    <tableColumn id="3" name="Stedtekst"/>
    <tableColumn id="4" name="Referencer"/>
    <tableColumn id="5" name="GeoZone"/>
    <tableColumn id="6" name="x-koordinat"/>
    <tableColumn id="7" name="y-koordinat"/>
    <tableColumn id="8" name="Kommune"/>
    <tableColumn id="9" name="Region"/>
    <tableColumn id="10" name="Medie"/>
    <tableColumn id="11" name="Vandområde"/>
    <tableColumn id="12" name="Dato" dataDxfId="21"/>
    <tableColumn id="13" name="Måling nr"/>
    <tableColumn id="14" name="Undersøgelsestype"/>
    <tableColumn id="15" name="Teknisk anvisning"/>
    <tableColumn id="16" name="Dataejer"/>
    <tableColumn id="17" name="Link"/>
    <tableColumn id="18" name="Målested navn"/>
    <tableColumn id="19" name="Målested GeoZone"/>
    <tableColumn id="20" name="Målested, x-koordinat"/>
    <tableColumn id="21" name="Målested, y-koordinat"/>
    <tableColumn id="22" name="Prøvetagning"/>
    <tableColumn id="23" name="Prøve"/>
    <tableColumn id="24" name="Prøvetype"/>
    <tableColumn id="25" name="Delprøve"/>
    <tableColumn id="26" name="Analysefraktion"/>
    <tableColumn id="34" name="CASnr"/>
    <tableColumn id="27" name="ScKode"/>
    <tableColumn id="28" name="Stofparameter"/>
    <tableColumn id="29" name="Resultat-attribut"/>
    <tableColumn id="30" name="Resultat"/>
    <tableColumn id="31" name="Enhed"/>
    <tableColumn id="32" name="Kvalitetsmærke"/>
    <tableColumn id="33" name="Kolonne35"/>
    <tableColumn id="35" name="Kolonne36"/>
    <tableColumn id="36" name="Kolonne1"/>
    <tableColumn id="37" name="Kolonne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dataMedStofgrupperPivot" displayName="dataMedStofgrupperPivot" ref="A1:C7" tableType="queryTable" totalsRowShown="0">
  <autoFilter ref="A1:C7"/>
  <tableColumns count="3">
    <tableColumn id="83" uniqueName="83" name="Column1.1" queryTableFieldId="1" dataDxfId="6"/>
    <tableColumn id="84" uniqueName="84" name="Column1.2" queryTableFieldId="2" dataDxfId="5"/>
    <tableColumn id="85" uniqueName="85" name="Column2" queryTableFieldId="3" dataDxfId="4"/>
  </tableColumns>
  <tableStyleInfo name="TableStyleMedium7" showFirstColumn="1" showLastColumn="0" showRowStripes="1" showColumnStripes="0"/>
</table>
</file>

<file path=xl/tables/table3.xml><?xml version="1.0" encoding="utf-8"?>
<table xmlns="http://schemas.openxmlformats.org/spreadsheetml/2006/main" id="6" name="dataMedStofgrupperMultiPivot" displayName="dataMedStofgrupperMultiPivot" ref="A1:D7" tableType="queryTable" totalsRowShown="0" headerRowDxfId="24" dataDxfId="23">
  <autoFilter ref="A1:D7"/>
  <tableColumns count="4">
    <tableColumn id="87" uniqueName="87" name="Column1.1" queryTableFieldId="1" dataDxfId="3"/>
    <tableColumn id="88" uniqueName="88" name="Column1.2" queryTableFieldId="2" dataDxfId="2"/>
    <tableColumn id="89" uniqueName="89" name="Column1.3" queryTableFieldId="3" dataDxfId="1"/>
    <tableColumn id="90" uniqueName="90" name="Column2" queryTableFieldId="4" dataDxfId="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2" name="DataMedStofgrupper2" displayName="DataMedStofgrupper2" ref="A1:N7" tableType="queryTable" totalsRowShown="0">
  <autoFilter ref="A1:N7"/>
  <tableColumns count="14">
    <tableColumn id="82" uniqueName="82" name="Referencer" queryTableFieldId="1" dataDxfId="20"/>
    <tableColumn id="83" uniqueName="83" name="Stedtekst" queryTableFieldId="2" dataDxfId="19"/>
    <tableColumn id="84" uniqueName="84" name="Målested navn" queryTableFieldId="3" dataDxfId="18"/>
    <tableColumn id="85" uniqueName="85" name="Prøvetagning" queryTableFieldId="4" dataDxfId="17"/>
    <tableColumn id="86" uniqueName="86" name="Prøve" queryTableFieldId="5" dataDxfId="16"/>
    <tableColumn id="87" uniqueName="87" name="ScKode" queryTableFieldId="6" dataDxfId="15"/>
    <tableColumn id="88" uniqueName="88" name="Stofparameter" queryTableFieldId="7" dataDxfId="14"/>
    <tableColumn id="89" uniqueName="89" name="Dato" queryTableFieldId="8" dataDxfId="13"/>
    <tableColumn id="90" uniqueName="90" name="Resultat-attribut" queryTableFieldId="9" dataDxfId="12"/>
    <tableColumn id="91" uniqueName="91" name="Resultat" queryTableFieldId="10" dataDxfId="11"/>
    <tableColumn id="92" uniqueName="92" name="Enhed" queryTableFieldId="11" dataDxfId="10"/>
    <tableColumn id="93" uniqueName="93" name="resultatTekst" queryTableFieldId="12" dataDxfId="9"/>
    <tableColumn id="94" uniqueName="94" name="stofgrupper.Description" queryTableFieldId="13" dataDxfId="8"/>
    <tableColumn id="95" uniqueName="95" name="stofgrupper.CommonName" queryTableFieldId="14" dataDxfId="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id="7" name="dataFix" displayName="dataFix" ref="B2:L10000" totalsRowShown="0">
  <autoFilter ref="B2:L10000"/>
  <tableColumns count="11">
    <tableColumn id="1" name="Referencer">
      <calculatedColumnFormula>HLOOKUP("Referencer",data!$A$1:$AT$8036,A3,FALSE)</calculatedColumnFormula>
    </tableColumn>
    <tableColumn id="11" name="Stedtekst" dataDxfId="22">
      <calculatedColumnFormula>HLOOKUP("Stedtekst",data!$A$1:$AT$8036,A3,FALSE)</calculatedColumnFormula>
    </tableColumn>
    <tableColumn id="2" name="Målested navn">
      <calculatedColumnFormula>HLOOKUP("Målested navn",data!$A$1:$AT$8036,A3,FALSE)</calculatedColumnFormula>
    </tableColumn>
    <tableColumn id="3" name="Prøvetagning">
      <calculatedColumnFormula>HLOOKUP("Prøvetagning",data!$A$1:$AT$8036,A3,FALSE)</calculatedColumnFormula>
    </tableColumn>
    <tableColumn id="4" name="Prøve">
      <calculatedColumnFormula>HLOOKUP("Prøve",data!$A$1:$AT$8036,A3,FALSE)</calculatedColumnFormula>
    </tableColumn>
    <tableColumn id="5" name="ScKode">
      <calculatedColumnFormula>HLOOKUP("ScKode",data!$A$1:$AT$8036,A3,FALSE)</calculatedColumnFormula>
    </tableColumn>
    <tableColumn id="6" name="Stofparameter">
      <calculatedColumnFormula>HLOOKUP("StofParameter",data!$A$1:$AT$8036,A3,FALSE)</calculatedColumnFormula>
    </tableColumn>
    <tableColumn id="7" name="Dato">
      <calculatedColumnFormula>HLOOKUP("Dato",data!$A$1:$AT$8036,A3,FALSE)</calculatedColumnFormula>
    </tableColumn>
    <tableColumn id="8" name="Resultat-attribut">
      <calculatedColumnFormula>HLOOKUP("Resultat-attribut",data!$A$1:$AT$8036,A3,FALSE)</calculatedColumnFormula>
    </tableColumn>
    <tableColumn id="9" name="Resultat">
      <calculatedColumnFormula>HLOOKUP("Resultat",data!$A$1:$AT$8036,A3,FALSE)</calculatedColumnFormula>
    </tableColumn>
    <tableColumn id="10" name="Enhed">
      <calculatedColumnFormula>HLOOKUP("Enhed",data!$A$1:$AT$8036,A3,FALSE)</calculatedColumnFormula>
    </tableColumn>
  </tableColumns>
  <tableStyleInfo name="TableStyleMedium8" showFirstColumn="0" showLastColumn="0" showRowStripes="1" showColumnStripes="0"/>
</table>
</file>

<file path=xl/tables/table6.xml><?xml version="1.0" encoding="utf-8"?>
<table xmlns="http://schemas.openxmlformats.org/spreadsheetml/2006/main" id="1" name="Tabel1" displayName="Tabel1" ref="A1:E3085" totalsRowShown="0">
  <autoFilter ref="A1:E3085"/>
  <sortState ref="A2:E3085">
    <sortCondition ref="A1:A3085"/>
  </sortState>
  <tableColumns count="5">
    <tableColumn id="1" name="ScCode"/>
    <tableColumn id="2" name="Parameter"/>
    <tableColumn id="3" name="GroupName"/>
    <tableColumn id="4" name="Description"/>
    <tableColumn id="5" name="commonnam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Tabel4" displayName="Tabel4" ref="A1:F3067" totalsRowShown="0">
  <autoFilter ref="A1:F3067"/>
  <tableColumns count="6">
    <tableColumn id="1" name="ScCode"/>
    <tableColumn id="2" name="Parameter"/>
    <tableColumn id="3" name="GroupName"/>
    <tableColumn id="4" name="Description"/>
    <tableColumn id="5" name="CommonName"/>
    <tableColumn id="6" name="Sequenc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3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K7"/>
  <sheetViews>
    <sheetView tabSelected="1" workbookViewId="0">
      <selection activeCell="A1970" sqref="A8:XFD1970"/>
    </sheetView>
  </sheetViews>
  <sheetFormatPr defaultRowHeight="12.9" x14ac:dyDescent="0.2"/>
  <cols>
    <col min="1" max="1" width="9.8984375" customWidth="1"/>
    <col min="2" max="2" width="10" bestFit="1" customWidth="1"/>
    <col min="3" max="3" width="39.59765625" bestFit="1" customWidth="1"/>
    <col min="4" max="4" width="74.8984375" bestFit="1" customWidth="1"/>
    <col min="5" max="5" width="9.59765625" customWidth="1"/>
    <col min="6" max="7" width="11.8984375" customWidth="1"/>
    <col min="8" max="8" width="10.796875" customWidth="1"/>
    <col min="11" max="11" width="12.796875" customWidth="1"/>
    <col min="12" max="12" width="13.69921875" customWidth="1"/>
    <col min="13" max="13" width="9.796875" customWidth="1"/>
    <col min="14" max="14" width="18.09765625" customWidth="1"/>
    <col min="15" max="15" width="16.8984375" customWidth="1"/>
    <col min="17" max="17" width="9.59765625" customWidth="1"/>
    <col min="18" max="18" width="21.19921875" customWidth="1"/>
    <col min="19" max="19" width="14.296875" customWidth="1"/>
    <col min="20" max="20" width="17.5" customWidth="1"/>
    <col min="21" max="22" width="20.296875" customWidth="1"/>
    <col min="23" max="23" width="13.296875" customWidth="1"/>
    <col min="25" max="25" width="10.8984375" customWidth="1"/>
    <col min="26" max="27" width="9.69921875" customWidth="1"/>
    <col min="29" max="29" width="34.3984375" bestFit="1" customWidth="1"/>
    <col min="30" max="30" width="14.5" customWidth="1"/>
    <col min="31" max="31" width="16.19921875" customWidth="1"/>
    <col min="32" max="32" width="15.296875" customWidth="1"/>
    <col min="33" max="33" width="15.8984375" bestFit="1" customWidth="1"/>
  </cols>
  <sheetData>
    <row r="1" spans="1:3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2347</v>
      </c>
      <c r="AA1" t="s">
        <v>25</v>
      </c>
      <c r="AB1" t="s">
        <v>26</v>
      </c>
      <c r="AC1" t="s">
        <v>27</v>
      </c>
      <c r="AD1" t="s">
        <v>28</v>
      </c>
      <c r="AE1" t="s">
        <v>2348</v>
      </c>
      <c r="AF1" t="s">
        <v>29</v>
      </c>
      <c r="AG1" t="s">
        <v>30</v>
      </c>
      <c r="AH1" t="s">
        <v>3203</v>
      </c>
      <c r="AI1" t="s">
        <v>3204</v>
      </c>
      <c r="AJ1" t="s">
        <v>2350</v>
      </c>
      <c r="AK1" t="s">
        <v>2351</v>
      </c>
    </row>
    <row r="2" spans="1:37" x14ac:dyDescent="0.2">
      <c r="L2" s="1"/>
    </row>
    <row r="3" spans="1:37" x14ac:dyDescent="0.2">
      <c r="L3" s="1"/>
    </row>
    <row r="4" spans="1:37" x14ac:dyDescent="0.2">
      <c r="L4" s="1"/>
    </row>
    <row r="5" spans="1:37" x14ac:dyDescent="0.2">
      <c r="L5" s="1"/>
    </row>
    <row r="6" spans="1:37" x14ac:dyDescent="0.2">
      <c r="L6" s="1"/>
    </row>
    <row r="7" spans="1:37" x14ac:dyDescent="0.2">
      <c r="L7" s="1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GHY60"/>
  <sheetViews>
    <sheetView workbookViewId="0">
      <selection sqref="A1:C7"/>
    </sheetView>
  </sheetViews>
  <sheetFormatPr defaultRowHeight="12.9" x14ac:dyDescent="0.2"/>
  <cols>
    <col min="1" max="1" width="12.796875" customWidth="1"/>
    <col min="2" max="2" width="11.5" customWidth="1"/>
    <col min="3" max="10" width="9.8984375" customWidth="1"/>
    <col min="11" max="18" width="11" customWidth="1"/>
    <col min="19" max="25" width="9.8984375" customWidth="1"/>
    <col min="26" max="115" width="11" customWidth="1"/>
    <col min="116" max="422" width="12.09765625" customWidth="1"/>
    <col min="423" max="425" width="9.8984375" customWidth="1"/>
    <col min="426" max="515" width="11" customWidth="1"/>
    <col min="516" max="737" width="12.09765625" customWidth="1"/>
    <col min="738" max="738" width="12.09765625" bestFit="1" customWidth="1"/>
    <col min="739" max="743" width="12.09765625" customWidth="1"/>
    <col min="744" max="744" width="12.09765625" bestFit="1" customWidth="1"/>
    <col min="745" max="782" width="12.09765625" customWidth="1"/>
    <col min="783" max="783" width="12.09765625" bestFit="1" customWidth="1"/>
    <col min="784" max="829" width="12.09765625" customWidth="1"/>
    <col min="830" max="830" width="12.09765625" bestFit="1" customWidth="1"/>
    <col min="831" max="838" width="12.09765625" customWidth="1"/>
    <col min="839" max="839" width="12.09765625" bestFit="1" customWidth="1"/>
    <col min="840" max="934" width="12.09765625" customWidth="1"/>
    <col min="935" max="936" width="12.09765625" bestFit="1" customWidth="1"/>
    <col min="937" max="943" width="12.09765625" customWidth="1"/>
    <col min="944" max="944" width="12.09765625" bestFit="1" customWidth="1"/>
    <col min="945" max="1142" width="12.09765625" customWidth="1"/>
    <col min="1143" max="1143" width="12.09765625" bestFit="1" customWidth="1"/>
    <col min="1144" max="1146" width="12.09765625" customWidth="1"/>
    <col min="1147" max="1147" width="12.09765625" bestFit="1" customWidth="1"/>
    <col min="1148" max="1165" width="12.09765625" customWidth="1"/>
    <col min="1166" max="1511" width="12.09765625" bestFit="1" customWidth="1"/>
    <col min="1512" max="4965" width="13.19921875" bestFit="1" customWidth="1"/>
  </cols>
  <sheetData>
    <row r="1" spans="1:4965" x14ac:dyDescent="0.2">
      <c r="A1" s="3" t="s">
        <v>1097</v>
      </c>
      <c r="B1" s="3" t="s">
        <v>1098</v>
      </c>
      <c r="C1" s="3" t="s">
        <v>1099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</row>
    <row r="2" spans="1:4965" x14ac:dyDescent="0.2">
      <c r="A2" s="3" t="s">
        <v>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</row>
    <row r="3" spans="1:4965" x14ac:dyDescent="0.2">
      <c r="A3" s="3" t="s">
        <v>17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</row>
    <row r="4" spans="1:4965" x14ac:dyDescent="0.2">
      <c r="A4" s="3" t="s">
        <v>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</row>
    <row r="5" spans="1:4965" x14ac:dyDescent="0.2">
      <c r="A5" s="3" t="s">
        <v>22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</row>
    <row r="6" spans="1:4965" x14ac:dyDescent="0.2">
      <c r="A6" s="3" t="s">
        <v>11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</row>
    <row r="7" spans="1:4965" x14ac:dyDescent="0.2">
      <c r="A7" s="3" t="s">
        <v>3206</v>
      </c>
      <c r="B7" s="3"/>
      <c r="C7" s="3" t="s">
        <v>3207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</row>
    <row r="8" spans="1:4965" x14ac:dyDescent="0.2"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</row>
    <row r="9" spans="1:4965" x14ac:dyDescent="0.2"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</row>
    <row r="10" spans="1:4965" x14ac:dyDescent="0.2"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</row>
    <row r="11" spans="1:4965" x14ac:dyDescent="0.2"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</row>
    <row r="12" spans="1:4965" x14ac:dyDescent="0.2"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</row>
    <row r="13" spans="1:4965" x14ac:dyDescent="0.2"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</row>
    <row r="14" spans="1:4965" x14ac:dyDescent="0.2"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</row>
    <row r="15" spans="1:4965" x14ac:dyDescent="0.2"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</row>
    <row r="16" spans="1:4965" x14ac:dyDescent="0.2"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</row>
    <row r="17" spans="423:4965" x14ac:dyDescent="0.2"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</row>
    <row r="18" spans="423:4965" x14ac:dyDescent="0.2"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</row>
    <row r="19" spans="423:4965" x14ac:dyDescent="0.2"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</row>
    <row r="20" spans="423:4965" x14ac:dyDescent="0.2"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</row>
    <row r="21" spans="423:4965" x14ac:dyDescent="0.2"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</row>
    <row r="22" spans="423:4965" x14ac:dyDescent="0.2"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</row>
    <row r="23" spans="423:4965" x14ac:dyDescent="0.2"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</row>
    <row r="24" spans="423:4965" x14ac:dyDescent="0.2"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</row>
    <row r="25" spans="423:4965" x14ac:dyDescent="0.2"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</row>
    <row r="26" spans="423:4965" x14ac:dyDescent="0.2"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</row>
    <row r="27" spans="423:4965" x14ac:dyDescent="0.2"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</row>
    <row r="28" spans="423:4965" x14ac:dyDescent="0.2"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</row>
    <row r="29" spans="423:4965" x14ac:dyDescent="0.2"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</row>
    <row r="30" spans="423:4965" x14ac:dyDescent="0.2"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</row>
    <row r="31" spans="423:4965" x14ac:dyDescent="0.2"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</row>
    <row r="32" spans="423:4965" x14ac:dyDescent="0.2"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</row>
    <row r="33" spans="423:4965" x14ac:dyDescent="0.2"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</row>
    <row r="34" spans="423:4965" x14ac:dyDescent="0.2"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</row>
    <row r="35" spans="423:4965" x14ac:dyDescent="0.2"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</row>
    <row r="36" spans="423:4965" x14ac:dyDescent="0.2"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</row>
    <row r="37" spans="423:4965" x14ac:dyDescent="0.2"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</row>
    <row r="38" spans="423:4965" x14ac:dyDescent="0.2"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</row>
    <row r="39" spans="423:4965" x14ac:dyDescent="0.2"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</row>
    <row r="40" spans="423:4965" x14ac:dyDescent="0.2"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</row>
    <row r="41" spans="423:4965" x14ac:dyDescent="0.2"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</row>
    <row r="42" spans="423:4965" x14ac:dyDescent="0.2"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</row>
    <row r="43" spans="423:4965" x14ac:dyDescent="0.2"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</row>
    <row r="44" spans="423:4965" x14ac:dyDescent="0.2"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</row>
    <row r="45" spans="423:4965" x14ac:dyDescent="0.2"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</row>
    <row r="46" spans="423:4965" x14ac:dyDescent="0.2"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</row>
    <row r="47" spans="423:4965" x14ac:dyDescent="0.2"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</row>
    <row r="48" spans="423:4965" x14ac:dyDescent="0.2"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</row>
    <row r="49" spans="423:4965" x14ac:dyDescent="0.2"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</row>
    <row r="50" spans="423:4965" x14ac:dyDescent="0.2"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</row>
    <row r="51" spans="423:4965" x14ac:dyDescent="0.2"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</row>
    <row r="52" spans="423:4965" x14ac:dyDescent="0.2"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</row>
    <row r="53" spans="423:4965" x14ac:dyDescent="0.2"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</row>
    <row r="54" spans="423:4965" x14ac:dyDescent="0.2"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</row>
    <row r="55" spans="423:4965" x14ac:dyDescent="0.2"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</row>
    <row r="56" spans="423:4965" x14ac:dyDescent="0.2"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</row>
    <row r="57" spans="423:4965" x14ac:dyDescent="0.2"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</row>
    <row r="58" spans="423:4965" x14ac:dyDescent="0.2"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</row>
    <row r="59" spans="423:4965" x14ac:dyDescent="0.2"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</row>
    <row r="60" spans="423:4965" x14ac:dyDescent="0.2"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S7"/>
  <sheetViews>
    <sheetView workbookViewId="0">
      <selection sqref="A1:D7"/>
    </sheetView>
  </sheetViews>
  <sheetFormatPr defaultRowHeight="12.9" x14ac:dyDescent="0.2"/>
  <cols>
    <col min="1" max="1" width="11.59765625" style="3" customWidth="1"/>
    <col min="2" max="2" width="11.5" style="3" customWidth="1"/>
    <col min="3" max="3" width="11.5" style="3" bestFit="1" customWidth="1"/>
    <col min="4" max="11" width="9.8984375" style="3" customWidth="1"/>
    <col min="12" max="19" width="11" style="3" customWidth="1"/>
    <col min="20" max="26" width="9.8984375" style="3" customWidth="1"/>
    <col min="27" max="116" width="11" style="3" customWidth="1"/>
    <col min="117" max="423" width="12.09765625" style="3" customWidth="1"/>
    <col min="424" max="426" width="9.8984375" style="3" bestFit="1" customWidth="1"/>
    <col min="427" max="516" width="11" style="3" bestFit="1" customWidth="1"/>
    <col min="517" max="711" width="12.09765625" style="3" bestFit="1" customWidth="1"/>
    <col min="712" max="16384" width="8.796875" style="3"/>
  </cols>
  <sheetData>
    <row r="1" spans="1:19" x14ac:dyDescent="0.2">
      <c r="A1" s="3" t="s">
        <v>1097</v>
      </c>
      <c r="B1" s="3" t="s">
        <v>1098</v>
      </c>
      <c r="C1" s="3" t="s">
        <v>2346</v>
      </c>
      <c r="D1" s="3" t="s">
        <v>1099</v>
      </c>
    </row>
    <row r="2" spans="1:19" x14ac:dyDescent="0.2">
      <c r="A2" s="3" t="s">
        <v>2</v>
      </c>
    </row>
    <row r="3" spans="1:19" x14ac:dyDescent="0.2">
      <c r="A3" s="3" t="s">
        <v>17</v>
      </c>
    </row>
    <row r="4" spans="1:19" s="1" customFormat="1" x14ac:dyDescent="0.2">
      <c r="A4" s="3" t="s">
        <v>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x14ac:dyDescent="0.2">
      <c r="A5" s="3" t="s">
        <v>21</v>
      </c>
    </row>
    <row r="6" spans="1:19" x14ac:dyDescent="0.2">
      <c r="A6" s="3" t="s">
        <v>22</v>
      </c>
    </row>
    <row r="7" spans="1:19" x14ac:dyDescent="0.2">
      <c r="A7" s="3" t="s">
        <v>3206</v>
      </c>
    </row>
  </sheetData>
  <pageMargins left="0.7" right="0.7" top="0.75" bottom="0.75" header="0.3" footer="0.3"/>
  <legacy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18398"/>
  <sheetViews>
    <sheetView workbookViewId="0">
      <selection sqref="A1:N7"/>
    </sheetView>
  </sheetViews>
  <sheetFormatPr defaultRowHeight="12.9" x14ac:dyDescent="0.2"/>
  <cols>
    <col min="1" max="1" width="11.69921875" bestFit="1" customWidth="1"/>
    <col min="2" max="2" width="10.796875" customWidth="1"/>
    <col min="3" max="3" width="14.59765625" customWidth="1"/>
    <col min="4" max="4" width="13.59765625" bestFit="1" customWidth="1"/>
    <col min="5" max="5" width="7.5" customWidth="1"/>
    <col min="6" max="6" width="8.796875" customWidth="1"/>
    <col min="7" max="7" width="14.8984375" customWidth="1"/>
    <col min="8" max="8" width="6.59765625" customWidth="1"/>
    <col min="9" max="9" width="16.59765625" customWidth="1"/>
    <col min="10" max="10" width="9.59765625" bestFit="1" customWidth="1"/>
    <col min="11" max="11" width="7.69921875" customWidth="1"/>
    <col min="12" max="12" width="13.69921875" customWidth="1"/>
    <col min="13" max="13" width="22.09765625" bestFit="1" customWidth="1"/>
    <col min="14" max="14" width="25.19921875" bestFit="1" customWidth="1"/>
    <col min="15" max="23" width="10.3984375" customWidth="1"/>
    <col min="24" max="24" width="11.5" bestFit="1" customWidth="1"/>
    <col min="25" max="39" width="11.5" customWidth="1"/>
    <col min="40" max="40" width="10.3984375" customWidth="1"/>
  </cols>
  <sheetData>
    <row r="1" spans="1:40" x14ac:dyDescent="0.2">
      <c r="A1" s="3" t="s">
        <v>3</v>
      </c>
      <c r="B1" s="3" t="s">
        <v>2</v>
      </c>
      <c r="C1" s="3" t="s">
        <v>17</v>
      </c>
      <c r="D1" s="3" t="s">
        <v>21</v>
      </c>
      <c r="E1" s="3" t="s">
        <v>22</v>
      </c>
      <c r="F1" s="3" t="s">
        <v>26</v>
      </c>
      <c r="G1" s="3" t="s">
        <v>27</v>
      </c>
      <c r="H1" s="3" t="s">
        <v>11</v>
      </c>
      <c r="I1" s="3" t="s">
        <v>28</v>
      </c>
      <c r="J1" s="3" t="s">
        <v>2348</v>
      </c>
      <c r="K1" s="3" t="s">
        <v>29</v>
      </c>
      <c r="L1" s="3" t="s">
        <v>3205</v>
      </c>
      <c r="M1" s="3" t="s">
        <v>2344</v>
      </c>
      <c r="N1" s="3" t="s">
        <v>2345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x14ac:dyDescent="0.2">
      <c r="A2" s="3"/>
      <c r="B2" s="3"/>
      <c r="C2" s="3"/>
      <c r="D2" s="3"/>
      <c r="E2" s="3"/>
      <c r="F2" s="3"/>
      <c r="G2" s="3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x14ac:dyDescent="0.2">
      <c r="A3" s="3"/>
      <c r="B3" s="3"/>
      <c r="C3" s="3"/>
      <c r="D3" s="3"/>
      <c r="E3" s="3"/>
      <c r="F3" s="3"/>
      <c r="G3" s="3"/>
      <c r="H3" s="4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x14ac:dyDescent="0.2">
      <c r="A4" s="3"/>
      <c r="B4" s="3"/>
      <c r="C4" s="3"/>
      <c r="D4" s="3"/>
      <c r="E4" s="3"/>
      <c r="F4" s="3"/>
      <c r="G4" s="3"/>
      <c r="H4" s="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x14ac:dyDescent="0.2">
      <c r="A5" s="3"/>
      <c r="B5" s="3"/>
      <c r="C5" s="3"/>
      <c r="D5" s="3"/>
      <c r="E5" s="3"/>
      <c r="F5" s="3"/>
      <c r="G5" s="3"/>
      <c r="H5" s="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x14ac:dyDescent="0.2">
      <c r="A6" s="3"/>
      <c r="B6" s="3"/>
      <c r="C6" s="3"/>
      <c r="D6" s="3"/>
      <c r="E6" s="3"/>
      <c r="F6" s="3"/>
      <c r="G6" s="3"/>
      <c r="H6" s="4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x14ac:dyDescent="0.2">
      <c r="A7" s="3"/>
      <c r="B7" s="3"/>
      <c r="C7" s="3"/>
      <c r="D7" s="3"/>
      <c r="E7" s="3"/>
      <c r="F7" s="3"/>
      <c r="G7" s="3"/>
      <c r="H7" s="4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x14ac:dyDescent="0.2"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</row>
    <row r="9" spans="1:40" x14ac:dyDescent="0.2"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</row>
    <row r="10" spans="1:40" x14ac:dyDescent="0.2"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x14ac:dyDescent="0.2"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x14ac:dyDescent="0.2"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x14ac:dyDescent="0.2"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x14ac:dyDescent="0.2"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x14ac:dyDescent="0.2"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x14ac:dyDescent="0.2"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5:40" x14ac:dyDescent="0.2"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5:40" x14ac:dyDescent="0.2"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5:40" x14ac:dyDescent="0.2"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5:40" x14ac:dyDescent="0.2"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5:40" x14ac:dyDescent="0.2"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5:40" x14ac:dyDescent="0.2"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5:40" x14ac:dyDescent="0.2"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5:40" x14ac:dyDescent="0.2"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5:40" x14ac:dyDescent="0.2"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5:40" x14ac:dyDescent="0.2"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5:40" x14ac:dyDescent="0.2"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5:40" x14ac:dyDescent="0.2"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5:40" x14ac:dyDescent="0.2"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5:40" x14ac:dyDescent="0.2"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5:40" x14ac:dyDescent="0.2"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5:40" x14ac:dyDescent="0.2"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5:40" x14ac:dyDescent="0.2"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5:40" x14ac:dyDescent="0.2"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5:40" x14ac:dyDescent="0.2"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5:40" x14ac:dyDescent="0.2"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5:40" x14ac:dyDescent="0.2">
      <c r="AN37" s="3"/>
    </row>
    <row r="38" spans="15:40" x14ac:dyDescent="0.2">
      <c r="AN38" s="3"/>
    </row>
    <row r="39" spans="15:40" x14ac:dyDescent="0.2">
      <c r="AN39" s="3"/>
    </row>
    <row r="40" spans="15:40" x14ac:dyDescent="0.2">
      <c r="AN40" s="3"/>
    </row>
    <row r="41" spans="15:40" x14ac:dyDescent="0.2">
      <c r="AN41" s="3"/>
    </row>
    <row r="42" spans="15:40" x14ac:dyDescent="0.2">
      <c r="AN42" s="3"/>
    </row>
    <row r="43" spans="15:40" x14ac:dyDescent="0.2">
      <c r="AN43" s="3"/>
    </row>
    <row r="44" spans="15:40" x14ac:dyDescent="0.2">
      <c r="AN44" s="3"/>
    </row>
    <row r="45" spans="15:40" x14ac:dyDescent="0.2">
      <c r="AN45" s="3"/>
    </row>
    <row r="46" spans="15:40" x14ac:dyDescent="0.2">
      <c r="AN46" s="3"/>
    </row>
    <row r="47" spans="15:40" x14ac:dyDescent="0.2">
      <c r="AN47" s="3"/>
    </row>
    <row r="48" spans="15:40" x14ac:dyDescent="0.2">
      <c r="AN48" s="3"/>
    </row>
    <row r="49" spans="40:40" x14ac:dyDescent="0.2">
      <c r="AN49" s="3"/>
    </row>
    <row r="50" spans="40:40" x14ac:dyDescent="0.2">
      <c r="AN50" s="3"/>
    </row>
    <row r="51" spans="40:40" x14ac:dyDescent="0.2">
      <c r="AN51" s="3"/>
    </row>
    <row r="52" spans="40:40" x14ac:dyDescent="0.2">
      <c r="AN52" s="3"/>
    </row>
    <row r="53" spans="40:40" x14ac:dyDescent="0.2">
      <c r="AN53" s="3"/>
    </row>
    <row r="54" spans="40:40" x14ac:dyDescent="0.2">
      <c r="AN54" s="3"/>
    </row>
    <row r="55" spans="40:40" x14ac:dyDescent="0.2">
      <c r="AN55" s="3"/>
    </row>
    <row r="56" spans="40:40" x14ac:dyDescent="0.2">
      <c r="AN56" s="3"/>
    </row>
    <row r="57" spans="40:40" x14ac:dyDescent="0.2">
      <c r="AN57" s="3"/>
    </row>
    <row r="58" spans="40:40" x14ac:dyDescent="0.2">
      <c r="AN58" s="3"/>
    </row>
    <row r="59" spans="40:40" x14ac:dyDescent="0.2">
      <c r="AN59" s="3"/>
    </row>
    <row r="60" spans="40:40" x14ac:dyDescent="0.2">
      <c r="AN60" s="3"/>
    </row>
    <row r="61" spans="40:40" x14ac:dyDescent="0.2">
      <c r="AN61" s="3"/>
    </row>
    <row r="62" spans="40:40" x14ac:dyDescent="0.2">
      <c r="AN62" s="3"/>
    </row>
    <row r="63" spans="40:40" x14ac:dyDescent="0.2">
      <c r="AN63" s="3"/>
    </row>
    <row r="64" spans="40:40" x14ac:dyDescent="0.2">
      <c r="AN64" s="3"/>
    </row>
    <row r="65" spans="40:40" x14ac:dyDescent="0.2">
      <c r="AN65" s="3"/>
    </row>
    <row r="66" spans="40:40" x14ac:dyDescent="0.2">
      <c r="AN66" s="3"/>
    </row>
    <row r="67" spans="40:40" x14ac:dyDescent="0.2">
      <c r="AN67" s="3"/>
    </row>
    <row r="68" spans="40:40" x14ac:dyDescent="0.2">
      <c r="AN68" s="3"/>
    </row>
    <row r="69" spans="40:40" x14ac:dyDescent="0.2">
      <c r="AN69" s="3"/>
    </row>
    <row r="70" spans="40:40" x14ac:dyDescent="0.2">
      <c r="AN70" s="3"/>
    </row>
    <row r="71" spans="40:40" x14ac:dyDescent="0.2">
      <c r="AN71" s="3"/>
    </row>
    <row r="72" spans="40:40" x14ac:dyDescent="0.2">
      <c r="AN72" s="3"/>
    </row>
    <row r="73" spans="40:40" x14ac:dyDescent="0.2">
      <c r="AN73" s="3"/>
    </row>
    <row r="74" spans="40:40" x14ac:dyDescent="0.2">
      <c r="AN74" s="3"/>
    </row>
    <row r="75" spans="40:40" x14ac:dyDescent="0.2">
      <c r="AN75" s="3"/>
    </row>
    <row r="76" spans="40:40" x14ac:dyDescent="0.2">
      <c r="AN76" s="3"/>
    </row>
    <row r="77" spans="40:40" x14ac:dyDescent="0.2">
      <c r="AN77" s="3"/>
    </row>
    <row r="78" spans="40:40" x14ac:dyDescent="0.2">
      <c r="AN78" s="3"/>
    </row>
    <row r="79" spans="40:40" x14ac:dyDescent="0.2">
      <c r="AN79" s="3"/>
    </row>
    <row r="80" spans="40:40" x14ac:dyDescent="0.2">
      <c r="AN80" s="3"/>
    </row>
    <row r="81" spans="40:40" x14ac:dyDescent="0.2">
      <c r="AN81" s="3"/>
    </row>
    <row r="82" spans="40:40" x14ac:dyDescent="0.2">
      <c r="AN82" s="3"/>
    </row>
    <row r="83" spans="40:40" x14ac:dyDescent="0.2">
      <c r="AN83" s="3"/>
    </row>
    <row r="84" spans="40:40" x14ac:dyDescent="0.2">
      <c r="AN84" s="3"/>
    </row>
    <row r="85" spans="40:40" x14ac:dyDescent="0.2">
      <c r="AN85" s="3"/>
    </row>
    <row r="86" spans="40:40" x14ac:dyDescent="0.2">
      <c r="AN86" s="3"/>
    </row>
    <row r="87" spans="40:40" x14ac:dyDescent="0.2">
      <c r="AN87" s="3"/>
    </row>
    <row r="88" spans="40:40" x14ac:dyDescent="0.2">
      <c r="AN88" s="3"/>
    </row>
    <row r="89" spans="40:40" x14ac:dyDescent="0.2">
      <c r="AN89" s="3"/>
    </row>
    <row r="90" spans="40:40" x14ac:dyDescent="0.2">
      <c r="AN90" s="3"/>
    </row>
    <row r="91" spans="40:40" x14ac:dyDescent="0.2">
      <c r="AN91" s="3"/>
    </row>
    <row r="92" spans="40:40" x14ac:dyDescent="0.2">
      <c r="AN92" s="3"/>
    </row>
    <row r="93" spans="40:40" x14ac:dyDescent="0.2">
      <c r="AN93" s="3"/>
    </row>
    <row r="94" spans="40:40" x14ac:dyDescent="0.2">
      <c r="AN94" s="3"/>
    </row>
    <row r="95" spans="40:40" x14ac:dyDescent="0.2">
      <c r="AN95" s="3"/>
    </row>
    <row r="96" spans="40:40" x14ac:dyDescent="0.2">
      <c r="AN96" s="3"/>
    </row>
    <row r="97" spans="40:40" x14ac:dyDescent="0.2">
      <c r="AN97" s="3"/>
    </row>
    <row r="98" spans="40:40" x14ac:dyDescent="0.2">
      <c r="AN98" s="3"/>
    </row>
    <row r="99" spans="40:40" x14ac:dyDescent="0.2">
      <c r="AN99" s="3"/>
    </row>
    <row r="100" spans="40:40" x14ac:dyDescent="0.2">
      <c r="AN100" s="3"/>
    </row>
    <row r="101" spans="40:40" x14ac:dyDescent="0.2">
      <c r="AN101" s="3"/>
    </row>
    <row r="102" spans="40:40" x14ac:dyDescent="0.2">
      <c r="AN102" s="3"/>
    </row>
    <row r="103" spans="40:40" x14ac:dyDescent="0.2">
      <c r="AN103" s="3"/>
    </row>
    <row r="104" spans="40:40" x14ac:dyDescent="0.2">
      <c r="AN104" s="3"/>
    </row>
    <row r="105" spans="40:40" x14ac:dyDescent="0.2">
      <c r="AN105" s="3"/>
    </row>
    <row r="106" spans="40:40" x14ac:dyDescent="0.2">
      <c r="AN106" s="3"/>
    </row>
    <row r="107" spans="40:40" x14ac:dyDescent="0.2">
      <c r="AN107" s="3"/>
    </row>
    <row r="108" spans="40:40" x14ac:dyDescent="0.2">
      <c r="AN108" s="3"/>
    </row>
    <row r="109" spans="40:40" x14ac:dyDescent="0.2">
      <c r="AN109" s="3"/>
    </row>
    <row r="110" spans="40:40" x14ac:dyDescent="0.2">
      <c r="AN110" s="3"/>
    </row>
    <row r="111" spans="40:40" x14ac:dyDescent="0.2">
      <c r="AN111" s="3"/>
    </row>
    <row r="112" spans="40:40" x14ac:dyDescent="0.2">
      <c r="AN112" s="3"/>
    </row>
    <row r="113" spans="40:40" x14ac:dyDescent="0.2">
      <c r="AN113" s="3"/>
    </row>
    <row r="114" spans="40:40" x14ac:dyDescent="0.2">
      <c r="AN114" s="3"/>
    </row>
    <row r="115" spans="40:40" x14ac:dyDescent="0.2">
      <c r="AN115" s="3"/>
    </row>
    <row r="116" spans="40:40" x14ac:dyDescent="0.2">
      <c r="AN116" s="3"/>
    </row>
    <row r="117" spans="40:40" x14ac:dyDescent="0.2">
      <c r="AN117" s="3"/>
    </row>
    <row r="118" spans="40:40" x14ac:dyDescent="0.2">
      <c r="AN118" s="3"/>
    </row>
    <row r="119" spans="40:40" x14ac:dyDescent="0.2">
      <c r="AN119" s="3"/>
    </row>
    <row r="120" spans="40:40" x14ac:dyDescent="0.2">
      <c r="AN120" s="3"/>
    </row>
    <row r="121" spans="40:40" x14ac:dyDescent="0.2">
      <c r="AN121" s="3"/>
    </row>
    <row r="122" spans="40:40" x14ac:dyDescent="0.2">
      <c r="AN122" s="3"/>
    </row>
    <row r="123" spans="40:40" x14ac:dyDescent="0.2">
      <c r="AN123" s="3"/>
    </row>
    <row r="124" spans="40:40" x14ac:dyDescent="0.2">
      <c r="AN124" s="3"/>
    </row>
    <row r="125" spans="40:40" x14ac:dyDescent="0.2">
      <c r="AN125" s="3"/>
    </row>
    <row r="126" spans="40:40" x14ac:dyDescent="0.2">
      <c r="AN126" s="3"/>
    </row>
    <row r="127" spans="40:40" x14ac:dyDescent="0.2">
      <c r="AN127" s="3"/>
    </row>
    <row r="128" spans="40:40" x14ac:dyDescent="0.2">
      <c r="AN128" s="3"/>
    </row>
    <row r="129" spans="40:40" x14ac:dyDescent="0.2">
      <c r="AN129" s="3"/>
    </row>
    <row r="130" spans="40:40" x14ac:dyDescent="0.2">
      <c r="AN130" s="3"/>
    </row>
    <row r="131" spans="40:40" x14ac:dyDescent="0.2">
      <c r="AN131" s="3"/>
    </row>
    <row r="132" spans="40:40" x14ac:dyDescent="0.2">
      <c r="AN132" s="3"/>
    </row>
    <row r="133" spans="40:40" x14ac:dyDescent="0.2">
      <c r="AN133" s="3"/>
    </row>
    <row r="134" spans="40:40" x14ac:dyDescent="0.2">
      <c r="AN134" s="3"/>
    </row>
    <row r="135" spans="40:40" x14ac:dyDescent="0.2">
      <c r="AN135" s="3"/>
    </row>
    <row r="136" spans="40:40" x14ac:dyDescent="0.2">
      <c r="AN136" s="3"/>
    </row>
    <row r="137" spans="40:40" x14ac:dyDescent="0.2">
      <c r="AN137" s="3"/>
    </row>
    <row r="138" spans="40:40" x14ac:dyDescent="0.2">
      <c r="AN138" s="3"/>
    </row>
    <row r="139" spans="40:40" x14ac:dyDescent="0.2">
      <c r="AN139" s="3"/>
    </row>
    <row r="140" spans="40:40" x14ac:dyDescent="0.2">
      <c r="AN140" s="3"/>
    </row>
    <row r="141" spans="40:40" x14ac:dyDescent="0.2">
      <c r="AN141" s="3"/>
    </row>
    <row r="142" spans="40:40" x14ac:dyDescent="0.2">
      <c r="AN142" s="3"/>
    </row>
    <row r="143" spans="40:40" x14ac:dyDescent="0.2">
      <c r="AN143" s="3"/>
    </row>
    <row r="144" spans="40:40" x14ac:dyDescent="0.2">
      <c r="AN144" s="3"/>
    </row>
    <row r="145" spans="40:40" x14ac:dyDescent="0.2">
      <c r="AN145" s="3"/>
    </row>
    <row r="146" spans="40:40" x14ac:dyDescent="0.2">
      <c r="AN146" s="3"/>
    </row>
    <row r="147" spans="40:40" x14ac:dyDescent="0.2">
      <c r="AN147" s="3"/>
    </row>
    <row r="148" spans="40:40" x14ac:dyDescent="0.2">
      <c r="AN148" s="3"/>
    </row>
    <row r="149" spans="40:40" x14ac:dyDescent="0.2">
      <c r="AN149" s="3"/>
    </row>
    <row r="150" spans="40:40" x14ac:dyDescent="0.2">
      <c r="AN150" s="3"/>
    </row>
    <row r="151" spans="40:40" x14ac:dyDescent="0.2">
      <c r="AN151" s="3"/>
    </row>
    <row r="152" spans="40:40" x14ac:dyDescent="0.2">
      <c r="AN152" s="3"/>
    </row>
    <row r="153" spans="40:40" x14ac:dyDescent="0.2">
      <c r="AN153" s="3"/>
    </row>
    <row r="154" spans="40:40" x14ac:dyDescent="0.2">
      <c r="AN154" s="3"/>
    </row>
    <row r="155" spans="40:40" x14ac:dyDescent="0.2">
      <c r="AN155" s="3"/>
    </row>
    <row r="156" spans="40:40" x14ac:dyDescent="0.2">
      <c r="AN156" s="3"/>
    </row>
    <row r="157" spans="40:40" x14ac:dyDescent="0.2">
      <c r="AN157" s="3"/>
    </row>
    <row r="158" spans="40:40" x14ac:dyDescent="0.2">
      <c r="AN158" s="3"/>
    </row>
    <row r="159" spans="40:40" x14ac:dyDescent="0.2">
      <c r="AN159" s="3"/>
    </row>
    <row r="160" spans="40:40" x14ac:dyDescent="0.2">
      <c r="AN160" s="3"/>
    </row>
    <row r="161" spans="40:40" x14ac:dyDescent="0.2">
      <c r="AN161" s="3"/>
    </row>
    <row r="162" spans="40:40" x14ac:dyDescent="0.2">
      <c r="AN162" s="3"/>
    </row>
    <row r="163" spans="40:40" x14ac:dyDescent="0.2">
      <c r="AN163" s="3"/>
    </row>
    <row r="164" spans="40:40" x14ac:dyDescent="0.2">
      <c r="AN164" s="3"/>
    </row>
    <row r="165" spans="40:40" x14ac:dyDescent="0.2">
      <c r="AN165" s="3"/>
    </row>
    <row r="166" spans="40:40" x14ac:dyDescent="0.2">
      <c r="AN166" s="3"/>
    </row>
    <row r="167" spans="40:40" x14ac:dyDescent="0.2">
      <c r="AN167" s="3"/>
    </row>
    <row r="168" spans="40:40" x14ac:dyDescent="0.2">
      <c r="AN168" s="3"/>
    </row>
    <row r="169" spans="40:40" x14ac:dyDescent="0.2">
      <c r="AN169" s="3"/>
    </row>
    <row r="170" spans="40:40" x14ac:dyDescent="0.2">
      <c r="AN170" s="3"/>
    </row>
    <row r="171" spans="40:40" x14ac:dyDescent="0.2">
      <c r="AN171" s="3"/>
    </row>
    <row r="172" spans="40:40" x14ac:dyDescent="0.2">
      <c r="AN172" s="3"/>
    </row>
    <row r="173" spans="40:40" x14ac:dyDescent="0.2">
      <c r="AN173" s="3"/>
    </row>
    <row r="174" spans="40:40" x14ac:dyDescent="0.2">
      <c r="AN174" s="3"/>
    </row>
    <row r="175" spans="40:40" x14ac:dyDescent="0.2">
      <c r="AN175" s="3"/>
    </row>
    <row r="176" spans="40:40" x14ac:dyDescent="0.2">
      <c r="AN176" s="3"/>
    </row>
    <row r="177" spans="40:40" x14ac:dyDescent="0.2">
      <c r="AN177" s="3"/>
    </row>
    <row r="178" spans="40:40" x14ac:dyDescent="0.2">
      <c r="AN178" s="3"/>
    </row>
    <row r="179" spans="40:40" x14ac:dyDescent="0.2">
      <c r="AN179" s="3"/>
    </row>
    <row r="180" spans="40:40" x14ac:dyDescent="0.2">
      <c r="AN180" s="3"/>
    </row>
    <row r="181" spans="40:40" x14ac:dyDescent="0.2">
      <c r="AN181" s="3"/>
    </row>
    <row r="182" spans="40:40" x14ac:dyDescent="0.2">
      <c r="AN182" s="3"/>
    </row>
    <row r="183" spans="40:40" x14ac:dyDescent="0.2">
      <c r="AN183" s="3"/>
    </row>
    <row r="184" spans="40:40" x14ac:dyDescent="0.2">
      <c r="AN184" s="3"/>
    </row>
    <row r="185" spans="40:40" x14ac:dyDescent="0.2">
      <c r="AN185" s="3"/>
    </row>
    <row r="186" spans="40:40" x14ac:dyDescent="0.2">
      <c r="AN186" s="3"/>
    </row>
    <row r="187" spans="40:40" x14ac:dyDescent="0.2">
      <c r="AN187" s="3"/>
    </row>
    <row r="188" spans="40:40" x14ac:dyDescent="0.2">
      <c r="AN188" s="3"/>
    </row>
    <row r="189" spans="40:40" x14ac:dyDescent="0.2">
      <c r="AN189" s="3"/>
    </row>
    <row r="190" spans="40:40" x14ac:dyDescent="0.2">
      <c r="AN190" s="3"/>
    </row>
    <row r="191" spans="40:40" x14ac:dyDescent="0.2">
      <c r="AN191" s="3"/>
    </row>
    <row r="192" spans="40:40" x14ac:dyDescent="0.2">
      <c r="AN192" s="3"/>
    </row>
    <row r="193" spans="40:40" x14ac:dyDescent="0.2">
      <c r="AN193" s="3"/>
    </row>
    <row r="194" spans="40:40" x14ac:dyDescent="0.2">
      <c r="AN194" s="3"/>
    </row>
    <row r="195" spans="40:40" x14ac:dyDescent="0.2">
      <c r="AN195" s="3"/>
    </row>
    <row r="196" spans="40:40" x14ac:dyDescent="0.2">
      <c r="AN196" s="3"/>
    </row>
    <row r="197" spans="40:40" x14ac:dyDescent="0.2">
      <c r="AN197" s="3"/>
    </row>
    <row r="198" spans="40:40" x14ac:dyDescent="0.2">
      <c r="AN198" s="3"/>
    </row>
    <row r="199" spans="40:40" x14ac:dyDescent="0.2">
      <c r="AN199" s="3"/>
    </row>
    <row r="200" spans="40:40" x14ac:dyDescent="0.2">
      <c r="AN200" s="3"/>
    </row>
    <row r="201" spans="40:40" x14ac:dyDescent="0.2">
      <c r="AN201" s="3"/>
    </row>
    <row r="202" spans="40:40" x14ac:dyDescent="0.2">
      <c r="AN202" s="3"/>
    </row>
    <row r="203" spans="40:40" x14ac:dyDescent="0.2">
      <c r="AN203" s="3"/>
    </row>
    <row r="204" spans="40:40" x14ac:dyDescent="0.2">
      <c r="AN204" s="3"/>
    </row>
    <row r="205" spans="40:40" x14ac:dyDescent="0.2">
      <c r="AN205" s="3"/>
    </row>
    <row r="206" spans="40:40" x14ac:dyDescent="0.2">
      <c r="AN206" s="3"/>
    </row>
    <row r="207" spans="40:40" x14ac:dyDescent="0.2">
      <c r="AN207" s="3"/>
    </row>
    <row r="208" spans="40:40" x14ac:dyDescent="0.2">
      <c r="AN208" s="3"/>
    </row>
    <row r="209" spans="40:40" x14ac:dyDescent="0.2">
      <c r="AN209" s="3"/>
    </row>
    <row r="210" spans="40:40" x14ac:dyDescent="0.2">
      <c r="AN210" s="3"/>
    </row>
    <row r="211" spans="40:40" x14ac:dyDescent="0.2">
      <c r="AN211" s="3"/>
    </row>
    <row r="212" spans="40:40" x14ac:dyDescent="0.2">
      <c r="AN212" s="3"/>
    </row>
    <row r="213" spans="40:40" x14ac:dyDescent="0.2">
      <c r="AN213" s="3"/>
    </row>
    <row r="214" spans="40:40" x14ac:dyDescent="0.2">
      <c r="AN214" s="3"/>
    </row>
    <row r="215" spans="40:40" x14ac:dyDescent="0.2">
      <c r="AN215" s="3"/>
    </row>
    <row r="216" spans="40:40" x14ac:dyDescent="0.2">
      <c r="AN216" s="3"/>
    </row>
    <row r="217" spans="40:40" x14ac:dyDescent="0.2">
      <c r="AN217" s="3"/>
    </row>
    <row r="218" spans="40:40" x14ac:dyDescent="0.2">
      <c r="AN218" s="3"/>
    </row>
    <row r="219" spans="40:40" x14ac:dyDescent="0.2">
      <c r="AN219" s="3"/>
    </row>
    <row r="220" spans="40:40" x14ac:dyDescent="0.2">
      <c r="AN220" s="3"/>
    </row>
    <row r="221" spans="40:40" x14ac:dyDescent="0.2">
      <c r="AN221" s="3"/>
    </row>
    <row r="222" spans="40:40" x14ac:dyDescent="0.2">
      <c r="AN222" s="3"/>
    </row>
    <row r="223" spans="40:40" x14ac:dyDescent="0.2">
      <c r="AN223" s="3"/>
    </row>
    <row r="224" spans="40:40" x14ac:dyDescent="0.2">
      <c r="AN224" s="3"/>
    </row>
    <row r="225" spans="40:40" x14ac:dyDescent="0.2">
      <c r="AN225" s="3"/>
    </row>
    <row r="226" spans="40:40" x14ac:dyDescent="0.2">
      <c r="AN226" s="3"/>
    </row>
    <row r="227" spans="40:40" x14ac:dyDescent="0.2">
      <c r="AN227" s="3"/>
    </row>
    <row r="228" spans="40:40" x14ac:dyDescent="0.2">
      <c r="AN228" s="3"/>
    </row>
    <row r="229" spans="40:40" x14ac:dyDescent="0.2">
      <c r="AN229" s="3"/>
    </row>
    <row r="230" spans="40:40" x14ac:dyDescent="0.2">
      <c r="AN230" s="3"/>
    </row>
    <row r="231" spans="40:40" x14ac:dyDescent="0.2">
      <c r="AN231" s="3"/>
    </row>
    <row r="232" spans="40:40" x14ac:dyDescent="0.2">
      <c r="AN232" s="3"/>
    </row>
    <row r="233" spans="40:40" x14ac:dyDescent="0.2">
      <c r="AN233" s="3"/>
    </row>
    <row r="234" spans="40:40" x14ac:dyDescent="0.2">
      <c r="AN234" s="3"/>
    </row>
    <row r="235" spans="40:40" x14ac:dyDescent="0.2">
      <c r="AN235" s="3"/>
    </row>
    <row r="236" spans="40:40" x14ac:dyDescent="0.2">
      <c r="AN236" s="3"/>
    </row>
    <row r="237" spans="40:40" x14ac:dyDescent="0.2">
      <c r="AN237" s="3"/>
    </row>
    <row r="238" spans="40:40" x14ac:dyDescent="0.2">
      <c r="AN238" s="3"/>
    </row>
    <row r="239" spans="40:40" x14ac:dyDescent="0.2">
      <c r="AN239" s="3"/>
    </row>
    <row r="240" spans="40:40" x14ac:dyDescent="0.2">
      <c r="AN240" s="3"/>
    </row>
    <row r="241" spans="40:40" x14ac:dyDescent="0.2">
      <c r="AN241" s="3"/>
    </row>
    <row r="242" spans="40:40" x14ac:dyDescent="0.2">
      <c r="AN242" s="3"/>
    </row>
    <row r="243" spans="40:40" x14ac:dyDescent="0.2">
      <c r="AN243" s="3"/>
    </row>
    <row r="244" spans="40:40" x14ac:dyDescent="0.2">
      <c r="AN244" s="3"/>
    </row>
    <row r="245" spans="40:40" x14ac:dyDescent="0.2">
      <c r="AN245" s="3"/>
    </row>
    <row r="246" spans="40:40" x14ac:dyDescent="0.2">
      <c r="AN246" s="3"/>
    </row>
    <row r="247" spans="40:40" x14ac:dyDescent="0.2">
      <c r="AN247" s="3"/>
    </row>
    <row r="248" spans="40:40" x14ac:dyDescent="0.2">
      <c r="AN248" s="3"/>
    </row>
    <row r="249" spans="40:40" x14ac:dyDescent="0.2">
      <c r="AN249" s="3"/>
    </row>
    <row r="250" spans="40:40" x14ac:dyDescent="0.2">
      <c r="AN250" s="3"/>
    </row>
    <row r="251" spans="40:40" x14ac:dyDescent="0.2">
      <c r="AN251" s="3"/>
    </row>
    <row r="252" spans="40:40" x14ac:dyDescent="0.2">
      <c r="AN252" s="3"/>
    </row>
    <row r="253" spans="40:40" x14ac:dyDescent="0.2">
      <c r="AN253" s="3"/>
    </row>
    <row r="254" spans="40:40" x14ac:dyDescent="0.2">
      <c r="AN254" s="3"/>
    </row>
    <row r="255" spans="40:40" x14ac:dyDescent="0.2">
      <c r="AN255" s="3"/>
    </row>
    <row r="256" spans="40:40" x14ac:dyDescent="0.2">
      <c r="AN256" s="3"/>
    </row>
    <row r="257" spans="40:40" x14ac:dyDescent="0.2">
      <c r="AN257" s="3"/>
    </row>
    <row r="258" spans="40:40" x14ac:dyDescent="0.2">
      <c r="AN258" s="3"/>
    </row>
    <row r="259" spans="40:40" x14ac:dyDescent="0.2">
      <c r="AN259" s="3"/>
    </row>
    <row r="260" spans="40:40" x14ac:dyDescent="0.2">
      <c r="AN260" s="3"/>
    </row>
    <row r="261" spans="40:40" x14ac:dyDescent="0.2">
      <c r="AN261" s="3"/>
    </row>
    <row r="262" spans="40:40" x14ac:dyDescent="0.2">
      <c r="AN262" s="3"/>
    </row>
    <row r="263" spans="40:40" x14ac:dyDescent="0.2">
      <c r="AN263" s="3"/>
    </row>
    <row r="264" spans="40:40" x14ac:dyDescent="0.2">
      <c r="AN264" s="3"/>
    </row>
    <row r="265" spans="40:40" x14ac:dyDescent="0.2">
      <c r="AN265" s="3"/>
    </row>
    <row r="266" spans="40:40" x14ac:dyDescent="0.2">
      <c r="AN266" s="3"/>
    </row>
    <row r="267" spans="40:40" x14ac:dyDescent="0.2">
      <c r="AN267" s="3"/>
    </row>
    <row r="268" spans="40:40" x14ac:dyDescent="0.2">
      <c r="AN268" s="3"/>
    </row>
    <row r="269" spans="40:40" x14ac:dyDescent="0.2">
      <c r="AN269" s="3"/>
    </row>
    <row r="270" spans="40:40" x14ac:dyDescent="0.2">
      <c r="AN270" s="3"/>
    </row>
    <row r="271" spans="40:40" x14ac:dyDescent="0.2">
      <c r="AN271" s="3"/>
    </row>
    <row r="272" spans="40:40" x14ac:dyDescent="0.2">
      <c r="AN272" s="3"/>
    </row>
    <row r="273" spans="40:40" x14ac:dyDescent="0.2">
      <c r="AN273" s="3"/>
    </row>
    <row r="274" spans="40:40" x14ac:dyDescent="0.2">
      <c r="AN274" s="3"/>
    </row>
    <row r="275" spans="40:40" x14ac:dyDescent="0.2">
      <c r="AN275" s="3"/>
    </row>
    <row r="276" spans="40:40" x14ac:dyDescent="0.2">
      <c r="AN276" s="3"/>
    </row>
    <row r="277" spans="40:40" x14ac:dyDescent="0.2">
      <c r="AN277" s="3"/>
    </row>
    <row r="278" spans="40:40" x14ac:dyDescent="0.2">
      <c r="AN278" s="3"/>
    </row>
    <row r="279" spans="40:40" x14ac:dyDescent="0.2">
      <c r="AN279" s="3"/>
    </row>
    <row r="280" spans="40:40" x14ac:dyDescent="0.2">
      <c r="AN280" s="3"/>
    </row>
    <row r="281" spans="40:40" x14ac:dyDescent="0.2">
      <c r="AN281" s="3"/>
    </row>
    <row r="282" spans="40:40" x14ac:dyDescent="0.2">
      <c r="AN282" s="3"/>
    </row>
    <row r="283" spans="40:40" x14ac:dyDescent="0.2">
      <c r="AN283" s="3"/>
    </row>
    <row r="284" spans="40:40" x14ac:dyDescent="0.2">
      <c r="AN284" s="3"/>
    </row>
    <row r="285" spans="40:40" x14ac:dyDescent="0.2">
      <c r="AN285" s="3"/>
    </row>
    <row r="286" spans="40:40" x14ac:dyDescent="0.2">
      <c r="AN286" s="3"/>
    </row>
    <row r="287" spans="40:40" x14ac:dyDescent="0.2">
      <c r="AN287" s="3"/>
    </row>
    <row r="288" spans="40:40" x14ac:dyDescent="0.2">
      <c r="AN288" s="3"/>
    </row>
    <row r="289" spans="40:40" x14ac:dyDescent="0.2">
      <c r="AN289" s="3"/>
    </row>
    <row r="290" spans="40:40" x14ac:dyDescent="0.2">
      <c r="AN290" s="3"/>
    </row>
    <row r="291" spans="40:40" x14ac:dyDescent="0.2">
      <c r="AN291" s="3"/>
    </row>
    <row r="292" spans="40:40" x14ac:dyDescent="0.2">
      <c r="AN292" s="3"/>
    </row>
    <row r="293" spans="40:40" x14ac:dyDescent="0.2">
      <c r="AN293" s="3"/>
    </row>
    <row r="294" spans="40:40" x14ac:dyDescent="0.2">
      <c r="AN294" s="3"/>
    </row>
    <row r="295" spans="40:40" x14ac:dyDescent="0.2">
      <c r="AN295" s="3"/>
    </row>
    <row r="296" spans="40:40" x14ac:dyDescent="0.2">
      <c r="AN296" s="3"/>
    </row>
    <row r="297" spans="40:40" x14ac:dyDescent="0.2">
      <c r="AN297" s="3"/>
    </row>
    <row r="298" spans="40:40" x14ac:dyDescent="0.2">
      <c r="AN298" s="3"/>
    </row>
    <row r="299" spans="40:40" x14ac:dyDescent="0.2">
      <c r="AN299" s="3"/>
    </row>
    <row r="300" spans="40:40" x14ac:dyDescent="0.2">
      <c r="AN300" s="3"/>
    </row>
    <row r="301" spans="40:40" x14ac:dyDescent="0.2">
      <c r="AN301" s="3"/>
    </row>
    <row r="302" spans="40:40" x14ac:dyDescent="0.2">
      <c r="AN302" s="3"/>
    </row>
    <row r="303" spans="40:40" x14ac:dyDescent="0.2">
      <c r="AN303" s="3"/>
    </row>
    <row r="304" spans="40:40" x14ac:dyDescent="0.2">
      <c r="AN304" s="3"/>
    </row>
    <row r="305" spans="40:40" x14ac:dyDescent="0.2">
      <c r="AN305" s="3"/>
    </row>
    <row r="306" spans="40:40" x14ac:dyDescent="0.2">
      <c r="AN306" s="3"/>
    </row>
    <row r="307" spans="40:40" x14ac:dyDescent="0.2">
      <c r="AN307" s="3"/>
    </row>
    <row r="308" spans="40:40" x14ac:dyDescent="0.2">
      <c r="AN308" s="3"/>
    </row>
    <row r="309" spans="40:40" x14ac:dyDescent="0.2">
      <c r="AN309" s="3"/>
    </row>
    <row r="310" spans="40:40" x14ac:dyDescent="0.2">
      <c r="AN310" s="3"/>
    </row>
    <row r="311" spans="40:40" x14ac:dyDescent="0.2">
      <c r="AN311" s="3"/>
    </row>
    <row r="312" spans="40:40" x14ac:dyDescent="0.2">
      <c r="AN312" s="3"/>
    </row>
    <row r="313" spans="40:40" x14ac:dyDescent="0.2">
      <c r="AN313" s="3"/>
    </row>
    <row r="314" spans="40:40" x14ac:dyDescent="0.2">
      <c r="AN314" s="3"/>
    </row>
    <row r="315" spans="40:40" x14ac:dyDescent="0.2">
      <c r="AN315" s="3"/>
    </row>
    <row r="316" spans="40:40" x14ac:dyDescent="0.2">
      <c r="AN316" s="3"/>
    </row>
    <row r="317" spans="40:40" x14ac:dyDescent="0.2">
      <c r="AN317" s="3"/>
    </row>
    <row r="318" spans="40:40" x14ac:dyDescent="0.2">
      <c r="AN318" s="3"/>
    </row>
    <row r="319" spans="40:40" x14ac:dyDescent="0.2">
      <c r="AN319" s="3"/>
    </row>
    <row r="320" spans="40:40" x14ac:dyDescent="0.2">
      <c r="AN320" s="3"/>
    </row>
    <row r="321" spans="40:40" x14ac:dyDescent="0.2">
      <c r="AN321" s="3"/>
    </row>
    <row r="322" spans="40:40" x14ac:dyDescent="0.2">
      <c r="AN322" s="3"/>
    </row>
    <row r="323" spans="40:40" x14ac:dyDescent="0.2">
      <c r="AN323" s="3"/>
    </row>
    <row r="324" spans="40:40" x14ac:dyDescent="0.2">
      <c r="AN324" s="3"/>
    </row>
    <row r="325" spans="40:40" x14ac:dyDescent="0.2">
      <c r="AN325" s="3"/>
    </row>
    <row r="326" spans="40:40" x14ac:dyDescent="0.2">
      <c r="AN326" s="3"/>
    </row>
    <row r="327" spans="40:40" x14ac:dyDescent="0.2">
      <c r="AN327" s="3"/>
    </row>
    <row r="328" spans="40:40" x14ac:dyDescent="0.2">
      <c r="AN328" s="3"/>
    </row>
    <row r="329" spans="40:40" x14ac:dyDescent="0.2">
      <c r="AN329" s="3"/>
    </row>
    <row r="330" spans="40:40" x14ac:dyDescent="0.2">
      <c r="AN330" s="3"/>
    </row>
    <row r="331" spans="40:40" x14ac:dyDescent="0.2">
      <c r="AN331" s="3"/>
    </row>
    <row r="332" spans="40:40" x14ac:dyDescent="0.2">
      <c r="AN332" s="3"/>
    </row>
    <row r="333" spans="40:40" x14ac:dyDescent="0.2">
      <c r="AN333" s="3"/>
    </row>
    <row r="334" spans="40:40" x14ac:dyDescent="0.2">
      <c r="AN334" s="3"/>
    </row>
    <row r="335" spans="40:40" x14ac:dyDescent="0.2">
      <c r="AN335" s="3"/>
    </row>
    <row r="336" spans="40:40" x14ac:dyDescent="0.2">
      <c r="AN336" s="3"/>
    </row>
    <row r="337" spans="40:40" x14ac:dyDescent="0.2">
      <c r="AN337" s="3"/>
    </row>
    <row r="338" spans="40:40" x14ac:dyDescent="0.2">
      <c r="AN338" s="3"/>
    </row>
    <row r="339" spans="40:40" x14ac:dyDescent="0.2">
      <c r="AN339" s="3"/>
    </row>
    <row r="340" spans="40:40" x14ac:dyDescent="0.2">
      <c r="AN340" s="3"/>
    </row>
    <row r="341" spans="40:40" x14ac:dyDescent="0.2">
      <c r="AN341" s="3"/>
    </row>
    <row r="342" spans="40:40" x14ac:dyDescent="0.2">
      <c r="AN342" s="3"/>
    </row>
    <row r="343" spans="40:40" x14ac:dyDescent="0.2">
      <c r="AN343" s="3"/>
    </row>
    <row r="344" spans="40:40" x14ac:dyDescent="0.2">
      <c r="AN344" s="3"/>
    </row>
    <row r="345" spans="40:40" x14ac:dyDescent="0.2">
      <c r="AN345" s="3"/>
    </row>
    <row r="346" spans="40:40" x14ac:dyDescent="0.2">
      <c r="AN346" s="3"/>
    </row>
    <row r="347" spans="40:40" x14ac:dyDescent="0.2">
      <c r="AN347" s="3"/>
    </row>
    <row r="348" spans="40:40" x14ac:dyDescent="0.2">
      <c r="AN348" s="3"/>
    </row>
    <row r="349" spans="40:40" x14ac:dyDescent="0.2">
      <c r="AN349" s="3"/>
    </row>
    <row r="350" spans="40:40" x14ac:dyDescent="0.2">
      <c r="AN350" s="3"/>
    </row>
    <row r="351" spans="40:40" x14ac:dyDescent="0.2">
      <c r="AN351" s="3"/>
    </row>
    <row r="352" spans="40:40" x14ac:dyDescent="0.2">
      <c r="AN352" s="3"/>
    </row>
    <row r="353" spans="40:40" x14ac:dyDescent="0.2">
      <c r="AN353" s="3"/>
    </row>
    <row r="354" spans="40:40" x14ac:dyDescent="0.2">
      <c r="AN354" s="3"/>
    </row>
    <row r="355" spans="40:40" x14ac:dyDescent="0.2">
      <c r="AN355" s="3"/>
    </row>
    <row r="356" spans="40:40" x14ac:dyDescent="0.2">
      <c r="AN356" s="3"/>
    </row>
    <row r="357" spans="40:40" x14ac:dyDescent="0.2">
      <c r="AN357" s="3"/>
    </row>
    <row r="358" spans="40:40" x14ac:dyDescent="0.2">
      <c r="AN358" s="3"/>
    </row>
    <row r="359" spans="40:40" x14ac:dyDescent="0.2">
      <c r="AN359" s="3"/>
    </row>
    <row r="360" spans="40:40" x14ac:dyDescent="0.2">
      <c r="AN360" s="3"/>
    </row>
    <row r="361" spans="40:40" x14ac:dyDescent="0.2">
      <c r="AN361" s="3"/>
    </row>
    <row r="362" spans="40:40" x14ac:dyDescent="0.2">
      <c r="AN362" s="3"/>
    </row>
    <row r="363" spans="40:40" x14ac:dyDescent="0.2">
      <c r="AN363" s="3"/>
    </row>
    <row r="364" spans="40:40" x14ac:dyDescent="0.2">
      <c r="AN364" s="3"/>
    </row>
    <row r="365" spans="40:40" x14ac:dyDescent="0.2">
      <c r="AN365" s="3"/>
    </row>
    <row r="366" spans="40:40" x14ac:dyDescent="0.2">
      <c r="AN366" s="3"/>
    </row>
    <row r="367" spans="40:40" x14ac:dyDescent="0.2">
      <c r="AN367" s="3"/>
    </row>
    <row r="368" spans="40:40" x14ac:dyDescent="0.2">
      <c r="AN368" s="3"/>
    </row>
    <row r="369" spans="40:40" x14ac:dyDescent="0.2">
      <c r="AN369" s="3"/>
    </row>
    <row r="370" spans="40:40" x14ac:dyDescent="0.2">
      <c r="AN370" s="3"/>
    </row>
    <row r="371" spans="40:40" x14ac:dyDescent="0.2">
      <c r="AN371" s="3"/>
    </row>
    <row r="372" spans="40:40" x14ac:dyDescent="0.2">
      <c r="AN372" s="3"/>
    </row>
    <row r="373" spans="40:40" x14ac:dyDescent="0.2">
      <c r="AN373" s="3"/>
    </row>
    <row r="374" spans="40:40" x14ac:dyDescent="0.2">
      <c r="AN374" s="3"/>
    </row>
    <row r="375" spans="40:40" x14ac:dyDescent="0.2">
      <c r="AN375" s="3"/>
    </row>
    <row r="376" spans="40:40" x14ac:dyDescent="0.2">
      <c r="AN376" s="3"/>
    </row>
    <row r="377" spans="40:40" x14ac:dyDescent="0.2">
      <c r="AN377" s="3"/>
    </row>
    <row r="378" spans="40:40" x14ac:dyDescent="0.2">
      <c r="AN378" s="3"/>
    </row>
    <row r="379" spans="40:40" x14ac:dyDescent="0.2">
      <c r="AN379" s="3"/>
    </row>
    <row r="380" spans="40:40" x14ac:dyDescent="0.2">
      <c r="AN380" s="3"/>
    </row>
    <row r="381" spans="40:40" x14ac:dyDescent="0.2">
      <c r="AN381" s="3"/>
    </row>
    <row r="382" spans="40:40" x14ac:dyDescent="0.2">
      <c r="AN382" s="3"/>
    </row>
    <row r="383" spans="40:40" x14ac:dyDescent="0.2">
      <c r="AN383" s="3"/>
    </row>
    <row r="384" spans="40:40" x14ac:dyDescent="0.2">
      <c r="AN384" s="3"/>
    </row>
    <row r="385" spans="40:40" x14ac:dyDescent="0.2">
      <c r="AN385" s="3"/>
    </row>
    <row r="386" spans="40:40" x14ac:dyDescent="0.2">
      <c r="AN386" s="3"/>
    </row>
    <row r="387" spans="40:40" x14ac:dyDescent="0.2">
      <c r="AN387" s="3"/>
    </row>
    <row r="388" spans="40:40" x14ac:dyDescent="0.2">
      <c r="AN388" s="3"/>
    </row>
    <row r="389" spans="40:40" x14ac:dyDescent="0.2">
      <c r="AN389" s="3"/>
    </row>
    <row r="390" spans="40:40" x14ac:dyDescent="0.2">
      <c r="AN390" s="3"/>
    </row>
    <row r="391" spans="40:40" x14ac:dyDescent="0.2">
      <c r="AN391" s="3"/>
    </row>
    <row r="392" spans="40:40" x14ac:dyDescent="0.2">
      <c r="AN392" s="3"/>
    </row>
    <row r="393" spans="40:40" x14ac:dyDescent="0.2">
      <c r="AN393" s="3"/>
    </row>
    <row r="394" spans="40:40" x14ac:dyDescent="0.2">
      <c r="AN394" s="3"/>
    </row>
    <row r="395" spans="40:40" x14ac:dyDescent="0.2">
      <c r="AN395" s="3"/>
    </row>
    <row r="396" spans="40:40" x14ac:dyDescent="0.2">
      <c r="AN396" s="3"/>
    </row>
    <row r="397" spans="40:40" x14ac:dyDescent="0.2">
      <c r="AN397" s="3"/>
    </row>
    <row r="398" spans="40:40" x14ac:dyDescent="0.2">
      <c r="AN398" s="3"/>
    </row>
    <row r="399" spans="40:40" x14ac:dyDescent="0.2">
      <c r="AN399" s="3"/>
    </row>
    <row r="400" spans="40:40" x14ac:dyDescent="0.2">
      <c r="AN400" s="3"/>
    </row>
    <row r="401" spans="40:40" x14ac:dyDescent="0.2">
      <c r="AN401" s="3"/>
    </row>
    <row r="402" spans="40:40" x14ac:dyDescent="0.2">
      <c r="AN402" s="3"/>
    </row>
    <row r="403" spans="40:40" x14ac:dyDescent="0.2">
      <c r="AN403" s="3"/>
    </row>
    <row r="404" spans="40:40" x14ac:dyDescent="0.2">
      <c r="AN404" s="3"/>
    </row>
    <row r="405" spans="40:40" x14ac:dyDescent="0.2">
      <c r="AN405" s="3"/>
    </row>
    <row r="406" spans="40:40" x14ac:dyDescent="0.2">
      <c r="AN406" s="3"/>
    </row>
    <row r="407" spans="40:40" x14ac:dyDescent="0.2">
      <c r="AN407" s="3"/>
    </row>
    <row r="408" spans="40:40" x14ac:dyDescent="0.2">
      <c r="AN408" s="3"/>
    </row>
    <row r="409" spans="40:40" x14ac:dyDescent="0.2">
      <c r="AN409" s="3"/>
    </row>
    <row r="410" spans="40:40" x14ac:dyDescent="0.2">
      <c r="AN410" s="3"/>
    </row>
    <row r="411" spans="40:40" x14ac:dyDescent="0.2">
      <c r="AN411" s="3"/>
    </row>
    <row r="412" spans="40:40" x14ac:dyDescent="0.2">
      <c r="AN412" s="3"/>
    </row>
    <row r="413" spans="40:40" x14ac:dyDescent="0.2">
      <c r="AN413" s="3"/>
    </row>
    <row r="414" spans="40:40" x14ac:dyDescent="0.2">
      <c r="AN414" s="3"/>
    </row>
    <row r="415" spans="40:40" x14ac:dyDescent="0.2">
      <c r="AN415" s="3"/>
    </row>
    <row r="416" spans="40:40" x14ac:dyDescent="0.2">
      <c r="AN416" s="3"/>
    </row>
    <row r="417" spans="40:40" x14ac:dyDescent="0.2">
      <c r="AN417" s="3"/>
    </row>
    <row r="418" spans="40:40" x14ac:dyDescent="0.2">
      <c r="AN418" s="3"/>
    </row>
    <row r="419" spans="40:40" x14ac:dyDescent="0.2">
      <c r="AN419" s="3"/>
    </row>
    <row r="420" spans="40:40" x14ac:dyDescent="0.2">
      <c r="AN420" s="3"/>
    </row>
    <row r="421" spans="40:40" x14ac:dyDescent="0.2">
      <c r="AN421" s="3"/>
    </row>
    <row r="422" spans="40:40" x14ac:dyDescent="0.2">
      <c r="AN422" s="3"/>
    </row>
    <row r="423" spans="40:40" x14ac:dyDescent="0.2">
      <c r="AN423" s="3"/>
    </row>
    <row r="424" spans="40:40" x14ac:dyDescent="0.2">
      <c r="AN424" s="3"/>
    </row>
    <row r="425" spans="40:40" x14ac:dyDescent="0.2">
      <c r="AN425" s="3"/>
    </row>
    <row r="426" spans="40:40" x14ac:dyDescent="0.2">
      <c r="AN426" s="3"/>
    </row>
    <row r="427" spans="40:40" x14ac:dyDescent="0.2">
      <c r="AN427" s="3"/>
    </row>
    <row r="428" spans="40:40" x14ac:dyDescent="0.2">
      <c r="AN428" s="3"/>
    </row>
    <row r="429" spans="40:40" x14ac:dyDescent="0.2">
      <c r="AN429" s="3"/>
    </row>
    <row r="430" spans="40:40" x14ac:dyDescent="0.2">
      <c r="AN430" s="3"/>
    </row>
    <row r="431" spans="40:40" x14ac:dyDescent="0.2">
      <c r="AN431" s="3"/>
    </row>
    <row r="432" spans="40:40" x14ac:dyDescent="0.2">
      <c r="AN432" s="3"/>
    </row>
    <row r="433" spans="40:40" x14ac:dyDescent="0.2">
      <c r="AN433" s="3"/>
    </row>
    <row r="434" spans="40:40" x14ac:dyDescent="0.2">
      <c r="AN434" s="3"/>
    </row>
    <row r="435" spans="40:40" x14ac:dyDescent="0.2">
      <c r="AN435" s="3"/>
    </row>
    <row r="436" spans="40:40" x14ac:dyDescent="0.2">
      <c r="AN436" s="3"/>
    </row>
    <row r="437" spans="40:40" x14ac:dyDescent="0.2">
      <c r="AN437" s="3"/>
    </row>
    <row r="438" spans="40:40" x14ac:dyDescent="0.2">
      <c r="AN438" s="3"/>
    </row>
    <row r="439" spans="40:40" x14ac:dyDescent="0.2">
      <c r="AN439" s="3"/>
    </row>
    <row r="440" spans="40:40" x14ac:dyDescent="0.2">
      <c r="AN440" s="3"/>
    </row>
    <row r="441" spans="40:40" x14ac:dyDescent="0.2">
      <c r="AN441" s="3"/>
    </row>
    <row r="442" spans="40:40" x14ac:dyDescent="0.2">
      <c r="AN442" s="3"/>
    </row>
    <row r="443" spans="40:40" x14ac:dyDescent="0.2">
      <c r="AN443" s="3"/>
    </row>
    <row r="444" spans="40:40" x14ac:dyDescent="0.2">
      <c r="AN444" s="3"/>
    </row>
    <row r="445" spans="40:40" x14ac:dyDescent="0.2">
      <c r="AN445" s="3"/>
    </row>
    <row r="446" spans="40:40" x14ac:dyDescent="0.2">
      <c r="AN446" s="3"/>
    </row>
    <row r="447" spans="40:40" x14ac:dyDescent="0.2">
      <c r="AN447" s="3"/>
    </row>
    <row r="448" spans="40:40" x14ac:dyDescent="0.2">
      <c r="AN448" s="3"/>
    </row>
    <row r="449" spans="40:40" x14ac:dyDescent="0.2">
      <c r="AN449" s="3"/>
    </row>
    <row r="450" spans="40:40" x14ac:dyDescent="0.2">
      <c r="AN450" s="3"/>
    </row>
    <row r="451" spans="40:40" x14ac:dyDescent="0.2">
      <c r="AN451" s="3"/>
    </row>
    <row r="452" spans="40:40" x14ac:dyDescent="0.2">
      <c r="AN452" s="3"/>
    </row>
    <row r="453" spans="40:40" x14ac:dyDescent="0.2">
      <c r="AN453" s="3"/>
    </row>
    <row r="454" spans="40:40" x14ac:dyDescent="0.2">
      <c r="AN454" s="3"/>
    </row>
    <row r="455" spans="40:40" x14ac:dyDescent="0.2">
      <c r="AN455" s="3"/>
    </row>
    <row r="456" spans="40:40" x14ac:dyDescent="0.2">
      <c r="AN456" s="3"/>
    </row>
    <row r="457" spans="40:40" x14ac:dyDescent="0.2">
      <c r="AN457" s="3"/>
    </row>
    <row r="458" spans="40:40" x14ac:dyDescent="0.2">
      <c r="AN458" s="3"/>
    </row>
    <row r="459" spans="40:40" x14ac:dyDescent="0.2">
      <c r="AN459" s="3"/>
    </row>
    <row r="460" spans="40:40" x14ac:dyDescent="0.2">
      <c r="AN460" s="3"/>
    </row>
    <row r="461" spans="40:40" x14ac:dyDescent="0.2">
      <c r="AN461" s="3"/>
    </row>
    <row r="462" spans="40:40" x14ac:dyDescent="0.2">
      <c r="AN462" s="3"/>
    </row>
    <row r="463" spans="40:40" x14ac:dyDescent="0.2">
      <c r="AN463" s="3"/>
    </row>
    <row r="464" spans="40:40" x14ac:dyDescent="0.2">
      <c r="AN464" s="3"/>
    </row>
    <row r="465" spans="40:40" x14ac:dyDescent="0.2">
      <c r="AN465" s="3"/>
    </row>
    <row r="466" spans="40:40" x14ac:dyDescent="0.2">
      <c r="AN466" s="3"/>
    </row>
    <row r="467" spans="40:40" x14ac:dyDescent="0.2">
      <c r="AN467" s="3"/>
    </row>
    <row r="468" spans="40:40" x14ac:dyDescent="0.2">
      <c r="AN468" s="3"/>
    </row>
    <row r="469" spans="40:40" x14ac:dyDescent="0.2">
      <c r="AN469" s="3"/>
    </row>
    <row r="470" spans="40:40" x14ac:dyDescent="0.2">
      <c r="AN470" s="3"/>
    </row>
    <row r="471" spans="40:40" x14ac:dyDescent="0.2">
      <c r="AN471" s="3"/>
    </row>
    <row r="472" spans="40:40" x14ac:dyDescent="0.2">
      <c r="AN472" s="3"/>
    </row>
    <row r="473" spans="40:40" x14ac:dyDescent="0.2">
      <c r="AN473" s="3"/>
    </row>
    <row r="474" spans="40:40" x14ac:dyDescent="0.2">
      <c r="AN474" s="3"/>
    </row>
    <row r="475" spans="40:40" x14ac:dyDescent="0.2">
      <c r="AN475" s="3"/>
    </row>
    <row r="476" spans="40:40" x14ac:dyDescent="0.2">
      <c r="AN476" s="3"/>
    </row>
    <row r="477" spans="40:40" x14ac:dyDescent="0.2">
      <c r="AN477" s="3"/>
    </row>
    <row r="478" spans="40:40" x14ac:dyDescent="0.2">
      <c r="AN478" s="3"/>
    </row>
    <row r="479" spans="40:40" x14ac:dyDescent="0.2">
      <c r="AN479" s="3"/>
    </row>
    <row r="480" spans="40:40" x14ac:dyDescent="0.2">
      <c r="AN480" s="3"/>
    </row>
    <row r="481" spans="40:40" x14ac:dyDescent="0.2">
      <c r="AN481" s="3"/>
    </row>
    <row r="482" spans="40:40" x14ac:dyDescent="0.2">
      <c r="AN482" s="3"/>
    </row>
    <row r="483" spans="40:40" x14ac:dyDescent="0.2">
      <c r="AN483" s="3"/>
    </row>
    <row r="484" spans="40:40" x14ac:dyDescent="0.2">
      <c r="AN484" s="3"/>
    </row>
    <row r="485" spans="40:40" x14ac:dyDescent="0.2">
      <c r="AN485" s="3"/>
    </row>
    <row r="486" spans="40:40" x14ac:dyDescent="0.2">
      <c r="AN486" s="3"/>
    </row>
    <row r="487" spans="40:40" x14ac:dyDescent="0.2">
      <c r="AN487" s="3"/>
    </row>
    <row r="488" spans="40:40" x14ac:dyDescent="0.2">
      <c r="AN488" s="3"/>
    </row>
    <row r="489" spans="40:40" x14ac:dyDescent="0.2">
      <c r="AN489" s="3"/>
    </row>
    <row r="490" spans="40:40" x14ac:dyDescent="0.2">
      <c r="AN490" s="3"/>
    </row>
    <row r="491" spans="40:40" x14ac:dyDescent="0.2">
      <c r="AN491" s="3"/>
    </row>
    <row r="492" spans="40:40" x14ac:dyDescent="0.2">
      <c r="AN492" s="3"/>
    </row>
    <row r="493" spans="40:40" x14ac:dyDescent="0.2">
      <c r="AN493" s="3"/>
    </row>
    <row r="494" spans="40:40" x14ac:dyDescent="0.2">
      <c r="AN494" s="3"/>
    </row>
    <row r="495" spans="40:40" x14ac:dyDescent="0.2">
      <c r="AN495" s="3"/>
    </row>
    <row r="496" spans="40:40" x14ac:dyDescent="0.2">
      <c r="AN496" s="3"/>
    </row>
    <row r="497" spans="40:40" x14ac:dyDescent="0.2">
      <c r="AN497" s="3"/>
    </row>
    <row r="498" spans="40:40" x14ac:dyDescent="0.2">
      <c r="AN498" s="3"/>
    </row>
    <row r="499" spans="40:40" x14ac:dyDescent="0.2">
      <c r="AN499" s="3"/>
    </row>
    <row r="500" spans="40:40" x14ac:dyDescent="0.2">
      <c r="AN500" s="3"/>
    </row>
    <row r="501" spans="40:40" x14ac:dyDescent="0.2">
      <c r="AN501" s="3"/>
    </row>
    <row r="502" spans="40:40" x14ac:dyDescent="0.2">
      <c r="AN502" s="3"/>
    </row>
    <row r="503" spans="40:40" x14ac:dyDescent="0.2">
      <c r="AN503" s="3"/>
    </row>
    <row r="504" spans="40:40" x14ac:dyDescent="0.2">
      <c r="AN504" s="3"/>
    </row>
    <row r="505" spans="40:40" x14ac:dyDescent="0.2">
      <c r="AN505" s="3"/>
    </row>
    <row r="506" spans="40:40" x14ac:dyDescent="0.2">
      <c r="AN506" s="3"/>
    </row>
    <row r="507" spans="40:40" x14ac:dyDescent="0.2">
      <c r="AN507" s="3"/>
    </row>
    <row r="508" spans="40:40" x14ac:dyDescent="0.2">
      <c r="AN508" s="3"/>
    </row>
    <row r="509" spans="40:40" x14ac:dyDescent="0.2">
      <c r="AN509" s="3"/>
    </row>
    <row r="510" spans="40:40" x14ac:dyDescent="0.2">
      <c r="AN510" s="3"/>
    </row>
    <row r="511" spans="40:40" x14ac:dyDescent="0.2">
      <c r="AN511" s="3"/>
    </row>
    <row r="512" spans="40:40" x14ac:dyDescent="0.2">
      <c r="AN512" s="3"/>
    </row>
    <row r="513" spans="40:40" x14ac:dyDescent="0.2">
      <c r="AN513" s="3"/>
    </row>
    <row r="514" spans="40:40" x14ac:dyDescent="0.2">
      <c r="AN514" s="3"/>
    </row>
    <row r="515" spans="40:40" x14ac:dyDescent="0.2">
      <c r="AN515" s="3"/>
    </row>
    <row r="516" spans="40:40" x14ac:dyDescent="0.2">
      <c r="AN516" s="3"/>
    </row>
    <row r="517" spans="40:40" x14ac:dyDescent="0.2">
      <c r="AN517" s="3"/>
    </row>
    <row r="518" spans="40:40" x14ac:dyDescent="0.2">
      <c r="AN518" s="3"/>
    </row>
    <row r="519" spans="40:40" x14ac:dyDescent="0.2">
      <c r="AN519" s="3"/>
    </row>
    <row r="520" spans="40:40" x14ac:dyDescent="0.2">
      <c r="AN520" s="3"/>
    </row>
    <row r="521" spans="40:40" x14ac:dyDescent="0.2">
      <c r="AN521" s="3"/>
    </row>
    <row r="522" spans="40:40" x14ac:dyDescent="0.2">
      <c r="AN522" s="3"/>
    </row>
    <row r="523" spans="40:40" x14ac:dyDescent="0.2">
      <c r="AN523" s="3"/>
    </row>
    <row r="524" spans="40:40" x14ac:dyDescent="0.2">
      <c r="AN524" s="3"/>
    </row>
    <row r="525" spans="40:40" x14ac:dyDescent="0.2">
      <c r="AN525" s="3"/>
    </row>
    <row r="526" spans="40:40" x14ac:dyDescent="0.2">
      <c r="AN526" s="3"/>
    </row>
    <row r="527" spans="40:40" x14ac:dyDescent="0.2">
      <c r="AN527" s="3"/>
    </row>
    <row r="528" spans="40:40" x14ac:dyDescent="0.2">
      <c r="AN528" s="3"/>
    </row>
    <row r="529" spans="40:40" x14ac:dyDescent="0.2">
      <c r="AN529" s="3"/>
    </row>
    <row r="530" spans="40:40" x14ac:dyDescent="0.2">
      <c r="AN530" s="3"/>
    </row>
    <row r="531" spans="40:40" x14ac:dyDescent="0.2">
      <c r="AN531" s="3"/>
    </row>
    <row r="532" spans="40:40" x14ac:dyDescent="0.2">
      <c r="AN532" s="3"/>
    </row>
    <row r="533" spans="40:40" x14ac:dyDescent="0.2">
      <c r="AN533" s="3"/>
    </row>
    <row r="534" spans="40:40" x14ac:dyDescent="0.2">
      <c r="AN534" s="3"/>
    </row>
    <row r="535" spans="40:40" x14ac:dyDescent="0.2">
      <c r="AN535" s="3"/>
    </row>
    <row r="536" spans="40:40" x14ac:dyDescent="0.2">
      <c r="AN536" s="3"/>
    </row>
    <row r="537" spans="40:40" x14ac:dyDescent="0.2">
      <c r="AN537" s="3"/>
    </row>
    <row r="538" spans="40:40" x14ac:dyDescent="0.2">
      <c r="AN538" s="3"/>
    </row>
    <row r="539" spans="40:40" x14ac:dyDescent="0.2">
      <c r="AN539" s="3"/>
    </row>
    <row r="540" spans="40:40" x14ac:dyDescent="0.2">
      <c r="AN540" s="3"/>
    </row>
    <row r="541" spans="40:40" x14ac:dyDescent="0.2">
      <c r="AN541" s="3"/>
    </row>
    <row r="542" spans="40:40" x14ac:dyDescent="0.2">
      <c r="AN542" s="3"/>
    </row>
    <row r="543" spans="40:40" x14ac:dyDescent="0.2">
      <c r="AN543" s="3"/>
    </row>
    <row r="544" spans="40:40" x14ac:dyDescent="0.2">
      <c r="AN544" s="3"/>
    </row>
    <row r="545" spans="40:40" x14ac:dyDescent="0.2">
      <c r="AN545" s="3"/>
    </row>
    <row r="546" spans="40:40" x14ac:dyDescent="0.2">
      <c r="AN546" s="3"/>
    </row>
    <row r="547" spans="40:40" x14ac:dyDescent="0.2">
      <c r="AN547" s="3"/>
    </row>
    <row r="548" spans="40:40" x14ac:dyDescent="0.2">
      <c r="AN548" s="3"/>
    </row>
    <row r="549" spans="40:40" x14ac:dyDescent="0.2">
      <c r="AN549" s="3"/>
    </row>
    <row r="550" spans="40:40" x14ac:dyDescent="0.2">
      <c r="AN550" s="3"/>
    </row>
    <row r="551" spans="40:40" x14ac:dyDescent="0.2">
      <c r="AN551" s="3"/>
    </row>
    <row r="552" spans="40:40" x14ac:dyDescent="0.2">
      <c r="AN552" s="3"/>
    </row>
    <row r="553" spans="40:40" x14ac:dyDescent="0.2">
      <c r="AN553" s="3"/>
    </row>
    <row r="554" spans="40:40" x14ac:dyDescent="0.2">
      <c r="AN554" s="3"/>
    </row>
    <row r="555" spans="40:40" x14ac:dyDescent="0.2">
      <c r="AN555" s="3"/>
    </row>
    <row r="556" spans="40:40" x14ac:dyDescent="0.2">
      <c r="AN556" s="3"/>
    </row>
    <row r="557" spans="40:40" x14ac:dyDescent="0.2">
      <c r="AN557" s="3"/>
    </row>
    <row r="558" spans="40:40" x14ac:dyDescent="0.2">
      <c r="AN558" s="3"/>
    </row>
    <row r="559" spans="40:40" x14ac:dyDescent="0.2">
      <c r="AN559" s="3"/>
    </row>
    <row r="560" spans="40:40" x14ac:dyDescent="0.2">
      <c r="AN560" s="3"/>
    </row>
    <row r="561" spans="40:40" x14ac:dyDescent="0.2">
      <c r="AN561" s="3"/>
    </row>
    <row r="562" spans="40:40" x14ac:dyDescent="0.2">
      <c r="AN562" s="3"/>
    </row>
    <row r="563" spans="40:40" x14ac:dyDescent="0.2">
      <c r="AN563" s="3"/>
    </row>
    <row r="564" spans="40:40" x14ac:dyDescent="0.2">
      <c r="AN564" s="3"/>
    </row>
    <row r="565" spans="40:40" x14ac:dyDescent="0.2">
      <c r="AN565" s="3"/>
    </row>
    <row r="566" spans="40:40" x14ac:dyDescent="0.2">
      <c r="AN566" s="3"/>
    </row>
    <row r="567" spans="40:40" x14ac:dyDescent="0.2">
      <c r="AN567" s="3"/>
    </row>
    <row r="568" spans="40:40" x14ac:dyDescent="0.2">
      <c r="AN568" s="3"/>
    </row>
    <row r="569" spans="40:40" x14ac:dyDescent="0.2">
      <c r="AN569" s="3"/>
    </row>
    <row r="570" spans="40:40" x14ac:dyDescent="0.2">
      <c r="AN570" s="3"/>
    </row>
    <row r="571" spans="40:40" x14ac:dyDescent="0.2">
      <c r="AN571" s="3"/>
    </row>
    <row r="572" spans="40:40" x14ac:dyDescent="0.2">
      <c r="AN572" s="3"/>
    </row>
    <row r="573" spans="40:40" x14ac:dyDescent="0.2">
      <c r="AN573" s="3"/>
    </row>
    <row r="574" spans="40:40" x14ac:dyDescent="0.2">
      <c r="AN574" s="3"/>
    </row>
    <row r="575" spans="40:40" x14ac:dyDescent="0.2">
      <c r="AN575" s="3"/>
    </row>
    <row r="576" spans="40:40" x14ac:dyDescent="0.2">
      <c r="AN576" s="3"/>
    </row>
    <row r="577" spans="40:40" x14ac:dyDescent="0.2">
      <c r="AN577" s="3"/>
    </row>
    <row r="578" spans="40:40" x14ac:dyDescent="0.2">
      <c r="AN578" s="3"/>
    </row>
    <row r="579" spans="40:40" x14ac:dyDescent="0.2">
      <c r="AN579" s="3"/>
    </row>
    <row r="580" spans="40:40" x14ac:dyDescent="0.2">
      <c r="AN580" s="3"/>
    </row>
    <row r="581" spans="40:40" x14ac:dyDescent="0.2">
      <c r="AN581" s="3"/>
    </row>
    <row r="582" spans="40:40" x14ac:dyDescent="0.2">
      <c r="AN582" s="3"/>
    </row>
    <row r="583" spans="40:40" x14ac:dyDescent="0.2">
      <c r="AN583" s="3"/>
    </row>
    <row r="584" spans="40:40" x14ac:dyDescent="0.2">
      <c r="AN584" s="3"/>
    </row>
    <row r="585" spans="40:40" x14ac:dyDescent="0.2">
      <c r="AN585" s="3"/>
    </row>
    <row r="586" spans="40:40" x14ac:dyDescent="0.2">
      <c r="AN586" s="3"/>
    </row>
    <row r="587" spans="40:40" x14ac:dyDescent="0.2">
      <c r="AN587" s="3"/>
    </row>
    <row r="588" spans="40:40" x14ac:dyDescent="0.2">
      <c r="AN588" s="3"/>
    </row>
    <row r="589" spans="40:40" x14ac:dyDescent="0.2">
      <c r="AN589" s="3"/>
    </row>
    <row r="590" spans="40:40" x14ac:dyDescent="0.2">
      <c r="AN590" s="3"/>
    </row>
    <row r="591" spans="40:40" x14ac:dyDescent="0.2">
      <c r="AN591" s="3"/>
    </row>
    <row r="592" spans="40:40" x14ac:dyDescent="0.2">
      <c r="AN592" s="3"/>
    </row>
    <row r="593" spans="40:40" x14ac:dyDescent="0.2">
      <c r="AN593" s="3"/>
    </row>
    <row r="594" spans="40:40" x14ac:dyDescent="0.2">
      <c r="AN594" s="3"/>
    </row>
    <row r="595" spans="40:40" x14ac:dyDescent="0.2">
      <c r="AN595" s="3"/>
    </row>
    <row r="596" spans="40:40" x14ac:dyDescent="0.2">
      <c r="AN596" s="3"/>
    </row>
    <row r="597" spans="40:40" x14ac:dyDescent="0.2">
      <c r="AN597" s="3"/>
    </row>
    <row r="598" spans="40:40" x14ac:dyDescent="0.2">
      <c r="AN598" s="3"/>
    </row>
    <row r="599" spans="40:40" x14ac:dyDescent="0.2">
      <c r="AN599" s="3"/>
    </row>
    <row r="600" spans="40:40" x14ac:dyDescent="0.2">
      <c r="AN600" s="3"/>
    </row>
    <row r="601" spans="40:40" x14ac:dyDescent="0.2">
      <c r="AN601" s="3"/>
    </row>
    <row r="602" spans="40:40" x14ac:dyDescent="0.2">
      <c r="AN602" s="3"/>
    </row>
    <row r="603" spans="40:40" x14ac:dyDescent="0.2">
      <c r="AN603" s="3"/>
    </row>
    <row r="604" spans="40:40" x14ac:dyDescent="0.2">
      <c r="AN604" s="3"/>
    </row>
    <row r="605" spans="40:40" x14ac:dyDescent="0.2">
      <c r="AN605" s="3"/>
    </row>
    <row r="606" spans="40:40" x14ac:dyDescent="0.2">
      <c r="AN606" s="3"/>
    </row>
    <row r="607" spans="40:40" x14ac:dyDescent="0.2">
      <c r="AN607" s="3"/>
    </row>
    <row r="608" spans="40:40" x14ac:dyDescent="0.2">
      <c r="AN608" s="3"/>
    </row>
    <row r="609" spans="40:40" x14ac:dyDescent="0.2">
      <c r="AN609" s="3"/>
    </row>
    <row r="610" spans="40:40" x14ac:dyDescent="0.2">
      <c r="AN610" s="3"/>
    </row>
    <row r="611" spans="40:40" x14ac:dyDescent="0.2">
      <c r="AN611" s="3"/>
    </row>
    <row r="612" spans="40:40" x14ac:dyDescent="0.2">
      <c r="AN612" s="3"/>
    </row>
    <row r="613" spans="40:40" x14ac:dyDescent="0.2">
      <c r="AN613" s="3"/>
    </row>
    <row r="614" spans="40:40" x14ac:dyDescent="0.2">
      <c r="AN614" s="3"/>
    </row>
    <row r="615" spans="40:40" x14ac:dyDescent="0.2">
      <c r="AN615" s="3"/>
    </row>
    <row r="616" spans="40:40" x14ac:dyDescent="0.2">
      <c r="AN616" s="3"/>
    </row>
    <row r="617" spans="40:40" x14ac:dyDescent="0.2">
      <c r="AN617" s="3"/>
    </row>
    <row r="618" spans="40:40" x14ac:dyDescent="0.2">
      <c r="AN618" s="3"/>
    </row>
    <row r="619" spans="40:40" x14ac:dyDescent="0.2">
      <c r="AN619" s="3"/>
    </row>
    <row r="620" spans="40:40" x14ac:dyDescent="0.2">
      <c r="AN620" s="3"/>
    </row>
    <row r="621" spans="40:40" x14ac:dyDescent="0.2">
      <c r="AN621" s="3"/>
    </row>
    <row r="622" spans="40:40" x14ac:dyDescent="0.2">
      <c r="AN622" s="3"/>
    </row>
    <row r="623" spans="40:40" x14ac:dyDescent="0.2">
      <c r="AN623" s="3"/>
    </row>
    <row r="624" spans="40:40" x14ac:dyDescent="0.2">
      <c r="AN624" s="3"/>
    </row>
    <row r="625" spans="40:40" x14ac:dyDescent="0.2">
      <c r="AN625" s="3"/>
    </row>
    <row r="626" spans="40:40" x14ac:dyDescent="0.2">
      <c r="AN626" s="3"/>
    </row>
    <row r="627" spans="40:40" x14ac:dyDescent="0.2">
      <c r="AN627" s="3"/>
    </row>
    <row r="628" spans="40:40" x14ac:dyDescent="0.2">
      <c r="AN628" s="3"/>
    </row>
    <row r="629" spans="40:40" x14ac:dyDescent="0.2">
      <c r="AN629" s="3"/>
    </row>
    <row r="630" spans="40:40" x14ac:dyDescent="0.2">
      <c r="AN630" s="3"/>
    </row>
    <row r="631" spans="40:40" x14ac:dyDescent="0.2">
      <c r="AN631" s="3"/>
    </row>
    <row r="632" spans="40:40" x14ac:dyDescent="0.2">
      <c r="AN632" s="3"/>
    </row>
    <row r="633" spans="40:40" x14ac:dyDescent="0.2">
      <c r="AN633" s="3"/>
    </row>
    <row r="634" spans="40:40" x14ac:dyDescent="0.2">
      <c r="AN634" s="3"/>
    </row>
    <row r="635" spans="40:40" x14ac:dyDescent="0.2">
      <c r="AN635" s="3"/>
    </row>
    <row r="636" spans="40:40" x14ac:dyDescent="0.2">
      <c r="AN636" s="3"/>
    </row>
    <row r="637" spans="40:40" x14ac:dyDescent="0.2">
      <c r="AN637" s="3"/>
    </row>
    <row r="638" spans="40:40" x14ac:dyDescent="0.2">
      <c r="AN638" s="3"/>
    </row>
    <row r="639" spans="40:40" x14ac:dyDescent="0.2">
      <c r="AN639" s="3"/>
    </row>
    <row r="640" spans="40:40" x14ac:dyDescent="0.2">
      <c r="AN640" s="3"/>
    </row>
    <row r="641" spans="40:40" x14ac:dyDescent="0.2">
      <c r="AN641" s="3"/>
    </row>
    <row r="642" spans="40:40" x14ac:dyDescent="0.2">
      <c r="AN642" s="3"/>
    </row>
    <row r="643" spans="40:40" x14ac:dyDescent="0.2">
      <c r="AN643" s="3"/>
    </row>
    <row r="644" spans="40:40" x14ac:dyDescent="0.2">
      <c r="AN644" s="3"/>
    </row>
    <row r="645" spans="40:40" x14ac:dyDescent="0.2">
      <c r="AN645" s="3"/>
    </row>
    <row r="646" spans="40:40" x14ac:dyDescent="0.2">
      <c r="AN646" s="3"/>
    </row>
    <row r="647" spans="40:40" x14ac:dyDescent="0.2">
      <c r="AN647" s="3"/>
    </row>
    <row r="648" spans="40:40" x14ac:dyDescent="0.2">
      <c r="AN648" s="3"/>
    </row>
    <row r="649" spans="40:40" x14ac:dyDescent="0.2">
      <c r="AN649" s="3"/>
    </row>
    <row r="650" spans="40:40" x14ac:dyDescent="0.2">
      <c r="AN650" s="3"/>
    </row>
    <row r="651" spans="40:40" x14ac:dyDescent="0.2">
      <c r="AN651" s="3"/>
    </row>
    <row r="652" spans="40:40" x14ac:dyDescent="0.2">
      <c r="AN652" s="3"/>
    </row>
    <row r="653" spans="40:40" x14ac:dyDescent="0.2">
      <c r="AN653" s="3"/>
    </row>
    <row r="654" spans="40:40" x14ac:dyDescent="0.2">
      <c r="AN654" s="3"/>
    </row>
    <row r="655" spans="40:40" x14ac:dyDescent="0.2">
      <c r="AN655" s="3"/>
    </row>
    <row r="656" spans="40:40" x14ac:dyDescent="0.2">
      <c r="AN656" s="3"/>
    </row>
    <row r="657" spans="40:40" x14ac:dyDescent="0.2">
      <c r="AN657" s="3"/>
    </row>
    <row r="658" spans="40:40" x14ac:dyDescent="0.2">
      <c r="AN658" s="3"/>
    </row>
    <row r="659" spans="40:40" x14ac:dyDescent="0.2">
      <c r="AN659" s="3"/>
    </row>
    <row r="660" spans="40:40" x14ac:dyDescent="0.2">
      <c r="AN660" s="3"/>
    </row>
    <row r="661" spans="40:40" x14ac:dyDescent="0.2">
      <c r="AN661" s="3"/>
    </row>
    <row r="662" spans="40:40" x14ac:dyDescent="0.2">
      <c r="AN662" s="3"/>
    </row>
    <row r="663" spans="40:40" x14ac:dyDescent="0.2">
      <c r="AN663" s="3"/>
    </row>
    <row r="664" spans="40:40" x14ac:dyDescent="0.2">
      <c r="AN664" s="3"/>
    </row>
    <row r="665" spans="40:40" x14ac:dyDescent="0.2">
      <c r="AN665" s="3"/>
    </row>
    <row r="666" spans="40:40" x14ac:dyDescent="0.2">
      <c r="AN666" s="3"/>
    </row>
    <row r="667" spans="40:40" x14ac:dyDescent="0.2">
      <c r="AN667" s="3"/>
    </row>
    <row r="668" spans="40:40" x14ac:dyDescent="0.2">
      <c r="AN668" s="3"/>
    </row>
    <row r="669" spans="40:40" x14ac:dyDescent="0.2">
      <c r="AN669" s="3"/>
    </row>
    <row r="670" spans="40:40" x14ac:dyDescent="0.2">
      <c r="AN670" s="3"/>
    </row>
    <row r="671" spans="40:40" x14ac:dyDescent="0.2">
      <c r="AN671" s="3"/>
    </row>
    <row r="672" spans="40:40" x14ac:dyDescent="0.2">
      <c r="AN672" s="3"/>
    </row>
    <row r="673" spans="40:40" x14ac:dyDescent="0.2">
      <c r="AN673" s="3"/>
    </row>
    <row r="674" spans="40:40" x14ac:dyDescent="0.2">
      <c r="AN674" s="3"/>
    </row>
    <row r="675" spans="40:40" x14ac:dyDescent="0.2">
      <c r="AN675" s="3"/>
    </row>
    <row r="676" spans="40:40" x14ac:dyDescent="0.2">
      <c r="AN676" s="3"/>
    </row>
    <row r="677" spans="40:40" x14ac:dyDescent="0.2">
      <c r="AN677" s="3"/>
    </row>
    <row r="678" spans="40:40" x14ac:dyDescent="0.2">
      <c r="AN678" s="3"/>
    </row>
    <row r="679" spans="40:40" x14ac:dyDescent="0.2">
      <c r="AN679" s="3"/>
    </row>
    <row r="680" spans="40:40" x14ac:dyDescent="0.2">
      <c r="AN680" s="3"/>
    </row>
    <row r="681" spans="40:40" x14ac:dyDescent="0.2">
      <c r="AN681" s="3"/>
    </row>
    <row r="682" spans="40:40" x14ac:dyDescent="0.2">
      <c r="AN682" s="3"/>
    </row>
    <row r="683" spans="40:40" x14ac:dyDescent="0.2">
      <c r="AN683" s="3"/>
    </row>
    <row r="684" spans="40:40" x14ac:dyDescent="0.2">
      <c r="AN684" s="3"/>
    </row>
    <row r="685" spans="40:40" x14ac:dyDescent="0.2">
      <c r="AN685" s="3"/>
    </row>
    <row r="686" spans="40:40" x14ac:dyDescent="0.2">
      <c r="AN686" s="3"/>
    </row>
    <row r="687" spans="40:40" x14ac:dyDescent="0.2">
      <c r="AN687" s="3"/>
    </row>
    <row r="688" spans="40:40" x14ac:dyDescent="0.2">
      <c r="AN688" s="3"/>
    </row>
    <row r="689" spans="40:40" x14ac:dyDescent="0.2">
      <c r="AN689" s="3"/>
    </row>
    <row r="690" spans="40:40" x14ac:dyDescent="0.2">
      <c r="AN690" s="3"/>
    </row>
    <row r="691" spans="40:40" x14ac:dyDescent="0.2">
      <c r="AN691" s="3"/>
    </row>
    <row r="692" spans="40:40" x14ac:dyDescent="0.2">
      <c r="AN692" s="3"/>
    </row>
    <row r="693" spans="40:40" x14ac:dyDescent="0.2">
      <c r="AN693" s="3"/>
    </row>
    <row r="694" spans="40:40" x14ac:dyDescent="0.2">
      <c r="AN694" s="3"/>
    </row>
    <row r="695" spans="40:40" x14ac:dyDescent="0.2">
      <c r="AN695" s="3"/>
    </row>
    <row r="696" spans="40:40" x14ac:dyDescent="0.2">
      <c r="AN696" s="3"/>
    </row>
    <row r="697" spans="40:40" x14ac:dyDescent="0.2">
      <c r="AN697" s="3"/>
    </row>
    <row r="698" spans="40:40" x14ac:dyDescent="0.2">
      <c r="AN698" s="3"/>
    </row>
    <row r="699" spans="40:40" x14ac:dyDescent="0.2">
      <c r="AN699" s="3"/>
    </row>
    <row r="700" spans="40:40" x14ac:dyDescent="0.2">
      <c r="AN700" s="3"/>
    </row>
    <row r="701" spans="40:40" x14ac:dyDescent="0.2">
      <c r="AN701" s="3"/>
    </row>
    <row r="702" spans="40:40" x14ac:dyDescent="0.2">
      <c r="AN702" s="3"/>
    </row>
    <row r="703" spans="40:40" x14ac:dyDescent="0.2">
      <c r="AN703" s="3"/>
    </row>
    <row r="704" spans="40:40" x14ac:dyDescent="0.2">
      <c r="AN704" s="3"/>
    </row>
    <row r="705" spans="40:40" x14ac:dyDescent="0.2">
      <c r="AN705" s="3"/>
    </row>
    <row r="706" spans="40:40" x14ac:dyDescent="0.2">
      <c r="AN706" s="3"/>
    </row>
    <row r="707" spans="40:40" x14ac:dyDescent="0.2">
      <c r="AN707" s="3"/>
    </row>
    <row r="708" spans="40:40" x14ac:dyDescent="0.2">
      <c r="AN708" s="3"/>
    </row>
    <row r="709" spans="40:40" x14ac:dyDescent="0.2">
      <c r="AN709" s="3"/>
    </row>
    <row r="710" spans="40:40" x14ac:dyDescent="0.2">
      <c r="AN710" s="3"/>
    </row>
    <row r="711" spans="40:40" x14ac:dyDescent="0.2">
      <c r="AN711" s="3"/>
    </row>
    <row r="712" spans="40:40" x14ac:dyDescent="0.2">
      <c r="AN712" s="3"/>
    </row>
    <row r="713" spans="40:40" x14ac:dyDescent="0.2">
      <c r="AN713" s="3"/>
    </row>
    <row r="714" spans="40:40" x14ac:dyDescent="0.2">
      <c r="AN714" s="3"/>
    </row>
    <row r="715" spans="40:40" x14ac:dyDescent="0.2">
      <c r="AN715" s="3"/>
    </row>
    <row r="716" spans="40:40" x14ac:dyDescent="0.2">
      <c r="AN716" s="3"/>
    </row>
    <row r="717" spans="40:40" x14ac:dyDescent="0.2">
      <c r="AN717" s="3"/>
    </row>
    <row r="718" spans="40:40" x14ac:dyDescent="0.2">
      <c r="AN718" s="3"/>
    </row>
    <row r="719" spans="40:40" x14ac:dyDescent="0.2">
      <c r="AN719" s="3"/>
    </row>
    <row r="720" spans="40:40" x14ac:dyDescent="0.2">
      <c r="AN720" s="3"/>
    </row>
    <row r="721" spans="40:40" x14ac:dyDescent="0.2">
      <c r="AN721" s="3"/>
    </row>
    <row r="722" spans="40:40" x14ac:dyDescent="0.2">
      <c r="AN722" s="3"/>
    </row>
    <row r="723" spans="40:40" x14ac:dyDescent="0.2">
      <c r="AN723" s="3"/>
    </row>
    <row r="724" spans="40:40" x14ac:dyDescent="0.2">
      <c r="AN724" s="3"/>
    </row>
    <row r="725" spans="40:40" x14ac:dyDescent="0.2">
      <c r="AN725" s="3"/>
    </row>
    <row r="726" spans="40:40" x14ac:dyDescent="0.2">
      <c r="AN726" s="3"/>
    </row>
    <row r="727" spans="40:40" x14ac:dyDescent="0.2">
      <c r="AN727" s="3"/>
    </row>
    <row r="728" spans="40:40" x14ac:dyDescent="0.2">
      <c r="AN728" s="3"/>
    </row>
    <row r="729" spans="40:40" x14ac:dyDescent="0.2">
      <c r="AN729" s="3"/>
    </row>
    <row r="730" spans="40:40" x14ac:dyDescent="0.2">
      <c r="AN730" s="3"/>
    </row>
    <row r="731" spans="40:40" x14ac:dyDescent="0.2">
      <c r="AN731" s="3"/>
    </row>
    <row r="732" spans="40:40" x14ac:dyDescent="0.2">
      <c r="AN732" s="3"/>
    </row>
    <row r="733" spans="40:40" x14ac:dyDescent="0.2">
      <c r="AN733" s="3"/>
    </row>
    <row r="734" spans="40:40" x14ac:dyDescent="0.2">
      <c r="AN734" s="3"/>
    </row>
    <row r="735" spans="40:40" x14ac:dyDescent="0.2">
      <c r="AN735" s="3"/>
    </row>
    <row r="736" spans="40:40" x14ac:dyDescent="0.2">
      <c r="AN736" s="3"/>
    </row>
    <row r="737" spans="40:40" x14ac:dyDescent="0.2">
      <c r="AN737" s="3"/>
    </row>
    <row r="738" spans="40:40" x14ac:dyDescent="0.2">
      <c r="AN738" s="3"/>
    </row>
    <row r="739" spans="40:40" x14ac:dyDescent="0.2">
      <c r="AN739" s="3"/>
    </row>
    <row r="740" spans="40:40" x14ac:dyDescent="0.2">
      <c r="AN740" s="3"/>
    </row>
    <row r="741" spans="40:40" x14ac:dyDescent="0.2">
      <c r="AN741" s="3"/>
    </row>
    <row r="742" spans="40:40" x14ac:dyDescent="0.2">
      <c r="AN742" s="3"/>
    </row>
    <row r="743" spans="40:40" x14ac:dyDescent="0.2">
      <c r="AN743" s="3"/>
    </row>
    <row r="744" spans="40:40" x14ac:dyDescent="0.2">
      <c r="AN744" s="3"/>
    </row>
    <row r="745" spans="40:40" x14ac:dyDescent="0.2">
      <c r="AN745" s="3"/>
    </row>
    <row r="746" spans="40:40" x14ac:dyDescent="0.2">
      <c r="AN746" s="3"/>
    </row>
    <row r="747" spans="40:40" x14ac:dyDescent="0.2">
      <c r="AN747" s="3"/>
    </row>
    <row r="748" spans="40:40" x14ac:dyDescent="0.2">
      <c r="AN748" s="3"/>
    </row>
    <row r="749" spans="40:40" x14ac:dyDescent="0.2">
      <c r="AN749" s="3"/>
    </row>
    <row r="750" spans="40:40" x14ac:dyDescent="0.2">
      <c r="AN750" s="3"/>
    </row>
    <row r="751" spans="40:40" x14ac:dyDescent="0.2">
      <c r="AN751" s="3"/>
    </row>
    <row r="752" spans="40:40" x14ac:dyDescent="0.2">
      <c r="AN752" s="3"/>
    </row>
    <row r="753" spans="40:40" x14ac:dyDescent="0.2">
      <c r="AN753" s="3"/>
    </row>
    <row r="754" spans="40:40" x14ac:dyDescent="0.2">
      <c r="AN754" s="3"/>
    </row>
    <row r="755" spans="40:40" x14ac:dyDescent="0.2">
      <c r="AN755" s="3"/>
    </row>
    <row r="756" spans="40:40" x14ac:dyDescent="0.2">
      <c r="AN756" s="3"/>
    </row>
    <row r="757" spans="40:40" x14ac:dyDescent="0.2">
      <c r="AN757" s="3"/>
    </row>
    <row r="758" spans="40:40" x14ac:dyDescent="0.2">
      <c r="AN758" s="3"/>
    </row>
    <row r="759" spans="40:40" x14ac:dyDescent="0.2">
      <c r="AN759" s="3"/>
    </row>
    <row r="760" spans="40:40" x14ac:dyDescent="0.2">
      <c r="AN760" s="3"/>
    </row>
    <row r="761" spans="40:40" x14ac:dyDescent="0.2">
      <c r="AN761" s="3"/>
    </row>
    <row r="762" spans="40:40" x14ac:dyDescent="0.2">
      <c r="AN762" s="3"/>
    </row>
    <row r="763" spans="40:40" x14ac:dyDescent="0.2">
      <c r="AN763" s="3"/>
    </row>
    <row r="764" spans="40:40" x14ac:dyDescent="0.2">
      <c r="AN764" s="3"/>
    </row>
    <row r="765" spans="40:40" x14ac:dyDescent="0.2">
      <c r="AN765" s="3"/>
    </row>
    <row r="766" spans="40:40" x14ac:dyDescent="0.2">
      <c r="AN766" s="3"/>
    </row>
    <row r="767" spans="40:40" x14ac:dyDescent="0.2">
      <c r="AN767" s="3"/>
    </row>
    <row r="768" spans="40:40" x14ac:dyDescent="0.2">
      <c r="AN768" s="3"/>
    </row>
    <row r="769" spans="40:40" x14ac:dyDescent="0.2">
      <c r="AN769" s="3"/>
    </row>
    <row r="770" spans="40:40" x14ac:dyDescent="0.2">
      <c r="AN770" s="3"/>
    </row>
    <row r="771" spans="40:40" x14ac:dyDescent="0.2">
      <c r="AN771" s="3"/>
    </row>
    <row r="772" spans="40:40" x14ac:dyDescent="0.2">
      <c r="AN772" s="3"/>
    </row>
    <row r="773" spans="40:40" x14ac:dyDescent="0.2">
      <c r="AN773" s="3"/>
    </row>
    <row r="774" spans="40:40" x14ac:dyDescent="0.2">
      <c r="AN774" s="3"/>
    </row>
    <row r="775" spans="40:40" x14ac:dyDescent="0.2">
      <c r="AN775" s="3"/>
    </row>
    <row r="776" spans="40:40" x14ac:dyDescent="0.2">
      <c r="AN776" s="3"/>
    </row>
    <row r="777" spans="40:40" x14ac:dyDescent="0.2">
      <c r="AN777" s="3"/>
    </row>
    <row r="778" spans="40:40" x14ac:dyDescent="0.2">
      <c r="AN778" s="3"/>
    </row>
    <row r="779" spans="40:40" x14ac:dyDescent="0.2">
      <c r="AN779" s="3"/>
    </row>
    <row r="780" spans="40:40" x14ac:dyDescent="0.2">
      <c r="AN780" s="3"/>
    </row>
    <row r="781" spans="40:40" x14ac:dyDescent="0.2">
      <c r="AN781" s="3"/>
    </row>
    <row r="782" spans="40:40" x14ac:dyDescent="0.2">
      <c r="AN782" s="3"/>
    </row>
    <row r="783" spans="40:40" x14ac:dyDescent="0.2">
      <c r="AN783" s="3"/>
    </row>
    <row r="784" spans="40:40" x14ac:dyDescent="0.2">
      <c r="AN784" s="3"/>
    </row>
    <row r="785" spans="40:40" x14ac:dyDescent="0.2">
      <c r="AN785" s="3"/>
    </row>
    <row r="786" spans="40:40" x14ac:dyDescent="0.2">
      <c r="AN786" s="3"/>
    </row>
    <row r="787" spans="40:40" x14ac:dyDescent="0.2">
      <c r="AN787" s="3"/>
    </row>
    <row r="788" spans="40:40" x14ac:dyDescent="0.2">
      <c r="AN788" s="3"/>
    </row>
    <row r="789" spans="40:40" x14ac:dyDescent="0.2">
      <c r="AN789" s="3"/>
    </row>
    <row r="790" spans="40:40" x14ac:dyDescent="0.2">
      <c r="AN790" s="3"/>
    </row>
    <row r="791" spans="40:40" x14ac:dyDescent="0.2">
      <c r="AN791" s="3"/>
    </row>
    <row r="792" spans="40:40" x14ac:dyDescent="0.2">
      <c r="AN792" s="3"/>
    </row>
    <row r="793" spans="40:40" x14ac:dyDescent="0.2">
      <c r="AN793" s="3"/>
    </row>
    <row r="794" spans="40:40" x14ac:dyDescent="0.2">
      <c r="AN794" s="3"/>
    </row>
    <row r="795" spans="40:40" x14ac:dyDescent="0.2">
      <c r="AN795" s="3"/>
    </row>
    <row r="796" spans="40:40" x14ac:dyDescent="0.2">
      <c r="AN796" s="3"/>
    </row>
    <row r="797" spans="40:40" x14ac:dyDescent="0.2">
      <c r="AN797" s="3"/>
    </row>
    <row r="798" spans="40:40" x14ac:dyDescent="0.2">
      <c r="AN798" s="3"/>
    </row>
    <row r="799" spans="40:40" x14ac:dyDescent="0.2">
      <c r="AN799" s="3"/>
    </row>
    <row r="800" spans="40:40" x14ac:dyDescent="0.2">
      <c r="AN800" s="3"/>
    </row>
    <row r="801" spans="40:40" x14ac:dyDescent="0.2">
      <c r="AN801" s="3"/>
    </row>
    <row r="802" spans="40:40" x14ac:dyDescent="0.2">
      <c r="AN802" s="3"/>
    </row>
    <row r="803" spans="40:40" x14ac:dyDescent="0.2">
      <c r="AN803" s="3"/>
    </row>
    <row r="804" spans="40:40" x14ac:dyDescent="0.2">
      <c r="AN804" s="3"/>
    </row>
    <row r="805" spans="40:40" x14ac:dyDescent="0.2">
      <c r="AN805" s="3"/>
    </row>
    <row r="806" spans="40:40" x14ac:dyDescent="0.2">
      <c r="AN806" s="3"/>
    </row>
    <row r="807" spans="40:40" x14ac:dyDescent="0.2">
      <c r="AN807" s="3"/>
    </row>
    <row r="808" spans="40:40" x14ac:dyDescent="0.2">
      <c r="AN808" s="3"/>
    </row>
    <row r="809" spans="40:40" x14ac:dyDescent="0.2">
      <c r="AN809" s="3"/>
    </row>
    <row r="810" spans="40:40" x14ac:dyDescent="0.2">
      <c r="AN810" s="3"/>
    </row>
    <row r="811" spans="40:40" x14ac:dyDescent="0.2">
      <c r="AN811" s="3"/>
    </row>
    <row r="812" spans="40:40" x14ac:dyDescent="0.2">
      <c r="AN812" s="3"/>
    </row>
    <row r="813" spans="40:40" x14ac:dyDescent="0.2">
      <c r="AN813" s="3"/>
    </row>
    <row r="814" spans="40:40" x14ac:dyDescent="0.2">
      <c r="AN814" s="3"/>
    </row>
    <row r="815" spans="40:40" x14ac:dyDescent="0.2">
      <c r="AN815" s="3"/>
    </row>
    <row r="816" spans="40:40" x14ac:dyDescent="0.2">
      <c r="AN816" s="3"/>
    </row>
    <row r="817" spans="40:40" x14ac:dyDescent="0.2">
      <c r="AN817" s="3"/>
    </row>
    <row r="818" spans="40:40" x14ac:dyDescent="0.2">
      <c r="AN818" s="3"/>
    </row>
    <row r="819" spans="40:40" x14ac:dyDescent="0.2">
      <c r="AN819" s="3"/>
    </row>
    <row r="820" spans="40:40" x14ac:dyDescent="0.2">
      <c r="AN820" s="3"/>
    </row>
    <row r="821" spans="40:40" x14ac:dyDescent="0.2">
      <c r="AN821" s="3"/>
    </row>
    <row r="822" spans="40:40" x14ac:dyDescent="0.2">
      <c r="AN822" s="3"/>
    </row>
    <row r="823" spans="40:40" x14ac:dyDescent="0.2">
      <c r="AN823" s="3"/>
    </row>
    <row r="824" spans="40:40" x14ac:dyDescent="0.2">
      <c r="AN824" s="3"/>
    </row>
    <row r="825" spans="40:40" x14ac:dyDescent="0.2">
      <c r="AN825" s="3"/>
    </row>
    <row r="826" spans="40:40" x14ac:dyDescent="0.2">
      <c r="AN826" s="3"/>
    </row>
    <row r="827" spans="40:40" x14ac:dyDescent="0.2">
      <c r="AN827" s="3"/>
    </row>
    <row r="828" spans="40:40" x14ac:dyDescent="0.2">
      <c r="AN828" s="3"/>
    </row>
    <row r="829" spans="40:40" x14ac:dyDescent="0.2">
      <c r="AN829" s="3"/>
    </row>
    <row r="830" spans="40:40" x14ac:dyDescent="0.2">
      <c r="AN830" s="3"/>
    </row>
    <row r="831" spans="40:40" x14ac:dyDescent="0.2">
      <c r="AN831" s="3"/>
    </row>
    <row r="832" spans="40:40" x14ac:dyDescent="0.2">
      <c r="AN832" s="3"/>
    </row>
    <row r="833" spans="40:40" x14ac:dyDescent="0.2">
      <c r="AN833" s="3"/>
    </row>
    <row r="834" spans="40:40" x14ac:dyDescent="0.2">
      <c r="AN834" s="3"/>
    </row>
    <row r="835" spans="40:40" x14ac:dyDescent="0.2">
      <c r="AN835" s="3"/>
    </row>
    <row r="836" spans="40:40" x14ac:dyDescent="0.2">
      <c r="AN836" s="3"/>
    </row>
    <row r="837" spans="40:40" x14ac:dyDescent="0.2">
      <c r="AN837" s="3"/>
    </row>
    <row r="838" spans="40:40" x14ac:dyDescent="0.2">
      <c r="AN838" s="3"/>
    </row>
    <row r="839" spans="40:40" x14ac:dyDescent="0.2">
      <c r="AN839" s="3"/>
    </row>
    <row r="840" spans="40:40" x14ac:dyDescent="0.2">
      <c r="AN840" s="3"/>
    </row>
    <row r="841" spans="40:40" x14ac:dyDescent="0.2">
      <c r="AN841" s="3"/>
    </row>
    <row r="842" spans="40:40" x14ac:dyDescent="0.2">
      <c r="AN842" s="3"/>
    </row>
    <row r="843" spans="40:40" x14ac:dyDescent="0.2">
      <c r="AN843" s="3"/>
    </row>
    <row r="844" spans="40:40" x14ac:dyDescent="0.2">
      <c r="AN844" s="3"/>
    </row>
    <row r="845" spans="40:40" x14ac:dyDescent="0.2">
      <c r="AN845" s="3"/>
    </row>
    <row r="846" spans="40:40" x14ac:dyDescent="0.2">
      <c r="AN846" s="3"/>
    </row>
    <row r="847" spans="40:40" x14ac:dyDescent="0.2">
      <c r="AN847" s="3"/>
    </row>
    <row r="848" spans="40:40" x14ac:dyDescent="0.2">
      <c r="AN848" s="3"/>
    </row>
    <row r="849" spans="40:40" x14ac:dyDescent="0.2">
      <c r="AN849" s="3"/>
    </row>
    <row r="850" spans="40:40" x14ac:dyDescent="0.2">
      <c r="AN850" s="3"/>
    </row>
    <row r="851" spans="40:40" x14ac:dyDescent="0.2">
      <c r="AN851" s="3"/>
    </row>
    <row r="852" spans="40:40" x14ac:dyDescent="0.2">
      <c r="AN852" s="3"/>
    </row>
    <row r="853" spans="40:40" x14ac:dyDescent="0.2">
      <c r="AN853" s="3"/>
    </row>
    <row r="854" spans="40:40" x14ac:dyDescent="0.2">
      <c r="AN854" s="3"/>
    </row>
    <row r="855" spans="40:40" x14ac:dyDescent="0.2">
      <c r="AN855" s="3"/>
    </row>
    <row r="856" spans="40:40" x14ac:dyDescent="0.2">
      <c r="AN856" s="3"/>
    </row>
    <row r="857" spans="40:40" x14ac:dyDescent="0.2">
      <c r="AN857" s="3"/>
    </row>
    <row r="858" spans="40:40" x14ac:dyDescent="0.2">
      <c r="AN858" s="3"/>
    </row>
    <row r="859" spans="40:40" x14ac:dyDescent="0.2">
      <c r="AN859" s="3"/>
    </row>
    <row r="860" spans="40:40" x14ac:dyDescent="0.2">
      <c r="AN860" s="3"/>
    </row>
    <row r="861" spans="40:40" x14ac:dyDescent="0.2">
      <c r="AN861" s="3"/>
    </row>
    <row r="862" spans="40:40" x14ac:dyDescent="0.2">
      <c r="AN862" s="3"/>
    </row>
    <row r="863" spans="40:40" x14ac:dyDescent="0.2">
      <c r="AN863" s="3"/>
    </row>
    <row r="864" spans="40:40" x14ac:dyDescent="0.2">
      <c r="AN864" s="3"/>
    </row>
    <row r="865" spans="40:40" x14ac:dyDescent="0.2">
      <c r="AN865" s="3"/>
    </row>
    <row r="866" spans="40:40" x14ac:dyDescent="0.2">
      <c r="AN866" s="3"/>
    </row>
    <row r="867" spans="40:40" x14ac:dyDescent="0.2">
      <c r="AN867" s="3"/>
    </row>
    <row r="868" spans="40:40" x14ac:dyDescent="0.2">
      <c r="AN868" s="3"/>
    </row>
    <row r="869" spans="40:40" x14ac:dyDescent="0.2">
      <c r="AN869" s="3"/>
    </row>
    <row r="870" spans="40:40" x14ac:dyDescent="0.2">
      <c r="AN870" s="3"/>
    </row>
    <row r="871" spans="40:40" x14ac:dyDescent="0.2">
      <c r="AN871" s="3"/>
    </row>
    <row r="872" spans="40:40" x14ac:dyDescent="0.2">
      <c r="AN872" s="3"/>
    </row>
    <row r="873" spans="40:40" x14ac:dyDescent="0.2">
      <c r="AN873" s="3"/>
    </row>
    <row r="874" spans="40:40" x14ac:dyDescent="0.2">
      <c r="AN874" s="3"/>
    </row>
    <row r="875" spans="40:40" x14ac:dyDescent="0.2">
      <c r="AN875" s="3"/>
    </row>
    <row r="876" spans="40:40" x14ac:dyDescent="0.2">
      <c r="AN876" s="3"/>
    </row>
    <row r="877" spans="40:40" x14ac:dyDescent="0.2">
      <c r="AN877" s="3"/>
    </row>
    <row r="878" spans="40:40" x14ac:dyDescent="0.2">
      <c r="AN878" s="3"/>
    </row>
    <row r="879" spans="40:40" x14ac:dyDescent="0.2">
      <c r="AN879" s="3"/>
    </row>
    <row r="880" spans="40:40" x14ac:dyDescent="0.2">
      <c r="AN880" s="3"/>
    </row>
    <row r="881" spans="40:40" x14ac:dyDescent="0.2">
      <c r="AN881" s="3"/>
    </row>
    <row r="882" spans="40:40" x14ac:dyDescent="0.2">
      <c r="AN882" s="3"/>
    </row>
    <row r="883" spans="40:40" x14ac:dyDescent="0.2">
      <c r="AN883" s="3"/>
    </row>
    <row r="884" spans="40:40" x14ac:dyDescent="0.2">
      <c r="AN884" s="3"/>
    </row>
    <row r="885" spans="40:40" x14ac:dyDescent="0.2">
      <c r="AN885" s="3"/>
    </row>
    <row r="886" spans="40:40" x14ac:dyDescent="0.2">
      <c r="AN886" s="3"/>
    </row>
    <row r="887" spans="40:40" x14ac:dyDescent="0.2">
      <c r="AN887" s="3"/>
    </row>
    <row r="888" spans="40:40" x14ac:dyDescent="0.2">
      <c r="AN888" s="3"/>
    </row>
    <row r="889" spans="40:40" x14ac:dyDescent="0.2">
      <c r="AN889" s="3"/>
    </row>
    <row r="890" spans="40:40" x14ac:dyDescent="0.2">
      <c r="AN890" s="3"/>
    </row>
    <row r="891" spans="40:40" x14ac:dyDescent="0.2">
      <c r="AN891" s="3"/>
    </row>
    <row r="892" spans="40:40" x14ac:dyDescent="0.2">
      <c r="AN892" s="3"/>
    </row>
    <row r="893" spans="40:40" x14ac:dyDescent="0.2">
      <c r="AN893" s="3"/>
    </row>
    <row r="894" spans="40:40" x14ac:dyDescent="0.2">
      <c r="AN894" s="3"/>
    </row>
    <row r="895" spans="40:40" x14ac:dyDescent="0.2">
      <c r="AN895" s="3"/>
    </row>
    <row r="896" spans="40:40" x14ac:dyDescent="0.2">
      <c r="AN896" s="3"/>
    </row>
    <row r="897" spans="40:40" x14ac:dyDescent="0.2">
      <c r="AN897" s="3"/>
    </row>
    <row r="898" spans="40:40" x14ac:dyDescent="0.2">
      <c r="AN898" s="3"/>
    </row>
    <row r="899" spans="40:40" x14ac:dyDescent="0.2">
      <c r="AN899" s="3"/>
    </row>
    <row r="900" spans="40:40" x14ac:dyDescent="0.2">
      <c r="AN900" s="3"/>
    </row>
    <row r="901" spans="40:40" x14ac:dyDescent="0.2">
      <c r="AN901" s="3"/>
    </row>
    <row r="902" spans="40:40" x14ac:dyDescent="0.2">
      <c r="AN902" s="3"/>
    </row>
    <row r="903" spans="40:40" x14ac:dyDescent="0.2">
      <c r="AN903" s="3"/>
    </row>
    <row r="904" spans="40:40" x14ac:dyDescent="0.2">
      <c r="AN904" s="3"/>
    </row>
    <row r="905" spans="40:40" x14ac:dyDescent="0.2">
      <c r="AN905" s="3"/>
    </row>
    <row r="906" spans="40:40" x14ac:dyDescent="0.2">
      <c r="AN906" s="3"/>
    </row>
    <row r="907" spans="40:40" x14ac:dyDescent="0.2">
      <c r="AN907" s="3"/>
    </row>
    <row r="908" spans="40:40" x14ac:dyDescent="0.2">
      <c r="AN908" s="3"/>
    </row>
    <row r="909" spans="40:40" x14ac:dyDescent="0.2">
      <c r="AN909" s="3"/>
    </row>
    <row r="910" spans="40:40" x14ac:dyDescent="0.2">
      <c r="AN910" s="3"/>
    </row>
    <row r="911" spans="40:40" x14ac:dyDescent="0.2">
      <c r="AN911" s="3"/>
    </row>
    <row r="912" spans="40:40" x14ac:dyDescent="0.2">
      <c r="AN912" s="3"/>
    </row>
    <row r="913" spans="40:40" x14ac:dyDescent="0.2">
      <c r="AN913" s="3"/>
    </row>
    <row r="914" spans="40:40" x14ac:dyDescent="0.2">
      <c r="AN914" s="3"/>
    </row>
    <row r="915" spans="40:40" x14ac:dyDescent="0.2">
      <c r="AN915" s="3"/>
    </row>
    <row r="916" spans="40:40" x14ac:dyDescent="0.2">
      <c r="AN916" s="3"/>
    </row>
    <row r="917" spans="40:40" x14ac:dyDescent="0.2">
      <c r="AN917" s="3"/>
    </row>
    <row r="918" spans="40:40" x14ac:dyDescent="0.2">
      <c r="AN918" s="3"/>
    </row>
    <row r="919" spans="40:40" x14ac:dyDescent="0.2">
      <c r="AN919" s="3"/>
    </row>
    <row r="920" spans="40:40" x14ac:dyDescent="0.2">
      <c r="AN920" s="3"/>
    </row>
    <row r="921" spans="40:40" x14ac:dyDescent="0.2">
      <c r="AN921" s="3"/>
    </row>
    <row r="922" spans="40:40" x14ac:dyDescent="0.2">
      <c r="AN922" s="3"/>
    </row>
    <row r="923" spans="40:40" x14ac:dyDescent="0.2">
      <c r="AN923" s="3"/>
    </row>
    <row r="924" spans="40:40" x14ac:dyDescent="0.2">
      <c r="AN924" s="3"/>
    </row>
    <row r="925" spans="40:40" x14ac:dyDescent="0.2">
      <c r="AN925" s="3"/>
    </row>
    <row r="926" spans="40:40" x14ac:dyDescent="0.2">
      <c r="AN926" s="3"/>
    </row>
    <row r="927" spans="40:40" x14ac:dyDescent="0.2">
      <c r="AN927" s="3"/>
    </row>
    <row r="928" spans="40:40" x14ac:dyDescent="0.2">
      <c r="AN928" s="3"/>
    </row>
    <row r="929" spans="40:40" x14ac:dyDescent="0.2">
      <c r="AN929" s="3"/>
    </row>
    <row r="930" spans="40:40" x14ac:dyDescent="0.2">
      <c r="AN930" s="3"/>
    </row>
    <row r="931" spans="40:40" x14ac:dyDescent="0.2">
      <c r="AN931" s="3"/>
    </row>
    <row r="932" spans="40:40" x14ac:dyDescent="0.2">
      <c r="AN932" s="3"/>
    </row>
    <row r="933" spans="40:40" x14ac:dyDescent="0.2">
      <c r="AN933" s="3"/>
    </row>
    <row r="934" spans="40:40" x14ac:dyDescent="0.2">
      <c r="AN934" s="3"/>
    </row>
    <row r="935" spans="40:40" x14ac:dyDescent="0.2">
      <c r="AN935" s="3"/>
    </row>
    <row r="936" spans="40:40" x14ac:dyDescent="0.2">
      <c r="AN936" s="3"/>
    </row>
    <row r="937" spans="40:40" x14ac:dyDescent="0.2">
      <c r="AN937" s="3"/>
    </row>
    <row r="938" spans="40:40" x14ac:dyDescent="0.2">
      <c r="AN938" s="3"/>
    </row>
    <row r="939" spans="40:40" x14ac:dyDescent="0.2">
      <c r="AN939" s="3"/>
    </row>
    <row r="940" spans="40:40" x14ac:dyDescent="0.2">
      <c r="AN940" s="3"/>
    </row>
    <row r="941" spans="40:40" x14ac:dyDescent="0.2">
      <c r="AN941" s="3"/>
    </row>
    <row r="942" spans="40:40" x14ac:dyDescent="0.2">
      <c r="AN942" s="3"/>
    </row>
    <row r="943" spans="40:40" x14ac:dyDescent="0.2">
      <c r="AN943" s="3"/>
    </row>
    <row r="944" spans="40:40" x14ac:dyDescent="0.2">
      <c r="AN944" s="3"/>
    </row>
    <row r="945" spans="40:40" x14ac:dyDescent="0.2">
      <c r="AN945" s="3"/>
    </row>
    <row r="946" spans="40:40" x14ac:dyDescent="0.2">
      <c r="AN946" s="3"/>
    </row>
    <row r="947" spans="40:40" x14ac:dyDescent="0.2">
      <c r="AN947" s="3"/>
    </row>
    <row r="948" spans="40:40" x14ac:dyDescent="0.2">
      <c r="AN948" s="3"/>
    </row>
    <row r="949" spans="40:40" x14ac:dyDescent="0.2">
      <c r="AN949" s="3"/>
    </row>
    <row r="950" spans="40:40" x14ac:dyDescent="0.2">
      <c r="AN950" s="3"/>
    </row>
    <row r="951" spans="40:40" x14ac:dyDescent="0.2">
      <c r="AN951" s="3"/>
    </row>
    <row r="952" spans="40:40" x14ac:dyDescent="0.2">
      <c r="AN952" s="3"/>
    </row>
    <row r="953" spans="40:40" x14ac:dyDescent="0.2">
      <c r="AN953" s="3"/>
    </row>
    <row r="954" spans="40:40" x14ac:dyDescent="0.2">
      <c r="AN954" s="3"/>
    </row>
    <row r="955" spans="40:40" x14ac:dyDescent="0.2">
      <c r="AN955" s="3"/>
    </row>
    <row r="956" spans="40:40" x14ac:dyDescent="0.2">
      <c r="AN956" s="3"/>
    </row>
    <row r="957" spans="40:40" x14ac:dyDescent="0.2">
      <c r="AN957" s="3"/>
    </row>
    <row r="958" spans="40:40" x14ac:dyDescent="0.2">
      <c r="AN958" s="3"/>
    </row>
    <row r="959" spans="40:40" x14ac:dyDescent="0.2">
      <c r="AN959" s="3"/>
    </row>
    <row r="960" spans="40:40" x14ac:dyDescent="0.2">
      <c r="AN960" s="3"/>
    </row>
    <row r="961" spans="40:40" x14ac:dyDescent="0.2">
      <c r="AN961" s="3"/>
    </row>
    <row r="962" spans="40:40" x14ac:dyDescent="0.2">
      <c r="AN962" s="3"/>
    </row>
    <row r="963" spans="40:40" x14ac:dyDescent="0.2">
      <c r="AN963" s="3"/>
    </row>
    <row r="964" spans="40:40" x14ac:dyDescent="0.2">
      <c r="AN964" s="3"/>
    </row>
    <row r="965" spans="40:40" x14ac:dyDescent="0.2">
      <c r="AN965" s="3"/>
    </row>
    <row r="966" spans="40:40" x14ac:dyDescent="0.2">
      <c r="AN966" s="3"/>
    </row>
    <row r="967" spans="40:40" x14ac:dyDescent="0.2">
      <c r="AN967" s="3"/>
    </row>
    <row r="968" spans="40:40" x14ac:dyDescent="0.2">
      <c r="AN968" s="3"/>
    </row>
    <row r="969" spans="40:40" x14ac:dyDescent="0.2">
      <c r="AN969" s="3"/>
    </row>
    <row r="970" spans="40:40" x14ac:dyDescent="0.2">
      <c r="AN970" s="3"/>
    </row>
    <row r="971" spans="40:40" x14ac:dyDescent="0.2">
      <c r="AN971" s="3"/>
    </row>
    <row r="972" spans="40:40" x14ac:dyDescent="0.2">
      <c r="AN972" s="3"/>
    </row>
    <row r="973" spans="40:40" x14ac:dyDescent="0.2">
      <c r="AN973" s="3"/>
    </row>
    <row r="974" spans="40:40" x14ac:dyDescent="0.2">
      <c r="AN974" s="3"/>
    </row>
    <row r="975" spans="40:40" x14ac:dyDescent="0.2">
      <c r="AN975" s="3"/>
    </row>
    <row r="976" spans="40:40" x14ac:dyDescent="0.2">
      <c r="AN976" s="3"/>
    </row>
    <row r="977" spans="40:40" x14ac:dyDescent="0.2">
      <c r="AN977" s="3"/>
    </row>
    <row r="978" spans="40:40" x14ac:dyDescent="0.2">
      <c r="AN978" s="3"/>
    </row>
    <row r="979" spans="40:40" x14ac:dyDescent="0.2">
      <c r="AN979" s="3"/>
    </row>
    <row r="980" spans="40:40" x14ac:dyDescent="0.2">
      <c r="AN980" s="3"/>
    </row>
    <row r="981" spans="40:40" x14ac:dyDescent="0.2">
      <c r="AN981" s="3"/>
    </row>
    <row r="982" spans="40:40" x14ac:dyDescent="0.2">
      <c r="AN982" s="3"/>
    </row>
    <row r="983" spans="40:40" x14ac:dyDescent="0.2">
      <c r="AN983" s="3"/>
    </row>
    <row r="984" spans="40:40" x14ac:dyDescent="0.2">
      <c r="AN984" s="3"/>
    </row>
    <row r="985" spans="40:40" x14ac:dyDescent="0.2">
      <c r="AN985" s="3"/>
    </row>
    <row r="986" spans="40:40" x14ac:dyDescent="0.2">
      <c r="AN986" s="3"/>
    </row>
    <row r="987" spans="40:40" x14ac:dyDescent="0.2">
      <c r="AN987" s="3"/>
    </row>
    <row r="988" spans="40:40" x14ac:dyDescent="0.2">
      <c r="AN988" s="3"/>
    </row>
    <row r="989" spans="40:40" x14ac:dyDescent="0.2">
      <c r="AN989" s="3"/>
    </row>
    <row r="990" spans="40:40" x14ac:dyDescent="0.2">
      <c r="AN990" s="3"/>
    </row>
    <row r="991" spans="40:40" x14ac:dyDescent="0.2">
      <c r="AN991" s="3"/>
    </row>
    <row r="992" spans="40:40" x14ac:dyDescent="0.2">
      <c r="AN992" s="3"/>
    </row>
    <row r="993" spans="40:40" x14ac:dyDescent="0.2">
      <c r="AN993" s="3"/>
    </row>
    <row r="994" spans="40:40" x14ac:dyDescent="0.2">
      <c r="AN994" s="3"/>
    </row>
    <row r="995" spans="40:40" x14ac:dyDescent="0.2">
      <c r="AN995" s="3"/>
    </row>
    <row r="996" spans="40:40" x14ac:dyDescent="0.2">
      <c r="AN996" s="3"/>
    </row>
    <row r="997" spans="40:40" x14ac:dyDescent="0.2">
      <c r="AN997" s="3"/>
    </row>
    <row r="998" spans="40:40" x14ac:dyDescent="0.2">
      <c r="AN998" s="3"/>
    </row>
    <row r="999" spans="40:40" x14ac:dyDescent="0.2">
      <c r="AN999" s="3"/>
    </row>
    <row r="1000" spans="40:40" x14ac:dyDescent="0.2">
      <c r="AN1000" s="3"/>
    </row>
    <row r="1001" spans="40:40" x14ac:dyDescent="0.2">
      <c r="AN1001" s="3"/>
    </row>
    <row r="1002" spans="40:40" x14ac:dyDescent="0.2">
      <c r="AN1002" s="3"/>
    </row>
    <row r="1003" spans="40:40" x14ac:dyDescent="0.2">
      <c r="AN1003" s="3"/>
    </row>
    <row r="1004" spans="40:40" x14ac:dyDescent="0.2">
      <c r="AN1004" s="3"/>
    </row>
    <row r="1005" spans="40:40" x14ac:dyDescent="0.2">
      <c r="AN1005" s="3"/>
    </row>
    <row r="1006" spans="40:40" x14ac:dyDescent="0.2">
      <c r="AN1006" s="3"/>
    </row>
    <row r="1007" spans="40:40" x14ac:dyDescent="0.2">
      <c r="AN1007" s="3"/>
    </row>
    <row r="1008" spans="40:40" x14ac:dyDescent="0.2">
      <c r="AN1008" s="3"/>
    </row>
    <row r="1009" spans="40:40" x14ac:dyDescent="0.2">
      <c r="AN1009" s="3"/>
    </row>
    <row r="1010" spans="40:40" x14ac:dyDescent="0.2">
      <c r="AN1010" s="3"/>
    </row>
    <row r="1011" spans="40:40" x14ac:dyDescent="0.2">
      <c r="AN1011" s="3"/>
    </row>
    <row r="1012" spans="40:40" x14ac:dyDescent="0.2">
      <c r="AN1012" s="3"/>
    </row>
    <row r="1013" spans="40:40" x14ac:dyDescent="0.2">
      <c r="AN1013" s="3"/>
    </row>
    <row r="1014" spans="40:40" x14ac:dyDescent="0.2">
      <c r="AN1014" s="3"/>
    </row>
    <row r="1015" spans="40:40" x14ac:dyDescent="0.2">
      <c r="AN1015" s="3"/>
    </row>
    <row r="1016" spans="40:40" x14ac:dyDescent="0.2">
      <c r="AN1016" s="3"/>
    </row>
    <row r="1017" spans="40:40" x14ac:dyDescent="0.2">
      <c r="AN1017" s="3"/>
    </row>
    <row r="1018" spans="40:40" x14ac:dyDescent="0.2">
      <c r="AN1018" s="3"/>
    </row>
    <row r="1019" spans="40:40" x14ac:dyDescent="0.2">
      <c r="AN1019" s="3"/>
    </row>
    <row r="1020" spans="40:40" x14ac:dyDescent="0.2">
      <c r="AN1020" s="3"/>
    </row>
    <row r="1021" spans="40:40" x14ac:dyDescent="0.2">
      <c r="AN1021" s="3"/>
    </row>
    <row r="1022" spans="40:40" x14ac:dyDescent="0.2">
      <c r="AN1022" s="3"/>
    </row>
    <row r="1023" spans="40:40" x14ac:dyDescent="0.2">
      <c r="AN1023" s="3"/>
    </row>
    <row r="1024" spans="40:40" x14ac:dyDescent="0.2">
      <c r="AN1024" s="3"/>
    </row>
    <row r="1025" spans="40:40" x14ac:dyDescent="0.2">
      <c r="AN1025" s="3"/>
    </row>
    <row r="1026" spans="40:40" x14ac:dyDescent="0.2">
      <c r="AN1026" s="3"/>
    </row>
    <row r="1027" spans="40:40" x14ac:dyDescent="0.2">
      <c r="AN1027" s="3"/>
    </row>
    <row r="1028" spans="40:40" x14ac:dyDescent="0.2">
      <c r="AN1028" s="3"/>
    </row>
    <row r="1029" spans="40:40" x14ac:dyDescent="0.2">
      <c r="AN1029" s="3"/>
    </row>
    <row r="1030" spans="40:40" x14ac:dyDescent="0.2">
      <c r="AN1030" s="3"/>
    </row>
    <row r="1031" spans="40:40" x14ac:dyDescent="0.2">
      <c r="AN1031" s="3"/>
    </row>
    <row r="1032" spans="40:40" x14ac:dyDescent="0.2">
      <c r="AN1032" s="3"/>
    </row>
    <row r="1033" spans="40:40" x14ac:dyDescent="0.2">
      <c r="AN1033" s="3"/>
    </row>
    <row r="1034" spans="40:40" x14ac:dyDescent="0.2">
      <c r="AN1034" s="3"/>
    </row>
    <row r="1035" spans="40:40" x14ac:dyDescent="0.2">
      <c r="AN1035" s="3"/>
    </row>
    <row r="1036" spans="40:40" x14ac:dyDescent="0.2">
      <c r="AN1036" s="3"/>
    </row>
    <row r="1037" spans="40:40" x14ac:dyDescent="0.2">
      <c r="AN1037" s="3"/>
    </row>
    <row r="1038" spans="40:40" x14ac:dyDescent="0.2">
      <c r="AN1038" s="3"/>
    </row>
    <row r="1039" spans="40:40" x14ac:dyDescent="0.2">
      <c r="AN1039" s="3"/>
    </row>
    <row r="1040" spans="40:40" x14ac:dyDescent="0.2">
      <c r="AN1040" s="3"/>
    </row>
    <row r="1041" spans="40:40" x14ac:dyDescent="0.2">
      <c r="AN1041" s="3"/>
    </row>
    <row r="1042" spans="40:40" x14ac:dyDescent="0.2">
      <c r="AN1042" s="3"/>
    </row>
    <row r="1043" spans="40:40" x14ac:dyDescent="0.2">
      <c r="AN1043" s="3"/>
    </row>
    <row r="1044" spans="40:40" x14ac:dyDescent="0.2">
      <c r="AN1044" s="3"/>
    </row>
    <row r="1045" spans="40:40" x14ac:dyDescent="0.2">
      <c r="AN1045" s="3"/>
    </row>
    <row r="1046" spans="40:40" x14ac:dyDescent="0.2">
      <c r="AN1046" s="3"/>
    </row>
    <row r="1047" spans="40:40" x14ac:dyDescent="0.2">
      <c r="AN1047" s="3"/>
    </row>
    <row r="1048" spans="40:40" x14ac:dyDescent="0.2">
      <c r="AN1048" s="3"/>
    </row>
    <row r="1049" spans="40:40" x14ac:dyDescent="0.2">
      <c r="AN1049" s="3"/>
    </row>
    <row r="1050" spans="40:40" x14ac:dyDescent="0.2">
      <c r="AN1050" s="3"/>
    </row>
    <row r="1051" spans="40:40" x14ac:dyDescent="0.2">
      <c r="AN1051" s="3"/>
    </row>
    <row r="1052" spans="40:40" x14ac:dyDescent="0.2">
      <c r="AN1052" s="3"/>
    </row>
    <row r="1053" spans="40:40" x14ac:dyDescent="0.2">
      <c r="AN1053" s="3"/>
    </row>
    <row r="1054" spans="40:40" x14ac:dyDescent="0.2">
      <c r="AN1054" s="3"/>
    </row>
    <row r="1055" spans="40:40" x14ac:dyDescent="0.2">
      <c r="AN1055" s="3"/>
    </row>
    <row r="1056" spans="40:40" x14ac:dyDescent="0.2">
      <c r="AN1056" s="3"/>
    </row>
    <row r="1057" spans="40:40" x14ac:dyDescent="0.2">
      <c r="AN1057" s="3"/>
    </row>
    <row r="1058" spans="40:40" x14ac:dyDescent="0.2">
      <c r="AN1058" s="3"/>
    </row>
    <row r="1059" spans="40:40" x14ac:dyDescent="0.2">
      <c r="AN1059" s="3"/>
    </row>
    <row r="1060" spans="40:40" x14ac:dyDescent="0.2">
      <c r="AN1060" s="3"/>
    </row>
    <row r="1061" spans="40:40" x14ac:dyDescent="0.2">
      <c r="AN1061" s="3"/>
    </row>
    <row r="1062" spans="40:40" x14ac:dyDescent="0.2">
      <c r="AN1062" s="3"/>
    </row>
    <row r="1063" spans="40:40" x14ac:dyDescent="0.2">
      <c r="AN1063" s="3"/>
    </row>
    <row r="1064" spans="40:40" x14ac:dyDescent="0.2">
      <c r="AN1064" s="3"/>
    </row>
    <row r="1065" spans="40:40" x14ac:dyDescent="0.2">
      <c r="AN1065" s="3"/>
    </row>
    <row r="1066" spans="40:40" x14ac:dyDescent="0.2">
      <c r="AN1066" s="3"/>
    </row>
    <row r="1067" spans="40:40" x14ac:dyDescent="0.2">
      <c r="AN1067" s="3"/>
    </row>
    <row r="1068" spans="40:40" x14ac:dyDescent="0.2">
      <c r="AN1068" s="3"/>
    </row>
    <row r="1069" spans="40:40" x14ac:dyDescent="0.2">
      <c r="AN1069" s="3"/>
    </row>
    <row r="1070" spans="40:40" x14ac:dyDescent="0.2">
      <c r="AN1070" s="3"/>
    </row>
    <row r="1071" spans="40:40" x14ac:dyDescent="0.2">
      <c r="AN1071" s="3"/>
    </row>
    <row r="1072" spans="40:40" x14ac:dyDescent="0.2">
      <c r="AN1072" s="3"/>
    </row>
    <row r="1073" spans="40:40" x14ac:dyDescent="0.2">
      <c r="AN1073" s="3"/>
    </row>
    <row r="1074" spans="40:40" x14ac:dyDescent="0.2">
      <c r="AN1074" s="3"/>
    </row>
    <row r="1075" spans="40:40" x14ac:dyDescent="0.2">
      <c r="AN1075" s="3"/>
    </row>
    <row r="1076" spans="40:40" x14ac:dyDescent="0.2">
      <c r="AN1076" s="3"/>
    </row>
    <row r="1077" spans="40:40" x14ac:dyDescent="0.2">
      <c r="AN1077" s="3"/>
    </row>
    <row r="1078" spans="40:40" x14ac:dyDescent="0.2">
      <c r="AN1078" s="3"/>
    </row>
    <row r="1079" spans="40:40" x14ac:dyDescent="0.2">
      <c r="AN1079" s="3"/>
    </row>
    <row r="1080" spans="40:40" x14ac:dyDescent="0.2">
      <c r="AN1080" s="3"/>
    </row>
    <row r="1081" spans="40:40" x14ac:dyDescent="0.2">
      <c r="AN1081" s="3"/>
    </row>
    <row r="1082" spans="40:40" x14ac:dyDescent="0.2">
      <c r="AN1082" s="3"/>
    </row>
    <row r="1083" spans="40:40" x14ac:dyDescent="0.2">
      <c r="AN1083" s="3"/>
    </row>
    <row r="1084" spans="40:40" x14ac:dyDescent="0.2">
      <c r="AN1084" s="3"/>
    </row>
    <row r="1085" spans="40:40" x14ac:dyDescent="0.2">
      <c r="AN1085" s="3"/>
    </row>
    <row r="1086" spans="40:40" x14ac:dyDescent="0.2">
      <c r="AN1086" s="3"/>
    </row>
    <row r="1087" spans="40:40" x14ac:dyDescent="0.2">
      <c r="AN1087" s="3"/>
    </row>
    <row r="1088" spans="40:40" x14ac:dyDescent="0.2">
      <c r="AN1088" s="3"/>
    </row>
    <row r="1089" spans="40:40" x14ac:dyDescent="0.2">
      <c r="AN1089" s="3"/>
    </row>
    <row r="1090" spans="40:40" x14ac:dyDescent="0.2">
      <c r="AN1090" s="3"/>
    </row>
    <row r="1091" spans="40:40" x14ac:dyDescent="0.2">
      <c r="AN1091" s="3"/>
    </row>
    <row r="1092" spans="40:40" x14ac:dyDescent="0.2">
      <c r="AN1092" s="3"/>
    </row>
    <row r="1093" spans="40:40" x14ac:dyDescent="0.2">
      <c r="AN1093" s="3"/>
    </row>
    <row r="1094" spans="40:40" x14ac:dyDescent="0.2">
      <c r="AN1094" s="3"/>
    </row>
    <row r="1095" spans="40:40" x14ac:dyDescent="0.2">
      <c r="AN1095" s="3"/>
    </row>
    <row r="1096" spans="40:40" x14ac:dyDescent="0.2">
      <c r="AN1096" s="3"/>
    </row>
    <row r="1097" spans="40:40" x14ac:dyDescent="0.2">
      <c r="AN1097" s="3"/>
    </row>
    <row r="1098" spans="40:40" x14ac:dyDescent="0.2">
      <c r="AN1098" s="3"/>
    </row>
    <row r="1099" spans="40:40" x14ac:dyDescent="0.2">
      <c r="AN1099" s="3"/>
    </row>
    <row r="1100" spans="40:40" x14ac:dyDescent="0.2">
      <c r="AN1100" s="3"/>
    </row>
    <row r="1101" spans="40:40" x14ac:dyDescent="0.2">
      <c r="AN1101" s="3"/>
    </row>
    <row r="1102" spans="40:40" x14ac:dyDescent="0.2">
      <c r="AN1102" s="3"/>
    </row>
    <row r="1103" spans="40:40" x14ac:dyDescent="0.2">
      <c r="AN1103" s="3"/>
    </row>
    <row r="1104" spans="40:40" x14ac:dyDescent="0.2">
      <c r="AN1104" s="3"/>
    </row>
    <row r="1105" spans="40:40" x14ac:dyDescent="0.2">
      <c r="AN1105" s="3"/>
    </row>
    <row r="1106" spans="40:40" x14ac:dyDescent="0.2">
      <c r="AN1106" s="3"/>
    </row>
    <row r="1107" spans="40:40" x14ac:dyDescent="0.2">
      <c r="AN1107" s="3"/>
    </row>
    <row r="1108" spans="40:40" x14ac:dyDescent="0.2">
      <c r="AN1108" s="3"/>
    </row>
    <row r="1109" spans="40:40" x14ac:dyDescent="0.2">
      <c r="AN1109" s="3"/>
    </row>
    <row r="1110" spans="40:40" x14ac:dyDescent="0.2">
      <c r="AN1110" s="3"/>
    </row>
    <row r="1111" spans="40:40" x14ac:dyDescent="0.2">
      <c r="AN1111" s="3"/>
    </row>
    <row r="1112" spans="40:40" x14ac:dyDescent="0.2">
      <c r="AN1112" s="3"/>
    </row>
    <row r="1113" spans="40:40" x14ac:dyDescent="0.2">
      <c r="AN1113" s="3"/>
    </row>
    <row r="1114" spans="40:40" x14ac:dyDescent="0.2">
      <c r="AN1114" s="3"/>
    </row>
    <row r="1115" spans="40:40" x14ac:dyDescent="0.2">
      <c r="AN1115" s="3"/>
    </row>
    <row r="1116" spans="40:40" x14ac:dyDescent="0.2">
      <c r="AN1116" s="3"/>
    </row>
    <row r="1117" spans="40:40" x14ac:dyDescent="0.2">
      <c r="AN1117" s="3"/>
    </row>
    <row r="1118" spans="40:40" x14ac:dyDescent="0.2">
      <c r="AN1118" s="3"/>
    </row>
    <row r="1119" spans="40:40" x14ac:dyDescent="0.2">
      <c r="AN1119" s="3"/>
    </row>
    <row r="1120" spans="40:40" x14ac:dyDescent="0.2">
      <c r="AN1120" s="3"/>
    </row>
    <row r="1121" spans="40:40" x14ac:dyDescent="0.2">
      <c r="AN1121" s="3"/>
    </row>
    <row r="1122" spans="40:40" x14ac:dyDescent="0.2">
      <c r="AN1122" s="3"/>
    </row>
    <row r="1123" spans="40:40" x14ac:dyDescent="0.2">
      <c r="AN1123" s="3"/>
    </row>
    <row r="1124" spans="40:40" x14ac:dyDescent="0.2">
      <c r="AN1124" s="3"/>
    </row>
    <row r="1125" spans="40:40" x14ac:dyDescent="0.2">
      <c r="AN1125" s="3"/>
    </row>
    <row r="1126" spans="40:40" x14ac:dyDescent="0.2">
      <c r="AN1126" s="3"/>
    </row>
    <row r="1127" spans="40:40" x14ac:dyDescent="0.2">
      <c r="AN1127" s="3"/>
    </row>
    <row r="1128" spans="40:40" x14ac:dyDescent="0.2">
      <c r="AN1128" s="3"/>
    </row>
    <row r="1129" spans="40:40" x14ac:dyDescent="0.2">
      <c r="AN1129" s="3"/>
    </row>
    <row r="1130" spans="40:40" x14ac:dyDescent="0.2">
      <c r="AN1130" s="3"/>
    </row>
    <row r="1131" spans="40:40" x14ac:dyDescent="0.2">
      <c r="AN1131" s="3"/>
    </row>
    <row r="1132" spans="40:40" x14ac:dyDescent="0.2">
      <c r="AN1132" s="3"/>
    </row>
    <row r="1133" spans="40:40" x14ac:dyDescent="0.2">
      <c r="AN1133" s="3"/>
    </row>
    <row r="1134" spans="40:40" x14ac:dyDescent="0.2">
      <c r="AN1134" s="3"/>
    </row>
    <row r="1135" spans="40:40" x14ac:dyDescent="0.2">
      <c r="AN1135" s="3"/>
    </row>
    <row r="1136" spans="40:40" x14ac:dyDescent="0.2">
      <c r="AN1136" s="3"/>
    </row>
    <row r="1137" spans="40:40" x14ac:dyDescent="0.2">
      <c r="AN1137" s="3"/>
    </row>
    <row r="1138" spans="40:40" x14ac:dyDescent="0.2">
      <c r="AN1138" s="3"/>
    </row>
    <row r="1139" spans="40:40" x14ac:dyDescent="0.2">
      <c r="AN1139" s="3"/>
    </row>
    <row r="1140" spans="40:40" x14ac:dyDescent="0.2">
      <c r="AN1140" s="3"/>
    </row>
    <row r="1141" spans="40:40" x14ac:dyDescent="0.2">
      <c r="AN1141" s="3"/>
    </row>
    <row r="1142" spans="40:40" x14ac:dyDescent="0.2">
      <c r="AN1142" s="3"/>
    </row>
    <row r="1143" spans="40:40" x14ac:dyDescent="0.2">
      <c r="AN1143" s="3"/>
    </row>
    <row r="1144" spans="40:40" x14ac:dyDescent="0.2">
      <c r="AN1144" s="3"/>
    </row>
    <row r="1145" spans="40:40" x14ac:dyDescent="0.2">
      <c r="AN1145" s="3"/>
    </row>
    <row r="1146" spans="40:40" x14ac:dyDescent="0.2">
      <c r="AN1146" s="3"/>
    </row>
    <row r="1147" spans="40:40" x14ac:dyDescent="0.2">
      <c r="AN1147" s="3"/>
    </row>
    <row r="1148" spans="40:40" x14ac:dyDescent="0.2">
      <c r="AN1148" s="3"/>
    </row>
    <row r="1149" spans="40:40" x14ac:dyDescent="0.2">
      <c r="AN1149" s="3"/>
    </row>
    <row r="1150" spans="40:40" x14ac:dyDescent="0.2">
      <c r="AN1150" s="3"/>
    </row>
    <row r="1151" spans="40:40" x14ac:dyDescent="0.2">
      <c r="AN1151" s="3"/>
    </row>
    <row r="1152" spans="40:40" x14ac:dyDescent="0.2">
      <c r="AN1152" s="3"/>
    </row>
    <row r="1153" spans="40:40" x14ac:dyDescent="0.2">
      <c r="AN1153" s="3"/>
    </row>
    <row r="1154" spans="40:40" x14ac:dyDescent="0.2">
      <c r="AN1154" s="3"/>
    </row>
    <row r="1155" spans="40:40" x14ac:dyDescent="0.2">
      <c r="AN1155" s="3"/>
    </row>
    <row r="1156" spans="40:40" x14ac:dyDescent="0.2">
      <c r="AN1156" s="3"/>
    </row>
    <row r="1157" spans="40:40" x14ac:dyDescent="0.2">
      <c r="AN1157" s="3"/>
    </row>
    <row r="1158" spans="40:40" x14ac:dyDescent="0.2">
      <c r="AN1158" s="3"/>
    </row>
    <row r="1159" spans="40:40" x14ac:dyDescent="0.2">
      <c r="AN1159" s="3"/>
    </row>
    <row r="1160" spans="40:40" x14ac:dyDescent="0.2">
      <c r="AN1160" s="3"/>
    </row>
    <row r="1161" spans="40:40" x14ac:dyDescent="0.2">
      <c r="AN1161" s="3"/>
    </row>
    <row r="1162" spans="40:40" x14ac:dyDescent="0.2">
      <c r="AN1162" s="3"/>
    </row>
    <row r="1163" spans="40:40" x14ac:dyDescent="0.2">
      <c r="AN1163" s="3"/>
    </row>
    <row r="1164" spans="40:40" x14ac:dyDescent="0.2">
      <c r="AN1164" s="3"/>
    </row>
    <row r="1165" spans="40:40" x14ac:dyDescent="0.2">
      <c r="AN1165" s="3"/>
    </row>
    <row r="1166" spans="40:40" x14ac:dyDescent="0.2">
      <c r="AN1166" s="3"/>
    </row>
    <row r="1167" spans="40:40" x14ac:dyDescent="0.2">
      <c r="AN1167" s="3"/>
    </row>
    <row r="1168" spans="40:40" x14ac:dyDescent="0.2">
      <c r="AN1168" s="3"/>
    </row>
    <row r="1169" spans="40:40" x14ac:dyDescent="0.2">
      <c r="AN1169" s="3"/>
    </row>
    <row r="1170" spans="40:40" x14ac:dyDescent="0.2">
      <c r="AN1170" s="3"/>
    </row>
    <row r="1171" spans="40:40" x14ac:dyDescent="0.2">
      <c r="AN1171" s="3"/>
    </row>
    <row r="1172" spans="40:40" x14ac:dyDescent="0.2">
      <c r="AN1172" s="3"/>
    </row>
    <row r="1173" spans="40:40" x14ac:dyDescent="0.2">
      <c r="AN1173" s="3"/>
    </row>
    <row r="1174" spans="40:40" x14ac:dyDescent="0.2">
      <c r="AN1174" s="3"/>
    </row>
    <row r="1175" spans="40:40" x14ac:dyDescent="0.2">
      <c r="AN1175" s="3"/>
    </row>
    <row r="1176" spans="40:40" x14ac:dyDescent="0.2">
      <c r="AN1176" s="3"/>
    </row>
    <row r="1177" spans="40:40" x14ac:dyDescent="0.2">
      <c r="AN1177" s="3"/>
    </row>
    <row r="1178" spans="40:40" x14ac:dyDescent="0.2">
      <c r="AN1178" s="3"/>
    </row>
    <row r="1179" spans="40:40" x14ac:dyDescent="0.2">
      <c r="AN1179" s="3"/>
    </row>
    <row r="1180" spans="40:40" x14ac:dyDescent="0.2">
      <c r="AN1180" s="3"/>
    </row>
    <row r="1181" spans="40:40" x14ac:dyDescent="0.2">
      <c r="AN1181" s="3"/>
    </row>
    <row r="1182" spans="40:40" x14ac:dyDescent="0.2">
      <c r="AN1182" s="3"/>
    </row>
    <row r="1183" spans="40:40" x14ac:dyDescent="0.2">
      <c r="AN1183" s="3"/>
    </row>
    <row r="1184" spans="40:40" x14ac:dyDescent="0.2">
      <c r="AN1184" s="3"/>
    </row>
    <row r="1185" spans="40:40" x14ac:dyDescent="0.2">
      <c r="AN1185" s="3"/>
    </row>
    <row r="1186" spans="40:40" x14ac:dyDescent="0.2">
      <c r="AN1186" s="3"/>
    </row>
    <row r="1187" spans="40:40" x14ac:dyDescent="0.2">
      <c r="AN1187" s="3"/>
    </row>
    <row r="1188" spans="40:40" x14ac:dyDescent="0.2">
      <c r="AN1188" s="3"/>
    </row>
    <row r="1189" spans="40:40" x14ac:dyDescent="0.2">
      <c r="AN1189" s="3"/>
    </row>
    <row r="1190" spans="40:40" x14ac:dyDescent="0.2">
      <c r="AN1190" s="3"/>
    </row>
    <row r="1191" spans="40:40" x14ac:dyDescent="0.2">
      <c r="AN1191" s="3"/>
    </row>
    <row r="1192" spans="40:40" x14ac:dyDescent="0.2">
      <c r="AN1192" s="3"/>
    </row>
    <row r="1193" spans="40:40" x14ac:dyDescent="0.2">
      <c r="AN1193" s="3"/>
    </row>
    <row r="1194" spans="40:40" x14ac:dyDescent="0.2">
      <c r="AN1194" s="3"/>
    </row>
    <row r="1195" spans="40:40" x14ac:dyDescent="0.2">
      <c r="AN1195" s="3"/>
    </row>
    <row r="1196" spans="40:40" x14ac:dyDescent="0.2">
      <c r="AN1196" s="3"/>
    </row>
    <row r="1197" spans="40:40" x14ac:dyDescent="0.2">
      <c r="AN1197" s="3"/>
    </row>
    <row r="1198" spans="40:40" x14ac:dyDescent="0.2">
      <c r="AN1198" s="3"/>
    </row>
    <row r="1199" spans="40:40" x14ac:dyDescent="0.2">
      <c r="AN1199" s="3"/>
    </row>
    <row r="1200" spans="40:40" x14ac:dyDescent="0.2">
      <c r="AN1200" s="3"/>
    </row>
    <row r="1201" spans="40:40" x14ac:dyDescent="0.2">
      <c r="AN1201" s="3"/>
    </row>
    <row r="1202" spans="40:40" x14ac:dyDescent="0.2">
      <c r="AN1202" s="3"/>
    </row>
    <row r="1203" spans="40:40" x14ac:dyDescent="0.2">
      <c r="AN1203" s="3"/>
    </row>
    <row r="1204" spans="40:40" x14ac:dyDescent="0.2">
      <c r="AN1204" s="3"/>
    </row>
    <row r="1205" spans="40:40" x14ac:dyDescent="0.2">
      <c r="AN1205" s="3"/>
    </row>
    <row r="1206" spans="40:40" x14ac:dyDescent="0.2">
      <c r="AN1206" s="3"/>
    </row>
    <row r="1207" spans="40:40" x14ac:dyDescent="0.2">
      <c r="AN1207" s="3"/>
    </row>
    <row r="1208" spans="40:40" x14ac:dyDescent="0.2">
      <c r="AN1208" s="3"/>
    </row>
    <row r="1209" spans="40:40" x14ac:dyDescent="0.2">
      <c r="AN1209" s="3"/>
    </row>
    <row r="1210" spans="40:40" x14ac:dyDescent="0.2">
      <c r="AN1210" s="3"/>
    </row>
    <row r="1211" spans="40:40" x14ac:dyDescent="0.2">
      <c r="AN1211" s="3"/>
    </row>
    <row r="1212" spans="40:40" x14ac:dyDescent="0.2">
      <c r="AN1212" s="3"/>
    </row>
    <row r="1213" spans="40:40" x14ac:dyDescent="0.2">
      <c r="AN1213" s="3"/>
    </row>
    <row r="1214" spans="40:40" x14ac:dyDescent="0.2">
      <c r="AN1214" s="3"/>
    </row>
    <row r="1215" spans="40:40" x14ac:dyDescent="0.2">
      <c r="AN1215" s="3"/>
    </row>
    <row r="1216" spans="40:40" x14ac:dyDescent="0.2">
      <c r="AN1216" s="3"/>
    </row>
    <row r="1217" spans="40:40" x14ac:dyDescent="0.2">
      <c r="AN1217" s="3"/>
    </row>
    <row r="1218" spans="40:40" x14ac:dyDescent="0.2">
      <c r="AN1218" s="3"/>
    </row>
    <row r="1219" spans="40:40" x14ac:dyDescent="0.2">
      <c r="AN1219" s="3"/>
    </row>
    <row r="1220" spans="40:40" x14ac:dyDescent="0.2">
      <c r="AN1220" s="3"/>
    </row>
    <row r="1221" spans="40:40" x14ac:dyDescent="0.2">
      <c r="AN1221" s="3"/>
    </row>
    <row r="1222" spans="40:40" x14ac:dyDescent="0.2">
      <c r="AN1222" s="3"/>
    </row>
    <row r="1223" spans="40:40" x14ac:dyDescent="0.2">
      <c r="AN1223" s="3"/>
    </row>
    <row r="1224" spans="40:40" x14ac:dyDescent="0.2">
      <c r="AN1224" s="3"/>
    </row>
    <row r="1225" spans="40:40" x14ac:dyDescent="0.2">
      <c r="AN1225" s="3"/>
    </row>
    <row r="1226" spans="40:40" x14ac:dyDescent="0.2">
      <c r="AN1226" s="3"/>
    </row>
    <row r="1227" spans="40:40" x14ac:dyDescent="0.2">
      <c r="AN1227" s="3"/>
    </row>
    <row r="1228" spans="40:40" x14ac:dyDescent="0.2">
      <c r="AN1228" s="3"/>
    </row>
    <row r="1229" spans="40:40" x14ac:dyDescent="0.2">
      <c r="AN1229" s="3"/>
    </row>
    <row r="1230" spans="40:40" x14ac:dyDescent="0.2">
      <c r="AN1230" s="3"/>
    </row>
    <row r="1231" spans="40:40" x14ac:dyDescent="0.2">
      <c r="AN1231" s="3"/>
    </row>
    <row r="1232" spans="40:40" x14ac:dyDescent="0.2">
      <c r="AN1232" s="3"/>
    </row>
    <row r="1233" spans="40:40" x14ac:dyDescent="0.2">
      <c r="AN1233" s="3"/>
    </row>
    <row r="1234" spans="40:40" x14ac:dyDescent="0.2">
      <c r="AN1234" s="3"/>
    </row>
    <row r="1235" spans="40:40" x14ac:dyDescent="0.2">
      <c r="AN1235" s="3"/>
    </row>
    <row r="1236" spans="40:40" x14ac:dyDescent="0.2">
      <c r="AN1236" s="3"/>
    </row>
    <row r="1237" spans="40:40" x14ac:dyDescent="0.2">
      <c r="AN1237" s="3"/>
    </row>
    <row r="1238" spans="40:40" x14ac:dyDescent="0.2">
      <c r="AN1238" s="3"/>
    </row>
    <row r="1239" spans="40:40" x14ac:dyDescent="0.2">
      <c r="AN1239" s="3"/>
    </row>
    <row r="1240" spans="40:40" x14ac:dyDescent="0.2">
      <c r="AN1240" s="3"/>
    </row>
    <row r="1241" spans="40:40" x14ac:dyDescent="0.2">
      <c r="AN1241" s="3"/>
    </row>
    <row r="1242" spans="40:40" x14ac:dyDescent="0.2">
      <c r="AN1242" s="3"/>
    </row>
    <row r="1243" spans="40:40" x14ac:dyDescent="0.2">
      <c r="AN1243" s="3"/>
    </row>
    <row r="1244" spans="40:40" x14ac:dyDescent="0.2">
      <c r="AN1244" s="3"/>
    </row>
    <row r="1245" spans="40:40" x14ac:dyDescent="0.2">
      <c r="AN1245" s="3"/>
    </row>
    <row r="1246" spans="40:40" x14ac:dyDescent="0.2">
      <c r="AN1246" s="3"/>
    </row>
    <row r="1247" spans="40:40" x14ac:dyDescent="0.2">
      <c r="AN1247" s="3"/>
    </row>
    <row r="1248" spans="40:40" x14ac:dyDescent="0.2">
      <c r="AN1248" s="3"/>
    </row>
    <row r="1249" spans="40:40" x14ac:dyDescent="0.2">
      <c r="AN1249" s="3"/>
    </row>
    <row r="1250" spans="40:40" x14ac:dyDescent="0.2">
      <c r="AN1250" s="3"/>
    </row>
    <row r="1251" spans="40:40" x14ac:dyDescent="0.2">
      <c r="AN1251" s="3"/>
    </row>
    <row r="1252" spans="40:40" x14ac:dyDescent="0.2">
      <c r="AN1252" s="3"/>
    </row>
    <row r="1253" spans="40:40" x14ac:dyDescent="0.2">
      <c r="AN1253" s="3"/>
    </row>
    <row r="1254" spans="40:40" x14ac:dyDescent="0.2">
      <c r="AN1254" s="3"/>
    </row>
    <row r="1255" spans="40:40" x14ac:dyDescent="0.2">
      <c r="AN1255" s="3"/>
    </row>
    <row r="1256" spans="40:40" x14ac:dyDescent="0.2">
      <c r="AN1256" s="3"/>
    </row>
    <row r="1257" spans="40:40" x14ac:dyDescent="0.2">
      <c r="AN1257" s="3"/>
    </row>
    <row r="1258" spans="40:40" x14ac:dyDescent="0.2">
      <c r="AN1258" s="3"/>
    </row>
    <row r="1259" spans="40:40" x14ac:dyDescent="0.2">
      <c r="AN1259" s="3"/>
    </row>
    <row r="1260" spans="40:40" x14ac:dyDescent="0.2">
      <c r="AN1260" s="3"/>
    </row>
    <row r="1261" spans="40:40" x14ac:dyDescent="0.2">
      <c r="AN1261" s="3"/>
    </row>
    <row r="1262" spans="40:40" x14ac:dyDescent="0.2">
      <c r="AN1262" s="3"/>
    </row>
    <row r="1263" spans="40:40" x14ac:dyDescent="0.2">
      <c r="AN1263" s="3"/>
    </row>
    <row r="1264" spans="40:40" x14ac:dyDescent="0.2">
      <c r="AN1264" s="3"/>
    </row>
    <row r="1265" spans="40:40" x14ac:dyDescent="0.2">
      <c r="AN1265" s="3"/>
    </row>
    <row r="1266" spans="40:40" x14ac:dyDescent="0.2">
      <c r="AN1266" s="3"/>
    </row>
    <row r="1267" spans="40:40" x14ac:dyDescent="0.2">
      <c r="AN1267" s="3"/>
    </row>
    <row r="1268" spans="40:40" x14ac:dyDescent="0.2">
      <c r="AN1268" s="3"/>
    </row>
    <row r="1269" spans="40:40" x14ac:dyDescent="0.2">
      <c r="AN1269" s="3"/>
    </row>
    <row r="1270" spans="40:40" x14ac:dyDescent="0.2">
      <c r="AN1270" s="3"/>
    </row>
    <row r="1271" spans="40:40" x14ac:dyDescent="0.2">
      <c r="AN1271" s="3"/>
    </row>
    <row r="1272" spans="40:40" x14ac:dyDescent="0.2">
      <c r="AN1272" s="3"/>
    </row>
    <row r="1273" spans="40:40" x14ac:dyDescent="0.2">
      <c r="AN1273" s="3"/>
    </row>
    <row r="1274" spans="40:40" x14ac:dyDescent="0.2">
      <c r="AN1274" s="3"/>
    </row>
    <row r="1275" spans="40:40" x14ac:dyDescent="0.2">
      <c r="AN1275" s="3"/>
    </row>
    <row r="1276" spans="40:40" x14ac:dyDescent="0.2">
      <c r="AN1276" s="3"/>
    </row>
    <row r="1277" spans="40:40" x14ac:dyDescent="0.2">
      <c r="AN1277" s="3"/>
    </row>
    <row r="1278" spans="40:40" x14ac:dyDescent="0.2">
      <c r="AN1278" s="3"/>
    </row>
    <row r="1279" spans="40:40" x14ac:dyDescent="0.2">
      <c r="AN1279" s="3"/>
    </row>
    <row r="1280" spans="40:40" x14ac:dyDescent="0.2">
      <c r="AN1280" s="3"/>
    </row>
    <row r="1281" spans="40:40" x14ac:dyDescent="0.2">
      <c r="AN1281" s="3"/>
    </row>
    <row r="1282" spans="40:40" x14ac:dyDescent="0.2">
      <c r="AN1282" s="3"/>
    </row>
    <row r="1283" spans="40:40" x14ac:dyDescent="0.2">
      <c r="AN1283" s="3"/>
    </row>
    <row r="1284" spans="40:40" x14ac:dyDescent="0.2">
      <c r="AN1284" s="3"/>
    </row>
    <row r="1285" spans="40:40" x14ac:dyDescent="0.2">
      <c r="AN1285" s="3"/>
    </row>
    <row r="1286" spans="40:40" x14ac:dyDescent="0.2">
      <c r="AN1286" s="3"/>
    </row>
    <row r="1287" spans="40:40" x14ac:dyDescent="0.2">
      <c r="AN1287" s="3"/>
    </row>
    <row r="1288" spans="40:40" x14ac:dyDescent="0.2">
      <c r="AN1288" s="3"/>
    </row>
    <row r="1289" spans="40:40" x14ac:dyDescent="0.2">
      <c r="AN1289" s="3"/>
    </row>
    <row r="1290" spans="40:40" x14ac:dyDescent="0.2">
      <c r="AN1290" s="3"/>
    </row>
    <row r="1291" spans="40:40" x14ac:dyDescent="0.2">
      <c r="AN1291" s="3"/>
    </row>
    <row r="1292" spans="40:40" x14ac:dyDescent="0.2">
      <c r="AN1292" s="3"/>
    </row>
    <row r="1293" spans="40:40" x14ac:dyDescent="0.2">
      <c r="AN1293" s="3"/>
    </row>
    <row r="1294" spans="40:40" x14ac:dyDescent="0.2">
      <c r="AN1294" s="3"/>
    </row>
    <row r="1295" spans="40:40" x14ac:dyDescent="0.2">
      <c r="AN1295" s="3"/>
    </row>
    <row r="1296" spans="40:40" x14ac:dyDescent="0.2">
      <c r="AN1296" s="3"/>
    </row>
    <row r="1297" spans="40:40" x14ac:dyDescent="0.2">
      <c r="AN1297" s="3"/>
    </row>
    <row r="1298" spans="40:40" x14ac:dyDescent="0.2">
      <c r="AN1298" s="3"/>
    </row>
    <row r="1299" spans="40:40" x14ac:dyDescent="0.2">
      <c r="AN1299" s="3"/>
    </row>
    <row r="1300" spans="40:40" x14ac:dyDescent="0.2">
      <c r="AN1300" s="3"/>
    </row>
    <row r="1301" spans="40:40" x14ac:dyDescent="0.2">
      <c r="AN1301" s="3"/>
    </row>
    <row r="1302" spans="40:40" x14ac:dyDescent="0.2">
      <c r="AN1302" s="3"/>
    </row>
    <row r="1303" spans="40:40" x14ac:dyDescent="0.2">
      <c r="AN1303" s="3"/>
    </row>
    <row r="1304" spans="40:40" x14ac:dyDescent="0.2">
      <c r="AN1304" s="3"/>
    </row>
    <row r="1305" spans="40:40" x14ac:dyDescent="0.2">
      <c r="AN1305" s="3"/>
    </row>
    <row r="1306" spans="40:40" x14ac:dyDescent="0.2">
      <c r="AN1306" s="3"/>
    </row>
    <row r="1307" spans="40:40" x14ac:dyDescent="0.2">
      <c r="AN1307" s="3"/>
    </row>
    <row r="1308" spans="40:40" x14ac:dyDescent="0.2">
      <c r="AN1308" s="3"/>
    </row>
    <row r="1309" spans="40:40" x14ac:dyDescent="0.2">
      <c r="AN1309" s="3"/>
    </row>
    <row r="1310" spans="40:40" x14ac:dyDescent="0.2">
      <c r="AN1310" s="3"/>
    </row>
    <row r="1311" spans="40:40" x14ac:dyDescent="0.2">
      <c r="AN1311" s="3"/>
    </row>
    <row r="1312" spans="40:40" x14ac:dyDescent="0.2">
      <c r="AN1312" s="3"/>
    </row>
    <row r="1313" spans="40:40" x14ac:dyDescent="0.2">
      <c r="AN1313" s="3"/>
    </row>
    <row r="1314" spans="40:40" x14ac:dyDescent="0.2">
      <c r="AN1314" s="3"/>
    </row>
    <row r="1315" spans="40:40" x14ac:dyDescent="0.2">
      <c r="AN1315" s="3"/>
    </row>
    <row r="1316" spans="40:40" x14ac:dyDescent="0.2">
      <c r="AN1316" s="3"/>
    </row>
    <row r="1317" spans="40:40" x14ac:dyDescent="0.2">
      <c r="AN1317" s="3"/>
    </row>
    <row r="1318" spans="40:40" x14ac:dyDescent="0.2">
      <c r="AN1318" s="3"/>
    </row>
    <row r="1319" spans="40:40" x14ac:dyDescent="0.2">
      <c r="AN1319" s="3"/>
    </row>
    <row r="1320" spans="40:40" x14ac:dyDescent="0.2">
      <c r="AN1320" s="3"/>
    </row>
    <row r="1321" spans="40:40" x14ac:dyDescent="0.2">
      <c r="AN1321" s="3"/>
    </row>
    <row r="1322" spans="40:40" x14ac:dyDescent="0.2">
      <c r="AN1322" s="3"/>
    </row>
    <row r="1323" spans="40:40" x14ac:dyDescent="0.2">
      <c r="AN1323" s="3"/>
    </row>
    <row r="1324" spans="40:40" x14ac:dyDescent="0.2">
      <c r="AN1324" s="3"/>
    </row>
    <row r="1325" spans="40:40" x14ac:dyDescent="0.2">
      <c r="AN1325" s="3"/>
    </row>
    <row r="1326" spans="40:40" x14ac:dyDescent="0.2">
      <c r="AN1326" s="3"/>
    </row>
    <row r="1327" spans="40:40" x14ac:dyDescent="0.2">
      <c r="AN1327" s="3"/>
    </row>
    <row r="1328" spans="40:40" x14ac:dyDescent="0.2">
      <c r="AN1328" s="3"/>
    </row>
    <row r="1329" spans="40:40" x14ac:dyDescent="0.2">
      <c r="AN1329" s="3"/>
    </row>
    <row r="1330" spans="40:40" x14ac:dyDescent="0.2">
      <c r="AN1330" s="3"/>
    </row>
    <row r="1331" spans="40:40" x14ac:dyDescent="0.2">
      <c r="AN1331" s="3"/>
    </row>
    <row r="1332" spans="40:40" x14ac:dyDescent="0.2">
      <c r="AN1332" s="3"/>
    </row>
    <row r="1333" spans="40:40" x14ac:dyDescent="0.2">
      <c r="AN1333" s="3"/>
    </row>
    <row r="1334" spans="40:40" x14ac:dyDescent="0.2">
      <c r="AN1334" s="3"/>
    </row>
    <row r="1335" spans="40:40" x14ac:dyDescent="0.2">
      <c r="AN1335" s="3"/>
    </row>
    <row r="1336" spans="40:40" x14ac:dyDescent="0.2">
      <c r="AN1336" s="3"/>
    </row>
    <row r="1337" spans="40:40" x14ac:dyDescent="0.2">
      <c r="AN1337" s="3"/>
    </row>
    <row r="1338" spans="40:40" x14ac:dyDescent="0.2">
      <c r="AN1338" s="3"/>
    </row>
    <row r="1339" spans="40:40" x14ac:dyDescent="0.2">
      <c r="AN1339" s="3"/>
    </row>
    <row r="1340" spans="40:40" x14ac:dyDescent="0.2">
      <c r="AN1340" s="3"/>
    </row>
    <row r="1341" spans="40:40" x14ac:dyDescent="0.2">
      <c r="AN1341" s="3"/>
    </row>
    <row r="1342" spans="40:40" x14ac:dyDescent="0.2">
      <c r="AN1342" s="3"/>
    </row>
    <row r="1343" spans="40:40" x14ac:dyDescent="0.2">
      <c r="AN1343" s="3"/>
    </row>
    <row r="1344" spans="40:40" x14ac:dyDescent="0.2">
      <c r="AN1344" s="3"/>
    </row>
    <row r="1345" spans="40:40" x14ac:dyDescent="0.2">
      <c r="AN1345" s="3"/>
    </row>
    <row r="1346" spans="40:40" x14ac:dyDescent="0.2">
      <c r="AN1346" s="3"/>
    </row>
    <row r="1347" spans="40:40" x14ac:dyDescent="0.2">
      <c r="AN1347" s="3"/>
    </row>
    <row r="1348" spans="40:40" x14ac:dyDescent="0.2">
      <c r="AN1348" s="3"/>
    </row>
    <row r="1349" spans="40:40" x14ac:dyDescent="0.2">
      <c r="AN1349" s="3"/>
    </row>
    <row r="1350" spans="40:40" x14ac:dyDescent="0.2">
      <c r="AN1350" s="3"/>
    </row>
    <row r="1351" spans="40:40" x14ac:dyDescent="0.2">
      <c r="AN1351" s="3"/>
    </row>
    <row r="1352" spans="40:40" x14ac:dyDescent="0.2">
      <c r="AN1352" s="3"/>
    </row>
    <row r="1353" spans="40:40" x14ac:dyDescent="0.2">
      <c r="AN1353" s="3"/>
    </row>
    <row r="1354" spans="40:40" x14ac:dyDescent="0.2">
      <c r="AN1354" s="3"/>
    </row>
    <row r="1355" spans="40:40" x14ac:dyDescent="0.2">
      <c r="AN1355" s="3"/>
    </row>
    <row r="1356" spans="40:40" x14ac:dyDescent="0.2">
      <c r="AN1356" s="3"/>
    </row>
    <row r="1357" spans="40:40" x14ac:dyDescent="0.2">
      <c r="AN1357" s="3"/>
    </row>
    <row r="1358" spans="40:40" x14ac:dyDescent="0.2">
      <c r="AN1358" s="3"/>
    </row>
    <row r="1359" spans="40:40" x14ac:dyDescent="0.2">
      <c r="AN1359" s="3"/>
    </row>
    <row r="1360" spans="40:40" x14ac:dyDescent="0.2">
      <c r="AN1360" s="3"/>
    </row>
    <row r="1361" spans="40:40" x14ac:dyDescent="0.2">
      <c r="AN1361" s="3"/>
    </row>
    <row r="1362" spans="40:40" x14ac:dyDescent="0.2">
      <c r="AN1362" s="3"/>
    </row>
    <row r="1363" spans="40:40" x14ac:dyDescent="0.2">
      <c r="AN1363" s="3"/>
    </row>
    <row r="1364" spans="40:40" x14ac:dyDescent="0.2">
      <c r="AN1364" s="3"/>
    </row>
    <row r="1365" spans="40:40" x14ac:dyDescent="0.2">
      <c r="AN1365" s="3"/>
    </row>
    <row r="1366" spans="40:40" x14ac:dyDescent="0.2">
      <c r="AN1366" s="3"/>
    </row>
    <row r="1367" spans="40:40" x14ac:dyDescent="0.2">
      <c r="AN1367" s="3"/>
    </row>
    <row r="1368" spans="40:40" x14ac:dyDescent="0.2">
      <c r="AN1368" s="3"/>
    </row>
    <row r="1369" spans="40:40" x14ac:dyDescent="0.2">
      <c r="AN1369" s="3"/>
    </row>
    <row r="1370" spans="40:40" x14ac:dyDescent="0.2">
      <c r="AN1370" s="3"/>
    </row>
    <row r="1371" spans="40:40" x14ac:dyDescent="0.2">
      <c r="AN1371" s="3"/>
    </row>
    <row r="1372" spans="40:40" x14ac:dyDescent="0.2">
      <c r="AN1372" s="3"/>
    </row>
    <row r="1373" spans="40:40" x14ac:dyDescent="0.2">
      <c r="AN1373" s="3"/>
    </row>
    <row r="1374" spans="40:40" x14ac:dyDescent="0.2">
      <c r="AN1374" s="3"/>
    </row>
    <row r="1375" spans="40:40" x14ac:dyDescent="0.2">
      <c r="AN1375" s="3"/>
    </row>
    <row r="1376" spans="40:40" x14ac:dyDescent="0.2">
      <c r="AN1376" s="3"/>
    </row>
    <row r="1377" spans="40:40" x14ac:dyDescent="0.2">
      <c r="AN1377" s="3"/>
    </row>
    <row r="1378" spans="40:40" x14ac:dyDescent="0.2">
      <c r="AN1378" s="3"/>
    </row>
    <row r="1379" spans="40:40" x14ac:dyDescent="0.2">
      <c r="AN1379" s="3"/>
    </row>
    <row r="1380" spans="40:40" x14ac:dyDescent="0.2">
      <c r="AN1380" s="3"/>
    </row>
    <row r="1381" spans="40:40" x14ac:dyDescent="0.2">
      <c r="AN1381" s="3"/>
    </row>
    <row r="1382" spans="40:40" x14ac:dyDescent="0.2">
      <c r="AN1382" s="3"/>
    </row>
    <row r="1383" spans="40:40" x14ac:dyDescent="0.2">
      <c r="AN1383" s="3"/>
    </row>
    <row r="1384" spans="40:40" x14ac:dyDescent="0.2">
      <c r="AN1384" s="3"/>
    </row>
    <row r="1385" spans="40:40" x14ac:dyDescent="0.2">
      <c r="AN1385" s="3"/>
    </row>
    <row r="1386" spans="40:40" x14ac:dyDescent="0.2">
      <c r="AN1386" s="3"/>
    </row>
    <row r="1387" spans="40:40" x14ac:dyDescent="0.2">
      <c r="AN1387" s="3"/>
    </row>
    <row r="1388" spans="40:40" x14ac:dyDescent="0.2">
      <c r="AN1388" s="3"/>
    </row>
    <row r="1389" spans="40:40" x14ac:dyDescent="0.2">
      <c r="AN1389" s="3"/>
    </row>
    <row r="1390" spans="40:40" x14ac:dyDescent="0.2">
      <c r="AN1390" s="3"/>
    </row>
    <row r="1391" spans="40:40" x14ac:dyDescent="0.2">
      <c r="AN1391" s="3"/>
    </row>
    <row r="1392" spans="40:40" x14ac:dyDescent="0.2">
      <c r="AN1392" s="3"/>
    </row>
    <row r="1393" spans="40:40" x14ac:dyDescent="0.2">
      <c r="AN1393" s="3"/>
    </row>
    <row r="1394" spans="40:40" x14ac:dyDescent="0.2">
      <c r="AN1394" s="3"/>
    </row>
    <row r="1395" spans="40:40" x14ac:dyDescent="0.2">
      <c r="AN1395" s="3"/>
    </row>
    <row r="1396" spans="40:40" x14ac:dyDescent="0.2">
      <c r="AN1396" s="3"/>
    </row>
    <row r="1397" spans="40:40" x14ac:dyDescent="0.2">
      <c r="AN1397" s="3"/>
    </row>
    <row r="1398" spans="40:40" x14ac:dyDescent="0.2">
      <c r="AN1398" s="3"/>
    </row>
    <row r="1399" spans="40:40" x14ac:dyDescent="0.2">
      <c r="AN1399" s="3"/>
    </row>
    <row r="1400" spans="40:40" x14ac:dyDescent="0.2">
      <c r="AN1400" s="3"/>
    </row>
    <row r="1401" spans="40:40" x14ac:dyDescent="0.2">
      <c r="AN1401" s="3"/>
    </row>
    <row r="1402" spans="40:40" x14ac:dyDescent="0.2">
      <c r="AN1402" s="3"/>
    </row>
    <row r="1403" spans="40:40" x14ac:dyDescent="0.2">
      <c r="AN1403" s="3"/>
    </row>
    <row r="1404" spans="40:40" x14ac:dyDescent="0.2">
      <c r="AN1404" s="3"/>
    </row>
    <row r="1405" spans="40:40" x14ac:dyDescent="0.2">
      <c r="AN1405" s="3"/>
    </row>
    <row r="1406" spans="40:40" x14ac:dyDescent="0.2">
      <c r="AN1406" s="3"/>
    </row>
    <row r="1407" spans="40:40" x14ac:dyDescent="0.2">
      <c r="AN1407" s="3"/>
    </row>
    <row r="1408" spans="40:40" x14ac:dyDescent="0.2">
      <c r="AN1408" s="3"/>
    </row>
    <row r="1409" spans="40:40" x14ac:dyDescent="0.2">
      <c r="AN1409" s="3"/>
    </row>
    <row r="1410" spans="40:40" x14ac:dyDescent="0.2">
      <c r="AN1410" s="3"/>
    </row>
    <row r="1411" spans="40:40" x14ac:dyDescent="0.2">
      <c r="AN1411" s="3"/>
    </row>
    <row r="1412" spans="40:40" x14ac:dyDescent="0.2">
      <c r="AN1412" s="3"/>
    </row>
    <row r="1413" spans="40:40" x14ac:dyDescent="0.2">
      <c r="AN1413" s="3"/>
    </row>
    <row r="1414" spans="40:40" x14ac:dyDescent="0.2">
      <c r="AN1414" s="3"/>
    </row>
    <row r="1415" spans="40:40" x14ac:dyDescent="0.2">
      <c r="AN1415" s="3"/>
    </row>
    <row r="1416" spans="40:40" x14ac:dyDescent="0.2">
      <c r="AN1416" s="3"/>
    </row>
    <row r="1417" spans="40:40" x14ac:dyDescent="0.2">
      <c r="AN1417" s="3"/>
    </row>
    <row r="1418" spans="40:40" x14ac:dyDescent="0.2">
      <c r="AN1418" s="3"/>
    </row>
    <row r="1419" spans="40:40" x14ac:dyDescent="0.2">
      <c r="AN1419" s="3"/>
    </row>
    <row r="1420" spans="40:40" x14ac:dyDescent="0.2">
      <c r="AN1420" s="3"/>
    </row>
    <row r="1421" spans="40:40" x14ac:dyDescent="0.2">
      <c r="AN1421" s="3"/>
    </row>
    <row r="1422" spans="40:40" x14ac:dyDescent="0.2">
      <c r="AN1422" s="3"/>
    </row>
    <row r="1423" spans="40:40" x14ac:dyDescent="0.2">
      <c r="AN1423" s="3"/>
    </row>
    <row r="1424" spans="40:40" x14ac:dyDescent="0.2">
      <c r="AN1424" s="3"/>
    </row>
    <row r="1425" spans="40:40" x14ac:dyDescent="0.2">
      <c r="AN1425" s="3"/>
    </row>
    <row r="1426" spans="40:40" x14ac:dyDescent="0.2">
      <c r="AN1426" s="3"/>
    </row>
    <row r="1427" spans="40:40" x14ac:dyDescent="0.2">
      <c r="AN1427" s="3"/>
    </row>
    <row r="1428" spans="40:40" x14ac:dyDescent="0.2">
      <c r="AN1428" s="3"/>
    </row>
    <row r="1429" spans="40:40" x14ac:dyDescent="0.2">
      <c r="AN1429" s="3"/>
    </row>
    <row r="1430" spans="40:40" x14ac:dyDescent="0.2">
      <c r="AN1430" s="3"/>
    </row>
    <row r="1431" spans="40:40" x14ac:dyDescent="0.2">
      <c r="AN1431" s="3"/>
    </row>
    <row r="1432" spans="40:40" x14ac:dyDescent="0.2">
      <c r="AN1432" s="3"/>
    </row>
    <row r="1433" spans="40:40" x14ac:dyDescent="0.2">
      <c r="AN1433" s="3"/>
    </row>
    <row r="1434" spans="40:40" x14ac:dyDescent="0.2">
      <c r="AN1434" s="3"/>
    </row>
    <row r="1435" spans="40:40" x14ac:dyDescent="0.2">
      <c r="AN1435" s="3"/>
    </row>
    <row r="1436" spans="40:40" x14ac:dyDescent="0.2">
      <c r="AN1436" s="3"/>
    </row>
    <row r="1437" spans="40:40" x14ac:dyDescent="0.2">
      <c r="AN1437" s="3"/>
    </row>
    <row r="1438" spans="40:40" x14ac:dyDescent="0.2">
      <c r="AN1438" s="3"/>
    </row>
    <row r="1439" spans="40:40" x14ac:dyDescent="0.2">
      <c r="AN1439" s="3"/>
    </row>
    <row r="1440" spans="40:40" x14ac:dyDescent="0.2">
      <c r="AN1440" s="3"/>
    </row>
    <row r="1441" spans="40:40" x14ac:dyDescent="0.2">
      <c r="AN1441" s="3"/>
    </row>
    <row r="1442" spans="40:40" x14ac:dyDescent="0.2">
      <c r="AN1442" s="3"/>
    </row>
    <row r="1443" spans="40:40" x14ac:dyDescent="0.2">
      <c r="AN1443" s="3"/>
    </row>
    <row r="1444" spans="40:40" x14ac:dyDescent="0.2">
      <c r="AN1444" s="3"/>
    </row>
    <row r="1445" spans="40:40" x14ac:dyDescent="0.2">
      <c r="AN1445" s="3"/>
    </row>
    <row r="1446" spans="40:40" x14ac:dyDescent="0.2">
      <c r="AN1446" s="3"/>
    </row>
    <row r="1447" spans="40:40" x14ac:dyDescent="0.2">
      <c r="AN1447" s="3"/>
    </row>
    <row r="1448" spans="40:40" x14ac:dyDescent="0.2">
      <c r="AN1448" s="3"/>
    </row>
    <row r="1449" spans="40:40" x14ac:dyDescent="0.2">
      <c r="AN1449" s="3"/>
    </row>
    <row r="1450" spans="40:40" x14ac:dyDescent="0.2">
      <c r="AN1450" s="3"/>
    </row>
    <row r="1451" spans="40:40" x14ac:dyDescent="0.2">
      <c r="AN1451" s="3"/>
    </row>
    <row r="1452" spans="40:40" x14ac:dyDescent="0.2">
      <c r="AN1452" s="3"/>
    </row>
    <row r="1453" spans="40:40" x14ac:dyDescent="0.2">
      <c r="AN1453" s="3"/>
    </row>
    <row r="1454" spans="40:40" x14ac:dyDescent="0.2">
      <c r="AN1454" s="3"/>
    </row>
    <row r="1455" spans="40:40" x14ac:dyDescent="0.2">
      <c r="AN1455" s="3"/>
    </row>
    <row r="1456" spans="40:40" x14ac:dyDescent="0.2">
      <c r="AN1456" s="3"/>
    </row>
    <row r="1457" spans="40:40" x14ac:dyDescent="0.2">
      <c r="AN1457" s="3"/>
    </row>
    <row r="1458" spans="40:40" x14ac:dyDescent="0.2">
      <c r="AN1458" s="3"/>
    </row>
    <row r="1459" spans="40:40" x14ac:dyDescent="0.2">
      <c r="AN1459" s="3"/>
    </row>
    <row r="1460" spans="40:40" x14ac:dyDescent="0.2">
      <c r="AN1460" s="3"/>
    </row>
    <row r="1461" spans="40:40" x14ac:dyDescent="0.2">
      <c r="AN1461" s="3"/>
    </row>
    <row r="1462" spans="40:40" x14ac:dyDescent="0.2">
      <c r="AN1462" s="3"/>
    </row>
    <row r="1463" spans="40:40" x14ac:dyDescent="0.2">
      <c r="AN1463" s="3"/>
    </row>
    <row r="1464" spans="40:40" x14ac:dyDescent="0.2">
      <c r="AN1464" s="3"/>
    </row>
    <row r="1465" spans="40:40" x14ac:dyDescent="0.2">
      <c r="AN1465" s="3"/>
    </row>
    <row r="1466" spans="40:40" x14ac:dyDescent="0.2">
      <c r="AN1466" s="3"/>
    </row>
    <row r="1467" spans="40:40" x14ac:dyDescent="0.2">
      <c r="AN1467" s="3"/>
    </row>
    <row r="1468" spans="40:40" x14ac:dyDescent="0.2">
      <c r="AN1468" s="3"/>
    </row>
    <row r="1469" spans="40:40" x14ac:dyDescent="0.2">
      <c r="AN1469" s="3"/>
    </row>
    <row r="1470" spans="40:40" x14ac:dyDescent="0.2">
      <c r="AN1470" s="3"/>
    </row>
    <row r="1471" spans="40:40" x14ac:dyDescent="0.2">
      <c r="AN1471" s="3"/>
    </row>
    <row r="1472" spans="40:40" x14ac:dyDescent="0.2">
      <c r="AN1472" s="3"/>
    </row>
    <row r="1473" spans="40:40" x14ac:dyDescent="0.2">
      <c r="AN1473" s="3"/>
    </row>
    <row r="1474" spans="40:40" x14ac:dyDescent="0.2">
      <c r="AN1474" s="3"/>
    </row>
    <row r="1475" spans="40:40" x14ac:dyDescent="0.2">
      <c r="AN1475" s="3"/>
    </row>
    <row r="1476" spans="40:40" x14ac:dyDescent="0.2">
      <c r="AN1476" s="3"/>
    </row>
    <row r="1477" spans="40:40" x14ac:dyDescent="0.2">
      <c r="AN1477" s="3"/>
    </row>
    <row r="1478" spans="40:40" x14ac:dyDescent="0.2">
      <c r="AN1478" s="3"/>
    </row>
    <row r="1479" spans="40:40" x14ac:dyDescent="0.2">
      <c r="AN1479" s="3"/>
    </row>
    <row r="1480" spans="40:40" x14ac:dyDescent="0.2">
      <c r="AN1480" s="3"/>
    </row>
    <row r="1481" spans="40:40" x14ac:dyDescent="0.2">
      <c r="AN1481" s="3"/>
    </row>
    <row r="1482" spans="40:40" x14ac:dyDescent="0.2">
      <c r="AN1482" s="3"/>
    </row>
    <row r="1483" spans="40:40" x14ac:dyDescent="0.2">
      <c r="AN1483" s="3"/>
    </row>
    <row r="1484" spans="40:40" x14ac:dyDescent="0.2">
      <c r="AN1484" s="3"/>
    </row>
    <row r="1485" spans="40:40" x14ac:dyDescent="0.2">
      <c r="AN1485" s="3"/>
    </row>
    <row r="1486" spans="40:40" x14ac:dyDescent="0.2">
      <c r="AN1486" s="3"/>
    </row>
    <row r="1487" spans="40:40" x14ac:dyDescent="0.2">
      <c r="AN1487" s="3"/>
    </row>
    <row r="1488" spans="40:40" x14ac:dyDescent="0.2">
      <c r="AN1488" s="3"/>
    </row>
    <row r="1489" spans="40:40" x14ac:dyDescent="0.2">
      <c r="AN1489" s="3"/>
    </row>
    <row r="1490" spans="40:40" x14ac:dyDescent="0.2">
      <c r="AN1490" s="3"/>
    </row>
    <row r="1491" spans="40:40" x14ac:dyDescent="0.2">
      <c r="AN1491" s="3"/>
    </row>
    <row r="1492" spans="40:40" x14ac:dyDescent="0.2">
      <c r="AN1492" s="3"/>
    </row>
    <row r="1493" spans="40:40" x14ac:dyDescent="0.2">
      <c r="AN1493" s="3"/>
    </row>
    <row r="1494" spans="40:40" x14ac:dyDescent="0.2">
      <c r="AN1494" s="3"/>
    </row>
    <row r="1495" spans="40:40" x14ac:dyDescent="0.2">
      <c r="AN1495" s="3"/>
    </row>
    <row r="1496" spans="40:40" x14ac:dyDescent="0.2">
      <c r="AN1496" s="3"/>
    </row>
    <row r="1497" spans="40:40" x14ac:dyDescent="0.2">
      <c r="AN1497" s="3"/>
    </row>
    <row r="1498" spans="40:40" x14ac:dyDescent="0.2">
      <c r="AN1498" s="3"/>
    </row>
    <row r="1499" spans="40:40" x14ac:dyDescent="0.2">
      <c r="AN1499" s="3"/>
    </row>
    <row r="1500" spans="40:40" x14ac:dyDescent="0.2">
      <c r="AN1500" s="3"/>
    </row>
    <row r="1501" spans="40:40" x14ac:dyDescent="0.2">
      <c r="AN1501" s="3"/>
    </row>
    <row r="1502" spans="40:40" x14ac:dyDescent="0.2">
      <c r="AN1502" s="3"/>
    </row>
    <row r="1503" spans="40:40" x14ac:dyDescent="0.2">
      <c r="AN1503" s="3"/>
    </row>
    <row r="1504" spans="40:40" x14ac:dyDescent="0.2">
      <c r="AN1504" s="3"/>
    </row>
    <row r="1505" spans="40:40" x14ac:dyDescent="0.2">
      <c r="AN1505" s="3"/>
    </row>
    <row r="1506" spans="40:40" x14ac:dyDescent="0.2">
      <c r="AN1506" s="3"/>
    </row>
    <row r="1507" spans="40:40" x14ac:dyDescent="0.2">
      <c r="AN1507" s="3"/>
    </row>
    <row r="1508" spans="40:40" x14ac:dyDescent="0.2">
      <c r="AN1508" s="3"/>
    </row>
    <row r="1509" spans="40:40" x14ac:dyDescent="0.2">
      <c r="AN1509" s="3"/>
    </row>
    <row r="1510" spans="40:40" x14ac:dyDescent="0.2">
      <c r="AN1510" s="3"/>
    </row>
    <row r="1511" spans="40:40" x14ac:dyDescent="0.2">
      <c r="AN1511" s="3"/>
    </row>
    <row r="1512" spans="40:40" x14ac:dyDescent="0.2">
      <c r="AN1512" s="3"/>
    </row>
    <row r="1513" spans="40:40" x14ac:dyDescent="0.2">
      <c r="AN1513" s="3"/>
    </row>
    <row r="1514" spans="40:40" x14ac:dyDescent="0.2">
      <c r="AN1514" s="3"/>
    </row>
    <row r="1515" spans="40:40" x14ac:dyDescent="0.2">
      <c r="AN1515" s="3"/>
    </row>
    <row r="1516" spans="40:40" x14ac:dyDescent="0.2">
      <c r="AN1516" s="3"/>
    </row>
    <row r="1517" spans="40:40" x14ac:dyDescent="0.2">
      <c r="AN1517" s="3"/>
    </row>
    <row r="1518" spans="40:40" x14ac:dyDescent="0.2">
      <c r="AN1518" s="3"/>
    </row>
    <row r="1519" spans="40:40" x14ac:dyDescent="0.2">
      <c r="AN1519" s="3"/>
    </row>
    <row r="1520" spans="40:40" x14ac:dyDescent="0.2">
      <c r="AN1520" s="3"/>
    </row>
    <row r="1521" spans="40:40" x14ac:dyDescent="0.2">
      <c r="AN1521" s="3"/>
    </row>
    <row r="1522" spans="40:40" x14ac:dyDescent="0.2">
      <c r="AN1522" s="3"/>
    </row>
    <row r="1523" spans="40:40" x14ac:dyDescent="0.2">
      <c r="AN1523" s="3"/>
    </row>
    <row r="1524" spans="40:40" x14ac:dyDescent="0.2">
      <c r="AN1524" s="3"/>
    </row>
    <row r="1525" spans="40:40" x14ac:dyDescent="0.2">
      <c r="AN1525" s="3"/>
    </row>
    <row r="1526" spans="40:40" x14ac:dyDescent="0.2">
      <c r="AN1526" s="3"/>
    </row>
    <row r="1527" spans="40:40" x14ac:dyDescent="0.2">
      <c r="AN1527" s="3"/>
    </row>
    <row r="1528" spans="40:40" x14ac:dyDescent="0.2">
      <c r="AN1528" s="3"/>
    </row>
    <row r="1529" spans="40:40" x14ac:dyDescent="0.2">
      <c r="AN1529" s="3"/>
    </row>
    <row r="1530" spans="40:40" x14ac:dyDescent="0.2">
      <c r="AN1530" s="3"/>
    </row>
    <row r="1531" spans="40:40" x14ac:dyDescent="0.2">
      <c r="AN1531" s="3"/>
    </row>
    <row r="1532" spans="40:40" x14ac:dyDescent="0.2">
      <c r="AN1532" s="3"/>
    </row>
    <row r="1533" spans="40:40" x14ac:dyDescent="0.2">
      <c r="AN1533" s="3"/>
    </row>
    <row r="1534" spans="40:40" x14ac:dyDescent="0.2">
      <c r="AN1534" s="3"/>
    </row>
    <row r="1535" spans="40:40" x14ac:dyDescent="0.2">
      <c r="AN1535" s="3"/>
    </row>
    <row r="1536" spans="40:40" x14ac:dyDescent="0.2">
      <c r="AN1536" s="3"/>
    </row>
    <row r="1537" spans="40:40" x14ac:dyDescent="0.2">
      <c r="AN1537" s="3"/>
    </row>
    <row r="1538" spans="40:40" x14ac:dyDescent="0.2">
      <c r="AN1538" s="3"/>
    </row>
    <row r="1539" spans="40:40" x14ac:dyDescent="0.2">
      <c r="AN1539" s="3"/>
    </row>
    <row r="1540" spans="40:40" x14ac:dyDescent="0.2">
      <c r="AN1540" s="3"/>
    </row>
    <row r="1541" spans="40:40" x14ac:dyDescent="0.2">
      <c r="AN1541" s="3"/>
    </row>
    <row r="1542" spans="40:40" x14ac:dyDescent="0.2">
      <c r="AN1542" s="3"/>
    </row>
    <row r="1543" spans="40:40" x14ac:dyDescent="0.2">
      <c r="AN1543" s="3"/>
    </row>
    <row r="1544" spans="40:40" x14ac:dyDescent="0.2">
      <c r="AN1544" s="3"/>
    </row>
    <row r="1545" spans="40:40" x14ac:dyDescent="0.2">
      <c r="AN1545" s="3"/>
    </row>
    <row r="1546" spans="40:40" x14ac:dyDescent="0.2">
      <c r="AN1546" s="3"/>
    </row>
    <row r="1547" spans="40:40" x14ac:dyDescent="0.2">
      <c r="AN1547" s="3"/>
    </row>
    <row r="1548" spans="40:40" x14ac:dyDescent="0.2">
      <c r="AN1548" s="3"/>
    </row>
    <row r="1549" spans="40:40" x14ac:dyDescent="0.2">
      <c r="AN1549" s="3"/>
    </row>
    <row r="1550" spans="40:40" x14ac:dyDescent="0.2">
      <c r="AN1550" s="3"/>
    </row>
    <row r="1551" spans="40:40" x14ac:dyDescent="0.2">
      <c r="AN1551" s="3"/>
    </row>
    <row r="1552" spans="40:40" x14ac:dyDescent="0.2">
      <c r="AN1552" s="3"/>
    </row>
    <row r="1553" spans="40:40" x14ac:dyDescent="0.2">
      <c r="AN1553" s="3"/>
    </row>
    <row r="1554" spans="40:40" x14ac:dyDescent="0.2">
      <c r="AN1554" s="3"/>
    </row>
    <row r="1555" spans="40:40" x14ac:dyDescent="0.2">
      <c r="AN1555" s="3"/>
    </row>
    <row r="1556" spans="40:40" x14ac:dyDescent="0.2">
      <c r="AN1556" s="3"/>
    </row>
    <row r="1557" spans="40:40" x14ac:dyDescent="0.2">
      <c r="AN1557" s="3"/>
    </row>
    <row r="1558" spans="40:40" x14ac:dyDescent="0.2">
      <c r="AN1558" s="3"/>
    </row>
    <row r="1559" spans="40:40" x14ac:dyDescent="0.2">
      <c r="AN1559" s="3"/>
    </row>
    <row r="1560" spans="40:40" x14ac:dyDescent="0.2">
      <c r="AN1560" s="3"/>
    </row>
    <row r="1561" spans="40:40" x14ac:dyDescent="0.2">
      <c r="AN1561" s="3"/>
    </row>
    <row r="1562" spans="40:40" x14ac:dyDescent="0.2">
      <c r="AN1562" s="3"/>
    </row>
    <row r="1563" spans="40:40" x14ac:dyDescent="0.2">
      <c r="AN1563" s="3"/>
    </row>
    <row r="1564" spans="40:40" x14ac:dyDescent="0.2">
      <c r="AN1564" s="3"/>
    </row>
    <row r="1565" spans="40:40" x14ac:dyDescent="0.2">
      <c r="AN1565" s="3"/>
    </row>
    <row r="1566" spans="40:40" x14ac:dyDescent="0.2">
      <c r="AN1566" s="3"/>
    </row>
    <row r="1567" spans="40:40" x14ac:dyDescent="0.2">
      <c r="AN1567" s="3"/>
    </row>
    <row r="1568" spans="40:40" x14ac:dyDescent="0.2">
      <c r="AN1568" s="3"/>
    </row>
    <row r="1569" spans="40:40" x14ac:dyDescent="0.2">
      <c r="AN1569" s="3"/>
    </row>
    <row r="1570" spans="40:40" x14ac:dyDescent="0.2">
      <c r="AN1570" s="3"/>
    </row>
    <row r="1571" spans="40:40" x14ac:dyDescent="0.2">
      <c r="AN1571" s="3"/>
    </row>
    <row r="1572" spans="40:40" x14ac:dyDescent="0.2">
      <c r="AN1572" s="3"/>
    </row>
    <row r="1573" spans="40:40" x14ac:dyDescent="0.2">
      <c r="AN1573" s="3"/>
    </row>
    <row r="1574" spans="40:40" x14ac:dyDescent="0.2">
      <c r="AN1574" s="3"/>
    </row>
    <row r="1575" spans="40:40" x14ac:dyDescent="0.2">
      <c r="AN1575" s="3"/>
    </row>
    <row r="1576" spans="40:40" x14ac:dyDescent="0.2">
      <c r="AN1576" s="3"/>
    </row>
    <row r="1577" spans="40:40" x14ac:dyDescent="0.2">
      <c r="AN1577" s="3"/>
    </row>
    <row r="1578" spans="40:40" x14ac:dyDescent="0.2">
      <c r="AN1578" s="3"/>
    </row>
    <row r="1579" spans="40:40" x14ac:dyDescent="0.2">
      <c r="AN1579" s="3"/>
    </row>
    <row r="1580" spans="40:40" x14ac:dyDescent="0.2">
      <c r="AN1580" s="3"/>
    </row>
    <row r="1581" spans="40:40" x14ac:dyDescent="0.2">
      <c r="AN1581" s="3"/>
    </row>
    <row r="1582" spans="40:40" x14ac:dyDescent="0.2">
      <c r="AN1582" s="3"/>
    </row>
    <row r="1583" spans="40:40" x14ac:dyDescent="0.2">
      <c r="AN1583" s="3"/>
    </row>
    <row r="1584" spans="40:40" x14ac:dyDescent="0.2">
      <c r="AN1584" s="3"/>
    </row>
    <row r="1585" spans="40:40" x14ac:dyDescent="0.2">
      <c r="AN1585" s="3"/>
    </row>
    <row r="1586" spans="40:40" x14ac:dyDescent="0.2">
      <c r="AN1586" s="3"/>
    </row>
    <row r="1587" spans="40:40" x14ac:dyDescent="0.2">
      <c r="AN1587" s="3"/>
    </row>
    <row r="1588" spans="40:40" x14ac:dyDescent="0.2">
      <c r="AN1588" s="3"/>
    </row>
    <row r="1589" spans="40:40" x14ac:dyDescent="0.2">
      <c r="AN1589" s="3"/>
    </row>
    <row r="1590" spans="40:40" x14ac:dyDescent="0.2">
      <c r="AN1590" s="3"/>
    </row>
    <row r="1591" spans="40:40" x14ac:dyDescent="0.2">
      <c r="AN1591" s="3"/>
    </row>
    <row r="1592" spans="40:40" x14ac:dyDescent="0.2">
      <c r="AN1592" s="3"/>
    </row>
    <row r="1593" spans="40:40" x14ac:dyDescent="0.2">
      <c r="AN1593" s="3"/>
    </row>
    <row r="1594" spans="40:40" x14ac:dyDescent="0.2">
      <c r="AN1594" s="3"/>
    </row>
    <row r="1595" spans="40:40" x14ac:dyDescent="0.2">
      <c r="AN1595" s="3"/>
    </row>
    <row r="1596" spans="40:40" x14ac:dyDescent="0.2">
      <c r="AN1596" s="3"/>
    </row>
    <row r="1597" spans="40:40" x14ac:dyDescent="0.2">
      <c r="AN1597" s="3"/>
    </row>
    <row r="1598" spans="40:40" x14ac:dyDescent="0.2">
      <c r="AN1598" s="3"/>
    </row>
    <row r="1599" spans="40:40" x14ac:dyDescent="0.2">
      <c r="AN1599" s="3"/>
    </row>
    <row r="1600" spans="40:40" x14ac:dyDescent="0.2">
      <c r="AN1600" s="3"/>
    </row>
    <row r="1601" spans="40:40" x14ac:dyDescent="0.2">
      <c r="AN1601" s="3"/>
    </row>
    <row r="1602" spans="40:40" x14ac:dyDescent="0.2">
      <c r="AN1602" s="3"/>
    </row>
    <row r="1603" spans="40:40" x14ac:dyDescent="0.2">
      <c r="AN1603" s="3"/>
    </row>
    <row r="1604" spans="40:40" x14ac:dyDescent="0.2">
      <c r="AN1604" s="3"/>
    </row>
    <row r="1605" spans="40:40" x14ac:dyDescent="0.2">
      <c r="AN1605" s="3"/>
    </row>
    <row r="1606" spans="40:40" x14ac:dyDescent="0.2">
      <c r="AN1606" s="3"/>
    </row>
    <row r="1607" spans="40:40" x14ac:dyDescent="0.2">
      <c r="AN1607" s="3"/>
    </row>
    <row r="1608" spans="40:40" x14ac:dyDescent="0.2">
      <c r="AN1608" s="3"/>
    </row>
    <row r="1609" spans="40:40" x14ac:dyDescent="0.2">
      <c r="AN1609" s="3"/>
    </row>
    <row r="1610" spans="40:40" x14ac:dyDescent="0.2">
      <c r="AN1610" s="3"/>
    </row>
    <row r="1611" spans="40:40" x14ac:dyDescent="0.2">
      <c r="AN1611" s="3"/>
    </row>
    <row r="1612" spans="40:40" x14ac:dyDescent="0.2">
      <c r="AN1612" s="3"/>
    </row>
    <row r="1613" spans="40:40" x14ac:dyDescent="0.2">
      <c r="AN1613" s="3"/>
    </row>
    <row r="1614" spans="40:40" x14ac:dyDescent="0.2">
      <c r="AN1614" s="3"/>
    </row>
    <row r="1615" spans="40:40" x14ac:dyDescent="0.2">
      <c r="AN1615" s="3"/>
    </row>
    <row r="1616" spans="40:40" x14ac:dyDescent="0.2">
      <c r="AN1616" s="3"/>
    </row>
    <row r="1617" spans="40:40" x14ac:dyDescent="0.2">
      <c r="AN1617" s="3"/>
    </row>
    <row r="1618" spans="40:40" x14ac:dyDescent="0.2">
      <c r="AN1618" s="3"/>
    </row>
    <row r="1619" spans="40:40" x14ac:dyDescent="0.2">
      <c r="AN1619" s="3"/>
    </row>
    <row r="1620" spans="40:40" x14ac:dyDescent="0.2">
      <c r="AN1620" s="3"/>
    </row>
    <row r="1621" spans="40:40" x14ac:dyDescent="0.2">
      <c r="AN1621" s="3"/>
    </row>
    <row r="1622" spans="40:40" x14ac:dyDescent="0.2">
      <c r="AN1622" s="3"/>
    </row>
    <row r="1623" spans="40:40" x14ac:dyDescent="0.2">
      <c r="AN1623" s="3"/>
    </row>
    <row r="1624" spans="40:40" x14ac:dyDescent="0.2">
      <c r="AN1624" s="3"/>
    </row>
    <row r="1625" spans="40:40" x14ac:dyDescent="0.2">
      <c r="AN1625" s="3"/>
    </row>
    <row r="1626" spans="40:40" x14ac:dyDescent="0.2">
      <c r="AN1626" s="3"/>
    </row>
    <row r="1627" spans="40:40" x14ac:dyDescent="0.2">
      <c r="AN1627" s="3"/>
    </row>
    <row r="1628" spans="40:40" x14ac:dyDescent="0.2">
      <c r="AN1628" s="3"/>
    </row>
    <row r="1629" spans="40:40" x14ac:dyDescent="0.2">
      <c r="AN1629" s="3"/>
    </row>
    <row r="1630" spans="40:40" x14ac:dyDescent="0.2">
      <c r="AN1630" s="3"/>
    </row>
    <row r="1631" spans="40:40" x14ac:dyDescent="0.2">
      <c r="AN1631" s="3"/>
    </row>
    <row r="1632" spans="40:40" x14ac:dyDescent="0.2">
      <c r="AN1632" s="3"/>
    </row>
    <row r="1633" spans="40:40" x14ac:dyDescent="0.2">
      <c r="AN1633" s="3"/>
    </row>
    <row r="1634" spans="40:40" x14ac:dyDescent="0.2">
      <c r="AN1634" s="3"/>
    </row>
    <row r="1635" spans="40:40" x14ac:dyDescent="0.2">
      <c r="AN1635" s="3"/>
    </row>
    <row r="1636" spans="40:40" x14ac:dyDescent="0.2">
      <c r="AN1636" s="3"/>
    </row>
    <row r="1637" spans="40:40" x14ac:dyDescent="0.2">
      <c r="AN1637" s="3"/>
    </row>
    <row r="1638" spans="40:40" x14ac:dyDescent="0.2">
      <c r="AN1638" s="3"/>
    </row>
    <row r="1639" spans="40:40" x14ac:dyDescent="0.2">
      <c r="AN1639" s="3"/>
    </row>
    <row r="1640" spans="40:40" x14ac:dyDescent="0.2">
      <c r="AN1640" s="3"/>
    </row>
    <row r="1641" spans="40:40" x14ac:dyDescent="0.2">
      <c r="AN1641" s="3"/>
    </row>
    <row r="1642" spans="40:40" x14ac:dyDescent="0.2">
      <c r="AN1642" s="3"/>
    </row>
    <row r="1643" spans="40:40" x14ac:dyDescent="0.2">
      <c r="AN1643" s="3"/>
    </row>
    <row r="1644" spans="40:40" x14ac:dyDescent="0.2">
      <c r="AN1644" s="3"/>
    </row>
    <row r="1645" spans="40:40" x14ac:dyDescent="0.2">
      <c r="AN1645" s="3"/>
    </row>
    <row r="1646" spans="40:40" x14ac:dyDescent="0.2">
      <c r="AN1646" s="3"/>
    </row>
    <row r="1647" spans="40:40" x14ac:dyDescent="0.2">
      <c r="AN1647" s="3"/>
    </row>
    <row r="1648" spans="40:40" x14ac:dyDescent="0.2">
      <c r="AN1648" s="3"/>
    </row>
    <row r="1649" spans="40:40" x14ac:dyDescent="0.2">
      <c r="AN1649" s="3"/>
    </row>
    <row r="1650" spans="40:40" x14ac:dyDescent="0.2">
      <c r="AN1650" s="3"/>
    </row>
    <row r="1651" spans="40:40" x14ac:dyDescent="0.2">
      <c r="AN1651" s="3"/>
    </row>
    <row r="1652" spans="40:40" x14ac:dyDescent="0.2">
      <c r="AN1652" s="3"/>
    </row>
    <row r="1653" spans="40:40" x14ac:dyDescent="0.2">
      <c r="AN1653" s="3"/>
    </row>
    <row r="1654" spans="40:40" x14ac:dyDescent="0.2">
      <c r="AN1654" s="3"/>
    </row>
    <row r="1655" spans="40:40" x14ac:dyDescent="0.2">
      <c r="AN1655" s="3"/>
    </row>
    <row r="1656" spans="40:40" x14ac:dyDescent="0.2">
      <c r="AN1656" s="3"/>
    </row>
    <row r="1657" spans="40:40" x14ac:dyDescent="0.2">
      <c r="AN1657" s="3"/>
    </row>
    <row r="1658" spans="40:40" x14ac:dyDescent="0.2">
      <c r="AN1658" s="3"/>
    </row>
    <row r="1659" spans="40:40" x14ac:dyDescent="0.2">
      <c r="AN1659" s="3"/>
    </row>
    <row r="1660" spans="40:40" x14ac:dyDescent="0.2">
      <c r="AN1660" s="3"/>
    </row>
    <row r="1661" spans="40:40" x14ac:dyDescent="0.2">
      <c r="AN1661" s="3"/>
    </row>
    <row r="1662" spans="40:40" x14ac:dyDescent="0.2">
      <c r="AN1662" s="3"/>
    </row>
    <row r="1663" spans="40:40" x14ac:dyDescent="0.2">
      <c r="AN1663" s="3"/>
    </row>
    <row r="1664" spans="40:40" x14ac:dyDescent="0.2">
      <c r="AN1664" s="3"/>
    </row>
    <row r="1665" spans="40:40" x14ac:dyDescent="0.2">
      <c r="AN1665" s="3"/>
    </row>
    <row r="1666" spans="40:40" x14ac:dyDescent="0.2">
      <c r="AN1666" s="3"/>
    </row>
    <row r="1667" spans="40:40" x14ac:dyDescent="0.2">
      <c r="AN1667" s="3"/>
    </row>
    <row r="1668" spans="40:40" x14ac:dyDescent="0.2">
      <c r="AN1668" s="3"/>
    </row>
    <row r="1669" spans="40:40" x14ac:dyDescent="0.2">
      <c r="AN1669" s="3"/>
    </row>
    <row r="1670" spans="40:40" x14ac:dyDescent="0.2">
      <c r="AN1670" s="3"/>
    </row>
    <row r="1671" spans="40:40" x14ac:dyDescent="0.2">
      <c r="AN1671" s="3"/>
    </row>
    <row r="1672" spans="40:40" x14ac:dyDescent="0.2">
      <c r="AN1672" s="3"/>
    </row>
    <row r="1673" spans="40:40" x14ac:dyDescent="0.2">
      <c r="AN1673" s="3"/>
    </row>
    <row r="1674" spans="40:40" x14ac:dyDescent="0.2">
      <c r="AN1674" s="3"/>
    </row>
    <row r="1675" spans="40:40" x14ac:dyDescent="0.2">
      <c r="AN1675" s="3"/>
    </row>
    <row r="1676" spans="40:40" x14ac:dyDescent="0.2">
      <c r="AN1676" s="3"/>
    </row>
    <row r="1677" spans="40:40" x14ac:dyDescent="0.2">
      <c r="AN1677" s="3"/>
    </row>
    <row r="1678" spans="40:40" x14ac:dyDescent="0.2">
      <c r="AN1678" s="3"/>
    </row>
    <row r="1679" spans="40:40" x14ac:dyDescent="0.2">
      <c r="AN1679" s="3"/>
    </row>
    <row r="1680" spans="40:40" x14ac:dyDescent="0.2">
      <c r="AN1680" s="3"/>
    </row>
    <row r="1681" spans="40:40" x14ac:dyDescent="0.2">
      <c r="AN1681" s="3"/>
    </row>
    <row r="1682" spans="40:40" x14ac:dyDescent="0.2">
      <c r="AN1682" s="3"/>
    </row>
    <row r="1683" spans="40:40" x14ac:dyDescent="0.2">
      <c r="AN1683" s="3"/>
    </row>
    <row r="1684" spans="40:40" x14ac:dyDescent="0.2">
      <c r="AN1684" s="3"/>
    </row>
    <row r="1685" spans="40:40" x14ac:dyDescent="0.2">
      <c r="AN1685" s="3"/>
    </row>
    <row r="1686" spans="40:40" x14ac:dyDescent="0.2">
      <c r="AN1686" s="3"/>
    </row>
    <row r="1687" spans="40:40" x14ac:dyDescent="0.2">
      <c r="AN1687" s="3"/>
    </row>
    <row r="1688" spans="40:40" x14ac:dyDescent="0.2">
      <c r="AN1688" s="3"/>
    </row>
    <row r="1689" spans="40:40" x14ac:dyDescent="0.2">
      <c r="AN1689" s="3"/>
    </row>
    <row r="1690" spans="40:40" x14ac:dyDescent="0.2">
      <c r="AN1690" s="3"/>
    </row>
    <row r="1691" spans="40:40" x14ac:dyDescent="0.2">
      <c r="AN1691" s="3"/>
    </row>
    <row r="1692" spans="40:40" x14ac:dyDescent="0.2">
      <c r="AN1692" s="3"/>
    </row>
    <row r="1693" spans="40:40" x14ac:dyDescent="0.2">
      <c r="AN1693" s="3"/>
    </row>
    <row r="1694" spans="40:40" x14ac:dyDescent="0.2">
      <c r="AN1694" s="3"/>
    </row>
    <row r="1695" spans="40:40" x14ac:dyDescent="0.2">
      <c r="AN1695" s="3"/>
    </row>
    <row r="1696" spans="40:40" x14ac:dyDescent="0.2">
      <c r="AN1696" s="3"/>
    </row>
    <row r="1697" spans="40:40" x14ac:dyDescent="0.2">
      <c r="AN1697" s="3"/>
    </row>
    <row r="1698" spans="40:40" x14ac:dyDescent="0.2">
      <c r="AN1698" s="3"/>
    </row>
    <row r="1699" spans="40:40" x14ac:dyDescent="0.2">
      <c r="AN1699" s="3"/>
    </row>
    <row r="1700" spans="40:40" x14ac:dyDescent="0.2">
      <c r="AN1700" s="3"/>
    </row>
    <row r="1701" spans="40:40" x14ac:dyDescent="0.2">
      <c r="AN1701" s="3"/>
    </row>
    <row r="1702" spans="40:40" x14ac:dyDescent="0.2">
      <c r="AN1702" s="3"/>
    </row>
    <row r="1703" spans="40:40" x14ac:dyDescent="0.2">
      <c r="AN1703" s="3"/>
    </row>
    <row r="1704" spans="40:40" x14ac:dyDescent="0.2">
      <c r="AN1704" s="3"/>
    </row>
    <row r="1705" spans="40:40" x14ac:dyDescent="0.2">
      <c r="AN1705" s="3"/>
    </row>
    <row r="1706" spans="40:40" x14ac:dyDescent="0.2">
      <c r="AN1706" s="3"/>
    </row>
    <row r="1707" spans="40:40" x14ac:dyDescent="0.2">
      <c r="AN1707" s="3"/>
    </row>
    <row r="1708" spans="40:40" x14ac:dyDescent="0.2">
      <c r="AN1708" s="3"/>
    </row>
    <row r="1709" spans="40:40" x14ac:dyDescent="0.2">
      <c r="AN1709" s="3"/>
    </row>
    <row r="1710" spans="40:40" x14ac:dyDescent="0.2">
      <c r="AN1710" s="3"/>
    </row>
    <row r="1711" spans="40:40" x14ac:dyDescent="0.2">
      <c r="AN1711" s="3"/>
    </row>
    <row r="1712" spans="40:40" x14ac:dyDescent="0.2">
      <c r="AN1712" s="3"/>
    </row>
    <row r="1713" spans="40:40" x14ac:dyDescent="0.2">
      <c r="AN1713" s="3"/>
    </row>
    <row r="1714" spans="40:40" x14ac:dyDescent="0.2">
      <c r="AN1714" s="3"/>
    </row>
    <row r="1715" spans="40:40" x14ac:dyDescent="0.2">
      <c r="AN1715" s="3"/>
    </row>
    <row r="1716" spans="40:40" x14ac:dyDescent="0.2">
      <c r="AN1716" s="3"/>
    </row>
    <row r="1717" spans="40:40" x14ac:dyDescent="0.2">
      <c r="AN1717" s="3"/>
    </row>
    <row r="1718" spans="40:40" x14ac:dyDescent="0.2">
      <c r="AN1718" s="3"/>
    </row>
    <row r="1719" spans="40:40" x14ac:dyDescent="0.2">
      <c r="AN1719" s="3"/>
    </row>
    <row r="1720" spans="40:40" x14ac:dyDescent="0.2">
      <c r="AN1720" s="3"/>
    </row>
    <row r="1721" spans="40:40" x14ac:dyDescent="0.2">
      <c r="AN1721" s="3"/>
    </row>
    <row r="1722" spans="40:40" x14ac:dyDescent="0.2">
      <c r="AN1722" s="3"/>
    </row>
    <row r="1723" spans="40:40" x14ac:dyDescent="0.2">
      <c r="AN1723" s="3"/>
    </row>
    <row r="1724" spans="40:40" x14ac:dyDescent="0.2">
      <c r="AN1724" s="3"/>
    </row>
    <row r="1725" spans="40:40" x14ac:dyDescent="0.2">
      <c r="AN1725" s="3"/>
    </row>
    <row r="1726" spans="40:40" x14ac:dyDescent="0.2">
      <c r="AN1726" s="3"/>
    </row>
    <row r="1727" spans="40:40" x14ac:dyDescent="0.2">
      <c r="AN1727" s="3"/>
    </row>
    <row r="1728" spans="40:40" x14ac:dyDescent="0.2">
      <c r="AN1728" s="3"/>
    </row>
    <row r="1729" spans="40:40" x14ac:dyDescent="0.2">
      <c r="AN1729" s="3"/>
    </row>
    <row r="1730" spans="40:40" x14ac:dyDescent="0.2">
      <c r="AN1730" s="3"/>
    </row>
    <row r="1731" spans="40:40" x14ac:dyDescent="0.2">
      <c r="AN1731" s="3"/>
    </row>
    <row r="1732" spans="40:40" x14ac:dyDescent="0.2">
      <c r="AN1732" s="3"/>
    </row>
    <row r="1733" spans="40:40" x14ac:dyDescent="0.2">
      <c r="AN1733" s="3"/>
    </row>
    <row r="1734" spans="40:40" x14ac:dyDescent="0.2">
      <c r="AN1734" s="3"/>
    </row>
    <row r="1735" spans="40:40" x14ac:dyDescent="0.2">
      <c r="AN1735" s="3"/>
    </row>
    <row r="1736" spans="40:40" x14ac:dyDescent="0.2">
      <c r="AN1736" s="3"/>
    </row>
    <row r="1737" spans="40:40" x14ac:dyDescent="0.2">
      <c r="AN1737" s="3"/>
    </row>
    <row r="1738" spans="40:40" x14ac:dyDescent="0.2">
      <c r="AN1738" s="3"/>
    </row>
    <row r="1739" spans="40:40" x14ac:dyDescent="0.2">
      <c r="AN1739" s="3"/>
    </row>
    <row r="1740" spans="40:40" x14ac:dyDescent="0.2">
      <c r="AN1740" s="3"/>
    </row>
    <row r="1741" spans="40:40" x14ac:dyDescent="0.2">
      <c r="AN1741" s="3"/>
    </row>
    <row r="1742" spans="40:40" x14ac:dyDescent="0.2">
      <c r="AN1742" s="3"/>
    </row>
    <row r="1743" spans="40:40" x14ac:dyDescent="0.2">
      <c r="AN1743" s="3"/>
    </row>
    <row r="1744" spans="40:40" x14ac:dyDescent="0.2">
      <c r="AN1744" s="3"/>
    </row>
    <row r="1745" spans="40:40" x14ac:dyDescent="0.2">
      <c r="AN1745" s="3"/>
    </row>
    <row r="1746" spans="40:40" x14ac:dyDescent="0.2">
      <c r="AN1746" s="3"/>
    </row>
    <row r="1747" spans="40:40" x14ac:dyDescent="0.2">
      <c r="AN1747" s="3"/>
    </row>
    <row r="1748" spans="40:40" x14ac:dyDescent="0.2">
      <c r="AN1748" s="3"/>
    </row>
    <row r="1749" spans="40:40" x14ac:dyDescent="0.2">
      <c r="AN1749" s="3"/>
    </row>
    <row r="1750" spans="40:40" x14ac:dyDescent="0.2">
      <c r="AN1750" s="3"/>
    </row>
    <row r="1751" spans="40:40" x14ac:dyDescent="0.2">
      <c r="AN1751" s="3"/>
    </row>
    <row r="1752" spans="40:40" x14ac:dyDescent="0.2">
      <c r="AN1752" s="3"/>
    </row>
    <row r="1753" spans="40:40" x14ac:dyDescent="0.2">
      <c r="AN1753" s="3"/>
    </row>
    <row r="1754" spans="40:40" x14ac:dyDescent="0.2">
      <c r="AN1754" s="3"/>
    </row>
    <row r="1755" spans="40:40" x14ac:dyDescent="0.2">
      <c r="AN1755" s="3"/>
    </row>
    <row r="1756" spans="40:40" x14ac:dyDescent="0.2">
      <c r="AN1756" s="3"/>
    </row>
    <row r="1757" spans="40:40" x14ac:dyDescent="0.2">
      <c r="AN1757" s="3"/>
    </row>
    <row r="1758" spans="40:40" x14ac:dyDescent="0.2">
      <c r="AN1758" s="3"/>
    </row>
    <row r="1759" spans="40:40" x14ac:dyDescent="0.2">
      <c r="AN1759" s="3"/>
    </row>
    <row r="1760" spans="40:40" x14ac:dyDescent="0.2">
      <c r="AN1760" s="3"/>
    </row>
    <row r="1761" spans="40:40" x14ac:dyDescent="0.2">
      <c r="AN1761" s="3"/>
    </row>
    <row r="1762" spans="40:40" x14ac:dyDescent="0.2">
      <c r="AN1762" s="3"/>
    </row>
    <row r="1763" spans="40:40" x14ac:dyDescent="0.2">
      <c r="AN1763" s="3"/>
    </row>
    <row r="1764" spans="40:40" x14ac:dyDescent="0.2">
      <c r="AN1764" s="3"/>
    </row>
    <row r="1765" spans="40:40" x14ac:dyDescent="0.2">
      <c r="AN1765" s="3"/>
    </row>
    <row r="1766" spans="40:40" x14ac:dyDescent="0.2">
      <c r="AN1766" s="3"/>
    </row>
    <row r="1767" spans="40:40" x14ac:dyDescent="0.2">
      <c r="AN1767" s="3"/>
    </row>
    <row r="1768" spans="40:40" x14ac:dyDescent="0.2">
      <c r="AN1768" s="3"/>
    </row>
    <row r="1769" spans="40:40" x14ac:dyDescent="0.2">
      <c r="AN1769" s="3"/>
    </row>
    <row r="1770" spans="40:40" x14ac:dyDescent="0.2">
      <c r="AN1770" s="3"/>
    </row>
    <row r="1771" spans="40:40" x14ac:dyDescent="0.2">
      <c r="AN1771" s="3"/>
    </row>
    <row r="1772" spans="40:40" x14ac:dyDescent="0.2">
      <c r="AN1772" s="3"/>
    </row>
    <row r="1773" spans="40:40" x14ac:dyDescent="0.2">
      <c r="AN1773" s="3"/>
    </row>
    <row r="1774" spans="40:40" x14ac:dyDescent="0.2">
      <c r="AN1774" s="3"/>
    </row>
    <row r="1775" spans="40:40" x14ac:dyDescent="0.2">
      <c r="AN1775" s="3"/>
    </row>
    <row r="1776" spans="40:40" x14ac:dyDescent="0.2">
      <c r="AN1776" s="3"/>
    </row>
    <row r="1777" spans="40:40" x14ac:dyDescent="0.2">
      <c r="AN1777" s="3"/>
    </row>
    <row r="1778" spans="40:40" x14ac:dyDescent="0.2">
      <c r="AN1778" s="3"/>
    </row>
    <row r="1779" spans="40:40" x14ac:dyDescent="0.2">
      <c r="AN1779" s="3"/>
    </row>
    <row r="1780" spans="40:40" x14ac:dyDescent="0.2">
      <c r="AN1780" s="3"/>
    </row>
    <row r="1781" spans="40:40" x14ac:dyDescent="0.2">
      <c r="AN1781" s="3"/>
    </row>
    <row r="1782" spans="40:40" x14ac:dyDescent="0.2">
      <c r="AN1782" s="3"/>
    </row>
    <row r="1783" spans="40:40" x14ac:dyDescent="0.2">
      <c r="AN1783" s="3"/>
    </row>
    <row r="1784" spans="40:40" x14ac:dyDescent="0.2">
      <c r="AN1784" s="3"/>
    </row>
    <row r="1785" spans="40:40" x14ac:dyDescent="0.2">
      <c r="AN1785" s="3"/>
    </row>
    <row r="1786" spans="40:40" x14ac:dyDescent="0.2">
      <c r="AN1786" s="3"/>
    </row>
    <row r="1787" spans="40:40" x14ac:dyDescent="0.2">
      <c r="AN1787" s="3"/>
    </row>
    <row r="1788" spans="40:40" x14ac:dyDescent="0.2">
      <c r="AN1788" s="3"/>
    </row>
    <row r="1789" spans="40:40" x14ac:dyDescent="0.2">
      <c r="AN1789" s="3"/>
    </row>
    <row r="1790" spans="40:40" x14ac:dyDescent="0.2">
      <c r="AN1790" s="3"/>
    </row>
    <row r="1791" spans="40:40" x14ac:dyDescent="0.2">
      <c r="AN1791" s="3"/>
    </row>
    <row r="1792" spans="40:40" x14ac:dyDescent="0.2">
      <c r="AN1792" s="3"/>
    </row>
    <row r="1793" spans="40:40" x14ac:dyDescent="0.2">
      <c r="AN1793" s="3"/>
    </row>
    <row r="1794" spans="40:40" x14ac:dyDescent="0.2">
      <c r="AN1794" s="3"/>
    </row>
    <row r="1795" spans="40:40" x14ac:dyDescent="0.2">
      <c r="AN1795" s="3"/>
    </row>
    <row r="1796" spans="40:40" x14ac:dyDescent="0.2">
      <c r="AN1796" s="3"/>
    </row>
    <row r="1797" spans="40:40" x14ac:dyDescent="0.2">
      <c r="AN1797" s="3"/>
    </row>
    <row r="1798" spans="40:40" x14ac:dyDescent="0.2">
      <c r="AN1798" s="3"/>
    </row>
    <row r="1799" spans="40:40" x14ac:dyDescent="0.2">
      <c r="AN1799" s="3"/>
    </row>
    <row r="1800" spans="40:40" x14ac:dyDescent="0.2">
      <c r="AN1800" s="3"/>
    </row>
    <row r="1801" spans="40:40" x14ac:dyDescent="0.2">
      <c r="AN1801" s="3"/>
    </row>
    <row r="1802" spans="40:40" x14ac:dyDescent="0.2">
      <c r="AN1802" s="3"/>
    </row>
    <row r="1803" spans="40:40" x14ac:dyDescent="0.2">
      <c r="AN1803" s="3"/>
    </row>
    <row r="1804" spans="40:40" x14ac:dyDescent="0.2">
      <c r="AN1804" s="3"/>
    </row>
    <row r="1805" spans="40:40" x14ac:dyDescent="0.2">
      <c r="AN1805" s="3"/>
    </row>
    <row r="1806" spans="40:40" x14ac:dyDescent="0.2">
      <c r="AN1806" s="3"/>
    </row>
    <row r="1807" spans="40:40" x14ac:dyDescent="0.2">
      <c r="AN1807" s="3"/>
    </row>
    <row r="1808" spans="40:40" x14ac:dyDescent="0.2">
      <c r="AN1808" s="3"/>
    </row>
    <row r="1809" spans="40:40" x14ac:dyDescent="0.2">
      <c r="AN1809" s="3"/>
    </row>
    <row r="1810" spans="40:40" x14ac:dyDescent="0.2">
      <c r="AN1810" s="3"/>
    </row>
    <row r="1811" spans="40:40" x14ac:dyDescent="0.2">
      <c r="AN1811" s="3"/>
    </row>
    <row r="1812" spans="40:40" x14ac:dyDescent="0.2">
      <c r="AN1812" s="3"/>
    </row>
    <row r="1813" spans="40:40" x14ac:dyDescent="0.2">
      <c r="AN1813" s="3"/>
    </row>
    <row r="1814" spans="40:40" x14ac:dyDescent="0.2">
      <c r="AN1814" s="3"/>
    </row>
    <row r="1815" spans="40:40" x14ac:dyDescent="0.2">
      <c r="AN1815" s="3"/>
    </row>
    <row r="1816" spans="40:40" x14ac:dyDescent="0.2">
      <c r="AN1816" s="3"/>
    </row>
    <row r="1817" spans="40:40" x14ac:dyDescent="0.2">
      <c r="AN1817" s="3"/>
    </row>
    <row r="1818" spans="40:40" x14ac:dyDescent="0.2">
      <c r="AN1818" s="3"/>
    </row>
    <row r="1819" spans="40:40" x14ac:dyDescent="0.2">
      <c r="AN1819" s="3"/>
    </row>
    <row r="1820" spans="40:40" x14ac:dyDescent="0.2">
      <c r="AN1820" s="3"/>
    </row>
    <row r="1821" spans="40:40" x14ac:dyDescent="0.2">
      <c r="AN1821" s="3"/>
    </row>
    <row r="1822" spans="40:40" x14ac:dyDescent="0.2">
      <c r="AN1822" s="3"/>
    </row>
    <row r="1823" spans="40:40" x14ac:dyDescent="0.2">
      <c r="AN1823" s="3"/>
    </row>
    <row r="1824" spans="40:40" x14ac:dyDescent="0.2">
      <c r="AN1824" s="3"/>
    </row>
    <row r="1825" spans="40:40" x14ac:dyDescent="0.2">
      <c r="AN1825" s="3"/>
    </row>
    <row r="1826" spans="40:40" x14ac:dyDescent="0.2">
      <c r="AN1826" s="3"/>
    </row>
    <row r="1827" spans="40:40" x14ac:dyDescent="0.2">
      <c r="AN1827" s="3"/>
    </row>
    <row r="1828" spans="40:40" x14ac:dyDescent="0.2">
      <c r="AN1828" s="3"/>
    </row>
    <row r="1829" spans="40:40" x14ac:dyDescent="0.2">
      <c r="AN1829" s="3"/>
    </row>
    <row r="1830" spans="40:40" x14ac:dyDescent="0.2">
      <c r="AN1830" s="3"/>
    </row>
    <row r="1831" spans="40:40" x14ac:dyDescent="0.2">
      <c r="AN1831" s="3"/>
    </row>
    <row r="1832" spans="40:40" x14ac:dyDescent="0.2">
      <c r="AN1832" s="3"/>
    </row>
    <row r="1833" spans="40:40" x14ac:dyDescent="0.2">
      <c r="AN1833" s="3"/>
    </row>
    <row r="1834" spans="40:40" x14ac:dyDescent="0.2">
      <c r="AN1834" s="3"/>
    </row>
    <row r="1835" spans="40:40" x14ac:dyDescent="0.2">
      <c r="AN1835" s="3"/>
    </row>
    <row r="1836" spans="40:40" x14ac:dyDescent="0.2">
      <c r="AN1836" s="3"/>
    </row>
    <row r="1837" spans="40:40" x14ac:dyDescent="0.2">
      <c r="AN1837" s="3"/>
    </row>
    <row r="1838" spans="40:40" x14ac:dyDescent="0.2">
      <c r="AN1838" s="3"/>
    </row>
    <row r="1839" spans="40:40" x14ac:dyDescent="0.2">
      <c r="AN1839" s="3"/>
    </row>
    <row r="1840" spans="40:40" x14ac:dyDescent="0.2">
      <c r="AN1840" s="3"/>
    </row>
    <row r="1841" spans="40:40" x14ac:dyDescent="0.2">
      <c r="AN1841" s="3"/>
    </row>
    <row r="1842" spans="40:40" x14ac:dyDescent="0.2">
      <c r="AN1842" s="3"/>
    </row>
    <row r="1843" spans="40:40" x14ac:dyDescent="0.2">
      <c r="AN1843" s="3"/>
    </row>
    <row r="1844" spans="40:40" x14ac:dyDescent="0.2">
      <c r="AN1844" s="3"/>
    </row>
    <row r="1845" spans="40:40" x14ac:dyDescent="0.2">
      <c r="AN1845" s="3"/>
    </row>
    <row r="1846" spans="40:40" x14ac:dyDescent="0.2">
      <c r="AN1846" s="3"/>
    </row>
    <row r="1847" spans="40:40" x14ac:dyDescent="0.2">
      <c r="AN1847" s="3"/>
    </row>
    <row r="1848" spans="40:40" x14ac:dyDescent="0.2">
      <c r="AN1848" s="3"/>
    </row>
    <row r="1849" spans="40:40" x14ac:dyDescent="0.2">
      <c r="AN1849" s="3"/>
    </row>
    <row r="1850" spans="40:40" x14ac:dyDescent="0.2">
      <c r="AN1850" s="3"/>
    </row>
    <row r="1851" spans="40:40" x14ac:dyDescent="0.2">
      <c r="AN1851" s="3"/>
    </row>
    <row r="1852" spans="40:40" x14ac:dyDescent="0.2">
      <c r="AN1852" s="3"/>
    </row>
    <row r="1853" spans="40:40" x14ac:dyDescent="0.2">
      <c r="AN1853" s="3"/>
    </row>
    <row r="1854" spans="40:40" x14ac:dyDescent="0.2">
      <c r="AN1854" s="3"/>
    </row>
    <row r="1855" spans="40:40" x14ac:dyDescent="0.2">
      <c r="AN1855" s="3"/>
    </row>
    <row r="1856" spans="40:40" x14ac:dyDescent="0.2">
      <c r="AN1856" s="3"/>
    </row>
    <row r="1857" spans="40:40" x14ac:dyDescent="0.2">
      <c r="AN1857" s="3"/>
    </row>
    <row r="1858" spans="40:40" x14ac:dyDescent="0.2">
      <c r="AN1858" s="3"/>
    </row>
    <row r="1859" spans="40:40" x14ac:dyDescent="0.2">
      <c r="AN1859" s="3"/>
    </row>
    <row r="1860" spans="40:40" x14ac:dyDescent="0.2">
      <c r="AN1860" s="3"/>
    </row>
    <row r="1861" spans="40:40" x14ac:dyDescent="0.2">
      <c r="AN1861" s="3"/>
    </row>
    <row r="1862" spans="40:40" x14ac:dyDescent="0.2">
      <c r="AN1862" s="3"/>
    </row>
    <row r="1863" spans="40:40" x14ac:dyDescent="0.2">
      <c r="AN1863" s="3"/>
    </row>
    <row r="1864" spans="40:40" x14ac:dyDescent="0.2">
      <c r="AN1864" s="3"/>
    </row>
    <row r="1865" spans="40:40" x14ac:dyDescent="0.2">
      <c r="AN1865" s="3"/>
    </row>
    <row r="1866" spans="40:40" x14ac:dyDescent="0.2">
      <c r="AN1866" s="3"/>
    </row>
    <row r="1867" spans="40:40" x14ac:dyDescent="0.2">
      <c r="AN1867" s="3"/>
    </row>
    <row r="1868" spans="40:40" x14ac:dyDescent="0.2">
      <c r="AN1868" s="3"/>
    </row>
    <row r="1869" spans="40:40" x14ac:dyDescent="0.2">
      <c r="AN1869" s="3"/>
    </row>
    <row r="1870" spans="40:40" x14ac:dyDescent="0.2">
      <c r="AN1870" s="3"/>
    </row>
    <row r="1871" spans="40:40" x14ac:dyDescent="0.2">
      <c r="AN1871" s="3"/>
    </row>
    <row r="1872" spans="40:40" x14ac:dyDescent="0.2">
      <c r="AN1872" s="3"/>
    </row>
    <row r="1873" spans="40:40" x14ac:dyDescent="0.2">
      <c r="AN1873" s="3"/>
    </row>
    <row r="1874" spans="40:40" x14ac:dyDescent="0.2">
      <c r="AN1874" s="3"/>
    </row>
    <row r="1875" spans="40:40" x14ac:dyDescent="0.2">
      <c r="AN1875" s="3"/>
    </row>
    <row r="1876" spans="40:40" x14ac:dyDescent="0.2">
      <c r="AN1876" s="3"/>
    </row>
    <row r="1877" spans="40:40" x14ac:dyDescent="0.2">
      <c r="AN1877" s="3"/>
    </row>
    <row r="1878" spans="40:40" x14ac:dyDescent="0.2">
      <c r="AN1878" s="3"/>
    </row>
    <row r="1879" spans="40:40" x14ac:dyDescent="0.2">
      <c r="AN1879" s="3"/>
    </row>
    <row r="1880" spans="40:40" x14ac:dyDescent="0.2">
      <c r="AN1880" s="3"/>
    </row>
    <row r="1881" spans="40:40" x14ac:dyDescent="0.2">
      <c r="AN1881" s="3"/>
    </row>
    <row r="1882" spans="40:40" x14ac:dyDescent="0.2">
      <c r="AN1882" s="3"/>
    </row>
    <row r="1883" spans="40:40" x14ac:dyDescent="0.2">
      <c r="AN1883" s="3"/>
    </row>
    <row r="1884" spans="40:40" x14ac:dyDescent="0.2">
      <c r="AN1884" s="3"/>
    </row>
    <row r="1885" spans="40:40" x14ac:dyDescent="0.2">
      <c r="AN1885" s="3"/>
    </row>
    <row r="1886" spans="40:40" x14ac:dyDescent="0.2">
      <c r="AN1886" s="3"/>
    </row>
    <row r="1887" spans="40:40" x14ac:dyDescent="0.2">
      <c r="AN1887" s="3"/>
    </row>
    <row r="1888" spans="40:40" x14ac:dyDescent="0.2">
      <c r="AN1888" s="3"/>
    </row>
    <row r="1889" spans="40:40" x14ac:dyDescent="0.2">
      <c r="AN1889" s="3"/>
    </row>
    <row r="1890" spans="40:40" x14ac:dyDescent="0.2">
      <c r="AN1890" s="3"/>
    </row>
    <row r="1891" spans="40:40" x14ac:dyDescent="0.2">
      <c r="AN1891" s="3"/>
    </row>
    <row r="1892" spans="40:40" x14ac:dyDescent="0.2">
      <c r="AN1892" s="3"/>
    </row>
    <row r="1893" spans="40:40" x14ac:dyDescent="0.2">
      <c r="AN1893" s="3"/>
    </row>
    <row r="1894" spans="40:40" x14ac:dyDescent="0.2">
      <c r="AN1894" s="3"/>
    </row>
    <row r="1895" spans="40:40" x14ac:dyDescent="0.2">
      <c r="AN1895" s="3"/>
    </row>
    <row r="1896" spans="40:40" x14ac:dyDescent="0.2">
      <c r="AN1896" s="3"/>
    </row>
    <row r="1897" spans="40:40" x14ac:dyDescent="0.2">
      <c r="AN1897" s="3"/>
    </row>
    <row r="1898" spans="40:40" x14ac:dyDescent="0.2">
      <c r="AN1898" s="3"/>
    </row>
    <row r="1899" spans="40:40" x14ac:dyDescent="0.2">
      <c r="AN1899" s="3"/>
    </row>
    <row r="1900" spans="40:40" x14ac:dyDescent="0.2">
      <c r="AN1900" s="3"/>
    </row>
    <row r="1901" spans="40:40" x14ac:dyDescent="0.2">
      <c r="AN1901" s="3"/>
    </row>
    <row r="1902" spans="40:40" x14ac:dyDescent="0.2">
      <c r="AN1902" s="3"/>
    </row>
    <row r="1903" spans="40:40" x14ac:dyDescent="0.2">
      <c r="AN1903" s="3"/>
    </row>
    <row r="1904" spans="40:40" x14ac:dyDescent="0.2">
      <c r="AN1904" s="3"/>
    </row>
    <row r="1905" spans="40:40" x14ac:dyDescent="0.2">
      <c r="AN1905" s="3"/>
    </row>
    <row r="1906" spans="40:40" x14ac:dyDescent="0.2">
      <c r="AN1906" s="3"/>
    </row>
    <row r="1907" spans="40:40" x14ac:dyDescent="0.2">
      <c r="AN1907" s="3"/>
    </row>
    <row r="1908" spans="40:40" x14ac:dyDescent="0.2">
      <c r="AN1908" s="3"/>
    </row>
    <row r="1909" spans="40:40" x14ac:dyDescent="0.2">
      <c r="AN1909" s="3"/>
    </row>
    <row r="1910" spans="40:40" x14ac:dyDescent="0.2">
      <c r="AN1910" s="3"/>
    </row>
    <row r="1911" spans="40:40" x14ac:dyDescent="0.2">
      <c r="AN1911" s="3"/>
    </row>
    <row r="1912" spans="40:40" x14ac:dyDescent="0.2">
      <c r="AN1912" s="3"/>
    </row>
    <row r="1913" spans="40:40" x14ac:dyDescent="0.2">
      <c r="AN1913" s="3"/>
    </row>
    <row r="1914" spans="40:40" x14ac:dyDescent="0.2">
      <c r="AN1914" s="3"/>
    </row>
    <row r="1915" spans="40:40" x14ac:dyDescent="0.2">
      <c r="AN1915" s="3"/>
    </row>
    <row r="1916" spans="40:40" x14ac:dyDescent="0.2">
      <c r="AN1916" s="3"/>
    </row>
    <row r="1917" spans="40:40" x14ac:dyDescent="0.2">
      <c r="AN1917" s="3"/>
    </row>
    <row r="1918" spans="40:40" x14ac:dyDescent="0.2">
      <c r="AN1918" s="3"/>
    </row>
    <row r="1919" spans="40:40" x14ac:dyDescent="0.2">
      <c r="AN1919" s="3"/>
    </row>
    <row r="1920" spans="40:40" x14ac:dyDescent="0.2">
      <c r="AN1920" s="3"/>
    </row>
    <row r="1921" spans="40:40" x14ac:dyDescent="0.2">
      <c r="AN1921" s="3"/>
    </row>
    <row r="1922" spans="40:40" x14ac:dyDescent="0.2">
      <c r="AN1922" s="3"/>
    </row>
    <row r="1923" spans="40:40" x14ac:dyDescent="0.2">
      <c r="AN1923" s="3"/>
    </row>
    <row r="1924" spans="40:40" x14ac:dyDescent="0.2">
      <c r="AN1924" s="3"/>
    </row>
    <row r="1925" spans="40:40" x14ac:dyDescent="0.2">
      <c r="AN1925" s="3"/>
    </row>
    <row r="1926" spans="40:40" x14ac:dyDescent="0.2">
      <c r="AN1926" s="3"/>
    </row>
    <row r="1927" spans="40:40" x14ac:dyDescent="0.2">
      <c r="AN1927" s="3"/>
    </row>
    <row r="1928" spans="40:40" x14ac:dyDescent="0.2">
      <c r="AN1928" s="3"/>
    </row>
    <row r="1929" spans="40:40" x14ac:dyDescent="0.2">
      <c r="AN1929" s="3"/>
    </row>
    <row r="1930" spans="40:40" x14ac:dyDescent="0.2">
      <c r="AN1930" s="3"/>
    </row>
    <row r="1931" spans="40:40" x14ac:dyDescent="0.2">
      <c r="AN1931" s="3"/>
    </row>
    <row r="1932" spans="40:40" x14ac:dyDescent="0.2">
      <c r="AN1932" s="3"/>
    </row>
    <row r="1933" spans="40:40" x14ac:dyDescent="0.2">
      <c r="AN1933" s="3"/>
    </row>
    <row r="1934" spans="40:40" x14ac:dyDescent="0.2">
      <c r="AN1934" s="3"/>
    </row>
    <row r="1935" spans="40:40" x14ac:dyDescent="0.2">
      <c r="AN1935" s="3"/>
    </row>
    <row r="1936" spans="40:40" x14ac:dyDescent="0.2">
      <c r="AN1936" s="3"/>
    </row>
    <row r="1937" spans="40:40" x14ac:dyDescent="0.2">
      <c r="AN1937" s="3"/>
    </row>
    <row r="1938" spans="40:40" x14ac:dyDescent="0.2">
      <c r="AN1938" s="3"/>
    </row>
    <row r="1939" spans="40:40" x14ac:dyDescent="0.2">
      <c r="AN1939" s="3"/>
    </row>
    <row r="1940" spans="40:40" x14ac:dyDescent="0.2">
      <c r="AN1940" s="3"/>
    </row>
    <row r="1941" spans="40:40" x14ac:dyDescent="0.2">
      <c r="AN1941" s="3"/>
    </row>
    <row r="1942" spans="40:40" x14ac:dyDescent="0.2">
      <c r="AN1942" s="3"/>
    </row>
    <row r="1943" spans="40:40" x14ac:dyDescent="0.2">
      <c r="AN1943" s="3"/>
    </row>
    <row r="1944" spans="40:40" x14ac:dyDescent="0.2">
      <c r="AN1944" s="3"/>
    </row>
    <row r="1945" spans="40:40" x14ac:dyDescent="0.2">
      <c r="AN1945" s="3"/>
    </row>
    <row r="1946" spans="40:40" x14ac:dyDescent="0.2">
      <c r="AN1946" s="3"/>
    </row>
    <row r="1947" spans="40:40" x14ac:dyDescent="0.2">
      <c r="AN1947" s="3"/>
    </row>
    <row r="1948" spans="40:40" x14ac:dyDescent="0.2">
      <c r="AN1948" s="3"/>
    </row>
    <row r="1949" spans="40:40" x14ac:dyDescent="0.2">
      <c r="AN1949" s="3"/>
    </row>
    <row r="1950" spans="40:40" x14ac:dyDescent="0.2">
      <c r="AN1950" s="3"/>
    </row>
    <row r="1951" spans="40:40" x14ac:dyDescent="0.2">
      <c r="AN1951" s="3"/>
    </row>
    <row r="1952" spans="40:40" x14ac:dyDescent="0.2">
      <c r="AN1952" s="3"/>
    </row>
    <row r="1953" spans="40:40" x14ac:dyDescent="0.2">
      <c r="AN1953" s="3"/>
    </row>
    <row r="1954" spans="40:40" x14ac:dyDescent="0.2">
      <c r="AN1954" s="3"/>
    </row>
    <row r="1955" spans="40:40" x14ac:dyDescent="0.2">
      <c r="AN1955" s="3"/>
    </row>
    <row r="1956" spans="40:40" x14ac:dyDescent="0.2">
      <c r="AN1956" s="3"/>
    </row>
    <row r="1957" spans="40:40" x14ac:dyDescent="0.2">
      <c r="AN1957" s="3"/>
    </row>
    <row r="1958" spans="40:40" x14ac:dyDescent="0.2">
      <c r="AN1958" s="3"/>
    </row>
    <row r="1959" spans="40:40" x14ac:dyDescent="0.2">
      <c r="AN1959" s="3"/>
    </row>
    <row r="1960" spans="40:40" x14ac:dyDescent="0.2">
      <c r="AN1960" s="3"/>
    </row>
    <row r="1961" spans="40:40" x14ac:dyDescent="0.2">
      <c r="AN1961" s="3"/>
    </row>
    <row r="1962" spans="40:40" x14ac:dyDescent="0.2">
      <c r="AN1962" s="3"/>
    </row>
    <row r="1963" spans="40:40" x14ac:dyDescent="0.2">
      <c r="AN1963" s="3"/>
    </row>
    <row r="1964" spans="40:40" x14ac:dyDescent="0.2">
      <c r="AN1964" s="3"/>
    </row>
    <row r="1965" spans="40:40" x14ac:dyDescent="0.2">
      <c r="AN1965" s="3"/>
    </row>
    <row r="1966" spans="40:40" x14ac:dyDescent="0.2">
      <c r="AN1966" s="3"/>
    </row>
    <row r="1967" spans="40:40" x14ac:dyDescent="0.2">
      <c r="AN1967" s="3"/>
    </row>
    <row r="1968" spans="40:40" x14ac:dyDescent="0.2">
      <c r="AN1968" s="3"/>
    </row>
    <row r="1969" spans="40:40" x14ac:dyDescent="0.2">
      <c r="AN1969" s="3"/>
    </row>
    <row r="1970" spans="40:40" x14ac:dyDescent="0.2">
      <c r="AN1970" s="3"/>
    </row>
    <row r="1971" spans="40:40" x14ac:dyDescent="0.2">
      <c r="AN1971" s="3"/>
    </row>
    <row r="1972" spans="40:40" x14ac:dyDescent="0.2">
      <c r="AN1972" s="3"/>
    </row>
    <row r="1973" spans="40:40" x14ac:dyDescent="0.2">
      <c r="AN1973" s="3"/>
    </row>
    <row r="1974" spans="40:40" x14ac:dyDescent="0.2">
      <c r="AN1974" s="3"/>
    </row>
    <row r="1975" spans="40:40" x14ac:dyDescent="0.2">
      <c r="AN1975" s="3"/>
    </row>
    <row r="1976" spans="40:40" x14ac:dyDescent="0.2">
      <c r="AN1976" s="3"/>
    </row>
    <row r="1977" spans="40:40" x14ac:dyDescent="0.2">
      <c r="AN1977" s="3"/>
    </row>
    <row r="1978" spans="40:40" x14ac:dyDescent="0.2">
      <c r="AN1978" s="3"/>
    </row>
    <row r="1979" spans="40:40" x14ac:dyDescent="0.2">
      <c r="AN1979" s="3"/>
    </row>
    <row r="1980" spans="40:40" x14ac:dyDescent="0.2">
      <c r="AN1980" s="3"/>
    </row>
    <row r="1981" spans="40:40" x14ac:dyDescent="0.2">
      <c r="AN1981" s="3"/>
    </row>
    <row r="1982" spans="40:40" x14ac:dyDescent="0.2">
      <c r="AN1982" s="3"/>
    </row>
    <row r="1983" spans="40:40" x14ac:dyDescent="0.2">
      <c r="AN1983" s="3"/>
    </row>
    <row r="1984" spans="40:40" x14ac:dyDescent="0.2">
      <c r="AN1984" s="3"/>
    </row>
    <row r="1985" spans="40:40" x14ac:dyDescent="0.2">
      <c r="AN1985" s="3"/>
    </row>
    <row r="1986" spans="40:40" x14ac:dyDescent="0.2">
      <c r="AN1986" s="3"/>
    </row>
    <row r="1987" spans="40:40" x14ac:dyDescent="0.2">
      <c r="AN1987" s="3"/>
    </row>
    <row r="1988" spans="40:40" x14ac:dyDescent="0.2">
      <c r="AN1988" s="3"/>
    </row>
    <row r="1989" spans="40:40" x14ac:dyDescent="0.2">
      <c r="AN1989" s="3"/>
    </row>
    <row r="1990" spans="40:40" x14ac:dyDescent="0.2">
      <c r="AN1990" s="3"/>
    </row>
    <row r="1991" spans="40:40" x14ac:dyDescent="0.2">
      <c r="AN1991" s="3"/>
    </row>
    <row r="1992" spans="40:40" x14ac:dyDescent="0.2">
      <c r="AN1992" s="3"/>
    </row>
    <row r="1993" spans="40:40" x14ac:dyDescent="0.2">
      <c r="AN1993" s="3"/>
    </row>
    <row r="1994" spans="40:40" x14ac:dyDescent="0.2">
      <c r="AN1994" s="3"/>
    </row>
    <row r="1995" spans="40:40" x14ac:dyDescent="0.2">
      <c r="AN1995" s="3"/>
    </row>
    <row r="1996" spans="40:40" x14ac:dyDescent="0.2">
      <c r="AN1996" s="3"/>
    </row>
    <row r="1997" spans="40:40" x14ac:dyDescent="0.2">
      <c r="AN1997" s="3"/>
    </row>
    <row r="1998" spans="40:40" x14ac:dyDescent="0.2">
      <c r="AN1998" s="3"/>
    </row>
    <row r="1999" spans="40:40" x14ac:dyDescent="0.2">
      <c r="AN1999" s="3"/>
    </row>
    <row r="2000" spans="40:40" x14ac:dyDescent="0.2">
      <c r="AN2000" s="3"/>
    </row>
    <row r="2001" spans="40:40" x14ac:dyDescent="0.2">
      <c r="AN2001" s="3"/>
    </row>
    <row r="2002" spans="40:40" x14ac:dyDescent="0.2">
      <c r="AN2002" s="3"/>
    </row>
    <row r="2003" spans="40:40" x14ac:dyDescent="0.2">
      <c r="AN2003" s="3"/>
    </row>
    <row r="2004" spans="40:40" x14ac:dyDescent="0.2">
      <c r="AN2004" s="3"/>
    </row>
    <row r="2005" spans="40:40" x14ac:dyDescent="0.2">
      <c r="AN2005" s="3"/>
    </row>
    <row r="2006" spans="40:40" x14ac:dyDescent="0.2">
      <c r="AN2006" s="3"/>
    </row>
    <row r="2007" spans="40:40" x14ac:dyDescent="0.2">
      <c r="AN2007" s="3"/>
    </row>
    <row r="2008" spans="40:40" x14ac:dyDescent="0.2">
      <c r="AN2008" s="3"/>
    </row>
    <row r="2009" spans="40:40" x14ac:dyDescent="0.2">
      <c r="AN2009" s="3"/>
    </row>
    <row r="2010" spans="40:40" x14ac:dyDescent="0.2">
      <c r="AN2010" s="3"/>
    </row>
    <row r="2011" spans="40:40" x14ac:dyDescent="0.2">
      <c r="AN2011" s="3"/>
    </row>
    <row r="2012" spans="40:40" x14ac:dyDescent="0.2">
      <c r="AN2012" s="3"/>
    </row>
    <row r="2013" spans="40:40" x14ac:dyDescent="0.2">
      <c r="AN2013" s="3"/>
    </row>
    <row r="2014" spans="40:40" x14ac:dyDescent="0.2">
      <c r="AN2014" s="3"/>
    </row>
    <row r="2015" spans="40:40" x14ac:dyDescent="0.2">
      <c r="AN2015" s="3"/>
    </row>
    <row r="2016" spans="40:40" x14ac:dyDescent="0.2">
      <c r="AN2016" s="3"/>
    </row>
    <row r="2017" spans="40:40" x14ac:dyDescent="0.2">
      <c r="AN2017" s="3"/>
    </row>
    <row r="2018" spans="40:40" x14ac:dyDescent="0.2">
      <c r="AN2018" s="3"/>
    </row>
    <row r="2019" spans="40:40" x14ac:dyDescent="0.2">
      <c r="AN2019" s="3"/>
    </row>
    <row r="2020" spans="40:40" x14ac:dyDescent="0.2">
      <c r="AN2020" s="3"/>
    </row>
    <row r="2021" spans="40:40" x14ac:dyDescent="0.2">
      <c r="AN2021" s="3"/>
    </row>
    <row r="2022" spans="40:40" x14ac:dyDescent="0.2">
      <c r="AN2022" s="3"/>
    </row>
    <row r="2023" spans="40:40" x14ac:dyDescent="0.2">
      <c r="AN2023" s="3"/>
    </row>
    <row r="2024" spans="40:40" x14ac:dyDescent="0.2">
      <c r="AN2024" s="3"/>
    </row>
    <row r="2025" spans="40:40" x14ac:dyDescent="0.2">
      <c r="AN2025" s="3"/>
    </row>
    <row r="2026" spans="40:40" x14ac:dyDescent="0.2">
      <c r="AN2026" s="3"/>
    </row>
    <row r="2027" spans="40:40" x14ac:dyDescent="0.2">
      <c r="AN2027" s="3"/>
    </row>
    <row r="2028" spans="40:40" x14ac:dyDescent="0.2">
      <c r="AN2028" s="3"/>
    </row>
    <row r="2029" spans="40:40" x14ac:dyDescent="0.2">
      <c r="AN2029" s="3"/>
    </row>
    <row r="2030" spans="40:40" x14ac:dyDescent="0.2">
      <c r="AN2030" s="3"/>
    </row>
    <row r="2031" spans="40:40" x14ac:dyDescent="0.2">
      <c r="AN2031" s="3"/>
    </row>
    <row r="2032" spans="40:40" x14ac:dyDescent="0.2">
      <c r="AN2032" s="3"/>
    </row>
    <row r="2033" spans="40:40" x14ac:dyDescent="0.2">
      <c r="AN2033" s="3"/>
    </row>
    <row r="2034" spans="40:40" x14ac:dyDescent="0.2">
      <c r="AN2034" s="3"/>
    </row>
    <row r="2035" spans="40:40" x14ac:dyDescent="0.2">
      <c r="AN2035" s="3"/>
    </row>
    <row r="2036" spans="40:40" x14ac:dyDescent="0.2">
      <c r="AN2036" s="3"/>
    </row>
    <row r="2037" spans="40:40" x14ac:dyDescent="0.2">
      <c r="AN2037" s="3"/>
    </row>
    <row r="2038" spans="40:40" x14ac:dyDescent="0.2">
      <c r="AN2038" s="3"/>
    </row>
    <row r="2039" spans="40:40" x14ac:dyDescent="0.2">
      <c r="AN2039" s="3"/>
    </row>
    <row r="2040" spans="40:40" x14ac:dyDescent="0.2">
      <c r="AN2040" s="3"/>
    </row>
    <row r="2041" spans="40:40" x14ac:dyDescent="0.2">
      <c r="AN2041" s="3"/>
    </row>
    <row r="2042" spans="40:40" x14ac:dyDescent="0.2">
      <c r="AN2042" s="3"/>
    </row>
    <row r="2043" spans="40:40" x14ac:dyDescent="0.2">
      <c r="AN2043" s="3"/>
    </row>
    <row r="2044" spans="40:40" x14ac:dyDescent="0.2">
      <c r="AN2044" s="3"/>
    </row>
    <row r="2045" spans="40:40" x14ac:dyDescent="0.2">
      <c r="AN2045" s="3"/>
    </row>
    <row r="2046" spans="40:40" x14ac:dyDescent="0.2">
      <c r="AN2046" s="3"/>
    </row>
    <row r="2047" spans="40:40" x14ac:dyDescent="0.2">
      <c r="AN2047" s="3"/>
    </row>
    <row r="2048" spans="40:40" x14ac:dyDescent="0.2">
      <c r="AN2048" s="3"/>
    </row>
    <row r="2049" spans="40:40" x14ac:dyDescent="0.2">
      <c r="AN2049" s="3"/>
    </row>
    <row r="2050" spans="40:40" x14ac:dyDescent="0.2">
      <c r="AN2050" s="3"/>
    </row>
    <row r="2051" spans="40:40" x14ac:dyDescent="0.2">
      <c r="AN2051" s="3"/>
    </row>
    <row r="2052" spans="40:40" x14ac:dyDescent="0.2">
      <c r="AN2052" s="3"/>
    </row>
    <row r="2053" spans="40:40" x14ac:dyDescent="0.2">
      <c r="AN2053" s="3"/>
    </row>
    <row r="2054" spans="40:40" x14ac:dyDescent="0.2">
      <c r="AN2054" s="3"/>
    </row>
    <row r="2055" spans="40:40" x14ac:dyDescent="0.2">
      <c r="AN2055" s="3"/>
    </row>
    <row r="2056" spans="40:40" x14ac:dyDescent="0.2">
      <c r="AN2056" s="3"/>
    </row>
    <row r="2057" spans="40:40" x14ac:dyDescent="0.2">
      <c r="AN2057" s="3"/>
    </row>
    <row r="2058" spans="40:40" x14ac:dyDescent="0.2">
      <c r="AN2058" s="3"/>
    </row>
    <row r="2059" spans="40:40" x14ac:dyDescent="0.2">
      <c r="AN2059" s="3"/>
    </row>
    <row r="2060" spans="40:40" x14ac:dyDescent="0.2">
      <c r="AN2060" s="3"/>
    </row>
    <row r="2061" spans="40:40" x14ac:dyDescent="0.2">
      <c r="AN2061" s="3"/>
    </row>
    <row r="2062" spans="40:40" x14ac:dyDescent="0.2">
      <c r="AN2062" s="3"/>
    </row>
    <row r="2063" spans="40:40" x14ac:dyDescent="0.2">
      <c r="AN2063" s="3"/>
    </row>
    <row r="2064" spans="40:40" x14ac:dyDescent="0.2">
      <c r="AN2064" s="3"/>
    </row>
    <row r="2065" spans="40:40" x14ac:dyDescent="0.2">
      <c r="AN2065" s="3"/>
    </row>
    <row r="2066" spans="40:40" x14ac:dyDescent="0.2">
      <c r="AN2066" s="3"/>
    </row>
    <row r="2067" spans="40:40" x14ac:dyDescent="0.2">
      <c r="AN2067" s="3"/>
    </row>
    <row r="2068" spans="40:40" x14ac:dyDescent="0.2">
      <c r="AN2068" s="3"/>
    </row>
    <row r="2069" spans="40:40" x14ac:dyDescent="0.2">
      <c r="AN2069" s="3"/>
    </row>
    <row r="2070" spans="40:40" x14ac:dyDescent="0.2">
      <c r="AN2070" s="3"/>
    </row>
    <row r="2071" spans="40:40" x14ac:dyDescent="0.2">
      <c r="AN2071" s="3"/>
    </row>
    <row r="2072" spans="40:40" x14ac:dyDescent="0.2">
      <c r="AN2072" s="3"/>
    </row>
    <row r="2073" spans="40:40" x14ac:dyDescent="0.2">
      <c r="AN2073" s="3"/>
    </row>
    <row r="2074" spans="40:40" x14ac:dyDescent="0.2">
      <c r="AN2074" s="3"/>
    </row>
    <row r="2075" spans="40:40" x14ac:dyDescent="0.2">
      <c r="AN2075" s="3"/>
    </row>
    <row r="2076" spans="40:40" x14ac:dyDescent="0.2">
      <c r="AN2076" s="3"/>
    </row>
    <row r="2077" spans="40:40" x14ac:dyDescent="0.2">
      <c r="AN2077" s="3"/>
    </row>
    <row r="2078" spans="40:40" x14ac:dyDescent="0.2">
      <c r="AN2078" s="3"/>
    </row>
    <row r="2079" spans="40:40" x14ac:dyDescent="0.2">
      <c r="AN2079" s="3"/>
    </row>
    <row r="2080" spans="40:40" x14ac:dyDescent="0.2">
      <c r="AN2080" s="3"/>
    </row>
    <row r="2081" spans="40:40" x14ac:dyDescent="0.2">
      <c r="AN2081" s="3"/>
    </row>
    <row r="2082" spans="40:40" x14ac:dyDescent="0.2">
      <c r="AN2082" s="3"/>
    </row>
    <row r="2083" spans="40:40" x14ac:dyDescent="0.2">
      <c r="AN2083" s="3"/>
    </row>
    <row r="2084" spans="40:40" x14ac:dyDescent="0.2">
      <c r="AN2084" s="3"/>
    </row>
    <row r="2085" spans="40:40" x14ac:dyDescent="0.2">
      <c r="AN2085" s="3"/>
    </row>
    <row r="2086" spans="40:40" x14ac:dyDescent="0.2">
      <c r="AN2086" s="3"/>
    </row>
    <row r="2087" spans="40:40" x14ac:dyDescent="0.2">
      <c r="AN2087" s="3"/>
    </row>
    <row r="2088" spans="40:40" x14ac:dyDescent="0.2">
      <c r="AN2088" s="3"/>
    </row>
    <row r="2089" spans="40:40" x14ac:dyDescent="0.2">
      <c r="AN2089" s="3"/>
    </row>
    <row r="2090" spans="40:40" x14ac:dyDescent="0.2">
      <c r="AN2090" s="3"/>
    </row>
    <row r="2091" spans="40:40" x14ac:dyDescent="0.2">
      <c r="AN2091" s="3"/>
    </row>
    <row r="2092" spans="40:40" x14ac:dyDescent="0.2">
      <c r="AN2092" s="3"/>
    </row>
    <row r="2093" spans="40:40" x14ac:dyDescent="0.2">
      <c r="AN2093" s="3"/>
    </row>
    <row r="2094" spans="40:40" x14ac:dyDescent="0.2">
      <c r="AN2094" s="3"/>
    </row>
    <row r="2095" spans="40:40" x14ac:dyDescent="0.2">
      <c r="AN2095" s="3"/>
    </row>
    <row r="2096" spans="40:40" x14ac:dyDescent="0.2">
      <c r="AN2096" s="3"/>
    </row>
    <row r="2097" spans="40:40" x14ac:dyDescent="0.2">
      <c r="AN2097" s="3"/>
    </row>
    <row r="2098" spans="40:40" x14ac:dyDescent="0.2">
      <c r="AN2098" s="3"/>
    </row>
    <row r="2099" spans="40:40" x14ac:dyDescent="0.2">
      <c r="AN2099" s="3"/>
    </row>
    <row r="2100" spans="40:40" x14ac:dyDescent="0.2">
      <c r="AN2100" s="3"/>
    </row>
    <row r="2101" spans="40:40" x14ac:dyDescent="0.2">
      <c r="AN2101" s="3"/>
    </row>
    <row r="2102" spans="40:40" x14ac:dyDescent="0.2">
      <c r="AN2102" s="3"/>
    </row>
    <row r="2103" spans="40:40" x14ac:dyDescent="0.2">
      <c r="AN2103" s="3"/>
    </row>
    <row r="2104" spans="40:40" x14ac:dyDescent="0.2">
      <c r="AN2104" s="3"/>
    </row>
    <row r="2105" spans="40:40" x14ac:dyDescent="0.2">
      <c r="AN2105" s="3"/>
    </row>
    <row r="2106" spans="40:40" x14ac:dyDescent="0.2">
      <c r="AN2106" s="3"/>
    </row>
    <row r="2107" spans="40:40" x14ac:dyDescent="0.2">
      <c r="AN2107" s="3"/>
    </row>
    <row r="2108" spans="40:40" x14ac:dyDescent="0.2">
      <c r="AN2108" s="3"/>
    </row>
    <row r="2109" spans="40:40" x14ac:dyDescent="0.2">
      <c r="AN2109" s="3"/>
    </row>
    <row r="2110" spans="40:40" x14ac:dyDescent="0.2">
      <c r="AN2110" s="3"/>
    </row>
    <row r="2111" spans="40:40" x14ac:dyDescent="0.2">
      <c r="AN2111" s="3"/>
    </row>
    <row r="2112" spans="40:40" x14ac:dyDescent="0.2">
      <c r="AN2112" s="3"/>
    </row>
    <row r="2113" spans="40:40" x14ac:dyDescent="0.2">
      <c r="AN2113" s="3"/>
    </row>
    <row r="2114" spans="40:40" x14ac:dyDescent="0.2">
      <c r="AN2114" s="3"/>
    </row>
    <row r="2115" spans="40:40" x14ac:dyDescent="0.2">
      <c r="AN2115" s="3"/>
    </row>
    <row r="2116" spans="40:40" x14ac:dyDescent="0.2">
      <c r="AN2116" s="3"/>
    </row>
    <row r="2117" spans="40:40" x14ac:dyDescent="0.2">
      <c r="AN2117" s="3"/>
    </row>
    <row r="2118" spans="40:40" x14ac:dyDescent="0.2">
      <c r="AN2118" s="3"/>
    </row>
    <row r="2119" spans="40:40" x14ac:dyDescent="0.2">
      <c r="AN2119" s="3"/>
    </row>
    <row r="2120" spans="40:40" x14ac:dyDescent="0.2">
      <c r="AN2120" s="3"/>
    </row>
    <row r="2121" spans="40:40" x14ac:dyDescent="0.2">
      <c r="AN2121" s="3"/>
    </row>
    <row r="2122" spans="40:40" x14ac:dyDescent="0.2">
      <c r="AN2122" s="3"/>
    </row>
    <row r="2123" spans="40:40" x14ac:dyDescent="0.2">
      <c r="AN2123" s="3"/>
    </row>
    <row r="2124" spans="40:40" x14ac:dyDescent="0.2">
      <c r="AN2124" s="3"/>
    </row>
    <row r="2125" spans="40:40" x14ac:dyDescent="0.2">
      <c r="AN2125" s="3"/>
    </row>
    <row r="2126" spans="40:40" x14ac:dyDescent="0.2">
      <c r="AN2126" s="3"/>
    </row>
    <row r="2127" spans="40:40" x14ac:dyDescent="0.2">
      <c r="AN2127" s="3"/>
    </row>
    <row r="2128" spans="40:40" x14ac:dyDescent="0.2">
      <c r="AN2128" s="3"/>
    </row>
    <row r="2129" spans="40:40" x14ac:dyDescent="0.2">
      <c r="AN2129" s="3"/>
    </row>
    <row r="2130" spans="40:40" x14ac:dyDescent="0.2">
      <c r="AN2130" s="3"/>
    </row>
    <row r="2131" spans="40:40" x14ac:dyDescent="0.2">
      <c r="AN2131" s="3"/>
    </row>
    <row r="2132" spans="40:40" x14ac:dyDescent="0.2">
      <c r="AN2132" s="3"/>
    </row>
    <row r="2133" spans="40:40" x14ac:dyDescent="0.2">
      <c r="AN2133" s="3"/>
    </row>
    <row r="2134" spans="40:40" x14ac:dyDescent="0.2">
      <c r="AN2134" s="3"/>
    </row>
    <row r="2135" spans="40:40" x14ac:dyDescent="0.2">
      <c r="AN2135" s="3"/>
    </row>
    <row r="2136" spans="40:40" x14ac:dyDescent="0.2">
      <c r="AN2136" s="3"/>
    </row>
    <row r="2137" spans="40:40" x14ac:dyDescent="0.2">
      <c r="AN2137" s="3"/>
    </row>
    <row r="2138" spans="40:40" x14ac:dyDescent="0.2">
      <c r="AN2138" s="3"/>
    </row>
    <row r="2139" spans="40:40" x14ac:dyDescent="0.2">
      <c r="AN2139" s="3"/>
    </row>
    <row r="2140" spans="40:40" x14ac:dyDescent="0.2">
      <c r="AN2140" s="3"/>
    </row>
    <row r="2141" spans="40:40" x14ac:dyDescent="0.2">
      <c r="AN2141" s="3"/>
    </row>
    <row r="2142" spans="40:40" x14ac:dyDescent="0.2">
      <c r="AN2142" s="3"/>
    </row>
    <row r="2143" spans="40:40" x14ac:dyDescent="0.2">
      <c r="AN2143" s="3"/>
    </row>
    <row r="2144" spans="40:40" x14ac:dyDescent="0.2">
      <c r="AN2144" s="3"/>
    </row>
    <row r="2145" spans="40:40" x14ac:dyDescent="0.2">
      <c r="AN2145" s="3"/>
    </row>
    <row r="2146" spans="40:40" x14ac:dyDescent="0.2">
      <c r="AN2146" s="3"/>
    </row>
    <row r="2147" spans="40:40" x14ac:dyDescent="0.2">
      <c r="AN2147" s="3"/>
    </row>
    <row r="2148" spans="40:40" x14ac:dyDescent="0.2">
      <c r="AN2148" s="3"/>
    </row>
    <row r="2149" spans="40:40" x14ac:dyDescent="0.2">
      <c r="AN2149" s="3"/>
    </row>
    <row r="2150" spans="40:40" x14ac:dyDescent="0.2">
      <c r="AN2150" s="3"/>
    </row>
    <row r="2151" spans="40:40" x14ac:dyDescent="0.2">
      <c r="AN2151" s="3"/>
    </row>
    <row r="2152" spans="40:40" x14ac:dyDescent="0.2">
      <c r="AN2152" s="3"/>
    </row>
    <row r="2153" spans="40:40" x14ac:dyDescent="0.2">
      <c r="AN2153" s="3"/>
    </row>
    <row r="2154" spans="40:40" x14ac:dyDescent="0.2">
      <c r="AN2154" s="3"/>
    </row>
    <row r="2155" spans="40:40" x14ac:dyDescent="0.2">
      <c r="AN2155" s="3"/>
    </row>
    <row r="2156" spans="40:40" x14ac:dyDescent="0.2">
      <c r="AN2156" s="3"/>
    </row>
    <row r="2157" spans="40:40" x14ac:dyDescent="0.2">
      <c r="AN2157" s="3"/>
    </row>
    <row r="2158" spans="40:40" x14ac:dyDescent="0.2">
      <c r="AN2158" s="3"/>
    </row>
    <row r="2159" spans="40:40" x14ac:dyDescent="0.2">
      <c r="AN2159" s="3"/>
    </row>
    <row r="2160" spans="40:40" x14ac:dyDescent="0.2">
      <c r="AN2160" s="3"/>
    </row>
    <row r="2161" spans="40:40" x14ac:dyDescent="0.2">
      <c r="AN2161" s="3"/>
    </row>
    <row r="2162" spans="40:40" x14ac:dyDescent="0.2">
      <c r="AN2162" s="3"/>
    </row>
    <row r="2163" spans="40:40" x14ac:dyDescent="0.2">
      <c r="AN2163" s="3"/>
    </row>
    <row r="2164" spans="40:40" x14ac:dyDescent="0.2">
      <c r="AN2164" s="3"/>
    </row>
    <row r="2165" spans="40:40" x14ac:dyDescent="0.2">
      <c r="AN2165" s="3"/>
    </row>
    <row r="2166" spans="40:40" x14ac:dyDescent="0.2">
      <c r="AN2166" s="3"/>
    </row>
    <row r="2167" spans="40:40" x14ac:dyDescent="0.2">
      <c r="AN2167" s="3"/>
    </row>
    <row r="2168" spans="40:40" x14ac:dyDescent="0.2">
      <c r="AN2168" s="3"/>
    </row>
    <row r="2169" spans="40:40" x14ac:dyDescent="0.2">
      <c r="AN2169" s="3"/>
    </row>
    <row r="2170" spans="40:40" x14ac:dyDescent="0.2">
      <c r="AN2170" s="3"/>
    </row>
    <row r="2171" spans="40:40" x14ac:dyDescent="0.2">
      <c r="AN2171" s="3"/>
    </row>
    <row r="2172" spans="40:40" x14ac:dyDescent="0.2">
      <c r="AN2172" s="3"/>
    </row>
    <row r="2173" spans="40:40" x14ac:dyDescent="0.2">
      <c r="AN2173" s="3"/>
    </row>
    <row r="2174" spans="40:40" x14ac:dyDescent="0.2">
      <c r="AN2174" s="3"/>
    </row>
    <row r="2175" spans="40:40" x14ac:dyDescent="0.2">
      <c r="AN2175" s="3"/>
    </row>
    <row r="2176" spans="40:40" x14ac:dyDescent="0.2">
      <c r="AN2176" s="3"/>
    </row>
    <row r="2177" spans="40:40" x14ac:dyDescent="0.2">
      <c r="AN2177" s="3"/>
    </row>
    <row r="2178" spans="40:40" x14ac:dyDescent="0.2">
      <c r="AN2178" s="3"/>
    </row>
    <row r="2179" spans="40:40" x14ac:dyDescent="0.2">
      <c r="AN2179" s="3"/>
    </row>
    <row r="2180" spans="40:40" x14ac:dyDescent="0.2">
      <c r="AN2180" s="3"/>
    </row>
    <row r="2181" spans="40:40" x14ac:dyDescent="0.2">
      <c r="AN2181" s="3"/>
    </row>
    <row r="2182" spans="40:40" x14ac:dyDescent="0.2">
      <c r="AN2182" s="3"/>
    </row>
    <row r="2183" spans="40:40" x14ac:dyDescent="0.2">
      <c r="AN2183" s="3"/>
    </row>
    <row r="2184" spans="40:40" x14ac:dyDescent="0.2">
      <c r="AN2184" s="3"/>
    </row>
    <row r="2185" spans="40:40" x14ac:dyDescent="0.2">
      <c r="AN2185" s="3"/>
    </row>
    <row r="2186" spans="40:40" x14ac:dyDescent="0.2">
      <c r="AN2186" s="3"/>
    </row>
    <row r="2187" spans="40:40" x14ac:dyDescent="0.2">
      <c r="AN2187" s="3"/>
    </row>
    <row r="2188" spans="40:40" x14ac:dyDescent="0.2">
      <c r="AN2188" s="3"/>
    </row>
    <row r="2189" spans="40:40" x14ac:dyDescent="0.2">
      <c r="AN2189" s="3"/>
    </row>
    <row r="2190" spans="40:40" x14ac:dyDescent="0.2">
      <c r="AN2190" s="3"/>
    </row>
    <row r="2191" spans="40:40" x14ac:dyDescent="0.2">
      <c r="AN2191" s="3"/>
    </row>
    <row r="2192" spans="40:40" x14ac:dyDescent="0.2">
      <c r="AN2192" s="3"/>
    </row>
    <row r="2193" spans="40:40" x14ac:dyDescent="0.2">
      <c r="AN2193" s="3"/>
    </row>
    <row r="2194" spans="40:40" x14ac:dyDescent="0.2">
      <c r="AN2194" s="3"/>
    </row>
    <row r="2195" spans="40:40" x14ac:dyDescent="0.2">
      <c r="AN2195" s="3"/>
    </row>
    <row r="2196" spans="40:40" x14ac:dyDescent="0.2">
      <c r="AN2196" s="3"/>
    </row>
    <row r="2197" spans="40:40" x14ac:dyDescent="0.2">
      <c r="AN2197" s="3"/>
    </row>
    <row r="2198" spans="40:40" x14ac:dyDescent="0.2">
      <c r="AN2198" s="3"/>
    </row>
    <row r="2199" spans="40:40" x14ac:dyDescent="0.2">
      <c r="AN2199" s="3"/>
    </row>
    <row r="2200" spans="40:40" x14ac:dyDescent="0.2">
      <c r="AN2200" s="3"/>
    </row>
    <row r="2201" spans="40:40" x14ac:dyDescent="0.2">
      <c r="AN2201" s="3"/>
    </row>
    <row r="2202" spans="40:40" x14ac:dyDescent="0.2">
      <c r="AN2202" s="3"/>
    </row>
    <row r="2203" spans="40:40" x14ac:dyDescent="0.2">
      <c r="AN2203" s="3"/>
    </row>
    <row r="2204" spans="40:40" x14ac:dyDescent="0.2">
      <c r="AN2204" s="3"/>
    </row>
    <row r="2205" spans="40:40" x14ac:dyDescent="0.2">
      <c r="AN2205" s="3"/>
    </row>
    <row r="2206" spans="40:40" x14ac:dyDescent="0.2">
      <c r="AN2206" s="3"/>
    </row>
    <row r="2207" spans="40:40" x14ac:dyDescent="0.2">
      <c r="AN2207" s="3"/>
    </row>
    <row r="2208" spans="40:40" x14ac:dyDescent="0.2">
      <c r="AN2208" s="3"/>
    </row>
    <row r="2209" spans="40:40" x14ac:dyDescent="0.2">
      <c r="AN2209" s="3"/>
    </row>
    <row r="2210" spans="40:40" x14ac:dyDescent="0.2">
      <c r="AN2210" s="3"/>
    </row>
    <row r="2211" spans="40:40" x14ac:dyDescent="0.2">
      <c r="AN2211" s="3"/>
    </row>
    <row r="2212" spans="40:40" x14ac:dyDescent="0.2">
      <c r="AN2212" s="3"/>
    </row>
    <row r="2213" spans="40:40" x14ac:dyDescent="0.2">
      <c r="AN2213" s="3"/>
    </row>
    <row r="2214" spans="40:40" x14ac:dyDescent="0.2">
      <c r="AN2214" s="3"/>
    </row>
    <row r="2215" spans="40:40" x14ac:dyDescent="0.2">
      <c r="AN2215" s="3"/>
    </row>
    <row r="2216" spans="40:40" x14ac:dyDescent="0.2">
      <c r="AN2216" s="3"/>
    </row>
    <row r="2217" spans="40:40" x14ac:dyDescent="0.2">
      <c r="AN2217" s="3"/>
    </row>
    <row r="2218" spans="40:40" x14ac:dyDescent="0.2">
      <c r="AN2218" s="3"/>
    </row>
    <row r="2219" spans="40:40" x14ac:dyDescent="0.2">
      <c r="AN2219" s="3"/>
    </row>
    <row r="2220" spans="40:40" x14ac:dyDescent="0.2">
      <c r="AN2220" s="3"/>
    </row>
    <row r="2221" spans="40:40" x14ac:dyDescent="0.2">
      <c r="AN2221" s="3"/>
    </row>
    <row r="2222" spans="40:40" x14ac:dyDescent="0.2">
      <c r="AN2222" s="3"/>
    </row>
    <row r="2223" spans="40:40" x14ac:dyDescent="0.2">
      <c r="AN2223" s="3"/>
    </row>
    <row r="2224" spans="40:40" x14ac:dyDescent="0.2">
      <c r="AN2224" s="3"/>
    </row>
    <row r="2225" spans="40:40" x14ac:dyDescent="0.2">
      <c r="AN2225" s="3"/>
    </row>
    <row r="2226" spans="40:40" x14ac:dyDescent="0.2">
      <c r="AN2226" s="3"/>
    </row>
    <row r="2227" spans="40:40" x14ac:dyDescent="0.2">
      <c r="AN2227" s="3"/>
    </row>
    <row r="2228" spans="40:40" x14ac:dyDescent="0.2">
      <c r="AN2228" s="3"/>
    </row>
    <row r="2229" spans="40:40" x14ac:dyDescent="0.2">
      <c r="AN2229" s="3"/>
    </row>
    <row r="2230" spans="40:40" x14ac:dyDescent="0.2">
      <c r="AN2230" s="3"/>
    </row>
    <row r="2231" spans="40:40" x14ac:dyDescent="0.2">
      <c r="AN2231" s="3"/>
    </row>
    <row r="2232" spans="40:40" x14ac:dyDescent="0.2">
      <c r="AN2232" s="3"/>
    </row>
    <row r="2233" spans="40:40" x14ac:dyDescent="0.2">
      <c r="AN2233" s="3"/>
    </row>
    <row r="2234" spans="40:40" x14ac:dyDescent="0.2">
      <c r="AN2234" s="3"/>
    </row>
    <row r="2235" spans="40:40" x14ac:dyDescent="0.2">
      <c r="AN2235" s="3"/>
    </row>
    <row r="2236" spans="40:40" x14ac:dyDescent="0.2">
      <c r="AN2236" s="3"/>
    </row>
    <row r="2237" spans="40:40" x14ac:dyDescent="0.2">
      <c r="AN2237" s="3"/>
    </row>
    <row r="2238" spans="40:40" x14ac:dyDescent="0.2">
      <c r="AN2238" s="3"/>
    </row>
    <row r="2239" spans="40:40" x14ac:dyDescent="0.2">
      <c r="AN2239" s="3"/>
    </row>
    <row r="2240" spans="40:40" x14ac:dyDescent="0.2">
      <c r="AN2240" s="3"/>
    </row>
    <row r="2241" spans="40:40" x14ac:dyDescent="0.2">
      <c r="AN2241" s="3"/>
    </row>
    <row r="2242" spans="40:40" x14ac:dyDescent="0.2">
      <c r="AN2242" s="3"/>
    </row>
    <row r="2243" spans="40:40" x14ac:dyDescent="0.2">
      <c r="AN2243" s="3"/>
    </row>
    <row r="2244" spans="40:40" x14ac:dyDescent="0.2">
      <c r="AN2244" s="3"/>
    </row>
    <row r="2245" spans="40:40" x14ac:dyDescent="0.2">
      <c r="AN2245" s="3"/>
    </row>
    <row r="2246" spans="40:40" x14ac:dyDescent="0.2">
      <c r="AN2246" s="3"/>
    </row>
    <row r="2247" spans="40:40" x14ac:dyDescent="0.2">
      <c r="AN2247" s="3"/>
    </row>
    <row r="2248" spans="40:40" x14ac:dyDescent="0.2">
      <c r="AN2248" s="3"/>
    </row>
    <row r="2249" spans="40:40" x14ac:dyDescent="0.2">
      <c r="AN2249" s="3"/>
    </row>
    <row r="2250" spans="40:40" x14ac:dyDescent="0.2">
      <c r="AN2250" s="3"/>
    </row>
    <row r="2251" spans="40:40" x14ac:dyDescent="0.2">
      <c r="AN2251" s="3"/>
    </row>
    <row r="2252" spans="40:40" x14ac:dyDescent="0.2">
      <c r="AN2252" s="3"/>
    </row>
    <row r="2253" spans="40:40" x14ac:dyDescent="0.2">
      <c r="AN2253" s="3"/>
    </row>
    <row r="2254" spans="40:40" x14ac:dyDescent="0.2">
      <c r="AN2254" s="3"/>
    </row>
    <row r="2255" spans="40:40" x14ac:dyDescent="0.2">
      <c r="AN2255" s="3"/>
    </row>
    <row r="2256" spans="40:40" x14ac:dyDescent="0.2">
      <c r="AN2256" s="3"/>
    </row>
    <row r="2257" spans="40:40" x14ac:dyDescent="0.2">
      <c r="AN2257" s="3"/>
    </row>
    <row r="2258" spans="40:40" x14ac:dyDescent="0.2">
      <c r="AN2258" s="3"/>
    </row>
    <row r="2259" spans="40:40" x14ac:dyDescent="0.2">
      <c r="AN2259" s="3"/>
    </row>
    <row r="2260" spans="40:40" x14ac:dyDescent="0.2">
      <c r="AN2260" s="3"/>
    </row>
    <row r="2261" spans="40:40" x14ac:dyDescent="0.2">
      <c r="AN2261" s="3"/>
    </row>
    <row r="2262" spans="40:40" x14ac:dyDescent="0.2">
      <c r="AN2262" s="3"/>
    </row>
    <row r="2263" spans="40:40" x14ac:dyDescent="0.2">
      <c r="AN2263" s="3"/>
    </row>
    <row r="2264" spans="40:40" x14ac:dyDescent="0.2">
      <c r="AN2264" s="3"/>
    </row>
    <row r="2265" spans="40:40" x14ac:dyDescent="0.2">
      <c r="AN2265" s="3"/>
    </row>
    <row r="2266" spans="40:40" x14ac:dyDescent="0.2">
      <c r="AN2266" s="3"/>
    </row>
    <row r="2267" spans="40:40" x14ac:dyDescent="0.2">
      <c r="AN2267" s="3"/>
    </row>
    <row r="2268" spans="40:40" x14ac:dyDescent="0.2">
      <c r="AN2268" s="3"/>
    </row>
    <row r="2269" spans="40:40" x14ac:dyDescent="0.2">
      <c r="AN2269" s="3"/>
    </row>
    <row r="2270" spans="40:40" x14ac:dyDescent="0.2">
      <c r="AN2270" s="3"/>
    </row>
    <row r="2271" spans="40:40" x14ac:dyDescent="0.2">
      <c r="AN2271" s="3"/>
    </row>
    <row r="2272" spans="40:40" x14ac:dyDescent="0.2">
      <c r="AN2272" s="3"/>
    </row>
    <row r="2273" spans="40:40" x14ac:dyDescent="0.2">
      <c r="AN2273" s="3"/>
    </row>
    <row r="2274" spans="40:40" x14ac:dyDescent="0.2">
      <c r="AN2274" s="3"/>
    </row>
    <row r="2275" spans="40:40" x14ac:dyDescent="0.2">
      <c r="AN2275" s="3"/>
    </row>
    <row r="2276" spans="40:40" x14ac:dyDescent="0.2">
      <c r="AN2276" s="3"/>
    </row>
    <row r="2277" spans="40:40" x14ac:dyDescent="0.2">
      <c r="AN2277" s="3"/>
    </row>
    <row r="2278" spans="40:40" x14ac:dyDescent="0.2">
      <c r="AN2278" s="3"/>
    </row>
    <row r="2279" spans="40:40" x14ac:dyDescent="0.2">
      <c r="AN2279" s="3"/>
    </row>
    <row r="2280" spans="40:40" x14ac:dyDescent="0.2">
      <c r="AN2280" s="3"/>
    </row>
    <row r="2281" spans="40:40" x14ac:dyDescent="0.2">
      <c r="AN2281" s="3"/>
    </row>
    <row r="2282" spans="40:40" x14ac:dyDescent="0.2">
      <c r="AN2282" s="3"/>
    </row>
    <row r="2283" spans="40:40" x14ac:dyDescent="0.2">
      <c r="AN2283" s="3"/>
    </row>
    <row r="2284" spans="40:40" x14ac:dyDescent="0.2">
      <c r="AN2284" s="3"/>
    </row>
    <row r="2285" spans="40:40" x14ac:dyDescent="0.2">
      <c r="AN2285" s="3"/>
    </row>
    <row r="2286" spans="40:40" x14ac:dyDescent="0.2">
      <c r="AN2286" s="3"/>
    </row>
    <row r="2287" spans="40:40" x14ac:dyDescent="0.2">
      <c r="AN2287" s="3"/>
    </row>
    <row r="2288" spans="40:40" x14ac:dyDescent="0.2">
      <c r="AN2288" s="3"/>
    </row>
    <row r="2289" spans="40:40" x14ac:dyDescent="0.2">
      <c r="AN2289" s="3"/>
    </row>
    <row r="2290" spans="40:40" x14ac:dyDescent="0.2">
      <c r="AN2290" s="3"/>
    </row>
    <row r="2291" spans="40:40" x14ac:dyDescent="0.2">
      <c r="AN2291" s="3"/>
    </row>
    <row r="2292" spans="40:40" x14ac:dyDescent="0.2">
      <c r="AN2292" s="3"/>
    </row>
    <row r="2293" spans="40:40" x14ac:dyDescent="0.2">
      <c r="AN2293" s="3"/>
    </row>
    <row r="2294" spans="40:40" x14ac:dyDescent="0.2">
      <c r="AN2294" s="3"/>
    </row>
    <row r="2295" spans="40:40" x14ac:dyDescent="0.2">
      <c r="AN2295" s="3"/>
    </row>
    <row r="2296" spans="40:40" x14ac:dyDescent="0.2">
      <c r="AN2296" s="3"/>
    </row>
    <row r="2297" spans="40:40" x14ac:dyDescent="0.2">
      <c r="AN2297" s="3"/>
    </row>
    <row r="2298" spans="40:40" x14ac:dyDescent="0.2">
      <c r="AN2298" s="3"/>
    </row>
    <row r="2299" spans="40:40" x14ac:dyDescent="0.2">
      <c r="AN2299" s="3"/>
    </row>
    <row r="2300" spans="40:40" x14ac:dyDescent="0.2">
      <c r="AN2300" s="3"/>
    </row>
    <row r="2301" spans="40:40" x14ac:dyDescent="0.2">
      <c r="AN2301" s="3"/>
    </row>
    <row r="2302" spans="40:40" x14ac:dyDescent="0.2">
      <c r="AN2302" s="3"/>
    </row>
    <row r="2303" spans="40:40" x14ac:dyDescent="0.2">
      <c r="AN2303" s="3"/>
    </row>
    <row r="2304" spans="40:40" x14ac:dyDescent="0.2">
      <c r="AN2304" s="3"/>
    </row>
    <row r="2305" spans="40:40" x14ac:dyDescent="0.2">
      <c r="AN2305" s="3"/>
    </row>
    <row r="2306" spans="40:40" x14ac:dyDescent="0.2">
      <c r="AN2306" s="3"/>
    </row>
    <row r="2307" spans="40:40" x14ac:dyDescent="0.2">
      <c r="AN2307" s="3"/>
    </row>
    <row r="2308" spans="40:40" x14ac:dyDescent="0.2">
      <c r="AN2308" s="3"/>
    </row>
    <row r="2309" spans="40:40" x14ac:dyDescent="0.2">
      <c r="AN2309" s="3"/>
    </row>
    <row r="2310" spans="40:40" x14ac:dyDescent="0.2">
      <c r="AN2310" s="3"/>
    </row>
    <row r="2311" spans="40:40" x14ac:dyDescent="0.2">
      <c r="AN2311" s="3"/>
    </row>
    <row r="2312" spans="40:40" x14ac:dyDescent="0.2">
      <c r="AN2312" s="3"/>
    </row>
    <row r="2313" spans="40:40" x14ac:dyDescent="0.2">
      <c r="AN2313" s="3"/>
    </row>
    <row r="2314" spans="40:40" x14ac:dyDescent="0.2">
      <c r="AN2314" s="3"/>
    </row>
    <row r="2315" spans="40:40" x14ac:dyDescent="0.2">
      <c r="AN2315" s="3"/>
    </row>
    <row r="2316" spans="40:40" x14ac:dyDescent="0.2">
      <c r="AN2316" s="3"/>
    </row>
    <row r="2317" spans="40:40" x14ac:dyDescent="0.2">
      <c r="AN2317" s="3"/>
    </row>
    <row r="2318" spans="40:40" x14ac:dyDescent="0.2">
      <c r="AN2318" s="3"/>
    </row>
    <row r="2319" spans="40:40" x14ac:dyDescent="0.2">
      <c r="AN2319" s="3"/>
    </row>
    <row r="2320" spans="40:40" x14ac:dyDescent="0.2">
      <c r="AN2320" s="3"/>
    </row>
    <row r="2321" spans="40:40" x14ac:dyDescent="0.2">
      <c r="AN2321" s="3"/>
    </row>
    <row r="2322" spans="40:40" x14ac:dyDescent="0.2">
      <c r="AN2322" s="3"/>
    </row>
    <row r="2323" spans="40:40" x14ac:dyDescent="0.2">
      <c r="AN2323" s="3"/>
    </row>
    <row r="2324" spans="40:40" x14ac:dyDescent="0.2">
      <c r="AN2324" s="3"/>
    </row>
    <row r="2325" spans="40:40" x14ac:dyDescent="0.2">
      <c r="AN2325" s="3"/>
    </row>
    <row r="2326" spans="40:40" x14ac:dyDescent="0.2">
      <c r="AN2326" s="3"/>
    </row>
    <row r="2327" spans="40:40" x14ac:dyDescent="0.2">
      <c r="AN2327" s="3"/>
    </row>
    <row r="2328" spans="40:40" x14ac:dyDescent="0.2">
      <c r="AN2328" s="3"/>
    </row>
    <row r="2329" spans="40:40" x14ac:dyDescent="0.2">
      <c r="AN2329" s="3"/>
    </row>
    <row r="2330" spans="40:40" x14ac:dyDescent="0.2">
      <c r="AN2330" s="3"/>
    </row>
    <row r="2331" spans="40:40" x14ac:dyDescent="0.2">
      <c r="AN2331" s="3"/>
    </row>
    <row r="2332" spans="40:40" x14ac:dyDescent="0.2">
      <c r="AN2332" s="3"/>
    </row>
    <row r="2333" spans="40:40" x14ac:dyDescent="0.2">
      <c r="AN2333" s="3"/>
    </row>
    <row r="2334" spans="40:40" x14ac:dyDescent="0.2">
      <c r="AN2334" s="3"/>
    </row>
    <row r="2335" spans="40:40" x14ac:dyDescent="0.2">
      <c r="AN2335" s="3"/>
    </row>
    <row r="2336" spans="40:40" x14ac:dyDescent="0.2">
      <c r="AN2336" s="3"/>
    </row>
    <row r="2337" spans="40:40" x14ac:dyDescent="0.2">
      <c r="AN2337" s="3"/>
    </row>
    <row r="2338" spans="40:40" x14ac:dyDescent="0.2">
      <c r="AN2338" s="3"/>
    </row>
    <row r="2339" spans="40:40" x14ac:dyDescent="0.2">
      <c r="AN2339" s="3"/>
    </row>
    <row r="2340" spans="40:40" x14ac:dyDescent="0.2">
      <c r="AN2340" s="3"/>
    </row>
    <row r="2341" spans="40:40" x14ac:dyDescent="0.2">
      <c r="AN2341" s="3"/>
    </row>
    <row r="2342" spans="40:40" x14ac:dyDescent="0.2">
      <c r="AN2342" s="3"/>
    </row>
    <row r="2343" spans="40:40" x14ac:dyDescent="0.2">
      <c r="AN2343" s="3"/>
    </row>
    <row r="2344" spans="40:40" x14ac:dyDescent="0.2">
      <c r="AN2344" s="3"/>
    </row>
    <row r="2345" spans="40:40" x14ac:dyDescent="0.2">
      <c r="AN2345" s="3"/>
    </row>
    <row r="2346" spans="40:40" x14ac:dyDescent="0.2">
      <c r="AN2346" s="3"/>
    </row>
    <row r="2347" spans="40:40" x14ac:dyDescent="0.2">
      <c r="AN2347" s="3"/>
    </row>
    <row r="2348" spans="40:40" x14ac:dyDescent="0.2">
      <c r="AN2348" s="3"/>
    </row>
    <row r="2349" spans="40:40" x14ac:dyDescent="0.2">
      <c r="AN2349" s="3"/>
    </row>
    <row r="2350" spans="40:40" x14ac:dyDescent="0.2">
      <c r="AN2350" s="3"/>
    </row>
    <row r="2351" spans="40:40" x14ac:dyDescent="0.2">
      <c r="AN2351" s="3"/>
    </row>
    <row r="2352" spans="40:40" x14ac:dyDescent="0.2">
      <c r="AN2352" s="3"/>
    </row>
    <row r="2353" spans="40:40" x14ac:dyDescent="0.2">
      <c r="AN2353" s="3"/>
    </row>
    <row r="2354" spans="40:40" x14ac:dyDescent="0.2">
      <c r="AN2354" s="3"/>
    </row>
    <row r="2355" spans="40:40" x14ac:dyDescent="0.2">
      <c r="AN2355" s="3"/>
    </row>
    <row r="2356" spans="40:40" x14ac:dyDescent="0.2">
      <c r="AN2356" s="3"/>
    </row>
    <row r="2357" spans="40:40" x14ac:dyDescent="0.2">
      <c r="AN2357" s="3"/>
    </row>
    <row r="2358" spans="40:40" x14ac:dyDescent="0.2">
      <c r="AN2358" s="3"/>
    </row>
    <row r="2359" spans="40:40" x14ac:dyDescent="0.2">
      <c r="AN2359" s="3"/>
    </row>
    <row r="2360" spans="40:40" x14ac:dyDescent="0.2">
      <c r="AN2360" s="3"/>
    </row>
    <row r="2361" spans="40:40" x14ac:dyDescent="0.2">
      <c r="AN2361" s="3"/>
    </row>
    <row r="2362" spans="40:40" x14ac:dyDescent="0.2">
      <c r="AN2362" s="3"/>
    </row>
    <row r="2363" spans="40:40" x14ac:dyDescent="0.2">
      <c r="AN2363" s="3"/>
    </row>
    <row r="2364" spans="40:40" x14ac:dyDescent="0.2">
      <c r="AN2364" s="3"/>
    </row>
    <row r="2365" spans="40:40" x14ac:dyDescent="0.2">
      <c r="AN2365" s="3"/>
    </row>
    <row r="2366" spans="40:40" x14ac:dyDescent="0.2">
      <c r="AN2366" s="3"/>
    </row>
    <row r="2367" spans="40:40" x14ac:dyDescent="0.2">
      <c r="AN2367" s="3"/>
    </row>
    <row r="2368" spans="40:40" x14ac:dyDescent="0.2">
      <c r="AN2368" s="3"/>
    </row>
    <row r="2369" spans="40:40" x14ac:dyDescent="0.2">
      <c r="AN2369" s="3"/>
    </row>
    <row r="2370" spans="40:40" x14ac:dyDescent="0.2">
      <c r="AN2370" s="3"/>
    </row>
    <row r="2371" spans="40:40" x14ac:dyDescent="0.2">
      <c r="AN2371" s="3"/>
    </row>
    <row r="2372" spans="40:40" x14ac:dyDescent="0.2">
      <c r="AN2372" s="3"/>
    </row>
    <row r="2373" spans="40:40" x14ac:dyDescent="0.2">
      <c r="AN2373" s="3"/>
    </row>
    <row r="2374" spans="40:40" x14ac:dyDescent="0.2">
      <c r="AN2374" s="3"/>
    </row>
    <row r="2375" spans="40:40" x14ac:dyDescent="0.2">
      <c r="AN2375" s="3"/>
    </row>
    <row r="2376" spans="40:40" x14ac:dyDescent="0.2">
      <c r="AN2376" s="3"/>
    </row>
    <row r="2377" spans="40:40" x14ac:dyDescent="0.2">
      <c r="AN2377" s="3"/>
    </row>
    <row r="2378" spans="40:40" x14ac:dyDescent="0.2">
      <c r="AN2378" s="3"/>
    </row>
    <row r="2379" spans="40:40" x14ac:dyDescent="0.2">
      <c r="AN2379" s="3"/>
    </row>
    <row r="2380" spans="40:40" x14ac:dyDescent="0.2">
      <c r="AN2380" s="3"/>
    </row>
    <row r="2381" spans="40:40" x14ac:dyDescent="0.2">
      <c r="AN2381" s="3"/>
    </row>
    <row r="2382" spans="40:40" x14ac:dyDescent="0.2">
      <c r="AN2382" s="3"/>
    </row>
    <row r="2383" spans="40:40" x14ac:dyDescent="0.2">
      <c r="AN2383" s="3"/>
    </row>
    <row r="2384" spans="40:40" x14ac:dyDescent="0.2">
      <c r="AN2384" s="3"/>
    </row>
    <row r="2385" spans="40:40" x14ac:dyDescent="0.2">
      <c r="AN2385" s="3"/>
    </row>
    <row r="2386" spans="40:40" x14ac:dyDescent="0.2">
      <c r="AN2386" s="3"/>
    </row>
    <row r="2387" spans="40:40" x14ac:dyDescent="0.2">
      <c r="AN2387" s="3"/>
    </row>
    <row r="2388" spans="40:40" x14ac:dyDescent="0.2">
      <c r="AN2388" s="3"/>
    </row>
    <row r="2389" spans="40:40" x14ac:dyDescent="0.2">
      <c r="AN2389" s="3"/>
    </row>
    <row r="2390" spans="40:40" x14ac:dyDescent="0.2">
      <c r="AN2390" s="3"/>
    </row>
    <row r="2391" spans="40:40" x14ac:dyDescent="0.2">
      <c r="AN2391" s="3"/>
    </row>
    <row r="2392" spans="40:40" x14ac:dyDescent="0.2">
      <c r="AN2392" s="3"/>
    </row>
    <row r="2393" spans="40:40" x14ac:dyDescent="0.2">
      <c r="AN2393" s="3"/>
    </row>
    <row r="2394" spans="40:40" x14ac:dyDescent="0.2">
      <c r="AN2394" s="3"/>
    </row>
    <row r="2395" spans="40:40" x14ac:dyDescent="0.2">
      <c r="AN2395" s="3"/>
    </row>
    <row r="2396" spans="40:40" x14ac:dyDescent="0.2">
      <c r="AN2396" s="3"/>
    </row>
    <row r="2397" spans="40:40" x14ac:dyDescent="0.2">
      <c r="AN2397" s="3"/>
    </row>
    <row r="2398" spans="40:40" x14ac:dyDescent="0.2">
      <c r="AN2398" s="3"/>
    </row>
    <row r="2399" spans="40:40" x14ac:dyDescent="0.2">
      <c r="AN2399" s="3"/>
    </row>
    <row r="2400" spans="40:40" x14ac:dyDescent="0.2">
      <c r="AN2400" s="3"/>
    </row>
    <row r="2401" spans="40:40" x14ac:dyDescent="0.2">
      <c r="AN2401" s="3"/>
    </row>
    <row r="2402" spans="40:40" x14ac:dyDescent="0.2">
      <c r="AN2402" s="3"/>
    </row>
    <row r="2403" spans="40:40" x14ac:dyDescent="0.2">
      <c r="AN2403" s="3"/>
    </row>
    <row r="2404" spans="40:40" x14ac:dyDescent="0.2">
      <c r="AN2404" s="3"/>
    </row>
    <row r="2405" spans="40:40" x14ac:dyDescent="0.2">
      <c r="AN2405" s="3"/>
    </row>
    <row r="2406" spans="40:40" x14ac:dyDescent="0.2">
      <c r="AN2406" s="3"/>
    </row>
    <row r="2407" spans="40:40" x14ac:dyDescent="0.2">
      <c r="AN2407" s="3"/>
    </row>
    <row r="2408" spans="40:40" x14ac:dyDescent="0.2">
      <c r="AN2408" s="3"/>
    </row>
    <row r="2409" spans="40:40" x14ac:dyDescent="0.2">
      <c r="AN2409" s="3"/>
    </row>
    <row r="2410" spans="40:40" x14ac:dyDescent="0.2">
      <c r="AN2410" s="3"/>
    </row>
    <row r="2411" spans="40:40" x14ac:dyDescent="0.2">
      <c r="AN2411" s="3"/>
    </row>
    <row r="2412" spans="40:40" x14ac:dyDescent="0.2">
      <c r="AN2412" s="3"/>
    </row>
    <row r="2413" spans="40:40" x14ac:dyDescent="0.2">
      <c r="AN2413" s="3"/>
    </row>
    <row r="2414" spans="40:40" x14ac:dyDescent="0.2">
      <c r="AN2414" s="3"/>
    </row>
    <row r="2415" spans="40:40" x14ac:dyDescent="0.2">
      <c r="AN2415" s="3"/>
    </row>
    <row r="2416" spans="40:40" x14ac:dyDescent="0.2">
      <c r="AN2416" s="3"/>
    </row>
    <row r="2417" spans="40:40" x14ac:dyDescent="0.2">
      <c r="AN2417" s="3"/>
    </row>
    <row r="2418" spans="40:40" x14ac:dyDescent="0.2">
      <c r="AN2418" s="3"/>
    </row>
    <row r="2419" spans="40:40" x14ac:dyDescent="0.2">
      <c r="AN2419" s="3"/>
    </row>
    <row r="2420" spans="40:40" x14ac:dyDescent="0.2">
      <c r="AN2420" s="3"/>
    </row>
    <row r="2421" spans="40:40" x14ac:dyDescent="0.2">
      <c r="AN2421" s="3"/>
    </row>
    <row r="2422" spans="40:40" x14ac:dyDescent="0.2">
      <c r="AN2422" s="3"/>
    </row>
    <row r="2423" spans="40:40" x14ac:dyDescent="0.2">
      <c r="AN2423" s="3"/>
    </row>
    <row r="2424" spans="40:40" x14ac:dyDescent="0.2">
      <c r="AN2424" s="3"/>
    </row>
    <row r="2425" spans="40:40" x14ac:dyDescent="0.2">
      <c r="AN2425" s="3"/>
    </row>
    <row r="2426" spans="40:40" x14ac:dyDescent="0.2">
      <c r="AN2426" s="3"/>
    </row>
    <row r="2427" spans="40:40" x14ac:dyDescent="0.2">
      <c r="AN2427" s="3"/>
    </row>
    <row r="2428" spans="40:40" x14ac:dyDescent="0.2">
      <c r="AN2428" s="3"/>
    </row>
    <row r="2429" spans="40:40" x14ac:dyDescent="0.2">
      <c r="AN2429" s="3"/>
    </row>
    <row r="2430" spans="40:40" x14ac:dyDescent="0.2">
      <c r="AN2430" s="3"/>
    </row>
    <row r="2431" spans="40:40" x14ac:dyDescent="0.2">
      <c r="AN2431" s="3"/>
    </row>
    <row r="2432" spans="40:40" x14ac:dyDescent="0.2">
      <c r="AN2432" s="3"/>
    </row>
    <row r="2433" spans="40:40" x14ac:dyDescent="0.2">
      <c r="AN2433" s="3"/>
    </row>
    <row r="2434" spans="40:40" x14ac:dyDescent="0.2">
      <c r="AN2434" s="3"/>
    </row>
    <row r="2435" spans="40:40" x14ac:dyDescent="0.2">
      <c r="AN2435" s="3"/>
    </row>
    <row r="2436" spans="40:40" x14ac:dyDescent="0.2">
      <c r="AN2436" s="3"/>
    </row>
    <row r="2437" spans="40:40" x14ac:dyDescent="0.2">
      <c r="AN2437" s="3"/>
    </row>
    <row r="2438" spans="40:40" x14ac:dyDescent="0.2">
      <c r="AN2438" s="3"/>
    </row>
    <row r="2439" spans="40:40" x14ac:dyDescent="0.2">
      <c r="AN2439" s="3"/>
    </row>
    <row r="2440" spans="40:40" x14ac:dyDescent="0.2">
      <c r="AN2440" s="3"/>
    </row>
    <row r="2441" spans="40:40" x14ac:dyDescent="0.2">
      <c r="AN2441" s="3"/>
    </row>
    <row r="2442" spans="40:40" x14ac:dyDescent="0.2">
      <c r="AN2442" s="3"/>
    </row>
    <row r="2443" spans="40:40" x14ac:dyDescent="0.2">
      <c r="AN2443" s="3"/>
    </row>
    <row r="2444" spans="40:40" x14ac:dyDescent="0.2">
      <c r="AN2444" s="3"/>
    </row>
    <row r="2445" spans="40:40" x14ac:dyDescent="0.2">
      <c r="AN2445" s="3"/>
    </row>
    <row r="2446" spans="40:40" x14ac:dyDescent="0.2">
      <c r="AN2446" s="3"/>
    </row>
    <row r="2447" spans="40:40" x14ac:dyDescent="0.2">
      <c r="AN2447" s="3"/>
    </row>
    <row r="2448" spans="40:40" x14ac:dyDescent="0.2">
      <c r="AN2448" s="3"/>
    </row>
    <row r="2449" spans="40:40" x14ac:dyDescent="0.2">
      <c r="AN2449" s="3"/>
    </row>
    <row r="2450" spans="40:40" x14ac:dyDescent="0.2">
      <c r="AN2450" s="3"/>
    </row>
    <row r="2451" spans="40:40" x14ac:dyDescent="0.2">
      <c r="AN2451" s="3"/>
    </row>
    <row r="2452" spans="40:40" x14ac:dyDescent="0.2">
      <c r="AN2452" s="3"/>
    </row>
    <row r="2453" spans="40:40" x14ac:dyDescent="0.2">
      <c r="AN2453" s="3"/>
    </row>
    <row r="2454" spans="40:40" x14ac:dyDescent="0.2">
      <c r="AN2454" s="3"/>
    </row>
    <row r="2455" spans="40:40" x14ac:dyDescent="0.2">
      <c r="AN2455" s="3"/>
    </row>
    <row r="2456" spans="40:40" x14ac:dyDescent="0.2">
      <c r="AN2456" s="3"/>
    </row>
    <row r="2457" spans="40:40" x14ac:dyDescent="0.2">
      <c r="AN2457" s="3"/>
    </row>
    <row r="2458" spans="40:40" x14ac:dyDescent="0.2">
      <c r="AN2458" s="3"/>
    </row>
    <row r="2459" spans="40:40" x14ac:dyDescent="0.2">
      <c r="AN2459" s="3"/>
    </row>
    <row r="2460" spans="40:40" x14ac:dyDescent="0.2">
      <c r="AN2460" s="3"/>
    </row>
    <row r="2461" spans="40:40" x14ac:dyDescent="0.2">
      <c r="AN2461" s="3"/>
    </row>
    <row r="2462" spans="40:40" x14ac:dyDescent="0.2">
      <c r="AN2462" s="3"/>
    </row>
    <row r="2463" spans="40:40" x14ac:dyDescent="0.2">
      <c r="AN2463" s="3"/>
    </row>
    <row r="2464" spans="40:40" x14ac:dyDescent="0.2">
      <c r="AN2464" s="3"/>
    </row>
    <row r="2465" spans="40:40" x14ac:dyDescent="0.2">
      <c r="AN2465" s="3"/>
    </row>
    <row r="2466" spans="40:40" x14ac:dyDescent="0.2">
      <c r="AN2466" s="3"/>
    </row>
    <row r="2467" spans="40:40" x14ac:dyDescent="0.2">
      <c r="AN2467" s="3"/>
    </row>
    <row r="2468" spans="40:40" x14ac:dyDescent="0.2">
      <c r="AN2468" s="3"/>
    </row>
    <row r="2469" spans="40:40" x14ac:dyDescent="0.2">
      <c r="AN2469" s="3"/>
    </row>
    <row r="2470" spans="40:40" x14ac:dyDescent="0.2">
      <c r="AN2470" s="3"/>
    </row>
    <row r="2471" spans="40:40" x14ac:dyDescent="0.2">
      <c r="AN2471" s="3"/>
    </row>
    <row r="2472" spans="40:40" x14ac:dyDescent="0.2">
      <c r="AN2472" s="3"/>
    </row>
    <row r="2473" spans="40:40" x14ac:dyDescent="0.2">
      <c r="AN2473" s="3"/>
    </row>
    <row r="2474" spans="40:40" x14ac:dyDescent="0.2">
      <c r="AN2474" s="3"/>
    </row>
    <row r="2475" spans="40:40" x14ac:dyDescent="0.2">
      <c r="AN2475" s="3"/>
    </row>
    <row r="2476" spans="40:40" x14ac:dyDescent="0.2">
      <c r="AN2476" s="3"/>
    </row>
    <row r="2477" spans="40:40" x14ac:dyDescent="0.2">
      <c r="AN2477" s="3"/>
    </row>
    <row r="2478" spans="40:40" x14ac:dyDescent="0.2">
      <c r="AN2478" s="3"/>
    </row>
    <row r="2479" spans="40:40" x14ac:dyDescent="0.2">
      <c r="AN2479" s="3"/>
    </row>
    <row r="2480" spans="40:40" x14ac:dyDescent="0.2">
      <c r="AN2480" s="3"/>
    </row>
    <row r="2481" spans="40:40" x14ac:dyDescent="0.2">
      <c r="AN2481" s="3"/>
    </row>
    <row r="2482" spans="40:40" x14ac:dyDescent="0.2">
      <c r="AN2482" s="3"/>
    </row>
    <row r="2483" spans="40:40" x14ac:dyDescent="0.2">
      <c r="AN2483" s="3"/>
    </row>
    <row r="2484" spans="40:40" x14ac:dyDescent="0.2">
      <c r="AN2484" s="3"/>
    </row>
    <row r="2485" spans="40:40" x14ac:dyDescent="0.2">
      <c r="AN2485" s="3"/>
    </row>
    <row r="2486" spans="40:40" x14ac:dyDescent="0.2">
      <c r="AN2486" s="3"/>
    </row>
    <row r="2487" spans="40:40" x14ac:dyDescent="0.2">
      <c r="AN2487" s="3"/>
    </row>
    <row r="2488" spans="40:40" x14ac:dyDescent="0.2">
      <c r="AN2488" s="3"/>
    </row>
    <row r="2489" spans="40:40" x14ac:dyDescent="0.2">
      <c r="AN2489" s="3"/>
    </row>
    <row r="2490" spans="40:40" x14ac:dyDescent="0.2">
      <c r="AN2490" s="3"/>
    </row>
    <row r="2491" spans="40:40" x14ac:dyDescent="0.2">
      <c r="AN2491" s="3"/>
    </row>
    <row r="2492" spans="40:40" x14ac:dyDescent="0.2">
      <c r="AN2492" s="3"/>
    </row>
    <row r="2493" spans="40:40" x14ac:dyDescent="0.2">
      <c r="AN2493" s="3"/>
    </row>
    <row r="2494" spans="40:40" x14ac:dyDescent="0.2">
      <c r="AN2494" s="3"/>
    </row>
    <row r="2495" spans="40:40" x14ac:dyDescent="0.2">
      <c r="AN2495" s="3"/>
    </row>
    <row r="2496" spans="40:40" x14ac:dyDescent="0.2">
      <c r="AN2496" s="3"/>
    </row>
    <row r="2497" spans="40:40" x14ac:dyDescent="0.2">
      <c r="AN2497" s="3"/>
    </row>
    <row r="2498" spans="40:40" x14ac:dyDescent="0.2">
      <c r="AN2498" s="3"/>
    </row>
    <row r="2499" spans="40:40" x14ac:dyDescent="0.2">
      <c r="AN2499" s="3"/>
    </row>
    <row r="2500" spans="40:40" x14ac:dyDescent="0.2">
      <c r="AN2500" s="3"/>
    </row>
    <row r="2501" spans="40:40" x14ac:dyDescent="0.2">
      <c r="AN2501" s="3"/>
    </row>
    <row r="2502" spans="40:40" x14ac:dyDescent="0.2">
      <c r="AN2502" s="3"/>
    </row>
    <row r="2503" spans="40:40" x14ac:dyDescent="0.2">
      <c r="AN2503" s="3"/>
    </row>
    <row r="2504" spans="40:40" x14ac:dyDescent="0.2">
      <c r="AN2504" s="3"/>
    </row>
    <row r="2505" spans="40:40" x14ac:dyDescent="0.2">
      <c r="AN2505" s="3"/>
    </row>
    <row r="2506" spans="40:40" x14ac:dyDescent="0.2">
      <c r="AN2506" s="3"/>
    </row>
    <row r="2507" spans="40:40" x14ac:dyDescent="0.2">
      <c r="AN2507" s="3"/>
    </row>
    <row r="2508" spans="40:40" x14ac:dyDescent="0.2">
      <c r="AN2508" s="3"/>
    </row>
    <row r="2509" spans="40:40" x14ac:dyDescent="0.2">
      <c r="AN2509" s="3"/>
    </row>
    <row r="2510" spans="40:40" x14ac:dyDescent="0.2">
      <c r="AN2510" s="3"/>
    </row>
    <row r="2511" spans="40:40" x14ac:dyDescent="0.2">
      <c r="AN2511" s="3"/>
    </row>
    <row r="2512" spans="40:40" x14ac:dyDescent="0.2">
      <c r="AN2512" s="3"/>
    </row>
    <row r="2513" spans="40:40" x14ac:dyDescent="0.2">
      <c r="AN2513" s="3"/>
    </row>
    <row r="2514" spans="40:40" x14ac:dyDescent="0.2">
      <c r="AN2514" s="3"/>
    </row>
    <row r="2515" spans="40:40" x14ac:dyDescent="0.2">
      <c r="AN2515" s="3"/>
    </row>
    <row r="2516" spans="40:40" x14ac:dyDescent="0.2">
      <c r="AN2516" s="3"/>
    </row>
    <row r="2517" spans="40:40" x14ac:dyDescent="0.2">
      <c r="AN2517" s="3"/>
    </row>
    <row r="2518" spans="40:40" x14ac:dyDescent="0.2">
      <c r="AN2518" s="3"/>
    </row>
    <row r="2519" spans="40:40" x14ac:dyDescent="0.2">
      <c r="AN2519" s="3"/>
    </row>
    <row r="2520" spans="40:40" x14ac:dyDescent="0.2">
      <c r="AN2520" s="3"/>
    </row>
    <row r="2521" spans="40:40" x14ac:dyDescent="0.2">
      <c r="AN2521" s="3"/>
    </row>
    <row r="2522" spans="40:40" x14ac:dyDescent="0.2">
      <c r="AN2522" s="3"/>
    </row>
    <row r="2523" spans="40:40" x14ac:dyDescent="0.2">
      <c r="AN2523" s="3"/>
    </row>
    <row r="2524" spans="40:40" x14ac:dyDescent="0.2">
      <c r="AN2524" s="3"/>
    </row>
    <row r="2525" spans="40:40" x14ac:dyDescent="0.2">
      <c r="AN2525" s="3"/>
    </row>
    <row r="2526" spans="40:40" x14ac:dyDescent="0.2">
      <c r="AN2526" s="3"/>
    </row>
    <row r="2527" spans="40:40" x14ac:dyDescent="0.2">
      <c r="AN2527" s="3"/>
    </row>
    <row r="2528" spans="40:40" x14ac:dyDescent="0.2">
      <c r="AN2528" s="3"/>
    </row>
    <row r="2529" spans="40:40" x14ac:dyDescent="0.2">
      <c r="AN2529" s="3"/>
    </row>
    <row r="2530" spans="40:40" x14ac:dyDescent="0.2">
      <c r="AN2530" s="3"/>
    </row>
    <row r="2531" spans="40:40" x14ac:dyDescent="0.2">
      <c r="AN2531" s="3"/>
    </row>
    <row r="2532" spans="40:40" x14ac:dyDescent="0.2">
      <c r="AN2532" s="3"/>
    </row>
    <row r="2533" spans="40:40" x14ac:dyDescent="0.2">
      <c r="AN2533" s="3"/>
    </row>
    <row r="2534" spans="40:40" x14ac:dyDescent="0.2">
      <c r="AN2534" s="3"/>
    </row>
    <row r="2535" spans="40:40" x14ac:dyDescent="0.2">
      <c r="AN2535" s="3"/>
    </row>
    <row r="2536" spans="40:40" x14ac:dyDescent="0.2">
      <c r="AN2536" s="3"/>
    </row>
    <row r="2537" spans="40:40" x14ac:dyDescent="0.2">
      <c r="AN2537" s="3"/>
    </row>
    <row r="2538" spans="40:40" x14ac:dyDescent="0.2">
      <c r="AN2538" s="3"/>
    </row>
    <row r="2539" spans="40:40" x14ac:dyDescent="0.2">
      <c r="AN2539" s="3"/>
    </row>
    <row r="2540" spans="40:40" x14ac:dyDescent="0.2">
      <c r="AN2540" s="3"/>
    </row>
    <row r="2541" spans="40:40" x14ac:dyDescent="0.2">
      <c r="AN2541" s="3"/>
    </row>
    <row r="2542" spans="40:40" x14ac:dyDescent="0.2">
      <c r="AN2542" s="3"/>
    </row>
    <row r="2543" spans="40:40" x14ac:dyDescent="0.2">
      <c r="AN2543" s="3"/>
    </row>
    <row r="2544" spans="40:40" x14ac:dyDescent="0.2">
      <c r="AN2544" s="3"/>
    </row>
    <row r="2545" spans="40:40" x14ac:dyDescent="0.2">
      <c r="AN2545" s="3"/>
    </row>
    <row r="2546" spans="40:40" x14ac:dyDescent="0.2">
      <c r="AN2546" s="3"/>
    </row>
    <row r="2547" spans="40:40" x14ac:dyDescent="0.2">
      <c r="AN2547" s="3"/>
    </row>
    <row r="2548" spans="40:40" x14ac:dyDescent="0.2">
      <c r="AN2548" s="3"/>
    </row>
    <row r="2549" spans="40:40" x14ac:dyDescent="0.2">
      <c r="AN2549" s="3"/>
    </row>
    <row r="2550" spans="40:40" x14ac:dyDescent="0.2">
      <c r="AN2550" s="3"/>
    </row>
    <row r="2551" spans="40:40" x14ac:dyDescent="0.2">
      <c r="AN2551" s="3"/>
    </row>
    <row r="2552" spans="40:40" x14ac:dyDescent="0.2">
      <c r="AN2552" s="3"/>
    </row>
    <row r="2553" spans="40:40" x14ac:dyDescent="0.2">
      <c r="AN2553" s="3"/>
    </row>
    <row r="2554" spans="40:40" x14ac:dyDescent="0.2">
      <c r="AN2554" s="3"/>
    </row>
    <row r="2555" spans="40:40" x14ac:dyDescent="0.2">
      <c r="AN2555" s="3"/>
    </row>
    <row r="2556" spans="40:40" x14ac:dyDescent="0.2">
      <c r="AN2556" s="3"/>
    </row>
    <row r="2557" spans="40:40" x14ac:dyDescent="0.2">
      <c r="AN2557" s="3"/>
    </row>
    <row r="2558" spans="40:40" x14ac:dyDescent="0.2">
      <c r="AN2558" s="3"/>
    </row>
    <row r="2559" spans="40:40" x14ac:dyDescent="0.2">
      <c r="AN2559" s="3"/>
    </row>
    <row r="2560" spans="40:40" x14ac:dyDescent="0.2">
      <c r="AN2560" s="3"/>
    </row>
    <row r="2561" spans="40:40" x14ac:dyDescent="0.2">
      <c r="AN2561" s="3"/>
    </row>
    <row r="2562" spans="40:40" x14ac:dyDescent="0.2">
      <c r="AN2562" s="3"/>
    </row>
    <row r="2563" spans="40:40" x14ac:dyDescent="0.2">
      <c r="AN2563" s="3"/>
    </row>
    <row r="2564" spans="40:40" x14ac:dyDescent="0.2">
      <c r="AN2564" s="3"/>
    </row>
    <row r="2565" spans="40:40" x14ac:dyDescent="0.2">
      <c r="AN2565" s="3"/>
    </row>
    <row r="2566" spans="40:40" x14ac:dyDescent="0.2">
      <c r="AN2566" s="3"/>
    </row>
    <row r="2567" spans="40:40" x14ac:dyDescent="0.2">
      <c r="AN2567" s="3"/>
    </row>
    <row r="2568" spans="40:40" x14ac:dyDescent="0.2">
      <c r="AN2568" s="3"/>
    </row>
    <row r="2569" spans="40:40" x14ac:dyDescent="0.2">
      <c r="AN2569" s="3"/>
    </row>
    <row r="2570" spans="40:40" x14ac:dyDescent="0.2">
      <c r="AN2570" s="3"/>
    </row>
    <row r="2571" spans="40:40" x14ac:dyDescent="0.2">
      <c r="AN2571" s="3"/>
    </row>
    <row r="2572" spans="40:40" x14ac:dyDescent="0.2">
      <c r="AN2572" s="3"/>
    </row>
    <row r="2573" spans="40:40" x14ac:dyDescent="0.2">
      <c r="AN2573" s="3"/>
    </row>
    <row r="2574" spans="40:40" x14ac:dyDescent="0.2">
      <c r="AN2574" s="3"/>
    </row>
    <row r="2575" spans="40:40" x14ac:dyDescent="0.2">
      <c r="AN2575" s="3"/>
    </row>
    <row r="2576" spans="40:40" x14ac:dyDescent="0.2">
      <c r="AN2576" s="3"/>
    </row>
    <row r="2577" spans="40:40" x14ac:dyDescent="0.2">
      <c r="AN2577" s="3"/>
    </row>
    <row r="2578" spans="40:40" x14ac:dyDescent="0.2">
      <c r="AN2578" s="3"/>
    </row>
    <row r="2579" spans="40:40" x14ac:dyDescent="0.2">
      <c r="AN2579" s="3"/>
    </row>
    <row r="2580" spans="40:40" x14ac:dyDescent="0.2">
      <c r="AN2580" s="3"/>
    </row>
    <row r="2581" spans="40:40" x14ac:dyDescent="0.2">
      <c r="AN2581" s="3"/>
    </row>
    <row r="2582" spans="40:40" x14ac:dyDescent="0.2">
      <c r="AN2582" s="3"/>
    </row>
    <row r="2583" spans="40:40" x14ac:dyDescent="0.2">
      <c r="AN2583" s="3"/>
    </row>
    <row r="2584" spans="40:40" x14ac:dyDescent="0.2">
      <c r="AN2584" s="3"/>
    </row>
    <row r="2585" spans="40:40" x14ac:dyDescent="0.2">
      <c r="AN2585" s="3"/>
    </row>
    <row r="2586" spans="40:40" x14ac:dyDescent="0.2">
      <c r="AN2586" s="3"/>
    </row>
    <row r="2587" spans="40:40" x14ac:dyDescent="0.2">
      <c r="AN2587" s="3"/>
    </row>
    <row r="2588" spans="40:40" x14ac:dyDescent="0.2">
      <c r="AN2588" s="3"/>
    </row>
    <row r="2589" spans="40:40" x14ac:dyDescent="0.2">
      <c r="AN2589" s="3"/>
    </row>
    <row r="2590" spans="40:40" x14ac:dyDescent="0.2">
      <c r="AN2590" s="3"/>
    </row>
    <row r="2591" spans="40:40" x14ac:dyDescent="0.2">
      <c r="AN2591" s="3"/>
    </row>
    <row r="2592" spans="40:40" x14ac:dyDescent="0.2">
      <c r="AN2592" s="3"/>
    </row>
    <row r="2593" spans="40:40" x14ac:dyDescent="0.2">
      <c r="AN2593" s="3"/>
    </row>
    <row r="2594" spans="40:40" x14ac:dyDescent="0.2">
      <c r="AN2594" s="3"/>
    </row>
    <row r="2595" spans="40:40" x14ac:dyDescent="0.2">
      <c r="AN2595" s="3"/>
    </row>
    <row r="2596" spans="40:40" x14ac:dyDescent="0.2">
      <c r="AN2596" s="3"/>
    </row>
    <row r="2597" spans="40:40" x14ac:dyDescent="0.2">
      <c r="AN2597" s="3"/>
    </row>
    <row r="2598" spans="40:40" x14ac:dyDescent="0.2">
      <c r="AN2598" s="3"/>
    </row>
    <row r="2599" spans="40:40" x14ac:dyDescent="0.2">
      <c r="AN2599" s="3"/>
    </row>
    <row r="2600" spans="40:40" x14ac:dyDescent="0.2">
      <c r="AN2600" s="3"/>
    </row>
    <row r="2601" spans="40:40" x14ac:dyDescent="0.2">
      <c r="AN2601" s="3"/>
    </row>
    <row r="2602" spans="40:40" x14ac:dyDescent="0.2">
      <c r="AN2602" s="3"/>
    </row>
    <row r="2603" spans="40:40" x14ac:dyDescent="0.2">
      <c r="AN2603" s="3"/>
    </row>
    <row r="2604" spans="40:40" x14ac:dyDescent="0.2">
      <c r="AN2604" s="3"/>
    </row>
    <row r="2605" spans="40:40" x14ac:dyDescent="0.2">
      <c r="AN2605" s="3"/>
    </row>
    <row r="2606" spans="40:40" x14ac:dyDescent="0.2">
      <c r="AN2606" s="3"/>
    </row>
    <row r="2607" spans="40:40" x14ac:dyDescent="0.2">
      <c r="AN2607" s="3"/>
    </row>
    <row r="2608" spans="40:40" x14ac:dyDescent="0.2">
      <c r="AN2608" s="3"/>
    </row>
    <row r="2609" spans="40:40" x14ac:dyDescent="0.2">
      <c r="AN2609" s="3"/>
    </row>
    <row r="2610" spans="40:40" x14ac:dyDescent="0.2">
      <c r="AN2610" s="3"/>
    </row>
    <row r="2611" spans="40:40" x14ac:dyDescent="0.2">
      <c r="AN2611" s="3"/>
    </row>
    <row r="2612" spans="40:40" x14ac:dyDescent="0.2">
      <c r="AN2612" s="3"/>
    </row>
    <row r="2613" spans="40:40" x14ac:dyDescent="0.2">
      <c r="AN2613" s="3"/>
    </row>
    <row r="2614" spans="40:40" x14ac:dyDescent="0.2">
      <c r="AN2614" s="3"/>
    </row>
    <row r="2615" spans="40:40" x14ac:dyDescent="0.2">
      <c r="AN2615" s="3"/>
    </row>
    <row r="2616" spans="40:40" x14ac:dyDescent="0.2">
      <c r="AN2616" s="3"/>
    </row>
    <row r="2617" spans="40:40" x14ac:dyDescent="0.2">
      <c r="AN2617" s="3"/>
    </row>
    <row r="2618" spans="40:40" x14ac:dyDescent="0.2">
      <c r="AN2618" s="3"/>
    </row>
    <row r="2619" spans="40:40" x14ac:dyDescent="0.2">
      <c r="AN2619" s="3"/>
    </row>
    <row r="2620" spans="40:40" x14ac:dyDescent="0.2">
      <c r="AN2620" s="3"/>
    </row>
    <row r="2621" spans="40:40" x14ac:dyDescent="0.2">
      <c r="AN2621" s="3"/>
    </row>
    <row r="2622" spans="40:40" x14ac:dyDescent="0.2">
      <c r="AN2622" s="3"/>
    </row>
    <row r="2623" spans="40:40" x14ac:dyDescent="0.2">
      <c r="AN2623" s="3"/>
    </row>
    <row r="2624" spans="40:40" x14ac:dyDescent="0.2">
      <c r="AN2624" s="3"/>
    </row>
    <row r="2625" spans="40:40" x14ac:dyDescent="0.2">
      <c r="AN2625" s="3"/>
    </row>
    <row r="2626" spans="40:40" x14ac:dyDescent="0.2">
      <c r="AN2626" s="3"/>
    </row>
    <row r="2627" spans="40:40" x14ac:dyDescent="0.2">
      <c r="AN2627" s="3"/>
    </row>
    <row r="2628" spans="40:40" x14ac:dyDescent="0.2">
      <c r="AN2628" s="3"/>
    </row>
    <row r="2629" spans="40:40" x14ac:dyDescent="0.2">
      <c r="AN2629" s="3"/>
    </row>
    <row r="2630" spans="40:40" x14ac:dyDescent="0.2">
      <c r="AN2630" s="3"/>
    </row>
    <row r="2631" spans="40:40" x14ac:dyDescent="0.2">
      <c r="AN2631" s="3"/>
    </row>
    <row r="2632" spans="40:40" x14ac:dyDescent="0.2">
      <c r="AN2632" s="3"/>
    </row>
    <row r="2633" spans="40:40" x14ac:dyDescent="0.2">
      <c r="AN2633" s="3"/>
    </row>
    <row r="2634" spans="40:40" x14ac:dyDescent="0.2">
      <c r="AN2634" s="3"/>
    </row>
    <row r="2635" spans="40:40" x14ac:dyDescent="0.2">
      <c r="AN2635" s="3"/>
    </row>
    <row r="2636" spans="40:40" x14ac:dyDescent="0.2">
      <c r="AN2636" s="3"/>
    </row>
    <row r="2637" spans="40:40" x14ac:dyDescent="0.2">
      <c r="AN2637" s="3"/>
    </row>
    <row r="2638" spans="40:40" x14ac:dyDescent="0.2">
      <c r="AN2638" s="3"/>
    </row>
    <row r="2639" spans="40:40" x14ac:dyDescent="0.2">
      <c r="AN2639" s="3"/>
    </row>
    <row r="2640" spans="40:40" x14ac:dyDescent="0.2">
      <c r="AN2640" s="3"/>
    </row>
    <row r="2641" spans="40:40" x14ac:dyDescent="0.2">
      <c r="AN2641" s="3"/>
    </row>
    <row r="2642" spans="40:40" x14ac:dyDescent="0.2">
      <c r="AN2642" s="3"/>
    </row>
    <row r="2643" spans="40:40" x14ac:dyDescent="0.2">
      <c r="AN2643" s="3"/>
    </row>
    <row r="2644" spans="40:40" x14ac:dyDescent="0.2">
      <c r="AN2644" s="3"/>
    </row>
    <row r="2645" spans="40:40" x14ac:dyDescent="0.2">
      <c r="AN2645" s="3"/>
    </row>
    <row r="2646" spans="40:40" x14ac:dyDescent="0.2">
      <c r="AN2646" s="3"/>
    </row>
    <row r="2647" spans="40:40" x14ac:dyDescent="0.2">
      <c r="AN2647" s="3"/>
    </row>
    <row r="2648" spans="40:40" x14ac:dyDescent="0.2">
      <c r="AN2648" s="3"/>
    </row>
    <row r="2649" spans="40:40" x14ac:dyDescent="0.2">
      <c r="AN2649" s="3"/>
    </row>
    <row r="2650" spans="40:40" x14ac:dyDescent="0.2">
      <c r="AN2650" s="3"/>
    </row>
    <row r="2651" spans="40:40" x14ac:dyDescent="0.2">
      <c r="AN2651" s="3"/>
    </row>
    <row r="2652" spans="40:40" x14ac:dyDescent="0.2">
      <c r="AN2652" s="3"/>
    </row>
    <row r="2653" spans="40:40" x14ac:dyDescent="0.2">
      <c r="AN2653" s="3"/>
    </row>
    <row r="2654" spans="40:40" x14ac:dyDescent="0.2">
      <c r="AN2654" s="3"/>
    </row>
    <row r="2655" spans="40:40" x14ac:dyDescent="0.2">
      <c r="AN2655" s="3"/>
    </row>
    <row r="2656" spans="40:40" x14ac:dyDescent="0.2">
      <c r="AN2656" s="3"/>
    </row>
    <row r="2657" spans="40:40" x14ac:dyDescent="0.2">
      <c r="AN2657" s="3"/>
    </row>
    <row r="2658" spans="40:40" x14ac:dyDescent="0.2">
      <c r="AN2658" s="3"/>
    </row>
    <row r="2659" spans="40:40" x14ac:dyDescent="0.2">
      <c r="AN2659" s="3"/>
    </row>
    <row r="2660" spans="40:40" x14ac:dyDescent="0.2">
      <c r="AN2660" s="3"/>
    </row>
    <row r="2661" spans="40:40" x14ac:dyDescent="0.2">
      <c r="AN2661" s="3"/>
    </row>
    <row r="2662" spans="40:40" x14ac:dyDescent="0.2">
      <c r="AN2662" s="3"/>
    </row>
    <row r="2663" spans="40:40" x14ac:dyDescent="0.2">
      <c r="AN2663" s="3"/>
    </row>
    <row r="2664" spans="40:40" x14ac:dyDescent="0.2">
      <c r="AN2664" s="3"/>
    </row>
    <row r="2665" spans="40:40" x14ac:dyDescent="0.2">
      <c r="AN2665" s="3"/>
    </row>
    <row r="2666" spans="40:40" x14ac:dyDescent="0.2">
      <c r="AN2666" s="3"/>
    </row>
    <row r="2667" spans="40:40" x14ac:dyDescent="0.2">
      <c r="AN2667" s="3"/>
    </row>
    <row r="2668" spans="40:40" x14ac:dyDescent="0.2">
      <c r="AN2668" s="3"/>
    </row>
    <row r="2669" spans="40:40" x14ac:dyDescent="0.2">
      <c r="AN2669" s="3"/>
    </row>
    <row r="2670" spans="40:40" x14ac:dyDescent="0.2">
      <c r="AN2670" s="3"/>
    </row>
    <row r="2671" spans="40:40" x14ac:dyDescent="0.2">
      <c r="AN2671" s="3"/>
    </row>
    <row r="2672" spans="40:40" x14ac:dyDescent="0.2">
      <c r="AN2672" s="3"/>
    </row>
    <row r="2673" spans="40:40" x14ac:dyDescent="0.2">
      <c r="AN2673" s="3"/>
    </row>
    <row r="2674" spans="40:40" x14ac:dyDescent="0.2">
      <c r="AN2674" s="3"/>
    </row>
    <row r="2675" spans="40:40" x14ac:dyDescent="0.2">
      <c r="AN2675" s="3"/>
    </row>
    <row r="2676" spans="40:40" x14ac:dyDescent="0.2">
      <c r="AN2676" s="3"/>
    </row>
    <row r="2677" spans="40:40" x14ac:dyDescent="0.2">
      <c r="AN2677" s="3"/>
    </row>
    <row r="2678" spans="40:40" x14ac:dyDescent="0.2">
      <c r="AN2678" s="3"/>
    </row>
    <row r="2679" spans="40:40" x14ac:dyDescent="0.2">
      <c r="AN2679" s="3"/>
    </row>
    <row r="2680" spans="40:40" x14ac:dyDescent="0.2">
      <c r="AN2680" s="3"/>
    </row>
    <row r="2681" spans="40:40" x14ac:dyDescent="0.2">
      <c r="AN2681" s="3"/>
    </row>
    <row r="2682" spans="40:40" x14ac:dyDescent="0.2">
      <c r="AN2682" s="3"/>
    </row>
    <row r="2683" spans="40:40" x14ac:dyDescent="0.2">
      <c r="AN2683" s="3"/>
    </row>
    <row r="2684" spans="40:40" x14ac:dyDescent="0.2">
      <c r="AN2684" s="3"/>
    </row>
    <row r="2685" spans="40:40" x14ac:dyDescent="0.2">
      <c r="AN2685" s="3"/>
    </row>
    <row r="2686" spans="40:40" x14ac:dyDescent="0.2">
      <c r="AN2686" s="3"/>
    </row>
    <row r="2687" spans="40:40" x14ac:dyDescent="0.2">
      <c r="AN2687" s="3"/>
    </row>
    <row r="2688" spans="40:40" x14ac:dyDescent="0.2">
      <c r="AN2688" s="3"/>
    </row>
    <row r="2689" spans="40:40" x14ac:dyDescent="0.2">
      <c r="AN2689" s="3"/>
    </row>
    <row r="2690" spans="40:40" x14ac:dyDescent="0.2">
      <c r="AN2690" s="3"/>
    </row>
    <row r="2691" spans="40:40" x14ac:dyDescent="0.2">
      <c r="AN2691" s="3"/>
    </row>
    <row r="2692" spans="40:40" x14ac:dyDescent="0.2">
      <c r="AN2692" s="3"/>
    </row>
    <row r="2693" spans="40:40" x14ac:dyDescent="0.2">
      <c r="AN2693" s="3"/>
    </row>
    <row r="2694" spans="40:40" x14ac:dyDescent="0.2">
      <c r="AN2694" s="3"/>
    </row>
    <row r="2695" spans="40:40" x14ac:dyDescent="0.2">
      <c r="AN2695" s="3"/>
    </row>
    <row r="2696" spans="40:40" x14ac:dyDescent="0.2">
      <c r="AN2696" s="3"/>
    </row>
    <row r="2697" spans="40:40" x14ac:dyDescent="0.2">
      <c r="AN2697" s="3"/>
    </row>
    <row r="2698" spans="40:40" x14ac:dyDescent="0.2">
      <c r="AN2698" s="3"/>
    </row>
    <row r="2699" spans="40:40" x14ac:dyDescent="0.2">
      <c r="AN2699" s="3"/>
    </row>
    <row r="2700" spans="40:40" x14ac:dyDescent="0.2">
      <c r="AN2700" s="3"/>
    </row>
    <row r="2701" spans="40:40" x14ac:dyDescent="0.2">
      <c r="AN2701" s="3"/>
    </row>
    <row r="2702" spans="40:40" x14ac:dyDescent="0.2">
      <c r="AN2702" s="3"/>
    </row>
    <row r="2703" spans="40:40" x14ac:dyDescent="0.2">
      <c r="AN2703" s="3"/>
    </row>
    <row r="2704" spans="40:40" x14ac:dyDescent="0.2">
      <c r="AN2704" s="3"/>
    </row>
    <row r="2705" spans="40:40" x14ac:dyDescent="0.2">
      <c r="AN2705" s="3"/>
    </row>
    <row r="2706" spans="40:40" x14ac:dyDescent="0.2">
      <c r="AN2706" s="3"/>
    </row>
    <row r="2707" spans="40:40" x14ac:dyDescent="0.2">
      <c r="AN2707" s="3"/>
    </row>
    <row r="2708" spans="40:40" x14ac:dyDescent="0.2">
      <c r="AN2708" s="3"/>
    </row>
    <row r="2709" spans="40:40" x14ac:dyDescent="0.2">
      <c r="AN2709" s="3"/>
    </row>
    <row r="2710" spans="40:40" x14ac:dyDescent="0.2">
      <c r="AN2710" s="3"/>
    </row>
    <row r="2711" spans="40:40" x14ac:dyDescent="0.2">
      <c r="AN2711" s="3"/>
    </row>
    <row r="2712" spans="40:40" x14ac:dyDescent="0.2">
      <c r="AN2712" s="3"/>
    </row>
    <row r="2713" spans="40:40" x14ac:dyDescent="0.2">
      <c r="AN2713" s="3"/>
    </row>
    <row r="2714" spans="40:40" x14ac:dyDescent="0.2">
      <c r="AN2714" s="3"/>
    </row>
    <row r="2715" spans="40:40" x14ac:dyDescent="0.2">
      <c r="AN2715" s="3"/>
    </row>
    <row r="2716" spans="40:40" x14ac:dyDescent="0.2">
      <c r="AN2716" s="3"/>
    </row>
    <row r="2717" spans="40:40" x14ac:dyDescent="0.2">
      <c r="AN2717" s="3"/>
    </row>
    <row r="2718" spans="40:40" x14ac:dyDescent="0.2">
      <c r="AN2718" s="3"/>
    </row>
    <row r="2719" spans="40:40" x14ac:dyDescent="0.2">
      <c r="AN2719" s="3"/>
    </row>
    <row r="2720" spans="40:40" x14ac:dyDescent="0.2">
      <c r="AN2720" s="3"/>
    </row>
    <row r="2721" spans="40:40" x14ac:dyDescent="0.2">
      <c r="AN2721" s="3"/>
    </row>
    <row r="2722" spans="40:40" x14ac:dyDescent="0.2">
      <c r="AN2722" s="3"/>
    </row>
    <row r="2723" spans="40:40" x14ac:dyDescent="0.2">
      <c r="AN2723" s="3"/>
    </row>
    <row r="2724" spans="40:40" x14ac:dyDescent="0.2">
      <c r="AN2724" s="3"/>
    </row>
    <row r="2725" spans="40:40" x14ac:dyDescent="0.2">
      <c r="AN2725" s="3"/>
    </row>
    <row r="2726" spans="40:40" x14ac:dyDescent="0.2">
      <c r="AN2726" s="3"/>
    </row>
    <row r="2727" spans="40:40" x14ac:dyDescent="0.2">
      <c r="AN2727" s="3"/>
    </row>
    <row r="2728" spans="40:40" x14ac:dyDescent="0.2">
      <c r="AN2728" s="3"/>
    </row>
    <row r="2729" spans="40:40" x14ac:dyDescent="0.2">
      <c r="AN2729" s="3"/>
    </row>
    <row r="2730" spans="40:40" x14ac:dyDescent="0.2">
      <c r="AN2730" s="3"/>
    </row>
    <row r="2731" spans="40:40" x14ac:dyDescent="0.2">
      <c r="AN2731" s="3"/>
    </row>
    <row r="2732" spans="40:40" x14ac:dyDescent="0.2">
      <c r="AN2732" s="3"/>
    </row>
    <row r="2733" spans="40:40" x14ac:dyDescent="0.2">
      <c r="AN2733" s="3"/>
    </row>
    <row r="2734" spans="40:40" x14ac:dyDescent="0.2">
      <c r="AN2734" s="3"/>
    </row>
    <row r="2735" spans="40:40" x14ac:dyDescent="0.2">
      <c r="AN2735" s="3"/>
    </row>
    <row r="2736" spans="40:40" x14ac:dyDescent="0.2">
      <c r="AN2736" s="3"/>
    </row>
    <row r="2737" spans="40:40" x14ac:dyDescent="0.2">
      <c r="AN2737" s="3"/>
    </row>
    <row r="2738" spans="40:40" x14ac:dyDescent="0.2">
      <c r="AN2738" s="3"/>
    </row>
    <row r="2739" spans="40:40" x14ac:dyDescent="0.2">
      <c r="AN2739" s="3"/>
    </row>
    <row r="2740" spans="40:40" x14ac:dyDescent="0.2">
      <c r="AN2740" s="3"/>
    </row>
    <row r="2741" spans="40:40" x14ac:dyDescent="0.2">
      <c r="AN2741" s="3"/>
    </row>
    <row r="2742" spans="40:40" x14ac:dyDescent="0.2">
      <c r="AN2742" s="3"/>
    </row>
    <row r="2743" spans="40:40" x14ac:dyDescent="0.2">
      <c r="AN2743" s="3"/>
    </row>
    <row r="2744" spans="40:40" x14ac:dyDescent="0.2">
      <c r="AN2744" s="3"/>
    </row>
    <row r="2745" spans="40:40" x14ac:dyDescent="0.2">
      <c r="AN2745" s="3"/>
    </row>
    <row r="2746" spans="40:40" x14ac:dyDescent="0.2">
      <c r="AN2746" s="3"/>
    </row>
    <row r="2747" spans="40:40" x14ac:dyDescent="0.2">
      <c r="AN2747" s="3"/>
    </row>
    <row r="2748" spans="40:40" x14ac:dyDescent="0.2">
      <c r="AN2748" s="3"/>
    </row>
    <row r="2749" spans="40:40" x14ac:dyDescent="0.2">
      <c r="AN2749" s="3"/>
    </row>
    <row r="2750" spans="40:40" x14ac:dyDescent="0.2">
      <c r="AN2750" s="3"/>
    </row>
    <row r="2751" spans="40:40" x14ac:dyDescent="0.2">
      <c r="AN2751" s="3"/>
    </row>
    <row r="2752" spans="40:40" x14ac:dyDescent="0.2">
      <c r="AN2752" s="3"/>
    </row>
    <row r="2753" spans="40:40" x14ac:dyDescent="0.2">
      <c r="AN2753" s="3"/>
    </row>
    <row r="2754" spans="40:40" x14ac:dyDescent="0.2">
      <c r="AN2754" s="3"/>
    </row>
    <row r="2755" spans="40:40" x14ac:dyDescent="0.2">
      <c r="AN2755" s="3"/>
    </row>
    <row r="2756" spans="40:40" x14ac:dyDescent="0.2">
      <c r="AN2756" s="3"/>
    </row>
    <row r="2757" spans="40:40" x14ac:dyDescent="0.2">
      <c r="AN2757" s="3"/>
    </row>
    <row r="2758" spans="40:40" x14ac:dyDescent="0.2">
      <c r="AN2758" s="3"/>
    </row>
    <row r="2759" spans="40:40" x14ac:dyDescent="0.2">
      <c r="AN2759" s="3"/>
    </row>
    <row r="2760" spans="40:40" x14ac:dyDescent="0.2">
      <c r="AN2760" s="3"/>
    </row>
    <row r="2761" spans="40:40" x14ac:dyDescent="0.2">
      <c r="AN2761" s="3"/>
    </row>
    <row r="2762" spans="40:40" x14ac:dyDescent="0.2">
      <c r="AN2762" s="3"/>
    </row>
    <row r="2763" spans="40:40" x14ac:dyDescent="0.2">
      <c r="AN2763" s="3"/>
    </row>
    <row r="2764" spans="40:40" x14ac:dyDescent="0.2">
      <c r="AN2764" s="3"/>
    </row>
    <row r="2765" spans="40:40" x14ac:dyDescent="0.2">
      <c r="AN2765" s="3"/>
    </row>
    <row r="2766" spans="40:40" x14ac:dyDescent="0.2">
      <c r="AN2766" s="3"/>
    </row>
    <row r="2767" spans="40:40" x14ac:dyDescent="0.2">
      <c r="AN2767" s="3"/>
    </row>
    <row r="2768" spans="40:40" x14ac:dyDescent="0.2">
      <c r="AN2768" s="3"/>
    </row>
    <row r="2769" spans="40:40" x14ac:dyDescent="0.2">
      <c r="AN2769" s="3"/>
    </row>
    <row r="2770" spans="40:40" x14ac:dyDescent="0.2">
      <c r="AN2770" s="3"/>
    </row>
    <row r="2771" spans="40:40" x14ac:dyDescent="0.2">
      <c r="AN2771" s="3"/>
    </row>
    <row r="2772" spans="40:40" x14ac:dyDescent="0.2">
      <c r="AN2772" s="3"/>
    </row>
    <row r="2773" spans="40:40" x14ac:dyDescent="0.2">
      <c r="AN2773" s="3"/>
    </row>
    <row r="2774" spans="40:40" x14ac:dyDescent="0.2">
      <c r="AN2774" s="3"/>
    </row>
    <row r="2775" spans="40:40" x14ac:dyDescent="0.2">
      <c r="AN2775" s="3"/>
    </row>
    <row r="2776" spans="40:40" x14ac:dyDescent="0.2">
      <c r="AN2776" s="3"/>
    </row>
    <row r="2777" spans="40:40" x14ac:dyDescent="0.2">
      <c r="AN2777" s="3"/>
    </row>
    <row r="2778" spans="40:40" x14ac:dyDescent="0.2">
      <c r="AN2778" s="3"/>
    </row>
    <row r="2779" spans="40:40" x14ac:dyDescent="0.2">
      <c r="AN2779" s="3"/>
    </row>
    <row r="2780" spans="40:40" x14ac:dyDescent="0.2">
      <c r="AN2780" s="3"/>
    </row>
    <row r="2781" spans="40:40" x14ac:dyDescent="0.2">
      <c r="AN2781" s="3"/>
    </row>
    <row r="2782" spans="40:40" x14ac:dyDescent="0.2">
      <c r="AN2782" s="3"/>
    </row>
    <row r="2783" spans="40:40" x14ac:dyDescent="0.2">
      <c r="AN2783" s="3"/>
    </row>
    <row r="2784" spans="40:40" x14ac:dyDescent="0.2">
      <c r="AN2784" s="3"/>
    </row>
    <row r="2785" spans="40:40" x14ac:dyDescent="0.2">
      <c r="AN2785" s="3"/>
    </row>
    <row r="2786" spans="40:40" x14ac:dyDescent="0.2">
      <c r="AN2786" s="3"/>
    </row>
    <row r="2787" spans="40:40" x14ac:dyDescent="0.2">
      <c r="AN2787" s="3"/>
    </row>
    <row r="2788" spans="40:40" x14ac:dyDescent="0.2">
      <c r="AN2788" s="3"/>
    </row>
    <row r="2789" spans="40:40" x14ac:dyDescent="0.2">
      <c r="AN2789" s="3"/>
    </row>
    <row r="2790" spans="40:40" x14ac:dyDescent="0.2">
      <c r="AN2790" s="3"/>
    </row>
    <row r="2791" spans="40:40" x14ac:dyDescent="0.2">
      <c r="AN2791" s="3"/>
    </row>
    <row r="2792" spans="40:40" x14ac:dyDescent="0.2">
      <c r="AN2792" s="3"/>
    </row>
    <row r="2793" spans="40:40" x14ac:dyDescent="0.2">
      <c r="AN2793" s="3"/>
    </row>
    <row r="2794" spans="40:40" x14ac:dyDescent="0.2">
      <c r="AN2794" s="3"/>
    </row>
    <row r="2795" spans="40:40" x14ac:dyDescent="0.2">
      <c r="AN2795" s="3"/>
    </row>
    <row r="2796" spans="40:40" x14ac:dyDescent="0.2">
      <c r="AN2796" s="3"/>
    </row>
    <row r="2797" spans="40:40" x14ac:dyDescent="0.2">
      <c r="AN2797" s="3"/>
    </row>
    <row r="2798" spans="40:40" x14ac:dyDescent="0.2">
      <c r="AN2798" s="3"/>
    </row>
    <row r="2799" spans="40:40" x14ac:dyDescent="0.2">
      <c r="AN2799" s="3"/>
    </row>
    <row r="2800" spans="40:40" x14ac:dyDescent="0.2">
      <c r="AN2800" s="3"/>
    </row>
    <row r="2801" spans="40:40" x14ac:dyDescent="0.2">
      <c r="AN2801" s="3"/>
    </row>
    <row r="2802" spans="40:40" x14ac:dyDescent="0.2">
      <c r="AN2802" s="3"/>
    </row>
    <row r="2803" spans="40:40" x14ac:dyDescent="0.2">
      <c r="AN2803" s="3"/>
    </row>
    <row r="2804" spans="40:40" x14ac:dyDescent="0.2">
      <c r="AN2804" s="3"/>
    </row>
    <row r="2805" spans="40:40" x14ac:dyDescent="0.2">
      <c r="AN2805" s="3"/>
    </row>
    <row r="2806" spans="40:40" x14ac:dyDescent="0.2">
      <c r="AN2806" s="3"/>
    </row>
    <row r="2807" spans="40:40" x14ac:dyDescent="0.2">
      <c r="AN2807" s="3"/>
    </row>
    <row r="2808" spans="40:40" x14ac:dyDescent="0.2">
      <c r="AN2808" s="3"/>
    </row>
    <row r="2809" spans="40:40" x14ac:dyDescent="0.2">
      <c r="AN2809" s="3"/>
    </row>
    <row r="2810" spans="40:40" x14ac:dyDescent="0.2">
      <c r="AN2810" s="3"/>
    </row>
    <row r="2811" spans="40:40" x14ac:dyDescent="0.2">
      <c r="AN2811" s="3"/>
    </row>
    <row r="2812" spans="40:40" x14ac:dyDescent="0.2">
      <c r="AN2812" s="3"/>
    </row>
    <row r="2813" spans="40:40" x14ac:dyDescent="0.2">
      <c r="AN2813" s="3"/>
    </row>
    <row r="2814" spans="40:40" x14ac:dyDescent="0.2">
      <c r="AN2814" s="3"/>
    </row>
    <row r="2815" spans="40:40" x14ac:dyDescent="0.2">
      <c r="AN2815" s="3"/>
    </row>
    <row r="2816" spans="40:40" x14ac:dyDescent="0.2">
      <c r="AN2816" s="3"/>
    </row>
    <row r="2817" spans="40:40" x14ac:dyDescent="0.2">
      <c r="AN2817" s="3"/>
    </row>
    <row r="2818" spans="40:40" x14ac:dyDescent="0.2">
      <c r="AN2818" s="3"/>
    </row>
    <row r="2819" spans="40:40" x14ac:dyDescent="0.2">
      <c r="AN2819" s="3"/>
    </row>
    <row r="2820" spans="40:40" x14ac:dyDescent="0.2">
      <c r="AN2820" s="3"/>
    </row>
    <row r="2821" spans="40:40" x14ac:dyDescent="0.2">
      <c r="AN2821" s="3"/>
    </row>
    <row r="2822" spans="40:40" x14ac:dyDescent="0.2">
      <c r="AN2822" s="3"/>
    </row>
    <row r="2823" spans="40:40" x14ac:dyDescent="0.2">
      <c r="AN2823" s="3"/>
    </row>
    <row r="2824" spans="40:40" x14ac:dyDescent="0.2">
      <c r="AN2824" s="3"/>
    </row>
    <row r="2825" spans="40:40" x14ac:dyDescent="0.2">
      <c r="AN2825" s="3"/>
    </row>
    <row r="2826" spans="40:40" x14ac:dyDescent="0.2">
      <c r="AN2826" s="3"/>
    </row>
    <row r="2827" spans="40:40" x14ac:dyDescent="0.2">
      <c r="AN2827" s="3"/>
    </row>
    <row r="2828" spans="40:40" x14ac:dyDescent="0.2">
      <c r="AN2828" s="3"/>
    </row>
    <row r="2829" spans="40:40" x14ac:dyDescent="0.2">
      <c r="AN2829" s="3"/>
    </row>
    <row r="2830" spans="40:40" x14ac:dyDescent="0.2">
      <c r="AN2830" s="3"/>
    </row>
    <row r="2831" spans="40:40" x14ac:dyDescent="0.2">
      <c r="AN2831" s="3"/>
    </row>
    <row r="2832" spans="40:40" x14ac:dyDescent="0.2">
      <c r="AN2832" s="3"/>
    </row>
    <row r="2833" spans="40:40" x14ac:dyDescent="0.2">
      <c r="AN2833" s="3"/>
    </row>
    <row r="2834" spans="40:40" x14ac:dyDescent="0.2">
      <c r="AN2834" s="3"/>
    </row>
    <row r="2835" spans="40:40" x14ac:dyDescent="0.2">
      <c r="AN2835" s="3"/>
    </row>
    <row r="2836" spans="40:40" x14ac:dyDescent="0.2">
      <c r="AN2836" s="3"/>
    </row>
    <row r="2837" spans="40:40" x14ac:dyDescent="0.2">
      <c r="AN2837" s="3"/>
    </row>
    <row r="2838" spans="40:40" x14ac:dyDescent="0.2">
      <c r="AN2838" s="3"/>
    </row>
    <row r="2839" spans="40:40" x14ac:dyDescent="0.2">
      <c r="AN2839" s="3"/>
    </row>
    <row r="2840" spans="40:40" x14ac:dyDescent="0.2">
      <c r="AN2840" s="3"/>
    </row>
    <row r="2841" spans="40:40" x14ac:dyDescent="0.2">
      <c r="AN2841" s="3"/>
    </row>
    <row r="2842" spans="40:40" x14ac:dyDescent="0.2">
      <c r="AN2842" s="3"/>
    </row>
    <row r="2843" spans="40:40" x14ac:dyDescent="0.2">
      <c r="AN2843" s="3"/>
    </row>
    <row r="2844" spans="40:40" x14ac:dyDescent="0.2">
      <c r="AN2844" s="3"/>
    </row>
    <row r="2845" spans="40:40" x14ac:dyDescent="0.2">
      <c r="AN2845" s="3"/>
    </row>
    <row r="2846" spans="40:40" x14ac:dyDescent="0.2">
      <c r="AN2846" s="3"/>
    </row>
    <row r="2847" spans="40:40" x14ac:dyDescent="0.2">
      <c r="AN2847" s="3"/>
    </row>
    <row r="2848" spans="40:40" x14ac:dyDescent="0.2">
      <c r="AN2848" s="3"/>
    </row>
    <row r="2849" spans="40:40" x14ac:dyDescent="0.2">
      <c r="AN2849" s="3"/>
    </row>
    <row r="2850" spans="40:40" x14ac:dyDescent="0.2">
      <c r="AN2850" s="3"/>
    </row>
    <row r="2851" spans="40:40" x14ac:dyDescent="0.2">
      <c r="AN2851" s="3"/>
    </row>
    <row r="2852" spans="40:40" x14ac:dyDescent="0.2">
      <c r="AN2852" s="3"/>
    </row>
    <row r="2853" spans="40:40" x14ac:dyDescent="0.2">
      <c r="AN2853" s="3"/>
    </row>
    <row r="2854" spans="40:40" x14ac:dyDescent="0.2">
      <c r="AN2854" s="3"/>
    </row>
    <row r="2855" spans="40:40" x14ac:dyDescent="0.2">
      <c r="AN2855" s="3"/>
    </row>
    <row r="2856" spans="40:40" x14ac:dyDescent="0.2">
      <c r="AN2856" s="3"/>
    </row>
    <row r="2857" spans="40:40" x14ac:dyDescent="0.2">
      <c r="AN2857" s="3"/>
    </row>
    <row r="2858" spans="40:40" x14ac:dyDescent="0.2">
      <c r="AN2858" s="3"/>
    </row>
    <row r="2859" spans="40:40" x14ac:dyDescent="0.2">
      <c r="AN2859" s="3"/>
    </row>
    <row r="2860" spans="40:40" x14ac:dyDescent="0.2">
      <c r="AN2860" s="3"/>
    </row>
    <row r="2861" spans="40:40" x14ac:dyDescent="0.2">
      <c r="AN2861" s="3"/>
    </row>
    <row r="2862" spans="40:40" x14ac:dyDescent="0.2">
      <c r="AN2862" s="3"/>
    </row>
    <row r="2863" spans="40:40" x14ac:dyDescent="0.2">
      <c r="AN2863" s="3"/>
    </row>
    <row r="2864" spans="40:40" x14ac:dyDescent="0.2">
      <c r="AN2864" s="3"/>
    </row>
    <row r="2865" spans="40:40" x14ac:dyDescent="0.2">
      <c r="AN2865" s="3"/>
    </row>
    <row r="2866" spans="40:40" x14ac:dyDescent="0.2">
      <c r="AN2866" s="3"/>
    </row>
    <row r="2867" spans="40:40" x14ac:dyDescent="0.2">
      <c r="AN2867" s="3"/>
    </row>
    <row r="2868" spans="40:40" x14ac:dyDescent="0.2">
      <c r="AN2868" s="3"/>
    </row>
    <row r="2869" spans="40:40" x14ac:dyDescent="0.2">
      <c r="AN2869" s="3"/>
    </row>
    <row r="2870" spans="40:40" x14ac:dyDescent="0.2">
      <c r="AN2870" s="3"/>
    </row>
    <row r="2871" spans="40:40" x14ac:dyDescent="0.2">
      <c r="AN2871" s="3"/>
    </row>
    <row r="2872" spans="40:40" x14ac:dyDescent="0.2">
      <c r="AN2872" s="3"/>
    </row>
    <row r="2873" spans="40:40" x14ac:dyDescent="0.2">
      <c r="AN2873" s="3"/>
    </row>
    <row r="2874" spans="40:40" x14ac:dyDescent="0.2">
      <c r="AN2874" s="3"/>
    </row>
    <row r="2875" spans="40:40" x14ac:dyDescent="0.2">
      <c r="AN2875" s="3"/>
    </row>
    <row r="2876" spans="40:40" x14ac:dyDescent="0.2">
      <c r="AN2876" s="3"/>
    </row>
    <row r="2877" spans="40:40" x14ac:dyDescent="0.2">
      <c r="AN2877" s="3"/>
    </row>
    <row r="2878" spans="40:40" x14ac:dyDescent="0.2">
      <c r="AN2878" s="3"/>
    </row>
    <row r="2879" spans="40:40" x14ac:dyDescent="0.2">
      <c r="AN2879" s="3"/>
    </row>
    <row r="2880" spans="40:40" x14ac:dyDescent="0.2">
      <c r="AN2880" s="3"/>
    </row>
    <row r="2881" spans="40:40" x14ac:dyDescent="0.2">
      <c r="AN2881" s="3"/>
    </row>
    <row r="2882" spans="40:40" x14ac:dyDescent="0.2">
      <c r="AN2882" s="3"/>
    </row>
    <row r="2883" spans="40:40" x14ac:dyDescent="0.2">
      <c r="AN2883" s="3"/>
    </row>
    <row r="2884" spans="40:40" x14ac:dyDescent="0.2">
      <c r="AN2884" s="3"/>
    </row>
    <row r="2885" spans="40:40" x14ac:dyDescent="0.2">
      <c r="AN2885" s="3"/>
    </row>
    <row r="2886" spans="40:40" x14ac:dyDescent="0.2">
      <c r="AN2886" s="3"/>
    </row>
    <row r="2887" spans="40:40" x14ac:dyDescent="0.2">
      <c r="AN2887" s="3"/>
    </row>
    <row r="2888" spans="40:40" x14ac:dyDescent="0.2">
      <c r="AN2888" s="3"/>
    </row>
    <row r="2889" spans="40:40" x14ac:dyDescent="0.2">
      <c r="AN2889" s="3"/>
    </row>
    <row r="2890" spans="40:40" x14ac:dyDescent="0.2">
      <c r="AN2890" s="3"/>
    </row>
    <row r="2891" spans="40:40" x14ac:dyDescent="0.2">
      <c r="AN2891" s="3"/>
    </row>
    <row r="2892" spans="40:40" x14ac:dyDescent="0.2">
      <c r="AN2892" s="3"/>
    </row>
    <row r="2893" spans="40:40" x14ac:dyDescent="0.2">
      <c r="AN2893" s="3"/>
    </row>
    <row r="2894" spans="40:40" x14ac:dyDescent="0.2">
      <c r="AN2894" s="3"/>
    </row>
    <row r="2895" spans="40:40" x14ac:dyDescent="0.2">
      <c r="AN2895" s="3"/>
    </row>
    <row r="2896" spans="40:40" x14ac:dyDescent="0.2">
      <c r="AN2896" s="3"/>
    </row>
    <row r="2897" spans="40:40" x14ac:dyDescent="0.2">
      <c r="AN2897" s="3"/>
    </row>
    <row r="2898" spans="40:40" x14ac:dyDescent="0.2">
      <c r="AN2898" s="3"/>
    </row>
    <row r="2899" spans="40:40" x14ac:dyDescent="0.2">
      <c r="AN2899" s="3"/>
    </row>
    <row r="2900" spans="40:40" x14ac:dyDescent="0.2">
      <c r="AN2900" s="3"/>
    </row>
    <row r="2901" spans="40:40" x14ac:dyDescent="0.2">
      <c r="AN2901" s="3"/>
    </row>
    <row r="2902" spans="40:40" x14ac:dyDescent="0.2">
      <c r="AN2902" s="3"/>
    </row>
    <row r="2903" spans="40:40" x14ac:dyDescent="0.2">
      <c r="AN2903" s="3"/>
    </row>
    <row r="2904" spans="40:40" x14ac:dyDescent="0.2">
      <c r="AN2904" s="3"/>
    </row>
    <row r="2905" spans="40:40" x14ac:dyDescent="0.2">
      <c r="AN2905" s="3"/>
    </row>
    <row r="2906" spans="40:40" x14ac:dyDescent="0.2">
      <c r="AN2906" s="3"/>
    </row>
    <row r="2907" spans="40:40" x14ac:dyDescent="0.2">
      <c r="AN2907" s="3"/>
    </row>
    <row r="2908" spans="40:40" x14ac:dyDescent="0.2">
      <c r="AN2908" s="3"/>
    </row>
    <row r="2909" spans="40:40" x14ac:dyDescent="0.2">
      <c r="AN2909" s="3"/>
    </row>
    <row r="2910" spans="40:40" x14ac:dyDescent="0.2">
      <c r="AN2910" s="3"/>
    </row>
    <row r="2911" spans="40:40" x14ac:dyDescent="0.2">
      <c r="AN2911" s="3"/>
    </row>
    <row r="2912" spans="40:40" x14ac:dyDescent="0.2">
      <c r="AN2912" s="3"/>
    </row>
    <row r="2913" spans="40:40" x14ac:dyDescent="0.2">
      <c r="AN2913" s="3"/>
    </row>
    <row r="2914" spans="40:40" x14ac:dyDescent="0.2">
      <c r="AN2914" s="3"/>
    </row>
    <row r="2915" spans="40:40" x14ac:dyDescent="0.2">
      <c r="AN2915" s="3"/>
    </row>
    <row r="2916" spans="40:40" x14ac:dyDescent="0.2">
      <c r="AN2916" s="3"/>
    </row>
    <row r="2917" spans="40:40" x14ac:dyDescent="0.2">
      <c r="AN2917" s="3"/>
    </row>
    <row r="2918" spans="40:40" x14ac:dyDescent="0.2">
      <c r="AN2918" s="3"/>
    </row>
    <row r="2919" spans="40:40" x14ac:dyDescent="0.2">
      <c r="AN2919" s="3"/>
    </row>
    <row r="2920" spans="40:40" x14ac:dyDescent="0.2">
      <c r="AN2920" s="3"/>
    </row>
    <row r="2921" spans="40:40" x14ac:dyDescent="0.2">
      <c r="AN2921" s="3"/>
    </row>
    <row r="2922" spans="40:40" x14ac:dyDescent="0.2">
      <c r="AN2922" s="3"/>
    </row>
    <row r="2923" spans="40:40" x14ac:dyDescent="0.2">
      <c r="AN2923" s="3"/>
    </row>
    <row r="2924" spans="40:40" x14ac:dyDescent="0.2">
      <c r="AN2924" s="3"/>
    </row>
    <row r="2925" spans="40:40" x14ac:dyDescent="0.2">
      <c r="AN2925" s="3"/>
    </row>
    <row r="2926" spans="40:40" x14ac:dyDescent="0.2">
      <c r="AN2926" s="3"/>
    </row>
    <row r="2927" spans="40:40" x14ac:dyDescent="0.2">
      <c r="AN2927" s="3"/>
    </row>
    <row r="2928" spans="40:40" x14ac:dyDescent="0.2">
      <c r="AN2928" s="3"/>
    </row>
    <row r="2929" spans="40:40" x14ac:dyDescent="0.2">
      <c r="AN2929" s="3"/>
    </row>
    <row r="2930" spans="40:40" x14ac:dyDescent="0.2">
      <c r="AN2930" s="3"/>
    </row>
    <row r="2931" spans="40:40" x14ac:dyDescent="0.2">
      <c r="AN2931" s="3"/>
    </row>
    <row r="2932" spans="40:40" x14ac:dyDescent="0.2">
      <c r="AN2932" s="3"/>
    </row>
    <row r="2933" spans="40:40" x14ac:dyDescent="0.2">
      <c r="AN2933" s="3"/>
    </row>
    <row r="2934" spans="40:40" x14ac:dyDescent="0.2">
      <c r="AN2934" s="3"/>
    </row>
    <row r="2935" spans="40:40" x14ac:dyDescent="0.2">
      <c r="AN2935" s="3"/>
    </row>
    <row r="2936" spans="40:40" x14ac:dyDescent="0.2">
      <c r="AN2936" s="3"/>
    </row>
    <row r="2937" spans="40:40" x14ac:dyDescent="0.2">
      <c r="AN2937" s="3"/>
    </row>
    <row r="2938" spans="40:40" x14ac:dyDescent="0.2">
      <c r="AN2938" s="3"/>
    </row>
    <row r="2939" spans="40:40" x14ac:dyDescent="0.2">
      <c r="AN2939" s="3"/>
    </row>
    <row r="2940" spans="40:40" x14ac:dyDescent="0.2">
      <c r="AN2940" s="3"/>
    </row>
    <row r="2941" spans="40:40" x14ac:dyDescent="0.2">
      <c r="AN2941" s="3"/>
    </row>
    <row r="2942" spans="40:40" x14ac:dyDescent="0.2">
      <c r="AN2942" s="3"/>
    </row>
    <row r="2943" spans="40:40" x14ac:dyDescent="0.2">
      <c r="AN2943" s="3"/>
    </row>
    <row r="2944" spans="40:40" x14ac:dyDescent="0.2">
      <c r="AN2944" s="3"/>
    </row>
    <row r="2945" spans="40:40" x14ac:dyDescent="0.2">
      <c r="AN2945" s="3"/>
    </row>
    <row r="2946" spans="40:40" x14ac:dyDescent="0.2">
      <c r="AN2946" s="3"/>
    </row>
    <row r="2947" spans="40:40" x14ac:dyDescent="0.2">
      <c r="AN2947" s="3"/>
    </row>
    <row r="2948" spans="40:40" x14ac:dyDescent="0.2">
      <c r="AN2948" s="3"/>
    </row>
    <row r="2949" spans="40:40" x14ac:dyDescent="0.2">
      <c r="AN2949" s="3"/>
    </row>
    <row r="2950" spans="40:40" x14ac:dyDescent="0.2">
      <c r="AN2950" s="3"/>
    </row>
    <row r="2951" spans="40:40" x14ac:dyDescent="0.2">
      <c r="AN2951" s="3"/>
    </row>
    <row r="2952" spans="40:40" x14ac:dyDescent="0.2">
      <c r="AN2952" s="3"/>
    </row>
    <row r="2953" spans="40:40" x14ac:dyDescent="0.2">
      <c r="AN2953" s="3"/>
    </row>
    <row r="2954" spans="40:40" x14ac:dyDescent="0.2">
      <c r="AN2954" s="3"/>
    </row>
    <row r="2955" spans="40:40" x14ac:dyDescent="0.2">
      <c r="AN2955" s="3"/>
    </row>
    <row r="2956" spans="40:40" x14ac:dyDescent="0.2">
      <c r="AN2956" s="3"/>
    </row>
    <row r="2957" spans="40:40" x14ac:dyDescent="0.2">
      <c r="AN2957" s="3"/>
    </row>
    <row r="2958" spans="40:40" x14ac:dyDescent="0.2">
      <c r="AN2958" s="3"/>
    </row>
    <row r="2959" spans="40:40" x14ac:dyDescent="0.2">
      <c r="AN2959" s="3"/>
    </row>
    <row r="2960" spans="40:40" x14ac:dyDescent="0.2">
      <c r="AN2960" s="3"/>
    </row>
    <row r="2961" spans="40:40" x14ac:dyDescent="0.2">
      <c r="AN2961" s="3"/>
    </row>
    <row r="2962" spans="40:40" x14ac:dyDescent="0.2">
      <c r="AN2962" s="3"/>
    </row>
    <row r="2963" spans="40:40" x14ac:dyDescent="0.2">
      <c r="AN2963" s="3"/>
    </row>
    <row r="2964" spans="40:40" x14ac:dyDescent="0.2">
      <c r="AN2964" s="3"/>
    </row>
    <row r="2965" spans="40:40" x14ac:dyDescent="0.2">
      <c r="AN2965" s="3"/>
    </row>
    <row r="2966" spans="40:40" x14ac:dyDescent="0.2">
      <c r="AN2966" s="3"/>
    </row>
    <row r="2967" spans="40:40" x14ac:dyDescent="0.2">
      <c r="AN2967" s="3"/>
    </row>
    <row r="2968" spans="40:40" x14ac:dyDescent="0.2">
      <c r="AN2968" s="3"/>
    </row>
    <row r="2969" spans="40:40" x14ac:dyDescent="0.2">
      <c r="AN2969" s="3"/>
    </row>
    <row r="2970" spans="40:40" x14ac:dyDescent="0.2">
      <c r="AN2970" s="3"/>
    </row>
    <row r="2971" spans="40:40" x14ac:dyDescent="0.2">
      <c r="AN2971" s="3"/>
    </row>
    <row r="2972" spans="40:40" x14ac:dyDescent="0.2">
      <c r="AN2972" s="3"/>
    </row>
    <row r="2973" spans="40:40" x14ac:dyDescent="0.2">
      <c r="AN2973" s="3"/>
    </row>
    <row r="2974" spans="40:40" x14ac:dyDescent="0.2">
      <c r="AN2974" s="3"/>
    </row>
    <row r="2975" spans="40:40" x14ac:dyDescent="0.2">
      <c r="AN2975" s="3"/>
    </row>
    <row r="2976" spans="40:40" x14ac:dyDescent="0.2">
      <c r="AN2976" s="3"/>
    </row>
    <row r="2977" spans="40:40" x14ac:dyDescent="0.2">
      <c r="AN2977" s="3"/>
    </row>
    <row r="2978" spans="40:40" x14ac:dyDescent="0.2">
      <c r="AN2978" s="3"/>
    </row>
    <row r="2979" spans="40:40" x14ac:dyDescent="0.2">
      <c r="AN2979" s="3"/>
    </row>
    <row r="2980" spans="40:40" x14ac:dyDescent="0.2">
      <c r="AN2980" s="3"/>
    </row>
    <row r="2981" spans="40:40" x14ac:dyDescent="0.2">
      <c r="AN2981" s="3"/>
    </row>
    <row r="2982" spans="40:40" x14ac:dyDescent="0.2">
      <c r="AN2982" s="3"/>
    </row>
    <row r="2983" spans="40:40" x14ac:dyDescent="0.2">
      <c r="AN2983" s="3"/>
    </row>
    <row r="2984" spans="40:40" x14ac:dyDescent="0.2">
      <c r="AN2984" s="3"/>
    </row>
    <row r="2985" spans="40:40" x14ac:dyDescent="0.2">
      <c r="AN2985" s="3"/>
    </row>
    <row r="2986" spans="40:40" x14ac:dyDescent="0.2">
      <c r="AN2986" s="3"/>
    </row>
    <row r="2987" spans="40:40" x14ac:dyDescent="0.2">
      <c r="AN2987" s="3"/>
    </row>
    <row r="2988" spans="40:40" x14ac:dyDescent="0.2">
      <c r="AN2988" s="3"/>
    </row>
    <row r="2989" spans="40:40" x14ac:dyDescent="0.2">
      <c r="AN2989" s="3"/>
    </row>
    <row r="2990" spans="40:40" x14ac:dyDescent="0.2">
      <c r="AN2990" s="3"/>
    </row>
    <row r="2991" spans="40:40" x14ac:dyDescent="0.2">
      <c r="AN2991" s="3"/>
    </row>
    <row r="2992" spans="40:40" x14ac:dyDescent="0.2">
      <c r="AN2992" s="3"/>
    </row>
    <row r="2993" spans="40:40" x14ac:dyDescent="0.2">
      <c r="AN2993" s="3"/>
    </row>
    <row r="2994" spans="40:40" x14ac:dyDescent="0.2">
      <c r="AN2994" s="3"/>
    </row>
    <row r="2995" spans="40:40" x14ac:dyDescent="0.2">
      <c r="AN2995" s="3"/>
    </row>
    <row r="2996" spans="40:40" x14ac:dyDescent="0.2">
      <c r="AN2996" s="3"/>
    </row>
    <row r="2997" spans="40:40" x14ac:dyDescent="0.2">
      <c r="AN2997" s="3"/>
    </row>
    <row r="2998" spans="40:40" x14ac:dyDescent="0.2">
      <c r="AN2998" s="3"/>
    </row>
    <row r="2999" spans="40:40" x14ac:dyDescent="0.2">
      <c r="AN2999" s="3"/>
    </row>
    <row r="3000" spans="40:40" x14ac:dyDescent="0.2">
      <c r="AN3000" s="3"/>
    </row>
    <row r="3001" spans="40:40" x14ac:dyDescent="0.2">
      <c r="AN3001" s="3"/>
    </row>
    <row r="3002" spans="40:40" x14ac:dyDescent="0.2">
      <c r="AN3002" s="3"/>
    </row>
    <row r="3003" spans="40:40" x14ac:dyDescent="0.2">
      <c r="AN3003" s="3"/>
    </row>
    <row r="3004" spans="40:40" x14ac:dyDescent="0.2">
      <c r="AN3004" s="3"/>
    </row>
    <row r="3005" spans="40:40" x14ac:dyDescent="0.2">
      <c r="AN3005" s="3"/>
    </row>
    <row r="3006" spans="40:40" x14ac:dyDescent="0.2">
      <c r="AN3006" s="3"/>
    </row>
    <row r="3007" spans="40:40" x14ac:dyDescent="0.2">
      <c r="AN3007" s="3"/>
    </row>
    <row r="3008" spans="40:40" x14ac:dyDescent="0.2">
      <c r="AN3008" s="3"/>
    </row>
    <row r="3009" spans="40:40" x14ac:dyDescent="0.2">
      <c r="AN3009" s="3"/>
    </row>
    <row r="3010" spans="40:40" x14ac:dyDescent="0.2">
      <c r="AN3010" s="3"/>
    </row>
    <row r="3011" spans="40:40" x14ac:dyDescent="0.2">
      <c r="AN3011" s="3"/>
    </row>
    <row r="3012" spans="40:40" x14ac:dyDescent="0.2">
      <c r="AN3012" s="3"/>
    </row>
    <row r="3013" spans="40:40" x14ac:dyDescent="0.2">
      <c r="AN3013" s="3"/>
    </row>
    <row r="3014" spans="40:40" x14ac:dyDescent="0.2">
      <c r="AN3014" s="3"/>
    </row>
    <row r="3015" spans="40:40" x14ac:dyDescent="0.2">
      <c r="AN3015" s="3"/>
    </row>
    <row r="3016" spans="40:40" x14ac:dyDescent="0.2">
      <c r="AN3016" s="3"/>
    </row>
    <row r="3017" spans="40:40" x14ac:dyDescent="0.2">
      <c r="AN3017" s="3"/>
    </row>
    <row r="3018" spans="40:40" x14ac:dyDescent="0.2">
      <c r="AN3018" s="3"/>
    </row>
    <row r="3019" spans="40:40" x14ac:dyDescent="0.2">
      <c r="AN3019" s="3"/>
    </row>
    <row r="3020" spans="40:40" x14ac:dyDescent="0.2">
      <c r="AN3020" s="3"/>
    </row>
    <row r="3021" spans="40:40" x14ac:dyDescent="0.2">
      <c r="AN3021" s="3"/>
    </row>
    <row r="3022" spans="40:40" x14ac:dyDescent="0.2">
      <c r="AN3022" s="3"/>
    </row>
    <row r="3023" spans="40:40" x14ac:dyDescent="0.2">
      <c r="AN3023" s="3"/>
    </row>
    <row r="3024" spans="40:40" x14ac:dyDescent="0.2">
      <c r="AN3024" s="3"/>
    </row>
    <row r="3025" spans="40:40" x14ac:dyDescent="0.2">
      <c r="AN3025" s="3"/>
    </row>
    <row r="3026" spans="40:40" x14ac:dyDescent="0.2">
      <c r="AN3026" s="3"/>
    </row>
    <row r="3027" spans="40:40" x14ac:dyDescent="0.2">
      <c r="AN3027" s="3"/>
    </row>
    <row r="3028" spans="40:40" x14ac:dyDescent="0.2">
      <c r="AN3028" s="3"/>
    </row>
    <row r="3029" spans="40:40" x14ac:dyDescent="0.2">
      <c r="AN3029" s="3"/>
    </row>
    <row r="3030" spans="40:40" x14ac:dyDescent="0.2">
      <c r="AN3030" s="3"/>
    </row>
    <row r="3031" spans="40:40" x14ac:dyDescent="0.2">
      <c r="AN3031" s="3"/>
    </row>
    <row r="3032" spans="40:40" x14ac:dyDescent="0.2">
      <c r="AN3032" s="3"/>
    </row>
    <row r="3033" spans="40:40" x14ac:dyDescent="0.2">
      <c r="AN3033" s="3"/>
    </row>
    <row r="3034" spans="40:40" x14ac:dyDescent="0.2">
      <c r="AN3034" s="3"/>
    </row>
    <row r="3035" spans="40:40" x14ac:dyDescent="0.2">
      <c r="AN3035" s="3"/>
    </row>
    <row r="3036" spans="40:40" x14ac:dyDescent="0.2">
      <c r="AN3036" s="3"/>
    </row>
    <row r="3037" spans="40:40" x14ac:dyDescent="0.2">
      <c r="AN3037" s="3"/>
    </row>
    <row r="3038" spans="40:40" x14ac:dyDescent="0.2">
      <c r="AN3038" s="3"/>
    </row>
    <row r="3039" spans="40:40" x14ac:dyDescent="0.2">
      <c r="AN3039" s="3"/>
    </row>
    <row r="3040" spans="40:40" x14ac:dyDescent="0.2">
      <c r="AN3040" s="3"/>
    </row>
    <row r="3041" spans="40:40" x14ac:dyDescent="0.2">
      <c r="AN3041" s="3"/>
    </row>
    <row r="3042" spans="40:40" x14ac:dyDescent="0.2">
      <c r="AN3042" s="3"/>
    </row>
    <row r="3043" spans="40:40" x14ac:dyDescent="0.2">
      <c r="AN3043" s="3"/>
    </row>
    <row r="3044" spans="40:40" x14ac:dyDescent="0.2">
      <c r="AN3044" s="3"/>
    </row>
    <row r="3045" spans="40:40" x14ac:dyDescent="0.2">
      <c r="AN3045" s="3"/>
    </row>
    <row r="3046" spans="40:40" x14ac:dyDescent="0.2">
      <c r="AN3046" s="3"/>
    </row>
    <row r="3047" spans="40:40" x14ac:dyDescent="0.2">
      <c r="AN3047" s="3"/>
    </row>
    <row r="3048" spans="40:40" x14ac:dyDescent="0.2">
      <c r="AN3048" s="3"/>
    </row>
    <row r="3049" spans="40:40" x14ac:dyDescent="0.2">
      <c r="AN3049" s="3"/>
    </row>
    <row r="3050" spans="40:40" x14ac:dyDescent="0.2">
      <c r="AN3050" s="3"/>
    </row>
    <row r="3051" spans="40:40" x14ac:dyDescent="0.2">
      <c r="AN3051" s="3"/>
    </row>
    <row r="3052" spans="40:40" x14ac:dyDescent="0.2">
      <c r="AN3052" s="3"/>
    </row>
    <row r="3053" spans="40:40" x14ac:dyDescent="0.2">
      <c r="AN3053" s="3"/>
    </row>
    <row r="3054" spans="40:40" x14ac:dyDescent="0.2">
      <c r="AN3054" s="3"/>
    </row>
    <row r="3055" spans="40:40" x14ac:dyDescent="0.2">
      <c r="AN3055" s="3"/>
    </row>
    <row r="3056" spans="40:40" x14ac:dyDescent="0.2">
      <c r="AN3056" s="3"/>
    </row>
    <row r="3057" spans="40:40" x14ac:dyDescent="0.2">
      <c r="AN3057" s="3"/>
    </row>
    <row r="3058" spans="40:40" x14ac:dyDescent="0.2">
      <c r="AN3058" s="3"/>
    </row>
    <row r="3059" spans="40:40" x14ac:dyDescent="0.2">
      <c r="AN3059" s="3"/>
    </row>
    <row r="3060" spans="40:40" x14ac:dyDescent="0.2">
      <c r="AN3060" s="3"/>
    </row>
    <row r="3061" spans="40:40" x14ac:dyDescent="0.2">
      <c r="AN3061" s="3"/>
    </row>
    <row r="3062" spans="40:40" x14ac:dyDescent="0.2">
      <c r="AN3062" s="3"/>
    </row>
    <row r="3063" spans="40:40" x14ac:dyDescent="0.2">
      <c r="AN3063" s="3"/>
    </row>
    <row r="3064" spans="40:40" x14ac:dyDescent="0.2">
      <c r="AN3064" s="3"/>
    </row>
    <row r="3065" spans="40:40" x14ac:dyDescent="0.2">
      <c r="AN3065" s="3"/>
    </row>
    <row r="3066" spans="40:40" x14ac:dyDescent="0.2">
      <c r="AN3066" s="3"/>
    </row>
    <row r="3067" spans="40:40" x14ac:dyDescent="0.2">
      <c r="AN3067" s="3"/>
    </row>
    <row r="3068" spans="40:40" x14ac:dyDescent="0.2">
      <c r="AN3068" s="3"/>
    </row>
    <row r="3069" spans="40:40" x14ac:dyDescent="0.2">
      <c r="AN3069" s="3"/>
    </row>
    <row r="3070" spans="40:40" x14ac:dyDescent="0.2">
      <c r="AN3070" s="3"/>
    </row>
    <row r="3071" spans="40:40" x14ac:dyDescent="0.2">
      <c r="AN3071" s="3"/>
    </row>
    <row r="3072" spans="40:40" x14ac:dyDescent="0.2">
      <c r="AN3072" s="3"/>
    </row>
    <row r="3073" spans="40:40" x14ac:dyDescent="0.2">
      <c r="AN3073" s="3"/>
    </row>
    <row r="3074" spans="40:40" x14ac:dyDescent="0.2">
      <c r="AN3074" s="3"/>
    </row>
    <row r="3075" spans="40:40" x14ac:dyDescent="0.2">
      <c r="AN3075" s="3"/>
    </row>
    <row r="3076" spans="40:40" x14ac:dyDescent="0.2">
      <c r="AN3076" s="3"/>
    </row>
    <row r="3077" spans="40:40" x14ac:dyDescent="0.2">
      <c r="AN3077" s="3"/>
    </row>
    <row r="3078" spans="40:40" x14ac:dyDescent="0.2">
      <c r="AN3078" s="3"/>
    </row>
    <row r="3079" spans="40:40" x14ac:dyDescent="0.2">
      <c r="AN3079" s="3"/>
    </row>
    <row r="3080" spans="40:40" x14ac:dyDescent="0.2">
      <c r="AN3080" s="3"/>
    </row>
    <row r="3081" spans="40:40" x14ac:dyDescent="0.2">
      <c r="AN3081" s="3"/>
    </row>
    <row r="3082" spans="40:40" x14ac:dyDescent="0.2">
      <c r="AN3082" s="3"/>
    </row>
    <row r="3083" spans="40:40" x14ac:dyDescent="0.2">
      <c r="AN3083" s="3"/>
    </row>
    <row r="3084" spans="40:40" x14ac:dyDescent="0.2">
      <c r="AN3084" s="3"/>
    </row>
    <row r="3085" spans="40:40" x14ac:dyDescent="0.2">
      <c r="AN3085" s="3"/>
    </row>
    <row r="3086" spans="40:40" x14ac:dyDescent="0.2">
      <c r="AN3086" s="3"/>
    </row>
    <row r="3087" spans="40:40" x14ac:dyDescent="0.2">
      <c r="AN3087" s="3"/>
    </row>
    <row r="3088" spans="40:40" x14ac:dyDescent="0.2">
      <c r="AN3088" s="3"/>
    </row>
    <row r="3089" spans="40:40" x14ac:dyDescent="0.2">
      <c r="AN3089" s="3"/>
    </row>
    <row r="3090" spans="40:40" x14ac:dyDescent="0.2">
      <c r="AN3090" s="3"/>
    </row>
    <row r="3091" spans="40:40" x14ac:dyDescent="0.2">
      <c r="AN3091" s="3"/>
    </row>
    <row r="3092" spans="40:40" x14ac:dyDescent="0.2">
      <c r="AN3092" s="3"/>
    </row>
    <row r="3093" spans="40:40" x14ac:dyDescent="0.2">
      <c r="AN3093" s="3"/>
    </row>
    <row r="3094" spans="40:40" x14ac:dyDescent="0.2">
      <c r="AN3094" s="3"/>
    </row>
    <row r="3095" spans="40:40" x14ac:dyDescent="0.2">
      <c r="AN3095" s="3"/>
    </row>
    <row r="3096" spans="40:40" x14ac:dyDescent="0.2">
      <c r="AN3096" s="3"/>
    </row>
    <row r="3097" spans="40:40" x14ac:dyDescent="0.2">
      <c r="AN3097" s="3"/>
    </row>
    <row r="3098" spans="40:40" x14ac:dyDescent="0.2">
      <c r="AN3098" s="3"/>
    </row>
    <row r="3099" spans="40:40" x14ac:dyDescent="0.2">
      <c r="AN3099" s="3"/>
    </row>
    <row r="3100" spans="40:40" x14ac:dyDescent="0.2">
      <c r="AN3100" s="3"/>
    </row>
    <row r="3101" spans="40:40" x14ac:dyDescent="0.2">
      <c r="AN3101" s="3"/>
    </row>
    <row r="3102" spans="40:40" x14ac:dyDescent="0.2">
      <c r="AN3102" s="3"/>
    </row>
    <row r="3103" spans="40:40" x14ac:dyDescent="0.2">
      <c r="AN3103" s="3"/>
    </row>
    <row r="3104" spans="40:40" x14ac:dyDescent="0.2">
      <c r="AN3104" s="3"/>
    </row>
    <row r="3105" spans="40:40" x14ac:dyDescent="0.2">
      <c r="AN3105" s="3"/>
    </row>
    <row r="3106" spans="40:40" x14ac:dyDescent="0.2">
      <c r="AN3106" s="3"/>
    </row>
    <row r="3107" spans="40:40" x14ac:dyDescent="0.2">
      <c r="AN3107" s="3"/>
    </row>
    <row r="3108" spans="40:40" x14ac:dyDescent="0.2">
      <c r="AN3108" s="3"/>
    </row>
    <row r="3109" spans="40:40" x14ac:dyDescent="0.2">
      <c r="AN3109" s="3"/>
    </row>
    <row r="3110" spans="40:40" x14ac:dyDescent="0.2">
      <c r="AN3110" s="3"/>
    </row>
    <row r="3111" spans="40:40" x14ac:dyDescent="0.2">
      <c r="AN3111" s="3"/>
    </row>
    <row r="3112" spans="40:40" x14ac:dyDescent="0.2">
      <c r="AN3112" s="3"/>
    </row>
    <row r="3113" spans="40:40" x14ac:dyDescent="0.2">
      <c r="AN3113" s="3"/>
    </row>
    <row r="3114" spans="40:40" x14ac:dyDescent="0.2">
      <c r="AN3114" s="3"/>
    </row>
    <row r="3115" spans="40:40" x14ac:dyDescent="0.2">
      <c r="AN3115" s="3"/>
    </row>
    <row r="3116" spans="40:40" x14ac:dyDescent="0.2">
      <c r="AN3116" s="3"/>
    </row>
    <row r="3117" spans="40:40" x14ac:dyDescent="0.2">
      <c r="AN3117" s="3"/>
    </row>
    <row r="3118" spans="40:40" x14ac:dyDescent="0.2">
      <c r="AN3118" s="3"/>
    </row>
    <row r="3119" spans="40:40" x14ac:dyDescent="0.2">
      <c r="AN3119" s="3"/>
    </row>
    <row r="3120" spans="40:40" x14ac:dyDescent="0.2">
      <c r="AN3120" s="3"/>
    </row>
    <row r="3121" spans="40:40" x14ac:dyDescent="0.2">
      <c r="AN3121" s="3"/>
    </row>
    <row r="3122" spans="40:40" x14ac:dyDescent="0.2">
      <c r="AN3122" s="3"/>
    </row>
    <row r="3123" spans="40:40" x14ac:dyDescent="0.2">
      <c r="AN3123" s="3"/>
    </row>
    <row r="3124" spans="40:40" x14ac:dyDescent="0.2">
      <c r="AN3124" s="3"/>
    </row>
    <row r="3125" spans="40:40" x14ac:dyDescent="0.2">
      <c r="AN3125" s="3"/>
    </row>
    <row r="3126" spans="40:40" x14ac:dyDescent="0.2">
      <c r="AN3126" s="3"/>
    </row>
    <row r="3127" spans="40:40" x14ac:dyDescent="0.2">
      <c r="AN3127" s="3"/>
    </row>
    <row r="3128" spans="40:40" x14ac:dyDescent="0.2">
      <c r="AN3128" s="3"/>
    </row>
    <row r="3129" spans="40:40" x14ac:dyDescent="0.2">
      <c r="AN3129" s="3"/>
    </row>
    <row r="3130" spans="40:40" x14ac:dyDescent="0.2">
      <c r="AN3130" s="3"/>
    </row>
    <row r="3131" spans="40:40" x14ac:dyDescent="0.2">
      <c r="AN3131" s="3"/>
    </row>
    <row r="3132" spans="40:40" x14ac:dyDescent="0.2">
      <c r="AN3132" s="3"/>
    </row>
    <row r="3133" spans="40:40" x14ac:dyDescent="0.2">
      <c r="AN3133" s="3"/>
    </row>
    <row r="3134" spans="40:40" x14ac:dyDescent="0.2">
      <c r="AN3134" s="3"/>
    </row>
    <row r="3135" spans="40:40" x14ac:dyDescent="0.2">
      <c r="AN3135" s="3"/>
    </row>
    <row r="3136" spans="40:40" x14ac:dyDescent="0.2">
      <c r="AN3136" s="3"/>
    </row>
    <row r="3137" spans="40:40" x14ac:dyDescent="0.2">
      <c r="AN3137" s="3"/>
    </row>
    <row r="3138" spans="40:40" x14ac:dyDescent="0.2">
      <c r="AN3138" s="3"/>
    </row>
    <row r="3139" spans="40:40" x14ac:dyDescent="0.2">
      <c r="AN3139" s="3"/>
    </row>
    <row r="3140" spans="40:40" x14ac:dyDescent="0.2">
      <c r="AN3140" s="3"/>
    </row>
    <row r="3141" spans="40:40" x14ac:dyDescent="0.2">
      <c r="AN3141" s="3"/>
    </row>
    <row r="3142" spans="40:40" x14ac:dyDescent="0.2">
      <c r="AN3142" s="3"/>
    </row>
    <row r="3143" spans="40:40" x14ac:dyDescent="0.2">
      <c r="AN3143" s="3"/>
    </row>
    <row r="3144" spans="40:40" x14ac:dyDescent="0.2">
      <c r="AN3144" s="3"/>
    </row>
    <row r="3145" spans="40:40" x14ac:dyDescent="0.2">
      <c r="AN3145" s="3"/>
    </row>
    <row r="3146" spans="40:40" x14ac:dyDescent="0.2">
      <c r="AN3146" s="3"/>
    </row>
    <row r="3147" spans="40:40" x14ac:dyDescent="0.2">
      <c r="AN3147" s="3"/>
    </row>
    <row r="3148" spans="40:40" x14ac:dyDescent="0.2">
      <c r="AN3148" s="3"/>
    </row>
    <row r="3149" spans="40:40" x14ac:dyDescent="0.2">
      <c r="AN3149" s="3"/>
    </row>
    <row r="3150" spans="40:40" x14ac:dyDescent="0.2">
      <c r="AN3150" s="3"/>
    </row>
    <row r="3151" spans="40:40" x14ac:dyDescent="0.2">
      <c r="AN3151" s="3"/>
    </row>
    <row r="3152" spans="40:40" x14ac:dyDescent="0.2">
      <c r="AN3152" s="3"/>
    </row>
    <row r="3153" spans="40:40" x14ac:dyDescent="0.2">
      <c r="AN3153" s="3"/>
    </row>
    <row r="3154" spans="40:40" x14ac:dyDescent="0.2">
      <c r="AN3154" s="3"/>
    </row>
    <row r="3155" spans="40:40" x14ac:dyDescent="0.2">
      <c r="AN3155" s="3"/>
    </row>
    <row r="3156" spans="40:40" x14ac:dyDescent="0.2">
      <c r="AN3156" s="3"/>
    </row>
    <row r="3157" spans="40:40" x14ac:dyDescent="0.2">
      <c r="AN3157" s="3"/>
    </row>
    <row r="3158" spans="40:40" x14ac:dyDescent="0.2">
      <c r="AN3158" s="3"/>
    </row>
    <row r="3159" spans="40:40" x14ac:dyDescent="0.2">
      <c r="AN3159" s="3"/>
    </row>
    <row r="3160" spans="40:40" x14ac:dyDescent="0.2">
      <c r="AN3160" s="3"/>
    </row>
    <row r="3161" spans="40:40" x14ac:dyDescent="0.2">
      <c r="AN3161" s="3"/>
    </row>
    <row r="3162" spans="40:40" x14ac:dyDescent="0.2">
      <c r="AN3162" s="3"/>
    </row>
    <row r="3163" spans="40:40" x14ac:dyDescent="0.2">
      <c r="AN3163" s="3"/>
    </row>
    <row r="3164" spans="40:40" x14ac:dyDescent="0.2">
      <c r="AN3164" s="3"/>
    </row>
    <row r="3165" spans="40:40" x14ac:dyDescent="0.2">
      <c r="AN3165" s="3"/>
    </row>
    <row r="3166" spans="40:40" x14ac:dyDescent="0.2">
      <c r="AN3166" s="3"/>
    </row>
    <row r="3167" spans="40:40" x14ac:dyDescent="0.2">
      <c r="AN3167" s="3"/>
    </row>
    <row r="3168" spans="40:40" x14ac:dyDescent="0.2">
      <c r="AN3168" s="3"/>
    </row>
    <row r="3169" spans="40:40" x14ac:dyDescent="0.2">
      <c r="AN3169" s="3"/>
    </row>
    <row r="3170" spans="40:40" x14ac:dyDescent="0.2">
      <c r="AN3170" s="3"/>
    </row>
    <row r="3171" spans="40:40" x14ac:dyDescent="0.2">
      <c r="AN3171" s="3"/>
    </row>
    <row r="3172" spans="40:40" x14ac:dyDescent="0.2">
      <c r="AN3172" s="3"/>
    </row>
    <row r="3173" spans="40:40" x14ac:dyDescent="0.2">
      <c r="AN3173" s="3"/>
    </row>
    <row r="3174" spans="40:40" x14ac:dyDescent="0.2">
      <c r="AN3174" s="3"/>
    </row>
    <row r="3175" spans="40:40" x14ac:dyDescent="0.2">
      <c r="AN3175" s="3"/>
    </row>
    <row r="3176" spans="40:40" x14ac:dyDescent="0.2">
      <c r="AN3176" s="3"/>
    </row>
    <row r="3177" spans="40:40" x14ac:dyDescent="0.2">
      <c r="AN3177" s="3"/>
    </row>
    <row r="3178" spans="40:40" x14ac:dyDescent="0.2">
      <c r="AN3178" s="3"/>
    </row>
    <row r="3179" spans="40:40" x14ac:dyDescent="0.2">
      <c r="AN3179" s="3"/>
    </row>
    <row r="3180" spans="40:40" x14ac:dyDescent="0.2">
      <c r="AN3180" s="3"/>
    </row>
    <row r="3181" spans="40:40" x14ac:dyDescent="0.2">
      <c r="AN3181" s="3"/>
    </row>
    <row r="3182" spans="40:40" x14ac:dyDescent="0.2">
      <c r="AN3182" s="3"/>
    </row>
    <row r="3183" spans="40:40" x14ac:dyDescent="0.2">
      <c r="AN3183" s="3"/>
    </row>
    <row r="3184" spans="40:40" x14ac:dyDescent="0.2">
      <c r="AN3184" s="3"/>
    </row>
    <row r="3185" spans="40:40" x14ac:dyDescent="0.2">
      <c r="AN3185" s="3"/>
    </row>
    <row r="3186" spans="40:40" x14ac:dyDescent="0.2">
      <c r="AN3186" s="3"/>
    </row>
    <row r="3187" spans="40:40" x14ac:dyDescent="0.2">
      <c r="AN3187" s="3"/>
    </row>
    <row r="3188" spans="40:40" x14ac:dyDescent="0.2">
      <c r="AN3188" s="3"/>
    </row>
    <row r="3189" spans="40:40" x14ac:dyDescent="0.2">
      <c r="AN3189" s="3"/>
    </row>
    <row r="3190" spans="40:40" x14ac:dyDescent="0.2">
      <c r="AN3190" s="3"/>
    </row>
    <row r="3191" spans="40:40" x14ac:dyDescent="0.2">
      <c r="AN3191" s="3"/>
    </row>
    <row r="3192" spans="40:40" x14ac:dyDescent="0.2">
      <c r="AN3192" s="3"/>
    </row>
    <row r="3193" spans="40:40" x14ac:dyDescent="0.2">
      <c r="AN3193" s="3"/>
    </row>
    <row r="3194" spans="40:40" x14ac:dyDescent="0.2">
      <c r="AN3194" s="3"/>
    </row>
    <row r="3195" spans="40:40" x14ac:dyDescent="0.2">
      <c r="AN3195" s="3"/>
    </row>
    <row r="3196" spans="40:40" x14ac:dyDescent="0.2">
      <c r="AN3196" s="3"/>
    </row>
    <row r="3197" spans="40:40" x14ac:dyDescent="0.2">
      <c r="AN3197" s="3"/>
    </row>
    <row r="3198" spans="40:40" x14ac:dyDescent="0.2">
      <c r="AN3198" s="3"/>
    </row>
    <row r="3199" spans="40:40" x14ac:dyDescent="0.2">
      <c r="AN3199" s="3"/>
    </row>
    <row r="3200" spans="40:40" x14ac:dyDescent="0.2">
      <c r="AN3200" s="3"/>
    </row>
    <row r="3201" spans="40:40" x14ac:dyDescent="0.2">
      <c r="AN3201" s="3"/>
    </row>
    <row r="3202" spans="40:40" x14ac:dyDescent="0.2">
      <c r="AN3202" s="3"/>
    </row>
    <row r="3203" spans="40:40" x14ac:dyDescent="0.2">
      <c r="AN3203" s="3"/>
    </row>
    <row r="3204" spans="40:40" x14ac:dyDescent="0.2">
      <c r="AN3204" s="3"/>
    </row>
    <row r="3205" spans="40:40" x14ac:dyDescent="0.2">
      <c r="AN3205" s="3"/>
    </row>
    <row r="3206" spans="40:40" x14ac:dyDescent="0.2">
      <c r="AN3206" s="3"/>
    </row>
    <row r="3207" spans="40:40" x14ac:dyDescent="0.2">
      <c r="AN3207" s="3"/>
    </row>
    <row r="3208" spans="40:40" x14ac:dyDescent="0.2">
      <c r="AN3208" s="3"/>
    </row>
    <row r="3209" spans="40:40" x14ac:dyDescent="0.2">
      <c r="AN3209" s="3"/>
    </row>
    <row r="3210" spans="40:40" x14ac:dyDescent="0.2">
      <c r="AN3210" s="3"/>
    </row>
    <row r="3211" spans="40:40" x14ac:dyDescent="0.2">
      <c r="AN3211" s="3"/>
    </row>
    <row r="3212" spans="40:40" x14ac:dyDescent="0.2">
      <c r="AN3212" s="3"/>
    </row>
    <row r="3213" spans="40:40" x14ac:dyDescent="0.2">
      <c r="AN3213" s="3"/>
    </row>
    <row r="3214" spans="40:40" x14ac:dyDescent="0.2">
      <c r="AN3214" s="3"/>
    </row>
    <row r="3215" spans="40:40" x14ac:dyDescent="0.2">
      <c r="AN3215" s="3"/>
    </row>
    <row r="3216" spans="40:40" x14ac:dyDescent="0.2">
      <c r="AN3216" s="3"/>
    </row>
    <row r="3217" spans="40:40" x14ac:dyDescent="0.2">
      <c r="AN3217" s="3"/>
    </row>
    <row r="3218" spans="40:40" x14ac:dyDescent="0.2">
      <c r="AN3218" s="3"/>
    </row>
    <row r="3219" spans="40:40" x14ac:dyDescent="0.2">
      <c r="AN3219" s="3"/>
    </row>
    <row r="3220" spans="40:40" x14ac:dyDescent="0.2">
      <c r="AN3220" s="3"/>
    </row>
    <row r="3221" spans="40:40" x14ac:dyDescent="0.2">
      <c r="AN3221" s="3"/>
    </row>
    <row r="3222" spans="40:40" x14ac:dyDescent="0.2">
      <c r="AN3222" s="3"/>
    </row>
    <row r="3223" spans="40:40" x14ac:dyDescent="0.2">
      <c r="AN3223" s="3"/>
    </row>
    <row r="3224" spans="40:40" x14ac:dyDescent="0.2">
      <c r="AN3224" s="3"/>
    </row>
    <row r="3225" spans="40:40" x14ac:dyDescent="0.2">
      <c r="AN3225" s="3"/>
    </row>
    <row r="3226" spans="40:40" x14ac:dyDescent="0.2">
      <c r="AN3226" s="3"/>
    </row>
    <row r="3227" spans="40:40" x14ac:dyDescent="0.2">
      <c r="AN3227" s="3"/>
    </row>
    <row r="3228" spans="40:40" x14ac:dyDescent="0.2">
      <c r="AN3228" s="3"/>
    </row>
    <row r="3229" spans="40:40" x14ac:dyDescent="0.2">
      <c r="AN3229" s="3"/>
    </row>
    <row r="3230" spans="40:40" x14ac:dyDescent="0.2">
      <c r="AN3230" s="3"/>
    </row>
    <row r="3231" spans="40:40" x14ac:dyDescent="0.2">
      <c r="AN3231" s="3"/>
    </row>
    <row r="3232" spans="40:40" x14ac:dyDescent="0.2">
      <c r="AN3232" s="3"/>
    </row>
    <row r="3233" spans="40:40" x14ac:dyDescent="0.2">
      <c r="AN3233" s="3"/>
    </row>
    <row r="3234" spans="40:40" x14ac:dyDescent="0.2">
      <c r="AN3234" s="3"/>
    </row>
    <row r="3235" spans="40:40" x14ac:dyDescent="0.2">
      <c r="AN3235" s="3"/>
    </row>
    <row r="3236" spans="40:40" x14ac:dyDescent="0.2">
      <c r="AN3236" s="3"/>
    </row>
    <row r="3237" spans="40:40" x14ac:dyDescent="0.2">
      <c r="AN3237" s="3"/>
    </row>
    <row r="3238" spans="40:40" x14ac:dyDescent="0.2">
      <c r="AN3238" s="3"/>
    </row>
    <row r="3239" spans="40:40" x14ac:dyDescent="0.2">
      <c r="AN3239" s="3"/>
    </row>
    <row r="3240" spans="40:40" x14ac:dyDescent="0.2">
      <c r="AN3240" s="3"/>
    </row>
    <row r="3241" spans="40:40" x14ac:dyDescent="0.2">
      <c r="AN3241" s="3"/>
    </row>
    <row r="3242" spans="40:40" x14ac:dyDescent="0.2">
      <c r="AN3242" s="3"/>
    </row>
    <row r="3243" spans="40:40" x14ac:dyDescent="0.2">
      <c r="AN3243" s="3"/>
    </row>
    <row r="3244" spans="40:40" x14ac:dyDescent="0.2">
      <c r="AN3244" s="3"/>
    </row>
    <row r="3245" spans="40:40" x14ac:dyDescent="0.2">
      <c r="AN3245" s="3"/>
    </row>
    <row r="3246" spans="40:40" x14ac:dyDescent="0.2">
      <c r="AN3246" s="3"/>
    </row>
    <row r="3247" spans="40:40" x14ac:dyDescent="0.2">
      <c r="AN3247" s="3"/>
    </row>
    <row r="3248" spans="40:40" x14ac:dyDescent="0.2">
      <c r="AN3248" s="3"/>
    </row>
    <row r="3249" spans="40:40" x14ac:dyDescent="0.2">
      <c r="AN3249" s="3"/>
    </row>
    <row r="3250" spans="40:40" x14ac:dyDescent="0.2">
      <c r="AN3250" s="3"/>
    </row>
    <row r="3251" spans="40:40" x14ac:dyDescent="0.2">
      <c r="AN3251" s="3"/>
    </row>
    <row r="3252" spans="40:40" x14ac:dyDescent="0.2">
      <c r="AN3252" s="3"/>
    </row>
    <row r="3253" spans="40:40" x14ac:dyDescent="0.2">
      <c r="AN3253" s="3"/>
    </row>
    <row r="3254" spans="40:40" x14ac:dyDescent="0.2">
      <c r="AN3254" s="3"/>
    </row>
    <row r="3255" spans="40:40" x14ac:dyDescent="0.2">
      <c r="AN3255" s="3"/>
    </row>
    <row r="3256" spans="40:40" x14ac:dyDescent="0.2">
      <c r="AN3256" s="3"/>
    </row>
    <row r="3257" spans="40:40" x14ac:dyDescent="0.2">
      <c r="AN3257" s="3"/>
    </row>
    <row r="3258" spans="40:40" x14ac:dyDescent="0.2">
      <c r="AN3258" s="3"/>
    </row>
    <row r="3259" spans="40:40" x14ac:dyDescent="0.2">
      <c r="AN3259" s="3"/>
    </row>
    <row r="3260" spans="40:40" x14ac:dyDescent="0.2">
      <c r="AN3260" s="3"/>
    </row>
    <row r="3261" spans="40:40" x14ac:dyDescent="0.2">
      <c r="AN3261" s="3"/>
    </row>
    <row r="3262" spans="40:40" x14ac:dyDescent="0.2">
      <c r="AN3262" s="3"/>
    </row>
    <row r="3263" spans="40:40" x14ac:dyDescent="0.2">
      <c r="AN3263" s="3"/>
    </row>
    <row r="3264" spans="40:40" x14ac:dyDescent="0.2">
      <c r="AN3264" s="3"/>
    </row>
    <row r="3265" spans="40:40" x14ac:dyDescent="0.2">
      <c r="AN3265" s="3"/>
    </row>
    <row r="3266" spans="40:40" x14ac:dyDescent="0.2">
      <c r="AN3266" s="3"/>
    </row>
    <row r="3267" spans="40:40" x14ac:dyDescent="0.2">
      <c r="AN3267" s="3"/>
    </row>
    <row r="3268" spans="40:40" x14ac:dyDescent="0.2">
      <c r="AN3268" s="3"/>
    </row>
    <row r="3269" spans="40:40" x14ac:dyDescent="0.2">
      <c r="AN3269" s="3"/>
    </row>
    <row r="3270" spans="40:40" x14ac:dyDescent="0.2">
      <c r="AN3270" s="3"/>
    </row>
    <row r="3271" spans="40:40" x14ac:dyDescent="0.2">
      <c r="AN3271" s="3"/>
    </row>
    <row r="3272" spans="40:40" x14ac:dyDescent="0.2">
      <c r="AN3272" s="3"/>
    </row>
    <row r="3273" spans="40:40" x14ac:dyDescent="0.2">
      <c r="AN3273" s="3"/>
    </row>
    <row r="3274" spans="40:40" x14ac:dyDescent="0.2">
      <c r="AN3274" s="3"/>
    </row>
    <row r="3275" spans="40:40" x14ac:dyDescent="0.2">
      <c r="AN3275" s="3"/>
    </row>
    <row r="3276" spans="40:40" x14ac:dyDescent="0.2">
      <c r="AN3276" s="3"/>
    </row>
    <row r="3277" spans="40:40" x14ac:dyDescent="0.2">
      <c r="AN3277" s="3"/>
    </row>
    <row r="3278" spans="40:40" x14ac:dyDescent="0.2">
      <c r="AN3278" s="3"/>
    </row>
    <row r="3279" spans="40:40" x14ac:dyDescent="0.2">
      <c r="AN3279" s="3"/>
    </row>
    <row r="3280" spans="40:40" x14ac:dyDescent="0.2">
      <c r="AN3280" s="3"/>
    </row>
    <row r="3281" spans="40:40" x14ac:dyDescent="0.2">
      <c r="AN3281" s="3"/>
    </row>
    <row r="3282" spans="40:40" x14ac:dyDescent="0.2">
      <c r="AN3282" s="3"/>
    </row>
    <row r="3283" spans="40:40" x14ac:dyDescent="0.2">
      <c r="AN3283" s="3"/>
    </row>
    <row r="3284" spans="40:40" x14ac:dyDescent="0.2">
      <c r="AN3284" s="3"/>
    </row>
    <row r="3285" spans="40:40" x14ac:dyDescent="0.2">
      <c r="AN3285" s="3"/>
    </row>
    <row r="3286" spans="40:40" x14ac:dyDescent="0.2">
      <c r="AN3286" s="3"/>
    </row>
    <row r="3287" spans="40:40" x14ac:dyDescent="0.2">
      <c r="AN3287" s="3"/>
    </row>
    <row r="3288" spans="40:40" x14ac:dyDescent="0.2">
      <c r="AN3288" s="3"/>
    </row>
    <row r="3289" spans="40:40" x14ac:dyDescent="0.2">
      <c r="AN3289" s="3"/>
    </row>
    <row r="3290" spans="40:40" x14ac:dyDescent="0.2">
      <c r="AN3290" s="3"/>
    </row>
    <row r="3291" spans="40:40" x14ac:dyDescent="0.2">
      <c r="AN3291" s="3"/>
    </row>
    <row r="3292" spans="40:40" x14ac:dyDescent="0.2">
      <c r="AN3292" s="3"/>
    </row>
    <row r="3293" spans="40:40" x14ac:dyDescent="0.2">
      <c r="AN3293" s="3"/>
    </row>
    <row r="3294" spans="40:40" x14ac:dyDescent="0.2">
      <c r="AN3294" s="3"/>
    </row>
    <row r="3295" spans="40:40" x14ac:dyDescent="0.2">
      <c r="AN3295" s="3"/>
    </row>
    <row r="3296" spans="40:40" x14ac:dyDescent="0.2">
      <c r="AN3296" s="3"/>
    </row>
    <row r="3297" spans="40:40" x14ac:dyDescent="0.2">
      <c r="AN3297" s="3"/>
    </row>
    <row r="3298" spans="40:40" x14ac:dyDescent="0.2">
      <c r="AN3298" s="3"/>
    </row>
    <row r="3299" spans="40:40" x14ac:dyDescent="0.2">
      <c r="AN3299" s="3"/>
    </row>
    <row r="3300" spans="40:40" x14ac:dyDescent="0.2">
      <c r="AN3300" s="3"/>
    </row>
    <row r="3301" spans="40:40" x14ac:dyDescent="0.2">
      <c r="AN3301" s="3"/>
    </row>
    <row r="3302" spans="40:40" x14ac:dyDescent="0.2">
      <c r="AN3302" s="3"/>
    </row>
    <row r="3303" spans="40:40" x14ac:dyDescent="0.2">
      <c r="AN3303" s="3"/>
    </row>
    <row r="3304" spans="40:40" x14ac:dyDescent="0.2">
      <c r="AN3304" s="3"/>
    </row>
    <row r="3305" spans="40:40" x14ac:dyDescent="0.2">
      <c r="AN3305" s="3"/>
    </row>
    <row r="3306" spans="40:40" x14ac:dyDescent="0.2">
      <c r="AN3306" s="3"/>
    </row>
    <row r="3307" spans="40:40" x14ac:dyDescent="0.2">
      <c r="AN3307" s="3"/>
    </row>
    <row r="3308" spans="40:40" x14ac:dyDescent="0.2">
      <c r="AN3308" s="3"/>
    </row>
    <row r="3309" spans="40:40" x14ac:dyDescent="0.2">
      <c r="AN3309" s="3"/>
    </row>
    <row r="3310" spans="40:40" x14ac:dyDescent="0.2">
      <c r="AN3310" s="3"/>
    </row>
    <row r="3311" spans="40:40" x14ac:dyDescent="0.2">
      <c r="AN3311" s="3"/>
    </row>
    <row r="3312" spans="40:40" x14ac:dyDescent="0.2">
      <c r="AN3312" s="3"/>
    </row>
    <row r="3313" spans="40:40" x14ac:dyDescent="0.2">
      <c r="AN3313" s="3"/>
    </row>
    <row r="3314" spans="40:40" x14ac:dyDescent="0.2">
      <c r="AN3314" s="3"/>
    </row>
    <row r="3315" spans="40:40" x14ac:dyDescent="0.2">
      <c r="AN3315" s="3"/>
    </row>
    <row r="3316" spans="40:40" x14ac:dyDescent="0.2">
      <c r="AN3316" s="3"/>
    </row>
    <row r="3317" spans="40:40" x14ac:dyDescent="0.2">
      <c r="AN3317" s="3"/>
    </row>
    <row r="3318" spans="40:40" x14ac:dyDescent="0.2">
      <c r="AN3318" s="3"/>
    </row>
    <row r="3319" spans="40:40" x14ac:dyDescent="0.2">
      <c r="AN3319" s="3"/>
    </row>
    <row r="3320" spans="40:40" x14ac:dyDescent="0.2">
      <c r="AN3320" s="3"/>
    </row>
    <row r="3321" spans="40:40" x14ac:dyDescent="0.2">
      <c r="AN3321" s="3"/>
    </row>
    <row r="3322" spans="40:40" x14ac:dyDescent="0.2">
      <c r="AN3322" s="3"/>
    </row>
    <row r="3323" spans="40:40" x14ac:dyDescent="0.2">
      <c r="AN3323" s="3"/>
    </row>
    <row r="3324" spans="40:40" x14ac:dyDescent="0.2">
      <c r="AN3324" s="3"/>
    </row>
    <row r="3325" spans="40:40" x14ac:dyDescent="0.2">
      <c r="AN3325" s="3"/>
    </row>
    <row r="3326" spans="40:40" x14ac:dyDescent="0.2">
      <c r="AN3326" s="3"/>
    </row>
    <row r="3327" spans="40:40" x14ac:dyDescent="0.2">
      <c r="AN3327" s="3"/>
    </row>
    <row r="3328" spans="40:40" x14ac:dyDescent="0.2">
      <c r="AN3328" s="3"/>
    </row>
    <row r="3329" spans="40:40" x14ac:dyDescent="0.2">
      <c r="AN3329" s="3"/>
    </row>
    <row r="3330" spans="40:40" x14ac:dyDescent="0.2">
      <c r="AN3330" s="3"/>
    </row>
    <row r="3331" spans="40:40" x14ac:dyDescent="0.2">
      <c r="AN3331" s="3"/>
    </row>
    <row r="3332" spans="40:40" x14ac:dyDescent="0.2">
      <c r="AN3332" s="3"/>
    </row>
    <row r="3333" spans="40:40" x14ac:dyDescent="0.2">
      <c r="AN3333" s="3"/>
    </row>
    <row r="3334" spans="40:40" x14ac:dyDescent="0.2">
      <c r="AN3334" s="3"/>
    </row>
    <row r="3335" spans="40:40" x14ac:dyDescent="0.2">
      <c r="AN3335" s="3"/>
    </row>
    <row r="3336" spans="40:40" x14ac:dyDescent="0.2">
      <c r="AN3336" s="3"/>
    </row>
    <row r="3337" spans="40:40" x14ac:dyDescent="0.2">
      <c r="AN3337" s="3"/>
    </row>
    <row r="3338" spans="40:40" x14ac:dyDescent="0.2">
      <c r="AN3338" s="3"/>
    </row>
    <row r="3339" spans="40:40" x14ac:dyDescent="0.2">
      <c r="AN3339" s="3"/>
    </row>
    <row r="3340" spans="40:40" x14ac:dyDescent="0.2">
      <c r="AN3340" s="3"/>
    </row>
    <row r="3341" spans="40:40" x14ac:dyDescent="0.2">
      <c r="AN3341" s="3"/>
    </row>
    <row r="3342" spans="40:40" x14ac:dyDescent="0.2">
      <c r="AN3342" s="3"/>
    </row>
    <row r="3343" spans="40:40" x14ac:dyDescent="0.2">
      <c r="AN3343" s="3"/>
    </row>
    <row r="3344" spans="40:40" x14ac:dyDescent="0.2">
      <c r="AN3344" s="3"/>
    </row>
    <row r="3345" spans="40:40" x14ac:dyDescent="0.2">
      <c r="AN3345" s="3"/>
    </row>
    <row r="3346" spans="40:40" x14ac:dyDescent="0.2">
      <c r="AN3346" s="3"/>
    </row>
    <row r="3347" spans="40:40" x14ac:dyDescent="0.2">
      <c r="AN3347" s="3"/>
    </row>
    <row r="3348" spans="40:40" x14ac:dyDescent="0.2">
      <c r="AN3348" s="3"/>
    </row>
    <row r="3349" spans="40:40" x14ac:dyDescent="0.2">
      <c r="AN3349" s="3"/>
    </row>
    <row r="3350" spans="40:40" x14ac:dyDescent="0.2">
      <c r="AN3350" s="3"/>
    </row>
    <row r="3351" spans="40:40" x14ac:dyDescent="0.2">
      <c r="AN3351" s="3"/>
    </row>
    <row r="3352" spans="40:40" x14ac:dyDescent="0.2">
      <c r="AN3352" s="3"/>
    </row>
    <row r="3353" spans="40:40" x14ac:dyDescent="0.2">
      <c r="AN3353" s="3"/>
    </row>
    <row r="3354" spans="40:40" x14ac:dyDescent="0.2">
      <c r="AN3354" s="3"/>
    </row>
    <row r="3355" spans="40:40" x14ac:dyDescent="0.2">
      <c r="AN3355" s="3"/>
    </row>
    <row r="3356" spans="40:40" x14ac:dyDescent="0.2">
      <c r="AN3356" s="3"/>
    </row>
    <row r="3357" spans="40:40" x14ac:dyDescent="0.2">
      <c r="AN3357" s="3"/>
    </row>
    <row r="3358" spans="40:40" x14ac:dyDescent="0.2">
      <c r="AN3358" s="3"/>
    </row>
    <row r="3359" spans="40:40" x14ac:dyDescent="0.2">
      <c r="AN3359" s="3"/>
    </row>
    <row r="3360" spans="40:40" x14ac:dyDescent="0.2">
      <c r="AN3360" s="3"/>
    </row>
    <row r="3361" spans="40:40" x14ac:dyDescent="0.2">
      <c r="AN3361" s="3"/>
    </row>
    <row r="3362" spans="40:40" x14ac:dyDescent="0.2">
      <c r="AN3362" s="3"/>
    </row>
    <row r="3363" spans="40:40" x14ac:dyDescent="0.2">
      <c r="AN3363" s="3"/>
    </row>
    <row r="3364" spans="40:40" x14ac:dyDescent="0.2">
      <c r="AN3364" s="3"/>
    </row>
    <row r="3365" spans="40:40" x14ac:dyDescent="0.2">
      <c r="AN3365" s="3"/>
    </row>
    <row r="3366" spans="40:40" x14ac:dyDescent="0.2">
      <c r="AN3366" s="3"/>
    </row>
    <row r="3367" spans="40:40" x14ac:dyDescent="0.2">
      <c r="AN3367" s="3"/>
    </row>
    <row r="3368" spans="40:40" x14ac:dyDescent="0.2">
      <c r="AN3368" s="3"/>
    </row>
    <row r="3369" spans="40:40" x14ac:dyDescent="0.2">
      <c r="AN3369" s="3"/>
    </row>
    <row r="3370" spans="40:40" x14ac:dyDescent="0.2">
      <c r="AN3370" s="3"/>
    </row>
    <row r="3371" spans="40:40" x14ac:dyDescent="0.2">
      <c r="AN3371" s="3"/>
    </row>
    <row r="3372" spans="40:40" x14ac:dyDescent="0.2">
      <c r="AN3372" s="3"/>
    </row>
    <row r="3373" spans="40:40" x14ac:dyDescent="0.2">
      <c r="AN3373" s="3"/>
    </row>
    <row r="3374" spans="40:40" x14ac:dyDescent="0.2">
      <c r="AN3374" s="3"/>
    </row>
    <row r="3375" spans="40:40" x14ac:dyDescent="0.2">
      <c r="AN3375" s="3"/>
    </row>
    <row r="3376" spans="40:40" x14ac:dyDescent="0.2">
      <c r="AN3376" s="3"/>
    </row>
    <row r="3377" spans="40:40" x14ac:dyDescent="0.2">
      <c r="AN3377" s="3"/>
    </row>
    <row r="3378" spans="40:40" x14ac:dyDescent="0.2">
      <c r="AN3378" s="3"/>
    </row>
    <row r="3379" spans="40:40" x14ac:dyDescent="0.2">
      <c r="AN3379" s="3"/>
    </row>
    <row r="3380" spans="40:40" x14ac:dyDescent="0.2">
      <c r="AN3380" s="3"/>
    </row>
    <row r="3381" spans="40:40" x14ac:dyDescent="0.2">
      <c r="AN3381" s="3"/>
    </row>
    <row r="3382" spans="40:40" x14ac:dyDescent="0.2">
      <c r="AN3382" s="3"/>
    </row>
    <row r="3383" spans="40:40" x14ac:dyDescent="0.2">
      <c r="AN3383" s="3"/>
    </row>
    <row r="3384" spans="40:40" x14ac:dyDescent="0.2">
      <c r="AN3384" s="3"/>
    </row>
    <row r="3385" spans="40:40" x14ac:dyDescent="0.2">
      <c r="AN3385" s="3"/>
    </row>
    <row r="3386" spans="40:40" x14ac:dyDescent="0.2">
      <c r="AN3386" s="3"/>
    </row>
    <row r="3387" spans="40:40" x14ac:dyDescent="0.2">
      <c r="AN3387" s="3"/>
    </row>
    <row r="3388" spans="40:40" x14ac:dyDescent="0.2">
      <c r="AN3388" s="3"/>
    </row>
    <row r="3389" spans="40:40" x14ac:dyDescent="0.2">
      <c r="AN3389" s="3"/>
    </row>
    <row r="3390" spans="40:40" x14ac:dyDescent="0.2">
      <c r="AN3390" s="3"/>
    </row>
    <row r="3391" spans="40:40" x14ac:dyDescent="0.2">
      <c r="AN3391" s="3"/>
    </row>
    <row r="3392" spans="40:40" x14ac:dyDescent="0.2">
      <c r="AN3392" s="3"/>
    </row>
    <row r="3393" spans="40:40" x14ac:dyDescent="0.2">
      <c r="AN3393" s="3"/>
    </row>
    <row r="3394" spans="40:40" x14ac:dyDescent="0.2">
      <c r="AN3394" s="3"/>
    </row>
    <row r="3395" spans="40:40" x14ac:dyDescent="0.2">
      <c r="AN3395" s="3"/>
    </row>
    <row r="3396" spans="40:40" x14ac:dyDescent="0.2">
      <c r="AN3396" s="3"/>
    </row>
    <row r="3397" spans="40:40" x14ac:dyDescent="0.2">
      <c r="AN3397" s="3"/>
    </row>
    <row r="3398" spans="40:40" x14ac:dyDescent="0.2">
      <c r="AN3398" s="3"/>
    </row>
    <row r="3399" spans="40:40" x14ac:dyDescent="0.2">
      <c r="AN3399" s="3"/>
    </row>
    <row r="3400" spans="40:40" x14ac:dyDescent="0.2">
      <c r="AN3400" s="3"/>
    </row>
    <row r="3401" spans="40:40" x14ac:dyDescent="0.2">
      <c r="AN3401" s="3"/>
    </row>
    <row r="3402" spans="40:40" x14ac:dyDescent="0.2">
      <c r="AN3402" s="3"/>
    </row>
    <row r="3403" spans="40:40" x14ac:dyDescent="0.2">
      <c r="AN3403" s="3"/>
    </row>
    <row r="3404" spans="40:40" x14ac:dyDescent="0.2">
      <c r="AN3404" s="3"/>
    </row>
    <row r="3405" spans="40:40" x14ac:dyDescent="0.2">
      <c r="AN3405" s="3"/>
    </row>
    <row r="3406" spans="40:40" x14ac:dyDescent="0.2">
      <c r="AN3406" s="3"/>
    </row>
    <row r="3407" spans="40:40" x14ac:dyDescent="0.2">
      <c r="AN3407" s="3"/>
    </row>
    <row r="3408" spans="40:40" x14ac:dyDescent="0.2">
      <c r="AN3408" s="3"/>
    </row>
    <row r="3409" spans="40:40" x14ac:dyDescent="0.2">
      <c r="AN3409" s="3"/>
    </row>
    <row r="3410" spans="40:40" x14ac:dyDescent="0.2">
      <c r="AN3410" s="3"/>
    </row>
    <row r="3411" spans="40:40" x14ac:dyDescent="0.2">
      <c r="AN3411" s="3"/>
    </row>
    <row r="3412" spans="40:40" x14ac:dyDescent="0.2">
      <c r="AN3412" s="3"/>
    </row>
    <row r="3413" spans="40:40" x14ac:dyDescent="0.2">
      <c r="AN3413" s="3"/>
    </row>
    <row r="3414" spans="40:40" x14ac:dyDescent="0.2">
      <c r="AN3414" s="3"/>
    </row>
    <row r="3415" spans="40:40" x14ac:dyDescent="0.2">
      <c r="AN3415" s="3"/>
    </row>
    <row r="3416" spans="40:40" x14ac:dyDescent="0.2">
      <c r="AN3416" s="3"/>
    </row>
    <row r="3417" spans="40:40" x14ac:dyDescent="0.2">
      <c r="AN3417" s="3"/>
    </row>
    <row r="3418" spans="40:40" x14ac:dyDescent="0.2">
      <c r="AN3418" s="3"/>
    </row>
    <row r="3419" spans="40:40" x14ac:dyDescent="0.2">
      <c r="AN3419" s="3"/>
    </row>
    <row r="3420" spans="40:40" x14ac:dyDescent="0.2">
      <c r="AN3420" s="3"/>
    </row>
    <row r="3421" spans="40:40" x14ac:dyDescent="0.2">
      <c r="AN3421" s="3"/>
    </row>
    <row r="3422" spans="40:40" x14ac:dyDescent="0.2">
      <c r="AN3422" s="3"/>
    </row>
    <row r="3423" spans="40:40" x14ac:dyDescent="0.2">
      <c r="AN3423" s="3"/>
    </row>
    <row r="3424" spans="40:40" x14ac:dyDescent="0.2">
      <c r="AN3424" s="3"/>
    </row>
    <row r="3425" spans="40:40" x14ac:dyDescent="0.2">
      <c r="AN3425" s="3"/>
    </row>
    <row r="3426" spans="40:40" x14ac:dyDescent="0.2">
      <c r="AN3426" s="3"/>
    </row>
    <row r="3427" spans="40:40" x14ac:dyDescent="0.2">
      <c r="AN3427" s="3"/>
    </row>
    <row r="3428" spans="40:40" x14ac:dyDescent="0.2">
      <c r="AN3428" s="3"/>
    </row>
    <row r="3429" spans="40:40" x14ac:dyDescent="0.2">
      <c r="AN3429" s="3"/>
    </row>
    <row r="3430" spans="40:40" x14ac:dyDescent="0.2">
      <c r="AN3430" s="3"/>
    </row>
    <row r="3431" spans="40:40" x14ac:dyDescent="0.2">
      <c r="AN3431" s="3"/>
    </row>
    <row r="3432" spans="40:40" x14ac:dyDescent="0.2">
      <c r="AN3432" s="3"/>
    </row>
    <row r="3433" spans="40:40" x14ac:dyDescent="0.2">
      <c r="AN3433" s="3"/>
    </row>
    <row r="3434" spans="40:40" x14ac:dyDescent="0.2">
      <c r="AN3434" s="3"/>
    </row>
    <row r="3435" spans="40:40" x14ac:dyDescent="0.2">
      <c r="AN3435" s="3"/>
    </row>
    <row r="3436" spans="40:40" x14ac:dyDescent="0.2">
      <c r="AN3436" s="3"/>
    </row>
    <row r="3437" spans="40:40" x14ac:dyDescent="0.2">
      <c r="AN3437" s="3"/>
    </row>
    <row r="3438" spans="40:40" x14ac:dyDescent="0.2">
      <c r="AN3438" s="3"/>
    </row>
    <row r="3439" spans="40:40" x14ac:dyDescent="0.2">
      <c r="AN3439" s="3"/>
    </row>
    <row r="3440" spans="40:40" x14ac:dyDescent="0.2">
      <c r="AN3440" s="3"/>
    </row>
    <row r="3441" spans="40:40" x14ac:dyDescent="0.2">
      <c r="AN3441" s="3"/>
    </row>
    <row r="3442" spans="40:40" x14ac:dyDescent="0.2">
      <c r="AN3442" s="3"/>
    </row>
    <row r="3443" spans="40:40" x14ac:dyDescent="0.2">
      <c r="AN3443" s="3"/>
    </row>
    <row r="3444" spans="40:40" x14ac:dyDescent="0.2">
      <c r="AN3444" s="3"/>
    </row>
    <row r="3445" spans="40:40" x14ac:dyDescent="0.2">
      <c r="AN3445" s="3"/>
    </row>
    <row r="3446" spans="40:40" x14ac:dyDescent="0.2">
      <c r="AN3446" s="3"/>
    </row>
    <row r="3447" spans="40:40" x14ac:dyDescent="0.2">
      <c r="AN3447" s="3"/>
    </row>
    <row r="3448" spans="40:40" x14ac:dyDescent="0.2">
      <c r="AN3448" s="3"/>
    </row>
    <row r="3449" spans="40:40" x14ac:dyDescent="0.2">
      <c r="AN3449" s="3"/>
    </row>
    <row r="3450" spans="40:40" x14ac:dyDescent="0.2">
      <c r="AN3450" s="3"/>
    </row>
    <row r="3451" spans="40:40" x14ac:dyDescent="0.2">
      <c r="AN3451" s="3"/>
    </row>
    <row r="3452" spans="40:40" x14ac:dyDescent="0.2">
      <c r="AN3452" s="3"/>
    </row>
    <row r="3453" spans="40:40" x14ac:dyDescent="0.2">
      <c r="AN3453" s="3"/>
    </row>
    <row r="3454" spans="40:40" x14ac:dyDescent="0.2">
      <c r="AN3454" s="3"/>
    </row>
    <row r="3455" spans="40:40" x14ac:dyDescent="0.2">
      <c r="AN3455" s="3"/>
    </row>
    <row r="3456" spans="40:40" x14ac:dyDescent="0.2">
      <c r="AN3456" s="3"/>
    </row>
    <row r="3457" spans="40:40" x14ac:dyDescent="0.2">
      <c r="AN3457" s="3"/>
    </row>
    <row r="3458" spans="40:40" x14ac:dyDescent="0.2">
      <c r="AN3458" s="3"/>
    </row>
    <row r="3459" spans="40:40" x14ac:dyDescent="0.2">
      <c r="AN3459" s="3"/>
    </row>
    <row r="3460" spans="40:40" x14ac:dyDescent="0.2">
      <c r="AN3460" s="3"/>
    </row>
    <row r="3461" spans="40:40" x14ac:dyDescent="0.2">
      <c r="AN3461" s="3"/>
    </row>
    <row r="3462" spans="40:40" x14ac:dyDescent="0.2">
      <c r="AN3462" s="3"/>
    </row>
    <row r="3463" spans="40:40" x14ac:dyDescent="0.2">
      <c r="AN3463" s="3"/>
    </row>
    <row r="3464" spans="40:40" x14ac:dyDescent="0.2">
      <c r="AN3464" s="3"/>
    </row>
    <row r="3465" spans="40:40" x14ac:dyDescent="0.2">
      <c r="AN3465" s="3"/>
    </row>
    <row r="3466" spans="40:40" x14ac:dyDescent="0.2">
      <c r="AN3466" s="3"/>
    </row>
    <row r="3467" spans="40:40" x14ac:dyDescent="0.2">
      <c r="AN3467" s="3"/>
    </row>
    <row r="3468" spans="40:40" x14ac:dyDescent="0.2">
      <c r="AN3468" s="3"/>
    </row>
    <row r="3469" spans="40:40" x14ac:dyDescent="0.2">
      <c r="AN3469" s="3"/>
    </row>
    <row r="3470" spans="40:40" x14ac:dyDescent="0.2">
      <c r="AN3470" s="3"/>
    </row>
    <row r="3471" spans="40:40" x14ac:dyDescent="0.2">
      <c r="AN3471" s="3"/>
    </row>
    <row r="3472" spans="40:40" x14ac:dyDescent="0.2">
      <c r="AN3472" s="3"/>
    </row>
    <row r="3473" spans="40:40" x14ac:dyDescent="0.2">
      <c r="AN3473" s="3"/>
    </row>
    <row r="3474" spans="40:40" x14ac:dyDescent="0.2">
      <c r="AN3474" s="3"/>
    </row>
    <row r="3475" spans="40:40" x14ac:dyDescent="0.2">
      <c r="AN3475" s="3"/>
    </row>
    <row r="3476" spans="40:40" x14ac:dyDescent="0.2">
      <c r="AN3476" s="3"/>
    </row>
    <row r="3477" spans="40:40" x14ac:dyDescent="0.2">
      <c r="AN3477" s="3"/>
    </row>
    <row r="3478" spans="40:40" x14ac:dyDescent="0.2">
      <c r="AN3478" s="3"/>
    </row>
    <row r="3479" spans="40:40" x14ac:dyDescent="0.2">
      <c r="AN3479" s="3"/>
    </row>
    <row r="3480" spans="40:40" x14ac:dyDescent="0.2">
      <c r="AN3480" s="3"/>
    </row>
    <row r="3481" spans="40:40" x14ac:dyDescent="0.2">
      <c r="AN3481" s="3"/>
    </row>
    <row r="3482" spans="40:40" x14ac:dyDescent="0.2">
      <c r="AN3482" s="3"/>
    </row>
    <row r="3483" spans="40:40" x14ac:dyDescent="0.2">
      <c r="AN3483" s="3"/>
    </row>
    <row r="3484" spans="40:40" x14ac:dyDescent="0.2">
      <c r="AN3484" s="3"/>
    </row>
    <row r="3485" spans="40:40" x14ac:dyDescent="0.2">
      <c r="AN3485" s="3"/>
    </row>
    <row r="3486" spans="40:40" x14ac:dyDescent="0.2">
      <c r="AN3486" s="3"/>
    </row>
    <row r="3487" spans="40:40" x14ac:dyDescent="0.2">
      <c r="AN3487" s="3"/>
    </row>
    <row r="3488" spans="40:40" x14ac:dyDescent="0.2">
      <c r="AN3488" s="3"/>
    </row>
    <row r="3489" spans="40:40" x14ac:dyDescent="0.2">
      <c r="AN3489" s="3"/>
    </row>
    <row r="3490" spans="40:40" x14ac:dyDescent="0.2">
      <c r="AN3490" s="3"/>
    </row>
    <row r="3491" spans="40:40" x14ac:dyDescent="0.2">
      <c r="AN3491" s="3"/>
    </row>
    <row r="3492" spans="40:40" x14ac:dyDescent="0.2">
      <c r="AN3492" s="3"/>
    </row>
    <row r="3493" spans="40:40" x14ac:dyDescent="0.2">
      <c r="AN3493" s="3"/>
    </row>
    <row r="3494" spans="40:40" x14ac:dyDescent="0.2">
      <c r="AN3494" s="3"/>
    </row>
    <row r="3495" spans="40:40" x14ac:dyDescent="0.2">
      <c r="AN3495" s="3"/>
    </row>
    <row r="3496" spans="40:40" x14ac:dyDescent="0.2">
      <c r="AN3496" s="3"/>
    </row>
    <row r="3497" spans="40:40" x14ac:dyDescent="0.2">
      <c r="AN3497" s="3"/>
    </row>
    <row r="3498" spans="40:40" x14ac:dyDescent="0.2">
      <c r="AN3498" s="3"/>
    </row>
    <row r="3499" spans="40:40" x14ac:dyDescent="0.2">
      <c r="AN3499" s="3"/>
    </row>
    <row r="3500" spans="40:40" x14ac:dyDescent="0.2">
      <c r="AN3500" s="3"/>
    </row>
    <row r="3501" spans="40:40" x14ac:dyDescent="0.2">
      <c r="AN3501" s="3"/>
    </row>
    <row r="3502" spans="40:40" x14ac:dyDescent="0.2">
      <c r="AN3502" s="3"/>
    </row>
    <row r="3503" spans="40:40" x14ac:dyDescent="0.2">
      <c r="AN3503" s="3"/>
    </row>
    <row r="3504" spans="40:40" x14ac:dyDescent="0.2">
      <c r="AN3504" s="3"/>
    </row>
    <row r="3505" spans="40:40" x14ac:dyDescent="0.2">
      <c r="AN3505" s="3"/>
    </row>
    <row r="3506" spans="40:40" x14ac:dyDescent="0.2">
      <c r="AN3506" s="3"/>
    </row>
    <row r="3507" spans="40:40" x14ac:dyDescent="0.2">
      <c r="AN3507" s="3"/>
    </row>
    <row r="3508" spans="40:40" x14ac:dyDescent="0.2">
      <c r="AN3508" s="3"/>
    </row>
    <row r="3509" spans="40:40" x14ac:dyDescent="0.2">
      <c r="AN3509" s="3"/>
    </row>
    <row r="3510" spans="40:40" x14ac:dyDescent="0.2">
      <c r="AN3510" s="3"/>
    </row>
    <row r="3511" spans="40:40" x14ac:dyDescent="0.2">
      <c r="AN3511" s="3"/>
    </row>
    <row r="3512" spans="40:40" x14ac:dyDescent="0.2">
      <c r="AN3512" s="3"/>
    </row>
    <row r="3513" spans="40:40" x14ac:dyDescent="0.2">
      <c r="AN3513" s="3"/>
    </row>
    <row r="3514" spans="40:40" x14ac:dyDescent="0.2">
      <c r="AN3514" s="3"/>
    </row>
    <row r="3515" spans="40:40" x14ac:dyDescent="0.2">
      <c r="AN3515" s="3"/>
    </row>
    <row r="3516" spans="40:40" x14ac:dyDescent="0.2">
      <c r="AN3516" s="3"/>
    </row>
    <row r="3517" spans="40:40" x14ac:dyDescent="0.2">
      <c r="AN3517" s="3"/>
    </row>
    <row r="3518" spans="40:40" x14ac:dyDescent="0.2">
      <c r="AN3518" s="3"/>
    </row>
    <row r="3519" spans="40:40" x14ac:dyDescent="0.2">
      <c r="AN3519" s="3"/>
    </row>
    <row r="3520" spans="40:40" x14ac:dyDescent="0.2">
      <c r="AN3520" s="3"/>
    </row>
    <row r="3521" spans="40:40" x14ac:dyDescent="0.2">
      <c r="AN3521" s="3"/>
    </row>
    <row r="3522" spans="40:40" x14ac:dyDescent="0.2">
      <c r="AN3522" s="3"/>
    </row>
    <row r="3523" spans="40:40" x14ac:dyDescent="0.2">
      <c r="AN3523" s="3"/>
    </row>
    <row r="3524" spans="40:40" x14ac:dyDescent="0.2">
      <c r="AN3524" s="3"/>
    </row>
    <row r="3525" spans="40:40" x14ac:dyDescent="0.2">
      <c r="AN3525" s="3"/>
    </row>
    <row r="3526" spans="40:40" x14ac:dyDescent="0.2">
      <c r="AN3526" s="3"/>
    </row>
    <row r="3527" spans="40:40" x14ac:dyDescent="0.2">
      <c r="AN3527" s="3"/>
    </row>
    <row r="3528" spans="40:40" x14ac:dyDescent="0.2">
      <c r="AN3528" s="3"/>
    </row>
    <row r="3529" spans="40:40" x14ac:dyDescent="0.2">
      <c r="AN3529" s="3"/>
    </row>
    <row r="3530" spans="40:40" x14ac:dyDescent="0.2">
      <c r="AN3530" s="3"/>
    </row>
    <row r="3531" spans="40:40" x14ac:dyDescent="0.2">
      <c r="AN3531" s="3"/>
    </row>
    <row r="3532" spans="40:40" x14ac:dyDescent="0.2">
      <c r="AN3532" s="3"/>
    </row>
    <row r="3533" spans="40:40" x14ac:dyDescent="0.2">
      <c r="AN3533" s="3"/>
    </row>
    <row r="3534" spans="40:40" x14ac:dyDescent="0.2">
      <c r="AN3534" s="3"/>
    </row>
    <row r="3535" spans="40:40" x14ac:dyDescent="0.2">
      <c r="AN3535" s="3"/>
    </row>
    <row r="3536" spans="40:40" x14ac:dyDescent="0.2">
      <c r="AN3536" s="3"/>
    </row>
    <row r="3537" spans="40:40" x14ac:dyDescent="0.2">
      <c r="AN3537" s="3"/>
    </row>
    <row r="3538" spans="40:40" x14ac:dyDescent="0.2">
      <c r="AN3538" s="3"/>
    </row>
    <row r="3539" spans="40:40" x14ac:dyDescent="0.2">
      <c r="AN3539" s="3"/>
    </row>
    <row r="3540" spans="40:40" x14ac:dyDescent="0.2">
      <c r="AN3540" s="3"/>
    </row>
    <row r="3541" spans="40:40" x14ac:dyDescent="0.2">
      <c r="AN3541" s="3"/>
    </row>
    <row r="3542" spans="40:40" x14ac:dyDescent="0.2">
      <c r="AN3542" s="3"/>
    </row>
    <row r="3543" spans="40:40" x14ac:dyDescent="0.2">
      <c r="AN3543" s="3"/>
    </row>
    <row r="3544" spans="40:40" x14ac:dyDescent="0.2">
      <c r="AN3544" s="3"/>
    </row>
    <row r="3545" spans="40:40" x14ac:dyDescent="0.2">
      <c r="AN3545" s="3"/>
    </row>
    <row r="3546" spans="40:40" x14ac:dyDescent="0.2">
      <c r="AN3546" s="3"/>
    </row>
    <row r="3547" spans="40:40" x14ac:dyDescent="0.2">
      <c r="AN3547" s="3"/>
    </row>
    <row r="3548" spans="40:40" x14ac:dyDescent="0.2">
      <c r="AN3548" s="3"/>
    </row>
    <row r="3549" spans="40:40" x14ac:dyDescent="0.2">
      <c r="AN3549" s="3"/>
    </row>
    <row r="3550" spans="40:40" x14ac:dyDescent="0.2">
      <c r="AN3550" s="3"/>
    </row>
    <row r="3551" spans="40:40" x14ac:dyDescent="0.2">
      <c r="AN3551" s="3"/>
    </row>
    <row r="3552" spans="40:40" x14ac:dyDescent="0.2">
      <c r="AN3552" s="3"/>
    </row>
    <row r="3553" spans="40:40" x14ac:dyDescent="0.2">
      <c r="AN3553" s="3"/>
    </row>
    <row r="3554" spans="40:40" x14ac:dyDescent="0.2">
      <c r="AN3554" s="3"/>
    </row>
    <row r="3555" spans="40:40" x14ac:dyDescent="0.2">
      <c r="AN3555" s="3"/>
    </row>
    <row r="3556" spans="40:40" x14ac:dyDescent="0.2">
      <c r="AN3556" s="3"/>
    </row>
    <row r="3557" spans="40:40" x14ac:dyDescent="0.2">
      <c r="AN3557" s="3"/>
    </row>
    <row r="3558" spans="40:40" x14ac:dyDescent="0.2">
      <c r="AN3558" s="3"/>
    </row>
    <row r="3559" spans="40:40" x14ac:dyDescent="0.2">
      <c r="AN3559" s="3"/>
    </row>
    <row r="3560" spans="40:40" x14ac:dyDescent="0.2">
      <c r="AN3560" s="3"/>
    </row>
    <row r="3561" spans="40:40" x14ac:dyDescent="0.2">
      <c r="AN3561" s="3"/>
    </row>
    <row r="3562" spans="40:40" x14ac:dyDescent="0.2">
      <c r="AN3562" s="3"/>
    </row>
    <row r="3563" spans="40:40" x14ac:dyDescent="0.2">
      <c r="AN3563" s="3"/>
    </row>
    <row r="3564" spans="40:40" x14ac:dyDescent="0.2">
      <c r="AN3564" s="3"/>
    </row>
    <row r="3565" spans="40:40" x14ac:dyDescent="0.2">
      <c r="AN3565" s="3"/>
    </row>
    <row r="3566" spans="40:40" x14ac:dyDescent="0.2">
      <c r="AN3566" s="3"/>
    </row>
    <row r="3567" spans="40:40" x14ac:dyDescent="0.2">
      <c r="AN3567" s="3"/>
    </row>
    <row r="3568" spans="40:40" x14ac:dyDescent="0.2">
      <c r="AN3568" s="3"/>
    </row>
    <row r="3569" spans="40:40" x14ac:dyDescent="0.2">
      <c r="AN3569" s="3"/>
    </row>
    <row r="3570" spans="40:40" x14ac:dyDescent="0.2">
      <c r="AN3570" s="3"/>
    </row>
    <row r="3571" spans="40:40" x14ac:dyDescent="0.2">
      <c r="AN3571" s="3"/>
    </row>
    <row r="3572" spans="40:40" x14ac:dyDescent="0.2">
      <c r="AN3572" s="3"/>
    </row>
    <row r="3573" spans="40:40" x14ac:dyDescent="0.2">
      <c r="AN3573" s="3"/>
    </row>
    <row r="3574" spans="40:40" x14ac:dyDescent="0.2">
      <c r="AN3574" s="3"/>
    </row>
    <row r="3575" spans="40:40" x14ac:dyDescent="0.2">
      <c r="AN3575" s="3"/>
    </row>
    <row r="3576" spans="40:40" x14ac:dyDescent="0.2">
      <c r="AN3576" s="3"/>
    </row>
    <row r="3577" spans="40:40" x14ac:dyDescent="0.2">
      <c r="AN3577" s="3"/>
    </row>
    <row r="3578" spans="40:40" x14ac:dyDescent="0.2">
      <c r="AN3578" s="3"/>
    </row>
    <row r="3579" spans="40:40" x14ac:dyDescent="0.2">
      <c r="AN3579" s="3"/>
    </row>
    <row r="3580" spans="40:40" x14ac:dyDescent="0.2">
      <c r="AN3580" s="3"/>
    </row>
    <row r="3581" spans="40:40" x14ac:dyDescent="0.2">
      <c r="AN3581" s="3"/>
    </row>
    <row r="3582" spans="40:40" x14ac:dyDescent="0.2">
      <c r="AN3582" s="3"/>
    </row>
    <row r="3583" spans="40:40" x14ac:dyDescent="0.2">
      <c r="AN3583" s="3"/>
    </row>
    <row r="3584" spans="40:40" x14ac:dyDescent="0.2">
      <c r="AN3584" s="3"/>
    </row>
    <row r="3585" spans="40:40" x14ac:dyDescent="0.2">
      <c r="AN3585" s="3"/>
    </row>
    <row r="3586" spans="40:40" x14ac:dyDescent="0.2">
      <c r="AN3586" s="3"/>
    </row>
    <row r="3587" spans="40:40" x14ac:dyDescent="0.2">
      <c r="AN3587" s="3"/>
    </row>
    <row r="3588" spans="40:40" x14ac:dyDescent="0.2">
      <c r="AN3588" s="3"/>
    </row>
    <row r="3589" spans="40:40" x14ac:dyDescent="0.2">
      <c r="AN3589" s="3"/>
    </row>
    <row r="3590" spans="40:40" x14ac:dyDescent="0.2">
      <c r="AN3590" s="3"/>
    </row>
    <row r="3591" spans="40:40" x14ac:dyDescent="0.2">
      <c r="AN3591" s="3"/>
    </row>
    <row r="3592" spans="40:40" x14ac:dyDescent="0.2">
      <c r="AN3592" s="3"/>
    </row>
    <row r="3593" spans="40:40" x14ac:dyDescent="0.2">
      <c r="AN3593" s="3"/>
    </row>
    <row r="3594" spans="40:40" x14ac:dyDescent="0.2">
      <c r="AN3594" s="3"/>
    </row>
    <row r="3595" spans="40:40" x14ac:dyDescent="0.2">
      <c r="AN3595" s="3"/>
    </row>
    <row r="3596" spans="40:40" x14ac:dyDescent="0.2">
      <c r="AN3596" s="3"/>
    </row>
    <row r="3597" spans="40:40" x14ac:dyDescent="0.2">
      <c r="AN3597" s="3"/>
    </row>
    <row r="3598" spans="40:40" x14ac:dyDescent="0.2">
      <c r="AN3598" s="3"/>
    </row>
    <row r="3599" spans="40:40" x14ac:dyDescent="0.2">
      <c r="AN3599" s="3"/>
    </row>
    <row r="3600" spans="40:40" x14ac:dyDescent="0.2">
      <c r="AN3600" s="3"/>
    </row>
    <row r="3601" spans="40:40" x14ac:dyDescent="0.2">
      <c r="AN3601" s="3"/>
    </row>
    <row r="3602" spans="40:40" x14ac:dyDescent="0.2">
      <c r="AN3602" s="3"/>
    </row>
    <row r="3603" spans="40:40" x14ac:dyDescent="0.2">
      <c r="AN3603" s="3"/>
    </row>
    <row r="3604" spans="40:40" x14ac:dyDescent="0.2">
      <c r="AN3604" s="3"/>
    </row>
    <row r="3605" spans="40:40" x14ac:dyDescent="0.2">
      <c r="AN3605" s="3"/>
    </row>
    <row r="3606" spans="40:40" x14ac:dyDescent="0.2">
      <c r="AN3606" s="3"/>
    </row>
    <row r="3607" spans="40:40" x14ac:dyDescent="0.2">
      <c r="AN3607" s="3"/>
    </row>
    <row r="3608" spans="40:40" x14ac:dyDescent="0.2">
      <c r="AN3608" s="3"/>
    </row>
    <row r="3609" spans="40:40" x14ac:dyDescent="0.2">
      <c r="AN3609" s="3"/>
    </row>
    <row r="3610" spans="40:40" x14ac:dyDescent="0.2">
      <c r="AN3610" s="3"/>
    </row>
    <row r="3611" spans="40:40" x14ac:dyDescent="0.2">
      <c r="AN3611" s="3"/>
    </row>
    <row r="3612" spans="40:40" x14ac:dyDescent="0.2">
      <c r="AN3612" s="3"/>
    </row>
    <row r="3613" spans="40:40" x14ac:dyDescent="0.2">
      <c r="AN3613" s="3"/>
    </row>
    <row r="3614" spans="40:40" x14ac:dyDescent="0.2">
      <c r="AN3614" s="3"/>
    </row>
    <row r="3615" spans="40:40" x14ac:dyDescent="0.2">
      <c r="AN3615" s="3"/>
    </row>
    <row r="3616" spans="40:40" x14ac:dyDescent="0.2">
      <c r="AN3616" s="3"/>
    </row>
    <row r="3617" spans="40:40" x14ac:dyDescent="0.2">
      <c r="AN3617" s="3"/>
    </row>
    <row r="3618" spans="40:40" x14ac:dyDescent="0.2">
      <c r="AN3618" s="3"/>
    </row>
    <row r="3619" spans="40:40" x14ac:dyDescent="0.2">
      <c r="AN3619" s="3"/>
    </row>
    <row r="3620" spans="40:40" x14ac:dyDescent="0.2">
      <c r="AN3620" s="3"/>
    </row>
    <row r="3621" spans="40:40" x14ac:dyDescent="0.2">
      <c r="AN3621" s="3"/>
    </row>
    <row r="3622" spans="40:40" x14ac:dyDescent="0.2">
      <c r="AN3622" s="3"/>
    </row>
    <row r="3623" spans="40:40" x14ac:dyDescent="0.2">
      <c r="AN3623" s="3"/>
    </row>
    <row r="3624" spans="40:40" x14ac:dyDescent="0.2">
      <c r="AN3624" s="3"/>
    </row>
    <row r="3625" spans="40:40" x14ac:dyDescent="0.2">
      <c r="AN3625" s="3"/>
    </row>
    <row r="3626" spans="40:40" x14ac:dyDescent="0.2">
      <c r="AN3626" s="3"/>
    </row>
    <row r="3627" spans="40:40" x14ac:dyDescent="0.2">
      <c r="AN3627" s="3"/>
    </row>
    <row r="3628" spans="40:40" x14ac:dyDescent="0.2">
      <c r="AN3628" s="3"/>
    </row>
    <row r="3629" spans="40:40" x14ac:dyDescent="0.2">
      <c r="AN3629" s="3"/>
    </row>
    <row r="3630" spans="40:40" x14ac:dyDescent="0.2">
      <c r="AN3630" s="3"/>
    </row>
    <row r="3631" spans="40:40" x14ac:dyDescent="0.2">
      <c r="AN3631" s="3"/>
    </row>
    <row r="3632" spans="40:40" x14ac:dyDescent="0.2">
      <c r="AN3632" s="3"/>
    </row>
    <row r="3633" spans="40:40" x14ac:dyDescent="0.2">
      <c r="AN3633" s="3"/>
    </row>
    <row r="3634" spans="40:40" x14ac:dyDescent="0.2">
      <c r="AN3634" s="3"/>
    </row>
    <row r="3635" spans="40:40" x14ac:dyDescent="0.2">
      <c r="AN3635" s="3"/>
    </row>
    <row r="3636" spans="40:40" x14ac:dyDescent="0.2">
      <c r="AN3636" s="3"/>
    </row>
    <row r="3637" spans="40:40" x14ac:dyDescent="0.2">
      <c r="AN3637" s="3"/>
    </row>
    <row r="3638" spans="40:40" x14ac:dyDescent="0.2">
      <c r="AN3638" s="3"/>
    </row>
    <row r="3639" spans="40:40" x14ac:dyDescent="0.2">
      <c r="AN3639" s="3"/>
    </row>
    <row r="3640" spans="40:40" x14ac:dyDescent="0.2">
      <c r="AN3640" s="3"/>
    </row>
    <row r="3641" spans="40:40" x14ac:dyDescent="0.2">
      <c r="AN3641" s="3"/>
    </row>
    <row r="3642" spans="40:40" x14ac:dyDescent="0.2">
      <c r="AN3642" s="3"/>
    </row>
    <row r="3643" spans="40:40" x14ac:dyDescent="0.2">
      <c r="AN3643" s="3"/>
    </row>
    <row r="3644" spans="40:40" x14ac:dyDescent="0.2">
      <c r="AN3644" s="3"/>
    </row>
    <row r="3645" spans="40:40" x14ac:dyDescent="0.2">
      <c r="AN3645" s="3"/>
    </row>
    <row r="3646" spans="40:40" x14ac:dyDescent="0.2">
      <c r="AN3646" s="3"/>
    </row>
    <row r="3647" spans="40:40" x14ac:dyDescent="0.2">
      <c r="AN3647" s="3"/>
    </row>
    <row r="3648" spans="40:40" x14ac:dyDescent="0.2">
      <c r="AN3648" s="3"/>
    </row>
    <row r="3649" spans="40:40" x14ac:dyDescent="0.2">
      <c r="AN3649" s="3"/>
    </row>
    <row r="3650" spans="40:40" x14ac:dyDescent="0.2">
      <c r="AN3650" s="3"/>
    </row>
    <row r="3651" spans="40:40" x14ac:dyDescent="0.2">
      <c r="AN3651" s="3"/>
    </row>
    <row r="3652" spans="40:40" x14ac:dyDescent="0.2">
      <c r="AN3652" s="3"/>
    </row>
    <row r="3653" spans="40:40" x14ac:dyDescent="0.2">
      <c r="AN3653" s="3"/>
    </row>
    <row r="3654" spans="40:40" x14ac:dyDescent="0.2">
      <c r="AN3654" s="3"/>
    </row>
    <row r="3655" spans="40:40" x14ac:dyDescent="0.2">
      <c r="AN3655" s="3"/>
    </row>
    <row r="3656" spans="40:40" x14ac:dyDescent="0.2">
      <c r="AN3656" s="3"/>
    </row>
    <row r="3657" spans="40:40" x14ac:dyDescent="0.2">
      <c r="AN3657" s="3"/>
    </row>
    <row r="3658" spans="40:40" x14ac:dyDescent="0.2">
      <c r="AN3658" s="3"/>
    </row>
    <row r="3659" spans="40:40" x14ac:dyDescent="0.2">
      <c r="AN3659" s="3"/>
    </row>
    <row r="3660" spans="40:40" x14ac:dyDescent="0.2">
      <c r="AN3660" s="3"/>
    </row>
    <row r="3661" spans="40:40" x14ac:dyDescent="0.2">
      <c r="AN3661" s="3"/>
    </row>
    <row r="3662" spans="40:40" x14ac:dyDescent="0.2">
      <c r="AN3662" s="3"/>
    </row>
    <row r="3663" spans="40:40" x14ac:dyDescent="0.2">
      <c r="AN3663" s="3"/>
    </row>
    <row r="3664" spans="40:40" x14ac:dyDescent="0.2">
      <c r="AN3664" s="3"/>
    </row>
    <row r="3665" spans="40:40" x14ac:dyDescent="0.2">
      <c r="AN3665" s="3"/>
    </row>
    <row r="3666" spans="40:40" x14ac:dyDescent="0.2">
      <c r="AN3666" s="3"/>
    </row>
    <row r="3667" spans="40:40" x14ac:dyDescent="0.2">
      <c r="AN3667" s="3"/>
    </row>
    <row r="3668" spans="40:40" x14ac:dyDescent="0.2">
      <c r="AN3668" s="3"/>
    </row>
    <row r="3669" spans="40:40" x14ac:dyDescent="0.2">
      <c r="AN3669" s="3"/>
    </row>
    <row r="3670" spans="40:40" x14ac:dyDescent="0.2">
      <c r="AN3670" s="3"/>
    </row>
    <row r="3671" spans="40:40" x14ac:dyDescent="0.2">
      <c r="AN3671" s="3"/>
    </row>
    <row r="3672" spans="40:40" x14ac:dyDescent="0.2">
      <c r="AN3672" s="3"/>
    </row>
    <row r="3673" spans="40:40" x14ac:dyDescent="0.2">
      <c r="AN3673" s="3"/>
    </row>
    <row r="3674" spans="40:40" x14ac:dyDescent="0.2">
      <c r="AN3674" s="3"/>
    </row>
    <row r="3675" spans="40:40" x14ac:dyDescent="0.2">
      <c r="AN3675" s="3"/>
    </row>
    <row r="3676" spans="40:40" x14ac:dyDescent="0.2">
      <c r="AN3676" s="3"/>
    </row>
    <row r="3677" spans="40:40" x14ac:dyDescent="0.2">
      <c r="AN3677" s="3"/>
    </row>
    <row r="3678" spans="40:40" x14ac:dyDescent="0.2">
      <c r="AN3678" s="3"/>
    </row>
    <row r="3679" spans="40:40" x14ac:dyDescent="0.2">
      <c r="AN3679" s="3"/>
    </row>
    <row r="3680" spans="40:40" x14ac:dyDescent="0.2">
      <c r="AN3680" s="3"/>
    </row>
    <row r="3681" spans="40:40" x14ac:dyDescent="0.2">
      <c r="AN3681" s="3"/>
    </row>
    <row r="3682" spans="40:40" x14ac:dyDescent="0.2">
      <c r="AN3682" s="3"/>
    </row>
    <row r="3683" spans="40:40" x14ac:dyDescent="0.2">
      <c r="AN3683" s="3"/>
    </row>
    <row r="3684" spans="40:40" x14ac:dyDescent="0.2">
      <c r="AN3684" s="3"/>
    </row>
    <row r="3685" spans="40:40" x14ac:dyDescent="0.2">
      <c r="AN3685" s="3"/>
    </row>
    <row r="3686" spans="40:40" x14ac:dyDescent="0.2">
      <c r="AN3686" s="3"/>
    </row>
    <row r="3687" spans="40:40" x14ac:dyDescent="0.2">
      <c r="AN3687" s="3"/>
    </row>
    <row r="3688" spans="40:40" x14ac:dyDescent="0.2">
      <c r="AN3688" s="3"/>
    </row>
    <row r="3689" spans="40:40" x14ac:dyDescent="0.2">
      <c r="AN3689" s="3"/>
    </row>
    <row r="3690" spans="40:40" x14ac:dyDescent="0.2">
      <c r="AN3690" s="3"/>
    </row>
    <row r="3691" spans="40:40" x14ac:dyDescent="0.2">
      <c r="AN3691" s="3"/>
    </row>
    <row r="3692" spans="40:40" x14ac:dyDescent="0.2">
      <c r="AN3692" s="3"/>
    </row>
    <row r="3693" spans="40:40" x14ac:dyDescent="0.2">
      <c r="AN3693" s="3"/>
    </row>
    <row r="3694" spans="40:40" x14ac:dyDescent="0.2">
      <c r="AN3694" s="3"/>
    </row>
    <row r="3695" spans="40:40" x14ac:dyDescent="0.2">
      <c r="AN3695" s="3"/>
    </row>
    <row r="3696" spans="40:40" x14ac:dyDescent="0.2">
      <c r="AN3696" s="3"/>
    </row>
    <row r="3697" spans="40:40" x14ac:dyDescent="0.2">
      <c r="AN3697" s="3"/>
    </row>
    <row r="3698" spans="40:40" x14ac:dyDescent="0.2">
      <c r="AN3698" s="3"/>
    </row>
    <row r="3699" spans="40:40" x14ac:dyDescent="0.2">
      <c r="AN3699" s="3"/>
    </row>
    <row r="3700" spans="40:40" x14ac:dyDescent="0.2">
      <c r="AN3700" s="3"/>
    </row>
    <row r="3701" spans="40:40" x14ac:dyDescent="0.2">
      <c r="AN3701" s="3"/>
    </row>
    <row r="3702" spans="40:40" x14ac:dyDescent="0.2">
      <c r="AN3702" s="3"/>
    </row>
    <row r="3703" spans="40:40" x14ac:dyDescent="0.2">
      <c r="AN3703" s="3"/>
    </row>
    <row r="3704" spans="40:40" x14ac:dyDescent="0.2">
      <c r="AN3704" s="3"/>
    </row>
    <row r="3705" spans="40:40" x14ac:dyDescent="0.2">
      <c r="AN3705" s="3"/>
    </row>
    <row r="3706" spans="40:40" x14ac:dyDescent="0.2">
      <c r="AN3706" s="3"/>
    </row>
    <row r="3707" spans="40:40" x14ac:dyDescent="0.2">
      <c r="AN3707" s="3"/>
    </row>
    <row r="3708" spans="40:40" x14ac:dyDescent="0.2">
      <c r="AN3708" s="3"/>
    </row>
    <row r="3709" spans="40:40" x14ac:dyDescent="0.2">
      <c r="AN3709" s="3"/>
    </row>
    <row r="3710" spans="40:40" x14ac:dyDescent="0.2">
      <c r="AN3710" s="3"/>
    </row>
    <row r="3711" spans="40:40" x14ac:dyDescent="0.2">
      <c r="AN3711" s="3"/>
    </row>
    <row r="3712" spans="40:40" x14ac:dyDescent="0.2">
      <c r="AN3712" s="3"/>
    </row>
    <row r="3713" spans="40:40" x14ac:dyDescent="0.2">
      <c r="AN3713" s="3"/>
    </row>
    <row r="3714" spans="40:40" x14ac:dyDescent="0.2">
      <c r="AN3714" s="3"/>
    </row>
    <row r="3715" spans="40:40" x14ac:dyDescent="0.2">
      <c r="AN3715" s="3"/>
    </row>
    <row r="3716" spans="40:40" x14ac:dyDescent="0.2">
      <c r="AN3716" s="3"/>
    </row>
    <row r="3717" spans="40:40" x14ac:dyDescent="0.2">
      <c r="AN3717" s="3"/>
    </row>
    <row r="3718" spans="40:40" x14ac:dyDescent="0.2">
      <c r="AN3718" s="3"/>
    </row>
    <row r="3719" spans="40:40" x14ac:dyDescent="0.2">
      <c r="AN3719" s="3"/>
    </row>
    <row r="3720" spans="40:40" x14ac:dyDescent="0.2">
      <c r="AN3720" s="3"/>
    </row>
    <row r="3721" spans="40:40" x14ac:dyDescent="0.2">
      <c r="AN3721" s="3"/>
    </row>
    <row r="3722" spans="40:40" x14ac:dyDescent="0.2">
      <c r="AN3722" s="3"/>
    </row>
    <row r="3723" spans="40:40" x14ac:dyDescent="0.2">
      <c r="AN3723" s="3"/>
    </row>
    <row r="3724" spans="40:40" x14ac:dyDescent="0.2">
      <c r="AN3724" s="3"/>
    </row>
    <row r="3725" spans="40:40" x14ac:dyDescent="0.2">
      <c r="AN3725" s="3"/>
    </row>
    <row r="3726" spans="40:40" x14ac:dyDescent="0.2">
      <c r="AN3726" s="3"/>
    </row>
    <row r="3727" spans="40:40" x14ac:dyDescent="0.2">
      <c r="AN3727" s="3"/>
    </row>
    <row r="3728" spans="40:40" x14ac:dyDescent="0.2">
      <c r="AN3728" s="3"/>
    </row>
    <row r="3729" spans="40:40" x14ac:dyDescent="0.2">
      <c r="AN3729" s="3"/>
    </row>
    <row r="3730" spans="40:40" x14ac:dyDescent="0.2">
      <c r="AN3730" s="3"/>
    </row>
    <row r="3731" spans="40:40" x14ac:dyDescent="0.2">
      <c r="AN3731" s="3"/>
    </row>
    <row r="3732" spans="40:40" x14ac:dyDescent="0.2">
      <c r="AN3732" s="3"/>
    </row>
    <row r="3733" spans="40:40" x14ac:dyDescent="0.2">
      <c r="AN3733" s="3"/>
    </row>
    <row r="3734" spans="40:40" x14ac:dyDescent="0.2">
      <c r="AN3734" s="3"/>
    </row>
    <row r="3735" spans="40:40" x14ac:dyDescent="0.2">
      <c r="AN3735" s="3"/>
    </row>
    <row r="3736" spans="40:40" x14ac:dyDescent="0.2">
      <c r="AN3736" s="3"/>
    </row>
    <row r="3737" spans="40:40" x14ac:dyDescent="0.2">
      <c r="AN3737" s="3"/>
    </row>
    <row r="3738" spans="40:40" x14ac:dyDescent="0.2">
      <c r="AN3738" s="3"/>
    </row>
    <row r="3739" spans="40:40" x14ac:dyDescent="0.2">
      <c r="AN3739" s="3"/>
    </row>
    <row r="3740" spans="40:40" x14ac:dyDescent="0.2">
      <c r="AN3740" s="3"/>
    </row>
    <row r="3741" spans="40:40" x14ac:dyDescent="0.2">
      <c r="AN3741" s="3"/>
    </row>
    <row r="3742" spans="40:40" x14ac:dyDescent="0.2">
      <c r="AN3742" s="3"/>
    </row>
    <row r="3743" spans="40:40" x14ac:dyDescent="0.2">
      <c r="AN3743" s="3"/>
    </row>
    <row r="3744" spans="40:40" x14ac:dyDescent="0.2">
      <c r="AN3744" s="3"/>
    </row>
    <row r="3745" spans="40:40" x14ac:dyDescent="0.2">
      <c r="AN3745" s="3"/>
    </row>
    <row r="3746" spans="40:40" x14ac:dyDescent="0.2">
      <c r="AN3746" s="3"/>
    </row>
    <row r="3747" spans="40:40" x14ac:dyDescent="0.2">
      <c r="AN3747" s="3"/>
    </row>
    <row r="3748" spans="40:40" x14ac:dyDescent="0.2">
      <c r="AN3748" s="3"/>
    </row>
    <row r="3749" spans="40:40" x14ac:dyDescent="0.2">
      <c r="AN3749" s="3"/>
    </row>
    <row r="3750" spans="40:40" x14ac:dyDescent="0.2">
      <c r="AN3750" s="3"/>
    </row>
    <row r="3751" spans="40:40" x14ac:dyDescent="0.2">
      <c r="AN3751" s="3"/>
    </row>
    <row r="3752" spans="40:40" x14ac:dyDescent="0.2">
      <c r="AN3752" s="3"/>
    </row>
    <row r="3753" spans="40:40" x14ac:dyDescent="0.2">
      <c r="AN3753" s="3"/>
    </row>
    <row r="3754" spans="40:40" x14ac:dyDescent="0.2">
      <c r="AN3754" s="3"/>
    </row>
    <row r="3755" spans="40:40" x14ac:dyDescent="0.2">
      <c r="AN3755" s="3"/>
    </row>
    <row r="3756" spans="40:40" x14ac:dyDescent="0.2">
      <c r="AN3756" s="3"/>
    </row>
    <row r="3757" spans="40:40" x14ac:dyDescent="0.2">
      <c r="AN3757" s="3"/>
    </row>
    <row r="3758" spans="40:40" x14ac:dyDescent="0.2">
      <c r="AN3758" s="3"/>
    </row>
    <row r="3759" spans="40:40" x14ac:dyDescent="0.2">
      <c r="AN3759" s="3"/>
    </row>
    <row r="3760" spans="40:40" x14ac:dyDescent="0.2">
      <c r="AN3760" s="3"/>
    </row>
    <row r="3761" spans="40:40" x14ac:dyDescent="0.2">
      <c r="AN3761" s="3"/>
    </row>
    <row r="3762" spans="40:40" x14ac:dyDescent="0.2">
      <c r="AN3762" s="3"/>
    </row>
    <row r="3763" spans="40:40" x14ac:dyDescent="0.2">
      <c r="AN3763" s="3"/>
    </row>
    <row r="3764" spans="40:40" x14ac:dyDescent="0.2">
      <c r="AN3764" s="3"/>
    </row>
    <row r="3765" spans="40:40" x14ac:dyDescent="0.2">
      <c r="AN3765" s="3"/>
    </row>
    <row r="3766" spans="40:40" x14ac:dyDescent="0.2">
      <c r="AN3766" s="3"/>
    </row>
    <row r="3767" spans="40:40" x14ac:dyDescent="0.2">
      <c r="AN3767" s="3"/>
    </row>
    <row r="3768" spans="40:40" x14ac:dyDescent="0.2">
      <c r="AN3768" s="3"/>
    </row>
    <row r="3769" spans="40:40" x14ac:dyDescent="0.2">
      <c r="AN3769" s="3"/>
    </row>
    <row r="3770" spans="40:40" x14ac:dyDescent="0.2">
      <c r="AN3770" s="3"/>
    </row>
    <row r="3771" spans="40:40" x14ac:dyDescent="0.2">
      <c r="AN3771" s="3"/>
    </row>
    <row r="3772" spans="40:40" x14ac:dyDescent="0.2">
      <c r="AN3772" s="3"/>
    </row>
    <row r="3773" spans="40:40" x14ac:dyDescent="0.2">
      <c r="AN3773" s="3"/>
    </row>
    <row r="3774" spans="40:40" x14ac:dyDescent="0.2">
      <c r="AN3774" s="3"/>
    </row>
    <row r="3775" spans="40:40" x14ac:dyDescent="0.2">
      <c r="AN3775" s="3"/>
    </row>
    <row r="3776" spans="40:40" x14ac:dyDescent="0.2">
      <c r="AN3776" s="3"/>
    </row>
    <row r="3777" spans="40:40" x14ac:dyDescent="0.2">
      <c r="AN3777" s="3"/>
    </row>
    <row r="3778" spans="40:40" x14ac:dyDescent="0.2">
      <c r="AN3778" s="3"/>
    </row>
    <row r="3779" spans="40:40" x14ac:dyDescent="0.2">
      <c r="AN3779" s="3"/>
    </row>
    <row r="3780" spans="40:40" x14ac:dyDescent="0.2">
      <c r="AN3780" s="3"/>
    </row>
    <row r="3781" spans="40:40" x14ac:dyDescent="0.2">
      <c r="AN3781" s="3"/>
    </row>
    <row r="3782" spans="40:40" x14ac:dyDescent="0.2">
      <c r="AN3782" s="3"/>
    </row>
    <row r="3783" spans="40:40" x14ac:dyDescent="0.2">
      <c r="AN3783" s="3"/>
    </row>
    <row r="3784" spans="40:40" x14ac:dyDescent="0.2">
      <c r="AN3784" s="3"/>
    </row>
    <row r="3785" spans="40:40" x14ac:dyDescent="0.2">
      <c r="AN3785" s="3"/>
    </row>
    <row r="3786" spans="40:40" x14ac:dyDescent="0.2">
      <c r="AN3786" s="3"/>
    </row>
    <row r="3787" spans="40:40" x14ac:dyDescent="0.2">
      <c r="AN3787" s="3"/>
    </row>
    <row r="3788" spans="40:40" x14ac:dyDescent="0.2">
      <c r="AN3788" s="3"/>
    </row>
    <row r="3789" spans="40:40" x14ac:dyDescent="0.2">
      <c r="AN3789" s="3"/>
    </row>
    <row r="3790" spans="40:40" x14ac:dyDescent="0.2">
      <c r="AN3790" s="3"/>
    </row>
    <row r="3791" spans="40:40" x14ac:dyDescent="0.2">
      <c r="AN3791" s="3"/>
    </row>
    <row r="3792" spans="40:40" x14ac:dyDescent="0.2">
      <c r="AN3792" s="3"/>
    </row>
    <row r="3793" spans="40:40" x14ac:dyDescent="0.2">
      <c r="AN3793" s="3"/>
    </row>
    <row r="3794" spans="40:40" x14ac:dyDescent="0.2">
      <c r="AN3794" s="3"/>
    </row>
    <row r="3795" spans="40:40" x14ac:dyDescent="0.2">
      <c r="AN3795" s="3"/>
    </row>
    <row r="3796" spans="40:40" x14ac:dyDescent="0.2">
      <c r="AN3796" s="3"/>
    </row>
    <row r="3797" spans="40:40" x14ac:dyDescent="0.2">
      <c r="AN3797" s="3"/>
    </row>
    <row r="3798" spans="40:40" x14ac:dyDescent="0.2">
      <c r="AN3798" s="3"/>
    </row>
    <row r="3799" spans="40:40" x14ac:dyDescent="0.2">
      <c r="AN3799" s="3"/>
    </row>
    <row r="3800" spans="40:40" x14ac:dyDescent="0.2">
      <c r="AN3800" s="3"/>
    </row>
    <row r="3801" spans="40:40" x14ac:dyDescent="0.2">
      <c r="AN3801" s="3"/>
    </row>
    <row r="3802" spans="40:40" x14ac:dyDescent="0.2">
      <c r="AN3802" s="3"/>
    </row>
    <row r="3803" spans="40:40" x14ac:dyDescent="0.2">
      <c r="AN3803" s="3"/>
    </row>
    <row r="3804" spans="40:40" x14ac:dyDescent="0.2">
      <c r="AN3804" s="3"/>
    </row>
    <row r="3805" spans="40:40" x14ac:dyDescent="0.2">
      <c r="AN3805" s="3"/>
    </row>
    <row r="3806" spans="40:40" x14ac:dyDescent="0.2">
      <c r="AN3806" s="3"/>
    </row>
    <row r="3807" spans="40:40" x14ac:dyDescent="0.2">
      <c r="AN3807" s="3"/>
    </row>
    <row r="3808" spans="40:40" x14ac:dyDescent="0.2">
      <c r="AN3808" s="3"/>
    </row>
    <row r="3809" spans="40:40" x14ac:dyDescent="0.2">
      <c r="AN3809" s="3"/>
    </row>
    <row r="3810" spans="40:40" x14ac:dyDescent="0.2">
      <c r="AN3810" s="3"/>
    </row>
    <row r="3811" spans="40:40" x14ac:dyDescent="0.2">
      <c r="AN3811" s="3"/>
    </row>
    <row r="3812" spans="40:40" x14ac:dyDescent="0.2">
      <c r="AN3812" s="3"/>
    </row>
    <row r="3813" spans="40:40" x14ac:dyDescent="0.2">
      <c r="AN3813" s="3"/>
    </row>
    <row r="3814" spans="40:40" x14ac:dyDescent="0.2">
      <c r="AN3814" s="3"/>
    </row>
    <row r="3815" spans="40:40" x14ac:dyDescent="0.2">
      <c r="AN3815" s="3"/>
    </row>
    <row r="3816" spans="40:40" x14ac:dyDescent="0.2">
      <c r="AN3816" s="3"/>
    </row>
    <row r="3817" spans="40:40" x14ac:dyDescent="0.2">
      <c r="AN3817" s="3"/>
    </row>
    <row r="3818" spans="40:40" x14ac:dyDescent="0.2">
      <c r="AN3818" s="3"/>
    </row>
    <row r="3819" spans="40:40" x14ac:dyDescent="0.2">
      <c r="AN3819" s="3"/>
    </row>
    <row r="3820" spans="40:40" x14ac:dyDescent="0.2">
      <c r="AN3820" s="3"/>
    </row>
    <row r="3821" spans="40:40" x14ac:dyDescent="0.2">
      <c r="AN3821" s="3"/>
    </row>
    <row r="3822" spans="40:40" x14ac:dyDescent="0.2">
      <c r="AN3822" s="3"/>
    </row>
    <row r="3823" spans="40:40" x14ac:dyDescent="0.2">
      <c r="AN3823" s="3"/>
    </row>
    <row r="3824" spans="40:40" x14ac:dyDescent="0.2">
      <c r="AN3824" s="3"/>
    </row>
    <row r="3825" spans="40:40" x14ac:dyDescent="0.2">
      <c r="AN3825" s="3"/>
    </row>
    <row r="3826" spans="40:40" x14ac:dyDescent="0.2">
      <c r="AN3826" s="3"/>
    </row>
    <row r="3827" spans="40:40" x14ac:dyDescent="0.2">
      <c r="AN3827" s="3"/>
    </row>
    <row r="3828" spans="40:40" x14ac:dyDescent="0.2">
      <c r="AN3828" s="3"/>
    </row>
    <row r="3829" spans="40:40" x14ac:dyDescent="0.2">
      <c r="AN3829" s="3"/>
    </row>
    <row r="3830" spans="40:40" x14ac:dyDescent="0.2">
      <c r="AN3830" s="3"/>
    </row>
    <row r="3831" spans="40:40" x14ac:dyDescent="0.2">
      <c r="AN3831" s="3"/>
    </row>
    <row r="3832" spans="40:40" x14ac:dyDescent="0.2">
      <c r="AN3832" s="3"/>
    </row>
    <row r="3833" spans="40:40" x14ac:dyDescent="0.2">
      <c r="AN3833" s="3"/>
    </row>
    <row r="3834" spans="40:40" x14ac:dyDescent="0.2">
      <c r="AN3834" s="3"/>
    </row>
    <row r="3835" spans="40:40" x14ac:dyDescent="0.2">
      <c r="AN3835" s="3"/>
    </row>
    <row r="3836" spans="40:40" x14ac:dyDescent="0.2">
      <c r="AN3836" s="3"/>
    </row>
    <row r="3837" spans="40:40" x14ac:dyDescent="0.2">
      <c r="AN3837" s="3"/>
    </row>
    <row r="3838" spans="40:40" x14ac:dyDescent="0.2">
      <c r="AN3838" s="3"/>
    </row>
    <row r="3839" spans="40:40" x14ac:dyDescent="0.2">
      <c r="AN3839" s="3"/>
    </row>
    <row r="3840" spans="40:40" x14ac:dyDescent="0.2">
      <c r="AN3840" s="3"/>
    </row>
    <row r="3841" spans="40:40" x14ac:dyDescent="0.2">
      <c r="AN3841" s="3"/>
    </row>
    <row r="3842" spans="40:40" x14ac:dyDescent="0.2">
      <c r="AN3842" s="3"/>
    </row>
    <row r="3843" spans="40:40" x14ac:dyDescent="0.2">
      <c r="AN3843" s="3"/>
    </row>
    <row r="3844" spans="40:40" x14ac:dyDescent="0.2">
      <c r="AN3844" s="3"/>
    </row>
    <row r="3845" spans="40:40" x14ac:dyDescent="0.2">
      <c r="AN3845" s="3"/>
    </row>
    <row r="3846" spans="40:40" x14ac:dyDescent="0.2">
      <c r="AN3846" s="3"/>
    </row>
    <row r="3847" spans="40:40" x14ac:dyDescent="0.2">
      <c r="AN3847" s="3"/>
    </row>
    <row r="3848" spans="40:40" x14ac:dyDescent="0.2">
      <c r="AN3848" s="3"/>
    </row>
    <row r="3849" spans="40:40" x14ac:dyDescent="0.2">
      <c r="AN3849" s="3"/>
    </row>
    <row r="3850" spans="40:40" x14ac:dyDescent="0.2">
      <c r="AN3850" s="3"/>
    </row>
    <row r="3851" spans="40:40" x14ac:dyDescent="0.2">
      <c r="AN3851" s="3"/>
    </row>
    <row r="3852" spans="40:40" x14ac:dyDescent="0.2">
      <c r="AN3852" s="3"/>
    </row>
    <row r="3853" spans="40:40" x14ac:dyDescent="0.2">
      <c r="AN3853" s="3"/>
    </row>
    <row r="3854" spans="40:40" x14ac:dyDescent="0.2">
      <c r="AN3854" s="3"/>
    </row>
    <row r="3855" spans="40:40" x14ac:dyDescent="0.2">
      <c r="AN3855" s="3"/>
    </row>
    <row r="3856" spans="40:40" x14ac:dyDescent="0.2">
      <c r="AN3856" s="3"/>
    </row>
    <row r="3857" spans="40:40" x14ac:dyDescent="0.2">
      <c r="AN3857" s="3"/>
    </row>
    <row r="3858" spans="40:40" x14ac:dyDescent="0.2">
      <c r="AN3858" s="3"/>
    </row>
    <row r="3859" spans="40:40" x14ac:dyDescent="0.2">
      <c r="AN3859" s="3"/>
    </row>
    <row r="3860" spans="40:40" x14ac:dyDescent="0.2">
      <c r="AN3860" s="3"/>
    </row>
    <row r="3861" spans="40:40" x14ac:dyDescent="0.2">
      <c r="AN3861" s="3"/>
    </row>
    <row r="3862" spans="40:40" x14ac:dyDescent="0.2">
      <c r="AN3862" s="3"/>
    </row>
    <row r="3863" spans="40:40" x14ac:dyDescent="0.2">
      <c r="AN3863" s="3"/>
    </row>
    <row r="3864" spans="40:40" x14ac:dyDescent="0.2">
      <c r="AN3864" s="3"/>
    </row>
    <row r="3865" spans="40:40" x14ac:dyDescent="0.2">
      <c r="AN3865" s="3"/>
    </row>
    <row r="3866" spans="40:40" x14ac:dyDescent="0.2">
      <c r="AN3866" s="3"/>
    </row>
    <row r="3867" spans="40:40" x14ac:dyDescent="0.2">
      <c r="AN3867" s="3"/>
    </row>
    <row r="3868" spans="40:40" x14ac:dyDescent="0.2">
      <c r="AN3868" s="3"/>
    </row>
    <row r="3869" spans="40:40" x14ac:dyDescent="0.2">
      <c r="AN3869" s="3"/>
    </row>
    <row r="3870" spans="40:40" x14ac:dyDescent="0.2">
      <c r="AN3870" s="3"/>
    </row>
    <row r="3871" spans="40:40" x14ac:dyDescent="0.2">
      <c r="AN3871" s="3"/>
    </row>
    <row r="3872" spans="40:40" x14ac:dyDescent="0.2">
      <c r="AN3872" s="3"/>
    </row>
    <row r="3873" spans="40:40" x14ac:dyDescent="0.2">
      <c r="AN3873" s="3"/>
    </row>
    <row r="3874" spans="40:40" x14ac:dyDescent="0.2">
      <c r="AN3874" s="3"/>
    </row>
    <row r="3875" spans="40:40" x14ac:dyDescent="0.2">
      <c r="AN3875" s="3"/>
    </row>
    <row r="3876" spans="40:40" x14ac:dyDescent="0.2">
      <c r="AN3876" s="3"/>
    </row>
    <row r="3877" spans="40:40" x14ac:dyDescent="0.2">
      <c r="AN3877" s="3"/>
    </row>
    <row r="3878" spans="40:40" x14ac:dyDescent="0.2">
      <c r="AN3878" s="3"/>
    </row>
    <row r="3879" spans="40:40" x14ac:dyDescent="0.2">
      <c r="AN3879" s="3"/>
    </row>
    <row r="3880" spans="40:40" x14ac:dyDescent="0.2">
      <c r="AN3880" s="3"/>
    </row>
    <row r="3881" spans="40:40" x14ac:dyDescent="0.2">
      <c r="AN3881" s="3"/>
    </row>
    <row r="3882" spans="40:40" x14ac:dyDescent="0.2">
      <c r="AN3882" s="3"/>
    </row>
    <row r="3883" spans="40:40" x14ac:dyDescent="0.2">
      <c r="AN3883" s="3"/>
    </row>
    <row r="3884" spans="40:40" x14ac:dyDescent="0.2">
      <c r="AN3884" s="3"/>
    </row>
    <row r="3885" spans="40:40" x14ac:dyDescent="0.2">
      <c r="AN3885" s="3"/>
    </row>
    <row r="3886" spans="40:40" x14ac:dyDescent="0.2">
      <c r="AN3886" s="3"/>
    </row>
    <row r="3887" spans="40:40" x14ac:dyDescent="0.2">
      <c r="AN3887" s="3"/>
    </row>
    <row r="3888" spans="40:40" x14ac:dyDescent="0.2">
      <c r="AN3888" s="3"/>
    </row>
    <row r="3889" spans="40:40" x14ac:dyDescent="0.2">
      <c r="AN3889" s="3"/>
    </row>
    <row r="3890" spans="40:40" x14ac:dyDescent="0.2">
      <c r="AN3890" s="3"/>
    </row>
    <row r="3891" spans="40:40" x14ac:dyDescent="0.2">
      <c r="AN3891" s="3"/>
    </row>
    <row r="3892" spans="40:40" x14ac:dyDescent="0.2">
      <c r="AN3892" s="3"/>
    </row>
    <row r="3893" spans="40:40" x14ac:dyDescent="0.2">
      <c r="AN3893" s="3"/>
    </row>
    <row r="3894" spans="40:40" x14ac:dyDescent="0.2">
      <c r="AN3894" s="3"/>
    </row>
    <row r="3895" spans="40:40" x14ac:dyDescent="0.2">
      <c r="AN3895" s="3"/>
    </row>
    <row r="3896" spans="40:40" x14ac:dyDescent="0.2">
      <c r="AN3896" s="3"/>
    </row>
    <row r="3897" spans="40:40" x14ac:dyDescent="0.2">
      <c r="AN3897" s="3"/>
    </row>
    <row r="3898" spans="40:40" x14ac:dyDescent="0.2">
      <c r="AN3898" s="3"/>
    </row>
    <row r="3899" spans="40:40" x14ac:dyDescent="0.2">
      <c r="AN3899" s="3"/>
    </row>
    <row r="3900" spans="40:40" x14ac:dyDescent="0.2">
      <c r="AN3900" s="3"/>
    </row>
    <row r="3901" spans="40:40" x14ac:dyDescent="0.2">
      <c r="AN3901" s="3"/>
    </row>
    <row r="3902" spans="40:40" x14ac:dyDescent="0.2">
      <c r="AN3902" s="3"/>
    </row>
    <row r="3903" spans="40:40" x14ac:dyDescent="0.2">
      <c r="AN3903" s="3"/>
    </row>
    <row r="3904" spans="40:40" x14ac:dyDescent="0.2">
      <c r="AN3904" s="3"/>
    </row>
    <row r="3905" spans="40:40" x14ac:dyDescent="0.2">
      <c r="AN3905" s="3"/>
    </row>
    <row r="3906" spans="40:40" x14ac:dyDescent="0.2">
      <c r="AN3906" s="3"/>
    </row>
    <row r="3907" spans="40:40" x14ac:dyDescent="0.2">
      <c r="AN3907" s="3"/>
    </row>
    <row r="3908" spans="40:40" x14ac:dyDescent="0.2">
      <c r="AN3908" s="3"/>
    </row>
    <row r="3909" spans="40:40" x14ac:dyDescent="0.2">
      <c r="AN3909" s="3"/>
    </row>
    <row r="3910" spans="40:40" x14ac:dyDescent="0.2">
      <c r="AN3910" s="3"/>
    </row>
    <row r="3911" spans="40:40" x14ac:dyDescent="0.2">
      <c r="AN3911" s="3"/>
    </row>
    <row r="3912" spans="40:40" x14ac:dyDescent="0.2">
      <c r="AN3912" s="3"/>
    </row>
    <row r="3913" spans="40:40" x14ac:dyDescent="0.2">
      <c r="AN3913" s="3"/>
    </row>
    <row r="3914" spans="40:40" x14ac:dyDescent="0.2">
      <c r="AN3914" s="3"/>
    </row>
    <row r="3915" spans="40:40" x14ac:dyDescent="0.2">
      <c r="AN3915" s="3"/>
    </row>
    <row r="3916" spans="40:40" x14ac:dyDescent="0.2">
      <c r="AN3916" s="3"/>
    </row>
    <row r="3917" spans="40:40" x14ac:dyDescent="0.2">
      <c r="AN3917" s="3"/>
    </row>
    <row r="3918" spans="40:40" x14ac:dyDescent="0.2">
      <c r="AN3918" s="3"/>
    </row>
    <row r="3919" spans="40:40" x14ac:dyDescent="0.2">
      <c r="AN3919" s="3"/>
    </row>
    <row r="3920" spans="40:40" x14ac:dyDescent="0.2">
      <c r="AN3920" s="3"/>
    </row>
    <row r="3921" spans="40:40" x14ac:dyDescent="0.2">
      <c r="AN3921" s="3"/>
    </row>
    <row r="3922" spans="40:40" x14ac:dyDescent="0.2">
      <c r="AN3922" s="3"/>
    </row>
    <row r="3923" spans="40:40" x14ac:dyDescent="0.2">
      <c r="AN3923" s="3"/>
    </row>
    <row r="3924" spans="40:40" x14ac:dyDescent="0.2">
      <c r="AN3924" s="3"/>
    </row>
    <row r="3925" spans="40:40" x14ac:dyDescent="0.2">
      <c r="AN3925" s="3"/>
    </row>
    <row r="3926" spans="40:40" x14ac:dyDescent="0.2">
      <c r="AN3926" s="3"/>
    </row>
    <row r="3927" spans="40:40" x14ac:dyDescent="0.2">
      <c r="AN3927" s="3"/>
    </row>
    <row r="3928" spans="40:40" x14ac:dyDescent="0.2">
      <c r="AN3928" s="3"/>
    </row>
    <row r="3929" spans="40:40" x14ac:dyDescent="0.2">
      <c r="AN3929" s="3"/>
    </row>
    <row r="3930" spans="40:40" x14ac:dyDescent="0.2">
      <c r="AN3930" s="3"/>
    </row>
    <row r="3931" spans="40:40" x14ac:dyDescent="0.2">
      <c r="AN3931" s="3"/>
    </row>
    <row r="3932" spans="40:40" x14ac:dyDescent="0.2">
      <c r="AN3932" s="3"/>
    </row>
    <row r="3933" spans="40:40" x14ac:dyDescent="0.2">
      <c r="AN3933" s="3"/>
    </row>
    <row r="3934" spans="40:40" x14ac:dyDescent="0.2">
      <c r="AN3934" s="3"/>
    </row>
    <row r="3935" spans="40:40" x14ac:dyDescent="0.2">
      <c r="AN3935" s="3"/>
    </row>
    <row r="3936" spans="40:40" x14ac:dyDescent="0.2">
      <c r="AN3936" s="3"/>
    </row>
    <row r="3937" spans="40:40" x14ac:dyDescent="0.2">
      <c r="AN3937" s="3"/>
    </row>
    <row r="3938" spans="40:40" x14ac:dyDescent="0.2">
      <c r="AN3938" s="3"/>
    </row>
    <row r="3939" spans="40:40" x14ac:dyDescent="0.2">
      <c r="AN3939" s="3"/>
    </row>
    <row r="3940" spans="40:40" x14ac:dyDescent="0.2">
      <c r="AN3940" s="3"/>
    </row>
    <row r="3941" spans="40:40" x14ac:dyDescent="0.2">
      <c r="AN3941" s="3"/>
    </row>
    <row r="3942" spans="40:40" x14ac:dyDescent="0.2">
      <c r="AN3942" s="3"/>
    </row>
    <row r="3943" spans="40:40" x14ac:dyDescent="0.2">
      <c r="AN3943" s="3"/>
    </row>
    <row r="3944" spans="40:40" x14ac:dyDescent="0.2">
      <c r="AN3944" s="3"/>
    </row>
    <row r="3945" spans="40:40" x14ac:dyDescent="0.2">
      <c r="AN3945" s="3"/>
    </row>
    <row r="3946" spans="40:40" x14ac:dyDescent="0.2">
      <c r="AN3946" s="3"/>
    </row>
    <row r="3947" spans="40:40" x14ac:dyDescent="0.2">
      <c r="AN3947" s="3"/>
    </row>
    <row r="3948" spans="40:40" x14ac:dyDescent="0.2">
      <c r="AN3948" s="3"/>
    </row>
    <row r="3949" spans="40:40" x14ac:dyDescent="0.2">
      <c r="AN3949" s="3"/>
    </row>
    <row r="3950" spans="40:40" x14ac:dyDescent="0.2">
      <c r="AN3950" s="3"/>
    </row>
    <row r="3951" spans="40:40" x14ac:dyDescent="0.2">
      <c r="AN3951" s="3"/>
    </row>
    <row r="3952" spans="40:40" x14ac:dyDescent="0.2">
      <c r="AN3952" s="3"/>
    </row>
    <row r="3953" spans="40:40" x14ac:dyDescent="0.2">
      <c r="AN3953" s="3"/>
    </row>
    <row r="3954" spans="40:40" x14ac:dyDescent="0.2">
      <c r="AN3954" s="3"/>
    </row>
    <row r="3955" spans="40:40" x14ac:dyDescent="0.2">
      <c r="AN3955" s="3"/>
    </row>
    <row r="3956" spans="40:40" x14ac:dyDescent="0.2">
      <c r="AN3956" s="3"/>
    </row>
    <row r="3957" spans="40:40" x14ac:dyDescent="0.2">
      <c r="AN3957" s="3"/>
    </row>
    <row r="3958" spans="40:40" x14ac:dyDescent="0.2">
      <c r="AN3958" s="3"/>
    </row>
    <row r="3959" spans="40:40" x14ac:dyDescent="0.2">
      <c r="AN3959" s="3"/>
    </row>
    <row r="3960" spans="40:40" x14ac:dyDescent="0.2">
      <c r="AN3960" s="3"/>
    </row>
    <row r="3961" spans="40:40" x14ac:dyDescent="0.2">
      <c r="AN3961" s="3"/>
    </row>
    <row r="3962" spans="40:40" x14ac:dyDescent="0.2">
      <c r="AN3962" s="3"/>
    </row>
    <row r="3963" spans="40:40" x14ac:dyDescent="0.2">
      <c r="AN3963" s="3"/>
    </row>
    <row r="3964" spans="40:40" x14ac:dyDescent="0.2">
      <c r="AN3964" s="3"/>
    </row>
    <row r="3965" spans="40:40" x14ac:dyDescent="0.2">
      <c r="AN3965" s="3"/>
    </row>
    <row r="3966" spans="40:40" x14ac:dyDescent="0.2">
      <c r="AN3966" s="3"/>
    </row>
    <row r="3967" spans="40:40" x14ac:dyDescent="0.2">
      <c r="AN3967" s="3"/>
    </row>
    <row r="3968" spans="40:40" x14ac:dyDescent="0.2">
      <c r="AN3968" s="3"/>
    </row>
    <row r="3969" spans="40:40" x14ac:dyDescent="0.2">
      <c r="AN3969" s="3"/>
    </row>
    <row r="3970" spans="40:40" x14ac:dyDescent="0.2">
      <c r="AN3970" s="3"/>
    </row>
    <row r="3971" spans="40:40" x14ac:dyDescent="0.2">
      <c r="AN3971" s="3"/>
    </row>
    <row r="3972" spans="40:40" x14ac:dyDescent="0.2">
      <c r="AN3972" s="3"/>
    </row>
    <row r="3973" spans="40:40" x14ac:dyDescent="0.2">
      <c r="AN3973" s="3"/>
    </row>
    <row r="3974" spans="40:40" x14ac:dyDescent="0.2">
      <c r="AN3974" s="3"/>
    </row>
    <row r="3975" spans="40:40" x14ac:dyDescent="0.2">
      <c r="AN3975" s="3"/>
    </row>
    <row r="3976" spans="40:40" x14ac:dyDescent="0.2">
      <c r="AN3976" s="3"/>
    </row>
    <row r="3977" spans="40:40" x14ac:dyDescent="0.2">
      <c r="AN3977" s="3"/>
    </row>
    <row r="3978" spans="40:40" x14ac:dyDescent="0.2">
      <c r="AN3978" s="3"/>
    </row>
    <row r="3979" spans="40:40" x14ac:dyDescent="0.2">
      <c r="AN3979" s="3"/>
    </row>
    <row r="3980" spans="40:40" x14ac:dyDescent="0.2">
      <c r="AN3980" s="3"/>
    </row>
    <row r="3981" spans="40:40" x14ac:dyDescent="0.2">
      <c r="AN3981" s="3"/>
    </row>
    <row r="3982" spans="40:40" x14ac:dyDescent="0.2">
      <c r="AN3982" s="3"/>
    </row>
    <row r="3983" spans="40:40" x14ac:dyDescent="0.2">
      <c r="AN3983" s="3"/>
    </row>
    <row r="3984" spans="40:40" x14ac:dyDescent="0.2">
      <c r="AN3984" s="3"/>
    </row>
    <row r="3985" spans="40:40" x14ac:dyDescent="0.2">
      <c r="AN3985" s="3"/>
    </row>
    <row r="3986" spans="40:40" x14ac:dyDescent="0.2">
      <c r="AN3986" s="3"/>
    </row>
    <row r="3987" spans="40:40" x14ac:dyDescent="0.2">
      <c r="AN3987" s="3"/>
    </row>
    <row r="3988" spans="40:40" x14ac:dyDescent="0.2">
      <c r="AN3988" s="3"/>
    </row>
    <row r="3989" spans="40:40" x14ac:dyDescent="0.2">
      <c r="AN3989" s="3"/>
    </row>
    <row r="3990" spans="40:40" x14ac:dyDescent="0.2">
      <c r="AN3990" s="3"/>
    </row>
    <row r="3991" spans="40:40" x14ac:dyDescent="0.2">
      <c r="AN3991" s="3"/>
    </row>
    <row r="3992" spans="40:40" x14ac:dyDescent="0.2">
      <c r="AN3992" s="3"/>
    </row>
    <row r="3993" spans="40:40" x14ac:dyDescent="0.2">
      <c r="AN3993" s="3"/>
    </row>
    <row r="3994" spans="40:40" x14ac:dyDescent="0.2">
      <c r="AN3994" s="3"/>
    </row>
    <row r="3995" spans="40:40" x14ac:dyDescent="0.2">
      <c r="AN3995" s="3"/>
    </row>
    <row r="3996" spans="40:40" x14ac:dyDescent="0.2">
      <c r="AN3996" s="3"/>
    </row>
    <row r="3997" spans="40:40" x14ac:dyDescent="0.2">
      <c r="AN3997" s="3"/>
    </row>
    <row r="3998" spans="40:40" x14ac:dyDescent="0.2">
      <c r="AN3998" s="3"/>
    </row>
    <row r="3999" spans="40:40" x14ac:dyDescent="0.2">
      <c r="AN3999" s="3"/>
    </row>
    <row r="4000" spans="40:40" x14ac:dyDescent="0.2">
      <c r="AN4000" s="3"/>
    </row>
    <row r="4001" spans="40:40" x14ac:dyDescent="0.2">
      <c r="AN4001" s="3"/>
    </row>
    <row r="4002" spans="40:40" x14ac:dyDescent="0.2">
      <c r="AN4002" s="3"/>
    </row>
    <row r="4003" spans="40:40" x14ac:dyDescent="0.2">
      <c r="AN4003" s="3"/>
    </row>
    <row r="4004" spans="40:40" x14ac:dyDescent="0.2">
      <c r="AN4004" s="3"/>
    </row>
    <row r="4005" spans="40:40" x14ac:dyDescent="0.2">
      <c r="AN4005" s="3"/>
    </row>
    <row r="4006" spans="40:40" x14ac:dyDescent="0.2">
      <c r="AN4006" s="3"/>
    </row>
    <row r="4007" spans="40:40" x14ac:dyDescent="0.2">
      <c r="AN4007" s="3"/>
    </row>
    <row r="4008" spans="40:40" x14ac:dyDescent="0.2">
      <c r="AN4008" s="3"/>
    </row>
    <row r="4009" spans="40:40" x14ac:dyDescent="0.2">
      <c r="AN4009" s="3"/>
    </row>
    <row r="4010" spans="40:40" x14ac:dyDescent="0.2">
      <c r="AN4010" s="3"/>
    </row>
    <row r="4011" spans="40:40" x14ac:dyDescent="0.2">
      <c r="AN4011" s="3"/>
    </row>
    <row r="4012" spans="40:40" x14ac:dyDescent="0.2">
      <c r="AN4012" s="3"/>
    </row>
    <row r="4013" spans="40:40" x14ac:dyDescent="0.2">
      <c r="AN4013" s="3"/>
    </row>
    <row r="4014" spans="40:40" x14ac:dyDescent="0.2">
      <c r="AN4014" s="3"/>
    </row>
    <row r="4015" spans="40:40" x14ac:dyDescent="0.2">
      <c r="AN4015" s="3"/>
    </row>
    <row r="4016" spans="40:40" x14ac:dyDescent="0.2">
      <c r="AN4016" s="3"/>
    </row>
    <row r="4017" spans="40:40" x14ac:dyDescent="0.2">
      <c r="AN4017" s="3"/>
    </row>
    <row r="4018" spans="40:40" x14ac:dyDescent="0.2">
      <c r="AN4018" s="3"/>
    </row>
    <row r="4019" spans="40:40" x14ac:dyDescent="0.2">
      <c r="AN4019" s="3"/>
    </row>
    <row r="4020" spans="40:40" x14ac:dyDescent="0.2">
      <c r="AN4020" s="3"/>
    </row>
    <row r="4021" spans="40:40" x14ac:dyDescent="0.2">
      <c r="AN4021" s="3"/>
    </row>
    <row r="4022" spans="40:40" x14ac:dyDescent="0.2">
      <c r="AN4022" s="3"/>
    </row>
    <row r="4023" spans="40:40" x14ac:dyDescent="0.2">
      <c r="AN4023" s="3"/>
    </row>
    <row r="4024" spans="40:40" x14ac:dyDescent="0.2">
      <c r="AN4024" s="3"/>
    </row>
    <row r="4025" spans="40:40" x14ac:dyDescent="0.2">
      <c r="AN4025" s="3"/>
    </row>
    <row r="4026" spans="40:40" x14ac:dyDescent="0.2">
      <c r="AN4026" s="3"/>
    </row>
    <row r="4027" spans="40:40" x14ac:dyDescent="0.2">
      <c r="AN4027" s="3"/>
    </row>
    <row r="4028" spans="40:40" x14ac:dyDescent="0.2">
      <c r="AN4028" s="3"/>
    </row>
    <row r="4029" spans="40:40" x14ac:dyDescent="0.2">
      <c r="AN4029" s="3"/>
    </row>
    <row r="4030" spans="40:40" x14ac:dyDescent="0.2">
      <c r="AN4030" s="3"/>
    </row>
    <row r="4031" spans="40:40" x14ac:dyDescent="0.2">
      <c r="AN4031" s="3"/>
    </row>
    <row r="4032" spans="40:40" x14ac:dyDescent="0.2">
      <c r="AN4032" s="3"/>
    </row>
    <row r="4033" spans="40:40" x14ac:dyDescent="0.2">
      <c r="AN4033" s="3"/>
    </row>
    <row r="4034" spans="40:40" x14ac:dyDescent="0.2">
      <c r="AN4034" s="3"/>
    </row>
    <row r="4035" spans="40:40" x14ac:dyDescent="0.2">
      <c r="AN4035" s="3"/>
    </row>
    <row r="4036" spans="40:40" x14ac:dyDescent="0.2">
      <c r="AN4036" s="3"/>
    </row>
    <row r="4037" spans="40:40" x14ac:dyDescent="0.2">
      <c r="AN4037" s="3"/>
    </row>
    <row r="4038" spans="40:40" x14ac:dyDescent="0.2">
      <c r="AN4038" s="3"/>
    </row>
    <row r="4039" spans="40:40" x14ac:dyDescent="0.2">
      <c r="AN4039" s="3"/>
    </row>
    <row r="4040" spans="40:40" x14ac:dyDescent="0.2">
      <c r="AN4040" s="3"/>
    </row>
    <row r="4041" spans="40:40" x14ac:dyDescent="0.2">
      <c r="AN4041" s="3"/>
    </row>
    <row r="4042" spans="40:40" x14ac:dyDescent="0.2">
      <c r="AN4042" s="3"/>
    </row>
    <row r="4043" spans="40:40" x14ac:dyDescent="0.2">
      <c r="AN4043" s="3"/>
    </row>
    <row r="4044" spans="40:40" x14ac:dyDescent="0.2">
      <c r="AN4044" s="3"/>
    </row>
    <row r="4045" spans="40:40" x14ac:dyDescent="0.2">
      <c r="AN4045" s="3"/>
    </row>
    <row r="4046" spans="40:40" x14ac:dyDescent="0.2">
      <c r="AN4046" s="3"/>
    </row>
    <row r="4047" spans="40:40" x14ac:dyDescent="0.2">
      <c r="AN4047" s="3"/>
    </row>
    <row r="4048" spans="40:40" x14ac:dyDescent="0.2">
      <c r="AN4048" s="3"/>
    </row>
    <row r="4049" spans="40:40" x14ac:dyDescent="0.2">
      <c r="AN4049" s="3"/>
    </row>
    <row r="4050" spans="40:40" x14ac:dyDescent="0.2">
      <c r="AN4050" s="3"/>
    </row>
    <row r="4051" spans="40:40" x14ac:dyDescent="0.2">
      <c r="AN4051" s="3"/>
    </row>
    <row r="4052" spans="40:40" x14ac:dyDescent="0.2">
      <c r="AN4052" s="3"/>
    </row>
    <row r="4053" spans="40:40" x14ac:dyDescent="0.2">
      <c r="AN4053" s="3"/>
    </row>
    <row r="4054" spans="40:40" x14ac:dyDescent="0.2">
      <c r="AN4054" s="3"/>
    </row>
    <row r="4055" spans="40:40" x14ac:dyDescent="0.2">
      <c r="AN4055" s="3"/>
    </row>
    <row r="4056" spans="40:40" x14ac:dyDescent="0.2">
      <c r="AN4056" s="3"/>
    </row>
    <row r="4057" spans="40:40" x14ac:dyDescent="0.2">
      <c r="AN4057" s="3"/>
    </row>
    <row r="4058" spans="40:40" x14ac:dyDescent="0.2">
      <c r="AN4058" s="3"/>
    </row>
    <row r="4059" spans="40:40" x14ac:dyDescent="0.2">
      <c r="AN4059" s="3"/>
    </row>
    <row r="4060" spans="40:40" x14ac:dyDescent="0.2">
      <c r="AN4060" s="3"/>
    </row>
    <row r="4061" spans="40:40" x14ac:dyDescent="0.2">
      <c r="AN4061" s="3"/>
    </row>
    <row r="4062" spans="40:40" x14ac:dyDescent="0.2">
      <c r="AN4062" s="3"/>
    </row>
    <row r="4063" spans="40:40" x14ac:dyDescent="0.2">
      <c r="AN4063" s="3"/>
    </row>
    <row r="4064" spans="40:40" x14ac:dyDescent="0.2">
      <c r="AN4064" s="3"/>
    </row>
    <row r="4065" spans="40:40" x14ac:dyDescent="0.2">
      <c r="AN4065" s="3"/>
    </row>
    <row r="4066" spans="40:40" x14ac:dyDescent="0.2">
      <c r="AN4066" s="3"/>
    </row>
    <row r="4067" spans="40:40" x14ac:dyDescent="0.2">
      <c r="AN4067" s="3"/>
    </row>
    <row r="4068" spans="40:40" x14ac:dyDescent="0.2">
      <c r="AN4068" s="3"/>
    </row>
    <row r="4069" spans="40:40" x14ac:dyDescent="0.2">
      <c r="AN4069" s="3"/>
    </row>
    <row r="4070" spans="40:40" x14ac:dyDescent="0.2">
      <c r="AN4070" s="3"/>
    </row>
    <row r="4071" spans="40:40" x14ac:dyDescent="0.2">
      <c r="AN4071" s="3"/>
    </row>
    <row r="4072" spans="40:40" x14ac:dyDescent="0.2">
      <c r="AN4072" s="3"/>
    </row>
    <row r="4073" spans="40:40" x14ac:dyDescent="0.2">
      <c r="AN4073" s="3"/>
    </row>
    <row r="4074" spans="40:40" x14ac:dyDescent="0.2">
      <c r="AN4074" s="3"/>
    </row>
    <row r="4075" spans="40:40" x14ac:dyDescent="0.2">
      <c r="AN4075" s="3"/>
    </row>
    <row r="4076" spans="40:40" x14ac:dyDescent="0.2">
      <c r="AN4076" s="3"/>
    </row>
    <row r="4077" spans="40:40" x14ac:dyDescent="0.2">
      <c r="AN4077" s="3"/>
    </row>
    <row r="4078" spans="40:40" x14ac:dyDescent="0.2">
      <c r="AN4078" s="3"/>
    </row>
    <row r="4079" spans="40:40" x14ac:dyDescent="0.2">
      <c r="AN4079" s="3"/>
    </row>
    <row r="4080" spans="40:40" x14ac:dyDescent="0.2">
      <c r="AN4080" s="3"/>
    </row>
    <row r="4081" spans="40:40" x14ac:dyDescent="0.2">
      <c r="AN4081" s="3"/>
    </row>
    <row r="4082" spans="40:40" x14ac:dyDescent="0.2">
      <c r="AN4082" s="3"/>
    </row>
    <row r="4083" spans="40:40" x14ac:dyDescent="0.2">
      <c r="AN4083" s="3"/>
    </row>
    <row r="4084" spans="40:40" x14ac:dyDescent="0.2">
      <c r="AN4084" s="3"/>
    </row>
    <row r="4085" spans="40:40" x14ac:dyDescent="0.2">
      <c r="AN4085" s="3"/>
    </row>
    <row r="4086" spans="40:40" x14ac:dyDescent="0.2">
      <c r="AN4086" s="3"/>
    </row>
    <row r="4087" spans="40:40" x14ac:dyDescent="0.2">
      <c r="AN4087" s="3"/>
    </row>
    <row r="4088" spans="40:40" x14ac:dyDescent="0.2">
      <c r="AN4088" s="3"/>
    </row>
    <row r="4089" spans="40:40" x14ac:dyDescent="0.2">
      <c r="AN4089" s="3"/>
    </row>
    <row r="4090" spans="40:40" x14ac:dyDescent="0.2">
      <c r="AN4090" s="3"/>
    </row>
    <row r="4091" spans="40:40" x14ac:dyDescent="0.2">
      <c r="AN4091" s="3"/>
    </row>
    <row r="4092" spans="40:40" x14ac:dyDescent="0.2">
      <c r="AN4092" s="3"/>
    </row>
    <row r="4093" spans="40:40" x14ac:dyDescent="0.2">
      <c r="AN4093" s="3"/>
    </row>
    <row r="4094" spans="40:40" x14ac:dyDescent="0.2">
      <c r="AN4094" s="3"/>
    </row>
    <row r="4095" spans="40:40" x14ac:dyDescent="0.2">
      <c r="AN4095" s="3"/>
    </row>
    <row r="4096" spans="40:40" x14ac:dyDescent="0.2">
      <c r="AN4096" s="3"/>
    </row>
    <row r="4097" spans="40:40" x14ac:dyDescent="0.2">
      <c r="AN4097" s="3"/>
    </row>
    <row r="4098" spans="40:40" x14ac:dyDescent="0.2">
      <c r="AN4098" s="3"/>
    </row>
    <row r="4099" spans="40:40" x14ac:dyDescent="0.2">
      <c r="AN4099" s="3"/>
    </row>
    <row r="4100" spans="40:40" x14ac:dyDescent="0.2">
      <c r="AN4100" s="3"/>
    </row>
    <row r="4101" spans="40:40" x14ac:dyDescent="0.2">
      <c r="AN4101" s="3"/>
    </row>
    <row r="4102" spans="40:40" x14ac:dyDescent="0.2">
      <c r="AN4102" s="3"/>
    </row>
    <row r="4103" spans="40:40" x14ac:dyDescent="0.2">
      <c r="AN4103" s="3"/>
    </row>
    <row r="4104" spans="40:40" x14ac:dyDescent="0.2">
      <c r="AN4104" s="3"/>
    </row>
    <row r="4105" spans="40:40" x14ac:dyDescent="0.2">
      <c r="AN4105" s="3"/>
    </row>
    <row r="4106" spans="40:40" x14ac:dyDescent="0.2">
      <c r="AN4106" s="3"/>
    </row>
    <row r="4107" spans="40:40" x14ac:dyDescent="0.2">
      <c r="AN4107" s="3"/>
    </row>
    <row r="4108" spans="40:40" x14ac:dyDescent="0.2">
      <c r="AN4108" s="3"/>
    </row>
    <row r="4109" spans="40:40" x14ac:dyDescent="0.2">
      <c r="AN4109" s="3"/>
    </row>
    <row r="4110" spans="40:40" x14ac:dyDescent="0.2">
      <c r="AN4110" s="3"/>
    </row>
    <row r="4111" spans="40:40" x14ac:dyDescent="0.2">
      <c r="AN4111" s="3"/>
    </row>
    <row r="4112" spans="40:40" x14ac:dyDescent="0.2">
      <c r="AN4112" s="3"/>
    </row>
    <row r="4113" spans="40:40" x14ac:dyDescent="0.2">
      <c r="AN4113" s="3"/>
    </row>
    <row r="4114" spans="40:40" x14ac:dyDescent="0.2">
      <c r="AN4114" s="3"/>
    </row>
    <row r="4115" spans="40:40" x14ac:dyDescent="0.2">
      <c r="AN4115" s="3"/>
    </row>
    <row r="4116" spans="40:40" x14ac:dyDescent="0.2">
      <c r="AN4116" s="3"/>
    </row>
    <row r="4117" spans="40:40" x14ac:dyDescent="0.2">
      <c r="AN4117" s="3"/>
    </row>
    <row r="4118" spans="40:40" x14ac:dyDescent="0.2">
      <c r="AN4118" s="3"/>
    </row>
    <row r="4119" spans="40:40" x14ac:dyDescent="0.2">
      <c r="AN4119" s="3"/>
    </row>
    <row r="4120" spans="40:40" x14ac:dyDescent="0.2">
      <c r="AN4120" s="3"/>
    </row>
    <row r="4121" spans="40:40" x14ac:dyDescent="0.2">
      <c r="AN4121" s="3"/>
    </row>
    <row r="4122" spans="40:40" x14ac:dyDescent="0.2">
      <c r="AN4122" s="3"/>
    </row>
    <row r="4123" spans="40:40" x14ac:dyDescent="0.2">
      <c r="AN4123" s="3"/>
    </row>
    <row r="4124" spans="40:40" x14ac:dyDescent="0.2">
      <c r="AN4124" s="3"/>
    </row>
    <row r="4125" spans="40:40" x14ac:dyDescent="0.2">
      <c r="AN4125" s="3"/>
    </row>
    <row r="4126" spans="40:40" x14ac:dyDescent="0.2">
      <c r="AN4126" s="3"/>
    </row>
    <row r="4127" spans="40:40" x14ac:dyDescent="0.2">
      <c r="AN4127" s="3"/>
    </row>
    <row r="4128" spans="40:40" x14ac:dyDescent="0.2">
      <c r="AN4128" s="3"/>
    </row>
    <row r="4129" spans="40:40" x14ac:dyDescent="0.2">
      <c r="AN4129" s="3"/>
    </row>
    <row r="4130" spans="40:40" x14ac:dyDescent="0.2">
      <c r="AN4130" s="3"/>
    </row>
    <row r="4131" spans="40:40" x14ac:dyDescent="0.2">
      <c r="AN4131" s="3"/>
    </row>
    <row r="4132" spans="40:40" x14ac:dyDescent="0.2">
      <c r="AN4132" s="3"/>
    </row>
    <row r="4133" spans="40:40" x14ac:dyDescent="0.2">
      <c r="AN4133" s="3"/>
    </row>
    <row r="4134" spans="40:40" x14ac:dyDescent="0.2">
      <c r="AN4134" s="3"/>
    </row>
    <row r="4135" spans="40:40" x14ac:dyDescent="0.2">
      <c r="AN4135" s="3"/>
    </row>
    <row r="4136" spans="40:40" x14ac:dyDescent="0.2">
      <c r="AN4136" s="3"/>
    </row>
    <row r="4137" spans="40:40" x14ac:dyDescent="0.2">
      <c r="AN4137" s="3"/>
    </row>
    <row r="4138" spans="40:40" x14ac:dyDescent="0.2">
      <c r="AN4138" s="3"/>
    </row>
    <row r="4139" spans="40:40" x14ac:dyDescent="0.2">
      <c r="AN4139" s="3"/>
    </row>
    <row r="4140" spans="40:40" x14ac:dyDescent="0.2">
      <c r="AN4140" s="3"/>
    </row>
    <row r="4141" spans="40:40" x14ac:dyDescent="0.2">
      <c r="AN4141" s="3"/>
    </row>
    <row r="4142" spans="40:40" x14ac:dyDescent="0.2">
      <c r="AN4142" s="3"/>
    </row>
    <row r="4143" spans="40:40" x14ac:dyDescent="0.2">
      <c r="AN4143" s="3"/>
    </row>
    <row r="4144" spans="40:40" x14ac:dyDescent="0.2">
      <c r="AN4144" s="3"/>
    </row>
    <row r="4145" spans="40:40" x14ac:dyDescent="0.2">
      <c r="AN4145" s="3"/>
    </row>
    <row r="4146" spans="40:40" x14ac:dyDescent="0.2">
      <c r="AN4146" s="3"/>
    </row>
    <row r="4147" spans="40:40" x14ac:dyDescent="0.2">
      <c r="AN4147" s="3"/>
    </row>
    <row r="4148" spans="40:40" x14ac:dyDescent="0.2">
      <c r="AN4148" s="3"/>
    </row>
    <row r="4149" spans="40:40" x14ac:dyDescent="0.2">
      <c r="AN4149" s="3"/>
    </row>
    <row r="4150" spans="40:40" x14ac:dyDescent="0.2">
      <c r="AN4150" s="3"/>
    </row>
    <row r="4151" spans="40:40" x14ac:dyDescent="0.2">
      <c r="AN4151" s="3"/>
    </row>
    <row r="4152" spans="40:40" x14ac:dyDescent="0.2">
      <c r="AN4152" s="3"/>
    </row>
    <row r="4153" spans="40:40" x14ac:dyDescent="0.2">
      <c r="AN4153" s="3"/>
    </row>
    <row r="4154" spans="40:40" x14ac:dyDescent="0.2">
      <c r="AN4154" s="3"/>
    </row>
    <row r="4155" spans="40:40" x14ac:dyDescent="0.2">
      <c r="AN4155" s="3"/>
    </row>
    <row r="4156" spans="40:40" x14ac:dyDescent="0.2">
      <c r="AN4156" s="3"/>
    </row>
    <row r="4157" spans="40:40" x14ac:dyDescent="0.2">
      <c r="AN4157" s="3"/>
    </row>
    <row r="4158" spans="40:40" x14ac:dyDescent="0.2">
      <c r="AN4158" s="3"/>
    </row>
    <row r="4159" spans="40:40" x14ac:dyDescent="0.2">
      <c r="AN4159" s="3"/>
    </row>
    <row r="4160" spans="40:40" x14ac:dyDescent="0.2">
      <c r="AN4160" s="3"/>
    </row>
    <row r="4161" spans="40:40" x14ac:dyDescent="0.2">
      <c r="AN4161" s="3"/>
    </row>
    <row r="4162" spans="40:40" x14ac:dyDescent="0.2">
      <c r="AN4162" s="3"/>
    </row>
    <row r="4163" spans="40:40" x14ac:dyDescent="0.2">
      <c r="AN4163" s="3"/>
    </row>
    <row r="4164" spans="40:40" x14ac:dyDescent="0.2">
      <c r="AN4164" s="3"/>
    </row>
    <row r="4165" spans="40:40" x14ac:dyDescent="0.2">
      <c r="AN4165" s="3"/>
    </row>
    <row r="4166" spans="40:40" x14ac:dyDescent="0.2">
      <c r="AN4166" s="3"/>
    </row>
    <row r="4167" spans="40:40" x14ac:dyDescent="0.2">
      <c r="AN4167" s="3"/>
    </row>
    <row r="4168" spans="40:40" x14ac:dyDescent="0.2">
      <c r="AN4168" s="3"/>
    </row>
    <row r="4169" spans="40:40" x14ac:dyDescent="0.2">
      <c r="AN4169" s="3"/>
    </row>
    <row r="4170" spans="40:40" x14ac:dyDescent="0.2">
      <c r="AN4170" s="3"/>
    </row>
    <row r="4171" spans="40:40" x14ac:dyDescent="0.2">
      <c r="AN4171" s="3"/>
    </row>
    <row r="4172" spans="40:40" x14ac:dyDescent="0.2">
      <c r="AN4172" s="3"/>
    </row>
    <row r="4173" spans="40:40" x14ac:dyDescent="0.2">
      <c r="AN4173" s="3"/>
    </row>
    <row r="4174" spans="40:40" x14ac:dyDescent="0.2">
      <c r="AN4174" s="3"/>
    </row>
    <row r="4175" spans="40:40" x14ac:dyDescent="0.2">
      <c r="AN4175" s="3"/>
    </row>
    <row r="4176" spans="40:40" x14ac:dyDescent="0.2">
      <c r="AN4176" s="3"/>
    </row>
    <row r="4177" spans="40:40" x14ac:dyDescent="0.2">
      <c r="AN4177" s="3"/>
    </row>
    <row r="4178" spans="40:40" x14ac:dyDescent="0.2">
      <c r="AN4178" s="3"/>
    </row>
    <row r="4179" spans="40:40" x14ac:dyDescent="0.2">
      <c r="AN4179" s="3"/>
    </row>
    <row r="4180" spans="40:40" x14ac:dyDescent="0.2">
      <c r="AN4180" s="3"/>
    </row>
    <row r="4181" spans="40:40" x14ac:dyDescent="0.2">
      <c r="AN4181" s="3"/>
    </row>
    <row r="4182" spans="40:40" x14ac:dyDescent="0.2">
      <c r="AN4182" s="3"/>
    </row>
    <row r="4183" spans="40:40" x14ac:dyDescent="0.2">
      <c r="AN4183" s="3"/>
    </row>
    <row r="4184" spans="40:40" x14ac:dyDescent="0.2">
      <c r="AN4184" s="3"/>
    </row>
    <row r="4185" spans="40:40" x14ac:dyDescent="0.2">
      <c r="AN4185" s="3"/>
    </row>
    <row r="4186" spans="40:40" x14ac:dyDescent="0.2">
      <c r="AN4186" s="3"/>
    </row>
    <row r="4187" spans="40:40" x14ac:dyDescent="0.2">
      <c r="AN4187" s="3"/>
    </row>
    <row r="4188" spans="40:40" x14ac:dyDescent="0.2">
      <c r="AN4188" s="3"/>
    </row>
    <row r="4189" spans="40:40" x14ac:dyDescent="0.2">
      <c r="AN4189" s="3"/>
    </row>
    <row r="4190" spans="40:40" x14ac:dyDescent="0.2">
      <c r="AN4190" s="3"/>
    </row>
    <row r="4191" spans="40:40" x14ac:dyDescent="0.2">
      <c r="AN4191" s="3"/>
    </row>
    <row r="4192" spans="40:40" x14ac:dyDescent="0.2">
      <c r="AN4192" s="3"/>
    </row>
    <row r="4193" spans="40:40" x14ac:dyDescent="0.2">
      <c r="AN4193" s="3"/>
    </row>
    <row r="4194" spans="40:40" x14ac:dyDescent="0.2">
      <c r="AN4194" s="3"/>
    </row>
    <row r="4195" spans="40:40" x14ac:dyDescent="0.2">
      <c r="AN4195" s="3"/>
    </row>
    <row r="4196" spans="40:40" x14ac:dyDescent="0.2">
      <c r="AN4196" s="3"/>
    </row>
    <row r="4197" spans="40:40" x14ac:dyDescent="0.2">
      <c r="AN4197" s="3"/>
    </row>
    <row r="4198" spans="40:40" x14ac:dyDescent="0.2">
      <c r="AN4198" s="3"/>
    </row>
    <row r="4199" spans="40:40" x14ac:dyDescent="0.2">
      <c r="AN4199" s="3"/>
    </row>
    <row r="4200" spans="40:40" x14ac:dyDescent="0.2">
      <c r="AN4200" s="3"/>
    </row>
    <row r="4201" spans="40:40" x14ac:dyDescent="0.2">
      <c r="AN4201" s="3"/>
    </row>
    <row r="4202" spans="40:40" x14ac:dyDescent="0.2">
      <c r="AN4202" s="3"/>
    </row>
    <row r="4203" spans="40:40" x14ac:dyDescent="0.2">
      <c r="AN4203" s="3"/>
    </row>
    <row r="4204" spans="40:40" x14ac:dyDescent="0.2">
      <c r="AN4204" s="3"/>
    </row>
    <row r="4205" spans="40:40" x14ac:dyDescent="0.2">
      <c r="AN4205" s="3"/>
    </row>
    <row r="4206" spans="40:40" x14ac:dyDescent="0.2">
      <c r="AN4206" s="3"/>
    </row>
    <row r="4207" spans="40:40" x14ac:dyDescent="0.2">
      <c r="AN4207" s="3"/>
    </row>
    <row r="4208" spans="40:40" x14ac:dyDescent="0.2">
      <c r="AN4208" s="3"/>
    </row>
    <row r="4209" spans="40:40" x14ac:dyDescent="0.2">
      <c r="AN4209" s="3"/>
    </row>
    <row r="4210" spans="40:40" x14ac:dyDescent="0.2">
      <c r="AN4210" s="3"/>
    </row>
    <row r="4211" spans="40:40" x14ac:dyDescent="0.2">
      <c r="AN4211" s="3"/>
    </row>
    <row r="4212" spans="40:40" x14ac:dyDescent="0.2">
      <c r="AN4212" s="3"/>
    </row>
    <row r="4213" spans="40:40" x14ac:dyDescent="0.2">
      <c r="AN4213" s="3"/>
    </row>
    <row r="4214" spans="40:40" x14ac:dyDescent="0.2">
      <c r="AN4214" s="3"/>
    </row>
    <row r="4215" spans="40:40" x14ac:dyDescent="0.2">
      <c r="AN4215" s="3"/>
    </row>
    <row r="4216" spans="40:40" x14ac:dyDescent="0.2">
      <c r="AN4216" s="3"/>
    </row>
    <row r="4217" spans="40:40" x14ac:dyDescent="0.2">
      <c r="AN4217" s="3"/>
    </row>
    <row r="4218" spans="40:40" x14ac:dyDescent="0.2">
      <c r="AN4218" s="3"/>
    </row>
    <row r="4219" spans="40:40" x14ac:dyDescent="0.2">
      <c r="AN4219" s="3"/>
    </row>
    <row r="4220" spans="40:40" x14ac:dyDescent="0.2">
      <c r="AN4220" s="3"/>
    </row>
    <row r="4221" spans="40:40" x14ac:dyDescent="0.2">
      <c r="AN4221" s="3"/>
    </row>
    <row r="4222" spans="40:40" x14ac:dyDescent="0.2">
      <c r="AN4222" s="3"/>
    </row>
    <row r="4223" spans="40:40" x14ac:dyDescent="0.2">
      <c r="AN4223" s="3"/>
    </row>
    <row r="4224" spans="40:40" x14ac:dyDescent="0.2">
      <c r="AN4224" s="3"/>
    </row>
    <row r="4225" spans="40:40" x14ac:dyDescent="0.2">
      <c r="AN4225" s="3"/>
    </row>
    <row r="4226" spans="40:40" x14ac:dyDescent="0.2">
      <c r="AN4226" s="3"/>
    </row>
    <row r="4227" spans="40:40" x14ac:dyDescent="0.2">
      <c r="AN4227" s="3"/>
    </row>
    <row r="4228" spans="40:40" x14ac:dyDescent="0.2">
      <c r="AN4228" s="3"/>
    </row>
    <row r="4229" spans="40:40" x14ac:dyDescent="0.2">
      <c r="AN4229" s="3"/>
    </row>
    <row r="4230" spans="40:40" x14ac:dyDescent="0.2">
      <c r="AN4230" s="3"/>
    </row>
    <row r="4231" spans="40:40" x14ac:dyDescent="0.2">
      <c r="AN4231" s="3"/>
    </row>
    <row r="4232" spans="40:40" x14ac:dyDescent="0.2">
      <c r="AN4232" s="3"/>
    </row>
    <row r="4233" spans="40:40" x14ac:dyDescent="0.2">
      <c r="AN4233" s="3"/>
    </row>
    <row r="4234" spans="40:40" x14ac:dyDescent="0.2">
      <c r="AN4234" s="3"/>
    </row>
    <row r="4235" spans="40:40" x14ac:dyDescent="0.2">
      <c r="AN4235" s="3"/>
    </row>
    <row r="4236" spans="40:40" x14ac:dyDescent="0.2">
      <c r="AN4236" s="3"/>
    </row>
    <row r="4237" spans="40:40" x14ac:dyDescent="0.2">
      <c r="AN4237" s="3"/>
    </row>
    <row r="4238" spans="40:40" x14ac:dyDescent="0.2">
      <c r="AN4238" s="3"/>
    </row>
    <row r="4239" spans="40:40" x14ac:dyDescent="0.2">
      <c r="AN4239" s="3"/>
    </row>
    <row r="4240" spans="40:40" x14ac:dyDescent="0.2">
      <c r="AN4240" s="3"/>
    </row>
    <row r="4241" spans="40:40" x14ac:dyDescent="0.2">
      <c r="AN4241" s="3"/>
    </row>
    <row r="4242" spans="40:40" x14ac:dyDescent="0.2">
      <c r="AN4242" s="3"/>
    </row>
    <row r="4243" spans="40:40" x14ac:dyDescent="0.2">
      <c r="AN4243" s="3"/>
    </row>
    <row r="4244" spans="40:40" x14ac:dyDescent="0.2">
      <c r="AN4244" s="3"/>
    </row>
    <row r="4245" spans="40:40" x14ac:dyDescent="0.2">
      <c r="AN4245" s="3"/>
    </row>
    <row r="4246" spans="40:40" x14ac:dyDescent="0.2">
      <c r="AN4246" s="3"/>
    </row>
    <row r="4247" spans="40:40" x14ac:dyDescent="0.2">
      <c r="AN4247" s="3"/>
    </row>
    <row r="4248" spans="40:40" x14ac:dyDescent="0.2">
      <c r="AN4248" s="3"/>
    </row>
    <row r="4249" spans="40:40" x14ac:dyDescent="0.2">
      <c r="AN4249" s="3"/>
    </row>
    <row r="4250" spans="40:40" x14ac:dyDescent="0.2">
      <c r="AN4250" s="3"/>
    </row>
    <row r="4251" spans="40:40" x14ac:dyDescent="0.2">
      <c r="AN4251" s="3"/>
    </row>
    <row r="4252" spans="40:40" x14ac:dyDescent="0.2">
      <c r="AN4252" s="3"/>
    </row>
    <row r="4253" spans="40:40" x14ac:dyDescent="0.2">
      <c r="AN4253" s="3"/>
    </row>
    <row r="4254" spans="40:40" x14ac:dyDescent="0.2">
      <c r="AN4254" s="3"/>
    </row>
    <row r="4255" spans="40:40" x14ac:dyDescent="0.2">
      <c r="AN4255" s="3"/>
    </row>
    <row r="4256" spans="40:40" x14ac:dyDescent="0.2">
      <c r="AN4256" s="3"/>
    </row>
    <row r="4257" spans="40:40" x14ac:dyDescent="0.2">
      <c r="AN4257" s="3"/>
    </row>
    <row r="4258" spans="40:40" x14ac:dyDescent="0.2">
      <c r="AN4258" s="3"/>
    </row>
    <row r="4259" spans="40:40" x14ac:dyDescent="0.2">
      <c r="AN4259" s="3"/>
    </row>
    <row r="4260" spans="40:40" x14ac:dyDescent="0.2">
      <c r="AN4260" s="3"/>
    </row>
    <row r="4261" spans="40:40" x14ac:dyDescent="0.2">
      <c r="AN4261" s="3"/>
    </row>
    <row r="4262" spans="40:40" x14ac:dyDescent="0.2">
      <c r="AN4262" s="3"/>
    </row>
    <row r="4263" spans="40:40" x14ac:dyDescent="0.2">
      <c r="AN4263" s="3"/>
    </row>
    <row r="4264" spans="40:40" x14ac:dyDescent="0.2">
      <c r="AN4264" s="3"/>
    </row>
    <row r="4265" spans="40:40" x14ac:dyDescent="0.2">
      <c r="AN4265" s="3"/>
    </row>
    <row r="4266" spans="40:40" x14ac:dyDescent="0.2">
      <c r="AN4266" s="3"/>
    </row>
    <row r="4267" spans="40:40" x14ac:dyDescent="0.2">
      <c r="AN4267" s="3"/>
    </row>
    <row r="4268" spans="40:40" x14ac:dyDescent="0.2">
      <c r="AN4268" s="3"/>
    </row>
    <row r="4269" spans="40:40" x14ac:dyDescent="0.2">
      <c r="AN4269" s="3"/>
    </row>
    <row r="4270" spans="40:40" x14ac:dyDescent="0.2">
      <c r="AN4270" s="3"/>
    </row>
    <row r="4271" spans="40:40" x14ac:dyDescent="0.2">
      <c r="AN4271" s="3"/>
    </row>
    <row r="4272" spans="40:40" x14ac:dyDescent="0.2">
      <c r="AN4272" s="3"/>
    </row>
    <row r="4273" spans="40:40" x14ac:dyDescent="0.2">
      <c r="AN4273" s="3"/>
    </row>
    <row r="4274" spans="40:40" x14ac:dyDescent="0.2">
      <c r="AN4274" s="3"/>
    </row>
    <row r="4275" spans="40:40" x14ac:dyDescent="0.2">
      <c r="AN4275" s="3"/>
    </row>
    <row r="4276" spans="40:40" x14ac:dyDescent="0.2">
      <c r="AN4276" s="3"/>
    </row>
    <row r="4277" spans="40:40" x14ac:dyDescent="0.2">
      <c r="AN4277" s="3"/>
    </row>
    <row r="4278" spans="40:40" x14ac:dyDescent="0.2">
      <c r="AN4278" s="3"/>
    </row>
    <row r="4279" spans="40:40" x14ac:dyDescent="0.2">
      <c r="AN4279" s="3"/>
    </row>
    <row r="4280" spans="40:40" x14ac:dyDescent="0.2">
      <c r="AN4280" s="3"/>
    </row>
    <row r="4281" spans="40:40" x14ac:dyDescent="0.2">
      <c r="AN4281" s="3"/>
    </row>
    <row r="4282" spans="40:40" x14ac:dyDescent="0.2">
      <c r="AN4282" s="3"/>
    </row>
    <row r="4283" spans="40:40" x14ac:dyDescent="0.2">
      <c r="AN4283" s="3"/>
    </row>
    <row r="4284" spans="40:40" x14ac:dyDescent="0.2">
      <c r="AN4284" s="3"/>
    </row>
    <row r="4285" spans="40:40" x14ac:dyDescent="0.2">
      <c r="AN4285" s="3"/>
    </row>
    <row r="4286" spans="40:40" x14ac:dyDescent="0.2">
      <c r="AN4286" s="3"/>
    </row>
    <row r="4287" spans="40:40" x14ac:dyDescent="0.2">
      <c r="AN4287" s="3"/>
    </row>
    <row r="4288" spans="40:40" x14ac:dyDescent="0.2">
      <c r="AN4288" s="3"/>
    </row>
    <row r="4289" spans="40:40" x14ac:dyDescent="0.2">
      <c r="AN4289" s="3"/>
    </row>
    <row r="4290" spans="40:40" x14ac:dyDescent="0.2">
      <c r="AN4290" s="3"/>
    </row>
    <row r="4291" spans="40:40" x14ac:dyDescent="0.2">
      <c r="AN4291" s="3"/>
    </row>
    <row r="4292" spans="40:40" x14ac:dyDescent="0.2">
      <c r="AN4292" s="3"/>
    </row>
    <row r="4293" spans="40:40" x14ac:dyDescent="0.2">
      <c r="AN4293" s="3"/>
    </row>
    <row r="4294" spans="40:40" x14ac:dyDescent="0.2">
      <c r="AN4294" s="3"/>
    </row>
    <row r="4295" spans="40:40" x14ac:dyDescent="0.2">
      <c r="AN4295" s="3"/>
    </row>
    <row r="4296" spans="40:40" x14ac:dyDescent="0.2">
      <c r="AN4296" s="3"/>
    </row>
    <row r="4297" spans="40:40" x14ac:dyDescent="0.2">
      <c r="AN4297" s="3"/>
    </row>
    <row r="4298" spans="40:40" x14ac:dyDescent="0.2">
      <c r="AN4298" s="3"/>
    </row>
    <row r="4299" spans="40:40" x14ac:dyDescent="0.2">
      <c r="AN4299" s="3"/>
    </row>
    <row r="4300" spans="40:40" x14ac:dyDescent="0.2">
      <c r="AN4300" s="3"/>
    </row>
    <row r="4301" spans="40:40" x14ac:dyDescent="0.2">
      <c r="AN4301" s="3"/>
    </row>
    <row r="4302" spans="40:40" x14ac:dyDescent="0.2">
      <c r="AN4302" s="3"/>
    </row>
    <row r="4303" spans="40:40" x14ac:dyDescent="0.2">
      <c r="AN4303" s="3"/>
    </row>
    <row r="4304" spans="40:40" x14ac:dyDescent="0.2">
      <c r="AN4304" s="3"/>
    </row>
    <row r="4305" spans="40:40" x14ac:dyDescent="0.2">
      <c r="AN4305" s="3"/>
    </row>
    <row r="4306" spans="40:40" x14ac:dyDescent="0.2">
      <c r="AN4306" s="3"/>
    </row>
    <row r="4307" spans="40:40" x14ac:dyDescent="0.2">
      <c r="AN4307" s="3"/>
    </row>
    <row r="4308" spans="40:40" x14ac:dyDescent="0.2">
      <c r="AN4308" s="3"/>
    </row>
    <row r="4309" spans="40:40" x14ac:dyDescent="0.2">
      <c r="AN4309" s="3"/>
    </row>
    <row r="4310" spans="40:40" x14ac:dyDescent="0.2">
      <c r="AN4310" s="3"/>
    </row>
    <row r="4311" spans="40:40" x14ac:dyDescent="0.2">
      <c r="AN4311" s="3"/>
    </row>
    <row r="4312" spans="40:40" x14ac:dyDescent="0.2">
      <c r="AN4312" s="3"/>
    </row>
    <row r="4313" spans="40:40" x14ac:dyDescent="0.2">
      <c r="AN4313" s="3"/>
    </row>
    <row r="4314" spans="40:40" x14ac:dyDescent="0.2">
      <c r="AN4314" s="3"/>
    </row>
    <row r="4315" spans="40:40" x14ac:dyDescent="0.2">
      <c r="AN4315" s="3"/>
    </row>
    <row r="4316" spans="40:40" x14ac:dyDescent="0.2">
      <c r="AN4316" s="3"/>
    </row>
    <row r="4317" spans="40:40" x14ac:dyDescent="0.2">
      <c r="AN4317" s="3"/>
    </row>
    <row r="4318" spans="40:40" x14ac:dyDescent="0.2">
      <c r="AN4318" s="3"/>
    </row>
    <row r="4319" spans="40:40" x14ac:dyDescent="0.2">
      <c r="AN4319" s="3"/>
    </row>
    <row r="4320" spans="40:40" x14ac:dyDescent="0.2">
      <c r="AN4320" s="3"/>
    </row>
    <row r="4321" spans="40:40" x14ac:dyDescent="0.2">
      <c r="AN4321" s="3"/>
    </row>
    <row r="4322" spans="40:40" x14ac:dyDescent="0.2">
      <c r="AN4322" s="3"/>
    </row>
    <row r="4323" spans="40:40" x14ac:dyDescent="0.2">
      <c r="AN4323" s="3"/>
    </row>
    <row r="4324" spans="40:40" x14ac:dyDescent="0.2">
      <c r="AN4324" s="3"/>
    </row>
    <row r="4325" spans="40:40" x14ac:dyDescent="0.2">
      <c r="AN4325" s="3"/>
    </row>
    <row r="4326" spans="40:40" x14ac:dyDescent="0.2">
      <c r="AN4326" s="3"/>
    </row>
    <row r="4327" spans="40:40" x14ac:dyDescent="0.2">
      <c r="AN4327" s="3"/>
    </row>
    <row r="4328" spans="40:40" x14ac:dyDescent="0.2">
      <c r="AN4328" s="3"/>
    </row>
    <row r="4329" spans="40:40" x14ac:dyDescent="0.2">
      <c r="AN4329" s="3"/>
    </row>
    <row r="4330" spans="40:40" x14ac:dyDescent="0.2">
      <c r="AN4330" s="3"/>
    </row>
    <row r="4331" spans="40:40" x14ac:dyDescent="0.2">
      <c r="AN4331" s="3"/>
    </row>
    <row r="4332" spans="40:40" x14ac:dyDescent="0.2">
      <c r="AN4332" s="3"/>
    </row>
    <row r="4333" spans="40:40" x14ac:dyDescent="0.2">
      <c r="AN4333" s="3"/>
    </row>
    <row r="4334" spans="40:40" x14ac:dyDescent="0.2">
      <c r="AN4334" s="3"/>
    </row>
    <row r="4335" spans="40:40" x14ac:dyDescent="0.2">
      <c r="AN4335" s="3"/>
    </row>
    <row r="4336" spans="40:40" x14ac:dyDescent="0.2">
      <c r="AN4336" s="3"/>
    </row>
    <row r="4337" spans="40:40" x14ac:dyDescent="0.2">
      <c r="AN4337" s="3"/>
    </row>
    <row r="4338" spans="40:40" x14ac:dyDescent="0.2">
      <c r="AN4338" s="3"/>
    </row>
    <row r="4339" spans="40:40" x14ac:dyDescent="0.2">
      <c r="AN4339" s="3"/>
    </row>
    <row r="4340" spans="40:40" x14ac:dyDescent="0.2">
      <c r="AN4340" s="3"/>
    </row>
    <row r="4341" spans="40:40" x14ac:dyDescent="0.2">
      <c r="AN4341" s="3"/>
    </row>
    <row r="4342" spans="40:40" x14ac:dyDescent="0.2">
      <c r="AN4342" s="3"/>
    </row>
    <row r="4343" spans="40:40" x14ac:dyDescent="0.2">
      <c r="AN4343" s="3"/>
    </row>
    <row r="4344" spans="40:40" x14ac:dyDescent="0.2">
      <c r="AN4344" s="3"/>
    </row>
    <row r="4345" spans="40:40" x14ac:dyDescent="0.2">
      <c r="AN4345" s="3"/>
    </row>
    <row r="4346" spans="40:40" x14ac:dyDescent="0.2">
      <c r="AN4346" s="3"/>
    </row>
    <row r="4347" spans="40:40" x14ac:dyDescent="0.2">
      <c r="AN4347" s="3"/>
    </row>
    <row r="4348" spans="40:40" x14ac:dyDescent="0.2">
      <c r="AN4348" s="3"/>
    </row>
    <row r="4349" spans="40:40" x14ac:dyDescent="0.2">
      <c r="AN4349" s="3"/>
    </row>
    <row r="4350" spans="40:40" x14ac:dyDescent="0.2">
      <c r="AN4350" s="3"/>
    </row>
    <row r="4351" spans="40:40" x14ac:dyDescent="0.2">
      <c r="AN4351" s="3"/>
    </row>
    <row r="4352" spans="40:40" x14ac:dyDescent="0.2">
      <c r="AN4352" s="3"/>
    </row>
    <row r="4353" spans="40:40" x14ac:dyDescent="0.2">
      <c r="AN4353" s="3"/>
    </row>
    <row r="4354" spans="40:40" x14ac:dyDescent="0.2">
      <c r="AN4354" s="3"/>
    </row>
    <row r="4355" spans="40:40" x14ac:dyDescent="0.2">
      <c r="AN4355" s="3"/>
    </row>
    <row r="4356" spans="40:40" x14ac:dyDescent="0.2">
      <c r="AN4356" s="3"/>
    </row>
    <row r="4357" spans="40:40" x14ac:dyDescent="0.2">
      <c r="AN4357" s="3"/>
    </row>
    <row r="4358" spans="40:40" x14ac:dyDescent="0.2">
      <c r="AN4358" s="3"/>
    </row>
    <row r="4359" spans="40:40" x14ac:dyDescent="0.2">
      <c r="AN4359" s="3"/>
    </row>
    <row r="4360" spans="40:40" x14ac:dyDescent="0.2">
      <c r="AN4360" s="3"/>
    </row>
    <row r="4361" spans="40:40" x14ac:dyDescent="0.2">
      <c r="AN4361" s="3"/>
    </row>
    <row r="4362" spans="40:40" x14ac:dyDescent="0.2">
      <c r="AN4362" s="3"/>
    </row>
    <row r="4363" spans="40:40" x14ac:dyDescent="0.2">
      <c r="AN4363" s="3"/>
    </row>
    <row r="4364" spans="40:40" x14ac:dyDescent="0.2">
      <c r="AN4364" s="3"/>
    </row>
    <row r="4365" spans="40:40" x14ac:dyDescent="0.2">
      <c r="AN4365" s="3"/>
    </row>
    <row r="4366" spans="40:40" x14ac:dyDescent="0.2">
      <c r="AN4366" s="3"/>
    </row>
    <row r="4367" spans="40:40" x14ac:dyDescent="0.2">
      <c r="AN4367" s="3"/>
    </row>
    <row r="4368" spans="40:40" x14ac:dyDescent="0.2">
      <c r="AN4368" s="3"/>
    </row>
    <row r="4369" spans="40:40" x14ac:dyDescent="0.2">
      <c r="AN4369" s="3"/>
    </row>
    <row r="4370" spans="40:40" x14ac:dyDescent="0.2">
      <c r="AN4370" s="3"/>
    </row>
    <row r="4371" spans="40:40" x14ac:dyDescent="0.2">
      <c r="AN4371" s="3"/>
    </row>
    <row r="4372" spans="40:40" x14ac:dyDescent="0.2">
      <c r="AN4372" s="3"/>
    </row>
    <row r="4373" spans="40:40" x14ac:dyDescent="0.2">
      <c r="AN4373" s="3"/>
    </row>
    <row r="4374" spans="40:40" x14ac:dyDescent="0.2">
      <c r="AN4374" s="3"/>
    </row>
    <row r="4375" spans="40:40" x14ac:dyDescent="0.2">
      <c r="AN4375" s="3"/>
    </row>
    <row r="4376" spans="40:40" x14ac:dyDescent="0.2">
      <c r="AN4376" s="3"/>
    </row>
    <row r="4377" spans="40:40" x14ac:dyDescent="0.2">
      <c r="AN4377" s="3"/>
    </row>
    <row r="4378" spans="40:40" x14ac:dyDescent="0.2">
      <c r="AN4378" s="3"/>
    </row>
    <row r="4379" spans="40:40" x14ac:dyDescent="0.2">
      <c r="AN4379" s="3"/>
    </row>
    <row r="4380" spans="40:40" x14ac:dyDescent="0.2">
      <c r="AN4380" s="3"/>
    </row>
    <row r="4381" spans="40:40" x14ac:dyDescent="0.2">
      <c r="AN4381" s="3"/>
    </row>
    <row r="4382" spans="40:40" x14ac:dyDescent="0.2">
      <c r="AN4382" s="3"/>
    </row>
    <row r="4383" spans="40:40" x14ac:dyDescent="0.2">
      <c r="AN4383" s="3"/>
    </row>
    <row r="4384" spans="40:40" x14ac:dyDescent="0.2">
      <c r="AN4384" s="3"/>
    </row>
    <row r="4385" spans="40:40" x14ac:dyDescent="0.2">
      <c r="AN4385" s="3"/>
    </row>
    <row r="4386" spans="40:40" x14ac:dyDescent="0.2">
      <c r="AN4386" s="3"/>
    </row>
    <row r="4387" spans="40:40" x14ac:dyDescent="0.2">
      <c r="AN4387" s="3"/>
    </row>
    <row r="4388" spans="40:40" x14ac:dyDescent="0.2">
      <c r="AN4388" s="3"/>
    </row>
    <row r="4389" spans="40:40" x14ac:dyDescent="0.2">
      <c r="AN4389" s="3"/>
    </row>
    <row r="4390" spans="40:40" x14ac:dyDescent="0.2">
      <c r="AN4390" s="3"/>
    </row>
    <row r="4391" spans="40:40" x14ac:dyDescent="0.2">
      <c r="AN4391" s="3"/>
    </row>
    <row r="4392" spans="40:40" x14ac:dyDescent="0.2">
      <c r="AN4392" s="3"/>
    </row>
    <row r="4393" spans="40:40" x14ac:dyDescent="0.2">
      <c r="AN4393" s="3"/>
    </row>
    <row r="4394" spans="40:40" x14ac:dyDescent="0.2">
      <c r="AN4394" s="3"/>
    </row>
    <row r="4395" spans="40:40" x14ac:dyDescent="0.2">
      <c r="AN4395" s="3"/>
    </row>
    <row r="4396" spans="40:40" x14ac:dyDescent="0.2">
      <c r="AN4396" s="3"/>
    </row>
    <row r="4397" spans="40:40" x14ac:dyDescent="0.2">
      <c r="AN4397" s="3"/>
    </row>
    <row r="4398" spans="40:40" x14ac:dyDescent="0.2">
      <c r="AN4398" s="3"/>
    </row>
    <row r="4399" spans="40:40" x14ac:dyDescent="0.2">
      <c r="AN4399" s="3"/>
    </row>
    <row r="4400" spans="40:40" x14ac:dyDescent="0.2">
      <c r="AN4400" s="3"/>
    </row>
    <row r="4401" spans="40:40" x14ac:dyDescent="0.2">
      <c r="AN4401" s="3"/>
    </row>
    <row r="4402" spans="40:40" x14ac:dyDescent="0.2">
      <c r="AN4402" s="3"/>
    </row>
    <row r="4403" spans="40:40" x14ac:dyDescent="0.2">
      <c r="AN4403" s="3"/>
    </row>
    <row r="4404" spans="40:40" x14ac:dyDescent="0.2">
      <c r="AN4404" s="3"/>
    </row>
    <row r="4405" spans="40:40" x14ac:dyDescent="0.2">
      <c r="AN4405" s="3"/>
    </row>
    <row r="4406" spans="40:40" x14ac:dyDescent="0.2">
      <c r="AN4406" s="3"/>
    </row>
    <row r="4407" spans="40:40" x14ac:dyDescent="0.2">
      <c r="AN4407" s="3"/>
    </row>
    <row r="4408" spans="40:40" x14ac:dyDescent="0.2">
      <c r="AN4408" s="3"/>
    </row>
    <row r="4409" spans="40:40" x14ac:dyDescent="0.2">
      <c r="AN4409" s="3"/>
    </row>
    <row r="4410" spans="40:40" x14ac:dyDescent="0.2">
      <c r="AN4410" s="3"/>
    </row>
    <row r="4411" spans="40:40" x14ac:dyDescent="0.2">
      <c r="AN4411" s="3"/>
    </row>
    <row r="4412" spans="40:40" x14ac:dyDescent="0.2">
      <c r="AN4412" s="3"/>
    </row>
    <row r="4413" spans="40:40" x14ac:dyDescent="0.2">
      <c r="AN4413" s="3"/>
    </row>
    <row r="4414" spans="40:40" x14ac:dyDescent="0.2">
      <c r="AN4414" s="3"/>
    </row>
    <row r="4415" spans="40:40" x14ac:dyDescent="0.2">
      <c r="AN4415" s="3"/>
    </row>
    <row r="4416" spans="40:40" x14ac:dyDescent="0.2">
      <c r="AN4416" s="3"/>
    </row>
    <row r="4417" spans="40:40" x14ac:dyDescent="0.2">
      <c r="AN4417" s="3"/>
    </row>
    <row r="4418" spans="40:40" x14ac:dyDescent="0.2">
      <c r="AN4418" s="3"/>
    </row>
    <row r="4419" spans="40:40" x14ac:dyDescent="0.2">
      <c r="AN4419" s="3"/>
    </row>
    <row r="4420" spans="40:40" x14ac:dyDescent="0.2">
      <c r="AN4420" s="3"/>
    </row>
    <row r="4421" spans="40:40" x14ac:dyDescent="0.2">
      <c r="AN4421" s="3"/>
    </row>
    <row r="4422" spans="40:40" x14ac:dyDescent="0.2">
      <c r="AN4422" s="3"/>
    </row>
    <row r="4423" spans="40:40" x14ac:dyDescent="0.2">
      <c r="AN4423" s="3"/>
    </row>
    <row r="4424" spans="40:40" x14ac:dyDescent="0.2">
      <c r="AN4424" s="3"/>
    </row>
    <row r="4425" spans="40:40" x14ac:dyDescent="0.2">
      <c r="AN4425" s="3"/>
    </row>
    <row r="4426" spans="40:40" x14ac:dyDescent="0.2">
      <c r="AN4426" s="3"/>
    </row>
    <row r="4427" spans="40:40" x14ac:dyDescent="0.2">
      <c r="AN4427" s="3"/>
    </row>
    <row r="4428" spans="40:40" x14ac:dyDescent="0.2">
      <c r="AN4428" s="3"/>
    </row>
    <row r="4429" spans="40:40" x14ac:dyDescent="0.2">
      <c r="AN4429" s="3"/>
    </row>
    <row r="4430" spans="40:40" x14ac:dyDescent="0.2">
      <c r="AN4430" s="3"/>
    </row>
    <row r="4431" spans="40:40" x14ac:dyDescent="0.2">
      <c r="AN4431" s="3"/>
    </row>
    <row r="4432" spans="40:40" x14ac:dyDescent="0.2">
      <c r="AN4432" s="3"/>
    </row>
    <row r="4433" spans="40:40" x14ac:dyDescent="0.2">
      <c r="AN4433" s="3"/>
    </row>
    <row r="4434" spans="40:40" x14ac:dyDescent="0.2">
      <c r="AN4434" s="3"/>
    </row>
    <row r="4435" spans="40:40" x14ac:dyDescent="0.2">
      <c r="AN4435" s="3"/>
    </row>
    <row r="4436" spans="40:40" x14ac:dyDescent="0.2">
      <c r="AN4436" s="3"/>
    </row>
    <row r="4437" spans="40:40" x14ac:dyDescent="0.2">
      <c r="AN4437" s="3"/>
    </row>
    <row r="4438" spans="40:40" x14ac:dyDescent="0.2">
      <c r="AN4438" s="3"/>
    </row>
    <row r="4439" spans="40:40" x14ac:dyDescent="0.2">
      <c r="AN4439" s="3"/>
    </row>
    <row r="4440" spans="40:40" x14ac:dyDescent="0.2">
      <c r="AN4440" s="3"/>
    </row>
    <row r="4441" spans="40:40" x14ac:dyDescent="0.2">
      <c r="AN4441" s="3"/>
    </row>
    <row r="4442" spans="40:40" x14ac:dyDescent="0.2">
      <c r="AN4442" s="3"/>
    </row>
    <row r="4443" spans="40:40" x14ac:dyDescent="0.2">
      <c r="AN4443" s="3"/>
    </row>
    <row r="4444" spans="40:40" x14ac:dyDescent="0.2">
      <c r="AN4444" s="3"/>
    </row>
    <row r="4445" spans="40:40" x14ac:dyDescent="0.2">
      <c r="AN4445" s="3"/>
    </row>
    <row r="4446" spans="40:40" x14ac:dyDescent="0.2">
      <c r="AN4446" s="3"/>
    </row>
    <row r="4447" spans="40:40" x14ac:dyDescent="0.2">
      <c r="AN4447" s="3"/>
    </row>
    <row r="4448" spans="40:40" x14ac:dyDescent="0.2">
      <c r="AN4448" s="3"/>
    </row>
    <row r="4449" spans="40:40" x14ac:dyDescent="0.2">
      <c r="AN4449" s="3"/>
    </row>
    <row r="4450" spans="40:40" x14ac:dyDescent="0.2">
      <c r="AN4450" s="3"/>
    </row>
    <row r="4451" spans="40:40" x14ac:dyDescent="0.2">
      <c r="AN4451" s="3"/>
    </row>
    <row r="4452" spans="40:40" x14ac:dyDescent="0.2">
      <c r="AN4452" s="3"/>
    </row>
    <row r="4453" spans="40:40" x14ac:dyDescent="0.2">
      <c r="AN4453" s="3"/>
    </row>
    <row r="4454" spans="40:40" x14ac:dyDescent="0.2">
      <c r="AN4454" s="3"/>
    </row>
    <row r="4455" spans="40:40" x14ac:dyDescent="0.2">
      <c r="AN4455" s="3"/>
    </row>
    <row r="4456" spans="40:40" x14ac:dyDescent="0.2">
      <c r="AN4456" s="3"/>
    </row>
    <row r="4457" spans="40:40" x14ac:dyDescent="0.2">
      <c r="AN4457" s="3"/>
    </row>
    <row r="4458" spans="40:40" x14ac:dyDescent="0.2">
      <c r="AN4458" s="3"/>
    </row>
    <row r="4459" spans="40:40" x14ac:dyDescent="0.2">
      <c r="AN4459" s="3"/>
    </row>
    <row r="4460" spans="40:40" x14ac:dyDescent="0.2">
      <c r="AN4460" s="3"/>
    </row>
    <row r="4461" spans="40:40" x14ac:dyDescent="0.2">
      <c r="AN4461" s="3"/>
    </row>
    <row r="4462" spans="40:40" x14ac:dyDescent="0.2">
      <c r="AN4462" s="3"/>
    </row>
    <row r="4463" spans="40:40" x14ac:dyDescent="0.2">
      <c r="AN4463" s="3"/>
    </row>
    <row r="4464" spans="40:40" x14ac:dyDescent="0.2">
      <c r="AN4464" s="3"/>
    </row>
    <row r="4465" spans="40:40" x14ac:dyDescent="0.2">
      <c r="AN4465" s="3"/>
    </row>
    <row r="4466" spans="40:40" x14ac:dyDescent="0.2">
      <c r="AN4466" s="3"/>
    </row>
    <row r="4467" spans="40:40" x14ac:dyDescent="0.2">
      <c r="AN4467" s="3"/>
    </row>
    <row r="4468" spans="40:40" x14ac:dyDescent="0.2">
      <c r="AN4468" s="3"/>
    </row>
    <row r="4469" spans="40:40" x14ac:dyDescent="0.2">
      <c r="AN4469" s="3"/>
    </row>
    <row r="4470" spans="40:40" x14ac:dyDescent="0.2">
      <c r="AN4470" s="3"/>
    </row>
    <row r="4471" spans="40:40" x14ac:dyDescent="0.2">
      <c r="AN4471" s="3"/>
    </row>
    <row r="4472" spans="40:40" x14ac:dyDescent="0.2">
      <c r="AN4472" s="3"/>
    </row>
    <row r="4473" spans="40:40" x14ac:dyDescent="0.2">
      <c r="AN4473" s="3"/>
    </row>
    <row r="4474" spans="40:40" x14ac:dyDescent="0.2">
      <c r="AN4474" s="3"/>
    </row>
    <row r="4475" spans="40:40" x14ac:dyDescent="0.2">
      <c r="AN4475" s="3"/>
    </row>
    <row r="4476" spans="40:40" x14ac:dyDescent="0.2">
      <c r="AN4476" s="3"/>
    </row>
    <row r="4477" spans="40:40" x14ac:dyDescent="0.2">
      <c r="AN4477" s="3"/>
    </row>
    <row r="4478" spans="40:40" x14ac:dyDescent="0.2">
      <c r="AN4478" s="3"/>
    </row>
    <row r="4479" spans="40:40" x14ac:dyDescent="0.2">
      <c r="AN4479" s="3"/>
    </row>
    <row r="4480" spans="40:40" x14ac:dyDescent="0.2">
      <c r="AN4480" s="3"/>
    </row>
    <row r="4481" spans="40:40" x14ac:dyDescent="0.2">
      <c r="AN4481" s="3"/>
    </row>
    <row r="4482" spans="40:40" x14ac:dyDescent="0.2">
      <c r="AN4482" s="3"/>
    </row>
    <row r="4483" spans="40:40" x14ac:dyDescent="0.2">
      <c r="AN4483" s="3"/>
    </row>
    <row r="4484" spans="40:40" x14ac:dyDescent="0.2">
      <c r="AN4484" s="3"/>
    </row>
    <row r="4485" spans="40:40" x14ac:dyDescent="0.2">
      <c r="AN4485" s="3"/>
    </row>
    <row r="4486" spans="40:40" x14ac:dyDescent="0.2">
      <c r="AN4486" s="3"/>
    </row>
    <row r="4487" spans="40:40" x14ac:dyDescent="0.2">
      <c r="AN4487" s="3"/>
    </row>
    <row r="4488" spans="40:40" x14ac:dyDescent="0.2">
      <c r="AN4488" s="3"/>
    </row>
    <row r="4489" spans="40:40" x14ac:dyDescent="0.2">
      <c r="AN4489" s="3"/>
    </row>
    <row r="4490" spans="40:40" x14ac:dyDescent="0.2">
      <c r="AN4490" s="3"/>
    </row>
    <row r="4491" spans="40:40" x14ac:dyDescent="0.2">
      <c r="AN4491" s="3"/>
    </row>
    <row r="4492" spans="40:40" x14ac:dyDescent="0.2">
      <c r="AN4492" s="3"/>
    </row>
    <row r="4493" spans="40:40" x14ac:dyDescent="0.2">
      <c r="AN4493" s="3"/>
    </row>
    <row r="4494" spans="40:40" x14ac:dyDescent="0.2">
      <c r="AN4494" s="3"/>
    </row>
    <row r="4495" spans="40:40" x14ac:dyDescent="0.2">
      <c r="AN4495" s="3"/>
    </row>
    <row r="4496" spans="40:40" x14ac:dyDescent="0.2">
      <c r="AN4496" s="3"/>
    </row>
    <row r="4497" spans="40:40" x14ac:dyDescent="0.2">
      <c r="AN4497" s="3"/>
    </row>
    <row r="4498" spans="40:40" x14ac:dyDescent="0.2">
      <c r="AN4498" s="3"/>
    </row>
    <row r="4499" spans="40:40" x14ac:dyDescent="0.2">
      <c r="AN4499" s="3"/>
    </row>
    <row r="4500" spans="40:40" x14ac:dyDescent="0.2">
      <c r="AN4500" s="3"/>
    </row>
    <row r="4501" spans="40:40" x14ac:dyDescent="0.2">
      <c r="AN4501" s="3"/>
    </row>
    <row r="4502" spans="40:40" x14ac:dyDescent="0.2">
      <c r="AN4502" s="3"/>
    </row>
    <row r="4503" spans="40:40" x14ac:dyDescent="0.2">
      <c r="AN4503" s="3"/>
    </row>
    <row r="4504" spans="40:40" x14ac:dyDescent="0.2">
      <c r="AN4504" s="3"/>
    </row>
    <row r="4505" spans="40:40" x14ac:dyDescent="0.2">
      <c r="AN4505" s="3"/>
    </row>
    <row r="4506" spans="40:40" x14ac:dyDescent="0.2">
      <c r="AN4506" s="3"/>
    </row>
    <row r="4507" spans="40:40" x14ac:dyDescent="0.2">
      <c r="AN4507" s="3"/>
    </row>
    <row r="4508" spans="40:40" x14ac:dyDescent="0.2">
      <c r="AN4508" s="3"/>
    </row>
    <row r="4509" spans="40:40" x14ac:dyDescent="0.2">
      <c r="AN4509" s="3"/>
    </row>
    <row r="4510" spans="40:40" x14ac:dyDescent="0.2">
      <c r="AN4510" s="3"/>
    </row>
    <row r="4511" spans="40:40" x14ac:dyDescent="0.2">
      <c r="AN4511" s="3"/>
    </row>
    <row r="4512" spans="40:40" x14ac:dyDescent="0.2">
      <c r="AN4512" s="3"/>
    </row>
    <row r="4513" spans="40:40" x14ac:dyDescent="0.2">
      <c r="AN4513" s="3"/>
    </row>
    <row r="4514" spans="40:40" x14ac:dyDescent="0.2">
      <c r="AN4514" s="3"/>
    </row>
    <row r="4515" spans="40:40" x14ac:dyDescent="0.2">
      <c r="AN4515" s="3"/>
    </row>
    <row r="4516" spans="40:40" x14ac:dyDescent="0.2">
      <c r="AN4516" s="3"/>
    </row>
    <row r="4517" spans="40:40" x14ac:dyDescent="0.2">
      <c r="AN4517" s="3"/>
    </row>
    <row r="4518" spans="40:40" x14ac:dyDescent="0.2">
      <c r="AN4518" s="3"/>
    </row>
    <row r="4519" spans="40:40" x14ac:dyDescent="0.2">
      <c r="AN4519" s="3"/>
    </row>
    <row r="4520" spans="40:40" x14ac:dyDescent="0.2">
      <c r="AN4520" s="3"/>
    </row>
    <row r="4521" spans="40:40" x14ac:dyDescent="0.2">
      <c r="AN4521" s="3"/>
    </row>
    <row r="4522" spans="40:40" x14ac:dyDescent="0.2">
      <c r="AN4522" s="3"/>
    </row>
    <row r="4523" spans="40:40" x14ac:dyDescent="0.2">
      <c r="AN4523" s="3"/>
    </row>
    <row r="4524" spans="40:40" x14ac:dyDescent="0.2">
      <c r="AN4524" s="3"/>
    </row>
    <row r="4525" spans="40:40" x14ac:dyDescent="0.2">
      <c r="AN4525" s="3"/>
    </row>
    <row r="4526" spans="40:40" x14ac:dyDescent="0.2">
      <c r="AN4526" s="3"/>
    </row>
    <row r="4527" spans="40:40" x14ac:dyDescent="0.2">
      <c r="AN4527" s="3"/>
    </row>
    <row r="4528" spans="40:40" x14ac:dyDescent="0.2">
      <c r="AN4528" s="3"/>
    </row>
    <row r="4529" spans="40:40" x14ac:dyDescent="0.2">
      <c r="AN4529" s="3"/>
    </row>
    <row r="4530" spans="40:40" x14ac:dyDescent="0.2">
      <c r="AN4530" s="3"/>
    </row>
    <row r="4531" spans="40:40" x14ac:dyDescent="0.2">
      <c r="AN4531" s="3"/>
    </row>
    <row r="4532" spans="40:40" x14ac:dyDescent="0.2">
      <c r="AN4532" s="3"/>
    </row>
    <row r="4533" spans="40:40" x14ac:dyDescent="0.2">
      <c r="AN4533" s="3"/>
    </row>
    <row r="4534" spans="40:40" x14ac:dyDescent="0.2">
      <c r="AN4534" s="3"/>
    </row>
    <row r="4535" spans="40:40" x14ac:dyDescent="0.2">
      <c r="AN4535" s="3"/>
    </row>
    <row r="4536" spans="40:40" x14ac:dyDescent="0.2">
      <c r="AN4536" s="3"/>
    </row>
    <row r="4537" spans="40:40" x14ac:dyDescent="0.2">
      <c r="AN4537" s="3"/>
    </row>
    <row r="4538" spans="40:40" x14ac:dyDescent="0.2">
      <c r="AN4538" s="3"/>
    </row>
    <row r="4539" spans="40:40" x14ac:dyDescent="0.2">
      <c r="AN4539" s="3"/>
    </row>
    <row r="4540" spans="40:40" x14ac:dyDescent="0.2">
      <c r="AN4540" s="3"/>
    </row>
    <row r="4541" spans="40:40" x14ac:dyDescent="0.2">
      <c r="AN4541" s="3"/>
    </row>
    <row r="4542" spans="40:40" x14ac:dyDescent="0.2">
      <c r="AN4542" s="3"/>
    </row>
    <row r="4543" spans="40:40" x14ac:dyDescent="0.2">
      <c r="AN4543" s="3"/>
    </row>
    <row r="4544" spans="40:40" x14ac:dyDescent="0.2">
      <c r="AN4544" s="3"/>
    </row>
    <row r="4545" spans="40:40" x14ac:dyDescent="0.2">
      <c r="AN4545" s="3"/>
    </row>
    <row r="4546" spans="40:40" x14ac:dyDescent="0.2">
      <c r="AN4546" s="3"/>
    </row>
    <row r="4547" spans="40:40" x14ac:dyDescent="0.2">
      <c r="AN4547" s="3"/>
    </row>
    <row r="4548" spans="40:40" x14ac:dyDescent="0.2">
      <c r="AN4548" s="3"/>
    </row>
    <row r="4549" spans="40:40" x14ac:dyDescent="0.2">
      <c r="AN4549" s="3"/>
    </row>
    <row r="4550" spans="40:40" x14ac:dyDescent="0.2">
      <c r="AN4550" s="3"/>
    </row>
    <row r="4551" spans="40:40" x14ac:dyDescent="0.2">
      <c r="AN4551" s="3"/>
    </row>
    <row r="4552" spans="40:40" x14ac:dyDescent="0.2">
      <c r="AN4552" s="3"/>
    </row>
    <row r="4553" spans="40:40" x14ac:dyDescent="0.2">
      <c r="AN4553" s="3"/>
    </row>
    <row r="4554" spans="40:40" x14ac:dyDescent="0.2">
      <c r="AN4554" s="3"/>
    </row>
    <row r="4555" spans="40:40" x14ac:dyDescent="0.2">
      <c r="AN4555" s="3"/>
    </row>
    <row r="4556" spans="40:40" x14ac:dyDescent="0.2">
      <c r="AN4556" s="3"/>
    </row>
    <row r="4557" spans="40:40" x14ac:dyDescent="0.2">
      <c r="AN4557" s="3"/>
    </row>
    <row r="4558" spans="40:40" x14ac:dyDescent="0.2">
      <c r="AN4558" s="3"/>
    </row>
    <row r="4559" spans="40:40" x14ac:dyDescent="0.2">
      <c r="AN4559" s="3"/>
    </row>
    <row r="4560" spans="40:40" x14ac:dyDescent="0.2">
      <c r="AN4560" s="3"/>
    </row>
    <row r="4561" spans="40:40" x14ac:dyDescent="0.2">
      <c r="AN4561" s="3"/>
    </row>
    <row r="4562" spans="40:40" x14ac:dyDescent="0.2">
      <c r="AN4562" s="3"/>
    </row>
    <row r="4563" spans="40:40" x14ac:dyDescent="0.2">
      <c r="AN4563" s="3"/>
    </row>
    <row r="4564" spans="40:40" x14ac:dyDescent="0.2">
      <c r="AN4564" s="3"/>
    </row>
    <row r="4565" spans="40:40" x14ac:dyDescent="0.2">
      <c r="AN4565" s="3"/>
    </row>
    <row r="4566" spans="40:40" x14ac:dyDescent="0.2">
      <c r="AN4566" s="3"/>
    </row>
    <row r="4567" spans="40:40" x14ac:dyDescent="0.2">
      <c r="AN4567" s="3"/>
    </row>
    <row r="4568" spans="40:40" x14ac:dyDescent="0.2">
      <c r="AN4568" s="3"/>
    </row>
    <row r="4569" spans="40:40" x14ac:dyDescent="0.2">
      <c r="AN4569" s="3"/>
    </row>
    <row r="4570" spans="40:40" x14ac:dyDescent="0.2">
      <c r="AN4570" s="3"/>
    </row>
    <row r="4571" spans="40:40" x14ac:dyDescent="0.2">
      <c r="AN4571" s="3"/>
    </row>
    <row r="4572" spans="40:40" x14ac:dyDescent="0.2">
      <c r="AN4572" s="3"/>
    </row>
    <row r="4573" spans="40:40" x14ac:dyDescent="0.2">
      <c r="AN4573" s="3"/>
    </row>
    <row r="4574" spans="40:40" x14ac:dyDescent="0.2">
      <c r="AN4574" s="3"/>
    </row>
    <row r="4575" spans="40:40" x14ac:dyDescent="0.2">
      <c r="AN4575" s="3"/>
    </row>
    <row r="4576" spans="40:40" x14ac:dyDescent="0.2">
      <c r="AN4576" s="3"/>
    </row>
    <row r="4577" spans="40:40" x14ac:dyDescent="0.2">
      <c r="AN4577" s="3"/>
    </row>
    <row r="4578" spans="40:40" x14ac:dyDescent="0.2">
      <c r="AN4578" s="3"/>
    </row>
    <row r="4579" spans="40:40" x14ac:dyDescent="0.2">
      <c r="AN4579" s="3"/>
    </row>
    <row r="4580" spans="40:40" x14ac:dyDescent="0.2">
      <c r="AN4580" s="3"/>
    </row>
    <row r="4581" spans="40:40" x14ac:dyDescent="0.2">
      <c r="AN4581" s="3"/>
    </row>
    <row r="4582" spans="40:40" x14ac:dyDescent="0.2">
      <c r="AN4582" s="3"/>
    </row>
    <row r="4583" spans="40:40" x14ac:dyDescent="0.2">
      <c r="AN4583" s="3"/>
    </row>
    <row r="4584" spans="40:40" x14ac:dyDescent="0.2">
      <c r="AN4584" s="3"/>
    </row>
    <row r="4585" spans="40:40" x14ac:dyDescent="0.2">
      <c r="AN4585" s="3"/>
    </row>
    <row r="4586" spans="40:40" x14ac:dyDescent="0.2">
      <c r="AN4586" s="3"/>
    </row>
    <row r="4587" spans="40:40" x14ac:dyDescent="0.2">
      <c r="AN4587" s="3"/>
    </row>
    <row r="4588" spans="40:40" x14ac:dyDescent="0.2">
      <c r="AN4588" s="3"/>
    </row>
    <row r="4589" spans="40:40" x14ac:dyDescent="0.2">
      <c r="AN4589" s="3"/>
    </row>
    <row r="4590" spans="40:40" x14ac:dyDescent="0.2">
      <c r="AN4590" s="3"/>
    </row>
    <row r="4591" spans="40:40" x14ac:dyDescent="0.2">
      <c r="AN4591" s="3"/>
    </row>
    <row r="4592" spans="40:40" x14ac:dyDescent="0.2">
      <c r="AN4592" s="3"/>
    </row>
    <row r="4593" spans="40:40" x14ac:dyDescent="0.2">
      <c r="AN4593" s="3"/>
    </row>
    <row r="4594" spans="40:40" x14ac:dyDescent="0.2">
      <c r="AN4594" s="3"/>
    </row>
    <row r="4595" spans="40:40" x14ac:dyDescent="0.2">
      <c r="AN4595" s="3"/>
    </row>
    <row r="4596" spans="40:40" x14ac:dyDescent="0.2">
      <c r="AN4596" s="3"/>
    </row>
    <row r="4597" spans="40:40" x14ac:dyDescent="0.2">
      <c r="AN4597" s="3"/>
    </row>
    <row r="4598" spans="40:40" x14ac:dyDescent="0.2">
      <c r="AN4598" s="3"/>
    </row>
    <row r="4599" spans="40:40" x14ac:dyDescent="0.2">
      <c r="AN4599" s="3"/>
    </row>
    <row r="4600" spans="40:40" x14ac:dyDescent="0.2">
      <c r="AN4600" s="3"/>
    </row>
    <row r="4601" spans="40:40" x14ac:dyDescent="0.2">
      <c r="AN4601" s="3"/>
    </row>
    <row r="4602" spans="40:40" x14ac:dyDescent="0.2">
      <c r="AN4602" s="3"/>
    </row>
    <row r="4603" spans="40:40" x14ac:dyDescent="0.2">
      <c r="AN4603" s="3"/>
    </row>
    <row r="4604" spans="40:40" x14ac:dyDescent="0.2">
      <c r="AN4604" s="3"/>
    </row>
    <row r="4605" spans="40:40" x14ac:dyDescent="0.2">
      <c r="AN4605" s="3"/>
    </row>
    <row r="4606" spans="40:40" x14ac:dyDescent="0.2">
      <c r="AN4606" s="3"/>
    </row>
    <row r="4607" spans="40:40" x14ac:dyDescent="0.2">
      <c r="AN4607" s="3"/>
    </row>
    <row r="4608" spans="40:40" x14ac:dyDescent="0.2">
      <c r="AN4608" s="3"/>
    </row>
    <row r="4609" spans="40:40" x14ac:dyDescent="0.2">
      <c r="AN4609" s="3"/>
    </row>
    <row r="4610" spans="40:40" x14ac:dyDescent="0.2">
      <c r="AN4610" s="3"/>
    </row>
    <row r="4611" spans="40:40" x14ac:dyDescent="0.2">
      <c r="AN4611" s="3"/>
    </row>
    <row r="4612" spans="40:40" x14ac:dyDescent="0.2">
      <c r="AN4612" s="3"/>
    </row>
    <row r="4613" spans="40:40" x14ac:dyDescent="0.2">
      <c r="AN4613" s="3"/>
    </row>
    <row r="4614" spans="40:40" x14ac:dyDescent="0.2">
      <c r="AN4614" s="3"/>
    </row>
    <row r="4615" spans="40:40" x14ac:dyDescent="0.2">
      <c r="AN4615" s="3"/>
    </row>
    <row r="4616" spans="40:40" x14ac:dyDescent="0.2">
      <c r="AN4616" s="3"/>
    </row>
    <row r="4617" spans="40:40" x14ac:dyDescent="0.2">
      <c r="AN4617" s="3"/>
    </row>
    <row r="4618" spans="40:40" x14ac:dyDescent="0.2">
      <c r="AN4618" s="3"/>
    </row>
    <row r="4619" spans="40:40" x14ac:dyDescent="0.2">
      <c r="AN4619" s="3"/>
    </row>
    <row r="4620" spans="40:40" x14ac:dyDescent="0.2">
      <c r="AN4620" s="3"/>
    </row>
    <row r="4621" spans="40:40" x14ac:dyDescent="0.2">
      <c r="AN4621" s="3"/>
    </row>
    <row r="4622" spans="40:40" x14ac:dyDescent="0.2">
      <c r="AN4622" s="3"/>
    </row>
    <row r="4623" spans="40:40" x14ac:dyDescent="0.2">
      <c r="AN4623" s="3"/>
    </row>
    <row r="4624" spans="40:40" x14ac:dyDescent="0.2">
      <c r="AN4624" s="3"/>
    </row>
    <row r="4625" spans="40:40" x14ac:dyDescent="0.2">
      <c r="AN4625" s="3"/>
    </row>
    <row r="4626" spans="40:40" x14ac:dyDescent="0.2">
      <c r="AN4626" s="3"/>
    </row>
    <row r="4627" spans="40:40" x14ac:dyDescent="0.2">
      <c r="AN4627" s="3"/>
    </row>
    <row r="4628" spans="40:40" x14ac:dyDescent="0.2">
      <c r="AN4628" s="3"/>
    </row>
    <row r="4629" spans="40:40" x14ac:dyDescent="0.2">
      <c r="AN4629" s="3"/>
    </row>
    <row r="4630" spans="40:40" x14ac:dyDescent="0.2">
      <c r="AN4630" s="3"/>
    </row>
    <row r="4631" spans="40:40" x14ac:dyDescent="0.2">
      <c r="AN4631" s="3"/>
    </row>
    <row r="4632" spans="40:40" x14ac:dyDescent="0.2">
      <c r="AN4632" s="3"/>
    </row>
    <row r="4633" spans="40:40" x14ac:dyDescent="0.2">
      <c r="AN4633" s="3"/>
    </row>
    <row r="4634" spans="40:40" x14ac:dyDescent="0.2">
      <c r="AN4634" s="3"/>
    </row>
    <row r="4635" spans="40:40" x14ac:dyDescent="0.2">
      <c r="AN4635" s="3"/>
    </row>
    <row r="4636" spans="40:40" x14ac:dyDescent="0.2">
      <c r="AN4636" s="3"/>
    </row>
    <row r="4637" spans="40:40" x14ac:dyDescent="0.2">
      <c r="AN4637" s="3"/>
    </row>
    <row r="4638" spans="40:40" x14ac:dyDescent="0.2">
      <c r="AN4638" s="3"/>
    </row>
    <row r="4639" spans="40:40" x14ac:dyDescent="0.2">
      <c r="AN4639" s="3"/>
    </row>
    <row r="4640" spans="40:40" x14ac:dyDescent="0.2">
      <c r="AN4640" s="3"/>
    </row>
    <row r="4641" spans="40:40" x14ac:dyDescent="0.2">
      <c r="AN4641" s="3"/>
    </row>
    <row r="4642" spans="40:40" x14ac:dyDescent="0.2">
      <c r="AN4642" s="3"/>
    </row>
    <row r="4643" spans="40:40" x14ac:dyDescent="0.2">
      <c r="AN4643" s="3"/>
    </row>
    <row r="4644" spans="40:40" x14ac:dyDescent="0.2">
      <c r="AN4644" s="3"/>
    </row>
    <row r="4645" spans="40:40" x14ac:dyDescent="0.2">
      <c r="AN4645" s="3"/>
    </row>
    <row r="4646" spans="40:40" x14ac:dyDescent="0.2">
      <c r="AN4646" s="3"/>
    </row>
    <row r="4647" spans="40:40" x14ac:dyDescent="0.2">
      <c r="AN4647" s="3"/>
    </row>
    <row r="4648" spans="40:40" x14ac:dyDescent="0.2">
      <c r="AN4648" s="3"/>
    </row>
    <row r="4649" spans="40:40" x14ac:dyDescent="0.2">
      <c r="AN4649" s="3"/>
    </row>
    <row r="4650" spans="40:40" x14ac:dyDescent="0.2">
      <c r="AN4650" s="3"/>
    </row>
    <row r="4651" spans="40:40" x14ac:dyDescent="0.2">
      <c r="AN4651" s="3"/>
    </row>
    <row r="4652" spans="40:40" x14ac:dyDescent="0.2">
      <c r="AN4652" s="3"/>
    </row>
    <row r="4653" spans="40:40" x14ac:dyDescent="0.2">
      <c r="AN4653" s="3"/>
    </row>
    <row r="4654" spans="40:40" x14ac:dyDescent="0.2">
      <c r="AN4654" s="3"/>
    </row>
    <row r="4655" spans="40:40" x14ac:dyDescent="0.2">
      <c r="AN4655" s="3"/>
    </row>
    <row r="4656" spans="40:40" x14ac:dyDescent="0.2">
      <c r="AN4656" s="3"/>
    </row>
    <row r="4657" spans="40:40" x14ac:dyDescent="0.2">
      <c r="AN4657" s="3"/>
    </row>
    <row r="4658" spans="40:40" x14ac:dyDescent="0.2">
      <c r="AN4658" s="3"/>
    </row>
    <row r="4659" spans="40:40" x14ac:dyDescent="0.2">
      <c r="AN4659" s="3"/>
    </row>
    <row r="4660" spans="40:40" x14ac:dyDescent="0.2">
      <c r="AN4660" s="3"/>
    </row>
    <row r="4661" spans="40:40" x14ac:dyDescent="0.2">
      <c r="AN4661" s="3"/>
    </row>
    <row r="4662" spans="40:40" x14ac:dyDescent="0.2">
      <c r="AN4662" s="3"/>
    </row>
    <row r="4663" spans="40:40" x14ac:dyDescent="0.2">
      <c r="AN4663" s="3"/>
    </row>
    <row r="4664" spans="40:40" x14ac:dyDescent="0.2">
      <c r="AN4664" s="3"/>
    </row>
    <row r="4665" spans="40:40" x14ac:dyDescent="0.2">
      <c r="AN4665" s="3"/>
    </row>
    <row r="4666" spans="40:40" x14ac:dyDescent="0.2">
      <c r="AN4666" s="3"/>
    </row>
    <row r="4667" spans="40:40" x14ac:dyDescent="0.2">
      <c r="AN4667" s="3"/>
    </row>
    <row r="4668" spans="40:40" x14ac:dyDescent="0.2">
      <c r="AN4668" s="3"/>
    </row>
    <row r="4669" spans="40:40" x14ac:dyDescent="0.2">
      <c r="AN4669" s="3"/>
    </row>
    <row r="4670" spans="40:40" x14ac:dyDescent="0.2">
      <c r="AN4670" s="3"/>
    </row>
    <row r="4671" spans="40:40" x14ac:dyDescent="0.2">
      <c r="AN4671" s="3"/>
    </row>
    <row r="4672" spans="40:40" x14ac:dyDescent="0.2">
      <c r="AN4672" s="3"/>
    </row>
    <row r="4673" spans="40:40" x14ac:dyDescent="0.2">
      <c r="AN4673" s="3"/>
    </row>
    <row r="4674" spans="40:40" x14ac:dyDescent="0.2">
      <c r="AN4674" s="3"/>
    </row>
    <row r="4675" spans="40:40" x14ac:dyDescent="0.2">
      <c r="AN4675" s="3"/>
    </row>
    <row r="4676" spans="40:40" x14ac:dyDescent="0.2">
      <c r="AN4676" s="3"/>
    </row>
    <row r="4677" spans="40:40" x14ac:dyDescent="0.2">
      <c r="AN4677" s="3"/>
    </row>
    <row r="4678" spans="40:40" x14ac:dyDescent="0.2">
      <c r="AN4678" s="3"/>
    </row>
    <row r="4679" spans="40:40" x14ac:dyDescent="0.2">
      <c r="AN4679" s="3"/>
    </row>
    <row r="4680" spans="40:40" x14ac:dyDescent="0.2">
      <c r="AN4680" s="3"/>
    </row>
    <row r="4681" spans="40:40" x14ac:dyDescent="0.2">
      <c r="AN4681" s="3"/>
    </row>
    <row r="4682" spans="40:40" x14ac:dyDescent="0.2">
      <c r="AN4682" s="3"/>
    </row>
    <row r="4683" spans="40:40" x14ac:dyDescent="0.2">
      <c r="AN4683" s="3"/>
    </row>
    <row r="4684" spans="40:40" x14ac:dyDescent="0.2">
      <c r="AN4684" s="3"/>
    </row>
    <row r="4685" spans="40:40" x14ac:dyDescent="0.2">
      <c r="AN4685" s="3"/>
    </row>
    <row r="4686" spans="40:40" x14ac:dyDescent="0.2">
      <c r="AN4686" s="3"/>
    </row>
    <row r="4687" spans="40:40" x14ac:dyDescent="0.2">
      <c r="AN4687" s="3"/>
    </row>
    <row r="4688" spans="40:40" x14ac:dyDescent="0.2">
      <c r="AN4688" s="3"/>
    </row>
    <row r="4689" spans="40:40" x14ac:dyDescent="0.2">
      <c r="AN4689" s="3"/>
    </row>
    <row r="4690" spans="40:40" x14ac:dyDescent="0.2">
      <c r="AN4690" s="3"/>
    </row>
    <row r="4691" spans="40:40" x14ac:dyDescent="0.2">
      <c r="AN4691" s="3"/>
    </row>
    <row r="4692" spans="40:40" x14ac:dyDescent="0.2">
      <c r="AN4692" s="3"/>
    </row>
    <row r="4693" spans="40:40" x14ac:dyDescent="0.2">
      <c r="AN4693" s="3"/>
    </row>
    <row r="4694" spans="40:40" x14ac:dyDescent="0.2">
      <c r="AN4694" s="3"/>
    </row>
    <row r="4695" spans="40:40" x14ac:dyDescent="0.2">
      <c r="AN4695" s="3"/>
    </row>
    <row r="4696" spans="40:40" x14ac:dyDescent="0.2">
      <c r="AN4696" s="3"/>
    </row>
    <row r="4697" spans="40:40" x14ac:dyDescent="0.2">
      <c r="AN4697" s="3"/>
    </row>
    <row r="4698" spans="40:40" x14ac:dyDescent="0.2">
      <c r="AN4698" s="3"/>
    </row>
    <row r="4699" spans="40:40" x14ac:dyDescent="0.2">
      <c r="AN4699" s="3"/>
    </row>
    <row r="4700" spans="40:40" x14ac:dyDescent="0.2">
      <c r="AN4700" s="3"/>
    </row>
    <row r="4701" spans="40:40" x14ac:dyDescent="0.2">
      <c r="AN4701" s="3"/>
    </row>
    <row r="4702" spans="40:40" x14ac:dyDescent="0.2">
      <c r="AN4702" s="3"/>
    </row>
    <row r="4703" spans="40:40" x14ac:dyDescent="0.2">
      <c r="AN4703" s="3"/>
    </row>
    <row r="4704" spans="40:40" x14ac:dyDescent="0.2">
      <c r="AN4704" s="3"/>
    </row>
    <row r="4705" spans="40:40" x14ac:dyDescent="0.2">
      <c r="AN4705" s="3"/>
    </row>
    <row r="4706" spans="40:40" x14ac:dyDescent="0.2">
      <c r="AN4706" s="3"/>
    </row>
    <row r="4707" spans="40:40" x14ac:dyDescent="0.2">
      <c r="AN4707" s="3"/>
    </row>
    <row r="4708" spans="40:40" x14ac:dyDescent="0.2">
      <c r="AN4708" s="3"/>
    </row>
    <row r="4709" spans="40:40" x14ac:dyDescent="0.2">
      <c r="AN4709" s="3"/>
    </row>
    <row r="4710" spans="40:40" x14ac:dyDescent="0.2">
      <c r="AN4710" s="3"/>
    </row>
    <row r="4711" spans="40:40" x14ac:dyDescent="0.2">
      <c r="AN4711" s="3"/>
    </row>
    <row r="4712" spans="40:40" x14ac:dyDescent="0.2">
      <c r="AN4712" s="3"/>
    </row>
    <row r="4713" spans="40:40" x14ac:dyDescent="0.2">
      <c r="AN4713" s="3"/>
    </row>
    <row r="4714" spans="40:40" x14ac:dyDescent="0.2">
      <c r="AN4714" s="3"/>
    </row>
    <row r="4715" spans="40:40" x14ac:dyDescent="0.2">
      <c r="AN4715" s="3"/>
    </row>
    <row r="4716" spans="40:40" x14ac:dyDescent="0.2">
      <c r="AN4716" s="3"/>
    </row>
    <row r="4717" spans="40:40" x14ac:dyDescent="0.2">
      <c r="AN4717" s="3"/>
    </row>
    <row r="4718" spans="40:40" x14ac:dyDescent="0.2">
      <c r="AN4718" s="3"/>
    </row>
    <row r="4719" spans="40:40" x14ac:dyDescent="0.2">
      <c r="AN4719" s="3"/>
    </row>
    <row r="4720" spans="40:40" x14ac:dyDescent="0.2">
      <c r="AN4720" s="3"/>
    </row>
    <row r="4721" spans="40:40" x14ac:dyDescent="0.2">
      <c r="AN4721" s="3"/>
    </row>
    <row r="4722" spans="40:40" x14ac:dyDescent="0.2">
      <c r="AN4722" s="3"/>
    </row>
    <row r="4723" spans="40:40" x14ac:dyDescent="0.2">
      <c r="AN4723" s="3"/>
    </row>
    <row r="4724" spans="40:40" x14ac:dyDescent="0.2">
      <c r="AN4724" s="3"/>
    </row>
    <row r="4725" spans="40:40" x14ac:dyDescent="0.2">
      <c r="AN4725" s="3"/>
    </row>
    <row r="4726" spans="40:40" x14ac:dyDescent="0.2">
      <c r="AN4726" s="3"/>
    </row>
    <row r="4727" spans="40:40" x14ac:dyDescent="0.2">
      <c r="AN4727" s="3"/>
    </row>
    <row r="4728" spans="40:40" x14ac:dyDescent="0.2">
      <c r="AN4728" s="3"/>
    </row>
    <row r="4729" spans="40:40" x14ac:dyDescent="0.2">
      <c r="AN4729" s="3"/>
    </row>
    <row r="4730" spans="40:40" x14ac:dyDescent="0.2">
      <c r="AN4730" s="3"/>
    </row>
    <row r="4731" spans="40:40" x14ac:dyDescent="0.2">
      <c r="AN4731" s="3"/>
    </row>
    <row r="4732" spans="40:40" x14ac:dyDescent="0.2">
      <c r="AN4732" s="3"/>
    </row>
    <row r="4733" spans="40:40" x14ac:dyDescent="0.2">
      <c r="AN4733" s="3"/>
    </row>
    <row r="4734" spans="40:40" x14ac:dyDescent="0.2">
      <c r="AN4734" s="3"/>
    </row>
    <row r="4735" spans="40:40" x14ac:dyDescent="0.2">
      <c r="AN4735" s="3"/>
    </row>
    <row r="4736" spans="40:40" x14ac:dyDescent="0.2">
      <c r="AN4736" s="3"/>
    </row>
    <row r="4737" spans="40:40" x14ac:dyDescent="0.2">
      <c r="AN4737" s="3"/>
    </row>
    <row r="4738" spans="40:40" x14ac:dyDescent="0.2">
      <c r="AN4738" s="3"/>
    </row>
    <row r="4739" spans="40:40" x14ac:dyDescent="0.2">
      <c r="AN4739" s="3"/>
    </row>
    <row r="4740" spans="40:40" x14ac:dyDescent="0.2">
      <c r="AN4740" s="3"/>
    </row>
    <row r="4741" spans="40:40" x14ac:dyDescent="0.2">
      <c r="AN4741" s="3"/>
    </row>
    <row r="4742" spans="40:40" x14ac:dyDescent="0.2">
      <c r="AN4742" s="3"/>
    </row>
    <row r="4743" spans="40:40" x14ac:dyDescent="0.2">
      <c r="AN4743" s="3"/>
    </row>
    <row r="4744" spans="40:40" x14ac:dyDescent="0.2">
      <c r="AN4744" s="3"/>
    </row>
    <row r="4745" spans="40:40" x14ac:dyDescent="0.2">
      <c r="AN4745" s="3"/>
    </row>
    <row r="4746" spans="40:40" x14ac:dyDescent="0.2">
      <c r="AN4746" s="3"/>
    </row>
    <row r="4747" spans="40:40" x14ac:dyDescent="0.2">
      <c r="AN4747" s="3"/>
    </row>
    <row r="4748" spans="40:40" x14ac:dyDescent="0.2">
      <c r="AN4748" s="3"/>
    </row>
    <row r="4749" spans="40:40" x14ac:dyDescent="0.2">
      <c r="AN4749" s="3"/>
    </row>
    <row r="4750" spans="40:40" x14ac:dyDescent="0.2">
      <c r="AN4750" s="3"/>
    </row>
    <row r="4751" spans="40:40" x14ac:dyDescent="0.2">
      <c r="AN4751" s="3"/>
    </row>
    <row r="4752" spans="40:40" x14ac:dyDescent="0.2">
      <c r="AN4752" s="3"/>
    </row>
    <row r="4753" spans="40:40" x14ac:dyDescent="0.2">
      <c r="AN4753" s="3"/>
    </row>
    <row r="4754" spans="40:40" x14ac:dyDescent="0.2">
      <c r="AN4754" s="3"/>
    </row>
    <row r="4755" spans="40:40" x14ac:dyDescent="0.2">
      <c r="AN4755" s="3"/>
    </row>
    <row r="4756" spans="40:40" x14ac:dyDescent="0.2">
      <c r="AN4756" s="3"/>
    </row>
    <row r="4757" spans="40:40" x14ac:dyDescent="0.2">
      <c r="AN4757" s="3"/>
    </row>
    <row r="4758" spans="40:40" x14ac:dyDescent="0.2">
      <c r="AN4758" s="3"/>
    </row>
    <row r="4759" spans="40:40" x14ac:dyDescent="0.2">
      <c r="AN4759" s="3"/>
    </row>
    <row r="4760" spans="40:40" x14ac:dyDescent="0.2">
      <c r="AN4760" s="3"/>
    </row>
    <row r="4761" spans="40:40" x14ac:dyDescent="0.2">
      <c r="AN4761" s="3"/>
    </row>
    <row r="4762" spans="40:40" x14ac:dyDescent="0.2">
      <c r="AN4762" s="3"/>
    </row>
    <row r="4763" spans="40:40" x14ac:dyDescent="0.2">
      <c r="AN4763" s="3"/>
    </row>
    <row r="4764" spans="40:40" x14ac:dyDescent="0.2">
      <c r="AN4764" s="3"/>
    </row>
    <row r="4765" spans="40:40" x14ac:dyDescent="0.2">
      <c r="AN4765" s="3"/>
    </row>
    <row r="4766" spans="40:40" x14ac:dyDescent="0.2">
      <c r="AN4766" s="3"/>
    </row>
    <row r="4767" spans="40:40" x14ac:dyDescent="0.2">
      <c r="AN4767" s="3"/>
    </row>
    <row r="4768" spans="40:40" x14ac:dyDescent="0.2">
      <c r="AN4768" s="3"/>
    </row>
    <row r="4769" spans="40:40" x14ac:dyDescent="0.2">
      <c r="AN4769" s="3"/>
    </row>
    <row r="4770" spans="40:40" x14ac:dyDescent="0.2">
      <c r="AN4770" s="3"/>
    </row>
    <row r="4771" spans="40:40" x14ac:dyDescent="0.2">
      <c r="AN4771" s="3"/>
    </row>
    <row r="4772" spans="40:40" x14ac:dyDescent="0.2">
      <c r="AN4772" s="3"/>
    </row>
    <row r="4773" spans="40:40" x14ac:dyDescent="0.2">
      <c r="AN4773" s="3"/>
    </row>
    <row r="4774" spans="40:40" x14ac:dyDescent="0.2">
      <c r="AN4774" s="3"/>
    </row>
    <row r="4775" spans="40:40" x14ac:dyDescent="0.2">
      <c r="AN4775" s="3"/>
    </row>
    <row r="4776" spans="40:40" x14ac:dyDescent="0.2">
      <c r="AN4776" s="3"/>
    </row>
    <row r="4777" spans="40:40" x14ac:dyDescent="0.2">
      <c r="AN4777" s="3"/>
    </row>
    <row r="4778" spans="40:40" x14ac:dyDescent="0.2">
      <c r="AN4778" s="3"/>
    </row>
    <row r="4779" spans="40:40" x14ac:dyDescent="0.2">
      <c r="AN4779" s="3"/>
    </row>
    <row r="4780" spans="40:40" x14ac:dyDescent="0.2">
      <c r="AN4780" s="3"/>
    </row>
    <row r="4781" spans="40:40" x14ac:dyDescent="0.2">
      <c r="AN4781" s="3"/>
    </row>
    <row r="4782" spans="40:40" x14ac:dyDescent="0.2">
      <c r="AN4782" s="3"/>
    </row>
    <row r="4783" spans="40:40" x14ac:dyDescent="0.2">
      <c r="AN4783" s="3"/>
    </row>
    <row r="4784" spans="40:40" x14ac:dyDescent="0.2">
      <c r="AN4784" s="3"/>
    </row>
    <row r="4785" spans="40:40" x14ac:dyDescent="0.2">
      <c r="AN4785" s="3"/>
    </row>
    <row r="4786" spans="40:40" x14ac:dyDescent="0.2">
      <c r="AN4786" s="3"/>
    </row>
    <row r="4787" spans="40:40" x14ac:dyDescent="0.2">
      <c r="AN4787" s="3"/>
    </row>
    <row r="4788" spans="40:40" x14ac:dyDescent="0.2">
      <c r="AN4788" s="3"/>
    </row>
    <row r="4789" spans="40:40" x14ac:dyDescent="0.2">
      <c r="AN4789" s="3"/>
    </row>
    <row r="4790" spans="40:40" x14ac:dyDescent="0.2">
      <c r="AN4790" s="3"/>
    </row>
    <row r="4791" spans="40:40" x14ac:dyDescent="0.2">
      <c r="AN4791" s="3"/>
    </row>
    <row r="4792" spans="40:40" x14ac:dyDescent="0.2">
      <c r="AN4792" s="3"/>
    </row>
    <row r="4793" spans="40:40" x14ac:dyDescent="0.2">
      <c r="AN4793" s="3"/>
    </row>
    <row r="4794" spans="40:40" x14ac:dyDescent="0.2">
      <c r="AN4794" s="3"/>
    </row>
    <row r="4795" spans="40:40" x14ac:dyDescent="0.2">
      <c r="AN4795" s="3"/>
    </row>
    <row r="4796" spans="40:40" x14ac:dyDescent="0.2">
      <c r="AN4796" s="3"/>
    </row>
    <row r="4797" spans="40:40" x14ac:dyDescent="0.2">
      <c r="AN4797" s="3"/>
    </row>
    <row r="4798" spans="40:40" x14ac:dyDescent="0.2">
      <c r="AN4798" s="3"/>
    </row>
    <row r="4799" spans="40:40" x14ac:dyDescent="0.2">
      <c r="AN4799" s="3"/>
    </row>
    <row r="4800" spans="40:40" x14ac:dyDescent="0.2">
      <c r="AN4800" s="3"/>
    </row>
    <row r="4801" spans="40:40" x14ac:dyDescent="0.2">
      <c r="AN4801" s="3"/>
    </row>
    <row r="4802" spans="40:40" x14ac:dyDescent="0.2">
      <c r="AN4802" s="3"/>
    </row>
    <row r="4803" spans="40:40" x14ac:dyDescent="0.2">
      <c r="AN4803" s="3"/>
    </row>
    <row r="4804" spans="40:40" x14ac:dyDescent="0.2">
      <c r="AN4804" s="3"/>
    </row>
    <row r="4805" spans="40:40" x14ac:dyDescent="0.2">
      <c r="AN4805" s="3"/>
    </row>
    <row r="4806" spans="40:40" x14ac:dyDescent="0.2">
      <c r="AN4806" s="3"/>
    </row>
    <row r="4807" spans="40:40" x14ac:dyDescent="0.2">
      <c r="AN4807" s="3"/>
    </row>
    <row r="4808" spans="40:40" x14ac:dyDescent="0.2">
      <c r="AN4808" s="3"/>
    </row>
    <row r="4809" spans="40:40" x14ac:dyDescent="0.2">
      <c r="AN4809" s="3"/>
    </row>
    <row r="4810" spans="40:40" x14ac:dyDescent="0.2">
      <c r="AN4810" s="3"/>
    </row>
    <row r="4811" spans="40:40" x14ac:dyDescent="0.2">
      <c r="AN4811" s="3"/>
    </row>
    <row r="4812" spans="40:40" x14ac:dyDescent="0.2">
      <c r="AN4812" s="3"/>
    </row>
    <row r="4813" spans="40:40" x14ac:dyDescent="0.2">
      <c r="AN4813" s="3"/>
    </row>
    <row r="4814" spans="40:40" x14ac:dyDescent="0.2">
      <c r="AN4814" s="3"/>
    </row>
    <row r="4815" spans="40:40" x14ac:dyDescent="0.2">
      <c r="AN4815" s="3"/>
    </row>
    <row r="4816" spans="40:40" x14ac:dyDescent="0.2">
      <c r="AN4816" s="3"/>
    </row>
    <row r="4817" spans="40:40" x14ac:dyDescent="0.2">
      <c r="AN4817" s="3"/>
    </row>
    <row r="4818" spans="40:40" x14ac:dyDescent="0.2">
      <c r="AN4818" s="3"/>
    </row>
    <row r="4819" spans="40:40" x14ac:dyDescent="0.2">
      <c r="AN4819" s="3"/>
    </row>
    <row r="4820" spans="40:40" x14ac:dyDescent="0.2">
      <c r="AN4820" s="3"/>
    </row>
    <row r="4821" spans="40:40" x14ac:dyDescent="0.2">
      <c r="AN4821" s="3"/>
    </row>
    <row r="4822" spans="40:40" x14ac:dyDescent="0.2">
      <c r="AN4822" s="3"/>
    </row>
    <row r="4823" spans="40:40" x14ac:dyDescent="0.2">
      <c r="AN4823" s="3"/>
    </row>
    <row r="4824" spans="40:40" x14ac:dyDescent="0.2">
      <c r="AN4824" s="3"/>
    </row>
    <row r="4825" spans="40:40" x14ac:dyDescent="0.2">
      <c r="AN4825" s="3"/>
    </row>
    <row r="4826" spans="40:40" x14ac:dyDescent="0.2">
      <c r="AN4826" s="3"/>
    </row>
    <row r="4827" spans="40:40" x14ac:dyDescent="0.2">
      <c r="AN4827" s="3"/>
    </row>
    <row r="4828" spans="40:40" x14ac:dyDescent="0.2">
      <c r="AN4828" s="3"/>
    </row>
    <row r="4829" spans="40:40" x14ac:dyDescent="0.2">
      <c r="AN4829" s="3"/>
    </row>
    <row r="4830" spans="40:40" x14ac:dyDescent="0.2">
      <c r="AN4830" s="3"/>
    </row>
    <row r="4831" spans="40:40" x14ac:dyDescent="0.2">
      <c r="AN4831" s="3"/>
    </row>
    <row r="4832" spans="40:40" x14ac:dyDescent="0.2">
      <c r="AN4832" s="3"/>
    </row>
    <row r="4833" spans="40:40" x14ac:dyDescent="0.2">
      <c r="AN4833" s="3"/>
    </row>
    <row r="4834" spans="40:40" x14ac:dyDescent="0.2">
      <c r="AN4834" s="3"/>
    </row>
    <row r="4835" spans="40:40" x14ac:dyDescent="0.2">
      <c r="AN4835" s="3"/>
    </row>
    <row r="4836" spans="40:40" x14ac:dyDescent="0.2">
      <c r="AN4836" s="3"/>
    </row>
    <row r="4837" spans="40:40" x14ac:dyDescent="0.2">
      <c r="AN4837" s="3"/>
    </row>
    <row r="4838" spans="40:40" x14ac:dyDescent="0.2">
      <c r="AN4838" s="3"/>
    </row>
    <row r="4839" spans="40:40" x14ac:dyDescent="0.2">
      <c r="AN4839" s="3"/>
    </row>
    <row r="4840" spans="40:40" x14ac:dyDescent="0.2">
      <c r="AN4840" s="3"/>
    </row>
    <row r="4841" spans="40:40" x14ac:dyDescent="0.2">
      <c r="AN4841" s="3"/>
    </row>
    <row r="4842" spans="40:40" x14ac:dyDescent="0.2">
      <c r="AN4842" s="3"/>
    </row>
    <row r="4843" spans="40:40" x14ac:dyDescent="0.2">
      <c r="AN4843" s="3"/>
    </row>
    <row r="4844" spans="40:40" x14ac:dyDescent="0.2">
      <c r="AN4844" s="3"/>
    </row>
    <row r="4845" spans="40:40" x14ac:dyDescent="0.2">
      <c r="AN4845" s="3"/>
    </row>
    <row r="4846" spans="40:40" x14ac:dyDescent="0.2">
      <c r="AN4846" s="3"/>
    </row>
    <row r="4847" spans="40:40" x14ac:dyDescent="0.2">
      <c r="AN4847" s="3"/>
    </row>
    <row r="4848" spans="40:40" x14ac:dyDescent="0.2">
      <c r="AN4848" s="3"/>
    </row>
    <row r="4849" spans="40:40" x14ac:dyDescent="0.2">
      <c r="AN4849" s="3"/>
    </row>
    <row r="4850" spans="40:40" x14ac:dyDescent="0.2">
      <c r="AN4850" s="3"/>
    </row>
    <row r="4851" spans="40:40" x14ac:dyDescent="0.2">
      <c r="AN4851" s="3"/>
    </row>
    <row r="4852" spans="40:40" x14ac:dyDescent="0.2">
      <c r="AN4852" s="3"/>
    </row>
    <row r="4853" spans="40:40" x14ac:dyDescent="0.2">
      <c r="AN4853" s="3"/>
    </row>
    <row r="4854" spans="40:40" x14ac:dyDescent="0.2">
      <c r="AN4854" s="3"/>
    </row>
    <row r="4855" spans="40:40" x14ac:dyDescent="0.2">
      <c r="AN4855" s="3"/>
    </row>
    <row r="4856" spans="40:40" x14ac:dyDescent="0.2">
      <c r="AN4856" s="3"/>
    </row>
    <row r="4857" spans="40:40" x14ac:dyDescent="0.2">
      <c r="AN4857" s="3"/>
    </row>
    <row r="4858" spans="40:40" x14ac:dyDescent="0.2">
      <c r="AN4858" s="3"/>
    </row>
    <row r="4859" spans="40:40" x14ac:dyDescent="0.2">
      <c r="AN4859" s="3"/>
    </row>
    <row r="4860" spans="40:40" x14ac:dyDescent="0.2">
      <c r="AN4860" s="3"/>
    </row>
    <row r="4861" spans="40:40" x14ac:dyDescent="0.2">
      <c r="AN4861" s="3"/>
    </row>
    <row r="4862" spans="40:40" x14ac:dyDescent="0.2">
      <c r="AN4862" s="3"/>
    </row>
    <row r="4863" spans="40:40" x14ac:dyDescent="0.2">
      <c r="AN4863" s="3"/>
    </row>
    <row r="4864" spans="40:40" x14ac:dyDescent="0.2">
      <c r="AN4864" s="3"/>
    </row>
    <row r="4865" spans="40:40" x14ac:dyDescent="0.2">
      <c r="AN4865" s="3"/>
    </row>
    <row r="4866" spans="40:40" x14ac:dyDescent="0.2">
      <c r="AN4866" s="3"/>
    </row>
    <row r="4867" spans="40:40" x14ac:dyDescent="0.2">
      <c r="AN4867" s="3"/>
    </row>
    <row r="4868" spans="40:40" x14ac:dyDescent="0.2">
      <c r="AN4868" s="3"/>
    </row>
    <row r="4869" spans="40:40" x14ac:dyDescent="0.2">
      <c r="AN4869" s="3"/>
    </row>
    <row r="4870" spans="40:40" x14ac:dyDescent="0.2">
      <c r="AN4870" s="3"/>
    </row>
    <row r="4871" spans="40:40" x14ac:dyDescent="0.2">
      <c r="AN4871" s="3"/>
    </row>
    <row r="4872" spans="40:40" x14ac:dyDescent="0.2">
      <c r="AN4872" s="3"/>
    </row>
    <row r="4873" spans="40:40" x14ac:dyDescent="0.2">
      <c r="AN4873" s="3"/>
    </row>
    <row r="4874" spans="40:40" x14ac:dyDescent="0.2">
      <c r="AN4874" s="3"/>
    </row>
    <row r="4875" spans="40:40" x14ac:dyDescent="0.2">
      <c r="AN4875" s="3"/>
    </row>
    <row r="4876" spans="40:40" x14ac:dyDescent="0.2">
      <c r="AN4876" s="3"/>
    </row>
    <row r="4877" spans="40:40" x14ac:dyDescent="0.2">
      <c r="AN4877" s="3"/>
    </row>
    <row r="4878" spans="40:40" x14ac:dyDescent="0.2">
      <c r="AN4878" s="3"/>
    </row>
    <row r="4879" spans="40:40" x14ac:dyDescent="0.2">
      <c r="AN4879" s="3"/>
    </row>
    <row r="4880" spans="40:40" x14ac:dyDescent="0.2">
      <c r="AN4880" s="3"/>
    </row>
    <row r="4881" spans="40:40" x14ac:dyDescent="0.2">
      <c r="AN4881" s="3"/>
    </row>
    <row r="4882" spans="40:40" x14ac:dyDescent="0.2">
      <c r="AN4882" s="3"/>
    </row>
    <row r="4883" spans="40:40" x14ac:dyDescent="0.2">
      <c r="AN4883" s="3"/>
    </row>
    <row r="4884" spans="40:40" x14ac:dyDescent="0.2">
      <c r="AN4884" s="3"/>
    </row>
    <row r="4885" spans="40:40" x14ac:dyDescent="0.2">
      <c r="AN4885" s="3"/>
    </row>
    <row r="4886" spans="40:40" x14ac:dyDescent="0.2">
      <c r="AN4886" s="3"/>
    </row>
    <row r="4887" spans="40:40" x14ac:dyDescent="0.2">
      <c r="AN4887" s="3"/>
    </row>
    <row r="4888" spans="40:40" x14ac:dyDescent="0.2">
      <c r="AN4888" s="3"/>
    </row>
    <row r="4889" spans="40:40" x14ac:dyDescent="0.2">
      <c r="AN4889" s="3"/>
    </row>
    <row r="4890" spans="40:40" x14ac:dyDescent="0.2">
      <c r="AN4890" s="3"/>
    </row>
    <row r="4891" spans="40:40" x14ac:dyDescent="0.2">
      <c r="AN4891" s="3"/>
    </row>
    <row r="4892" spans="40:40" x14ac:dyDescent="0.2">
      <c r="AN4892" s="3"/>
    </row>
    <row r="4893" spans="40:40" x14ac:dyDescent="0.2">
      <c r="AN4893" s="3"/>
    </row>
    <row r="4894" spans="40:40" x14ac:dyDescent="0.2">
      <c r="AN4894" s="3"/>
    </row>
    <row r="4895" spans="40:40" x14ac:dyDescent="0.2">
      <c r="AN4895" s="3"/>
    </row>
    <row r="4896" spans="40:40" x14ac:dyDescent="0.2">
      <c r="AN4896" s="3"/>
    </row>
    <row r="4897" spans="40:40" x14ac:dyDescent="0.2">
      <c r="AN4897" s="3"/>
    </row>
    <row r="4898" spans="40:40" x14ac:dyDescent="0.2">
      <c r="AN4898" s="3"/>
    </row>
    <row r="4899" spans="40:40" x14ac:dyDescent="0.2">
      <c r="AN4899" s="3"/>
    </row>
    <row r="4900" spans="40:40" x14ac:dyDescent="0.2">
      <c r="AN4900" s="3"/>
    </row>
    <row r="4901" spans="40:40" x14ac:dyDescent="0.2">
      <c r="AN4901" s="3"/>
    </row>
    <row r="4902" spans="40:40" x14ac:dyDescent="0.2">
      <c r="AN4902" s="3"/>
    </row>
    <row r="4903" spans="40:40" x14ac:dyDescent="0.2">
      <c r="AN4903" s="3"/>
    </row>
    <row r="4904" spans="40:40" x14ac:dyDescent="0.2">
      <c r="AN4904" s="3"/>
    </row>
    <row r="4905" spans="40:40" x14ac:dyDescent="0.2">
      <c r="AN4905" s="3"/>
    </row>
    <row r="4906" spans="40:40" x14ac:dyDescent="0.2">
      <c r="AN4906" s="3"/>
    </row>
    <row r="4907" spans="40:40" x14ac:dyDescent="0.2">
      <c r="AN4907" s="3"/>
    </row>
    <row r="4908" spans="40:40" x14ac:dyDescent="0.2">
      <c r="AN4908" s="3"/>
    </row>
    <row r="4909" spans="40:40" x14ac:dyDescent="0.2">
      <c r="AN4909" s="3"/>
    </row>
    <row r="4910" spans="40:40" x14ac:dyDescent="0.2">
      <c r="AN4910" s="3"/>
    </row>
    <row r="4911" spans="40:40" x14ac:dyDescent="0.2">
      <c r="AN4911" s="3"/>
    </row>
    <row r="4912" spans="40:40" x14ac:dyDescent="0.2">
      <c r="AN4912" s="3"/>
    </row>
    <row r="4913" spans="40:40" x14ac:dyDescent="0.2">
      <c r="AN4913" s="3"/>
    </row>
    <row r="4914" spans="40:40" x14ac:dyDescent="0.2">
      <c r="AN4914" s="3"/>
    </row>
    <row r="4915" spans="40:40" x14ac:dyDescent="0.2">
      <c r="AN4915" s="3"/>
    </row>
    <row r="4916" spans="40:40" x14ac:dyDescent="0.2">
      <c r="AN4916" s="3"/>
    </row>
    <row r="4917" spans="40:40" x14ac:dyDescent="0.2">
      <c r="AN4917" s="3"/>
    </row>
    <row r="4918" spans="40:40" x14ac:dyDescent="0.2">
      <c r="AN4918" s="3"/>
    </row>
    <row r="4919" spans="40:40" x14ac:dyDescent="0.2">
      <c r="AN4919" s="3"/>
    </row>
    <row r="4920" spans="40:40" x14ac:dyDescent="0.2">
      <c r="AN4920" s="3"/>
    </row>
    <row r="4921" spans="40:40" x14ac:dyDescent="0.2">
      <c r="AN4921" s="3"/>
    </row>
    <row r="4922" spans="40:40" x14ac:dyDescent="0.2">
      <c r="AN4922" s="3"/>
    </row>
    <row r="4923" spans="40:40" x14ac:dyDescent="0.2">
      <c r="AN4923" s="3"/>
    </row>
    <row r="4924" spans="40:40" x14ac:dyDescent="0.2">
      <c r="AN4924" s="3"/>
    </row>
    <row r="4925" spans="40:40" x14ac:dyDescent="0.2">
      <c r="AN4925" s="3"/>
    </row>
    <row r="4926" spans="40:40" x14ac:dyDescent="0.2">
      <c r="AN4926" s="3"/>
    </row>
    <row r="4927" spans="40:40" x14ac:dyDescent="0.2">
      <c r="AN4927" s="3"/>
    </row>
    <row r="4928" spans="40:40" x14ac:dyDescent="0.2">
      <c r="AN4928" s="3"/>
    </row>
    <row r="4929" spans="40:40" x14ac:dyDescent="0.2">
      <c r="AN4929" s="3"/>
    </row>
    <row r="4930" spans="40:40" x14ac:dyDescent="0.2">
      <c r="AN4930" s="3"/>
    </row>
    <row r="4931" spans="40:40" x14ac:dyDescent="0.2">
      <c r="AN4931" s="3"/>
    </row>
    <row r="4932" spans="40:40" x14ac:dyDescent="0.2">
      <c r="AN4932" s="3"/>
    </row>
    <row r="4933" spans="40:40" x14ac:dyDescent="0.2">
      <c r="AN4933" s="3"/>
    </row>
    <row r="4934" spans="40:40" x14ac:dyDescent="0.2">
      <c r="AN4934" s="3"/>
    </row>
    <row r="4935" spans="40:40" x14ac:dyDescent="0.2">
      <c r="AN4935" s="3"/>
    </row>
    <row r="4936" spans="40:40" x14ac:dyDescent="0.2">
      <c r="AN4936" s="3"/>
    </row>
    <row r="4937" spans="40:40" x14ac:dyDescent="0.2">
      <c r="AN4937" s="3"/>
    </row>
    <row r="4938" spans="40:40" x14ac:dyDescent="0.2">
      <c r="AN4938" s="3"/>
    </row>
    <row r="4939" spans="40:40" x14ac:dyDescent="0.2">
      <c r="AN4939" s="3"/>
    </row>
    <row r="4940" spans="40:40" x14ac:dyDescent="0.2">
      <c r="AN4940" s="3"/>
    </row>
    <row r="4941" spans="40:40" x14ac:dyDescent="0.2">
      <c r="AN4941" s="3"/>
    </row>
    <row r="4942" spans="40:40" x14ac:dyDescent="0.2">
      <c r="AN4942" s="3"/>
    </row>
    <row r="4943" spans="40:40" x14ac:dyDescent="0.2">
      <c r="AN4943" s="3"/>
    </row>
    <row r="4944" spans="40:40" x14ac:dyDescent="0.2">
      <c r="AN4944" s="3"/>
    </row>
    <row r="4945" spans="40:40" x14ac:dyDescent="0.2">
      <c r="AN4945" s="3"/>
    </row>
    <row r="4946" spans="40:40" x14ac:dyDescent="0.2">
      <c r="AN4946" s="3"/>
    </row>
    <row r="4947" spans="40:40" x14ac:dyDescent="0.2">
      <c r="AN4947" s="3"/>
    </row>
    <row r="4948" spans="40:40" x14ac:dyDescent="0.2">
      <c r="AN4948" s="3"/>
    </row>
    <row r="4949" spans="40:40" x14ac:dyDescent="0.2">
      <c r="AN4949" s="3"/>
    </row>
    <row r="4950" spans="40:40" x14ac:dyDescent="0.2">
      <c r="AN4950" s="3"/>
    </row>
    <row r="4951" spans="40:40" x14ac:dyDescent="0.2">
      <c r="AN4951" s="3"/>
    </row>
    <row r="4952" spans="40:40" x14ac:dyDescent="0.2">
      <c r="AN4952" s="3"/>
    </row>
    <row r="4953" spans="40:40" x14ac:dyDescent="0.2">
      <c r="AN4953" s="3"/>
    </row>
    <row r="4954" spans="40:40" x14ac:dyDescent="0.2">
      <c r="AN4954" s="3"/>
    </row>
    <row r="4955" spans="40:40" x14ac:dyDescent="0.2">
      <c r="AN4955" s="3"/>
    </row>
    <row r="4956" spans="40:40" x14ac:dyDescent="0.2">
      <c r="AN4956" s="3"/>
    </row>
    <row r="4957" spans="40:40" x14ac:dyDescent="0.2">
      <c r="AN4957" s="3"/>
    </row>
    <row r="4958" spans="40:40" x14ac:dyDescent="0.2">
      <c r="AN4958" s="3"/>
    </row>
    <row r="4959" spans="40:40" x14ac:dyDescent="0.2">
      <c r="AN4959" s="3"/>
    </row>
    <row r="4960" spans="40:40" x14ac:dyDescent="0.2">
      <c r="AN4960" s="3"/>
    </row>
    <row r="4961" spans="40:40" x14ac:dyDescent="0.2">
      <c r="AN4961" s="3"/>
    </row>
    <row r="4962" spans="40:40" x14ac:dyDescent="0.2">
      <c r="AN4962" s="3"/>
    </row>
    <row r="4963" spans="40:40" x14ac:dyDescent="0.2">
      <c r="AN4963" s="3"/>
    </row>
    <row r="4964" spans="40:40" x14ac:dyDescent="0.2">
      <c r="AN4964" s="3"/>
    </row>
    <row r="4965" spans="40:40" x14ac:dyDescent="0.2">
      <c r="AN4965" s="3"/>
    </row>
    <row r="4966" spans="40:40" x14ac:dyDescent="0.2">
      <c r="AN4966" s="3"/>
    </row>
    <row r="4967" spans="40:40" x14ac:dyDescent="0.2">
      <c r="AN4967" s="3"/>
    </row>
    <row r="4968" spans="40:40" x14ac:dyDescent="0.2">
      <c r="AN4968" s="3"/>
    </row>
    <row r="4969" spans="40:40" x14ac:dyDescent="0.2">
      <c r="AN4969" s="3"/>
    </row>
    <row r="4970" spans="40:40" x14ac:dyDescent="0.2">
      <c r="AN4970" s="3"/>
    </row>
    <row r="4971" spans="40:40" x14ac:dyDescent="0.2">
      <c r="AN4971" s="3"/>
    </row>
    <row r="4972" spans="40:40" x14ac:dyDescent="0.2">
      <c r="AN4972" s="3"/>
    </row>
    <row r="4973" spans="40:40" x14ac:dyDescent="0.2">
      <c r="AN4973" s="3"/>
    </row>
    <row r="4974" spans="40:40" x14ac:dyDescent="0.2">
      <c r="AN4974" s="3"/>
    </row>
    <row r="4975" spans="40:40" x14ac:dyDescent="0.2">
      <c r="AN4975" s="3"/>
    </row>
    <row r="4976" spans="40:40" x14ac:dyDescent="0.2">
      <c r="AN4976" s="3"/>
    </row>
    <row r="4977" spans="40:40" x14ac:dyDescent="0.2">
      <c r="AN4977" s="3"/>
    </row>
    <row r="4978" spans="40:40" x14ac:dyDescent="0.2">
      <c r="AN4978" s="3"/>
    </row>
    <row r="4979" spans="40:40" x14ac:dyDescent="0.2">
      <c r="AN4979" s="3"/>
    </row>
    <row r="4980" spans="40:40" x14ac:dyDescent="0.2">
      <c r="AN4980" s="3"/>
    </row>
    <row r="4981" spans="40:40" x14ac:dyDescent="0.2">
      <c r="AN4981" s="3"/>
    </row>
    <row r="4982" spans="40:40" x14ac:dyDescent="0.2">
      <c r="AN4982" s="3"/>
    </row>
    <row r="4983" spans="40:40" x14ac:dyDescent="0.2">
      <c r="AN4983" s="3"/>
    </row>
    <row r="4984" spans="40:40" x14ac:dyDescent="0.2">
      <c r="AN4984" s="3"/>
    </row>
    <row r="4985" spans="40:40" x14ac:dyDescent="0.2">
      <c r="AN4985" s="3"/>
    </row>
    <row r="4986" spans="40:40" x14ac:dyDescent="0.2">
      <c r="AN4986" s="3"/>
    </row>
    <row r="4987" spans="40:40" x14ac:dyDescent="0.2">
      <c r="AN4987" s="3"/>
    </row>
    <row r="4988" spans="40:40" x14ac:dyDescent="0.2">
      <c r="AN4988" s="3"/>
    </row>
    <row r="4989" spans="40:40" x14ac:dyDescent="0.2">
      <c r="AN4989" s="3"/>
    </row>
    <row r="4990" spans="40:40" x14ac:dyDescent="0.2">
      <c r="AN4990" s="3"/>
    </row>
    <row r="4991" spans="40:40" x14ac:dyDescent="0.2">
      <c r="AN4991" s="3"/>
    </row>
    <row r="4992" spans="40:40" x14ac:dyDescent="0.2">
      <c r="AN4992" s="3"/>
    </row>
    <row r="4993" spans="40:40" x14ac:dyDescent="0.2">
      <c r="AN4993" s="3"/>
    </row>
    <row r="4994" spans="40:40" x14ac:dyDescent="0.2">
      <c r="AN4994" s="3"/>
    </row>
    <row r="4995" spans="40:40" x14ac:dyDescent="0.2">
      <c r="AN4995" s="3"/>
    </row>
    <row r="4996" spans="40:40" x14ac:dyDescent="0.2">
      <c r="AN4996" s="3"/>
    </row>
    <row r="4997" spans="40:40" x14ac:dyDescent="0.2">
      <c r="AN4997" s="3"/>
    </row>
    <row r="4998" spans="40:40" x14ac:dyDescent="0.2">
      <c r="AN4998" s="3"/>
    </row>
    <row r="4999" spans="40:40" x14ac:dyDescent="0.2">
      <c r="AN4999" s="3"/>
    </row>
    <row r="5000" spans="40:40" x14ac:dyDescent="0.2">
      <c r="AN5000" s="3"/>
    </row>
    <row r="5001" spans="40:40" x14ac:dyDescent="0.2">
      <c r="AN5001" s="3"/>
    </row>
    <row r="5002" spans="40:40" x14ac:dyDescent="0.2">
      <c r="AN5002" s="3"/>
    </row>
    <row r="5003" spans="40:40" x14ac:dyDescent="0.2">
      <c r="AN5003" s="3"/>
    </row>
    <row r="5004" spans="40:40" x14ac:dyDescent="0.2">
      <c r="AN5004" s="3"/>
    </row>
    <row r="5005" spans="40:40" x14ac:dyDescent="0.2">
      <c r="AN5005" s="3"/>
    </row>
    <row r="5006" spans="40:40" x14ac:dyDescent="0.2">
      <c r="AN5006" s="3"/>
    </row>
    <row r="5007" spans="40:40" x14ac:dyDescent="0.2">
      <c r="AN5007" s="3"/>
    </row>
    <row r="5008" spans="40:40" x14ac:dyDescent="0.2">
      <c r="AN5008" s="3"/>
    </row>
    <row r="5009" spans="40:40" x14ac:dyDescent="0.2">
      <c r="AN5009" s="3"/>
    </row>
    <row r="5010" spans="40:40" x14ac:dyDescent="0.2">
      <c r="AN5010" s="3"/>
    </row>
    <row r="5011" spans="40:40" x14ac:dyDescent="0.2">
      <c r="AN5011" s="3"/>
    </row>
    <row r="5012" spans="40:40" x14ac:dyDescent="0.2">
      <c r="AN5012" s="3"/>
    </row>
    <row r="5013" spans="40:40" x14ac:dyDescent="0.2">
      <c r="AN5013" s="3"/>
    </row>
    <row r="5014" spans="40:40" x14ac:dyDescent="0.2">
      <c r="AN5014" s="3"/>
    </row>
    <row r="5015" spans="40:40" x14ac:dyDescent="0.2">
      <c r="AN5015" s="3"/>
    </row>
    <row r="5016" spans="40:40" x14ac:dyDescent="0.2">
      <c r="AN5016" s="3"/>
    </row>
    <row r="5017" spans="40:40" x14ac:dyDescent="0.2">
      <c r="AN5017" s="3"/>
    </row>
    <row r="5018" spans="40:40" x14ac:dyDescent="0.2">
      <c r="AN5018" s="3"/>
    </row>
    <row r="5019" spans="40:40" x14ac:dyDescent="0.2">
      <c r="AN5019" s="3"/>
    </row>
    <row r="5020" spans="40:40" x14ac:dyDescent="0.2">
      <c r="AN5020" s="3"/>
    </row>
    <row r="5021" spans="40:40" x14ac:dyDescent="0.2">
      <c r="AN5021" s="3"/>
    </row>
    <row r="5022" spans="40:40" x14ac:dyDescent="0.2">
      <c r="AN5022" s="3"/>
    </row>
    <row r="5023" spans="40:40" x14ac:dyDescent="0.2">
      <c r="AN5023" s="3"/>
    </row>
    <row r="5024" spans="40:40" x14ac:dyDescent="0.2">
      <c r="AN5024" s="3"/>
    </row>
    <row r="5025" spans="40:40" x14ac:dyDescent="0.2">
      <c r="AN5025" s="3"/>
    </row>
    <row r="5026" spans="40:40" x14ac:dyDescent="0.2">
      <c r="AN5026" s="3"/>
    </row>
    <row r="5027" spans="40:40" x14ac:dyDescent="0.2">
      <c r="AN5027" s="3"/>
    </row>
    <row r="5028" spans="40:40" x14ac:dyDescent="0.2">
      <c r="AN5028" s="3"/>
    </row>
    <row r="5029" spans="40:40" x14ac:dyDescent="0.2">
      <c r="AN5029" s="3"/>
    </row>
    <row r="5030" spans="40:40" x14ac:dyDescent="0.2">
      <c r="AN5030" s="3"/>
    </row>
    <row r="5031" spans="40:40" x14ac:dyDescent="0.2">
      <c r="AN5031" s="3"/>
    </row>
    <row r="5032" spans="40:40" x14ac:dyDescent="0.2">
      <c r="AN5032" s="3"/>
    </row>
    <row r="5033" spans="40:40" x14ac:dyDescent="0.2">
      <c r="AN5033" s="3"/>
    </row>
    <row r="5034" spans="40:40" x14ac:dyDescent="0.2">
      <c r="AN5034" s="3"/>
    </row>
    <row r="5035" spans="40:40" x14ac:dyDescent="0.2">
      <c r="AN5035" s="3"/>
    </row>
    <row r="5036" spans="40:40" x14ac:dyDescent="0.2">
      <c r="AN5036" s="3"/>
    </row>
    <row r="5037" spans="40:40" x14ac:dyDescent="0.2">
      <c r="AN5037" s="3"/>
    </row>
    <row r="5038" spans="40:40" x14ac:dyDescent="0.2">
      <c r="AN5038" s="3"/>
    </row>
    <row r="5039" spans="40:40" x14ac:dyDescent="0.2">
      <c r="AN5039" s="3"/>
    </row>
    <row r="5040" spans="40:40" x14ac:dyDescent="0.2">
      <c r="AN5040" s="3"/>
    </row>
    <row r="5041" spans="40:40" x14ac:dyDescent="0.2">
      <c r="AN5041" s="3"/>
    </row>
    <row r="5042" spans="40:40" x14ac:dyDescent="0.2">
      <c r="AN5042" s="3"/>
    </row>
    <row r="5043" spans="40:40" x14ac:dyDescent="0.2">
      <c r="AN5043" s="3"/>
    </row>
    <row r="5044" spans="40:40" x14ac:dyDescent="0.2">
      <c r="AN5044" s="3"/>
    </row>
    <row r="5045" spans="40:40" x14ac:dyDescent="0.2">
      <c r="AN5045" s="3"/>
    </row>
    <row r="5046" spans="40:40" x14ac:dyDescent="0.2">
      <c r="AN5046" s="3"/>
    </row>
    <row r="5047" spans="40:40" x14ac:dyDescent="0.2">
      <c r="AN5047" s="3"/>
    </row>
    <row r="5048" spans="40:40" x14ac:dyDescent="0.2">
      <c r="AN5048" s="3"/>
    </row>
    <row r="5049" spans="40:40" x14ac:dyDescent="0.2">
      <c r="AN5049" s="3"/>
    </row>
    <row r="5050" spans="40:40" x14ac:dyDescent="0.2">
      <c r="AN5050" s="3"/>
    </row>
    <row r="5051" spans="40:40" x14ac:dyDescent="0.2">
      <c r="AN5051" s="3"/>
    </row>
    <row r="5052" spans="40:40" x14ac:dyDescent="0.2">
      <c r="AN5052" s="3"/>
    </row>
    <row r="5053" spans="40:40" x14ac:dyDescent="0.2">
      <c r="AN5053" s="3"/>
    </row>
    <row r="5054" spans="40:40" x14ac:dyDescent="0.2">
      <c r="AN5054" s="3"/>
    </row>
    <row r="5055" spans="40:40" x14ac:dyDescent="0.2">
      <c r="AN5055" s="3"/>
    </row>
    <row r="5056" spans="40:40" x14ac:dyDescent="0.2">
      <c r="AN5056" s="3"/>
    </row>
    <row r="5057" spans="40:40" x14ac:dyDescent="0.2">
      <c r="AN5057" s="3"/>
    </row>
    <row r="5058" spans="40:40" x14ac:dyDescent="0.2">
      <c r="AN5058" s="3"/>
    </row>
    <row r="5059" spans="40:40" x14ac:dyDescent="0.2">
      <c r="AN5059" s="3"/>
    </row>
    <row r="5060" spans="40:40" x14ac:dyDescent="0.2">
      <c r="AN5060" s="3"/>
    </row>
    <row r="5061" spans="40:40" x14ac:dyDescent="0.2">
      <c r="AN5061" s="3"/>
    </row>
    <row r="5062" spans="40:40" x14ac:dyDescent="0.2">
      <c r="AN5062" s="3"/>
    </row>
    <row r="5063" spans="40:40" x14ac:dyDescent="0.2">
      <c r="AN5063" s="3"/>
    </row>
    <row r="5064" spans="40:40" x14ac:dyDescent="0.2">
      <c r="AN5064" s="3"/>
    </row>
    <row r="5065" spans="40:40" x14ac:dyDescent="0.2">
      <c r="AN5065" s="3"/>
    </row>
    <row r="5066" spans="40:40" x14ac:dyDescent="0.2">
      <c r="AN5066" s="3"/>
    </row>
    <row r="5067" spans="40:40" x14ac:dyDescent="0.2">
      <c r="AN5067" s="3"/>
    </row>
    <row r="5068" spans="40:40" x14ac:dyDescent="0.2">
      <c r="AN5068" s="3"/>
    </row>
    <row r="5069" spans="40:40" x14ac:dyDescent="0.2">
      <c r="AN5069" s="3"/>
    </row>
    <row r="5070" spans="40:40" x14ac:dyDescent="0.2">
      <c r="AN5070" s="3"/>
    </row>
    <row r="5071" spans="40:40" x14ac:dyDescent="0.2">
      <c r="AN5071" s="3"/>
    </row>
    <row r="5072" spans="40:40" x14ac:dyDescent="0.2">
      <c r="AN5072" s="3"/>
    </row>
    <row r="5073" spans="40:40" x14ac:dyDescent="0.2">
      <c r="AN5073" s="3"/>
    </row>
    <row r="5074" spans="40:40" x14ac:dyDescent="0.2">
      <c r="AN5074" s="3"/>
    </row>
    <row r="5075" spans="40:40" x14ac:dyDescent="0.2">
      <c r="AN5075" s="3"/>
    </row>
    <row r="5076" spans="40:40" x14ac:dyDescent="0.2">
      <c r="AN5076" s="3"/>
    </row>
    <row r="5077" spans="40:40" x14ac:dyDescent="0.2">
      <c r="AN5077" s="3"/>
    </row>
    <row r="5078" spans="40:40" x14ac:dyDescent="0.2">
      <c r="AN5078" s="3"/>
    </row>
    <row r="5079" spans="40:40" x14ac:dyDescent="0.2">
      <c r="AN5079" s="3"/>
    </row>
    <row r="5080" spans="40:40" x14ac:dyDescent="0.2">
      <c r="AN5080" s="3"/>
    </row>
    <row r="5081" spans="40:40" x14ac:dyDescent="0.2">
      <c r="AN5081" s="3"/>
    </row>
    <row r="5082" spans="40:40" x14ac:dyDescent="0.2">
      <c r="AN5082" s="3"/>
    </row>
    <row r="5083" spans="40:40" x14ac:dyDescent="0.2">
      <c r="AN5083" s="3"/>
    </row>
    <row r="5084" spans="40:40" x14ac:dyDescent="0.2">
      <c r="AN5084" s="3"/>
    </row>
    <row r="5085" spans="40:40" x14ac:dyDescent="0.2">
      <c r="AN5085" s="3"/>
    </row>
    <row r="5086" spans="40:40" x14ac:dyDescent="0.2">
      <c r="AN5086" s="3"/>
    </row>
    <row r="5087" spans="40:40" x14ac:dyDescent="0.2">
      <c r="AN5087" s="3"/>
    </row>
    <row r="5088" spans="40:40" x14ac:dyDescent="0.2">
      <c r="AN5088" s="3"/>
    </row>
    <row r="5089" spans="40:40" x14ac:dyDescent="0.2">
      <c r="AN5089" s="3"/>
    </row>
    <row r="5090" spans="40:40" x14ac:dyDescent="0.2">
      <c r="AN5090" s="3"/>
    </row>
    <row r="5091" spans="40:40" x14ac:dyDescent="0.2">
      <c r="AN5091" s="3"/>
    </row>
    <row r="5092" spans="40:40" x14ac:dyDescent="0.2">
      <c r="AN5092" s="3"/>
    </row>
    <row r="5093" spans="40:40" x14ac:dyDescent="0.2">
      <c r="AN5093" s="3"/>
    </row>
    <row r="5094" spans="40:40" x14ac:dyDescent="0.2">
      <c r="AN5094" s="3"/>
    </row>
    <row r="5095" spans="40:40" x14ac:dyDescent="0.2">
      <c r="AN5095" s="3"/>
    </row>
    <row r="5096" spans="40:40" x14ac:dyDescent="0.2">
      <c r="AN5096" s="3"/>
    </row>
    <row r="5097" spans="40:40" x14ac:dyDescent="0.2">
      <c r="AN5097" s="3"/>
    </row>
    <row r="5098" spans="40:40" x14ac:dyDescent="0.2">
      <c r="AN5098" s="3"/>
    </row>
    <row r="5099" spans="40:40" x14ac:dyDescent="0.2">
      <c r="AN5099" s="3"/>
    </row>
    <row r="5100" spans="40:40" x14ac:dyDescent="0.2">
      <c r="AN5100" s="3"/>
    </row>
    <row r="5101" spans="40:40" x14ac:dyDescent="0.2">
      <c r="AN5101" s="3"/>
    </row>
    <row r="5102" spans="40:40" x14ac:dyDescent="0.2">
      <c r="AN5102" s="3"/>
    </row>
    <row r="5103" spans="40:40" x14ac:dyDescent="0.2">
      <c r="AN5103" s="3"/>
    </row>
    <row r="5104" spans="40:40" x14ac:dyDescent="0.2">
      <c r="AN5104" s="3"/>
    </row>
    <row r="5105" spans="40:40" x14ac:dyDescent="0.2">
      <c r="AN5105" s="3"/>
    </row>
    <row r="5106" spans="40:40" x14ac:dyDescent="0.2">
      <c r="AN5106" s="3"/>
    </row>
    <row r="5107" spans="40:40" x14ac:dyDescent="0.2">
      <c r="AN5107" s="3"/>
    </row>
    <row r="5108" spans="40:40" x14ac:dyDescent="0.2">
      <c r="AN5108" s="3"/>
    </row>
    <row r="5109" spans="40:40" x14ac:dyDescent="0.2">
      <c r="AN5109" s="3"/>
    </row>
    <row r="5110" spans="40:40" x14ac:dyDescent="0.2">
      <c r="AN5110" s="3"/>
    </row>
    <row r="5111" spans="40:40" x14ac:dyDescent="0.2">
      <c r="AN5111" s="3"/>
    </row>
    <row r="5112" spans="40:40" x14ac:dyDescent="0.2">
      <c r="AN5112" s="3"/>
    </row>
    <row r="5113" spans="40:40" x14ac:dyDescent="0.2">
      <c r="AN5113" s="3"/>
    </row>
    <row r="5114" spans="40:40" x14ac:dyDescent="0.2">
      <c r="AN5114" s="3"/>
    </row>
    <row r="5115" spans="40:40" x14ac:dyDescent="0.2">
      <c r="AN5115" s="3"/>
    </row>
    <row r="5116" spans="40:40" x14ac:dyDescent="0.2">
      <c r="AN5116" s="3"/>
    </row>
    <row r="5117" spans="40:40" x14ac:dyDescent="0.2">
      <c r="AN5117" s="3"/>
    </row>
    <row r="5118" spans="40:40" x14ac:dyDescent="0.2">
      <c r="AN5118" s="3"/>
    </row>
    <row r="5119" spans="40:40" x14ac:dyDescent="0.2">
      <c r="AN5119" s="3"/>
    </row>
    <row r="5120" spans="40:40" x14ac:dyDescent="0.2">
      <c r="AN5120" s="3"/>
    </row>
    <row r="5121" spans="40:40" x14ac:dyDescent="0.2">
      <c r="AN5121" s="3"/>
    </row>
    <row r="5122" spans="40:40" x14ac:dyDescent="0.2">
      <c r="AN5122" s="3"/>
    </row>
    <row r="5123" spans="40:40" x14ac:dyDescent="0.2">
      <c r="AN5123" s="3"/>
    </row>
    <row r="5124" spans="40:40" x14ac:dyDescent="0.2">
      <c r="AN5124" s="3"/>
    </row>
    <row r="5125" spans="40:40" x14ac:dyDescent="0.2">
      <c r="AN5125" s="3"/>
    </row>
    <row r="5126" spans="40:40" x14ac:dyDescent="0.2">
      <c r="AN5126" s="3"/>
    </row>
    <row r="5127" spans="40:40" x14ac:dyDescent="0.2">
      <c r="AN5127" s="3"/>
    </row>
    <row r="5128" spans="40:40" x14ac:dyDescent="0.2">
      <c r="AN5128" s="3"/>
    </row>
    <row r="5129" spans="40:40" x14ac:dyDescent="0.2">
      <c r="AN5129" s="3"/>
    </row>
    <row r="5130" spans="40:40" x14ac:dyDescent="0.2">
      <c r="AN5130" s="3"/>
    </row>
    <row r="5131" spans="40:40" x14ac:dyDescent="0.2">
      <c r="AN5131" s="3"/>
    </row>
    <row r="5132" spans="40:40" x14ac:dyDescent="0.2">
      <c r="AN5132" s="3"/>
    </row>
    <row r="5133" spans="40:40" x14ac:dyDescent="0.2">
      <c r="AN5133" s="3"/>
    </row>
    <row r="5134" spans="40:40" x14ac:dyDescent="0.2">
      <c r="AN5134" s="3"/>
    </row>
    <row r="5135" spans="40:40" x14ac:dyDescent="0.2">
      <c r="AN5135" s="3"/>
    </row>
    <row r="5136" spans="40:40" x14ac:dyDescent="0.2">
      <c r="AN5136" s="3"/>
    </row>
    <row r="5137" spans="40:40" x14ac:dyDescent="0.2">
      <c r="AN5137" s="3"/>
    </row>
    <row r="5138" spans="40:40" x14ac:dyDescent="0.2">
      <c r="AN5138" s="3"/>
    </row>
    <row r="5139" spans="40:40" x14ac:dyDescent="0.2">
      <c r="AN5139" s="3"/>
    </row>
    <row r="5140" spans="40:40" x14ac:dyDescent="0.2">
      <c r="AN5140" s="3"/>
    </row>
    <row r="5141" spans="40:40" x14ac:dyDescent="0.2">
      <c r="AN5141" s="3"/>
    </row>
    <row r="5142" spans="40:40" x14ac:dyDescent="0.2">
      <c r="AN5142" s="3"/>
    </row>
    <row r="5143" spans="40:40" x14ac:dyDescent="0.2">
      <c r="AN5143" s="3"/>
    </row>
    <row r="5144" spans="40:40" x14ac:dyDescent="0.2">
      <c r="AN5144" s="3"/>
    </row>
    <row r="5145" spans="40:40" x14ac:dyDescent="0.2">
      <c r="AN5145" s="3"/>
    </row>
    <row r="5146" spans="40:40" x14ac:dyDescent="0.2">
      <c r="AN5146" s="3"/>
    </row>
    <row r="5147" spans="40:40" x14ac:dyDescent="0.2">
      <c r="AN5147" s="3"/>
    </row>
    <row r="5148" spans="40:40" x14ac:dyDescent="0.2">
      <c r="AN5148" s="3"/>
    </row>
    <row r="5149" spans="40:40" x14ac:dyDescent="0.2">
      <c r="AN5149" s="3"/>
    </row>
    <row r="5150" spans="40:40" x14ac:dyDescent="0.2">
      <c r="AN5150" s="3"/>
    </row>
    <row r="5151" spans="40:40" x14ac:dyDescent="0.2">
      <c r="AN5151" s="3"/>
    </row>
    <row r="5152" spans="40:40" x14ac:dyDescent="0.2">
      <c r="AN5152" s="3"/>
    </row>
    <row r="5153" spans="40:40" x14ac:dyDescent="0.2">
      <c r="AN5153" s="3"/>
    </row>
    <row r="5154" spans="40:40" x14ac:dyDescent="0.2">
      <c r="AN5154" s="3"/>
    </row>
    <row r="5155" spans="40:40" x14ac:dyDescent="0.2">
      <c r="AN5155" s="3"/>
    </row>
    <row r="5156" spans="40:40" x14ac:dyDescent="0.2">
      <c r="AN5156" s="3"/>
    </row>
    <row r="5157" spans="40:40" x14ac:dyDescent="0.2">
      <c r="AN5157" s="3"/>
    </row>
    <row r="5158" spans="40:40" x14ac:dyDescent="0.2">
      <c r="AN5158" s="3"/>
    </row>
    <row r="5159" spans="40:40" x14ac:dyDescent="0.2">
      <c r="AN5159" s="3"/>
    </row>
    <row r="5160" spans="40:40" x14ac:dyDescent="0.2">
      <c r="AN5160" s="3"/>
    </row>
    <row r="5161" spans="40:40" x14ac:dyDescent="0.2">
      <c r="AN5161" s="3"/>
    </row>
    <row r="5162" spans="40:40" x14ac:dyDescent="0.2">
      <c r="AN5162" s="3"/>
    </row>
    <row r="5163" spans="40:40" x14ac:dyDescent="0.2">
      <c r="AN5163" s="3"/>
    </row>
    <row r="5164" spans="40:40" x14ac:dyDescent="0.2">
      <c r="AN5164" s="3"/>
    </row>
    <row r="5165" spans="40:40" x14ac:dyDescent="0.2">
      <c r="AN5165" s="3"/>
    </row>
    <row r="5166" spans="40:40" x14ac:dyDescent="0.2">
      <c r="AN5166" s="3"/>
    </row>
    <row r="5167" spans="40:40" x14ac:dyDescent="0.2">
      <c r="AN5167" s="3"/>
    </row>
    <row r="5168" spans="40:40" x14ac:dyDescent="0.2">
      <c r="AN5168" s="3"/>
    </row>
    <row r="5169" spans="40:40" x14ac:dyDescent="0.2">
      <c r="AN5169" s="3"/>
    </row>
    <row r="5170" spans="40:40" x14ac:dyDescent="0.2">
      <c r="AN5170" s="3"/>
    </row>
    <row r="5171" spans="40:40" x14ac:dyDescent="0.2">
      <c r="AN5171" s="3"/>
    </row>
    <row r="5172" spans="40:40" x14ac:dyDescent="0.2">
      <c r="AN5172" s="3"/>
    </row>
    <row r="5173" spans="40:40" x14ac:dyDescent="0.2">
      <c r="AN5173" s="3"/>
    </row>
    <row r="5174" spans="40:40" x14ac:dyDescent="0.2">
      <c r="AN5174" s="3"/>
    </row>
    <row r="5175" spans="40:40" x14ac:dyDescent="0.2">
      <c r="AN5175" s="3"/>
    </row>
    <row r="5176" spans="40:40" x14ac:dyDescent="0.2">
      <c r="AN5176" s="3"/>
    </row>
    <row r="5177" spans="40:40" x14ac:dyDescent="0.2">
      <c r="AN5177" s="3"/>
    </row>
    <row r="5178" spans="40:40" x14ac:dyDescent="0.2">
      <c r="AN5178" s="3"/>
    </row>
    <row r="5179" spans="40:40" x14ac:dyDescent="0.2">
      <c r="AN5179" s="3"/>
    </row>
    <row r="5180" spans="40:40" x14ac:dyDescent="0.2">
      <c r="AN5180" s="3"/>
    </row>
    <row r="5181" spans="40:40" x14ac:dyDescent="0.2">
      <c r="AN5181" s="3"/>
    </row>
    <row r="5182" spans="40:40" x14ac:dyDescent="0.2">
      <c r="AN5182" s="3"/>
    </row>
    <row r="5183" spans="40:40" x14ac:dyDescent="0.2">
      <c r="AN5183" s="3"/>
    </row>
    <row r="5184" spans="40:40" x14ac:dyDescent="0.2">
      <c r="AN5184" s="3"/>
    </row>
    <row r="5185" spans="40:40" x14ac:dyDescent="0.2">
      <c r="AN5185" s="3"/>
    </row>
    <row r="5186" spans="40:40" x14ac:dyDescent="0.2">
      <c r="AN5186" s="3"/>
    </row>
    <row r="5187" spans="40:40" x14ac:dyDescent="0.2">
      <c r="AN5187" s="3"/>
    </row>
    <row r="5188" spans="40:40" x14ac:dyDescent="0.2">
      <c r="AN5188" s="3"/>
    </row>
    <row r="5189" spans="40:40" x14ac:dyDescent="0.2">
      <c r="AN5189" s="3"/>
    </row>
    <row r="5190" spans="40:40" x14ac:dyDescent="0.2">
      <c r="AN5190" s="3"/>
    </row>
    <row r="5191" spans="40:40" x14ac:dyDescent="0.2">
      <c r="AN5191" s="3"/>
    </row>
    <row r="5192" spans="40:40" x14ac:dyDescent="0.2">
      <c r="AN5192" s="3"/>
    </row>
    <row r="5193" spans="40:40" x14ac:dyDescent="0.2">
      <c r="AN5193" s="3"/>
    </row>
    <row r="5194" spans="40:40" x14ac:dyDescent="0.2">
      <c r="AN5194" s="3"/>
    </row>
    <row r="5195" spans="40:40" x14ac:dyDescent="0.2">
      <c r="AN5195" s="3"/>
    </row>
    <row r="5196" spans="40:40" x14ac:dyDescent="0.2">
      <c r="AN5196" s="3"/>
    </row>
    <row r="5197" spans="40:40" x14ac:dyDescent="0.2">
      <c r="AN5197" s="3"/>
    </row>
    <row r="5198" spans="40:40" x14ac:dyDescent="0.2">
      <c r="AN5198" s="3"/>
    </row>
    <row r="5199" spans="40:40" x14ac:dyDescent="0.2">
      <c r="AN5199" s="3"/>
    </row>
    <row r="5200" spans="40:40" x14ac:dyDescent="0.2">
      <c r="AN5200" s="3"/>
    </row>
    <row r="5201" spans="40:40" x14ac:dyDescent="0.2">
      <c r="AN5201" s="3"/>
    </row>
    <row r="5202" spans="40:40" x14ac:dyDescent="0.2">
      <c r="AN5202" s="3"/>
    </row>
    <row r="5203" spans="40:40" x14ac:dyDescent="0.2">
      <c r="AN5203" s="3"/>
    </row>
    <row r="5204" spans="40:40" x14ac:dyDescent="0.2">
      <c r="AN5204" s="3"/>
    </row>
    <row r="5205" spans="40:40" x14ac:dyDescent="0.2">
      <c r="AN5205" s="3"/>
    </row>
    <row r="5206" spans="40:40" x14ac:dyDescent="0.2">
      <c r="AN5206" s="3"/>
    </row>
    <row r="5207" spans="40:40" x14ac:dyDescent="0.2">
      <c r="AN5207" s="3"/>
    </row>
    <row r="5208" spans="40:40" x14ac:dyDescent="0.2">
      <c r="AN5208" s="3"/>
    </row>
    <row r="5209" spans="40:40" x14ac:dyDescent="0.2">
      <c r="AN5209" s="3"/>
    </row>
    <row r="5210" spans="40:40" x14ac:dyDescent="0.2">
      <c r="AN5210" s="3"/>
    </row>
    <row r="5211" spans="40:40" x14ac:dyDescent="0.2">
      <c r="AN5211" s="3"/>
    </row>
    <row r="5212" spans="40:40" x14ac:dyDescent="0.2">
      <c r="AN5212" s="3"/>
    </row>
    <row r="5213" spans="40:40" x14ac:dyDescent="0.2">
      <c r="AN5213" s="3"/>
    </row>
    <row r="5214" spans="40:40" x14ac:dyDescent="0.2">
      <c r="AN5214" s="3"/>
    </row>
    <row r="5215" spans="40:40" x14ac:dyDescent="0.2">
      <c r="AN5215" s="3"/>
    </row>
    <row r="5216" spans="40:40" x14ac:dyDescent="0.2">
      <c r="AN5216" s="3"/>
    </row>
    <row r="5217" spans="40:40" x14ac:dyDescent="0.2">
      <c r="AN5217" s="3"/>
    </row>
    <row r="5218" spans="40:40" x14ac:dyDescent="0.2">
      <c r="AN5218" s="3"/>
    </row>
    <row r="5219" spans="40:40" x14ac:dyDescent="0.2">
      <c r="AN5219" s="3"/>
    </row>
    <row r="5220" spans="40:40" x14ac:dyDescent="0.2">
      <c r="AN5220" s="3"/>
    </row>
    <row r="5221" spans="40:40" x14ac:dyDescent="0.2">
      <c r="AN5221" s="3"/>
    </row>
    <row r="5222" spans="40:40" x14ac:dyDescent="0.2">
      <c r="AN5222" s="3"/>
    </row>
    <row r="5223" spans="40:40" x14ac:dyDescent="0.2">
      <c r="AN5223" s="3"/>
    </row>
    <row r="5224" spans="40:40" x14ac:dyDescent="0.2">
      <c r="AN5224" s="3"/>
    </row>
    <row r="5225" spans="40:40" x14ac:dyDescent="0.2">
      <c r="AN5225" s="3"/>
    </row>
    <row r="5226" spans="40:40" x14ac:dyDescent="0.2">
      <c r="AN5226" s="3"/>
    </row>
    <row r="5227" spans="40:40" x14ac:dyDescent="0.2">
      <c r="AN5227" s="3"/>
    </row>
    <row r="5228" spans="40:40" x14ac:dyDescent="0.2">
      <c r="AN5228" s="3"/>
    </row>
    <row r="5229" spans="40:40" x14ac:dyDescent="0.2">
      <c r="AN5229" s="3"/>
    </row>
    <row r="5230" spans="40:40" x14ac:dyDescent="0.2">
      <c r="AN5230" s="3"/>
    </row>
    <row r="5231" spans="40:40" x14ac:dyDescent="0.2">
      <c r="AN5231" s="3"/>
    </row>
    <row r="5232" spans="40:40" x14ac:dyDescent="0.2">
      <c r="AN5232" s="3"/>
    </row>
    <row r="5233" spans="40:40" x14ac:dyDescent="0.2">
      <c r="AN5233" s="3"/>
    </row>
    <row r="5234" spans="40:40" x14ac:dyDescent="0.2">
      <c r="AN5234" s="3"/>
    </row>
    <row r="5235" spans="40:40" x14ac:dyDescent="0.2">
      <c r="AN5235" s="3"/>
    </row>
    <row r="5236" spans="40:40" x14ac:dyDescent="0.2">
      <c r="AN5236" s="3"/>
    </row>
    <row r="5237" spans="40:40" x14ac:dyDescent="0.2">
      <c r="AN5237" s="3"/>
    </row>
    <row r="5238" spans="40:40" x14ac:dyDescent="0.2">
      <c r="AN5238" s="3"/>
    </row>
    <row r="5239" spans="40:40" x14ac:dyDescent="0.2">
      <c r="AN5239" s="3"/>
    </row>
    <row r="5240" spans="40:40" x14ac:dyDescent="0.2">
      <c r="AN5240" s="3"/>
    </row>
    <row r="5241" spans="40:40" x14ac:dyDescent="0.2">
      <c r="AN5241" s="3"/>
    </row>
    <row r="5242" spans="40:40" x14ac:dyDescent="0.2">
      <c r="AN5242" s="3"/>
    </row>
    <row r="5243" spans="40:40" x14ac:dyDescent="0.2">
      <c r="AN5243" s="3"/>
    </row>
    <row r="5244" spans="40:40" x14ac:dyDescent="0.2">
      <c r="AN5244" s="3"/>
    </row>
    <row r="5245" spans="40:40" x14ac:dyDescent="0.2">
      <c r="AN5245" s="3"/>
    </row>
    <row r="5246" spans="40:40" x14ac:dyDescent="0.2">
      <c r="AN5246" s="3"/>
    </row>
    <row r="5247" spans="40:40" x14ac:dyDescent="0.2">
      <c r="AN5247" s="3"/>
    </row>
    <row r="5248" spans="40:40" x14ac:dyDescent="0.2">
      <c r="AN5248" s="3"/>
    </row>
    <row r="5249" spans="40:40" x14ac:dyDescent="0.2">
      <c r="AN5249" s="3"/>
    </row>
    <row r="5250" spans="40:40" x14ac:dyDescent="0.2">
      <c r="AN5250" s="3"/>
    </row>
    <row r="5251" spans="40:40" x14ac:dyDescent="0.2">
      <c r="AN5251" s="3"/>
    </row>
    <row r="5252" spans="40:40" x14ac:dyDescent="0.2">
      <c r="AN5252" s="3"/>
    </row>
    <row r="5253" spans="40:40" x14ac:dyDescent="0.2">
      <c r="AN5253" s="3"/>
    </row>
    <row r="5254" spans="40:40" x14ac:dyDescent="0.2">
      <c r="AN5254" s="3"/>
    </row>
    <row r="5255" spans="40:40" x14ac:dyDescent="0.2">
      <c r="AN5255" s="3"/>
    </row>
    <row r="5256" spans="40:40" x14ac:dyDescent="0.2">
      <c r="AN5256" s="3"/>
    </row>
    <row r="5257" spans="40:40" x14ac:dyDescent="0.2">
      <c r="AN5257" s="3"/>
    </row>
    <row r="5258" spans="40:40" x14ac:dyDescent="0.2">
      <c r="AN5258" s="3"/>
    </row>
    <row r="5259" spans="40:40" x14ac:dyDescent="0.2">
      <c r="AN5259" s="3"/>
    </row>
    <row r="5260" spans="40:40" x14ac:dyDescent="0.2">
      <c r="AN5260" s="3"/>
    </row>
    <row r="5261" spans="40:40" x14ac:dyDescent="0.2">
      <c r="AN5261" s="3"/>
    </row>
    <row r="5262" spans="40:40" x14ac:dyDescent="0.2">
      <c r="AN5262" s="3"/>
    </row>
    <row r="5263" spans="40:40" x14ac:dyDescent="0.2">
      <c r="AN5263" s="3"/>
    </row>
    <row r="5264" spans="40:40" x14ac:dyDescent="0.2">
      <c r="AN5264" s="3"/>
    </row>
    <row r="5265" spans="40:40" x14ac:dyDescent="0.2">
      <c r="AN5265" s="3"/>
    </row>
    <row r="5266" spans="40:40" x14ac:dyDescent="0.2">
      <c r="AN5266" s="3"/>
    </row>
    <row r="5267" spans="40:40" x14ac:dyDescent="0.2">
      <c r="AN5267" s="3"/>
    </row>
    <row r="5268" spans="40:40" x14ac:dyDescent="0.2">
      <c r="AN5268" s="3"/>
    </row>
    <row r="5269" spans="40:40" x14ac:dyDescent="0.2">
      <c r="AN5269" s="3"/>
    </row>
    <row r="5270" spans="40:40" x14ac:dyDescent="0.2">
      <c r="AN5270" s="3"/>
    </row>
    <row r="5271" spans="40:40" x14ac:dyDescent="0.2">
      <c r="AN5271" s="3"/>
    </row>
    <row r="5272" spans="40:40" x14ac:dyDescent="0.2">
      <c r="AN5272" s="3"/>
    </row>
    <row r="5273" spans="40:40" x14ac:dyDescent="0.2">
      <c r="AN5273" s="3"/>
    </row>
    <row r="5274" spans="40:40" x14ac:dyDescent="0.2">
      <c r="AN5274" s="3"/>
    </row>
    <row r="5275" spans="40:40" x14ac:dyDescent="0.2">
      <c r="AN5275" s="3"/>
    </row>
    <row r="5276" spans="40:40" x14ac:dyDescent="0.2">
      <c r="AN5276" s="3"/>
    </row>
    <row r="5277" spans="40:40" x14ac:dyDescent="0.2">
      <c r="AN5277" s="3"/>
    </row>
    <row r="5278" spans="40:40" x14ac:dyDescent="0.2">
      <c r="AN5278" s="3"/>
    </row>
    <row r="5279" spans="40:40" x14ac:dyDescent="0.2">
      <c r="AN5279" s="3"/>
    </row>
    <row r="5280" spans="40:40" x14ac:dyDescent="0.2">
      <c r="AN5280" s="3"/>
    </row>
    <row r="5281" spans="40:40" x14ac:dyDescent="0.2">
      <c r="AN5281" s="3"/>
    </row>
    <row r="5282" spans="40:40" x14ac:dyDescent="0.2">
      <c r="AN5282" s="3"/>
    </row>
    <row r="5283" spans="40:40" x14ac:dyDescent="0.2">
      <c r="AN5283" s="3"/>
    </row>
    <row r="5284" spans="40:40" x14ac:dyDescent="0.2">
      <c r="AN5284" s="3"/>
    </row>
    <row r="5285" spans="40:40" x14ac:dyDescent="0.2">
      <c r="AN5285" s="3"/>
    </row>
    <row r="5286" spans="40:40" x14ac:dyDescent="0.2">
      <c r="AN5286" s="3"/>
    </row>
    <row r="5287" spans="40:40" x14ac:dyDescent="0.2">
      <c r="AN5287" s="3"/>
    </row>
    <row r="5288" spans="40:40" x14ac:dyDescent="0.2">
      <c r="AN5288" s="3"/>
    </row>
    <row r="5289" spans="40:40" x14ac:dyDescent="0.2">
      <c r="AN5289" s="3"/>
    </row>
    <row r="5290" spans="40:40" x14ac:dyDescent="0.2">
      <c r="AN5290" s="3"/>
    </row>
    <row r="5291" spans="40:40" x14ac:dyDescent="0.2">
      <c r="AN5291" s="3"/>
    </row>
    <row r="5292" spans="40:40" x14ac:dyDescent="0.2">
      <c r="AN5292" s="3"/>
    </row>
    <row r="5293" spans="40:40" x14ac:dyDescent="0.2">
      <c r="AN5293" s="3"/>
    </row>
    <row r="5294" spans="40:40" x14ac:dyDescent="0.2">
      <c r="AN5294" s="3"/>
    </row>
    <row r="5295" spans="40:40" x14ac:dyDescent="0.2">
      <c r="AN5295" s="3"/>
    </row>
    <row r="5296" spans="40:40" x14ac:dyDescent="0.2">
      <c r="AN5296" s="3"/>
    </row>
    <row r="5297" spans="40:40" x14ac:dyDescent="0.2">
      <c r="AN5297" s="3"/>
    </row>
    <row r="5298" spans="40:40" x14ac:dyDescent="0.2">
      <c r="AN5298" s="3"/>
    </row>
    <row r="5299" spans="40:40" x14ac:dyDescent="0.2">
      <c r="AN5299" s="3"/>
    </row>
    <row r="5300" spans="40:40" x14ac:dyDescent="0.2">
      <c r="AN5300" s="3"/>
    </row>
    <row r="5301" spans="40:40" x14ac:dyDescent="0.2">
      <c r="AN5301" s="3"/>
    </row>
    <row r="5302" spans="40:40" x14ac:dyDescent="0.2">
      <c r="AN5302" s="3"/>
    </row>
    <row r="5303" spans="40:40" x14ac:dyDescent="0.2">
      <c r="AN5303" s="3"/>
    </row>
    <row r="5304" spans="40:40" x14ac:dyDescent="0.2">
      <c r="AN5304" s="3"/>
    </row>
    <row r="5305" spans="40:40" x14ac:dyDescent="0.2">
      <c r="AN5305" s="3"/>
    </row>
    <row r="5306" spans="40:40" x14ac:dyDescent="0.2">
      <c r="AN5306" s="3"/>
    </row>
    <row r="5307" spans="40:40" x14ac:dyDescent="0.2">
      <c r="AN5307" s="3"/>
    </row>
    <row r="5308" spans="40:40" x14ac:dyDescent="0.2">
      <c r="AN5308" s="3"/>
    </row>
    <row r="5309" spans="40:40" x14ac:dyDescent="0.2">
      <c r="AN5309" s="3"/>
    </row>
    <row r="5310" spans="40:40" x14ac:dyDescent="0.2">
      <c r="AN5310" s="3"/>
    </row>
    <row r="5311" spans="40:40" x14ac:dyDescent="0.2">
      <c r="AN5311" s="3"/>
    </row>
    <row r="5312" spans="40:40" x14ac:dyDescent="0.2">
      <c r="AN5312" s="3"/>
    </row>
    <row r="5313" spans="40:40" x14ac:dyDescent="0.2">
      <c r="AN5313" s="3"/>
    </row>
    <row r="5314" spans="40:40" x14ac:dyDescent="0.2">
      <c r="AN5314" s="3"/>
    </row>
    <row r="5315" spans="40:40" x14ac:dyDescent="0.2">
      <c r="AN5315" s="3"/>
    </row>
    <row r="5316" spans="40:40" x14ac:dyDescent="0.2">
      <c r="AN5316" s="3"/>
    </row>
    <row r="5317" spans="40:40" x14ac:dyDescent="0.2">
      <c r="AN5317" s="3"/>
    </row>
    <row r="5318" spans="40:40" x14ac:dyDescent="0.2">
      <c r="AN5318" s="3"/>
    </row>
    <row r="5319" spans="40:40" x14ac:dyDescent="0.2">
      <c r="AN5319" s="3"/>
    </row>
    <row r="5320" spans="40:40" x14ac:dyDescent="0.2">
      <c r="AN5320" s="3"/>
    </row>
    <row r="5321" spans="40:40" x14ac:dyDescent="0.2">
      <c r="AN5321" s="3"/>
    </row>
    <row r="5322" spans="40:40" x14ac:dyDescent="0.2">
      <c r="AN5322" s="3"/>
    </row>
    <row r="5323" spans="40:40" x14ac:dyDescent="0.2">
      <c r="AN5323" s="3"/>
    </row>
    <row r="5324" spans="40:40" x14ac:dyDescent="0.2">
      <c r="AN5324" s="3"/>
    </row>
    <row r="5325" spans="40:40" x14ac:dyDescent="0.2">
      <c r="AN5325" s="3"/>
    </row>
    <row r="5326" spans="40:40" x14ac:dyDescent="0.2">
      <c r="AN5326" s="3"/>
    </row>
    <row r="5327" spans="40:40" x14ac:dyDescent="0.2">
      <c r="AN5327" s="3"/>
    </row>
    <row r="5328" spans="40:40" x14ac:dyDescent="0.2">
      <c r="AN5328" s="3"/>
    </row>
    <row r="5329" spans="40:40" x14ac:dyDescent="0.2">
      <c r="AN5329" s="3"/>
    </row>
    <row r="5330" spans="40:40" x14ac:dyDescent="0.2">
      <c r="AN5330" s="3"/>
    </row>
    <row r="5331" spans="40:40" x14ac:dyDescent="0.2">
      <c r="AN5331" s="3"/>
    </row>
    <row r="5332" spans="40:40" x14ac:dyDescent="0.2">
      <c r="AN5332" s="3"/>
    </row>
    <row r="5333" spans="40:40" x14ac:dyDescent="0.2">
      <c r="AN5333" s="3"/>
    </row>
    <row r="5334" spans="40:40" x14ac:dyDescent="0.2">
      <c r="AN5334" s="3"/>
    </row>
    <row r="5335" spans="40:40" x14ac:dyDescent="0.2">
      <c r="AN5335" s="3"/>
    </row>
    <row r="5336" spans="40:40" x14ac:dyDescent="0.2">
      <c r="AN5336" s="3"/>
    </row>
    <row r="5337" spans="40:40" x14ac:dyDescent="0.2">
      <c r="AN5337" s="3"/>
    </row>
    <row r="5338" spans="40:40" x14ac:dyDescent="0.2">
      <c r="AN5338" s="3"/>
    </row>
    <row r="5339" spans="40:40" x14ac:dyDescent="0.2">
      <c r="AN5339" s="3"/>
    </row>
    <row r="5340" spans="40:40" x14ac:dyDescent="0.2">
      <c r="AN5340" s="3"/>
    </row>
    <row r="5341" spans="40:40" x14ac:dyDescent="0.2">
      <c r="AN5341" s="3"/>
    </row>
    <row r="5342" spans="40:40" x14ac:dyDescent="0.2">
      <c r="AN5342" s="3"/>
    </row>
    <row r="5343" spans="40:40" x14ac:dyDescent="0.2">
      <c r="AN5343" s="3"/>
    </row>
    <row r="5344" spans="40:40" x14ac:dyDescent="0.2">
      <c r="AN5344" s="3"/>
    </row>
    <row r="5345" spans="40:40" x14ac:dyDescent="0.2">
      <c r="AN5345" s="3"/>
    </row>
    <row r="5346" spans="40:40" x14ac:dyDescent="0.2">
      <c r="AN5346" s="3"/>
    </row>
    <row r="5347" spans="40:40" x14ac:dyDescent="0.2">
      <c r="AN5347" s="3"/>
    </row>
    <row r="5348" spans="40:40" x14ac:dyDescent="0.2">
      <c r="AN5348" s="3"/>
    </row>
    <row r="5349" spans="40:40" x14ac:dyDescent="0.2">
      <c r="AN5349" s="3"/>
    </row>
    <row r="5350" spans="40:40" x14ac:dyDescent="0.2">
      <c r="AN5350" s="3"/>
    </row>
    <row r="5351" spans="40:40" x14ac:dyDescent="0.2">
      <c r="AN5351" s="3"/>
    </row>
    <row r="5352" spans="40:40" x14ac:dyDescent="0.2">
      <c r="AN5352" s="3"/>
    </row>
    <row r="5353" spans="40:40" x14ac:dyDescent="0.2">
      <c r="AN5353" s="3"/>
    </row>
    <row r="5354" spans="40:40" x14ac:dyDescent="0.2">
      <c r="AN5354" s="3"/>
    </row>
    <row r="5355" spans="40:40" x14ac:dyDescent="0.2">
      <c r="AN5355" s="3"/>
    </row>
    <row r="5356" spans="40:40" x14ac:dyDescent="0.2">
      <c r="AN5356" s="3"/>
    </row>
    <row r="5357" spans="40:40" x14ac:dyDescent="0.2">
      <c r="AN5357" s="3"/>
    </row>
    <row r="5358" spans="40:40" x14ac:dyDescent="0.2">
      <c r="AN5358" s="3"/>
    </row>
    <row r="5359" spans="40:40" x14ac:dyDescent="0.2">
      <c r="AN5359" s="3"/>
    </row>
    <row r="5360" spans="40:40" x14ac:dyDescent="0.2">
      <c r="AN5360" s="3"/>
    </row>
    <row r="5361" spans="40:40" x14ac:dyDescent="0.2">
      <c r="AN5361" s="3"/>
    </row>
    <row r="5362" spans="40:40" x14ac:dyDescent="0.2">
      <c r="AN5362" s="3"/>
    </row>
    <row r="5363" spans="40:40" x14ac:dyDescent="0.2">
      <c r="AN5363" s="3"/>
    </row>
    <row r="5364" spans="40:40" x14ac:dyDescent="0.2">
      <c r="AN5364" s="3"/>
    </row>
    <row r="5365" spans="40:40" x14ac:dyDescent="0.2">
      <c r="AN5365" s="3"/>
    </row>
    <row r="5366" spans="40:40" x14ac:dyDescent="0.2">
      <c r="AN5366" s="3"/>
    </row>
    <row r="5367" spans="40:40" x14ac:dyDescent="0.2">
      <c r="AN5367" s="3"/>
    </row>
    <row r="5368" spans="40:40" x14ac:dyDescent="0.2">
      <c r="AN5368" s="3"/>
    </row>
    <row r="5369" spans="40:40" x14ac:dyDescent="0.2">
      <c r="AN5369" s="3"/>
    </row>
    <row r="5370" spans="40:40" x14ac:dyDescent="0.2">
      <c r="AN5370" s="3"/>
    </row>
    <row r="5371" spans="40:40" x14ac:dyDescent="0.2">
      <c r="AN5371" s="3"/>
    </row>
    <row r="5372" spans="40:40" x14ac:dyDescent="0.2">
      <c r="AN5372" s="3"/>
    </row>
    <row r="5373" spans="40:40" x14ac:dyDescent="0.2">
      <c r="AN5373" s="3"/>
    </row>
    <row r="5374" spans="40:40" x14ac:dyDescent="0.2">
      <c r="AN5374" s="3"/>
    </row>
    <row r="5375" spans="40:40" x14ac:dyDescent="0.2">
      <c r="AN5375" s="3"/>
    </row>
    <row r="5376" spans="40:40" x14ac:dyDescent="0.2">
      <c r="AN5376" s="3"/>
    </row>
    <row r="5377" spans="40:40" x14ac:dyDescent="0.2">
      <c r="AN5377" s="3"/>
    </row>
    <row r="5378" spans="40:40" x14ac:dyDescent="0.2">
      <c r="AN5378" s="3"/>
    </row>
    <row r="5379" spans="40:40" x14ac:dyDescent="0.2">
      <c r="AN5379" s="3"/>
    </row>
    <row r="5380" spans="40:40" x14ac:dyDescent="0.2">
      <c r="AN5380" s="3"/>
    </row>
    <row r="5381" spans="40:40" x14ac:dyDescent="0.2">
      <c r="AN5381" s="3"/>
    </row>
    <row r="5382" spans="40:40" x14ac:dyDescent="0.2">
      <c r="AN5382" s="3"/>
    </row>
    <row r="5383" spans="40:40" x14ac:dyDescent="0.2">
      <c r="AN5383" s="3"/>
    </row>
    <row r="5384" spans="40:40" x14ac:dyDescent="0.2">
      <c r="AN5384" s="3"/>
    </row>
    <row r="5385" spans="40:40" x14ac:dyDescent="0.2">
      <c r="AN5385" s="3"/>
    </row>
    <row r="5386" spans="40:40" x14ac:dyDescent="0.2">
      <c r="AN5386" s="3"/>
    </row>
    <row r="5387" spans="40:40" x14ac:dyDescent="0.2">
      <c r="AN5387" s="3"/>
    </row>
    <row r="5388" spans="40:40" x14ac:dyDescent="0.2">
      <c r="AN5388" s="3"/>
    </row>
    <row r="5389" spans="40:40" x14ac:dyDescent="0.2">
      <c r="AN5389" s="3"/>
    </row>
    <row r="5390" spans="40:40" x14ac:dyDescent="0.2">
      <c r="AN5390" s="3"/>
    </row>
    <row r="5391" spans="40:40" x14ac:dyDescent="0.2">
      <c r="AN5391" s="3"/>
    </row>
    <row r="5392" spans="40:40" x14ac:dyDescent="0.2">
      <c r="AN5392" s="3"/>
    </row>
    <row r="5393" spans="40:40" x14ac:dyDescent="0.2">
      <c r="AN5393" s="3"/>
    </row>
    <row r="5394" spans="40:40" x14ac:dyDescent="0.2">
      <c r="AN5394" s="3"/>
    </row>
    <row r="5395" spans="40:40" x14ac:dyDescent="0.2">
      <c r="AN5395" s="3"/>
    </row>
    <row r="5396" spans="40:40" x14ac:dyDescent="0.2">
      <c r="AN5396" s="3"/>
    </row>
    <row r="5397" spans="40:40" x14ac:dyDescent="0.2">
      <c r="AN5397" s="3"/>
    </row>
    <row r="5398" spans="40:40" x14ac:dyDescent="0.2">
      <c r="AN5398" s="3"/>
    </row>
    <row r="5399" spans="40:40" x14ac:dyDescent="0.2">
      <c r="AN5399" s="3"/>
    </row>
    <row r="5400" spans="40:40" x14ac:dyDescent="0.2">
      <c r="AN5400" s="3"/>
    </row>
    <row r="5401" spans="40:40" x14ac:dyDescent="0.2">
      <c r="AN5401" s="3"/>
    </row>
    <row r="5402" spans="40:40" x14ac:dyDescent="0.2">
      <c r="AN5402" s="3"/>
    </row>
    <row r="5403" spans="40:40" x14ac:dyDescent="0.2">
      <c r="AN5403" s="3"/>
    </row>
    <row r="5404" spans="40:40" x14ac:dyDescent="0.2">
      <c r="AN5404" s="3"/>
    </row>
    <row r="5405" spans="40:40" x14ac:dyDescent="0.2">
      <c r="AN5405" s="3"/>
    </row>
    <row r="5406" spans="40:40" x14ac:dyDescent="0.2">
      <c r="AN5406" s="3"/>
    </row>
    <row r="5407" spans="40:40" x14ac:dyDescent="0.2">
      <c r="AN5407" s="3"/>
    </row>
    <row r="5408" spans="40:40" x14ac:dyDescent="0.2">
      <c r="AN5408" s="3"/>
    </row>
    <row r="5409" spans="40:40" x14ac:dyDescent="0.2">
      <c r="AN5409" s="3"/>
    </row>
    <row r="5410" spans="40:40" x14ac:dyDescent="0.2">
      <c r="AN5410" s="3"/>
    </row>
    <row r="5411" spans="40:40" x14ac:dyDescent="0.2">
      <c r="AN5411" s="3"/>
    </row>
    <row r="5412" spans="40:40" x14ac:dyDescent="0.2">
      <c r="AN5412" s="3"/>
    </row>
    <row r="5413" spans="40:40" x14ac:dyDescent="0.2">
      <c r="AN5413" s="3"/>
    </row>
    <row r="5414" spans="40:40" x14ac:dyDescent="0.2">
      <c r="AN5414" s="3"/>
    </row>
    <row r="5415" spans="40:40" x14ac:dyDescent="0.2">
      <c r="AN5415" s="3"/>
    </row>
    <row r="5416" spans="40:40" x14ac:dyDescent="0.2">
      <c r="AN5416" s="3"/>
    </row>
    <row r="5417" spans="40:40" x14ac:dyDescent="0.2">
      <c r="AN5417" s="3"/>
    </row>
    <row r="5418" spans="40:40" x14ac:dyDescent="0.2">
      <c r="AN5418" s="3"/>
    </row>
    <row r="5419" spans="40:40" x14ac:dyDescent="0.2">
      <c r="AN5419" s="3"/>
    </row>
    <row r="5420" spans="40:40" x14ac:dyDescent="0.2">
      <c r="AN5420" s="3"/>
    </row>
    <row r="5421" spans="40:40" x14ac:dyDescent="0.2">
      <c r="AN5421" s="3"/>
    </row>
    <row r="5422" spans="40:40" x14ac:dyDescent="0.2">
      <c r="AN5422" s="3"/>
    </row>
    <row r="5423" spans="40:40" x14ac:dyDescent="0.2">
      <c r="AN5423" s="3"/>
    </row>
    <row r="5424" spans="40:40" x14ac:dyDescent="0.2">
      <c r="AN5424" s="3"/>
    </row>
    <row r="5425" spans="40:40" x14ac:dyDescent="0.2">
      <c r="AN5425" s="3"/>
    </row>
    <row r="5426" spans="40:40" x14ac:dyDescent="0.2">
      <c r="AN5426" s="3"/>
    </row>
    <row r="5427" spans="40:40" x14ac:dyDescent="0.2">
      <c r="AN5427" s="3"/>
    </row>
    <row r="5428" spans="40:40" x14ac:dyDescent="0.2">
      <c r="AN5428" s="3"/>
    </row>
    <row r="5429" spans="40:40" x14ac:dyDescent="0.2">
      <c r="AN5429" s="3"/>
    </row>
    <row r="5430" spans="40:40" x14ac:dyDescent="0.2">
      <c r="AN5430" s="3"/>
    </row>
    <row r="5431" spans="40:40" x14ac:dyDescent="0.2">
      <c r="AN5431" s="3"/>
    </row>
    <row r="5432" spans="40:40" x14ac:dyDescent="0.2">
      <c r="AN5432" s="3"/>
    </row>
    <row r="5433" spans="40:40" x14ac:dyDescent="0.2">
      <c r="AN5433" s="3"/>
    </row>
    <row r="5434" spans="40:40" x14ac:dyDescent="0.2">
      <c r="AN5434" s="3"/>
    </row>
    <row r="5435" spans="40:40" x14ac:dyDescent="0.2">
      <c r="AN5435" s="3"/>
    </row>
    <row r="5436" spans="40:40" x14ac:dyDescent="0.2">
      <c r="AN5436" s="3"/>
    </row>
    <row r="5437" spans="40:40" x14ac:dyDescent="0.2">
      <c r="AN5437" s="3"/>
    </row>
    <row r="5438" spans="40:40" x14ac:dyDescent="0.2">
      <c r="AN5438" s="3"/>
    </row>
    <row r="5439" spans="40:40" x14ac:dyDescent="0.2">
      <c r="AN5439" s="3"/>
    </row>
    <row r="5440" spans="40:40" x14ac:dyDescent="0.2">
      <c r="AN5440" s="3"/>
    </row>
    <row r="5441" spans="40:40" x14ac:dyDescent="0.2">
      <c r="AN5441" s="3"/>
    </row>
    <row r="5442" spans="40:40" x14ac:dyDescent="0.2">
      <c r="AN5442" s="3"/>
    </row>
    <row r="5443" spans="40:40" x14ac:dyDescent="0.2">
      <c r="AN5443" s="3"/>
    </row>
    <row r="5444" spans="40:40" x14ac:dyDescent="0.2">
      <c r="AN5444" s="3"/>
    </row>
    <row r="5445" spans="40:40" x14ac:dyDescent="0.2">
      <c r="AN5445" s="3"/>
    </row>
    <row r="5446" spans="40:40" x14ac:dyDescent="0.2">
      <c r="AN5446" s="3"/>
    </row>
    <row r="5447" spans="40:40" x14ac:dyDescent="0.2">
      <c r="AN5447" s="3"/>
    </row>
    <row r="5448" spans="40:40" x14ac:dyDescent="0.2">
      <c r="AN5448" s="3"/>
    </row>
    <row r="5449" spans="40:40" x14ac:dyDescent="0.2">
      <c r="AN5449" s="3"/>
    </row>
    <row r="5450" spans="40:40" x14ac:dyDescent="0.2">
      <c r="AN5450" s="3"/>
    </row>
    <row r="5451" spans="40:40" x14ac:dyDescent="0.2">
      <c r="AN5451" s="3"/>
    </row>
    <row r="5452" spans="40:40" x14ac:dyDescent="0.2">
      <c r="AN5452" s="3"/>
    </row>
    <row r="5453" spans="40:40" x14ac:dyDescent="0.2">
      <c r="AN5453" s="3"/>
    </row>
    <row r="5454" spans="40:40" x14ac:dyDescent="0.2">
      <c r="AN5454" s="3"/>
    </row>
    <row r="5455" spans="40:40" x14ac:dyDescent="0.2">
      <c r="AN5455" s="3"/>
    </row>
    <row r="5456" spans="40:40" x14ac:dyDescent="0.2">
      <c r="AN5456" s="3"/>
    </row>
    <row r="5457" spans="40:40" x14ac:dyDescent="0.2">
      <c r="AN5457" s="3"/>
    </row>
    <row r="5458" spans="40:40" x14ac:dyDescent="0.2">
      <c r="AN5458" s="3"/>
    </row>
    <row r="5459" spans="40:40" x14ac:dyDescent="0.2">
      <c r="AN5459" s="3"/>
    </row>
    <row r="5460" spans="40:40" x14ac:dyDescent="0.2">
      <c r="AN5460" s="3"/>
    </row>
    <row r="5461" spans="40:40" x14ac:dyDescent="0.2">
      <c r="AN5461" s="3"/>
    </row>
    <row r="5462" spans="40:40" x14ac:dyDescent="0.2">
      <c r="AN5462" s="3"/>
    </row>
    <row r="5463" spans="40:40" x14ac:dyDescent="0.2">
      <c r="AN5463" s="3"/>
    </row>
    <row r="5464" spans="40:40" x14ac:dyDescent="0.2">
      <c r="AN5464" s="3"/>
    </row>
    <row r="5465" spans="40:40" x14ac:dyDescent="0.2">
      <c r="AN5465" s="3"/>
    </row>
    <row r="5466" spans="40:40" x14ac:dyDescent="0.2">
      <c r="AN5466" s="3"/>
    </row>
    <row r="5467" spans="40:40" x14ac:dyDescent="0.2">
      <c r="AN5467" s="3"/>
    </row>
    <row r="5468" spans="40:40" x14ac:dyDescent="0.2">
      <c r="AN5468" s="3"/>
    </row>
    <row r="5469" spans="40:40" x14ac:dyDescent="0.2">
      <c r="AN5469" s="3"/>
    </row>
    <row r="5470" spans="40:40" x14ac:dyDescent="0.2">
      <c r="AN5470" s="3"/>
    </row>
    <row r="5471" spans="40:40" x14ac:dyDescent="0.2">
      <c r="AN5471" s="3"/>
    </row>
    <row r="5472" spans="40:40" x14ac:dyDescent="0.2">
      <c r="AN5472" s="3"/>
    </row>
    <row r="5473" spans="40:40" x14ac:dyDescent="0.2">
      <c r="AN5473" s="3"/>
    </row>
    <row r="5474" spans="40:40" x14ac:dyDescent="0.2">
      <c r="AN5474" s="3"/>
    </row>
    <row r="5475" spans="40:40" x14ac:dyDescent="0.2">
      <c r="AN5475" s="3"/>
    </row>
    <row r="5476" spans="40:40" x14ac:dyDescent="0.2">
      <c r="AN5476" s="3"/>
    </row>
    <row r="5477" spans="40:40" x14ac:dyDescent="0.2">
      <c r="AN5477" s="3"/>
    </row>
    <row r="5478" spans="40:40" x14ac:dyDescent="0.2">
      <c r="AN5478" s="3"/>
    </row>
    <row r="5479" spans="40:40" x14ac:dyDescent="0.2">
      <c r="AN5479" s="3"/>
    </row>
    <row r="5480" spans="40:40" x14ac:dyDescent="0.2">
      <c r="AN5480" s="3"/>
    </row>
    <row r="5481" spans="40:40" x14ac:dyDescent="0.2">
      <c r="AN5481" s="3"/>
    </row>
    <row r="5482" spans="40:40" x14ac:dyDescent="0.2">
      <c r="AN5482" s="3"/>
    </row>
    <row r="5483" spans="40:40" x14ac:dyDescent="0.2">
      <c r="AN5483" s="3"/>
    </row>
    <row r="5484" spans="40:40" x14ac:dyDescent="0.2">
      <c r="AN5484" s="3"/>
    </row>
    <row r="5485" spans="40:40" x14ac:dyDescent="0.2">
      <c r="AN5485" s="3"/>
    </row>
    <row r="5486" spans="40:40" x14ac:dyDescent="0.2">
      <c r="AN5486" s="3"/>
    </row>
    <row r="5487" spans="40:40" x14ac:dyDescent="0.2">
      <c r="AN5487" s="3"/>
    </row>
    <row r="5488" spans="40:40" x14ac:dyDescent="0.2">
      <c r="AN5488" s="3"/>
    </row>
    <row r="5489" spans="40:40" x14ac:dyDescent="0.2">
      <c r="AN5489" s="3"/>
    </row>
    <row r="5490" spans="40:40" x14ac:dyDescent="0.2">
      <c r="AN5490" s="3"/>
    </row>
    <row r="5491" spans="40:40" x14ac:dyDescent="0.2">
      <c r="AN5491" s="3"/>
    </row>
    <row r="5492" spans="40:40" x14ac:dyDescent="0.2">
      <c r="AN5492" s="3"/>
    </row>
    <row r="5493" spans="40:40" x14ac:dyDescent="0.2">
      <c r="AN5493" s="3"/>
    </row>
    <row r="5494" spans="40:40" x14ac:dyDescent="0.2">
      <c r="AN5494" s="3"/>
    </row>
    <row r="5495" spans="40:40" x14ac:dyDescent="0.2">
      <c r="AN5495" s="3"/>
    </row>
    <row r="5496" spans="40:40" x14ac:dyDescent="0.2">
      <c r="AN5496" s="3"/>
    </row>
    <row r="5497" spans="40:40" x14ac:dyDescent="0.2">
      <c r="AN5497" s="3"/>
    </row>
    <row r="5498" spans="40:40" x14ac:dyDescent="0.2">
      <c r="AN5498" s="3"/>
    </row>
    <row r="5499" spans="40:40" x14ac:dyDescent="0.2">
      <c r="AN5499" s="3"/>
    </row>
    <row r="5500" spans="40:40" x14ac:dyDescent="0.2">
      <c r="AN5500" s="3"/>
    </row>
    <row r="5501" spans="40:40" x14ac:dyDescent="0.2">
      <c r="AN5501" s="3"/>
    </row>
    <row r="5502" spans="40:40" x14ac:dyDescent="0.2">
      <c r="AN5502" s="3"/>
    </row>
    <row r="5503" spans="40:40" x14ac:dyDescent="0.2">
      <c r="AN5503" s="3"/>
    </row>
    <row r="5504" spans="40:40" x14ac:dyDescent="0.2">
      <c r="AN5504" s="3"/>
    </row>
    <row r="5505" spans="40:40" x14ac:dyDescent="0.2">
      <c r="AN5505" s="3"/>
    </row>
    <row r="5506" spans="40:40" x14ac:dyDescent="0.2">
      <c r="AN5506" s="3"/>
    </row>
    <row r="5507" spans="40:40" x14ac:dyDescent="0.2">
      <c r="AN5507" s="3"/>
    </row>
    <row r="5508" spans="40:40" x14ac:dyDescent="0.2">
      <c r="AN5508" s="3"/>
    </row>
    <row r="5509" spans="40:40" x14ac:dyDescent="0.2">
      <c r="AN5509" s="3"/>
    </row>
    <row r="5510" spans="40:40" x14ac:dyDescent="0.2">
      <c r="AN5510" s="3"/>
    </row>
    <row r="5511" spans="40:40" x14ac:dyDescent="0.2">
      <c r="AN5511" s="3"/>
    </row>
    <row r="5512" spans="40:40" x14ac:dyDescent="0.2">
      <c r="AN5512" s="3"/>
    </row>
    <row r="5513" spans="40:40" x14ac:dyDescent="0.2">
      <c r="AN5513" s="3"/>
    </row>
    <row r="5514" spans="40:40" x14ac:dyDescent="0.2">
      <c r="AN5514" s="3"/>
    </row>
    <row r="5515" spans="40:40" x14ac:dyDescent="0.2">
      <c r="AN5515" s="3"/>
    </row>
    <row r="5516" spans="40:40" x14ac:dyDescent="0.2">
      <c r="AN5516" s="3"/>
    </row>
    <row r="5517" spans="40:40" x14ac:dyDescent="0.2">
      <c r="AN5517" s="3"/>
    </row>
    <row r="5518" spans="40:40" x14ac:dyDescent="0.2">
      <c r="AN5518" s="3"/>
    </row>
    <row r="5519" spans="40:40" x14ac:dyDescent="0.2">
      <c r="AN5519" s="3"/>
    </row>
    <row r="5520" spans="40:40" x14ac:dyDescent="0.2">
      <c r="AN5520" s="3"/>
    </row>
    <row r="5521" spans="40:40" x14ac:dyDescent="0.2">
      <c r="AN5521" s="3"/>
    </row>
    <row r="5522" spans="40:40" x14ac:dyDescent="0.2">
      <c r="AN5522" s="3"/>
    </row>
    <row r="5523" spans="40:40" x14ac:dyDescent="0.2">
      <c r="AN5523" s="3"/>
    </row>
    <row r="5524" spans="40:40" x14ac:dyDescent="0.2">
      <c r="AN5524" s="3"/>
    </row>
    <row r="5525" spans="40:40" x14ac:dyDescent="0.2">
      <c r="AN5525" s="3"/>
    </row>
    <row r="5526" spans="40:40" x14ac:dyDescent="0.2">
      <c r="AN5526" s="3"/>
    </row>
    <row r="5527" spans="40:40" x14ac:dyDescent="0.2">
      <c r="AN5527" s="3"/>
    </row>
    <row r="5528" spans="40:40" x14ac:dyDescent="0.2">
      <c r="AN5528" s="3"/>
    </row>
    <row r="5529" spans="40:40" x14ac:dyDescent="0.2">
      <c r="AN5529" s="3"/>
    </row>
    <row r="5530" spans="40:40" x14ac:dyDescent="0.2">
      <c r="AN5530" s="3"/>
    </row>
    <row r="5531" spans="40:40" x14ac:dyDescent="0.2">
      <c r="AN5531" s="3"/>
    </row>
    <row r="5532" spans="40:40" x14ac:dyDescent="0.2">
      <c r="AN5532" s="3"/>
    </row>
    <row r="5533" spans="40:40" x14ac:dyDescent="0.2">
      <c r="AN5533" s="3"/>
    </row>
    <row r="5534" spans="40:40" x14ac:dyDescent="0.2">
      <c r="AN5534" s="3"/>
    </row>
    <row r="5535" spans="40:40" x14ac:dyDescent="0.2">
      <c r="AN5535" s="3"/>
    </row>
    <row r="5536" spans="40:40" x14ac:dyDescent="0.2">
      <c r="AN5536" s="3"/>
    </row>
    <row r="5537" spans="40:40" x14ac:dyDescent="0.2">
      <c r="AN5537" s="3"/>
    </row>
    <row r="5538" spans="40:40" x14ac:dyDescent="0.2">
      <c r="AN5538" s="3"/>
    </row>
    <row r="5539" spans="40:40" x14ac:dyDescent="0.2">
      <c r="AN5539" s="3"/>
    </row>
    <row r="5540" spans="40:40" x14ac:dyDescent="0.2">
      <c r="AN5540" s="3"/>
    </row>
    <row r="5541" spans="40:40" x14ac:dyDescent="0.2">
      <c r="AN5541" s="3"/>
    </row>
    <row r="5542" spans="40:40" x14ac:dyDescent="0.2">
      <c r="AN5542" s="3"/>
    </row>
    <row r="5543" spans="40:40" x14ac:dyDescent="0.2">
      <c r="AN5543" s="3"/>
    </row>
    <row r="5544" spans="40:40" x14ac:dyDescent="0.2">
      <c r="AN5544" s="3"/>
    </row>
    <row r="5545" spans="40:40" x14ac:dyDescent="0.2">
      <c r="AN5545" s="3"/>
    </row>
    <row r="5546" spans="40:40" x14ac:dyDescent="0.2">
      <c r="AN5546" s="3"/>
    </row>
    <row r="5547" spans="40:40" x14ac:dyDescent="0.2">
      <c r="AN5547" s="3"/>
    </row>
    <row r="5548" spans="40:40" x14ac:dyDescent="0.2">
      <c r="AN5548" s="3"/>
    </row>
    <row r="5549" spans="40:40" x14ac:dyDescent="0.2">
      <c r="AN5549" s="3"/>
    </row>
    <row r="5550" spans="40:40" x14ac:dyDescent="0.2">
      <c r="AN5550" s="3"/>
    </row>
    <row r="5551" spans="40:40" x14ac:dyDescent="0.2">
      <c r="AN5551" s="3"/>
    </row>
    <row r="5552" spans="40:40" x14ac:dyDescent="0.2">
      <c r="AN5552" s="3"/>
    </row>
    <row r="5553" spans="40:40" x14ac:dyDescent="0.2">
      <c r="AN5553" s="3"/>
    </row>
    <row r="5554" spans="40:40" x14ac:dyDescent="0.2">
      <c r="AN5554" s="3"/>
    </row>
    <row r="5555" spans="40:40" x14ac:dyDescent="0.2">
      <c r="AN5555" s="3"/>
    </row>
    <row r="5556" spans="40:40" x14ac:dyDescent="0.2">
      <c r="AN5556" s="3"/>
    </row>
    <row r="5557" spans="40:40" x14ac:dyDescent="0.2">
      <c r="AN5557" s="3"/>
    </row>
    <row r="5558" spans="40:40" x14ac:dyDescent="0.2">
      <c r="AN5558" s="3"/>
    </row>
    <row r="5559" spans="40:40" x14ac:dyDescent="0.2">
      <c r="AN5559" s="3"/>
    </row>
    <row r="5560" spans="40:40" x14ac:dyDescent="0.2">
      <c r="AN5560" s="3"/>
    </row>
    <row r="5561" spans="40:40" x14ac:dyDescent="0.2">
      <c r="AN5561" s="3"/>
    </row>
    <row r="5562" spans="40:40" x14ac:dyDescent="0.2">
      <c r="AN5562" s="3"/>
    </row>
    <row r="5563" spans="40:40" x14ac:dyDescent="0.2">
      <c r="AN5563" s="3"/>
    </row>
    <row r="5564" spans="40:40" x14ac:dyDescent="0.2">
      <c r="AN5564" s="3"/>
    </row>
    <row r="5565" spans="40:40" x14ac:dyDescent="0.2">
      <c r="AN5565" s="3"/>
    </row>
    <row r="5566" spans="40:40" x14ac:dyDescent="0.2">
      <c r="AN5566" s="3"/>
    </row>
    <row r="5567" spans="40:40" x14ac:dyDescent="0.2">
      <c r="AN5567" s="3"/>
    </row>
    <row r="5568" spans="40:40" x14ac:dyDescent="0.2">
      <c r="AN5568" s="3"/>
    </row>
    <row r="5569" spans="40:40" x14ac:dyDescent="0.2">
      <c r="AN5569" s="3"/>
    </row>
    <row r="5570" spans="40:40" x14ac:dyDescent="0.2">
      <c r="AN5570" s="3"/>
    </row>
    <row r="5571" spans="40:40" x14ac:dyDescent="0.2">
      <c r="AN5571" s="3"/>
    </row>
    <row r="5572" spans="40:40" x14ac:dyDescent="0.2">
      <c r="AN5572" s="3"/>
    </row>
    <row r="5573" spans="40:40" x14ac:dyDescent="0.2">
      <c r="AN5573" s="3"/>
    </row>
    <row r="5574" spans="40:40" x14ac:dyDescent="0.2">
      <c r="AN5574" s="3"/>
    </row>
    <row r="5575" spans="40:40" x14ac:dyDescent="0.2">
      <c r="AN5575" s="3"/>
    </row>
    <row r="5576" spans="40:40" x14ac:dyDescent="0.2">
      <c r="AN5576" s="3"/>
    </row>
    <row r="5577" spans="40:40" x14ac:dyDescent="0.2">
      <c r="AN5577" s="3"/>
    </row>
    <row r="5578" spans="40:40" x14ac:dyDescent="0.2">
      <c r="AN5578" s="3"/>
    </row>
    <row r="5579" spans="40:40" x14ac:dyDescent="0.2">
      <c r="AN5579" s="3"/>
    </row>
    <row r="5580" spans="40:40" x14ac:dyDescent="0.2">
      <c r="AN5580" s="3"/>
    </row>
    <row r="5581" spans="40:40" x14ac:dyDescent="0.2">
      <c r="AN5581" s="3"/>
    </row>
    <row r="5582" spans="40:40" x14ac:dyDescent="0.2">
      <c r="AN5582" s="3"/>
    </row>
    <row r="5583" spans="40:40" x14ac:dyDescent="0.2">
      <c r="AN5583" s="3"/>
    </row>
    <row r="5584" spans="40:40" x14ac:dyDescent="0.2">
      <c r="AN5584" s="3"/>
    </row>
    <row r="5585" spans="40:40" x14ac:dyDescent="0.2">
      <c r="AN5585" s="3"/>
    </row>
    <row r="5586" spans="40:40" x14ac:dyDescent="0.2">
      <c r="AN5586" s="3"/>
    </row>
    <row r="5587" spans="40:40" x14ac:dyDescent="0.2">
      <c r="AN5587" s="3"/>
    </row>
    <row r="5588" spans="40:40" x14ac:dyDescent="0.2">
      <c r="AN5588" s="3"/>
    </row>
    <row r="5589" spans="40:40" x14ac:dyDescent="0.2">
      <c r="AN5589" s="3"/>
    </row>
    <row r="5590" spans="40:40" x14ac:dyDescent="0.2">
      <c r="AN5590" s="3"/>
    </row>
    <row r="5591" spans="40:40" x14ac:dyDescent="0.2">
      <c r="AN5591" s="3"/>
    </row>
    <row r="5592" spans="40:40" x14ac:dyDescent="0.2">
      <c r="AN5592" s="3"/>
    </row>
    <row r="5593" spans="40:40" x14ac:dyDescent="0.2">
      <c r="AN5593" s="3"/>
    </row>
    <row r="5594" spans="40:40" x14ac:dyDescent="0.2">
      <c r="AN5594" s="3"/>
    </row>
    <row r="5595" spans="40:40" x14ac:dyDescent="0.2">
      <c r="AN5595" s="3"/>
    </row>
    <row r="5596" spans="40:40" x14ac:dyDescent="0.2">
      <c r="AN5596" s="3"/>
    </row>
    <row r="5597" spans="40:40" x14ac:dyDescent="0.2">
      <c r="AN5597" s="3"/>
    </row>
    <row r="5598" spans="40:40" x14ac:dyDescent="0.2">
      <c r="AN5598" s="3"/>
    </row>
    <row r="5599" spans="40:40" x14ac:dyDescent="0.2">
      <c r="AN5599" s="3"/>
    </row>
    <row r="5600" spans="40:40" x14ac:dyDescent="0.2">
      <c r="AN5600" s="3"/>
    </row>
    <row r="5601" spans="40:40" x14ac:dyDescent="0.2">
      <c r="AN5601" s="3"/>
    </row>
    <row r="5602" spans="40:40" x14ac:dyDescent="0.2">
      <c r="AN5602" s="3"/>
    </row>
    <row r="5603" spans="40:40" x14ac:dyDescent="0.2">
      <c r="AN5603" s="3"/>
    </row>
    <row r="5604" spans="40:40" x14ac:dyDescent="0.2">
      <c r="AN5604" s="3"/>
    </row>
    <row r="5605" spans="40:40" x14ac:dyDescent="0.2">
      <c r="AN5605" s="3"/>
    </row>
    <row r="5606" spans="40:40" x14ac:dyDescent="0.2">
      <c r="AN5606" s="3"/>
    </row>
    <row r="5607" spans="40:40" x14ac:dyDescent="0.2">
      <c r="AN5607" s="3"/>
    </row>
    <row r="5608" spans="40:40" x14ac:dyDescent="0.2">
      <c r="AN5608" s="3"/>
    </row>
    <row r="5609" spans="40:40" x14ac:dyDescent="0.2">
      <c r="AN5609" s="3"/>
    </row>
    <row r="5610" spans="40:40" x14ac:dyDescent="0.2">
      <c r="AN5610" s="3"/>
    </row>
    <row r="5611" spans="40:40" x14ac:dyDescent="0.2">
      <c r="AN5611" s="3"/>
    </row>
    <row r="5612" spans="40:40" x14ac:dyDescent="0.2">
      <c r="AN5612" s="3"/>
    </row>
    <row r="5613" spans="40:40" x14ac:dyDescent="0.2">
      <c r="AN5613" s="3"/>
    </row>
    <row r="5614" spans="40:40" x14ac:dyDescent="0.2">
      <c r="AN5614" s="3"/>
    </row>
    <row r="5615" spans="40:40" x14ac:dyDescent="0.2">
      <c r="AN5615" s="3"/>
    </row>
    <row r="5616" spans="40:40" x14ac:dyDescent="0.2">
      <c r="AN5616" s="3"/>
    </row>
    <row r="5617" spans="40:40" x14ac:dyDescent="0.2">
      <c r="AN5617" s="3"/>
    </row>
    <row r="5618" spans="40:40" x14ac:dyDescent="0.2">
      <c r="AN5618" s="3"/>
    </row>
    <row r="5619" spans="40:40" x14ac:dyDescent="0.2">
      <c r="AN5619" s="3"/>
    </row>
    <row r="5620" spans="40:40" x14ac:dyDescent="0.2">
      <c r="AN5620" s="3"/>
    </row>
    <row r="5621" spans="40:40" x14ac:dyDescent="0.2">
      <c r="AN5621" s="3"/>
    </row>
    <row r="5622" spans="40:40" x14ac:dyDescent="0.2">
      <c r="AN5622" s="3"/>
    </row>
    <row r="5623" spans="40:40" x14ac:dyDescent="0.2">
      <c r="AN5623" s="3"/>
    </row>
    <row r="5624" spans="40:40" x14ac:dyDescent="0.2">
      <c r="AN5624" s="3"/>
    </row>
    <row r="5625" spans="40:40" x14ac:dyDescent="0.2">
      <c r="AN5625" s="3"/>
    </row>
    <row r="5626" spans="40:40" x14ac:dyDescent="0.2">
      <c r="AN5626" s="3"/>
    </row>
    <row r="5627" spans="40:40" x14ac:dyDescent="0.2">
      <c r="AN5627" s="3"/>
    </row>
    <row r="5628" spans="40:40" x14ac:dyDescent="0.2">
      <c r="AN5628" s="3"/>
    </row>
    <row r="5629" spans="40:40" x14ac:dyDescent="0.2">
      <c r="AN5629" s="3"/>
    </row>
    <row r="5630" spans="40:40" x14ac:dyDescent="0.2">
      <c r="AN5630" s="3"/>
    </row>
    <row r="5631" spans="40:40" x14ac:dyDescent="0.2">
      <c r="AN5631" s="3"/>
    </row>
    <row r="5632" spans="40:40" x14ac:dyDescent="0.2">
      <c r="AN5632" s="3"/>
    </row>
    <row r="5633" spans="40:40" x14ac:dyDescent="0.2">
      <c r="AN5633" s="3"/>
    </row>
    <row r="5634" spans="40:40" x14ac:dyDescent="0.2">
      <c r="AN5634" s="3"/>
    </row>
    <row r="5635" spans="40:40" x14ac:dyDescent="0.2">
      <c r="AN5635" s="3"/>
    </row>
    <row r="5636" spans="40:40" x14ac:dyDescent="0.2">
      <c r="AN5636" s="3"/>
    </row>
    <row r="5637" spans="40:40" x14ac:dyDescent="0.2">
      <c r="AN5637" s="3"/>
    </row>
    <row r="5638" spans="40:40" x14ac:dyDescent="0.2">
      <c r="AN5638" s="3"/>
    </row>
    <row r="5639" spans="40:40" x14ac:dyDescent="0.2">
      <c r="AN5639" s="3"/>
    </row>
    <row r="5640" spans="40:40" x14ac:dyDescent="0.2">
      <c r="AN5640" s="3"/>
    </row>
    <row r="5641" spans="40:40" x14ac:dyDescent="0.2">
      <c r="AN5641" s="3"/>
    </row>
    <row r="5642" spans="40:40" x14ac:dyDescent="0.2">
      <c r="AN5642" s="3"/>
    </row>
    <row r="5643" spans="40:40" x14ac:dyDescent="0.2">
      <c r="AN5643" s="3"/>
    </row>
    <row r="5644" spans="40:40" x14ac:dyDescent="0.2">
      <c r="AN5644" s="3"/>
    </row>
    <row r="5645" spans="40:40" x14ac:dyDescent="0.2">
      <c r="AN5645" s="3"/>
    </row>
    <row r="5646" spans="40:40" x14ac:dyDescent="0.2">
      <c r="AN5646" s="3"/>
    </row>
    <row r="5647" spans="40:40" x14ac:dyDescent="0.2">
      <c r="AN5647" s="3"/>
    </row>
    <row r="5648" spans="40:40" x14ac:dyDescent="0.2">
      <c r="AN5648" s="3"/>
    </row>
    <row r="5649" spans="40:40" x14ac:dyDescent="0.2">
      <c r="AN5649" s="3"/>
    </row>
    <row r="5650" spans="40:40" x14ac:dyDescent="0.2">
      <c r="AN5650" s="3"/>
    </row>
    <row r="5651" spans="40:40" x14ac:dyDescent="0.2">
      <c r="AN5651" s="3"/>
    </row>
    <row r="5652" spans="40:40" x14ac:dyDescent="0.2">
      <c r="AN5652" s="3"/>
    </row>
    <row r="5653" spans="40:40" x14ac:dyDescent="0.2">
      <c r="AN5653" s="3"/>
    </row>
    <row r="5654" spans="40:40" x14ac:dyDescent="0.2">
      <c r="AN5654" s="3"/>
    </row>
    <row r="5655" spans="40:40" x14ac:dyDescent="0.2">
      <c r="AN5655" s="3"/>
    </row>
    <row r="5656" spans="40:40" x14ac:dyDescent="0.2">
      <c r="AN5656" s="3"/>
    </row>
    <row r="5657" spans="40:40" x14ac:dyDescent="0.2">
      <c r="AN5657" s="3"/>
    </row>
    <row r="5658" spans="40:40" x14ac:dyDescent="0.2">
      <c r="AN5658" s="3"/>
    </row>
    <row r="5659" spans="40:40" x14ac:dyDescent="0.2">
      <c r="AN5659" s="3"/>
    </row>
    <row r="5660" spans="40:40" x14ac:dyDescent="0.2">
      <c r="AN5660" s="3"/>
    </row>
    <row r="5661" spans="40:40" x14ac:dyDescent="0.2">
      <c r="AN5661" s="3"/>
    </row>
    <row r="5662" spans="40:40" x14ac:dyDescent="0.2">
      <c r="AN5662" s="3"/>
    </row>
    <row r="5663" spans="40:40" x14ac:dyDescent="0.2">
      <c r="AN5663" s="3"/>
    </row>
    <row r="5664" spans="40:40" x14ac:dyDescent="0.2">
      <c r="AN5664" s="3"/>
    </row>
    <row r="5665" spans="40:40" x14ac:dyDescent="0.2">
      <c r="AN5665" s="3"/>
    </row>
    <row r="5666" spans="40:40" x14ac:dyDescent="0.2">
      <c r="AN5666" s="3"/>
    </row>
    <row r="5667" spans="40:40" x14ac:dyDescent="0.2">
      <c r="AN5667" s="3"/>
    </row>
    <row r="5668" spans="40:40" x14ac:dyDescent="0.2">
      <c r="AN5668" s="3"/>
    </row>
    <row r="5669" spans="40:40" x14ac:dyDescent="0.2">
      <c r="AN5669" s="3"/>
    </row>
    <row r="5670" spans="40:40" x14ac:dyDescent="0.2">
      <c r="AN5670" s="3"/>
    </row>
    <row r="5671" spans="40:40" x14ac:dyDescent="0.2">
      <c r="AN5671" s="3"/>
    </row>
    <row r="5672" spans="40:40" x14ac:dyDescent="0.2">
      <c r="AN5672" s="3"/>
    </row>
    <row r="5673" spans="40:40" x14ac:dyDescent="0.2">
      <c r="AN5673" s="3"/>
    </row>
    <row r="5674" spans="40:40" x14ac:dyDescent="0.2">
      <c r="AN5674" s="3"/>
    </row>
    <row r="5675" spans="40:40" x14ac:dyDescent="0.2">
      <c r="AN5675" s="3"/>
    </row>
    <row r="5676" spans="40:40" x14ac:dyDescent="0.2">
      <c r="AN5676" s="3"/>
    </row>
    <row r="5677" spans="40:40" x14ac:dyDescent="0.2">
      <c r="AN5677" s="3"/>
    </row>
    <row r="5678" spans="40:40" x14ac:dyDescent="0.2">
      <c r="AN5678" s="3"/>
    </row>
    <row r="5679" spans="40:40" x14ac:dyDescent="0.2">
      <c r="AN5679" s="3"/>
    </row>
    <row r="5680" spans="40:40" x14ac:dyDescent="0.2">
      <c r="AN5680" s="3"/>
    </row>
    <row r="5681" spans="40:40" x14ac:dyDescent="0.2">
      <c r="AN5681" s="3"/>
    </row>
    <row r="5682" spans="40:40" x14ac:dyDescent="0.2">
      <c r="AN5682" s="3"/>
    </row>
    <row r="5683" spans="40:40" x14ac:dyDescent="0.2">
      <c r="AN5683" s="3"/>
    </row>
    <row r="5684" spans="40:40" x14ac:dyDescent="0.2">
      <c r="AN5684" s="3"/>
    </row>
    <row r="5685" spans="40:40" x14ac:dyDescent="0.2">
      <c r="AN5685" s="3"/>
    </row>
    <row r="5686" spans="40:40" x14ac:dyDescent="0.2">
      <c r="AN5686" s="3"/>
    </row>
    <row r="5687" spans="40:40" x14ac:dyDescent="0.2">
      <c r="AN5687" s="3"/>
    </row>
    <row r="5688" spans="40:40" x14ac:dyDescent="0.2">
      <c r="AN5688" s="3"/>
    </row>
    <row r="5689" spans="40:40" x14ac:dyDescent="0.2">
      <c r="AN5689" s="3"/>
    </row>
    <row r="5690" spans="40:40" x14ac:dyDescent="0.2">
      <c r="AN5690" s="3"/>
    </row>
    <row r="5691" spans="40:40" x14ac:dyDescent="0.2">
      <c r="AN5691" s="3"/>
    </row>
    <row r="5692" spans="40:40" x14ac:dyDescent="0.2">
      <c r="AN5692" s="3"/>
    </row>
    <row r="5693" spans="40:40" x14ac:dyDescent="0.2">
      <c r="AN5693" s="3"/>
    </row>
    <row r="5694" spans="40:40" x14ac:dyDescent="0.2">
      <c r="AN5694" s="3"/>
    </row>
    <row r="5695" spans="40:40" x14ac:dyDescent="0.2">
      <c r="AN5695" s="3"/>
    </row>
    <row r="5696" spans="40:40" x14ac:dyDescent="0.2">
      <c r="AN5696" s="3"/>
    </row>
    <row r="5697" spans="40:40" x14ac:dyDescent="0.2">
      <c r="AN5697" s="3"/>
    </row>
    <row r="5698" spans="40:40" x14ac:dyDescent="0.2">
      <c r="AN5698" s="3"/>
    </row>
    <row r="5699" spans="40:40" x14ac:dyDescent="0.2">
      <c r="AN5699" s="3"/>
    </row>
    <row r="5700" spans="40:40" x14ac:dyDescent="0.2">
      <c r="AN5700" s="3"/>
    </row>
    <row r="5701" spans="40:40" x14ac:dyDescent="0.2">
      <c r="AN5701" s="3"/>
    </row>
    <row r="5702" spans="40:40" x14ac:dyDescent="0.2">
      <c r="AN5702" s="3"/>
    </row>
    <row r="5703" spans="40:40" x14ac:dyDescent="0.2">
      <c r="AN5703" s="3"/>
    </row>
    <row r="5704" spans="40:40" x14ac:dyDescent="0.2">
      <c r="AN5704" s="3"/>
    </row>
    <row r="5705" spans="40:40" x14ac:dyDescent="0.2">
      <c r="AN5705" s="3"/>
    </row>
    <row r="5706" spans="40:40" x14ac:dyDescent="0.2">
      <c r="AN5706" s="3"/>
    </row>
    <row r="5707" spans="40:40" x14ac:dyDescent="0.2">
      <c r="AN5707" s="3"/>
    </row>
    <row r="5708" spans="40:40" x14ac:dyDescent="0.2">
      <c r="AN5708" s="3"/>
    </row>
    <row r="5709" spans="40:40" x14ac:dyDescent="0.2">
      <c r="AN5709" s="3"/>
    </row>
    <row r="5710" spans="40:40" x14ac:dyDescent="0.2">
      <c r="AN5710" s="3"/>
    </row>
    <row r="5711" spans="40:40" x14ac:dyDescent="0.2">
      <c r="AN5711" s="3"/>
    </row>
    <row r="5712" spans="40:40" x14ac:dyDescent="0.2">
      <c r="AN5712" s="3"/>
    </row>
    <row r="5713" spans="40:40" x14ac:dyDescent="0.2">
      <c r="AN5713" s="3"/>
    </row>
    <row r="5714" spans="40:40" x14ac:dyDescent="0.2">
      <c r="AN5714" s="3"/>
    </row>
    <row r="5715" spans="40:40" x14ac:dyDescent="0.2">
      <c r="AN5715" s="3"/>
    </row>
    <row r="5716" spans="40:40" x14ac:dyDescent="0.2">
      <c r="AN5716" s="3"/>
    </row>
    <row r="5717" spans="40:40" x14ac:dyDescent="0.2">
      <c r="AN5717" s="3"/>
    </row>
    <row r="5718" spans="40:40" x14ac:dyDescent="0.2">
      <c r="AN5718" s="3"/>
    </row>
    <row r="5719" spans="40:40" x14ac:dyDescent="0.2">
      <c r="AN5719" s="3"/>
    </row>
    <row r="5720" spans="40:40" x14ac:dyDescent="0.2">
      <c r="AN5720" s="3"/>
    </row>
    <row r="5721" spans="40:40" x14ac:dyDescent="0.2">
      <c r="AN5721" s="3"/>
    </row>
    <row r="5722" spans="40:40" x14ac:dyDescent="0.2">
      <c r="AN5722" s="3"/>
    </row>
    <row r="5723" spans="40:40" x14ac:dyDescent="0.2">
      <c r="AN5723" s="3"/>
    </row>
    <row r="5724" spans="40:40" x14ac:dyDescent="0.2">
      <c r="AN5724" s="3"/>
    </row>
    <row r="5725" spans="40:40" x14ac:dyDescent="0.2">
      <c r="AN5725" s="3"/>
    </row>
    <row r="5726" spans="40:40" x14ac:dyDescent="0.2">
      <c r="AN5726" s="3"/>
    </row>
    <row r="5727" spans="40:40" x14ac:dyDescent="0.2">
      <c r="AN5727" s="3"/>
    </row>
    <row r="5728" spans="40:40" x14ac:dyDescent="0.2">
      <c r="AN5728" s="3"/>
    </row>
    <row r="5729" spans="40:40" x14ac:dyDescent="0.2">
      <c r="AN5729" s="3"/>
    </row>
    <row r="5730" spans="40:40" x14ac:dyDescent="0.2">
      <c r="AN5730" s="3"/>
    </row>
    <row r="5731" spans="40:40" x14ac:dyDescent="0.2">
      <c r="AN5731" s="3"/>
    </row>
    <row r="5732" spans="40:40" x14ac:dyDescent="0.2">
      <c r="AN5732" s="3"/>
    </row>
    <row r="5733" spans="40:40" x14ac:dyDescent="0.2">
      <c r="AN5733" s="3"/>
    </row>
    <row r="5734" spans="40:40" x14ac:dyDescent="0.2">
      <c r="AN5734" s="3"/>
    </row>
    <row r="5735" spans="40:40" x14ac:dyDescent="0.2">
      <c r="AN5735" s="3"/>
    </row>
    <row r="5736" spans="40:40" x14ac:dyDescent="0.2">
      <c r="AN5736" s="3"/>
    </row>
    <row r="5737" spans="40:40" x14ac:dyDescent="0.2">
      <c r="AN5737" s="3"/>
    </row>
    <row r="5738" spans="40:40" x14ac:dyDescent="0.2">
      <c r="AN5738" s="3"/>
    </row>
    <row r="5739" spans="40:40" x14ac:dyDescent="0.2">
      <c r="AN5739" s="3"/>
    </row>
    <row r="5740" spans="40:40" x14ac:dyDescent="0.2">
      <c r="AN5740" s="3"/>
    </row>
    <row r="5741" spans="40:40" x14ac:dyDescent="0.2">
      <c r="AN5741" s="3"/>
    </row>
    <row r="5742" spans="40:40" x14ac:dyDescent="0.2">
      <c r="AN5742" s="3"/>
    </row>
    <row r="5743" spans="40:40" x14ac:dyDescent="0.2">
      <c r="AN5743" s="3"/>
    </row>
    <row r="5744" spans="40:40" x14ac:dyDescent="0.2">
      <c r="AN5744" s="3"/>
    </row>
    <row r="5745" spans="40:40" x14ac:dyDescent="0.2">
      <c r="AN5745" s="3"/>
    </row>
    <row r="5746" spans="40:40" x14ac:dyDescent="0.2">
      <c r="AN5746" s="3"/>
    </row>
    <row r="5747" spans="40:40" x14ac:dyDescent="0.2">
      <c r="AN5747" s="3"/>
    </row>
    <row r="5748" spans="40:40" x14ac:dyDescent="0.2">
      <c r="AN5748" s="3"/>
    </row>
    <row r="5749" spans="40:40" x14ac:dyDescent="0.2">
      <c r="AN5749" s="3"/>
    </row>
    <row r="5750" spans="40:40" x14ac:dyDescent="0.2">
      <c r="AN5750" s="3"/>
    </row>
    <row r="5751" spans="40:40" x14ac:dyDescent="0.2">
      <c r="AN5751" s="3"/>
    </row>
    <row r="5752" spans="40:40" x14ac:dyDescent="0.2">
      <c r="AN5752" s="3"/>
    </row>
    <row r="5753" spans="40:40" x14ac:dyDescent="0.2">
      <c r="AN5753" s="3"/>
    </row>
    <row r="5754" spans="40:40" x14ac:dyDescent="0.2">
      <c r="AN5754" s="3"/>
    </row>
    <row r="5755" spans="40:40" x14ac:dyDescent="0.2">
      <c r="AN5755" s="3"/>
    </row>
    <row r="5756" spans="40:40" x14ac:dyDescent="0.2">
      <c r="AN5756" s="3"/>
    </row>
    <row r="5757" spans="40:40" x14ac:dyDescent="0.2">
      <c r="AN5757" s="3"/>
    </row>
    <row r="5758" spans="40:40" x14ac:dyDescent="0.2">
      <c r="AN5758" s="3"/>
    </row>
    <row r="5759" spans="40:40" x14ac:dyDescent="0.2">
      <c r="AN5759" s="3"/>
    </row>
    <row r="5760" spans="40:40" x14ac:dyDescent="0.2">
      <c r="AN5760" s="3"/>
    </row>
    <row r="5761" spans="40:40" x14ac:dyDescent="0.2">
      <c r="AN5761" s="3"/>
    </row>
    <row r="5762" spans="40:40" x14ac:dyDescent="0.2">
      <c r="AN5762" s="3"/>
    </row>
    <row r="5763" spans="40:40" x14ac:dyDescent="0.2">
      <c r="AN5763" s="3"/>
    </row>
    <row r="5764" spans="40:40" x14ac:dyDescent="0.2">
      <c r="AN5764" s="3"/>
    </row>
    <row r="5765" spans="40:40" x14ac:dyDescent="0.2">
      <c r="AN5765" s="3"/>
    </row>
    <row r="5766" spans="40:40" x14ac:dyDescent="0.2">
      <c r="AN5766" s="3"/>
    </row>
    <row r="5767" spans="40:40" x14ac:dyDescent="0.2">
      <c r="AN5767" s="3"/>
    </row>
    <row r="5768" spans="40:40" x14ac:dyDescent="0.2">
      <c r="AN5768" s="3"/>
    </row>
    <row r="5769" spans="40:40" x14ac:dyDescent="0.2">
      <c r="AN5769" s="3"/>
    </row>
    <row r="5770" spans="40:40" x14ac:dyDescent="0.2">
      <c r="AN5770" s="3"/>
    </row>
    <row r="5771" spans="40:40" x14ac:dyDescent="0.2">
      <c r="AN5771" s="3"/>
    </row>
    <row r="5772" spans="40:40" x14ac:dyDescent="0.2">
      <c r="AN5772" s="3"/>
    </row>
    <row r="5773" spans="40:40" x14ac:dyDescent="0.2">
      <c r="AN5773" s="3"/>
    </row>
    <row r="5774" spans="40:40" x14ac:dyDescent="0.2">
      <c r="AN5774" s="3"/>
    </row>
    <row r="5775" spans="40:40" x14ac:dyDescent="0.2">
      <c r="AN5775" s="3"/>
    </row>
    <row r="5776" spans="40:40" x14ac:dyDescent="0.2">
      <c r="AN5776" s="3"/>
    </row>
    <row r="5777" spans="40:40" x14ac:dyDescent="0.2">
      <c r="AN5777" s="3"/>
    </row>
    <row r="5778" spans="40:40" x14ac:dyDescent="0.2">
      <c r="AN5778" s="3"/>
    </row>
    <row r="5779" spans="40:40" x14ac:dyDescent="0.2">
      <c r="AN5779" s="3"/>
    </row>
    <row r="5780" spans="40:40" x14ac:dyDescent="0.2">
      <c r="AN5780" s="3"/>
    </row>
    <row r="5781" spans="40:40" x14ac:dyDescent="0.2">
      <c r="AN5781" s="3"/>
    </row>
    <row r="5782" spans="40:40" x14ac:dyDescent="0.2">
      <c r="AN5782" s="3"/>
    </row>
    <row r="5783" spans="40:40" x14ac:dyDescent="0.2">
      <c r="AN5783" s="3"/>
    </row>
    <row r="5784" spans="40:40" x14ac:dyDescent="0.2">
      <c r="AN5784" s="3"/>
    </row>
    <row r="5785" spans="40:40" x14ac:dyDescent="0.2">
      <c r="AN5785" s="3"/>
    </row>
    <row r="5786" spans="40:40" x14ac:dyDescent="0.2">
      <c r="AN5786" s="3"/>
    </row>
    <row r="5787" spans="40:40" x14ac:dyDescent="0.2">
      <c r="AN5787" s="3"/>
    </row>
    <row r="5788" spans="40:40" x14ac:dyDescent="0.2">
      <c r="AN5788" s="3"/>
    </row>
    <row r="5789" spans="40:40" x14ac:dyDescent="0.2">
      <c r="AN5789" s="3"/>
    </row>
    <row r="5790" spans="40:40" x14ac:dyDescent="0.2">
      <c r="AN5790" s="3"/>
    </row>
    <row r="5791" spans="40:40" x14ac:dyDescent="0.2">
      <c r="AN5791" s="3"/>
    </row>
    <row r="5792" spans="40:40" x14ac:dyDescent="0.2">
      <c r="AN5792" s="3"/>
    </row>
    <row r="5793" spans="40:40" x14ac:dyDescent="0.2">
      <c r="AN5793" s="3"/>
    </row>
    <row r="5794" spans="40:40" x14ac:dyDescent="0.2">
      <c r="AN5794" s="3"/>
    </row>
    <row r="5795" spans="40:40" x14ac:dyDescent="0.2">
      <c r="AN5795" s="3"/>
    </row>
    <row r="5796" spans="40:40" x14ac:dyDescent="0.2">
      <c r="AN5796" s="3"/>
    </row>
    <row r="5797" spans="40:40" x14ac:dyDescent="0.2">
      <c r="AN5797" s="3"/>
    </row>
    <row r="5798" spans="40:40" x14ac:dyDescent="0.2">
      <c r="AN5798" s="3"/>
    </row>
    <row r="5799" spans="40:40" x14ac:dyDescent="0.2">
      <c r="AN5799" s="3"/>
    </row>
    <row r="5800" spans="40:40" x14ac:dyDescent="0.2">
      <c r="AN5800" s="3"/>
    </row>
    <row r="5801" spans="40:40" x14ac:dyDescent="0.2">
      <c r="AN5801" s="3"/>
    </row>
    <row r="5802" spans="40:40" x14ac:dyDescent="0.2">
      <c r="AN5802" s="3"/>
    </row>
    <row r="5803" spans="40:40" x14ac:dyDescent="0.2">
      <c r="AN5803" s="3"/>
    </row>
    <row r="5804" spans="40:40" x14ac:dyDescent="0.2">
      <c r="AN5804" s="3"/>
    </row>
    <row r="5805" spans="40:40" x14ac:dyDescent="0.2">
      <c r="AN5805" s="3"/>
    </row>
    <row r="5806" spans="40:40" x14ac:dyDescent="0.2">
      <c r="AN5806" s="3"/>
    </row>
    <row r="5807" spans="40:40" x14ac:dyDescent="0.2">
      <c r="AN5807" s="3"/>
    </row>
    <row r="5808" spans="40:40" x14ac:dyDescent="0.2">
      <c r="AN5808" s="3"/>
    </row>
    <row r="5809" spans="40:40" x14ac:dyDescent="0.2">
      <c r="AN5809" s="3"/>
    </row>
    <row r="5810" spans="40:40" x14ac:dyDescent="0.2">
      <c r="AN5810" s="3"/>
    </row>
    <row r="5811" spans="40:40" x14ac:dyDescent="0.2">
      <c r="AN5811" s="3"/>
    </row>
    <row r="5812" spans="40:40" x14ac:dyDescent="0.2">
      <c r="AN5812" s="3"/>
    </row>
    <row r="5813" spans="40:40" x14ac:dyDescent="0.2">
      <c r="AN5813" s="3"/>
    </row>
    <row r="5814" spans="40:40" x14ac:dyDescent="0.2">
      <c r="AN5814" s="3"/>
    </row>
    <row r="5815" spans="40:40" x14ac:dyDescent="0.2">
      <c r="AN5815" s="3"/>
    </row>
    <row r="5816" spans="40:40" x14ac:dyDescent="0.2">
      <c r="AN5816" s="3"/>
    </row>
    <row r="5817" spans="40:40" x14ac:dyDescent="0.2">
      <c r="AN5817" s="3"/>
    </row>
    <row r="5818" spans="40:40" x14ac:dyDescent="0.2">
      <c r="AN5818" s="3"/>
    </row>
    <row r="5819" spans="40:40" x14ac:dyDescent="0.2">
      <c r="AN5819" s="3"/>
    </row>
    <row r="5820" spans="40:40" x14ac:dyDescent="0.2">
      <c r="AN5820" s="3"/>
    </row>
    <row r="5821" spans="40:40" x14ac:dyDescent="0.2">
      <c r="AN5821" s="3"/>
    </row>
    <row r="5822" spans="40:40" x14ac:dyDescent="0.2">
      <c r="AN5822" s="3"/>
    </row>
    <row r="5823" spans="40:40" x14ac:dyDescent="0.2">
      <c r="AN5823" s="3"/>
    </row>
    <row r="5824" spans="40:40" x14ac:dyDescent="0.2">
      <c r="AN5824" s="3"/>
    </row>
    <row r="5825" spans="40:40" x14ac:dyDescent="0.2">
      <c r="AN5825" s="3"/>
    </row>
    <row r="5826" spans="40:40" x14ac:dyDescent="0.2">
      <c r="AN5826" s="3"/>
    </row>
    <row r="5827" spans="40:40" x14ac:dyDescent="0.2">
      <c r="AN5827" s="3"/>
    </row>
    <row r="5828" spans="40:40" x14ac:dyDescent="0.2">
      <c r="AN5828" s="3"/>
    </row>
    <row r="5829" spans="40:40" x14ac:dyDescent="0.2">
      <c r="AN5829" s="3"/>
    </row>
    <row r="5830" spans="40:40" x14ac:dyDescent="0.2">
      <c r="AN5830" s="3"/>
    </row>
    <row r="5831" spans="40:40" x14ac:dyDescent="0.2">
      <c r="AN5831" s="3"/>
    </row>
    <row r="5832" spans="40:40" x14ac:dyDescent="0.2">
      <c r="AN5832" s="3"/>
    </row>
    <row r="5833" spans="40:40" x14ac:dyDescent="0.2">
      <c r="AN5833" s="3"/>
    </row>
    <row r="5834" spans="40:40" x14ac:dyDescent="0.2">
      <c r="AN5834" s="3"/>
    </row>
    <row r="5835" spans="40:40" x14ac:dyDescent="0.2">
      <c r="AN5835" s="3"/>
    </row>
    <row r="5836" spans="40:40" x14ac:dyDescent="0.2">
      <c r="AN5836" s="3"/>
    </row>
    <row r="5837" spans="40:40" x14ac:dyDescent="0.2">
      <c r="AN5837" s="3"/>
    </row>
    <row r="5838" spans="40:40" x14ac:dyDescent="0.2">
      <c r="AN5838" s="3"/>
    </row>
    <row r="5839" spans="40:40" x14ac:dyDescent="0.2">
      <c r="AN5839" s="3"/>
    </row>
    <row r="5840" spans="40:40" x14ac:dyDescent="0.2">
      <c r="AN5840" s="3"/>
    </row>
    <row r="5841" spans="40:40" x14ac:dyDescent="0.2">
      <c r="AN5841" s="3"/>
    </row>
    <row r="5842" spans="40:40" x14ac:dyDescent="0.2">
      <c r="AN5842" s="3"/>
    </row>
    <row r="5843" spans="40:40" x14ac:dyDescent="0.2">
      <c r="AN5843" s="3"/>
    </row>
    <row r="5844" spans="40:40" x14ac:dyDescent="0.2">
      <c r="AN5844" s="3"/>
    </row>
    <row r="5845" spans="40:40" x14ac:dyDescent="0.2">
      <c r="AN5845" s="3"/>
    </row>
    <row r="5846" spans="40:40" x14ac:dyDescent="0.2">
      <c r="AN5846" s="3"/>
    </row>
    <row r="5847" spans="40:40" x14ac:dyDescent="0.2">
      <c r="AN5847" s="3"/>
    </row>
    <row r="5848" spans="40:40" x14ac:dyDescent="0.2">
      <c r="AN5848" s="3"/>
    </row>
    <row r="5849" spans="40:40" x14ac:dyDescent="0.2">
      <c r="AN5849" s="3"/>
    </row>
    <row r="5850" spans="40:40" x14ac:dyDescent="0.2">
      <c r="AN5850" s="3"/>
    </row>
    <row r="5851" spans="40:40" x14ac:dyDescent="0.2">
      <c r="AN5851" s="3"/>
    </row>
    <row r="5852" spans="40:40" x14ac:dyDescent="0.2">
      <c r="AN5852" s="3"/>
    </row>
    <row r="5853" spans="40:40" x14ac:dyDescent="0.2">
      <c r="AN5853" s="3"/>
    </row>
    <row r="5854" spans="40:40" x14ac:dyDescent="0.2">
      <c r="AN5854" s="3"/>
    </row>
    <row r="5855" spans="40:40" x14ac:dyDescent="0.2">
      <c r="AN5855" s="3"/>
    </row>
    <row r="5856" spans="40:40" x14ac:dyDescent="0.2">
      <c r="AN5856" s="3"/>
    </row>
    <row r="5857" spans="40:40" x14ac:dyDescent="0.2">
      <c r="AN5857" s="3"/>
    </row>
    <row r="5858" spans="40:40" x14ac:dyDescent="0.2">
      <c r="AN5858" s="3"/>
    </row>
    <row r="5859" spans="40:40" x14ac:dyDescent="0.2">
      <c r="AN5859" s="3"/>
    </row>
    <row r="5860" spans="40:40" x14ac:dyDescent="0.2">
      <c r="AN5860" s="3"/>
    </row>
    <row r="5861" spans="40:40" x14ac:dyDescent="0.2">
      <c r="AN5861" s="3"/>
    </row>
    <row r="5862" spans="40:40" x14ac:dyDescent="0.2">
      <c r="AN5862" s="3"/>
    </row>
    <row r="5863" spans="40:40" x14ac:dyDescent="0.2">
      <c r="AN5863" s="3"/>
    </row>
    <row r="5864" spans="40:40" x14ac:dyDescent="0.2">
      <c r="AN5864" s="3"/>
    </row>
    <row r="5865" spans="40:40" x14ac:dyDescent="0.2">
      <c r="AN5865" s="3"/>
    </row>
    <row r="5866" spans="40:40" x14ac:dyDescent="0.2">
      <c r="AN5866" s="3"/>
    </row>
    <row r="5867" spans="40:40" x14ac:dyDescent="0.2">
      <c r="AN5867" s="3"/>
    </row>
    <row r="5868" spans="40:40" x14ac:dyDescent="0.2">
      <c r="AN5868" s="3"/>
    </row>
    <row r="5869" spans="40:40" x14ac:dyDescent="0.2">
      <c r="AN5869" s="3"/>
    </row>
    <row r="5870" spans="40:40" x14ac:dyDescent="0.2">
      <c r="AN5870" s="3"/>
    </row>
    <row r="5871" spans="40:40" x14ac:dyDescent="0.2">
      <c r="AN5871" s="3"/>
    </row>
    <row r="5872" spans="40:40" x14ac:dyDescent="0.2">
      <c r="AN5872" s="3"/>
    </row>
    <row r="5873" spans="40:40" x14ac:dyDescent="0.2">
      <c r="AN5873" s="3"/>
    </row>
    <row r="5874" spans="40:40" x14ac:dyDescent="0.2">
      <c r="AN5874" s="3"/>
    </row>
    <row r="5875" spans="40:40" x14ac:dyDescent="0.2">
      <c r="AN5875" s="3"/>
    </row>
    <row r="5876" spans="40:40" x14ac:dyDescent="0.2">
      <c r="AN5876" s="3"/>
    </row>
    <row r="5877" spans="40:40" x14ac:dyDescent="0.2">
      <c r="AN5877" s="3"/>
    </row>
    <row r="5878" spans="40:40" x14ac:dyDescent="0.2">
      <c r="AN5878" s="3"/>
    </row>
    <row r="5879" spans="40:40" x14ac:dyDescent="0.2">
      <c r="AN5879" s="3"/>
    </row>
    <row r="5880" spans="40:40" x14ac:dyDescent="0.2">
      <c r="AN5880" s="3"/>
    </row>
    <row r="5881" spans="40:40" x14ac:dyDescent="0.2">
      <c r="AN5881" s="3"/>
    </row>
    <row r="5882" spans="40:40" x14ac:dyDescent="0.2">
      <c r="AN5882" s="3"/>
    </row>
    <row r="5883" spans="40:40" x14ac:dyDescent="0.2">
      <c r="AN5883" s="3"/>
    </row>
    <row r="5884" spans="40:40" x14ac:dyDescent="0.2">
      <c r="AN5884" s="3"/>
    </row>
    <row r="5885" spans="40:40" x14ac:dyDescent="0.2">
      <c r="AN5885" s="3"/>
    </row>
    <row r="5886" spans="40:40" x14ac:dyDescent="0.2">
      <c r="AN5886" s="3"/>
    </row>
    <row r="5887" spans="40:40" x14ac:dyDescent="0.2">
      <c r="AN5887" s="3"/>
    </row>
    <row r="5888" spans="40:40" x14ac:dyDescent="0.2">
      <c r="AN5888" s="3"/>
    </row>
    <row r="5889" spans="40:40" x14ac:dyDescent="0.2">
      <c r="AN5889" s="3"/>
    </row>
    <row r="5890" spans="40:40" x14ac:dyDescent="0.2">
      <c r="AN5890" s="3"/>
    </row>
    <row r="5891" spans="40:40" x14ac:dyDescent="0.2">
      <c r="AN5891" s="3"/>
    </row>
    <row r="5892" spans="40:40" x14ac:dyDescent="0.2">
      <c r="AN5892" s="3"/>
    </row>
    <row r="5893" spans="40:40" x14ac:dyDescent="0.2">
      <c r="AN5893" s="3"/>
    </row>
    <row r="5894" spans="40:40" x14ac:dyDescent="0.2">
      <c r="AN5894" s="3"/>
    </row>
    <row r="5895" spans="40:40" x14ac:dyDescent="0.2">
      <c r="AN5895" s="3"/>
    </row>
    <row r="5896" spans="40:40" x14ac:dyDescent="0.2">
      <c r="AN5896" s="3"/>
    </row>
    <row r="5897" spans="40:40" x14ac:dyDescent="0.2">
      <c r="AN5897" s="3"/>
    </row>
    <row r="5898" spans="40:40" x14ac:dyDescent="0.2">
      <c r="AN5898" s="3"/>
    </row>
    <row r="5899" spans="40:40" x14ac:dyDescent="0.2">
      <c r="AN5899" s="3"/>
    </row>
    <row r="5900" spans="40:40" x14ac:dyDescent="0.2">
      <c r="AN5900" s="3"/>
    </row>
    <row r="5901" spans="40:40" x14ac:dyDescent="0.2">
      <c r="AN5901" s="3"/>
    </row>
    <row r="5902" spans="40:40" x14ac:dyDescent="0.2">
      <c r="AN5902" s="3"/>
    </row>
    <row r="5903" spans="40:40" x14ac:dyDescent="0.2">
      <c r="AN5903" s="3"/>
    </row>
    <row r="5904" spans="40:40" x14ac:dyDescent="0.2">
      <c r="AN5904" s="3"/>
    </row>
    <row r="5905" spans="40:40" x14ac:dyDescent="0.2">
      <c r="AN5905" s="3"/>
    </row>
    <row r="5906" spans="40:40" x14ac:dyDescent="0.2">
      <c r="AN5906" s="3"/>
    </row>
    <row r="5907" spans="40:40" x14ac:dyDescent="0.2">
      <c r="AN5907" s="3"/>
    </row>
    <row r="5908" spans="40:40" x14ac:dyDescent="0.2">
      <c r="AN5908" s="3"/>
    </row>
    <row r="5909" spans="40:40" x14ac:dyDescent="0.2">
      <c r="AN5909" s="3"/>
    </row>
    <row r="5910" spans="40:40" x14ac:dyDescent="0.2">
      <c r="AN5910" s="3"/>
    </row>
    <row r="5911" spans="40:40" x14ac:dyDescent="0.2">
      <c r="AN5911" s="3"/>
    </row>
    <row r="5912" spans="40:40" x14ac:dyDescent="0.2">
      <c r="AN5912" s="3"/>
    </row>
    <row r="5913" spans="40:40" x14ac:dyDescent="0.2">
      <c r="AN5913" s="3"/>
    </row>
    <row r="5914" spans="40:40" x14ac:dyDescent="0.2">
      <c r="AN5914" s="3"/>
    </row>
    <row r="5915" spans="40:40" x14ac:dyDescent="0.2">
      <c r="AN5915" s="3"/>
    </row>
    <row r="5916" spans="40:40" x14ac:dyDescent="0.2">
      <c r="AN5916" s="3"/>
    </row>
    <row r="5917" spans="40:40" x14ac:dyDescent="0.2">
      <c r="AN5917" s="3"/>
    </row>
    <row r="5918" spans="40:40" x14ac:dyDescent="0.2">
      <c r="AN5918" s="3"/>
    </row>
    <row r="5919" spans="40:40" x14ac:dyDescent="0.2">
      <c r="AN5919" s="3"/>
    </row>
    <row r="5920" spans="40:40" x14ac:dyDescent="0.2">
      <c r="AN5920" s="3"/>
    </row>
    <row r="5921" spans="40:40" x14ac:dyDescent="0.2">
      <c r="AN5921" s="3"/>
    </row>
    <row r="5922" spans="40:40" x14ac:dyDescent="0.2">
      <c r="AN5922" s="3"/>
    </row>
    <row r="5923" spans="40:40" x14ac:dyDescent="0.2">
      <c r="AN5923" s="3"/>
    </row>
    <row r="5924" spans="40:40" x14ac:dyDescent="0.2">
      <c r="AN5924" s="3"/>
    </row>
    <row r="5925" spans="40:40" x14ac:dyDescent="0.2">
      <c r="AN5925" s="3"/>
    </row>
    <row r="5926" spans="40:40" x14ac:dyDescent="0.2">
      <c r="AN5926" s="3"/>
    </row>
    <row r="5927" spans="40:40" x14ac:dyDescent="0.2">
      <c r="AN5927" s="3"/>
    </row>
    <row r="5928" spans="40:40" x14ac:dyDescent="0.2">
      <c r="AN5928" s="3"/>
    </row>
    <row r="5929" spans="40:40" x14ac:dyDescent="0.2">
      <c r="AN5929" s="3"/>
    </row>
    <row r="5930" spans="40:40" x14ac:dyDescent="0.2">
      <c r="AN5930" s="3"/>
    </row>
    <row r="5931" spans="40:40" x14ac:dyDescent="0.2">
      <c r="AN5931" s="3"/>
    </row>
    <row r="5932" spans="40:40" x14ac:dyDescent="0.2">
      <c r="AN5932" s="3"/>
    </row>
    <row r="5933" spans="40:40" x14ac:dyDescent="0.2">
      <c r="AN5933" s="3"/>
    </row>
    <row r="5934" spans="40:40" x14ac:dyDescent="0.2">
      <c r="AN5934" s="3"/>
    </row>
    <row r="5935" spans="40:40" x14ac:dyDescent="0.2">
      <c r="AN5935" s="3"/>
    </row>
    <row r="5936" spans="40:40" x14ac:dyDescent="0.2">
      <c r="AN5936" s="3"/>
    </row>
    <row r="5937" spans="40:40" x14ac:dyDescent="0.2">
      <c r="AN5937" s="3"/>
    </row>
    <row r="5938" spans="40:40" x14ac:dyDescent="0.2">
      <c r="AN5938" s="3"/>
    </row>
    <row r="5939" spans="40:40" x14ac:dyDescent="0.2">
      <c r="AN5939" s="3"/>
    </row>
    <row r="5940" spans="40:40" x14ac:dyDescent="0.2">
      <c r="AN5940" s="3"/>
    </row>
    <row r="5941" spans="40:40" x14ac:dyDescent="0.2">
      <c r="AN5941" s="3"/>
    </row>
    <row r="5942" spans="40:40" x14ac:dyDescent="0.2">
      <c r="AN5942" s="3"/>
    </row>
    <row r="5943" spans="40:40" x14ac:dyDescent="0.2">
      <c r="AN5943" s="3"/>
    </row>
    <row r="5944" spans="40:40" x14ac:dyDescent="0.2">
      <c r="AN5944" s="3"/>
    </row>
    <row r="5945" spans="40:40" x14ac:dyDescent="0.2">
      <c r="AN5945" s="3"/>
    </row>
    <row r="5946" spans="40:40" x14ac:dyDescent="0.2">
      <c r="AN5946" s="3"/>
    </row>
    <row r="5947" spans="40:40" x14ac:dyDescent="0.2">
      <c r="AN5947" s="3"/>
    </row>
    <row r="5948" spans="40:40" x14ac:dyDescent="0.2">
      <c r="AN5948" s="3"/>
    </row>
    <row r="5949" spans="40:40" x14ac:dyDescent="0.2">
      <c r="AN5949" s="3"/>
    </row>
    <row r="5950" spans="40:40" x14ac:dyDescent="0.2">
      <c r="AN5950" s="3"/>
    </row>
    <row r="5951" spans="40:40" x14ac:dyDescent="0.2">
      <c r="AN5951" s="3"/>
    </row>
    <row r="5952" spans="40:40" x14ac:dyDescent="0.2">
      <c r="AN5952" s="3"/>
    </row>
    <row r="5953" spans="40:40" x14ac:dyDescent="0.2">
      <c r="AN5953" s="3"/>
    </row>
    <row r="5954" spans="40:40" x14ac:dyDescent="0.2">
      <c r="AN5954" s="3"/>
    </row>
    <row r="5955" spans="40:40" x14ac:dyDescent="0.2">
      <c r="AN5955" s="3"/>
    </row>
    <row r="5956" spans="40:40" x14ac:dyDescent="0.2">
      <c r="AN5956" s="3"/>
    </row>
    <row r="5957" spans="40:40" x14ac:dyDescent="0.2">
      <c r="AN5957" s="3"/>
    </row>
    <row r="5958" spans="40:40" x14ac:dyDescent="0.2">
      <c r="AN5958" s="3"/>
    </row>
    <row r="5959" spans="40:40" x14ac:dyDescent="0.2">
      <c r="AN5959" s="3"/>
    </row>
    <row r="5960" spans="40:40" x14ac:dyDescent="0.2">
      <c r="AN5960" s="3"/>
    </row>
    <row r="5961" spans="40:40" x14ac:dyDescent="0.2">
      <c r="AN5961" s="3"/>
    </row>
    <row r="5962" spans="40:40" x14ac:dyDescent="0.2">
      <c r="AN5962" s="3"/>
    </row>
    <row r="5963" spans="40:40" x14ac:dyDescent="0.2">
      <c r="AN5963" s="3"/>
    </row>
    <row r="5964" spans="40:40" x14ac:dyDescent="0.2">
      <c r="AN5964" s="3"/>
    </row>
    <row r="5965" spans="40:40" x14ac:dyDescent="0.2">
      <c r="AN5965" s="3"/>
    </row>
    <row r="5966" spans="40:40" x14ac:dyDescent="0.2">
      <c r="AN5966" s="3"/>
    </row>
    <row r="5967" spans="40:40" x14ac:dyDescent="0.2">
      <c r="AN5967" s="3"/>
    </row>
    <row r="5968" spans="40:40" x14ac:dyDescent="0.2">
      <c r="AN5968" s="3"/>
    </row>
    <row r="5969" spans="40:40" x14ac:dyDescent="0.2">
      <c r="AN5969" s="3"/>
    </row>
    <row r="5970" spans="40:40" x14ac:dyDescent="0.2">
      <c r="AN5970" s="3"/>
    </row>
    <row r="5971" spans="40:40" x14ac:dyDescent="0.2">
      <c r="AN5971" s="3"/>
    </row>
    <row r="5972" spans="40:40" x14ac:dyDescent="0.2">
      <c r="AN5972" s="3"/>
    </row>
    <row r="5973" spans="40:40" x14ac:dyDescent="0.2">
      <c r="AN5973" s="3"/>
    </row>
    <row r="5974" spans="40:40" x14ac:dyDescent="0.2">
      <c r="AN5974" s="3"/>
    </row>
    <row r="5975" spans="40:40" x14ac:dyDescent="0.2">
      <c r="AN5975" s="3"/>
    </row>
    <row r="5976" spans="40:40" x14ac:dyDescent="0.2">
      <c r="AN5976" s="3"/>
    </row>
    <row r="5977" spans="40:40" x14ac:dyDescent="0.2">
      <c r="AN5977" s="3"/>
    </row>
    <row r="5978" spans="40:40" x14ac:dyDescent="0.2">
      <c r="AN5978" s="3"/>
    </row>
    <row r="5979" spans="40:40" x14ac:dyDescent="0.2">
      <c r="AN5979" s="3"/>
    </row>
    <row r="5980" spans="40:40" x14ac:dyDescent="0.2">
      <c r="AN5980" s="3"/>
    </row>
    <row r="5981" spans="40:40" x14ac:dyDescent="0.2">
      <c r="AN5981" s="3"/>
    </row>
    <row r="5982" spans="40:40" x14ac:dyDescent="0.2">
      <c r="AN5982" s="3"/>
    </row>
    <row r="5983" spans="40:40" x14ac:dyDescent="0.2">
      <c r="AN5983" s="3"/>
    </row>
    <row r="5984" spans="40:40" x14ac:dyDescent="0.2">
      <c r="AN5984" s="3"/>
    </row>
    <row r="5985" spans="40:40" x14ac:dyDescent="0.2">
      <c r="AN5985" s="3"/>
    </row>
    <row r="5986" spans="40:40" x14ac:dyDescent="0.2">
      <c r="AN5986" s="3"/>
    </row>
    <row r="5987" spans="40:40" x14ac:dyDescent="0.2">
      <c r="AN5987" s="3"/>
    </row>
    <row r="5988" spans="40:40" x14ac:dyDescent="0.2">
      <c r="AN5988" s="3"/>
    </row>
    <row r="5989" spans="40:40" x14ac:dyDescent="0.2">
      <c r="AN5989" s="3"/>
    </row>
    <row r="5990" spans="40:40" x14ac:dyDescent="0.2">
      <c r="AN5990" s="3"/>
    </row>
    <row r="5991" spans="40:40" x14ac:dyDescent="0.2">
      <c r="AN5991" s="3"/>
    </row>
    <row r="5992" spans="40:40" x14ac:dyDescent="0.2">
      <c r="AN5992" s="3"/>
    </row>
    <row r="5993" spans="40:40" x14ac:dyDescent="0.2">
      <c r="AN5993" s="3"/>
    </row>
    <row r="5994" spans="40:40" x14ac:dyDescent="0.2">
      <c r="AN5994" s="3"/>
    </row>
    <row r="5995" spans="40:40" x14ac:dyDescent="0.2">
      <c r="AN5995" s="3"/>
    </row>
    <row r="5996" spans="40:40" x14ac:dyDescent="0.2">
      <c r="AN5996" s="3"/>
    </row>
    <row r="5997" spans="40:40" x14ac:dyDescent="0.2">
      <c r="AN5997" s="3"/>
    </row>
    <row r="5998" spans="40:40" x14ac:dyDescent="0.2">
      <c r="AN5998" s="3"/>
    </row>
    <row r="5999" spans="40:40" x14ac:dyDescent="0.2">
      <c r="AN5999" s="3"/>
    </row>
    <row r="6000" spans="40:40" x14ac:dyDescent="0.2">
      <c r="AN6000" s="3"/>
    </row>
    <row r="6001" spans="40:40" x14ac:dyDescent="0.2">
      <c r="AN6001" s="3"/>
    </row>
    <row r="6002" spans="40:40" x14ac:dyDescent="0.2">
      <c r="AN6002" s="3"/>
    </row>
    <row r="6003" spans="40:40" x14ac:dyDescent="0.2">
      <c r="AN6003" s="3"/>
    </row>
    <row r="6004" spans="40:40" x14ac:dyDescent="0.2">
      <c r="AN6004" s="3"/>
    </row>
    <row r="6005" spans="40:40" x14ac:dyDescent="0.2">
      <c r="AN6005" s="3"/>
    </row>
    <row r="6006" spans="40:40" x14ac:dyDescent="0.2">
      <c r="AN6006" s="3"/>
    </row>
    <row r="6007" spans="40:40" x14ac:dyDescent="0.2">
      <c r="AN6007" s="3"/>
    </row>
    <row r="6008" spans="40:40" x14ac:dyDescent="0.2">
      <c r="AN6008" s="3"/>
    </row>
    <row r="6009" spans="40:40" x14ac:dyDescent="0.2">
      <c r="AN6009" s="3"/>
    </row>
    <row r="6010" spans="40:40" x14ac:dyDescent="0.2">
      <c r="AN6010" s="3"/>
    </row>
    <row r="6011" spans="40:40" x14ac:dyDescent="0.2">
      <c r="AN6011" s="3"/>
    </row>
    <row r="6012" spans="40:40" x14ac:dyDescent="0.2">
      <c r="AN6012" s="3"/>
    </row>
    <row r="6013" spans="40:40" x14ac:dyDescent="0.2">
      <c r="AN6013" s="3"/>
    </row>
    <row r="6014" spans="40:40" x14ac:dyDescent="0.2">
      <c r="AN6014" s="3"/>
    </row>
    <row r="6015" spans="40:40" x14ac:dyDescent="0.2">
      <c r="AN6015" s="3"/>
    </row>
    <row r="6016" spans="40:40" x14ac:dyDescent="0.2">
      <c r="AN6016" s="3"/>
    </row>
    <row r="6017" spans="40:40" x14ac:dyDescent="0.2">
      <c r="AN6017" s="3"/>
    </row>
    <row r="6018" spans="40:40" x14ac:dyDescent="0.2">
      <c r="AN6018" s="3"/>
    </row>
    <row r="6019" spans="40:40" x14ac:dyDescent="0.2">
      <c r="AN6019" s="3"/>
    </row>
    <row r="6020" spans="40:40" x14ac:dyDescent="0.2">
      <c r="AN6020" s="3"/>
    </row>
    <row r="6021" spans="40:40" x14ac:dyDescent="0.2">
      <c r="AN6021" s="3"/>
    </row>
    <row r="6022" spans="40:40" x14ac:dyDescent="0.2">
      <c r="AN6022" s="3"/>
    </row>
    <row r="6023" spans="40:40" x14ac:dyDescent="0.2">
      <c r="AN6023" s="3"/>
    </row>
    <row r="6024" spans="40:40" x14ac:dyDescent="0.2">
      <c r="AN6024" s="3"/>
    </row>
    <row r="6025" spans="40:40" x14ac:dyDescent="0.2">
      <c r="AN6025" s="3"/>
    </row>
    <row r="6026" spans="40:40" x14ac:dyDescent="0.2">
      <c r="AN6026" s="3"/>
    </row>
    <row r="6027" spans="40:40" x14ac:dyDescent="0.2">
      <c r="AN6027" s="3"/>
    </row>
    <row r="6028" spans="40:40" x14ac:dyDescent="0.2">
      <c r="AN6028" s="3"/>
    </row>
    <row r="6029" spans="40:40" x14ac:dyDescent="0.2">
      <c r="AN6029" s="3"/>
    </row>
    <row r="6030" spans="40:40" x14ac:dyDescent="0.2">
      <c r="AN6030" s="3"/>
    </row>
    <row r="6031" spans="40:40" x14ac:dyDescent="0.2">
      <c r="AN6031" s="3"/>
    </row>
    <row r="6032" spans="40:40" x14ac:dyDescent="0.2">
      <c r="AN6032" s="3"/>
    </row>
    <row r="6033" spans="40:40" x14ac:dyDescent="0.2">
      <c r="AN6033" s="3"/>
    </row>
    <row r="6034" spans="40:40" x14ac:dyDescent="0.2">
      <c r="AN6034" s="3"/>
    </row>
    <row r="6035" spans="40:40" x14ac:dyDescent="0.2">
      <c r="AN6035" s="3"/>
    </row>
    <row r="6036" spans="40:40" x14ac:dyDescent="0.2">
      <c r="AN6036" s="3"/>
    </row>
    <row r="6037" spans="40:40" x14ac:dyDescent="0.2">
      <c r="AN6037" s="3"/>
    </row>
    <row r="6038" spans="40:40" x14ac:dyDescent="0.2">
      <c r="AN6038" s="3"/>
    </row>
    <row r="6039" spans="40:40" x14ac:dyDescent="0.2">
      <c r="AN6039" s="3"/>
    </row>
    <row r="6040" spans="40:40" x14ac:dyDescent="0.2">
      <c r="AN6040" s="3"/>
    </row>
    <row r="6041" spans="40:40" x14ac:dyDescent="0.2">
      <c r="AN6041" s="3"/>
    </row>
    <row r="6042" spans="40:40" x14ac:dyDescent="0.2">
      <c r="AN6042" s="3"/>
    </row>
    <row r="6043" spans="40:40" x14ac:dyDescent="0.2">
      <c r="AN6043" s="3"/>
    </row>
    <row r="6044" spans="40:40" x14ac:dyDescent="0.2">
      <c r="AN6044" s="3"/>
    </row>
    <row r="6045" spans="40:40" x14ac:dyDescent="0.2">
      <c r="AN6045" s="3"/>
    </row>
    <row r="6046" spans="40:40" x14ac:dyDescent="0.2">
      <c r="AN6046" s="3"/>
    </row>
    <row r="6047" spans="40:40" x14ac:dyDescent="0.2">
      <c r="AN6047" s="3"/>
    </row>
    <row r="6048" spans="40:40" x14ac:dyDescent="0.2">
      <c r="AN6048" s="3"/>
    </row>
    <row r="6049" spans="40:40" x14ac:dyDescent="0.2">
      <c r="AN6049" s="3"/>
    </row>
    <row r="6050" spans="40:40" x14ac:dyDescent="0.2">
      <c r="AN6050" s="3"/>
    </row>
    <row r="6051" spans="40:40" x14ac:dyDescent="0.2">
      <c r="AN6051" s="3"/>
    </row>
    <row r="6052" spans="40:40" x14ac:dyDescent="0.2">
      <c r="AN6052" s="3"/>
    </row>
    <row r="6053" spans="40:40" x14ac:dyDescent="0.2">
      <c r="AN6053" s="3"/>
    </row>
    <row r="6054" spans="40:40" x14ac:dyDescent="0.2">
      <c r="AN6054" s="3"/>
    </row>
    <row r="6055" spans="40:40" x14ac:dyDescent="0.2">
      <c r="AN6055" s="3"/>
    </row>
    <row r="6056" spans="40:40" x14ac:dyDescent="0.2">
      <c r="AN6056" s="3"/>
    </row>
    <row r="6057" spans="40:40" x14ac:dyDescent="0.2">
      <c r="AN6057" s="3"/>
    </row>
    <row r="6058" spans="40:40" x14ac:dyDescent="0.2">
      <c r="AN6058" s="3"/>
    </row>
    <row r="6059" spans="40:40" x14ac:dyDescent="0.2">
      <c r="AN6059" s="3"/>
    </row>
    <row r="6060" spans="40:40" x14ac:dyDescent="0.2">
      <c r="AN6060" s="3"/>
    </row>
    <row r="6061" spans="40:40" x14ac:dyDescent="0.2">
      <c r="AN6061" s="3"/>
    </row>
    <row r="6062" spans="40:40" x14ac:dyDescent="0.2">
      <c r="AN6062" s="3"/>
    </row>
    <row r="6063" spans="40:40" x14ac:dyDescent="0.2">
      <c r="AN6063" s="3"/>
    </row>
    <row r="6064" spans="40:40" x14ac:dyDescent="0.2">
      <c r="AN6064" s="3"/>
    </row>
    <row r="6065" spans="40:40" x14ac:dyDescent="0.2">
      <c r="AN6065" s="3"/>
    </row>
    <row r="6066" spans="40:40" x14ac:dyDescent="0.2">
      <c r="AN6066" s="3"/>
    </row>
    <row r="6067" spans="40:40" x14ac:dyDescent="0.2">
      <c r="AN6067" s="3"/>
    </row>
    <row r="6068" spans="40:40" x14ac:dyDescent="0.2">
      <c r="AN6068" s="3"/>
    </row>
    <row r="6069" spans="40:40" x14ac:dyDescent="0.2">
      <c r="AN6069" s="3"/>
    </row>
    <row r="6070" spans="40:40" x14ac:dyDescent="0.2">
      <c r="AN6070" s="3"/>
    </row>
    <row r="6071" spans="40:40" x14ac:dyDescent="0.2">
      <c r="AN6071" s="3"/>
    </row>
    <row r="6072" spans="40:40" x14ac:dyDescent="0.2">
      <c r="AN6072" s="3"/>
    </row>
    <row r="6073" spans="40:40" x14ac:dyDescent="0.2">
      <c r="AN6073" s="3"/>
    </row>
    <row r="6074" spans="40:40" x14ac:dyDescent="0.2">
      <c r="AN6074" s="3"/>
    </row>
    <row r="6075" spans="40:40" x14ac:dyDescent="0.2">
      <c r="AN6075" s="3"/>
    </row>
    <row r="6076" spans="40:40" x14ac:dyDescent="0.2">
      <c r="AN6076" s="3"/>
    </row>
    <row r="6077" spans="40:40" x14ac:dyDescent="0.2">
      <c r="AN6077" s="3"/>
    </row>
    <row r="6078" spans="40:40" x14ac:dyDescent="0.2">
      <c r="AN6078" s="3"/>
    </row>
    <row r="6079" spans="40:40" x14ac:dyDescent="0.2">
      <c r="AN6079" s="3"/>
    </row>
    <row r="6080" spans="40:40" x14ac:dyDescent="0.2">
      <c r="AN6080" s="3"/>
    </row>
    <row r="6081" spans="40:40" x14ac:dyDescent="0.2">
      <c r="AN6081" s="3"/>
    </row>
    <row r="6082" spans="40:40" x14ac:dyDescent="0.2">
      <c r="AN6082" s="3"/>
    </row>
    <row r="6083" spans="40:40" x14ac:dyDescent="0.2">
      <c r="AN6083" s="3"/>
    </row>
    <row r="6084" spans="40:40" x14ac:dyDescent="0.2">
      <c r="AN6084" s="3"/>
    </row>
    <row r="6085" spans="40:40" x14ac:dyDescent="0.2">
      <c r="AN6085" s="3"/>
    </row>
    <row r="6086" spans="40:40" x14ac:dyDescent="0.2">
      <c r="AN6086" s="3"/>
    </row>
    <row r="6087" spans="40:40" x14ac:dyDescent="0.2">
      <c r="AN6087" s="3"/>
    </row>
    <row r="6088" spans="40:40" x14ac:dyDescent="0.2">
      <c r="AN6088" s="3"/>
    </row>
    <row r="6089" spans="40:40" x14ac:dyDescent="0.2">
      <c r="AN6089" s="3"/>
    </row>
    <row r="6090" spans="40:40" x14ac:dyDescent="0.2">
      <c r="AN6090" s="3"/>
    </row>
    <row r="6091" spans="40:40" x14ac:dyDescent="0.2">
      <c r="AN6091" s="3"/>
    </row>
    <row r="6092" spans="40:40" x14ac:dyDescent="0.2">
      <c r="AN6092" s="3"/>
    </row>
    <row r="6093" spans="40:40" x14ac:dyDescent="0.2">
      <c r="AN6093" s="3"/>
    </row>
    <row r="6094" spans="40:40" x14ac:dyDescent="0.2">
      <c r="AN6094" s="3"/>
    </row>
    <row r="6095" spans="40:40" x14ac:dyDescent="0.2">
      <c r="AN6095" s="3"/>
    </row>
    <row r="6096" spans="40:40" x14ac:dyDescent="0.2">
      <c r="AN6096" s="3"/>
    </row>
    <row r="6097" spans="40:40" x14ac:dyDescent="0.2">
      <c r="AN6097" s="3"/>
    </row>
    <row r="6098" spans="40:40" x14ac:dyDescent="0.2">
      <c r="AN6098" s="3"/>
    </row>
    <row r="6099" spans="40:40" x14ac:dyDescent="0.2">
      <c r="AN6099" s="3"/>
    </row>
    <row r="6100" spans="40:40" x14ac:dyDescent="0.2">
      <c r="AN6100" s="3"/>
    </row>
    <row r="6101" spans="40:40" x14ac:dyDescent="0.2">
      <c r="AN6101" s="3"/>
    </row>
    <row r="6102" spans="40:40" x14ac:dyDescent="0.2">
      <c r="AN6102" s="3"/>
    </row>
    <row r="6103" spans="40:40" x14ac:dyDescent="0.2">
      <c r="AN6103" s="3"/>
    </row>
    <row r="6104" spans="40:40" x14ac:dyDescent="0.2">
      <c r="AN6104" s="3"/>
    </row>
    <row r="6105" spans="40:40" x14ac:dyDescent="0.2">
      <c r="AN6105" s="3"/>
    </row>
    <row r="6106" spans="40:40" x14ac:dyDescent="0.2">
      <c r="AN6106" s="3"/>
    </row>
    <row r="6107" spans="40:40" x14ac:dyDescent="0.2">
      <c r="AN6107" s="3"/>
    </row>
    <row r="6108" spans="40:40" x14ac:dyDescent="0.2">
      <c r="AN6108" s="3"/>
    </row>
    <row r="6109" spans="40:40" x14ac:dyDescent="0.2">
      <c r="AN6109" s="3"/>
    </row>
    <row r="6110" spans="40:40" x14ac:dyDescent="0.2">
      <c r="AN6110" s="3"/>
    </row>
    <row r="6111" spans="40:40" x14ac:dyDescent="0.2">
      <c r="AN6111" s="3"/>
    </row>
    <row r="6112" spans="40:40" x14ac:dyDescent="0.2">
      <c r="AN6112" s="3"/>
    </row>
    <row r="6113" spans="40:40" x14ac:dyDescent="0.2">
      <c r="AN6113" s="3"/>
    </row>
    <row r="6114" spans="40:40" x14ac:dyDescent="0.2">
      <c r="AN6114" s="3"/>
    </row>
    <row r="6115" spans="40:40" x14ac:dyDescent="0.2">
      <c r="AN6115" s="3"/>
    </row>
    <row r="6116" spans="40:40" x14ac:dyDescent="0.2">
      <c r="AN6116" s="3"/>
    </row>
    <row r="6117" spans="40:40" x14ac:dyDescent="0.2">
      <c r="AN6117" s="3"/>
    </row>
    <row r="6118" spans="40:40" x14ac:dyDescent="0.2">
      <c r="AN6118" s="3"/>
    </row>
    <row r="6119" spans="40:40" x14ac:dyDescent="0.2">
      <c r="AN6119" s="3"/>
    </row>
    <row r="6120" spans="40:40" x14ac:dyDescent="0.2">
      <c r="AN6120" s="3"/>
    </row>
    <row r="6121" spans="40:40" x14ac:dyDescent="0.2">
      <c r="AN6121" s="3"/>
    </row>
    <row r="6122" spans="40:40" x14ac:dyDescent="0.2">
      <c r="AN6122" s="3"/>
    </row>
    <row r="6123" spans="40:40" x14ac:dyDescent="0.2">
      <c r="AN6123" s="3"/>
    </row>
    <row r="6124" spans="40:40" x14ac:dyDescent="0.2">
      <c r="AN6124" s="3"/>
    </row>
    <row r="6125" spans="40:40" x14ac:dyDescent="0.2">
      <c r="AN6125" s="3"/>
    </row>
    <row r="6126" spans="40:40" x14ac:dyDescent="0.2">
      <c r="AN6126" s="3"/>
    </row>
    <row r="6127" spans="40:40" x14ac:dyDescent="0.2">
      <c r="AN6127" s="3"/>
    </row>
    <row r="6128" spans="40:40" x14ac:dyDescent="0.2">
      <c r="AN6128" s="3"/>
    </row>
    <row r="6129" spans="40:40" x14ac:dyDescent="0.2">
      <c r="AN6129" s="3"/>
    </row>
    <row r="6130" spans="40:40" x14ac:dyDescent="0.2">
      <c r="AN6130" s="3"/>
    </row>
    <row r="6131" spans="40:40" x14ac:dyDescent="0.2">
      <c r="AN6131" s="3"/>
    </row>
    <row r="6132" spans="40:40" x14ac:dyDescent="0.2">
      <c r="AN6132" s="3"/>
    </row>
    <row r="6133" spans="40:40" x14ac:dyDescent="0.2">
      <c r="AN6133" s="3"/>
    </row>
    <row r="6134" spans="40:40" x14ac:dyDescent="0.2">
      <c r="AN6134" s="3"/>
    </row>
    <row r="6135" spans="40:40" x14ac:dyDescent="0.2">
      <c r="AN6135" s="3"/>
    </row>
    <row r="6136" spans="40:40" x14ac:dyDescent="0.2">
      <c r="AN6136" s="3"/>
    </row>
    <row r="6137" spans="40:40" x14ac:dyDescent="0.2">
      <c r="AN6137" s="3"/>
    </row>
    <row r="6138" spans="40:40" x14ac:dyDescent="0.2">
      <c r="AN6138" s="3"/>
    </row>
    <row r="6139" spans="40:40" x14ac:dyDescent="0.2">
      <c r="AN6139" s="3"/>
    </row>
    <row r="6140" spans="40:40" x14ac:dyDescent="0.2">
      <c r="AN6140" s="3"/>
    </row>
    <row r="6141" spans="40:40" x14ac:dyDescent="0.2">
      <c r="AN6141" s="3"/>
    </row>
    <row r="6142" spans="40:40" x14ac:dyDescent="0.2">
      <c r="AN6142" s="3"/>
    </row>
    <row r="6143" spans="40:40" x14ac:dyDescent="0.2">
      <c r="AN6143" s="3"/>
    </row>
    <row r="6144" spans="40:40" x14ac:dyDescent="0.2">
      <c r="AN6144" s="3"/>
    </row>
    <row r="6145" spans="40:40" x14ac:dyDescent="0.2">
      <c r="AN6145" s="3"/>
    </row>
    <row r="6146" spans="40:40" x14ac:dyDescent="0.2">
      <c r="AN6146" s="3"/>
    </row>
    <row r="6147" spans="40:40" x14ac:dyDescent="0.2">
      <c r="AN6147" s="3"/>
    </row>
    <row r="6148" spans="40:40" x14ac:dyDescent="0.2">
      <c r="AN6148" s="3"/>
    </row>
    <row r="6149" spans="40:40" x14ac:dyDescent="0.2">
      <c r="AN6149" s="3"/>
    </row>
    <row r="6150" spans="40:40" x14ac:dyDescent="0.2">
      <c r="AN6150" s="3"/>
    </row>
    <row r="6151" spans="40:40" x14ac:dyDescent="0.2">
      <c r="AN6151" s="3"/>
    </row>
    <row r="6152" spans="40:40" x14ac:dyDescent="0.2">
      <c r="AN6152" s="3"/>
    </row>
    <row r="6153" spans="40:40" x14ac:dyDescent="0.2">
      <c r="AN6153" s="3"/>
    </row>
    <row r="6154" spans="40:40" x14ac:dyDescent="0.2">
      <c r="AN6154" s="3"/>
    </row>
    <row r="6155" spans="40:40" x14ac:dyDescent="0.2">
      <c r="AN6155" s="3"/>
    </row>
    <row r="6156" spans="40:40" x14ac:dyDescent="0.2">
      <c r="AN6156" s="3"/>
    </row>
    <row r="6157" spans="40:40" x14ac:dyDescent="0.2">
      <c r="AN6157" s="3"/>
    </row>
    <row r="6158" spans="40:40" x14ac:dyDescent="0.2">
      <c r="AN6158" s="3"/>
    </row>
    <row r="6159" spans="40:40" x14ac:dyDescent="0.2">
      <c r="AN6159" s="3"/>
    </row>
    <row r="6160" spans="40:40" x14ac:dyDescent="0.2">
      <c r="AN6160" s="3"/>
    </row>
    <row r="6161" spans="40:40" x14ac:dyDescent="0.2">
      <c r="AN6161" s="3"/>
    </row>
    <row r="6162" spans="40:40" x14ac:dyDescent="0.2">
      <c r="AN6162" s="3"/>
    </row>
    <row r="6163" spans="40:40" x14ac:dyDescent="0.2">
      <c r="AN6163" s="3"/>
    </row>
    <row r="6164" spans="40:40" x14ac:dyDescent="0.2">
      <c r="AN6164" s="3"/>
    </row>
    <row r="6165" spans="40:40" x14ac:dyDescent="0.2">
      <c r="AN6165" s="3"/>
    </row>
    <row r="6166" spans="40:40" x14ac:dyDescent="0.2">
      <c r="AN6166" s="3"/>
    </row>
    <row r="6167" spans="40:40" x14ac:dyDescent="0.2">
      <c r="AN6167" s="3"/>
    </row>
    <row r="6168" spans="40:40" x14ac:dyDescent="0.2">
      <c r="AN6168" s="3"/>
    </row>
    <row r="6169" spans="40:40" x14ac:dyDescent="0.2">
      <c r="AN6169" s="3"/>
    </row>
    <row r="6170" spans="40:40" x14ac:dyDescent="0.2">
      <c r="AN6170" s="3"/>
    </row>
    <row r="6171" spans="40:40" x14ac:dyDescent="0.2">
      <c r="AN6171" s="3"/>
    </row>
    <row r="6172" spans="40:40" x14ac:dyDescent="0.2">
      <c r="AN6172" s="3"/>
    </row>
    <row r="6173" spans="40:40" x14ac:dyDescent="0.2">
      <c r="AN6173" s="3"/>
    </row>
    <row r="6174" spans="40:40" x14ac:dyDescent="0.2">
      <c r="AN6174" s="3"/>
    </row>
    <row r="6175" spans="40:40" x14ac:dyDescent="0.2">
      <c r="AN6175" s="3"/>
    </row>
    <row r="6176" spans="40:40" x14ac:dyDescent="0.2">
      <c r="AN6176" s="3"/>
    </row>
    <row r="6177" spans="40:40" x14ac:dyDescent="0.2">
      <c r="AN6177" s="3"/>
    </row>
    <row r="6178" spans="40:40" x14ac:dyDescent="0.2">
      <c r="AN6178" s="3"/>
    </row>
    <row r="6179" spans="40:40" x14ac:dyDescent="0.2">
      <c r="AN6179" s="3"/>
    </row>
    <row r="6180" spans="40:40" x14ac:dyDescent="0.2">
      <c r="AN6180" s="3"/>
    </row>
    <row r="6181" spans="40:40" x14ac:dyDescent="0.2">
      <c r="AN6181" s="3"/>
    </row>
    <row r="6182" spans="40:40" x14ac:dyDescent="0.2">
      <c r="AN6182" s="3"/>
    </row>
    <row r="6183" spans="40:40" x14ac:dyDescent="0.2">
      <c r="AN6183" s="3"/>
    </row>
    <row r="6184" spans="40:40" x14ac:dyDescent="0.2">
      <c r="AN6184" s="3"/>
    </row>
    <row r="6185" spans="40:40" x14ac:dyDescent="0.2">
      <c r="AN6185" s="3"/>
    </row>
    <row r="6186" spans="40:40" x14ac:dyDescent="0.2">
      <c r="AN6186" s="3"/>
    </row>
    <row r="6187" spans="40:40" x14ac:dyDescent="0.2">
      <c r="AN6187" s="3"/>
    </row>
    <row r="6188" spans="40:40" x14ac:dyDescent="0.2">
      <c r="AN6188" s="3"/>
    </row>
    <row r="6189" spans="40:40" x14ac:dyDescent="0.2">
      <c r="AN6189" s="3"/>
    </row>
    <row r="6190" spans="40:40" x14ac:dyDescent="0.2">
      <c r="AN6190" s="3"/>
    </row>
    <row r="6191" spans="40:40" x14ac:dyDescent="0.2">
      <c r="AN6191" s="3"/>
    </row>
    <row r="6192" spans="40:40" x14ac:dyDescent="0.2">
      <c r="AN6192" s="3"/>
    </row>
    <row r="6193" spans="40:40" x14ac:dyDescent="0.2">
      <c r="AN6193" s="3"/>
    </row>
    <row r="6194" spans="40:40" x14ac:dyDescent="0.2">
      <c r="AN6194" s="3"/>
    </row>
    <row r="6195" spans="40:40" x14ac:dyDescent="0.2">
      <c r="AN6195" s="3"/>
    </row>
    <row r="6196" spans="40:40" x14ac:dyDescent="0.2">
      <c r="AN6196" s="3"/>
    </row>
    <row r="6197" spans="40:40" x14ac:dyDescent="0.2">
      <c r="AN6197" s="3"/>
    </row>
    <row r="6198" spans="40:40" x14ac:dyDescent="0.2">
      <c r="AN6198" s="3"/>
    </row>
    <row r="6199" spans="40:40" x14ac:dyDescent="0.2">
      <c r="AN6199" s="3"/>
    </row>
    <row r="6200" spans="40:40" x14ac:dyDescent="0.2">
      <c r="AN6200" s="3"/>
    </row>
    <row r="6201" spans="40:40" x14ac:dyDescent="0.2">
      <c r="AN6201" s="3"/>
    </row>
    <row r="6202" spans="40:40" x14ac:dyDescent="0.2">
      <c r="AN6202" s="3"/>
    </row>
    <row r="6203" spans="40:40" x14ac:dyDescent="0.2">
      <c r="AN6203" s="3"/>
    </row>
    <row r="6204" spans="40:40" x14ac:dyDescent="0.2">
      <c r="AN6204" s="3"/>
    </row>
    <row r="6205" spans="40:40" x14ac:dyDescent="0.2">
      <c r="AN6205" s="3"/>
    </row>
    <row r="6206" spans="40:40" x14ac:dyDescent="0.2">
      <c r="AN6206" s="3"/>
    </row>
    <row r="6207" spans="40:40" x14ac:dyDescent="0.2">
      <c r="AN6207" s="3"/>
    </row>
    <row r="6208" spans="40:40" x14ac:dyDescent="0.2">
      <c r="AN6208" s="3"/>
    </row>
    <row r="6209" spans="40:40" x14ac:dyDescent="0.2">
      <c r="AN6209" s="3"/>
    </row>
    <row r="6210" spans="40:40" x14ac:dyDescent="0.2">
      <c r="AN6210" s="3"/>
    </row>
    <row r="6211" spans="40:40" x14ac:dyDescent="0.2">
      <c r="AN6211" s="3"/>
    </row>
    <row r="6212" spans="40:40" x14ac:dyDescent="0.2">
      <c r="AN6212" s="3"/>
    </row>
    <row r="6213" spans="40:40" x14ac:dyDescent="0.2">
      <c r="AN6213" s="3"/>
    </row>
    <row r="6214" spans="40:40" x14ac:dyDescent="0.2">
      <c r="AN6214" s="3"/>
    </row>
    <row r="6215" spans="40:40" x14ac:dyDescent="0.2">
      <c r="AN6215" s="3"/>
    </row>
    <row r="6216" spans="40:40" x14ac:dyDescent="0.2">
      <c r="AN6216" s="3"/>
    </row>
    <row r="6217" spans="40:40" x14ac:dyDescent="0.2">
      <c r="AN6217" s="3"/>
    </row>
    <row r="6218" spans="40:40" x14ac:dyDescent="0.2">
      <c r="AN6218" s="3"/>
    </row>
    <row r="6219" spans="40:40" x14ac:dyDescent="0.2">
      <c r="AN6219" s="3"/>
    </row>
    <row r="6220" spans="40:40" x14ac:dyDescent="0.2">
      <c r="AN6220" s="3"/>
    </row>
    <row r="6221" spans="40:40" x14ac:dyDescent="0.2">
      <c r="AN6221" s="3"/>
    </row>
    <row r="6222" spans="40:40" x14ac:dyDescent="0.2">
      <c r="AN6222" s="3"/>
    </row>
    <row r="6223" spans="40:40" x14ac:dyDescent="0.2">
      <c r="AN6223" s="3"/>
    </row>
    <row r="6224" spans="40:40" x14ac:dyDescent="0.2">
      <c r="AN6224" s="3"/>
    </row>
    <row r="6225" spans="40:40" x14ac:dyDescent="0.2">
      <c r="AN6225" s="3"/>
    </row>
    <row r="6226" spans="40:40" x14ac:dyDescent="0.2">
      <c r="AN6226" s="3"/>
    </row>
    <row r="6227" spans="40:40" x14ac:dyDescent="0.2">
      <c r="AN6227" s="3"/>
    </row>
    <row r="6228" spans="40:40" x14ac:dyDescent="0.2">
      <c r="AN6228" s="3"/>
    </row>
    <row r="6229" spans="40:40" x14ac:dyDescent="0.2">
      <c r="AN6229" s="3"/>
    </row>
    <row r="6230" spans="40:40" x14ac:dyDescent="0.2">
      <c r="AN6230" s="3"/>
    </row>
    <row r="6231" spans="40:40" x14ac:dyDescent="0.2">
      <c r="AN6231" s="3"/>
    </row>
    <row r="6232" spans="40:40" x14ac:dyDescent="0.2">
      <c r="AN6232" s="3"/>
    </row>
    <row r="6233" spans="40:40" x14ac:dyDescent="0.2">
      <c r="AN6233" s="3"/>
    </row>
    <row r="6234" spans="40:40" x14ac:dyDescent="0.2">
      <c r="AN6234" s="3"/>
    </row>
    <row r="6235" spans="40:40" x14ac:dyDescent="0.2">
      <c r="AN6235" s="3"/>
    </row>
    <row r="6236" spans="40:40" x14ac:dyDescent="0.2">
      <c r="AN6236" s="3"/>
    </row>
    <row r="6237" spans="40:40" x14ac:dyDescent="0.2">
      <c r="AN6237" s="3"/>
    </row>
    <row r="6238" spans="40:40" x14ac:dyDescent="0.2">
      <c r="AN6238" s="3"/>
    </row>
    <row r="6239" spans="40:40" x14ac:dyDescent="0.2">
      <c r="AN6239" s="3"/>
    </row>
    <row r="6240" spans="40:40" x14ac:dyDescent="0.2">
      <c r="AN6240" s="3"/>
    </row>
    <row r="6241" spans="40:40" x14ac:dyDescent="0.2">
      <c r="AN6241" s="3"/>
    </row>
    <row r="6242" spans="40:40" x14ac:dyDescent="0.2">
      <c r="AN6242" s="3"/>
    </row>
    <row r="6243" spans="40:40" x14ac:dyDescent="0.2">
      <c r="AN6243" s="3"/>
    </row>
    <row r="6244" spans="40:40" x14ac:dyDescent="0.2">
      <c r="AN6244" s="3"/>
    </row>
    <row r="6245" spans="40:40" x14ac:dyDescent="0.2">
      <c r="AN6245" s="3"/>
    </row>
    <row r="6246" spans="40:40" x14ac:dyDescent="0.2">
      <c r="AN6246" s="3"/>
    </row>
    <row r="6247" spans="40:40" x14ac:dyDescent="0.2">
      <c r="AN6247" s="3"/>
    </row>
    <row r="6248" spans="40:40" x14ac:dyDescent="0.2">
      <c r="AN6248" s="3"/>
    </row>
    <row r="6249" spans="40:40" x14ac:dyDescent="0.2">
      <c r="AN6249" s="3"/>
    </row>
    <row r="6250" spans="40:40" x14ac:dyDescent="0.2">
      <c r="AN6250" s="3"/>
    </row>
    <row r="6251" spans="40:40" x14ac:dyDescent="0.2">
      <c r="AN6251" s="3"/>
    </row>
    <row r="6252" spans="40:40" x14ac:dyDescent="0.2">
      <c r="AN6252" s="3"/>
    </row>
    <row r="6253" spans="40:40" x14ac:dyDescent="0.2">
      <c r="AN6253" s="3"/>
    </row>
    <row r="6254" spans="40:40" x14ac:dyDescent="0.2">
      <c r="AN6254" s="3"/>
    </row>
    <row r="6255" spans="40:40" x14ac:dyDescent="0.2">
      <c r="AN6255" s="3"/>
    </row>
    <row r="6256" spans="40:40" x14ac:dyDescent="0.2">
      <c r="AN6256" s="3"/>
    </row>
    <row r="6257" spans="40:40" x14ac:dyDescent="0.2">
      <c r="AN6257" s="3"/>
    </row>
    <row r="6258" spans="40:40" x14ac:dyDescent="0.2">
      <c r="AN6258" s="3"/>
    </row>
    <row r="6259" spans="40:40" x14ac:dyDescent="0.2">
      <c r="AN6259" s="3"/>
    </row>
    <row r="6260" spans="40:40" x14ac:dyDescent="0.2">
      <c r="AN6260" s="3"/>
    </row>
    <row r="6261" spans="40:40" x14ac:dyDescent="0.2">
      <c r="AN6261" s="3"/>
    </row>
    <row r="6262" spans="40:40" x14ac:dyDescent="0.2">
      <c r="AN6262" s="3"/>
    </row>
    <row r="6263" spans="40:40" x14ac:dyDescent="0.2">
      <c r="AN6263" s="3"/>
    </row>
    <row r="6264" spans="40:40" x14ac:dyDescent="0.2">
      <c r="AN6264" s="3"/>
    </row>
    <row r="6265" spans="40:40" x14ac:dyDescent="0.2">
      <c r="AN6265" s="3"/>
    </row>
    <row r="6266" spans="40:40" x14ac:dyDescent="0.2">
      <c r="AN6266" s="3"/>
    </row>
    <row r="6267" spans="40:40" x14ac:dyDescent="0.2">
      <c r="AN6267" s="3"/>
    </row>
    <row r="6268" spans="40:40" x14ac:dyDescent="0.2">
      <c r="AN6268" s="3"/>
    </row>
    <row r="6269" spans="40:40" x14ac:dyDescent="0.2">
      <c r="AN6269" s="3"/>
    </row>
    <row r="6270" spans="40:40" x14ac:dyDescent="0.2">
      <c r="AN6270" s="3"/>
    </row>
    <row r="6271" spans="40:40" x14ac:dyDescent="0.2">
      <c r="AN6271" s="3"/>
    </row>
    <row r="6272" spans="40:40" x14ac:dyDescent="0.2">
      <c r="AN6272" s="3"/>
    </row>
    <row r="6273" spans="40:40" x14ac:dyDescent="0.2">
      <c r="AN6273" s="3"/>
    </row>
    <row r="6274" spans="40:40" x14ac:dyDescent="0.2">
      <c r="AN6274" s="3"/>
    </row>
    <row r="6275" spans="40:40" x14ac:dyDescent="0.2">
      <c r="AN6275" s="3"/>
    </row>
    <row r="6276" spans="40:40" x14ac:dyDescent="0.2">
      <c r="AN6276" s="3"/>
    </row>
    <row r="6277" spans="40:40" x14ac:dyDescent="0.2">
      <c r="AN6277" s="3"/>
    </row>
    <row r="6278" spans="40:40" x14ac:dyDescent="0.2">
      <c r="AN6278" s="3"/>
    </row>
    <row r="6279" spans="40:40" x14ac:dyDescent="0.2">
      <c r="AN6279" s="3"/>
    </row>
    <row r="6280" spans="40:40" x14ac:dyDescent="0.2">
      <c r="AN6280" s="3"/>
    </row>
    <row r="6281" spans="40:40" x14ac:dyDescent="0.2">
      <c r="AN6281" s="3"/>
    </row>
    <row r="6282" spans="40:40" x14ac:dyDescent="0.2">
      <c r="AN6282" s="3"/>
    </row>
    <row r="6283" spans="40:40" x14ac:dyDescent="0.2">
      <c r="AN6283" s="3"/>
    </row>
    <row r="6284" spans="40:40" x14ac:dyDescent="0.2">
      <c r="AN6284" s="3"/>
    </row>
    <row r="6285" spans="40:40" x14ac:dyDescent="0.2">
      <c r="AN6285" s="3"/>
    </row>
    <row r="6286" spans="40:40" x14ac:dyDescent="0.2">
      <c r="AN6286" s="3"/>
    </row>
    <row r="6287" spans="40:40" x14ac:dyDescent="0.2">
      <c r="AN6287" s="3"/>
    </row>
    <row r="6288" spans="40:40" x14ac:dyDescent="0.2">
      <c r="AN6288" s="3"/>
    </row>
    <row r="6289" spans="40:40" x14ac:dyDescent="0.2">
      <c r="AN6289" s="3"/>
    </row>
    <row r="6290" spans="40:40" x14ac:dyDescent="0.2">
      <c r="AN6290" s="3"/>
    </row>
    <row r="6291" spans="40:40" x14ac:dyDescent="0.2">
      <c r="AN6291" s="3"/>
    </row>
    <row r="6292" spans="40:40" x14ac:dyDescent="0.2">
      <c r="AN6292" s="3"/>
    </row>
    <row r="6293" spans="40:40" x14ac:dyDescent="0.2">
      <c r="AN6293" s="3"/>
    </row>
    <row r="6294" spans="40:40" x14ac:dyDescent="0.2">
      <c r="AN6294" s="3"/>
    </row>
    <row r="6295" spans="40:40" x14ac:dyDescent="0.2">
      <c r="AN6295" s="3"/>
    </row>
    <row r="6296" spans="40:40" x14ac:dyDescent="0.2">
      <c r="AN6296" s="3"/>
    </row>
    <row r="6297" spans="40:40" x14ac:dyDescent="0.2">
      <c r="AN6297" s="3"/>
    </row>
    <row r="6298" spans="40:40" x14ac:dyDescent="0.2">
      <c r="AN6298" s="3"/>
    </row>
    <row r="6299" spans="40:40" x14ac:dyDescent="0.2">
      <c r="AN6299" s="3"/>
    </row>
    <row r="6300" spans="40:40" x14ac:dyDescent="0.2">
      <c r="AN6300" s="3"/>
    </row>
    <row r="6301" spans="40:40" x14ac:dyDescent="0.2">
      <c r="AN6301" s="3"/>
    </row>
    <row r="6302" spans="40:40" x14ac:dyDescent="0.2">
      <c r="AN6302" s="3"/>
    </row>
    <row r="6303" spans="40:40" x14ac:dyDescent="0.2">
      <c r="AN6303" s="3"/>
    </row>
    <row r="6304" spans="40:40" x14ac:dyDescent="0.2">
      <c r="AN6304" s="3"/>
    </row>
    <row r="6305" spans="40:40" x14ac:dyDescent="0.2">
      <c r="AN6305" s="3"/>
    </row>
    <row r="6306" spans="40:40" x14ac:dyDescent="0.2">
      <c r="AN6306" s="3"/>
    </row>
    <row r="6307" spans="40:40" x14ac:dyDescent="0.2">
      <c r="AN6307" s="3"/>
    </row>
    <row r="6308" spans="40:40" x14ac:dyDescent="0.2">
      <c r="AN6308" s="3"/>
    </row>
    <row r="6309" spans="40:40" x14ac:dyDescent="0.2">
      <c r="AN6309" s="3"/>
    </row>
    <row r="6310" spans="40:40" x14ac:dyDescent="0.2">
      <c r="AN6310" s="3"/>
    </row>
    <row r="6311" spans="40:40" x14ac:dyDescent="0.2">
      <c r="AN6311" s="3"/>
    </row>
    <row r="6312" spans="40:40" x14ac:dyDescent="0.2">
      <c r="AN6312" s="3"/>
    </row>
    <row r="6313" spans="40:40" x14ac:dyDescent="0.2">
      <c r="AN6313" s="3"/>
    </row>
    <row r="6314" spans="40:40" x14ac:dyDescent="0.2">
      <c r="AN6314" s="3"/>
    </row>
    <row r="6315" spans="40:40" x14ac:dyDescent="0.2">
      <c r="AN6315" s="3"/>
    </row>
    <row r="6316" spans="40:40" x14ac:dyDescent="0.2">
      <c r="AN6316" s="3"/>
    </row>
    <row r="6317" spans="40:40" x14ac:dyDescent="0.2">
      <c r="AN6317" s="3"/>
    </row>
    <row r="6318" spans="40:40" x14ac:dyDescent="0.2">
      <c r="AN6318" s="3"/>
    </row>
    <row r="6319" spans="40:40" x14ac:dyDescent="0.2">
      <c r="AN6319" s="3"/>
    </row>
    <row r="6320" spans="40:40" x14ac:dyDescent="0.2">
      <c r="AN6320" s="3"/>
    </row>
    <row r="6321" spans="40:40" x14ac:dyDescent="0.2">
      <c r="AN6321" s="3"/>
    </row>
    <row r="6322" spans="40:40" x14ac:dyDescent="0.2">
      <c r="AN6322" s="3"/>
    </row>
    <row r="6323" spans="40:40" x14ac:dyDescent="0.2">
      <c r="AN6323" s="3"/>
    </row>
    <row r="6324" spans="40:40" x14ac:dyDescent="0.2">
      <c r="AN6324" s="3"/>
    </row>
    <row r="6325" spans="40:40" x14ac:dyDescent="0.2">
      <c r="AN6325" s="3"/>
    </row>
    <row r="6326" spans="40:40" x14ac:dyDescent="0.2">
      <c r="AN6326" s="3"/>
    </row>
    <row r="6327" spans="40:40" x14ac:dyDescent="0.2">
      <c r="AN6327" s="3"/>
    </row>
    <row r="6328" spans="40:40" x14ac:dyDescent="0.2">
      <c r="AN6328" s="3"/>
    </row>
    <row r="6329" spans="40:40" x14ac:dyDescent="0.2">
      <c r="AN6329" s="3"/>
    </row>
    <row r="6330" spans="40:40" x14ac:dyDescent="0.2">
      <c r="AN6330" s="3"/>
    </row>
    <row r="6331" spans="40:40" x14ac:dyDescent="0.2">
      <c r="AN6331" s="3"/>
    </row>
    <row r="6332" spans="40:40" x14ac:dyDescent="0.2">
      <c r="AN6332" s="3"/>
    </row>
    <row r="6333" spans="40:40" x14ac:dyDescent="0.2">
      <c r="AN6333" s="3"/>
    </row>
    <row r="6334" spans="40:40" x14ac:dyDescent="0.2">
      <c r="AN6334" s="3"/>
    </row>
    <row r="6335" spans="40:40" x14ac:dyDescent="0.2">
      <c r="AN6335" s="3"/>
    </row>
    <row r="6336" spans="40:40" x14ac:dyDescent="0.2">
      <c r="AN6336" s="3"/>
    </row>
    <row r="6337" spans="40:40" x14ac:dyDescent="0.2">
      <c r="AN6337" s="3"/>
    </row>
    <row r="6338" spans="40:40" x14ac:dyDescent="0.2">
      <c r="AN6338" s="3"/>
    </row>
    <row r="6339" spans="40:40" x14ac:dyDescent="0.2">
      <c r="AN6339" s="3"/>
    </row>
    <row r="6340" spans="40:40" x14ac:dyDescent="0.2">
      <c r="AN6340" s="3"/>
    </row>
    <row r="6341" spans="40:40" x14ac:dyDescent="0.2">
      <c r="AN6341" s="3"/>
    </row>
    <row r="6342" spans="40:40" x14ac:dyDescent="0.2">
      <c r="AN6342" s="3"/>
    </row>
    <row r="6343" spans="40:40" x14ac:dyDescent="0.2">
      <c r="AN6343" s="3"/>
    </row>
    <row r="6344" spans="40:40" x14ac:dyDescent="0.2">
      <c r="AN6344" s="3"/>
    </row>
    <row r="6345" spans="40:40" x14ac:dyDescent="0.2">
      <c r="AN6345" s="3"/>
    </row>
    <row r="6346" spans="40:40" x14ac:dyDescent="0.2">
      <c r="AN6346" s="3"/>
    </row>
    <row r="6347" spans="40:40" x14ac:dyDescent="0.2">
      <c r="AN6347" s="3"/>
    </row>
    <row r="6348" spans="40:40" x14ac:dyDescent="0.2">
      <c r="AN6348" s="3"/>
    </row>
    <row r="6349" spans="40:40" x14ac:dyDescent="0.2">
      <c r="AN6349" s="3"/>
    </row>
    <row r="6350" spans="40:40" x14ac:dyDescent="0.2">
      <c r="AN6350" s="3"/>
    </row>
    <row r="6351" spans="40:40" x14ac:dyDescent="0.2">
      <c r="AN6351" s="3"/>
    </row>
    <row r="6352" spans="40:40" x14ac:dyDescent="0.2">
      <c r="AN6352" s="3"/>
    </row>
    <row r="6353" spans="40:40" x14ac:dyDescent="0.2">
      <c r="AN6353" s="3"/>
    </row>
    <row r="6354" spans="40:40" x14ac:dyDescent="0.2">
      <c r="AN6354" s="3"/>
    </row>
    <row r="6355" spans="40:40" x14ac:dyDescent="0.2">
      <c r="AN6355" s="3"/>
    </row>
    <row r="6356" spans="40:40" x14ac:dyDescent="0.2">
      <c r="AN6356" s="3"/>
    </row>
    <row r="6357" spans="40:40" x14ac:dyDescent="0.2">
      <c r="AN6357" s="3"/>
    </row>
    <row r="6358" spans="40:40" x14ac:dyDescent="0.2">
      <c r="AN6358" s="3"/>
    </row>
    <row r="6359" spans="40:40" x14ac:dyDescent="0.2">
      <c r="AN6359" s="3"/>
    </row>
    <row r="6360" spans="40:40" x14ac:dyDescent="0.2">
      <c r="AN6360" s="3"/>
    </row>
    <row r="6361" spans="40:40" x14ac:dyDescent="0.2">
      <c r="AN6361" s="3"/>
    </row>
    <row r="6362" spans="40:40" x14ac:dyDescent="0.2">
      <c r="AN6362" s="3"/>
    </row>
    <row r="6363" spans="40:40" x14ac:dyDescent="0.2">
      <c r="AN6363" s="3"/>
    </row>
    <row r="6364" spans="40:40" x14ac:dyDescent="0.2">
      <c r="AN6364" s="3"/>
    </row>
    <row r="6365" spans="40:40" x14ac:dyDescent="0.2">
      <c r="AN6365" s="3"/>
    </row>
    <row r="6366" spans="40:40" x14ac:dyDescent="0.2">
      <c r="AN6366" s="3"/>
    </row>
    <row r="6367" spans="40:40" x14ac:dyDescent="0.2">
      <c r="AN6367" s="3"/>
    </row>
    <row r="6368" spans="40:40" x14ac:dyDescent="0.2">
      <c r="AN6368" s="3"/>
    </row>
    <row r="6369" spans="40:40" x14ac:dyDescent="0.2">
      <c r="AN6369" s="3"/>
    </row>
    <row r="6370" spans="40:40" x14ac:dyDescent="0.2">
      <c r="AN6370" s="3"/>
    </row>
    <row r="6371" spans="40:40" x14ac:dyDescent="0.2">
      <c r="AN6371" s="3"/>
    </row>
    <row r="6372" spans="40:40" x14ac:dyDescent="0.2">
      <c r="AN6372" s="3"/>
    </row>
    <row r="6373" spans="40:40" x14ac:dyDescent="0.2">
      <c r="AN6373" s="3"/>
    </row>
    <row r="6374" spans="40:40" x14ac:dyDescent="0.2">
      <c r="AN6374" s="3"/>
    </row>
    <row r="6375" spans="40:40" x14ac:dyDescent="0.2">
      <c r="AN6375" s="3"/>
    </row>
    <row r="6376" spans="40:40" x14ac:dyDescent="0.2">
      <c r="AN6376" s="3"/>
    </row>
    <row r="6377" spans="40:40" x14ac:dyDescent="0.2">
      <c r="AN6377" s="3"/>
    </row>
    <row r="6378" spans="40:40" x14ac:dyDescent="0.2">
      <c r="AN6378" s="3"/>
    </row>
    <row r="6379" spans="40:40" x14ac:dyDescent="0.2">
      <c r="AN6379" s="3"/>
    </row>
    <row r="6380" spans="40:40" x14ac:dyDescent="0.2">
      <c r="AN6380" s="3"/>
    </row>
    <row r="6381" spans="40:40" x14ac:dyDescent="0.2">
      <c r="AN6381" s="3"/>
    </row>
    <row r="6382" spans="40:40" x14ac:dyDescent="0.2">
      <c r="AN6382" s="3"/>
    </row>
    <row r="6383" spans="40:40" x14ac:dyDescent="0.2">
      <c r="AN6383" s="3"/>
    </row>
    <row r="6384" spans="40:40" x14ac:dyDescent="0.2">
      <c r="AN6384" s="3"/>
    </row>
    <row r="6385" spans="40:40" x14ac:dyDescent="0.2">
      <c r="AN6385" s="3"/>
    </row>
    <row r="6386" spans="40:40" x14ac:dyDescent="0.2">
      <c r="AN6386" s="3"/>
    </row>
    <row r="6387" spans="40:40" x14ac:dyDescent="0.2">
      <c r="AN6387" s="3"/>
    </row>
    <row r="6388" spans="40:40" x14ac:dyDescent="0.2">
      <c r="AN6388" s="3"/>
    </row>
    <row r="6389" spans="40:40" x14ac:dyDescent="0.2">
      <c r="AN6389" s="3"/>
    </row>
    <row r="6390" spans="40:40" x14ac:dyDescent="0.2">
      <c r="AN6390" s="3"/>
    </row>
    <row r="6391" spans="40:40" x14ac:dyDescent="0.2">
      <c r="AN6391" s="3"/>
    </row>
    <row r="6392" spans="40:40" x14ac:dyDescent="0.2">
      <c r="AN6392" s="3"/>
    </row>
    <row r="6393" spans="40:40" x14ac:dyDescent="0.2">
      <c r="AN6393" s="3"/>
    </row>
    <row r="6394" spans="40:40" x14ac:dyDescent="0.2">
      <c r="AN6394" s="3"/>
    </row>
    <row r="6395" spans="40:40" x14ac:dyDescent="0.2">
      <c r="AN6395" s="3"/>
    </row>
    <row r="6396" spans="40:40" x14ac:dyDescent="0.2">
      <c r="AN6396" s="3"/>
    </row>
    <row r="6397" spans="40:40" x14ac:dyDescent="0.2">
      <c r="AN6397" s="3"/>
    </row>
    <row r="6398" spans="40:40" x14ac:dyDescent="0.2">
      <c r="AN6398" s="3"/>
    </row>
    <row r="6399" spans="40:40" x14ac:dyDescent="0.2">
      <c r="AN6399" s="3"/>
    </row>
    <row r="6400" spans="40:40" x14ac:dyDescent="0.2">
      <c r="AN6400" s="3"/>
    </row>
    <row r="6401" spans="40:40" x14ac:dyDescent="0.2">
      <c r="AN6401" s="3"/>
    </row>
    <row r="6402" spans="40:40" x14ac:dyDescent="0.2">
      <c r="AN6402" s="3"/>
    </row>
    <row r="6403" spans="40:40" x14ac:dyDescent="0.2">
      <c r="AN6403" s="3"/>
    </row>
    <row r="6404" spans="40:40" x14ac:dyDescent="0.2">
      <c r="AN6404" s="3"/>
    </row>
    <row r="6405" spans="40:40" x14ac:dyDescent="0.2">
      <c r="AN6405" s="3"/>
    </row>
    <row r="6406" spans="40:40" x14ac:dyDescent="0.2">
      <c r="AN6406" s="3"/>
    </row>
    <row r="6407" spans="40:40" x14ac:dyDescent="0.2">
      <c r="AN6407" s="3"/>
    </row>
    <row r="6408" spans="40:40" x14ac:dyDescent="0.2">
      <c r="AN6408" s="3"/>
    </row>
    <row r="6409" spans="40:40" x14ac:dyDescent="0.2">
      <c r="AN6409" s="3"/>
    </row>
    <row r="6410" spans="40:40" x14ac:dyDescent="0.2">
      <c r="AN6410" s="3"/>
    </row>
    <row r="6411" spans="40:40" x14ac:dyDescent="0.2">
      <c r="AN6411" s="3"/>
    </row>
    <row r="6412" spans="40:40" x14ac:dyDescent="0.2">
      <c r="AN6412" s="3"/>
    </row>
    <row r="6413" spans="40:40" x14ac:dyDescent="0.2">
      <c r="AN6413" s="3"/>
    </row>
    <row r="6414" spans="40:40" x14ac:dyDescent="0.2">
      <c r="AN6414" s="3"/>
    </row>
    <row r="6415" spans="40:40" x14ac:dyDescent="0.2">
      <c r="AN6415" s="3"/>
    </row>
    <row r="6416" spans="40:40" x14ac:dyDescent="0.2">
      <c r="AN6416" s="3"/>
    </row>
    <row r="6417" spans="40:40" x14ac:dyDescent="0.2">
      <c r="AN6417" s="3"/>
    </row>
    <row r="6418" spans="40:40" x14ac:dyDescent="0.2">
      <c r="AN6418" s="3"/>
    </row>
    <row r="6419" spans="40:40" x14ac:dyDescent="0.2">
      <c r="AN6419" s="3"/>
    </row>
    <row r="6420" spans="40:40" x14ac:dyDescent="0.2">
      <c r="AN6420" s="3"/>
    </row>
    <row r="6421" spans="40:40" x14ac:dyDescent="0.2">
      <c r="AN6421" s="3"/>
    </row>
    <row r="6422" spans="40:40" x14ac:dyDescent="0.2">
      <c r="AN6422" s="3"/>
    </row>
    <row r="6423" spans="40:40" x14ac:dyDescent="0.2">
      <c r="AN6423" s="3"/>
    </row>
    <row r="6424" spans="40:40" x14ac:dyDescent="0.2">
      <c r="AN6424" s="3"/>
    </row>
    <row r="6425" spans="40:40" x14ac:dyDescent="0.2">
      <c r="AN6425" s="3"/>
    </row>
    <row r="6426" spans="40:40" x14ac:dyDescent="0.2">
      <c r="AN6426" s="3"/>
    </row>
    <row r="6427" spans="40:40" x14ac:dyDescent="0.2">
      <c r="AN6427" s="3"/>
    </row>
    <row r="6428" spans="40:40" x14ac:dyDescent="0.2">
      <c r="AN6428" s="3"/>
    </row>
    <row r="6429" spans="40:40" x14ac:dyDescent="0.2">
      <c r="AN6429" s="3"/>
    </row>
    <row r="6430" spans="40:40" x14ac:dyDescent="0.2">
      <c r="AN6430" s="3"/>
    </row>
    <row r="6431" spans="40:40" x14ac:dyDescent="0.2">
      <c r="AN6431" s="3"/>
    </row>
    <row r="6432" spans="40:40" x14ac:dyDescent="0.2">
      <c r="AN6432" s="3"/>
    </row>
    <row r="6433" spans="40:40" x14ac:dyDescent="0.2">
      <c r="AN6433" s="3"/>
    </row>
    <row r="6434" spans="40:40" x14ac:dyDescent="0.2">
      <c r="AN6434" s="3"/>
    </row>
    <row r="6435" spans="40:40" x14ac:dyDescent="0.2">
      <c r="AN6435" s="3"/>
    </row>
    <row r="6436" spans="40:40" x14ac:dyDescent="0.2">
      <c r="AN6436" s="3"/>
    </row>
    <row r="6437" spans="40:40" x14ac:dyDescent="0.2">
      <c r="AN6437" s="3"/>
    </row>
    <row r="6438" spans="40:40" x14ac:dyDescent="0.2">
      <c r="AN6438" s="3"/>
    </row>
    <row r="6439" spans="40:40" x14ac:dyDescent="0.2">
      <c r="AN6439" s="3"/>
    </row>
    <row r="6440" spans="40:40" x14ac:dyDescent="0.2">
      <c r="AN6440" s="3"/>
    </row>
    <row r="6441" spans="40:40" x14ac:dyDescent="0.2">
      <c r="AN6441" s="3"/>
    </row>
    <row r="6442" spans="40:40" x14ac:dyDescent="0.2">
      <c r="AN6442" s="3"/>
    </row>
    <row r="6443" spans="40:40" x14ac:dyDescent="0.2">
      <c r="AN6443" s="3"/>
    </row>
    <row r="6444" spans="40:40" x14ac:dyDescent="0.2">
      <c r="AN6444" s="3"/>
    </row>
    <row r="6445" spans="40:40" x14ac:dyDescent="0.2">
      <c r="AN6445" s="3"/>
    </row>
    <row r="6446" spans="40:40" x14ac:dyDescent="0.2">
      <c r="AN6446" s="3"/>
    </row>
    <row r="6447" spans="40:40" x14ac:dyDescent="0.2">
      <c r="AN6447" s="3"/>
    </row>
    <row r="6448" spans="40:40" x14ac:dyDescent="0.2">
      <c r="AN6448" s="3"/>
    </row>
    <row r="6449" spans="40:40" x14ac:dyDescent="0.2">
      <c r="AN6449" s="3"/>
    </row>
    <row r="6450" spans="40:40" x14ac:dyDescent="0.2">
      <c r="AN6450" s="3"/>
    </row>
    <row r="6451" spans="40:40" x14ac:dyDescent="0.2">
      <c r="AN6451" s="3"/>
    </row>
    <row r="6452" spans="40:40" x14ac:dyDescent="0.2">
      <c r="AN6452" s="3"/>
    </row>
    <row r="6453" spans="40:40" x14ac:dyDescent="0.2">
      <c r="AN6453" s="3"/>
    </row>
    <row r="6454" spans="40:40" x14ac:dyDescent="0.2">
      <c r="AN6454" s="3"/>
    </row>
    <row r="6455" spans="40:40" x14ac:dyDescent="0.2">
      <c r="AN6455" s="3"/>
    </row>
    <row r="6456" spans="40:40" x14ac:dyDescent="0.2">
      <c r="AN6456" s="3"/>
    </row>
    <row r="6457" spans="40:40" x14ac:dyDescent="0.2">
      <c r="AN6457" s="3"/>
    </row>
    <row r="6458" spans="40:40" x14ac:dyDescent="0.2">
      <c r="AN6458" s="3"/>
    </row>
    <row r="6459" spans="40:40" x14ac:dyDescent="0.2">
      <c r="AN6459" s="3"/>
    </row>
    <row r="6460" spans="40:40" x14ac:dyDescent="0.2">
      <c r="AN6460" s="3"/>
    </row>
    <row r="6461" spans="40:40" x14ac:dyDescent="0.2">
      <c r="AN6461" s="3"/>
    </row>
    <row r="6462" spans="40:40" x14ac:dyDescent="0.2">
      <c r="AN6462" s="3"/>
    </row>
    <row r="6463" spans="40:40" x14ac:dyDescent="0.2">
      <c r="AN6463" s="3"/>
    </row>
    <row r="6464" spans="40:40" x14ac:dyDescent="0.2">
      <c r="AN6464" s="3"/>
    </row>
    <row r="6465" spans="40:40" x14ac:dyDescent="0.2">
      <c r="AN6465" s="3"/>
    </row>
    <row r="6466" spans="40:40" x14ac:dyDescent="0.2">
      <c r="AN6466" s="3"/>
    </row>
    <row r="6467" spans="40:40" x14ac:dyDescent="0.2">
      <c r="AN6467" s="3"/>
    </row>
    <row r="6468" spans="40:40" x14ac:dyDescent="0.2">
      <c r="AN6468" s="3"/>
    </row>
    <row r="6469" spans="40:40" x14ac:dyDescent="0.2">
      <c r="AN6469" s="3"/>
    </row>
    <row r="6470" spans="40:40" x14ac:dyDescent="0.2">
      <c r="AN6470" s="3"/>
    </row>
    <row r="6471" spans="40:40" x14ac:dyDescent="0.2">
      <c r="AN6471" s="3"/>
    </row>
    <row r="6472" spans="40:40" x14ac:dyDescent="0.2">
      <c r="AN6472" s="3"/>
    </row>
    <row r="6473" spans="40:40" x14ac:dyDescent="0.2">
      <c r="AN6473" s="3"/>
    </row>
    <row r="6474" spans="40:40" x14ac:dyDescent="0.2">
      <c r="AN6474" s="3"/>
    </row>
    <row r="6475" spans="40:40" x14ac:dyDescent="0.2">
      <c r="AN6475" s="3"/>
    </row>
    <row r="6476" spans="40:40" x14ac:dyDescent="0.2">
      <c r="AN6476" s="3"/>
    </row>
    <row r="6477" spans="40:40" x14ac:dyDescent="0.2">
      <c r="AN6477" s="3"/>
    </row>
    <row r="6478" spans="40:40" x14ac:dyDescent="0.2">
      <c r="AN6478" s="3"/>
    </row>
    <row r="6479" spans="40:40" x14ac:dyDescent="0.2">
      <c r="AN6479" s="3"/>
    </row>
    <row r="6480" spans="40:40" x14ac:dyDescent="0.2">
      <c r="AN6480" s="3"/>
    </row>
    <row r="6481" spans="40:40" x14ac:dyDescent="0.2">
      <c r="AN6481" s="3"/>
    </row>
    <row r="6482" spans="40:40" x14ac:dyDescent="0.2">
      <c r="AN6482" s="3"/>
    </row>
    <row r="6483" spans="40:40" x14ac:dyDescent="0.2">
      <c r="AN6483" s="3"/>
    </row>
    <row r="6484" spans="40:40" x14ac:dyDescent="0.2">
      <c r="AN6484" s="3"/>
    </row>
    <row r="6485" spans="40:40" x14ac:dyDescent="0.2">
      <c r="AN6485" s="3"/>
    </row>
    <row r="6486" spans="40:40" x14ac:dyDescent="0.2">
      <c r="AN6486" s="3"/>
    </row>
    <row r="6487" spans="40:40" x14ac:dyDescent="0.2">
      <c r="AN6487" s="3"/>
    </row>
    <row r="6488" spans="40:40" x14ac:dyDescent="0.2">
      <c r="AN6488" s="3"/>
    </row>
    <row r="6489" spans="40:40" x14ac:dyDescent="0.2">
      <c r="AN6489" s="3"/>
    </row>
    <row r="6490" spans="40:40" x14ac:dyDescent="0.2">
      <c r="AN6490" s="3"/>
    </row>
    <row r="6491" spans="40:40" x14ac:dyDescent="0.2">
      <c r="AN6491" s="3"/>
    </row>
    <row r="6492" spans="40:40" x14ac:dyDescent="0.2">
      <c r="AN6492" s="3"/>
    </row>
    <row r="6493" spans="40:40" x14ac:dyDescent="0.2">
      <c r="AN6493" s="3"/>
    </row>
    <row r="6494" spans="40:40" x14ac:dyDescent="0.2">
      <c r="AN6494" s="3"/>
    </row>
    <row r="6495" spans="40:40" x14ac:dyDescent="0.2">
      <c r="AN6495" s="3"/>
    </row>
    <row r="6496" spans="40:40" x14ac:dyDescent="0.2">
      <c r="AN6496" s="3"/>
    </row>
    <row r="6497" spans="40:40" x14ac:dyDescent="0.2">
      <c r="AN6497" s="3"/>
    </row>
    <row r="6498" spans="40:40" x14ac:dyDescent="0.2">
      <c r="AN6498" s="3"/>
    </row>
    <row r="6499" spans="40:40" x14ac:dyDescent="0.2">
      <c r="AN6499" s="3"/>
    </row>
    <row r="6500" spans="40:40" x14ac:dyDescent="0.2">
      <c r="AN6500" s="3"/>
    </row>
    <row r="6501" spans="40:40" x14ac:dyDescent="0.2">
      <c r="AN6501" s="3"/>
    </row>
    <row r="6502" spans="40:40" x14ac:dyDescent="0.2">
      <c r="AN6502" s="3"/>
    </row>
    <row r="6503" spans="40:40" x14ac:dyDescent="0.2">
      <c r="AN6503" s="3"/>
    </row>
    <row r="6504" spans="40:40" x14ac:dyDescent="0.2">
      <c r="AN6504" s="3"/>
    </row>
    <row r="6505" spans="40:40" x14ac:dyDescent="0.2">
      <c r="AN6505" s="3"/>
    </row>
    <row r="6506" spans="40:40" x14ac:dyDescent="0.2">
      <c r="AN6506" s="3"/>
    </row>
    <row r="6507" spans="40:40" x14ac:dyDescent="0.2">
      <c r="AN6507" s="3"/>
    </row>
    <row r="6508" spans="40:40" x14ac:dyDescent="0.2">
      <c r="AN6508" s="3"/>
    </row>
    <row r="6509" spans="40:40" x14ac:dyDescent="0.2">
      <c r="AN6509" s="3"/>
    </row>
    <row r="6510" spans="40:40" x14ac:dyDescent="0.2">
      <c r="AN6510" s="3"/>
    </row>
    <row r="6511" spans="40:40" x14ac:dyDescent="0.2">
      <c r="AN6511" s="3"/>
    </row>
    <row r="6512" spans="40:40" x14ac:dyDescent="0.2">
      <c r="AN6512" s="3"/>
    </row>
    <row r="6513" spans="40:40" x14ac:dyDescent="0.2">
      <c r="AN6513" s="3"/>
    </row>
    <row r="6514" spans="40:40" x14ac:dyDescent="0.2">
      <c r="AN6514" s="3"/>
    </row>
    <row r="6515" spans="40:40" x14ac:dyDescent="0.2">
      <c r="AN6515" s="3"/>
    </row>
    <row r="6516" spans="40:40" x14ac:dyDescent="0.2">
      <c r="AN6516" s="3"/>
    </row>
    <row r="6517" spans="40:40" x14ac:dyDescent="0.2">
      <c r="AN6517" s="3"/>
    </row>
    <row r="6518" spans="40:40" x14ac:dyDescent="0.2">
      <c r="AN6518" s="3"/>
    </row>
    <row r="6519" spans="40:40" x14ac:dyDescent="0.2">
      <c r="AN6519" s="3"/>
    </row>
    <row r="6520" spans="40:40" x14ac:dyDescent="0.2">
      <c r="AN6520" s="3"/>
    </row>
    <row r="6521" spans="40:40" x14ac:dyDescent="0.2">
      <c r="AN6521" s="3"/>
    </row>
    <row r="6522" spans="40:40" x14ac:dyDescent="0.2">
      <c r="AN6522" s="3"/>
    </row>
    <row r="6523" spans="40:40" x14ac:dyDescent="0.2">
      <c r="AN6523" s="3"/>
    </row>
    <row r="6524" spans="40:40" x14ac:dyDescent="0.2">
      <c r="AN6524" s="3"/>
    </row>
    <row r="6525" spans="40:40" x14ac:dyDescent="0.2">
      <c r="AN6525" s="3"/>
    </row>
    <row r="6526" spans="40:40" x14ac:dyDescent="0.2">
      <c r="AN6526" s="3"/>
    </row>
    <row r="6527" spans="40:40" x14ac:dyDescent="0.2">
      <c r="AN6527" s="3"/>
    </row>
    <row r="6528" spans="40:40" x14ac:dyDescent="0.2">
      <c r="AN6528" s="3"/>
    </row>
    <row r="6529" spans="40:40" x14ac:dyDescent="0.2">
      <c r="AN6529" s="3"/>
    </row>
    <row r="6530" spans="40:40" x14ac:dyDescent="0.2">
      <c r="AN6530" s="3"/>
    </row>
    <row r="6531" spans="40:40" x14ac:dyDescent="0.2">
      <c r="AN6531" s="3"/>
    </row>
    <row r="6532" spans="40:40" x14ac:dyDescent="0.2">
      <c r="AN6532" s="3"/>
    </row>
    <row r="6533" spans="40:40" x14ac:dyDescent="0.2">
      <c r="AN6533" s="3"/>
    </row>
    <row r="6534" spans="40:40" x14ac:dyDescent="0.2">
      <c r="AN6534" s="3"/>
    </row>
    <row r="6535" spans="40:40" x14ac:dyDescent="0.2">
      <c r="AN6535" s="3"/>
    </row>
    <row r="6536" spans="40:40" x14ac:dyDescent="0.2">
      <c r="AN6536" s="3"/>
    </row>
    <row r="6537" spans="40:40" x14ac:dyDescent="0.2">
      <c r="AN6537" s="3"/>
    </row>
    <row r="6538" spans="40:40" x14ac:dyDescent="0.2">
      <c r="AN6538" s="3"/>
    </row>
    <row r="6539" spans="40:40" x14ac:dyDescent="0.2">
      <c r="AN6539" s="3"/>
    </row>
    <row r="6540" spans="40:40" x14ac:dyDescent="0.2">
      <c r="AN6540" s="3"/>
    </row>
    <row r="6541" spans="40:40" x14ac:dyDescent="0.2">
      <c r="AN6541" s="3"/>
    </row>
    <row r="6542" spans="40:40" x14ac:dyDescent="0.2">
      <c r="AN6542" s="3"/>
    </row>
    <row r="6543" spans="40:40" x14ac:dyDescent="0.2">
      <c r="AN6543" s="3"/>
    </row>
    <row r="6544" spans="40:40" x14ac:dyDescent="0.2">
      <c r="AN6544" s="3"/>
    </row>
    <row r="6545" spans="40:40" x14ac:dyDescent="0.2">
      <c r="AN6545" s="3"/>
    </row>
    <row r="6546" spans="40:40" x14ac:dyDescent="0.2">
      <c r="AN6546" s="3"/>
    </row>
    <row r="6547" spans="40:40" x14ac:dyDescent="0.2">
      <c r="AN6547" s="3"/>
    </row>
    <row r="6548" spans="40:40" x14ac:dyDescent="0.2">
      <c r="AN6548" s="3"/>
    </row>
    <row r="6549" spans="40:40" x14ac:dyDescent="0.2">
      <c r="AN6549" s="3"/>
    </row>
    <row r="6550" spans="40:40" x14ac:dyDescent="0.2">
      <c r="AN6550" s="3"/>
    </row>
    <row r="6551" spans="40:40" x14ac:dyDescent="0.2">
      <c r="AN6551" s="3"/>
    </row>
    <row r="6552" spans="40:40" x14ac:dyDescent="0.2">
      <c r="AN6552" s="3"/>
    </row>
    <row r="6553" spans="40:40" x14ac:dyDescent="0.2">
      <c r="AN6553" s="3"/>
    </row>
    <row r="6554" spans="40:40" x14ac:dyDescent="0.2">
      <c r="AN6554" s="3"/>
    </row>
    <row r="6555" spans="40:40" x14ac:dyDescent="0.2">
      <c r="AN6555" s="3"/>
    </row>
    <row r="6556" spans="40:40" x14ac:dyDescent="0.2">
      <c r="AN6556" s="3"/>
    </row>
    <row r="6557" spans="40:40" x14ac:dyDescent="0.2">
      <c r="AN6557" s="3"/>
    </row>
    <row r="6558" spans="40:40" x14ac:dyDescent="0.2">
      <c r="AN6558" s="3"/>
    </row>
    <row r="6559" spans="40:40" x14ac:dyDescent="0.2">
      <c r="AN6559" s="3"/>
    </row>
    <row r="6560" spans="40:40" x14ac:dyDescent="0.2">
      <c r="AN6560" s="3"/>
    </row>
    <row r="6561" spans="40:40" x14ac:dyDescent="0.2">
      <c r="AN6561" s="3"/>
    </row>
    <row r="6562" spans="40:40" x14ac:dyDescent="0.2">
      <c r="AN6562" s="3"/>
    </row>
    <row r="6563" spans="40:40" x14ac:dyDescent="0.2">
      <c r="AN6563" s="3"/>
    </row>
    <row r="6564" spans="40:40" x14ac:dyDescent="0.2">
      <c r="AN6564" s="3"/>
    </row>
    <row r="6565" spans="40:40" x14ac:dyDescent="0.2">
      <c r="AN6565" s="3"/>
    </row>
    <row r="6566" spans="40:40" x14ac:dyDescent="0.2">
      <c r="AN6566" s="3"/>
    </row>
    <row r="6567" spans="40:40" x14ac:dyDescent="0.2">
      <c r="AN6567" s="3"/>
    </row>
    <row r="6568" spans="40:40" x14ac:dyDescent="0.2">
      <c r="AN6568" s="3"/>
    </row>
    <row r="6569" spans="40:40" x14ac:dyDescent="0.2">
      <c r="AN6569" s="3"/>
    </row>
    <row r="6570" spans="40:40" x14ac:dyDescent="0.2">
      <c r="AN6570" s="3"/>
    </row>
    <row r="6571" spans="40:40" x14ac:dyDescent="0.2">
      <c r="AN6571" s="3"/>
    </row>
    <row r="6572" spans="40:40" x14ac:dyDescent="0.2">
      <c r="AN6572" s="3"/>
    </row>
    <row r="6573" spans="40:40" x14ac:dyDescent="0.2">
      <c r="AN6573" s="3"/>
    </row>
    <row r="6574" spans="40:40" x14ac:dyDescent="0.2">
      <c r="AN6574" s="3"/>
    </row>
    <row r="6575" spans="40:40" x14ac:dyDescent="0.2">
      <c r="AN6575" s="3"/>
    </row>
    <row r="6576" spans="40:40" x14ac:dyDescent="0.2">
      <c r="AN6576" s="3"/>
    </row>
    <row r="6577" spans="40:40" x14ac:dyDescent="0.2">
      <c r="AN6577" s="3"/>
    </row>
    <row r="6578" spans="40:40" x14ac:dyDescent="0.2">
      <c r="AN6578" s="3"/>
    </row>
    <row r="6579" spans="40:40" x14ac:dyDescent="0.2">
      <c r="AN6579" s="3"/>
    </row>
    <row r="6580" spans="40:40" x14ac:dyDescent="0.2">
      <c r="AN6580" s="3"/>
    </row>
    <row r="6581" spans="40:40" x14ac:dyDescent="0.2">
      <c r="AN6581" s="3"/>
    </row>
    <row r="6582" spans="40:40" x14ac:dyDescent="0.2">
      <c r="AN6582" s="3"/>
    </row>
    <row r="6583" spans="40:40" x14ac:dyDescent="0.2">
      <c r="AN6583" s="3"/>
    </row>
    <row r="6584" spans="40:40" x14ac:dyDescent="0.2">
      <c r="AN6584" s="3"/>
    </row>
    <row r="6585" spans="40:40" x14ac:dyDescent="0.2">
      <c r="AN6585" s="3"/>
    </row>
    <row r="6586" spans="40:40" x14ac:dyDescent="0.2">
      <c r="AN6586" s="3"/>
    </row>
    <row r="6587" spans="40:40" x14ac:dyDescent="0.2">
      <c r="AN6587" s="3"/>
    </row>
    <row r="6588" spans="40:40" x14ac:dyDescent="0.2">
      <c r="AN6588" s="3"/>
    </row>
    <row r="6589" spans="40:40" x14ac:dyDescent="0.2">
      <c r="AN6589" s="3"/>
    </row>
    <row r="6590" spans="40:40" x14ac:dyDescent="0.2">
      <c r="AN6590" s="3"/>
    </row>
    <row r="6591" spans="40:40" x14ac:dyDescent="0.2">
      <c r="AN6591" s="3"/>
    </row>
    <row r="6592" spans="40:40" x14ac:dyDescent="0.2">
      <c r="AN6592" s="3"/>
    </row>
    <row r="6593" spans="40:40" x14ac:dyDescent="0.2">
      <c r="AN6593" s="3"/>
    </row>
    <row r="6594" spans="40:40" x14ac:dyDescent="0.2">
      <c r="AN6594" s="3"/>
    </row>
    <row r="6595" spans="40:40" x14ac:dyDescent="0.2">
      <c r="AN6595" s="3"/>
    </row>
    <row r="6596" spans="40:40" x14ac:dyDescent="0.2">
      <c r="AN6596" s="3"/>
    </row>
    <row r="6597" spans="40:40" x14ac:dyDescent="0.2">
      <c r="AN6597" s="3"/>
    </row>
    <row r="6598" spans="40:40" x14ac:dyDescent="0.2">
      <c r="AN6598" s="3"/>
    </row>
    <row r="6599" spans="40:40" x14ac:dyDescent="0.2">
      <c r="AN6599" s="3"/>
    </row>
    <row r="6600" spans="40:40" x14ac:dyDescent="0.2">
      <c r="AN6600" s="3"/>
    </row>
    <row r="6601" spans="40:40" x14ac:dyDescent="0.2">
      <c r="AN6601" s="3"/>
    </row>
    <row r="6602" spans="40:40" x14ac:dyDescent="0.2">
      <c r="AN6602" s="3"/>
    </row>
    <row r="6603" spans="40:40" x14ac:dyDescent="0.2">
      <c r="AN6603" s="3"/>
    </row>
    <row r="6604" spans="40:40" x14ac:dyDescent="0.2">
      <c r="AN6604" s="3"/>
    </row>
    <row r="6605" spans="40:40" x14ac:dyDescent="0.2">
      <c r="AN6605" s="3"/>
    </row>
    <row r="6606" spans="40:40" x14ac:dyDescent="0.2">
      <c r="AN6606" s="3"/>
    </row>
    <row r="6607" spans="40:40" x14ac:dyDescent="0.2">
      <c r="AN6607" s="3"/>
    </row>
    <row r="6608" spans="40:40" x14ac:dyDescent="0.2">
      <c r="AN6608" s="3"/>
    </row>
    <row r="6609" spans="40:40" x14ac:dyDescent="0.2">
      <c r="AN6609" s="3"/>
    </row>
    <row r="6610" spans="40:40" x14ac:dyDescent="0.2">
      <c r="AN6610" s="3"/>
    </row>
    <row r="6611" spans="40:40" x14ac:dyDescent="0.2">
      <c r="AN6611" s="3"/>
    </row>
    <row r="6612" spans="40:40" x14ac:dyDescent="0.2">
      <c r="AN6612" s="3"/>
    </row>
    <row r="6613" spans="40:40" x14ac:dyDescent="0.2">
      <c r="AN6613" s="3"/>
    </row>
    <row r="6614" spans="40:40" x14ac:dyDescent="0.2">
      <c r="AN6614" s="3"/>
    </row>
    <row r="6615" spans="40:40" x14ac:dyDescent="0.2">
      <c r="AN6615" s="3"/>
    </row>
    <row r="6616" spans="40:40" x14ac:dyDescent="0.2">
      <c r="AN6616" s="3"/>
    </row>
    <row r="6617" spans="40:40" x14ac:dyDescent="0.2">
      <c r="AN6617" s="3"/>
    </row>
    <row r="6618" spans="40:40" x14ac:dyDescent="0.2">
      <c r="AN6618" s="3"/>
    </row>
    <row r="6619" spans="40:40" x14ac:dyDescent="0.2">
      <c r="AN6619" s="3"/>
    </row>
    <row r="6620" spans="40:40" x14ac:dyDescent="0.2">
      <c r="AN6620" s="3"/>
    </row>
    <row r="6621" spans="40:40" x14ac:dyDescent="0.2">
      <c r="AN6621" s="3"/>
    </row>
    <row r="6622" spans="40:40" x14ac:dyDescent="0.2">
      <c r="AN6622" s="3"/>
    </row>
    <row r="6623" spans="40:40" x14ac:dyDescent="0.2">
      <c r="AN6623" s="3"/>
    </row>
    <row r="6624" spans="40:40" x14ac:dyDescent="0.2">
      <c r="AN6624" s="3"/>
    </row>
    <row r="6625" spans="40:40" x14ac:dyDescent="0.2">
      <c r="AN6625" s="3"/>
    </row>
    <row r="6626" spans="40:40" x14ac:dyDescent="0.2">
      <c r="AN6626" s="3"/>
    </row>
    <row r="6627" spans="40:40" x14ac:dyDescent="0.2">
      <c r="AN6627" s="3"/>
    </row>
    <row r="6628" spans="40:40" x14ac:dyDescent="0.2">
      <c r="AN6628" s="3"/>
    </row>
    <row r="6629" spans="40:40" x14ac:dyDescent="0.2">
      <c r="AN6629" s="3"/>
    </row>
    <row r="6630" spans="40:40" x14ac:dyDescent="0.2">
      <c r="AN6630" s="3"/>
    </row>
    <row r="6631" spans="40:40" x14ac:dyDescent="0.2">
      <c r="AN6631" s="3"/>
    </row>
    <row r="6632" spans="40:40" x14ac:dyDescent="0.2">
      <c r="AN6632" s="3"/>
    </row>
    <row r="6633" spans="40:40" x14ac:dyDescent="0.2">
      <c r="AN6633" s="3"/>
    </row>
    <row r="6634" spans="40:40" x14ac:dyDescent="0.2">
      <c r="AN6634" s="3"/>
    </row>
    <row r="6635" spans="40:40" x14ac:dyDescent="0.2">
      <c r="AN6635" s="3"/>
    </row>
    <row r="6636" spans="40:40" x14ac:dyDescent="0.2">
      <c r="AN6636" s="3"/>
    </row>
    <row r="6637" spans="40:40" x14ac:dyDescent="0.2">
      <c r="AN6637" s="3"/>
    </row>
    <row r="6638" spans="40:40" x14ac:dyDescent="0.2">
      <c r="AN6638" s="3"/>
    </row>
    <row r="6639" spans="40:40" x14ac:dyDescent="0.2">
      <c r="AN6639" s="3"/>
    </row>
    <row r="6640" spans="40:40" x14ac:dyDescent="0.2">
      <c r="AN6640" s="3"/>
    </row>
    <row r="6641" spans="40:40" x14ac:dyDescent="0.2">
      <c r="AN6641" s="3"/>
    </row>
    <row r="6642" spans="40:40" x14ac:dyDescent="0.2">
      <c r="AN6642" s="3"/>
    </row>
    <row r="6643" spans="40:40" x14ac:dyDescent="0.2">
      <c r="AN6643" s="3"/>
    </row>
    <row r="6644" spans="40:40" x14ac:dyDescent="0.2">
      <c r="AN6644" s="3"/>
    </row>
    <row r="6645" spans="40:40" x14ac:dyDescent="0.2">
      <c r="AN6645" s="3"/>
    </row>
    <row r="6646" spans="40:40" x14ac:dyDescent="0.2">
      <c r="AN6646" s="3"/>
    </row>
    <row r="6647" spans="40:40" x14ac:dyDescent="0.2">
      <c r="AN6647" s="3"/>
    </row>
    <row r="6648" spans="40:40" x14ac:dyDescent="0.2">
      <c r="AN6648" s="3"/>
    </row>
    <row r="6649" spans="40:40" x14ac:dyDescent="0.2">
      <c r="AN6649" s="3"/>
    </row>
    <row r="6650" spans="40:40" x14ac:dyDescent="0.2">
      <c r="AN6650" s="3"/>
    </row>
    <row r="6651" spans="40:40" x14ac:dyDescent="0.2">
      <c r="AN6651" s="3"/>
    </row>
    <row r="6652" spans="40:40" x14ac:dyDescent="0.2">
      <c r="AN6652" s="3"/>
    </row>
    <row r="6653" spans="40:40" x14ac:dyDescent="0.2">
      <c r="AN6653" s="3"/>
    </row>
    <row r="6654" spans="40:40" x14ac:dyDescent="0.2">
      <c r="AN6654" s="3"/>
    </row>
    <row r="6655" spans="40:40" x14ac:dyDescent="0.2">
      <c r="AN6655" s="3"/>
    </row>
    <row r="6656" spans="40:40" x14ac:dyDescent="0.2">
      <c r="AN6656" s="3"/>
    </row>
    <row r="6657" spans="40:40" x14ac:dyDescent="0.2">
      <c r="AN6657" s="3"/>
    </row>
    <row r="6658" spans="40:40" x14ac:dyDescent="0.2">
      <c r="AN6658" s="3"/>
    </row>
    <row r="6659" spans="40:40" x14ac:dyDescent="0.2">
      <c r="AN6659" s="3"/>
    </row>
    <row r="6660" spans="40:40" x14ac:dyDescent="0.2">
      <c r="AN6660" s="3"/>
    </row>
    <row r="6661" spans="40:40" x14ac:dyDescent="0.2">
      <c r="AN6661" s="3"/>
    </row>
    <row r="6662" spans="40:40" x14ac:dyDescent="0.2">
      <c r="AN6662" s="3"/>
    </row>
    <row r="6663" spans="40:40" x14ac:dyDescent="0.2">
      <c r="AN6663" s="3"/>
    </row>
    <row r="6664" spans="40:40" x14ac:dyDescent="0.2">
      <c r="AN6664" s="3"/>
    </row>
    <row r="6665" spans="40:40" x14ac:dyDescent="0.2">
      <c r="AN6665" s="3"/>
    </row>
    <row r="6666" spans="40:40" x14ac:dyDescent="0.2">
      <c r="AN6666" s="3"/>
    </row>
    <row r="6667" spans="40:40" x14ac:dyDescent="0.2">
      <c r="AN6667" s="3"/>
    </row>
    <row r="6668" spans="40:40" x14ac:dyDescent="0.2">
      <c r="AN6668" s="3"/>
    </row>
    <row r="6669" spans="40:40" x14ac:dyDescent="0.2">
      <c r="AN6669" s="3"/>
    </row>
    <row r="6670" spans="40:40" x14ac:dyDescent="0.2">
      <c r="AN6670" s="3"/>
    </row>
    <row r="6671" spans="40:40" x14ac:dyDescent="0.2">
      <c r="AN6671" s="3"/>
    </row>
    <row r="6672" spans="40:40" x14ac:dyDescent="0.2">
      <c r="AN6672" s="3"/>
    </row>
    <row r="6673" spans="40:40" x14ac:dyDescent="0.2">
      <c r="AN6673" s="3"/>
    </row>
    <row r="6674" spans="40:40" x14ac:dyDescent="0.2">
      <c r="AN6674" s="3"/>
    </row>
    <row r="6675" spans="40:40" x14ac:dyDescent="0.2">
      <c r="AN6675" s="3"/>
    </row>
    <row r="6676" spans="40:40" x14ac:dyDescent="0.2">
      <c r="AN6676" s="3"/>
    </row>
    <row r="6677" spans="40:40" x14ac:dyDescent="0.2">
      <c r="AN6677" s="3"/>
    </row>
    <row r="6678" spans="40:40" x14ac:dyDescent="0.2">
      <c r="AN6678" s="3"/>
    </row>
    <row r="6679" spans="40:40" x14ac:dyDescent="0.2">
      <c r="AN6679" s="3"/>
    </row>
    <row r="6680" spans="40:40" x14ac:dyDescent="0.2">
      <c r="AN6680" s="3"/>
    </row>
    <row r="6681" spans="40:40" x14ac:dyDescent="0.2">
      <c r="AN6681" s="3"/>
    </row>
    <row r="6682" spans="40:40" x14ac:dyDescent="0.2">
      <c r="AN6682" s="3"/>
    </row>
    <row r="6683" spans="40:40" x14ac:dyDescent="0.2">
      <c r="AN6683" s="3"/>
    </row>
    <row r="6684" spans="40:40" x14ac:dyDescent="0.2">
      <c r="AN6684" s="3"/>
    </row>
    <row r="6685" spans="40:40" x14ac:dyDescent="0.2">
      <c r="AN6685" s="3"/>
    </row>
    <row r="6686" spans="40:40" x14ac:dyDescent="0.2">
      <c r="AN6686" s="3"/>
    </row>
    <row r="6687" spans="40:40" x14ac:dyDescent="0.2">
      <c r="AN6687" s="3"/>
    </row>
    <row r="6688" spans="40:40" x14ac:dyDescent="0.2">
      <c r="AN6688" s="3"/>
    </row>
    <row r="6689" spans="40:40" x14ac:dyDescent="0.2">
      <c r="AN6689" s="3"/>
    </row>
    <row r="6690" spans="40:40" x14ac:dyDescent="0.2">
      <c r="AN6690" s="3"/>
    </row>
    <row r="6691" spans="40:40" x14ac:dyDescent="0.2">
      <c r="AN6691" s="3"/>
    </row>
    <row r="6692" spans="40:40" x14ac:dyDescent="0.2">
      <c r="AN6692" s="3"/>
    </row>
    <row r="6693" spans="40:40" x14ac:dyDescent="0.2">
      <c r="AN6693" s="3"/>
    </row>
    <row r="6694" spans="40:40" x14ac:dyDescent="0.2">
      <c r="AN6694" s="3"/>
    </row>
    <row r="6695" spans="40:40" x14ac:dyDescent="0.2">
      <c r="AN6695" s="3"/>
    </row>
    <row r="6696" spans="40:40" x14ac:dyDescent="0.2">
      <c r="AN6696" s="3"/>
    </row>
    <row r="6697" spans="40:40" x14ac:dyDescent="0.2">
      <c r="AN6697" s="3"/>
    </row>
    <row r="6698" spans="40:40" x14ac:dyDescent="0.2">
      <c r="AN6698" s="3"/>
    </row>
    <row r="6699" spans="40:40" x14ac:dyDescent="0.2">
      <c r="AN6699" s="3"/>
    </row>
    <row r="6700" spans="40:40" x14ac:dyDescent="0.2">
      <c r="AN6700" s="3"/>
    </row>
    <row r="6701" spans="40:40" x14ac:dyDescent="0.2">
      <c r="AN6701" s="3"/>
    </row>
    <row r="6702" spans="40:40" x14ac:dyDescent="0.2">
      <c r="AN6702" s="3"/>
    </row>
    <row r="6703" spans="40:40" x14ac:dyDescent="0.2">
      <c r="AN6703" s="3"/>
    </row>
    <row r="6704" spans="40:40" x14ac:dyDescent="0.2">
      <c r="AN6704" s="3"/>
    </row>
    <row r="6705" spans="40:40" x14ac:dyDescent="0.2">
      <c r="AN6705" s="3"/>
    </row>
    <row r="6706" spans="40:40" x14ac:dyDescent="0.2">
      <c r="AN6706" s="3"/>
    </row>
    <row r="6707" spans="40:40" x14ac:dyDescent="0.2">
      <c r="AN6707" s="3"/>
    </row>
    <row r="6708" spans="40:40" x14ac:dyDescent="0.2">
      <c r="AN6708" s="3"/>
    </row>
    <row r="6709" spans="40:40" x14ac:dyDescent="0.2">
      <c r="AN6709" s="3"/>
    </row>
    <row r="6710" spans="40:40" x14ac:dyDescent="0.2">
      <c r="AN6710" s="3"/>
    </row>
    <row r="6711" spans="40:40" x14ac:dyDescent="0.2">
      <c r="AN6711" s="3"/>
    </row>
    <row r="6712" spans="40:40" x14ac:dyDescent="0.2">
      <c r="AN6712" s="3"/>
    </row>
    <row r="6713" spans="40:40" x14ac:dyDescent="0.2">
      <c r="AN6713" s="3"/>
    </row>
    <row r="6714" spans="40:40" x14ac:dyDescent="0.2">
      <c r="AN6714" s="3"/>
    </row>
    <row r="6715" spans="40:40" x14ac:dyDescent="0.2">
      <c r="AN6715" s="3"/>
    </row>
    <row r="6716" spans="40:40" x14ac:dyDescent="0.2">
      <c r="AN6716" s="3"/>
    </row>
    <row r="6717" spans="40:40" x14ac:dyDescent="0.2">
      <c r="AN6717" s="3"/>
    </row>
    <row r="6718" spans="40:40" x14ac:dyDescent="0.2">
      <c r="AN6718" s="3"/>
    </row>
    <row r="6719" spans="40:40" x14ac:dyDescent="0.2">
      <c r="AN6719" s="3"/>
    </row>
    <row r="6720" spans="40:40" x14ac:dyDescent="0.2">
      <c r="AN6720" s="3"/>
    </row>
    <row r="6721" spans="40:40" x14ac:dyDescent="0.2">
      <c r="AN6721" s="3"/>
    </row>
    <row r="6722" spans="40:40" x14ac:dyDescent="0.2">
      <c r="AN6722" s="3"/>
    </row>
    <row r="6723" spans="40:40" x14ac:dyDescent="0.2">
      <c r="AN6723" s="3"/>
    </row>
    <row r="6724" spans="40:40" x14ac:dyDescent="0.2">
      <c r="AN6724" s="3"/>
    </row>
    <row r="6725" spans="40:40" x14ac:dyDescent="0.2">
      <c r="AN6725" s="3"/>
    </row>
    <row r="6726" spans="40:40" x14ac:dyDescent="0.2">
      <c r="AN6726" s="3"/>
    </row>
    <row r="6727" spans="40:40" x14ac:dyDescent="0.2">
      <c r="AN6727" s="3"/>
    </row>
    <row r="6728" spans="40:40" x14ac:dyDescent="0.2">
      <c r="AN6728" s="3"/>
    </row>
    <row r="6729" spans="40:40" x14ac:dyDescent="0.2">
      <c r="AN6729" s="3"/>
    </row>
    <row r="6730" spans="40:40" x14ac:dyDescent="0.2">
      <c r="AN6730" s="3"/>
    </row>
    <row r="6731" spans="40:40" x14ac:dyDescent="0.2">
      <c r="AN6731" s="3"/>
    </row>
    <row r="6732" spans="40:40" x14ac:dyDescent="0.2">
      <c r="AN6732" s="3"/>
    </row>
    <row r="6733" spans="40:40" x14ac:dyDescent="0.2">
      <c r="AN6733" s="3"/>
    </row>
    <row r="6734" spans="40:40" x14ac:dyDescent="0.2">
      <c r="AN6734" s="3"/>
    </row>
    <row r="6735" spans="40:40" x14ac:dyDescent="0.2">
      <c r="AN6735" s="3"/>
    </row>
    <row r="6736" spans="40:40" x14ac:dyDescent="0.2">
      <c r="AN6736" s="3"/>
    </row>
    <row r="6737" spans="40:40" x14ac:dyDescent="0.2">
      <c r="AN6737" s="3"/>
    </row>
    <row r="6738" spans="40:40" x14ac:dyDescent="0.2">
      <c r="AN6738" s="3"/>
    </row>
    <row r="6739" spans="40:40" x14ac:dyDescent="0.2">
      <c r="AN6739" s="3"/>
    </row>
    <row r="6740" spans="40:40" x14ac:dyDescent="0.2">
      <c r="AN6740" s="3"/>
    </row>
    <row r="6741" spans="40:40" x14ac:dyDescent="0.2">
      <c r="AN6741" s="3"/>
    </row>
    <row r="6742" spans="40:40" x14ac:dyDescent="0.2">
      <c r="AN6742" s="3"/>
    </row>
    <row r="6743" spans="40:40" x14ac:dyDescent="0.2">
      <c r="AN6743" s="3"/>
    </row>
    <row r="6744" spans="40:40" x14ac:dyDescent="0.2">
      <c r="AN6744" s="3"/>
    </row>
    <row r="6745" spans="40:40" x14ac:dyDescent="0.2">
      <c r="AN6745" s="3"/>
    </row>
    <row r="6746" spans="40:40" x14ac:dyDescent="0.2">
      <c r="AN6746" s="3"/>
    </row>
    <row r="6747" spans="40:40" x14ac:dyDescent="0.2">
      <c r="AN6747" s="3"/>
    </row>
    <row r="6748" spans="40:40" x14ac:dyDescent="0.2">
      <c r="AN6748" s="3"/>
    </row>
    <row r="6749" spans="40:40" x14ac:dyDescent="0.2">
      <c r="AN6749" s="3"/>
    </row>
    <row r="6750" spans="40:40" x14ac:dyDescent="0.2">
      <c r="AN6750" s="3"/>
    </row>
    <row r="6751" spans="40:40" x14ac:dyDescent="0.2">
      <c r="AN6751" s="3"/>
    </row>
    <row r="6752" spans="40:40" x14ac:dyDescent="0.2">
      <c r="AN6752" s="3"/>
    </row>
    <row r="6753" spans="40:40" x14ac:dyDescent="0.2">
      <c r="AN6753" s="3"/>
    </row>
    <row r="6754" spans="40:40" x14ac:dyDescent="0.2">
      <c r="AN6754" s="3"/>
    </row>
    <row r="6755" spans="40:40" x14ac:dyDescent="0.2">
      <c r="AN6755" s="3"/>
    </row>
    <row r="6756" spans="40:40" x14ac:dyDescent="0.2">
      <c r="AN6756" s="3"/>
    </row>
    <row r="6757" spans="40:40" x14ac:dyDescent="0.2">
      <c r="AN6757" s="3"/>
    </row>
    <row r="6758" spans="40:40" x14ac:dyDescent="0.2">
      <c r="AN6758" s="3"/>
    </row>
    <row r="6759" spans="40:40" x14ac:dyDescent="0.2">
      <c r="AN6759" s="3"/>
    </row>
    <row r="6760" spans="40:40" x14ac:dyDescent="0.2">
      <c r="AN6760" s="3"/>
    </row>
    <row r="6761" spans="40:40" x14ac:dyDescent="0.2">
      <c r="AN6761" s="3"/>
    </row>
    <row r="6762" spans="40:40" x14ac:dyDescent="0.2">
      <c r="AN6762" s="3"/>
    </row>
    <row r="6763" spans="40:40" x14ac:dyDescent="0.2">
      <c r="AN6763" s="3"/>
    </row>
    <row r="6764" spans="40:40" x14ac:dyDescent="0.2">
      <c r="AN6764" s="3"/>
    </row>
    <row r="6765" spans="40:40" x14ac:dyDescent="0.2">
      <c r="AN6765" s="3"/>
    </row>
    <row r="6766" spans="40:40" x14ac:dyDescent="0.2">
      <c r="AN6766" s="3"/>
    </row>
    <row r="6767" spans="40:40" x14ac:dyDescent="0.2">
      <c r="AN6767" s="3"/>
    </row>
    <row r="6768" spans="40:40" x14ac:dyDescent="0.2">
      <c r="AN6768" s="3"/>
    </row>
    <row r="6769" spans="40:40" x14ac:dyDescent="0.2">
      <c r="AN6769" s="3"/>
    </row>
    <row r="6770" spans="40:40" x14ac:dyDescent="0.2">
      <c r="AN6770" s="3"/>
    </row>
    <row r="6771" spans="40:40" x14ac:dyDescent="0.2">
      <c r="AN6771" s="3"/>
    </row>
    <row r="6772" spans="40:40" x14ac:dyDescent="0.2">
      <c r="AN6772" s="3"/>
    </row>
    <row r="6773" spans="40:40" x14ac:dyDescent="0.2">
      <c r="AN6773" s="3"/>
    </row>
    <row r="6774" spans="40:40" x14ac:dyDescent="0.2">
      <c r="AN6774" s="3"/>
    </row>
    <row r="6775" spans="40:40" x14ac:dyDescent="0.2">
      <c r="AN6775" s="3"/>
    </row>
    <row r="6776" spans="40:40" x14ac:dyDescent="0.2">
      <c r="AN6776" s="3"/>
    </row>
    <row r="6777" spans="40:40" x14ac:dyDescent="0.2">
      <c r="AN6777" s="3"/>
    </row>
    <row r="6778" spans="40:40" x14ac:dyDescent="0.2">
      <c r="AN6778" s="3"/>
    </row>
    <row r="6779" spans="40:40" x14ac:dyDescent="0.2">
      <c r="AN6779" s="3"/>
    </row>
    <row r="6780" spans="40:40" x14ac:dyDescent="0.2">
      <c r="AN6780" s="3"/>
    </row>
    <row r="6781" spans="40:40" x14ac:dyDescent="0.2">
      <c r="AN6781" s="3"/>
    </row>
    <row r="6782" spans="40:40" x14ac:dyDescent="0.2">
      <c r="AN6782" s="3"/>
    </row>
    <row r="6783" spans="40:40" x14ac:dyDescent="0.2">
      <c r="AN6783" s="3"/>
    </row>
    <row r="6784" spans="40:40" x14ac:dyDescent="0.2">
      <c r="AN6784" s="3"/>
    </row>
    <row r="6785" spans="40:40" x14ac:dyDescent="0.2">
      <c r="AN6785" s="3"/>
    </row>
    <row r="6786" spans="40:40" x14ac:dyDescent="0.2">
      <c r="AN6786" s="3"/>
    </row>
    <row r="6787" spans="40:40" x14ac:dyDescent="0.2">
      <c r="AN6787" s="3"/>
    </row>
    <row r="6788" spans="40:40" x14ac:dyDescent="0.2">
      <c r="AN6788" s="3"/>
    </row>
    <row r="6789" spans="40:40" x14ac:dyDescent="0.2">
      <c r="AN6789" s="3"/>
    </row>
    <row r="6790" spans="40:40" x14ac:dyDescent="0.2">
      <c r="AN6790" s="3"/>
    </row>
    <row r="6791" spans="40:40" x14ac:dyDescent="0.2">
      <c r="AN6791" s="3"/>
    </row>
    <row r="6792" spans="40:40" x14ac:dyDescent="0.2">
      <c r="AN6792" s="3"/>
    </row>
    <row r="6793" spans="40:40" x14ac:dyDescent="0.2">
      <c r="AN6793" s="3"/>
    </row>
    <row r="6794" spans="40:40" x14ac:dyDescent="0.2">
      <c r="AN6794" s="3"/>
    </row>
    <row r="6795" spans="40:40" x14ac:dyDescent="0.2">
      <c r="AN6795" s="3"/>
    </row>
    <row r="6796" spans="40:40" x14ac:dyDescent="0.2">
      <c r="AN6796" s="3"/>
    </row>
    <row r="6797" spans="40:40" x14ac:dyDescent="0.2">
      <c r="AN6797" s="3"/>
    </row>
    <row r="6798" spans="40:40" x14ac:dyDescent="0.2">
      <c r="AN6798" s="3"/>
    </row>
    <row r="6799" spans="40:40" x14ac:dyDescent="0.2">
      <c r="AN6799" s="3"/>
    </row>
    <row r="6800" spans="40:40" x14ac:dyDescent="0.2">
      <c r="AN6800" s="3"/>
    </row>
    <row r="6801" spans="40:40" x14ac:dyDescent="0.2">
      <c r="AN6801" s="3"/>
    </row>
    <row r="6802" spans="40:40" x14ac:dyDescent="0.2">
      <c r="AN6802" s="3"/>
    </row>
    <row r="6803" spans="40:40" x14ac:dyDescent="0.2">
      <c r="AN6803" s="3"/>
    </row>
    <row r="6804" spans="40:40" x14ac:dyDescent="0.2">
      <c r="AN6804" s="3"/>
    </row>
    <row r="6805" spans="40:40" x14ac:dyDescent="0.2">
      <c r="AN6805" s="3"/>
    </row>
    <row r="6806" spans="40:40" x14ac:dyDescent="0.2">
      <c r="AN6806" s="3"/>
    </row>
    <row r="6807" spans="40:40" x14ac:dyDescent="0.2">
      <c r="AN6807" s="3"/>
    </row>
    <row r="6808" spans="40:40" x14ac:dyDescent="0.2">
      <c r="AN6808" s="3"/>
    </row>
    <row r="6809" spans="40:40" x14ac:dyDescent="0.2">
      <c r="AN6809" s="3"/>
    </row>
    <row r="6810" spans="40:40" x14ac:dyDescent="0.2">
      <c r="AN6810" s="3"/>
    </row>
    <row r="6811" spans="40:40" x14ac:dyDescent="0.2">
      <c r="AN6811" s="3"/>
    </row>
    <row r="6812" spans="40:40" x14ac:dyDescent="0.2">
      <c r="AN6812" s="3"/>
    </row>
    <row r="6813" spans="40:40" x14ac:dyDescent="0.2">
      <c r="AN6813" s="3"/>
    </row>
    <row r="6814" spans="40:40" x14ac:dyDescent="0.2">
      <c r="AN6814" s="3"/>
    </row>
    <row r="6815" spans="40:40" x14ac:dyDescent="0.2">
      <c r="AN6815" s="3"/>
    </row>
    <row r="6816" spans="40:40" x14ac:dyDescent="0.2">
      <c r="AN6816" s="3"/>
    </row>
    <row r="6817" spans="40:40" x14ac:dyDescent="0.2">
      <c r="AN6817" s="3"/>
    </row>
    <row r="6818" spans="40:40" x14ac:dyDescent="0.2">
      <c r="AN6818" s="3"/>
    </row>
    <row r="6819" spans="40:40" x14ac:dyDescent="0.2">
      <c r="AN6819" s="3"/>
    </row>
    <row r="6820" spans="40:40" x14ac:dyDescent="0.2">
      <c r="AN6820" s="3"/>
    </row>
    <row r="6821" spans="40:40" x14ac:dyDescent="0.2">
      <c r="AN6821" s="3"/>
    </row>
    <row r="6822" spans="40:40" x14ac:dyDescent="0.2">
      <c r="AN6822" s="3"/>
    </row>
    <row r="6823" spans="40:40" x14ac:dyDescent="0.2">
      <c r="AN6823" s="3"/>
    </row>
    <row r="6824" spans="40:40" x14ac:dyDescent="0.2">
      <c r="AN6824" s="3"/>
    </row>
    <row r="6825" spans="40:40" x14ac:dyDescent="0.2">
      <c r="AN6825" s="3"/>
    </row>
    <row r="6826" spans="40:40" x14ac:dyDescent="0.2">
      <c r="AN6826" s="3"/>
    </row>
    <row r="6827" spans="40:40" x14ac:dyDescent="0.2">
      <c r="AN6827" s="3"/>
    </row>
    <row r="6828" spans="40:40" x14ac:dyDescent="0.2">
      <c r="AN6828" s="3"/>
    </row>
    <row r="6829" spans="40:40" x14ac:dyDescent="0.2">
      <c r="AN6829" s="3"/>
    </row>
    <row r="6830" spans="40:40" x14ac:dyDescent="0.2">
      <c r="AN6830" s="3"/>
    </row>
    <row r="6831" spans="40:40" x14ac:dyDescent="0.2">
      <c r="AN6831" s="3"/>
    </row>
    <row r="6832" spans="40:40" x14ac:dyDescent="0.2">
      <c r="AN6832" s="3"/>
    </row>
    <row r="6833" spans="40:40" x14ac:dyDescent="0.2">
      <c r="AN6833" s="3"/>
    </row>
    <row r="6834" spans="40:40" x14ac:dyDescent="0.2">
      <c r="AN6834" s="3"/>
    </row>
    <row r="6835" spans="40:40" x14ac:dyDescent="0.2">
      <c r="AN6835" s="3"/>
    </row>
    <row r="6836" spans="40:40" x14ac:dyDescent="0.2">
      <c r="AN6836" s="3"/>
    </row>
    <row r="6837" spans="40:40" x14ac:dyDescent="0.2">
      <c r="AN6837" s="3"/>
    </row>
    <row r="6838" spans="40:40" x14ac:dyDescent="0.2">
      <c r="AN6838" s="3"/>
    </row>
    <row r="6839" spans="40:40" x14ac:dyDescent="0.2">
      <c r="AN6839" s="3"/>
    </row>
    <row r="6840" spans="40:40" x14ac:dyDescent="0.2">
      <c r="AN6840" s="3"/>
    </row>
    <row r="6841" spans="40:40" x14ac:dyDescent="0.2">
      <c r="AN6841" s="3"/>
    </row>
    <row r="6842" spans="40:40" x14ac:dyDescent="0.2">
      <c r="AN6842" s="3"/>
    </row>
    <row r="6843" spans="40:40" x14ac:dyDescent="0.2">
      <c r="AN6843" s="3"/>
    </row>
    <row r="6844" spans="40:40" x14ac:dyDescent="0.2">
      <c r="AN6844" s="3"/>
    </row>
    <row r="6845" spans="40:40" x14ac:dyDescent="0.2">
      <c r="AN6845" s="3"/>
    </row>
    <row r="6846" spans="40:40" x14ac:dyDescent="0.2">
      <c r="AN6846" s="3"/>
    </row>
    <row r="6847" spans="40:40" x14ac:dyDescent="0.2">
      <c r="AN6847" s="3"/>
    </row>
    <row r="6848" spans="40:40" x14ac:dyDescent="0.2">
      <c r="AN6848" s="3"/>
    </row>
    <row r="6849" spans="40:40" x14ac:dyDescent="0.2">
      <c r="AN6849" s="3"/>
    </row>
    <row r="6850" spans="40:40" x14ac:dyDescent="0.2">
      <c r="AN6850" s="3"/>
    </row>
    <row r="6851" spans="40:40" x14ac:dyDescent="0.2">
      <c r="AN6851" s="3"/>
    </row>
    <row r="6852" spans="40:40" x14ac:dyDescent="0.2">
      <c r="AN6852" s="3"/>
    </row>
    <row r="6853" spans="40:40" x14ac:dyDescent="0.2">
      <c r="AN6853" s="3"/>
    </row>
    <row r="6854" spans="40:40" x14ac:dyDescent="0.2">
      <c r="AN6854" s="3"/>
    </row>
    <row r="6855" spans="40:40" x14ac:dyDescent="0.2">
      <c r="AN6855" s="3"/>
    </row>
    <row r="6856" spans="40:40" x14ac:dyDescent="0.2">
      <c r="AN6856" s="3"/>
    </row>
    <row r="6857" spans="40:40" x14ac:dyDescent="0.2">
      <c r="AN6857" s="3"/>
    </row>
    <row r="6858" spans="40:40" x14ac:dyDescent="0.2">
      <c r="AN6858" s="3"/>
    </row>
    <row r="6859" spans="40:40" x14ac:dyDescent="0.2">
      <c r="AN6859" s="3"/>
    </row>
    <row r="6860" spans="40:40" x14ac:dyDescent="0.2">
      <c r="AN6860" s="3"/>
    </row>
    <row r="6861" spans="40:40" x14ac:dyDescent="0.2">
      <c r="AN6861" s="3"/>
    </row>
    <row r="6862" spans="40:40" x14ac:dyDescent="0.2">
      <c r="AN6862" s="3"/>
    </row>
    <row r="6863" spans="40:40" x14ac:dyDescent="0.2">
      <c r="AN6863" s="3"/>
    </row>
    <row r="6864" spans="40:40" x14ac:dyDescent="0.2">
      <c r="AN6864" s="3"/>
    </row>
    <row r="6865" spans="40:40" x14ac:dyDescent="0.2">
      <c r="AN6865" s="3"/>
    </row>
    <row r="6866" spans="40:40" x14ac:dyDescent="0.2">
      <c r="AN6866" s="3"/>
    </row>
    <row r="6867" spans="40:40" x14ac:dyDescent="0.2">
      <c r="AN6867" s="3"/>
    </row>
    <row r="6868" spans="40:40" x14ac:dyDescent="0.2">
      <c r="AN6868" s="3"/>
    </row>
    <row r="6869" spans="40:40" x14ac:dyDescent="0.2">
      <c r="AN6869" s="3"/>
    </row>
    <row r="6870" spans="40:40" x14ac:dyDescent="0.2">
      <c r="AN6870" s="3"/>
    </row>
    <row r="6871" spans="40:40" x14ac:dyDescent="0.2">
      <c r="AN6871" s="3"/>
    </row>
    <row r="6872" spans="40:40" x14ac:dyDescent="0.2">
      <c r="AN6872" s="3"/>
    </row>
    <row r="6873" spans="40:40" x14ac:dyDescent="0.2">
      <c r="AN6873" s="3"/>
    </row>
    <row r="6874" spans="40:40" x14ac:dyDescent="0.2">
      <c r="AN6874" s="3"/>
    </row>
    <row r="6875" spans="40:40" x14ac:dyDescent="0.2">
      <c r="AN6875" s="3"/>
    </row>
    <row r="6876" spans="40:40" x14ac:dyDescent="0.2">
      <c r="AN6876" s="3"/>
    </row>
    <row r="6877" spans="40:40" x14ac:dyDescent="0.2">
      <c r="AN6877" s="3"/>
    </row>
    <row r="6878" spans="40:40" x14ac:dyDescent="0.2">
      <c r="AN6878" s="3"/>
    </row>
    <row r="6879" spans="40:40" x14ac:dyDescent="0.2">
      <c r="AN6879" s="3"/>
    </row>
    <row r="6880" spans="40:40" x14ac:dyDescent="0.2">
      <c r="AN6880" s="3"/>
    </row>
    <row r="6881" spans="40:40" x14ac:dyDescent="0.2">
      <c r="AN6881" s="3"/>
    </row>
    <row r="6882" spans="40:40" x14ac:dyDescent="0.2">
      <c r="AN6882" s="3"/>
    </row>
    <row r="6883" spans="40:40" x14ac:dyDescent="0.2">
      <c r="AN6883" s="3"/>
    </row>
    <row r="6884" spans="40:40" x14ac:dyDescent="0.2">
      <c r="AN6884" s="3"/>
    </row>
    <row r="6885" spans="40:40" x14ac:dyDescent="0.2">
      <c r="AN6885" s="3"/>
    </row>
    <row r="6886" spans="40:40" x14ac:dyDescent="0.2">
      <c r="AN6886" s="3"/>
    </row>
    <row r="6887" spans="40:40" x14ac:dyDescent="0.2">
      <c r="AN6887" s="3"/>
    </row>
    <row r="6888" spans="40:40" x14ac:dyDescent="0.2">
      <c r="AN6888" s="3"/>
    </row>
    <row r="6889" spans="40:40" x14ac:dyDescent="0.2">
      <c r="AN6889" s="3"/>
    </row>
    <row r="6890" spans="40:40" x14ac:dyDescent="0.2">
      <c r="AN6890" s="3"/>
    </row>
    <row r="6891" spans="40:40" x14ac:dyDescent="0.2">
      <c r="AN6891" s="3"/>
    </row>
    <row r="6892" spans="40:40" x14ac:dyDescent="0.2">
      <c r="AN6892" s="3"/>
    </row>
    <row r="6893" spans="40:40" x14ac:dyDescent="0.2">
      <c r="AN6893" s="3"/>
    </row>
    <row r="6894" spans="40:40" x14ac:dyDescent="0.2">
      <c r="AN6894" s="3"/>
    </row>
    <row r="6895" spans="40:40" x14ac:dyDescent="0.2">
      <c r="AN6895" s="3"/>
    </row>
    <row r="6896" spans="40:40" x14ac:dyDescent="0.2">
      <c r="AN6896" s="3"/>
    </row>
    <row r="6897" spans="40:40" x14ac:dyDescent="0.2">
      <c r="AN6897" s="3"/>
    </row>
    <row r="6898" spans="40:40" x14ac:dyDescent="0.2">
      <c r="AN6898" s="3"/>
    </row>
    <row r="6899" spans="40:40" x14ac:dyDescent="0.2">
      <c r="AN6899" s="3"/>
    </row>
    <row r="6900" spans="40:40" x14ac:dyDescent="0.2">
      <c r="AN6900" s="3"/>
    </row>
    <row r="6901" spans="40:40" x14ac:dyDescent="0.2">
      <c r="AN6901" s="3"/>
    </row>
    <row r="6902" spans="40:40" x14ac:dyDescent="0.2">
      <c r="AN6902" s="3"/>
    </row>
    <row r="6903" spans="40:40" x14ac:dyDescent="0.2">
      <c r="AN6903" s="3"/>
    </row>
    <row r="6904" spans="40:40" x14ac:dyDescent="0.2">
      <c r="AN6904" s="3"/>
    </row>
    <row r="6905" spans="40:40" x14ac:dyDescent="0.2">
      <c r="AN6905" s="3"/>
    </row>
    <row r="6906" spans="40:40" x14ac:dyDescent="0.2">
      <c r="AN6906" s="3"/>
    </row>
    <row r="6907" spans="40:40" x14ac:dyDescent="0.2">
      <c r="AN6907" s="3"/>
    </row>
    <row r="6908" spans="40:40" x14ac:dyDescent="0.2">
      <c r="AN6908" s="3"/>
    </row>
    <row r="6909" spans="40:40" x14ac:dyDescent="0.2">
      <c r="AN6909" s="3"/>
    </row>
    <row r="6910" spans="40:40" x14ac:dyDescent="0.2">
      <c r="AN6910" s="3"/>
    </row>
    <row r="6911" spans="40:40" x14ac:dyDescent="0.2">
      <c r="AN6911" s="3"/>
    </row>
    <row r="6912" spans="40:40" x14ac:dyDescent="0.2">
      <c r="AN6912" s="3"/>
    </row>
    <row r="6913" spans="40:40" x14ac:dyDescent="0.2">
      <c r="AN6913" s="3"/>
    </row>
    <row r="6914" spans="40:40" x14ac:dyDescent="0.2">
      <c r="AN6914" s="3"/>
    </row>
    <row r="6915" spans="40:40" x14ac:dyDescent="0.2">
      <c r="AN6915" s="3"/>
    </row>
    <row r="6916" spans="40:40" x14ac:dyDescent="0.2">
      <c r="AN6916" s="3"/>
    </row>
    <row r="6917" spans="40:40" x14ac:dyDescent="0.2">
      <c r="AN6917" s="3"/>
    </row>
    <row r="6918" spans="40:40" x14ac:dyDescent="0.2">
      <c r="AN6918" s="3"/>
    </row>
    <row r="6919" spans="40:40" x14ac:dyDescent="0.2">
      <c r="AN6919" s="3"/>
    </row>
    <row r="6920" spans="40:40" x14ac:dyDescent="0.2">
      <c r="AN6920" s="3"/>
    </row>
    <row r="6921" spans="40:40" x14ac:dyDescent="0.2">
      <c r="AN6921" s="3"/>
    </row>
    <row r="6922" spans="40:40" x14ac:dyDescent="0.2">
      <c r="AN6922" s="3"/>
    </row>
    <row r="6923" spans="40:40" x14ac:dyDescent="0.2">
      <c r="AN6923" s="3"/>
    </row>
    <row r="6924" spans="40:40" x14ac:dyDescent="0.2">
      <c r="AN6924" s="3"/>
    </row>
    <row r="6925" spans="40:40" x14ac:dyDescent="0.2">
      <c r="AN6925" s="3"/>
    </row>
    <row r="6926" spans="40:40" x14ac:dyDescent="0.2">
      <c r="AN6926" s="3"/>
    </row>
    <row r="6927" spans="40:40" x14ac:dyDescent="0.2">
      <c r="AN6927" s="3"/>
    </row>
    <row r="6928" spans="40:40" x14ac:dyDescent="0.2">
      <c r="AN6928" s="3"/>
    </row>
    <row r="6929" spans="40:40" x14ac:dyDescent="0.2">
      <c r="AN6929" s="3"/>
    </row>
    <row r="6930" spans="40:40" x14ac:dyDescent="0.2">
      <c r="AN6930" s="3"/>
    </row>
    <row r="6931" spans="40:40" x14ac:dyDescent="0.2">
      <c r="AN6931" s="3"/>
    </row>
    <row r="6932" spans="40:40" x14ac:dyDescent="0.2">
      <c r="AN6932" s="3"/>
    </row>
    <row r="6933" spans="40:40" x14ac:dyDescent="0.2">
      <c r="AN6933" s="3"/>
    </row>
    <row r="6934" spans="40:40" x14ac:dyDescent="0.2">
      <c r="AN6934" s="3"/>
    </row>
    <row r="6935" spans="40:40" x14ac:dyDescent="0.2">
      <c r="AN6935" s="3"/>
    </row>
    <row r="6936" spans="40:40" x14ac:dyDescent="0.2">
      <c r="AN6936" s="3"/>
    </row>
    <row r="6937" spans="40:40" x14ac:dyDescent="0.2">
      <c r="AN6937" s="3"/>
    </row>
    <row r="6938" spans="40:40" x14ac:dyDescent="0.2">
      <c r="AN6938" s="3"/>
    </row>
    <row r="6939" spans="40:40" x14ac:dyDescent="0.2">
      <c r="AN6939" s="3"/>
    </row>
    <row r="6940" spans="40:40" x14ac:dyDescent="0.2">
      <c r="AN6940" s="3"/>
    </row>
    <row r="6941" spans="40:40" x14ac:dyDescent="0.2">
      <c r="AN6941" s="3"/>
    </row>
    <row r="6942" spans="40:40" x14ac:dyDescent="0.2">
      <c r="AN6942" s="3"/>
    </row>
    <row r="6943" spans="40:40" x14ac:dyDescent="0.2">
      <c r="AN6943" s="3"/>
    </row>
    <row r="6944" spans="40:40" x14ac:dyDescent="0.2">
      <c r="AN6944" s="3"/>
    </row>
    <row r="6945" spans="40:40" x14ac:dyDescent="0.2">
      <c r="AN6945" s="3"/>
    </row>
    <row r="6946" spans="40:40" x14ac:dyDescent="0.2">
      <c r="AN6946" s="3"/>
    </row>
    <row r="6947" spans="40:40" x14ac:dyDescent="0.2">
      <c r="AN6947" s="3"/>
    </row>
    <row r="6948" spans="40:40" x14ac:dyDescent="0.2">
      <c r="AN6948" s="3"/>
    </row>
    <row r="6949" spans="40:40" x14ac:dyDescent="0.2">
      <c r="AN6949" s="3"/>
    </row>
    <row r="6950" spans="40:40" x14ac:dyDescent="0.2">
      <c r="AN6950" s="3"/>
    </row>
    <row r="6951" spans="40:40" x14ac:dyDescent="0.2">
      <c r="AN6951" s="3"/>
    </row>
    <row r="6952" spans="40:40" x14ac:dyDescent="0.2">
      <c r="AN6952" s="3"/>
    </row>
    <row r="6953" spans="40:40" x14ac:dyDescent="0.2">
      <c r="AN6953" s="3"/>
    </row>
    <row r="6954" spans="40:40" x14ac:dyDescent="0.2">
      <c r="AN6954" s="3"/>
    </row>
    <row r="6955" spans="40:40" x14ac:dyDescent="0.2">
      <c r="AN6955" s="3"/>
    </row>
    <row r="6956" spans="40:40" x14ac:dyDescent="0.2">
      <c r="AN6956" s="3"/>
    </row>
    <row r="6957" spans="40:40" x14ac:dyDescent="0.2">
      <c r="AN6957" s="3"/>
    </row>
    <row r="6958" spans="40:40" x14ac:dyDescent="0.2">
      <c r="AN6958" s="3"/>
    </row>
    <row r="6959" spans="40:40" x14ac:dyDescent="0.2">
      <c r="AN6959" s="3"/>
    </row>
    <row r="6960" spans="40:40" x14ac:dyDescent="0.2">
      <c r="AN6960" s="3"/>
    </row>
    <row r="6961" spans="40:40" x14ac:dyDescent="0.2">
      <c r="AN6961" s="3"/>
    </row>
    <row r="6962" spans="40:40" x14ac:dyDescent="0.2">
      <c r="AN6962" s="3"/>
    </row>
    <row r="6963" spans="40:40" x14ac:dyDescent="0.2">
      <c r="AN6963" s="3"/>
    </row>
    <row r="6964" spans="40:40" x14ac:dyDescent="0.2">
      <c r="AN6964" s="3"/>
    </row>
    <row r="6965" spans="40:40" x14ac:dyDescent="0.2">
      <c r="AN6965" s="3"/>
    </row>
    <row r="6966" spans="40:40" x14ac:dyDescent="0.2">
      <c r="AN6966" s="3"/>
    </row>
    <row r="6967" spans="40:40" x14ac:dyDescent="0.2">
      <c r="AN6967" s="3"/>
    </row>
    <row r="6968" spans="40:40" x14ac:dyDescent="0.2">
      <c r="AN6968" s="3"/>
    </row>
    <row r="6969" spans="40:40" x14ac:dyDescent="0.2">
      <c r="AN6969" s="3"/>
    </row>
    <row r="6970" spans="40:40" x14ac:dyDescent="0.2">
      <c r="AN6970" s="3"/>
    </row>
    <row r="6971" spans="40:40" x14ac:dyDescent="0.2">
      <c r="AN6971" s="3"/>
    </row>
    <row r="6972" spans="40:40" x14ac:dyDescent="0.2">
      <c r="AN6972" s="3"/>
    </row>
    <row r="6973" spans="40:40" x14ac:dyDescent="0.2">
      <c r="AN6973" s="3"/>
    </row>
    <row r="6974" spans="40:40" x14ac:dyDescent="0.2">
      <c r="AN6974" s="3"/>
    </row>
    <row r="6975" spans="40:40" x14ac:dyDescent="0.2">
      <c r="AN6975" s="3"/>
    </row>
    <row r="6976" spans="40:40" x14ac:dyDescent="0.2">
      <c r="AN6976" s="3"/>
    </row>
    <row r="6977" spans="40:40" x14ac:dyDescent="0.2">
      <c r="AN6977" s="3"/>
    </row>
    <row r="6978" spans="40:40" x14ac:dyDescent="0.2">
      <c r="AN6978" s="3"/>
    </row>
    <row r="6979" spans="40:40" x14ac:dyDescent="0.2">
      <c r="AN6979" s="3"/>
    </row>
    <row r="6980" spans="40:40" x14ac:dyDescent="0.2">
      <c r="AN6980" s="3"/>
    </row>
    <row r="6981" spans="40:40" x14ac:dyDescent="0.2">
      <c r="AN6981" s="3"/>
    </row>
    <row r="6982" spans="40:40" x14ac:dyDescent="0.2">
      <c r="AN6982" s="3"/>
    </row>
    <row r="6983" spans="40:40" x14ac:dyDescent="0.2">
      <c r="AN6983" s="3"/>
    </row>
    <row r="6984" spans="40:40" x14ac:dyDescent="0.2">
      <c r="AN6984" s="3"/>
    </row>
    <row r="6985" spans="40:40" x14ac:dyDescent="0.2">
      <c r="AN6985" s="3"/>
    </row>
    <row r="6986" spans="40:40" x14ac:dyDescent="0.2">
      <c r="AN6986" s="3"/>
    </row>
    <row r="6987" spans="40:40" x14ac:dyDescent="0.2">
      <c r="AN6987" s="3"/>
    </row>
    <row r="6988" spans="40:40" x14ac:dyDescent="0.2">
      <c r="AN6988" s="3"/>
    </row>
    <row r="6989" spans="40:40" x14ac:dyDescent="0.2">
      <c r="AN6989" s="3"/>
    </row>
    <row r="6990" spans="40:40" x14ac:dyDescent="0.2">
      <c r="AN6990" s="3"/>
    </row>
    <row r="6991" spans="40:40" x14ac:dyDescent="0.2">
      <c r="AN6991" s="3"/>
    </row>
    <row r="6992" spans="40:40" x14ac:dyDescent="0.2">
      <c r="AN6992" s="3"/>
    </row>
    <row r="6993" spans="40:40" x14ac:dyDescent="0.2">
      <c r="AN6993" s="3"/>
    </row>
    <row r="6994" spans="40:40" x14ac:dyDescent="0.2">
      <c r="AN6994" s="3"/>
    </row>
    <row r="6995" spans="40:40" x14ac:dyDescent="0.2">
      <c r="AN6995" s="3"/>
    </row>
    <row r="6996" spans="40:40" x14ac:dyDescent="0.2">
      <c r="AN6996" s="3"/>
    </row>
    <row r="6997" spans="40:40" x14ac:dyDescent="0.2">
      <c r="AN6997" s="3"/>
    </row>
    <row r="6998" spans="40:40" x14ac:dyDescent="0.2">
      <c r="AN6998" s="3"/>
    </row>
    <row r="6999" spans="40:40" x14ac:dyDescent="0.2">
      <c r="AN6999" s="3"/>
    </row>
    <row r="7000" spans="40:40" x14ac:dyDescent="0.2">
      <c r="AN7000" s="3"/>
    </row>
    <row r="7001" spans="40:40" x14ac:dyDescent="0.2">
      <c r="AN7001" s="3"/>
    </row>
    <row r="7002" spans="40:40" x14ac:dyDescent="0.2">
      <c r="AN7002" s="3"/>
    </row>
    <row r="7003" spans="40:40" x14ac:dyDescent="0.2">
      <c r="AN7003" s="3"/>
    </row>
    <row r="7004" spans="40:40" x14ac:dyDescent="0.2">
      <c r="AN7004" s="3"/>
    </row>
    <row r="7005" spans="40:40" x14ac:dyDescent="0.2">
      <c r="AN7005" s="3"/>
    </row>
    <row r="7006" spans="40:40" x14ac:dyDescent="0.2">
      <c r="AN7006" s="3"/>
    </row>
    <row r="7007" spans="40:40" x14ac:dyDescent="0.2">
      <c r="AN7007" s="3"/>
    </row>
    <row r="7008" spans="40:40" x14ac:dyDescent="0.2">
      <c r="AN7008" s="3"/>
    </row>
    <row r="7009" spans="40:40" x14ac:dyDescent="0.2">
      <c r="AN7009" s="3"/>
    </row>
    <row r="7010" spans="40:40" x14ac:dyDescent="0.2">
      <c r="AN7010" s="3"/>
    </row>
    <row r="7011" spans="40:40" x14ac:dyDescent="0.2">
      <c r="AN7011" s="3"/>
    </row>
    <row r="7012" spans="40:40" x14ac:dyDescent="0.2">
      <c r="AN7012" s="3"/>
    </row>
    <row r="7013" spans="40:40" x14ac:dyDescent="0.2">
      <c r="AN7013" s="3"/>
    </row>
    <row r="7014" spans="40:40" x14ac:dyDescent="0.2">
      <c r="AN7014" s="3"/>
    </row>
    <row r="7015" spans="40:40" x14ac:dyDescent="0.2">
      <c r="AN7015" s="3"/>
    </row>
    <row r="7016" spans="40:40" x14ac:dyDescent="0.2">
      <c r="AN7016" s="3"/>
    </row>
    <row r="7017" spans="40:40" x14ac:dyDescent="0.2">
      <c r="AN7017" s="3"/>
    </row>
    <row r="7018" spans="40:40" x14ac:dyDescent="0.2">
      <c r="AN7018" s="3"/>
    </row>
    <row r="7019" spans="40:40" x14ac:dyDescent="0.2">
      <c r="AN7019" s="3"/>
    </row>
    <row r="7020" spans="40:40" x14ac:dyDescent="0.2">
      <c r="AN7020" s="3"/>
    </row>
    <row r="7021" spans="40:40" x14ac:dyDescent="0.2">
      <c r="AN7021" s="3"/>
    </row>
    <row r="7022" spans="40:40" x14ac:dyDescent="0.2">
      <c r="AN7022" s="3"/>
    </row>
    <row r="7023" spans="40:40" x14ac:dyDescent="0.2">
      <c r="AN7023" s="3"/>
    </row>
    <row r="7024" spans="40:40" x14ac:dyDescent="0.2">
      <c r="AN7024" s="3"/>
    </row>
    <row r="7025" spans="40:40" x14ac:dyDescent="0.2">
      <c r="AN7025" s="3"/>
    </row>
    <row r="7026" spans="40:40" x14ac:dyDescent="0.2">
      <c r="AN7026" s="3"/>
    </row>
    <row r="7027" spans="40:40" x14ac:dyDescent="0.2">
      <c r="AN7027" s="3"/>
    </row>
    <row r="7028" spans="40:40" x14ac:dyDescent="0.2">
      <c r="AN7028" s="3"/>
    </row>
    <row r="7029" spans="40:40" x14ac:dyDescent="0.2">
      <c r="AN7029" s="3"/>
    </row>
    <row r="7030" spans="40:40" x14ac:dyDescent="0.2">
      <c r="AN7030" s="3"/>
    </row>
    <row r="7031" spans="40:40" x14ac:dyDescent="0.2">
      <c r="AN7031" s="3"/>
    </row>
    <row r="7032" spans="40:40" x14ac:dyDescent="0.2">
      <c r="AN7032" s="3"/>
    </row>
    <row r="7033" spans="40:40" x14ac:dyDescent="0.2">
      <c r="AN7033" s="3"/>
    </row>
    <row r="7034" spans="40:40" x14ac:dyDescent="0.2">
      <c r="AN7034" s="3"/>
    </row>
    <row r="7035" spans="40:40" x14ac:dyDescent="0.2">
      <c r="AN7035" s="3"/>
    </row>
    <row r="7036" spans="40:40" x14ac:dyDescent="0.2">
      <c r="AN7036" s="3"/>
    </row>
    <row r="7037" spans="40:40" x14ac:dyDescent="0.2">
      <c r="AN7037" s="3"/>
    </row>
    <row r="7038" spans="40:40" x14ac:dyDescent="0.2">
      <c r="AN7038" s="3"/>
    </row>
    <row r="7039" spans="40:40" x14ac:dyDescent="0.2">
      <c r="AN7039" s="3"/>
    </row>
    <row r="7040" spans="40:40" x14ac:dyDescent="0.2">
      <c r="AN7040" s="3"/>
    </row>
    <row r="7041" spans="40:40" x14ac:dyDescent="0.2">
      <c r="AN7041" s="3"/>
    </row>
    <row r="7042" spans="40:40" x14ac:dyDescent="0.2">
      <c r="AN7042" s="3"/>
    </row>
    <row r="7043" spans="40:40" x14ac:dyDescent="0.2">
      <c r="AN7043" s="3"/>
    </row>
    <row r="7044" spans="40:40" x14ac:dyDescent="0.2">
      <c r="AN7044" s="3"/>
    </row>
    <row r="7045" spans="40:40" x14ac:dyDescent="0.2">
      <c r="AN7045" s="3"/>
    </row>
    <row r="7046" spans="40:40" x14ac:dyDescent="0.2">
      <c r="AN7046" s="3"/>
    </row>
    <row r="7047" spans="40:40" x14ac:dyDescent="0.2">
      <c r="AN7047" s="3"/>
    </row>
    <row r="7048" spans="40:40" x14ac:dyDescent="0.2">
      <c r="AN7048" s="3"/>
    </row>
    <row r="7049" spans="40:40" x14ac:dyDescent="0.2">
      <c r="AN7049" s="3"/>
    </row>
    <row r="7050" spans="40:40" x14ac:dyDescent="0.2">
      <c r="AN7050" s="3"/>
    </row>
    <row r="7051" spans="40:40" x14ac:dyDescent="0.2">
      <c r="AN7051" s="3"/>
    </row>
    <row r="7052" spans="40:40" x14ac:dyDescent="0.2">
      <c r="AN7052" s="3"/>
    </row>
    <row r="7053" spans="40:40" x14ac:dyDescent="0.2">
      <c r="AN7053" s="3"/>
    </row>
    <row r="7054" spans="40:40" x14ac:dyDescent="0.2">
      <c r="AN7054" s="3"/>
    </row>
    <row r="7055" spans="40:40" x14ac:dyDescent="0.2">
      <c r="AN7055" s="3"/>
    </row>
    <row r="7056" spans="40:40" x14ac:dyDescent="0.2">
      <c r="AN7056" s="3"/>
    </row>
    <row r="7057" spans="40:40" x14ac:dyDescent="0.2">
      <c r="AN7057" s="3"/>
    </row>
    <row r="7058" spans="40:40" x14ac:dyDescent="0.2">
      <c r="AN7058" s="3"/>
    </row>
    <row r="7059" spans="40:40" x14ac:dyDescent="0.2">
      <c r="AN7059" s="3"/>
    </row>
    <row r="7060" spans="40:40" x14ac:dyDescent="0.2">
      <c r="AN7060" s="3"/>
    </row>
    <row r="7061" spans="40:40" x14ac:dyDescent="0.2">
      <c r="AN7061" s="3"/>
    </row>
    <row r="7062" spans="40:40" x14ac:dyDescent="0.2">
      <c r="AN7062" s="3"/>
    </row>
    <row r="7063" spans="40:40" x14ac:dyDescent="0.2">
      <c r="AN7063" s="3"/>
    </row>
    <row r="7064" spans="40:40" x14ac:dyDescent="0.2">
      <c r="AN7064" s="3"/>
    </row>
    <row r="7065" spans="40:40" x14ac:dyDescent="0.2">
      <c r="AN7065" s="3"/>
    </row>
    <row r="7066" spans="40:40" x14ac:dyDescent="0.2">
      <c r="AN7066" s="3"/>
    </row>
    <row r="7067" spans="40:40" x14ac:dyDescent="0.2">
      <c r="AN7067" s="3"/>
    </row>
    <row r="7068" spans="40:40" x14ac:dyDescent="0.2">
      <c r="AN7068" s="3"/>
    </row>
    <row r="7069" spans="40:40" x14ac:dyDescent="0.2">
      <c r="AN7069" s="3"/>
    </row>
    <row r="7070" spans="40:40" x14ac:dyDescent="0.2">
      <c r="AN7070" s="3"/>
    </row>
    <row r="7071" spans="40:40" x14ac:dyDescent="0.2">
      <c r="AN7071" s="3"/>
    </row>
    <row r="7072" spans="40:40" x14ac:dyDescent="0.2">
      <c r="AN7072" s="3"/>
    </row>
    <row r="7073" spans="40:40" x14ac:dyDescent="0.2">
      <c r="AN7073" s="3"/>
    </row>
    <row r="7074" spans="40:40" x14ac:dyDescent="0.2">
      <c r="AN7074" s="3"/>
    </row>
    <row r="7075" spans="40:40" x14ac:dyDescent="0.2">
      <c r="AN7075" s="3"/>
    </row>
    <row r="7076" spans="40:40" x14ac:dyDescent="0.2">
      <c r="AN7076" s="3"/>
    </row>
    <row r="7077" spans="40:40" x14ac:dyDescent="0.2">
      <c r="AN7077" s="3"/>
    </row>
    <row r="7078" spans="40:40" x14ac:dyDescent="0.2">
      <c r="AN7078" s="3"/>
    </row>
    <row r="7079" spans="40:40" x14ac:dyDescent="0.2">
      <c r="AN7079" s="3"/>
    </row>
    <row r="7080" spans="40:40" x14ac:dyDescent="0.2">
      <c r="AN7080" s="3"/>
    </row>
    <row r="7081" spans="40:40" x14ac:dyDescent="0.2">
      <c r="AN7081" s="3"/>
    </row>
    <row r="7082" spans="40:40" x14ac:dyDescent="0.2">
      <c r="AN7082" s="3"/>
    </row>
    <row r="7083" spans="40:40" x14ac:dyDescent="0.2">
      <c r="AN7083" s="3"/>
    </row>
    <row r="7084" spans="40:40" x14ac:dyDescent="0.2">
      <c r="AN7084" s="3"/>
    </row>
    <row r="7085" spans="40:40" x14ac:dyDescent="0.2">
      <c r="AN7085" s="3"/>
    </row>
    <row r="7086" spans="40:40" x14ac:dyDescent="0.2">
      <c r="AN7086" s="3"/>
    </row>
    <row r="7087" spans="40:40" x14ac:dyDescent="0.2">
      <c r="AN7087" s="3"/>
    </row>
    <row r="7088" spans="40:40" x14ac:dyDescent="0.2">
      <c r="AN7088" s="3"/>
    </row>
    <row r="7089" spans="40:40" x14ac:dyDescent="0.2">
      <c r="AN7089" s="3"/>
    </row>
    <row r="7090" spans="40:40" x14ac:dyDescent="0.2">
      <c r="AN7090" s="3"/>
    </row>
    <row r="7091" spans="40:40" x14ac:dyDescent="0.2">
      <c r="AN7091" s="3"/>
    </row>
    <row r="7092" spans="40:40" x14ac:dyDescent="0.2">
      <c r="AN7092" s="3"/>
    </row>
    <row r="7093" spans="40:40" x14ac:dyDescent="0.2">
      <c r="AN7093" s="3"/>
    </row>
    <row r="7094" spans="40:40" x14ac:dyDescent="0.2">
      <c r="AN7094" s="3"/>
    </row>
    <row r="7095" spans="40:40" x14ac:dyDescent="0.2">
      <c r="AN7095" s="3"/>
    </row>
    <row r="7096" spans="40:40" x14ac:dyDescent="0.2">
      <c r="AN7096" s="3"/>
    </row>
    <row r="7097" spans="40:40" x14ac:dyDescent="0.2">
      <c r="AN7097" s="3"/>
    </row>
    <row r="7098" spans="40:40" x14ac:dyDescent="0.2">
      <c r="AN7098" s="3"/>
    </row>
    <row r="7099" spans="40:40" x14ac:dyDescent="0.2">
      <c r="AN7099" s="3"/>
    </row>
    <row r="7100" spans="40:40" x14ac:dyDescent="0.2">
      <c r="AN7100" s="3"/>
    </row>
    <row r="7101" spans="40:40" x14ac:dyDescent="0.2">
      <c r="AN7101" s="3"/>
    </row>
    <row r="7102" spans="40:40" x14ac:dyDescent="0.2">
      <c r="AN7102" s="3"/>
    </row>
    <row r="7103" spans="40:40" x14ac:dyDescent="0.2">
      <c r="AN7103" s="3"/>
    </row>
    <row r="7104" spans="40:40" x14ac:dyDescent="0.2">
      <c r="AN7104" s="3"/>
    </row>
    <row r="7105" spans="40:40" x14ac:dyDescent="0.2">
      <c r="AN7105" s="3"/>
    </row>
    <row r="7106" spans="40:40" x14ac:dyDescent="0.2">
      <c r="AN7106" s="3"/>
    </row>
    <row r="7107" spans="40:40" x14ac:dyDescent="0.2">
      <c r="AN7107" s="3"/>
    </row>
    <row r="7108" spans="40:40" x14ac:dyDescent="0.2">
      <c r="AN7108" s="3"/>
    </row>
    <row r="7109" spans="40:40" x14ac:dyDescent="0.2">
      <c r="AN7109" s="3"/>
    </row>
    <row r="7110" spans="40:40" x14ac:dyDescent="0.2">
      <c r="AN7110" s="3"/>
    </row>
    <row r="7111" spans="40:40" x14ac:dyDescent="0.2">
      <c r="AN7111" s="3"/>
    </row>
    <row r="7112" spans="40:40" x14ac:dyDescent="0.2">
      <c r="AN7112" s="3"/>
    </row>
    <row r="7113" spans="40:40" x14ac:dyDescent="0.2">
      <c r="AN7113" s="3"/>
    </row>
    <row r="7114" spans="40:40" x14ac:dyDescent="0.2">
      <c r="AN7114" s="3"/>
    </row>
    <row r="7115" spans="40:40" x14ac:dyDescent="0.2">
      <c r="AN7115" s="3"/>
    </row>
    <row r="7116" spans="40:40" x14ac:dyDescent="0.2">
      <c r="AN7116" s="3"/>
    </row>
    <row r="7117" spans="40:40" x14ac:dyDescent="0.2">
      <c r="AN7117" s="3"/>
    </row>
    <row r="7118" spans="40:40" x14ac:dyDescent="0.2">
      <c r="AN7118" s="3"/>
    </row>
    <row r="7119" spans="40:40" x14ac:dyDescent="0.2">
      <c r="AN7119" s="3"/>
    </row>
    <row r="7120" spans="40:40" x14ac:dyDescent="0.2">
      <c r="AN7120" s="3"/>
    </row>
    <row r="7121" spans="40:40" x14ac:dyDescent="0.2">
      <c r="AN7121" s="3"/>
    </row>
    <row r="7122" spans="40:40" x14ac:dyDescent="0.2">
      <c r="AN7122" s="3"/>
    </row>
    <row r="7123" spans="40:40" x14ac:dyDescent="0.2">
      <c r="AN7123" s="3"/>
    </row>
    <row r="7124" spans="40:40" x14ac:dyDescent="0.2">
      <c r="AN7124" s="3"/>
    </row>
    <row r="7125" spans="40:40" x14ac:dyDescent="0.2">
      <c r="AN7125" s="3"/>
    </row>
    <row r="7126" spans="40:40" x14ac:dyDescent="0.2">
      <c r="AN7126" s="3"/>
    </row>
    <row r="7127" spans="40:40" x14ac:dyDescent="0.2">
      <c r="AN7127" s="3"/>
    </row>
    <row r="7128" spans="40:40" x14ac:dyDescent="0.2">
      <c r="AN7128" s="3"/>
    </row>
    <row r="7129" spans="40:40" x14ac:dyDescent="0.2">
      <c r="AN7129" s="3"/>
    </row>
    <row r="7130" spans="40:40" x14ac:dyDescent="0.2">
      <c r="AN7130" s="3"/>
    </row>
    <row r="7131" spans="40:40" x14ac:dyDescent="0.2">
      <c r="AN7131" s="3"/>
    </row>
    <row r="7132" spans="40:40" x14ac:dyDescent="0.2">
      <c r="AN7132" s="3"/>
    </row>
    <row r="7133" spans="40:40" x14ac:dyDescent="0.2">
      <c r="AN7133" s="3"/>
    </row>
    <row r="7134" spans="40:40" x14ac:dyDescent="0.2">
      <c r="AN7134" s="3"/>
    </row>
    <row r="7135" spans="40:40" x14ac:dyDescent="0.2">
      <c r="AN7135" s="3"/>
    </row>
    <row r="7136" spans="40:40" x14ac:dyDescent="0.2">
      <c r="AN7136" s="3"/>
    </row>
    <row r="7137" spans="40:40" x14ac:dyDescent="0.2">
      <c r="AN7137" s="3"/>
    </row>
    <row r="7138" spans="40:40" x14ac:dyDescent="0.2">
      <c r="AN7138" s="3"/>
    </row>
    <row r="7139" spans="40:40" x14ac:dyDescent="0.2">
      <c r="AN7139" s="3"/>
    </row>
    <row r="7140" spans="40:40" x14ac:dyDescent="0.2">
      <c r="AN7140" s="3"/>
    </row>
    <row r="7141" spans="40:40" x14ac:dyDescent="0.2">
      <c r="AN7141" s="3"/>
    </row>
    <row r="7142" spans="40:40" x14ac:dyDescent="0.2">
      <c r="AN7142" s="3"/>
    </row>
    <row r="7143" spans="40:40" x14ac:dyDescent="0.2">
      <c r="AN7143" s="3"/>
    </row>
    <row r="7144" spans="40:40" x14ac:dyDescent="0.2">
      <c r="AN7144" s="3"/>
    </row>
    <row r="7145" spans="40:40" x14ac:dyDescent="0.2">
      <c r="AN7145" s="3"/>
    </row>
    <row r="7146" spans="40:40" x14ac:dyDescent="0.2">
      <c r="AN7146" s="3"/>
    </row>
    <row r="7147" spans="40:40" x14ac:dyDescent="0.2">
      <c r="AN7147" s="3"/>
    </row>
    <row r="7148" spans="40:40" x14ac:dyDescent="0.2">
      <c r="AN7148" s="3"/>
    </row>
    <row r="7149" spans="40:40" x14ac:dyDescent="0.2">
      <c r="AN7149" s="3"/>
    </row>
    <row r="7150" spans="40:40" x14ac:dyDescent="0.2">
      <c r="AN7150" s="3"/>
    </row>
    <row r="7151" spans="40:40" x14ac:dyDescent="0.2">
      <c r="AN7151" s="3"/>
    </row>
    <row r="7152" spans="40:40" x14ac:dyDescent="0.2">
      <c r="AN7152" s="3"/>
    </row>
    <row r="7153" spans="40:40" x14ac:dyDescent="0.2">
      <c r="AN7153" s="3"/>
    </row>
    <row r="7154" spans="40:40" x14ac:dyDescent="0.2">
      <c r="AN7154" s="3"/>
    </row>
    <row r="7155" spans="40:40" x14ac:dyDescent="0.2">
      <c r="AN7155" s="3"/>
    </row>
    <row r="7156" spans="40:40" x14ac:dyDescent="0.2">
      <c r="AN7156" s="3"/>
    </row>
    <row r="7157" spans="40:40" x14ac:dyDescent="0.2">
      <c r="AN7157" s="3"/>
    </row>
    <row r="7158" spans="40:40" x14ac:dyDescent="0.2">
      <c r="AN7158" s="3"/>
    </row>
    <row r="7159" spans="40:40" x14ac:dyDescent="0.2">
      <c r="AN7159" s="3"/>
    </row>
    <row r="7160" spans="40:40" x14ac:dyDescent="0.2">
      <c r="AN7160" s="3"/>
    </row>
    <row r="7161" spans="40:40" x14ac:dyDescent="0.2">
      <c r="AN7161" s="3"/>
    </row>
    <row r="7162" spans="40:40" x14ac:dyDescent="0.2">
      <c r="AN7162" s="3"/>
    </row>
    <row r="7163" spans="40:40" x14ac:dyDescent="0.2">
      <c r="AN7163" s="3"/>
    </row>
    <row r="7164" spans="40:40" x14ac:dyDescent="0.2">
      <c r="AN7164" s="3"/>
    </row>
    <row r="7165" spans="40:40" x14ac:dyDescent="0.2">
      <c r="AN7165" s="3"/>
    </row>
    <row r="7166" spans="40:40" x14ac:dyDescent="0.2">
      <c r="AN7166" s="3"/>
    </row>
    <row r="7167" spans="40:40" x14ac:dyDescent="0.2">
      <c r="AN7167" s="3"/>
    </row>
    <row r="7168" spans="40:40" x14ac:dyDescent="0.2">
      <c r="AN7168" s="3"/>
    </row>
    <row r="7169" spans="40:40" x14ac:dyDescent="0.2">
      <c r="AN7169" s="3"/>
    </row>
    <row r="7170" spans="40:40" x14ac:dyDescent="0.2">
      <c r="AN7170" s="3"/>
    </row>
    <row r="7171" spans="40:40" x14ac:dyDescent="0.2">
      <c r="AN7171" s="3"/>
    </row>
    <row r="7172" spans="40:40" x14ac:dyDescent="0.2">
      <c r="AN7172" s="3"/>
    </row>
    <row r="7173" spans="40:40" x14ac:dyDescent="0.2">
      <c r="AN7173" s="3"/>
    </row>
    <row r="7174" spans="40:40" x14ac:dyDescent="0.2">
      <c r="AN7174" s="3"/>
    </row>
    <row r="7175" spans="40:40" x14ac:dyDescent="0.2">
      <c r="AN7175" s="3"/>
    </row>
    <row r="7176" spans="40:40" x14ac:dyDescent="0.2">
      <c r="AN7176" s="3"/>
    </row>
    <row r="7177" spans="40:40" x14ac:dyDescent="0.2">
      <c r="AN7177" s="3"/>
    </row>
    <row r="7178" spans="40:40" x14ac:dyDescent="0.2">
      <c r="AN7178" s="3"/>
    </row>
    <row r="7179" spans="40:40" x14ac:dyDescent="0.2">
      <c r="AN7179" s="3"/>
    </row>
    <row r="7180" spans="40:40" x14ac:dyDescent="0.2">
      <c r="AN7180" s="3"/>
    </row>
    <row r="7181" spans="40:40" x14ac:dyDescent="0.2">
      <c r="AN7181" s="3"/>
    </row>
    <row r="7182" spans="40:40" x14ac:dyDescent="0.2">
      <c r="AN7182" s="3"/>
    </row>
    <row r="7183" spans="40:40" x14ac:dyDescent="0.2">
      <c r="AN7183" s="3"/>
    </row>
    <row r="7184" spans="40:40" x14ac:dyDescent="0.2">
      <c r="AN7184" s="3"/>
    </row>
    <row r="7185" spans="40:40" x14ac:dyDescent="0.2">
      <c r="AN7185" s="3"/>
    </row>
    <row r="7186" spans="40:40" x14ac:dyDescent="0.2">
      <c r="AN7186" s="3"/>
    </row>
    <row r="7187" spans="40:40" x14ac:dyDescent="0.2">
      <c r="AN7187" s="3"/>
    </row>
    <row r="7188" spans="40:40" x14ac:dyDescent="0.2">
      <c r="AN7188" s="3"/>
    </row>
    <row r="7189" spans="40:40" x14ac:dyDescent="0.2">
      <c r="AN7189" s="3"/>
    </row>
    <row r="7190" spans="40:40" x14ac:dyDescent="0.2">
      <c r="AN7190" s="3"/>
    </row>
    <row r="7191" spans="40:40" x14ac:dyDescent="0.2">
      <c r="AN7191" s="3"/>
    </row>
    <row r="7192" spans="40:40" x14ac:dyDescent="0.2">
      <c r="AN7192" s="3"/>
    </row>
    <row r="7193" spans="40:40" x14ac:dyDescent="0.2">
      <c r="AN7193" s="3"/>
    </row>
    <row r="7194" spans="40:40" x14ac:dyDescent="0.2">
      <c r="AN7194" s="3"/>
    </row>
    <row r="7195" spans="40:40" x14ac:dyDescent="0.2">
      <c r="AN7195" s="3"/>
    </row>
    <row r="7196" spans="40:40" x14ac:dyDescent="0.2">
      <c r="AN7196" s="3"/>
    </row>
    <row r="7197" spans="40:40" x14ac:dyDescent="0.2">
      <c r="AN7197" s="3"/>
    </row>
    <row r="7198" spans="40:40" x14ac:dyDescent="0.2">
      <c r="AN7198" s="3"/>
    </row>
    <row r="7199" spans="40:40" x14ac:dyDescent="0.2">
      <c r="AN7199" s="3"/>
    </row>
    <row r="7200" spans="40:40" x14ac:dyDescent="0.2">
      <c r="AN7200" s="3"/>
    </row>
    <row r="7201" spans="40:40" x14ac:dyDescent="0.2">
      <c r="AN7201" s="3"/>
    </row>
    <row r="7202" spans="40:40" x14ac:dyDescent="0.2">
      <c r="AN7202" s="3"/>
    </row>
    <row r="7203" spans="40:40" x14ac:dyDescent="0.2">
      <c r="AN7203" s="3"/>
    </row>
    <row r="7204" spans="40:40" x14ac:dyDescent="0.2">
      <c r="AN7204" s="3"/>
    </row>
    <row r="7205" spans="40:40" x14ac:dyDescent="0.2">
      <c r="AN7205" s="3"/>
    </row>
    <row r="7206" spans="40:40" x14ac:dyDescent="0.2">
      <c r="AN7206" s="3"/>
    </row>
    <row r="7207" spans="40:40" x14ac:dyDescent="0.2">
      <c r="AN7207" s="3"/>
    </row>
    <row r="7208" spans="40:40" x14ac:dyDescent="0.2">
      <c r="AN7208" s="3"/>
    </row>
    <row r="7209" spans="40:40" x14ac:dyDescent="0.2">
      <c r="AN7209" s="3"/>
    </row>
    <row r="7210" spans="40:40" x14ac:dyDescent="0.2">
      <c r="AN7210" s="3"/>
    </row>
    <row r="7211" spans="40:40" x14ac:dyDescent="0.2">
      <c r="AN7211" s="3"/>
    </row>
    <row r="7212" spans="40:40" x14ac:dyDescent="0.2">
      <c r="AN7212" s="3"/>
    </row>
    <row r="7213" spans="40:40" x14ac:dyDescent="0.2">
      <c r="AN7213" s="3"/>
    </row>
    <row r="7214" spans="40:40" x14ac:dyDescent="0.2">
      <c r="AN7214" s="3"/>
    </row>
    <row r="7215" spans="40:40" x14ac:dyDescent="0.2">
      <c r="AN7215" s="3"/>
    </row>
    <row r="7216" spans="40:40" x14ac:dyDescent="0.2">
      <c r="AN7216" s="3"/>
    </row>
    <row r="7217" spans="40:40" x14ac:dyDescent="0.2">
      <c r="AN7217" s="3"/>
    </row>
    <row r="7218" spans="40:40" x14ac:dyDescent="0.2">
      <c r="AN7218" s="3"/>
    </row>
    <row r="7219" spans="40:40" x14ac:dyDescent="0.2">
      <c r="AN7219" s="3"/>
    </row>
    <row r="7220" spans="40:40" x14ac:dyDescent="0.2">
      <c r="AN7220" s="3"/>
    </row>
    <row r="7221" spans="40:40" x14ac:dyDescent="0.2">
      <c r="AN7221" s="3"/>
    </row>
    <row r="7222" spans="40:40" x14ac:dyDescent="0.2">
      <c r="AN7222" s="3"/>
    </row>
    <row r="7223" spans="40:40" x14ac:dyDescent="0.2">
      <c r="AN7223" s="3"/>
    </row>
    <row r="7224" spans="40:40" x14ac:dyDescent="0.2">
      <c r="AN7224" s="3"/>
    </row>
    <row r="7225" spans="40:40" x14ac:dyDescent="0.2">
      <c r="AN7225" s="3"/>
    </row>
    <row r="7226" spans="40:40" x14ac:dyDescent="0.2">
      <c r="AN7226" s="3"/>
    </row>
    <row r="7227" spans="40:40" x14ac:dyDescent="0.2">
      <c r="AN7227" s="3"/>
    </row>
    <row r="7228" spans="40:40" x14ac:dyDescent="0.2">
      <c r="AN7228" s="3"/>
    </row>
    <row r="7229" spans="40:40" x14ac:dyDescent="0.2">
      <c r="AN7229" s="3"/>
    </row>
    <row r="7230" spans="40:40" x14ac:dyDescent="0.2">
      <c r="AN7230" s="3"/>
    </row>
    <row r="7231" spans="40:40" x14ac:dyDescent="0.2">
      <c r="AN7231" s="3"/>
    </row>
    <row r="7232" spans="40:40" x14ac:dyDescent="0.2">
      <c r="AN7232" s="3"/>
    </row>
    <row r="7233" spans="40:40" x14ac:dyDescent="0.2">
      <c r="AN7233" s="3"/>
    </row>
    <row r="7234" spans="40:40" x14ac:dyDescent="0.2">
      <c r="AN7234" s="3"/>
    </row>
    <row r="7235" spans="40:40" x14ac:dyDescent="0.2">
      <c r="AN7235" s="3"/>
    </row>
    <row r="7236" spans="40:40" x14ac:dyDescent="0.2">
      <c r="AN7236" s="3"/>
    </row>
    <row r="7237" spans="40:40" x14ac:dyDescent="0.2">
      <c r="AN7237" s="3"/>
    </row>
    <row r="7238" spans="40:40" x14ac:dyDescent="0.2">
      <c r="AN7238" s="3"/>
    </row>
    <row r="7239" spans="40:40" x14ac:dyDescent="0.2">
      <c r="AN7239" s="3"/>
    </row>
    <row r="7240" spans="40:40" x14ac:dyDescent="0.2">
      <c r="AN7240" s="3"/>
    </row>
    <row r="7241" spans="40:40" x14ac:dyDescent="0.2">
      <c r="AN7241" s="3"/>
    </row>
    <row r="7242" spans="40:40" x14ac:dyDescent="0.2">
      <c r="AN7242" s="3"/>
    </row>
    <row r="7243" spans="40:40" x14ac:dyDescent="0.2">
      <c r="AN7243" s="3"/>
    </row>
    <row r="7244" spans="40:40" x14ac:dyDescent="0.2">
      <c r="AN7244" s="3"/>
    </row>
    <row r="7245" spans="40:40" x14ac:dyDescent="0.2">
      <c r="AN7245" s="3"/>
    </row>
    <row r="7246" spans="40:40" x14ac:dyDescent="0.2">
      <c r="AN7246" s="3"/>
    </row>
    <row r="7247" spans="40:40" x14ac:dyDescent="0.2">
      <c r="AN7247" s="3"/>
    </row>
    <row r="7248" spans="40:40" x14ac:dyDescent="0.2">
      <c r="AN7248" s="3"/>
    </row>
    <row r="7249" spans="40:40" x14ac:dyDescent="0.2">
      <c r="AN7249" s="3"/>
    </row>
    <row r="7250" spans="40:40" x14ac:dyDescent="0.2">
      <c r="AN7250" s="3"/>
    </row>
    <row r="7251" spans="40:40" x14ac:dyDescent="0.2">
      <c r="AN7251" s="3"/>
    </row>
    <row r="7252" spans="40:40" x14ac:dyDescent="0.2">
      <c r="AN7252" s="3"/>
    </row>
    <row r="7253" spans="40:40" x14ac:dyDescent="0.2">
      <c r="AN7253" s="3"/>
    </row>
    <row r="7254" spans="40:40" x14ac:dyDescent="0.2">
      <c r="AN7254" s="3"/>
    </row>
    <row r="7255" spans="40:40" x14ac:dyDescent="0.2">
      <c r="AN7255" s="3"/>
    </row>
    <row r="7256" spans="40:40" x14ac:dyDescent="0.2">
      <c r="AN7256" s="3"/>
    </row>
    <row r="7257" spans="40:40" x14ac:dyDescent="0.2">
      <c r="AN7257" s="3"/>
    </row>
    <row r="7258" spans="40:40" x14ac:dyDescent="0.2">
      <c r="AN7258" s="3"/>
    </row>
    <row r="7259" spans="40:40" x14ac:dyDescent="0.2">
      <c r="AN7259" s="3"/>
    </row>
    <row r="7260" spans="40:40" x14ac:dyDescent="0.2">
      <c r="AN7260" s="3"/>
    </row>
    <row r="7261" spans="40:40" x14ac:dyDescent="0.2">
      <c r="AN7261" s="3"/>
    </row>
    <row r="7262" spans="40:40" x14ac:dyDescent="0.2">
      <c r="AN7262" s="3"/>
    </row>
    <row r="7263" spans="40:40" x14ac:dyDescent="0.2">
      <c r="AN7263" s="3"/>
    </row>
    <row r="7264" spans="40:40" x14ac:dyDescent="0.2">
      <c r="AN7264" s="3"/>
    </row>
    <row r="7265" spans="40:40" x14ac:dyDescent="0.2">
      <c r="AN7265" s="3"/>
    </row>
    <row r="7266" spans="40:40" x14ac:dyDescent="0.2">
      <c r="AN7266" s="3"/>
    </row>
    <row r="7267" spans="40:40" x14ac:dyDescent="0.2">
      <c r="AN7267" s="3"/>
    </row>
    <row r="7268" spans="40:40" x14ac:dyDescent="0.2">
      <c r="AN7268" s="3"/>
    </row>
    <row r="7269" spans="40:40" x14ac:dyDescent="0.2">
      <c r="AN7269" s="3"/>
    </row>
    <row r="7270" spans="40:40" x14ac:dyDescent="0.2">
      <c r="AN7270" s="3"/>
    </row>
    <row r="7271" spans="40:40" x14ac:dyDescent="0.2">
      <c r="AN7271" s="3"/>
    </row>
    <row r="7272" spans="40:40" x14ac:dyDescent="0.2">
      <c r="AN7272" s="3"/>
    </row>
    <row r="7273" spans="40:40" x14ac:dyDescent="0.2">
      <c r="AN7273" s="3"/>
    </row>
    <row r="7274" spans="40:40" x14ac:dyDescent="0.2">
      <c r="AN7274" s="3"/>
    </row>
    <row r="7275" spans="40:40" x14ac:dyDescent="0.2">
      <c r="AN7275" s="3"/>
    </row>
    <row r="7276" spans="40:40" x14ac:dyDescent="0.2">
      <c r="AN7276" s="3"/>
    </row>
    <row r="7277" spans="40:40" x14ac:dyDescent="0.2">
      <c r="AN7277" s="3"/>
    </row>
    <row r="7278" spans="40:40" x14ac:dyDescent="0.2">
      <c r="AN7278" s="3"/>
    </row>
    <row r="7279" spans="40:40" x14ac:dyDescent="0.2">
      <c r="AN7279" s="3"/>
    </row>
    <row r="7280" spans="40:40" x14ac:dyDescent="0.2">
      <c r="AN7280" s="3"/>
    </row>
    <row r="7281" spans="40:40" x14ac:dyDescent="0.2">
      <c r="AN7281" s="3"/>
    </row>
    <row r="7282" spans="40:40" x14ac:dyDescent="0.2">
      <c r="AN7282" s="3"/>
    </row>
    <row r="7283" spans="40:40" x14ac:dyDescent="0.2">
      <c r="AN7283" s="3"/>
    </row>
    <row r="7284" spans="40:40" x14ac:dyDescent="0.2">
      <c r="AN7284" s="3"/>
    </row>
    <row r="7285" spans="40:40" x14ac:dyDescent="0.2">
      <c r="AN7285" s="3"/>
    </row>
    <row r="7286" spans="40:40" x14ac:dyDescent="0.2">
      <c r="AN7286" s="3"/>
    </row>
    <row r="7287" spans="40:40" x14ac:dyDescent="0.2">
      <c r="AN7287" s="3"/>
    </row>
    <row r="7288" spans="40:40" x14ac:dyDescent="0.2">
      <c r="AN7288" s="3"/>
    </row>
    <row r="7289" spans="40:40" x14ac:dyDescent="0.2">
      <c r="AN7289" s="3"/>
    </row>
    <row r="7290" spans="40:40" x14ac:dyDescent="0.2">
      <c r="AN7290" s="3"/>
    </row>
    <row r="7291" spans="40:40" x14ac:dyDescent="0.2">
      <c r="AN7291" s="3"/>
    </row>
    <row r="7292" spans="40:40" x14ac:dyDescent="0.2">
      <c r="AN7292" s="3"/>
    </row>
    <row r="7293" spans="40:40" x14ac:dyDescent="0.2">
      <c r="AN7293" s="3"/>
    </row>
    <row r="7294" spans="40:40" x14ac:dyDescent="0.2">
      <c r="AN7294" s="3"/>
    </row>
    <row r="7295" spans="40:40" x14ac:dyDescent="0.2">
      <c r="AN7295" s="3"/>
    </row>
    <row r="7296" spans="40:40" x14ac:dyDescent="0.2">
      <c r="AN7296" s="3"/>
    </row>
    <row r="7297" spans="40:40" x14ac:dyDescent="0.2">
      <c r="AN7297" s="3"/>
    </row>
    <row r="7298" spans="40:40" x14ac:dyDescent="0.2">
      <c r="AN7298" s="3"/>
    </row>
    <row r="7299" spans="40:40" x14ac:dyDescent="0.2">
      <c r="AN7299" s="3"/>
    </row>
    <row r="7300" spans="40:40" x14ac:dyDescent="0.2">
      <c r="AN7300" s="3"/>
    </row>
    <row r="7301" spans="40:40" x14ac:dyDescent="0.2">
      <c r="AN7301" s="3"/>
    </row>
    <row r="7302" spans="40:40" x14ac:dyDescent="0.2">
      <c r="AN7302" s="3"/>
    </row>
    <row r="7303" spans="40:40" x14ac:dyDescent="0.2">
      <c r="AN7303" s="3"/>
    </row>
    <row r="7304" spans="40:40" x14ac:dyDescent="0.2">
      <c r="AN7304" s="3"/>
    </row>
    <row r="7305" spans="40:40" x14ac:dyDescent="0.2">
      <c r="AN7305" s="3"/>
    </row>
    <row r="7306" spans="40:40" x14ac:dyDescent="0.2">
      <c r="AN7306" s="3"/>
    </row>
    <row r="7307" spans="40:40" x14ac:dyDescent="0.2">
      <c r="AN7307" s="3"/>
    </row>
    <row r="7308" spans="40:40" x14ac:dyDescent="0.2">
      <c r="AN7308" s="3"/>
    </row>
    <row r="7309" spans="40:40" x14ac:dyDescent="0.2">
      <c r="AN7309" s="3"/>
    </row>
    <row r="7310" spans="40:40" x14ac:dyDescent="0.2">
      <c r="AN7310" s="3"/>
    </row>
    <row r="7311" spans="40:40" x14ac:dyDescent="0.2">
      <c r="AN7311" s="3"/>
    </row>
    <row r="7312" spans="40:40" x14ac:dyDescent="0.2">
      <c r="AN7312" s="3"/>
    </row>
    <row r="7313" spans="40:40" x14ac:dyDescent="0.2">
      <c r="AN7313" s="3"/>
    </row>
    <row r="7314" spans="40:40" x14ac:dyDescent="0.2">
      <c r="AN7314" s="3"/>
    </row>
    <row r="7315" spans="40:40" x14ac:dyDescent="0.2">
      <c r="AN7315" s="3"/>
    </row>
    <row r="7316" spans="40:40" x14ac:dyDescent="0.2">
      <c r="AN7316" s="3"/>
    </row>
    <row r="7317" spans="40:40" x14ac:dyDescent="0.2">
      <c r="AN7317" s="3"/>
    </row>
    <row r="7318" spans="40:40" x14ac:dyDescent="0.2">
      <c r="AN7318" s="3"/>
    </row>
    <row r="7319" spans="40:40" x14ac:dyDescent="0.2">
      <c r="AN7319" s="3"/>
    </row>
    <row r="7320" spans="40:40" x14ac:dyDescent="0.2">
      <c r="AN7320" s="3"/>
    </row>
    <row r="7321" spans="40:40" x14ac:dyDescent="0.2">
      <c r="AN7321" s="3"/>
    </row>
    <row r="7322" spans="40:40" x14ac:dyDescent="0.2">
      <c r="AN7322" s="3"/>
    </row>
    <row r="7323" spans="40:40" x14ac:dyDescent="0.2">
      <c r="AN7323" s="3"/>
    </row>
    <row r="7324" spans="40:40" x14ac:dyDescent="0.2">
      <c r="AN7324" s="3"/>
    </row>
    <row r="7325" spans="40:40" x14ac:dyDescent="0.2">
      <c r="AN7325" s="3"/>
    </row>
    <row r="7326" spans="40:40" x14ac:dyDescent="0.2">
      <c r="AN7326" s="3"/>
    </row>
    <row r="7327" spans="40:40" x14ac:dyDescent="0.2">
      <c r="AN7327" s="3"/>
    </row>
    <row r="7328" spans="40:40" x14ac:dyDescent="0.2">
      <c r="AN7328" s="3"/>
    </row>
    <row r="7329" spans="40:40" x14ac:dyDescent="0.2">
      <c r="AN7329" s="3"/>
    </row>
    <row r="7330" spans="40:40" x14ac:dyDescent="0.2">
      <c r="AN7330" s="3"/>
    </row>
    <row r="7331" spans="40:40" x14ac:dyDescent="0.2">
      <c r="AN7331" s="3"/>
    </row>
    <row r="7332" spans="40:40" x14ac:dyDescent="0.2">
      <c r="AN7332" s="3"/>
    </row>
    <row r="7333" spans="40:40" x14ac:dyDescent="0.2">
      <c r="AN7333" s="3"/>
    </row>
    <row r="7334" spans="40:40" x14ac:dyDescent="0.2">
      <c r="AN7334" s="3"/>
    </row>
    <row r="7335" spans="40:40" x14ac:dyDescent="0.2">
      <c r="AN7335" s="3"/>
    </row>
    <row r="7336" spans="40:40" x14ac:dyDescent="0.2">
      <c r="AN7336" s="3"/>
    </row>
    <row r="7337" spans="40:40" x14ac:dyDescent="0.2">
      <c r="AN7337" s="3"/>
    </row>
    <row r="7338" spans="40:40" x14ac:dyDescent="0.2">
      <c r="AN7338" s="3"/>
    </row>
    <row r="7339" spans="40:40" x14ac:dyDescent="0.2">
      <c r="AN7339" s="3"/>
    </row>
    <row r="7340" spans="40:40" x14ac:dyDescent="0.2">
      <c r="AN7340" s="3"/>
    </row>
    <row r="7341" spans="40:40" x14ac:dyDescent="0.2">
      <c r="AN7341" s="3"/>
    </row>
    <row r="7342" spans="40:40" x14ac:dyDescent="0.2">
      <c r="AN7342" s="3"/>
    </row>
    <row r="7343" spans="40:40" x14ac:dyDescent="0.2">
      <c r="AN7343" s="3"/>
    </row>
    <row r="7344" spans="40:40" x14ac:dyDescent="0.2">
      <c r="AN7344" s="3"/>
    </row>
    <row r="7345" spans="40:40" x14ac:dyDescent="0.2">
      <c r="AN7345" s="3"/>
    </row>
    <row r="7346" spans="40:40" x14ac:dyDescent="0.2">
      <c r="AN7346" s="3"/>
    </row>
    <row r="7347" spans="40:40" x14ac:dyDescent="0.2">
      <c r="AN7347" s="3"/>
    </row>
    <row r="7348" spans="40:40" x14ac:dyDescent="0.2">
      <c r="AN7348" s="3"/>
    </row>
    <row r="7349" spans="40:40" x14ac:dyDescent="0.2">
      <c r="AN7349" s="3"/>
    </row>
    <row r="7350" spans="40:40" x14ac:dyDescent="0.2">
      <c r="AN7350" s="3"/>
    </row>
    <row r="7351" spans="40:40" x14ac:dyDescent="0.2">
      <c r="AN7351" s="3"/>
    </row>
    <row r="7352" spans="40:40" x14ac:dyDescent="0.2">
      <c r="AN7352" s="3"/>
    </row>
    <row r="7353" spans="40:40" x14ac:dyDescent="0.2">
      <c r="AN7353" s="3"/>
    </row>
    <row r="7354" spans="40:40" x14ac:dyDescent="0.2">
      <c r="AN7354" s="3"/>
    </row>
    <row r="7355" spans="40:40" x14ac:dyDescent="0.2">
      <c r="AN7355" s="3"/>
    </row>
    <row r="7356" spans="40:40" x14ac:dyDescent="0.2">
      <c r="AN7356" s="3"/>
    </row>
    <row r="7357" spans="40:40" x14ac:dyDescent="0.2">
      <c r="AN7357" s="3"/>
    </row>
    <row r="7358" spans="40:40" x14ac:dyDescent="0.2">
      <c r="AN7358" s="3"/>
    </row>
    <row r="7359" spans="40:40" x14ac:dyDescent="0.2">
      <c r="AN7359" s="3"/>
    </row>
    <row r="7360" spans="40:40" x14ac:dyDescent="0.2">
      <c r="AN7360" s="3"/>
    </row>
    <row r="7361" spans="40:40" x14ac:dyDescent="0.2">
      <c r="AN7361" s="3"/>
    </row>
    <row r="7362" spans="40:40" x14ac:dyDescent="0.2">
      <c r="AN7362" s="3"/>
    </row>
    <row r="7363" spans="40:40" x14ac:dyDescent="0.2">
      <c r="AN7363" s="3"/>
    </row>
    <row r="7364" spans="40:40" x14ac:dyDescent="0.2">
      <c r="AN7364" s="3"/>
    </row>
    <row r="7365" spans="40:40" x14ac:dyDescent="0.2">
      <c r="AN7365" s="3"/>
    </row>
    <row r="7366" spans="40:40" x14ac:dyDescent="0.2">
      <c r="AN7366" s="3"/>
    </row>
    <row r="7367" spans="40:40" x14ac:dyDescent="0.2">
      <c r="AN7367" s="3"/>
    </row>
    <row r="7368" spans="40:40" x14ac:dyDescent="0.2">
      <c r="AN7368" s="3"/>
    </row>
    <row r="7369" spans="40:40" x14ac:dyDescent="0.2">
      <c r="AN7369" s="3"/>
    </row>
    <row r="7370" spans="40:40" x14ac:dyDescent="0.2">
      <c r="AN7370" s="3"/>
    </row>
    <row r="7371" spans="40:40" x14ac:dyDescent="0.2">
      <c r="AN7371" s="3"/>
    </row>
    <row r="7372" spans="40:40" x14ac:dyDescent="0.2">
      <c r="AN7372" s="3"/>
    </row>
    <row r="7373" spans="40:40" x14ac:dyDescent="0.2">
      <c r="AN7373" s="3"/>
    </row>
    <row r="7374" spans="40:40" x14ac:dyDescent="0.2">
      <c r="AN7374" s="3"/>
    </row>
    <row r="7375" spans="40:40" x14ac:dyDescent="0.2">
      <c r="AN7375" s="3"/>
    </row>
    <row r="7376" spans="40:40" x14ac:dyDescent="0.2">
      <c r="AN7376" s="3"/>
    </row>
    <row r="7377" spans="40:40" x14ac:dyDescent="0.2">
      <c r="AN7377" s="3"/>
    </row>
    <row r="7378" spans="40:40" x14ac:dyDescent="0.2">
      <c r="AN7378" s="3"/>
    </row>
    <row r="7379" spans="40:40" x14ac:dyDescent="0.2">
      <c r="AN7379" s="3"/>
    </row>
    <row r="7380" spans="40:40" x14ac:dyDescent="0.2">
      <c r="AN7380" s="3"/>
    </row>
    <row r="7381" spans="40:40" x14ac:dyDescent="0.2">
      <c r="AN7381" s="3"/>
    </row>
    <row r="7382" spans="40:40" x14ac:dyDescent="0.2">
      <c r="AN7382" s="3"/>
    </row>
    <row r="7383" spans="40:40" x14ac:dyDescent="0.2">
      <c r="AN7383" s="3"/>
    </row>
    <row r="7384" spans="40:40" x14ac:dyDescent="0.2">
      <c r="AN7384" s="3"/>
    </row>
    <row r="7385" spans="40:40" x14ac:dyDescent="0.2">
      <c r="AN7385" s="3"/>
    </row>
    <row r="7386" spans="40:40" x14ac:dyDescent="0.2">
      <c r="AN7386" s="3"/>
    </row>
    <row r="7387" spans="40:40" x14ac:dyDescent="0.2">
      <c r="AN7387" s="3"/>
    </row>
    <row r="7388" spans="40:40" x14ac:dyDescent="0.2">
      <c r="AN7388" s="3"/>
    </row>
    <row r="7389" spans="40:40" x14ac:dyDescent="0.2">
      <c r="AN7389" s="3"/>
    </row>
    <row r="7390" spans="40:40" x14ac:dyDescent="0.2">
      <c r="AN7390" s="3"/>
    </row>
    <row r="7391" spans="40:40" x14ac:dyDescent="0.2">
      <c r="AN7391" s="3"/>
    </row>
    <row r="7392" spans="40:40" x14ac:dyDescent="0.2">
      <c r="AN7392" s="3"/>
    </row>
    <row r="7393" spans="40:40" x14ac:dyDescent="0.2">
      <c r="AN7393" s="3"/>
    </row>
    <row r="7394" spans="40:40" x14ac:dyDescent="0.2">
      <c r="AN7394" s="3"/>
    </row>
    <row r="7395" spans="40:40" x14ac:dyDescent="0.2">
      <c r="AN7395" s="3"/>
    </row>
    <row r="7396" spans="40:40" x14ac:dyDescent="0.2">
      <c r="AN7396" s="3"/>
    </row>
    <row r="7397" spans="40:40" x14ac:dyDescent="0.2">
      <c r="AN7397" s="3"/>
    </row>
    <row r="7398" spans="40:40" x14ac:dyDescent="0.2">
      <c r="AN7398" s="3"/>
    </row>
    <row r="7399" spans="40:40" x14ac:dyDescent="0.2">
      <c r="AN7399" s="3"/>
    </row>
    <row r="7400" spans="40:40" x14ac:dyDescent="0.2">
      <c r="AN7400" s="3"/>
    </row>
    <row r="7401" spans="40:40" x14ac:dyDescent="0.2">
      <c r="AN7401" s="3"/>
    </row>
    <row r="7402" spans="40:40" x14ac:dyDescent="0.2">
      <c r="AN7402" s="3"/>
    </row>
    <row r="7403" spans="40:40" x14ac:dyDescent="0.2">
      <c r="AN7403" s="3"/>
    </row>
    <row r="7404" spans="40:40" x14ac:dyDescent="0.2">
      <c r="AN7404" s="3"/>
    </row>
    <row r="7405" spans="40:40" x14ac:dyDescent="0.2">
      <c r="AN7405" s="3"/>
    </row>
    <row r="7406" spans="40:40" x14ac:dyDescent="0.2">
      <c r="AN7406" s="3"/>
    </row>
    <row r="7407" spans="40:40" x14ac:dyDescent="0.2">
      <c r="AN7407" s="3"/>
    </row>
    <row r="7408" spans="40:40" x14ac:dyDescent="0.2">
      <c r="AN7408" s="3"/>
    </row>
    <row r="7409" spans="40:40" x14ac:dyDescent="0.2">
      <c r="AN7409" s="3"/>
    </row>
    <row r="7410" spans="40:40" x14ac:dyDescent="0.2">
      <c r="AN7410" s="3"/>
    </row>
    <row r="7411" spans="40:40" x14ac:dyDescent="0.2">
      <c r="AN7411" s="3"/>
    </row>
    <row r="7412" spans="40:40" x14ac:dyDescent="0.2">
      <c r="AN7412" s="3"/>
    </row>
    <row r="7413" spans="40:40" x14ac:dyDescent="0.2">
      <c r="AN7413" s="3"/>
    </row>
    <row r="7414" spans="40:40" x14ac:dyDescent="0.2">
      <c r="AN7414" s="3"/>
    </row>
    <row r="7415" spans="40:40" x14ac:dyDescent="0.2">
      <c r="AN7415" s="3"/>
    </row>
    <row r="7416" spans="40:40" x14ac:dyDescent="0.2">
      <c r="AN7416" s="3"/>
    </row>
    <row r="7417" spans="40:40" x14ac:dyDescent="0.2">
      <c r="AN7417" s="3"/>
    </row>
    <row r="7418" spans="40:40" x14ac:dyDescent="0.2">
      <c r="AN7418" s="3"/>
    </row>
    <row r="7419" spans="40:40" x14ac:dyDescent="0.2">
      <c r="AN7419" s="3"/>
    </row>
    <row r="7420" spans="40:40" x14ac:dyDescent="0.2">
      <c r="AN7420" s="3"/>
    </row>
    <row r="7421" spans="40:40" x14ac:dyDescent="0.2">
      <c r="AN7421" s="3"/>
    </row>
    <row r="7422" spans="40:40" x14ac:dyDescent="0.2">
      <c r="AN7422" s="3"/>
    </row>
    <row r="7423" spans="40:40" x14ac:dyDescent="0.2">
      <c r="AN7423" s="3"/>
    </row>
    <row r="7424" spans="40:40" x14ac:dyDescent="0.2">
      <c r="AN7424" s="3"/>
    </row>
    <row r="7425" spans="40:40" x14ac:dyDescent="0.2">
      <c r="AN7425" s="3"/>
    </row>
    <row r="7426" spans="40:40" x14ac:dyDescent="0.2">
      <c r="AN7426" s="3"/>
    </row>
    <row r="7427" spans="40:40" x14ac:dyDescent="0.2">
      <c r="AN7427" s="3"/>
    </row>
    <row r="7428" spans="40:40" x14ac:dyDescent="0.2">
      <c r="AN7428" s="3"/>
    </row>
    <row r="7429" spans="40:40" x14ac:dyDescent="0.2">
      <c r="AN7429" s="3"/>
    </row>
    <row r="7430" spans="40:40" x14ac:dyDescent="0.2">
      <c r="AN7430" s="3"/>
    </row>
    <row r="7431" spans="40:40" x14ac:dyDescent="0.2">
      <c r="AN7431" s="3"/>
    </row>
    <row r="7432" spans="40:40" x14ac:dyDescent="0.2">
      <c r="AN7432" s="3"/>
    </row>
    <row r="7433" spans="40:40" x14ac:dyDescent="0.2">
      <c r="AN7433" s="3"/>
    </row>
    <row r="7434" spans="40:40" x14ac:dyDescent="0.2">
      <c r="AN7434" s="3"/>
    </row>
    <row r="7435" spans="40:40" x14ac:dyDescent="0.2">
      <c r="AN7435" s="3"/>
    </row>
    <row r="7436" spans="40:40" x14ac:dyDescent="0.2">
      <c r="AN7436" s="3"/>
    </row>
    <row r="7437" spans="40:40" x14ac:dyDescent="0.2">
      <c r="AN7437" s="3"/>
    </row>
    <row r="7438" spans="40:40" x14ac:dyDescent="0.2">
      <c r="AN7438" s="3"/>
    </row>
    <row r="7439" spans="40:40" x14ac:dyDescent="0.2">
      <c r="AN7439" s="3"/>
    </row>
    <row r="7440" spans="40:40" x14ac:dyDescent="0.2">
      <c r="AN7440" s="3"/>
    </row>
    <row r="7441" spans="40:40" x14ac:dyDescent="0.2">
      <c r="AN7441" s="3"/>
    </row>
    <row r="7442" spans="40:40" x14ac:dyDescent="0.2">
      <c r="AN7442" s="3"/>
    </row>
    <row r="7443" spans="40:40" x14ac:dyDescent="0.2">
      <c r="AN7443" s="3"/>
    </row>
    <row r="7444" spans="40:40" x14ac:dyDescent="0.2">
      <c r="AN7444" s="3"/>
    </row>
    <row r="7445" spans="40:40" x14ac:dyDescent="0.2">
      <c r="AN7445" s="3"/>
    </row>
    <row r="7446" spans="40:40" x14ac:dyDescent="0.2">
      <c r="AN7446" s="3"/>
    </row>
    <row r="7447" spans="40:40" x14ac:dyDescent="0.2">
      <c r="AN7447" s="3"/>
    </row>
    <row r="7448" spans="40:40" x14ac:dyDescent="0.2">
      <c r="AN7448" s="3"/>
    </row>
    <row r="7449" spans="40:40" x14ac:dyDescent="0.2">
      <c r="AN7449" s="3"/>
    </row>
    <row r="7450" spans="40:40" x14ac:dyDescent="0.2">
      <c r="AN7450" s="3"/>
    </row>
    <row r="7451" spans="40:40" x14ac:dyDescent="0.2">
      <c r="AN7451" s="3"/>
    </row>
    <row r="7452" spans="40:40" x14ac:dyDescent="0.2">
      <c r="AN7452" s="3"/>
    </row>
    <row r="7453" spans="40:40" x14ac:dyDescent="0.2">
      <c r="AN7453" s="3"/>
    </row>
    <row r="7454" spans="40:40" x14ac:dyDescent="0.2">
      <c r="AN7454" s="3"/>
    </row>
    <row r="7455" spans="40:40" x14ac:dyDescent="0.2">
      <c r="AN7455" s="3"/>
    </row>
    <row r="7456" spans="40:40" x14ac:dyDescent="0.2">
      <c r="AN7456" s="3"/>
    </row>
    <row r="7457" spans="40:40" x14ac:dyDescent="0.2">
      <c r="AN7457" s="3"/>
    </row>
    <row r="7458" spans="40:40" x14ac:dyDescent="0.2">
      <c r="AN7458" s="3"/>
    </row>
    <row r="7459" spans="40:40" x14ac:dyDescent="0.2">
      <c r="AN7459" s="3"/>
    </row>
    <row r="7460" spans="40:40" x14ac:dyDescent="0.2">
      <c r="AN7460" s="3"/>
    </row>
    <row r="7461" spans="40:40" x14ac:dyDescent="0.2">
      <c r="AN7461" s="3"/>
    </row>
    <row r="7462" spans="40:40" x14ac:dyDescent="0.2">
      <c r="AN7462" s="3"/>
    </row>
    <row r="7463" spans="40:40" x14ac:dyDescent="0.2">
      <c r="AN7463" s="3"/>
    </row>
    <row r="7464" spans="40:40" x14ac:dyDescent="0.2">
      <c r="AN7464" s="3"/>
    </row>
    <row r="7465" spans="40:40" x14ac:dyDescent="0.2">
      <c r="AN7465" s="3"/>
    </row>
    <row r="7466" spans="40:40" x14ac:dyDescent="0.2">
      <c r="AN7466" s="3"/>
    </row>
    <row r="7467" spans="40:40" x14ac:dyDescent="0.2">
      <c r="AN7467" s="3"/>
    </row>
    <row r="7468" spans="40:40" x14ac:dyDescent="0.2">
      <c r="AN7468" s="3"/>
    </row>
    <row r="7469" spans="40:40" x14ac:dyDescent="0.2">
      <c r="AN7469" s="3"/>
    </row>
    <row r="7470" spans="40:40" x14ac:dyDescent="0.2">
      <c r="AN7470" s="3"/>
    </row>
    <row r="7471" spans="40:40" x14ac:dyDescent="0.2">
      <c r="AN7471" s="3"/>
    </row>
    <row r="7472" spans="40:40" x14ac:dyDescent="0.2">
      <c r="AN7472" s="3"/>
    </row>
    <row r="7473" spans="40:40" x14ac:dyDescent="0.2">
      <c r="AN7473" s="3"/>
    </row>
    <row r="7474" spans="40:40" x14ac:dyDescent="0.2">
      <c r="AN7474" s="3"/>
    </row>
    <row r="7475" spans="40:40" x14ac:dyDescent="0.2">
      <c r="AN7475" s="3"/>
    </row>
    <row r="7476" spans="40:40" x14ac:dyDescent="0.2">
      <c r="AN7476" s="3"/>
    </row>
    <row r="7477" spans="40:40" x14ac:dyDescent="0.2">
      <c r="AN7477" s="3"/>
    </row>
    <row r="7478" spans="40:40" x14ac:dyDescent="0.2">
      <c r="AN7478" s="3"/>
    </row>
    <row r="7479" spans="40:40" x14ac:dyDescent="0.2">
      <c r="AN7479" s="3"/>
    </row>
    <row r="7480" spans="40:40" x14ac:dyDescent="0.2">
      <c r="AN7480" s="3"/>
    </row>
    <row r="7481" spans="40:40" x14ac:dyDescent="0.2">
      <c r="AN7481" s="3"/>
    </row>
    <row r="7482" spans="40:40" x14ac:dyDescent="0.2">
      <c r="AN7482" s="3"/>
    </row>
    <row r="7483" spans="40:40" x14ac:dyDescent="0.2">
      <c r="AN7483" s="3"/>
    </row>
    <row r="7484" spans="40:40" x14ac:dyDescent="0.2">
      <c r="AN7484" s="3"/>
    </row>
    <row r="7485" spans="40:40" x14ac:dyDescent="0.2">
      <c r="AN7485" s="3"/>
    </row>
    <row r="7486" spans="40:40" x14ac:dyDescent="0.2">
      <c r="AN7486" s="3"/>
    </row>
    <row r="7487" spans="40:40" x14ac:dyDescent="0.2">
      <c r="AN7487" s="3"/>
    </row>
    <row r="7488" spans="40:40" x14ac:dyDescent="0.2">
      <c r="AN7488" s="3"/>
    </row>
    <row r="7489" spans="40:40" x14ac:dyDescent="0.2">
      <c r="AN7489" s="3"/>
    </row>
    <row r="7490" spans="40:40" x14ac:dyDescent="0.2">
      <c r="AN7490" s="3"/>
    </row>
    <row r="7491" spans="40:40" x14ac:dyDescent="0.2">
      <c r="AN7491" s="3"/>
    </row>
    <row r="7492" spans="40:40" x14ac:dyDescent="0.2">
      <c r="AN7492" s="3"/>
    </row>
    <row r="7493" spans="40:40" x14ac:dyDescent="0.2">
      <c r="AN7493" s="3"/>
    </row>
    <row r="7494" spans="40:40" x14ac:dyDescent="0.2">
      <c r="AN7494" s="3"/>
    </row>
    <row r="7495" spans="40:40" x14ac:dyDescent="0.2">
      <c r="AN7495" s="3"/>
    </row>
    <row r="7496" spans="40:40" x14ac:dyDescent="0.2">
      <c r="AN7496" s="3"/>
    </row>
    <row r="7497" spans="40:40" x14ac:dyDescent="0.2">
      <c r="AN7497" s="3"/>
    </row>
    <row r="7498" spans="40:40" x14ac:dyDescent="0.2">
      <c r="AN7498" s="3"/>
    </row>
    <row r="7499" spans="40:40" x14ac:dyDescent="0.2">
      <c r="AN7499" s="3"/>
    </row>
    <row r="7500" spans="40:40" x14ac:dyDescent="0.2">
      <c r="AN7500" s="3"/>
    </row>
    <row r="7501" spans="40:40" x14ac:dyDescent="0.2">
      <c r="AN7501" s="3"/>
    </row>
    <row r="7502" spans="40:40" x14ac:dyDescent="0.2">
      <c r="AN7502" s="3"/>
    </row>
    <row r="7503" spans="40:40" x14ac:dyDescent="0.2">
      <c r="AN7503" s="3"/>
    </row>
    <row r="7504" spans="40:40" x14ac:dyDescent="0.2">
      <c r="AN7504" s="3"/>
    </row>
    <row r="7505" spans="40:40" x14ac:dyDescent="0.2">
      <c r="AN7505" s="3"/>
    </row>
    <row r="7506" spans="40:40" x14ac:dyDescent="0.2">
      <c r="AN7506" s="3"/>
    </row>
    <row r="7507" spans="40:40" x14ac:dyDescent="0.2">
      <c r="AN7507" s="3"/>
    </row>
    <row r="7508" spans="40:40" x14ac:dyDescent="0.2">
      <c r="AN7508" s="3"/>
    </row>
    <row r="7509" spans="40:40" x14ac:dyDescent="0.2">
      <c r="AN7509" s="3"/>
    </row>
    <row r="7510" spans="40:40" x14ac:dyDescent="0.2">
      <c r="AN7510" s="3"/>
    </row>
    <row r="7511" spans="40:40" x14ac:dyDescent="0.2">
      <c r="AN7511" s="3"/>
    </row>
    <row r="7512" spans="40:40" x14ac:dyDescent="0.2">
      <c r="AN7512" s="3"/>
    </row>
    <row r="7513" spans="40:40" x14ac:dyDescent="0.2">
      <c r="AN7513" s="3"/>
    </row>
    <row r="7514" spans="40:40" x14ac:dyDescent="0.2">
      <c r="AN7514" s="3"/>
    </row>
    <row r="7515" spans="40:40" x14ac:dyDescent="0.2">
      <c r="AN7515" s="3"/>
    </row>
    <row r="7516" spans="40:40" x14ac:dyDescent="0.2">
      <c r="AN7516" s="3"/>
    </row>
    <row r="7517" spans="40:40" x14ac:dyDescent="0.2">
      <c r="AN7517" s="3"/>
    </row>
    <row r="7518" spans="40:40" x14ac:dyDescent="0.2">
      <c r="AN7518" s="3"/>
    </row>
    <row r="7519" spans="40:40" x14ac:dyDescent="0.2">
      <c r="AN7519" s="3"/>
    </row>
    <row r="7520" spans="40:40" x14ac:dyDescent="0.2">
      <c r="AN7520" s="3"/>
    </row>
    <row r="7521" spans="40:40" x14ac:dyDescent="0.2">
      <c r="AN7521" s="3"/>
    </row>
    <row r="7522" spans="40:40" x14ac:dyDescent="0.2">
      <c r="AN7522" s="3"/>
    </row>
    <row r="7523" spans="40:40" x14ac:dyDescent="0.2">
      <c r="AN7523" s="3"/>
    </row>
    <row r="7524" spans="40:40" x14ac:dyDescent="0.2">
      <c r="AN7524" s="3"/>
    </row>
    <row r="7525" spans="40:40" x14ac:dyDescent="0.2">
      <c r="AN7525" s="3"/>
    </row>
    <row r="7526" spans="40:40" x14ac:dyDescent="0.2">
      <c r="AN7526" s="3"/>
    </row>
    <row r="7527" spans="40:40" x14ac:dyDescent="0.2">
      <c r="AN7527" s="3"/>
    </row>
    <row r="7528" spans="40:40" x14ac:dyDescent="0.2">
      <c r="AN7528" s="3"/>
    </row>
    <row r="7529" spans="40:40" x14ac:dyDescent="0.2">
      <c r="AN7529" s="3"/>
    </row>
    <row r="7530" spans="40:40" x14ac:dyDescent="0.2">
      <c r="AN7530" s="3"/>
    </row>
    <row r="7531" spans="40:40" x14ac:dyDescent="0.2">
      <c r="AN7531" s="3"/>
    </row>
    <row r="7532" spans="40:40" x14ac:dyDescent="0.2">
      <c r="AN7532" s="3"/>
    </row>
    <row r="7533" spans="40:40" x14ac:dyDescent="0.2">
      <c r="AN7533" s="3"/>
    </row>
    <row r="7534" spans="40:40" x14ac:dyDescent="0.2">
      <c r="AN7534" s="3"/>
    </row>
    <row r="7535" spans="40:40" x14ac:dyDescent="0.2">
      <c r="AN7535" s="3"/>
    </row>
    <row r="7536" spans="40:40" x14ac:dyDescent="0.2">
      <c r="AN7536" s="3"/>
    </row>
    <row r="7537" spans="40:40" x14ac:dyDescent="0.2">
      <c r="AN7537" s="3"/>
    </row>
    <row r="7538" spans="40:40" x14ac:dyDescent="0.2">
      <c r="AN7538" s="3"/>
    </row>
    <row r="7539" spans="40:40" x14ac:dyDescent="0.2">
      <c r="AN7539" s="3"/>
    </row>
    <row r="7540" spans="40:40" x14ac:dyDescent="0.2">
      <c r="AN7540" s="3"/>
    </row>
    <row r="7541" spans="40:40" x14ac:dyDescent="0.2">
      <c r="AN7541" s="3"/>
    </row>
    <row r="7542" spans="40:40" x14ac:dyDescent="0.2">
      <c r="AN7542" s="3"/>
    </row>
    <row r="7543" spans="40:40" x14ac:dyDescent="0.2">
      <c r="AN7543" s="3"/>
    </row>
    <row r="7544" spans="40:40" x14ac:dyDescent="0.2">
      <c r="AN7544" s="3"/>
    </row>
    <row r="7545" spans="40:40" x14ac:dyDescent="0.2">
      <c r="AN7545" s="3"/>
    </row>
    <row r="7546" spans="40:40" x14ac:dyDescent="0.2">
      <c r="AN7546" s="3"/>
    </row>
    <row r="7547" spans="40:40" x14ac:dyDescent="0.2">
      <c r="AN7547" s="3"/>
    </row>
    <row r="7548" spans="40:40" x14ac:dyDescent="0.2">
      <c r="AN7548" s="3"/>
    </row>
    <row r="7549" spans="40:40" x14ac:dyDescent="0.2">
      <c r="AN7549" s="3"/>
    </row>
    <row r="7550" spans="40:40" x14ac:dyDescent="0.2">
      <c r="AN7550" s="3"/>
    </row>
    <row r="7551" spans="40:40" x14ac:dyDescent="0.2">
      <c r="AN7551" s="3"/>
    </row>
    <row r="7552" spans="40:40" x14ac:dyDescent="0.2">
      <c r="AN7552" s="3"/>
    </row>
    <row r="7553" spans="40:40" x14ac:dyDescent="0.2">
      <c r="AN7553" s="3"/>
    </row>
    <row r="7554" spans="40:40" x14ac:dyDescent="0.2">
      <c r="AN7554" s="3"/>
    </row>
    <row r="7555" spans="40:40" x14ac:dyDescent="0.2">
      <c r="AN7555" s="3"/>
    </row>
    <row r="7556" spans="40:40" x14ac:dyDescent="0.2">
      <c r="AN7556" s="3"/>
    </row>
    <row r="7557" spans="40:40" x14ac:dyDescent="0.2">
      <c r="AN7557" s="3"/>
    </row>
    <row r="7558" spans="40:40" x14ac:dyDescent="0.2">
      <c r="AN7558" s="3"/>
    </row>
    <row r="7559" spans="40:40" x14ac:dyDescent="0.2">
      <c r="AN7559" s="3"/>
    </row>
    <row r="7560" spans="40:40" x14ac:dyDescent="0.2">
      <c r="AN7560" s="3"/>
    </row>
    <row r="7561" spans="40:40" x14ac:dyDescent="0.2">
      <c r="AN7561" s="3"/>
    </row>
    <row r="7562" spans="40:40" x14ac:dyDescent="0.2">
      <c r="AN7562" s="3"/>
    </row>
    <row r="7563" spans="40:40" x14ac:dyDescent="0.2">
      <c r="AN7563" s="3"/>
    </row>
    <row r="7564" spans="40:40" x14ac:dyDescent="0.2">
      <c r="AN7564" s="3"/>
    </row>
    <row r="7565" spans="40:40" x14ac:dyDescent="0.2">
      <c r="AN7565" s="3"/>
    </row>
    <row r="7566" spans="40:40" x14ac:dyDescent="0.2">
      <c r="AN7566" s="3"/>
    </row>
    <row r="7567" spans="40:40" x14ac:dyDescent="0.2">
      <c r="AN7567" s="3"/>
    </row>
    <row r="7568" spans="40:40" x14ac:dyDescent="0.2">
      <c r="AN7568" s="3"/>
    </row>
    <row r="7569" spans="40:40" x14ac:dyDescent="0.2">
      <c r="AN7569" s="3"/>
    </row>
    <row r="7570" spans="40:40" x14ac:dyDescent="0.2">
      <c r="AN7570" s="3"/>
    </row>
    <row r="7571" spans="40:40" x14ac:dyDescent="0.2">
      <c r="AN7571" s="3"/>
    </row>
    <row r="7572" spans="40:40" x14ac:dyDescent="0.2">
      <c r="AN7572" s="3"/>
    </row>
    <row r="7573" spans="40:40" x14ac:dyDescent="0.2">
      <c r="AN7573" s="3"/>
    </row>
    <row r="7574" spans="40:40" x14ac:dyDescent="0.2">
      <c r="AN7574" s="3"/>
    </row>
    <row r="7575" spans="40:40" x14ac:dyDescent="0.2">
      <c r="AN7575" s="3"/>
    </row>
    <row r="7576" spans="40:40" x14ac:dyDescent="0.2">
      <c r="AN7576" s="3"/>
    </row>
    <row r="7577" spans="40:40" x14ac:dyDescent="0.2">
      <c r="AN7577" s="3"/>
    </row>
    <row r="7578" spans="40:40" x14ac:dyDescent="0.2">
      <c r="AN7578" s="3"/>
    </row>
    <row r="7579" spans="40:40" x14ac:dyDescent="0.2">
      <c r="AN7579" s="3"/>
    </row>
    <row r="7580" spans="40:40" x14ac:dyDescent="0.2">
      <c r="AN7580" s="3"/>
    </row>
    <row r="7581" spans="40:40" x14ac:dyDescent="0.2">
      <c r="AN7581" s="3"/>
    </row>
    <row r="7582" spans="40:40" x14ac:dyDescent="0.2">
      <c r="AN7582" s="3"/>
    </row>
    <row r="7583" spans="40:40" x14ac:dyDescent="0.2">
      <c r="AN7583" s="3"/>
    </row>
    <row r="7584" spans="40:40" x14ac:dyDescent="0.2">
      <c r="AN7584" s="3"/>
    </row>
    <row r="7585" spans="40:40" x14ac:dyDescent="0.2">
      <c r="AN7585" s="3"/>
    </row>
    <row r="7586" spans="40:40" x14ac:dyDescent="0.2">
      <c r="AN7586" s="3"/>
    </row>
    <row r="7587" spans="40:40" x14ac:dyDescent="0.2">
      <c r="AN7587" s="3"/>
    </row>
    <row r="7588" spans="40:40" x14ac:dyDescent="0.2">
      <c r="AN7588" s="3"/>
    </row>
    <row r="7589" spans="40:40" x14ac:dyDescent="0.2">
      <c r="AN7589" s="3"/>
    </row>
    <row r="7590" spans="40:40" x14ac:dyDescent="0.2">
      <c r="AN7590" s="3"/>
    </row>
    <row r="7591" spans="40:40" x14ac:dyDescent="0.2">
      <c r="AN7591" s="3"/>
    </row>
    <row r="7592" spans="40:40" x14ac:dyDescent="0.2">
      <c r="AN7592" s="3"/>
    </row>
    <row r="7593" spans="40:40" x14ac:dyDescent="0.2">
      <c r="AN7593" s="3"/>
    </row>
    <row r="7594" spans="40:40" x14ac:dyDescent="0.2">
      <c r="AN7594" s="3"/>
    </row>
    <row r="7595" spans="40:40" x14ac:dyDescent="0.2">
      <c r="AN7595" s="3"/>
    </row>
    <row r="7596" spans="40:40" x14ac:dyDescent="0.2">
      <c r="AN7596" s="3"/>
    </row>
    <row r="7597" spans="40:40" x14ac:dyDescent="0.2">
      <c r="AN7597" s="3"/>
    </row>
    <row r="7598" spans="40:40" x14ac:dyDescent="0.2">
      <c r="AN7598" s="3"/>
    </row>
    <row r="7599" spans="40:40" x14ac:dyDescent="0.2">
      <c r="AN7599" s="3"/>
    </row>
    <row r="7600" spans="40:40" x14ac:dyDescent="0.2">
      <c r="AN7600" s="3"/>
    </row>
    <row r="7601" spans="40:40" x14ac:dyDescent="0.2">
      <c r="AN7601" s="3"/>
    </row>
    <row r="7602" spans="40:40" x14ac:dyDescent="0.2">
      <c r="AN7602" s="3"/>
    </row>
    <row r="7603" spans="40:40" x14ac:dyDescent="0.2">
      <c r="AN7603" s="3"/>
    </row>
    <row r="7604" spans="40:40" x14ac:dyDescent="0.2">
      <c r="AN7604" s="3"/>
    </row>
    <row r="7605" spans="40:40" x14ac:dyDescent="0.2">
      <c r="AN7605" s="3"/>
    </row>
    <row r="7606" spans="40:40" x14ac:dyDescent="0.2">
      <c r="AN7606" s="3"/>
    </row>
    <row r="7607" spans="40:40" x14ac:dyDescent="0.2">
      <c r="AN7607" s="3"/>
    </row>
    <row r="7608" spans="40:40" x14ac:dyDescent="0.2">
      <c r="AN7608" s="3"/>
    </row>
    <row r="7609" spans="40:40" x14ac:dyDescent="0.2">
      <c r="AN7609" s="3"/>
    </row>
    <row r="7610" spans="40:40" x14ac:dyDescent="0.2">
      <c r="AN7610" s="3"/>
    </row>
    <row r="7611" spans="40:40" x14ac:dyDescent="0.2">
      <c r="AN7611" s="3"/>
    </row>
    <row r="7612" spans="40:40" x14ac:dyDescent="0.2">
      <c r="AN7612" s="3"/>
    </row>
    <row r="7613" spans="40:40" x14ac:dyDescent="0.2">
      <c r="AN7613" s="3"/>
    </row>
    <row r="7614" spans="40:40" x14ac:dyDescent="0.2">
      <c r="AN7614" s="3"/>
    </row>
    <row r="7615" spans="40:40" x14ac:dyDescent="0.2">
      <c r="AN7615" s="3"/>
    </row>
    <row r="7616" spans="40:40" x14ac:dyDescent="0.2">
      <c r="AN7616" s="3"/>
    </row>
    <row r="7617" spans="40:40" x14ac:dyDescent="0.2">
      <c r="AN7617" s="3"/>
    </row>
    <row r="7618" spans="40:40" x14ac:dyDescent="0.2">
      <c r="AN7618" s="3"/>
    </row>
    <row r="7619" spans="40:40" x14ac:dyDescent="0.2">
      <c r="AN7619" s="3"/>
    </row>
    <row r="7620" spans="40:40" x14ac:dyDescent="0.2">
      <c r="AN7620" s="3"/>
    </row>
    <row r="7621" spans="40:40" x14ac:dyDescent="0.2">
      <c r="AN7621" s="3"/>
    </row>
    <row r="7622" spans="40:40" x14ac:dyDescent="0.2">
      <c r="AN7622" s="3"/>
    </row>
    <row r="7623" spans="40:40" x14ac:dyDescent="0.2">
      <c r="AN7623" s="3"/>
    </row>
    <row r="7624" spans="40:40" x14ac:dyDescent="0.2">
      <c r="AN7624" s="3"/>
    </row>
    <row r="7625" spans="40:40" x14ac:dyDescent="0.2">
      <c r="AN7625" s="3"/>
    </row>
    <row r="7626" spans="40:40" x14ac:dyDescent="0.2">
      <c r="AN7626" s="3"/>
    </row>
    <row r="7627" spans="40:40" x14ac:dyDescent="0.2">
      <c r="AN7627" s="3"/>
    </row>
    <row r="7628" spans="40:40" x14ac:dyDescent="0.2">
      <c r="AN7628" s="3"/>
    </row>
    <row r="7629" spans="40:40" x14ac:dyDescent="0.2">
      <c r="AN7629" s="3"/>
    </row>
    <row r="7630" spans="40:40" x14ac:dyDescent="0.2">
      <c r="AN7630" s="3"/>
    </row>
    <row r="7631" spans="40:40" x14ac:dyDescent="0.2">
      <c r="AN7631" s="3"/>
    </row>
    <row r="7632" spans="40:40" x14ac:dyDescent="0.2">
      <c r="AN7632" s="3"/>
    </row>
    <row r="7633" spans="40:40" x14ac:dyDescent="0.2">
      <c r="AN7633" s="3"/>
    </row>
    <row r="7634" spans="40:40" x14ac:dyDescent="0.2">
      <c r="AN7634" s="3"/>
    </row>
    <row r="7635" spans="40:40" x14ac:dyDescent="0.2">
      <c r="AN7635" s="3"/>
    </row>
    <row r="7636" spans="40:40" x14ac:dyDescent="0.2">
      <c r="AN7636" s="3"/>
    </row>
    <row r="7637" spans="40:40" x14ac:dyDescent="0.2">
      <c r="AN7637" s="3"/>
    </row>
    <row r="7638" spans="40:40" x14ac:dyDescent="0.2">
      <c r="AN7638" s="3"/>
    </row>
    <row r="7639" spans="40:40" x14ac:dyDescent="0.2">
      <c r="AN7639" s="3"/>
    </row>
    <row r="7640" spans="40:40" x14ac:dyDescent="0.2">
      <c r="AN7640" s="3"/>
    </row>
    <row r="7641" spans="40:40" x14ac:dyDescent="0.2">
      <c r="AN7641" s="3"/>
    </row>
    <row r="7642" spans="40:40" x14ac:dyDescent="0.2">
      <c r="AN7642" s="3"/>
    </row>
    <row r="7643" spans="40:40" x14ac:dyDescent="0.2">
      <c r="AN7643" s="3"/>
    </row>
    <row r="7644" spans="40:40" x14ac:dyDescent="0.2">
      <c r="AN7644" s="3"/>
    </row>
    <row r="7645" spans="40:40" x14ac:dyDescent="0.2">
      <c r="AN7645" s="3"/>
    </row>
    <row r="7646" spans="40:40" x14ac:dyDescent="0.2">
      <c r="AN7646" s="3"/>
    </row>
    <row r="7647" spans="40:40" x14ac:dyDescent="0.2">
      <c r="AN7647" s="3"/>
    </row>
    <row r="7648" spans="40:40" x14ac:dyDescent="0.2">
      <c r="AN7648" s="3"/>
    </row>
    <row r="7649" spans="40:40" x14ac:dyDescent="0.2">
      <c r="AN7649" s="3"/>
    </row>
    <row r="7650" spans="40:40" x14ac:dyDescent="0.2">
      <c r="AN7650" s="3"/>
    </row>
    <row r="7651" spans="40:40" x14ac:dyDescent="0.2">
      <c r="AN7651" s="3"/>
    </row>
    <row r="7652" spans="40:40" x14ac:dyDescent="0.2">
      <c r="AN7652" s="3"/>
    </row>
    <row r="7653" spans="40:40" x14ac:dyDescent="0.2">
      <c r="AN7653" s="3"/>
    </row>
    <row r="7654" spans="40:40" x14ac:dyDescent="0.2">
      <c r="AN7654" s="3"/>
    </row>
    <row r="7655" spans="40:40" x14ac:dyDescent="0.2">
      <c r="AN7655" s="3"/>
    </row>
    <row r="7656" spans="40:40" x14ac:dyDescent="0.2">
      <c r="AN7656" s="3"/>
    </row>
    <row r="7657" spans="40:40" x14ac:dyDescent="0.2">
      <c r="AN7657" s="3"/>
    </row>
    <row r="7658" spans="40:40" x14ac:dyDescent="0.2">
      <c r="AN7658" s="3"/>
    </row>
    <row r="7659" spans="40:40" x14ac:dyDescent="0.2">
      <c r="AN7659" s="3"/>
    </row>
    <row r="7660" spans="40:40" x14ac:dyDescent="0.2">
      <c r="AN7660" s="3"/>
    </row>
    <row r="7661" spans="40:40" x14ac:dyDescent="0.2">
      <c r="AN7661" s="3"/>
    </row>
    <row r="7662" spans="40:40" x14ac:dyDescent="0.2">
      <c r="AN7662" s="3"/>
    </row>
    <row r="7663" spans="40:40" x14ac:dyDescent="0.2">
      <c r="AN7663" s="3"/>
    </row>
    <row r="7664" spans="40:40" x14ac:dyDescent="0.2">
      <c r="AN7664" s="3"/>
    </row>
    <row r="7665" spans="40:40" x14ac:dyDescent="0.2">
      <c r="AN7665" s="3"/>
    </row>
    <row r="7666" spans="40:40" x14ac:dyDescent="0.2">
      <c r="AN7666" s="3"/>
    </row>
    <row r="7667" spans="40:40" x14ac:dyDescent="0.2">
      <c r="AN7667" s="3"/>
    </row>
    <row r="7668" spans="40:40" x14ac:dyDescent="0.2">
      <c r="AN7668" s="3"/>
    </row>
    <row r="7669" spans="40:40" x14ac:dyDescent="0.2">
      <c r="AN7669" s="3"/>
    </row>
    <row r="7670" spans="40:40" x14ac:dyDescent="0.2">
      <c r="AN7670" s="3"/>
    </row>
    <row r="7671" spans="40:40" x14ac:dyDescent="0.2">
      <c r="AN7671" s="3"/>
    </row>
    <row r="7672" spans="40:40" x14ac:dyDescent="0.2">
      <c r="AN7672" s="3"/>
    </row>
    <row r="7673" spans="40:40" x14ac:dyDescent="0.2">
      <c r="AN7673" s="3"/>
    </row>
    <row r="7674" spans="40:40" x14ac:dyDescent="0.2">
      <c r="AN7674" s="3"/>
    </row>
    <row r="7675" spans="40:40" x14ac:dyDescent="0.2">
      <c r="AN7675" s="3"/>
    </row>
    <row r="7676" spans="40:40" x14ac:dyDescent="0.2">
      <c r="AN7676" s="3"/>
    </row>
    <row r="7677" spans="40:40" x14ac:dyDescent="0.2">
      <c r="AN7677" s="3"/>
    </row>
    <row r="7678" spans="40:40" x14ac:dyDescent="0.2">
      <c r="AN7678" s="3"/>
    </row>
    <row r="7679" spans="40:40" x14ac:dyDescent="0.2">
      <c r="AN7679" s="3"/>
    </row>
    <row r="7680" spans="40:40" x14ac:dyDescent="0.2">
      <c r="AN7680" s="3"/>
    </row>
    <row r="7681" spans="40:40" x14ac:dyDescent="0.2">
      <c r="AN7681" s="3"/>
    </row>
    <row r="7682" spans="40:40" x14ac:dyDescent="0.2">
      <c r="AN7682" s="3"/>
    </row>
    <row r="7683" spans="40:40" x14ac:dyDescent="0.2">
      <c r="AN7683" s="3"/>
    </row>
    <row r="7684" spans="40:40" x14ac:dyDescent="0.2">
      <c r="AN7684" s="3"/>
    </row>
    <row r="7685" spans="40:40" x14ac:dyDescent="0.2">
      <c r="AN7685" s="3"/>
    </row>
    <row r="7686" spans="40:40" x14ac:dyDescent="0.2">
      <c r="AN7686" s="3"/>
    </row>
    <row r="7687" spans="40:40" x14ac:dyDescent="0.2">
      <c r="AN7687" s="3"/>
    </row>
    <row r="7688" spans="40:40" x14ac:dyDescent="0.2">
      <c r="AN7688" s="3"/>
    </row>
    <row r="7689" spans="40:40" x14ac:dyDescent="0.2">
      <c r="AN7689" s="3"/>
    </row>
    <row r="7690" spans="40:40" x14ac:dyDescent="0.2">
      <c r="AN7690" s="3"/>
    </row>
    <row r="7691" spans="40:40" x14ac:dyDescent="0.2">
      <c r="AN7691" s="3"/>
    </row>
    <row r="7692" spans="40:40" x14ac:dyDescent="0.2">
      <c r="AN7692" s="3"/>
    </row>
    <row r="7693" spans="40:40" x14ac:dyDescent="0.2">
      <c r="AN7693" s="3"/>
    </row>
    <row r="7694" spans="40:40" x14ac:dyDescent="0.2">
      <c r="AN7694" s="3"/>
    </row>
    <row r="7695" spans="40:40" x14ac:dyDescent="0.2">
      <c r="AN7695" s="3"/>
    </row>
    <row r="7696" spans="40:40" x14ac:dyDescent="0.2">
      <c r="AN7696" s="3"/>
    </row>
    <row r="7697" spans="40:40" x14ac:dyDescent="0.2">
      <c r="AN7697" s="3"/>
    </row>
    <row r="7698" spans="40:40" x14ac:dyDescent="0.2">
      <c r="AN7698" s="3"/>
    </row>
    <row r="7699" spans="40:40" x14ac:dyDescent="0.2">
      <c r="AN7699" s="3"/>
    </row>
    <row r="7700" spans="40:40" x14ac:dyDescent="0.2">
      <c r="AN7700" s="3"/>
    </row>
    <row r="7701" spans="40:40" x14ac:dyDescent="0.2">
      <c r="AN7701" s="3"/>
    </row>
    <row r="7702" spans="40:40" x14ac:dyDescent="0.2">
      <c r="AN7702" s="3"/>
    </row>
    <row r="7703" spans="40:40" x14ac:dyDescent="0.2">
      <c r="AN7703" s="3"/>
    </row>
    <row r="7704" spans="40:40" x14ac:dyDescent="0.2">
      <c r="AN7704" s="3"/>
    </row>
    <row r="7705" spans="40:40" x14ac:dyDescent="0.2">
      <c r="AN7705" s="3"/>
    </row>
    <row r="7706" spans="40:40" x14ac:dyDescent="0.2">
      <c r="AN7706" s="3"/>
    </row>
    <row r="7707" spans="40:40" x14ac:dyDescent="0.2">
      <c r="AN7707" s="3"/>
    </row>
    <row r="7708" spans="40:40" x14ac:dyDescent="0.2">
      <c r="AN7708" s="3"/>
    </row>
    <row r="7709" spans="40:40" x14ac:dyDescent="0.2">
      <c r="AN7709" s="3"/>
    </row>
    <row r="7710" spans="40:40" x14ac:dyDescent="0.2">
      <c r="AN7710" s="3"/>
    </row>
    <row r="7711" spans="40:40" x14ac:dyDescent="0.2">
      <c r="AN7711" s="3"/>
    </row>
    <row r="7712" spans="40:40" x14ac:dyDescent="0.2">
      <c r="AN7712" s="3"/>
    </row>
    <row r="7713" spans="40:40" x14ac:dyDescent="0.2">
      <c r="AN7713" s="3"/>
    </row>
    <row r="7714" spans="40:40" x14ac:dyDescent="0.2">
      <c r="AN7714" s="3"/>
    </row>
    <row r="7715" spans="40:40" x14ac:dyDescent="0.2">
      <c r="AN7715" s="3"/>
    </row>
    <row r="7716" spans="40:40" x14ac:dyDescent="0.2">
      <c r="AN7716" s="3"/>
    </row>
    <row r="7717" spans="40:40" x14ac:dyDescent="0.2">
      <c r="AN7717" s="3"/>
    </row>
    <row r="7718" spans="40:40" x14ac:dyDescent="0.2">
      <c r="AN7718" s="3"/>
    </row>
    <row r="7719" spans="40:40" x14ac:dyDescent="0.2">
      <c r="AN7719" s="3"/>
    </row>
    <row r="7720" spans="40:40" x14ac:dyDescent="0.2">
      <c r="AN7720" s="3"/>
    </row>
    <row r="7721" spans="40:40" x14ac:dyDescent="0.2">
      <c r="AN7721" s="3"/>
    </row>
    <row r="7722" spans="40:40" x14ac:dyDescent="0.2">
      <c r="AN7722" s="3"/>
    </row>
    <row r="7723" spans="40:40" x14ac:dyDescent="0.2">
      <c r="AN7723" s="3"/>
    </row>
    <row r="7724" spans="40:40" x14ac:dyDescent="0.2">
      <c r="AN7724" s="3"/>
    </row>
    <row r="7725" spans="40:40" x14ac:dyDescent="0.2">
      <c r="AN7725" s="3"/>
    </row>
    <row r="7726" spans="40:40" x14ac:dyDescent="0.2">
      <c r="AN7726" s="3"/>
    </row>
    <row r="7727" spans="40:40" x14ac:dyDescent="0.2">
      <c r="AN7727" s="3"/>
    </row>
    <row r="7728" spans="40:40" x14ac:dyDescent="0.2">
      <c r="AN7728" s="3"/>
    </row>
    <row r="7729" spans="40:40" x14ac:dyDescent="0.2">
      <c r="AN7729" s="3"/>
    </row>
    <row r="7730" spans="40:40" x14ac:dyDescent="0.2">
      <c r="AN7730" s="3"/>
    </row>
    <row r="7731" spans="40:40" x14ac:dyDescent="0.2">
      <c r="AN7731" s="3"/>
    </row>
    <row r="7732" spans="40:40" x14ac:dyDescent="0.2">
      <c r="AN7732" s="3"/>
    </row>
    <row r="7733" spans="40:40" x14ac:dyDescent="0.2">
      <c r="AN7733" s="3"/>
    </row>
    <row r="7734" spans="40:40" x14ac:dyDescent="0.2">
      <c r="AN7734" s="3"/>
    </row>
    <row r="7735" spans="40:40" x14ac:dyDescent="0.2">
      <c r="AN7735" s="3"/>
    </row>
    <row r="7736" spans="40:40" x14ac:dyDescent="0.2">
      <c r="AN7736" s="3"/>
    </row>
    <row r="7737" spans="40:40" x14ac:dyDescent="0.2">
      <c r="AN7737" s="3"/>
    </row>
    <row r="7738" spans="40:40" x14ac:dyDescent="0.2">
      <c r="AN7738" s="3"/>
    </row>
    <row r="7739" spans="40:40" x14ac:dyDescent="0.2">
      <c r="AN7739" s="3"/>
    </row>
    <row r="7740" spans="40:40" x14ac:dyDescent="0.2">
      <c r="AN7740" s="3"/>
    </row>
    <row r="7741" spans="40:40" x14ac:dyDescent="0.2">
      <c r="AN7741" s="3"/>
    </row>
    <row r="7742" spans="40:40" x14ac:dyDescent="0.2">
      <c r="AN7742" s="3"/>
    </row>
    <row r="7743" spans="40:40" x14ac:dyDescent="0.2">
      <c r="AN7743" s="3"/>
    </row>
    <row r="7744" spans="40:40" x14ac:dyDescent="0.2">
      <c r="AN7744" s="3"/>
    </row>
    <row r="7745" spans="40:40" x14ac:dyDescent="0.2">
      <c r="AN7745" s="3"/>
    </row>
    <row r="7746" spans="40:40" x14ac:dyDescent="0.2">
      <c r="AN7746" s="3"/>
    </row>
    <row r="7747" spans="40:40" x14ac:dyDescent="0.2">
      <c r="AN7747" s="3"/>
    </row>
    <row r="7748" spans="40:40" x14ac:dyDescent="0.2">
      <c r="AN7748" s="3"/>
    </row>
    <row r="7749" spans="40:40" x14ac:dyDescent="0.2">
      <c r="AN7749" s="3"/>
    </row>
    <row r="7750" spans="40:40" x14ac:dyDescent="0.2">
      <c r="AN7750" s="3"/>
    </row>
    <row r="7751" spans="40:40" x14ac:dyDescent="0.2">
      <c r="AN7751" s="3"/>
    </row>
    <row r="7752" spans="40:40" x14ac:dyDescent="0.2">
      <c r="AN7752" s="3"/>
    </row>
    <row r="7753" spans="40:40" x14ac:dyDescent="0.2">
      <c r="AN7753" s="3"/>
    </row>
    <row r="7754" spans="40:40" x14ac:dyDescent="0.2">
      <c r="AN7754" s="3"/>
    </row>
    <row r="7755" spans="40:40" x14ac:dyDescent="0.2">
      <c r="AN7755" s="3"/>
    </row>
    <row r="7756" spans="40:40" x14ac:dyDescent="0.2">
      <c r="AN7756" s="3"/>
    </row>
    <row r="7757" spans="40:40" x14ac:dyDescent="0.2">
      <c r="AN7757" s="3"/>
    </row>
    <row r="7758" spans="40:40" x14ac:dyDescent="0.2">
      <c r="AN7758" s="3"/>
    </row>
    <row r="7759" spans="40:40" x14ac:dyDescent="0.2">
      <c r="AN7759" s="3"/>
    </row>
    <row r="7760" spans="40:40" x14ac:dyDescent="0.2">
      <c r="AN7760" s="3"/>
    </row>
    <row r="7761" spans="40:40" x14ac:dyDescent="0.2">
      <c r="AN7761" s="3"/>
    </row>
    <row r="7762" spans="40:40" x14ac:dyDescent="0.2">
      <c r="AN7762" s="3"/>
    </row>
    <row r="7763" spans="40:40" x14ac:dyDescent="0.2">
      <c r="AN7763" s="3"/>
    </row>
    <row r="7764" spans="40:40" x14ac:dyDescent="0.2">
      <c r="AN7764" s="3"/>
    </row>
    <row r="7765" spans="40:40" x14ac:dyDescent="0.2">
      <c r="AN7765" s="3"/>
    </row>
    <row r="7766" spans="40:40" x14ac:dyDescent="0.2">
      <c r="AN7766" s="3"/>
    </row>
    <row r="7767" spans="40:40" x14ac:dyDescent="0.2">
      <c r="AN7767" s="3"/>
    </row>
    <row r="7768" spans="40:40" x14ac:dyDescent="0.2">
      <c r="AN7768" s="3"/>
    </row>
    <row r="7769" spans="40:40" x14ac:dyDescent="0.2">
      <c r="AN7769" s="3"/>
    </row>
    <row r="7770" spans="40:40" x14ac:dyDescent="0.2">
      <c r="AN7770" s="3"/>
    </row>
    <row r="7771" spans="40:40" x14ac:dyDescent="0.2">
      <c r="AN7771" s="3"/>
    </row>
    <row r="7772" spans="40:40" x14ac:dyDescent="0.2">
      <c r="AN7772" s="3"/>
    </row>
    <row r="7773" spans="40:40" x14ac:dyDescent="0.2">
      <c r="AN7773" s="3"/>
    </row>
    <row r="7774" spans="40:40" x14ac:dyDescent="0.2">
      <c r="AN7774" s="3"/>
    </row>
    <row r="7775" spans="40:40" x14ac:dyDescent="0.2">
      <c r="AN7775" s="3"/>
    </row>
    <row r="7776" spans="40:40" x14ac:dyDescent="0.2">
      <c r="AN7776" s="3"/>
    </row>
    <row r="7777" spans="40:40" x14ac:dyDescent="0.2">
      <c r="AN7777" s="3"/>
    </row>
    <row r="7778" spans="40:40" x14ac:dyDescent="0.2">
      <c r="AN7778" s="3"/>
    </row>
    <row r="7779" spans="40:40" x14ac:dyDescent="0.2">
      <c r="AN7779" s="3"/>
    </row>
    <row r="7780" spans="40:40" x14ac:dyDescent="0.2">
      <c r="AN7780" s="3"/>
    </row>
    <row r="7781" spans="40:40" x14ac:dyDescent="0.2">
      <c r="AN7781" s="3"/>
    </row>
    <row r="7782" spans="40:40" x14ac:dyDescent="0.2">
      <c r="AN7782" s="3"/>
    </row>
    <row r="7783" spans="40:40" x14ac:dyDescent="0.2">
      <c r="AN7783" s="3"/>
    </row>
    <row r="7784" spans="40:40" x14ac:dyDescent="0.2">
      <c r="AN7784" s="3"/>
    </row>
    <row r="7785" spans="40:40" x14ac:dyDescent="0.2">
      <c r="AN7785" s="3"/>
    </row>
    <row r="7786" spans="40:40" x14ac:dyDescent="0.2">
      <c r="AN7786" s="3"/>
    </row>
    <row r="7787" spans="40:40" x14ac:dyDescent="0.2">
      <c r="AN7787" s="3"/>
    </row>
    <row r="7788" spans="40:40" x14ac:dyDescent="0.2">
      <c r="AN7788" s="3"/>
    </row>
    <row r="7789" spans="40:40" x14ac:dyDescent="0.2">
      <c r="AN7789" s="3"/>
    </row>
    <row r="7790" spans="40:40" x14ac:dyDescent="0.2">
      <c r="AN7790" s="3"/>
    </row>
    <row r="7791" spans="40:40" x14ac:dyDescent="0.2">
      <c r="AN7791" s="3"/>
    </row>
    <row r="7792" spans="40:40" x14ac:dyDescent="0.2">
      <c r="AN7792" s="3"/>
    </row>
    <row r="7793" spans="40:40" x14ac:dyDescent="0.2">
      <c r="AN7793" s="3"/>
    </row>
    <row r="7794" spans="40:40" x14ac:dyDescent="0.2">
      <c r="AN7794" s="3"/>
    </row>
    <row r="7795" spans="40:40" x14ac:dyDescent="0.2">
      <c r="AN7795" s="3"/>
    </row>
    <row r="7796" spans="40:40" x14ac:dyDescent="0.2">
      <c r="AN7796" s="3"/>
    </row>
    <row r="7797" spans="40:40" x14ac:dyDescent="0.2">
      <c r="AN7797" s="3"/>
    </row>
    <row r="7798" spans="40:40" x14ac:dyDescent="0.2">
      <c r="AN7798" s="3"/>
    </row>
    <row r="7799" spans="40:40" x14ac:dyDescent="0.2">
      <c r="AN7799" s="3"/>
    </row>
    <row r="7800" spans="40:40" x14ac:dyDescent="0.2">
      <c r="AN7800" s="3"/>
    </row>
    <row r="7801" spans="40:40" x14ac:dyDescent="0.2">
      <c r="AN7801" s="3"/>
    </row>
    <row r="7802" spans="40:40" x14ac:dyDescent="0.2">
      <c r="AN7802" s="3"/>
    </row>
    <row r="7803" spans="40:40" x14ac:dyDescent="0.2">
      <c r="AN7803" s="3"/>
    </row>
    <row r="7804" spans="40:40" x14ac:dyDescent="0.2">
      <c r="AN7804" s="3"/>
    </row>
    <row r="7805" spans="40:40" x14ac:dyDescent="0.2">
      <c r="AN7805" s="3"/>
    </row>
    <row r="7806" spans="40:40" x14ac:dyDescent="0.2">
      <c r="AN7806" s="3"/>
    </row>
    <row r="7807" spans="40:40" x14ac:dyDescent="0.2">
      <c r="AN7807" s="3"/>
    </row>
    <row r="7808" spans="40:40" x14ac:dyDescent="0.2">
      <c r="AN7808" s="3"/>
    </row>
    <row r="7809" spans="40:40" x14ac:dyDescent="0.2">
      <c r="AN7809" s="3"/>
    </row>
    <row r="7810" spans="40:40" x14ac:dyDescent="0.2">
      <c r="AN7810" s="3"/>
    </row>
    <row r="7811" spans="40:40" x14ac:dyDescent="0.2">
      <c r="AN7811" s="3"/>
    </row>
    <row r="7812" spans="40:40" x14ac:dyDescent="0.2">
      <c r="AN7812" s="3"/>
    </row>
    <row r="7813" spans="40:40" x14ac:dyDescent="0.2">
      <c r="AN7813" s="3"/>
    </row>
    <row r="7814" spans="40:40" x14ac:dyDescent="0.2">
      <c r="AN7814" s="3"/>
    </row>
    <row r="7815" spans="40:40" x14ac:dyDescent="0.2">
      <c r="AN7815" s="3"/>
    </row>
    <row r="7816" spans="40:40" x14ac:dyDescent="0.2">
      <c r="AN7816" s="3"/>
    </row>
    <row r="7817" spans="40:40" x14ac:dyDescent="0.2">
      <c r="AN7817" s="3"/>
    </row>
    <row r="7818" spans="40:40" x14ac:dyDescent="0.2">
      <c r="AN7818" s="3"/>
    </row>
    <row r="7819" spans="40:40" x14ac:dyDescent="0.2">
      <c r="AN7819" s="3"/>
    </row>
    <row r="7820" spans="40:40" x14ac:dyDescent="0.2">
      <c r="AN7820" s="3"/>
    </row>
    <row r="7821" spans="40:40" x14ac:dyDescent="0.2">
      <c r="AN7821" s="3"/>
    </row>
    <row r="7822" spans="40:40" x14ac:dyDescent="0.2">
      <c r="AN7822" s="3"/>
    </row>
    <row r="7823" spans="40:40" x14ac:dyDescent="0.2">
      <c r="AN7823" s="3"/>
    </row>
    <row r="7824" spans="40:40" x14ac:dyDescent="0.2">
      <c r="AN7824" s="3"/>
    </row>
    <row r="7825" spans="40:40" x14ac:dyDescent="0.2">
      <c r="AN7825" s="3"/>
    </row>
    <row r="7826" spans="40:40" x14ac:dyDescent="0.2">
      <c r="AN7826" s="3"/>
    </row>
    <row r="7827" spans="40:40" x14ac:dyDescent="0.2">
      <c r="AN7827" s="3"/>
    </row>
    <row r="7828" spans="40:40" x14ac:dyDescent="0.2">
      <c r="AN7828" s="3"/>
    </row>
    <row r="7829" spans="40:40" x14ac:dyDescent="0.2">
      <c r="AN7829" s="3"/>
    </row>
    <row r="7830" spans="40:40" x14ac:dyDescent="0.2">
      <c r="AN7830" s="3"/>
    </row>
    <row r="7831" spans="40:40" x14ac:dyDescent="0.2">
      <c r="AN7831" s="3"/>
    </row>
    <row r="7832" spans="40:40" x14ac:dyDescent="0.2">
      <c r="AN7832" s="3"/>
    </row>
    <row r="7833" spans="40:40" x14ac:dyDescent="0.2">
      <c r="AN7833" s="3"/>
    </row>
    <row r="7834" spans="40:40" x14ac:dyDescent="0.2">
      <c r="AN7834" s="3"/>
    </row>
    <row r="7835" spans="40:40" x14ac:dyDescent="0.2">
      <c r="AN7835" s="3"/>
    </row>
    <row r="7836" spans="40:40" x14ac:dyDescent="0.2">
      <c r="AN7836" s="3"/>
    </row>
    <row r="7837" spans="40:40" x14ac:dyDescent="0.2">
      <c r="AN7837" s="3"/>
    </row>
    <row r="7838" spans="40:40" x14ac:dyDescent="0.2">
      <c r="AN7838" s="3"/>
    </row>
    <row r="7839" spans="40:40" x14ac:dyDescent="0.2">
      <c r="AN7839" s="3"/>
    </row>
    <row r="7840" spans="40:40" x14ac:dyDescent="0.2">
      <c r="AN7840" s="3"/>
    </row>
    <row r="7841" spans="40:40" x14ac:dyDescent="0.2">
      <c r="AN7841" s="3"/>
    </row>
    <row r="7842" spans="40:40" x14ac:dyDescent="0.2">
      <c r="AN7842" s="3"/>
    </row>
    <row r="7843" spans="40:40" x14ac:dyDescent="0.2">
      <c r="AN7843" s="3"/>
    </row>
    <row r="7844" spans="40:40" x14ac:dyDescent="0.2">
      <c r="AN7844" s="3"/>
    </row>
    <row r="7845" spans="40:40" x14ac:dyDescent="0.2">
      <c r="AN7845" s="3"/>
    </row>
    <row r="7846" spans="40:40" x14ac:dyDescent="0.2">
      <c r="AN7846" s="3"/>
    </row>
    <row r="7847" spans="40:40" x14ac:dyDescent="0.2">
      <c r="AN7847" s="3"/>
    </row>
    <row r="7848" spans="40:40" x14ac:dyDescent="0.2">
      <c r="AN7848" s="3"/>
    </row>
    <row r="7849" spans="40:40" x14ac:dyDescent="0.2">
      <c r="AN7849" s="3"/>
    </row>
    <row r="7850" spans="40:40" x14ac:dyDescent="0.2">
      <c r="AN7850" s="3"/>
    </row>
    <row r="7851" spans="40:40" x14ac:dyDescent="0.2">
      <c r="AN7851" s="3"/>
    </row>
    <row r="7852" spans="40:40" x14ac:dyDescent="0.2">
      <c r="AN7852" s="3"/>
    </row>
    <row r="7853" spans="40:40" x14ac:dyDescent="0.2">
      <c r="AN7853" s="3"/>
    </row>
    <row r="7854" spans="40:40" x14ac:dyDescent="0.2">
      <c r="AN7854" s="3"/>
    </row>
    <row r="7855" spans="40:40" x14ac:dyDescent="0.2">
      <c r="AN7855" s="3"/>
    </row>
    <row r="7856" spans="40:40" x14ac:dyDescent="0.2">
      <c r="AN7856" s="3"/>
    </row>
    <row r="7857" spans="40:40" x14ac:dyDescent="0.2">
      <c r="AN7857" s="3"/>
    </row>
    <row r="7858" spans="40:40" x14ac:dyDescent="0.2">
      <c r="AN7858" s="3"/>
    </row>
    <row r="7859" spans="40:40" x14ac:dyDescent="0.2">
      <c r="AN7859" s="3"/>
    </row>
    <row r="7860" spans="40:40" x14ac:dyDescent="0.2">
      <c r="AN7860" s="3"/>
    </row>
    <row r="7861" spans="40:40" x14ac:dyDescent="0.2">
      <c r="AN7861" s="3"/>
    </row>
    <row r="7862" spans="40:40" x14ac:dyDescent="0.2">
      <c r="AN7862" s="3"/>
    </row>
    <row r="7863" spans="40:40" x14ac:dyDescent="0.2">
      <c r="AN7863" s="3"/>
    </row>
    <row r="7864" spans="40:40" x14ac:dyDescent="0.2">
      <c r="AN7864" s="3"/>
    </row>
    <row r="7865" spans="40:40" x14ac:dyDescent="0.2">
      <c r="AN7865" s="3"/>
    </row>
    <row r="7866" spans="40:40" x14ac:dyDescent="0.2">
      <c r="AN7866" s="3"/>
    </row>
    <row r="7867" spans="40:40" x14ac:dyDescent="0.2">
      <c r="AN7867" s="3"/>
    </row>
    <row r="7868" spans="40:40" x14ac:dyDescent="0.2">
      <c r="AN7868" s="3"/>
    </row>
    <row r="7869" spans="40:40" x14ac:dyDescent="0.2">
      <c r="AN7869" s="3"/>
    </row>
    <row r="7870" spans="40:40" x14ac:dyDescent="0.2">
      <c r="AN7870" s="3"/>
    </row>
    <row r="7871" spans="40:40" x14ac:dyDescent="0.2">
      <c r="AN7871" s="3"/>
    </row>
    <row r="7872" spans="40:40" x14ac:dyDescent="0.2">
      <c r="AN7872" s="3"/>
    </row>
    <row r="7873" spans="40:40" x14ac:dyDescent="0.2">
      <c r="AN7873" s="3"/>
    </row>
    <row r="7874" spans="40:40" x14ac:dyDescent="0.2">
      <c r="AN7874" s="3"/>
    </row>
    <row r="7875" spans="40:40" x14ac:dyDescent="0.2">
      <c r="AN7875" s="3"/>
    </row>
    <row r="7876" spans="40:40" x14ac:dyDescent="0.2">
      <c r="AN7876" s="3"/>
    </row>
    <row r="7877" spans="40:40" x14ac:dyDescent="0.2">
      <c r="AN7877" s="3"/>
    </row>
    <row r="7878" spans="40:40" x14ac:dyDescent="0.2">
      <c r="AN7878" s="3"/>
    </row>
    <row r="7879" spans="40:40" x14ac:dyDescent="0.2">
      <c r="AN7879" s="3"/>
    </row>
    <row r="7880" spans="40:40" x14ac:dyDescent="0.2">
      <c r="AN7880" s="3"/>
    </row>
    <row r="7881" spans="40:40" x14ac:dyDescent="0.2">
      <c r="AN7881" s="3"/>
    </row>
    <row r="7882" spans="40:40" x14ac:dyDescent="0.2">
      <c r="AN7882" s="3"/>
    </row>
    <row r="7883" spans="40:40" x14ac:dyDescent="0.2">
      <c r="AN7883" s="3"/>
    </row>
    <row r="7884" spans="40:40" x14ac:dyDescent="0.2">
      <c r="AN7884" s="3"/>
    </row>
    <row r="7885" spans="40:40" x14ac:dyDescent="0.2">
      <c r="AN7885" s="3"/>
    </row>
    <row r="7886" spans="40:40" x14ac:dyDescent="0.2">
      <c r="AN7886" s="3"/>
    </row>
    <row r="7887" spans="40:40" x14ac:dyDescent="0.2">
      <c r="AN7887" s="3"/>
    </row>
    <row r="7888" spans="40:40" x14ac:dyDescent="0.2">
      <c r="AN7888" s="3"/>
    </row>
    <row r="7889" spans="40:40" x14ac:dyDescent="0.2">
      <c r="AN7889" s="3"/>
    </row>
    <row r="7890" spans="40:40" x14ac:dyDescent="0.2">
      <c r="AN7890" s="3"/>
    </row>
    <row r="7891" spans="40:40" x14ac:dyDescent="0.2">
      <c r="AN7891" s="3"/>
    </row>
    <row r="7892" spans="40:40" x14ac:dyDescent="0.2">
      <c r="AN7892" s="3"/>
    </row>
    <row r="7893" spans="40:40" x14ac:dyDescent="0.2">
      <c r="AN7893" s="3"/>
    </row>
    <row r="7894" spans="40:40" x14ac:dyDescent="0.2">
      <c r="AN7894" s="3"/>
    </row>
    <row r="7895" spans="40:40" x14ac:dyDescent="0.2">
      <c r="AN7895" s="3"/>
    </row>
    <row r="7896" spans="40:40" x14ac:dyDescent="0.2">
      <c r="AN7896" s="3"/>
    </row>
    <row r="7897" spans="40:40" x14ac:dyDescent="0.2">
      <c r="AN7897" s="3"/>
    </row>
    <row r="7898" spans="40:40" x14ac:dyDescent="0.2">
      <c r="AN7898" s="3"/>
    </row>
    <row r="7899" spans="40:40" x14ac:dyDescent="0.2">
      <c r="AN7899" s="3"/>
    </row>
    <row r="7900" spans="40:40" x14ac:dyDescent="0.2">
      <c r="AN7900" s="3"/>
    </row>
    <row r="7901" spans="40:40" x14ac:dyDescent="0.2">
      <c r="AN7901" s="3"/>
    </row>
    <row r="7902" spans="40:40" x14ac:dyDescent="0.2">
      <c r="AN7902" s="3"/>
    </row>
    <row r="7903" spans="40:40" x14ac:dyDescent="0.2">
      <c r="AN7903" s="3"/>
    </row>
    <row r="7904" spans="40:40" x14ac:dyDescent="0.2">
      <c r="AN7904" s="3"/>
    </row>
    <row r="7905" spans="40:40" x14ac:dyDescent="0.2">
      <c r="AN7905" s="3"/>
    </row>
    <row r="7906" spans="40:40" x14ac:dyDescent="0.2">
      <c r="AN7906" s="3"/>
    </row>
    <row r="7907" spans="40:40" x14ac:dyDescent="0.2">
      <c r="AN7907" s="3"/>
    </row>
    <row r="7908" spans="40:40" x14ac:dyDescent="0.2">
      <c r="AN7908" s="3"/>
    </row>
    <row r="7909" spans="40:40" x14ac:dyDescent="0.2">
      <c r="AN7909" s="3"/>
    </row>
    <row r="7910" spans="40:40" x14ac:dyDescent="0.2">
      <c r="AN7910" s="3"/>
    </row>
    <row r="7911" spans="40:40" x14ac:dyDescent="0.2">
      <c r="AN7911" s="3"/>
    </row>
    <row r="7912" spans="40:40" x14ac:dyDescent="0.2">
      <c r="AN7912" s="3"/>
    </row>
    <row r="7913" spans="40:40" x14ac:dyDescent="0.2">
      <c r="AN7913" s="3"/>
    </row>
    <row r="7914" spans="40:40" x14ac:dyDescent="0.2">
      <c r="AN7914" s="3"/>
    </row>
    <row r="7915" spans="40:40" x14ac:dyDescent="0.2">
      <c r="AN7915" s="3"/>
    </row>
    <row r="7916" spans="40:40" x14ac:dyDescent="0.2">
      <c r="AN7916" s="3"/>
    </row>
    <row r="7917" spans="40:40" x14ac:dyDescent="0.2">
      <c r="AN7917" s="3"/>
    </row>
    <row r="7918" spans="40:40" x14ac:dyDescent="0.2">
      <c r="AN7918" s="3"/>
    </row>
    <row r="7919" spans="40:40" x14ac:dyDescent="0.2">
      <c r="AN7919" s="3"/>
    </row>
    <row r="7920" spans="40:40" x14ac:dyDescent="0.2">
      <c r="AN7920" s="3"/>
    </row>
    <row r="7921" spans="40:40" x14ac:dyDescent="0.2">
      <c r="AN7921" s="3"/>
    </row>
    <row r="7922" spans="40:40" x14ac:dyDescent="0.2">
      <c r="AN7922" s="3"/>
    </row>
    <row r="7923" spans="40:40" x14ac:dyDescent="0.2">
      <c r="AN7923" s="3"/>
    </row>
    <row r="7924" spans="40:40" x14ac:dyDescent="0.2">
      <c r="AN7924" s="3"/>
    </row>
    <row r="7925" spans="40:40" x14ac:dyDescent="0.2">
      <c r="AN7925" s="3"/>
    </row>
    <row r="7926" spans="40:40" x14ac:dyDescent="0.2">
      <c r="AN7926" s="3"/>
    </row>
    <row r="7927" spans="40:40" x14ac:dyDescent="0.2">
      <c r="AN7927" s="3"/>
    </row>
    <row r="7928" spans="40:40" x14ac:dyDescent="0.2">
      <c r="AN7928" s="3"/>
    </row>
    <row r="7929" spans="40:40" x14ac:dyDescent="0.2">
      <c r="AN7929" s="3"/>
    </row>
    <row r="7930" spans="40:40" x14ac:dyDescent="0.2">
      <c r="AN7930" s="3"/>
    </row>
    <row r="7931" spans="40:40" x14ac:dyDescent="0.2">
      <c r="AN7931" s="3"/>
    </row>
    <row r="7932" spans="40:40" x14ac:dyDescent="0.2">
      <c r="AN7932" s="3"/>
    </row>
    <row r="7933" spans="40:40" x14ac:dyDescent="0.2">
      <c r="AN7933" s="3"/>
    </row>
    <row r="7934" spans="40:40" x14ac:dyDescent="0.2">
      <c r="AN7934" s="3"/>
    </row>
    <row r="7935" spans="40:40" x14ac:dyDescent="0.2">
      <c r="AN7935" s="3"/>
    </row>
    <row r="7936" spans="40:40" x14ac:dyDescent="0.2">
      <c r="AN7936" s="3"/>
    </row>
    <row r="7937" spans="40:40" x14ac:dyDescent="0.2">
      <c r="AN7937" s="3"/>
    </row>
    <row r="7938" spans="40:40" x14ac:dyDescent="0.2">
      <c r="AN7938" s="3"/>
    </row>
    <row r="7939" spans="40:40" x14ac:dyDescent="0.2">
      <c r="AN7939" s="3"/>
    </row>
    <row r="7940" spans="40:40" x14ac:dyDescent="0.2">
      <c r="AN7940" s="3"/>
    </row>
    <row r="7941" spans="40:40" x14ac:dyDescent="0.2">
      <c r="AN7941" s="3"/>
    </row>
    <row r="7942" spans="40:40" x14ac:dyDescent="0.2">
      <c r="AN7942" s="3"/>
    </row>
    <row r="7943" spans="40:40" x14ac:dyDescent="0.2">
      <c r="AN7943" s="3"/>
    </row>
    <row r="7944" spans="40:40" x14ac:dyDescent="0.2">
      <c r="AN7944" s="3"/>
    </row>
    <row r="7945" spans="40:40" x14ac:dyDescent="0.2">
      <c r="AN7945" s="3"/>
    </row>
    <row r="7946" spans="40:40" x14ac:dyDescent="0.2">
      <c r="AN7946" s="3"/>
    </row>
    <row r="7947" spans="40:40" x14ac:dyDescent="0.2">
      <c r="AN7947" s="3"/>
    </row>
    <row r="7948" spans="40:40" x14ac:dyDescent="0.2">
      <c r="AN7948" s="3"/>
    </row>
    <row r="7949" spans="40:40" x14ac:dyDescent="0.2">
      <c r="AN7949" s="3"/>
    </row>
    <row r="7950" spans="40:40" x14ac:dyDescent="0.2">
      <c r="AN7950" s="3"/>
    </row>
    <row r="7951" spans="40:40" x14ac:dyDescent="0.2">
      <c r="AN7951" s="3"/>
    </row>
    <row r="7952" spans="40:40" x14ac:dyDescent="0.2">
      <c r="AN7952" s="3"/>
    </row>
    <row r="7953" spans="40:40" x14ac:dyDescent="0.2">
      <c r="AN7953" s="3"/>
    </row>
    <row r="7954" spans="40:40" x14ac:dyDescent="0.2">
      <c r="AN7954" s="3"/>
    </row>
    <row r="7955" spans="40:40" x14ac:dyDescent="0.2">
      <c r="AN7955" s="3"/>
    </row>
    <row r="7956" spans="40:40" x14ac:dyDescent="0.2">
      <c r="AN7956" s="3"/>
    </row>
    <row r="7957" spans="40:40" x14ac:dyDescent="0.2">
      <c r="AN7957" s="3"/>
    </row>
    <row r="7958" spans="40:40" x14ac:dyDescent="0.2">
      <c r="AN7958" s="3"/>
    </row>
    <row r="7959" spans="40:40" x14ac:dyDescent="0.2">
      <c r="AN7959" s="3"/>
    </row>
    <row r="7960" spans="40:40" x14ac:dyDescent="0.2">
      <c r="AN7960" s="3"/>
    </row>
    <row r="7961" spans="40:40" x14ac:dyDescent="0.2">
      <c r="AN7961" s="3"/>
    </row>
    <row r="7962" spans="40:40" x14ac:dyDescent="0.2">
      <c r="AN7962" s="3"/>
    </row>
    <row r="7963" spans="40:40" x14ac:dyDescent="0.2">
      <c r="AN7963" s="3"/>
    </row>
    <row r="7964" spans="40:40" x14ac:dyDescent="0.2">
      <c r="AN7964" s="3"/>
    </row>
    <row r="7965" spans="40:40" x14ac:dyDescent="0.2">
      <c r="AN7965" s="3"/>
    </row>
    <row r="7966" spans="40:40" x14ac:dyDescent="0.2">
      <c r="AN7966" s="3"/>
    </row>
    <row r="7967" spans="40:40" x14ac:dyDescent="0.2">
      <c r="AN7967" s="3"/>
    </row>
    <row r="7968" spans="40:40" x14ac:dyDescent="0.2">
      <c r="AN7968" s="3"/>
    </row>
    <row r="7969" spans="40:40" x14ac:dyDescent="0.2">
      <c r="AN7969" s="3"/>
    </row>
    <row r="7970" spans="40:40" x14ac:dyDescent="0.2">
      <c r="AN7970" s="3"/>
    </row>
    <row r="7971" spans="40:40" x14ac:dyDescent="0.2">
      <c r="AN7971" s="3"/>
    </row>
    <row r="7972" spans="40:40" x14ac:dyDescent="0.2">
      <c r="AN7972" s="3"/>
    </row>
    <row r="7973" spans="40:40" x14ac:dyDescent="0.2">
      <c r="AN7973" s="3"/>
    </row>
    <row r="7974" spans="40:40" x14ac:dyDescent="0.2">
      <c r="AN7974" s="3"/>
    </row>
    <row r="7975" spans="40:40" x14ac:dyDescent="0.2">
      <c r="AN7975" s="3"/>
    </row>
    <row r="7976" spans="40:40" x14ac:dyDescent="0.2">
      <c r="AN7976" s="3"/>
    </row>
    <row r="7977" spans="40:40" x14ac:dyDescent="0.2">
      <c r="AN7977" s="3"/>
    </row>
    <row r="7978" spans="40:40" x14ac:dyDescent="0.2">
      <c r="AN7978" s="3"/>
    </row>
    <row r="7979" spans="40:40" x14ac:dyDescent="0.2">
      <c r="AN7979" s="3"/>
    </row>
    <row r="7980" spans="40:40" x14ac:dyDescent="0.2">
      <c r="AN7980" s="3"/>
    </row>
    <row r="7981" spans="40:40" x14ac:dyDescent="0.2">
      <c r="AN7981" s="3"/>
    </row>
    <row r="7982" spans="40:40" x14ac:dyDescent="0.2">
      <c r="AN7982" s="3"/>
    </row>
    <row r="7983" spans="40:40" x14ac:dyDescent="0.2">
      <c r="AN7983" s="3"/>
    </row>
    <row r="7984" spans="40:40" x14ac:dyDescent="0.2">
      <c r="AN7984" s="3"/>
    </row>
    <row r="7985" spans="40:40" x14ac:dyDescent="0.2">
      <c r="AN7985" s="3"/>
    </row>
    <row r="7986" spans="40:40" x14ac:dyDescent="0.2">
      <c r="AN7986" s="3"/>
    </row>
    <row r="7987" spans="40:40" x14ac:dyDescent="0.2">
      <c r="AN7987" s="3"/>
    </row>
    <row r="7988" spans="40:40" x14ac:dyDescent="0.2">
      <c r="AN7988" s="3"/>
    </row>
    <row r="7989" spans="40:40" x14ac:dyDescent="0.2">
      <c r="AN7989" s="3"/>
    </row>
    <row r="7990" spans="40:40" x14ac:dyDescent="0.2">
      <c r="AN7990" s="3"/>
    </row>
    <row r="7991" spans="40:40" x14ac:dyDescent="0.2">
      <c r="AN7991" s="3"/>
    </row>
    <row r="7992" spans="40:40" x14ac:dyDescent="0.2">
      <c r="AN7992" s="3"/>
    </row>
    <row r="7993" spans="40:40" x14ac:dyDescent="0.2">
      <c r="AN7993" s="3"/>
    </row>
    <row r="7994" spans="40:40" x14ac:dyDescent="0.2">
      <c r="AN7994" s="3"/>
    </row>
    <row r="7995" spans="40:40" x14ac:dyDescent="0.2">
      <c r="AN7995" s="3"/>
    </row>
    <row r="7996" spans="40:40" x14ac:dyDescent="0.2">
      <c r="AN7996" s="3"/>
    </row>
    <row r="7997" spans="40:40" x14ac:dyDescent="0.2">
      <c r="AN7997" s="3"/>
    </row>
    <row r="7998" spans="40:40" x14ac:dyDescent="0.2">
      <c r="AN7998" s="3"/>
    </row>
    <row r="7999" spans="40:40" x14ac:dyDescent="0.2">
      <c r="AN7999" s="3"/>
    </row>
    <row r="8000" spans="40:40" x14ac:dyDescent="0.2">
      <c r="AN8000" s="3"/>
    </row>
    <row r="8001" spans="40:40" x14ac:dyDescent="0.2">
      <c r="AN8001" s="3"/>
    </row>
    <row r="8002" spans="40:40" x14ac:dyDescent="0.2">
      <c r="AN8002" s="3"/>
    </row>
    <row r="8003" spans="40:40" x14ac:dyDescent="0.2">
      <c r="AN8003" s="3"/>
    </row>
    <row r="8004" spans="40:40" x14ac:dyDescent="0.2">
      <c r="AN8004" s="3"/>
    </row>
    <row r="8005" spans="40:40" x14ac:dyDescent="0.2">
      <c r="AN8005" s="3"/>
    </row>
    <row r="8006" spans="40:40" x14ac:dyDescent="0.2">
      <c r="AN8006" s="3"/>
    </row>
    <row r="8007" spans="40:40" x14ac:dyDescent="0.2">
      <c r="AN8007" s="3"/>
    </row>
    <row r="8008" spans="40:40" x14ac:dyDescent="0.2">
      <c r="AN8008" s="3"/>
    </row>
    <row r="8009" spans="40:40" x14ac:dyDescent="0.2">
      <c r="AN8009" s="3"/>
    </row>
    <row r="8010" spans="40:40" x14ac:dyDescent="0.2">
      <c r="AN8010" s="3"/>
    </row>
    <row r="8011" spans="40:40" x14ac:dyDescent="0.2">
      <c r="AN8011" s="3"/>
    </row>
    <row r="8012" spans="40:40" x14ac:dyDescent="0.2">
      <c r="AN8012" s="3"/>
    </row>
    <row r="8013" spans="40:40" x14ac:dyDescent="0.2">
      <c r="AN8013" s="3"/>
    </row>
    <row r="8014" spans="40:40" x14ac:dyDescent="0.2">
      <c r="AN8014" s="3"/>
    </row>
    <row r="8015" spans="40:40" x14ac:dyDescent="0.2">
      <c r="AN8015" s="3"/>
    </row>
    <row r="8016" spans="40:40" x14ac:dyDescent="0.2">
      <c r="AN8016" s="3"/>
    </row>
    <row r="8017" spans="40:40" x14ac:dyDescent="0.2">
      <c r="AN8017" s="3"/>
    </row>
    <row r="8018" spans="40:40" x14ac:dyDescent="0.2">
      <c r="AN8018" s="3"/>
    </row>
    <row r="8019" spans="40:40" x14ac:dyDescent="0.2">
      <c r="AN8019" s="3"/>
    </row>
    <row r="8020" spans="40:40" x14ac:dyDescent="0.2">
      <c r="AN8020" s="3"/>
    </row>
    <row r="8021" spans="40:40" x14ac:dyDescent="0.2">
      <c r="AN8021" s="3"/>
    </row>
    <row r="8022" spans="40:40" x14ac:dyDescent="0.2">
      <c r="AN8022" s="3"/>
    </row>
    <row r="8023" spans="40:40" x14ac:dyDescent="0.2">
      <c r="AN8023" s="3"/>
    </row>
    <row r="8024" spans="40:40" x14ac:dyDescent="0.2">
      <c r="AN8024" s="3"/>
    </row>
    <row r="8025" spans="40:40" x14ac:dyDescent="0.2">
      <c r="AN8025" s="3"/>
    </row>
    <row r="8026" spans="40:40" x14ac:dyDescent="0.2">
      <c r="AN8026" s="3"/>
    </row>
    <row r="8027" spans="40:40" x14ac:dyDescent="0.2">
      <c r="AN8027" s="3"/>
    </row>
    <row r="8028" spans="40:40" x14ac:dyDescent="0.2">
      <c r="AN8028" s="3"/>
    </row>
    <row r="8029" spans="40:40" x14ac:dyDescent="0.2">
      <c r="AN8029" s="3"/>
    </row>
    <row r="8030" spans="40:40" x14ac:dyDescent="0.2">
      <c r="AN8030" s="3"/>
    </row>
    <row r="8031" spans="40:40" x14ac:dyDescent="0.2">
      <c r="AN8031" s="3"/>
    </row>
    <row r="8032" spans="40:40" x14ac:dyDescent="0.2">
      <c r="AN8032" s="3"/>
    </row>
    <row r="8033" spans="40:40" x14ac:dyDescent="0.2">
      <c r="AN8033" s="3"/>
    </row>
    <row r="8034" spans="40:40" x14ac:dyDescent="0.2">
      <c r="AN8034" s="3"/>
    </row>
    <row r="8035" spans="40:40" x14ac:dyDescent="0.2">
      <c r="AN8035" s="3"/>
    </row>
    <row r="8036" spans="40:40" x14ac:dyDescent="0.2">
      <c r="AN8036" s="3"/>
    </row>
    <row r="8037" spans="40:40" x14ac:dyDescent="0.2">
      <c r="AN8037" s="3"/>
    </row>
    <row r="8038" spans="40:40" x14ac:dyDescent="0.2">
      <c r="AN8038" s="3"/>
    </row>
    <row r="8039" spans="40:40" x14ac:dyDescent="0.2">
      <c r="AN8039" s="3"/>
    </row>
    <row r="8040" spans="40:40" x14ac:dyDescent="0.2">
      <c r="AN8040" s="3"/>
    </row>
    <row r="8041" spans="40:40" x14ac:dyDescent="0.2">
      <c r="AN8041" s="3"/>
    </row>
    <row r="8042" spans="40:40" x14ac:dyDescent="0.2">
      <c r="AN8042" s="3"/>
    </row>
    <row r="8043" spans="40:40" x14ac:dyDescent="0.2">
      <c r="AN8043" s="3"/>
    </row>
    <row r="8044" spans="40:40" x14ac:dyDescent="0.2">
      <c r="AN8044" s="3"/>
    </row>
    <row r="8045" spans="40:40" x14ac:dyDescent="0.2">
      <c r="AN8045" s="3"/>
    </row>
    <row r="8046" spans="40:40" x14ac:dyDescent="0.2">
      <c r="AN8046" s="3"/>
    </row>
    <row r="8047" spans="40:40" x14ac:dyDescent="0.2">
      <c r="AN8047" s="3"/>
    </row>
    <row r="8048" spans="40:40" x14ac:dyDescent="0.2">
      <c r="AN8048" s="3"/>
    </row>
    <row r="8049" spans="40:40" x14ac:dyDescent="0.2">
      <c r="AN8049" s="3"/>
    </row>
    <row r="8050" spans="40:40" x14ac:dyDescent="0.2">
      <c r="AN8050" s="3"/>
    </row>
    <row r="8051" spans="40:40" x14ac:dyDescent="0.2">
      <c r="AN8051" s="3"/>
    </row>
    <row r="8052" spans="40:40" x14ac:dyDescent="0.2">
      <c r="AN8052" s="3"/>
    </row>
    <row r="8053" spans="40:40" x14ac:dyDescent="0.2">
      <c r="AN8053" s="3"/>
    </row>
    <row r="8054" spans="40:40" x14ac:dyDescent="0.2">
      <c r="AN8054" s="3"/>
    </row>
    <row r="8055" spans="40:40" x14ac:dyDescent="0.2">
      <c r="AN8055" s="3"/>
    </row>
    <row r="8056" spans="40:40" x14ac:dyDescent="0.2">
      <c r="AN8056" s="3"/>
    </row>
    <row r="8057" spans="40:40" x14ac:dyDescent="0.2">
      <c r="AN8057" s="3"/>
    </row>
    <row r="8058" spans="40:40" x14ac:dyDescent="0.2">
      <c r="AN8058" s="3"/>
    </row>
    <row r="8059" spans="40:40" x14ac:dyDescent="0.2">
      <c r="AN8059" s="3"/>
    </row>
    <row r="8060" spans="40:40" x14ac:dyDescent="0.2">
      <c r="AN8060" s="3"/>
    </row>
    <row r="8061" spans="40:40" x14ac:dyDescent="0.2">
      <c r="AN8061" s="3"/>
    </row>
    <row r="8062" spans="40:40" x14ac:dyDescent="0.2">
      <c r="AN8062" s="3"/>
    </row>
    <row r="8063" spans="40:40" x14ac:dyDescent="0.2">
      <c r="AN8063" s="3"/>
    </row>
    <row r="8064" spans="40:40" x14ac:dyDescent="0.2">
      <c r="AN8064" s="3"/>
    </row>
    <row r="8065" spans="40:40" x14ac:dyDescent="0.2">
      <c r="AN8065" s="3"/>
    </row>
    <row r="8066" spans="40:40" x14ac:dyDescent="0.2">
      <c r="AN8066" s="3"/>
    </row>
    <row r="8067" spans="40:40" x14ac:dyDescent="0.2">
      <c r="AN8067" s="3"/>
    </row>
    <row r="8068" spans="40:40" x14ac:dyDescent="0.2">
      <c r="AN8068" s="3"/>
    </row>
    <row r="8069" spans="40:40" x14ac:dyDescent="0.2">
      <c r="AN8069" s="3"/>
    </row>
    <row r="8070" spans="40:40" x14ac:dyDescent="0.2">
      <c r="AN8070" s="3"/>
    </row>
    <row r="8071" spans="40:40" x14ac:dyDescent="0.2">
      <c r="AN8071" s="3"/>
    </row>
    <row r="8072" spans="40:40" x14ac:dyDescent="0.2">
      <c r="AN8072" s="3"/>
    </row>
    <row r="8073" spans="40:40" x14ac:dyDescent="0.2">
      <c r="AN8073" s="3"/>
    </row>
    <row r="8074" spans="40:40" x14ac:dyDescent="0.2">
      <c r="AN8074" s="3"/>
    </row>
    <row r="8075" spans="40:40" x14ac:dyDescent="0.2">
      <c r="AN8075" s="3"/>
    </row>
    <row r="8076" spans="40:40" x14ac:dyDescent="0.2">
      <c r="AN8076" s="3"/>
    </row>
    <row r="8077" spans="40:40" x14ac:dyDescent="0.2">
      <c r="AN8077" s="3"/>
    </row>
    <row r="8078" spans="40:40" x14ac:dyDescent="0.2">
      <c r="AN8078" s="3"/>
    </row>
    <row r="8079" spans="40:40" x14ac:dyDescent="0.2">
      <c r="AN8079" s="3"/>
    </row>
    <row r="8080" spans="40:40" x14ac:dyDescent="0.2">
      <c r="AN8080" s="3"/>
    </row>
    <row r="8081" spans="40:40" x14ac:dyDescent="0.2">
      <c r="AN8081" s="3"/>
    </row>
    <row r="8082" spans="40:40" x14ac:dyDescent="0.2">
      <c r="AN8082" s="3"/>
    </row>
    <row r="8083" spans="40:40" x14ac:dyDescent="0.2">
      <c r="AN8083" s="3"/>
    </row>
    <row r="8084" spans="40:40" x14ac:dyDescent="0.2">
      <c r="AN8084" s="3"/>
    </row>
    <row r="8085" spans="40:40" x14ac:dyDescent="0.2">
      <c r="AN8085" s="3"/>
    </row>
    <row r="8086" spans="40:40" x14ac:dyDescent="0.2">
      <c r="AN8086" s="3"/>
    </row>
    <row r="8087" spans="40:40" x14ac:dyDescent="0.2">
      <c r="AN8087" s="3"/>
    </row>
    <row r="8088" spans="40:40" x14ac:dyDescent="0.2">
      <c r="AN8088" s="3"/>
    </row>
    <row r="8089" spans="40:40" x14ac:dyDescent="0.2">
      <c r="AN8089" s="3"/>
    </row>
    <row r="8090" spans="40:40" x14ac:dyDescent="0.2">
      <c r="AN8090" s="3"/>
    </row>
    <row r="8091" spans="40:40" x14ac:dyDescent="0.2">
      <c r="AN8091" s="3"/>
    </row>
    <row r="8092" spans="40:40" x14ac:dyDescent="0.2">
      <c r="AN8092" s="3"/>
    </row>
    <row r="8093" spans="40:40" x14ac:dyDescent="0.2">
      <c r="AN8093" s="3"/>
    </row>
    <row r="8094" spans="40:40" x14ac:dyDescent="0.2">
      <c r="AN8094" s="3"/>
    </row>
    <row r="8095" spans="40:40" x14ac:dyDescent="0.2">
      <c r="AN8095" s="3"/>
    </row>
    <row r="8096" spans="40:40" x14ac:dyDescent="0.2">
      <c r="AN8096" s="3"/>
    </row>
    <row r="8097" spans="40:40" x14ac:dyDescent="0.2">
      <c r="AN8097" s="3"/>
    </row>
    <row r="8098" spans="40:40" x14ac:dyDescent="0.2">
      <c r="AN8098" s="3"/>
    </row>
    <row r="8099" spans="40:40" x14ac:dyDescent="0.2">
      <c r="AN8099" s="3"/>
    </row>
    <row r="8100" spans="40:40" x14ac:dyDescent="0.2">
      <c r="AN8100" s="3"/>
    </row>
    <row r="8101" spans="40:40" x14ac:dyDescent="0.2">
      <c r="AN8101" s="3"/>
    </row>
    <row r="8102" spans="40:40" x14ac:dyDescent="0.2">
      <c r="AN8102" s="3"/>
    </row>
    <row r="8103" spans="40:40" x14ac:dyDescent="0.2">
      <c r="AN8103" s="3"/>
    </row>
    <row r="8104" spans="40:40" x14ac:dyDescent="0.2">
      <c r="AN8104" s="3"/>
    </row>
    <row r="8105" spans="40:40" x14ac:dyDescent="0.2">
      <c r="AN8105" s="3"/>
    </row>
    <row r="8106" spans="40:40" x14ac:dyDescent="0.2">
      <c r="AN8106" s="3"/>
    </row>
    <row r="8107" spans="40:40" x14ac:dyDescent="0.2">
      <c r="AN8107" s="3"/>
    </row>
    <row r="8108" spans="40:40" x14ac:dyDescent="0.2">
      <c r="AN8108" s="3"/>
    </row>
    <row r="8109" spans="40:40" x14ac:dyDescent="0.2">
      <c r="AN8109" s="3"/>
    </row>
    <row r="8110" spans="40:40" x14ac:dyDescent="0.2">
      <c r="AN8110" s="3"/>
    </row>
    <row r="8111" spans="40:40" x14ac:dyDescent="0.2">
      <c r="AN8111" s="3"/>
    </row>
    <row r="8112" spans="40:40" x14ac:dyDescent="0.2">
      <c r="AN8112" s="3"/>
    </row>
    <row r="8113" spans="40:40" x14ac:dyDescent="0.2">
      <c r="AN8113" s="3"/>
    </row>
    <row r="8114" spans="40:40" x14ac:dyDescent="0.2">
      <c r="AN8114" s="3"/>
    </row>
    <row r="8115" spans="40:40" x14ac:dyDescent="0.2">
      <c r="AN8115" s="3"/>
    </row>
    <row r="8116" spans="40:40" x14ac:dyDescent="0.2">
      <c r="AN8116" s="3"/>
    </row>
    <row r="8117" spans="40:40" x14ac:dyDescent="0.2">
      <c r="AN8117" s="3"/>
    </row>
    <row r="8118" spans="40:40" x14ac:dyDescent="0.2">
      <c r="AN8118" s="3"/>
    </row>
    <row r="8119" spans="40:40" x14ac:dyDescent="0.2">
      <c r="AN8119" s="3"/>
    </row>
    <row r="8120" spans="40:40" x14ac:dyDescent="0.2">
      <c r="AN8120" s="3"/>
    </row>
    <row r="8121" spans="40:40" x14ac:dyDescent="0.2">
      <c r="AN8121" s="3"/>
    </row>
    <row r="8122" spans="40:40" x14ac:dyDescent="0.2">
      <c r="AN8122" s="3"/>
    </row>
    <row r="8123" spans="40:40" x14ac:dyDescent="0.2">
      <c r="AN8123" s="3"/>
    </row>
    <row r="8124" spans="40:40" x14ac:dyDescent="0.2">
      <c r="AN8124" s="3"/>
    </row>
    <row r="8125" spans="40:40" x14ac:dyDescent="0.2">
      <c r="AN8125" s="3"/>
    </row>
    <row r="8126" spans="40:40" x14ac:dyDescent="0.2">
      <c r="AN8126" s="3"/>
    </row>
    <row r="8127" spans="40:40" x14ac:dyDescent="0.2">
      <c r="AN8127" s="3"/>
    </row>
    <row r="8128" spans="40:40" x14ac:dyDescent="0.2">
      <c r="AN8128" s="3"/>
    </row>
    <row r="8129" spans="40:40" x14ac:dyDescent="0.2">
      <c r="AN8129" s="3"/>
    </row>
    <row r="8130" spans="40:40" x14ac:dyDescent="0.2">
      <c r="AN8130" s="3"/>
    </row>
    <row r="8131" spans="40:40" x14ac:dyDescent="0.2">
      <c r="AN8131" s="3"/>
    </row>
    <row r="8132" spans="40:40" x14ac:dyDescent="0.2">
      <c r="AN8132" s="3"/>
    </row>
    <row r="8133" spans="40:40" x14ac:dyDescent="0.2">
      <c r="AN8133" s="3"/>
    </row>
    <row r="8134" spans="40:40" x14ac:dyDescent="0.2">
      <c r="AN8134" s="3"/>
    </row>
    <row r="8135" spans="40:40" x14ac:dyDescent="0.2">
      <c r="AN8135" s="3"/>
    </row>
    <row r="8136" spans="40:40" x14ac:dyDescent="0.2">
      <c r="AN8136" s="3"/>
    </row>
    <row r="8137" spans="40:40" x14ac:dyDescent="0.2">
      <c r="AN8137" s="3"/>
    </row>
    <row r="8138" spans="40:40" x14ac:dyDescent="0.2">
      <c r="AN8138" s="3"/>
    </row>
    <row r="8139" spans="40:40" x14ac:dyDescent="0.2">
      <c r="AN8139" s="3"/>
    </row>
    <row r="8140" spans="40:40" x14ac:dyDescent="0.2">
      <c r="AN8140" s="3"/>
    </row>
    <row r="8141" spans="40:40" x14ac:dyDescent="0.2">
      <c r="AN8141" s="3"/>
    </row>
    <row r="8142" spans="40:40" x14ac:dyDescent="0.2">
      <c r="AN8142" s="3"/>
    </row>
    <row r="8143" spans="40:40" x14ac:dyDescent="0.2">
      <c r="AN8143" s="3"/>
    </row>
    <row r="8144" spans="40:40" x14ac:dyDescent="0.2">
      <c r="AN8144" s="3"/>
    </row>
    <row r="8145" spans="40:40" x14ac:dyDescent="0.2">
      <c r="AN8145" s="3"/>
    </row>
    <row r="8146" spans="40:40" x14ac:dyDescent="0.2">
      <c r="AN8146" s="3"/>
    </row>
    <row r="8147" spans="40:40" x14ac:dyDescent="0.2">
      <c r="AN8147" s="3"/>
    </row>
    <row r="8148" spans="40:40" x14ac:dyDescent="0.2">
      <c r="AN8148" s="3"/>
    </row>
    <row r="8149" spans="40:40" x14ac:dyDescent="0.2">
      <c r="AN8149" s="3"/>
    </row>
    <row r="8150" spans="40:40" x14ac:dyDescent="0.2">
      <c r="AN8150" s="3"/>
    </row>
    <row r="8151" spans="40:40" x14ac:dyDescent="0.2">
      <c r="AN8151" s="3"/>
    </row>
    <row r="8152" spans="40:40" x14ac:dyDescent="0.2">
      <c r="AN8152" s="3"/>
    </row>
    <row r="8153" spans="40:40" x14ac:dyDescent="0.2">
      <c r="AN8153" s="3"/>
    </row>
    <row r="8154" spans="40:40" x14ac:dyDescent="0.2">
      <c r="AN8154" s="3"/>
    </row>
    <row r="8155" spans="40:40" x14ac:dyDescent="0.2">
      <c r="AN8155" s="3"/>
    </row>
    <row r="8156" spans="40:40" x14ac:dyDescent="0.2">
      <c r="AN8156" s="3"/>
    </row>
    <row r="8157" spans="40:40" x14ac:dyDescent="0.2">
      <c r="AN8157" s="3"/>
    </row>
    <row r="8158" spans="40:40" x14ac:dyDescent="0.2">
      <c r="AN8158" s="3"/>
    </row>
    <row r="8159" spans="40:40" x14ac:dyDescent="0.2">
      <c r="AN8159" s="3"/>
    </row>
    <row r="8160" spans="40:40" x14ac:dyDescent="0.2">
      <c r="AN8160" s="3"/>
    </row>
    <row r="8161" spans="40:40" x14ac:dyDescent="0.2">
      <c r="AN8161" s="3"/>
    </row>
    <row r="8162" spans="40:40" x14ac:dyDescent="0.2">
      <c r="AN8162" s="3"/>
    </row>
    <row r="8163" spans="40:40" x14ac:dyDescent="0.2">
      <c r="AN8163" s="3"/>
    </row>
    <row r="8164" spans="40:40" x14ac:dyDescent="0.2">
      <c r="AN8164" s="3"/>
    </row>
    <row r="8165" spans="40:40" x14ac:dyDescent="0.2">
      <c r="AN8165" s="3"/>
    </row>
    <row r="8166" spans="40:40" x14ac:dyDescent="0.2">
      <c r="AN8166" s="3"/>
    </row>
    <row r="8167" spans="40:40" x14ac:dyDescent="0.2">
      <c r="AN8167" s="3"/>
    </row>
    <row r="8168" spans="40:40" x14ac:dyDescent="0.2">
      <c r="AN8168" s="3"/>
    </row>
    <row r="8169" spans="40:40" x14ac:dyDescent="0.2">
      <c r="AN8169" s="3"/>
    </row>
    <row r="8170" spans="40:40" x14ac:dyDescent="0.2">
      <c r="AN8170" s="3"/>
    </row>
    <row r="8171" spans="40:40" x14ac:dyDescent="0.2">
      <c r="AN8171" s="3"/>
    </row>
    <row r="8172" spans="40:40" x14ac:dyDescent="0.2">
      <c r="AN8172" s="3"/>
    </row>
    <row r="8173" spans="40:40" x14ac:dyDescent="0.2">
      <c r="AN8173" s="3"/>
    </row>
    <row r="8174" spans="40:40" x14ac:dyDescent="0.2">
      <c r="AN8174" s="3"/>
    </row>
    <row r="8175" spans="40:40" x14ac:dyDescent="0.2">
      <c r="AN8175" s="3"/>
    </row>
    <row r="8176" spans="40:40" x14ac:dyDescent="0.2">
      <c r="AN8176" s="3"/>
    </row>
    <row r="8177" spans="40:40" x14ac:dyDescent="0.2">
      <c r="AN8177" s="3"/>
    </row>
    <row r="8178" spans="40:40" x14ac:dyDescent="0.2">
      <c r="AN8178" s="3"/>
    </row>
    <row r="8179" spans="40:40" x14ac:dyDescent="0.2">
      <c r="AN8179" s="3"/>
    </row>
    <row r="8180" spans="40:40" x14ac:dyDescent="0.2">
      <c r="AN8180" s="3"/>
    </row>
    <row r="8181" spans="40:40" x14ac:dyDescent="0.2">
      <c r="AN8181" s="3"/>
    </row>
    <row r="8182" spans="40:40" x14ac:dyDescent="0.2">
      <c r="AN8182" s="3"/>
    </row>
    <row r="8183" spans="40:40" x14ac:dyDescent="0.2">
      <c r="AN8183" s="3"/>
    </row>
    <row r="8184" spans="40:40" x14ac:dyDescent="0.2">
      <c r="AN8184" s="3"/>
    </row>
    <row r="8185" spans="40:40" x14ac:dyDescent="0.2">
      <c r="AN8185" s="3"/>
    </row>
    <row r="8186" spans="40:40" x14ac:dyDescent="0.2">
      <c r="AN8186" s="3"/>
    </row>
    <row r="8187" spans="40:40" x14ac:dyDescent="0.2">
      <c r="AN8187" s="3"/>
    </row>
    <row r="8188" spans="40:40" x14ac:dyDescent="0.2">
      <c r="AN8188" s="3"/>
    </row>
    <row r="8189" spans="40:40" x14ac:dyDescent="0.2">
      <c r="AN8189" s="3"/>
    </row>
    <row r="8190" spans="40:40" x14ac:dyDescent="0.2">
      <c r="AN8190" s="3"/>
    </row>
    <row r="8191" spans="40:40" x14ac:dyDescent="0.2">
      <c r="AN8191" s="3"/>
    </row>
    <row r="8192" spans="40:40" x14ac:dyDescent="0.2">
      <c r="AN8192" s="3"/>
    </row>
    <row r="8193" spans="40:40" x14ac:dyDescent="0.2">
      <c r="AN8193" s="3"/>
    </row>
    <row r="8194" spans="40:40" x14ac:dyDescent="0.2">
      <c r="AN8194" s="3"/>
    </row>
    <row r="8195" spans="40:40" x14ac:dyDescent="0.2">
      <c r="AN8195" s="3"/>
    </row>
    <row r="8196" spans="40:40" x14ac:dyDescent="0.2">
      <c r="AN8196" s="3"/>
    </row>
    <row r="8197" spans="40:40" x14ac:dyDescent="0.2">
      <c r="AN8197" s="3"/>
    </row>
    <row r="8198" spans="40:40" x14ac:dyDescent="0.2">
      <c r="AN8198" s="3"/>
    </row>
    <row r="8199" spans="40:40" x14ac:dyDescent="0.2">
      <c r="AN8199" s="3"/>
    </row>
    <row r="8200" spans="40:40" x14ac:dyDescent="0.2">
      <c r="AN8200" s="3"/>
    </row>
    <row r="8201" spans="40:40" x14ac:dyDescent="0.2">
      <c r="AN8201" s="3"/>
    </row>
    <row r="8202" spans="40:40" x14ac:dyDescent="0.2">
      <c r="AN8202" s="3"/>
    </row>
    <row r="8203" spans="40:40" x14ac:dyDescent="0.2">
      <c r="AN8203" s="3"/>
    </row>
    <row r="8204" spans="40:40" x14ac:dyDescent="0.2">
      <c r="AN8204" s="3"/>
    </row>
    <row r="8205" spans="40:40" x14ac:dyDescent="0.2">
      <c r="AN8205" s="3"/>
    </row>
    <row r="8206" spans="40:40" x14ac:dyDescent="0.2">
      <c r="AN8206" s="3"/>
    </row>
    <row r="8207" spans="40:40" x14ac:dyDescent="0.2">
      <c r="AN8207" s="3"/>
    </row>
    <row r="8208" spans="40:40" x14ac:dyDescent="0.2">
      <c r="AN8208" s="3"/>
    </row>
    <row r="8209" spans="40:40" x14ac:dyDescent="0.2">
      <c r="AN8209" s="3"/>
    </row>
    <row r="8210" spans="40:40" x14ac:dyDescent="0.2">
      <c r="AN8210" s="3"/>
    </row>
    <row r="8211" spans="40:40" x14ac:dyDescent="0.2">
      <c r="AN8211" s="3"/>
    </row>
    <row r="8212" spans="40:40" x14ac:dyDescent="0.2">
      <c r="AN8212" s="3"/>
    </row>
    <row r="8213" spans="40:40" x14ac:dyDescent="0.2">
      <c r="AN8213" s="3"/>
    </row>
    <row r="8214" spans="40:40" x14ac:dyDescent="0.2">
      <c r="AN8214" s="3"/>
    </row>
    <row r="8215" spans="40:40" x14ac:dyDescent="0.2">
      <c r="AN8215" s="3"/>
    </row>
    <row r="8216" spans="40:40" x14ac:dyDescent="0.2">
      <c r="AN8216" s="3"/>
    </row>
    <row r="8217" spans="40:40" x14ac:dyDescent="0.2">
      <c r="AN8217" s="3"/>
    </row>
    <row r="8218" spans="40:40" x14ac:dyDescent="0.2">
      <c r="AN8218" s="3"/>
    </row>
    <row r="8219" spans="40:40" x14ac:dyDescent="0.2">
      <c r="AN8219" s="3"/>
    </row>
    <row r="8220" spans="40:40" x14ac:dyDescent="0.2">
      <c r="AN8220" s="3"/>
    </row>
    <row r="8221" spans="40:40" x14ac:dyDescent="0.2">
      <c r="AN8221" s="3"/>
    </row>
    <row r="8222" spans="40:40" x14ac:dyDescent="0.2">
      <c r="AN8222" s="3"/>
    </row>
    <row r="8223" spans="40:40" x14ac:dyDescent="0.2">
      <c r="AN8223" s="3"/>
    </row>
    <row r="8224" spans="40:40" x14ac:dyDescent="0.2">
      <c r="AN8224" s="3"/>
    </row>
    <row r="8225" spans="40:40" x14ac:dyDescent="0.2">
      <c r="AN8225" s="3"/>
    </row>
    <row r="8226" spans="40:40" x14ac:dyDescent="0.2">
      <c r="AN8226" s="3"/>
    </row>
    <row r="8227" spans="40:40" x14ac:dyDescent="0.2">
      <c r="AN8227" s="3"/>
    </row>
    <row r="8228" spans="40:40" x14ac:dyDescent="0.2">
      <c r="AN8228" s="3"/>
    </row>
    <row r="8229" spans="40:40" x14ac:dyDescent="0.2">
      <c r="AN8229" s="3"/>
    </row>
    <row r="8230" spans="40:40" x14ac:dyDescent="0.2">
      <c r="AN8230" s="3"/>
    </row>
    <row r="8231" spans="40:40" x14ac:dyDescent="0.2">
      <c r="AN8231" s="3"/>
    </row>
    <row r="8232" spans="40:40" x14ac:dyDescent="0.2">
      <c r="AN8232" s="3"/>
    </row>
    <row r="8233" spans="40:40" x14ac:dyDescent="0.2">
      <c r="AN8233" s="3"/>
    </row>
    <row r="8234" spans="40:40" x14ac:dyDescent="0.2">
      <c r="AN8234" s="3"/>
    </row>
    <row r="8235" spans="40:40" x14ac:dyDescent="0.2">
      <c r="AN8235" s="3"/>
    </row>
    <row r="8236" spans="40:40" x14ac:dyDescent="0.2">
      <c r="AN8236" s="3"/>
    </row>
    <row r="8237" spans="40:40" x14ac:dyDescent="0.2">
      <c r="AN8237" s="3"/>
    </row>
    <row r="8238" spans="40:40" x14ac:dyDescent="0.2">
      <c r="AN8238" s="3"/>
    </row>
    <row r="8239" spans="40:40" x14ac:dyDescent="0.2">
      <c r="AN8239" s="3"/>
    </row>
    <row r="8240" spans="40:40" x14ac:dyDescent="0.2">
      <c r="AN8240" s="3"/>
    </row>
    <row r="8241" spans="40:40" x14ac:dyDescent="0.2">
      <c r="AN8241" s="3"/>
    </row>
    <row r="8242" spans="40:40" x14ac:dyDescent="0.2">
      <c r="AN8242" s="3"/>
    </row>
    <row r="8243" spans="40:40" x14ac:dyDescent="0.2">
      <c r="AN8243" s="3"/>
    </row>
    <row r="8244" spans="40:40" x14ac:dyDescent="0.2">
      <c r="AN8244" s="3"/>
    </row>
    <row r="8245" spans="40:40" x14ac:dyDescent="0.2">
      <c r="AN8245" s="3"/>
    </row>
    <row r="8246" spans="40:40" x14ac:dyDescent="0.2">
      <c r="AN8246" s="3"/>
    </row>
    <row r="8247" spans="40:40" x14ac:dyDescent="0.2">
      <c r="AN8247" s="3"/>
    </row>
    <row r="8248" spans="40:40" x14ac:dyDescent="0.2">
      <c r="AN8248" s="3"/>
    </row>
    <row r="8249" spans="40:40" x14ac:dyDescent="0.2">
      <c r="AN8249" s="3"/>
    </row>
    <row r="8250" spans="40:40" x14ac:dyDescent="0.2">
      <c r="AN8250" s="3"/>
    </row>
    <row r="8251" spans="40:40" x14ac:dyDescent="0.2">
      <c r="AN8251" s="3"/>
    </row>
    <row r="8252" spans="40:40" x14ac:dyDescent="0.2">
      <c r="AN8252" s="3"/>
    </row>
    <row r="8253" spans="40:40" x14ac:dyDescent="0.2">
      <c r="AN8253" s="3"/>
    </row>
    <row r="8254" spans="40:40" x14ac:dyDescent="0.2">
      <c r="AN8254" s="3"/>
    </row>
    <row r="8255" spans="40:40" x14ac:dyDescent="0.2">
      <c r="AN8255" s="3"/>
    </row>
    <row r="8256" spans="40:40" x14ac:dyDescent="0.2">
      <c r="AN8256" s="3"/>
    </row>
    <row r="8257" spans="40:40" x14ac:dyDescent="0.2">
      <c r="AN8257" s="3"/>
    </row>
    <row r="8258" spans="40:40" x14ac:dyDescent="0.2">
      <c r="AN8258" s="3"/>
    </row>
    <row r="8259" spans="40:40" x14ac:dyDescent="0.2">
      <c r="AN8259" s="3"/>
    </row>
    <row r="8260" spans="40:40" x14ac:dyDescent="0.2">
      <c r="AN8260" s="3"/>
    </row>
    <row r="8261" spans="40:40" x14ac:dyDescent="0.2">
      <c r="AN8261" s="3"/>
    </row>
    <row r="8262" spans="40:40" x14ac:dyDescent="0.2">
      <c r="AN8262" s="3"/>
    </row>
    <row r="8263" spans="40:40" x14ac:dyDescent="0.2">
      <c r="AN8263" s="3"/>
    </row>
    <row r="8264" spans="40:40" x14ac:dyDescent="0.2">
      <c r="AN8264" s="3"/>
    </row>
    <row r="8265" spans="40:40" x14ac:dyDescent="0.2">
      <c r="AN8265" s="3"/>
    </row>
    <row r="8266" spans="40:40" x14ac:dyDescent="0.2">
      <c r="AN8266" s="3"/>
    </row>
    <row r="8267" spans="40:40" x14ac:dyDescent="0.2">
      <c r="AN8267" s="3"/>
    </row>
    <row r="8268" spans="40:40" x14ac:dyDescent="0.2">
      <c r="AN8268" s="3"/>
    </row>
    <row r="8269" spans="40:40" x14ac:dyDescent="0.2">
      <c r="AN8269" s="3"/>
    </row>
    <row r="8270" spans="40:40" x14ac:dyDescent="0.2">
      <c r="AN8270" s="3"/>
    </row>
    <row r="8271" spans="40:40" x14ac:dyDescent="0.2">
      <c r="AN8271" s="3"/>
    </row>
    <row r="8272" spans="40:40" x14ac:dyDescent="0.2">
      <c r="AN8272" s="3"/>
    </row>
    <row r="8273" spans="40:40" x14ac:dyDescent="0.2">
      <c r="AN8273" s="3"/>
    </row>
    <row r="8274" spans="40:40" x14ac:dyDescent="0.2">
      <c r="AN8274" s="3"/>
    </row>
    <row r="8275" spans="40:40" x14ac:dyDescent="0.2">
      <c r="AN8275" s="3"/>
    </row>
    <row r="8276" spans="40:40" x14ac:dyDescent="0.2">
      <c r="AN8276" s="3"/>
    </row>
    <row r="8277" spans="40:40" x14ac:dyDescent="0.2">
      <c r="AN8277" s="3"/>
    </row>
    <row r="8278" spans="40:40" x14ac:dyDescent="0.2">
      <c r="AN8278" s="3"/>
    </row>
    <row r="8279" spans="40:40" x14ac:dyDescent="0.2">
      <c r="AN8279" s="3"/>
    </row>
    <row r="8280" spans="40:40" x14ac:dyDescent="0.2">
      <c r="AN8280" s="3"/>
    </row>
    <row r="8281" spans="40:40" x14ac:dyDescent="0.2">
      <c r="AN8281" s="3"/>
    </row>
    <row r="8282" spans="40:40" x14ac:dyDescent="0.2">
      <c r="AN8282" s="3"/>
    </row>
    <row r="8283" spans="40:40" x14ac:dyDescent="0.2">
      <c r="AN8283" s="3"/>
    </row>
    <row r="8284" spans="40:40" x14ac:dyDescent="0.2">
      <c r="AN8284" s="3"/>
    </row>
    <row r="8285" spans="40:40" x14ac:dyDescent="0.2">
      <c r="AN8285" s="3"/>
    </row>
    <row r="8286" spans="40:40" x14ac:dyDescent="0.2">
      <c r="AN8286" s="3"/>
    </row>
    <row r="8287" spans="40:40" x14ac:dyDescent="0.2">
      <c r="AN8287" s="3"/>
    </row>
    <row r="8288" spans="40:40" x14ac:dyDescent="0.2">
      <c r="AN8288" s="3"/>
    </row>
    <row r="8289" spans="40:40" x14ac:dyDescent="0.2">
      <c r="AN8289" s="3"/>
    </row>
    <row r="8290" spans="40:40" x14ac:dyDescent="0.2">
      <c r="AN8290" s="3"/>
    </row>
    <row r="8291" spans="40:40" x14ac:dyDescent="0.2">
      <c r="AN8291" s="3"/>
    </row>
    <row r="8292" spans="40:40" x14ac:dyDescent="0.2">
      <c r="AN8292" s="3"/>
    </row>
    <row r="8293" spans="40:40" x14ac:dyDescent="0.2">
      <c r="AN8293" s="3"/>
    </row>
    <row r="8294" spans="40:40" x14ac:dyDescent="0.2">
      <c r="AN8294" s="3"/>
    </row>
    <row r="8295" spans="40:40" x14ac:dyDescent="0.2">
      <c r="AN8295" s="3"/>
    </row>
    <row r="8296" spans="40:40" x14ac:dyDescent="0.2">
      <c r="AN8296" s="3"/>
    </row>
    <row r="8297" spans="40:40" x14ac:dyDescent="0.2">
      <c r="AN8297" s="3"/>
    </row>
    <row r="8298" spans="40:40" x14ac:dyDescent="0.2">
      <c r="AN8298" s="3"/>
    </row>
    <row r="8299" spans="40:40" x14ac:dyDescent="0.2">
      <c r="AN8299" s="3"/>
    </row>
    <row r="8300" spans="40:40" x14ac:dyDescent="0.2">
      <c r="AN8300" s="3"/>
    </row>
    <row r="8301" spans="40:40" x14ac:dyDescent="0.2">
      <c r="AN8301" s="3"/>
    </row>
    <row r="8302" spans="40:40" x14ac:dyDescent="0.2">
      <c r="AN8302" s="3"/>
    </row>
    <row r="8303" spans="40:40" x14ac:dyDescent="0.2">
      <c r="AN8303" s="3"/>
    </row>
    <row r="8304" spans="40:40" x14ac:dyDescent="0.2">
      <c r="AN8304" s="3"/>
    </row>
    <row r="8305" spans="40:40" x14ac:dyDescent="0.2">
      <c r="AN8305" s="3"/>
    </row>
    <row r="8306" spans="40:40" x14ac:dyDescent="0.2">
      <c r="AN8306" s="3"/>
    </row>
    <row r="8307" spans="40:40" x14ac:dyDescent="0.2">
      <c r="AN8307" s="3"/>
    </row>
    <row r="8308" spans="40:40" x14ac:dyDescent="0.2">
      <c r="AN8308" s="3"/>
    </row>
    <row r="8309" spans="40:40" x14ac:dyDescent="0.2">
      <c r="AN8309" s="3"/>
    </row>
    <row r="8310" spans="40:40" x14ac:dyDescent="0.2">
      <c r="AN8310" s="3"/>
    </row>
    <row r="8311" spans="40:40" x14ac:dyDescent="0.2">
      <c r="AN8311" s="3"/>
    </row>
    <row r="8312" spans="40:40" x14ac:dyDescent="0.2">
      <c r="AN8312" s="3"/>
    </row>
    <row r="8313" spans="40:40" x14ac:dyDescent="0.2">
      <c r="AN8313" s="3"/>
    </row>
    <row r="8314" spans="40:40" x14ac:dyDescent="0.2">
      <c r="AN8314" s="3"/>
    </row>
    <row r="8315" spans="40:40" x14ac:dyDescent="0.2">
      <c r="AN8315" s="3"/>
    </row>
    <row r="8316" spans="40:40" x14ac:dyDescent="0.2">
      <c r="AN8316" s="3"/>
    </row>
    <row r="8317" spans="40:40" x14ac:dyDescent="0.2">
      <c r="AN8317" s="3"/>
    </row>
    <row r="8318" spans="40:40" x14ac:dyDescent="0.2">
      <c r="AN8318" s="3"/>
    </row>
    <row r="8319" spans="40:40" x14ac:dyDescent="0.2">
      <c r="AN8319" s="3"/>
    </row>
    <row r="8320" spans="40:40" x14ac:dyDescent="0.2">
      <c r="AN8320" s="3"/>
    </row>
    <row r="8321" spans="40:40" x14ac:dyDescent="0.2">
      <c r="AN8321" s="3"/>
    </row>
    <row r="8322" spans="40:40" x14ac:dyDescent="0.2">
      <c r="AN8322" s="3"/>
    </row>
    <row r="8323" spans="40:40" x14ac:dyDescent="0.2">
      <c r="AN8323" s="3"/>
    </row>
    <row r="8324" spans="40:40" x14ac:dyDescent="0.2">
      <c r="AN8324" s="3"/>
    </row>
    <row r="8325" spans="40:40" x14ac:dyDescent="0.2">
      <c r="AN8325" s="3"/>
    </row>
    <row r="8326" spans="40:40" x14ac:dyDescent="0.2">
      <c r="AN8326" s="3"/>
    </row>
    <row r="8327" spans="40:40" x14ac:dyDescent="0.2">
      <c r="AN8327" s="3"/>
    </row>
    <row r="8328" spans="40:40" x14ac:dyDescent="0.2">
      <c r="AN8328" s="3"/>
    </row>
    <row r="8329" spans="40:40" x14ac:dyDescent="0.2">
      <c r="AN8329" s="3"/>
    </row>
    <row r="8330" spans="40:40" x14ac:dyDescent="0.2">
      <c r="AN8330" s="3"/>
    </row>
    <row r="8331" spans="40:40" x14ac:dyDescent="0.2">
      <c r="AN8331" s="3"/>
    </row>
    <row r="8332" spans="40:40" x14ac:dyDescent="0.2">
      <c r="AN8332" s="3"/>
    </row>
    <row r="8333" spans="40:40" x14ac:dyDescent="0.2">
      <c r="AN8333" s="3"/>
    </row>
    <row r="8334" spans="40:40" x14ac:dyDescent="0.2">
      <c r="AN8334" s="3"/>
    </row>
    <row r="8335" spans="40:40" x14ac:dyDescent="0.2">
      <c r="AN8335" s="3"/>
    </row>
    <row r="8336" spans="40:40" x14ac:dyDescent="0.2">
      <c r="AN8336" s="3"/>
    </row>
    <row r="8337" spans="40:40" x14ac:dyDescent="0.2">
      <c r="AN8337" s="3"/>
    </row>
    <row r="8338" spans="40:40" x14ac:dyDescent="0.2">
      <c r="AN8338" s="3"/>
    </row>
    <row r="8339" spans="40:40" x14ac:dyDescent="0.2">
      <c r="AN8339" s="3"/>
    </row>
    <row r="8340" spans="40:40" x14ac:dyDescent="0.2">
      <c r="AN8340" s="3"/>
    </row>
    <row r="8341" spans="40:40" x14ac:dyDescent="0.2">
      <c r="AN8341" s="3"/>
    </row>
    <row r="8342" spans="40:40" x14ac:dyDescent="0.2">
      <c r="AN8342" s="3"/>
    </row>
    <row r="8343" spans="40:40" x14ac:dyDescent="0.2">
      <c r="AN8343" s="3"/>
    </row>
    <row r="8344" spans="40:40" x14ac:dyDescent="0.2">
      <c r="AN8344" s="3"/>
    </row>
    <row r="8345" spans="40:40" x14ac:dyDescent="0.2">
      <c r="AN8345" s="3"/>
    </row>
    <row r="8346" spans="40:40" x14ac:dyDescent="0.2">
      <c r="AN8346" s="3"/>
    </row>
    <row r="8347" spans="40:40" x14ac:dyDescent="0.2">
      <c r="AN8347" s="3"/>
    </row>
    <row r="8348" spans="40:40" x14ac:dyDescent="0.2">
      <c r="AN8348" s="3"/>
    </row>
    <row r="8349" spans="40:40" x14ac:dyDescent="0.2">
      <c r="AN8349" s="3"/>
    </row>
    <row r="8350" spans="40:40" x14ac:dyDescent="0.2">
      <c r="AN8350" s="3"/>
    </row>
    <row r="8351" spans="40:40" x14ac:dyDescent="0.2">
      <c r="AN8351" s="3"/>
    </row>
    <row r="8352" spans="40:40" x14ac:dyDescent="0.2">
      <c r="AN8352" s="3"/>
    </row>
    <row r="8353" spans="40:40" x14ac:dyDescent="0.2">
      <c r="AN8353" s="3"/>
    </row>
    <row r="8354" spans="40:40" x14ac:dyDescent="0.2">
      <c r="AN8354" s="3"/>
    </row>
    <row r="8355" spans="40:40" x14ac:dyDescent="0.2">
      <c r="AN8355" s="3"/>
    </row>
    <row r="8356" spans="40:40" x14ac:dyDescent="0.2">
      <c r="AN8356" s="3"/>
    </row>
    <row r="8357" spans="40:40" x14ac:dyDescent="0.2">
      <c r="AN8357" s="3"/>
    </row>
    <row r="8358" spans="40:40" x14ac:dyDescent="0.2">
      <c r="AN8358" s="3"/>
    </row>
    <row r="8359" spans="40:40" x14ac:dyDescent="0.2">
      <c r="AN8359" s="3"/>
    </row>
    <row r="8360" spans="40:40" x14ac:dyDescent="0.2">
      <c r="AN8360" s="3"/>
    </row>
    <row r="8361" spans="40:40" x14ac:dyDescent="0.2">
      <c r="AN8361" s="3"/>
    </row>
    <row r="8362" spans="40:40" x14ac:dyDescent="0.2">
      <c r="AN8362" s="3"/>
    </row>
    <row r="8363" spans="40:40" x14ac:dyDescent="0.2">
      <c r="AN8363" s="3"/>
    </row>
    <row r="8364" spans="40:40" x14ac:dyDescent="0.2">
      <c r="AN8364" s="3"/>
    </row>
    <row r="8365" spans="40:40" x14ac:dyDescent="0.2">
      <c r="AN8365" s="3"/>
    </row>
    <row r="8366" spans="40:40" x14ac:dyDescent="0.2">
      <c r="AN8366" s="3"/>
    </row>
    <row r="8367" spans="40:40" x14ac:dyDescent="0.2">
      <c r="AN8367" s="3"/>
    </row>
    <row r="8368" spans="40:40" x14ac:dyDescent="0.2">
      <c r="AN8368" s="3"/>
    </row>
    <row r="8369" spans="40:40" x14ac:dyDescent="0.2">
      <c r="AN8369" s="3"/>
    </row>
    <row r="8370" spans="40:40" x14ac:dyDescent="0.2">
      <c r="AN8370" s="3"/>
    </row>
    <row r="8371" spans="40:40" x14ac:dyDescent="0.2">
      <c r="AN8371" s="3"/>
    </row>
    <row r="8372" spans="40:40" x14ac:dyDescent="0.2">
      <c r="AN8372" s="3"/>
    </row>
    <row r="8373" spans="40:40" x14ac:dyDescent="0.2">
      <c r="AN8373" s="3"/>
    </row>
    <row r="8374" spans="40:40" x14ac:dyDescent="0.2">
      <c r="AN8374" s="3"/>
    </row>
    <row r="8375" spans="40:40" x14ac:dyDescent="0.2">
      <c r="AN8375" s="3"/>
    </row>
    <row r="8376" spans="40:40" x14ac:dyDescent="0.2">
      <c r="AN8376" s="3"/>
    </row>
    <row r="8377" spans="40:40" x14ac:dyDescent="0.2">
      <c r="AN8377" s="3"/>
    </row>
    <row r="8378" spans="40:40" x14ac:dyDescent="0.2">
      <c r="AN8378" s="3"/>
    </row>
    <row r="8379" spans="40:40" x14ac:dyDescent="0.2">
      <c r="AN8379" s="3"/>
    </row>
    <row r="8380" spans="40:40" x14ac:dyDescent="0.2">
      <c r="AN8380" s="3"/>
    </row>
    <row r="8381" spans="40:40" x14ac:dyDescent="0.2">
      <c r="AN8381" s="3"/>
    </row>
    <row r="8382" spans="40:40" x14ac:dyDescent="0.2">
      <c r="AN8382" s="3"/>
    </row>
    <row r="8383" spans="40:40" x14ac:dyDescent="0.2">
      <c r="AN8383" s="3"/>
    </row>
    <row r="8384" spans="40:40" x14ac:dyDescent="0.2">
      <c r="AN8384" s="3"/>
    </row>
    <row r="8385" spans="40:40" x14ac:dyDescent="0.2">
      <c r="AN8385" s="3"/>
    </row>
    <row r="8386" spans="40:40" x14ac:dyDescent="0.2">
      <c r="AN8386" s="3"/>
    </row>
    <row r="8387" spans="40:40" x14ac:dyDescent="0.2">
      <c r="AN8387" s="3"/>
    </row>
    <row r="8388" spans="40:40" x14ac:dyDescent="0.2">
      <c r="AN8388" s="3"/>
    </row>
    <row r="8389" spans="40:40" x14ac:dyDescent="0.2">
      <c r="AN8389" s="3"/>
    </row>
    <row r="8390" spans="40:40" x14ac:dyDescent="0.2">
      <c r="AN8390" s="3"/>
    </row>
    <row r="8391" spans="40:40" x14ac:dyDescent="0.2">
      <c r="AN8391" s="3"/>
    </row>
    <row r="8392" spans="40:40" x14ac:dyDescent="0.2">
      <c r="AN8392" s="3"/>
    </row>
    <row r="8393" spans="40:40" x14ac:dyDescent="0.2">
      <c r="AN8393" s="3"/>
    </row>
    <row r="8394" spans="40:40" x14ac:dyDescent="0.2">
      <c r="AN8394" s="3"/>
    </row>
    <row r="8395" spans="40:40" x14ac:dyDescent="0.2">
      <c r="AN8395" s="3"/>
    </row>
    <row r="8396" spans="40:40" x14ac:dyDescent="0.2">
      <c r="AN8396" s="3"/>
    </row>
    <row r="8397" spans="40:40" x14ac:dyDescent="0.2">
      <c r="AN8397" s="3"/>
    </row>
    <row r="8398" spans="40:40" x14ac:dyDescent="0.2">
      <c r="AN8398" s="3"/>
    </row>
    <row r="8399" spans="40:40" x14ac:dyDescent="0.2">
      <c r="AN8399" s="3"/>
    </row>
    <row r="8400" spans="40:40" x14ac:dyDescent="0.2">
      <c r="AN8400" s="3"/>
    </row>
    <row r="8401" spans="40:40" x14ac:dyDescent="0.2">
      <c r="AN8401" s="3"/>
    </row>
    <row r="8402" spans="40:40" x14ac:dyDescent="0.2">
      <c r="AN8402" s="3"/>
    </row>
    <row r="8403" spans="40:40" x14ac:dyDescent="0.2">
      <c r="AN8403" s="3"/>
    </row>
    <row r="8404" spans="40:40" x14ac:dyDescent="0.2">
      <c r="AN8404" s="3"/>
    </row>
    <row r="8405" spans="40:40" x14ac:dyDescent="0.2">
      <c r="AN8405" s="3"/>
    </row>
    <row r="8406" spans="40:40" x14ac:dyDescent="0.2">
      <c r="AN8406" s="3"/>
    </row>
    <row r="8407" spans="40:40" x14ac:dyDescent="0.2">
      <c r="AN8407" s="3"/>
    </row>
    <row r="8408" spans="40:40" x14ac:dyDescent="0.2">
      <c r="AN8408" s="3"/>
    </row>
    <row r="8409" spans="40:40" x14ac:dyDescent="0.2">
      <c r="AN8409" s="3"/>
    </row>
    <row r="8410" spans="40:40" x14ac:dyDescent="0.2">
      <c r="AN8410" s="3"/>
    </row>
    <row r="8411" spans="40:40" x14ac:dyDescent="0.2">
      <c r="AN8411" s="3"/>
    </row>
    <row r="8412" spans="40:40" x14ac:dyDescent="0.2">
      <c r="AN8412" s="3"/>
    </row>
    <row r="8413" spans="40:40" x14ac:dyDescent="0.2">
      <c r="AN8413" s="3"/>
    </row>
    <row r="8414" spans="40:40" x14ac:dyDescent="0.2">
      <c r="AN8414" s="3"/>
    </row>
    <row r="8415" spans="40:40" x14ac:dyDescent="0.2">
      <c r="AN8415" s="3"/>
    </row>
    <row r="8416" spans="40:40" x14ac:dyDescent="0.2">
      <c r="AN8416" s="3"/>
    </row>
    <row r="8417" spans="40:40" x14ac:dyDescent="0.2">
      <c r="AN8417" s="3"/>
    </row>
    <row r="8418" spans="40:40" x14ac:dyDescent="0.2">
      <c r="AN8418" s="3"/>
    </row>
    <row r="8419" spans="40:40" x14ac:dyDescent="0.2">
      <c r="AN8419" s="3"/>
    </row>
    <row r="8420" spans="40:40" x14ac:dyDescent="0.2">
      <c r="AN8420" s="3"/>
    </row>
    <row r="8421" spans="40:40" x14ac:dyDescent="0.2">
      <c r="AN8421" s="3"/>
    </row>
    <row r="8422" spans="40:40" x14ac:dyDescent="0.2">
      <c r="AN8422" s="3"/>
    </row>
    <row r="8423" spans="40:40" x14ac:dyDescent="0.2">
      <c r="AN8423" s="3"/>
    </row>
    <row r="8424" spans="40:40" x14ac:dyDescent="0.2">
      <c r="AN8424" s="3"/>
    </row>
    <row r="8425" spans="40:40" x14ac:dyDescent="0.2">
      <c r="AN8425" s="3"/>
    </row>
    <row r="8426" spans="40:40" x14ac:dyDescent="0.2">
      <c r="AN8426" s="3"/>
    </row>
    <row r="8427" spans="40:40" x14ac:dyDescent="0.2">
      <c r="AN8427" s="3"/>
    </row>
    <row r="8428" spans="40:40" x14ac:dyDescent="0.2">
      <c r="AN8428" s="3"/>
    </row>
    <row r="8429" spans="40:40" x14ac:dyDescent="0.2">
      <c r="AN8429" s="3"/>
    </row>
    <row r="8430" spans="40:40" x14ac:dyDescent="0.2">
      <c r="AN8430" s="3"/>
    </row>
    <row r="8431" spans="40:40" x14ac:dyDescent="0.2">
      <c r="AN8431" s="3"/>
    </row>
    <row r="8432" spans="40:40" x14ac:dyDescent="0.2">
      <c r="AN8432" s="3"/>
    </row>
    <row r="8433" spans="40:40" x14ac:dyDescent="0.2">
      <c r="AN8433" s="3"/>
    </row>
    <row r="8434" spans="40:40" x14ac:dyDescent="0.2">
      <c r="AN8434" s="3"/>
    </row>
    <row r="8435" spans="40:40" x14ac:dyDescent="0.2">
      <c r="AN8435" s="3"/>
    </row>
    <row r="8436" spans="40:40" x14ac:dyDescent="0.2">
      <c r="AN8436" s="3"/>
    </row>
    <row r="8437" spans="40:40" x14ac:dyDescent="0.2">
      <c r="AN8437" s="3"/>
    </row>
    <row r="8438" spans="40:40" x14ac:dyDescent="0.2">
      <c r="AN8438" s="3"/>
    </row>
    <row r="8439" spans="40:40" x14ac:dyDescent="0.2">
      <c r="AN8439" s="3"/>
    </row>
    <row r="8440" spans="40:40" x14ac:dyDescent="0.2">
      <c r="AN8440" s="3"/>
    </row>
    <row r="8441" spans="40:40" x14ac:dyDescent="0.2">
      <c r="AN8441" s="3"/>
    </row>
    <row r="8442" spans="40:40" x14ac:dyDescent="0.2">
      <c r="AN8442" s="3"/>
    </row>
    <row r="8443" spans="40:40" x14ac:dyDescent="0.2">
      <c r="AN8443" s="3"/>
    </row>
    <row r="8444" spans="40:40" x14ac:dyDescent="0.2">
      <c r="AN8444" s="3"/>
    </row>
    <row r="8445" spans="40:40" x14ac:dyDescent="0.2">
      <c r="AN8445" s="3"/>
    </row>
    <row r="8446" spans="40:40" x14ac:dyDescent="0.2">
      <c r="AN8446" s="3"/>
    </row>
    <row r="8447" spans="40:40" x14ac:dyDescent="0.2">
      <c r="AN8447" s="3"/>
    </row>
    <row r="8448" spans="40:40" x14ac:dyDescent="0.2">
      <c r="AN8448" s="3"/>
    </row>
    <row r="8449" spans="40:40" x14ac:dyDescent="0.2">
      <c r="AN8449" s="3"/>
    </row>
    <row r="8450" spans="40:40" x14ac:dyDescent="0.2">
      <c r="AN8450" s="3"/>
    </row>
    <row r="8451" spans="40:40" x14ac:dyDescent="0.2">
      <c r="AN8451" s="3"/>
    </row>
    <row r="8452" spans="40:40" x14ac:dyDescent="0.2">
      <c r="AN8452" s="3"/>
    </row>
    <row r="8453" spans="40:40" x14ac:dyDescent="0.2">
      <c r="AN8453" s="3"/>
    </row>
    <row r="8454" spans="40:40" x14ac:dyDescent="0.2">
      <c r="AN8454" s="3"/>
    </row>
    <row r="8455" spans="40:40" x14ac:dyDescent="0.2">
      <c r="AN8455" s="3"/>
    </row>
    <row r="8456" spans="40:40" x14ac:dyDescent="0.2">
      <c r="AN8456" s="3"/>
    </row>
    <row r="8457" spans="40:40" x14ac:dyDescent="0.2">
      <c r="AN8457" s="3"/>
    </row>
    <row r="8458" spans="40:40" x14ac:dyDescent="0.2">
      <c r="AN8458" s="3"/>
    </row>
    <row r="8459" spans="40:40" x14ac:dyDescent="0.2">
      <c r="AN8459" s="3"/>
    </row>
    <row r="8460" spans="40:40" x14ac:dyDescent="0.2">
      <c r="AN8460" s="3"/>
    </row>
    <row r="8461" spans="40:40" x14ac:dyDescent="0.2">
      <c r="AN8461" s="3"/>
    </row>
    <row r="8462" spans="40:40" x14ac:dyDescent="0.2">
      <c r="AN8462" s="3"/>
    </row>
    <row r="8463" spans="40:40" x14ac:dyDescent="0.2">
      <c r="AN8463" s="3"/>
    </row>
    <row r="8464" spans="40:40" x14ac:dyDescent="0.2">
      <c r="AN8464" s="3"/>
    </row>
    <row r="8465" spans="40:40" x14ac:dyDescent="0.2">
      <c r="AN8465" s="3"/>
    </row>
    <row r="8466" spans="40:40" x14ac:dyDescent="0.2">
      <c r="AN8466" s="3"/>
    </row>
    <row r="8467" spans="40:40" x14ac:dyDescent="0.2">
      <c r="AN8467" s="3"/>
    </row>
    <row r="8468" spans="40:40" x14ac:dyDescent="0.2">
      <c r="AN8468" s="3"/>
    </row>
    <row r="8469" spans="40:40" x14ac:dyDescent="0.2">
      <c r="AN8469" s="3"/>
    </row>
    <row r="8470" spans="40:40" x14ac:dyDescent="0.2">
      <c r="AN8470" s="3"/>
    </row>
    <row r="8471" spans="40:40" x14ac:dyDescent="0.2">
      <c r="AN8471" s="3"/>
    </row>
    <row r="8472" spans="40:40" x14ac:dyDescent="0.2">
      <c r="AN8472" s="3"/>
    </row>
    <row r="8473" spans="40:40" x14ac:dyDescent="0.2">
      <c r="AN8473" s="3"/>
    </row>
    <row r="8474" spans="40:40" x14ac:dyDescent="0.2">
      <c r="AN8474" s="3"/>
    </row>
    <row r="8475" spans="40:40" x14ac:dyDescent="0.2">
      <c r="AN8475" s="3"/>
    </row>
    <row r="8476" spans="40:40" x14ac:dyDescent="0.2">
      <c r="AN8476" s="3"/>
    </row>
    <row r="8477" spans="40:40" x14ac:dyDescent="0.2">
      <c r="AN8477" s="3"/>
    </row>
    <row r="8478" spans="40:40" x14ac:dyDescent="0.2">
      <c r="AN8478" s="3"/>
    </row>
    <row r="8479" spans="40:40" x14ac:dyDescent="0.2">
      <c r="AN8479" s="3"/>
    </row>
    <row r="8480" spans="40:40" x14ac:dyDescent="0.2">
      <c r="AN8480" s="3"/>
    </row>
    <row r="8481" spans="40:40" x14ac:dyDescent="0.2">
      <c r="AN8481" s="3"/>
    </row>
    <row r="8482" spans="40:40" x14ac:dyDescent="0.2">
      <c r="AN8482" s="3"/>
    </row>
    <row r="8483" spans="40:40" x14ac:dyDescent="0.2">
      <c r="AN8483" s="3"/>
    </row>
    <row r="8484" spans="40:40" x14ac:dyDescent="0.2">
      <c r="AN8484" s="3"/>
    </row>
    <row r="8485" spans="40:40" x14ac:dyDescent="0.2">
      <c r="AN8485" s="3"/>
    </row>
    <row r="8486" spans="40:40" x14ac:dyDescent="0.2">
      <c r="AN8486" s="3"/>
    </row>
    <row r="8487" spans="40:40" x14ac:dyDescent="0.2">
      <c r="AN8487" s="3"/>
    </row>
    <row r="8488" spans="40:40" x14ac:dyDescent="0.2">
      <c r="AN8488" s="3"/>
    </row>
    <row r="8489" spans="40:40" x14ac:dyDescent="0.2">
      <c r="AN8489" s="3"/>
    </row>
    <row r="8490" spans="40:40" x14ac:dyDescent="0.2">
      <c r="AN8490" s="3"/>
    </row>
    <row r="8491" spans="40:40" x14ac:dyDescent="0.2">
      <c r="AN8491" s="3"/>
    </row>
    <row r="8492" spans="40:40" x14ac:dyDescent="0.2">
      <c r="AN8492" s="3"/>
    </row>
    <row r="8493" spans="40:40" x14ac:dyDescent="0.2">
      <c r="AN8493" s="3"/>
    </row>
    <row r="8494" spans="40:40" x14ac:dyDescent="0.2">
      <c r="AN8494" s="3"/>
    </row>
    <row r="8495" spans="40:40" x14ac:dyDescent="0.2">
      <c r="AN8495" s="3"/>
    </row>
    <row r="8496" spans="40:40" x14ac:dyDescent="0.2">
      <c r="AN8496" s="3"/>
    </row>
    <row r="8497" spans="40:40" x14ac:dyDescent="0.2">
      <c r="AN8497" s="3"/>
    </row>
    <row r="8498" spans="40:40" x14ac:dyDescent="0.2">
      <c r="AN8498" s="3"/>
    </row>
    <row r="8499" spans="40:40" x14ac:dyDescent="0.2">
      <c r="AN8499" s="3"/>
    </row>
    <row r="8500" spans="40:40" x14ac:dyDescent="0.2">
      <c r="AN8500" s="3"/>
    </row>
    <row r="8501" spans="40:40" x14ac:dyDescent="0.2">
      <c r="AN8501" s="3"/>
    </row>
    <row r="8502" spans="40:40" x14ac:dyDescent="0.2">
      <c r="AN8502" s="3"/>
    </row>
    <row r="8503" spans="40:40" x14ac:dyDescent="0.2">
      <c r="AN8503" s="3"/>
    </row>
    <row r="8504" spans="40:40" x14ac:dyDescent="0.2">
      <c r="AN8504" s="3"/>
    </row>
    <row r="8505" spans="40:40" x14ac:dyDescent="0.2">
      <c r="AN8505" s="3"/>
    </row>
    <row r="8506" spans="40:40" x14ac:dyDescent="0.2">
      <c r="AN8506" s="3"/>
    </row>
    <row r="8507" spans="40:40" x14ac:dyDescent="0.2">
      <c r="AN8507" s="3"/>
    </row>
    <row r="8508" spans="40:40" x14ac:dyDescent="0.2">
      <c r="AN8508" s="3"/>
    </row>
    <row r="8509" spans="40:40" x14ac:dyDescent="0.2">
      <c r="AN8509" s="3"/>
    </row>
    <row r="8510" spans="40:40" x14ac:dyDescent="0.2">
      <c r="AN8510" s="3"/>
    </row>
    <row r="8511" spans="40:40" x14ac:dyDescent="0.2">
      <c r="AN8511" s="3"/>
    </row>
    <row r="8512" spans="40:40" x14ac:dyDescent="0.2">
      <c r="AN8512" s="3"/>
    </row>
    <row r="8513" spans="40:40" x14ac:dyDescent="0.2">
      <c r="AN8513" s="3"/>
    </row>
    <row r="8514" spans="40:40" x14ac:dyDescent="0.2">
      <c r="AN8514" s="3"/>
    </row>
    <row r="8515" spans="40:40" x14ac:dyDescent="0.2">
      <c r="AN8515" s="3"/>
    </row>
    <row r="8516" spans="40:40" x14ac:dyDescent="0.2">
      <c r="AN8516" s="3"/>
    </row>
    <row r="8517" spans="40:40" x14ac:dyDescent="0.2">
      <c r="AN8517" s="3"/>
    </row>
    <row r="8518" spans="40:40" x14ac:dyDescent="0.2">
      <c r="AN8518" s="3"/>
    </row>
    <row r="8519" spans="40:40" x14ac:dyDescent="0.2">
      <c r="AN8519" s="3"/>
    </row>
    <row r="8520" spans="40:40" x14ac:dyDescent="0.2">
      <c r="AN8520" s="3"/>
    </row>
    <row r="8521" spans="40:40" x14ac:dyDescent="0.2">
      <c r="AN8521" s="3"/>
    </row>
    <row r="8522" spans="40:40" x14ac:dyDescent="0.2">
      <c r="AN8522" s="3"/>
    </row>
    <row r="8523" spans="40:40" x14ac:dyDescent="0.2">
      <c r="AN8523" s="3"/>
    </row>
    <row r="8524" spans="40:40" x14ac:dyDescent="0.2">
      <c r="AN8524" s="3"/>
    </row>
    <row r="8525" spans="40:40" x14ac:dyDescent="0.2">
      <c r="AN8525" s="3"/>
    </row>
    <row r="8526" spans="40:40" x14ac:dyDescent="0.2">
      <c r="AN8526" s="3"/>
    </row>
    <row r="8527" spans="40:40" x14ac:dyDescent="0.2">
      <c r="AN8527" s="3"/>
    </row>
    <row r="8528" spans="40:40" x14ac:dyDescent="0.2">
      <c r="AN8528" s="3"/>
    </row>
    <row r="8529" spans="40:40" x14ac:dyDescent="0.2">
      <c r="AN8529" s="3"/>
    </row>
    <row r="8530" spans="40:40" x14ac:dyDescent="0.2">
      <c r="AN8530" s="3"/>
    </row>
    <row r="8531" spans="40:40" x14ac:dyDescent="0.2">
      <c r="AN8531" s="3"/>
    </row>
    <row r="8532" spans="40:40" x14ac:dyDescent="0.2">
      <c r="AN8532" s="3"/>
    </row>
    <row r="8533" spans="40:40" x14ac:dyDescent="0.2">
      <c r="AN8533" s="3"/>
    </row>
    <row r="8534" spans="40:40" x14ac:dyDescent="0.2">
      <c r="AN8534" s="3"/>
    </row>
    <row r="8535" spans="40:40" x14ac:dyDescent="0.2">
      <c r="AN8535" s="3"/>
    </row>
    <row r="8536" spans="40:40" x14ac:dyDescent="0.2">
      <c r="AN8536" s="3"/>
    </row>
    <row r="8537" spans="40:40" x14ac:dyDescent="0.2">
      <c r="AN8537" s="3"/>
    </row>
    <row r="8538" spans="40:40" x14ac:dyDescent="0.2">
      <c r="AN8538" s="3"/>
    </row>
    <row r="8539" spans="40:40" x14ac:dyDescent="0.2">
      <c r="AN8539" s="3"/>
    </row>
    <row r="8540" spans="40:40" x14ac:dyDescent="0.2">
      <c r="AN8540" s="3"/>
    </row>
    <row r="8541" spans="40:40" x14ac:dyDescent="0.2">
      <c r="AN8541" s="3"/>
    </row>
    <row r="8542" spans="40:40" x14ac:dyDescent="0.2">
      <c r="AN8542" s="3"/>
    </row>
    <row r="8543" spans="40:40" x14ac:dyDescent="0.2">
      <c r="AN8543" s="3"/>
    </row>
    <row r="8544" spans="40:40" x14ac:dyDescent="0.2">
      <c r="AN8544" s="3"/>
    </row>
    <row r="8545" spans="40:40" x14ac:dyDescent="0.2">
      <c r="AN8545" s="3"/>
    </row>
    <row r="8546" spans="40:40" x14ac:dyDescent="0.2">
      <c r="AN8546" s="3"/>
    </row>
    <row r="8547" spans="40:40" x14ac:dyDescent="0.2">
      <c r="AN8547" s="3"/>
    </row>
    <row r="8548" spans="40:40" x14ac:dyDescent="0.2">
      <c r="AN8548" s="3"/>
    </row>
    <row r="8549" spans="40:40" x14ac:dyDescent="0.2">
      <c r="AN8549" s="3"/>
    </row>
    <row r="8550" spans="40:40" x14ac:dyDescent="0.2">
      <c r="AN8550" s="3"/>
    </row>
    <row r="8551" spans="40:40" x14ac:dyDescent="0.2">
      <c r="AN8551" s="3"/>
    </row>
    <row r="8552" spans="40:40" x14ac:dyDescent="0.2">
      <c r="AN8552" s="3"/>
    </row>
    <row r="8553" spans="40:40" x14ac:dyDescent="0.2">
      <c r="AN8553" s="3"/>
    </row>
    <row r="8554" spans="40:40" x14ac:dyDescent="0.2">
      <c r="AN8554" s="3"/>
    </row>
    <row r="8555" spans="40:40" x14ac:dyDescent="0.2">
      <c r="AN8555" s="3"/>
    </row>
    <row r="8556" spans="40:40" x14ac:dyDescent="0.2">
      <c r="AN8556" s="3"/>
    </row>
    <row r="8557" spans="40:40" x14ac:dyDescent="0.2">
      <c r="AN8557" s="3"/>
    </row>
    <row r="8558" spans="40:40" x14ac:dyDescent="0.2">
      <c r="AN8558" s="3"/>
    </row>
    <row r="8559" spans="40:40" x14ac:dyDescent="0.2">
      <c r="AN8559" s="3"/>
    </row>
    <row r="8560" spans="40:40" x14ac:dyDescent="0.2">
      <c r="AN8560" s="3"/>
    </row>
    <row r="8561" spans="40:40" x14ac:dyDescent="0.2">
      <c r="AN8561" s="3"/>
    </row>
    <row r="8562" spans="40:40" x14ac:dyDescent="0.2">
      <c r="AN8562" s="3"/>
    </row>
    <row r="8563" spans="40:40" x14ac:dyDescent="0.2">
      <c r="AN8563" s="3"/>
    </row>
    <row r="8564" spans="40:40" x14ac:dyDescent="0.2">
      <c r="AN8564" s="3"/>
    </row>
    <row r="8565" spans="40:40" x14ac:dyDescent="0.2">
      <c r="AN8565" s="3"/>
    </row>
    <row r="8566" spans="40:40" x14ac:dyDescent="0.2">
      <c r="AN8566" s="3"/>
    </row>
    <row r="8567" spans="40:40" x14ac:dyDescent="0.2">
      <c r="AN8567" s="3"/>
    </row>
    <row r="8568" spans="40:40" x14ac:dyDescent="0.2">
      <c r="AN8568" s="3"/>
    </row>
    <row r="8569" spans="40:40" x14ac:dyDescent="0.2">
      <c r="AN8569" s="3"/>
    </row>
    <row r="8570" spans="40:40" x14ac:dyDescent="0.2">
      <c r="AN8570" s="3"/>
    </row>
    <row r="8571" spans="40:40" x14ac:dyDescent="0.2">
      <c r="AN8571" s="3"/>
    </row>
    <row r="8572" spans="40:40" x14ac:dyDescent="0.2">
      <c r="AN8572" s="3"/>
    </row>
    <row r="8573" spans="40:40" x14ac:dyDescent="0.2">
      <c r="AN8573" s="3"/>
    </row>
    <row r="8574" spans="40:40" x14ac:dyDescent="0.2">
      <c r="AN8574" s="3"/>
    </row>
    <row r="8575" spans="40:40" x14ac:dyDescent="0.2">
      <c r="AN8575" s="3"/>
    </row>
    <row r="8576" spans="40:40" x14ac:dyDescent="0.2">
      <c r="AN8576" s="3"/>
    </row>
    <row r="8577" spans="40:40" x14ac:dyDescent="0.2">
      <c r="AN8577" s="3"/>
    </row>
    <row r="8578" spans="40:40" x14ac:dyDescent="0.2">
      <c r="AN8578" s="3"/>
    </row>
    <row r="8579" spans="40:40" x14ac:dyDescent="0.2">
      <c r="AN8579" s="3"/>
    </row>
    <row r="8580" spans="40:40" x14ac:dyDescent="0.2">
      <c r="AN8580" s="3"/>
    </row>
    <row r="8581" spans="40:40" x14ac:dyDescent="0.2">
      <c r="AN8581" s="3"/>
    </row>
    <row r="8582" spans="40:40" x14ac:dyDescent="0.2">
      <c r="AN8582" s="3"/>
    </row>
    <row r="8583" spans="40:40" x14ac:dyDescent="0.2">
      <c r="AN8583" s="3"/>
    </row>
    <row r="8584" spans="40:40" x14ac:dyDescent="0.2">
      <c r="AN8584" s="3"/>
    </row>
    <row r="8585" spans="40:40" x14ac:dyDescent="0.2">
      <c r="AN8585" s="3"/>
    </row>
    <row r="8586" spans="40:40" x14ac:dyDescent="0.2">
      <c r="AN8586" s="3"/>
    </row>
    <row r="8587" spans="40:40" x14ac:dyDescent="0.2">
      <c r="AN8587" s="3"/>
    </row>
    <row r="8588" spans="40:40" x14ac:dyDescent="0.2">
      <c r="AN8588" s="3"/>
    </row>
    <row r="8589" spans="40:40" x14ac:dyDescent="0.2">
      <c r="AN8589" s="3"/>
    </row>
    <row r="8590" spans="40:40" x14ac:dyDescent="0.2">
      <c r="AN8590" s="3"/>
    </row>
    <row r="8591" spans="40:40" x14ac:dyDescent="0.2">
      <c r="AN8591" s="3"/>
    </row>
    <row r="8592" spans="40:40" x14ac:dyDescent="0.2">
      <c r="AN8592" s="3"/>
    </row>
    <row r="8593" spans="40:40" x14ac:dyDescent="0.2">
      <c r="AN8593" s="3"/>
    </row>
    <row r="8594" spans="40:40" x14ac:dyDescent="0.2">
      <c r="AN8594" s="3"/>
    </row>
    <row r="8595" spans="40:40" x14ac:dyDescent="0.2">
      <c r="AN8595" s="3"/>
    </row>
    <row r="8596" spans="40:40" x14ac:dyDescent="0.2">
      <c r="AN8596" s="3"/>
    </row>
    <row r="8597" spans="40:40" x14ac:dyDescent="0.2">
      <c r="AN8597" s="3"/>
    </row>
    <row r="8598" spans="40:40" x14ac:dyDescent="0.2">
      <c r="AN8598" s="3"/>
    </row>
    <row r="8599" spans="40:40" x14ac:dyDescent="0.2">
      <c r="AN8599" s="3"/>
    </row>
    <row r="8600" spans="40:40" x14ac:dyDescent="0.2">
      <c r="AN8600" s="3"/>
    </row>
    <row r="8601" spans="40:40" x14ac:dyDescent="0.2">
      <c r="AN8601" s="3"/>
    </row>
    <row r="8602" spans="40:40" x14ac:dyDescent="0.2">
      <c r="AN8602" s="3"/>
    </row>
    <row r="8603" spans="40:40" x14ac:dyDescent="0.2">
      <c r="AN8603" s="3"/>
    </row>
    <row r="8604" spans="40:40" x14ac:dyDescent="0.2">
      <c r="AN8604" s="3"/>
    </row>
    <row r="8605" spans="40:40" x14ac:dyDescent="0.2">
      <c r="AN8605" s="3"/>
    </row>
    <row r="8606" spans="40:40" x14ac:dyDescent="0.2">
      <c r="AN8606" s="3"/>
    </row>
    <row r="8607" spans="40:40" x14ac:dyDescent="0.2">
      <c r="AN8607" s="3"/>
    </row>
    <row r="8608" spans="40:40" x14ac:dyDescent="0.2">
      <c r="AN8608" s="3"/>
    </row>
    <row r="8609" spans="40:40" x14ac:dyDescent="0.2">
      <c r="AN8609" s="3"/>
    </row>
    <row r="8610" spans="40:40" x14ac:dyDescent="0.2">
      <c r="AN8610" s="3"/>
    </row>
    <row r="8611" spans="40:40" x14ac:dyDescent="0.2">
      <c r="AN8611" s="3"/>
    </row>
    <row r="8612" spans="40:40" x14ac:dyDescent="0.2">
      <c r="AN8612" s="3"/>
    </row>
    <row r="8613" spans="40:40" x14ac:dyDescent="0.2">
      <c r="AN8613" s="3"/>
    </row>
    <row r="8614" spans="40:40" x14ac:dyDescent="0.2">
      <c r="AN8614" s="3"/>
    </row>
    <row r="8615" spans="40:40" x14ac:dyDescent="0.2">
      <c r="AN8615" s="3"/>
    </row>
    <row r="8616" spans="40:40" x14ac:dyDescent="0.2">
      <c r="AN8616" s="3"/>
    </row>
    <row r="8617" spans="40:40" x14ac:dyDescent="0.2">
      <c r="AN8617" s="3"/>
    </row>
    <row r="8618" spans="40:40" x14ac:dyDescent="0.2">
      <c r="AN8618" s="3"/>
    </row>
    <row r="8619" spans="40:40" x14ac:dyDescent="0.2">
      <c r="AN8619" s="3"/>
    </row>
    <row r="8620" spans="40:40" x14ac:dyDescent="0.2">
      <c r="AN8620" s="3"/>
    </row>
    <row r="8621" spans="40:40" x14ac:dyDescent="0.2">
      <c r="AN8621" s="3"/>
    </row>
    <row r="8622" spans="40:40" x14ac:dyDescent="0.2">
      <c r="AN8622" s="3"/>
    </row>
    <row r="8623" spans="40:40" x14ac:dyDescent="0.2">
      <c r="AN8623" s="3"/>
    </row>
    <row r="8624" spans="40:40" x14ac:dyDescent="0.2">
      <c r="AN8624" s="3"/>
    </row>
    <row r="8625" spans="40:40" x14ac:dyDescent="0.2">
      <c r="AN8625" s="3"/>
    </row>
    <row r="8626" spans="40:40" x14ac:dyDescent="0.2">
      <c r="AN8626" s="3"/>
    </row>
    <row r="8627" spans="40:40" x14ac:dyDescent="0.2">
      <c r="AN8627" s="3"/>
    </row>
    <row r="8628" spans="40:40" x14ac:dyDescent="0.2">
      <c r="AN8628" s="3"/>
    </row>
    <row r="8629" spans="40:40" x14ac:dyDescent="0.2">
      <c r="AN8629" s="3"/>
    </row>
    <row r="8630" spans="40:40" x14ac:dyDescent="0.2">
      <c r="AN8630" s="3"/>
    </row>
    <row r="8631" spans="40:40" x14ac:dyDescent="0.2">
      <c r="AN8631" s="3"/>
    </row>
    <row r="8632" spans="40:40" x14ac:dyDescent="0.2">
      <c r="AN8632" s="3"/>
    </row>
    <row r="8633" spans="40:40" x14ac:dyDescent="0.2">
      <c r="AN8633" s="3"/>
    </row>
    <row r="8634" spans="40:40" x14ac:dyDescent="0.2">
      <c r="AN8634" s="3"/>
    </row>
    <row r="8635" spans="40:40" x14ac:dyDescent="0.2">
      <c r="AN8635" s="3"/>
    </row>
    <row r="8636" spans="40:40" x14ac:dyDescent="0.2">
      <c r="AN8636" s="3"/>
    </row>
    <row r="8637" spans="40:40" x14ac:dyDescent="0.2">
      <c r="AN8637" s="3"/>
    </row>
    <row r="8638" spans="40:40" x14ac:dyDescent="0.2">
      <c r="AN8638" s="3"/>
    </row>
    <row r="8639" spans="40:40" x14ac:dyDescent="0.2">
      <c r="AN8639" s="3"/>
    </row>
    <row r="8640" spans="40:40" x14ac:dyDescent="0.2">
      <c r="AN8640" s="3"/>
    </row>
    <row r="8641" spans="40:40" x14ac:dyDescent="0.2">
      <c r="AN8641" s="3"/>
    </row>
    <row r="8642" spans="40:40" x14ac:dyDescent="0.2">
      <c r="AN8642" s="3"/>
    </row>
    <row r="8643" spans="40:40" x14ac:dyDescent="0.2">
      <c r="AN8643" s="3"/>
    </row>
    <row r="8644" spans="40:40" x14ac:dyDescent="0.2">
      <c r="AN8644" s="3"/>
    </row>
    <row r="8645" spans="40:40" x14ac:dyDescent="0.2">
      <c r="AN8645" s="3"/>
    </row>
    <row r="8646" spans="40:40" x14ac:dyDescent="0.2">
      <c r="AN8646" s="3"/>
    </row>
    <row r="8647" spans="40:40" x14ac:dyDescent="0.2">
      <c r="AN8647" s="3"/>
    </row>
    <row r="8648" spans="40:40" x14ac:dyDescent="0.2">
      <c r="AN8648" s="3"/>
    </row>
    <row r="8649" spans="40:40" x14ac:dyDescent="0.2">
      <c r="AN8649" s="3"/>
    </row>
    <row r="8650" spans="40:40" x14ac:dyDescent="0.2">
      <c r="AN8650" s="3"/>
    </row>
    <row r="8651" spans="40:40" x14ac:dyDescent="0.2">
      <c r="AN8651" s="3"/>
    </row>
    <row r="8652" spans="40:40" x14ac:dyDescent="0.2">
      <c r="AN8652" s="3"/>
    </row>
    <row r="8653" spans="40:40" x14ac:dyDescent="0.2">
      <c r="AN8653" s="3"/>
    </row>
    <row r="8654" spans="40:40" x14ac:dyDescent="0.2">
      <c r="AN8654" s="3"/>
    </row>
    <row r="8655" spans="40:40" x14ac:dyDescent="0.2">
      <c r="AN8655" s="3"/>
    </row>
    <row r="8656" spans="40:40" x14ac:dyDescent="0.2">
      <c r="AN8656" s="3"/>
    </row>
    <row r="8657" spans="40:40" x14ac:dyDescent="0.2">
      <c r="AN8657" s="3"/>
    </row>
    <row r="8658" spans="40:40" x14ac:dyDescent="0.2">
      <c r="AN8658" s="3"/>
    </row>
    <row r="8659" spans="40:40" x14ac:dyDescent="0.2">
      <c r="AN8659" s="3"/>
    </row>
    <row r="8660" spans="40:40" x14ac:dyDescent="0.2">
      <c r="AN8660" s="3"/>
    </row>
    <row r="8661" spans="40:40" x14ac:dyDescent="0.2">
      <c r="AN8661" s="3"/>
    </row>
    <row r="8662" spans="40:40" x14ac:dyDescent="0.2">
      <c r="AN8662" s="3"/>
    </row>
    <row r="8663" spans="40:40" x14ac:dyDescent="0.2">
      <c r="AN8663" s="3"/>
    </row>
    <row r="8664" spans="40:40" x14ac:dyDescent="0.2">
      <c r="AN8664" s="3"/>
    </row>
    <row r="8665" spans="40:40" x14ac:dyDescent="0.2">
      <c r="AN8665" s="3"/>
    </row>
    <row r="8666" spans="40:40" x14ac:dyDescent="0.2">
      <c r="AN8666" s="3"/>
    </row>
    <row r="8667" spans="40:40" x14ac:dyDescent="0.2">
      <c r="AN8667" s="3"/>
    </row>
    <row r="8668" spans="40:40" x14ac:dyDescent="0.2">
      <c r="AN8668" s="3"/>
    </row>
    <row r="8669" spans="40:40" x14ac:dyDescent="0.2">
      <c r="AN8669" s="3"/>
    </row>
    <row r="8670" spans="40:40" x14ac:dyDescent="0.2">
      <c r="AN8670" s="3"/>
    </row>
    <row r="8671" spans="40:40" x14ac:dyDescent="0.2">
      <c r="AN8671" s="3"/>
    </row>
    <row r="8672" spans="40:40" x14ac:dyDescent="0.2">
      <c r="AN8672" s="3"/>
    </row>
    <row r="8673" spans="40:40" x14ac:dyDescent="0.2">
      <c r="AN8673" s="3"/>
    </row>
    <row r="8674" spans="40:40" x14ac:dyDescent="0.2">
      <c r="AN8674" s="3"/>
    </row>
    <row r="8675" spans="40:40" x14ac:dyDescent="0.2">
      <c r="AN8675" s="3"/>
    </row>
    <row r="8676" spans="40:40" x14ac:dyDescent="0.2">
      <c r="AN8676" s="3"/>
    </row>
    <row r="8677" spans="40:40" x14ac:dyDescent="0.2">
      <c r="AN8677" s="3"/>
    </row>
    <row r="8678" spans="40:40" x14ac:dyDescent="0.2">
      <c r="AN8678" s="3"/>
    </row>
    <row r="8679" spans="40:40" x14ac:dyDescent="0.2">
      <c r="AN8679" s="3"/>
    </row>
    <row r="8680" spans="40:40" x14ac:dyDescent="0.2">
      <c r="AN8680" s="3"/>
    </row>
    <row r="8681" spans="40:40" x14ac:dyDescent="0.2">
      <c r="AN8681" s="3"/>
    </row>
    <row r="8682" spans="40:40" x14ac:dyDescent="0.2">
      <c r="AN8682" s="3"/>
    </row>
    <row r="8683" spans="40:40" x14ac:dyDescent="0.2">
      <c r="AN8683" s="3"/>
    </row>
    <row r="8684" spans="40:40" x14ac:dyDescent="0.2">
      <c r="AN8684" s="3"/>
    </row>
    <row r="8685" spans="40:40" x14ac:dyDescent="0.2">
      <c r="AN8685" s="3"/>
    </row>
    <row r="8686" spans="40:40" x14ac:dyDescent="0.2">
      <c r="AN8686" s="3"/>
    </row>
    <row r="8687" spans="40:40" x14ac:dyDescent="0.2">
      <c r="AN8687" s="3"/>
    </row>
    <row r="8688" spans="40:40" x14ac:dyDescent="0.2">
      <c r="AN8688" s="3"/>
    </row>
    <row r="8689" spans="40:40" x14ac:dyDescent="0.2">
      <c r="AN8689" s="3"/>
    </row>
    <row r="8690" spans="40:40" x14ac:dyDescent="0.2">
      <c r="AN8690" s="3"/>
    </row>
    <row r="8691" spans="40:40" x14ac:dyDescent="0.2">
      <c r="AN8691" s="3"/>
    </row>
    <row r="8692" spans="40:40" x14ac:dyDescent="0.2">
      <c r="AN8692" s="3"/>
    </row>
    <row r="8693" spans="40:40" x14ac:dyDescent="0.2">
      <c r="AN8693" s="3"/>
    </row>
    <row r="8694" spans="40:40" x14ac:dyDescent="0.2">
      <c r="AN8694" s="3"/>
    </row>
    <row r="8695" spans="40:40" x14ac:dyDescent="0.2">
      <c r="AN8695" s="3"/>
    </row>
    <row r="8696" spans="40:40" x14ac:dyDescent="0.2">
      <c r="AN8696" s="3"/>
    </row>
    <row r="8697" spans="40:40" x14ac:dyDescent="0.2">
      <c r="AN8697" s="3"/>
    </row>
    <row r="8698" spans="40:40" x14ac:dyDescent="0.2">
      <c r="AN8698" s="3"/>
    </row>
    <row r="8699" spans="40:40" x14ac:dyDescent="0.2">
      <c r="AN8699" s="3"/>
    </row>
    <row r="8700" spans="40:40" x14ac:dyDescent="0.2">
      <c r="AN8700" s="3"/>
    </row>
    <row r="8701" spans="40:40" x14ac:dyDescent="0.2">
      <c r="AN8701" s="3"/>
    </row>
    <row r="8702" spans="40:40" x14ac:dyDescent="0.2">
      <c r="AN8702" s="3"/>
    </row>
    <row r="8703" spans="40:40" x14ac:dyDescent="0.2">
      <c r="AN8703" s="3"/>
    </row>
    <row r="8704" spans="40:40" x14ac:dyDescent="0.2">
      <c r="AN8704" s="3"/>
    </row>
    <row r="8705" spans="40:40" x14ac:dyDescent="0.2">
      <c r="AN8705" s="3"/>
    </row>
    <row r="8706" spans="40:40" x14ac:dyDescent="0.2">
      <c r="AN8706" s="3"/>
    </row>
    <row r="8707" spans="40:40" x14ac:dyDescent="0.2">
      <c r="AN8707" s="3"/>
    </row>
    <row r="8708" spans="40:40" x14ac:dyDescent="0.2">
      <c r="AN8708" s="3"/>
    </row>
    <row r="8709" spans="40:40" x14ac:dyDescent="0.2">
      <c r="AN8709" s="3"/>
    </row>
    <row r="8710" spans="40:40" x14ac:dyDescent="0.2">
      <c r="AN8710" s="3"/>
    </row>
    <row r="8711" spans="40:40" x14ac:dyDescent="0.2">
      <c r="AN8711" s="3"/>
    </row>
    <row r="8712" spans="40:40" x14ac:dyDescent="0.2">
      <c r="AN8712" s="3"/>
    </row>
    <row r="8713" spans="40:40" x14ac:dyDescent="0.2">
      <c r="AN8713" s="3"/>
    </row>
    <row r="8714" spans="40:40" x14ac:dyDescent="0.2">
      <c r="AN8714" s="3"/>
    </row>
    <row r="8715" spans="40:40" x14ac:dyDescent="0.2">
      <c r="AN8715" s="3"/>
    </row>
    <row r="8716" spans="40:40" x14ac:dyDescent="0.2">
      <c r="AN8716" s="3"/>
    </row>
    <row r="8717" spans="40:40" x14ac:dyDescent="0.2">
      <c r="AN8717" s="3"/>
    </row>
    <row r="8718" spans="40:40" x14ac:dyDescent="0.2">
      <c r="AN8718" s="3"/>
    </row>
    <row r="8719" spans="40:40" x14ac:dyDescent="0.2">
      <c r="AN8719" s="3"/>
    </row>
    <row r="8720" spans="40:40" x14ac:dyDescent="0.2">
      <c r="AN8720" s="3"/>
    </row>
    <row r="8721" spans="40:40" x14ac:dyDescent="0.2">
      <c r="AN8721" s="3"/>
    </row>
    <row r="8722" spans="40:40" x14ac:dyDescent="0.2">
      <c r="AN8722" s="3"/>
    </row>
    <row r="8723" spans="40:40" x14ac:dyDescent="0.2">
      <c r="AN8723" s="3"/>
    </row>
    <row r="8724" spans="40:40" x14ac:dyDescent="0.2">
      <c r="AN8724" s="3"/>
    </row>
    <row r="8725" spans="40:40" x14ac:dyDescent="0.2">
      <c r="AN8725" s="3"/>
    </row>
    <row r="8726" spans="40:40" x14ac:dyDescent="0.2">
      <c r="AN8726" s="3"/>
    </row>
    <row r="8727" spans="40:40" x14ac:dyDescent="0.2">
      <c r="AN8727" s="3"/>
    </row>
    <row r="8728" spans="40:40" x14ac:dyDescent="0.2">
      <c r="AN8728" s="3"/>
    </row>
    <row r="8729" spans="40:40" x14ac:dyDescent="0.2">
      <c r="AN8729" s="3"/>
    </row>
    <row r="8730" spans="40:40" x14ac:dyDescent="0.2">
      <c r="AN8730" s="3"/>
    </row>
    <row r="8731" spans="40:40" x14ac:dyDescent="0.2">
      <c r="AN8731" s="3"/>
    </row>
    <row r="8732" spans="40:40" x14ac:dyDescent="0.2">
      <c r="AN8732" s="3"/>
    </row>
    <row r="8733" spans="40:40" x14ac:dyDescent="0.2">
      <c r="AN8733" s="3"/>
    </row>
    <row r="8734" spans="40:40" x14ac:dyDescent="0.2">
      <c r="AN8734" s="3"/>
    </row>
    <row r="8735" spans="40:40" x14ac:dyDescent="0.2">
      <c r="AN8735" s="3"/>
    </row>
    <row r="8736" spans="40:40" x14ac:dyDescent="0.2">
      <c r="AN8736" s="3"/>
    </row>
    <row r="8737" spans="40:40" x14ac:dyDescent="0.2">
      <c r="AN8737" s="3"/>
    </row>
    <row r="8738" spans="40:40" x14ac:dyDescent="0.2">
      <c r="AN8738" s="3"/>
    </row>
    <row r="8739" spans="40:40" x14ac:dyDescent="0.2">
      <c r="AN8739" s="3"/>
    </row>
    <row r="8740" spans="40:40" x14ac:dyDescent="0.2">
      <c r="AN8740" s="3"/>
    </row>
    <row r="8741" spans="40:40" x14ac:dyDescent="0.2">
      <c r="AN8741" s="3"/>
    </row>
    <row r="8742" spans="40:40" x14ac:dyDescent="0.2">
      <c r="AN8742" s="3"/>
    </row>
    <row r="8743" spans="40:40" x14ac:dyDescent="0.2">
      <c r="AN8743" s="3"/>
    </row>
    <row r="8744" spans="40:40" x14ac:dyDescent="0.2">
      <c r="AN8744" s="3"/>
    </row>
    <row r="8745" spans="40:40" x14ac:dyDescent="0.2">
      <c r="AN8745" s="3"/>
    </row>
    <row r="8746" spans="40:40" x14ac:dyDescent="0.2">
      <c r="AN8746" s="3"/>
    </row>
    <row r="8747" spans="40:40" x14ac:dyDescent="0.2">
      <c r="AN8747" s="3"/>
    </row>
    <row r="8748" spans="40:40" x14ac:dyDescent="0.2">
      <c r="AN8748" s="3"/>
    </row>
    <row r="8749" spans="40:40" x14ac:dyDescent="0.2">
      <c r="AN8749" s="3"/>
    </row>
    <row r="8750" spans="40:40" x14ac:dyDescent="0.2">
      <c r="AN8750" s="3"/>
    </row>
    <row r="8751" spans="40:40" x14ac:dyDescent="0.2">
      <c r="AN8751" s="3"/>
    </row>
    <row r="8752" spans="40:40" x14ac:dyDescent="0.2">
      <c r="AN8752" s="3"/>
    </row>
    <row r="8753" spans="40:40" x14ac:dyDescent="0.2">
      <c r="AN8753" s="3"/>
    </row>
    <row r="8754" spans="40:40" x14ac:dyDescent="0.2">
      <c r="AN8754" s="3"/>
    </row>
    <row r="8755" spans="40:40" x14ac:dyDescent="0.2">
      <c r="AN8755" s="3"/>
    </row>
    <row r="8756" spans="40:40" x14ac:dyDescent="0.2">
      <c r="AN8756" s="3"/>
    </row>
    <row r="8757" spans="40:40" x14ac:dyDescent="0.2">
      <c r="AN8757" s="3"/>
    </row>
    <row r="8758" spans="40:40" x14ac:dyDescent="0.2">
      <c r="AN8758" s="3"/>
    </row>
    <row r="8759" spans="40:40" x14ac:dyDescent="0.2">
      <c r="AN8759" s="3"/>
    </row>
    <row r="8760" spans="40:40" x14ac:dyDescent="0.2">
      <c r="AN8760" s="3"/>
    </row>
    <row r="8761" spans="40:40" x14ac:dyDescent="0.2">
      <c r="AN8761" s="3"/>
    </row>
    <row r="8762" spans="40:40" x14ac:dyDescent="0.2">
      <c r="AN8762" s="3"/>
    </row>
    <row r="8763" spans="40:40" x14ac:dyDescent="0.2">
      <c r="AN8763" s="3"/>
    </row>
    <row r="8764" spans="40:40" x14ac:dyDescent="0.2">
      <c r="AN8764" s="3"/>
    </row>
    <row r="8765" spans="40:40" x14ac:dyDescent="0.2">
      <c r="AN8765" s="3"/>
    </row>
    <row r="8766" spans="40:40" x14ac:dyDescent="0.2">
      <c r="AN8766" s="3"/>
    </row>
    <row r="8767" spans="40:40" x14ac:dyDescent="0.2">
      <c r="AN8767" s="3"/>
    </row>
    <row r="8768" spans="40:40" x14ac:dyDescent="0.2">
      <c r="AN8768" s="3"/>
    </row>
    <row r="8769" spans="40:40" x14ac:dyDescent="0.2">
      <c r="AN8769" s="3"/>
    </row>
    <row r="8770" spans="40:40" x14ac:dyDescent="0.2">
      <c r="AN8770" s="3"/>
    </row>
    <row r="8771" spans="40:40" x14ac:dyDescent="0.2">
      <c r="AN8771" s="3"/>
    </row>
    <row r="8772" spans="40:40" x14ac:dyDescent="0.2">
      <c r="AN8772" s="3"/>
    </row>
    <row r="8773" spans="40:40" x14ac:dyDescent="0.2">
      <c r="AN8773" s="3"/>
    </row>
    <row r="8774" spans="40:40" x14ac:dyDescent="0.2">
      <c r="AN8774" s="3"/>
    </row>
    <row r="8775" spans="40:40" x14ac:dyDescent="0.2">
      <c r="AN8775" s="3"/>
    </row>
    <row r="8776" spans="40:40" x14ac:dyDescent="0.2">
      <c r="AN8776" s="3"/>
    </row>
    <row r="8777" spans="40:40" x14ac:dyDescent="0.2">
      <c r="AN8777" s="3"/>
    </row>
    <row r="8778" spans="40:40" x14ac:dyDescent="0.2">
      <c r="AN8778" s="3"/>
    </row>
    <row r="8779" spans="40:40" x14ac:dyDescent="0.2">
      <c r="AN8779" s="3"/>
    </row>
    <row r="8780" spans="40:40" x14ac:dyDescent="0.2">
      <c r="AN8780" s="3"/>
    </row>
    <row r="8781" spans="40:40" x14ac:dyDescent="0.2">
      <c r="AN8781" s="3"/>
    </row>
    <row r="8782" spans="40:40" x14ac:dyDescent="0.2">
      <c r="AN8782" s="3"/>
    </row>
    <row r="8783" spans="40:40" x14ac:dyDescent="0.2">
      <c r="AN8783" s="3"/>
    </row>
    <row r="8784" spans="40:40" x14ac:dyDescent="0.2">
      <c r="AN8784" s="3"/>
    </row>
    <row r="8785" spans="40:40" x14ac:dyDescent="0.2">
      <c r="AN8785" s="3"/>
    </row>
    <row r="8786" spans="40:40" x14ac:dyDescent="0.2">
      <c r="AN8786" s="3"/>
    </row>
    <row r="8787" spans="40:40" x14ac:dyDescent="0.2">
      <c r="AN8787" s="3"/>
    </row>
    <row r="8788" spans="40:40" x14ac:dyDescent="0.2">
      <c r="AN8788" s="3"/>
    </row>
    <row r="8789" spans="40:40" x14ac:dyDescent="0.2">
      <c r="AN8789" s="3"/>
    </row>
    <row r="8790" spans="40:40" x14ac:dyDescent="0.2">
      <c r="AN8790" s="3"/>
    </row>
    <row r="8791" spans="40:40" x14ac:dyDescent="0.2">
      <c r="AN8791" s="3"/>
    </row>
    <row r="8792" spans="40:40" x14ac:dyDescent="0.2">
      <c r="AN8792" s="3"/>
    </row>
    <row r="8793" spans="40:40" x14ac:dyDescent="0.2">
      <c r="AN8793" s="3"/>
    </row>
    <row r="8794" spans="40:40" x14ac:dyDescent="0.2">
      <c r="AN8794" s="3"/>
    </row>
    <row r="8795" spans="40:40" x14ac:dyDescent="0.2">
      <c r="AN8795" s="3"/>
    </row>
    <row r="8796" spans="40:40" x14ac:dyDescent="0.2">
      <c r="AN8796" s="3"/>
    </row>
    <row r="8797" spans="40:40" x14ac:dyDescent="0.2">
      <c r="AN8797" s="3"/>
    </row>
    <row r="8798" spans="40:40" x14ac:dyDescent="0.2">
      <c r="AN8798" s="3"/>
    </row>
    <row r="8799" spans="40:40" x14ac:dyDescent="0.2">
      <c r="AN8799" s="3"/>
    </row>
    <row r="8800" spans="40:40" x14ac:dyDescent="0.2">
      <c r="AN8800" s="3"/>
    </row>
    <row r="8801" spans="40:40" x14ac:dyDescent="0.2">
      <c r="AN8801" s="3"/>
    </row>
    <row r="8802" spans="40:40" x14ac:dyDescent="0.2">
      <c r="AN8802" s="3"/>
    </row>
    <row r="8803" spans="40:40" x14ac:dyDescent="0.2">
      <c r="AN8803" s="3"/>
    </row>
    <row r="8804" spans="40:40" x14ac:dyDescent="0.2">
      <c r="AN8804" s="3"/>
    </row>
    <row r="8805" spans="40:40" x14ac:dyDescent="0.2">
      <c r="AN8805" s="3"/>
    </row>
    <row r="8806" spans="40:40" x14ac:dyDescent="0.2">
      <c r="AN8806" s="3"/>
    </row>
    <row r="8807" spans="40:40" x14ac:dyDescent="0.2">
      <c r="AN8807" s="3"/>
    </row>
    <row r="8808" spans="40:40" x14ac:dyDescent="0.2">
      <c r="AN8808" s="3"/>
    </row>
    <row r="8809" spans="40:40" x14ac:dyDescent="0.2">
      <c r="AN8809" s="3"/>
    </row>
    <row r="8810" spans="40:40" x14ac:dyDescent="0.2">
      <c r="AN8810" s="3"/>
    </row>
    <row r="8811" spans="40:40" x14ac:dyDescent="0.2">
      <c r="AN8811" s="3"/>
    </row>
    <row r="8812" spans="40:40" x14ac:dyDescent="0.2">
      <c r="AN8812" s="3"/>
    </row>
    <row r="8813" spans="40:40" x14ac:dyDescent="0.2">
      <c r="AN8813" s="3"/>
    </row>
    <row r="8814" spans="40:40" x14ac:dyDescent="0.2">
      <c r="AN8814" s="3"/>
    </row>
    <row r="8815" spans="40:40" x14ac:dyDescent="0.2">
      <c r="AN8815" s="3"/>
    </row>
    <row r="8816" spans="40:40" x14ac:dyDescent="0.2">
      <c r="AN8816" s="3"/>
    </row>
    <row r="8817" spans="40:40" x14ac:dyDescent="0.2">
      <c r="AN8817" s="3"/>
    </row>
    <row r="8818" spans="40:40" x14ac:dyDescent="0.2">
      <c r="AN8818" s="3"/>
    </row>
    <row r="8819" spans="40:40" x14ac:dyDescent="0.2">
      <c r="AN8819" s="3"/>
    </row>
    <row r="8820" spans="40:40" x14ac:dyDescent="0.2">
      <c r="AN8820" s="3"/>
    </row>
    <row r="8821" spans="40:40" x14ac:dyDescent="0.2">
      <c r="AN8821" s="3"/>
    </row>
    <row r="8822" spans="40:40" x14ac:dyDescent="0.2">
      <c r="AN8822" s="3"/>
    </row>
    <row r="8823" spans="40:40" x14ac:dyDescent="0.2">
      <c r="AN8823" s="3"/>
    </row>
    <row r="8824" spans="40:40" x14ac:dyDescent="0.2">
      <c r="AN8824" s="3"/>
    </row>
    <row r="8825" spans="40:40" x14ac:dyDescent="0.2">
      <c r="AN8825" s="3"/>
    </row>
    <row r="8826" spans="40:40" x14ac:dyDescent="0.2">
      <c r="AN8826" s="3"/>
    </row>
    <row r="8827" spans="40:40" x14ac:dyDescent="0.2">
      <c r="AN8827" s="3"/>
    </row>
    <row r="8828" spans="40:40" x14ac:dyDescent="0.2">
      <c r="AN8828" s="3"/>
    </row>
    <row r="8829" spans="40:40" x14ac:dyDescent="0.2">
      <c r="AN8829" s="3"/>
    </row>
    <row r="8830" spans="40:40" x14ac:dyDescent="0.2">
      <c r="AN8830" s="3"/>
    </row>
    <row r="8831" spans="40:40" x14ac:dyDescent="0.2">
      <c r="AN8831" s="3"/>
    </row>
    <row r="8832" spans="40:40" x14ac:dyDescent="0.2">
      <c r="AN8832" s="3"/>
    </row>
    <row r="8833" spans="40:40" x14ac:dyDescent="0.2">
      <c r="AN8833" s="3"/>
    </row>
    <row r="8834" spans="40:40" x14ac:dyDescent="0.2">
      <c r="AN8834" s="3"/>
    </row>
    <row r="8835" spans="40:40" x14ac:dyDescent="0.2">
      <c r="AN8835" s="3"/>
    </row>
    <row r="8836" spans="40:40" x14ac:dyDescent="0.2">
      <c r="AN8836" s="3"/>
    </row>
    <row r="8837" spans="40:40" x14ac:dyDescent="0.2">
      <c r="AN8837" s="3"/>
    </row>
    <row r="8838" spans="40:40" x14ac:dyDescent="0.2">
      <c r="AN8838" s="3"/>
    </row>
    <row r="8839" spans="40:40" x14ac:dyDescent="0.2">
      <c r="AN8839" s="3"/>
    </row>
    <row r="8840" spans="40:40" x14ac:dyDescent="0.2">
      <c r="AN8840" s="3"/>
    </row>
    <row r="8841" spans="40:40" x14ac:dyDescent="0.2">
      <c r="AN8841" s="3"/>
    </row>
    <row r="8842" spans="40:40" x14ac:dyDescent="0.2">
      <c r="AN8842" s="3"/>
    </row>
    <row r="8843" spans="40:40" x14ac:dyDescent="0.2">
      <c r="AN8843" s="3"/>
    </row>
    <row r="8844" spans="40:40" x14ac:dyDescent="0.2">
      <c r="AN8844" s="3"/>
    </row>
    <row r="8845" spans="40:40" x14ac:dyDescent="0.2">
      <c r="AN8845" s="3"/>
    </row>
    <row r="8846" spans="40:40" x14ac:dyDescent="0.2">
      <c r="AN8846" s="3"/>
    </row>
    <row r="8847" spans="40:40" x14ac:dyDescent="0.2">
      <c r="AN8847" s="3"/>
    </row>
    <row r="8848" spans="40:40" x14ac:dyDescent="0.2">
      <c r="AN8848" s="3"/>
    </row>
    <row r="8849" spans="40:40" x14ac:dyDescent="0.2">
      <c r="AN8849" s="3"/>
    </row>
    <row r="8850" spans="40:40" x14ac:dyDescent="0.2">
      <c r="AN8850" s="3"/>
    </row>
    <row r="8851" spans="40:40" x14ac:dyDescent="0.2">
      <c r="AN8851" s="3"/>
    </row>
    <row r="8852" spans="40:40" x14ac:dyDescent="0.2">
      <c r="AN8852" s="3"/>
    </row>
    <row r="8853" spans="40:40" x14ac:dyDescent="0.2">
      <c r="AN8853" s="3"/>
    </row>
    <row r="8854" spans="40:40" x14ac:dyDescent="0.2">
      <c r="AN8854" s="3"/>
    </row>
    <row r="8855" spans="40:40" x14ac:dyDescent="0.2">
      <c r="AN8855" s="3"/>
    </row>
    <row r="8856" spans="40:40" x14ac:dyDescent="0.2">
      <c r="AN8856" s="3"/>
    </row>
    <row r="8857" spans="40:40" x14ac:dyDescent="0.2">
      <c r="AN8857" s="3"/>
    </row>
    <row r="8858" spans="40:40" x14ac:dyDescent="0.2">
      <c r="AN8858" s="3"/>
    </row>
    <row r="8859" spans="40:40" x14ac:dyDescent="0.2">
      <c r="AN8859" s="3"/>
    </row>
    <row r="8860" spans="40:40" x14ac:dyDescent="0.2">
      <c r="AN8860" s="3"/>
    </row>
    <row r="8861" spans="40:40" x14ac:dyDescent="0.2">
      <c r="AN8861" s="3"/>
    </row>
    <row r="8862" spans="40:40" x14ac:dyDescent="0.2">
      <c r="AN8862" s="3"/>
    </row>
    <row r="8863" spans="40:40" x14ac:dyDescent="0.2">
      <c r="AN8863" s="3"/>
    </row>
    <row r="8864" spans="40:40" x14ac:dyDescent="0.2">
      <c r="AN8864" s="3"/>
    </row>
    <row r="8865" spans="40:40" x14ac:dyDescent="0.2">
      <c r="AN8865" s="3"/>
    </row>
    <row r="8866" spans="40:40" x14ac:dyDescent="0.2">
      <c r="AN8866" s="3"/>
    </row>
    <row r="8867" spans="40:40" x14ac:dyDescent="0.2">
      <c r="AN8867" s="3"/>
    </row>
    <row r="8868" spans="40:40" x14ac:dyDescent="0.2">
      <c r="AN8868" s="3"/>
    </row>
    <row r="8869" spans="40:40" x14ac:dyDescent="0.2">
      <c r="AN8869" s="3"/>
    </row>
    <row r="8870" spans="40:40" x14ac:dyDescent="0.2">
      <c r="AN8870" s="3"/>
    </row>
    <row r="8871" spans="40:40" x14ac:dyDescent="0.2">
      <c r="AN8871" s="3"/>
    </row>
    <row r="8872" spans="40:40" x14ac:dyDescent="0.2">
      <c r="AN8872" s="3"/>
    </row>
    <row r="8873" spans="40:40" x14ac:dyDescent="0.2">
      <c r="AN8873" s="3"/>
    </row>
    <row r="8874" spans="40:40" x14ac:dyDescent="0.2">
      <c r="AN8874" s="3"/>
    </row>
    <row r="8875" spans="40:40" x14ac:dyDescent="0.2">
      <c r="AN8875" s="3"/>
    </row>
    <row r="8876" spans="40:40" x14ac:dyDescent="0.2">
      <c r="AN8876" s="3"/>
    </row>
    <row r="8877" spans="40:40" x14ac:dyDescent="0.2">
      <c r="AN8877" s="3"/>
    </row>
    <row r="8878" spans="40:40" x14ac:dyDescent="0.2">
      <c r="AN8878" s="3"/>
    </row>
    <row r="8879" spans="40:40" x14ac:dyDescent="0.2">
      <c r="AN8879" s="3"/>
    </row>
    <row r="8880" spans="40:40" x14ac:dyDescent="0.2">
      <c r="AN8880" s="3"/>
    </row>
    <row r="8881" spans="40:40" x14ac:dyDescent="0.2">
      <c r="AN8881" s="3"/>
    </row>
    <row r="8882" spans="40:40" x14ac:dyDescent="0.2">
      <c r="AN8882" s="3"/>
    </row>
    <row r="8883" spans="40:40" x14ac:dyDescent="0.2">
      <c r="AN8883" s="3"/>
    </row>
    <row r="8884" spans="40:40" x14ac:dyDescent="0.2">
      <c r="AN8884" s="3"/>
    </row>
    <row r="8885" spans="40:40" x14ac:dyDescent="0.2">
      <c r="AN8885" s="3"/>
    </row>
    <row r="8886" spans="40:40" x14ac:dyDescent="0.2">
      <c r="AN8886" s="3"/>
    </row>
    <row r="8887" spans="40:40" x14ac:dyDescent="0.2">
      <c r="AN8887" s="3"/>
    </row>
    <row r="8888" spans="40:40" x14ac:dyDescent="0.2">
      <c r="AN8888" s="3"/>
    </row>
    <row r="8889" spans="40:40" x14ac:dyDescent="0.2">
      <c r="AN8889" s="3"/>
    </row>
    <row r="8890" spans="40:40" x14ac:dyDescent="0.2">
      <c r="AN8890" s="3"/>
    </row>
    <row r="8891" spans="40:40" x14ac:dyDescent="0.2">
      <c r="AN8891" s="3"/>
    </row>
    <row r="8892" spans="40:40" x14ac:dyDescent="0.2">
      <c r="AN8892" s="3"/>
    </row>
    <row r="8893" spans="40:40" x14ac:dyDescent="0.2">
      <c r="AN8893" s="3"/>
    </row>
    <row r="8894" spans="40:40" x14ac:dyDescent="0.2">
      <c r="AN8894" s="3"/>
    </row>
    <row r="8895" spans="40:40" x14ac:dyDescent="0.2">
      <c r="AN8895" s="3"/>
    </row>
    <row r="8896" spans="40:40" x14ac:dyDescent="0.2">
      <c r="AN8896" s="3"/>
    </row>
    <row r="8897" spans="40:40" x14ac:dyDescent="0.2">
      <c r="AN8897" s="3"/>
    </row>
    <row r="8898" spans="40:40" x14ac:dyDescent="0.2">
      <c r="AN8898" s="3"/>
    </row>
    <row r="8899" spans="40:40" x14ac:dyDescent="0.2">
      <c r="AN8899" s="3"/>
    </row>
    <row r="8900" spans="40:40" x14ac:dyDescent="0.2">
      <c r="AN8900" s="3"/>
    </row>
    <row r="8901" spans="40:40" x14ac:dyDescent="0.2">
      <c r="AN8901" s="3"/>
    </row>
    <row r="8902" spans="40:40" x14ac:dyDescent="0.2">
      <c r="AN8902" s="3"/>
    </row>
    <row r="8903" spans="40:40" x14ac:dyDescent="0.2">
      <c r="AN8903" s="3"/>
    </row>
    <row r="8904" spans="40:40" x14ac:dyDescent="0.2">
      <c r="AN8904" s="3"/>
    </row>
    <row r="8905" spans="40:40" x14ac:dyDescent="0.2">
      <c r="AN8905" s="3"/>
    </row>
    <row r="8906" spans="40:40" x14ac:dyDescent="0.2">
      <c r="AN8906" s="3"/>
    </row>
    <row r="8907" spans="40:40" x14ac:dyDescent="0.2">
      <c r="AN8907" s="3"/>
    </row>
    <row r="8908" spans="40:40" x14ac:dyDescent="0.2">
      <c r="AN8908" s="3"/>
    </row>
    <row r="8909" spans="40:40" x14ac:dyDescent="0.2">
      <c r="AN8909" s="3"/>
    </row>
    <row r="8910" spans="40:40" x14ac:dyDescent="0.2">
      <c r="AN8910" s="3"/>
    </row>
    <row r="8911" spans="40:40" x14ac:dyDescent="0.2">
      <c r="AN8911" s="3"/>
    </row>
    <row r="8912" spans="40:40" x14ac:dyDescent="0.2">
      <c r="AN8912" s="3"/>
    </row>
    <row r="8913" spans="40:40" x14ac:dyDescent="0.2">
      <c r="AN8913" s="3"/>
    </row>
    <row r="8914" spans="40:40" x14ac:dyDescent="0.2">
      <c r="AN8914" s="3"/>
    </row>
    <row r="8915" spans="40:40" x14ac:dyDescent="0.2">
      <c r="AN8915" s="3"/>
    </row>
    <row r="8916" spans="40:40" x14ac:dyDescent="0.2">
      <c r="AN8916" s="3"/>
    </row>
    <row r="8917" spans="40:40" x14ac:dyDescent="0.2">
      <c r="AN8917" s="3"/>
    </row>
    <row r="8918" spans="40:40" x14ac:dyDescent="0.2">
      <c r="AN8918" s="3"/>
    </row>
    <row r="8919" spans="40:40" x14ac:dyDescent="0.2">
      <c r="AN8919" s="3"/>
    </row>
    <row r="8920" spans="40:40" x14ac:dyDescent="0.2">
      <c r="AN8920" s="3"/>
    </row>
    <row r="8921" spans="40:40" x14ac:dyDescent="0.2">
      <c r="AN8921" s="3"/>
    </row>
    <row r="8922" spans="40:40" x14ac:dyDescent="0.2">
      <c r="AN8922" s="3"/>
    </row>
    <row r="8923" spans="40:40" x14ac:dyDescent="0.2">
      <c r="AN8923" s="3"/>
    </row>
    <row r="8924" spans="40:40" x14ac:dyDescent="0.2">
      <c r="AN8924" s="3"/>
    </row>
    <row r="8925" spans="40:40" x14ac:dyDescent="0.2">
      <c r="AN8925" s="3"/>
    </row>
    <row r="8926" spans="40:40" x14ac:dyDescent="0.2">
      <c r="AN8926" s="3"/>
    </row>
    <row r="8927" spans="40:40" x14ac:dyDescent="0.2">
      <c r="AN8927" s="3"/>
    </row>
    <row r="8928" spans="40:40" x14ac:dyDescent="0.2">
      <c r="AN8928" s="3"/>
    </row>
    <row r="8929" spans="40:40" x14ac:dyDescent="0.2">
      <c r="AN8929" s="3"/>
    </row>
    <row r="8930" spans="40:40" x14ac:dyDescent="0.2">
      <c r="AN8930" s="3"/>
    </row>
    <row r="8931" spans="40:40" x14ac:dyDescent="0.2">
      <c r="AN8931" s="3"/>
    </row>
    <row r="8932" spans="40:40" x14ac:dyDescent="0.2">
      <c r="AN8932" s="3"/>
    </row>
    <row r="8933" spans="40:40" x14ac:dyDescent="0.2">
      <c r="AN8933" s="3"/>
    </row>
    <row r="8934" spans="40:40" x14ac:dyDescent="0.2">
      <c r="AN8934" s="3"/>
    </row>
    <row r="8935" spans="40:40" x14ac:dyDescent="0.2">
      <c r="AN8935" s="3"/>
    </row>
    <row r="8936" spans="40:40" x14ac:dyDescent="0.2">
      <c r="AN8936" s="3"/>
    </row>
    <row r="8937" spans="40:40" x14ac:dyDescent="0.2">
      <c r="AN8937" s="3"/>
    </row>
    <row r="8938" spans="40:40" x14ac:dyDescent="0.2">
      <c r="AN8938" s="3"/>
    </row>
    <row r="8939" spans="40:40" x14ac:dyDescent="0.2">
      <c r="AN8939" s="3"/>
    </row>
    <row r="8940" spans="40:40" x14ac:dyDescent="0.2">
      <c r="AN8940" s="3"/>
    </row>
    <row r="8941" spans="40:40" x14ac:dyDescent="0.2">
      <c r="AN8941" s="3"/>
    </row>
    <row r="8942" spans="40:40" x14ac:dyDescent="0.2">
      <c r="AN8942" s="3"/>
    </row>
    <row r="8943" spans="40:40" x14ac:dyDescent="0.2">
      <c r="AN8943" s="3"/>
    </row>
    <row r="8944" spans="40:40" x14ac:dyDescent="0.2">
      <c r="AN8944" s="3"/>
    </row>
    <row r="8945" spans="40:40" x14ac:dyDescent="0.2">
      <c r="AN8945" s="3"/>
    </row>
    <row r="8946" spans="40:40" x14ac:dyDescent="0.2">
      <c r="AN8946" s="3"/>
    </row>
    <row r="8947" spans="40:40" x14ac:dyDescent="0.2">
      <c r="AN8947" s="3"/>
    </row>
    <row r="8948" spans="40:40" x14ac:dyDescent="0.2">
      <c r="AN8948" s="3"/>
    </row>
    <row r="8949" spans="40:40" x14ac:dyDescent="0.2">
      <c r="AN8949" s="3"/>
    </row>
    <row r="8950" spans="40:40" x14ac:dyDescent="0.2">
      <c r="AN8950" s="3"/>
    </row>
    <row r="8951" spans="40:40" x14ac:dyDescent="0.2">
      <c r="AN8951" s="3"/>
    </row>
    <row r="8952" spans="40:40" x14ac:dyDescent="0.2">
      <c r="AN8952" s="3"/>
    </row>
    <row r="8953" spans="40:40" x14ac:dyDescent="0.2">
      <c r="AN8953" s="3"/>
    </row>
    <row r="8954" spans="40:40" x14ac:dyDescent="0.2">
      <c r="AN8954" s="3"/>
    </row>
    <row r="8955" spans="40:40" x14ac:dyDescent="0.2">
      <c r="AN8955" s="3"/>
    </row>
    <row r="8956" spans="40:40" x14ac:dyDescent="0.2">
      <c r="AN8956" s="3"/>
    </row>
    <row r="8957" spans="40:40" x14ac:dyDescent="0.2">
      <c r="AN8957" s="3"/>
    </row>
    <row r="8958" spans="40:40" x14ac:dyDescent="0.2">
      <c r="AN8958" s="3"/>
    </row>
    <row r="8959" spans="40:40" x14ac:dyDescent="0.2">
      <c r="AN8959" s="3"/>
    </row>
    <row r="8960" spans="40:40" x14ac:dyDescent="0.2">
      <c r="AN8960" s="3"/>
    </row>
    <row r="8961" spans="40:40" x14ac:dyDescent="0.2">
      <c r="AN8961" s="3"/>
    </row>
    <row r="8962" spans="40:40" x14ac:dyDescent="0.2">
      <c r="AN8962" s="3"/>
    </row>
    <row r="8963" spans="40:40" x14ac:dyDescent="0.2">
      <c r="AN8963" s="3"/>
    </row>
    <row r="8964" spans="40:40" x14ac:dyDescent="0.2">
      <c r="AN8964" s="3"/>
    </row>
    <row r="8965" spans="40:40" x14ac:dyDescent="0.2">
      <c r="AN8965" s="3"/>
    </row>
    <row r="8966" spans="40:40" x14ac:dyDescent="0.2">
      <c r="AN8966" s="3"/>
    </row>
    <row r="8967" spans="40:40" x14ac:dyDescent="0.2">
      <c r="AN8967" s="3"/>
    </row>
    <row r="8968" spans="40:40" x14ac:dyDescent="0.2">
      <c r="AN8968" s="3"/>
    </row>
    <row r="8969" spans="40:40" x14ac:dyDescent="0.2">
      <c r="AN8969" s="3"/>
    </row>
    <row r="8970" spans="40:40" x14ac:dyDescent="0.2">
      <c r="AN8970" s="3"/>
    </row>
    <row r="8971" spans="40:40" x14ac:dyDescent="0.2">
      <c r="AN8971" s="3"/>
    </row>
    <row r="8972" spans="40:40" x14ac:dyDescent="0.2">
      <c r="AN8972" s="3"/>
    </row>
    <row r="8973" spans="40:40" x14ac:dyDescent="0.2">
      <c r="AN8973" s="3"/>
    </row>
    <row r="8974" spans="40:40" x14ac:dyDescent="0.2">
      <c r="AN8974" s="3"/>
    </row>
    <row r="8975" spans="40:40" x14ac:dyDescent="0.2">
      <c r="AN8975" s="3"/>
    </row>
    <row r="8976" spans="40:40" x14ac:dyDescent="0.2">
      <c r="AN8976" s="3"/>
    </row>
    <row r="8977" spans="40:40" x14ac:dyDescent="0.2">
      <c r="AN8977" s="3"/>
    </row>
    <row r="8978" spans="40:40" x14ac:dyDescent="0.2">
      <c r="AN8978" s="3"/>
    </row>
    <row r="8979" spans="40:40" x14ac:dyDescent="0.2">
      <c r="AN8979" s="3"/>
    </row>
    <row r="8980" spans="40:40" x14ac:dyDescent="0.2">
      <c r="AN8980" s="3"/>
    </row>
    <row r="8981" spans="40:40" x14ac:dyDescent="0.2">
      <c r="AN8981" s="3"/>
    </row>
    <row r="8982" spans="40:40" x14ac:dyDescent="0.2">
      <c r="AN8982" s="3"/>
    </row>
    <row r="8983" spans="40:40" x14ac:dyDescent="0.2">
      <c r="AN8983" s="3"/>
    </row>
    <row r="8984" spans="40:40" x14ac:dyDescent="0.2">
      <c r="AN8984" s="3"/>
    </row>
    <row r="8985" spans="40:40" x14ac:dyDescent="0.2">
      <c r="AN8985" s="3"/>
    </row>
    <row r="8986" spans="40:40" x14ac:dyDescent="0.2">
      <c r="AN8986" s="3"/>
    </row>
    <row r="8987" spans="40:40" x14ac:dyDescent="0.2">
      <c r="AN8987" s="3"/>
    </row>
    <row r="8988" spans="40:40" x14ac:dyDescent="0.2">
      <c r="AN8988" s="3"/>
    </row>
    <row r="8989" spans="40:40" x14ac:dyDescent="0.2">
      <c r="AN8989" s="3"/>
    </row>
    <row r="8990" spans="40:40" x14ac:dyDescent="0.2">
      <c r="AN8990" s="3"/>
    </row>
    <row r="8991" spans="40:40" x14ac:dyDescent="0.2">
      <c r="AN8991" s="3"/>
    </row>
    <row r="8992" spans="40:40" x14ac:dyDescent="0.2">
      <c r="AN8992" s="3"/>
    </row>
    <row r="8993" spans="40:40" x14ac:dyDescent="0.2">
      <c r="AN8993" s="3"/>
    </row>
    <row r="8994" spans="40:40" x14ac:dyDescent="0.2">
      <c r="AN8994" s="3"/>
    </row>
    <row r="8995" spans="40:40" x14ac:dyDescent="0.2">
      <c r="AN8995" s="3"/>
    </row>
    <row r="8996" spans="40:40" x14ac:dyDescent="0.2">
      <c r="AN8996" s="3"/>
    </row>
    <row r="8997" spans="40:40" x14ac:dyDescent="0.2">
      <c r="AN8997" s="3"/>
    </row>
    <row r="8998" spans="40:40" x14ac:dyDescent="0.2">
      <c r="AN8998" s="3"/>
    </row>
    <row r="8999" spans="40:40" x14ac:dyDescent="0.2">
      <c r="AN8999" s="3"/>
    </row>
    <row r="9000" spans="40:40" x14ac:dyDescent="0.2">
      <c r="AN9000" s="3"/>
    </row>
    <row r="9001" spans="40:40" x14ac:dyDescent="0.2">
      <c r="AN9001" s="3"/>
    </row>
    <row r="9002" spans="40:40" x14ac:dyDescent="0.2">
      <c r="AN9002" s="3"/>
    </row>
    <row r="9003" spans="40:40" x14ac:dyDescent="0.2">
      <c r="AN9003" s="3"/>
    </row>
    <row r="9004" spans="40:40" x14ac:dyDescent="0.2">
      <c r="AN9004" s="3"/>
    </row>
    <row r="9005" spans="40:40" x14ac:dyDescent="0.2">
      <c r="AN9005" s="3"/>
    </row>
    <row r="9006" spans="40:40" x14ac:dyDescent="0.2">
      <c r="AN9006" s="3"/>
    </row>
    <row r="9007" spans="40:40" x14ac:dyDescent="0.2">
      <c r="AN9007" s="3"/>
    </row>
    <row r="9008" spans="40:40" x14ac:dyDescent="0.2">
      <c r="AN9008" s="3"/>
    </row>
    <row r="9009" spans="40:40" x14ac:dyDescent="0.2">
      <c r="AN9009" s="3"/>
    </row>
    <row r="9010" spans="40:40" x14ac:dyDescent="0.2">
      <c r="AN9010" s="3"/>
    </row>
    <row r="9011" spans="40:40" x14ac:dyDescent="0.2">
      <c r="AN9011" s="3"/>
    </row>
    <row r="9012" spans="40:40" x14ac:dyDescent="0.2">
      <c r="AN9012" s="3"/>
    </row>
    <row r="9013" spans="40:40" x14ac:dyDescent="0.2">
      <c r="AN9013" s="3"/>
    </row>
    <row r="9014" spans="40:40" x14ac:dyDescent="0.2">
      <c r="AN9014" s="3"/>
    </row>
    <row r="9015" spans="40:40" x14ac:dyDescent="0.2">
      <c r="AN9015" s="3"/>
    </row>
    <row r="9016" spans="40:40" x14ac:dyDescent="0.2">
      <c r="AN9016" s="3"/>
    </row>
    <row r="9017" spans="40:40" x14ac:dyDescent="0.2">
      <c r="AN9017" s="3"/>
    </row>
    <row r="9018" spans="40:40" x14ac:dyDescent="0.2">
      <c r="AN9018" s="3"/>
    </row>
    <row r="9019" spans="40:40" x14ac:dyDescent="0.2">
      <c r="AN9019" s="3"/>
    </row>
    <row r="9020" spans="40:40" x14ac:dyDescent="0.2">
      <c r="AN9020" s="3"/>
    </row>
    <row r="9021" spans="40:40" x14ac:dyDescent="0.2">
      <c r="AN9021" s="3"/>
    </row>
    <row r="9022" spans="40:40" x14ac:dyDescent="0.2">
      <c r="AN9022" s="3"/>
    </row>
    <row r="9023" spans="40:40" x14ac:dyDescent="0.2">
      <c r="AN9023" s="3"/>
    </row>
    <row r="9024" spans="40:40" x14ac:dyDescent="0.2">
      <c r="AN9024" s="3"/>
    </row>
    <row r="9025" spans="40:40" x14ac:dyDescent="0.2">
      <c r="AN9025" s="3"/>
    </row>
    <row r="9026" spans="40:40" x14ac:dyDescent="0.2">
      <c r="AN9026" s="3"/>
    </row>
    <row r="9027" spans="40:40" x14ac:dyDescent="0.2">
      <c r="AN9027" s="3"/>
    </row>
    <row r="9028" spans="40:40" x14ac:dyDescent="0.2">
      <c r="AN9028" s="3"/>
    </row>
    <row r="9029" spans="40:40" x14ac:dyDescent="0.2">
      <c r="AN9029" s="3"/>
    </row>
    <row r="9030" spans="40:40" x14ac:dyDescent="0.2">
      <c r="AN9030" s="3"/>
    </row>
    <row r="9031" spans="40:40" x14ac:dyDescent="0.2">
      <c r="AN9031" s="3"/>
    </row>
    <row r="9032" spans="40:40" x14ac:dyDescent="0.2">
      <c r="AN9032" s="3"/>
    </row>
    <row r="9033" spans="40:40" x14ac:dyDescent="0.2">
      <c r="AN9033" s="3"/>
    </row>
    <row r="9034" spans="40:40" x14ac:dyDescent="0.2">
      <c r="AN9034" s="3"/>
    </row>
    <row r="9035" spans="40:40" x14ac:dyDescent="0.2">
      <c r="AN9035" s="3"/>
    </row>
    <row r="9036" spans="40:40" x14ac:dyDescent="0.2">
      <c r="AN9036" s="3"/>
    </row>
    <row r="9037" spans="40:40" x14ac:dyDescent="0.2">
      <c r="AN9037" s="3"/>
    </row>
    <row r="9038" spans="40:40" x14ac:dyDescent="0.2">
      <c r="AN9038" s="3"/>
    </row>
    <row r="9039" spans="40:40" x14ac:dyDescent="0.2">
      <c r="AN9039" s="3"/>
    </row>
    <row r="9040" spans="40:40" x14ac:dyDescent="0.2">
      <c r="AN9040" s="3"/>
    </row>
    <row r="9041" spans="40:40" x14ac:dyDescent="0.2">
      <c r="AN9041" s="3"/>
    </row>
    <row r="9042" spans="40:40" x14ac:dyDescent="0.2">
      <c r="AN9042" s="3"/>
    </row>
    <row r="9043" spans="40:40" x14ac:dyDescent="0.2">
      <c r="AN9043" s="3"/>
    </row>
    <row r="9044" spans="40:40" x14ac:dyDescent="0.2">
      <c r="AN9044" s="3"/>
    </row>
    <row r="9045" spans="40:40" x14ac:dyDescent="0.2">
      <c r="AN9045" s="3"/>
    </row>
    <row r="9046" spans="40:40" x14ac:dyDescent="0.2">
      <c r="AN9046" s="3"/>
    </row>
    <row r="9047" spans="40:40" x14ac:dyDescent="0.2">
      <c r="AN9047" s="3"/>
    </row>
    <row r="9048" spans="40:40" x14ac:dyDescent="0.2">
      <c r="AN9048" s="3"/>
    </row>
    <row r="9049" spans="40:40" x14ac:dyDescent="0.2">
      <c r="AN9049" s="3"/>
    </row>
    <row r="9050" spans="40:40" x14ac:dyDescent="0.2">
      <c r="AN9050" s="3"/>
    </row>
    <row r="9051" spans="40:40" x14ac:dyDescent="0.2">
      <c r="AN9051" s="3"/>
    </row>
    <row r="9052" spans="40:40" x14ac:dyDescent="0.2">
      <c r="AN9052" s="3"/>
    </row>
    <row r="9053" spans="40:40" x14ac:dyDescent="0.2">
      <c r="AN9053" s="3"/>
    </row>
    <row r="9054" spans="40:40" x14ac:dyDescent="0.2">
      <c r="AN9054" s="3"/>
    </row>
    <row r="9055" spans="40:40" x14ac:dyDescent="0.2">
      <c r="AN9055" s="3"/>
    </row>
    <row r="9056" spans="40:40" x14ac:dyDescent="0.2">
      <c r="AN9056" s="3"/>
    </row>
    <row r="9057" spans="40:40" x14ac:dyDescent="0.2">
      <c r="AN9057" s="3"/>
    </row>
    <row r="9058" spans="40:40" x14ac:dyDescent="0.2">
      <c r="AN9058" s="3"/>
    </row>
    <row r="9059" spans="40:40" x14ac:dyDescent="0.2">
      <c r="AN9059" s="3"/>
    </row>
    <row r="9060" spans="40:40" x14ac:dyDescent="0.2">
      <c r="AN9060" s="3"/>
    </row>
    <row r="9061" spans="40:40" x14ac:dyDescent="0.2">
      <c r="AN9061" s="3"/>
    </row>
    <row r="9062" spans="40:40" x14ac:dyDescent="0.2">
      <c r="AN9062" s="3"/>
    </row>
    <row r="9063" spans="40:40" x14ac:dyDescent="0.2">
      <c r="AN9063" s="3"/>
    </row>
    <row r="9064" spans="40:40" x14ac:dyDescent="0.2">
      <c r="AN9064" s="3"/>
    </row>
    <row r="9065" spans="40:40" x14ac:dyDescent="0.2">
      <c r="AN9065" s="3"/>
    </row>
    <row r="9066" spans="40:40" x14ac:dyDescent="0.2">
      <c r="AN9066" s="3"/>
    </row>
    <row r="9067" spans="40:40" x14ac:dyDescent="0.2">
      <c r="AN9067" s="3"/>
    </row>
    <row r="9068" spans="40:40" x14ac:dyDescent="0.2">
      <c r="AN9068" s="3"/>
    </row>
    <row r="9069" spans="40:40" x14ac:dyDescent="0.2">
      <c r="AN9069" s="3"/>
    </row>
    <row r="9070" spans="40:40" x14ac:dyDescent="0.2">
      <c r="AN9070" s="3"/>
    </row>
    <row r="9071" spans="40:40" x14ac:dyDescent="0.2">
      <c r="AN9071" s="3"/>
    </row>
    <row r="9072" spans="40:40" x14ac:dyDescent="0.2">
      <c r="AN9072" s="3"/>
    </row>
    <row r="9073" spans="40:40" x14ac:dyDescent="0.2">
      <c r="AN9073" s="3"/>
    </row>
    <row r="9074" spans="40:40" x14ac:dyDescent="0.2">
      <c r="AN9074" s="3"/>
    </row>
    <row r="9075" spans="40:40" x14ac:dyDescent="0.2">
      <c r="AN9075" s="3"/>
    </row>
    <row r="9076" spans="40:40" x14ac:dyDescent="0.2">
      <c r="AN9076" s="3"/>
    </row>
    <row r="9077" spans="40:40" x14ac:dyDescent="0.2">
      <c r="AN9077" s="3"/>
    </row>
    <row r="9078" spans="40:40" x14ac:dyDescent="0.2">
      <c r="AN9078" s="3"/>
    </row>
    <row r="9079" spans="40:40" x14ac:dyDescent="0.2">
      <c r="AN9079" s="3"/>
    </row>
    <row r="9080" spans="40:40" x14ac:dyDescent="0.2">
      <c r="AN9080" s="3"/>
    </row>
    <row r="9081" spans="40:40" x14ac:dyDescent="0.2">
      <c r="AN9081" s="3"/>
    </row>
    <row r="9082" spans="40:40" x14ac:dyDescent="0.2">
      <c r="AN9082" s="3"/>
    </row>
    <row r="9083" spans="40:40" x14ac:dyDescent="0.2">
      <c r="AN9083" s="3"/>
    </row>
    <row r="9084" spans="40:40" x14ac:dyDescent="0.2">
      <c r="AN9084" s="3"/>
    </row>
    <row r="9085" spans="40:40" x14ac:dyDescent="0.2">
      <c r="AN9085" s="3"/>
    </row>
    <row r="9086" spans="40:40" x14ac:dyDescent="0.2">
      <c r="AN9086" s="3"/>
    </row>
    <row r="9087" spans="40:40" x14ac:dyDescent="0.2">
      <c r="AN9087" s="3"/>
    </row>
    <row r="9088" spans="40:40" x14ac:dyDescent="0.2">
      <c r="AN9088" s="3"/>
    </row>
    <row r="9089" spans="40:40" x14ac:dyDescent="0.2">
      <c r="AN9089" s="3"/>
    </row>
    <row r="9090" spans="40:40" x14ac:dyDescent="0.2">
      <c r="AN9090" s="3"/>
    </row>
    <row r="9091" spans="40:40" x14ac:dyDescent="0.2">
      <c r="AN9091" s="3"/>
    </row>
    <row r="9092" spans="40:40" x14ac:dyDescent="0.2">
      <c r="AN9092" s="3"/>
    </row>
    <row r="9093" spans="40:40" x14ac:dyDescent="0.2">
      <c r="AN9093" s="3"/>
    </row>
    <row r="9094" spans="40:40" x14ac:dyDescent="0.2">
      <c r="AN9094" s="3"/>
    </row>
    <row r="9095" spans="40:40" x14ac:dyDescent="0.2">
      <c r="AN9095" s="3"/>
    </row>
    <row r="9096" spans="40:40" x14ac:dyDescent="0.2">
      <c r="AN9096" s="3"/>
    </row>
    <row r="9097" spans="40:40" x14ac:dyDescent="0.2">
      <c r="AN9097" s="3"/>
    </row>
    <row r="9098" spans="40:40" x14ac:dyDescent="0.2">
      <c r="AN9098" s="3"/>
    </row>
    <row r="9099" spans="40:40" x14ac:dyDescent="0.2">
      <c r="AN9099" s="3"/>
    </row>
    <row r="9100" spans="40:40" x14ac:dyDescent="0.2">
      <c r="AN9100" s="3"/>
    </row>
    <row r="9101" spans="40:40" x14ac:dyDescent="0.2">
      <c r="AN9101" s="3"/>
    </row>
    <row r="9102" spans="40:40" x14ac:dyDescent="0.2">
      <c r="AN9102" s="3"/>
    </row>
    <row r="9103" spans="40:40" x14ac:dyDescent="0.2">
      <c r="AN9103" s="3"/>
    </row>
    <row r="9104" spans="40:40" x14ac:dyDescent="0.2">
      <c r="AN9104" s="3"/>
    </row>
    <row r="9105" spans="40:40" x14ac:dyDescent="0.2">
      <c r="AN9105" s="3"/>
    </row>
    <row r="9106" spans="40:40" x14ac:dyDescent="0.2">
      <c r="AN9106" s="3"/>
    </row>
    <row r="9107" spans="40:40" x14ac:dyDescent="0.2">
      <c r="AN9107" s="3"/>
    </row>
    <row r="9108" spans="40:40" x14ac:dyDescent="0.2">
      <c r="AN9108" s="3"/>
    </row>
    <row r="9109" spans="40:40" x14ac:dyDescent="0.2">
      <c r="AN9109" s="3"/>
    </row>
    <row r="9110" spans="40:40" x14ac:dyDescent="0.2">
      <c r="AN9110" s="3"/>
    </row>
    <row r="9111" spans="40:40" x14ac:dyDescent="0.2">
      <c r="AN9111" s="3"/>
    </row>
    <row r="9112" spans="40:40" x14ac:dyDescent="0.2">
      <c r="AN9112" s="3"/>
    </row>
    <row r="9113" spans="40:40" x14ac:dyDescent="0.2">
      <c r="AN9113" s="3"/>
    </row>
    <row r="9114" spans="40:40" x14ac:dyDescent="0.2">
      <c r="AN9114" s="3"/>
    </row>
    <row r="9115" spans="40:40" x14ac:dyDescent="0.2">
      <c r="AN9115" s="3"/>
    </row>
    <row r="9116" spans="40:40" x14ac:dyDescent="0.2">
      <c r="AN9116" s="3"/>
    </row>
    <row r="9117" spans="40:40" x14ac:dyDescent="0.2">
      <c r="AN9117" s="3"/>
    </row>
    <row r="9118" spans="40:40" x14ac:dyDescent="0.2">
      <c r="AN9118" s="3"/>
    </row>
    <row r="9119" spans="40:40" x14ac:dyDescent="0.2">
      <c r="AN9119" s="3"/>
    </row>
    <row r="9120" spans="40:40" x14ac:dyDescent="0.2">
      <c r="AN9120" s="3"/>
    </row>
    <row r="9121" spans="40:40" x14ac:dyDescent="0.2">
      <c r="AN9121" s="3"/>
    </row>
    <row r="9122" spans="40:40" x14ac:dyDescent="0.2">
      <c r="AN9122" s="3"/>
    </row>
    <row r="9123" spans="40:40" x14ac:dyDescent="0.2">
      <c r="AN9123" s="3"/>
    </row>
    <row r="9124" spans="40:40" x14ac:dyDescent="0.2">
      <c r="AN9124" s="3"/>
    </row>
    <row r="9125" spans="40:40" x14ac:dyDescent="0.2">
      <c r="AN9125" s="3"/>
    </row>
    <row r="9126" spans="40:40" x14ac:dyDescent="0.2">
      <c r="AN9126" s="3"/>
    </row>
    <row r="9127" spans="40:40" x14ac:dyDescent="0.2">
      <c r="AN9127" s="3"/>
    </row>
    <row r="9128" spans="40:40" x14ac:dyDescent="0.2">
      <c r="AN9128" s="3"/>
    </row>
    <row r="9129" spans="40:40" x14ac:dyDescent="0.2">
      <c r="AN9129" s="3"/>
    </row>
    <row r="9130" spans="40:40" x14ac:dyDescent="0.2">
      <c r="AN9130" s="3"/>
    </row>
    <row r="9131" spans="40:40" x14ac:dyDescent="0.2">
      <c r="AN9131" s="3"/>
    </row>
    <row r="9132" spans="40:40" x14ac:dyDescent="0.2">
      <c r="AN9132" s="3"/>
    </row>
    <row r="9133" spans="40:40" x14ac:dyDescent="0.2">
      <c r="AN9133" s="3"/>
    </row>
    <row r="9134" spans="40:40" x14ac:dyDescent="0.2">
      <c r="AN9134" s="3"/>
    </row>
    <row r="9135" spans="40:40" x14ac:dyDescent="0.2">
      <c r="AN9135" s="3"/>
    </row>
    <row r="9136" spans="40:40" x14ac:dyDescent="0.2">
      <c r="AN9136" s="3"/>
    </row>
    <row r="9137" spans="40:40" x14ac:dyDescent="0.2">
      <c r="AN9137" s="3"/>
    </row>
    <row r="9138" spans="40:40" x14ac:dyDescent="0.2">
      <c r="AN9138" s="3"/>
    </row>
    <row r="9139" spans="40:40" x14ac:dyDescent="0.2">
      <c r="AN9139" s="3"/>
    </row>
    <row r="9140" spans="40:40" x14ac:dyDescent="0.2">
      <c r="AN9140" s="3"/>
    </row>
    <row r="9141" spans="40:40" x14ac:dyDescent="0.2">
      <c r="AN9141" s="3"/>
    </row>
    <row r="9142" spans="40:40" x14ac:dyDescent="0.2">
      <c r="AN9142" s="3"/>
    </row>
    <row r="9143" spans="40:40" x14ac:dyDescent="0.2">
      <c r="AN9143" s="3"/>
    </row>
    <row r="9144" spans="40:40" x14ac:dyDescent="0.2">
      <c r="AN9144" s="3"/>
    </row>
    <row r="9145" spans="40:40" x14ac:dyDescent="0.2">
      <c r="AN9145" s="3"/>
    </row>
    <row r="9146" spans="40:40" x14ac:dyDescent="0.2">
      <c r="AN9146" s="3"/>
    </row>
    <row r="9147" spans="40:40" x14ac:dyDescent="0.2">
      <c r="AN9147" s="3"/>
    </row>
    <row r="9148" spans="40:40" x14ac:dyDescent="0.2">
      <c r="AN9148" s="3"/>
    </row>
    <row r="9149" spans="40:40" x14ac:dyDescent="0.2">
      <c r="AN9149" s="3"/>
    </row>
    <row r="9150" spans="40:40" x14ac:dyDescent="0.2">
      <c r="AN9150" s="3"/>
    </row>
    <row r="9151" spans="40:40" x14ac:dyDescent="0.2">
      <c r="AN9151" s="3"/>
    </row>
    <row r="9152" spans="40:40" x14ac:dyDescent="0.2">
      <c r="AN9152" s="3"/>
    </row>
    <row r="9153" spans="40:40" x14ac:dyDescent="0.2">
      <c r="AN9153" s="3"/>
    </row>
    <row r="9154" spans="40:40" x14ac:dyDescent="0.2">
      <c r="AN9154" s="3"/>
    </row>
    <row r="9155" spans="40:40" x14ac:dyDescent="0.2">
      <c r="AN9155" s="3"/>
    </row>
    <row r="9156" spans="40:40" x14ac:dyDescent="0.2">
      <c r="AN9156" s="3"/>
    </row>
    <row r="9157" spans="40:40" x14ac:dyDescent="0.2">
      <c r="AN9157" s="3"/>
    </row>
    <row r="9158" spans="40:40" x14ac:dyDescent="0.2">
      <c r="AN9158" s="3"/>
    </row>
    <row r="9159" spans="40:40" x14ac:dyDescent="0.2">
      <c r="AN9159" s="3"/>
    </row>
    <row r="9160" spans="40:40" x14ac:dyDescent="0.2">
      <c r="AN9160" s="3"/>
    </row>
    <row r="9161" spans="40:40" x14ac:dyDescent="0.2">
      <c r="AN9161" s="3"/>
    </row>
    <row r="9162" spans="40:40" x14ac:dyDescent="0.2">
      <c r="AN9162" s="3"/>
    </row>
    <row r="9163" spans="40:40" x14ac:dyDescent="0.2">
      <c r="AN9163" s="3"/>
    </row>
    <row r="9164" spans="40:40" x14ac:dyDescent="0.2">
      <c r="AN9164" s="3"/>
    </row>
    <row r="9165" spans="40:40" x14ac:dyDescent="0.2">
      <c r="AN9165" s="3"/>
    </row>
    <row r="9166" spans="40:40" x14ac:dyDescent="0.2">
      <c r="AN9166" s="3"/>
    </row>
    <row r="9167" spans="40:40" x14ac:dyDescent="0.2">
      <c r="AN9167" s="3"/>
    </row>
    <row r="9168" spans="40:40" x14ac:dyDescent="0.2">
      <c r="AN9168" s="3"/>
    </row>
    <row r="9169" spans="40:40" x14ac:dyDescent="0.2">
      <c r="AN9169" s="3"/>
    </row>
    <row r="9170" spans="40:40" x14ac:dyDescent="0.2">
      <c r="AN9170" s="3"/>
    </row>
    <row r="9171" spans="40:40" x14ac:dyDescent="0.2">
      <c r="AN9171" s="3"/>
    </row>
    <row r="9172" spans="40:40" x14ac:dyDescent="0.2">
      <c r="AN9172" s="3"/>
    </row>
    <row r="9173" spans="40:40" x14ac:dyDescent="0.2">
      <c r="AN9173" s="3"/>
    </row>
    <row r="9174" spans="40:40" x14ac:dyDescent="0.2">
      <c r="AN9174" s="3"/>
    </row>
    <row r="9175" spans="40:40" x14ac:dyDescent="0.2">
      <c r="AN9175" s="3"/>
    </row>
    <row r="9176" spans="40:40" x14ac:dyDescent="0.2">
      <c r="AN9176" s="3"/>
    </row>
    <row r="9177" spans="40:40" x14ac:dyDescent="0.2">
      <c r="AN9177" s="3"/>
    </row>
    <row r="9178" spans="40:40" x14ac:dyDescent="0.2">
      <c r="AN9178" s="3"/>
    </row>
    <row r="9179" spans="40:40" x14ac:dyDescent="0.2">
      <c r="AN9179" s="3"/>
    </row>
    <row r="9180" spans="40:40" x14ac:dyDescent="0.2">
      <c r="AN9180" s="3"/>
    </row>
    <row r="9181" spans="40:40" x14ac:dyDescent="0.2">
      <c r="AN9181" s="3"/>
    </row>
    <row r="9182" spans="40:40" x14ac:dyDescent="0.2">
      <c r="AN9182" s="3"/>
    </row>
    <row r="9183" spans="40:40" x14ac:dyDescent="0.2">
      <c r="AN9183" s="3"/>
    </row>
    <row r="9184" spans="40:40" x14ac:dyDescent="0.2">
      <c r="AN9184" s="3"/>
    </row>
    <row r="9185" spans="40:40" x14ac:dyDescent="0.2">
      <c r="AN9185" s="3"/>
    </row>
    <row r="9186" spans="40:40" x14ac:dyDescent="0.2">
      <c r="AN9186" s="3"/>
    </row>
    <row r="9187" spans="40:40" x14ac:dyDescent="0.2">
      <c r="AN9187" s="3"/>
    </row>
    <row r="9188" spans="40:40" x14ac:dyDescent="0.2">
      <c r="AN9188" s="3"/>
    </row>
    <row r="9189" spans="40:40" x14ac:dyDescent="0.2">
      <c r="AN9189" s="3"/>
    </row>
    <row r="9190" spans="40:40" x14ac:dyDescent="0.2">
      <c r="AN9190" s="3"/>
    </row>
    <row r="9191" spans="40:40" x14ac:dyDescent="0.2">
      <c r="AN9191" s="3"/>
    </row>
    <row r="9192" spans="40:40" x14ac:dyDescent="0.2">
      <c r="AN9192" s="3"/>
    </row>
    <row r="9193" spans="40:40" x14ac:dyDescent="0.2">
      <c r="AN9193" s="3"/>
    </row>
    <row r="9194" spans="40:40" x14ac:dyDescent="0.2">
      <c r="AN9194" s="3"/>
    </row>
    <row r="9195" spans="40:40" x14ac:dyDescent="0.2">
      <c r="AN9195" s="3"/>
    </row>
    <row r="9196" spans="40:40" x14ac:dyDescent="0.2">
      <c r="AN9196" s="3"/>
    </row>
    <row r="9197" spans="40:40" x14ac:dyDescent="0.2">
      <c r="AN9197" s="3"/>
    </row>
    <row r="9198" spans="40:40" x14ac:dyDescent="0.2">
      <c r="AN9198" s="3"/>
    </row>
    <row r="9199" spans="40:40" x14ac:dyDescent="0.2">
      <c r="AN9199" s="3"/>
    </row>
    <row r="9200" spans="40:40" x14ac:dyDescent="0.2">
      <c r="AN9200" s="3"/>
    </row>
    <row r="9201" spans="40:40" x14ac:dyDescent="0.2">
      <c r="AN9201" s="3"/>
    </row>
    <row r="9202" spans="40:40" x14ac:dyDescent="0.2">
      <c r="AN9202" s="3"/>
    </row>
    <row r="9203" spans="40:40" x14ac:dyDescent="0.2">
      <c r="AN9203" s="3"/>
    </row>
    <row r="9204" spans="40:40" x14ac:dyDescent="0.2">
      <c r="AN9204" s="3"/>
    </row>
    <row r="9205" spans="40:40" x14ac:dyDescent="0.2">
      <c r="AN9205" s="3"/>
    </row>
    <row r="9206" spans="40:40" x14ac:dyDescent="0.2">
      <c r="AN9206" s="3"/>
    </row>
    <row r="9207" spans="40:40" x14ac:dyDescent="0.2">
      <c r="AN9207" s="3"/>
    </row>
    <row r="9208" spans="40:40" x14ac:dyDescent="0.2">
      <c r="AN9208" s="3"/>
    </row>
    <row r="9209" spans="40:40" x14ac:dyDescent="0.2">
      <c r="AN9209" s="3"/>
    </row>
    <row r="9210" spans="40:40" x14ac:dyDescent="0.2">
      <c r="AN9210" s="3"/>
    </row>
    <row r="9211" spans="40:40" x14ac:dyDescent="0.2">
      <c r="AN9211" s="3"/>
    </row>
    <row r="9212" spans="40:40" x14ac:dyDescent="0.2">
      <c r="AN9212" s="3"/>
    </row>
    <row r="9213" spans="40:40" x14ac:dyDescent="0.2">
      <c r="AN9213" s="3"/>
    </row>
    <row r="9214" spans="40:40" x14ac:dyDescent="0.2">
      <c r="AN9214" s="3"/>
    </row>
    <row r="9215" spans="40:40" x14ac:dyDescent="0.2">
      <c r="AN9215" s="3"/>
    </row>
    <row r="9216" spans="40:40" x14ac:dyDescent="0.2">
      <c r="AN9216" s="3"/>
    </row>
    <row r="9217" spans="40:40" x14ac:dyDescent="0.2">
      <c r="AN9217" s="3"/>
    </row>
    <row r="9218" spans="40:40" x14ac:dyDescent="0.2">
      <c r="AN9218" s="3"/>
    </row>
    <row r="9219" spans="40:40" x14ac:dyDescent="0.2">
      <c r="AN9219" s="3"/>
    </row>
    <row r="9220" spans="40:40" x14ac:dyDescent="0.2">
      <c r="AN9220" s="3"/>
    </row>
    <row r="9221" spans="40:40" x14ac:dyDescent="0.2">
      <c r="AN9221" s="3"/>
    </row>
    <row r="9222" spans="40:40" x14ac:dyDescent="0.2">
      <c r="AN9222" s="3"/>
    </row>
    <row r="9223" spans="40:40" x14ac:dyDescent="0.2">
      <c r="AN9223" s="3"/>
    </row>
    <row r="9224" spans="40:40" x14ac:dyDescent="0.2">
      <c r="AN9224" s="3"/>
    </row>
    <row r="9225" spans="40:40" x14ac:dyDescent="0.2">
      <c r="AN9225" s="3"/>
    </row>
    <row r="9226" spans="40:40" x14ac:dyDescent="0.2">
      <c r="AN9226" s="3"/>
    </row>
    <row r="9227" spans="40:40" x14ac:dyDescent="0.2">
      <c r="AN9227" s="3"/>
    </row>
    <row r="9228" spans="40:40" x14ac:dyDescent="0.2">
      <c r="AN9228" s="3"/>
    </row>
    <row r="9229" spans="40:40" x14ac:dyDescent="0.2">
      <c r="AN9229" s="3"/>
    </row>
    <row r="9230" spans="40:40" x14ac:dyDescent="0.2">
      <c r="AN9230" s="3"/>
    </row>
    <row r="9231" spans="40:40" x14ac:dyDescent="0.2">
      <c r="AN9231" s="3"/>
    </row>
    <row r="9232" spans="40:40" x14ac:dyDescent="0.2">
      <c r="AN9232" s="3"/>
    </row>
    <row r="9233" spans="40:40" x14ac:dyDescent="0.2">
      <c r="AN9233" s="3"/>
    </row>
    <row r="9234" spans="40:40" x14ac:dyDescent="0.2">
      <c r="AN9234" s="3"/>
    </row>
    <row r="9235" spans="40:40" x14ac:dyDescent="0.2">
      <c r="AN9235" s="3"/>
    </row>
    <row r="9236" spans="40:40" x14ac:dyDescent="0.2">
      <c r="AN9236" s="3"/>
    </row>
    <row r="9237" spans="40:40" x14ac:dyDescent="0.2">
      <c r="AN9237" s="3"/>
    </row>
    <row r="9238" spans="40:40" x14ac:dyDescent="0.2">
      <c r="AN9238" s="3"/>
    </row>
    <row r="9239" spans="40:40" x14ac:dyDescent="0.2">
      <c r="AN9239" s="3"/>
    </row>
    <row r="9240" spans="40:40" x14ac:dyDescent="0.2">
      <c r="AN9240" s="3"/>
    </row>
    <row r="9241" spans="40:40" x14ac:dyDescent="0.2">
      <c r="AN9241" s="3"/>
    </row>
    <row r="9242" spans="40:40" x14ac:dyDescent="0.2">
      <c r="AN9242" s="3"/>
    </row>
    <row r="9243" spans="40:40" x14ac:dyDescent="0.2">
      <c r="AN9243" s="3"/>
    </row>
    <row r="9244" spans="40:40" x14ac:dyDescent="0.2">
      <c r="AN9244" s="3"/>
    </row>
    <row r="9245" spans="40:40" x14ac:dyDescent="0.2">
      <c r="AN9245" s="3"/>
    </row>
    <row r="9246" spans="40:40" x14ac:dyDescent="0.2">
      <c r="AN9246" s="3"/>
    </row>
    <row r="9247" spans="40:40" x14ac:dyDescent="0.2">
      <c r="AN9247" s="3"/>
    </row>
    <row r="9248" spans="40:40" x14ac:dyDescent="0.2">
      <c r="AN9248" s="3"/>
    </row>
    <row r="9249" spans="40:40" x14ac:dyDescent="0.2">
      <c r="AN9249" s="3"/>
    </row>
    <row r="9250" spans="40:40" x14ac:dyDescent="0.2">
      <c r="AN9250" s="3"/>
    </row>
    <row r="9251" spans="40:40" x14ac:dyDescent="0.2">
      <c r="AN9251" s="3"/>
    </row>
    <row r="9252" spans="40:40" x14ac:dyDescent="0.2">
      <c r="AN9252" s="3"/>
    </row>
    <row r="9253" spans="40:40" x14ac:dyDescent="0.2">
      <c r="AN9253" s="3"/>
    </row>
    <row r="9254" spans="40:40" x14ac:dyDescent="0.2">
      <c r="AN9254" s="3"/>
    </row>
    <row r="9255" spans="40:40" x14ac:dyDescent="0.2">
      <c r="AN9255" s="3"/>
    </row>
    <row r="9256" spans="40:40" x14ac:dyDescent="0.2">
      <c r="AN9256" s="3"/>
    </row>
    <row r="9257" spans="40:40" x14ac:dyDescent="0.2">
      <c r="AN9257" s="3"/>
    </row>
    <row r="9258" spans="40:40" x14ac:dyDescent="0.2">
      <c r="AN9258" s="3"/>
    </row>
    <row r="9259" spans="40:40" x14ac:dyDescent="0.2">
      <c r="AN9259" s="3"/>
    </row>
    <row r="9260" spans="40:40" x14ac:dyDescent="0.2">
      <c r="AN9260" s="3"/>
    </row>
    <row r="9261" spans="40:40" x14ac:dyDescent="0.2">
      <c r="AN9261" s="3"/>
    </row>
    <row r="9262" spans="40:40" x14ac:dyDescent="0.2">
      <c r="AN9262" s="3"/>
    </row>
    <row r="9263" spans="40:40" x14ac:dyDescent="0.2">
      <c r="AN9263" s="3"/>
    </row>
    <row r="9264" spans="40:40" x14ac:dyDescent="0.2">
      <c r="AN9264" s="3"/>
    </row>
    <row r="9265" spans="40:40" x14ac:dyDescent="0.2">
      <c r="AN9265" s="3"/>
    </row>
    <row r="9266" spans="40:40" x14ac:dyDescent="0.2">
      <c r="AN9266" s="3"/>
    </row>
    <row r="9267" spans="40:40" x14ac:dyDescent="0.2">
      <c r="AN9267" s="3"/>
    </row>
    <row r="9268" spans="40:40" x14ac:dyDescent="0.2">
      <c r="AN9268" s="3"/>
    </row>
    <row r="9269" spans="40:40" x14ac:dyDescent="0.2">
      <c r="AN9269" s="3"/>
    </row>
    <row r="9270" spans="40:40" x14ac:dyDescent="0.2">
      <c r="AN9270" s="3"/>
    </row>
    <row r="9271" spans="40:40" x14ac:dyDescent="0.2">
      <c r="AN9271" s="3"/>
    </row>
    <row r="9272" spans="40:40" x14ac:dyDescent="0.2">
      <c r="AN9272" s="3"/>
    </row>
    <row r="9273" spans="40:40" x14ac:dyDescent="0.2">
      <c r="AN9273" s="3"/>
    </row>
    <row r="9274" spans="40:40" x14ac:dyDescent="0.2">
      <c r="AN9274" s="3"/>
    </row>
    <row r="9275" spans="40:40" x14ac:dyDescent="0.2">
      <c r="AN9275" s="3"/>
    </row>
    <row r="9276" spans="40:40" x14ac:dyDescent="0.2">
      <c r="AN9276" s="3"/>
    </row>
    <row r="9277" spans="40:40" x14ac:dyDescent="0.2">
      <c r="AN9277" s="3"/>
    </row>
    <row r="9278" spans="40:40" x14ac:dyDescent="0.2">
      <c r="AN9278" s="3"/>
    </row>
    <row r="9279" spans="40:40" x14ac:dyDescent="0.2">
      <c r="AN9279" s="3"/>
    </row>
    <row r="9280" spans="40:40" x14ac:dyDescent="0.2">
      <c r="AN9280" s="3"/>
    </row>
    <row r="9281" spans="40:40" x14ac:dyDescent="0.2">
      <c r="AN9281" s="3"/>
    </row>
    <row r="9282" spans="40:40" x14ac:dyDescent="0.2">
      <c r="AN9282" s="3"/>
    </row>
    <row r="9283" spans="40:40" x14ac:dyDescent="0.2">
      <c r="AN9283" s="3"/>
    </row>
    <row r="9284" spans="40:40" x14ac:dyDescent="0.2">
      <c r="AN9284" s="3"/>
    </row>
    <row r="9285" spans="40:40" x14ac:dyDescent="0.2">
      <c r="AN9285" s="3"/>
    </row>
    <row r="9286" spans="40:40" x14ac:dyDescent="0.2">
      <c r="AN9286" s="3"/>
    </row>
    <row r="9287" spans="40:40" x14ac:dyDescent="0.2">
      <c r="AN9287" s="3"/>
    </row>
    <row r="9288" spans="40:40" x14ac:dyDescent="0.2">
      <c r="AN9288" s="3"/>
    </row>
    <row r="9289" spans="40:40" x14ac:dyDescent="0.2">
      <c r="AN9289" s="3"/>
    </row>
    <row r="9290" spans="40:40" x14ac:dyDescent="0.2">
      <c r="AN9290" s="3"/>
    </row>
    <row r="9291" spans="40:40" x14ac:dyDescent="0.2">
      <c r="AN9291" s="3"/>
    </row>
    <row r="9292" spans="40:40" x14ac:dyDescent="0.2">
      <c r="AN9292" s="3"/>
    </row>
    <row r="9293" spans="40:40" x14ac:dyDescent="0.2">
      <c r="AN9293" s="3"/>
    </row>
    <row r="9294" spans="40:40" x14ac:dyDescent="0.2">
      <c r="AN9294" s="3"/>
    </row>
    <row r="9295" spans="40:40" x14ac:dyDescent="0.2">
      <c r="AN9295" s="3"/>
    </row>
    <row r="9296" spans="40:40" x14ac:dyDescent="0.2">
      <c r="AN9296" s="3"/>
    </row>
    <row r="9297" spans="40:40" x14ac:dyDescent="0.2">
      <c r="AN9297" s="3"/>
    </row>
    <row r="9298" spans="40:40" x14ac:dyDescent="0.2">
      <c r="AN9298" s="3"/>
    </row>
    <row r="9299" spans="40:40" x14ac:dyDescent="0.2">
      <c r="AN9299" s="3"/>
    </row>
    <row r="9300" spans="40:40" x14ac:dyDescent="0.2">
      <c r="AN9300" s="3"/>
    </row>
    <row r="9301" spans="40:40" x14ac:dyDescent="0.2">
      <c r="AN9301" s="3"/>
    </row>
    <row r="9302" spans="40:40" x14ac:dyDescent="0.2">
      <c r="AN9302" s="3"/>
    </row>
    <row r="9303" spans="40:40" x14ac:dyDescent="0.2">
      <c r="AN9303" s="3"/>
    </row>
    <row r="9304" spans="40:40" x14ac:dyDescent="0.2">
      <c r="AN9304" s="3"/>
    </row>
    <row r="9305" spans="40:40" x14ac:dyDescent="0.2">
      <c r="AN9305" s="3"/>
    </row>
    <row r="9306" spans="40:40" x14ac:dyDescent="0.2">
      <c r="AN9306" s="3"/>
    </row>
    <row r="9307" spans="40:40" x14ac:dyDescent="0.2">
      <c r="AN9307" s="3"/>
    </row>
    <row r="9308" spans="40:40" x14ac:dyDescent="0.2">
      <c r="AN9308" s="3"/>
    </row>
    <row r="9309" spans="40:40" x14ac:dyDescent="0.2">
      <c r="AN9309" s="3"/>
    </row>
    <row r="9310" spans="40:40" x14ac:dyDescent="0.2">
      <c r="AN9310" s="3"/>
    </row>
    <row r="9311" spans="40:40" x14ac:dyDescent="0.2">
      <c r="AN9311" s="3"/>
    </row>
    <row r="9312" spans="40:40" x14ac:dyDescent="0.2">
      <c r="AN9312" s="3"/>
    </row>
    <row r="9313" spans="40:40" x14ac:dyDescent="0.2">
      <c r="AN9313" s="3"/>
    </row>
    <row r="9314" spans="40:40" x14ac:dyDescent="0.2">
      <c r="AN9314" s="3"/>
    </row>
    <row r="9315" spans="40:40" x14ac:dyDescent="0.2">
      <c r="AN9315" s="3"/>
    </row>
    <row r="9316" spans="40:40" x14ac:dyDescent="0.2">
      <c r="AN9316" s="3"/>
    </row>
    <row r="9317" spans="40:40" x14ac:dyDescent="0.2">
      <c r="AN9317" s="3"/>
    </row>
    <row r="9318" spans="40:40" x14ac:dyDescent="0.2">
      <c r="AN9318" s="3"/>
    </row>
    <row r="9319" spans="40:40" x14ac:dyDescent="0.2">
      <c r="AN9319" s="3"/>
    </row>
    <row r="9320" spans="40:40" x14ac:dyDescent="0.2">
      <c r="AN9320" s="3"/>
    </row>
    <row r="9321" spans="40:40" x14ac:dyDescent="0.2">
      <c r="AN9321" s="3"/>
    </row>
    <row r="9322" spans="40:40" x14ac:dyDescent="0.2">
      <c r="AN9322" s="3"/>
    </row>
    <row r="9323" spans="40:40" x14ac:dyDescent="0.2">
      <c r="AN9323" s="3"/>
    </row>
    <row r="9324" spans="40:40" x14ac:dyDescent="0.2">
      <c r="AN9324" s="3"/>
    </row>
    <row r="9325" spans="40:40" x14ac:dyDescent="0.2">
      <c r="AN9325" s="3"/>
    </row>
    <row r="9326" spans="40:40" x14ac:dyDescent="0.2">
      <c r="AN9326" s="3"/>
    </row>
    <row r="9327" spans="40:40" x14ac:dyDescent="0.2">
      <c r="AN9327" s="3"/>
    </row>
    <row r="9328" spans="40:40" x14ac:dyDescent="0.2">
      <c r="AN9328" s="3"/>
    </row>
    <row r="9329" spans="40:40" x14ac:dyDescent="0.2">
      <c r="AN9329" s="3"/>
    </row>
    <row r="9330" spans="40:40" x14ac:dyDescent="0.2">
      <c r="AN9330" s="3"/>
    </row>
    <row r="9331" spans="40:40" x14ac:dyDescent="0.2">
      <c r="AN9331" s="3"/>
    </row>
    <row r="9332" spans="40:40" x14ac:dyDescent="0.2">
      <c r="AN9332" s="3"/>
    </row>
    <row r="9333" spans="40:40" x14ac:dyDescent="0.2">
      <c r="AN9333" s="3"/>
    </row>
    <row r="9334" spans="40:40" x14ac:dyDescent="0.2">
      <c r="AN9334" s="3"/>
    </row>
    <row r="9335" spans="40:40" x14ac:dyDescent="0.2">
      <c r="AN9335" s="3"/>
    </row>
    <row r="9336" spans="40:40" x14ac:dyDescent="0.2">
      <c r="AN9336" s="3"/>
    </row>
    <row r="9337" spans="40:40" x14ac:dyDescent="0.2">
      <c r="AN9337" s="3"/>
    </row>
    <row r="9338" spans="40:40" x14ac:dyDescent="0.2">
      <c r="AN9338" s="3"/>
    </row>
    <row r="9339" spans="40:40" x14ac:dyDescent="0.2">
      <c r="AN9339" s="3"/>
    </row>
    <row r="9340" spans="40:40" x14ac:dyDescent="0.2">
      <c r="AN9340" s="3"/>
    </row>
    <row r="9341" spans="40:40" x14ac:dyDescent="0.2">
      <c r="AN9341" s="3"/>
    </row>
    <row r="9342" spans="40:40" x14ac:dyDescent="0.2">
      <c r="AN9342" s="3"/>
    </row>
    <row r="9343" spans="40:40" x14ac:dyDescent="0.2">
      <c r="AN9343" s="3"/>
    </row>
    <row r="9344" spans="40:40" x14ac:dyDescent="0.2">
      <c r="AN9344" s="3"/>
    </row>
    <row r="9345" spans="40:40" x14ac:dyDescent="0.2">
      <c r="AN9345" s="3"/>
    </row>
    <row r="9346" spans="40:40" x14ac:dyDescent="0.2">
      <c r="AN9346" s="3"/>
    </row>
    <row r="9347" spans="40:40" x14ac:dyDescent="0.2">
      <c r="AN9347" s="3"/>
    </row>
    <row r="9348" spans="40:40" x14ac:dyDescent="0.2">
      <c r="AN9348" s="3"/>
    </row>
    <row r="9349" spans="40:40" x14ac:dyDescent="0.2">
      <c r="AN9349" s="3"/>
    </row>
    <row r="9350" spans="40:40" x14ac:dyDescent="0.2">
      <c r="AN9350" s="3"/>
    </row>
    <row r="9351" spans="40:40" x14ac:dyDescent="0.2">
      <c r="AN9351" s="3"/>
    </row>
    <row r="9352" spans="40:40" x14ac:dyDescent="0.2">
      <c r="AN9352" s="3"/>
    </row>
    <row r="9353" spans="40:40" x14ac:dyDescent="0.2">
      <c r="AN9353" s="3"/>
    </row>
    <row r="9354" spans="40:40" x14ac:dyDescent="0.2">
      <c r="AN9354" s="3"/>
    </row>
    <row r="9355" spans="40:40" x14ac:dyDescent="0.2">
      <c r="AN9355" s="3"/>
    </row>
    <row r="9356" spans="40:40" x14ac:dyDescent="0.2">
      <c r="AN9356" s="3"/>
    </row>
    <row r="9357" spans="40:40" x14ac:dyDescent="0.2">
      <c r="AN9357" s="3"/>
    </row>
    <row r="9358" spans="40:40" x14ac:dyDescent="0.2">
      <c r="AN9358" s="3"/>
    </row>
    <row r="9359" spans="40:40" x14ac:dyDescent="0.2">
      <c r="AN9359" s="3"/>
    </row>
    <row r="9360" spans="40:40" x14ac:dyDescent="0.2">
      <c r="AN9360" s="3"/>
    </row>
    <row r="9361" spans="40:40" x14ac:dyDescent="0.2">
      <c r="AN9361" s="3"/>
    </row>
    <row r="9362" spans="40:40" x14ac:dyDescent="0.2">
      <c r="AN9362" s="3"/>
    </row>
    <row r="9363" spans="40:40" x14ac:dyDescent="0.2">
      <c r="AN9363" s="3"/>
    </row>
    <row r="9364" spans="40:40" x14ac:dyDescent="0.2">
      <c r="AN9364" s="3"/>
    </row>
    <row r="9365" spans="40:40" x14ac:dyDescent="0.2">
      <c r="AN9365" s="3"/>
    </row>
    <row r="9366" spans="40:40" x14ac:dyDescent="0.2">
      <c r="AN9366" s="3"/>
    </row>
    <row r="9367" spans="40:40" x14ac:dyDescent="0.2">
      <c r="AN9367" s="3"/>
    </row>
    <row r="9368" spans="40:40" x14ac:dyDescent="0.2">
      <c r="AN9368" s="3"/>
    </row>
    <row r="9369" spans="40:40" x14ac:dyDescent="0.2">
      <c r="AN9369" s="3"/>
    </row>
    <row r="9370" spans="40:40" x14ac:dyDescent="0.2">
      <c r="AN9370" s="3"/>
    </row>
    <row r="9371" spans="40:40" x14ac:dyDescent="0.2">
      <c r="AN9371" s="3"/>
    </row>
    <row r="9372" spans="40:40" x14ac:dyDescent="0.2">
      <c r="AN9372" s="3"/>
    </row>
    <row r="9373" spans="40:40" x14ac:dyDescent="0.2">
      <c r="AN9373" s="3"/>
    </row>
    <row r="9374" spans="40:40" x14ac:dyDescent="0.2">
      <c r="AN9374" s="3"/>
    </row>
    <row r="9375" spans="40:40" x14ac:dyDescent="0.2">
      <c r="AN9375" s="3"/>
    </row>
    <row r="9376" spans="40:40" x14ac:dyDescent="0.2">
      <c r="AN9376" s="3"/>
    </row>
    <row r="9377" spans="40:40" x14ac:dyDescent="0.2">
      <c r="AN9377" s="3"/>
    </row>
    <row r="9378" spans="40:40" x14ac:dyDescent="0.2">
      <c r="AN9378" s="3"/>
    </row>
    <row r="9379" spans="40:40" x14ac:dyDescent="0.2">
      <c r="AN9379" s="3"/>
    </row>
    <row r="9380" spans="40:40" x14ac:dyDescent="0.2">
      <c r="AN9380" s="3"/>
    </row>
    <row r="9381" spans="40:40" x14ac:dyDescent="0.2">
      <c r="AN9381" s="3"/>
    </row>
    <row r="9382" spans="40:40" x14ac:dyDescent="0.2">
      <c r="AN9382" s="3"/>
    </row>
    <row r="9383" spans="40:40" x14ac:dyDescent="0.2">
      <c r="AN9383" s="3"/>
    </row>
    <row r="9384" spans="40:40" x14ac:dyDescent="0.2">
      <c r="AN9384" s="3"/>
    </row>
    <row r="9385" spans="40:40" x14ac:dyDescent="0.2">
      <c r="AN9385" s="3"/>
    </row>
    <row r="9386" spans="40:40" x14ac:dyDescent="0.2">
      <c r="AN9386" s="3"/>
    </row>
    <row r="9387" spans="40:40" x14ac:dyDescent="0.2">
      <c r="AN9387" s="3"/>
    </row>
    <row r="9388" spans="40:40" x14ac:dyDescent="0.2">
      <c r="AN9388" s="3"/>
    </row>
    <row r="9389" spans="40:40" x14ac:dyDescent="0.2">
      <c r="AN9389" s="3"/>
    </row>
    <row r="9390" spans="40:40" x14ac:dyDescent="0.2">
      <c r="AN9390" s="3"/>
    </row>
    <row r="9391" spans="40:40" x14ac:dyDescent="0.2">
      <c r="AN9391" s="3"/>
    </row>
    <row r="9392" spans="40:40" x14ac:dyDescent="0.2">
      <c r="AN9392" s="3"/>
    </row>
    <row r="9393" spans="40:40" x14ac:dyDescent="0.2">
      <c r="AN9393" s="3"/>
    </row>
    <row r="9394" spans="40:40" x14ac:dyDescent="0.2">
      <c r="AN9394" s="3"/>
    </row>
    <row r="9395" spans="40:40" x14ac:dyDescent="0.2">
      <c r="AN9395" s="3"/>
    </row>
    <row r="9396" spans="40:40" x14ac:dyDescent="0.2">
      <c r="AN9396" s="3"/>
    </row>
    <row r="9397" spans="40:40" x14ac:dyDescent="0.2">
      <c r="AN9397" s="3"/>
    </row>
    <row r="9398" spans="40:40" x14ac:dyDescent="0.2">
      <c r="AN9398" s="3"/>
    </row>
    <row r="9399" spans="40:40" x14ac:dyDescent="0.2">
      <c r="AN9399" s="3"/>
    </row>
    <row r="9400" spans="40:40" x14ac:dyDescent="0.2">
      <c r="AN9400" s="3"/>
    </row>
    <row r="9401" spans="40:40" x14ac:dyDescent="0.2">
      <c r="AN9401" s="3"/>
    </row>
    <row r="9402" spans="40:40" x14ac:dyDescent="0.2">
      <c r="AN9402" s="3"/>
    </row>
    <row r="9403" spans="40:40" x14ac:dyDescent="0.2">
      <c r="AN9403" s="3"/>
    </row>
    <row r="9404" spans="40:40" x14ac:dyDescent="0.2">
      <c r="AN9404" s="3"/>
    </row>
    <row r="9405" spans="40:40" x14ac:dyDescent="0.2">
      <c r="AN9405" s="3"/>
    </row>
    <row r="9406" spans="40:40" x14ac:dyDescent="0.2">
      <c r="AN9406" s="3"/>
    </row>
    <row r="9407" spans="40:40" x14ac:dyDescent="0.2">
      <c r="AN9407" s="3"/>
    </row>
    <row r="9408" spans="40:40" x14ac:dyDescent="0.2">
      <c r="AN9408" s="3"/>
    </row>
    <row r="9409" spans="40:40" x14ac:dyDescent="0.2">
      <c r="AN9409" s="3"/>
    </row>
    <row r="9410" spans="40:40" x14ac:dyDescent="0.2">
      <c r="AN9410" s="3"/>
    </row>
    <row r="9411" spans="40:40" x14ac:dyDescent="0.2">
      <c r="AN9411" s="3"/>
    </row>
    <row r="9412" spans="40:40" x14ac:dyDescent="0.2">
      <c r="AN9412" s="3"/>
    </row>
    <row r="9413" spans="40:40" x14ac:dyDescent="0.2">
      <c r="AN9413" s="3"/>
    </row>
    <row r="9414" spans="40:40" x14ac:dyDescent="0.2">
      <c r="AN9414" s="3"/>
    </row>
    <row r="9415" spans="40:40" x14ac:dyDescent="0.2">
      <c r="AN9415" s="3"/>
    </row>
    <row r="9416" spans="40:40" x14ac:dyDescent="0.2">
      <c r="AN9416" s="3"/>
    </row>
    <row r="9417" spans="40:40" x14ac:dyDescent="0.2">
      <c r="AN9417" s="3"/>
    </row>
    <row r="9418" spans="40:40" x14ac:dyDescent="0.2">
      <c r="AN9418" s="3"/>
    </row>
    <row r="9419" spans="40:40" x14ac:dyDescent="0.2">
      <c r="AN9419" s="3"/>
    </row>
    <row r="9420" spans="40:40" x14ac:dyDescent="0.2">
      <c r="AN9420" s="3"/>
    </row>
    <row r="9421" spans="40:40" x14ac:dyDescent="0.2">
      <c r="AN9421" s="3"/>
    </row>
    <row r="9422" spans="40:40" x14ac:dyDescent="0.2">
      <c r="AN9422" s="3"/>
    </row>
    <row r="9423" spans="40:40" x14ac:dyDescent="0.2">
      <c r="AN9423" s="3"/>
    </row>
    <row r="9424" spans="40:40" x14ac:dyDescent="0.2">
      <c r="AN9424" s="3"/>
    </row>
    <row r="9425" spans="40:40" x14ac:dyDescent="0.2">
      <c r="AN9425" s="3"/>
    </row>
    <row r="9426" spans="40:40" x14ac:dyDescent="0.2">
      <c r="AN9426" s="3"/>
    </row>
    <row r="9427" spans="40:40" x14ac:dyDescent="0.2">
      <c r="AN9427" s="3"/>
    </row>
    <row r="9428" spans="40:40" x14ac:dyDescent="0.2">
      <c r="AN9428" s="3"/>
    </row>
    <row r="9429" spans="40:40" x14ac:dyDescent="0.2">
      <c r="AN9429" s="3"/>
    </row>
    <row r="9430" spans="40:40" x14ac:dyDescent="0.2">
      <c r="AN9430" s="3"/>
    </row>
    <row r="9431" spans="40:40" x14ac:dyDescent="0.2">
      <c r="AN9431" s="3"/>
    </row>
    <row r="9432" spans="40:40" x14ac:dyDescent="0.2">
      <c r="AN9432" s="3"/>
    </row>
    <row r="9433" spans="40:40" x14ac:dyDescent="0.2">
      <c r="AN9433" s="3"/>
    </row>
    <row r="9434" spans="40:40" x14ac:dyDescent="0.2">
      <c r="AN9434" s="3"/>
    </row>
    <row r="9435" spans="40:40" x14ac:dyDescent="0.2">
      <c r="AN9435" s="3"/>
    </row>
    <row r="9436" spans="40:40" x14ac:dyDescent="0.2">
      <c r="AN9436" s="3"/>
    </row>
    <row r="9437" spans="40:40" x14ac:dyDescent="0.2">
      <c r="AN9437" s="3"/>
    </row>
    <row r="9438" spans="40:40" x14ac:dyDescent="0.2">
      <c r="AN9438" s="3"/>
    </row>
    <row r="9439" spans="40:40" x14ac:dyDescent="0.2">
      <c r="AN9439" s="3"/>
    </row>
    <row r="9440" spans="40:40" x14ac:dyDescent="0.2">
      <c r="AN9440" s="3"/>
    </row>
    <row r="9441" spans="40:40" x14ac:dyDescent="0.2">
      <c r="AN9441" s="3"/>
    </row>
    <row r="9442" spans="40:40" x14ac:dyDescent="0.2">
      <c r="AN9442" s="3"/>
    </row>
    <row r="9443" spans="40:40" x14ac:dyDescent="0.2">
      <c r="AN9443" s="3"/>
    </row>
    <row r="9444" spans="40:40" x14ac:dyDescent="0.2">
      <c r="AN9444" s="3"/>
    </row>
    <row r="9445" spans="40:40" x14ac:dyDescent="0.2">
      <c r="AN9445" s="3"/>
    </row>
    <row r="9446" spans="40:40" x14ac:dyDescent="0.2">
      <c r="AN9446" s="3"/>
    </row>
    <row r="9447" spans="40:40" x14ac:dyDescent="0.2">
      <c r="AN9447" s="3"/>
    </row>
    <row r="9448" spans="40:40" x14ac:dyDescent="0.2">
      <c r="AN9448" s="3"/>
    </row>
    <row r="9449" spans="40:40" x14ac:dyDescent="0.2">
      <c r="AN9449" s="3"/>
    </row>
    <row r="9450" spans="40:40" x14ac:dyDescent="0.2">
      <c r="AN9450" s="3"/>
    </row>
    <row r="9451" spans="40:40" x14ac:dyDescent="0.2">
      <c r="AN9451" s="3"/>
    </row>
    <row r="9452" spans="40:40" x14ac:dyDescent="0.2">
      <c r="AN9452" s="3"/>
    </row>
    <row r="9453" spans="40:40" x14ac:dyDescent="0.2">
      <c r="AN9453" s="3"/>
    </row>
    <row r="9454" spans="40:40" x14ac:dyDescent="0.2">
      <c r="AN9454" s="3"/>
    </row>
    <row r="9455" spans="40:40" x14ac:dyDescent="0.2">
      <c r="AN9455" s="3"/>
    </row>
    <row r="9456" spans="40:40" x14ac:dyDescent="0.2">
      <c r="AN9456" s="3"/>
    </row>
    <row r="9457" spans="40:40" x14ac:dyDescent="0.2">
      <c r="AN9457" s="3"/>
    </row>
    <row r="9458" spans="40:40" x14ac:dyDescent="0.2">
      <c r="AN9458" s="3"/>
    </row>
    <row r="9459" spans="40:40" x14ac:dyDescent="0.2">
      <c r="AN9459" s="3"/>
    </row>
    <row r="9460" spans="40:40" x14ac:dyDescent="0.2">
      <c r="AN9460" s="3"/>
    </row>
    <row r="9461" spans="40:40" x14ac:dyDescent="0.2">
      <c r="AN9461" s="3"/>
    </row>
    <row r="9462" spans="40:40" x14ac:dyDescent="0.2">
      <c r="AN9462" s="3"/>
    </row>
    <row r="9463" spans="40:40" x14ac:dyDescent="0.2">
      <c r="AN9463" s="3"/>
    </row>
    <row r="9464" spans="40:40" x14ac:dyDescent="0.2">
      <c r="AN9464" s="3"/>
    </row>
    <row r="9465" spans="40:40" x14ac:dyDescent="0.2">
      <c r="AN9465" s="3"/>
    </row>
    <row r="9466" spans="40:40" x14ac:dyDescent="0.2">
      <c r="AN9466" s="3"/>
    </row>
    <row r="9467" spans="40:40" x14ac:dyDescent="0.2">
      <c r="AN9467" s="3"/>
    </row>
    <row r="9468" spans="40:40" x14ac:dyDescent="0.2">
      <c r="AN9468" s="3"/>
    </row>
    <row r="9469" spans="40:40" x14ac:dyDescent="0.2">
      <c r="AN9469" s="3"/>
    </row>
    <row r="9470" spans="40:40" x14ac:dyDescent="0.2">
      <c r="AN9470" s="3"/>
    </row>
    <row r="9471" spans="40:40" x14ac:dyDescent="0.2">
      <c r="AN9471" s="3"/>
    </row>
    <row r="9472" spans="40:40" x14ac:dyDescent="0.2">
      <c r="AN9472" s="3"/>
    </row>
    <row r="9473" spans="40:40" x14ac:dyDescent="0.2">
      <c r="AN9473" s="3"/>
    </row>
    <row r="9474" spans="40:40" x14ac:dyDescent="0.2">
      <c r="AN9474" s="3"/>
    </row>
    <row r="9475" spans="40:40" x14ac:dyDescent="0.2">
      <c r="AN9475" s="3"/>
    </row>
    <row r="9476" spans="40:40" x14ac:dyDescent="0.2">
      <c r="AN9476" s="3"/>
    </row>
    <row r="9477" spans="40:40" x14ac:dyDescent="0.2">
      <c r="AN9477" s="3"/>
    </row>
    <row r="9478" spans="40:40" x14ac:dyDescent="0.2">
      <c r="AN9478" s="3"/>
    </row>
    <row r="9479" spans="40:40" x14ac:dyDescent="0.2">
      <c r="AN9479" s="3"/>
    </row>
    <row r="9480" spans="40:40" x14ac:dyDescent="0.2">
      <c r="AN9480" s="3"/>
    </row>
    <row r="9481" spans="40:40" x14ac:dyDescent="0.2">
      <c r="AN9481" s="3"/>
    </row>
    <row r="9482" spans="40:40" x14ac:dyDescent="0.2">
      <c r="AN9482" s="3"/>
    </row>
    <row r="9483" spans="40:40" x14ac:dyDescent="0.2">
      <c r="AN9483" s="3"/>
    </row>
    <row r="9484" spans="40:40" x14ac:dyDescent="0.2">
      <c r="AN9484" s="3"/>
    </row>
    <row r="9485" spans="40:40" x14ac:dyDescent="0.2">
      <c r="AN9485" s="3"/>
    </row>
    <row r="9486" spans="40:40" x14ac:dyDescent="0.2">
      <c r="AN9486" s="3"/>
    </row>
    <row r="9487" spans="40:40" x14ac:dyDescent="0.2">
      <c r="AN9487" s="3"/>
    </row>
    <row r="9488" spans="40:40" x14ac:dyDescent="0.2">
      <c r="AN9488" s="3"/>
    </row>
    <row r="9489" spans="40:40" x14ac:dyDescent="0.2">
      <c r="AN9489" s="3"/>
    </row>
    <row r="9490" spans="40:40" x14ac:dyDescent="0.2">
      <c r="AN9490" s="3"/>
    </row>
    <row r="9491" spans="40:40" x14ac:dyDescent="0.2">
      <c r="AN9491" s="3"/>
    </row>
    <row r="9492" spans="40:40" x14ac:dyDescent="0.2">
      <c r="AN9492" s="3"/>
    </row>
    <row r="9493" spans="40:40" x14ac:dyDescent="0.2">
      <c r="AN9493" s="3"/>
    </row>
    <row r="9494" spans="40:40" x14ac:dyDescent="0.2">
      <c r="AN9494" s="3"/>
    </row>
    <row r="9495" spans="40:40" x14ac:dyDescent="0.2">
      <c r="AN9495" s="3"/>
    </row>
    <row r="9496" spans="40:40" x14ac:dyDescent="0.2">
      <c r="AN9496" s="3"/>
    </row>
    <row r="9497" spans="40:40" x14ac:dyDescent="0.2">
      <c r="AN9497" s="3"/>
    </row>
    <row r="9498" spans="40:40" x14ac:dyDescent="0.2">
      <c r="AN9498" s="3"/>
    </row>
    <row r="9499" spans="40:40" x14ac:dyDescent="0.2">
      <c r="AN9499" s="3"/>
    </row>
    <row r="9500" spans="40:40" x14ac:dyDescent="0.2">
      <c r="AN9500" s="3"/>
    </row>
    <row r="9501" spans="40:40" x14ac:dyDescent="0.2">
      <c r="AN9501" s="3"/>
    </row>
    <row r="9502" spans="40:40" x14ac:dyDescent="0.2">
      <c r="AN9502" s="3"/>
    </row>
    <row r="9503" spans="40:40" x14ac:dyDescent="0.2">
      <c r="AN9503" s="3"/>
    </row>
    <row r="9504" spans="40:40" x14ac:dyDescent="0.2">
      <c r="AN9504" s="3"/>
    </row>
    <row r="9505" spans="40:40" x14ac:dyDescent="0.2">
      <c r="AN9505" s="3"/>
    </row>
    <row r="9506" spans="40:40" x14ac:dyDescent="0.2">
      <c r="AN9506" s="3"/>
    </row>
    <row r="9507" spans="40:40" x14ac:dyDescent="0.2">
      <c r="AN9507" s="3"/>
    </row>
    <row r="9508" spans="40:40" x14ac:dyDescent="0.2">
      <c r="AN9508" s="3"/>
    </row>
    <row r="9509" spans="40:40" x14ac:dyDescent="0.2">
      <c r="AN9509" s="3"/>
    </row>
    <row r="9510" spans="40:40" x14ac:dyDescent="0.2">
      <c r="AN9510" s="3"/>
    </row>
    <row r="9511" spans="40:40" x14ac:dyDescent="0.2">
      <c r="AN9511" s="3"/>
    </row>
    <row r="9512" spans="40:40" x14ac:dyDescent="0.2">
      <c r="AN9512" s="3"/>
    </row>
    <row r="9513" spans="40:40" x14ac:dyDescent="0.2">
      <c r="AN9513" s="3"/>
    </row>
    <row r="9514" spans="40:40" x14ac:dyDescent="0.2">
      <c r="AN9514" s="3"/>
    </row>
    <row r="9515" spans="40:40" x14ac:dyDescent="0.2">
      <c r="AN9515" s="3"/>
    </row>
    <row r="9516" spans="40:40" x14ac:dyDescent="0.2">
      <c r="AN9516" s="3"/>
    </row>
    <row r="9517" spans="40:40" x14ac:dyDescent="0.2">
      <c r="AN9517" s="3"/>
    </row>
    <row r="9518" spans="40:40" x14ac:dyDescent="0.2">
      <c r="AN9518" s="3"/>
    </row>
    <row r="9519" spans="40:40" x14ac:dyDescent="0.2">
      <c r="AN9519" s="3"/>
    </row>
    <row r="9520" spans="40:40" x14ac:dyDescent="0.2">
      <c r="AN9520" s="3"/>
    </row>
    <row r="9521" spans="40:40" x14ac:dyDescent="0.2">
      <c r="AN9521" s="3"/>
    </row>
    <row r="9522" spans="40:40" x14ac:dyDescent="0.2">
      <c r="AN9522" s="3"/>
    </row>
    <row r="9523" spans="40:40" x14ac:dyDescent="0.2">
      <c r="AN9523" s="3"/>
    </row>
    <row r="9524" spans="40:40" x14ac:dyDescent="0.2">
      <c r="AN9524" s="3"/>
    </row>
    <row r="9525" spans="40:40" x14ac:dyDescent="0.2">
      <c r="AN9525" s="3"/>
    </row>
    <row r="9526" spans="40:40" x14ac:dyDescent="0.2">
      <c r="AN9526" s="3"/>
    </row>
    <row r="9527" spans="40:40" x14ac:dyDescent="0.2">
      <c r="AN9527" s="3"/>
    </row>
    <row r="9528" spans="40:40" x14ac:dyDescent="0.2">
      <c r="AN9528" s="3"/>
    </row>
    <row r="9529" spans="40:40" x14ac:dyDescent="0.2">
      <c r="AN9529" s="3"/>
    </row>
    <row r="9530" spans="40:40" x14ac:dyDescent="0.2">
      <c r="AN9530" s="3"/>
    </row>
    <row r="9531" spans="40:40" x14ac:dyDescent="0.2">
      <c r="AN9531" s="3"/>
    </row>
    <row r="9532" spans="40:40" x14ac:dyDescent="0.2">
      <c r="AN9532" s="3"/>
    </row>
    <row r="9533" spans="40:40" x14ac:dyDescent="0.2">
      <c r="AN9533" s="3"/>
    </row>
    <row r="9534" spans="40:40" x14ac:dyDescent="0.2">
      <c r="AN9534" s="3"/>
    </row>
    <row r="9535" spans="40:40" x14ac:dyDescent="0.2">
      <c r="AN9535" s="3"/>
    </row>
    <row r="9536" spans="40:40" x14ac:dyDescent="0.2">
      <c r="AN9536" s="3"/>
    </row>
    <row r="9537" spans="40:40" x14ac:dyDescent="0.2">
      <c r="AN9537" s="3"/>
    </row>
    <row r="9538" spans="40:40" x14ac:dyDescent="0.2">
      <c r="AN9538" s="3"/>
    </row>
    <row r="9539" spans="40:40" x14ac:dyDescent="0.2">
      <c r="AN9539" s="3"/>
    </row>
    <row r="9540" spans="40:40" x14ac:dyDescent="0.2">
      <c r="AN9540" s="3"/>
    </row>
    <row r="9541" spans="40:40" x14ac:dyDescent="0.2">
      <c r="AN9541" s="3"/>
    </row>
    <row r="9542" spans="40:40" x14ac:dyDescent="0.2">
      <c r="AN9542" s="3"/>
    </row>
    <row r="9543" spans="40:40" x14ac:dyDescent="0.2">
      <c r="AN9543" s="3"/>
    </row>
    <row r="9544" spans="40:40" x14ac:dyDescent="0.2">
      <c r="AN9544" s="3"/>
    </row>
    <row r="9545" spans="40:40" x14ac:dyDescent="0.2">
      <c r="AN9545" s="3"/>
    </row>
    <row r="9546" spans="40:40" x14ac:dyDescent="0.2">
      <c r="AN9546" s="3"/>
    </row>
    <row r="9547" spans="40:40" x14ac:dyDescent="0.2">
      <c r="AN9547" s="3"/>
    </row>
    <row r="9548" spans="40:40" x14ac:dyDescent="0.2">
      <c r="AN9548" s="3"/>
    </row>
    <row r="9549" spans="40:40" x14ac:dyDescent="0.2">
      <c r="AN9549" s="3"/>
    </row>
    <row r="9550" spans="40:40" x14ac:dyDescent="0.2">
      <c r="AN9550" s="3"/>
    </row>
    <row r="9551" spans="40:40" x14ac:dyDescent="0.2">
      <c r="AN9551" s="3"/>
    </row>
    <row r="9552" spans="40:40" x14ac:dyDescent="0.2">
      <c r="AN9552" s="3"/>
    </row>
    <row r="9553" spans="40:40" x14ac:dyDescent="0.2">
      <c r="AN9553" s="3"/>
    </row>
    <row r="9554" spans="40:40" x14ac:dyDescent="0.2">
      <c r="AN9554" s="3"/>
    </row>
    <row r="9555" spans="40:40" x14ac:dyDescent="0.2">
      <c r="AN9555" s="3"/>
    </row>
    <row r="9556" spans="40:40" x14ac:dyDescent="0.2">
      <c r="AN9556" s="3"/>
    </row>
    <row r="9557" spans="40:40" x14ac:dyDescent="0.2">
      <c r="AN9557" s="3"/>
    </row>
    <row r="9558" spans="40:40" x14ac:dyDescent="0.2">
      <c r="AN9558" s="3"/>
    </row>
    <row r="9559" spans="40:40" x14ac:dyDescent="0.2">
      <c r="AN9559" s="3"/>
    </row>
    <row r="9560" spans="40:40" x14ac:dyDescent="0.2">
      <c r="AN9560" s="3"/>
    </row>
    <row r="9561" spans="40:40" x14ac:dyDescent="0.2">
      <c r="AN9561" s="3"/>
    </row>
    <row r="9562" spans="40:40" x14ac:dyDescent="0.2">
      <c r="AN9562" s="3"/>
    </row>
    <row r="9563" spans="40:40" x14ac:dyDescent="0.2">
      <c r="AN9563" s="3"/>
    </row>
    <row r="9564" spans="40:40" x14ac:dyDescent="0.2">
      <c r="AN9564" s="3"/>
    </row>
    <row r="9565" spans="40:40" x14ac:dyDescent="0.2">
      <c r="AN9565" s="3"/>
    </row>
    <row r="9566" spans="40:40" x14ac:dyDescent="0.2">
      <c r="AN9566" s="3"/>
    </row>
    <row r="9567" spans="40:40" x14ac:dyDescent="0.2">
      <c r="AN9567" s="3"/>
    </row>
    <row r="9568" spans="40:40" x14ac:dyDescent="0.2">
      <c r="AN9568" s="3"/>
    </row>
    <row r="9569" spans="40:40" x14ac:dyDescent="0.2">
      <c r="AN9569" s="3"/>
    </row>
    <row r="9570" spans="40:40" x14ac:dyDescent="0.2">
      <c r="AN9570" s="3"/>
    </row>
    <row r="9571" spans="40:40" x14ac:dyDescent="0.2">
      <c r="AN9571" s="3"/>
    </row>
    <row r="9572" spans="40:40" x14ac:dyDescent="0.2">
      <c r="AN9572" s="3"/>
    </row>
    <row r="9573" spans="40:40" x14ac:dyDescent="0.2">
      <c r="AN9573" s="3"/>
    </row>
    <row r="9574" spans="40:40" x14ac:dyDescent="0.2">
      <c r="AN9574" s="3"/>
    </row>
    <row r="9575" spans="40:40" x14ac:dyDescent="0.2">
      <c r="AN9575" s="3"/>
    </row>
    <row r="9576" spans="40:40" x14ac:dyDescent="0.2">
      <c r="AN9576" s="3"/>
    </row>
    <row r="9577" spans="40:40" x14ac:dyDescent="0.2">
      <c r="AN9577" s="3"/>
    </row>
    <row r="9578" spans="40:40" x14ac:dyDescent="0.2">
      <c r="AN9578" s="3"/>
    </row>
    <row r="9579" spans="40:40" x14ac:dyDescent="0.2">
      <c r="AN9579" s="3"/>
    </row>
    <row r="9580" spans="40:40" x14ac:dyDescent="0.2">
      <c r="AN9580" s="3"/>
    </row>
    <row r="9581" spans="40:40" x14ac:dyDescent="0.2">
      <c r="AN9581" s="3"/>
    </row>
    <row r="9582" spans="40:40" x14ac:dyDescent="0.2">
      <c r="AN9582" s="3"/>
    </row>
    <row r="9583" spans="40:40" x14ac:dyDescent="0.2">
      <c r="AN9583" s="3"/>
    </row>
    <row r="9584" spans="40:40" x14ac:dyDescent="0.2">
      <c r="AN9584" s="3"/>
    </row>
    <row r="9585" spans="40:40" x14ac:dyDescent="0.2">
      <c r="AN9585" s="3"/>
    </row>
    <row r="9586" spans="40:40" x14ac:dyDescent="0.2">
      <c r="AN9586" s="3"/>
    </row>
    <row r="9587" spans="40:40" x14ac:dyDescent="0.2">
      <c r="AN9587" s="3"/>
    </row>
    <row r="9588" spans="40:40" x14ac:dyDescent="0.2">
      <c r="AN9588" s="3"/>
    </row>
    <row r="9589" spans="40:40" x14ac:dyDescent="0.2">
      <c r="AN9589" s="3"/>
    </row>
    <row r="9590" spans="40:40" x14ac:dyDescent="0.2">
      <c r="AN9590" s="3"/>
    </row>
    <row r="9591" spans="40:40" x14ac:dyDescent="0.2">
      <c r="AN9591" s="3"/>
    </row>
    <row r="9592" spans="40:40" x14ac:dyDescent="0.2">
      <c r="AN9592" s="3"/>
    </row>
    <row r="9593" spans="40:40" x14ac:dyDescent="0.2">
      <c r="AN9593" s="3"/>
    </row>
    <row r="9594" spans="40:40" x14ac:dyDescent="0.2">
      <c r="AN9594" s="3"/>
    </row>
    <row r="9595" spans="40:40" x14ac:dyDescent="0.2">
      <c r="AN9595" s="3"/>
    </row>
    <row r="9596" spans="40:40" x14ac:dyDescent="0.2">
      <c r="AN9596" s="3"/>
    </row>
    <row r="9597" spans="40:40" x14ac:dyDescent="0.2">
      <c r="AN9597" s="3"/>
    </row>
    <row r="9598" spans="40:40" x14ac:dyDescent="0.2">
      <c r="AN9598" s="3"/>
    </row>
    <row r="9599" spans="40:40" x14ac:dyDescent="0.2">
      <c r="AN9599" s="3"/>
    </row>
    <row r="9600" spans="40:40" x14ac:dyDescent="0.2">
      <c r="AN9600" s="3"/>
    </row>
    <row r="9601" spans="40:40" x14ac:dyDescent="0.2">
      <c r="AN9601" s="3"/>
    </row>
    <row r="9602" spans="40:40" x14ac:dyDescent="0.2">
      <c r="AN9602" s="3"/>
    </row>
    <row r="9603" spans="40:40" x14ac:dyDescent="0.2">
      <c r="AN9603" s="3"/>
    </row>
    <row r="9604" spans="40:40" x14ac:dyDescent="0.2">
      <c r="AN9604" s="3"/>
    </row>
    <row r="9605" spans="40:40" x14ac:dyDescent="0.2">
      <c r="AN9605" s="3"/>
    </row>
    <row r="9606" spans="40:40" x14ac:dyDescent="0.2">
      <c r="AN9606" s="3"/>
    </row>
    <row r="9607" spans="40:40" x14ac:dyDescent="0.2">
      <c r="AN9607" s="3"/>
    </row>
    <row r="9608" spans="40:40" x14ac:dyDescent="0.2">
      <c r="AN9608" s="3"/>
    </row>
    <row r="9609" spans="40:40" x14ac:dyDescent="0.2">
      <c r="AN9609" s="3"/>
    </row>
    <row r="9610" spans="40:40" x14ac:dyDescent="0.2">
      <c r="AN9610" s="3"/>
    </row>
    <row r="9611" spans="40:40" x14ac:dyDescent="0.2">
      <c r="AN9611" s="3"/>
    </row>
    <row r="9612" spans="40:40" x14ac:dyDescent="0.2">
      <c r="AN9612" s="3"/>
    </row>
    <row r="9613" spans="40:40" x14ac:dyDescent="0.2">
      <c r="AN9613" s="3"/>
    </row>
    <row r="9614" spans="40:40" x14ac:dyDescent="0.2">
      <c r="AN9614" s="3"/>
    </row>
    <row r="9615" spans="40:40" x14ac:dyDescent="0.2">
      <c r="AN9615" s="3"/>
    </row>
    <row r="9616" spans="40:40" x14ac:dyDescent="0.2">
      <c r="AN9616" s="3"/>
    </row>
    <row r="9617" spans="40:40" x14ac:dyDescent="0.2">
      <c r="AN9617" s="3"/>
    </row>
    <row r="9618" spans="40:40" x14ac:dyDescent="0.2">
      <c r="AN9618" s="3"/>
    </row>
    <row r="9619" spans="40:40" x14ac:dyDescent="0.2">
      <c r="AN9619" s="3"/>
    </row>
    <row r="9620" spans="40:40" x14ac:dyDescent="0.2">
      <c r="AN9620" s="3"/>
    </row>
    <row r="9621" spans="40:40" x14ac:dyDescent="0.2">
      <c r="AN9621" s="3"/>
    </row>
    <row r="9622" spans="40:40" x14ac:dyDescent="0.2">
      <c r="AN9622" s="3"/>
    </row>
    <row r="9623" spans="40:40" x14ac:dyDescent="0.2">
      <c r="AN9623" s="3"/>
    </row>
    <row r="9624" spans="40:40" x14ac:dyDescent="0.2">
      <c r="AN9624" s="3"/>
    </row>
    <row r="9625" spans="40:40" x14ac:dyDescent="0.2">
      <c r="AN9625" s="3"/>
    </row>
    <row r="9626" spans="40:40" x14ac:dyDescent="0.2">
      <c r="AN9626" s="3"/>
    </row>
    <row r="9627" spans="40:40" x14ac:dyDescent="0.2">
      <c r="AN9627" s="3"/>
    </row>
    <row r="9628" spans="40:40" x14ac:dyDescent="0.2">
      <c r="AN9628" s="3"/>
    </row>
    <row r="9629" spans="40:40" x14ac:dyDescent="0.2">
      <c r="AN9629" s="3"/>
    </row>
    <row r="9630" spans="40:40" x14ac:dyDescent="0.2">
      <c r="AN9630" s="3"/>
    </row>
    <row r="9631" spans="40:40" x14ac:dyDescent="0.2">
      <c r="AN9631" s="3"/>
    </row>
    <row r="9632" spans="40:40" x14ac:dyDescent="0.2">
      <c r="AN9632" s="3"/>
    </row>
    <row r="9633" spans="40:40" x14ac:dyDescent="0.2">
      <c r="AN9633" s="3"/>
    </row>
    <row r="9634" spans="40:40" x14ac:dyDescent="0.2">
      <c r="AN9634" s="3"/>
    </row>
    <row r="9635" spans="40:40" x14ac:dyDescent="0.2">
      <c r="AN9635" s="3"/>
    </row>
    <row r="9636" spans="40:40" x14ac:dyDescent="0.2">
      <c r="AN9636" s="3"/>
    </row>
    <row r="9637" spans="40:40" x14ac:dyDescent="0.2">
      <c r="AN9637" s="3"/>
    </row>
    <row r="9638" spans="40:40" x14ac:dyDescent="0.2">
      <c r="AN9638" s="3"/>
    </row>
    <row r="9639" spans="40:40" x14ac:dyDescent="0.2">
      <c r="AN9639" s="3"/>
    </row>
    <row r="9640" spans="40:40" x14ac:dyDescent="0.2">
      <c r="AN9640" s="3"/>
    </row>
    <row r="9641" spans="40:40" x14ac:dyDescent="0.2">
      <c r="AN9641" s="3"/>
    </row>
    <row r="9642" spans="40:40" x14ac:dyDescent="0.2">
      <c r="AN9642" s="3"/>
    </row>
    <row r="9643" spans="40:40" x14ac:dyDescent="0.2">
      <c r="AN9643" s="3"/>
    </row>
    <row r="9644" spans="40:40" x14ac:dyDescent="0.2">
      <c r="AN9644" s="3"/>
    </row>
    <row r="9645" spans="40:40" x14ac:dyDescent="0.2">
      <c r="AN9645" s="3"/>
    </row>
    <row r="9646" spans="40:40" x14ac:dyDescent="0.2">
      <c r="AN9646" s="3"/>
    </row>
    <row r="9647" spans="40:40" x14ac:dyDescent="0.2">
      <c r="AN9647" s="3"/>
    </row>
    <row r="9648" spans="40:40" x14ac:dyDescent="0.2">
      <c r="AN9648" s="3"/>
    </row>
    <row r="9649" spans="40:40" x14ac:dyDescent="0.2">
      <c r="AN9649" s="3"/>
    </row>
    <row r="9650" spans="40:40" x14ac:dyDescent="0.2">
      <c r="AN9650" s="3"/>
    </row>
    <row r="9651" spans="40:40" x14ac:dyDescent="0.2">
      <c r="AN9651" s="3"/>
    </row>
    <row r="9652" spans="40:40" x14ac:dyDescent="0.2">
      <c r="AN9652" s="3"/>
    </row>
    <row r="9653" spans="40:40" x14ac:dyDescent="0.2">
      <c r="AN9653" s="3"/>
    </row>
    <row r="9654" spans="40:40" x14ac:dyDescent="0.2">
      <c r="AN9654" s="3"/>
    </row>
    <row r="9655" spans="40:40" x14ac:dyDescent="0.2">
      <c r="AN9655" s="3"/>
    </row>
    <row r="9656" spans="40:40" x14ac:dyDescent="0.2">
      <c r="AN9656" s="3"/>
    </row>
    <row r="9657" spans="40:40" x14ac:dyDescent="0.2">
      <c r="AN9657" s="3"/>
    </row>
    <row r="9658" spans="40:40" x14ac:dyDescent="0.2">
      <c r="AN9658" s="3"/>
    </row>
    <row r="9659" spans="40:40" x14ac:dyDescent="0.2">
      <c r="AN9659" s="3"/>
    </row>
    <row r="9660" spans="40:40" x14ac:dyDescent="0.2">
      <c r="AN9660" s="3"/>
    </row>
    <row r="9661" spans="40:40" x14ac:dyDescent="0.2">
      <c r="AN9661" s="3"/>
    </row>
    <row r="9662" spans="40:40" x14ac:dyDescent="0.2">
      <c r="AN9662" s="3"/>
    </row>
    <row r="9663" spans="40:40" x14ac:dyDescent="0.2">
      <c r="AN9663" s="3"/>
    </row>
    <row r="9664" spans="40:40" x14ac:dyDescent="0.2">
      <c r="AN9664" s="3"/>
    </row>
    <row r="9665" spans="40:40" x14ac:dyDescent="0.2">
      <c r="AN9665" s="3"/>
    </row>
    <row r="9666" spans="40:40" x14ac:dyDescent="0.2">
      <c r="AN9666" s="3"/>
    </row>
    <row r="9667" spans="40:40" x14ac:dyDescent="0.2">
      <c r="AN9667" s="3"/>
    </row>
    <row r="9668" spans="40:40" x14ac:dyDescent="0.2">
      <c r="AN9668" s="3"/>
    </row>
    <row r="9669" spans="40:40" x14ac:dyDescent="0.2">
      <c r="AN9669" s="3"/>
    </row>
    <row r="9670" spans="40:40" x14ac:dyDescent="0.2">
      <c r="AN9670" s="3"/>
    </row>
    <row r="9671" spans="40:40" x14ac:dyDescent="0.2">
      <c r="AN9671" s="3"/>
    </row>
    <row r="9672" spans="40:40" x14ac:dyDescent="0.2">
      <c r="AN9672" s="3"/>
    </row>
    <row r="9673" spans="40:40" x14ac:dyDescent="0.2">
      <c r="AN9673" s="3"/>
    </row>
    <row r="9674" spans="40:40" x14ac:dyDescent="0.2">
      <c r="AN9674" s="3"/>
    </row>
    <row r="9675" spans="40:40" x14ac:dyDescent="0.2">
      <c r="AN9675" s="3"/>
    </row>
    <row r="9676" spans="40:40" x14ac:dyDescent="0.2">
      <c r="AN9676" s="3"/>
    </row>
    <row r="9677" spans="40:40" x14ac:dyDescent="0.2">
      <c r="AN9677" s="3"/>
    </row>
    <row r="9678" spans="40:40" x14ac:dyDescent="0.2">
      <c r="AN9678" s="3"/>
    </row>
    <row r="9679" spans="40:40" x14ac:dyDescent="0.2">
      <c r="AN9679" s="3"/>
    </row>
    <row r="9680" spans="40:40" x14ac:dyDescent="0.2">
      <c r="AN9680" s="3"/>
    </row>
    <row r="9681" spans="40:40" x14ac:dyDescent="0.2">
      <c r="AN9681" s="3"/>
    </row>
    <row r="9682" spans="40:40" x14ac:dyDescent="0.2">
      <c r="AN9682" s="3"/>
    </row>
    <row r="9683" spans="40:40" x14ac:dyDescent="0.2">
      <c r="AN9683" s="3"/>
    </row>
    <row r="9684" spans="40:40" x14ac:dyDescent="0.2">
      <c r="AN9684" s="3"/>
    </row>
    <row r="9685" spans="40:40" x14ac:dyDescent="0.2">
      <c r="AN9685" s="3"/>
    </row>
    <row r="9686" spans="40:40" x14ac:dyDescent="0.2">
      <c r="AN9686" s="3"/>
    </row>
    <row r="9687" spans="40:40" x14ac:dyDescent="0.2">
      <c r="AN9687" s="3"/>
    </row>
    <row r="9688" spans="40:40" x14ac:dyDescent="0.2">
      <c r="AN9688" s="3"/>
    </row>
    <row r="9689" spans="40:40" x14ac:dyDescent="0.2">
      <c r="AN9689" s="3"/>
    </row>
    <row r="9690" spans="40:40" x14ac:dyDescent="0.2">
      <c r="AN9690" s="3"/>
    </row>
    <row r="9691" spans="40:40" x14ac:dyDescent="0.2">
      <c r="AN9691" s="3"/>
    </row>
    <row r="9692" spans="40:40" x14ac:dyDescent="0.2">
      <c r="AN9692" s="3"/>
    </row>
    <row r="9693" spans="40:40" x14ac:dyDescent="0.2">
      <c r="AN9693" s="3"/>
    </row>
    <row r="9694" spans="40:40" x14ac:dyDescent="0.2">
      <c r="AN9694" s="3"/>
    </row>
    <row r="9695" spans="40:40" x14ac:dyDescent="0.2">
      <c r="AN9695" s="3"/>
    </row>
    <row r="9696" spans="40:40" x14ac:dyDescent="0.2">
      <c r="AN9696" s="3"/>
    </row>
    <row r="9697" spans="40:40" x14ac:dyDescent="0.2">
      <c r="AN9697" s="3"/>
    </row>
    <row r="9698" spans="40:40" x14ac:dyDescent="0.2">
      <c r="AN9698" s="3"/>
    </row>
    <row r="9699" spans="40:40" x14ac:dyDescent="0.2">
      <c r="AN9699" s="3"/>
    </row>
    <row r="9700" spans="40:40" x14ac:dyDescent="0.2">
      <c r="AN9700" s="3"/>
    </row>
    <row r="9701" spans="40:40" x14ac:dyDescent="0.2">
      <c r="AN9701" s="3"/>
    </row>
    <row r="9702" spans="40:40" x14ac:dyDescent="0.2">
      <c r="AN9702" s="3"/>
    </row>
    <row r="9703" spans="40:40" x14ac:dyDescent="0.2">
      <c r="AN9703" s="3"/>
    </row>
    <row r="9704" spans="40:40" x14ac:dyDescent="0.2">
      <c r="AN9704" s="3"/>
    </row>
    <row r="9705" spans="40:40" x14ac:dyDescent="0.2">
      <c r="AN9705" s="3"/>
    </row>
    <row r="9706" spans="40:40" x14ac:dyDescent="0.2">
      <c r="AN9706" s="3"/>
    </row>
    <row r="9707" spans="40:40" x14ac:dyDescent="0.2">
      <c r="AN9707" s="3"/>
    </row>
    <row r="9708" spans="40:40" x14ac:dyDescent="0.2">
      <c r="AN9708" s="3"/>
    </row>
    <row r="9709" spans="40:40" x14ac:dyDescent="0.2">
      <c r="AN9709" s="3"/>
    </row>
    <row r="9710" spans="40:40" x14ac:dyDescent="0.2">
      <c r="AN9710" s="3"/>
    </row>
    <row r="9711" spans="40:40" x14ac:dyDescent="0.2">
      <c r="AN9711" s="3"/>
    </row>
    <row r="9712" spans="40:40" x14ac:dyDescent="0.2">
      <c r="AN9712" s="3"/>
    </row>
    <row r="9713" spans="40:40" x14ac:dyDescent="0.2">
      <c r="AN9713" s="3"/>
    </row>
    <row r="9714" spans="40:40" x14ac:dyDescent="0.2">
      <c r="AN9714" s="3"/>
    </row>
    <row r="9715" spans="40:40" x14ac:dyDescent="0.2">
      <c r="AN9715" s="3"/>
    </row>
    <row r="9716" spans="40:40" x14ac:dyDescent="0.2">
      <c r="AN9716" s="3"/>
    </row>
    <row r="9717" spans="40:40" x14ac:dyDescent="0.2">
      <c r="AN9717" s="3"/>
    </row>
    <row r="9718" spans="40:40" x14ac:dyDescent="0.2">
      <c r="AN9718" s="3"/>
    </row>
    <row r="9719" spans="40:40" x14ac:dyDescent="0.2">
      <c r="AN9719" s="3"/>
    </row>
    <row r="9720" spans="40:40" x14ac:dyDescent="0.2">
      <c r="AN9720" s="3"/>
    </row>
    <row r="9721" spans="40:40" x14ac:dyDescent="0.2">
      <c r="AN9721" s="3"/>
    </row>
    <row r="9722" spans="40:40" x14ac:dyDescent="0.2">
      <c r="AN9722" s="3"/>
    </row>
    <row r="9723" spans="40:40" x14ac:dyDescent="0.2">
      <c r="AN9723" s="3"/>
    </row>
    <row r="9724" spans="40:40" x14ac:dyDescent="0.2">
      <c r="AN9724" s="3"/>
    </row>
    <row r="9725" spans="40:40" x14ac:dyDescent="0.2">
      <c r="AN9725" s="3"/>
    </row>
    <row r="9726" spans="40:40" x14ac:dyDescent="0.2">
      <c r="AN9726" s="3"/>
    </row>
    <row r="9727" spans="40:40" x14ac:dyDescent="0.2">
      <c r="AN9727" s="3"/>
    </row>
    <row r="9728" spans="40:40" x14ac:dyDescent="0.2">
      <c r="AN9728" s="3"/>
    </row>
    <row r="9729" spans="40:40" x14ac:dyDescent="0.2">
      <c r="AN9729" s="3"/>
    </row>
    <row r="9730" spans="40:40" x14ac:dyDescent="0.2">
      <c r="AN9730" s="3"/>
    </row>
    <row r="9731" spans="40:40" x14ac:dyDescent="0.2">
      <c r="AN9731" s="3"/>
    </row>
    <row r="9732" spans="40:40" x14ac:dyDescent="0.2">
      <c r="AN9732" s="3"/>
    </row>
    <row r="9733" spans="40:40" x14ac:dyDescent="0.2">
      <c r="AN9733" s="3"/>
    </row>
    <row r="9734" spans="40:40" x14ac:dyDescent="0.2">
      <c r="AN9734" s="3"/>
    </row>
    <row r="9735" spans="40:40" x14ac:dyDescent="0.2">
      <c r="AN9735" s="3"/>
    </row>
    <row r="9736" spans="40:40" x14ac:dyDescent="0.2">
      <c r="AN9736" s="3"/>
    </row>
    <row r="9737" spans="40:40" x14ac:dyDescent="0.2">
      <c r="AN9737" s="3"/>
    </row>
    <row r="9738" spans="40:40" x14ac:dyDescent="0.2">
      <c r="AN9738" s="3"/>
    </row>
    <row r="9739" spans="40:40" x14ac:dyDescent="0.2">
      <c r="AN9739" s="3"/>
    </row>
    <row r="9740" spans="40:40" x14ac:dyDescent="0.2">
      <c r="AN9740" s="3"/>
    </row>
    <row r="9741" spans="40:40" x14ac:dyDescent="0.2">
      <c r="AN9741" s="3"/>
    </row>
    <row r="9742" spans="40:40" x14ac:dyDescent="0.2">
      <c r="AN9742" s="3"/>
    </row>
    <row r="9743" spans="40:40" x14ac:dyDescent="0.2">
      <c r="AN9743" s="3"/>
    </row>
    <row r="9744" spans="40:40" x14ac:dyDescent="0.2">
      <c r="AN9744" s="3"/>
    </row>
    <row r="9745" spans="40:40" x14ac:dyDescent="0.2">
      <c r="AN9745" s="3"/>
    </row>
    <row r="9746" spans="40:40" x14ac:dyDescent="0.2">
      <c r="AN9746" s="3"/>
    </row>
    <row r="9747" spans="40:40" x14ac:dyDescent="0.2">
      <c r="AN9747" s="3"/>
    </row>
    <row r="9748" spans="40:40" x14ac:dyDescent="0.2">
      <c r="AN9748" s="3"/>
    </row>
    <row r="9749" spans="40:40" x14ac:dyDescent="0.2">
      <c r="AN9749" s="3"/>
    </row>
    <row r="9750" spans="40:40" x14ac:dyDescent="0.2">
      <c r="AN9750" s="3"/>
    </row>
    <row r="9751" spans="40:40" x14ac:dyDescent="0.2">
      <c r="AN9751" s="3"/>
    </row>
    <row r="9752" spans="40:40" x14ac:dyDescent="0.2">
      <c r="AN9752" s="3"/>
    </row>
    <row r="9753" spans="40:40" x14ac:dyDescent="0.2">
      <c r="AN9753" s="3"/>
    </row>
    <row r="9754" spans="40:40" x14ac:dyDescent="0.2">
      <c r="AN9754" s="3"/>
    </row>
    <row r="9755" spans="40:40" x14ac:dyDescent="0.2">
      <c r="AN9755" s="3"/>
    </row>
    <row r="9756" spans="40:40" x14ac:dyDescent="0.2">
      <c r="AN9756" s="3"/>
    </row>
    <row r="9757" spans="40:40" x14ac:dyDescent="0.2">
      <c r="AN9757" s="3"/>
    </row>
    <row r="9758" spans="40:40" x14ac:dyDescent="0.2">
      <c r="AN9758" s="3"/>
    </row>
    <row r="9759" spans="40:40" x14ac:dyDescent="0.2">
      <c r="AN9759" s="3"/>
    </row>
    <row r="9760" spans="40:40" x14ac:dyDescent="0.2">
      <c r="AN9760" s="3"/>
    </row>
    <row r="9761" spans="40:40" x14ac:dyDescent="0.2">
      <c r="AN9761" s="3"/>
    </row>
    <row r="9762" spans="40:40" x14ac:dyDescent="0.2">
      <c r="AN9762" s="3"/>
    </row>
    <row r="9763" spans="40:40" x14ac:dyDescent="0.2">
      <c r="AN9763" s="3"/>
    </row>
    <row r="9764" spans="40:40" x14ac:dyDescent="0.2">
      <c r="AN9764" s="3"/>
    </row>
    <row r="9765" spans="40:40" x14ac:dyDescent="0.2">
      <c r="AN9765" s="3"/>
    </row>
    <row r="9766" spans="40:40" x14ac:dyDescent="0.2">
      <c r="AN9766" s="3"/>
    </row>
    <row r="9767" spans="40:40" x14ac:dyDescent="0.2">
      <c r="AN9767" s="3"/>
    </row>
    <row r="9768" spans="40:40" x14ac:dyDescent="0.2">
      <c r="AN9768" s="3"/>
    </row>
    <row r="9769" spans="40:40" x14ac:dyDescent="0.2">
      <c r="AN9769" s="3"/>
    </row>
    <row r="9770" spans="40:40" x14ac:dyDescent="0.2">
      <c r="AN9770" s="3"/>
    </row>
    <row r="9771" spans="40:40" x14ac:dyDescent="0.2">
      <c r="AN9771" s="3"/>
    </row>
    <row r="9772" spans="40:40" x14ac:dyDescent="0.2">
      <c r="AN9772" s="3"/>
    </row>
    <row r="9773" spans="40:40" x14ac:dyDescent="0.2">
      <c r="AN9773" s="3"/>
    </row>
    <row r="9774" spans="40:40" x14ac:dyDescent="0.2">
      <c r="AN9774" s="3"/>
    </row>
    <row r="9775" spans="40:40" x14ac:dyDescent="0.2">
      <c r="AN9775" s="3"/>
    </row>
    <row r="9776" spans="40:40" x14ac:dyDescent="0.2">
      <c r="AN9776" s="3"/>
    </row>
    <row r="9777" spans="40:40" x14ac:dyDescent="0.2">
      <c r="AN9777" s="3"/>
    </row>
    <row r="9778" spans="40:40" x14ac:dyDescent="0.2">
      <c r="AN9778" s="3"/>
    </row>
    <row r="9779" spans="40:40" x14ac:dyDescent="0.2">
      <c r="AN9779" s="3"/>
    </row>
    <row r="9780" spans="40:40" x14ac:dyDescent="0.2">
      <c r="AN9780" s="3"/>
    </row>
    <row r="9781" spans="40:40" x14ac:dyDescent="0.2">
      <c r="AN9781" s="3"/>
    </row>
    <row r="9782" spans="40:40" x14ac:dyDescent="0.2">
      <c r="AN9782" s="3"/>
    </row>
    <row r="9783" spans="40:40" x14ac:dyDescent="0.2">
      <c r="AN9783" s="3"/>
    </row>
    <row r="9784" spans="40:40" x14ac:dyDescent="0.2">
      <c r="AN9784" s="3"/>
    </row>
    <row r="9785" spans="40:40" x14ac:dyDescent="0.2">
      <c r="AN9785" s="3"/>
    </row>
    <row r="9786" spans="40:40" x14ac:dyDescent="0.2">
      <c r="AN9786" s="3"/>
    </row>
    <row r="9787" spans="40:40" x14ac:dyDescent="0.2">
      <c r="AN9787" s="3"/>
    </row>
    <row r="9788" spans="40:40" x14ac:dyDescent="0.2">
      <c r="AN9788" s="3"/>
    </row>
    <row r="9789" spans="40:40" x14ac:dyDescent="0.2">
      <c r="AN9789" s="3"/>
    </row>
    <row r="9790" spans="40:40" x14ac:dyDescent="0.2">
      <c r="AN9790" s="3"/>
    </row>
    <row r="9791" spans="40:40" x14ac:dyDescent="0.2">
      <c r="AN9791" s="3"/>
    </row>
    <row r="9792" spans="40:40" x14ac:dyDescent="0.2">
      <c r="AN9792" s="3"/>
    </row>
    <row r="9793" spans="40:40" x14ac:dyDescent="0.2">
      <c r="AN9793" s="3"/>
    </row>
    <row r="9794" spans="40:40" x14ac:dyDescent="0.2">
      <c r="AN9794" s="3"/>
    </row>
    <row r="9795" spans="40:40" x14ac:dyDescent="0.2">
      <c r="AN9795" s="3"/>
    </row>
    <row r="9796" spans="40:40" x14ac:dyDescent="0.2">
      <c r="AN9796" s="3"/>
    </row>
    <row r="9797" spans="40:40" x14ac:dyDescent="0.2">
      <c r="AN9797" s="3"/>
    </row>
    <row r="9798" spans="40:40" x14ac:dyDescent="0.2">
      <c r="AN9798" s="3"/>
    </row>
    <row r="9799" spans="40:40" x14ac:dyDescent="0.2">
      <c r="AN9799" s="3"/>
    </row>
    <row r="9800" spans="40:40" x14ac:dyDescent="0.2">
      <c r="AN9800" s="3"/>
    </row>
    <row r="9801" spans="40:40" x14ac:dyDescent="0.2">
      <c r="AN9801" s="3"/>
    </row>
    <row r="9802" spans="40:40" x14ac:dyDescent="0.2">
      <c r="AN9802" s="3"/>
    </row>
    <row r="9803" spans="40:40" x14ac:dyDescent="0.2">
      <c r="AN9803" s="3"/>
    </row>
    <row r="9804" spans="40:40" x14ac:dyDescent="0.2">
      <c r="AN9804" s="3"/>
    </row>
    <row r="9805" spans="40:40" x14ac:dyDescent="0.2">
      <c r="AN9805" s="3"/>
    </row>
    <row r="9806" spans="40:40" x14ac:dyDescent="0.2">
      <c r="AN9806" s="3"/>
    </row>
    <row r="9807" spans="40:40" x14ac:dyDescent="0.2">
      <c r="AN9807" s="3"/>
    </row>
    <row r="9808" spans="40:40" x14ac:dyDescent="0.2">
      <c r="AN9808" s="3"/>
    </row>
    <row r="9809" spans="40:40" x14ac:dyDescent="0.2">
      <c r="AN9809" s="3"/>
    </row>
    <row r="9810" spans="40:40" x14ac:dyDescent="0.2">
      <c r="AN9810" s="3"/>
    </row>
    <row r="9811" spans="40:40" x14ac:dyDescent="0.2">
      <c r="AN9811" s="3"/>
    </row>
    <row r="9812" spans="40:40" x14ac:dyDescent="0.2">
      <c r="AN9812" s="3"/>
    </row>
    <row r="9813" spans="40:40" x14ac:dyDescent="0.2">
      <c r="AN9813" s="3"/>
    </row>
    <row r="9814" spans="40:40" x14ac:dyDescent="0.2">
      <c r="AN9814" s="3"/>
    </row>
    <row r="9815" spans="40:40" x14ac:dyDescent="0.2">
      <c r="AN9815" s="3"/>
    </row>
    <row r="9816" spans="40:40" x14ac:dyDescent="0.2">
      <c r="AN9816" s="3"/>
    </row>
    <row r="9817" spans="40:40" x14ac:dyDescent="0.2">
      <c r="AN9817" s="3"/>
    </row>
    <row r="9818" spans="40:40" x14ac:dyDescent="0.2">
      <c r="AN9818" s="3"/>
    </row>
    <row r="9819" spans="40:40" x14ac:dyDescent="0.2">
      <c r="AN9819" s="3"/>
    </row>
    <row r="9820" spans="40:40" x14ac:dyDescent="0.2">
      <c r="AN9820" s="3"/>
    </row>
    <row r="9821" spans="40:40" x14ac:dyDescent="0.2">
      <c r="AN9821" s="3"/>
    </row>
    <row r="9822" spans="40:40" x14ac:dyDescent="0.2">
      <c r="AN9822" s="3"/>
    </row>
    <row r="9823" spans="40:40" x14ac:dyDescent="0.2">
      <c r="AN9823" s="3"/>
    </row>
    <row r="9824" spans="40:40" x14ac:dyDescent="0.2">
      <c r="AN9824" s="3"/>
    </row>
    <row r="9825" spans="40:40" x14ac:dyDescent="0.2">
      <c r="AN9825" s="3"/>
    </row>
    <row r="9826" spans="40:40" x14ac:dyDescent="0.2">
      <c r="AN9826" s="3"/>
    </row>
    <row r="9827" spans="40:40" x14ac:dyDescent="0.2">
      <c r="AN9827" s="3"/>
    </row>
    <row r="9828" spans="40:40" x14ac:dyDescent="0.2">
      <c r="AN9828" s="3"/>
    </row>
    <row r="9829" spans="40:40" x14ac:dyDescent="0.2">
      <c r="AN9829" s="3"/>
    </row>
    <row r="9830" spans="40:40" x14ac:dyDescent="0.2">
      <c r="AN9830" s="3"/>
    </row>
    <row r="9831" spans="40:40" x14ac:dyDescent="0.2">
      <c r="AN9831" s="3"/>
    </row>
    <row r="9832" spans="40:40" x14ac:dyDescent="0.2">
      <c r="AN9832" s="3"/>
    </row>
    <row r="9833" spans="40:40" x14ac:dyDescent="0.2">
      <c r="AN9833" s="3"/>
    </row>
    <row r="9834" spans="40:40" x14ac:dyDescent="0.2">
      <c r="AN9834" s="3"/>
    </row>
    <row r="9835" spans="40:40" x14ac:dyDescent="0.2">
      <c r="AN9835" s="3"/>
    </row>
    <row r="9836" spans="40:40" x14ac:dyDescent="0.2">
      <c r="AN9836" s="3"/>
    </row>
    <row r="9837" spans="40:40" x14ac:dyDescent="0.2">
      <c r="AN9837" s="3"/>
    </row>
    <row r="9838" spans="40:40" x14ac:dyDescent="0.2">
      <c r="AN9838" s="3"/>
    </row>
    <row r="9839" spans="40:40" x14ac:dyDescent="0.2">
      <c r="AN9839" s="3"/>
    </row>
    <row r="9840" spans="40:40" x14ac:dyDescent="0.2">
      <c r="AN9840" s="3"/>
    </row>
    <row r="9841" spans="40:40" x14ac:dyDescent="0.2">
      <c r="AN9841" s="3"/>
    </row>
    <row r="9842" spans="40:40" x14ac:dyDescent="0.2">
      <c r="AN9842" s="3"/>
    </row>
    <row r="9843" spans="40:40" x14ac:dyDescent="0.2">
      <c r="AN9843" s="3"/>
    </row>
    <row r="9844" spans="40:40" x14ac:dyDescent="0.2">
      <c r="AN9844" s="3"/>
    </row>
    <row r="9845" spans="40:40" x14ac:dyDescent="0.2">
      <c r="AN9845" s="3"/>
    </row>
    <row r="9846" spans="40:40" x14ac:dyDescent="0.2">
      <c r="AN9846" s="3"/>
    </row>
    <row r="9847" spans="40:40" x14ac:dyDescent="0.2">
      <c r="AN9847" s="3"/>
    </row>
    <row r="9848" spans="40:40" x14ac:dyDescent="0.2">
      <c r="AN9848" s="3"/>
    </row>
    <row r="9849" spans="40:40" x14ac:dyDescent="0.2">
      <c r="AN9849" s="3"/>
    </row>
    <row r="9850" spans="40:40" x14ac:dyDescent="0.2">
      <c r="AN9850" s="3"/>
    </row>
    <row r="9851" spans="40:40" x14ac:dyDescent="0.2">
      <c r="AN9851" s="3"/>
    </row>
    <row r="9852" spans="40:40" x14ac:dyDescent="0.2">
      <c r="AN9852" s="3"/>
    </row>
    <row r="9853" spans="40:40" x14ac:dyDescent="0.2">
      <c r="AN9853" s="3"/>
    </row>
    <row r="9854" spans="40:40" x14ac:dyDescent="0.2">
      <c r="AN9854" s="3"/>
    </row>
    <row r="9855" spans="40:40" x14ac:dyDescent="0.2">
      <c r="AN9855" s="3"/>
    </row>
    <row r="9856" spans="40:40" x14ac:dyDescent="0.2">
      <c r="AN9856" s="3"/>
    </row>
    <row r="9857" spans="40:40" x14ac:dyDescent="0.2">
      <c r="AN9857" s="3"/>
    </row>
    <row r="9858" spans="40:40" x14ac:dyDescent="0.2">
      <c r="AN9858" s="3"/>
    </row>
    <row r="9859" spans="40:40" x14ac:dyDescent="0.2">
      <c r="AN9859" s="3"/>
    </row>
    <row r="9860" spans="40:40" x14ac:dyDescent="0.2">
      <c r="AN9860" s="3"/>
    </row>
    <row r="9861" spans="40:40" x14ac:dyDescent="0.2">
      <c r="AN9861" s="3"/>
    </row>
    <row r="9862" spans="40:40" x14ac:dyDescent="0.2">
      <c r="AN9862" s="3"/>
    </row>
    <row r="9863" spans="40:40" x14ac:dyDescent="0.2">
      <c r="AN9863" s="3"/>
    </row>
    <row r="9864" spans="40:40" x14ac:dyDescent="0.2">
      <c r="AN9864" s="3"/>
    </row>
    <row r="9865" spans="40:40" x14ac:dyDescent="0.2">
      <c r="AN9865" s="3"/>
    </row>
    <row r="9866" spans="40:40" x14ac:dyDescent="0.2">
      <c r="AN9866" s="3"/>
    </row>
    <row r="9867" spans="40:40" x14ac:dyDescent="0.2">
      <c r="AN9867" s="3"/>
    </row>
    <row r="9868" spans="40:40" x14ac:dyDescent="0.2">
      <c r="AN9868" s="3"/>
    </row>
    <row r="9869" spans="40:40" x14ac:dyDescent="0.2">
      <c r="AN9869" s="3"/>
    </row>
    <row r="9870" spans="40:40" x14ac:dyDescent="0.2">
      <c r="AN9870" s="3"/>
    </row>
    <row r="9871" spans="40:40" x14ac:dyDescent="0.2">
      <c r="AN9871" s="3"/>
    </row>
    <row r="9872" spans="40:40" x14ac:dyDescent="0.2">
      <c r="AN9872" s="3"/>
    </row>
    <row r="9873" spans="40:40" x14ac:dyDescent="0.2">
      <c r="AN9873" s="3"/>
    </row>
    <row r="9874" spans="40:40" x14ac:dyDescent="0.2">
      <c r="AN9874" s="3"/>
    </row>
    <row r="9875" spans="40:40" x14ac:dyDescent="0.2">
      <c r="AN9875" s="3"/>
    </row>
    <row r="9876" spans="40:40" x14ac:dyDescent="0.2">
      <c r="AN9876" s="3"/>
    </row>
    <row r="9877" spans="40:40" x14ac:dyDescent="0.2">
      <c r="AN9877" s="3"/>
    </row>
    <row r="9878" spans="40:40" x14ac:dyDescent="0.2">
      <c r="AN9878" s="3"/>
    </row>
    <row r="9879" spans="40:40" x14ac:dyDescent="0.2">
      <c r="AN9879" s="3"/>
    </row>
    <row r="9880" spans="40:40" x14ac:dyDescent="0.2">
      <c r="AN9880" s="3"/>
    </row>
    <row r="9881" spans="40:40" x14ac:dyDescent="0.2">
      <c r="AN9881" s="3"/>
    </row>
    <row r="9882" spans="40:40" x14ac:dyDescent="0.2">
      <c r="AN9882" s="3"/>
    </row>
    <row r="9883" spans="40:40" x14ac:dyDescent="0.2">
      <c r="AN9883" s="3"/>
    </row>
    <row r="9884" spans="40:40" x14ac:dyDescent="0.2">
      <c r="AN9884" s="3"/>
    </row>
    <row r="9885" spans="40:40" x14ac:dyDescent="0.2">
      <c r="AN9885" s="3"/>
    </row>
    <row r="9886" spans="40:40" x14ac:dyDescent="0.2">
      <c r="AN9886" s="3"/>
    </row>
    <row r="9887" spans="40:40" x14ac:dyDescent="0.2">
      <c r="AN9887" s="3"/>
    </row>
    <row r="9888" spans="40:40" x14ac:dyDescent="0.2">
      <c r="AN9888" s="3"/>
    </row>
    <row r="9889" spans="40:40" x14ac:dyDescent="0.2">
      <c r="AN9889" s="3"/>
    </row>
    <row r="9890" spans="40:40" x14ac:dyDescent="0.2">
      <c r="AN9890" s="3"/>
    </row>
    <row r="9891" spans="40:40" x14ac:dyDescent="0.2">
      <c r="AN9891" s="3"/>
    </row>
    <row r="9892" spans="40:40" x14ac:dyDescent="0.2">
      <c r="AN9892" s="3"/>
    </row>
    <row r="9893" spans="40:40" x14ac:dyDescent="0.2">
      <c r="AN9893" s="3"/>
    </row>
    <row r="9894" spans="40:40" x14ac:dyDescent="0.2">
      <c r="AN9894" s="3"/>
    </row>
    <row r="9895" spans="40:40" x14ac:dyDescent="0.2">
      <c r="AN9895" s="3"/>
    </row>
    <row r="9896" spans="40:40" x14ac:dyDescent="0.2">
      <c r="AN9896" s="3"/>
    </row>
    <row r="9897" spans="40:40" x14ac:dyDescent="0.2">
      <c r="AN9897" s="3"/>
    </row>
    <row r="9898" spans="40:40" x14ac:dyDescent="0.2">
      <c r="AN9898" s="3"/>
    </row>
    <row r="9899" spans="40:40" x14ac:dyDescent="0.2">
      <c r="AN9899" s="3"/>
    </row>
    <row r="9900" spans="40:40" x14ac:dyDescent="0.2">
      <c r="AN9900" s="3"/>
    </row>
    <row r="9901" spans="40:40" x14ac:dyDescent="0.2">
      <c r="AN9901" s="3"/>
    </row>
    <row r="9902" spans="40:40" x14ac:dyDescent="0.2">
      <c r="AN9902" s="3"/>
    </row>
    <row r="9903" spans="40:40" x14ac:dyDescent="0.2">
      <c r="AN9903" s="3"/>
    </row>
    <row r="9904" spans="40:40" x14ac:dyDescent="0.2">
      <c r="AN9904" s="3"/>
    </row>
    <row r="9905" spans="40:40" x14ac:dyDescent="0.2">
      <c r="AN9905" s="3"/>
    </row>
    <row r="9906" spans="40:40" x14ac:dyDescent="0.2">
      <c r="AN9906" s="3"/>
    </row>
    <row r="9907" spans="40:40" x14ac:dyDescent="0.2">
      <c r="AN9907" s="3"/>
    </row>
    <row r="9908" spans="40:40" x14ac:dyDescent="0.2">
      <c r="AN9908" s="3"/>
    </row>
    <row r="9909" spans="40:40" x14ac:dyDescent="0.2">
      <c r="AN9909" s="3"/>
    </row>
    <row r="9910" spans="40:40" x14ac:dyDescent="0.2">
      <c r="AN9910" s="3"/>
    </row>
    <row r="9911" spans="40:40" x14ac:dyDescent="0.2">
      <c r="AN9911" s="3"/>
    </row>
    <row r="9912" spans="40:40" x14ac:dyDescent="0.2">
      <c r="AN9912" s="3"/>
    </row>
    <row r="9913" spans="40:40" x14ac:dyDescent="0.2">
      <c r="AN9913" s="3"/>
    </row>
    <row r="9914" spans="40:40" x14ac:dyDescent="0.2">
      <c r="AN9914" s="3"/>
    </row>
    <row r="9915" spans="40:40" x14ac:dyDescent="0.2">
      <c r="AN9915" s="3"/>
    </row>
    <row r="9916" spans="40:40" x14ac:dyDescent="0.2">
      <c r="AN9916" s="3"/>
    </row>
    <row r="9917" spans="40:40" x14ac:dyDescent="0.2">
      <c r="AN9917" s="3"/>
    </row>
    <row r="9918" spans="40:40" x14ac:dyDescent="0.2">
      <c r="AN9918" s="3"/>
    </row>
    <row r="9919" spans="40:40" x14ac:dyDescent="0.2">
      <c r="AN9919" s="3"/>
    </row>
    <row r="9920" spans="40:40" x14ac:dyDescent="0.2">
      <c r="AN9920" s="3"/>
    </row>
    <row r="9921" spans="40:40" x14ac:dyDescent="0.2">
      <c r="AN9921" s="3"/>
    </row>
    <row r="9922" spans="40:40" x14ac:dyDescent="0.2">
      <c r="AN9922" s="3"/>
    </row>
    <row r="9923" spans="40:40" x14ac:dyDescent="0.2">
      <c r="AN9923" s="3"/>
    </row>
    <row r="9924" spans="40:40" x14ac:dyDescent="0.2">
      <c r="AN9924" s="3"/>
    </row>
    <row r="9925" spans="40:40" x14ac:dyDescent="0.2">
      <c r="AN9925" s="3"/>
    </row>
    <row r="9926" spans="40:40" x14ac:dyDescent="0.2">
      <c r="AN9926" s="3"/>
    </row>
    <row r="9927" spans="40:40" x14ac:dyDescent="0.2">
      <c r="AN9927" s="3"/>
    </row>
    <row r="9928" spans="40:40" x14ac:dyDescent="0.2">
      <c r="AN9928" s="3"/>
    </row>
    <row r="9929" spans="40:40" x14ac:dyDescent="0.2">
      <c r="AN9929" s="3"/>
    </row>
    <row r="9930" spans="40:40" x14ac:dyDescent="0.2">
      <c r="AN9930" s="3"/>
    </row>
    <row r="9931" spans="40:40" x14ac:dyDescent="0.2">
      <c r="AN9931" s="3"/>
    </row>
    <row r="9932" spans="40:40" x14ac:dyDescent="0.2">
      <c r="AN9932" s="3"/>
    </row>
    <row r="9933" spans="40:40" x14ac:dyDescent="0.2">
      <c r="AN9933" s="3"/>
    </row>
    <row r="9934" spans="40:40" x14ac:dyDescent="0.2">
      <c r="AN9934" s="3"/>
    </row>
    <row r="9935" spans="40:40" x14ac:dyDescent="0.2">
      <c r="AN9935" s="3"/>
    </row>
    <row r="9936" spans="40:40" x14ac:dyDescent="0.2">
      <c r="AN9936" s="3"/>
    </row>
    <row r="9937" spans="40:40" x14ac:dyDescent="0.2">
      <c r="AN9937" s="3"/>
    </row>
    <row r="9938" spans="40:40" x14ac:dyDescent="0.2">
      <c r="AN9938" s="3"/>
    </row>
    <row r="9939" spans="40:40" x14ac:dyDescent="0.2">
      <c r="AN9939" s="3"/>
    </row>
    <row r="9940" spans="40:40" x14ac:dyDescent="0.2">
      <c r="AN9940" s="3"/>
    </row>
    <row r="9941" spans="40:40" x14ac:dyDescent="0.2">
      <c r="AN9941" s="3"/>
    </row>
    <row r="9942" spans="40:40" x14ac:dyDescent="0.2">
      <c r="AN9942" s="3"/>
    </row>
    <row r="9943" spans="40:40" x14ac:dyDescent="0.2">
      <c r="AN9943" s="3"/>
    </row>
    <row r="9944" spans="40:40" x14ac:dyDescent="0.2">
      <c r="AN9944" s="3"/>
    </row>
    <row r="9945" spans="40:40" x14ac:dyDescent="0.2">
      <c r="AN9945" s="3"/>
    </row>
    <row r="9946" spans="40:40" x14ac:dyDescent="0.2">
      <c r="AN9946" s="3"/>
    </row>
    <row r="9947" spans="40:40" x14ac:dyDescent="0.2">
      <c r="AN9947" s="3"/>
    </row>
    <row r="9948" spans="40:40" x14ac:dyDescent="0.2">
      <c r="AN9948" s="3"/>
    </row>
    <row r="9949" spans="40:40" x14ac:dyDescent="0.2">
      <c r="AN9949" s="3"/>
    </row>
    <row r="9950" spans="40:40" x14ac:dyDescent="0.2">
      <c r="AN9950" s="3"/>
    </row>
    <row r="9951" spans="40:40" x14ac:dyDescent="0.2">
      <c r="AN9951" s="3"/>
    </row>
    <row r="9952" spans="40:40" x14ac:dyDescent="0.2">
      <c r="AN9952" s="3"/>
    </row>
    <row r="9953" spans="40:40" x14ac:dyDescent="0.2">
      <c r="AN9953" s="3"/>
    </row>
    <row r="9954" spans="40:40" x14ac:dyDescent="0.2">
      <c r="AN9954" s="3"/>
    </row>
    <row r="9955" spans="40:40" x14ac:dyDescent="0.2">
      <c r="AN9955" s="3"/>
    </row>
    <row r="9956" spans="40:40" x14ac:dyDescent="0.2">
      <c r="AN9956" s="3"/>
    </row>
    <row r="9957" spans="40:40" x14ac:dyDescent="0.2">
      <c r="AN9957" s="3"/>
    </row>
    <row r="9958" spans="40:40" x14ac:dyDescent="0.2">
      <c r="AN9958" s="3"/>
    </row>
    <row r="9959" spans="40:40" x14ac:dyDescent="0.2">
      <c r="AN9959" s="3"/>
    </row>
    <row r="9960" spans="40:40" x14ac:dyDescent="0.2">
      <c r="AN9960" s="3"/>
    </row>
    <row r="9961" spans="40:40" x14ac:dyDescent="0.2">
      <c r="AN9961" s="3"/>
    </row>
    <row r="9962" spans="40:40" x14ac:dyDescent="0.2">
      <c r="AN9962" s="3"/>
    </row>
    <row r="9963" spans="40:40" x14ac:dyDescent="0.2">
      <c r="AN9963" s="3"/>
    </row>
    <row r="9964" spans="40:40" x14ac:dyDescent="0.2">
      <c r="AN9964" s="3"/>
    </row>
    <row r="9965" spans="40:40" x14ac:dyDescent="0.2">
      <c r="AN9965" s="3"/>
    </row>
    <row r="9966" spans="40:40" x14ac:dyDescent="0.2">
      <c r="AN9966" s="3"/>
    </row>
    <row r="9967" spans="40:40" x14ac:dyDescent="0.2">
      <c r="AN9967" s="3"/>
    </row>
    <row r="9968" spans="40:40" x14ac:dyDescent="0.2">
      <c r="AN9968" s="3"/>
    </row>
    <row r="9969" spans="40:40" x14ac:dyDescent="0.2">
      <c r="AN9969" s="3"/>
    </row>
    <row r="9970" spans="40:40" x14ac:dyDescent="0.2">
      <c r="AN9970" s="3"/>
    </row>
    <row r="9971" spans="40:40" x14ac:dyDescent="0.2">
      <c r="AN9971" s="3"/>
    </row>
    <row r="9972" spans="40:40" x14ac:dyDescent="0.2">
      <c r="AN9972" s="3"/>
    </row>
    <row r="9973" spans="40:40" x14ac:dyDescent="0.2">
      <c r="AN9973" s="3"/>
    </row>
    <row r="9974" spans="40:40" x14ac:dyDescent="0.2">
      <c r="AN9974" s="3"/>
    </row>
    <row r="9975" spans="40:40" x14ac:dyDescent="0.2">
      <c r="AN9975" s="3"/>
    </row>
    <row r="9976" spans="40:40" x14ac:dyDescent="0.2">
      <c r="AN9976" s="3"/>
    </row>
    <row r="9977" spans="40:40" x14ac:dyDescent="0.2">
      <c r="AN9977" s="3"/>
    </row>
    <row r="9978" spans="40:40" x14ac:dyDescent="0.2">
      <c r="AN9978" s="3"/>
    </row>
    <row r="9979" spans="40:40" x14ac:dyDescent="0.2">
      <c r="AN9979" s="3"/>
    </row>
    <row r="9980" spans="40:40" x14ac:dyDescent="0.2">
      <c r="AN9980" s="3"/>
    </row>
    <row r="9981" spans="40:40" x14ac:dyDescent="0.2">
      <c r="AN9981" s="3"/>
    </row>
    <row r="9982" spans="40:40" x14ac:dyDescent="0.2">
      <c r="AN9982" s="3"/>
    </row>
    <row r="9983" spans="40:40" x14ac:dyDescent="0.2">
      <c r="AN9983" s="3"/>
    </row>
    <row r="9984" spans="40:40" x14ac:dyDescent="0.2">
      <c r="AN9984" s="3"/>
    </row>
    <row r="9985" spans="40:40" x14ac:dyDescent="0.2">
      <c r="AN9985" s="3"/>
    </row>
    <row r="9986" spans="40:40" x14ac:dyDescent="0.2">
      <c r="AN9986" s="3"/>
    </row>
    <row r="9987" spans="40:40" x14ac:dyDescent="0.2">
      <c r="AN9987" s="3"/>
    </row>
    <row r="9988" spans="40:40" x14ac:dyDescent="0.2">
      <c r="AN9988" s="3"/>
    </row>
    <row r="9989" spans="40:40" x14ac:dyDescent="0.2">
      <c r="AN9989" s="3"/>
    </row>
    <row r="9990" spans="40:40" x14ac:dyDescent="0.2">
      <c r="AN9990" s="3"/>
    </row>
    <row r="9991" spans="40:40" x14ac:dyDescent="0.2">
      <c r="AN9991" s="3"/>
    </row>
    <row r="9992" spans="40:40" x14ac:dyDescent="0.2">
      <c r="AN9992" s="3"/>
    </row>
    <row r="9993" spans="40:40" x14ac:dyDescent="0.2">
      <c r="AN9993" s="3"/>
    </row>
    <row r="9994" spans="40:40" x14ac:dyDescent="0.2">
      <c r="AN9994" s="3"/>
    </row>
    <row r="9995" spans="40:40" x14ac:dyDescent="0.2">
      <c r="AN9995" s="3"/>
    </row>
    <row r="9996" spans="40:40" x14ac:dyDescent="0.2">
      <c r="AN9996" s="3"/>
    </row>
    <row r="9997" spans="40:40" x14ac:dyDescent="0.2">
      <c r="AN9997" s="3"/>
    </row>
    <row r="9998" spans="40:40" x14ac:dyDescent="0.2">
      <c r="AN9998" s="3"/>
    </row>
    <row r="9999" spans="40:40" x14ac:dyDescent="0.2">
      <c r="AN9999" s="3"/>
    </row>
    <row r="10000" spans="40:40" x14ac:dyDescent="0.2">
      <c r="AN10000" s="3"/>
    </row>
    <row r="10001" spans="40:40" x14ac:dyDescent="0.2">
      <c r="AN10001" s="3"/>
    </row>
    <row r="10002" spans="40:40" x14ac:dyDescent="0.2">
      <c r="AN10002" s="3"/>
    </row>
    <row r="10003" spans="40:40" x14ac:dyDescent="0.2">
      <c r="AN10003" s="3"/>
    </row>
    <row r="10004" spans="40:40" x14ac:dyDescent="0.2">
      <c r="AN10004" s="3"/>
    </row>
    <row r="10005" spans="40:40" x14ac:dyDescent="0.2">
      <c r="AN10005" s="3"/>
    </row>
    <row r="10006" spans="40:40" x14ac:dyDescent="0.2">
      <c r="AN10006" s="3"/>
    </row>
    <row r="10007" spans="40:40" x14ac:dyDescent="0.2">
      <c r="AN10007" s="3"/>
    </row>
    <row r="10008" spans="40:40" x14ac:dyDescent="0.2">
      <c r="AN10008" s="3"/>
    </row>
    <row r="10009" spans="40:40" x14ac:dyDescent="0.2">
      <c r="AN10009" s="3"/>
    </row>
    <row r="10010" spans="40:40" x14ac:dyDescent="0.2">
      <c r="AN10010" s="3"/>
    </row>
    <row r="10011" spans="40:40" x14ac:dyDescent="0.2">
      <c r="AN10011" s="3"/>
    </row>
    <row r="10012" spans="40:40" x14ac:dyDescent="0.2">
      <c r="AN10012" s="3"/>
    </row>
    <row r="10013" spans="40:40" x14ac:dyDescent="0.2">
      <c r="AN10013" s="3"/>
    </row>
    <row r="10014" spans="40:40" x14ac:dyDescent="0.2">
      <c r="AN10014" s="3"/>
    </row>
    <row r="10015" spans="40:40" x14ac:dyDescent="0.2">
      <c r="AN10015" s="3"/>
    </row>
    <row r="10016" spans="40:40" x14ac:dyDescent="0.2">
      <c r="AN10016" s="3"/>
    </row>
    <row r="10017" spans="40:40" x14ac:dyDescent="0.2">
      <c r="AN10017" s="3"/>
    </row>
    <row r="10018" spans="40:40" x14ac:dyDescent="0.2">
      <c r="AN10018" s="3"/>
    </row>
    <row r="10019" spans="40:40" x14ac:dyDescent="0.2">
      <c r="AN10019" s="3"/>
    </row>
    <row r="10020" spans="40:40" x14ac:dyDescent="0.2">
      <c r="AN10020" s="3"/>
    </row>
    <row r="10021" spans="40:40" x14ac:dyDescent="0.2">
      <c r="AN10021" s="3"/>
    </row>
    <row r="10022" spans="40:40" x14ac:dyDescent="0.2">
      <c r="AN10022" s="3"/>
    </row>
    <row r="10023" spans="40:40" x14ac:dyDescent="0.2">
      <c r="AN10023" s="3"/>
    </row>
    <row r="10024" spans="40:40" x14ac:dyDescent="0.2">
      <c r="AN10024" s="3"/>
    </row>
    <row r="10025" spans="40:40" x14ac:dyDescent="0.2">
      <c r="AN10025" s="3"/>
    </row>
    <row r="10026" spans="40:40" x14ac:dyDescent="0.2">
      <c r="AN10026" s="3"/>
    </row>
    <row r="10027" spans="40:40" x14ac:dyDescent="0.2">
      <c r="AN10027" s="3"/>
    </row>
    <row r="10028" spans="40:40" x14ac:dyDescent="0.2">
      <c r="AN10028" s="3"/>
    </row>
    <row r="10029" spans="40:40" x14ac:dyDescent="0.2">
      <c r="AN10029" s="3"/>
    </row>
    <row r="10030" spans="40:40" x14ac:dyDescent="0.2">
      <c r="AN10030" s="3"/>
    </row>
    <row r="10031" spans="40:40" x14ac:dyDescent="0.2">
      <c r="AN10031" s="3"/>
    </row>
    <row r="10032" spans="40:40" x14ac:dyDescent="0.2">
      <c r="AN10032" s="3"/>
    </row>
    <row r="10033" spans="40:40" x14ac:dyDescent="0.2">
      <c r="AN10033" s="3"/>
    </row>
    <row r="10034" spans="40:40" x14ac:dyDescent="0.2">
      <c r="AN10034" s="3"/>
    </row>
    <row r="10035" spans="40:40" x14ac:dyDescent="0.2">
      <c r="AN10035" s="3"/>
    </row>
    <row r="10036" spans="40:40" x14ac:dyDescent="0.2">
      <c r="AN10036" s="3"/>
    </row>
    <row r="10037" spans="40:40" x14ac:dyDescent="0.2">
      <c r="AN10037" s="3"/>
    </row>
    <row r="10038" spans="40:40" x14ac:dyDescent="0.2">
      <c r="AN10038" s="3"/>
    </row>
    <row r="10039" spans="40:40" x14ac:dyDescent="0.2">
      <c r="AN10039" s="3"/>
    </row>
    <row r="10040" spans="40:40" x14ac:dyDescent="0.2">
      <c r="AN10040" s="3"/>
    </row>
    <row r="10041" spans="40:40" x14ac:dyDescent="0.2">
      <c r="AN10041" s="3"/>
    </row>
    <row r="10042" spans="40:40" x14ac:dyDescent="0.2">
      <c r="AN10042" s="3"/>
    </row>
    <row r="10043" spans="40:40" x14ac:dyDescent="0.2">
      <c r="AN10043" s="3"/>
    </row>
    <row r="10044" spans="40:40" x14ac:dyDescent="0.2">
      <c r="AN10044" s="3"/>
    </row>
    <row r="10045" spans="40:40" x14ac:dyDescent="0.2">
      <c r="AN10045" s="3"/>
    </row>
    <row r="10046" spans="40:40" x14ac:dyDescent="0.2">
      <c r="AN10046" s="3"/>
    </row>
    <row r="10047" spans="40:40" x14ac:dyDescent="0.2">
      <c r="AN10047" s="3"/>
    </row>
    <row r="10048" spans="40:40" x14ac:dyDescent="0.2">
      <c r="AN10048" s="3"/>
    </row>
    <row r="10049" spans="40:40" x14ac:dyDescent="0.2">
      <c r="AN10049" s="3"/>
    </row>
    <row r="10050" spans="40:40" x14ac:dyDescent="0.2">
      <c r="AN10050" s="3"/>
    </row>
    <row r="10051" spans="40:40" x14ac:dyDescent="0.2">
      <c r="AN10051" s="3"/>
    </row>
    <row r="10052" spans="40:40" x14ac:dyDescent="0.2">
      <c r="AN10052" s="3"/>
    </row>
    <row r="10053" spans="40:40" x14ac:dyDescent="0.2">
      <c r="AN10053" s="3"/>
    </row>
    <row r="10054" spans="40:40" x14ac:dyDescent="0.2">
      <c r="AN10054" s="3"/>
    </row>
    <row r="10055" spans="40:40" x14ac:dyDescent="0.2">
      <c r="AN10055" s="3"/>
    </row>
    <row r="10056" spans="40:40" x14ac:dyDescent="0.2">
      <c r="AN10056" s="3"/>
    </row>
    <row r="10057" spans="40:40" x14ac:dyDescent="0.2">
      <c r="AN10057" s="3"/>
    </row>
    <row r="10058" spans="40:40" x14ac:dyDescent="0.2">
      <c r="AN10058" s="3"/>
    </row>
    <row r="10059" spans="40:40" x14ac:dyDescent="0.2">
      <c r="AN10059" s="3"/>
    </row>
    <row r="10060" spans="40:40" x14ac:dyDescent="0.2">
      <c r="AN10060" s="3"/>
    </row>
    <row r="10061" spans="40:40" x14ac:dyDescent="0.2">
      <c r="AN10061" s="3"/>
    </row>
    <row r="10062" spans="40:40" x14ac:dyDescent="0.2">
      <c r="AN10062" s="3"/>
    </row>
    <row r="10063" spans="40:40" x14ac:dyDescent="0.2">
      <c r="AN10063" s="3"/>
    </row>
    <row r="10064" spans="40:40" x14ac:dyDescent="0.2">
      <c r="AN10064" s="3"/>
    </row>
    <row r="10065" spans="40:40" x14ac:dyDescent="0.2">
      <c r="AN10065" s="3"/>
    </row>
    <row r="10066" spans="40:40" x14ac:dyDescent="0.2">
      <c r="AN10066" s="3"/>
    </row>
    <row r="10067" spans="40:40" x14ac:dyDescent="0.2">
      <c r="AN10067" s="3"/>
    </row>
    <row r="10068" spans="40:40" x14ac:dyDescent="0.2">
      <c r="AN10068" s="3"/>
    </row>
    <row r="10069" spans="40:40" x14ac:dyDescent="0.2">
      <c r="AN10069" s="3"/>
    </row>
    <row r="10070" spans="40:40" x14ac:dyDescent="0.2">
      <c r="AN10070" s="3"/>
    </row>
    <row r="10071" spans="40:40" x14ac:dyDescent="0.2">
      <c r="AN10071" s="3"/>
    </row>
    <row r="10072" spans="40:40" x14ac:dyDescent="0.2">
      <c r="AN10072" s="3"/>
    </row>
    <row r="10073" spans="40:40" x14ac:dyDescent="0.2">
      <c r="AN10073" s="3"/>
    </row>
    <row r="10074" spans="40:40" x14ac:dyDescent="0.2">
      <c r="AN10074" s="3"/>
    </row>
    <row r="10075" spans="40:40" x14ac:dyDescent="0.2">
      <c r="AN10075" s="3"/>
    </row>
    <row r="10076" spans="40:40" x14ac:dyDescent="0.2">
      <c r="AN10076" s="3"/>
    </row>
    <row r="10077" spans="40:40" x14ac:dyDescent="0.2">
      <c r="AN10077" s="3"/>
    </row>
    <row r="10078" spans="40:40" x14ac:dyDescent="0.2">
      <c r="AN10078" s="3"/>
    </row>
    <row r="10079" spans="40:40" x14ac:dyDescent="0.2">
      <c r="AN10079" s="3"/>
    </row>
    <row r="10080" spans="40:40" x14ac:dyDescent="0.2">
      <c r="AN10080" s="3"/>
    </row>
    <row r="10081" spans="40:40" x14ac:dyDescent="0.2">
      <c r="AN10081" s="3"/>
    </row>
    <row r="10082" spans="40:40" x14ac:dyDescent="0.2">
      <c r="AN10082" s="3"/>
    </row>
    <row r="10083" spans="40:40" x14ac:dyDescent="0.2">
      <c r="AN10083" s="3"/>
    </row>
    <row r="10084" spans="40:40" x14ac:dyDescent="0.2">
      <c r="AN10084" s="3"/>
    </row>
    <row r="10085" spans="40:40" x14ac:dyDescent="0.2">
      <c r="AN10085" s="3"/>
    </row>
    <row r="10086" spans="40:40" x14ac:dyDescent="0.2">
      <c r="AN10086" s="3"/>
    </row>
    <row r="10087" spans="40:40" x14ac:dyDescent="0.2">
      <c r="AN10087" s="3"/>
    </row>
    <row r="10088" spans="40:40" x14ac:dyDescent="0.2">
      <c r="AN10088" s="3"/>
    </row>
    <row r="10089" spans="40:40" x14ac:dyDescent="0.2">
      <c r="AN10089" s="3"/>
    </row>
    <row r="10090" spans="40:40" x14ac:dyDescent="0.2">
      <c r="AN10090" s="3"/>
    </row>
    <row r="10091" spans="40:40" x14ac:dyDescent="0.2">
      <c r="AN10091" s="3"/>
    </row>
    <row r="10092" spans="40:40" x14ac:dyDescent="0.2">
      <c r="AN10092" s="3"/>
    </row>
    <row r="10093" spans="40:40" x14ac:dyDescent="0.2">
      <c r="AN10093" s="3"/>
    </row>
    <row r="10094" spans="40:40" x14ac:dyDescent="0.2">
      <c r="AN10094" s="3"/>
    </row>
    <row r="10095" spans="40:40" x14ac:dyDescent="0.2">
      <c r="AN10095" s="3"/>
    </row>
    <row r="10096" spans="40:40" x14ac:dyDescent="0.2">
      <c r="AN10096" s="3"/>
    </row>
    <row r="10097" spans="40:40" x14ac:dyDescent="0.2">
      <c r="AN10097" s="3"/>
    </row>
    <row r="10098" spans="40:40" x14ac:dyDescent="0.2">
      <c r="AN10098" s="3"/>
    </row>
    <row r="10099" spans="40:40" x14ac:dyDescent="0.2">
      <c r="AN10099" s="3"/>
    </row>
    <row r="10100" spans="40:40" x14ac:dyDescent="0.2">
      <c r="AN10100" s="3"/>
    </row>
    <row r="10101" spans="40:40" x14ac:dyDescent="0.2">
      <c r="AN10101" s="3"/>
    </row>
    <row r="10102" spans="40:40" x14ac:dyDescent="0.2">
      <c r="AN10102" s="3"/>
    </row>
    <row r="10103" spans="40:40" x14ac:dyDescent="0.2">
      <c r="AN10103" s="3"/>
    </row>
    <row r="10104" spans="40:40" x14ac:dyDescent="0.2">
      <c r="AN10104" s="3"/>
    </row>
    <row r="10105" spans="40:40" x14ac:dyDescent="0.2">
      <c r="AN10105" s="3"/>
    </row>
    <row r="10106" spans="40:40" x14ac:dyDescent="0.2">
      <c r="AN10106" s="3"/>
    </row>
    <row r="10107" spans="40:40" x14ac:dyDescent="0.2">
      <c r="AN10107" s="3"/>
    </row>
    <row r="10108" spans="40:40" x14ac:dyDescent="0.2">
      <c r="AN10108" s="3"/>
    </row>
    <row r="10109" spans="40:40" x14ac:dyDescent="0.2">
      <c r="AN10109" s="3"/>
    </row>
    <row r="10110" spans="40:40" x14ac:dyDescent="0.2">
      <c r="AN10110" s="3"/>
    </row>
    <row r="10111" spans="40:40" x14ac:dyDescent="0.2">
      <c r="AN10111" s="3"/>
    </row>
    <row r="10112" spans="40:40" x14ac:dyDescent="0.2">
      <c r="AN10112" s="3"/>
    </row>
    <row r="10113" spans="40:40" x14ac:dyDescent="0.2">
      <c r="AN10113" s="3"/>
    </row>
    <row r="10114" spans="40:40" x14ac:dyDescent="0.2">
      <c r="AN10114" s="3"/>
    </row>
    <row r="10115" spans="40:40" x14ac:dyDescent="0.2">
      <c r="AN10115" s="3"/>
    </row>
    <row r="10116" spans="40:40" x14ac:dyDescent="0.2">
      <c r="AN10116" s="3"/>
    </row>
    <row r="10117" spans="40:40" x14ac:dyDescent="0.2">
      <c r="AN10117" s="3"/>
    </row>
    <row r="10118" spans="40:40" x14ac:dyDescent="0.2">
      <c r="AN10118" s="3"/>
    </row>
    <row r="10119" spans="40:40" x14ac:dyDescent="0.2">
      <c r="AN10119" s="3"/>
    </row>
    <row r="10120" spans="40:40" x14ac:dyDescent="0.2">
      <c r="AN10120" s="3"/>
    </row>
    <row r="10121" spans="40:40" x14ac:dyDescent="0.2">
      <c r="AN10121" s="3"/>
    </row>
    <row r="10122" spans="40:40" x14ac:dyDescent="0.2">
      <c r="AN10122" s="3"/>
    </row>
    <row r="10123" spans="40:40" x14ac:dyDescent="0.2">
      <c r="AN10123" s="3"/>
    </row>
    <row r="10124" spans="40:40" x14ac:dyDescent="0.2">
      <c r="AN10124" s="3"/>
    </row>
    <row r="10125" spans="40:40" x14ac:dyDescent="0.2">
      <c r="AN10125" s="3"/>
    </row>
    <row r="10126" spans="40:40" x14ac:dyDescent="0.2">
      <c r="AN10126" s="3"/>
    </row>
    <row r="10127" spans="40:40" x14ac:dyDescent="0.2">
      <c r="AN10127" s="3"/>
    </row>
    <row r="10128" spans="40:40" x14ac:dyDescent="0.2">
      <c r="AN10128" s="3"/>
    </row>
    <row r="10129" spans="40:40" x14ac:dyDescent="0.2">
      <c r="AN10129" s="3"/>
    </row>
    <row r="10130" spans="40:40" x14ac:dyDescent="0.2">
      <c r="AN10130" s="3"/>
    </row>
    <row r="10131" spans="40:40" x14ac:dyDescent="0.2">
      <c r="AN10131" s="3"/>
    </row>
    <row r="10132" spans="40:40" x14ac:dyDescent="0.2">
      <c r="AN10132" s="3"/>
    </row>
    <row r="10133" spans="40:40" x14ac:dyDescent="0.2">
      <c r="AN10133" s="3"/>
    </row>
    <row r="10134" spans="40:40" x14ac:dyDescent="0.2">
      <c r="AN10134" s="3"/>
    </row>
    <row r="10135" spans="40:40" x14ac:dyDescent="0.2">
      <c r="AN10135" s="3"/>
    </row>
    <row r="10136" spans="40:40" x14ac:dyDescent="0.2">
      <c r="AN10136" s="3"/>
    </row>
    <row r="10137" spans="40:40" x14ac:dyDescent="0.2">
      <c r="AN10137" s="3"/>
    </row>
    <row r="10138" spans="40:40" x14ac:dyDescent="0.2">
      <c r="AN10138" s="3"/>
    </row>
    <row r="10139" spans="40:40" x14ac:dyDescent="0.2">
      <c r="AN10139" s="3"/>
    </row>
    <row r="10140" spans="40:40" x14ac:dyDescent="0.2">
      <c r="AN10140" s="3"/>
    </row>
    <row r="10141" spans="40:40" x14ac:dyDescent="0.2">
      <c r="AN10141" s="3"/>
    </row>
    <row r="10142" spans="40:40" x14ac:dyDescent="0.2">
      <c r="AN10142" s="3"/>
    </row>
    <row r="10143" spans="40:40" x14ac:dyDescent="0.2">
      <c r="AN10143" s="3"/>
    </row>
    <row r="10144" spans="40:40" x14ac:dyDescent="0.2">
      <c r="AN10144" s="3"/>
    </row>
    <row r="10145" spans="40:40" x14ac:dyDescent="0.2">
      <c r="AN10145" s="3"/>
    </row>
    <row r="10146" spans="40:40" x14ac:dyDescent="0.2">
      <c r="AN10146" s="3"/>
    </row>
    <row r="10147" spans="40:40" x14ac:dyDescent="0.2">
      <c r="AN10147" s="3"/>
    </row>
    <row r="10148" spans="40:40" x14ac:dyDescent="0.2">
      <c r="AN10148" s="3"/>
    </row>
    <row r="10149" spans="40:40" x14ac:dyDescent="0.2">
      <c r="AN10149" s="3"/>
    </row>
    <row r="10150" spans="40:40" x14ac:dyDescent="0.2">
      <c r="AN10150" s="3"/>
    </row>
    <row r="10151" spans="40:40" x14ac:dyDescent="0.2">
      <c r="AN10151" s="3"/>
    </row>
    <row r="10152" spans="40:40" x14ac:dyDescent="0.2">
      <c r="AN10152" s="3"/>
    </row>
    <row r="10153" spans="40:40" x14ac:dyDescent="0.2">
      <c r="AN10153" s="3"/>
    </row>
    <row r="10154" spans="40:40" x14ac:dyDescent="0.2">
      <c r="AN10154" s="3"/>
    </row>
    <row r="10155" spans="40:40" x14ac:dyDescent="0.2">
      <c r="AN10155" s="3"/>
    </row>
    <row r="10156" spans="40:40" x14ac:dyDescent="0.2">
      <c r="AN10156" s="3"/>
    </row>
    <row r="10157" spans="40:40" x14ac:dyDescent="0.2">
      <c r="AN10157" s="3"/>
    </row>
    <row r="10158" spans="40:40" x14ac:dyDescent="0.2">
      <c r="AN10158" s="3"/>
    </row>
    <row r="10159" spans="40:40" x14ac:dyDescent="0.2">
      <c r="AN10159" s="3"/>
    </row>
    <row r="10160" spans="40:40" x14ac:dyDescent="0.2">
      <c r="AN10160" s="3"/>
    </row>
    <row r="10161" spans="40:40" x14ac:dyDescent="0.2">
      <c r="AN10161" s="3"/>
    </row>
    <row r="10162" spans="40:40" x14ac:dyDescent="0.2">
      <c r="AN10162" s="3"/>
    </row>
    <row r="10163" spans="40:40" x14ac:dyDescent="0.2">
      <c r="AN10163" s="3"/>
    </row>
    <row r="10164" spans="40:40" x14ac:dyDescent="0.2">
      <c r="AN10164" s="3"/>
    </row>
    <row r="10165" spans="40:40" x14ac:dyDescent="0.2">
      <c r="AN10165" s="3"/>
    </row>
    <row r="10166" spans="40:40" x14ac:dyDescent="0.2">
      <c r="AN10166" s="3"/>
    </row>
    <row r="10167" spans="40:40" x14ac:dyDescent="0.2">
      <c r="AN10167" s="3"/>
    </row>
    <row r="10168" spans="40:40" x14ac:dyDescent="0.2">
      <c r="AN10168" s="3"/>
    </row>
    <row r="10169" spans="40:40" x14ac:dyDescent="0.2">
      <c r="AN10169" s="3"/>
    </row>
    <row r="10170" spans="40:40" x14ac:dyDescent="0.2">
      <c r="AN10170" s="3"/>
    </row>
    <row r="10171" spans="40:40" x14ac:dyDescent="0.2">
      <c r="AN10171" s="3"/>
    </row>
    <row r="10172" spans="40:40" x14ac:dyDescent="0.2">
      <c r="AN10172" s="3"/>
    </row>
    <row r="10173" spans="40:40" x14ac:dyDescent="0.2">
      <c r="AN10173" s="3"/>
    </row>
    <row r="10174" spans="40:40" x14ac:dyDescent="0.2">
      <c r="AN10174" s="3"/>
    </row>
    <row r="10175" spans="40:40" x14ac:dyDescent="0.2">
      <c r="AN10175" s="3"/>
    </row>
    <row r="10176" spans="40:40" x14ac:dyDescent="0.2">
      <c r="AN10176" s="3"/>
    </row>
    <row r="10177" spans="40:40" x14ac:dyDescent="0.2">
      <c r="AN10177" s="3"/>
    </row>
    <row r="10178" spans="40:40" x14ac:dyDescent="0.2">
      <c r="AN10178" s="3"/>
    </row>
    <row r="10179" spans="40:40" x14ac:dyDescent="0.2">
      <c r="AN10179" s="3"/>
    </row>
    <row r="10180" spans="40:40" x14ac:dyDescent="0.2">
      <c r="AN10180" s="3"/>
    </row>
    <row r="10181" spans="40:40" x14ac:dyDescent="0.2">
      <c r="AN10181" s="3"/>
    </row>
    <row r="10182" spans="40:40" x14ac:dyDescent="0.2">
      <c r="AN10182" s="3"/>
    </row>
    <row r="10183" spans="40:40" x14ac:dyDescent="0.2">
      <c r="AN10183" s="3"/>
    </row>
    <row r="10184" spans="40:40" x14ac:dyDescent="0.2">
      <c r="AN10184" s="3"/>
    </row>
    <row r="10185" spans="40:40" x14ac:dyDescent="0.2">
      <c r="AN10185" s="3"/>
    </row>
    <row r="10186" spans="40:40" x14ac:dyDescent="0.2">
      <c r="AN10186" s="3"/>
    </row>
    <row r="10187" spans="40:40" x14ac:dyDescent="0.2">
      <c r="AN10187" s="3"/>
    </row>
    <row r="10188" spans="40:40" x14ac:dyDescent="0.2">
      <c r="AN10188" s="3"/>
    </row>
    <row r="10189" spans="40:40" x14ac:dyDescent="0.2">
      <c r="AN10189" s="3"/>
    </row>
    <row r="10190" spans="40:40" x14ac:dyDescent="0.2">
      <c r="AN10190" s="3"/>
    </row>
    <row r="10191" spans="40:40" x14ac:dyDescent="0.2">
      <c r="AN10191" s="3"/>
    </row>
    <row r="10192" spans="40:40" x14ac:dyDescent="0.2">
      <c r="AN10192" s="3"/>
    </row>
    <row r="10193" spans="40:40" x14ac:dyDescent="0.2">
      <c r="AN10193" s="3"/>
    </row>
    <row r="10194" spans="40:40" x14ac:dyDescent="0.2">
      <c r="AN10194" s="3"/>
    </row>
    <row r="10195" spans="40:40" x14ac:dyDescent="0.2">
      <c r="AN10195" s="3"/>
    </row>
    <row r="10196" spans="40:40" x14ac:dyDescent="0.2">
      <c r="AN10196" s="3"/>
    </row>
    <row r="10197" spans="40:40" x14ac:dyDescent="0.2">
      <c r="AN10197" s="3"/>
    </row>
    <row r="10198" spans="40:40" x14ac:dyDescent="0.2">
      <c r="AN10198" s="3"/>
    </row>
    <row r="10199" spans="40:40" x14ac:dyDescent="0.2">
      <c r="AN10199" s="3"/>
    </row>
    <row r="10200" spans="40:40" x14ac:dyDescent="0.2">
      <c r="AN10200" s="3"/>
    </row>
    <row r="10201" spans="40:40" x14ac:dyDescent="0.2">
      <c r="AN10201" s="3"/>
    </row>
    <row r="10202" spans="40:40" x14ac:dyDescent="0.2">
      <c r="AN10202" s="3"/>
    </row>
    <row r="10203" spans="40:40" x14ac:dyDescent="0.2">
      <c r="AN10203" s="3"/>
    </row>
    <row r="10204" spans="40:40" x14ac:dyDescent="0.2">
      <c r="AN10204" s="3"/>
    </row>
    <row r="10205" spans="40:40" x14ac:dyDescent="0.2">
      <c r="AN10205" s="3"/>
    </row>
    <row r="10206" spans="40:40" x14ac:dyDescent="0.2">
      <c r="AN10206" s="3"/>
    </row>
    <row r="10207" spans="40:40" x14ac:dyDescent="0.2">
      <c r="AN10207" s="3"/>
    </row>
    <row r="10208" spans="40:40" x14ac:dyDescent="0.2">
      <c r="AN10208" s="3"/>
    </row>
    <row r="10209" spans="40:40" x14ac:dyDescent="0.2">
      <c r="AN10209" s="3"/>
    </row>
    <row r="10210" spans="40:40" x14ac:dyDescent="0.2">
      <c r="AN10210" s="3"/>
    </row>
    <row r="10211" spans="40:40" x14ac:dyDescent="0.2">
      <c r="AN10211" s="3"/>
    </row>
    <row r="10212" spans="40:40" x14ac:dyDescent="0.2">
      <c r="AN10212" s="3"/>
    </row>
    <row r="10213" spans="40:40" x14ac:dyDescent="0.2">
      <c r="AN10213" s="3"/>
    </row>
    <row r="10214" spans="40:40" x14ac:dyDescent="0.2">
      <c r="AN10214" s="3"/>
    </row>
    <row r="10215" spans="40:40" x14ac:dyDescent="0.2">
      <c r="AN10215" s="3"/>
    </row>
    <row r="10216" spans="40:40" x14ac:dyDescent="0.2">
      <c r="AN10216" s="3"/>
    </row>
    <row r="10217" spans="40:40" x14ac:dyDescent="0.2">
      <c r="AN10217" s="3"/>
    </row>
    <row r="10218" spans="40:40" x14ac:dyDescent="0.2">
      <c r="AN10218" s="3"/>
    </row>
    <row r="10219" spans="40:40" x14ac:dyDescent="0.2">
      <c r="AN10219" s="3"/>
    </row>
    <row r="10220" spans="40:40" x14ac:dyDescent="0.2">
      <c r="AN10220" s="3"/>
    </row>
    <row r="10221" spans="40:40" x14ac:dyDescent="0.2">
      <c r="AN10221" s="3"/>
    </row>
    <row r="10222" spans="40:40" x14ac:dyDescent="0.2">
      <c r="AN10222" s="3"/>
    </row>
    <row r="10223" spans="40:40" x14ac:dyDescent="0.2">
      <c r="AN10223" s="3"/>
    </row>
    <row r="10224" spans="40:40" x14ac:dyDescent="0.2">
      <c r="AN10224" s="3"/>
    </row>
    <row r="10225" spans="40:40" x14ac:dyDescent="0.2">
      <c r="AN10225" s="3"/>
    </row>
    <row r="10226" spans="40:40" x14ac:dyDescent="0.2">
      <c r="AN10226" s="3"/>
    </row>
    <row r="10227" spans="40:40" x14ac:dyDescent="0.2">
      <c r="AN10227" s="3"/>
    </row>
    <row r="10228" spans="40:40" x14ac:dyDescent="0.2">
      <c r="AN10228" s="3"/>
    </row>
    <row r="10229" spans="40:40" x14ac:dyDescent="0.2">
      <c r="AN10229" s="3"/>
    </row>
    <row r="10230" spans="40:40" x14ac:dyDescent="0.2">
      <c r="AN10230" s="3"/>
    </row>
    <row r="10231" spans="40:40" x14ac:dyDescent="0.2">
      <c r="AN10231" s="3"/>
    </row>
    <row r="10232" spans="40:40" x14ac:dyDescent="0.2">
      <c r="AN10232" s="3"/>
    </row>
    <row r="10233" spans="40:40" x14ac:dyDescent="0.2">
      <c r="AN10233" s="3"/>
    </row>
    <row r="10234" spans="40:40" x14ac:dyDescent="0.2">
      <c r="AN10234" s="3"/>
    </row>
    <row r="10235" spans="40:40" x14ac:dyDescent="0.2">
      <c r="AN10235" s="3"/>
    </row>
    <row r="10236" spans="40:40" x14ac:dyDescent="0.2">
      <c r="AN10236" s="3"/>
    </row>
    <row r="10237" spans="40:40" x14ac:dyDescent="0.2">
      <c r="AN10237" s="3"/>
    </row>
    <row r="10238" spans="40:40" x14ac:dyDescent="0.2">
      <c r="AN10238" s="3"/>
    </row>
    <row r="10239" spans="40:40" x14ac:dyDescent="0.2">
      <c r="AN10239" s="3"/>
    </row>
    <row r="10240" spans="40:40" x14ac:dyDescent="0.2">
      <c r="AN10240" s="3"/>
    </row>
    <row r="10241" spans="40:40" x14ac:dyDescent="0.2">
      <c r="AN10241" s="3"/>
    </row>
    <row r="10242" spans="40:40" x14ac:dyDescent="0.2">
      <c r="AN10242" s="3"/>
    </row>
    <row r="10243" spans="40:40" x14ac:dyDescent="0.2">
      <c r="AN10243" s="3"/>
    </row>
    <row r="10244" spans="40:40" x14ac:dyDescent="0.2">
      <c r="AN10244" s="3"/>
    </row>
    <row r="10245" spans="40:40" x14ac:dyDescent="0.2">
      <c r="AN10245" s="3"/>
    </row>
    <row r="10246" spans="40:40" x14ac:dyDescent="0.2">
      <c r="AN10246" s="3"/>
    </row>
    <row r="10247" spans="40:40" x14ac:dyDescent="0.2">
      <c r="AN10247" s="3"/>
    </row>
    <row r="10248" spans="40:40" x14ac:dyDescent="0.2">
      <c r="AN10248" s="3"/>
    </row>
    <row r="10249" spans="40:40" x14ac:dyDescent="0.2">
      <c r="AN10249" s="3"/>
    </row>
    <row r="10250" spans="40:40" x14ac:dyDescent="0.2">
      <c r="AN10250" s="3"/>
    </row>
    <row r="10251" spans="40:40" x14ac:dyDescent="0.2">
      <c r="AN10251" s="3"/>
    </row>
    <row r="10252" spans="40:40" x14ac:dyDescent="0.2">
      <c r="AN10252" s="3"/>
    </row>
    <row r="10253" spans="40:40" x14ac:dyDescent="0.2">
      <c r="AN10253" s="3"/>
    </row>
    <row r="10254" spans="40:40" x14ac:dyDescent="0.2">
      <c r="AN10254" s="3"/>
    </row>
    <row r="10255" spans="40:40" x14ac:dyDescent="0.2">
      <c r="AN10255" s="3"/>
    </row>
    <row r="10256" spans="40:40" x14ac:dyDescent="0.2">
      <c r="AN10256" s="3"/>
    </row>
    <row r="10257" spans="40:40" x14ac:dyDescent="0.2">
      <c r="AN10257" s="3"/>
    </row>
    <row r="10258" spans="40:40" x14ac:dyDescent="0.2">
      <c r="AN10258" s="3"/>
    </row>
    <row r="10259" spans="40:40" x14ac:dyDescent="0.2">
      <c r="AN10259" s="3"/>
    </row>
    <row r="10260" spans="40:40" x14ac:dyDescent="0.2">
      <c r="AN10260" s="3"/>
    </row>
    <row r="10261" spans="40:40" x14ac:dyDescent="0.2">
      <c r="AN10261" s="3"/>
    </row>
    <row r="10262" spans="40:40" x14ac:dyDescent="0.2">
      <c r="AN10262" s="3"/>
    </row>
    <row r="10263" spans="40:40" x14ac:dyDescent="0.2">
      <c r="AN10263" s="3"/>
    </row>
    <row r="10264" spans="40:40" x14ac:dyDescent="0.2">
      <c r="AN10264" s="3"/>
    </row>
    <row r="10265" spans="40:40" x14ac:dyDescent="0.2">
      <c r="AN10265" s="3"/>
    </row>
    <row r="10266" spans="40:40" x14ac:dyDescent="0.2">
      <c r="AN10266" s="3"/>
    </row>
    <row r="10267" spans="40:40" x14ac:dyDescent="0.2">
      <c r="AN10267" s="3"/>
    </row>
    <row r="10268" spans="40:40" x14ac:dyDescent="0.2">
      <c r="AN10268" s="3"/>
    </row>
    <row r="10269" spans="40:40" x14ac:dyDescent="0.2">
      <c r="AN10269" s="3"/>
    </row>
    <row r="10270" spans="40:40" x14ac:dyDescent="0.2">
      <c r="AN10270" s="3"/>
    </row>
    <row r="10271" spans="40:40" x14ac:dyDescent="0.2">
      <c r="AN10271" s="3"/>
    </row>
    <row r="10272" spans="40:40" x14ac:dyDescent="0.2">
      <c r="AN10272" s="3"/>
    </row>
    <row r="10273" spans="40:40" x14ac:dyDescent="0.2">
      <c r="AN10273" s="3"/>
    </row>
    <row r="10274" spans="40:40" x14ac:dyDescent="0.2">
      <c r="AN10274" s="3"/>
    </row>
    <row r="10275" spans="40:40" x14ac:dyDescent="0.2">
      <c r="AN10275" s="3"/>
    </row>
    <row r="10276" spans="40:40" x14ac:dyDescent="0.2">
      <c r="AN10276" s="3"/>
    </row>
    <row r="10277" spans="40:40" x14ac:dyDescent="0.2">
      <c r="AN10277" s="3"/>
    </row>
    <row r="10278" spans="40:40" x14ac:dyDescent="0.2">
      <c r="AN10278" s="3"/>
    </row>
    <row r="10279" spans="40:40" x14ac:dyDescent="0.2">
      <c r="AN10279" s="3"/>
    </row>
    <row r="10280" spans="40:40" x14ac:dyDescent="0.2">
      <c r="AN10280" s="3"/>
    </row>
    <row r="10281" spans="40:40" x14ac:dyDescent="0.2">
      <c r="AN10281" s="3"/>
    </row>
    <row r="10282" spans="40:40" x14ac:dyDescent="0.2">
      <c r="AN10282" s="3"/>
    </row>
    <row r="10283" spans="40:40" x14ac:dyDescent="0.2">
      <c r="AN10283" s="3"/>
    </row>
    <row r="10284" spans="40:40" x14ac:dyDescent="0.2">
      <c r="AN10284" s="3"/>
    </row>
    <row r="10285" spans="40:40" x14ac:dyDescent="0.2">
      <c r="AN10285" s="3"/>
    </row>
    <row r="10286" spans="40:40" x14ac:dyDescent="0.2">
      <c r="AN10286" s="3"/>
    </row>
    <row r="10287" spans="40:40" x14ac:dyDescent="0.2">
      <c r="AN10287" s="3"/>
    </row>
    <row r="10288" spans="40:40" x14ac:dyDescent="0.2">
      <c r="AN10288" s="3"/>
    </row>
    <row r="10289" spans="40:40" x14ac:dyDescent="0.2">
      <c r="AN10289" s="3"/>
    </row>
    <row r="10290" spans="40:40" x14ac:dyDescent="0.2">
      <c r="AN10290" s="3"/>
    </row>
    <row r="10291" spans="40:40" x14ac:dyDescent="0.2">
      <c r="AN10291" s="3"/>
    </row>
    <row r="10292" spans="40:40" x14ac:dyDescent="0.2">
      <c r="AN10292" s="3"/>
    </row>
    <row r="10293" spans="40:40" x14ac:dyDescent="0.2">
      <c r="AN10293" s="3"/>
    </row>
    <row r="10294" spans="40:40" x14ac:dyDescent="0.2">
      <c r="AN10294" s="3"/>
    </row>
    <row r="10295" spans="40:40" x14ac:dyDescent="0.2">
      <c r="AN10295" s="3"/>
    </row>
    <row r="10296" spans="40:40" x14ac:dyDescent="0.2">
      <c r="AN10296" s="3"/>
    </row>
    <row r="10297" spans="40:40" x14ac:dyDescent="0.2">
      <c r="AN10297" s="3"/>
    </row>
    <row r="10298" spans="40:40" x14ac:dyDescent="0.2">
      <c r="AN10298" s="3"/>
    </row>
    <row r="10299" spans="40:40" x14ac:dyDescent="0.2">
      <c r="AN10299" s="3"/>
    </row>
    <row r="10300" spans="40:40" x14ac:dyDescent="0.2">
      <c r="AN10300" s="3"/>
    </row>
    <row r="10301" spans="40:40" x14ac:dyDescent="0.2">
      <c r="AN10301" s="3"/>
    </row>
    <row r="10302" spans="40:40" x14ac:dyDescent="0.2">
      <c r="AN10302" s="3"/>
    </row>
    <row r="10303" spans="40:40" x14ac:dyDescent="0.2">
      <c r="AN10303" s="3"/>
    </row>
    <row r="10304" spans="40:40" x14ac:dyDescent="0.2">
      <c r="AN10304" s="3"/>
    </row>
    <row r="10305" spans="40:40" x14ac:dyDescent="0.2">
      <c r="AN10305" s="3"/>
    </row>
    <row r="10306" spans="40:40" x14ac:dyDescent="0.2">
      <c r="AN10306" s="3"/>
    </row>
    <row r="10307" spans="40:40" x14ac:dyDescent="0.2">
      <c r="AN10307" s="3"/>
    </row>
    <row r="10308" spans="40:40" x14ac:dyDescent="0.2">
      <c r="AN10308" s="3"/>
    </row>
    <row r="10309" spans="40:40" x14ac:dyDescent="0.2">
      <c r="AN10309" s="3"/>
    </row>
    <row r="10310" spans="40:40" x14ac:dyDescent="0.2">
      <c r="AN10310" s="3"/>
    </row>
    <row r="10311" spans="40:40" x14ac:dyDescent="0.2">
      <c r="AN10311" s="3"/>
    </row>
    <row r="10312" spans="40:40" x14ac:dyDescent="0.2">
      <c r="AN10312" s="3"/>
    </row>
    <row r="10313" spans="40:40" x14ac:dyDescent="0.2">
      <c r="AN10313" s="3"/>
    </row>
    <row r="10314" spans="40:40" x14ac:dyDescent="0.2">
      <c r="AN10314" s="3"/>
    </row>
    <row r="10315" spans="40:40" x14ac:dyDescent="0.2">
      <c r="AN10315" s="3"/>
    </row>
    <row r="10316" spans="40:40" x14ac:dyDescent="0.2">
      <c r="AN10316" s="3"/>
    </row>
    <row r="10317" spans="40:40" x14ac:dyDescent="0.2">
      <c r="AN10317" s="3"/>
    </row>
    <row r="10318" spans="40:40" x14ac:dyDescent="0.2">
      <c r="AN10318" s="3"/>
    </row>
    <row r="10319" spans="40:40" x14ac:dyDescent="0.2">
      <c r="AN10319" s="3"/>
    </row>
    <row r="10320" spans="40:40" x14ac:dyDescent="0.2">
      <c r="AN10320" s="3"/>
    </row>
    <row r="10321" spans="40:40" x14ac:dyDescent="0.2">
      <c r="AN10321" s="3"/>
    </row>
    <row r="10322" spans="40:40" x14ac:dyDescent="0.2">
      <c r="AN10322" s="3"/>
    </row>
    <row r="10323" spans="40:40" x14ac:dyDescent="0.2">
      <c r="AN10323" s="3"/>
    </row>
    <row r="10324" spans="40:40" x14ac:dyDescent="0.2">
      <c r="AN10324" s="3"/>
    </row>
    <row r="10325" spans="40:40" x14ac:dyDescent="0.2">
      <c r="AN10325" s="3"/>
    </row>
    <row r="10326" spans="40:40" x14ac:dyDescent="0.2">
      <c r="AN10326" s="3"/>
    </row>
    <row r="10327" spans="40:40" x14ac:dyDescent="0.2">
      <c r="AN10327" s="3"/>
    </row>
    <row r="10328" spans="40:40" x14ac:dyDescent="0.2">
      <c r="AN10328" s="3"/>
    </row>
    <row r="10329" spans="40:40" x14ac:dyDescent="0.2">
      <c r="AN10329" s="3"/>
    </row>
    <row r="10330" spans="40:40" x14ac:dyDescent="0.2">
      <c r="AN10330" s="3"/>
    </row>
    <row r="10331" spans="40:40" x14ac:dyDescent="0.2">
      <c r="AN10331" s="3"/>
    </row>
    <row r="10332" spans="40:40" x14ac:dyDescent="0.2">
      <c r="AN10332" s="3"/>
    </row>
    <row r="10333" spans="40:40" x14ac:dyDescent="0.2">
      <c r="AN10333" s="3"/>
    </row>
    <row r="10334" spans="40:40" x14ac:dyDescent="0.2">
      <c r="AN10334" s="3"/>
    </row>
    <row r="10335" spans="40:40" x14ac:dyDescent="0.2">
      <c r="AN10335" s="3"/>
    </row>
    <row r="10336" spans="40:40" x14ac:dyDescent="0.2">
      <c r="AN10336" s="3"/>
    </row>
    <row r="10337" spans="40:40" x14ac:dyDescent="0.2">
      <c r="AN10337" s="3"/>
    </row>
    <row r="10338" spans="40:40" x14ac:dyDescent="0.2">
      <c r="AN10338" s="3"/>
    </row>
    <row r="10339" spans="40:40" x14ac:dyDescent="0.2">
      <c r="AN10339" s="3"/>
    </row>
    <row r="10340" spans="40:40" x14ac:dyDescent="0.2">
      <c r="AN10340" s="3"/>
    </row>
    <row r="10341" spans="40:40" x14ac:dyDescent="0.2">
      <c r="AN10341" s="3"/>
    </row>
    <row r="10342" spans="40:40" x14ac:dyDescent="0.2">
      <c r="AN10342" s="3"/>
    </row>
    <row r="10343" spans="40:40" x14ac:dyDescent="0.2">
      <c r="AN10343" s="3"/>
    </row>
    <row r="10344" spans="40:40" x14ac:dyDescent="0.2">
      <c r="AN10344" s="3"/>
    </row>
    <row r="10345" spans="40:40" x14ac:dyDescent="0.2">
      <c r="AN10345" s="3"/>
    </row>
    <row r="10346" spans="40:40" x14ac:dyDescent="0.2">
      <c r="AN10346" s="3"/>
    </row>
    <row r="10347" spans="40:40" x14ac:dyDescent="0.2">
      <c r="AN10347" s="3"/>
    </row>
    <row r="10348" spans="40:40" x14ac:dyDescent="0.2">
      <c r="AN10348" s="3"/>
    </row>
    <row r="10349" spans="40:40" x14ac:dyDescent="0.2">
      <c r="AN10349" s="3"/>
    </row>
    <row r="10350" spans="40:40" x14ac:dyDescent="0.2">
      <c r="AN10350" s="3"/>
    </row>
    <row r="10351" spans="40:40" x14ac:dyDescent="0.2">
      <c r="AN10351" s="3"/>
    </row>
    <row r="10352" spans="40:40" x14ac:dyDescent="0.2">
      <c r="AN10352" s="3"/>
    </row>
    <row r="10353" spans="40:40" x14ac:dyDescent="0.2">
      <c r="AN10353" s="3"/>
    </row>
    <row r="10354" spans="40:40" x14ac:dyDescent="0.2">
      <c r="AN10354" s="3"/>
    </row>
    <row r="10355" spans="40:40" x14ac:dyDescent="0.2">
      <c r="AN10355" s="3"/>
    </row>
    <row r="10356" spans="40:40" x14ac:dyDescent="0.2">
      <c r="AN10356" s="3"/>
    </row>
    <row r="10357" spans="40:40" x14ac:dyDescent="0.2">
      <c r="AN10357" s="3"/>
    </row>
    <row r="10358" spans="40:40" x14ac:dyDescent="0.2">
      <c r="AN10358" s="3"/>
    </row>
    <row r="10359" spans="40:40" x14ac:dyDescent="0.2">
      <c r="AN10359" s="3"/>
    </row>
    <row r="10360" spans="40:40" x14ac:dyDescent="0.2">
      <c r="AN10360" s="3"/>
    </row>
    <row r="10361" spans="40:40" x14ac:dyDescent="0.2">
      <c r="AN10361" s="3"/>
    </row>
    <row r="10362" spans="40:40" x14ac:dyDescent="0.2">
      <c r="AN10362" s="3"/>
    </row>
    <row r="10363" spans="40:40" x14ac:dyDescent="0.2">
      <c r="AN10363" s="3"/>
    </row>
    <row r="10364" spans="40:40" x14ac:dyDescent="0.2">
      <c r="AN10364" s="3"/>
    </row>
    <row r="10365" spans="40:40" x14ac:dyDescent="0.2">
      <c r="AN10365" s="3"/>
    </row>
    <row r="10366" spans="40:40" x14ac:dyDescent="0.2">
      <c r="AN10366" s="3"/>
    </row>
    <row r="10367" spans="40:40" x14ac:dyDescent="0.2">
      <c r="AN10367" s="3"/>
    </row>
    <row r="10368" spans="40:40" x14ac:dyDescent="0.2">
      <c r="AN10368" s="3"/>
    </row>
    <row r="10369" spans="40:40" x14ac:dyDescent="0.2">
      <c r="AN10369" s="3"/>
    </row>
    <row r="10370" spans="40:40" x14ac:dyDescent="0.2">
      <c r="AN10370" s="3"/>
    </row>
    <row r="10371" spans="40:40" x14ac:dyDescent="0.2">
      <c r="AN10371" s="3"/>
    </row>
    <row r="10372" spans="40:40" x14ac:dyDescent="0.2">
      <c r="AN10372" s="3"/>
    </row>
    <row r="10373" spans="40:40" x14ac:dyDescent="0.2">
      <c r="AN10373" s="3"/>
    </row>
    <row r="10374" spans="40:40" x14ac:dyDescent="0.2">
      <c r="AN10374" s="3"/>
    </row>
    <row r="10375" spans="40:40" x14ac:dyDescent="0.2">
      <c r="AN10375" s="3"/>
    </row>
    <row r="10376" spans="40:40" x14ac:dyDescent="0.2">
      <c r="AN10376" s="3"/>
    </row>
    <row r="10377" spans="40:40" x14ac:dyDescent="0.2">
      <c r="AN10377" s="3"/>
    </row>
    <row r="10378" spans="40:40" x14ac:dyDescent="0.2">
      <c r="AN10378" s="3"/>
    </row>
    <row r="10379" spans="40:40" x14ac:dyDescent="0.2">
      <c r="AN10379" s="3"/>
    </row>
    <row r="10380" spans="40:40" x14ac:dyDescent="0.2">
      <c r="AN10380" s="3"/>
    </row>
    <row r="10381" spans="40:40" x14ac:dyDescent="0.2">
      <c r="AN10381" s="3"/>
    </row>
    <row r="10382" spans="40:40" x14ac:dyDescent="0.2">
      <c r="AN10382" s="3"/>
    </row>
    <row r="10383" spans="40:40" x14ac:dyDescent="0.2">
      <c r="AN10383" s="3"/>
    </row>
    <row r="10384" spans="40:40" x14ac:dyDescent="0.2">
      <c r="AN10384" s="3"/>
    </row>
    <row r="10385" spans="40:40" x14ac:dyDescent="0.2">
      <c r="AN10385" s="3"/>
    </row>
    <row r="10386" spans="40:40" x14ac:dyDescent="0.2">
      <c r="AN10386" s="3"/>
    </row>
    <row r="10387" spans="40:40" x14ac:dyDescent="0.2">
      <c r="AN10387" s="3"/>
    </row>
    <row r="10388" spans="40:40" x14ac:dyDescent="0.2">
      <c r="AN10388" s="3"/>
    </row>
    <row r="10389" spans="40:40" x14ac:dyDescent="0.2">
      <c r="AN10389" s="3"/>
    </row>
    <row r="10390" spans="40:40" x14ac:dyDescent="0.2">
      <c r="AN10390" s="3"/>
    </row>
    <row r="10391" spans="40:40" x14ac:dyDescent="0.2">
      <c r="AN10391" s="3"/>
    </row>
    <row r="10392" spans="40:40" x14ac:dyDescent="0.2">
      <c r="AN10392" s="3"/>
    </row>
    <row r="10393" spans="40:40" x14ac:dyDescent="0.2">
      <c r="AN10393" s="3"/>
    </row>
    <row r="10394" spans="40:40" x14ac:dyDescent="0.2">
      <c r="AN10394" s="3"/>
    </row>
    <row r="10395" spans="40:40" x14ac:dyDescent="0.2">
      <c r="AN10395" s="3"/>
    </row>
    <row r="10396" spans="40:40" x14ac:dyDescent="0.2">
      <c r="AN10396" s="3"/>
    </row>
    <row r="10397" spans="40:40" x14ac:dyDescent="0.2">
      <c r="AN10397" s="3"/>
    </row>
    <row r="10398" spans="40:40" x14ac:dyDescent="0.2">
      <c r="AN10398" s="3"/>
    </row>
    <row r="10399" spans="40:40" x14ac:dyDescent="0.2">
      <c r="AN10399" s="3"/>
    </row>
    <row r="10400" spans="40:40" x14ac:dyDescent="0.2">
      <c r="AN10400" s="3"/>
    </row>
    <row r="10401" spans="40:40" x14ac:dyDescent="0.2">
      <c r="AN10401" s="3"/>
    </row>
    <row r="10402" spans="40:40" x14ac:dyDescent="0.2">
      <c r="AN10402" s="3"/>
    </row>
    <row r="10403" spans="40:40" x14ac:dyDescent="0.2">
      <c r="AN10403" s="3"/>
    </row>
    <row r="10404" spans="40:40" x14ac:dyDescent="0.2">
      <c r="AN10404" s="3"/>
    </row>
    <row r="10405" spans="40:40" x14ac:dyDescent="0.2">
      <c r="AN10405" s="3"/>
    </row>
    <row r="10406" spans="40:40" x14ac:dyDescent="0.2">
      <c r="AN10406" s="3"/>
    </row>
    <row r="10407" spans="40:40" x14ac:dyDescent="0.2">
      <c r="AN10407" s="3"/>
    </row>
    <row r="10408" spans="40:40" x14ac:dyDescent="0.2">
      <c r="AN10408" s="3"/>
    </row>
    <row r="10409" spans="40:40" x14ac:dyDescent="0.2">
      <c r="AN10409" s="3"/>
    </row>
    <row r="10410" spans="40:40" x14ac:dyDescent="0.2">
      <c r="AN10410" s="3"/>
    </row>
    <row r="10411" spans="40:40" x14ac:dyDescent="0.2">
      <c r="AN10411" s="3"/>
    </row>
    <row r="10412" spans="40:40" x14ac:dyDescent="0.2">
      <c r="AN10412" s="3"/>
    </row>
    <row r="10413" spans="40:40" x14ac:dyDescent="0.2">
      <c r="AN10413" s="3"/>
    </row>
    <row r="10414" spans="40:40" x14ac:dyDescent="0.2">
      <c r="AN10414" s="3"/>
    </row>
    <row r="10415" spans="40:40" x14ac:dyDescent="0.2">
      <c r="AN10415" s="3"/>
    </row>
    <row r="10416" spans="40:40" x14ac:dyDescent="0.2">
      <c r="AN10416" s="3"/>
    </row>
    <row r="10417" spans="40:40" x14ac:dyDescent="0.2">
      <c r="AN10417" s="3"/>
    </row>
    <row r="10418" spans="40:40" x14ac:dyDescent="0.2">
      <c r="AN10418" s="3"/>
    </row>
    <row r="10419" spans="40:40" x14ac:dyDescent="0.2">
      <c r="AN10419" s="3"/>
    </row>
    <row r="10420" spans="40:40" x14ac:dyDescent="0.2">
      <c r="AN10420" s="3"/>
    </row>
    <row r="10421" spans="40:40" x14ac:dyDescent="0.2">
      <c r="AN10421" s="3"/>
    </row>
    <row r="10422" spans="40:40" x14ac:dyDescent="0.2">
      <c r="AN10422" s="3"/>
    </row>
    <row r="10423" spans="40:40" x14ac:dyDescent="0.2">
      <c r="AN10423" s="3"/>
    </row>
    <row r="10424" spans="40:40" x14ac:dyDescent="0.2">
      <c r="AN10424" s="3"/>
    </row>
    <row r="10425" spans="40:40" x14ac:dyDescent="0.2">
      <c r="AN10425" s="3"/>
    </row>
    <row r="10426" spans="40:40" x14ac:dyDescent="0.2">
      <c r="AN10426" s="3"/>
    </row>
    <row r="10427" spans="40:40" x14ac:dyDescent="0.2">
      <c r="AN10427" s="3"/>
    </row>
    <row r="10428" spans="40:40" x14ac:dyDescent="0.2">
      <c r="AN10428" s="3"/>
    </row>
    <row r="10429" spans="40:40" x14ac:dyDescent="0.2">
      <c r="AN10429" s="3"/>
    </row>
    <row r="10430" spans="40:40" x14ac:dyDescent="0.2">
      <c r="AN10430" s="3"/>
    </row>
    <row r="10431" spans="40:40" x14ac:dyDescent="0.2">
      <c r="AN10431" s="3"/>
    </row>
    <row r="10432" spans="40:40" x14ac:dyDescent="0.2">
      <c r="AN10432" s="3"/>
    </row>
    <row r="10433" spans="40:40" x14ac:dyDescent="0.2">
      <c r="AN10433" s="3"/>
    </row>
    <row r="10434" spans="40:40" x14ac:dyDescent="0.2">
      <c r="AN10434" s="3"/>
    </row>
    <row r="10435" spans="40:40" x14ac:dyDescent="0.2">
      <c r="AN10435" s="3"/>
    </row>
    <row r="10436" spans="40:40" x14ac:dyDescent="0.2">
      <c r="AN10436" s="3"/>
    </row>
    <row r="10437" spans="40:40" x14ac:dyDescent="0.2">
      <c r="AN10437" s="3"/>
    </row>
    <row r="10438" spans="40:40" x14ac:dyDescent="0.2">
      <c r="AN10438" s="3"/>
    </row>
    <row r="10439" spans="40:40" x14ac:dyDescent="0.2">
      <c r="AN10439" s="3"/>
    </row>
    <row r="10440" spans="40:40" x14ac:dyDescent="0.2">
      <c r="AN10440" s="3"/>
    </row>
    <row r="10441" spans="40:40" x14ac:dyDescent="0.2">
      <c r="AN10441" s="3"/>
    </row>
    <row r="10442" spans="40:40" x14ac:dyDescent="0.2">
      <c r="AN10442" s="3"/>
    </row>
    <row r="10443" spans="40:40" x14ac:dyDescent="0.2">
      <c r="AN10443" s="3"/>
    </row>
    <row r="10444" spans="40:40" x14ac:dyDescent="0.2">
      <c r="AN10444" s="3"/>
    </row>
    <row r="10445" spans="40:40" x14ac:dyDescent="0.2">
      <c r="AN10445" s="3"/>
    </row>
    <row r="10446" spans="40:40" x14ac:dyDescent="0.2">
      <c r="AN10446" s="3"/>
    </row>
    <row r="10447" spans="40:40" x14ac:dyDescent="0.2">
      <c r="AN10447" s="3"/>
    </row>
    <row r="10448" spans="40:40" x14ac:dyDescent="0.2">
      <c r="AN10448" s="3"/>
    </row>
    <row r="10449" spans="40:40" x14ac:dyDescent="0.2">
      <c r="AN10449" s="3"/>
    </row>
    <row r="10450" spans="40:40" x14ac:dyDescent="0.2">
      <c r="AN10450" s="3"/>
    </row>
    <row r="10451" spans="40:40" x14ac:dyDescent="0.2">
      <c r="AN10451" s="3"/>
    </row>
    <row r="10452" spans="40:40" x14ac:dyDescent="0.2">
      <c r="AN10452" s="3"/>
    </row>
    <row r="10453" spans="40:40" x14ac:dyDescent="0.2">
      <c r="AN10453" s="3"/>
    </row>
    <row r="10454" spans="40:40" x14ac:dyDescent="0.2">
      <c r="AN10454" s="3"/>
    </row>
    <row r="10455" spans="40:40" x14ac:dyDescent="0.2">
      <c r="AN10455" s="3"/>
    </row>
    <row r="10456" spans="40:40" x14ac:dyDescent="0.2">
      <c r="AN10456" s="3"/>
    </row>
    <row r="10457" spans="40:40" x14ac:dyDescent="0.2">
      <c r="AN10457" s="3"/>
    </row>
    <row r="10458" spans="40:40" x14ac:dyDescent="0.2">
      <c r="AN10458" s="3"/>
    </row>
    <row r="10459" spans="40:40" x14ac:dyDescent="0.2">
      <c r="AN10459" s="3"/>
    </row>
    <row r="10460" spans="40:40" x14ac:dyDescent="0.2">
      <c r="AN10460" s="3"/>
    </row>
    <row r="10461" spans="40:40" x14ac:dyDescent="0.2">
      <c r="AN10461" s="3"/>
    </row>
    <row r="10462" spans="40:40" x14ac:dyDescent="0.2">
      <c r="AN10462" s="3"/>
    </row>
    <row r="10463" spans="40:40" x14ac:dyDescent="0.2">
      <c r="AN10463" s="3"/>
    </row>
    <row r="10464" spans="40:40" x14ac:dyDescent="0.2">
      <c r="AN10464" s="3"/>
    </row>
    <row r="10465" spans="40:40" x14ac:dyDescent="0.2">
      <c r="AN10465" s="3"/>
    </row>
    <row r="10466" spans="40:40" x14ac:dyDescent="0.2">
      <c r="AN10466" s="3"/>
    </row>
    <row r="10467" spans="40:40" x14ac:dyDescent="0.2">
      <c r="AN10467" s="3"/>
    </row>
    <row r="10468" spans="40:40" x14ac:dyDescent="0.2">
      <c r="AN10468" s="3"/>
    </row>
    <row r="10469" spans="40:40" x14ac:dyDescent="0.2">
      <c r="AN10469" s="3"/>
    </row>
    <row r="10470" spans="40:40" x14ac:dyDescent="0.2">
      <c r="AN10470" s="3"/>
    </row>
    <row r="10471" spans="40:40" x14ac:dyDescent="0.2">
      <c r="AN10471" s="3"/>
    </row>
    <row r="10472" spans="40:40" x14ac:dyDescent="0.2">
      <c r="AN10472" s="3"/>
    </row>
    <row r="10473" spans="40:40" x14ac:dyDescent="0.2">
      <c r="AN10473" s="3"/>
    </row>
    <row r="10474" spans="40:40" x14ac:dyDescent="0.2">
      <c r="AN10474" s="3"/>
    </row>
    <row r="10475" spans="40:40" x14ac:dyDescent="0.2">
      <c r="AN10475" s="3"/>
    </row>
    <row r="10476" spans="40:40" x14ac:dyDescent="0.2">
      <c r="AN10476" s="3"/>
    </row>
    <row r="10477" spans="40:40" x14ac:dyDescent="0.2">
      <c r="AN10477" s="3"/>
    </row>
    <row r="10478" spans="40:40" x14ac:dyDescent="0.2">
      <c r="AN10478" s="3"/>
    </row>
    <row r="10479" spans="40:40" x14ac:dyDescent="0.2">
      <c r="AN10479" s="3"/>
    </row>
    <row r="10480" spans="40:40" x14ac:dyDescent="0.2">
      <c r="AN10480" s="3"/>
    </row>
    <row r="10481" spans="40:40" x14ac:dyDescent="0.2">
      <c r="AN10481" s="3"/>
    </row>
    <row r="10482" spans="40:40" x14ac:dyDescent="0.2">
      <c r="AN10482" s="3"/>
    </row>
    <row r="10483" spans="40:40" x14ac:dyDescent="0.2">
      <c r="AN10483" s="3"/>
    </row>
    <row r="10484" spans="40:40" x14ac:dyDescent="0.2">
      <c r="AN10484" s="3"/>
    </row>
    <row r="10485" spans="40:40" x14ac:dyDescent="0.2">
      <c r="AN10485" s="3"/>
    </row>
    <row r="10486" spans="40:40" x14ac:dyDescent="0.2">
      <c r="AN10486" s="3"/>
    </row>
    <row r="10487" spans="40:40" x14ac:dyDescent="0.2">
      <c r="AN10487" s="3"/>
    </row>
    <row r="10488" spans="40:40" x14ac:dyDescent="0.2">
      <c r="AN10488" s="3"/>
    </row>
    <row r="10489" spans="40:40" x14ac:dyDescent="0.2">
      <c r="AN10489" s="3"/>
    </row>
    <row r="10490" spans="40:40" x14ac:dyDescent="0.2">
      <c r="AN10490" s="3"/>
    </row>
    <row r="10491" spans="40:40" x14ac:dyDescent="0.2">
      <c r="AN10491" s="3"/>
    </row>
    <row r="10492" spans="40:40" x14ac:dyDescent="0.2">
      <c r="AN10492" s="3"/>
    </row>
    <row r="10493" spans="40:40" x14ac:dyDescent="0.2">
      <c r="AN10493" s="3"/>
    </row>
    <row r="10494" spans="40:40" x14ac:dyDescent="0.2">
      <c r="AN10494" s="3"/>
    </row>
    <row r="10495" spans="40:40" x14ac:dyDescent="0.2">
      <c r="AN10495" s="3"/>
    </row>
    <row r="10496" spans="40:40" x14ac:dyDescent="0.2">
      <c r="AN10496" s="3"/>
    </row>
    <row r="10497" spans="40:40" x14ac:dyDescent="0.2">
      <c r="AN10497" s="3"/>
    </row>
    <row r="10498" spans="40:40" x14ac:dyDescent="0.2">
      <c r="AN10498" s="3"/>
    </row>
    <row r="10499" spans="40:40" x14ac:dyDescent="0.2">
      <c r="AN10499" s="3"/>
    </row>
    <row r="10500" spans="40:40" x14ac:dyDescent="0.2">
      <c r="AN10500" s="3"/>
    </row>
    <row r="10501" spans="40:40" x14ac:dyDescent="0.2">
      <c r="AN10501" s="3"/>
    </row>
    <row r="10502" spans="40:40" x14ac:dyDescent="0.2">
      <c r="AN10502" s="3"/>
    </row>
    <row r="10503" spans="40:40" x14ac:dyDescent="0.2">
      <c r="AN10503" s="3"/>
    </row>
    <row r="10504" spans="40:40" x14ac:dyDescent="0.2">
      <c r="AN10504" s="3"/>
    </row>
    <row r="10505" spans="40:40" x14ac:dyDescent="0.2">
      <c r="AN10505" s="3"/>
    </row>
    <row r="10506" spans="40:40" x14ac:dyDescent="0.2">
      <c r="AN10506" s="3"/>
    </row>
    <row r="10507" spans="40:40" x14ac:dyDescent="0.2">
      <c r="AN10507" s="3"/>
    </row>
    <row r="10508" spans="40:40" x14ac:dyDescent="0.2">
      <c r="AN10508" s="3"/>
    </row>
    <row r="10509" spans="40:40" x14ac:dyDescent="0.2">
      <c r="AN10509" s="3"/>
    </row>
    <row r="10510" spans="40:40" x14ac:dyDescent="0.2">
      <c r="AN10510" s="3"/>
    </row>
    <row r="10511" spans="40:40" x14ac:dyDescent="0.2">
      <c r="AN10511" s="3"/>
    </row>
    <row r="10512" spans="40:40" x14ac:dyDescent="0.2">
      <c r="AN10512" s="3"/>
    </row>
    <row r="10513" spans="40:40" x14ac:dyDescent="0.2">
      <c r="AN10513" s="3"/>
    </row>
    <row r="10514" spans="40:40" x14ac:dyDescent="0.2">
      <c r="AN10514" s="3"/>
    </row>
    <row r="10515" spans="40:40" x14ac:dyDescent="0.2">
      <c r="AN10515" s="3"/>
    </row>
    <row r="10516" spans="40:40" x14ac:dyDescent="0.2">
      <c r="AN10516" s="3"/>
    </row>
    <row r="10517" spans="40:40" x14ac:dyDescent="0.2">
      <c r="AN10517" s="3"/>
    </row>
    <row r="10518" spans="40:40" x14ac:dyDescent="0.2">
      <c r="AN10518" s="3"/>
    </row>
    <row r="10519" spans="40:40" x14ac:dyDescent="0.2">
      <c r="AN10519" s="3"/>
    </row>
    <row r="10520" spans="40:40" x14ac:dyDescent="0.2">
      <c r="AN10520" s="3"/>
    </row>
    <row r="10521" spans="40:40" x14ac:dyDescent="0.2">
      <c r="AN10521" s="3"/>
    </row>
    <row r="10522" spans="40:40" x14ac:dyDescent="0.2">
      <c r="AN10522" s="3"/>
    </row>
    <row r="10523" spans="40:40" x14ac:dyDescent="0.2">
      <c r="AN10523" s="3"/>
    </row>
    <row r="10524" spans="40:40" x14ac:dyDescent="0.2">
      <c r="AN10524" s="3"/>
    </row>
    <row r="10525" spans="40:40" x14ac:dyDescent="0.2">
      <c r="AN10525" s="3"/>
    </row>
    <row r="10526" spans="40:40" x14ac:dyDescent="0.2">
      <c r="AN10526" s="3"/>
    </row>
    <row r="10527" spans="40:40" x14ac:dyDescent="0.2">
      <c r="AN10527" s="3"/>
    </row>
    <row r="10528" spans="40:40" x14ac:dyDescent="0.2">
      <c r="AN10528" s="3"/>
    </row>
    <row r="10529" spans="40:40" x14ac:dyDescent="0.2">
      <c r="AN10529" s="3"/>
    </row>
    <row r="10530" spans="40:40" x14ac:dyDescent="0.2">
      <c r="AN10530" s="3"/>
    </row>
    <row r="10531" spans="40:40" x14ac:dyDescent="0.2">
      <c r="AN10531" s="3"/>
    </row>
    <row r="10532" spans="40:40" x14ac:dyDescent="0.2">
      <c r="AN10532" s="3"/>
    </row>
    <row r="10533" spans="40:40" x14ac:dyDescent="0.2">
      <c r="AN10533" s="3"/>
    </row>
    <row r="10534" spans="40:40" x14ac:dyDescent="0.2">
      <c r="AN10534" s="3"/>
    </row>
    <row r="10535" spans="40:40" x14ac:dyDescent="0.2">
      <c r="AN10535" s="3"/>
    </row>
    <row r="10536" spans="40:40" x14ac:dyDescent="0.2">
      <c r="AN10536" s="3"/>
    </row>
    <row r="10537" spans="40:40" x14ac:dyDescent="0.2">
      <c r="AN10537" s="3"/>
    </row>
    <row r="10538" spans="40:40" x14ac:dyDescent="0.2">
      <c r="AN10538" s="3"/>
    </row>
    <row r="10539" spans="40:40" x14ac:dyDescent="0.2">
      <c r="AN10539" s="3"/>
    </row>
    <row r="10540" spans="40:40" x14ac:dyDescent="0.2">
      <c r="AN10540" s="3"/>
    </row>
    <row r="10541" spans="40:40" x14ac:dyDescent="0.2">
      <c r="AN10541" s="3"/>
    </row>
    <row r="10542" spans="40:40" x14ac:dyDescent="0.2">
      <c r="AN10542" s="3"/>
    </row>
    <row r="10543" spans="40:40" x14ac:dyDescent="0.2">
      <c r="AN10543" s="3"/>
    </row>
    <row r="10544" spans="40:40" x14ac:dyDescent="0.2">
      <c r="AN10544" s="3"/>
    </row>
    <row r="10545" spans="40:40" x14ac:dyDescent="0.2">
      <c r="AN10545" s="3"/>
    </row>
    <row r="10546" spans="40:40" x14ac:dyDescent="0.2">
      <c r="AN10546" s="3"/>
    </row>
    <row r="10547" spans="40:40" x14ac:dyDescent="0.2">
      <c r="AN10547" s="3"/>
    </row>
    <row r="10548" spans="40:40" x14ac:dyDescent="0.2">
      <c r="AN10548" s="3"/>
    </row>
    <row r="10549" spans="40:40" x14ac:dyDescent="0.2">
      <c r="AN10549" s="3"/>
    </row>
    <row r="10550" spans="40:40" x14ac:dyDescent="0.2">
      <c r="AN10550" s="3"/>
    </row>
    <row r="10551" spans="40:40" x14ac:dyDescent="0.2">
      <c r="AN10551" s="3"/>
    </row>
    <row r="10552" spans="40:40" x14ac:dyDescent="0.2">
      <c r="AN10552" s="3"/>
    </row>
    <row r="10553" spans="40:40" x14ac:dyDescent="0.2">
      <c r="AN10553" s="3"/>
    </row>
    <row r="10554" spans="40:40" x14ac:dyDescent="0.2">
      <c r="AN10554" s="3"/>
    </row>
    <row r="10555" spans="40:40" x14ac:dyDescent="0.2">
      <c r="AN10555" s="3"/>
    </row>
    <row r="10556" spans="40:40" x14ac:dyDescent="0.2">
      <c r="AN10556" s="3"/>
    </row>
    <row r="10557" spans="40:40" x14ac:dyDescent="0.2">
      <c r="AN10557" s="3"/>
    </row>
    <row r="10558" spans="40:40" x14ac:dyDescent="0.2">
      <c r="AN10558" s="3"/>
    </row>
    <row r="10559" spans="40:40" x14ac:dyDescent="0.2">
      <c r="AN10559" s="3"/>
    </row>
    <row r="10560" spans="40:40" x14ac:dyDescent="0.2">
      <c r="AN10560" s="3"/>
    </row>
    <row r="10561" spans="40:40" x14ac:dyDescent="0.2">
      <c r="AN10561" s="3"/>
    </row>
    <row r="10562" spans="40:40" x14ac:dyDescent="0.2">
      <c r="AN10562" s="3"/>
    </row>
    <row r="10563" spans="40:40" x14ac:dyDescent="0.2">
      <c r="AN10563" s="3"/>
    </row>
    <row r="10564" spans="40:40" x14ac:dyDescent="0.2">
      <c r="AN10564" s="3"/>
    </row>
    <row r="10565" spans="40:40" x14ac:dyDescent="0.2">
      <c r="AN10565" s="3"/>
    </row>
    <row r="10566" spans="40:40" x14ac:dyDescent="0.2">
      <c r="AN10566" s="3"/>
    </row>
    <row r="10567" spans="40:40" x14ac:dyDescent="0.2">
      <c r="AN10567" s="3"/>
    </row>
    <row r="10568" spans="40:40" x14ac:dyDescent="0.2">
      <c r="AN10568" s="3"/>
    </row>
    <row r="10569" spans="40:40" x14ac:dyDescent="0.2">
      <c r="AN10569" s="3"/>
    </row>
    <row r="10570" spans="40:40" x14ac:dyDescent="0.2">
      <c r="AN10570" s="3"/>
    </row>
    <row r="10571" spans="40:40" x14ac:dyDescent="0.2">
      <c r="AN10571" s="3"/>
    </row>
    <row r="10572" spans="40:40" x14ac:dyDescent="0.2">
      <c r="AN10572" s="3"/>
    </row>
    <row r="10573" spans="40:40" x14ac:dyDescent="0.2">
      <c r="AN10573" s="3"/>
    </row>
    <row r="10574" spans="40:40" x14ac:dyDescent="0.2">
      <c r="AN10574" s="3"/>
    </row>
    <row r="10575" spans="40:40" x14ac:dyDescent="0.2">
      <c r="AN10575" s="3"/>
    </row>
    <row r="10576" spans="40:40" x14ac:dyDescent="0.2">
      <c r="AN10576" s="3"/>
    </row>
    <row r="10577" spans="40:40" x14ac:dyDescent="0.2">
      <c r="AN10577" s="3"/>
    </row>
    <row r="10578" spans="40:40" x14ac:dyDescent="0.2">
      <c r="AN10578" s="3"/>
    </row>
    <row r="10579" spans="40:40" x14ac:dyDescent="0.2">
      <c r="AN10579" s="3"/>
    </row>
    <row r="10580" spans="40:40" x14ac:dyDescent="0.2">
      <c r="AN10580" s="3"/>
    </row>
    <row r="10581" spans="40:40" x14ac:dyDescent="0.2">
      <c r="AN10581" s="3"/>
    </row>
    <row r="10582" spans="40:40" x14ac:dyDescent="0.2">
      <c r="AN10582" s="3"/>
    </row>
    <row r="10583" spans="40:40" x14ac:dyDescent="0.2">
      <c r="AN10583" s="3"/>
    </row>
    <row r="10584" spans="40:40" x14ac:dyDescent="0.2">
      <c r="AN10584" s="3"/>
    </row>
    <row r="10585" spans="40:40" x14ac:dyDescent="0.2">
      <c r="AN10585" s="3"/>
    </row>
    <row r="10586" spans="40:40" x14ac:dyDescent="0.2">
      <c r="AN10586" s="3"/>
    </row>
    <row r="10587" spans="40:40" x14ac:dyDescent="0.2">
      <c r="AN10587" s="3"/>
    </row>
    <row r="10588" spans="40:40" x14ac:dyDescent="0.2">
      <c r="AN10588" s="3"/>
    </row>
    <row r="10589" spans="40:40" x14ac:dyDescent="0.2">
      <c r="AN10589" s="3"/>
    </row>
    <row r="10590" spans="40:40" x14ac:dyDescent="0.2">
      <c r="AN10590" s="3"/>
    </row>
    <row r="10591" spans="40:40" x14ac:dyDescent="0.2">
      <c r="AN10591" s="3"/>
    </row>
    <row r="10592" spans="40:40" x14ac:dyDescent="0.2">
      <c r="AN10592" s="3"/>
    </row>
    <row r="10593" spans="40:40" x14ac:dyDescent="0.2">
      <c r="AN10593" s="3"/>
    </row>
    <row r="10594" spans="40:40" x14ac:dyDescent="0.2">
      <c r="AN10594" s="3"/>
    </row>
    <row r="10595" spans="40:40" x14ac:dyDescent="0.2">
      <c r="AN10595" s="3"/>
    </row>
    <row r="10596" spans="40:40" x14ac:dyDescent="0.2">
      <c r="AN10596" s="3"/>
    </row>
    <row r="10597" spans="40:40" x14ac:dyDescent="0.2">
      <c r="AN10597" s="3"/>
    </row>
    <row r="10598" spans="40:40" x14ac:dyDescent="0.2">
      <c r="AN10598" s="3"/>
    </row>
    <row r="10599" spans="40:40" x14ac:dyDescent="0.2">
      <c r="AN10599" s="3"/>
    </row>
    <row r="10600" spans="40:40" x14ac:dyDescent="0.2">
      <c r="AN10600" s="3"/>
    </row>
    <row r="10601" spans="40:40" x14ac:dyDescent="0.2">
      <c r="AN10601" s="3"/>
    </row>
    <row r="10602" spans="40:40" x14ac:dyDescent="0.2">
      <c r="AN10602" s="3"/>
    </row>
    <row r="10603" spans="40:40" x14ac:dyDescent="0.2">
      <c r="AN10603" s="3"/>
    </row>
    <row r="10604" spans="40:40" x14ac:dyDescent="0.2">
      <c r="AN10604" s="3"/>
    </row>
    <row r="10605" spans="40:40" x14ac:dyDescent="0.2">
      <c r="AN10605" s="3"/>
    </row>
    <row r="10606" spans="40:40" x14ac:dyDescent="0.2">
      <c r="AN10606" s="3"/>
    </row>
    <row r="10607" spans="40:40" x14ac:dyDescent="0.2">
      <c r="AN10607" s="3"/>
    </row>
    <row r="10608" spans="40:40" x14ac:dyDescent="0.2">
      <c r="AN10608" s="3"/>
    </row>
    <row r="10609" spans="40:40" x14ac:dyDescent="0.2">
      <c r="AN10609" s="3"/>
    </row>
    <row r="10610" spans="40:40" x14ac:dyDescent="0.2">
      <c r="AN10610" s="3"/>
    </row>
    <row r="10611" spans="40:40" x14ac:dyDescent="0.2">
      <c r="AN10611" s="3"/>
    </row>
    <row r="10612" spans="40:40" x14ac:dyDescent="0.2">
      <c r="AN10612" s="3"/>
    </row>
    <row r="10613" spans="40:40" x14ac:dyDescent="0.2">
      <c r="AN10613" s="3"/>
    </row>
    <row r="10614" spans="40:40" x14ac:dyDescent="0.2">
      <c r="AN10614" s="3"/>
    </row>
    <row r="10615" spans="40:40" x14ac:dyDescent="0.2">
      <c r="AN10615" s="3"/>
    </row>
    <row r="10616" spans="40:40" x14ac:dyDescent="0.2">
      <c r="AN10616" s="3"/>
    </row>
    <row r="10617" spans="40:40" x14ac:dyDescent="0.2">
      <c r="AN10617" s="3"/>
    </row>
    <row r="10618" spans="40:40" x14ac:dyDescent="0.2">
      <c r="AN10618" s="3"/>
    </row>
    <row r="10619" spans="40:40" x14ac:dyDescent="0.2">
      <c r="AN10619" s="3"/>
    </row>
    <row r="10620" spans="40:40" x14ac:dyDescent="0.2">
      <c r="AN10620" s="3"/>
    </row>
    <row r="10621" spans="40:40" x14ac:dyDescent="0.2">
      <c r="AN10621" s="3"/>
    </row>
    <row r="10622" spans="40:40" x14ac:dyDescent="0.2">
      <c r="AN10622" s="3"/>
    </row>
    <row r="10623" spans="40:40" x14ac:dyDescent="0.2">
      <c r="AN10623" s="3"/>
    </row>
    <row r="10624" spans="40:40" x14ac:dyDescent="0.2">
      <c r="AN10624" s="3"/>
    </row>
    <row r="10625" spans="40:40" x14ac:dyDescent="0.2">
      <c r="AN10625" s="3"/>
    </row>
    <row r="10626" spans="40:40" x14ac:dyDescent="0.2">
      <c r="AN10626" s="3"/>
    </row>
    <row r="10627" spans="40:40" x14ac:dyDescent="0.2">
      <c r="AN10627" s="3"/>
    </row>
    <row r="10628" spans="40:40" x14ac:dyDescent="0.2">
      <c r="AN10628" s="3"/>
    </row>
    <row r="10629" spans="40:40" x14ac:dyDescent="0.2">
      <c r="AN10629" s="3"/>
    </row>
    <row r="10630" spans="40:40" x14ac:dyDescent="0.2">
      <c r="AN10630" s="3"/>
    </row>
    <row r="10631" spans="40:40" x14ac:dyDescent="0.2">
      <c r="AN10631" s="3"/>
    </row>
    <row r="10632" spans="40:40" x14ac:dyDescent="0.2">
      <c r="AN10632" s="3"/>
    </row>
    <row r="10633" spans="40:40" x14ac:dyDescent="0.2">
      <c r="AN10633" s="3"/>
    </row>
    <row r="10634" spans="40:40" x14ac:dyDescent="0.2">
      <c r="AN10634" s="3"/>
    </row>
    <row r="10635" spans="40:40" x14ac:dyDescent="0.2">
      <c r="AN10635" s="3"/>
    </row>
    <row r="10636" spans="40:40" x14ac:dyDescent="0.2">
      <c r="AN10636" s="3"/>
    </row>
    <row r="10637" spans="40:40" x14ac:dyDescent="0.2">
      <c r="AN10637" s="3"/>
    </row>
    <row r="10638" spans="40:40" x14ac:dyDescent="0.2">
      <c r="AN10638" s="3"/>
    </row>
    <row r="10639" spans="40:40" x14ac:dyDescent="0.2">
      <c r="AN10639" s="3"/>
    </row>
    <row r="10640" spans="40:40" x14ac:dyDescent="0.2">
      <c r="AN10640" s="3"/>
    </row>
    <row r="10641" spans="40:40" x14ac:dyDescent="0.2">
      <c r="AN10641" s="3"/>
    </row>
    <row r="10642" spans="40:40" x14ac:dyDescent="0.2">
      <c r="AN10642" s="3"/>
    </row>
    <row r="10643" spans="40:40" x14ac:dyDescent="0.2">
      <c r="AN10643" s="3"/>
    </row>
    <row r="10644" spans="40:40" x14ac:dyDescent="0.2">
      <c r="AN10644" s="3"/>
    </row>
    <row r="10645" spans="40:40" x14ac:dyDescent="0.2">
      <c r="AN10645" s="3"/>
    </row>
    <row r="10646" spans="40:40" x14ac:dyDescent="0.2">
      <c r="AN10646" s="3"/>
    </row>
    <row r="10647" spans="40:40" x14ac:dyDescent="0.2">
      <c r="AN10647" s="3"/>
    </row>
    <row r="10648" spans="40:40" x14ac:dyDescent="0.2">
      <c r="AN10648" s="3"/>
    </row>
    <row r="10649" spans="40:40" x14ac:dyDescent="0.2">
      <c r="AN10649" s="3"/>
    </row>
    <row r="10650" spans="40:40" x14ac:dyDescent="0.2">
      <c r="AN10650" s="3"/>
    </row>
    <row r="10651" spans="40:40" x14ac:dyDescent="0.2">
      <c r="AN10651" s="3"/>
    </row>
    <row r="10652" spans="40:40" x14ac:dyDescent="0.2">
      <c r="AN10652" s="3"/>
    </row>
    <row r="10653" spans="40:40" x14ac:dyDescent="0.2">
      <c r="AN10653" s="3"/>
    </row>
    <row r="10654" spans="40:40" x14ac:dyDescent="0.2">
      <c r="AN10654" s="3"/>
    </row>
    <row r="10655" spans="40:40" x14ac:dyDescent="0.2">
      <c r="AN10655" s="3"/>
    </row>
    <row r="10656" spans="40:40" x14ac:dyDescent="0.2">
      <c r="AN10656" s="3"/>
    </row>
    <row r="10657" spans="40:40" x14ac:dyDescent="0.2">
      <c r="AN10657" s="3"/>
    </row>
    <row r="10658" spans="40:40" x14ac:dyDescent="0.2">
      <c r="AN10658" s="3"/>
    </row>
    <row r="10659" spans="40:40" x14ac:dyDescent="0.2">
      <c r="AN10659" s="3"/>
    </row>
    <row r="10660" spans="40:40" x14ac:dyDescent="0.2">
      <c r="AN10660" s="3"/>
    </row>
    <row r="10661" spans="40:40" x14ac:dyDescent="0.2">
      <c r="AN10661" s="3"/>
    </row>
    <row r="10662" spans="40:40" x14ac:dyDescent="0.2">
      <c r="AN10662" s="3"/>
    </row>
    <row r="10663" spans="40:40" x14ac:dyDescent="0.2">
      <c r="AN10663" s="3"/>
    </row>
    <row r="10664" spans="40:40" x14ac:dyDescent="0.2">
      <c r="AN10664" s="3"/>
    </row>
    <row r="10665" spans="40:40" x14ac:dyDescent="0.2">
      <c r="AN10665" s="3"/>
    </row>
    <row r="10666" spans="40:40" x14ac:dyDescent="0.2">
      <c r="AN10666" s="3"/>
    </row>
    <row r="10667" spans="40:40" x14ac:dyDescent="0.2">
      <c r="AN10667" s="3"/>
    </row>
    <row r="10668" spans="40:40" x14ac:dyDescent="0.2">
      <c r="AN10668" s="3"/>
    </row>
    <row r="10669" spans="40:40" x14ac:dyDescent="0.2">
      <c r="AN10669" s="3"/>
    </row>
    <row r="10670" spans="40:40" x14ac:dyDescent="0.2">
      <c r="AN10670" s="3"/>
    </row>
    <row r="10671" spans="40:40" x14ac:dyDescent="0.2">
      <c r="AN10671" s="3"/>
    </row>
    <row r="10672" spans="40:40" x14ac:dyDescent="0.2">
      <c r="AN10672" s="3"/>
    </row>
    <row r="10673" spans="40:40" x14ac:dyDescent="0.2">
      <c r="AN10673" s="3"/>
    </row>
    <row r="10674" spans="40:40" x14ac:dyDescent="0.2">
      <c r="AN10674" s="3"/>
    </row>
    <row r="10675" spans="40:40" x14ac:dyDescent="0.2">
      <c r="AN10675" s="3"/>
    </row>
    <row r="10676" spans="40:40" x14ac:dyDescent="0.2">
      <c r="AN10676" s="3"/>
    </row>
    <row r="10677" spans="40:40" x14ac:dyDescent="0.2">
      <c r="AN10677" s="3"/>
    </row>
    <row r="10678" spans="40:40" x14ac:dyDescent="0.2">
      <c r="AN10678" s="3"/>
    </row>
    <row r="10679" spans="40:40" x14ac:dyDescent="0.2">
      <c r="AN10679" s="3"/>
    </row>
    <row r="10680" spans="40:40" x14ac:dyDescent="0.2">
      <c r="AN10680" s="3"/>
    </row>
    <row r="10681" spans="40:40" x14ac:dyDescent="0.2">
      <c r="AN10681" s="3"/>
    </row>
    <row r="10682" spans="40:40" x14ac:dyDescent="0.2">
      <c r="AN10682" s="3"/>
    </row>
    <row r="10683" spans="40:40" x14ac:dyDescent="0.2">
      <c r="AN10683" s="3"/>
    </row>
    <row r="10684" spans="40:40" x14ac:dyDescent="0.2">
      <c r="AN10684" s="3"/>
    </row>
    <row r="10685" spans="40:40" x14ac:dyDescent="0.2">
      <c r="AN10685" s="3"/>
    </row>
    <row r="10686" spans="40:40" x14ac:dyDescent="0.2">
      <c r="AN10686" s="3"/>
    </row>
    <row r="10687" spans="40:40" x14ac:dyDescent="0.2">
      <c r="AN10687" s="3"/>
    </row>
    <row r="10688" spans="40:40" x14ac:dyDescent="0.2">
      <c r="AN10688" s="3"/>
    </row>
    <row r="10689" spans="40:40" x14ac:dyDescent="0.2">
      <c r="AN10689" s="3"/>
    </row>
    <row r="10690" spans="40:40" x14ac:dyDescent="0.2">
      <c r="AN10690" s="3"/>
    </row>
    <row r="10691" spans="40:40" x14ac:dyDescent="0.2">
      <c r="AN10691" s="3"/>
    </row>
    <row r="10692" spans="40:40" x14ac:dyDescent="0.2">
      <c r="AN10692" s="3"/>
    </row>
    <row r="10693" spans="40:40" x14ac:dyDescent="0.2">
      <c r="AN10693" s="3"/>
    </row>
    <row r="10694" spans="40:40" x14ac:dyDescent="0.2">
      <c r="AN10694" s="3"/>
    </row>
    <row r="10695" spans="40:40" x14ac:dyDescent="0.2">
      <c r="AN10695" s="3"/>
    </row>
    <row r="10696" spans="40:40" x14ac:dyDescent="0.2">
      <c r="AN10696" s="3"/>
    </row>
    <row r="10697" spans="40:40" x14ac:dyDescent="0.2">
      <c r="AN10697" s="3"/>
    </row>
    <row r="10698" spans="40:40" x14ac:dyDescent="0.2">
      <c r="AN10698" s="3"/>
    </row>
    <row r="10699" spans="40:40" x14ac:dyDescent="0.2">
      <c r="AN10699" s="3"/>
    </row>
    <row r="10700" spans="40:40" x14ac:dyDescent="0.2">
      <c r="AN10700" s="3"/>
    </row>
    <row r="10701" spans="40:40" x14ac:dyDescent="0.2">
      <c r="AN10701" s="3"/>
    </row>
    <row r="10702" spans="40:40" x14ac:dyDescent="0.2">
      <c r="AN10702" s="3"/>
    </row>
    <row r="10703" spans="40:40" x14ac:dyDescent="0.2">
      <c r="AN10703" s="3"/>
    </row>
    <row r="10704" spans="40:40" x14ac:dyDescent="0.2">
      <c r="AN10704" s="3"/>
    </row>
    <row r="10705" spans="40:40" x14ac:dyDescent="0.2">
      <c r="AN10705" s="3"/>
    </row>
    <row r="10706" spans="40:40" x14ac:dyDescent="0.2">
      <c r="AN10706" s="3"/>
    </row>
    <row r="10707" spans="40:40" x14ac:dyDescent="0.2">
      <c r="AN10707" s="3"/>
    </row>
    <row r="10708" spans="40:40" x14ac:dyDescent="0.2">
      <c r="AN10708" s="3"/>
    </row>
    <row r="10709" spans="40:40" x14ac:dyDescent="0.2">
      <c r="AN10709" s="3"/>
    </row>
    <row r="10710" spans="40:40" x14ac:dyDescent="0.2">
      <c r="AN10710" s="3"/>
    </row>
    <row r="10711" spans="40:40" x14ac:dyDescent="0.2">
      <c r="AN10711" s="3"/>
    </row>
    <row r="10712" spans="40:40" x14ac:dyDescent="0.2">
      <c r="AN10712" s="3"/>
    </row>
    <row r="10713" spans="40:40" x14ac:dyDescent="0.2">
      <c r="AN10713" s="3"/>
    </row>
    <row r="10714" spans="40:40" x14ac:dyDescent="0.2">
      <c r="AN10714" s="3"/>
    </row>
    <row r="10715" spans="40:40" x14ac:dyDescent="0.2">
      <c r="AN10715" s="3"/>
    </row>
    <row r="10716" spans="40:40" x14ac:dyDescent="0.2">
      <c r="AN10716" s="3"/>
    </row>
    <row r="10717" spans="40:40" x14ac:dyDescent="0.2">
      <c r="AN10717" s="3"/>
    </row>
    <row r="10718" spans="40:40" x14ac:dyDescent="0.2">
      <c r="AN10718" s="3"/>
    </row>
    <row r="10719" spans="40:40" x14ac:dyDescent="0.2">
      <c r="AN10719" s="3"/>
    </row>
    <row r="10720" spans="40:40" x14ac:dyDescent="0.2">
      <c r="AN10720" s="3"/>
    </row>
    <row r="10721" spans="40:40" x14ac:dyDescent="0.2">
      <c r="AN10721" s="3"/>
    </row>
    <row r="10722" spans="40:40" x14ac:dyDescent="0.2">
      <c r="AN10722" s="3"/>
    </row>
    <row r="10723" spans="40:40" x14ac:dyDescent="0.2">
      <c r="AN10723" s="3"/>
    </row>
    <row r="10724" spans="40:40" x14ac:dyDescent="0.2">
      <c r="AN10724" s="3"/>
    </row>
    <row r="10725" spans="40:40" x14ac:dyDescent="0.2">
      <c r="AN10725" s="3"/>
    </row>
    <row r="10726" spans="40:40" x14ac:dyDescent="0.2">
      <c r="AN10726" s="3"/>
    </row>
    <row r="10727" spans="40:40" x14ac:dyDescent="0.2">
      <c r="AN10727" s="3"/>
    </row>
    <row r="10728" spans="40:40" x14ac:dyDescent="0.2">
      <c r="AN10728" s="3"/>
    </row>
    <row r="10729" spans="40:40" x14ac:dyDescent="0.2">
      <c r="AN10729" s="3"/>
    </row>
    <row r="10730" spans="40:40" x14ac:dyDescent="0.2">
      <c r="AN10730" s="3"/>
    </row>
    <row r="10731" spans="40:40" x14ac:dyDescent="0.2">
      <c r="AN10731" s="3"/>
    </row>
    <row r="10732" spans="40:40" x14ac:dyDescent="0.2">
      <c r="AN10732" s="3"/>
    </row>
    <row r="10733" spans="40:40" x14ac:dyDescent="0.2">
      <c r="AN10733" s="3"/>
    </row>
    <row r="10734" spans="40:40" x14ac:dyDescent="0.2">
      <c r="AN10734" s="3"/>
    </row>
    <row r="10735" spans="40:40" x14ac:dyDescent="0.2">
      <c r="AN10735" s="3"/>
    </row>
    <row r="10736" spans="40:40" x14ac:dyDescent="0.2">
      <c r="AN10736" s="3"/>
    </row>
    <row r="10737" spans="40:40" x14ac:dyDescent="0.2">
      <c r="AN10737" s="3"/>
    </row>
    <row r="10738" spans="40:40" x14ac:dyDescent="0.2">
      <c r="AN10738" s="3"/>
    </row>
    <row r="10739" spans="40:40" x14ac:dyDescent="0.2">
      <c r="AN10739" s="3"/>
    </row>
    <row r="10740" spans="40:40" x14ac:dyDescent="0.2">
      <c r="AN10740" s="3"/>
    </row>
    <row r="10741" spans="40:40" x14ac:dyDescent="0.2">
      <c r="AN10741" s="3"/>
    </row>
    <row r="10742" spans="40:40" x14ac:dyDescent="0.2">
      <c r="AN10742" s="3"/>
    </row>
    <row r="10743" spans="40:40" x14ac:dyDescent="0.2">
      <c r="AN10743" s="3"/>
    </row>
    <row r="10744" spans="40:40" x14ac:dyDescent="0.2">
      <c r="AN10744" s="3"/>
    </row>
    <row r="10745" spans="40:40" x14ac:dyDescent="0.2">
      <c r="AN10745" s="3"/>
    </row>
    <row r="10746" spans="40:40" x14ac:dyDescent="0.2">
      <c r="AN10746" s="3"/>
    </row>
    <row r="10747" spans="40:40" x14ac:dyDescent="0.2">
      <c r="AN10747" s="3"/>
    </row>
    <row r="10748" spans="40:40" x14ac:dyDescent="0.2">
      <c r="AN10748" s="3"/>
    </row>
    <row r="10749" spans="40:40" x14ac:dyDescent="0.2">
      <c r="AN10749" s="3"/>
    </row>
    <row r="10750" spans="40:40" x14ac:dyDescent="0.2">
      <c r="AN10750" s="3"/>
    </row>
    <row r="10751" spans="40:40" x14ac:dyDescent="0.2">
      <c r="AN10751" s="3"/>
    </row>
    <row r="10752" spans="40:40" x14ac:dyDescent="0.2">
      <c r="AN10752" s="3"/>
    </row>
    <row r="10753" spans="40:40" x14ac:dyDescent="0.2">
      <c r="AN10753" s="3"/>
    </row>
    <row r="10754" spans="40:40" x14ac:dyDescent="0.2">
      <c r="AN10754" s="3"/>
    </row>
    <row r="10755" spans="40:40" x14ac:dyDescent="0.2">
      <c r="AN10755" s="3"/>
    </row>
    <row r="10756" spans="40:40" x14ac:dyDescent="0.2">
      <c r="AN10756" s="3"/>
    </row>
    <row r="10757" spans="40:40" x14ac:dyDescent="0.2">
      <c r="AN10757" s="3"/>
    </row>
    <row r="10758" spans="40:40" x14ac:dyDescent="0.2">
      <c r="AN10758" s="3"/>
    </row>
    <row r="10759" spans="40:40" x14ac:dyDescent="0.2">
      <c r="AN10759" s="3"/>
    </row>
    <row r="10760" spans="40:40" x14ac:dyDescent="0.2">
      <c r="AN10760" s="3"/>
    </row>
    <row r="10761" spans="40:40" x14ac:dyDescent="0.2">
      <c r="AN10761" s="3"/>
    </row>
    <row r="10762" spans="40:40" x14ac:dyDescent="0.2">
      <c r="AN10762" s="3"/>
    </row>
    <row r="10763" spans="40:40" x14ac:dyDescent="0.2">
      <c r="AN10763" s="3"/>
    </row>
    <row r="10764" spans="40:40" x14ac:dyDescent="0.2">
      <c r="AN10764" s="3"/>
    </row>
    <row r="10765" spans="40:40" x14ac:dyDescent="0.2">
      <c r="AN10765" s="3"/>
    </row>
    <row r="10766" spans="40:40" x14ac:dyDescent="0.2">
      <c r="AN10766" s="3"/>
    </row>
    <row r="10767" spans="40:40" x14ac:dyDescent="0.2">
      <c r="AN10767" s="3"/>
    </row>
    <row r="10768" spans="40:40" x14ac:dyDescent="0.2">
      <c r="AN10768" s="3"/>
    </row>
    <row r="10769" spans="40:40" x14ac:dyDescent="0.2">
      <c r="AN10769" s="3"/>
    </row>
    <row r="10770" spans="40:40" x14ac:dyDescent="0.2">
      <c r="AN10770" s="3"/>
    </row>
    <row r="10771" spans="40:40" x14ac:dyDescent="0.2">
      <c r="AN10771" s="3"/>
    </row>
    <row r="10772" spans="40:40" x14ac:dyDescent="0.2">
      <c r="AN10772" s="3"/>
    </row>
    <row r="10773" spans="40:40" x14ac:dyDescent="0.2">
      <c r="AN10773" s="3"/>
    </row>
    <row r="10774" spans="40:40" x14ac:dyDescent="0.2">
      <c r="AN10774" s="3"/>
    </row>
    <row r="10775" spans="40:40" x14ac:dyDescent="0.2">
      <c r="AN10775" s="3"/>
    </row>
    <row r="10776" spans="40:40" x14ac:dyDescent="0.2">
      <c r="AN10776" s="3"/>
    </row>
    <row r="10777" spans="40:40" x14ac:dyDescent="0.2">
      <c r="AN10777" s="3"/>
    </row>
    <row r="10778" spans="40:40" x14ac:dyDescent="0.2">
      <c r="AN10778" s="3"/>
    </row>
    <row r="10779" spans="40:40" x14ac:dyDescent="0.2">
      <c r="AN10779" s="3"/>
    </row>
    <row r="10780" spans="40:40" x14ac:dyDescent="0.2">
      <c r="AN10780" s="3"/>
    </row>
    <row r="10781" spans="40:40" x14ac:dyDescent="0.2">
      <c r="AN10781" s="3"/>
    </row>
    <row r="10782" spans="40:40" x14ac:dyDescent="0.2">
      <c r="AN10782" s="3"/>
    </row>
    <row r="10783" spans="40:40" x14ac:dyDescent="0.2">
      <c r="AN10783" s="3"/>
    </row>
    <row r="10784" spans="40:40" x14ac:dyDescent="0.2">
      <c r="AN10784" s="3"/>
    </row>
    <row r="10785" spans="40:40" x14ac:dyDescent="0.2">
      <c r="AN10785" s="3"/>
    </row>
    <row r="10786" spans="40:40" x14ac:dyDescent="0.2">
      <c r="AN10786" s="3"/>
    </row>
    <row r="10787" spans="40:40" x14ac:dyDescent="0.2">
      <c r="AN10787" s="3"/>
    </row>
    <row r="10788" spans="40:40" x14ac:dyDescent="0.2">
      <c r="AN10788" s="3"/>
    </row>
    <row r="10789" spans="40:40" x14ac:dyDescent="0.2">
      <c r="AN10789" s="3"/>
    </row>
    <row r="10790" spans="40:40" x14ac:dyDescent="0.2">
      <c r="AN10790" s="3"/>
    </row>
    <row r="10791" spans="40:40" x14ac:dyDescent="0.2">
      <c r="AN10791" s="3"/>
    </row>
    <row r="10792" spans="40:40" x14ac:dyDescent="0.2">
      <c r="AN10792" s="3"/>
    </row>
    <row r="10793" spans="40:40" x14ac:dyDescent="0.2">
      <c r="AN10793" s="3"/>
    </row>
    <row r="10794" spans="40:40" x14ac:dyDescent="0.2">
      <c r="AN10794" s="3"/>
    </row>
    <row r="10795" spans="40:40" x14ac:dyDescent="0.2">
      <c r="AN10795" s="3"/>
    </row>
    <row r="10796" spans="40:40" x14ac:dyDescent="0.2">
      <c r="AN10796" s="3"/>
    </row>
    <row r="10797" spans="40:40" x14ac:dyDescent="0.2">
      <c r="AN10797" s="3"/>
    </row>
    <row r="10798" spans="40:40" x14ac:dyDescent="0.2">
      <c r="AN10798" s="3"/>
    </row>
    <row r="10799" spans="40:40" x14ac:dyDescent="0.2">
      <c r="AN10799" s="3"/>
    </row>
    <row r="10800" spans="40:40" x14ac:dyDescent="0.2">
      <c r="AN10800" s="3"/>
    </row>
    <row r="10801" spans="40:40" x14ac:dyDescent="0.2">
      <c r="AN10801" s="3"/>
    </row>
    <row r="10802" spans="40:40" x14ac:dyDescent="0.2">
      <c r="AN10802" s="3"/>
    </row>
    <row r="10803" spans="40:40" x14ac:dyDescent="0.2">
      <c r="AN10803" s="3"/>
    </row>
    <row r="10804" spans="40:40" x14ac:dyDescent="0.2">
      <c r="AN10804" s="3"/>
    </row>
    <row r="10805" spans="40:40" x14ac:dyDescent="0.2">
      <c r="AN10805" s="3"/>
    </row>
    <row r="10806" spans="40:40" x14ac:dyDescent="0.2">
      <c r="AN10806" s="3"/>
    </row>
    <row r="10807" spans="40:40" x14ac:dyDescent="0.2">
      <c r="AN10807" s="3"/>
    </row>
    <row r="10808" spans="40:40" x14ac:dyDescent="0.2">
      <c r="AN10808" s="3"/>
    </row>
    <row r="10809" spans="40:40" x14ac:dyDescent="0.2">
      <c r="AN10809" s="3"/>
    </row>
    <row r="10810" spans="40:40" x14ac:dyDescent="0.2">
      <c r="AN10810" s="3"/>
    </row>
    <row r="10811" spans="40:40" x14ac:dyDescent="0.2">
      <c r="AN10811" s="3"/>
    </row>
    <row r="10812" spans="40:40" x14ac:dyDescent="0.2">
      <c r="AN10812" s="3"/>
    </row>
    <row r="10813" spans="40:40" x14ac:dyDescent="0.2">
      <c r="AN10813" s="3"/>
    </row>
    <row r="10814" spans="40:40" x14ac:dyDescent="0.2">
      <c r="AN10814" s="3"/>
    </row>
    <row r="10815" spans="40:40" x14ac:dyDescent="0.2">
      <c r="AN10815" s="3"/>
    </row>
    <row r="10816" spans="40:40" x14ac:dyDescent="0.2">
      <c r="AN10816" s="3"/>
    </row>
    <row r="10817" spans="40:40" x14ac:dyDescent="0.2">
      <c r="AN10817" s="3"/>
    </row>
    <row r="10818" spans="40:40" x14ac:dyDescent="0.2">
      <c r="AN10818" s="3"/>
    </row>
    <row r="10819" spans="40:40" x14ac:dyDescent="0.2">
      <c r="AN10819" s="3"/>
    </row>
    <row r="10820" spans="40:40" x14ac:dyDescent="0.2">
      <c r="AN10820" s="3"/>
    </row>
    <row r="10821" spans="40:40" x14ac:dyDescent="0.2">
      <c r="AN10821" s="3"/>
    </row>
    <row r="10822" spans="40:40" x14ac:dyDescent="0.2">
      <c r="AN10822" s="3"/>
    </row>
    <row r="10823" spans="40:40" x14ac:dyDescent="0.2">
      <c r="AN10823" s="3"/>
    </row>
    <row r="10824" spans="40:40" x14ac:dyDescent="0.2">
      <c r="AN10824" s="3"/>
    </row>
    <row r="10825" spans="40:40" x14ac:dyDescent="0.2">
      <c r="AN10825" s="3"/>
    </row>
    <row r="10826" spans="40:40" x14ac:dyDescent="0.2">
      <c r="AN10826" s="3"/>
    </row>
    <row r="10827" spans="40:40" x14ac:dyDescent="0.2">
      <c r="AN10827" s="3"/>
    </row>
    <row r="10828" spans="40:40" x14ac:dyDescent="0.2">
      <c r="AN10828" s="3"/>
    </row>
    <row r="10829" spans="40:40" x14ac:dyDescent="0.2">
      <c r="AN10829" s="3"/>
    </row>
    <row r="10830" spans="40:40" x14ac:dyDescent="0.2">
      <c r="AN10830" s="3"/>
    </row>
    <row r="10831" spans="40:40" x14ac:dyDescent="0.2">
      <c r="AN10831" s="3"/>
    </row>
    <row r="10832" spans="40:40" x14ac:dyDescent="0.2">
      <c r="AN10832" s="3"/>
    </row>
    <row r="10833" spans="40:40" x14ac:dyDescent="0.2">
      <c r="AN10833" s="3"/>
    </row>
    <row r="10834" spans="40:40" x14ac:dyDescent="0.2">
      <c r="AN10834" s="3"/>
    </row>
    <row r="10835" spans="40:40" x14ac:dyDescent="0.2">
      <c r="AN10835" s="3"/>
    </row>
    <row r="10836" spans="40:40" x14ac:dyDescent="0.2">
      <c r="AN10836" s="3"/>
    </row>
    <row r="10837" spans="40:40" x14ac:dyDescent="0.2">
      <c r="AN10837" s="3"/>
    </row>
    <row r="10838" spans="40:40" x14ac:dyDescent="0.2">
      <c r="AN10838" s="3"/>
    </row>
    <row r="10839" spans="40:40" x14ac:dyDescent="0.2">
      <c r="AN10839" s="3"/>
    </row>
    <row r="10840" spans="40:40" x14ac:dyDescent="0.2">
      <c r="AN10840" s="3"/>
    </row>
    <row r="10841" spans="40:40" x14ac:dyDescent="0.2">
      <c r="AN10841" s="3"/>
    </row>
    <row r="10842" spans="40:40" x14ac:dyDescent="0.2">
      <c r="AN10842" s="3"/>
    </row>
    <row r="10843" spans="40:40" x14ac:dyDescent="0.2">
      <c r="AN10843" s="3"/>
    </row>
    <row r="10844" spans="40:40" x14ac:dyDescent="0.2">
      <c r="AN10844" s="3"/>
    </row>
    <row r="10845" spans="40:40" x14ac:dyDescent="0.2">
      <c r="AN10845" s="3"/>
    </row>
    <row r="10846" spans="40:40" x14ac:dyDescent="0.2">
      <c r="AN10846" s="3"/>
    </row>
    <row r="10847" spans="40:40" x14ac:dyDescent="0.2">
      <c r="AN10847" s="3"/>
    </row>
    <row r="10848" spans="40:40" x14ac:dyDescent="0.2">
      <c r="AN10848" s="3"/>
    </row>
    <row r="10849" spans="40:40" x14ac:dyDescent="0.2">
      <c r="AN10849" s="3"/>
    </row>
    <row r="10850" spans="40:40" x14ac:dyDescent="0.2">
      <c r="AN10850" s="3"/>
    </row>
    <row r="10851" spans="40:40" x14ac:dyDescent="0.2">
      <c r="AN10851" s="3"/>
    </row>
    <row r="10852" spans="40:40" x14ac:dyDescent="0.2">
      <c r="AN10852" s="3"/>
    </row>
    <row r="10853" spans="40:40" x14ac:dyDescent="0.2">
      <c r="AN10853" s="3"/>
    </row>
    <row r="10854" spans="40:40" x14ac:dyDescent="0.2">
      <c r="AN10854" s="3"/>
    </row>
    <row r="10855" spans="40:40" x14ac:dyDescent="0.2">
      <c r="AN10855" s="3"/>
    </row>
    <row r="10856" spans="40:40" x14ac:dyDescent="0.2">
      <c r="AN10856" s="3"/>
    </row>
    <row r="10857" spans="40:40" x14ac:dyDescent="0.2">
      <c r="AN10857" s="3"/>
    </row>
    <row r="10858" spans="40:40" x14ac:dyDescent="0.2">
      <c r="AN10858" s="3"/>
    </row>
    <row r="10859" spans="40:40" x14ac:dyDescent="0.2">
      <c r="AN10859" s="3"/>
    </row>
    <row r="10860" spans="40:40" x14ac:dyDescent="0.2">
      <c r="AN10860" s="3"/>
    </row>
    <row r="10861" spans="40:40" x14ac:dyDescent="0.2">
      <c r="AN10861" s="3"/>
    </row>
    <row r="10862" spans="40:40" x14ac:dyDescent="0.2">
      <c r="AN10862" s="3"/>
    </row>
    <row r="10863" spans="40:40" x14ac:dyDescent="0.2">
      <c r="AN10863" s="3"/>
    </row>
    <row r="10864" spans="40:40" x14ac:dyDescent="0.2">
      <c r="AN10864" s="3"/>
    </row>
    <row r="10865" spans="40:40" x14ac:dyDescent="0.2">
      <c r="AN10865" s="3"/>
    </row>
    <row r="10866" spans="40:40" x14ac:dyDescent="0.2">
      <c r="AN10866" s="3"/>
    </row>
    <row r="10867" spans="40:40" x14ac:dyDescent="0.2">
      <c r="AN10867" s="3"/>
    </row>
    <row r="10868" spans="40:40" x14ac:dyDescent="0.2">
      <c r="AN10868" s="3"/>
    </row>
    <row r="10869" spans="40:40" x14ac:dyDescent="0.2">
      <c r="AN10869" s="3"/>
    </row>
    <row r="10870" spans="40:40" x14ac:dyDescent="0.2">
      <c r="AN10870" s="3"/>
    </row>
    <row r="10871" spans="40:40" x14ac:dyDescent="0.2">
      <c r="AN10871" s="3"/>
    </row>
    <row r="10872" spans="40:40" x14ac:dyDescent="0.2">
      <c r="AN10872" s="3"/>
    </row>
    <row r="10873" spans="40:40" x14ac:dyDescent="0.2">
      <c r="AN10873" s="3"/>
    </row>
    <row r="10874" spans="40:40" x14ac:dyDescent="0.2">
      <c r="AN10874" s="3"/>
    </row>
    <row r="10875" spans="40:40" x14ac:dyDescent="0.2">
      <c r="AN10875" s="3"/>
    </row>
    <row r="10876" spans="40:40" x14ac:dyDescent="0.2">
      <c r="AN10876" s="3"/>
    </row>
    <row r="10877" spans="40:40" x14ac:dyDescent="0.2">
      <c r="AN10877" s="3"/>
    </row>
    <row r="10878" spans="40:40" x14ac:dyDescent="0.2">
      <c r="AN10878" s="3"/>
    </row>
    <row r="10879" spans="40:40" x14ac:dyDescent="0.2">
      <c r="AN10879" s="3"/>
    </row>
    <row r="10880" spans="40:40" x14ac:dyDescent="0.2">
      <c r="AN10880" s="3"/>
    </row>
    <row r="10881" spans="40:40" x14ac:dyDescent="0.2">
      <c r="AN10881" s="3"/>
    </row>
    <row r="10882" spans="40:40" x14ac:dyDescent="0.2">
      <c r="AN10882" s="3"/>
    </row>
    <row r="10883" spans="40:40" x14ac:dyDescent="0.2">
      <c r="AN10883" s="3"/>
    </row>
    <row r="10884" spans="40:40" x14ac:dyDescent="0.2">
      <c r="AN10884" s="3"/>
    </row>
    <row r="10885" spans="40:40" x14ac:dyDescent="0.2">
      <c r="AN10885" s="3"/>
    </row>
    <row r="10886" spans="40:40" x14ac:dyDescent="0.2">
      <c r="AN10886" s="3"/>
    </row>
    <row r="10887" spans="40:40" x14ac:dyDescent="0.2">
      <c r="AN10887" s="3"/>
    </row>
    <row r="10888" spans="40:40" x14ac:dyDescent="0.2">
      <c r="AN10888" s="3"/>
    </row>
    <row r="10889" spans="40:40" x14ac:dyDescent="0.2">
      <c r="AN10889" s="3"/>
    </row>
    <row r="10890" spans="40:40" x14ac:dyDescent="0.2">
      <c r="AN10890" s="3"/>
    </row>
    <row r="10891" spans="40:40" x14ac:dyDescent="0.2">
      <c r="AN10891" s="3"/>
    </row>
    <row r="10892" spans="40:40" x14ac:dyDescent="0.2">
      <c r="AN10892" s="3"/>
    </row>
    <row r="10893" spans="40:40" x14ac:dyDescent="0.2">
      <c r="AN10893" s="3"/>
    </row>
    <row r="10894" spans="40:40" x14ac:dyDescent="0.2">
      <c r="AN10894" s="3"/>
    </row>
    <row r="10895" spans="40:40" x14ac:dyDescent="0.2">
      <c r="AN10895" s="3"/>
    </row>
    <row r="10896" spans="40:40" x14ac:dyDescent="0.2">
      <c r="AN10896" s="3"/>
    </row>
    <row r="10897" spans="40:40" x14ac:dyDescent="0.2">
      <c r="AN10897" s="3"/>
    </row>
    <row r="10898" spans="40:40" x14ac:dyDescent="0.2">
      <c r="AN10898" s="3"/>
    </row>
    <row r="10899" spans="40:40" x14ac:dyDescent="0.2">
      <c r="AN10899" s="3"/>
    </row>
    <row r="10900" spans="40:40" x14ac:dyDescent="0.2">
      <c r="AN10900" s="3"/>
    </row>
    <row r="10901" spans="40:40" x14ac:dyDescent="0.2">
      <c r="AN10901" s="3"/>
    </row>
    <row r="10902" spans="40:40" x14ac:dyDescent="0.2">
      <c r="AN10902" s="3"/>
    </row>
    <row r="10903" spans="40:40" x14ac:dyDescent="0.2">
      <c r="AN10903" s="3"/>
    </row>
    <row r="10904" spans="40:40" x14ac:dyDescent="0.2">
      <c r="AN10904" s="3"/>
    </row>
    <row r="10905" spans="40:40" x14ac:dyDescent="0.2">
      <c r="AN10905" s="3"/>
    </row>
    <row r="10906" spans="40:40" x14ac:dyDescent="0.2">
      <c r="AN10906" s="3"/>
    </row>
    <row r="10907" spans="40:40" x14ac:dyDescent="0.2">
      <c r="AN10907" s="3"/>
    </row>
    <row r="10908" spans="40:40" x14ac:dyDescent="0.2">
      <c r="AN10908" s="3"/>
    </row>
    <row r="10909" spans="40:40" x14ac:dyDescent="0.2">
      <c r="AN10909" s="3"/>
    </row>
    <row r="10910" spans="40:40" x14ac:dyDescent="0.2">
      <c r="AN10910" s="3"/>
    </row>
    <row r="10911" spans="40:40" x14ac:dyDescent="0.2">
      <c r="AN10911" s="3"/>
    </row>
    <row r="10912" spans="40:40" x14ac:dyDescent="0.2">
      <c r="AN10912" s="3"/>
    </row>
    <row r="10913" spans="40:40" x14ac:dyDescent="0.2">
      <c r="AN10913" s="3"/>
    </row>
    <row r="10914" spans="40:40" x14ac:dyDescent="0.2">
      <c r="AN10914" s="3"/>
    </row>
    <row r="10915" spans="40:40" x14ac:dyDescent="0.2">
      <c r="AN10915" s="3"/>
    </row>
    <row r="10916" spans="40:40" x14ac:dyDescent="0.2">
      <c r="AN10916" s="3"/>
    </row>
    <row r="10917" spans="40:40" x14ac:dyDescent="0.2">
      <c r="AN10917" s="3"/>
    </row>
    <row r="10918" spans="40:40" x14ac:dyDescent="0.2">
      <c r="AN10918" s="3"/>
    </row>
    <row r="10919" spans="40:40" x14ac:dyDescent="0.2">
      <c r="AN10919" s="3"/>
    </row>
    <row r="10920" spans="40:40" x14ac:dyDescent="0.2">
      <c r="AN10920" s="3"/>
    </row>
    <row r="10921" spans="40:40" x14ac:dyDescent="0.2">
      <c r="AN10921" s="3"/>
    </row>
    <row r="10922" spans="40:40" x14ac:dyDescent="0.2">
      <c r="AN10922" s="3"/>
    </row>
    <row r="10923" spans="40:40" x14ac:dyDescent="0.2">
      <c r="AN10923" s="3"/>
    </row>
    <row r="10924" spans="40:40" x14ac:dyDescent="0.2">
      <c r="AN10924" s="3"/>
    </row>
    <row r="10925" spans="40:40" x14ac:dyDescent="0.2">
      <c r="AN10925" s="3"/>
    </row>
    <row r="10926" spans="40:40" x14ac:dyDescent="0.2">
      <c r="AN10926" s="3"/>
    </row>
    <row r="10927" spans="40:40" x14ac:dyDescent="0.2">
      <c r="AN10927" s="3"/>
    </row>
    <row r="10928" spans="40:40" x14ac:dyDescent="0.2">
      <c r="AN10928" s="3"/>
    </row>
    <row r="10929" spans="40:40" x14ac:dyDescent="0.2">
      <c r="AN10929" s="3"/>
    </row>
    <row r="10930" spans="40:40" x14ac:dyDescent="0.2">
      <c r="AN10930" s="3"/>
    </row>
    <row r="10931" spans="40:40" x14ac:dyDescent="0.2">
      <c r="AN10931" s="3"/>
    </row>
    <row r="10932" spans="40:40" x14ac:dyDescent="0.2">
      <c r="AN10932" s="3"/>
    </row>
    <row r="10933" spans="40:40" x14ac:dyDescent="0.2">
      <c r="AN10933" s="3"/>
    </row>
    <row r="10934" spans="40:40" x14ac:dyDescent="0.2">
      <c r="AN10934" s="3"/>
    </row>
    <row r="10935" spans="40:40" x14ac:dyDescent="0.2">
      <c r="AN10935" s="3"/>
    </row>
    <row r="10936" spans="40:40" x14ac:dyDescent="0.2">
      <c r="AN10936" s="3"/>
    </row>
    <row r="10937" spans="40:40" x14ac:dyDescent="0.2">
      <c r="AN10937" s="3"/>
    </row>
    <row r="10938" spans="40:40" x14ac:dyDescent="0.2">
      <c r="AN10938" s="3"/>
    </row>
    <row r="10939" spans="40:40" x14ac:dyDescent="0.2">
      <c r="AN10939" s="3"/>
    </row>
    <row r="10940" spans="40:40" x14ac:dyDescent="0.2">
      <c r="AN10940" s="3"/>
    </row>
    <row r="10941" spans="40:40" x14ac:dyDescent="0.2">
      <c r="AN10941" s="3"/>
    </row>
    <row r="10942" spans="40:40" x14ac:dyDescent="0.2">
      <c r="AN10942" s="3"/>
    </row>
    <row r="10943" spans="40:40" x14ac:dyDescent="0.2">
      <c r="AN10943" s="3"/>
    </row>
    <row r="10944" spans="40:40" x14ac:dyDescent="0.2">
      <c r="AN10944" s="3"/>
    </row>
    <row r="10945" spans="40:40" x14ac:dyDescent="0.2">
      <c r="AN10945" s="3"/>
    </row>
    <row r="10946" spans="40:40" x14ac:dyDescent="0.2">
      <c r="AN10946" s="3"/>
    </row>
    <row r="10947" spans="40:40" x14ac:dyDescent="0.2">
      <c r="AN10947" s="3"/>
    </row>
    <row r="10948" spans="40:40" x14ac:dyDescent="0.2">
      <c r="AN10948" s="3"/>
    </row>
    <row r="10949" spans="40:40" x14ac:dyDescent="0.2">
      <c r="AN10949" s="3"/>
    </row>
    <row r="10950" spans="40:40" x14ac:dyDescent="0.2">
      <c r="AN10950" s="3"/>
    </row>
    <row r="10951" spans="40:40" x14ac:dyDescent="0.2">
      <c r="AN10951" s="3"/>
    </row>
    <row r="10952" spans="40:40" x14ac:dyDescent="0.2">
      <c r="AN10952" s="3"/>
    </row>
    <row r="10953" spans="40:40" x14ac:dyDescent="0.2">
      <c r="AN10953" s="3"/>
    </row>
    <row r="10954" spans="40:40" x14ac:dyDescent="0.2">
      <c r="AN10954" s="3"/>
    </row>
    <row r="10955" spans="40:40" x14ac:dyDescent="0.2">
      <c r="AN10955" s="3"/>
    </row>
    <row r="10956" spans="40:40" x14ac:dyDescent="0.2">
      <c r="AN10956" s="3"/>
    </row>
    <row r="10957" spans="40:40" x14ac:dyDescent="0.2">
      <c r="AN10957" s="3"/>
    </row>
    <row r="10958" spans="40:40" x14ac:dyDescent="0.2">
      <c r="AN10958" s="3"/>
    </row>
    <row r="10959" spans="40:40" x14ac:dyDescent="0.2">
      <c r="AN10959" s="3"/>
    </row>
    <row r="10960" spans="40:40" x14ac:dyDescent="0.2">
      <c r="AN10960" s="3"/>
    </row>
    <row r="10961" spans="40:40" x14ac:dyDescent="0.2">
      <c r="AN10961" s="3"/>
    </row>
    <row r="10962" spans="40:40" x14ac:dyDescent="0.2">
      <c r="AN10962" s="3"/>
    </row>
    <row r="10963" spans="40:40" x14ac:dyDescent="0.2">
      <c r="AN10963" s="3"/>
    </row>
    <row r="10964" spans="40:40" x14ac:dyDescent="0.2">
      <c r="AN10964" s="3"/>
    </row>
    <row r="10965" spans="40:40" x14ac:dyDescent="0.2">
      <c r="AN10965" s="3"/>
    </row>
    <row r="10966" spans="40:40" x14ac:dyDescent="0.2">
      <c r="AN10966" s="3"/>
    </row>
    <row r="10967" spans="40:40" x14ac:dyDescent="0.2">
      <c r="AN10967" s="3"/>
    </row>
    <row r="10968" spans="40:40" x14ac:dyDescent="0.2">
      <c r="AN10968" s="3"/>
    </row>
    <row r="10969" spans="40:40" x14ac:dyDescent="0.2">
      <c r="AN10969" s="3"/>
    </row>
    <row r="10970" spans="40:40" x14ac:dyDescent="0.2">
      <c r="AN10970" s="3"/>
    </row>
    <row r="10971" spans="40:40" x14ac:dyDescent="0.2">
      <c r="AN10971" s="3"/>
    </row>
    <row r="10972" spans="40:40" x14ac:dyDescent="0.2">
      <c r="AN10972" s="3"/>
    </row>
    <row r="10973" spans="40:40" x14ac:dyDescent="0.2">
      <c r="AN10973" s="3"/>
    </row>
    <row r="10974" spans="40:40" x14ac:dyDescent="0.2">
      <c r="AN10974" s="3"/>
    </row>
    <row r="10975" spans="40:40" x14ac:dyDescent="0.2">
      <c r="AN10975" s="3"/>
    </row>
    <row r="10976" spans="40:40" x14ac:dyDescent="0.2">
      <c r="AN10976" s="3"/>
    </row>
    <row r="10977" spans="40:40" x14ac:dyDescent="0.2">
      <c r="AN10977" s="3"/>
    </row>
    <row r="10978" spans="40:40" x14ac:dyDescent="0.2">
      <c r="AN10978" s="3"/>
    </row>
    <row r="10979" spans="40:40" x14ac:dyDescent="0.2">
      <c r="AN10979" s="3"/>
    </row>
    <row r="10980" spans="40:40" x14ac:dyDescent="0.2">
      <c r="AN10980" s="3"/>
    </row>
    <row r="10981" spans="40:40" x14ac:dyDescent="0.2">
      <c r="AN10981" s="3"/>
    </row>
    <row r="10982" spans="40:40" x14ac:dyDescent="0.2">
      <c r="AN10982" s="3"/>
    </row>
    <row r="10983" spans="40:40" x14ac:dyDescent="0.2">
      <c r="AN10983" s="3"/>
    </row>
    <row r="10984" spans="40:40" x14ac:dyDescent="0.2">
      <c r="AN10984" s="3"/>
    </row>
    <row r="10985" spans="40:40" x14ac:dyDescent="0.2">
      <c r="AN10985" s="3"/>
    </row>
    <row r="10986" spans="40:40" x14ac:dyDescent="0.2">
      <c r="AN10986" s="3"/>
    </row>
    <row r="10987" spans="40:40" x14ac:dyDescent="0.2">
      <c r="AN10987" s="3"/>
    </row>
    <row r="10988" spans="40:40" x14ac:dyDescent="0.2">
      <c r="AN10988" s="3"/>
    </row>
    <row r="10989" spans="40:40" x14ac:dyDescent="0.2">
      <c r="AN10989" s="3"/>
    </row>
    <row r="10990" spans="40:40" x14ac:dyDescent="0.2">
      <c r="AN10990" s="3"/>
    </row>
    <row r="10991" spans="40:40" x14ac:dyDescent="0.2">
      <c r="AN10991" s="3"/>
    </row>
    <row r="10992" spans="40:40" x14ac:dyDescent="0.2">
      <c r="AN10992" s="3"/>
    </row>
    <row r="10993" spans="40:40" x14ac:dyDescent="0.2">
      <c r="AN10993" s="3"/>
    </row>
    <row r="10994" spans="40:40" x14ac:dyDescent="0.2">
      <c r="AN10994" s="3"/>
    </row>
    <row r="10995" spans="40:40" x14ac:dyDescent="0.2">
      <c r="AN10995" s="3"/>
    </row>
    <row r="10996" spans="40:40" x14ac:dyDescent="0.2">
      <c r="AN10996" s="3"/>
    </row>
    <row r="10997" spans="40:40" x14ac:dyDescent="0.2">
      <c r="AN10997" s="3"/>
    </row>
    <row r="10998" spans="40:40" x14ac:dyDescent="0.2">
      <c r="AN10998" s="3"/>
    </row>
    <row r="10999" spans="40:40" x14ac:dyDescent="0.2">
      <c r="AN10999" s="3"/>
    </row>
    <row r="11000" spans="40:40" x14ac:dyDescent="0.2">
      <c r="AN11000" s="3"/>
    </row>
    <row r="11001" spans="40:40" x14ac:dyDescent="0.2">
      <c r="AN11001" s="3"/>
    </row>
    <row r="11002" spans="40:40" x14ac:dyDescent="0.2">
      <c r="AN11002" s="3"/>
    </row>
    <row r="11003" spans="40:40" x14ac:dyDescent="0.2">
      <c r="AN11003" s="3"/>
    </row>
    <row r="11004" spans="40:40" x14ac:dyDescent="0.2">
      <c r="AN11004" s="3"/>
    </row>
    <row r="11005" spans="40:40" x14ac:dyDescent="0.2">
      <c r="AN11005" s="3"/>
    </row>
    <row r="11006" spans="40:40" x14ac:dyDescent="0.2">
      <c r="AN11006" s="3"/>
    </row>
    <row r="11007" spans="40:40" x14ac:dyDescent="0.2">
      <c r="AN11007" s="3"/>
    </row>
    <row r="11008" spans="40:40" x14ac:dyDescent="0.2">
      <c r="AN11008" s="3"/>
    </row>
    <row r="11009" spans="40:40" x14ac:dyDescent="0.2">
      <c r="AN11009" s="3"/>
    </row>
    <row r="11010" spans="40:40" x14ac:dyDescent="0.2">
      <c r="AN11010" s="3"/>
    </row>
    <row r="11011" spans="40:40" x14ac:dyDescent="0.2">
      <c r="AN11011" s="3"/>
    </row>
    <row r="11012" spans="40:40" x14ac:dyDescent="0.2">
      <c r="AN11012" s="3"/>
    </row>
    <row r="11013" spans="40:40" x14ac:dyDescent="0.2">
      <c r="AN11013" s="3"/>
    </row>
    <row r="11014" spans="40:40" x14ac:dyDescent="0.2">
      <c r="AN11014" s="3"/>
    </row>
    <row r="11015" spans="40:40" x14ac:dyDescent="0.2">
      <c r="AN11015" s="3"/>
    </row>
    <row r="11016" spans="40:40" x14ac:dyDescent="0.2">
      <c r="AN11016" s="3"/>
    </row>
    <row r="11017" spans="40:40" x14ac:dyDescent="0.2">
      <c r="AN11017" s="3"/>
    </row>
    <row r="11018" spans="40:40" x14ac:dyDescent="0.2">
      <c r="AN11018" s="3"/>
    </row>
    <row r="11019" spans="40:40" x14ac:dyDescent="0.2">
      <c r="AN11019" s="3"/>
    </row>
    <row r="11020" spans="40:40" x14ac:dyDescent="0.2">
      <c r="AN11020" s="3"/>
    </row>
    <row r="11021" spans="40:40" x14ac:dyDescent="0.2">
      <c r="AN11021" s="3"/>
    </row>
    <row r="11022" spans="40:40" x14ac:dyDescent="0.2">
      <c r="AN11022" s="3"/>
    </row>
    <row r="11023" spans="40:40" x14ac:dyDescent="0.2">
      <c r="AN11023" s="3"/>
    </row>
    <row r="11024" spans="40:40" x14ac:dyDescent="0.2">
      <c r="AN11024" s="3"/>
    </row>
    <row r="11025" spans="40:40" x14ac:dyDescent="0.2">
      <c r="AN11025" s="3"/>
    </row>
    <row r="11026" spans="40:40" x14ac:dyDescent="0.2">
      <c r="AN11026" s="3"/>
    </row>
    <row r="11027" spans="40:40" x14ac:dyDescent="0.2">
      <c r="AN11027" s="3"/>
    </row>
    <row r="11028" spans="40:40" x14ac:dyDescent="0.2">
      <c r="AN11028" s="3"/>
    </row>
    <row r="11029" spans="40:40" x14ac:dyDescent="0.2">
      <c r="AN11029" s="3"/>
    </row>
    <row r="11030" spans="40:40" x14ac:dyDescent="0.2">
      <c r="AN11030" s="3"/>
    </row>
    <row r="11031" spans="40:40" x14ac:dyDescent="0.2">
      <c r="AN11031" s="3"/>
    </row>
    <row r="11032" spans="40:40" x14ac:dyDescent="0.2">
      <c r="AN11032" s="3"/>
    </row>
    <row r="11033" spans="40:40" x14ac:dyDescent="0.2">
      <c r="AN11033" s="3"/>
    </row>
    <row r="11034" spans="40:40" x14ac:dyDescent="0.2">
      <c r="AN11034" s="3"/>
    </row>
    <row r="11035" spans="40:40" x14ac:dyDescent="0.2">
      <c r="AN11035" s="3"/>
    </row>
    <row r="11036" spans="40:40" x14ac:dyDescent="0.2">
      <c r="AN11036" s="3"/>
    </row>
    <row r="11037" spans="40:40" x14ac:dyDescent="0.2">
      <c r="AN11037" s="3"/>
    </row>
    <row r="11038" spans="40:40" x14ac:dyDescent="0.2">
      <c r="AN11038" s="3"/>
    </row>
    <row r="11039" spans="40:40" x14ac:dyDescent="0.2">
      <c r="AN11039" s="3"/>
    </row>
    <row r="11040" spans="40:40" x14ac:dyDescent="0.2">
      <c r="AN11040" s="3"/>
    </row>
    <row r="11041" spans="40:40" x14ac:dyDescent="0.2">
      <c r="AN11041" s="3"/>
    </row>
    <row r="11042" spans="40:40" x14ac:dyDescent="0.2">
      <c r="AN11042" s="3"/>
    </row>
    <row r="11043" spans="40:40" x14ac:dyDescent="0.2">
      <c r="AN11043" s="3"/>
    </row>
    <row r="11044" spans="40:40" x14ac:dyDescent="0.2">
      <c r="AN11044" s="3"/>
    </row>
    <row r="11045" spans="40:40" x14ac:dyDescent="0.2">
      <c r="AN11045" s="3"/>
    </row>
    <row r="11046" spans="40:40" x14ac:dyDescent="0.2">
      <c r="AN11046" s="3"/>
    </row>
    <row r="11047" spans="40:40" x14ac:dyDescent="0.2">
      <c r="AN11047" s="3"/>
    </row>
    <row r="11048" spans="40:40" x14ac:dyDescent="0.2">
      <c r="AN11048" s="3"/>
    </row>
    <row r="11049" spans="40:40" x14ac:dyDescent="0.2">
      <c r="AN11049" s="3"/>
    </row>
    <row r="11050" spans="40:40" x14ac:dyDescent="0.2">
      <c r="AN11050" s="3"/>
    </row>
    <row r="11051" spans="40:40" x14ac:dyDescent="0.2">
      <c r="AN11051" s="3"/>
    </row>
    <row r="11052" spans="40:40" x14ac:dyDescent="0.2">
      <c r="AN11052" s="3"/>
    </row>
    <row r="11053" spans="40:40" x14ac:dyDescent="0.2">
      <c r="AN11053" s="3"/>
    </row>
    <row r="11054" spans="40:40" x14ac:dyDescent="0.2">
      <c r="AN11054" s="3"/>
    </row>
    <row r="11055" spans="40:40" x14ac:dyDescent="0.2">
      <c r="AN11055" s="3"/>
    </row>
    <row r="11056" spans="40:40" x14ac:dyDescent="0.2">
      <c r="AN11056" s="3"/>
    </row>
    <row r="11057" spans="40:40" x14ac:dyDescent="0.2">
      <c r="AN11057" s="3"/>
    </row>
    <row r="11058" spans="40:40" x14ac:dyDescent="0.2">
      <c r="AN11058" s="3"/>
    </row>
    <row r="11059" spans="40:40" x14ac:dyDescent="0.2">
      <c r="AN11059" s="3"/>
    </row>
    <row r="11060" spans="40:40" x14ac:dyDescent="0.2">
      <c r="AN11060" s="3"/>
    </row>
    <row r="11061" spans="40:40" x14ac:dyDescent="0.2">
      <c r="AN11061" s="3"/>
    </row>
    <row r="11062" spans="40:40" x14ac:dyDescent="0.2">
      <c r="AN11062" s="3"/>
    </row>
    <row r="11063" spans="40:40" x14ac:dyDescent="0.2">
      <c r="AN11063" s="3"/>
    </row>
    <row r="11064" spans="40:40" x14ac:dyDescent="0.2">
      <c r="AN11064" s="3"/>
    </row>
    <row r="11065" spans="40:40" x14ac:dyDescent="0.2">
      <c r="AN11065" s="3"/>
    </row>
    <row r="11066" spans="40:40" x14ac:dyDescent="0.2">
      <c r="AN11066" s="3"/>
    </row>
    <row r="11067" spans="40:40" x14ac:dyDescent="0.2">
      <c r="AN11067" s="3"/>
    </row>
    <row r="11068" spans="40:40" x14ac:dyDescent="0.2">
      <c r="AN11068" s="3"/>
    </row>
    <row r="11069" spans="40:40" x14ac:dyDescent="0.2">
      <c r="AN11069" s="3"/>
    </row>
    <row r="11070" spans="40:40" x14ac:dyDescent="0.2">
      <c r="AN11070" s="3"/>
    </row>
    <row r="11071" spans="40:40" x14ac:dyDescent="0.2">
      <c r="AN11071" s="3"/>
    </row>
    <row r="11072" spans="40:40" x14ac:dyDescent="0.2">
      <c r="AN11072" s="3"/>
    </row>
    <row r="11073" spans="40:40" x14ac:dyDescent="0.2">
      <c r="AN11073" s="3"/>
    </row>
    <row r="11074" spans="40:40" x14ac:dyDescent="0.2">
      <c r="AN11074" s="3"/>
    </row>
    <row r="11075" spans="40:40" x14ac:dyDescent="0.2">
      <c r="AN11075" s="3"/>
    </row>
    <row r="11076" spans="40:40" x14ac:dyDescent="0.2">
      <c r="AN11076" s="3"/>
    </row>
    <row r="11077" spans="40:40" x14ac:dyDescent="0.2">
      <c r="AN11077" s="3"/>
    </row>
    <row r="11078" spans="40:40" x14ac:dyDescent="0.2">
      <c r="AN11078" s="3"/>
    </row>
    <row r="11079" spans="40:40" x14ac:dyDescent="0.2">
      <c r="AN11079" s="3"/>
    </row>
    <row r="11080" spans="40:40" x14ac:dyDescent="0.2">
      <c r="AN11080" s="3"/>
    </row>
    <row r="11081" spans="40:40" x14ac:dyDescent="0.2">
      <c r="AN11081" s="3"/>
    </row>
    <row r="11082" spans="40:40" x14ac:dyDescent="0.2">
      <c r="AN11082" s="3"/>
    </row>
    <row r="11083" spans="40:40" x14ac:dyDescent="0.2">
      <c r="AN11083" s="3"/>
    </row>
    <row r="11084" spans="40:40" x14ac:dyDescent="0.2">
      <c r="AN11084" s="3"/>
    </row>
    <row r="11085" spans="40:40" x14ac:dyDescent="0.2">
      <c r="AN11085" s="3"/>
    </row>
    <row r="11086" spans="40:40" x14ac:dyDescent="0.2">
      <c r="AN11086" s="3"/>
    </row>
    <row r="11087" spans="40:40" x14ac:dyDescent="0.2">
      <c r="AN11087" s="3"/>
    </row>
    <row r="11088" spans="40:40" x14ac:dyDescent="0.2">
      <c r="AN11088" s="3"/>
    </row>
    <row r="11089" spans="40:40" x14ac:dyDescent="0.2">
      <c r="AN11089" s="3"/>
    </row>
    <row r="11090" spans="40:40" x14ac:dyDescent="0.2">
      <c r="AN11090" s="3"/>
    </row>
    <row r="11091" spans="40:40" x14ac:dyDescent="0.2">
      <c r="AN11091" s="3"/>
    </row>
    <row r="11092" spans="40:40" x14ac:dyDescent="0.2">
      <c r="AN11092" s="3"/>
    </row>
    <row r="11093" spans="40:40" x14ac:dyDescent="0.2">
      <c r="AN11093" s="3"/>
    </row>
    <row r="11094" spans="40:40" x14ac:dyDescent="0.2">
      <c r="AN11094" s="3"/>
    </row>
    <row r="11095" spans="40:40" x14ac:dyDescent="0.2">
      <c r="AN11095" s="3"/>
    </row>
    <row r="11096" spans="40:40" x14ac:dyDescent="0.2">
      <c r="AN11096" s="3"/>
    </row>
    <row r="11097" spans="40:40" x14ac:dyDescent="0.2">
      <c r="AN11097" s="3"/>
    </row>
    <row r="11098" spans="40:40" x14ac:dyDescent="0.2">
      <c r="AN11098" s="3"/>
    </row>
    <row r="11099" spans="40:40" x14ac:dyDescent="0.2">
      <c r="AN11099" s="3"/>
    </row>
    <row r="11100" spans="40:40" x14ac:dyDescent="0.2">
      <c r="AN11100" s="3"/>
    </row>
    <row r="11101" spans="40:40" x14ac:dyDescent="0.2">
      <c r="AN11101" s="3"/>
    </row>
    <row r="11102" spans="40:40" x14ac:dyDescent="0.2">
      <c r="AN11102" s="3"/>
    </row>
    <row r="11103" spans="40:40" x14ac:dyDescent="0.2">
      <c r="AN11103" s="3"/>
    </row>
    <row r="11104" spans="40:40" x14ac:dyDescent="0.2">
      <c r="AN11104" s="3"/>
    </row>
    <row r="11105" spans="40:40" x14ac:dyDescent="0.2">
      <c r="AN11105" s="3"/>
    </row>
    <row r="11106" spans="40:40" x14ac:dyDescent="0.2">
      <c r="AN11106" s="3"/>
    </row>
    <row r="11107" spans="40:40" x14ac:dyDescent="0.2">
      <c r="AN11107" s="3"/>
    </row>
    <row r="11108" spans="40:40" x14ac:dyDescent="0.2">
      <c r="AN11108" s="3"/>
    </row>
    <row r="11109" spans="40:40" x14ac:dyDescent="0.2">
      <c r="AN11109" s="3"/>
    </row>
    <row r="11110" spans="40:40" x14ac:dyDescent="0.2">
      <c r="AN11110" s="3"/>
    </row>
    <row r="11111" spans="40:40" x14ac:dyDescent="0.2">
      <c r="AN11111" s="3"/>
    </row>
    <row r="11112" spans="40:40" x14ac:dyDescent="0.2">
      <c r="AN11112" s="3"/>
    </row>
    <row r="11113" spans="40:40" x14ac:dyDescent="0.2">
      <c r="AN11113" s="3"/>
    </row>
    <row r="11114" spans="40:40" x14ac:dyDescent="0.2">
      <c r="AN11114" s="3"/>
    </row>
    <row r="11115" spans="40:40" x14ac:dyDescent="0.2">
      <c r="AN11115" s="3"/>
    </row>
    <row r="11116" spans="40:40" x14ac:dyDescent="0.2">
      <c r="AN11116" s="3"/>
    </row>
    <row r="11117" spans="40:40" x14ac:dyDescent="0.2">
      <c r="AN11117" s="3"/>
    </row>
    <row r="11118" spans="40:40" x14ac:dyDescent="0.2">
      <c r="AN11118" s="3"/>
    </row>
    <row r="11119" spans="40:40" x14ac:dyDescent="0.2">
      <c r="AN11119" s="3"/>
    </row>
    <row r="11120" spans="40:40" x14ac:dyDescent="0.2">
      <c r="AN11120" s="3"/>
    </row>
    <row r="11121" spans="40:40" x14ac:dyDescent="0.2">
      <c r="AN11121" s="3"/>
    </row>
    <row r="11122" spans="40:40" x14ac:dyDescent="0.2">
      <c r="AN11122" s="3"/>
    </row>
    <row r="11123" spans="40:40" x14ac:dyDescent="0.2">
      <c r="AN11123" s="3"/>
    </row>
    <row r="11124" spans="40:40" x14ac:dyDescent="0.2">
      <c r="AN11124" s="3"/>
    </row>
    <row r="11125" spans="40:40" x14ac:dyDescent="0.2">
      <c r="AN11125" s="3"/>
    </row>
    <row r="11126" spans="40:40" x14ac:dyDescent="0.2">
      <c r="AN11126" s="3"/>
    </row>
    <row r="11127" spans="40:40" x14ac:dyDescent="0.2">
      <c r="AN11127" s="3"/>
    </row>
    <row r="11128" spans="40:40" x14ac:dyDescent="0.2">
      <c r="AN11128" s="3"/>
    </row>
    <row r="11129" spans="40:40" x14ac:dyDescent="0.2">
      <c r="AN11129" s="3"/>
    </row>
    <row r="11130" spans="40:40" x14ac:dyDescent="0.2">
      <c r="AN11130" s="3"/>
    </row>
    <row r="11131" spans="40:40" x14ac:dyDescent="0.2">
      <c r="AN11131" s="3"/>
    </row>
    <row r="11132" spans="40:40" x14ac:dyDescent="0.2">
      <c r="AN11132" s="3"/>
    </row>
    <row r="11133" spans="40:40" x14ac:dyDescent="0.2">
      <c r="AN11133" s="3"/>
    </row>
    <row r="11134" spans="40:40" x14ac:dyDescent="0.2">
      <c r="AN11134" s="3"/>
    </row>
    <row r="11135" spans="40:40" x14ac:dyDescent="0.2">
      <c r="AN11135" s="3"/>
    </row>
    <row r="11136" spans="40:40" x14ac:dyDescent="0.2">
      <c r="AN11136" s="3"/>
    </row>
    <row r="11137" spans="40:40" x14ac:dyDescent="0.2">
      <c r="AN11137" s="3"/>
    </row>
    <row r="11138" spans="40:40" x14ac:dyDescent="0.2">
      <c r="AN11138" s="3"/>
    </row>
    <row r="11139" spans="40:40" x14ac:dyDescent="0.2">
      <c r="AN11139" s="3"/>
    </row>
    <row r="11140" spans="40:40" x14ac:dyDescent="0.2">
      <c r="AN11140" s="3"/>
    </row>
    <row r="11141" spans="40:40" x14ac:dyDescent="0.2">
      <c r="AN11141" s="3"/>
    </row>
    <row r="11142" spans="40:40" x14ac:dyDescent="0.2">
      <c r="AN11142" s="3"/>
    </row>
    <row r="11143" spans="40:40" x14ac:dyDescent="0.2">
      <c r="AN11143" s="3"/>
    </row>
    <row r="11144" spans="40:40" x14ac:dyDescent="0.2">
      <c r="AN11144" s="3"/>
    </row>
    <row r="11145" spans="40:40" x14ac:dyDescent="0.2">
      <c r="AN11145" s="3"/>
    </row>
    <row r="11146" spans="40:40" x14ac:dyDescent="0.2">
      <c r="AN11146" s="3"/>
    </row>
    <row r="11147" spans="40:40" x14ac:dyDescent="0.2">
      <c r="AN11147" s="3"/>
    </row>
    <row r="11148" spans="40:40" x14ac:dyDescent="0.2">
      <c r="AN11148" s="3"/>
    </row>
    <row r="11149" spans="40:40" x14ac:dyDescent="0.2">
      <c r="AN11149" s="3"/>
    </row>
    <row r="11150" spans="40:40" x14ac:dyDescent="0.2">
      <c r="AN11150" s="3"/>
    </row>
    <row r="11151" spans="40:40" x14ac:dyDescent="0.2">
      <c r="AN11151" s="3"/>
    </row>
    <row r="11152" spans="40:40" x14ac:dyDescent="0.2">
      <c r="AN11152" s="3"/>
    </row>
    <row r="11153" spans="40:40" x14ac:dyDescent="0.2">
      <c r="AN11153" s="3"/>
    </row>
    <row r="11154" spans="40:40" x14ac:dyDescent="0.2">
      <c r="AN11154" s="3"/>
    </row>
    <row r="11155" spans="40:40" x14ac:dyDescent="0.2">
      <c r="AN11155" s="3"/>
    </row>
    <row r="11156" spans="40:40" x14ac:dyDescent="0.2">
      <c r="AN11156" s="3"/>
    </row>
    <row r="11157" spans="40:40" x14ac:dyDescent="0.2">
      <c r="AN11157" s="3"/>
    </row>
    <row r="11158" spans="40:40" x14ac:dyDescent="0.2">
      <c r="AN11158" s="3"/>
    </row>
    <row r="11159" spans="40:40" x14ac:dyDescent="0.2">
      <c r="AN11159" s="3"/>
    </row>
    <row r="11160" spans="40:40" x14ac:dyDescent="0.2">
      <c r="AN11160" s="3"/>
    </row>
    <row r="11161" spans="40:40" x14ac:dyDescent="0.2">
      <c r="AN11161" s="3"/>
    </row>
    <row r="11162" spans="40:40" x14ac:dyDescent="0.2">
      <c r="AN11162" s="3"/>
    </row>
    <row r="11163" spans="40:40" x14ac:dyDescent="0.2">
      <c r="AN11163" s="3"/>
    </row>
    <row r="11164" spans="40:40" x14ac:dyDescent="0.2">
      <c r="AN11164" s="3"/>
    </row>
    <row r="11165" spans="40:40" x14ac:dyDescent="0.2">
      <c r="AN11165" s="3"/>
    </row>
    <row r="11166" spans="40:40" x14ac:dyDescent="0.2">
      <c r="AN11166" s="3"/>
    </row>
    <row r="11167" spans="40:40" x14ac:dyDescent="0.2">
      <c r="AN11167" s="3"/>
    </row>
    <row r="11168" spans="40:40" x14ac:dyDescent="0.2">
      <c r="AN11168" s="3"/>
    </row>
    <row r="11169" spans="40:40" x14ac:dyDescent="0.2">
      <c r="AN11169" s="3"/>
    </row>
    <row r="11170" spans="40:40" x14ac:dyDescent="0.2">
      <c r="AN11170" s="3"/>
    </row>
    <row r="11171" spans="40:40" x14ac:dyDescent="0.2">
      <c r="AN11171" s="3"/>
    </row>
    <row r="11172" spans="40:40" x14ac:dyDescent="0.2">
      <c r="AN11172" s="3"/>
    </row>
    <row r="11173" spans="40:40" x14ac:dyDescent="0.2">
      <c r="AN11173" s="3"/>
    </row>
    <row r="11174" spans="40:40" x14ac:dyDescent="0.2">
      <c r="AN11174" s="3"/>
    </row>
    <row r="11175" spans="40:40" x14ac:dyDescent="0.2">
      <c r="AN11175" s="3"/>
    </row>
    <row r="11176" spans="40:40" x14ac:dyDescent="0.2">
      <c r="AN11176" s="3"/>
    </row>
    <row r="11177" spans="40:40" x14ac:dyDescent="0.2">
      <c r="AN11177" s="3"/>
    </row>
    <row r="11178" spans="40:40" x14ac:dyDescent="0.2">
      <c r="AN11178" s="3"/>
    </row>
    <row r="11179" spans="40:40" x14ac:dyDescent="0.2">
      <c r="AN11179" s="3"/>
    </row>
    <row r="11180" spans="40:40" x14ac:dyDescent="0.2">
      <c r="AN11180" s="3"/>
    </row>
    <row r="11181" spans="40:40" x14ac:dyDescent="0.2">
      <c r="AN11181" s="3"/>
    </row>
    <row r="11182" spans="40:40" x14ac:dyDescent="0.2">
      <c r="AN11182" s="3"/>
    </row>
    <row r="11183" spans="40:40" x14ac:dyDescent="0.2">
      <c r="AN11183" s="3"/>
    </row>
    <row r="11184" spans="40:40" x14ac:dyDescent="0.2">
      <c r="AN11184" s="3"/>
    </row>
    <row r="11185" spans="40:40" x14ac:dyDescent="0.2">
      <c r="AN11185" s="3"/>
    </row>
    <row r="11186" spans="40:40" x14ac:dyDescent="0.2">
      <c r="AN11186" s="3"/>
    </row>
    <row r="11187" spans="40:40" x14ac:dyDescent="0.2">
      <c r="AN11187" s="3"/>
    </row>
    <row r="11188" spans="40:40" x14ac:dyDescent="0.2">
      <c r="AN11188" s="3"/>
    </row>
    <row r="11189" spans="40:40" x14ac:dyDescent="0.2">
      <c r="AN11189" s="3"/>
    </row>
    <row r="11190" spans="40:40" x14ac:dyDescent="0.2">
      <c r="AN11190" s="3"/>
    </row>
    <row r="11191" spans="40:40" x14ac:dyDescent="0.2">
      <c r="AN11191" s="3"/>
    </row>
    <row r="11192" spans="40:40" x14ac:dyDescent="0.2">
      <c r="AN11192" s="3"/>
    </row>
    <row r="11193" spans="40:40" x14ac:dyDescent="0.2">
      <c r="AN11193" s="3"/>
    </row>
    <row r="11194" spans="40:40" x14ac:dyDescent="0.2">
      <c r="AN11194" s="3"/>
    </row>
    <row r="11195" spans="40:40" x14ac:dyDescent="0.2">
      <c r="AN11195" s="3"/>
    </row>
    <row r="11196" spans="40:40" x14ac:dyDescent="0.2">
      <c r="AN11196" s="3"/>
    </row>
    <row r="11197" spans="40:40" x14ac:dyDescent="0.2">
      <c r="AN11197" s="3"/>
    </row>
    <row r="11198" spans="40:40" x14ac:dyDescent="0.2">
      <c r="AN11198" s="3"/>
    </row>
    <row r="11199" spans="40:40" x14ac:dyDescent="0.2">
      <c r="AN11199" s="3"/>
    </row>
    <row r="11200" spans="40:40" x14ac:dyDescent="0.2">
      <c r="AN11200" s="3"/>
    </row>
    <row r="11201" spans="40:40" x14ac:dyDescent="0.2">
      <c r="AN11201" s="3"/>
    </row>
    <row r="11202" spans="40:40" x14ac:dyDescent="0.2">
      <c r="AN11202" s="3"/>
    </row>
    <row r="11203" spans="40:40" x14ac:dyDescent="0.2">
      <c r="AN11203" s="3"/>
    </row>
    <row r="11204" spans="40:40" x14ac:dyDescent="0.2">
      <c r="AN11204" s="3"/>
    </row>
    <row r="11205" spans="40:40" x14ac:dyDescent="0.2">
      <c r="AN11205" s="3"/>
    </row>
    <row r="11206" spans="40:40" x14ac:dyDescent="0.2">
      <c r="AN11206" s="3"/>
    </row>
    <row r="11207" spans="40:40" x14ac:dyDescent="0.2">
      <c r="AN11207" s="3"/>
    </row>
    <row r="11208" spans="40:40" x14ac:dyDescent="0.2">
      <c r="AN11208" s="3"/>
    </row>
    <row r="11209" spans="40:40" x14ac:dyDescent="0.2">
      <c r="AN11209" s="3"/>
    </row>
    <row r="11210" spans="40:40" x14ac:dyDescent="0.2">
      <c r="AN11210" s="3"/>
    </row>
    <row r="11211" spans="40:40" x14ac:dyDescent="0.2">
      <c r="AN11211" s="3"/>
    </row>
    <row r="11212" spans="40:40" x14ac:dyDescent="0.2">
      <c r="AN11212" s="3"/>
    </row>
    <row r="11213" spans="40:40" x14ac:dyDescent="0.2">
      <c r="AN11213" s="3"/>
    </row>
    <row r="11214" spans="40:40" x14ac:dyDescent="0.2">
      <c r="AN11214" s="3"/>
    </row>
    <row r="11215" spans="40:40" x14ac:dyDescent="0.2">
      <c r="AN11215" s="3"/>
    </row>
    <row r="11216" spans="40:40" x14ac:dyDescent="0.2">
      <c r="AN11216" s="3"/>
    </row>
    <row r="11217" spans="40:40" x14ac:dyDescent="0.2">
      <c r="AN11217" s="3"/>
    </row>
    <row r="11218" spans="40:40" x14ac:dyDescent="0.2">
      <c r="AN11218" s="3"/>
    </row>
    <row r="11219" spans="40:40" x14ac:dyDescent="0.2">
      <c r="AN11219" s="3"/>
    </row>
    <row r="11220" spans="40:40" x14ac:dyDescent="0.2">
      <c r="AN11220" s="3"/>
    </row>
    <row r="11221" spans="40:40" x14ac:dyDescent="0.2">
      <c r="AN11221" s="3"/>
    </row>
    <row r="11222" spans="40:40" x14ac:dyDescent="0.2">
      <c r="AN11222" s="3"/>
    </row>
    <row r="11223" spans="40:40" x14ac:dyDescent="0.2">
      <c r="AN11223" s="3"/>
    </row>
    <row r="11224" spans="40:40" x14ac:dyDescent="0.2">
      <c r="AN11224" s="3"/>
    </row>
    <row r="11225" spans="40:40" x14ac:dyDescent="0.2">
      <c r="AN11225" s="3"/>
    </row>
    <row r="11226" spans="40:40" x14ac:dyDescent="0.2">
      <c r="AN11226" s="3"/>
    </row>
    <row r="11227" spans="40:40" x14ac:dyDescent="0.2">
      <c r="AN11227" s="3"/>
    </row>
    <row r="11228" spans="40:40" x14ac:dyDescent="0.2">
      <c r="AN11228" s="3"/>
    </row>
    <row r="11229" spans="40:40" x14ac:dyDescent="0.2">
      <c r="AN11229" s="3"/>
    </row>
    <row r="11230" spans="40:40" x14ac:dyDescent="0.2">
      <c r="AN11230" s="3"/>
    </row>
    <row r="11231" spans="40:40" x14ac:dyDescent="0.2">
      <c r="AN11231" s="3"/>
    </row>
    <row r="11232" spans="40:40" x14ac:dyDescent="0.2">
      <c r="AN11232" s="3"/>
    </row>
    <row r="11233" spans="40:40" x14ac:dyDescent="0.2">
      <c r="AN11233" s="3"/>
    </row>
    <row r="11234" spans="40:40" x14ac:dyDescent="0.2">
      <c r="AN11234" s="3"/>
    </row>
    <row r="11235" spans="40:40" x14ac:dyDescent="0.2">
      <c r="AN11235" s="3"/>
    </row>
    <row r="11236" spans="40:40" x14ac:dyDescent="0.2">
      <c r="AN11236" s="3"/>
    </row>
    <row r="11237" spans="40:40" x14ac:dyDescent="0.2">
      <c r="AN11237" s="3"/>
    </row>
    <row r="11238" spans="40:40" x14ac:dyDescent="0.2">
      <c r="AN11238" s="3"/>
    </row>
    <row r="11239" spans="40:40" x14ac:dyDescent="0.2">
      <c r="AN11239" s="3"/>
    </row>
    <row r="11240" spans="40:40" x14ac:dyDescent="0.2">
      <c r="AN11240" s="3"/>
    </row>
    <row r="11241" spans="40:40" x14ac:dyDescent="0.2">
      <c r="AN11241" s="3"/>
    </row>
    <row r="11242" spans="40:40" x14ac:dyDescent="0.2">
      <c r="AN11242" s="3"/>
    </row>
    <row r="11243" spans="40:40" x14ac:dyDescent="0.2">
      <c r="AN11243" s="3"/>
    </row>
    <row r="11244" spans="40:40" x14ac:dyDescent="0.2">
      <c r="AN11244" s="3"/>
    </row>
    <row r="11245" spans="40:40" x14ac:dyDescent="0.2">
      <c r="AN11245" s="3"/>
    </row>
    <row r="11246" spans="40:40" x14ac:dyDescent="0.2">
      <c r="AN11246" s="3"/>
    </row>
    <row r="11247" spans="40:40" x14ac:dyDescent="0.2">
      <c r="AN11247" s="3"/>
    </row>
    <row r="11248" spans="40:40" x14ac:dyDescent="0.2">
      <c r="AN11248" s="3"/>
    </row>
    <row r="11249" spans="40:40" x14ac:dyDescent="0.2">
      <c r="AN11249" s="3"/>
    </row>
    <row r="11250" spans="40:40" x14ac:dyDescent="0.2">
      <c r="AN11250" s="3"/>
    </row>
    <row r="11251" spans="40:40" x14ac:dyDescent="0.2">
      <c r="AN11251" s="3"/>
    </row>
    <row r="11252" spans="40:40" x14ac:dyDescent="0.2">
      <c r="AN11252" s="3"/>
    </row>
    <row r="11253" spans="40:40" x14ac:dyDescent="0.2">
      <c r="AN11253" s="3"/>
    </row>
    <row r="11254" spans="40:40" x14ac:dyDescent="0.2">
      <c r="AN11254" s="3"/>
    </row>
    <row r="11255" spans="40:40" x14ac:dyDescent="0.2">
      <c r="AN11255" s="3"/>
    </row>
    <row r="11256" spans="40:40" x14ac:dyDescent="0.2">
      <c r="AN11256" s="3"/>
    </row>
    <row r="11257" spans="40:40" x14ac:dyDescent="0.2">
      <c r="AN11257" s="3"/>
    </row>
    <row r="11258" spans="40:40" x14ac:dyDescent="0.2">
      <c r="AN11258" s="3"/>
    </row>
    <row r="11259" spans="40:40" x14ac:dyDescent="0.2">
      <c r="AN11259" s="3"/>
    </row>
    <row r="11260" spans="40:40" x14ac:dyDescent="0.2">
      <c r="AN11260" s="3"/>
    </row>
    <row r="11261" spans="40:40" x14ac:dyDescent="0.2">
      <c r="AN11261" s="3"/>
    </row>
    <row r="11262" spans="40:40" x14ac:dyDescent="0.2">
      <c r="AN11262" s="3"/>
    </row>
    <row r="11263" spans="40:40" x14ac:dyDescent="0.2">
      <c r="AN11263" s="3"/>
    </row>
    <row r="11264" spans="40:40" x14ac:dyDescent="0.2">
      <c r="AN11264" s="3"/>
    </row>
    <row r="11265" spans="40:40" x14ac:dyDescent="0.2">
      <c r="AN11265" s="3"/>
    </row>
    <row r="11266" spans="40:40" x14ac:dyDescent="0.2">
      <c r="AN11266" s="3"/>
    </row>
    <row r="11267" spans="40:40" x14ac:dyDescent="0.2">
      <c r="AN11267" s="3"/>
    </row>
    <row r="11268" spans="40:40" x14ac:dyDescent="0.2">
      <c r="AN11268" s="3"/>
    </row>
    <row r="11269" spans="40:40" x14ac:dyDescent="0.2">
      <c r="AN11269" s="3"/>
    </row>
    <row r="11270" spans="40:40" x14ac:dyDescent="0.2">
      <c r="AN11270" s="3"/>
    </row>
    <row r="11271" spans="40:40" x14ac:dyDescent="0.2">
      <c r="AN11271" s="3"/>
    </row>
    <row r="11272" spans="40:40" x14ac:dyDescent="0.2">
      <c r="AN11272" s="3"/>
    </row>
    <row r="11273" spans="40:40" x14ac:dyDescent="0.2">
      <c r="AN11273" s="3"/>
    </row>
    <row r="11274" spans="40:40" x14ac:dyDescent="0.2">
      <c r="AN11274" s="3"/>
    </row>
    <row r="11275" spans="40:40" x14ac:dyDescent="0.2">
      <c r="AN11275" s="3"/>
    </row>
    <row r="11276" spans="40:40" x14ac:dyDescent="0.2">
      <c r="AN11276" s="3"/>
    </row>
    <row r="11277" spans="40:40" x14ac:dyDescent="0.2">
      <c r="AN11277" s="3"/>
    </row>
    <row r="11278" spans="40:40" x14ac:dyDescent="0.2">
      <c r="AN11278" s="3"/>
    </row>
    <row r="11279" spans="40:40" x14ac:dyDescent="0.2">
      <c r="AN11279" s="3"/>
    </row>
    <row r="11280" spans="40:40" x14ac:dyDescent="0.2">
      <c r="AN11280" s="3"/>
    </row>
    <row r="11281" spans="40:40" x14ac:dyDescent="0.2">
      <c r="AN11281" s="3"/>
    </row>
    <row r="11282" spans="40:40" x14ac:dyDescent="0.2">
      <c r="AN11282" s="3"/>
    </row>
    <row r="11283" spans="40:40" x14ac:dyDescent="0.2">
      <c r="AN11283" s="3"/>
    </row>
    <row r="11284" spans="40:40" x14ac:dyDescent="0.2">
      <c r="AN11284" s="3"/>
    </row>
    <row r="11285" spans="40:40" x14ac:dyDescent="0.2">
      <c r="AN11285" s="3"/>
    </row>
    <row r="11286" spans="40:40" x14ac:dyDescent="0.2">
      <c r="AN11286" s="3"/>
    </row>
    <row r="11287" spans="40:40" x14ac:dyDescent="0.2">
      <c r="AN11287" s="3"/>
    </row>
    <row r="11288" spans="40:40" x14ac:dyDescent="0.2">
      <c r="AN11288" s="3"/>
    </row>
    <row r="11289" spans="40:40" x14ac:dyDescent="0.2">
      <c r="AN11289" s="3"/>
    </row>
    <row r="11290" spans="40:40" x14ac:dyDescent="0.2">
      <c r="AN11290" s="3"/>
    </row>
    <row r="11291" spans="40:40" x14ac:dyDescent="0.2">
      <c r="AN11291" s="3"/>
    </row>
    <row r="11292" spans="40:40" x14ac:dyDescent="0.2">
      <c r="AN11292" s="3"/>
    </row>
    <row r="11293" spans="40:40" x14ac:dyDescent="0.2">
      <c r="AN11293" s="3"/>
    </row>
    <row r="11294" spans="40:40" x14ac:dyDescent="0.2">
      <c r="AN11294" s="3"/>
    </row>
    <row r="11295" spans="40:40" x14ac:dyDescent="0.2">
      <c r="AN11295" s="3"/>
    </row>
    <row r="11296" spans="40:40" x14ac:dyDescent="0.2">
      <c r="AN11296" s="3"/>
    </row>
    <row r="11297" spans="40:40" x14ac:dyDescent="0.2">
      <c r="AN11297" s="3"/>
    </row>
    <row r="11298" spans="40:40" x14ac:dyDescent="0.2">
      <c r="AN11298" s="3"/>
    </row>
    <row r="11299" spans="40:40" x14ac:dyDescent="0.2">
      <c r="AN11299" s="3"/>
    </row>
    <row r="11300" spans="40:40" x14ac:dyDescent="0.2">
      <c r="AN11300" s="3"/>
    </row>
    <row r="11301" spans="40:40" x14ac:dyDescent="0.2">
      <c r="AN11301" s="3"/>
    </row>
    <row r="11302" spans="40:40" x14ac:dyDescent="0.2">
      <c r="AN11302" s="3"/>
    </row>
    <row r="11303" spans="40:40" x14ac:dyDescent="0.2">
      <c r="AN11303" s="3"/>
    </row>
    <row r="11304" spans="40:40" x14ac:dyDescent="0.2">
      <c r="AN11304" s="3"/>
    </row>
    <row r="11305" spans="40:40" x14ac:dyDescent="0.2">
      <c r="AN11305" s="3"/>
    </row>
    <row r="11306" spans="40:40" x14ac:dyDescent="0.2">
      <c r="AN11306" s="3"/>
    </row>
    <row r="11307" spans="40:40" x14ac:dyDescent="0.2">
      <c r="AN11307" s="3"/>
    </row>
    <row r="11308" spans="40:40" x14ac:dyDescent="0.2">
      <c r="AN11308" s="3"/>
    </row>
    <row r="11309" spans="40:40" x14ac:dyDescent="0.2">
      <c r="AN11309" s="3"/>
    </row>
    <row r="11310" spans="40:40" x14ac:dyDescent="0.2">
      <c r="AN11310" s="3"/>
    </row>
    <row r="11311" spans="40:40" x14ac:dyDescent="0.2">
      <c r="AN11311" s="3"/>
    </row>
    <row r="11312" spans="40:40" x14ac:dyDescent="0.2">
      <c r="AN11312" s="3"/>
    </row>
    <row r="11313" spans="40:40" x14ac:dyDescent="0.2">
      <c r="AN11313" s="3"/>
    </row>
    <row r="11314" spans="40:40" x14ac:dyDescent="0.2">
      <c r="AN11314" s="3"/>
    </row>
    <row r="11315" spans="40:40" x14ac:dyDescent="0.2">
      <c r="AN11315" s="3"/>
    </row>
    <row r="11316" spans="40:40" x14ac:dyDescent="0.2">
      <c r="AN11316" s="3"/>
    </row>
    <row r="11317" spans="40:40" x14ac:dyDescent="0.2">
      <c r="AN11317" s="3"/>
    </row>
    <row r="11318" spans="40:40" x14ac:dyDescent="0.2">
      <c r="AN11318" s="3"/>
    </row>
    <row r="11319" spans="40:40" x14ac:dyDescent="0.2">
      <c r="AN11319" s="3"/>
    </row>
    <row r="11320" spans="40:40" x14ac:dyDescent="0.2">
      <c r="AN11320" s="3"/>
    </row>
    <row r="11321" spans="40:40" x14ac:dyDescent="0.2">
      <c r="AN11321" s="3"/>
    </row>
    <row r="11322" spans="40:40" x14ac:dyDescent="0.2">
      <c r="AN11322" s="3"/>
    </row>
    <row r="11323" spans="40:40" x14ac:dyDescent="0.2">
      <c r="AN11323" s="3"/>
    </row>
    <row r="11324" spans="40:40" x14ac:dyDescent="0.2">
      <c r="AN11324" s="3"/>
    </row>
    <row r="11325" spans="40:40" x14ac:dyDescent="0.2">
      <c r="AN11325" s="3"/>
    </row>
    <row r="11326" spans="40:40" x14ac:dyDescent="0.2">
      <c r="AN11326" s="3"/>
    </row>
    <row r="11327" spans="40:40" x14ac:dyDescent="0.2">
      <c r="AN11327" s="3"/>
    </row>
    <row r="11328" spans="40:40" x14ac:dyDescent="0.2">
      <c r="AN11328" s="3"/>
    </row>
    <row r="11329" spans="40:40" x14ac:dyDescent="0.2">
      <c r="AN11329" s="3"/>
    </row>
    <row r="11330" spans="40:40" x14ac:dyDescent="0.2">
      <c r="AN11330" s="3"/>
    </row>
    <row r="11331" spans="40:40" x14ac:dyDescent="0.2">
      <c r="AN11331" s="3"/>
    </row>
    <row r="11332" spans="40:40" x14ac:dyDescent="0.2">
      <c r="AN11332" s="3"/>
    </row>
    <row r="11333" spans="40:40" x14ac:dyDescent="0.2">
      <c r="AN11333" s="3"/>
    </row>
    <row r="11334" spans="40:40" x14ac:dyDescent="0.2">
      <c r="AN11334" s="3"/>
    </row>
    <row r="11335" spans="40:40" x14ac:dyDescent="0.2">
      <c r="AN11335" s="3"/>
    </row>
    <row r="11336" spans="40:40" x14ac:dyDescent="0.2">
      <c r="AN11336" s="3"/>
    </row>
    <row r="11337" spans="40:40" x14ac:dyDescent="0.2">
      <c r="AN11337" s="3"/>
    </row>
    <row r="11338" spans="40:40" x14ac:dyDescent="0.2">
      <c r="AN11338" s="3"/>
    </row>
    <row r="11339" spans="40:40" x14ac:dyDescent="0.2">
      <c r="AN11339" s="3"/>
    </row>
    <row r="11340" spans="40:40" x14ac:dyDescent="0.2">
      <c r="AN11340" s="3"/>
    </row>
    <row r="11341" spans="40:40" x14ac:dyDescent="0.2">
      <c r="AN11341" s="3"/>
    </row>
    <row r="11342" spans="40:40" x14ac:dyDescent="0.2">
      <c r="AN11342" s="3"/>
    </row>
    <row r="11343" spans="40:40" x14ac:dyDescent="0.2">
      <c r="AN11343" s="3"/>
    </row>
    <row r="11344" spans="40:40" x14ac:dyDescent="0.2">
      <c r="AN11344" s="3"/>
    </row>
    <row r="11345" spans="40:40" x14ac:dyDescent="0.2">
      <c r="AN11345" s="3"/>
    </row>
    <row r="11346" spans="40:40" x14ac:dyDescent="0.2">
      <c r="AN11346" s="3"/>
    </row>
    <row r="11347" spans="40:40" x14ac:dyDescent="0.2">
      <c r="AN11347" s="3"/>
    </row>
    <row r="11348" spans="40:40" x14ac:dyDescent="0.2">
      <c r="AN11348" s="3"/>
    </row>
    <row r="11349" spans="40:40" x14ac:dyDescent="0.2">
      <c r="AN11349" s="3"/>
    </row>
    <row r="11350" spans="40:40" x14ac:dyDescent="0.2">
      <c r="AN11350" s="3"/>
    </row>
    <row r="11351" spans="40:40" x14ac:dyDescent="0.2">
      <c r="AN11351" s="3"/>
    </row>
    <row r="11352" spans="40:40" x14ac:dyDescent="0.2">
      <c r="AN11352" s="3"/>
    </row>
    <row r="11353" spans="40:40" x14ac:dyDescent="0.2">
      <c r="AN11353" s="3"/>
    </row>
    <row r="11354" spans="40:40" x14ac:dyDescent="0.2">
      <c r="AN11354" s="3"/>
    </row>
    <row r="11355" spans="40:40" x14ac:dyDescent="0.2">
      <c r="AN11355" s="3"/>
    </row>
    <row r="11356" spans="40:40" x14ac:dyDescent="0.2">
      <c r="AN11356" s="3"/>
    </row>
    <row r="11357" spans="40:40" x14ac:dyDescent="0.2">
      <c r="AN11357" s="3"/>
    </row>
    <row r="11358" spans="40:40" x14ac:dyDescent="0.2">
      <c r="AN11358" s="3"/>
    </row>
    <row r="11359" spans="40:40" x14ac:dyDescent="0.2">
      <c r="AN11359" s="3"/>
    </row>
    <row r="11360" spans="40:40" x14ac:dyDescent="0.2">
      <c r="AN11360" s="3"/>
    </row>
    <row r="11361" spans="40:40" x14ac:dyDescent="0.2">
      <c r="AN11361" s="3"/>
    </row>
    <row r="11362" spans="40:40" x14ac:dyDescent="0.2">
      <c r="AN11362" s="3"/>
    </row>
    <row r="11363" spans="40:40" x14ac:dyDescent="0.2">
      <c r="AN11363" s="3"/>
    </row>
    <row r="11364" spans="40:40" x14ac:dyDescent="0.2">
      <c r="AN11364" s="3"/>
    </row>
    <row r="11365" spans="40:40" x14ac:dyDescent="0.2">
      <c r="AN11365" s="3"/>
    </row>
    <row r="11366" spans="40:40" x14ac:dyDescent="0.2">
      <c r="AN11366" s="3"/>
    </row>
    <row r="11367" spans="40:40" x14ac:dyDescent="0.2">
      <c r="AN11367" s="3"/>
    </row>
    <row r="11368" spans="40:40" x14ac:dyDescent="0.2">
      <c r="AN11368" s="3"/>
    </row>
    <row r="11369" spans="40:40" x14ac:dyDescent="0.2">
      <c r="AN11369" s="3"/>
    </row>
    <row r="11370" spans="40:40" x14ac:dyDescent="0.2">
      <c r="AN11370" s="3"/>
    </row>
    <row r="11371" spans="40:40" x14ac:dyDescent="0.2">
      <c r="AN11371" s="3"/>
    </row>
    <row r="11372" spans="40:40" x14ac:dyDescent="0.2">
      <c r="AN11372" s="3"/>
    </row>
    <row r="11373" spans="40:40" x14ac:dyDescent="0.2">
      <c r="AN11373" s="3"/>
    </row>
    <row r="11374" spans="40:40" x14ac:dyDescent="0.2">
      <c r="AN11374" s="3"/>
    </row>
    <row r="11375" spans="40:40" x14ac:dyDescent="0.2">
      <c r="AN11375" s="3"/>
    </row>
    <row r="11376" spans="40:40" x14ac:dyDescent="0.2">
      <c r="AN11376" s="3"/>
    </row>
    <row r="11377" spans="40:40" x14ac:dyDescent="0.2">
      <c r="AN11377" s="3"/>
    </row>
    <row r="11378" spans="40:40" x14ac:dyDescent="0.2">
      <c r="AN11378" s="3"/>
    </row>
    <row r="11379" spans="40:40" x14ac:dyDescent="0.2">
      <c r="AN11379" s="3"/>
    </row>
    <row r="11380" spans="40:40" x14ac:dyDescent="0.2">
      <c r="AN11380" s="3"/>
    </row>
    <row r="11381" spans="40:40" x14ac:dyDescent="0.2">
      <c r="AN11381" s="3"/>
    </row>
    <row r="11382" spans="40:40" x14ac:dyDescent="0.2">
      <c r="AN11382" s="3"/>
    </row>
    <row r="11383" spans="40:40" x14ac:dyDescent="0.2">
      <c r="AN11383" s="3"/>
    </row>
    <row r="11384" spans="40:40" x14ac:dyDescent="0.2">
      <c r="AN11384" s="3"/>
    </row>
    <row r="11385" spans="40:40" x14ac:dyDescent="0.2">
      <c r="AN11385" s="3"/>
    </row>
    <row r="11386" spans="40:40" x14ac:dyDescent="0.2">
      <c r="AN11386" s="3"/>
    </row>
    <row r="11387" spans="40:40" x14ac:dyDescent="0.2">
      <c r="AN11387" s="3"/>
    </row>
    <row r="11388" spans="40:40" x14ac:dyDescent="0.2">
      <c r="AN11388" s="3"/>
    </row>
    <row r="11389" spans="40:40" x14ac:dyDescent="0.2">
      <c r="AN11389" s="3"/>
    </row>
    <row r="11390" spans="40:40" x14ac:dyDescent="0.2">
      <c r="AN11390" s="3"/>
    </row>
    <row r="11391" spans="40:40" x14ac:dyDescent="0.2">
      <c r="AN11391" s="3"/>
    </row>
    <row r="11392" spans="40:40" x14ac:dyDescent="0.2">
      <c r="AN11392" s="3"/>
    </row>
    <row r="11393" spans="40:40" x14ac:dyDescent="0.2">
      <c r="AN11393" s="3"/>
    </row>
    <row r="11394" spans="40:40" x14ac:dyDescent="0.2">
      <c r="AN11394" s="3"/>
    </row>
    <row r="11395" spans="40:40" x14ac:dyDescent="0.2">
      <c r="AN11395" s="3"/>
    </row>
    <row r="11396" spans="40:40" x14ac:dyDescent="0.2">
      <c r="AN11396" s="3"/>
    </row>
    <row r="11397" spans="40:40" x14ac:dyDescent="0.2">
      <c r="AN11397" s="3"/>
    </row>
    <row r="11398" spans="40:40" x14ac:dyDescent="0.2">
      <c r="AN11398" s="3"/>
    </row>
    <row r="11399" spans="40:40" x14ac:dyDescent="0.2">
      <c r="AN11399" s="3"/>
    </row>
    <row r="11400" spans="40:40" x14ac:dyDescent="0.2">
      <c r="AN11400" s="3"/>
    </row>
    <row r="11401" spans="40:40" x14ac:dyDescent="0.2">
      <c r="AN11401" s="3"/>
    </row>
    <row r="11402" spans="40:40" x14ac:dyDescent="0.2">
      <c r="AN11402" s="3"/>
    </row>
    <row r="11403" spans="40:40" x14ac:dyDescent="0.2">
      <c r="AN11403" s="3"/>
    </row>
    <row r="11404" spans="40:40" x14ac:dyDescent="0.2">
      <c r="AN11404" s="3"/>
    </row>
    <row r="11405" spans="40:40" x14ac:dyDescent="0.2">
      <c r="AN11405" s="3"/>
    </row>
    <row r="11406" spans="40:40" x14ac:dyDescent="0.2">
      <c r="AN11406" s="3"/>
    </row>
    <row r="11407" spans="40:40" x14ac:dyDescent="0.2">
      <c r="AN11407" s="3"/>
    </row>
    <row r="11408" spans="40:40" x14ac:dyDescent="0.2">
      <c r="AN11408" s="3"/>
    </row>
    <row r="11409" spans="40:40" x14ac:dyDescent="0.2">
      <c r="AN11409" s="3"/>
    </row>
    <row r="11410" spans="40:40" x14ac:dyDescent="0.2">
      <c r="AN11410" s="3"/>
    </row>
    <row r="11411" spans="40:40" x14ac:dyDescent="0.2">
      <c r="AN11411" s="3"/>
    </row>
    <row r="11412" spans="40:40" x14ac:dyDescent="0.2">
      <c r="AN11412" s="3"/>
    </row>
    <row r="11413" spans="40:40" x14ac:dyDescent="0.2">
      <c r="AN11413" s="3"/>
    </row>
    <row r="11414" spans="40:40" x14ac:dyDescent="0.2">
      <c r="AN11414" s="3"/>
    </row>
    <row r="11415" spans="40:40" x14ac:dyDescent="0.2">
      <c r="AN11415" s="3"/>
    </row>
    <row r="11416" spans="40:40" x14ac:dyDescent="0.2">
      <c r="AN11416" s="3"/>
    </row>
    <row r="11417" spans="40:40" x14ac:dyDescent="0.2">
      <c r="AN11417" s="3"/>
    </row>
    <row r="11418" spans="40:40" x14ac:dyDescent="0.2">
      <c r="AN11418" s="3"/>
    </row>
    <row r="11419" spans="40:40" x14ac:dyDescent="0.2">
      <c r="AN11419" s="3"/>
    </row>
    <row r="11420" spans="40:40" x14ac:dyDescent="0.2">
      <c r="AN11420" s="3"/>
    </row>
    <row r="11421" spans="40:40" x14ac:dyDescent="0.2">
      <c r="AN11421" s="3"/>
    </row>
    <row r="11422" spans="40:40" x14ac:dyDescent="0.2">
      <c r="AN11422" s="3"/>
    </row>
    <row r="11423" spans="40:40" x14ac:dyDescent="0.2">
      <c r="AN11423" s="3"/>
    </row>
    <row r="11424" spans="40:40" x14ac:dyDescent="0.2">
      <c r="AN11424" s="3"/>
    </row>
    <row r="11425" spans="40:40" x14ac:dyDescent="0.2">
      <c r="AN11425" s="3"/>
    </row>
    <row r="11426" spans="40:40" x14ac:dyDescent="0.2">
      <c r="AN11426" s="3"/>
    </row>
    <row r="11427" spans="40:40" x14ac:dyDescent="0.2">
      <c r="AN11427" s="3"/>
    </row>
    <row r="11428" spans="40:40" x14ac:dyDescent="0.2">
      <c r="AN11428" s="3"/>
    </row>
    <row r="11429" spans="40:40" x14ac:dyDescent="0.2">
      <c r="AN11429" s="3"/>
    </row>
    <row r="11430" spans="40:40" x14ac:dyDescent="0.2">
      <c r="AN11430" s="3"/>
    </row>
    <row r="11431" spans="40:40" x14ac:dyDescent="0.2">
      <c r="AN11431" s="3"/>
    </row>
    <row r="11432" spans="40:40" x14ac:dyDescent="0.2">
      <c r="AN11432" s="3"/>
    </row>
    <row r="11433" spans="40:40" x14ac:dyDescent="0.2">
      <c r="AN11433" s="3"/>
    </row>
    <row r="11434" spans="40:40" x14ac:dyDescent="0.2">
      <c r="AN11434" s="3"/>
    </row>
    <row r="11435" spans="40:40" x14ac:dyDescent="0.2">
      <c r="AN11435" s="3"/>
    </row>
    <row r="11436" spans="40:40" x14ac:dyDescent="0.2">
      <c r="AN11436" s="3"/>
    </row>
    <row r="11437" spans="40:40" x14ac:dyDescent="0.2">
      <c r="AN11437" s="3"/>
    </row>
    <row r="11438" spans="40:40" x14ac:dyDescent="0.2">
      <c r="AN11438" s="3"/>
    </row>
    <row r="11439" spans="40:40" x14ac:dyDescent="0.2">
      <c r="AN11439" s="3"/>
    </row>
    <row r="11440" spans="40:40" x14ac:dyDescent="0.2">
      <c r="AN11440" s="3"/>
    </row>
    <row r="11441" spans="40:40" x14ac:dyDescent="0.2">
      <c r="AN11441" s="3"/>
    </row>
    <row r="11442" spans="40:40" x14ac:dyDescent="0.2">
      <c r="AN11442" s="3"/>
    </row>
    <row r="11443" spans="40:40" x14ac:dyDescent="0.2">
      <c r="AN11443" s="3"/>
    </row>
    <row r="11444" spans="40:40" x14ac:dyDescent="0.2">
      <c r="AN11444" s="3"/>
    </row>
    <row r="11445" spans="40:40" x14ac:dyDescent="0.2">
      <c r="AN11445" s="3"/>
    </row>
    <row r="11446" spans="40:40" x14ac:dyDescent="0.2">
      <c r="AN11446" s="3"/>
    </row>
    <row r="11447" spans="40:40" x14ac:dyDescent="0.2">
      <c r="AN11447" s="3"/>
    </row>
    <row r="11448" spans="40:40" x14ac:dyDescent="0.2">
      <c r="AN11448" s="3"/>
    </row>
    <row r="11449" spans="40:40" x14ac:dyDescent="0.2">
      <c r="AN11449" s="3"/>
    </row>
    <row r="11450" spans="40:40" x14ac:dyDescent="0.2">
      <c r="AN11450" s="3"/>
    </row>
    <row r="11451" spans="40:40" x14ac:dyDescent="0.2">
      <c r="AN11451" s="3"/>
    </row>
    <row r="11452" spans="40:40" x14ac:dyDescent="0.2">
      <c r="AN11452" s="3"/>
    </row>
    <row r="11453" spans="40:40" x14ac:dyDescent="0.2">
      <c r="AN11453" s="3"/>
    </row>
    <row r="11454" spans="40:40" x14ac:dyDescent="0.2">
      <c r="AN11454" s="3"/>
    </row>
    <row r="11455" spans="40:40" x14ac:dyDescent="0.2">
      <c r="AN11455" s="3"/>
    </row>
    <row r="11456" spans="40:40" x14ac:dyDescent="0.2">
      <c r="AN11456" s="3"/>
    </row>
    <row r="11457" spans="40:40" x14ac:dyDescent="0.2">
      <c r="AN11457" s="3"/>
    </row>
    <row r="11458" spans="40:40" x14ac:dyDescent="0.2">
      <c r="AN11458" s="3"/>
    </row>
    <row r="11459" spans="40:40" x14ac:dyDescent="0.2">
      <c r="AN11459" s="3"/>
    </row>
    <row r="11460" spans="40:40" x14ac:dyDescent="0.2">
      <c r="AN11460" s="3"/>
    </row>
    <row r="11461" spans="40:40" x14ac:dyDescent="0.2">
      <c r="AN11461" s="3"/>
    </row>
    <row r="11462" spans="40:40" x14ac:dyDescent="0.2">
      <c r="AN11462" s="3"/>
    </row>
    <row r="11463" spans="40:40" x14ac:dyDescent="0.2">
      <c r="AN11463" s="3"/>
    </row>
    <row r="11464" spans="40:40" x14ac:dyDescent="0.2">
      <c r="AN11464" s="3"/>
    </row>
    <row r="11465" spans="40:40" x14ac:dyDescent="0.2">
      <c r="AN11465" s="3"/>
    </row>
    <row r="11466" spans="40:40" x14ac:dyDescent="0.2">
      <c r="AN11466" s="3"/>
    </row>
    <row r="11467" spans="40:40" x14ac:dyDescent="0.2">
      <c r="AN11467" s="3"/>
    </row>
    <row r="11468" spans="40:40" x14ac:dyDescent="0.2">
      <c r="AN11468" s="3"/>
    </row>
    <row r="11469" spans="40:40" x14ac:dyDescent="0.2">
      <c r="AN11469" s="3"/>
    </row>
    <row r="11470" spans="40:40" x14ac:dyDescent="0.2">
      <c r="AN11470" s="3"/>
    </row>
    <row r="11471" spans="40:40" x14ac:dyDescent="0.2">
      <c r="AN11471" s="3"/>
    </row>
    <row r="11472" spans="40:40" x14ac:dyDescent="0.2">
      <c r="AN11472" s="3"/>
    </row>
    <row r="11473" spans="40:40" x14ac:dyDescent="0.2">
      <c r="AN11473" s="3"/>
    </row>
    <row r="11474" spans="40:40" x14ac:dyDescent="0.2">
      <c r="AN11474" s="3"/>
    </row>
    <row r="11475" spans="40:40" x14ac:dyDescent="0.2">
      <c r="AN11475" s="3"/>
    </row>
    <row r="11476" spans="40:40" x14ac:dyDescent="0.2">
      <c r="AN11476" s="3"/>
    </row>
    <row r="11477" spans="40:40" x14ac:dyDescent="0.2">
      <c r="AN11477" s="3"/>
    </row>
    <row r="11478" spans="40:40" x14ac:dyDescent="0.2">
      <c r="AN11478" s="3"/>
    </row>
    <row r="11479" spans="40:40" x14ac:dyDescent="0.2">
      <c r="AN11479" s="3"/>
    </row>
    <row r="11480" spans="40:40" x14ac:dyDescent="0.2">
      <c r="AN11480" s="3"/>
    </row>
    <row r="11481" spans="40:40" x14ac:dyDescent="0.2">
      <c r="AN11481" s="3"/>
    </row>
    <row r="11482" spans="40:40" x14ac:dyDescent="0.2">
      <c r="AN11482" s="3"/>
    </row>
    <row r="11483" spans="40:40" x14ac:dyDescent="0.2">
      <c r="AN11483" s="3"/>
    </row>
    <row r="11484" spans="40:40" x14ac:dyDescent="0.2">
      <c r="AN11484" s="3"/>
    </row>
    <row r="11485" spans="40:40" x14ac:dyDescent="0.2">
      <c r="AN11485" s="3"/>
    </row>
    <row r="11486" spans="40:40" x14ac:dyDescent="0.2">
      <c r="AN11486" s="3"/>
    </row>
    <row r="11487" spans="40:40" x14ac:dyDescent="0.2">
      <c r="AN11487" s="3"/>
    </row>
    <row r="11488" spans="40:40" x14ac:dyDescent="0.2">
      <c r="AN11488" s="3"/>
    </row>
    <row r="11489" spans="40:40" x14ac:dyDescent="0.2">
      <c r="AN11489" s="3"/>
    </row>
    <row r="11490" spans="40:40" x14ac:dyDescent="0.2">
      <c r="AN11490" s="3"/>
    </row>
    <row r="11491" spans="40:40" x14ac:dyDescent="0.2">
      <c r="AN11491" s="3"/>
    </row>
    <row r="11492" spans="40:40" x14ac:dyDescent="0.2">
      <c r="AN11492" s="3"/>
    </row>
    <row r="11493" spans="40:40" x14ac:dyDescent="0.2">
      <c r="AN11493" s="3"/>
    </row>
    <row r="11494" spans="40:40" x14ac:dyDescent="0.2">
      <c r="AN11494" s="3"/>
    </row>
    <row r="11495" spans="40:40" x14ac:dyDescent="0.2">
      <c r="AN11495" s="3"/>
    </row>
    <row r="11496" spans="40:40" x14ac:dyDescent="0.2">
      <c r="AN11496" s="3"/>
    </row>
    <row r="11497" spans="40:40" x14ac:dyDescent="0.2">
      <c r="AN11497" s="3"/>
    </row>
    <row r="11498" spans="40:40" x14ac:dyDescent="0.2">
      <c r="AN11498" s="3"/>
    </row>
    <row r="11499" spans="40:40" x14ac:dyDescent="0.2">
      <c r="AN11499" s="3"/>
    </row>
    <row r="11500" spans="40:40" x14ac:dyDescent="0.2">
      <c r="AN11500" s="3"/>
    </row>
    <row r="11501" spans="40:40" x14ac:dyDescent="0.2">
      <c r="AN11501" s="3"/>
    </row>
    <row r="11502" spans="40:40" x14ac:dyDescent="0.2">
      <c r="AN11502" s="3"/>
    </row>
    <row r="11503" spans="40:40" x14ac:dyDescent="0.2">
      <c r="AN11503" s="3"/>
    </row>
    <row r="11504" spans="40:40" x14ac:dyDescent="0.2">
      <c r="AN11504" s="3"/>
    </row>
    <row r="11505" spans="40:40" x14ac:dyDescent="0.2">
      <c r="AN11505" s="3"/>
    </row>
    <row r="11506" spans="40:40" x14ac:dyDescent="0.2">
      <c r="AN11506" s="3"/>
    </row>
    <row r="11507" spans="40:40" x14ac:dyDescent="0.2">
      <c r="AN11507" s="3"/>
    </row>
    <row r="11508" spans="40:40" x14ac:dyDescent="0.2">
      <c r="AN11508" s="3"/>
    </row>
    <row r="11509" spans="40:40" x14ac:dyDescent="0.2">
      <c r="AN11509" s="3"/>
    </row>
    <row r="11510" spans="40:40" x14ac:dyDescent="0.2">
      <c r="AN11510" s="3"/>
    </row>
    <row r="11511" spans="40:40" x14ac:dyDescent="0.2">
      <c r="AN11511" s="3"/>
    </row>
    <row r="11512" spans="40:40" x14ac:dyDescent="0.2">
      <c r="AN11512" s="3"/>
    </row>
    <row r="11513" spans="40:40" x14ac:dyDescent="0.2">
      <c r="AN11513" s="3"/>
    </row>
    <row r="11514" spans="40:40" x14ac:dyDescent="0.2">
      <c r="AN11514" s="3"/>
    </row>
    <row r="11515" spans="40:40" x14ac:dyDescent="0.2">
      <c r="AN11515" s="3"/>
    </row>
    <row r="11516" spans="40:40" x14ac:dyDescent="0.2">
      <c r="AN11516" s="3"/>
    </row>
    <row r="11517" spans="40:40" x14ac:dyDescent="0.2">
      <c r="AN11517" s="3"/>
    </row>
    <row r="11518" spans="40:40" x14ac:dyDescent="0.2">
      <c r="AN11518" s="3"/>
    </row>
    <row r="11519" spans="40:40" x14ac:dyDescent="0.2">
      <c r="AN11519" s="3"/>
    </row>
    <row r="11520" spans="40:40" x14ac:dyDescent="0.2">
      <c r="AN11520" s="3"/>
    </row>
    <row r="11521" spans="40:40" x14ac:dyDescent="0.2">
      <c r="AN11521" s="3"/>
    </row>
    <row r="11522" spans="40:40" x14ac:dyDescent="0.2">
      <c r="AN11522" s="3"/>
    </row>
    <row r="11523" spans="40:40" x14ac:dyDescent="0.2">
      <c r="AN11523" s="3"/>
    </row>
    <row r="11524" spans="40:40" x14ac:dyDescent="0.2">
      <c r="AN11524" s="3"/>
    </row>
    <row r="11525" spans="40:40" x14ac:dyDescent="0.2">
      <c r="AN11525" s="3"/>
    </row>
    <row r="11526" spans="40:40" x14ac:dyDescent="0.2">
      <c r="AN11526" s="3"/>
    </row>
    <row r="11527" spans="40:40" x14ac:dyDescent="0.2">
      <c r="AN11527" s="3"/>
    </row>
    <row r="11528" spans="40:40" x14ac:dyDescent="0.2">
      <c r="AN11528" s="3"/>
    </row>
    <row r="11529" spans="40:40" x14ac:dyDescent="0.2">
      <c r="AN11529" s="3"/>
    </row>
    <row r="11530" spans="40:40" x14ac:dyDescent="0.2">
      <c r="AN11530" s="3"/>
    </row>
    <row r="11531" spans="40:40" x14ac:dyDescent="0.2">
      <c r="AN11531" s="3"/>
    </row>
    <row r="11532" spans="40:40" x14ac:dyDescent="0.2">
      <c r="AN11532" s="3"/>
    </row>
    <row r="11533" spans="40:40" x14ac:dyDescent="0.2">
      <c r="AN11533" s="3"/>
    </row>
    <row r="11534" spans="40:40" x14ac:dyDescent="0.2">
      <c r="AN11534" s="3"/>
    </row>
    <row r="11535" spans="40:40" x14ac:dyDescent="0.2">
      <c r="AN11535" s="3"/>
    </row>
    <row r="11536" spans="40:40" x14ac:dyDescent="0.2">
      <c r="AN11536" s="3"/>
    </row>
    <row r="11537" spans="40:40" x14ac:dyDescent="0.2">
      <c r="AN11537" s="3"/>
    </row>
    <row r="11538" spans="40:40" x14ac:dyDescent="0.2">
      <c r="AN11538" s="3"/>
    </row>
    <row r="11539" spans="40:40" x14ac:dyDescent="0.2">
      <c r="AN11539" s="3"/>
    </row>
    <row r="11540" spans="40:40" x14ac:dyDescent="0.2">
      <c r="AN11540" s="3"/>
    </row>
    <row r="11541" spans="40:40" x14ac:dyDescent="0.2">
      <c r="AN11541" s="3"/>
    </row>
    <row r="11542" spans="40:40" x14ac:dyDescent="0.2">
      <c r="AN11542" s="3"/>
    </row>
    <row r="11543" spans="40:40" x14ac:dyDescent="0.2">
      <c r="AN11543" s="3"/>
    </row>
    <row r="11544" spans="40:40" x14ac:dyDescent="0.2">
      <c r="AN11544" s="3"/>
    </row>
    <row r="11545" spans="40:40" x14ac:dyDescent="0.2">
      <c r="AN11545" s="3"/>
    </row>
    <row r="11546" spans="40:40" x14ac:dyDescent="0.2">
      <c r="AN11546" s="3"/>
    </row>
    <row r="11547" spans="40:40" x14ac:dyDescent="0.2">
      <c r="AN11547" s="3"/>
    </row>
    <row r="11548" spans="40:40" x14ac:dyDescent="0.2">
      <c r="AN11548" s="3"/>
    </row>
    <row r="11549" spans="40:40" x14ac:dyDescent="0.2">
      <c r="AN11549" s="3"/>
    </row>
    <row r="11550" spans="40:40" x14ac:dyDescent="0.2">
      <c r="AN11550" s="3"/>
    </row>
    <row r="11551" spans="40:40" x14ac:dyDescent="0.2">
      <c r="AN11551" s="3"/>
    </row>
    <row r="11552" spans="40:40" x14ac:dyDescent="0.2">
      <c r="AN11552" s="3"/>
    </row>
    <row r="11553" spans="40:40" x14ac:dyDescent="0.2">
      <c r="AN11553" s="3"/>
    </row>
    <row r="11554" spans="40:40" x14ac:dyDescent="0.2">
      <c r="AN11554" s="3"/>
    </row>
    <row r="11555" spans="40:40" x14ac:dyDescent="0.2">
      <c r="AN11555" s="3"/>
    </row>
    <row r="11556" spans="40:40" x14ac:dyDescent="0.2">
      <c r="AN11556" s="3"/>
    </row>
    <row r="11557" spans="40:40" x14ac:dyDescent="0.2">
      <c r="AN11557" s="3"/>
    </row>
    <row r="11558" spans="40:40" x14ac:dyDescent="0.2">
      <c r="AN11558" s="3"/>
    </row>
    <row r="11559" spans="40:40" x14ac:dyDescent="0.2">
      <c r="AN11559" s="3"/>
    </row>
    <row r="11560" spans="40:40" x14ac:dyDescent="0.2">
      <c r="AN11560" s="3"/>
    </row>
    <row r="11561" spans="40:40" x14ac:dyDescent="0.2">
      <c r="AN11561" s="3"/>
    </row>
    <row r="11562" spans="40:40" x14ac:dyDescent="0.2">
      <c r="AN11562" s="3"/>
    </row>
    <row r="11563" spans="40:40" x14ac:dyDescent="0.2">
      <c r="AN11563" s="3"/>
    </row>
    <row r="11564" spans="40:40" x14ac:dyDescent="0.2">
      <c r="AN11564" s="3"/>
    </row>
    <row r="11565" spans="40:40" x14ac:dyDescent="0.2">
      <c r="AN11565" s="3"/>
    </row>
    <row r="11566" spans="40:40" x14ac:dyDescent="0.2">
      <c r="AN11566" s="3"/>
    </row>
    <row r="11567" spans="40:40" x14ac:dyDescent="0.2">
      <c r="AN11567" s="3"/>
    </row>
    <row r="11568" spans="40:40" x14ac:dyDescent="0.2">
      <c r="AN11568" s="3"/>
    </row>
    <row r="11569" spans="40:40" x14ac:dyDescent="0.2">
      <c r="AN11569" s="3"/>
    </row>
    <row r="11570" spans="40:40" x14ac:dyDescent="0.2">
      <c r="AN11570" s="3"/>
    </row>
    <row r="11571" spans="40:40" x14ac:dyDescent="0.2">
      <c r="AN11571" s="3"/>
    </row>
    <row r="11572" spans="40:40" x14ac:dyDescent="0.2">
      <c r="AN11572" s="3"/>
    </row>
    <row r="11573" spans="40:40" x14ac:dyDescent="0.2">
      <c r="AN11573" s="3"/>
    </row>
    <row r="11574" spans="40:40" x14ac:dyDescent="0.2">
      <c r="AN11574" s="3"/>
    </row>
    <row r="11575" spans="40:40" x14ac:dyDescent="0.2">
      <c r="AN11575" s="3"/>
    </row>
    <row r="11576" spans="40:40" x14ac:dyDescent="0.2">
      <c r="AN11576" s="3"/>
    </row>
    <row r="11577" spans="40:40" x14ac:dyDescent="0.2">
      <c r="AN11577" s="3"/>
    </row>
    <row r="11578" spans="40:40" x14ac:dyDescent="0.2">
      <c r="AN11578" s="3"/>
    </row>
    <row r="11579" spans="40:40" x14ac:dyDescent="0.2">
      <c r="AN11579" s="3"/>
    </row>
    <row r="11580" spans="40:40" x14ac:dyDescent="0.2">
      <c r="AN11580" s="3"/>
    </row>
    <row r="11581" spans="40:40" x14ac:dyDescent="0.2">
      <c r="AN11581" s="3"/>
    </row>
    <row r="11582" spans="40:40" x14ac:dyDescent="0.2">
      <c r="AN11582" s="3"/>
    </row>
    <row r="11583" spans="40:40" x14ac:dyDescent="0.2">
      <c r="AN11583" s="3"/>
    </row>
    <row r="11584" spans="40:40" x14ac:dyDescent="0.2">
      <c r="AN11584" s="3"/>
    </row>
    <row r="11585" spans="40:40" x14ac:dyDescent="0.2">
      <c r="AN11585" s="3"/>
    </row>
    <row r="11586" spans="40:40" x14ac:dyDescent="0.2">
      <c r="AN11586" s="3"/>
    </row>
    <row r="11587" spans="40:40" x14ac:dyDescent="0.2">
      <c r="AN11587" s="3"/>
    </row>
    <row r="11588" spans="40:40" x14ac:dyDescent="0.2">
      <c r="AN11588" s="3"/>
    </row>
    <row r="11589" spans="40:40" x14ac:dyDescent="0.2">
      <c r="AN11589" s="3"/>
    </row>
    <row r="11590" spans="40:40" x14ac:dyDescent="0.2">
      <c r="AN11590" s="3"/>
    </row>
    <row r="11591" spans="40:40" x14ac:dyDescent="0.2">
      <c r="AN11591" s="3"/>
    </row>
    <row r="11592" spans="40:40" x14ac:dyDescent="0.2">
      <c r="AN11592" s="3"/>
    </row>
    <row r="11593" spans="40:40" x14ac:dyDescent="0.2">
      <c r="AN11593" s="3"/>
    </row>
    <row r="11594" spans="40:40" x14ac:dyDescent="0.2">
      <c r="AN11594" s="3"/>
    </row>
    <row r="11595" spans="40:40" x14ac:dyDescent="0.2">
      <c r="AN11595" s="3"/>
    </row>
    <row r="11596" spans="40:40" x14ac:dyDescent="0.2">
      <c r="AN11596" s="3"/>
    </row>
    <row r="11597" spans="40:40" x14ac:dyDescent="0.2">
      <c r="AN11597" s="3"/>
    </row>
    <row r="11598" spans="40:40" x14ac:dyDescent="0.2">
      <c r="AN11598" s="3"/>
    </row>
    <row r="11599" spans="40:40" x14ac:dyDescent="0.2">
      <c r="AN11599" s="3"/>
    </row>
    <row r="11600" spans="40:40" x14ac:dyDescent="0.2">
      <c r="AN11600" s="3"/>
    </row>
    <row r="11601" spans="40:40" x14ac:dyDescent="0.2">
      <c r="AN11601" s="3"/>
    </row>
    <row r="11602" spans="40:40" x14ac:dyDescent="0.2">
      <c r="AN11602" s="3"/>
    </row>
    <row r="11603" spans="40:40" x14ac:dyDescent="0.2">
      <c r="AN11603" s="3"/>
    </row>
    <row r="11604" spans="40:40" x14ac:dyDescent="0.2">
      <c r="AN11604" s="3"/>
    </row>
    <row r="11605" spans="40:40" x14ac:dyDescent="0.2">
      <c r="AN11605" s="3"/>
    </row>
    <row r="11606" spans="40:40" x14ac:dyDescent="0.2">
      <c r="AN11606" s="3"/>
    </row>
    <row r="11607" spans="40:40" x14ac:dyDescent="0.2">
      <c r="AN11607" s="3"/>
    </row>
    <row r="11608" spans="40:40" x14ac:dyDescent="0.2">
      <c r="AN11608" s="3"/>
    </row>
    <row r="11609" spans="40:40" x14ac:dyDescent="0.2">
      <c r="AN11609" s="3"/>
    </row>
    <row r="11610" spans="40:40" x14ac:dyDescent="0.2">
      <c r="AN11610" s="3"/>
    </row>
    <row r="11611" spans="40:40" x14ac:dyDescent="0.2">
      <c r="AN11611" s="3"/>
    </row>
    <row r="11612" spans="40:40" x14ac:dyDescent="0.2">
      <c r="AN11612" s="3"/>
    </row>
    <row r="11613" spans="40:40" x14ac:dyDescent="0.2">
      <c r="AN11613" s="3"/>
    </row>
    <row r="11614" spans="40:40" x14ac:dyDescent="0.2">
      <c r="AN11614" s="3"/>
    </row>
    <row r="11615" spans="40:40" x14ac:dyDescent="0.2">
      <c r="AN11615" s="3"/>
    </row>
    <row r="11616" spans="40:40" x14ac:dyDescent="0.2">
      <c r="AN11616" s="3"/>
    </row>
    <row r="11617" spans="40:40" x14ac:dyDescent="0.2">
      <c r="AN11617" s="3"/>
    </row>
    <row r="11618" spans="40:40" x14ac:dyDescent="0.2">
      <c r="AN11618" s="3"/>
    </row>
    <row r="11619" spans="40:40" x14ac:dyDescent="0.2">
      <c r="AN11619" s="3"/>
    </row>
    <row r="11620" spans="40:40" x14ac:dyDescent="0.2">
      <c r="AN11620" s="3"/>
    </row>
    <row r="11621" spans="40:40" x14ac:dyDescent="0.2">
      <c r="AN11621" s="3"/>
    </row>
    <row r="11622" spans="40:40" x14ac:dyDescent="0.2">
      <c r="AN11622" s="3"/>
    </row>
    <row r="11623" spans="40:40" x14ac:dyDescent="0.2">
      <c r="AN11623" s="3"/>
    </row>
    <row r="11624" spans="40:40" x14ac:dyDescent="0.2">
      <c r="AN11624" s="3"/>
    </row>
    <row r="11625" spans="40:40" x14ac:dyDescent="0.2">
      <c r="AN11625" s="3"/>
    </row>
    <row r="11626" spans="40:40" x14ac:dyDescent="0.2">
      <c r="AN11626" s="3"/>
    </row>
    <row r="11627" spans="40:40" x14ac:dyDescent="0.2">
      <c r="AN11627" s="3"/>
    </row>
    <row r="11628" spans="40:40" x14ac:dyDescent="0.2">
      <c r="AN11628" s="3"/>
    </row>
    <row r="11629" spans="40:40" x14ac:dyDescent="0.2">
      <c r="AN11629" s="3"/>
    </row>
    <row r="11630" spans="40:40" x14ac:dyDescent="0.2">
      <c r="AN11630" s="3"/>
    </row>
    <row r="11631" spans="40:40" x14ac:dyDescent="0.2">
      <c r="AN11631" s="3"/>
    </row>
    <row r="11632" spans="40:40" x14ac:dyDescent="0.2">
      <c r="AN11632" s="3"/>
    </row>
    <row r="11633" spans="40:40" x14ac:dyDescent="0.2">
      <c r="AN11633" s="3"/>
    </row>
    <row r="11634" spans="40:40" x14ac:dyDescent="0.2">
      <c r="AN11634" s="3"/>
    </row>
    <row r="11635" spans="40:40" x14ac:dyDescent="0.2">
      <c r="AN11635" s="3"/>
    </row>
    <row r="11636" spans="40:40" x14ac:dyDescent="0.2">
      <c r="AN11636" s="3"/>
    </row>
    <row r="11637" spans="40:40" x14ac:dyDescent="0.2">
      <c r="AN11637" s="3"/>
    </row>
    <row r="11638" spans="40:40" x14ac:dyDescent="0.2">
      <c r="AN11638" s="3"/>
    </row>
    <row r="11639" spans="40:40" x14ac:dyDescent="0.2">
      <c r="AN11639" s="3"/>
    </row>
    <row r="11640" spans="40:40" x14ac:dyDescent="0.2">
      <c r="AN11640" s="3"/>
    </row>
    <row r="11641" spans="40:40" x14ac:dyDescent="0.2">
      <c r="AN11641" s="3"/>
    </row>
    <row r="11642" spans="40:40" x14ac:dyDescent="0.2">
      <c r="AN11642" s="3"/>
    </row>
    <row r="11643" spans="40:40" x14ac:dyDescent="0.2">
      <c r="AN11643" s="3"/>
    </row>
    <row r="11644" spans="40:40" x14ac:dyDescent="0.2">
      <c r="AN11644" s="3"/>
    </row>
    <row r="11645" spans="40:40" x14ac:dyDescent="0.2">
      <c r="AN11645" s="3"/>
    </row>
    <row r="11646" spans="40:40" x14ac:dyDescent="0.2">
      <c r="AN11646" s="3"/>
    </row>
    <row r="11647" spans="40:40" x14ac:dyDescent="0.2">
      <c r="AN11647" s="3"/>
    </row>
    <row r="11648" spans="40:40" x14ac:dyDescent="0.2">
      <c r="AN11648" s="3"/>
    </row>
    <row r="11649" spans="40:40" x14ac:dyDescent="0.2">
      <c r="AN11649" s="3"/>
    </row>
    <row r="11650" spans="40:40" x14ac:dyDescent="0.2">
      <c r="AN11650" s="3"/>
    </row>
    <row r="11651" spans="40:40" x14ac:dyDescent="0.2">
      <c r="AN11651" s="3"/>
    </row>
    <row r="11652" spans="40:40" x14ac:dyDescent="0.2">
      <c r="AN11652" s="3"/>
    </row>
    <row r="11653" spans="40:40" x14ac:dyDescent="0.2">
      <c r="AN11653" s="3"/>
    </row>
    <row r="11654" spans="40:40" x14ac:dyDescent="0.2">
      <c r="AN11654" s="3"/>
    </row>
    <row r="11655" spans="40:40" x14ac:dyDescent="0.2">
      <c r="AN11655" s="3"/>
    </row>
    <row r="11656" spans="40:40" x14ac:dyDescent="0.2">
      <c r="AN11656" s="3"/>
    </row>
    <row r="11657" spans="40:40" x14ac:dyDescent="0.2">
      <c r="AN11657" s="3"/>
    </row>
    <row r="11658" spans="40:40" x14ac:dyDescent="0.2">
      <c r="AN11658" s="3"/>
    </row>
    <row r="11659" spans="40:40" x14ac:dyDescent="0.2">
      <c r="AN11659" s="3"/>
    </row>
    <row r="11660" spans="40:40" x14ac:dyDescent="0.2">
      <c r="AN11660" s="3"/>
    </row>
    <row r="11661" spans="40:40" x14ac:dyDescent="0.2">
      <c r="AN11661" s="3"/>
    </row>
    <row r="11662" spans="40:40" x14ac:dyDescent="0.2">
      <c r="AN11662" s="3"/>
    </row>
    <row r="11663" spans="40:40" x14ac:dyDescent="0.2">
      <c r="AN11663" s="3"/>
    </row>
    <row r="11664" spans="40:40" x14ac:dyDescent="0.2">
      <c r="AN11664" s="3"/>
    </row>
    <row r="11665" spans="40:40" x14ac:dyDescent="0.2">
      <c r="AN11665" s="3"/>
    </row>
    <row r="11666" spans="40:40" x14ac:dyDescent="0.2">
      <c r="AN11666" s="3"/>
    </row>
    <row r="11667" spans="40:40" x14ac:dyDescent="0.2">
      <c r="AN11667" s="3"/>
    </row>
    <row r="11668" spans="40:40" x14ac:dyDescent="0.2">
      <c r="AN11668" s="3"/>
    </row>
    <row r="11669" spans="40:40" x14ac:dyDescent="0.2">
      <c r="AN11669" s="3"/>
    </row>
    <row r="11670" spans="40:40" x14ac:dyDescent="0.2">
      <c r="AN11670" s="3"/>
    </row>
    <row r="11671" spans="40:40" x14ac:dyDescent="0.2">
      <c r="AN11671" s="3"/>
    </row>
    <row r="11672" spans="40:40" x14ac:dyDescent="0.2">
      <c r="AN11672" s="3"/>
    </row>
    <row r="11673" spans="40:40" x14ac:dyDescent="0.2">
      <c r="AN11673" s="3"/>
    </row>
    <row r="11674" spans="40:40" x14ac:dyDescent="0.2">
      <c r="AN11674" s="3"/>
    </row>
    <row r="11675" spans="40:40" x14ac:dyDescent="0.2">
      <c r="AN11675" s="3"/>
    </row>
    <row r="11676" spans="40:40" x14ac:dyDescent="0.2">
      <c r="AN11676" s="3"/>
    </row>
    <row r="11677" spans="40:40" x14ac:dyDescent="0.2">
      <c r="AN11677" s="3"/>
    </row>
    <row r="11678" spans="40:40" x14ac:dyDescent="0.2">
      <c r="AN11678" s="3"/>
    </row>
    <row r="11679" spans="40:40" x14ac:dyDescent="0.2">
      <c r="AN11679" s="3"/>
    </row>
    <row r="11680" spans="40:40" x14ac:dyDescent="0.2">
      <c r="AN11680" s="3"/>
    </row>
    <row r="11681" spans="40:40" x14ac:dyDescent="0.2">
      <c r="AN11681" s="3"/>
    </row>
    <row r="11682" spans="40:40" x14ac:dyDescent="0.2">
      <c r="AN11682" s="3"/>
    </row>
    <row r="11683" spans="40:40" x14ac:dyDescent="0.2">
      <c r="AN11683" s="3"/>
    </row>
    <row r="11684" spans="40:40" x14ac:dyDescent="0.2">
      <c r="AN11684" s="3"/>
    </row>
    <row r="11685" spans="40:40" x14ac:dyDescent="0.2">
      <c r="AN11685" s="3"/>
    </row>
    <row r="11686" spans="40:40" x14ac:dyDescent="0.2">
      <c r="AN11686" s="3"/>
    </row>
    <row r="11687" spans="40:40" x14ac:dyDescent="0.2">
      <c r="AN11687" s="3"/>
    </row>
    <row r="11688" spans="40:40" x14ac:dyDescent="0.2">
      <c r="AN11688" s="3"/>
    </row>
    <row r="11689" spans="40:40" x14ac:dyDescent="0.2">
      <c r="AN11689" s="3"/>
    </row>
    <row r="11690" spans="40:40" x14ac:dyDescent="0.2">
      <c r="AN11690" s="3"/>
    </row>
    <row r="11691" spans="40:40" x14ac:dyDescent="0.2">
      <c r="AN11691" s="3"/>
    </row>
    <row r="11692" spans="40:40" x14ac:dyDescent="0.2">
      <c r="AN11692" s="3"/>
    </row>
    <row r="11693" spans="40:40" x14ac:dyDescent="0.2">
      <c r="AN11693" s="3"/>
    </row>
    <row r="11694" spans="40:40" x14ac:dyDescent="0.2">
      <c r="AN11694" s="3"/>
    </row>
    <row r="11695" spans="40:40" x14ac:dyDescent="0.2">
      <c r="AN11695" s="3"/>
    </row>
    <row r="11696" spans="40:40" x14ac:dyDescent="0.2">
      <c r="AN11696" s="3"/>
    </row>
    <row r="11697" spans="40:40" x14ac:dyDescent="0.2">
      <c r="AN11697" s="3"/>
    </row>
    <row r="11698" spans="40:40" x14ac:dyDescent="0.2">
      <c r="AN11698" s="3"/>
    </row>
    <row r="11699" spans="40:40" x14ac:dyDescent="0.2">
      <c r="AN11699" s="3"/>
    </row>
    <row r="11700" spans="40:40" x14ac:dyDescent="0.2">
      <c r="AN11700" s="3"/>
    </row>
    <row r="11701" spans="40:40" x14ac:dyDescent="0.2">
      <c r="AN11701" s="3"/>
    </row>
    <row r="11702" spans="40:40" x14ac:dyDescent="0.2">
      <c r="AN11702" s="3"/>
    </row>
    <row r="11703" spans="40:40" x14ac:dyDescent="0.2">
      <c r="AN11703" s="3"/>
    </row>
    <row r="11704" spans="40:40" x14ac:dyDescent="0.2">
      <c r="AN11704" s="3"/>
    </row>
    <row r="11705" spans="40:40" x14ac:dyDescent="0.2">
      <c r="AN11705" s="3"/>
    </row>
    <row r="11706" spans="40:40" x14ac:dyDescent="0.2">
      <c r="AN11706" s="3"/>
    </row>
    <row r="11707" spans="40:40" x14ac:dyDescent="0.2">
      <c r="AN11707" s="3"/>
    </row>
    <row r="11708" spans="40:40" x14ac:dyDescent="0.2">
      <c r="AN11708" s="3"/>
    </row>
    <row r="11709" spans="40:40" x14ac:dyDescent="0.2">
      <c r="AN11709" s="3"/>
    </row>
    <row r="11710" spans="40:40" x14ac:dyDescent="0.2">
      <c r="AN11710" s="3"/>
    </row>
    <row r="11711" spans="40:40" x14ac:dyDescent="0.2">
      <c r="AN11711" s="3"/>
    </row>
    <row r="11712" spans="40:40" x14ac:dyDescent="0.2">
      <c r="AN11712" s="3"/>
    </row>
    <row r="11713" spans="40:40" x14ac:dyDescent="0.2">
      <c r="AN11713" s="3"/>
    </row>
    <row r="11714" spans="40:40" x14ac:dyDescent="0.2">
      <c r="AN11714" s="3"/>
    </row>
    <row r="11715" spans="40:40" x14ac:dyDescent="0.2">
      <c r="AN11715" s="3"/>
    </row>
    <row r="11716" spans="40:40" x14ac:dyDescent="0.2">
      <c r="AN11716" s="3"/>
    </row>
    <row r="11717" spans="40:40" x14ac:dyDescent="0.2">
      <c r="AN11717" s="3"/>
    </row>
    <row r="11718" spans="40:40" x14ac:dyDescent="0.2">
      <c r="AN11718" s="3"/>
    </row>
    <row r="11719" spans="40:40" x14ac:dyDescent="0.2">
      <c r="AN11719" s="3"/>
    </row>
    <row r="11720" spans="40:40" x14ac:dyDescent="0.2">
      <c r="AN11720" s="3"/>
    </row>
    <row r="11721" spans="40:40" x14ac:dyDescent="0.2">
      <c r="AN11721" s="3"/>
    </row>
    <row r="11722" spans="40:40" x14ac:dyDescent="0.2">
      <c r="AN11722" s="3"/>
    </row>
    <row r="11723" spans="40:40" x14ac:dyDescent="0.2">
      <c r="AN11723" s="3"/>
    </row>
    <row r="11724" spans="40:40" x14ac:dyDescent="0.2">
      <c r="AN11724" s="3"/>
    </row>
    <row r="11725" spans="40:40" x14ac:dyDescent="0.2">
      <c r="AN11725" s="3"/>
    </row>
    <row r="11726" spans="40:40" x14ac:dyDescent="0.2">
      <c r="AN11726" s="3"/>
    </row>
    <row r="11727" spans="40:40" x14ac:dyDescent="0.2">
      <c r="AN11727" s="3"/>
    </row>
    <row r="11728" spans="40:40" x14ac:dyDescent="0.2">
      <c r="AN11728" s="3"/>
    </row>
    <row r="11729" spans="40:40" x14ac:dyDescent="0.2">
      <c r="AN11729" s="3"/>
    </row>
    <row r="11730" spans="40:40" x14ac:dyDescent="0.2">
      <c r="AN11730" s="3"/>
    </row>
    <row r="11731" spans="40:40" x14ac:dyDescent="0.2">
      <c r="AN11731" s="3"/>
    </row>
    <row r="11732" spans="40:40" x14ac:dyDescent="0.2">
      <c r="AN11732" s="3"/>
    </row>
    <row r="11733" spans="40:40" x14ac:dyDescent="0.2">
      <c r="AN11733" s="3"/>
    </row>
    <row r="11734" spans="40:40" x14ac:dyDescent="0.2">
      <c r="AN11734" s="3"/>
    </row>
    <row r="11735" spans="40:40" x14ac:dyDescent="0.2">
      <c r="AN11735" s="3"/>
    </row>
    <row r="11736" spans="40:40" x14ac:dyDescent="0.2">
      <c r="AN11736" s="3"/>
    </row>
    <row r="11737" spans="40:40" x14ac:dyDescent="0.2">
      <c r="AN11737" s="3"/>
    </row>
    <row r="11738" spans="40:40" x14ac:dyDescent="0.2">
      <c r="AN11738" s="3"/>
    </row>
    <row r="11739" spans="40:40" x14ac:dyDescent="0.2">
      <c r="AN11739" s="3"/>
    </row>
    <row r="11740" spans="40:40" x14ac:dyDescent="0.2">
      <c r="AN11740" s="3"/>
    </row>
    <row r="11741" spans="40:40" x14ac:dyDescent="0.2">
      <c r="AN11741" s="3"/>
    </row>
    <row r="11742" spans="40:40" x14ac:dyDescent="0.2">
      <c r="AN11742" s="3"/>
    </row>
    <row r="11743" spans="40:40" x14ac:dyDescent="0.2">
      <c r="AN11743" s="3"/>
    </row>
    <row r="11744" spans="40:40" x14ac:dyDescent="0.2">
      <c r="AN11744" s="3"/>
    </row>
    <row r="11745" spans="40:40" x14ac:dyDescent="0.2">
      <c r="AN11745" s="3"/>
    </row>
    <row r="11746" spans="40:40" x14ac:dyDescent="0.2">
      <c r="AN11746" s="3"/>
    </row>
    <row r="11747" spans="40:40" x14ac:dyDescent="0.2">
      <c r="AN11747" s="3"/>
    </row>
    <row r="11748" spans="40:40" x14ac:dyDescent="0.2">
      <c r="AN11748" s="3"/>
    </row>
    <row r="11749" spans="40:40" x14ac:dyDescent="0.2">
      <c r="AN11749" s="3"/>
    </row>
    <row r="11750" spans="40:40" x14ac:dyDescent="0.2">
      <c r="AN11750" s="3"/>
    </row>
    <row r="11751" spans="40:40" x14ac:dyDescent="0.2">
      <c r="AN11751" s="3"/>
    </row>
    <row r="11752" spans="40:40" x14ac:dyDescent="0.2">
      <c r="AN11752" s="3"/>
    </row>
    <row r="11753" spans="40:40" x14ac:dyDescent="0.2">
      <c r="AN11753" s="3"/>
    </row>
    <row r="11754" spans="40:40" x14ac:dyDescent="0.2">
      <c r="AN11754" s="3"/>
    </row>
    <row r="11755" spans="40:40" x14ac:dyDescent="0.2">
      <c r="AN11755" s="3"/>
    </row>
    <row r="11756" spans="40:40" x14ac:dyDescent="0.2">
      <c r="AN11756" s="3"/>
    </row>
    <row r="11757" spans="40:40" x14ac:dyDescent="0.2">
      <c r="AN11757" s="3"/>
    </row>
    <row r="11758" spans="40:40" x14ac:dyDescent="0.2">
      <c r="AN11758" s="3"/>
    </row>
    <row r="11759" spans="40:40" x14ac:dyDescent="0.2">
      <c r="AN11759" s="3"/>
    </row>
    <row r="11760" spans="40:40" x14ac:dyDescent="0.2">
      <c r="AN11760" s="3"/>
    </row>
    <row r="11761" spans="40:40" x14ac:dyDescent="0.2">
      <c r="AN11761" s="3"/>
    </row>
    <row r="11762" spans="40:40" x14ac:dyDescent="0.2">
      <c r="AN11762" s="3"/>
    </row>
    <row r="11763" spans="40:40" x14ac:dyDescent="0.2">
      <c r="AN11763" s="3"/>
    </row>
    <row r="11764" spans="40:40" x14ac:dyDescent="0.2">
      <c r="AN11764" s="3"/>
    </row>
    <row r="11765" spans="40:40" x14ac:dyDescent="0.2">
      <c r="AN11765" s="3"/>
    </row>
    <row r="11766" spans="40:40" x14ac:dyDescent="0.2">
      <c r="AN11766" s="3"/>
    </row>
    <row r="11767" spans="40:40" x14ac:dyDescent="0.2">
      <c r="AN11767" s="3"/>
    </row>
    <row r="11768" spans="40:40" x14ac:dyDescent="0.2">
      <c r="AN11768" s="3"/>
    </row>
    <row r="11769" spans="40:40" x14ac:dyDescent="0.2">
      <c r="AN11769" s="3"/>
    </row>
    <row r="11770" spans="40:40" x14ac:dyDescent="0.2">
      <c r="AN11770" s="3"/>
    </row>
    <row r="11771" spans="40:40" x14ac:dyDescent="0.2">
      <c r="AN11771" s="3"/>
    </row>
    <row r="11772" spans="40:40" x14ac:dyDescent="0.2">
      <c r="AN11772" s="3"/>
    </row>
    <row r="11773" spans="40:40" x14ac:dyDescent="0.2">
      <c r="AN11773" s="3"/>
    </row>
    <row r="11774" spans="40:40" x14ac:dyDescent="0.2">
      <c r="AN11774" s="3"/>
    </row>
    <row r="11775" spans="40:40" x14ac:dyDescent="0.2">
      <c r="AN11775" s="3"/>
    </row>
    <row r="11776" spans="40:40" x14ac:dyDescent="0.2">
      <c r="AN11776" s="3"/>
    </row>
    <row r="11777" spans="40:40" x14ac:dyDescent="0.2">
      <c r="AN11777" s="3"/>
    </row>
    <row r="11778" spans="40:40" x14ac:dyDescent="0.2">
      <c r="AN11778" s="3"/>
    </row>
    <row r="11779" spans="40:40" x14ac:dyDescent="0.2">
      <c r="AN11779" s="3"/>
    </row>
    <row r="11780" spans="40:40" x14ac:dyDescent="0.2">
      <c r="AN11780" s="3"/>
    </row>
    <row r="11781" spans="40:40" x14ac:dyDescent="0.2">
      <c r="AN11781" s="3"/>
    </row>
    <row r="11782" spans="40:40" x14ac:dyDescent="0.2">
      <c r="AN11782" s="3"/>
    </row>
    <row r="11783" spans="40:40" x14ac:dyDescent="0.2">
      <c r="AN11783" s="3"/>
    </row>
    <row r="11784" spans="40:40" x14ac:dyDescent="0.2">
      <c r="AN11784" s="3"/>
    </row>
    <row r="11785" spans="40:40" x14ac:dyDescent="0.2">
      <c r="AN11785" s="3"/>
    </row>
    <row r="11786" spans="40:40" x14ac:dyDescent="0.2">
      <c r="AN11786" s="3"/>
    </row>
    <row r="11787" spans="40:40" x14ac:dyDescent="0.2">
      <c r="AN11787" s="3"/>
    </row>
    <row r="11788" spans="40:40" x14ac:dyDescent="0.2">
      <c r="AN11788" s="3"/>
    </row>
    <row r="11789" spans="40:40" x14ac:dyDescent="0.2">
      <c r="AN11789" s="3"/>
    </row>
    <row r="11790" spans="40:40" x14ac:dyDescent="0.2">
      <c r="AN11790" s="3"/>
    </row>
    <row r="11791" spans="40:40" x14ac:dyDescent="0.2">
      <c r="AN11791" s="3"/>
    </row>
    <row r="11792" spans="40:40" x14ac:dyDescent="0.2">
      <c r="AN11792" s="3"/>
    </row>
    <row r="11793" spans="40:40" x14ac:dyDescent="0.2">
      <c r="AN11793" s="3"/>
    </row>
    <row r="11794" spans="40:40" x14ac:dyDescent="0.2">
      <c r="AN11794" s="3"/>
    </row>
    <row r="11795" spans="40:40" x14ac:dyDescent="0.2">
      <c r="AN11795" s="3"/>
    </row>
    <row r="11796" spans="40:40" x14ac:dyDescent="0.2">
      <c r="AN11796" s="3"/>
    </row>
    <row r="11797" spans="40:40" x14ac:dyDescent="0.2">
      <c r="AN11797" s="3"/>
    </row>
    <row r="11798" spans="40:40" x14ac:dyDescent="0.2">
      <c r="AN11798" s="3"/>
    </row>
    <row r="11799" spans="40:40" x14ac:dyDescent="0.2">
      <c r="AN11799" s="3"/>
    </row>
    <row r="11800" spans="40:40" x14ac:dyDescent="0.2">
      <c r="AN11800" s="3"/>
    </row>
    <row r="11801" spans="40:40" x14ac:dyDescent="0.2">
      <c r="AN11801" s="3"/>
    </row>
    <row r="11802" spans="40:40" x14ac:dyDescent="0.2">
      <c r="AN11802" s="3"/>
    </row>
    <row r="11803" spans="40:40" x14ac:dyDescent="0.2">
      <c r="AN11803" s="3"/>
    </row>
    <row r="11804" spans="40:40" x14ac:dyDescent="0.2">
      <c r="AN11804" s="3"/>
    </row>
    <row r="11805" spans="40:40" x14ac:dyDescent="0.2">
      <c r="AN11805" s="3"/>
    </row>
    <row r="11806" spans="40:40" x14ac:dyDescent="0.2">
      <c r="AN11806" s="3"/>
    </row>
    <row r="11807" spans="40:40" x14ac:dyDescent="0.2">
      <c r="AN11807" s="3"/>
    </row>
    <row r="11808" spans="40:40" x14ac:dyDescent="0.2">
      <c r="AN11808" s="3"/>
    </row>
    <row r="11809" spans="40:40" x14ac:dyDescent="0.2">
      <c r="AN11809" s="3"/>
    </row>
    <row r="11810" spans="40:40" x14ac:dyDescent="0.2">
      <c r="AN11810" s="3"/>
    </row>
    <row r="11811" spans="40:40" x14ac:dyDescent="0.2">
      <c r="AN11811" s="3"/>
    </row>
    <row r="11812" spans="40:40" x14ac:dyDescent="0.2">
      <c r="AN11812" s="3"/>
    </row>
    <row r="11813" spans="40:40" x14ac:dyDescent="0.2">
      <c r="AN11813" s="3"/>
    </row>
    <row r="11814" spans="40:40" x14ac:dyDescent="0.2">
      <c r="AN11814" s="3"/>
    </row>
    <row r="11815" spans="40:40" x14ac:dyDescent="0.2">
      <c r="AN11815" s="3"/>
    </row>
    <row r="11816" spans="40:40" x14ac:dyDescent="0.2">
      <c r="AN11816" s="3"/>
    </row>
    <row r="11817" spans="40:40" x14ac:dyDescent="0.2">
      <c r="AN11817" s="3"/>
    </row>
    <row r="11818" spans="40:40" x14ac:dyDescent="0.2">
      <c r="AN11818" s="3"/>
    </row>
    <row r="11819" spans="40:40" x14ac:dyDescent="0.2">
      <c r="AN11819" s="3"/>
    </row>
    <row r="11820" spans="40:40" x14ac:dyDescent="0.2">
      <c r="AN11820" s="3"/>
    </row>
    <row r="11821" spans="40:40" x14ac:dyDescent="0.2">
      <c r="AN11821" s="3"/>
    </row>
    <row r="11822" spans="40:40" x14ac:dyDescent="0.2">
      <c r="AN11822" s="3"/>
    </row>
    <row r="11823" spans="40:40" x14ac:dyDescent="0.2">
      <c r="AN11823" s="3"/>
    </row>
    <row r="11824" spans="40:40" x14ac:dyDescent="0.2">
      <c r="AN11824" s="3"/>
    </row>
    <row r="11825" spans="40:40" x14ac:dyDescent="0.2">
      <c r="AN11825" s="3"/>
    </row>
    <row r="11826" spans="40:40" x14ac:dyDescent="0.2">
      <c r="AN11826" s="3"/>
    </row>
    <row r="11827" spans="40:40" x14ac:dyDescent="0.2">
      <c r="AN11827" s="3"/>
    </row>
    <row r="11828" spans="40:40" x14ac:dyDescent="0.2">
      <c r="AN11828" s="3"/>
    </row>
    <row r="11829" spans="40:40" x14ac:dyDescent="0.2">
      <c r="AN11829" s="3"/>
    </row>
    <row r="11830" spans="40:40" x14ac:dyDescent="0.2">
      <c r="AN11830" s="3"/>
    </row>
    <row r="11831" spans="40:40" x14ac:dyDescent="0.2">
      <c r="AN11831" s="3"/>
    </row>
    <row r="11832" spans="40:40" x14ac:dyDescent="0.2">
      <c r="AN11832" s="3"/>
    </row>
    <row r="11833" spans="40:40" x14ac:dyDescent="0.2">
      <c r="AN11833" s="3"/>
    </row>
    <row r="11834" spans="40:40" x14ac:dyDescent="0.2">
      <c r="AN11834" s="3"/>
    </row>
    <row r="11835" spans="40:40" x14ac:dyDescent="0.2">
      <c r="AN11835" s="3"/>
    </row>
    <row r="11836" spans="40:40" x14ac:dyDescent="0.2">
      <c r="AN11836" s="3"/>
    </row>
    <row r="11837" spans="40:40" x14ac:dyDescent="0.2">
      <c r="AN11837" s="3"/>
    </row>
    <row r="11838" spans="40:40" x14ac:dyDescent="0.2">
      <c r="AN11838" s="3"/>
    </row>
    <row r="11839" spans="40:40" x14ac:dyDescent="0.2">
      <c r="AN11839" s="3"/>
    </row>
    <row r="11840" spans="40:40" x14ac:dyDescent="0.2">
      <c r="AN11840" s="3"/>
    </row>
    <row r="11841" spans="40:40" x14ac:dyDescent="0.2">
      <c r="AN11841" s="3"/>
    </row>
    <row r="11842" spans="40:40" x14ac:dyDescent="0.2">
      <c r="AN11842" s="3"/>
    </row>
    <row r="11843" spans="40:40" x14ac:dyDescent="0.2">
      <c r="AN11843" s="3"/>
    </row>
    <row r="11844" spans="40:40" x14ac:dyDescent="0.2">
      <c r="AN11844" s="3"/>
    </row>
    <row r="11845" spans="40:40" x14ac:dyDescent="0.2">
      <c r="AN11845" s="3"/>
    </row>
    <row r="11846" spans="40:40" x14ac:dyDescent="0.2">
      <c r="AN11846" s="3"/>
    </row>
    <row r="11847" spans="40:40" x14ac:dyDescent="0.2">
      <c r="AN11847" s="3"/>
    </row>
    <row r="11848" spans="40:40" x14ac:dyDescent="0.2">
      <c r="AN11848" s="3"/>
    </row>
    <row r="11849" spans="40:40" x14ac:dyDescent="0.2">
      <c r="AN11849" s="3"/>
    </row>
    <row r="11850" spans="40:40" x14ac:dyDescent="0.2">
      <c r="AN11850" s="3"/>
    </row>
    <row r="11851" spans="40:40" x14ac:dyDescent="0.2">
      <c r="AN11851" s="3"/>
    </row>
    <row r="11852" spans="40:40" x14ac:dyDescent="0.2">
      <c r="AN11852" s="3"/>
    </row>
    <row r="11853" spans="40:40" x14ac:dyDescent="0.2">
      <c r="AN11853" s="3"/>
    </row>
    <row r="11854" spans="40:40" x14ac:dyDescent="0.2">
      <c r="AN11854" s="3"/>
    </row>
    <row r="11855" spans="40:40" x14ac:dyDescent="0.2">
      <c r="AN11855" s="3"/>
    </row>
    <row r="11856" spans="40:40" x14ac:dyDescent="0.2">
      <c r="AN11856" s="3"/>
    </row>
    <row r="11857" spans="40:40" x14ac:dyDescent="0.2">
      <c r="AN11857" s="3"/>
    </row>
    <row r="11858" spans="40:40" x14ac:dyDescent="0.2">
      <c r="AN11858" s="3"/>
    </row>
    <row r="11859" spans="40:40" x14ac:dyDescent="0.2">
      <c r="AN11859" s="3"/>
    </row>
    <row r="11860" spans="40:40" x14ac:dyDescent="0.2">
      <c r="AN11860" s="3"/>
    </row>
    <row r="11861" spans="40:40" x14ac:dyDescent="0.2">
      <c r="AN11861" s="3"/>
    </row>
    <row r="11862" spans="40:40" x14ac:dyDescent="0.2">
      <c r="AN11862" s="3"/>
    </row>
    <row r="11863" spans="40:40" x14ac:dyDescent="0.2">
      <c r="AN11863" s="3"/>
    </row>
    <row r="11864" spans="40:40" x14ac:dyDescent="0.2">
      <c r="AN11864" s="3"/>
    </row>
    <row r="11865" spans="40:40" x14ac:dyDescent="0.2">
      <c r="AN11865" s="3"/>
    </row>
    <row r="11866" spans="40:40" x14ac:dyDescent="0.2">
      <c r="AN11866" s="3"/>
    </row>
    <row r="11867" spans="40:40" x14ac:dyDescent="0.2">
      <c r="AN11867" s="3"/>
    </row>
    <row r="11868" spans="40:40" x14ac:dyDescent="0.2">
      <c r="AN11868" s="3"/>
    </row>
    <row r="11869" spans="40:40" x14ac:dyDescent="0.2">
      <c r="AN11869" s="3"/>
    </row>
    <row r="11870" spans="40:40" x14ac:dyDescent="0.2">
      <c r="AN11870" s="3"/>
    </row>
    <row r="11871" spans="40:40" x14ac:dyDescent="0.2">
      <c r="AN11871" s="3"/>
    </row>
    <row r="11872" spans="40:40" x14ac:dyDescent="0.2">
      <c r="AN11872" s="3"/>
    </row>
    <row r="11873" spans="40:40" x14ac:dyDescent="0.2">
      <c r="AN11873" s="3"/>
    </row>
    <row r="11874" spans="40:40" x14ac:dyDescent="0.2">
      <c r="AN11874" s="3"/>
    </row>
    <row r="11875" spans="40:40" x14ac:dyDescent="0.2">
      <c r="AN11875" s="3"/>
    </row>
    <row r="11876" spans="40:40" x14ac:dyDescent="0.2">
      <c r="AN11876" s="3"/>
    </row>
    <row r="11877" spans="40:40" x14ac:dyDescent="0.2">
      <c r="AN11877" s="3"/>
    </row>
    <row r="11878" spans="40:40" x14ac:dyDescent="0.2">
      <c r="AN11878" s="3"/>
    </row>
    <row r="11879" spans="40:40" x14ac:dyDescent="0.2">
      <c r="AN11879" s="3"/>
    </row>
    <row r="11880" spans="40:40" x14ac:dyDescent="0.2">
      <c r="AN11880" s="3"/>
    </row>
    <row r="11881" spans="40:40" x14ac:dyDescent="0.2">
      <c r="AN11881" s="3"/>
    </row>
    <row r="11882" spans="40:40" x14ac:dyDescent="0.2">
      <c r="AN11882" s="3"/>
    </row>
    <row r="11883" spans="40:40" x14ac:dyDescent="0.2">
      <c r="AN11883" s="3"/>
    </row>
    <row r="11884" spans="40:40" x14ac:dyDescent="0.2">
      <c r="AN11884" s="3"/>
    </row>
    <row r="11885" spans="40:40" x14ac:dyDescent="0.2">
      <c r="AN11885" s="3"/>
    </row>
    <row r="11886" spans="40:40" x14ac:dyDescent="0.2">
      <c r="AN11886" s="3"/>
    </row>
    <row r="11887" spans="40:40" x14ac:dyDescent="0.2">
      <c r="AN11887" s="3"/>
    </row>
    <row r="11888" spans="40:40" x14ac:dyDescent="0.2">
      <c r="AN11888" s="3"/>
    </row>
    <row r="11889" spans="40:40" x14ac:dyDescent="0.2">
      <c r="AN11889" s="3"/>
    </row>
    <row r="11890" spans="40:40" x14ac:dyDescent="0.2">
      <c r="AN11890" s="3"/>
    </row>
    <row r="11891" spans="40:40" x14ac:dyDescent="0.2">
      <c r="AN11891" s="3"/>
    </row>
    <row r="11892" spans="40:40" x14ac:dyDescent="0.2">
      <c r="AN11892" s="3"/>
    </row>
    <row r="11893" spans="40:40" x14ac:dyDescent="0.2">
      <c r="AN11893" s="3"/>
    </row>
    <row r="11894" spans="40:40" x14ac:dyDescent="0.2">
      <c r="AN11894" s="3"/>
    </row>
    <row r="11895" spans="40:40" x14ac:dyDescent="0.2">
      <c r="AN11895" s="3"/>
    </row>
    <row r="11896" spans="40:40" x14ac:dyDescent="0.2">
      <c r="AN11896" s="3"/>
    </row>
    <row r="11897" spans="40:40" x14ac:dyDescent="0.2">
      <c r="AN11897" s="3"/>
    </row>
    <row r="11898" spans="40:40" x14ac:dyDescent="0.2">
      <c r="AN11898" s="3"/>
    </row>
    <row r="11899" spans="40:40" x14ac:dyDescent="0.2">
      <c r="AN11899" s="3"/>
    </row>
    <row r="11900" spans="40:40" x14ac:dyDescent="0.2">
      <c r="AN11900" s="3"/>
    </row>
    <row r="11901" spans="40:40" x14ac:dyDescent="0.2">
      <c r="AN11901" s="3"/>
    </row>
    <row r="11902" spans="40:40" x14ac:dyDescent="0.2">
      <c r="AN11902" s="3"/>
    </row>
    <row r="11903" spans="40:40" x14ac:dyDescent="0.2">
      <c r="AN11903" s="3"/>
    </row>
    <row r="11904" spans="40:40" x14ac:dyDescent="0.2">
      <c r="AN11904" s="3"/>
    </row>
    <row r="11905" spans="40:40" x14ac:dyDescent="0.2">
      <c r="AN11905" s="3"/>
    </row>
    <row r="11906" spans="40:40" x14ac:dyDescent="0.2">
      <c r="AN11906" s="3"/>
    </row>
    <row r="11907" spans="40:40" x14ac:dyDescent="0.2">
      <c r="AN11907" s="3"/>
    </row>
    <row r="11908" spans="40:40" x14ac:dyDescent="0.2">
      <c r="AN11908" s="3"/>
    </row>
    <row r="11909" spans="40:40" x14ac:dyDescent="0.2">
      <c r="AN11909" s="3"/>
    </row>
    <row r="11910" spans="40:40" x14ac:dyDescent="0.2">
      <c r="AN11910" s="3"/>
    </row>
    <row r="11911" spans="40:40" x14ac:dyDescent="0.2">
      <c r="AN11911" s="3"/>
    </row>
    <row r="11912" spans="40:40" x14ac:dyDescent="0.2">
      <c r="AN11912" s="3"/>
    </row>
    <row r="11913" spans="40:40" x14ac:dyDescent="0.2">
      <c r="AN11913" s="3"/>
    </row>
    <row r="11914" spans="40:40" x14ac:dyDescent="0.2">
      <c r="AN11914" s="3"/>
    </row>
    <row r="11915" spans="40:40" x14ac:dyDescent="0.2">
      <c r="AN11915" s="3"/>
    </row>
    <row r="11916" spans="40:40" x14ac:dyDescent="0.2">
      <c r="AN11916" s="3"/>
    </row>
    <row r="11917" spans="40:40" x14ac:dyDescent="0.2">
      <c r="AN11917" s="3"/>
    </row>
    <row r="11918" spans="40:40" x14ac:dyDescent="0.2">
      <c r="AN11918" s="3"/>
    </row>
    <row r="11919" spans="40:40" x14ac:dyDescent="0.2">
      <c r="AN11919" s="3"/>
    </row>
    <row r="11920" spans="40:40" x14ac:dyDescent="0.2">
      <c r="AN11920" s="3"/>
    </row>
    <row r="11921" spans="40:40" x14ac:dyDescent="0.2">
      <c r="AN11921" s="3"/>
    </row>
    <row r="11922" spans="40:40" x14ac:dyDescent="0.2">
      <c r="AN11922" s="3"/>
    </row>
    <row r="11923" spans="40:40" x14ac:dyDescent="0.2">
      <c r="AN11923" s="3"/>
    </row>
    <row r="11924" spans="40:40" x14ac:dyDescent="0.2">
      <c r="AN11924" s="3"/>
    </row>
    <row r="11925" spans="40:40" x14ac:dyDescent="0.2">
      <c r="AN11925" s="3"/>
    </row>
    <row r="11926" spans="40:40" x14ac:dyDescent="0.2">
      <c r="AN11926" s="3"/>
    </row>
    <row r="11927" spans="40:40" x14ac:dyDescent="0.2">
      <c r="AN11927" s="3"/>
    </row>
    <row r="11928" spans="40:40" x14ac:dyDescent="0.2">
      <c r="AN11928" s="3"/>
    </row>
    <row r="11929" spans="40:40" x14ac:dyDescent="0.2">
      <c r="AN11929" s="3"/>
    </row>
    <row r="11930" spans="40:40" x14ac:dyDescent="0.2">
      <c r="AN11930" s="3"/>
    </row>
    <row r="11931" spans="40:40" x14ac:dyDescent="0.2">
      <c r="AN11931" s="3"/>
    </row>
    <row r="11932" spans="40:40" x14ac:dyDescent="0.2">
      <c r="AN11932" s="3"/>
    </row>
    <row r="11933" spans="40:40" x14ac:dyDescent="0.2">
      <c r="AN11933" s="3"/>
    </row>
    <row r="11934" spans="40:40" x14ac:dyDescent="0.2">
      <c r="AN11934" s="3"/>
    </row>
    <row r="11935" spans="40:40" x14ac:dyDescent="0.2">
      <c r="AN11935" s="3"/>
    </row>
    <row r="11936" spans="40:40" x14ac:dyDescent="0.2">
      <c r="AN11936" s="3"/>
    </row>
    <row r="11937" spans="40:40" x14ac:dyDescent="0.2">
      <c r="AN11937" s="3"/>
    </row>
    <row r="11938" spans="40:40" x14ac:dyDescent="0.2">
      <c r="AN11938" s="3"/>
    </row>
    <row r="11939" spans="40:40" x14ac:dyDescent="0.2">
      <c r="AN11939" s="3"/>
    </row>
    <row r="11940" spans="40:40" x14ac:dyDescent="0.2">
      <c r="AN11940" s="3"/>
    </row>
    <row r="11941" spans="40:40" x14ac:dyDescent="0.2">
      <c r="AN11941" s="3"/>
    </row>
    <row r="11942" spans="40:40" x14ac:dyDescent="0.2">
      <c r="AN11942" s="3"/>
    </row>
    <row r="11943" spans="40:40" x14ac:dyDescent="0.2">
      <c r="AN11943" s="3"/>
    </row>
    <row r="11944" spans="40:40" x14ac:dyDescent="0.2">
      <c r="AN11944" s="3"/>
    </row>
    <row r="11945" spans="40:40" x14ac:dyDescent="0.2">
      <c r="AN11945" s="3"/>
    </row>
    <row r="11946" spans="40:40" x14ac:dyDescent="0.2">
      <c r="AN11946" s="3"/>
    </row>
    <row r="11947" spans="40:40" x14ac:dyDescent="0.2">
      <c r="AN11947" s="3"/>
    </row>
    <row r="11948" spans="40:40" x14ac:dyDescent="0.2">
      <c r="AN11948" s="3"/>
    </row>
    <row r="11949" spans="40:40" x14ac:dyDescent="0.2">
      <c r="AN11949" s="3"/>
    </row>
    <row r="11950" spans="40:40" x14ac:dyDescent="0.2">
      <c r="AN11950" s="3"/>
    </row>
    <row r="11951" spans="40:40" x14ac:dyDescent="0.2">
      <c r="AN11951" s="3"/>
    </row>
    <row r="11952" spans="40:40" x14ac:dyDescent="0.2">
      <c r="AN11952" s="3"/>
    </row>
    <row r="11953" spans="40:40" x14ac:dyDescent="0.2">
      <c r="AN11953" s="3"/>
    </row>
    <row r="11954" spans="40:40" x14ac:dyDescent="0.2">
      <c r="AN11954" s="3"/>
    </row>
    <row r="11955" spans="40:40" x14ac:dyDescent="0.2">
      <c r="AN11955" s="3"/>
    </row>
    <row r="11956" spans="40:40" x14ac:dyDescent="0.2">
      <c r="AN11956" s="3"/>
    </row>
    <row r="11957" spans="40:40" x14ac:dyDescent="0.2">
      <c r="AN11957" s="3"/>
    </row>
    <row r="11958" spans="40:40" x14ac:dyDescent="0.2">
      <c r="AN11958" s="3"/>
    </row>
    <row r="11959" spans="40:40" x14ac:dyDescent="0.2">
      <c r="AN11959" s="3"/>
    </row>
    <row r="11960" spans="40:40" x14ac:dyDescent="0.2">
      <c r="AN11960" s="3"/>
    </row>
    <row r="11961" spans="40:40" x14ac:dyDescent="0.2">
      <c r="AN11961" s="3"/>
    </row>
    <row r="11962" spans="40:40" x14ac:dyDescent="0.2">
      <c r="AN11962" s="3"/>
    </row>
    <row r="11963" spans="40:40" x14ac:dyDescent="0.2">
      <c r="AN11963" s="3"/>
    </row>
    <row r="11964" spans="40:40" x14ac:dyDescent="0.2">
      <c r="AN11964" s="3"/>
    </row>
    <row r="11965" spans="40:40" x14ac:dyDescent="0.2">
      <c r="AN11965" s="3"/>
    </row>
    <row r="11966" spans="40:40" x14ac:dyDescent="0.2">
      <c r="AN11966" s="3"/>
    </row>
    <row r="11967" spans="40:40" x14ac:dyDescent="0.2">
      <c r="AN11967" s="3"/>
    </row>
    <row r="11968" spans="40:40" x14ac:dyDescent="0.2">
      <c r="AN11968" s="3"/>
    </row>
    <row r="11969" spans="40:40" x14ac:dyDescent="0.2">
      <c r="AN11969" s="3"/>
    </row>
    <row r="11970" spans="40:40" x14ac:dyDescent="0.2">
      <c r="AN11970" s="3"/>
    </row>
    <row r="11971" spans="40:40" x14ac:dyDescent="0.2">
      <c r="AN11971" s="3"/>
    </row>
    <row r="11972" spans="40:40" x14ac:dyDescent="0.2">
      <c r="AN11972" s="3"/>
    </row>
    <row r="11973" spans="40:40" x14ac:dyDescent="0.2">
      <c r="AN11973" s="3"/>
    </row>
    <row r="11974" spans="40:40" x14ac:dyDescent="0.2">
      <c r="AN11974" s="3"/>
    </row>
    <row r="11975" spans="40:40" x14ac:dyDescent="0.2">
      <c r="AN11975" s="3"/>
    </row>
    <row r="11976" spans="40:40" x14ac:dyDescent="0.2">
      <c r="AN11976" s="3"/>
    </row>
    <row r="11977" spans="40:40" x14ac:dyDescent="0.2">
      <c r="AN11977" s="3"/>
    </row>
    <row r="11978" spans="40:40" x14ac:dyDescent="0.2">
      <c r="AN11978" s="3"/>
    </row>
    <row r="11979" spans="40:40" x14ac:dyDescent="0.2">
      <c r="AN11979" s="3"/>
    </row>
    <row r="11980" spans="40:40" x14ac:dyDescent="0.2">
      <c r="AN11980" s="3"/>
    </row>
    <row r="11981" spans="40:40" x14ac:dyDescent="0.2">
      <c r="AN11981" s="3"/>
    </row>
    <row r="11982" spans="40:40" x14ac:dyDescent="0.2">
      <c r="AN11982" s="3"/>
    </row>
    <row r="11983" spans="40:40" x14ac:dyDescent="0.2">
      <c r="AN11983" s="3"/>
    </row>
    <row r="11984" spans="40:40" x14ac:dyDescent="0.2">
      <c r="AN11984" s="3"/>
    </row>
    <row r="11985" spans="40:40" x14ac:dyDescent="0.2">
      <c r="AN11985" s="3"/>
    </row>
    <row r="11986" spans="40:40" x14ac:dyDescent="0.2">
      <c r="AN11986" s="3"/>
    </row>
    <row r="11987" spans="40:40" x14ac:dyDescent="0.2">
      <c r="AN11987" s="3"/>
    </row>
    <row r="11988" spans="40:40" x14ac:dyDescent="0.2">
      <c r="AN11988" s="3"/>
    </row>
    <row r="11989" spans="40:40" x14ac:dyDescent="0.2">
      <c r="AN11989" s="3"/>
    </row>
    <row r="11990" spans="40:40" x14ac:dyDescent="0.2">
      <c r="AN11990" s="3"/>
    </row>
    <row r="11991" spans="40:40" x14ac:dyDescent="0.2">
      <c r="AN11991" s="3"/>
    </row>
    <row r="11992" spans="40:40" x14ac:dyDescent="0.2">
      <c r="AN11992" s="3"/>
    </row>
    <row r="11993" spans="40:40" x14ac:dyDescent="0.2">
      <c r="AN11993" s="3"/>
    </row>
    <row r="11994" spans="40:40" x14ac:dyDescent="0.2">
      <c r="AN11994" s="3"/>
    </row>
    <row r="11995" spans="40:40" x14ac:dyDescent="0.2">
      <c r="AN11995" s="3"/>
    </row>
    <row r="11996" spans="40:40" x14ac:dyDescent="0.2">
      <c r="AN11996" s="3"/>
    </row>
    <row r="11997" spans="40:40" x14ac:dyDescent="0.2">
      <c r="AN11997" s="3"/>
    </row>
    <row r="11998" spans="40:40" x14ac:dyDescent="0.2">
      <c r="AN11998" s="3"/>
    </row>
    <row r="11999" spans="40:40" x14ac:dyDescent="0.2">
      <c r="AN11999" s="3"/>
    </row>
    <row r="12000" spans="40:40" x14ac:dyDescent="0.2">
      <c r="AN12000" s="3"/>
    </row>
    <row r="12001" spans="40:40" x14ac:dyDescent="0.2">
      <c r="AN12001" s="3"/>
    </row>
    <row r="12002" spans="40:40" x14ac:dyDescent="0.2">
      <c r="AN12002" s="3"/>
    </row>
    <row r="12003" spans="40:40" x14ac:dyDescent="0.2">
      <c r="AN12003" s="3"/>
    </row>
    <row r="12004" spans="40:40" x14ac:dyDescent="0.2">
      <c r="AN12004" s="3"/>
    </row>
    <row r="12005" spans="40:40" x14ac:dyDescent="0.2">
      <c r="AN12005" s="3"/>
    </row>
    <row r="12006" spans="40:40" x14ac:dyDescent="0.2">
      <c r="AN12006" s="3"/>
    </row>
    <row r="12007" spans="40:40" x14ac:dyDescent="0.2">
      <c r="AN12007" s="3"/>
    </row>
    <row r="12008" spans="40:40" x14ac:dyDescent="0.2">
      <c r="AN12008" s="3"/>
    </row>
    <row r="12009" spans="40:40" x14ac:dyDescent="0.2">
      <c r="AN12009" s="3"/>
    </row>
    <row r="12010" spans="40:40" x14ac:dyDescent="0.2">
      <c r="AN12010" s="3"/>
    </row>
    <row r="12011" spans="40:40" x14ac:dyDescent="0.2">
      <c r="AN12011" s="3"/>
    </row>
    <row r="12012" spans="40:40" x14ac:dyDescent="0.2">
      <c r="AN12012" s="3"/>
    </row>
    <row r="12013" spans="40:40" x14ac:dyDescent="0.2">
      <c r="AN12013" s="3"/>
    </row>
    <row r="12014" spans="40:40" x14ac:dyDescent="0.2">
      <c r="AN12014" s="3"/>
    </row>
    <row r="12015" spans="40:40" x14ac:dyDescent="0.2">
      <c r="AN12015" s="3"/>
    </row>
    <row r="12016" spans="40:40" x14ac:dyDescent="0.2">
      <c r="AN12016" s="3"/>
    </row>
    <row r="12017" spans="40:40" x14ac:dyDescent="0.2">
      <c r="AN12017" s="3"/>
    </row>
    <row r="12018" spans="40:40" x14ac:dyDescent="0.2">
      <c r="AN12018" s="3"/>
    </row>
    <row r="12019" spans="40:40" x14ac:dyDescent="0.2">
      <c r="AN12019" s="3"/>
    </row>
    <row r="12020" spans="40:40" x14ac:dyDescent="0.2">
      <c r="AN12020" s="3"/>
    </row>
    <row r="12021" spans="40:40" x14ac:dyDescent="0.2">
      <c r="AN12021" s="3"/>
    </row>
    <row r="12022" spans="40:40" x14ac:dyDescent="0.2">
      <c r="AN12022" s="3"/>
    </row>
    <row r="12023" spans="40:40" x14ac:dyDescent="0.2">
      <c r="AN12023" s="3"/>
    </row>
    <row r="12024" spans="40:40" x14ac:dyDescent="0.2">
      <c r="AN12024" s="3"/>
    </row>
    <row r="12025" spans="40:40" x14ac:dyDescent="0.2">
      <c r="AN12025" s="3"/>
    </row>
    <row r="12026" spans="40:40" x14ac:dyDescent="0.2">
      <c r="AN12026" s="3"/>
    </row>
    <row r="12027" spans="40:40" x14ac:dyDescent="0.2">
      <c r="AN12027" s="3"/>
    </row>
    <row r="12028" spans="40:40" x14ac:dyDescent="0.2">
      <c r="AN12028" s="3"/>
    </row>
    <row r="12029" spans="40:40" x14ac:dyDescent="0.2">
      <c r="AN12029" s="3"/>
    </row>
    <row r="12030" spans="40:40" x14ac:dyDescent="0.2">
      <c r="AN12030" s="3"/>
    </row>
    <row r="12031" spans="40:40" x14ac:dyDescent="0.2">
      <c r="AN12031" s="3"/>
    </row>
    <row r="12032" spans="40:40" x14ac:dyDescent="0.2">
      <c r="AN12032" s="3"/>
    </row>
    <row r="12033" spans="40:40" x14ac:dyDescent="0.2">
      <c r="AN12033" s="3"/>
    </row>
    <row r="12034" spans="40:40" x14ac:dyDescent="0.2">
      <c r="AN12034" s="3"/>
    </row>
    <row r="12035" spans="40:40" x14ac:dyDescent="0.2">
      <c r="AN12035" s="3"/>
    </row>
    <row r="12036" spans="40:40" x14ac:dyDescent="0.2">
      <c r="AN12036" s="3"/>
    </row>
    <row r="12037" spans="40:40" x14ac:dyDescent="0.2">
      <c r="AN12037" s="3"/>
    </row>
    <row r="12038" spans="40:40" x14ac:dyDescent="0.2">
      <c r="AN12038" s="3"/>
    </row>
    <row r="12039" spans="40:40" x14ac:dyDescent="0.2">
      <c r="AN12039" s="3"/>
    </row>
    <row r="12040" spans="40:40" x14ac:dyDescent="0.2">
      <c r="AN12040" s="3"/>
    </row>
    <row r="12041" spans="40:40" x14ac:dyDescent="0.2">
      <c r="AN12041" s="3"/>
    </row>
    <row r="12042" spans="40:40" x14ac:dyDescent="0.2">
      <c r="AN12042" s="3"/>
    </row>
    <row r="12043" spans="40:40" x14ac:dyDescent="0.2">
      <c r="AN12043" s="3"/>
    </row>
    <row r="12044" spans="40:40" x14ac:dyDescent="0.2">
      <c r="AN12044" s="3"/>
    </row>
    <row r="12045" spans="40:40" x14ac:dyDescent="0.2">
      <c r="AN12045" s="3"/>
    </row>
    <row r="12046" spans="40:40" x14ac:dyDescent="0.2">
      <c r="AN12046" s="3"/>
    </row>
    <row r="12047" spans="40:40" x14ac:dyDescent="0.2">
      <c r="AN12047" s="3"/>
    </row>
    <row r="12048" spans="40:40" x14ac:dyDescent="0.2">
      <c r="AN12048" s="3"/>
    </row>
    <row r="12049" spans="40:40" x14ac:dyDescent="0.2">
      <c r="AN12049" s="3"/>
    </row>
    <row r="12050" spans="40:40" x14ac:dyDescent="0.2">
      <c r="AN12050" s="3"/>
    </row>
    <row r="12051" spans="40:40" x14ac:dyDescent="0.2">
      <c r="AN12051" s="3"/>
    </row>
    <row r="12052" spans="40:40" x14ac:dyDescent="0.2">
      <c r="AN12052" s="3"/>
    </row>
    <row r="12053" spans="40:40" x14ac:dyDescent="0.2">
      <c r="AN12053" s="3"/>
    </row>
    <row r="12054" spans="40:40" x14ac:dyDescent="0.2">
      <c r="AN12054" s="3"/>
    </row>
    <row r="12055" spans="40:40" x14ac:dyDescent="0.2">
      <c r="AN12055" s="3"/>
    </row>
    <row r="12056" spans="40:40" x14ac:dyDescent="0.2">
      <c r="AN12056" s="3"/>
    </row>
    <row r="12057" spans="40:40" x14ac:dyDescent="0.2">
      <c r="AN12057" s="3"/>
    </row>
    <row r="12058" spans="40:40" x14ac:dyDescent="0.2">
      <c r="AN12058" s="3"/>
    </row>
    <row r="12059" spans="40:40" x14ac:dyDescent="0.2">
      <c r="AN12059" s="3"/>
    </row>
    <row r="12060" spans="40:40" x14ac:dyDescent="0.2">
      <c r="AN12060" s="3"/>
    </row>
    <row r="12061" spans="40:40" x14ac:dyDescent="0.2">
      <c r="AN12061" s="3"/>
    </row>
    <row r="12062" spans="40:40" x14ac:dyDescent="0.2">
      <c r="AN12062" s="3"/>
    </row>
    <row r="12063" spans="40:40" x14ac:dyDescent="0.2">
      <c r="AN12063" s="3"/>
    </row>
    <row r="12064" spans="40:40" x14ac:dyDescent="0.2">
      <c r="AN12064" s="3"/>
    </row>
    <row r="12065" spans="40:40" x14ac:dyDescent="0.2">
      <c r="AN12065" s="3"/>
    </row>
    <row r="12066" spans="40:40" x14ac:dyDescent="0.2">
      <c r="AN12066" s="3"/>
    </row>
    <row r="12067" spans="40:40" x14ac:dyDescent="0.2">
      <c r="AN12067" s="3"/>
    </row>
    <row r="12068" spans="40:40" x14ac:dyDescent="0.2">
      <c r="AN12068" s="3"/>
    </row>
    <row r="12069" spans="40:40" x14ac:dyDescent="0.2">
      <c r="AN12069" s="3"/>
    </row>
    <row r="12070" spans="40:40" x14ac:dyDescent="0.2">
      <c r="AN12070" s="3"/>
    </row>
    <row r="12071" spans="40:40" x14ac:dyDescent="0.2">
      <c r="AN12071" s="3"/>
    </row>
    <row r="12072" spans="40:40" x14ac:dyDescent="0.2">
      <c r="AN12072" s="3"/>
    </row>
    <row r="12073" spans="40:40" x14ac:dyDescent="0.2">
      <c r="AN12073" s="3"/>
    </row>
    <row r="12074" spans="40:40" x14ac:dyDescent="0.2">
      <c r="AN12074" s="3"/>
    </row>
    <row r="12075" spans="40:40" x14ac:dyDescent="0.2">
      <c r="AN12075" s="3"/>
    </row>
    <row r="12076" spans="40:40" x14ac:dyDescent="0.2">
      <c r="AN12076" s="3"/>
    </row>
    <row r="12077" spans="40:40" x14ac:dyDescent="0.2">
      <c r="AN12077" s="3"/>
    </row>
    <row r="12078" spans="40:40" x14ac:dyDescent="0.2">
      <c r="AN12078" s="3"/>
    </row>
    <row r="12079" spans="40:40" x14ac:dyDescent="0.2">
      <c r="AN12079" s="3"/>
    </row>
    <row r="12080" spans="40:40" x14ac:dyDescent="0.2">
      <c r="AN12080" s="3"/>
    </row>
    <row r="12081" spans="40:40" x14ac:dyDescent="0.2">
      <c r="AN12081" s="3"/>
    </row>
    <row r="12082" spans="40:40" x14ac:dyDescent="0.2">
      <c r="AN12082" s="3"/>
    </row>
    <row r="12083" spans="40:40" x14ac:dyDescent="0.2">
      <c r="AN12083" s="3"/>
    </row>
    <row r="12084" spans="40:40" x14ac:dyDescent="0.2">
      <c r="AN12084" s="3"/>
    </row>
    <row r="12085" spans="40:40" x14ac:dyDescent="0.2">
      <c r="AN12085" s="3"/>
    </row>
    <row r="12086" spans="40:40" x14ac:dyDescent="0.2">
      <c r="AN12086" s="3"/>
    </row>
    <row r="12087" spans="40:40" x14ac:dyDescent="0.2">
      <c r="AN12087" s="3"/>
    </row>
    <row r="12088" spans="40:40" x14ac:dyDescent="0.2">
      <c r="AN12088" s="3"/>
    </row>
    <row r="12089" spans="40:40" x14ac:dyDescent="0.2">
      <c r="AN12089" s="3"/>
    </row>
    <row r="12090" spans="40:40" x14ac:dyDescent="0.2">
      <c r="AN12090" s="3"/>
    </row>
    <row r="12091" spans="40:40" x14ac:dyDescent="0.2">
      <c r="AN12091" s="3"/>
    </row>
    <row r="12092" spans="40:40" x14ac:dyDescent="0.2">
      <c r="AN12092" s="3"/>
    </row>
    <row r="12093" spans="40:40" x14ac:dyDescent="0.2">
      <c r="AN12093" s="3"/>
    </row>
    <row r="12094" spans="40:40" x14ac:dyDescent="0.2">
      <c r="AN12094" s="3"/>
    </row>
    <row r="12095" spans="40:40" x14ac:dyDescent="0.2">
      <c r="AN12095" s="3"/>
    </row>
    <row r="12096" spans="40:40" x14ac:dyDescent="0.2">
      <c r="AN12096" s="3"/>
    </row>
    <row r="12097" spans="40:40" x14ac:dyDescent="0.2">
      <c r="AN12097" s="3"/>
    </row>
    <row r="12098" spans="40:40" x14ac:dyDescent="0.2">
      <c r="AN12098" s="3"/>
    </row>
    <row r="12099" spans="40:40" x14ac:dyDescent="0.2">
      <c r="AN12099" s="3"/>
    </row>
    <row r="12100" spans="40:40" x14ac:dyDescent="0.2">
      <c r="AN12100" s="3"/>
    </row>
    <row r="12101" spans="40:40" x14ac:dyDescent="0.2">
      <c r="AN12101" s="3"/>
    </row>
    <row r="12102" spans="40:40" x14ac:dyDescent="0.2">
      <c r="AN12102" s="3"/>
    </row>
    <row r="12103" spans="40:40" x14ac:dyDescent="0.2">
      <c r="AN12103" s="3"/>
    </row>
    <row r="12104" spans="40:40" x14ac:dyDescent="0.2">
      <c r="AN12104" s="3"/>
    </row>
    <row r="12105" spans="40:40" x14ac:dyDescent="0.2">
      <c r="AN12105" s="3"/>
    </row>
    <row r="12106" spans="40:40" x14ac:dyDescent="0.2">
      <c r="AN12106" s="3"/>
    </row>
    <row r="12107" spans="40:40" x14ac:dyDescent="0.2">
      <c r="AN12107" s="3"/>
    </row>
    <row r="12108" spans="40:40" x14ac:dyDescent="0.2">
      <c r="AN12108" s="3"/>
    </row>
    <row r="12109" spans="40:40" x14ac:dyDescent="0.2">
      <c r="AN12109" s="3"/>
    </row>
    <row r="12110" spans="40:40" x14ac:dyDescent="0.2">
      <c r="AN12110" s="3"/>
    </row>
    <row r="12111" spans="40:40" x14ac:dyDescent="0.2">
      <c r="AN12111" s="3"/>
    </row>
    <row r="12112" spans="40:40" x14ac:dyDescent="0.2">
      <c r="AN12112" s="3"/>
    </row>
    <row r="12113" spans="40:40" x14ac:dyDescent="0.2">
      <c r="AN12113" s="3"/>
    </row>
    <row r="12114" spans="40:40" x14ac:dyDescent="0.2">
      <c r="AN12114" s="3"/>
    </row>
    <row r="12115" spans="40:40" x14ac:dyDescent="0.2">
      <c r="AN12115" s="3"/>
    </row>
    <row r="12116" spans="40:40" x14ac:dyDescent="0.2">
      <c r="AN12116" s="3"/>
    </row>
    <row r="12117" spans="40:40" x14ac:dyDescent="0.2">
      <c r="AN12117" s="3"/>
    </row>
    <row r="12118" spans="40:40" x14ac:dyDescent="0.2">
      <c r="AN12118" s="3"/>
    </row>
    <row r="12119" spans="40:40" x14ac:dyDescent="0.2">
      <c r="AN12119" s="3"/>
    </row>
    <row r="12120" spans="40:40" x14ac:dyDescent="0.2">
      <c r="AN12120" s="3"/>
    </row>
    <row r="12121" spans="40:40" x14ac:dyDescent="0.2">
      <c r="AN12121" s="3"/>
    </row>
    <row r="12122" spans="40:40" x14ac:dyDescent="0.2">
      <c r="AN12122" s="3"/>
    </row>
    <row r="12123" spans="40:40" x14ac:dyDescent="0.2">
      <c r="AN12123" s="3"/>
    </row>
    <row r="12124" spans="40:40" x14ac:dyDescent="0.2">
      <c r="AN12124" s="3"/>
    </row>
    <row r="12125" spans="40:40" x14ac:dyDescent="0.2">
      <c r="AN12125" s="3"/>
    </row>
    <row r="12126" spans="40:40" x14ac:dyDescent="0.2">
      <c r="AN12126" s="3"/>
    </row>
    <row r="12127" spans="40:40" x14ac:dyDescent="0.2">
      <c r="AN12127" s="3"/>
    </row>
    <row r="12128" spans="40:40" x14ac:dyDescent="0.2">
      <c r="AN12128" s="3"/>
    </row>
    <row r="12129" spans="40:40" x14ac:dyDescent="0.2">
      <c r="AN12129" s="3"/>
    </row>
    <row r="12130" spans="40:40" x14ac:dyDescent="0.2">
      <c r="AN12130" s="3"/>
    </row>
    <row r="12131" spans="40:40" x14ac:dyDescent="0.2">
      <c r="AN12131" s="3"/>
    </row>
    <row r="12132" spans="40:40" x14ac:dyDescent="0.2">
      <c r="AN12132" s="3"/>
    </row>
    <row r="12133" spans="40:40" x14ac:dyDescent="0.2">
      <c r="AN12133" s="3"/>
    </row>
    <row r="12134" spans="40:40" x14ac:dyDescent="0.2">
      <c r="AN12134" s="3"/>
    </row>
    <row r="12135" spans="40:40" x14ac:dyDescent="0.2">
      <c r="AN12135" s="3"/>
    </row>
    <row r="12136" spans="40:40" x14ac:dyDescent="0.2">
      <c r="AN12136" s="3"/>
    </row>
    <row r="12137" spans="40:40" x14ac:dyDescent="0.2">
      <c r="AN12137" s="3"/>
    </row>
    <row r="12138" spans="40:40" x14ac:dyDescent="0.2">
      <c r="AN12138" s="3"/>
    </row>
    <row r="12139" spans="40:40" x14ac:dyDescent="0.2">
      <c r="AN12139" s="3"/>
    </row>
    <row r="12140" spans="40:40" x14ac:dyDescent="0.2">
      <c r="AN12140" s="3"/>
    </row>
    <row r="12141" spans="40:40" x14ac:dyDescent="0.2">
      <c r="AN12141" s="3"/>
    </row>
    <row r="12142" spans="40:40" x14ac:dyDescent="0.2">
      <c r="AN12142" s="3"/>
    </row>
    <row r="12143" spans="40:40" x14ac:dyDescent="0.2">
      <c r="AN12143" s="3"/>
    </row>
    <row r="12144" spans="40:40" x14ac:dyDescent="0.2">
      <c r="AN12144" s="3"/>
    </row>
    <row r="12145" spans="40:40" x14ac:dyDescent="0.2">
      <c r="AN12145" s="3"/>
    </row>
    <row r="12146" spans="40:40" x14ac:dyDescent="0.2">
      <c r="AN12146" s="3"/>
    </row>
    <row r="12147" spans="40:40" x14ac:dyDescent="0.2">
      <c r="AN12147" s="3"/>
    </row>
    <row r="12148" spans="40:40" x14ac:dyDescent="0.2">
      <c r="AN12148" s="3"/>
    </row>
    <row r="12149" spans="40:40" x14ac:dyDescent="0.2">
      <c r="AN12149" s="3"/>
    </row>
    <row r="12150" spans="40:40" x14ac:dyDescent="0.2">
      <c r="AN12150" s="3"/>
    </row>
    <row r="12151" spans="40:40" x14ac:dyDescent="0.2">
      <c r="AN12151" s="3"/>
    </row>
    <row r="12152" spans="40:40" x14ac:dyDescent="0.2">
      <c r="AN12152" s="3"/>
    </row>
    <row r="12153" spans="40:40" x14ac:dyDescent="0.2">
      <c r="AN12153" s="3"/>
    </row>
    <row r="12154" spans="40:40" x14ac:dyDescent="0.2">
      <c r="AN12154" s="3"/>
    </row>
    <row r="12155" spans="40:40" x14ac:dyDescent="0.2">
      <c r="AN12155" s="3"/>
    </row>
    <row r="12156" spans="40:40" x14ac:dyDescent="0.2">
      <c r="AN12156" s="3"/>
    </row>
    <row r="12157" spans="40:40" x14ac:dyDescent="0.2">
      <c r="AN12157" s="3"/>
    </row>
    <row r="12158" spans="40:40" x14ac:dyDescent="0.2">
      <c r="AN12158" s="3"/>
    </row>
    <row r="12159" spans="40:40" x14ac:dyDescent="0.2">
      <c r="AN12159" s="3"/>
    </row>
    <row r="12160" spans="40:40" x14ac:dyDescent="0.2">
      <c r="AN12160" s="3"/>
    </row>
    <row r="12161" spans="40:40" x14ac:dyDescent="0.2">
      <c r="AN12161" s="3"/>
    </row>
    <row r="12162" spans="40:40" x14ac:dyDescent="0.2">
      <c r="AN12162" s="3"/>
    </row>
    <row r="12163" spans="40:40" x14ac:dyDescent="0.2">
      <c r="AN12163" s="3"/>
    </row>
    <row r="12164" spans="40:40" x14ac:dyDescent="0.2">
      <c r="AN12164" s="3"/>
    </row>
    <row r="12165" spans="40:40" x14ac:dyDescent="0.2">
      <c r="AN12165" s="3"/>
    </row>
    <row r="12166" spans="40:40" x14ac:dyDescent="0.2">
      <c r="AN12166" s="3"/>
    </row>
    <row r="12167" spans="40:40" x14ac:dyDescent="0.2">
      <c r="AN12167" s="3"/>
    </row>
    <row r="12168" spans="40:40" x14ac:dyDescent="0.2">
      <c r="AN12168" s="3"/>
    </row>
    <row r="12169" spans="40:40" x14ac:dyDescent="0.2">
      <c r="AN12169" s="3"/>
    </row>
    <row r="12170" spans="40:40" x14ac:dyDescent="0.2">
      <c r="AN12170" s="3"/>
    </row>
    <row r="12171" spans="40:40" x14ac:dyDescent="0.2">
      <c r="AN12171" s="3"/>
    </row>
    <row r="12172" spans="40:40" x14ac:dyDescent="0.2">
      <c r="AN12172" s="3"/>
    </row>
    <row r="12173" spans="40:40" x14ac:dyDescent="0.2">
      <c r="AN12173" s="3"/>
    </row>
    <row r="12174" spans="40:40" x14ac:dyDescent="0.2">
      <c r="AN12174" s="3"/>
    </row>
    <row r="12175" spans="40:40" x14ac:dyDescent="0.2">
      <c r="AN12175" s="3"/>
    </row>
    <row r="12176" spans="40:40" x14ac:dyDescent="0.2">
      <c r="AN12176" s="3"/>
    </row>
    <row r="12177" spans="40:40" x14ac:dyDescent="0.2">
      <c r="AN12177" s="3"/>
    </row>
    <row r="12178" spans="40:40" x14ac:dyDescent="0.2">
      <c r="AN12178" s="3"/>
    </row>
    <row r="12179" spans="40:40" x14ac:dyDescent="0.2">
      <c r="AN12179" s="3"/>
    </row>
    <row r="12180" spans="40:40" x14ac:dyDescent="0.2">
      <c r="AN12180" s="3"/>
    </row>
    <row r="12181" spans="40:40" x14ac:dyDescent="0.2">
      <c r="AN12181" s="3"/>
    </row>
    <row r="12182" spans="40:40" x14ac:dyDescent="0.2">
      <c r="AN12182" s="3"/>
    </row>
    <row r="12183" spans="40:40" x14ac:dyDescent="0.2">
      <c r="AN12183" s="3"/>
    </row>
    <row r="12184" spans="40:40" x14ac:dyDescent="0.2">
      <c r="AN12184" s="3"/>
    </row>
    <row r="12185" spans="40:40" x14ac:dyDescent="0.2">
      <c r="AN12185" s="3"/>
    </row>
    <row r="12186" spans="40:40" x14ac:dyDescent="0.2">
      <c r="AN12186" s="3"/>
    </row>
    <row r="12187" spans="40:40" x14ac:dyDescent="0.2">
      <c r="AN12187" s="3"/>
    </row>
    <row r="12188" spans="40:40" x14ac:dyDescent="0.2">
      <c r="AN12188" s="3"/>
    </row>
    <row r="12189" spans="40:40" x14ac:dyDescent="0.2">
      <c r="AN12189" s="3"/>
    </row>
    <row r="12190" spans="40:40" x14ac:dyDescent="0.2">
      <c r="AN12190" s="3"/>
    </row>
    <row r="12191" spans="40:40" x14ac:dyDescent="0.2">
      <c r="AN12191" s="3"/>
    </row>
    <row r="12192" spans="40:40" x14ac:dyDescent="0.2">
      <c r="AN12192" s="3"/>
    </row>
    <row r="12193" spans="40:40" x14ac:dyDescent="0.2">
      <c r="AN12193" s="3"/>
    </row>
    <row r="12194" spans="40:40" x14ac:dyDescent="0.2">
      <c r="AN12194" s="3"/>
    </row>
    <row r="12195" spans="40:40" x14ac:dyDescent="0.2">
      <c r="AN12195" s="3"/>
    </row>
    <row r="12196" spans="40:40" x14ac:dyDescent="0.2">
      <c r="AN12196" s="3"/>
    </row>
    <row r="12197" spans="40:40" x14ac:dyDescent="0.2">
      <c r="AN12197" s="3"/>
    </row>
    <row r="12198" spans="40:40" x14ac:dyDescent="0.2">
      <c r="AN12198" s="3"/>
    </row>
    <row r="12199" spans="40:40" x14ac:dyDescent="0.2">
      <c r="AN12199" s="3"/>
    </row>
    <row r="12200" spans="40:40" x14ac:dyDescent="0.2">
      <c r="AN12200" s="3"/>
    </row>
    <row r="12201" spans="40:40" x14ac:dyDescent="0.2">
      <c r="AN12201" s="3"/>
    </row>
    <row r="12202" spans="40:40" x14ac:dyDescent="0.2">
      <c r="AN12202" s="3"/>
    </row>
    <row r="12203" spans="40:40" x14ac:dyDescent="0.2">
      <c r="AN12203" s="3"/>
    </row>
    <row r="12204" spans="40:40" x14ac:dyDescent="0.2">
      <c r="AN12204" s="3"/>
    </row>
    <row r="12205" spans="40:40" x14ac:dyDescent="0.2">
      <c r="AN12205" s="3"/>
    </row>
    <row r="12206" spans="40:40" x14ac:dyDescent="0.2">
      <c r="AN12206" s="3"/>
    </row>
    <row r="12207" spans="40:40" x14ac:dyDescent="0.2">
      <c r="AN12207" s="3"/>
    </row>
    <row r="12208" spans="40:40" x14ac:dyDescent="0.2">
      <c r="AN12208" s="3"/>
    </row>
    <row r="12209" spans="40:40" x14ac:dyDescent="0.2">
      <c r="AN12209" s="3"/>
    </row>
    <row r="12210" spans="40:40" x14ac:dyDescent="0.2">
      <c r="AN12210" s="3"/>
    </row>
    <row r="12211" spans="40:40" x14ac:dyDescent="0.2">
      <c r="AN12211" s="3"/>
    </row>
    <row r="12212" spans="40:40" x14ac:dyDescent="0.2">
      <c r="AN12212" s="3"/>
    </row>
    <row r="12213" spans="40:40" x14ac:dyDescent="0.2">
      <c r="AN12213" s="3"/>
    </row>
    <row r="12214" spans="40:40" x14ac:dyDescent="0.2">
      <c r="AN12214" s="3"/>
    </row>
    <row r="12215" spans="40:40" x14ac:dyDescent="0.2">
      <c r="AN12215" s="3"/>
    </row>
    <row r="12216" spans="40:40" x14ac:dyDescent="0.2">
      <c r="AN12216" s="3"/>
    </row>
    <row r="12217" spans="40:40" x14ac:dyDescent="0.2">
      <c r="AN12217" s="3"/>
    </row>
    <row r="12218" spans="40:40" x14ac:dyDescent="0.2">
      <c r="AN12218" s="3"/>
    </row>
    <row r="12219" spans="40:40" x14ac:dyDescent="0.2">
      <c r="AN12219" s="3"/>
    </row>
    <row r="12220" spans="40:40" x14ac:dyDescent="0.2">
      <c r="AN12220" s="3"/>
    </row>
    <row r="12221" spans="40:40" x14ac:dyDescent="0.2">
      <c r="AN12221" s="3"/>
    </row>
    <row r="12222" spans="40:40" x14ac:dyDescent="0.2">
      <c r="AN12222" s="3"/>
    </row>
    <row r="12223" spans="40:40" x14ac:dyDescent="0.2">
      <c r="AN12223" s="3"/>
    </row>
    <row r="12224" spans="40:40" x14ac:dyDescent="0.2">
      <c r="AN12224" s="3"/>
    </row>
    <row r="12225" spans="40:40" x14ac:dyDescent="0.2">
      <c r="AN12225" s="3"/>
    </row>
    <row r="12226" spans="40:40" x14ac:dyDescent="0.2">
      <c r="AN12226" s="3"/>
    </row>
    <row r="12227" spans="40:40" x14ac:dyDescent="0.2">
      <c r="AN12227" s="3"/>
    </row>
    <row r="12228" spans="40:40" x14ac:dyDescent="0.2">
      <c r="AN12228" s="3"/>
    </row>
    <row r="12229" spans="40:40" x14ac:dyDescent="0.2">
      <c r="AN12229" s="3"/>
    </row>
    <row r="12230" spans="40:40" x14ac:dyDescent="0.2">
      <c r="AN12230" s="3"/>
    </row>
    <row r="12231" spans="40:40" x14ac:dyDescent="0.2">
      <c r="AN12231" s="3"/>
    </row>
    <row r="12232" spans="40:40" x14ac:dyDescent="0.2">
      <c r="AN12232" s="3"/>
    </row>
    <row r="12233" spans="40:40" x14ac:dyDescent="0.2">
      <c r="AN12233" s="3"/>
    </row>
    <row r="12234" spans="40:40" x14ac:dyDescent="0.2">
      <c r="AN12234" s="3"/>
    </row>
    <row r="12235" spans="40:40" x14ac:dyDescent="0.2">
      <c r="AN12235" s="3"/>
    </row>
    <row r="12236" spans="40:40" x14ac:dyDescent="0.2">
      <c r="AN12236" s="3"/>
    </row>
    <row r="12237" spans="40:40" x14ac:dyDescent="0.2">
      <c r="AN12237" s="3"/>
    </row>
    <row r="12238" spans="40:40" x14ac:dyDescent="0.2">
      <c r="AN12238" s="3"/>
    </row>
    <row r="12239" spans="40:40" x14ac:dyDescent="0.2">
      <c r="AN12239" s="3"/>
    </row>
    <row r="12240" spans="40:40" x14ac:dyDescent="0.2">
      <c r="AN12240" s="3"/>
    </row>
    <row r="12241" spans="40:40" x14ac:dyDescent="0.2">
      <c r="AN12241" s="3"/>
    </row>
    <row r="12242" spans="40:40" x14ac:dyDescent="0.2">
      <c r="AN12242" s="3"/>
    </row>
    <row r="12243" spans="40:40" x14ac:dyDescent="0.2">
      <c r="AN12243" s="3"/>
    </row>
    <row r="12244" spans="40:40" x14ac:dyDescent="0.2">
      <c r="AN12244" s="3"/>
    </row>
    <row r="12245" spans="40:40" x14ac:dyDescent="0.2">
      <c r="AN12245" s="3"/>
    </row>
    <row r="12246" spans="40:40" x14ac:dyDescent="0.2">
      <c r="AN12246" s="3"/>
    </row>
    <row r="12247" spans="40:40" x14ac:dyDescent="0.2">
      <c r="AN12247" s="3"/>
    </row>
    <row r="12248" spans="40:40" x14ac:dyDescent="0.2">
      <c r="AN12248" s="3"/>
    </row>
    <row r="12249" spans="40:40" x14ac:dyDescent="0.2">
      <c r="AN12249" s="3"/>
    </row>
    <row r="12250" spans="40:40" x14ac:dyDescent="0.2">
      <c r="AN12250" s="3"/>
    </row>
    <row r="12251" spans="40:40" x14ac:dyDescent="0.2">
      <c r="AN12251" s="3"/>
    </row>
    <row r="12252" spans="40:40" x14ac:dyDescent="0.2">
      <c r="AN12252" s="3"/>
    </row>
    <row r="12253" spans="40:40" x14ac:dyDescent="0.2">
      <c r="AN12253" s="3"/>
    </row>
    <row r="12254" spans="40:40" x14ac:dyDescent="0.2">
      <c r="AN12254" s="3"/>
    </row>
    <row r="12255" spans="40:40" x14ac:dyDescent="0.2">
      <c r="AN12255" s="3"/>
    </row>
    <row r="12256" spans="40:40" x14ac:dyDescent="0.2">
      <c r="AN12256" s="3"/>
    </row>
    <row r="12257" spans="40:40" x14ac:dyDescent="0.2">
      <c r="AN12257" s="3"/>
    </row>
    <row r="12258" spans="40:40" x14ac:dyDescent="0.2">
      <c r="AN12258" s="3"/>
    </row>
    <row r="12259" spans="40:40" x14ac:dyDescent="0.2">
      <c r="AN12259" s="3"/>
    </row>
    <row r="12260" spans="40:40" x14ac:dyDescent="0.2">
      <c r="AN12260" s="3"/>
    </row>
    <row r="12261" spans="40:40" x14ac:dyDescent="0.2">
      <c r="AN12261" s="3"/>
    </row>
    <row r="12262" spans="40:40" x14ac:dyDescent="0.2">
      <c r="AN12262" s="3"/>
    </row>
    <row r="12263" spans="40:40" x14ac:dyDescent="0.2">
      <c r="AN12263" s="3"/>
    </row>
    <row r="12264" spans="40:40" x14ac:dyDescent="0.2">
      <c r="AN12264" s="3"/>
    </row>
    <row r="12265" spans="40:40" x14ac:dyDescent="0.2">
      <c r="AN12265" s="3"/>
    </row>
    <row r="12266" spans="40:40" x14ac:dyDescent="0.2">
      <c r="AN12266" s="3"/>
    </row>
    <row r="12267" spans="40:40" x14ac:dyDescent="0.2">
      <c r="AN12267" s="3"/>
    </row>
    <row r="12268" spans="40:40" x14ac:dyDescent="0.2">
      <c r="AN12268" s="3"/>
    </row>
    <row r="12269" spans="40:40" x14ac:dyDescent="0.2">
      <c r="AN12269" s="3"/>
    </row>
    <row r="12270" spans="40:40" x14ac:dyDescent="0.2">
      <c r="AN12270" s="3"/>
    </row>
    <row r="12271" spans="40:40" x14ac:dyDescent="0.2">
      <c r="AN12271" s="3"/>
    </row>
    <row r="12272" spans="40:40" x14ac:dyDescent="0.2">
      <c r="AN12272" s="3"/>
    </row>
    <row r="12273" spans="40:40" x14ac:dyDescent="0.2">
      <c r="AN12273" s="3"/>
    </row>
    <row r="12274" spans="40:40" x14ac:dyDescent="0.2">
      <c r="AN12274" s="3"/>
    </row>
    <row r="12275" spans="40:40" x14ac:dyDescent="0.2">
      <c r="AN12275" s="3"/>
    </row>
    <row r="12276" spans="40:40" x14ac:dyDescent="0.2">
      <c r="AN12276" s="3"/>
    </row>
    <row r="12277" spans="40:40" x14ac:dyDescent="0.2">
      <c r="AN12277" s="3"/>
    </row>
    <row r="12278" spans="40:40" x14ac:dyDescent="0.2">
      <c r="AN12278" s="3"/>
    </row>
    <row r="12279" spans="40:40" x14ac:dyDescent="0.2">
      <c r="AN12279" s="3"/>
    </row>
    <row r="12280" spans="40:40" x14ac:dyDescent="0.2">
      <c r="AN12280" s="3"/>
    </row>
    <row r="12281" spans="40:40" x14ac:dyDescent="0.2">
      <c r="AN12281" s="3"/>
    </row>
    <row r="12282" spans="40:40" x14ac:dyDescent="0.2">
      <c r="AN12282" s="3"/>
    </row>
    <row r="12283" spans="40:40" x14ac:dyDescent="0.2">
      <c r="AN12283" s="3"/>
    </row>
    <row r="12284" spans="40:40" x14ac:dyDescent="0.2">
      <c r="AN12284" s="3"/>
    </row>
    <row r="12285" spans="40:40" x14ac:dyDescent="0.2">
      <c r="AN12285" s="3"/>
    </row>
    <row r="12286" spans="40:40" x14ac:dyDescent="0.2">
      <c r="AN12286" s="3"/>
    </row>
    <row r="12287" spans="40:40" x14ac:dyDescent="0.2">
      <c r="AN12287" s="3"/>
    </row>
    <row r="12288" spans="40:40" x14ac:dyDescent="0.2">
      <c r="AN12288" s="3"/>
    </row>
    <row r="12289" spans="40:40" x14ac:dyDescent="0.2">
      <c r="AN12289" s="3"/>
    </row>
    <row r="12290" spans="40:40" x14ac:dyDescent="0.2">
      <c r="AN12290" s="3"/>
    </row>
    <row r="12291" spans="40:40" x14ac:dyDescent="0.2">
      <c r="AN12291" s="3"/>
    </row>
    <row r="12292" spans="40:40" x14ac:dyDescent="0.2">
      <c r="AN12292" s="3"/>
    </row>
    <row r="12293" spans="40:40" x14ac:dyDescent="0.2">
      <c r="AN12293" s="3"/>
    </row>
    <row r="12294" spans="40:40" x14ac:dyDescent="0.2">
      <c r="AN12294" s="3"/>
    </row>
    <row r="12295" spans="40:40" x14ac:dyDescent="0.2">
      <c r="AN12295" s="3"/>
    </row>
    <row r="12296" spans="40:40" x14ac:dyDescent="0.2">
      <c r="AN12296" s="3"/>
    </row>
    <row r="12297" spans="40:40" x14ac:dyDescent="0.2">
      <c r="AN12297" s="3"/>
    </row>
    <row r="12298" spans="40:40" x14ac:dyDescent="0.2">
      <c r="AN12298" s="3"/>
    </row>
    <row r="12299" spans="40:40" x14ac:dyDescent="0.2">
      <c r="AN12299" s="3"/>
    </row>
    <row r="12300" spans="40:40" x14ac:dyDescent="0.2">
      <c r="AN12300" s="3"/>
    </row>
    <row r="12301" spans="40:40" x14ac:dyDescent="0.2">
      <c r="AN12301" s="3"/>
    </row>
    <row r="12302" spans="40:40" x14ac:dyDescent="0.2">
      <c r="AN12302" s="3"/>
    </row>
    <row r="12303" spans="40:40" x14ac:dyDescent="0.2">
      <c r="AN12303" s="3"/>
    </row>
    <row r="12304" spans="40:40" x14ac:dyDescent="0.2">
      <c r="AN12304" s="3"/>
    </row>
    <row r="12305" spans="40:40" x14ac:dyDescent="0.2">
      <c r="AN12305" s="3"/>
    </row>
    <row r="12306" spans="40:40" x14ac:dyDescent="0.2">
      <c r="AN12306" s="3"/>
    </row>
    <row r="12307" spans="40:40" x14ac:dyDescent="0.2">
      <c r="AN12307" s="3"/>
    </row>
    <row r="12308" spans="40:40" x14ac:dyDescent="0.2">
      <c r="AN12308" s="3"/>
    </row>
    <row r="12309" spans="40:40" x14ac:dyDescent="0.2">
      <c r="AN12309" s="3"/>
    </row>
    <row r="12310" spans="40:40" x14ac:dyDescent="0.2">
      <c r="AN12310" s="3"/>
    </row>
    <row r="12311" spans="40:40" x14ac:dyDescent="0.2">
      <c r="AN12311" s="3"/>
    </row>
    <row r="12312" spans="40:40" x14ac:dyDescent="0.2">
      <c r="AN12312" s="3"/>
    </row>
    <row r="12313" spans="40:40" x14ac:dyDescent="0.2">
      <c r="AN12313" s="3"/>
    </row>
    <row r="12314" spans="40:40" x14ac:dyDescent="0.2">
      <c r="AN12314" s="3"/>
    </row>
    <row r="12315" spans="40:40" x14ac:dyDescent="0.2">
      <c r="AN12315" s="3"/>
    </row>
    <row r="12316" spans="40:40" x14ac:dyDescent="0.2">
      <c r="AN12316" s="3"/>
    </row>
    <row r="12317" spans="40:40" x14ac:dyDescent="0.2">
      <c r="AN12317" s="3"/>
    </row>
    <row r="12318" spans="40:40" x14ac:dyDescent="0.2">
      <c r="AN12318" s="3"/>
    </row>
    <row r="12319" spans="40:40" x14ac:dyDescent="0.2">
      <c r="AN12319" s="3"/>
    </row>
    <row r="12320" spans="40:40" x14ac:dyDescent="0.2">
      <c r="AN12320" s="3"/>
    </row>
    <row r="12321" spans="40:40" x14ac:dyDescent="0.2">
      <c r="AN12321" s="3"/>
    </row>
    <row r="12322" spans="40:40" x14ac:dyDescent="0.2">
      <c r="AN12322" s="3"/>
    </row>
    <row r="12323" spans="40:40" x14ac:dyDescent="0.2">
      <c r="AN12323" s="3"/>
    </row>
    <row r="12324" spans="40:40" x14ac:dyDescent="0.2">
      <c r="AN12324" s="3"/>
    </row>
    <row r="12325" spans="40:40" x14ac:dyDescent="0.2">
      <c r="AN12325" s="3"/>
    </row>
    <row r="12326" spans="40:40" x14ac:dyDescent="0.2">
      <c r="AN12326" s="3"/>
    </row>
    <row r="12327" spans="40:40" x14ac:dyDescent="0.2">
      <c r="AN12327" s="3"/>
    </row>
    <row r="12328" spans="40:40" x14ac:dyDescent="0.2">
      <c r="AN12328" s="3"/>
    </row>
    <row r="12329" spans="40:40" x14ac:dyDescent="0.2">
      <c r="AN12329" s="3"/>
    </row>
    <row r="12330" spans="40:40" x14ac:dyDescent="0.2">
      <c r="AN12330" s="3"/>
    </row>
    <row r="12331" spans="40:40" x14ac:dyDescent="0.2">
      <c r="AN12331" s="3"/>
    </row>
    <row r="12332" spans="40:40" x14ac:dyDescent="0.2">
      <c r="AN12332" s="3"/>
    </row>
    <row r="12333" spans="40:40" x14ac:dyDescent="0.2">
      <c r="AN12333" s="3"/>
    </row>
    <row r="12334" spans="40:40" x14ac:dyDescent="0.2">
      <c r="AN12334" s="3"/>
    </row>
    <row r="12335" spans="40:40" x14ac:dyDescent="0.2">
      <c r="AN12335" s="3"/>
    </row>
    <row r="12336" spans="40:40" x14ac:dyDescent="0.2">
      <c r="AN12336" s="3"/>
    </row>
    <row r="12337" spans="40:40" x14ac:dyDescent="0.2">
      <c r="AN12337" s="3"/>
    </row>
    <row r="12338" spans="40:40" x14ac:dyDescent="0.2">
      <c r="AN12338" s="3"/>
    </row>
    <row r="12339" spans="40:40" x14ac:dyDescent="0.2">
      <c r="AN12339" s="3"/>
    </row>
    <row r="12340" spans="40:40" x14ac:dyDescent="0.2">
      <c r="AN12340" s="3"/>
    </row>
    <row r="12341" spans="40:40" x14ac:dyDescent="0.2">
      <c r="AN12341" s="3"/>
    </row>
    <row r="12342" spans="40:40" x14ac:dyDescent="0.2">
      <c r="AN12342" s="3"/>
    </row>
    <row r="12343" spans="40:40" x14ac:dyDescent="0.2">
      <c r="AN12343" s="3"/>
    </row>
    <row r="12344" spans="40:40" x14ac:dyDescent="0.2">
      <c r="AN12344" s="3"/>
    </row>
    <row r="12345" spans="40:40" x14ac:dyDescent="0.2">
      <c r="AN12345" s="3"/>
    </row>
    <row r="12346" spans="40:40" x14ac:dyDescent="0.2">
      <c r="AN12346" s="3"/>
    </row>
    <row r="12347" spans="40:40" x14ac:dyDescent="0.2">
      <c r="AN12347" s="3"/>
    </row>
    <row r="12348" spans="40:40" x14ac:dyDescent="0.2">
      <c r="AN12348" s="3"/>
    </row>
    <row r="12349" spans="40:40" x14ac:dyDescent="0.2">
      <c r="AN12349" s="3"/>
    </row>
    <row r="12350" spans="40:40" x14ac:dyDescent="0.2">
      <c r="AN12350" s="3"/>
    </row>
    <row r="12351" spans="40:40" x14ac:dyDescent="0.2">
      <c r="AN12351" s="3"/>
    </row>
    <row r="12352" spans="40:40" x14ac:dyDescent="0.2">
      <c r="AN12352" s="3"/>
    </row>
    <row r="12353" spans="40:40" x14ac:dyDescent="0.2">
      <c r="AN12353" s="3"/>
    </row>
    <row r="12354" spans="40:40" x14ac:dyDescent="0.2">
      <c r="AN12354" s="3"/>
    </row>
    <row r="12355" spans="40:40" x14ac:dyDescent="0.2">
      <c r="AN12355" s="3"/>
    </row>
    <row r="12356" spans="40:40" x14ac:dyDescent="0.2">
      <c r="AN12356" s="3"/>
    </row>
    <row r="12357" spans="40:40" x14ac:dyDescent="0.2">
      <c r="AN12357" s="3"/>
    </row>
    <row r="12358" spans="40:40" x14ac:dyDescent="0.2">
      <c r="AN12358" s="3"/>
    </row>
    <row r="12359" spans="40:40" x14ac:dyDescent="0.2">
      <c r="AN12359" s="3"/>
    </row>
    <row r="12360" spans="40:40" x14ac:dyDescent="0.2">
      <c r="AN12360" s="3"/>
    </row>
    <row r="12361" spans="40:40" x14ac:dyDescent="0.2">
      <c r="AN12361" s="3"/>
    </row>
    <row r="12362" spans="40:40" x14ac:dyDescent="0.2">
      <c r="AN12362" s="3"/>
    </row>
    <row r="12363" spans="40:40" x14ac:dyDescent="0.2">
      <c r="AN12363" s="3"/>
    </row>
    <row r="12364" spans="40:40" x14ac:dyDescent="0.2">
      <c r="AN12364" s="3"/>
    </row>
    <row r="12365" spans="40:40" x14ac:dyDescent="0.2">
      <c r="AN12365" s="3"/>
    </row>
    <row r="12366" spans="40:40" x14ac:dyDescent="0.2">
      <c r="AN12366" s="3"/>
    </row>
    <row r="12367" spans="40:40" x14ac:dyDescent="0.2">
      <c r="AN12367" s="3"/>
    </row>
    <row r="12368" spans="40:40" x14ac:dyDescent="0.2">
      <c r="AN12368" s="3"/>
    </row>
    <row r="12369" spans="40:40" x14ac:dyDescent="0.2">
      <c r="AN12369" s="3"/>
    </row>
    <row r="12370" spans="40:40" x14ac:dyDescent="0.2">
      <c r="AN12370" s="3"/>
    </row>
    <row r="12371" spans="40:40" x14ac:dyDescent="0.2">
      <c r="AN12371" s="3"/>
    </row>
    <row r="12372" spans="40:40" x14ac:dyDescent="0.2">
      <c r="AN12372" s="3"/>
    </row>
    <row r="12373" spans="40:40" x14ac:dyDescent="0.2">
      <c r="AN12373" s="3"/>
    </row>
    <row r="12374" spans="40:40" x14ac:dyDescent="0.2">
      <c r="AN12374" s="3"/>
    </row>
    <row r="12375" spans="40:40" x14ac:dyDescent="0.2">
      <c r="AN12375" s="3"/>
    </row>
    <row r="12376" spans="40:40" x14ac:dyDescent="0.2">
      <c r="AN12376" s="3"/>
    </row>
    <row r="12377" spans="40:40" x14ac:dyDescent="0.2">
      <c r="AN12377" s="3"/>
    </row>
    <row r="12378" spans="40:40" x14ac:dyDescent="0.2">
      <c r="AN12378" s="3"/>
    </row>
    <row r="12379" spans="40:40" x14ac:dyDescent="0.2">
      <c r="AN12379" s="3"/>
    </row>
    <row r="12380" spans="40:40" x14ac:dyDescent="0.2">
      <c r="AN12380" s="3"/>
    </row>
    <row r="12381" spans="40:40" x14ac:dyDescent="0.2">
      <c r="AN12381" s="3"/>
    </row>
    <row r="12382" spans="40:40" x14ac:dyDescent="0.2">
      <c r="AN12382" s="3"/>
    </row>
    <row r="12383" spans="40:40" x14ac:dyDescent="0.2">
      <c r="AN12383" s="3"/>
    </row>
    <row r="12384" spans="40:40" x14ac:dyDescent="0.2">
      <c r="AN12384" s="3"/>
    </row>
    <row r="12385" spans="40:40" x14ac:dyDescent="0.2">
      <c r="AN12385" s="3"/>
    </row>
    <row r="12386" spans="40:40" x14ac:dyDescent="0.2">
      <c r="AN12386" s="3"/>
    </row>
    <row r="12387" spans="40:40" x14ac:dyDescent="0.2">
      <c r="AN12387" s="3"/>
    </row>
    <row r="12388" spans="40:40" x14ac:dyDescent="0.2">
      <c r="AN12388" s="3"/>
    </row>
    <row r="12389" spans="40:40" x14ac:dyDescent="0.2">
      <c r="AN12389" s="3"/>
    </row>
    <row r="12390" spans="40:40" x14ac:dyDescent="0.2">
      <c r="AN12390" s="3"/>
    </row>
    <row r="12391" spans="40:40" x14ac:dyDescent="0.2">
      <c r="AN12391" s="3"/>
    </row>
    <row r="12392" spans="40:40" x14ac:dyDescent="0.2">
      <c r="AN12392" s="3"/>
    </row>
    <row r="12393" spans="40:40" x14ac:dyDescent="0.2">
      <c r="AN12393" s="3"/>
    </row>
    <row r="12394" spans="40:40" x14ac:dyDescent="0.2">
      <c r="AN12394" s="3"/>
    </row>
    <row r="12395" spans="40:40" x14ac:dyDescent="0.2">
      <c r="AN12395" s="3"/>
    </row>
    <row r="12396" spans="40:40" x14ac:dyDescent="0.2">
      <c r="AN12396" s="3"/>
    </row>
    <row r="12397" spans="40:40" x14ac:dyDescent="0.2">
      <c r="AN12397" s="3"/>
    </row>
    <row r="12398" spans="40:40" x14ac:dyDescent="0.2">
      <c r="AN12398" s="3"/>
    </row>
    <row r="12399" spans="40:40" x14ac:dyDescent="0.2">
      <c r="AN12399" s="3"/>
    </row>
    <row r="12400" spans="40:40" x14ac:dyDescent="0.2">
      <c r="AN12400" s="3"/>
    </row>
    <row r="12401" spans="40:40" x14ac:dyDescent="0.2">
      <c r="AN12401" s="3"/>
    </row>
    <row r="12402" spans="40:40" x14ac:dyDescent="0.2">
      <c r="AN12402" s="3"/>
    </row>
    <row r="12403" spans="40:40" x14ac:dyDescent="0.2">
      <c r="AN12403" s="3"/>
    </row>
    <row r="12404" spans="40:40" x14ac:dyDescent="0.2">
      <c r="AN12404" s="3"/>
    </row>
    <row r="12405" spans="40:40" x14ac:dyDescent="0.2">
      <c r="AN12405" s="3"/>
    </row>
    <row r="12406" spans="40:40" x14ac:dyDescent="0.2">
      <c r="AN12406" s="3"/>
    </row>
    <row r="12407" spans="40:40" x14ac:dyDescent="0.2">
      <c r="AN12407" s="3"/>
    </row>
    <row r="12408" spans="40:40" x14ac:dyDescent="0.2">
      <c r="AN12408" s="3"/>
    </row>
    <row r="12409" spans="40:40" x14ac:dyDescent="0.2">
      <c r="AN12409" s="3"/>
    </row>
    <row r="12410" spans="40:40" x14ac:dyDescent="0.2">
      <c r="AN12410" s="3"/>
    </row>
    <row r="12411" spans="40:40" x14ac:dyDescent="0.2">
      <c r="AN12411" s="3"/>
    </row>
    <row r="12412" spans="40:40" x14ac:dyDescent="0.2">
      <c r="AN12412" s="3"/>
    </row>
    <row r="12413" spans="40:40" x14ac:dyDescent="0.2">
      <c r="AN12413" s="3"/>
    </row>
    <row r="12414" spans="40:40" x14ac:dyDescent="0.2">
      <c r="AN12414" s="3"/>
    </row>
    <row r="12415" spans="40:40" x14ac:dyDescent="0.2">
      <c r="AN12415" s="3"/>
    </row>
    <row r="12416" spans="40:40" x14ac:dyDescent="0.2">
      <c r="AN12416" s="3"/>
    </row>
    <row r="12417" spans="40:40" x14ac:dyDescent="0.2">
      <c r="AN12417" s="3"/>
    </row>
    <row r="12418" spans="40:40" x14ac:dyDescent="0.2">
      <c r="AN12418" s="3"/>
    </row>
    <row r="12419" spans="40:40" x14ac:dyDescent="0.2">
      <c r="AN12419" s="3"/>
    </row>
    <row r="12420" spans="40:40" x14ac:dyDescent="0.2">
      <c r="AN12420" s="3"/>
    </row>
    <row r="12421" spans="40:40" x14ac:dyDescent="0.2">
      <c r="AN12421" s="3"/>
    </row>
    <row r="12422" spans="40:40" x14ac:dyDescent="0.2">
      <c r="AN12422" s="3"/>
    </row>
    <row r="12423" spans="40:40" x14ac:dyDescent="0.2">
      <c r="AN12423" s="3"/>
    </row>
    <row r="12424" spans="40:40" x14ac:dyDescent="0.2">
      <c r="AN12424" s="3"/>
    </row>
    <row r="12425" spans="40:40" x14ac:dyDescent="0.2">
      <c r="AN12425" s="3"/>
    </row>
    <row r="12426" spans="40:40" x14ac:dyDescent="0.2">
      <c r="AN12426" s="3"/>
    </row>
    <row r="12427" spans="40:40" x14ac:dyDescent="0.2">
      <c r="AN12427" s="3"/>
    </row>
    <row r="12428" spans="40:40" x14ac:dyDescent="0.2">
      <c r="AN12428" s="3"/>
    </row>
    <row r="12429" spans="40:40" x14ac:dyDescent="0.2">
      <c r="AN12429" s="3"/>
    </row>
    <row r="12430" spans="40:40" x14ac:dyDescent="0.2">
      <c r="AN12430" s="3"/>
    </row>
    <row r="12431" spans="40:40" x14ac:dyDescent="0.2">
      <c r="AN12431" s="3"/>
    </row>
    <row r="12432" spans="40:40" x14ac:dyDescent="0.2">
      <c r="AN12432" s="3"/>
    </row>
    <row r="12433" spans="40:40" x14ac:dyDescent="0.2">
      <c r="AN12433" s="3"/>
    </row>
    <row r="12434" spans="40:40" x14ac:dyDescent="0.2">
      <c r="AN12434" s="3"/>
    </row>
    <row r="12435" spans="40:40" x14ac:dyDescent="0.2">
      <c r="AN12435" s="3"/>
    </row>
    <row r="12436" spans="40:40" x14ac:dyDescent="0.2">
      <c r="AN12436" s="3"/>
    </row>
    <row r="12437" spans="40:40" x14ac:dyDescent="0.2">
      <c r="AN12437" s="3"/>
    </row>
    <row r="12438" spans="40:40" x14ac:dyDescent="0.2">
      <c r="AN12438" s="3"/>
    </row>
    <row r="12439" spans="40:40" x14ac:dyDescent="0.2">
      <c r="AN12439" s="3"/>
    </row>
    <row r="12440" spans="40:40" x14ac:dyDescent="0.2">
      <c r="AN12440" s="3"/>
    </row>
    <row r="12441" spans="40:40" x14ac:dyDescent="0.2">
      <c r="AN12441" s="3"/>
    </row>
    <row r="12442" spans="40:40" x14ac:dyDescent="0.2">
      <c r="AN12442" s="3"/>
    </row>
    <row r="12443" spans="40:40" x14ac:dyDescent="0.2">
      <c r="AN12443" s="3"/>
    </row>
    <row r="12444" spans="40:40" x14ac:dyDescent="0.2">
      <c r="AN12444" s="3"/>
    </row>
    <row r="12445" spans="40:40" x14ac:dyDescent="0.2">
      <c r="AN12445" s="3"/>
    </row>
    <row r="12446" spans="40:40" x14ac:dyDescent="0.2">
      <c r="AN12446" s="3"/>
    </row>
    <row r="12447" spans="40:40" x14ac:dyDescent="0.2">
      <c r="AN12447" s="3"/>
    </row>
    <row r="12448" spans="40:40" x14ac:dyDescent="0.2">
      <c r="AN12448" s="3"/>
    </row>
    <row r="12449" spans="40:40" x14ac:dyDescent="0.2">
      <c r="AN12449" s="3"/>
    </row>
    <row r="12450" spans="40:40" x14ac:dyDescent="0.2">
      <c r="AN12450" s="3"/>
    </row>
    <row r="12451" spans="40:40" x14ac:dyDescent="0.2">
      <c r="AN12451" s="3"/>
    </row>
    <row r="12452" spans="40:40" x14ac:dyDescent="0.2">
      <c r="AN12452" s="3"/>
    </row>
    <row r="12453" spans="40:40" x14ac:dyDescent="0.2">
      <c r="AN12453" s="3"/>
    </row>
    <row r="12454" spans="40:40" x14ac:dyDescent="0.2">
      <c r="AN12454" s="3"/>
    </row>
    <row r="12455" spans="40:40" x14ac:dyDescent="0.2">
      <c r="AN12455" s="3"/>
    </row>
    <row r="12456" spans="40:40" x14ac:dyDescent="0.2">
      <c r="AN12456" s="3"/>
    </row>
    <row r="12457" spans="40:40" x14ac:dyDescent="0.2">
      <c r="AN12457" s="3"/>
    </row>
    <row r="12458" spans="40:40" x14ac:dyDescent="0.2">
      <c r="AN12458" s="3"/>
    </row>
    <row r="12459" spans="40:40" x14ac:dyDescent="0.2">
      <c r="AN12459" s="3"/>
    </row>
    <row r="12460" spans="40:40" x14ac:dyDescent="0.2">
      <c r="AN12460" s="3"/>
    </row>
    <row r="12461" spans="40:40" x14ac:dyDescent="0.2">
      <c r="AN12461" s="3"/>
    </row>
    <row r="12462" spans="40:40" x14ac:dyDescent="0.2">
      <c r="AN12462" s="3"/>
    </row>
    <row r="12463" spans="40:40" x14ac:dyDescent="0.2">
      <c r="AN12463" s="3"/>
    </row>
    <row r="12464" spans="40:40" x14ac:dyDescent="0.2">
      <c r="AN12464" s="3"/>
    </row>
    <row r="12465" spans="40:40" x14ac:dyDescent="0.2">
      <c r="AN12465" s="3"/>
    </row>
    <row r="12466" spans="40:40" x14ac:dyDescent="0.2">
      <c r="AN12466" s="3"/>
    </row>
    <row r="12467" spans="40:40" x14ac:dyDescent="0.2">
      <c r="AN12467" s="3"/>
    </row>
    <row r="12468" spans="40:40" x14ac:dyDescent="0.2">
      <c r="AN12468" s="3"/>
    </row>
    <row r="12469" spans="40:40" x14ac:dyDescent="0.2">
      <c r="AN12469" s="3"/>
    </row>
    <row r="12470" spans="40:40" x14ac:dyDescent="0.2">
      <c r="AN12470" s="3"/>
    </row>
    <row r="12471" spans="40:40" x14ac:dyDescent="0.2">
      <c r="AN12471" s="3"/>
    </row>
    <row r="12472" spans="40:40" x14ac:dyDescent="0.2">
      <c r="AN12472" s="3"/>
    </row>
    <row r="12473" spans="40:40" x14ac:dyDescent="0.2">
      <c r="AN12473" s="3"/>
    </row>
    <row r="12474" spans="40:40" x14ac:dyDescent="0.2">
      <c r="AN12474" s="3"/>
    </row>
    <row r="12475" spans="40:40" x14ac:dyDescent="0.2">
      <c r="AN12475" s="3"/>
    </row>
    <row r="12476" spans="40:40" x14ac:dyDescent="0.2">
      <c r="AN12476" s="3"/>
    </row>
    <row r="12477" spans="40:40" x14ac:dyDescent="0.2">
      <c r="AN12477" s="3"/>
    </row>
    <row r="12478" spans="40:40" x14ac:dyDescent="0.2">
      <c r="AN12478" s="3"/>
    </row>
    <row r="12479" spans="40:40" x14ac:dyDescent="0.2">
      <c r="AN12479" s="3"/>
    </row>
    <row r="12480" spans="40:40" x14ac:dyDescent="0.2">
      <c r="AN12480" s="3"/>
    </row>
    <row r="12481" spans="40:40" x14ac:dyDescent="0.2">
      <c r="AN12481" s="3"/>
    </row>
    <row r="12482" spans="40:40" x14ac:dyDescent="0.2">
      <c r="AN12482" s="3"/>
    </row>
    <row r="12483" spans="40:40" x14ac:dyDescent="0.2">
      <c r="AN12483" s="3"/>
    </row>
    <row r="12484" spans="40:40" x14ac:dyDescent="0.2">
      <c r="AN12484" s="3"/>
    </row>
    <row r="12485" spans="40:40" x14ac:dyDescent="0.2">
      <c r="AN12485" s="3"/>
    </row>
    <row r="12486" spans="40:40" x14ac:dyDescent="0.2">
      <c r="AN12486" s="3"/>
    </row>
    <row r="12487" spans="40:40" x14ac:dyDescent="0.2">
      <c r="AN12487" s="3"/>
    </row>
    <row r="12488" spans="40:40" x14ac:dyDescent="0.2">
      <c r="AN12488" s="3"/>
    </row>
    <row r="12489" spans="40:40" x14ac:dyDescent="0.2">
      <c r="AN12489" s="3"/>
    </row>
    <row r="12490" spans="40:40" x14ac:dyDescent="0.2">
      <c r="AN12490" s="3"/>
    </row>
    <row r="12491" spans="40:40" x14ac:dyDescent="0.2">
      <c r="AN12491" s="3"/>
    </row>
    <row r="12492" spans="40:40" x14ac:dyDescent="0.2">
      <c r="AN12492" s="3"/>
    </row>
    <row r="12493" spans="40:40" x14ac:dyDescent="0.2">
      <c r="AN12493" s="3"/>
    </row>
    <row r="12494" spans="40:40" x14ac:dyDescent="0.2">
      <c r="AN12494" s="3"/>
    </row>
    <row r="12495" spans="40:40" x14ac:dyDescent="0.2">
      <c r="AN12495" s="3"/>
    </row>
    <row r="12496" spans="40:40" x14ac:dyDescent="0.2">
      <c r="AN12496" s="3"/>
    </row>
    <row r="12497" spans="40:40" x14ac:dyDescent="0.2">
      <c r="AN12497" s="3"/>
    </row>
    <row r="12498" spans="40:40" x14ac:dyDescent="0.2">
      <c r="AN12498" s="3"/>
    </row>
    <row r="12499" spans="40:40" x14ac:dyDescent="0.2">
      <c r="AN12499" s="3"/>
    </row>
    <row r="12500" spans="40:40" x14ac:dyDescent="0.2">
      <c r="AN12500" s="3"/>
    </row>
    <row r="12501" spans="40:40" x14ac:dyDescent="0.2">
      <c r="AN12501" s="3"/>
    </row>
    <row r="12502" spans="40:40" x14ac:dyDescent="0.2">
      <c r="AN12502" s="3"/>
    </row>
    <row r="12503" spans="40:40" x14ac:dyDescent="0.2">
      <c r="AN12503" s="3"/>
    </row>
    <row r="12504" spans="40:40" x14ac:dyDescent="0.2">
      <c r="AN12504" s="3"/>
    </row>
    <row r="12505" spans="40:40" x14ac:dyDescent="0.2">
      <c r="AN12505" s="3"/>
    </row>
    <row r="12506" spans="40:40" x14ac:dyDescent="0.2">
      <c r="AN12506" s="3"/>
    </row>
    <row r="12507" spans="40:40" x14ac:dyDescent="0.2">
      <c r="AN12507" s="3"/>
    </row>
    <row r="12508" spans="40:40" x14ac:dyDescent="0.2">
      <c r="AN12508" s="3"/>
    </row>
    <row r="12509" spans="40:40" x14ac:dyDescent="0.2">
      <c r="AN12509" s="3"/>
    </row>
    <row r="12510" spans="40:40" x14ac:dyDescent="0.2">
      <c r="AN12510" s="3"/>
    </row>
    <row r="12511" spans="40:40" x14ac:dyDescent="0.2">
      <c r="AN12511" s="3"/>
    </row>
    <row r="12512" spans="40:40" x14ac:dyDescent="0.2">
      <c r="AN12512" s="3"/>
    </row>
    <row r="12513" spans="40:40" x14ac:dyDescent="0.2">
      <c r="AN12513" s="3"/>
    </row>
    <row r="12514" spans="40:40" x14ac:dyDescent="0.2">
      <c r="AN12514" s="3"/>
    </row>
    <row r="12515" spans="40:40" x14ac:dyDescent="0.2">
      <c r="AN12515" s="3"/>
    </row>
    <row r="12516" spans="40:40" x14ac:dyDescent="0.2">
      <c r="AN12516" s="3"/>
    </row>
    <row r="12517" spans="40:40" x14ac:dyDescent="0.2">
      <c r="AN12517" s="3"/>
    </row>
    <row r="12518" spans="40:40" x14ac:dyDescent="0.2">
      <c r="AN12518" s="3"/>
    </row>
    <row r="12519" spans="40:40" x14ac:dyDescent="0.2">
      <c r="AN12519" s="3"/>
    </row>
    <row r="12520" spans="40:40" x14ac:dyDescent="0.2">
      <c r="AN12520" s="3"/>
    </row>
    <row r="12521" spans="40:40" x14ac:dyDescent="0.2">
      <c r="AN12521" s="3"/>
    </row>
    <row r="12522" spans="40:40" x14ac:dyDescent="0.2">
      <c r="AN12522" s="3"/>
    </row>
    <row r="12523" spans="40:40" x14ac:dyDescent="0.2">
      <c r="AN12523" s="3"/>
    </row>
    <row r="12524" spans="40:40" x14ac:dyDescent="0.2">
      <c r="AN12524" s="3"/>
    </row>
    <row r="12525" spans="40:40" x14ac:dyDescent="0.2">
      <c r="AN12525" s="3"/>
    </row>
    <row r="12526" spans="40:40" x14ac:dyDescent="0.2">
      <c r="AN12526" s="3"/>
    </row>
    <row r="12527" spans="40:40" x14ac:dyDescent="0.2">
      <c r="AN12527" s="3"/>
    </row>
    <row r="12528" spans="40:40" x14ac:dyDescent="0.2">
      <c r="AN12528" s="3"/>
    </row>
    <row r="12529" spans="40:40" x14ac:dyDescent="0.2">
      <c r="AN12529" s="3"/>
    </row>
    <row r="12530" spans="40:40" x14ac:dyDescent="0.2">
      <c r="AN12530" s="3"/>
    </row>
    <row r="12531" spans="40:40" x14ac:dyDescent="0.2">
      <c r="AN12531" s="3"/>
    </row>
    <row r="12532" spans="40:40" x14ac:dyDescent="0.2">
      <c r="AN12532" s="3"/>
    </row>
    <row r="12533" spans="40:40" x14ac:dyDescent="0.2">
      <c r="AN12533" s="3"/>
    </row>
    <row r="12534" spans="40:40" x14ac:dyDescent="0.2">
      <c r="AN12534" s="3"/>
    </row>
    <row r="12535" spans="40:40" x14ac:dyDescent="0.2">
      <c r="AN12535" s="3"/>
    </row>
    <row r="12536" spans="40:40" x14ac:dyDescent="0.2">
      <c r="AN12536" s="3"/>
    </row>
    <row r="12537" spans="40:40" x14ac:dyDescent="0.2">
      <c r="AN12537" s="3"/>
    </row>
    <row r="12538" spans="40:40" x14ac:dyDescent="0.2">
      <c r="AN12538" s="3"/>
    </row>
    <row r="12539" spans="40:40" x14ac:dyDescent="0.2">
      <c r="AN12539" s="3"/>
    </row>
    <row r="12540" spans="40:40" x14ac:dyDescent="0.2">
      <c r="AN12540" s="3"/>
    </row>
    <row r="12541" spans="40:40" x14ac:dyDescent="0.2">
      <c r="AN12541" s="3"/>
    </row>
    <row r="12542" spans="40:40" x14ac:dyDescent="0.2">
      <c r="AN12542" s="3"/>
    </row>
    <row r="12543" spans="40:40" x14ac:dyDescent="0.2">
      <c r="AN12543" s="3"/>
    </row>
    <row r="12544" spans="40:40" x14ac:dyDescent="0.2">
      <c r="AN12544" s="3"/>
    </row>
    <row r="12545" spans="40:40" x14ac:dyDescent="0.2">
      <c r="AN12545" s="3"/>
    </row>
    <row r="12546" spans="40:40" x14ac:dyDescent="0.2">
      <c r="AN12546" s="3"/>
    </row>
    <row r="12547" spans="40:40" x14ac:dyDescent="0.2">
      <c r="AN12547" s="3"/>
    </row>
    <row r="12548" spans="40:40" x14ac:dyDescent="0.2">
      <c r="AN12548" s="3"/>
    </row>
    <row r="12549" spans="40:40" x14ac:dyDescent="0.2">
      <c r="AN12549" s="3"/>
    </row>
    <row r="12550" spans="40:40" x14ac:dyDescent="0.2">
      <c r="AN12550" s="3"/>
    </row>
    <row r="12551" spans="40:40" x14ac:dyDescent="0.2">
      <c r="AN12551" s="3"/>
    </row>
    <row r="12552" spans="40:40" x14ac:dyDescent="0.2">
      <c r="AN12552" s="3"/>
    </row>
    <row r="12553" spans="40:40" x14ac:dyDescent="0.2">
      <c r="AN12553" s="3"/>
    </row>
    <row r="12554" spans="40:40" x14ac:dyDescent="0.2">
      <c r="AN12554" s="3"/>
    </row>
    <row r="12555" spans="40:40" x14ac:dyDescent="0.2">
      <c r="AN12555" s="3"/>
    </row>
    <row r="12556" spans="40:40" x14ac:dyDescent="0.2">
      <c r="AN12556" s="3"/>
    </row>
    <row r="12557" spans="40:40" x14ac:dyDescent="0.2">
      <c r="AN12557" s="3"/>
    </row>
    <row r="12558" spans="40:40" x14ac:dyDescent="0.2">
      <c r="AN12558" s="3"/>
    </row>
    <row r="12559" spans="40:40" x14ac:dyDescent="0.2">
      <c r="AN12559" s="3"/>
    </row>
    <row r="12560" spans="40:40" x14ac:dyDescent="0.2">
      <c r="AN12560" s="3"/>
    </row>
    <row r="12561" spans="40:40" x14ac:dyDescent="0.2">
      <c r="AN12561" s="3"/>
    </row>
    <row r="12562" spans="40:40" x14ac:dyDescent="0.2">
      <c r="AN12562" s="3"/>
    </row>
    <row r="12563" spans="40:40" x14ac:dyDescent="0.2">
      <c r="AN12563" s="3"/>
    </row>
    <row r="12564" spans="40:40" x14ac:dyDescent="0.2">
      <c r="AN12564" s="3"/>
    </row>
    <row r="12565" spans="40:40" x14ac:dyDescent="0.2">
      <c r="AN12565" s="3"/>
    </row>
    <row r="12566" spans="40:40" x14ac:dyDescent="0.2">
      <c r="AN12566" s="3"/>
    </row>
    <row r="12567" spans="40:40" x14ac:dyDescent="0.2">
      <c r="AN12567" s="3"/>
    </row>
    <row r="12568" spans="40:40" x14ac:dyDescent="0.2">
      <c r="AN12568" s="3"/>
    </row>
    <row r="12569" spans="40:40" x14ac:dyDescent="0.2">
      <c r="AN12569" s="3"/>
    </row>
    <row r="12570" spans="40:40" x14ac:dyDescent="0.2">
      <c r="AN12570" s="3"/>
    </row>
    <row r="12571" spans="40:40" x14ac:dyDescent="0.2">
      <c r="AN12571" s="3"/>
    </row>
    <row r="12572" spans="40:40" x14ac:dyDescent="0.2">
      <c r="AN12572" s="3"/>
    </row>
    <row r="12573" spans="40:40" x14ac:dyDescent="0.2">
      <c r="AN12573" s="3"/>
    </row>
    <row r="12574" spans="40:40" x14ac:dyDescent="0.2">
      <c r="AN12574" s="3"/>
    </row>
    <row r="12575" spans="40:40" x14ac:dyDescent="0.2">
      <c r="AN12575" s="3"/>
    </row>
    <row r="12576" spans="40:40" x14ac:dyDescent="0.2">
      <c r="AN12576" s="3"/>
    </row>
    <row r="12577" spans="40:40" x14ac:dyDescent="0.2">
      <c r="AN12577" s="3"/>
    </row>
    <row r="12578" spans="40:40" x14ac:dyDescent="0.2">
      <c r="AN12578" s="3"/>
    </row>
    <row r="12579" spans="40:40" x14ac:dyDescent="0.2">
      <c r="AN12579" s="3"/>
    </row>
    <row r="12580" spans="40:40" x14ac:dyDescent="0.2">
      <c r="AN12580" s="3"/>
    </row>
    <row r="12581" spans="40:40" x14ac:dyDescent="0.2">
      <c r="AN12581" s="3"/>
    </row>
    <row r="12582" spans="40:40" x14ac:dyDescent="0.2">
      <c r="AN12582" s="3"/>
    </row>
    <row r="12583" spans="40:40" x14ac:dyDescent="0.2">
      <c r="AN12583" s="3"/>
    </row>
    <row r="12584" spans="40:40" x14ac:dyDescent="0.2">
      <c r="AN12584" s="3"/>
    </row>
    <row r="12585" spans="40:40" x14ac:dyDescent="0.2">
      <c r="AN12585" s="3"/>
    </row>
    <row r="12586" spans="40:40" x14ac:dyDescent="0.2">
      <c r="AN12586" s="3"/>
    </row>
    <row r="12587" spans="40:40" x14ac:dyDescent="0.2">
      <c r="AN12587" s="3"/>
    </row>
    <row r="12588" spans="40:40" x14ac:dyDescent="0.2">
      <c r="AN12588" s="3"/>
    </row>
    <row r="12589" spans="40:40" x14ac:dyDescent="0.2">
      <c r="AN12589" s="3"/>
    </row>
    <row r="12590" spans="40:40" x14ac:dyDescent="0.2">
      <c r="AN12590" s="3"/>
    </row>
    <row r="12591" spans="40:40" x14ac:dyDescent="0.2">
      <c r="AN12591" s="3"/>
    </row>
    <row r="12592" spans="40:40" x14ac:dyDescent="0.2">
      <c r="AN12592" s="3"/>
    </row>
    <row r="12593" spans="40:40" x14ac:dyDescent="0.2">
      <c r="AN12593" s="3"/>
    </row>
    <row r="12594" spans="40:40" x14ac:dyDescent="0.2">
      <c r="AN12594" s="3"/>
    </row>
    <row r="12595" spans="40:40" x14ac:dyDescent="0.2">
      <c r="AN12595" s="3"/>
    </row>
    <row r="12596" spans="40:40" x14ac:dyDescent="0.2">
      <c r="AN12596" s="3"/>
    </row>
    <row r="12597" spans="40:40" x14ac:dyDescent="0.2">
      <c r="AN12597" s="3"/>
    </row>
    <row r="12598" spans="40:40" x14ac:dyDescent="0.2">
      <c r="AN12598" s="3"/>
    </row>
    <row r="12599" spans="40:40" x14ac:dyDescent="0.2">
      <c r="AN12599" s="3"/>
    </row>
    <row r="12600" spans="40:40" x14ac:dyDescent="0.2">
      <c r="AN12600" s="3"/>
    </row>
    <row r="12601" spans="40:40" x14ac:dyDescent="0.2">
      <c r="AN12601" s="3"/>
    </row>
    <row r="12602" spans="40:40" x14ac:dyDescent="0.2">
      <c r="AN12602" s="3"/>
    </row>
    <row r="12603" spans="40:40" x14ac:dyDescent="0.2">
      <c r="AN12603" s="3"/>
    </row>
    <row r="12604" spans="40:40" x14ac:dyDescent="0.2">
      <c r="AN12604" s="3"/>
    </row>
    <row r="12605" spans="40:40" x14ac:dyDescent="0.2">
      <c r="AN12605" s="3"/>
    </row>
    <row r="12606" spans="40:40" x14ac:dyDescent="0.2">
      <c r="AN12606" s="3"/>
    </row>
    <row r="12607" spans="40:40" x14ac:dyDescent="0.2">
      <c r="AN12607" s="3"/>
    </row>
    <row r="12608" spans="40:40" x14ac:dyDescent="0.2">
      <c r="AN12608" s="3"/>
    </row>
    <row r="12609" spans="40:40" x14ac:dyDescent="0.2">
      <c r="AN12609" s="3"/>
    </row>
    <row r="12610" spans="40:40" x14ac:dyDescent="0.2">
      <c r="AN12610" s="3"/>
    </row>
    <row r="12611" spans="40:40" x14ac:dyDescent="0.2">
      <c r="AN12611" s="3"/>
    </row>
    <row r="12612" spans="40:40" x14ac:dyDescent="0.2">
      <c r="AN12612" s="3"/>
    </row>
    <row r="12613" spans="40:40" x14ac:dyDescent="0.2">
      <c r="AN12613" s="3"/>
    </row>
    <row r="12614" spans="40:40" x14ac:dyDescent="0.2">
      <c r="AN12614" s="3"/>
    </row>
    <row r="12615" spans="40:40" x14ac:dyDescent="0.2">
      <c r="AN12615" s="3"/>
    </row>
    <row r="12616" spans="40:40" x14ac:dyDescent="0.2">
      <c r="AN12616" s="3"/>
    </row>
    <row r="12617" spans="40:40" x14ac:dyDescent="0.2">
      <c r="AN12617" s="3"/>
    </row>
    <row r="12618" spans="40:40" x14ac:dyDescent="0.2">
      <c r="AN12618" s="3"/>
    </row>
    <row r="12619" spans="40:40" x14ac:dyDescent="0.2">
      <c r="AN12619" s="3"/>
    </row>
    <row r="12620" spans="40:40" x14ac:dyDescent="0.2">
      <c r="AN12620" s="3"/>
    </row>
    <row r="12621" spans="40:40" x14ac:dyDescent="0.2">
      <c r="AN12621" s="3"/>
    </row>
    <row r="12622" spans="40:40" x14ac:dyDescent="0.2">
      <c r="AN12622" s="3"/>
    </row>
    <row r="12623" spans="40:40" x14ac:dyDescent="0.2">
      <c r="AN12623" s="3"/>
    </row>
    <row r="12624" spans="40:40" x14ac:dyDescent="0.2">
      <c r="AN12624" s="3"/>
    </row>
    <row r="12625" spans="40:40" x14ac:dyDescent="0.2">
      <c r="AN12625" s="3"/>
    </row>
    <row r="12626" spans="40:40" x14ac:dyDescent="0.2">
      <c r="AN12626" s="3"/>
    </row>
    <row r="12627" spans="40:40" x14ac:dyDescent="0.2">
      <c r="AN12627" s="3"/>
    </row>
    <row r="12628" spans="40:40" x14ac:dyDescent="0.2">
      <c r="AN12628" s="3"/>
    </row>
    <row r="12629" spans="40:40" x14ac:dyDescent="0.2">
      <c r="AN12629" s="3"/>
    </row>
    <row r="12630" spans="40:40" x14ac:dyDescent="0.2">
      <c r="AN12630" s="3"/>
    </row>
    <row r="12631" spans="40:40" x14ac:dyDescent="0.2">
      <c r="AN12631" s="3"/>
    </row>
    <row r="12632" spans="40:40" x14ac:dyDescent="0.2">
      <c r="AN12632" s="3"/>
    </row>
    <row r="12633" spans="40:40" x14ac:dyDescent="0.2">
      <c r="AN12633" s="3"/>
    </row>
    <row r="12634" spans="40:40" x14ac:dyDescent="0.2">
      <c r="AN12634" s="3"/>
    </row>
    <row r="12635" spans="40:40" x14ac:dyDescent="0.2">
      <c r="AN12635" s="3"/>
    </row>
    <row r="12636" spans="40:40" x14ac:dyDescent="0.2">
      <c r="AN12636" s="3"/>
    </row>
    <row r="12637" spans="40:40" x14ac:dyDescent="0.2">
      <c r="AN12637" s="3"/>
    </row>
    <row r="12638" spans="40:40" x14ac:dyDescent="0.2">
      <c r="AN12638" s="3"/>
    </row>
    <row r="12639" spans="40:40" x14ac:dyDescent="0.2">
      <c r="AN12639" s="3"/>
    </row>
    <row r="12640" spans="40:40" x14ac:dyDescent="0.2">
      <c r="AN12640" s="3"/>
    </row>
    <row r="12641" spans="40:40" x14ac:dyDescent="0.2">
      <c r="AN12641" s="3"/>
    </row>
    <row r="12642" spans="40:40" x14ac:dyDescent="0.2">
      <c r="AN12642" s="3"/>
    </row>
    <row r="12643" spans="40:40" x14ac:dyDescent="0.2">
      <c r="AN12643" s="3"/>
    </row>
    <row r="12644" spans="40:40" x14ac:dyDescent="0.2">
      <c r="AN12644" s="3"/>
    </row>
    <row r="12645" spans="40:40" x14ac:dyDescent="0.2">
      <c r="AN12645" s="3"/>
    </row>
    <row r="12646" spans="40:40" x14ac:dyDescent="0.2">
      <c r="AN12646" s="3"/>
    </row>
    <row r="12647" spans="40:40" x14ac:dyDescent="0.2">
      <c r="AN12647" s="3"/>
    </row>
    <row r="12648" spans="40:40" x14ac:dyDescent="0.2">
      <c r="AN12648" s="3"/>
    </row>
    <row r="12649" spans="40:40" x14ac:dyDescent="0.2">
      <c r="AN12649" s="3"/>
    </row>
    <row r="12650" spans="40:40" x14ac:dyDescent="0.2">
      <c r="AN12650" s="3"/>
    </row>
    <row r="12651" spans="40:40" x14ac:dyDescent="0.2">
      <c r="AN12651" s="3"/>
    </row>
    <row r="12652" spans="40:40" x14ac:dyDescent="0.2">
      <c r="AN12652" s="3"/>
    </row>
    <row r="12653" spans="40:40" x14ac:dyDescent="0.2">
      <c r="AN12653" s="3"/>
    </row>
    <row r="12654" spans="40:40" x14ac:dyDescent="0.2">
      <c r="AN12654" s="3"/>
    </row>
    <row r="12655" spans="40:40" x14ac:dyDescent="0.2">
      <c r="AN12655" s="3"/>
    </row>
    <row r="12656" spans="40:40" x14ac:dyDescent="0.2">
      <c r="AN12656" s="3"/>
    </row>
    <row r="12657" spans="40:40" x14ac:dyDescent="0.2">
      <c r="AN12657" s="3"/>
    </row>
    <row r="12658" spans="40:40" x14ac:dyDescent="0.2">
      <c r="AN12658" s="3"/>
    </row>
    <row r="12659" spans="40:40" x14ac:dyDescent="0.2">
      <c r="AN12659" s="3"/>
    </row>
    <row r="12660" spans="40:40" x14ac:dyDescent="0.2">
      <c r="AN12660" s="3"/>
    </row>
    <row r="12661" spans="40:40" x14ac:dyDescent="0.2">
      <c r="AN12661" s="3"/>
    </row>
    <row r="12662" spans="40:40" x14ac:dyDescent="0.2">
      <c r="AN12662" s="3"/>
    </row>
    <row r="12663" spans="40:40" x14ac:dyDescent="0.2">
      <c r="AN12663" s="3"/>
    </row>
    <row r="12664" spans="40:40" x14ac:dyDescent="0.2">
      <c r="AN12664" s="3"/>
    </row>
    <row r="12665" spans="40:40" x14ac:dyDescent="0.2">
      <c r="AN12665" s="3"/>
    </row>
    <row r="12666" spans="40:40" x14ac:dyDescent="0.2">
      <c r="AN12666" s="3"/>
    </row>
    <row r="12667" spans="40:40" x14ac:dyDescent="0.2">
      <c r="AN12667" s="3"/>
    </row>
    <row r="12668" spans="40:40" x14ac:dyDescent="0.2">
      <c r="AN12668" s="3"/>
    </row>
    <row r="12669" spans="40:40" x14ac:dyDescent="0.2">
      <c r="AN12669" s="3"/>
    </row>
    <row r="12670" spans="40:40" x14ac:dyDescent="0.2">
      <c r="AN12670" s="3"/>
    </row>
    <row r="12671" spans="40:40" x14ac:dyDescent="0.2">
      <c r="AN12671" s="3"/>
    </row>
    <row r="12672" spans="40:40" x14ac:dyDescent="0.2">
      <c r="AN12672" s="3"/>
    </row>
    <row r="12673" spans="40:40" x14ac:dyDescent="0.2">
      <c r="AN12673" s="3"/>
    </row>
    <row r="12674" spans="40:40" x14ac:dyDescent="0.2">
      <c r="AN12674" s="3"/>
    </row>
    <row r="12675" spans="40:40" x14ac:dyDescent="0.2">
      <c r="AN12675" s="3"/>
    </row>
    <row r="12676" spans="40:40" x14ac:dyDescent="0.2">
      <c r="AN12676" s="3"/>
    </row>
    <row r="12677" spans="40:40" x14ac:dyDescent="0.2">
      <c r="AN12677" s="3"/>
    </row>
    <row r="12678" spans="40:40" x14ac:dyDescent="0.2">
      <c r="AN12678" s="3"/>
    </row>
    <row r="12679" spans="40:40" x14ac:dyDescent="0.2">
      <c r="AN12679" s="3"/>
    </row>
    <row r="12680" spans="40:40" x14ac:dyDescent="0.2">
      <c r="AN12680" s="3"/>
    </row>
    <row r="12681" spans="40:40" x14ac:dyDescent="0.2">
      <c r="AN12681" s="3"/>
    </row>
    <row r="12682" spans="40:40" x14ac:dyDescent="0.2">
      <c r="AN12682" s="3"/>
    </row>
    <row r="12683" spans="40:40" x14ac:dyDescent="0.2">
      <c r="AN12683" s="3"/>
    </row>
    <row r="12684" spans="40:40" x14ac:dyDescent="0.2">
      <c r="AN12684" s="3"/>
    </row>
    <row r="12685" spans="40:40" x14ac:dyDescent="0.2">
      <c r="AN12685" s="3"/>
    </row>
    <row r="12686" spans="40:40" x14ac:dyDescent="0.2">
      <c r="AN12686" s="3"/>
    </row>
    <row r="12687" spans="40:40" x14ac:dyDescent="0.2">
      <c r="AN12687" s="3"/>
    </row>
    <row r="12688" spans="40:40" x14ac:dyDescent="0.2">
      <c r="AN12688" s="3"/>
    </row>
    <row r="12689" spans="40:40" x14ac:dyDescent="0.2">
      <c r="AN12689" s="3"/>
    </row>
    <row r="12690" spans="40:40" x14ac:dyDescent="0.2">
      <c r="AN12690" s="3"/>
    </row>
    <row r="12691" spans="40:40" x14ac:dyDescent="0.2">
      <c r="AN12691" s="3"/>
    </row>
    <row r="12692" spans="40:40" x14ac:dyDescent="0.2">
      <c r="AN12692" s="3"/>
    </row>
    <row r="12693" spans="40:40" x14ac:dyDescent="0.2">
      <c r="AN12693" s="3"/>
    </row>
    <row r="12694" spans="40:40" x14ac:dyDescent="0.2">
      <c r="AN12694" s="3"/>
    </row>
    <row r="12695" spans="40:40" x14ac:dyDescent="0.2">
      <c r="AN12695" s="3"/>
    </row>
    <row r="12696" spans="40:40" x14ac:dyDescent="0.2">
      <c r="AN12696" s="3"/>
    </row>
    <row r="12697" spans="40:40" x14ac:dyDescent="0.2">
      <c r="AN12697" s="3"/>
    </row>
    <row r="12698" spans="40:40" x14ac:dyDescent="0.2">
      <c r="AN12698" s="3"/>
    </row>
    <row r="12699" spans="40:40" x14ac:dyDescent="0.2">
      <c r="AN12699" s="3"/>
    </row>
    <row r="12700" spans="40:40" x14ac:dyDescent="0.2">
      <c r="AN12700" s="3"/>
    </row>
    <row r="12701" spans="40:40" x14ac:dyDescent="0.2">
      <c r="AN12701" s="3"/>
    </row>
    <row r="12702" spans="40:40" x14ac:dyDescent="0.2">
      <c r="AN12702" s="3"/>
    </row>
    <row r="12703" spans="40:40" x14ac:dyDescent="0.2">
      <c r="AN12703" s="3"/>
    </row>
    <row r="12704" spans="40:40" x14ac:dyDescent="0.2">
      <c r="AN12704" s="3"/>
    </row>
    <row r="12705" spans="40:40" x14ac:dyDescent="0.2">
      <c r="AN12705" s="3"/>
    </row>
    <row r="12706" spans="40:40" x14ac:dyDescent="0.2">
      <c r="AN12706" s="3"/>
    </row>
    <row r="12707" spans="40:40" x14ac:dyDescent="0.2">
      <c r="AN12707" s="3"/>
    </row>
    <row r="12708" spans="40:40" x14ac:dyDescent="0.2">
      <c r="AN12708" s="3"/>
    </row>
    <row r="12709" spans="40:40" x14ac:dyDescent="0.2">
      <c r="AN12709" s="3"/>
    </row>
    <row r="12710" spans="40:40" x14ac:dyDescent="0.2">
      <c r="AN12710" s="3"/>
    </row>
    <row r="12711" spans="40:40" x14ac:dyDescent="0.2">
      <c r="AN12711" s="3"/>
    </row>
    <row r="12712" spans="40:40" x14ac:dyDescent="0.2">
      <c r="AN12712" s="3"/>
    </row>
    <row r="12713" spans="40:40" x14ac:dyDescent="0.2">
      <c r="AN12713" s="3"/>
    </row>
    <row r="12714" spans="40:40" x14ac:dyDescent="0.2">
      <c r="AN12714" s="3"/>
    </row>
    <row r="12715" spans="40:40" x14ac:dyDescent="0.2">
      <c r="AN12715" s="3"/>
    </row>
    <row r="12716" spans="40:40" x14ac:dyDescent="0.2">
      <c r="AN12716" s="3"/>
    </row>
    <row r="12717" spans="40:40" x14ac:dyDescent="0.2">
      <c r="AN12717" s="3"/>
    </row>
    <row r="12718" spans="40:40" x14ac:dyDescent="0.2">
      <c r="AN12718" s="3"/>
    </row>
    <row r="12719" spans="40:40" x14ac:dyDescent="0.2">
      <c r="AN12719" s="3"/>
    </row>
    <row r="12720" spans="40:40" x14ac:dyDescent="0.2">
      <c r="AN12720" s="3"/>
    </row>
    <row r="12721" spans="40:40" x14ac:dyDescent="0.2">
      <c r="AN12721" s="3"/>
    </row>
    <row r="12722" spans="40:40" x14ac:dyDescent="0.2">
      <c r="AN12722" s="3"/>
    </row>
    <row r="12723" spans="40:40" x14ac:dyDescent="0.2">
      <c r="AN12723" s="3"/>
    </row>
    <row r="12724" spans="40:40" x14ac:dyDescent="0.2">
      <c r="AN12724" s="3"/>
    </row>
    <row r="12725" spans="40:40" x14ac:dyDescent="0.2">
      <c r="AN12725" s="3"/>
    </row>
    <row r="12726" spans="40:40" x14ac:dyDescent="0.2">
      <c r="AN12726" s="3"/>
    </row>
    <row r="12727" spans="40:40" x14ac:dyDescent="0.2">
      <c r="AN12727" s="3"/>
    </row>
    <row r="12728" spans="40:40" x14ac:dyDescent="0.2">
      <c r="AN12728" s="3"/>
    </row>
    <row r="12729" spans="40:40" x14ac:dyDescent="0.2">
      <c r="AN12729" s="3"/>
    </row>
    <row r="12730" spans="40:40" x14ac:dyDescent="0.2">
      <c r="AN12730" s="3"/>
    </row>
    <row r="12731" spans="40:40" x14ac:dyDescent="0.2">
      <c r="AN12731" s="3"/>
    </row>
    <row r="12732" spans="40:40" x14ac:dyDescent="0.2">
      <c r="AN12732" s="3"/>
    </row>
    <row r="12733" spans="40:40" x14ac:dyDescent="0.2">
      <c r="AN12733" s="3"/>
    </row>
    <row r="12734" spans="40:40" x14ac:dyDescent="0.2">
      <c r="AN12734" s="3"/>
    </row>
    <row r="12735" spans="40:40" x14ac:dyDescent="0.2">
      <c r="AN12735" s="3"/>
    </row>
    <row r="12736" spans="40:40" x14ac:dyDescent="0.2">
      <c r="AN12736" s="3"/>
    </row>
    <row r="12737" spans="40:40" x14ac:dyDescent="0.2">
      <c r="AN12737" s="3"/>
    </row>
    <row r="12738" spans="40:40" x14ac:dyDescent="0.2">
      <c r="AN12738" s="3"/>
    </row>
    <row r="12739" spans="40:40" x14ac:dyDescent="0.2">
      <c r="AN12739" s="3"/>
    </row>
    <row r="12740" spans="40:40" x14ac:dyDescent="0.2">
      <c r="AN12740" s="3"/>
    </row>
    <row r="12741" spans="40:40" x14ac:dyDescent="0.2">
      <c r="AN12741" s="3"/>
    </row>
    <row r="12742" spans="40:40" x14ac:dyDescent="0.2">
      <c r="AN12742" s="3"/>
    </row>
    <row r="12743" spans="40:40" x14ac:dyDescent="0.2">
      <c r="AN12743" s="3"/>
    </row>
    <row r="12744" spans="40:40" x14ac:dyDescent="0.2">
      <c r="AN12744" s="3"/>
    </row>
    <row r="12745" spans="40:40" x14ac:dyDescent="0.2">
      <c r="AN12745" s="3"/>
    </row>
    <row r="12746" spans="40:40" x14ac:dyDescent="0.2">
      <c r="AN12746" s="3"/>
    </row>
    <row r="12747" spans="40:40" x14ac:dyDescent="0.2">
      <c r="AN12747" s="3"/>
    </row>
    <row r="12748" spans="40:40" x14ac:dyDescent="0.2">
      <c r="AN12748" s="3"/>
    </row>
    <row r="12749" spans="40:40" x14ac:dyDescent="0.2">
      <c r="AN12749" s="3"/>
    </row>
    <row r="12750" spans="40:40" x14ac:dyDescent="0.2">
      <c r="AN12750" s="3"/>
    </row>
    <row r="12751" spans="40:40" x14ac:dyDescent="0.2">
      <c r="AN12751" s="3"/>
    </row>
    <row r="12752" spans="40:40" x14ac:dyDescent="0.2">
      <c r="AN12752" s="3"/>
    </row>
    <row r="12753" spans="40:40" x14ac:dyDescent="0.2">
      <c r="AN12753" s="3"/>
    </row>
    <row r="12754" spans="40:40" x14ac:dyDescent="0.2">
      <c r="AN12754" s="3"/>
    </row>
    <row r="12755" spans="40:40" x14ac:dyDescent="0.2">
      <c r="AN12755" s="3"/>
    </row>
    <row r="12756" spans="40:40" x14ac:dyDescent="0.2">
      <c r="AN12756" s="3"/>
    </row>
    <row r="12757" spans="40:40" x14ac:dyDescent="0.2">
      <c r="AN12757" s="3"/>
    </row>
    <row r="12758" spans="40:40" x14ac:dyDescent="0.2">
      <c r="AN12758" s="3"/>
    </row>
    <row r="12759" spans="40:40" x14ac:dyDescent="0.2">
      <c r="AN12759" s="3"/>
    </row>
    <row r="12760" spans="40:40" x14ac:dyDescent="0.2">
      <c r="AN12760" s="3"/>
    </row>
    <row r="12761" spans="40:40" x14ac:dyDescent="0.2">
      <c r="AN12761" s="3"/>
    </row>
    <row r="12762" spans="40:40" x14ac:dyDescent="0.2">
      <c r="AN12762" s="3"/>
    </row>
    <row r="12763" spans="40:40" x14ac:dyDescent="0.2">
      <c r="AN12763" s="3"/>
    </row>
    <row r="12764" spans="40:40" x14ac:dyDescent="0.2">
      <c r="AN12764" s="3"/>
    </row>
    <row r="12765" spans="40:40" x14ac:dyDescent="0.2">
      <c r="AN12765" s="3"/>
    </row>
    <row r="12766" spans="40:40" x14ac:dyDescent="0.2">
      <c r="AN12766" s="3"/>
    </row>
    <row r="12767" spans="40:40" x14ac:dyDescent="0.2">
      <c r="AN12767" s="3"/>
    </row>
    <row r="12768" spans="40:40" x14ac:dyDescent="0.2">
      <c r="AN12768" s="3"/>
    </row>
    <row r="12769" spans="40:40" x14ac:dyDescent="0.2">
      <c r="AN12769" s="3"/>
    </row>
    <row r="12770" spans="40:40" x14ac:dyDescent="0.2">
      <c r="AN12770" s="3"/>
    </row>
    <row r="12771" spans="40:40" x14ac:dyDescent="0.2">
      <c r="AN12771" s="3"/>
    </row>
    <row r="12772" spans="40:40" x14ac:dyDescent="0.2">
      <c r="AN12772" s="3"/>
    </row>
    <row r="12773" spans="40:40" x14ac:dyDescent="0.2">
      <c r="AN12773" s="3"/>
    </row>
    <row r="12774" spans="40:40" x14ac:dyDescent="0.2">
      <c r="AN12774" s="3"/>
    </row>
    <row r="12775" spans="40:40" x14ac:dyDescent="0.2">
      <c r="AN12775" s="3"/>
    </row>
    <row r="12776" spans="40:40" x14ac:dyDescent="0.2">
      <c r="AN12776" s="3"/>
    </row>
    <row r="12777" spans="40:40" x14ac:dyDescent="0.2">
      <c r="AN12777" s="3"/>
    </row>
    <row r="12778" spans="40:40" x14ac:dyDescent="0.2">
      <c r="AN12778" s="3"/>
    </row>
    <row r="12779" spans="40:40" x14ac:dyDescent="0.2">
      <c r="AN12779" s="3"/>
    </row>
    <row r="12780" spans="40:40" x14ac:dyDescent="0.2">
      <c r="AN12780" s="3"/>
    </row>
    <row r="12781" spans="40:40" x14ac:dyDescent="0.2">
      <c r="AN12781" s="3"/>
    </row>
    <row r="12782" spans="40:40" x14ac:dyDescent="0.2">
      <c r="AN12782" s="3"/>
    </row>
    <row r="12783" spans="40:40" x14ac:dyDescent="0.2">
      <c r="AN12783" s="3"/>
    </row>
    <row r="12784" spans="40:40" x14ac:dyDescent="0.2">
      <c r="AN12784" s="3"/>
    </row>
    <row r="12785" spans="40:40" x14ac:dyDescent="0.2">
      <c r="AN12785" s="3"/>
    </row>
    <row r="12786" spans="40:40" x14ac:dyDescent="0.2">
      <c r="AN12786" s="3"/>
    </row>
    <row r="12787" spans="40:40" x14ac:dyDescent="0.2">
      <c r="AN12787" s="3"/>
    </row>
    <row r="12788" spans="40:40" x14ac:dyDescent="0.2">
      <c r="AN12788" s="3"/>
    </row>
    <row r="12789" spans="40:40" x14ac:dyDescent="0.2">
      <c r="AN12789" s="3"/>
    </row>
    <row r="12790" spans="40:40" x14ac:dyDescent="0.2">
      <c r="AN12790" s="3"/>
    </row>
    <row r="12791" spans="40:40" x14ac:dyDescent="0.2">
      <c r="AN12791" s="3"/>
    </row>
    <row r="12792" spans="40:40" x14ac:dyDescent="0.2">
      <c r="AN12792" s="3"/>
    </row>
    <row r="12793" spans="40:40" x14ac:dyDescent="0.2">
      <c r="AN12793" s="3"/>
    </row>
    <row r="12794" spans="40:40" x14ac:dyDescent="0.2">
      <c r="AN12794" s="3"/>
    </row>
    <row r="12795" spans="40:40" x14ac:dyDescent="0.2">
      <c r="AN12795" s="3"/>
    </row>
    <row r="12796" spans="40:40" x14ac:dyDescent="0.2">
      <c r="AN12796" s="3"/>
    </row>
    <row r="12797" spans="40:40" x14ac:dyDescent="0.2">
      <c r="AN12797" s="3"/>
    </row>
    <row r="12798" spans="40:40" x14ac:dyDescent="0.2">
      <c r="AN12798" s="3"/>
    </row>
    <row r="12799" spans="40:40" x14ac:dyDescent="0.2">
      <c r="AN12799" s="3"/>
    </row>
    <row r="12800" spans="40:40" x14ac:dyDescent="0.2">
      <c r="AN12800" s="3"/>
    </row>
    <row r="12801" spans="40:40" x14ac:dyDescent="0.2">
      <c r="AN12801" s="3"/>
    </row>
    <row r="12802" spans="40:40" x14ac:dyDescent="0.2">
      <c r="AN12802" s="3"/>
    </row>
    <row r="12803" spans="40:40" x14ac:dyDescent="0.2">
      <c r="AN12803" s="3"/>
    </row>
    <row r="12804" spans="40:40" x14ac:dyDescent="0.2">
      <c r="AN12804" s="3"/>
    </row>
    <row r="12805" spans="40:40" x14ac:dyDescent="0.2">
      <c r="AN12805" s="3"/>
    </row>
    <row r="12806" spans="40:40" x14ac:dyDescent="0.2">
      <c r="AN12806" s="3"/>
    </row>
    <row r="12807" spans="40:40" x14ac:dyDescent="0.2">
      <c r="AN12807" s="3"/>
    </row>
    <row r="12808" spans="40:40" x14ac:dyDescent="0.2">
      <c r="AN12808" s="3"/>
    </row>
    <row r="12809" spans="40:40" x14ac:dyDescent="0.2">
      <c r="AN12809" s="3"/>
    </row>
    <row r="12810" spans="40:40" x14ac:dyDescent="0.2">
      <c r="AN12810" s="3"/>
    </row>
    <row r="12811" spans="40:40" x14ac:dyDescent="0.2">
      <c r="AN12811" s="3"/>
    </row>
    <row r="12812" spans="40:40" x14ac:dyDescent="0.2">
      <c r="AN12812" s="3"/>
    </row>
    <row r="12813" spans="40:40" x14ac:dyDescent="0.2">
      <c r="AN12813" s="3"/>
    </row>
    <row r="12814" spans="40:40" x14ac:dyDescent="0.2">
      <c r="AN12814" s="3"/>
    </row>
    <row r="12815" spans="40:40" x14ac:dyDescent="0.2">
      <c r="AN12815" s="3"/>
    </row>
    <row r="12816" spans="40:40" x14ac:dyDescent="0.2">
      <c r="AN12816" s="3"/>
    </row>
    <row r="12817" spans="40:40" x14ac:dyDescent="0.2">
      <c r="AN12817" s="3"/>
    </row>
    <row r="12818" spans="40:40" x14ac:dyDescent="0.2">
      <c r="AN12818" s="3"/>
    </row>
    <row r="12819" spans="40:40" x14ac:dyDescent="0.2">
      <c r="AN12819" s="3"/>
    </row>
    <row r="12820" spans="40:40" x14ac:dyDescent="0.2">
      <c r="AN12820" s="3"/>
    </row>
    <row r="12821" spans="40:40" x14ac:dyDescent="0.2">
      <c r="AN12821" s="3"/>
    </row>
    <row r="12822" spans="40:40" x14ac:dyDescent="0.2">
      <c r="AN12822" s="3"/>
    </row>
    <row r="12823" spans="40:40" x14ac:dyDescent="0.2">
      <c r="AN12823" s="3"/>
    </row>
    <row r="12824" spans="40:40" x14ac:dyDescent="0.2">
      <c r="AN12824" s="3"/>
    </row>
    <row r="12825" spans="40:40" x14ac:dyDescent="0.2">
      <c r="AN12825" s="3"/>
    </row>
    <row r="12826" spans="40:40" x14ac:dyDescent="0.2">
      <c r="AN12826" s="3"/>
    </row>
    <row r="12827" spans="40:40" x14ac:dyDescent="0.2">
      <c r="AN12827" s="3"/>
    </row>
    <row r="12828" spans="40:40" x14ac:dyDescent="0.2">
      <c r="AN12828" s="3"/>
    </row>
    <row r="12829" spans="40:40" x14ac:dyDescent="0.2">
      <c r="AN12829" s="3"/>
    </row>
    <row r="12830" spans="40:40" x14ac:dyDescent="0.2">
      <c r="AN12830" s="3"/>
    </row>
    <row r="12831" spans="40:40" x14ac:dyDescent="0.2">
      <c r="AN12831" s="3"/>
    </row>
    <row r="12832" spans="40:40" x14ac:dyDescent="0.2">
      <c r="AN12832" s="3"/>
    </row>
    <row r="12833" spans="40:40" x14ac:dyDescent="0.2">
      <c r="AN12833" s="3"/>
    </row>
    <row r="12834" spans="40:40" x14ac:dyDescent="0.2">
      <c r="AN12834" s="3"/>
    </row>
    <row r="12835" spans="40:40" x14ac:dyDescent="0.2">
      <c r="AN12835" s="3"/>
    </row>
    <row r="12836" spans="40:40" x14ac:dyDescent="0.2">
      <c r="AN12836" s="3"/>
    </row>
    <row r="12837" spans="40:40" x14ac:dyDescent="0.2">
      <c r="AN12837" s="3"/>
    </row>
    <row r="12838" spans="40:40" x14ac:dyDescent="0.2">
      <c r="AN12838" s="3"/>
    </row>
    <row r="12839" spans="40:40" x14ac:dyDescent="0.2">
      <c r="AN12839" s="3"/>
    </row>
    <row r="12840" spans="40:40" x14ac:dyDescent="0.2">
      <c r="AN12840" s="3"/>
    </row>
    <row r="12841" spans="40:40" x14ac:dyDescent="0.2">
      <c r="AN12841" s="3"/>
    </row>
    <row r="12842" spans="40:40" x14ac:dyDescent="0.2">
      <c r="AN12842" s="3"/>
    </row>
    <row r="12843" spans="40:40" x14ac:dyDescent="0.2">
      <c r="AN12843" s="3"/>
    </row>
    <row r="12844" spans="40:40" x14ac:dyDescent="0.2">
      <c r="AN12844" s="3"/>
    </row>
    <row r="12845" spans="40:40" x14ac:dyDescent="0.2">
      <c r="AN12845" s="3"/>
    </row>
    <row r="12846" spans="40:40" x14ac:dyDescent="0.2">
      <c r="AN12846" s="3"/>
    </row>
    <row r="12847" spans="40:40" x14ac:dyDescent="0.2">
      <c r="AN12847" s="3"/>
    </row>
    <row r="12848" spans="40:40" x14ac:dyDescent="0.2">
      <c r="AN12848" s="3"/>
    </row>
    <row r="12849" spans="40:40" x14ac:dyDescent="0.2">
      <c r="AN12849" s="3"/>
    </row>
    <row r="12850" spans="40:40" x14ac:dyDescent="0.2">
      <c r="AN12850" s="3"/>
    </row>
    <row r="12851" spans="40:40" x14ac:dyDescent="0.2">
      <c r="AN12851" s="3"/>
    </row>
    <row r="12852" spans="40:40" x14ac:dyDescent="0.2">
      <c r="AN12852" s="3"/>
    </row>
    <row r="12853" spans="40:40" x14ac:dyDescent="0.2">
      <c r="AN12853" s="3"/>
    </row>
    <row r="12854" spans="40:40" x14ac:dyDescent="0.2">
      <c r="AN12854" s="3"/>
    </row>
    <row r="12855" spans="40:40" x14ac:dyDescent="0.2">
      <c r="AN12855" s="3"/>
    </row>
    <row r="12856" spans="40:40" x14ac:dyDescent="0.2">
      <c r="AN12856" s="3"/>
    </row>
    <row r="12857" spans="40:40" x14ac:dyDescent="0.2">
      <c r="AN12857" s="3"/>
    </row>
    <row r="12858" spans="40:40" x14ac:dyDescent="0.2">
      <c r="AN12858" s="3"/>
    </row>
    <row r="12859" spans="40:40" x14ac:dyDescent="0.2">
      <c r="AN12859" s="3"/>
    </row>
    <row r="12860" spans="40:40" x14ac:dyDescent="0.2">
      <c r="AN12860" s="3"/>
    </row>
    <row r="12861" spans="40:40" x14ac:dyDescent="0.2">
      <c r="AN12861" s="3"/>
    </row>
    <row r="12862" spans="40:40" x14ac:dyDescent="0.2">
      <c r="AN12862" s="3"/>
    </row>
    <row r="12863" spans="40:40" x14ac:dyDescent="0.2">
      <c r="AN12863" s="3"/>
    </row>
    <row r="12864" spans="40:40" x14ac:dyDescent="0.2">
      <c r="AN12864" s="3"/>
    </row>
    <row r="12865" spans="40:40" x14ac:dyDescent="0.2">
      <c r="AN12865" s="3"/>
    </row>
    <row r="12866" spans="40:40" x14ac:dyDescent="0.2">
      <c r="AN12866" s="3"/>
    </row>
    <row r="12867" spans="40:40" x14ac:dyDescent="0.2">
      <c r="AN12867" s="3"/>
    </row>
    <row r="12868" spans="40:40" x14ac:dyDescent="0.2">
      <c r="AN12868" s="3"/>
    </row>
    <row r="12869" spans="40:40" x14ac:dyDescent="0.2">
      <c r="AN12869" s="3"/>
    </row>
    <row r="12870" spans="40:40" x14ac:dyDescent="0.2">
      <c r="AN12870" s="3"/>
    </row>
    <row r="12871" spans="40:40" x14ac:dyDescent="0.2">
      <c r="AN12871" s="3"/>
    </row>
    <row r="12872" spans="40:40" x14ac:dyDescent="0.2">
      <c r="AN12872" s="3"/>
    </row>
    <row r="12873" spans="40:40" x14ac:dyDescent="0.2">
      <c r="AN12873" s="3"/>
    </row>
    <row r="12874" spans="40:40" x14ac:dyDescent="0.2">
      <c r="AN12874" s="3"/>
    </row>
    <row r="12875" spans="40:40" x14ac:dyDescent="0.2">
      <c r="AN12875" s="3"/>
    </row>
    <row r="12876" spans="40:40" x14ac:dyDescent="0.2">
      <c r="AN12876" s="3"/>
    </row>
    <row r="12877" spans="40:40" x14ac:dyDescent="0.2">
      <c r="AN12877" s="3"/>
    </row>
    <row r="12878" spans="40:40" x14ac:dyDescent="0.2">
      <c r="AN12878" s="3"/>
    </row>
    <row r="12879" spans="40:40" x14ac:dyDescent="0.2">
      <c r="AN12879" s="3"/>
    </row>
    <row r="12880" spans="40:40" x14ac:dyDescent="0.2">
      <c r="AN12880" s="3"/>
    </row>
    <row r="12881" spans="40:40" x14ac:dyDescent="0.2">
      <c r="AN12881" s="3"/>
    </row>
    <row r="12882" spans="40:40" x14ac:dyDescent="0.2">
      <c r="AN12882" s="3"/>
    </row>
    <row r="12883" spans="40:40" x14ac:dyDescent="0.2">
      <c r="AN12883" s="3"/>
    </row>
    <row r="12884" spans="40:40" x14ac:dyDescent="0.2">
      <c r="AN12884" s="3"/>
    </row>
    <row r="12885" spans="40:40" x14ac:dyDescent="0.2">
      <c r="AN12885" s="3"/>
    </row>
    <row r="12886" spans="40:40" x14ac:dyDescent="0.2">
      <c r="AN12886" s="3"/>
    </row>
    <row r="12887" spans="40:40" x14ac:dyDescent="0.2">
      <c r="AN12887" s="3"/>
    </row>
    <row r="12888" spans="40:40" x14ac:dyDescent="0.2">
      <c r="AN12888" s="3"/>
    </row>
    <row r="12889" spans="40:40" x14ac:dyDescent="0.2">
      <c r="AN12889" s="3"/>
    </row>
    <row r="12890" spans="40:40" x14ac:dyDescent="0.2">
      <c r="AN12890" s="3"/>
    </row>
    <row r="12891" spans="40:40" x14ac:dyDescent="0.2">
      <c r="AN12891" s="3"/>
    </row>
    <row r="12892" spans="40:40" x14ac:dyDescent="0.2">
      <c r="AN12892" s="3"/>
    </row>
    <row r="12893" spans="40:40" x14ac:dyDescent="0.2">
      <c r="AN12893" s="3"/>
    </row>
    <row r="12894" spans="40:40" x14ac:dyDescent="0.2">
      <c r="AN12894" s="3"/>
    </row>
    <row r="12895" spans="40:40" x14ac:dyDescent="0.2">
      <c r="AN12895" s="3"/>
    </row>
    <row r="12896" spans="40:40" x14ac:dyDescent="0.2">
      <c r="AN12896" s="3"/>
    </row>
    <row r="12897" spans="40:40" x14ac:dyDescent="0.2">
      <c r="AN12897" s="3"/>
    </row>
    <row r="12898" spans="40:40" x14ac:dyDescent="0.2">
      <c r="AN12898" s="3"/>
    </row>
    <row r="12899" spans="40:40" x14ac:dyDescent="0.2">
      <c r="AN12899" s="3"/>
    </row>
    <row r="12900" spans="40:40" x14ac:dyDescent="0.2">
      <c r="AN12900" s="3"/>
    </row>
    <row r="12901" spans="40:40" x14ac:dyDescent="0.2">
      <c r="AN12901" s="3"/>
    </row>
    <row r="12902" spans="40:40" x14ac:dyDescent="0.2">
      <c r="AN12902" s="3"/>
    </row>
    <row r="12903" spans="40:40" x14ac:dyDescent="0.2">
      <c r="AN12903" s="3"/>
    </row>
    <row r="12904" spans="40:40" x14ac:dyDescent="0.2">
      <c r="AN12904" s="3"/>
    </row>
    <row r="12905" spans="40:40" x14ac:dyDescent="0.2">
      <c r="AN12905" s="3"/>
    </row>
    <row r="12906" spans="40:40" x14ac:dyDescent="0.2">
      <c r="AN12906" s="3"/>
    </row>
    <row r="12907" spans="40:40" x14ac:dyDescent="0.2">
      <c r="AN12907" s="3"/>
    </row>
    <row r="12908" spans="40:40" x14ac:dyDescent="0.2">
      <c r="AN12908" s="3"/>
    </row>
    <row r="12909" spans="40:40" x14ac:dyDescent="0.2">
      <c r="AN12909" s="3"/>
    </row>
    <row r="12910" spans="40:40" x14ac:dyDescent="0.2">
      <c r="AN12910" s="3"/>
    </row>
    <row r="12911" spans="40:40" x14ac:dyDescent="0.2">
      <c r="AN12911" s="3"/>
    </row>
    <row r="12912" spans="40:40" x14ac:dyDescent="0.2">
      <c r="AN12912" s="3"/>
    </row>
    <row r="12913" spans="40:40" x14ac:dyDescent="0.2">
      <c r="AN12913" s="3"/>
    </row>
    <row r="12914" spans="40:40" x14ac:dyDescent="0.2">
      <c r="AN12914" s="3"/>
    </row>
    <row r="12915" spans="40:40" x14ac:dyDescent="0.2">
      <c r="AN12915" s="3"/>
    </row>
    <row r="12916" spans="40:40" x14ac:dyDescent="0.2">
      <c r="AN12916" s="3"/>
    </row>
    <row r="12917" spans="40:40" x14ac:dyDescent="0.2">
      <c r="AN12917" s="3"/>
    </row>
    <row r="12918" spans="40:40" x14ac:dyDescent="0.2">
      <c r="AN12918" s="3"/>
    </row>
    <row r="12919" spans="40:40" x14ac:dyDescent="0.2">
      <c r="AN12919" s="3"/>
    </row>
    <row r="12920" spans="40:40" x14ac:dyDescent="0.2">
      <c r="AN12920" s="3"/>
    </row>
    <row r="12921" spans="40:40" x14ac:dyDescent="0.2">
      <c r="AN12921" s="3"/>
    </row>
    <row r="12922" spans="40:40" x14ac:dyDescent="0.2">
      <c r="AN12922" s="3"/>
    </row>
    <row r="12923" spans="40:40" x14ac:dyDescent="0.2">
      <c r="AN12923" s="3"/>
    </row>
    <row r="12924" spans="40:40" x14ac:dyDescent="0.2">
      <c r="AN12924" s="3"/>
    </row>
    <row r="12925" spans="40:40" x14ac:dyDescent="0.2">
      <c r="AN12925" s="3"/>
    </row>
    <row r="12926" spans="40:40" x14ac:dyDescent="0.2">
      <c r="AN12926" s="3"/>
    </row>
    <row r="12927" spans="40:40" x14ac:dyDescent="0.2">
      <c r="AN12927" s="3"/>
    </row>
    <row r="12928" spans="40:40" x14ac:dyDescent="0.2">
      <c r="AN12928" s="3"/>
    </row>
    <row r="12929" spans="40:40" x14ac:dyDescent="0.2">
      <c r="AN12929" s="3"/>
    </row>
    <row r="12930" spans="40:40" x14ac:dyDescent="0.2">
      <c r="AN12930" s="3"/>
    </row>
    <row r="12931" spans="40:40" x14ac:dyDescent="0.2">
      <c r="AN12931" s="3"/>
    </row>
    <row r="12932" spans="40:40" x14ac:dyDescent="0.2">
      <c r="AN12932" s="3"/>
    </row>
    <row r="12933" spans="40:40" x14ac:dyDescent="0.2">
      <c r="AN12933" s="3"/>
    </row>
    <row r="12934" spans="40:40" x14ac:dyDescent="0.2">
      <c r="AN12934" s="3"/>
    </row>
    <row r="12935" spans="40:40" x14ac:dyDescent="0.2">
      <c r="AN12935" s="3"/>
    </row>
    <row r="12936" spans="40:40" x14ac:dyDescent="0.2">
      <c r="AN12936" s="3"/>
    </row>
    <row r="12937" spans="40:40" x14ac:dyDescent="0.2">
      <c r="AN12937" s="3"/>
    </row>
    <row r="12938" spans="40:40" x14ac:dyDescent="0.2">
      <c r="AN12938" s="3"/>
    </row>
    <row r="12939" spans="40:40" x14ac:dyDescent="0.2">
      <c r="AN12939" s="3"/>
    </row>
    <row r="12940" spans="40:40" x14ac:dyDescent="0.2">
      <c r="AN12940" s="3"/>
    </row>
    <row r="12941" spans="40:40" x14ac:dyDescent="0.2">
      <c r="AN12941" s="3"/>
    </row>
    <row r="12942" spans="40:40" x14ac:dyDescent="0.2">
      <c r="AN12942" s="3"/>
    </row>
    <row r="12943" spans="40:40" x14ac:dyDescent="0.2">
      <c r="AN12943" s="3"/>
    </row>
    <row r="12944" spans="40:40" x14ac:dyDescent="0.2">
      <c r="AN12944" s="3"/>
    </row>
    <row r="12945" spans="40:40" x14ac:dyDescent="0.2">
      <c r="AN12945" s="3"/>
    </row>
    <row r="12946" spans="40:40" x14ac:dyDescent="0.2">
      <c r="AN12946" s="3"/>
    </row>
    <row r="12947" spans="40:40" x14ac:dyDescent="0.2">
      <c r="AN12947" s="3"/>
    </row>
    <row r="12948" spans="40:40" x14ac:dyDescent="0.2">
      <c r="AN12948" s="3"/>
    </row>
    <row r="12949" spans="40:40" x14ac:dyDescent="0.2">
      <c r="AN12949" s="3"/>
    </row>
    <row r="12950" spans="40:40" x14ac:dyDescent="0.2">
      <c r="AN12950" s="3"/>
    </row>
    <row r="12951" spans="40:40" x14ac:dyDescent="0.2">
      <c r="AN12951" s="3"/>
    </row>
    <row r="12952" spans="40:40" x14ac:dyDescent="0.2">
      <c r="AN12952" s="3"/>
    </row>
    <row r="12953" spans="40:40" x14ac:dyDescent="0.2">
      <c r="AN12953" s="3"/>
    </row>
    <row r="12954" spans="40:40" x14ac:dyDescent="0.2">
      <c r="AN12954" s="3"/>
    </row>
    <row r="12955" spans="40:40" x14ac:dyDescent="0.2">
      <c r="AN12955" s="3"/>
    </row>
    <row r="12956" spans="40:40" x14ac:dyDescent="0.2">
      <c r="AN12956" s="3"/>
    </row>
    <row r="12957" spans="40:40" x14ac:dyDescent="0.2">
      <c r="AN12957" s="3"/>
    </row>
    <row r="12958" spans="40:40" x14ac:dyDescent="0.2">
      <c r="AN12958" s="3"/>
    </row>
    <row r="12959" spans="40:40" x14ac:dyDescent="0.2">
      <c r="AN12959" s="3"/>
    </row>
    <row r="12960" spans="40:40" x14ac:dyDescent="0.2">
      <c r="AN12960" s="3"/>
    </row>
    <row r="12961" spans="40:40" x14ac:dyDescent="0.2">
      <c r="AN12961" s="3"/>
    </row>
    <row r="12962" spans="40:40" x14ac:dyDescent="0.2">
      <c r="AN12962" s="3"/>
    </row>
    <row r="12963" spans="40:40" x14ac:dyDescent="0.2">
      <c r="AN12963" s="3"/>
    </row>
    <row r="12964" spans="40:40" x14ac:dyDescent="0.2">
      <c r="AN12964" s="3"/>
    </row>
    <row r="12965" spans="40:40" x14ac:dyDescent="0.2">
      <c r="AN12965" s="3"/>
    </row>
    <row r="12966" spans="40:40" x14ac:dyDescent="0.2">
      <c r="AN12966" s="3"/>
    </row>
    <row r="12967" spans="40:40" x14ac:dyDescent="0.2">
      <c r="AN12967" s="3"/>
    </row>
    <row r="12968" spans="40:40" x14ac:dyDescent="0.2">
      <c r="AN12968" s="3"/>
    </row>
    <row r="12969" spans="40:40" x14ac:dyDescent="0.2">
      <c r="AN12969" s="3"/>
    </row>
    <row r="12970" spans="40:40" x14ac:dyDescent="0.2">
      <c r="AN12970" s="3"/>
    </row>
    <row r="12971" spans="40:40" x14ac:dyDescent="0.2">
      <c r="AN12971" s="3"/>
    </row>
    <row r="12972" spans="40:40" x14ac:dyDescent="0.2">
      <c r="AN12972" s="3"/>
    </row>
    <row r="12973" spans="40:40" x14ac:dyDescent="0.2">
      <c r="AN12973" s="3"/>
    </row>
    <row r="12974" spans="40:40" x14ac:dyDescent="0.2">
      <c r="AN12974" s="3"/>
    </row>
    <row r="12975" spans="40:40" x14ac:dyDescent="0.2">
      <c r="AN12975" s="3"/>
    </row>
    <row r="12976" spans="40:40" x14ac:dyDescent="0.2">
      <c r="AN12976" s="3"/>
    </row>
    <row r="12977" spans="40:40" x14ac:dyDescent="0.2">
      <c r="AN12977" s="3"/>
    </row>
    <row r="12978" spans="40:40" x14ac:dyDescent="0.2">
      <c r="AN12978" s="3"/>
    </row>
    <row r="12979" spans="40:40" x14ac:dyDescent="0.2">
      <c r="AN12979" s="3"/>
    </row>
    <row r="12980" spans="40:40" x14ac:dyDescent="0.2">
      <c r="AN12980" s="3"/>
    </row>
    <row r="12981" spans="40:40" x14ac:dyDescent="0.2">
      <c r="AN12981" s="3"/>
    </row>
    <row r="12982" spans="40:40" x14ac:dyDescent="0.2">
      <c r="AN12982" s="3"/>
    </row>
    <row r="12983" spans="40:40" x14ac:dyDescent="0.2">
      <c r="AN12983" s="3"/>
    </row>
    <row r="12984" spans="40:40" x14ac:dyDescent="0.2">
      <c r="AN12984" s="3"/>
    </row>
    <row r="12985" spans="40:40" x14ac:dyDescent="0.2">
      <c r="AN12985" s="3"/>
    </row>
    <row r="12986" spans="40:40" x14ac:dyDescent="0.2">
      <c r="AN12986" s="3"/>
    </row>
    <row r="12987" spans="40:40" x14ac:dyDescent="0.2">
      <c r="AN12987" s="3"/>
    </row>
    <row r="12988" spans="40:40" x14ac:dyDescent="0.2">
      <c r="AN12988" s="3"/>
    </row>
    <row r="12989" spans="40:40" x14ac:dyDescent="0.2">
      <c r="AN12989" s="3"/>
    </row>
    <row r="12990" spans="40:40" x14ac:dyDescent="0.2">
      <c r="AN12990" s="3"/>
    </row>
    <row r="12991" spans="40:40" x14ac:dyDescent="0.2">
      <c r="AN12991" s="3"/>
    </row>
    <row r="12992" spans="40:40" x14ac:dyDescent="0.2">
      <c r="AN12992" s="3"/>
    </row>
    <row r="12993" spans="40:40" x14ac:dyDescent="0.2">
      <c r="AN12993" s="3"/>
    </row>
    <row r="12994" spans="40:40" x14ac:dyDescent="0.2">
      <c r="AN12994" s="3"/>
    </row>
    <row r="12995" spans="40:40" x14ac:dyDescent="0.2">
      <c r="AN12995" s="3"/>
    </row>
    <row r="12996" spans="40:40" x14ac:dyDescent="0.2">
      <c r="AN12996" s="3"/>
    </row>
    <row r="12997" spans="40:40" x14ac:dyDescent="0.2">
      <c r="AN12997" s="3"/>
    </row>
    <row r="12998" spans="40:40" x14ac:dyDescent="0.2">
      <c r="AN12998" s="3"/>
    </row>
    <row r="12999" spans="40:40" x14ac:dyDescent="0.2">
      <c r="AN12999" s="3"/>
    </row>
    <row r="13000" spans="40:40" x14ac:dyDescent="0.2">
      <c r="AN13000" s="3"/>
    </row>
    <row r="13001" spans="40:40" x14ac:dyDescent="0.2">
      <c r="AN13001" s="3"/>
    </row>
    <row r="13002" spans="40:40" x14ac:dyDescent="0.2">
      <c r="AN13002" s="3"/>
    </row>
    <row r="13003" spans="40:40" x14ac:dyDescent="0.2">
      <c r="AN13003" s="3"/>
    </row>
    <row r="13004" spans="40:40" x14ac:dyDescent="0.2">
      <c r="AN13004" s="3"/>
    </row>
    <row r="13005" spans="40:40" x14ac:dyDescent="0.2">
      <c r="AN13005" s="3"/>
    </row>
    <row r="13006" spans="40:40" x14ac:dyDescent="0.2">
      <c r="AN13006" s="3"/>
    </row>
    <row r="13007" spans="40:40" x14ac:dyDescent="0.2">
      <c r="AN13007" s="3"/>
    </row>
    <row r="13008" spans="40:40" x14ac:dyDescent="0.2">
      <c r="AN13008" s="3"/>
    </row>
    <row r="13009" spans="40:40" x14ac:dyDescent="0.2">
      <c r="AN13009" s="3"/>
    </row>
    <row r="13010" spans="40:40" x14ac:dyDescent="0.2">
      <c r="AN13010" s="3"/>
    </row>
    <row r="13011" spans="40:40" x14ac:dyDescent="0.2">
      <c r="AN13011" s="3"/>
    </row>
    <row r="13012" spans="40:40" x14ac:dyDescent="0.2">
      <c r="AN13012" s="3"/>
    </row>
    <row r="13013" spans="40:40" x14ac:dyDescent="0.2">
      <c r="AN13013" s="3"/>
    </row>
    <row r="13014" spans="40:40" x14ac:dyDescent="0.2">
      <c r="AN13014" s="3"/>
    </row>
    <row r="13015" spans="40:40" x14ac:dyDescent="0.2">
      <c r="AN13015" s="3"/>
    </row>
    <row r="13016" spans="40:40" x14ac:dyDescent="0.2">
      <c r="AN13016" s="3"/>
    </row>
    <row r="13017" spans="40:40" x14ac:dyDescent="0.2">
      <c r="AN13017" s="3"/>
    </row>
    <row r="13018" spans="40:40" x14ac:dyDescent="0.2">
      <c r="AN13018" s="3"/>
    </row>
    <row r="13019" spans="40:40" x14ac:dyDescent="0.2">
      <c r="AN13019" s="3"/>
    </row>
    <row r="13020" spans="40:40" x14ac:dyDescent="0.2">
      <c r="AN13020" s="3"/>
    </row>
    <row r="13021" spans="40:40" x14ac:dyDescent="0.2">
      <c r="AN13021" s="3"/>
    </row>
    <row r="13022" spans="40:40" x14ac:dyDescent="0.2">
      <c r="AN13022" s="3"/>
    </row>
    <row r="13023" spans="40:40" x14ac:dyDescent="0.2">
      <c r="AN13023" s="3"/>
    </row>
    <row r="13024" spans="40:40" x14ac:dyDescent="0.2">
      <c r="AN13024" s="3"/>
    </row>
    <row r="13025" spans="40:40" x14ac:dyDescent="0.2">
      <c r="AN13025" s="3"/>
    </row>
    <row r="13026" spans="40:40" x14ac:dyDescent="0.2">
      <c r="AN13026" s="3"/>
    </row>
    <row r="13027" spans="40:40" x14ac:dyDescent="0.2">
      <c r="AN13027" s="3"/>
    </row>
    <row r="13028" spans="40:40" x14ac:dyDescent="0.2">
      <c r="AN13028" s="3"/>
    </row>
    <row r="13029" spans="40:40" x14ac:dyDescent="0.2">
      <c r="AN13029" s="3"/>
    </row>
    <row r="13030" spans="40:40" x14ac:dyDescent="0.2">
      <c r="AN13030" s="3"/>
    </row>
    <row r="13031" spans="40:40" x14ac:dyDescent="0.2">
      <c r="AN13031" s="3"/>
    </row>
    <row r="13032" spans="40:40" x14ac:dyDescent="0.2">
      <c r="AN13032" s="3"/>
    </row>
    <row r="13033" spans="40:40" x14ac:dyDescent="0.2">
      <c r="AN13033" s="3"/>
    </row>
    <row r="13034" spans="40:40" x14ac:dyDescent="0.2">
      <c r="AN13034" s="3"/>
    </row>
    <row r="13035" spans="40:40" x14ac:dyDescent="0.2">
      <c r="AN13035" s="3"/>
    </row>
    <row r="13036" spans="40:40" x14ac:dyDescent="0.2">
      <c r="AN13036" s="3"/>
    </row>
    <row r="13037" spans="40:40" x14ac:dyDescent="0.2">
      <c r="AN13037" s="3"/>
    </row>
    <row r="13038" spans="40:40" x14ac:dyDescent="0.2">
      <c r="AN13038" s="3"/>
    </row>
    <row r="13039" spans="40:40" x14ac:dyDescent="0.2">
      <c r="AN13039" s="3"/>
    </row>
    <row r="13040" spans="40:40" x14ac:dyDescent="0.2">
      <c r="AN13040" s="3"/>
    </row>
    <row r="13041" spans="40:40" x14ac:dyDescent="0.2">
      <c r="AN13041" s="3"/>
    </row>
    <row r="13042" spans="40:40" x14ac:dyDescent="0.2">
      <c r="AN13042" s="3"/>
    </row>
    <row r="13043" spans="40:40" x14ac:dyDescent="0.2">
      <c r="AN13043" s="3"/>
    </row>
    <row r="13044" spans="40:40" x14ac:dyDescent="0.2">
      <c r="AN13044" s="3"/>
    </row>
    <row r="13045" spans="40:40" x14ac:dyDescent="0.2">
      <c r="AN13045" s="3"/>
    </row>
    <row r="13046" spans="40:40" x14ac:dyDescent="0.2">
      <c r="AN13046" s="3"/>
    </row>
    <row r="13047" spans="40:40" x14ac:dyDescent="0.2">
      <c r="AN13047" s="3"/>
    </row>
    <row r="13048" spans="40:40" x14ac:dyDescent="0.2">
      <c r="AN13048" s="3"/>
    </row>
    <row r="13049" spans="40:40" x14ac:dyDescent="0.2">
      <c r="AN13049" s="3"/>
    </row>
    <row r="13050" spans="40:40" x14ac:dyDescent="0.2">
      <c r="AN13050" s="3"/>
    </row>
    <row r="13051" spans="40:40" x14ac:dyDescent="0.2">
      <c r="AN13051" s="3"/>
    </row>
    <row r="13052" spans="40:40" x14ac:dyDescent="0.2">
      <c r="AN13052" s="3"/>
    </row>
    <row r="13053" spans="40:40" x14ac:dyDescent="0.2">
      <c r="AN13053" s="3"/>
    </row>
    <row r="13054" spans="40:40" x14ac:dyDescent="0.2">
      <c r="AN13054" s="3"/>
    </row>
    <row r="13055" spans="40:40" x14ac:dyDescent="0.2">
      <c r="AN13055" s="3"/>
    </row>
    <row r="13056" spans="40:40" x14ac:dyDescent="0.2">
      <c r="AN13056" s="3"/>
    </row>
    <row r="13057" spans="40:40" x14ac:dyDescent="0.2">
      <c r="AN13057" s="3"/>
    </row>
    <row r="13058" spans="40:40" x14ac:dyDescent="0.2">
      <c r="AN13058" s="3"/>
    </row>
    <row r="13059" spans="40:40" x14ac:dyDescent="0.2">
      <c r="AN13059" s="3"/>
    </row>
    <row r="13060" spans="40:40" x14ac:dyDescent="0.2">
      <c r="AN13060" s="3"/>
    </row>
    <row r="13061" spans="40:40" x14ac:dyDescent="0.2">
      <c r="AN13061" s="3"/>
    </row>
    <row r="13062" spans="40:40" x14ac:dyDescent="0.2">
      <c r="AN13062" s="3"/>
    </row>
    <row r="13063" spans="40:40" x14ac:dyDescent="0.2">
      <c r="AN13063" s="3"/>
    </row>
    <row r="13064" spans="40:40" x14ac:dyDescent="0.2">
      <c r="AN13064" s="3"/>
    </row>
    <row r="13065" spans="40:40" x14ac:dyDescent="0.2">
      <c r="AN13065" s="3"/>
    </row>
    <row r="13066" spans="40:40" x14ac:dyDescent="0.2">
      <c r="AN13066" s="3"/>
    </row>
    <row r="13067" spans="40:40" x14ac:dyDescent="0.2">
      <c r="AN13067" s="3"/>
    </row>
    <row r="13068" spans="40:40" x14ac:dyDescent="0.2">
      <c r="AN13068" s="3"/>
    </row>
    <row r="13069" spans="40:40" x14ac:dyDescent="0.2">
      <c r="AN13069" s="3"/>
    </row>
    <row r="13070" spans="40:40" x14ac:dyDescent="0.2">
      <c r="AN13070" s="3"/>
    </row>
    <row r="13071" spans="40:40" x14ac:dyDescent="0.2">
      <c r="AN13071" s="3"/>
    </row>
    <row r="13072" spans="40:40" x14ac:dyDescent="0.2">
      <c r="AN13072" s="3"/>
    </row>
    <row r="13073" spans="40:40" x14ac:dyDescent="0.2">
      <c r="AN13073" s="3"/>
    </row>
    <row r="13074" spans="40:40" x14ac:dyDescent="0.2">
      <c r="AN13074" s="3"/>
    </row>
    <row r="13075" spans="40:40" x14ac:dyDescent="0.2">
      <c r="AN13075" s="3"/>
    </row>
    <row r="13076" spans="40:40" x14ac:dyDescent="0.2">
      <c r="AN13076" s="3"/>
    </row>
    <row r="13077" spans="40:40" x14ac:dyDescent="0.2">
      <c r="AN13077" s="3"/>
    </row>
    <row r="13078" spans="40:40" x14ac:dyDescent="0.2">
      <c r="AN13078" s="3"/>
    </row>
    <row r="13079" spans="40:40" x14ac:dyDescent="0.2">
      <c r="AN13079" s="3"/>
    </row>
    <row r="13080" spans="40:40" x14ac:dyDescent="0.2">
      <c r="AN13080" s="3"/>
    </row>
    <row r="13081" spans="40:40" x14ac:dyDescent="0.2">
      <c r="AN13081" s="3"/>
    </row>
    <row r="13082" spans="40:40" x14ac:dyDescent="0.2">
      <c r="AN13082" s="3"/>
    </row>
    <row r="13083" spans="40:40" x14ac:dyDescent="0.2">
      <c r="AN13083" s="3"/>
    </row>
    <row r="13084" spans="40:40" x14ac:dyDescent="0.2">
      <c r="AN13084" s="3"/>
    </row>
    <row r="13085" spans="40:40" x14ac:dyDescent="0.2">
      <c r="AN13085" s="3"/>
    </row>
    <row r="13086" spans="40:40" x14ac:dyDescent="0.2">
      <c r="AN13086" s="3"/>
    </row>
    <row r="13087" spans="40:40" x14ac:dyDescent="0.2">
      <c r="AN13087" s="3"/>
    </row>
    <row r="13088" spans="40:40" x14ac:dyDescent="0.2">
      <c r="AN13088" s="3"/>
    </row>
    <row r="13089" spans="40:40" x14ac:dyDescent="0.2">
      <c r="AN13089" s="3"/>
    </row>
    <row r="13090" spans="40:40" x14ac:dyDescent="0.2">
      <c r="AN13090" s="3"/>
    </row>
    <row r="13091" spans="40:40" x14ac:dyDescent="0.2">
      <c r="AN13091" s="3"/>
    </row>
    <row r="13092" spans="40:40" x14ac:dyDescent="0.2">
      <c r="AN13092" s="3"/>
    </row>
    <row r="13093" spans="40:40" x14ac:dyDescent="0.2">
      <c r="AN13093" s="3"/>
    </row>
    <row r="13094" spans="40:40" x14ac:dyDescent="0.2">
      <c r="AN13094" s="3"/>
    </row>
    <row r="13095" spans="40:40" x14ac:dyDescent="0.2">
      <c r="AN13095" s="3"/>
    </row>
    <row r="13096" spans="40:40" x14ac:dyDescent="0.2">
      <c r="AN13096" s="3"/>
    </row>
    <row r="13097" spans="40:40" x14ac:dyDescent="0.2">
      <c r="AN13097" s="3"/>
    </row>
    <row r="13098" spans="40:40" x14ac:dyDescent="0.2">
      <c r="AN13098" s="3"/>
    </row>
    <row r="13099" spans="40:40" x14ac:dyDescent="0.2">
      <c r="AN13099" s="3"/>
    </row>
    <row r="13100" spans="40:40" x14ac:dyDescent="0.2">
      <c r="AN13100" s="3"/>
    </row>
    <row r="13101" spans="40:40" x14ac:dyDescent="0.2">
      <c r="AN13101" s="3"/>
    </row>
    <row r="13102" spans="40:40" x14ac:dyDescent="0.2">
      <c r="AN13102" s="3"/>
    </row>
    <row r="13103" spans="40:40" x14ac:dyDescent="0.2">
      <c r="AN13103" s="3"/>
    </row>
    <row r="13104" spans="40:40" x14ac:dyDescent="0.2">
      <c r="AN13104" s="3"/>
    </row>
    <row r="13105" spans="40:40" x14ac:dyDescent="0.2">
      <c r="AN13105" s="3"/>
    </row>
    <row r="13106" spans="40:40" x14ac:dyDescent="0.2">
      <c r="AN13106" s="3"/>
    </row>
    <row r="13107" spans="40:40" x14ac:dyDescent="0.2">
      <c r="AN13107" s="3"/>
    </row>
    <row r="13108" spans="40:40" x14ac:dyDescent="0.2">
      <c r="AN13108" s="3"/>
    </row>
    <row r="13109" spans="40:40" x14ac:dyDescent="0.2">
      <c r="AN13109" s="3"/>
    </row>
    <row r="13110" spans="40:40" x14ac:dyDescent="0.2">
      <c r="AN13110" s="3"/>
    </row>
    <row r="13111" spans="40:40" x14ac:dyDescent="0.2">
      <c r="AN13111" s="3"/>
    </row>
    <row r="13112" spans="40:40" x14ac:dyDescent="0.2">
      <c r="AN13112" s="3"/>
    </row>
    <row r="13113" spans="40:40" x14ac:dyDescent="0.2">
      <c r="AN13113" s="3"/>
    </row>
    <row r="13114" spans="40:40" x14ac:dyDescent="0.2">
      <c r="AN13114" s="3"/>
    </row>
    <row r="13115" spans="40:40" x14ac:dyDescent="0.2">
      <c r="AN13115" s="3"/>
    </row>
    <row r="13116" spans="40:40" x14ac:dyDescent="0.2">
      <c r="AN13116" s="3"/>
    </row>
    <row r="13117" spans="40:40" x14ac:dyDescent="0.2">
      <c r="AN13117" s="3"/>
    </row>
    <row r="13118" spans="40:40" x14ac:dyDescent="0.2">
      <c r="AN13118" s="3"/>
    </row>
    <row r="13119" spans="40:40" x14ac:dyDescent="0.2">
      <c r="AN13119" s="3"/>
    </row>
    <row r="13120" spans="40:40" x14ac:dyDescent="0.2">
      <c r="AN13120" s="3"/>
    </row>
    <row r="13121" spans="40:40" x14ac:dyDescent="0.2">
      <c r="AN13121" s="3"/>
    </row>
    <row r="13122" spans="40:40" x14ac:dyDescent="0.2">
      <c r="AN13122" s="3"/>
    </row>
    <row r="13123" spans="40:40" x14ac:dyDescent="0.2">
      <c r="AN13123" s="3"/>
    </row>
    <row r="13124" spans="40:40" x14ac:dyDescent="0.2">
      <c r="AN13124" s="3"/>
    </row>
    <row r="13125" spans="40:40" x14ac:dyDescent="0.2">
      <c r="AN13125" s="3"/>
    </row>
    <row r="13126" spans="40:40" x14ac:dyDescent="0.2">
      <c r="AN13126" s="3"/>
    </row>
    <row r="13127" spans="40:40" x14ac:dyDescent="0.2">
      <c r="AN13127" s="3"/>
    </row>
    <row r="13128" spans="40:40" x14ac:dyDescent="0.2">
      <c r="AN13128" s="3"/>
    </row>
    <row r="13129" spans="40:40" x14ac:dyDescent="0.2">
      <c r="AN13129" s="3"/>
    </row>
    <row r="13130" spans="40:40" x14ac:dyDescent="0.2">
      <c r="AN13130" s="3"/>
    </row>
    <row r="13131" spans="40:40" x14ac:dyDescent="0.2">
      <c r="AN13131" s="3"/>
    </row>
    <row r="13132" spans="40:40" x14ac:dyDescent="0.2">
      <c r="AN13132" s="3"/>
    </row>
    <row r="13133" spans="40:40" x14ac:dyDescent="0.2">
      <c r="AN13133" s="3"/>
    </row>
    <row r="13134" spans="40:40" x14ac:dyDescent="0.2">
      <c r="AN13134" s="3"/>
    </row>
    <row r="13135" spans="40:40" x14ac:dyDescent="0.2">
      <c r="AN13135" s="3"/>
    </row>
    <row r="13136" spans="40:40" x14ac:dyDescent="0.2">
      <c r="AN13136" s="3"/>
    </row>
    <row r="13137" spans="40:40" x14ac:dyDescent="0.2">
      <c r="AN13137" s="3"/>
    </row>
    <row r="13138" spans="40:40" x14ac:dyDescent="0.2">
      <c r="AN13138" s="3"/>
    </row>
    <row r="13139" spans="40:40" x14ac:dyDescent="0.2">
      <c r="AN13139" s="3"/>
    </row>
    <row r="13140" spans="40:40" x14ac:dyDescent="0.2">
      <c r="AN13140" s="3"/>
    </row>
    <row r="13141" spans="40:40" x14ac:dyDescent="0.2">
      <c r="AN13141" s="3"/>
    </row>
    <row r="13142" spans="40:40" x14ac:dyDescent="0.2">
      <c r="AN13142" s="3"/>
    </row>
    <row r="13143" spans="40:40" x14ac:dyDescent="0.2">
      <c r="AN13143" s="3"/>
    </row>
    <row r="13144" spans="40:40" x14ac:dyDescent="0.2">
      <c r="AN13144" s="3"/>
    </row>
    <row r="13145" spans="40:40" x14ac:dyDescent="0.2">
      <c r="AN13145" s="3"/>
    </row>
    <row r="13146" spans="40:40" x14ac:dyDescent="0.2">
      <c r="AN13146" s="3"/>
    </row>
    <row r="13147" spans="40:40" x14ac:dyDescent="0.2">
      <c r="AN13147" s="3"/>
    </row>
    <row r="13148" spans="40:40" x14ac:dyDescent="0.2">
      <c r="AN13148" s="3"/>
    </row>
    <row r="13149" spans="40:40" x14ac:dyDescent="0.2">
      <c r="AN13149" s="3"/>
    </row>
    <row r="13150" spans="40:40" x14ac:dyDescent="0.2">
      <c r="AN13150" s="3"/>
    </row>
    <row r="13151" spans="40:40" x14ac:dyDescent="0.2">
      <c r="AN13151" s="3"/>
    </row>
    <row r="13152" spans="40:40" x14ac:dyDescent="0.2">
      <c r="AN13152" s="3"/>
    </row>
    <row r="13153" spans="40:40" x14ac:dyDescent="0.2">
      <c r="AN13153" s="3"/>
    </row>
    <row r="13154" spans="40:40" x14ac:dyDescent="0.2">
      <c r="AN13154" s="3"/>
    </row>
    <row r="13155" spans="40:40" x14ac:dyDescent="0.2">
      <c r="AN13155" s="3"/>
    </row>
    <row r="13156" spans="40:40" x14ac:dyDescent="0.2">
      <c r="AN13156" s="3"/>
    </row>
    <row r="13157" spans="40:40" x14ac:dyDescent="0.2">
      <c r="AN13157" s="3"/>
    </row>
    <row r="13158" spans="40:40" x14ac:dyDescent="0.2">
      <c r="AN13158" s="3"/>
    </row>
    <row r="13159" spans="40:40" x14ac:dyDescent="0.2">
      <c r="AN13159" s="3"/>
    </row>
    <row r="13160" spans="40:40" x14ac:dyDescent="0.2">
      <c r="AN13160" s="3"/>
    </row>
    <row r="13161" spans="40:40" x14ac:dyDescent="0.2">
      <c r="AN13161" s="3"/>
    </row>
    <row r="13162" spans="40:40" x14ac:dyDescent="0.2">
      <c r="AN13162" s="3"/>
    </row>
    <row r="13163" spans="40:40" x14ac:dyDescent="0.2">
      <c r="AN13163" s="3"/>
    </row>
    <row r="13164" spans="40:40" x14ac:dyDescent="0.2">
      <c r="AN13164" s="3"/>
    </row>
    <row r="13165" spans="40:40" x14ac:dyDescent="0.2">
      <c r="AN13165" s="3"/>
    </row>
    <row r="13166" spans="40:40" x14ac:dyDescent="0.2">
      <c r="AN13166" s="3"/>
    </row>
    <row r="13167" spans="40:40" x14ac:dyDescent="0.2">
      <c r="AN13167" s="3"/>
    </row>
    <row r="13168" spans="40:40" x14ac:dyDescent="0.2">
      <c r="AN13168" s="3"/>
    </row>
    <row r="13169" spans="40:40" x14ac:dyDescent="0.2">
      <c r="AN13169" s="3"/>
    </row>
    <row r="13170" spans="40:40" x14ac:dyDescent="0.2">
      <c r="AN13170" s="3"/>
    </row>
    <row r="13171" spans="40:40" x14ac:dyDescent="0.2">
      <c r="AN13171" s="3"/>
    </row>
    <row r="13172" spans="40:40" x14ac:dyDescent="0.2">
      <c r="AN13172" s="3"/>
    </row>
    <row r="13173" spans="40:40" x14ac:dyDescent="0.2">
      <c r="AN13173" s="3"/>
    </row>
    <row r="13174" spans="40:40" x14ac:dyDescent="0.2">
      <c r="AN13174" s="3"/>
    </row>
    <row r="13175" spans="40:40" x14ac:dyDescent="0.2">
      <c r="AN13175" s="3"/>
    </row>
    <row r="13176" spans="40:40" x14ac:dyDescent="0.2">
      <c r="AN13176" s="3"/>
    </row>
    <row r="13177" spans="40:40" x14ac:dyDescent="0.2">
      <c r="AN13177" s="3"/>
    </row>
    <row r="13178" spans="40:40" x14ac:dyDescent="0.2">
      <c r="AN13178" s="3"/>
    </row>
    <row r="13179" spans="40:40" x14ac:dyDescent="0.2">
      <c r="AN13179" s="3"/>
    </row>
    <row r="13180" spans="40:40" x14ac:dyDescent="0.2">
      <c r="AN13180" s="3"/>
    </row>
    <row r="13181" spans="40:40" x14ac:dyDescent="0.2">
      <c r="AN13181" s="3"/>
    </row>
    <row r="13182" spans="40:40" x14ac:dyDescent="0.2">
      <c r="AN13182" s="3"/>
    </row>
    <row r="13183" spans="40:40" x14ac:dyDescent="0.2">
      <c r="AN13183" s="3"/>
    </row>
    <row r="13184" spans="40:40" x14ac:dyDescent="0.2">
      <c r="AN13184" s="3"/>
    </row>
    <row r="13185" spans="40:40" x14ac:dyDescent="0.2">
      <c r="AN13185" s="3"/>
    </row>
    <row r="13186" spans="40:40" x14ac:dyDescent="0.2">
      <c r="AN13186" s="3"/>
    </row>
    <row r="13187" spans="40:40" x14ac:dyDescent="0.2">
      <c r="AN13187" s="3"/>
    </row>
    <row r="13188" spans="40:40" x14ac:dyDescent="0.2">
      <c r="AN13188" s="3"/>
    </row>
    <row r="13189" spans="40:40" x14ac:dyDescent="0.2">
      <c r="AN13189" s="3"/>
    </row>
    <row r="13190" spans="40:40" x14ac:dyDescent="0.2">
      <c r="AN13190" s="3"/>
    </row>
    <row r="13191" spans="40:40" x14ac:dyDescent="0.2">
      <c r="AN13191" s="3"/>
    </row>
    <row r="13192" spans="40:40" x14ac:dyDescent="0.2">
      <c r="AN13192" s="3"/>
    </row>
    <row r="13193" spans="40:40" x14ac:dyDescent="0.2">
      <c r="AN13193" s="3"/>
    </row>
    <row r="13194" spans="40:40" x14ac:dyDescent="0.2">
      <c r="AN13194" s="3"/>
    </row>
    <row r="13195" spans="40:40" x14ac:dyDescent="0.2">
      <c r="AN13195" s="3"/>
    </row>
    <row r="13196" spans="40:40" x14ac:dyDescent="0.2">
      <c r="AN13196" s="3"/>
    </row>
    <row r="13197" spans="40:40" x14ac:dyDescent="0.2">
      <c r="AN13197" s="3"/>
    </row>
    <row r="13198" spans="40:40" x14ac:dyDescent="0.2">
      <c r="AN13198" s="3"/>
    </row>
    <row r="13199" spans="40:40" x14ac:dyDescent="0.2">
      <c r="AN13199" s="3"/>
    </row>
    <row r="13200" spans="40:40" x14ac:dyDescent="0.2">
      <c r="AN13200" s="3"/>
    </row>
    <row r="13201" spans="40:40" x14ac:dyDescent="0.2">
      <c r="AN13201" s="3"/>
    </row>
    <row r="13202" spans="40:40" x14ac:dyDescent="0.2">
      <c r="AN13202" s="3"/>
    </row>
    <row r="13203" spans="40:40" x14ac:dyDescent="0.2">
      <c r="AN13203" s="3"/>
    </row>
    <row r="13204" spans="40:40" x14ac:dyDescent="0.2">
      <c r="AN13204" s="3"/>
    </row>
    <row r="13205" spans="40:40" x14ac:dyDescent="0.2">
      <c r="AN13205" s="3"/>
    </row>
    <row r="13206" spans="40:40" x14ac:dyDescent="0.2">
      <c r="AN13206" s="3"/>
    </row>
    <row r="13207" spans="40:40" x14ac:dyDescent="0.2">
      <c r="AN13207" s="3"/>
    </row>
    <row r="13208" spans="40:40" x14ac:dyDescent="0.2">
      <c r="AN13208" s="3"/>
    </row>
    <row r="13209" spans="40:40" x14ac:dyDescent="0.2">
      <c r="AN13209" s="3"/>
    </row>
    <row r="13210" spans="40:40" x14ac:dyDescent="0.2">
      <c r="AN13210" s="3"/>
    </row>
    <row r="13211" spans="40:40" x14ac:dyDescent="0.2">
      <c r="AN13211" s="3"/>
    </row>
    <row r="13212" spans="40:40" x14ac:dyDescent="0.2">
      <c r="AN13212" s="3"/>
    </row>
    <row r="13213" spans="40:40" x14ac:dyDescent="0.2">
      <c r="AN13213" s="3"/>
    </row>
    <row r="13214" spans="40:40" x14ac:dyDescent="0.2">
      <c r="AN13214" s="3"/>
    </row>
    <row r="13215" spans="40:40" x14ac:dyDescent="0.2">
      <c r="AN13215" s="3"/>
    </row>
    <row r="13216" spans="40:40" x14ac:dyDescent="0.2">
      <c r="AN13216" s="3"/>
    </row>
    <row r="13217" spans="40:40" x14ac:dyDescent="0.2">
      <c r="AN13217" s="3"/>
    </row>
    <row r="13218" spans="40:40" x14ac:dyDescent="0.2">
      <c r="AN13218" s="3"/>
    </row>
    <row r="13219" spans="40:40" x14ac:dyDescent="0.2">
      <c r="AN13219" s="3"/>
    </row>
    <row r="13220" spans="40:40" x14ac:dyDescent="0.2">
      <c r="AN13220" s="3"/>
    </row>
    <row r="13221" spans="40:40" x14ac:dyDescent="0.2">
      <c r="AN13221" s="3"/>
    </row>
    <row r="13222" spans="40:40" x14ac:dyDescent="0.2">
      <c r="AN13222" s="3"/>
    </row>
    <row r="13223" spans="40:40" x14ac:dyDescent="0.2">
      <c r="AN13223" s="3"/>
    </row>
    <row r="13224" spans="40:40" x14ac:dyDescent="0.2">
      <c r="AN13224" s="3"/>
    </row>
    <row r="13225" spans="40:40" x14ac:dyDescent="0.2">
      <c r="AN13225" s="3"/>
    </row>
    <row r="13226" spans="40:40" x14ac:dyDescent="0.2">
      <c r="AN13226" s="3"/>
    </row>
    <row r="13227" spans="40:40" x14ac:dyDescent="0.2">
      <c r="AN13227" s="3"/>
    </row>
    <row r="13228" spans="40:40" x14ac:dyDescent="0.2">
      <c r="AN13228" s="3"/>
    </row>
    <row r="13229" spans="40:40" x14ac:dyDescent="0.2">
      <c r="AN13229" s="3"/>
    </row>
    <row r="13230" spans="40:40" x14ac:dyDescent="0.2">
      <c r="AN13230" s="3"/>
    </row>
    <row r="13231" spans="40:40" x14ac:dyDescent="0.2">
      <c r="AN13231" s="3"/>
    </row>
    <row r="13232" spans="40:40" x14ac:dyDescent="0.2">
      <c r="AN13232" s="3"/>
    </row>
    <row r="13233" spans="40:40" x14ac:dyDescent="0.2">
      <c r="AN13233" s="3"/>
    </row>
    <row r="13234" spans="40:40" x14ac:dyDescent="0.2">
      <c r="AN13234" s="3"/>
    </row>
    <row r="13235" spans="40:40" x14ac:dyDescent="0.2">
      <c r="AN13235" s="3"/>
    </row>
    <row r="13236" spans="40:40" x14ac:dyDescent="0.2">
      <c r="AN13236" s="3"/>
    </row>
    <row r="13237" spans="40:40" x14ac:dyDescent="0.2">
      <c r="AN13237" s="3"/>
    </row>
    <row r="13238" spans="40:40" x14ac:dyDescent="0.2">
      <c r="AN13238" s="3"/>
    </row>
    <row r="13239" spans="40:40" x14ac:dyDescent="0.2">
      <c r="AN13239" s="3"/>
    </row>
    <row r="13240" spans="40:40" x14ac:dyDescent="0.2">
      <c r="AN13240" s="3"/>
    </row>
    <row r="13241" spans="40:40" x14ac:dyDescent="0.2">
      <c r="AN13241" s="3"/>
    </row>
    <row r="13242" spans="40:40" x14ac:dyDescent="0.2">
      <c r="AN13242" s="3"/>
    </row>
    <row r="13243" spans="40:40" x14ac:dyDescent="0.2">
      <c r="AN13243" s="3"/>
    </row>
    <row r="13244" spans="40:40" x14ac:dyDescent="0.2">
      <c r="AN13244" s="3"/>
    </row>
    <row r="13245" spans="40:40" x14ac:dyDescent="0.2">
      <c r="AN13245" s="3"/>
    </row>
    <row r="13246" spans="40:40" x14ac:dyDescent="0.2">
      <c r="AN13246" s="3"/>
    </row>
    <row r="13247" spans="40:40" x14ac:dyDescent="0.2">
      <c r="AN13247" s="3"/>
    </row>
    <row r="13248" spans="40:40" x14ac:dyDescent="0.2">
      <c r="AN13248" s="3"/>
    </row>
    <row r="13249" spans="40:40" x14ac:dyDescent="0.2">
      <c r="AN13249" s="3"/>
    </row>
    <row r="13250" spans="40:40" x14ac:dyDescent="0.2">
      <c r="AN13250" s="3"/>
    </row>
    <row r="13251" spans="40:40" x14ac:dyDescent="0.2">
      <c r="AN13251" s="3"/>
    </row>
    <row r="13252" spans="40:40" x14ac:dyDescent="0.2">
      <c r="AN13252" s="3"/>
    </row>
    <row r="13253" spans="40:40" x14ac:dyDescent="0.2">
      <c r="AN13253" s="3"/>
    </row>
    <row r="13254" spans="40:40" x14ac:dyDescent="0.2">
      <c r="AN13254" s="3"/>
    </row>
    <row r="13255" spans="40:40" x14ac:dyDescent="0.2">
      <c r="AN13255" s="3"/>
    </row>
    <row r="13256" spans="40:40" x14ac:dyDescent="0.2">
      <c r="AN13256" s="3"/>
    </row>
    <row r="13257" spans="40:40" x14ac:dyDescent="0.2">
      <c r="AN13257" s="3"/>
    </row>
    <row r="13258" spans="40:40" x14ac:dyDescent="0.2">
      <c r="AN13258" s="3"/>
    </row>
    <row r="13259" spans="40:40" x14ac:dyDescent="0.2">
      <c r="AN13259" s="3"/>
    </row>
    <row r="13260" spans="40:40" x14ac:dyDescent="0.2">
      <c r="AN13260" s="3"/>
    </row>
    <row r="13261" spans="40:40" x14ac:dyDescent="0.2">
      <c r="AN13261" s="3"/>
    </row>
    <row r="13262" spans="40:40" x14ac:dyDescent="0.2">
      <c r="AN13262" s="3"/>
    </row>
    <row r="13263" spans="40:40" x14ac:dyDescent="0.2">
      <c r="AN13263" s="3"/>
    </row>
    <row r="13264" spans="40:40" x14ac:dyDescent="0.2">
      <c r="AN13264" s="3"/>
    </row>
    <row r="13265" spans="40:40" x14ac:dyDescent="0.2">
      <c r="AN13265" s="3"/>
    </row>
    <row r="13266" spans="40:40" x14ac:dyDescent="0.2">
      <c r="AN13266" s="3"/>
    </row>
    <row r="13267" spans="40:40" x14ac:dyDescent="0.2">
      <c r="AN13267" s="3"/>
    </row>
    <row r="13268" spans="40:40" x14ac:dyDescent="0.2">
      <c r="AN13268" s="3"/>
    </row>
    <row r="13269" spans="40:40" x14ac:dyDescent="0.2">
      <c r="AN13269" s="3"/>
    </row>
    <row r="13270" spans="40:40" x14ac:dyDescent="0.2">
      <c r="AN13270" s="3"/>
    </row>
    <row r="13271" spans="40:40" x14ac:dyDescent="0.2">
      <c r="AN13271" s="3"/>
    </row>
    <row r="13272" spans="40:40" x14ac:dyDescent="0.2">
      <c r="AN13272" s="3"/>
    </row>
    <row r="13273" spans="40:40" x14ac:dyDescent="0.2">
      <c r="AN13273" s="3"/>
    </row>
    <row r="13274" spans="40:40" x14ac:dyDescent="0.2">
      <c r="AN13274" s="3"/>
    </row>
    <row r="13275" spans="40:40" x14ac:dyDescent="0.2">
      <c r="AN13275" s="3"/>
    </row>
    <row r="13276" spans="40:40" x14ac:dyDescent="0.2">
      <c r="AN13276" s="3"/>
    </row>
    <row r="13277" spans="40:40" x14ac:dyDescent="0.2">
      <c r="AN13277" s="3"/>
    </row>
    <row r="13278" spans="40:40" x14ac:dyDescent="0.2">
      <c r="AN13278" s="3"/>
    </row>
    <row r="13279" spans="40:40" x14ac:dyDescent="0.2">
      <c r="AN13279" s="3"/>
    </row>
    <row r="13280" spans="40:40" x14ac:dyDescent="0.2">
      <c r="AN13280" s="3"/>
    </row>
    <row r="13281" spans="40:40" x14ac:dyDescent="0.2">
      <c r="AN13281" s="3"/>
    </row>
    <row r="13282" spans="40:40" x14ac:dyDescent="0.2">
      <c r="AN13282" s="3"/>
    </row>
    <row r="13283" spans="40:40" x14ac:dyDescent="0.2">
      <c r="AN13283" s="3"/>
    </row>
    <row r="13284" spans="40:40" x14ac:dyDescent="0.2">
      <c r="AN13284" s="3"/>
    </row>
    <row r="13285" spans="40:40" x14ac:dyDescent="0.2">
      <c r="AN13285" s="3"/>
    </row>
    <row r="13286" spans="40:40" x14ac:dyDescent="0.2">
      <c r="AN13286" s="3"/>
    </row>
    <row r="13287" spans="40:40" x14ac:dyDescent="0.2">
      <c r="AN13287" s="3"/>
    </row>
    <row r="13288" spans="40:40" x14ac:dyDescent="0.2">
      <c r="AN13288" s="3"/>
    </row>
    <row r="13289" spans="40:40" x14ac:dyDescent="0.2">
      <c r="AN13289" s="3"/>
    </row>
    <row r="13290" spans="40:40" x14ac:dyDescent="0.2">
      <c r="AN13290" s="3"/>
    </row>
    <row r="13291" spans="40:40" x14ac:dyDescent="0.2">
      <c r="AN13291" s="3"/>
    </row>
    <row r="13292" spans="40:40" x14ac:dyDescent="0.2">
      <c r="AN13292" s="3"/>
    </row>
    <row r="13293" spans="40:40" x14ac:dyDescent="0.2">
      <c r="AN13293" s="3"/>
    </row>
    <row r="13294" spans="40:40" x14ac:dyDescent="0.2">
      <c r="AN13294" s="3"/>
    </row>
    <row r="13295" spans="40:40" x14ac:dyDescent="0.2">
      <c r="AN13295" s="3"/>
    </row>
    <row r="13296" spans="40:40" x14ac:dyDescent="0.2">
      <c r="AN13296" s="3"/>
    </row>
    <row r="13297" spans="40:40" x14ac:dyDescent="0.2">
      <c r="AN13297" s="3"/>
    </row>
    <row r="13298" spans="40:40" x14ac:dyDescent="0.2">
      <c r="AN13298" s="3"/>
    </row>
    <row r="13299" spans="40:40" x14ac:dyDescent="0.2">
      <c r="AN13299" s="3"/>
    </row>
    <row r="13300" spans="40:40" x14ac:dyDescent="0.2">
      <c r="AN13300" s="3"/>
    </row>
    <row r="13301" spans="40:40" x14ac:dyDescent="0.2">
      <c r="AN13301" s="3"/>
    </row>
    <row r="13302" spans="40:40" x14ac:dyDescent="0.2">
      <c r="AN13302" s="3"/>
    </row>
    <row r="13303" spans="40:40" x14ac:dyDescent="0.2">
      <c r="AN13303" s="3"/>
    </row>
    <row r="13304" spans="40:40" x14ac:dyDescent="0.2">
      <c r="AN13304" s="3"/>
    </row>
    <row r="13305" spans="40:40" x14ac:dyDescent="0.2">
      <c r="AN13305" s="3"/>
    </row>
    <row r="13306" spans="40:40" x14ac:dyDescent="0.2">
      <c r="AN13306" s="3"/>
    </row>
    <row r="13307" spans="40:40" x14ac:dyDescent="0.2">
      <c r="AN13307" s="3"/>
    </row>
    <row r="13308" spans="40:40" x14ac:dyDescent="0.2">
      <c r="AN13308" s="3"/>
    </row>
    <row r="13309" spans="40:40" x14ac:dyDescent="0.2">
      <c r="AN13309" s="3"/>
    </row>
    <row r="13310" spans="40:40" x14ac:dyDescent="0.2">
      <c r="AN13310" s="3"/>
    </row>
    <row r="13311" spans="40:40" x14ac:dyDescent="0.2">
      <c r="AN13311" s="3"/>
    </row>
    <row r="13312" spans="40:40" x14ac:dyDescent="0.2">
      <c r="AN13312" s="3"/>
    </row>
    <row r="13313" spans="40:40" x14ac:dyDescent="0.2">
      <c r="AN13313" s="3"/>
    </row>
    <row r="13314" spans="40:40" x14ac:dyDescent="0.2">
      <c r="AN13314" s="3"/>
    </row>
    <row r="13315" spans="40:40" x14ac:dyDescent="0.2">
      <c r="AN13315" s="3"/>
    </row>
    <row r="13316" spans="40:40" x14ac:dyDescent="0.2">
      <c r="AN13316" s="3"/>
    </row>
    <row r="13317" spans="40:40" x14ac:dyDescent="0.2">
      <c r="AN13317" s="3"/>
    </row>
    <row r="13318" spans="40:40" x14ac:dyDescent="0.2">
      <c r="AN13318" s="3"/>
    </row>
    <row r="13319" spans="40:40" x14ac:dyDescent="0.2">
      <c r="AN13319" s="3"/>
    </row>
    <row r="13320" spans="40:40" x14ac:dyDescent="0.2">
      <c r="AN13320" s="3"/>
    </row>
    <row r="13321" spans="40:40" x14ac:dyDescent="0.2">
      <c r="AN13321" s="3"/>
    </row>
    <row r="13322" spans="40:40" x14ac:dyDescent="0.2">
      <c r="AN13322" s="3"/>
    </row>
    <row r="13323" spans="40:40" x14ac:dyDescent="0.2">
      <c r="AN13323" s="3"/>
    </row>
    <row r="13324" spans="40:40" x14ac:dyDescent="0.2">
      <c r="AN13324" s="3"/>
    </row>
    <row r="13325" spans="40:40" x14ac:dyDescent="0.2">
      <c r="AN13325" s="3"/>
    </row>
    <row r="13326" spans="40:40" x14ac:dyDescent="0.2">
      <c r="AN13326" s="3"/>
    </row>
    <row r="13327" spans="40:40" x14ac:dyDescent="0.2">
      <c r="AN13327" s="3"/>
    </row>
    <row r="13328" spans="40:40" x14ac:dyDescent="0.2">
      <c r="AN13328" s="3"/>
    </row>
    <row r="13329" spans="40:40" x14ac:dyDescent="0.2">
      <c r="AN13329" s="3"/>
    </row>
    <row r="13330" spans="40:40" x14ac:dyDescent="0.2">
      <c r="AN13330" s="3"/>
    </row>
    <row r="13331" spans="40:40" x14ac:dyDescent="0.2">
      <c r="AN13331" s="3"/>
    </row>
    <row r="13332" spans="40:40" x14ac:dyDescent="0.2">
      <c r="AN13332" s="3"/>
    </row>
    <row r="13333" spans="40:40" x14ac:dyDescent="0.2">
      <c r="AN13333" s="3"/>
    </row>
    <row r="13334" spans="40:40" x14ac:dyDescent="0.2">
      <c r="AN13334" s="3"/>
    </row>
    <row r="13335" spans="40:40" x14ac:dyDescent="0.2">
      <c r="AN13335" s="3"/>
    </row>
    <row r="13336" spans="40:40" x14ac:dyDescent="0.2">
      <c r="AN13336" s="3"/>
    </row>
    <row r="13337" spans="40:40" x14ac:dyDescent="0.2">
      <c r="AN13337" s="3"/>
    </row>
    <row r="13338" spans="40:40" x14ac:dyDescent="0.2">
      <c r="AN13338" s="3"/>
    </row>
    <row r="13339" spans="40:40" x14ac:dyDescent="0.2">
      <c r="AN13339" s="3"/>
    </row>
    <row r="13340" spans="40:40" x14ac:dyDescent="0.2">
      <c r="AN13340" s="3"/>
    </row>
    <row r="13341" spans="40:40" x14ac:dyDescent="0.2">
      <c r="AN13341" s="3"/>
    </row>
    <row r="13342" spans="40:40" x14ac:dyDescent="0.2">
      <c r="AN13342" s="3"/>
    </row>
    <row r="13343" spans="40:40" x14ac:dyDescent="0.2">
      <c r="AN13343" s="3"/>
    </row>
    <row r="13344" spans="40:40" x14ac:dyDescent="0.2">
      <c r="AN13344" s="3"/>
    </row>
    <row r="13345" spans="40:40" x14ac:dyDescent="0.2">
      <c r="AN13345" s="3"/>
    </row>
    <row r="13346" spans="40:40" x14ac:dyDescent="0.2">
      <c r="AN13346" s="3"/>
    </row>
    <row r="13347" spans="40:40" x14ac:dyDescent="0.2">
      <c r="AN13347" s="3"/>
    </row>
    <row r="13348" spans="40:40" x14ac:dyDescent="0.2">
      <c r="AN13348" s="3"/>
    </row>
    <row r="13349" spans="40:40" x14ac:dyDescent="0.2">
      <c r="AN13349" s="3"/>
    </row>
    <row r="13350" spans="40:40" x14ac:dyDescent="0.2">
      <c r="AN13350" s="3"/>
    </row>
    <row r="13351" spans="40:40" x14ac:dyDescent="0.2">
      <c r="AN13351" s="3"/>
    </row>
    <row r="13352" spans="40:40" x14ac:dyDescent="0.2">
      <c r="AN13352" s="3"/>
    </row>
    <row r="13353" spans="40:40" x14ac:dyDescent="0.2">
      <c r="AN13353" s="3"/>
    </row>
    <row r="13354" spans="40:40" x14ac:dyDescent="0.2">
      <c r="AN13354" s="3"/>
    </row>
    <row r="13355" spans="40:40" x14ac:dyDescent="0.2">
      <c r="AN13355" s="3"/>
    </row>
    <row r="13356" spans="40:40" x14ac:dyDescent="0.2">
      <c r="AN13356" s="3"/>
    </row>
    <row r="13357" spans="40:40" x14ac:dyDescent="0.2">
      <c r="AN13357" s="3"/>
    </row>
    <row r="13358" spans="40:40" x14ac:dyDescent="0.2">
      <c r="AN13358" s="3"/>
    </row>
    <row r="13359" spans="40:40" x14ac:dyDescent="0.2">
      <c r="AN13359" s="3"/>
    </row>
    <row r="13360" spans="40:40" x14ac:dyDescent="0.2">
      <c r="AN13360" s="3"/>
    </row>
    <row r="13361" spans="40:40" x14ac:dyDescent="0.2">
      <c r="AN13361" s="3"/>
    </row>
    <row r="13362" spans="40:40" x14ac:dyDescent="0.2">
      <c r="AN13362" s="3"/>
    </row>
    <row r="13363" spans="40:40" x14ac:dyDescent="0.2">
      <c r="AN13363" s="3"/>
    </row>
    <row r="13364" spans="40:40" x14ac:dyDescent="0.2">
      <c r="AN13364" s="3"/>
    </row>
    <row r="13365" spans="40:40" x14ac:dyDescent="0.2">
      <c r="AN13365" s="3"/>
    </row>
    <row r="13366" spans="40:40" x14ac:dyDescent="0.2">
      <c r="AN13366" s="3"/>
    </row>
    <row r="13367" spans="40:40" x14ac:dyDescent="0.2">
      <c r="AN13367" s="3"/>
    </row>
    <row r="13368" spans="40:40" x14ac:dyDescent="0.2">
      <c r="AN13368" s="3"/>
    </row>
    <row r="13369" spans="40:40" x14ac:dyDescent="0.2">
      <c r="AN13369" s="3"/>
    </row>
    <row r="13370" spans="40:40" x14ac:dyDescent="0.2">
      <c r="AN13370" s="3"/>
    </row>
    <row r="13371" spans="40:40" x14ac:dyDescent="0.2">
      <c r="AN13371" s="3"/>
    </row>
    <row r="13372" spans="40:40" x14ac:dyDescent="0.2">
      <c r="AN13372" s="3"/>
    </row>
    <row r="13373" spans="40:40" x14ac:dyDescent="0.2">
      <c r="AN13373" s="3"/>
    </row>
    <row r="13374" spans="40:40" x14ac:dyDescent="0.2">
      <c r="AN13374" s="3"/>
    </row>
    <row r="13375" spans="40:40" x14ac:dyDescent="0.2">
      <c r="AN13375" s="3"/>
    </row>
    <row r="13376" spans="40:40" x14ac:dyDescent="0.2">
      <c r="AN13376" s="3"/>
    </row>
    <row r="13377" spans="40:40" x14ac:dyDescent="0.2">
      <c r="AN13377" s="3"/>
    </row>
    <row r="13378" spans="40:40" x14ac:dyDescent="0.2">
      <c r="AN13378" s="3"/>
    </row>
    <row r="13379" spans="40:40" x14ac:dyDescent="0.2">
      <c r="AN13379" s="3"/>
    </row>
    <row r="13380" spans="40:40" x14ac:dyDescent="0.2">
      <c r="AN13380" s="3"/>
    </row>
    <row r="13381" spans="40:40" x14ac:dyDescent="0.2">
      <c r="AN13381" s="3"/>
    </row>
    <row r="13382" spans="40:40" x14ac:dyDescent="0.2">
      <c r="AN13382" s="3"/>
    </row>
    <row r="13383" spans="40:40" x14ac:dyDescent="0.2">
      <c r="AN13383" s="3"/>
    </row>
    <row r="13384" spans="40:40" x14ac:dyDescent="0.2">
      <c r="AN13384" s="3"/>
    </row>
    <row r="13385" spans="40:40" x14ac:dyDescent="0.2">
      <c r="AN13385" s="3"/>
    </row>
    <row r="13386" spans="40:40" x14ac:dyDescent="0.2">
      <c r="AN13386" s="3"/>
    </row>
    <row r="13387" spans="40:40" x14ac:dyDescent="0.2">
      <c r="AN13387" s="3"/>
    </row>
    <row r="13388" spans="40:40" x14ac:dyDescent="0.2">
      <c r="AN13388" s="3"/>
    </row>
    <row r="13389" spans="40:40" x14ac:dyDescent="0.2">
      <c r="AN13389" s="3"/>
    </row>
    <row r="13390" spans="40:40" x14ac:dyDescent="0.2">
      <c r="AN13390" s="3"/>
    </row>
    <row r="13391" spans="40:40" x14ac:dyDescent="0.2">
      <c r="AN13391" s="3"/>
    </row>
    <row r="13392" spans="40:40" x14ac:dyDescent="0.2">
      <c r="AN13392" s="3"/>
    </row>
    <row r="13393" spans="40:40" x14ac:dyDescent="0.2">
      <c r="AN13393" s="3"/>
    </row>
    <row r="13394" spans="40:40" x14ac:dyDescent="0.2">
      <c r="AN13394" s="3"/>
    </row>
    <row r="13395" spans="40:40" x14ac:dyDescent="0.2">
      <c r="AN13395" s="3"/>
    </row>
    <row r="13396" spans="40:40" x14ac:dyDescent="0.2">
      <c r="AN13396" s="3"/>
    </row>
    <row r="13397" spans="40:40" x14ac:dyDescent="0.2">
      <c r="AN13397" s="3"/>
    </row>
    <row r="13398" spans="40:40" x14ac:dyDescent="0.2">
      <c r="AN13398" s="3"/>
    </row>
    <row r="13399" spans="40:40" x14ac:dyDescent="0.2">
      <c r="AN13399" s="3"/>
    </row>
    <row r="13400" spans="40:40" x14ac:dyDescent="0.2">
      <c r="AN13400" s="3"/>
    </row>
    <row r="13401" spans="40:40" x14ac:dyDescent="0.2">
      <c r="AN13401" s="3"/>
    </row>
    <row r="13402" spans="40:40" x14ac:dyDescent="0.2">
      <c r="AN13402" s="3"/>
    </row>
    <row r="13403" spans="40:40" x14ac:dyDescent="0.2">
      <c r="AN13403" s="3"/>
    </row>
    <row r="13404" spans="40:40" x14ac:dyDescent="0.2">
      <c r="AN13404" s="3"/>
    </row>
    <row r="13405" spans="40:40" x14ac:dyDescent="0.2">
      <c r="AN13405" s="3"/>
    </row>
    <row r="13406" spans="40:40" x14ac:dyDescent="0.2">
      <c r="AN13406" s="3"/>
    </row>
    <row r="13407" spans="40:40" x14ac:dyDescent="0.2">
      <c r="AN13407" s="3"/>
    </row>
    <row r="13408" spans="40:40" x14ac:dyDescent="0.2">
      <c r="AN13408" s="3"/>
    </row>
    <row r="13409" spans="40:40" x14ac:dyDescent="0.2">
      <c r="AN13409" s="3"/>
    </row>
    <row r="13410" spans="40:40" x14ac:dyDescent="0.2">
      <c r="AN13410" s="3"/>
    </row>
    <row r="13411" spans="40:40" x14ac:dyDescent="0.2">
      <c r="AN13411" s="3"/>
    </row>
    <row r="13412" spans="40:40" x14ac:dyDescent="0.2">
      <c r="AN13412" s="3"/>
    </row>
    <row r="13413" spans="40:40" x14ac:dyDescent="0.2">
      <c r="AN13413" s="3"/>
    </row>
    <row r="13414" spans="40:40" x14ac:dyDescent="0.2">
      <c r="AN13414" s="3"/>
    </row>
    <row r="13415" spans="40:40" x14ac:dyDescent="0.2">
      <c r="AN13415" s="3"/>
    </row>
    <row r="13416" spans="40:40" x14ac:dyDescent="0.2">
      <c r="AN13416" s="3"/>
    </row>
    <row r="13417" spans="40:40" x14ac:dyDescent="0.2">
      <c r="AN13417" s="3"/>
    </row>
    <row r="13418" spans="40:40" x14ac:dyDescent="0.2">
      <c r="AN13418" s="3"/>
    </row>
    <row r="13419" spans="40:40" x14ac:dyDescent="0.2">
      <c r="AN13419" s="3"/>
    </row>
    <row r="13420" spans="40:40" x14ac:dyDescent="0.2">
      <c r="AN13420" s="3"/>
    </row>
    <row r="13421" spans="40:40" x14ac:dyDescent="0.2">
      <c r="AN13421" s="3"/>
    </row>
    <row r="13422" spans="40:40" x14ac:dyDescent="0.2">
      <c r="AN13422" s="3"/>
    </row>
    <row r="13423" spans="40:40" x14ac:dyDescent="0.2">
      <c r="AN13423" s="3"/>
    </row>
    <row r="13424" spans="40:40" x14ac:dyDescent="0.2">
      <c r="AN13424" s="3"/>
    </row>
    <row r="13425" spans="40:40" x14ac:dyDescent="0.2">
      <c r="AN13425" s="3"/>
    </row>
    <row r="13426" spans="40:40" x14ac:dyDescent="0.2">
      <c r="AN13426" s="3"/>
    </row>
    <row r="13427" spans="40:40" x14ac:dyDescent="0.2">
      <c r="AN13427" s="3"/>
    </row>
    <row r="13428" spans="40:40" x14ac:dyDescent="0.2">
      <c r="AN13428" s="3"/>
    </row>
    <row r="13429" spans="40:40" x14ac:dyDescent="0.2">
      <c r="AN13429" s="3"/>
    </row>
    <row r="13430" spans="40:40" x14ac:dyDescent="0.2">
      <c r="AN13430" s="3"/>
    </row>
    <row r="13431" spans="40:40" x14ac:dyDescent="0.2">
      <c r="AN13431" s="3"/>
    </row>
    <row r="13432" spans="40:40" x14ac:dyDescent="0.2">
      <c r="AN13432" s="3"/>
    </row>
    <row r="13433" spans="40:40" x14ac:dyDescent="0.2">
      <c r="AN13433" s="3"/>
    </row>
    <row r="13434" spans="40:40" x14ac:dyDescent="0.2">
      <c r="AN13434" s="3"/>
    </row>
    <row r="13435" spans="40:40" x14ac:dyDescent="0.2">
      <c r="AN13435" s="3"/>
    </row>
    <row r="13436" spans="40:40" x14ac:dyDescent="0.2">
      <c r="AN13436" s="3"/>
    </row>
    <row r="13437" spans="40:40" x14ac:dyDescent="0.2">
      <c r="AN13437" s="3"/>
    </row>
    <row r="13438" spans="40:40" x14ac:dyDescent="0.2">
      <c r="AN13438" s="3"/>
    </row>
    <row r="13439" spans="40:40" x14ac:dyDescent="0.2">
      <c r="AN13439" s="3"/>
    </row>
    <row r="13440" spans="40:40" x14ac:dyDescent="0.2">
      <c r="AN13440" s="3"/>
    </row>
    <row r="13441" spans="40:40" x14ac:dyDescent="0.2">
      <c r="AN13441" s="3"/>
    </row>
    <row r="13442" spans="40:40" x14ac:dyDescent="0.2">
      <c r="AN13442" s="3"/>
    </row>
    <row r="13443" spans="40:40" x14ac:dyDescent="0.2">
      <c r="AN13443" s="3"/>
    </row>
    <row r="13444" spans="40:40" x14ac:dyDescent="0.2">
      <c r="AN13444" s="3"/>
    </row>
    <row r="13445" spans="40:40" x14ac:dyDescent="0.2">
      <c r="AN13445" s="3"/>
    </row>
    <row r="13446" spans="40:40" x14ac:dyDescent="0.2">
      <c r="AN13446" s="3"/>
    </row>
    <row r="13447" spans="40:40" x14ac:dyDescent="0.2">
      <c r="AN13447" s="3"/>
    </row>
    <row r="13448" spans="40:40" x14ac:dyDescent="0.2">
      <c r="AN13448" s="3"/>
    </row>
    <row r="13449" spans="40:40" x14ac:dyDescent="0.2">
      <c r="AN13449" s="3"/>
    </row>
    <row r="13450" spans="40:40" x14ac:dyDescent="0.2">
      <c r="AN13450" s="3"/>
    </row>
    <row r="13451" spans="40:40" x14ac:dyDescent="0.2">
      <c r="AN13451" s="3"/>
    </row>
    <row r="13452" spans="40:40" x14ac:dyDescent="0.2">
      <c r="AN13452" s="3"/>
    </row>
    <row r="13453" spans="40:40" x14ac:dyDescent="0.2">
      <c r="AN13453" s="3"/>
    </row>
    <row r="13454" spans="40:40" x14ac:dyDescent="0.2">
      <c r="AN13454" s="3"/>
    </row>
    <row r="13455" spans="40:40" x14ac:dyDescent="0.2">
      <c r="AN13455" s="3"/>
    </row>
    <row r="13456" spans="40:40" x14ac:dyDescent="0.2">
      <c r="AN13456" s="3"/>
    </row>
    <row r="13457" spans="40:40" x14ac:dyDescent="0.2">
      <c r="AN13457" s="3"/>
    </row>
    <row r="13458" spans="40:40" x14ac:dyDescent="0.2">
      <c r="AN13458" s="3"/>
    </row>
    <row r="13459" spans="40:40" x14ac:dyDescent="0.2">
      <c r="AN13459" s="3"/>
    </row>
    <row r="13460" spans="40:40" x14ac:dyDescent="0.2">
      <c r="AN13460" s="3"/>
    </row>
    <row r="13461" spans="40:40" x14ac:dyDescent="0.2">
      <c r="AN13461" s="3"/>
    </row>
    <row r="13462" spans="40:40" x14ac:dyDescent="0.2">
      <c r="AN13462" s="3"/>
    </row>
    <row r="13463" spans="40:40" x14ac:dyDescent="0.2">
      <c r="AN13463" s="3"/>
    </row>
    <row r="13464" spans="40:40" x14ac:dyDescent="0.2">
      <c r="AN13464" s="3"/>
    </row>
    <row r="13465" spans="40:40" x14ac:dyDescent="0.2">
      <c r="AN13465" s="3"/>
    </row>
    <row r="13466" spans="40:40" x14ac:dyDescent="0.2">
      <c r="AN13466" s="3"/>
    </row>
    <row r="13467" spans="40:40" x14ac:dyDescent="0.2">
      <c r="AN13467" s="3"/>
    </row>
    <row r="13468" spans="40:40" x14ac:dyDescent="0.2">
      <c r="AN13468" s="3"/>
    </row>
    <row r="13469" spans="40:40" x14ac:dyDescent="0.2">
      <c r="AN13469" s="3"/>
    </row>
    <row r="13470" spans="40:40" x14ac:dyDescent="0.2">
      <c r="AN13470" s="3"/>
    </row>
    <row r="13471" spans="40:40" x14ac:dyDescent="0.2">
      <c r="AN13471" s="3"/>
    </row>
    <row r="13472" spans="40:40" x14ac:dyDescent="0.2">
      <c r="AN13472" s="3"/>
    </row>
    <row r="13473" spans="40:40" x14ac:dyDescent="0.2">
      <c r="AN13473" s="3"/>
    </row>
    <row r="13474" spans="40:40" x14ac:dyDescent="0.2">
      <c r="AN13474" s="3"/>
    </row>
    <row r="13475" spans="40:40" x14ac:dyDescent="0.2">
      <c r="AN13475" s="3"/>
    </row>
    <row r="13476" spans="40:40" x14ac:dyDescent="0.2">
      <c r="AN13476" s="3"/>
    </row>
    <row r="13477" spans="40:40" x14ac:dyDescent="0.2">
      <c r="AN13477" s="3"/>
    </row>
    <row r="13478" spans="40:40" x14ac:dyDescent="0.2">
      <c r="AN13478" s="3"/>
    </row>
    <row r="13479" spans="40:40" x14ac:dyDescent="0.2">
      <c r="AN13479" s="3"/>
    </row>
    <row r="13480" spans="40:40" x14ac:dyDescent="0.2">
      <c r="AN13480" s="3"/>
    </row>
    <row r="13481" spans="40:40" x14ac:dyDescent="0.2">
      <c r="AN13481" s="3"/>
    </row>
    <row r="13482" spans="40:40" x14ac:dyDescent="0.2">
      <c r="AN13482" s="3"/>
    </row>
    <row r="13483" spans="40:40" x14ac:dyDescent="0.2">
      <c r="AN13483" s="3"/>
    </row>
    <row r="13484" spans="40:40" x14ac:dyDescent="0.2">
      <c r="AN13484" s="3"/>
    </row>
    <row r="13485" spans="40:40" x14ac:dyDescent="0.2">
      <c r="AN13485" s="3"/>
    </row>
    <row r="13486" spans="40:40" x14ac:dyDescent="0.2">
      <c r="AN13486" s="3"/>
    </row>
    <row r="13487" spans="40:40" x14ac:dyDescent="0.2">
      <c r="AN13487" s="3"/>
    </row>
    <row r="13488" spans="40:40" x14ac:dyDescent="0.2">
      <c r="AN13488" s="3"/>
    </row>
    <row r="13489" spans="40:40" x14ac:dyDescent="0.2">
      <c r="AN13489" s="3"/>
    </row>
    <row r="13490" spans="40:40" x14ac:dyDescent="0.2">
      <c r="AN13490" s="3"/>
    </row>
    <row r="13491" spans="40:40" x14ac:dyDescent="0.2">
      <c r="AN13491" s="3"/>
    </row>
    <row r="13492" spans="40:40" x14ac:dyDescent="0.2">
      <c r="AN13492" s="3"/>
    </row>
    <row r="13493" spans="40:40" x14ac:dyDescent="0.2">
      <c r="AN13493" s="3"/>
    </row>
    <row r="13494" spans="40:40" x14ac:dyDescent="0.2">
      <c r="AN13494" s="3"/>
    </row>
    <row r="13495" spans="40:40" x14ac:dyDescent="0.2">
      <c r="AN13495" s="3"/>
    </row>
    <row r="13496" spans="40:40" x14ac:dyDescent="0.2">
      <c r="AN13496" s="3"/>
    </row>
    <row r="13497" spans="40:40" x14ac:dyDescent="0.2">
      <c r="AN13497" s="3"/>
    </row>
    <row r="13498" spans="40:40" x14ac:dyDescent="0.2">
      <c r="AN13498" s="3"/>
    </row>
    <row r="13499" spans="40:40" x14ac:dyDescent="0.2">
      <c r="AN13499" s="3"/>
    </row>
    <row r="13500" spans="40:40" x14ac:dyDescent="0.2">
      <c r="AN13500" s="3"/>
    </row>
    <row r="13501" spans="40:40" x14ac:dyDescent="0.2">
      <c r="AN13501" s="3"/>
    </row>
    <row r="13502" spans="40:40" x14ac:dyDescent="0.2">
      <c r="AN13502" s="3"/>
    </row>
    <row r="13503" spans="40:40" x14ac:dyDescent="0.2">
      <c r="AN13503" s="3"/>
    </row>
    <row r="13504" spans="40:40" x14ac:dyDescent="0.2">
      <c r="AN13504" s="3"/>
    </row>
    <row r="13505" spans="40:40" x14ac:dyDescent="0.2">
      <c r="AN13505" s="3"/>
    </row>
    <row r="13506" spans="40:40" x14ac:dyDescent="0.2">
      <c r="AN13506" s="3"/>
    </row>
    <row r="13507" spans="40:40" x14ac:dyDescent="0.2">
      <c r="AN13507" s="3"/>
    </row>
    <row r="13508" spans="40:40" x14ac:dyDescent="0.2">
      <c r="AN13508" s="3"/>
    </row>
    <row r="13509" spans="40:40" x14ac:dyDescent="0.2">
      <c r="AN13509" s="3"/>
    </row>
    <row r="13510" spans="40:40" x14ac:dyDescent="0.2">
      <c r="AN13510" s="3"/>
    </row>
    <row r="13511" spans="40:40" x14ac:dyDescent="0.2">
      <c r="AN13511" s="3"/>
    </row>
    <row r="13512" spans="40:40" x14ac:dyDescent="0.2">
      <c r="AN13512" s="3"/>
    </row>
    <row r="13513" spans="40:40" x14ac:dyDescent="0.2">
      <c r="AN13513" s="3"/>
    </row>
    <row r="13514" spans="40:40" x14ac:dyDescent="0.2">
      <c r="AN13514" s="3"/>
    </row>
    <row r="13515" spans="40:40" x14ac:dyDescent="0.2">
      <c r="AN13515" s="3"/>
    </row>
    <row r="13516" spans="40:40" x14ac:dyDescent="0.2">
      <c r="AN13516" s="3"/>
    </row>
    <row r="13517" spans="40:40" x14ac:dyDescent="0.2">
      <c r="AN13517" s="3"/>
    </row>
    <row r="13518" spans="40:40" x14ac:dyDescent="0.2">
      <c r="AN13518" s="3"/>
    </row>
    <row r="13519" spans="40:40" x14ac:dyDescent="0.2">
      <c r="AN13519" s="3"/>
    </row>
    <row r="13520" spans="40:40" x14ac:dyDescent="0.2">
      <c r="AN13520" s="3"/>
    </row>
    <row r="13521" spans="40:40" x14ac:dyDescent="0.2">
      <c r="AN13521" s="3"/>
    </row>
    <row r="13522" spans="40:40" x14ac:dyDescent="0.2">
      <c r="AN13522" s="3"/>
    </row>
    <row r="13523" spans="40:40" x14ac:dyDescent="0.2">
      <c r="AN13523" s="3"/>
    </row>
    <row r="13524" spans="40:40" x14ac:dyDescent="0.2">
      <c r="AN13524" s="3"/>
    </row>
    <row r="13525" spans="40:40" x14ac:dyDescent="0.2">
      <c r="AN13525" s="3"/>
    </row>
    <row r="13526" spans="40:40" x14ac:dyDescent="0.2">
      <c r="AN13526" s="3"/>
    </row>
    <row r="13527" spans="40:40" x14ac:dyDescent="0.2">
      <c r="AN13527" s="3"/>
    </row>
    <row r="13528" spans="40:40" x14ac:dyDescent="0.2">
      <c r="AN13528" s="3"/>
    </row>
    <row r="13529" spans="40:40" x14ac:dyDescent="0.2">
      <c r="AN13529" s="3"/>
    </row>
    <row r="13530" spans="40:40" x14ac:dyDescent="0.2">
      <c r="AN13530" s="3"/>
    </row>
    <row r="13531" spans="40:40" x14ac:dyDescent="0.2">
      <c r="AN13531" s="3"/>
    </row>
    <row r="13532" spans="40:40" x14ac:dyDescent="0.2">
      <c r="AN13532" s="3"/>
    </row>
    <row r="13533" spans="40:40" x14ac:dyDescent="0.2">
      <c r="AN13533" s="3"/>
    </row>
    <row r="13534" spans="40:40" x14ac:dyDescent="0.2">
      <c r="AN13534" s="3"/>
    </row>
    <row r="13535" spans="40:40" x14ac:dyDescent="0.2">
      <c r="AN13535" s="3"/>
    </row>
    <row r="13536" spans="40:40" x14ac:dyDescent="0.2">
      <c r="AN13536" s="3"/>
    </row>
    <row r="13537" spans="40:40" x14ac:dyDescent="0.2">
      <c r="AN13537" s="3"/>
    </row>
    <row r="13538" spans="40:40" x14ac:dyDescent="0.2">
      <c r="AN13538" s="3"/>
    </row>
    <row r="13539" spans="40:40" x14ac:dyDescent="0.2">
      <c r="AN13539" s="3"/>
    </row>
    <row r="13540" spans="40:40" x14ac:dyDescent="0.2">
      <c r="AN13540" s="3"/>
    </row>
    <row r="13541" spans="40:40" x14ac:dyDescent="0.2">
      <c r="AN13541" s="3"/>
    </row>
    <row r="13542" spans="40:40" x14ac:dyDescent="0.2">
      <c r="AN13542" s="3"/>
    </row>
    <row r="13543" spans="40:40" x14ac:dyDescent="0.2">
      <c r="AN13543" s="3"/>
    </row>
    <row r="13544" spans="40:40" x14ac:dyDescent="0.2">
      <c r="AN13544" s="3"/>
    </row>
    <row r="13545" spans="40:40" x14ac:dyDescent="0.2">
      <c r="AN13545" s="3"/>
    </row>
    <row r="13546" spans="40:40" x14ac:dyDescent="0.2">
      <c r="AN13546" s="3"/>
    </row>
    <row r="13547" spans="40:40" x14ac:dyDescent="0.2">
      <c r="AN13547" s="3"/>
    </row>
    <row r="13548" spans="40:40" x14ac:dyDescent="0.2">
      <c r="AN13548" s="3"/>
    </row>
    <row r="13549" spans="40:40" x14ac:dyDescent="0.2">
      <c r="AN13549" s="3"/>
    </row>
    <row r="13550" spans="40:40" x14ac:dyDescent="0.2">
      <c r="AN13550" s="3"/>
    </row>
    <row r="13551" spans="40:40" x14ac:dyDescent="0.2">
      <c r="AN13551" s="3"/>
    </row>
    <row r="13552" spans="40:40" x14ac:dyDescent="0.2">
      <c r="AN13552" s="3"/>
    </row>
    <row r="13553" spans="40:40" x14ac:dyDescent="0.2">
      <c r="AN13553" s="3"/>
    </row>
    <row r="13554" spans="40:40" x14ac:dyDescent="0.2">
      <c r="AN13554" s="3"/>
    </row>
    <row r="13555" spans="40:40" x14ac:dyDescent="0.2">
      <c r="AN13555" s="3"/>
    </row>
    <row r="13556" spans="40:40" x14ac:dyDescent="0.2">
      <c r="AN13556" s="3"/>
    </row>
    <row r="13557" spans="40:40" x14ac:dyDescent="0.2">
      <c r="AN13557" s="3"/>
    </row>
    <row r="13558" spans="40:40" x14ac:dyDescent="0.2">
      <c r="AN13558" s="3"/>
    </row>
    <row r="13559" spans="40:40" x14ac:dyDescent="0.2">
      <c r="AN13559" s="3"/>
    </row>
    <row r="13560" spans="40:40" x14ac:dyDescent="0.2">
      <c r="AN13560" s="3"/>
    </row>
    <row r="13561" spans="40:40" x14ac:dyDescent="0.2">
      <c r="AN13561" s="3"/>
    </row>
    <row r="13562" spans="40:40" x14ac:dyDescent="0.2">
      <c r="AN13562" s="3"/>
    </row>
    <row r="13563" spans="40:40" x14ac:dyDescent="0.2">
      <c r="AN13563" s="3"/>
    </row>
    <row r="13564" spans="40:40" x14ac:dyDescent="0.2">
      <c r="AN13564" s="3"/>
    </row>
    <row r="13565" spans="40:40" x14ac:dyDescent="0.2">
      <c r="AN13565" s="3"/>
    </row>
    <row r="13566" spans="40:40" x14ac:dyDescent="0.2">
      <c r="AN13566" s="3"/>
    </row>
    <row r="13567" spans="40:40" x14ac:dyDescent="0.2">
      <c r="AN13567" s="3"/>
    </row>
    <row r="13568" spans="40:40" x14ac:dyDescent="0.2">
      <c r="AN13568" s="3"/>
    </row>
    <row r="13569" spans="40:40" x14ac:dyDescent="0.2">
      <c r="AN13569" s="3"/>
    </row>
    <row r="13570" spans="40:40" x14ac:dyDescent="0.2">
      <c r="AN13570" s="3"/>
    </row>
    <row r="13571" spans="40:40" x14ac:dyDescent="0.2">
      <c r="AN13571" s="3"/>
    </row>
    <row r="13572" spans="40:40" x14ac:dyDescent="0.2">
      <c r="AN13572" s="3"/>
    </row>
    <row r="13573" spans="40:40" x14ac:dyDescent="0.2">
      <c r="AN13573" s="3"/>
    </row>
    <row r="13574" spans="40:40" x14ac:dyDescent="0.2">
      <c r="AN13574" s="3"/>
    </row>
    <row r="13575" spans="40:40" x14ac:dyDescent="0.2">
      <c r="AN13575" s="3"/>
    </row>
    <row r="13576" spans="40:40" x14ac:dyDescent="0.2">
      <c r="AN13576" s="3"/>
    </row>
    <row r="13577" spans="40:40" x14ac:dyDescent="0.2">
      <c r="AN13577" s="3"/>
    </row>
    <row r="13578" spans="40:40" x14ac:dyDescent="0.2">
      <c r="AN13578" s="3"/>
    </row>
    <row r="13579" spans="40:40" x14ac:dyDescent="0.2">
      <c r="AN13579" s="3"/>
    </row>
    <row r="13580" spans="40:40" x14ac:dyDescent="0.2">
      <c r="AN13580" s="3"/>
    </row>
    <row r="13581" spans="40:40" x14ac:dyDescent="0.2">
      <c r="AN13581" s="3"/>
    </row>
    <row r="13582" spans="40:40" x14ac:dyDescent="0.2">
      <c r="AN13582" s="3"/>
    </row>
    <row r="13583" spans="40:40" x14ac:dyDescent="0.2">
      <c r="AN13583" s="3"/>
    </row>
    <row r="13584" spans="40:40" x14ac:dyDescent="0.2">
      <c r="AN13584" s="3"/>
    </row>
    <row r="13585" spans="40:40" x14ac:dyDescent="0.2">
      <c r="AN13585" s="3"/>
    </row>
    <row r="13586" spans="40:40" x14ac:dyDescent="0.2">
      <c r="AN13586" s="3"/>
    </row>
    <row r="13587" spans="40:40" x14ac:dyDescent="0.2">
      <c r="AN13587" s="3"/>
    </row>
    <row r="13588" spans="40:40" x14ac:dyDescent="0.2">
      <c r="AN13588" s="3"/>
    </row>
    <row r="13589" spans="40:40" x14ac:dyDescent="0.2">
      <c r="AN13589" s="3"/>
    </row>
    <row r="13590" spans="40:40" x14ac:dyDescent="0.2">
      <c r="AN13590" s="3"/>
    </row>
    <row r="13591" spans="40:40" x14ac:dyDescent="0.2">
      <c r="AN13591" s="3"/>
    </row>
    <row r="13592" spans="40:40" x14ac:dyDescent="0.2">
      <c r="AN13592" s="3"/>
    </row>
    <row r="13593" spans="40:40" x14ac:dyDescent="0.2">
      <c r="AN13593" s="3"/>
    </row>
    <row r="13594" spans="40:40" x14ac:dyDescent="0.2">
      <c r="AN13594" s="3"/>
    </row>
    <row r="13595" spans="40:40" x14ac:dyDescent="0.2">
      <c r="AN13595" s="3"/>
    </row>
    <row r="13596" spans="40:40" x14ac:dyDescent="0.2">
      <c r="AN13596" s="3"/>
    </row>
    <row r="13597" spans="40:40" x14ac:dyDescent="0.2">
      <c r="AN13597" s="3"/>
    </row>
    <row r="13598" spans="40:40" x14ac:dyDescent="0.2">
      <c r="AN13598" s="3"/>
    </row>
    <row r="13599" spans="40:40" x14ac:dyDescent="0.2">
      <c r="AN13599" s="3"/>
    </row>
    <row r="13600" spans="40:40" x14ac:dyDescent="0.2">
      <c r="AN13600" s="3"/>
    </row>
    <row r="13601" spans="40:40" x14ac:dyDescent="0.2">
      <c r="AN13601" s="3"/>
    </row>
    <row r="13602" spans="40:40" x14ac:dyDescent="0.2">
      <c r="AN13602" s="3"/>
    </row>
    <row r="13603" spans="40:40" x14ac:dyDescent="0.2">
      <c r="AN13603" s="3"/>
    </row>
    <row r="13604" spans="40:40" x14ac:dyDescent="0.2">
      <c r="AN13604" s="3"/>
    </row>
    <row r="13605" spans="40:40" x14ac:dyDescent="0.2">
      <c r="AN13605" s="3"/>
    </row>
    <row r="13606" spans="40:40" x14ac:dyDescent="0.2">
      <c r="AN13606" s="3"/>
    </row>
    <row r="13607" spans="40:40" x14ac:dyDescent="0.2">
      <c r="AN13607" s="3"/>
    </row>
    <row r="13608" spans="40:40" x14ac:dyDescent="0.2">
      <c r="AN13608" s="3"/>
    </row>
    <row r="13609" spans="40:40" x14ac:dyDescent="0.2">
      <c r="AN13609" s="3"/>
    </row>
    <row r="13610" spans="40:40" x14ac:dyDescent="0.2">
      <c r="AN13610" s="3"/>
    </row>
    <row r="13611" spans="40:40" x14ac:dyDescent="0.2">
      <c r="AN13611" s="3"/>
    </row>
    <row r="13612" spans="40:40" x14ac:dyDescent="0.2">
      <c r="AN13612" s="3"/>
    </row>
    <row r="13613" spans="40:40" x14ac:dyDescent="0.2">
      <c r="AN13613" s="3"/>
    </row>
    <row r="13614" spans="40:40" x14ac:dyDescent="0.2">
      <c r="AN13614" s="3"/>
    </row>
    <row r="13615" spans="40:40" x14ac:dyDescent="0.2">
      <c r="AN13615" s="3"/>
    </row>
    <row r="13616" spans="40:40" x14ac:dyDescent="0.2">
      <c r="AN13616" s="3"/>
    </row>
    <row r="13617" spans="40:40" x14ac:dyDescent="0.2">
      <c r="AN13617" s="3"/>
    </row>
    <row r="13618" spans="40:40" x14ac:dyDescent="0.2">
      <c r="AN13618" s="3"/>
    </row>
    <row r="13619" spans="40:40" x14ac:dyDescent="0.2">
      <c r="AN13619" s="3"/>
    </row>
    <row r="13620" spans="40:40" x14ac:dyDescent="0.2">
      <c r="AN13620" s="3"/>
    </row>
    <row r="13621" spans="40:40" x14ac:dyDescent="0.2">
      <c r="AN13621" s="3"/>
    </row>
    <row r="13622" spans="40:40" x14ac:dyDescent="0.2">
      <c r="AN13622" s="3"/>
    </row>
    <row r="13623" spans="40:40" x14ac:dyDescent="0.2">
      <c r="AN13623" s="3"/>
    </row>
    <row r="13624" spans="40:40" x14ac:dyDescent="0.2">
      <c r="AN13624" s="3"/>
    </row>
    <row r="13625" spans="40:40" x14ac:dyDescent="0.2">
      <c r="AN13625" s="3"/>
    </row>
    <row r="13626" spans="40:40" x14ac:dyDescent="0.2">
      <c r="AN13626" s="3"/>
    </row>
    <row r="13627" spans="40:40" x14ac:dyDescent="0.2">
      <c r="AN13627" s="3"/>
    </row>
    <row r="13628" spans="40:40" x14ac:dyDescent="0.2">
      <c r="AN13628" s="3"/>
    </row>
    <row r="13629" spans="40:40" x14ac:dyDescent="0.2">
      <c r="AN13629" s="3"/>
    </row>
    <row r="13630" spans="40:40" x14ac:dyDescent="0.2">
      <c r="AN13630" s="3"/>
    </row>
    <row r="13631" spans="40:40" x14ac:dyDescent="0.2">
      <c r="AN13631" s="3"/>
    </row>
    <row r="13632" spans="40:40" x14ac:dyDescent="0.2">
      <c r="AN13632" s="3"/>
    </row>
    <row r="13633" spans="40:40" x14ac:dyDescent="0.2">
      <c r="AN13633" s="3"/>
    </row>
    <row r="13634" spans="40:40" x14ac:dyDescent="0.2">
      <c r="AN13634" s="3"/>
    </row>
    <row r="13635" spans="40:40" x14ac:dyDescent="0.2">
      <c r="AN13635" s="3"/>
    </row>
    <row r="13636" spans="40:40" x14ac:dyDescent="0.2">
      <c r="AN13636" s="3"/>
    </row>
    <row r="13637" spans="40:40" x14ac:dyDescent="0.2">
      <c r="AN13637" s="3"/>
    </row>
    <row r="13638" spans="40:40" x14ac:dyDescent="0.2">
      <c r="AN13638" s="3"/>
    </row>
    <row r="13639" spans="40:40" x14ac:dyDescent="0.2">
      <c r="AN13639" s="3"/>
    </row>
    <row r="13640" spans="40:40" x14ac:dyDescent="0.2">
      <c r="AN13640" s="3"/>
    </row>
    <row r="13641" spans="40:40" x14ac:dyDescent="0.2">
      <c r="AN13641" s="3"/>
    </row>
    <row r="13642" spans="40:40" x14ac:dyDescent="0.2">
      <c r="AN13642" s="3"/>
    </row>
    <row r="13643" spans="40:40" x14ac:dyDescent="0.2">
      <c r="AN13643" s="3"/>
    </row>
    <row r="13644" spans="40:40" x14ac:dyDescent="0.2">
      <c r="AN13644" s="3"/>
    </row>
    <row r="13645" spans="40:40" x14ac:dyDescent="0.2">
      <c r="AN13645" s="3"/>
    </row>
    <row r="13646" spans="40:40" x14ac:dyDescent="0.2">
      <c r="AN13646" s="3"/>
    </row>
    <row r="13647" spans="40:40" x14ac:dyDescent="0.2">
      <c r="AN13647" s="3"/>
    </row>
    <row r="13648" spans="40:40" x14ac:dyDescent="0.2">
      <c r="AN13648" s="3"/>
    </row>
    <row r="13649" spans="40:40" x14ac:dyDescent="0.2">
      <c r="AN13649" s="3"/>
    </row>
    <row r="13650" spans="40:40" x14ac:dyDescent="0.2">
      <c r="AN13650" s="3"/>
    </row>
    <row r="13651" spans="40:40" x14ac:dyDescent="0.2">
      <c r="AN13651" s="3"/>
    </row>
    <row r="13652" spans="40:40" x14ac:dyDescent="0.2">
      <c r="AN13652" s="3"/>
    </row>
    <row r="13653" spans="40:40" x14ac:dyDescent="0.2">
      <c r="AN13653" s="3"/>
    </row>
    <row r="13654" spans="40:40" x14ac:dyDescent="0.2">
      <c r="AN13654" s="3"/>
    </row>
    <row r="13655" spans="40:40" x14ac:dyDescent="0.2">
      <c r="AN13655" s="3"/>
    </row>
    <row r="13656" spans="40:40" x14ac:dyDescent="0.2">
      <c r="AN13656" s="3"/>
    </row>
    <row r="13657" spans="40:40" x14ac:dyDescent="0.2">
      <c r="AN13657" s="3"/>
    </row>
    <row r="13658" spans="40:40" x14ac:dyDescent="0.2">
      <c r="AN13658" s="3"/>
    </row>
    <row r="13659" spans="40:40" x14ac:dyDescent="0.2">
      <c r="AN13659" s="3"/>
    </row>
    <row r="13660" spans="40:40" x14ac:dyDescent="0.2">
      <c r="AN13660" s="3"/>
    </row>
    <row r="13661" spans="40:40" x14ac:dyDescent="0.2">
      <c r="AN13661" s="3"/>
    </row>
    <row r="13662" spans="40:40" x14ac:dyDescent="0.2">
      <c r="AN13662" s="3"/>
    </row>
    <row r="13663" spans="40:40" x14ac:dyDescent="0.2">
      <c r="AN13663" s="3"/>
    </row>
    <row r="13664" spans="40:40" x14ac:dyDescent="0.2">
      <c r="AN13664" s="3"/>
    </row>
    <row r="13665" spans="40:40" x14ac:dyDescent="0.2">
      <c r="AN13665" s="3"/>
    </row>
    <row r="13666" spans="40:40" x14ac:dyDescent="0.2">
      <c r="AN13666" s="3"/>
    </row>
    <row r="13667" spans="40:40" x14ac:dyDescent="0.2">
      <c r="AN13667" s="3"/>
    </row>
    <row r="13668" spans="40:40" x14ac:dyDescent="0.2">
      <c r="AN13668" s="3"/>
    </row>
    <row r="13669" spans="40:40" x14ac:dyDescent="0.2">
      <c r="AN13669" s="3"/>
    </row>
    <row r="13670" spans="40:40" x14ac:dyDescent="0.2">
      <c r="AN13670" s="3"/>
    </row>
    <row r="13671" spans="40:40" x14ac:dyDescent="0.2">
      <c r="AN13671" s="3"/>
    </row>
    <row r="13672" spans="40:40" x14ac:dyDescent="0.2">
      <c r="AN13672" s="3"/>
    </row>
    <row r="13673" spans="40:40" x14ac:dyDescent="0.2">
      <c r="AN13673" s="3"/>
    </row>
    <row r="13674" spans="40:40" x14ac:dyDescent="0.2">
      <c r="AN13674" s="3"/>
    </row>
    <row r="13675" spans="40:40" x14ac:dyDescent="0.2">
      <c r="AN13675" s="3"/>
    </row>
    <row r="13676" spans="40:40" x14ac:dyDescent="0.2">
      <c r="AN13676" s="3"/>
    </row>
    <row r="13677" spans="40:40" x14ac:dyDescent="0.2">
      <c r="AN13677" s="3"/>
    </row>
    <row r="13678" spans="40:40" x14ac:dyDescent="0.2">
      <c r="AN13678" s="3"/>
    </row>
    <row r="13679" spans="40:40" x14ac:dyDescent="0.2">
      <c r="AN13679" s="3"/>
    </row>
    <row r="13680" spans="40:40" x14ac:dyDescent="0.2">
      <c r="AN13680" s="3"/>
    </row>
    <row r="13681" spans="40:40" x14ac:dyDescent="0.2">
      <c r="AN13681" s="3"/>
    </row>
    <row r="13682" spans="40:40" x14ac:dyDescent="0.2">
      <c r="AN13682" s="3"/>
    </row>
    <row r="13683" spans="40:40" x14ac:dyDescent="0.2">
      <c r="AN13683" s="3"/>
    </row>
    <row r="13684" spans="40:40" x14ac:dyDescent="0.2">
      <c r="AN13684" s="3"/>
    </row>
    <row r="13685" spans="40:40" x14ac:dyDescent="0.2">
      <c r="AN13685" s="3"/>
    </row>
    <row r="13686" spans="40:40" x14ac:dyDescent="0.2">
      <c r="AN13686" s="3"/>
    </row>
    <row r="13687" spans="40:40" x14ac:dyDescent="0.2">
      <c r="AN13687" s="3"/>
    </row>
    <row r="13688" spans="40:40" x14ac:dyDescent="0.2">
      <c r="AN13688" s="3"/>
    </row>
    <row r="13689" spans="40:40" x14ac:dyDescent="0.2">
      <c r="AN13689" s="3"/>
    </row>
    <row r="13690" spans="40:40" x14ac:dyDescent="0.2">
      <c r="AN13690" s="3"/>
    </row>
    <row r="13691" spans="40:40" x14ac:dyDescent="0.2">
      <c r="AN13691" s="3"/>
    </row>
    <row r="13692" spans="40:40" x14ac:dyDescent="0.2">
      <c r="AN13692" s="3"/>
    </row>
    <row r="13693" spans="40:40" x14ac:dyDescent="0.2">
      <c r="AN13693" s="3"/>
    </row>
    <row r="13694" spans="40:40" x14ac:dyDescent="0.2">
      <c r="AN13694" s="3"/>
    </row>
    <row r="13695" spans="40:40" x14ac:dyDescent="0.2">
      <c r="AN13695" s="3"/>
    </row>
    <row r="13696" spans="40:40" x14ac:dyDescent="0.2">
      <c r="AN13696" s="3"/>
    </row>
    <row r="13697" spans="40:40" x14ac:dyDescent="0.2">
      <c r="AN13697" s="3"/>
    </row>
    <row r="13698" spans="40:40" x14ac:dyDescent="0.2">
      <c r="AN13698" s="3"/>
    </row>
    <row r="13699" spans="40:40" x14ac:dyDescent="0.2">
      <c r="AN13699" s="3"/>
    </row>
    <row r="13700" spans="40:40" x14ac:dyDescent="0.2">
      <c r="AN13700" s="3"/>
    </row>
    <row r="13701" spans="40:40" x14ac:dyDescent="0.2">
      <c r="AN13701" s="3"/>
    </row>
    <row r="13702" spans="40:40" x14ac:dyDescent="0.2">
      <c r="AN13702" s="3"/>
    </row>
    <row r="13703" spans="40:40" x14ac:dyDescent="0.2">
      <c r="AN13703" s="3"/>
    </row>
    <row r="13704" spans="40:40" x14ac:dyDescent="0.2">
      <c r="AN13704" s="3"/>
    </row>
    <row r="13705" spans="40:40" x14ac:dyDescent="0.2">
      <c r="AN13705" s="3"/>
    </row>
    <row r="13706" spans="40:40" x14ac:dyDescent="0.2">
      <c r="AN13706" s="3"/>
    </row>
    <row r="13707" spans="40:40" x14ac:dyDescent="0.2">
      <c r="AN13707" s="3"/>
    </row>
    <row r="13708" spans="40:40" x14ac:dyDescent="0.2">
      <c r="AN13708" s="3"/>
    </row>
    <row r="13709" spans="40:40" x14ac:dyDescent="0.2">
      <c r="AN13709" s="3"/>
    </row>
    <row r="13710" spans="40:40" x14ac:dyDescent="0.2">
      <c r="AN13710" s="3"/>
    </row>
    <row r="13711" spans="40:40" x14ac:dyDescent="0.2">
      <c r="AN13711" s="3"/>
    </row>
    <row r="13712" spans="40:40" x14ac:dyDescent="0.2">
      <c r="AN13712" s="3"/>
    </row>
    <row r="13713" spans="40:40" x14ac:dyDescent="0.2">
      <c r="AN13713" s="3"/>
    </row>
    <row r="13714" spans="40:40" x14ac:dyDescent="0.2">
      <c r="AN13714" s="3"/>
    </row>
    <row r="13715" spans="40:40" x14ac:dyDescent="0.2">
      <c r="AN13715" s="3"/>
    </row>
    <row r="13716" spans="40:40" x14ac:dyDescent="0.2">
      <c r="AN13716" s="3"/>
    </row>
    <row r="13717" spans="40:40" x14ac:dyDescent="0.2">
      <c r="AN13717" s="3"/>
    </row>
    <row r="13718" spans="40:40" x14ac:dyDescent="0.2">
      <c r="AN13718" s="3"/>
    </row>
    <row r="13719" spans="40:40" x14ac:dyDescent="0.2">
      <c r="AN13719" s="3"/>
    </row>
    <row r="13720" spans="40:40" x14ac:dyDescent="0.2">
      <c r="AN13720" s="3"/>
    </row>
    <row r="13721" spans="40:40" x14ac:dyDescent="0.2">
      <c r="AN13721" s="3"/>
    </row>
    <row r="13722" spans="40:40" x14ac:dyDescent="0.2">
      <c r="AN13722" s="3"/>
    </row>
    <row r="13723" spans="40:40" x14ac:dyDescent="0.2">
      <c r="AN13723" s="3"/>
    </row>
    <row r="13724" spans="40:40" x14ac:dyDescent="0.2">
      <c r="AN13724" s="3"/>
    </row>
    <row r="13725" spans="40:40" x14ac:dyDescent="0.2">
      <c r="AN13725" s="3"/>
    </row>
    <row r="13726" spans="40:40" x14ac:dyDescent="0.2">
      <c r="AN13726" s="3"/>
    </row>
    <row r="13727" spans="40:40" x14ac:dyDescent="0.2">
      <c r="AN13727" s="3"/>
    </row>
    <row r="13728" spans="40:40" x14ac:dyDescent="0.2">
      <c r="AN13728" s="3"/>
    </row>
    <row r="13729" spans="40:40" x14ac:dyDescent="0.2">
      <c r="AN13729" s="3"/>
    </row>
    <row r="13730" spans="40:40" x14ac:dyDescent="0.2">
      <c r="AN13730" s="3"/>
    </row>
    <row r="13731" spans="40:40" x14ac:dyDescent="0.2">
      <c r="AN13731" s="3"/>
    </row>
    <row r="13732" spans="40:40" x14ac:dyDescent="0.2">
      <c r="AN13732" s="3"/>
    </row>
    <row r="13733" spans="40:40" x14ac:dyDescent="0.2">
      <c r="AN13733" s="3"/>
    </row>
    <row r="13734" spans="40:40" x14ac:dyDescent="0.2">
      <c r="AN13734" s="3"/>
    </row>
    <row r="13735" spans="40:40" x14ac:dyDescent="0.2">
      <c r="AN13735" s="3"/>
    </row>
    <row r="13736" spans="40:40" x14ac:dyDescent="0.2">
      <c r="AN13736" s="3"/>
    </row>
    <row r="13737" spans="40:40" x14ac:dyDescent="0.2">
      <c r="AN13737" s="3"/>
    </row>
    <row r="13738" spans="40:40" x14ac:dyDescent="0.2">
      <c r="AN13738" s="3"/>
    </row>
    <row r="13739" spans="40:40" x14ac:dyDescent="0.2">
      <c r="AN13739" s="3"/>
    </row>
    <row r="13740" spans="40:40" x14ac:dyDescent="0.2">
      <c r="AN13740" s="3"/>
    </row>
    <row r="13741" spans="40:40" x14ac:dyDescent="0.2">
      <c r="AN13741" s="3"/>
    </row>
    <row r="13742" spans="40:40" x14ac:dyDescent="0.2">
      <c r="AN13742" s="3"/>
    </row>
    <row r="13743" spans="40:40" x14ac:dyDescent="0.2">
      <c r="AN13743" s="3"/>
    </row>
    <row r="13744" spans="40:40" x14ac:dyDescent="0.2">
      <c r="AN13744" s="3"/>
    </row>
    <row r="13745" spans="40:40" x14ac:dyDescent="0.2">
      <c r="AN13745" s="3"/>
    </row>
    <row r="13746" spans="40:40" x14ac:dyDescent="0.2">
      <c r="AN13746" s="3"/>
    </row>
    <row r="13747" spans="40:40" x14ac:dyDescent="0.2">
      <c r="AN13747" s="3"/>
    </row>
    <row r="13748" spans="40:40" x14ac:dyDescent="0.2">
      <c r="AN13748" s="3"/>
    </row>
    <row r="13749" spans="40:40" x14ac:dyDescent="0.2">
      <c r="AN13749" s="3"/>
    </row>
    <row r="13750" spans="40:40" x14ac:dyDescent="0.2">
      <c r="AN13750" s="3"/>
    </row>
    <row r="13751" spans="40:40" x14ac:dyDescent="0.2">
      <c r="AN13751" s="3"/>
    </row>
    <row r="13752" spans="40:40" x14ac:dyDescent="0.2">
      <c r="AN13752" s="3"/>
    </row>
    <row r="13753" spans="40:40" x14ac:dyDescent="0.2">
      <c r="AN13753" s="3"/>
    </row>
    <row r="13754" spans="40:40" x14ac:dyDescent="0.2">
      <c r="AN13754" s="3"/>
    </row>
    <row r="13755" spans="40:40" x14ac:dyDescent="0.2">
      <c r="AN13755" s="3"/>
    </row>
    <row r="13756" spans="40:40" x14ac:dyDescent="0.2">
      <c r="AN13756" s="3"/>
    </row>
    <row r="13757" spans="40:40" x14ac:dyDescent="0.2">
      <c r="AN13757" s="3"/>
    </row>
    <row r="13758" spans="40:40" x14ac:dyDescent="0.2">
      <c r="AN13758" s="3"/>
    </row>
    <row r="13759" spans="40:40" x14ac:dyDescent="0.2">
      <c r="AN13759" s="3"/>
    </row>
    <row r="13760" spans="40:40" x14ac:dyDescent="0.2">
      <c r="AN13760" s="3"/>
    </row>
    <row r="13761" spans="40:40" x14ac:dyDescent="0.2">
      <c r="AN13761" s="3"/>
    </row>
    <row r="13762" spans="40:40" x14ac:dyDescent="0.2">
      <c r="AN13762" s="3"/>
    </row>
    <row r="13763" spans="40:40" x14ac:dyDescent="0.2">
      <c r="AN13763" s="3"/>
    </row>
    <row r="13764" spans="40:40" x14ac:dyDescent="0.2">
      <c r="AN13764" s="3"/>
    </row>
    <row r="13765" spans="40:40" x14ac:dyDescent="0.2">
      <c r="AN13765" s="3"/>
    </row>
    <row r="13766" spans="40:40" x14ac:dyDescent="0.2">
      <c r="AN13766" s="3"/>
    </row>
    <row r="13767" spans="40:40" x14ac:dyDescent="0.2">
      <c r="AN13767" s="3"/>
    </row>
    <row r="13768" spans="40:40" x14ac:dyDescent="0.2">
      <c r="AN13768" s="3"/>
    </row>
    <row r="13769" spans="40:40" x14ac:dyDescent="0.2">
      <c r="AN13769" s="3"/>
    </row>
    <row r="13770" spans="40:40" x14ac:dyDescent="0.2">
      <c r="AN13770" s="3"/>
    </row>
    <row r="13771" spans="40:40" x14ac:dyDescent="0.2">
      <c r="AN13771" s="3"/>
    </row>
    <row r="13772" spans="40:40" x14ac:dyDescent="0.2">
      <c r="AN13772" s="3"/>
    </row>
    <row r="13773" spans="40:40" x14ac:dyDescent="0.2">
      <c r="AN13773" s="3"/>
    </row>
    <row r="13774" spans="40:40" x14ac:dyDescent="0.2">
      <c r="AN13774" s="3"/>
    </row>
    <row r="13775" spans="40:40" x14ac:dyDescent="0.2">
      <c r="AN13775" s="3"/>
    </row>
    <row r="13776" spans="40:40" x14ac:dyDescent="0.2">
      <c r="AN13776" s="3"/>
    </row>
    <row r="13777" spans="40:40" x14ac:dyDescent="0.2">
      <c r="AN13777" s="3"/>
    </row>
    <row r="13778" spans="40:40" x14ac:dyDescent="0.2">
      <c r="AN13778" s="3"/>
    </row>
    <row r="13779" spans="40:40" x14ac:dyDescent="0.2">
      <c r="AN13779" s="3"/>
    </row>
    <row r="13780" spans="40:40" x14ac:dyDescent="0.2">
      <c r="AN13780" s="3"/>
    </row>
    <row r="13781" spans="40:40" x14ac:dyDescent="0.2">
      <c r="AN13781" s="3"/>
    </row>
    <row r="13782" spans="40:40" x14ac:dyDescent="0.2">
      <c r="AN13782" s="3"/>
    </row>
    <row r="13783" spans="40:40" x14ac:dyDescent="0.2">
      <c r="AN13783" s="3"/>
    </row>
    <row r="13784" spans="40:40" x14ac:dyDescent="0.2">
      <c r="AN13784" s="3"/>
    </row>
    <row r="13785" spans="40:40" x14ac:dyDescent="0.2">
      <c r="AN13785" s="3"/>
    </row>
    <row r="13786" spans="40:40" x14ac:dyDescent="0.2">
      <c r="AN13786" s="3"/>
    </row>
    <row r="13787" spans="40:40" x14ac:dyDescent="0.2">
      <c r="AN13787" s="3"/>
    </row>
    <row r="13788" spans="40:40" x14ac:dyDescent="0.2">
      <c r="AN13788" s="3"/>
    </row>
    <row r="13789" spans="40:40" x14ac:dyDescent="0.2">
      <c r="AN13789" s="3"/>
    </row>
    <row r="13790" spans="40:40" x14ac:dyDescent="0.2">
      <c r="AN13790" s="3"/>
    </row>
    <row r="13791" spans="40:40" x14ac:dyDescent="0.2">
      <c r="AN13791" s="3"/>
    </row>
    <row r="13792" spans="40:40" x14ac:dyDescent="0.2">
      <c r="AN13792" s="3"/>
    </row>
    <row r="13793" spans="40:40" x14ac:dyDescent="0.2">
      <c r="AN13793" s="3"/>
    </row>
    <row r="13794" spans="40:40" x14ac:dyDescent="0.2">
      <c r="AN13794" s="3"/>
    </row>
    <row r="13795" spans="40:40" x14ac:dyDescent="0.2">
      <c r="AN13795" s="3"/>
    </row>
    <row r="13796" spans="40:40" x14ac:dyDescent="0.2">
      <c r="AN13796" s="3"/>
    </row>
    <row r="13797" spans="40:40" x14ac:dyDescent="0.2">
      <c r="AN13797" s="3"/>
    </row>
    <row r="13798" spans="40:40" x14ac:dyDescent="0.2">
      <c r="AN13798" s="3"/>
    </row>
    <row r="13799" spans="40:40" x14ac:dyDescent="0.2">
      <c r="AN13799" s="3"/>
    </row>
    <row r="13800" spans="40:40" x14ac:dyDescent="0.2">
      <c r="AN13800" s="3"/>
    </row>
    <row r="13801" spans="40:40" x14ac:dyDescent="0.2">
      <c r="AN13801" s="3"/>
    </row>
    <row r="13802" spans="40:40" x14ac:dyDescent="0.2">
      <c r="AN13802" s="3"/>
    </row>
    <row r="13803" spans="40:40" x14ac:dyDescent="0.2">
      <c r="AN13803" s="3"/>
    </row>
    <row r="13804" spans="40:40" x14ac:dyDescent="0.2">
      <c r="AN13804" s="3"/>
    </row>
    <row r="13805" spans="40:40" x14ac:dyDescent="0.2">
      <c r="AN13805" s="3"/>
    </row>
    <row r="13806" spans="40:40" x14ac:dyDescent="0.2">
      <c r="AN13806" s="3"/>
    </row>
    <row r="13807" spans="40:40" x14ac:dyDescent="0.2">
      <c r="AN13807" s="3"/>
    </row>
    <row r="13808" spans="40:40" x14ac:dyDescent="0.2">
      <c r="AN13808" s="3"/>
    </row>
    <row r="13809" spans="40:40" x14ac:dyDescent="0.2">
      <c r="AN13809" s="3"/>
    </row>
    <row r="13810" spans="40:40" x14ac:dyDescent="0.2">
      <c r="AN13810" s="3"/>
    </row>
    <row r="13811" spans="40:40" x14ac:dyDescent="0.2">
      <c r="AN13811" s="3"/>
    </row>
    <row r="13812" spans="40:40" x14ac:dyDescent="0.2">
      <c r="AN13812" s="3"/>
    </row>
    <row r="13813" spans="40:40" x14ac:dyDescent="0.2">
      <c r="AN13813" s="3"/>
    </row>
    <row r="13814" spans="40:40" x14ac:dyDescent="0.2">
      <c r="AN13814" s="3"/>
    </row>
    <row r="13815" spans="40:40" x14ac:dyDescent="0.2">
      <c r="AN13815" s="3"/>
    </row>
    <row r="13816" spans="40:40" x14ac:dyDescent="0.2">
      <c r="AN13816" s="3"/>
    </row>
    <row r="13817" spans="40:40" x14ac:dyDescent="0.2">
      <c r="AN13817" s="3"/>
    </row>
    <row r="13818" spans="40:40" x14ac:dyDescent="0.2">
      <c r="AN13818" s="3"/>
    </row>
    <row r="13819" spans="40:40" x14ac:dyDescent="0.2">
      <c r="AN13819" s="3"/>
    </row>
    <row r="13820" spans="40:40" x14ac:dyDescent="0.2">
      <c r="AN13820" s="3"/>
    </row>
    <row r="13821" spans="40:40" x14ac:dyDescent="0.2">
      <c r="AN13821" s="3"/>
    </row>
    <row r="13822" spans="40:40" x14ac:dyDescent="0.2">
      <c r="AN13822" s="3"/>
    </row>
    <row r="13823" spans="40:40" x14ac:dyDescent="0.2">
      <c r="AN13823" s="3"/>
    </row>
    <row r="13824" spans="40:40" x14ac:dyDescent="0.2">
      <c r="AN13824" s="3"/>
    </row>
    <row r="13825" spans="40:40" x14ac:dyDescent="0.2">
      <c r="AN13825" s="3"/>
    </row>
    <row r="13826" spans="40:40" x14ac:dyDescent="0.2">
      <c r="AN13826" s="3"/>
    </row>
    <row r="13827" spans="40:40" x14ac:dyDescent="0.2">
      <c r="AN13827" s="3"/>
    </row>
    <row r="13828" spans="40:40" x14ac:dyDescent="0.2">
      <c r="AN13828" s="3"/>
    </row>
    <row r="13829" spans="40:40" x14ac:dyDescent="0.2">
      <c r="AN13829" s="3"/>
    </row>
    <row r="13830" spans="40:40" x14ac:dyDescent="0.2">
      <c r="AN13830" s="3"/>
    </row>
    <row r="13831" spans="40:40" x14ac:dyDescent="0.2">
      <c r="AN13831" s="3"/>
    </row>
    <row r="13832" spans="40:40" x14ac:dyDescent="0.2">
      <c r="AN13832" s="3"/>
    </row>
    <row r="13833" spans="40:40" x14ac:dyDescent="0.2">
      <c r="AN13833" s="3"/>
    </row>
    <row r="13834" spans="40:40" x14ac:dyDescent="0.2">
      <c r="AN13834" s="3"/>
    </row>
    <row r="13835" spans="40:40" x14ac:dyDescent="0.2">
      <c r="AN13835" s="3"/>
    </row>
    <row r="13836" spans="40:40" x14ac:dyDescent="0.2">
      <c r="AN13836" s="3"/>
    </row>
    <row r="13837" spans="40:40" x14ac:dyDescent="0.2">
      <c r="AN13837" s="3"/>
    </row>
    <row r="13838" spans="40:40" x14ac:dyDescent="0.2">
      <c r="AN13838" s="3"/>
    </row>
    <row r="13839" spans="40:40" x14ac:dyDescent="0.2">
      <c r="AN13839" s="3"/>
    </row>
    <row r="13840" spans="40:40" x14ac:dyDescent="0.2">
      <c r="AN13840" s="3"/>
    </row>
    <row r="13841" spans="40:40" x14ac:dyDescent="0.2">
      <c r="AN13841" s="3"/>
    </row>
    <row r="13842" spans="40:40" x14ac:dyDescent="0.2">
      <c r="AN13842" s="3"/>
    </row>
    <row r="13843" spans="40:40" x14ac:dyDescent="0.2">
      <c r="AN13843" s="3"/>
    </row>
    <row r="13844" spans="40:40" x14ac:dyDescent="0.2">
      <c r="AN13844" s="3"/>
    </row>
    <row r="13845" spans="40:40" x14ac:dyDescent="0.2">
      <c r="AN13845" s="3"/>
    </row>
    <row r="13846" spans="40:40" x14ac:dyDescent="0.2">
      <c r="AN13846" s="3"/>
    </row>
    <row r="13847" spans="40:40" x14ac:dyDescent="0.2">
      <c r="AN13847" s="3"/>
    </row>
    <row r="13848" spans="40:40" x14ac:dyDescent="0.2">
      <c r="AN13848" s="3"/>
    </row>
    <row r="13849" spans="40:40" x14ac:dyDescent="0.2">
      <c r="AN13849" s="3"/>
    </row>
    <row r="13850" spans="40:40" x14ac:dyDescent="0.2">
      <c r="AN13850" s="3"/>
    </row>
    <row r="13851" spans="40:40" x14ac:dyDescent="0.2">
      <c r="AN13851" s="3"/>
    </row>
    <row r="13852" spans="40:40" x14ac:dyDescent="0.2">
      <c r="AN13852" s="3"/>
    </row>
    <row r="13853" spans="40:40" x14ac:dyDescent="0.2">
      <c r="AN13853" s="3"/>
    </row>
    <row r="13854" spans="40:40" x14ac:dyDescent="0.2">
      <c r="AN13854" s="3"/>
    </row>
    <row r="13855" spans="40:40" x14ac:dyDescent="0.2">
      <c r="AN13855" s="3"/>
    </row>
    <row r="13856" spans="40:40" x14ac:dyDescent="0.2">
      <c r="AN13856" s="3"/>
    </row>
    <row r="13857" spans="40:40" x14ac:dyDescent="0.2">
      <c r="AN13857" s="3"/>
    </row>
    <row r="13858" spans="40:40" x14ac:dyDescent="0.2">
      <c r="AN13858" s="3"/>
    </row>
    <row r="13859" spans="40:40" x14ac:dyDescent="0.2">
      <c r="AN13859" s="3"/>
    </row>
    <row r="13860" spans="40:40" x14ac:dyDescent="0.2">
      <c r="AN13860" s="3"/>
    </row>
    <row r="13861" spans="40:40" x14ac:dyDescent="0.2">
      <c r="AN13861" s="3"/>
    </row>
    <row r="13862" spans="40:40" x14ac:dyDescent="0.2">
      <c r="AN13862" s="3"/>
    </row>
    <row r="13863" spans="40:40" x14ac:dyDescent="0.2">
      <c r="AN13863" s="3"/>
    </row>
    <row r="13864" spans="40:40" x14ac:dyDescent="0.2">
      <c r="AN13864" s="3"/>
    </row>
    <row r="13865" spans="40:40" x14ac:dyDescent="0.2">
      <c r="AN13865" s="3"/>
    </row>
    <row r="13866" spans="40:40" x14ac:dyDescent="0.2">
      <c r="AN13866" s="3"/>
    </row>
    <row r="13867" spans="40:40" x14ac:dyDescent="0.2">
      <c r="AN13867" s="3"/>
    </row>
    <row r="13868" spans="40:40" x14ac:dyDescent="0.2">
      <c r="AN13868" s="3"/>
    </row>
    <row r="13869" spans="40:40" x14ac:dyDescent="0.2">
      <c r="AN13869" s="3"/>
    </row>
    <row r="13870" spans="40:40" x14ac:dyDescent="0.2">
      <c r="AN13870" s="3"/>
    </row>
    <row r="13871" spans="40:40" x14ac:dyDescent="0.2">
      <c r="AN13871" s="3"/>
    </row>
    <row r="13872" spans="40:40" x14ac:dyDescent="0.2">
      <c r="AN13872" s="3"/>
    </row>
    <row r="13873" spans="40:40" x14ac:dyDescent="0.2">
      <c r="AN13873" s="3"/>
    </row>
    <row r="13874" spans="40:40" x14ac:dyDescent="0.2">
      <c r="AN13874" s="3"/>
    </row>
    <row r="13875" spans="40:40" x14ac:dyDescent="0.2">
      <c r="AN13875" s="3"/>
    </row>
    <row r="13876" spans="40:40" x14ac:dyDescent="0.2">
      <c r="AN13876" s="3"/>
    </row>
    <row r="13877" spans="40:40" x14ac:dyDescent="0.2">
      <c r="AN13877" s="3"/>
    </row>
    <row r="13878" spans="40:40" x14ac:dyDescent="0.2">
      <c r="AN13878" s="3"/>
    </row>
    <row r="13879" spans="40:40" x14ac:dyDescent="0.2">
      <c r="AN13879" s="3"/>
    </row>
    <row r="13880" spans="40:40" x14ac:dyDescent="0.2">
      <c r="AN13880" s="3"/>
    </row>
    <row r="13881" spans="40:40" x14ac:dyDescent="0.2">
      <c r="AN13881" s="3"/>
    </row>
    <row r="13882" spans="40:40" x14ac:dyDescent="0.2">
      <c r="AN13882" s="3"/>
    </row>
    <row r="13883" spans="40:40" x14ac:dyDescent="0.2">
      <c r="AN13883" s="3"/>
    </row>
    <row r="13884" spans="40:40" x14ac:dyDescent="0.2">
      <c r="AN13884" s="3"/>
    </row>
    <row r="13885" spans="40:40" x14ac:dyDescent="0.2">
      <c r="AN13885" s="3"/>
    </row>
    <row r="13886" spans="40:40" x14ac:dyDescent="0.2">
      <c r="AN13886" s="3"/>
    </row>
    <row r="13887" spans="40:40" x14ac:dyDescent="0.2">
      <c r="AN13887" s="3"/>
    </row>
    <row r="13888" spans="40:40" x14ac:dyDescent="0.2">
      <c r="AN13888" s="3"/>
    </row>
    <row r="13889" spans="40:40" x14ac:dyDescent="0.2">
      <c r="AN13889" s="3"/>
    </row>
    <row r="13890" spans="40:40" x14ac:dyDescent="0.2">
      <c r="AN13890" s="3"/>
    </row>
    <row r="13891" spans="40:40" x14ac:dyDescent="0.2">
      <c r="AN13891" s="3"/>
    </row>
    <row r="13892" spans="40:40" x14ac:dyDescent="0.2">
      <c r="AN13892" s="3"/>
    </row>
    <row r="13893" spans="40:40" x14ac:dyDescent="0.2">
      <c r="AN13893" s="3"/>
    </row>
    <row r="13894" spans="40:40" x14ac:dyDescent="0.2">
      <c r="AN13894" s="3"/>
    </row>
    <row r="13895" spans="40:40" x14ac:dyDescent="0.2">
      <c r="AN13895" s="3"/>
    </row>
    <row r="13896" spans="40:40" x14ac:dyDescent="0.2">
      <c r="AN13896" s="3"/>
    </row>
    <row r="13897" spans="40:40" x14ac:dyDescent="0.2">
      <c r="AN13897" s="3"/>
    </row>
    <row r="13898" spans="40:40" x14ac:dyDescent="0.2">
      <c r="AN13898" s="3"/>
    </row>
    <row r="13899" spans="40:40" x14ac:dyDescent="0.2">
      <c r="AN13899" s="3"/>
    </row>
    <row r="13900" spans="40:40" x14ac:dyDescent="0.2">
      <c r="AN13900" s="3"/>
    </row>
    <row r="13901" spans="40:40" x14ac:dyDescent="0.2">
      <c r="AN13901" s="3"/>
    </row>
    <row r="13902" spans="40:40" x14ac:dyDescent="0.2">
      <c r="AN13902" s="3"/>
    </row>
    <row r="13903" spans="40:40" x14ac:dyDescent="0.2">
      <c r="AN13903" s="3"/>
    </row>
    <row r="13904" spans="40:40" x14ac:dyDescent="0.2">
      <c r="AN13904" s="3"/>
    </row>
    <row r="13905" spans="40:40" x14ac:dyDescent="0.2">
      <c r="AN13905" s="3"/>
    </row>
    <row r="13906" spans="40:40" x14ac:dyDescent="0.2">
      <c r="AN13906" s="3"/>
    </row>
    <row r="13907" spans="40:40" x14ac:dyDescent="0.2">
      <c r="AN13907" s="3"/>
    </row>
    <row r="13908" spans="40:40" x14ac:dyDescent="0.2">
      <c r="AN13908" s="3"/>
    </row>
    <row r="13909" spans="40:40" x14ac:dyDescent="0.2">
      <c r="AN13909" s="3"/>
    </row>
    <row r="13910" spans="40:40" x14ac:dyDescent="0.2">
      <c r="AN13910" s="3"/>
    </row>
    <row r="13911" spans="40:40" x14ac:dyDescent="0.2">
      <c r="AN13911" s="3"/>
    </row>
    <row r="13912" spans="40:40" x14ac:dyDescent="0.2">
      <c r="AN13912" s="3"/>
    </row>
    <row r="13913" spans="40:40" x14ac:dyDescent="0.2">
      <c r="AN13913" s="3"/>
    </row>
    <row r="13914" spans="40:40" x14ac:dyDescent="0.2">
      <c r="AN13914" s="3"/>
    </row>
    <row r="13915" spans="40:40" x14ac:dyDescent="0.2">
      <c r="AN13915" s="3"/>
    </row>
    <row r="13916" spans="40:40" x14ac:dyDescent="0.2">
      <c r="AN13916" s="3"/>
    </row>
    <row r="13917" spans="40:40" x14ac:dyDescent="0.2">
      <c r="AN13917" s="3"/>
    </row>
    <row r="13918" spans="40:40" x14ac:dyDescent="0.2">
      <c r="AN13918" s="3"/>
    </row>
    <row r="13919" spans="40:40" x14ac:dyDescent="0.2">
      <c r="AN13919" s="3"/>
    </row>
    <row r="13920" spans="40:40" x14ac:dyDescent="0.2">
      <c r="AN13920" s="3"/>
    </row>
    <row r="13921" spans="40:40" x14ac:dyDescent="0.2">
      <c r="AN13921" s="3"/>
    </row>
    <row r="13922" spans="40:40" x14ac:dyDescent="0.2">
      <c r="AN13922" s="3"/>
    </row>
    <row r="13923" spans="40:40" x14ac:dyDescent="0.2">
      <c r="AN13923" s="3"/>
    </row>
    <row r="13924" spans="40:40" x14ac:dyDescent="0.2">
      <c r="AN13924" s="3"/>
    </row>
    <row r="13925" spans="40:40" x14ac:dyDescent="0.2">
      <c r="AN13925" s="3"/>
    </row>
    <row r="13926" spans="40:40" x14ac:dyDescent="0.2">
      <c r="AN13926" s="3"/>
    </row>
    <row r="13927" spans="40:40" x14ac:dyDescent="0.2">
      <c r="AN13927" s="3"/>
    </row>
    <row r="13928" spans="40:40" x14ac:dyDescent="0.2">
      <c r="AN13928" s="3"/>
    </row>
    <row r="13929" spans="40:40" x14ac:dyDescent="0.2">
      <c r="AN13929" s="3"/>
    </row>
    <row r="13930" spans="40:40" x14ac:dyDescent="0.2">
      <c r="AN13930" s="3"/>
    </row>
    <row r="13931" spans="40:40" x14ac:dyDescent="0.2">
      <c r="AN13931" s="3"/>
    </row>
    <row r="13932" spans="40:40" x14ac:dyDescent="0.2">
      <c r="AN13932" s="3"/>
    </row>
    <row r="13933" spans="40:40" x14ac:dyDescent="0.2">
      <c r="AN13933" s="3"/>
    </row>
    <row r="13934" spans="40:40" x14ac:dyDescent="0.2">
      <c r="AN13934" s="3"/>
    </row>
    <row r="13935" spans="40:40" x14ac:dyDescent="0.2">
      <c r="AN13935" s="3"/>
    </row>
    <row r="13936" spans="40:40" x14ac:dyDescent="0.2">
      <c r="AN13936" s="3"/>
    </row>
    <row r="13937" spans="40:40" x14ac:dyDescent="0.2">
      <c r="AN13937" s="3"/>
    </row>
    <row r="13938" spans="40:40" x14ac:dyDescent="0.2">
      <c r="AN13938" s="3"/>
    </row>
    <row r="13939" spans="40:40" x14ac:dyDescent="0.2">
      <c r="AN13939" s="3"/>
    </row>
    <row r="13940" spans="40:40" x14ac:dyDescent="0.2">
      <c r="AN13940" s="3"/>
    </row>
    <row r="13941" spans="40:40" x14ac:dyDescent="0.2">
      <c r="AN13941" s="3"/>
    </row>
    <row r="13942" spans="40:40" x14ac:dyDescent="0.2">
      <c r="AN13942" s="3"/>
    </row>
    <row r="13943" spans="40:40" x14ac:dyDescent="0.2">
      <c r="AN13943" s="3"/>
    </row>
    <row r="13944" spans="40:40" x14ac:dyDescent="0.2">
      <c r="AN13944" s="3"/>
    </row>
    <row r="13945" spans="40:40" x14ac:dyDescent="0.2">
      <c r="AN13945" s="3"/>
    </row>
    <row r="13946" spans="40:40" x14ac:dyDescent="0.2">
      <c r="AN13946" s="3"/>
    </row>
    <row r="13947" spans="40:40" x14ac:dyDescent="0.2">
      <c r="AN13947" s="3"/>
    </row>
    <row r="13948" spans="40:40" x14ac:dyDescent="0.2">
      <c r="AN13948" s="3"/>
    </row>
    <row r="13949" spans="40:40" x14ac:dyDescent="0.2">
      <c r="AN13949" s="3"/>
    </row>
    <row r="13950" spans="40:40" x14ac:dyDescent="0.2">
      <c r="AN13950" s="3"/>
    </row>
    <row r="13951" spans="40:40" x14ac:dyDescent="0.2">
      <c r="AN13951" s="3"/>
    </row>
    <row r="13952" spans="40:40" x14ac:dyDescent="0.2">
      <c r="AN13952" s="3"/>
    </row>
    <row r="13953" spans="40:40" x14ac:dyDescent="0.2">
      <c r="AN13953" s="3"/>
    </row>
    <row r="13954" spans="40:40" x14ac:dyDescent="0.2">
      <c r="AN13954" s="3"/>
    </row>
    <row r="13955" spans="40:40" x14ac:dyDescent="0.2">
      <c r="AN13955" s="3"/>
    </row>
    <row r="13956" spans="40:40" x14ac:dyDescent="0.2">
      <c r="AN13956" s="3"/>
    </row>
    <row r="13957" spans="40:40" x14ac:dyDescent="0.2">
      <c r="AN13957" s="3"/>
    </row>
    <row r="13958" spans="40:40" x14ac:dyDescent="0.2">
      <c r="AN13958" s="3"/>
    </row>
    <row r="13959" spans="40:40" x14ac:dyDescent="0.2">
      <c r="AN13959" s="3"/>
    </row>
    <row r="13960" spans="40:40" x14ac:dyDescent="0.2">
      <c r="AN13960" s="3"/>
    </row>
    <row r="13961" spans="40:40" x14ac:dyDescent="0.2">
      <c r="AN13961" s="3"/>
    </row>
    <row r="13962" spans="40:40" x14ac:dyDescent="0.2">
      <c r="AN13962" s="3"/>
    </row>
    <row r="13963" spans="40:40" x14ac:dyDescent="0.2">
      <c r="AN13963" s="3"/>
    </row>
    <row r="13964" spans="40:40" x14ac:dyDescent="0.2">
      <c r="AN13964" s="3"/>
    </row>
    <row r="13965" spans="40:40" x14ac:dyDescent="0.2">
      <c r="AN13965" s="3"/>
    </row>
    <row r="13966" spans="40:40" x14ac:dyDescent="0.2">
      <c r="AN13966" s="3"/>
    </row>
    <row r="13967" spans="40:40" x14ac:dyDescent="0.2">
      <c r="AN13967" s="3"/>
    </row>
    <row r="13968" spans="40:40" x14ac:dyDescent="0.2">
      <c r="AN13968" s="3"/>
    </row>
    <row r="13969" spans="40:40" x14ac:dyDescent="0.2">
      <c r="AN13969" s="3"/>
    </row>
    <row r="13970" spans="40:40" x14ac:dyDescent="0.2">
      <c r="AN13970" s="3"/>
    </row>
    <row r="13971" spans="40:40" x14ac:dyDescent="0.2">
      <c r="AN13971" s="3"/>
    </row>
    <row r="13972" spans="40:40" x14ac:dyDescent="0.2">
      <c r="AN13972" s="3"/>
    </row>
    <row r="13973" spans="40:40" x14ac:dyDescent="0.2">
      <c r="AN13973" s="3"/>
    </row>
    <row r="13974" spans="40:40" x14ac:dyDescent="0.2">
      <c r="AN13974" s="3"/>
    </row>
    <row r="13975" spans="40:40" x14ac:dyDescent="0.2">
      <c r="AN13975" s="3"/>
    </row>
    <row r="13976" spans="40:40" x14ac:dyDescent="0.2">
      <c r="AN13976" s="3"/>
    </row>
    <row r="13977" spans="40:40" x14ac:dyDescent="0.2">
      <c r="AN13977" s="3"/>
    </row>
    <row r="13978" spans="40:40" x14ac:dyDescent="0.2">
      <c r="AN13978" s="3"/>
    </row>
    <row r="13979" spans="40:40" x14ac:dyDescent="0.2">
      <c r="AN13979" s="3"/>
    </row>
    <row r="13980" spans="40:40" x14ac:dyDescent="0.2">
      <c r="AN13980" s="3"/>
    </row>
    <row r="13981" spans="40:40" x14ac:dyDescent="0.2">
      <c r="AN13981" s="3"/>
    </row>
    <row r="13982" spans="40:40" x14ac:dyDescent="0.2">
      <c r="AN13982" s="3"/>
    </row>
    <row r="13983" spans="40:40" x14ac:dyDescent="0.2">
      <c r="AN13983" s="3"/>
    </row>
    <row r="13984" spans="40:40" x14ac:dyDescent="0.2">
      <c r="AN13984" s="3"/>
    </row>
    <row r="13985" spans="40:40" x14ac:dyDescent="0.2">
      <c r="AN13985" s="3"/>
    </row>
    <row r="13986" spans="40:40" x14ac:dyDescent="0.2">
      <c r="AN13986" s="3"/>
    </row>
    <row r="13987" spans="40:40" x14ac:dyDescent="0.2">
      <c r="AN13987" s="3"/>
    </row>
    <row r="13988" spans="40:40" x14ac:dyDescent="0.2">
      <c r="AN13988" s="3"/>
    </row>
    <row r="13989" spans="40:40" x14ac:dyDescent="0.2">
      <c r="AN13989" s="3"/>
    </row>
    <row r="13990" spans="40:40" x14ac:dyDescent="0.2">
      <c r="AN13990" s="3"/>
    </row>
    <row r="13991" spans="40:40" x14ac:dyDescent="0.2">
      <c r="AN13991" s="3"/>
    </row>
    <row r="13992" spans="40:40" x14ac:dyDescent="0.2">
      <c r="AN13992" s="3"/>
    </row>
    <row r="13993" spans="40:40" x14ac:dyDescent="0.2">
      <c r="AN13993" s="3"/>
    </row>
    <row r="13994" spans="40:40" x14ac:dyDescent="0.2">
      <c r="AN13994" s="3"/>
    </row>
    <row r="13995" spans="40:40" x14ac:dyDescent="0.2">
      <c r="AN13995" s="3"/>
    </row>
    <row r="13996" spans="40:40" x14ac:dyDescent="0.2">
      <c r="AN13996" s="3"/>
    </row>
    <row r="13997" spans="40:40" x14ac:dyDescent="0.2">
      <c r="AN13997" s="3"/>
    </row>
    <row r="13998" spans="40:40" x14ac:dyDescent="0.2">
      <c r="AN13998" s="3"/>
    </row>
    <row r="13999" spans="40:40" x14ac:dyDescent="0.2">
      <c r="AN13999" s="3"/>
    </row>
    <row r="14000" spans="40:40" x14ac:dyDescent="0.2">
      <c r="AN14000" s="3"/>
    </row>
    <row r="14001" spans="40:40" x14ac:dyDescent="0.2">
      <c r="AN14001" s="3"/>
    </row>
    <row r="14002" spans="40:40" x14ac:dyDescent="0.2">
      <c r="AN14002" s="3"/>
    </row>
    <row r="14003" spans="40:40" x14ac:dyDescent="0.2">
      <c r="AN14003" s="3"/>
    </row>
    <row r="14004" spans="40:40" x14ac:dyDescent="0.2">
      <c r="AN14004" s="3"/>
    </row>
    <row r="14005" spans="40:40" x14ac:dyDescent="0.2">
      <c r="AN14005" s="3"/>
    </row>
    <row r="14006" spans="40:40" x14ac:dyDescent="0.2">
      <c r="AN14006" s="3"/>
    </row>
    <row r="14007" spans="40:40" x14ac:dyDescent="0.2">
      <c r="AN14007" s="3"/>
    </row>
    <row r="14008" spans="40:40" x14ac:dyDescent="0.2">
      <c r="AN14008" s="3"/>
    </row>
    <row r="14009" spans="40:40" x14ac:dyDescent="0.2">
      <c r="AN14009" s="3"/>
    </row>
    <row r="14010" spans="40:40" x14ac:dyDescent="0.2">
      <c r="AN14010" s="3"/>
    </row>
    <row r="14011" spans="40:40" x14ac:dyDescent="0.2">
      <c r="AN14011" s="3"/>
    </row>
    <row r="14012" spans="40:40" x14ac:dyDescent="0.2">
      <c r="AN14012" s="3"/>
    </row>
    <row r="14013" spans="40:40" x14ac:dyDescent="0.2">
      <c r="AN14013" s="3"/>
    </row>
    <row r="14014" spans="40:40" x14ac:dyDescent="0.2">
      <c r="AN14014" s="3"/>
    </row>
    <row r="14015" spans="40:40" x14ac:dyDescent="0.2">
      <c r="AN14015" s="3"/>
    </row>
    <row r="14016" spans="40:40" x14ac:dyDescent="0.2">
      <c r="AN14016" s="3"/>
    </row>
    <row r="14017" spans="40:40" x14ac:dyDescent="0.2">
      <c r="AN14017" s="3"/>
    </row>
    <row r="14018" spans="40:40" x14ac:dyDescent="0.2">
      <c r="AN14018" s="3"/>
    </row>
    <row r="14019" spans="40:40" x14ac:dyDescent="0.2">
      <c r="AN14019" s="3"/>
    </row>
    <row r="14020" spans="40:40" x14ac:dyDescent="0.2">
      <c r="AN14020" s="3"/>
    </row>
    <row r="14021" spans="40:40" x14ac:dyDescent="0.2">
      <c r="AN14021" s="3"/>
    </row>
    <row r="14022" spans="40:40" x14ac:dyDescent="0.2">
      <c r="AN14022" s="3"/>
    </row>
    <row r="14023" spans="40:40" x14ac:dyDescent="0.2">
      <c r="AN14023" s="3"/>
    </row>
    <row r="14024" spans="40:40" x14ac:dyDescent="0.2">
      <c r="AN14024" s="3"/>
    </row>
    <row r="14025" spans="40:40" x14ac:dyDescent="0.2">
      <c r="AN14025" s="3"/>
    </row>
    <row r="14026" spans="40:40" x14ac:dyDescent="0.2">
      <c r="AN14026" s="3"/>
    </row>
    <row r="14027" spans="40:40" x14ac:dyDescent="0.2">
      <c r="AN14027" s="3"/>
    </row>
    <row r="14028" spans="40:40" x14ac:dyDescent="0.2">
      <c r="AN14028" s="3"/>
    </row>
    <row r="14029" spans="40:40" x14ac:dyDescent="0.2">
      <c r="AN14029" s="3"/>
    </row>
    <row r="14030" spans="40:40" x14ac:dyDescent="0.2">
      <c r="AN14030" s="3"/>
    </row>
    <row r="14031" spans="40:40" x14ac:dyDescent="0.2">
      <c r="AN14031" s="3"/>
    </row>
    <row r="14032" spans="40:40" x14ac:dyDescent="0.2">
      <c r="AN14032" s="3"/>
    </row>
    <row r="14033" spans="40:40" x14ac:dyDescent="0.2">
      <c r="AN14033" s="3"/>
    </row>
    <row r="14034" spans="40:40" x14ac:dyDescent="0.2">
      <c r="AN14034" s="3"/>
    </row>
    <row r="14035" spans="40:40" x14ac:dyDescent="0.2">
      <c r="AN14035" s="3"/>
    </row>
    <row r="14036" spans="40:40" x14ac:dyDescent="0.2">
      <c r="AN14036" s="3"/>
    </row>
    <row r="14037" spans="40:40" x14ac:dyDescent="0.2">
      <c r="AN14037" s="3"/>
    </row>
    <row r="14038" spans="40:40" x14ac:dyDescent="0.2">
      <c r="AN14038" s="3"/>
    </row>
    <row r="14039" spans="40:40" x14ac:dyDescent="0.2">
      <c r="AN14039" s="3"/>
    </row>
    <row r="14040" spans="40:40" x14ac:dyDescent="0.2">
      <c r="AN14040" s="3"/>
    </row>
    <row r="14041" spans="40:40" x14ac:dyDescent="0.2">
      <c r="AN14041" s="3"/>
    </row>
    <row r="14042" spans="40:40" x14ac:dyDescent="0.2">
      <c r="AN14042" s="3"/>
    </row>
    <row r="14043" spans="40:40" x14ac:dyDescent="0.2">
      <c r="AN14043" s="3"/>
    </row>
    <row r="14044" spans="40:40" x14ac:dyDescent="0.2">
      <c r="AN14044" s="3"/>
    </row>
    <row r="14045" spans="40:40" x14ac:dyDescent="0.2">
      <c r="AN14045" s="3"/>
    </row>
    <row r="14046" spans="40:40" x14ac:dyDescent="0.2">
      <c r="AN14046" s="3"/>
    </row>
    <row r="14047" spans="40:40" x14ac:dyDescent="0.2">
      <c r="AN14047" s="3"/>
    </row>
    <row r="14048" spans="40:40" x14ac:dyDescent="0.2">
      <c r="AN14048" s="3"/>
    </row>
    <row r="14049" spans="40:40" x14ac:dyDescent="0.2">
      <c r="AN14049" s="3"/>
    </row>
    <row r="14050" spans="40:40" x14ac:dyDescent="0.2">
      <c r="AN14050" s="3"/>
    </row>
    <row r="14051" spans="40:40" x14ac:dyDescent="0.2">
      <c r="AN14051" s="3"/>
    </row>
    <row r="14052" spans="40:40" x14ac:dyDescent="0.2">
      <c r="AN14052" s="3"/>
    </row>
    <row r="14053" spans="40:40" x14ac:dyDescent="0.2">
      <c r="AN14053" s="3"/>
    </row>
    <row r="14054" spans="40:40" x14ac:dyDescent="0.2">
      <c r="AN14054" s="3"/>
    </row>
    <row r="14055" spans="40:40" x14ac:dyDescent="0.2">
      <c r="AN14055" s="3"/>
    </row>
    <row r="14056" spans="40:40" x14ac:dyDescent="0.2">
      <c r="AN14056" s="3"/>
    </row>
    <row r="14057" spans="40:40" x14ac:dyDescent="0.2">
      <c r="AN14057" s="3"/>
    </row>
    <row r="14058" spans="40:40" x14ac:dyDescent="0.2">
      <c r="AN14058" s="3"/>
    </row>
    <row r="14059" spans="40:40" x14ac:dyDescent="0.2">
      <c r="AN14059" s="3"/>
    </row>
    <row r="14060" spans="40:40" x14ac:dyDescent="0.2">
      <c r="AN14060" s="3"/>
    </row>
    <row r="14061" spans="40:40" x14ac:dyDescent="0.2">
      <c r="AN14061" s="3"/>
    </row>
    <row r="14062" spans="40:40" x14ac:dyDescent="0.2">
      <c r="AN14062" s="3"/>
    </row>
    <row r="14063" spans="40:40" x14ac:dyDescent="0.2">
      <c r="AN14063" s="3"/>
    </row>
    <row r="14064" spans="40:40" x14ac:dyDescent="0.2">
      <c r="AN14064" s="3"/>
    </row>
    <row r="14065" spans="40:40" x14ac:dyDescent="0.2">
      <c r="AN14065" s="3"/>
    </row>
    <row r="14066" spans="40:40" x14ac:dyDescent="0.2">
      <c r="AN14066" s="3"/>
    </row>
    <row r="14067" spans="40:40" x14ac:dyDescent="0.2">
      <c r="AN14067" s="3"/>
    </row>
    <row r="14068" spans="40:40" x14ac:dyDescent="0.2">
      <c r="AN14068" s="3"/>
    </row>
    <row r="14069" spans="40:40" x14ac:dyDescent="0.2">
      <c r="AN14069" s="3"/>
    </row>
    <row r="14070" spans="40:40" x14ac:dyDescent="0.2">
      <c r="AN14070" s="3"/>
    </row>
    <row r="14071" spans="40:40" x14ac:dyDescent="0.2">
      <c r="AN14071" s="3"/>
    </row>
    <row r="14072" spans="40:40" x14ac:dyDescent="0.2">
      <c r="AN14072" s="3"/>
    </row>
    <row r="14073" spans="40:40" x14ac:dyDescent="0.2">
      <c r="AN14073" s="3"/>
    </row>
    <row r="14074" spans="40:40" x14ac:dyDescent="0.2">
      <c r="AN14074" s="3"/>
    </row>
    <row r="14075" spans="40:40" x14ac:dyDescent="0.2">
      <c r="AN14075" s="3"/>
    </row>
    <row r="14076" spans="40:40" x14ac:dyDescent="0.2">
      <c r="AN14076" s="3"/>
    </row>
    <row r="14077" spans="40:40" x14ac:dyDescent="0.2">
      <c r="AN14077" s="3"/>
    </row>
    <row r="14078" spans="40:40" x14ac:dyDescent="0.2">
      <c r="AN14078" s="3"/>
    </row>
    <row r="14079" spans="40:40" x14ac:dyDescent="0.2">
      <c r="AN14079" s="3"/>
    </row>
    <row r="14080" spans="40:40" x14ac:dyDescent="0.2">
      <c r="AN14080" s="3"/>
    </row>
    <row r="14081" spans="40:40" x14ac:dyDescent="0.2">
      <c r="AN14081" s="3"/>
    </row>
    <row r="14082" spans="40:40" x14ac:dyDescent="0.2">
      <c r="AN14082" s="3"/>
    </row>
    <row r="14083" spans="40:40" x14ac:dyDescent="0.2">
      <c r="AN14083" s="3"/>
    </row>
    <row r="14084" spans="40:40" x14ac:dyDescent="0.2">
      <c r="AN14084" s="3"/>
    </row>
    <row r="14085" spans="40:40" x14ac:dyDescent="0.2">
      <c r="AN14085" s="3"/>
    </row>
    <row r="14086" spans="40:40" x14ac:dyDescent="0.2">
      <c r="AN14086" s="3"/>
    </row>
    <row r="14087" spans="40:40" x14ac:dyDescent="0.2">
      <c r="AN14087" s="3"/>
    </row>
    <row r="14088" spans="40:40" x14ac:dyDescent="0.2">
      <c r="AN14088" s="3"/>
    </row>
    <row r="14089" spans="40:40" x14ac:dyDescent="0.2">
      <c r="AN14089" s="3"/>
    </row>
    <row r="14090" spans="40:40" x14ac:dyDescent="0.2">
      <c r="AN14090" s="3"/>
    </row>
    <row r="14091" spans="40:40" x14ac:dyDescent="0.2">
      <c r="AN14091" s="3"/>
    </row>
    <row r="14092" spans="40:40" x14ac:dyDescent="0.2">
      <c r="AN14092" s="3"/>
    </row>
    <row r="14093" spans="40:40" x14ac:dyDescent="0.2">
      <c r="AN14093" s="3"/>
    </row>
    <row r="14094" spans="40:40" x14ac:dyDescent="0.2">
      <c r="AN14094" s="3"/>
    </row>
    <row r="14095" spans="40:40" x14ac:dyDescent="0.2">
      <c r="AN14095" s="3"/>
    </row>
    <row r="14096" spans="40:40" x14ac:dyDescent="0.2">
      <c r="AN14096" s="3"/>
    </row>
    <row r="14097" spans="40:40" x14ac:dyDescent="0.2">
      <c r="AN14097" s="3"/>
    </row>
    <row r="14098" spans="40:40" x14ac:dyDescent="0.2">
      <c r="AN14098" s="3"/>
    </row>
    <row r="14099" spans="40:40" x14ac:dyDescent="0.2">
      <c r="AN14099" s="3"/>
    </row>
    <row r="14100" spans="40:40" x14ac:dyDescent="0.2">
      <c r="AN14100" s="3"/>
    </row>
    <row r="14101" spans="40:40" x14ac:dyDescent="0.2">
      <c r="AN14101" s="3"/>
    </row>
    <row r="14102" spans="40:40" x14ac:dyDescent="0.2">
      <c r="AN14102" s="3"/>
    </row>
    <row r="14103" spans="40:40" x14ac:dyDescent="0.2">
      <c r="AN14103" s="3"/>
    </row>
    <row r="14104" spans="40:40" x14ac:dyDescent="0.2">
      <c r="AN14104" s="3"/>
    </row>
    <row r="14105" spans="40:40" x14ac:dyDescent="0.2">
      <c r="AN14105" s="3"/>
    </row>
    <row r="14106" spans="40:40" x14ac:dyDescent="0.2">
      <c r="AN14106" s="3"/>
    </row>
    <row r="14107" spans="40:40" x14ac:dyDescent="0.2">
      <c r="AN14107" s="3"/>
    </row>
    <row r="14108" spans="40:40" x14ac:dyDescent="0.2">
      <c r="AN14108" s="3"/>
    </row>
    <row r="14109" spans="40:40" x14ac:dyDescent="0.2">
      <c r="AN14109" s="3"/>
    </row>
    <row r="14110" spans="40:40" x14ac:dyDescent="0.2">
      <c r="AN14110" s="3"/>
    </row>
    <row r="14111" spans="40:40" x14ac:dyDescent="0.2">
      <c r="AN14111" s="3"/>
    </row>
    <row r="14112" spans="40:40" x14ac:dyDescent="0.2">
      <c r="AN14112" s="3"/>
    </row>
    <row r="14113" spans="40:40" x14ac:dyDescent="0.2">
      <c r="AN14113" s="3"/>
    </row>
    <row r="14114" spans="40:40" x14ac:dyDescent="0.2">
      <c r="AN14114" s="3"/>
    </row>
    <row r="14115" spans="40:40" x14ac:dyDescent="0.2">
      <c r="AN14115" s="3"/>
    </row>
    <row r="14116" spans="40:40" x14ac:dyDescent="0.2">
      <c r="AN14116" s="3"/>
    </row>
    <row r="14117" spans="40:40" x14ac:dyDescent="0.2">
      <c r="AN14117" s="3"/>
    </row>
    <row r="14118" spans="40:40" x14ac:dyDescent="0.2">
      <c r="AN14118" s="3"/>
    </row>
    <row r="14119" spans="40:40" x14ac:dyDescent="0.2">
      <c r="AN14119" s="3"/>
    </row>
    <row r="14120" spans="40:40" x14ac:dyDescent="0.2">
      <c r="AN14120" s="3"/>
    </row>
    <row r="14121" spans="40:40" x14ac:dyDescent="0.2">
      <c r="AN14121" s="3"/>
    </row>
    <row r="14122" spans="40:40" x14ac:dyDescent="0.2">
      <c r="AN14122" s="3"/>
    </row>
    <row r="14123" spans="40:40" x14ac:dyDescent="0.2">
      <c r="AN14123" s="3"/>
    </row>
    <row r="14124" spans="40:40" x14ac:dyDescent="0.2">
      <c r="AN14124" s="3"/>
    </row>
    <row r="14125" spans="40:40" x14ac:dyDescent="0.2">
      <c r="AN14125" s="3"/>
    </row>
    <row r="14126" spans="40:40" x14ac:dyDescent="0.2">
      <c r="AN14126" s="3"/>
    </row>
    <row r="14127" spans="40:40" x14ac:dyDescent="0.2">
      <c r="AN14127" s="3"/>
    </row>
    <row r="14128" spans="40:40" x14ac:dyDescent="0.2">
      <c r="AN14128" s="3"/>
    </row>
    <row r="14129" spans="40:40" x14ac:dyDescent="0.2">
      <c r="AN14129" s="3"/>
    </row>
    <row r="14130" spans="40:40" x14ac:dyDescent="0.2">
      <c r="AN14130" s="3"/>
    </row>
    <row r="14131" spans="40:40" x14ac:dyDescent="0.2">
      <c r="AN14131" s="3"/>
    </row>
    <row r="14132" spans="40:40" x14ac:dyDescent="0.2">
      <c r="AN14132" s="3"/>
    </row>
    <row r="14133" spans="40:40" x14ac:dyDescent="0.2">
      <c r="AN14133" s="3"/>
    </row>
    <row r="14134" spans="40:40" x14ac:dyDescent="0.2">
      <c r="AN14134" s="3"/>
    </row>
    <row r="14135" spans="40:40" x14ac:dyDescent="0.2">
      <c r="AN14135" s="3"/>
    </row>
    <row r="14136" spans="40:40" x14ac:dyDescent="0.2">
      <c r="AN14136" s="3"/>
    </row>
    <row r="14137" spans="40:40" x14ac:dyDescent="0.2">
      <c r="AN14137" s="3"/>
    </row>
    <row r="14138" spans="40:40" x14ac:dyDescent="0.2">
      <c r="AN14138" s="3"/>
    </row>
    <row r="14139" spans="40:40" x14ac:dyDescent="0.2">
      <c r="AN14139" s="3"/>
    </row>
    <row r="14140" spans="40:40" x14ac:dyDescent="0.2">
      <c r="AN14140" s="3"/>
    </row>
    <row r="14141" spans="40:40" x14ac:dyDescent="0.2">
      <c r="AN14141" s="3"/>
    </row>
    <row r="14142" spans="40:40" x14ac:dyDescent="0.2">
      <c r="AN14142" s="3"/>
    </row>
    <row r="14143" spans="40:40" x14ac:dyDescent="0.2">
      <c r="AN14143" s="3"/>
    </row>
    <row r="14144" spans="40:40" x14ac:dyDescent="0.2">
      <c r="AN14144" s="3"/>
    </row>
    <row r="14145" spans="40:40" x14ac:dyDescent="0.2">
      <c r="AN14145" s="3"/>
    </row>
    <row r="14146" spans="40:40" x14ac:dyDescent="0.2">
      <c r="AN14146" s="3"/>
    </row>
    <row r="14147" spans="40:40" x14ac:dyDescent="0.2">
      <c r="AN14147" s="3"/>
    </row>
    <row r="14148" spans="40:40" x14ac:dyDescent="0.2">
      <c r="AN14148" s="3"/>
    </row>
    <row r="14149" spans="40:40" x14ac:dyDescent="0.2">
      <c r="AN14149" s="3"/>
    </row>
    <row r="14150" spans="40:40" x14ac:dyDescent="0.2">
      <c r="AN14150" s="3"/>
    </row>
    <row r="14151" spans="40:40" x14ac:dyDescent="0.2">
      <c r="AN14151" s="3"/>
    </row>
    <row r="14152" spans="40:40" x14ac:dyDescent="0.2">
      <c r="AN14152" s="3"/>
    </row>
    <row r="14153" spans="40:40" x14ac:dyDescent="0.2">
      <c r="AN14153" s="3"/>
    </row>
    <row r="14154" spans="40:40" x14ac:dyDescent="0.2">
      <c r="AN14154" s="3"/>
    </row>
    <row r="14155" spans="40:40" x14ac:dyDescent="0.2">
      <c r="AN14155" s="3"/>
    </row>
    <row r="14156" spans="40:40" x14ac:dyDescent="0.2">
      <c r="AN14156" s="3"/>
    </row>
    <row r="14157" spans="40:40" x14ac:dyDescent="0.2">
      <c r="AN14157" s="3"/>
    </row>
    <row r="14158" spans="40:40" x14ac:dyDescent="0.2">
      <c r="AN14158" s="3"/>
    </row>
    <row r="14159" spans="40:40" x14ac:dyDescent="0.2">
      <c r="AN14159" s="3"/>
    </row>
    <row r="14160" spans="40:40" x14ac:dyDescent="0.2">
      <c r="AN14160" s="3"/>
    </row>
    <row r="14161" spans="40:40" x14ac:dyDescent="0.2">
      <c r="AN14161" s="3"/>
    </row>
    <row r="14162" spans="40:40" x14ac:dyDescent="0.2">
      <c r="AN14162" s="3"/>
    </row>
    <row r="14163" spans="40:40" x14ac:dyDescent="0.2">
      <c r="AN14163" s="3"/>
    </row>
    <row r="14164" spans="40:40" x14ac:dyDescent="0.2">
      <c r="AN14164" s="3"/>
    </row>
    <row r="14165" spans="40:40" x14ac:dyDescent="0.2">
      <c r="AN14165" s="3"/>
    </row>
    <row r="14166" spans="40:40" x14ac:dyDescent="0.2">
      <c r="AN14166" s="3"/>
    </row>
    <row r="14167" spans="40:40" x14ac:dyDescent="0.2">
      <c r="AN14167" s="3"/>
    </row>
    <row r="14168" spans="40:40" x14ac:dyDescent="0.2">
      <c r="AN14168" s="3"/>
    </row>
    <row r="14169" spans="40:40" x14ac:dyDescent="0.2">
      <c r="AN14169" s="3"/>
    </row>
    <row r="14170" spans="40:40" x14ac:dyDescent="0.2">
      <c r="AN14170" s="3"/>
    </row>
    <row r="14171" spans="40:40" x14ac:dyDescent="0.2">
      <c r="AN14171" s="3"/>
    </row>
    <row r="14172" spans="40:40" x14ac:dyDescent="0.2">
      <c r="AN14172" s="3"/>
    </row>
    <row r="14173" spans="40:40" x14ac:dyDescent="0.2">
      <c r="AN14173" s="3"/>
    </row>
    <row r="14174" spans="40:40" x14ac:dyDescent="0.2">
      <c r="AN14174" s="3"/>
    </row>
    <row r="14175" spans="40:40" x14ac:dyDescent="0.2">
      <c r="AN14175" s="3"/>
    </row>
    <row r="14176" spans="40:40" x14ac:dyDescent="0.2">
      <c r="AN14176" s="3"/>
    </row>
    <row r="14177" spans="40:40" x14ac:dyDescent="0.2">
      <c r="AN14177" s="3"/>
    </row>
    <row r="14178" spans="40:40" x14ac:dyDescent="0.2">
      <c r="AN14178" s="3"/>
    </row>
    <row r="14179" spans="40:40" x14ac:dyDescent="0.2">
      <c r="AN14179" s="3"/>
    </row>
    <row r="14180" spans="40:40" x14ac:dyDescent="0.2">
      <c r="AN14180" s="3"/>
    </row>
    <row r="14181" spans="40:40" x14ac:dyDescent="0.2">
      <c r="AN14181" s="3"/>
    </row>
    <row r="14182" spans="40:40" x14ac:dyDescent="0.2">
      <c r="AN14182" s="3"/>
    </row>
    <row r="14183" spans="40:40" x14ac:dyDescent="0.2">
      <c r="AN14183" s="3"/>
    </row>
    <row r="14184" spans="40:40" x14ac:dyDescent="0.2">
      <c r="AN14184" s="3"/>
    </row>
    <row r="14185" spans="40:40" x14ac:dyDescent="0.2">
      <c r="AN14185" s="3"/>
    </row>
    <row r="14186" spans="40:40" x14ac:dyDescent="0.2">
      <c r="AN14186" s="3"/>
    </row>
    <row r="14187" spans="40:40" x14ac:dyDescent="0.2">
      <c r="AN14187" s="3"/>
    </row>
    <row r="14188" spans="40:40" x14ac:dyDescent="0.2">
      <c r="AN14188" s="3"/>
    </row>
    <row r="14189" spans="40:40" x14ac:dyDescent="0.2">
      <c r="AN14189" s="3"/>
    </row>
    <row r="14190" spans="40:40" x14ac:dyDescent="0.2">
      <c r="AN14190" s="3"/>
    </row>
    <row r="14191" spans="40:40" x14ac:dyDescent="0.2">
      <c r="AN14191" s="3"/>
    </row>
    <row r="14192" spans="40:40" x14ac:dyDescent="0.2">
      <c r="AN14192" s="3"/>
    </row>
    <row r="14193" spans="40:40" x14ac:dyDescent="0.2">
      <c r="AN14193" s="3"/>
    </row>
    <row r="14194" spans="40:40" x14ac:dyDescent="0.2">
      <c r="AN14194" s="3"/>
    </row>
    <row r="14195" spans="40:40" x14ac:dyDescent="0.2">
      <c r="AN14195" s="3"/>
    </row>
    <row r="14196" spans="40:40" x14ac:dyDescent="0.2">
      <c r="AN14196" s="3"/>
    </row>
    <row r="14197" spans="40:40" x14ac:dyDescent="0.2">
      <c r="AN14197" s="3"/>
    </row>
    <row r="14198" spans="40:40" x14ac:dyDescent="0.2">
      <c r="AN14198" s="3"/>
    </row>
    <row r="14199" spans="40:40" x14ac:dyDescent="0.2">
      <c r="AN14199" s="3"/>
    </row>
    <row r="14200" spans="40:40" x14ac:dyDescent="0.2">
      <c r="AN14200" s="3"/>
    </row>
    <row r="14201" spans="40:40" x14ac:dyDescent="0.2">
      <c r="AN14201" s="3"/>
    </row>
    <row r="14202" spans="40:40" x14ac:dyDescent="0.2">
      <c r="AN14202" s="3"/>
    </row>
    <row r="14203" spans="40:40" x14ac:dyDescent="0.2">
      <c r="AN14203" s="3"/>
    </row>
    <row r="14204" spans="40:40" x14ac:dyDescent="0.2">
      <c r="AN14204" s="3"/>
    </row>
    <row r="14205" spans="40:40" x14ac:dyDescent="0.2">
      <c r="AN14205" s="3"/>
    </row>
    <row r="14206" spans="40:40" x14ac:dyDescent="0.2">
      <c r="AN14206" s="3"/>
    </row>
    <row r="14207" spans="40:40" x14ac:dyDescent="0.2">
      <c r="AN14207" s="3"/>
    </row>
    <row r="14208" spans="40:40" x14ac:dyDescent="0.2">
      <c r="AN14208" s="3"/>
    </row>
    <row r="14209" spans="40:40" x14ac:dyDescent="0.2">
      <c r="AN14209" s="3"/>
    </row>
    <row r="14210" spans="40:40" x14ac:dyDescent="0.2">
      <c r="AN14210" s="3"/>
    </row>
    <row r="14211" spans="40:40" x14ac:dyDescent="0.2">
      <c r="AN14211" s="3"/>
    </row>
    <row r="14212" spans="40:40" x14ac:dyDescent="0.2">
      <c r="AN14212" s="3"/>
    </row>
    <row r="14213" spans="40:40" x14ac:dyDescent="0.2">
      <c r="AN14213" s="3"/>
    </row>
    <row r="14214" spans="40:40" x14ac:dyDescent="0.2">
      <c r="AN14214" s="3"/>
    </row>
    <row r="14215" spans="40:40" x14ac:dyDescent="0.2">
      <c r="AN14215" s="3"/>
    </row>
    <row r="14216" spans="40:40" x14ac:dyDescent="0.2">
      <c r="AN14216" s="3"/>
    </row>
    <row r="14217" spans="40:40" x14ac:dyDescent="0.2">
      <c r="AN14217" s="3"/>
    </row>
    <row r="14218" spans="40:40" x14ac:dyDescent="0.2">
      <c r="AN14218" s="3"/>
    </row>
    <row r="14219" spans="40:40" x14ac:dyDescent="0.2">
      <c r="AN14219" s="3"/>
    </row>
    <row r="14220" spans="40:40" x14ac:dyDescent="0.2">
      <c r="AN14220" s="3"/>
    </row>
    <row r="14221" spans="40:40" x14ac:dyDescent="0.2">
      <c r="AN14221" s="3"/>
    </row>
    <row r="14222" spans="40:40" x14ac:dyDescent="0.2">
      <c r="AN14222" s="3"/>
    </row>
    <row r="14223" spans="40:40" x14ac:dyDescent="0.2">
      <c r="AN14223" s="3"/>
    </row>
    <row r="14224" spans="40:40" x14ac:dyDescent="0.2">
      <c r="AN14224" s="3"/>
    </row>
    <row r="14225" spans="40:40" x14ac:dyDescent="0.2">
      <c r="AN14225" s="3"/>
    </row>
    <row r="14226" spans="40:40" x14ac:dyDescent="0.2">
      <c r="AN14226" s="3"/>
    </row>
    <row r="14227" spans="40:40" x14ac:dyDescent="0.2">
      <c r="AN14227" s="3"/>
    </row>
    <row r="14228" spans="40:40" x14ac:dyDescent="0.2">
      <c r="AN14228" s="3"/>
    </row>
    <row r="14229" spans="40:40" x14ac:dyDescent="0.2">
      <c r="AN14229" s="3"/>
    </row>
    <row r="14230" spans="40:40" x14ac:dyDescent="0.2">
      <c r="AN14230" s="3"/>
    </row>
    <row r="14231" spans="40:40" x14ac:dyDescent="0.2">
      <c r="AN14231" s="3"/>
    </row>
    <row r="14232" spans="40:40" x14ac:dyDescent="0.2">
      <c r="AN14232" s="3"/>
    </row>
    <row r="14233" spans="40:40" x14ac:dyDescent="0.2">
      <c r="AN14233" s="3"/>
    </row>
    <row r="14234" spans="40:40" x14ac:dyDescent="0.2">
      <c r="AN14234" s="3"/>
    </row>
    <row r="14235" spans="40:40" x14ac:dyDescent="0.2">
      <c r="AN14235" s="3"/>
    </row>
    <row r="14236" spans="40:40" x14ac:dyDescent="0.2">
      <c r="AN14236" s="3"/>
    </row>
    <row r="14237" spans="40:40" x14ac:dyDescent="0.2">
      <c r="AN14237" s="3"/>
    </row>
    <row r="14238" spans="40:40" x14ac:dyDescent="0.2">
      <c r="AN14238" s="3"/>
    </row>
    <row r="14239" spans="40:40" x14ac:dyDescent="0.2">
      <c r="AN14239" s="3"/>
    </row>
    <row r="14240" spans="40:40" x14ac:dyDescent="0.2">
      <c r="AN14240" s="3"/>
    </row>
    <row r="14241" spans="40:40" x14ac:dyDescent="0.2">
      <c r="AN14241" s="3"/>
    </row>
    <row r="14242" spans="40:40" x14ac:dyDescent="0.2">
      <c r="AN14242" s="3"/>
    </row>
    <row r="14243" spans="40:40" x14ac:dyDescent="0.2">
      <c r="AN14243" s="3"/>
    </row>
    <row r="14244" spans="40:40" x14ac:dyDescent="0.2">
      <c r="AN14244" s="3"/>
    </row>
    <row r="14245" spans="40:40" x14ac:dyDescent="0.2">
      <c r="AN14245" s="3"/>
    </row>
    <row r="14246" spans="40:40" x14ac:dyDescent="0.2">
      <c r="AN14246" s="3"/>
    </row>
    <row r="14247" spans="40:40" x14ac:dyDescent="0.2">
      <c r="AN14247" s="3"/>
    </row>
    <row r="14248" spans="40:40" x14ac:dyDescent="0.2">
      <c r="AN14248" s="3"/>
    </row>
    <row r="14249" spans="40:40" x14ac:dyDescent="0.2">
      <c r="AN14249" s="3"/>
    </row>
    <row r="14250" spans="40:40" x14ac:dyDescent="0.2">
      <c r="AN14250" s="3"/>
    </row>
    <row r="14251" spans="40:40" x14ac:dyDescent="0.2">
      <c r="AN14251" s="3"/>
    </row>
    <row r="14252" spans="40:40" x14ac:dyDescent="0.2">
      <c r="AN14252" s="3"/>
    </row>
    <row r="14253" spans="40:40" x14ac:dyDescent="0.2">
      <c r="AN14253" s="3"/>
    </row>
    <row r="14254" spans="40:40" x14ac:dyDescent="0.2">
      <c r="AN14254" s="3"/>
    </row>
    <row r="14255" spans="40:40" x14ac:dyDescent="0.2">
      <c r="AN14255" s="3"/>
    </row>
    <row r="14256" spans="40:40" x14ac:dyDescent="0.2">
      <c r="AN14256" s="3"/>
    </row>
    <row r="14257" spans="40:40" x14ac:dyDescent="0.2">
      <c r="AN14257" s="3"/>
    </row>
    <row r="14258" spans="40:40" x14ac:dyDescent="0.2">
      <c r="AN14258" s="3"/>
    </row>
    <row r="14259" spans="40:40" x14ac:dyDescent="0.2">
      <c r="AN14259" s="3"/>
    </row>
    <row r="14260" spans="40:40" x14ac:dyDescent="0.2">
      <c r="AN14260" s="3"/>
    </row>
    <row r="14261" spans="40:40" x14ac:dyDescent="0.2">
      <c r="AN14261" s="3"/>
    </row>
    <row r="14262" spans="40:40" x14ac:dyDescent="0.2">
      <c r="AN14262" s="3"/>
    </row>
    <row r="14263" spans="40:40" x14ac:dyDescent="0.2">
      <c r="AN14263" s="3"/>
    </row>
    <row r="14264" spans="40:40" x14ac:dyDescent="0.2">
      <c r="AN14264" s="3"/>
    </row>
    <row r="14265" spans="40:40" x14ac:dyDescent="0.2">
      <c r="AN14265" s="3"/>
    </row>
    <row r="14266" spans="40:40" x14ac:dyDescent="0.2">
      <c r="AN14266" s="3"/>
    </row>
    <row r="14267" spans="40:40" x14ac:dyDescent="0.2">
      <c r="AN14267" s="3"/>
    </row>
    <row r="14268" spans="40:40" x14ac:dyDescent="0.2">
      <c r="AN14268" s="3"/>
    </row>
    <row r="14269" spans="40:40" x14ac:dyDescent="0.2">
      <c r="AN14269" s="3"/>
    </row>
    <row r="14270" spans="40:40" x14ac:dyDescent="0.2">
      <c r="AN14270" s="3"/>
    </row>
    <row r="14271" spans="40:40" x14ac:dyDescent="0.2">
      <c r="AN14271" s="3"/>
    </row>
    <row r="14272" spans="40:40" x14ac:dyDescent="0.2">
      <c r="AN14272" s="3"/>
    </row>
    <row r="14273" spans="40:40" x14ac:dyDescent="0.2">
      <c r="AN14273" s="3"/>
    </row>
    <row r="14274" spans="40:40" x14ac:dyDescent="0.2">
      <c r="AN14274" s="3"/>
    </row>
    <row r="14275" spans="40:40" x14ac:dyDescent="0.2">
      <c r="AN14275" s="3"/>
    </row>
    <row r="14276" spans="40:40" x14ac:dyDescent="0.2">
      <c r="AN14276" s="3"/>
    </row>
    <row r="14277" spans="40:40" x14ac:dyDescent="0.2">
      <c r="AN14277" s="3"/>
    </row>
    <row r="14278" spans="40:40" x14ac:dyDescent="0.2">
      <c r="AN14278" s="3"/>
    </row>
    <row r="14279" spans="40:40" x14ac:dyDescent="0.2">
      <c r="AN14279" s="3"/>
    </row>
    <row r="14280" spans="40:40" x14ac:dyDescent="0.2">
      <c r="AN14280" s="3"/>
    </row>
    <row r="14281" spans="40:40" x14ac:dyDescent="0.2">
      <c r="AN14281" s="3"/>
    </row>
    <row r="14282" spans="40:40" x14ac:dyDescent="0.2">
      <c r="AN14282" s="3"/>
    </row>
    <row r="14283" spans="40:40" x14ac:dyDescent="0.2">
      <c r="AN14283" s="3"/>
    </row>
    <row r="14284" spans="40:40" x14ac:dyDescent="0.2">
      <c r="AN14284" s="3"/>
    </row>
    <row r="14285" spans="40:40" x14ac:dyDescent="0.2">
      <c r="AN14285" s="3"/>
    </row>
    <row r="14286" spans="40:40" x14ac:dyDescent="0.2">
      <c r="AN14286" s="3"/>
    </row>
    <row r="14287" spans="40:40" x14ac:dyDescent="0.2">
      <c r="AN14287" s="3"/>
    </row>
    <row r="14288" spans="40:40" x14ac:dyDescent="0.2">
      <c r="AN14288" s="3"/>
    </row>
    <row r="14289" spans="40:40" x14ac:dyDescent="0.2">
      <c r="AN14289" s="3"/>
    </row>
    <row r="14290" spans="40:40" x14ac:dyDescent="0.2">
      <c r="AN14290" s="3"/>
    </row>
    <row r="14291" spans="40:40" x14ac:dyDescent="0.2">
      <c r="AN14291" s="3"/>
    </row>
    <row r="14292" spans="40:40" x14ac:dyDescent="0.2">
      <c r="AN14292" s="3"/>
    </row>
    <row r="14293" spans="40:40" x14ac:dyDescent="0.2">
      <c r="AN14293" s="3"/>
    </row>
    <row r="14294" spans="40:40" x14ac:dyDescent="0.2">
      <c r="AN14294" s="3"/>
    </row>
    <row r="14295" spans="40:40" x14ac:dyDescent="0.2">
      <c r="AN14295" s="3"/>
    </row>
    <row r="14296" spans="40:40" x14ac:dyDescent="0.2">
      <c r="AN14296" s="3"/>
    </row>
    <row r="14297" spans="40:40" x14ac:dyDescent="0.2">
      <c r="AN14297" s="3"/>
    </row>
    <row r="14298" spans="40:40" x14ac:dyDescent="0.2">
      <c r="AN14298" s="3"/>
    </row>
    <row r="14299" spans="40:40" x14ac:dyDescent="0.2">
      <c r="AN14299" s="3"/>
    </row>
    <row r="14300" spans="40:40" x14ac:dyDescent="0.2">
      <c r="AN14300" s="3"/>
    </row>
    <row r="14301" spans="40:40" x14ac:dyDescent="0.2">
      <c r="AN14301" s="3"/>
    </row>
    <row r="14302" spans="40:40" x14ac:dyDescent="0.2">
      <c r="AN14302" s="3"/>
    </row>
    <row r="14303" spans="40:40" x14ac:dyDescent="0.2">
      <c r="AN14303" s="3"/>
    </row>
    <row r="14304" spans="40:40" x14ac:dyDescent="0.2">
      <c r="AN14304" s="3"/>
    </row>
    <row r="14305" spans="40:40" x14ac:dyDescent="0.2">
      <c r="AN14305" s="3"/>
    </row>
    <row r="14306" spans="40:40" x14ac:dyDescent="0.2">
      <c r="AN14306" s="3"/>
    </row>
    <row r="14307" spans="40:40" x14ac:dyDescent="0.2">
      <c r="AN14307" s="3"/>
    </row>
    <row r="14308" spans="40:40" x14ac:dyDescent="0.2">
      <c r="AN14308" s="3"/>
    </row>
    <row r="14309" spans="40:40" x14ac:dyDescent="0.2">
      <c r="AN14309" s="3"/>
    </row>
    <row r="14310" spans="40:40" x14ac:dyDescent="0.2">
      <c r="AN14310" s="3"/>
    </row>
    <row r="14311" spans="40:40" x14ac:dyDescent="0.2">
      <c r="AN14311" s="3"/>
    </row>
    <row r="14312" spans="40:40" x14ac:dyDescent="0.2">
      <c r="AN14312" s="3"/>
    </row>
    <row r="14313" spans="40:40" x14ac:dyDescent="0.2">
      <c r="AN14313" s="3"/>
    </row>
    <row r="14314" spans="40:40" x14ac:dyDescent="0.2">
      <c r="AN14314" s="3"/>
    </row>
    <row r="14315" spans="40:40" x14ac:dyDescent="0.2">
      <c r="AN14315" s="3"/>
    </row>
    <row r="14316" spans="40:40" x14ac:dyDescent="0.2">
      <c r="AN14316" s="3"/>
    </row>
    <row r="14317" spans="40:40" x14ac:dyDescent="0.2">
      <c r="AN14317" s="3"/>
    </row>
    <row r="14318" spans="40:40" x14ac:dyDescent="0.2">
      <c r="AN14318" s="3"/>
    </row>
    <row r="14319" spans="40:40" x14ac:dyDescent="0.2">
      <c r="AN14319" s="3"/>
    </row>
    <row r="14320" spans="40:40" x14ac:dyDescent="0.2">
      <c r="AN14320" s="3"/>
    </row>
    <row r="14321" spans="40:40" x14ac:dyDescent="0.2">
      <c r="AN14321" s="3"/>
    </row>
    <row r="14322" spans="40:40" x14ac:dyDescent="0.2">
      <c r="AN14322" s="3"/>
    </row>
    <row r="14323" spans="40:40" x14ac:dyDescent="0.2">
      <c r="AN14323" s="3"/>
    </row>
    <row r="14324" spans="40:40" x14ac:dyDescent="0.2">
      <c r="AN14324" s="3"/>
    </row>
    <row r="14325" spans="40:40" x14ac:dyDescent="0.2">
      <c r="AN14325" s="3"/>
    </row>
    <row r="14326" spans="40:40" x14ac:dyDescent="0.2">
      <c r="AN14326" s="3"/>
    </row>
    <row r="14327" spans="40:40" x14ac:dyDescent="0.2">
      <c r="AN14327" s="3"/>
    </row>
    <row r="14328" spans="40:40" x14ac:dyDescent="0.2">
      <c r="AN14328" s="3"/>
    </row>
    <row r="14329" spans="40:40" x14ac:dyDescent="0.2">
      <c r="AN14329" s="3"/>
    </row>
    <row r="14330" spans="40:40" x14ac:dyDescent="0.2">
      <c r="AN14330" s="3"/>
    </row>
    <row r="14331" spans="40:40" x14ac:dyDescent="0.2">
      <c r="AN14331" s="3"/>
    </row>
    <row r="14332" spans="40:40" x14ac:dyDescent="0.2">
      <c r="AN14332" s="3"/>
    </row>
    <row r="14333" spans="40:40" x14ac:dyDescent="0.2">
      <c r="AN14333" s="3"/>
    </row>
    <row r="14334" spans="40:40" x14ac:dyDescent="0.2">
      <c r="AN14334" s="3"/>
    </row>
    <row r="14335" spans="40:40" x14ac:dyDescent="0.2">
      <c r="AN14335" s="3"/>
    </row>
    <row r="14336" spans="40:40" x14ac:dyDescent="0.2">
      <c r="AN14336" s="3"/>
    </row>
    <row r="14337" spans="40:40" x14ac:dyDescent="0.2">
      <c r="AN14337" s="3"/>
    </row>
    <row r="14338" spans="40:40" x14ac:dyDescent="0.2">
      <c r="AN14338" s="3"/>
    </row>
    <row r="14339" spans="40:40" x14ac:dyDescent="0.2">
      <c r="AN14339" s="3"/>
    </row>
    <row r="14340" spans="40:40" x14ac:dyDescent="0.2">
      <c r="AN14340" s="3"/>
    </row>
    <row r="14341" spans="40:40" x14ac:dyDescent="0.2">
      <c r="AN14341" s="3"/>
    </row>
    <row r="14342" spans="40:40" x14ac:dyDescent="0.2">
      <c r="AN14342" s="3"/>
    </row>
    <row r="14343" spans="40:40" x14ac:dyDescent="0.2">
      <c r="AN14343" s="3"/>
    </row>
    <row r="14344" spans="40:40" x14ac:dyDescent="0.2">
      <c r="AN14344" s="3"/>
    </row>
    <row r="14345" spans="40:40" x14ac:dyDescent="0.2">
      <c r="AN14345" s="3"/>
    </row>
    <row r="14346" spans="40:40" x14ac:dyDescent="0.2">
      <c r="AN14346" s="3"/>
    </row>
    <row r="14347" spans="40:40" x14ac:dyDescent="0.2">
      <c r="AN14347" s="3"/>
    </row>
    <row r="14348" spans="40:40" x14ac:dyDescent="0.2">
      <c r="AN14348" s="3"/>
    </row>
    <row r="14349" spans="40:40" x14ac:dyDescent="0.2">
      <c r="AN14349" s="3"/>
    </row>
    <row r="14350" spans="40:40" x14ac:dyDescent="0.2">
      <c r="AN14350" s="3"/>
    </row>
    <row r="14351" spans="40:40" x14ac:dyDescent="0.2">
      <c r="AN14351" s="3"/>
    </row>
    <row r="14352" spans="40:40" x14ac:dyDescent="0.2">
      <c r="AN14352" s="3"/>
    </row>
    <row r="14353" spans="40:40" x14ac:dyDescent="0.2">
      <c r="AN14353" s="3"/>
    </row>
    <row r="14354" spans="40:40" x14ac:dyDescent="0.2">
      <c r="AN14354" s="3"/>
    </row>
    <row r="14355" spans="40:40" x14ac:dyDescent="0.2">
      <c r="AN14355" s="3"/>
    </row>
    <row r="14356" spans="40:40" x14ac:dyDescent="0.2">
      <c r="AN14356" s="3"/>
    </row>
    <row r="14357" spans="40:40" x14ac:dyDescent="0.2">
      <c r="AN14357" s="3"/>
    </row>
    <row r="14358" spans="40:40" x14ac:dyDescent="0.2">
      <c r="AN14358" s="3"/>
    </row>
    <row r="14359" spans="40:40" x14ac:dyDescent="0.2">
      <c r="AN14359" s="3"/>
    </row>
    <row r="14360" spans="40:40" x14ac:dyDescent="0.2">
      <c r="AN14360" s="3"/>
    </row>
    <row r="14361" spans="40:40" x14ac:dyDescent="0.2">
      <c r="AN14361" s="3"/>
    </row>
    <row r="14362" spans="40:40" x14ac:dyDescent="0.2">
      <c r="AN14362" s="3"/>
    </row>
    <row r="14363" spans="40:40" x14ac:dyDescent="0.2">
      <c r="AN14363" s="3"/>
    </row>
    <row r="14364" spans="40:40" x14ac:dyDescent="0.2">
      <c r="AN14364" s="3"/>
    </row>
    <row r="14365" spans="40:40" x14ac:dyDescent="0.2">
      <c r="AN14365" s="3"/>
    </row>
    <row r="14366" spans="40:40" x14ac:dyDescent="0.2">
      <c r="AN14366" s="3"/>
    </row>
    <row r="14367" spans="40:40" x14ac:dyDescent="0.2">
      <c r="AN14367" s="3"/>
    </row>
    <row r="14368" spans="40:40" x14ac:dyDescent="0.2">
      <c r="AN14368" s="3"/>
    </row>
    <row r="14369" spans="40:40" x14ac:dyDescent="0.2">
      <c r="AN14369" s="3"/>
    </row>
    <row r="14370" spans="40:40" x14ac:dyDescent="0.2">
      <c r="AN14370" s="3"/>
    </row>
    <row r="14371" spans="40:40" x14ac:dyDescent="0.2">
      <c r="AN14371" s="3"/>
    </row>
    <row r="14372" spans="40:40" x14ac:dyDescent="0.2">
      <c r="AN14372" s="3"/>
    </row>
    <row r="14373" spans="40:40" x14ac:dyDescent="0.2">
      <c r="AN14373" s="3"/>
    </row>
    <row r="14374" spans="40:40" x14ac:dyDescent="0.2">
      <c r="AN14374" s="3"/>
    </row>
    <row r="14375" spans="40:40" x14ac:dyDescent="0.2">
      <c r="AN14375" s="3"/>
    </row>
    <row r="14376" spans="40:40" x14ac:dyDescent="0.2">
      <c r="AN14376" s="3"/>
    </row>
    <row r="14377" spans="40:40" x14ac:dyDescent="0.2">
      <c r="AN14377" s="3"/>
    </row>
    <row r="14378" spans="40:40" x14ac:dyDescent="0.2">
      <c r="AN14378" s="3"/>
    </row>
    <row r="14379" spans="40:40" x14ac:dyDescent="0.2">
      <c r="AN14379" s="3"/>
    </row>
    <row r="14380" spans="40:40" x14ac:dyDescent="0.2">
      <c r="AN14380" s="3"/>
    </row>
    <row r="14381" spans="40:40" x14ac:dyDescent="0.2">
      <c r="AN14381" s="3"/>
    </row>
    <row r="14382" spans="40:40" x14ac:dyDescent="0.2">
      <c r="AN14382" s="3"/>
    </row>
    <row r="14383" spans="40:40" x14ac:dyDescent="0.2">
      <c r="AN14383" s="3"/>
    </row>
    <row r="14384" spans="40:40" x14ac:dyDescent="0.2">
      <c r="AN14384" s="3"/>
    </row>
    <row r="14385" spans="40:40" x14ac:dyDescent="0.2">
      <c r="AN14385" s="3"/>
    </row>
    <row r="14386" spans="40:40" x14ac:dyDescent="0.2">
      <c r="AN14386" s="3"/>
    </row>
    <row r="14387" spans="40:40" x14ac:dyDescent="0.2">
      <c r="AN14387" s="3"/>
    </row>
    <row r="14388" spans="40:40" x14ac:dyDescent="0.2">
      <c r="AN14388" s="3"/>
    </row>
    <row r="14389" spans="40:40" x14ac:dyDescent="0.2">
      <c r="AN14389" s="3"/>
    </row>
    <row r="14390" spans="40:40" x14ac:dyDescent="0.2">
      <c r="AN14390" s="3"/>
    </row>
    <row r="14391" spans="40:40" x14ac:dyDescent="0.2">
      <c r="AN14391" s="3"/>
    </row>
    <row r="14392" spans="40:40" x14ac:dyDescent="0.2">
      <c r="AN14392" s="3"/>
    </row>
    <row r="14393" spans="40:40" x14ac:dyDescent="0.2">
      <c r="AN14393" s="3"/>
    </row>
    <row r="14394" spans="40:40" x14ac:dyDescent="0.2">
      <c r="AN14394" s="3"/>
    </row>
    <row r="14395" spans="40:40" x14ac:dyDescent="0.2">
      <c r="AN14395" s="3"/>
    </row>
    <row r="14396" spans="40:40" x14ac:dyDescent="0.2">
      <c r="AN14396" s="3"/>
    </row>
    <row r="14397" spans="40:40" x14ac:dyDescent="0.2">
      <c r="AN14397" s="3"/>
    </row>
    <row r="14398" spans="40:40" x14ac:dyDescent="0.2">
      <c r="AN14398" s="3"/>
    </row>
    <row r="14399" spans="40:40" x14ac:dyDescent="0.2">
      <c r="AN14399" s="3"/>
    </row>
    <row r="14400" spans="40:40" x14ac:dyDescent="0.2">
      <c r="AN14400" s="3"/>
    </row>
    <row r="14401" spans="40:40" x14ac:dyDescent="0.2">
      <c r="AN14401" s="3"/>
    </row>
    <row r="14402" spans="40:40" x14ac:dyDescent="0.2">
      <c r="AN14402" s="3"/>
    </row>
    <row r="14403" spans="40:40" x14ac:dyDescent="0.2">
      <c r="AN14403" s="3"/>
    </row>
    <row r="14404" spans="40:40" x14ac:dyDescent="0.2">
      <c r="AN14404" s="3"/>
    </row>
    <row r="14405" spans="40:40" x14ac:dyDescent="0.2">
      <c r="AN14405" s="3"/>
    </row>
    <row r="14406" spans="40:40" x14ac:dyDescent="0.2">
      <c r="AN14406" s="3"/>
    </row>
    <row r="14407" spans="40:40" x14ac:dyDescent="0.2">
      <c r="AN14407" s="3"/>
    </row>
    <row r="14408" spans="40:40" x14ac:dyDescent="0.2">
      <c r="AN14408" s="3"/>
    </row>
    <row r="14409" spans="40:40" x14ac:dyDescent="0.2">
      <c r="AN14409" s="3"/>
    </row>
    <row r="14410" spans="40:40" x14ac:dyDescent="0.2">
      <c r="AN14410" s="3"/>
    </row>
    <row r="14411" spans="40:40" x14ac:dyDescent="0.2">
      <c r="AN14411" s="3"/>
    </row>
    <row r="14412" spans="40:40" x14ac:dyDescent="0.2">
      <c r="AN14412" s="3"/>
    </row>
    <row r="14413" spans="40:40" x14ac:dyDescent="0.2">
      <c r="AN14413" s="3"/>
    </row>
    <row r="14414" spans="40:40" x14ac:dyDescent="0.2">
      <c r="AN14414" s="3"/>
    </row>
    <row r="14415" spans="40:40" x14ac:dyDescent="0.2">
      <c r="AN14415" s="3"/>
    </row>
    <row r="14416" spans="40:40" x14ac:dyDescent="0.2">
      <c r="AN14416" s="3"/>
    </row>
    <row r="14417" spans="40:40" x14ac:dyDescent="0.2">
      <c r="AN14417" s="3"/>
    </row>
    <row r="14418" spans="40:40" x14ac:dyDescent="0.2">
      <c r="AN14418" s="3"/>
    </row>
    <row r="14419" spans="40:40" x14ac:dyDescent="0.2">
      <c r="AN14419" s="3"/>
    </row>
    <row r="14420" spans="40:40" x14ac:dyDescent="0.2">
      <c r="AN14420" s="3"/>
    </row>
    <row r="14421" spans="40:40" x14ac:dyDescent="0.2">
      <c r="AN14421" s="3"/>
    </row>
    <row r="14422" spans="40:40" x14ac:dyDescent="0.2">
      <c r="AN14422" s="3"/>
    </row>
    <row r="14423" spans="40:40" x14ac:dyDescent="0.2">
      <c r="AN14423" s="3"/>
    </row>
    <row r="14424" spans="40:40" x14ac:dyDescent="0.2">
      <c r="AN14424" s="3"/>
    </row>
    <row r="14425" spans="40:40" x14ac:dyDescent="0.2">
      <c r="AN14425" s="3"/>
    </row>
    <row r="14426" spans="40:40" x14ac:dyDescent="0.2">
      <c r="AN14426" s="3"/>
    </row>
    <row r="14427" spans="40:40" x14ac:dyDescent="0.2">
      <c r="AN14427" s="3"/>
    </row>
    <row r="14428" spans="40:40" x14ac:dyDescent="0.2">
      <c r="AN14428" s="3"/>
    </row>
    <row r="14429" spans="40:40" x14ac:dyDescent="0.2">
      <c r="AN14429" s="3"/>
    </row>
    <row r="14430" spans="40:40" x14ac:dyDescent="0.2">
      <c r="AN14430" s="3"/>
    </row>
    <row r="14431" spans="40:40" x14ac:dyDescent="0.2">
      <c r="AN14431" s="3"/>
    </row>
    <row r="14432" spans="40:40" x14ac:dyDescent="0.2">
      <c r="AN14432" s="3"/>
    </row>
    <row r="14433" spans="40:40" x14ac:dyDescent="0.2">
      <c r="AN14433" s="3"/>
    </row>
    <row r="14434" spans="40:40" x14ac:dyDescent="0.2">
      <c r="AN14434" s="3"/>
    </row>
    <row r="14435" spans="40:40" x14ac:dyDescent="0.2">
      <c r="AN14435" s="3"/>
    </row>
    <row r="14436" spans="40:40" x14ac:dyDescent="0.2">
      <c r="AN14436" s="3"/>
    </row>
    <row r="14437" spans="40:40" x14ac:dyDescent="0.2">
      <c r="AN14437" s="3"/>
    </row>
    <row r="14438" spans="40:40" x14ac:dyDescent="0.2">
      <c r="AN14438" s="3"/>
    </row>
    <row r="14439" spans="40:40" x14ac:dyDescent="0.2">
      <c r="AN14439" s="3"/>
    </row>
    <row r="14440" spans="40:40" x14ac:dyDescent="0.2">
      <c r="AN14440" s="3"/>
    </row>
    <row r="14441" spans="40:40" x14ac:dyDescent="0.2">
      <c r="AN14441" s="3"/>
    </row>
    <row r="14442" spans="40:40" x14ac:dyDescent="0.2">
      <c r="AN14442" s="3"/>
    </row>
    <row r="14443" spans="40:40" x14ac:dyDescent="0.2">
      <c r="AN14443" s="3"/>
    </row>
    <row r="14444" spans="40:40" x14ac:dyDescent="0.2">
      <c r="AN14444" s="3"/>
    </row>
    <row r="14445" spans="40:40" x14ac:dyDescent="0.2">
      <c r="AN14445" s="3"/>
    </row>
    <row r="14446" spans="40:40" x14ac:dyDescent="0.2">
      <c r="AN14446" s="3"/>
    </row>
    <row r="14447" spans="40:40" x14ac:dyDescent="0.2">
      <c r="AN14447" s="3"/>
    </row>
    <row r="14448" spans="40:40" x14ac:dyDescent="0.2">
      <c r="AN14448" s="3"/>
    </row>
    <row r="14449" spans="40:40" x14ac:dyDescent="0.2">
      <c r="AN14449" s="3"/>
    </row>
    <row r="14450" spans="40:40" x14ac:dyDescent="0.2">
      <c r="AN14450" s="3"/>
    </row>
    <row r="14451" spans="40:40" x14ac:dyDescent="0.2">
      <c r="AN14451" s="3"/>
    </row>
    <row r="14452" spans="40:40" x14ac:dyDescent="0.2">
      <c r="AN14452" s="3"/>
    </row>
    <row r="14453" spans="40:40" x14ac:dyDescent="0.2">
      <c r="AN14453" s="3"/>
    </row>
    <row r="14454" spans="40:40" x14ac:dyDescent="0.2">
      <c r="AN14454" s="3"/>
    </row>
    <row r="14455" spans="40:40" x14ac:dyDescent="0.2">
      <c r="AN14455" s="3"/>
    </row>
    <row r="14456" spans="40:40" x14ac:dyDescent="0.2">
      <c r="AN14456" s="3"/>
    </row>
    <row r="14457" spans="40:40" x14ac:dyDescent="0.2">
      <c r="AN14457" s="3"/>
    </row>
    <row r="14458" spans="40:40" x14ac:dyDescent="0.2">
      <c r="AN14458" s="3"/>
    </row>
    <row r="14459" spans="40:40" x14ac:dyDescent="0.2">
      <c r="AN14459" s="3"/>
    </row>
    <row r="14460" spans="40:40" x14ac:dyDescent="0.2">
      <c r="AN14460" s="3"/>
    </row>
    <row r="14461" spans="40:40" x14ac:dyDescent="0.2">
      <c r="AN14461" s="3"/>
    </row>
    <row r="14462" spans="40:40" x14ac:dyDescent="0.2">
      <c r="AN14462" s="3"/>
    </row>
    <row r="14463" spans="40:40" x14ac:dyDescent="0.2">
      <c r="AN14463" s="3"/>
    </row>
    <row r="14464" spans="40:40" x14ac:dyDescent="0.2">
      <c r="AN14464" s="3"/>
    </row>
    <row r="14465" spans="40:40" x14ac:dyDescent="0.2">
      <c r="AN14465" s="3"/>
    </row>
    <row r="14466" spans="40:40" x14ac:dyDescent="0.2">
      <c r="AN14466" s="3"/>
    </row>
    <row r="14467" spans="40:40" x14ac:dyDescent="0.2">
      <c r="AN14467" s="3"/>
    </row>
    <row r="14468" spans="40:40" x14ac:dyDescent="0.2">
      <c r="AN14468" s="3"/>
    </row>
    <row r="14469" spans="40:40" x14ac:dyDescent="0.2">
      <c r="AN14469" s="3"/>
    </row>
    <row r="14470" spans="40:40" x14ac:dyDescent="0.2">
      <c r="AN14470" s="3"/>
    </row>
    <row r="14471" spans="40:40" x14ac:dyDescent="0.2">
      <c r="AN14471" s="3"/>
    </row>
    <row r="14472" spans="40:40" x14ac:dyDescent="0.2">
      <c r="AN14472" s="3"/>
    </row>
    <row r="14473" spans="40:40" x14ac:dyDescent="0.2">
      <c r="AN14473" s="3"/>
    </row>
    <row r="14474" spans="40:40" x14ac:dyDescent="0.2">
      <c r="AN14474" s="3"/>
    </row>
    <row r="14475" spans="40:40" x14ac:dyDescent="0.2">
      <c r="AN14475" s="3"/>
    </row>
    <row r="14476" spans="40:40" x14ac:dyDescent="0.2">
      <c r="AN14476" s="3"/>
    </row>
    <row r="14477" spans="40:40" x14ac:dyDescent="0.2">
      <c r="AN14477" s="3"/>
    </row>
    <row r="14478" spans="40:40" x14ac:dyDescent="0.2">
      <c r="AN14478" s="3"/>
    </row>
    <row r="14479" spans="40:40" x14ac:dyDescent="0.2">
      <c r="AN14479" s="3"/>
    </row>
    <row r="14480" spans="40:40" x14ac:dyDescent="0.2">
      <c r="AN14480" s="3"/>
    </row>
    <row r="14481" spans="40:40" x14ac:dyDescent="0.2">
      <c r="AN14481" s="3"/>
    </row>
    <row r="14482" spans="40:40" x14ac:dyDescent="0.2">
      <c r="AN14482" s="3"/>
    </row>
    <row r="14483" spans="40:40" x14ac:dyDescent="0.2">
      <c r="AN14483" s="3"/>
    </row>
    <row r="14484" spans="40:40" x14ac:dyDescent="0.2">
      <c r="AN14484" s="3"/>
    </row>
    <row r="14485" spans="40:40" x14ac:dyDescent="0.2">
      <c r="AN14485" s="3"/>
    </row>
    <row r="14486" spans="40:40" x14ac:dyDescent="0.2">
      <c r="AN14486" s="3"/>
    </row>
    <row r="14487" spans="40:40" x14ac:dyDescent="0.2">
      <c r="AN14487" s="3"/>
    </row>
    <row r="14488" spans="40:40" x14ac:dyDescent="0.2">
      <c r="AN14488" s="3"/>
    </row>
    <row r="14489" spans="40:40" x14ac:dyDescent="0.2">
      <c r="AN14489" s="3"/>
    </row>
    <row r="14490" spans="40:40" x14ac:dyDescent="0.2">
      <c r="AN14490" s="3"/>
    </row>
    <row r="14491" spans="40:40" x14ac:dyDescent="0.2">
      <c r="AN14491" s="3"/>
    </row>
    <row r="14492" spans="40:40" x14ac:dyDescent="0.2">
      <c r="AN14492" s="3"/>
    </row>
    <row r="14493" spans="40:40" x14ac:dyDescent="0.2">
      <c r="AN14493" s="3"/>
    </row>
    <row r="14494" spans="40:40" x14ac:dyDescent="0.2">
      <c r="AN14494" s="3"/>
    </row>
    <row r="14495" spans="40:40" x14ac:dyDescent="0.2">
      <c r="AN14495" s="3"/>
    </row>
    <row r="14496" spans="40:40" x14ac:dyDescent="0.2">
      <c r="AN14496" s="3"/>
    </row>
    <row r="14497" spans="40:40" x14ac:dyDescent="0.2">
      <c r="AN14497" s="3"/>
    </row>
    <row r="14498" spans="40:40" x14ac:dyDescent="0.2">
      <c r="AN14498" s="3"/>
    </row>
    <row r="14499" spans="40:40" x14ac:dyDescent="0.2">
      <c r="AN14499" s="3"/>
    </row>
    <row r="14500" spans="40:40" x14ac:dyDescent="0.2">
      <c r="AN14500" s="3"/>
    </row>
    <row r="14501" spans="40:40" x14ac:dyDescent="0.2">
      <c r="AN14501" s="3"/>
    </row>
    <row r="14502" spans="40:40" x14ac:dyDescent="0.2">
      <c r="AN14502" s="3"/>
    </row>
    <row r="14503" spans="40:40" x14ac:dyDescent="0.2">
      <c r="AN14503" s="3"/>
    </row>
    <row r="14504" spans="40:40" x14ac:dyDescent="0.2">
      <c r="AN14504" s="3"/>
    </row>
    <row r="14505" spans="40:40" x14ac:dyDescent="0.2">
      <c r="AN14505" s="3"/>
    </row>
    <row r="14506" spans="40:40" x14ac:dyDescent="0.2">
      <c r="AN14506" s="3"/>
    </row>
    <row r="14507" spans="40:40" x14ac:dyDescent="0.2">
      <c r="AN14507" s="3"/>
    </row>
    <row r="14508" spans="40:40" x14ac:dyDescent="0.2">
      <c r="AN14508" s="3"/>
    </row>
    <row r="14509" spans="40:40" x14ac:dyDescent="0.2">
      <c r="AN14509" s="3"/>
    </row>
    <row r="14510" spans="40:40" x14ac:dyDescent="0.2">
      <c r="AN14510" s="3"/>
    </row>
    <row r="14511" spans="40:40" x14ac:dyDescent="0.2">
      <c r="AN14511" s="3"/>
    </row>
    <row r="14512" spans="40:40" x14ac:dyDescent="0.2">
      <c r="AN14512" s="3"/>
    </row>
    <row r="14513" spans="40:40" x14ac:dyDescent="0.2">
      <c r="AN14513" s="3"/>
    </row>
    <row r="14514" spans="40:40" x14ac:dyDescent="0.2">
      <c r="AN14514" s="3"/>
    </row>
    <row r="14515" spans="40:40" x14ac:dyDescent="0.2">
      <c r="AN14515" s="3"/>
    </row>
    <row r="14516" spans="40:40" x14ac:dyDescent="0.2">
      <c r="AN14516" s="3"/>
    </row>
    <row r="14517" spans="40:40" x14ac:dyDescent="0.2">
      <c r="AN14517" s="3"/>
    </row>
    <row r="14518" spans="40:40" x14ac:dyDescent="0.2">
      <c r="AN14518" s="3"/>
    </row>
    <row r="14519" spans="40:40" x14ac:dyDescent="0.2">
      <c r="AN14519" s="3"/>
    </row>
    <row r="14520" spans="40:40" x14ac:dyDescent="0.2">
      <c r="AN14520" s="3"/>
    </row>
    <row r="14521" spans="40:40" x14ac:dyDescent="0.2">
      <c r="AN14521" s="3"/>
    </row>
    <row r="14522" spans="40:40" x14ac:dyDescent="0.2">
      <c r="AN14522" s="3"/>
    </row>
    <row r="14523" spans="40:40" x14ac:dyDescent="0.2">
      <c r="AN14523" s="3"/>
    </row>
    <row r="14524" spans="40:40" x14ac:dyDescent="0.2">
      <c r="AN14524" s="3"/>
    </row>
    <row r="14525" spans="40:40" x14ac:dyDescent="0.2">
      <c r="AN14525" s="3"/>
    </row>
    <row r="14526" spans="40:40" x14ac:dyDescent="0.2">
      <c r="AN14526" s="3"/>
    </row>
    <row r="14527" spans="40:40" x14ac:dyDescent="0.2">
      <c r="AN14527" s="3"/>
    </row>
    <row r="14528" spans="40:40" x14ac:dyDescent="0.2">
      <c r="AN14528" s="3"/>
    </row>
    <row r="14529" spans="40:40" x14ac:dyDescent="0.2">
      <c r="AN14529" s="3"/>
    </row>
    <row r="14530" spans="40:40" x14ac:dyDescent="0.2">
      <c r="AN14530" s="3"/>
    </row>
    <row r="14531" spans="40:40" x14ac:dyDescent="0.2">
      <c r="AN14531" s="3"/>
    </row>
    <row r="14532" spans="40:40" x14ac:dyDescent="0.2">
      <c r="AN14532" s="3"/>
    </row>
    <row r="14533" spans="40:40" x14ac:dyDescent="0.2">
      <c r="AN14533" s="3"/>
    </row>
    <row r="14534" spans="40:40" x14ac:dyDescent="0.2">
      <c r="AN14534" s="3"/>
    </row>
    <row r="14535" spans="40:40" x14ac:dyDescent="0.2">
      <c r="AN14535" s="3"/>
    </row>
    <row r="14536" spans="40:40" x14ac:dyDescent="0.2">
      <c r="AN14536" s="3"/>
    </row>
    <row r="14537" spans="40:40" x14ac:dyDescent="0.2">
      <c r="AN14537" s="3"/>
    </row>
    <row r="14538" spans="40:40" x14ac:dyDescent="0.2">
      <c r="AN14538" s="3"/>
    </row>
    <row r="14539" spans="40:40" x14ac:dyDescent="0.2">
      <c r="AN14539" s="3"/>
    </row>
    <row r="14540" spans="40:40" x14ac:dyDescent="0.2">
      <c r="AN14540" s="3"/>
    </row>
    <row r="14541" spans="40:40" x14ac:dyDescent="0.2">
      <c r="AN14541" s="3"/>
    </row>
    <row r="14542" spans="40:40" x14ac:dyDescent="0.2">
      <c r="AN14542" s="3"/>
    </row>
    <row r="14543" spans="40:40" x14ac:dyDescent="0.2">
      <c r="AN14543" s="3"/>
    </row>
    <row r="14544" spans="40:40" x14ac:dyDescent="0.2">
      <c r="AN14544" s="3"/>
    </row>
    <row r="14545" spans="40:40" x14ac:dyDescent="0.2">
      <c r="AN14545" s="3"/>
    </row>
    <row r="14546" spans="40:40" x14ac:dyDescent="0.2">
      <c r="AN14546" s="3"/>
    </row>
    <row r="14547" spans="40:40" x14ac:dyDescent="0.2">
      <c r="AN14547" s="3"/>
    </row>
    <row r="14548" spans="40:40" x14ac:dyDescent="0.2">
      <c r="AN14548" s="3"/>
    </row>
    <row r="14549" spans="40:40" x14ac:dyDescent="0.2">
      <c r="AN14549" s="3"/>
    </row>
    <row r="14550" spans="40:40" x14ac:dyDescent="0.2">
      <c r="AN14550" s="3"/>
    </row>
    <row r="14551" spans="40:40" x14ac:dyDescent="0.2">
      <c r="AN14551" s="3"/>
    </row>
    <row r="14552" spans="40:40" x14ac:dyDescent="0.2">
      <c r="AN14552" s="3"/>
    </row>
    <row r="14553" spans="40:40" x14ac:dyDescent="0.2">
      <c r="AN14553" s="3"/>
    </row>
    <row r="14554" spans="40:40" x14ac:dyDescent="0.2">
      <c r="AN14554" s="3"/>
    </row>
    <row r="14555" spans="40:40" x14ac:dyDescent="0.2">
      <c r="AN14555" s="3"/>
    </row>
    <row r="14556" spans="40:40" x14ac:dyDescent="0.2">
      <c r="AN14556" s="3"/>
    </row>
    <row r="14557" spans="40:40" x14ac:dyDescent="0.2">
      <c r="AN14557" s="3"/>
    </row>
    <row r="14558" spans="40:40" x14ac:dyDescent="0.2">
      <c r="AN14558" s="3"/>
    </row>
    <row r="14559" spans="40:40" x14ac:dyDescent="0.2">
      <c r="AN14559" s="3"/>
    </row>
    <row r="14560" spans="40:40" x14ac:dyDescent="0.2">
      <c r="AN14560" s="3"/>
    </row>
    <row r="14561" spans="40:40" x14ac:dyDescent="0.2">
      <c r="AN14561" s="3"/>
    </row>
    <row r="14562" spans="40:40" x14ac:dyDescent="0.2">
      <c r="AN14562" s="3"/>
    </row>
    <row r="14563" spans="40:40" x14ac:dyDescent="0.2">
      <c r="AN14563" s="3"/>
    </row>
    <row r="14564" spans="40:40" x14ac:dyDescent="0.2">
      <c r="AN14564" s="3"/>
    </row>
    <row r="14565" spans="40:40" x14ac:dyDescent="0.2">
      <c r="AN14565" s="3"/>
    </row>
    <row r="14566" spans="40:40" x14ac:dyDescent="0.2">
      <c r="AN14566" s="3"/>
    </row>
    <row r="14567" spans="40:40" x14ac:dyDescent="0.2">
      <c r="AN14567" s="3"/>
    </row>
    <row r="14568" spans="40:40" x14ac:dyDescent="0.2">
      <c r="AN14568" s="3"/>
    </row>
    <row r="14569" spans="40:40" x14ac:dyDescent="0.2">
      <c r="AN14569" s="3"/>
    </row>
    <row r="14570" spans="40:40" x14ac:dyDescent="0.2">
      <c r="AN14570" s="3"/>
    </row>
    <row r="14571" spans="40:40" x14ac:dyDescent="0.2">
      <c r="AN14571" s="3"/>
    </row>
    <row r="14572" spans="40:40" x14ac:dyDescent="0.2">
      <c r="AN14572" s="3"/>
    </row>
    <row r="14573" spans="40:40" x14ac:dyDescent="0.2">
      <c r="AN14573" s="3"/>
    </row>
    <row r="14574" spans="40:40" x14ac:dyDescent="0.2">
      <c r="AN14574" s="3"/>
    </row>
    <row r="14575" spans="40:40" x14ac:dyDescent="0.2">
      <c r="AN14575" s="3"/>
    </row>
    <row r="14576" spans="40:40" x14ac:dyDescent="0.2">
      <c r="AN14576" s="3"/>
    </row>
    <row r="14577" spans="40:40" x14ac:dyDescent="0.2">
      <c r="AN14577" s="3"/>
    </row>
    <row r="14578" spans="40:40" x14ac:dyDescent="0.2">
      <c r="AN14578" s="3"/>
    </row>
    <row r="14579" spans="40:40" x14ac:dyDescent="0.2">
      <c r="AN14579" s="3"/>
    </row>
    <row r="14580" spans="40:40" x14ac:dyDescent="0.2">
      <c r="AN14580" s="3"/>
    </row>
    <row r="14581" spans="40:40" x14ac:dyDescent="0.2">
      <c r="AN14581" s="3"/>
    </row>
    <row r="14582" spans="40:40" x14ac:dyDescent="0.2">
      <c r="AN14582" s="3"/>
    </row>
    <row r="14583" spans="40:40" x14ac:dyDescent="0.2">
      <c r="AN14583" s="3"/>
    </row>
    <row r="14584" spans="40:40" x14ac:dyDescent="0.2">
      <c r="AN14584" s="3"/>
    </row>
    <row r="14585" spans="40:40" x14ac:dyDescent="0.2">
      <c r="AN14585" s="3"/>
    </row>
    <row r="14586" spans="40:40" x14ac:dyDescent="0.2">
      <c r="AN14586" s="3"/>
    </row>
    <row r="14587" spans="40:40" x14ac:dyDescent="0.2">
      <c r="AN14587" s="3"/>
    </row>
    <row r="14588" spans="40:40" x14ac:dyDescent="0.2">
      <c r="AN14588" s="3"/>
    </row>
    <row r="14589" spans="40:40" x14ac:dyDescent="0.2">
      <c r="AN14589" s="3"/>
    </row>
    <row r="14590" spans="40:40" x14ac:dyDescent="0.2">
      <c r="AN14590" s="3"/>
    </row>
    <row r="14591" spans="40:40" x14ac:dyDescent="0.2">
      <c r="AN14591" s="3"/>
    </row>
    <row r="14592" spans="40:40" x14ac:dyDescent="0.2">
      <c r="AN14592" s="3"/>
    </row>
    <row r="14593" spans="40:40" x14ac:dyDescent="0.2">
      <c r="AN14593" s="3"/>
    </row>
    <row r="14594" spans="40:40" x14ac:dyDescent="0.2">
      <c r="AN14594" s="3"/>
    </row>
    <row r="14595" spans="40:40" x14ac:dyDescent="0.2">
      <c r="AN14595" s="3"/>
    </row>
    <row r="14596" spans="40:40" x14ac:dyDescent="0.2">
      <c r="AN14596" s="3"/>
    </row>
    <row r="14597" spans="40:40" x14ac:dyDescent="0.2">
      <c r="AN14597" s="3"/>
    </row>
    <row r="14598" spans="40:40" x14ac:dyDescent="0.2">
      <c r="AN14598" s="3"/>
    </row>
    <row r="14599" spans="40:40" x14ac:dyDescent="0.2">
      <c r="AN14599" s="3"/>
    </row>
    <row r="14600" spans="40:40" x14ac:dyDescent="0.2">
      <c r="AN14600" s="3"/>
    </row>
    <row r="14601" spans="40:40" x14ac:dyDescent="0.2">
      <c r="AN14601" s="3"/>
    </row>
    <row r="14602" spans="40:40" x14ac:dyDescent="0.2">
      <c r="AN14602" s="3"/>
    </row>
    <row r="14603" spans="40:40" x14ac:dyDescent="0.2">
      <c r="AN14603" s="3"/>
    </row>
    <row r="14604" spans="40:40" x14ac:dyDescent="0.2">
      <c r="AN14604" s="3"/>
    </row>
    <row r="14605" spans="40:40" x14ac:dyDescent="0.2">
      <c r="AN14605" s="3"/>
    </row>
    <row r="14606" spans="40:40" x14ac:dyDescent="0.2">
      <c r="AN14606" s="3"/>
    </row>
    <row r="14607" spans="40:40" x14ac:dyDescent="0.2">
      <c r="AN14607" s="3"/>
    </row>
    <row r="14608" spans="40:40" x14ac:dyDescent="0.2">
      <c r="AN14608" s="3"/>
    </row>
    <row r="14609" spans="40:40" x14ac:dyDescent="0.2">
      <c r="AN14609" s="3"/>
    </row>
    <row r="14610" spans="40:40" x14ac:dyDescent="0.2">
      <c r="AN14610" s="3"/>
    </row>
    <row r="14611" spans="40:40" x14ac:dyDescent="0.2">
      <c r="AN14611" s="3"/>
    </row>
    <row r="14612" spans="40:40" x14ac:dyDescent="0.2">
      <c r="AN14612" s="3"/>
    </row>
    <row r="14613" spans="40:40" x14ac:dyDescent="0.2">
      <c r="AN14613" s="3"/>
    </row>
    <row r="14614" spans="40:40" x14ac:dyDescent="0.2">
      <c r="AN14614" s="3"/>
    </row>
    <row r="14615" spans="40:40" x14ac:dyDescent="0.2">
      <c r="AN14615" s="3"/>
    </row>
    <row r="14616" spans="40:40" x14ac:dyDescent="0.2">
      <c r="AN14616" s="3"/>
    </row>
    <row r="14617" spans="40:40" x14ac:dyDescent="0.2">
      <c r="AN14617" s="3"/>
    </row>
    <row r="14618" spans="40:40" x14ac:dyDescent="0.2">
      <c r="AN14618" s="3"/>
    </row>
    <row r="14619" spans="40:40" x14ac:dyDescent="0.2">
      <c r="AN14619" s="3"/>
    </row>
    <row r="14620" spans="40:40" x14ac:dyDescent="0.2">
      <c r="AN14620" s="3"/>
    </row>
    <row r="14621" spans="40:40" x14ac:dyDescent="0.2">
      <c r="AN14621" s="3"/>
    </row>
    <row r="14622" spans="40:40" x14ac:dyDescent="0.2">
      <c r="AN14622" s="3"/>
    </row>
    <row r="14623" spans="40:40" x14ac:dyDescent="0.2">
      <c r="AN14623" s="3"/>
    </row>
    <row r="14624" spans="40:40" x14ac:dyDescent="0.2">
      <c r="AN14624" s="3"/>
    </row>
    <row r="14625" spans="40:40" x14ac:dyDescent="0.2">
      <c r="AN14625" s="3"/>
    </row>
    <row r="14626" spans="40:40" x14ac:dyDescent="0.2">
      <c r="AN14626" s="3"/>
    </row>
    <row r="14627" spans="40:40" x14ac:dyDescent="0.2">
      <c r="AN14627" s="3"/>
    </row>
    <row r="14628" spans="40:40" x14ac:dyDescent="0.2">
      <c r="AN14628" s="3"/>
    </row>
    <row r="14629" spans="40:40" x14ac:dyDescent="0.2">
      <c r="AN14629" s="3"/>
    </row>
    <row r="14630" spans="40:40" x14ac:dyDescent="0.2">
      <c r="AN14630" s="3"/>
    </row>
    <row r="14631" spans="40:40" x14ac:dyDescent="0.2">
      <c r="AN14631" s="3"/>
    </row>
    <row r="14632" spans="40:40" x14ac:dyDescent="0.2">
      <c r="AN14632" s="3"/>
    </row>
    <row r="14633" spans="40:40" x14ac:dyDescent="0.2">
      <c r="AN14633" s="3"/>
    </row>
    <row r="14634" spans="40:40" x14ac:dyDescent="0.2">
      <c r="AN14634" s="3"/>
    </row>
    <row r="14635" spans="40:40" x14ac:dyDescent="0.2">
      <c r="AN14635" s="3"/>
    </row>
    <row r="14636" spans="40:40" x14ac:dyDescent="0.2">
      <c r="AN14636" s="3"/>
    </row>
    <row r="14637" spans="40:40" x14ac:dyDescent="0.2">
      <c r="AN14637" s="3"/>
    </row>
    <row r="14638" spans="40:40" x14ac:dyDescent="0.2">
      <c r="AN14638" s="3"/>
    </row>
    <row r="14639" spans="40:40" x14ac:dyDescent="0.2">
      <c r="AN14639" s="3"/>
    </row>
    <row r="14640" spans="40:40" x14ac:dyDescent="0.2">
      <c r="AN14640" s="3"/>
    </row>
    <row r="14641" spans="40:40" x14ac:dyDescent="0.2">
      <c r="AN14641" s="3"/>
    </row>
    <row r="14642" spans="40:40" x14ac:dyDescent="0.2">
      <c r="AN14642" s="3"/>
    </row>
    <row r="14643" spans="40:40" x14ac:dyDescent="0.2">
      <c r="AN14643" s="3"/>
    </row>
    <row r="14644" spans="40:40" x14ac:dyDescent="0.2">
      <c r="AN14644" s="3"/>
    </row>
    <row r="14645" spans="40:40" x14ac:dyDescent="0.2">
      <c r="AN14645" s="3"/>
    </row>
    <row r="14646" spans="40:40" x14ac:dyDescent="0.2">
      <c r="AN14646" s="3"/>
    </row>
    <row r="14647" spans="40:40" x14ac:dyDescent="0.2">
      <c r="AN14647" s="3"/>
    </row>
    <row r="14648" spans="40:40" x14ac:dyDescent="0.2">
      <c r="AN14648" s="3"/>
    </row>
    <row r="14649" spans="40:40" x14ac:dyDescent="0.2">
      <c r="AN14649" s="3"/>
    </row>
    <row r="14650" spans="40:40" x14ac:dyDescent="0.2">
      <c r="AN14650" s="3"/>
    </row>
    <row r="14651" spans="40:40" x14ac:dyDescent="0.2">
      <c r="AN14651" s="3"/>
    </row>
    <row r="14652" spans="40:40" x14ac:dyDescent="0.2">
      <c r="AN14652" s="3"/>
    </row>
    <row r="14653" spans="40:40" x14ac:dyDescent="0.2">
      <c r="AN14653" s="3"/>
    </row>
    <row r="14654" spans="40:40" x14ac:dyDescent="0.2">
      <c r="AN14654" s="3"/>
    </row>
    <row r="14655" spans="40:40" x14ac:dyDescent="0.2">
      <c r="AN14655" s="3"/>
    </row>
    <row r="14656" spans="40:40" x14ac:dyDescent="0.2">
      <c r="AN14656" s="3"/>
    </row>
    <row r="14657" spans="40:40" x14ac:dyDescent="0.2">
      <c r="AN14657" s="3"/>
    </row>
    <row r="14658" spans="40:40" x14ac:dyDescent="0.2">
      <c r="AN14658" s="3"/>
    </row>
    <row r="14659" spans="40:40" x14ac:dyDescent="0.2">
      <c r="AN14659" s="3"/>
    </row>
    <row r="14660" spans="40:40" x14ac:dyDescent="0.2">
      <c r="AN14660" s="3"/>
    </row>
    <row r="14661" spans="40:40" x14ac:dyDescent="0.2">
      <c r="AN14661" s="3"/>
    </row>
    <row r="14662" spans="40:40" x14ac:dyDescent="0.2">
      <c r="AN14662" s="3"/>
    </row>
    <row r="14663" spans="40:40" x14ac:dyDescent="0.2">
      <c r="AN14663" s="3"/>
    </row>
    <row r="14664" spans="40:40" x14ac:dyDescent="0.2">
      <c r="AN14664" s="3"/>
    </row>
    <row r="14665" spans="40:40" x14ac:dyDescent="0.2">
      <c r="AN14665" s="3"/>
    </row>
    <row r="14666" spans="40:40" x14ac:dyDescent="0.2">
      <c r="AN14666" s="3"/>
    </row>
    <row r="14667" spans="40:40" x14ac:dyDescent="0.2">
      <c r="AN14667" s="3"/>
    </row>
    <row r="14668" spans="40:40" x14ac:dyDescent="0.2">
      <c r="AN14668" s="3"/>
    </row>
    <row r="14669" spans="40:40" x14ac:dyDescent="0.2">
      <c r="AN14669" s="3"/>
    </row>
    <row r="14670" spans="40:40" x14ac:dyDescent="0.2">
      <c r="AN14670" s="3"/>
    </row>
    <row r="14671" spans="40:40" x14ac:dyDescent="0.2">
      <c r="AN14671" s="3"/>
    </row>
    <row r="14672" spans="40:40" x14ac:dyDescent="0.2">
      <c r="AN14672" s="3"/>
    </row>
    <row r="14673" spans="40:40" x14ac:dyDescent="0.2">
      <c r="AN14673" s="3"/>
    </row>
    <row r="14674" spans="40:40" x14ac:dyDescent="0.2">
      <c r="AN14674" s="3"/>
    </row>
    <row r="14675" spans="40:40" x14ac:dyDescent="0.2">
      <c r="AN14675" s="3"/>
    </row>
    <row r="14676" spans="40:40" x14ac:dyDescent="0.2">
      <c r="AN14676" s="3"/>
    </row>
    <row r="14677" spans="40:40" x14ac:dyDescent="0.2">
      <c r="AN14677" s="3"/>
    </row>
    <row r="14678" spans="40:40" x14ac:dyDescent="0.2">
      <c r="AN14678" s="3"/>
    </row>
    <row r="14679" spans="40:40" x14ac:dyDescent="0.2">
      <c r="AN14679" s="3"/>
    </row>
    <row r="14680" spans="40:40" x14ac:dyDescent="0.2">
      <c r="AN14680" s="3"/>
    </row>
    <row r="14681" spans="40:40" x14ac:dyDescent="0.2">
      <c r="AN14681" s="3"/>
    </row>
    <row r="14682" spans="40:40" x14ac:dyDescent="0.2">
      <c r="AN14682" s="3"/>
    </row>
    <row r="14683" spans="40:40" x14ac:dyDescent="0.2">
      <c r="AN14683" s="3"/>
    </row>
    <row r="14684" spans="40:40" x14ac:dyDescent="0.2">
      <c r="AN14684" s="3"/>
    </row>
    <row r="14685" spans="40:40" x14ac:dyDescent="0.2">
      <c r="AN14685" s="3"/>
    </row>
    <row r="14686" spans="40:40" x14ac:dyDescent="0.2">
      <c r="AN14686" s="3"/>
    </row>
    <row r="14687" spans="40:40" x14ac:dyDescent="0.2">
      <c r="AN14687" s="3"/>
    </row>
    <row r="14688" spans="40:40" x14ac:dyDescent="0.2">
      <c r="AN14688" s="3"/>
    </row>
    <row r="14689" spans="40:40" x14ac:dyDescent="0.2">
      <c r="AN14689" s="3"/>
    </row>
    <row r="14690" spans="40:40" x14ac:dyDescent="0.2">
      <c r="AN14690" s="3"/>
    </row>
    <row r="14691" spans="40:40" x14ac:dyDescent="0.2">
      <c r="AN14691" s="3"/>
    </row>
    <row r="14692" spans="40:40" x14ac:dyDescent="0.2">
      <c r="AN14692" s="3"/>
    </row>
    <row r="14693" spans="40:40" x14ac:dyDescent="0.2">
      <c r="AN14693" s="3"/>
    </row>
    <row r="14694" spans="40:40" x14ac:dyDescent="0.2">
      <c r="AN14694" s="3"/>
    </row>
    <row r="14695" spans="40:40" x14ac:dyDescent="0.2">
      <c r="AN14695" s="3"/>
    </row>
    <row r="14696" spans="40:40" x14ac:dyDescent="0.2">
      <c r="AN14696" s="3"/>
    </row>
    <row r="14697" spans="40:40" x14ac:dyDescent="0.2">
      <c r="AN14697" s="3"/>
    </row>
    <row r="14698" spans="40:40" x14ac:dyDescent="0.2">
      <c r="AN14698" s="3"/>
    </row>
    <row r="14699" spans="40:40" x14ac:dyDescent="0.2">
      <c r="AN14699" s="3"/>
    </row>
    <row r="14700" spans="40:40" x14ac:dyDescent="0.2">
      <c r="AN14700" s="3"/>
    </row>
    <row r="14701" spans="40:40" x14ac:dyDescent="0.2">
      <c r="AN14701" s="3"/>
    </row>
    <row r="14702" spans="40:40" x14ac:dyDescent="0.2">
      <c r="AN14702" s="3"/>
    </row>
    <row r="14703" spans="40:40" x14ac:dyDescent="0.2">
      <c r="AN14703" s="3"/>
    </row>
    <row r="14704" spans="40:40" x14ac:dyDescent="0.2">
      <c r="AN14704" s="3"/>
    </row>
    <row r="14705" spans="40:40" x14ac:dyDescent="0.2">
      <c r="AN14705" s="3"/>
    </row>
    <row r="14706" spans="40:40" x14ac:dyDescent="0.2">
      <c r="AN14706" s="3"/>
    </row>
    <row r="14707" spans="40:40" x14ac:dyDescent="0.2">
      <c r="AN14707" s="3"/>
    </row>
    <row r="14708" spans="40:40" x14ac:dyDescent="0.2">
      <c r="AN14708" s="3"/>
    </row>
    <row r="14709" spans="40:40" x14ac:dyDescent="0.2">
      <c r="AN14709" s="3"/>
    </row>
    <row r="14710" spans="40:40" x14ac:dyDescent="0.2">
      <c r="AN14710" s="3"/>
    </row>
    <row r="14711" spans="40:40" x14ac:dyDescent="0.2">
      <c r="AN14711" s="3"/>
    </row>
    <row r="14712" spans="40:40" x14ac:dyDescent="0.2">
      <c r="AN14712" s="3"/>
    </row>
    <row r="14713" spans="40:40" x14ac:dyDescent="0.2">
      <c r="AN14713" s="3"/>
    </row>
    <row r="14714" spans="40:40" x14ac:dyDescent="0.2">
      <c r="AN14714" s="3"/>
    </row>
    <row r="14715" spans="40:40" x14ac:dyDescent="0.2">
      <c r="AN14715" s="3"/>
    </row>
    <row r="14716" spans="40:40" x14ac:dyDescent="0.2">
      <c r="AN14716" s="3"/>
    </row>
    <row r="14717" spans="40:40" x14ac:dyDescent="0.2">
      <c r="AN14717" s="3"/>
    </row>
    <row r="14718" spans="40:40" x14ac:dyDescent="0.2">
      <c r="AN14718" s="3"/>
    </row>
    <row r="14719" spans="40:40" x14ac:dyDescent="0.2">
      <c r="AN14719" s="3"/>
    </row>
    <row r="14720" spans="40:40" x14ac:dyDescent="0.2">
      <c r="AN14720" s="3"/>
    </row>
    <row r="14721" spans="40:40" x14ac:dyDescent="0.2">
      <c r="AN14721" s="3"/>
    </row>
    <row r="14722" spans="40:40" x14ac:dyDescent="0.2">
      <c r="AN14722" s="3"/>
    </row>
    <row r="14723" spans="40:40" x14ac:dyDescent="0.2">
      <c r="AN14723" s="3"/>
    </row>
    <row r="14724" spans="40:40" x14ac:dyDescent="0.2">
      <c r="AN14724" s="3"/>
    </row>
    <row r="14725" spans="40:40" x14ac:dyDescent="0.2">
      <c r="AN14725" s="3"/>
    </row>
    <row r="14726" spans="40:40" x14ac:dyDescent="0.2">
      <c r="AN14726" s="3"/>
    </row>
    <row r="14727" spans="40:40" x14ac:dyDescent="0.2">
      <c r="AN14727" s="3"/>
    </row>
    <row r="14728" spans="40:40" x14ac:dyDescent="0.2">
      <c r="AN14728" s="3"/>
    </row>
    <row r="14729" spans="40:40" x14ac:dyDescent="0.2">
      <c r="AN14729" s="3"/>
    </row>
    <row r="14730" spans="40:40" x14ac:dyDescent="0.2">
      <c r="AN14730" s="3"/>
    </row>
    <row r="14731" spans="40:40" x14ac:dyDescent="0.2">
      <c r="AN14731" s="3"/>
    </row>
    <row r="14732" spans="40:40" x14ac:dyDescent="0.2">
      <c r="AN14732" s="3"/>
    </row>
    <row r="14733" spans="40:40" x14ac:dyDescent="0.2">
      <c r="AN14733" s="3"/>
    </row>
    <row r="14734" spans="40:40" x14ac:dyDescent="0.2">
      <c r="AN14734" s="3"/>
    </row>
    <row r="14735" spans="40:40" x14ac:dyDescent="0.2">
      <c r="AN14735" s="3"/>
    </row>
    <row r="14736" spans="40:40" x14ac:dyDescent="0.2">
      <c r="AN14736" s="3"/>
    </row>
    <row r="14737" spans="40:40" x14ac:dyDescent="0.2">
      <c r="AN14737" s="3"/>
    </row>
    <row r="14738" spans="40:40" x14ac:dyDescent="0.2">
      <c r="AN14738" s="3"/>
    </row>
    <row r="14739" spans="40:40" x14ac:dyDescent="0.2">
      <c r="AN14739" s="3"/>
    </row>
    <row r="14740" spans="40:40" x14ac:dyDescent="0.2">
      <c r="AN14740" s="3"/>
    </row>
    <row r="14741" spans="40:40" x14ac:dyDescent="0.2">
      <c r="AN14741" s="3"/>
    </row>
    <row r="14742" spans="40:40" x14ac:dyDescent="0.2">
      <c r="AN14742" s="3"/>
    </row>
    <row r="14743" spans="40:40" x14ac:dyDescent="0.2">
      <c r="AN14743" s="3"/>
    </row>
    <row r="14744" spans="40:40" x14ac:dyDescent="0.2">
      <c r="AN14744" s="3"/>
    </row>
    <row r="14745" spans="40:40" x14ac:dyDescent="0.2">
      <c r="AN14745" s="3"/>
    </row>
    <row r="14746" spans="40:40" x14ac:dyDescent="0.2">
      <c r="AN14746" s="3"/>
    </row>
    <row r="14747" spans="40:40" x14ac:dyDescent="0.2">
      <c r="AN14747" s="3"/>
    </row>
    <row r="14748" spans="40:40" x14ac:dyDescent="0.2">
      <c r="AN14748" s="3"/>
    </row>
    <row r="14749" spans="40:40" x14ac:dyDescent="0.2">
      <c r="AN14749" s="3"/>
    </row>
    <row r="14750" spans="40:40" x14ac:dyDescent="0.2">
      <c r="AN14750" s="3"/>
    </row>
    <row r="14751" spans="40:40" x14ac:dyDescent="0.2">
      <c r="AN14751" s="3"/>
    </row>
    <row r="14752" spans="40:40" x14ac:dyDescent="0.2">
      <c r="AN14752" s="3"/>
    </row>
    <row r="14753" spans="40:40" x14ac:dyDescent="0.2">
      <c r="AN14753" s="3"/>
    </row>
    <row r="14754" spans="40:40" x14ac:dyDescent="0.2">
      <c r="AN14754" s="3"/>
    </row>
    <row r="14755" spans="40:40" x14ac:dyDescent="0.2">
      <c r="AN14755" s="3"/>
    </row>
    <row r="14756" spans="40:40" x14ac:dyDescent="0.2">
      <c r="AN14756" s="3"/>
    </row>
    <row r="14757" spans="40:40" x14ac:dyDescent="0.2">
      <c r="AN14757" s="3"/>
    </row>
    <row r="14758" spans="40:40" x14ac:dyDescent="0.2">
      <c r="AN14758" s="3"/>
    </row>
    <row r="14759" spans="40:40" x14ac:dyDescent="0.2">
      <c r="AN14759" s="3"/>
    </row>
    <row r="14760" spans="40:40" x14ac:dyDescent="0.2">
      <c r="AN14760" s="3"/>
    </row>
    <row r="14761" spans="40:40" x14ac:dyDescent="0.2">
      <c r="AN14761" s="3"/>
    </row>
    <row r="14762" spans="40:40" x14ac:dyDescent="0.2">
      <c r="AN14762" s="3"/>
    </row>
    <row r="14763" spans="40:40" x14ac:dyDescent="0.2">
      <c r="AN14763" s="3"/>
    </row>
    <row r="14764" spans="40:40" x14ac:dyDescent="0.2">
      <c r="AN14764" s="3"/>
    </row>
    <row r="14765" spans="40:40" x14ac:dyDescent="0.2">
      <c r="AN14765" s="3"/>
    </row>
    <row r="14766" spans="40:40" x14ac:dyDescent="0.2">
      <c r="AN14766" s="3"/>
    </row>
    <row r="14767" spans="40:40" x14ac:dyDescent="0.2">
      <c r="AN14767" s="3"/>
    </row>
    <row r="14768" spans="40:40" x14ac:dyDescent="0.2">
      <c r="AN14768" s="3"/>
    </row>
    <row r="14769" spans="40:40" x14ac:dyDescent="0.2">
      <c r="AN14769" s="3"/>
    </row>
    <row r="14770" spans="40:40" x14ac:dyDescent="0.2">
      <c r="AN14770" s="3"/>
    </row>
    <row r="14771" spans="40:40" x14ac:dyDescent="0.2">
      <c r="AN14771" s="3"/>
    </row>
    <row r="14772" spans="40:40" x14ac:dyDescent="0.2">
      <c r="AN14772" s="3"/>
    </row>
    <row r="14773" spans="40:40" x14ac:dyDescent="0.2">
      <c r="AN14773" s="3"/>
    </row>
    <row r="14774" spans="40:40" x14ac:dyDescent="0.2">
      <c r="AN14774" s="3"/>
    </row>
    <row r="14775" spans="40:40" x14ac:dyDescent="0.2">
      <c r="AN14775" s="3"/>
    </row>
    <row r="14776" spans="40:40" x14ac:dyDescent="0.2">
      <c r="AN14776" s="3"/>
    </row>
    <row r="14777" spans="40:40" x14ac:dyDescent="0.2">
      <c r="AN14777" s="3"/>
    </row>
    <row r="14778" spans="40:40" x14ac:dyDescent="0.2">
      <c r="AN14778" s="3"/>
    </row>
    <row r="14779" spans="40:40" x14ac:dyDescent="0.2">
      <c r="AN14779" s="3"/>
    </row>
    <row r="14780" spans="40:40" x14ac:dyDescent="0.2">
      <c r="AN14780" s="3"/>
    </row>
    <row r="14781" spans="40:40" x14ac:dyDescent="0.2">
      <c r="AN14781" s="3"/>
    </row>
    <row r="14782" spans="40:40" x14ac:dyDescent="0.2">
      <c r="AN14782" s="3"/>
    </row>
    <row r="14783" spans="40:40" x14ac:dyDescent="0.2">
      <c r="AN14783" s="3"/>
    </row>
    <row r="14784" spans="40:40" x14ac:dyDescent="0.2">
      <c r="AN14784" s="3"/>
    </row>
    <row r="14785" spans="40:40" x14ac:dyDescent="0.2">
      <c r="AN14785" s="3"/>
    </row>
    <row r="14786" spans="40:40" x14ac:dyDescent="0.2">
      <c r="AN14786" s="3"/>
    </row>
    <row r="14787" spans="40:40" x14ac:dyDescent="0.2">
      <c r="AN14787" s="3"/>
    </row>
    <row r="14788" spans="40:40" x14ac:dyDescent="0.2">
      <c r="AN14788" s="3"/>
    </row>
    <row r="14789" spans="40:40" x14ac:dyDescent="0.2">
      <c r="AN14789" s="3"/>
    </row>
    <row r="14790" spans="40:40" x14ac:dyDescent="0.2">
      <c r="AN14790" s="3"/>
    </row>
    <row r="14791" spans="40:40" x14ac:dyDescent="0.2">
      <c r="AN14791" s="3"/>
    </row>
    <row r="14792" spans="40:40" x14ac:dyDescent="0.2">
      <c r="AN14792" s="3"/>
    </row>
    <row r="14793" spans="40:40" x14ac:dyDescent="0.2">
      <c r="AN14793" s="3"/>
    </row>
    <row r="14794" spans="40:40" x14ac:dyDescent="0.2">
      <c r="AN14794" s="3"/>
    </row>
    <row r="14795" spans="40:40" x14ac:dyDescent="0.2">
      <c r="AN14795" s="3"/>
    </row>
    <row r="14796" spans="40:40" x14ac:dyDescent="0.2">
      <c r="AN14796" s="3"/>
    </row>
    <row r="14797" spans="40:40" x14ac:dyDescent="0.2">
      <c r="AN14797" s="3"/>
    </row>
    <row r="14798" spans="40:40" x14ac:dyDescent="0.2">
      <c r="AN14798" s="3"/>
    </row>
    <row r="14799" spans="40:40" x14ac:dyDescent="0.2">
      <c r="AN14799" s="3"/>
    </row>
    <row r="14800" spans="40:40" x14ac:dyDescent="0.2">
      <c r="AN14800" s="3"/>
    </row>
    <row r="14801" spans="40:40" x14ac:dyDescent="0.2">
      <c r="AN14801" s="3"/>
    </row>
    <row r="14802" spans="40:40" x14ac:dyDescent="0.2">
      <c r="AN14802" s="3"/>
    </row>
    <row r="14803" spans="40:40" x14ac:dyDescent="0.2">
      <c r="AN14803" s="3"/>
    </row>
    <row r="14804" spans="40:40" x14ac:dyDescent="0.2">
      <c r="AN14804" s="3"/>
    </row>
    <row r="14805" spans="40:40" x14ac:dyDescent="0.2">
      <c r="AN14805" s="3"/>
    </row>
    <row r="14806" spans="40:40" x14ac:dyDescent="0.2">
      <c r="AN14806" s="3"/>
    </row>
    <row r="14807" spans="40:40" x14ac:dyDescent="0.2">
      <c r="AN14807" s="3"/>
    </row>
    <row r="14808" spans="40:40" x14ac:dyDescent="0.2">
      <c r="AN14808" s="3"/>
    </row>
    <row r="14809" spans="40:40" x14ac:dyDescent="0.2">
      <c r="AN14809" s="3"/>
    </row>
    <row r="14810" spans="40:40" x14ac:dyDescent="0.2">
      <c r="AN14810" s="3"/>
    </row>
    <row r="14811" spans="40:40" x14ac:dyDescent="0.2">
      <c r="AN14811" s="3"/>
    </row>
    <row r="14812" spans="40:40" x14ac:dyDescent="0.2">
      <c r="AN14812" s="3"/>
    </row>
    <row r="14813" spans="40:40" x14ac:dyDescent="0.2">
      <c r="AN14813" s="3"/>
    </row>
    <row r="14814" spans="40:40" x14ac:dyDescent="0.2">
      <c r="AN14814" s="3"/>
    </row>
    <row r="14815" spans="40:40" x14ac:dyDescent="0.2">
      <c r="AN14815" s="3"/>
    </row>
    <row r="14816" spans="40:40" x14ac:dyDescent="0.2">
      <c r="AN14816" s="3"/>
    </row>
    <row r="14817" spans="40:40" x14ac:dyDescent="0.2">
      <c r="AN14817" s="3"/>
    </row>
    <row r="14818" spans="40:40" x14ac:dyDescent="0.2">
      <c r="AN14818" s="3"/>
    </row>
    <row r="14819" spans="40:40" x14ac:dyDescent="0.2">
      <c r="AN14819" s="3"/>
    </row>
    <row r="14820" spans="40:40" x14ac:dyDescent="0.2">
      <c r="AN14820" s="3"/>
    </row>
    <row r="14821" spans="40:40" x14ac:dyDescent="0.2">
      <c r="AN14821" s="3"/>
    </row>
    <row r="14822" spans="40:40" x14ac:dyDescent="0.2">
      <c r="AN14822" s="3"/>
    </row>
    <row r="14823" spans="40:40" x14ac:dyDescent="0.2">
      <c r="AN14823" s="3"/>
    </row>
    <row r="14824" spans="40:40" x14ac:dyDescent="0.2">
      <c r="AN14824" s="3"/>
    </row>
    <row r="14825" spans="40:40" x14ac:dyDescent="0.2">
      <c r="AN14825" s="3"/>
    </row>
    <row r="14826" spans="40:40" x14ac:dyDescent="0.2">
      <c r="AN14826" s="3"/>
    </row>
    <row r="14827" spans="40:40" x14ac:dyDescent="0.2">
      <c r="AN14827" s="3"/>
    </row>
    <row r="14828" spans="40:40" x14ac:dyDescent="0.2">
      <c r="AN14828" s="3"/>
    </row>
    <row r="14829" spans="40:40" x14ac:dyDescent="0.2">
      <c r="AN14829" s="3"/>
    </row>
    <row r="14830" spans="40:40" x14ac:dyDescent="0.2">
      <c r="AN14830" s="3"/>
    </row>
    <row r="14831" spans="40:40" x14ac:dyDescent="0.2">
      <c r="AN14831" s="3"/>
    </row>
    <row r="14832" spans="40:40" x14ac:dyDescent="0.2">
      <c r="AN14832" s="3"/>
    </row>
    <row r="14833" spans="40:40" x14ac:dyDescent="0.2">
      <c r="AN14833" s="3"/>
    </row>
    <row r="14834" spans="40:40" x14ac:dyDescent="0.2">
      <c r="AN14834" s="3"/>
    </row>
    <row r="14835" spans="40:40" x14ac:dyDescent="0.2">
      <c r="AN14835" s="3"/>
    </row>
    <row r="14836" spans="40:40" x14ac:dyDescent="0.2">
      <c r="AN14836" s="3"/>
    </row>
    <row r="14837" spans="40:40" x14ac:dyDescent="0.2">
      <c r="AN14837" s="3"/>
    </row>
    <row r="14838" spans="40:40" x14ac:dyDescent="0.2">
      <c r="AN14838" s="3"/>
    </row>
    <row r="14839" spans="40:40" x14ac:dyDescent="0.2">
      <c r="AN14839" s="3"/>
    </row>
    <row r="14840" spans="40:40" x14ac:dyDescent="0.2">
      <c r="AN14840" s="3"/>
    </row>
    <row r="14841" spans="40:40" x14ac:dyDescent="0.2">
      <c r="AN14841" s="3"/>
    </row>
    <row r="14842" spans="40:40" x14ac:dyDescent="0.2">
      <c r="AN14842" s="3"/>
    </row>
    <row r="14843" spans="40:40" x14ac:dyDescent="0.2">
      <c r="AN14843" s="3"/>
    </row>
    <row r="14844" spans="40:40" x14ac:dyDescent="0.2">
      <c r="AN14844" s="3"/>
    </row>
    <row r="14845" spans="40:40" x14ac:dyDescent="0.2">
      <c r="AN14845" s="3"/>
    </row>
    <row r="14846" spans="40:40" x14ac:dyDescent="0.2">
      <c r="AN14846" s="3"/>
    </row>
    <row r="14847" spans="40:40" x14ac:dyDescent="0.2">
      <c r="AN14847" s="3"/>
    </row>
    <row r="14848" spans="40:40" x14ac:dyDescent="0.2">
      <c r="AN14848" s="3"/>
    </row>
    <row r="14849" spans="40:40" x14ac:dyDescent="0.2">
      <c r="AN14849" s="3"/>
    </row>
    <row r="14850" spans="40:40" x14ac:dyDescent="0.2">
      <c r="AN14850" s="3"/>
    </row>
    <row r="14851" spans="40:40" x14ac:dyDescent="0.2">
      <c r="AN14851" s="3"/>
    </row>
    <row r="14852" spans="40:40" x14ac:dyDescent="0.2">
      <c r="AN14852" s="3"/>
    </row>
    <row r="14853" spans="40:40" x14ac:dyDescent="0.2">
      <c r="AN14853" s="3"/>
    </row>
    <row r="14854" spans="40:40" x14ac:dyDescent="0.2">
      <c r="AN14854" s="3"/>
    </row>
    <row r="14855" spans="40:40" x14ac:dyDescent="0.2">
      <c r="AN14855" s="3"/>
    </row>
    <row r="14856" spans="40:40" x14ac:dyDescent="0.2">
      <c r="AN14856" s="3"/>
    </row>
    <row r="14857" spans="40:40" x14ac:dyDescent="0.2">
      <c r="AN14857" s="3"/>
    </row>
    <row r="14858" spans="40:40" x14ac:dyDescent="0.2">
      <c r="AN14858" s="3"/>
    </row>
    <row r="14859" spans="40:40" x14ac:dyDescent="0.2">
      <c r="AN14859" s="3"/>
    </row>
    <row r="14860" spans="40:40" x14ac:dyDescent="0.2">
      <c r="AN14860" s="3"/>
    </row>
    <row r="14861" spans="40:40" x14ac:dyDescent="0.2">
      <c r="AN14861" s="3"/>
    </row>
    <row r="14862" spans="40:40" x14ac:dyDescent="0.2">
      <c r="AN14862" s="3"/>
    </row>
    <row r="14863" spans="40:40" x14ac:dyDescent="0.2">
      <c r="AN14863" s="3"/>
    </row>
    <row r="14864" spans="40:40" x14ac:dyDescent="0.2">
      <c r="AN14864" s="3"/>
    </row>
    <row r="14865" spans="40:40" x14ac:dyDescent="0.2">
      <c r="AN14865" s="3"/>
    </row>
    <row r="14866" spans="40:40" x14ac:dyDescent="0.2">
      <c r="AN14866" s="3"/>
    </row>
    <row r="14867" spans="40:40" x14ac:dyDescent="0.2">
      <c r="AN14867" s="3"/>
    </row>
    <row r="14868" spans="40:40" x14ac:dyDescent="0.2">
      <c r="AN14868" s="3"/>
    </row>
    <row r="14869" spans="40:40" x14ac:dyDescent="0.2">
      <c r="AN14869" s="3"/>
    </row>
    <row r="14870" spans="40:40" x14ac:dyDescent="0.2">
      <c r="AN14870" s="3"/>
    </row>
    <row r="14871" spans="40:40" x14ac:dyDescent="0.2">
      <c r="AN14871" s="3"/>
    </row>
    <row r="14872" spans="40:40" x14ac:dyDescent="0.2">
      <c r="AN14872" s="3"/>
    </row>
    <row r="14873" spans="40:40" x14ac:dyDescent="0.2">
      <c r="AN14873" s="3"/>
    </row>
    <row r="14874" spans="40:40" x14ac:dyDescent="0.2">
      <c r="AN14874" s="3"/>
    </row>
    <row r="14875" spans="40:40" x14ac:dyDescent="0.2">
      <c r="AN14875" s="3"/>
    </row>
    <row r="14876" spans="40:40" x14ac:dyDescent="0.2">
      <c r="AN14876" s="3"/>
    </row>
    <row r="14877" spans="40:40" x14ac:dyDescent="0.2">
      <c r="AN14877" s="3"/>
    </row>
    <row r="14878" spans="40:40" x14ac:dyDescent="0.2">
      <c r="AN14878" s="3"/>
    </row>
    <row r="14879" spans="40:40" x14ac:dyDescent="0.2">
      <c r="AN14879" s="3"/>
    </row>
    <row r="14880" spans="40:40" x14ac:dyDescent="0.2">
      <c r="AN14880" s="3"/>
    </row>
    <row r="14881" spans="40:40" x14ac:dyDescent="0.2">
      <c r="AN14881" s="3"/>
    </row>
    <row r="14882" spans="40:40" x14ac:dyDescent="0.2">
      <c r="AN14882" s="3"/>
    </row>
    <row r="14883" spans="40:40" x14ac:dyDescent="0.2">
      <c r="AN14883" s="3"/>
    </row>
    <row r="14884" spans="40:40" x14ac:dyDescent="0.2">
      <c r="AN14884" s="3"/>
    </row>
    <row r="14885" spans="40:40" x14ac:dyDescent="0.2">
      <c r="AN14885" s="3"/>
    </row>
    <row r="14886" spans="40:40" x14ac:dyDescent="0.2">
      <c r="AN14886" s="3"/>
    </row>
    <row r="14887" spans="40:40" x14ac:dyDescent="0.2">
      <c r="AN14887" s="3"/>
    </row>
    <row r="14888" spans="40:40" x14ac:dyDescent="0.2">
      <c r="AN14888" s="3"/>
    </row>
    <row r="14889" spans="40:40" x14ac:dyDescent="0.2">
      <c r="AN14889" s="3"/>
    </row>
    <row r="14890" spans="40:40" x14ac:dyDescent="0.2">
      <c r="AN14890" s="3"/>
    </row>
    <row r="14891" spans="40:40" x14ac:dyDescent="0.2">
      <c r="AN14891" s="3"/>
    </row>
    <row r="14892" spans="40:40" x14ac:dyDescent="0.2">
      <c r="AN14892" s="3"/>
    </row>
    <row r="14893" spans="40:40" x14ac:dyDescent="0.2">
      <c r="AN14893" s="3"/>
    </row>
    <row r="14894" spans="40:40" x14ac:dyDescent="0.2">
      <c r="AN14894" s="3"/>
    </row>
    <row r="14895" spans="40:40" x14ac:dyDescent="0.2">
      <c r="AN14895" s="3"/>
    </row>
    <row r="14896" spans="40:40" x14ac:dyDescent="0.2">
      <c r="AN14896" s="3"/>
    </row>
    <row r="14897" spans="40:40" x14ac:dyDescent="0.2">
      <c r="AN14897" s="3"/>
    </row>
    <row r="14898" spans="40:40" x14ac:dyDescent="0.2">
      <c r="AN14898" s="3"/>
    </row>
    <row r="14899" spans="40:40" x14ac:dyDescent="0.2">
      <c r="AN14899" s="3"/>
    </row>
    <row r="14900" spans="40:40" x14ac:dyDescent="0.2">
      <c r="AN14900" s="3"/>
    </row>
    <row r="14901" spans="40:40" x14ac:dyDescent="0.2">
      <c r="AN14901" s="3"/>
    </row>
    <row r="14902" spans="40:40" x14ac:dyDescent="0.2">
      <c r="AN14902" s="3"/>
    </row>
    <row r="14903" spans="40:40" x14ac:dyDescent="0.2">
      <c r="AN14903" s="3"/>
    </row>
    <row r="14904" spans="40:40" x14ac:dyDescent="0.2">
      <c r="AN14904" s="3"/>
    </row>
    <row r="14905" spans="40:40" x14ac:dyDescent="0.2">
      <c r="AN14905" s="3"/>
    </row>
    <row r="14906" spans="40:40" x14ac:dyDescent="0.2">
      <c r="AN14906" s="3"/>
    </row>
    <row r="14907" spans="40:40" x14ac:dyDescent="0.2">
      <c r="AN14907" s="3"/>
    </row>
    <row r="14908" spans="40:40" x14ac:dyDescent="0.2">
      <c r="AN14908" s="3"/>
    </row>
    <row r="14909" spans="40:40" x14ac:dyDescent="0.2">
      <c r="AN14909" s="3"/>
    </row>
    <row r="14910" spans="40:40" x14ac:dyDescent="0.2">
      <c r="AN14910" s="3"/>
    </row>
    <row r="14911" spans="40:40" x14ac:dyDescent="0.2">
      <c r="AN14911" s="3"/>
    </row>
    <row r="14912" spans="40:40" x14ac:dyDescent="0.2">
      <c r="AN14912" s="3"/>
    </row>
    <row r="14913" spans="40:40" x14ac:dyDescent="0.2">
      <c r="AN14913" s="3"/>
    </row>
    <row r="14914" spans="40:40" x14ac:dyDescent="0.2">
      <c r="AN14914" s="3"/>
    </row>
    <row r="14915" spans="40:40" x14ac:dyDescent="0.2">
      <c r="AN14915" s="3"/>
    </row>
    <row r="14916" spans="40:40" x14ac:dyDescent="0.2">
      <c r="AN14916" s="3"/>
    </row>
    <row r="14917" spans="40:40" x14ac:dyDescent="0.2">
      <c r="AN14917" s="3"/>
    </row>
    <row r="14918" spans="40:40" x14ac:dyDescent="0.2">
      <c r="AN14918" s="3"/>
    </row>
    <row r="14919" spans="40:40" x14ac:dyDescent="0.2">
      <c r="AN14919" s="3"/>
    </row>
    <row r="14920" spans="40:40" x14ac:dyDescent="0.2">
      <c r="AN14920" s="3"/>
    </row>
    <row r="14921" spans="40:40" x14ac:dyDescent="0.2">
      <c r="AN14921" s="3"/>
    </row>
    <row r="14922" spans="40:40" x14ac:dyDescent="0.2">
      <c r="AN14922" s="3"/>
    </row>
    <row r="14923" spans="40:40" x14ac:dyDescent="0.2">
      <c r="AN14923" s="3"/>
    </row>
    <row r="14924" spans="40:40" x14ac:dyDescent="0.2">
      <c r="AN14924" s="3"/>
    </row>
    <row r="14925" spans="40:40" x14ac:dyDescent="0.2">
      <c r="AN14925" s="3"/>
    </row>
    <row r="14926" spans="40:40" x14ac:dyDescent="0.2">
      <c r="AN14926" s="3"/>
    </row>
    <row r="14927" spans="40:40" x14ac:dyDescent="0.2">
      <c r="AN14927" s="3"/>
    </row>
    <row r="14928" spans="40:40" x14ac:dyDescent="0.2">
      <c r="AN14928" s="3"/>
    </row>
    <row r="14929" spans="40:40" x14ac:dyDescent="0.2">
      <c r="AN14929" s="3"/>
    </row>
    <row r="14930" spans="40:40" x14ac:dyDescent="0.2">
      <c r="AN14930" s="3"/>
    </row>
    <row r="14931" spans="40:40" x14ac:dyDescent="0.2">
      <c r="AN14931" s="3"/>
    </row>
    <row r="14932" spans="40:40" x14ac:dyDescent="0.2">
      <c r="AN14932" s="3"/>
    </row>
    <row r="14933" spans="40:40" x14ac:dyDescent="0.2">
      <c r="AN14933" s="3"/>
    </row>
    <row r="14934" spans="40:40" x14ac:dyDescent="0.2">
      <c r="AN14934" s="3"/>
    </row>
    <row r="14935" spans="40:40" x14ac:dyDescent="0.2">
      <c r="AN14935" s="3"/>
    </row>
    <row r="14936" spans="40:40" x14ac:dyDescent="0.2">
      <c r="AN14936" s="3"/>
    </row>
    <row r="14937" spans="40:40" x14ac:dyDescent="0.2">
      <c r="AN14937" s="3"/>
    </row>
    <row r="14938" spans="40:40" x14ac:dyDescent="0.2">
      <c r="AN14938" s="3"/>
    </row>
    <row r="14939" spans="40:40" x14ac:dyDescent="0.2">
      <c r="AN14939" s="3"/>
    </row>
    <row r="14940" spans="40:40" x14ac:dyDescent="0.2">
      <c r="AN14940" s="3"/>
    </row>
    <row r="14941" spans="40:40" x14ac:dyDescent="0.2">
      <c r="AN14941" s="3"/>
    </row>
    <row r="14942" spans="40:40" x14ac:dyDescent="0.2">
      <c r="AN14942" s="3"/>
    </row>
    <row r="14943" spans="40:40" x14ac:dyDescent="0.2">
      <c r="AN14943" s="3"/>
    </row>
    <row r="14944" spans="40:40" x14ac:dyDescent="0.2">
      <c r="AN14944" s="3"/>
    </row>
    <row r="14945" spans="40:40" x14ac:dyDescent="0.2">
      <c r="AN14945" s="3"/>
    </row>
    <row r="14946" spans="40:40" x14ac:dyDescent="0.2">
      <c r="AN14946" s="3"/>
    </row>
    <row r="14947" spans="40:40" x14ac:dyDescent="0.2">
      <c r="AN14947" s="3"/>
    </row>
    <row r="14948" spans="40:40" x14ac:dyDescent="0.2">
      <c r="AN14948" s="3"/>
    </row>
    <row r="14949" spans="40:40" x14ac:dyDescent="0.2">
      <c r="AN14949" s="3"/>
    </row>
    <row r="14950" spans="40:40" x14ac:dyDescent="0.2">
      <c r="AN14950" s="3"/>
    </row>
    <row r="14951" spans="40:40" x14ac:dyDescent="0.2">
      <c r="AN14951" s="3"/>
    </row>
    <row r="14952" spans="40:40" x14ac:dyDescent="0.2">
      <c r="AN14952" s="3"/>
    </row>
    <row r="14953" spans="40:40" x14ac:dyDescent="0.2">
      <c r="AN14953" s="3"/>
    </row>
    <row r="14954" spans="40:40" x14ac:dyDescent="0.2">
      <c r="AN14954" s="3"/>
    </row>
    <row r="14955" spans="40:40" x14ac:dyDescent="0.2">
      <c r="AN14955" s="3"/>
    </row>
    <row r="14956" spans="40:40" x14ac:dyDescent="0.2">
      <c r="AN14956" s="3"/>
    </row>
    <row r="14957" spans="40:40" x14ac:dyDescent="0.2">
      <c r="AN14957" s="3"/>
    </row>
    <row r="14958" spans="40:40" x14ac:dyDescent="0.2">
      <c r="AN14958" s="3"/>
    </row>
    <row r="14959" spans="40:40" x14ac:dyDescent="0.2">
      <c r="AN14959" s="3"/>
    </row>
    <row r="14960" spans="40:40" x14ac:dyDescent="0.2">
      <c r="AN14960" s="3"/>
    </row>
    <row r="14961" spans="40:40" x14ac:dyDescent="0.2">
      <c r="AN14961" s="3"/>
    </row>
    <row r="14962" spans="40:40" x14ac:dyDescent="0.2">
      <c r="AN14962" s="3"/>
    </row>
    <row r="14963" spans="40:40" x14ac:dyDescent="0.2">
      <c r="AN14963" s="3"/>
    </row>
    <row r="14964" spans="40:40" x14ac:dyDescent="0.2">
      <c r="AN14964" s="3"/>
    </row>
    <row r="14965" spans="40:40" x14ac:dyDescent="0.2">
      <c r="AN14965" s="3"/>
    </row>
    <row r="14966" spans="40:40" x14ac:dyDescent="0.2">
      <c r="AN14966" s="3"/>
    </row>
    <row r="14967" spans="40:40" x14ac:dyDescent="0.2">
      <c r="AN14967" s="3"/>
    </row>
    <row r="14968" spans="40:40" x14ac:dyDescent="0.2">
      <c r="AN14968" s="3"/>
    </row>
    <row r="14969" spans="40:40" x14ac:dyDescent="0.2">
      <c r="AN14969" s="3"/>
    </row>
    <row r="14970" spans="40:40" x14ac:dyDescent="0.2">
      <c r="AN14970" s="3"/>
    </row>
    <row r="14971" spans="40:40" x14ac:dyDescent="0.2">
      <c r="AN14971" s="3"/>
    </row>
    <row r="14972" spans="40:40" x14ac:dyDescent="0.2">
      <c r="AN14972" s="3"/>
    </row>
    <row r="14973" spans="40:40" x14ac:dyDescent="0.2">
      <c r="AN14973" s="3"/>
    </row>
    <row r="14974" spans="40:40" x14ac:dyDescent="0.2">
      <c r="AN14974" s="3"/>
    </row>
    <row r="14975" spans="40:40" x14ac:dyDescent="0.2">
      <c r="AN14975" s="3"/>
    </row>
    <row r="14976" spans="40:40" x14ac:dyDescent="0.2">
      <c r="AN14976" s="3"/>
    </row>
    <row r="14977" spans="40:40" x14ac:dyDescent="0.2">
      <c r="AN14977" s="3"/>
    </row>
    <row r="14978" spans="40:40" x14ac:dyDescent="0.2">
      <c r="AN14978" s="3"/>
    </row>
    <row r="14979" spans="40:40" x14ac:dyDescent="0.2">
      <c r="AN14979" s="3"/>
    </row>
    <row r="14980" spans="40:40" x14ac:dyDescent="0.2">
      <c r="AN14980" s="3"/>
    </row>
    <row r="14981" spans="40:40" x14ac:dyDescent="0.2">
      <c r="AN14981" s="3"/>
    </row>
    <row r="14982" spans="40:40" x14ac:dyDescent="0.2">
      <c r="AN14982" s="3"/>
    </row>
    <row r="14983" spans="40:40" x14ac:dyDescent="0.2">
      <c r="AN14983" s="3"/>
    </row>
    <row r="14984" spans="40:40" x14ac:dyDescent="0.2">
      <c r="AN14984" s="3"/>
    </row>
    <row r="14985" spans="40:40" x14ac:dyDescent="0.2">
      <c r="AN14985" s="3"/>
    </row>
    <row r="14986" spans="40:40" x14ac:dyDescent="0.2">
      <c r="AN14986" s="3"/>
    </row>
    <row r="14987" spans="40:40" x14ac:dyDescent="0.2">
      <c r="AN14987" s="3"/>
    </row>
    <row r="14988" spans="40:40" x14ac:dyDescent="0.2">
      <c r="AN14988" s="3"/>
    </row>
    <row r="14989" spans="40:40" x14ac:dyDescent="0.2">
      <c r="AN14989" s="3"/>
    </row>
    <row r="14990" spans="40:40" x14ac:dyDescent="0.2">
      <c r="AN14990" s="3"/>
    </row>
    <row r="14991" spans="40:40" x14ac:dyDescent="0.2">
      <c r="AN14991" s="3"/>
    </row>
    <row r="14992" spans="40:40" x14ac:dyDescent="0.2">
      <c r="AN14992" s="3"/>
    </row>
    <row r="14993" spans="40:40" x14ac:dyDescent="0.2">
      <c r="AN14993" s="3"/>
    </row>
    <row r="14994" spans="40:40" x14ac:dyDescent="0.2">
      <c r="AN14994" s="3"/>
    </row>
    <row r="14995" spans="40:40" x14ac:dyDescent="0.2">
      <c r="AN14995" s="3"/>
    </row>
    <row r="14996" spans="40:40" x14ac:dyDescent="0.2">
      <c r="AN14996" s="3"/>
    </row>
    <row r="14997" spans="40:40" x14ac:dyDescent="0.2">
      <c r="AN14997" s="3"/>
    </row>
    <row r="14998" spans="40:40" x14ac:dyDescent="0.2">
      <c r="AN14998" s="3"/>
    </row>
    <row r="14999" spans="40:40" x14ac:dyDescent="0.2">
      <c r="AN14999" s="3"/>
    </row>
    <row r="15000" spans="40:40" x14ac:dyDescent="0.2">
      <c r="AN15000" s="3"/>
    </row>
    <row r="15001" spans="40:40" x14ac:dyDescent="0.2">
      <c r="AN15001" s="3"/>
    </row>
    <row r="15002" spans="40:40" x14ac:dyDescent="0.2">
      <c r="AN15002" s="3"/>
    </row>
    <row r="15003" spans="40:40" x14ac:dyDescent="0.2">
      <c r="AN15003" s="3"/>
    </row>
    <row r="15004" spans="40:40" x14ac:dyDescent="0.2">
      <c r="AN15004" s="3"/>
    </row>
    <row r="15005" spans="40:40" x14ac:dyDescent="0.2">
      <c r="AN15005" s="3"/>
    </row>
    <row r="15006" spans="40:40" x14ac:dyDescent="0.2">
      <c r="AN15006" s="3"/>
    </row>
    <row r="15007" spans="40:40" x14ac:dyDescent="0.2">
      <c r="AN15007" s="3"/>
    </row>
    <row r="15008" spans="40:40" x14ac:dyDescent="0.2">
      <c r="AN15008" s="3"/>
    </row>
    <row r="15009" spans="40:40" x14ac:dyDescent="0.2">
      <c r="AN15009" s="3"/>
    </row>
    <row r="15010" spans="40:40" x14ac:dyDescent="0.2">
      <c r="AN15010" s="3"/>
    </row>
    <row r="15011" spans="40:40" x14ac:dyDescent="0.2">
      <c r="AN15011" s="3"/>
    </row>
    <row r="15012" spans="40:40" x14ac:dyDescent="0.2">
      <c r="AN15012" s="3"/>
    </row>
    <row r="15013" spans="40:40" x14ac:dyDescent="0.2">
      <c r="AN15013" s="3"/>
    </row>
    <row r="15014" spans="40:40" x14ac:dyDescent="0.2">
      <c r="AN15014" s="3"/>
    </row>
    <row r="15015" spans="40:40" x14ac:dyDescent="0.2">
      <c r="AN15015" s="3"/>
    </row>
    <row r="15016" spans="40:40" x14ac:dyDescent="0.2">
      <c r="AN15016" s="3"/>
    </row>
    <row r="15017" spans="40:40" x14ac:dyDescent="0.2">
      <c r="AN15017" s="3"/>
    </row>
    <row r="15018" spans="40:40" x14ac:dyDescent="0.2">
      <c r="AN15018" s="3"/>
    </row>
    <row r="15019" spans="40:40" x14ac:dyDescent="0.2">
      <c r="AN15019" s="3"/>
    </row>
    <row r="15020" spans="40:40" x14ac:dyDescent="0.2">
      <c r="AN15020" s="3"/>
    </row>
    <row r="15021" spans="40:40" x14ac:dyDescent="0.2">
      <c r="AN15021" s="3"/>
    </row>
    <row r="15022" spans="40:40" x14ac:dyDescent="0.2">
      <c r="AN15022" s="3"/>
    </row>
    <row r="15023" spans="40:40" x14ac:dyDescent="0.2">
      <c r="AN15023" s="3"/>
    </row>
    <row r="15024" spans="40:40" x14ac:dyDescent="0.2">
      <c r="AN15024" s="3"/>
    </row>
    <row r="15025" spans="40:40" x14ac:dyDescent="0.2">
      <c r="AN15025" s="3"/>
    </row>
    <row r="15026" spans="40:40" x14ac:dyDescent="0.2">
      <c r="AN15026" s="3"/>
    </row>
    <row r="15027" spans="40:40" x14ac:dyDescent="0.2">
      <c r="AN15027" s="3"/>
    </row>
    <row r="15028" spans="40:40" x14ac:dyDescent="0.2">
      <c r="AN15028" s="3"/>
    </row>
    <row r="15029" spans="40:40" x14ac:dyDescent="0.2">
      <c r="AN15029" s="3"/>
    </row>
    <row r="15030" spans="40:40" x14ac:dyDescent="0.2">
      <c r="AN15030" s="3"/>
    </row>
    <row r="15031" spans="40:40" x14ac:dyDescent="0.2">
      <c r="AN15031" s="3"/>
    </row>
    <row r="15032" spans="40:40" x14ac:dyDescent="0.2">
      <c r="AN15032" s="3"/>
    </row>
    <row r="15033" spans="40:40" x14ac:dyDescent="0.2">
      <c r="AN15033" s="3"/>
    </row>
    <row r="15034" spans="40:40" x14ac:dyDescent="0.2">
      <c r="AN15034" s="3"/>
    </row>
    <row r="15035" spans="40:40" x14ac:dyDescent="0.2">
      <c r="AN15035" s="3"/>
    </row>
    <row r="15036" spans="40:40" x14ac:dyDescent="0.2">
      <c r="AN15036" s="3"/>
    </row>
    <row r="15037" spans="40:40" x14ac:dyDescent="0.2">
      <c r="AN15037" s="3"/>
    </row>
    <row r="15038" spans="40:40" x14ac:dyDescent="0.2">
      <c r="AN15038" s="3"/>
    </row>
    <row r="15039" spans="40:40" x14ac:dyDescent="0.2">
      <c r="AN15039" s="3"/>
    </row>
    <row r="15040" spans="40:40" x14ac:dyDescent="0.2">
      <c r="AN15040" s="3"/>
    </row>
    <row r="15041" spans="40:40" x14ac:dyDescent="0.2">
      <c r="AN15041" s="3"/>
    </row>
    <row r="15042" spans="40:40" x14ac:dyDescent="0.2">
      <c r="AN15042" s="3"/>
    </row>
    <row r="15043" spans="40:40" x14ac:dyDescent="0.2">
      <c r="AN15043" s="3"/>
    </row>
    <row r="15044" spans="40:40" x14ac:dyDescent="0.2">
      <c r="AN15044" s="3"/>
    </row>
    <row r="15045" spans="40:40" x14ac:dyDescent="0.2">
      <c r="AN15045" s="3"/>
    </row>
    <row r="15046" spans="40:40" x14ac:dyDescent="0.2">
      <c r="AN15046" s="3"/>
    </row>
    <row r="15047" spans="40:40" x14ac:dyDescent="0.2">
      <c r="AN15047" s="3"/>
    </row>
    <row r="15048" spans="40:40" x14ac:dyDescent="0.2">
      <c r="AN15048" s="3"/>
    </row>
    <row r="15049" spans="40:40" x14ac:dyDescent="0.2">
      <c r="AN15049" s="3"/>
    </row>
    <row r="15050" spans="40:40" x14ac:dyDescent="0.2">
      <c r="AN15050" s="3"/>
    </row>
    <row r="15051" spans="40:40" x14ac:dyDescent="0.2">
      <c r="AN15051" s="3"/>
    </row>
    <row r="15052" spans="40:40" x14ac:dyDescent="0.2">
      <c r="AN15052" s="3"/>
    </row>
    <row r="15053" spans="40:40" x14ac:dyDescent="0.2">
      <c r="AN15053" s="3"/>
    </row>
    <row r="15054" spans="40:40" x14ac:dyDescent="0.2">
      <c r="AN15054" s="3"/>
    </row>
    <row r="15055" spans="40:40" x14ac:dyDescent="0.2">
      <c r="AN15055" s="3"/>
    </row>
    <row r="15056" spans="40:40" x14ac:dyDescent="0.2">
      <c r="AN15056" s="3"/>
    </row>
    <row r="15057" spans="40:40" x14ac:dyDescent="0.2">
      <c r="AN15057" s="3"/>
    </row>
    <row r="15058" spans="40:40" x14ac:dyDescent="0.2">
      <c r="AN15058" s="3"/>
    </row>
    <row r="15059" spans="40:40" x14ac:dyDescent="0.2">
      <c r="AN15059" s="3"/>
    </row>
    <row r="15060" spans="40:40" x14ac:dyDescent="0.2">
      <c r="AN15060" s="3"/>
    </row>
    <row r="15061" spans="40:40" x14ac:dyDescent="0.2">
      <c r="AN15061" s="3"/>
    </row>
    <row r="15062" spans="40:40" x14ac:dyDescent="0.2">
      <c r="AN15062" s="3"/>
    </row>
    <row r="15063" spans="40:40" x14ac:dyDescent="0.2">
      <c r="AN15063" s="3"/>
    </row>
    <row r="15064" spans="40:40" x14ac:dyDescent="0.2">
      <c r="AN15064" s="3"/>
    </row>
    <row r="15065" spans="40:40" x14ac:dyDescent="0.2">
      <c r="AN15065" s="3"/>
    </row>
    <row r="15066" spans="40:40" x14ac:dyDescent="0.2">
      <c r="AN15066" s="3"/>
    </row>
    <row r="15067" spans="40:40" x14ac:dyDescent="0.2">
      <c r="AN15067" s="3"/>
    </row>
    <row r="15068" spans="40:40" x14ac:dyDescent="0.2">
      <c r="AN15068" s="3"/>
    </row>
    <row r="15069" spans="40:40" x14ac:dyDescent="0.2">
      <c r="AN15069" s="3"/>
    </row>
    <row r="15070" spans="40:40" x14ac:dyDescent="0.2">
      <c r="AN15070" s="3"/>
    </row>
    <row r="15071" spans="40:40" x14ac:dyDescent="0.2">
      <c r="AN15071" s="3"/>
    </row>
    <row r="15072" spans="40:40" x14ac:dyDescent="0.2">
      <c r="AN15072" s="3"/>
    </row>
    <row r="15073" spans="40:40" x14ac:dyDescent="0.2">
      <c r="AN15073" s="3"/>
    </row>
    <row r="15074" spans="40:40" x14ac:dyDescent="0.2">
      <c r="AN15074" s="3"/>
    </row>
    <row r="15075" spans="40:40" x14ac:dyDescent="0.2">
      <c r="AN15075" s="3"/>
    </row>
    <row r="15076" spans="40:40" x14ac:dyDescent="0.2">
      <c r="AN15076" s="3"/>
    </row>
    <row r="15077" spans="40:40" x14ac:dyDescent="0.2">
      <c r="AN15077" s="3"/>
    </row>
    <row r="15078" spans="40:40" x14ac:dyDescent="0.2">
      <c r="AN15078" s="3"/>
    </row>
    <row r="15079" spans="40:40" x14ac:dyDescent="0.2">
      <c r="AN15079" s="3"/>
    </row>
    <row r="15080" spans="40:40" x14ac:dyDescent="0.2">
      <c r="AN15080" s="3"/>
    </row>
    <row r="15081" spans="40:40" x14ac:dyDescent="0.2">
      <c r="AN15081" s="3"/>
    </row>
    <row r="15082" spans="40:40" x14ac:dyDescent="0.2">
      <c r="AN15082" s="3"/>
    </row>
    <row r="15083" spans="40:40" x14ac:dyDescent="0.2">
      <c r="AN15083" s="3"/>
    </row>
    <row r="15084" spans="40:40" x14ac:dyDescent="0.2">
      <c r="AN15084" s="3"/>
    </row>
    <row r="15085" spans="40:40" x14ac:dyDescent="0.2">
      <c r="AN15085" s="3"/>
    </row>
    <row r="15086" spans="40:40" x14ac:dyDescent="0.2">
      <c r="AN15086" s="3"/>
    </row>
    <row r="15087" spans="40:40" x14ac:dyDescent="0.2">
      <c r="AN15087" s="3"/>
    </row>
    <row r="15088" spans="40:40" x14ac:dyDescent="0.2">
      <c r="AN15088" s="3"/>
    </row>
    <row r="15089" spans="40:40" x14ac:dyDescent="0.2">
      <c r="AN15089" s="3"/>
    </row>
    <row r="15090" spans="40:40" x14ac:dyDescent="0.2">
      <c r="AN15090" s="3"/>
    </row>
    <row r="15091" spans="40:40" x14ac:dyDescent="0.2">
      <c r="AN15091" s="3"/>
    </row>
    <row r="15092" spans="40:40" x14ac:dyDescent="0.2">
      <c r="AN15092" s="3"/>
    </row>
    <row r="15093" spans="40:40" x14ac:dyDescent="0.2">
      <c r="AN15093" s="3"/>
    </row>
    <row r="15094" spans="40:40" x14ac:dyDescent="0.2">
      <c r="AN15094" s="3"/>
    </row>
    <row r="15095" spans="40:40" x14ac:dyDescent="0.2">
      <c r="AN15095" s="3"/>
    </row>
    <row r="15096" spans="40:40" x14ac:dyDescent="0.2">
      <c r="AN15096" s="3"/>
    </row>
    <row r="15097" spans="40:40" x14ac:dyDescent="0.2">
      <c r="AN15097" s="3"/>
    </row>
    <row r="15098" spans="40:40" x14ac:dyDescent="0.2">
      <c r="AN15098" s="3"/>
    </row>
    <row r="15099" spans="40:40" x14ac:dyDescent="0.2">
      <c r="AN15099" s="3"/>
    </row>
    <row r="15100" spans="40:40" x14ac:dyDescent="0.2">
      <c r="AN15100" s="3"/>
    </row>
    <row r="15101" spans="40:40" x14ac:dyDescent="0.2">
      <c r="AN15101" s="3"/>
    </row>
    <row r="15102" spans="40:40" x14ac:dyDescent="0.2">
      <c r="AN15102" s="3"/>
    </row>
    <row r="15103" spans="40:40" x14ac:dyDescent="0.2">
      <c r="AN15103" s="3"/>
    </row>
    <row r="15104" spans="40:40" x14ac:dyDescent="0.2">
      <c r="AN15104" s="3"/>
    </row>
    <row r="15105" spans="40:40" x14ac:dyDescent="0.2">
      <c r="AN15105" s="3"/>
    </row>
    <row r="15106" spans="40:40" x14ac:dyDescent="0.2">
      <c r="AN15106" s="3"/>
    </row>
    <row r="15107" spans="40:40" x14ac:dyDescent="0.2">
      <c r="AN15107" s="3"/>
    </row>
    <row r="15108" spans="40:40" x14ac:dyDescent="0.2">
      <c r="AN15108" s="3"/>
    </row>
    <row r="15109" spans="40:40" x14ac:dyDescent="0.2">
      <c r="AN15109" s="3"/>
    </row>
    <row r="15110" spans="40:40" x14ac:dyDescent="0.2">
      <c r="AN15110" s="3"/>
    </row>
    <row r="15111" spans="40:40" x14ac:dyDescent="0.2">
      <c r="AN15111" s="3"/>
    </row>
    <row r="15112" spans="40:40" x14ac:dyDescent="0.2">
      <c r="AN15112" s="3"/>
    </row>
    <row r="15113" spans="40:40" x14ac:dyDescent="0.2">
      <c r="AN15113" s="3"/>
    </row>
    <row r="15114" spans="40:40" x14ac:dyDescent="0.2">
      <c r="AN15114" s="3"/>
    </row>
    <row r="15115" spans="40:40" x14ac:dyDescent="0.2">
      <c r="AN15115" s="3"/>
    </row>
    <row r="15116" spans="40:40" x14ac:dyDescent="0.2">
      <c r="AN15116" s="3"/>
    </row>
    <row r="15117" spans="40:40" x14ac:dyDescent="0.2">
      <c r="AN15117" s="3"/>
    </row>
    <row r="15118" spans="40:40" x14ac:dyDescent="0.2">
      <c r="AN15118" s="3"/>
    </row>
    <row r="15119" spans="40:40" x14ac:dyDescent="0.2">
      <c r="AN15119" s="3"/>
    </row>
    <row r="15120" spans="40:40" x14ac:dyDescent="0.2">
      <c r="AN15120" s="3"/>
    </row>
    <row r="15121" spans="40:40" x14ac:dyDescent="0.2">
      <c r="AN15121" s="3"/>
    </row>
    <row r="15122" spans="40:40" x14ac:dyDescent="0.2">
      <c r="AN15122" s="3"/>
    </row>
    <row r="15123" spans="40:40" x14ac:dyDescent="0.2">
      <c r="AN15123" s="3"/>
    </row>
    <row r="15124" spans="40:40" x14ac:dyDescent="0.2">
      <c r="AN15124" s="3"/>
    </row>
    <row r="15125" spans="40:40" x14ac:dyDescent="0.2">
      <c r="AN15125" s="3"/>
    </row>
    <row r="15126" spans="40:40" x14ac:dyDescent="0.2">
      <c r="AN15126" s="3"/>
    </row>
    <row r="15127" spans="40:40" x14ac:dyDescent="0.2">
      <c r="AN15127" s="3"/>
    </row>
    <row r="15128" spans="40:40" x14ac:dyDescent="0.2">
      <c r="AN15128" s="3"/>
    </row>
    <row r="15129" spans="40:40" x14ac:dyDescent="0.2">
      <c r="AN15129" s="3"/>
    </row>
    <row r="15130" spans="40:40" x14ac:dyDescent="0.2">
      <c r="AN15130" s="3"/>
    </row>
    <row r="15131" spans="40:40" x14ac:dyDescent="0.2">
      <c r="AN15131" s="3"/>
    </row>
    <row r="15132" spans="40:40" x14ac:dyDescent="0.2">
      <c r="AN15132" s="3"/>
    </row>
    <row r="15133" spans="40:40" x14ac:dyDescent="0.2">
      <c r="AN15133" s="3"/>
    </row>
    <row r="15134" spans="40:40" x14ac:dyDescent="0.2">
      <c r="AN15134" s="3"/>
    </row>
    <row r="15135" spans="40:40" x14ac:dyDescent="0.2">
      <c r="AN15135" s="3"/>
    </row>
    <row r="15136" spans="40:40" x14ac:dyDescent="0.2">
      <c r="AN15136" s="3"/>
    </row>
    <row r="15137" spans="40:40" x14ac:dyDescent="0.2">
      <c r="AN15137" s="3"/>
    </row>
    <row r="15138" spans="40:40" x14ac:dyDescent="0.2">
      <c r="AN15138" s="3"/>
    </row>
    <row r="15139" spans="40:40" x14ac:dyDescent="0.2">
      <c r="AN15139" s="3"/>
    </row>
    <row r="15140" spans="40:40" x14ac:dyDescent="0.2">
      <c r="AN15140" s="3"/>
    </row>
    <row r="15141" spans="40:40" x14ac:dyDescent="0.2">
      <c r="AN15141" s="3"/>
    </row>
    <row r="15142" spans="40:40" x14ac:dyDescent="0.2">
      <c r="AN15142" s="3"/>
    </row>
    <row r="15143" spans="40:40" x14ac:dyDescent="0.2">
      <c r="AN15143" s="3"/>
    </row>
    <row r="15144" spans="40:40" x14ac:dyDescent="0.2">
      <c r="AN15144" s="3"/>
    </row>
    <row r="15145" spans="40:40" x14ac:dyDescent="0.2">
      <c r="AN15145" s="3"/>
    </row>
    <row r="15146" spans="40:40" x14ac:dyDescent="0.2">
      <c r="AN15146" s="3"/>
    </row>
    <row r="15147" spans="40:40" x14ac:dyDescent="0.2">
      <c r="AN15147" s="3"/>
    </row>
    <row r="15148" spans="40:40" x14ac:dyDescent="0.2">
      <c r="AN15148" s="3"/>
    </row>
    <row r="15149" spans="40:40" x14ac:dyDescent="0.2">
      <c r="AN15149" s="3"/>
    </row>
    <row r="15150" spans="40:40" x14ac:dyDescent="0.2">
      <c r="AN15150" s="3"/>
    </row>
    <row r="15151" spans="40:40" x14ac:dyDescent="0.2">
      <c r="AN15151" s="3"/>
    </row>
    <row r="15152" spans="40:40" x14ac:dyDescent="0.2">
      <c r="AN15152" s="3"/>
    </row>
    <row r="15153" spans="40:40" x14ac:dyDescent="0.2">
      <c r="AN15153" s="3"/>
    </row>
    <row r="15154" spans="40:40" x14ac:dyDescent="0.2">
      <c r="AN15154" s="3"/>
    </row>
    <row r="15155" spans="40:40" x14ac:dyDescent="0.2">
      <c r="AN15155" s="3"/>
    </row>
    <row r="15156" spans="40:40" x14ac:dyDescent="0.2">
      <c r="AN15156" s="3"/>
    </row>
    <row r="15157" spans="40:40" x14ac:dyDescent="0.2">
      <c r="AN15157" s="3"/>
    </row>
    <row r="15158" spans="40:40" x14ac:dyDescent="0.2">
      <c r="AN15158" s="3"/>
    </row>
    <row r="15159" spans="40:40" x14ac:dyDescent="0.2">
      <c r="AN15159" s="3"/>
    </row>
    <row r="15160" spans="40:40" x14ac:dyDescent="0.2">
      <c r="AN15160" s="3"/>
    </row>
    <row r="15161" spans="40:40" x14ac:dyDescent="0.2">
      <c r="AN15161" s="3"/>
    </row>
    <row r="15162" spans="40:40" x14ac:dyDescent="0.2">
      <c r="AN15162" s="3"/>
    </row>
    <row r="15163" spans="40:40" x14ac:dyDescent="0.2">
      <c r="AN15163" s="3"/>
    </row>
    <row r="15164" spans="40:40" x14ac:dyDescent="0.2">
      <c r="AN15164" s="3"/>
    </row>
    <row r="15165" spans="40:40" x14ac:dyDescent="0.2">
      <c r="AN15165" s="3"/>
    </row>
    <row r="15166" spans="40:40" x14ac:dyDescent="0.2">
      <c r="AN15166" s="3"/>
    </row>
    <row r="15167" spans="40:40" x14ac:dyDescent="0.2">
      <c r="AN15167" s="3"/>
    </row>
    <row r="15168" spans="40:40" x14ac:dyDescent="0.2">
      <c r="AN15168" s="3"/>
    </row>
    <row r="15169" spans="40:40" x14ac:dyDescent="0.2">
      <c r="AN15169" s="3"/>
    </row>
    <row r="15170" spans="40:40" x14ac:dyDescent="0.2">
      <c r="AN15170" s="3"/>
    </row>
    <row r="15171" spans="40:40" x14ac:dyDescent="0.2">
      <c r="AN15171" s="3"/>
    </row>
    <row r="15172" spans="40:40" x14ac:dyDescent="0.2">
      <c r="AN15172" s="3"/>
    </row>
    <row r="15173" spans="40:40" x14ac:dyDescent="0.2">
      <c r="AN15173" s="3"/>
    </row>
    <row r="15174" spans="40:40" x14ac:dyDescent="0.2">
      <c r="AN15174" s="3"/>
    </row>
    <row r="15175" spans="40:40" x14ac:dyDescent="0.2">
      <c r="AN15175" s="3"/>
    </row>
    <row r="15176" spans="40:40" x14ac:dyDescent="0.2">
      <c r="AN15176" s="3"/>
    </row>
    <row r="15177" spans="40:40" x14ac:dyDescent="0.2">
      <c r="AN15177" s="3"/>
    </row>
    <row r="15178" spans="40:40" x14ac:dyDescent="0.2">
      <c r="AN15178" s="3"/>
    </row>
    <row r="15179" spans="40:40" x14ac:dyDescent="0.2">
      <c r="AN15179" s="3"/>
    </row>
    <row r="15180" spans="40:40" x14ac:dyDescent="0.2">
      <c r="AN15180" s="3"/>
    </row>
    <row r="15181" spans="40:40" x14ac:dyDescent="0.2">
      <c r="AN15181" s="3"/>
    </row>
    <row r="15182" spans="40:40" x14ac:dyDescent="0.2">
      <c r="AN15182" s="3"/>
    </row>
    <row r="15183" spans="40:40" x14ac:dyDescent="0.2">
      <c r="AN15183" s="3"/>
    </row>
    <row r="15184" spans="40:40" x14ac:dyDescent="0.2">
      <c r="AN15184" s="3"/>
    </row>
    <row r="15185" spans="40:40" x14ac:dyDescent="0.2">
      <c r="AN15185" s="3"/>
    </row>
    <row r="15186" spans="40:40" x14ac:dyDescent="0.2">
      <c r="AN15186" s="3"/>
    </row>
    <row r="15187" spans="40:40" x14ac:dyDescent="0.2">
      <c r="AN15187" s="3"/>
    </row>
    <row r="15188" spans="40:40" x14ac:dyDescent="0.2">
      <c r="AN15188" s="3"/>
    </row>
    <row r="15189" spans="40:40" x14ac:dyDescent="0.2">
      <c r="AN15189" s="3"/>
    </row>
    <row r="15190" spans="40:40" x14ac:dyDescent="0.2">
      <c r="AN15190" s="3"/>
    </row>
    <row r="15191" spans="40:40" x14ac:dyDescent="0.2">
      <c r="AN15191" s="3"/>
    </row>
    <row r="15192" spans="40:40" x14ac:dyDescent="0.2">
      <c r="AN15192" s="3"/>
    </row>
    <row r="15193" spans="40:40" x14ac:dyDescent="0.2">
      <c r="AN15193" s="3"/>
    </row>
    <row r="15194" spans="40:40" x14ac:dyDescent="0.2">
      <c r="AN15194" s="3"/>
    </row>
    <row r="15195" spans="40:40" x14ac:dyDescent="0.2">
      <c r="AN15195" s="3"/>
    </row>
    <row r="15196" spans="40:40" x14ac:dyDescent="0.2">
      <c r="AN15196" s="3"/>
    </row>
    <row r="15197" spans="40:40" x14ac:dyDescent="0.2">
      <c r="AN15197" s="3"/>
    </row>
    <row r="15198" spans="40:40" x14ac:dyDescent="0.2">
      <c r="AN15198" s="3"/>
    </row>
    <row r="15199" spans="40:40" x14ac:dyDescent="0.2">
      <c r="AN15199" s="3"/>
    </row>
    <row r="15200" spans="40:40" x14ac:dyDescent="0.2">
      <c r="AN15200" s="3"/>
    </row>
    <row r="15201" spans="40:40" x14ac:dyDescent="0.2">
      <c r="AN15201" s="3"/>
    </row>
    <row r="15202" spans="40:40" x14ac:dyDescent="0.2">
      <c r="AN15202" s="3"/>
    </row>
    <row r="15203" spans="40:40" x14ac:dyDescent="0.2">
      <c r="AN15203" s="3"/>
    </row>
    <row r="15204" spans="40:40" x14ac:dyDescent="0.2">
      <c r="AN15204" s="3"/>
    </row>
    <row r="15205" spans="40:40" x14ac:dyDescent="0.2">
      <c r="AN15205" s="3"/>
    </row>
    <row r="15206" spans="40:40" x14ac:dyDescent="0.2">
      <c r="AN15206" s="3"/>
    </row>
    <row r="15207" spans="40:40" x14ac:dyDescent="0.2">
      <c r="AN15207" s="3"/>
    </row>
    <row r="15208" spans="40:40" x14ac:dyDescent="0.2">
      <c r="AN15208" s="3"/>
    </row>
    <row r="15209" spans="40:40" x14ac:dyDescent="0.2">
      <c r="AN15209" s="3"/>
    </row>
    <row r="15210" spans="40:40" x14ac:dyDescent="0.2">
      <c r="AN15210" s="3"/>
    </row>
    <row r="15211" spans="40:40" x14ac:dyDescent="0.2">
      <c r="AN15211" s="3"/>
    </row>
    <row r="15212" spans="40:40" x14ac:dyDescent="0.2">
      <c r="AN15212" s="3"/>
    </row>
    <row r="15213" spans="40:40" x14ac:dyDescent="0.2">
      <c r="AN15213" s="3"/>
    </row>
    <row r="15214" spans="40:40" x14ac:dyDescent="0.2">
      <c r="AN15214" s="3"/>
    </row>
    <row r="15215" spans="40:40" x14ac:dyDescent="0.2">
      <c r="AN15215" s="3"/>
    </row>
    <row r="15216" spans="40:40" x14ac:dyDescent="0.2">
      <c r="AN15216" s="3"/>
    </row>
    <row r="15217" spans="40:40" x14ac:dyDescent="0.2">
      <c r="AN15217" s="3"/>
    </row>
    <row r="15218" spans="40:40" x14ac:dyDescent="0.2">
      <c r="AN15218" s="3"/>
    </row>
    <row r="15219" spans="40:40" x14ac:dyDescent="0.2">
      <c r="AN15219" s="3"/>
    </row>
    <row r="15220" spans="40:40" x14ac:dyDescent="0.2">
      <c r="AN15220" s="3"/>
    </row>
    <row r="15221" spans="40:40" x14ac:dyDescent="0.2">
      <c r="AN15221" s="3"/>
    </row>
    <row r="15222" spans="40:40" x14ac:dyDescent="0.2">
      <c r="AN15222" s="3"/>
    </row>
    <row r="15223" spans="40:40" x14ac:dyDescent="0.2">
      <c r="AN15223" s="3"/>
    </row>
    <row r="15224" spans="40:40" x14ac:dyDescent="0.2">
      <c r="AN15224" s="3"/>
    </row>
    <row r="15225" spans="40:40" x14ac:dyDescent="0.2">
      <c r="AN15225" s="3"/>
    </row>
    <row r="15226" spans="40:40" x14ac:dyDescent="0.2">
      <c r="AN15226" s="3"/>
    </row>
    <row r="15227" spans="40:40" x14ac:dyDescent="0.2">
      <c r="AN15227" s="3"/>
    </row>
    <row r="15228" spans="40:40" x14ac:dyDescent="0.2">
      <c r="AN15228" s="3"/>
    </row>
    <row r="15229" spans="40:40" x14ac:dyDescent="0.2">
      <c r="AN15229" s="3"/>
    </row>
    <row r="15230" spans="40:40" x14ac:dyDescent="0.2">
      <c r="AN15230" s="3"/>
    </row>
    <row r="15231" spans="40:40" x14ac:dyDescent="0.2">
      <c r="AN15231" s="3"/>
    </row>
    <row r="15232" spans="40:40" x14ac:dyDescent="0.2">
      <c r="AN15232" s="3"/>
    </row>
    <row r="15233" spans="40:40" x14ac:dyDescent="0.2">
      <c r="AN15233" s="3"/>
    </row>
    <row r="15234" spans="40:40" x14ac:dyDescent="0.2">
      <c r="AN15234" s="3"/>
    </row>
    <row r="15235" spans="40:40" x14ac:dyDescent="0.2">
      <c r="AN15235" s="3"/>
    </row>
    <row r="15236" spans="40:40" x14ac:dyDescent="0.2">
      <c r="AN15236" s="3"/>
    </row>
    <row r="15237" spans="40:40" x14ac:dyDescent="0.2">
      <c r="AN15237" s="3"/>
    </row>
    <row r="15238" spans="40:40" x14ac:dyDescent="0.2">
      <c r="AN15238" s="3"/>
    </row>
    <row r="15239" spans="40:40" x14ac:dyDescent="0.2">
      <c r="AN15239" s="3"/>
    </row>
    <row r="15240" spans="40:40" x14ac:dyDescent="0.2">
      <c r="AN15240" s="3"/>
    </row>
    <row r="15241" spans="40:40" x14ac:dyDescent="0.2">
      <c r="AN15241" s="3"/>
    </row>
    <row r="15242" spans="40:40" x14ac:dyDescent="0.2">
      <c r="AN15242" s="3"/>
    </row>
    <row r="15243" spans="40:40" x14ac:dyDescent="0.2">
      <c r="AN15243" s="3"/>
    </row>
    <row r="15244" spans="40:40" x14ac:dyDescent="0.2">
      <c r="AN15244" s="3"/>
    </row>
    <row r="15245" spans="40:40" x14ac:dyDescent="0.2">
      <c r="AN15245" s="3"/>
    </row>
    <row r="15246" spans="40:40" x14ac:dyDescent="0.2">
      <c r="AN15246" s="3"/>
    </row>
    <row r="15247" spans="40:40" x14ac:dyDescent="0.2">
      <c r="AN15247" s="3"/>
    </row>
    <row r="15248" spans="40:40" x14ac:dyDescent="0.2">
      <c r="AN15248" s="3"/>
    </row>
    <row r="15249" spans="40:40" x14ac:dyDescent="0.2">
      <c r="AN15249" s="3"/>
    </row>
    <row r="15250" spans="40:40" x14ac:dyDescent="0.2">
      <c r="AN15250" s="3"/>
    </row>
    <row r="15251" spans="40:40" x14ac:dyDescent="0.2">
      <c r="AN15251" s="3"/>
    </row>
    <row r="15252" spans="40:40" x14ac:dyDescent="0.2">
      <c r="AN15252" s="3"/>
    </row>
    <row r="15253" spans="40:40" x14ac:dyDescent="0.2">
      <c r="AN15253" s="3"/>
    </row>
    <row r="15254" spans="40:40" x14ac:dyDescent="0.2">
      <c r="AN15254" s="3"/>
    </row>
    <row r="15255" spans="40:40" x14ac:dyDescent="0.2">
      <c r="AN15255" s="3"/>
    </row>
    <row r="15256" spans="40:40" x14ac:dyDescent="0.2">
      <c r="AN15256" s="3"/>
    </row>
    <row r="15257" spans="40:40" x14ac:dyDescent="0.2">
      <c r="AN15257" s="3"/>
    </row>
    <row r="15258" spans="40:40" x14ac:dyDescent="0.2">
      <c r="AN15258" s="3"/>
    </row>
    <row r="15259" spans="40:40" x14ac:dyDescent="0.2">
      <c r="AN15259" s="3"/>
    </row>
    <row r="15260" spans="40:40" x14ac:dyDescent="0.2">
      <c r="AN15260" s="3"/>
    </row>
    <row r="15261" spans="40:40" x14ac:dyDescent="0.2">
      <c r="AN15261" s="3"/>
    </row>
    <row r="15262" spans="40:40" x14ac:dyDescent="0.2">
      <c r="AN15262" s="3"/>
    </row>
    <row r="15263" spans="40:40" x14ac:dyDescent="0.2">
      <c r="AN15263" s="3"/>
    </row>
    <row r="15264" spans="40:40" x14ac:dyDescent="0.2">
      <c r="AN15264" s="3"/>
    </row>
    <row r="15265" spans="40:40" x14ac:dyDescent="0.2">
      <c r="AN15265" s="3"/>
    </row>
    <row r="15266" spans="40:40" x14ac:dyDescent="0.2">
      <c r="AN15266" s="3"/>
    </row>
    <row r="15267" spans="40:40" x14ac:dyDescent="0.2">
      <c r="AN15267" s="3"/>
    </row>
    <row r="15268" spans="40:40" x14ac:dyDescent="0.2">
      <c r="AN15268" s="3"/>
    </row>
    <row r="15269" spans="40:40" x14ac:dyDescent="0.2">
      <c r="AN15269" s="3"/>
    </row>
    <row r="15270" spans="40:40" x14ac:dyDescent="0.2">
      <c r="AN15270" s="3"/>
    </row>
    <row r="15271" spans="40:40" x14ac:dyDescent="0.2">
      <c r="AN15271" s="3"/>
    </row>
    <row r="15272" spans="40:40" x14ac:dyDescent="0.2">
      <c r="AN15272" s="3"/>
    </row>
    <row r="15273" spans="40:40" x14ac:dyDescent="0.2">
      <c r="AN15273" s="3"/>
    </row>
    <row r="15274" spans="40:40" x14ac:dyDescent="0.2">
      <c r="AN15274" s="3"/>
    </row>
    <row r="15275" spans="40:40" x14ac:dyDescent="0.2">
      <c r="AN15275" s="3"/>
    </row>
    <row r="15276" spans="40:40" x14ac:dyDescent="0.2">
      <c r="AN15276" s="3"/>
    </row>
    <row r="15277" spans="40:40" x14ac:dyDescent="0.2">
      <c r="AN15277" s="3"/>
    </row>
    <row r="15278" spans="40:40" x14ac:dyDescent="0.2">
      <c r="AN15278" s="3"/>
    </row>
    <row r="15279" spans="40:40" x14ac:dyDescent="0.2">
      <c r="AN15279" s="3"/>
    </row>
    <row r="15280" spans="40:40" x14ac:dyDescent="0.2">
      <c r="AN15280" s="3"/>
    </row>
    <row r="15281" spans="40:40" x14ac:dyDescent="0.2">
      <c r="AN15281" s="3"/>
    </row>
    <row r="15282" spans="40:40" x14ac:dyDescent="0.2">
      <c r="AN15282" s="3"/>
    </row>
    <row r="15283" spans="40:40" x14ac:dyDescent="0.2">
      <c r="AN15283" s="3"/>
    </row>
    <row r="15284" spans="40:40" x14ac:dyDescent="0.2">
      <c r="AN15284" s="3"/>
    </row>
    <row r="15285" spans="40:40" x14ac:dyDescent="0.2">
      <c r="AN15285" s="3"/>
    </row>
    <row r="15286" spans="40:40" x14ac:dyDescent="0.2">
      <c r="AN15286" s="3"/>
    </row>
    <row r="15287" spans="40:40" x14ac:dyDescent="0.2">
      <c r="AN15287" s="3"/>
    </row>
    <row r="15288" spans="40:40" x14ac:dyDescent="0.2">
      <c r="AN15288" s="3"/>
    </row>
    <row r="15289" spans="40:40" x14ac:dyDescent="0.2">
      <c r="AN15289" s="3"/>
    </row>
    <row r="15290" spans="40:40" x14ac:dyDescent="0.2">
      <c r="AN15290" s="3"/>
    </row>
    <row r="15291" spans="40:40" x14ac:dyDescent="0.2">
      <c r="AN15291" s="3"/>
    </row>
    <row r="15292" spans="40:40" x14ac:dyDescent="0.2">
      <c r="AN15292" s="3"/>
    </row>
    <row r="15293" spans="40:40" x14ac:dyDescent="0.2">
      <c r="AN15293" s="3"/>
    </row>
    <row r="15294" spans="40:40" x14ac:dyDescent="0.2">
      <c r="AN15294" s="3"/>
    </row>
    <row r="15295" spans="40:40" x14ac:dyDescent="0.2">
      <c r="AN15295" s="3"/>
    </row>
    <row r="15296" spans="40:40" x14ac:dyDescent="0.2">
      <c r="AN15296" s="3"/>
    </row>
    <row r="15297" spans="40:40" x14ac:dyDescent="0.2">
      <c r="AN15297" s="3"/>
    </row>
    <row r="15298" spans="40:40" x14ac:dyDescent="0.2">
      <c r="AN15298" s="3"/>
    </row>
    <row r="15299" spans="40:40" x14ac:dyDescent="0.2">
      <c r="AN15299" s="3"/>
    </row>
    <row r="15300" spans="40:40" x14ac:dyDescent="0.2">
      <c r="AN15300" s="3"/>
    </row>
    <row r="15301" spans="40:40" x14ac:dyDescent="0.2">
      <c r="AN15301" s="3"/>
    </row>
    <row r="15302" spans="40:40" x14ac:dyDescent="0.2">
      <c r="AN15302" s="3"/>
    </row>
    <row r="15303" spans="40:40" x14ac:dyDescent="0.2">
      <c r="AN15303" s="3"/>
    </row>
    <row r="15304" spans="40:40" x14ac:dyDescent="0.2">
      <c r="AN15304" s="3"/>
    </row>
    <row r="15305" spans="40:40" x14ac:dyDescent="0.2">
      <c r="AN15305" s="3"/>
    </row>
    <row r="15306" spans="40:40" x14ac:dyDescent="0.2">
      <c r="AN15306" s="3"/>
    </row>
    <row r="15307" spans="40:40" x14ac:dyDescent="0.2">
      <c r="AN15307" s="3"/>
    </row>
    <row r="15308" spans="40:40" x14ac:dyDescent="0.2">
      <c r="AN15308" s="3"/>
    </row>
    <row r="15309" spans="40:40" x14ac:dyDescent="0.2">
      <c r="AN15309" s="3"/>
    </row>
    <row r="15310" spans="40:40" x14ac:dyDescent="0.2">
      <c r="AN15310" s="3"/>
    </row>
    <row r="15311" spans="40:40" x14ac:dyDescent="0.2">
      <c r="AN15311" s="3"/>
    </row>
    <row r="15312" spans="40:40" x14ac:dyDescent="0.2">
      <c r="AN15312" s="3"/>
    </row>
    <row r="15313" spans="40:40" x14ac:dyDescent="0.2">
      <c r="AN15313" s="3"/>
    </row>
    <row r="15314" spans="40:40" x14ac:dyDescent="0.2">
      <c r="AN15314" s="3"/>
    </row>
    <row r="15315" spans="40:40" x14ac:dyDescent="0.2">
      <c r="AN15315" s="3"/>
    </row>
    <row r="15316" spans="40:40" x14ac:dyDescent="0.2">
      <c r="AN15316" s="3"/>
    </row>
    <row r="15317" spans="40:40" x14ac:dyDescent="0.2">
      <c r="AN15317" s="3"/>
    </row>
    <row r="15318" spans="40:40" x14ac:dyDescent="0.2">
      <c r="AN15318" s="3"/>
    </row>
    <row r="15319" spans="40:40" x14ac:dyDescent="0.2">
      <c r="AN15319" s="3"/>
    </row>
    <row r="15320" spans="40:40" x14ac:dyDescent="0.2">
      <c r="AN15320" s="3"/>
    </row>
    <row r="15321" spans="40:40" x14ac:dyDescent="0.2">
      <c r="AN15321" s="3"/>
    </row>
    <row r="15322" spans="40:40" x14ac:dyDescent="0.2">
      <c r="AN15322" s="3"/>
    </row>
    <row r="15323" spans="40:40" x14ac:dyDescent="0.2">
      <c r="AN15323" s="3"/>
    </row>
    <row r="15324" spans="40:40" x14ac:dyDescent="0.2">
      <c r="AN15324" s="3"/>
    </row>
    <row r="15325" spans="40:40" x14ac:dyDescent="0.2">
      <c r="AN15325" s="3"/>
    </row>
    <row r="15326" spans="40:40" x14ac:dyDescent="0.2">
      <c r="AN15326" s="3"/>
    </row>
    <row r="15327" spans="40:40" x14ac:dyDescent="0.2">
      <c r="AN15327" s="3"/>
    </row>
    <row r="15328" spans="40:40" x14ac:dyDescent="0.2">
      <c r="AN15328" s="3"/>
    </row>
    <row r="15329" spans="40:40" x14ac:dyDescent="0.2">
      <c r="AN15329" s="3"/>
    </row>
    <row r="15330" spans="40:40" x14ac:dyDescent="0.2">
      <c r="AN15330" s="3"/>
    </row>
    <row r="15331" spans="40:40" x14ac:dyDescent="0.2">
      <c r="AN15331" s="3"/>
    </row>
    <row r="15332" spans="40:40" x14ac:dyDescent="0.2">
      <c r="AN15332" s="3"/>
    </row>
    <row r="15333" spans="40:40" x14ac:dyDescent="0.2">
      <c r="AN15333" s="3"/>
    </row>
    <row r="15334" spans="40:40" x14ac:dyDescent="0.2">
      <c r="AN15334" s="3"/>
    </row>
    <row r="15335" spans="40:40" x14ac:dyDescent="0.2">
      <c r="AN15335" s="3"/>
    </row>
    <row r="15336" spans="40:40" x14ac:dyDescent="0.2">
      <c r="AN15336" s="3"/>
    </row>
    <row r="15337" spans="40:40" x14ac:dyDescent="0.2">
      <c r="AN15337" s="3"/>
    </row>
    <row r="15338" spans="40:40" x14ac:dyDescent="0.2">
      <c r="AN15338" s="3"/>
    </row>
    <row r="15339" spans="40:40" x14ac:dyDescent="0.2">
      <c r="AN15339" s="3"/>
    </row>
    <row r="15340" spans="40:40" x14ac:dyDescent="0.2">
      <c r="AN15340" s="3"/>
    </row>
    <row r="15341" spans="40:40" x14ac:dyDescent="0.2">
      <c r="AN15341" s="3"/>
    </row>
    <row r="15342" spans="40:40" x14ac:dyDescent="0.2">
      <c r="AN15342" s="3"/>
    </row>
    <row r="15343" spans="40:40" x14ac:dyDescent="0.2">
      <c r="AN15343" s="3"/>
    </row>
    <row r="15344" spans="40:40" x14ac:dyDescent="0.2">
      <c r="AN15344" s="3"/>
    </row>
    <row r="15345" spans="40:40" x14ac:dyDescent="0.2">
      <c r="AN15345" s="3"/>
    </row>
    <row r="15346" spans="40:40" x14ac:dyDescent="0.2">
      <c r="AN15346" s="3"/>
    </row>
    <row r="15347" spans="40:40" x14ac:dyDescent="0.2">
      <c r="AN15347" s="3"/>
    </row>
    <row r="15348" spans="40:40" x14ac:dyDescent="0.2">
      <c r="AN15348" s="3"/>
    </row>
    <row r="15349" spans="40:40" x14ac:dyDescent="0.2">
      <c r="AN15349" s="3"/>
    </row>
    <row r="15350" spans="40:40" x14ac:dyDescent="0.2">
      <c r="AN15350" s="3"/>
    </row>
    <row r="15351" spans="40:40" x14ac:dyDescent="0.2">
      <c r="AN15351" s="3"/>
    </row>
    <row r="15352" spans="40:40" x14ac:dyDescent="0.2">
      <c r="AN15352" s="3"/>
    </row>
    <row r="15353" spans="40:40" x14ac:dyDescent="0.2">
      <c r="AN15353" s="3"/>
    </row>
    <row r="15354" spans="40:40" x14ac:dyDescent="0.2">
      <c r="AN15354" s="3"/>
    </row>
    <row r="15355" spans="40:40" x14ac:dyDescent="0.2">
      <c r="AN15355" s="3"/>
    </row>
    <row r="15356" spans="40:40" x14ac:dyDescent="0.2">
      <c r="AN15356" s="3"/>
    </row>
    <row r="15357" spans="40:40" x14ac:dyDescent="0.2">
      <c r="AN15357" s="3"/>
    </row>
    <row r="15358" spans="40:40" x14ac:dyDescent="0.2">
      <c r="AN15358" s="3"/>
    </row>
    <row r="15359" spans="40:40" x14ac:dyDescent="0.2">
      <c r="AN15359" s="3"/>
    </row>
    <row r="15360" spans="40:40" x14ac:dyDescent="0.2">
      <c r="AN15360" s="3"/>
    </row>
    <row r="15361" spans="40:40" x14ac:dyDescent="0.2">
      <c r="AN15361" s="3"/>
    </row>
    <row r="15362" spans="40:40" x14ac:dyDescent="0.2">
      <c r="AN15362" s="3"/>
    </row>
    <row r="15363" spans="40:40" x14ac:dyDescent="0.2">
      <c r="AN15363" s="3"/>
    </row>
    <row r="15364" spans="40:40" x14ac:dyDescent="0.2">
      <c r="AN15364" s="3"/>
    </row>
    <row r="15365" spans="40:40" x14ac:dyDescent="0.2">
      <c r="AN15365" s="3"/>
    </row>
    <row r="15366" spans="40:40" x14ac:dyDescent="0.2">
      <c r="AN15366" s="3"/>
    </row>
    <row r="15367" spans="40:40" x14ac:dyDescent="0.2">
      <c r="AN15367" s="3"/>
    </row>
    <row r="15368" spans="40:40" x14ac:dyDescent="0.2">
      <c r="AN15368" s="3"/>
    </row>
    <row r="15369" spans="40:40" x14ac:dyDescent="0.2">
      <c r="AN15369" s="3"/>
    </row>
    <row r="15370" spans="40:40" x14ac:dyDescent="0.2">
      <c r="AN15370" s="3"/>
    </row>
    <row r="15371" spans="40:40" x14ac:dyDescent="0.2">
      <c r="AN15371" s="3"/>
    </row>
    <row r="15372" spans="40:40" x14ac:dyDescent="0.2">
      <c r="AN15372" s="3"/>
    </row>
    <row r="15373" spans="40:40" x14ac:dyDescent="0.2">
      <c r="AN15373" s="3"/>
    </row>
    <row r="15374" spans="40:40" x14ac:dyDescent="0.2">
      <c r="AN15374" s="3"/>
    </row>
    <row r="15375" spans="40:40" x14ac:dyDescent="0.2">
      <c r="AN15375" s="3"/>
    </row>
    <row r="15376" spans="40:40" x14ac:dyDescent="0.2">
      <c r="AN15376" s="3"/>
    </row>
    <row r="15377" spans="40:40" x14ac:dyDescent="0.2">
      <c r="AN15377" s="3"/>
    </row>
    <row r="15378" spans="40:40" x14ac:dyDescent="0.2">
      <c r="AN15378" s="3"/>
    </row>
    <row r="15379" spans="40:40" x14ac:dyDescent="0.2">
      <c r="AN15379" s="3"/>
    </row>
    <row r="15380" spans="40:40" x14ac:dyDescent="0.2">
      <c r="AN15380" s="3"/>
    </row>
    <row r="15381" spans="40:40" x14ac:dyDescent="0.2">
      <c r="AN15381" s="3"/>
    </row>
    <row r="15382" spans="40:40" x14ac:dyDescent="0.2">
      <c r="AN15382" s="3"/>
    </row>
    <row r="15383" spans="40:40" x14ac:dyDescent="0.2">
      <c r="AN15383" s="3"/>
    </row>
    <row r="15384" spans="40:40" x14ac:dyDescent="0.2">
      <c r="AN15384" s="3"/>
    </row>
    <row r="15385" spans="40:40" x14ac:dyDescent="0.2">
      <c r="AN15385" s="3"/>
    </row>
    <row r="15386" spans="40:40" x14ac:dyDescent="0.2">
      <c r="AN15386" s="3"/>
    </row>
    <row r="15387" spans="40:40" x14ac:dyDescent="0.2">
      <c r="AN15387" s="3"/>
    </row>
    <row r="15388" spans="40:40" x14ac:dyDescent="0.2">
      <c r="AN15388" s="3"/>
    </row>
    <row r="15389" spans="40:40" x14ac:dyDescent="0.2">
      <c r="AN15389" s="3"/>
    </row>
    <row r="15390" spans="40:40" x14ac:dyDescent="0.2">
      <c r="AN15390" s="3"/>
    </row>
    <row r="15391" spans="40:40" x14ac:dyDescent="0.2">
      <c r="AN15391" s="3"/>
    </row>
    <row r="15392" spans="40:40" x14ac:dyDescent="0.2">
      <c r="AN15392" s="3"/>
    </row>
    <row r="15393" spans="40:40" x14ac:dyDescent="0.2">
      <c r="AN15393" s="3"/>
    </row>
    <row r="15394" spans="40:40" x14ac:dyDescent="0.2">
      <c r="AN15394" s="3"/>
    </row>
    <row r="15395" spans="40:40" x14ac:dyDescent="0.2">
      <c r="AN15395" s="3"/>
    </row>
    <row r="15396" spans="40:40" x14ac:dyDescent="0.2">
      <c r="AN15396" s="3"/>
    </row>
    <row r="15397" spans="40:40" x14ac:dyDescent="0.2">
      <c r="AN15397" s="3"/>
    </row>
    <row r="15398" spans="40:40" x14ac:dyDescent="0.2">
      <c r="AN15398" s="3"/>
    </row>
    <row r="15399" spans="40:40" x14ac:dyDescent="0.2">
      <c r="AN15399" s="3"/>
    </row>
    <row r="15400" spans="40:40" x14ac:dyDescent="0.2">
      <c r="AN15400" s="3"/>
    </row>
    <row r="15401" spans="40:40" x14ac:dyDescent="0.2">
      <c r="AN15401" s="3"/>
    </row>
    <row r="15402" spans="40:40" x14ac:dyDescent="0.2">
      <c r="AN15402" s="3"/>
    </row>
    <row r="15403" spans="40:40" x14ac:dyDescent="0.2">
      <c r="AN15403" s="3"/>
    </row>
    <row r="15404" spans="40:40" x14ac:dyDescent="0.2">
      <c r="AN15404" s="3"/>
    </row>
    <row r="15405" spans="40:40" x14ac:dyDescent="0.2">
      <c r="AN15405" s="3"/>
    </row>
    <row r="15406" spans="40:40" x14ac:dyDescent="0.2">
      <c r="AN15406" s="3"/>
    </row>
    <row r="15407" spans="40:40" x14ac:dyDescent="0.2">
      <c r="AN15407" s="3"/>
    </row>
    <row r="15408" spans="40:40" x14ac:dyDescent="0.2">
      <c r="AN15408" s="3"/>
    </row>
    <row r="15409" spans="40:40" x14ac:dyDescent="0.2">
      <c r="AN15409" s="3"/>
    </row>
    <row r="15410" spans="40:40" x14ac:dyDescent="0.2">
      <c r="AN15410" s="3"/>
    </row>
    <row r="15411" spans="40:40" x14ac:dyDescent="0.2">
      <c r="AN15411" s="3"/>
    </row>
    <row r="15412" spans="40:40" x14ac:dyDescent="0.2">
      <c r="AN15412" s="3"/>
    </row>
    <row r="15413" spans="40:40" x14ac:dyDescent="0.2">
      <c r="AN15413" s="3"/>
    </row>
    <row r="15414" spans="40:40" x14ac:dyDescent="0.2">
      <c r="AN15414" s="3"/>
    </row>
    <row r="15415" spans="40:40" x14ac:dyDescent="0.2">
      <c r="AN15415" s="3"/>
    </row>
    <row r="15416" spans="40:40" x14ac:dyDescent="0.2">
      <c r="AN15416" s="3"/>
    </row>
    <row r="15417" spans="40:40" x14ac:dyDescent="0.2">
      <c r="AN15417" s="3"/>
    </row>
    <row r="15418" spans="40:40" x14ac:dyDescent="0.2">
      <c r="AN15418" s="3"/>
    </row>
    <row r="15419" spans="40:40" x14ac:dyDescent="0.2">
      <c r="AN15419" s="3"/>
    </row>
    <row r="15420" spans="40:40" x14ac:dyDescent="0.2">
      <c r="AN15420" s="3"/>
    </row>
    <row r="15421" spans="40:40" x14ac:dyDescent="0.2">
      <c r="AN15421" s="3"/>
    </row>
    <row r="15422" spans="40:40" x14ac:dyDescent="0.2">
      <c r="AN15422" s="3"/>
    </row>
    <row r="15423" spans="40:40" x14ac:dyDescent="0.2">
      <c r="AN15423" s="3"/>
    </row>
    <row r="15424" spans="40:40" x14ac:dyDescent="0.2">
      <c r="AN15424" s="3"/>
    </row>
    <row r="15425" spans="40:40" x14ac:dyDescent="0.2">
      <c r="AN15425" s="3"/>
    </row>
    <row r="15426" spans="40:40" x14ac:dyDescent="0.2">
      <c r="AN15426" s="3"/>
    </row>
    <row r="15427" spans="40:40" x14ac:dyDescent="0.2">
      <c r="AN15427" s="3"/>
    </row>
    <row r="15428" spans="40:40" x14ac:dyDescent="0.2">
      <c r="AN15428" s="3"/>
    </row>
    <row r="15429" spans="40:40" x14ac:dyDescent="0.2">
      <c r="AN15429" s="3"/>
    </row>
    <row r="15430" spans="40:40" x14ac:dyDescent="0.2">
      <c r="AN15430" s="3"/>
    </row>
    <row r="15431" spans="40:40" x14ac:dyDescent="0.2">
      <c r="AN15431" s="3"/>
    </row>
    <row r="15432" spans="40:40" x14ac:dyDescent="0.2">
      <c r="AN15432" s="3"/>
    </row>
    <row r="15433" spans="40:40" x14ac:dyDescent="0.2">
      <c r="AN15433" s="3"/>
    </row>
    <row r="15434" spans="40:40" x14ac:dyDescent="0.2">
      <c r="AN15434" s="3"/>
    </row>
    <row r="15435" spans="40:40" x14ac:dyDescent="0.2">
      <c r="AN15435" s="3"/>
    </row>
    <row r="15436" spans="40:40" x14ac:dyDescent="0.2">
      <c r="AN15436" s="3"/>
    </row>
    <row r="15437" spans="40:40" x14ac:dyDescent="0.2">
      <c r="AN15437" s="3"/>
    </row>
    <row r="15438" spans="40:40" x14ac:dyDescent="0.2">
      <c r="AN15438" s="3"/>
    </row>
    <row r="15439" spans="40:40" x14ac:dyDescent="0.2">
      <c r="AN15439" s="3"/>
    </row>
    <row r="15440" spans="40:40" x14ac:dyDescent="0.2">
      <c r="AN15440" s="3"/>
    </row>
    <row r="15441" spans="40:40" x14ac:dyDescent="0.2">
      <c r="AN15441" s="3"/>
    </row>
    <row r="15442" spans="40:40" x14ac:dyDescent="0.2">
      <c r="AN15442" s="3"/>
    </row>
    <row r="15443" spans="40:40" x14ac:dyDescent="0.2">
      <c r="AN15443" s="3"/>
    </row>
    <row r="15444" spans="40:40" x14ac:dyDescent="0.2">
      <c r="AN15444" s="3"/>
    </row>
    <row r="15445" spans="40:40" x14ac:dyDescent="0.2">
      <c r="AN15445" s="3"/>
    </row>
    <row r="15446" spans="40:40" x14ac:dyDescent="0.2">
      <c r="AN15446" s="3"/>
    </row>
    <row r="15447" spans="40:40" x14ac:dyDescent="0.2">
      <c r="AN15447" s="3"/>
    </row>
    <row r="15448" spans="40:40" x14ac:dyDescent="0.2">
      <c r="AN15448" s="3"/>
    </row>
    <row r="15449" spans="40:40" x14ac:dyDescent="0.2">
      <c r="AN15449" s="3"/>
    </row>
    <row r="15450" spans="40:40" x14ac:dyDescent="0.2">
      <c r="AN15450" s="3"/>
    </row>
    <row r="15451" spans="40:40" x14ac:dyDescent="0.2">
      <c r="AN15451" s="3"/>
    </row>
    <row r="15452" spans="40:40" x14ac:dyDescent="0.2">
      <c r="AN15452" s="3"/>
    </row>
    <row r="15453" spans="40:40" x14ac:dyDescent="0.2">
      <c r="AN15453" s="3"/>
    </row>
    <row r="15454" spans="40:40" x14ac:dyDescent="0.2">
      <c r="AN15454" s="3"/>
    </row>
    <row r="15455" spans="40:40" x14ac:dyDescent="0.2">
      <c r="AN15455" s="3"/>
    </row>
    <row r="15456" spans="40:40" x14ac:dyDescent="0.2">
      <c r="AN15456" s="3"/>
    </row>
    <row r="15457" spans="40:40" x14ac:dyDescent="0.2">
      <c r="AN15457" s="3"/>
    </row>
    <row r="15458" spans="40:40" x14ac:dyDescent="0.2">
      <c r="AN15458" s="3"/>
    </row>
    <row r="15459" spans="40:40" x14ac:dyDescent="0.2">
      <c r="AN15459" s="3"/>
    </row>
    <row r="15460" spans="40:40" x14ac:dyDescent="0.2">
      <c r="AN15460" s="3"/>
    </row>
    <row r="15461" spans="40:40" x14ac:dyDescent="0.2">
      <c r="AN15461" s="3"/>
    </row>
    <row r="15462" spans="40:40" x14ac:dyDescent="0.2">
      <c r="AN15462" s="3"/>
    </row>
    <row r="15463" spans="40:40" x14ac:dyDescent="0.2">
      <c r="AN15463" s="3"/>
    </row>
    <row r="15464" spans="40:40" x14ac:dyDescent="0.2">
      <c r="AN15464" s="3"/>
    </row>
    <row r="15465" spans="40:40" x14ac:dyDescent="0.2">
      <c r="AN15465" s="3"/>
    </row>
    <row r="15466" spans="40:40" x14ac:dyDescent="0.2">
      <c r="AN15466" s="3"/>
    </row>
    <row r="15467" spans="40:40" x14ac:dyDescent="0.2">
      <c r="AN15467" s="3"/>
    </row>
    <row r="15468" spans="40:40" x14ac:dyDescent="0.2">
      <c r="AN15468" s="3"/>
    </row>
    <row r="15469" spans="40:40" x14ac:dyDescent="0.2">
      <c r="AN15469" s="3"/>
    </row>
    <row r="15470" spans="40:40" x14ac:dyDescent="0.2">
      <c r="AN15470" s="3"/>
    </row>
    <row r="15471" spans="40:40" x14ac:dyDescent="0.2">
      <c r="AN15471" s="3"/>
    </row>
    <row r="15472" spans="40:40" x14ac:dyDescent="0.2">
      <c r="AN15472" s="3"/>
    </row>
    <row r="15473" spans="40:40" x14ac:dyDescent="0.2">
      <c r="AN15473" s="3"/>
    </row>
    <row r="15474" spans="40:40" x14ac:dyDescent="0.2">
      <c r="AN15474" s="3"/>
    </row>
    <row r="15475" spans="40:40" x14ac:dyDescent="0.2">
      <c r="AN15475" s="3"/>
    </row>
    <row r="15476" spans="40:40" x14ac:dyDescent="0.2">
      <c r="AN15476" s="3"/>
    </row>
    <row r="15477" spans="40:40" x14ac:dyDescent="0.2">
      <c r="AN15477" s="3"/>
    </row>
    <row r="15478" spans="40:40" x14ac:dyDescent="0.2">
      <c r="AN15478" s="3"/>
    </row>
    <row r="15479" spans="40:40" x14ac:dyDescent="0.2">
      <c r="AN15479" s="3"/>
    </row>
    <row r="15480" spans="40:40" x14ac:dyDescent="0.2">
      <c r="AN15480" s="3"/>
    </row>
    <row r="15481" spans="40:40" x14ac:dyDescent="0.2">
      <c r="AN15481" s="3"/>
    </row>
    <row r="15482" spans="40:40" x14ac:dyDescent="0.2">
      <c r="AN15482" s="3"/>
    </row>
    <row r="15483" spans="40:40" x14ac:dyDescent="0.2">
      <c r="AN15483" s="3"/>
    </row>
    <row r="15484" spans="40:40" x14ac:dyDescent="0.2">
      <c r="AN15484" s="3"/>
    </row>
    <row r="15485" spans="40:40" x14ac:dyDescent="0.2">
      <c r="AN15485" s="3"/>
    </row>
    <row r="15486" spans="40:40" x14ac:dyDescent="0.2">
      <c r="AN15486" s="3"/>
    </row>
    <row r="15487" spans="40:40" x14ac:dyDescent="0.2">
      <c r="AN15487" s="3"/>
    </row>
    <row r="15488" spans="40:40" x14ac:dyDescent="0.2">
      <c r="AN15488" s="3"/>
    </row>
    <row r="15489" spans="40:40" x14ac:dyDescent="0.2">
      <c r="AN15489" s="3"/>
    </row>
    <row r="15490" spans="40:40" x14ac:dyDescent="0.2">
      <c r="AN15490" s="3"/>
    </row>
    <row r="15491" spans="40:40" x14ac:dyDescent="0.2">
      <c r="AN15491" s="3"/>
    </row>
    <row r="15492" spans="40:40" x14ac:dyDescent="0.2">
      <c r="AN15492" s="3"/>
    </row>
    <row r="15493" spans="40:40" x14ac:dyDescent="0.2">
      <c r="AN15493" s="3"/>
    </row>
    <row r="15494" spans="40:40" x14ac:dyDescent="0.2">
      <c r="AN15494" s="3"/>
    </row>
    <row r="15495" spans="40:40" x14ac:dyDescent="0.2">
      <c r="AN15495" s="3"/>
    </row>
    <row r="15496" spans="40:40" x14ac:dyDescent="0.2">
      <c r="AN15496" s="3"/>
    </row>
    <row r="15497" spans="40:40" x14ac:dyDescent="0.2">
      <c r="AN15497" s="3"/>
    </row>
    <row r="15498" spans="40:40" x14ac:dyDescent="0.2">
      <c r="AN15498" s="3"/>
    </row>
    <row r="15499" spans="40:40" x14ac:dyDescent="0.2">
      <c r="AN15499" s="3"/>
    </row>
    <row r="15500" spans="40:40" x14ac:dyDescent="0.2">
      <c r="AN15500" s="3"/>
    </row>
    <row r="15501" spans="40:40" x14ac:dyDescent="0.2">
      <c r="AN15501" s="3"/>
    </row>
    <row r="15502" spans="40:40" x14ac:dyDescent="0.2">
      <c r="AN15502" s="3"/>
    </row>
    <row r="15503" spans="40:40" x14ac:dyDescent="0.2">
      <c r="AN15503" s="3"/>
    </row>
    <row r="15504" spans="40:40" x14ac:dyDescent="0.2">
      <c r="AN15504" s="3"/>
    </row>
    <row r="15505" spans="40:40" x14ac:dyDescent="0.2">
      <c r="AN15505" s="3"/>
    </row>
    <row r="15506" spans="40:40" x14ac:dyDescent="0.2">
      <c r="AN15506" s="3"/>
    </row>
    <row r="15507" spans="40:40" x14ac:dyDescent="0.2">
      <c r="AN15507" s="3"/>
    </row>
    <row r="15508" spans="40:40" x14ac:dyDescent="0.2">
      <c r="AN15508" s="3"/>
    </row>
    <row r="15509" spans="40:40" x14ac:dyDescent="0.2">
      <c r="AN15509" s="3"/>
    </row>
    <row r="15510" spans="40:40" x14ac:dyDescent="0.2">
      <c r="AN15510" s="3"/>
    </row>
    <row r="15511" spans="40:40" x14ac:dyDescent="0.2">
      <c r="AN15511" s="3"/>
    </row>
    <row r="15512" spans="40:40" x14ac:dyDescent="0.2">
      <c r="AN15512" s="3"/>
    </row>
    <row r="15513" spans="40:40" x14ac:dyDescent="0.2">
      <c r="AN15513" s="3"/>
    </row>
    <row r="15514" spans="40:40" x14ac:dyDescent="0.2">
      <c r="AN15514" s="3"/>
    </row>
    <row r="15515" spans="40:40" x14ac:dyDescent="0.2">
      <c r="AN15515" s="3"/>
    </row>
    <row r="15516" spans="40:40" x14ac:dyDescent="0.2">
      <c r="AN15516" s="3"/>
    </row>
    <row r="15517" spans="40:40" x14ac:dyDescent="0.2">
      <c r="AN15517" s="3"/>
    </row>
    <row r="15518" spans="40:40" x14ac:dyDescent="0.2">
      <c r="AN15518" s="3"/>
    </row>
    <row r="15519" spans="40:40" x14ac:dyDescent="0.2">
      <c r="AN15519" s="3"/>
    </row>
    <row r="15520" spans="40:40" x14ac:dyDescent="0.2">
      <c r="AN15520" s="3"/>
    </row>
    <row r="15521" spans="40:40" x14ac:dyDescent="0.2">
      <c r="AN15521" s="3"/>
    </row>
    <row r="15522" spans="40:40" x14ac:dyDescent="0.2">
      <c r="AN15522" s="3"/>
    </row>
    <row r="15523" spans="40:40" x14ac:dyDescent="0.2">
      <c r="AN15523" s="3"/>
    </row>
    <row r="15524" spans="40:40" x14ac:dyDescent="0.2">
      <c r="AN15524" s="3"/>
    </row>
    <row r="15525" spans="40:40" x14ac:dyDescent="0.2">
      <c r="AN15525" s="3"/>
    </row>
    <row r="15526" spans="40:40" x14ac:dyDescent="0.2">
      <c r="AN15526" s="3"/>
    </row>
    <row r="15527" spans="40:40" x14ac:dyDescent="0.2">
      <c r="AN15527" s="3"/>
    </row>
    <row r="15528" spans="40:40" x14ac:dyDescent="0.2">
      <c r="AN15528" s="3"/>
    </row>
    <row r="15529" spans="40:40" x14ac:dyDescent="0.2">
      <c r="AN15529" s="3"/>
    </row>
    <row r="15530" spans="40:40" x14ac:dyDescent="0.2">
      <c r="AN15530" s="3"/>
    </row>
    <row r="15531" spans="40:40" x14ac:dyDescent="0.2">
      <c r="AN15531" s="3"/>
    </row>
    <row r="15532" spans="40:40" x14ac:dyDescent="0.2">
      <c r="AN15532" s="3"/>
    </row>
    <row r="15533" spans="40:40" x14ac:dyDescent="0.2">
      <c r="AN15533" s="3"/>
    </row>
    <row r="15534" spans="40:40" x14ac:dyDescent="0.2">
      <c r="AN15534" s="3"/>
    </row>
    <row r="15535" spans="40:40" x14ac:dyDescent="0.2">
      <c r="AN15535" s="3"/>
    </row>
    <row r="15536" spans="40:40" x14ac:dyDescent="0.2">
      <c r="AN15536" s="3"/>
    </row>
    <row r="15537" spans="40:40" x14ac:dyDescent="0.2">
      <c r="AN15537" s="3"/>
    </row>
    <row r="15538" spans="40:40" x14ac:dyDescent="0.2">
      <c r="AN15538" s="3"/>
    </row>
    <row r="15539" spans="40:40" x14ac:dyDescent="0.2">
      <c r="AN15539" s="3"/>
    </row>
    <row r="15540" spans="40:40" x14ac:dyDescent="0.2">
      <c r="AN15540" s="3"/>
    </row>
    <row r="15541" spans="40:40" x14ac:dyDescent="0.2">
      <c r="AN15541" s="3"/>
    </row>
    <row r="15542" spans="40:40" x14ac:dyDescent="0.2">
      <c r="AN15542" s="3"/>
    </row>
    <row r="15543" spans="40:40" x14ac:dyDescent="0.2">
      <c r="AN15543" s="3"/>
    </row>
    <row r="15544" spans="40:40" x14ac:dyDescent="0.2">
      <c r="AN15544" s="3"/>
    </row>
    <row r="15545" spans="40:40" x14ac:dyDescent="0.2">
      <c r="AN15545" s="3"/>
    </row>
    <row r="15546" spans="40:40" x14ac:dyDescent="0.2">
      <c r="AN15546" s="3"/>
    </row>
    <row r="15547" spans="40:40" x14ac:dyDescent="0.2">
      <c r="AN15547" s="3"/>
    </row>
    <row r="15548" spans="40:40" x14ac:dyDescent="0.2">
      <c r="AN15548" s="3"/>
    </row>
    <row r="15549" spans="40:40" x14ac:dyDescent="0.2">
      <c r="AN15549" s="3"/>
    </row>
    <row r="15550" spans="40:40" x14ac:dyDescent="0.2">
      <c r="AN15550" s="3"/>
    </row>
    <row r="15551" spans="40:40" x14ac:dyDescent="0.2">
      <c r="AN15551" s="3"/>
    </row>
    <row r="15552" spans="40:40" x14ac:dyDescent="0.2">
      <c r="AN15552" s="3"/>
    </row>
    <row r="15553" spans="40:40" x14ac:dyDescent="0.2">
      <c r="AN15553" s="3"/>
    </row>
    <row r="15554" spans="40:40" x14ac:dyDescent="0.2">
      <c r="AN15554" s="3"/>
    </row>
    <row r="15555" spans="40:40" x14ac:dyDescent="0.2">
      <c r="AN15555" s="3"/>
    </row>
    <row r="15556" spans="40:40" x14ac:dyDescent="0.2">
      <c r="AN15556" s="3"/>
    </row>
    <row r="15557" spans="40:40" x14ac:dyDescent="0.2">
      <c r="AN15557" s="3"/>
    </row>
    <row r="15558" spans="40:40" x14ac:dyDescent="0.2">
      <c r="AN15558" s="3"/>
    </row>
    <row r="15559" spans="40:40" x14ac:dyDescent="0.2">
      <c r="AN15559" s="3"/>
    </row>
    <row r="15560" spans="40:40" x14ac:dyDescent="0.2">
      <c r="AN15560" s="3"/>
    </row>
    <row r="15561" spans="40:40" x14ac:dyDescent="0.2">
      <c r="AN15561" s="3"/>
    </row>
    <row r="15562" spans="40:40" x14ac:dyDescent="0.2">
      <c r="AN15562" s="3"/>
    </row>
    <row r="15563" spans="40:40" x14ac:dyDescent="0.2">
      <c r="AN15563" s="3"/>
    </row>
    <row r="15564" spans="40:40" x14ac:dyDescent="0.2">
      <c r="AN15564" s="3"/>
    </row>
    <row r="15565" spans="40:40" x14ac:dyDescent="0.2">
      <c r="AN15565" s="3"/>
    </row>
    <row r="15566" spans="40:40" x14ac:dyDescent="0.2">
      <c r="AN15566" s="3"/>
    </row>
    <row r="15567" spans="40:40" x14ac:dyDescent="0.2">
      <c r="AN15567" s="3"/>
    </row>
    <row r="15568" spans="40:40" x14ac:dyDescent="0.2">
      <c r="AN15568" s="3"/>
    </row>
    <row r="15569" spans="40:40" x14ac:dyDescent="0.2">
      <c r="AN15569" s="3"/>
    </row>
    <row r="15570" spans="40:40" x14ac:dyDescent="0.2">
      <c r="AN15570" s="3"/>
    </row>
    <row r="15571" spans="40:40" x14ac:dyDescent="0.2">
      <c r="AN15571" s="3"/>
    </row>
    <row r="15572" spans="40:40" x14ac:dyDescent="0.2">
      <c r="AN15572" s="3"/>
    </row>
    <row r="15573" spans="40:40" x14ac:dyDescent="0.2">
      <c r="AN15573" s="3"/>
    </row>
    <row r="15574" spans="40:40" x14ac:dyDescent="0.2">
      <c r="AN15574" s="3"/>
    </row>
    <row r="15575" spans="40:40" x14ac:dyDescent="0.2">
      <c r="AN15575" s="3"/>
    </row>
    <row r="15576" spans="40:40" x14ac:dyDescent="0.2">
      <c r="AN15576" s="3"/>
    </row>
    <row r="15577" spans="40:40" x14ac:dyDescent="0.2">
      <c r="AN15577" s="3"/>
    </row>
    <row r="15578" spans="40:40" x14ac:dyDescent="0.2">
      <c r="AN15578" s="3"/>
    </row>
    <row r="15579" spans="40:40" x14ac:dyDescent="0.2">
      <c r="AN15579" s="3"/>
    </row>
    <row r="15580" spans="40:40" x14ac:dyDescent="0.2">
      <c r="AN15580" s="3"/>
    </row>
    <row r="15581" spans="40:40" x14ac:dyDescent="0.2">
      <c r="AN15581" s="3"/>
    </row>
    <row r="15582" spans="40:40" x14ac:dyDescent="0.2">
      <c r="AN15582" s="3"/>
    </row>
    <row r="15583" spans="40:40" x14ac:dyDescent="0.2">
      <c r="AN15583" s="3"/>
    </row>
    <row r="15584" spans="40:40" x14ac:dyDescent="0.2">
      <c r="AN15584" s="3"/>
    </row>
    <row r="15585" spans="40:40" x14ac:dyDescent="0.2">
      <c r="AN15585" s="3"/>
    </row>
    <row r="15586" spans="40:40" x14ac:dyDescent="0.2">
      <c r="AN15586" s="3"/>
    </row>
    <row r="15587" spans="40:40" x14ac:dyDescent="0.2">
      <c r="AN15587" s="3"/>
    </row>
    <row r="15588" spans="40:40" x14ac:dyDescent="0.2">
      <c r="AN15588" s="3"/>
    </row>
    <row r="15589" spans="40:40" x14ac:dyDescent="0.2">
      <c r="AN15589" s="3"/>
    </row>
    <row r="15590" spans="40:40" x14ac:dyDescent="0.2">
      <c r="AN15590" s="3"/>
    </row>
    <row r="15591" spans="40:40" x14ac:dyDescent="0.2">
      <c r="AN15591" s="3"/>
    </row>
    <row r="15592" spans="40:40" x14ac:dyDescent="0.2">
      <c r="AN15592" s="3"/>
    </row>
    <row r="15593" spans="40:40" x14ac:dyDescent="0.2">
      <c r="AN15593" s="3"/>
    </row>
    <row r="15594" spans="40:40" x14ac:dyDescent="0.2">
      <c r="AN15594" s="3"/>
    </row>
    <row r="15595" spans="40:40" x14ac:dyDescent="0.2">
      <c r="AN15595" s="3"/>
    </row>
    <row r="15596" spans="40:40" x14ac:dyDescent="0.2">
      <c r="AN15596" s="3"/>
    </row>
    <row r="15597" spans="40:40" x14ac:dyDescent="0.2">
      <c r="AN15597" s="3"/>
    </row>
    <row r="15598" spans="40:40" x14ac:dyDescent="0.2">
      <c r="AN15598" s="3"/>
    </row>
    <row r="15599" spans="40:40" x14ac:dyDescent="0.2">
      <c r="AN15599" s="3"/>
    </row>
    <row r="15600" spans="40:40" x14ac:dyDescent="0.2">
      <c r="AN15600" s="3"/>
    </row>
    <row r="15601" spans="40:40" x14ac:dyDescent="0.2">
      <c r="AN15601" s="3"/>
    </row>
    <row r="15602" spans="40:40" x14ac:dyDescent="0.2">
      <c r="AN15602" s="3"/>
    </row>
    <row r="15603" spans="40:40" x14ac:dyDescent="0.2">
      <c r="AN15603" s="3"/>
    </row>
    <row r="15604" spans="40:40" x14ac:dyDescent="0.2">
      <c r="AN15604" s="3"/>
    </row>
    <row r="15605" spans="40:40" x14ac:dyDescent="0.2">
      <c r="AN15605" s="3"/>
    </row>
    <row r="15606" spans="40:40" x14ac:dyDescent="0.2">
      <c r="AN15606" s="3"/>
    </row>
    <row r="15607" spans="40:40" x14ac:dyDescent="0.2">
      <c r="AN15607" s="3"/>
    </row>
    <row r="15608" spans="40:40" x14ac:dyDescent="0.2">
      <c r="AN15608" s="3"/>
    </row>
    <row r="15609" spans="40:40" x14ac:dyDescent="0.2">
      <c r="AN15609" s="3"/>
    </row>
    <row r="15610" spans="40:40" x14ac:dyDescent="0.2">
      <c r="AN15610" s="3"/>
    </row>
    <row r="15611" spans="40:40" x14ac:dyDescent="0.2">
      <c r="AN15611" s="3"/>
    </row>
    <row r="15612" spans="40:40" x14ac:dyDescent="0.2">
      <c r="AN15612" s="3"/>
    </row>
    <row r="15613" spans="40:40" x14ac:dyDescent="0.2">
      <c r="AN15613" s="3"/>
    </row>
    <row r="15614" spans="40:40" x14ac:dyDescent="0.2">
      <c r="AN15614" s="3"/>
    </row>
    <row r="15615" spans="40:40" x14ac:dyDescent="0.2">
      <c r="AN15615" s="3"/>
    </row>
    <row r="15616" spans="40:40" x14ac:dyDescent="0.2">
      <c r="AN15616" s="3"/>
    </row>
    <row r="15617" spans="40:40" x14ac:dyDescent="0.2">
      <c r="AN15617" s="3"/>
    </row>
    <row r="15618" spans="40:40" x14ac:dyDescent="0.2">
      <c r="AN15618" s="3"/>
    </row>
    <row r="15619" spans="40:40" x14ac:dyDescent="0.2">
      <c r="AN15619" s="3"/>
    </row>
    <row r="15620" spans="40:40" x14ac:dyDescent="0.2">
      <c r="AN15620" s="3"/>
    </row>
    <row r="15621" spans="40:40" x14ac:dyDescent="0.2">
      <c r="AN15621" s="3"/>
    </row>
    <row r="15622" spans="40:40" x14ac:dyDescent="0.2">
      <c r="AN15622" s="3"/>
    </row>
    <row r="15623" spans="40:40" x14ac:dyDescent="0.2">
      <c r="AN15623" s="3"/>
    </row>
    <row r="15624" spans="40:40" x14ac:dyDescent="0.2">
      <c r="AN15624" s="3"/>
    </row>
    <row r="15625" spans="40:40" x14ac:dyDescent="0.2">
      <c r="AN15625" s="3"/>
    </row>
    <row r="15626" spans="40:40" x14ac:dyDescent="0.2">
      <c r="AN15626" s="3"/>
    </row>
    <row r="15627" spans="40:40" x14ac:dyDescent="0.2">
      <c r="AN15627" s="3"/>
    </row>
    <row r="15628" spans="40:40" x14ac:dyDescent="0.2">
      <c r="AN15628" s="3"/>
    </row>
    <row r="15629" spans="40:40" x14ac:dyDescent="0.2">
      <c r="AN15629" s="3"/>
    </row>
    <row r="15630" spans="40:40" x14ac:dyDescent="0.2">
      <c r="AN15630" s="3"/>
    </row>
    <row r="15631" spans="40:40" x14ac:dyDescent="0.2">
      <c r="AN15631" s="3"/>
    </row>
    <row r="15632" spans="40:40" x14ac:dyDescent="0.2">
      <c r="AN15632" s="3"/>
    </row>
    <row r="15633" spans="40:40" x14ac:dyDescent="0.2">
      <c r="AN15633" s="3"/>
    </row>
    <row r="15634" spans="40:40" x14ac:dyDescent="0.2">
      <c r="AN15634" s="3"/>
    </row>
    <row r="15635" spans="40:40" x14ac:dyDescent="0.2">
      <c r="AN15635" s="3"/>
    </row>
    <row r="15636" spans="40:40" x14ac:dyDescent="0.2">
      <c r="AN15636" s="3"/>
    </row>
    <row r="15637" spans="40:40" x14ac:dyDescent="0.2">
      <c r="AN15637" s="3"/>
    </row>
    <row r="15638" spans="40:40" x14ac:dyDescent="0.2">
      <c r="AN15638" s="3"/>
    </row>
    <row r="15639" spans="40:40" x14ac:dyDescent="0.2">
      <c r="AN15639" s="3"/>
    </row>
    <row r="15640" spans="40:40" x14ac:dyDescent="0.2">
      <c r="AN15640" s="3"/>
    </row>
    <row r="15641" spans="40:40" x14ac:dyDescent="0.2">
      <c r="AN15641" s="3"/>
    </row>
    <row r="15642" spans="40:40" x14ac:dyDescent="0.2">
      <c r="AN15642" s="3"/>
    </row>
    <row r="15643" spans="40:40" x14ac:dyDescent="0.2">
      <c r="AN15643" s="3"/>
    </row>
    <row r="15644" spans="40:40" x14ac:dyDescent="0.2">
      <c r="AN15644" s="3"/>
    </row>
    <row r="15645" spans="40:40" x14ac:dyDescent="0.2">
      <c r="AN15645" s="3"/>
    </row>
    <row r="15646" spans="40:40" x14ac:dyDescent="0.2">
      <c r="AN15646" s="3"/>
    </row>
    <row r="15647" spans="40:40" x14ac:dyDescent="0.2">
      <c r="AN15647" s="3"/>
    </row>
    <row r="15648" spans="40:40" x14ac:dyDescent="0.2">
      <c r="AN15648" s="3"/>
    </row>
    <row r="15649" spans="40:40" x14ac:dyDescent="0.2">
      <c r="AN15649" s="3"/>
    </row>
    <row r="15650" spans="40:40" x14ac:dyDescent="0.2">
      <c r="AN15650" s="3"/>
    </row>
    <row r="15651" spans="40:40" x14ac:dyDescent="0.2">
      <c r="AN15651" s="3"/>
    </row>
    <row r="15652" spans="40:40" x14ac:dyDescent="0.2">
      <c r="AN15652" s="3"/>
    </row>
    <row r="15653" spans="40:40" x14ac:dyDescent="0.2">
      <c r="AN15653" s="3"/>
    </row>
    <row r="15654" spans="40:40" x14ac:dyDescent="0.2">
      <c r="AN15654" s="3"/>
    </row>
    <row r="15655" spans="40:40" x14ac:dyDescent="0.2">
      <c r="AN15655" s="3"/>
    </row>
    <row r="15656" spans="40:40" x14ac:dyDescent="0.2">
      <c r="AN15656" s="3"/>
    </row>
    <row r="15657" spans="40:40" x14ac:dyDescent="0.2">
      <c r="AN15657" s="3"/>
    </row>
    <row r="15658" spans="40:40" x14ac:dyDescent="0.2">
      <c r="AN15658" s="3"/>
    </row>
    <row r="15659" spans="40:40" x14ac:dyDescent="0.2">
      <c r="AN15659" s="3"/>
    </row>
    <row r="15660" spans="40:40" x14ac:dyDescent="0.2">
      <c r="AN15660" s="3"/>
    </row>
    <row r="15661" spans="40:40" x14ac:dyDescent="0.2">
      <c r="AN15661" s="3"/>
    </row>
    <row r="15662" spans="40:40" x14ac:dyDescent="0.2">
      <c r="AN15662" s="3"/>
    </row>
    <row r="15663" spans="40:40" x14ac:dyDescent="0.2">
      <c r="AN15663" s="3"/>
    </row>
    <row r="15664" spans="40:40" x14ac:dyDescent="0.2">
      <c r="AN15664" s="3"/>
    </row>
    <row r="15665" spans="40:40" x14ac:dyDescent="0.2">
      <c r="AN15665" s="3"/>
    </row>
    <row r="15666" spans="40:40" x14ac:dyDescent="0.2">
      <c r="AN15666" s="3"/>
    </row>
    <row r="15667" spans="40:40" x14ac:dyDescent="0.2">
      <c r="AN15667" s="3"/>
    </row>
    <row r="15668" spans="40:40" x14ac:dyDescent="0.2">
      <c r="AN15668" s="3"/>
    </row>
    <row r="15669" spans="40:40" x14ac:dyDescent="0.2">
      <c r="AN15669" s="3"/>
    </row>
    <row r="15670" spans="40:40" x14ac:dyDescent="0.2">
      <c r="AN15670" s="3"/>
    </row>
    <row r="15671" spans="40:40" x14ac:dyDescent="0.2">
      <c r="AN15671" s="3"/>
    </row>
    <row r="15672" spans="40:40" x14ac:dyDescent="0.2">
      <c r="AN15672" s="3"/>
    </row>
    <row r="15673" spans="40:40" x14ac:dyDescent="0.2">
      <c r="AN15673" s="3"/>
    </row>
    <row r="15674" spans="40:40" x14ac:dyDescent="0.2">
      <c r="AN15674" s="3"/>
    </row>
    <row r="15675" spans="40:40" x14ac:dyDescent="0.2">
      <c r="AN15675" s="3"/>
    </row>
    <row r="15676" spans="40:40" x14ac:dyDescent="0.2">
      <c r="AN15676" s="3"/>
    </row>
    <row r="15677" spans="40:40" x14ac:dyDescent="0.2">
      <c r="AN15677" s="3"/>
    </row>
    <row r="15678" spans="40:40" x14ac:dyDescent="0.2">
      <c r="AN15678" s="3"/>
    </row>
    <row r="15679" spans="40:40" x14ac:dyDescent="0.2">
      <c r="AN15679" s="3"/>
    </row>
    <row r="15680" spans="40:40" x14ac:dyDescent="0.2">
      <c r="AN15680" s="3"/>
    </row>
    <row r="15681" spans="40:40" x14ac:dyDescent="0.2">
      <c r="AN15681" s="3"/>
    </row>
    <row r="15682" spans="40:40" x14ac:dyDescent="0.2">
      <c r="AN15682" s="3"/>
    </row>
    <row r="15683" spans="40:40" x14ac:dyDescent="0.2">
      <c r="AN15683" s="3"/>
    </row>
    <row r="15684" spans="40:40" x14ac:dyDescent="0.2">
      <c r="AN15684" s="3"/>
    </row>
    <row r="15685" spans="40:40" x14ac:dyDescent="0.2">
      <c r="AN15685" s="3"/>
    </row>
    <row r="15686" spans="40:40" x14ac:dyDescent="0.2">
      <c r="AN15686" s="3"/>
    </row>
    <row r="15687" spans="40:40" x14ac:dyDescent="0.2">
      <c r="AN15687" s="3"/>
    </row>
    <row r="15688" spans="40:40" x14ac:dyDescent="0.2">
      <c r="AN15688" s="3"/>
    </row>
    <row r="15689" spans="40:40" x14ac:dyDescent="0.2">
      <c r="AN15689" s="3"/>
    </row>
    <row r="15690" spans="40:40" x14ac:dyDescent="0.2">
      <c r="AN15690" s="3"/>
    </row>
    <row r="15691" spans="40:40" x14ac:dyDescent="0.2">
      <c r="AN15691" s="3"/>
    </row>
    <row r="15692" spans="40:40" x14ac:dyDescent="0.2">
      <c r="AN15692" s="3"/>
    </row>
    <row r="15693" spans="40:40" x14ac:dyDescent="0.2">
      <c r="AN15693" s="3"/>
    </row>
    <row r="15694" spans="40:40" x14ac:dyDescent="0.2">
      <c r="AN15694" s="3"/>
    </row>
    <row r="15695" spans="40:40" x14ac:dyDescent="0.2">
      <c r="AN15695" s="3"/>
    </row>
    <row r="15696" spans="40:40" x14ac:dyDescent="0.2">
      <c r="AN15696" s="3"/>
    </row>
    <row r="15697" spans="40:40" x14ac:dyDescent="0.2">
      <c r="AN15697" s="3"/>
    </row>
    <row r="15698" spans="40:40" x14ac:dyDescent="0.2">
      <c r="AN15698" s="3"/>
    </row>
    <row r="15699" spans="40:40" x14ac:dyDescent="0.2">
      <c r="AN15699" s="3"/>
    </row>
    <row r="15700" spans="40:40" x14ac:dyDescent="0.2">
      <c r="AN15700" s="3"/>
    </row>
    <row r="15701" spans="40:40" x14ac:dyDescent="0.2">
      <c r="AN15701" s="3"/>
    </row>
    <row r="15702" spans="40:40" x14ac:dyDescent="0.2">
      <c r="AN15702" s="3"/>
    </row>
    <row r="15703" spans="40:40" x14ac:dyDescent="0.2">
      <c r="AN15703" s="3"/>
    </row>
    <row r="15704" spans="40:40" x14ac:dyDescent="0.2">
      <c r="AN15704" s="3"/>
    </row>
    <row r="15705" spans="40:40" x14ac:dyDescent="0.2">
      <c r="AN15705" s="3"/>
    </row>
    <row r="15706" spans="40:40" x14ac:dyDescent="0.2">
      <c r="AN15706" s="3"/>
    </row>
    <row r="15707" spans="40:40" x14ac:dyDescent="0.2">
      <c r="AN15707" s="3"/>
    </row>
    <row r="15708" spans="40:40" x14ac:dyDescent="0.2">
      <c r="AN15708" s="3"/>
    </row>
    <row r="15709" spans="40:40" x14ac:dyDescent="0.2">
      <c r="AN15709" s="3"/>
    </row>
    <row r="15710" spans="40:40" x14ac:dyDescent="0.2">
      <c r="AN15710" s="3"/>
    </row>
    <row r="15711" spans="40:40" x14ac:dyDescent="0.2">
      <c r="AN15711" s="3"/>
    </row>
    <row r="15712" spans="40:40" x14ac:dyDescent="0.2">
      <c r="AN15712" s="3"/>
    </row>
    <row r="15713" spans="40:40" x14ac:dyDescent="0.2">
      <c r="AN15713" s="3"/>
    </row>
    <row r="15714" spans="40:40" x14ac:dyDescent="0.2">
      <c r="AN15714" s="3"/>
    </row>
    <row r="15715" spans="40:40" x14ac:dyDescent="0.2">
      <c r="AN15715" s="3"/>
    </row>
    <row r="15716" spans="40:40" x14ac:dyDescent="0.2">
      <c r="AN15716" s="3"/>
    </row>
    <row r="15717" spans="40:40" x14ac:dyDescent="0.2">
      <c r="AN15717" s="3"/>
    </row>
    <row r="15718" spans="40:40" x14ac:dyDescent="0.2">
      <c r="AN15718" s="3"/>
    </row>
    <row r="15719" spans="40:40" x14ac:dyDescent="0.2">
      <c r="AN15719" s="3"/>
    </row>
    <row r="15720" spans="40:40" x14ac:dyDescent="0.2">
      <c r="AN15720" s="3"/>
    </row>
    <row r="15721" spans="40:40" x14ac:dyDescent="0.2">
      <c r="AN15721" s="3"/>
    </row>
    <row r="15722" spans="40:40" x14ac:dyDescent="0.2">
      <c r="AN15722" s="3"/>
    </row>
    <row r="15723" spans="40:40" x14ac:dyDescent="0.2">
      <c r="AN15723" s="3"/>
    </row>
    <row r="15724" spans="40:40" x14ac:dyDescent="0.2">
      <c r="AN15724" s="3"/>
    </row>
    <row r="15725" spans="40:40" x14ac:dyDescent="0.2">
      <c r="AN15725" s="3"/>
    </row>
    <row r="15726" spans="40:40" x14ac:dyDescent="0.2">
      <c r="AN15726" s="3"/>
    </row>
    <row r="15727" spans="40:40" x14ac:dyDescent="0.2">
      <c r="AN15727" s="3"/>
    </row>
    <row r="15728" spans="40:40" x14ac:dyDescent="0.2">
      <c r="AN15728" s="3"/>
    </row>
    <row r="15729" spans="40:40" x14ac:dyDescent="0.2">
      <c r="AN15729" s="3"/>
    </row>
    <row r="15730" spans="40:40" x14ac:dyDescent="0.2">
      <c r="AN15730" s="3"/>
    </row>
    <row r="15731" spans="40:40" x14ac:dyDescent="0.2">
      <c r="AN15731" s="3"/>
    </row>
    <row r="15732" spans="40:40" x14ac:dyDescent="0.2">
      <c r="AN15732" s="3"/>
    </row>
    <row r="15733" spans="40:40" x14ac:dyDescent="0.2">
      <c r="AN15733" s="3"/>
    </row>
    <row r="15734" spans="40:40" x14ac:dyDescent="0.2">
      <c r="AN15734" s="3"/>
    </row>
    <row r="15735" spans="40:40" x14ac:dyDescent="0.2">
      <c r="AN15735" s="3"/>
    </row>
    <row r="15736" spans="40:40" x14ac:dyDescent="0.2">
      <c r="AN15736" s="3"/>
    </row>
    <row r="15737" spans="40:40" x14ac:dyDescent="0.2">
      <c r="AN15737" s="3"/>
    </row>
    <row r="15738" spans="40:40" x14ac:dyDescent="0.2">
      <c r="AN15738" s="3"/>
    </row>
    <row r="15739" spans="40:40" x14ac:dyDescent="0.2">
      <c r="AN15739" s="3"/>
    </row>
    <row r="15740" spans="40:40" x14ac:dyDescent="0.2">
      <c r="AN15740" s="3"/>
    </row>
    <row r="15741" spans="40:40" x14ac:dyDescent="0.2">
      <c r="AN15741" s="3"/>
    </row>
    <row r="15742" spans="40:40" x14ac:dyDescent="0.2">
      <c r="AN15742" s="3"/>
    </row>
    <row r="15743" spans="40:40" x14ac:dyDescent="0.2">
      <c r="AN15743" s="3"/>
    </row>
    <row r="15744" spans="40:40" x14ac:dyDescent="0.2">
      <c r="AN15744" s="3"/>
    </row>
    <row r="15745" spans="40:40" x14ac:dyDescent="0.2">
      <c r="AN15745" s="3"/>
    </row>
    <row r="15746" spans="40:40" x14ac:dyDescent="0.2">
      <c r="AN15746" s="3"/>
    </row>
    <row r="15747" spans="40:40" x14ac:dyDescent="0.2">
      <c r="AN15747" s="3"/>
    </row>
    <row r="15748" spans="40:40" x14ac:dyDescent="0.2">
      <c r="AN15748" s="3"/>
    </row>
    <row r="15749" spans="40:40" x14ac:dyDescent="0.2">
      <c r="AN15749" s="3"/>
    </row>
    <row r="15750" spans="40:40" x14ac:dyDescent="0.2">
      <c r="AN15750" s="3"/>
    </row>
    <row r="15751" spans="40:40" x14ac:dyDescent="0.2">
      <c r="AN15751" s="3"/>
    </row>
    <row r="15752" spans="40:40" x14ac:dyDescent="0.2">
      <c r="AN15752" s="3"/>
    </row>
    <row r="15753" spans="40:40" x14ac:dyDescent="0.2">
      <c r="AN15753" s="3"/>
    </row>
    <row r="15754" spans="40:40" x14ac:dyDescent="0.2">
      <c r="AN15754" s="3"/>
    </row>
    <row r="15755" spans="40:40" x14ac:dyDescent="0.2">
      <c r="AN15755" s="3"/>
    </row>
    <row r="15756" spans="40:40" x14ac:dyDescent="0.2">
      <c r="AN15756" s="3"/>
    </row>
    <row r="15757" spans="40:40" x14ac:dyDescent="0.2">
      <c r="AN15757" s="3"/>
    </row>
    <row r="15758" spans="40:40" x14ac:dyDescent="0.2">
      <c r="AN15758" s="3"/>
    </row>
    <row r="15759" spans="40:40" x14ac:dyDescent="0.2">
      <c r="AN15759" s="3"/>
    </row>
    <row r="15760" spans="40:40" x14ac:dyDescent="0.2">
      <c r="AN15760" s="3"/>
    </row>
    <row r="15761" spans="40:40" x14ac:dyDescent="0.2">
      <c r="AN15761" s="3"/>
    </row>
    <row r="15762" spans="40:40" x14ac:dyDescent="0.2">
      <c r="AN15762" s="3"/>
    </row>
    <row r="15763" spans="40:40" x14ac:dyDescent="0.2">
      <c r="AN15763" s="3"/>
    </row>
    <row r="15764" spans="40:40" x14ac:dyDescent="0.2">
      <c r="AN15764" s="3"/>
    </row>
    <row r="15765" spans="40:40" x14ac:dyDescent="0.2">
      <c r="AN15765" s="3"/>
    </row>
    <row r="15766" spans="40:40" x14ac:dyDescent="0.2">
      <c r="AN15766" s="3"/>
    </row>
    <row r="15767" spans="40:40" x14ac:dyDescent="0.2">
      <c r="AN15767" s="3"/>
    </row>
    <row r="15768" spans="40:40" x14ac:dyDescent="0.2">
      <c r="AN15768" s="3"/>
    </row>
    <row r="15769" spans="40:40" x14ac:dyDescent="0.2">
      <c r="AN15769" s="3"/>
    </row>
    <row r="15770" spans="40:40" x14ac:dyDescent="0.2">
      <c r="AN15770" s="3"/>
    </row>
    <row r="15771" spans="40:40" x14ac:dyDescent="0.2">
      <c r="AN15771" s="3"/>
    </row>
    <row r="15772" spans="40:40" x14ac:dyDescent="0.2">
      <c r="AN15772" s="3"/>
    </row>
    <row r="15773" spans="40:40" x14ac:dyDescent="0.2">
      <c r="AN15773" s="3"/>
    </row>
    <row r="15774" spans="40:40" x14ac:dyDescent="0.2">
      <c r="AN15774" s="3"/>
    </row>
    <row r="15775" spans="40:40" x14ac:dyDescent="0.2">
      <c r="AN15775" s="3"/>
    </row>
    <row r="15776" spans="40:40" x14ac:dyDescent="0.2">
      <c r="AN15776" s="3"/>
    </row>
    <row r="15777" spans="40:40" x14ac:dyDescent="0.2">
      <c r="AN15777" s="3"/>
    </row>
    <row r="15778" spans="40:40" x14ac:dyDescent="0.2">
      <c r="AN15778" s="3"/>
    </row>
    <row r="15779" spans="40:40" x14ac:dyDescent="0.2">
      <c r="AN15779" s="3"/>
    </row>
    <row r="15780" spans="40:40" x14ac:dyDescent="0.2">
      <c r="AN15780" s="3"/>
    </row>
    <row r="15781" spans="40:40" x14ac:dyDescent="0.2">
      <c r="AN15781" s="3"/>
    </row>
    <row r="15782" spans="40:40" x14ac:dyDescent="0.2">
      <c r="AN15782" s="3"/>
    </row>
    <row r="15783" spans="40:40" x14ac:dyDescent="0.2">
      <c r="AN15783" s="3"/>
    </row>
    <row r="15784" spans="40:40" x14ac:dyDescent="0.2">
      <c r="AN15784" s="3"/>
    </row>
    <row r="15785" spans="40:40" x14ac:dyDescent="0.2">
      <c r="AN15785" s="3"/>
    </row>
    <row r="15786" spans="40:40" x14ac:dyDescent="0.2">
      <c r="AN15786" s="3"/>
    </row>
    <row r="15787" spans="40:40" x14ac:dyDescent="0.2">
      <c r="AN15787" s="3"/>
    </row>
    <row r="15788" spans="40:40" x14ac:dyDescent="0.2">
      <c r="AN15788" s="3"/>
    </row>
    <row r="15789" spans="40:40" x14ac:dyDescent="0.2">
      <c r="AN15789" s="3"/>
    </row>
    <row r="15790" spans="40:40" x14ac:dyDescent="0.2">
      <c r="AN15790" s="3"/>
    </row>
    <row r="15791" spans="40:40" x14ac:dyDescent="0.2">
      <c r="AN15791" s="3"/>
    </row>
    <row r="15792" spans="40:40" x14ac:dyDescent="0.2">
      <c r="AN15792" s="3"/>
    </row>
    <row r="15793" spans="40:40" x14ac:dyDescent="0.2">
      <c r="AN15793" s="3"/>
    </row>
    <row r="15794" spans="40:40" x14ac:dyDescent="0.2">
      <c r="AN15794" s="3"/>
    </row>
    <row r="15795" spans="40:40" x14ac:dyDescent="0.2">
      <c r="AN15795" s="3"/>
    </row>
    <row r="15796" spans="40:40" x14ac:dyDescent="0.2">
      <c r="AN15796" s="3"/>
    </row>
    <row r="15797" spans="40:40" x14ac:dyDescent="0.2">
      <c r="AN15797" s="3"/>
    </row>
    <row r="15798" spans="40:40" x14ac:dyDescent="0.2">
      <c r="AN15798" s="3"/>
    </row>
    <row r="15799" spans="40:40" x14ac:dyDescent="0.2">
      <c r="AN15799" s="3"/>
    </row>
    <row r="15800" spans="40:40" x14ac:dyDescent="0.2">
      <c r="AN15800" s="3"/>
    </row>
    <row r="15801" spans="40:40" x14ac:dyDescent="0.2">
      <c r="AN15801" s="3"/>
    </row>
    <row r="15802" spans="40:40" x14ac:dyDescent="0.2">
      <c r="AN15802" s="3"/>
    </row>
    <row r="15803" spans="40:40" x14ac:dyDescent="0.2">
      <c r="AN15803" s="3"/>
    </row>
    <row r="15804" spans="40:40" x14ac:dyDescent="0.2">
      <c r="AN15804" s="3"/>
    </row>
    <row r="15805" spans="40:40" x14ac:dyDescent="0.2">
      <c r="AN15805" s="3"/>
    </row>
    <row r="15806" spans="40:40" x14ac:dyDescent="0.2">
      <c r="AN15806" s="3"/>
    </row>
    <row r="15807" spans="40:40" x14ac:dyDescent="0.2">
      <c r="AN15807" s="3"/>
    </row>
    <row r="15808" spans="40:40" x14ac:dyDescent="0.2">
      <c r="AN15808" s="3"/>
    </row>
    <row r="15809" spans="40:40" x14ac:dyDescent="0.2">
      <c r="AN15809" s="3"/>
    </row>
    <row r="15810" spans="40:40" x14ac:dyDescent="0.2">
      <c r="AN15810" s="3"/>
    </row>
    <row r="15811" spans="40:40" x14ac:dyDescent="0.2">
      <c r="AN15811" s="3"/>
    </row>
    <row r="15812" spans="40:40" x14ac:dyDescent="0.2">
      <c r="AN15812" s="3"/>
    </row>
    <row r="15813" spans="40:40" x14ac:dyDescent="0.2">
      <c r="AN15813" s="3"/>
    </row>
    <row r="15814" spans="40:40" x14ac:dyDescent="0.2">
      <c r="AN15814" s="3"/>
    </row>
    <row r="15815" spans="40:40" x14ac:dyDescent="0.2">
      <c r="AN15815" s="3"/>
    </row>
    <row r="15816" spans="40:40" x14ac:dyDescent="0.2">
      <c r="AN15816" s="3"/>
    </row>
    <row r="15817" spans="40:40" x14ac:dyDescent="0.2">
      <c r="AN15817" s="3"/>
    </row>
    <row r="15818" spans="40:40" x14ac:dyDescent="0.2">
      <c r="AN15818" s="3"/>
    </row>
    <row r="15819" spans="40:40" x14ac:dyDescent="0.2">
      <c r="AN15819" s="3"/>
    </row>
    <row r="15820" spans="40:40" x14ac:dyDescent="0.2">
      <c r="AN15820" s="3"/>
    </row>
    <row r="15821" spans="40:40" x14ac:dyDescent="0.2">
      <c r="AN15821" s="3"/>
    </row>
    <row r="15822" spans="40:40" x14ac:dyDescent="0.2">
      <c r="AN15822" s="3"/>
    </row>
    <row r="15823" spans="40:40" x14ac:dyDescent="0.2">
      <c r="AN15823" s="3"/>
    </row>
    <row r="15824" spans="40:40" x14ac:dyDescent="0.2">
      <c r="AN15824" s="3"/>
    </row>
    <row r="15825" spans="40:40" x14ac:dyDescent="0.2">
      <c r="AN15825" s="3"/>
    </row>
    <row r="15826" spans="40:40" x14ac:dyDescent="0.2">
      <c r="AN15826" s="3"/>
    </row>
    <row r="15827" spans="40:40" x14ac:dyDescent="0.2">
      <c r="AN15827" s="3"/>
    </row>
    <row r="15828" spans="40:40" x14ac:dyDescent="0.2">
      <c r="AN15828" s="3"/>
    </row>
    <row r="15829" spans="40:40" x14ac:dyDescent="0.2">
      <c r="AN15829" s="3"/>
    </row>
    <row r="15830" spans="40:40" x14ac:dyDescent="0.2">
      <c r="AN15830" s="3"/>
    </row>
    <row r="15831" spans="40:40" x14ac:dyDescent="0.2">
      <c r="AN15831" s="3"/>
    </row>
    <row r="15832" spans="40:40" x14ac:dyDescent="0.2">
      <c r="AN15832" s="3"/>
    </row>
    <row r="15833" spans="40:40" x14ac:dyDescent="0.2">
      <c r="AN15833" s="3"/>
    </row>
    <row r="15834" spans="40:40" x14ac:dyDescent="0.2">
      <c r="AN15834" s="3"/>
    </row>
    <row r="15835" spans="40:40" x14ac:dyDescent="0.2">
      <c r="AN15835" s="3"/>
    </row>
    <row r="15836" spans="40:40" x14ac:dyDescent="0.2">
      <c r="AN15836" s="3"/>
    </row>
    <row r="15837" spans="40:40" x14ac:dyDescent="0.2">
      <c r="AN15837" s="3"/>
    </row>
    <row r="15838" spans="40:40" x14ac:dyDescent="0.2">
      <c r="AN15838" s="3"/>
    </row>
    <row r="15839" spans="40:40" x14ac:dyDescent="0.2">
      <c r="AN15839" s="3"/>
    </row>
    <row r="15840" spans="40:40" x14ac:dyDescent="0.2">
      <c r="AN15840" s="3"/>
    </row>
    <row r="15841" spans="40:40" x14ac:dyDescent="0.2">
      <c r="AN15841" s="3"/>
    </row>
    <row r="15842" spans="40:40" x14ac:dyDescent="0.2">
      <c r="AN15842" s="3"/>
    </row>
    <row r="15843" spans="40:40" x14ac:dyDescent="0.2">
      <c r="AN15843" s="3"/>
    </row>
    <row r="15844" spans="40:40" x14ac:dyDescent="0.2">
      <c r="AN15844" s="3"/>
    </row>
    <row r="15845" spans="40:40" x14ac:dyDescent="0.2">
      <c r="AN15845" s="3"/>
    </row>
    <row r="15846" spans="40:40" x14ac:dyDescent="0.2">
      <c r="AN15846" s="3"/>
    </row>
    <row r="15847" spans="40:40" x14ac:dyDescent="0.2">
      <c r="AN15847" s="3"/>
    </row>
    <row r="15848" spans="40:40" x14ac:dyDescent="0.2">
      <c r="AN15848" s="3"/>
    </row>
    <row r="15849" spans="40:40" x14ac:dyDescent="0.2">
      <c r="AN15849" s="3"/>
    </row>
    <row r="15850" spans="40:40" x14ac:dyDescent="0.2">
      <c r="AN15850" s="3"/>
    </row>
    <row r="15851" spans="40:40" x14ac:dyDescent="0.2">
      <c r="AN15851" s="3"/>
    </row>
    <row r="15852" spans="40:40" x14ac:dyDescent="0.2">
      <c r="AN15852" s="3"/>
    </row>
    <row r="15853" spans="40:40" x14ac:dyDescent="0.2">
      <c r="AN15853" s="3"/>
    </row>
    <row r="15854" spans="40:40" x14ac:dyDescent="0.2">
      <c r="AN15854" s="3"/>
    </row>
    <row r="15855" spans="40:40" x14ac:dyDescent="0.2">
      <c r="AN15855" s="3"/>
    </row>
    <row r="15856" spans="40:40" x14ac:dyDescent="0.2">
      <c r="AN15856" s="3"/>
    </row>
    <row r="15857" spans="40:40" x14ac:dyDescent="0.2">
      <c r="AN15857" s="3"/>
    </row>
    <row r="15858" spans="40:40" x14ac:dyDescent="0.2">
      <c r="AN15858" s="3"/>
    </row>
    <row r="15859" spans="40:40" x14ac:dyDescent="0.2">
      <c r="AN15859" s="3"/>
    </row>
    <row r="15860" spans="40:40" x14ac:dyDescent="0.2">
      <c r="AN15860" s="3"/>
    </row>
    <row r="15861" spans="40:40" x14ac:dyDescent="0.2">
      <c r="AN15861" s="3"/>
    </row>
    <row r="15862" spans="40:40" x14ac:dyDescent="0.2">
      <c r="AN15862" s="3"/>
    </row>
    <row r="15863" spans="40:40" x14ac:dyDescent="0.2">
      <c r="AN15863" s="3"/>
    </row>
    <row r="15864" spans="40:40" x14ac:dyDescent="0.2">
      <c r="AN15864" s="3"/>
    </row>
    <row r="15865" spans="40:40" x14ac:dyDescent="0.2">
      <c r="AN15865" s="3"/>
    </row>
    <row r="15866" spans="40:40" x14ac:dyDescent="0.2">
      <c r="AN15866" s="3"/>
    </row>
    <row r="15867" spans="40:40" x14ac:dyDescent="0.2">
      <c r="AN15867" s="3"/>
    </row>
    <row r="15868" spans="40:40" x14ac:dyDescent="0.2">
      <c r="AN15868" s="3"/>
    </row>
    <row r="15869" spans="40:40" x14ac:dyDescent="0.2">
      <c r="AN15869" s="3"/>
    </row>
    <row r="15870" spans="40:40" x14ac:dyDescent="0.2">
      <c r="AN15870" s="3"/>
    </row>
    <row r="15871" spans="40:40" x14ac:dyDescent="0.2">
      <c r="AN15871" s="3"/>
    </row>
    <row r="15872" spans="40:40" x14ac:dyDescent="0.2">
      <c r="AN15872" s="3"/>
    </row>
    <row r="15873" spans="40:40" x14ac:dyDescent="0.2">
      <c r="AN15873" s="3"/>
    </row>
    <row r="15874" spans="40:40" x14ac:dyDescent="0.2">
      <c r="AN15874" s="3"/>
    </row>
    <row r="15875" spans="40:40" x14ac:dyDescent="0.2">
      <c r="AN15875" s="3"/>
    </row>
    <row r="15876" spans="40:40" x14ac:dyDescent="0.2">
      <c r="AN15876" s="3"/>
    </row>
    <row r="15877" spans="40:40" x14ac:dyDescent="0.2">
      <c r="AN15877" s="3"/>
    </row>
    <row r="15878" spans="40:40" x14ac:dyDescent="0.2">
      <c r="AN15878" s="3"/>
    </row>
    <row r="15879" spans="40:40" x14ac:dyDescent="0.2">
      <c r="AN15879" s="3"/>
    </row>
    <row r="15880" spans="40:40" x14ac:dyDescent="0.2">
      <c r="AN15880" s="3"/>
    </row>
    <row r="15881" spans="40:40" x14ac:dyDescent="0.2">
      <c r="AN15881" s="3"/>
    </row>
    <row r="15882" spans="40:40" x14ac:dyDescent="0.2">
      <c r="AN15882" s="3"/>
    </row>
    <row r="15883" spans="40:40" x14ac:dyDescent="0.2">
      <c r="AN15883" s="3"/>
    </row>
    <row r="15884" spans="40:40" x14ac:dyDescent="0.2">
      <c r="AN15884" s="3"/>
    </row>
    <row r="15885" spans="40:40" x14ac:dyDescent="0.2">
      <c r="AN15885" s="3"/>
    </row>
    <row r="15886" spans="40:40" x14ac:dyDescent="0.2">
      <c r="AN15886" s="3"/>
    </row>
    <row r="15887" spans="40:40" x14ac:dyDescent="0.2">
      <c r="AN15887" s="3"/>
    </row>
    <row r="15888" spans="40:40" x14ac:dyDescent="0.2">
      <c r="AN15888" s="3"/>
    </row>
    <row r="15889" spans="40:40" x14ac:dyDescent="0.2">
      <c r="AN15889" s="3"/>
    </row>
    <row r="15890" spans="40:40" x14ac:dyDescent="0.2">
      <c r="AN15890" s="3"/>
    </row>
    <row r="15891" spans="40:40" x14ac:dyDescent="0.2">
      <c r="AN15891" s="3"/>
    </row>
    <row r="15892" spans="40:40" x14ac:dyDescent="0.2">
      <c r="AN15892" s="3"/>
    </row>
    <row r="15893" spans="40:40" x14ac:dyDescent="0.2">
      <c r="AN15893" s="3"/>
    </row>
    <row r="15894" spans="40:40" x14ac:dyDescent="0.2">
      <c r="AN15894" s="3"/>
    </row>
    <row r="15895" spans="40:40" x14ac:dyDescent="0.2">
      <c r="AN15895" s="3"/>
    </row>
    <row r="15896" spans="40:40" x14ac:dyDescent="0.2">
      <c r="AN15896" s="3"/>
    </row>
    <row r="15897" spans="40:40" x14ac:dyDescent="0.2">
      <c r="AN15897" s="3"/>
    </row>
    <row r="15898" spans="40:40" x14ac:dyDescent="0.2">
      <c r="AN15898" s="3"/>
    </row>
    <row r="15899" spans="40:40" x14ac:dyDescent="0.2">
      <c r="AN15899" s="3"/>
    </row>
    <row r="15900" spans="40:40" x14ac:dyDescent="0.2">
      <c r="AN15900" s="3"/>
    </row>
    <row r="15901" spans="40:40" x14ac:dyDescent="0.2">
      <c r="AN15901" s="3"/>
    </row>
    <row r="15902" spans="40:40" x14ac:dyDescent="0.2">
      <c r="AN15902" s="3"/>
    </row>
    <row r="15903" spans="40:40" x14ac:dyDescent="0.2">
      <c r="AN15903" s="3"/>
    </row>
    <row r="15904" spans="40:40" x14ac:dyDescent="0.2">
      <c r="AN15904" s="3"/>
    </row>
    <row r="15905" spans="40:40" x14ac:dyDescent="0.2">
      <c r="AN15905" s="3"/>
    </row>
    <row r="15906" spans="40:40" x14ac:dyDescent="0.2">
      <c r="AN15906" s="3"/>
    </row>
    <row r="15907" spans="40:40" x14ac:dyDescent="0.2">
      <c r="AN15907" s="3"/>
    </row>
    <row r="15908" spans="40:40" x14ac:dyDescent="0.2">
      <c r="AN15908" s="3"/>
    </row>
    <row r="15909" spans="40:40" x14ac:dyDescent="0.2">
      <c r="AN15909" s="3"/>
    </row>
    <row r="15910" spans="40:40" x14ac:dyDescent="0.2">
      <c r="AN15910" s="3"/>
    </row>
    <row r="15911" spans="40:40" x14ac:dyDescent="0.2">
      <c r="AN15911" s="3"/>
    </row>
    <row r="15912" spans="40:40" x14ac:dyDescent="0.2">
      <c r="AN15912" s="3"/>
    </row>
    <row r="15913" spans="40:40" x14ac:dyDescent="0.2">
      <c r="AN15913" s="3"/>
    </row>
    <row r="15914" spans="40:40" x14ac:dyDescent="0.2">
      <c r="AN15914" s="3"/>
    </row>
    <row r="15915" spans="40:40" x14ac:dyDescent="0.2">
      <c r="AN15915" s="3"/>
    </row>
    <row r="15916" spans="40:40" x14ac:dyDescent="0.2">
      <c r="AN15916" s="3"/>
    </row>
    <row r="15917" spans="40:40" x14ac:dyDescent="0.2">
      <c r="AN15917" s="3"/>
    </row>
    <row r="15918" spans="40:40" x14ac:dyDescent="0.2">
      <c r="AN15918" s="3"/>
    </row>
    <row r="15919" spans="40:40" x14ac:dyDescent="0.2">
      <c r="AN15919" s="3"/>
    </row>
    <row r="15920" spans="40:40" x14ac:dyDescent="0.2">
      <c r="AN15920" s="3"/>
    </row>
    <row r="15921" spans="40:40" x14ac:dyDescent="0.2">
      <c r="AN15921" s="3"/>
    </row>
    <row r="15922" spans="40:40" x14ac:dyDescent="0.2">
      <c r="AN15922" s="3"/>
    </row>
    <row r="15923" spans="40:40" x14ac:dyDescent="0.2">
      <c r="AN15923" s="3"/>
    </row>
    <row r="15924" spans="40:40" x14ac:dyDescent="0.2">
      <c r="AN15924" s="3"/>
    </row>
    <row r="15925" spans="40:40" x14ac:dyDescent="0.2">
      <c r="AN15925" s="3"/>
    </row>
    <row r="15926" spans="40:40" x14ac:dyDescent="0.2">
      <c r="AN15926" s="3"/>
    </row>
    <row r="15927" spans="40:40" x14ac:dyDescent="0.2">
      <c r="AN15927" s="3"/>
    </row>
    <row r="15928" spans="40:40" x14ac:dyDescent="0.2">
      <c r="AN15928" s="3"/>
    </row>
    <row r="15929" spans="40:40" x14ac:dyDescent="0.2">
      <c r="AN15929" s="3"/>
    </row>
    <row r="15930" spans="40:40" x14ac:dyDescent="0.2">
      <c r="AN15930" s="3"/>
    </row>
    <row r="15931" spans="40:40" x14ac:dyDescent="0.2">
      <c r="AN15931" s="3"/>
    </row>
    <row r="15932" spans="40:40" x14ac:dyDescent="0.2">
      <c r="AN15932" s="3"/>
    </row>
    <row r="15933" spans="40:40" x14ac:dyDescent="0.2">
      <c r="AN15933" s="3"/>
    </row>
    <row r="15934" spans="40:40" x14ac:dyDescent="0.2">
      <c r="AN15934" s="3"/>
    </row>
    <row r="15935" spans="40:40" x14ac:dyDescent="0.2">
      <c r="AN15935" s="3"/>
    </row>
    <row r="15936" spans="40:40" x14ac:dyDescent="0.2">
      <c r="AN15936" s="3"/>
    </row>
    <row r="15937" spans="40:40" x14ac:dyDescent="0.2">
      <c r="AN15937" s="3"/>
    </row>
    <row r="15938" spans="40:40" x14ac:dyDescent="0.2">
      <c r="AN15938" s="3"/>
    </row>
    <row r="15939" spans="40:40" x14ac:dyDescent="0.2">
      <c r="AN15939" s="3"/>
    </row>
    <row r="15940" spans="40:40" x14ac:dyDescent="0.2">
      <c r="AN15940" s="3"/>
    </row>
    <row r="15941" spans="40:40" x14ac:dyDescent="0.2">
      <c r="AN15941" s="3"/>
    </row>
    <row r="15942" spans="40:40" x14ac:dyDescent="0.2">
      <c r="AN15942" s="3"/>
    </row>
    <row r="15943" spans="40:40" x14ac:dyDescent="0.2">
      <c r="AN15943" s="3"/>
    </row>
    <row r="15944" spans="40:40" x14ac:dyDescent="0.2">
      <c r="AN15944" s="3"/>
    </row>
    <row r="15945" spans="40:40" x14ac:dyDescent="0.2">
      <c r="AN15945" s="3"/>
    </row>
    <row r="15946" spans="40:40" x14ac:dyDescent="0.2">
      <c r="AN15946" s="3"/>
    </row>
    <row r="15947" spans="40:40" x14ac:dyDescent="0.2">
      <c r="AN15947" s="3"/>
    </row>
    <row r="15948" spans="40:40" x14ac:dyDescent="0.2">
      <c r="AN15948" s="3"/>
    </row>
    <row r="15949" spans="40:40" x14ac:dyDescent="0.2">
      <c r="AN15949" s="3"/>
    </row>
    <row r="15950" spans="40:40" x14ac:dyDescent="0.2">
      <c r="AN15950" s="3"/>
    </row>
    <row r="15951" spans="40:40" x14ac:dyDescent="0.2">
      <c r="AN15951" s="3"/>
    </row>
    <row r="15952" spans="40:40" x14ac:dyDescent="0.2">
      <c r="AN15952" s="3"/>
    </row>
    <row r="15953" spans="40:40" x14ac:dyDescent="0.2">
      <c r="AN15953" s="3"/>
    </row>
    <row r="15954" spans="40:40" x14ac:dyDescent="0.2">
      <c r="AN15954" s="3"/>
    </row>
    <row r="15955" spans="40:40" x14ac:dyDescent="0.2">
      <c r="AN15955" s="3"/>
    </row>
    <row r="15956" spans="40:40" x14ac:dyDescent="0.2">
      <c r="AN15956" s="3"/>
    </row>
    <row r="15957" spans="40:40" x14ac:dyDescent="0.2">
      <c r="AN15957" s="3"/>
    </row>
    <row r="15958" spans="40:40" x14ac:dyDescent="0.2">
      <c r="AN15958" s="3"/>
    </row>
    <row r="15959" spans="40:40" x14ac:dyDescent="0.2">
      <c r="AN15959" s="3"/>
    </row>
    <row r="15960" spans="40:40" x14ac:dyDescent="0.2">
      <c r="AN15960" s="3"/>
    </row>
    <row r="15961" spans="40:40" x14ac:dyDescent="0.2">
      <c r="AN15961" s="3"/>
    </row>
    <row r="15962" spans="40:40" x14ac:dyDescent="0.2">
      <c r="AN15962" s="3"/>
    </row>
    <row r="15963" spans="40:40" x14ac:dyDescent="0.2">
      <c r="AN15963" s="3"/>
    </row>
    <row r="15964" spans="40:40" x14ac:dyDescent="0.2">
      <c r="AN15964" s="3"/>
    </row>
    <row r="15965" spans="40:40" x14ac:dyDescent="0.2">
      <c r="AN15965" s="3"/>
    </row>
    <row r="15966" spans="40:40" x14ac:dyDescent="0.2">
      <c r="AN15966" s="3"/>
    </row>
    <row r="15967" spans="40:40" x14ac:dyDescent="0.2">
      <c r="AN15967" s="3"/>
    </row>
    <row r="15968" spans="40:40" x14ac:dyDescent="0.2">
      <c r="AN15968" s="3"/>
    </row>
    <row r="15969" spans="40:40" x14ac:dyDescent="0.2">
      <c r="AN15969" s="3"/>
    </row>
    <row r="15970" spans="40:40" x14ac:dyDescent="0.2">
      <c r="AN15970" s="3"/>
    </row>
    <row r="15971" spans="40:40" x14ac:dyDescent="0.2">
      <c r="AN15971" s="3"/>
    </row>
    <row r="15972" spans="40:40" x14ac:dyDescent="0.2">
      <c r="AN15972" s="3"/>
    </row>
    <row r="15973" spans="40:40" x14ac:dyDescent="0.2">
      <c r="AN15973" s="3"/>
    </row>
    <row r="15974" spans="40:40" x14ac:dyDescent="0.2">
      <c r="AN15974" s="3"/>
    </row>
    <row r="15975" spans="40:40" x14ac:dyDescent="0.2">
      <c r="AN15975" s="3"/>
    </row>
    <row r="15976" spans="40:40" x14ac:dyDescent="0.2">
      <c r="AN15976" s="3"/>
    </row>
    <row r="15977" spans="40:40" x14ac:dyDescent="0.2">
      <c r="AN15977" s="3"/>
    </row>
    <row r="15978" spans="40:40" x14ac:dyDescent="0.2">
      <c r="AN15978" s="3"/>
    </row>
    <row r="15979" spans="40:40" x14ac:dyDescent="0.2">
      <c r="AN15979" s="3"/>
    </row>
    <row r="15980" spans="40:40" x14ac:dyDescent="0.2">
      <c r="AN15980" s="3"/>
    </row>
    <row r="15981" spans="40:40" x14ac:dyDescent="0.2">
      <c r="AN15981" s="3"/>
    </row>
    <row r="15982" spans="40:40" x14ac:dyDescent="0.2">
      <c r="AN15982" s="3"/>
    </row>
    <row r="15983" spans="40:40" x14ac:dyDescent="0.2">
      <c r="AN15983" s="3"/>
    </row>
    <row r="15984" spans="40:40" x14ac:dyDescent="0.2">
      <c r="AN15984" s="3"/>
    </row>
    <row r="15985" spans="40:40" x14ac:dyDescent="0.2">
      <c r="AN15985" s="3"/>
    </row>
    <row r="15986" spans="40:40" x14ac:dyDescent="0.2">
      <c r="AN15986" s="3"/>
    </row>
    <row r="15987" spans="40:40" x14ac:dyDescent="0.2">
      <c r="AN15987" s="3"/>
    </row>
    <row r="15988" spans="40:40" x14ac:dyDescent="0.2">
      <c r="AN15988" s="3"/>
    </row>
    <row r="15989" spans="40:40" x14ac:dyDescent="0.2">
      <c r="AN15989" s="3"/>
    </row>
    <row r="15990" spans="40:40" x14ac:dyDescent="0.2">
      <c r="AN15990" s="3"/>
    </row>
    <row r="15991" spans="40:40" x14ac:dyDescent="0.2">
      <c r="AN15991" s="3"/>
    </row>
    <row r="15992" spans="40:40" x14ac:dyDescent="0.2">
      <c r="AN15992" s="3"/>
    </row>
    <row r="15993" spans="40:40" x14ac:dyDescent="0.2">
      <c r="AN15993" s="3"/>
    </row>
    <row r="15994" spans="40:40" x14ac:dyDescent="0.2">
      <c r="AN15994" s="3"/>
    </row>
    <row r="15995" spans="40:40" x14ac:dyDescent="0.2">
      <c r="AN15995" s="3"/>
    </row>
    <row r="15996" spans="40:40" x14ac:dyDescent="0.2">
      <c r="AN15996" s="3"/>
    </row>
    <row r="15997" spans="40:40" x14ac:dyDescent="0.2">
      <c r="AN15997" s="3"/>
    </row>
    <row r="15998" spans="40:40" x14ac:dyDescent="0.2">
      <c r="AN15998" s="3"/>
    </row>
    <row r="15999" spans="40:40" x14ac:dyDescent="0.2">
      <c r="AN15999" s="3"/>
    </row>
    <row r="16000" spans="40:40" x14ac:dyDescent="0.2">
      <c r="AN16000" s="3"/>
    </row>
    <row r="16001" spans="40:40" x14ac:dyDescent="0.2">
      <c r="AN16001" s="3"/>
    </row>
    <row r="16002" spans="40:40" x14ac:dyDescent="0.2">
      <c r="AN16002" s="3"/>
    </row>
    <row r="16003" spans="40:40" x14ac:dyDescent="0.2">
      <c r="AN16003" s="3"/>
    </row>
    <row r="16004" spans="40:40" x14ac:dyDescent="0.2">
      <c r="AN16004" s="3"/>
    </row>
    <row r="16005" spans="40:40" x14ac:dyDescent="0.2">
      <c r="AN16005" s="3"/>
    </row>
    <row r="16006" spans="40:40" x14ac:dyDescent="0.2">
      <c r="AN16006" s="3"/>
    </row>
    <row r="16007" spans="40:40" x14ac:dyDescent="0.2">
      <c r="AN16007" s="3"/>
    </row>
    <row r="16008" spans="40:40" x14ac:dyDescent="0.2">
      <c r="AN16008" s="3"/>
    </row>
    <row r="16009" spans="40:40" x14ac:dyDescent="0.2">
      <c r="AN16009" s="3"/>
    </row>
    <row r="16010" spans="40:40" x14ac:dyDescent="0.2">
      <c r="AN16010" s="3"/>
    </row>
    <row r="16011" spans="40:40" x14ac:dyDescent="0.2">
      <c r="AN16011" s="3"/>
    </row>
    <row r="16012" spans="40:40" x14ac:dyDescent="0.2">
      <c r="AN16012" s="3"/>
    </row>
    <row r="16013" spans="40:40" x14ac:dyDescent="0.2">
      <c r="AN16013" s="3"/>
    </row>
    <row r="16014" spans="40:40" x14ac:dyDescent="0.2">
      <c r="AN16014" s="3"/>
    </row>
    <row r="16015" spans="40:40" x14ac:dyDescent="0.2">
      <c r="AN16015" s="3"/>
    </row>
    <row r="16016" spans="40:40" x14ac:dyDescent="0.2">
      <c r="AN16016" s="3"/>
    </row>
    <row r="16017" spans="40:40" x14ac:dyDescent="0.2">
      <c r="AN16017" s="3"/>
    </row>
    <row r="16018" spans="40:40" x14ac:dyDescent="0.2">
      <c r="AN16018" s="3"/>
    </row>
    <row r="16019" spans="40:40" x14ac:dyDescent="0.2">
      <c r="AN16019" s="3"/>
    </row>
    <row r="16020" spans="40:40" x14ac:dyDescent="0.2">
      <c r="AN16020" s="3"/>
    </row>
    <row r="16021" spans="40:40" x14ac:dyDescent="0.2">
      <c r="AN16021" s="3"/>
    </row>
    <row r="16022" spans="40:40" x14ac:dyDescent="0.2">
      <c r="AN16022" s="3"/>
    </row>
    <row r="16023" spans="40:40" x14ac:dyDescent="0.2">
      <c r="AN16023" s="3"/>
    </row>
    <row r="16024" spans="40:40" x14ac:dyDescent="0.2">
      <c r="AN16024" s="3"/>
    </row>
    <row r="16025" spans="40:40" x14ac:dyDescent="0.2">
      <c r="AN16025" s="3"/>
    </row>
    <row r="16026" spans="40:40" x14ac:dyDescent="0.2">
      <c r="AN16026" s="3"/>
    </row>
    <row r="16027" spans="40:40" x14ac:dyDescent="0.2">
      <c r="AN16027" s="3"/>
    </row>
    <row r="16028" spans="40:40" x14ac:dyDescent="0.2">
      <c r="AN16028" s="3"/>
    </row>
    <row r="16029" spans="40:40" x14ac:dyDescent="0.2">
      <c r="AN16029" s="3"/>
    </row>
    <row r="16030" spans="40:40" x14ac:dyDescent="0.2">
      <c r="AN16030" s="3"/>
    </row>
    <row r="16031" spans="40:40" x14ac:dyDescent="0.2">
      <c r="AN16031" s="3"/>
    </row>
    <row r="16032" spans="40:40" x14ac:dyDescent="0.2">
      <c r="AN16032" s="3"/>
    </row>
    <row r="16033" spans="40:40" x14ac:dyDescent="0.2">
      <c r="AN16033" s="3"/>
    </row>
    <row r="16034" spans="40:40" x14ac:dyDescent="0.2">
      <c r="AN16034" s="3"/>
    </row>
    <row r="16035" spans="40:40" x14ac:dyDescent="0.2">
      <c r="AN16035" s="3"/>
    </row>
    <row r="16036" spans="40:40" x14ac:dyDescent="0.2">
      <c r="AN16036" s="3"/>
    </row>
    <row r="16037" spans="40:40" x14ac:dyDescent="0.2">
      <c r="AN16037" s="3"/>
    </row>
    <row r="16038" spans="40:40" x14ac:dyDescent="0.2">
      <c r="AN16038" s="3"/>
    </row>
    <row r="16039" spans="40:40" x14ac:dyDescent="0.2">
      <c r="AN16039" s="3"/>
    </row>
    <row r="16040" spans="40:40" x14ac:dyDescent="0.2">
      <c r="AN16040" s="3"/>
    </row>
    <row r="16041" spans="40:40" x14ac:dyDescent="0.2">
      <c r="AN16041" s="3"/>
    </row>
    <row r="16042" spans="40:40" x14ac:dyDescent="0.2">
      <c r="AN16042" s="3"/>
    </row>
    <row r="16043" spans="40:40" x14ac:dyDescent="0.2">
      <c r="AN16043" s="3"/>
    </row>
    <row r="16044" spans="40:40" x14ac:dyDescent="0.2">
      <c r="AN16044" s="3"/>
    </row>
    <row r="16045" spans="40:40" x14ac:dyDescent="0.2">
      <c r="AN16045" s="3"/>
    </row>
    <row r="16046" spans="40:40" x14ac:dyDescent="0.2">
      <c r="AN16046" s="3"/>
    </row>
    <row r="16047" spans="40:40" x14ac:dyDescent="0.2">
      <c r="AN16047" s="3"/>
    </row>
    <row r="16048" spans="40:40" x14ac:dyDescent="0.2">
      <c r="AN16048" s="3"/>
    </row>
    <row r="16049" spans="40:40" x14ac:dyDescent="0.2">
      <c r="AN16049" s="3"/>
    </row>
    <row r="16050" spans="40:40" x14ac:dyDescent="0.2">
      <c r="AN16050" s="3"/>
    </row>
    <row r="16051" spans="40:40" x14ac:dyDescent="0.2">
      <c r="AN16051" s="3"/>
    </row>
    <row r="16052" spans="40:40" x14ac:dyDescent="0.2">
      <c r="AN16052" s="3"/>
    </row>
    <row r="16053" spans="40:40" x14ac:dyDescent="0.2">
      <c r="AN16053" s="3"/>
    </row>
    <row r="16054" spans="40:40" x14ac:dyDescent="0.2">
      <c r="AN16054" s="3"/>
    </row>
    <row r="16055" spans="40:40" x14ac:dyDescent="0.2">
      <c r="AN16055" s="3"/>
    </row>
    <row r="16056" spans="40:40" x14ac:dyDescent="0.2">
      <c r="AN16056" s="3"/>
    </row>
    <row r="16057" spans="40:40" x14ac:dyDescent="0.2">
      <c r="AN16057" s="3"/>
    </row>
    <row r="16058" spans="40:40" x14ac:dyDescent="0.2">
      <c r="AN16058" s="3"/>
    </row>
    <row r="16059" spans="40:40" x14ac:dyDescent="0.2">
      <c r="AN16059" s="3"/>
    </row>
    <row r="16060" spans="40:40" x14ac:dyDescent="0.2">
      <c r="AN16060" s="3"/>
    </row>
    <row r="16061" spans="40:40" x14ac:dyDescent="0.2">
      <c r="AN16061" s="3"/>
    </row>
    <row r="16062" spans="40:40" x14ac:dyDescent="0.2">
      <c r="AN16062" s="3"/>
    </row>
    <row r="16063" spans="40:40" x14ac:dyDescent="0.2">
      <c r="AN16063" s="3"/>
    </row>
    <row r="16064" spans="40:40" x14ac:dyDescent="0.2">
      <c r="AN16064" s="3"/>
    </row>
    <row r="16065" spans="40:40" x14ac:dyDescent="0.2">
      <c r="AN16065" s="3"/>
    </row>
    <row r="16066" spans="40:40" x14ac:dyDescent="0.2">
      <c r="AN16066" s="3"/>
    </row>
    <row r="16067" spans="40:40" x14ac:dyDescent="0.2">
      <c r="AN16067" s="3"/>
    </row>
    <row r="16068" spans="40:40" x14ac:dyDescent="0.2">
      <c r="AN16068" s="3"/>
    </row>
    <row r="16069" spans="40:40" x14ac:dyDescent="0.2">
      <c r="AN16069" s="3"/>
    </row>
    <row r="16070" spans="40:40" x14ac:dyDescent="0.2">
      <c r="AN16070" s="3"/>
    </row>
    <row r="16071" spans="40:40" x14ac:dyDescent="0.2">
      <c r="AN16071" s="3"/>
    </row>
    <row r="16072" spans="40:40" x14ac:dyDescent="0.2">
      <c r="AN16072" s="3"/>
    </row>
    <row r="16073" spans="40:40" x14ac:dyDescent="0.2">
      <c r="AN16073" s="3"/>
    </row>
    <row r="16074" spans="40:40" x14ac:dyDescent="0.2">
      <c r="AN16074" s="3"/>
    </row>
    <row r="16075" spans="40:40" x14ac:dyDescent="0.2">
      <c r="AN16075" s="3"/>
    </row>
    <row r="16076" spans="40:40" x14ac:dyDescent="0.2">
      <c r="AN16076" s="3"/>
    </row>
    <row r="16077" spans="40:40" x14ac:dyDescent="0.2">
      <c r="AN16077" s="3"/>
    </row>
    <row r="16078" spans="40:40" x14ac:dyDescent="0.2">
      <c r="AN16078" s="3"/>
    </row>
    <row r="16079" spans="40:40" x14ac:dyDescent="0.2">
      <c r="AN16079" s="3"/>
    </row>
    <row r="16080" spans="40:40" x14ac:dyDescent="0.2">
      <c r="AN16080" s="3"/>
    </row>
    <row r="16081" spans="40:40" x14ac:dyDescent="0.2">
      <c r="AN16081" s="3"/>
    </row>
    <row r="16082" spans="40:40" x14ac:dyDescent="0.2">
      <c r="AN16082" s="3"/>
    </row>
    <row r="16083" spans="40:40" x14ac:dyDescent="0.2">
      <c r="AN16083" s="3"/>
    </row>
    <row r="16084" spans="40:40" x14ac:dyDescent="0.2">
      <c r="AN16084" s="3"/>
    </row>
    <row r="16085" spans="40:40" x14ac:dyDescent="0.2">
      <c r="AN16085" s="3"/>
    </row>
    <row r="16086" spans="40:40" x14ac:dyDescent="0.2">
      <c r="AN16086" s="3"/>
    </row>
    <row r="16087" spans="40:40" x14ac:dyDescent="0.2">
      <c r="AN16087" s="3"/>
    </row>
    <row r="16088" spans="40:40" x14ac:dyDescent="0.2">
      <c r="AN16088" s="3"/>
    </row>
    <row r="16089" spans="40:40" x14ac:dyDescent="0.2">
      <c r="AN16089" s="3"/>
    </row>
    <row r="16090" spans="40:40" x14ac:dyDescent="0.2">
      <c r="AN16090" s="3"/>
    </row>
    <row r="16091" spans="40:40" x14ac:dyDescent="0.2">
      <c r="AN16091" s="3"/>
    </row>
    <row r="16092" spans="40:40" x14ac:dyDescent="0.2">
      <c r="AN16092" s="3"/>
    </row>
    <row r="16093" spans="40:40" x14ac:dyDescent="0.2">
      <c r="AN16093" s="3"/>
    </row>
    <row r="16094" spans="40:40" x14ac:dyDescent="0.2">
      <c r="AN16094" s="3"/>
    </row>
    <row r="16095" spans="40:40" x14ac:dyDescent="0.2">
      <c r="AN16095" s="3"/>
    </row>
    <row r="16096" spans="40:40" x14ac:dyDescent="0.2">
      <c r="AN16096" s="3"/>
    </row>
    <row r="16097" spans="40:40" x14ac:dyDescent="0.2">
      <c r="AN16097" s="3"/>
    </row>
    <row r="16098" spans="40:40" x14ac:dyDescent="0.2">
      <c r="AN16098" s="3"/>
    </row>
    <row r="16099" spans="40:40" x14ac:dyDescent="0.2">
      <c r="AN16099" s="3"/>
    </row>
    <row r="16100" spans="40:40" x14ac:dyDescent="0.2">
      <c r="AN16100" s="3"/>
    </row>
    <row r="16101" spans="40:40" x14ac:dyDescent="0.2">
      <c r="AN16101" s="3"/>
    </row>
    <row r="16102" spans="40:40" x14ac:dyDescent="0.2">
      <c r="AN16102" s="3"/>
    </row>
    <row r="16103" spans="40:40" x14ac:dyDescent="0.2">
      <c r="AN16103" s="3"/>
    </row>
    <row r="16104" spans="40:40" x14ac:dyDescent="0.2">
      <c r="AN16104" s="3"/>
    </row>
    <row r="16105" spans="40:40" x14ac:dyDescent="0.2">
      <c r="AN16105" s="3"/>
    </row>
    <row r="16106" spans="40:40" x14ac:dyDescent="0.2">
      <c r="AN16106" s="3"/>
    </row>
    <row r="16107" spans="40:40" x14ac:dyDescent="0.2">
      <c r="AN16107" s="3"/>
    </row>
    <row r="16108" spans="40:40" x14ac:dyDescent="0.2">
      <c r="AN16108" s="3"/>
    </row>
    <row r="16109" spans="40:40" x14ac:dyDescent="0.2">
      <c r="AN16109" s="3"/>
    </row>
    <row r="16110" spans="40:40" x14ac:dyDescent="0.2">
      <c r="AN16110" s="3"/>
    </row>
    <row r="16111" spans="40:40" x14ac:dyDescent="0.2">
      <c r="AN16111" s="3"/>
    </row>
    <row r="16112" spans="40:40" x14ac:dyDescent="0.2">
      <c r="AN16112" s="3"/>
    </row>
    <row r="16113" spans="40:40" x14ac:dyDescent="0.2">
      <c r="AN16113" s="3"/>
    </row>
    <row r="16114" spans="40:40" x14ac:dyDescent="0.2">
      <c r="AN16114" s="3"/>
    </row>
    <row r="16115" spans="40:40" x14ac:dyDescent="0.2">
      <c r="AN16115" s="3"/>
    </row>
    <row r="16116" spans="40:40" x14ac:dyDescent="0.2">
      <c r="AN16116" s="3"/>
    </row>
    <row r="16117" spans="40:40" x14ac:dyDescent="0.2">
      <c r="AN16117" s="3"/>
    </row>
    <row r="16118" spans="40:40" x14ac:dyDescent="0.2">
      <c r="AN16118" s="3"/>
    </row>
    <row r="16119" spans="40:40" x14ac:dyDescent="0.2">
      <c r="AN16119" s="3"/>
    </row>
    <row r="16120" spans="40:40" x14ac:dyDescent="0.2">
      <c r="AN16120" s="3"/>
    </row>
    <row r="16121" spans="40:40" x14ac:dyDescent="0.2">
      <c r="AN16121" s="3"/>
    </row>
    <row r="16122" spans="40:40" x14ac:dyDescent="0.2">
      <c r="AN16122" s="3"/>
    </row>
    <row r="16123" spans="40:40" x14ac:dyDescent="0.2">
      <c r="AN16123" s="3"/>
    </row>
    <row r="16124" spans="40:40" x14ac:dyDescent="0.2">
      <c r="AN16124" s="3"/>
    </row>
    <row r="16125" spans="40:40" x14ac:dyDescent="0.2">
      <c r="AN16125" s="3"/>
    </row>
    <row r="16126" spans="40:40" x14ac:dyDescent="0.2">
      <c r="AN16126" s="3"/>
    </row>
    <row r="16127" spans="40:40" x14ac:dyDescent="0.2">
      <c r="AN16127" s="3"/>
    </row>
    <row r="16128" spans="40:40" x14ac:dyDescent="0.2">
      <c r="AN16128" s="3"/>
    </row>
    <row r="16129" spans="40:40" x14ac:dyDescent="0.2">
      <c r="AN16129" s="3"/>
    </row>
    <row r="16130" spans="40:40" x14ac:dyDescent="0.2">
      <c r="AN16130" s="3"/>
    </row>
    <row r="16131" spans="40:40" x14ac:dyDescent="0.2">
      <c r="AN16131" s="3"/>
    </row>
    <row r="16132" spans="40:40" x14ac:dyDescent="0.2">
      <c r="AN16132" s="3"/>
    </row>
    <row r="16133" spans="40:40" x14ac:dyDescent="0.2">
      <c r="AN16133" s="3"/>
    </row>
    <row r="16134" spans="40:40" x14ac:dyDescent="0.2">
      <c r="AN16134" s="3"/>
    </row>
    <row r="16135" spans="40:40" x14ac:dyDescent="0.2">
      <c r="AN16135" s="3"/>
    </row>
    <row r="16136" spans="40:40" x14ac:dyDescent="0.2">
      <c r="AN16136" s="3"/>
    </row>
    <row r="16137" spans="40:40" x14ac:dyDescent="0.2">
      <c r="AN16137" s="3"/>
    </row>
    <row r="16138" spans="40:40" x14ac:dyDescent="0.2">
      <c r="AN16138" s="3"/>
    </row>
    <row r="16139" spans="40:40" x14ac:dyDescent="0.2">
      <c r="AN16139" s="3"/>
    </row>
    <row r="16140" spans="40:40" x14ac:dyDescent="0.2">
      <c r="AN16140" s="3"/>
    </row>
    <row r="16141" spans="40:40" x14ac:dyDescent="0.2">
      <c r="AN16141" s="3"/>
    </row>
    <row r="16142" spans="40:40" x14ac:dyDescent="0.2">
      <c r="AN16142" s="3"/>
    </row>
    <row r="16143" spans="40:40" x14ac:dyDescent="0.2">
      <c r="AN16143" s="3"/>
    </row>
    <row r="16144" spans="40:40" x14ac:dyDescent="0.2">
      <c r="AN16144" s="3"/>
    </row>
    <row r="16145" spans="40:40" x14ac:dyDescent="0.2">
      <c r="AN16145" s="3"/>
    </row>
    <row r="16146" spans="40:40" x14ac:dyDescent="0.2">
      <c r="AN16146" s="3"/>
    </row>
    <row r="16147" spans="40:40" x14ac:dyDescent="0.2">
      <c r="AN16147" s="3"/>
    </row>
    <row r="16148" spans="40:40" x14ac:dyDescent="0.2">
      <c r="AN16148" s="3"/>
    </row>
    <row r="16149" spans="40:40" x14ac:dyDescent="0.2">
      <c r="AN16149" s="3"/>
    </row>
    <row r="16150" spans="40:40" x14ac:dyDescent="0.2">
      <c r="AN16150" s="3"/>
    </row>
    <row r="16151" spans="40:40" x14ac:dyDescent="0.2">
      <c r="AN16151" s="3"/>
    </row>
    <row r="16152" spans="40:40" x14ac:dyDescent="0.2">
      <c r="AN16152" s="3"/>
    </row>
    <row r="16153" spans="40:40" x14ac:dyDescent="0.2">
      <c r="AN16153" s="3"/>
    </row>
    <row r="16154" spans="40:40" x14ac:dyDescent="0.2">
      <c r="AN16154" s="3"/>
    </row>
    <row r="16155" spans="40:40" x14ac:dyDescent="0.2">
      <c r="AN16155" s="3"/>
    </row>
    <row r="16156" spans="40:40" x14ac:dyDescent="0.2">
      <c r="AN16156" s="3"/>
    </row>
    <row r="16157" spans="40:40" x14ac:dyDescent="0.2">
      <c r="AN16157" s="3"/>
    </row>
    <row r="16158" spans="40:40" x14ac:dyDescent="0.2">
      <c r="AN16158" s="3"/>
    </row>
    <row r="16159" spans="40:40" x14ac:dyDescent="0.2">
      <c r="AN16159" s="3"/>
    </row>
    <row r="16160" spans="40:40" x14ac:dyDescent="0.2">
      <c r="AN16160" s="3"/>
    </row>
    <row r="16161" spans="40:40" x14ac:dyDescent="0.2">
      <c r="AN16161" s="3"/>
    </row>
    <row r="16162" spans="40:40" x14ac:dyDescent="0.2">
      <c r="AN16162" s="3"/>
    </row>
    <row r="16163" spans="40:40" x14ac:dyDescent="0.2">
      <c r="AN16163" s="3"/>
    </row>
    <row r="16164" spans="40:40" x14ac:dyDescent="0.2">
      <c r="AN16164" s="3"/>
    </row>
    <row r="16165" spans="40:40" x14ac:dyDescent="0.2">
      <c r="AN16165" s="3"/>
    </row>
    <row r="16166" spans="40:40" x14ac:dyDescent="0.2">
      <c r="AN16166" s="3"/>
    </row>
    <row r="16167" spans="40:40" x14ac:dyDescent="0.2">
      <c r="AN16167" s="3"/>
    </row>
    <row r="16168" spans="40:40" x14ac:dyDescent="0.2">
      <c r="AN16168" s="3"/>
    </row>
    <row r="16169" spans="40:40" x14ac:dyDescent="0.2">
      <c r="AN16169" s="3"/>
    </row>
    <row r="16170" spans="40:40" x14ac:dyDescent="0.2">
      <c r="AN16170" s="3"/>
    </row>
    <row r="16171" spans="40:40" x14ac:dyDescent="0.2">
      <c r="AN16171" s="3"/>
    </row>
    <row r="16172" spans="40:40" x14ac:dyDescent="0.2">
      <c r="AN16172" s="3"/>
    </row>
    <row r="16173" spans="40:40" x14ac:dyDescent="0.2">
      <c r="AN16173" s="3"/>
    </row>
    <row r="16174" spans="40:40" x14ac:dyDescent="0.2">
      <c r="AN16174" s="3"/>
    </row>
    <row r="16175" spans="40:40" x14ac:dyDescent="0.2">
      <c r="AN16175" s="3"/>
    </row>
    <row r="16176" spans="40:40" x14ac:dyDescent="0.2">
      <c r="AN16176" s="3"/>
    </row>
    <row r="16177" spans="40:40" x14ac:dyDescent="0.2">
      <c r="AN16177" s="3"/>
    </row>
    <row r="16178" spans="40:40" x14ac:dyDescent="0.2">
      <c r="AN16178" s="3"/>
    </row>
    <row r="16179" spans="40:40" x14ac:dyDescent="0.2">
      <c r="AN16179" s="3"/>
    </row>
    <row r="16180" spans="40:40" x14ac:dyDescent="0.2">
      <c r="AN16180" s="3"/>
    </row>
    <row r="16181" spans="40:40" x14ac:dyDescent="0.2">
      <c r="AN16181" s="3"/>
    </row>
    <row r="16182" spans="40:40" x14ac:dyDescent="0.2">
      <c r="AN16182" s="3"/>
    </row>
    <row r="16183" spans="40:40" x14ac:dyDescent="0.2">
      <c r="AN16183" s="3"/>
    </row>
    <row r="16184" spans="40:40" x14ac:dyDescent="0.2">
      <c r="AN16184" s="3"/>
    </row>
    <row r="16185" spans="40:40" x14ac:dyDescent="0.2">
      <c r="AN16185" s="3"/>
    </row>
    <row r="16186" spans="40:40" x14ac:dyDescent="0.2">
      <c r="AN16186" s="3"/>
    </row>
    <row r="16187" spans="40:40" x14ac:dyDescent="0.2">
      <c r="AN16187" s="3"/>
    </row>
    <row r="16188" spans="40:40" x14ac:dyDescent="0.2">
      <c r="AN16188" s="3"/>
    </row>
    <row r="16189" spans="40:40" x14ac:dyDescent="0.2">
      <c r="AN16189" s="3"/>
    </row>
    <row r="16190" spans="40:40" x14ac:dyDescent="0.2">
      <c r="AN16190" s="3"/>
    </row>
    <row r="16191" spans="40:40" x14ac:dyDescent="0.2">
      <c r="AN16191" s="3"/>
    </row>
    <row r="16192" spans="40:40" x14ac:dyDescent="0.2">
      <c r="AN16192" s="3"/>
    </row>
    <row r="16193" spans="40:40" x14ac:dyDescent="0.2">
      <c r="AN16193" s="3"/>
    </row>
    <row r="16194" spans="40:40" x14ac:dyDescent="0.2">
      <c r="AN16194" s="3"/>
    </row>
    <row r="16195" spans="40:40" x14ac:dyDescent="0.2">
      <c r="AN16195" s="3"/>
    </row>
    <row r="16196" spans="40:40" x14ac:dyDescent="0.2">
      <c r="AN16196" s="3"/>
    </row>
    <row r="16197" spans="40:40" x14ac:dyDescent="0.2">
      <c r="AN16197" s="3"/>
    </row>
    <row r="16198" spans="40:40" x14ac:dyDescent="0.2">
      <c r="AN16198" s="3"/>
    </row>
    <row r="16199" spans="40:40" x14ac:dyDescent="0.2">
      <c r="AN16199" s="3"/>
    </row>
    <row r="16200" spans="40:40" x14ac:dyDescent="0.2">
      <c r="AN16200" s="3"/>
    </row>
    <row r="16201" spans="40:40" x14ac:dyDescent="0.2">
      <c r="AN16201" s="3"/>
    </row>
    <row r="16202" spans="40:40" x14ac:dyDescent="0.2">
      <c r="AN16202" s="3"/>
    </row>
    <row r="16203" spans="40:40" x14ac:dyDescent="0.2">
      <c r="AN16203" s="3"/>
    </row>
    <row r="16204" spans="40:40" x14ac:dyDescent="0.2">
      <c r="AN16204" s="3"/>
    </row>
    <row r="16205" spans="40:40" x14ac:dyDescent="0.2">
      <c r="AN16205" s="3"/>
    </row>
    <row r="16206" spans="40:40" x14ac:dyDescent="0.2">
      <c r="AN16206" s="3"/>
    </row>
    <row r="16207" spans="40:40" x14ac:dyDescent="0.2">
      <c r="AN16207" s="3"/>
    </row>
    <row r="16208" spans="40:40" x14ac:dyDescent="0.2">
      <c r="AN16208" s="3"/>
    </row>
    <row r="16209" spans="40:40" x14ac:dyDescent="0.2">
      <c r="AN16209" s="3"/>
    </row>
    <row r="16210" spans="40:40" x14ac:dyDescent="0.2">
      <c r="AN16210" s="3"/>
    </row>
    <row r="16211" spans="40:40" x14ac:dyDescent="0.2">
      <c r="AN16211" s="3"/>
    </row>
    <row r="16212" spans="40:40" x14ac:dyDescent="0.2">
      <c r="AN16212" s="3"/>
    </row>
    <row r="16213" spans="40:40" x14ac:dyDescent="0.2">
      <c r="AN16213" s="3"/>
    </row>
    <row r="16214" spans="40:40" x14ac:dyDescent="0.2">
      <c r="AN16214" s="3"/>
    </row>
    <row r="16215" spans="40:40" x14ac:dyDescent="0.2">
      <c r="AN16215" s="3"/>
    </row>
    <row r="16216" spans="40:40" x14ac:dyDescent="0.2">
      <c r="AN16216" s="3"/>
    </row>
    <row r="16217" spans="40:40" x14ac:dyDescent="0.2">
      <c r="AN16217" s="3"/>
    </row>
    <row r="16218" spans="40:40" x14ac:dyDescent="0.2">
      <c r="AN16218" s="3"/>
    </row>
    <row r="16219" spans="40:40" x14ac:dyDescent="0.2">
      <c r="AN16219" s="3"/>
    </row>
    <row r="16220" spans="40:40" x14ac:dyDescent="0.2">
      <c r="AN16220" s="3"/>
    </row>
    <row r="16221" spans="40:40" x14ac:dyDescent="0.2">
      <c r="AN16221" s="3"/>
    </row>
    <row r="16222" spans="40:40" x14ac:dyDescent="0.2">
      <c r="AN16222" s="3"/>
    </row>
    <row r="16223" spans="40:40" x14ac:dyDescent="0.2">
      <c r="AN16223" s="3"/>
    </row>
    <row r="16224" spans="40:40" x14ac:dyDescent="0.2">
      <c r="AN16224" s="3"/>
    </row>
    <row r="16225" spans="40:40" x14ac:dyDescent="0.2">
      <c r="AN16225" s="3"/>
    </row>
    <row r="16226" spans="40:40" x14ac:dyDescent="0.2">
      <c r="AN16226" s="3"/>
    </row>
    <row r="16227" spans="40:40" x14ac:dyDescent="0.2">
      <c r="AN16227" s="3"/>
    </row>
    <row r="16228" spans="40:40" x14ac:dyDescent="0.2">
      <c r="AN16228" s="3"/>
    </row>
    <row r="16229" spans="40:40" x14ac:dyDescent="0.2">
      <c r="AN16229" s="3"/>
    </row>
    <row r="16230" spans="40:40" x14ac:dyDescent="0.2">
      <c r="AN16230" s="3"/>
    </row>
    <row r="16231" spans="40:40" x14ac:dyDescent="0.2">
      <c r="AN16231" s="3"/>
    </row>
    <row r="16232" spans="40:40" x14ac:dyDescent="0.2">
      <c r="AN16232" s="3"/>
    </row>
    <row r="16233" spans="40:40" x14ac:dyDescent="0.2">
      <c r="AN16233" s="3"/>
    </row>
    <row r="16234" spans="40:40" x14ac:dyDescent="0.2">
      <c r="AN16234" s="3"/>
    </row>
    <row r="16235" spans="40:40" x14ac:dyDescent="0.2">
      <c r="AN16235" s="3"/>
    </row>
    <row r="16236" spans="40:40" x14ac:dyDescent="0.2">
      <c r="AN16236" s="3"/>
    </row>
    <row r="16237" spans="40:40" x14ac:dyDescent="0.2">
      <c r="AN16237" s="3"/>
    </row>
    <row r="16238" spans="40:40" x14ac:dyDescent="0.2">
      <c r="AN16238" s="3"/>
    </row>
    <row r="16239" spans="40:40" x14ac:dyDescent="0.2">
      <c r="AN16239" s="3"/>
    </row>
    <row r="16240" spans="40:40" x14ac:dyDescent="0.2">
      <c r="AN16240" s="3"/>
    </row>
    <row r="16241" spans="40:40" x14ac:dyDescent="0.2">
      <c r="AN16241" s="3"/>
    </row>
    <row r="16242" spans="40:40" x14ac:dyDescent="0.2">
      <c r="AN16242" s="3"/>
    </row>
    <row r="16243" spans="40:40" x14ac:dyDescent="0.2">
      <c r="AN16243" s="3"/>
    </row>
    <row r="16244" spans="40:40" x14ac:dyDescent="0.2">
      <c r="AN16244" s="3"/>
    </row>
    <row r="16245" spans="40:40" x14ac:dyDescent="0.2">
      <c r="AN16245" s="3"/>
    </row>
    <row r="16246" spans="40:40" x14ac:dyDescent="0.2">
      <c r="AN16246" s="3"/>
    </row>
    <row r="16247" spans="40:40" x14ac:dyDescent="0.2">
      <c r="AN16247" s="3"/>
    </row>
    <row r="16248" spans="40:40" x14ac:dyDescent="0.2">
      <c r="AN16248" s="3"/>
    </row>
    <row r="16249" spans="40:40" x14ac:dyDescent="0.2">
      <c r="AN16249" s="3"/>
    </row>
    <row r="16250" spans="40:40" x14ac:dyDescent="0.2">
      <c r="AN16250" s="3"/>
    </row>
    <row r="16251" spans="40:40" x14ac:dyDescent="0.2">
      <c r="AN16251" s="3"/>
    </row>
    <row r="16252" spans="40:40" x14ac:dyDescent="0.2">
      <c r="AN16252" s="3"/>
    </row>
    <row r="16253" spans="40:40" x14ac:dyDescent="0.2">
      <c r="AN16253" s="3"/>
    </row>
    <row r="16254" spans="40:40" x14ac:dyDescent="0.2">
      <c r="AN16254" s="3"/>
    </row>
    <row r="16255" spans="40:40" x14ac:dyDescent="0.2">
      <c r="AN16255" s="3"/>
    </row>
    <row r="16256" spans="40:40" x14ac:dyDescent="0.2">
      <c r="AN16256" s="3"/>
    </row>
    <row r="16257" spans="40:40" x14ac:dyDescent="0.2">
      <c r="AN16257" s="3"/>
    </row>
    <row r="16258" spans="40:40" x14ac:dyDescent="0.2">
      <c r="AN16258" s="3"/>
    </row>
    <row r="16259" spans="40:40" x14ac:dyDescent="0.2">
      <c r="AN16259" s="3"/>
    </row>
    <row r="16260" spans="40:40" x14ac:dyDescent="0.2">
      <c r="AN16260" s="3"/>
    </row>
    <row r="16261" spans="40:40" x14ac:dyDescent="0.2">
      <c r="AN16261" s="3"/>
    </row>
    <row r="16262" spans="40:40" x14ac:dyDescent="0.2">
      <c r="AN16262" s="3"/>
    </row>
    <row r="16263" spans="40:40" x14ac:dyDescent="0.2">
      <c r="AN16263" s="3"/>
    </row>
    <row r="16264" spans="40:40" x14ac:dyDescent="0.2">
      <c r="AN16264" s="3"/>
    </row>
    <row r="16265" spans="40:40" x14ac:dyDescent="0.2">
      <c r="AN16265" s="3"/>
    </row>
    <row r="16266" spans="40:40" x14ac:dyDescent="0.2">
      <c r="AN16266" s="3"/>
    </row>
    <row r="16267" spans="40:40" x14ac:dyDescent="0.2">
      <c r="AN16267" s="3"/>
    </row>
    <row r="16268" spans="40:40" x14ac:dyDescent="0.2">
      <c r="AN16268" s="3"/>
    </row>
    <row r="16269" spans="40:40" x14ac:dyDescent="0.2">
      <c r="AN16269" s="3"/>
    </row>
    <row r="16270" spans="40:40" x14ac:dyDescent="0.2">
      <c r="AN16270" s="3"/>
    </row>
    <row r="16271" spans="40:40" x14ac:dyDescent="0.2">
      <c r="AN16271" s="3"/>
    </row>
    <row r="16272" spans="40:40" x14ac:dyDescent="0.2">
      <c r="AN16272" s="3"/>
    </row>
    <row r="16273" spans="40:40" x14ac:dyDescent="0.2">
      <c r="AN16273" s="3"/>
    </row>
    <row r="16274" spans="40:40" x14ac:dyDescent="0.2">
      <c r="AN16274" s="3"/>
    </row>
    <row r="16275" spans="40:40" x14ac:dyDescent="0.2">
      <c r="AN16275" s="3"/>
    </row>
    <row r="16276" spans="40:40" x14ac:dyDescent="0.2">
      <c r="AN16276" s="3"/>
    </row>
    <row r="16277" spans="40:40" x14ac:dyDescent="0.2">
      <c r="AN16277" s="3"/>
    </row>
    <row r="16278" spans="40:40" x14ac:dyDescent="0.2">
      <c r="AN16278" s="3"/>
    </row>
    <row r="16279" spans="40:40" x14ac:dyDescent="0.2">
      <c r="AN16279" s="3"/>
    </row>
    <row r="16280" spans="40:40" x14ac:dyDescent="0.2">
      <c r="AN16280" s="3"/>
    </row>
    <row r="16281" spans="40:40" x14ac:dyDescent="0.2">
      <c r="AN16281" s="3"/>
    </row>
    <row r="16282" spans="40:40" x14ac:dyDescent="0.2">
      <c r="AN16282" s="3"/>
    </row>
    <row r="16283" spans="40:40" x14ac:dyDescent="0.2">
      <c r="AN16283" s="3"/>
    </row>
    <row r="16284" spans="40:40" x14ac:dyDescent="0.2">
      <c r="AN16284" s="3"/>
    </row>
    <row r="16285" spans="40:40" x14ac:dyDescent="0.2">
      <c r="AN16285" s="3"/>
    </row>
    <row r="16286" spans="40:40" x14ac:dyDescent="0.2">
      <c r="AN16286" s="3"/>
    </row>
    <row r="16287" spans="40:40" x14ac:dyDescent="0.2">
      <c r="AN16287" s="3"/>
    </row>
    <row r="16288" spans="40:40" x14ac:dyDescent="0.2">
      <c r="AN16288" s="3"/>
    </row>
    <row r="16289" spans="40:40" x14ac:dyDescent="0.2">
      <c r="AN16289" s="3"/>
    </row>
    <row r="16290" spans="40:40" x14ac:dyDescent="0.2">
      <c r="AN16290" s="3"/>
    </row>
    <row r="16291" spans="40:40" x14ac:dyDescent="0.2">
      <c r="AN16291" s="3"/>
    </row>
    <row r="16292" spans="40:40" x14ac:dyDescent="0.2">
      <c r="AN16292" s="3"/>
    </row>
    <row r="16293" spans="40:40" x14ac:dyDescent="0.2">
      <c r="AN16293" s="3"/>
    </row>
    <row r="16294" spans="40:40" x14ac:dyDescent="0.2">
      <c r="AN16294" s="3"/>
    </row>
    <row r="16295" spans="40:40" x14ac:dyDescent="0.2">
      <c r="AN16295" s="3"/>
    </row>
    <row r="16296" spans="40:40" x14ac:dyDescent="0.2">
      <c r="AN16296" s="3"/>
    </row>
    <row r="16297" spans="40:40" x14ac:dyDescent="0.2">
      <c r="AN16297" s="3"/>
    </row>
    <row r="16298" spans="40:40" x14ac:dyDescent="0.2">
      <c r="AN16298" s="3"/>
    </row>
    <row r="16299" spans="40:40" x14ac:dyDescent="0.2">
      <c r="AN16299" s="3"/>
    </row>
    <row r="16300" spans="40:40" x14ac:dyDescent="0.2">
      <c r="AN16300" s="3"/>
    </row>
    <row r="16301" spans="40:40" x14ac:dyDescent="0.2">
      <c r="AN16301" s="3"/>
    </row>
    <row r="16302" spans="40:40" x14ac:dyDescent="0.2">
      <c r="AN16302" s="3"/>
    </row>
    <row r="16303" spans="40:40" x14ac:dyDescent="0.2">
      <c r="AN16303" s="3"/>
    </row>
    <row r="16304" spans="40:40" x14ac:dyDescent="0.2">
      <c r="AN16304" s="3"/>
    </row>
    <row r="16305" spans="40:40" x14ac:dyDescent="0.2">
      <c r="AN16305" s="3"/>
    </row>
    <row r="16306" spans="40:40" x14ac:dyDescent="0.2">
      <c r="AN16306" s="3"/>
    </row>
    <row r="16307" spans="40:40" x14ac:dyDescent="0.2">
      <c r="AN16307" s="3"/>
    </row>
    <row r="16308" spans="40:40" x14ac:dyDescent="0.2">
      <c r="AN16308" s="3"/>
    </row>
    <row r="16309" spans="40:40" x14ac:dyDescent="0.2">
      <c r="AN16309" s="3"/>
    </row>
    <row r="16310" spans="40:40" x14ac:dyDescent="0.2">
      <c r="AN16310" s="3"/>
    </row>
    <row r="16311" spans="40:40" x14ac:dyDescent="0.2">
      <c r="AN16311" s="3"/>
    </row>
    <row r="16312" spans="40:40" x14ac:dyDescent="0.2">
      <c r="AN16312" s="3"/>
    </row>
    <row r="16313" spans="40:40" x14ac:dyDescent="0.2">
      <c r="AN16313" s="3"/>
    </row>
    <row r="16314" spans="40:40" x14ac:dyDescent="0.2">
      <c r="AN16314" s="3"/>
    </row>
    <row r="16315" spans="40:40" x14ac:dyDescent="0.2">
      <c r="AN16315" s="3"/>
    </row>
    <row r="16316" spans="40:40" x14ac:dyDescent="0.2">
      <c r="AN16316" s="3"/>
    </row>
    <row r="16317" spans="40:40" x14ac:dyDescent="0.2">
      <c r="AN16317" s="3"/>
    </row>
    <row r="16318" spans="40:40" x14ac:dyDescent="0.2">
      <c r="AN16318" s="3"/>
    </row>
    <row r="16319" spans="40:40" x14ac:dyDescent="0.2">
      <c r="AN16319" s="3"/>
    </row>
    <row r="16320" spans="40:40" x14ac:dyDescent="0.2">
      <c r="AN16320" s="3"/>
    </row>
    <row r="16321" spans="40:40" x14ac:dyDescent="0.2">
      <c r="AN16321" s="3"/>
    </row>
    <row r="16322" spans="40:40" x14ac:dyDescent="0.2">
      <c r="AN16322" s="3"/>
    </row>
    <row r="16323" spans="40:40" x14ac:dyDescent="0.2">
      <c r="AN16323" s="3"/>
    </row>
    <row r="16324" spans="40:40" x14ac:dyDescent="0.2">
      <c r="AN16324" s="3"/>
    </row>
    <row r="16325" spans="40:40" x14ac:dyDescent="0.2">
      <c r="AN16325" s="3"/>
    </row>
    <row r="16326" spans="40:40" x14ac:dyDescent="0.2">
      <c r="AN16326" s="3"/>
    </row>
    <row r="16327" spans="40:40" x14ac:dyDescent="0.2">
      <c r="AN16327" s="3"/>
    </row>
    <row r="16328" spans="40:40" x14ac:dyDescent="0.2">
      <c r="AN16328" s="3"/>
    </row>
    <row r="16329" spans="40:40" x14ac:dyDescent="0.2">
      <c r="AN16329" s="3"/>
    </row>
    <row r="16330" spans="40:40" x14ac:dyDescent="0.2">
      <c r="AN16330" s="3"/>
    </row>
    <row r="16331" spans="40:40" x14ac:dyDescent="0.2">
      <c r="AN16331" s="3"/>
    </row>
    <row r="16332" spans="40:40" x14ac:dyDescent="0.2">
      <c r="AN16332" s="3"/>
    </row>
    <row r="16333" spans="40:40" x14ac:dyDescent="0.2">
      <c r="AN16333" s="3"/>
    </row>
    <row r="16334" spans="40:40" x14ac:dyDescent="0.2">
      <c r="AN16334" s="3"/>
    </row>
    <row r="16335" spans="40:40" x14ac:dyDescent="0.2">
      <c r="AN16335" s="3"/>
    </row>
    <row r="16336" spans="40:40" x14ac:dyDescent="0.2">
      <c r="AN16336" s="3"/>
    </row>
    <row r="16337" spans="40:40" x14ac:dyDescent="0.2">
      <c r="AN16337" s="3"/>
    </row>
    <row r="16338" spans="40:40" x14ac:dyDescent="0.2">
      <c r="AN16338" s="3"/>
    </row>
    <row r="16339" spans="40:40" x14ac:dyDescent="0.2">
      <c r="AN16339" s="3"/>
    </row>
    <row r="16340" spans="40:40" x14ac:dyDescent="0.2">
      <c r="AN16340" s="3"/>
    </row>
    <row r="16341" spans="40:40" x14ac:dyDescent="0.2">
      <c r="AN16341" s="3"/>
    </row>
    <row r="16342" spans="40:40" x14ac:dyDescent="0.2">
      <c r="AN16342" s="3"/>
    </row>
    <row r="16343" spans="40:40" x14ac:dyDescent="0.2">
      <c r="AN16343" s="3"/>
    </row>
    <row r="16344" spans="40:40" x14ac:dyDescent="0.2">
      <c r="AN16344" s="3"/>
    </row>
    <row r="16345" spans="40:40" x14ac:dyDescent="0.2">
      <c r="AN16345" s="3"/>
    </row>
    <row r="16346" spans="40:40" x14ac:dyDescent="0.2">
      <c r="AN16346" s="3"/>
    </row>
    <row r="16347" spans="40:40" x14ac:dyDescent="0.2">
      <c r="AN16347" s="3"/>
    </row>
    <row r="16348" spans="40:40" x14ac:dyDescent="0.2">
      <c r="AN16348" s="3"/>
    </row>
    <row r="16349" spans="40:40" x14ac:dyDescent="0.2">
      <c r="AN16349" s="3"/>
    </row>
    <row r="16350" spans="40:40" x14ac:dyDescent="0.2">
      <c r="AN16350" s="3"/>
    </row>
    <row r="16351" spans="40:40" x14ac:dyDescent="0.2">
      <c r="AN16351" s="3"/>
    </row>
    <row r="16352" spans="40:40" x14ac:dyDescent="0.2">
      <c r="AN16352" s="3"/>
    </row>
    <row r="16353" spans="40:40" x14ac:dyDescent="0.2">
      <c r="AN16353" s="3"/>
    </row>
    <row r="16354" spans="40:40" x14ac:dyDescent="0.2">
      <c r="AN16354" s="3"/>
    </row>
    <row r="16355" spans="40:40" x14ac:dyDescent="0.2">
      <c r="AN16355" s="3"/>
    </row>
    <row r="16356" spans="40:40" x14ac:dyDescent="0.2">
      <c r="AN16356" s="3"/>
    </row>
    <row r="16357" spans="40:40" x14ac:dyDescent="0.2">
      <c r="AN16357" s="3"/>
    </row>
    <row r="16358" spans="40:40" x14ac:dyDescent="0.2">
      <c r="AN16358" s="3"/>
    </row>
    <row r="16359" spans="40:40" x14ac:dyDescent="0.2">
      <c r="AN16359" s="3"/>
    </row>
    <row r="16360" spans="40:40" x14ac:dyDescent="0.2">
      <c r="AN16360" s="3"/>
    </row>
    <row r="16361" spans="40:40" x14ac:dyDescent="0.2">
      <c r="AN16361" s="3"/>
    </row>
    <row r="16362" spans="40:40" x14ac:dyDescent="0.2">
      <c r="AN16362" s="3"/>
    </row>
    <row r="16363" spans="40:40" x14ac:dyDescent="0.2">
      <c r="AN16363" s="3"/>
    </row>
    <row r="16364" spans="40:40" x14ac:dyDescent="0.2">
      <c r="AN16364" s="3"/>
    </row>
    <row r="16365" spans="40:40" x14ac:dyDescent="0.2">
      <c r="AN16365" s="3"/>
    </row>
    <row r="16366" spans="40:40" x14ac:dyDescent="0.2">
      <c r="AN16366" s="3"/>
    </row>
    <row r="16367" spans="40:40" x14ac:dyDescent="0.2">
      <c r="AN16367" s="3"/>
    </row>
    <row r="16368" spans="40:40" x14ac:dyDescent="0.2">
      <c r="AN16368" s="3"/>
    </row>
    <row r="16369" spans="40:40" x14ac:dyDescent="0.2">
      <c r="AN16369" s="3"/>
    </row>
    <row r="16370" spans="40:40" x14ac:dyDescent="0.2">
      <c r="AN16370" s="3"/>
    </row>
    <row r="16371" spans="40:40" x14ac:dyDescent="0.2">
      <c r="AN16371" s="3"/>
    </row>
    <row r="16372" spans="40:40" x14ac:dyDescent="0.2">
      <c r="AN16372" s="3"/>
    </row>
    <row r="16373" spans="40:40" x14ac:dyDescent="0.2">
      <c r="AN16373" s="3"/>
    </row>
    <row r="16374" spans="40:40" x14ac:dyDescent="0.2">
      <c r="AN16374" s="3"/>
    </row>
    <row r="16375" spans="40:40" x14ac:dyDescent="0.2">
      <c r="AN16375" s="3"/>
    </row>
    <row r="16376" spans="40:40" x14ac:dyDescent="0.2">
      <c r="AN16376" s="3"/>
    </row>
    <row r="16377" spans="40:40" x14ac:dyDescent="0.2">
      <c r="AN16377" s="3"/>
    </row>
    <row r="16378" spans="40:40" x14ac:dyDescent="0.2">
      <c r="AN16378" s="3"/>
    </row>
    <row r="16379" spans="40:40" x14ac:dyDescent="0.2">
      <c r="AN16379" s="3"/>
    </row>
    <row r="16380" spans="40:40" x14ac:dyDescent="0.2">
      <c r="AN16380" s="3"/>
    </row>
    <row r="16381" spans="40:40" x14ac:dyDescent="0.2">
      <c r="AN16381" s="3"/>
    </row>
    <row r="16382" spans="40:40" x14ac:dyDescent="0.2">
      <c r="AN16382" s="3"/>
    </row>
    <row r="16383" spans="40:40" x14ac:dyDescent="0.2">
      <c r="AN16383" s="3"/>
    </row>
    <row r="16384" spans="40:40" x14ac:dyDescent="0.2">
      <c r="AN16384" s="3"/>
    </row>
    <row r="16385" spans="40:40" x14ac:dyDescent="0.2">
      <c r="AN16385" s="3"/>
    </row>
    <row r="16386" spans="40:40" x14ac:dyDescent="0.2">
      <c r="AN16386" s="3"/>
    </row>
    <row r="16387" spans="40:40" x14ac:dyDescent="0.2">
      <c r="AN16387" s="3"/>
    </row>
    <row r="16388" spans="40:40" x14ac:dyDescent="0.2">
      <c r="AN16388" s="3"/>
    </row>
    <row r="16389" spans="40:40" x14ac:dyDescent="0.2">
      <c r="AN16389" s="3"/>
    </row>
    <row r="16390" spans="40:40" x14ac:dyDescent="0.2">
      <c r="AN16390" s="3"/>
    </row>
    <row r="16391" spans="40:40" x14ac:dyDescent="0.2">
      <c r="AN16391" s="3"/>
    </row>
    <row r="16392" spans="40:40" x14ac:dyDescent="0.2">
      <c r="AN16392" s="3"/>
    </row>
    <row r="16393" spans="40:40" x14ac:dyDescent="0.2">
      <c r="AN16393" s="3"/>
    </row>
    <row r="16394" spans="40:40" x14ac:dyDescent="0.2">
      <c r="AN16394" s="3"/>
    </row>
    <row r="16395" spans="40:40" x14ac:dyDescent="0.2">
      <c r="AN16395" s="3"/>
    </row>
    <row r="16396" spans="40:40" x14ac:dyDescent="0.2">
      <c r="AN16396" s="3"/>
    </row>
    <row r="16397" spans="40:40" x14ac:dyDescent="0.2">
      <c r="AN16397" s="3"/>
    </row>
    <row r="16398" spans="40:40" x14ac:dyDescent="0.2">
      <c r="AN16398" s="3"/>
    </row>
    <row r="16399" spans="40:40" x14ac:dyDescent="0.2">
      <c r="AN16399" s="3"/>
    </row>
    <row r="16400" spans="40:40" x14ac:dyDescent="0.2">
      <c r="AN16400" s="3"/>
    </row>
    <row r="16401" spans="40:40" x14ac:dyDescent="0.2">
      <c r="AN16401" s="3"/>
    </row>
    <row r="16402" spans="40:40" x14ac:dyDescent="0.2">
      <c r="AN16402" s="3"/>
    </row>
    <row r="16403" spans="40:40" x14ac:dyDescent="0.2">
      <c r="AN16403" s="3"/>
    </row>
    <row r="16404" spans="40:40" x14ac:dyDescent="0.2">
      <c r="AN16404" s="3"/>
    </row>
    <row r="16405" spans="40:40" x14ac:dyDescent="0.2">
      <c r="AN16405" s="3"/>
    </row>
    <row r="16406" spans="40:40" x14ac:dyDescent="0.2">
      <c r="AN16406" s="3"/>
    </row>
    <row r="16407" spans="40:40" x14ac:dyDescent="0.2">
      <c r="AN16407" s="3"/>
    </row>
    <row r="16408" spans="40:40" x14ac:dyDescent="0.2">
      <c r="AN16408" s="3"/>
    </row>
    <row r="16409" spans="40:40" x14ac:dyDescent="0.2">
      <c r="AN16409" s="3"/>
    </row>
    <row r="16410" spans="40:40" x14ac:dyDescent="0.2">
      <c r="AN16410" s="3"/>
    </row>
    <row r="16411" spans="40:40" x14ac:dyDescent="0.2">
      <c r="AN16411" s="3"/>
    </row>
    <row r="16412" spans="40:40" x14ac:dyDescent="0.2">
      <c r="AN16412" s="3"/>
    </row>
    <row r="16413" spans="40:40" x14ac:dyDescent="0.2">
      <c r="AN16413" s="3"/>
    </row>
    <row r="16414" spans="40:40" x14ac:dyDescent="0.2">
      <c r="AN16414" s="3"/>
    </row>
    <row r="16415" spans="40:40" x14ac:dyDescent="0.2">
      <c r="AN16415" s="3"/>
    </row>
    <row r="16416" spans="40:40" x14ac:dyDescent="0.2">
      <c r="AN16416" s="3"/>
    </row>
    <row r="16417" spans="40:40" x14ac:dyDescent="0.2">
      <c r="AN16417" s="3"/>
    </row>
    <row r="16418" spans="40:40" x14ac:dyDescent="0.2">
      <c r="AN16418" s="3"/>
    </row>
    <row r="16419" spans="40:40" x14ac:dyDescent="0.2">
      <c r="AN16419" s="3"/>
    </row>
    <row r="16420" spans="40:40" x14ac:dyDescent="0.2">
      <c r="AN16420" s="3"/>
    </row>
    <row r="16421" spans="40:40" x14ac:dyDescent="0.2">
      <c r="AN16421" s="3"/>
    </row>
    <row r="16422" spans="40:40" x14ac:dyDescent="0.2">
      <c r="AN16422" s="3"/>
    </row>
    <row r="16423" spans="40:40" x14ac:dyDescent="0.2">
      <c r="AN16423" s="3"/>
    </row>
    <row r="16424" spans="40:40" x14ac:dyDescent="0.2">
      <c r="AN16424" s="3"/>
    </row>
    <row r="16425" spans="40:40" x14ac:dyDescent="0.2">
      <c r="AN16425" s="3"/>
    </row>
    <row r="16426" spans="40:40" x14ac:dyDescent="0.2">
      <c r="AN16426" s="3"/>
    </row>
    <row r="16427" spans="40:40" x14ac:dyDescent="0.2">
      <c r="AN16427" s="3"/>
    </row>
    <row r="16428" spans="40:40" x14ac:dyDescent="0.2">
      <c r="AN16428" s="3"/>
    </row>
    <row r="16429" spans="40:40" x14ac:dyDescent="0.2">
      <c r="AN16429" s="3"/>
    </row>
    <row r="16430" spans="40:40" x14ac:dyDescent="0.2">
      <c r="AN16430" s="3"/>
    </row>
    <row r="16431" spans="40:40" x14ac:dyDescent="0.2">
      <c r="AN16431" s="3"/>
    </row>
    <row r="16432" spans="40:40" x14ac:dyDescent="0.2">
      <c r="AN16432" s="3"/>
    </row>
    <row r="16433" spans="40:40" x14ac:dyDescent="0.2">
      <c r="AN16433" s="3"/>
    </row>
    <row r="16434" spans="40:40" x14ac:dyDescent="0.2">
      <c r="AN16434" s="3"/>
    </row>
    <row r="16435" spans="40:40" x14ac:dyDescent="0.2">
      <c r="AN16435" s="3"/>
    </row>
    <row r="16436" spans="40:40" x14ac:dyDescent="0.2">
      <c r="AN16436" s="3"/>
    </row>
    <row r="16437" spans="40:40" x14ac:dyDescent="0.2">
      <c r="AN16437" s="3"/>
    </row>
    <row r="16438" spans="40:40" x14ac:dyDescent="0.2">
      <c r="AN16438" s="3"/>
    </row>
    <row r="16439" spans="40:40" x14ac:dyDescent="0.2">
      <c r="AN16439" s="3"/>
    </row>
    <row r="16440" spans="40:40" x14ac:dyDescent="0.2">
      <c r="AN16440" s="3"/>
    </row>
    <row r="16441" spans="40:40" x14ac:dyDescent="0.2">
      <c r="AN16441" s="3"/>
    </row>
    <row r="16442" spans="40:40" x14ac:dyDescent="0.2">
      <c r="AN16442" s="3"/>
    </row>
    <row r="16443" spans="40:40" x14ac:dyDescent="0.2">
      <c r="AN16443" s="3"/>
    </row>
    <row r="16444" spans="40:40" x14ac:dyDescent="0.2">
      <c r="AN16444" s="3"/>
    </row>
    <row r="16445" spans="40:40" x14ac:dyDescent="0.2">
      <c r="AN16445" s="3"/>
    </row>
    <row r="16446" spans="40:40" x14ac:dyDescent="0.2">
      <c r="AN16446" s="3"/>
    </row>
    <row r="16447" spans="40:40" x14ac:dyDescent="0.2">
      <c r="AN16447" s="3"/>
    </row>
    <row r="16448" spans="40:40" x14ac:dyDescent="0.2">
      <c r="AN16448" s="3"/>
    </row>
    <row r="16449" spans="40:40" x14ac:dyDescent="0.2">
      <c r="AN16449" s="3"/>
    </row>
    <row r="16450" spans="40:40" x14ac:dyDescent="0.2">
      <c r="AN16450" s="3"/>
    </row>
    <row r="16451" spans="40:40" x14ac:dyDescent="0.2">
      <c r="AN16451" s="3"/>
    </row>
    <row r="16452" spans="40:40" x14ac:dyDescent="0.2">
      <c r="AN16452" s="3"/>
    </row>
    <row r="16453" spans="40:40" x14ac:dyDescent="0.2">
      <c r="AN16453" s="3"/>
    </row>
    <row r="16454" spans="40:40" x14ac:dyDescent="0.2">
      <c r="AN16454" s="3"/>
    </row>
    <row r="16455" spans="40:40" x14ac:dyDescent="0.2">
      <c r="AN16455" s="3"/>
    </row>
    <row r="16456" spans="40:40" x14ac:dyDescent="0.2">
      <c r="AN16456" s="3"/>
    </row>
    <row r="16457" spans="40:40" x14ac:dyDescent="0.2">
      <c r="AN16457" s="3"/>
    </row>
    <row r="16458" spans="40:40" x14ac:dyDescent="0.2">
      <c r="AN16458" s="3"/>
    </row>
    <row r="16459" spans="40:40" x14ac:dyDescent="0.2">
      <c r="AN16459" s="3"/>
    </row>
    <row r="16460" spans="40:40" x14ac:dyDescent="0.2">
      <c r="AN16460" s="3"/>
    </row>
    <row r="16461" spans="40:40" x14ac:dyDescent="0.2">
      <c r="AN16461" s="3"/>
    </row>
    <row r="16462" spans="40:40" x14ac:dyDescent="0.2">
      <c r="AN16462" s="3"/>
    </row>
    <row r="16463" spans="40:40" x14ac:dyDescent="0.2">
      <c r="AN16463" s="3"/>
    </row>
    <row r="16464" spans="40:40" x14ac:dyDescent="0.2">
      <c r="AN16464" s="3"/>
    </row>
    <row r="16465" spans="40:40" x14ac:dyDescent="0.2">
      <c r="AN16465" s="3"/>
    </row>
    <row r="16466" spans="40:40" x14ac:dyDescent="0.2">
      <c r="AN16466" s="3"/>
    </row>
    <row r="16467" spans="40:40" x14ac:dyDescent="0.2">
      <c r="AN16467" s="3"/>
    </row>
    <row r="16468" spans="40:40" x14ac:dyDescent="0.2">
      <c r="AN16468" s="3"/>
    </row>
    <row r="16469" spans="40:40" x14ac:dyDescent="0.2">
      <c r="AN16469" s="3"/>
    </row>
    <row r="16470" spans="40:40" x14ac:dyDescent="0.2">
      <c r="AN16470" s="3"/>
    </row>
    <row r="16471" spans="40:40" x14ac:dyDescent="0.2">
      <c r="AN16471" s="3"/>
    </row>
    <row r="16472" spans="40:40" x14ac:dyDescent="0.2">
      <c r="AN16472" s="3"/>
    </row>
    <row r="16473" spans="40:40" x14ac:dyDescent="0.2">
      <c r="AN16473" s="3"/>
    </row>
    <row r="16474" spans="40:40" x14ac:dyDescent="0.2">
      <c r="AN16474" s="3"/>
    </row>
    <row r="16475" spans="40:40" x14ac:dyDescent="0.2">
      <c r="AN16475" s="3"/>
    </row>
    <row r="16476" spans="40:40" x14ac:dyDescent="0.2">
      <c r="AN16476" s="3"/>
    </row>
    <row r="16477" spans="40:40" x14ac:dyDescent="0.2">
      <c r="AN16477" s="3"/>
    </row>
    <row r="16478" spans="40:40" x14ac:dyDescent="0.2">
      <c r="AN16478" s="3"/>
    </row>
    <row r="16479" spans="40:40" x14ac:dyDescent="0.2">
      <c r="AN16479" s="3"/>
    </row>
    <row r="16480" spans="40:40" x14ac:dyDescent="0.2">
      <c r="AN16480" s="3"/>
    </row>
    <row r="16481" spans="40:40" x14ac:dyDescent="0.2">
      <c r="AN16481" s="3"/>
    </row>
    <row r="16482" spans="40:40" x14ac:dyDescent="0.2">
      <c r="AN16482" s="3"/>
    </row>
    <row r="16483" spans="40:40" x14ac:dyDescent="0.2">
      <c r="AN16483" s="3"/>
    </row>
    <row r="16484" spans="40:40" x14ac:dyDescent="0.2">
      <c r="AN16484" s="3"/>
    </row>
    <row r="16485" spans="40:40" x14ac:dyDescent="0.2">
      <c r="AN16485" s="3"/>
    </row>
    <row r="16486" spans="40:40" x14ac:dyDescent="0.2">
      <c r="AN16486" s="3"/>
    </row>
    <row r="16487" spans="40:40" x14ac:dyDescent="0.2">
      <c r="AN16487" s="3"/>
    </row>
    <row r="16488" spans="40:40" x14ac:dyDescent="0.2">
      <c r="AN16488" s="3"/>
    </row>
    <row r="16489" spans="40:40" x14ac:dyDescent="0.2">
      <c r="AN16489" s="3"/>
    </row>
    <row r="16490" spans="40:40" x14ac:dyDescent="0.2">
      <c r="AN16490" s="3"/>
    </row>
    <row r="16491" spans="40:40" x14ac:dyDescent="0.2">
      <c r="AN16491" s="3"/>
    </row>
    <row r="16492" spans="40:40" x14ac:dyDescent="0.2">
      <c r="AN16492" s="3"/>
    </row>
    <row r="16493" spans="40:40" x14ac:dyDescent="0.2">
      <c r="AN16493" s="3"/>
    </row>
    <row r="16494" spans="40:40" x14ac:dyDescent="0.2">
      <c r="AN16494" s="3"/>
    </row>
    <row r="16495" spans="40:40" x14ac:dyDescent="0.2">
      <c r="AN16495" s="3"/>
    </row>
    <row r="16496" spans="40:40" x14ac:dyDescent="0.2">
      <c r="AN16496" s="3"/>
    </row>
    <row r="16497" spans="40:40" x14ac:dyDescent="0.2">
      <c r="AN16497" s="3"/>
    </row>
    <row r="16498" spans="40:40" x14ac:dyDescent="0.2">
      <c r="AN16498" s="3"/>
    </row>
    <row r="16499" spans="40:40" x14ac:dyDescent="0.2">
      <c r="AN16499" s="3"/>
    </row>
    <row r="16500" spans="40:40" x14ac:dyDescent="0.2">
      <c r="AN16500" s="3"/>
    </row>
    <row r="16501" spans="40:40" x14ac:dyDescent="0.2">
      <c r="AN16501" s="3"/>
    </row>
    <row r="16502" spans="40:40" x14ac:dyDescent="0.2">
      <c r="AN16502" s="3"/>
    </row>
    <row r="16503" spans="40:40" x14ac:dyDescent="0.2">
      <c r="AN16503" s="3"/>
    </row>
    <row r="16504" spans="40:40" x14ac:dyDescent="0.2">
      <c r="AN16504" s="3"/>
    </row>
    <row r="16505" spans="40:40" x14ac:dyDescent="0.2">
      <c r="AN16505" s="3"/>
    </row>
    <row r="16506" spans="40:40" x14ac:dyDescent="0.2">
      <c r="AN16506" s="3"/>
    </row>
    <row r="16507" spans="40:40" x14ac:dyDescent="0.2">
      <c r="AN16507" s="3"/>
    </row>
    <row r="16508" spans="40:40" x14ac:dyDescent="0.2">
      <c r="AN16508" s="3"/>
    </row>
    <row r="16509" spans="40:40" x14ac:dyDescent="0.2">
      <c r="AN16509" s="3"/>
    </row>
    <row r="16510" spans="40:40" x14ac:dyDescent="0.2">
      <c r="AN16510" s="3"/>
    </row>
    <row r="16511" spans="40:40" x14ac:dyDescent="0.2">
      <c r="AN16511" s="3"/>
    </row>
    <row r="16512" spans="40:40" x14ac:dyDescent="0.2">
      <c r="AN16512" s="3"/>
    </row>
    <row r="16513" spans="40:40" x14ac:dyDescent="0.2">
      <c r="AN16513" s="3"/>
    </row>
    <row r="16514" spans="40:40" x14ac:dyDescent="0.2">
      <c r="AN16514" s="3"/>
    </row>
    <row r="16515" spans="40:40" x14ac:dyDescent="0.2">
      <c r="AN16515" s="3"/>
    </row>
    <row r="16516" spans="40:40" x14ac:dyDescent="0.2">
      <c r="AN16516" s="3"/>
    </row>
    <row r="16517" spans="40:40" x14ac:dyDescent="0.2">
      <c r="AN16517" s="3"/>
    </row>
    <row r="16518" spans="40:40" x14ac:dyDescent="0.2">
      <c r="AN16518" s="3"/>
    </row>
    <row r="16519" spans="40:40" x14ac:dyDescent="0.2">
      <c r="AN16519" s="3"/>
    </row>
    <row r="16520" spans="40:40" x14ac:dyDescent="0.2">
      <c r="AN16520" s="3"/>
    </row>
    <row r="16521" spans="40:40" x14ac:dyDescent="0.2">
      <c r="AN16521" s="3"/>
    </row>
    <row r="16522" spans="40:40" x14ac:dyDescent="0.2">
      <c r="AN16522" s="3"/>
    </row>
    <row r="16523" spans="40:40" x14ac:dyDescent="0.2">
      <c r="AN16523" s="3"/>
    </row>
    <row r="16524" spans="40:40" x14ac:dyDescent="0.2">
      <c r="AN16524" s="3"/>
    </row>
    <row r="16525" spans="40:40" x14ac:dyDescent="0.2">
      <c r="AN16525" s="3"/>
    </row>
    <row r="16526" spans="40:40" x14ac:dyDescent="0.2">
      <c r="AN16526" s="3"/>
    </row>
    <row r="16527" spans="40:40" x14ac:dyDescent="0.2">
      <c r="AN16527" s="3"/>
    </row>
    <row r="16528" spans="40:40" x14ac:dyDescent="0.2">
      <c r="AN16528" s="3"/>
    </row>
    <row r="16529" spans="40:40" x14ac:dyDescent="0.2">
      <c r="AN16529" s="3"/>
    </row>
    <row r="16530" spans="40:40" x14ac:dyDescent="0.2">
      <c r="AN16530" s="3"/>
    </row>
    <row r="16531" spans="40:40" x14ac:dyDescent="0.2">
      <c r="AN16531" s="3"/>
    </row>
    <row r="16532" spans="40:40" x14ac:dyDescent="0.2">
      <c r="AN16532" s="3"/>
    </row>
    <row r="16533" spans="40:40" x14ac:dyDescent="0.2">
      <c r="AN16533" s="3"/>
    </row>
    <row r="16534" spans="40:40" x14ac:dyDescent="0.2">
      <c r="AN16534" s="3"/>
    </row>
    <row r="16535" spans="40:40" x14ac:dyDescent="0.2">
      <c r="AN16535" s="3"/>
    </row>
    <row r="16536" spans="40:40" x14ac:dyDescent="0.2">
      <c r="AN16536" s="3"/>
    </row>
    <row r="16537" spans="40:40" x14ac:dyDescent="0.2">
      <c r="AN16537" s="3"/>
    </row>
    <row r="16538" spans="40:40" x14ac:dyDescent="0.2">
      <c r="AN16538" s="3"/>
    </row>
    <row r="16539" spans="40:40" x14ac:dyDescent="0.2">
      <c r="AN16539" s="3"/>
    </row>
    <row r="16540" spans="40:40" x14ac:dyDescent="0.2">
      <c r="AN16540" s="3"/>
    </row>
    <row r="16541" spans="40:40" x14ac:dyDescent="0.2">
      <c r="AN16541" s="3"/>
    </row>
    <row r="16542" spans="40:40" x14ac:dyDescent="0.2">
      <c r="AN16542" s="3"/>
    </row>
    <row r="16543" spans="40:40" x14ac:dyDescent="0.2">
      <c r="AN16543" s="3"/>
    </row>
    <row r="16544" spans="40:40" x14ac:dyDescent="0.2">
      <c r="AN16544" s="3"/>
    </row>
    <row r="16545" spans="40:40" x14ac:dyDescent="0.2">
      <c r="AN16545" s="3"/>
    </row>
    <row r="16546" spans="40:40" x14ac:dyDescent="0.2">
      <c r="AN16546" s="3"/>
    </row>
    <row r="16547" spans="40:40" x14ac:dyDescent="0.2">
      <c r="AN16547" s="3"/>
    </row>
    <row r="16548" spans="40:40" x14ac:dyDescent="0.2">
      <c r="AN16548" s="3"/>
    </row>
    <row r="16549" spans="40:40" x14ac:dyDescent="0.2">
      <c r="AN16549" s="3"/>
    </row>
    <row r="16550" spans="40:40" x14ac:dyDescent="0.2">
      <c r="AN16550" s="3"/>
    </row>
    <row r="16551" spans="40:40" x14ac:dyDescent="0.2">
      <c r="AN16551" s="3"/>
    </row>
    <row r="16552" spans="40:40" x14ac:dyDescent="0.2">
      <c r="AN16552" s="3"/>
    </row>
    <row r="16553" spans="40:40" x14ac:dyDescent="0.2">
      <c r="AN16553" s="3"/>
    </row>
    <row r="16554" spans="40:40" x14ac:dyDescent="0.2">
      <c r="AN16554" s="3"/>
    </row>
    <row r="16555" spans="40:40" x14ac:dyDescent="0.2">
      <c r="AN16555" s="3"/>
    </row>
    <row r="16556" spans="40:40" x14ac:dyDescent="0.2">
      <c r="AN16556" s="3"/>
    </row>
    <row r="16557" spans="40:40" x14ac:dyDescent="0.2">
      <c r="AN16557" s="3"/>
    </row>
    <row r="16558" spans="40:40" x14ac:dyDescent="0.2">
      <c r="AN16558" s="3"/>
    </row>
    <row r="16559" spans="40:40" x14ac:dyDescent="0.2">
      <c r="AN16559" s="3"/>
    </row>
    <row r="16560" spans="40:40" x14ac:dyDescent="0.2">
      <c r="AN16560" s="3"/>
    </row>
    <row r="16561" spans="40:40" x14ac:dyDescent="0.2">
      <c r="AN16561" s="3"/>
    </row>
    <row r="16562" spans="40:40" x14ac:dyDescent="0.2">
      <c r="AN16562" s="3"/>
    </row>
    <row r="16563" spans="40:40" x14ac:dyDescent="0.2">
      <c r="AN16563" s="3"/>
    </row>
    <row r="16564" spans="40:40" x14ac:dyDescent="0.2">
      <c r="AN16564" s="3"/>
    </row>
    <row r="16565" spans="40:40" x14ac:dyDescent="0.2">
      <c r="AN16565" s="3"/>
    </row>
    <row r="16566" spans="40:40" x14ac:dyDescent="0.2">
      <c r="AN16566" s="3"/>
    </row>
    <row r="16567" spans="40:40" x14ac:dyDescent="0.2">
      <c r="AN16567" s="3"/>
    </row>
    <row r="16568" spans="40:40" x14ac:dyDescent="0.2">
      <c r="AN16568" s="3"/>
    </row>
    <row r="16569" spans="40:40" x14ac:dyDescent="0.2">
      <c r="AN16569" s="3"/>
    </row>
    <row r="16570" spans="40:40" x14ac:dyDescent="0.2">
      <c r="AN16570" s="3"/>
    </row>
    <row r="16571" spans="40:40" x14ac:dyDescent="0.2">
      <c r="AN16571" s="3"/>
    </row>
    <row r="16572" spans="40:40" x14ac:dyDescent="0.2">
      <c r="AN16572" s="3"/>
    </row>
    <row r="16573" spans="40:40" x14ac:dyDescent="0.2">
      <c r="AN16573" s="3"/>
    </row>
    <row r="16574" spans="40:40" x14ac:dyDescent="0.2">
      <c r="AN16574" s="3"/>
    </row>
    <row r="16575" spans="40:40" x14ac:dyDescent="0.2">
      <c r="AN16575" s="3"/>
    </row>
    <row r="16576" spans="40:40" x14ac:dyDescent="0.2">
      <c r="AN16576" s="3"/>
    </row>
    <row r="16577" spans="40:40" x14ac:dyDescent="0.2">
      <c r="AN16577" s="3"/>
    </row>
    <row r="16578" spans="40:40" x14ac:dyDescent="0.2">
      <c r="AN16578" s="3"/>
    </row>
    <row r="16579" spans="40:40" x14ac:dyDescent="0.2">
      <c r="AN16579" s="3"/>
    </row>
    <row r="16580" spans="40:40" x14ac:dyDescent="0.2">
      <c r="AN16580" s="3"/>
    </row>
    <row r="16581" spans="40:40" x14ac:dyDescent="0.2">
      <c r="AN16581" s="3"/>
    </row>
    <row r="16582" spans="40:40" x14ac:dyDescent="0.2">
      <c r="AN16582" s="3"/>
    </row>
    <row r="16583" spans="40:40" x14ac:dyDescent="0.2">
      <c r="AN16583" s="3"/>
    </row>
    <row r="16584" spans="40:40" x14ac:dyDescent="0.2">
      <c r="AN16584" s="3"/>
    </row>
    <row r="16585" spans="40:40" x14ac:dyDescent="0.2">
      <c r="AN16585" s="3"/>
    </row>
    <row r="16586" spans="40:40" x14ac:dyDescent="0.2">
      <c r="AN16586" s="3"/>
    </row>
    <row r="16587" spans="40:40" x14ac:dyDescent="0.2">
      <c r="AN16587" s="3"/>
    </row>
    <row r="16588" spans="40:40" x14ac:dyDescent="0.2">
      <c r="AN16588" s="3"/>
    </row>
    <row r="16589" spans="40:40" x14ac:dyDescent="0.2">
      <c r="AN16589" s="3"/>
    </row>
    <row r="16590" spans="40:40" x14ac:dyDescent="0.2">
      <c r="AN16590" s="3"/>
    </row>
    <row r="16591" spans="40:40" x14ac:dyDescent="0.2">
      <c r="AN16591" s="3"/>
    </row>
    <row r="16592" spans="40:40" x14ac:dyDescent="0.2">
      <c r="AN16592" s="3"/>
    </row>
    <row r="16593" spans="40:40" x14ac:dyDescent="0.2">
      <c r="AN16593" s="3"/>
    </row>
    <row r="16594" spans="40:40" x14ac:dyDescent="0.2">
      <c r="AN16594" s="3"/>
    </row>
    <row r="16595" spans="40:40" x14ac:dyDescent="0.2">
      <c r="AN16595" s="3"/>
    </row>
    <row r="16596" spans="40:40" x14ac:dyDescent="0.2">
      <c r="AN16596" s="3"/>
    </row>
    <row r="16597" spans="40:40" x14ac:dyDescent="0.2">
      <c r="AN16597" s="3"/>
    </row>
    <row r="16598" spans="40:40" x14ac:dyDescent="0.2">
      <c r="AN16598" s="3"/>
    </row>
    <row r="16599" spans="40:40" x14ac:dyDescent="0.2">
      <c r="AN16599" s="3"/>
    </row>
    <row r="16600" spans="40:40" x14ac:dyDescent="0.2">
      <c r="AN16600" s="3"/>
    </row>
    <row r="16601" spans="40:40" x14ac:dyDescent="0.2">
      <c r="AN16601" s="3"/>
    </row>
    <row r="16602" spans="40:40" x14ac:dyDescent="0.2">
      <c r="AN16602" s="3"/>
    </row>
    <row r="16603" spans="40:40" x14ac:dyDescent="0.2">
      <c r="AN16603" s="3"/>
    </row>
    <row r="16604" spans="40:40" x14ac:dyDescent="0.2">
      <c r="AN16604" s="3"/>
    </row>
    <row r="16605" spans="40:40" x14ac:dyDescent="0.2">
      <c r="AN16605" s="3"/>
    </row>
    <row r="16606" spans="40:40" x14ac:dyDescent="0.2">
      <c r="AN16606" s="3"/>
    </row>
    <row r="16607" spans="40:40" x14ac:dyDescent="0.2">
      <c r="AN16607" s="3"/>
    </row>
    <row r="16608" spans="40:40" x14ac:dyDescent="0.2">
      <c r="AN16608" s="3"/>
    </row>
    <row r="16609" spans="40:40" x14ac:dyDescent="0.2">
      <c r="AN16609" s="3"/>
    </row>
    <row r="16610" spans="40:40" x14ac:dyDescent="0.2">
      <c r="AN16610" s="3"/>
    </row>
    <row r="16611" spans="40:40" x14ac:dyDescent="0.2">
      <c r="AN16611" s="3"/>
    </row>
    <row r="16612" spans="40:40" x14ac:dyDescent="0.2">
      <c r="AN16612" s="3"/>
    </row>
    <row r="16613" spans="40:40" x14ac:dyDescent="0.2">
      <c r="AN16613" s="3"/>
    </row>
    <row r="16614" spans="40:40" x14ac:dyDescent="0.2">
      <c r="AN16614" s="3"/>
    </row>
    <row r="16615" spans="40:40" x14ac:dyDescent="0.2">
      <c r="AN16615" s="3"/>
    </row>
    <row r="16616" spans="40:40" x14ac:dyDescent="0.2">
      <c r="AN16616" s="3"/>
    </row>
    <row r="16617" spans="40:40" x14ac:dyDescent="0.2">
      <c r="AN16617" s="3"/>
    </row>
    <row r="16618" spans="40:40" x14ac:dyDescent="0.2">
      <c r="AN16618" s="3"/>
    </row>
    <row r="16619" spans="40:40" x14ac:dyDescent="0.2">
      <c r="AN16619" s="3"/>
    </row>
    <row r="16620" spans="40:40" x14ac:dyDescent="0.2">
      <c r="AN16620" s="3"/>
    </row>
    <row r="16621" spans="40:40" x14ac:dyDescent="0.2">
      <c r="AN16621" s="3"/>
    </row>
    <row r="16622" spans="40:40" x14ac:dyDescent="0.2">
      <c r="AN16622" s="3"/>
    </row>
    <row r="16623" spans="40:40" x14ac:dyDescent="0.2">
      <c r="AN16623" s="3"/>
    </row>
    <row r="16624" spans="40:40" x14ac:dyDescent="0.2">
      <c r="AN16624" s="3"/>
    </row>
    <row r="16625" spans="40:40" x14ac:dyDescent="0.2">
      <c r="AN16625" s="3"/>
    </row>
    <row r="16626" spans="40:40" x14ac:dyDescent="0.2">
      <c r="AN16626" s="3"/>
    </row>
    <row r="16627" spans="40:40" x14ac:dyDescent="0.2">
      <c r="AN16627" s="3"/>
    </row>
    <row r="16628" spans="40:40" x14ac:dyDescent="0.2">
      <c r="AN16628" s="3"/>
    </row>
    <row r="16629" spans="40:40" x14ac:dyDescent="0.2">
      <c r="AN16629" s="3"/>
    </row>
    <row r="16630" spans="40:40" x14ac:dyDescent="0.2">
      <c r="AN16630" s="3"/>
    </row>
    <row r="16631" spans="40:40" x14ac:dyDescent="0.2">
      <c r="AN16631" s="3"/>
    </row>
    <row r="16632" spans="40:40" x14ac:dyDescent="0.2">
      <c r="AN16632" s="3"/>
    </row>
    <row r="16633" spans="40:40" x14ac:dyDescent="0.2">
      <c r="AN16633" s="3"/>
    </row>
    <row r="16634" spans="40:40" x14ac:dyDescent="0.2">
      <c r="AN16634" s="3"/>
    </row>
    <row r="16635" spans="40:40" x14ac:dyDescent="0.2">
      <c r="AN16635" s="3"/>
    </row>
    <row r="16636" spans="40:40" x14ac:dyDescent="0.2">
      <c r="AN16636" s="3"/>
    </row>
    <row r="16637" spans="40:40" x14ac:dyDescent="0.2">
      <c r="AN16637" s="3"/>
    </row>
    <row r="16638" spans="40:40" x14ac:dyDescent="0.2">
      <c r="AN16638" s="3"/>
    </row>
    <row r="16639" spans="40:40" x14ac:dyDescent="0.2">
      <c r="AN16639" s="3"/>
    </row>
    <row r="16640" spans="40:40" x14ac:dyDescent="0.2">
      <c r="AN16640" s="3"/>
    </row>
    <row r="16641" spans="40:40" x14ac:dyDescent="0.2">
      <c r="AN16641" s="3"/>
    </row>
    <row r="16642" spans="40:40" x14ac:dyDescent="0.2">
      <c r="AN16642" s="3"/>
    </row>
    <row r="16643" spans="40:40" x14ac:dyDescent="0.2">
      <c r="AN16643" s="3"/>
    </row>
    <row r="16644" spans="40:40" x14ac:dyDescent="0.2">
      <c r="AN16644" s="3"/>
    </row>
    <row r="16645" spans="40:40" x14ac:dyDescent="0.2">
      <c r="AN16645" s="3"/>
    </row>
    <row r="16646" spans="40:40" x14ac:dyDescent="0.2">
      <c r="AN16646" s="3"/>
    </row>
    <row r="16647" spans="40:40" x14ac:dyDescent="0.2">
      <c r="AN16647" s="3"/>
    </row>
    <row r="16648" spans="40:40" x14ac:dyDescent="0.2">
      <c r="AN16648" s="3"/>
    </row>
    <row r="16649" spans="40:40" x14ac:dyDescent="0.2">
      <c r="AN16649" s="3"/>
    </row>
    <row r="16650" spans="40:40" x14ac:dyDescent="0.2">
      <c r="AN16650" s="3"/>
    </row>
    <row r="16651" spans="40:40" x14ac:dyDescent="0.2">
      <c r="AN16651" s="3"/>
    </row>
    <row r="16652" spans="40:40" x14ac:dyDescent="0.2">
      <c r="AN16652" s="3"/>
    </row>
    <row r="16653" spans="40:40" x14ac:dyDescent="0.2">
      <c r="AN16653" s="3"/>
    </row>
    <row r="16654" spans="40:40" x14ac:dyDescent="0.2">
      <c r="AN16654" s="3"/>
    </row>
    <row r="16655" spans="40:40" x14ac:dyDescent="0.2">
      <c r="AN16655" s="3"/>
    </row>
    <row r="16656" spans="40:40" x14ac:dyDescent="0.2">
      <c r="AN16656" s="3"/>
    </row>
    <row r="16657" spans="40:40" x14ac:dyDescent="0.2">
      <c r="AN16657" s="3"/>
    </row>
    <row r="16658" spans="40:40" x14ac:dyDescent="0.2">
      <c r="AN16658" s="3"/>
    </row>
    <row r="16659" spans="40:40" x14ac:dyDescent="0.2">
      <c r="AN16659" s="3"/>
    </row>
    <row r="16660" spans="40:40" x14ac:dyDescent="0.2">
      <c r="AN16660" s="3"/>
    </row>
    <row r="16661" spans="40:40" x14ac:dyDescent="0.2">
      <c r="AN16661" s="3"/>
    </row>
    <row r="16662" spans="40:40" x14ac:dyDescent="0.2">
      <c r="AN16662" s="3"/>
    </row>
    <row r="16663" spans="40:40" x14ac:dyDescent="0.2">
      <c r="AN16663" s="3"/>
    </row>
    <row r="16664" spans="40:40" x14ac:dyDescent="0.2">
      <c r="AN16664" s="3"/>
    </row>
    <row r="16665" spans="40:40" x14ac:dyDescent="0.2">
      <c r="AN16665" s="3"/>
    </row>
    <row r="16666" spans="40:40" x14ac:dyDescent="0.2">
      <c r="AN16666" s="3"/>
    </row>
    <row r="16667" spans="40:40" x14ac:dyDescent="0.2">
      <c r="AN16667" s="3"/>
    </row>
    <row r="16668" spans="40:40" x14ac:dyDescent="0.2">
      <c r="AN16668" s="3"/>
    </row>
    <row r="16669" spans="40:40" x14ac:dyDescent="0.2">
      <c r="AN16669" s="3"/>
    </row>
    <row r="16670" spans="40:40" x14ac:dyDescent="0.2">
      <c r="AN16670" s="3"/>
    </row>
    <row r="16671" spans="40:40" x14ac:dyDescent="0.2">
      <c r="AN16671" s="3"/>
    </row>
    <row r="16672" spans="40:40" x14ac:dyDescent="0.2">
      <c r="AN16672" s="3"/>
    </row>
    <row r="16673" spans="40:40" x14ac:dyDescent="0.2">
      <c r="AN16673" s="3"/>
    </row>
    <row r="16674" spans="40:40" x14ac:dyDescent="0.2">
      <c r="AN16674" s="3"/>
    </row>
    <row r="16675" spans="40:40" x14ac:dyDescent="0.2">
      <c r="AN16675" s="3"/>
    </row>
    <row r="16676" spans="40:40" x14ac:dyDescent="0.2">
      <c r="AN16676" s="3"/>
    </row>
    <row r="16677" spans="40:40" x14ac:dyDescent="0.2">
      <c r="AN16677" s="3"/>
    </row>
    <row r="16678" spans="40:40" x14ac:dyDescent="0.2">
      <c r="AN16678" s="3"/>
    </row>
    <row r="16679" spans="40:40" x14ac:dyDescent="0.2">
      <c r="AN16679" s="3"/>
    </row>
    <row r="16680" spans="40:40" x14ac:dyDescent="0.2">
      <c r="AN16680" s="3"/>
    </row>
    <row r="16681" spans="40:40" x14ac:dyDescent="0.2">
      <c r="AN16681" s="3"/>
    </row>
    <row r="16682" spans="40:40" x14ac:dyDescent="0.2">
      <c r="AN16682" s="3"/>
    </row>
    <row r="16683" spans="40:40" x14ac:dyDescent="0.2">
      <c r="AN16683" s="3"/>
    </row>
    <row r="16684" spans="40:40" x14ac:dyDescent="0.2">
      <c r="AN16684" s="3"/>
    </row>
    <row r="16685" spans="40:40" x14ac:dyDescent="0.2">
      <c r="AN16685" s="3"/>
    </row>
    <row r="16686" spans="40:40" x14ac:dyDescent="0.2">
      <c r="AN16686" s="3"/>
    </row>
    <row r="16687" spans="40:40" x14ac:dyDescent="0.2">
      <c r="AN16687" s="3"/>
    </row>
    <row r="16688" spans="40:40" x14ac:dyDescent="0.2">
      <c r="AN16688" s="3"/>
    </row>
    <row r="16689" spans="40:40" x14ac:dyDescent="0.2">
      <c r="AN16689" s="3"/>
    </row>
    <row r="16690" spans="40:40" x14ac:dyDescent="0.2">
      <c r="AN16690" s="3"/>
    </row>
    <row r="16691" spans="40:40" x14ac:dyDescent="0.2">
      <c r="AN16691" s="3"/>
    </row>
    <row r="16692" spans="40:40" x14ac:dyDescent="0.2">
      <c r="AN16692" s="3"/>
    </row>
    <row r="16693" spans="40:40" x14ac:dyDescent="0.2">
      <c r="AN16693" s="3"/>
    </row>
    <row r="16694" spans="40:40" x14ac:dyDescent="0.2">
      <c r="AN16694" s="3"/>
    </row>
    <row r="16695" spans="40:40" x14ac:dyDescent="0.2">
      <c r="AN16695" s="3"/>
    </row>
    <row r="16696" spans="40:40" x14ac:dyDescent="0.2">
      <c r="AN16696" s="3"/>
    </row>
    <row r="16697" spans="40:40" x14ac:dyDescent="0.2">
      <c r="AN16697" s="3"/>
    </row>
    <row r="16698" spans="40:40" x14ac:dyDescent="0.2">
      <c r="AN16698" s="3"/>
    </row>
    <row r="16699" spans="40:40" x14ac:dyDescent="0.2">
      <c r="AN16699" s="3"/>
    </row>
    <row r="16700" spans="40:40" x14ac:dyDescent="0.2">
      <c r="AN16700" s="3"/>
    </row>
    <row r="16701" spans="40:40" x14ac:dyDescent="0.2">
      <c r="AN16701" s="3"/>
    </row>
    <row r="16702" spans="40:40" x14ac:dyDescent="0.2">
      <c r="AN16702" s="3"/>
    </row>
    <row r="16703" spans="40:40" x14ac:dyDescent="0.2">
      <c r="AN16703" s="3"/>
    </row>
    <row r="16704" spans="40:40" x14ac:dyDescent="0.2">
      <c r="AN16704" s="3"/>
    </row>
    <row r="16705" spans="40:40" x14ac:dyDescent="0.2">
      <c r="AN16705" s="3"/>
    </row>
    <row r="16706" spans="40:40" x14ac:dyDescent="0.2">
      <c r="AN16706" s="3"/>
    </row>
    <row r="16707" spans="40:40" x14ac:dyDescent="0.2">
      <c r="AN16707" s="3"/>
    </row>
    <row r="16708" spans="40:40" x14ac:dyDescent="0.2">
      <c r="AN16708" s="3"/>
    </row>
    <row r="16709" spans="40:40" x14ac:dyDescent="0.2">
      <c r="AN16709" s="3"/>
    </row>
    <row r="16710" spans="40:40" x14ac:dyDescent="0.2">
      <c r="AN16710" s="3"/>
    </row>
    <row r="16711" spans="40:40" x14ac:dyDescent="0.2">
      <c r="AN16711" s="3"/>
    </row>
    <row r="16712" spans="40:40" x14ac:dyDescent="0.2">
      <c r="AN16712" s="3"/>
    </row>
    <row r="16713" spans="40:40" x14ac:dyDescent="0.2">
      <c r="AN16713" s="3"/>
    </row>
    <row r="16714" spans="40:40" x14ac:dyDescent="0.2">
      <c r="AN16714" s="3"/>
    </row>
    <row r="16715" spans="40:40" x14ac:dyDescent="0.2">
      <c r="AN16715" s="3"/>
    </row>
    <row r="16716" spans="40:40" x14ac:dyDescent="0.2">
      <c r="AN16716" s="3"/>
    </row>
    <row r="16717" spans="40:40" x14ac:dyDescent="0.2">
      <c r="AN16717" s="3"/>
    </row>
    <row r="16718" spans="40:40" x14ac:dyDescent="0.2">
      <c r="AN16718" s="3"/>
    </row>
    <row r="16719" spans="40:40" x14ac:dyDescent="0.2">
      <c r="AN16719" s="3"/>
    </row>
    <row r="16720" spans="40:40" x14ac:dyDescent="0.2">
      <c r="AN16720" s="3"/>
    </row>
    <row r="16721" spans="40:40" x14ac:dyDescent="0.2">
      <c r="AN16721" s="3"/>
    </row>
    <row r="16722" spans="40:40" x14ac:dyDescent="0.2">
      <c r="AN16722" s="3"/>
    </row>
    <row r="16723" spans="40:40" x14ac:dyDescent="0.2">
      <c r="AN16723" s="3"/>
    </row>
    <row r="16724" spans="40:40" x14ac:dyDescent="0.2">
      <c r="AN16724" s="3"/>
    </row>
    <row r="16725" spans="40:40" x14ac:dyDescent="0.2">
      <c r="AN16725" s="3"/>
    </row>
    <row r="16726" spans="40:40" x14ac:dyDescent="0.2">
      <c r="AN16726" s="3"/>
    </row>
    <row r="16727" spans="40:40" x14ac:dyDescent="0.2">
      <c r="AN16727" s="3"/>
    </row>
    <row r="16728" spans="40:40" x14ac:dyDescent="0.2">
      <c r="AN16728" s="3"/>
    </row>
    <row r="16729" spans="40:40" x14ac:dyDescent="0.2">
      <c r="AN16729" s="3"/>
    </row>
    <row r="16730" spans="40:40" x14ac:dyDescent="0.2">
      <c r="AN16730" s="3"/>
    </row>
    <row r="16731" spans="40:40" x14ac:dyDescent="0.2">
      <c r="AN16731" s="3"/>
    </row>
    <row r="16732" spans="40:40" x14ac:dyDescent="0.2">
      <c r="AN16732" s="3"/>
    </row>
    <row r="16733" spans="40:40" x14ac:dyDescent="0.2">
      <c r="AN16733" s="3"/>
    </row>
    <row r="16734" spans="40:40" x14ac:dyDescent="0.2">
      <c r="AN16734" s="3"/>
    </row>
    <row r="16735" spans="40:40" x14ac:dyDescent="0.2">
      <c r="AN16735" s="3"/>
    </row>
    <row r="16736" spans="40:40" x14ac:dyDescent="0.2">
      <c r="AN16736" s="3"/>
    </row>
    <row r="16737" spans="40:40" x14ac:dyDescent="0.2">
      <c r="AN16737" s="3"/>
    </row>
    <row r="16738" spans="40:40" x14ac:dyDescent="0.2">
      <c r="AN16738" s="3"/>
    </row>
    <row r="16739" spans="40:40" x14ac:dyDescent="0.2">
      <c r="AN16739" s="3"/>
    </row>
    <row r="16740" spans="40:40" x14ac:dyDescent="0.2">
      <c r="AN16740" s="3"/>
    </row>
    <row r="16741" spans="40:40" x14ac:dyDescent="0.2">
      <c r="AN16741" s="3"/>
    </row>
    <row r="16742" spans="40:40" x14ac:dyDescent="0.2">
      <c r="AN16742" s="3"/>
    </row>
    <row r="16743" spans="40:40" x14ac:dyDescent="0.2">
      <c r="AN16743" s="3"/>
    </row>
    <row r="16744" spans="40:40" x14ac:dyDescent="0.2">
      <c r="AN16744" s="3"/>
    </row>
    <row r="16745" spans="40:40" x14ac:dyDescent="0.2">
      <c r="AN16745" s="3"/>
    </row>
    <row r="16746" spans="40:40" x14ac:dyDescent="0.2">
      <c r="AN16746" s="3"/>
    </row>
    <row r="16747" spans="40:40" x14ac:dyDescent="0.2">
      <c r="AN16747" s="3"/>
    </row>
    <row r="16748" spans="40:40" x14ac:dyDescent="0.2">
      <c r="AN16748" s="3"/>
    </row>
    <row r="16749" spans="40:40" x14ac:dyDescent="0.2">
      <c r="AN16749" s="3"/>
    </row>
    <row r="16750" spans="40:40" x14ac:dyDescent="0.2">
      <c r="AN16750" s="3"/>
    </row>
    <row r="16751" spans="40:40" x14ac:dyDescent="0.2">
      <c r="AN16751" s="3"/>
    </row>
    <row r="16752" spans="40:40" x14ac:dyDescent="0.2">
      <c r="AN16752" s="3"/>
    </row>
    <row r="16753" spans="40:40" x14ac:dyDescent="0.2">
      <c r="AN16753" s="3"/>
    </row>
    <row r="16754" spans="40:40" x14ac:dyDescent="0.2">
      <c r="AN16754" s="3"/>
    </row>
    <row r="16755" spans="40:40" x14ac:dyDescent="0.2">
      <c r="AN16755" s="3"/>
    </row>
    <row r="16756" spans="40:40" x14ac:dyDescent="0.2">
      <c r="AN16756" s="3"/>
    </row>
    <row r="16757" spans="40:40" x14ac:dyDescent="0.2">
      <c r="AN16757" s="3"/>
    </row>
    <row r="16758" spans="40:40" x14ac:dyDescent="0.2">
      <c r="AN16758" s="3"/>
    </row>
    <row r="16759" spans="40:40" x14ac:dyDescent="0.2">
      <c r="AN16759" s="3"/>
    </row>
    <row r="16760" spans="40:40" x14ac:dyDescent="0.2">
      <c r="AN16760" s="3"/>
    </row>
    <row r="16761" spans="40:40" x14ac:dyDescent="0.2">
      <c r="AN16761" s="3"/>
    </row>
    <row r="16762" spans="40:40" x14ac:dyDescent="0.2">
      <c r="AN16762" s="3"/>
    </row>
    <row r="16763" spans="40:40" x14ac:dyDescent="0.2">
      <c r="AN16763" s="3"/>
    </row>
    <row r="16764" spans="40:40" x14ac:dyDescent="0.2">
      <c r="AN16764" s="3"/>
    </row>
    <row r="16765" spans="40:40" x14ac:dyDescent="0.2">
      <c r="AN16765" s="3"/>
    </row>
    <row r="16766" spans="40:40" x14ac:dyDescent="0.2">
      <c r="AN16766" s="3"/>
    </row>
    <row r="16767" spans="40:40" x14ac:dyDescent="0.2">
      <c r="AN16767" s="3"/>
    </row>
    <row r="16768" spans="40:40" x14ac:dyDescent="0.2">
      <c r="AN16768" s="3"/>
    </row>
    <row r="16769" spans="40:40" x14ac:dyDescent="0.2">
      <c r="AN16769" s="3"/>
    </row>
    <row r="16770" spans="40:40" x14ac:dyDescent="0.2">
      <c r="AN16770" s="3"/>
    </row>
    <row r="16771" spans="40:40" x14ac:dyDescent="0.2">
      <c r="AN16771" s="3"/>
    </row>
    <row r="16772" spans="40:40" x14ac:dyDescent="0.2">
      <c r="AN16772" s="3"/>
    </row>
    <row r="16773" spans="40:40" x14ac:dyDescent="0.2">
      <c r="AN16773" s="3"/>
    </row>
    <row r="16774" spans="40:40" x14ac:dyDescent="0.2">
      <c r="AN16774" s="3"/>
    </row>
    <row r="16775" spans="40:40" x14ac:dyDescent="0.2">
      <c r="AN16775" s="3"/>
    </row>
    <row r="16776" spans="40:40" x14ac:dyDescent="0.2">
      <c r="AN16776" s="3"/>
    </row>
    <row r="16777" spans="40:40" x14ac:dyDescent="0.2">
      <c r="AN16777" s="3"/>
    </row>
    <row r="16778" spans="40:40" x14ac:dyDescent="0.2">
      <c r="AN16778" s="3"/>
    </row>
    <row r="16779" spans="40:40" x14ac:dyDescent="0.2">
      <c r="AN16779" s="3"/>
    </row>
    <row r="16780" spans="40:40" x14ac:dyDescent="0.2">
      <c r="AN16780" s="3"/>
    </row>
    <row r="16781" spans="40:40" x14ac:dyDescent="0.2">
      <c r="AN16781" s="3"/>
    </row>
    <row r="16782" spans="40:40" x14ac:dyDescent="0.2">
      <c r="AN16782" s="3"/>
    </row>
    <row r="16783" spans="40:40" x14ac:dyDescent="0.2">
      <c r="AN16783" s="3"/>
    </row>
    <row r="16784" spans="40:40" x14ac:dyDescent="0.2">
      <c r="AN16784" s="3"/>
    </row>
    <row r="16785" spans="40:40" x14ac:dyDescent="0.2">
      <c r="AN16785" s="3"/>
    </row>
    <row r="16786" spans="40:40" x14ac:dyDescent="0.2">
      <c r="AN16786" s="3"/>
    </row>
    <row r="16787" spans="40:40" x14ac:dyDescent="0.2">
      <c r="AN16787" s="3"/>
    </row>
    <row r="16788" spans="40:40" x14ac:dyDescent="0.2">
      <c r="AN16788" s="3"/>
    </row>
    <row r="16789" spans="40:40" x14ac:dyDescent="0.2">
      <c r="AN16789" s="3"/>
    </row>
    <row r="16790" spans="40:40" x14ac:dyDescent="0.2">
      <c r="AN16790" s="3"/>
    </row>
    <row r="16791" spans="40:40" x14ac:dyDescent="0.2">
      <c r="AN16791" s="3"/>
    </row>
    <row r="16792" spans="40:40" x14ac:dyDescent="0.2">
      <c r="AN16792" s="3"/>
    </row>
    <row r="16793" spans="40:40" x14ac:dyDescent="0.2">
      <c r="AN16793" s="3"/>
    </row>
    <row r="16794" spans="40:40" x14ac:dyDescent="0.2">
      <c r="AN16794" s="3"/>
    </row>
    <row r="16795" spans="40:40" x14ac:dyDescent="0.2">
      <c r="AN16795" s="3"/>
    </row>
    <row r="16796" spans="40:40" x14ac:dyDescent="0.2">
      <c r="AN16796" s="3"/>
    </row>
    <row r="16797" spans="40:40" x14ac:dyDescent="0.2">
      <c r="AN16797" s="3"/>
    </row>
    <row r="16798" spans="40:40" x14ac:dyDescent="0.2">
      <c r="AN16798" s="3"/>
    </row>
    <row r="16799" spans="40:40" x14ac:dyDescent="0.2">
      <c r="AN16799" s="3"/>
    </row>
    <row r="16800" spans="40:40" x14ac:dyDescent="0.2">
      <c r="AN16800" s="3"/>
    </row>
    <row r="16801" spans="40:40" x14ac:dyDescent="0.2">
      <c r="AN16801" s="3"/>
    </row>
    <row r="16802" spans="40:40" x14ac:dyDescent="0.2">
      <c r="AN16802" s="3"/>
    </row>
    <row r="16803" spans="40:40" x14ac:dyDescent="0.2">
      <c r="AN16803" s="3"/>
    </row>
    <row r="16804" spans="40:40" x14ac:dyDescent="0.2">
      <c r="AN16804" s="3"/>
    </row>
    <row r="16805" spans="40:40" x14ac:dyDescent="0.2">
      <c r="AN16805" s="3"/>
    </row>
    <row r="16806" spans="40:40" x14ac:dyDescent="0.2">
      <c r="AN16806" s="3"/>
    </row>
    <row r="16807" spans="40:40" x14ac:dyDescent="0.2">
      <c r="AN16807" s="3"/>
    </row>
    <row r="16808" spans="40:40" x14ac:dyDescent="0.2">
      <c r="AN16808" s="3"/>
    </row>
    <row r="16809" spans="40:40" x14ac:dyDescent="0.2">
      <c r="AN16809" s="3"/>
    </row>
    <row r="16810" spans="40:40" x14ac:dyDescent="0.2">
      <c r="AN16810" s="3"/>
    </row>
    <row r="16811" spans="40:40" x14ac:dyDescent="0.2">
      <c r="AN16811" s="3"/>
    </row>
    <row r="16812" spans="40:40" x14ac:dyDescent="0.2">
      <c r="AN16812" s="3"/>
    </row>
    <row r="16813" spans="40:40" x14ac:dyDescent="0.2">
      <c r="AN16813" s="3"/>
    </row>
    <row r="16814" spans="40:40" x14ac:dyDescent="0.2">
      <c r="AN16814" s="3"/>
    </row>
    <row r="16815" spans="40:40" x14ac:dyDescent="0.2">
      <c r="AN16815" s="3"/>
    </row>
    <row r="16816" spans="40:40" x14ac:dyDescent="0.2">
      <c r="AN16816" s="3"/>
    </row>
    <row r="16817" spans="40:40" x14ac:dyDescent="0.2">
      <c r="AN16817" s="3"/>
    </row>
    <row r="16818" spans="40:40" x14ac:dyDescent="0.2">
      <c r="AN16818" s="3"/>
    </row>
    <row r="16819" spans="40:40" x14ac:dyDescent="0.2">
      <c r="AN16819" s="3"/>
    </row>
    <row r="16820" spans="40:40" x14ac:dyDescent="0.2">
      <c r="AN16820" s="3"/>
    </row>
    <row r="16821" spans="40:40" x14ac:dyDescent="0.2">
      <c r="AN16821" s="3"/>
    </row>
    <row r="16822" spans="40:40" x14ac:dyDescent="0.2">
      <c r="AN16822" s="3"/>
    </row>
    <row r="16823" spans="40:40" x14ac:dyDescent="0.2">
      <c r="AN16823" s="3"/>
    </row>
    <row r="16824" spans="40:40" x14ac:dyDescent="0.2">
      <c r="AN16824" s="3"/>
    </row>
    <row r="16825" spans="40:40" x14ac:dyDescent="0.2">
      <c r="AN16825" s="3"/>
    </row>
    <row r="16826" spans="40:40" x14ac:dyDescent="0.2">
      <c r="AN16826" s="3"/>
    </row>
    <row r="16827" spans="40:40" x14ac:dyDescent="0.2">
      <c r="AN16827" s="3"/>
    </row>
    <row r="16828" spans="40:40" x14ac:dyDescent="0.2">
      <c r="AN16828" s="3"/>
    </row>
    <row r="16829" spans="40:40" x14ac:dyDescent="0.2">
      <c r="AN16829" s="3"/>
    </row>
    <row r="16830" spans="40:40" x14ac:dyDescent="0.2">
      <c r="AN16830" s="3"/>
    </row>
    <row r="16831" spans="40:40" x14ac:dyDescent="0.2">
      <c r="AN16831" s="3"/>
    </row>
    <row r="16832" spans="40:40" x14ac:dyDescent="0.2">
      <c r="AN16832" s="3"/>
    </row>
    <row r="16833" spans="40:40" x14ac:dyDescent="0.2">
      <c r="AN16833" s="3"/>
    </row>
    <row r="16834" spans="40:40" x14ac:dyDescent="0.2">
      <c r="AN16834" s="3"/>
    </row>
    <row r="16835" spans="40:40" x14ac:dyDescent="0.2">
      <c r="AN16835" s="3"/>
    </row>
    <row r="16836" spans="40:40" x14ac:dyDescent="0.2">
      <c r="AN16836" s="3"/>
    </row>
    <row r="16837" spans="40:40" x14ac:dyDescent="0.2">
      <c r="AN16837" s="3"/>
    </row>
    <row r="16838" spans="40:40" x14ac:dyDescent="0.2">
      <c r="AN16838" s="3"/>
    </row>
    <row r="16839" spans="40:40" x14ac:dyDescent="0.2">
      <c r="AN16839" s="3"/>
    </row>
    <row r="16840" spans="40:40" x14ac:dyDescent="0.2">
      <c r="AN16840" s="3"/>
    </row>
    <row r="16841" spans="40:40" x14ac:dyDescent="0.2">
      <c r="AN16841" s="3"/>
    </row>
    <row r="16842" spans="40:40" x14ac:dyDescent="0.2">
      <c r="AN16842" s="3"/>
    </row>
    <row r="16843" spans="40:40" x14ac:dyDescent="0.2">
      <c r="AN16843" s="3"/>
    </row>
    <row r="16844" spans="40:40" x14ac:dyDescent="0.2">
      <c r="AN16844" s="3"/>
    </row>
    <row r="16845" spans="40:40" x14ac:dyDescent="0.2">
      <c r="AN16845" s="3"/>
    </row>
    <row r="16846" spans="40:40" x14ac:dyDescent="0.2">
      <c r="AN16846" s="3"/>
    </row>
    <row r="16847" spans="40:40" x14ac:dyDescent="0.2">
      <c r="AN16847" s="3"/>
    </row>
    <row r="16848" spans="40:40" x14ac:dyDescent="0.2">
      <c r="AN16848" s="3"/>
    </row>
    <row r="16849" spans="40:40" x14ac:dyDescent="0.2">
      <c r="AN16849" s="3"/>
    </row>
    <row r="16850" spans="40:40" x14ac:dyDescent="0.2">
      <c r="AN16850" s="3"/>
    </row>
    <row r="16851" spans="40:40" x14ac:dyDescent="0.2">
      <c r="AN16851" s="3"/>
    </row>
    <row r="16852" spans="40:40" x14ac:dyDescent="0.2">
      <c r="AN16852" s="3"/>
    </row>
    <row r="16853" spans="40:40" x14ac:dyDescent="0.2">
      <c r="AN16853" s="3"/>
    </row>
    <row r="16854" spans="40:40" x14ac:dyDescent="0.2">
      <c r="AN16854" s="3"/>
    </row>
    <row r="16855" spans="40:40" x14ac:dyDescent="0.2">
      <c r="AN16855" s="3"/>
    </row>
    <row r="16856" spans="40:40" x14ac:dyDescent="0.2">
      <c r="AN16856" s="3"/>
    </row>
    <row r="16857" spans="40:40" x14ac:dyDescent="0.2">
      <c r="AN16857" s="3"/>
    </row>
    <row r="16858" spans="40:40" x14ac:dyDescent="0.2">
      <c r="AN16858" s="3"/>
    </row>
    <row r="16859" spans="40:40" x14ac:dyDescent="0.2">
      <c r="AN16859" s="3"/>
    </row>
    <row r="16860" spans="40:40" x14ac:dyDescent="0.2">
      <c r="AN16860" s="3"/>
    </row>
    <row r="16861" spans="40:40" x14ac:dyDescent="0.2">
      <c r="AN16861" s="3"/>
    </row>
    <row r="16862" spans="40:40" x14ac:dyDescent="0.2">
      <c r="AN16862" s="3"/>
    </row>
    <row r="16863" spans="40:40" x14ac:dyDescent="0.2">
      <c r="AN16863" s="3"/>
    </row>
    <row r="16864" spans="40:40" x14ac:dyDescent="0.2">
      <c r="AN16864" s="3"/>
    </row>
    <row r="16865" spans="40:40" x14ac:dyDescent="0.2">
      <c r="AN16865" s="3"/>
    </row>
    <row r="16866" spans="40:40" x14ac:dyDescent="0.2">
      <c r="AN16866" s="3"/>
    </row>
    <row r="16867" spans="40:40" x14ac:dyDescent="0.2">
      <c r="AN16867" s="3"/>
    </row>
    <row r="16868" spans="40:40" x14ac:dyDescent="0.2">
      <c r="AN16868" s="3"/>
    </row>
    <row r="16869" spans="40:40" x14ac:dyDescent="0.2">
      <c r="AN16869" s="3"/>
    </row>
    <row r="16870" spans="40:40" x14ac:dyDescent="0.2">
      <c r="AN16870" s="3"/>
    </row>
    <row r="16871" spans="40:40" x14ac:dyDescent="0.2">
      <c r="AN16871" s="3"/>
    </row>
    <row r="16872" spans="40:40" x14ac:dyDescent="0.2">
      <c r="AN16872" s="3"/>
    </row>
    <row r="16873" spans="40:40" x14ac:dyDescent="0.2">
      <c r="AN16873" s="3"/>
    </row>
    <row r="16874" spans="40:40" x14ac:dyDescent="0.2">
      <c r="AN16874" s="3"/>
    </row>
    <row r="16875" spans="40:40" x14ac:dyDescent="0.2">
      <c r="AN16875" s="3"/>
    </row>
    <row r="16876" spans="40:40" x14ac:dyDescent="0.2">
      <c r="AN16876" s="3"/>
    </row>
    <row r="16877" spans="40:40" x14ac:dyDescent="0.2">
      <c r="AN16877" s="3"/>
    </row>
    <row r="16878" spans="40:40" x14ac:dyDescent="0.2">
      <c r="AN16878" s="3"/>
    </row>
    <row r="16879" spans="40:40" x14ac:dyDescent="0.2">
      <c r="AN16879" s="3"/>
    </row>
    <row r="16880" spans="40:40" x14ac:dyDescent="0.2">
      <c r="AN16880" s="3"/>
    </row>
    <row r="16881" spans="40:40" x14ac:dyDescent="0.2">
      <c r="AN16881" s="3"/>
    </row>
    <row r="16882" spans="40:40" x14ac:dyDescent="0.2">
      <c r="AN16882" s="3"/>
    </row>
    <row r="16883" spans="40:40" x14ac:dyDescent="0.2">
      <c r="AN16883" s="3"/>
    </row>
    <row r="16884" spans="40:40" x14ac:dyDescent="0.2">
      <c r="AN16884" s="3"/>
    </row>
    <row r="16885" spans="40:40" x14ac:dyDescent="0.2">
      <c r="AN16885" s="3"/>
    </row>
    <row r="16886" spans="40:40" x14ac:dyDescent="0.2">
      <c r="AN16886" s="3"/>
    </row>
    <row r="16887" spans="40:40" x14ac:dyDescent="0.2">
      <c r="AN16887" s="3"/>
    </row>
    <row r="16888" spans="40:40" x14ac:dyDescent="0.2">
      <c r="AN16888" s="3"/>
    </row>
    <row r="16889" spans="40:40" x14ac:dyDescent="0.2">
      <c r="AN16889" s="3"/>
    </row>
    <row r="16890" spans="40:40" x14ac:dyDescent="0.2">
      <c r="AN16890" s="3"/>
    </row>
    <row r="16891" spans="40:40" x14ac:dyDescent="0.2">
      <c r="AN16891" s="3"/>
    </row>
    <row r="16892" spans="40:40" x14ac:dyDescent="0.2">
      <c r="AN16892" s="3"/>
    </row>
    <row r="16893" spans="40:40" x14ac:dyDescent="0.2">
      <c r="AN16893" s="3"/>
    </row>
    <row r="16894" spans="40:40" x14ac:dyDescent="0.2">
      <c r="AN16894" s="3"/>
    </row>
    <row r="16895" spans="40:40" x14ac:dyDescent="0.2">
      <c r="AN16895" s="3"/>
    </row>
    <row r="16896" spans="40:40" x14ac:dyDescent="0.2">
      <c r="AN16896" s="3"/>
    </row>
    <row r="16897" spans="40:40" x14ac:dyDescent="0.2">
      <c r="AN16897" s="3"/>
    </row>
    <row r="16898" spans="40:40" x14ac:dyDescent="0.2">
      <c r="AN16898" s="3"/>
    </row>
    <row r="16899" spans="40:40" x14ac:dyDescent="0.2">
      <c r="AN16899" s="3"/>
    </row>
    <row r="16900" spans="40:40" x14ac:dyDescent="0.2">
      <c r="AN16900" s="3"/>
    </row>
    <row r="16901" spans="40:40" x14ac:dyDescent="0.2">
      <c r="AN16901" s="3"/>
    </row>
    <row r="16902" spans="40:40" x14ac:dyDescent="0.2">
      <c r="AN16902" s="3"/>
    </row>
    <row r="16903" spans="40:40" x14ac:dyDescent="0.2">
      <c r="AN16903" s="3"/>
    </row>
    <row r="16904" spans="40:40" x14ac:dyDescent="0.2">
      <c r="AN16904" s="3"/>
    </row>
    <row r="16905" spans="40:40" x14ac:dyDescent="0.2">
      <c r="AN16905" s="3"/>
    </row>
    <row r="16906" spans="40:40" x14ac:dyDescent="0.2">
      <c r="AN16906" s="3"/>
    </row>
    <row r="16907" spans="40:40" x14ac:dyDescent="0.2">
      <c r="AN16907" s="3"/>
    </row>
    <row r="16908" spans="40:40" x14ac:dyDescent="0.2">
      <c r="AN16908" s="3"/>
    </row>
    <row r="16909" spans="40:40" x14ac:dyDescent="0.2">
      <c r="AN16909" s="3"/>
    </row>
    <row r="16910" spans="40:40" x14ac:dyDescent="0.2">
      <c r="AN16910" s="3"/>
    </row>
    <row r="16911" spans="40:40" x14ac:dyDescent="0.2">
      <c r="AN16911" s="3"/>
    </row>
    <row r="16912" spans="40:40" x14ac:dyDescent="0.2">
      <c r="AN16912" s="3"/>
    </row>
    <row r="16913" spans="40:40" x14ac:dyDescent="0.2">
      <c r="AN16913" s="3"/>
    </row>
    <row r="16914" spans="40:40" x14ac:dyDescent="0.2">
      <c r="AN16914" s="3"/>
    </row>
    <row r="16915" spans="40:40" x14ac:dyDescent="0.2">
      <c r="AN16915" s="3"/>
    </row>
    <row r="16916" spans="40:40" x14ac:dyDescent="0.2">
      <c r="AN16916" s="3"/>
    </row>
    <row r="16917" spans="40:40" x14ac:dyDescent="0.2">
      <c r="AN16917" s="3"/>
    </row>
    <row r="16918" spans="40:40" x14ac:dyDescent="0.2">
      <c r="AN16918" s="3"/>
    </row>
    <row r="16919" spans="40:40" x14ac:dyDescent="0.2">
      <c r="AN16919" s="3"/>
    </row>
    <row r="16920" spans="40:40" x14ac:dyDescent="0.2">
      <c r="AN16920" s="3"/>
    </row>
    <row r="16921" spans="40:40" x14ac:dyDescent="0.2">
      <c r="AN16921" s="3"/>
    </row>
    <row r="16922" spans="40:40" x14ac:dyDescent="0.2">
      <c r="AN16922" s="3"/>
    </row>
    <row r="16923" spans="40:40" x14ac:dyDescent="0.2">
      <c r="AN16923" s="3"/>
    </row>
    <row r="16924" spans="40:40" x14ac:dyDescent="0.2">
      <c r="AN16924" s="3"/>
    </row>
    <row r="16925" spans="40:40" x14ac:dyDescent="0.2">
      <c r="AN16925" s="3"/>
    </row>
    <row r="16926" spans="40:40" x14ac:dyDescent="0.2">
      <c r="AN16926" s="3"/>
    </row>
    <row r="16927" spans="40:40" x14ac:dyDescent="0.2">
      <c r="AN16927" s="3"/>
    </row>
    <row r="16928" spans="40:40" x14ac:dyDescent="0.2">
      <c r="AN16928" s="3"/>
    </row>
    <row r="16929" spans="40:40" x14ac:dyDescent="0.2">
      <c r="AN16929" s="3"/>
    </row>
    <row r="16930" spans="40:40" x14ac:dyDescent="0.2">
      <c r="AN16930" s="3"/>
    </row>
    <row r="16931" spans="40:40" x14ac:dyDescent="0.2">
      <c r="AN16931" s="3"/>
    </row>
    <row r="16932" spans="40:40" x14ac:dyDescent="0.2">
      <c r="AN16932" s="3"/>
    </row>
    <row r="16933" spans="40:40" x14ac:dyDescent="0.2">
      <c r="AN16933" s="3"/>
    </row>
    <row r="16934" spans="40:40" x14ac:dyDescent="0.2">
      <c r="AN16934" s="3"/>
    </row>
    <row r="16935" spans="40:40" x14ac:dyDescent="0.2">
      <c r="AN16935" s="3"/>
    </row>
    <row r="16936" spans="40:40" x14ac:dyDescent="0.2">
      <c r="AN16936" s="3"/>
    </row>
    <row r="16937" spans="40:40" x14ac:dyDescent="0.2">
      <c r="AN16937" s="3"/>
    </row>
    <row r="16938" spans="40:40" x14ac:dyDescent="0.2">
      <c r="AN16938" s="3"/>
    </row>
    <row r="16939" spans="40:40" x14ac:dyDescent="0.2">
      <c r="AN16939" s="3"/>
    </row>
    <row r="16940" spans="40:40" x14ac:dyDescent="0.2">
      <c r="AN16940" s="3"/>
    </row>
    <row r="16941" spans="40:40" x14ac:dyDescent="0.2">
      <c r="AN16941" s="3"/>
    </row>
    <row r="16942" spans="40:40" x14ac:dyDescent="0.2">
      <c r="AN16942" s="3"/>
    </row>
    <row r="16943" spans="40:40" x14ac:dyDescent="0.2">
      <c r="AN16943" s="3"/>
    </row>
    <row r="16944" spans="40:40" x14ac:dyDescent="0.2">
      <c r="AN16944" s="3"/>
    </row>
    <row r="16945" spans="40:40" x14ac:dyDescent="0.2">
      <c r="AN16945" s="3"/>
    </row>
    <row r="16946" spans="40:40" x14ac:dyDescent="0.2">
      <c r="AN16946" s="3"/>
    </row>
    <row r="16947" spans="40:40" x14ac:dyDescent="0.2">
      <c r="AN16947" s="3"/>
    </row>
    <row r="16948" spans="40:40" x14ac:dyDescent="0.2">
      <c r="AN16948" s="3"/>
    </row>
    <row r="16949" spans="40:40" x14ac:dyDescent="0.2">
      <c r="AN16949" s="3"/>
    </row>
    <row r="16950" spans="40:40" x14ac:dyDescent="0.2">
      <c r="AN16950" s="3"/>
    </row>
    <row r="16951" spans="40:40" x14ac:dyDescent="0.2">
      <c r="AN16951" s="3"/>
    </row>
    <row r="16952" spans="40:40" x14ac:dyDescent="0.2">
      <c r="AN16952" s="3"/>
    </row>
    <row r="16953" spans="40:40" x14ac:dyDescent="0.2">
      <c r="AN16953" s="3"/>
    </row>
    <row r="16954" spans="40:40" x14ac:dyDescent="0.2">
      <c r="AN16954" s="3"/>
    </row>
    <row r="16955" spans="40:40" x14ac:dyDescent="0.2">
      <c r="AN16955" s="3"/>
    </row>
    <row r="16956" spans="40:40" x14ac:dyDescent="0.2">
      <c r="AN16956" s="3"/>
    </row>
    <row r="16957" spans="40:40" x14ac:dyDescent="0.2">
      <c r="AN16957" s="3"/>
    </row>
    <row r="16958" spans="40:40" x14ac:dyDescent="0.2">
      <c r="AN16958" s="3"/>
    </row>
    <row r="16959" spans="40:40" x14ac:dyDescent="0.2">
      <c r="AN16959" s="3"/>
    </row>
    <row r="16960" spans="40:40" x14ac:dyDescent="0.2">
      <c r="AN16960" s="3"/>
    </row>
    <row r="16961" spans="40:40" x14ac:dyDescent="0.2">
      <c r="AN16961" s="3"/>
    </row>
    <row r="16962" spans="40:40" x14ac:dyDescent="0.2">
      <c r="AN16962" s="3"/>
    </row>
    <row r="16963" spans="40:40" x14ac:dyDescent="0.2">
      <c r="AN16963" s="3"/>
    </row>
    <row r="16964" spans="40:40" x14ac:dyDescent="0.2">
      <c r="AN16964" s="3"/>
    </row>
    <row r="16965" spans="40:40" x14ac:dyDescent="0.2">
      <c r="AN16965" s="3"/>
    </row>
    <row r="16966" spans="40:40" x14ac:dyDescent="0.2">
      <c r="AN16966" s="3"/>
    </row>
    <row r="16967" spans="40:40" x14ac:dyDescent="0.2">
      <c r="AN16967" s="3"/>
    </row>
    <row r="16968" spans="40:40" x14ac:dyDescent="0.2">
      <c r="AN16968" s="3"/>
    </row>
    <row r="16969" spans="40:40" x14ac:dyDescent="0.2">
      <c r="AN16969" s="3"/>
    </row>
    <row r="16970" spans="40:40" x14ac:dyDescent="0.2">
      <c r="AN16970" s="3"/>
    </row>
    <row r="16971" spans="40:40" x14ac:dyDescent="0.2">
      <c r="AN16971" s="3"/>
    </row>
    <row r="16972" spans="40:40" x14ac:dyDescent="0.2">
      <c r="AN16972" s="3"/>
    </row>
    <row r="16973" spans="40:40" x14ac:dyDescent="0.2">
      <c r="AN16973" s="3"/>
    </row>
    <row r="16974" spans="40:40" x14ac:dyDescent="0.2">
      <c r="AN16974" s="3"/>
    </row>
    <row r="16975" spans="40:40" x14ac:dyDescent="0.2">
      <c r="AN16975" s="3"/>
    </row>
    <row r="16976" spans="40:40" x14ac:dyDescent="0.2">
      <c r="AN16976" s="3"/>
    </row>
    <row r="16977" spans="40:40" x14ac:dyDescent="0.2">
      <c r="AN16977" s="3"/>
    </row>
    <row r="16978" spans="40:40" x14ac:dyDescent="0.2">
      <c r="AN16978" s="3"/>
    </row>
    <row r="16979" spans="40:40" x14ac:dyDescent="0.2">
      <c r="AN16979" s="3"/>
    </row>
    <row r="16980" spans="40:40" x14ac:dyDescent="0.2">
      <c r="AN16980" s="3"/>
    </row>
    <row r="16981" spans="40:40" x14ac:dyDescent="0.2">
      <c r="AN16981" s="3"/>
    </row>
    <row r="16982" spans="40:40" x14ac:dyDescent="0.2">
      <c r="AN16982" s="3"/>
    </row>
    <row r="16983" spans="40:40" x14ac:dyDescent="0.2">
      <c r="AN16983" s="3"/>
    </row>
    <row r="16984" spans="40:40" x14ac:dyDescent="0.2">
      <c r="AN16984" s="3"/>
    </row>
    <row r="16985" spans="40:40" x14ac:dyDescent="0.2">
      <c r="AN16985" s="3"/>
    </row>
    <row r="16986" spans="40:40" x14ac:dyDescent="0.2">
      <c r="AN16986" s="3"/>
    </row>
    <row r="16987" spans="40:40" x14ac:dyDescent="0.2">
      <c r="AN16987" s="3"/>
    </row>
    <row r="16988" spans="40:40" x14ac:dyDescent="0.2">
      <c r="AN16988" s="3"/>
    </row>
    <row r="16989" spans="40:40" x14ac:dyDescent="0.2">
      <c r="AN16989" s="3"/>
    </row>
    <row r="16990" spans="40:40" x14ac:dyDescent="0.2">
      <c r="AN16990" s="3"/>
    </row>
    <row r="16991" spans="40:40" x14ac:dyDescent="0.2">
      <c r="AN16991" s="3"/>
    </row>
    <row r="16992" spans="40:40" x14ac:dyDescent="0.2">
      <c r="AN16992" s="3"/>
    </row>
    <row r="16993" spans="40:40" x14ac:dyDescent="0.2">
      <c r="AN16993" s="3"/>
    </row>
    <row r="16994" spans="40:40" x14ac:dyDescent="0.2">
      <c r="AN16994" s="3"/>
    </row>
    <row r="16995" spans="40:40" x14ac:dyDescent="0.2">
      <c r="AN16995" s="3"/>
    </row>
    <row r="16996" spans="40:40" x14ac:dyDescent="0.2">
      <c r="AN16996" s="3"/>
    </row>
    <row r="16997" spans="40:40" x14ac:dyDescent="0.2">
      <c r="AN16997" s="3"/>
    </row>
    <row r="16998" spans="40:40" x14ac:dyDescent="0.2">
      <c r="AN16998" s="3"/>
    </row>
    <row r="16999" spans="40:40" x14ac:dyDescent="0.2">
      <c r="AN16999" s="3"/>
    </row>
    <row r="17000" spans="40:40" x14ac:dyDescent="0.2">
      <c r="AN17000" s="3"/>
    </row>
    <row r="17001" spans="40:40" x14ac:dyDescent="0.2">
      <c r="AN17001" s="3"/>
    </row>
    <row r="17002" spans="40:40" x14ac:dyDescent="0.2">
      <c r="AN17002" s="3"/>
    </row>
    <row r="17003" spans="40:40" x14ac:dyDescent="0.2">
      <c r="AN17003" s="3"/>
    </row>
    <row r="17004" spans="40:40" x14ac:dyDescent="0.2">
      <c r="AN17004" s="3"/>
    </row>
    <row r="17005" spans="40:40" x14ac:dyDescent="0.2">
      <c r="AN17005" s="3"/>
    </row>
    <row r="17006" spans="40:40" x14ac:dyDescent="0.2">
      <c r="AN17006" s="3"/>
    </row>
    <row r="17007" spans="40:40" x14ac:dyDescent="0.2">
      <c r="AN17007" s="3"/>
    </row>
    <row r="17008" spans="40:40" x14ac:dyDescent="0.2">
      <c r="AN17008" s="3"/>
    </row>
    <row r="17009" spans="40:40" x14ac:dyDescent="0.2">
      <c r="AN17009" s="3"/>
    </row>
    <row r="17010" spans="40:40" x14ac:dyDescent="0.2">
      <c r="AN17010" s="3"/>
    </row>
    <row r="17011" spans="40:40" x14ac:dyDescent="0.2">
      <c r="AN17011" s="3"/>
    </row>
    <row r="17012" spans="40:40" x14ac:dyDescent="0.2">
      <c r="AN17012" s="3"/>
    </row>
    <row r="17013" spans="40:40" x14ac:dyDescent="0.2">
      <c r="AN17013" s="3"/>
    </row>
    <row r="17014" spans="40:40" x14ac:dyDescent="0.2">
      <c r="AN17014" s="3"/>
    </row>
    <row r="17015" spans="40:40" x14ac:dyDescent="0.2">
      <c r="AN17015" s="3"/>
    </row>
    <row r="17016" spans="40:40" x14ac:dyDescent="0.2">
      <c r="AN17016" s="3"/>
    </row>
    <row r="17017" spans="40:40" x14ac:dyDescent="0.2">
      <c r="AN17017" s="3"/>
    </row>
    <row r="17018" spans="40:40" x14ac:dyDescent="0.2">
      <c r="AN17018" s="3"/>
    </row>
    <row r="17019" spans="40:40" x14ac:dyDescent="0.2">
      <c r="AN17019" s="3"/>
    </row>
    <row r="17020" spans="40:40" x14ac:dyDescent="0.2">
      <c r="AN17020" s="3"/>
    </row>
    <row r="17021" spans="40:40" x14ac:dyDescent="0.2">
      <c r="AN17021" s="3"/>
    </row>
    <row r="17022" spans="40:40" x14ac:dyDescent="0.2">
      <c r="AN17022" s="3"/>
    </row>
    <row r="17023" spans="40:40" x14ac:dyDescent="0.2">
      <c r="AN17023" s="3"/>
    </row>
    <row r="17024" spans="40:40" x14ac:dyDescent="0.2">
      <c r="AN17024" s="3"/>
    </row>
    <row r="17025" spans="40:40" x14ac:dyDescent="0.2">
      <c r="AN17025" s="3"/>
    </row>
    <row r="17026" spans="40:40" x14ac:dyDescent="0.2">
      <c r="AN17026" s="3"/>
    </row>
    <row r="17027" spans="40:40" x14ac:dyDescent="0.2">
      <c r="AN17027" s="3"/>
    </row>
    <row r="17028" spans="40:40" x14ac:dyDescent="0.2">
      <c r="AN17028" s="3"/>
    </row>
    <row r="17029" spans="40:40" x14ac:dyDescent="0.2">
      <c r="AN17029" s="3"/>
    </row>
    <row r="17030" spans="40:40" x14ac:dyDescent="0.2">
      <c r="AN17030" s="3"/>
    </row>
    <row r="17031" spans="40:40" x14ac:dyDescent="0.2">
      <c r="AN17031" s="3"/>
    </row>
    <row r="17032" spans="40:40" x14ac:dyDescent="0.2">
      <c r="AN17032" s="3"/>
    </row>
    <row r="17033" spans="40:40" x14ac:dyDescent="0.2">
      <c r="AN17033" s="3"/>
    </row>
    <row r="17034" spans="40:40" x14ac:dyDescent="0.2">
      <c r="AN17034" s="3"/>
    </row>
    <row r="17035" spans="40:40" x14ac:dyDescent="0.2">
      <c r="AN17035" s="3"/>
    </row>
    <row r="17036" spans="40:40" x14ac:dyDescent="0.2">
      <c r="AN17036" s="3"/>
    </row>
    <row r="17037" spans="40:40" x14ac:dyDescent="0.2">
      <c r="AN17037" s="3"/>
    </row>
    <row r="17038" spans="40:40" x14ac:dyDescent="0.2">
      <c r="AN17038" s="3"/>
    </row>
    <row r="17039" spans="40:40" x14ac:dyDescent="0.2">
      <c r="AN17039" s="3"/>
    </row>
    <row r="17040" spans="40:40" x14ac:dyDescent="0.2">
      <c r="AN17040" s="3"/>
    </row>
    <row r="17041" spans="40:40" x14ac:dyDescent="0.2">
      <c r="AN17041" s="3"/>
    </row>
    <row r="17042" spans="40:40" x14ac:dyDescent="0.2">
      <c r="AN17042" s="3"/>
    </row>
    <row r="17043" spans="40:40" x14ac:dyDescent="0.2">
      <c r="AN17043" s="3"/>
    </row>
    <row r="17044" spans="40:40" x14ac:dyDescent="0.2">
      <c r="AN17044" s="3"/>
    </row>
    <row r="17045" spans="40:40" x14ac:dyDescent="0.2">
      <c r="AN17045" s="3"/>
    </row>
    <row r="17046" spans="40:40" x14ac:dyDescent="0.2">
      <c r="AN17046" s="3"/>
    </row>
    <row r="17047" spans="40:40" x14ac:dyDescent="0.2">
      <c r="AN17047" s="3"/>
    </row>
    <row r="17048" spans="40:40" x14ac:dyDescent="0.2">
      <c r="AN17048" s="3"/>
    </row>
    <row r="17049" spans="40:40" x14ac:dyDescent="0.2">
      <c r="AN17049" s="3"/>
    </row>
    <row r="17050" spans="40:40" x14ac:dyDescent="0.2">
      <c r="AN17050" s="3"/>
    </row>
    <row r="17051" spans="40:40" x14ac:dyDescent="0.2">
      <c r="AN17051" s="3"/>
    </row>
    <row r="17052" spans="40:40" x14ac:dyDescent="0.2">
      <c r="AN17052" s="3"/>
    </row>
    <row r="17053" spans="40:40" x14ac:dyDescent="0.2">
      <c r="AN17053" s="3"/>
    </row>
    <row r="17054" spans="40:40" x14ac:dyDescent="0.2">
      <c r="AN17054" s="3"/>
    </row>
    <row r="17055" spans="40:40" x14ac:dyDescent="0.2">
      <c r="AN17055" s="3"/>
    </row>
    <row r="17056" spans="40:40" x14ac:dyDescent="0.2">
      <c r="AN17056" s="3"/>
    </row>
    <row r="17057" spans="40:40" x14ac:dyDescent="0.2">
      <c r="AN17057" s="3"/>
    </row>
    <row r="17058" spans="40:40" x14ac:dyDescent="0.2">
      <c r="AN17058" s="3"/>
    </row>
    <row r="17059" spans="40:40" x14ac:dyDescent="0.2">
      <c r="AN17059" s="3"/>
    </row>
    <row r="17060" spans="40:40" x14ac:dyDescent="0.2">
      <c r="AN17060" s="3"/>
    </row>
    <row r="17061" spans="40:40" x14ac:dyDescent="0.2">
      <c r="AN17061" s="3"/>
    </row>
    <row r="17062" spans="40:40" x14ac:dyDescent="0.2">
      <c r="AN17062" s="3"/>
    </row>
    <row r="17063" spans="40:40" x14ac:dyDescent="0.2">
      <c r="AN17063" s="3"/>
    </row>
    <row r="17064" spans="40:40" x14ac:dyDescent="0.2">
      <c r="AN17064" s="3"/>
    </row>
    <row r="17065" spans="40:40" x14ac:dyDescent="0.2">
      <c r="AN17065" s="3"/>
    </row>
    <row r="17066" spans="40:40" x14ac:dyDescent="0.2">
      <c r="AN17066" s="3"/>
    </row>
    <row r="17067" spans="40:40" x14ac:dyDescent="0.2">
      <c r="AN17067" s="3"/>
    </row>
    <row r="17068" spans="40:40" x14ac:dyDescent="0.2">
      <c r="AN17068" s="3"/>
    </row>
    <row r="17069" spans="40:40" x14ac:dyDescent="0.2">
      <c r="AN17069" s="3"/>
    </row>
    <row r="17070" spans="40:40" x14ac:dyDescent="0.2">
      <c r="AN17070" s="3"/>
    </row>
    <row r="17071" spans="40:40" x14ac:dyDescent="0.2">
      <c r="AN17071" s="3"/>
    </row>
    <row r="17072" spans="40:40" x14ac:dyDescent="0.2">
      <c r="AN17072" s="3"/>
    </row>
    <row r="17073" spans="40:40" x14ac:dyDescent="0.2">
      <c r="AN17073" s="3"/>
    </row>
    <row r="17074" spans="40:40" x14ac:dyDescent="0.2">
      <c r="AN17074" s="3"/>
    </row>
    <row r="17075" spans="40:40" x14ac:dyDescent="0.2">
      <c r="AN17075" s="3"/>
    </row>
    <row r="17076" spans="40:40" x14ac:dyDescent="0.2">
      <c r="AN17076" s="3"/>
    </row>
    <row r="17077" spans="40:40" x14ac:dyDescent="0.2">
      <c r="AN17077" s="3"/>
    </row>
    <row r="17078" spans="40:40" x14ac:dyDescent="0.2">
      <c r="AN17078" s="3"/>
    </row>
    <row r="17079" spans="40:40" x14ac:dyDescent="0.2">
      <c r="AN17079" s="3"/>
    </row>
    <row r="17080" spans="40:40" x14ac:dyDescent="0.2">
      <c r="AN17080" s="3"/>
    </row>
    <row r="17081" spans="40:40" x14ac:dyDescent="0.2">
      <c r="AN17081" s="3"/>
    </row>
    <row r="17082" spans="40:40" x14ac:dyDescent="0.2">
      <c r="AN17082" s="3"/>
    </row>
    <row r="17083" spans="40:40" x14ac:dyDescent="0.2">
      <c r="AN17083" s="3"/>
    </row>
    <row r="17084" spans="40:40" x14ac:dyDescent="0.2">
      <c r="AN17084" s="3"/>
    </row>
    <row r="17085" spans="40:40" x14ac:dyDescent="0.2">
      <c r="AN17085" s="3"/>
    </row>
    <row r="17086" spans="40:40" x14ac:dyDescent="0.2">
      <c r="AN17086" s="3"/>
    </row>
    <row r="17087" spans="40:40" x14ac:dyDescent="0.2">
      <c r="AN17087" s="3"/>
    </row>
    <row r="17088" spans="40:40" x14ac:dyDescent="0.2">
      <c r="AN17088" s="3"/>
    </row>
    <row r="17089" spans="40:40" x14ac:dyDescent="0.2">
      <c r="AN17089" s="3"/>
    </row>
    <row r="17090" spans="40:40" x14ac:dyDescent="0.2">
      <c r="AN17090" s="3"/>
    </row>
    <row r="17091" spans="40:40" x14ac:dyDescent="0.2">
      <c r="AN17091" s="3"/>
    </row>
    <row r="17092" spans="40:40" x14ac:dyDescent="0.2">
      <c r="AN17092" s="3"/>
    </row>
    <row r="17093" spans="40:40" x14ac:dyDescent="0.2">
      <c r="AN17093" s="3"/>
    </row>
    <row r="17094" spans="40:40" x14ac:dyDescent="0.2">
      <c r="AN17094" s="3"/>
    </row>
    <row r="17095" spans="40:40" x14ac:dyDescent="0.2">
      <c r="AN17095" s="3"/>
    </row>
    <row r="17096" spans="40:40" x14ac:dyDescent="0.2">
      <c r="AN17096" s="3"/>
    </row>
    <row r="17097" spans="40:40" x14ac:dyDescent="0.2">
      <c r="AN17097" s="3"/>
    </row>
    <row r="17098" spans="40:40" x14ac:dyDescent="0.2">
      <c r="AN17098" s="3"/>
    </row>
    <row r="17099" spans="40:40" x14ac:dyDescent="0.2">
      <c r="AN17099" s="3"/>
    </row>
    <row r="17100" spans="40:40" x14ac:dyDescent="0.2">
      <c r="AN17100" s="3"/>
    </row>
    <row r="17101" spans="40:40" x14ac:dyDescent="0.2">
      <c r="AN17101" s="3"/>
    </row>
    <row r="17102" spans="40:40" x14ac:dyDescent="0.2">
      <c r="AN17102" s="3"/>
    </row>
    <row r="17103" spans="40:40" x14ac:dyDescent="0.2">
      <c r="AN17103" s="3"/>
    </row>
    <row r="17104" spans="40:40" x14ac:dyDescent="0.2">
      <c r="AN17104" s="3"/>
    </row>
    <row r="17105" spans="40:40" x14ac:dyDescent="0.2">
      <c r="AN17105" s="3"/>
    </row>
    <row r="17106" spans="40:40" x14ac:dyDescent="0.2">
      <c r="AN17106" s="3"/>
    </row>
    <row r="17107" spans="40:40" x14ac:dyDescent="0.2">
      <c r="AN17107" s="3"/>
    </row>
    <row r="17108" spans="40:40" x14ac:dyDescent="0.2">
      <c r="AN17108" s="3"/>
    </row>
    <row r="17109" spans="40:40" x14ac:dyDescent="0.2">
      <c r="AN17109" s="3"/>
    </row>
    <row r="17110" spans="40:40" x14ac:dyDescent="0.2">
      <c r="AN17110" s="3"/>
    </row>
    <row r="17111" spans="40:40" x14ac:dyDescent="0.2">
      <c r="AN17111" s="3"/>
    </row>
    <row r="17112" spans="40:40" x14ac:dyDescent="0.2">
      <c r="AN17112" s="3"/>
    </row>
    <row r="17113" spans="40:40" x14ac:dyDescent="0.2">
      <c r="AN17113" s="3"/>
    </row>
    <row r="17114" spans="40:40" x14ac:dyDescent="0.2">
      <c r="AN17114" s="3"/>
    </row>
    <row r="17115" spans="40:40" x14ac:dyDescent="0.2">
      <c r="AN17115" s="3"/>
    </row>
    <row r="17116" spans="40:40" x14ac:dyDescent="0.2">
      <c r="AN17116" s="3"/>
    </row>
    <row r="17117" spans="40:40" x14ac:dyDescent="0.2">
      <c r="AN17117" s="3"/>
    </row>
    <row r="17118" spans="40:40" x14ac:dyDescent="0.2">
      <c r="AN17118" s="3"/>
    </row>
    <row r="17119" spans="40:40" x14ac:dyDescent="0.2">
      <c r="AN17119" s="3"/>
    </row>
    <row r="17120" spans="40:40" x14ac:dyDescent="0.2">
      <c r="AN17120" s="3"/>
    </row>
    <row r="17121" spans="40:40" x14ac:dyDescent="0.2">
      <c r="AN17121" s="3"/>
    </row>
    <row r="17122" spans="40:40" x14ac:dyDescent="0.2">
      <c r="AN17122" s="3"/>
    </row>
    <row r="17123" spans="40:40" x14ac:dyDescent="0.2">
      <c r="AN17123" s="3"/>
    </row>
    <row r="17124" spans="40:40" x14ac:dyDescent="0.2">
      <c r="AN17124" s="3"/>
    </row>
    <row r="17125" spans="40:40" x14ac:dyDescent="0.2">
      <c r="AN17125" s="3"/>
    </row>
    <row r="17126" spans="40:40" x14ac:dyDescent="0.2">
      <c r="AN17126" s="3"/>
    </row>
    <row r="17127" spans="40:40" x14ac:dyDescent="0.2">
      <c r="AN17127" s="3"/>
    </row>
    <row r="17128" spans="40:40" x14ac:dyDescent="0.2">
      <c r="AN17128" s="3"/>
    </row>
    <row r="17129" spans="40:40" x14ac:dyDescent="0.2">
      <c r="AN17129" s="3"/>
    </row>
    <row r="17130" spans="40:40" x14ac:dyDescent="0.2">
      <c r="AN17130" s="3"/>
    </row>
    <row r="17131" spans="40:40" x14ac:dyDescent="0.2">
      <c r="AN17131" s="3"/>
    </row>
    <row r="17132" spans="40:40" x14ac:dyDescent="0.2">
      <c r="AN17132" s="3"/>
    </row>
    <row r="17133" spans="40:40" x14ac:dyDescent="0.2">
      <c r="AN17133" s="3"/>
    </row>
    <row r="17134" spans="40:40" x14ac:dyDescent="0.2">
      <c r="AN17134" s="3"/>
    </row>
    <row r="17135" spans="40:40" x14ac:dyDescent="0.2">
      <c r="AN17135" s="3"/>
    </row>
    <row r="17136" spans="40:40" x14ac:dyDescent="0.2">
      <c r="AN17136" s="3"/>
    </row>
    <row r="17137" spans="40:40" x14ac:dyDescent="0.2">
      <c r="AN17137" s="3"/>
    </row>
    <row r="17138" spans="40:40" x14ac:dyDescent="0.2">
      <c r="AN17138" s="3"/>
    </row>
    <row r="17139" spans="40:40" x14ac:dyDescent="0.2">
      <c r="AN17139" s="3"/>
    </row>
    <row r="17140" spans="40:40" x14ac:dyDescent="0.2">
      <c r="AN17140" s="3"/>
    </row>
    <row r="17141" spans="40:40" x14ac:dyDescent="0.2">
      <c r="AN17141" s="3"/>
    </row>
    <row r="17142" spans="40:40" x14ac:dyDescent="0.2">
      <c r="AN17142" s="3"/>
    </row>
    <row r="17143" spans="40:40" x14ac:dyDescent="0.2">
      <c r="AN17143" s="3"/>
    </row>
    <row r="17144" spans="40:40" x14ac:dyDescent="0.2">
      <c r="AN17144" s="3"/>
    </row>
    <row r="17145" spans="40:40" x14ac:dyDescent="0.2">
      <c r="AN17145" s="3"/>
    </row>
    <row r="17146" spans="40:40" x14ac:dyDescent="0.2">
      <c r="AN17146" s="3"/>
    </row>
    <row r="17147" spans="40:40" x14ac:dyDescent="0.2">
      <c r="AN17147" s="3"/>
    </row>
    <row r="17148" spans="40:40" x14ac:dyDescent="0.2">
      <c r="AN17148" s="3"/>
    </row>
    <row r="17149" spans="40:40" x14ac:dyDescent="0.2">
      <c r="AN17149" s="3"/>
    </row>
    <row r="17150" spans="40:40" x14ac:dyDescent="0.2">
      <c r="AN17150" s="3"/>
    </row>
    <row r="17151" spans="40:40" x14ac:dyDescent="0.2">
      <c r="AN17151" s="3"/>
    </row>
    <row r="17152" spans="40:40" x14ac:dyDescent="0.2">
      <c r="AN17152" s="3"/>
    </row>
    <row r="17153" spans="40:40" x14ac:dyDescent="0.2">
      <c r="AN17153" s="3"/>
    </row>
    <row r="17154" spans="40:40" x14ac:dyDescent="0.2">
      <c r="AN17154" s="3"/>
    </row>
    <row r="17155" spans="40:40" x14ac:dyDescent="0.2">
      <c r="AN17155" s="3"/>
    </row>
    <row r="17156" spans="40:40" x14ac:dyDescent="0.2">
      <c r="AN17156" s="3"/>
    </row>
    <row r="17157" spans="40:40" x14ac:dyDescent="0.2">
      <c r="AN17157" s="3"/>
    </row>
    <row r="17158" spans="40:40" x14ac:dyDescent="0.2">
      <c r="AN17158" s="3"/>
    </row>
    <row r="17159" spans="40:40" x14ac:dyDescent="0.2">
      <c r="AN17159" s="3"/>
    </row>
    <row r="17160" spans="40:40" x14ac:dyDescent="0.2">
      <c r="AN17160" s="3"/>
    </row>
    <row r="17161" spans="40:40" x14ac:dyDescent="0.2">
      <c r="AN17161" s="3"/>
    </row>
    <row r="17162" spans="40:40" x14ac:dyDescent="0.2">
      <c r="AN17162" s="3"/>
    </row>
    <row r="17163" spans="40:40" x14ac:dyDescent="0.2">
      <c r="AN17163" s="3"/>
    </row>
    <row r="17164" spans="40:40" x14ac:dyDescent="0.2">
      <c r="AN17164" s="3"/>
    </row>
    <row r="17165" spans="40:40" x14ac:dyDescent="0.2">
      <c r="AN17165" s="3"/>
    </row>
    <row r="17166" spans="40:40" x14ac:dyDescent="0.2">
      <c r="AN17166" s="3"/>
    </row>
    <row r="17167" spans="40:40" x14ac:dyDescent="0.2">
      <c r="AN17167" s="3"/>
    </row>
    <row r="17168" spans="40:40" x14ac:dyDescent="0.2">
      <c r="AN17168" s="3"/>
    </row>
    <row r="17169" spans="40:40" x14ac:dyDescent="0.2">
      <c r="AN17169" s="3"/>
    </row>
    <row r="17170" spans="40:40" x14ac:dyDescent="0.2">
      <c r="AN17170" s="3"/>
    </row>
    <row r="17171" spans="40:40" x14ac:dyDescent="0.2">
      <c r="AN17171" s="3"/>
    </row>
    <row r="17172" spans="40:40" x14ac:dyDescent="0.2">
      <c r="AN17172" s="3"/>
    </row>
    <row r="17173" spans="40:40" x14ac:dyDescent="0.2">
      <c r="AN17173" s="3"/>
    </row>
    <row r="17174" spans="40:40" x14ac:dyDescent="0.2">
      <c r="AN17174" s="3"/>
    </row>
    <row r="17175" spans="40:40" x14ac:dyDescent="0.2">
      <c r="AN17175" s="3"/>
    </row>
    <row r="17176" spans="40:40" x14ac:dyDescent="0.2">
      <c r="AN17176" s="3"/>
    </row>
    <row r="17177" spans="40:40" x14ac:dyDescent="0.2">
      <c r="AN17177" s="3"/>
    </row>
    <row r="17178" spans="40:40" x14ac:dyDescent="0.2">
      <c r="AN17178" s="3"/>
    </row>
    <row r="17179" spans="40:40" x14ac:dyDescent="0.2">
      <c r="AN17179" s="3"/>
    </row>
    <row r="17180" spans="40:40" x14ac:dyDescent="0.2">
      <c r="AN17180" s="3"/>
    </row>
    <row r="17181" spans="40:40" x14ac:dyDescent="0.2">
      <c r="AN17181" s="3"/>
    </row>
    <row r="17182" spans="40:40" x14ac:dyDescent="0.2">
      <c r="AN17182" s="3"/>
    </row>
    <row r="17183" spans="40:40" x14ac:dyDescent="0.2">
      <c r="AN17183" s="3"/>
    </row>
    <row r="17184" spans="40:40" x14ac:dyDescent="0.2">
      <c r="AN17184" s="3"/>
    </row>
    <row r="17185" spans="40:40" x14ac:dyDescent="0.2">
      <c r="AN17185" s="3"/>
    </row>
    <row r="17186" spans="40:40" x14ac:dyDescent="0.2">
      <c r="AN17186" s="3"/>
    </row>
    <row r="17187" spans="40:40" x14ac:dyDescent="0.2">
      <c r="AN17187" s="3"/>
    </row>
    <row r="17188" spans="40:40" x14ac:dyDescent="0.2">
      <c r="AN17188" s="3"/>
    </row>
    <row r="17189" spans="40:40" x14ac:dyDescent="0.2">
      <c r="AN17189" s="3"/>
    </row>
    <row r="17190" spans="40:40" x14ac:dyDescent="0.2">
      <c r="AN17190" s="3"/>
    </row>
    <row r="17191" spans="40:40" x14ac:dyDescent="0.2">
      <c r="AN17191" s="3"/>
    </row>
    <row r="17192" spans="40:40" x14ac:dyDescent="0.2">
      <c r="AN17192" s="3"/>
    </row>
    <row r="17193" spans="40:40" x14ac:dyDescent="0.2">
      <c r="AN17193" s="3"/>
    </row>
    <row r="17194" spans="40:40" x14ac:dyDescent="0.2">
      <c r="AN17194" s="3"/>
    </row>
    <row r="17195" spans="40:40" x14ac:dyDescent="0.2">
      <c r="AN17195" s="3"/>
    </row>
    <row r="17196" spans="40:40" x14ac:dyDescent="0.2">
      <c r="AN17196" s="3"/>
    </row>
    <row r="17197" spans="40:40" x14ac:dyDescent="0.2">
      <c r="AN17197" s="3"/>
    </row>
    <row r="17198" spans="40:40" x14ac:dyDescent="0.2">
      <c r="AN17198" s="3"/>
    </row>
    <row r="17199" spans="40:40" x14ac:dyDescent="0.2">
      <c r="AN17199" s="3"/>
    </row>
    <row r="17200" spans="40:40" x14ac:dyDescent="0.2">
      <c r="AN17200" s="3"/>
    </row>
    <row r="17201" spans="40:40" x14ac:dyDescent="0.2">
      <c r="AN17201" s="3"/>
    </row>
    <row r="17202" spans="40:40" x14ac:dyDescent="0.2">
      <c r="AN17202" s="3"/>
    </row>
    <row r="17203" spans="40:40" x14ac:dyDescent="0.2">
      <c r="AN17203" s="3"/>
    </row>
    <row r="17204" spans="40:40" x14ac:dyDescent="0.2">
      <c r="AN17204" s="3"/>
    </row>
    <row r="17205" spans="40:40" x14ac:dyDescent="0.2">
      <c r="AN17205" s="3"/>
    </row>
    <row r="17206" spans="40:40" x14ac:dyDescent="0.2">
      <c r="AN17206" s="3"/>
    </row>
    <row r="17207" spans="40:40" x14ac:dyDescent="0.2">
      <c r="AN17207" s="3"/>
    </row>
    <row r="17208" spans="40:40" x14ac:dyDescent="0.2">
      <c r="AN17208" s="3"/>
    </row>
    <row r="17209" spans="40:40" x14ac:dyDescent="0.2">
      <c r="AN17209" s="3"/>
    </row>
    <row r="17210" spans="40:40" x14ac:dyDescent="0.2">
      <c r="AN17210" s="3"/>
    </row>
    <row r="17211" spans="40:40" x14ac:dyDescent="0.2">
      <c r="AN17211" s="3"/>
    </row>
    <row r="17212" spans="40:40" x14ac:dyDescent="0.2">
      <c r="AN17212" s="3"/>
    </row>
    <row r="17213" spans="40:40" x14ac:dyDescent="0.2">
      <c r="AN17213" s="3"/>
    </row>
    <row r="17214" spans="40:40" x14ac:dyDescent="0.2">
      <c r="AN17214" s="3"/>
    </row>
    <row r="17215" spans="40:40" x14ac:dyDescent="0.2">
      <c r="AN17215" s="3"/>
    </row>
    <row r="17216" spans="40:40" x14ac:dyDescent="0.2">
      <c r="AN17216" s="3"/>
    </row>
    <row r="17217" spans="40:40" x14ac:dyDescent="0.2">
      <c r="AN17217" s="3"/>
    </row>
    <row r="17218" spans="40:40" x14ac:dyDescent="0.2">
      <c r="AN17218" s="3"/>
    </row>
    <row r="17219" spans="40:40" x14ac:dyDescent="0.2">
      <c r="AN17219" s="3"/>
    </row>
    <row r="17220" spans="40:40" x14ac:dyDescent="0.2">
      <c r="AN17220" s="3"/>
    </row>
    <row r="17221" spans="40:40" x14ac:dyDescent="0.2">
      <c r="AN17221" s="3"/>
    </row>
    <row r="17222" spans="40:40" x14ac:dyDescent="0.2">
      <c r="AN17222" s="3"/>
    </row>
    <row r="17223" spans="40:40" x14ac:dyDescent="0.2">
      <c r="AN17223" s="3"/>
    </row>
    <row r="17224" spans="40:40" x14ac:dyDescent="0.2">
      <c r="AN17224" s="3"/>
    </row>
    <row r="17225" spans="40:40" x14ac:dyDescent="0.2">
      <c r="AN17225" s="3"/>
    </row>
    <row r="17226" spans="40:40" x14ac:dyDescent="0.2">
      <c r="AN17226" s="3"/>
    </row>
    <row r="17227" spans="40:40" x14ac:dyDescent="0.2">
      <c r="AN17227" s="3"/>
    </row>
    <row r="17228" spans="40:40" x14ac:dyDescent="0.2">
      <c r="AN17228" s="3"/>
    </row>
    <row r="17229" spans="40:40" x14ac:dyDescent="0.2">
      <c r="AN17229" s="3"/>
    </row>
    <row r="17230" spans="40:40" x14ac:dyDescent="0.2">
      <c r="AN17230" s="3"/>
    </row>
    <row r="17231" spans="40:40" x14ac:dyDescent="0.2">
      <c r="AN17231" s="3"/>
    </row>
    <row r="17232" spans="40:40" x14ac:dyDescent="0.2">
      <c r="AN17232" s="3"/>
    </row>
    <row r="17233" spans="40:40" x14ac:dyDescent="0.2">
      <c r="AN17233" s="3"/>
    </row>
    <row r="17234" spans="40:40" x14ac:dyDescent="0.2">
      <c r="AN17234" s="3"/>
    </row>
    <row r="17235" spans="40:40" x14ac:dyDescent="0.2">
      <c r="AN17235" s="3"/>
    </row>
    <row r="17236" spans="40:40" x14ac:dyDescent="0.2">
      <c r="AN17236" s="3"/>
    </row>
    <row r="17237" spans="40:40" x14ac:dyDescent="0.2">
      <c r="AN17237" s="3"/>
    </row>
    <row r="17238" spans="40:40" x14ac:dyDescent="0.2">
      <c r="AN17238" s="3"/>
    </row>
    <row r="17239" spans="40:40" x14ac:dyDescent="0.2">
      <c r="AN17239" s="3"/>
    </row>
    <row r="17240" spans="40:40" x14ac:dyDescent="0.2">
      <c r="AN17240" s="3"/>
    </row>
    <row r="17241" spans="40:40" x14ac:dyDescent="0.2">
      <c r="AN17241" s="3"/>
    </row>
    <row r="17242" spans="40:40" x14ac:dyDescent="0.2">
      <c r="AN17242" s="3"/>
    </row>
    <row r="17243" spans="40:40" x14ac:dyDescent="0.2">
      <c r="AN17243" s="3"/>
    </row>
    <row r="17244" spans="40:40" x14ac:dyDescent="0.2">
      <c r="AN17244" s="3"/>
    </row>
    <row r="17245" spans="40:40" x14ac:dyDescent="0.2">
      <c r="AN17245" s="3"/>
    </row>
    <row r="17246" spans="40:40" x14ac:dyDescent="0.2">
      <c r="AN17246" s="3"/>
    </row>
    <row r="17247" spans="40:40" x14ac:dyDescent="0.2">
      <c r="AN17247" s="3"/>
    </row>
    <row r="17248" spans="40:40" x14ac:dyDescent="0.2">
      <c r="AN17248" s="3"/>
    </row>
    <row r="17249" spans="40:40" x14ac:dyDescent="0.2">
      <c r="AN17249" s="3"/>
    </row>
    <row r="17250" spans="40:40" x14ac:dyDescent="0.2">
      <c r="AN17250" s="3"/>
    </row>
    <row r="17251" spans="40:40" x14ac:dyDescent="0.2">
      <c r="AN17251" s="3"/>
    </row>
    <row r="17252" spans="40:40" x14ac:dyDescent="0.2">
      <c r="AN17252" s="3"/>
    </row>
    <row r="17253" spans="40:40" x14ac:dyDescent="0.2">
      <c r="AN17253" s="3"/>
    </row>
    <row r="17254" spans="40:40" x14ac:dyDescent="0.2">
      <c r="AN17254" s="3"/>
    </row>
    <row r="17255" spans="40:40" x14ac:dyDescent="0.2">
      <c r="AN17255" s="3"/>
    </row>
    <row r="17256" spans="40:40" x14ac:dyDescent="0.2">
      <c r="AN17256" s="3"/>
    </row>
    <row r="17257" spans="40:40" x14ac:dyDescent="0.2">
      <c r="AN17257" s="3"/>
    </row>
    <row r="17258" spans="40:40" x14ac:dyDescent="0.2">
      <c r="AN17258" s="3"/>
    </row>
    <row r="17259" spans="40:40" x14ac:dyDescent="0.2">
      <c r="AN17259" s="3"/>
    </row>
    <row r="17260" spans="40:40" x14ac:dyDescent="0.2">
      <c r="AN17260" s="3"/>
    </row>
    <row r="17261" spans="40:40" x14ac:dyDescent="0.2">
      <c r="AN17261" s="3"/>
    </row>
    <row r="17262" spans="40:40" x14ac:dyDescent="0.2">
      <c r="AN17262" s="3"/>
    </row>
    <row r="17263" spans="40:40" x14ac:dyDescent="0.2">
      <c r="AN17263" s="3"/>
    </row>
    <row r="17264" spans="40:40" x14ac:dyDescent="0.2">
      <c r="AN17264" s="3"/>
    </row>
    <row r="17265" spans="40:40" x14ac:dyDescent="0.2">
      <c r="AN17265" s="3"/>
    </row>
    <row r="17266" spans="40:40" x14ac:dyDescent="0.2">
      <c r="AN17266" s="3"/>
    </row>
    <row r="17267" spans="40:40" x14ac:dyDescent="0.2">
      <c r="AN17267" s="3"/>
    </row>
    <row r="17268" spans="40:40" x14ac:dyDescent="0.2">
      <c r="AN17268" s="3"/>
    </row>
    <row r="17269" spans="40:40" x14ac:dyDescent="0.2">
      <c r="AN17269" s="3"/>
    </row>
    <row r="17270" spans="40:40" x14ac:dyDescent="0.2">
      <c r="AN17270" s="3"/>
    </row>
    <row r="17271" spans="40:40" x14ac:dyDescent="0.2">
      <c r="AN17271" s="3"/>
    </row>
    <row r="17272" spans="40:40" x14ac:dyDescent="0.2">
      <c r="AN17272" s="3"/>
    </row>
    <row r="17273" spans="40:40" x14ac:dyDescent="0.2">
      <c r="AN17273" s="3"/>
    </row>
    <row r="17274" spans="40:40" x14ac:dyDescent="0.2">
      <c r="AN17274" s="3"/>
    </row>
    <row r="17275" spans="40:40" x14ac:dyDescent="0.2">
      <c r="AN17275" s="3"/>
    </row>
    <row r="17276" spans="40:40" x14ac:dyDescent="0.2">
      <c r="AN17276" s="3"/>
    </row>
    <row r="17277" spans="40:40" x14ac:dyDescent="0.2">
      <c r="AN17277" s="3"/>
    </row>
    <row r="17278" spans="40:40" x14ac:dyDescent="0.2">
      <c r="AN17278" s="3"/>
    </row>
    <row r="17279" spans="40:40" x14ac:dyDescent="0.2">
      <c r="AN17279" s="3"/>
    </row>
    <row r="17280" spans="40:40" x14ac:dyDescent="0.2">
      <c r="AN17280" s="3"/>
    </row>
    <row r="17281" spans="40:40" x14ac:dyDescent="0.2">
      <c r="AN17281" s="3"/>
    </row>
    <row r="17282" spans="40:40" x14ac:dyDescent="0.2">
      <c r="AN17282" s="3"/>
    </row>
    <row r="17283" spans="40:40" x14ac:dyDescent="0.2">
      <c r="AN17283" s="3"/>
    </row>
    <row r="17284" spans="40:40" x14ac:dyDescent="0.2">
      <c r="AN17284" s="3"/>
    </row>
    <row r="17285" spans="40:40" x14ac:dyDescent="0.2">
      <c r="AN17285" s="3"/>
    </row>
    <row r="17286" spans="40:40" x14ac:dyDescent="0.2">
      <c r="AN17286" s="3"/>
    </row>
    <row r="17287" spans="40:40" x14ac:dyDescent="0.2">
      <c r="AN17287" s="3"/>
    </row>
    <row r="17288" spans="40:40" x14ac:dyDescent="0.2">
      <c r="AN17288" s="3"/>
    </row>
    <row r="17289" spans="40:40" x14ac:dyDescent="0.2">
      <c r="AN17289" s="3"/>
    </row>
    <row r="17290" spans="40:40" x14ac:dyDescent="0.2">
      <c r="AN17290" s="3"/>
    </row>
    <row r="17291" spans="40:40" x14ac:dyDescent="0.2">
      <c r="AN17291" s="3"/>
    </row>
    <row r="17292" spans="40:40" x14ac:dyDescent="0.2">
      <c r="AN17292" s="3"/>
    </row>
    <row r="17293" spans="40:40" x14ac:dyDescent="0.2">
      <c r="AN17293" s="3"/>
    </row>
    <row r="17294" spans="40:40" x14ac:dyDescent="0.2">
      <c r="AN17294" s="3"/>
    </row>
    <row r="17295" spans="40:40" x14ac:dyDescent="0.2">
      <c r="AN17295" s="3"/>
    </row>
    <row r="17296" spans="40:40" x14ac:dyDescent="0.2">
      <c r="AN17296" s="3"/>
    </row>
    <row r="17297" spans="40:40" x14ac:dyDescent="0.2">
      <c r="AN17297" s="3"/>
    </row>
    <row r="17298" spans="40:40" x14ac:dyDescent="0.2">
      <c r="AN17298" s="3"/>
    </row>
    <row r="17299" spans="40:40" x14ac:dyDescent="0.2">
      <c r="AN17299" s="3"/>
    </row>
    <row r="17300" spans="40:40" x14ac:dyDescent="0.2">
      <c r="AN17300" s="3"/>
    </row>
    <row r="17301" spans="40:40" x14ac:dyDescent="0.2">
      <c r="AN17301" s="3"/>
    </row>
    <row r="17302" spans="40:40" x14ac:dyDescent="0.2">
      <c r="AN17302" s="3"/>
    </row>
    <row r="17303" spans="40:40" x14ac:dyDescent="0.2">
      <c r="AN17303" s="3"/>
    </row>
    <row r="17304" spans="40:40" x14ac:dyDescent="0.2">
      <c r="AN17304" s="3"/>
    </row>
    <row r="17305" spans="40:40" x14ac:dyDescent="0.2">
      <c r="AN17305" s="3"/>
    </row>
    <row r="17306" spans="40:40" x14ac:dyDescent="0.2">
      <c r="AN17306" s="3"/>
    </row>
    <row r="17307" spans="40:40" x14ac:dyDescent="0.2">
      <c r="AN17307" s="3"/>
    </row>
    <row r="17308" spans="40:40" x14ac:dyDescent="0.2">
      <c r="AN17308" s="3"/>
    </row>
    <row r="17309" spans="40:40" x14ac:dyDescent="0.2">
      <c r="AN17309" s="3"/>
    </row>
    <row r="17310" spans="40:40" x14ac:dyDescent="0.2">
      <c r="AN17310" s="3"/>
    </row>
    <row r="17311" spans="40:40" x14ac:dyDescent="0.2">
      <c r="AN17311" s="3"/>
    </row>
    <row r="17312" spans="40:40" x14ac:dyDescent="0.2">
      <c r="AN17312" s="3"/>
    </row>
    <row r="17313" spans="40:40" x14ac:dyDescent="0.2">
      <c r="AN17313" s="3"/>
    </row>
    <row r="17314" spans="40:40" x14ac:dyDescent="0.2">
      <c r="AN17314" s="3"/>
    </row>
    <row r="17315" spans="40:40" x14ac:dyDescent="0.2">
      <c r="AN17315" s="3"/>
    </row>
    <row r="17316" spans="40:40" x14ac:dyDescent="0.2">
      <c r="AN17316" s="3"/>
    </row>
    <row r="17317" spans="40:40" x14ac:dyDescent="0.2">
      <c r="AN17317" s="3"/>
    </row>
    <row r="17318" spans="40:40" x14ac:dyDescent="0.2">
      <c r="AN17318" s="3"/>
    </row>
    <row r="17319" spans="40:40" x14ac:dyDescent="0.2">
      <c r="AN17319" s="3"/>
    </row>
    <row r="17320" spans="40:40" x14ac:dyDescent="0.2">
      <c r="AN17320" s="3"/>
    </row>
    <row r="17321" spans="40:40" x14ac:dyDescent="0.2">
      <c r="AN17321" s="3"/>
    </row>
    <row r="17322" spans="40:40" x14ac:dyDescent="0.2">
      <c r="AN17322" s="3"/>
    </row>
    <row r="17323" spans="40:40" x14ac:dyDescent="0.2">
      <c r="AN17323" s="3"/>
    </row>
    <row r="17324" spans="40:40" x14ac:dyDescent="0.2">
      <c r="AN17324" s="3"/>
    </row>
    <row r="17325" spans="40:40" x14ac:dyDescent="0.2">
      <c r="AN17325" s="3"/>
    </row>
    <row r="17326" spans="40:40" x14ac:dyDescent="0.2">
      <c r="AN17326" s="3"/>
    </row>
    <row r="17327" spans="40:40" x14ac:dyDescent="0.2">
      <c r="AN17327" s="3"/>
    </row>
    <row r="17328" spans="40:40" x14ac:dyDescent="0.2">
      <c r="AN17328" s="3"/>
    </row>
    <row r="17329" spans="40:40" x14ac:dyDescent="0.2">
      <c r="AN17329" s="3"/>
    </row>
    <row r="17330" spans="40:40" x14ac:dyDescent="0.2">
      <c r="AN17330" s="3"/>
    </row>
    <row r="17331" spans="40:40" x14ac:dyDescent="0.2">
      <c r="AN17331" s="3"/>
    </row>
    <row r="17332" spans="40:40" x14ac:dyDescent="0.2">
      <c r="AN17332" s="3"/>
    </row>
    <row r="17333" spans="40:40" x14ac:dyDescent="0.2">
      <c r="AN17333" s="3"/>
    </row>
    <row r="17334" spans="40:40" x14ac:dyDescent="0.2">
      <c r="AN17334" s="3"/>
    </row>
    <row r="17335" spans="40:40" x14ac:dyDescent="0.2">
      <c r="AN17335" s="3"/>
    </row>
    <row r="17336" spans="40:40" x14ac:dyDescent="0.2">
      <c r="AN17336" s="3"/>
    </row>
    <row r="17337" spans="40:40" x14ac:dyDescent="0.2">
      <c r="AN17337" s="3"/>
    </row>
    <row r="17338" spans="40:40" x14ac:dyDescent="0.2">
      <c r="AN17338" s="3"/>
    </row>
    <row r="17339" spans="40:40" x14ac:dyDescent="0.2">
      <c r="AN17339" s="3"/>
    </row>
    <row r="17340" spans="40:40" x14ac:dyDescent="0.2">
      <c r="AN17340" s="3"/>
    </row>
    <row r="17341" spans="40:40" x14ac:dyDescent="0.2">
      <c r="AN17341" s="3"/>
    </row>
    <row r="17342" spans="40:40" x14ac:dyDescent="0.2">
      <c r="AN17342" s="3"/>
    </row>
    <row r="17343" spans="40:40" x14ac:dyDescent="0.2">
      <c r="AN17343" s="3"/>
    </row>
    <row r="17344" spans="40:40" x14ac:dyDescent="0.2">
      <c r="AN17344" s="3"/>
    </row>
    <row r="17345" spans="40:40" x14ac:dyDescent="0.2">
      <c r="AN17345" s="3"/>
    </row>
    <row r="17346" spans="40:40" x14ac:dyDescent="0.2">
      <c r="AN17346" s="3"/>
    </row>
    <row r="17347" spans="40:40" x14ac:dyDescent="0.2">
      <c r="AN17347" s="3"/>
    </row>
    <row r="17348" spans="40:40" x14ac:dyDescent="0.2">
      <c r="AN17348" s="3"/>
    </row>
    <row r="17349" spans="40:40" x14ac:dyDescent="0.2">
      <c r="AN17349" s="3"/>
    </row>
    <row r="17350" spans="40:40" x14ac:dyDescent="0.2">
      <c r="AN17350" s="3"/>
    </row>
    <row r="17351" spans="40:40" x14ac:dyDescent="0.2">
      <c r="AN17351" s="3"/>
    </row>
    <row r="17352" spans="40:40" x14ac:dyDescent="0.2">
      <c r="AN17352" s="3"/>
    </row>
    <row r="17353" spans="40:40" x14ac:dyDescent="0.2">
      <c r="AN17353" s="3"/>
    </row>
    <row r="17354" spans="40:40" x14ac:dyDescent="0.2">
      <c r="AN17354" s="3"/>
    </row>
    <row r="17355" spans="40:40" x14ac:dyDescent="0.2">
      <c r="AN17355" s="3"/>
    </row>
    <row r="17356" spans="40:40" x14ac:dyDescent="0.2">
      <c r="AN17356" s="3"/>
    </row>
    <row r="17357" spans="40:40" x14ac:dyDescent="0.2">
      <c r="AN17357" s="3"/>
    </row>
    <row r="17358" spans="40:40" x14ac:dyDescent="0.2">
      <c r="AN17358" s="3"/>
    </row>
    <row r="17359" spans="40:40" x14ac:dyDescent="0.2">
      <c r="AN17359" s="3"/>
    </row>
    <row r="17360" spans="40:40" x14ac:dyDescent="0.2">
      <c r="AN17360" s="3"/>
    </row>
    <row r="17361" spans="40:40" x14ac:dyDescent="0.2">
      <c r="AN17361" s="3"/>
    </row>
    <row r="17362" spans="40:40" x14ac:dyDescent="0.2">
      <c r="AN17362" s="3"/>
    </row>
    <row r="17363" spans="40:40" x14ac:dyDescent="0.2">
      <c r="AN17363" s="3"/>
    </row>
    <row r="17364" spans="40:40" x14ac:dyDescent="0.2">
      <c r="AN17364" s="3"/>
    </row>
    <row r="17365" spans="40:40" x14ac:dyDescent="0.2">
      <c r="AN17365" s="3"/>
    </row>
    <row r="17366" spans="40:40" x14ac:dyDescent="0.2">
      <c r="AN17366" s="3"/>
    </row>
    <row r="17367" spans="40:40" x14ac:dyDescent="0.2">
      <c r="AN17367" s="3"/>
    </row>
    <row r="17368" spans="40:40" x14ac:dyDescent="0.2">
      <c r="AN17368" s="3"/>
    </row>
    <row r="17369" spans="40:40" x14ac:dyDescent="0.2">
      <c r="AN17369" s="3"/>
    </row>
    <row r="17370" spans="40:40" x14ac:dyDescent="0.2">
      <c r="AN17370" s="3"/>
    </row>
    <row r="17371" spans="40:40" x14ac:dyDescent="0.2">
      <c r="AN17371" s="3"/>
    </row>
    <row r="17372" spans="40:40" x14ac:dyDescent="0.2">
      <c r="AN17372" s="3"/>
    </row>
    <row r="17373" spans="40:40" x14ac:dyDescent="0.2">
      <c r="AN17373" s="3"/>
    </row>
    <row r="17374" spans="40:40" x14ac:dyDescent="0.2">
      <c r="AN17374" s="3"/>
    </row>
    <row r="17375" spans="40:40" x14ac:dyDescent="0.2">
      <c r="AN17375" s="3"/>
    </row>
    <row r="17376" spans="40:40" x14ac:dyDescent="0.2">
      <c r="AN17376" s="3"/>
    </row>
    <row r="17377" spans="40:40" x14ac:dyDescent="0.2">
      <c r="AN17377" s="3"/>
    </row>
    <row r="17378" spans="40:40" x14ac:dyDescent="0.2">
      <c r="AN17378" s="3"/>
    </row>
    <row r="17379" spans="40:40" x14ac:dyDescent="0.2">
      <c r="AN17379" s="3"/>
    </row>
    <row r="17380" spans="40:40" x14ac:dyDescent="0.2">
      <c r="AN17380" s="3"/>
    </row>
    <row r="17381" spans="40:40" x14ac:dyDescent="0.2">
      <c r="AN17381" s="3"/>
    </row>
    <row r="17382" spans="40:40" x14ac:dyDescent="0.2">
      <c r="AN17382" s="3"/>
    </row>
    <row r="17383" spans="40:40" x14ac:dyDescent="0.2">
      <c r="AN17383" s="3"/>
    </row>
    <row r="17384" spans="40:40" x14ac:dyDescent="0.2">
      <c r="AN17384" s="3"/>
    </row>
    <row r="17385" spans="40:40" x14ac:dyDescent="0.2">
      <c r="AN17385" s="3"/>
    </row>
    <row r="17386" spans="40:40" x14ac:dyDescent="0.2">
      <c r="AN17386" s="3"/>
    </row>
    <row r="17387" spans="40:40" x14ac:dyDescent="0.2">
      <c r="AN17387" s="3"/>
    </row>
    <row r="17388" spans="40:40" x14ac:dyDescent="0.2">
      <c r="AN17388" s="3"/>
    </row>
    <row r="17389" spans="40:40" x14ac:dyDescent="0.2">
      <c r="AN17389" s="3"/>
    </row>
    <row r="17390" spans="40:40" x14ac:dyDescent="0.2">
      <c r="AN17390" s="3"/>
    </row>
    <row r="17391" spans="40:40" x14ac:dyDescent="0.2">
      <c r="AN17391" s="3"/>
    </row>
    <row r="17392" spans="40:40" x14ac:dyDescent="0.2">
      <c r="AN17392" s="3"/>
    </row>
    <row r="17393" spans="40:40" x14ac:dyDescent="0.2">
      <c r="AN17393" s="3"/>
    </row>
    <row r="17394" spans="40:40" x14ac:dyDescent="0.2">
      <c r="AN17394" s="3"/>
    </row>
    <row r="17395" spans="40:40" x14ac:dyDescent="0.2">
      <c r="AN17395" s="3"/>
    </row>
    <row r="17396" spans="40:40" x14ac:dyDescent="0.2">
      <c r="AN17396" s="3"/>
    </row>
    <row r="17397" spans="40:40" x14ac:dyDescent="0.2">
      <c r="AN17397" s="3"/>
    </row>
    <row r="17398" spans="40:40" x14ac:dyDescent="0.2">
      <c r="AN17398" s="3"/>
    </row>
    <row r="17399" spans="40:40" x14ac:dyDescent="0.2">
      <c r="AN17399" s="3"/>
    </row>
    <row r="17400" spans="40:40" x14ac:dyDescent="0.2">
      <c r="AN17400" s="3"/>
    </row>
    <row r="17401" spans="40:40" x14ac:dyDescent="0.2">
      <c r="AN17401" s="3"/>
    </row>
    <row r="17402" spans="40:40" x14ac:dyDescent="0.2">
      <c r="AN17402" s="3"/>
    </row>
    <row r="17403" spans="40:40" x14ac:dyDescent="0.2">
      <c r="AN17403" s="3"/>
    </row>
    <row r="17404" spans="40:40" x14ac:dyDescent="0.2">
      <c r="AN17404" s="3"/>
    </row>
    <row r="17405" spans="40:40" x14ac:dyDescent="0.2">
      <c r="AN17405" s="3"/>
    </row>
    <row r="17406" spans="40:40" x14ac:dyDescent="0.2">
      <c r="AN17406" s="3"/>
    </row>
    <row r="17407" spans="40:40" x14ac:dyDescent="0.2">
      <c r="AN17407" s="3"/>
    </row>
    <row r="17408" spans="40:40" x14ac:dyDescent="0.2">
      <c r="AN17408" s="3"/>
    </row>
    <row r="17409" spans="40:40" x14ac:dyDescent="0.2">
      <c r="AN17409" s="3"/>
    </row>
    <row r="17410" spans="40:40" x14ac:dyDescent="0.2">
      <c r="AN17410" s="3"/>
    </row>
    <row r="17411" spans="40:40" x14ac:dyDescent="0.2">
      <c r="AN17411" s="3"/>
    </row>
    <row r="17412" spans="40:40" x14ac:dyDescent="0.2">
      <c r="AN17412" s="3"/>
    </row>
    <row r="17413" spans="40:40" x14ac:dyDescent="0.2">
      <c r="AN17413" s="3"/>
    </row>
    <row r="17414" spans="40:40" x14ac:dyDescent="0.2">
      <c r="AN17414" s="3"/>
    </row>
    <row r="17415" spans="40:40" x14ac:dyDescent="0.2">
      <c r="AN17415" s="3"/>
    </row>
    <row r="17416" spans="40:40" x14ac:dyDescent="0.2">
      <c r="AN17416" s="3"/>
    </row>
    <row r="17417" spans="40:40" x14ac:dyDescent="0.2">
      <c r="AN17417" s="3"/>
    </row>
    <row r="17418" spans="40:40" x14ac:dyDescent="0.2">
      <c r="AN17418" s="3"/>
    </row>
    <row r="17419" spans="40:40" x14ac:dyDescent="0.2">
      <c r="AN17419" s="3"/>
    </row>
    <row r="17420" spans="40:40" x14ac:dyDescent="0.2">
      <c r="AN17420" s="3"/>
    </row>
    <row r="17421" spans="40:40" x14ac:dyDescent="0.2">
      <c r="AN17421" s="3"/>
    </row>
    <row r="17422" spans="40:40" x14ac:dyDescent="0.2">
      <c r="AN17422" s="3"/>
    </row>
    <row r="17423" spans="40:40" x14ac:dyDescent="0.2">
      <c r="AN17423" s="3"/>
    </row>
    <row r="17424" spans="40:40" x14ac:dyDescent="0.2">
      <c r="AN17424" s="3"/>
    </row>
    <row r="17425" spans="40:40" x14ac:dyDescent="0.2">
      <c r="AN17425" s="3"/>
    </row>
    <row r="17426" spans="40:40" x14ac:dyDescent="0.2">
      <c r="AN17426" s="3"/>
    </row>
    <row r="17427" spans="40:40" x14ac:dyDescent="0.2">
      <c r="AN17427" s="3"/>
    </row>
    <row r="17428" spans="40:40" x14ac:dyDescent="0.2">
      <c r="AN17428" s="3"/>
    </row>
    <row r="17429" spans="40:40" x14ac:dyDescent="0.2">
      <c r="AN17429" s="3"/>
    </row>
    <row r="17430" spans="40:40" x14ac:dyDescent="0.2">
      <c r="AN17430" s="3"/>
    </row>
    <row r="17431" spans="40:40" x14ac:dyDescent="0.2">
      <c r="AN17431" s="3"/>
    </row>
    <row r="17432" spans="40:40" x14ac:dyDescent="0.2">
      <c r="AN17432" s="3"/>
    </row>
    <row r="17433" spans="40:40" x14ac:dyDescent="0.2">
      <c r="AN17433" s="3"/>
    </row>
    <row r="17434" spans="40:40" x14ac:dyDescent="0.2">
      <c r="AN17434" s="3"/>
    </row>
    <row r="17435" spans="40:40" x14ac:dyDescent="0.2">
      <c r="AN17435" s="3"/>
    </row>
    <row r="17436" spans="40:40" x14ac:dyDescent="0.2">
      <c r="AN17436" s="3"/>
    </row>
    <row r="17437" spans="40:40" x14ac:dyDescent="0.2">
      <c r="AN17437" s="3"/>
    </row>
    <row r="17438" spans="40:40" x14ac:dyDescent="0.2">
      <c r="AN17438" s="3"/>
    </row>
    <row r="17439" spans="40:40" x14ac:dyDescent="0.2">
      <c r="AN17439" s="3"/>
    </row>
    <row r="17440" spans="40:40" x14ac:dyDescent="0.2">
      <c r="AN17440" s="3"/>
    </row>
    <row r="17441" spans="40:40" x14ac:dyDescent="0.2">
      <c r="AN17441" s="3"/>
    </row>
    <row r="17442" spans="40:40" x14ac:dyDescent="0.2">
      <c r="AN17442" s="3"/>
    </row>
    <row r="17443" spans="40:40" x14ac:dyDescent="0.2">
      <c r="AN17443" s="3"/>
    </row>
    <row r="17444" spans="40:40" x14ac:dyDescent="0.2">
      <c r="AN17444" s="3"/>
    </row>
    <row r="17445" spans="40:40" x14ac:dyDescent="0.2">
      <c r="AN17445" s="3"/>
    </row>
    <row r="17446" spans="40:40" x14ac:dyDescent="0.2">
      <c r="AN17446" s="3"/>
    </row>
    <row r="17447" spans="40:40" x14ac:dyDescent="0.2">
      <c r="AN17447" s="3"/>
    </row>
    <row r="17448" spans="40:40" x14ac:dyDescent="0.2">
      <c r="AN17448" s="3"/>
    </row>
    <row r="17449" spans="40:40" x14ac:dyDescent="0.2">
      <c r="AN17449" s="3"/>
    </row>
    <row r="17450" spans="40:40" x14ac:dyDescent="0.2">
      <c r="AN17450" s="3"/>
    </row>
    <row r="17451" spans="40:40" x14ac:dyDescent="0.2">
      <c r="AN17451" s="3"/>
    </row>
    <row r="17452" spans="40:40" x14ac:dyDescent="0.2">
      <c r="AN17452" s="3"/>
    </row>
    <row r="17453" spans="40:40" x14ac:dyDescent="0.2">
      <c r="AN17453" s="3"/>
    </row>
    <row r="17454" spans="40:40" x14ac:dyDescent="0.2">
      <c r="AN17454" s="3"/>
    </row>
    <row r="17455" spans="40:40" x14ac:dyDescent="0.2">
      <c r="AN17455" s="3"/>
    </row>
    <row r="17456" spans="40:40" x14ac:dyDescent="0.2">
      <c r="AN17456" s="3"/>
    </row>
    <row r="17457" spans="40:40" x14ac:dyDescent="0.2">
      <c r="AN17457" s="3"/>
    </row>
    <row r="17458" spans="40:40" x14ac:dyDescent="0.2">
      <c r="AN17458" s="3"/>
    </row>
    <row r="17459" spans="40:40" x14ac:dyDescent="0.2">
      <c r="AN17459" s="3"/>
    </row>
    <row r="17460" spans="40:40" x14ac:dyDescent="0.2">
      <c r="AN17460" s="3"/>
    </row>
    <row r="17461" spans="40:40" x14ac:dyDescent="0.2">
      <c r="AN17461" s="3"/>
    </row>
    <row r="17462" spans="40:40" x14ac:dyDescent="0.2">
      <c r="AN17462" s="3"/>
    </row>
    <row r="17463" spans="40:40" x14ac:dyDescent="0.2">
      <c r="AN17463" s="3"/>
    </row>
    <row r="17464" spans="40:40" x14ac:dyDescent="0.2">
      <c r="AN17464" s="3"/>
    </row>
    <row r="17465" spans="40:40" x14ac:dyDescent="0.2">
      <c r="AN17465" s="3"/>
    </row>
    <row r="17466" spans="40:40" x14ac:dyDescent="0.2">
      <c r="AN17466" s="3"/>
    </row>
    <row r="17467" spans="40:40" x14ac:dyDescent="0.2">
      <c r="AN17467" s="3"/>
    </row>
    <row r="17468" spans="40:40" x14ac:dyDescent="0.2">
      <c r="AN17468" s="3"/>
    </row>
    <row r="17469" spans="40:40" x14ac:dyDescent="0.2">
      <c r="AN17469" s="3"/>
    </row>
    <row r="17470" spans="40:40" x14ac:dyDescent="0.2">
      <c r="AN17470" s="3"/>
    </row>
    <row r="17471" spans="40:40" x14ac:dyDescent="0.2">
      <c r="AN17471" s="3"/>
    </row>
    <row r="17472" spans="40:40" x14ac:dyDescent="0.2">
      <c r="AN17472" s="3"/>
    </row>
    <row r="17473" spans="40:40" x14ac:dyDescent="0.2">
      <c r="AN17473" s="3"/>
    </row>
    <row r="17474" spans="40:40" x14ac:dyDescent="0.2">
      <c r="AN17474" s="3"/>
    </row>
    <row r="17475" spans="40:40" x14ac:dyDescent="0.2">
      <c r="AN17475" s="3"/>
    </row>
    <row r="17476" spans="40:40" x14ac:dyDescent="0.2">
      <c r="AN17476" s="3"/>
    </row>
    <row r="17477" spans="40:40" x14ac:dyDescent="0.2">
      <c r="AN17477" s="3"/>
    </row>
    <row r="17478" spans="40:40" x14ac:dyDescent="0.2">
      <c r="AN17478" s="3"/>
    </row>
    <row r="17479" spans="40:40" x14ac:dyDescent="0.2">
      <c r="AN17479" s="3"/>
    </row>
    <row r="17480" spans="40:40" x14ac:dyDescent="0.2">
      <c r="AN17480" s="3"/>
    </row>
    <row r="17481" spans="40:40" x14ac:dyDescent="0.2">
      <c r="AN17481" s="3"/>
    </row>
    <row r="17482" spans="40:40" x14ac:dyDescent="0.2">
      <c r="AN17482" s="3"/>
    </row>
    <row r="17483" spans="40:40" x14ac:dyDescent="0.2">
      <c r="AN17483" s="3"/>
    </row>
    <row r="17484" spans="40:40" x14ac:dyDescent="0.2">
      <c r="AN17484" s="3"/>
    </row>
    <row r="17485" spans="40:40" x14ac:dyDescent="0.2">
      <c r="AN17485" s="3"/>
    </row>
    <row r="17486" spans="40:40" x14ac:dyDescent="0.2">
      <c r="AN17486" s="3"/>
    </row>
    <row r="17487" spans="40:40" x14ac:dyDescent="0.2">
      <c r="AN17487" s="3"/>
    </row>
    <row r="17488" spans="40:40" x14ac:dyDescent="0.2">
      <c r="AN17488" s="3"/>
    </row>
    <row r="17489" spans="40:40" x14ac:dyDescent="0.2">
      <c r="AN17489" s="3"/>
    </row>
    <row r="17490" spans="40:40" x14ac:dyDescent="0.2">
      <c r="AN17490" s="3"/>
    </row>
    <row r="17491" spans="40:40" x14ac:dyDescent="0.2">
      <c r="AN17491" s="3"/>
    </row>
    <row r="17492" spans="40:40" x14ac:dyDescent="0.2">
      <c r="AN17492" s="3"/>
    </row>
    <row r="17493" spans="40:40" x14ac:dyDescent="0.2">
      <c r="AN17493" s="3"/>
    </row>
    <row r="17494" spans="40:40" x14ac:dyDescent="0.2">
      <c r="AN17494" s="3"/>
    </row>
    <row r="17495" spans="40:40" x14ac:dyDescent="0.2">
      <c r="AN17495" s="3"/>
    </row>
    <row r="17496" spans="40:40" x14ac:dyDescent="0.2">
      <c r="AN17496" s="3"/>
    </row>
    <row r="17497" spans="40:40" x14ac:dyDescent="0.2">
      <c r="AN17497" s="3"/>
    </row>
    <row r="17498" spans="40:40" x14ac:dyDescent="0.2">
      <c r="AN17498" s="3"/>
    </row>
    <row r="17499" spans="40:40" x14ac:dyDescent="0.2">
      <c r="AN17499" s="3"/>
    </row>
    <row r="17500" spans="40:40" x14ac:dyDescent="0.2">
      <c r="AN17500" s="3"/>
    </row>
    <row r="17501" spans="40:40" x14ac:dyDescent="0.2">
      <c r="AN17501" s="3"/>
    </row>
    <row r="17502" spans="40:40" x14ac:dyDescent="0.2">
      <c r="AN17502" s="3"/>
    </row>
    <row r="17503" spans="40:40" x14ac:dyDescent="0.2">
      <c r="AN17503" s="3"/>
    </row>
    <row r="17504" spans="40:40" x14ac:dyDescent="0.2">
      <c r="AN17504" s="3"/>
    </row>
    <row r="17505" spans="40:40" x14ac:dyDescent="0.2">
      <c r="AN17505" s="3"/>
    </row>
    <row r="17506" spans="40:40" x14ac:dyDescent="0.2">
      <c r="AN17506" s="3"/>
    </row>
    <row r="17507" spans="40:40" x14ac:dyDescent="0.2">
      <c r="AN17507" s="3"/>
    </row>
    <row r="17508" spans="40:40" x14ac:dyDescent="0.2">
      <c r="AN17508" s="3"/>
    </row>
    <row r="17509" spans="40:40" x14ac:dyDescent="0.2">
      <c r="AN17509" s="3"/>
    </row>
    <row r="17510" spans="40:40" x14ac:dyDescent="0.2">
      <c r="AN17510" s="3"/>
    </row>
    <row r="17511" spans="40:40" x14ac:dyDescent="0.2">
      <c r="AN17511" s="3"/>
    </row>
    <row r="17512" spans="40:40" x14ac:dyDescent="0.2">
      <c r="AN17512" s="3"/>
    </row>
    <row r="17513" spans="40:40" x14ac:dyDescent="0.2">
      <c r="AN17513" s="3"/>
    </row>
    <row r="17514" spans="40:40" x14ac:dyDescent="0.2">
      <c r="AN17514" s="3"/>
    </row>
    <row r="17515" spans="40:40" x14ac:dyDescent="0.2">
      <c r="AN17515" s="3"/>
    </row>
    <row r="17516" spans="40:40" x14ac:dyDescent="0.2">
      <c r="AN17516" s="3"/>
    </row>
    <row r="17517" spans="40:40" x14ac:dyDescent="0.2">
      <c r="AN17517" s="3"/>
    </row>
    <row r="17518" spans="40:40" x14ac:dyDescent="0.2">
      <c r="AN17518" s="3"/>
    </row>
    <row r="17519" spans="40:40" x14ac:dyDescent="0.2">
      <c r="AN17519" s="3"/>
    </row>
    <row r="17520" spans="40:40" x14ac:dyDescent="0.2">
      <c r="AN17520" s="3"/>
    </row>
    <row r="17521" spans="40:40" x14ac:dyDescent="0.2">
      <c r="AN17521" s="3"/>
    </row>
    <row r="17522" spans="40:40" x14ac:dyDescent="0.2">
      <c r="AN17522" s="3"/>
    </row>
    <row r="17523" spans="40:40" x14ac:dyDescent="0.2">
      <c r="AN17523" s="3"/>
    </row>
    <row r="17524" spans="40:40" x14ac:dyDescent="0.2">
      <c r="AN17524" s="3"/>
    </row>
    <row r="17525" spans="40:40" x14ac:dyDescent="0.2">
      <c r="AN17525" s="3"/>
    </row>
    <row r="17526" spans="40:40" x14ac:dyDescent="0.2">
      <c r="AN17526" s="3"/>
    </row>
    <row r="17527" spans="40:40" x14ac:dyDescent="0.2">
      <c r="AN17527" s="3"/>
    </row>
    <row r="17528" spans="40:40" x14ac:dyDescent="0.2">
      <c r="AN17528" s="3"/>
    </row>
    <row r="17529" spans="40:40" x14ac:dyDescent="0.2">
      <c r="AN17529" s="3"/>
    </row>
    <row r="17530" spans="40:40" x14ac:dyDescent="0.2">
      <c r="AN17530" s="3"/>
    </row>
    <row r="17531" spans="40:40" x14ac:dyDescent="0.2">
      <c r="AN17531" s="3"/>
    </row>
    <row r="17532" spans="40:40" x14ac:dyDescent="0.2">
      <c r="AN17532" s="3"/>
    </row>
    <row r="17533" spans="40:40" x14ac:dyDescent="0.2">
      <c r="AN17533" s="3"/>
    </row>
    <row r="17534" spans="40:40" x14ac:dyDescent="0.2">
      <c r="AN17534" s="3"/>
    </row>
    <row r="17535" spans="40:40" x14ac:dyDescent="0.2">
      <c r="AN17535" s="3"/>
    </row>
    <row r="17536" spans="40:40" x14ac:dyDescent="0.2">
      <c r="AN17536" s="3"/>
    </row>
    <row r="17537" spans="40:40" x14ac:dyDescent="0.2">
      <c r="AN17537" s="3"/>
    </row>
    <row r="17538" spans="40:40" x14ac:dyDescent="0.2">
      <c r="AN17538" s="3"/>
    </row>
    <row r="17539" spans="40:40" x14ac:dyDescent="0.2">
      <c r="AN17539" s="3"/>
    </row>
    <row r="17540" spans="40:40" x14ac:dyDescent="0.2">
      <c r="AN17540" s="3"/>
    </row>
    <row r="17541" spans="40:40" x14ac:dyDescent="0.2">
      <c r="AN17541" s="3"/>
    </row>
    <row r="17542" spans="40:40" x14ac:dyDescent="0.2">
      <c r="AN17542" s="3"/>
    </row>
    <row r="17543" spans="40:40" x14ac:dyDescent="0.2">
      <c r="AN17543" s="3"/>
    </row>
    <row r="17544" spans="40:40" x14ac:dyDescent="0.2">
      <c r="AN17544" s="3"/>
    </row>
    <row r="17545" spans="40:40" x14ac:dyDescent="0.2">
      <c r="AN17545" s="3"/>
    </row>
    <row r="17546" spans="40:40" x14ac:dyDescent="0.2">
      <c r="AN17546" s="3"/>
    </row>
    <row r="17547" spans="40:40" x14ac:dyDescent="0.2">
      <c r="AN17547" s="3"/>
    </row>
    <row r="17548" spans="40:40" x14ac:dyDescent="0.2">
      <c r="AN17548" s="3"/>
    </row>
    <row r="17549" spans="40:40" x14ac:dyDescent="0.2">
      <c r="AN17549" s="3"/>
    </row>
    <row r="17550" spans="40:40" x14ac:dyDescent="0.2">
      <c r="AN17550" s="3"/>
    </row>
    <row r="17551" spans="40:40" x14ac:dyDescent="0.2">
      <c r="AN17551" s="3"/>
    </row>
    <row r="17552" spans="40:40" x14ac:dyDescent="0.2">
      <c r="AN17552" s="3"/>
    </row>
    <row r="17553" spans="40:40" x14ac:dyDescent="0.2">
      <c r="AN17553" s="3"/>
    </row>
    <row r="17554" spans="40:40" x14ac:dyDescent="0.2">
      <c r="AN17554" s="3"/>
    </row>
    <row r="17555" spans="40:40" x14ac:dyDescent="0.2">
      <c r="AN17555" s="3"/>
    </row>
    <row r="17556" spans="40:40" x14ac:dyDescent="0.2">
      <c r="AN17556" s="3"/>
    </row>
    <row r="17557" spans="40:40" x14ac:dyDescent="0.2">
      <c r="AN17557" s="3"/>
    </row>
    <row r="17558" spans="40:40" x14ac:dyDescent="0.2">
      <c r="AN17558" s="3"/>
    </row>
    <row r="17559" spans="40:40" x14ac:dyDescent="0.2">
      <c r="AN17559" s="3"/>
    </row>
    <row r="17560" spans="40:40" x14ac:dyDescent="0.2">
      <c r="AN17560" s="3"/>
    </row>
    <row r="17561" spans="40:40" x14ac:dyDescent="0.2">
      <c r="AN17561" s="3"/>
    </row>
    <row r="17562" spans="40:40" x14ac:dyDescent="0.2">
      <c r="AN17562" s="3"/>
    </row>
    <row r="17563" spans="40:40" x14ac:dyDescent="0.2">
      <c r="AN17563" s="3"/>
    </row>
    <row r="17564" spans="40:40" x14ac:dyDescent="0.2">
      <c r="AN17564" s="3"/>
    </row>
    <row r="17565" spans="40:40" x14ac:dyDescent="0.2">
      <c r="AN17565" s="3"/>
    </row>
    <row r="17566" spans="40:40" x14ac:dyDescent="0.2">
      <c r="AN17566" s="3"/>
    </row>
    <row r="17567" spans="40:40" x14ac:dyDescent="0.2">
      <c r="AN17567" s="3"/>
    </row>
    <row r="17568" spans="40:40" x14ac:dyDescent="0.2">
      <c r="AN17568" s="3"/>
    </row>
    <row r="17569" spans="40:40" x14ac:dyDescent="0.2">
      <c r="AN17569" s="3"/>
    </row>
    <row r="17570" spans="40:40" x14ac:dyDescent="0.2">
      <c r="AN17570" s="3"/>
    </row>
    <row r="17571" spans="40:40" x14ac:dyDescent="0.2">
      <c r="AN17571" s="3"/>
    </row>
    <row r="17572" spans="40:40" x14ac:dyDescent="0.2">
      <c r="AN17572" s="3"/>
    </row>
    <row r="17573" spans="40:40" x14ac:dyDescent="0.2">
      <c r="AN17573" s="3"/>
    </row>
    <row r="17574" spans="40:40" x14ac:dyDescent="0.2">
      <c r="AN17574" s="3"/>
    </row>
    <row r="17575" spans="40:40" x14ac:dyDescent="0.2">
      <c r="AN17575" s="3"/>
    </row>
    <row r="17576" spans="40:40" x14ac:dyDescent="0.2">
      <c r="AN17576" s="3"/>
    </row>
    <row r="17577" spans="40:40" x14ac:dyDescent="0.2">
      <c r="AN17577" s="3"/>
    </row>
    <row r="17578" spans="40:40" x14ac:dyDescent="0.2">
      <c r="AN17578" s="3"/>
    </row>
    <row r="17579" spans="40:40" x14ac:dyDescent="0.2">
      <c r="AN17579" s="3"/>
    </row>
    <row r="17580" spans="40:40" x14ac:dyDescent="0.2">
      <c r="AN17580" s="3"/>
    </row>
    <row r="17581" spans="40:40" x14ac:dyDescent="0.2">
      <c r="AN17581" s="3"/>
    </row>
    <row r="17582" spans="40:40" x14ac:dyDescent="0.2">
      <c r="AN17582" s="3"/>
    </row>
    <row r="17583" spans="40:40" x14ac:dyDescent="0.2">
      <c r="AN17583" s="3"/>
    </row>
    <row r="17584" spans="40:40" x14ac:dyDescent="0.2">
      <c r="AN17584" s="3"/>
    </row>
    <row r="17585" spans="40:40" x14ac:dyDescent="0.2">
      <c r="AN17585" s="3"/>
    </row>
    <row r="17586" spans="40:40" x14ac:dyDescent="0.2">
      <c r="AN17586" s="3"/>
    </row>
    <row r="17587" spans="40:40" x14ac:dyDescent="0.2">
      <c r="AN17587" s="3"/>
    </row>
    <row r="17588" spans="40:40" x14ac:dyDescent="0.2">
      <c r="AN17588" s="3"/>
    </row>
    <row r="17589" spans="40:40" x14ac:dyDescent="0.2">
      <c r="AN17589" s="3"/>
    </row>
    <row r="17590" spans="40:40" x14ac:dyDescent="0.2">
      <c r="AN17590" s="3"/>
    </row>
    <row r="17591" spans="40:40" x14ac:dyDescent="0.2">
      <c r="AN17591" s="3"/>
    </row>
    <row r="17592" spans="40:40" x14ac:dyDescent="0.2">
      <c r="AN17592" s="3"/>
    </row>
    <row r="17593" spans="40:40" x14ac:dyDescent="0.2">
      <c r="AN17593" s="3"/>
    </row>
    <row r="17594" spans="40:40" x14ac:dyDescent="0.2">
      <c r="AN17594" s="3"/>
    </row>
    <row r="17595" spans="40:40" x14ac:dyDescent="0.2">
      <c r="AN17595" s="3"/>
    </row>
    <row r="17596" spans="40:40" x14ac:dyDescent="0.2">
      <c r="AN17596" s="3"/>
    </row>
    <row r="17597" spans="40:40" x14ac:dyDescent="0.2">
      <c r="AN17597" s="3"/>
    </row>
    <row r="17598" spans="40:40" x14ac:dyDescent="0.2">
      <c r="AN17598" s="3"/>
    </row>
    <row r="17599" spans="40:40" x14ac:dyDescent="0.2">
      <c r="AN17599" s="3"/>
    </row>
    <row r="17600" spans="40:40" x14ac:dyDescent="0.2">
      <c r="AN17600" s="3"/>
    </row>
    <row r="17601" spans="40:40" x14ac:dyDescent="0.2">
      <c r="AN17601" s="3"/>
    </row>
    <row r="17602" spans="40:40" x14ac:dyDescent="0.2">
      <c r="AN17602" s="3"/>
    </row>
    <row r="17603" spans="40:40" x14ac:dyDescent="0.2">
      <c r="AN17603" s="3"/>
    </row>
    <row r="17604" spans="40:40" x14ac:dyDescent="0.2">
      <c r="AN17604" s="3"/>
    </row>
    <row r="17605" spans="40:40" x14ac:dyDescent="0.2">
      <c r="AN17605" s="3"/>
    </row>
    <row r="17606" spans="40:40" x14ac:dyDescent="0.2">
      <c r="AN17606" s="3"/>
    </row>
    <row r="17607" spans="40:40" x14ac:dyDescent="0.2">
      <c r="AN17607" s="3"/>
    </row>
    <row r="17608" spans="40:40" x14ac:dyDescent="0.2">
      <c r="AN17608" s="3"/>
    </row>
    <row r="17609" spans="40:40" x14ac:dyDescent="0.2">
      <c r="AN17609" s="3"/>
    </row>
    <row r="17610" spans="40:40" x14ac:dyDescent="0.2">
      <c r="AN17610" s="3"/>
    </row>
    <row r="17611" spans="40:40" x14ac:dyDescent="0.2">
      <c r="AN17611" s="3"/>
    </row>
    <row r="17612" spans="40:40" x14ac:dyDescent="0.2">
      <c r="AN17612" s="3"/>
    </row>
    <row r="17613" spans="40:40" x14ac:dyDescent="0.2">
      <c r="AN17613" s="3"/>
    </row>
    <row r="17614" spans="40:40" x14ac:dyDescent="0.2">
      <c r="AN17614" s="3"/>
    </row>
    <row r="17615" spans="40:40" x14ac:dyDescent="0.2">
      <c r="AN17615" s="3"/>
    </row>
    <row r="17616" spans="40:40" x14ac:dyDescent="0.2">
      <c r="AN17616" s="3"/>
    </row>
    <row r="17617" spans="40:40" x14ac:dyDescent="0.2">
      <c r="AN17617" s="3"/>
    </row>
    <row r="17618" spans="40:40" x14ac:dyDescent="0.2">
      <c r="AN17618" s="3"/>
    </row>
    <row r="17619" spans="40:40" x14ac:dyDescent="0.2">
      <c r="AN17619" s="3"/>
    </row>
    <row r="17620" spans="40:40" x14ac:dyDescent="0.2">
      <c r="AN17620" s="3"/>
    </row>
    <row r="17621" spans="40:40" x14ac:dyDescent="0.2">
      <c r="AN17621" s="3"/>
    </row>
    <row r="17622" spans="40:40" x14ac:dyDescent="0.2">
      <c r="AN17622" s="3"/>
    </row>
    <row r="17623" spans="40:40" x14ac:dyDescent="0.2">
      <c r="AN17623" s="3"/>
    </row>
    <row r="17624" spans="40:40" x14ac:dyDescent="0.2">
      <c r="AN17624" s="3"/>
    </row>
    <row r="17625" spans="40:40" x14ac:dyDescent="0.2">
      <c r="AN17625" s="3"/>
    </row>
    <row r="17626" spans="40:40" x14ac:dyDescent="0.2">
      <c r="AN17626" s="3"/>
    </row>
    <row r="17627" spans="40:40" x14ac:dyDescent="0.2">
      <c r="AN17627" s="3"/>
    </row>
    <row r="17628" spans="40:40" x14ac:dyDescent="0.2">
      <c r="AN17628" s="3"/>
    </row>
    <row r="17629" spans="40:40" x14ac:dyDescent="0.2">
      <c r="AN17629" s="3"/>
    </row>
    <row r="17630" spans="40:40" x14ac:dyDescent="0.2">
      <c r="AN17630" s="3"/>
    </row>
    <row r="17631" spans="40:40" x14ac:dyDescent="0.2">
      <c r="AN17631" s="3"/>
    </row>
    <row r="17632" spans="40:40" x14ac:dyDescent="0.2">
      <c r="AN17632" s="3"/>
    </row>
    <row r="17633" spans="40:40" x14ac:dyDescent="0.2">
      <c r="AN17633" s="3"/>
    </row>
    <row r="17634" spans="40:40" x14ac:dyDescent="0.2">
      <c r="AN17634" s="3"/>
    </row>
    <row r="17635" spans="40:40" x14ac:dyDescent="0.2">
      <c r="AN17635" s="3"/>
    </row>
    <row r="17636" spans="40:40" x14ac:dyDescent="0.2">
      <c r="AN17636" s="3"/>
    </row>
    <row r="17637" spans="40:40" x14ac:dyDescent="0.2">
      <c r="AN17637" s="3"/>
    </row>
    <row r="17638" spans="40:40" x14ac:dyDescent="0.2">
      <c r="AN17638" s="3"/>
    </row>
    <row r="17639" spans="40:40" x14ac:dyDescent="0.2">
      <c r="AN17639" s="3"/>
    </row>
    <row r="17640" spans="40:40" x14ac:dyDescent="0.2">
      <c r="AN17640" s="3"/>
    </row>
    <row r="17641" spans="40:40" x14ac:dyDescent="0.2">
      <c r="AN17641" s="3"/>
    </row>
    <row r="17642" spans="40:40" x14ac:dyDescent="0.2">
      <c r="AN17642" s="3"/>
    </row>
    <row r="17643" spans="40:40" x14ac:dyDescent="0.2">
      <c r="AN17643" s="3"/>
    </row>
    <row r="17644" spans="40:40" x14ac:dyDescent="0.2">
      <c r="AN17644" s="3"/>
    </row>
    <row r="17645" spans="40:40" x14ac:dyDescent="0.2">
      <c r="AN17645" s="3"/>
    </row>
    <row r="17646" spans="40:40" x14ac:dyDescent="0.2">
      <c r="AN17646" s="3"/>
    </row>
    <row r="17647" spans="40:40" x14ac:dyDescent="0.2">
      <c r="AN17647" s="3"/>
    </row>
    <row r="17648" spans="40:40" x14ac:dyDescent="0.2">
      <c r="AN17648" s="3"/>
    </row>
    <row r="17649" spans="40:40" x14ac:dyDescent="0.2">
      <c r="AN17649" s="3"/>
    </row>
    <row r="17650" spans="40:40" x14ac:dyDescent="0.2">
      <c r="AN17650" s="3"/>
    </row>
    <row r="17651" spans="40:40" x14ac:dyDescent="0.2">
      <c r="AN17651" s="3"/>
    </row>
    <row r="17652" spans="40:40" x14ac:dyDescent="0.2">
      <c r="AN17652" s="3"/>
    </row>
    <row r="17653" spans="40:40" x14ac:dyDescent="0.2">
      <c r="AN17653" s="3"/>
    </row>
    <row r="17654" spans="40:40" x14ac:dyDescent="0.2">
      <c r="AN17654" s="3"/>
    </row>
    <row r="17655" spans="40:40" x14ac:dyDescent="0.2">
      <c r="AN17655" s="3"/>
    </row>
    <row r="17656" spans="40:40" x14ac:dyDescent="0.2">
      <c r="AN17656" s="3"/>
    </row>
    <row r="17657" spans="40:40" x14ac:dyDescent="0.2">
      <c r="AN17657" s="3"/>
    </row>
    <row r="17658" spans="40:40" x14ac:dyDescent="0.2">
      <c r="AN17658" s="3"/>
    </row>
    <row r="17659" spans="40:40" x14ac:dyDescent="0.2">
      <c r="AN17659" s="3"/>
    </row>
    <row r="17660" spans="40:40" x14ac:dyDescent="0.2">
      <c r="AN17660" s="3"/>
    </row>
    <row r="17661" spans="40:40" x14ac:dyDescent="0.2">
      <c r="AN17661" s="3"/>
    </row>
    <row r="17662" spans="40:40" x14ac:dyDescent="0.2">
      <c r="AN17662" s="3"/>
    </row>
    <row r="17663" spans="40:40" x14ac:dyDescent="0.2">
      <c r="AN17663" s="3"/>
    </row>
    <row r="17664" spans="40:40" x14ac:dyDescent="0.2">
      <c r="AN17664" s="3"/>
    </row>
    <row r="17665" spans="40:40" x14ac:dyDescent="0.2">
      <c r="AN17665" s="3"/>
    </row>
    <row r="17666" spans="40:40" x14ac:dyDescent="0.2">
      <c r="AN17666" s="3"/>
    </row>
    <row r="17667" spans="40:40" x14ac:dyDescent="0.2">
      <c r="AN17667" s="3"/>
    </row>
    <row r="17668" spans="40:40" x14ac:dyDescent="0.2">
      <c r="AN17668" s="3"/>
    </row>
    <row r="17669" spans="40:40" x14ac:dyDescent="0.2">
      <c r="AN17669" s="3"/>
    </row>
    <row r="17670" spans="40:40" x14ac:dyDescent="0.2">
      <c r="AN17670" s="3"/>
    </row>
    <row r="17671" spans="40:40" x14ac:dyDescent="0.2">
      <c r="AN17671" s="3"/>
    </row>
    <row r="17672" spans="40:40" x14ac:dyDescent="0.2">
      <c r="AN17672" s="3"/>
    </row>
    <row r="17673" spans="40:40" x14ac:dyDescent="0.2">
      <c r="AN17673" s="3"/>
    </row>
    <row r="17674" spans="40:40" x14ac:dyDescent="0.2">
      <c r="AN17674" s="3"/>
    </row>
    <row r="17675" spans="40:40" x14ac:dyDescent="0.2">
      <c r="AN17675" s="3"/>
    </row>
    <row r="17676" spans="40:40" x14ac:dyDescent="0.2">
      <c r="AN17676" s="3"/>
    </row>
    <row r="17677" spans="40:40" x14ac:dyDescent="0.2">
      <c r="AN17677" s="3"/>
    </row>
    <row r="17678" spans="40:40" x14ac:dyDescent="0.2">
      <c r="AN17678" s="3"/>
    </row>
    <row r="17679" spans="40:40" x14ac:dyDescent="0.2">
      <c r="AN17679" s="3"/>
    </row>
    <row r="17680" spans="40:40" x14ac:dyDescent="0.2">
      <c r="AN17680" s="3"/>
    </row>
    <row r="17681" spans="40:40" x14ac:dyDescent="0.2">
      <c r="AN17681" s="3"/>
    </row>
    <row r="17682" spans="40:40" x14ac:dyDescent="0.2">
      <c r="AN17682" s="3"/>
    </row>
    <row r="17683" spans="40:40" x14ac:dyDescent="0.2">
      <c r="AN17683" s="3"/>
    </row>
    <row r="17684" spans="40:40" x14ac:dyDescent="0.2">
      <c r="AN17684" s="3"/>
    </row>
    <row r="17685" spans="40:40" x14ac:dyDescent="0.2">
      <c r="AN17685" s="3"/>
    </row>
    <row r="17686" spans="40:40" x14ac:dyDescent="0.2">
      <c r="AN17686" s="3"/>
    </row>
    <row r="17687" spans="40:40" x14ac:dyDescent="0.2">
      <c r="AN17687" s="3"/>
    </row>
    <row r="17688" spans="40:40" x14ac:dyDescent="0.2">
      <c r="AN17688" s="3"/>
    </row>
    <row r="17689" spans="40:40" x14ac:dyDescent="0.2">
      <c r="AN17689" s="3"/>
    </row>
    <row r="17690" spans="40:40" x14ac:dyDescent="0.2">
      <c r="AN17690" s="3"/>
    </row>
    <row r="17691" spans="40:40" x14ac:dyDescent="0.2">
      <c r="AN17691" s="3"/>
    </row>
    <row r="17692" spans="40:40" x14ac:dyDescent="0.2">
      <c r="AN17692" s="3"/>
    </row>
    <row r="17693" spans="40:40" x14ac:dyDescent="0.2">
      <c r="AN17693" s="3"/>
    </row>
    <row r="17694" spans="40:40" x14ac:dyDescent="0.2">
      <c r="AN17694" s="3"/>
    </row>
    <row r="17695" spans="40:40" x14ac:dyDescent="0.2">
      <c r="AN17695" s="3"/>
    </row>
    <row r="17696" spans="40:40" x14ac:dyDescent="0.2">
      <c r="AN17696" s="3"/>
    </row>
    <row r="17697" spans="40:40" x14ac:dyDescent="0.2">
      <c r="AN17697" s="3"/>
    </row>
    <row r="17698" spans="40:40" x14ac:dyDescent="0.2">
      <c r="AN17698" s="3"/>
    </row>
    <row r="17699" spans="40:40" x14ac:dyDescent="0.2">
      <c r="AN17699" s="3"/>
    </row>
    <row r="17700" spans="40:40" x14ac:dyDescent="0.2">
      <c r="AN17700" s="3"/>
    </row>
    <row r="17701" spans="40:40" x14ac:dyDescent="0.2">
      <c r="AN17701" s="3"/>
    </row>
    <row r="17702" spans="40:40" x14ac:dyDescent="0.2">
      <c r="AN17702" s="3"/>
    </row>
    <row r="17703" spans="40:40" x14ac:dyDescent="0.2">
      <c r="AN17703" s="3"/>
    </row>
    <row r="17704" spans="40:40" x14ac:dyDescent="0.2">
      <c r="AN17704" s="3"/>
    </row>
    <row r="17705" spans="40:40" x14ac:dyDescent="0.2">
      <c r="AN17705" s="3"/>
    </row>
    <row r="17706" spans="40:40" x14ac:dyDescent="0.2">
      <c r="AN17706" s="3"/>
    </row>
    <row r="17707" spans="40:40" x14ac:dyDescent="0.2">
      <c r="AN17707" s="3"/>
    </row>
    <row r="17708" spans="40:40" x14ac:dyDescent="0.2">
      <c r="AN17708" s="3"/>
    </row>
    <row r="17709" spans="40:40" x14ac:dyDescent="0.2">
      <c r="AN17709" s="3"/>
    </row>
    <row r="17710" spans="40:40" x14ac:dyDescent="0.2">
      <c r="AN17710" s="3"/>
    </row>
    <row r="17711" spans="40:40" x14ac:dyDescent="0.2">
      <c r="AN17711" s="3"/>
    </row>
    <row r="17712" spans="40:40" x14ac:dyDescent="0.2">
      <c r="AN17712" s="3"/>
    </row>
    <row r="17713" spans="40:40" x14ac:dyDescent="0.2">
      <c r="AN17713" s="3"/>
    </row>
    <row r="17714" spans="40:40" x14ac:dyDescent="0.2">
      <c r="AN17714" s="3"/>
    </row>
    <row r="17715" spans="40:40" x14ac:dyDescent="0.2">
      <c r="AN17715" s="3"/>
    </row>
    <row r="17716" spans="40:40" x14ac:dyDescent="0.2">
      <c r="AN17716" s="3"/>
    </row>
    <row r="17717" spans="40:40" x14ac:dyDescent="0.2">
      <c r="AN17717" s="3"/>
    </row>
    <row r="17718" spans="40:40" x14ac:dyDescent="0.2">
      <c r="AN17718" s="3"/>
    </row>
    <row r="17719" spans="40:40" x14ac:dyDescent="0.2">
      <c r="AN17719" s="3"/>
    </row>
    <row r="17720" spans="40:40" x14ac:dyDescent="0.2">
      <c r="AN17720" s="3"/>
    </row>
    <row r="17721" spans="40:40" x14ac:dyDescent="0.2">
      <c r="AN17721" s="3"/>
    </row>
    <row r="17722" spans="40:40" x14ac:dyDescent="0.2">
      <c r="AN17722" s="3"/>
    </row>
    <row r="17723" spans="40:40" x14ac:dyDescent="0.2">
      <c r="AN17723" s="3"/>
    </row>
    <row r="17724" spans="40:40" x14ac:dyDescent="0.2">
      <c r="AN17724" s="3"/>
    </row>
    <row r="17725" spans="40:40" x14ac:dyDescent="0.2">
      <c r="AN17725" s="3"/>
    </row>
    <row r="17726" spans="40:40" x14ac:dyDescent="0.2">
      <c r="AN17726" s="3"/>
    </row>
    <row r="17727" spans="40:40" x14ac:dyDescent="0.2">
      <c r="AN17727" s="3"/>
    </row>
    <row r="17728" spans="40:40" x14ac:dyDescent="0.2">
      <c r="AN17728" s="3"/>
    </row>
    <row r="17729" spans="40:40" x14ac:dyDescent="0.2">
      <c r="AN17729" s="3"/>
    </row>
    <row r="17730" spans="40:40" x14ac:dyDescent="0.2">
      <c r="AN17730" s="3"/>
    </row>
    <row r="17731" spans="40:40" x14ac:dyDescent="0.2">
      <c r="AN17731" s="3"/>
    </row>
    <row r="17732" spans="40:40" x14ac:dyDescent="0.2">
      <c r="AN17732" s="3"/>
    </row>
    <row r="17733" spans="40:40" x14ac:dyDescent="0.2">
      <c r="AN17733" s="3"/>
    </row>
    <row r="17734" spans="40:40" x14ac:dyDescent="0.2">
      <c r="AN17734" s="3"/>
    </row>
    <row r="17735" spans="40:40" x14ac:dyDescent="0.2">
      <c r="AN17735" s="3"/>
    </row>
    <row r="17736" spans="40:40" x14ac:dyDescent="0.2">
      <c r="AN17736" s="3"/>
    </row>
    <row r="17737" spans="40:40" x14ac:dyDescent="0.2">
      <c r="AN17737" s="3"/>
    </row>
    <row r="17738" spans="40:40" x14ac:dyDescent="0.2">
      <c r="AN17738" s="3"/>
    </row>
    <row r="17739" spans="40:40" x14ac:dyDescent="0.2">
      <c r="AN17739" s="3"/>
    </row>
    <row r="17740" spans="40:40" x14ac:dyDescent="0.2">
      <c r="AN17740" s="3"/>
    </row>
    <row r="17741" spans="40:40" x14ac:dyDescent="0.2">
      <c r="AN17741" s="3"/>
    </row>
    <row r="17742" spans="40:40" x14ac:dyDescent="0.2">
      <c r="AN17742" s="3"/>
    </row>
    <row r="17743" spans="40:40" x14ac:dyDescent="0.2">
      <c r="AN17743" s="3"/>
    </row>
    <row r="17744" spans="40:40" x14ac:dyDescent="0.2">
      <c r="AN17744" s="3"/>
    </row>
    <row r="17745" spans="40:40" x14ac:dyDescent="0.2">
      <c r="AN17745" s="3"/>
    </row>
    <row r="17746" spans="40:40" x14ac:dyDescent="0.2">
      <c r="AN17746" s="3"/>
    </row>
    <row r="17747" spans="40:40" x14ac:dyDescent="0.2">
      <c r="AN17747" s="3"/>
    </row>
    <row r="17748" spans="40:40" x14ac:dyDescent="0.2">
      <c r="AN17748" s="3"/>
    </row>
    <row r="17749" spans="40:40" x14ac:dyDescent="0.2">
      <c r="AN17749" s="3"/>
    </row>
    <row r="17750" spans="40:40" x14ac:dyDescent="0.2">
      <c r="AN17750" s="3"/>
    </row>
    <row r="17751" spans="40:40" x14ac:dyDescent="0.2">
      <c r="AN17751" s="3"/>
    </row>
    <row r="17752" spans="40:40" x14ac:dyDescent="0.2">
      <c r="AN17752" s="3"/>
    </row>
    <row r="17753" spans="40:40" x14ac:dyDescent="0.2">
      <c r="AN17753" s="3"/>
    </row>
    <row r="17754" spans="40:40" x14ac:dyDescent="0.2">
      <c r="AN17754" s="3"/>
    </row>
    <row r="17755" spans="40:40" x14ac:dyDescent="0.2">
      <c r="AN17755" s="3"/>
    </row>
    <row r="17756" spans="40:40" x14ac:dyDescent="0.2">
      <c r="AN17756" s="3"/>
    </row>
    <row r="17757" spans="40:40" x14ac:dyDescent="0.2">
      <c r="AN17757" s="3"/>
    </row>
    <row r="17758" spans="40:40" x14ac:dyDescent="0.2">
      <c r="AN17758" s="3"/>
    </row>
    <row r="17759" spans="40:40" x14ac:dyDescent="0.2">
      <c r="AN17759" s="3"/>
    </row>
    <row r="17760" spans="40:40" x14ac:dyDescent="0.2">
      <c r="AN17760" s="3"/>
    </row>
    <row r="17761" spans="40:40" x14ac:dyDescent="0.2">
      <c r="AN17761" s="3"/>
    </row>
    <row r="17762" spans="40:40" x14ac:dyDescent="0.2">
      <c r="AN17762" s="3"/>
    </row>
    <row r="17763" spans="40:40" x14ac:dyDescent="0.2">
      <c r="AN17763" s="3"/>
    </row>
    <row r="17764" spans="40:40" x14ac:dyDescent="0.2">
      <c r="AN17764" s="3"/>
    </row>
    <row r="17765" spans="40:40" x14ac:dyDescent="0.2">
      <c r="AN17765" s="3"/>
    </row>
    <row r="17766" spans="40:40" x14ac:dyDescent="0.2">
      <c r="AN17766" s="3"/>
    </row>
    <row r="17767" spans="40:40" x14ac:dyDescent="0.2">
      <c r="AN17767" s="3"/>
    </row>
    <row r="17768" spans="40:40" x14ac:dyDescent="0.2">
      <c r="AN17768" s="3"/>
    </row>
    <row r="17769" spans="40:40" x14ac:dyDescent="0.2">
      <c r="AN17769" s="3"/>
    </row>
    <row r="17770" spans="40:40" x14ac:dyDescent="0.2">
      <c r="AN17770" s="3"/>
    </row>
    <row r="17771" spans="40:40" x14ac:dyDescent="0.2">
      <c r="AN17771" s="3"/>
    </row>
    <row r="17772" spans="40:40" x14ac:dyDescent="0.2">
      <c r="AN17772" s="3"/>
    </row>
    <row r="17773" spans="40:40" x14ac:dyDescent="0.2">
      <c r="AN17773" s="3"/>
    </row>
    <row r="17774" spans="40:40" x14ac:dyDescent="0.2">
      <c r="AN17774" s="3"/>
    </row>
    <row r="17775" spans="40:40" x14ac:dyDescent="0.2">
      <c r="AN17775" s="3"/>
    </row>
    <row r="17776" spans="40:40" x14ac:dyDescent="0.2">
      <c r="AN17776" s="3"/>
    </row>
    <row r="17777" spans="40:40" x14ac:dyDescent="0.2">
      <c r="AN17777" s="3"/>
    </row>
    <row r="17778" spans="40:40" x14ac:dyDescent="0.2">
      <c r="AN17778" s="3"/>
    </row>
    <row r="17779" spans="40:40" x14ac:dyDescent="0.2">
      <c r="AN17779" s="3"/>
    </row>
    <row r="17780" spans="40:40" x14ac:dyDescent="0.2">
      <c r="AN17780" s="3"/>
    </row>
    <row r="17781" spans="40:40" x14ac:dyDescent="0.2">
      <c r="AN17781" s="3"/>
    </row>
    <row r="17782" spans="40:40" x14ac:dyDescent="0.2">
      <c r="AN17782" s="3"/>
    </row>
    <row r="17783" spans="40:40" x14ac:dyDescent="0.2">
      <c r="AN17783" s="3"/>
    </row>
    <row r="17784" spans="40:40" x14ac:dyDescent="0.2">
      <c r="AN17784" s="3"/>
    </row>
    <row r="17785" spans="40:40" x14ac:dyDescent="0.2">
      <c r="AN17785" s="3"/>
    </row>
    <row r="17786" spans="40:40" x14ac:dyDescent="0.2">
      <c r="AN17786" s="3"/>
    </row>
    <row r="17787" spans="40:40" x14ac:dyDescent="0.2">
      <c r="AN17787" s="3"/>
    </row>
    <row r="17788" spans="40:40" x14ac:dyDescent="0.2">
      <c r="AN17788" s="3"/>
    </row>
    <row r="17789" spans="40:40" x14ac:dyDescent="0.2">
      <c r="AN17789" s="3"/>
    </row>
    <row r="17790" spans="40:40" x14ac:dyDescent="0.2">
      <c r="AN17790" s="3"/>
    </row>
    <row r="17791" spans="40:40" x14ac:dyDescent="0.2">
      <c r="AN17791" s="3"/>
    </row>
    <row r="17792" spans="40:40" x14ac:dyDescent="0.2">
      <c r="AN17792" s="3"/>
    </row>
    <row r="17793" spans="40:40" x14ac:dyDescent="0.2">
      <c r="AN17793" s="3"/>
    </row>
    <row r="17794" spans="40:40" x14ac:dyDescent="0.2">
      <c r="AN17794" s="3"/>
    </row>
    <row r="17795" spans="40:40" x14ac:dyDescent="0.2">
      <c r="AN17795" s="3"/>
    </row>
    <row r="17796" spans="40:40" x14ac:dyDescent="0.2">
      <c r="AN17796" s="3"/>
    </row>
    <row r="17797" spans="40:40" x14ac:dyDescent="0.2">
      <c r="AN17797" s="3"/>
    </row>
    <row r="17798" spans="40:40" x14ac:dyDescent="0.2">
      <c r="AN17798" s="3"/>
    </row>
    <row r="17799" spans="40:40" x14ac:dyDescent="0.2">
      <c r="AN17799" s="3"/>
    </row>
    <row r="17800" spans="40:40" x14ac:dyDescent="0.2">
      <c r="AN17800" s="3"/>
    </row>
    <row r="17801" spans="40:40" x14ac:dyDescent="0.2">
      <c r="AN17801" s="3"/>
    </row>
    <row r="17802" spans="40:40" x14ac:dyDescent="0.2">
      <c r="AN17802" s="3"/>
    </row>
    <row r="17803" spans="40:40" x14ac:dyDescent="0.2">
      <c r="AN17803" s="3"/>
    </row>
    <row r="17804" spans="40:40" x14ac:dyDescent="0.2">
      <c r="AN17804" s="3"/>
    </row>
    <row r="17805" spans="40:40" x14ac:dyDescent="0.2">
      <c r="AN17805" s="3"/>
    </row>
    <row r="17806" spans="40:40" x14ac:dyDescent="0.2">
      <c r="AN17806" s="3"/>
    </row>
    <row r="17807" spans="40:40" x14ac:dyDescent="0.2">
      <c r="AN17807" s="3"/>
    </row>
    <row r="17808" spans="40:40" x14ac:dyDescent="0.2">
      <c r="AN17808" s="3"/>
    </row>
    <row r="17809" spans="40:40" x14ac:dyDescent="0.2">
      <c r="AN17809" s="3"/>
    </row>
    <row r="17810" spans="40:40" x14ac:dyDescent="0.2">
      <c r="AN17810" s="3"/>
    </row>
    <row r="17811" spans="40:40" x14ac:dyDescent="0.2">
      <c r="AN17811" s="3"/>
    </row>
    <row r="17812" spans="40:40" x14ac:dyDescent="0.2">
      <c r="AN17812" s="3"/>
    </row>
    <row r="17813" spans="40:40" x14ac:dyDescent="0.2">
      <c r="AN17813" s="3"/>
    </row>
    <row r="17814" spans="40:40" x14ac:dyDescent="0.2">
      <c r="AN17814" s="3"/>
    </row>
    <row r="17815" spans="40:40" x14ac:dyDescent="0.2">
      <c r="AN17815" s="3"/>
    </row>
    <row r="17816" spans="40:40" x14ac:dyDescent="0.2">
      <c r="AN17816" s="3"/>
    </row>
    <row r="17817" spans="40:40" x14ac:dyDescent="0.2">
      <c r="AN17817" s="3"/>
    </row>
    <row r="17818" spans="40:40" x14ac:dyDescent="0.2">
      <c r="AN17818" s="3"/>
    </row>
    <row r="17819" spans="40:40" x14ac:dyDescent="0.2">
      <c r="AN17819" s="3"/>
    </row>
    <row r="17820" spans="40:40" x14ac:dyDescent="0.2">
      <c r="AN17820" s="3"/>
    </row>
    <row r="17821" spans="40:40" x14ac:dyDescent="0.2">
      <c r="AN17821" s="3"/>
    </row>
    <row r="17822" spans="40:40" x14ac:dyDescent="0.2">
      <c r="AN17822" s="3"/>
    </row>
    <row r="17823" spans="40:40" x14ac:dyDescent="0.2">
      <c r="AN17823" s="3"/>
    </row>
    <row r="17824" spans="40:40" x14ac:dyDescent="0.2">
      <c r="AN17824" s="3"/>
    </row>
    <row r="17825" spans="40:40" x14ac:dyDescent="0.2">
      <c r="AN17825" s="3"/>
    </row>
    <row r="17826" spans="40:40" x14ac:dyDescent="0.2">
      <c r="AN17826" s="3"/>
    </row>
    <row r="17827" spans="40:40" x14ac:dyDescent="0.2">
      <c r="AN17827" s="3"/>
    </row>
    <row r="17828" spans="40:40" x14ac:dyDescent="0.2">
      <c r="AN17828" s="3"/>
    </row>
    <row r="17829" spans="40:40" x14ac:dyDescent="0.2">
      <c r="AN17829" s="3"/>
    </row>
    <row r="17830" spans="40:40" x14ac:dyDescent="0.2">
      <c r="AN17830" s="3"/>
    </row>
    <row r="17831" spans="40:40" x14ac:dyDescent="0.2">
      <c r="AN17831" s="3"/>
    </row>
    <row r="17832" spans="40:40" x14ac:dyDescent="0.2">
      <c r="AN17832" s="3"/>
    </row>
    <row r="17833" spans="40:40" x14ac:dyDescent="0.2">
      <c r="AN17833" s="3"/>
    </row>
    <row r="17834" spans="40:40" x14ac:dyDescent="0.2">
      <c r="AN17834" s="3"/>
    </row>
    <row r="17835" spans="40:40" x14ac:dyDescent="0.2">
      <c r="AN17835" s="3"/>
    </row>
    <row r="17836" spans="40:40" x14ac:dyDescent="0.2">
      <c r="AN17836" s="3"/>
    </row>
    <row r="17837" spans="40:40" x14ac:dyDescent="0.2">
      <c r="AN17837" s="3"/>
    </row>
    <row r="17838" spans="40:40" x14ac:dyDescent="0.2">
      <c r="AN17838" s="3"/>
    </row>
    <row r="17839" spans="40:40" x14ac:dyDescent="0.2">
      <c r="AN17839" s="3"/>
    </row>
    <row r="17840" spans="40:40" x14ac:dyDescent="0.2">
      <c r="AN17840" s="3"/>
    </row>
    <row r="17841" spans="40:40" x14ac:dyDescent="0.2">
      <c r="AN17841" s="3"/>
    </row>
    <row r="17842" spans="40:40" x14ac:dyDescent="0.2">
      <c r="AN17842" s="3"/>
    </row>
    <row r="17843" spans="40:40" x14ac:dyDescent="0.2">
      <c r="AN17843" s="3"/>
    </row>
    <row r="17844" spans="40:40" x14ac:dyDescent="0.2">
      <c r="AN17844" s="3"/>
    </row>
    <row r="17845" spans="40:40" x14ac:dyDescent="0.2">
      <c r="AN17845" s="3"/>
    </row>
    <row r="17846" spans="40:40" x14ac:dyDescent="0.2">
      <c r="AN17846" s="3"/>
    </row>
    <row r="17847" spans="40:40" x14ac:dyDescent="0.2">
      <c r="AN17847" s="3"/>
    </row>
    <row r="17848" spans="40:40" x14ac:dyDescent="0.2">
      <c r="AN17848" s="3"/>
    </row>
    <row r="17849" spans="40:40" x14ac:dyDescent="0.2">
      <c r="AN17849" s="3"/>
    </row>
    <row r="17850" spans="40:40" x14ac:dyDescent="0.2">
      <c r="AN17850" s="3"/>
    </row>
    <row r="17851" spans="40:40" x14ac:dyDescent="0.2">
      <c r="AN17851" s="3"/>
    </row>
    <row r="17852" spans="40:40" x14ac:dyDescent="0.2">
      <c r="AN17852" s="3"/>
    </row>
    <row r="17853" spans="40:40" x14ac:dyDescent="0.2">
      <c r="AN17853" s="3"/>
    </row>
    <row r="17854" spans="40:40" x14ac:dyDescent="0.2">
      <c r="AN17854" s="3"/>
    </row>
    <row r="17855" spans="40:40" x14ac:dyDescent="0.2">
      <c r="AN17855" s="3"/>
    </row>
    <row r="17856" spans="40:40" x14ac:dyDescent="0.2">
      <c r="AN17856" s="3"/>
    </row>
    <row r="17857" spans="40:40" x14ac:dyDescent="0.2">
      <c r="AN17857" s="3"/>
    </row>
    <row r="17858" spans="40:40" x14ac:dyDescent="0.2">
      <c r="AN17858" s="3"/>
    </row>
    <row r="17859" spans="40:40" x14ac:dyDescent="0.2">
      <c r="AN17859" s="3"/>
    </row>
    <row r="17860" spans="40:40" x14ac:dyDescent="0.2">
      <c r="AN17860" s="3"/>
    </row>
    <row r="17861" spans="40:40" x14ac:dyDescent="0.2">
      <c r="AN17861" s="3"/>
    </row>
    <row r="17862" spans="40:40" x14ac:dyDescent="0.2">
      <c r="AN17862" s="3"/>
    </row>
    <row r="17863" spans="40:40" x14ac:dyDescent="0.2">
      <c r="AN17863" s="3"/>
    </row>
    <row r="17864" spans="40:40" x14ac:dyDescent="0.2">
      <c r="AN17864" s="3"/>
    </row>
    <row r="17865" spans="40:40" x14ac:dyDescent="0.2">
      <c r="AN17865" s="3"/>
    </row>
    <row r="17866" spans="40:40" x14ac:dyDescent="0.2">
      <c r="AN17866" s="3"/>
    </row>
    <row r="17867" spans="40:40" x14ac:dyDescent="0.2">
      <c r="AN17867" s="3"/>
    </row>
    <row r="17868" spans="40:40" x14ac:dyDescent="0.2">
      <c r="AN17868" s="3"/>
    </row>
    <row r="17869" spans="40:40" x14ac:dyDescent="0.2">
      <c r="AN17869" s="3"/>
    </row>
    <row r="17870" spans="40:40" x14ac:dyDescent="0.2">
      <c r="AN17870" s="3"/>
    </row>
    <row r="17871" spans="40:40" x14ac:dyDescent="0.2">
      <c r="AN17871" s="3"/>
    </row>
    <row r="17872" spans="40:40" x14ac:dyDescent="0.2">
      <c r="AN17872" s="3"/>
    </row>
    <row r="17873" spans="40:40" x14ac:dyDescent="0.2">
      <c r="AN17873" s="3"/>
    </row>
    <row r="17874" spans="40:40" x14ac:dyDescent="0.2">
      <c r="AN17874" s="3"/>
    </row>
    <row r="17875" spans="40:40" x14ac:dyDescent="0.2">
      <c r="AN17875" s="3"/>
    </row>
    <row r="17876" spans="40:40" x14ac:dyDescent="0.2">
      <c r="AN17876" s="3"/>
    </row>
    <row r="17877" spans="40:40" x14ac:dyDescent="0.2">
      <c r="AN17877" s="3"/>
    </row>
    <row r="17878" spans="40:40" x14ac:dyDescent="0.2">
      <c r="AN17878" s="3"/>
    </row>
    <row r="17879" spans="40:40" x14ac:dyDescent="0.2">
      <c r="AN17879" s="3"/>
    </row>
    <row r="17880" spans="40:40" x14ac:dyDescent="0.2">
      <c r="AN17880" s="3"/>
    </row>
    <row r="17881" spans="40:40" x14ac:dyDescent="0.2">
      <c r="AN17881" s="3"/>
    </row>
    <row r="17882" spans="40:40" x14ac:dyDescent="0.2">
      <c r="AN17882" s="3"/>
    </row>
    <row r="17883" spans="40:40" x14ac:dyDescent="0.2">
      <c r="AN17883" s="3"/>
    </row>
    <row r="17884" spans="40:40" x14ac:dyDescent="0.2">
      <c r="AN17884" s="3"/>
    </row>
    <row r="17885" spans="40:40" x14ac:dyDescent="0.2">
      <c r="AN17885" s="3"/>
    </row>
    <row r="17886" spans="40:40" x14ac:dyDescent="0.2">
      <c r="AN17886" s="3"/>
    </row>
    <row r="17887" spans="40:40" x14ac:dyDescent="0.2">
      <c r="AN17887" s="3"/>
    </row>
    <row r="17888" spans="40:40" x14ac:dyDescent="0.2">
      <c r="AN17888" s="3"/>
    </row>
    <row r="17889" spans="40:40" x14ac:dyDescent="0.2">
      <c r="AN17889" s="3"/>
    </row>
    <row r="17890" spans="40:40" x14ac:dyDescent="0.2">
      <c r="AN17890" s="3"/>
    </row>
    <row r="17891" spans="40:40" x14ac:dyDescent="0.2">
      <c r="AN17891" s="3"/>
    </row>
    <row r="17892" spans="40:40" x14ac:dyDescent="0.2">
      <c r="AN17892" s="3"/>
    </row>
    <row r="17893" spans="40:40" x14ac:dyDescent="0.2">
      <c r="AN17893" s="3"/>
    </row>
    <row r="17894" spans="40:40" x14ac:dyDescent="0.2">
      <c r="AN17894" s="3"/>
    </row>
    <row r="17895" spans="40:40" x14ac:dyDescent="0.2">
      <c r="AN17895" s="3"/>
    </row>
    <row r="17896" spans="40:40" x14ac:dyDescent="0.2">
      <c r="AN17896" s="3"/>
    </row>
    <row r="17897" spans="40:40" x14ac:dyDescent="0.2">
      <c r="AN17897" s="3"/>
    </row>
    <row r="17898" spans="40:40" x14ac:dyDescent="0.2">
      <c r="AN17898" s="3"/>
    </row>
    <row r="17899" spans="40:40" x14ac:dyDescent="0.2">
      <c r="AN17899" s="3"/>
    </row>
    <row r="17900" spans="40:40" x14ac:dyDescent="0.2">
      <c r="AN17900" s="3"/>
    </row>
    <row r="17901" spans="40:40" x14ac:dyDescent="0.2">
      <c r="AN17901" s="3"/>
    </row>
    <row r="17902" spans="40:40" x14ac:dyDescent="0.2">
      <c r="AN17902" s="3"/>
    </row>
    <row r="17903" spans="40:40" x14ac:dyDescent="0.2">
      <c r="AN17903" s="3"/>
    </row>
    <row r="17904" spans="40:40" x14ac:dyDescent="0.2">
      <c r="AN17904" s="3"/>
    </row>
    <row r="17905" spans="40:40" x14ac:dyDescent="0.2">
      <c r="AN17905" s="3"/>
    </row>
    <row r="17906" spans="40:40" x14ac:dyDescent="0.2">
      <c r="AN17906" s="3"/>
    </row>
    <row r="17907" spans="40:40" x14ac:dyDescent="0.2">
      <c r="AN17907" s="3"/>
    </row>
    <row r="17908" spans="40:40" x14ac:dyDescent="0.2">
      <c r="AN17908" s="3"/>
    </row>
    <row r="17909" spans="40:40" x14ac:dyDescent="0.2">
      <c r="AN17909" s="3"/>
    </row>
    <row r="17910" spans="40:40" x14ac:dyDescent="0.2">
      <c r="AN17910" s="3"/>
    </row>
    <row r="17911" spans="40:40" x14ac:dyDescent="0.2">
      <c r="AN17911" s="3"/>
    </row>
    <row r="17912" spans="40:40" x14ac:dyDescent="0.2">
      <c r="AN17912" s="3"/>
    </row>
    <row r="17913" spans="40:40" x14ac:dyDescent="0.2">
      <c r="AN17913" s="3"/>
    </row>
    <row r="17914" spans="40:40" x14ac:dyDescent="0.2">
      <c r="AN17914" s="3"/>
    </row>
    <row r="17915" spans="40:40" x14ac:dyDescent="0.2">
      <c r="AN17915" s="3"/>
    </row>
    <row r="17916" spans="40:40" x14ac:dyDescent="0.2">
      <c r="AN17916" s="3"/>
    </row>
    <row r="17917" spans="40:40" x14ac:dyDescent="0.2">
      <c r="AN17917" s="3"/>
    </row>
    <row r="17918" spans="40:40" x14ac:dyDescent="0.2">
      <c r="AN17918" s="3"/>
    </row>
    <row r="17919" spans="40:40" x14ac:dyDescent="0.2">
      <c r="AN17919" s="3"/>
    </row>
    <row r="17920" spans="40:40" x14ac:dyDescent="0.2">
      <c r="AN17920" s="3"/>
    </row>
    <row r="17921" spans="40:40" x14ac:dyDescent="0.2">
      <c r="AN17921" s="3"/>
    </row>
    <row r="17922" spans="40:40" x14ac:dyDescent="0.2">
      <c r="AN17922" s="3"/>
    </row>
    <row r="17923" spans="40:40" x14ac:dyDescent="0.2">
      <c r="AN17923" s="3"/>
    </row>
    <row r="17924" spans="40:40" x14ac:dyDescent="0.2">
      <c r="AN17924" s="3"/>
    </row>
    <row r="17925" spans="40:40" x14ac:dyDescent="0.2">
      <c r="AN17925" s="3"/>
    </row>
    <row r="17926" spans="40:40" x14ac:dyDescent="0.2">
      <c r="AN17926" s="3"/>
    </row>
    <row r="17927" spans="40:40" x14ac:dyDescent="0.2">
      <c r="AN17927" s="3"/>
    </row>
    <row r="17928" spans="40:40" x14ac:dyDescent="0.2">
      <c r="AN17928" s="3"/>
    </row>
    <row r="17929" spans="40:40" x14ac:dyDescent="0.2">
      <c r="AN17929" s="3"/>
    </row>
    <row r="17930" spans="40:40" x14ac:dyDescent="0.2">
      <c r="AN17930" s="3"/>
    </row>
    <row r="17931" spans="40:40" x14ac:dyDescent="0.2">
      <c r="AN17931" s="3"/>
    </row>
    <row r="17932" spans="40:40" x14ac:dyDescent="0.2">
      <c r="AN17932" s="3"/>
    </row>
    <row r="17933" spans="40:40" x14ac:dyDescent="0.2">
      <c r="AN17933" s="3"/>
    </row>
    <row r="17934" spans="40:40" x14ac:dyDescent="0.2">
      <c r="AN17934" s="3"/>
    </row>
    <row r="17935" spans="40:40" x14ac:dyDescent="0.2">
      <c r="AN17935" s="3"/>
    </row>
    <row r="17936" spans="40:40" x14ac:dyDescent="0.2">
      <c r="AN17936" s="3"/>
    </row>
    <row r="17937" spans="40:40" x14ac:dyDescent="0.2">
      <c r="AN17937" s="3"/>
    </row>
    <row r="17938" spans="40:40" x14ac:dyDescent="0.2">
      <c r="AN17938" s="3"/>
    </row>
    <row r="17939" spans="40:40" x14ac:dyDescent="0.2">
      <c r="AN17939" s="3"/>
    </row>
    <row r="17940" spans="40:40" x14ac:dyDescent="0.2">
      <c r="AN17940" s="3"/>
    </row>
    <row r="17941" spans="40:40" x14ac:dyDescent="0.2">
      <c r="AN17941" s="3"/>
    </row>
    <row r="17942" spans="40:40" x14ac:dyDescent="0.2">
      <c r="AN17942" s="3"/>
    </row>
    <row r="17943" spans="40:40" x14ac:dyDescent="0.2">
      <c r="AN17943" s="3"/>
    </row>
    <row r="17944" spans="40:40" x14ac:dyDescent="0.2">
      <c r="AN17944" s="3"/>
    </row>
    <row r="17945" spans="40:40" x14ac:dyDescent="0.2">
      <c r="AN17945" s="3"/>
    </row>
    <row r="17946" spans="40:40" x14ac:dyDescent="0.2">
      <c r="AN17946" s="3"/>
    </row>
    <row r="17947" spans="40:40" x14ac:dyDescent="0.2">
      <c r="AN17947" s="3"/>
    </row>
    <row r="17948" spans="40:40" x14ac:dyDescent="0.2">
      <c r="AN17948" s="3"/>
    </row>
    <row r="17949" spans="40:40" x14ac:dyDescent="0.2">
      <c r="AN17949" s="3"/>
    </row>
    <row r="17950" spans="40:40" x14ac:dyDescent="0.2">
      <c r="AN17950" s="3"/>
    </row>
    <row r="17951" spans="40:40" x14ac:dyDescent="0.2">
      <c r="AN17951" s="3"/>
    </row>
    <row r="17952" spans="40:40" x14ac:dyDescent="0.2">
      <c r="AN17952" s="3"/>
    </row>
    <row r="17953" spans="40:40" x14ac:dyDescent="0.2">
      <c r="AN17953" s="3"/>
    </row>
    <row r="17954" spans="40:40" x14ac:dyDescent="0.2">
      <c r="AN17954" s="3"/>
    </row>
    <row r="17955" spans="40:40" x14ac:dyDescent="0.2">
      <c r="AN17955" s="3"/>
    </row>
    <row r="17956" spans="40:40" x14ac:dyDescent="0.2">
      <c r="AN17956" s="3"/>
    </row>
    <row r="17957" spans="40:40" x14ac:dyDescent="0.2">
      <c r="AN17957" s="3"/>
    </row>
    <row r="17958" spans="40:40" x14ac:dyDescent="0.2">
      <c r="AN17958" s="3"/>
    </row>
    <row r="17959" spans="40:40" x14ac:dyDescent="0.2">
      <c r="AN17959" s="3"/>
    </row>
    <row r="17960" spans="40:40" x14ac:dyDescent="0.2">
      <c r="AN17960" s="3"/>
    </row>
    <row r="17961" spans="40:40" x14ac:dyDescent="0.2">
      <c r="AN17961" s="3"/>
    </row>
    <row r="17962" spans="40:40" x14ac:dyDescent="0.2">
      <c r="AN17962" s="3"/>
    </row>
    <row r="17963" spans="40:40" x14ac:dyDescent="0.2">
      <c r="AN17963" s="3"/>
    </row>
    <row r="17964" spans="40:40" x14ac:dyDescent="0.2">
      <c r="AN17964" s="3"/>
    </row>
    <row r="17965" spans="40:40" x14ac:dyDescent="0.2">
      <c r="AN17965" s="3"/>
    </row>
    <row r="17966" spans="40:40" x14ac:dyDescent="0.2">
      <c r="AN17966" s="3"/>
    </row>
    <row r="17967" spans="40:40" x14ac:dyDescent="0.2">
      <c r="AN17967" s="3"/>
    </row>
    <row r="17968" spans="40:40" x14ac:dyDescent="0.2">
      <c r="AN17968" s="3"/>
    </row>
    <row r="17969" spans="40:40" x14ac:dyDescent="0.2">
      <c r="AN17969" s="3"/>
    </row>
    <row r="17970" spans="40:40" x14ac:dyDescent="0.2">
      <c r="AN17970" s="3"/>
    </row>
    <row r="17971" spans="40:40" x14ac:dyDescent="0.2">
      <c r="AN17971" s="3"/>
    </row>
    <row r="17972" spans="40:40" x14ac:dyDescent="0.2">
      <c r="AN17972" s="3"/>
    </row>
    <row r="17973" spans="40:40" x14ac:dyDescent="0.2">
      <c r="AN17973" s="3"/>
    </row>
    <row r="17974" spans="40:40" x14ac:dyDescent="0.2">
      <c r="AN17974" s="3"/>
    </row>
    <row r="17975" spans="40:40" x14ac:dyDescent="0.2">
      <c r="AN17975" s="3"/>
    </row>
    <row r="17976" spans="40:40" x14ac:dyDescent="0.2">
      <c r="AN17976" s="3"/>
    </row>
    <row r="17977" spans="40:40" x14ac:dyDescent="0.2">
      <c r="AN17977" s="3"/>
    </row>
    <row r="17978" spans="40:40" x14ac:dyDescent="0.2">
      <c r="AN17978" s="3"/>
    </row>
    <row r="17979" spans="40:40" x14ac:dyDescent="0.2">
      <c r="AN17979" s="3"/>
    </row>
    <row r="17980" spans="40:40" x14ac:dyDescent="0.2">
      <c r="AN17980" s="3"/>
    </row>
    <row r="17981" spans="40:40" x14ac:dyDescent="0.2">
      <c r="AN17981" s="3"/>
    </row>
    <row r="17982" spans="40:40" x14ac:dyDescent="0.2">
      <c r="AN17982" s="3"/>
    </row>
    <row r="17983" spans="40:40" x14ac:dyDescent="0.2">
      <c r="AN17983" s="3"/>
    </row>
    <row r="17984" spans="40:40" x14ac:dyDescent="0.2">
      <c r="AN17984" s="3"/>
    </row>
    <row r="17985" spans="40:40" x14ac:dyDescent="0.2">
      <c r="AN17985" s="3"/>
    </row>
    <row r="17986" spans="40:40" x14ac:dyDescent="0.2">
      <c r="AN17986" s="3"/>
    </row>
    <row r="17987" spans="40:40" x14ac:dyDescent="0.2">
      <c r="AN17987" s="3"/>
    </row>
    <row r="17988" spans="40:40" x14ac:dyDescent="0.2">
      <c r="AN17988" s="3"/>
    </row>
    <row r="17989" spans="40:40" x14ac:dyDescent="0.2">
      <c r="AN17989" s="3"/>
    </row>
    <row r="17990" spans="40:40" x14ac:dyDescent="0.2">
      <c r="AN17990" s="3"/>
    </row>
    <row r="17991" spans="40:40" x14ac:dyDescent="0.2">
      <c r="AN17991" s="3"/>
    </row>
    <row r="17992" spans="40:40" x14ac:dyDescent="0.2">
      <c r="AN17992" s="3"/>
    </row>
    <row r="17993" spans="40:40" x14ac:dyDescent="0.2">
      <c r="AN17993" s="3"/>
    </row>
    <row r="17994" spans="40:40" x14ac:dyDescent="0.2">
      <c r="AN17994" s="3"/>
    </row>
    <row r="17995" spans="40:40" x14ac:dyDescent="0.2">
      <c r="AN17995" s="3"/>
    </row>
    <row r="17996" spans="40:40" x14ac:dyDescent="0.2">
      <c r="AN17996" s="3"/>
    </row>
    <row r="17997" spans="40:40" x14ac:dyDescent="0.2">
      <c r="AN17997" s="3"/>
    </row>
    <row r="17998" spans="40:40" x14ac:dyDescent="0.2">
      <c r="AN17998" s="3"/>
    </row>
    <row r="17999" spans="40:40" x14ac:dyDescent="0.2">
      <c r="AN17999" s="3"/>
    </row>
    <row r="18000" spans="40:40" x14ac:dyDescent="0.2">
      <c r="AN18000" s="3"/>
    </row>
    <row r="18001" spans="40:40" x14ac:dyDescent="0.2">
      <c r="AN18001" s="3"/>
    </row>
    <row r="18002" spans="40:40" x14ac:dyDescent="0.2">
      <c r="AN18002" s="3"/>
    </row>
    <row r="18003" spans="40:40" x14ac:dyDescent="0.2">
      <c r="AN18003" s="3"/>
    </row>
    <row r="18004" spans="40:40" x14ac:dyDescent="0.2">
      <c r="AN18004" s="3"/>
    </row>
    <row r="18005" spans="40:40" x14ac:dyDescent="0.2">
      <c r="AN18005" s="3"/>
    </row>
    <row r="18006" spans="40:40" x14ac:dyDescent="0.2">
      <c r="AN18006" s="3"/>
    </row>
    <row r="18007" spans="40:40" x14ac:dyDescent="0.2">
      <c r="AN18007" s="3"/>
    </row>
    <row r="18008" spans="40:40" x14ac:dyDescent="0.2">
      <c r="AN18008" s="3"/>
    </row>
    <row r="18009" spans="40:40" x14ac:dyDescent="0.2">
      <c r="AN18009" s="3"/>
    </row>
    <row r="18010" spans="40:40" x14ac:dyDescent="0.2">
      <c r="AN18010" s="3"/>
    </row>
    <row r="18011" spans="40:40" x14ac:dyDescent="0.2">
      <c r="AN18011" s="3"/>
    </row>
    <row r="18012" spans="40:40" x14ac:dyDescent="0.2">
      <c r="AN18012" s="3"/>
    </row>
    <row r="18013" spans="40:40" x14ac:dyDescent="0.2">
      <c r="AN18013" s="3"/>
    </row>
    <row r="18014" spans="40:40" x14ac:dyDescent="0.2">
      <c r="AN18014" s="3"/>
    </row>
    <row r="18015" spans="40:40" x14ac:dyDescent="0.2">
      <c r="AN18015" s="3"/>
    </row>
    <row r="18016" spans="40:40" x14ac:dyDescent="0.2">
      <c r="AN18016" s="3"/>
    </row>
    <row r="18017" spans="40:40" x14ac:dyDescent="0.2">
      <c r="AN18017" s="3"/>
    </row>
    <row r="18018" spans="40:40" x14ac:dyDescent="0.2">
      <c r="AN18018" s="3"/>
    </row>
    <row r="18019" spans="40:40" x14ac:dyDescent="0.2">
      <c r="AN18019" s="3"/>
    </row>
    <row r="18020" spans="40:40" x14ac:dyDescent="0.2">
      <c r="AN18020" s="3"/>
    </row>
    <row r="18021" spans="40:40" x14ac:dyDescent="0.2">
      <c r="AN18021" s="3"/>
    </row>
    <row r="18022" spans="40:40" x14ac:dyDescent="0.2">
      <c r="AN18022" s="3"/>
    </row>
    <row r="18023" spans="40:40" x14ac:dyDescent="0.2">
      <c r="AN18023" s="3"/>
    </row>
    <row r="18024" spans="40:40" x14ac:dyDescent="0.2">
      <c r="AN18024" s="3"/>
    </row>
    <row r="18025" spans="40:40" x14ac:dyDescent="0.2">
      <c r="AN18025" s="3"/>
    </row>
    <row r="18026" spans="40:40" x14ac:dyDescent="0.2">
      <c r="AN18026" s="3"/>
    </row>
    <row r="18027" spans="40:40" x14ac:dyDescent="0.2">
      <c r="AN18027" s="3"/>
    </row>
    <row r="18028" spans="40:40" x14ac:dyDescent="0.2">
      <c r="AN18028" s="3"/>
    </row>
    <row r="18029" spans="40:40" x14ac:dyDescent="0.2">
      <c r="AN18029" s="3"/>
    </row>
    <row r="18030" spans="40:40" x14ac:dyDescent="0.2">
      <c r="AN18030" s="3"/>
    </row>
    <row r="18031" spans="40:40" x14ac:dyDescent="0.2">
      <c r="AN18031" s="3"/>
    </row>
    <row r="18032" spans="40:40" x14ac:dyDescent="0.2">
      <c r="AN18032" s="3"/>
    </row>
    <row r="18033" spans="40:40" x14ac:dyDescent="0.2">
      <c r="AN18033" s="3"/>
    </row>
    <row r="18034" spans="40:40" x14ac:dyDescent="0.2">
      <c r="AN18034" s="3"/>
    </row>
    <row r="18035" spans="40:40" x14ac:dyDescent="0.2">
      <c r="AN18035" s="3"/>
    </row>
    <row r="18036" spans="40:40" x14ac:dyDescent="0.2">
      <c r="AN18036" s="3"/>
    </row>
    <row r="18037" spans="40:40" x14ac:dyDescent="0.2">
      <c r="AN18037" s="3"/>
    </row>
    <row r="18038" spans="40:40" x14ac:dyDescent="0.2">
      <c r="AN18038" s="3"/>
    </row>
    <row r="18039" spans="40:40" x14ac:dyDescent="0.2">
      <c r="AN18039" s="3"/>
    </row>
    <row r="18040" spans="40:40" x14ac:dyDescent="0.2">
      <c r="AN18040" s="3"/>
    </row>
    <row r="18041" spans="40:40" x14ac:dyDescent="0.2">
      <c r="AN18041" s="3"/>
    </row>
    <row r="18042" spans="40:40" x14ac:dyDescent="0.2">
      <c r="AN18042" s="3"/>
    </row>
    <row r="18043" spans="40:40" x14ac:dyDescent="0.2">
      <c r="AN18043" s="3"/>
    </row>
    <row r="18044" spans="40:40" x14ac:dyDescent="0.2">
      <c r="AN18044" s="3"/>
    </row>
    <row r="18045" spans="40:40" x14ac:dyDescent="0.2">
      <c r="AN18045" s="3"/>
    </row>
    <row r="18046" spans="40:40" x14ac:dyDescent="0.2">
      <c r="AN18046" s="3"/>
    </row>
    <row r="18047" spans="40:40" x14ac:dyDescent="0.2">
      <c r="AN18047" s="3"/>
    </row>
    <row r="18048" spans="40:40" x14ac:dyDescent="0.2">
      <c r="AN18048" s="3"/>
    </row>
    <row r="18049" spans="40:40" x14ac:dyDescent="0.2">
      <c r="AN18049" s="3"/>
    </row>
    <row r="18050" spans="40:40" x14ac:dyDescent="0.2">
      <c r="AN18050" s="3"/>
    </row>
    <row r="18051" spans="40:40" x14ac:dyDescent="0.2">
      <c r="AN18051" s="3"/>
    </row>
    <row r="18052" spans="40:40" x14ac:dyDescent="0.2">
      <c r="AN18052" s="3"/>
    </row>
    <row r="18053" spans="40:40" x14ac:dyDescent="0.2">
      <c r="AN18053" s="3"/>
    </row>
    <row r="18054" spans="40:40" x14ac:dyDescent="0.2">
      <c r="AN18054" s="3"/>
    </row>
    <row r="18055" spans="40:40" x14ac:dyDescent="0.2">
      <c r="AN18055" s="3"/>
    </row>
    <row r="18056" spans="40:40" x14ac:dyDescent="0.2">
      <c r="AN18056" s="3"/>
    </row>
    <row r="18057" spans="40:40" x14ac:dyDescent="0.2">
      <c r="AN18057" s="3"/>
    </row>
    <row r="18058" spans="40:40" x14ac:dyDescent="0.2">
      <c r="AN18058" s="3"/>
    </row>
    <row r="18059" spans="40:40" x14ac:dyDescent="0.2">
      <c r="AN18059" s="3"/>
    </row>
    <row r="18060" spans="40:40" x14ac:dyDescent="0.2">
      <c r="AN18060" s="3"/>
    </row>
    <row r="18061" spans="40:40" x14ac:dyDescent="0.2">
      <c r="AN18061" s="3"/>
    </row>
    <row r="18062" spans="40:40" x14ac:dyDescent="0.2">
      <c r="AN18062" s="3"/>
    </row>
    <row r="18063" spans="40:40" x14ac:dyDescent="0.2">
      <c r="AN18063" s="3"/>
    </row>
    <row r="18064" spans="40:40" x14ac:dyDescent="0.2">
      <c r="AN18064" s="3"/>
    </row>
    <row r="18065" spans="40:40" x14ac:dyDescent="0.2">
      <c r="AN18065" s="3"/>
    </row>
    <row r="18066" spans="40:40" x14ac:dyDescent="0.2">
      <c r="AN18066" s="3"/>
    </row>
    <row r="18067" spans="40:40" x14ac:dyDescent="0.2">
      <c r="AN18067" s="3"/>
    </row>
    <row r="18068" spans="40:40" x14ac:dyDescent="0.2">
      <c r="AN18068" s="3"/>
    </row>
    <row r="18069" spans="40:40" x14ac:dyDescent="0.2">
      <c r="AN18069" s="3"/>
    </row>
    <row r="18070" spans="40:40" x14ac:dyDescent="0.2">
      <c r="AN18070" s="3"/>
    </row>
    <row r="18071" spans="40:40" x14ac:dyDescent="0.2">
      <c r="AN18071" s="3"/>
    </row>
    <row r="18072" spans="40:40" x14ac:dyDescent="0.2">
      <c r="AN18072" s="3"/>
    </row>
    <row r="18073" spans="40:40" x14ac:dyDescent="0.2">
      <c r="AN18073" s="3"/>
    </row>
    <row r="18074" spans="40:40" x14ac:dyDescent="0.2">
      <c r="AN18074" s="3"/>
    </row>
    <row r="18075" spans="40:40" x14ac:dyDescent="0.2">
      <c r="AN18075" s="3"/>
    </row>
    <row r="18076" spans="40:40" x14ac:dyDescent="0.2">
      <c r="AN18076" s="3"/>
    </row>
    <row r="18077" spans="40:40" x14ac:dyDescent="0.2">
      <c r="AN18077" s="3"/>
    </row>
    <row r="18078" spans="40:40" x14ac:dyDescent="0.2">
      <c r="AN18078" s="3"/>
    </row>
    <row r="18079" spans="40:40" x14ac:dyDescent="0.2">
      <c r="AN18079" s="3"/>
    </row>
    <row r="18080" spans="40:40" x14ac:dyDescent="0.2">
      <c r="AN18080" s="3"/>
    </row>
    <row r="18081" spans="40:40" x14ac:dyDescent="0.2">
      <c r="AN18081" s="3"/>
    </row>
    <row r="18082" spans="40:40" x14ac:dyDescent="0.2">
      <c r="AN18082" s="3"/>
    </row>
    <row r="18083" spans="40:40" x14ac:dyDescent="0.2">
      <c r="AN18083" s="3"/>
    </row>
    <row r="18084" spans="40:40" x14ac:dyDescent="0.2">
      <c r="AN18084" s="3"/>
    </row>
    <row r="18085" spans="40:40" x14ac:dyDescent="0.2">
      <c r="AN18085" s="3"/>
    </row>
    <row r="18086" spans="40:40" x14ac:dyDescent="0.2">
      <c r="AN18086" s="3"/>
    </row>
    <row r="18087" spans="40:40" x14ac:dyDescent="0.2">
      <c r="AN18087" s="3"/>
    </row>
    <row r="18088" spans="40:40" x14ac:dyDescent="0.2">
      <c r="AN18088" s="3"/>
    </row>
    <row r="18089" spans="40:40" x14ac:dyDescent="0.2">
      <c r="AN18089" s="3"/>
    </row>
    <row r="18090" spans="40:40" x14ac:dyDescent="0.2">
      <c r="AN18090" s="3"/>
    </row>
    <row r="18091" spans="40:40" x14ac:dyDescent="0.2">
      <c r="AN18091" s="3"/>
    </row>
    <row r="18092" spans="40:40" x14ac:dyDescent="0.2">
      <c r="AN18092" s="3"/>
    </row>
    <row r="18093" spans="40:40" x14ac:dyDescent="0.2">
      <c r="AN18093" s="3"/>
    </row>
    <row r="18094" spans="40:40" x14ac:dyDescent="0.2">
      <c r="AN18094" s="3"/>
    </row>
    <row r="18095" spans="40:40" x14ac:dyDescent="0.2">
      <c r="AN18095" s="3"/>
    </row>
    <row r="18096" spans="40:40" x14ac:dyDescent="0.2">
      <c r="AN18096" s="3"/>
    </row>
    <row r="18097" spans="40:40" x14ac:dyDescent="0.2">
      <c r="AN18097" s="3"/>
    </row>
    <row r="18098" spans="40:40" x14ac:dyDescent="0.2">
      <c r="AN18098" s="3"/>
    </row>
    <row r="18099" spans="40:40" x14ac:dyDescent="0.2">
      <c r="AN18099" s="3"/>
    </row>
    <row r="18100" spans="40:40" x14ac:dyDescent="0.2">
      <c r="AN18100" s="3"/>
    </row>
    <row r="18101" spans="40:40" x14ac:dyDescent="0.2">
      <c r="AN18101" s="3"/>
    </row>
    <row r="18102" spans="40:40" x14ac:dyDescent="0.2">
      <c r="AN18102" s="3"/>
    </row>
    <row r="18103" spans="40:40" x14ac:dyDescent="0.2">
      <c r="AN18103" s="3"/>
    </row>
    <row r="18104" spans="40:40" x14ac:dyDescent="0.2">
      <c r="AN18104" s="3"/>
    </row>
    <row r="18105" spans="40:40" x14ac:dyDescent="0.2">
      <c r="AN18105" s="3"/>
    </row>
    <row r="18106" spans="40:40" x14ac:dyDescent="0.2">
      <c r="AN18106" s="3"/>
    </row>
    <row r="18107" spans="40:40" x14ac:dyDescent="0.2">
      <c r="AN18107" s="3"/>
    </row>
    <row r="18108" spans="40:40" x14ac:dyDescent="0.2">
      <c r="AN18108" s="3"/>
    </row>
    <row r="18109" spans="40:40" x14ac:dyDescent="0.2">
      <c r="AN18109" s="3"/>
    </row>
    <row r="18110" spans="40:40" x14ac:dyDescent="0.2">
      <c r="AN18110" s="3"/>
    </row>
    <row r="18111" spans="40:40" x14ac:dyDescent="0.2">
      <c r="AN18111" s="3"/>
    </row>
    <row r="18112" spans="40:40" x14ac:dyDescent="0.2">
      <c r="AN18112" s="3"/>
    </row>
    <row r="18113" spans="40:40" x14ac:dyDescent="0.2">
      <c r="AN18113" s="3"/>
    </row>
    <row r="18114" spans="40:40" x14ac:dyDescent="0.2">
      <c r="AN18114" s="3"/>
    </row>
    <row r="18115" spans="40:40" x14ac:dyDescent="0.2">
      <c r="AN18115" s="3"/>
    </row>
    <row r="18116" spans="40:40" x14ac:dyDescent="0.2">
      <c r="AN18116" s="3"/>
    </row>
    <row r="18117" spans="40:40" x14ac:dyDescent="0.2">
      <c r="AN18117" s="3"/>
    </row>
    <row r="18118" spans="40:40" x14ac:dyDescent="0.2">
      <c r="AN18118" s="3"/>
    </row>
    <row r="18119" spans="40:40" x14ac:dyDescent="0.2">
      <c r="AN18119" s="3"/>
    </row>
    <row r="18120" spans="40:40" x14ac:dyDescent="0.2">
      <c r="AN18120" s="3"/>
    </row>
    <row r="18121" spans="40:40" x14ac:dyDescent="0.2">
      <c r="AN18121" s="3"/>
    </row>
    <row r="18122" spans="40:40" x14ac:dyDescent="0.2">
      <c r="AN18122" s="3"/>
    </row>
    <row r="18123" spans="40:40" x14ac:dyDescent="0.2">
      <c r="AN18123" s="3"/>
    </row>
    <row r="18124" spans="40:40" x14ac:dyDescent="0.2">
      <c r="AN18124" s="3"/>
    </row>
    <row r="18125" spans="40:40" x14ac:dyDescent="0.2">
      <c r="AN18125" s="3"/>
    </row>
    <row r="18126" spans="40:40" x14ac:dyDescent="0.2">
      <c r="AN18126" s="3"/>
    </row>
    <row r="18127" spans="40:40" x14ac:dyDescent="0.2">
      <c r="AN18127" s="3"/>
    </row>
    <row r="18128" spans="40:40" x14ac:dyDescent="0.2">
      <c r="AN18128" s="3"/>
    </row>
    <row r="18129" spans="40:40" x14ac:dyDescent="0.2">
      <c r="AN18129" s="3"/>
    </row>
    <row r="18130" spans="40:40" x14ac:dyDescent="0.2">
      <c r="AN18130" s="3"/>
    </row>
    <row r="18131" spans="40:40" x14ac:dyDescent="0.2">
      <c r="AN18131" s="3"/>
    </row>
    <row r="18132" spans="40:40" x14ac:dyDescent="0.2">
      <c r="AN18132" s="3"/>
    </row>
    <row r="18133" spans="40:40" x14ac:dyDescent="0.2">
      <c r="AN18133" s="3"/>
    </row>
    <row r="18134" spans="40:40" x14ac:dyDescent="0.2">
      <c r="AN18134" s="3"/>
    </row>
    <row r="18135" spans="40:40" x14ac:dyDescent="0.2">
      <c r="AN18135" s="3"/>
    </row>
    <row r="18136" spans="40:40" x14ac:dyDescent="0.2">
      <c r="AN18136" s="3"/>
    </row>
    <row r="18137" spans="40:40" x14ac:dyDescent="0.2">
      <c r="AN18137" s="3"/>
    </row>
    <row r="18138" spans="40:40" x14ac:dyDescent="0.2">
      <c r="AN18138" s="3"/>
    </row>
    <row r="18139" spans="40:40" x14ac:dyDescent="0.2">
      <c r="AN18139" s="3"/>
    </row>
    <row r="18140" spans="40:40" x14ac:dyDescent="0.2">
      <c r="AN18140" s="3"/>
    </row>
    <row r="18141" spans="40:40" x14ac:dyDescent="0.2">
      <c r="AN18141" s="3"/>
    </row>
    <row r="18142" spans="40:40" x14ac:dyDescent="0.2">
      <c r="AN18142" s="3"/>
    </row>
    <row r="18143" spans="40:40" x14ac:dyDescent="0.2">
      <c r="AN18143" s="3"/>
    </row>
    <row r="18144" spans="40:40" x14ac:dyDescent="0.2">
      <c r="AN18144" s="3"/>
    </row>
    <row r="18145" spans="40:40" x14ac:dyDescent="0.2">
      <c r="AN18145" s="3"/>
    </row>
    <row r="18146" spans="40:40" x14ac:dyDescent="0.2">
      <c r="AN18146" s="3"/>
    </row>
    <row r="18147" spans="40:40" x14ac:dyDescent="0.2">
      <c r="AN18147" s="3"/>
    </row>
    <row r="18148" spans="40:40" x14ac:dyDescent="0.2">
      <c r="AN18148" s="3"/>
    </row>
    <row r="18149" spans="40:40" x14ac:dyDescent="0.2">
      <c r="AN18149" s="3"/>
    </row>
    <row r="18150" spans="40:40" x14ac:dyDescent="0.2">
      <c r="AN18150" s="3"/>
    </row>
    <row r="18151" spans="40:40" x14ac:dyDescent="0.2">
      <c r="AN18151" s="3"/>
    </row>
    <row r="18152" spans="40:40" x14ac:dyDescent="0.2">
      <c r="AN18152" s="3"/>
    </row>
    <row r="18153" spans="40:40" x14ac:dyDescent="0.2">
      <c r="AN18153" s="3"/>
    </row>
    <row r="18154" spans="40:40" x14ac:dyDescent="0.2">
      <c r="AN18154" s="3"/>
    </row>
    <row r="18155" spans="40:40" x14ac:dyDescent="0.2">
      <c r="AN18155" s="3"/>
    </row>
    <row r="18156" spans="40:40" x14ac:dyDescent="0.2">
      <c r="AN18156" s="3"/>
    </row>
    <row r="18157" spans="40:40" x14ac:dyDescent="0.2">
      <c r="AN18157" s="3"/>
    </row>
    <row r="18158" spans="40:40" x14ac:dyDescent="0.2">
      <c r="AN18158" s="3"/>
    </row>
    <row r="18159" spans="40:40" x14ac:dyDescent="0.2">
      <c r="AN18159" s="3"/>
    </row>
    <row r="18160" spans="40:40" x14ac:dyDescent="0.2">
      <c r="AN18160" s="3"/>
    </row>
    <row r="18161" spans="40:40" x14ac:dyDescent="0.2">
      <c r="AN18161" s="3"/>
    </row>
    <row r="18162" spans="40:40" x14ac:dyDescent="0.2">
      <c r="AN18162" s="3"/>
    </row>
    <row r="18163" spans="40:40" x14ac:dyDescent="0.2">
      <c r="AN18163" s="3"/>
    </row>
    <row r="18164" spans="40:40" x14ac:dyDescent="0.2">
      <c r="AN18164" s="3"/>
    </row>
    <row r="18165" spans="40:40" x14ac:dyDescent="0.2">
      <c r="AN18165" s="3"/>
    </row>
    <row r="18166" spans="40:40" x14ac:dyDescent="0.2">
      <c r="AN18166" s="3"/>
    </row>
    <row r="18167" spans="40:40" x14ac:dyDescent="0.2">
      <c r="AN18167" s="3"/>
    </row>
    <row r="18168" spans="40:40" x14ac:dyDescent="0.2">
      <c r="AN18168" s="3"/>
    </row>
    <row r="18169" spans="40:40" x14ac:dyDescent="0.2">
      <c r="AN18169" s="3"/>
    </row>
    <row r="18170" spans="40:40" x14ac:dyDescent="0.2">
      <c r="AN18170" s="3"/>
    </row>
    <row r="18171" spans="40:40" x14ac:dyDescent="0.2">
      <c r="AN18171" s="3"/>
    </row>
    <row r="18172" spans="40:40" x14ac:dyDescent="0.2">
      <c r="AN18172" s="3"/>
    </row>
    <row r="18173" spans="40:40" x14ac:dyDescent="0.2">
      <c r="AN18173" s="3"/>
    </row>
    <row r="18174" spans="40:40" x14ac:dyDescent="0.2">
      <c r="AN18174" s="3"/>
    </row>
    <row r="18175" spans="40:40" x14ac:dyDescent="0.2">
      <c r="AN18175" s="3"/>
    </row>
    <row r="18176" spans="40:40" x14ac:dyDescent="0.2">
      <c r="AN18176" s="3"/>
    </row>
    <row r="18177" spans="40:40" x14ac:dyDescent="0.2">
      <c r="AN18177" s="3"/>
    </row>
    <row r="18178" spans="40:40" x14ac:dyDescent="0.2">
      <c r="AN18178" s="3"/>
    </row>
    <row r="18179" spans="40:40" x14ac:dyDescent="0.2">
      <c r="AN18179" s="3"/>
    </row>
    <row r="18180" spans="40:40" x14ac:dyDescent="0.2">
      <c r="AN18180" s="3"/>
    </row>
    <row r="18181" spans="40:40" x14ac:dyDescent="0.2">
      <c r="AN18181" s="3"/>
    </row>
    <row r="18182" spans="40:40" x14ac:dyDescent="0.2">
      <c r="AN18182" s="3"/>
    </row>
    <row r="18183" spans="40:40" x14ac:dyDescent="0.2">
      <c r="AN18183" s="3"/>
    </row>
    <row r="18184" spans="40:40" x14ac:dyDescent="0.2">
      <c r="AN18184" s="3"/>
    </row>
    <row r="18185" spans="40:40" x14ac:dyDescent="0.2">
      <c r="AN18185" s="3"/>
    </row>
    <row r="18186" spans="40:40" x14ac:dyDescent="0.2">
      <c r="AN18186" s="3"/>
    </row>
    <row r="18187" spans="40:40" x14ac:dyDescent="0.2">
      <c r="AN18187" s="3"/>
    </row>
    <row r="18188" spans="40:40" x14ac:dyDescent="0.2">
      <c r="AN18188" s="3"/>
    </row>
    <row r="18189" spans="40:40" x14ac:dyDescent="0.2">
      <c r="AN18189" s="3"/>
    </row>
    <row r="18190" spans="40:40" x14ac:dyDescent="0.2">
      <c r="AN18190" s="3"/>
    </row>
    <row r="18191" spans="40:40" x14ac:dyDescent="0.2">
      <c r="AN18191" s="3"/>
    </row>
    <row r="18192" spans="40:40" x14ac:dyDescent="0.2">
      <c r="AN18192" s="3"/>
    </row>
    <row r="18193" spans="40:40" x14ac:dyDescent="0.2">
      <c r="AN18193" s="3"/>
    </row>
    <row r="18194" spans="40:40" x14ac:dyDescent="0.2">
      <c r="AN18194" s="3"/>
    </row>
    <row r="18195" spans="40:40" x14ac:dyDescent="0.2">
      <c r="AN18195" s="3"/>
    </row>
    <row r="18196" spans="40:40" x14ac:dyDescent="0.2">
      <c r="AN18196" s="3"/>
    </row>
    <row r="18197" spans="40:40" x14ac:dyDescent="0.2">
      <c r="AN18197" s="3"/>
    </row>
    <row r="18198" spans="40:40" x14ac:dyDescent="0.2">
      <c r="AN18198" s="3"/>
    </row>
    <row r="18199" spans="40:40" x14ac:dyDescent="0.2">
      <c r="AN18199" s="3"/>
    </row>
    <row r="18200" spans="40:40" x14ac:dyDescent="0.2">
      <c r="AN18200" s="3"/>
    </row>
    <row r="18201" spans="40:40" x14ac:dyDescent="0.2">
      <c r="AN18201" s="3"/>
    </row>
    <row r="18202" spans="40:40" x14ac:dyDescent="0.2">
      <c r="AN18202" s="3"/>
    </row>
    <row r="18203" spans="40:40" x14ac:dyDescent="0.2">
      <c r="AN18203" s="3"/>
    </row>
    <row r="18204" spans="40:40" x14ac:dyDescent="0.2">
      <c r="AN18204" s="3"/>
    </row>
    <row r="18205" spans="40:40" x14ac:dyDescent="0.2">
      <c r="AN18205" s="3"/>
    </row>
    <row r="18206" spans="40:40" x14ac:dyDescent="0.2">
      <c r="AN18206" s="3"/>
    </row>
    <row r="18207" spans="40:40" x14ac:dyDescent="0.2">
      <c r="AN18207" s="3"/>
    </row>
    <row r="18208" spans="40:40" x14ac:dyDescent="0.2">
      <c r="AN18208" s="3"/>
    </row>
    <row r="18209" spans="40:40" x14ac:dyDescent="0.2">
      <c r="AN18209" s="3"/>
    </row>
    <row r="18210" spans="40:40" x14ac:dyDescent="0.2">
      <c r="AN18210" s="3"/>
    </row>
    <row r="18211" spans="40:40" x14ac:dyDescent="0.2">
      <c r="AN18211" s="3"/>
    </row>
    <row r="18212" spans="40:40" x14ac:dyDescent="0.2">
      <c r="AN18212" s="3"/>
    </row>
    <row r="18213" spans="40:40" x14ac:dyDescent="0.2">
      <c r="AN18213" s="3"/>
    </row>
    <row r="18214" spans="40:40" x14ac:dyDescent="0.2">
      <c r="AN18214" s="3"/>
    </row>
    <row r="18215" spans="40:40" x14ac:dyDescent="0.2">
      <c r="AN18215" s="3"/>
    </row>
    <row r="18216" spans="40:40" x14ac:dyDescent="0.2">
      <c r="AN18216" s="3"/>
    </row>
    <row r="18217" spans="40:40" x14ac:dyDescent="0.2">
      <c r="AN18217" s="3"/>
    </row>
    <row r="18218" spans="40:40" x14ac:dyDescent="0.2">
      <c r="AN18218" s="3"/>
    </row>
    <row r="18219" spans="40:40" x14ac:dyDescent="0.2">
      <c r="AN18219" s="3"/>
    </row>
    <row r="18220" spans="40:40" x14ac:dyDescent="0.2">
      <c r="AN18220" s="3"/>
    </row>
    <row r="18221" spans="40:40" x14ac:dyDescent="0.2">
      <c r="AN18221" s="3"/>
    </row>
    <row r="18222" spans="40:40" x14ac:dyDescent="0.2">
      <c r="AN18222" s="3"/>
    </row>
    <row r="18223" spans="40:40" x14ac:dyDescent="0.2">
      <c r="AN18223" s="3"/>
    </row>
    <row r="18224" spans="40:40" x14ac:dyDescent="0.2">
      <c r="AN18224" s="3"/>
    </row>
    <row r="18225" spans="40:40" x14ac:dyDescent="0.2">
      <c r="AN18225" s="3"/>
    </row>
    <row r="18226" spans="40:40" x14ac:dyDescent="0.2">
      <c r="AN18226" s="3"/>
    </row>
    <row r="18227" spans="40:40" x14ac:dyDescent="0.2">
      <c r="AN18227" s="3"/>
    </row>
    <row r="18228" spans="40:40" x14ac:dyDescent="0.2">
      <c r="AN18228" s="3"/>
    </row>
    <row r="18229" spans="40:40" x14ac:dyDescent="0.2">
      <c r="AN18229" s="3"/>
    </row>
    <row r="18230" spans="40:40" x14ac:dyDescent="0.2">
      <c r="AN18230" s="3"/>
    </row>
    <row r="18231" spans="40:40" x14ac:dyDescent="0.2">
      <c r="AN18231" s="3"/>
    </row>
    <row r="18232" spans="40:40" x14ac:dyDescent="0.2">
      <c r="AN18232" s="3"/>
    </row>
    <row r="18233" spans="40:40" x14ac:dyDescent="0.2">
      <c r="AN18233" s="3"/>
    </row>
    <row r="18234" spans="40:40" x14ac:dyDescent="0.2">
      <c r="AN18234" s="3"/>
    </row>
    <row r="18235" spans="40:40" x14ac:dyDescent="0.2">
      <c r="AN18235" s="3"/>
    </row>
    <row r="18236" spans="40:40" x14ac:dyDescent="0.2">
      <c r="AN18236" s="3"/>
    </row>
    <row r="18237" spans="40:40" x14ac:dyDescent="0.2">
      <c r="AN18237" s="3"/>
    </row>
    <row r="18238" spans="40:40" x14ac:dyDescent="0.2">
      <c r="AN18238" s="3"/>
    </row>
    <row r="18239" spans="40:40" x14ac:dyDescent="0.2">
      <c r="AN18239" s="3"/>
    </row>
    <row r="18240" spans="40:40" x14ac:dyDescent="0.2">
      <c r="AN18240" s="3"/>
    </row>
    <row r="18241" spans="40:40" x14ac:dyDescent="0.2">
      <c r="AN18241" s="3"/>
    </row>
    <row r="18242" spans="40:40" x14ac:dyDescent="0.2">
      <c r="AN18242" s="3"/>
    </row>
    <row r="18243" spans="40:40" x14ac:dyDescent="0.2">
      <c r="AN18243" s="3"/>
    </row>
    <row r="18244" spans="40:40" x14ac:dyDescent="0.2">
      <c r="AN18244" s="3"/>
    </row>
    <row r="18245" spans="40:40" x14ac:dyDescent="0.2">
      <c r="AN18245" s="3"/>
    </row>
    <row r="18246" spans="40:40" x14ac:dyDescent="0.2">
      <c r="AN18246" s="3"/>
    </row>
    <row r="18247" spans="40:40" x14ac:dyDescent="0.2">
      <c r="AN18247" s="3"/>
    </row>
    <row r="18248" spans="40:40" x14ac:dyDescent="0.2">
      <c r="AN18248" s="3"/>
    </row>
    <row r="18249" spans="40:40" x14ac:dyDescent="0.2">
      <c r="AN18249" s="3"/>
    </row>
    <row r="18250" spans="40:40" x14ac:dyDescent="0.2">
      <c r="AN18250" s="3"/>
    </row>
    <row r="18251" spans="40:40" x14ac:dyDescent="0.2">
      <c r="AN18251" s="3"/>
    </row>
    <row r="18252" spans="40:40" x14ac:dyDescent="0.2">
      <c r="AN18252" s="3"/>
    </row>
    <row r="18253" spans="40:40" x14ac:dyDescent="0.2">
      <c r="AN18253" s="3"/>
    </row>
    <row r="18254" spans="40:40" x14ac:dyDescent="0.2">
      <c r="AN18254" s="3"/>
    </row>
    <row r="18255" spans="40:40" x14ac:dyDescent="0.2">
      <c r="AN18255" s="3"/>
    </row>
    <row r="18256" spans="40:40" x14ac:dyDescent="0.2">
      <c r="AN18256" s="3"/>
    </row>
    <row r="18257" spans="40:40" x14ac:dyDescent="0.2">
      <c r="AN18257" s="3"/>
    </row>
    <row r="18258" spans="40:40" x14ac:dyDescent="0.2">
      <c r="AN18258" s="3"/>
    </row>
    <row r="18259" spans="40:40" x14ac:dyDescent="0.2">
      <c r="AN18259" s="3"/>
    </row>
    <row r="18260" spans="40:40" x14ac:dyDescent="0.2">
      <c r="AN18260" s="3"/>
    </row>
    <row r="18261" spans="40:40" x14ac:dyDescent="0.2">
      <c r="AN18261" s="3"/>
    </row>
    <row r="18262" spans="40:40" x14ac:dyDescent="0.2">
      <c r="AN18262" s="3"/>
    </row>
    <row r="18263" spans="40:40" x14ac:dyDescent="0.2">
      <c r="AN18263" s="3"/>
    </row>
    <row r="18264" spans="40:40" x14ac:dyDescent="0.2">
      <c r="AN18264" s="3"/>
    </row>
    <row r="18265" spans="40:40" x14ac:dyDescent="0.2">
      <c r="AN18265" s="3"/>
    </row>
    <row r="18266" spans="40:40" x14ac:dyDescent="0.2">
      <c r="AN18266" s="3"/>
    </row>
    <row r="18267" spans="40:40" x14ac:dyDescent="0.2">
      <c r="AN18267" s="3"/>
    </row>
    <row r="18268" spans="40:40" x14ac:dyDescent="0.2">
      <c r="AN18268" s="3"/>
    </row>
    <row r="18269" spans="40:40" x14ac:dyDescent="0.2">
      <c r="AN18269" s="3"/>
    </row>
    <row r="18270" spans="40:40" x14ac:dyDescent="0.2">
      <c r="AN18270" s="3"/>
    </row>
    <row r="18271" spans="40:40" x14ac:dyDescent="0.2">
      <c r="AN18271" s="3"/>
    </row>
    <row r="18272" spans="40:40" x14ac:dyDescent="0.2">
      <c r="AN18272" s="3"/>
    </row>
    <row r="18273" spans="40:40" x14ac:dyDescent="0.2">
      <c r="AN18273" s="3"/>
    </row>
    <row r="18274" spans="40:40" x14ac:dyDescent="0.2">
      <c r="AN18274" s="3"/>
    </row>
    <row r="18275" spans="40:40" x14ac:dyDescent="0.2">
      <c r="AN18275" s="3"/>
    </row>
    <row r="18276" spans="40:40" x14ac:dyDescent="0.2">
      <c r="AN18276" s="3"/>
    </row>
    <row r="18277" spans="40:40" x14ac:dyDescent="0.2">
      <c r="AN18277" s="3"/>
    </row>
    <row r="18278" spans="40:40" x14ac:dyDescent="0.2">
      <c r="AN18278" s="3"/>
    </row>
    <row r="18279" spans="40:40" x14ac:dyDescent="0.2">
      <c r="AN18279" s="3"/>
    </row>
    <row r="18280" spans="40:40" x14ac:dyDescent="0.2">
      <c r="AN18280" s="3"/>
    </row>
    <row r="18281" spans="40:40" x14ac:dyDescent="0.2">
      <c r="AN18281" s="3"/>
    </row>
    <row r="18282" spans="40:40" x14ac:dyDescent="0.2">
      <c r="AN18282" s="3"/>
    </row>
    <row r="18283" spans="40:40" x14ac:dyDescent="0.2">
      <c r="AN18283" s="3"/>
    </row>
    <row r="18284" spans="40:40" x14ac:dyDescent="0.2">
      <c r="AN18284" s="3"/>
    </row>
    <row r="18285" spans="40:40" x14ac:dyDescent="0.2">
      <c r="AN18285" s="3"/>
    </row>
    <row r="18286" spans="40:40" x14ac:dyDescent="0.2">
      <c r="AN18286" s="3"/>
    </row>
    <row r="18287" spans="40:40" x14ac:dyDescent="0.2">
      <c r="AN18287" s="3"/>
    </row>
    <row r="18288" spans="40:40" x14ac:dyDescent="0.2">
      <c r="AN18288" s="3"/>
    </row>
    <row r="18289" spans="40:40" x14ac:dyDescent="0.2">
      <c r="AN18289" s="3"/>
    </row>
    <row r="18290" spans="40:40" x14ac:dyDescent="0.2">
      <c r="AN18290" s="3"/>
    </row>
    <row r="18291" spans="40:40" x14ac:dyDescent="0.2">
      <c r="AN18291" s="3"/>
    </row>
    <row r="18292" spans="40:40" x14ac:dyDescent="0.2">
      <c r="AN18292" s="3"/>
    </row>
    <row r="18293" spans="40:40" x14ac:dyDescent="0.2">
      <c r="AN18293" s="3"/>
    </row>
    <row r="18294" spans="40:40" x14ac:dyDescent="0.2">
      <c r="AN18294" s="3"/>
    </row>
    <row r="18295" spans="40:40" x14ac:dyDescent="0.2">
      <c r="AN18295" s="3"/>
    </row>
    <row r="18296" spans="40:40" x14ac:dyDescent="0.2">
      <c r="AN18296" s="3"/>
    </row>
    <row r="18297" spans="40:40" x14ac:dyDescent="0.2">
      <c r="AN18297" s="3"/>
    </row>
    <row r="18298" spans="40:40" x14ac:dyDescent="0.2">
      <c r="AN18298" s="3"/>
    </row>
    <row r="18299" spans="40:40" x14ac:dyDescent="0.2">
      <c r="AN18299" s="3"/>
    </row>
    <row r="18300" spans="40:40" x14ac:dyDescent="0.2">
      <c r="AN18300" s="3"/>
    </row>
    <row r="18301" spans="40:40" x14ac:dyDescent="0.2">
      <c r="AN18301" s="3"/>
    </row>
    <row r="18302" spans="40:40" x14ac:dyDescent="0.2">
      <c r="AN18302" s="3"/>
    </row>
    <row r="18303" spans="40:40" x14ac:dyDescent="0.2">
      <c r="AN18303" s="3"/>
    </row>
    <row r="18304" spans="40:40" x14ac:dyDescent="0.2">
      <c r="AN18304" s="3"/>
    </row>
    <row r="18305" spans="40:40" x14ac:dyDescent="0.2">
      <c r="AN18305" s="3"/>
    </row>
    <row r="18306" spans="40:40" x14ac:dyDescent="0.2">
      <c r="AN18306" s="3"/>
    </row>
    <row r="18307" spans="40:40" x14ac:dyDescent="0.2">
      <c r="AN18307" s="3"/>
    </row>
    <row r="18308" spans="40:40" x14ac:dyDescent="0.2">
      <c r="AN18308" s="3"/>
    </row>
    <row r="18309" spans="40:40" x14ac:dyDescent="0.2">
      <c r="AN18309" s="3"/>
    </row>
    <row r="18310" spans="40:40" x14ac:dyDescent="0.2">
      <c r="AN18310" s="3"/>
    </row>
    <row r="18311" spans="40:40" x14ac:dyDescent="0.2">
      <c r="AN18311" s="3"/>
    </row>
    <row r="18312" spans="40:40" x14ac:dyDescent="0.2">
      <c r="AN18312" s="3"/>
    </row>
    <row r="18313" spans="40:40" x14ac:dyDescent="0.2">
      <c r="AN18313" s="3"/>
    </row>
    <row r="18314" spans="40:40" x14ac:dyDescent="0.2">
      <c r="AN18314" s="3"/>
    </row>
    <row r="18315" spans="40:40" x14ac:dyDescent="0.2">
      <c r="AN18315" s="3"/>
    </row>
    <row r="18316" spans="40:40" x14ac:dyDescent="0.2">
      <c r="AN18316" s="3"/>
    </row>
    <row r="18317" spans="40:40" x14ac:dyDescent="0.2">
      <c r="AN18317" s="3"/>
    </row>
    <row r="18318" spans="40:40" x14ac:dyDescent="0.2">
      <c r="AN18318" s="3"/>
    </row>
    <row r="18319" spans="40:40" x14ac:dyDescent="0.2">
      <c r="AN18319" s="3"/>
    </row>
    <row r="18320" spans="40:40" x14ac:dyDescent="0.2">
      <c r="AN18320" s="3"/>
    </row>
    <row r="18321" spans="40:40" x14ac:dyDescent="0.2">
      <c r="AN18321" s="3"/>
    </row>
    <row r="18322" spans="40:40" x14ac:dyDescent="0.2">
      <c r="AN18322" s="3"/>
    </row>
    <row r="18323" spans="40:40" x14ac:dyDescent="0.2">
      <c r="AN18323" s="3"/>
    </row>
    <row r="18324" spans="40:40" x14ac:dyDescent="0.2">
      <c r="AN18324" s="3"/>
    </row>
    <row r="18325" spans="40:40" x14ac:dyDescent="0.2">
      <c r="AN18325" s="3"/>
    </row>
    <row r="18326" spans="40:40" x14ac:dyDescent="0.2">
      <c r="AN18326" s="3"/>
    </row>
    <row r="18327" spans="40:40" x14ac:dyDescent="0.2">
      <c r="AN18327" s="3"/>
    </row>
    <row r="18328" spans="40:40" x14ac:dyDescent="0.2">
      <c r="AN18328" s="3"/>
    </row>
    <row r="18329" spans="40:40" x14ac:dyDescent="0.2">
      <c r="AN18329" s="3"/>
    </row>
    <row r="18330" spans="40:40" x14ac:dyDescent="0.2">
      <c r="AN18330" s="3"/>
    </row>
    <row r="18331" spans="40:40" x14ac:dyDescent="0.2">
      <c r="AN18331" s="3"/>
    </row>
    <row r="18332" spans="40:40" x14ac:dyDescent="0.2">
      <c r="AN18332" s="3"/>
    </row>
    <row r="18333" spans="40:40" x14ac:dyDescent="0.2">
      <c r="AN18333" s="3"/>
    </row>
    <row r="18334" spans="40:40" x14ac:dyDescent="0.2">
      <c r="AN18334" s="3"/>
    </row>
    <row r="18335" spans="40:40" x14ac:dyDescent="0.2">
      <c r="AN18335" s="3"/>
    </row>
    <row r="18336" spans="40:40" x14ac:dyDescent="0.2">
      <c r="AN18336" s="3"/>
    </row>
    <row r="18337" spans="40:40" x14ac:dyDescent="0.2">
      <c r="AN18337" s="3"/>
    </row>
    <row r="18338" spans="40:40" x14ac:dyDescent="0.2">
      <c r="AN18338" s="3"/>
    </row>
    <row r="18339" spans="40:40" x14ac:dyDescent="0.2">
      <c r="AN18339" s="3"/>
    </row>
    <row r="18340" spans="40:40" x14ac:dyDescent="0.2">
      <c r="AN18340" s="3"/>
    </row>
    <row r="18341" spans="40:40" x14ac:dyDescent="0.2">
      <c r="AN18341" s="3"/>
    </row>
    <row r="18342" spans="40:40" x14ac:dyDescent="0.2">
      <c r="AN18342" s="3"/>
    </row>
    <row r="18343" spans="40:40" x14ac:dyDescent="0.2">
      <c r="AN18343" s="3"/>
    </row>
    <row r="18344" spans="40:40" x14ac:dyDescent="0.2">
      <c r="AN18344" s="3"/>
    </row>
    <row r="18345" spans="40:40" x14ac:dyDescent="0.2">
      <c r="AN18345" s="3"/>
    </row>
    <row r="18346" spans="40:40" x14ac:dyDescent="0.2">
      <c r="AN18346" s="3"/>
    </row>
    <row r="18347" spans="40:40" x14ac:dyDescent="0.2">
      <c r="AN18347" s="3"/>
    </row>
    <row r="18348" spans="40:40" x14ac:dyDescent="0.2">
      <c r="AN18348" s="3"/>
    </row>
    <row r="18349" spans="40:40" x14ac:dyDescent="0.2">
      <c r="AN18349" s="3"/>
    </row>
    <row r="18350" spans="40:40" x14ac:dyDescent="0.2">
      <c r="AN18350" s="3"/>
    </row>
    <row r="18351" spans="40:40" x14ac:dyDescent="0.2">
      <c r="AN18351" s="3"/>
    </row>
    <row r="18352" spans="40:40" x14ac:dyDescent="0.2">
      <c r="AN18352" s="3"/>
    </row>
    <row r="18353" spans="40:40" x14ac:dyDescent="0.2">
      <c r="AN18353" s="3"/>
    </row>
    <row r="18354" spans="40:40" x14ac:dyDescent="0.2">
      <c r="AN18354" s="3"/>
    </row>
    <row r="18355" spans="40:40" x14ac:dyDescent="0.2">
      <c r="AN18355" s="3"/>
    </row>
    <row r="18356" spans="40:40" x14ac:dyDescent="0.2">
      <c r="AN18356" s="3"/>
    </row>
    <row r="18357" spans="40:40" x14ac:dyDescent="0.2">
      <c r="AN18357" s="3"/>
    </row>
    <row r="18358" spans="40:40" x14ac:dyDescent="0.2">
      <c r="AN18358" s="3"/>
    </row>
    <row r="18359" spans="40:40" x14ac:dyDescent="0.2">
      <c r="AN18359" s="3"/>
    </row>
    <row r="18360" spans="40:40" x14ac:dyDescent="0.2">
      <c r="AN18360" s="3"/>
    </row>
    <row r="18361" spans="40:40" x14ac:dyDescent="0.2">
      <c r="AN18361" s="3"/>
    </row>
    <row r="18362" spans="40:40" x14ac:dyDescent="0.2">
      <c r="AN18362" s="3"/>
    </row>
    <row r="18363" spans="40:40" x14ac:dyDescent="0.2">
      <c r="AN18363" s="3"/>
    </row>
    <row r="18364" spans="40:40" x14ac:dyDescent="0.2">
      <c r="AN18364" s="3"/>
    </row>
    <row r="18365" spans="40:40" x14ac:dyDescent="0.2">
      <c r="AN18365" s="3"/>
    </row>
    <row r="18366" spans="40:40" x14ac:dyDescent="0.2">
      <c r="AN18366" s="3"/>
    </row>
    <row r="18367" spans="40:40" x14ac:dyDescent="0.2">
      <c r="AN18367" s="3"/>
    </row>
    <row r="18368" spans="40:40" x14ac:dyDescent="0.2">
      <c r="AN18368" s="3"/>
    </row>
    <row r="18369" spans="40:40" x14ac:dyDescent="0.2">
      <c r="AN18369" s="3"/>
    </row>
    <row r="18370" spans="40:40" x14ac:dyDescent="0.2">
      <c r="AN18370" s="3"/>
    </row>
    <row r="18371" spans="40:40" x14ac:dyDescent="0.2">
      <c r="AN18371" s="3"/>
    </row>
    <row r="18372" spans="40:40" x14ac:dyDescent="0.2">
      <c r="AN18372" s="3"/>
    </row>
    <row r="18373" spans="40:40" x14ac:dyDescent="0.2">
      <c r="AN18373" s="3"/>
    </row>
    <row r="18374" spans="40:40" x14ac:dyDescent="0.2">
      <c r="AN18374" s="3"/>
    </row>
    <row r="18375" spans="40:40" x14ac:dyDescent="0.2">
      <c r="AN18375" s="3"/>
    </row>
    <row r="18376" spans="40:40" x14ac:dyDescent="0.2">
      <c r="AN18376" s="3"/>
    </row>
    <row r="18377" spans="40:40" x14ac:dyDescent="0.2">
      <c r="AN18377" s="3"/>
    </row>
    <row r="18378" spans="40:40" x14ac:dyDescent="0.2">
      <c r="AN18378" s="3"/>
    </row>
    <row r="18379" spans="40:40" x14ac:dyDescent="0.2">
      <c r="AN18379" s="3"/>
    </row>
    <row r="18380" spans="40:40" x14ac:dyDescent="0.2">
      <c r="AN18380" s="3"/>
    </row>
    <row r="18381" spans="40:40" x14ac:dyDescent="0.2">
      <c r="AN18381" s="3"/>
    </row>
    <row r="18382" spans="40:40" x14ac:dyDescent="0.2">
      <c r="AN18382" s="3"/>
    </row>
    <row r="18383" spans="40:40" x14ac:dyDescent="0.2">
      <c r="AN18383" s="3"/>
    </row>
    <row r="18384" spans="40:40" x14ac:dyDescent="0.2">
      <c r="AN18384" s="3"/>
    </row>
    <row r="18385" spans="40:40" x14ac:dyDescent="0.2">
      <c r="AN18385" s="3"/>
    </row>
    <row r="18386" spans="40:40" x14ac:dyDescent="0.2">
      <c r="AN18386" s="3"/>
    </row>
    <row r="18387" spans="40:40" x14ac:dyDescent="0.2">
      <c r="AN18387" s="3"/>
    </row>
    <row r="18388" spans="40:40" x14ac:dyDescent="0.2">
      <c r="AN18388" s="3"/>
    </row>
    <row r="18389" spans="40:40" x14ac:dyDescent="0.2">
      <c r="AN18389" s="3"/>
    </row>
    <row r="18390" spans="40:40" x14ac:dyDescent="0.2">
      <c r="AN18390" s="3"/>
    </row>
    <row r="18391" spans="40:40" x14ac:dyDescent="0.2">
      <c r="AN18391" s="3"/>
    </row>
    <row r="18392" spans="40:40" x14ac:dyDescent="0.2">
      <c r="AN18392" s="3"/>
    </row>
    <row r="18393" spans="40:40" x14ac:dyDescent="0.2">
      <c r="AN18393" s="3"/>
    </row>
    <row r="18394" spans="40:40" x14ac:dyDescent="0.2">
      <c r="AN18394" s="3"/>
    </row>
    <row r="18395" spans="40:40" x14ac:dyDescent="0.2">
      <c r="AN18395" s="3"/>
    </row>
    <row r="18396" spans="40:40" x14ac:dyDescent="0.2">
      <c r="AN18396" s="3"/>
    </row>
    <row r="18397" spans="40:40" x14ac:dyDescent="0.2">
      <c r="AN18397" s="3"/>
    </row>
    <row r="18398" spans="40:40" x14ac:dyDescent="0.2">
      <c r="AN18398" s="3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0"/>
  <sheetViews>
    <sheetView workbookViewId="0">
      <selection activeCell="L37" sqref="A37:L10000"/>
    </sheetView>
  </sheetViews>
  <sheetFormatPr defaultRowHeight="12.9" x14ac:dyDescent="0.2"/>
  <cols>
    <col min="2" max="2" width="10.3984375" customWidth="1"/>
    <col min="3" max="3" width="11.3984375" bestFit="1" customWidth="1"/>
    <col min="4" max="4" width="13.09765625" customWidth="1"/>
    <col min="5" max="5" width="12.09765625" customWidth="1"/>
    <col min="7" max="7" width="10.19921875" customWidth="1"/>
    <col min="8" max="8" width="13.296875" customWidth="1"/>
    <col min="10" max="10" width="14.5" customWidth="1"/>
  </cols>
  <sheetData>
    <row r="1" spans="1:12" x14ac:dyDescent="0.2">
      <c r="A1">
        <v>1</v>
      </c>
      <c r="B1" t="str">
        <f>HLOOKUP("Referencer",data!$A$1:$AT$8036,A1,FALSE)</f>
        <v>Referencer</v>
      </c>
      <c r="C1" t="str">
        <f>HLOOKUP("Stedtekst",data!$A$1:$AT$8036,A1,FALSE)</f>
        <v>Stedtekst</v>
      </c>
      <c r="D1" t="str">
        <f>HLOOKUP("Målested navn",data!$A$1:$AT$8036,A1,FALSE)</f>
        <v>Målested navn</v>
      </c>
      <c r="E1" t="str">
        <f>HLOOKUP("Prøvetagning",data!$A$1:$AT$8036,A1,FALSE)</f>
        <v>Prøvetagning</v>
      </c>
      <c r="F1" t="str">
        <f>HLOOKUP("Prøve",data!$A$1:$AT$8036,A1,FALSE)</f>
        <v>Prøve</v>
      </c>
      <c r="G1" t="str">
        <f>HLOOKUP("ScKode",data!$A$1:$AT$8036,A1,FALSE)</f>
        <v>ScKode</v>
      </c>
      <c r="H1" t="str">
        <f>HLOOKUP("StofParameter",data!$A$1:$AT$8036,A1,FALSE)</f>
        <v>Stofparameter</v>
      </c>
      <c r="I1" t="str">
        <f>HLOOKUP("Dato",data!$A$1:$AT$8036,A1,FALSE)</f>
        <v>Dato</v>
      </c>
      <c r="J1" t="str">
        <f>HLOOKUP("Resultat-attribut",data!$A$1:$AT$8036,A1,FALSE)</f>
        <v>Resultat-attribut</v>
      </c>
      <c r="K1" t="str">
        <f>HLOOKUP("Resultat",data!$A$1:$AT$8036,A1,FALSE)</f>
        <v>Resultat</v>
      </c>
      <c r="L1" t="str">
        <f>HLOOKUP("Enhed",data!$A$1:$AT$8036,A1,FALSE)</f>
        <v>Enhed</v>
      </c>
    </row>
    <row r="2" spans="1:12" x14ac:dyDescent="0.2">
      <c r="A2">
        <v>1</v>
      </c>
      <c r="B2" t="s">
        <v>3</v>
      </c>
      <c r="C2" t="s">
        <v>2</v>
      </c>
      <c r="D2" t="s">
        <v>17</v>
      </c>
      <c r="E2" t="s">
        <v>21</v>
      </c>
      <c r="F2" t="s">
        <v>22</v>
      </c>
      <c r="G2" t="s">
        <v>26</v>
      </c>
      <c r="H2" t="s">
        <v>27</v>
      </c>
      <c r="I2" t="s">
        <v>11</v>
      </c>
      <c r="J2" t="s">
        <v>28</v>
      </c>
      <c r="K2" t="s">
        <v>2348</v>
      </c>
      <c r="L2" t="s">
        <v>29</v>
      </c>
    </row>
    <row r="3" spans="1:12" x14ac:dyDescent="0.2">
      <c r="A3">
        <v>2</v>
      </c>
      <c r="B3">
        <f>HLOOKUP("Referencer",data!$A$1:$AT$8036,A3,FALSE)</f>
        <v>0</v>
      </c>
      <c r="C3">
        <f>HLOOKUP("Stedtekst",data!$A$1:$AT$8036,A3,FALSE)</f>
        <v>0</v>
      </c>
      <c r="D3">
        <f>HLOOKUP("Målested navn",data!$A$1:$AT$8036,A3,FALSE)</f>
        <v>0</v>
      </c>
      <c r="E3">
        <f>HLOOKUP("Prøvetagning",data!$A$1:$AT$8036,A3,FALSE)</f>
        <v>0</v>
      </c>
      <c r="F3">
        <f>HLOOKUP("Prøve",data!$A$1:$AT$8036,A3,FALSE)</f>
        <v>0</v>
      </c>
      <c r="G3">
        <f>HLOOKUP("ScKode",data!$A$1:$AT$8036,A3,FALSE)</f>
        <v>0</v>
      </c>
      <c r="H3">
        <f>HLOOKUP("StofParameter",data!$A$1:$AT$8036,A3,FALSE)</f>
        <v>0</v>
      </c>
      <c r="I3">
        <f>HLOOKUP("Dato",data!$A$1:$AT$8036,A3,FALSE)</f>
        <v>0</v>
      </c>
      <c r="J3">
        <f>HLOOKUP("Resultat-attribut",data!$A$1:$AT$8036,A3,FALSE)</f>
        <v>0</v>
      </c>
      <c r="K3">
        <f>HLOOKUP("Resultat",data!$A$1:$AT$8036,A3,FALSE)</f>
        <v>0</v>
      </c>
      <c r="L3">
        <f>HLOOKUP("Enhed",data!$A$1:$AT$8036,A3,FALSE)</f>
        <v>0</v>
      </c>
    </row>
    <row r="4" spans="1:12" x14ac:dyDescent="0.2">
      <c r="A4">
        <v>3</v>
      </c>
      <c r="B4">
        <f>HLOOKUP("Referencer",data!$A$1:$AT$8036,A4,FALSE)</f>
        <v>0</v>
      </c>
      <c r="C4">
        <f>HLOOKUP("Stedtekst",data!$A$1:$AT$8036,A4,FALSE)</f>
        <v>0</v>
      </c>
      <c r="D4">
        <f>HLOOKUP("Målested navn",data!$A$1:$AT$8036,A4,FALSE)</f>
        <v>0</v>
      </c>
      <c r="E4">
        <f>HLOOKUP("Prøvetagning",data!$A$1:$AT$8036,A4,FALSE)</f>
        <v>0</v>
      </c>
      <c r="F4">
        <f>HLOOKUP("Prøve",data!$A$1:$AT$8036,A4,FALSE)</f>
        <v>0</v>
      </c>
      <c r="G4">
        <f>HLOOKUP("ScKode",data!$A$1:$AT$8036,A4,FALSE)</f>
        <v>0</v>
      </c>
      <c r="H4">
        <f>HLOOKUP("StofParameter",data!$A$1:$AT$8036,A4,FALSE)</f>
        <v>0</v>
      </c>
      <c r="I4">
        <f>HLOOKUP("Dato",data!$A$1:$AT$8036,A4,FALSE)</f>
        <v>0</v>
      </c>
      <c r="J4">
        <f>HLOOKUP("Resultat-attribut",data!$A$1:$AT$8036,A4,FALSE)</f>
        <v>0</v>
      </c>
      <c r="K4">
        <f>HLOOKUP("Resultat",data!$A$1:$AT$8036,A4,FALSE)</f>
        <v>0</v>
      </c>
      <c r="L4">
        <f>HLOOKUP("Enhed",data!$A$1:$AT$8036,A4,FALSE)</f>
        <v>0</v>
      </c>
    </row>
    <row r="5" spans="1:12" x14ac:dyDescent="0.2">
      <c r="A5">
        <v>4</v>
      </c>
      <c r="B5">
        <f>HLOOKUP("Referencer",data!$A$1:$AT$8036,A5,FALSE)</f>
        <v>0</v>
      </c>
      <c r="C5">
        <f>HLOOKUP("Stedtekst",data!$A$1:$AT$8036,A5,FALSE)</f>
        <v>0</v>
      </c>
      <c r="D5">
        <f>HLOOKUP("Målested navn",data!$A$1:$AT$8036,A5,FALSE)</f>
        <v>0</v>
      </c>
      <c r="E5">
        <f>HLOOKUP("Prøvetagning",data!$A$1:$AT$8036,A5,FALSE)</f>
        <v>0</v>
      </c>
      <c r="F5">
        <f>HLOOKUP("Prøve",data!$A$1:$AT$8036,A5,FALSE)</f>
        <v>0</v>
      </c>
      <c r="G5">
        <f>HLOOKUP("ScKode",data!$A$1:$AT$8036,A5,FALSE)</f>
        <v>0</v>
      </c>
      <c r="H5">
        <f>HLOOKUP("StofParameter",data!$A$1:$AT$8036,A5,FALSE)</f>
        <v>0</v>
      </c>
      <c r="I5">
        <f>HLOOKUP("Dato",data!$A$1:$AT$8036,A5,FALSE)</f>
        <v>0</v>
      </c>
      <c r="J5">
        <f>HLOOKUP("Resultat-attribut",data!$A$1:$AT$8036,A5,FALSE)</f>
        <v>0</v>
      </c>
      <c r="K5">
        <f>HLOOKUP("Resultat",data!$A$1:$AT$8036,A5,FALSE)</f>
        <v>0</v>
      </c>
      <c r="L5">
        <f>HLOOKUP("Enhed",data!$A$1:$AT$8036,A5,FALSE)</f>
        <v>0</v>
      </c>
    </row>
    <row r="6" spans="1:12" x14ac:dyDescent="0.2">
      <c r="A6">
        <v>5</v>
      </c>
      <c r="B6">
        <f>HLOOKUP("Referencer",data!$A$1:$AT$8036,A6,FALSE)</f>
        <v>0</v>
      </c>
      <c r="C6">
        <f>HLOOKUP("Stedtekst",data!$A$1:$AT$8036,A6,FALSE)</f>
        <v>0</v>
      </c>
      <c r="D6">
        <f>HLOOKUP("Målested navn",data!$A$1:$AT$8036,A6,FALSE)</f>
        <v>0</v>
      </c>
      <c r="E6">
        <f>HLOOKUP("Prøvetagning",data!$A$1:$AT$8036,A6,FALSE)</f>
        <v>0</v>
      </c>
      <c r="F6">
        <f>HLOOKUP("Prøve",data!$A$1:$AT$8036,A6,FALSE)</f>
        <v>0</v>
      </c>
      <c r="G6">
        <f>HLOOKUP("ScKode",data!$A$1:$AT$8036,A6,FALSE)</f>
        <v>0</v>
      </c>
      <c r="H6">
        <f>HLOOKUP("StofParameter",data!$A$1:$AT$8036,A6,FALSE)</f>
        <v>0</v>
      </c>
      <c r="I6">
        <f>HLOOKUP("Dato",data!$A$1:$AT$8036,A6,FALSE)</f>
        <v>0</v>
      </c>
      <c r="J6">
        <f>HLOOKUP("Resultat-attribut",data!$A$1:$AT$8036,A6,FALSE)</f>
        <v>0</v>
      </c>
      <c r="K6">
        <f>HLOOKUP("Resultat",data!$A$1:$AT$8036,A6,FALSE)</f>
        <v>0</v>
      </c>
      <c r="L6">
        <f>HLOOKUP("Enhed",data!$A$1:$AT$8036,A6,FALSE)</f>
        <v>0</v>
      </c>
    </row>
    <row r="7" spans="1:12" x14ac:dyDescent="0.2">
      <c r="A7">
        <v>6</v>
      </c>
      <c r="B7">
        <f>HLOOKUP("Referencer",data!$A$1:$AT$8036,A7,FALSE)</f>
        <v>0</v>
      </c>
      <c r="C7">
        <f>HLOOKUP("Stedtekst",data!$A$1:$AT$8036,A7,FALSE)</f>
        <v>0</v>
      </c>
      <c r="D7">
        <f>HLOOKUP("Målested navn",data!$A$1:$AT$8036,A7,FALSE)</f>
        <v>0</v>
      </c>
      <c r="E7">
        <f>HLOOKUP("Prøvetagning",data!$A$1:$AT$8036,A7,FALSE)</f>
        <v>0</v>
      </c>
      <c r="F7">
        <f>HLOOKUP("Prøve",data!$A$1:$AT$8036,A7,FALSE)</f>
        <v>0</v>
      </c>
      <c r="G7">
        <f>HLOOKUP("ScKode",data!$A$1:$AT$8036,A7,FALSE)</f>
        <v>0</v>
      </c>
      <c r="H7">
        <f>HLOOKUP("StofParameter",data!$A$1:$AT$8036,A7,FALSE)</f>
        <v>0</v>
      </c>
      <c r="I7">
        <f>HLOOKUP("Dato",data!$A$1:$AT$8036,A7,FALSE)</f>
        <v>0</v>
      </c>
      <c r="J7">
        <f>HLOOKUP("Resultat-attribut",data!$A$1:$AT$8036,A7,FALSE)</f>
        <v>0</v>
      </c>
      <c r="K7">
        <f>HLOOKUP("Resultat",data!$A$1:$AT$8036,A7,FALSE)</f>
        <v>0</v>
      </c>
      <c r="L7">
        <f>HLOOKUP("Enhed",data!$A$1:$AT$8036,A7,FALSE)</f>
        <v>0</v>
      </c>
    </row>
    <row r="8" spans="1:12" x14ac:dyDescent="0.2">
      <c r="A8">
        <v>7</v>
      </c>
      <c r="B8">
        <f>HLOOKUP("Referencer",data!$A$1:$AT$8036,A8,FALSE)</f>
        <v>0</v>
      </c>
      <c r="C8">
        <f>HLOOKUP("Stedtekst",data!$A$1:$AT$8036,A8,FALSE)</f>
        <v>0</v>
      </c>
      <c r="D8">
        <f>HLOOKUP("Målested navn",data!$A$1:$AT$8036,A8,FALSE)</f>
        <v>0</v>
      </c>
      <c r="E8">
        <f>HLOOKUP("Prøvetagning",data!$A$1:$AT$8036,A8,FALSE)</f>
        <v>0</v>
      </c>
      <c r="F8">
        <f>HLOOKUP("Prøve",data!$A$1:$AT$8036,A8,FALSE)</f>
        <v>0</v>
      </c>
      <c r="G8">
        <f>HLOOKUP("ScKode",data!$A$1:$AT$8036,A8,FALSE)</f>
        <v>0</v>
      </c>
      <c r="H8">
        <f>HLOOKUP("StofParameter",data!$A$1:$AT$8036,A8,FALSE)</f>
        <v>0</v>
      </c>
      <c r="I8">
        <f>HLOOKUP("Dato",data!$A$1:$AT$8036,A8,FALSE)</f>
        <v>0</v>
      </c>
      <c r="J8">
        <f>HLOOKUP("Resultat-attribut",data!$A$1:$AT$8036,A8,FALSE)</f>
        <v>0</v>
      </c>
      <c r="K8">
        <f>HLOOKUP("Resultat",data!$A$1:$AT$8036,A8,FALSE)</f>
        <v>0</v>
      </c>
      <c r="L8">
        <f>HLOOKUP("Enhed",data!$A$1:$AT$8036,A8,FALSE)</f>
        <v>0</v>
      </c>
    </row>
    <row r="9" spans="1:12" x14ac:dyDescent="0.2">
      <c r="A9">
        <v>8</v>
      </c>
      <c r="B9">
        <f>HLOOKUP("Referencer",data!$A$1:$AT$8036,A9,FALSE)</f>
        <v>0</v>
      </c>
      <c r="C9">
        <f>HLOOKUP("Stedtekst",data!$A$1:$AT$8036,A9,FALSE)</f>
        <v>0</v>
      </c>
      <c r="D9">
        <f>HLOOKUP("Målested navn",data!$A$1:$AT$8036,A9,FALSE)</f>
        <v>0</v>
      </c>
      <c r="E9">
        <f>HLOOKUP("Prøvetagning",data!$A$1:$AT$8036,A9,FALSE)</f>
        <v>0</v>
      </c>
      <c r="F9">
        <f>HLOOKUP("Prøve",data!$A$1:$AT$8036,A9,FALSE)</f>
        <v>0</v>
      </c>
      <c r="G9">
        <f>HLOOKUP("ScKode",data!$A$1:$AT$8036,A9,FALSE)</f>
        <v>0</v>
      </c>
      <c r="H9">
        <f>HLOOKUP("StofParameter",data!$A$1:$AT$8036,A9,FALSE)</f>
        <v>0</v>
      </c>
      <c r="I9">
        <f>HLOOKUP("Dato",data!$A$1:$AT$8036,A9,FALSE)</f>
        <v>0</v>
      </c>
      <c r="J9">
        <f>HLOOKUP("Resultat-attribut",data!$A$1:$AT$8036,A9,FALSE)</f>
        <v>0</v>
      </c>
      <c r="K9">
        <f>HLOOKUP("Resultat",data!$A$1:$AT$8036,A9,FALSE)</f>
        <v>0</v>
      </c>
      <c r="L9">
        <f>HLOOKUP("Enhed",data!$A$1:$AT$8036,A9,FALSE)</f>
        <v>0</v>
      </c>
    </row>
    <row r="10" spans="1:12" x14ac:dyDescent="0.2">
      <c r="A10">
        <v>9</v>
      </c>
      <c r="B10">
        <f>HLOOKUP("Referencer",data!$A$1:$AT$8036,A10,FALSE)</f>
        <v>0</v>
      </c>
      <c r="C10">
        <f>HLOOKUP("Stedtekst",data!$A$1:$AT$8036,A10,FALSE)</f>
        <v>0</v>
      </c>
      <c r="D10">
        <f>HLOOKUP("Målested navn",data!$A$1:$AT$8036,A10,FALSE)</f>
        <v>0</v>
      </c>
      <c r="E10">
        <f>HLOOKUP("Prøvetagning",data!$A$1:$AT$8036,A10,FALSE)</f>
        <v>0</v>
      </c>
      <c r="F10">
        <f>HLOOKUP("Prøve",data!$A$1:$AT$8036,A10,FALSE)</f>
        <v>0</v>
      </c>
      <c r="G10">
        <f>HLOOKUP("ScKode",data!$A$1:$AT$8036,A10,FALSE)</f>
        <v>0</v>
      </c>
      <c r="H10">
        <f>HLOOKUP("StofParameter",data!$A$1:$AT$8036,A10,FALSE)</f>
        <v>0</v>
      </c>
      <c r="I10">
        <f>HLOOKUP("Dato",data!$A$1:$AT$8036,A10,FALSE)</f>
        <v>0</v>
      </c>
      <c r="J10">
        <f>HLOOKUP("Resultat-attribut",data!$A$1:$AT$8036,A10,FALSE)</f>
        <v>0</v>
      </c>
      <c r="K10">
        <f>HLOOKUP("Resultat",data!$A$1:$AT$8036,A10,FALSE)</f>
        <v>0</v>
      </c>
      <c r="L10">
        <f>HLOOKUP("Enhed",data!$A$1:$AT$8036,A10,FALSE)</f>
        <v>0</v>
      </c>
    </row>
    <row r="11" spans="1:12" x14ac:dyDescent="0.2">
      <c r="A11">
        <v>10</v>
      </c>
      <c r="B11">
        <f>HLOOKUP("Referencer",data!$A$1:$AT$8036,A11,FALSE)</f>
        <v>0</v>
      </c>
      <c r="C11">
        <f>HLOOKUP("Stedtekst",data!$A$1:$AT$8036,A11,FALSE)</f>
        <v>0</v>
      </c>
      <c r="D11">
        <f>HLOOKUP("Målested navn",data!$A$1:$AT$8036,A11,FALSE)</f>
        <v>0</v>
      </c>
      <c r="E11">
        <f>HLOOKUP("Prøvetagning",data!$A$1:$AT$8036,A11,FALSE)</f>
        <v>0</v>
      </c>
      <c r="F11">
        <f>HLOOKUP("Prøve",data!$A$1:$AT$8036,A11,FALSE)</f>
        <v>0</v>
      </c>
      <c r="G11">
        <f>HLOOKUP("ScKode",data!$A$1:$AT$8036,A11,FALSE)</f>
        <v>0</v>
      </c>
      <c r="H11">
        <f>HLOOKUP("StofParameter",data!$A$1:$AT$8036,A11,FALSE)</f>
        <v>0</v>
      </c>
      <c r="I11">
        <f>HLOOKUP("Dato",data!$A$1:$AT$8036,A11,FALSE)</f>
        <v>0</v>
      </c>
      <c r="J11">
        <f>HLOOKUP("Resultat-attribut",data!$A$1:$AT$8036,A11,FALSE)</f>
        <v>0</v>
      </c>
      <c r="K11">
        <f>HLOOKUP("Resultat",data!$A$1:$AT$8036,A11,FALSE)</f>
        <v>0</v>
      </c>
      <c r="L11">
        <f>HLOOKUP("Enhed",data!$A$1:$AT$8036,A11,FALSE)</f>
        <v>0</v>
      </c>
    </row>
    <row r="12" spans="1:12" x14ac:dyDescent="0.2">
      <c r="A12">
        <v>11</v>
      </c>
      <c r="B12">
        <f>HLOOKUP("Referencer",data!$A$1:$AT$8036,A12,FALSE)</f>
        <v>0</v>
      </c>
      <c r="C12">
        <f>HLOOKUP("Stedtekst",data!$A$1:$AT$8036,A12,FALSE)</f>
        <v>0</v>
      </c>
      <c r="D12">
        <f>HLOOKUP("Målested navn",data!$A$1:$AT$8036,A12,FALSE)</f>
        <v>0</v>
      </c>
      <c r="E12">
        <f>HLOOKUP("Prøvetagning",data!$A$1:$AT$8036,A12,FALSE)</f>
        <v>0</v>
      </c>
      <c r="F12">
        <f>HLOOKUP("Prøve",data!$A$1:$AT$8036,A12,FALSE)</f>
        <v>0</v>
      </c>
      <c r="G12">
        <f>HLOOKUP("ScKode",data!$A$1:$AT$8036,A12,FALSE)</f>
        <v>0</v>
      </c>
      <c r="H12">
        <f>HLOOKUP("StofParameter",data!$A$1:$AT$8036,A12,FALSE)</f>
        <v>0</v>
      </c>
      <c r="I12">
        <f>HLOOKUP("Dato",data!$A$1:$AT$8036,A12,FALSE)</f>
        <v>0</v>
      </c>
      <c r="J12">
        <f>HLOOKUP("Resultat-attribut",data!$A$1:$AT$8036,A12,FALSE)</f>
        <v>0</v>
      </c>
      <c r="K12">
        <f>HLOOKUP("Resultat",data!$A$1:$AT$8036,A12,FALSE)</f>
        <v>0</v>
      </c>
      <c r="L12">
        <f>HLOOKUP("Enhed",data!$A$1:$AT$8036,A12,FALSE)</f>
        <v>0</v>
      </c>
    </row>
    <row r="13" spans="1:12" x14ac:dyDescent="0.2">
      <c r="A13">
        <v>12</v>
      </c>
      <c r="B13">
        <f>HLOOKUP("Referencer",data!$A$1:$AT$8036,A13,FALSE)</f>
        <v>0</v>
      </c>
      <c r="C13">
        <f>HLOOKUP("Stedtekst",data!$A$1:$AT$8036,A13,FALSE)</f>
        <v>0</v>
      </c>
      <c r="D13">
        <f>HLOOKUP("Målested navn",data!$A$1:$AT$8036,A13,FALSE)</f>
        <v>0</v>
      </c>
      <c r="E13">
        <f>HLOOKUP("Prøvetagning",data!$A$1:$AT$8036,A13,FALSE)</f>
        <v>0</v>
      </c>
      <c r="F13">
        <f>HLOOKUP("Prøve",data!$A$1:$AT$8036,A13,FALSE)</f>
        <v>0</v>
      </c>
      <c r="G13">
        <f>HLOOKUP("ScKode",data!$A$1:$AT$8036,A13,FALSE)</f>
        <v>0</v>
      </c>
      <c r="H13">
        <f>HLOOKUP("StofParameter",data!$A$1:$AT$8036,A13,FALSE)</f>
        <v>0</v>
      </c>
      <c r="I13">
        <f>HLOOKUP("Dato",data!$A$1:$AT$8036,A13,FALSE)</f>
        <v>0</v>
      </c>
      <c r="J13">
        <f>HLOOKUP("Resultat-attribut",data!$A$1:$AT$8036,A13,FALSE)</f>
        <v>0</v>
      </c>
      <c r="K13">
        <f>HLOOKUP("Resultat",data!$A$1:$AT$8036,A13,FALSE)</f>
        <v>0</v>
      </c>
      <c r="L13">
        <f>HLOOKUP("Enhed",data!$A$1:$AT$8036,A13,FALSE)</f>
        <v>0</v>
      </c>
    </row>
    <row r="14" spans="1:12" x14ac:dyDescent="0.2">
      <c r="A14">
        <v>13</v>
      </c>
      <c r="B14">
        <f>HLOOKUP("Referencer",data!$A$1:$AT$8036,A14,FALSE)</f>
        <v>0</v>
      </c>
      <c r="C14">
        <f>HLOOKUP("Stedtekst",data!$A$1:$AT$8036,A14,FALSE)</f>
        <v>0</v>
      </c>
      <c r="D14">
        <f>HLOOKUP("Målested navn",data!$A$1:$AT$8036,A14,FALSE)</f>
        <v>0</v>
      </c>
      <c r="E14">
        <f>HLOOKUP("Prøvetagning",data!$A$1:$AT$8036,A14,FALSE)</f>
        <v>0</v>
      </c>
      <c r="F14">
        <f>HLOOKUP("Prøve",data!$A$1:$AT$8036,A14,FALSE)</f>
        <v>0</v>
      </c>
      <c r="G14">
        <f>HLOOKUP("ScKode",data!$A$1:$AT$8036,A14,FALSE)</f>
        <v>0</v>
      </c>
      <c r="H14">
        <f>HLOOKUP("StofParameter",data!$A$1:$AT$8036,A14,FALSE)</f>
        <v>0</v>
      </c>
      <c r="I14">
        <f>HLOOKUP("Dato",data!$A$1:$AT$8036,A14,FALSE)</f>
        <v>0</v>
      </c>
      <c r="J14">
        <f>HLOOKUP("Resultat-attribut",data!$A$1:$AT$8036,A14,FALSE)</f>
        <v>0</v>
      </c>
      <c r="K14">
        <f>HLOOKUP("Resultat",data!$A$1:$AT$8036,A14,FALSE)</f>
        <v>0</v>
      </c>
      <c r="L14">
        <f>HLOOKUP("Enhed",data!$A$1:$AT$8036,A14,FALSE)</f>
        <v>0</v>
      </c>
    </row>
    <row r="15" spans="1:12" x14ac:dyDescent="0.2">
      <c r="A15">
        <v>14</v>
      </c>
      <c r="B15">
        <f>HLOOKUP("Referencer",data!$A$1:$AT$8036,A15,FALSE)</f>
        <v>0</v>
      </c>
      <c r="C15">
        <f>HLOOKUP("Stedtekst",data!$A$1:$AT$8036,A15,FALSE)</f>
        <v>0</v>
      </c>
      <c r="D15">
        <f>HLOOKUP("Målested navn",data!$A$1:$AT$8036,A15,FALSE)</f>
        <v>0</v>
      </c>
      <c r="E15">
        <f>HLOOKUP("Prøvetagning",data!$A$1:$AT$8036,A15,FALSE)</f>
        <v>0</v>
      </c>
      <c r="F15">
        <f>HLOOKUP("Prøve",data!$A$1:$AT$8036,A15,FALSE)</f>
        <v>0</v>
      </c>
      <c r="G15">
        <f>HLOOKUP("ScKode",data!$A$1:$AT$8036,A15,FALSE)</f>
        <v>0</v>
      </c>
      <c r="H15">
        <f>HLOOKUP("StofParameter",data!$A$1:$AT$8036,A15,FALSE)</f>
        <v>0</v>
      </c>
      <c r="I15">
        <f>HLOOKUP("Dato",data!$A$1:$AT$8036,A15,FALSE)</f>
        <v>0</v>
      </c>
      <c r="J15">
        <f>HLOOKUP("Resultat-attribut",data!$A$1:$AT$8036,A15,FALSE)</f>
        <v>0</v>
      </c>
      <c r="K15">
        <f>HLOOKUP("Resultat",data!$A$1:$AT$8036,A15,FALSE)</f>
        <v>0</v>
      </c>
      <c r="L15">
        <f>HLOOKUP("Enhed",data!$A$1:$AT$8036,A15,FALSE)</f>
        <v>0</v>
      </c>
    </row>
    <row r="16" spans="1:12" x14ac:dyDescent="0.2">
      <c r="A16">
        <v>15</v>
      </c>
      <c r="B16">
        <f>HLOOKUP("Referencer",data!$A$1:$AT$8036,A16,FALSE)</f>
        <v>0</v>
      </c>
      <c r="C16">
        <f>HLOOKUP("Stedtekst",data!$A$1:$AT$8036,A16,FALSE)</f>
        <v>0</v>
      </c>
      <c r="D16">
        <f>HLOOKUP("Målested navn",data!$A$1:$AT$8036,A16,FALSE)</f>
        <v>0</v>
      </c>
      <c r="E16">
        <f>HLOOKUP("Prøvetagning",data!$A$1:$AT$8036,A16,FALSE)</f>
        <v>0</v>
      </c>
      <c r="F16">
        <f>HLOOKUP("Prøve",data!$A$1:$AT$8036,A16,FALSE)</f>
        <v>0</v>
      </c>
      <c r="G16">
        <f>HLOOKUP("ScKode",data!$A$1:$AT$8036,A16,FALSE)</f>
        <v>0</v>
      </c>
      <c r="H16">
        <f>HLOOKUP("StofParameter",data!$A$1:$AT$8036,A16,FALSE)</f>
        <v>0</v>
      </c>
      <c r="I16">
        <f>HLOOKUP("Dato",data!$A$1:$AT$8036,A16,FALSE)</f>
        <v>0</v>
      </c>
      <c r="J16">
        <f>HLOOKUP("Resultat-attribut",data!$A$1:$AT$8036,A16,FALSE)</f>
        <v>0</v>
      </c>
      <c r="K16">
        <f>HLOOKUP("Resultat",data!$A$1:$AT$8036,A16,FALSE)</f>
        <v>0</v>
      </c>
      <c r="L16">
        <f>HLOOKUP("Enhed",data!$A$1:$AT$8036,A16,FALSE)</f>
        <v>0</v>
      </c>
    </row>
    <row r="17" spans="1:12" x14ac:dyDescent="0.2">
      <c r="A17">
        <v>16</v>
      </c>
      <c r="B17">
        <f>HLOOKUP("Referencer",data!$A$1:$AT$8036,A17,FALSE)</f>
        <v>0</v>
      </c>
      <c r="C17">
        <f>HLOOKUP("Stedtekst",data!$A$1:$AT$8036,A17,FALSE)</f>
        <v>0</v>
      </c>
      <c r="D17">
        <f>HLOOKUP("Målested navn",data!$A$1:$AT$8036,A17,FALSE)</f>
        <v>0</v>
      </c>
      <c r="E17">
        <f>HLOOKUP("Prøvetagning",data!$A$1:$AT$8036,A17,FALSE)</f>
        <v>0</v>
      </c>
      <c r="F17">
        <f>HLOOKUP("Prøve",data!$A$1:$AT$8036,A17,FALSE)</f>
        <v>0</v>
      </c>
      <c r="G17">
        <f>HLOOKUP("ScKode",data!$A$1:$AT$8036,A17,FALSE)</f>
        <v>0</v>
      </c>
      <c r="H17">
        <f>HLOOKUP("StofParameter",data!$A$1:$AT$8036,A17,FALSE)</f>
        <v>0</v>
      </c>
      <c r="I17">
        <f>HLOOKUP("Dato",data!$A$1:$AT$8036,A17,FALSE)</f>
        <v>0</v>
      </c>
      <c r="J17">
        <f>HLOOKUP("Resultat-attribut",data!$A$1:$AT$8036,A17,FALSE)</f>
        <v>0</v>
      </c>
      <c r="K17">
        <f>HLOOKUP("Resultat",data!$A$1:$AT$8036,A17,FALSE)</f>
        <v>0</v>
      </c>
      <c r="L17">
        <f>HLOOKUP("Enhed",data!$A$1:$AT$8036,A17,FALSE)</f>
        <v>0</v>
      </c>
    </row>
    <row r="18" spans="1:12" x14ac:dyDescent="0.2">
      <c r="A18">
        <v>17</v>
      </c>
      <c r="B18">
        <f>HLOOKUP("Referencer",data!$A$1:$AT$8036,A18,FALSE)</f>
        <v>0</v>
      </c>
      <c r="C18">
        <f>HLOOKUP("Stedtekst",data!$A$1:$AT$8036,A18,FALSE)</f>
        <v>0</v>
      </c>
      <c r="D18">
        <f>HLOOKUP("Målested navn",data!$A$1:$AT$8036,A18,FALSE)</f>
        <v>0</v>
      </c>
      <c r="E18">
        <f>HLOOKUP("Prøvetagning",data!$A$1:$AT$8036,A18,FALSE)</f>
        <v>0</v>
      </c>
      <c r="F18">
        <f>HLOOKUP("Prøve",data!$A$1:$AT$8036,A18,FALSE)</f>
        <v>0</v>
      </c>
      <c r="G18">
        <f>HLOOKUP("ScKode",data!$A$1:$AT$8036,A18,FALSE)</f>
        <v>0</v>
      </c>
      <c r="H18">
        <f>HLOOKUP("StofParameter",data!$A$1:$AT$8036,A18,FALSE)</f>
        <v>0</v>
      </c>
      <c r="I18">
        <f>HLOOKUP("Dato",data!$A$1:$AT$8036,A18,FALSE)</f>
        <v>0</v>
      </c>
      <c r="J18">
        <f>HLOOKUP("Resultat-attribut",data!$A$1:$AT$8036,A18,FALSE)</f>
        <v>0</v>
      </c>
      <c r="K18">
        <f>HLOOKUP("Resultat",data!$A$1:$AT$8036,A18,FALSE)</f>
        <v>0</v>
      </c>
      <c r="L18">
        <f>HLOOKUP("Enhed",data!$A$1:$AT$8036,A18,FALSE)</f>
        <v>0</v>
      </c>
    </row>
    <row r="19" spans="1:12" x14ac:dyDescent="0.2">
      <c r="A19">
        <v>18</v>
      </c>
      <c r="B19">
        <f>HLOOKUP("Referencer",data!$A$1:$AT$8036,A19,FALSE)</f>
        <v>0</v>
      </c>
      <c r="C19">
        <f>HLOOKUP("Stedtekst",data!$A$1:$AT$8036,A19,FALSE)</f>
        <v>0</v>
      </c>
      <c r="D19">
        <f>HLOOKUP("Målested navn",data!$A$1:$AT$8036,A19,FALSE)</f>
        <v>0</v>
      </c>
      <c r="E19">
        <f>HLOOKUP("Prøvetagning",data!$A$1:$AT$8036,A19,FALSE)</f>
        <v>0</v>
      </c>
      <c r="F19">
        <f>HLOOKUP("Prøve",data!$A$1:$AT$8036,A19,FALSE)</f>
        <v>0</v>
      </c>
      <c r="G19">
        <f>HLOOKUP("ScKode",data!$A$1:$AT$8036,A19,FALSE)</f>
        <v>0</v>
      </c>
      <c r="H19">
        <f>HLOOKUP("StofParameter",data!$A$1:$AT$8036,A19,FALSE)</f>
        <v>0</v>
      </c>
      <c r="I19">
        <f>HLOOKUP("Dato",data!$A$1:$AT$8036,A19,FALSE)</f>
        <v>0</v>
      </c>
      <c r="J19">
        <f>HLOOKUP("Resultat-attribut",data!$A$1:$AT$8036,A19,FALSE)</f>
        <v>0</v>
      </c>
      <c r="K19">
        <f>HLOOKUP("Resultat",data!$A$1:$AT$8036,A19,FALSE)</f>
        <v>0</v>
      </c>
      <c r="L19">
        <f>HLOOKUP("Enhed",data!$A$1:$AT$8036,A19,FALSE)</f>
        <v>0</v>
      </c>
    </row>
    <row r="20" spans="1:12" x14ac:dyDescent="0.2">
      <c r="A20">
        <v>19</v>
      </c>
      <c r="B20">
        <f>HLOOKUP("Referencer",data!$A$1:$AT$8036,A20,FALSE)</f>
        <v>0</v>
      </c>
      <c r="C20">
        <f>HLOOKUP("Stedtekst",data!$A$1:$AT$8036,A20,FALSE)</f>
        <v>0</v>
      </c>
      <c r="D20">
        <f>HLOOKUP("Målested navn",data!$A$1:$AT$8036,A20,FALSE)</f>
        <v>0</v>
      </c>
      <c r="E20">
        <f>HLOOKUP("Prøvetagning",data!$A$1:$AT$8036,A20,FALSE)</f>
        <v>0</v>
      </c>
      <c r="F20">
        <f>HLOOKUP("Prøve",data!$A$1:$AT$8036,A20,FALSE)</f>
        <v>0</v>
      </c>
      <c r="G20">
        <f>HLOOKUP("ScKode",data!$A$1:$AT$8036,A20,FALSE)</f>
        <v>0</v>
      </c>
      <c r="H20">
        <f>HLOOKUP("StofParameter",data!$A$1:$AT$8036,A20,FALSE)</f>
        <v>0</v>
      </c>
      <c r="I20">
        <f>HLOOKUP("Dato",data!$A$1:$AT$8036,A20,FALSE)</f>
        <v>0</v>
      </c>
      <c r="J20">
        <f>HLOOKUP("Resultat-attribut",data!$A$1:$AT$8036,A20,FALSE)</f>
        <v>0</v>
      </c>
      <c r="K20">
        <f>HLOOKUP("Resultat",data!$A$1:$AT$8036,A20,FALSE)</f>
        <v>0</v>
      </c>
      <c r="L20">
        <f>HLOOKUP("Enhed",data!$A$1:$AT$8036,A20,FALSE)</f>
        <v>0</v>
      </c>
    </row>
    <row r="21" spans="1:12" x14ac:dyDescent="0.2">
      <c r="A21">
        <v>20</v>
      </c>
      <c r="B21">
        <f>HLOOKUP("Referencer",data!$A$1:$AT$8036,A21,FALSE)</f>
        <v>0</v>
      </c>
      <c r="C21">
        <f>HLOOKUP("Stedtekst",data!$A$1:$AT$8036,A21,FALSE)</f>
        <v>0</v>
      </c>
      <c r="D21">
        <f>HLOOKUP("Målested navn",data!$A$1:$AT$8036,A21,FALSE)</f>
        <v>0</v>
      </c>
      <c r="E21">
        <f>HLOOKUP("Prøvetagning",data!$A$1:$AT$8036,A21,FALSE)</f>
        <v>0</v>
      </c>
      <c r="F21">
        <f>HLOOKUP("Prøve",data!$A$1:$AT$8036,A21,FALSE)</f>
        <v>0</v>
      </c>
      <c r="G21">
        <f>HLOOKUP("ScKode",data!$A$1:$AT$8036,A21,FALSE)</f>
        <v>0</v>
      </c>
      <c r="H21">
        <f>HLOOKUP("StofParameter",data!$A$1:$AT$8036,A21,FALSE)</f>
        <v>0</v>
      </c>
      <c r="I21">
        <f>HLOOKUP("Dato",data!$A$1:$AT$8036,A21,FALSE)</f>
        <v>0</v>
      </c>
      <c r="J21">
        <f>HLOOKUP("Resultat-attribut",data!$A$1:$AT$8036,A21,FALSE)</f>
        <v>0</v>
      </c>
      <c r="K21">
        <f>HLOOKUP("Resultat",data!$A$1:$AT$8036,A21,FALSE)</f>
        <v>0</v>
      </c>
      <c r="L21">
        <f>HLOOKUP("Enhed",data!$A$1:$AT$8036,A21,FALSE)</f>
        <v>0</v>
      </c>
    </row>
    <row r="22" spans="1:12" x14ac:dyDescent="0.2">
      <c r="A22">
        <v>21</v>
      </c>
      <c r="B22">
        <f>HLOOKUP("Referencer",data!$A$1:$AT$8036,A22,FALSE)</f>
        <v>0</v>
      </c>
      <c r="C22">
        <f>HLOOKUP("Stedtekst",data!$A$1:$AT$8036,A22,FALSE)</f>
        <v>0</v>
      </c>
      <c r="D22">
        <f>HLOOKUP("Målested navn",data!$A$1:$AT$8036,A22,FALSE)</f>
        <v>0</v>
      </c>
      <c r="E22">
        <f>HLOOKUP("Prøvetagning",data!$A$1:$AT$8036,A22,FALSE)</f>
        <v>0</v>
      </c>
      <c r="F22">
        <f>HLOOKUP("Prøve",data!$A$1:$AT$8036,A22,FALSE)</f>
        <v>0</v>
      </c>
      <c r="G22">
        <f>HLOOKUP("ScKode",data!$A$1:$AT$8036,A22,FALSE)</f>
        <v>0</v>
      </c>
      <c r="H22">
        <f>HLOOKUP("StofParameter",data!$A$1:$AT$8036,A22,FALSE)</f>
        <v>0</v>
      </c>
      <c r="I22">
        <f>HLOOKUP("Dato",data!$A$1:$AT$8036,A22,FALSE)</f>
        <v>0</v>
      </c>
      <c r="J22">
        <f>HLOOKUP("Resultat-attribut",data!$A$1:$AT$8036,A22,FALSE)</f>
        <v>0</v>
      </c>
      <c r="K22">
        <f>HLOOKUP("Resultat",data!$A$1:$AT$8036,A22,FALSE)</f>
        <v>0</v>
      </c>
      <c r="L22">
        <f>HLOOKUP("Enhed",data!$A$1:$AT$8036,A22,FALSE)</f>
        <v>0</v>
      </c>
    </row>
    <row r="23" spans="1:12" x14ac:dyDescent="0.2">
      <c r="A23">
        <v>22</v>
      </c>
      <c r="B23">
        <f>HLOOKUP("Referencer",data!$A$1:$AT$8036,A23,FALSE)</f>
        <v>0</v>
      </c>
      <c r="C23">
        <f>HLOOKUP("Stedtekst",data!$A$1:$AT$8036,A23,FALSE)</f>
        <v>0</v>
      </c>
      <c r="D23">
        <f>HLOOKUP("Målested navn",data!$A$1:$AT$8036,A23,FALSE)</f>
        <v>0</v>
      </c>
      <c r="E23">
        <f>HLOOKUP("Prøvetagning",data!$A$1:$AT$8036,A23,FALSE)</f>
        <v>0</v>
      </c>
      <c r="F23">
        <f>HLOOKUP("Prøve",data!$A$1:$AT$8036,A23,FALSE)</f>
        <v>0</v>
      </c>
      <c r="G23">
        <f>HLOOKUP("ScKode",data!$A$1:$AT$8036,A23,FALSE)</f>
        <v>0</v>
      </c>
      <c r="H23">
        <f>HLOOKUP("StofParameter",data!$A$1:$AT$8036,A23,FALSE)</f>
        <v>0</v>
      </c>
      <c r="I23">
        <f>HLOOKUP("Dato",data!$A$1:$AT$8036,A23,FALSE)</f>
        <v>0</v>
      </c>
      <c r="J23">
        <f>HLOOKUP("Resultat-attribut",data!$A$1:$AT$8036,A23,FALSE)</f>
        <v>0</v>
      </c>
      <c r="K23">
        <f>HLOOKUP("Resultat",data!$A$1:$AT$8036,A23,FALSE)</f>
        <v>0</v>
      </c>
      <c r="L23">
        <f>HLOOKUP("Enhed",data!$A$1:$AT$8036,A23,FALSE)</f>
        <v>0</v>
      </c>
    </row>
    <row r="24" spans="1:12" x14ac:dyDescent="0.2">
      <c r="A24">
        <v>23</v>
      </c>
      <c r="B24">
        <f>HLOOKUP("Referencer",data!$A$1:$AT$8036,A24,FALSE)</f>
        <v>0</v>
      </c>
      <c r="C24">
        <f>HLOOKUP("Stedtekst",data!$A$1:$AT$8036,A24,FALSE)</f>
        <v>0</v>
      </c>
      <c r="D24">
        <f>HLOOKUP("Målested navn",data!$A$1:$AT$8036,A24,FALSE)</f>
        <v>0</v>
      </c>
      <c r="E24">
        <f>HLOOKUP("Prøvetagning",data!$A$1:$AT$8036,A24,FALSE)</f>
        <v>0</v>
      </c>
      <c r="F24">
        <f>HLOOKUP("Prøve",data!$A$1:$AT$8036,A24,FALSE)</f>
        <v>0</v>
      </c>
      <c r="G24">
        <f>HLOOKUP("ScKode",data!$A$1:$AT$8036,A24,FALSE)</f>
        <v>0</v>
      </c>
      <c r="H24">
        <f>HLOOKUP("StofParameter",data!$A$1:$AT$8036,A24,FALSE)</f>
        <v>0</v>
      </c>
      <c r="I24">
        <f>HLOOKUP("Dato",data!$A$1:$AT$8036,A24,FALSE)</f>
        <v>0</v>
      </c>
      <c r="J24">
        <f>HLOOKUP("Resultat-attribut",data!$A$1:$AT$8036,A24,FALSE)</f>
        <v>0</v>
      </c>
      <c r="K24">
        <f>HLOOKUP("Resultat",data!$A$1:$AT$8036,A24,FALSE)</f>
        <v>0</v>
      </c>
      <c r="L24">
        <f>HLOOKUP("Enhed",data!$A$1:$AT$8036,A24,FALSE)</f>
        <v>0</v>
      </c>
    </row>
    <row r="25" spans="1:12" x14ac:dyDescent="0.2">
      <c r="A25">
        <v>24</v>
      </c>
      <c r="B25">
        <f>HLOOKUP("Referencer",data!$A$1:$AT$8036,A25,FALSE)</f>
        <v>0</v>
      </c>
      <c r="C25">
        <f>HLOOKUP("Stedtekst",data!$A$1:$AT$8036,A25,FALSE)</f>
        <v>0</v>
      </c>
      <c r="D25">
        <f>HLOOKUP("Målested navn",data!$A$1:$AT$8036,A25,FALSE)</f>
        <v>0</v>
      </c>
      <c r="E25">
        <f>HLOOKUP("Prøvetagning",data!$A$1:$AT$8036,A25,FALSE)</f>
        <v>0</v>
      </c>
      <c r="F25">
        <f>HLOOKUP("Prøve",data!$A$1:$AT$8036,A25,FALSE)</f>
        <v>0</v>
      </c>
      <c r="G25">
        <f>HLOOKUP("ScKode",data!$A$1:$AT$8036,A25,FALSE)</f>
        <v>0</v>
      </c>
      <c r="H25">
        <f>HLOOKUP("StofParameter",data!$A$1:$AT$8036,A25,FALSE)</f>
        <v>0</v>
      </c>
      <c r="I25">
        <f>HLOOKUP("Dato",data!$A$1:$AT$8036,A25,FALSE)</f>
        <v>0</v>
      </c>
      <c r="J25">
        <f>HLOOKUP("Resultat-attribut",data!$A$1:$AT$8036,A25,FALSE)</f>
        <v>0</v>
      </c>
      <c r="K25">
        <f>HLOOKUP("Resultat",data!$A$1:$AT$8036,A25,FALSE)</f>
        <v>0</v>
      </c>
      <c r="L25">
        <f>HLOOKUP("Enhed",data!$A$1:$AT$8036,A25,FALSE)</f>
        <v>0</v>
      </c>
    </row>
    <row r="26" spans="1:12" x14ac:dyDescent="0.2">
      <c r="A26">
        <v>25</v>
      </c>
      <c r="B26">
        <f>HLOOKUP("Referencer",data!$A$1:$AT$8036,A26,FALSE)</f>
        <v>0</v>
      </c>
      <c r="C26">
        <f>HLOOKUP("Stedtekst",data!$A$1:$AT$8036,A26,FALSE)</f>
        <v>0</v>
      </c>
      <c r="D26">
        <f>HLOOKUP("Målested navn",data!$A$1:$AT$8036,A26,FALSE)</f>
        <v>0</v>
      </c>
      <c r="E26">
        <f>HLOOKUP("Prøvetagning",data!$A$1:$AT$8036,A26,FALSE)</f>
        <v>0</v>
      </c>
      <c r="F26">
        <f>HLOOKUP("Prøve",data!$A$1:$AT$8036,A26,FALSE)</f>
        <v>0</v>
      </c>
      <c r="G26">
        <f>HLOOKUP("ScKode",data!$A$1:$AT$8036,A26,FALSE)</f>
        <v>0</v>
      </c>
      <c r="H26">
        <f>HLOOKUP("StofParameter",data!$A$1:$AT$8036,A26,FALSE)</f>
        <v>0</v>
      </c>
      <c r="I26">
        <f>HLOOKUP("Dato",data!$A$1:$AT$8036,A26,FALSE)</f>
        <v>0</v>
      </c>
      <c r="J26">
        <f>HLOOKUP("Resultat-attribut",data!$A$1:$AT$8036,A26,FALSE)</f>
        <v>0</v>
      </c>
      <c r="K26">
        <f>HLOOKUP("Resultat",data!$A$1:$AT$8036,A26,FALSE)</f>
        <v>0</v>
      </c>
      <c r="L26">
        <f>HLOOKUP("Enhed",data!$A$1:$AT$8036,A26,FALSE)</f>
        <v>0</v>
      </c>
    </row>
    <row r="27" spans="1:12" x14ac:dyDescent="0.2">
      <c r="A27">
        <v>26</v>
      </c>
      <c r="B27">
        <f>HLOOKUP("Referencer",data!$A$1:$AT$8036,A27,FALSE)</f>
        <v>0</v>
      </c>
      <c r="C27">
        <f>HLOOKUP("Stedtekst",data!$A$1:$AT$8036,A27,FALSE)</f>
        <v>0</v>
      </c>
      <c r="D27">
        <f>HLOOKUP("Målested navn",data!$A$1:$AT$8036,A27,FALSE)</f>
        <v>0</v>
      </c>
      <c r="E27">
        <f>HLOOKUP("Prøvetagning",data!$A$1:$AT$8036,A27,FALSE)</f>
        <v>0</v>
      </c>
      <c r="F27">
        <f>HLOOKUP("Prøve",data!$A$1:$AT$8036,A27,FALSE)</f>
        <v>0</v>
      </c>
      <c r="G27">
        <f>HLOOKUP("ScKode",data!$A$1:$AT$8036,A27,FALSE)</f>
        <v>0</v>
      </c>
      <c r="H27">
        <f>HLOOKUP("StofParameter",data!$A$1:$AT$8036,A27,FALSE)</f>
        <v>0</v>
      </c>
      <c r="I27">
        <f>HLOOKUP("Dato",data!$A$1:$AT$8036,A27,FALSE)</f>
        <v>0</v>
      </c>
      <c r="J27">
        <f>HLOOKUP("Resultat-attribut",data!$A$1:$AT$8036,A27,FALSE)</f>
        <v>0</v>
      </c>
      <c r="K27">
        <f>HLOOKUP("Resultat",data!$A$1:$AT$8036,A27,FALSE)</f>
        <v>0</v>
      </c>
      <c r="L27">
        <f>HLOOKUP("Enhed",data!$A$1:$AT$8036,A27,FALSE)</f>
        <v>0</v>
      </c>
    </row>
    <row r="28" spans="1:12" x14ac:dyDescent="0.2">
      <c r="A28">
        <v>27</v>
      </c>
      <c r="B28">
        <f>HLOOKUP("Referencer",data!$A$1:$AT$8036,A28,FALSE)</f>
        <v>0</v>
      </c>
      <c r="C28">
        <f>HLOOKUP("Stedtekst",data!$A$1:$AT$8036,A28,FALSE)</f>
        <v>0</v>
      </c>
      <c r="D28">
        <f>HLOOKUP("Målested navn",data!$A$1:$AT$8036,A28,FALSE)</f>
        <v>0</v>
      </c>
      <c r="E28">
        <f>HLOOKUP("Prøvetagning",data!$A$1:$AT$8036,A28,FALSE)</f>
        <v>0</v>
      </c>
      <c r="F28">
        <f>HLOOKUP("Prøve",data!$A$1:$AT$8036,A28,FALSE)</f>
        <v>0</v>
      </c>
      <c r="G28">
        <f>HLOOKUP("ScKode",data!$A$1:$AT$8036,A28,FALSE)</f>
        <v>0</v>
      </c>
      <c r="H28">
        <f>HLOOKUP("StofParameter",data!$A$1:$AT$8036,A28,FALSE)</f>
        <v>0</v>
      </c>
      <c r="I28">
        <f>HLOOKUP("Dato",data!$A$1:$AT$8036,A28,FALSE)</f>
        <v>0</v>
      </c>
      <c r="J28">
        <f>HLOOKUP("Resultat-attribut",data!$A$1:$AT$8036,A28,FALSE)</f>
        <v>0</v>
      </c>
      <c r="K28">
        <f>HLOOKUP("Resultat",data!$A$1:$AT$8036,A28,FALSE)</f>
        <v>0</v>
      </c>
      <c r="L28">
        <f>HLOOKUP("Enhed",data!$A$1:$AT$8036,A28,FALSE)</f>
        <v>0</v>
      </c>
    </row>
    <row r="29" spans="1:12" x14ac:dyDescent="0.2">
      <c r="A29">
        <v>28</v>
      </c>
      <c r="B29">
        <f>HLOOKUP("Referencer",data!$A$1:$AT$8036,A29,FALSE)</f>
        <v>0</v>
      </c>
      <c r="C29">
        <f>HLOOKUP("Stedtekst",data!$A$1:$AT$8036,A29,FALSE)</f>
        <v>0</v>
      </c>
      <c r="D29">
        <f>HLOOKUP("Målested navn",data!$A$1:$AT$8036,A29,FALSE)</f>
        <v>0</v>
      </c>
      <c r="E29">
        <f>HLOOKUP("Prøvetagning",data!$A$1:$AT$8036,A29,FALSE)</f>
        <v>0</v>
      </c>
      <c r="F29">
        <f>HLOOKUP("Prøve",data!$A$1:$AT$8036,A29,FALSE)</f>
        <v>0</v>
      </c>
      <c r="G29">
        <f>HLOOKUP("ScKode",data!$A$1:$AT$8036,A29,FALSE)</f>
        <v>0</v>
      </c>
      <c r="H29">
        <f>HLOOKUP("StofParameter",data!$A$1:$AT$8036,A29,FALSE)</f>
        <v>0</v>
      </c>
      <c r="I29">
        <f>HLOOKUP("Dato",data!$A$1:$AT$8036,A29,FALSE)</f>
        <v>0</v>
      </c>
      <c r="J29">
        <f>HLOOKUP("Resultat-attribut",data!$A$1:$AT$8036,A29,FALSE)</f>
        <v>0</v>
      </c>
      <c r="K29">
        <f>HLOOKUP("Resultat",data!$A$1:$AT$8036,A29,FALSE)</f>
        <v>0</v>
      </c>
      <c r="L29">
        <f>HLOOKUP("Enhed",data!$A$1:$AT$8036,A29,FALSE)</f>
        <v>0</v>
      </c>
    </row>
    <row r="30" spans="1:12" x14ac:dyDescent="0.2">
      <c r="A30">
        <v>29</v>
      </c>
      <c r="B30">
        <f>HLOOKUP("Referencer",data!$A$1:$AT$8036,A30,FALSE)</f>
        <v>0</v>
      </c>
      <c r="C30">
        <f>HLOOKUP("Stedtekst",data!$A$1:$AT$8036,A30,FALSE)</f>
        <v>0</v>
      </c>
      <c r="D30">
        <f>HLOOKUP("Målested navn",data!$A$1:$AT$8036,A30,FALSE)</f>
        <v>0</v>
      </c>
      <c r="E30">
        <f>HLOOKUP("Prøvetagning",data!$A$1:$AT$8036,A30,FALSE)</f>
        <v>0</v>
      </c>
      <c r="F30">
        <f>HLOOKUP("Prøve",data!$A$1:$AT$8036,A30,FALSE)</f>
        <v>0</v>
      </c>
      <c r="G30">
        <f>HLOOKUP("ScKode",data!$A$1:$AT$8036,A30,FALSE)</f>
        <v>0</v>
      </c>
      <c r="H30">
        <f>HLOOKUP("StofParameter",data!$A$1:$AT$8036,A30,FALSE)</f>
        <v>0</v>
      </c>
      <c r="I30">
        <f>HLOOKUP("Dato",data!$A$1:$AT$8036,A30,FALSE)</f>
        <v>0</v>
      </c>
      <c r="J30">
        <f>HLOOKUP("Resultat-attribut",data!$A$1:$AT$8036,A30,FALSE)</f>
        <v>0</v>
      </c>
      <c r="K30">
        <f>HLOOKUP("Resultat",data!$A$1:$AT$8036,A30,FALSE)</f>
        <v>0</v>
      </c>
      <c r="L30">
        <f>HLOOKUP("Enhed",data!$A$1:$AT$8036,A30,FALSE)</f>
        <v>0</v>
      </c>
    </row>
    <row r="31" spans="1:12" x14ac:dyDescent="0.2">
      <c r="A31">
        <v>30</v>
      </c>
      <c r="B31">
        <f>HLOOKUP("Referencer",data!$A$1:$AT$8036,A31,FALSE)</f>
        <v>0</v>
      </c>
      <c r="C31">
        <f>HLOOKUP("Stedtekst",data!$A$1:$AT$8036,A31,FALSE)</f>
        <v>0</v>
      </c>
      <c r="D31">
        <f>HLOOKUP("Målested navn",data!$A$1:$AT$8036,A31,FALSE)</f>
        <v>0</v>
      </c>
      <c r="E31">
        <f>HLOOKUP("Prøvetagning",data!$A$1:$AT$8036,A31,FALSE)</f>
        <v>0</v>
      </c>
      <c r="F31">
        <f>HLOOKUP("Prøve",data!$A$1:$AT$8036,A31,FALSE)</f>
        <v>0</v>
      </c>
      <c r="G31">
        <f>HLOOKUP("ScKode",data!$A$1:$AT$8036,A31,FALSE)</f>
        <v>0</v>
      </c>
      <c r="H31">
        <f>HLOOKUP("StofParameter",data!$A$1:$AT$8036,A31,FALSE)</f>
        <v>0</v>
      </c>
      <c r="I31">
        <f>HLOOKUP("Dato",data!$A$1:$AT$8036,A31,FALSE)</f>
        <v>0</v>
      </c>
      <c r="J31">
        <f>HLOOKUP("Resultat-attribut",data!$A$1:$AT$8036,A31,FALSE)</f>
        <v>0</v>
      </c>
      <c r="K31">
        <f>HLOOKUP("Resultat",data!$A$1:$AT$8036,A31,FALSE)</f>
        <v>0</v>
      </c>
      <c r="L31">
        <f>HLOOKUP("Enhed",data!$A$1:$AT$8036,A31,FALSE)</f>
        <v>0</v>
      </c>
    </row>
    <row r="32" spans="1:12" x14ac:dyDescent="0.2">
      <c r="A32">
        <v>31</v>
      </c>
      <c r="B32">
        <f>HLOOKUP("Referencer",data!$A$1:$AT$8036,A32,FALSE)</f>
        <v>0</v>
      </c>
      <c r="C32">
        <f>HLOOKUP("Stedtekst",data!$A$1:$AT$8036,A32,FALSE)</f>
        <v>0</v>
      </c>
      <c r="D32">
        <f>HLOOKUP("Målested navn",data!$A$1:$AT$8036,A32,FALSE)</f>
        <v>0</v>
      </c>
      <c r="E32">
        <f>HLOOKUP("Prøvetagning",data!$A$1:$AT$8036,A32,FALSE)</f>
        <v>0</v>
      </c>
      <c r="F32">
        <f>HLOOKUP("Prøve",data!$A$1:$AT$8036,A32,FALSE)</f>
        <v>0</v>
      </c>
      <c r="G32">
        <f>HLOOKUP("ScKode",data!$A$1:$AT$8036,A32,FALSE)</f>
        <v>0</v>
      </c>
      <c r="H32">
        <f>HLOOKUP("StofParameter",data!$A$1:$AT$8036,A32,FALSE)</f>
        <v>0</v>
      </c>
      <c r="I32">
        <f>HLOOKUP("Dato",data!$A$1:$AT$8036,A32,FALSE)</f>
        <v>0</v>
      </c>
      <c r="J32">
        <f>HLOOKUP("Resultat-attribut",data!$A$1:$AT$8036,A32,FALSE)</f>
        <v>0</v>
      </c>
      <c r="K32">
        <f>HLOOKUP("Resultat",data!$A$1:$AT$8036,A32,FALSE)</f>
        <v>0</v>
      </c>
      <c r="L32">
        <f>HLOOKUP("Enhed",data!$A$1:$AT$8036,A32,FALSE)</f>
        <v>0</v>
      </c>
    </row>
    <row r="33" spans="1:12" x14ac:dyDescent="0.2">
      <c r="A33">
        <v>32</v>
      </c>
      <c r="B33">
        <f>HLOOKUP("Referencer",data!$A$1:$AT$8036,A33,FALSE)</f>
        <v>0</v>
      </c>
      <c r="C33">
        <f>HLOOKUP("Stedtekst",data!$A$1:$AT$8036,A33,FALSE)</f>
        <v>0</v>
      </c>
      <c r="D33">
        <f>HLOOKUP("Målested navn",data!$A$1:$AT$8036,A33,FALSE)</f>
        <v>0</v>
      </c>
      <c r="E33">
        <f>HLOOKUP("Prøvetagning",data!$A$1:$AT$8036,A33,FALSE)</f>
        <v>0</v>
      </c>
      <c r="F33">
        <f>HLOOKUP("Prøve",data!$A$1:$AT$8036,A33,FALSE)</f>
        <v>0</v>
      </c>
      <c r="G33">
        <f>HLOOKUP("ScKode",data!$A$1:$AT$8036,A33,FALSE)</f>
        <v>0</v>
      </c>
      <c r="H33">
        <f>HLOOKUP("StofParameter",data!$A$1:$AT$8036,A33,FALSE)</f>
        <v>0</v>
      </c>
      <c r="I33">
        <f>HLOOKUP("Dato",data!$A$1:$AT$8036,A33,FALSE)</f>
        <v>0</v>
      </c>
      <c r="J33">
        <f>HLOOKUP("Resultat-attribut",data!$A$1:$AT$8036,A33,FALSE)</f>
        <v>0</v>
      </c>
      <c r="K33">
        <f>HLOOKUP("Resultat",data!$A$1:$AT$8036,A33,FALSE)</f>
        <v>0</v>
      </c>
      <c r="L33">
        <f>HLOOKUP("Enhed",data!$A$1:$AT$8036,A33,FALSE)</f>
        <v>0</v>
      </c>
    </row>
    <row r="34" spans="1:12" x14ac:dyDescent="0.2">
      <c r="A34">
        <v>33</v>
      </c>
      <c r="B34">
        <f>HLOOKUP("Referencer",data!$A$1:$AT$8036,A34,FALSE)</f>
        <v>0</v>
      </c>
      <c r="C34">
        <f>HLOOKUP("Stedtekst",data!$A$1:$AT$8036,A34,FALSE)</f>
        <v>0</v>
      </c>
      <c r="D34">
        <f>HLOOKUP("Målested navn",data!$A$1:$AT$8036,A34,FALSE)</f>
        <v>0</v>
      </c>
      <c r="E34">
        <f>HLOOKUP("Prøvetagning",data!$A$1:$AT$8036,A34,FALSE)</f>
        <v>0</v>
      </c>
      <c r="F34">
        <f>HLOOKUP("Prøve",data!$A$1:$AT$8036,A34,FALSE)</f>
        <v>0</v>
      </c>
      <c r="G34">
        <f>HLOOKUP("ScKode",data!$A$1:$AT$8036,A34,FALSE)</f>
        <v>0</v>
      </c>
      <c r="H34">
        <f>HLOOKUP("StofParameter",data!$A$1:$AT$8036,A34,FALSE)</f>
        <v>0</v>
      </c>
      <c r="I34">
        <f>HLOOKUP("Dato",data!$A$1:$AT$8036,A34,FALSE)</f>
        <v>0</v>
      </c>
      <c r="J34">
        <f>HLOOKUP("Resultat-attribut",data!$A$1:$AT$8036,A34,FALSE)</f>
        <v>0</v>
      </c>
      <c r="K34">
        <f>HLOOKUP("Resultat",data!$A$1:$AT$8036,A34,FALSE)</f>
        <v>0</v>
      </c>
      <c r="L34">
        <f>HLOOKUP("Enhed",data!$A$1:$AT$8036,A34,FALSE)</f>
        <v>0</v>
      </c>
    </row>
    <row r="35" spans="1:12" x14ac:dyDescent="0.2">
      <c r="A35">
        <v>34</v>
      </c>
      <c r="B35">
        <f>HLOOKUP("Referencer",data!$A$1:$AT$8036,A35,FALSE)</f>
        <v>0</v>
      </c>
      <c r="C35">
        <f>HLOOKUP("Stedtekst",data!$A$1:$AT$8036,A35,FALSE)</f>
        <v>0</v>
      </c>
      <c r="D35">
        <f>HLOOKUP("Målested navn",data!$A$1:$AT$8036,A35,FALSE)</f>
        <v>0</v>
      </c>
      <c r="E35">
        <f>HLOOKUP("Prøvetagning",data!$A$1:$AT$8036,A35,FALSE)</f>
        <v>0</v>
      </c>
      <c r="F35">
        <f>HLOOKUP("Prøve",data!$A$1:$AT$8036,A35,FALSE)</f>
        <v>0</v>
      </c>
      <c r="G35">
        <f>HLOOKUP("ScKode",data!$A$1:$AT$8036,A35,FALSE)</f>
        <v>0</v>
      </c>
      <c r="H35">
        <f>HLOOKUP("StofParameter",data!$A$1:$AT$8036,A35,FALSE)</f>
        <v>0</v>
      </c>
      <c r="I35">
        <f>HLOOKUP("Dato",data!$A$1:$AT$8036,A35,FALSE)</f>
        <v>0</v>
      </c>
      <c r="J35">
        <f>HLOOKUP("Resultat-attribut",data!$A$1:$AT$8036,A35,FALSE)</f>
        <v>0</v>
      </c>
      <c r="K35">
        <f>HLOOKUP("Resultat",data!$A$1:$AT$8036,A35,FALSE)</f>
        <v>0</v>
      </c>
      <c r="L35">
        <f>HLOOKUP("Enhed",data!$A$1:$AT$8036,A35,FALSE)</f>
        <v>0</v>
      </c>
    </row>
    <row r="36" spans="1:12" x14ac:dyDescent="0.2">
      <c r="A36">
        <v>35</v>
      </c>
      <c r="B36">
        <f>HLOOKUP("Referencer",data!$A$1:$AT$8036,A36,FALSE)</f>
        <v>0</v>
      </c>
      <c r="C36">
        <f>HLOOKUP("Stedtekst",data!$A$1:$AT$8036,A36,FALSE)</f>
        <v>0</v>
      </c>
      <c r="D36">
        <f>HLOOKUP("Målested navn",data!$A$1:$AT$8036,A36,FALSE)</f>
        <v>0</v>
      </c>
      <c r="E36">
        <f>HLOOKUP("Prøvetagning",data!$A$1:$AT$8036,A36,FALSE)</f>
        <v>0</v>
      </c>
      <c r="F36">
        <f>HLOOKUP("Prøve",data!$A$1:$AT$8036,A36,FALSE)</f>
        <v>0</v>
      </c>
      <c r="G36">
        <f>HLOOKUP("ScKode",data!$A$1:$AT$8036,A36,FALSE)</f>
        <v>0</v>
      </c>
      <c r="H36">
        <f>HLOOKUP("StofParameter",data!$A$1:$AT$8036,A36,FALSE)</f>
        <v>0</v>
      </c>
      <c r="I36">
        <f>HLOOKUP("Dato",data!$A$1:$AT$8036,A36,FALSE)</f>
        <v>0</v>
      </c>
      <c r="J36">
        <f>HLOOKUP("Resultat-attribut",data!$A$1:$AT$8036,A36,FALSE)</f>
        <v>0</v>
      </c>
      <c r="K36">
        <f>HLOOKUP("Resultat",data!$A$1:$AT$8036,A36,FALSE)</f>
        <v>0</v>
      </c>
      <c r="L36">
        <f>HLOOKUP("Enhed",data!$A$1:$AT$8036,A36,FALSE)</f>
        <v>0</v>
      </c>
    </row>
    <row r="37" spans="1:12" x14ac:dyDescent="0.2">
      <c r="A37">
        <v>36</v>
      </c>
      <c r="B37">
        <f>HLOOKUP("Referencer",data!$A$1:$AT$8036,A37,FALSE)</f>
        <v>0</v>
      </c>
      <c r="C37">
        <f>HLOOKUP("Stedtekst",data!$A$1:$AT$8036,A37,FALSE)</f>
        <v>0</v>
      </c>
      <c r="D37">
        <f>HLOOKUP("Målested navn",data!$A$1:$AT$8036,A37,FALSE)</f>
        <v>0</v>
      </c>
      <c r="E37">
        <f>HLOOKUP("Prøvetagning",data!$A$1:$AT$8036,A37,FALSE)</f>
        <v>0</v>
      </c>
      <c r="F37">
        <f>HLOOKUP("Prøve",data!$A$1:$AT$8036,A37,FALSE)</f>
        <v>0</v>
      </c>
      <c r="G37">
        <f>HLOOKUP("ScKode",data!$A$1:$AT$8036,A37,FALSE)</f>
        <v>0</v>
      </c>
      <c r="H37">
        <f>HLOOKUP("StofParameter",data!$A$1:$AT$8036,A37,FALSE)</f>
        <v>0</v>
      </c>
      <c r="I37">
        <f>HLOOKUP("Dato",data!$A$1:$AT$8036,A37,FALSE)</f>
        <v>0</v>
      </c>
      <c r="J37">
        <f>HLOOKUP("Resultat-attribut",data!$A$1:$AT$8036,A37,FALSE)</f>
        <v>0</v>
      </c>
      <c r="K37">
        <f>HLOOKUP("Resultat",data!$A$1:$AT$8036,A37,FALSE)</f>
        <v>0</v>
      </c>
      <c r="L37">
        <f>HLOOKUP("Enhed",data!$A$1:$AT$8036,A37,FALSE)</f>
        <v>0</v>
      </c>
    </row>
    <row r="38" spans="1:12" x14ac:dyDescent="0.2">
      <c r="A38">
        <v>37</v>
      </c>
      <c r="B38">
        <f>HLOOKUP("Referencer",data!$A$1:$AT$8036,A38,FALSE)</f>
        <v>0</v>
      </c>
      <c r="C38">
        <f>HLOOKUP("Stedtekst",data!$A$1:$AT$8036,A38,FALSE)</f>
        <v>0</v>
      </c>
      <c r="D38">
        <f>HLOOKUP("Målested navn",data!$A$1:$AT$8036,A38,FALSE)</f>
        <v>0</v>
      </c>
      <c r="E38">
        <f>HLOOKUP("Prøvetagning",data!$A$1:$AT$8036,A38,FALSE)</f>
        <v>0</v>
      </c>
      <c r="F38">
        <f>HLOOKUP("Prøve",data!$A$1:$AT$8036,A38,FALSE)</f>
        <v>0</v>
      </c>
      <c r="G38">
        <f>HLOOKUP("ScKode",data!$A$1:$AT$8036,A38,FALSE)</f>
        <v>0</v>
      </c>
      <c r="H38">
        <f>HLOOKUP("StofParameter",data!$A$1:$AT$8036,A38,FALSE)</f>
        <v>0</v>
      </c>
      <c r="I38">
        <f>HLOOKUP("Dato",data!$A$1:$AT$8036,A38,FALSE)</f>
        <v>0</v>
      </c>
      <c r="J38">
        <f>HLOOKUP("Resultat-attribut",data!$A$1:$AT$8036,A38,FALSE)</f>
        <v>0</v>
      </c>
      <c r="K38">
        <f>HLOOKUP("Resultat",data!$A$1:$AT$8036,A38,FALSE)</f>
        <v>0</v>
      </c>
      <c r="L38">
        <f>HLOOKUP("Enhed",data!$A$1:$AT$8036,A38,FALSE)</f>
        <v>0</v>
      </c>
    </row>
    <row r="39" spans="1:12" x14ac:dyDescent="0.2">
      <c r="A39">
        <v>38</v>
      </c>
      <c r="B39">
        <f>HLOOKUP("Referencer",data!$A$1:$AT$8036,A39,FALSE)</f>
        <v>0</v>
      </c>
      <c r="C39">
        <f>HLOOKUP("Stedtekst",data!$A$1:$AT$8036,A39,FALSE)</f>
        <v>0</v>
      </c>
      <c r="D39">
        <f>HLOOKUP("Målested navn",data!$A$1:$AT$8036,A39,FALSE)</f>
        <v>0</v>
      </c>
      <c r="E39">
        <f>HLOOKUP("Prøvetagning",data!$A$1:$AT$8036,A39,FALSE)</f>
        <v>0</v>
      </c>
      <c r="F39">
        <f>HLOOKUP("Prøve",data!$A$1:$AT$8036,A39,FALSE)</f>
        <v>0</v>
      </c>
      <c r="G39">
        <f>HLOOKUP("ScKode",data!$A$1:$AT$8036,A39,FALSE)</f>
        <v>0</v>
      </c>
      <c r="H39">
        <f>HLOOKUP("StofParameter",data!$A$1:$AT$8036,A39,FALSE)</f>
        <v>0</v>
      </c>
      <c r="I39">
        <f>HLOOKUP("Dato",data!$A$1:$AT$8036,A39,FALSE)</f>
        <v>0</v>
      </c>
      <c r="J39">
        <f>HLOOKUP("Resultat-attribut",data!$A$1:$AT$8036,A39,FALSE)</f>
        <v>0</v>
      </c>
      <c r="K39">
        <f>HLOOKUP("Resultat",data!$A$1:$AT$8036,A39,FALSE)</f>
        <v>0</v>
      </c>
      <c r="L39">
        <f>HLOOKUP("Enhed",data!$A$1:$AT$8036,A39,FALSE)</f>
        <v>0</v>
      </c>
    </row>
    <row r="40" spans="1:12" x14ac:dyDescent="0.2">
      <c r="A40">
        <v>39</v>
      </c>
      <c r="B40">
        <f>HLOOKUP("Referencer",data!$A$1:$AT$8036,A40,FALSE)</f>
        <v>0</v>
      </c>
      <c r="C40">
        <f>HLOOKUP("Stedtekst",data!$A$1:$AT$8036,A40,FALSE)</f>
        <v>0</v>
      </c>
      <c r="D40">
        <f>HLOOKUP("Målested navn",data!$A$1:$AT$8036,A40,FALSE)</f>
        <v>0</v>
      </c>
      <c r="E40">
        <f>HLOOKUP("Prøvetagning",data!$A$1:$AT$8036,A40,FALSE)</f>
        <v>0</v>
      </c>
      <c r="F40">
        <f>HLOOKUP("Prøve",data!$A$1:$AT$8036,A40,FALSE)</f>
        <v>0</v>
      </c>
      <c r="G40">
        <f>HLOOKUP("ScKode",data!$A$1:$AT$8036,A40,FALSE)</f>
        <v>0</v>
      </c>
      <c r="H40">
        <f>HLOOKUP("StofParameter",data!$A$1:$AT$8036,A40,FALSE)</f>
        <v>0</v>
      </c>
      <c r="I40">
        <f>HLOOKUP("Dato",data!$A$1:$AT$8036,A40,FALSE)</f>
        <v>0</v>
      </c>
      <c r="J40">
        <f>HLOOKUP("Resultat-attribut",data!$A$1:$AT$8036,A40,FALSE)</f>
        <v>0</v>
      </c>
      <c r="K40">
        <f>HLOOKUP("Resultat",data!$A$1:$AT$8036,A40,FALSE)</f>
        <v>0</v>
      </c>
      <c r="L40">
        <f>HLOOKUP("Enhed",data!$A$1:$AT$8036,A40,FALSE)</f>
        <v>0</v>
      </c>
    </row>
    <row r="41" spans="1:12" x14ac:dyDescent="0.2">
      <c r="A41">
        <v>40</v>
      </c>
      <c r="B41">
        <f>HLOOKUP("Referencer",data!$A$1:$AT$8036,A41,FALSE)</f>
        <v>0</v>
      </c>
      <c r="C41">
        <f>HLOOKUP("Stedtekst",data!$A$1:$AT$8036,A41,FALSE)</f>
        <v>0</v>
      </c>
      <c r="D41">
        <f>HLOOKUP("Målested navn",data!$A$1:$AT$8036,A41,FALSE)</f>
        <v>0</v>
      </c>
      <c r="E41">
        <f>HLOOKUP("Prøvetagning",data!$A$1:$AT$8036,A41,FALSE)</f>
        <v>0</v>
      </c>
      <c r="F41">
        <f>HLOOKUP("Prøve",data!$A$1:$AT$8036,A41,FALSE)</f>
        <v>0</v>
      </c>
      <c r="G41">
        <f>HLOOKUP("ScKode",data!$A$1:$AT$8036,A41,FALSE)</f>
        <v>0</v>
      </c>
      <c r="H41">
        <f>HLOOKUP("StofParameter",data!$A$1:$AT$8036,A41,FALSE)</f>
        <v>0</v>
      </c>
      <c r="I41">
        <f>HLOOKUP("Dato",data!$A$1:$AT$8036,A41,FALSE)</f>
        <v>0</v>
      </c>
      <c r="J41">
        <f>HLOOKUP("Resultat-attribut",data!$A$1:$AT$8036,A41,FALSE)</f>
        <v>0</v>
      </c>
      <c r="K41">
        <f>HLOOKUP("Resultat",data!$A$1:$AT$8036,A41,FALSE)</f>
        <v>0</v>
      </c>
      <c r="L41">
        <f>HLOOKUP("Enhed",data!$A$1:$AT$8036,A41,FALSE)</f>
        <v>0</v>
      </c>
    </row>
    <row r="42" spans="1:12" x14ac:dyDescent="0.2">
      <c r="A42">
        <v>41</v>
      </c>
      <c r="B42">
        <f>HLOOKUP("Referencer",data!$A$1:$AT$8036,A42,FALSE)</f>
        <v>0</v>
      </c>
      <c r="C42">
        <f>HLOOKUP("Stedtekst",data!$A$1:$AT$8036,A42,FALSE)</f>
        <v>0</v>
      </c>
      <c r="D42">
        <f>HLOOKUP("Målested navn",data!$A$1:$AT$8036,A42,FALSE)</f>
        <v>0</v>
      </c>
      <c r="E42">
        <f>HLOOKUP("Prøvetagning",data!$A$1:$AT$8036,A42,FALSE)</f>
        <v>0</v>
      </c>
      <c r="F42">
        <f>HLOOKUP("Prøve",data!$A$1:$AT$8036,A42,FALSE)</f>
        <v>0</v>
      </c>
      <c r="G42">
        <f>HLOOKUP("ScKode",data!$A$1:$AT$8036,A42,FALSE)</f>
        <v>0</v>
      </c>
      <c r="H42">
        <f>HLOOKUP("StofParameter",data!$A$1:$AT$8036,A42,FALSE)</f>
        <v>0</v>
      </c>
      <c r="I42">
        <f>HLOOKUP("Dato",data!$A$1:$AT$8036,A42,FALSE)</f>
        <v>0</v>
      </c>
      <c r="J42">
        <f>HLOOKUP("Resultat-attribut",data!$A$1:$AT$8036,A42,FALSE)</f>
        <v>0</v>
      </c>
      <c r="K42">
        <f>HLOOKUP("Resultat",data!$A$1:$AT$8036,A42,FALSE)</f>
        <v>0</v>
      </c>
      <c r="L42">
        <f>HLOOKUP("Enhed",data!$A$1:$AT$8036,A42,FALSE)</f>
        <v>0</v>
      </c>
    </row>
    <row r="43" spans="1:12" x14ac:dyDescent="0.2">
      <c r="A43">
        <v>42</v>
      </c>
      <c r="B43">
        <f>HLOOKUP("Referencer",data!$A$1:$AT$8036,A43,FALSE)</f>
        <v>0</v>
      </c>
      <c r="C43">
        <f>HLOOKUP("Stedtekst",data!$A$1:$AT$8036,A43,FALSE)</f>
        <v>0</v>
      </c>
      <c r="D43">
        <f>HLOOKUP("Målested navn",data!$A$1:$AT$8036,A43,FALSE)</f>
        <v>0</v>
      </c>
      <c r="E43">
        <f>HLOOKUP("Prøvetagning",data!$A$1:$AT$8036,A43,FALSE)</f>
        <v>0</v>
      </c>
      <c r="F43">
        <f>HLOOKUP("Prøve",data!$A$1:$AT$8036,A43,FALSE)</f>
        <v>0</v>
      </c>
      <c r="G43">
        <f>HLOOKUP("ScKode",data!$A$1:$AT$8036,A43,FALSE)</f>
        <v>0</v>
      </c>
      <c r="H43">
        <f>HLOOKUP("StofParameter",data!$A$1:$AT$8036,A43,FALSE)</f>
        <v>0</v>
      </c>
      <c r="I43">
        <f>HLOOKUP("Dato",data!$A$1:$AT$8036,A43,FALSE)</f>
        <v>0</v>
      </c>
      <c r="J43">
        <f>HLOOKUP("Resultat-attribut",data!$A$1:$AT$8036,A43,FALSE)</f>
        <v>0</v>
      </c>
      <c r="K43">
        <f>HLOOKUP("Resultat",data!$A$1:$AT$8036,A43,FALSE)</f>
        <v>0</v>
      </c>
      <c r="L43">
        <f>HLOOKUP("Enhed",data!$A$1:$AT$8036,A43,FALSE)</f>
        <v>0</v>
      </c>
    </row>
    <row r="44" spans="1:12" x14ac:dyDescent="0.2">
      <c r="A44">
        <v>43</v>
      </c>
      <c r="B44">
        <f>HLOOKUP("Referencer",data!$A$1:$AT$8036,A44,FALSE)</f>
        <v>0</v>
      </c>
      <c r="C44">
        <f>HLOOKUP("Stedtekst",data!$A$1:$AT$8036,A44,FALSE)</f>
        <v>0</v>
      </c>
      <c r="D44">
        <f>HLOOKUP("Målested navn",data!$A$1:$AT$8036,A44,FALSE)</f>
        <v>0</v>
      </c>
      <c r="E44">
        <f>HLOOKUP("Prøvetagning",data!$A$1:$AT$8036,A44,FALSE)</f>
        <v>0</v>
      </c>
      <c r="F44">
        <f>HLOOKUP("Prøve",data!$A$1:$AT$8036,A44,FALSE)</f>
        <v>0</v>
      </c>
      <c r="G44">
        <f>HLOOKUP("ScKode",data!$A$1:$AT$8036,A44,FALSE)</f>
        <v>0</v>
      </c>
      <c r="H44">
        <f>HLOOKUP("StofParameter",data!$A$1:$AT$8036,A44,FALSE)</f>
        <v>0</v>
      </c>
      <c r="I44">
        <f>HLOOKUP("Dato",data!$A$1:$AT$8036,A44,FALSE)</f>
        <v>0</v>
      </c>
      <c r="J44">
        <f>HLOOKUP("Resultat-attribut",data!$A$1:$AT$8036,A44,FALSE)</f>
        <v>0</v>
      </c>
      <c r="K44">
        <f>HLOOKUP("Resultat",data!$A$1:$AT$8036,A44,FALSE)</f>
        <v>0</v>
      </c>
      <c r="L44">
        <f>HLOOKUP("Enhed",data!$A$1:$AT$8036,A44,FALSE)</f>
        <v>0</v>
      </c>
    </row>
    <row r="45" spans="1:12" x14ac:dyDescent="0.2">
      <c r="A45">
        <v>44</v>
      </c>
      <c r="B45">
        <f>HLOOKUP("Referencer",data!$A$1:$AT$8036,A45,FALSE)</f>
        <v>0</v>
      </c>
      <c r="C45">
        <f>HLOOKUP("Stedtekst",data!$A$1:$AT$8036,A45,FALSE)</f>
        <v>0</v>
      </c>
      <c r="D45">
        <f>HLOOKUP("Målested navn",data!$A$1:$AT$8036,A45,FALSE)</f>
        <v>0</v>
      </c>
      <c r="E45">
        <f>HLOOKUP("Prøvetagning",data!$A$1:$AT$8036,A45,FALSE)</f>
        <v>0</v>
      </c>
      <c r="F45">
        <f>HLOOKUP("Prøve",data!$A$1:$AT$8036,A45,FALSE)</f>
        <v>0</v>
      </c>
      <c r="G45">
        <f>HLOOKUP("ScKode",data!$A$1:$AT$8036,A45,FALSE)</f>
        <v>0</v>
      </c>
      <c r="H45">
        <f>HLOOKUP("StofParameter",data!$A$1:$AT$8036,A45,FALSE)</f>
        <v>0</v>
      </c>
      <c r="I45">
        <f>HLOOKUP("Dato",data!$A$1:$AT$8036,A45,FALSE)</f>
        <v>0</v>
      </c>
      <c r="J45">
        <f>HLOOKUP("Resultat-attribut",data!$A$1:$AT$8036,A45,FALSE)</f>
        <v>0</v>
      </c>
      <c r="K45">
        <f>HLOOKUP("Resultat",data!$A$1:$AT$8036,A45,FALSE)</f>
        <v>0</v>
      </c>
      <c r="L45">
        <f>HLOOKUP("Enhed",data!$A$1:$AT$8036,A45,FALSE)</f>
        <v>0</v>
      </c>
    </row>
    <row r="46" spans="1:12" x14ac:dyDescent="0.2">
      <c r="A46">
        <v>45</v>
      </c>
      <c r="B46">
        <f>HLOOKUP("Referencer",data!$A$1:$AT$8036,A46,FALSE)</f>
        <v>0</v>
      </c>
      <c r="C46">
        <f>HLOOKUP("Stedtekst",data!$A$1:$AT$8036,A46,FALSE)</f>
        <v>0</v>
      </c>
      <c r="D46">
        <f>HLOOKUP("Målested navn",data!$A$1:$AT$8036,A46,FALSE)</f>
        <v>0</v>
      </c>
      <c r="E46">
        <f>HLOOKUP("Prøvetagning",data!$A$1:$AT$8036,A46,FALSE)</f>
        <v>0</v>
      </c>
      <c r="F46">
        <f>HLOOKUP("Prøve",data!$A$1:$AT$8036,A46,FALSE)</f>
        <v>0</v>
      </c>
      <c r="G46">
        <f>HLOOKUP("ScKode",data!$A$1:$AT$8036,A46,FALSE)</f>
        <v>0</v>
      </c>
      <c r="H46">
        <f>HLOOKUP("StofParameter",data!$A$1:$AT$8036,A46,FALSE)</f>
        <v>0</v>
      </c>
      <c r="I46">
        <f>HLOOKUP("Dato",data!$A$1:$AT$8036,A46,FALSE)</f>
        <v>0</v>
      </c>
      <c r="J46">
        <f>HLOOKUP("Resultat-attribut",data!$A$1:$AT$8036,A46,FALSE)</f>
        <v>0</v>
      </c>
      <c r="K46">
        <f>HLOOKUP("Resultat",data!$A$1:$AT$8036,A46,FALSE)</f>
        <v>0</v>
      </c>
      <c r="L46">
        <f>HLOOKUP("Enhed",data!$A$1:$AT$8036,A46,FALSE)</f>
        <v>0</v>
      </c>
    </row>
    <row r="47" spans="1:12" x14ac:dyDescent="0.2">
      <c r="A47">
        <v>46</v>
      </c>
      <c r="B47">
        <f>HLOOKUP("Referencer",data!$A$1:$AT$8036,A47,FALSE)</f>
        <v>0</v>
      </c>
      <c r="C47">
        <f>HLOOKUP("Stedtekst",data!$A$1:$AT$8036,A47,FALSE)</f>
        <v>0</v>
      </c>
      <c r="D47">
        <f>HLOOKUP("Målested navn",data!$A$1:$AT$8036,A47,FALSE)</f>
        <v>0</v>
      </c>
      <c r="E47">
        <f>HLOOKUP("Prøvetagning",data!$A$1:$AT$8036,A47,FALSE)</f>
        <v>0</v>
      </c>
      <c r="F47">
        <f>HLOOKUP("Prøve",data!$A$1:$AT$8036,A47,FALSE)</f>
        <v>0</v>
      </c>
      <c r="G47">
        <f>HLOOKUP("ScKode",data!$A$1:$AT$8036,A47,FALSE)</f>
        <v>0</v>
      </c>
      <c r="H47">
        <f>HLOOKUP("StofParameter",data!$A$1:$AT$8036,A47,FALSE)</f>
        <v>0</v>
      </c>
      <c r="I47">
        <f>HLOOKUP("Dato",data!$A$1:$AT$8036,A47,FALSE)</f>
        <v>0</v>
      </c>
      <c r="J47">
        <f>HLOOKUP("Resultat-attribut",data!$A$1:$AT$8036,A47,FALSE)</f>
        <v>0</v>
      </c>
      <c r="K47">
        <f>HLOOKUP("Resultat",data!$A$1:$AT$8036,A47,FALSE)</f>
        <v>0</v>
      </c>
      <c r="L47">
        <f>HLOOKUP("Enhed",data!$A$1:$AT$8036,A47,FALSE)</f>
        <v>0</v>
      </c>
    </row>
    <row r="48" spans="1:12" x14ac:dyDescent="0.2">
      <c r="A48">
        <v>47</v>
      </c>
      <c r="B48">
        <f>HLOOKUP("Referencer",data!$A$1:$AT$8036,A48,FALSE)</f>
        <v>0</v>
      </c>
      <c r="C48">
        <f>HLOOKUP("Stedtekst",data!$A$1:$AT$8036,A48,FALSE)</f>
        <v>0</v>
      </c>
      <c r="D48">
        <f>HLOOKUP("Målested navn",data!$A$1:$AT$8036,A48,FALSE)</f>
        <v>0</v>
      </c>
      <c r="E48">
        <f>HLOOKUP("Prøvetagning",data!$A$1:$AT$8036,A48,FALSE)</f>
        <v>0</v>
      </c>
      <c r="F48">
        <f>HLOOKUP("Prøve",data!$A$1:$AT$8036,A48,FALSE)</f>
        <v>0</v>
      </c>
      <c r="G48">
        <f>HLOOKUP("ScKode",data!$A$1:$AT$8036,A48,FALSE)</f>
        <v>0</v>
      </c>
      <c r="H48">
        <f>HLOOKUP("StofParameter",data!$A$1:$AT$8036,A48,FALSE)</f>
        <v>0</v>
      </c>
      <c r="I48">
        <f>HLOOKUP("Dato",data!$A$1:$AT$8036,A48,FALSE)</f>
        <v>0</v>
      </c>
      <c r="J48">
        <f>HLOOKUP("Resultat-attribut",data!$A$1:$AT$8036,A48,FALSE)</f>
        <v>0</v>
      </c>
      <c r="K48">
        <f>HLOOKUP("Resultat",data!$A$1:$AT$8036,A48,FALSE)</f>
        <v>0</v>
      </c>
      <c r="L48">
        <f>HLOOKUP("Enhed",data!$A$1:$AT$8036,A48,FALSE)</f>
        <v>0</v>
      </c>
    </row>
    <row r="49" spans="1:12" x14ac:dyDescent="0.2">
      <c r="A49">
        <v>48</v>
      </c>
      <c r="B49">
        <f>HLOOKUP("Referencer",data!$A$1:$AT$8036,A49,FALSE)</f>
        <v>0</v>
      </c>
      <c r="C49">
        <f>HLOOKUP("Stedtekst",data!$A$1:$AT$8036,A49,FALSE)</f>
        <v>0</v>
      </c>
      <c r="D49">
        <f>HLOOKUP("Målested navn",data!$A$1:$AT$8036,A49,FALSE)</f>
        <v>0</v>
      </c>
      <c r="E49">
        <f>HLOOKUP("Prøvetagning",data!$A$1:$AT$8036,A49,FALSE)</f>
        <v>0</v>
      </c>
      <c r="F49">
        <f>HLOOKUP("Prøve",data!$A$1:$AT$8036,A49,FALSE)</f>
        <v>0</v>
      </c>
      <c r="G49">
        <f>HLOOKUP("ScKode",data!$A$1:$AT$8036,A49,FALSE)</f>
        <v>0</v>
      </c>
      <c r="H49">
        <f>HLOOKUP("StofParameter",data!$A$1:$AT$8036,A49,FALSE)</f>
        <v>0</v>
      </c>
      <c r="I49">
        <f>HLOOKUP("Dato",data!$A$1:$AT$8036,A49,FALSE)</f>
        <v>0</v>
      </c>
      <c r="J49">
        <f>HLOOKUP("Resultat-attribut",data!$A$1:$AT$8036,A49,FALSE)</f>
        <v>0</v>
      </c>
      <c r="K49">
        <f>HLOOKUP("Resultat",data!$A$1:$AT$8036,A49,FALSE)</f>
        <v>0</v>
      </c>
      <c r="L49">
        <f>HLOOKUP("Enhed",data!$A$1:$AT$8036,A49,FALSE)</f>
        <v>0</v>
      </c>
    </row>
    <row r="50" spans="1:12" x14ac:dyDescent="0.2">
      <c r="A50">
        <v>49</v>
      </c>
      <c r="B50">
        <f>HLOOKUP("Referencer",data!$A$1:$AT$8036,A50,FALSE)</f>
        <v>0</v>
      </c>
      <c r="C50">
        <f>HLOOKUP("Stedtekst",data!$A$1:$AT$8036,A50,FALSE)</f>
        <v>0</v>
      </c>
      <c r="D50">
        <f>HLOOKUP("Målested navn",data!$A$1:$AT$8036,A50,FALSE)</f>
        <v>0</v>
      </c>
      <c r="E50">
        <f>HLOOKUP("Prøvetagning",data!$A$1:$AT$8036,A50,FALSE)</f>
        <v>0</v>
      </c>
      <c r="F50">
        <f>HLOOKUP("Prøve",data!$A$1:$AT$8036,A50,FALSE)</f>
        <v>0</v>
      </c>
      <c r="G50">
        <f>HLOOKUP("ScKode",data!$A$1:$AT$8036,A50,FALSE)</f>
        <v>0</v>
      </c>
      <c r="H50">
        <f>HLOOKUP("StofParameter",data!$A$1:$AT$8036,A50,FALSE)</f>
        <v>0</v>
      </c>
      <c r="I50">
        <f>HLOOKUP("Dato",data!$A$1:$AT$8036,A50,FALSE)</f>
        <v>0</v>
      </c>
      <c r="J50">
        <f>HLOOKUP("Resultat-attribut",data!$A$1:$AT$8036,A50,FALSE)</f>
        <v>0</v>
      </c>
      <c r="K50">
        <f>HLOOKUP("Resultat",data!$A$1:$AT$8036,A50,FALSE)</f>
        <v>0</v>
      </c>
      <c r="L50">
        <f>HLOOKUP("Enhed",data!$A$1:$AT$8036,A50,FALSE)</f>
        <v>0</v>
      </c>
    </row>
    <row r="51" spans="1:12" x14ac:dyDescent="0.2">
      <c r="A51">
        <v>50</v>
      </c>
      <c r="B51">
        <f>HLOOKUP("Referencer",data!$A$1:$AT$8036,A51,FALSE)</f>
        <v>0</v>
      </c>
      <c r="C51">
        <f>HLOOKUP("Stedtekst",data!$A$1:$AT$8036,A51,FALSE)</f>
        <v>0</v>
      </c>
      <c r="D51">
        <f>HLOOKUP("Målested navn",data!$A$1:$AT$8036,A51,FALSE)</f>
        <v>0</v>
      </c>
      <c r="E51">
        <f>HLOOKUP("Prøvetagning",data!$A$1:$AT$8036,A51,FALSE)</f>
        <v>0</v>
      </c>
      <c r="F51">
        <f>HLOOKUP("Prøve",data!$A$1:$AT$8036,A51,FALSE)</f>
        <v>0</v>
      </c>
      <c r="G51">
        <f>HLOOKUP("ScKode",data!$A$1:$AT$8036,A51,FALSE)</f>
        <v>0</v>
      </c>
      <c r="H51">
        <f>HLOOKUP("StofParameter",data!$A$1:$AT$8036,A51,FALSE)</f>
        <v>0</v>
      </c>
      <c r="I51">
        <f>HLOOKUP("Dato",data!$A$1:$AT$8036,A51,FALSE)</f>
        <v>0</v>
      </c>
      <c r="J51">
        <f>HLOOKUP("Resultat-attribut",data!$A$1:$AT$8036,A51,FALSE)</f>
        <v>0</v>
      </c>
      <c r="K51">
        <f>HLOOKUP("Resultat",data!$A$1:$AT$8036,A51,FALSE)</f>
        <v>0</v>
      </c>
      <c r="L51">
        <f>HLOOKUP("Enhed",data!$A$1:$AT$8036,A51,FALSE)</f>
        <v>0</v>
      </c>
    </row>
    <row r="52" spans="1:12" x14ac:dyDescent="0.2">
      <c r="A52">
        <v>51</v>
      </c>
      <c r="B52">
        <f>HLOOKUP("Referencer",data!$A$1:$AT$8036,A52,FALSE)</f>
        <v>0</v>
      </c>
      <c r="C52">
        <f>HLOOKUP("Stedtekst",data!$A$1:$AT$8036,A52,FALSE)</f>
        <v>0</v>
      </c>
      <c r="D52">
        <f>HLOOKUP("Målested navn",data!$A$1:$AT$8036,A52,FALSE)</f>
        <v>0</v>
      </c>
      <c r="E52">
        <f>HLOOKUP("Prøvetagning",data!$A$1:$AT$8036,A52,FALSE)</f>
        <v>0</v>
      </c>
      <c r="F52">
        <f>HLOOKUP("Prøve",data!$A$1:$AT$8036,A52,FALSE)</f>
        <v>0</v>
      </c>
      <c r="G52">
        <f>HLOOKUP("ScKode",data!$A$1:$AT$8036,A52,FALSE)</f>
        <v>0</v>
      </c>
      <c r="H52">
        <f>HLOOKUP("StofParameter",data!$A$1:$AT$8036,A52,FALSE)</f>
        <v>0</v>
      </c>
      <c r="I52">
        <f>HLOOKUP("Dato",data!$A$1:$AT$8036,A52,FALSE)</f>
        <v>0</v>
      </c>
      <c r="J52">
        <f>HLOOKUP("Resultat-attribut",data!$A$1:$AT$8036,A52,FALSE)</f>
        <v>0</v>
      </c>
      <c r="K52">
        <f>HLOOKUP("Resultat",data!$A$1:$AT$8036,A52,FALSE)</f>
        <v>0</v>
      </c>
      <c r="L52">
        <f>HLOOKUP("Enhed",data!$A$1:$AT$8036,A52,FALSE)</f>
        <v>0</v>
      </c>
    </row>
    <row r="53" spans="1:12" x14ac:dyDescent="0.2">
      <c r="A53">
        <v>52</v>
      </c>
      <c r="B53">
        <f>HLOOKUP("Referencer",data!$A$1:$AT$8036,A53,FALSE)</f>
        <v>0</v>
      </c>
      <c r="C53">
        <f>HLOOKUP("Stedtekst",data!$A$1:$AT$8036,A53,FALSE)</f>
        <v>0</v>
      </c>
      <c r="D53">
        <f>HLOOKUP("Målested navn",data!$A$1:$AT$8036,A53,FALSE)</f>
        <v>0</v>
      </c>
      <c r="E53">
        <f>HLOOKUP("Prøvetagning",data!$A$1:$AT$8036,A53,FALSE)</f>
        <v>0</v>
      </c>
      <c r="F53">
        <f>HLOOKUP("Prøve",data!$A$1:$AT$8036,A53,FALSE)</f>
        <v>0</v>
      </c>
      <c r="G53">
        <f>HLOOKUP("ScKode",data!$A$1:$AT$8036,A53,FALSE)</f>
        <v>0</v>
      </c>
      <c r="H53">
        <f>HLOOKUP("StofParameter",data!$A$1:$AT$8036,A53,FALSE)</f>
        <v>0</v>
      </c>
      <c r="I53">
        <f>HLOOKUP("Dato",data!$A$1:$AT$8036,A53,FALSE)</f>
        <v>0</v>
      </c>
      <c r="J53">
        <f>HLOOKUP("Resultat-attribut",data!$A$1:$AT$8036,A53,FALSE)</f>
        <v>0</v>
      </c>
      <c r="K53">
        <f>HLOOKUP("Resultat",data!$A$1:$AT$8036,A53,FALSE)</f>
        <v>0</v>
      </c>
      <c r="L53">
        <f>HLOOKUP("Enhed",data!$A$1:$AT$8036,A53,FALSE)</f>
        <v>0</v>
      </c>
    </row>
    <row r="54" spans="1:12" x14ac:dyDescent="0.2">
      <c r="A54">
        <v>53</v>
      </c>
      <c r="B54">
        <f>HLOOKUP("Referencer",data!$A$1:$AT$8036,A54,FALSE)</f>
        <v>0</v>
      </c>
      <c r="C54">
        <f>HLOOKUP("Stedtekst",data!$A$1:$AT$8036,A54,FALSE)</f>
        <v>0</v>
      </c>
      <c r="D54">
        <f>HLOOKUP("Målested navn",data!$A$1:$AT$8036,A54,FALSE)</f>
        <v>0</v>
      </c>
      <c r="E54">
        <f>HLOOKUP("Prøvetagning",data!$A$1:$AT$8036,A54,FALSE)</f>
        <v>0</v>
      </c>
      <c r="F54">
        <f>HLOOKUP("Prøve",data!$A$1:$AT$8036,A54,FALSE)</f>
        <v>0</v>
      </c>
      <c r="G54">
        <f>HLOOKUP("ScKode",data!$A$1:$AT$8036,A54,FALSE)</f>
        <v>0</v>
      </c>
      <c r="H54">
        <f>HLOOKUP("StofParameter",data!$A$1:$AT$8036,A54,FALSE)</f>
        <v>0</v>
      </c>
      <c r="I54">
        <f>HLOOKUP("Dato",data!$A$1:$AT$8036,A54,FALSE)</f>
        <v>0</v>
      </c>
      <c r="J54">
        <f>HLOOKUP("Resultat-attribut",data!$A$1:$AT$8036,A54,FALSE)</f>
        <v>0</v>
      </c>
      <c r="K54">
        <f>HLOOKUP("Resultat",data!$A$1:$AT$8036,A54,FALSE)</f>
        <v>0</v>
      </c>
      <c r="L54">
        <f>HLOOKUP("Enhed",data!$A$1:$AT$8036,A54,FALSE)</f>
        <v>0</v>
      </c>
    </row>
    <row r="55" spans="1:12" x14ac:dyDescent="0.2">
      <c r="A55">
        <v>54</v>
      </c>
      <c r="B55">
        <f>HLOOKUP("Referencer",data!$A$1:$AT$8036,A55,FALSE)</f>
        <v>0</v>
      </c>
      <c r="C55">
        <f>HLOOKUP("Stedtekst",data!$A$1:$AT$8036,A55,FALSE)</f>
        <v>0</v>
      </c>
      <c r="D55">
        <f>HLOOKUP("Målested navn",data!$A$1:$AT$8036,A55,FALSE)</f>
        <v>0</v>
      </c>
      <c r="E55">
        <f>HLOOKUP("Prøvetagning",data!$A$1:$AT$8036,A55,FALSE)</f>
        <v>0</v>
      </c>
      <c r="F55">
        <f>HLOOKUP("Prøve",data!$A$1:$AT$8036,A55,FALSE)</f>
        <v>0</v>
      </c>
      <c r="G55">
        <f>HLOOKUP("ScKode",data!$A$1:$AT$8036,A55,FALSE)</f>
        <v>0</v>
      </c>
      <c r="H55">
        <f>HLOOKUP("StofParameter",data!$A$1:$AT$8036,A55,FALSE)</f>
        <v>0</v>
      </c>
      <c r="I55">
        <f>HLOOKUP("Dato",data!$A$1:$AT$8036,A55,FALSE)</f>
        <v>0</v>
      </c>
      <c r="J55">
        <f>HLOOKUP("Resultat-attribut",data!$A$1:$AT$8036,A55,FALSE)</f>
        <v>0</v>
      </c>
      <c r="K55">
        <f>HLOOKUP("Resultat",data!$A$1:$AT$8036,A55,FALSE)</f>
        <v>0</v>
      </c>
      <c r="L55">
        <f>HLOOKUP("Enhed",data!$A$1:$AT$8036,A55,FALSE)</f>
        <v>0</v>
      </c>
    </row>
    <row r="56" spans="1:12" x14ac:dyDescent="0.2">
      <c r="A56">
        <v>55</v>
      </c>
      <c r="B56">
        <f>HLOOKUP("Referencer",data!$A$1:$AT$8036,A56,FALSE)</f>
        <v>0</v>
      </c>
      <c r="C56">
        <f>HLOOKUP("Stedtekst",data!$A$1:$AT$8036,A56,FALSE)</f>
        <v>0</v>
      </c>
      <c r="D56">
        <f>HLOOKUP("Målested navn",data!$A$1:$AT$8036,A56,FALSE)</f>
        <v>0</v>
      </c>
      <c r="E56">
        <f>HLOOKUP("Prøvetagning",data!$A$1:$AT$8036,A56,FALSE)</f>
        <v>0</v>
      </c>
      <c r="F56">
        <f>HLOOKUP("Prøve",data!$A$1:$AT$8036,A56,FALSE)</f>
        <v>0</v>
      </c>
      <c r="G56">
        <f>HLOOKUP("ScKode",data!$A$1:$AT$8036,A56,FALSE)</f>
        <v>0</v>
      </c>
      <c r="H56">
        <f>HLOOKUP("StofParameter",data!$A$1:$AT$8036,A56,FALSE)</f>
        <v>0</v>
      </c>
      <c r="I56">
        <f>HLOOKUP("Dato",data!$A$1:$AT$8036,A56,FALSE)</f>
        <v>0</v>
      </c>
      <c r="J56">
        <f>HLOOKUP("Resultat-attribut",data!$A$1:$AT$8036,A56,FALSE)</f>
        <v>0</v>
      </c>
      <c r="K56">
        <f>HLOOKUP("Resultat",data!$A$1:$AT$8036,A56,FALSE)</f>
        <v>0</v>
      </c>
      <c r="L56">
        <f>HLOOKUP("Enhed",data!$A$1:$AT$8036,A56,FALSE)</f>
        <v>0</v>
      </c>
    </row>
    <row r="57" spans="1:12" x14ac:dyDescent="0.2">
      <c r="A57">
        <v>56</v>
      </c>
      <c r="B57">
        <f>HLOOKUP("Referencer",data!$A$1:$AT$8036,A57,FALSE)</f>
        <v>0</v>
      </c>
      <c r="C57">
        <f>HLOOKUP("Stedtekst",data!$A$1:$AT$8036,A57,FALSE)</f>
        <v>0</v>
      </c>
      <c r="D57">
        <f>HLOOKUP("Målested navn",data!$A$1:$AT$8036,A57,FALSE)</f>
        <v>0</v>
      </c>
      <c r="E57">
        <f>HLOOKUP("Prøvetagning",data!$A$1:$AT$8036,A57,FALSE)</f>
        <v>0</v>
      </c>
      <c r="F57">
        <f>HLOOKUP("Prøve",data!$A$1:$AT$8036,A57,FALSE)</f>
        <v>0</v>
      </c>
      <c r="G57">
        <f>HLOOKUP("ScKode",data!$A$1:$AT$8036,A57,FALSE)</f>
        <v>0</v>
      </c>
      <c r="H57">
        <f>HLOOKUP("StofParameter",data!$A$1:$AT$8036,A57,FALSE)</f>
        <v>0</v>
      </c>
      <c r="I57">
        <f>HLOOKUP("Dato",data!$A$1:$AT$8036,A57,FALSE)</f>
        <v>0</v>
      </c>
      <c r="J57">
        <f>HLOOKUP("Resultat-attribut",data!$A$1:$AT$8036,A57,FALSE)</f>
        <v>0</v>
      </c>
      <c r="K57">
        <f>HLOOKUP("Resultat",data!$A$1:$AT$8036,A57,FALSE)</f>
        <v>0</v>
      </c>
      <c r="L57">
        <f>HLOOKUP("Enhed",data!$A$1:$AT$8036,A57,FALSE)</f>
        <v>0</v>
      </c>
    </row>
    <row r="58" spans="1:12" x14ac:dyDescent="0.2">
      <c r="A58">
        <v>57</v>
      </c>
      <c r="B58">
        <f>HLOOKUP("Referencer",data!$A$1:$AT$8036,A58,FALSE)</f>
        <v>0</v>
      </c>
      <c r="C58">
        <f>HLOOKUP("Stedtekst",data!$A$1:$AT$8036,A58,FALSE)</f>
        <v>0</v>
      </c>
      <c r="D58">
        <f>HLOOKUP("Målested navn",data!$A$1:$AT$8036,A58,FALSE)</f>
        <v>0</v>
      </c>
      <c r="E58">
        <f>HLOOKUP("Prøvetagning",data!$A$1:$AT$8036,A58,FALSE)</f>
        <v>0</v>
      </c>
      <c r="F58">
        <f>HLOOKUP("Prøve",data!$A$1:$AT$8036,A58,FALSE)</f>
        <v>0</v>
      </c>
      <c r="G58">
        <f>HLOOKUP("ScKode",data!$A$1:$AT$8036,A58,FALSE)</f>
        <v>0</v>
      </c>
      <c r="H58">
        <f>HLOOKUP("StofParameter",data!$A$1:$AT$8036,A58,FALSE)</f>
        <v>0</v>
      </c>
      <c r="I58">
        <f>HLOOKUP("Dato",data!$A$1:$AT$8036,A58,FALSE)</f>
        <v>0</v>
      </c>
      <c r="J58">
        <f>HLOOKUP("Resultat-attribut",data!$A$1:$AT$8036,A58,FALSE)</f>
        <v>0</v>
      </c>
      <c r="K58">
        <f>HLOOKUP("Resultat",data!$A$1:$AT$8036,A58,FALSE)</f>
        <v>0</v>
      </c>
      <c r="L58">
        <f>HLOOKUP("Enhed",data!$A$1:$AT$8036,A58,FALSE)</f>
        <v>0</v>
      </c>
    </row>
    <row r="59" spans="1:12" x14ac:dyDescent="0.2">
      <c r="A59">
        <v>58</v>
      </c>
      <c r="B59">
        <f>HLOOKUP("Referencer",data!$A$1:$AT$8036,A59,FALSE)</f>
        <v>0</v>
      </c>
      <c r="C59">
        <f>HLOOKUP("Stedtekst",data!$A$1:$AT$8036,A59,FALSE)</f>
        <v>0</v>
      </c>
      <c r="D59">
        <f>HLOOKUP("Målested navn",data!$A$1:$AT$8036,A59,FALSE)</f>
        <v>0</v>
      </c>
      <c r="E59">
        <f>HLOOKUP("Prøvetagning",data!$A$1:$AT$8036,A59,FALSE)</f>
        <v>0</v>
      </c>
      <c r="F59">
        <f>HLOOKUP("Prøve",data!$A$1:$AT$8036,A59,FALSE)</f>
        <v>0</v>
      </c>
      <c r="G59">
        <f>HLOOKUP("ScKode",data!$A$1:$AT$8036,A59,FALSE)</f>
        <v>0</v>
      </c>
      <c r="H59">
        <f>HLOOKUP("StofParameter",data!$A$1:$AT$8036,A59,FALSE)</f>
        <v>0</v>
      </c>
      <c r="I59">
        <f>HLOOKUP("Dato",data!$A$1:$AT$8036,A59,FALSE)</f>
        <v>0</v>
      </c>
      <c r="J59">
        <f>HLOOKUP("Resultat-attribut",data!$A$1:$AT$8036,A59,FALSE)</f>
        <v>0</v>
      </c>
      <c r="K59">
        <f>HLOOKUP("Resultat",data!$A$1:$AT$8036,A59,FALSE)</f>
        <v>0</v>
      </c>
      <c r="L59">
        <f>HLOOKUP("Enhed",data!$A$1:$AT$8036,A59,FALSE)</f>
        <v>0</v>
      </c>
    </row>
    <row r="60" spans="1:12" x14ac:dyDescent="0.2">
      <c r="A60">
        <v>59</v>
      </c>
      <c r="B60">
        <f>HLOOKUP("Referencer",data!$A$1:$AT$8036,A60,FALSE)</f>
        <v>0</v>
      </c>
      <c r="C60">
        <f>HLOOKUP("Stedtekst",data!$A$1:$AT$8036,A60,FALSE)</f>
        <v>0</v>
      </c>
      <c r="D60">
        <f>HLOOKUP("Målested navn",data!$A$1:$AT$8036,A60,FALSE)</f>
        <v>0</v>
      </c>
      <c r="E60">
        <f>HLOOKUP("Prøvetagning",data!$A$1:$AT$8036,A60,FALSE)</f>
        <v>0</v>
      </c>
      <c r="F60">
        <f>HLOOKUP("Prøve",data!$A$1:$AT$8036,A60,FALSE)</f>
        <v>0</v>
      </c>
      <c r="G60">
        <f>HLOOKUP("ScKode",data!$A$1:$AT$8036,A60,FALSE)</f>
        <v>0</v>
      </c>
      <c r="H60">
        <f>HLOOKUP("StofParameter",data!$A$1:$AT$8036,A60,FALSE)</f>
        <v>0</v>
      </c>
      <c r="I60">
        <f>HLOOKUP("Dato",data!$A$1:$AT$8036,A60,FALSE)</f>
        <v>0</v>
      </c>
      <c r="J60">
        <f>HLOOKUP("Resultat-attribut",data!$A$1:$AT$8036,A60,FALSE)</f>
        <v>0</v>
      </c>
      <c r="K60">
        <f>HLOOKUP("Resultat",data!$A$1:$AT$8036,A60,FALSE)</f>
        <v>0</v>
      </c>
      <c r="L60">
        <f>HLOOKUP("Enhed",data!$A$1:$AT$8036,A60,FALSE)</f>
        <v>0</v>
      </c>
    </row>
    <row r="61" spans="1:12" x14ac:dyDescent="0.2">
      <c r="A61">
        <v>60</v>
      </c>
      <c r="B61">
        <f>HLOOKUP("Referencer",data!$A$1:$AT$8036,A61,FALSE)</f>
        <v>0</v>
      </c>
      <c r="C61">
        <f>HLOOKUP("Stedtekst",data!$A$1:$AT$8036,A61,FALSE)</f>
        <v>0</v>
      </c>
      <c r="D61">
        <f>HLOOKUP("Målested navn",data!$A$1:$AT$8036,A61,FALSE)</f>
        <v>0</v>
      </c>
      <c r="E61">
        <f>HLOOKUP("Prøvetagning",data!$A$1:$AT$8036,A61,FALSE)</f>
        <v>0</v>
      </c>
      <c r="F61">
        <f>HLOOKUP("Prøve",data!$A$1:$AT$8036,A61,FALSE)</f>
        <v>0</v>
      </c>
      <c r="G61">
        <f>HLOOKUP("ScKode",data!$A$1:$AT$8036,A61,FALSE)</f>
        <v>0</v>
      </c>
      <c r="H61">
        <f>HLOOKUP("StofParameter",data!$A$1:$AT$8036,A61,FALSE)</f>
        <v>0</v>
      </c>
      <c r="I61">
        <f>HLOOKUP("Dato",data!$A$1:$AT$8036,A61,FALSE)</f>
        <v>0</v>
      </c>
      <c r="J61">
        <f>HLOOKUP("Resultat-attribut",data!$A$1:$AT$8036,A61,FALSE)</f>
        <v>0</v>
      </c>
      <c r="K61">
        <f>HLOOKUP("Resultat",data!$A$1:$AT$8036,A61,FALSE)</f>
        <v>0</v>
      </c>
      <c r="L61">
        <f>HLOOKUP("Enhed",data!$A$1:$AT$8036,A61,FALSE)</f>
        <v>0</v>
      </c>
    </row>
    <row r="62" spans="1:12" x14ac:dyDescent="0.2">
      <c r="A62">
        <v>61</v>
      </c>
      <c r="B62">
        <f>HLOOKUP("Referencer",data!$A$1:$AT$8036,A62,FALSE)</f>
        <v>0</v>
      </c>
      <c r="C62">
        <f>HLOOKUP("Stedtekst",data!$A$1:$AT$8036,A62,FALSE)</f>
        <v>0</v>
      </c>
      <c r="D62">
        <f>HLOOKUP("Målested navn",data!$A$1:$AT$8036,A62,FALSE)</f>
        <v>0</v>
      </c>
      <c r="E62">
        <f>HLOOKUP("Prøvetagning",data!$A$1:$AT$8036,A62,FALSE)</f>
        <v>0</v>
      </c>
      <c r="F62">
        <f>HLOOKUP("Prøve",data!$A$1:$AT$8036,A62,FALSE)</f>
        <v>0</v>
      </c>
      <c r="G62">
        <f>HLOOKUP("ScKode",data!$A$1:$AT$8036,A62,FALSE)</f>
        <v>0</v>
      </c>
      <c r="H62">
        <f>HLOOKUP("StofParameter",data!$A$1:$AT$8036,A62,FALSE)</f>
        <v>0</v>
      </c>
      <c r="I62">
        <f>HLOOKUP("Dato",data!$A$1:$AT$8036,A62,FALSE)</f>
        <v>0</v>
      </c>
      <c r="J62">
        <f>HLOOKUP("Resultat-attribut",data!$A$1:$AT$8036,A62,FALSE)</f>
        <v>0</v>
      </c>
      <c r="K62">
        <f>HLOOKUP("Resultat",data!$A$1:$AT$8036,A62,FALSE)</f>
        <v>0</v>
      </c>
      <c r="L62">
        <f>HLOOKUP("Enhed",data!$A$1:$AT$8036,A62,FALSE)</f>
        <v>0</v>
      </c>
    </row>
    <row r="63" spans="1:12" x14ac:dyDescent="0.2">
      <c r="A63">
        <v>62</v>
      </c>
      <c r="B63">
        <f>HLOOKUP("Referencer",data!$A$1:$AT$8036,A63,FALSE)</f>
        <v>0</v>
      </c>
      <c r="C63">
        <f>HLOOKUP("Stedtekst",data!$A$1:$AT$8036,A63,FALSE)</f>
        <v>0</v>
      </c>
      <c r="D63">
        <f>HLOOKUP("Målested navn",data!$A$1:$AT$8036,A63,FALSE)</f>
        <v>0</v>
      </c>
      <c r="E63">
        <f>HLOOKUP("Prøvetagning",data!$A$1:$AT$8036,A63,FALSE)</f>
        <v>0</v>
      </c>
      <c r="F63">
        <f>HLOOKUP("Prøve",data!$A$1:$AT$8036,A63,FALSE)</f>
        <v>0</v>
      </c>
      <c r="G63">
        <f>HLOOKUP("ScKode",data!$A$1:$AT$8036,A63,FALSE)</f>
        <v>0</v>
      </c>
      <c r="H63">
        <f>HLOOKUP("StofParameter",data!$A$1:$AT$8036,A63,FALSE)</f>
        <v>0</v>
      </c>
      <c r="I63">
        <f>HLOOKUP("Dato",data!$A$1:$AT$8036,A63,FALSE)</f>
        <v>0</v>
      </c>
      <c r="J63">
        <f>HLOOKUP("Resultat-attribut",data!$A$1:$AT$8036,A63,FALSE)</f>
        <v>0</v>
      </c>
      <c r="K63">
        <f>HLOOKUP("Resultat",data!$A$1:$AT$8036,A63,FALSE)</f>
        <v>0</v>
      </c>
      <c r="L63">
        <f>HLOOKUP("Enhed",data!$A$1:$AT$8036,A63,FALSE)</f>
        <v>0</v>
      </c>
    </row>
    <row r="64" spans="1:12" x14ac:dyDescent="0.2">
      <c r="A64">
        <v>63</v>
      </c>
      <c r="B64">
        <f>HLOOKUP("Referencer",data!$A$1:$AT$8036,A64,FALSE)</f>
        <v>0</v>
      </c>
      <c r="C64">
        <f>HLOOKUP("Stedtekst",data!$A$1:$AT$8036,A64,FALSE)</f>
        <v>0</v>
      </c>
      <c r="D64">
        <f>HLOOKUP("Målested navn",data!$A$1:$AT$8036,A64,FALSE)</f>
        <v>0</v>
      </c>
      <c r="E64">
        <f>HLOOKUP("Prøvetagning",data!$A$1:$AT$8036,A64,FALSE)</f>
        <v>0</v>
      </c>
      <c r="F64">
        <f>HLOOKUP("Prøve",data!$A$1:$AT$8036,A64,FALSE)</f>
        <v>0</v>
      </c>
      <c r="G64">
        <f>HLOOKUP("ScKode",data!$A$1:$AT$8036,A64,FALSE)</f>
        <v>0</v>
      </c>
      <c r="H64">
        <f>HLOOKUP("StofParameter",data!$A$1:$AT$8036,A64,FALSE)</f>
        <v>0</v>
      </c>
      <c r="I64">
        <f>HLOOKUP("Dato",data!$A$1:$AT$8036,A64,FALSE)</f>
        <v>0</v>
      </c>
      <c r="J64">
        <f>HLOOKUP("Resultat-attribut",data!$A$1:$AT$8036,A64,FALSE)</f>
        <v>0</v>
      </c>
      <c r="K64">
        <f>HLOOKUP("Resultat",data!$A$1:$AT$8036,A64,FALSE)</f>
        <v>0</v>
      </c>
      <c r="L64">
        <f>HLOOKUP("Enhed",data!$A$1:$AT$8036,A64,FALSE)</f>
        <v>0</v>
      </c>
    </row>
    <row r="65" spans="1:12" x14ac:dyDescent="0.2">
      <c r="A65">
        <v>64</v>
      </c>
      <c r="B65">
        <f>HLOOKUP("Referencer",data!$A$1:$AT$8036,A65,FALSE)</f>
        <v>0</v>
      </c>
      <c r="C65">
        <f>HLOOKUP("Stedtekst",data!$A$1:$AT$8036,A65,FALSE)</f>
        <v>0</v>
      </c>
      <c r="D65">
        <f>HLOOKUP("Målested navn",data!$A$1:$AT$8036,A65,FALSE)</f>
        <v>0</v>
      </c>
      <c r="E65">
        <f>HLOOKUP("Prøvetagning",data!$A$1:$AT$8036,A65,FALSE)</f>
        <v>0</v>
      </c>
      <c r="F65">
        <f>HLOOKUP("Prøve",data!$A$1:$AT$8036,A65,FALSE)</f>
        <v>0</v>
      </c>
      <c r="G65">
        <f>HLOOKUP("ScKode",data!$A$1:$AT$8036,A65,FALSE)</f>
        <v>0</v>
      </c>
      <c r="H65">
        <f>HLOOKUP("StofParameter",data!$A$1:$AT$8036,A65,FALSE)</f>
        <v>0</v>
      </c>
      <c r="I65">
        <f>HLOOKUP("Dato",data!$A$1:$AT$8036,A65,FALSE)</f>
        <v>0</v>
      </c>
      <c r="J65">
        <f>HLOOKUP("Resultat-attribut",data!$A$1:$AT$8036,A65,FALSE)</f>
        <v>0</v>
      </c>
      <c r="K65">
        <f>HLOOKUP("Resultat",data!$A$1:$AT$8036,A65,FALSE)</f>
        <v>0</v>
      </c>
      <c r="L65">
        <f>HLOOKUP("Enhed",data!$A$1:$AT$8036,A65,FALSE)</f>
        <v>0</v>
      </c>
    </row>
    <row r="66" spans="1:12" x14ac:dyDescent="0.2">
      <c r="A66">
        <v>65</v>
      </c>
      <c r="B66">
        <f>HLOOKUP("Referencer",data!$A$1:$AT$8036,A66,FALSE)</f>
        <v>0</v>
      </c>
      <c r="C66">
        <f>HLOOKUP("Stedtekst",data!$A$1:$AT$8036,A66,FALSE)</f>
        <v>0</v>
      </c>
      <c r="D66">
        <f>HLOOKUP("Målested navn",data!$A$1:$AT$8036,A66,FALSE)</f>
        <v>0</v>
      </c>
      <c r="E66">
        <f>HLOOKUP("Prøvetagning",data!$A$1:$AT$8036,A66,FALSE)</f>
        <v>0</v>
      </c>
      <c r="F66">
        <f>HLOOKUP("Prøve",data!$A$1:$AT$8036,A66,FALSE)</f>
        <v>0</v>
      </c>
      <c r="G66">
        <f>HLOOKUP("ScKode",data!$A$1:$AT$8036,A66,FALSE)</f>
        <v>0</v>
      </c>
      <c r="H66">
        <f>HLOOKUP("StofParameter",data!$A$1:$AT$8036,A66,FALSE)</f>
        <v>0</v>
      </c>
      <c r="I66">
        <f>HLOOKUP("Dato",data!$A$1:$AT$8036,A66,FALSE)</f>
        <v>0</v>
      </c>
      <c r="J66">
        <f>HLOOKUP("Resultat-attribut",data!$A$1:$AT$8036,A66,FALSE)</f>
        <v>0</v>
      </c>
      <c r="K66">
        <f>HLOOKUP("Resultat",data!$A$1:$AT$8036,A66,FALSE)</f>
        <v>0</v>
      </c>
      <c r="L66">
        <f>HLOOKUP("Enhed",data!$A$1:$AT$8036,A66,FALSE)</f>
        <v>0</v>
      </c>
    </row>
    <row r="67" spans="1:12" x14ac:dyDescent="0.2">
      <c r="A67">
        <v>66</v>
      </c>
      <c r="B67">
        <f>HLOOKUP("Referencer",data!$A$1:$AT$8036,A67,FALSE)</f>
        <v>0</v>
      </c>
      <c r="C67">
        <f>HLOOKUP("Stedtekst",data!$A$1:$AT$8036,A67,FALSE)</f>
        <v>0</v>
      </c>
      <c r="D67">
        <f>HLOOKUP("Målested navn",data!$A$1:$AT$8036,A67,FALSE)</f>
        <v>0</v>
      </c>
      <c r="E67">
        <f>HLOOKUP("Prøvetagning",data!$A$1:$AT$8036,A67,FALSE)</f>
        <v>0</v>
      </c>
      <c r="F67">
        <f>HLOOKUP("Prøve",data!$A$1:$AT$8036,A67,FALSE)</f>
        <v>0</v>
      </c>
      <c r="G67">
        <f>HLOOKUP("ScKode",data!$A$1:$AT$8036,A67,FALSE)</f>
        <v>0</v>
      </c>
      <c r="H67">
        <f>HLOOKUP("StofParameter",data!$A$1:$AT$8036,A67,FALSE)</f>
        <v>0</v>
      </c>
      <c r="I67">
        <f>HLOOKUP("Dato",data!$A$1:$AT$8036,A67,FALSE)</f>
        <v>0</v>
      </c>
      <c r="J67">
        <f>HLOOKUP("Resultat-attribut",data!$A$1:$AT$8036,A67,FALSE)</f>
        <v>0</v>
      </c>
      <c r="K67">
        <f>HLOOKUP("Resultat",data!$A$1:$AT$8036,A67,FALSE)</f>
        <v>0</v>
      </c>
      <c r="L67">
        <f>HLOOKUP("Enhed",data!$A$1:$AT$8036,A67,FALSE)</f>
        <v>0</v>
      </c>
    </row>
    <row r="68" spans="1:12" x14ac:dyDescent="0.2">
      <c r="A68">
        <v>67</v>
      </c>
      <c r="B68">
        <f>HLOOKUP("Referencer",data!$A$1:$AT$8036,A68,FALSE)</f>
        <v>0</v>
      </c>
      <c r="C68">
        <f>HLOOKUP("Stedtekst",data!$A$1:$AT$8036,A68,FALSE)</f>
        <v>0</v>
      </c>
      <c r="D68">
        <f>HLOOKUP("Målested navn",data!$A$1:$AT$8036,A68,FALSE)</f>
        <v>0</v>
      </c>
      <c r="E68">
        <f>HLOOKUP("Prøvetagning",data!$A$1:$AT$8036,A68,FALSE)</f>
        <v>0</v>
      </c>
      <c r="F68">
        <f>HLOOKUP("Prøve",data!$A$1:$AT$8036,A68,FALSE)</f>
        <v>0</v>
      </c>
      <c r="G68">
        <f>HLOOKUP("ScKode",data!$A$1:$AT$8036,A68,FALSE)</f>
        <v>0</v>
      </c>
      <c r="H68">
        <f>HLOOKUP("StofParameter",data!$A$1:$AT$8036,A68,FALSE)</f>
        <v>0</v>
      </c>
      <c r="I68">
        <f>HLOOKUP("Dato",data!$A$1:$AT$8036,A68,FALSE)</f>
        <v>0</v>
      </c>
      <c r="J68">
        <f>HLOOKUP("Resultat-attribut",data!$A$1:$AT$8036,A68,FALSE)</f>
        <v>0</v>
      </c>
      <c r="K68">
        <f>HLOOKUP("Resultat",data!$A$1:$AT$8036,A68,FALSE)</f>
        <v>0</v>
      </c>
      <c r="L68">
        <f>HLOOKUP("Enhed",data!$A$1:$AT$8036,A68,FALSE)</f>
        <v>0</v>
      </c>
    </row>
    <row r="69" spans="1:12" x14ac:dyDescent="0.2">
      <c r="A69">
        <v>68</v>
      </c>
      <c r="B69">
        <f>HLOOKUP("Referencer",data!$A$1:$AT$8036,A69,FALSE)</f>
        <v>0</v>
      </c>
      <c r="C69">
        <f>HLOOKUP("Stedtekst",data!$A$1:$AT$8036,A69,FALSE)</f>
        <v>0</v>
      </c>
      <c r="D69">
        <f>HLOOKUP("Målested navn",data!$A$1:$AT$8036,A69,FALSE)</f>
        <v>0</v>
      </c>
      <c r="E69">
        <f>HLOOKUP("Prøvetagning",data!$A$1:$AT$8036,A69,FALSE)</f>
        <v>0</v>
      </c>
      <c r="F69">
        <f>HLOOKUP("Prøve",data!$A$1:$AT$8036,A69,FALSE)</f>
        <v>0</v>
      </c>
      <c r="G69">
        <f>HLOOKUP("ScKode",data!$A$1:$AT$8036,A69,FALSE)</f>
        <v>0</v>
      </c>
      <c r="H69">
        <f>HLOOKUP("StofParameter",data!$A$1:$AT$8036,A69,FALSE)</f>
        <v>0</v>
      </c>
      <c r="I69">
        <f>HLOOKUP("Dato",data!$A$1:$AT$8036,A69,FALSE)</f>
        <v>0</v>
      </c>
      <c r="J69">
        <f>HLOOKUP("Resultat-attribut",data!$A$1:$AT$8036,A69,FALSE)</f>
        <v>0</v>
      </c>
      <c r="K69">
        <f>HLOOKUP("Resultat",data!$A$1:$AT$8036,A69,FALSE)</f>
        <v>0</v>
      </c>
      <c r="L69">
        <f>HLOOKUP("Enhed",data!$A$1:$AT$8036,A69,FALSE)</f>
        <v>0</v>
      </c>
    </row>
    <row r="70" spans="1:12" x14ac:dyDescent="0.2">
      <c r="A70">
        <v>69</v>
      </c>
      <c r="B70">
        <f>HLOOKUP("Referencer",data!$A$1:$AT$8036,A70,FALSE)</f>
        <v>0</v>
      </c>
      <c r="C70">
        <f>HLOOKUP("Stedtekst",data!$A$1:$AT$8036,A70,FALSE)</f>
        <v>0</v>
      </c>
      <c r="D70">
        <f>HLOOKUP("Målested navn",data!$A$1:$AT$8036,A70,FALSE)</f>
        <v>0</v>
      </c>
      <c r="E70">
        <f>HLOOKUP("Prøvetagning",data!$A$1:$AT$8036,A70,FALSE)</f>
        <v>0</v>
      </c>
      <c r="F70">
        <f>HLOOKUP("Prøve",data!$A$1:$AT$8036,A70,FALSE)</f>
        <v>0</v>
      </c>
      <c r="G70">
        <f>HLOOKUP("ScKode",data!$A$1:$AT$8036,A70,FALSE)</f>
        <v>0</v>
      </c>
      <c r="H70">
        <f>HLOOKUP("StofParameter",data!$A$1:$AT$8036,A70,FALSE)</f>
        <v>0</v>
      </c>
      <c r="I70">
        <f>HLOOKUP("Dato",data!$A$1:$AT$8036,A70,FALSE)</f>
        <v>0</v>
      </c>
      <c r="J70">
        <f>HLOOKUP("Resultat-attribut",data!$A$1:$AT$8036,A70,FALSE)</f>
        <v>0</v>
      </c>
      <c r="K70">
        <f>HLOOKUP("Resultat",data!$A$1:$AT$8036,A70,FALSE)</f>
        <v>0</v>
      </c>
      <c r="L70">
        <f>HLOOKUP("Enhed",data!$A$1:$AT$8036,A70,FALSE)</f>
        <v>0</v>
      </c>
    </row>
    <row r="71" spans="1:12" x14ac:dyDescent="0.2">
      <c r="A71">
        <v>70</v>
      </c>
      <c r="B71">
        <f>HLOOKUP("Referencer",data!$A$1:$AT$8036,A71,FALSE)</f>
        <v>0</v>
      </c>
      <c r="C71">
        <f>HLOOKUP("Stedtekst",data!$A$1:$AT$8036,A71,FALSE)</f>
        <v>0</v>
      </c>
      <c r="D71">
        <f>HLOOKUP("Målested navn",data!$A$1:$AT$8036,A71,FALSE)</f>
        <v>0</v>
      </c>
      <c r="E71">
        <f>HLOOKUP("Prøvetagning",data!$A$1:$AT$8036,A71,FALSE)</f>
        <v>0</v>
      </c>
      <c r="F71">
        <f>HLOOKUP("Prøve",data!$A$1:$AT$8036,A71,FALSE)</f>
        <v>0</v>
      </c>
      <c r="G71">
        <f>HLOOKUP("ScKode",data!$A$1:$AT$8036,A71,FALSE)</f>
        <v>0</v>
      </c>
      <c r="H71">
        <f>HLOOKUP("StofParameter",data!$A$1:$AT$8036,A71,FALSE)</f>
        <v>0</v>
      </c>
      <c r="I71">
        <f>HLOOKUP("Dato",data!$A$1:$AT$8036,A71,FALSE)</f>
        <v>0</v>
      </c>
      <c r="J71">
        <f>HLOOKUP("Resultat-attribut",data!$A$1:$AT$8036,A71,FALSE)</f>
        <v>0</v>
      </c>
      <c r="K71">
        <f>HLOOKUP("Resultat",data!$A$1:$AT$8036,A71,FALSE)</f>
        <v>0</v>
      </c>
      <c r="L71">
        <f>HLOOKUP("Enhed",data!$A$1:$AT$8036,A71,FALSE)</f>
        <v>0</v>
      </c>
    </row>
    <row r="72" spans="1:12" x14ac:dyDescent="0.2">
      <c r="A72">
        <v>71</v>
      </c>
      <c r="B72">
        <f>HLOOKUP("Referencer",data!$A$1:$AT$8036,A72,FALSE)</f>
        <v>0</v>
      </c>
      <c r="C72">
        <f>HLOOKUP("Stedtekst",data!$A$1:$AT$8036,A72,FALSE)</f>
        <v>0</v>
      </c>
      <c r="D72">
        <f>HLOOKUP("Målested navn",data!$A$1:$AT$8036,A72,FALSE)</f>
        <v>0</v>
      </c>
      <c r="E72">
        <f>HLOOKUP("Prøvetagning",data!$A$1:$AT$8036,A72,FALSE)</f>
        <v>0</v>
      </c>
      <c r="F72">
        <f>HLOOKUP("Prøve",data!$A$1:$AT$8036,A72,FALSE)</f>
        <v>0</v>
      </c>
      <c r="G72">
        <f>HLOOKUP("ScKode",data!$A$1:$AT$8036,A72,FALSE)</f>
        <v>0</v>
      </c>
      <c r="H72">
        <f>HLOOKUP("StofParameter",data!$A$1:$AT$8036,A72,FALSE)</f>
        <v>0</v>
      </c>
      <c r="I72">
        <f>HLOOKUP("Dato",data!$A$1:$AT$8036,A72,FALSE)</f>
        <v>0</v>
      </c>
      <c r="J72">
        <f>HLOOKUP("Resultat-attribut",data!$A$1:$AT$8036,A72,FALSE)</f>
        <v>0</v>
      </c>
      <c r="K72">
        <f>HLOOKUP("Resultat",data!$A$1:$AT$8036,A72,FALSE)</f>
        <v>0</v>
      </c>
      <c r="L72">
        <f>HLOOKUP("Enhed",data!$A$1:$AT$8036,A72,FALSE)</f>
        <v>0</v>
      </c>
    </row>
    <row r="73" spans="1:12" x14ac:dyDescent="0.2">
      <c r="A73">
        <v>72</v>
      </c>
      <c r="B73">
        <f>HLOOKUP("Referencer",data!$A$1:$AT$8036,A73,FALSE)</f>
        <v>0</v>
      </c>
      <c r="C73">
        <f>HLOOKUP("Stedtekst",data!$A$1:$AT$8036,A73,FALSE)</f>
        <v>0</v>
      </c>
      <c r="D73">
        <f>HLOOKUP("Målested navn",data!$A$1:$AT$8036,A73,FALSE)</f>
        <v>0</v>
      </c>
      <c r="E73">
        <f>HLOOKUP("Prøvetagning",data!$A$1:$AT$8036,A73,FALSE)</f>
        <v>0</v>
      </c>
      <c r="F73">
        <f>HLOOKUP("Prøve",data!$A$1:$AT$8036,A73,FALSE)</f>
        <v>0</v>
      </c>
      <c r="G73">
        <f>HLOOKUP("ScKode",data!$A$1:$AT$8036,A73,FALSE)</f>
        <v>0</v>
      </c>
      <c r="H73">
        <f>HLOOKUP("StofParameter",data!$A$1:$AT$8036,A73,FALSE)</f>
        <v>0</v>
      </c>
      <c r="I73">
        <f>HLOOKUP("Dato",data!$A$1:$AT$8036,A73,FALSE)</f>
        <v>0</v>
      </c>
      <c r="J73">
        <f>HLOOKUP("Resultat-attribut",data!$A$1:$AT$8036,A73,FALSE)</f>
        <v>0</v>
      </c>
      <c r="K73">
        <f>HLOOKUP("Resultat",data!$A$1:$AT$8036,A73,FALSE)</f>
        <v>0</v>
      </c>
      <c r="L73">
        <f>HLOOKUP("Enhed",data!$A$1:$AT$8036,A73,FALSE)</f>
        <v>0</v>
      </c>
    </row>
    <row r="74" spans="1:12" x14ac:dyDescent="0.2">
      <c r="A74">
        <v>73</v>
      </c>
      <c r="B74">
        <f>HLOOKUP("Referencer",data!$A$1:$AT$8036,A74,FALSE)</f>
        <v>0</v>
      </c>
      <c r="C74">
        <f>HLOOKUP("Stedtekst",data!$A$1:$AT$8036,A74,FALSE)</f>
        <v>0</v>
      </c>
      <c r="D74">
        <f>HLOOKUP("Målested navn",data!$A$1:$AT$8036,A74,FALSE)</f>
        <v>0</v>
      </c>
      <c r="E74">
        <f>HLOOKUP("Prøvetagning",data!$A$1:$AT$8036,A74,FALSE)</f>
        <v>0</v>
      </c>
      <c r="F74">
        <f>HLOOKUP("Prøve",data!$A$1:$AT$8036,A74,FALSE)</f>
        <v>0</v>
      </c>
      <c r="G74">
        <f>HLOOKUP("ScKode",data!$A$1:$AT$8036,A74,FALSE)</f>
        <v>0</v>
      </c>
      <c r="H74">
        <f>HLOOKUP("StofParameter",data!$A$1:$AT$8036,A74,FALSE)</f>
        <v>0</v>
      </c>
      <c r="I74">
        <f>HLOOKUP("Dato",data!$A$1:$AT$8036,A74,FALSE)</f>
        <v>0</v>
      </c>
      <c r="J74">
        <f>HLOOKUP("Resultat-attribut",data!$A$1:$AT$8036,A74,FALSE)</f>
        <v>0</v>
      </c>
      <c r="K74">
        <f>HLOOKUP("Resultat",data!$A$1:$AT$8036,A74,FALSE)</f>
        <v>0</v>
      </c>
      <c r="L74">
        <f>HLOOKUP("Enhed",data!$A$1:$AT$8036,A74,FALSE)</f>
        <v>0</v>
      </c>
    </row>
    <row r="75" spans="1:12" x14ac:dyDescent="0.2">
      <c r="A75">
        <v>74</v>
      </c>
      <c r="B75">
        <f>HLOOKUP("Referencer",data!$A$1:$AT$8036,A75,FALSE)</f>
        <v>0</v>
      </c>
      <c r="C75">
        <f>HLOOKUP("Stedtekst",data!$A$1:$AT$8036,A75,FALSE)</f>
        <v>0</v>
      </c>
      <c r="D75">
        <f>HLOOKUP("Målested navn",data!$A$1:$AT$8036,A75,FALSE)</f>
        <v>0</v>
      </c>
      <c r="E75">
        <f>HLOOKUP("Prøvetagning",data!$A$1:$AT$8036,A75,FALSE)</f>
        <v>0</v>
      </c>
      <c r="F75">
        <f>HLOOKUP("Prøve",data!$A$1:$AT$8036,A75,FALSE)</f>
        <v>0</v>
      </c>
      <c r="G75">
        <f>HLOOKUP("ScKode",data!$A$1:$AT$8036,A75,FALSE)</f>
        <v>0</v>
      </c>
      <c r="H75">
        <f>HLOOKUP("StofParameter",data!$A$1:$AT$8036,A75,FALSE)</f>
        <v>0</v>
      </c>
      <c r="I75">
        <f>HLOOKUP("Dato",data!$A$1:$AT$8036,A75,FALSE)</f>
        <v>0</v>
      </c>
      <c r="J75">
        <f>HLOOKUP("Resultat-attribut",data!$A$1:$AT$8036,A75,FALSE)</f>
        <v>0</v>
      </c>
      <c r="K75">
        <f>HLOOKUP("Resultat",data!$A$1:$AT$8036,A75,FALSE)</f>
        <v>0</v>
      </c>
      <c r="L75">
        <f>HLOOKUP("Enhed",data!$A$1:$AT$8036,A75,FALSE)</f>
        <v>0</v>
      </c>
    </row>
    <row r="76" spans="1:12" x14ac:dyDescent="0.2">
      <c r="A76">
        <v>75</v>
      </c>
      <c r="B76">
        <f>HLOOKUP("Referencer",data!$A$1:$AT$8036,A76,FALSE)</f>
        <v>0</v>
      </c>
      <c r="C76">
        <f>HLOOKUP("Stedtekst",data!$A$1:$AT$8036,A76,FALSE)</f>
        <v>0</v>
      </c>
      <c r="D76">
        <f>HLOOKUP("Målested navn",data!$A$1:$AT$8036,A76,FALSE)</f>
        <v>0</v>
      </c>
      <c r="E76">
        <f>HLOOKUP("Prøvetagning",data!$A$1:$AT$8036,A76,FALSE)</f>
        <v>0</v>
      </c>
      <c r="F76">
        <f>HLOOKUP("Prøve",data!$A$1:$AT$8036,A76,FALSE)</f>
        <v>0</v>
      </c>
      <c r="G76">
        <f>HLOOKUP("ScKode",data!$A$1:$AT$8036,A76,FALSE)</f>
        <v>0</v>
      </c>
      <c r="H76">
        <f>HLOOKUP("StofParameter",data!$A$1:$AT$8036,A76,FALSE)</f>
        <v>0</v>
      </c>
      <c r="I76">
        <f>HLOOKUP("Dato",data!$A$1:$AT$8036,A76,FALSE)</f>
        <v>0</v>
      </c>
      <c r="J76">
        <f>HLOOKUP("Resultat-attribut",data!$A$1:$AT$8036,A76,FALSE)</f>
        <v>0</v>
      </c>
      <c r="K76">
        <f>HLOOKUP("Resultat",data!$A$1:$AT$8036,A76,FALSE)</f>
        <v>0</v>
      </c>
      <c r="L76">
        <f>HLOOKUP("Enhed",data!$A$1:$AT$8036,A76,FALSE)</f>
        <v>0</v>
      </c>
    </row>
    <row r="77" spans="1:12" x14ac:dyDescent="0.2">
      <c r="A77">
        <v>76</v>
      </c>
      <c r="B77">
        <f>HLOOKUP("Referencer",data!$A$1:$AT$8036,A77,FALSE)</f>
        <v>0</v>
      </c>
      <c r="C77">
        <f>HLOOKUP("Stedtekst",data!$A$1:$AT$8036,A77,FALSE)</f>
        <v>0</v>
      </c>
      <c r="D77">
        <f>HLOOKUP("Målested navn",data!$A$1:$AT$8036,A77,FALSE)</f>
        <v>0</v>
      </c>
      <c r="E77">
        <f>HLOOKUP("Prøvetagning",data!$A$1:$AT$8036,A77,FALSE)</f>
        <v>0</v>
      </c>
      <c r="F77">
        <f>HLOOKUP("Prøve",data!$A$1:$AT$8036,A77,FALSE)</f>
        <v>0</v>
      </c>
      <c r="G77">
        <f>HLOOKUP("ScKode",data!$A$1:$AT$8036,A77,FALSE)</f>
        <v>0</v>
      </c>
      <c r="H77">
        <f>HLOOKUP("StofParameter",data!$A$1:$AT$8036,A77,FALSE)</f>
        <v>0</v>
      </c>
      <c r="I77">
        <f>HLOOKUP("Dato",data!$A$1:$AT$8036,A77,FALSE)</f>
        <v>0</v>
      </c>
      <c r="J77">
        <f>HLOOKUP("Resultat-attribut",data!$A$1:$AT$8036,A77,FALSE)</f>
        <v>0</v>
      </c>
      <c r="K77">
        <f>HLOOKUP("Resultat",data!$A$1:$AT$8036,A77,FALSE)</f>
        <v>0</v>
      </c>
      <c r="L77">
        <f>HLOOKUP("Enhed",data!$A$1:$AT$8036,A77,FALSE)</f>
        <v>0</v>
      </c>
    </row>
    <row r="78" spans="1:12" x14ac:dyDescent="0.2">
      <c r="A78">
        <v>77</v>
      </c>
      <c r="B78">
        <f>HLOOKUP("Referencer",data!$A$1:$AT$8036,A78,FALSE)</f>
        <v>0</v>
      </c>
      <c r="C78">
        <f>HLOOKUP("Stedtekst",data!$A$1:$AT$8036,A78,FALSE)</f>
        <v>0</v>
      </c>
      <c r="D78">
        <f>HLOOKUP("Målested navn",data!$A$1:$AT$8036,A78,FALSE)</f>
        <v>0</v>
      </c>
      <c r="E78">
        <f>HLOOKUP("Prøvetagning",data!$A$1:$AT$8036,A78,FALSE)</f>
        <v>0</v>
      </c>
      <c r="F78">
        <f>HLOOKUP("Prøve",data!$A$1:$AT$8036,A78,FALSE)</f>
        <v>0</v>
      </c>
      <c r="G78">
        <f>HLOOKUP("ScKode",data!$A$1:$AT$8036,A78,FALSE)</f>
        <v>0</v>
      </c>
      <c r="H78">
        <f>HLOOKUP("StofParameter",data!$A$1:$AT$8036,A78,FALSE)</f>
        <v>0</v>
      </c>
      <c r="I78">
        <f>HLOOKUP("Dato",data!$A$1:$AT$8036,A78,FALSE)</f>
        <v>0</v>
      </c>
      <c r="J78">
        <f>HLOOKUP("Resultat-attribut",data!$A$1:$AT$8036,A78,FALSE)</f>
        <v>0</v>
      </c>
      <c r="K78">
        <f>HLOOKUP("Resultat",data!$A$1:$AT$8036,A78,FALSE)</f>
        <v>0</v>
      </c>
      <c r="L78">
        <f>HLOOKUP("Enhed",data!$A$1:$AT$8036,A78,FALSE)</f>
        <v>0</v>
      </c>
    </row>
    <row r="79" spans="1:12" x14ac:dyDescent="0.2">
      <c r="A79">
        <v>78</v>
      </c>
      <c r="B79">
        <f>HLOOKUP("Referencer",data!$A$1:$AT$8036,A79,FALSE)</f>
        <v>0</v>
      </c>
      <c r="C79">
        <f>HLOOKUP("Stedtekst",data!$A$1:$AT$8036,A79,FALSE)</f>
        <v>0</v>
      </c>
      <c r="D79">
        <f>HLOOKUP("Målested navn",data!$A$1:$AT$8036,A79,FALSE)</f>
        <v>0</v>
      </c>
      <c r="E79">
        <f>HLOOKUP("Prøvetagning",data!$A$1:$AT$8036,A79,FALSE)</f>
        <v>0</v>
      </c>
      <c r="F79">
        <f>HLOOKUP("Prøve",data!$A$1:$AT$8036,A79,FALSE)</f>
        <v>0</v>
      </c>
      <c r="G79">
        <f>HLOOKUP("ScKode",data!$A$1:$AT$8036,A79,FALSE)</f>
        <v>0</v>
      </c>
      <c r="H79">
        <f>HLOOKUP("StofParameter",data!$A$1:$AT$8036,A79,FALSE)</f>
        <v>0</v>
      </c>
      <c r="I79">
        <f>HLOOKUP("Dato",data!$A$1:$AT$8036,A79,FALSE)</f>
        <v>0</v>
      </c>
      <c r="J79">
        <f>HLOOKUP("Resultat-attribut",data!$A$1:$AT$8036,A79,FALSE)</f>
        <v>0</v>
      </c>
      <c r="K79">
        <f>HLOOKUP("Resultat",data!$A$1:$AT$8036,A79,FALSE)</f>
        <v>0</v>
      </c>
      <c r="L79">
        <f>HLOOKUP("Enhed",data!$A$1:$AT$8036,A79,FALSE)</f>
        <v>0</v>
      </c>
    </row>
    <row r="80" spans="1:12" x14ac:dyDescent="0.2">
      <c r="A80">
        <v>79</v>
      </c>
      <c r="B80">
        <f>HLOOKUP("Referencer",data!$A$1:$AT$8036,A80,FALSE)</f>
        <v>0</v>
      </c>
      <c r="C80">
        <f>HLOOKUP("Stedtekst",data!$A$1:$AT$8036,A80,FALSE)</f>
        <v>0</v>
      </c>
      <c r="D80">
        <f>HLOOKUP("Målested navn",data!$A$1:$AT$8036,A80,FALSE)</f>
        <v>0</v>
      </c>
      <c r="E80">
        <f>HLOOKUP("Prøvetagning",data!$A$1:$AT$8036,A80,FALSE)</f>
        <v>0</v>
      </c>
      <c r="F80">
        <f>HLOOKUP("Prøve",data!$A$1:$AT$8036,A80,FALSE)</f>
        <v>0</v>
      </c>
      <c r="G80">
        <f>HLOOKUP("ScKode",data!$A$1:$AT$8036,A80,FALSE)</f>
        <v>0</v>
      </c>
      <c r="H80">
        <f>HLOOKUP("StofParameter",data!$A$1:$AT$8036,A80,FALSE)</f>
        <v>0</v>
      </c>
      <c r="I80">
        <f>HLOOKUP("Dato",data!$A$1:$AT$8036,A80,FALSE)</f>
        <v>0</v>
      </c>
      <c r="J80">
        <f>HLOOKUP("Resultat-attribut",data!$A$1:$AT$8036,A80,FALSE)</f>
        <v>0</v>
      </c>
      <c r="K80">
        <f>HLOOKUP("Resultat",data!$A$1:$AT$8036,A80,FALSE)</f>
        <v>0</v>
      </c>
      <c r="L80">
        <f>HLOOKUP("Enhed",data!$A$1:$AT$8036,A80,FALSE)</f>
        <v>0</v>
      </c>
    </row>
    <row r="81" spans="1:12" x14ac:dyDescent="0.2">
      <c r="A81">
        <v>80</v>
      </c>
      <c r="B81">
        <f>HLOOKUP("Referencer",data!$A$1:$AT$8036,A81,FALSE)</f>
        <v>0</v>
      </c>
      <c r="C81">
        <f>HLOOKUP("Stedtekst",data!$A$1:$AT$8036,A81,FALSE)</f>
        <v>0</v>
      </c>
      <c r="D81">
        <f>HLOOKUP("Målested navn",data!$A$1:$AT$8036,A81,FALSE)</f>
        <v>0</v>
      </c>
      <c r="E81">
        <f>HLOOKUP("Prøvetagning",data!$A$1:$AT$8036,A81,FALSE)</f>
        <v>0</v>
      </c>
      <c r="F81">
        <f>HLOOKUP("Prøve",data!$A$1:$AT$8036,A81,FALSE)</f>
        <v>0</v>
      </c>
      <c r="G81">
        <f>HLOOKUP("ScKode",data!$A$1:$AT$8036,A81,FALSE)</f>
        <v>0</v>
      </c>
      <c r="H81">
        <f>HLOOKUP("StofParameter",data!$A$1:$AT$8036,A81,FALSE)</f>
        <v>0</v>
      </c>
      <c r="I81">
        <f>HLOOKUP("Dato",data!$A$1:$AT$8036,A81,FALSE)</f>
        <v>0</v>
      </c>
      <c r="J81">
        <f>HLOOKUP("Resultat-attribut",data!$A$1:$AT$8036,A81,FALSE)</f>
        <v>0</v>
      </c>
      <c r="K81">
        <f>HLOOKUP("Resultat",data!$A$1:$AT$8036,A81,FALSE)</f>
        <v>0</v>
      </c>
      <c r="L81">
        <f>HLOOKUP("Enhed",data!$A$1:$AT$8036,A81,FALSE)</f>
        <v>0</v>
      </c>
    </row>
    <row r="82" spans="1:12" x14ac:dyDescent="0.2">
      <c r="A82">
        <v>81</v>
      </c>
      <c r="B82">
        <f>HLOOKUP("Referencer",data!$A$1:$AT$8036,A82,FALSE)</f>
        <v>0</v>
      </c>
      <c r="C82">
        <f>HLOOKUP("Stedtekst",data!$A$1:$AT$8036,A82,FALSE)</f>
        <v>0</v>
      </c>
      <c r="D82">
        <f>HLOOKUP("Målested navn",data!$A$1:$AT$8036,A82,FALSE)</f>
        <v>0</v>
      </c>
      <c r="E82">
        <f>HLOOKUP("Prøvetagning",data!$A$1:$AT$8036,A82,FALSE)</f>
        <v>0</v>
      </c>
      <c r="F82">
        <f>HLOOKUP("Prøve",data!$A$1:$AT$8036,A82,FALSE)</f>
        <v>0</v>
      </c>
      <c r="G82">
        <f>HLOOKUP("ScKode",data!$A$1:$AT$8036,A82,FALSE)</f>
        <v>0</v>
      </c>
      <c r="H82">
        <f>HLOOKUP("StofParameter",data!$A$1:$AT$8036,A82,FALSE)</f>
        <v>0</v>
      </c>
      <c r="I82">
        <f>HLOOKUP("Dato",data!$A$1:$AT$8036,A82,FALSE)</f>
        <v>0</v>
      </c>
      <c r="J82">
        <f>HLOOKUP("Resultat-attribut",data!$A$1:$AT$8036,A82,FALSE)</f>
        <v>0</v>
      </c>
      <c r="K82">
        <f>HLOOKUP("Resultat",data!$A$1:$AT$8036,A82,FALSE)</f>
        <v>0</v>
      </c>
      <c r="L82">
        <f>HLOOKUP("Enhed",data!$A$1:$AT$8036,A82,FALSE)</f>
        <v>0</v>
      </c>
    </row>
    <row r="83" spans="1:12" x14ac:dyDescent="0.2">
      <c r="A83">
        <v>82</v>
      </c>
      <c r="B83">
        <f>HLOOKUP("Referencer",data!$A$1:$AT$8036,A83,FALSE)</f>
        <v>0</v>
      </c>
      <c r="C83">
        <f>HLOOKUP("Stedtekst",data!$A$1:$AT$8036,A83,FALSE)</f>
        <v>0</v>
      </c>
      <c r="D83">
        <f>HLOOKUP("Målested navn",data!$A$1:$AT$8036,A83,FALSE)</f>
        <v>0</v>
      </c>
      <c r="E83">
        <f>HLOOKUP("Prøvetagning",data!$A$1:$AT$8036,A83,FALSE)</f>
        <v>0</v>
      </c>
      <c r="F83">
        <f>HLOOKUP("Prøve",data!$A$1:$AT$8036,A83,FALSE)</f>
        <v>0</v>
      </c>
      <c r="G83">
        <f>HLOOKUP("ScKode",data!$A$1:$AT$8036,A83,FALSE)</f>
        <v>0</v>
      </c>
      <c r="H83">
        <f>HLOOKUP("StofParameter",data!$A$1:$AT$8036,A83,FALSE)</f>
        <v>0</v>
      </c>
      <c r="I83">
        <f>HLOOKUP("Dato",data!$A$1:$AT$8036,A83,FALSE)</f>
        <v>0</v>
      </c>
      <c r="J83">
        <f>HLOOKUP("Resultat-attribut",data!$A$1:$AT$8036,A83,FALSE)</f>
        <v>0</v>
      </c>
      <c r="K83">
        <f>HLOOKUP("Resultat",data!$A$1:$AT$8036,A83,FALSE)</f>
        <v>0</v>
      </c>
      <c r="L83">
        <f>HLOOKUP("Enhed",data!$A$1:$AT$8036,A83,FALSE)</f>
        <v>0</v>
      </c>
    </row>
    <row r="84" spans="1:12" x14ac:dyDescent="0.2">
      <c r="A84">
        <v>83</v>
      </c>
      <c r="B84">
        <f>HLOOKUP("Referencer",data!$A$1:$AT$8036,A84,FALSE)</f>
        <v>0</v>
      </c>
      <c r="C84">
        <f>HLOOKUP("Stedtekst",data!$A$1:$AT$8036,A84,FALSE)</f>
        <v>0</v>
      </c>
      <c r="D84">
        <f>HLOOKUP("Målested navn",data!$A$1:$AT$8036,A84,FALSE)</f>
        <v>0</v>
      </c>
      <c r="E84">
        <f>HLOOKUP("Prøvetagning",data!$A$1:$AT$8036,A84,FALSE)</f>
        <v>0</v>
      </c>
      <c r="F84">
        <f>HLOOKUP("Prøve",data!$A$1:$AT$8036,A84,FALSE)</f>
        <v>0</v>
      </c>
      <c r="G84">
        <f>HLOOKUP("ScKode",data!$A$1:$AT$8036,A84,FALSE)</f>
        <v>0</v>
      </c>
      <c r="H84">
        <f>HLOOKUP("StofParameter",data!$A$1:$AT$8036,A84,FALSE)</f>
        <v>0</v>
      </c>
      <c r="I84">
        <f>HLOOKUP("Dato",data!$A$1:$AT$8036,A84,FALSE)</f>
        <v>0</v>
      </c>
      <c r="J84">
        <f>HLOOKUP("Resultat-attribut",data!$A$1:$AT$8036,A84,FALSE)</f>
        <v>0</v>
      </c>
      <c r="K84">
        <f>HLOOKUP("Resultat",data!$A$1:$AT$8036,A84,FALSE)</f>
        <v>0</v>
      </c>
      <c r="L84">
        <f>HLOOKUP("Enhed",data!$A$1:$AT$8036,A84,FALSE)</f>
        <v>0</v>
      </c>
    </row>
    <row r="85" spans="1:12" x14ac:dyDescent="0.2">
      <c r="A85">
        <v>84</v>
      </c>
      <c r="B85">
        <f>HLOOKUP("Referencer",data!$A$1:$AT$8036,A85,FALSE)</f>
        <v>0</v>
      </c>
      <c r="C85">
        <f>HLOOKUP("Stedtekst",data!$A$1:$AT$8036,A85,FALSE)</f>
        <v>0</v>
      </c>
      <c r="D85">
        <f>HLOOKUP("Målested navn",data!$A$1:$AT$8036,A85,FALSE)</f>
        <v>0</v>
      </c>
      <c r="E85">
        <f>HLOOKUP("Prøvetagning",data!$A$1:$AT$8036,A85,FALSE)</f>
        <v>0</v>
      </c>
      <c r="F85">
        <f>HLOOKUP("Prøve",data!$A$1:$AT$8036,A85,FALSE)</f>
        <v>0</v>
      </c>
      <c r="G85">
        <f>HLOOKUP("ScKode",data!$A$1:$AT$8036,A85,FALSE)</f>
        <v>0</v>
      </c>
      <c r="H85">
        <f>HLOOKUP("StofParameter",data!$A$1:$AT$8036,A85,FALSE)</f>
        <v>0</v>
      </c>
      <c r="I85">
        <f>HLOOKUP("Dato",data!$A$1:$AT$8036,A85,FALSE)</f>
        <v>0</v>
      </c>
      <c r="J85">
        <f>HLOOKUP("Resultat-attribut",data!$A$1:$AT$8036,A85,FALSE)</f>
        <v>0</v>
      </c>
      <c r="K85">
        <f>HLOOKUP("Resultat",data!$A$1:$AT$8036,A85,FALSE)</f>
        <v>0</v>
      </c>
      <c r="L85">
        <f>HLOOKUP("Enhed",data!$A$1:$AT$8036,A85,FALSE)</f>
        <v>0</v>
      </c>
    </row>
    <row r="86" spans="1:12" x14ac:dyDescent="0.2">
      <c r="A86">
        <v>85</v>
      </c>
      <c r="B86">
        <f>HLOOKUP("Referencer",data!$A$1:$AT$8036,A86,FALSE)</f>
        <v>0</v>
      </c>
      <c r="C86">
        <f>HLOOKUP("Stedtekst",data!$A$1:$AT$8036,A86,FALSE)</f>
        <v>0</v>
      </c>
      <c r="D86">
        <f>HLOOKUP("Målested navn",data!$A$1:$AT$8036,A86,FALSE)</f>
        <v>0</v>
      </c>
      <c r="E86">
        <f>HLOOKUP("Prøvetagning",data!$A$1:$AT$8036,A86,FALSE)</f>
        <v>0</v>
      </c>
      <c r="F86">
        <f>HLOOKUP("Prøve",data!$A$1:$AT$8036,A86,FALSE)</f>
        <v>0</v>
      </c>
      <c r="G86">
        <f>HLOOKUP("ScKode",data!$A$1:$AT$8036,A86,FALSE)</f>
        <v>0</v>
      </c>
      <c r="H86">
        <f>HLOOKUP("StofParameter",data!$A$1:$AT$8036,A86,FALSE)</f>
        <v>0</v>
      </c>
      <c r="I86">
        <f>HLOOKUP("Dato",data!$A$1:$AT$8036,A86,FALSE)</f>
        <v>0</v>
      </c>
      <c r="J86">
        <f>HLOOKUP("Resultat-attribut",data!$A$1:$AT$8036,A86,FALSE)</f>
        <v>0</v>
      </c>
      <c r="K86">
        <f>HLOOKUP("Resultat",data!$A$1:$AT$8036,A86,FALSE)</f>
        <v>0</v>
      </c>
      <c r="L86">
        <f>HLOOKUP("Enhed",data!$A$1:$AT$8036,A86,FALSE)</f>
        <v>0</v>
      </c>
    </row>
    <row r="87" spans="1:12" x14ac:dyDescent="0.2">
      <c r="A87">
        <v>86</v>
      </c>
      <c r="B87">
        <f>HLOOKUP("Referencer",data!$A$1:$AT$8036,A87,FALSE)</f>
        <v>0</v>
      </c>
      <c r="C87">
        <f>HLOOKUP("Stedtekst",data!$A$1:$AT$8036,A87,FALSE)</f>
        <v>0</v>
      </c>
      <c r="D87">
        <f>HLOOKUP("Målested navn",data!$A$1:$AT$8036,A87,FALSE)</f>
        <v>0</v>
      </c>
      <c r="E87">
        <f>HLOOKUP("Prøvetagning",data!$A$1:$AT$8036,A87,FALSE)</f>
        <v>0</v>
      </c>
      <c r="F87">
        <f>HLOOKUP("Prøve",data!$A$1:$AT$8036,A87,FALSE)</f>
        <v>0</v>
      </c>
      <c r="G87">
        <f>HLOOKUP("ScKode",data!$A$1:$AT$8036,A87,FALSE)</f>
        <v>0</v>
      </c>
      <c r="H87">
        <f>HLOOKUP("StofParameter",data!$A$1:$AT$8036,A87,FALSE)</f>
        <v>0</v>
      </c>
      <c r="I87">
        <f>HLOOKUP("Dato",data!$A$1:$AT$8036,A87,FALSE)</f>
        <v>0</v>
      </c>
      <c r="J87">
        <f>HLOOKUP("Resultat-attribut",data!$A$1:$AT$8036,A87,FALSE)</f>
        <v>0</v>
      </c>
      <c r="K87">
        <f>HLOOKUP("Resultat",data!$A$1:$AT$8036,A87,FALSE)</f>
        <v>0</v>
      </c>
      <c r="L87">
        <f>HLOOKUP("Enhed",data!$A$1:$AT$8036,A87,FALSE)</f>
        <v>0</v>
      </c>
    </row>
    <row r="88" spans="1:12" x14ac:dyDescent="0.2">
      <c r="A88">
        <v>87</v>
      </c>
      <c r="B88">
        <f>HLOOKUP("Referencer",data!$A$1:$AT$8036,A88,FALSE)</f>
        <v>0</v>
      </c>
      <c r="C88">
        <f>HLOOKUP("Stedtekst",data!$A$1:$AT$8036,A88,FALSE)</f>
        <v>0</v>
      </c>
      <c r="D88">
        <f>HLOOKUP("Målested navn",data!$A$1:$AT$8036,A88,FALSE)</f>
        <v>0</v>
      </c>
      <c r="E88">
        <f>HLOOKUP("Prøvetagning",data!$A$1:$AT$8036,A88,FALSE)</f>
        <v>0</v>
      </c>
      <c r="F88">
        <f>HLOOKUP("Prøve",data!$A$1:$AT$8036,A88,FALSE)</f>
        <v>0</v>
      </c>
      <c r="G88">
        <f>HLOOKUP("ScKode",data!$A$1:$AT$8036,A88,FALSE)</f>
        <v>0</v>
      </c>
      <c r="H88">
        <f>HLOOKUP("StofParameter",data!$A$1:$AT$8036,A88,FALSE)</f>
        <v>0</v>
      </c>
      <c r="I88">
        <f>HLOOKUP("Dato",data!$A$1:$AT$8036,A88,FALSE)</f>
        <v>0</v>
      </c>
      <c r="J88">
        <f>HLOOKUP("Resultat-attribut",data!$A$1:$AT$8036,A88,FALSE)</f>
        <v>0</v>
      </c>
      <c r="K88">
        <f>HLOOKUP("Resultat",data!$A$1:$AT$8036,A88,FALSE)</f>
        <v>0</v>
      </c>
      <c r="L88">
        <f>HLOOKUP("Enhed",data!$A$1:$AT$8036,A88,FALSE)</f>
        <v>0</v>
      </c>
    </row>
    <row r="89" spans="1:12" x14ac:dyDescent="0.2">
      <c r="A89">
        <v>88</v>
      </c>
      <c r="B89">
        <f>HLOOKUP("Referencer",data!$A$1:$AT$8036,A89,FALSE)</f>
        <v>0</v>
      </c>
      <c r="C89">
        <f>HLOOKUP("Stedtekst",data!$A$1:$AT$8036,A89,FALSE)</f>
        <v>0</v>
      </c>
      <c r="D89">
        <f>HLOOKUP("Målested navn",data!$A$1:$AT$8036,A89,FALSE)</f>
        <v>0</v>
      </c>
      <c r="E89">
        <f>HLOOKUP("Prøvetagning",data!$A$1:$AT$8036,A89,FALSE)</f>
        <v>0</v>
      </c>
      <c r="F89">
        <f>HLOOKUP("Prøve",data!$A$1:$AT$8036,A89,FALSE)</f>
        <v>0</v>
      </c>
      <c r="G89">
        <f>HLOOKUP("ScKode",data!$A$1:$AT$8036,A89,FALSE)</f>
        <v>0</v>
      </c>
      <c r="H89">
        <f>HLOOKUP("StofParameter",data!$A$1:$AT$8036,A89,FALSE)</f>
        <v>0</v>
      </c>
      <c r="I89">
        <f>HLOOKUP("Dato",data!$A$1:$AT$8036,A89,FALSE)</f>
        <v>0</v>
      </c>
      <c r="J89">
        <f>HLOOKUP("Resultat-attribut",data!$A$1:$AT$8036,A89,FALSE)</f>
        <v>0</v>
      </c>
      <c r="K89">
        <f>HLOOKUP("Resultat",data!$A$1:$AT$8036,A89,FALSE)</f>
        <v>0</v>
      </c>
      <c r="L89">
        <f>HLOOKUP("Enhed",data!$A$1:$AT$8036,A89,FALSE)</f>
        <v>0</v>
      </c>
    </row>
    <row r="90" spans="1:12" x14ac:dyDescent="0.2">
      <c r="A90">
        <v>89</v>
      </c>
      <c r="B90">
        <f>HLOOKUP("Referencer",data!$A$1:$AT$8036,A90,FALSE)</f>
        <v>0</v>
      </c>
      <c r="C90">
        <f>HLOOKUP("Stedtekst",data!$A$1:$AT$8036,A90,FALSE)</f>
        <v>0</v>
      </c>
      <c r="D90">
        <f>HLOOKUP("Målested navn",data!$A$1:$AT$8036,A90,FALSE)</f>
        <v>0</v>
      </c>
      <c r="E90">
        <f>HLOOKUP("Prøvetagning",data!$A$1:$AT$8036,A90,FALSE)</f>
        <v>0</v>
      </c>
      <c r="F90">
        <f>HLOOKUP("Prøve",data!$A$1:$AT$8036,A90,FALSE)</f>
        <v>0</v>
      </c>
      <c r="G90">
        <f>HLOOKUP("ScKode",data!$A$1:$AT$8036,A90,FALSE)</f>
        <v>0</v>
      </c>
      <c r="H90">
        <f>HLOOKUP("StofParameter",data!$A$1:$AT$8036,A90,FALSE)</f>
        <v>0</v>
      </c>
      <c r="I90">
        <f>HLOOKUP("Dato",data!$A$1:$AT$8036,A90,FALSE)</f>
        <v>0</v>
      </c>
      <c r="J90">
        <f>HLOOKUP("Resultat-attribut",data!$A$1:$AT$8036,A90,FALSE)</f>
        <v>0</v>
      </c>
      <c r="K90">
        <f>HLOOKUP("Resultat",data!$A$1:$AT$8036,A90,FALSE)</f>
        <v>0</v>
      </c>
      <c r="L90">
        <f>HLOOKUP("Enhed",data!$A$1:$AT$8036,A90,FALSE)</f>
        <v>0</v>
      </c>
    </row>
    <row r="91" spans="1:12" x14ac:dyDescent="0.2">
      <c r="A91">
        <v>90</v>
      </c>
      <c r="B91">
        <f>HLOOKUP("Referencer",data!$A$1:$AT$8036,A91,FALSE)</f>
        <v>0</v>
      </c>
      <c r="C91">
        <f>HLOOKUP("Stedtekst",data!$A$1:$AT$8036,A91,FALSE)</f>
        <v>0</v>
      </c>
      <c r="D91">
        <f>HLOOKUP("Målested navn",data!$A$1:$AT$8036,A91,FALSE)</f>
        <v>0</v>
      </c>
      <c r="E91">
        <f>HLOOKUP("Prøvetagning",data!$A$1:$AT$8036,A91,FALSE)</f>
        <v>0</v>
      </c>
      <c r="F91">
        <f>HLOOKUP("Prøve",data!$A$1:$AT$8036,A91,FALSE)</f>
        <v>0</v>
      </c>
      <c r="G91">
        <f>HLOOKUP("ScKode",data!$A$1:$AT$8036,A91,FALSE)</f>
        <v>0</v>
      </c>
      <c r="H91">
        <f>HLOOKUP("StofParameter",data!$A$1:$AT$8036,A91,FALSE)</f>
        <v>0</v>
      </c>
      <c r="I91">
        <f>HLOOKUP("Dato",data!$A$1:$AT$8036,A91,FALSE)</f>
        <v>0</v>
      </c>
      <c r="J91">
        <f>HLOOKUP("Resultat-attribut",data!$A$1:$AT$8036,A91,FALSE)</f>
        <v>0</v>
      </c>
      <c r="K91">
        <f>HLOOKUP("Resultat",data!$A$1:$AT$8036,A91,FALSE)</f>
        <v>0</v>
      </c>
      <c r="L91">
        <f>HLOOKUP("Enhed",data!$A$1:$AT$8036,A91,FALSE)</f>
        <v>0</v>
      </c>
    </row>
    <row r="92" spans="1:12" x14ac:dyDescent="0.2">
      <c r="A92">
        <v>91</v>
      </c>
      <c r="B92">
        <f>HLOOKUP("Referencer",data!$A$1:$AT$8036,A92,FALSE)</f>
        <v>0</v>
      </c>
      <c r="C92">
        <f>HLOOKUP("Stedtekst",data!$A$1:$AT$8036,A92,FALSE)</f>
        <v>0</v>
      </c>
      <c r="D92">
        <f>HLOOKUP("Målested navn",data!$A$1:$AT$8036,A92,FALSE)</f>
        <v>0</v>
      </c>
      <c r="E92">
        <f>HLOOKUP("Prøvetagning",data!$A$1:$AT$8036,A92,FALSE)</f>
        <v>0</v>
      </c>
      <c r="F92">
        <f>HLOOKUP("Prøve",data!$A$1:$AT$8036,A92,FALSE)</f>
        <v>0</v>
      </c>
      <c r="G92">
        <f>HLOOKUP("ScKode",data!$A$1:$AT$8036,A92,FALSE)</f>
        <v>0</v>
      </c>
      <c r="H92">
        <f>HLOOKUP("StofParameter",data!$A$1:$AT$8036,A92,FALSE)</f>
        <v>0</v>
      </c>
      <c r="I92">
        <f>HLOOKUP("Dato",data!$A$1:$AT$8036,A92,FALSE)</f>
        <v>0</v>
      </c>
      <c r="J92">
        <f>HLOOKUP("Resultat-attribut",data!$A$1:$AT$8036,A92,FALSE)</f>
        <v>0</v>
      </c>
      <c r="K92">
        <f>HLOOKUP("Resultat",data!$A$1:$AT$8036,A92,FALSE)</f>
        <v>0</v>
      </c>
      <c r="L92">
        <f>HLOOKUP("Enhed",data!$A$1:$AT$8036,A92,FALSE)</f>
        <v>0</v>
      </c>
    </row>
    <row r="93" spans="1:12" x14ac:dyDescent="0.2">
      <c r="A93">
        <v>92</v>
      </c>
      <c r="B93">
        <f>HLOOKUP("Referencer",data!$A$1:$AT$8036,A93,FALSE)</f>
        <v>0</v>
      </c>
      <c r="C93">
        <f>HLOOKUP("Stedtekst",data!$A$1:$AT$8036,A93,FALSE)</f>
        <v>0</v>
      </c>
      <c r="D93">
        <f>HLOOKUP("Målested navn",data!$A$1:$AT$8036,A93,FALSE)</f>
        <v>0</v>
      </c>
      <c r="E93">
        <f>HLOOKUP("Prøvetagning",data!$A$1:$AT$8036,A93,FALSE)</f>
        <v>0</v>
      </c>
      <c r="F93">
        <f>HLOOKUP("Prøve",data!$A$1:$AT$8036,A93,FALSE)</f>
        <v>0</v>
      </c>
      <c r="G93">
        <f>HLOOKUP("ScKode",data!$A$1:$AT$8036,A93,FALSE)</f>
        <v>0</v>
      </c>
      <c r="H93">
        <f>HLOOKUP("StofParameter",data!$A$1:$AT$8036,A93,FALSE)</f>
        <v>0</v>
      </c>
      <c r="I93">
        <f>HLOOKUP("Dato",data!$A$1:$AT$8036,A93,FALSE)</f>
        <v>0</v>
      </c>
      <c r="J93">
        <f>HLOOKUP("Resultat-attribut",data!$A$1:$AT$8036,A93,FALSE)</f>
        <v>0</v>
      </c>
      <c r="K93">
        <f>HLOOKUP("Resultat",data!$A$1:$AT$8036,A93,FALSE)</f>
        <v>0</v>
      </c>
      <c r="L93">
        <f>HLOOKUP("Enhed",data!$A$1:$AT$8036,A93,FALSE)</f>
        <v>0</v>
      </c>
    </row>
    <row r="94" spans="1:12" x14ac:dyDescent="0.2">
      <c r="A94">
        <v>93</v>
      </c>
      <c r="B94">
        <f>HLOOKUP("Referencer",data!$A$1:$AT$8036,A94,FALSE)</f>
        <v>0</v>
      </c>
      <c r="C94">
        <f>HLOOKUP("Stedtekst",data!$A$1:$AT$8036,A94,FALSE)</f>
        <v>0</v>
      </c>
      <c r="D94">
        <f>HLOOKUP("Målested navn",data!$A$1:$AT$8036,A94,FALSE)</f>
        <v>0</v>
      </c>
      <c r="E94">
        <f>HLOOKUP("Prøvetagning",data!$A$1:$AT$8036,A94,FALSE)</f>
        <v>0</v>
      </c>
      <c r="F94">
        <f>HLOOKUP("Prøve",data!$A$1:$AT$8036,A94,FALSE)</f>
        <v>0</v>
      </c>
      <c r="G94">
        <f>HLOOKUP("ScKode",data!$A$1:$AT$8036,A94,FALSE)</f>
        <v>0</v>
      </c>
      <c r="H94">
        <f>HLOOKUP("StofParameter",data!$A$1:$AT$8036,A94,FALSE)</f>
        <v>0</v>
      </c>
      <c r="I94">
        <f>HLOOKUP("Dato",data!$A$1:$AT$8036,A94,FALSE)</f>
        <v>0</v>
      </c>
      <c r="J94">
        <f>HLOOKUP("Resultat-attribut",data!$A$1:$AT$8036,A94,FALSE)</f>
        <v>0</v>
      </c>
      <c r="K94">
        <f>HLOOKUP("Resultat",data!$A$1:$AT$8036,A94,FALSE)</f>
        <v>0</v>
      </c>
      <c r="L94">
        <f>HLOOKUP("Enhed",data!$A$1:$AT$8036,A94,FALSE)</f>
        <v>0</v>
      </c>
    </row>
    <row r="95" spans="1:12" x14ac:dyDescent="0.2">
      <c r="A95">
        <v>94</v>
      </c>
      <c r="B95">
        <f>HLOOKUP("Referencer",data!$A$1:$AT$8036,A95,FALSE)</f>
        <v>0</v>
      </c>
      <c r="C95">
        <f>HLOOKUP("Stedtekst",data!$A$1:$AT$8036,A95,FALSE)</f>
        <v>0</v>
      </c>
      <c r="D95">
        <f>HLOOKUP("Målested navn",data!$A$1:$AT$8036,A95,FALSE)</f>
        <v>0</v>
      </c>
      <c r="E95">
        <f>HLOOKUP("Prøvetagning",data!$A$1:$AT$8036,A95,FALSE)</f>
        <v>0</v>
      </c>
      <c r="F95">
        <f>HLOOKUP("Prøve",data!$A$1:$AT$8036,A95,FALSE)</f>
        <v>0</v>
      </c>
      <c r="G95">
        <f>HLOOKUP("ScKode",data!$A$1:$AT$8036,A95,FALSE)</f>
        <v>0</v>
      </c>
      <c r="H95">
        <f>HLOOKUP("StofParameter",data!$A$1:$AT$8036,A95,FALSE)</f>
        <v>0</v>
      </c>
      <c r="I95">
        <f>HLOOKUP("Dato",data!$A$1:$AT$8036,A95,FALSE)</f>
        <v>0</v>
      </c>
      <c r="J95">
        <f>HLOOKUP("Resultat-attribut",data!$A$1:$AT$8036,A95,FALSE)</f>
        <v>0</v>
      </c>
      <c r="K95">
        <f>HLOOKUP("Resultat",data!$A$1:$AT$8036,A95,FALSE)</f>
        <v>0</v>
      </c>
      <c r="L95">
        <f>HLOOKUP("Enhed",data!$A$1:$AT$8036,A95,FALSE)</f>
        <v>0</v>
      </c>
    </row>
    <row r="96" spans="1:12" x14ac:dyDescent="0.2">
      <c r="A96">
        <v>95</v>
      </c>
      <c r="B96">
        <f>HLOOKUP("Referencer",data!$A$1:$AT$8036,A96,FALSE)</f>
        <v>0</v>
      </c>
      <c r="C96">
        <f>HLOOKUP("Stedtekst",data!$A$1:$AT$8036,A96,FALSE)</f>
        <v>0</v>
      </c>
      <c r="D96">
        <f>HLOOKUP("Målested navn",data!$A$1:$AT$8036,A96,FALSE)</f>
        <v>0</v>
      </c>
      <c r="E96">
        <f>HLOOKUP("Prøvetagning",data!$A$1:$AT$8036,A96,FALSE)</f>
        <v>0</v>
      </c>
      <c r="F96">
        <f>HLOOKUP("Prøve",data!$A$1:$AT$8036,A96,FALSE)</f>
        <v>0</v>
      </c>
      <c r="G96">
        <f>HLOOKUP("ScKode",data!$A$1:$AT$8036,A96,FALSE)</f>
        <v>0</v>
      </c>
      <c r="H96">
        <f>HLOOKUP("StofParameter",data!$A$1:$AT$8036,A96,FALSE)</f>
        <v>0</v>
      </c>
      <c r="I96">
        <f>HLOOKUP("Dato",data!$A$1:$AT$8036,A96,FALSE)</f>
        <v>0</v>
      </c>
      <c r="J96">
        <f>HLOOKUP("Resultat-attribut",data!$A$1:$AT$8036,A96,FALSE)</f>
        <v>0</v>
      </c>
      <c r="K96">
        <f>HLOOKUP("Resultat",data!$A$1:$AT$8036,A96,FALSE)</f>
        <v>0</v>
      </c>
      <c r="L96">
        <f>HLOOKUP("Enhed",data!$A$1:$AT$8036,A96,FALSE)</f>
        <v>0</v>
      </c>
    </row>
    <row r="97" spans="1:12" x14ac:dyDescent="0.2">
      <c r="A97">
        <v>96</v>
      </c>
      <c r="B97">
        <f>HLOOKUP("Referencer",data!$A$1:$AT$8036,A97,FALSE)</f>
        <v>0</v>
      </c>
      <c r="C97">
        <f>HLOOKUP("Stedtekst",data!$A$1:$AT$8036,A97,FALSE)</f>
        <v>0</v>
      </c>
      <c r="D97">
        <f>HLOOKUP("Målested navn",data!$A$1:$AT$8036,A97,FALSE)</f>
        <v>0</v>
      </c>
      <c r="E97">
        <f>HLOOKUP("Prøvetagning",data!$A$1:$AT$8036,A97,FALSE)</f>
        <v>0</v>
      </c>
      <c r="F97">
        <f>HLOOKUP("Prøve",data!$A$1:$AT$8036,A97,FALSE)</f>
        <v>0</v>
      </c>
      <c r="G97">
        <f>HLOOKUP("ScKode",data!$A$1:$AT$8036,A97,FALSE)</f>
        <v>0</v>
      </c>
      <c r="H97">
        <f>HLOOKUP("StofParameter",data!$A$1:$AT$8036,A97,FALSE)</f>
        <v>0</v>
      </c>
      <c r="I97">
        <f>HLOOKUP("Dato",data!$A$1:$AT$8036,A97,FALSE)</f>
        <v>0</v>
      </c>
      <c r="J97">
        <f>HLOOKUP("Resultat-attribut",data!$A$1:$AT$8036,A97,FALSE)</f>
        <v>0</v>
      </c>
      <c r="K97">
        <f>HLOOKUP("Resultat",data!$A$1:$AT$8036,A97,FALSE)</f>
        <v>0</v>
      </c>
      <c r="L97">
        <f>HLOOKUP("Enhed",data!$A$1:$AT$8036,A97,FALSE)</f>
        <v>0</v>
      </c>
    </row>
    <row r="98" spans="1:12" x14ac:dyDescent="0.2">
      <c r="A98">
        <v>97</v>
      </c>
      <c r="B98">
        <f>HLOOKUP("Referencer",data!$A$1:$AT$8036,A98,FALSE)</f>
        <v>0</v>
      </c>
      <c r="C98">
        <f>HLOOKUP("Stedtekst",data!$A$1:$AT$8036,A98,FALSE)</f>
        <v>0</v>
      </c>
      <c r="D98">
        <f>HLOOKUP("Målested navn",data!$A$1:$AT$8036,A98,FALSE)</f>
        <v>0</v>
      </c>
      <c r="E98">
        <f>HLOOKUP("Prøvetagning",data!$A$1:$AT$8036,A98,FALSE)</f>
        <v>0</v>
      </c>
      <c r="F98">
        <f>HLOOKUP("Prøve",data!$A$1:$AT$8036,A98,FALSE)</f>
        <v>0</v>
      </c>
      <c r="G98">
        <f>HLOOKUP("ScKode",data!$A$1:$AT$8036,A98,FALSE)</f>
        <v>0</v>
      </c>
      <c r="H98">
        <f>HLOOKUP("StofParameter",data!$A$1:$AT$8036,A98,FALSE)</f>
        <v>0</v>
      </c>
      <c r="I98">
        <f>HLOOKUP("Dato",data!$A$1:$AT$8036,A98,FALSE)</f>
        <v>0</v>
      </c>
      <c r="J98">
        <f>HLOOKUP("Resultat-attribut",data!$A$1:$AT$8036,A98,FALSE)</f>
        <v>0</v>
      </c>
      <c r="K98">
        <f>HLOOKUP("Resultat",data!$A$1:$AT$8036,A98,FALSE)</f>
        <v>0</v>
      </c>
      <c r="L98">
        <f>HLOOKUP("Enhed",data!$A$1:$AT$8036,A98,FALSE)</f>
        <v>0</v>
      </c>
    </row>
    <row r="99" spans="1:12" x14ac:dyDescent="0.2">
      <c r="A99">
        <v>98</v>
      </c>
      <c r="B99">
        <f>HLOOKUP("Referencer",data!$A$1:$AT$8036,A99,FALSE)</f>
        <v>0</v>
      </c>
      <c r="C99">
        <f>HLOOKUP("Stedtekst",data!$A$1:$AT$8036,A99,FALSE)</f>
        <v>0</v>
      </c>
      <c r="D99">
        <f>HLOOKUP("Målested navn",data!$A$1:$AT$8036,A99,FALSE)</f>
        <v>0</v>
      </c>
      <c r="E99">
        <f>HLOOKUP("Prøvetagning",data!$A$1:$AT$8036,A99,FALSE)</f>
        <v>0</v>
      </c>
      <c r="F99">
        <f>HLOOKUP("Prøve",data!$A$1:$AT$8036,A99,FALSE)</f>
        <v>0</v>
      </c>
      <c r="G99">
        <f>HLOOKUP("ScKode",data!$A$1:$AT$8036,A99,FALSE)</f>
        <v>0</v>
      </c>
      <c r="H99">
        <f>HLOOKUP("StofParameter",data!$A$1:$AT$8036,A99,FALSE)</f>
        <v>0</v>
      </c>
      <c r="I99">
        <f>HLOOKUP("Dato",data!$A$1:$AT$8036,A99,FALSE)</f>
        <v>0</v>
      </c>
      <c r="J99">
        <f>HLOOKUP("Resultat-attribut",data!$A$1:$AT$8036,A99,FALSE)</f>
        <v>0</v>
      </c>
      <c r="K99">
        <f>HLOOKUP("Resultat",data!$A$1:$AT$8036,A99,FALSE)</f>
        <v>0</v>
      </c>
      <c r="L99">
        <f>HLOOKUP("Enhed",data!$A$1:$AT$8036,A99,FALSE)</f>
        <v>0</v>
      </c>
    </row>
    <row r="100" spans="1:12" x14ac:dyDescent="0.2">
      <c r="A100">
        <v>99</v>
      </c>
      <c r="B100">
        <f>HLOOKUP("Referencer",data!$A$1:$AT$8036,A100,FALSE)</f>
        <v>0</v>
      </c>
      <c r="C100">
        <f>HLOOKUP("Stedtekst",data!$A$1:$AT$8036,A100,FALSE)</f>
        <v>0</v>
      </c>
      <c r="D100">
        <f>HLOOKUP("Målested navn",data!$A$1:$AT$8036,A100,FALSE)</f>
        <v>0</v>
      </c>
      <c r="E100">
        <f>HLOOKUP("Prøvetagning",data!$A$1:$AT$8036,A100,FALSE)</f>
        <v>0</v>
      </c>
      <c r="F100">
        <f>HLOOKUP("Prøve",data!$A$1:$AT$8036,A100,FALSE)</f>
        <v>0</v>
      </c>
      <c r="G100">
        <f>HLOOKUP("ScKode",data!$A$1:$AT$8036,A100,FALSE)</f>
        <v>0</v>
      </c>
      <c r="H100">
        <f>HLOOKUP("StofParameter",data!$A$1:$AT$8036,A100,FALSE)</f>
        <v>0</v>
      </c>
      <c r="I100">
        <f>HLOOKUP("Dato",data!$A$1:$AT$8036,A100,FALSE)</f>
        <v>0</v>
      </c>
      <c r="J100">
        <f>HLOOKUP("Resultat-attribut",data!$A$1:$AT$8036,A100,FALSE)</f>
        <v>0</v>
      </c>
      <c r="K100">
        <f>HLOOKUP("Resultat",data!$A$1:$AT$8036,A100,FALSE)</f>
        <v>0</v>
      </c>
      <c r="L100">
        <f>HLOOKUP("Enhed",data!$A$1:$AT$8036,A100,FALSE)</f>
        <v>0</v>
      </c>
    </row>
    <row r="101" spans="1:12" x14ac:dyDescent="0.2">
      <c r="A101">
        <v>100</v>
      </c>
      <c r="B101">
        <f>HLOOKUP("Referencer",data!$A$1:$AT$8036,A101,FALSE)</f>
        <v>0</v>
      </c>
      <c r="C101">
        <f>HLOOKUP("Stedtekst",data!$A$1:$AT$8036,A101,FALSE)</f>
        <v>0</v>
      </c>
      <c r="D101">
        <f>HLOOKUP("Målested navn",data!$A$1:$AT$8036,A101,FALSE)</f>
        <v>0</v>
      </c>
      <c r="E101">
        <f>HLOOKUP("Prøvetagning",data!$A$1:$AT$8036,A101,FALSE)</f>
        <v>0</v>
      </c>
      <c r="F101">
        <f>HLOOKUP("Prøve",data!$A$1:$AT$8036,A101,FALSE)</f>
        <v>0</v>
      </c>
      <c r="G101">
        <f>HLOOKUP("ScKode",data!$A$1:$AT$8036,A101,FALSE)</f>
        <v>0</v>
      </c>
      <c r="H101">
        <f>HLOOKUP("StofParameter",data!$A$1:$AT$8036,A101,FALSE)</f>
        <v>0</v>
      </c>
      <c r="I101">
        <f>HLOOKUP("Dato",data!$A$1:$AT$8036,A101,FALSE)</f>
        <v>0</v>
      </c>
      <c r="J101">
        <f>HLOOKUP("Resultat-attribut",data!$A$1:$AT$8036,A101,FALSE)</f>
        <v>0</v>
      </c>
      <c r="K101">
        <f>HLOOKUP("Resultat",data!$A$1:$AT$8036,A101,FALSE)</f>
        <v>0</v>
      </c>
      <c r="L101">
        <f>HLOOKUP("Enhed",data!$A$1:$AT$8036,A101,FALSE)</f>
        <v>0</v>
      </c>
    </row>
    <row r="102" spans="1:12" x14ac:dyDescent="0.2">
      <c r="A102">
        <v>101</v>
      </c>
      <c r="B102">
        <f>HLOOKUP("Referencer",data!$A$1:$AT$8036,A102,FALSE)</f>
        <v>0</v>
      </c>
      <c r="C102">
        <f>HLOOKUP("Stedtekst",data!$A$1:$AT$8036,A102,FALSE)</f>
        <v>0</v>
      </c>
      <c r="D102">
        <f>HLOOKUP("Målested navn",data!$A$1:$AT$8036,A102,FALSE)</f>
        <v>0</v>
      </c>
      <c r="E102">
        <f>HLOOKUP("Prøvetagning",data!$A$1:$AT$8036,A102,FALSE)</f>
        <v>0</v>
      </c>
      <c r="F102">
        <f>HLOOKUP("Prøve",data!$A$1:$AT$8036,A102,FALSE)</f>
        <v>0</v>
      </c>
      <c r="G102">
        <f>HLOOKUP("ScKode",data!$A$1:$AT$8036,A102,FALSE)</f>
        <v>0</v>
      </c>
      <c r="H102">
        <f>HLOOKUP("StofParameter",data!$A$1:$AT$8036,A102,FALSE)</f>
        <v>0</v>
      </c>
      <c r="I102">
        <f>HLOOKUP("Dato",data!$A$1:$AT$8036,A102,FALSE)</f>
        <v>0</v>
      </c>
      <c r="J102">
        <f>HLOOKUP("Resultat-attribut",data!$A$1:$AT$8036,A102,FALSE)</f>
        <v>0</v>
      </c>
      <c r="K102">
        <f>HLOOKUP("Resultat",data!$A$1:$AT$8036,A102,FALSE)</f>
        <v>0</v>
      </c>
      <c r="L102">
        <f>HLOOKUP("Enhed",data!$A$1:$AT$8036,A102,FALSE)</f>
        <v>0</v>
      </c>
    </row>
    <row r="103" spans="1:12" x14ac:dyDescent="0.2">
      <c r="A103">
        <v>102</v>
      </c>
      <c r="B103">
        <f>HLOOKUP("Referencer",data!$A$1:$AT$8036,A103,FALSE)</f>
        <v>0</v>
      </c>
      <c r="C103">
        <f>HLOOKUP("Stedtekst",data!$A$1:$AT$8036,A103,FALSE)</f>
        <v>0</v>
      </c>
      <c r="D103">
        <f>HLOOKUP("Målested navn",data!$A$1:$AT$8036,A103,FALSE)</f>
        <v>0</v>
      </c>
      <c r="E103">
        <f>HLOOKUP("Prøvetagning",data!$A$1:$AT$8036,A103,FALSE)</f>
        <v>0</v>
      </c>
      <c r="F103">
        <f>HLOOKUP("Prøve",data!$A$1:$AT$8036,A103,FALSE)</f>
        <v>0</v>
      </c>
      <c r="G103">
        <f>HLOOKUP("ScKode",data!$A$1:$AT$8036,A103,FALSE)</f>
        <v>0</v>
      </c>
      <c r="H103">
        <f>HLOOKUP("StofParameter",data!$A$1:$AT$8036,A103,FALSE)</f>
        <v>0</v>
      </c>
      <c r="I103">
        <f>HLOOKUP("Dato",data!$A$1:$AT$8036,A103,FALSE)</f>
        <v>0</v>
      </c>
      <c r="J103">
        <f>HLOOKUP("Resultat-attribut",data!$A$1:$AT$8036,A103,FALSE)</f>
        <v>0</v>
      </c>
      <c r="K103">
        <f>HLOOKUP("Resultat",data!$A$1:$AT$8036,A103,FALSE)</f>
        <v>0</v>
      </c>
      <c r="L103">
        <f>HLOOKUP("Enhed",data!$A$1:$AT$8036,A103,FALSE)</f>
        <v>0</v>
      </c>
    </row>
    <row r="104" spans="1:12" x14ac:dyDescent="0.2">
      <c r="A104">
        <v>103</v>
      </c>
      <c r="B104">
        <f>HLOOKUP("Referencer",data!$A$1:$AT$8036,A104,FALSE)</f>
        <v>0</v>
      </c>
      <c r="C104">
        <f>HLOOKUP("Stedtekst",data!$A$1:$AT$8036,A104,FALSE)</f>
        <v>0</v>
      </c>
      <c r="D104">
        <f>HLOOKUP("Målested navn",data!$A$1:$AT$8036,A104,FALSE)</f>
        <v>0</v>
      </c>
      <c r="E104">
        <f>HLOOKUP("Prøvetagning",data!$A$1:$AT$8036,A104,FALSE)</f>
        <v>0</v>
      </c>
      <c r="F104">
        <f>HLOOKUP("Prøve",data!$A$1:$AT$8036,A104,FALSE)</f>
        <v>0</v>
      </c>
      <c r="G104">
        <f>HLOOKUP("ScKode",data!$A$1:$AT$8036,A104,FALSE)</f>
        <v>0</v>
      </c>
      <c r="H104">
        <f>HLOOKUP("StofParameter",data!$A$1:$AT$8036,A104,FALSE)</f>
        <v>0</v>
      </c>
      <c r="I104">
        <f>HLOOKUP("Dato",data!$A$1:$AT$8036,A104,FALSE)</f>
        <v>0</v>
      </c>
      <c r="J104">
        <f>HLOOKUP("Resultat-attribut",data!$A$1:$AT$8036,A104,FALSE)</f>
        <v>0</v>
      </c>
      <c r="K104">
        <f>HLOOKUP("Resultat",data!$A$1:$AT$8036,A104,FALSE)</f>
        <v>0</v>
      </c>
      <c r="L104">
        <f>HLOOKUP("Enhed",data!$A$1:$AT$8036,A104,FALSE)</f>
        <v>0</v>
      </c>
    </row>
    <row r="105" spans="1:12" x14ac:dyDescent="0.2">
      <c r="A105">
        <v>104</v>
      </c>
      <c r="B105">
        <f>HLOOKUP("Referencer",data!$A$1:$AT$8036,A105,FALSE)</f>
        <v>0</v>
      </c>
      <c r="C105">
        <f>HLOOKUP("Stedtekst",data!$A$1:$AT$8036,A105,FALSE)</f>
        <v>0</v>
      </c>
      <c r="D105">
        <f>HLOOKUP("Målested navn",data!$A$1:$AT$8036,A105,FALSE)</f>
        <v>0</v>
      </c>
      <c r="E105">
        <f>HLOOKUP("Prøvetagning",data!$A$1:$AT$8036,A105,FALSE)</f>
        <v>0</v>
      </c>
      <c r="F105">
        <f>HLOOKUP("Prøve",data!$A$1:$AT$8036,A105,FALSE)</f>
        <v>0</v>
      </c>
      <c r="G105">
        <f>HLOOKUP("ScKode",data!$A$1:$AT$8036,A105,FALSE)</f>
        <v>0</v>
      </c>
      <c r="H105">
        <f>HLOOKUP("StofParameter",data!$A$1:$AT$8036,A105,FALSE)</f>
        <v>0</v>
      </c>
      <c r="I105">
        <f>HLOOKUP("Dato",data!$A$1:$AT$8036,A105,FALSE)</f>
        <v>0</v>
      </c>
      <c r="J105">
        <f>HLOOKUP("Resultat-attribut",data!$A$1:$AT$8036,A105,FALSE)</f>
        <v>0</v>
      </c>
      <c r="K105">
        <f>HLOOKUP("Resultat",data!$A$1:$AT$8036,A105,FALSE)</f>
        <v>0</v>
      </c>
      <c r="L105">
        <f>HLOOKUP("Enhed",data!$A$1:$AT$8036,A105,FALSE)</f>
        <v>0</v>
      </c>
    </row>
    <row r="106" spans="1:12" x14ac:dyDescent="0.2">
      <c r="A106">
        <v>105</v>
      </c>
      <c r="B106">
        <f>HLOOKUP("Referencer",data!$A$1:$AT$8036,A106,FALSE)</f>
        <v>0</v>
      </c>
      <c r="C106">
        <f>HLOOKUP("Stedtekst",data!$A$1:$AT$8036,A106,FALSE)</f>
        <v>0</v>
      </c>
      <c r="D106">
        <f>HLOOKUP("Målested navn",data!$A$1:$AT$8036,A106,FALSE)</f>
        <v>0</v>
      </c>
      <c r="E106">
        <f>HLOOKUP("Prøvetagning",data!$A$1:$AT$8036,A106,FALSE)</f>
        <v>0</v>
      </c>
      <c r="F106">
        <f>HLOOKUP("Prøve",data!$A$1:$AT$8036,A106,FALSE)</f>
        <v>0</v>
      </c>
      <c r="G106">
        <f>HLOOKUP("ScKode",data!$A$1:$AT$8036,A106,FALSE)</f>
        <v>0</v>
      </c>
      <c r="H106">
        <f>HLOOKUP("StofParameter",data!$A$1:$AT$8036,A106,FALSE)</f>
        <v>0</v>
      </c>
      <c r="I106">
        <f>HLOOKUP("Dato",data!$A$1:$AT$8036,A106,FALSE)</f>
        <v>0</v>
      </c>
      <c r="J106">
        <f>HLOOKUP("Resultat-attribut",data!$A$1:$AT$8036,A106,FALSE)</f>
        <v>0</v>
      </c>
      <c r="K106">
        <f>HLOOKUP("Resultat",data!$A$1:$AT$8036,A106,FALSE)</f>
        <v>0</v>
      </c>
      <c r="L106">
        <f>HLOOKUP("Enhed",data!$A$1:$AT$8036,A106,FALSE)</f>
        <v>0</v>
      </c>
    </row>
    <row r="107" spans="1:12" x14ac:dyDescent="0.2">
      <c r="A107">
        <v>106</v>
      </c>
      <c r="B107">
        <f>HLOOKUP("Referencer",data!$A$1:$AT$8036,A107,FALSE)</f>
        <v>0</v>
      </c>
      <c r="C107">
        <f>HLOOKUP("Stedtekst",data!$A$1:$AT$8036,A107,FALSE)</f>
        <v>0</v>
      </c>
      <c r="D107">
        <f>HLOOKUP("Målested navn",data!$A$1:$AT$8036,A107,FALSE)</f>
        <v>0</v>
      </c>
      <c r="E107">
        <f>HLOOKUP("Prøvetagning",data!$A$1:$AT$8036,A107,FALSE)</f>
        <v>0</v>
      </c>
      <c r="F107">
        <f>HLOOKUP("Prøve",data!$A$1:$AT$8036,A107,FALSE)</f>
        <v>0</v>
      </c>
      <c r="G107">
        <f>HLOOKUP("ScKode",data!$A$1:$AT$8036,A107,FALSE)</f>
        <v>0</v>
      </c>
      <c r="H107">
        <f>HLOOKUP("StofParameter",data!$A$1:$AT$8036,A107,FALSE)</f>
        <v>0</v>
      </c>
      <c r="I107">
        <f>HLOOKUP("Dato",data!$A$1:$AT$8036,A107,FALSE)</f>
        <v>0</v>
      </c>
      <c r="J107">
        <f>HLOOKUP("Resultat-attribut",data!$A$1:$AT$8036,A107,FALSE)</f>
        <v>0</v>
      </c>
      <c r="K107">
        <f>HLOOKUP("Resultat",data!$A$1:$AT$8036,A107,FALSE)</f>
        <v>0</v>
      </c>
      <c r="L107">
        <f>HLOOKUP("Enhed",data!$A$1:$AT$8036,A107,FALSE)</f>
        <v>0</v>
      </c>
    </row>
    <row r="108" spans="1:12" x14ac:dyDescent="0.2">
      <c r="A108">
        <v>107</v>
      </c>
      <c r="B108">
        <f>HLOOKUP("Referencer",data!$A$1:$AT$8036,A108,FALSE)</f>
        <v>0</v>
      </c>
      <c r="C108">
        <f>HLOOKUP("Stedtekst",data!$A$1:$AT$8036,A108,FALSE)</f>
        <v>0</v>
      </c>
      <c r="D108">
        <f>HLOOKUP("Målested navn",data!$A$1:$AT$8036,A108,FALSE)</f>
        <v>0</v>
      </c>
      <c r="E108">
        <f>HLOOKUP("Prøvetagning",data!$A$1:$AT$8036,A108,FALSE)</f>
        <v>0</v>
      </c>
      <c r="F108">
        <f>HLOOKUP("Prøve",data!$A$1:$AT$8036,A108,FALSE)</f>
        <v>0</v>
      </c>
      <c r="G108">
        <f>HLOOKUP("ScKode",data!$A$1:$AT$8036,A108,FALSE)</f>
        <v>0</v>
      </c>
      <c r="H108">
        <f>HLOOKUP("StofParameter",data!$A$1:$AT$8036,A108,FALSE)</f>
        <v>0</v>
      </c>
      <c r="I108">
        <f>HLOOKUP("Dato",data!$A$1:$AT$8036,A108,FALSE)</f>
        <v>0</v>
      </c>
      <c r="J108">
        <f>HLOOKUP("Resultat-attribut",data!$A$1:$AT$8036,A108,FALSE)</f>
        <v>0</v>
      </c>
      <c r="K108">
        <f>HLOOKUP("Resultat",data!$A$1:$AT$8036,A108,FALSE)</f>
        <v>0</v>
      </c>
      <c r="L108">
        <f>HLOOKUP("Enhed",data!$A$1:$AT$8036,A108,FALSE)</f>
        <v>0</v>
      </c>
    </row>
    <row r="109" spans="1:12" x14ac:dyDescent="0.2">
      <c r="A109">
        <v>108</v>
      </c>
      <c r="B109">
        <f>HLOOKUP("Referencer",data!$A$1:$AT$8036,A109,FALSE)</f>
        <v>0</v>
      </c>
      <c r="C109">
        <f>HLOOKUP("Stedtekst",data!$A$1:$AT$8036,A109,FALSE)</f>
        <v>0</v>
      </c>
      <c r="D109">
        <f>HLOOKUP("Målested navn",data!$A$1:$AT$8036,A109,FALSE)</f>
        <v>0</v>
      </c>
      <c r="E109">
        <f>HLOOKUP("Prøvetagning",data!$A$1:$AT$8036,A109,FALSE)</f>
        <v>0</v>
      </c>
      <c r="F109">
        <f>HLOOKUP("Prøve",data!$A$1:$AT$8036,A109,FALSE)</f>
        <v>0</v>
      </c>
      <c r="G109">
        <f>HLOOKUP("ScKode",data!$A$1:$AT$8036,A109,FALSE)</f>
        <v>0</v>
      </c>
      <c r="H109">
        <f>HLOOKUP("StofParameter",data!$A$1:$AT$8036,A109,FALSE)</f>
        <v>0</v>
      </c>
      <c r="I109">
        <f>HLOOKUP("Dato",data!$A$1:$AT$8036,A109,FALSE)</f>
        <v>0</v>
      </c>
      <c r="J109">
        <f>HLOOKUP("Resultat-attribut",data!$A$1:$AT$8036,A109,FALSE)</f>
        <v>0</v>
      </c>
      <c r="K109">
        <f>HLOOKUP("Resultat",data!$A$1:$AT$8036,A109,FALSE)</f>
        <v>0</v>
      </c>
      <c r="L109">
        <f>HLOOKUP("Enhed",data!$A$1:$AT$8036,A109,FALSE)</f>
        <v>0</v>
      </c>
    </row>
    <row r="110" spans="1:12" x14ac:dyDescent="0.2">
      <c r="A110">
        <v>109</v>
      </c>
      <c r="B110">
        <f>HLOOKUP("Referencer",data!$A$1:$AT$8036,A110,FALSE)</f>
        <v>0</v>
      </c>
      <c r="C110">
        <f>HLOOKUP("Stedtekst",data!$A$1:$AT$8036,A110,FALSE)</f>
        <v>0</v>
      </c>
      <c r="D110">
        <f>HLOOKUP("Målested navn",data!$A$1:$AT$8036,A110,FALSE)</f>
        <v>0</v>
      </c>
      <c r="E110">
        <f>HLOOKUP("Prøvetagning",data!$A$1:$AT$8036,A110,FALSE)</f>
        <v>0</v>
      </c>
      <c r="F110">
        <f>HLOOKUP("Prøve",data!$A$1:$AT$8036,A110,FALSE)</f>
        <v>0</v>
      </c>
      <c r="G110">
        <f>HLOOKUP("ScKode",data!$A$1:$AT$8036,A110,FALSE)</f>
        <v>0</v>
      </c>
      <c r="H110">
        <f>HLOOKUP("StofParameter",data!$A$1:$AT$8036,A110,FALSE)</f>
        <v>0</v>
      </c>
      <c r="I110">
        <f>HLOOKUP("Dato",data!$A$1:$AT$8036,A110,FALSE)</f>
        <v>0</v>
      </c>
      <c r="J110">
        <f>HLOOKUP("Resultat-attribut",data!$A$1:$AT$8036,A110,FALSE)</f>
        <v>0</v>
      </c>
      <c r="K110">
        <f>HLOOKUP("Resultat",data!$A$1:$AT$8036,A110,FALSE)</f>
        <v>0</v>
      </c>
      <c r="L110">
        <f>HLOOKUP("Enhed",data!$A$1:$AT$8036,A110,FALSE)</f>
        <v>0</v>
      </c>
    </row>
    <row r="111" spans="1:12" x14ac:dyDescent="0.2">
      <c r="A111">
        <v>110</v>
      </c>
      <c r="B111">
        <f>HLOOKUP("Referencer",data!$A$1:$AT$8036,A111,FALSE)</f>
        <v>0</v>
      </c>
      <c r="C111">
        <f>HLOOKUP("Stedtekst",data!$A$1:$AT$8036,A111,FALSE)</f>
        <v>0</v>
      </c>
      <c r="D111">
        <f>HLOOKUP("Målested navn",data!$A$1:$AT$8036,A111,FALSE)</f>
        <v>0</v>
      </c>
      <c r="E111">
        <f>HLOOKUP("Prøvetagning",data!$A$1:$AT$8036,A111,FALSE)</f>
        <v>0</v>
      </c>
      <c r="F111">
        <f>HLOOKUP("Prøve",data!$A$1:$AT$8036,A111,FALSE)</f>
        <v>0</v>
      </c>
      <c r="G111">
        <f>HLOOKUP("ScKode",data!$A$1:$AT$8036,A111,FALSE)</f>
        <v>0</v>
      </c>
      <c r="H111">
        <f>HLOOKUP("StofParameter",data!$A$1:$AT$8036,A111,FALSE)</f>
        <v>0</v>
      </c>
      <c r="I111">
        <f>HLOOKUP("Dato",data!$A$1:$AT$8036,A111,FALSE)</f>
        <v>0</v>
      </c>
      <c r="J111">
        <f>HLOOKUP("Resultat-attribut",data!$A$1:$AT$8036,A111,FALSE)</f>
        <v>0</v>
      </c>
      <c r="K111">
        <f>HLOOKUP("Resultat",data!$A$1:$AT$8036,A111,FALSE)</f>
        <v>0</v>
      </c>
      <c r="L111">
        <f>HLOOKUP("Enhed",data!$A$1:$AT$8036,A111,FALSE)</f>
        <v>0</v>
      </c>
    </row>
    <row r="112" spans="1:12" x14ac:dyDescent="0.2">
      <c r="A112">
        <v>111</v>
      </c>
      <c r="B112">
        <f>HLOOKUP("Referencer",data!$A$1:$AT$8036,A112,FALSE)</f>
        <v>0</v>
      </c>
      <c r="C112">
        <f>HLOOKUP("Stedtekst",data!$A$1:$AT$8036,A112,FALSE)</f>
        <v>0</v>
      </c>
      <c r="D112">
        <f>HLOOKUP("Målested navn",data!$A$1:$AT$8036,A112,FALSE)</f>
        <v>0</v>
      </c>
      <c r="E112">
        <f>HLOOKUP("Prøvetagning",data!$A$1:$AT$8036,A112,FALSE)</f>
        <v>0</v>
      </c>
      <c r="F112">
        <f>HLOOKUP("Prøve",data!$A$1:$AT$8036,A112,FALSE)</f>
        <v>0</v>
      </c>
      <c r="G112">
        <f>HLOOKUP("ScKode",data!$A$1:$AT$8036,A112,FALSE)</f>
        <v>0</v>
      </c>
      <c r="H112">
        <f>HLOOKUP("StofParameter",data!$A$1:$AT$8036,A112,FALSE)</f>
        <v>0</v>
      </c>
      <c r="I112">
        <f>HLOOKUP("Dato",data!$A$1:$AT$8036,A112,FALSE)</f>
        <v>0</v>
      </c>
      <c r="J112">
        <f>HLOOKUP("Resultat-attribut",data!$A$1:$AT$8036,A112,FALSE)</f>
        <v>0</v>
      </c>
      <c r="K112">
        <f>HLOOKUP("Resultat",data!$A$1:$AT$8036,A112,FALSE)</f>
        <v>0</v>
      </c>
      <c r="L112">
        <f>HLOOKUP("Enhed",data!$A$1:$AT$8036,A112,FALSE)</f>
        <v>0</v>
      </c>
    </row>
    <row r="113" spans="1:12" x14ac:dyDescent="0.2">
      <c r="A113">
        <v>112</v>
      </c>
      <c r="B113">
        <f>HLOOKUP("Referencer",data!$A$1:$AT$8036,A113,FALSE)</f>
        <v>0</v>
      </c>
      <c r="C113">
        <f>HLOOKUP("Stedtekst",data!$A$1:$AT$8036,A113,FALSE)</f>
        <v>0</v>
      </c>
      <c r="D113">
        <f>HLOOKUP("Målested navn",data!$A$1:$AT$8036,A113,FALSE)</f>
        <v>0</v>
      </c>
      <c r="E113">
        <f>HLOOKUP("Prøvetagning",data!$A$1:$AT$8036,A113,FALSE)</f>
        <v>0</v>
      </c>
      <c r="F113">
        <f>HLOOKUP("Prøve",data!$A$1:$AT$8036,A113,FALSE)</f>
        <v>0</v>
      </c>
      <c r="G113">
        <f>HLOOKUP("ScKode",data!$A$1:$AT$8036,A113,FALSE)</f>
        <v>0</v>
      </c>
      <c r="H113">
        <f>HLOOKUP("StofParameter",data!$A$1:$AT$8036,A113,FALSE)</f>
        <v>0</v>
      </c>
      <c r="I113">
        <f>HLOOKUP("Dato",data!$A$1:$AT$8036,A113,FALSE)</f>
        <v>0</v>
      </c>
      <c r="J113">
        <f>HLOOKUP("Resultat-attribut",data!$A$1:$AT$8036,A113,FALSE)</f>
        <v>0</v>
      </c>
      <c r="K113">
        <f>HLOOKUP("Resultat",data!$A$1:$AT$8036,A113,FALSE)</f>
        <v>0</v>
      </c>
      <c r="L113">
        <f>HLOOKUP("Enhed",data!$A$1:$AT$8036,A113,FALSE)</f>
        <v>0</v>
      </c>
    </row>
    <row r="114" spans="1:12" x14ac:dyDescent="0.2">
      <c r="A114">
        <v>113</v>
      </c>
      <c r="B114">
        <f>HLOOKUP("Referencer",data!$A$1:$AT$8036,A114,FALSE)</f>
        <v>0</v>
      </c>
      <c r="C114">
        <f>HLOOKUP("Stedtekst",data!$A$1:$AT$8036,A114,FALSE)</f>
        <v>0</v>
      </c>
      <c r="D114">
        <f>HLOOKUP("Målested navn",data!$A$1:$AT$8036,A114,FALSE)</f>
        <v>0</v>
      </c>
      <c r="E114">
        <f>HLOOKUP("Prøvetagning",data!$A$1:$AT$8036,A114,FALSE)</f>
        <v>0</v>
      </c>
      <c r="F114">
        <f>HLOOKUP("Prøve",data!$A$1:$AT$8036,A114,FALSE)</f>
        <v>0</v>
      </c>
      <c r="G114">
        <f>HLOOKUP("ScKode",data!$A$1:$AT$8036,A114,FALSE)</f>
        <v>0</v>
      </c>
      <c r="H114">
        <f>HLOOKUP("StofParameter",data!$A$1:$AT$8036,A114,FALSE)</f>
        <v>0</v>
      </c>
      <c r="I114">
        <f>HLOOKUP("Dato",data!$A$1:$AT$8036,A114,FALSE)</f>
        <v>0</v>
      </c>
      <c r="J114">
        <f>HLOOKUP("Resultat-attribut",data!$A$1:$AT$8036,A114,FALSE)</f>
        <v>0</v>
      </c>
      <c r="K114">
        <f>HLOOKUP("Resultat",data!$A$1:$AT$8036,A114,FALSE)</f>
        <v>0</v>
      </c>
      <c r="L114">
        <f>HLOOKUP("Enhed",data!$A$1:$AT$8036,A114,FALSE)</f>
        <v>0</v>
      </c>
    </row>
    <row r="115" spans="1:12" x14ac:dyDescent="0.2">
      <c r="A115">
        <v>114</v>
      </c>
      <c r="B115">
        <f>HLOOKUP("Referencer",data!$A$1:$AT$8036,A115,FALSE)</f>
        <v>0</v>
      </c>
      <c r="C115">
        <f>HLOOKUP("Stedtekst",data!$A$1:$AT$8036,A115,FALSE)</f>
        <v>0</v>
      </c>
      <c r="D115">
        <f>HLOOKUP("Målested navn",data!$A$1:$AT$8036,A115,FALSE)</f>
        <v>0</v>
      </c>
      <c r="E115">
        <f>HLOOKUP("Prøvetagning",data!$A$1:$AT$8036,A115,FALSE)</f>
        <v>0</v>
      </c>
      <c r="F115">
        <f>HLOOKUP("Prøve",data!$A$1:$AT$8036,A115,FALSE)</f>
        <v>0</v>
      </c>
      <c r="G115">
        <f>HLOOKUP("ScKode",data!$A$1:$AT$8036,A115,FALSE)</f>
        <v>0</v>
      </c>
      <c r="H115">
        <f>HLOOKUP("StofParameter",data!$A$1:$AT$8036,A115,FALSE)</f>
        <v>0</v>
      </c>
      <c r="I115">
        <f>HLOOKUP("Dato",data!$A$1:$AT$8036,A115,FALSE)</f>
        <v>0</v>
      </c>
      <c r="J115">
        <f>HLOOKUP("Resultat-attribut",data!$A$1:$AT$8036,A115,FALSE)</f>
        <v>0</v>
      </c>
      <c r="K115">
        <f>HLOOKUP("Resultat",data!$A$1:$AT$8036,A115,FALSE)</f>
        <v>0</v>
      </c>
      <c r="L115">
        <f>HLOOKUP("Enhed",data!$A$1:$AT$8036,A115,FALSE)</f>
        <v>0</v>
      </c>
    </row>
    <row r="116" spans="1:12" x14ac:dyDescent="0.2">
      <c r="A116">
        <v>115</v>
      </c>
      <c r="B116">
        <f>HLOOKUP("Referencer",data!$A$1:$AT$8036,A116,FALSE)</f>
        <v>0</v>
      </c>
      <c r="C116">
        <f>HLOOKUP("Stedtekst",data!$A$1:$AT$8036,A116,FALSE)</f>
        <v>0</v>
      </c>
      <c r="D116">
        <f>HLOOKUP("Målested navn",data!$A$1:$AT$8036,A116,FALSE)</f>
        <v>0</v>
      </c>
      <c r="E116">
        <f>HLOOKUP("Prøvetagning",data!$A$1:$AT$8036,A116,FALSE)</f>
        <v>0</v>
      </c>
      <c r="F116">
        <f>HLOOKUP("Prøve",data!$A$1:$AT$8036,A116,FALSE)</f>
        <v>0</v>
      </c>
      <c r="G116">
        <f>HLOOKUP("ScKode",data!$A$1:$AT$8036,A116,FALSE)</f>
        <v>0</v>
      </c>
      <c r="H116">
        <f>HLOOKUP("StofParameter",data!$A$1:$AT$8036,A116,FALSE)</f>
        <v>0</v>
      </c>
      <c r="I116">
        <f>HLOOKUP("Dato",data!$A$1:$AT$8036,A116,FALSE)</f>
        <v>0</v>
      </c>
      <c r="J116">
        <f>HLOOKUP("Resultat-attribut",data!$A$1:$AT$8036,A116,FALSE)</f>
        <v>0</v>
      </c>
      <c r="K116">
        <f>HLOOKUP("Resultat",data!$A$1:$AT$8036,A116,FALSE)</f>
        <v>0</v>
      </c>
      <c r="L116">
        <f>HLOOKUP("Enhed",data!$A$1:$AT$8036,A116,FALSE)</f>
        <v>0</v>
      </c>
    </row>
    <row r="117" spans="1:12" x14ac:dyDescent="0.2">
      <c r="A117">
        <v>116</v>
      </c>
      <c r="B117">
        <f>HLOOKUP("Referencer",data!$A$1:$AT$8036,A117,FALSE)</f>
        <v>0</v>
      </c>
      <c r="C117">
        <f>HLOOKUP("Stedtekst",data!$A$1:$AT$8036,A117,FALSE)</f>
        <v>0</v>
      </c>
      <c r="D117">
        <f>HLOOKUP("Målested navn",data!$A$1:$AT$8036,A117,FALSE)</f>
        <v>0</v>
      </c>
      <c r="E117">
        <f>HLOOKUP("Prøvetagning",data!$A$1:$AT$8036,A117,FALSE)</f>
        <v>0</v>
      </c>
      <c r="F117">
        <f>HLOOKUP("Prøve",data!$A$1:$AT$8036,A117,FALSE)</f>
        <v>0</v>
      </c>
      <c r="G117">
        <f>HLOOKUP("ScKode",data!$A$1:$AT$8036,A117,FALSE)</f>
        <v>0</v>
      </c>
      <c r="H117">
        <f>HLOOKUP("StofParameter",data!$A$1:$AT$8036,A117,FALSE)</f>
        <v>0</v>
      </c>
      <c r="I117">
        <f>HLOOKUP("Dato",data!$A$1:$AT$8036,A117,FALSE)</f>
        <v>0</v>
      </c>
      <c r="J117">
        <f>HLOOKUP("Resultat-attribut",data!$A$1:$AT$8036,A117,FALSE)</f>
        <v>0</v>
      </c>
      <c r="K117">
        <f>HLOOKUP("Resultat",data!$A$1:$AT$8036,A117,FALSE)</f>
        <v>0</v>
      </c>
      <c r="L117">
        <f>HLOOKUP("Enhed",data!$A$1:$AT$8036,A117,FALSE)</f>
        <v>0</v>
      </c>
    </row>
    <row r="118" spans="1:12" x14ac:dyDescent="0.2">
      <c r="A118">
        <v>117</v>
      </c>
      <c r="B118">
        <f>HLOOKUP("Referencer",data!$A$1:$AT$8036,A118,FALSE)</f>
        <v>0</v>
      </c>
      <c r="C118">
        <f>HLOOKUP("Stedtekst",data!$A$1:$AT$8036,A118,FALSE)</f>
        <v>0</v>
      </c>
      <c r="D118">
        <f>HLOOKUP("Målested navn",data!$A$1:$AT$8036,A118,FALSE)</f>
        <v>0</v>
      </c>
      <c r="E118">
        <f>HLOOKUP("Prøvetagning",data!$A$1:$AT$8036,A118,FALSE)</f>
        <v>0</v>
      </c>
      <c r="F118">
        <f>HLOOKUP("Prøve",data!$A$1:$AT$8036,A118,FALSE)</f>
        <v>0</v>
      </c>
      <c r="G118">
        <f>HLOOKUP("ScKode",data!$A$1:$AT$8036,A118,FALSE)</f>
        <v>0</v>
      </c>
      <c r="H118">
        <f>HLOOKUP("StofParameter",data!$A$1:$AT$8036,A118,FALSE)</f>
        <v>0</v>
      </c>
      <c r="I118">
        <f>HLOOKUP("Dato",data!$A$1:$AT$8036,A118,FALSE)</f>
        <v>0</v>
      </c>
      <c r="J118">
        <f>HLOOKUP("Resultat-attribut",data!$A$1:$AT$8036,A118,FALSE)</f>
        <v>0</v>
      </c>
      <c r="K118">
        <f>HLOOKUP("Resultat",data!$A$1:$AT$8036,A118,FALSE)</f>
        <v>0</v>
      </c>
      <c r="L118">
        <f>HLOOKUP("Enhed",data!$A$1:$AT$8036,A118,FALSE)</f>
        <v>0</v>
      </c>
    </row>
    <row r="119" spans="1:12" x14ac:dyDescent="0.2">
      <c r="A119">
        <v>118</v>
      </c>
      <c r="B119">
        <f>HLOOKUP("Referencer",data!$A$1:$AT$8036,A119,FALSE)</f>
        <v>0</v>
      </c>
      <c r="C119">
        <f>HLOOKUP("Stedtekst",data!$A$1:$AT$8036,A119,FALSE)</f>
        <v>0</v>
      </c>
      <c r="D119">
        <f>HLOOKUP("Målested navn",data!$A$1:$AT$8036,A119,FALSE)</f>
        <v>0</v>
      </c>
      <c r="E119">
        <f>HLOOKUP("Prøvetagning",data!$A$1:$AT$8036,A119,FALSE)</f>
        <v>0</v>
      </c>
      <c r="F119">
        <f>HLOOKUP("Prøve",data!$A$1:$AT$8036,A119,FALSE)</f>
        <v>0</v>
      </c>
      <c r="G119">
        <f>HLOOKUP("ScKode",data!$A$1:$AT$8036,A119,FALSE)</f>
        <v>0</v>
      </c>
      <c r="H119">
        <f>HLOOKUP("StofParameter",data!$A$1:$AT$8036,A119,FALSE)</f>
        <v>0</v>
      </c>
      <c r="I119">
        <f>HLOOKUP("Dato",data!$A$1:$AT$8036,A119,FALSE)</f>
        <v>0</v>
      </c>
      <c r="J119">
        <f>HLOOKUP("Resultat-attribut",data!$A$1:$AT$8036,A119,FALSE)</f>
        <v>0</v>
      </c>
      <c r="K119">
        <f>HLOOKUP("Resultat",data!$A$1:$AT$8036,A119,FALSE)</f>
        <v>0</v>
      </c>
      <c r="L119">
        <f>HLOOKUP("Enhed",data!$A$1:$AT$8036,A119,FALSE)</f>
        <v>0</v>
      </c>
    </row>
    <row r="120" spans="1:12" x14ac:dyDescent="0.2">
      <c r="A120">
        <v>119</v>
      </c>
      <c r="B120">
        <f>HLOOKUP("Referencer",data!$A$1:$AT$8036,A120,FALSE)</f>
        <v>0</v>
      </c>
      <c r="C120">
        <f>HLOOKUP("Stedtekst",data!$A$1:$AT$8036,A120,FALSE)</f>
        <v>0</v>
      </c>
      <c r="D120">
        <f>HLOOKUP("Målested navn",data!$A$1:$AT$8036,A120,FALSE)</f>
        <v>0</v>
      </c>
      <c r="E120">
        <f>HLOOKUP("Prøvetagning",data!$A$1:$AT$8036,A120,FALSE)</f>
        <v>0</v>
      </c>
      <c r="F120">
        <f>HLOOKUP("Prøve",data!$A$1:$AT$8036,A120,FALSE)</f>
        <v>0</v>
      </c>
      <c r="G120">
        <f>HLOOKUP("ScKode",data!$A$1:$AT$8036,A120,FALSE)</f>
        <v>0</v>
      </c>
      <c r="H120">
        <f>HLOOKUP("StofParameter",data!$A$1:$AT$8036,A120,FALSE)</f>
        <v>0</v>
      </c>
      <c r="I120">
        <f>HLOOKUP("Dato",data!$A$1:$AT$8036,A120,FALSE)</f>
        <v>0</v>
      </c>
      <c r="J120">
        <f>HLOOKUP("Resultat-attribut",data!$A$1:$AT$8036,A120,FALSE)</f>
        <v>0</v>
      </c>
      <c r="K120">
        <f>HLOOKUP("Resultat",data!$A$1:$AT$8036,A120,FALSE)</f>
        <v>0</v>
      </c>
      <c r="L120">
        <f>HLOOKUP("Enhed",data!$A$1:$AT$8036,A120,FALSE)</f>
        <v>0</v>
      </c>
    </row>
    <row r="121" spans="1:12" x14ac:dyDescent="0.2">
      <c r="A121">
        <v>120</v>
      </c>
      <c r="B121">
        <f>HLOOKUP("Referencer",data!$A$1:$AT$8036,A121,FALSE)</f>
        <v>0</v>
      </c>
      <c r="C121">
        <f>HLOOKUP("Stedtekst",data!$A$1:$AT$8036,A121,FALSE)</f>
        <v>0</v>
      </c>
      <c r="D121">
        <f>HLOOKUP("Målested navn",data!$A$1:$AT$8036,A121,FALSE)</f>
        <v>0</v>
      </c>
      <c r="E121">
        <f>HLOOKUP("Prøvetagning",data!$A$1:$AT$8036,A121,FALSE)</f>
        <v>0</v>
      </c>
      <c r="F121">
        <f>HLOOKUP("Prøve",data!$A$1:$AT$8036,A121,FALSE)</f>
        <v>0</v>
      </c>
      <c r="G121">
        <f>HLOOKUP("ScKode",data!$A$1:$AT$8036,A121,FALSE)</f>
        <v>0</v>
      </c>
      <c r="H121">
        <f>HLOOKUP("StofParameter",data!$A$1:$AT$8036,A121,FALSE)</f>
        <v>0</v>
      </c>
      <c r="I121">
        <f>HLOOKUP("Dato",data!$A$1:$AT$8036,A121,FALSE)</f>
        <v>0</v>
      </c>
      <c r="J121">
        <f>HLOOKUP("Resultat-attribut",data!$A$1:$AT$8036,A121,FALSE)</f>
        <v>0</v>
      </c>
      <c r="K121">
        <f>HLOOKUP("Resultat",data!$A$1:$AT$8036,A121,FALSE)</f>
        <v>0</v>
      </c>
      <c r="L121">
        <f>HLOOKUP("Enhed",data!$A$1:$AT$8036,A121,FALSE)</f>
        <v>0</v>
      </c>
    </row>
    <row r="122" spans="1:12" x14ac:dyDescent="0.2">
      <c r="A122">
        <v>121</v>
      </c>
      <c r="B122">
        <f>HLOOKUP("Referencer",data!$A$1:$AT$8036,A122,FALSE)</f>
        <v>0</v>
      </c>
      <c r="C122">
        <f>HLOOKUP("Stedtekst",data!$A$1:$AT$8036,A122,FALSE)</f>
        <v>0</v>
      </c>
      <c r="D122">
        <f>HLOOKUP("Målested navn",data!$A$1:$AT$8036,A122,FALSE)</f>
        <v>0</v>
      </c>
      <c r="E122">
        <f>HLOOKUP("Prøvetagning",data!$A$1:$AT$8036,A122,FALSE)</f>
        <v>0</v>
      </c>
      <c r="F122">
        <f>HLOOKUP("Prøve",data!$A$1:$AT$8036,A122,FALSE)</f>
        <v>0</v>
      </c>
      <c r="G122">
        <f>HLOOKUP("ScKode",data!$A$1:$AT$8036,A122,FALSE)</f>
        <v>0</v>
      </c>
      <c r="H122">
        <f>HLOOKUP("StofParameter",data!$A$1:$AT$8036,A122,FALSE)</f>
        <v>0</v>
      </c>
      <c r="I122">
        <f>HLOOKUP("Dato",data!$A$1:$AT$8036,A122,FALSE)</f>
        <v>0</v>
      </c>
      <c r="J122">
        <f>HLOOKUP("Resultat-attribut",data!$A$1:$AT$8036,A122,FALSE)</f>
        <v>0</v>
      </c>
      <c r="K122">
        <f>HLOOKUP("Resultat",data!$A$1:$AT$8036,A122,FALSE)</f>
        <v>0</v>
      </c>
      <c r="L122">
        <f>HLOOKUP("Enhed",data!$A$1:$AT$8036,A122,FALSE)</f>
        <v>0</v>
      </c>
    </row>
    <row r="123" spans="1:12" x14ac:dyDescent="0.2">
      <c r="A123">
        <v>122</v>
      </c>
      <c r="B123">
        <f>HLOOKUP("Referencer",data!$A$1:$AT$8036,A123,FALSE)</f>
        <v>0</v>
      </c>
      <c r="C123">
        <f>HLOOKUP("Stedtekst",data!$A$1:$AT$8036,A123,FALSE)</f>
        <v>0</v>
      </c>
      <c r="D123">
        <f>HLOOKUP("Målested navn",data!$A$1:$AT$8036,A123,FALSE)</f>
        <v>0</v>
      </c>
      <c r="E123">
        <f>HLOOKUP("Prøvetagning",data!$A$1:$AT$8036,A123,FALSE)</f>
        <v>0</v>
      </c>
      <c r="F123">
        <f>HLOOKUP("Prøve",data!$A$1:$AT$8036,A123,FALSE)</f>
        <v>0</v>
      </c>
      <c r="G123">
        <f>HLOOKUP("ScKode",data!$A$1:$AT$8036,A123,FALSE)</f>
        <v>0</v>
      </c>
      <c r="H123">
        <f>HLOOKUP("StofParameter",data!$A$1:$AT$8036,A123,FALSE)</f>
        <v>0</v>
      </c>
      <c r="I123">
        <f>HLOOKUP("Dato",data!$A$1:$AT$8036,A123,FALSE)</f>
        <v>0</v>
      </c>
      <c r="J123">
        <f>HLOOKUP("Resultat-attribut",data!$A$1:$AT$8036,A123,FALSE)</f>
        <v>0</v>
      </c>
      <c r="K123">
        <f>HLOOKUP("Resultat",data!$A$1:$AT$8036,A123,FALSE)</f>
        <v>0</v>
      </c>
      <c r="L123">
        <f>HLOOKUP("Enhed",data!$A$1:$AT$8036,A123,FALSE)</f>
        <v>0</v>
      </c>
    </row>
    <row r="124" spans="1:12" x14ac:dyDescent="0.2">
      <c r="A124">
        <v>123</v>
      </c>
      <c r="B124">
        <f>HLOOKUP("Referencer",data!$A$1:$AT$8036,A124,FALSE)</f>
        <v>0</v>
      </c>
      <c r="C124">
        <f>HLOOKUP("Stedtekst",data!$A$1:$AT$8036,A124,FALSE)</f>
        <v>0</v>
      </c>
      <c r="D124">
        <f>HLOOKUP("Målested navn",data!$A$1:$AT$8036,A124,FALSE)</f>
        <v>0</v>
      </c>
      <c r="E124">
        <f>HLOOKUP("Prøvetagning",data!$A$1:$AT$8036,A124,FALSE)</f>
        <v>0</v>
      </c>
      <c r="F124">
        <f>HLOOKUP("Prøve",data!$A$1:$AT$8036,A124,FALSE)</f>
        <v>0</v>
      </c>
      <c r="G124">
        <f>HLOOKUP("ScKode",data!$A$1:$AT$8036,A124,FALSE)</f>
        <v>0</v>
      </c>
      <c r="H124">
        <f>HLOOKUP("StofParameter",data!$A$1:$AT$8036,A124,FALSE)</f>
        <v>0</v>
      </c>
      <c r="I124">
        <f>HLOOKUP("Dato",data!$A$1:$AT$8036,A124,FALSE)</f>
        <v>0</v>
      </c>
      <c r="J124">
        <f>HLOOKUP("Resultat-attribut",data!$A$1:$AT$8036,A124,FALSE)</f>
        <v>0</v>
      </c>
      <c r="K124">
        <f>HLOOKUP("Resultat",data!$A$1:$AT$8036,A124,FALSE)</f>
        <v>0</v>
      </c>
      <c r="L124">
        <f>HLOOKUP("Enhed",data!$A$1:$AT$8036,A124,FALSE)</f>
        <v>0</v>
      </c>
    </row>
    <row r="125" spans="1:12" x14ac:dyDescent="0.2">
      <c r="A125">
        <v>124</v>
      </c>
      <c r="B125">
        <f>HLOOKUP("Referencer",data!$A$1:$AT$8036,A125,FALSE)</f>
        <v>0</v>
      </c>
      <c r="C125">
        <f>HLOOKUP("Stedtekst",data!$A$1:$AT$8036,A125,FALSE)</f>
        <v>0</v>
      </c>
      <c r="D125">
        <f>HLOOKUP("Målested navn",data!$A$1:$AT$8036,A125,FALSE)</f>
        <v>0</v>
      </c>
      <c r="E125">
        <f>HLOOKUP("Prøvetagning",data!$A$1:$AT$8036,A125,FALSE)</f>
        <v>0</v>
      </c>
      <c r="F125">
        <f>HLOOKUP("Prøve",data!$A$1:$AT$8036,A125,FALSE)</f>
        <v>0</v>
      </c>
      <c r="G125">
        <f>HLOOKUP("ScKode",data!$A$1:$AT$8036,A125,FALSE)</f>
        <v>0</v>
      </c>
      <c r="H125">
        <f>HLOOKUP("StofParameter",data!$A$1:$AT$8036,A125,FALSE)</f>
        <v>0</v>
      </c>
      <c r="I125">
        <f>HLOOKUP("Dato",data!$A$1:$AT$8036,A125,FALSE)</f>
        <v>0</v>
      </c>
      <c r="J125">
        <f>HLOOKUP("Resultat-attribut",data!$A$1:$AT$8036,A125,FALSE)</f>
        <v>0</v>
      </c>
      <c r="K125">
        <f>HLOOKUP("Resultat",data!$A$1:$AT$8036,A125,FALSE)</f>
        <v>0</v>
      </c>
      <c r="L125">
        <f>HLOOKUP("Enhed",data!$A$1:$AT$8036,A125,FALSE)</f>
        <v>0</v>
      </c>
    </row>
    <row r="126" spans="1:12" x14ac:dyDescent="0.2">
      <c r="A126">
        <v>125</v>
      </c>
      <c r="B126">
        <f>HLOOKUP("Referencer",data!$A$1:$AT$8036,A126,FALSE)</f>
        <v>0</v>
      </c>
      <c r="C126">
        <f>HLOOKUP("Stedtekst",data!$A$1:$AT$8036,A126,FALSE)</f>
        <v>0</v>
      </c>
      <c r="D126">
        <f>HLOOKUP("Målested navn",data!$A$1:$AT$8036,A126,FALSE)</f>
        <v>0</v>
      </c>
      <c r="E126">
        <f>HLOOKUP("Prøvetagning",data!$A$1:$AT$8036,A126,FALSE)</f>
        <v>0</v>
      </c>
      <c r="F126">
        <f>HLOOKUP("Prøve",data!$A$1:$AT$8036,A126,FALSE)</f>
        <v>0</v>
      </c>
      <c r="G126">
        <f>HLOOKUP("ScKode",data!$A$1:$AT$8036,A126,FALSE)</f>
        <v>0</v>
      </c>
      <c r="H126">
        <f>HLOOKUP("StofParameter",data!$A$1:$AT$8036,A126,FALSE)</f>
        <v>0</v>
      </c>
      <c r="I126">
        <f>HLOOKUP("Dato",data!$A$1:$AT$8036,A126,FALSE)</f>
        <v>0</v>
      </c>
      <c r="J126">
        <f>HLOOKUP("Resultat-attribut",data!$A$1:$AT$8036,A126,FALSE)</f>
        <v>0</v>
      </c>
      <c r="K126">
        <f>HLOOKUP("Resultat",data!$A$1:$AT$8036,A126,FALSE)</f>
        <v>0</v>
      </c>
      <c r="L126">
        <f>HLOOKUP("Enhed",data!$A$1:$AT$8036,A126,FALSE)</f>
        <v>0</v>
      </c>
    </row>
    <row r="127" spans="1:12" x14ac:dyDescent="0.2">
      <c r="A127">
        <v>126</v>
      </c>
      <c r="B127">
        <f>HLOOKUP("Referencer",data!$A$1:$AT$8036,A127,FALSE)</f>
        <v>0</v>
      </c>
      <c r="C127">
        <f>HLOOKUP("Stedtekst",data!$A$1:$AT$8036,A127,FALSE)</f>
        <v>0</v>
      </c>
      <c r="D127">
        <f>HLOOKUP("Målested navn",data!$A$1:$AT$8036,A127,FALSE)</f>
        <v>0</v>
      </c>
      <c r="E127">
        <f>HLOOKUP("Prøvetagning",data!$A$1:$AT$8036,A127,FALSE)</f>
        <v>0</v>
      </c>
      <c r="F127">
        <f>HLOOKUP("Prøve",data!$A$1:$AT$8036,A127,FALSE)</f>
        <v>0</v>
      </c>
      <c r="G127">
        <f>HLOOKUP("ScKode",data!$A$1:$AT$8036,A127,FALSE)</f>
        <v>0</v>
      </c>
      <c r="H127">
        <f>HLOOKUP("StofParameter",data!$A$1:$AT$8036,A127,FALSE)</f>
        <v>0</v>
      </c>
      <c r="I127">
        <f>HLOOKUP("Dato",data!$A$1:$AT$8036,A127,FALSE)</f>
        <v>0</v>
      </c>
      <c r="J127">
        <f>HLOOKUP("Resultat-attribut",data!$A$1:$AT$8036,A127,FALSE)</f>
        <v>0</v>
      </c>
      <c r="K127">
        <f>HLOOKUP("Resultat",data!$A$1:$AT$8036,A127,FALSE)</f>
        <v>0</v>
      </c>
      <c r="L127">
        <f>HLOOKUP("Enhed",data!$A$1:$AT$8036,A127,FALSE)</f>
        <v>0</v>
      </c>
    </row>
    <row r="128" spans="1:12" x14ac:dyDescent="0.2">
      <c r="A128">
        <v>127</v>
      </c>
      <c r="B128">
        <f>HLOOKUP("Referencer",data!$A$1:$AT$8036,A128,FALSE)</f>
        <v>0</v>
      </c>
      <c r="C128">
        <f>HLOOKUP("Stedtekst",data!$A$1:$AT$8036,A128,FALSE)</f>
        <v>0</v>
      </c>
      <c r="D128">
        <f>HLOOKUP("Målested navn",data!$A$1:$AT$8036,A128,FALSE)</f>
        <v>0</v>
      </c>
      <c r="E128">
        <f>HLOOKUP("Prøvetagning",data!$A$1:$AT$8036,A128,FALSE)</f>
        <v>0</v>
      </c>
      <c r="F128">
        <f>HLOOKUP("Prøve",data!$A$1:$AT$8036,A128,FALSE)</f>
        <v>0</v>
      </c>
      <c r="G128">
        <f>HLOOKUP("ScKode",data!$A$1:$AT$8036,A128,FALSE)</f>
        <v>0</v>
      </c>
      <c r="H128">
        <f>HLOOKUP("StofParameter",data!$A$1:$AT$8036,A128,FALSE)</f>
        <v>0</v>
      </c>
      <c r="I128">
        <f>HLOOKUP("Dato",data!$A$1:$AT$8036,A128,FALSE)</f>
        <v>0</v>
      </c>
      <c r="J128">
        <f>HLOOKUP("Resultat-attribut",data!$A$1:$AT$8036,A128,FALSE)</f>
        <v>0</v>
      </c>
      <c r="K128">
        <f>HLOOKUP("Resultat",data!$A$1:$AT$8036,A128,FALSE)</f>
        <v>0</v>
      </c>
      <c r="L128">
        <f>HLOOKUP("Enhed",data!$A$1:$AT$8036,A128,FALSE)</f>
        <v>0</v>
      </c>
    </row>
    <row r="129" spans="1:12" x14ac:dyDescent="0.2">
      <c r="A129">
        <v>128</v>
      </c>
      <c r="B129">
        <f>HLOOKUP("Referencer",data!$A$1:$AT$8036,A129,FALSE)</f>
        <v>0</v>
      </c>
      <c r="C129">
        <f>HLOOKUP("Stedtekst",data!$A$1:$AT$8036,A129,FALSE)</f>
        <v>0</v>
      </c>
      <c r="D129">
        <f>HLOOKUP("Målested navn",data!$A$1:$AT$8036,A129,FALSE)</f>
        <v>0</v>
      </c>
      <c r="E129">
        <f>HLOOKUP("Prøvetagning",data!$A$1:$AT$8036,A129,FALSE)</f>
        <v>0</v>
      </c>
      <c r="F129">
        <f>HLOOKUP("Prøve",data!$A$1:$AT$8036,A129,FALSE)</f>
        <v>0</v>
      </c>
      <c r="G129">
        <f>HLOOKUP("ScKode",data!$A$1:$AT$8036,A129,FALSE)</f>
        <v>0</v>
      </c>
      <c r="H129">
        <f>HLOOKUP("StofParameter",data!$A$1:$AT$8036,A129,FALSE)</f>
        <v>0</v>
      </c>
      <c r="I129">
        <f>HLOOKUP("Dato",data!$A$1:$AT$8036,A129,FALSE)</f>
        <v>0</v>
      </c>
      <c r="J129">
        <f>HLOOKUP("Resultat-attribut",data!$A$1:$AT$8036,A129,FALSE)</f>
        <v>0</v>
      </c>
      <c r="K129">
        <f>HLOOKUP("Resultat",data!$A$1:$AT$8036,A129,FALSE)</f>
        <v>0</v>
      </c>
      <c r="L129">
        <f>HLOOKUP("Enhed",data!$A$1:$AT$8036,A129,FALSE)</f>
        <v>0</v>
      </c>
    </row>
    <row r="130" spans="1:12" x14ac:dyDescent="0.2">
      <c r="A130">
        <v>129</v>
      </c>
      <c r="B130">
        <f>HLOOKUP("Referencer",data!$A$1:$AT$8036,A130,FALSE)</f>
        <v>0</v>
      </c>
      <c r="C130">
        <f>HLOOKUP("Stedtekst",data!$A$1:$AT$8036,A130,FALSE)</f>
        <v>0</v>
      </c>
      <c r="D130">
        <f>HLOOKUP("Målested navn",data!$A$1:$AT$8036,A130,FALSE)</f>
        <v>0</v>
      </c>
      <c r="E130">
        <f>HLOOKUP("Prøvetagning",data!$A$1:$AT$8036,A130,FALSE)</f>
        <v>0</v>
      </c>
      <c r="F130">
        <f>HLOOKUP("Prøve",data!$A$1:$AT$8036,A130,FALSE)</f>
        <v>0</v>
      </c>
      <c r="G130">
        <f>HLOOKUP("ScKode",data!$A$1:$AT$8036,A130,FALSE)</f>
        <v>0</v>
      </c>
      <c r="H130">
        <f>HLOOKUP("StofParameter",data!$A$1:$AT$8036,A130,FALSE)</f>
        <v>0</v>
      </c>
      <c r="I130">
        <f>HLOOKUP("Dato",data!$A$1:$AT$8036,A130,FALSE)</f>
        <v>0</v>
      </c>
      <c r="J130">
        <f>HLOOKUP("Resultat-attribut",data!$A$1:$AT$8036,A130,FALSE)</f>
        <v>0</v>
      </c>
      <c r="K130">
        <f>HLOOKUP("Resultat",data!$A$1:$AT$8036,A130,FALSE)</f>
        <v>0</v>
      </c>
      <c r="L130">
        <f>HLOOKUP("Enhed",data!$A$1:$AT$8036,A130,FALSE)</f>
        <v>0</v>
      </c>
    </row>
    <row r="131" spans="1:12" x14ac:dyDescent="0.2">
      <c r="A131">
        <v>130</v>
      </c>
      <c r="B131">
        <f>HLOOKUP("Referencer",data!$A$1:$AT$8036,A131,FALSE)</f>
        <v>0</v>
      </c>
      <c r="C131">
        <f>HLOOKUP("Stedtekst",data!$A$1:$AT$8036,A131,FALSE)</f>
        <v>0</v>
      </c>
      <c r="D131">
        <f>HLOOKUP("Målested navn",data!$A$1:$AT$8036,A131,FALSE)</f>
        <v>0</v>
      </c>
      <c r="E131">
        <f>HLOOKUP("Prøvetagning",data!$A$1:$AT$8036,A131,FALSE)</f>
        <v>0</v>
      </c>
      <c r="F131">
        <f>HLOOKUP("Prøve",data!$A$1:$AT$8036,A131,FALSE)</f>
        <v>0</v>
      </c>
      <c r="G131">
        <f>HLOOKUP("ScKode",data!$A$1:$AT$8036,A131,FALSE)</f>
        <v>0</v>
      </c>
      <c r="H131">
        <f>HLOOKUP("StofParameter",data!$A$1:$AT$8036,A131,FALSE)</f>
        <v>0</v>
      </c>
      <c r="I131">
        <f>HLOOKUP("Dato",data!$A$1:$AT$8036,A131,FALSE)</f>
        <v>0</v>
      </c>
      <c r="J131">
        <f>HLOOKUP("Resultat-attribut",data!$A$1:$AT$8036,A131,FALSE)</f>
        <v>0</v>
      </c>
      <c r="K131">
        <f>HLOOKUP("Resultat",data!$A$1:$AT$8036,A131,FALSE)</f>
        <v>0</v>
      </c>
      <c r="L131">
        <f>HLOOKUP("Enhed",data!$A$1:$AT$8036,A131,FALSE)</f>
        <v>0</v>
      </c>
    </row>
    <row r="132" spans="1:12" x14ac:dyDescent="0.2">
      <c r="A132">
        <v>131</v>
      </c>
      <c r="B132">
        <f>HLOOKUP("Referencer",data!$A$1:$AT$8036,A132,FALSE)</f>
        <v>0</v>
      </c>
      <c r="C132">
        <f>HLOOKUP("Stedtekst",data!$A$1:$AT$8036,A132,FALSE)</f>
        <v>0</v>
      </c>
      <c r="D132">
        <f>HLOOKUP("Målested navn",data!$A$1:$AT$8036,A132,FALSE)</f>
        <v>0</v>
      </c>
      <c r="E132">
        <f>HLOOKUP("Prøvetagning",data!$A$1:$AT$8036,A132,FALSE)</f>
        <v>0</v>
      </c>
      <c r="F132">
        <f>HLOOKUP("Prøve",data!$A$1:$AT$8036,A132,FALSE)</f>
        <v>0</v>
      </c>
      <c r="G132">
        <f>HLOOKUP("ScKode",data!$A$1:$AT$8036,A132,FALSE)</f>
        <v>0</v>
      </c>
      <c r="H132">
        <f>HLOOKUP("StofParameter",data!$A$1:$AT$8036,A132,FALSE)</f>
        <v>0</v>
      </c>
      <c r="I132">
        <f>HLOOKUP("Dato",data!$A$1:$AT$8036,A132,FALSE)</f>
        <v>0</v>
      </c>
      <c r="J132">
        <f>HLOOKUP("Resultat-attribut",data!$A$1:$AT$8036,A132,FALSE)</f>
        <v>0</v>
      </c>
      <c r="K132">
        <f>HLOOKUP("Resultat",data!$A$1:$AT$8036,A132,FALSE)</f>
        <v>0</v>
      </c>
      <c r="L132">
        <f>HLOOKUP("Enhed",data!$A$1:$AT$8036,A132,FALSE)</f>
        <v>0</v>
      </c>
    </row>
    <row r="133" spans="1:12" x14ac:dyDescent="0.2">
      <c r="A133">
        <v>132</v>
      </c>
      <c r="B133">
        <f>HLOOKUP("Referencer",data!$A$1:$AT$8036,A133,FALSE)</f>
        <v>0</v>
      </c>
      <c r="C133">
        <f>HLOOKUP("Stedtekst",data!$A$1:$AT$8036,A133,FALSE)</f>
        <v>0</v>
      </c>
      <c r="D133">
        <f>HLOOKUP("Målested navn",data!$A$1:$AT$8036,A133,FALSE)</f>
        <v>0</v>
      </c>
      <c r="E133">
        <f>HLOOKUP("Prøvetagning",data!$A$1:$AT$8036,A133,FALSE)</f>
        <v>0</v>
      </c>
      <c r="F133">
        <f>HLOOKUP("Prøve",data!$A$1:$AT$8036,A133,FALSE)</f>
        <v>0</v>
      </c>
      <c r="G133">
        <f>HLOOKUP("ScKode",data!$A$1:$AT$8036,A133,FALSE)</f>
        <v>0</v>
      </c>
      <c r="H133">
        <f>HLOOKUP("StofParameter",data!$A$1:$AT$8036,A133,FALSE)</f>
        <v>0</v>
      </c>
      <c r="I133">
        <f>HLOOKUP("Dato",data!$A$1:$AT$8036,A133,FALSE)</f>
        <v>0</v>
      </c>
      <c r="J133">
        <f>HLOOKUP("Resultat-attribut",data!$A$1:$AT$8036,A133,FALSE)</f>
        <v>0</v>
      </c>
      <c r="K133">
        <f>HLOOKUP("Resultat",data!$A$1:$AT$8036,A133,FALSE)</f>
        <v>0</v>
      </c>
      <c r="L133">
        <f>HLOOKUP("Enhed",data!$A$1:$AT$8036,A133,FALSE)</f>
        <v>0</v>
      </c>
    </row>
    <row r="134" spans="1:12" x14ac:dyDescent="0.2">
      <c r="A134">
        <v>133</v>
      </c>
      <c r="B134">
        <f>HLOOKUP("Referencer",data!$A$1:$AT$8036,A134,FALSE)</f>
        <v>0</v>
      </c>
      <c r="C134">
        <f>HLOOKUP("Stedtekst",data!$A$1:$AT$8036,A134,FALSE)</f>
        <v>0</v>
      </c>
      <c r="D134">
        <f>HLOOKUP("Målested navn",data!$A$1:$AT$8036,A134,FALSE)</f>
        <v>0</v>
      </c>
      <c r="E134">
        <f>HLOOKUP("Prøvetagning",data!$A$1:$AT$8036,A134,FALSE)</f>
        <v>0</v>
      </c>
      <c r="F134">
        <f>HLOOKUP("Prøve",data!$A$1:$AT$8036,A134,FALSE)</f>
        <v>0</v>
      </c>
      <c r="G134">
        <f>HLOOKUP("ScKode",data!$A$1:$AT$8036,A134,FALSE)</f>
        <v>0</v>
      </c>
      <c r="H134">
        <f>HLOOKUP("StofParameter",data!$A$1:$AT$8036,A134,FALSE)</f>
        <v>0</v>
      </c>
      <c r="I134">
        <f>HLOOKUP("Dato",data!$A$1:$AT$8036,A134,FALSE)</f>
        <v>0</v>
      </c>
      <c r="J134">
        <f>HLOOKUP("Resultat-attribut",data!$A$1:$AT$8036,A134,FALSE)</f>
        <v>0</v>
      </c>
      <c r="K134">
        <f>HLOOKUP("Resultat",data!$A$1:$AT$8036,A134,FALSE)</f>
        <v>0</v>
      </c>
      <c r="L134">
        <f>HLOOKUP("Enhed",data!$A$1:$AT$8036,A134,FALSE)</f>
        <v>0</v>
      </c>
    </row>
    <row r="135" spans="1:12" x14ac:dyDescent="0.2">
      <c r="A135">
        <v>134</v>
      </c>
      <c r="B135">
        <f>HLOOKUP("Referencer",data!$A$1:$AT$8036,A135,FALSE)</f>
        <v>0</v>
      </c>
      <c r="C135">
        <f>HLOOKUP("Stedtekst",data!$A$1:$AT$8036,A135,FALSE)</f>
        <v>0</v>
      </c>
      <c r="D135">
        <f>HLOOKUP("Målested navn",data!$A$1:$AT$8036,A135,FALSE)</f>
        <v>0</v>
      </c>
      <c r="E135">
        <f>HLOOKUP("Prøvetagning",data!$A$1:$AT$8036,A135,FALSE)</f>
        <v>0</v>
      </c>
      <c r="F135">
        <f>HLOOKUP("Prøve",data!$A$1:$AT$8036,A135,FALSE)</f>
        <v>0</v>
      </c>
      <c r="G135">
        <f>HLOOKUP("ScKode",data!$A$1:$AT$8036,A135,FALSE)</f>
        <v>0</v>
      </c>
      <c r="H135">
        <f>HLOOKUP("StofParameter",data!$A$1:$AT$8036,A135,FALSE)</f>
        <v>0</v>
      </c>
      <c r="I135">
        <f>HLOOKUP("Dato",data!$A$1:$AT$8036,A135,FALSE)</f>
        <v>0</v>
      </c>
      <c r="J135">
        <f>HLOOKUP("Resultat-attribut",data!$A$1:$AT$8036,A135,FALSE)</f>
        <v>0</v>
      </c>
      <c r="K135">
        <f>HLOOKUP("Resultat",data!$A$1:$AT$8036,A135,FALSE)</f>
        <v>0</v>
      </c>
      <c r="L135">
        <f>HLOOKUP("Enhed",data!$A$1:$AT$8036,A135,FALSE)</f>
        <v>0</v>
      </c>
    </row>
    <row r="136" spans="1:12" x14ac:dyDescent="0.2">
      <c r="A136">
        <v>135</v>
      </c>
      <c r="B136">
        <f>HLOOKUP("Referencer",data!$A$1:$AT$8036,A136,FALSE)</f>
        <v>0</v>
      </c>
      <c r="C136">
        <f>HLOOKUP("Stedtekst",data!$A$1:$AT$8036,A136,FALSE)</f>
        <v>0</v>
      </c>
      <c r="D136">
        <f>HLOOKUP("Målested navn",data!$A$1:$AT$8036,A136,FALSE)</f>
        <v>0</v>
      </c>
      <c r="E136">
        <f>HLOOKUP("Prøvetagning",data!$A$1:$AT$8036,A136,FALSE)</f>
        <v>0</v>
      </c>
      <c r="F136">
        <f>HLOOKUP("Prøve",data!$A$1:$AT$8036,A136,FALSE)</f>
        <v>0</v>
      </c>
      <c r="G136">
        <f>HLOOKUP("ScKode",data!$A$1:$AT$8036,A136,FALSE)</f>
        <v>0</v>
      </c>
      <c r="H136">
        <f>HLOOKUP("StofParameter",data!$A$1:$AT$8036,A136,FALSE)</f>
        <v>0</v>
      </c>
      <c r="I136">
        <f>HLOOKUP("Dato",data!$A$1:$AT$8036,A136,FALSE)</f>
        <v>0</v>
      </c>
      <c r="J136">
        <f>HLOOKUP("Resultat-attribut",data!$A$1:$AT$8036,A136,FALSE)</f>
        <v>0</v>
      </c>
      <c r="K136">
        <f>HLOOKUP("Resultat",data!$A$1:$AT$8036,A136,FALSE)</f>
        <v>0</v>
      </c>
      <c r="L136">
        <f>HLOOKUP("Enhed",data!$A$1:$AT$8036,A136,FALSE)</f>
        <v>0</v>
      </c>
    </row>
    <row r="137" spans="1:12" x14ac:dyDescent="0.2">
      <c r="A137">
        <v>136</v>
      </c>
      <c r="B137">
        <f>HLOOKUP("Referencer",data!$A$1:$AT$8036,A137,FALSE)</f>
        <v>0</v>
      </c>
      <c r="C137">
        <f>HLOOKUP("Stedtekst",data!$A$1:$AT$8036,A137,FALSE)</f>
        <v>0</v>
      </c>
      <c r="D137">
        <f>HLOOKUP("Målested navn",data!$A$1:$AT$8036,A137,FALSE)</f>
        <v>0</v>
      </c>
      <c r="E137">
        <f>HLOOKUP("Prøvetagning",data!$A$1:$AT$8036,A137,FALSE)</f>
        <v>0</v>
      </c>
      <c r="F137">
        <f>HLOOKUP("Prøve",data!$A$1:$AT$8036,A137,FALSE)</f>
        <v>0</v>
      </c>
      <c r="G137">
        <f>HLOOKUP("ScKode",data!$A$1:$AT$8036,A137,FALSE)</f>
        <v>0</v>
      </c>
      <c r="H137">
        <f>HLOOKUP("StofParameter",data!$A$1:$AT$8036,A137,FALSE)</f>
        <v>0</v>
      </c>
      <c r="I137">
        <f>HLOOKUP("Dato",data!$A$1:$AT$8036,A137,FALSE)</f>
        <v>0</v>
      </c>
      <c r="J137">
        <f>HLOOKUP("Resultat-attribut",data!$A$1:$AT$8036,A137,FALSE)</f>
        <v>0</v>
      </c>
      <c r="K137">
        <f>HLOOKUP("Resultat",data!$A$1:$AT$8036,A137,FALSE)</f>
        <v>0</v>
      </c>
      <c r="L137">
        <f>HLOOKUP("Enhed",data!$A$1:$AT$8036,A137,FALSE)</f>
        <v>0</v>
      </c>
    </row>
    <row r="138" spans="1:12" x14ac:dyDescent="0.2">
      <c r="A138">
        <v>137</v>
      </c>
      <c r="B138">
        <f>HLOOKUP("Referencer",data!$A$1:$AT$8036,A138,FALSE)</f>
        <v>0</v>
      </c>
      <c r="C138">
        <f>HLOOKUP("Stedtekst",data!$A$1:$AT$8036,A138,FALSE)</f>
        <v>0</v>
      </c>
      <c r="D138">
        <f>HLOOKUP("Målested navn",data!$A$1:$AT$8036,A138,FALSE)</f>
        <v>0</v>
      </c>
      <c r="E138">
        <f>HLOOKUP("Prøvetagning",data!$A$1:$AT$8036,A138,FALSE)</f>
        <v>0</v>
      </c>
      <c r="F138">
        <f>HLOOKUP("Prøve",data!$A$1:$AT$8036,A138,FALSE)</f>
        <v>0</v>
      </c>
      <c r="G138">
        <f>HLOOKUP("ScKode",data!$A$1:$AT$8036,A138,FALSE)</f>
        <v>0</v>
      </c>
      <c r="H138">
        <f>HLOOKUP("StofParameter",data!$A$1:$AT$8036,A138,FALSE)</f>
        <v>0</v>
      </c>
      <c r="I138">
        <f>HLOOKUP("Dato",data!$A$1:$AT$8036,A138,FALSE)</f>
        <v>0</v>
      </c>
      <c r="J138">
        <f>HLOOKUP("Resultat-attribut",data!$A$1:$AT$8036,A138,FALSE)</f>
        <v>0</v>
      </c>
      <c r="K138">
        <f>HLOOKUP("Resultat",data!$A$1:$AT$8036,A138,FALSE)</f>
        <v>0</v>
      </c>
      <c r="L138">
        <f>HLOOKUP("Enhed",data!$A$1:$AT$8036,A138,FALSE)</f>
        <v>0</v>
      </c>
    </row>
    <row r="139" spans="1:12" x14ac:dyDescent="0.2">
      <c r="A139">
        <v>138</v>
      </c>
      <c r="B139">
        <f>HLOOKUP("Referencer",data!$A$1:$AT$8036,A139,FALSE)</f>
        <v>0</v>
      </c>
      <c r="C139">
        <f>HLOOKUP("Stedtekst",data!$A$1:$AT$8036,A139,FALSE)</f>
        <v>0</v>
      </c>
      <c r="D139">
        <f>HLOOKUP("Målested navn",data!$A$1:$AT$8036,A139,FALSE)</f>
        <v>0</v>
      </c>
      <c r="E139">
        <f>HLOOKUP("Prøvetagning",data!$A$1:$AT$8036,A139,FALSE)</f>
        <v>0</v>
      </c>
      <c r="F139">
        <f>HLOOKUP("Prøve",data!$A$1:$AT$8036,A139,FALSE)</f>
        <v>0</v>
      </c>
      <c r="G139">
        <f>HLOOKUP("ScKode",data!$A$1:$AT$8036,A139,FALSE)</f>
        <v>0</v>
      </c>
      <c r="H139">
        <f>HLOOKUP("StofParameter",data!$A$1:$AT$8036,A139,FALSE)</f>
        <v>0</v>
      </c>
      <c r="I139">
        <f>HLOOKUP("Dato",data!$A$1:$AT$8036,A139,FALSE)</f>
        <v>0</v>
      </c>
      <c r="J139">
        <f>HLOOKUP("Resultat-attribut",data!$A$1:$AT$8036,A139,FALSE)</f>
        <v>0</v>
      </c>
      <c r="K139">
        <f>HLOOKUP("Resultat",data!$A$1:$AT$8036,A139,FALSE)</f>
        <v>0</v>
      </c>
      <c r="L139">
        <f>HLOOKUP("Enhed",data!$A$1:$AT$8036,A139,FALSE)</f>
        <v>0</v>
      </c>
    </row>
    <row r="140" spans="1:12" x14ac:dyDescent="0.2">
      <c r="A140">
        <v>139</v>
      </c>
      <c r="B140">
        <f>HLOOKUP("Referencer",data!$A$1:$AT$8036,A140,FALSE)</f>
        <v>0</v>
      </c>
      <c r="C140">
        <f>HLOOKUP("Stedtekst",data!$A$1:$AT$8036,A140,FALSE)</f>
        <v>0</v>
      </c>
      <c r="D140">
        <f>HLOOKUP("Målested navn",data!$A$1:$AT$8036,A140,FALSE)</f>
        <v>0</v>
      </c>
      <c r="E140">
        <f>HLOOKUP("Prøvetagning",data!$A$1:$AT$8036,A140,FALSE)</f>
        <v>0</v>
      </c>
      <c r="F140">
        <f>HLOOKUP("Prøve",data!$A$1:$AT$8036,A140,FALSE)</f>
        <v>0</v>
      </c>
      <c r="G140">
        <f>HLOOKUP("ScKode",data!$A$1:$AT$8036,A140,FALSE)</f>
        <v>0</v>
      </c>
      <c r="H140">
        <f>HLOOKUP("StofParameter",data!$A$1:$AT$8036,A140,FALSE)</f>
        <v>0</v>
      </c>
      <c r="I140">
        <f>HLOOKUP("Dato",data!$A$1:$AT$8036,A140,FALSE)</f>
        <v>0</v>
      </c>
      <c r="J140">
        <f>HLOOKUP("Resultat-attribut",data!$A$1:$AT$8036,A140,FALSE)</f>
        <v>0</v>
      </c>
      <c r="K140">
        <f>HLOOKUP("Resultat",data!$A$1:$AT$8036,A140,FALSE)</f>
        <v>0</v>
      </c>
      <c r="L140">
        <f>HLOOKUP("Enhed",data!$A$1:$AT$8036,A140,FALSE)</f>
        <v>0</v>
      </c>
    </row>
    <row r="141" spans="1:12" x14ac:dyDescent="0.2">
      <c r="A141">
        <v>140</v>
      </c>
      <c r="B141">
        <f>HLOOKUP("Referencer",data!$A$1:$AT$8036,A141,FALSE)</f>
        <v>0</v>
      </c>
      <c r="C141">
        <f>HLOOKUP("Stedtekst",data!$A$1:$AT$8036,A141,FALSE)</f>
        <v>0</v>
      </c>
      <c r="D141">
        <f>HLOOKUP("Målested navn",data!$A$1:$AT$8036,A141,FALSE)</f>
        <v>0</v>
      </c>
      <c r="E141">
        <f>HLOOKUP("Prøvetagning",data!$A$1:$AT$8036,A141,FALSE)</f>
        <v>0</v>
      </c>
      <c r="F141">
        <f>HLOOKUP("Prøve",data!$A$1:$AT$8036,A141,FALSE)</f>
        <v>0</v>
      </c>
      <c r="G141">
        <f>HLOOKUP("ScKode",data!$A$1:$AT$8036,A141,FALSE)</f>
        <v>0</v>
      </c>
      <c r="H141">
        <f>HLOOKUP("StofParameter",data!$A$1:$AT$8036,A141,FALSE)</f>
        <v>0</v>
      </c>
      <c r="I141">
        <f>HLOOKUP("Dato",data!$A$1:$AT$8036,A141,FALSE)</f>
        <v>0</v>
      </c>
      <c r="J141">
        <f>HLOOKUP("Resultat-attribut",data!$A$1:$AT$8036,A141,FALSE)</f>
        <v>0</v>
      </c>
      <c r="K141">
        <f>HLOOKUP("Resultat",data!$A$1:$AT$8036,A141,FALSE)</f>
        <v>0</v>
      </c>
      <c r="L141">
        <f>HLOOKUP("Enhed",data!$A$1:$AT$8036,A141,FALSE)</f>
        <v>0</v>
      </c>
    </row>
    <row r="142" spans="1:12" x14ac:dyDescent="0.2">
      <c r="A142">
        <v>141</v>
      </c>
      <c r="B142">
        <f>HLOOKUP("Referencer",data!$A$1:$AT$8036,A142,FALSE)</f>
        <v>0</v>
      </c>
      <c r="C142">
        <f>HLOOKUP("Stedtekst",data!$A$1:$AT$8036,A142,FALSE)</f>
        <v>0</v>
      </c>
      <c r="D142">
        <f>HLOOKUP("Målested navn",data!$A$1:$AT$8036,A142,FALSE)</f>
        <v>0</v>
      </c>
      <c r="E142">
        <f>HLOOKUP("Prøvetagning",data!$A$1:$AT$8036,A142,FALSE)</f>
        <v>0</v>
      </c>
      <c r="F142">
        <f>HLOOKUP("Prøve",data!$A$1:$AT$8036,A142,FALSE)</f>
        <v>0</v>
      </c>
      <c r="G142">
        <f>HLOOKUP("ScKode",data!$A$1:$AT$8036,A142,FALSE)</f>
        <v>0</v>
      </c>
      <c r="H142">
        <f>HLOOKUP("StofParameter",data!$A$1:$AT$8036,A142,FALSE)</f>
        <v>0</v>
      </c>
      <c r="I142">
        <f>HLOOKUP("Dato",data!$A$1:$AT$8036,A142,FALSE)</f>
        <v>0</v>
      </c>
      <c r="J142">
        <f>HLOOKUP("Resultat-attribut",data!$A$1:$AT$8036,A142,FALSE)</f>
        <v>0</v>
      </c>
      <c r="K142">
        <f>HLOOKUP("Resultat",data!$A$1:$AT$8036,A142,FALSE)</f>
        <v>0</v>
      </c>
      <c r="L142">
        <f>HLOOKUP("Enhed",data!$A$1:$AT$8036,A142,FALSE)</f>
        <v>0</v>
      </c>
    </row>
    <row r="143" spans="1:12" x14ac:dyDescent="0.2">
      <c r="A143">
        <v>142</v>
      </c>
      <c r="B143">
        <f>HLOOKUP("Referencer",data!$A$1:$AT$8036,A143,FALSE)</f>
        <v>0</v>
      </c>
      <c r="C143">
        <f>HLOOKUP("Stedtekst",data!$A$1:$AT$8036,A143,FALSE)</f>
        <v>0</v>
      </c>
      <c r="D143">
        <f>HLOOKUP("Målested navn",data!$A$1:$AT$8036,A143,FALSE)</f>
        <v>0</v>
      </c>
      <c r="E143">
        <f>HLOOKUP("Prøvetagning",data!$A$1:$AT$8036,A143,FALSE)</f>
        <v>0</v>
      </c>
      <c r="F143">
        <f>HLOOKUP("Prøve",data!$A$1:$AT$8036,A143,FALSE)</f>
        <v>0</v>
      </c>
      <c r="G143">
        <f>HLOOKUP("ScKode",data!$A$1:$AT$8036,A143,FALSE)</f>
        <v>0</v>
      </c>
      <c r="H143">
        <f>HLOOKUP("StofParameter",data!$A$1:$AT$8036,A143,FALSE)</f>
        <v>0</v>
      </c>
      <c r="I143">
        <f>HLOOKUP("Dato",data!$A$1:$AT$8036,A143,FALSE)</f>
        <v>0</v>
      </c>
      <c r="J143">
        <f>HLOOKUP("Resultat-attribut",data!$A$1:$AT$8036,A143,FALSE)</f>
        <v>0</v>
      </c>
      <c r="K143">
        <f>HLOOKUP("Resultat",data!$A$1:$AT$8036,A143,FALSE)</f>
        <v>0</v>
      </c>
      <c r="L143">
        <f>HLOOKUP("Enhed",data!$A$1:$AT$8036,A143,FALSE)</f>
        <v>0</v>
      </c>
    </row>
    <row r="144" spans="1:12" x14ac:dyDescent="0.2">
      <c r="A144">
        <v>143</v>
      </c>
      <c r="B144">
        <f>HLOOKUP("Referencer",data!$A$1:$AT$8036,A144,FALSE)</f>
        <v>0</v>
      </c>
      <c r="C144">
        <f>HLOOKUP("Stedtekst",data!$A$1:$AT$8036,A144,FALSE)</f>
        <v>0</v>
      </c>
      <c r="D144">
        <f>HLOOKUP("Målested navn",data!$A$1:$AT$8036,A144,FALSE)</f>
        <v>0</v>
      </c>
      <c r="E144">
        <f>HLOOKUP("Prøvetagning",data!$A$1:$AT$8036,A144,FALSE)</f>
        <v>0</v>
      </c>
      <c r="F144">
        <f>HLOOKUP("Prøve",data!$A$1:$AT$8036,A144,FALSE)</f>
        <v>0</v>
      </c>
      <c r="G144">
        <f>HLOOKUP("ScKode",data!$A$1:$AT$8036,A144,FALSE)</f>
        <v>0</v>
      </c>
      <c r="H144">
        <f>HLOOKUP("StofParameter",data!$A$1:$AT$8036,A144,FALSE)</f>
        <v>0</v>
      </c>
      <c r="I144">
        <f>HLOOKUP("Dato",data!$A$1:$AT$8036,A144,FALSE)</f>
        <v>0</v>
      </c>
      <c r="J144">
        <f>HLOOKUP("Resultat-attribut",data!$A$1:$AT$8036,A144,FALSE)</f>
        <v>0</v>
      </c>
      <c r="K144">
        <f>HLOOKUP("Resultat",data!$A$1:$AT$8036,A144,FALSE)</f>
        <v>0</v>
      </c>
      <c r="L144">
        <f>HLOOKUP("Enhed",data!$A$1:$AT$8036,A144,FALSE)</f>
        <v>0</v>
      </c>
    </row>
    <row r="145" spans="1:12" x14ac:dyDescent="0.2">
      <c r="A145">
        <v>144</v>
      </c>
      <c r="B145">
        <f>HLOOKUP("Referencer",data!$A$1:$AT$8036,A145,FALSE)</f>
        <v>0</v>
      </c>
      <c r="C145">
        <f>HLOOKUP("Stedtekst",data!$A$1:$AT$8036,A145,FALSE)</f>
        <v>0</v>
      </c>
      <c r="D145">
        <f>HLOOKUP("Målested navn",data!$A$1:$AT$8036,A145,FALSE)</f>
        <v>0</v>
      </c>
      <c r="E145">
        <f>HLOOKUP("Prøvetagning",data!$A$1:$AT$8036,A145,FALSE)</f>
        <v>0</v>
      </c>
      <c r="F145">
        <f>HLOOKUP("Prøve",data!$A$1:$AT$8036,A145,FALSE)</f>
        <v>0</v>
      </c>
      <c r="G145">
        <f>HLOOKUP("ScKode",data!$A$1:$AT$8036,A145,FALSE)</f>
        <v>0</v>
      </c>
      <c r="H145">
        <f>HLOOKUP("StofParameter",data!$A$1:$AT$8036,A145,FALSE)</f>
        <v>0</v>
      </c>
      <c r="I145">
        <f>HLOOKUP("Dato",data!$A$1:$AT$8036,A145,FALSE)</f>
        <v>0</v>
      </c>
      <c r="J145">
        <f>HLOOKUP("Resultat-attribut",data!$A$1:$AT$8036,A145,FALSE)</f>
        <v>0</v>
      </c>
      <c r="K145">
        <f>HLOOKUP("Resultat",data!$A$1:$AT$8036,A145,FALSE)</f>
        <v>0</v>
      </c>
      <c r="L145">
        <f>HLOOKUP("Enhed",data!$A$1:$AT$8036,A145,FALSE)</f>
        <v>0</v>
      </c>
    </row>
    <row r="146" spans="1:12" x14ac:dyDescent="0.2">
      <c r="A146">
        <v>145</v>
      </c>
      <c r="B146">
        <f>HLOOKUP("Referencer",data!$A$1:$AT$8036,A146,FALSE)</f>
        <v>0</v>
      </c>
      <c r="C146">
        <f>HLOOKUP("Stedtekst",data!$A$1:$AT$8036,A146,FALSE)</f>
        <v>0</v>
      </c>
      <c r="D146">
        <f>HLOOKUP("Målested navn",data!$A$1:$AT$8036,A146,FALSE)</f>
        <v>0</v>
      </c>
      <c r="E146">
        <f>HLOOKUP("Prøvetagning",data!$A$1:$AT$8036,A146,FALSE)</f>
        <v>0</v>
      </c>
      <c r="F146">
        <f>HLOOKUP("Prøve",data!$A$1:$AT$8036,A146,FALSE)</f>
        <v>0</v>
      </c>
      <c r="G146">
        <f>HLOOKUP("ScKode",data!$A$1:$AT$8036,A146,FALSE)</f>
        <v>0</v>
      </c>
      <c r="H146">
        <f>HLOOKUP("StofParameter",data!$A$1:$AT$8036,A146,FALSE)</f>
        <v>0</v>
      </c>
      <c r="I146">
        <f>HLOOKUP("Dato",data!$A$1:$AT$8036,A146,FALSE)</f>
        <v>0</v>
      </c>
      <c r="J146">
        <f>HLOOKUP("Resultat-attribut",data!$A$1:$AT$8036,A146,FALSE)</f>
        <v>0</v>
      </c>
      <c r="K146">
        <f>HLOOKUP("Resultat",data!$A$1:$AT$8036,A146,FALSE)</f>
        <v>0</v>
      </c>
      <c r="L146">
        <f>HLOOKUP("Enhed",data!$A$1:$AT$8036,A146,FALSE)</f>
        <v>0</v>
      </c>
    </row>
    <row r="147" spans="1:12" x14ac:dyDescent="0.2">
      <c r="A147">
        <v>146</v>
      </c>
      <c r="B147">
        <f>HLOOKUP("Referencer",data!$A$1:$AT$8036,A147,FALSE)</f>
        <v>0</v>
      </c>
      <c r="C147">
        <f>HLOOKUP("Stedtekst",data!$A$1:$AT$8036,A147,FALSE)</f>
        <v>0</v>
      </c>
      <c r="D147">
        <f>HLOOKUP("Målested navn",data!$A$1:$AT$8036,A147,FALSE)</f>
        <v>0</v>
      </c>
      <c r="E147">
        <f>HLOOKUP("Prøvetagning",data!$A$1:$AT$8036,A147,FALSE)</f>
        <v>0</v>
      </c>
      <c r="F147">
        <f>HLOOKUP("Prøve",data!$A$1:$AT$8036,A147,FALSE)</f>
        <v>0</v>
      </c>
      <c r="G147">
        <f>HLOOKUP("ScKode",data!$A$1:$AT$8036,A147,FALSE)</f>
        <v>0</v>
      </c>
      <c r="H147">
        <f>HLOOKUP("StofParameter",data!$A$1:$AT$8036,A147,FALSE)</f>
        <v>0</v>
      </c>
      <c r="I147">
        <f>HLOOKUP("Dato",data!$A$1:$AT$8036,A147,FALSE)</f>
        <v>0</v>
      </c>
      <c r="J147">
        <f>HLOOKUP("Resultat-attribut",data!$A$1:$AT$8036,A147,FALSE)</f>
        <v>0</v>
      </c>
      <c r="K147">
        <f>HLOOKUP("Resultat",data!$A$1:$AT$8036,A147,FALSE)</f>
        <v>0</v>
      </c>
      <c r="L147">
        <f>HLOOKUP("Enhed",data!$A$1:$AT$8036,A147,FALSE)</f>
        <v>0</v>
      </c>
    </row>
    <row r="148" spans="1:12" x14ac:dyDescent="0.2">
      <c r="A148">
        <v>147</v>
      </c>
      <c r="B148">
        <f>HLOOKUP("Referencer",data!$A$1:$AT$8036,A148,FALSE)</f>
        <v>0</v>
      </c>
      <c r="C148">
        <f>HLOOKUP("Stedtekst",data!$A$1:$AT$8036,A148,FALSE)</f>
        <v>0</v>
      </c>
      <c r="D148">
        <f>HLOOKUP("Målested navn",data!$A$1:$AT$8036,A148,FALSE)</f>
        <v>0</v>
      </c>
      <c r="E148">
        <f>HLOOKUP("Prøvetagning",data!$A$1:$AT$8036,A148,FALSE)</f>
        <v>0</v>
      </c>
      <c r="F148">
        <f>HLOOKUP("Prøve",data!$A$1:$AT$8036,A148,FALSE)</f>
        <v>0</v>
      </c>
      <c r="G148">
        <f>HLOOKUP("ScKode",data!$A$1:$AT$8036,A148,FALSE)</f>
        <v>0</v>
      </c>
      <c r="H148">
        <f>HLOOKUP("StofParameter",data!$A$1:$AT$8036,A148,FALSE)</f>
        <v>0</v>
      </c>
      <c r="I148">
        <f>HLOOKUP("Dato",data!$A$1:$AT$8036,A148,FALSE)</f>
        <v>0</v>
      </c>
      <c r="J148">
        <f>HLOOKUP("Resultat-attribut",data!$A$1:$AT$8036,A148,FALSE)</f>
        <v>0</v>
      </c>
      <c r="K148">
        <f>HLOOKUP("Resultat",data!$A$1:$AT$8036,A148,FALSE)</f>
        <v>0</v>
      </c>
      <c r="L148">
        <f>HLOOKUP("Enhed",data!$A$1:$AT$8036,A148,FALSE)</f>
        <v>0</v>
      </c>
    </row>
    <row r="149" spans="1:12" x14ac:dyDescent="0.2">
      <c r="A149">
        <v>148</v>
      </c>
      <c r="B149">
        <f>HLOOKUP("Referencer",data!$A$1:$AT$8036,A149,FALSE)</f>
        <v>0</v>
      </c>
      <c r="C149">
        <f>HLOOKUP("Stedtekst",data!$A$1:$AT$8036,A149,FALSE)</f>
        <v>0</v>
      </c>
      <c r="D149">
        <f>HLOOKUP("Målested navn",data!$A$1:$AT$8036,A149,FALSE)</f>
        <v>0</v>
      </c>
      <c r="E149">
        <f>HLOOKUP("Prøvetagning",data!$A$1:$AT$8036,A149,FALSE)</f>
        <v>0</v>
      </c>
      <c r="F149">
        <f>HLOOKUP("Prøve",data!$A$1:$AT$8036,A149,FALSE)</f>
        <v>0</v>
      </c>
      <c r="G149">
        <f>HLOOKUP("ScKode",data!$A$1:$AT$8036,A149,FALSE)</f>
        <v>0</v>
      </c>
      <c r="H149">
        <f>HLOOKUP("StofParameter",data!$A$1:$AT$8036,A149,FALSE)</f>
        <v>0</v>
      </c>
      <c r="I149">
        <f>HLOOKUP("Dato",data!$A$1:$AT$8036,A149,FALSE)</f>
        <v>0</v>
      </c>
      <c r="J149">
        <f>HLOOKUP("Resultat-attribut",data!$A$1:$AT$8036,A149,FALSE)</f>
        <v>0</v>
      </c>
      <c r="K149">
        <f>HLOOKUP("Resultat",data!$A$1:$AT$8036,A149,FALSE)</f>
        <v>0</v>
      </c>
      <c r="L149">
        <f>HLOOKUP("Enhed",data!$A$1:$AT$8036,A149,FALSE)</f>
        <v>0</v>
      </c>
    </row>
    <row r="150" spans="1:12" x14ac:dyDescent="0.2">
      <c r="A150">
        <v>149</v>
      </c>
      <c r="B150">
        <f>HLOOKUP("Referencer",data!$A$1:$AT$8036,A150,FALSE)</f>
        <v>0</v>
      </c>
      <c r="C150">
        <f>HLOOKUP("Stedtekst",data!$A$1:$AT$8036,A150,FALSE)</f>
        <v>0</v>
      </c>
      <c r="D150">
        <f>HLOOKUP("Målested navn",data!$A$1:$AT$8036,A150,FALSE)</f>
        <v>0</v>
      </c>
      <c r="E150">
        <f>HLOOKUP("Prøvetagning",data!$A$1:$AT$8036,A150,FALSE)</f>
        <v>0</v>
      </c>
      <c r="F150">
        <f>HLOOKUP("Prøve",data!$A$1:$AT$8036,A150,FALSE)</f>
        <v>0</v>
      </c>
      <c r="G150">
        <f>HLOOKUP("ScKode",data!$A$1:$AT$8036,A150,FALSE)</f>
        <v>0</v>
      </c>
      <c r="H150">
        <f>HLOOKUP("StofParameter",data!$A$1:$AT$8036,A150,FALSE)</f>
        <v>0</v>
      </c>
      <c r="I150">
        <f>HLOOKUP("Dato",data!$A$1:$AT$8036,A150,FALSE)</f>
        <v>0</v>
      </c>
      <c r="J150">
        <f>HLOOKUP("Resultat-attribut",data!$A$1:$AT$8036,A150,FALSE)</f>
        <v>0</v>
      </c>
      <c r="K150">
        <f>HLOOKUP("Resultat",data!$A$1:$AT$8036,A150,FALSE)</f>
        <v>0</v>
      </c>
      <c r="L150">
        <f>HLOOKUP("Enhed",data!$A$1:$AT$8036,A150,FALSE)</f>
        <v>0</v>
      </c>
    </row>
    <row r="151" spans="1:12" x14ac:dyDescent="0.2">
      <c r="A151">
        <v>150</v>
      </c>
      <c r="B151">
        <f>HLOOKUP("Referencer",data!$A$1:$AT$8036,A151,FALSE)</f>
        <v>0</v>
      </c>
      <c r="C151">
        <f>HLOOKUP("Stedtekst",data!$A$1:$AT$8036,A151,FALSE)</f>
        <v>0</v>
      </c>
      <c r="D151">
        <f>HLOOKUP("Målested navn",data!$A$1:$AT$8036,A151,FALSE)</f>
        <v>0</v>
      </c>
      <c r="E151">
        <f>HLOOKUP("Prøvetagning",data!$A$1:$AT$8036,A151,FALSE)</f>
        <v>0</v>
      </c>
      <c r="F151">
        <f>HLOOKUP("Prøve",data!$A$1:$AT$8036,A151,FALSE)</f>
        <v>0</v>
      </c>
      <c r="G151">
        <f>HLOOKUP("ScKode",data!$A$1:$AT$8036,A151,FALSE)</f>
        <v>0</v>
      </c>
      <c r="H151">
        <f>HLOOKUP("StofParameter",data!$A$1:$AT$8036,A151,FALSE)</f>
        <v>0</v>
      </c>
      <c r="I151">
        <f>HLOOKUP("Dato",data!$A$1:$AT$8036,A151,FALSE)</f>
        <v>0</v>
      </c>
      <c r="J151">
        <f>HLOOKUP("Resultat-attribut",data!$A$1:$AT$8036,A151,FALSE)</f>
        <v>0</v>
      </c>
      <c r="K151">
        <f>HLOOKUP("Resultat",data!$A$1:$AT$8036,A151,FALSE)</f>
        <v>0</v>
      </c>
      <c r="L151">
        <f>HLOOKUP("Enhed",data!$A$1:$AT$8036,A151,FALSE)</f>
        <v>0</v>
      </c>
    </row>
    <row r="152" spans="1:12" x14ac:dyDescent="0.2">
      <c r="A152">
        <v>151</v>
      </c>
      <c r="B152">
        <f>HLOOKUP("Referencer",data!$A$1:$AT$8036,A152,FALSE)</f>
        <v>0</v>
      </c>
      <c r="C152">
        <f>HLOOKUP("Stedtekst",data!$A$1:$AT$8036,A152,FALSE)</f>
        <v>0</v>
      </c>
      <c r="D152">
        <f>HLOOKUP("Målested navn",data!$A$1:$AT$8036,A152,FALSE)</f>
        <v>0</v>
      </c>
      <c r="E152">
        <f>HLOOKUP("Prøvetagning",data!$A$1:$AT$8036,A152,FALSE)</f>
        <v>0</v>
      </c>
      <c r="F152">
        <f>HLOOKUP("Prøve",data!$A$1:$AT$8036,A152,FALSE)</f>
        <v>0</v>
      </c>
      <c r="G152">
        <f>HLOOKUP("ScKode",data!$A$1:$AT$8036,A152,FALSE)</f>
        <v>0</v>
      </c>
      <c r="H152">
        <f>HLOOKUP("StofParameter",data!$A$1:$AT$8036,A152,FALSE)</f>
        <v>0</v>
      </c>
      <c r="I152">
        <f>HLOOKUP("Dato",data!$A$1:$AT$8036,A152,FALSE)</f>
        <v>0</v>
      </c>
      <c r="J152">
        <f>HLOOKUP("Resultat-attribut",data!$A$1:$AT$8036,A152,FALSE)</f>
        <v>0</v>
      </c>
      <c r="K152">
        <f>HLOOKUP("Resultat",data!$A$1:$AT$8036,A152,FALSE)</f>
        <v>0</v>
      </c>
      <c r="L152">
        <f>HLOOKUP("Enhed",data!$A$1:$AT$8036,A152,FALSE)</f>
        <v>0</v>
      </c>
    </row>
    <row r="153" spans="1:12" x14ac:dyDescent="0.2">
      <c r="A153">
        <v>152</v>
      </c>
      <c r="B153">
        <f>HLOOKUP("Referencer",data!$A$1:$AT$8036,A153,FALSE)</f>
        <v>0</v>
      </c>
      <c r="C153">
        <f>HLOOKUP("Stedtekst",data!$A$1:$AT$8036,A153,FALSE)</f>
        <v>0</v>
      </c>
      <c r="D153">
        <f>HLOOKUP("Målested navn",data!$A$1:$AT$8036,A153,FALSE)</f>
        <v>0</v>
      </c>
      <c r="E153">
        <f>HLOOKUP("Prøvetagning",data!$A$1:$AT$8036,A153,FALSE)</f>
        <v>0</v>
      </c>
      <c r="F153">
        <f>HLOOKUP("Prøve",data!$A$1:$AT$8036,A153,FALSE)</f>
        <v>0</v>
      </c>
      <c r="G153">
        <f>HLOOKUP("ScKode",data!$A$1:$AT$8036,A153,FALSE)</f>
        <v>0</v>
      </c>
      <c r="H153">
        <f>HLOOKUP("StofParameter",data!$A$1:$AT$8036,A153,FALSE)</f>
        <v>0</v>
      </c>
      <c r="I153">
        <f>HLOOKUP("Dato",data!$A$1:$AT$8036,A153,FALSE)</f>
        <v>0</v>
      </c>
      <c r="J153">
        <f>HLOOKUP("Resultat-attribut",data!$A$1:$AT$8036,A153,FALSE)</f>
        <v>0</v>
      </c>
      <c r="K153">
        <f>HLOOKUP("Resultat",data!$A$1:$AT$8036,A153,FALSE)</f>
        <v>0</v>
      </c>
      <c r="L153">
        <f>HLOOKUP("Enhed",data!$A$1:$AT$8036,A153,FALSE)</f>
        <v>0</v>
      </c>
    </row>
    <row r="154" spans="1:12" x14ac:dyDescent="0.2">
      <c r="A154">
        <v>153</v>
      </c>
      <c r="B154">
        <f>HLOOKUP("Referencer",data!$A$1:$AT$8036,A154,FALSE)</f>
        <v>0</v>
      </c>
      <c r="C154">
        <f>HLOOKUP("Stedtekst",data!$A$1:$AT$8036,A154,FALSE)</f>
        <v>0</v>
      </c>
      <c r="D154">
        <f>HLOOKUP("Målested navn",data!$A$1:$AT$8036,A154,FALSE)</f>
        <v>0</v>
      </c>
      <c r="E154">
        <f>HLOOKUP("Prøvetagning",data!$A$1:$AT$8036,A154,FALSE)</f>
        <v>0</v>
      </c>
      <c r="F154">
        <f>HLOOKUP("Prøve",data!$A$1:$AT$8036,A154,FALSE)</f>
        <v>0</v>
      </c>
      <c r="G154">
        <f>HLOOKUP("ScKode",data!$A$1:$AT$8036,A154,FALSE)</f>
        <v>0</v>
      </c>
      <c r="H154">
        <f>HLOOKUP("StofParameter",data!$A$1:$AT$8036,A154,FALSE)</f>
        <v>0</v>
      </c>
      <c r="I154">
        <f>HLOOKUP("Dato",data!$A$1:$AT$8036,A154,FALSE)</f>
        <v>0</v>
      </c>
      <c r="J154">
        <f>HLOOKUP("Resultat-attribut",data!$A$1:$AT$8036,A154,FALSE)</f>
        <v>0</v>
      </c>
      <c r="K154">
        <f>HLOOKUP("Resultat",data!$A$1:$AT$8036,A154,FALSE)</f>
        <v>0</v>
      </c>
      <c r="L154">
        <f>HLOOKUP("Enhed",data!$A$1:$AT$8036,A154,FALSE)</f>
        <v>0</v>
      </c>
    </row>
    <row r="155" spans="1:12" x14ac:dyDescent="0.2">
      <c r="A155">
        <v>154</v>
      </c>
      <c r="B155">
        <f>HLOOKUP("Referencer",data!$A$1:$AT$8036,A155,FALSE)</f>
        <v>0</v>
      </c>
      <c r="C155">
        <f>HLOOKUP("Stedtekst",data!$A$1:$AT$8036,A155,FALSE)</f>
        <v>0</v>
      </c>
      <c r="D155">
        <f>HLOOKUP("Målested navn",data!$A$1:$AT$8036,A155,FALSE)</f>
        <v>0</v>
      </c>
      <c r="E155">
        <f>HLOOKUP("Prøvetagning",data!$A$1:$AT$8036,A155,FALSE)</f>
        <v>0</v>
      </c>
      <c r="F155">
        <f>HLOOKUP("Prøve",data!$A$1:$AT$8036,A155,FALSE)</f>
        <v>0</v>
      </c>
      <c r="G155">
        <f>HLOOKUP("ScKode",data!$A$1:$AT$8036,A155,FALSE)</f>
        <v>0</v>
      </c>
      <c r="H155">
        <f>HLOOKUP("StofParameter",data!$A$1:$AT$8036,A155,FALSE)</f>
        <v>0</v>
      </c>
      <c r="I155">
        <f>HLOOKUP("Dato",data!$A$1:$AT$8036,A155,FALSE)</f>
        <v>0</v>
      </c>
      <c r="J155">
        <f>HLOOKUP("Resultat-attribut",data!$A$1:$AT$8036,A155,FALSE)</f>
        <v>0</v>
      </c>
      <c r="K155">
        <f>HLOOKUP("Resultat",data!$A$1:$AT$8036,A155,FALSE)</f>
        <v>0</v>
      </c>
      <c r="L155">
        <f>HLOOKUP("Enhed",data!$A$1:$AT$8036,A155,FALSE)</f>
        <v>0</v>
      </c>
    </row>
    <row r="156" spans="1:12" x14ac:dyDescent="0.2">
      <c r="A156">
        <v>155</v>
      </c>
      <c r="B156">
        <f>HLOOKUP("Referencer",data!$A$1:$AT$8036,A156,FALSE)</f>
        <v>0</v>
      </c>
      <c r="C156">
        <f>HLOOKUP("Stedtekst",data!$A$1:$AT$8036,A156,FALSE)</f>
        <v>0</v>
      </c>
      <c r="D156">
        <f>HLOOKUP("Målested navn",data!$A$1:$AT$8036,A156,FALSE)</f>
        <v>0</v>
      </c>
      <c r="E156">
        <f>HLOOKUP("Prøvetagning",data!$A$1:$AT$8036,A156,FALSE)</f>
        <v>0</v>
      </c>
      <c r="F156">
        <f>HLOOKUP("Prøve",data!$A$1:$AT$8036,A156,FALSE)</f>
        <v>0</v>
      </c>
      <c r="G156">
        <f>HLOOKUP("ScKode",data!$A$1:$AT$8036,A156,FALSE)</f>
        <v>0</v>
      </c>
      <c r="H156">
        <f>HLOOKUP("StofParameter",data!$A$1:$AT$8036,A156,FALSE)</f>
        <v>0</v>
      </c>
      <c r="I156">
        <f>HLOOKUP("Dato",data!$A$1:$AT$8036,A156,FALSE)</f>
        <v>0</v>
      </c>
      <c r="J156">
        <f>HLOOKUP("Resultat-attribut",data!$A$1:$AT$8036,A156,FALSE)</f>
        <v>0</v>
      </c>
      <c r="K156">
        <f>HLOOKUP("Resultat",data!$A$1:$AT$8036,A156,FALSE)</f>
        <v>0</v>
      </c>
      <c r="L156">
        <f>HLOOKUP("Enhed",data!$A$1:$AT$8036,A156,FALSE)</f>
        <v>0</v>
      </c>
    </row>
    <row r="157" spans="1:12" x14ac:dyDescent="0.2">
      <c r="A157">
        <v>156</v>
      </c>
      <c r="B157">
        <f>HLOOKUP("Referencer",data!$A$1:$AT$8036,A157,FALSE)</f>
        <v>0</v>
      </c>
      <c r="C157">
        <f>HLOOKUP("Stedtekst",data!$A$1:$AT$8036,A157,FALSE)</f>
        <v>0</v>
      </c>
      <c r="D157">
        <f>HLOOKUP("Målested navn",data!$A$1:$AT$8036,A157,FALSE)</f>
        <v>0</v>
      </c>
      <c r="E157">
        <f>HLOOKUP("Prøvetagning",data!$A$1:$AT$8036,A157,FALSE)</f>
        <v>0</v>
      </c>
      <c r="F157">
        <f>HLOOKUP("Prøve",data!$A$1:$AT$8036,A157,FALSE)</f>
        <v>0</v>
      </c>
      <c r="G157">
        <f>HLOOKUP("ScKode",data!$A$1:$AT$8036,A157,FALSE)</f>
        <v>0</v>
      </c>
      <c r="H157">
        <f>HLOOKUP("StofParameter",data!$A$1:$AT$8036,A157,FALSE)</f>
        <v>0</v>
      </c>
      <c r="I157">
        <f>HLOOKUP("Dato",data!$A$1:$AT$8036,A157,FALSE)</f>
        <v>0</v>
      </c>
      <c r="J157">
        <f>HLOOKUP("Resultat-attribut",data!$A$1:$AT$8036,A157,FALSE)</f>
        <v>0</v>
      </c>
      <c r="K157">
        <f>HLOOKUP("Resultat",data!$A$1:$AT$8036,A157,FALSE)</f>
        <v>0</v>
      </c>
      <c r="L157">
        <f>HLOOKUP("Enhed",data!$A$1:$AT$8036,A157,FALSE)</f>
        <v>0</v>
      </c>
    </row>
    <row r="158" spans="1:12" x14ac:dyDescent="0.2">
      <c r="A158">
        <v>157</v>
      </c>
      <c r="B158">
        <f>HLOOKUP("Referencer",data!$A$1:$AT$8036,A158,FALSE)</f>
        <v>0</v>
      </c>
      <c r="C158">
        <f>HLOOKUP("Stedtekst",data!$A$1:$AT$8036,A158,FALSE)</f>
        <v>0</v>
      </c>
      <c r="D158">
        <f>HLOOKUP("Målested navn",data!$A$1:$AT$8036,A158,FALSE)</f>
        <v>0</v>
      </c>
      <c r="E158">
        <f>HLOOKUP("Prøvetagning",data!$A$1:$AT$8036,A158,FALSE)</f>
        <v>0</v>
      </c>
      <c r="F158">
        <f>HLOOKUP("Prøve",data!$A$1:$AT$8036,A158,FALSE)</f>
        <v>0</v>
      </c>
      <c r="G158">
        <f>HLOOKUP("ScKode",data!$A$1:$AT$8036,A158,FALSE)</f>
        <v>0</v>
      </c>
      <c r="H158">
        <f>HLOOKUP("StofParameter",data!$A$1:$AT$8036,A158,FALSE)</f>
        <v>0</v>
      </c>
      <c r="I158">
        <f>HLOOKUP("Dato",data!$A$1:$AT$8036,A158,FALSE)</f>
        <v>0</v>
      </c>
      <c r="J158">
        <f>HLOOKUP("Resultat-attribut",data!$A$1:$AT$8036,A158,FALSE)</f>
        <v>0</v>
      </c>
      <c r="K158">
        <f>HLOOKUP("Resultat",data!$A$1:$AT$8036,A158,FALSE)</f>
        <v>0</v>
      </c>
      <c r="L158">
        <f>HLOOKUP("Enhed",data!$A$1:$AT$8036,A158,FALSE)</f>
        <v>0</v>
      </c>
    </row>
    <row r="159" spans="1:12" x14ac:dyDescent="0.2">
      <c r="A159">
        <v>158</v>
      </c>
      <c r="B159">
        <f>HLOOKUP("Referencer",data!$A$1:$AT$8036,A159,FALSE)</f>
        <v>0</v>
      </c>
      <c r="C159">
        <f>HLOOKUP("Stedtekst",data!$A$1:$AT$8036,A159,FALSE)</f>
        <v>0</v>
      </c>
      <c r="D159">
        <f>HLOOKUP("Målested navn",data!$A$1:$AT$8036,A159,FALSE)</f>
        <v>0</v>
      </c>
      <c r="E159">
        <f>HLOOKUP("Prøvetagning",data!$A$1:$AT$8036,A159,FALSE)</f>
        <v>0</v>
      </c>
      <c r="F159">
        <f>HLOOKUP("Prøve",data!$A$1:$AT$8036,A159,FALSE)</f>
        <v>0</v>
      </c>
      <c r="G159">
        <f>HLOOKUP("ScKode",data!$A$1:$AT$8036,A159,FALSE)</f>
        <v>0</v>
      </c>
      <c r="H159">
        <f>HLOOKUP("StofParameter",data!$A$1:$AT$8036,A159,FALSE)</f>
        <v>0</v>
      </c>
      <c r="I159">
        <f>HLOOKUP("Dato",data!$A$1:$AT$8036,A159,FALSE)</f>
        <v>0</v>
      </c>
      <c r="J159">
        <f>HLOOKUP("Resultat-attribut",data!$A$1:$AT$8036,A159,FALSE)</f>
        <v>0</v>
      </c>
      <c r="K159">
        <f>HLOOKUP("Resultat",data!$A$1:$AT$8036,A159,FALSE)</f>
        <v>0</v>
      </c>
      <c r="L159">
        <f>HLOOKUP("Enhed",data!$A$1:$AT$8036,A159,FALSE)</f>
        <v>0</v>
      </c>
    </row>
    <row r="160" spans="1:12" x14ac:dyDescent="0.2">
      <c r="A160">
        <v>159</v>
      </c>
      <c r="B160">
        <f>HLOOKUP("Referencer",data!$A$1:$AT$8036,A160,FALSE)</f>
        <v>0</v>
      </c>
      <c r="C160">
        <f>HLOOKUP("Stedtekst",data!$A$1:$AT$8036,A160,FALSE)</f>
        <v>0</v>
      </c>
      <c r="D160">
        <f>HLOOKUP("Målested navn",data!$A$1:$AT$8036,A160,FALSE)</f>
        <v>0</v>
      </c>
      <c r="E160">
        <f>HLOOKUP("Prøvetagning",data!$A$1:$AT$8036,A160,FALSE)</f>
        <v>0</v>
      </c>
      <c r="F160">
        <f>HLOOKUP("Prøve",data!$A$1:$AT$8036,A160,FALSE)</f>
        <v>0</v>
      </c>
      <c r="G160">
        <f>HLOOKUP("ScKode",data!$A$1:$AT$8036,A160,FALSE)</f>
        <v>0</v>
      </c>
      <c r="H160">
        <f>HLOOKUP("StofParameter",data!$A$1:$AT$8036,A160,FALSE)</f>
        <v>0</v>
      </c>
      <c r="I160">
        <f>HLOOKUP("Dato",data!$A$1:$AT$8036,A160,FALSE)</f>
        <v>0</v>
      </c>
      <c r="J160">
        <f>HLOOKUP("Resultat-attribut",data!$A$1:$AT$8036,A160,FALSE)</f>
        <v>0</v>
      </c>
      <c r="K160">
        <f>HLOOKUP("Resultat",data!$A$1:$AT$8036,A160,FALSE)</f>
        <v>0</v>
      </c>
      <c r="L160">
        <f>HLOOKUP("Enhed",data!$A$1:$AT$8036,A160,FALSE)</f>
        <v>0</v>
      </c>
    </row>
    <row r="161" spans="1:12" x14ac:dyDescent="0.2">
      <c r="A161">
        <v>160</v>
      </c>
      <c r="B161">
        <f>HLOOKUP("Referencer",data!$A$1:$AT$8036,A161,FALSE)</f>
        <v>0</v>
      </c>
      <c r="C161">
        <f>HLOOKUP("Stedtekst",data!$A$1:$AT$8036,A161,FALSE)</f>
        <v>0</v>
      </c>
      <c r="D161">
        <f>HLOOKUP("Målested navn",data!$A$1:$AT$8036,A161,FALSE)</f>
        <v>0</v>
      </c>
      <c r="E161">
        <f>HLOOKUP("Prøvetagning",data!$A$1:$AT$8036,A161,FALSE)</f>
        <v>0</v>
      </c>
      <c r="F161">
        <f>HLOOKUP("Prøve",data!$A$1:$AT$8036,A161,FALSE)</f>
        <v>0</v>
      </c>
      <c r="G161">
        <f>HLOOKUP("ScKode",data!$A$1:$AT$8036,A161,FALSE)</f>
        <v>0</v>
      </c>
      <c r="H161">
        <f>HLOOKUP("StofParameter",data!$A$1:$AT$8036,A161,FALSE)</f>
        <v>0</v>
      </c>
      <c r="I161">
        <f>HLOOKUP("Dato",data!$A$1:$AT$8036,A161,FALSE)</f>
        <v>0</v>
      </c>
      <c r="J161">
        <f>HLOOKUP("Resultat-attribut",data!$A$1:$AT$8036,A161,FALSE)</f>
        <v>0</v>
      </c>
      <c r="K161">
        <f>HLOOKUP("Resultat",data!$A$1:$AT$8036,A161,FALSE)</f>
        <v>0</v>
      </c>
      <c r="L161">
        <f>HLOOKUP("Enhed",data!$A$1:$AT$8036,A161,FALSE)</f>
        <v>0</v>
      </c>
    </row>
    <row r="162" spans="1:12" x14ac:dyDescent="0.2">
      <c r="A162">
        <v>161</v>
      </c>
      <c r="B162">
        <f>HLOOKUP("Referencer",data!$A$1:$AT$8036,A162,FALSE)</f>
        <v>0</v>
      </c>
      <c r="C162">
        <f>HLOOKUP("Stedtekst",data!$A$1:$AT$8036,A162,FALSE)</f>
        <v>0</v>
      </c>
      <c r="D162">
        <f>HLOOKUP("Målested navn",data!$A$1:$AT$8036,A162,FALSE)</f>
        <v>0</v>
      </c>
      <c r="E162">
        <f>HLOOKUP("Prøvetagning",data!$A$1:$AT$8036,A162,FALSE)</f>
        <v>0</v>
      </c>
      <c r="F162">
        <f>HLOOKUP("Prøve",data!$A$1:$AT$8036,A162,FALSE)</f>
        <v>0</v>
      </c>
      <c r="G162">
        <f>HLOOKUP("ScKode",data!$A$1:$AT$8036,A162,FALSE)</f>
        <v>0</v>
      </c>
      <c r="H162">
        <f>HLOOKUP("StofParameter",data!$A$1:$AT$8036,A162,FALSE)</f>
        <v>0</v>
      </c>
      <c r="I162">
        <f>HLOOKUP("Dato",data!$A$1:$AT$8036,A162,FALSE)</f>
        <v>0</v>
      </c>
      <c r="J162">
        <f>HLOOKUP("Resultat-attribut",data!$A$1:$AT$8036,A162,FALSE)</f>
        <v>0</v>
      </c>
      <c r="K162">
        <f>HLOOKUP("Resultat",data!$A$1:$AT$8036,A162,FALSE)</f>
        <v>0</v>
      </c>
      <c r="L162">
        <f>HLOOKUP("Enhed",data!$A$1:$AT$8036,A162,FALSE)</f>
        <v>0</v>
      </c>
    </row>
    <row r="163" spans="1:12" x14ac:dyDescent="0.2">
      <c r="A163">
        <v>162</v>
      </c>
      <c r="B163">
        <f>HLOOKUP("Referencer",data!$A$1:$AT$8036,A163,FALSE)</f>
        <v>0</v>
      </c>
      <c r="C163">
        <f>HLOOKUP("Stedtekst",data!$A$1:$AT$8036,A163,FALSE)</f>
        <v>0</v>
      </c>
      <c r="D163">
        <f>HLOOKUP("Målested navn",data!$A$1:$AT$8036,A163,FALSE)</f>
        <v>0</v>
      </c>
      <c r="E163">
        <f>HLOOKUP("Prøvetagning",data!$A$1:$AT$8036,A163,FALSE)</f>
        <v>0</v>
      </c>
      <c r="F163">
        <f>HLOOKUP("Prøve",data!$A$1:$AT$8036,A163,FALSE)</f>
        <v>0</v>
      </c>
      <c r="G163">
        <f>HLOOKUP("ScKode",data!$A$1:$AT$8036,A163,FALSE)</f>
        <v>0</v>
      </c>
      <c r="H163">
        <f>HLOOKUP("StofParameter",data!$A$1:$AT$8036,A163,FALSE)</f>
        <v>0</v>
      </c>
      <c r="I163">
        <f>HLOOKUP("Dato",data!$A$1:$AT$8036,A163,FALSE)</f>
        <v>0</v>
      </c>
      <c r="J163">
        <f>HLOOKUP("Resultat-attribut",data!$A$1:$AT$8036,A163,FALSE)</f>
        <v>0</v>
      </c>
      <c r="K163">
        <f>HLOOKUP("Resultat",data!$A$1:$AT$8036,A163,FALSE)</f>
        <v>0</v>
      </c>
      <c r="L163">
        <f>HLOOKUP("Enhed",data!$A$1:$AT$8036,A163,FALSE)</f>
        <v>0</v>
      </c>
    </row>
    <row r="164" spans="1:12" x14ac:dyDescent="0.2">
      <c r="A164">
        <v>163</v>
      </c>
      <c r="B164">
        <f>HLOOKUP("Referencer",data!$A$1:$AT$8036,A164,FALSE)</f>
        <v>0</v>
      </c>
      <c r="C164">
        <f>HLOOKUP("Stedtekst",data!$A$1:$AT$8036,A164,FALSE)</f>
        <v>0</v>
      </c>
      <c r="D164">
        <f>HLOOKUP("Målested navn",data!$A$1:$AT$8036,A164,FALSE)</f>
        <v>0</v>
      </c>
      <c r="E164">
        <f>HLOOKUP("Prøvetagning",data!$A$1:$AT$8036,A164,FALSE)</f>
        <v>0</v>
      </c>
      <c r="F164">
        <f>HLOOKUP("Prøve",data!$A$1:$AT$8036,A164,FALSE)</f>
        <v>0</v>
      </c>
      <c r="G164">
        <f>HLOOKUP("ScKode",data!$A$1:$AT$8036,A164,FALSE)</f>
        <v>0</v>
      </c>
      <c r="H164">
        <f>HLOOKUP("StofParameter",data!$A$1:$AT$8036,A164,FALSE)</f>
        <v>0</v>
      </c>
      <c r="I164">
        <f>HLOOKUP("Dato",data!$A$1:$AT$8036,A164,FALSE)</f>
        <v>0</v>
      </c>
      <c r="J164">
        <f>HLOOKUP("Resultat-attribut",data!$A$1:$AT$8036,A164,FALSE)</f>
        <v>0</v>
      </c>
      <c r="K164">
        <f>HLOOKUP("Resultat",data!$A$1:$AT$8036,A164,FALSE)</f>
        <v>0</v>
      </c>
      <c r="L164">
        <f>HLOOKUP("Enhed",data!$A$1:$AT$8036,A164,FALSE)</f>
        <v>0</v>
      </c>
    </row>
    <row r="165" spans="1:12" x14ac:dyDescent="0.2">
      <c r="A165">
        <v>164</v>
      </c>
      <c r="B165">
        <f>HLOOKUP("Referencer",data!$A$1:$AT$8036,A165,FALSE)</f>
        <v>0</v>
      </c>
      <c r="C165">
        <f>HLOOKUP("Stedtekst",data!$A$1:$AT$8036,A165,FALSE)</f>
        <v>0</v>
      </c>
      <c r="D165">
        <f>HLOOKUP("Målested navn",data!$A$1:$AT$8036,A165,FALSE)</f>
        <v>0</v>
      </c>
      <c r="E165">
        <f>HLOOKUP("Prøvetagning",data!$A$1:$AT$8036,A165,FALSE)</f>
        <v>0</v>
      </c>
      <c r="F165">
        <f>HLOOKUP("Prøve",data!$A$1:$AT$8036,A165,FALSE)</f>
        <v>0</v>
      </c>
      <c r="G165">
        <f>HLOOKUP("ScKode",data!$A$1:$AT$8036,A165,FALSE)</f>
        <v>0</v>
      </c>
      <c r="H165">
        <f>HLOOKUP("StofParameter",data!$A$1:$AT$8036,A165,FALSE)</f>
        <v>0</v>
      </c>
      <c r="I165">
        <f>HLOOKUP("Dato",data!$A$1:$AT$8036,A165,FALSE)</f>
        <v>0</v>
      </c>
      <c r="J165">
        <f>HLOOKUP("Resultat-attribut",data!$A$1:$AT$8036,A165,FALSE)</f>
        <v>0</v>
      </c>
      <c r="K165">
        <f>HLOOKUP("Resultat",data!$A$1:$AT$8036,A165,FALSE)</f>
        <v>0</v>
      </c>
      <c r="L165">
        <f>HLOOKUP("Enhed",data!$A$1:$AT$8036,A165,FALSE)</f>
        <v>0</v>
      </c>
    </row>
    <row r="166" spans="1:12" x14ac:dyDescent="0.2">
      <c r="A166">
        <v>165</v>
      </c>
      <c r="B166">
        <f>HLOOKUP("Referencer",data!$A$1:$AT$8036,A166,FALSE)</f>
        <v>0</v>
      </c>
      <c r="C166">
        <f>HLOOKUP("Stedtekst",data!$A$1:$AT$8036,A166,FALSE)</f>
        <v>0</v>
      </c>
      <c r="D166">
        <f>HLOOKUP("Målested navn",data!$A$1:$AT$8036,A166,FALSE)</f>
        <v>0</v>
      </c>
      <c r="E166">
        <f>HLOOKUP("Prøvetagning",data!$A$1:$AT$8036,A166,FALSE)</f>
        <v>0</v>
      </c>
      <c r="F166">
        <f>HLOOKUP("Prøve",data!$A$1:$AT$8036,A166,FALSE)</f>
        <v>0</v>
      </c>
      <c r="G166">
        <f>HLOOKUP("ScKode",data!$A$1:$AT$8036,A166,FALSE)</f>
        <v>0</v>
      </c>
      <c r="H166">
        <f>HLOOKUP("StofParameter",data!$A$1:$AT$8036,A166,FALSE)</f>
        <v>0</v>
      </c>
      <c r="I166">
        <f>HLOOKUP("Dato",data!$A$1:$AT$8036,A166,FALSE)</f>
        <v>0</v>
      </c>
      <c r="J166">
        <f>HLOOKUP("Resultat-attribut",data!$A$1:$AT$8036,A166,FALSE)</f>
        <v>0</v>
      </c>
      <c r="K166">
        <f>HLOOKUP("Resultat",data!$A$1:$AT$8036,A166,FALSE)</f>
        <v>0</v>
      </c>
      <c r="L166">
        <f>HLOOKUP("Enhed",data!$A$1:$AT$8036,A166,FALSE)</f>
        <v>0</v>
      </c>
    </row>
    <row r="167" spans="1:12" x14ac:dyDescent="0.2">
      <c r="A167">
        <v>166</v>
      </c>
      <c r="B167">
        <f>HLOOKUP("Referencer",data!$A$1:$AT$8036,A167,FALSE)</f>
        <v>0</v>
      </c>
      <c r="C167">
        <f>HLOOKUP("Stedtekst",data!$A$1:$AT$8036,A167,FALSE)</f>
        <v>0</v>
      </c>
      <c r="D167">
        <f>HLOOKUP("Målested navn",data!$A$1:$AT$8036,A167,FALSE)</f>
        <v>0</v>
      </c>
      <c r="E167">
        <f>HLOOKUP("Prøvetagning",data!$A$1:$AT$8036,A167,FALSE)</f>
        <v>0</v>
      </c>
      <c r="F167">
        <f>HLOOKUP("Prøve",data!$A$1:$AT$8036,A167,FALSE)</f>
        <v>0</v>
      </c>
      <c r="G167">
        <f>HLOOKUP("ScKode",data!$A$1:$AT$8036,A167,FALSE)</f>
        <v>0</v>
      </c>
      <c r="H167">
        <f>HLOOKUP("StofParameter",data!$A$1:$AT$8036,A167,FALSE)</f>
        <v>0</v>
      </c>
      <c r="I167">
        <f>HLOOKUP("Dato",data!$A$1:$AT$8036,A167,FALSE)</f>
        <v>0</v>
      </c>
      <c r="J167">
        <f>HLOOKUP("Resultat-attribut",data!$A$1:$AT$8036,A167,FALSE)</f>
        <v>0</v>
      </c>
      <c r="K167">
        <f>HLOOKUP("Resultat",data!$A$1:$AT$8036,A167,FALSE)</f>
        <v>0</v>
      </c>
      <c r="L167">
        <f>HLOOKUP("Enhed",data!$A$1:$AT$8036,A167,FALSE)</f>
        <v>0</v>
      </c>
    </row>
    <row r="168" spans="1:12" x14ac:dyDescent="0.2">
      <c r="A168">
        <v>167</v>
      </c>
      <c r="B168">
        <f>HLOOKUP("Referencer",data!$A$1:$AT$8036,A168,FALSE)</f>
        <v>0</v>
      </c>
      <c r="C168">
        <f>HLOOKUP("Stedtekst",data!$A$1:$AT$8036,A168,FALSE)</f>
        <v>0</v>
      </c>
      <c r="D168">
        <f>HLOOKUP("Målested navn",data!$A$1:$AT$8036,A168,FALSE)</f>
        <v>0</v>
      </c>
      <c r="E168">
        <f>HLOOKUP("Prøvetagning",data!$A$1:$AT$8036,A168,FALSE)</f>
        <v>0</v>
      </c>
      <c r="F168">
        <f>HLOOKUP("Prøve",data!$A$1:$AT$8036,A168,FALSE)</f>
        <v>0</v>
      </c>
      <c r="G168">
        <f>HLOOKUP("ScKode",data!$A$1:$AT$8036,A168,FALSE)</f>
        <v>0</v>
      </c>
      <c r="H168">
        <f>HLOOKUP("StofParameter",data!$A$1:$AT$8036,A168,FALSE)</f>
        <v>0</v>
      </c>
      <c r="I168">
        <f>HLOOKUP("Dato",data!$A$1:$AT$8036,A168,FALSE)</f>
        <v>0</v>
      </c>
      <c r="J168">
        <f>HLOOKUP("Resultat-attribut",data!$A$1:$AT$8036,A168,FALSE)</f>
        <v>0</v>
      </c>
      <c r="K168">
        <f>HLOOKUP("Resultat",data!$A$1:$AT$8036,A168,FALSE)</f>
        <v>0</v>
      </c>
      <c r="L168">
        <f>HLOOKUP("Enhed",data!$A$1:$AT$8036,A168,FALSE)</f>
        <v>0</v>
      </c>
    </row>
    <row r="169" spans="1:12" x14ac:dyDescent="0.2">
      <c r="A169">
        <v>168</v>
      </c>
      <c r="B169">
        <f>HLOOKUP("Referencer",data!$A$1:$AT$8036,A169,FALSE)</f>
        <v>0</v>
      </c>
      <c r="C169">
        <f>HLOOKUP("Stedtekst",data!$A$1:$AT$8036,A169,FALSE)</f>
        <v>0</v>
      </c>
      <c r="D169">
        <f>HLOOKUP("Målested navn",data!$A$1:$AT$8036,A169,FALSE)</f>
        <v>0</v>
      </c>
      <c r="E169">
        <f>HLOOKUP("Prøvetagning",data!$A$1:$AT$8036,A169,FALSE)</f>
        <v>0</v>
      </c>
      <c r="F169">
        <f>HLOOKUP("Prøve",data!$A$1:$AT$8036,A169,FALSE)</f>
        <v>0</v>
      </c>
      <c r="G169">
        <f>HLOOKUP("ScKode",data!$A$1:$AT$8036,A169,FALSE)</f>
        <v>0</v>
      </c>
      <c r="H169">
        <f>HLOOKUP("StofParameter",data!$A$1:$AT$8036,A169,FALSE)</f>
        <v>0</v>
      </c>
      <c r="I169">
        <f>HLOOKUP("Dato",data!$A$1:$AT$8036,A169,FALSE)</f>
        <v>0</v>
      </c>
      <c r="J169">
        <f>HLOOKUP("Resultat-attribut",data!$A$1:$AT$8036,A169,FALSE)</f>
        <v>0</v>
      </c>
      <c r="K169">
        <f>HLOOKUP("Resultat",data!$A$1:$AT$8036,A169,FALSE)</f>
        <v>0</v>
      </c>
      <c r="L169">
        <f>HLOOKUP("Enhed",data!$A$1:$AT$8036,A169,FALSE)</f>
        <v>0</v>
      </c>
    </row>
    <row r="170" spans="1:12" x14ac:dyDescent="0.2">
      <c r="A170">
        <v>169</v>
      </c>
      <c r="B170">
        <f>HLOOKUP("Referencer",data!$A$1:$AT$8036,A170,FALSE)</f>
        <v>0</v>
      </c>
      <c r="C170">
        <f>HLOOKUP("Stedtekst",data!$A$1:$AT$8036,A170,FALSE)</f>
        <v>0</v>
      </c>
      <c r="D170">
        <f>HLOOKUP("Målested navn",data!$A$1:$AT$8036,A170,FALSE)</f>
        <v>0</v>
      </c>
      <c r="E170">
        <f>HLOOKUP("Prøvetagning",data!$A$1:$AT$8036,A170,FALSE)</f>
        <v>0</v>
      </c>
      <c r="F170">
        <f>HLOOKUP("Prøve",data!$A$1:$AT$8036,A170,FALSE)</f>
        <v>0</v>
      </c>
      <c r="G170">
        <f>HLOOKUP("ScKode",data!$A$1:$AT$8036,A170,FALSE)</f>
        <v>0</v>
      </c>
      <c r="H170">
        <f>HLOOKUP("StofParameter",data!$A$1:$AT$8036,A170,FALSE)</f>
        <v>0</v>
      </c>
      <c r="I170">
        <f>HLOOKUP("Dato",data!$A$1:$AT$8036,A170,FALSE)</f>
        <v>0</v>
      </c>
      <c r="J170">
        <f>HLOOKUP("Resultat-attribut",data!$A$1:$AT$8036,A170,FALSE)</f>
        <v>0</v>
      </c>
      <c r="K170">
        <f>HLOOKUP("Resultat",data!$A$1:$AT$8036,A170,FALSE)</f>
        <v>0</v>
      </c>
      <c r="L170">
        <f>HLOOKUP("Enhed",data!$A$1:$AT$8036,A170,FALSE)</f>
        <v>0</v>
      </c>
    </row>
    <row r="171" spans="1:12" x14ac:dyDescent="0.2">
      <c r="A171">
        <v>170</v>
      </c>
      <c r="B171">
        <f>HLOOKUP("Referencer",data!$A$1:$AT$8036,A171,FALSE)</f>
        <v>0</v>
      </c>
      <c r="C171">
        <f>HLOOKUP("Stedtekst",data!$A$1:$AT$8036,A171,FALSE)</f>
        <v>0</v>
      </c>
      <c r="D171">
        <f>HLOOKUP("Målested navn",data!$A$1:$AT$8036,A171,FALSE)</f>
        <v>0</v>
      </c>
      <c r="E171">
        <f>HLOOKUP("Prøvetagning",data!$A$1:$AT$8036,A171,FALSE)</f>
        <v>0</v>
      </c>
      <c r="F171">
        <f>HLOOKUP("Prøve",data!$A$1:$AT$8036,A171,FALSE)</f>
        <v>0</v>
      </c>
      <c r="G171">
        <f>HLOOKUP("ScKode",data!$A$1:$AT$8036,A171,FALSE)</f>
        <v>0</v>
      </c>
      <c r="H171">
        <f>HLOOKUP("StofParameter",data!$A$1:$AT$8036,A171,FALSE)</f>
        <v>0</v>
      </c>
      <c r="I171">
        <f>HLOOKUP("Dato",data!$A$1:$AT$8036,A171,FALSE)</f>
        <v>0</v>
      </c>
      <c r="J171">
        <f>HLOOKUP("Resultat-attribut",data!$A$1:$AT$8036,A171,FALSE)</f>
        <v>0</v>
      </c>
      <c r="K171">
        <f>HLOOKUP("Resultat",data!$A$1:$AT$8036,A171,FALSE)</f>
        <v>0</v>
      </c>
      <c r="L171">
        <f>HLOOKUP("Enhed",data!$A$1:$AT$8036,A171,FALSE)</f>
        <v>0</v>
      </c>
    </row>
    <row r="172" spans="1:12" x14ac:dyDescent="0.2">
      <c r="A172">
        <v>171</v>
      </c>
      <c r="B172">
        <f>HLOOKUP("Referencer",data!$A$1:$AT$8036,A172,FALSE)</f>
        <v>0</v>
      </c>
      <c r="C172">
        <f>HLOOKUP("Stedtekst",data!$A$1:$AT$8036,A172,FALSE)</f>
        <v>0</v>
      </c>
      <c r="D172">
        <f>HLOOKUP("Målested navn",data!$A$1:$AT$8036,A172,FALSE)</f>
        <v>0</v>
      </c>
      <c r="E172">
        <f>HLOOKUP("Prøvetagning",data!$A$1:$AT$8036,A172,FALSE)</f>
        <v>0</v>
      </c>
      <c r="F172">
        <f>HLOOKUP("Prøve",data!$A$1:$AT$8036,A172,FALSE)</f>
        <v>0</v>
      </c>
      <c r="G172">
        <f>HLOOKUP("ScKode",data!$A$1:$AT$8036,A172,FALSE)</f>
        <v>0</v>
      </c>
      <c r="H172">
        <f>HLOOKUP("StofParameter",data!$A$1:$AT$8036,A172,FALSE)</f>
        <v>0</v>
      </c>
      <c r="I172">
        <f>HLOOKUP("Dato",data!$A$1:$AT$8036,A172,FALSE)</f>
        <v>0</v>
      </c>
      <c r="J172">
        <f>HLOOKUP("Resultat-attribut",data!$A$1:$AT$8036,A172,FALSE)</f>
        <v>0</v>
      </c>
      <c r="K172">
        <f>HLOOKUP("Resultat",data!$A$1:$AT$8036,A172,FALSE)</f>
        <v>0</v>
      </c>
      <c r="L172">
        <f>HLOOKUP("Enhed",data!$A$1:$AT$8036,A172,FALSE)</f>
        <v>0</v>
      </c>
    </row>
    <row r="173" spans="1:12" x14ac:dyDescent="0.2">
      <c r="A173">
        <v>172</v>
      </c>
      <c r="B173">
        <f>HLOOKUP("Referencer",data!$A$1:$AT$8036,A173,FALSE)</f>
        <v>0</v>
      </c>
      <c r="C173">
        <f>HLOOKUP("Stedtekst",data!$A$1:$AT$8036,A173,FALSE)</f>
        <v>0</v>
      </c>
      <c r="D173">
        <f>HLOOKUP("Målested navn",data!$A$1:$AT$8036,A173,FALSE)</f>
        <v>0</v>
      </c>
      <c r="E173">
        <f>HLOOKUP("Prøvetagning",data!$A$1:$AT$8036,A173,FALSE)</f>
        <v>0</v>
      </c>
      <c r="F173">
        <f>HLOOKUP("Prøve",data!$A$1:$AT$8036,A173,FALSE)</f>
        <v>0</v>
      </c>
      <c r="G173">
        <f>HLOOKUP("ScKode",data!$A$1:$AT$8036,A173,FALSE)</f>
        <v>0</v>
      </c>
      <c r="H173">
        <f>HLOOKUP("StofParameter",data!$A$1:$AT$8036,A173,FALSE)</f>
        <v>0</v>
      </c>
      <c r="I173">
        <f>HLOOKUP("Dato",data!$A$1:$AT$8036,A173,FALSE)</f>
        <v>0</v>
      </c>
      <c r="J173">
        <f>HLOOKUP("Resultat-attribut",data!$A$1:$AT$8036,A173,FALSE)</f>
        <v>0</v>
      </c>
      <c r="K173">
        <f>HLOOKUP("Resultat",data!$A$1:$AT$8036,A173,FALSE)</f>
        <v>0</v>
      </c>
      <c r="L173">
        <f>HLOOKUP("Enhed",data!$A$1:$AT$8036,A173,FALSE)</f>
        <v>0</v>
      </c>
    </row>
    <row r="174" spans="1:12" x14ac:dyDescent="0.2">
      <c r="A174">
        <v>173</v>
      </c>
      <c r="B174">
        <f>HLOOKUP("Referencer",data!$A$1:$AT$8036,A174,FALSE)</f>
        <v>0</v>
      </c>
      <c r="C174">
        <f>HLOOKUP("Stedtekst",data!$A$1:$AT$8036,A174,FALSE)</f>
        <v>0</v>
      </c>
      <c r="D174">
        <f>HLOOKUP("Målested navn",data!$A$1:$AT$8036,A174,FALSE)</f>
        <v>0</v>
      </c>
      <c r="E174">
        <f>HLOOKUP("Prøvetagning",data!$A$1:$AT$8036,A174,FALSE)</f>
        <v>0</v>
      </c>
      <c r="F174">
        <f>HLOOKUP("Prøve",data!$A$1:$AT$8036,A174,FALSE)</f>
        <v>0</v>
      </c>
      <c r="G174">
        <f>HLOOKUP("ScKode",data!$A$1:$AT$8036,A174,FALSE)</f>
        <v>0</v>
      </c>
      <c r="H174">
        <f>HLOOKUP("StofParameter",data!$A$1:$AT$8036,A174,FALSE)</f>
        <v>0</v>
      </c>
      <c r="I174">
        <f>HLOOKUP("Dato",data!$A$1:$AT$8036,A174,FALSE)</f>
        <v>0</v>
      </c>
      <c r="J174">
        <f>HLOOKUP("Resultat-attribut",data!$A$1:$AT$8036,A174,FALSE)</f>
        <v>0</v>
      </c>
      <c r="K174">
        <f>HLOOKUP("Resultat",data!$A$1:$AT$8036,A174,FALSE)</f>
        <v>0</v>
      </c>
      <c r="L174">
        <f>HLOOKUP("Enhed",data!$A$1:$AT$8036,A174,FALSE)</f>
        <v>0</v>
      </c>
    </row>
    <row r="175" spans="1:12" x14ac:dyDescent="0.2">
      <c r="A175">
        <v>174</v>
      </c>
      <c r="B175">
        <f>HLOOKUP("Referencer",data!$A$1:$AT$8036,A175,FALSE)</f>
        <v>0</v>
      </c>
      <c r="C175">
        <f>HLOOKUP("Stedtekst",data!$A$1:$AT$8036,A175,FALSE)</f>
        <v>0</v>
      </c>
      <c r="D175">
        <f>HLOOKUP("Målested navn",data!$A$1:$AT$8036,A175,FALSE)</f>
        <v>0</v>
      </c>
      <c r="E175">
        <f>HLOOKUP("Prøvetagning",data!$A$1:$AT$8036,A175,FALSE)</f>
        <v>0</v>
      </c>
      <c r="F175">
        <f>HLOOKUP("Prøve",data!$A$1:$AT$8036,A175,FALSE)</f>
        <v>0</v>
      </c>
      <c r="G175">
        <f>HLOOKUP("ScKode",data!$A$1:$AT$8036,A175,FALSE)</f>
        <v>0</v>
      </c>
      <c r="H175">
        <f>HLOOKUP("StofParameter",data!$A$1:$AT$8036,A175,FALSE)</f>
        <v>0</v>
      </c>
      <c r="I175">
        <f>HLOOKUP("Dato",data!$A$1:$AT$8036,A175,FALSE)</f>
        <v>0</v>
      </c>
      <c r="J175">
        <f>HLOOKUP("Resultat-attribut",data!$A$1:$AT$8036,A175,FALSE)</f>
        <v>0</v>
      </c>
      <c r="K175">
        <f>HLOOKUP("Resultat",data!$A$1:$AT$8036,A175,FALSE)</f>
        <v>0</v>
      </c>
      <c r="L175">
        <f>HLOOKUP("Enhed",data!$A$1:$AT$8036,A175,FALSE)</f>
        <v>0</v>
      </c>
    </row>
    <row r="176" spans="1:12" x14ac:dyDescent="0.2">
      <c r="A176">
        <v>175</v>
      </c>
      <c r="B176">
        <f>HLOOKUP("Referencer",data!$A$1:$AT$8036,A176,FALSE)</f>
        <v>0</v>
      </c>
      <c r="C176">
        <f>HLOOKUP("Stedtekst",data!$A$1:$AT$8036,A176,FALSE)</f>
        <v>0</v>
      </c>
      <c r="D176">
        <f>HLOOKUP("Målested navn",data!$A$1:$AT$8036,A176,FALSE)</f>
        <v>0</v>
      </c>
      <c r="E176">
        <f>HLOOKUP("Prøvetagning",data!$A$1:$AT$8036,A176,FALSE)</f>
        <v>0</v>
      </c>
      <c r="F176">
        <f>HLOOKUP("Prøve",data!$A$1:$AT$8036,A176,FALSE)</f>
        <v>0</v>
      </c>
      <c r="G176">
        <f>HLOOKUP("ScKode",data!$A$1:$AT$8036,A176,FALSE)</f>
        <v>0</v>
      </c>
      <c r="H176">
        <f>HLOOKUP("StofParameter",data!$A$1:$AT$8036,A176,FALSE)</f>
        <v>0</v>
      </c>
      <c r="I176">
        <f>HLOOKUP("Dato",data!$A$1:$AT$8036,A176,FALSE)</f>
        <v>0</v>
      </c>
      <c r="J176">
        <f>HLOOKUP("Resultat-attribut",data!$A$1:$AT$8036,A176,FALSE)</f>
        <v>0</v>
      </c>
      <c r="K176">
        <f>HLOOKUP("Resultat",data!$A$1:$AT$8036,A176,FALSE)</f>
        <v>0</v>
      </c>
      <c r="L176">
        <f>HLOOKUP("Enhed",data!$A$1:$AT$8036,A176,FALSE)</f>
        <v>0</v>
      </c>
    </row>
    <row r="177" spans="1:12" x14ac:dyDescent="0.2">
      <c r="A177">
        <v>176</v>
      </c>
      <c r="B177">
        <f>HLOOKUP("Referencer",data!$A$1:$AT$8036,A177,FALSE)</f>
        <v>0</v>
      </c>
      <c r="C177">
        <f>HLOOKUP("Stedtekst",data!$A$1:$AT$8036,A177,FALSE)</f>
        <v>0</v>
      </c>
      <c r="D177">
        <f>HLOOKUP("Målested navn",data!$A$1:$AT$8036,A177,FALSE)</f>
        <v>0</v>
      </c>
      <c r="E177">
        <f>HLOOKUP("Prøvetagning",data!$A$1:$AT$8036,A177,FALSE)</f>
        <v>0</v>
      </c>
      <c r="F177">
        <f>HLOOKUP("Prøve",data!$A$1:$AT$8036,A177,FALSE)</f>
        <v>0</v>
      </c>
      <c r="G177">
        <f>HLOOKUP("ScKode",data!$A$1:$AT$8036,A177,FALSE)</f>
        <v>0</v>
      </c>
      <c r="H177">
        <f>HLOOKUP("StofParameter",data!$A$1:$AT$8036,A177,FALSE)</f>
        <v>0</v>
      </c>
      <c r="I177">
        <f>HLOOKUP("Dato",data!$A$1:$AT$8036,A177,FALSE)</f>
        <v>0</v>
      </c>
      <c r="J177">
        <f>HLOOKUP("Resultat-attribut",data!$A$1:$AT$8036,A177,FALSE)</f>
        <v>0</v>
      </c>
      <c r="K177">
        <f>HLOOKUP("Resultat",data!$A$1:$AT$8036,A177,FALSE)</f>
        <v>0</v>
      </c>
      <c r="L177">
        <f>HLOOKUP("Enhed",data!$A$1:$AT$8036,A177,FALSE)</f>
        <v>0</v>
      </c>
    </row>
    <row r="178" spans="1:12" x14ac:dyDescent="0.2">
      <c r="A178">
        <v>177</v>
      </c>
      <c r="B178">
        <f>HLOOKUP("Referencer",data!$A$1:$AT$8036,A178,FALSE)</f>
        <v>0</v>
      </c>
      <c r="C178">
        <f>HLOOKUP("Stedtekst",data!$A$1:$AT$8036,A178,FALSE)</f>
        <v>0</v>
      </c>
      <c r="D178">
        <f>HLOOKUP("Målested navn",data!$A$1:$AT$8036,A178,FALSE)</f>
        <v>0</v>
      </c>
      <c r="E178">
        <f>HLOOKUP("Prøvetagning",data!$A$1:$AT$8036,A178,FALSE)</f>
        <v>0</v>
      </c>
      <c r="F178">
        <f>HLOOKUP("Prøve",data!$A$1:$AT$8036,A178,FALSE)</f>
        <v>0</v>
      </c>
      <c r="G178">
        <f>HLOOKUP("ScKode",data!$A$1:$AT$8036,A178,FALSE)</f>
        <v>0</v>
      </c>
      <c r="H178">
        <f>HLOOKUP("StofParameter",data!$A$1:$AT$8036,A178,FALSE)</f>
        <v>0</v>
      </c>
      <c r="I178">
        <f>HLOOKUP("Dato",data!$A$1:$AT$8036,A178,FALSE)</f>
        <v>0</v>
      </c>
      <c r="J178">
        <f>HLOOKUP("Resultat-attribut",data!$A$1:$AT$8036,A178,FALSE)</f>
        <v>0</v>
      </c>
      <c r="K178">
        <f>HLOOKUP("Resultat",data!$A$1:$AT$8036,A178,FALSE)</f>
        <v>0</v>
      </c>
      <c r="L178">
        <f>HLOOKUP("Enhed",data!$A$1:$AT$8036,A178,FALSE)</f>
        <v>0</v>
      </c>
    </row>
    <row r="179" spans="1:12" x14ac:dyDescent="0.2">
      <c r="A179">
        <v>178</v>
      </c>
      <c r="B179">
        <f>HLOOKUP("Referencer",data!$A$1:$AT$8036,A179,FALSE)</f>
        <v>0</v>
      </c>
      <c r="C179">
        <f>HLOOKUP("Stedtekst",data!$A$1:$AT$8036,A179,FALSE)</f>
        <v>0</v>
      </c>
      <c r="D179">
        <f>HLOOKUP("Målested navn",data!$A$1:$AT$8036,A179,FALSE)</f>
        <v>0</v>
      </c>
      <c r="E179">
        <f>HLOOKUP("Prøvetagning",data!$A$1:$AT$8036,A179,FALSE)</f>
        <v>0</v>
      </c>
      <c r="F179">
        <f>HLOOKUP("Prøve",data!$A$1:$AT$8036,A179,FALSE)</f>
        <v>0</v>
      </c>
      <c r="G179">
        <f>HLOOKUP("ScKode",data!$A$1:$AT$8036,A179,FALSE)</f>
        <v>0</v>
      </c>
      <c r="H179">
        <f>HLOOKUP("StofParameter",data!$A$1:$AT$8036,A179,FALSE)</f>
        <v>0</v>
      </c>
      <c r="I179">
        <f>HLOOKUP("Dato",data!$A$1:$AT$8036,A179,FALSE)</f>
        <v>0</v>
      </c>
      <c r="J179">
        <f>HLOOKUP("Resultat-attribut",data!$A$1:$AT$8036,A179,FALSE)</f>
        <v>0</v>
      </c>
      <c r="K179">
        <f>HLOOKUP("Resultat",data!$A$1:$AT$8036,A179,FALSE)</f>
        <v>0</v>
      </c>
      <c r="L179">
        <f>HLOOKUP("Enhed",data!$A$1:$AT$8036,A179,FALSE)</f>
        <v>0</v>
      </c>
    </row>
    <row r="180" spans="1:12" x14ac:dyDescent="0.2">
      <c r="A180">
        <v>179</v>
      </c>
      <c r="B180">
        <f>HLOOKUP("Referencer",data!$A$1:$AT$8036,A180,FALSE)</f>
        <v>0</v>
      </c>
      <c r="C180">
        <f>HLOOKUP("Stedtekst",data!$A$1:$AT$8036,A180,FALSE)</f>
        <v>0</v>
      </c>
      <c r="D180">
        <f>HLOOKUP("Målested navn",data!$A$1:$AT$8036,A180,FALSE)</f>
        <v>0</v>
      </c>
      <c r="E180">
        <f>HLOOKUP("Prøvetagning",data!$A$1:$AT$8036,A180,FALSE)</f>
        <v>0</v>
      </c>
      <c r="F180">
        <f>HLOOKUP("Prøve",data!$A$1:$AT$8036,A180,FALSE)</f>
        <v>0</v>
      </c>
      <c r="G180">
        <f>HLOOKUP("ScKode",data!$A$1:$AT$8036,A180,FALSE)</f>
        <v>0</v>
      </c>
      <c r="H180">
        <f>HLOOKUP("StofParameter",data!$A$1:$AT$8036,A180,FALSE)</f>
        <v>0</v>
      </c>
      <c r="I180">
        <f>HLOOKUP("Dato",data!$A$1:$AT$8036,A180,FALSE)</f>
        <v>0</v>
      </c>
      <c r="J180">
        <f>HLOOKUP("Resultat-attribut",data!$A$1:$AT$8036,A180,FALSE)</f>
        <v>0</v>
      </c>
      <c r="K180">
        <f>HLOOKUP("Resultat",data!$A$1:$AT$8036,A180,FALSE)</f>
        <v>0</v>
      </c>
      <c r="L180">
        <f>HLOOKUP("Enhed",data!$A$1:$AT$8036,A180,FALSE)</f>
        <v>0</v>
      </c>
    </row>
    <row r="181" spans="1:12" x14ac:dyDescent="0.2">
      <c r="A181">
        <v>180</v>
      </c>
      <c r="B181">
        <f>HLOOKUP("Referencer",data!$A$1:$AT$8036,A181,FALSE)</f>
        <v>0</v>
      </c>
      <c r="C181">
        <f>HLOOKUP("Stedtekst",data!$A$1:$AT$8036,A181,FALSE)</f>
        <v>0</v>
      </c>
      <c r="D181">
        <f>HLOOKUP("Målested navn",data!$A$1:$AT$8036,A181,FALSE)</f>
        <v>0</v>
      </c>
      <c r="E181">
        <f>HLOOKUP("Prøvetagning",data!$A$1:$AT$8036,A181,FALSE)</f>
        <v>0</v>
      </c>
      <c r="F181">
        <f>HLOOKUP("Prøve",data!$A$1:$AT$8036,A181,FALSE)</f>
        <v>0</v>
      </c>
      <c r="G181">
        <f>HLOOKUP("ScKode",data!$A$1:$AT$8036,A181,FALSE)</f>
        <v>0</v>
      </c>
      <c r="H181">
        <f>HLOOKUP("StofParameter",data!$A$1:$AT$8036,A181,FALSE)</f>
        <v>0</v>
      </c>
      <c r="I181">
        <f>HLOOKUP("Dato",data!$A$1:$AT$8036,A181,FALSE)</f>
        <v>0</v>
      </c>
      <c r="J181">
        <f>HLOOKUP("Resultat-attribut",data!$A$1:$AT$8036,A181,FALSE)</f>
        <v>0</v>
      </c>
      <c r="K181">
        <f>HLOOKUP("Resultat",data!$A$1:$AT$8036,A181,FALSE)</f>
        <v>0</v>
      </c>
      <c r="L181">
        <f>HLOOKUP("Enhed",data!$A$1:$AT$8036,A181,FALSE)</f>
        <v>0</v>
      </c>
    </row>
    <row r="182" spans="1:12" x14ac:dyDescent="0.2">
      <c r="A182">
        <v>181</v>
      </c>
      <c r="B182">
        <f>HLOOKUP("Referencer",data!$A$1:$AT$8036,A182,FALSE)</f>
        <v>0</v>
      </c>
      <c r="C182">
        <f>HLOOKUP("Stedtekst",data!$A$1:$AT$8036,A182,FALSE)</f>
        <v>0</v>
      </c>
      <c r="D182">
        <f>HLOOKUP("Målested navn",data!$A$1:$AT$8036,A182,FALSE)</f>
        <v>0</v>
      </c>
      <c r="E182">
        <f>HLOOKUP("Prøvetagning",data!$A$1:$AT$8036,A182,FALSE)</f>
        <v>0</v>
      </c>
      <c r="F182">
        <f>HLOOKUP("Prøve",data!$A$1:$AT$8036,A182,FALSE)</f>
        <v>0</v>
      </c>
      <c r="G182">
        <f>HLOOKUP("ScKode",data!$A$1:$AT$8036,A182,FALSE)</f>
        <v>0</v>
      </c>
      <c r="H182">
        <f>HLOOKUP("StofParameter",data!$A$1:$AT$8036,A182,FALSE)</f>
        <v>0</v>
      </c>
      <c r="I182">
        <f>HLOOKUP("Dato",data!$A$1:$AT$8036,A182,FALSE)</f>
        <v>0</v>
      </c>
      <c r="J182">
        <f>HLOOKUP("Resultat-attribut",data!$A$1:$AT$8036,A182,FALSE)</f>
        <v>0</v>
      </c>
      <c r="K182">
        <f>HLOOKUP("Resultat",data!$A$1:$AT$8036,A182,FALSE)</f>
        <v>0</v>
      </c>
      <c r="L182">
        <f>HLOOKUP("Enhed",data!$A$1:$AT$8036,A182,FALSE)</f>
        <v>0</v>
      </c>
    </row>
    <row r="183" spans="1:12" x14ac:dyDescent="0.2">
      <c r="A183">
        <v>182</v>
      </c>
      <c r="B183">
        <f>HLOOKUP("Referencer",data!$A$1:$AT$8036,A183,FALSE)</f>
        <v>0</v>
      </c>
      <c r="C183">
        <f>HLOOKUP("Stedtekst",data!$A$1:$AT$8036,A183,FALSE)</f>
        <v>0</v>
      </c>
      <c r="D183">
        <f>HLOOKUP("Målested navn",data!$A$1:$AT$8036,A183,FALSE)</f>
        <v>0</v>
      </c>
      <c r="E183">
        <f>HLOOKUP("Prøvetagning",data!$A$1:$AT$8036,A183,FALSE)</f>
        <v>0</v>
      </c>
      <c r="F183">
        <f>HLOOKUP("Prøve",data!$A$1:$AT$8036,A183,FALSE)</f>
        <v>0</v>
      </c>
      <c r="G183">
        <f>HLOOKUP("ScKode",data!$A$1:$AT$8036,A183,FALSE)</f>
        <v>0</v>
      </c>
      <c r="H183">
        <f>HLOOKUP("StofParameter",data!$A$1:$AT$8036,A183,FALSE)</f>
        <v>0</v>
      </c>
      <c r="I183">
        <f>HLOOKUP("Dato",data!$A$1:$AT$8036,A183,FALSE)</f>
        <v>0</v>
      </c>
      <c r="J183">
        <f>HLOOKUP("Resultat-attribut",data!$A$1:$AT$8036,A183,FALSE)</f>
        <v>0</v>
      </c>
      <c r="K183">
        <f>HLOOKUP("Resultat",data!$A$1:$AT$8036,A183,FALSE)</f>
        <v>0</v>
      </c>
      <c r="L183">
        <f>HLOOKUP("Enhed",data!$A$1:$AT$8036,A183,FALSE)</f>
        <v>0</v>
      </c>
    </row>
    <row r="184" spans="1:12" x14ac:dyDescent="0.2">
      <c r="A184">
        <v>183</v>
      </c>
      <c r="B184">
        <f>HLOOKUP("Referencer",data!$A$1:$AT$8036,A184,FALSE)</f>
        <v>0</v>
      </c>
      <c r="C184">
        <f>HLOOKUP("Stedtekst",data!$A$1:$AT$8036,A184,FALSE)</f>
        <v>0</v>
      </c>
      <c r="D184">
        <f>HLOOKUP("Målested navn",data!$A$1:$AT$8036,A184,FALSE)</f>
        <v>0</v>
      </c>
      <c r="E184">
        <f>HLOOKUP("Prøvetagning",data!$A$1:$AT$8036,A184,FALSE)</f>
        <v>0</v>
      </c>
      <c r="F184">
        <f>HLOOKUP("Prøve",data!$A$1:$AT$8036,A184,FALSE)</f>
        <v>0</v>
      </c>
      <c r="G184">
        <f>HLOOKUP("ScKode",data!$A$1:$AT$8036,A184,FALSE)</f>
        <v>0</v>
      </c>
      <c r="H184">
        <f>HLOOKUP("StofParameter",data!$A$1:$AT$8036,A184,FALSE)</f>
        <v>0</v>
      </c>
      <c r="I184">
        <f>HLOOKUP("Dato",data!$A$1:$AT$8036,A184,FALSE)</f>
        <v>0</v>
      </c>
      <c r="J184">
        <f>HLOOKUP("Resultat-attribut",data!$A$1:$AT$8036,A184,FALSE)</f>
        <v>0</v>
      </c>
      <c r="K184">
        <f>HLOOKUP("Resultat",data!$A$1:$AT$8036,A184,FALSE)</f>
        <v>0</v>
      </c>
      <c r="L184">
        <f>HLOOKUP("Enhed",data!$A$1:$AT$8036,A184,FALSE)</f>
        <v>0</v>
      </c>
    </row>
    <row r="185" spans="1:12" x14ac:dyDescent="0.2">
      <c r="A185">
        <v>184</v>
      </c>
      <c r="B185">
        <f>HLOOKUP("Referencer",data!$A$1:$AT$8036,A185,FALSE)</f>
        <v>0</v>
      </c>
      <c r="C185">
        <f>HLOOKUP("Stedtekst",data!$A$1:$AT$8036,A185,FALSE)</f>
        <v>0</v>
      </c>
      <c r="D185">
        <f>HLOOKUP("Målested navn",data!$A$1:$AT$8036,A185,FALSE)</f>
        <v>0</v>
      </c>
      <c r="E185">
        <f>HLOOKUP("Prøvetagning",data!$A$1:$AT$8036,A185,FALSE)</f>
        <v>0</v>
      </c>
      <c r="F185">
        <f>HLOOKUP("Prøve",data!$A$1:$AT$8036,A185,FALSE)</f>
        <v>0</v>
      </c>
      <c r="G185">
        <f>HLOOKUP("ScKode",data!$A$1:$AT$8036,A185,FALSE)</f>
        <v>0</v>
      </c>
      <c r="H185">
        <f>HLOOKUP("StofParameter",data!$A$1:$AT$8036,A185,FALSE)</f>
        <v>0</v>
      </c>
      <c r="I185">
        <f>HLOOKUP("Dato",data!$A$1:$AT$8036,A185,FALSE)</f>
        <v>0</v>
      </c>
      <c r="J185">
        <f>HLOOKUP("Resultat-attribut",data!$A$1:$AT$8036,A185,FALSE)</f>
        <v>0</v>
      </c>
      <c r="K185">
        <f>HLOOKUP("Resultat",data!$A$1:$AT$8036,A185,FALSE)</f>
        <v>0</v>
      </c>
      <c r="L185">
        <f>HLOOKUP("Enhed",data!$A$1:$AT$8036,A185,FALSE)</f>
        <v>0</v>
      </c>
    </row>
    <row r="186" spans="1:12" x14ac:dyDescent="0.2">
      <c r="A186">
        <v>185</v>
      </c>
      <c r="B186">
        <f>HLOOKUP("Referencer",data!$A$1:$AT$8036,A186,FALSE)</f>
        <v>0</v>
      </c>
      <c r="C186">
        <f>HLOOKUP("Stedtekst",data!$A$1:$AT$8036,A186,FALSE)</f>
        <v>0</v>
      </c>
      <c r="D186">
        <f>HLOOKUP("Målested navn",data!$A$1:$AT$8036,A186,FALSE)</f>
        <v>0</v>
      </c>
      <c r="E186">
        <f>HLOOKUP("Prøvetagning",data!$A$1:$AT$8036,A186,FALSE)</f>
        <v>0</v>
      </c>
      <c r="F186">
        <f>HLOOKUP("Prøve",data!$A$1:$AT$8036,A186,FALSE)</f>
        <v>0</v>
      </c>
      <c r="G186">
        <f>HLOOKUP("ScKode",data!$A$1:$AT$8036,A186,FALSE)</f>
        <v>0</v>
      </c>
      <c r="H186">
        <f>HLOOKUP("StofParameter",data!$A$1:$AT$8036,A186,FALSE)</f>
        <v>0</v>
      </c>
      <c r="I186">
        <f>HLOOKUP("Dato",data!$A$1:$AT$8036,A186,FALSE)</f>
        <v>0</v>
      </c>
      <c r="J186">
        <f>HLOOKUP("Resultat-attribut",data!$A$1:$AT$8036,A186,FALSE)</f>
        <v>0</v>
      </c>
      <c r="K186">
        <f>HLOOKUP("Resultat",data!$A$1:$AT$8036,A186,FALSE)</f>
        <v>0</v>
      </c>
      <c r="L186">
        <f>HLOOKUP("Enhed",data!$A$1:$AT$8036,A186,FALSE)</f>
        <v>0</v>
      </c>
    </row>
    <row r="187" spans="1:12" x14ac:dyDescent="0.2">
      <c r="A187">
        <v>186</v>
      </c>
      <c r="B187">
        <f>HLOOKUP("Referencer",data!$A$1:$AT$8036,A187,FALSE)</f>
        <v>0</v>
      </c>
      <c r="C187">
        <f>HLOOKUP("Stedtekst",data!$A$1:$AT$8036,A187,FALSE)</f>
        <v>0</v>
      </c>
      <c r="D187">
        <f>HLOOKUP("Målested navn",data!$A$1:$AT$8036,A187,FALSE)</f>
        <v>0</v>
      </c>
      <c r="E187">
        <f>HLOOKUP("Prøvetagning",data!$A$1:$AT$8036,A187,FALSE)</f>
        <v>0</v>
      </c>
      <c r="F187">
        <f>HLOOKUP("Prøve",data!$A$1:$AT$8036,A187,FALSE)</f>
        <v>0</v>
      </c>
      <c r="G187">
        <f>HLOOKUP("ScKode",data!$A$1:$AT$8036,A187,FALSE)</f>
        <v>0</v>
      </c>
      <c r="H187">
        <f>HLOOKUP("StofParameter",data!$A$1:$AT$8036,A187,FALSE)</f>
        <v>0</v>
      </c>
      <c r="I187">
        <f>HLOOKUP("Dato",data!$A$1:$AT$8036,A187,FALSE)</f>
        <v>0</v>
      </c>
      <c r="J187">
        <f>HLOOKUP("Resultat-attribut",data!$A$1:$AT$8036,A187,FALSE)</f>
        <v>0</v>
      </c>
      <c r="K187">
        <f>HLOOKUP("Resultat",data!$A$1:$AT$8036,A187,FALSE)</f>
        <v>0</v>
      </c>
      <c r="L187">
        <f>HLOOKUP("Enhed",data!$A$1:$AT$8036,A187,FALSE)</f>
        <v>0</v>
      </c>
    </row>
    <row r="188" spans="1:12" x14ac:dyDescent="0.2">
      <c r="A188">
        <v>187</v>
      </c>
      <c r="B188">
        <f>HLOOKUP("Referencer",data!$A$1:$AT$8036,A188,FALSE)</f>
        <v>0</v>
      </c>
      <c r="C188">
        <f>HLOOKUP("Stedtekst",data!$A$1:$AT$8036,A188,FALSE)</f>
        <v>0</v>
      </c>
      <c r="D188">
        <f>HLOOKUP("Målested navn",data!$A$1:$AT$8036,A188,FALSE)</f>
        <v>0</v>
      </c>
      <c r="E188">
        <f>HLOOKUP("Prøvetagning",data!$A$1:$AT$8036,A188,FALSE)</f>
        <v>0</v>
      </c>
      <c r="F188">
        <f>HLOOKUP("Prøve",data!$A$1:$AT$8036,A188,FALSE)</f>
        <v>0</v>
      </c>
      <c r="G188">
        <f>HLOOKUP("ScKode",data!$A$1:$AT$8036,A188,FALSE)</f>
        <v>0</v>
      </c>
      <c r="H188">
        <f>HLOOKUP("StofParameter",data!$A$1:$AT$8036,A188,FALSE)</f>
        <v>0</v>
      </c>
      <c r="I188">
        <f>HLOOKUP("Dato",data!$A$1:$AT$8036,A188,FALSE)</f>
        <v>0</v>
      </c>
      <c r="J188">
        <f>HLOOKUP("Resultat-attribut",data!$A$1:$AT$8036,A188,FALSE)</f>
        <v>0</v>
      </c>
      <c r="K188">
        <f>HLOOKUP("Resultat",data!$A$1:$AT$8036,A188,FALSE)</f>
        <v>0</v>
      </c>
      <c r="L188">
        <f>HLOOKUP("Enhed",data!$A$1:$AT$8036,A188,FALSE)</f>
        <v>0</v>
      </c>
    </row>
    <row r="189" spans="1:12" x14ac:dyDescent="0.2">
      <c r="A189">
        <v>188</v>
      </c>
      <c r="B189">
        <f>HLOOKUP("Referencer",data!$A$1:$AT$8036,A189,FALSE)</f>
        <v>0</v>
      </c>
      <c r="C189">
        <f>HLOOKUP("Stedtekst",data!$A$1:$AT$8036,A189,FALSE)</f>
        <v>0</v>
      </c>
      <c r="D189">
        <f>HLOOKUP("Målested navn",data!$A$1:$AT$8036,A189,FALSE)</f>
        <v>0</v>
      </c>
      <c r="E189">
        <f>HLOOKUP("Prøvetagning",data!$A$1:$AT$8036,A189,FALSE)</f>
        <v>0</v>
      </c>
      <c r="F189">
        <f>HLOOKUP("Prøve",data!$A$1:$AT$8036,A189,FALSE)</f>
        <v>0</v>
      </c>
      <c r="G189">
        <f>HLOOKUP("ScKode",data!$A$1:$AT$8036,A189,FALSE)</f>
        <v>0</v>
      </c>
      <c r="H189">
        <f>HLOOKUP("StofParameter",data!$A$1:$AT$8036,A189,FALSE)</f>
        <v>0</v>
      </c>
      <c r="I189">
        <f>HLOOKUP("Dato",data!$A$1:$AT$8036,A189,FALSE)</f>
        <v>0</v>
      </c>
      <c r="J189">
        <f>HLOOKUP("Resultat-attribut",data!$A$1:$AT$8036,A189,FALSE)</f>
        <v>0</v>
      </c>
      <c r="K189">
        <f>HLOOKUP("Resultat",data!$A$1:$AT$8036,A189,FALSE)</f>
        <v>0</v>
      </c>
      <c r="L189">
        <f>HLOOKUP("Enhed",data!$A$1:$AT$8036,A189,FALSE)</f>
        <v>0</v>
      </c>
    </row>
    <row r="190" spans="1:12" x14ac:dyDescent="0.2">
      <c r="A190">
        <v>189</v>
      </c>
      <c r="B190">
        <f>HLOOKUP("Referencer",data!$A$1:$AT$8036,A190,FALSE)</f>
        <v>0</v>
      </c>
      <c r="C190">
        <f>HLOOKUP("Stedtekst",data!$A$1:$AT$8036,A190,FALSE)</f>
        <v>0</v>
      </c>
      <c r="D190">
        <f>HLOOKUP("Målested navn",data!$A$1:$AT$8036,A190,FALSE)</f>
        <v>0</v>
      </c>
      <c r="E190">
        <f>HLOOKUP("Prøvetagning",data!$A$1:$AT$8036,A190,FALSE)</f>
        <v>0</v>
      </c>
      <c r="F190">
        <f>HLOOKUP("Prøve",data!$A$1:$AT$8036,A190,FALSE)</f>
        <v>0</v>
      </c>
      <c r="G190">
        <f>HLOOKUP("ScKode",data!$A$1:$AT$8036,A190,FALSE)</f>
        <v>0</v>
      </c>
      <c r="H190">
        <f>HLOOKUP("StofParameter",data!$A$1:$AT$8036,A190,FALSE)</f>
        <v>0</v>
      </c>
      <c r="I190">
        <f>HLOOKUP("Dato",data!$A$1:$AT$8036,A190,FALSE)</f>
        <v>0</v>
      </c>
      <c r="J190">
        <f>HLOOKUP("Resultat-attribut",data!$A$1:$AT$8036,A190,FALSE)</f>
        <v>0</v>
      </c>
      <c r="K190">
        <f>HLOOKUP("Resultat",data!$A$1:$AT$8036,A190,FALSE)</f>
        <v>0</v>
      </c>
      <c r="L190">
        <f>HLOOKUP("Enhed",data!$A$1:$AT$8036,A190,FALSE)</f>
        <v>0</v>
      </c>
    </row>
    <row r="191" spans="1:12" x14ac:dyDescent="0.2">
      <c r="A191">
        <v>190</v>
      </c>
      <c r="B191">
        <f>HLOOKUP("Referencer",data!$A$1:$AT$8036,A191,FALSE)</f>
        <v>0</v>
      </c>
      <c r="C191">
        <f>HLOOKUP("Stedtekst",data!$A$1:$AT$8036,A191,FALSE)</f>
        <v>0</v>
      </c>
      <c r="D191">
        <f>HLOOKUP("Målested navn",data!$A$1:$AT$8036,A191,FALSE)</f>
        <v>0</v>
      </c>
      <c r="E191">
        <f>HLOOKUP("Prøvetagning",data!$A$1:$AT$8036,A191,FALSE)</f>
        <v>0</v>
      </c>
      <c r="F191">
        <f>HLOOKUP("Prøve",data!$A$1:$AT$8036,A191,FALSE)</f>
        <v>0</v>
      </c>
      <c r="G191">
        <f>HLOOKUP("ScKode",data!$A$1:$AT$8036,A191,FALSE)</f>
        <v>0</v>
      </c>
      <c r="H191">
        <f>HLOOKUP("StofParameter",data!$A$1:$AT$8036,A191,FALSE)</f>
        <v>0</v>
      </c>
      <c r="I191">
        <f>HLOOKUP("Dato",data!$A$1:$AT$8036,A191,FALSE)</f>
        <v>0</v>
      </c>
      <c r="J191">
        <f>HLOOKUP("Resultat-attribut",data!$A$1:$AT$8036,A191,FALSE)</f>
        <v>0</v>
      </c>
      <c r="K191">
        <f>HLOOKUP("Resultat",data!$A$1:$AT$8036,A191,FALSE)</f>
        <v>0</v>
      </c>
      <c r="L191">
        <f>HLOOKUP("Enhed",data!$A$1:$AT$8036,A191,FALSE)</f>
        <v>0</v>
      </c>
    </row>
    <row r="192" spans="1:12" x14ac:dyDescent="0.2">
      <c r="A192">
        <v>191</v>
      </c>
      <c r="B192">
        <f>HLOOKUP("Referencer",data!$A$1:$AT$8036,A192,FALSE)</f>
        <v>0</v>
      </c>
      <c r="C192">
        <f>HLOOKUP("Stedtekst",data!$A$1:$AT$8036,A192,FALSE)</f>
        <v>0</v>
      </c>
      <c r="D192">
        <f>HLOOKUP("Målested navn",data!$A$1:$AT$8036,A192,FALSE)</f>
        <v>0</v>
      </c>
      <c r="E192">
        <f>HLOOKUP("Prøvetagning",data!$A$1:$AT$8036,A192,FALSE)</f>
        <v>0</v>
      </c>
      <c r="F192">
        <f>HLOOKUP("Prøve",data!$A$1:$AT$8036,A192,FALSE)</f>
        <v>0</v>
      </c>
      <c r="G192">
        <f>HLOOKUP("ScKode",data!$A$1:$AT$8036,A192,FALSE)</f>
        <v>0</v>
      </c>
      <c r="H192">
        <f>HLOOKUP("StofParameter",data!$A$1:$AT$8036,A192,FALSE)</f>
        <v>0</v>
      </c>
      <c r="I192">
        <f>HLOOKUP("Dato",data!$A$1:$AT$8036,A192,FALSE)</f>
        <v>0</v>
      </c>
      <c r="J192">
        <f>HLOOKUP("Resultat-attribut",data!$A$1:$AT$8036,A192,FALSE)</f>
        <v>0</v>
      </c>
      <c r="K192">
        <f>HLOOKUP("Resultat",data!$A$1:$AT$8036,A192,FALSE)</f>
        <v>0</v>
      </c>
      <c r="L192">
        <f>HLOOKUP("Enhed",data!$A$1:$AT$8036,A192,FALSE)</f>
        <v>0</v>
      </c>
    </row>
    <row r="193" spans="1:12" x14ac:dyDescent="0.2">
      <c r="A193">
        <v>192</v>
      </c>
      <c r="B193">
        <f>HLOOKUP("Referencer",data!$A$1:$AT$8036,A193,FALSE)</f>
        <v>0</v>
      </c>
      <c r="C193">
        <f>HLOOKUP("Stedtekst",data!$A$1:$AT$8036,A193,FALSE)</f>
        <v>0</v>
      </c>
      <c r="D193">
        <f>HLOOKUP("Målested navn",data!$A$1:$AT$8036,A193,FALSE)</f>
        <v>0</v>
      </c>
      <c r="E193">
        <f>HLOOKUP("Prøvetagning",data!$A$1:$AT$8036,A193,FALSE)</f>
        <v>0</v>
      </c>
      <c r="F193">
        <f>HLOOKUP("Prøve",data!$A$1:$AT$8036,A193,FALSE)</f>
        <v>0</v>
      </c>
      <c r="G193">
        <f>HLOOKUP("ScKode",data!$A$1:$AT$8036,A193,FALSE)</f>
        <v>0</v>
      </c>
      <c r="H193">
        <f>HLOOKUP("StofParameter",data!$A$1:$AT$8036,A193,FALSE)</f>
        <v>0</v>
      </c>
      <c r="I193">
        <f>HLOOKUP("Dato",data!$A$1:$AT$8036,A193,FALSE)</f>
        <v>0</v>
      </c>
      <c r="J193">
        <f>HLOOKUP("Resultat-attribut",data!$A$1:$AT$8036,A193,FALSE)</f>
        <v>0</v>
      </c>
      <c r="K193">
        <f>HLOOKUP("Resultat",data!$A$1:$AT$8036,A193,FALSE)</f>
        <v>0</v>
      </c>
      <c r="L193">
        <f>HLOOKUP("Enhed",data!$A$1:$AT$8036,A193,FALSE)</f>
        <v>0</v>
      </c>
    </row>
    <row r="194" spans="1:12" x14ac:dyDescent="0.2">
      <c r="A194">
        <v>193</v>
      </c>
      <c r="B194">
        <f>HLOOKUP("Referencer",data!$A$1:$AT$8036,A194,FALSE)</f>
        <v>0</v>
      </c>
      <c r="C194">
        <f>HLOOKUP("Stedtekst",data!$A$1:$AT$8036,A194,FALSE)</f>
        <v>0</v>
      </c>
      <c r="D194">
        <f>HLOOKUP("Målested navn",data!$A$1:$AT$8036,A194,FALSE)</f>
        <v>0</v>
      </c>
      <c r="E194">
        <f>HLOOKUP("Prøvetagning",data!$A$1:$AT$8036,A194,FALSE)</f>
        <v>0</v>
      </c>
      <c r="F194">
        <f>HLOOKUP("Prøve",data!$A$1:$AT$8036,A194,FALSE)</f>
        <v>0</v>
      </c>
      <c r="G194">
        <f>HLOOKUP("ScKode",data!$A$1:$AT$8036,A194,FALSE)</f>
        <v>0</v>
      </c>
      <c r="H194">
        <f>HLOOKUP("StofParameter",data!$A$1:$AT$8036,A194,FALSE)</f>
        <v>0</v>
      </c>
      <c r="I194">
        <f>HLOOKUP("Dato",data!$A$1:$AT$8036,A194,FALSE)</f>
        <v>0</v>
      </c>
      <c r="J194">
        <f>HLOOKUP("Resultat-attribut",data!$A$1:$AT$8036,A194,FALSE)</f>
        <v>0</v>
      </c>
      <c r="K194">
        <f>HLOOKUP("Resultat",data!$A$1:$AT$8036,A194,FALSE)</f>
        <v>0</v>
      </c>
      <c r="L194">
        <f>HLOOKUP("Enhed",data!$A$1:$AT$8036,A194,FALSE)</f>
        <v>0</v>
      </c>
    </row>
    <row r="195" spans="1:12" x14ac:dyDescent="0.2">
      <c r="A195">
        <v>194</v>
      </c>
      <c r="B195">
        <f>HLOOKUP("Referencer",data!$A$1:$AT$8036,A195,FALSE)</f>
        <v>0</v>
      </c>
      <c r="C195">
        <f>HLOOKUP("Stedtekst",data!$A$1:$AT$8036,A195,FALSE)</f>
        <v>0</v>
      </c>
      <c r="D195">
        <f>HLOOKUP("Målested navn",data!$A$1:$AT$8036,A195,FALSE)</f>
        <v>0</v>
      </c>
      <c r="E195">
        <f>HLOOKUP("Prøvetagning",data!$A$1:$AT$8036,A195,FALSE)</f>
        <v>0</v>
      </c>
      <c r="F195">
        <f>HLOOKUP("Prøve",data!$A$1:$AT$8036,A195,FALSE)</f>
        <v>0</v>
      </c>
      <c r="G195">
        <f>HLOOKUP("ScKode",data!$A$1:$AT$8036,A195,FALSE)</f>
        <v>0</v>
      </c>
      <c r="H195">
        <f>HLOOKUP("StofParameter",data!$A$1:$AT$8036,A195,FALSE)</f>
        <v>0</v>
      </c>
      <c r="I195">
        <f>HLOOKUP("Dato",data!$A$1:$AT$8036,A195,FALSE)</f>
        <v>0</v>
      </c>
      <c r="J195">
        <f>HLOOKUP("Resultat-attribut",data!$A$1:$AT$8036,A195,FALSE)</f>
        <v>0</v>
      </c>
      <c r="K195">
        <f>HLOOKUP("Resultat",data!$A$1:$AT$8036,A195,FALSE)</f>
        <v>0</v>
      </c>
      <c r="L195">
        <f>HLOOKUP("Enhed",data!$A$1:$AT$8036,A195,FALSE)</f>
        <v>0</v>
      </c>
    </row>
    <row r="196" spans="1:12" x14ac:dyDescent="0.2">
      <c r="A196">
        <v>195</v>
      </c>
      <c r="B196">
        <f>HLOOKUP("Referencer",data!$A$1:$AT$8036,A196,FALSE)</f>
        <v>0</v>
      </c>
      <c r="C196">
        <f>HLOOKUP("Stedtekst",data!$A$1:$AT$8036,A196,FALSE)</f>
        <v>0</v>
      </c>
      <c r="D196">
        <f>HLOOKUP("Målested navn",data!$A$1:$AT$8036,A196,FALSE)</f>
        <v>0</v>
      </c>
      <c r="E196">
        <f>HLOOKUP("Prøvetagning",data!$A$1:$AT$8036,A196,FALSE)</f>
        <v>0</v>
      </c>
      <c r="F196">
        <f>HLOOKUP("Prøve",data!$A$1:$AT$8036,A196,FALSE)</f>
        <v>0</v>
      </c>
      <c r="G196">
        <f>HLOOKUP("ScKode",data!$A$1:$AT$8036,A196,FALSE)</f>
        <v>0</v>
      </c>
      <c r="H196">
        <f>HLOOKUP("StofParameter",data!$A$1:$AT$8036,A196,FALSE)</f>
        <v>0</v>
      </c>
      <c r="I196">
        <f>HLOOKUP("Dato",data!$A$1:$AT$8036,A196,FALSE)</f>
        <v>0</v>
      </c>
      <c r="J196">
        <f>HLOOKUP("Resultat-attribut",data!$A$1:$AT$8036,A196,FALSE)</f>
        <v>0</v>
      </c>
      <c r="K196">
        <f>HLOOKUP("Resultat",data!$A$1:$AT$8036,A196,FALSE)</f>
        <v>0</v>
      </c>
      <c r="L196">
        <f>HLOOKUP("Enhed",data!$A$1:$AT$8036,A196,FALSE)</f>
        <v>0</v>
      </c>
    </row>
    <row r="197" spans="1:12" x14ac:dyDescent="0.2">
      <c r="A197">
        <v>196</v>
      </c>
      <c r="B197">
        <f>HLOOKUP("Referencer",data!$A$1:$AT$8036,A197,FALSE)</f>
        <v>0</v>
      </c>
      <c r="C197">
        <f>HLOOKUP("Stedtekst",data!$A$1:$AT$8036,A197,FALSE)</f>
        <v>0</v>
      </c>
      <c r="D197">
        <f>HLOOKUP("Målested navn",data!$A$1:$AT$8036,A197,FALSE)</f>
        <v>0</v>
      </c>
      <c r="E197">
        <f>HLOOKUP("Prøvetagning",data!$A$1:$AT$8036,A197,FALSE)</f>
        <v>0</v>
      </c>
      <c r="F197">
        <f>HLOOKUP("Prøve",data!$A$1:$AT$8036,A197,FALSE)</f>
        <v>0</v>
      </c>
      <c r="G197">
        <f>HLOOKUP("ScKode",data!$A$1:$AT$8036,A197,FALSE)</f>
        <v>0</v>
      </c>
      <c r="H197">
        <f>HLOOKUP("StofParameter",data!$A$1:$AT$8036,A197,FALSE)</f>
        <v>0</v>
      </c>
      <c r="I197">
        <f>HLOOKUP("Dato",data!$A$1:$AT$8036,A197,FALSE)</f>
        <v>0</v>
      </c>
      <c r="J197">
        <f>HLOOKUP("Resultat-attribut",data!$A$1:$AT$8036,A197,FALSE)</f>
        <v>0</v>
      </c>
      <c r="K197">
        <f>HLOOKUP("Resultat",data!$A$1:$AT$8036,A197,FALSE)</f>
        <v>0</v>
      </c>
      <c r="L197">
        <f>HLOOKUP("Enhed",data!$A$1:$AT$8036,A197,FALSE)</f>
        <v>0</v>
      </c>
    </row>
    <row r="198" spans="1:12" x14ac:dyDescent="0.2">
      <c r="A198">
        <v>197</v>
      </c>
      <c r="B198">
        <f>HLOOKUP("Referencer",data!$A$1:$AT$8036,A198,FALSE)</f>
        <v>0</v>
      </c>
      <c r="C198">
        <f>HLOOKUP("Stedtekst",data!$A$1:$AT$8036,A198,FALSE)</f>
        <v>0</v>
      </c>
      <c r="D198">
        <f>HLOOKUP("Målested navn",data!$A$1:$AT$8036,A198,FALSE)</f>
        <v>0</v>
      </c>
      <c r="E198">
        <f>HLOOKUP("Prøvetagning",data!$A$1:$AT$8036,A198,FALSE)</f>
        <v>0</v>
      </c>
      <c r="F198">
        <f>HLOOKUP("Prøve",data!$A$1:$AT$8036,A198,FALSE)</f>
        <v>0</v>
      </c>
      <c r="G198">
        <f>HLOOKUP("ScKode",data!$A$1:$AT$8036,A198,FALSE)</f>
        <v>0</v>
      </c>
      <c r="H198">
        <f>HLOOKUP("StofParameter",data!$A$1:$AT$8036,A198,FALSE)</f>
        <v>0</v>
      </c>
      <c r="I198">
        <f>HLOOKUP("Dato",data!$A$1:$AT$8036,A198,FALSE)</f>
        <v>0</v>
      </c>
      <c r="J198">
        <f>HLOOKUP("Resultat-attribut",data!$A$1:$AT$8036,A198,FALSE)</f>
        <v>0</v>
      </c>
      <c r="K198">
        <f>HLOOKUP("Resultat",data!$A$1:$AT$8036,A198,FALSE)</f>
        <v>0</v>
      </c>
      <c r="L198">
        <f>HLOOKUP("Enhed",data!$A$1:$AT$8036,A198,FALSE)</f>
        <v>0</v>
      </c>
    </row>
    <row r="199" spans="1:12" x14ac:dyDescent="0.2">
      <c r="A199">
        <v>198</v>
      </c>
      <c r="B199">
        <f>HLOOKUP("Referencer",data!$A$1:$AT$8036,A199,FALSE)</f>
        <v>0</v>
      </c>
      <c r="C199">
        <f>HLOOKUP("Stedtekst",data!$A$1:$AT$8036,A199,FALSE)</f>
        <v>0</v>
      </c>
      <c r="D199">
        <f>HLOOKUP("Målested navn",data!$A$1:$AT$8036,A199,FALSE)</f>
        <v>0</v>
      </c>
      <c r="E199">
        <f>HLOOKUP("Prøvetagning",data!$A$1:$AT$8036,A199,FALSE)</f>
        <v>0</v>
      </c>
      <c r="F199">
        <f>HLOOKUP("Prøve",data!$A$1:$AT$8036,A199,FALSE)</f>
        <v>0</v>
      </c>
      <c r="G199">
        <f>HLOOKUP("ScKode",data!$A$1:$AT$8036,A199,FALSE)</f>
        <v>0</v>
      </c>
      <c r="H199">
        <f>HLOOKUP("StofParameter",data!$A$1:$AT$8036,A199,FALSE)</f>
        <v>0</v>
      </c>
      <c r="I199">
        <f>HLOOKUP("Dato",data!$A$1:$AT$8036,A199,FALSE)</f>
        <v>0</v>
      </c>
      <c r="J199">
        <f>HLOOKUP("Resultat-attribut",data!$A$1:$AT$8036,A199,FALSE)</f>
        <v>0</v>
      </c>
      <c r="K199">
        <f>HLOOKUP("Resultat",data!$A$1:$AT$8036,A199,FALSE)</f>
        <v>0</v>
      </c>
      <c r="L199">
        <f>HLOOKUP("Enhed",data!$A$1:$AT$8036,A199,FALSE)</f>
        <v>0</v>
      </c>
    </row>
    <row r="200" spans="1:12" x14ac:dyDescent="0.2">
      <c r="A200">
        <v>199</v>
      </c>
      <c r="B200">
        <f>HLOOKUP("Referencer",data!$A$1:$AT$8036,A200,FALSE)</f>
        <v>0</v>
      </c>
      <c r="C200">
        <f>HLOOKUP("Stedtekst",data!$A$1:$AT$8036,A200,FALSE)</f>
        <v>0</v>
      </c>
      <c r="D200">
        <f>HLOOKUP("Målested navn",data!$A$1:$AT$8036,A200,FALSE)</f>
        <v>0</v>
      </c>
      <c r="E200">
        <f>HLOOKUP("Prøvetagning",data!$A$1:$AT$8036,A200,FALSE)</f>
        <v>0</v>
      </c>
      <c r="F200">
        <f>HLOOKUP("Prøve",data!$A$1:$AT$8036,A200,FALSE)</f>
        <v>0</v>
      </c>
      <c r="G200">
        <f>HLOOKUP("ScKode",data!$A$1:$AT$8036,A200,FALSE)</f>
        <v>0</v>
      </c>
      <c r="H200">
        <f>HLOOKUP("StofParameter",data!$A$1:$AT$8036,A200,FALSE)</f>
        <v>0</v>
      </c>
      <c r="I200">
        <f>HLOOKUP("Dato",data!$A$1:$AT$8036,A200,FALSE)</f>
        <v>0</v>
      </c>
      <c r="J200">
        <f>HLOOKUP("Resultat-attribut",data!$A$1:$AT$8036,A200,FALSE)</f>
        <v>0</v>
      </c>
      <c r="K200">
        <f>HLOOKUP("Resultat",data!$A$1:$AT$8036,A200,FALSE)</f>
        <v>0</v>
      </c>
      <c r="L200">
        <f>HLOOKUP("Enhed",data!$A$1:$AT$8036,A200,FALSE)</f>
        <v>0</v>
      </c>
    </row>
    <row r="201" spans="1:12" x14ac:dyDescent="0.2">
      <c r="A201">
        <v>200</v>
      </c>
      <c r="B201">
        <f>HLOOKUP("Referencer",data!$A$1:$AT$8036,A201,FALSE)</f>
        <v>0</v>
      </c>
      <c r="C201">
        <f>HLOOKUP("Stedtekst",data!$A$1:$AT$8036,A201,FALSE)</f>
        <v>0</v>
      </c>
      <c r="D201">
        <f>HLOOKUP("Målested navn",data!$A$1:$AT$8036,A201,FALSE)</f>
        <v>0</v>
      </c>
      <c r="E201">
        <f>HLOOKUP("Prøvetagning",data!$A$1:$AT$8036,A201,FALSE)</f>
        <v>0</v>
      </c>
      <c r="F201">
        <f>HLOOKUP("Prøve",data!$A$1:$AT$8036,A201,FALSE)</f>
        <v>0</v>
      </c>
      <c r="G201">
        <f>HLOOKUP("ScKode",data!$A$1:$AT$8036,A201,FALSE)</f>
        <v>0</v>
      </c>
      <c r="H201">
        <f>HLOOKUP("StofParameter",data!$A$1:$AT$8036,A201,FALSE)</f>
        <v>0</v>
      </c>
      <c r="I201">
        <f>HLOOKUP("Dato",data!$A$1:$AT$8036,A201,FALSE)</f>
        <v>0</v>
      </c>
      <c r="J201">
        <f>HLOOKUP("Resultat-attribut",data!$A$1:$AT$8036,A201,FALSE)</f>
        <v>0</v>
      </c>
      <c r="K201">
        <f>HLOOKUP("Resultat",data!$A$1:$AT$8036,A201,FALSE)</f>
        <v>0</v>
      </c>
      <c r="L201">
        <f>HLOOKUP("Enhed",data!$A$1:$AT$8036,A201,FALSE)</f>
        <v>0</v>
      </c>
    </row>
    <row r="202" spans="1:12" x14ac:dyDescent="0.2">
      <c r="A202">
        <v>201</v>
      </c>
      <c r="B202">
        <f>HLOOKUP("Referencer",data!$A$1:$AT$8036,A202,FALSE)</f>
        <v>0</v>
      </c>
      <c r="C202">
        <f>HLOOKUP("Stedtekst",data!$A$1:$AT$8036,A202,FALSE)</f>
        <v>0</v>
      </c>
      <c r="D202">
        <f>HLOOKUP("Målested navn",data!$A$1:$AT$8036,A202,FALSE)</f>
        <v>0</v>
      </c>
      <c r="E202">
        <f>HLOOKUP("Prøvetagning",data!$A$1:$AT$8036,A202,FALSE)</f>
        <v>0</v>
      </c>
      <c r="F202">
        <f>HLOOKUP("Prøve",data!$A$1:$AT$8036,A202,FALSE)</f>
        <v>0</v>
      </c>
      <c r="G202">
        <f>HLOOKUP("ScKode",data!$A$1:$AT$8036,A202,FALSE)</f>
        <v>0</v>
      </c>
      <c r="H202">
        <f>HLOOKUP("StofParameter",data!$A$1:$AT$8036,A202,FALSE)</f>
        <v>0</v>
      </c>
      <c r="I202">
        <f>HLOOKUP("Dato",data!$A$1:$AT$8036,A202,FALSE)</f>
        <v>0</v>
      </c>
      <c r="J202">
        <f>HLOOKUP("Resultat-attribut",data!$A$1:$AT$8036,A202,FALSE)</f>
        <v>0</v>
      </c>
      <c r="K202">
        <f>HLOOKUP("Resultat",data!$A$1:$AT$8036,A202,FALSE)</f>
        <v>0</v>
      </c>
      <c r="L202">
        <f>HLOOKUP("Enhed",data!$A$1:$AT$8036,A202,FALSE)</f>
        <v>0</v>
      </c>
    </row>
    <row r="203" spans="1:12" x14ac:dyDescent="0.2">
      <c r="A203">
        <v>202</v>
      </c>
      <c r="B203">
        <f>HLOOKUP("Referencer",data!$A$1:$AT$8036,A203,FALSE)</f>
        <v>0</v>
      </c>
      <c r="C203">
        <f>HLOOKUP("Stedtekst",data!$A$1:$AT$8036,A203,FALSE)</f>
        <v>0</v>
      </c>
      <c r="D203">
        <f>HLOOKUP("Målested navn",data!$A$1:$AT$8036,A203,FALSE)</f>
        <v>0</v>
      </c>
      <c r="E203">
        <f>HLOOKUP("Prøvetagning",data!$A$1:$AT$8036,A203,FALSE)</f>
        <v>0</v>
      </c>
      <c r="F203">
        <f>HLOOKUP("Prøve",data!$A$1:$AT$8036,A203,FALSE)</f>
        <v>0</v>
      </c>
      <c r="G203">
        <f>HLOOKUP("ScKode",data!$A$1:$AT$8036,A203,FALSE)</f>
        <v>0</v>
      </c>
      <c r="H203">
        <f>HLOOKUP("StofParameter",data!$A$1:$AT$8036,A203,FALSE)</f>
        <v>0</v>
      </c>
      <c r="I203">
        <f>HLOOKUP("Dato",data!$A$1:$AT$8036,A203,FALSE)</f>
        <v>0</v>
      </c>
      <c r="J203">
        <f>HLOOKUP("Resultat-attribut",data!$A$1:$AT$8036,A203,FALSE)</f>
        <v>0</v>
      </c>
      <c r="K203">
        <f>HLOOKUP("Resultat",data!$A$1:$AT$8036,A203,FALSE)</f>
        <v>0</v>
      </c>
      <c r="L203">
        <f>HLOOKUP("Enhed",data!$A$1:$AT$8036,A203,FALSE)</f>
        <v>0</v>
      </c>
    </row>
    <row r="204" spans="1:12" x14ac:dyDescent="0.2">
      <c r="A204">
        <v>203</v>
      </c>
      <c r="B204">
        <f>HLOOKUP("Referencer",data!$A$1:$AT$8036,A204,FALSE)</f>
        <v>0</v>
      </c>
      <c r="C204">
        <f>HLOOKUP("Stedtekst",data!$A$1:$AT$8036,A204,FALSE)</f>
        <v>0</v>
      </c>
      <c r="D204">
        <f>HLOOKUP("Målested navn",data!$A$1:$AT$8036,A204,FALSE)</f>
        <v>0</v>
      </c>
      <c r="E204">
        <f>HLOOKUP("Prøvetagning",data!$A$1:$AT$8036,A204,FALSE)</f>
        <v>0</v>
      </c>
      <c r="F204">
        <f>HLOOKUP("Prøve",data!$A$1:$AT$8036,A204,FALSE)</f>
        <v>0</v>
      </c>
      <c r="G204">
        <f>HLOOKUP("ScKode",data!$A$1:$AT$8036,A204,FALSE)</f>
        <v>0</v>
      </c>
      <c r="H204">
        <f>HLOOKUP("StofParameter",data!$A$1:$AT$8036,A204,FALSE)</f>
        <v>0</v>
      </c>
      <c r="I204">
        <f>HLOOKUP("Dato",data!$A$1:$AT$8036,A204,FALSE)</f>
        <v>0</v>
      </c>
      <c r="J204">
        <f>HLOOKUP("Resultat-attribut",data!$A$1:$AT$8036,A204,FALSE)</f>
        <v>0</v>
      </c>
      <c r="K204">
        <f>HLOOKUP("Resultat",data!$A$1:$AT$8036,A204,FALSE)</f>
        <v>0</v>
      </c>
      <c r="L204">
        <f>HLOOKUP("Enhed",data!$A$1:$AT$8036,A204,FALSE)</f>
        <v>0</v>
      </c>
    </row>
    <row r="205" spans="1:12" x14ac:dyDescent="0.2">
      <c r="A205">
        <v>204</v>
      </c>
      <c r="B205">
        <f>HLOOKUP("Referencer",data!$A$1:$AT$8036,A205,FALSE)</f>
        <v>0</v>
      </c>
      <c r="C205">
        <f>HLOOKUP("Stedtekst",data!$A$1:$AT$8036,A205,FALSE)</f>
        <v>0</v>
      </c>
      <c r="D205">
        <f>HLOOKUP("Målested navn",data!$A$1:$AT$8036,A205,FALSE)</f>
        <v>0</v>
      </c>
      <c r="E205">
        <f>HLOOKUP("Prøvetagning",data!$A$1:$AT$8036,A205,FALSE)</f>
        <v>0</v>
      </c>
      <c r="F205">
        <f>HLOOKUP("Prøve",data!$A$1:$AT$8036,A205,FALSE)</f>
        <v>0</v>
      </c>
      <c r="G205">
        <f>HLOOKUP("ScKode",data!$A$1:$AT$8036,A205,FALSE)</f>
        <v>0</v>
      </c>
      <c r="H205">
        <f>HLOOKUP("StofParameter",data!$A$1:$AT$8036,A205,FALSE)</f>
        <v>0</v>
      </c>
      <c r="I205">
        <f>HLOOKUP("Dato",data!$A$1:$AT$8036,A205,FALSE)</f>
        <v>0</v>
      </c>
      <c r="J205">
        <f>HLOOKUP("Resultat-attribut",data!$A$1:$AT$8036,A205,FALSE)</f>
        <v>0</v>
      </c>
      <c r="K205">
        <f>HLOOKUP("Resultat",data!$A$1:$AT$8036,A205,FALSE)</f>
        <v>0</v>
      </c>
      <c r="L205">
        <f>HLOOKUP("Enhed",data!$A$1:$AT$8036,A205,FALSE)</f>
        <v>0</v>
      </c>
    </row>
    <row r="206" spans="1:12" x14ac:dyDescent="0.2">
      <c r="A206">
        <v>205</v>
      </c>
      <c r="B206">
        <f>HLOOKUP("Referencer",data!$A$1:$AT$8036,A206,FALSE)</f>
        <v>0</v>
      </c>
      <c r="C206">
        <f>HLOOKUP("Stedtekst",data!$A$1:$AT$8036,A206,FALSE)</f>
        <v>0</v>
      </c>
      <c r="D206">
        <f>HLOOKUP("Målested navn",data!$A$1:$AT$8036,A206,FALSE)</f>
        <v>0</v>
      </c>
      <c r="E206">
        <f>HLOOKUP("Prøvetagning",data!$A$1:$AT$8036,A206,FALSE)</f>
        <v>0</v>
      </c>
      <c r="F206">
        <f>HLOOKUP("Prøve",data!$A$1:$AT$8036,A206,FALSE)</f>
        <v>0</v>
      </c>
      <c r="G206">
        <f>HLOOKUP("ScKode",data!$A$1:$AT$8036,A206,FALSE)</f>
        <v>0</v>
      </c>
      <c r="H206">
        <f>HLOOKUP("StofParameter",data!$A$1:$AT$8036,A206,FALSE)</f>
        <v>0</v>
      </c>
      <c r="I206">
        <f>HLOOKUP("Dato",data!$A$1:$AT$8036,A206,FALSE)</f>
        <v>0</v>
      </c>
      <c r="J206">
        <f>HLOOKUP("Resultat-attribut",data!$A$1:$AT$8036,A206,FALSE)</f>
        <v>0</v>
      </c>
      <c r="K206">
        <f>HLOOKUP("Resultat",data!$A$1:$AT$8036,A206,FALSE)</f>
        <v>0</v>
      </c>
      <c r="L206">
        <f>HLOOKUP("Enhed",data!$A$1:$AT$8036,A206,FALSE)</f>
        <v>0</v>
      </c>
    </row>
    <row r="207" spans="1:12" x14ac:dyDescent="0.2">
      <c r="A207">
        <v>206</v>
      </c>
      <c r="B207">
        <f>HLOOKUP("Referencer",data!$A$1:$AT$8036,A207,FALSE)</f>
        <v>0</v>
      </c>
      <c r="C207">
        <f>HLOOKUP("Stedtekst",data!$A$1:$AT$8036,A207,FALSE)</f>
        <v>0</v>
      </c>
      <c r="D207">
        <f>HLOOKUP("Målested navn",data!$A$1:$AT$8036,A207,FALSE)</f>
        <v>0</v>
      </c>
      <c r="E207">
        <f>HLOOKUP("Prøvetagning",data!$A$1:$AT$8036,A207,FALSE)</f>
        <v>0</v>
      </c>
      <c r="F207">
        <f>HLOOKUP("Prøve",data!$A$1:$AT$8036,A207,FALSE)</f>
        <v>0</v>
      </c>
      <c r="G207">
        <f>HLOOKUP("ScKode",data!$A$1:$AT$8036,A207,FALSE)</f>
        <v>0</v>
      </c>
      <c r="H207">
        <f>HLOOKUP("StofParameter",data!$A$1:$AT$8036,A207,FALSE)</f>
        <v>0</v>
      </c>
      <c r="I207">
        <f>HLOOKUP("Dato",data!$A$1:$AT$8036,A207,FALSE)</f>
        <v>0</v>
      </c>
      <c r="J207">
        <f>HLOOKUP("Resultat-attribut",data!$A$1:$AT$8036,A207,FALSE)</f>
        <v>0</v>
      </c>
      <c r="K207">
        <f>HLOOKUP("Resultat",data!$A$1:$AT$8036,A207,FALSE)</f>
        <v>0</v>
      </c>
      <c r="L207">
        <f>HLOOKUP("Enhed",data!$A$1:$AT$8036,A207,FALSE)</f>
        <v>0</v>
      </c>
    </row>
    <row r="208" spans="1:12" x14ac:dyDescent="0.2">
      <c r="A208">
        <v>207</v>
      </c>
      <c r="B208">
        <f>HLOOKUP("Referencer",data!$A$1:$AT$8036,A208,FALSE)</f>
        <v>0</v>
      </c>
      <c r="C208">
        <f>HLOOKUP("Stedtekst",data!$A$1:$AT$8036,A208,FALSE)</f>
        <v>0</v>
      </c>
      <c r="D208">
        <f>HLOOKUP("Målested navn",data!$A$1:$AT$8036,A208,FALSE)</f>
        <v>0</v>
      </c>
      <c r="E208">
        <f>HLOOKUP("Prøvetagning",data!$A$1:$AT$8036,A208,FALSE)</f>
        <v>0</v>
      </c>
      <c r="F208">
        <f>HLOOKUP("Prøve",data!$A$1:$AT$8036,A208,FALSE)</f>
        <v>0</v>
      </c>
      <c r="G208">
        <f>HLOOKUP("ScKode",data!$A$1:$AT$8036,A208,FALSE)</f>
        <v>0</v>
      </c>
      <c r="H208">
        <f>HLOOKUP("StofParameter",data!$A$1:$AT$8036,A208,FALSE)</f>
        <v>0</v>
      </c>
      <c r="I208">
        <f>HLOOKUP("Dato",data!$A$1:$AT$8036,A208,FALSE)</f>
        <v>0</v>
      </c>
      <c r="J208">
        <f>HLOOKUP("Resultat-attribut",data!$A$1:$AT$8036,A208,FALSE)</f>
        <v>0</v>
      </c>
      <c r="K208">
        <f>HLOOKUP("Resultat",data!$A$1:$AT$8036,A208,FALSE)</f>
        <v>0</v>
      </c>
      <c r="L208">
        <f>HLOOKUP("Enhed",data!$A$1:$AT$8036,A208,FALSE)</f>
        <v>0</v>
      </c>
    </row>
    <row r="209" spans="1:12" x14ac:dyDescent="0.2">
      <c r="A209">
        <v>208</v>
      </c>
      <c r="B209">
        <f>HLOOKUP("Referencer",data!$A$1:$AT$8036,A209,FALSE)</f>
        <v>0</v>
      </c>
      <c r="C209">
        <f>HLOOKUP("Stedtekst",data!$A$1:$AT$8036,A209,FALSE)</f>
        <v>0</v>
      </c>
      <c r="D209">
        <f>HLOOKUP("Målested navn",data!$A$1:$AT$8036,A209,FALSE)</f>
        <v>0</v>
      </c>
      <c r="E209">
        <f>HLOOKUP("Prøvetagning",data!$A$1:$AT$8036,A209,FALSE)</f>
        <v>0</v>
      </c>
      <c r="F209">
        <f>HLOOKUP("Prøve",data!$A$1:$AT$8036,A209,FALSE)</f>
        <v>0</v>
      </c>
      <c r="G209">
        <f>HLOOKUP("ScKode",data!$A$1:$AT$8036,A209,FALSE)</f>
        <v>0</v>
      </c>
      <c r="H209">
        <f>HLOOKUP("StofParameter",data!$A$1:$AT$8036,A209,FALSE)</f>
        <v>0</v>
      </c>
      <c r="I209">
        <f>HLOOKUP("Dato",data!$A$1:$AT$8036,A209,FALSE)</f>
        <v>0</v>
      </c>
      <c r="J209">
        <f>HLOOKUP("Resultat-attribut",data!$A$1:$AT$8036,A209,FALSE)</f>
        <v>0</v>
      </c>
      <c r="K209">
        <f>HLOOKUP("Resultat",data!$A$1:$AT$8036,A209,FALSE)</f>
        <v>0</v>
      </c>
      <c r="L209">
        <f>HLOOKUP("Enhed",data!$A$1:$AT$8036,A209,FALSE)</f>
        <v>0</v>
      </c>
    </row>
    <row r="210" spans="1:12" x14ac:dyDescent="0.2">
      <c r="A210">
        <v>209</v>
      </c>
      <c r="B210">
        <f>HLOOKUP("Referencer",data!$A$1:$AT$8036,A210,FALSE)</f>
        <v>0</v>
      </c>
      <c r="C210">
        <f>HLOOKUP("Stedtekst",data!$A$1:$AT$8036,A210,FALSE)</f>
        <v>0</v>
      </c>
      <c r="D210">
        <f>HLOOKUP("Målested navn",data!$A$1:$AT$8036,A210,FALSE)</f>
        <v>0</v>
      </c>
      <c r="E210">
        <f>HLOOKUP("Prøvetagning",data!$A$1:$AT$8036,A210,FALSE)</f>
        <v>0</v>
      </c>
      <c r="F210">
        <f>HLOOKUP("Prøve",data!$A$1:$AT$8036,A210,FALSE)</f>
        <v>0</v>
      </c>
      <c r="G210">
        <f>HLOOKUP("ScKode",data!$A$1:$AT$8036,A210,FALSE)</f>
        <v>0</v>
      </c>
      <c r="H210">
        <f>HLOOKUP("StofParameter",data!$A$1:$AT$8036,A210,FALSE)</f>
        <v>0</v>
      </c>
      <c r="I210">
        <f>HLOOKUP("Dato",data!$A$1:$AT$8036,A210,FALSE)</f>
        <v>0</v>
      </c>
      <c r="J210">
        <f>HLOOKUP("Resultat-attribut",data!$A$1:$AT$8036,A210,FALSE)</f>
        <v>0</v>
      </c>
      <c r="K210">
        <f>HLOOKUP("Resultat",data!$A$1:$AT$8036,A210,FALSE)</f>
        <v>0</v>
      </c>
      <c r="L210">
        <f>HLOOKUP("Enhed",data!$A$1:$AT$8036,A210,FALSE)</f>
        <v>0</v>
      </c>
    </row>
    <row r="211" spans="1:12" x14ac:dyDescent="0.2">
      <c r="A211">
        <v>210</v>
      </c>
      <c r="B211">
        <f>HLOOKUP("Referencer",data!$A$1:$AT$8036,A211,FALSE)</f>
        <v>0</v>
      </c>
      <c r="C211">
        <f>HLOOKUP("Stedtekst",data!$A$1:$AT$8036,A211,FALSE)</f>
        <v>0</v>
      </c>
      <c r="D211">
        <f>HLOOKUP("Målested navn",data!$A$1:$AT$8036,A211,FALSE)</f>
        <v>0</v>
      </c>
      <c r="E211">
        <f>HLOOKUP("Prøvetagning",data!$A$1:$AT$8036,A211,FALSE)</f>
        <v>0</v>
      </c>
      <c r="F211">
        <f>HLOOKUP("Prøve",data!$A$1:$AT$8036,A211,FALSE)</f>
        <v>0</v>
      </c>
      <c r="G211">
        <f>HLOOKUP("ScKode",data!$A$1:$AT$8036,A211,FALSE)</f>
        <v>0</v>
      </c>
      <c r="H211">
        <f>HLOOKUP("StofParameter",data!$A$1:$AT$8036,A211,FALSE)</f>
        <v>0</v>
      </c>
      <c r="I211">
        <f>HLOOKUP("Dato",data!$A$1:$AT$8036,A211,FALSE)</f>
        <v>0</v>
      </c>
      <c r="J211">
        <f>HLOOKUP("Resultat-attribut",data!$A$1:$AT$8036,A211,FALSE)</f>
        <v>0</v>
      </c>
      <c r="K211">
        <f>HLOOKUP("Resultat",data!$A$1:$AT$8036,A211,FALSE)</f>
        <v>0</v>
      </c>
      <c r="L211">
        <f>HLOOKUP("Enhed",data!$A$1:$AT$8036,A211,FALSE)</f>
        <v>0</v>
      </c>
    </row>
    <row r="212" spans="1:12" x14ac:dyDescent="0.2">
      <c r="A212">
        <v>211</v>
      </c>
      <c r="B212">
        <f>HLOOKUP("Referencer",data!$A$1:$AT$8036,A212,FALSE)</f>
        <v>0</v>
      </c>
      <c r="C212">
        <f>HLOOKUP("Stedtekst",data!$A$1:$AT$8036,A212,FALSE)</f>
        <v>0</v>
      </c>
      <c r="D212">
        <f>HLOOKUP("Målested navn",data!$A$1:$AT$8036,A212,FALSE)</f>
        <v>0</v>
      </c>
      <c r="E212">
        <f>HLOOKUP("Prøvetagning",data!$A$1:$AT$8036,A212,FALSE)</f>
        <v>0</v>
      </c>
      <c r="F212">
        <f>HLOOKUP("Prøve",data!$A$1:$AT$8036,A212,FALSE)</f>
        <v>0</v>
      </c>
      <c r="G212">
        <f>HLOOKUP("ScKode",data!$A$1:$AT$8036,A212,FALSE)</f>
        <v>0</v>
      </c>
      <c r="H212">
        <f>HLOOKUP("StofParameter",data!$A$1:$AT$8036,A212,FALSE)</f>
        <v>0</v>
      </c>
      <c r="I212">
        <f>HLOOKUP("Dato",data!$A$1:$AT$8036,A212,FALSE)</f>
        <v>0</v>
      </c>
      <c r="J212">
        <f>HLOOKUP("Resultat-attribut",data!$A$1:$AT$8036,A212,FALSE)</f>
        <v>0</v>
      </c>
      <c r="K212">
        <f>HLOOKUP("Resultat",data!$A$1:$AT$8036,A212,FALSE)</f>
        <v>0</v>
      </c>
      <c r="L212">
        <f>HLOOKUP("Enhed",data!$A$1:$AT$8036,A212,FALSE)</f>
        <v>0</v>
      </c>
    </row>
    <row r="213" spans="1:12" x14ac:dyDescent="0.2">
      <c r="A213">
        <v>212</v>
      </c>
      <c r="B213">
        <f>HLOOKUP("Referencer",data!$A$1:$AT$8036,A213,FALSE)</f>
        <v>0</v>
      </c>
      <c r="C213">
        <f>HLOOKUP("Stedtekst",data!$A$1:$AT$8036,A213,FALSE)</f>
        <v>0</v>
      </c>
      <c r="D213">
        <f>HLOOKUP("Målested navn",data!$A$1:$AT$8036,A213,FALSE)</f>
        <v>0</v>
      </c>
      <c r="E213">
        <f>HLOOKUP("Prøvetagning",data!$A$1:$AT$8036,A213,FALSE)</f>
        <v>0</v>
      </c>
      <c r="F213">
        <f>HLOOKUP("Prøve",data!$A$1:$AT$8036,A213,FALSE)</f>
        <v>0</v>
      </c>
      <c r="G213">
        <f>HLOOKUP("ScKode",data!$A$1:$AT$8036,A213,FALSE)</f>
        <v>0</v>
      </c>
      <c r="H213">
        <f>HLOOKUP("StofParameter",data!$A$1:$AT$8036,A213,FALSE)</f>
        <v>0</v>
      </c>
      <c r="I213">
        <f>HLOOKUP("Dato",data!$A$1:$AT$8036,A213,FALSE)</f>
        <v>0</v>
      </c>
      <c r="J213">
        <f>HLOOKUP("Resultat-attribut",data!$A$1:$AT$8036,A213,FALSE)</f>
        <v>0</v>
      </c>
      <c r="K213">
        <f>HLOOKUP("Resultat",data!$A$1:$AT$8036,A213,FALSE)</f>
        <v>0</v>
      </c>
      <c r="L213">
        <f>HLOOKUP("Enhed",data!$A$1:$AT$8036,A213,FALSE)</f>
        <v>0</v>
      </c>
    </row>
    <row r="214" spans="1:12" x14ac:dyDescent="0.2">
      <c r="A214">
        <v>213</v>
      </c>
      <c r="B214">
        <f>HLOOKUP("Referencer",data!$A$1:$AT$8036,A214,FALSE)</f>
        <v>0</v>
      </c>
      <c r="C214">
        <f>HLOOKUP("Stedtekst",data!$A$1:$AT$8036,A214,FALSE)</f>
        <v>0</v>
      </c>
      <c r="D214">
        <f>HLOOKUP("Målested navn",data!$A$1:$AT$8036,A214,FALSE)</f>
        <v>0</v>
      </c>
      <c r="E214">
        <f>HLOOKUP("Prøvetagning",data!$A$1:$AT$8036,A214,FALSE)</f>
        <v>0</v>
      </c>
      <c r="F214">
        <f>HLOOKUP("Prøve",data!$A$1:$AT$8036,A214,FALSE)</f>
        <v>0</v>
      </c>
      <c r="G214">
        <f>HLOOKUP("ScKode",data!$A$1:$AT$8036,A214,FALSE)</f>
        <v>0</v>
      </c>
      <c r="H214">
        <f>HLOOKUP("StofParameter",data!$A$1:$AT$8036,A214,FALSE)</f>
        <v>0</v>
      </c>
      <c r="I214">
        <f>HLOOKUP("Dato",data!$A$1:$AT$8036,A214,FALSE)</f>
        <v>0</v>
      </c>
      <c r="J214">
        <f>HLOOKUP("Resultat-attribut",data!$A$1:$AT$8036,A214,FALSE)</f>
        <v>0</v>
      </c>
      <c r="K214">
        <f>HLOOKUP("Resultat",data!$A$1:$AT$8036,A214,FALSE)</f>
        <v>0</v>
      </c>
      <c r="L214">
        <f>HLOOKUP("Enhed",data!$A$1:$AT$8036,A214,FALSE)</f>
        <v>0</v>
      </c>
    </row>
    <row r="215" spans="1:12" x14ac:dyDescent="0.2">
      <c r="A215">
        <v>214</v>
      </c>
      <c r="B215">
        <f>HLOOKUP("Referencer",data!$A$1:$AT$8036,A215,FALSE)</f>
        <v>0</v>
      </c>
      <c r="C215">
        <f>HLOOKUP("Stedtekst",data!$A$1:$AT$8036,A215,FALSE)</f>
        <v>0</v>
      </c>
      <c r="D215">
        <f>HLOOKUP("Målested navn",data!$A$1:$AT$8036,A215,FALSE)</f>
        <v>0</v>
      </c>
      <c r="E215">
        <f>HLOOKUP("Prøvetagning",data!$A$1:$AT$8036,A215,FALSE)</f>
        <v>0</v>
      </c>
      <c r="F215">
        <f>HLOOKUP("Prøve",data!$A$1:$AT$8036,A215,FALSE)</f>
        <v>0</v>
      </c>
      <c r="G215">
        <f>HLOOKUP("ScKode",data!$A$1:$AT$8036,A215,FALSE)</f>
        <v>0</v>
      </c>
      <c r="H215">
        <f>HLOOKUP("StofParameter",data!$A$1:$AT$8036,A215,FALSE)</f>
        <v>0</v>
      </c>
      <c r="I215">
        <f>HLOOKUP("Dato",data!$A$1:$AT$8036,A215,FALSE)</f>
        <v>0</v>
      </c>
      <c r="J215">
        <f>HLOOKUP("Resultat-attribut",data!$A$1:$AT$8036,A215,FALSE)</f>
        <v>0</v>
      </c>
      <c r="K215">
        <f>HLOOKUP("Resultat",data!$A$1:$AT$8036,A215,FALSE)</f>
        <v>0</v>
      </c>
      <c r="L215">
        <f>HLOOKUP("Enhed",data!$A$1:$AT$8036,A215,FALSE)</f>
        <v>0</v>
      </c>
    </row>
    <row r="216" spans="1:12" x14ac:dyDescent="0.2">
      <c r="A216">
        <v>215</v>
      </c>
      <c r="B216">
        <f>HLOOKUP("Referencer",data!$A$1:$AT$8036,A216,FALSE)</f>
        <v>0</v>
      </c>
      <c r="C216">
        <f>HLOOKUP("Stedtekst",data!$A$1:$AT$8036,A216,FALSE)</f>
        <v>0</v>
      </c>
      <c r="D216">
        <f>HLOOKUP("Målested navn",data!$A$1:$AT$8036,A216,FALSE)</f>
        <v>0</v>
      </c>
      <c r="E216">
        <f>HLOOKUP("Prøvetagning",data!$A$1:$AT$8036,A216,FALSE)</f>
        <v>0</v>
      </c>
      <c r="F216">
        <f>HLOOKUP("Prøve",data!$A$1:$AT$8036,A216,FALSE)</f>
        <v>0</v>
      </c>
      <c r="G216">
        <f>HLOOKUP("ScKode",data!$A$1:$AT$8036,A216,FALSE)</f>
        <v>0</v>
      </c>
      <c r="H216">
        <f>HLOOKUP("StofParameter",data!$A$1:$AT$8036,A216,FALSE)</f>
        <v>0</v>
      </c>
      <c r="I216">
        <f>HLOOKUP("Dato",data!$A$1:$AT$8036,A216,FALSE)</f>
        <v>0</v>
      </c>
      <c r="J216">
        <f>HLOOKUP("Resultat-attribut",data!$A$1:$AT$8036,A216,FALSE)</f>
        <v>0</v>
      </c>
      <c r="K216">
        <f>HLOOKUP("Resultat",data!$A$1:$AT$8036,A216,FALSE)</f>
        <v>0</v>
      </c>
      <c r="L216">
        <f>HLOOKUP("Enhed",data!$A$1:$AT$8036,A216,FALSE)</f>
        <v>0</v>
      </c>
    </row>
    <row r="217" spans="1:12" x14ac:dyDescent="0.2">
      <c r="A217">
        <v>216</v>
      </c>
      <c r="B217">
        <f>HLOOKUP("Referencer",data!$A$1:$AT$8036,A217,FALSE)</f>
        <v>0</v>
      </c>
      <c r="C217">
        <f>HLOOKUP("Stedtekst",data!$A$1:$AT$8036,A217,FALSE)</f>
        <v>0</v>
      </c>
      <c r="D217">
        <f>HLOOKUP("Målested navn",data!$A$1:$AT$8036,A217,FALSE)</f>
        <v>0</v>
      </c>
      <c r="E217">
        <f>HLOOKUP("Prøvetagning",data!$A$1:$AT$8036,A217,FALSE)</f>
        <v>0</v>
      </c>
      <c r="F217">
        <f>HLOOKUP("Prøve",data!$A$1:$AT$8036,A217,FALSE)</f>
        <v>0</v>
      </c>
      <c r="G217">
        <f>HLOOKUP("ScKode",data!$A$1:$AT$8036,A217,FALSE)</f>
        <v>0</v>
      </c>
      <c r="H217">
        <f>HLOOKUP("StofParameter",data!$A$1:$AT$8036,A217,FALSE)</f>
        <v>0</v>
      </c>
      <c r="I217">
        <f>HLOOKUP("Dato",data!$A$1:$AT$8036,A217,FALSE)</f>
        <v>0</v>
      </c>
      <c r="J217">
        <f>HLOOKUP("Resultat-attribut",data!$A$1:$AT$8036,A217,FALSE)</f>
        <v>0</v>
      </c>
      <c r="K217">
        <f>HLOOKUP("Resultat",data!$A$1:$AT$8036,A217,FALSE)</f>
        <v>0</v>
      </c>
      <c r="L217">
        <f>HLOOKUP("Enhed",data!$A$1:$AT$8036,A217,FALSE)</f>
        <v>0</v>
      </c>
    </row>
    <row r="218" spans="1:12" x14ac:dyDescent="0.2">
      <c r="A218">
        <v>217</v>
      </c>
      <c r="B218">
        <f>HLOOKUP("Referencer",data!$A$1:$AT$8036,A218,FALSE)</f>
        <v>0</v>
      </c>
      <c r="C218">
        <f>HLOOKUP("Stedtekst",data!$A$1:$AT$8036,A218,FALSE)</f>
        <v>0</v>
      </c>
      <c r="D218">
        <f>HLOOKUP("Målested navn",data!$A$1:$AT$8036,A218,FALSE)</f>
        <v>0</v>
      </c>
      <c r="E218">
        <f>HLOOKUP("Prøvetagning",data!$A$1:$AT$8036,A218,FALSE)</f>
        <v>0</v>
      </c>
      <c r="F218">
        <f>HLOOKUP("Prøve",data!$A$1:$AT$8036,A218,FALSE)</f>
        <v>0</v>
      </c>
      <c r="G218">
        <f>HLOOKUP("ScKode",data!$A$1:$AT$8036,A218,FALSE)</f>
        <v>0</v>
      </c>
      <c r="H218">
        <f>HLOOKUP("StofParameter",data!$A$1:$AT$8036,A218,FALSE)</f>
        <v>0</v>
      </c>
      <c r="I218">
        <f>HLOOKUP("Dato",data!$A$1:$AT$8036,A218,FALSE)</f>
        <v>0</v>
      </c>
      <c r="J218">
        <f>HLOOKUP("Resultat-attribut",data!$A$1:$AT$8036,A218,FALSE)</f>
        <v>0</v>
      </c>
      <c r="K218">
        <f>HLOOKUP("Resultat",data!$A$1:$AT$8036,A218,FALSE)</f>
        <v>0</v>
      </c>
      <c r="L218">
        <f>HLOOKUP("Enhed",data!$A$1:$AT$8036,A218,FALSE)</f>
        <v>0</v>
      </c>
    </row>
    <row r="219" spans="1:12" x14ac:dyDescent="0.2">
      <c r="A219">
        <v>218</v>
      </c>
      <c r="B219">
        <f>HLOOKUP("Referencer",data!$A$1:$AT$8036,A219,FALSE)</f>
        <v>0</v>
      </c>
      <c r="C219">
        <f>HLOOKUP("Stedtekst",data!$A$1:$AT$8036,A219,FALSE)</f>
        <v>0</v>
      </c>
      <c r="D219">
        <f>HLOOKUP("Målested navn",data!$A$1:$AT$8036,A219,FALSE)</f>
        <v>0</v>
      </c>
      <c r="E219">
        <f>HLOOKUP("Prøvetagning",data!$A$1:$AT$8036,A219,FALSE)</f>
        <v>0</v>
      </c>
      <c r="F219">
        <f>HLOOKUP("Prøve",data!$A$1:$AT$8036,A219,FALSE)</f>
        <v>0</v>
      </c>
      <c r="G219">
        <f>HLOOKUP("ScKode",data!$A$1:$AT$8036,A219,FALSE)</f>
        <v>0</v>
      </c>
      <c r="H219">
        <f>HLOOKUP("StofParameter",data!$A$1:$AT$8036,A219,FALSE)</f>
        <v>0</v>
      </c>
      <c r="I219">
        <f>HLOOKUP("Dato",data!$A$1:$AT$8036,A219,FALSE)</f>
        <v>0</v>
      </c>
      <c r="J219">
        <f>HLOOKUP("Resultat-attribut",data!$A$1:$AT$8036,A219,FALSE)</f>
        <v>0</v>
      </c>
      <c r="K219">
        <f>HLOOKUP("Resultat",data!$A$1:$AT$8036,A219,FALSE)</f>
        <v>0</v>
      </c>
      <c r="L219">
        <f>HLOOKUP("Enhed",data!$A$1:$AT$8036,A219,FALSE)</f>
        <v>0</v>
      </c>
    </row>
    <row r="220" spans="1:12" x14ac:dyDescent="0.2">
      <c r="A220">
        <v>219</v>
      </c>
      <c r="B220">
        <f>HLOOKUP("Referencer",data!$A$1:$AT$8036,A220,FALSE)</f>
        <v>0</v>
      </c>
      <c r="C220">
        <f>HLOOKUP("Stedtekst",data!$A$1:$AT$8036,A220,FALSE)</f>
        <v>0</v>
      </c>
      <c r="D220">
        <f>HLOOKUP("Målested navn",data!$A$1:$AT$8036,A220,FALSE)</f>
        <v>0</v>
      </c>
      <c r="E220">
        <f>HLOOKUP("Prøvetagning",data!$A$1:$AT$8036,A220,FALSE)</f>
        <v>0</v>
      </c>
      <c r="F220">
        <f>HLOOKUP("Prøve",data!$A$1:$AT$8036,A220,FALSE)</f>
        <v>0</v>
      </c>
      <c r="G220">
        <f>HLOOKUP("ScKode",data!$A$1:$AT$8036,A220,FALSE)</f>
        <v>0</v>
      </c>
      <c r="H220">
        <f>HLOOKUP("StofParameter",data!$A$1:$AT$8036,A220,FALSE)</f>
        <v>0</v>
      </c>
      <c r="I220">
        <f>HLOOKUP("Dato",data!$A$1:$AT$8036,A220,FALSE)</f>
        <v>0</v>
      </c>
      <c r="J220">
        <f>HLOOKUP("Resultat-attribut",data!$A$1:$AT$8036,A220,FALSE)</f>
        <v>0</v>
      </c>
      <c r="K220">
        <f>HLOOKUP("Resultat",data!$A$1:$AT$8036,A220,FALSE)</f>
        <v>0</v>
      </c>
      <c r="L220">
        <f>HLOOKUP("Enhed",data!$A$1:$AT$8036,A220,FALSE)</f>
        <v>0</v>
      </c>
    </row>
    <row r="221" spans="1:12" x14ac:dyDescent="0.2">
      <c r="A221">
        <v>220</v>
      </c>
      <c r="B221">
        <f>HLOOKUP("Referencer",data!$A$1:$AT$8036,A221,FALSE)</f>
        <v>0</v>
      </c>
      <c r="C221">
        <f>HLOOKUP("Stedtekst",data!$A$1:$AT$8036,A221,FALSE)</f>
        <v>0</v>
      </c>
      <c r="D221">
        <f>HLOOKUP("Målested navn",data!$A$1:$AT$8036,A221,FALSE)</f>
        <v>0</v>
      </c>
      <c r="E221">
        <f>HLOOKUP("Prøvetagning",data!$A$1:$AT$8036,A221,FALSE)</f>
        <v>0</v>
      </c>
      <c r="F221">
        <f>HLOOKUP("Prøve",data!$A$1:$AT$8036,A221,FALSE)</f>
        <v>0</v>
      </c>
      <c r="G221">
        <f>HLOOKUP("ScKode",data!$A$1:$AT$8036,A221,FALSE)</f>
        <v>0</v>
      </c>
      <c r="H221">
        <f>HLOOKUP("StofParameter",data!$A$1:$AT$8036,A221,FALSE)</f>
        <v>0</v>
      </c>
      <c r="I221">
        <f>HLOOKUP("Dato",data!$A$1:$AT$8036,A221,FALSE)</f>
        <v>0</v>
      </c>
      <c r="J221">
        <f>HLOOKUP("Resultat-attribut",data!$A$1:$AT$8036,A221,FALSE)</f>
        <v>0</v>
      </c>
      <c r="K221">
        <f>HLOOKUP("Resultat",data!$A$1:$AT$8036,A221,FALSE)</f>
        <v>0</v>
      </c>
      <c r="L221">
        <f>HLOOKUP("Enhed",data!$A$1:$AT$8036,A221,FALSE)</f>
        <v>0</v>
      </c>
    </row>
    <row r="222" spans="1:12" x14ac:dyDescent="0.2">
      <c r="A222">
        <v>221</v>
      </c>
      <c r="B222">
        <f>HLOOKUP("Referencer",data!$A$1:$AT$8036,A222,FALSE)</f>
        <v>0</v>
      </c>
      <c r="C222">
        <f>HLOOKUP("Stedtekst",data!$A$1:$AT$8036,A222,FALSE)</f>
        <v>0</v>
      </c>
      <c r="D222">
        <f>HLOOKUP("Målested navn",data!$A$1:$AT$8036,A222,FALSE)</f>
        <v>0</v>
      </c>
      <c r="E222">
        <f>HLOOKUP("Prøvetagning",data!$A$1:$AT$8036,A222,FALSE)</f>
        <v>0</v>
      </c>
      <c r="F222">
        <f>HLOOKUP("Prøve",data!$A$1:$AT$8036,A222,FALSE)</f>
        <v>0</v>
      </c>
      <c r="G222">
        <f>HLOOKUP("ScKode",data!$A$1:$AT$8036,A222,FALSE)</f>
        <v>0</v>
      </c>
      <c r="H222">
        <f>HLOOKUP("StofParameter",data!$A$1:$AT$8036,A222,FALSE)</f>
        <v>0</v>
      </c>
      <c r="I222">
        <f>HLOOKUP("Dato",data!$A$1:$AT$8036,A222,FALSE)</f>
        <v>0</v>
      </c>
      <c r="J222">
        <f>HLOOKUP("Resultat-attribut",data!$A$1:$AT$8036,A222,FALSE)</f>
        <v>0</v>
      </c>
      <c r="K222">
        <f>HLOOKUP("Resultat",data!$A$1:$AT$8036,A222,FALSE)</f>
        <v>0</v>
      </c>
      <c r="L222">
        <f>HLOOKUP("Enhed",data!$A$1:$AT$8036,A222,FALSE)</f>
        <v>0</v>
      </c>
    </row>
    <row r="223" spans="1:12" x14ac:dyDescent="0.2">
      <c r="A223">
        <v>222</v>
      </c>
      <c r="B223">
        <f>HLOOKUP("Referencer",data!$A$1:$AT$8036,A223,FALSE)</f>
        <v>0</v>
      </c>
      <c r="C223">
        <f>HLOOKUP("Stedtekst",data!$A$1:$AT$8036,A223,FALSE)</f>
        <v>0</v>
      </c>
      <c r="D223">
        <f>HLOOKUP("Målested navn",data!$A$1:$AT$8036,A223,FALSE)</f>
        <v>0</v>
      </c>
      <c r="E223">
        <f>HLOOKUP("Prøvetagning",data!$A$1:$AT$8036,A223,FALSE)</f>
        <v>0</v>
      </c>
      <c r="F223">
        <f>HLOOKUP("Prøve",data!$A$1:$AT$8036,A223,FALSE)</f>
        <v>0</v>
      </c>
      <c r="G223">
        <f>HLOOKUP("ScKode",data!$A$1:$AT$8036,A223,FALSE)</f>
        <v>0</v>
      </c>
      <c r="H223">
        <f>HLOOKUP("StofParameter",data!$A$1:$AT$8036,A223,FALSE)</f>
        <v>0</v>
      </c>
      <c r="I223">
        <f>HLOOKUP("Dato",data!$A$1:$AT$8036,A223,FALSE)</f>
        <v>0</v>
      </c>
      <c r="J223">
        <f>HLOOKUP("Resultat-attribut",data!$A$1:$AT$8036,A223,FALSE)</f>
        <v>0</v>
      </c>
      <c r="K223">
        <f>HLOOKUP("Resultat",data!$A$1:$AT$8036,A223,FALSE)</f>
        <v>0</v>
      </c>
      <c r="L223">
        <f>HLOOKUP("Enhed",data!$A$1:$AT$8036,A223,FALSE)</f>
        <v>0</v>
      </c>
    </row>
    <row r="224" spans="1:12" x14ac:dyDescent="0.2">
      <c r="A224">
        <v>223</v>
      </c>
      <c r="B224">
        <f>HLOOKUP("Referencer",data!$A$1:$AT$8036,A224,FALSE)</f>
        <v>0</v>
      </c>
      <c r="C224">
        <f>HLOOKUP("Stedtekst",data!$A$1:$AT$8036,A224,FALSE)</f>
        <v>0</v>
      </c>
      <c r="D224">
        <f>HLOOKUP("Målested navn",data!$A$1:$AT$8036,A224,FALSE)</f>
        <v>0</v>
      </c>
      <c r="E224">
        <f>HLOOKUP("Prøvetagning",data!$A$1:$AT$8036,A224,FALSE)</f>
        <v>0</v>
      </c>
      <c r="F224">
        <f>HLOOKUP("Prøve",data!$A$1:$AT$8036,A224,FALSE)</f>
        <v>0</v>
      </c>
      <c r="G224">
        <f>HLOOKUP("ScKode",data!$A$1:$AT$8036,A224,FALSE)</f>
        <v>0</v>
      </c>
      <c r="H224">
        <f>HLOOKUP("StofParameter",data!$A$1:$AT$8036,A224,FALSE)</f>
        <v>0</v>
      </c>
      <c r="I224">
        <f>HLOOKUP("Dato",data!$A$1:$AT$8036,A224,FALSE)</f>
        <v>0</v>
      </c>
      <c r="J224">
        <f>HLOOKUP("Resultat-attribut",data!$A$1:$AT$8036,A224,FALSE)</f>
        <v>0</v>
      </c>
      <c r="K224">
        <f>HLOOKUP("Resultat",data!$A$1:$AT$8036,A224,FALSE)</f>
        <v>0</v>
      </c>
      <c r="L224">
        <f>HLOOKUP("Enhed",data!$A$1:$AT$8036,A224,FALSE)</f>
        <v>0</v>
      </c>
    </row>
    <row r="225" spans="1:12" x14ac:dyDescent="0.2">
      <c r="A225">
        <v>224</v>
      </c>
      <c r="B225">
        <f>HLOOKUP("Referencer",data!$A$1:$AT$8036,A225,FALSE)</f>
        <v>0</v>
      </c>
      <c r="C225">
        <f>HLOOKUP("Stedtekst",data!$A$1:$AT$8036,A225,FALSE)</f>
        <v>0</v>
      </c>
      <c r="D225">
        <f>HLOOKUP("Målested navn",data!$A$1:$AT$8036,A225,FALSE)</f>
        <v>0</v>
      </c>
      <c r="E225">
        <f>HLOOKUP("Prøvetagning",data!$A$1:$AT$8036,A225,FALSE)</f>
        <v>0</v>
      </c>
      <c r="F225">
        <f>HLOOKUP("Prøve",data!$A$1:$AT$8036,A225,FALSE)</f>
        <v>0</v>
      </c>
      <c r="G225">
        <f>HLOOKUP("ScKode",data!$A$1:$AT$8036,A225,FALSE)</f>
        <v>0</v>
      </c>
      <c r="H225">
        <f>HLOOKUP("StofParameter",data!$A$1:$AT$8036,A225,FALSE)</f>
        <v>0</v>
      </c>
      <c r="I225">
        <f>HLOOKUP("Dato",data!$A$1:$AT$8036,A225,FALSE)</f>
        <v>0</v>
      </c>
      <c r="J225">
        <f>HLOOKUP("Resultat-attribut",data!$A$1:$AT$8036,A225,FALSE)</f>
        <v>0</v>
      </c>
      <c r="K225">
        <f>HLOOKUP("Resultat",data!$A$1:$AT$8036,A225,FALSE)</f>
        <v>0</v>
      </c>
      <c r="L225">
        <f>HLOOKUP("Enhed",data!$A$1:$AT$8036,A225,FALSE)</f>
        <v>0</v>
      </c>
    </row>
    <row r="226" spans="1:12" x14ac:dyDescent="0.2">
      <c r="A226">
        <v>225</v>
      </c>
      <c r="B226">
        <f>HLOOKUP("Referencer",data!$A$1:$AT$8036,A226,FALSE)</f>
        <v>0</v>
      </c>
      <c r="C226">
        <f>HLOOKUP("Stedtekst",data!$A$1:$AT$8036,A226,FALSE)</f>
        <v>0</v>
      </c>
      <c r="D226">
        <f>HLOOKUP("Målested navn",data!$A$1:$AT$8036,A226,FALSE)</f>
        <v>0</v>
      </c>
      <c r="E226">
        <f>HLOOKUP("Prøvetagning",data!$A$1:$AT$8036,A226,FALSE)</f>
        <v>0</v>
      </c>
      <c r="F226">
        <f>HLOOKUP("Prøve",data!$A$1:$AT$8036,A226,FALSE)</f>
        <v>0</v>
      </c>
      <c r="G226">
        <f>HLOOKUP("ScKode",data!$A$1:$AT$8036,A226,FALSE)</f>
        <v>0</v>
      </c>
      <c r="H226">
        <f>HLOOKUP("StofParameter",data!$A$1:$AT$8036,A226,FALSE)</f>
        <v>0</v>
      </c>
      <c r="I226">
        <f>HLOOKUP("Dato",data!$A$1:$AT$8036,A226,FALSE)</f>
        <v>0</v>
      </c>
      <c r="J226">
        <f>HLOOKUP("Resultat-attribut",data!$A$1:$AT$8036,A226,FALSE)</f>
        <v>0</v>
      </c>
      <c r="K226">
        <f>HLOOKUP("Resultat",data!$A$1:$AT$8036,A226,FALSE)</f>
        <v>0</v>
      </c>
      <c r="L226">
        <f>HLOOKUP("Enhed",data!$A$1:$AT$8036,A226,FALSE)</f>
        <v>0</v>
      </c>
    </row>
    <row r="227" spans="1:12" x14ac:dyDescent="0.2">
      <c r="A227">
        <v>226</v>
      </c>
      <c r="B227">
        <f>HLOOKUP("Referencer",data!$A$1:$AT$8036,A227,FALSE)</f>
        <v>0</v>
      </c>
      <c r="C227">
        <f>HLOOKUP("Stedtekst",data!$A$1:$AT$8036,A227,FALSE)</f>
        <v>0</v>
      </c>
      <c r="D227">
        <f>HLOOKUP("Målested navn",data!$A$1:$AT$8036,A227,FALSE)</f>
        <v>0</v>
      </c>
      <c r="E227">
        <f>HLOOKUP("Prøvetagning",data!$A$1:$AT$8036,A227,FALSE)</f>
        <v>0</v>
      </c>
      <c r="F227">
        <f>HLOOKUP("Prøve",data!$A$1:$AT$8036,A227,FALSE)</f>
        <v>0</v>
      </c>
      <c r="G227">
        <f>HLOOKUP("ScKode",data!$A$1:$AT$8036,A227,FALSE)</f>
        <v>0</v>
      </c>
      <c r="H227">
        <f>HLOOKUP("StofParameter",data!$A$1:$AT$8036,A227,FALSE)</f>
        <v>0</v>
      </c>
      <c r="I227">
        <f>HLOOKUP("Dato",data!$A$1:$AT$8036,A227,FALSE)</f>
        <v>0</v>
      </c>
      <c r="J227">
        <f>HLOOKUP("Resultat-attribut",data!$A$1:$AT$8036,A227,FALSE)</f>
        <v>0</v>
      </c>
      <c r="K227">
        <f>HLOOKUP("Resultat",data!$A$1:$AT$8036,A227,FALSE)</f>
        <v>0</v>
      </c>
      <c r="L227">
        <f>HLOOKUP("Enhed",data!$A$1:$AT$8036,A227,FALSE)</f>
        <v>0</v>
      </c>
    </row>
    <row r="228" spans="1:12" x14ac:dyDescent="0.2">
      <c r="A228">
        <v>227</v>
      </c>
      <c r="B228">
        <f>HLOOKUP("Referencer",data!$A$1:$AT$8036,A228,FALSE)</f>
        <v>0</v>
      </c>
      <c r="C228">
        <f>HLOOKUP("Stedtekst",data!$A$1:$AT$8036,A228,FALSE)</f>
        <v>0</v>
      </c>
      <c r="D228">
        <f>HLOOKUP("Målested navn",data!$A$1:$AT$8036,A228,FALSE)</f>
        <v>0</v>
      </c>
      <c r="E228">
        <f>HLOOKUP("Prøvetagning",data!$A$1:$AT$8036,A228,FALSE)</f>
        <v>0</v>
      </c>
      <c r="F228">
        <f>HLOOKUP("Prøve",data!$A$1:$AT$8036,A228,FALSE)</f>
        <v>0</v>
      </c>
      <c r="G228">
        <f>HLOOKUP("ScKode",data!$A$1:$AT$8036,A228,FALSE)</f>
        <v>0</v>
      </c>
      <c r="H228">
        <f>HLOOKUP("StofParameter",data!$A$1:$AT$8036,A228,FALSE)</f>
        <v>0</v>
      </c>
      <c r="I228">
        <f>HLOOKUP("Dato",data!$A$1:$AT$8036,A228,FALSE)</f>
        <v>0</v>
      </c>
      <c r="J228">
        <f>HLOOKUP("Resultat-attribut",data!$A$1:$AT$8036,A228,FALSE)</f>
        <v>0</v>
      </c>
      <c r="K228">
        <f>HLOOKUP("Resultat",data!$A$1:$AT$8036,A228,FALSE)</f>
        <v>0</v>
      </c>
      <c r="L228">
        <f>HLOOKUP("Enhed",data!$A$1:$AT$8036,A228,FALSE)</f>
        <v>0</v>
      </c>
    </row>
    <row r="229" spans="1:12" x14ac:dyDescent="0.2">
      <c r="A229">
        <v>228</v>
      </c>
      <c r="B229">
        <f>HLOOKUP("Referencer",data!$A$1:$AT$8036,A229,FALSE)</f>
        <v>0</v>
      </c>
      <c r="C229">
        <f>HLOOKUP("Stedtekst",data!$A$1:$AT$8036,A229,FALSE)</f>
        <v>0</v>
      </c>
      <c r="D229">
        <f>HLOOKUP("Målested navn",data!$A$1:$AT$8036,A229,FALSE)</f>
        <v>0</v>
      </c>
      <c r="E229">
        <f>HLOOKUP("Prøvetagning",data!$A$1:$AT$8036,A229,FALSE)</f>
        <v>0</v>
      </c>
      <c r="F229">
        <f>HLOOKUP("Prøve",data!$A$1:$AT$8036,A229,FALSE)</f>
        <v>0</v>
      </c>
      <c r="G229">
        <f>HLOOKUP("ScKode",data!$A$1:$AT$8036,A229,FALSE)</f>
        <v>0</v>
      </c>
      <c r="H229">
        <f>HLOOKUP("StofParameter",data!$A$1:$AT$8036,A229,FALSE)</f>
        <v>0</v>
      </c>
      <c r="I229">
        <f>HLOOKUP("Dato",data!$A$1:$AT$8036,A229,FALSE)</f>
        <v>0</v>
      </c>
      <c r="J229">
        <f>HLOOKUP("Resultat-attribut",data!$A$1:$AT$8036,A229,FALSE)</f>
        <v>0</v>
      </c>
      <c r="K229">
        <f>HLOOKUP("Resultat",data!$A$1:$AT$8036,A229,FALSE)</f>
        <v>0</v>
      </c>
      <c r="L229">
        <f>HLOOKUP("Enhed",data!$A$1:$AT$8036,A229,FALSE)</f>
        <v>0</v>
      </c>
    </row>
    <row r="230" spans="1:12" x14ac:dyDescent="0.2">
      <c r="A230">
        <v>229</v>
      </c>
      <c r="B230">
        <f>HLOOKUP("Referencer",data!$A$1:$AT$8036,A230,FALSE)</f>
        <v>0</v>
      </c>
      <c r="C230">
        <f>HLOOKUP("Stedtekst",data!$A$1:$AT$8036,A230,FALSE)</f>
        <v>0</v>
      </c>
      <c r="D230">
        <f>HLOOKUP("Målested navn",data!$A$1:$AT$8036,A230,FALSE)</f>
        <v>0</v>
      </c>
      <c r="E230">
        <f>HLOOKUP("Prøvetagning",data!$A$1:$AT$8036,A230,FALSE)</f>
        <v>0</v>
      </c>
      <c r="F230">
        <f>HLOOKUP("Prøve",data!$A$1:$AT$8036,A230,FALSE)</f>
        <v>0</v>
      </c>
      <c r="G230">
        <f>HLOOKUP("ScKode",data!$A$1:$AT$8036,A230,FALSE)</f>
        <v>0</v>
      </c>
      <c r="H230">
        <f>HLOOKUP("StofParameter",data!$A$1:$AT$8036,A230,FALSE)</f>
        <v>0</v>
      </c>
      <c r="I230">
        <f>HLOOKUP("Dato",data!$A$1:$AT$8036,A230,FALSE)</f>
        <v>0</v>
      </c>
      <c r="J230">
        <f>HLOOKUP("Resultat-attribut",data!$A$1:$AT$8036,A230,FALSE)</f>
        <v>0</v>
      </c>
      <c r="K230">
        <f>HLOOKUP("Resultat",data!$A$1:$AT$8036,A230,FALSE)</f>
        <v>0</v>
      </c>
      <c r="L230">
        <f>HLOOKUP("Enhed",data!$A$1:$AT$8036,A230,FALSE)</f>
        <v>0</v>
      </c>
    </row>
    <row r="231" spans="1:12" x14ac:dyDescent="0.2">
      <c r="A231">
        <v>230</v>
      </c>
      <c r="B231">
        <f>HLOOKUP("Referencer",data!$A$1:$AT$8036,A231,FALSE)</f>
        <v>0</v>
      </c>
      <c r="C231">
        <f>HLOOKUP("Stedtekst",data!$A$1:$AT$8036,A231,FALSE)</f>
        <v>0</v>
      </c>
      <c r="D231">
        <f>HLOOKUP("Målested navn",data!$A$1:$AT$8036,A231,FALSE)</f>
        <v>0</v>
      </c>
      <c r="E231">
        <f>HLOOKUP("Prøvetagning",data!$A$1:$AT$8036,A231,FALSE)</f>
        <v>0</v>
      </c>
      <c r="F231">
        <f>HLOOKUP("Prøve",data!$A$1:$AT$8036,A231,FALSE)</f>
        <v>0</v>
      </c>
      <c r="G231">
        <f>HLOOKUP("ScKode",data!$A$1:$AT$8036,A231,FALSE)</f>
        <v>0</v>
      </c>
      <c r="H231">
        <f>HLOOKUP("StofParameter",data!$A$1:$AT$8036,A231,FALSE)</f>
        <v>0</v>
      </c>
      <c r="I231">
        <f>HLOOKUP("Dato",data!$A$1:$AT$8036,A231,FALSE)</f>
        <v>0</v>
      </c>
      <c r="J231">
        <f>HLOOKUP("Resultat-attribut",data!$A$1:$AT$8036,A231,FALSE)</f>
        <v>0</v>
      </c>
      <c r="K231">
        <f>HLOOKUP("Resultat",data!$A$1:$AT$8036,A231,FALSE)</f>
        <v>0</v>
      </c>
      <c r="L231">
        <f>HLOOKUP("Enhed",data!$A$1:$AT$8036,A231,FALSE)</f>
        <v>0</v>
      </c>
    </row>
    <row r="232" spans="1:12" x14ac:dyDescent="0.2">
      <c r="A232">
        <v>231</v>
      </c>
      <c r="B232">
        <f>HLOOKUP("Referencer",data!$A$1:$AT$8036,A232,FALSE)</f>
        <v>0</v>
      </c>
      <c r="C232">
        <f>HLOOKUP("Stedtekst",data!$A$1:$AT$8036,A232,FALSE)</f>
        <v>0</v>
      </c>
      <c r="D232">
        <f>HLOOKUP("Målested navn",data!$A$1:$AT$8036,A232,FALSE)</f>
        <v>0</v>
      </c>
      <c r="E232">
        <f>HLOOKUP("Prøvetagning",data!$A$1:$AT$8036,A232,FALSE)</f>
        <v>0</v>
      </c>
      <c r="F232">
        <f>HLOOKUP("Prøve",data!$A$1:$AT$8036,A232,FALSE)</f>
        <v>0</v>
      </c>
      <c r="G232">
        <f>HLOOKUP("ScKode",data!$A$1:$AT$8036,A232,FALSE)</f>
        <v>0</v>
      </c>
      <c r="H232">
        <f>HLOOKUP("StofParameter",data!$A$1:$AT$8036,A232,FALSE)</f>
        <v>0</v>
      </c>
      <c r="I232">
        <f>HLOOKUP("Dato",data!$A$1:$AT$8036,A232,FALSE)</f>
        <v>0</v>
      </c>
      <c r="J232">
        <f>HLOOKUP("Resultat-attribut",data!$A$1:$AT$8036,A232,FALSE)</f>
        <v>0</v>
      </c>
      <c r="K232">
        <f>HLOOKUP("Resultat",data!$A$1:$AT$8036,A232,FALSE)</f>
        <v>0</v>
      </c>
      <c r="L232">
        <f>HLOOKUP("Enhed",data!$A$1:$AT$8036,A232,FALSE)</f>
        <v>0</v>
      </c>
    </row>
    <row r="233" spans="1:12" x14ac:dyDescent="0.2">
      <c r="A233">
        <v>232</v>
      </c>
      <c r="B233">
        <f>HLOOKUP("Referencer",data!$A$1:$AT$8036,A233,FALSE)</f>
        <v>0</v>
      </c>
      <c r="C233">
        <f>HLOOKUP("Stedtekst",data!$A$1:$AT$8036,A233,FALSE)</f>
        <v>0</v>
      </c>
      <c r="D233">
        <f>HLOOKUP("Målested navn",data!$A$1:$AT$8036,A233,FALSE)</f>
        <v>0</v>
      </c>
      <c r="E233">
        <f>HLOOKUP("Prøvetagning",data!$A$1:$AT$8036,A233,FALSE)</f>
        <v>0</v>
      </c>
      <c r="F233">
        <f>HLOOKUP("Prøve",data!$A$1:$AT$8036,A233,FALSE)</f>
        <v>0</v>
      </c>
      <c r="G233">
        <f>HLOOKUP("ScKode",data!$A$1:$AT$8036,A233,FALSE)</f>
        <v>0</v>
      </c>
      <c r="H233">
        <f>HLOOKUP("StofParameter",data!$A$1:$AT$8036,A233,FALSE)</f>
        <v>0</v>
      </c>
      <c r="I233">
        <f>HLOOKUP("Dato",data!$A$1:$AT$8036,A233,FALSE)</f>
        <v>0</v>
      </c>
      <c r="J233">
        <f>HLOOKUP("Resultat-attribut",data!$A$1:$AT$8036,A233,FALSE)</f>
        <v>0</v>
      </c>
      <c r="K233">
        <f>HLOOKUP("Resultat",data!$A$1:$AT$8036,A233,FALSE)</f>
        <v>0</v>
      </c>
      <c r="L233">
        <f>HLOOKUP("Enhed",data!$A$1:$AT$8036,A233,FALSE)</f>
        <v>0</v>
      </c>
    </row>
    <row r="234" spans="1:12" x14ac:dyDescent="0.2">
      <c r="A234">
        <v>233</v>
      </c>
      <c r="B234">
        <f>HLOOKUP("Referencer",data!$A$1:$AT$8036,A234,FALSE)</f>
        <v>0</v>
      </c>
      <c r="C234">
        <f>HLOOKUP("Stedtekst",data!$A$1:$AT$8036,A234,FALSE)</f>
        <v>0</v>
      </c>
      <c r="D234">
        <f>HLOOKUP("Målested navn",data!$A$1:$AT$8036,A234,FALSE)</f>
        <v>0</v>
      </c>
      <c r="E234">
        <f>HLOOKUP("Prøvetagning",data!$A$1:$AT$8036,A234,FALSE)</f>
        <v>0</v>
      </c>
      <c r="F234">
        <f>HLOOKUP("Prøve",data!$A$1:$AT$8036,A234,FALSE)</f>
        <v>0</v>
      </c>
      <c r="G234">
        <f>HLOOKUP("ScKode",data!$A$1:$AT$8036,A234,FALSE)</f>
        <v>0</v>
      </c>
      <c r="H234">
        <f>HLOOKUP("StofParameter",data!$A$1:$AT$8036,A234,FALSE)</f>
        <v>0</v>
      </c>
      <c r="I234">
        <f>HLOOKUP("Dato",data!$A$1:$AT$8036,A234,FALSE)</f>
        <v>0</v>
      </c>
      <c r="J234">
        <f>HLOOKUP("Resultat-attribut",data!$A$1:$AT$8036,A234,FALSE)</f>
        <v>0</v>
      </c>
      <c r="K234">
        <f>HLOOKUP("Resultat",data!$A$1:$AT$8036,A234,FALSE)</f>
        <v>0</v>
      </c>
      <c r="L234">
        <f>HLOOKUP("Enhed",data!$A$1:$AT$8036,A234,FALSE)</f>
        <v>0</v>
      </c>
    </row>
    <row r="235" spans="1:12" x14ac:dyDescent="0.2">
      <c r="A235">
        <v>234</v>
      </c>
      <c r="B235">
        <f>HLOOKUP("Referencer",data!$A$1:$AT$8036,A235,FALSE)</f>
        <v>0</v>
      </c>
      <c r="C235">
        <f>HLOOKUP("Stedtekst",data!$A$1:$AT$8036,A235,FALSE)</f>
        <v>0</v>
      </c>
      <c r="D235">
        <f>HLOOKUP("Målested navn",data!$A$1:$AT$8036,A235,FALSE)</f>
        <v>0</v>
      </c>
      <c r="E235">
        <f>HLOOKUP("Prøvetagning",data!$A$1:$AT$8036,A235,FALSE)</f>
        <v>0</v>
      </c>
      <c r="F235">
        <f>HLOOKUP("Prøve",data!$A$1:$AT$8036,A235,FALSE)</f>
        <v>0</v>
      </c>
      <c r="G235">
        <f>HLOOKUP("ScKode",data!$A$1:$AT$8036,A235,FALSE)</f>
        <v>0</v>
      </c>
      <c r="H235">
        <f>HLOOKUP("StofParameter",data!$A$1:$AT$8036,A235,FALSE)</f>
        <v>0</v>
      </c>
      <c r="I235">
        <f>HLOOKUP("Dato",data!$A$1:$AT$8036,A235,FALSE)</f>
        <v>0</v>
      </c>
      <c r="J235">
        <f>HLOOKUP("Resultat-attribut",data!$A$1:$AT$8036,A235,FALSE)</f>
        <v>0</v>
      </c>
      <c r="K235">
        <f>HLOOKUP("Resultat",data!$A$1:$AT$8036,A235,FALSE)</f>
        <v>0</v>
      </c>
      <c r="L235">
        <f>HLOOKUP("Enhed",data!$A$1:$AT$8036,A235,FALSE)</f>
        <v>0</v>
      </c>
    </row>
    <row r="236" spans="1:12" x14ac:dyDescent="0.2">
      <c r="A236">
        <v>235</v>
      </c>
      <c r="B236">
        <f>HLOOKUP("Referencer",data!$A$1:$AT$8036,A236,FALSE)</f>
        <v>0</v>
      </c>
      <c r="C236">
        <f>HLOOKUP("Stedtekst",data!$A$1:$AT$8036,A236,FALSE)</f>
        <v>0</v>
      </c>
      <c r="D236">
        <f>HLOOKUP("Målested navn",data!$A$1:$AT$8036,A236,FALSE)</f>
        <v>0</v>
      </c>
      <c r="E236">
        <f>HLOOKUP("Prøvetagning",data!$A$1:$AT$8036,A236,FALSE)</f>
        <v>0</v>
      </c>
      <c r="F236">
        <f>HLOOKUP("Prøve",data!$A$1:$AT$8036,A236,FALSE)</f>
        <v>0</v>
      </c>
      <c r="G236">
        <f>HLOOKUP("ScKode",data!$A$1:$AT$8036,A236,FALSE)</f>
        <v>0</v>
      </c>
      <c r="H236">
        <f>HLOOKUP("StofParameter",data!$A$1:$AT$8036,A236,FALSE)</f>
        <v>0</v>
      </c>
      <c r="I236">
        <f>HLOOKUP("Dato",data!$A$1:$AT$8036,A236,FALSE)</f>
        <v>0</v>
      </c>
      <c r="J236">
        <f>HLOOKUP("Resultat-attribut",data!$A$1:$AT$8036,A236,FALSE)</f>
        <v>0</v>
      </c>
      <c r="K236">
        <f>HLOOKUP("Resultat",data!$A$1:$AT$8036,A236,FALSE)</f>
        <v>0</v>
      </c>
      <c r="L236">
        <f>HLOOKUP("Enhed",data!$A$1:$AT$8036,A236,FALSE)</f>
        <v>0</v>
      </c>
    </row>
    <row r="237" spans="1:12" x14ac:dyDescent="0.2">
      <c r="A237">
        <v>236</v>
      </c>
      <c r="B237">
        <f>HLOOKUP("Referencer",data!$A$1:$AT$8036,A237,FALSE)</f>
        <v>0</v>
      </c>
      <c r="C237">
        <f>HLOOKUP("Stedtekst",data!$A$1:$AT$8036,A237,FALSE)</f>
        <v>0</v>
      </c>
      <c r="D237">
        <f>HLOOKUP("Målested navn",data!$A$1:$AT$8036,A237,FALSE)</f>
        <v>0</v>
      </c>
      <c r="E237">
        <f>HLOOKUP("Prøvetagning",data!$A$1:$AT$8036,A237,FALSE)</f>
        <v>0</v>
      </c>
      <c r="F237">
        <f>HLOOKUP("Prøve",data!$A$1:$AT$8036,A237,FALSE)</f>
        <v>0</v>
      </c>
      <c r="G237">
        <f>HLOOKUP("ScKode",data!$A$1:$AT$8036,A237,FALSE)</f>
        <v>0</v>
      </c>
      <c r="H237">
        <f>HLOOKUP("StofParameter",data!$A$1:$AT$8036,A237,FALSE)</f>
        <v>0</v>
      </c>
      <c r="I237">
        <f>HLOOKUP("Dato",data!$A$1:$AT$8036,A237,FALSE)</f>
        <v>0</v>
      </c>
      <c r="J237">
        <f>HLOOKUP("Resultat-attribut",data!$A$1:$AT$8036,A237,FALSE)</f>
        <v>0</v>
      </c>
      <c r="K237">
        <f>HLOOKUP("Resultat",data!$A$1:$AT$8036,A237,FALSE)</f>
        <v>0</v>
      </c>
      <c r="L237">
        <f>HLOOKUP("Enhed",data!$A$1:$AT$8036,A237,FALSE)</f>
        <v>0</v>
      </c>
    </row>
    <row r="238" spans="1:12" x14ac:dyDescent="0.2">
      <c r="A238">
        <v>237</v>
      </c>
      <c r="B238">
        <f>HLOOKUP("Referencer",data!$A$1:$AT$8036,A238,FALSE)</f>
        <v>0</v>
      </c>
      <c r="C238">
        <f>HLOOKUP("Stedtekst",data!$A$1:$AT$8036,A238,FALSE)</f>
        <v>0</v>
      </c>
      <c r="D238">
        <f>HLOOKUP("Målested navn",data!$A$1:$AT$8036,A238,FALSE)</f>
        <v>0</v>
      </c>
      <c r="E238">
        <f>HLOOKUP("Prøvetagning",data!$A$1:$AT$8036,A238,FALSE)</f>
        <v>0</v>
      </c>
      <c r="F238">
        <f>HLOOKUP("Prøve",data!$A$1:$AT$8036,A238,FALSE)</f>
        <v>0</v>
      </c>
      <c r="G238">
        <f>HLOOKUP("ScKode",data!$A$1:$AT$8036,A238,FALSE)</f>
        <v>0</v>
      </c>
      <c r="H238">
        <f>HLOOKUP("StofParameter",data!$A$1:$AT$8036,A238,FALSE)</f>
        <v>0</v>
      </c>
      <c r="I238">
        <f>HLOOKUP("Dato",data!$A$1:$AT$8036,A238,FALSE)</f>
        <v>0</v>
      </c>
      <c r="J238">
        <f>HLOOKUP("Resultat-attribut",data!$A$1:$AT$8036,A238,FALSE)</f>
        <v>0</v>
      </c>
      <c r="K238">
        <f>HLOOKUP("Resultat",data!$A$1:$AT$8036,A238,FALSE)</f>
        <v>0</v>
      </c>
      <c r="L238">
        <f>HLOOKUP("Enhed",data!$A$1:$AT$8036,A238,FALSE)</f>
        <v>0</v>
      </c>
    </row>
    <row r="239" spans="1:12" x14ac:dyDescent="0.2">
      <c r="A239">
        <v>238</v>
      </c>
      <c r="B239">
        <f>HLOOKUP("Referencer",data!$A$1:$AT$8036,A239,FALSE)</f>
        <v>0</v>
      </c>
      <c r="C239">
        <f>HLOOKUP("Stedtekst",data!$A$1:$AT$8036,A239,FALSE)</f>
        <v>0</v>
      </c>
      <c r="D239">
        <f>HLOOKUP("Målested navn",data!$A$1:$AT$8036,A239,FALSE)</f>
        <v>0</v>
      </c>
      <c r="E239">
        <f>HLOOKUP("Prøvetagning",data!$A$1:$AT$8036,A239,FALSE)</f>
        <v>0</v>
      </c>
      <c r="F239">
        <f>HLOOKUP("Prøve",data!$A$1:$AT$8036,A239,FALSE)</f>
        <v>0</v>
      </c>
      <c r="G239">
        <f>HLOOKUP("ScKode",data!$A$1:$AT$8036,A239,FALSE)</f>
        <v>0</v>
      </c>
      <c r="H239">
        <f>HLOOKUP("StofParameter",data!$A$1:$AT$8036,A239,FALSE)</f>
        <v>0</v>
      </c>
      <c r="I239">
        <f>HLOOKUP("Dato",data!$A$1:$AT$8036,A239,FALSE)</f>
        <v>0</v>
      </c>
      <c r="J239">
        <f>HLOOKUP("Resultat-attribut",data!$A$1:$AT$8036,A239,FALSE)</f>
        <v>0</v>
      </c>
      <c r="K239">
        <f>HLOOKUP("Resultat",data!$A$1:$AT$8036,A239,FALSE)</f>
        <v>0</v>
      </c>
      <c r="L239">
        <f>HLOOKUP("Enhed",data!$A$1:$AT$8036,A239,FALSE)</f>
        <v>0</v>
      </c>
    </row>
    <row r="240" spans="1:12" x14ac:dyDescent="0.2">
      <c r="A240">
        <v>239</v>
      </c>
      <c r="B240">
        <f>HLOOKUP("Referencer",data!$A$1:$AT$8036,A240,FALSE)</f>
        <v>0</v>
      </c>
      <c r="C240">
        <f>HLOOKUP("Stedtekst",data!$A$1:$AT$8036,A240,FALSE)</f>
        <v>0</v>
      </c>
      <c r="D240">
        <f>HLOOKUP("Målested navn",data!$A$1:$AT$8036,A240,FALSE)</f>
        <v>0</v>
      </c>
      <c r="E240">
        <f>HLOOKUP("Prøvetagning",data!$A$1:$AT$8036,A240,FALSE)</f>
        <v>0</v>
      </c>
      <c r="F240">
        <f>HLOOKUP("Prøve",data!$A$1:$AT$8036,A240,FALSE)</f>
        <v>0</v>
      </c>
      <c r="G240">
        <f>HLOOKUP("ScKode",data!$A$1:$AT$8036,A240,FALSE)</f>
        <v>0</v>
      </c>
      <c r="H240">
        <f>HLOOKUP("StofParameter",data!$A$1:$AT$8036,A240,FALSE)</f>
        <v>0</v>
      </c>
      <c r="I240">
        <f>HLOOKUP("Dato",data!$A$1:$AT$8036,A240,FALSE)</f>
        <v>0</v>
      </c>
      <c r="J240">
        <f>HLOOKUP("Resultat-attribut",data!$A$1:$AT$8036,A240,FALSE)</f>
        <v>0</v>
      </c>
      <c r="K240">
        <f>HLOOKUP("Resultat",data!$A$1:$AT$8036,A240,FALSE)</f>
        <v>0</v>
      </c>
      <c r="L240">
        <f>HLOOKUP("Enhed",data!$A$1:$AT$8036,A240,FALSE)</f>
        <v>0</v>
      </c>
    </row>
    <row r="241" spans="1:12" x14ac:dyDescent="0.2">
      <c r="A241">
        <v>240</v>
      </c>
      <c r="B241">
        <f>HLOOKUP("Referencer",data!$A$1:$AT$8036,A241,FALSE)</f>
        <v>0</v>
      </c>
      <c r="C241">
        <f>HLOOKUP("Stedtekst",data!$A$1:$AT$8036,A241,FALSE)</f>
        <v>0</v>
      </c>
      <c r="D241">
        <f>HLOOKUP("Målested navn",data!$A$1:$AT$8036,A241,FALSE)</f>
        <v>0</v>
      </c>
      <c r="E241">
        <f>HLOOKUP("Prøvetagning",data!$A$1:$AT$8036,A241,FALSE)</f>
        <v>0</v>
      </c>
      <c r="F241">
        <f>HLOOKUP("Prøve",data!$A$1:$AT$8036,A241,FALSE)</f>
        <v>0</v>
      </c>
      <c r="G241">
        <f>HLOOKUP("ScKode",data!$A$1:$AT$8036,A241,FALSE)</f>
        <v>0</v>
      </c>
      <c r="H241">
        <f>HLOOKUP("StofParameter",data!$A$1:$AT$8036,A241,FALSE)</f>
        <v>0</v>
      </c>
      <c r="I241">
        <f>HLOOKUP("Dato",data!$A$1:$AT$8036,A241,FALSE)</f>
        <v>0</v>
      </c>
      <c r="J241">
        <f>HLOOKUP("Resultat-attribut",data!$A$1:$AT$8036,A241,FALSE)</f>
        <v>0</v>
      </c>
      <c r="K241">
        <f>HLOOKUP("Resultat",data!$A$1:$AT$8036,A241,FALSE)</f>
        <v>0</v>
      </c>
      <c r="L241">
        <f>HLOOKUP("Enhed",data!$A$1:$AT$8036,A241,FALSE)</f>
        <v>0</v>
      </c>
    </row>
    <row r="242" spans="1:12" x14ac:dyDescent="0.2">
      <c r="A242">
        <v>241</v>
      </c>
      <c r="B242">
        <f>HLOOKUP("Referencer",data!$A$1:$AT$8036,A242,FALSE)</f>
        <v>0</v>
      </c>
      <c r="C242">
        <f>HLOOKUP("Stedtekst",data!$A$1:$AT$8036,A242,FALSE)</f>
        <v>0</v>
      </c>
      <c r="D242">
        <f>HLOOKUP("Målested navn",data!$A$1:$AT$8036,A242,FALSE)</f>
        <v>0</v>
      </c>
      <c r="E242">
        <f>HLOOKUP("Prøvetagning",data!$A$1:$AT$8036,A242,FALSE)</f>
        <v>0</v>
      </c>
      <c r="F242">
        <f>HLOOKUP("Prøve",data!$A$1:$AT$8036,A242,FALSE)</f>
        <v>0</v>
      </c>
      <c r="G242">
        <f>HLOOKUP("ScKode",data!$A$1:$AT$8036,A242,FALSE)</f>
        <v>0</v>
      </c>
      <c r="H242">
        <f>HLOOKUP("StofParameter",data!$A$1:$AT$8036,A242,FALSE)</f>
        <v>0</v>
      </c>
      <c r="I242">
        <f>HLOOKUP("Dato",data!$A$1:$AT$8036,A242,FALSE)</f>
        <v>0</v>
      </c>
      <c r="J242">
        <f>HLOOKUP("Resultat-attribut",data!$A$1:$AT$8036,A242,FALSE)</f>
        <v>0</v>
      </c>
      <c r="K242">
        <f>HLOOKUP("Resultat",data!$A$1:$AT$8036,A242,FALSE)</f>
        <v>0</v>
      </c>
      <c r="L242">
        <f>HLOOKUP("Enhed",data!$A$1:$AT$8036,A242,FALSE)</f>
        <v>0</v>
      </c>
    </row>
    <row r="243" spans="1:12" x14ac:dyDescent="0.2">
      <c r="A243">
        <v>242</v>
      </c>
      <c r="B243">
        <f>HLOOKUP("Referencer",data!$A$1:$AT$8036,A243,FALSE)</f>
        <v>0</v>
      </c>
      <c r="C243">
        <f>HLOOKUP("Stedtekst",data!$A$1:$AT$8036,A243,FALSE)</f>
        <v>0</v>
      </c>
      <c r="D243">
        <f>HLOOKUP("Målested navn",data!$A$1:$AT$8036,A243,FALSE)</f>
        <v>0</v>
      </c>
      <c r="E243">
        <f>HLOOKUP("Prøvetagning",data!$A$1:$AT$8036,A243,FALSE)</f>
        <v>0</v>
      </c>
      <c r="F243">
        <f>HLOOKUP("Prøve",data!$A$1:$AT$8036,A243,FALSE)</f>
        <v>0</v>
      </c>
      <c r="G243">
        <f>HLOOKUP("ScKode",data!$A$1:$AT$8036,A243,FALSE)</f>
        <v>0</v>
      </c>
      <c r="H243">
        <f>HLOOKUP("StofParameter",data!$A$1:$AT$8036,A243,FALSE)</f>
        <v>0</v>
      </c>
      <c r="I243">
        <f>HLOOKUP("Dato",data!$A$1:$AT$8036,A243,FALSE)</f>
        <v>0</v>
      </c>
      <c r="J243">
        <f>HLOOKUP("Resultat-attribut",data!$A$1:$AT$8036,A243,FALSE)</f>
        <v>0</v>
      </c>
      <c r="K243">
        <f>HLOOKUP("Resultat",data!$A$1:$AT$8036,A243,FALSE)</f>
        <v>0</v>
      </c>
      <c r="L243">
        <f>HLOOKUP("Enhed",data!$A$1:$AT$8036,A243,FALSE)</f>
        <v>0</v>
      </c>
    </row>
    <row r="244" spans="1:12" x14ac:dyDescent="0.2">
      <c r="A244">
        <v>243</v>
      </c>
      <c r="B244">
        <f>HLOOKUP("Referencer",data!$A$1:$AT$8036,A244,FALSE)</f>
        <v>0</v>
      </c>
      <c r="C244">
        <f>HLOOKUP("Stedtekst",data!$A$1:$AT$8036,A244,FALSE)</f>
        <v>0</v>
      </c>
      <c r="D244">
        <f>HLOOKUP("Målested navn",data!$A$1:$AT$8036,A244,FALSE)</f>
        <v>0</v>
      </c>
      <c r="E244">
        <f>HLOOKUP("Prøvetagning",data!$A$1:$AT$8036,A244,FALSE)</f>
        <v>0</v>
      </c>
      <c r="F244">
        <f>HLOOKUP("Prøve",data!$A$1:$AT$8036,A244,FALSE)</f>
        <v>0</v>
      </c>
      <c r="G244">
        <f>HLOOKUP("ScKode",data!$A$1:$AT$8036,A244,FALSE)</f>
        <v>0</v>
      </c>
      <c r="H244">
        <f>HLOOKUP("StofParameter",data!$A$1:$AT$8036,A244,FALSE)</f>
        <v>0</v>
      </c>
      <c r="I244">
        <f>HLOOKUP("Dato",data!$A$1:$AT$8036,A244,FALSE)</f>
        <v>0</v>
      </c>
      <c r="J244">
        <f>HLOOKUP("Resultat-attribut",data!$A$1:$AT$8036,A244,FALSE)</f>
        <v>0</v>
      </c>
      <c r="K244">
        <f>HLOOKUP("Resultat",data!$A$1:$AT$8036,A244,FALSE)</f>
        <v>0</v>
      </c>
      <c r="L244">
        <f>HLOOKUP("Enhed",data!$A$1:$AT$8036,A244,FALSE)</f>
        <v>0</v>
      </c>
    </row>
    <row r="245" spans="1:12" x14ac:dyDescent="0.2">
      <c r="A245">
        <v>244</v>
      </c>
      <c r="B245">
        <f>HLOOKUP("Referencer",data!$A$1:$AT$8036,A245,FALSE)</f>
        <v>0</v>
      </c>
      <c r="C245">
        <f>HLOOKUP("Stedtekst",data!$A$1:$AT$8036,A245,FALSE)</f>
        <v>0</v>
      </c>
      <c r="D245">
        <f>HLOOKUP("Målested navn",data!$A$1:$AT$8036,A245,FALSE)</f>
        <v>0</v>
      </c>
      <c r="E245">
        <f>HLOOKUP("Prøvetagning",data!$A$1:$AT$8036,A245,FALSE)</f>
        <v>0</v>
      </c>
      <c r="F245">
        <f>HLOOKUP("Prøve",data!$A$1:$AT$8036,A245,FALSE)</f>
        <v>0</v>
      </c>
      <c r="G245">
        <f>HLOOKUP("ScKode",data!$A$1:$AT$8036,A245,FALSE)</f>
        <v>0</v>
      </c>
      <c r="H245">
        <f>HLOOKUP("StofParameter",data!$A$1:$AT$8036,A245,FALSE)</f>
        <v>0</v>
      </c>
      <c r="I245">
        <f>HLOOKUP("Dato",data!$A$1:$AT$8036,A245,FALSE)</f>
        <v>0</v>
      </c>
      <c r="J245">
        <f>HLOOKUP("Resultat-attribut",data!$A$1:$AT$8036,A245,FALSE)</f>
        <v>0</v>
      </c>
      <c r="K245">
        <f>HLOOKUP("Resultat",data!$A$1:$AT$8036,A245,FALSE)</f>
        <v>0</v>
      </c>
      <c r="L245">
        <f>HLOOKUP("Enhed",data!$A$1:$AT$8036,A245,FALSE)</f>
        <v>0</v>
      </c>
    </row>
    <row r="246" spans="1:12" x14ac:dyDescent="0.2">
      <c r="A246">
        <v>245</v>
      </c>
      <c r="B246">
        <f>HLOOKUP("Referencer",data!$A$1:$AT$8036,A246,FALSE)</f>
        <v>0</v>
      </c>
      <c r="C246">
        <f>HLOOKUP("Stedtekst",data!$A$1:$AT$8036,A246,FALSE)</f>
        <v>0</v>
      </c>
      <c r="D246">
        <f>HLOOKUP("Målested navn",data!$A$1:$AT$8036,A246,FALSE)</f>
        <v>0</v>
      </c>
      <c r="E246">
        <f>HLOOKUP("Prøvetagning",data!$A$1:$AT$8036,A246,FALSE)</f>
        <v>0</v>
      </c>
      <c r="F246">
        <f>HLOOKUP("Prøve",data!$A$1:$AT$8036,A246,FALSE)</f>
        <v>0</v>
      </c>
      <c r="G246">
        <f>HLOOKUP("ScKode",data!$A$1:$AT$8036,A246,FALSE)</f>
        <v>0</v>
      </c>
      <c r="H246">
        <f>HLOOKUP("StofParameter",data!$A$1:$AT$8036,A246,FALSE)</f>
        <v>0</v>
      </c>
      <c r="I246">
        <f>HLOOKUP("Dato",data!$A$1:$AT$8036,A246,FALSE)</f>
        <v>0</v>
      </c>
      <c r="J246">
        <f>HLOOKUP("Resultat-attribut",data!$A$1:$AT$8036,A246,FALSE)</f>
        <v>0</v>
      </c>
      <c r="K246">
        <f>HLOOKUP("Resultat",data!$A$1:$AT$8036,A246,FALSE)</f>
        <v>0</v>
      </c>
      <c r="L246">
        <f>HLOOKUP("Enhed",data!$A$1:$AT$8036,A246,FALSE)</f>
        <v>0</v>
      </c>
    </row>
    <row r="247" spans="1:12" x14ac:dyDescent="0.2">
      <c r="A247">
        <v>246</v>
      </c>
      <c r="B247">
        <f>HLOOKUP("Referencer",data!$A$1:$AT$8036,A247,FALSE)</f>
        <v>0</v>
      </c>
      <c r="C247">
        <f>HLOOKUP("Stedtekst",data!$A$1:$AT$8036,A247,FALSE)</f>
        <v>0</v>
      </c>
      <c r="D247">
        <f>HLOOKUP("Målested navn",data!$A$1:$AT$8036,A247,FALSE)</f>
        <v>0</v>
      </c>
      <c r="E247">
        <f>HLOOKUP("Prøvetagning",data!$A$1:$AT$8036,A247,FALSE)</f>
        <v>0</v>
      </c>
      <c r="F247">
        <f>HLOOKUP("Prøve",data!$A$1:$AT$8036,A247,FALSE)</f>
        <v>0</v>
      </c>
      <c r="G247">
        <f>HLOOKUP("ScKode",data!$A$1:$AT$8036,A247,FALSE)</f>
        <v>0</v>
      </c>
      <c r="H247">
        <f>HLOOKUP("StofParameter",data!$A$1:$AT$8036,A247,FALSE)</f>
        <v>0</v>
      </c>
      <c r="I247">
        <f>HLOOKUP("Dato",data!$A$1:$AT$8036,A247,FALSE)</f>
        <v>0</v>
      </c>
      <c r="J247">
        <f>HLOOKUP("Resultat-attribut",data!$A$1:$AT$8036,A247,FALSE)</f>
        <v>0</v>
      </c>
      <c r="K247">
        <f>HLOOKUP("Resultat",data!$A$1:$AT$8036,A247,FALSE)</f>
        <v>0</v>
      </c>
      <c r="L247">
        <f>HLOOKUP("Enhed",data!$A$1:$AT$8036,A247,FALSE)</f>
        <v>0</v>
      </c>
    </row>
    <row r="248" spans="1:12" x14ac:dyDescent="0.2">
      <c r="A248">
        <v>247</v>
      </c>
      <c r="B248">
        <f>HLOOKUP("Referencer",data!$A$1:$AT$8036,A248,FALSE)</f>
        <v>0</v>
      </c>
      <c r="C248">
        <f>HLOOKUP("Stedtekst",data!$A$1:$AT$8036,A248,FALSE)</f>
        <v>0</v>
      </c>
      <c r="D248">
        <f>HLOOKUP("Målested navn",data!$A$1:$AT$8036,A248,FALSE)</f>
        <v>0</v>
      </c>
      <c r="E248">
        <f>HLOOKUP("Prøvetagning",data!$A$1:$AT$8036,A248,FALSE)</f>
        <v>0</v>
      </c>
      <c r="F248">
        <f>HLOOKUP("Prøve",data!$A$1:$AT$8036,A248,FALSE)</f>
        <v>0</v>
      </c>
      <c r="G248">
        <f>HLOOKUP("ScKode",data!$A$1:$AT$8036,A248,FALSE)</f>
        <v>0</v>
      </c>
      <c r="H248">
        <f>HLOOKUP("StofParameter",data!$A$1:$AT$8036,A248,FALSE)</f>
        <v>0</v>
      </c>
      <c r="I248">
        <f>HLOOKUP("Dato",data!$A$1:$AT$8036,A248,FALSE)</f>
        <v>0</v>
      </c>
      <c r="J248">
        <f>HLOOKUP("Resultat-attribut",data!$A$1:$AT$8036,A248,FALSE)</f>
        <v>0</v>
      </c>
      <c r="K248">
        <f>HLOOKUP("Resultat",data!$A$1:$AT$8036,A248,FALSE)</f>
        <v>0</v>
      </c>
      <c r="L248">
        <f>HLOOKUP("Enhed",data!$A$1:$AT$8036,A248,FALSE)</f>
        <v>0</v>
      </c>
    </row>
    <row r="249" spans="1:12" x14ac:dyDescent="0.2">
      <c r="A249">
        <v>248</v>
      </c>
      <c r="B249">
        <f>HLOOKUP("Referencer",data!$A$1:$AT$8036,A249,FALSE)</f>
        <v>0</v>
      </c>
      <c r="C249">
        <f>HLOOKUP("Stedtekst",data!$A$1:$AT$8036,A249,FALSE)</f>
        <v>0</v>
      </c>
      <c r="D249">
        <f>HLOOKUP("Målested navn",data!$A$1:$AT$8036,A249,FALSE)</f>
        <v>0</v>
      </c>
      <c r="E249">
        <f>HLOOKUP("Prøvetagning",data!$A$1:$AT$8036,A249,FALSE)</f>
        <v>0</v>
      </c>
      <c r="F249">
        <f>HLOOKUP("Prøve",data!$A$1:$AT$8036,A249,FALSE)</f>
        <v>0</v>
      </c>
      <c r="G249">
        <f>HLOOKUP("ScKode",data!$A$1:$AT$8036,A249,FALSE)</f>
        <v>0</v>
      </c>
      <c r="H249">
        <f>HLOOKUP("StofParameter",data!$A$1:$AT$8036,A249,FALSE)</f>
        <v>0</v>
      </c>
      <c r="I249">
        <f>HLOOKUP("Dato",data!$A$1:$AT$8036,A249,FALSE)</f>
        <v>0</v>
      </c>
      <c r="J249">
        <f>HLOOKUP("Resultat-attribut",data!$A$1:$AT$8036,A249,FALSE)</f>
        <v>0</v>
      </c>
      <c r="K249">
        <f>HLOOKUP("Resultat",data!$A$1:$AT$8036,A249,FALSE)</f>
        <v>0</v>
      </c>
      <c r="L249">
        <f>HLOOKUP("Enhed",data!$A$1:$AT$8036,A249,FALSE)</f>
        <v>0</v>
      </c>
    </row>
    <row r="250" spans="1:12" x14ac:dyDescent="0.2">
      <c r="A250">
        <v>249</v>
      </c>
      <c r="B250">
        <f>HLOOKUP("Referencer",data!$A$1:$AT$8036,A250,FALSE)</f>
        <v>0</v>
      </c>
      <c r="C250">
        <f>HLOOKUP("Stedtekst",data!$A$1:$AT$8036,A250,FALSE)</f>
        <v>0</v>
      </c>
      <c r="D250">
        <f>HLOOKUP("Målested navn",data!$A$1:$AT$8036,A250,FALSE)</f>
        <v>0</v>
      </c>
      <c r="E250">
        <f>HLOOKUP("Prøvetagning",data!$A$1:$AT$8036,A250,FALSE)</f>
        <v>0</v>
      </c>
      <c r="F250">
        <f>HLOOKUP("Prøve",data!$A$1:$AT$8036,A250,FALSE)</f>
        <v>0</v>
      </c>
      <c r="G250">
        <f>HLOOKUP("ScKode",data!$A$1:$AT$8036,A250,FALSE)</f>
        <v>0</v>
      </c>
      <c r="H250">
        <f>HLOOKUP("StofParameter",data!$A$1:$AT$8036,A250,FALSE)</f>
        <v>0</v>
      </c>
      <c r="I250">
        <f>HLOOKUP("Dato",data!$A$1:$AT$8036,A250,FALSE)</f>
        <v>0</v>
      </c>
      <c r="J250">
        <f>HLOOKUP("Resultat-attribut",data!$A$1:$AT$8036,A250,FALSE)</f>
        <v>0</v>
      </c>
      <c r="K250">
        <f>HLOOKUP("Resultat",data!$A$1:$AT$8036,A250,FALSE)</f>
        <v>0</v>
      </c>
      <c r="L250">
        <f>HLOOKUP("Enhed",data!$A$1:$AT$8036,A250,FALSE)</f>
        <v>0</v>
      </c>
    </row>
    <row r="251" spans="1:12" x14ac:dyDescent="0.2">
      <c r="A251">
        <v>250</v>
      </c>
      <c r="B251">
        <f>HLOOKUP("Referencer",data!$A$1:$AT$8036,A251,FALSE)</f>
        <v>0</v>
      </c>
      <c r="C251">
        <f>HLOOKUP("Stedtekst",data!$A$1:$AT$8036,A251,FALSE)</f>
        <v>0</v>
      </c>
      <c r="D251">
        <f>HLOOKUP("Målested navn",data!$A$1:$AT$8036,A251,FALSE)</f>
        <v>0</v>
      </c>
      <c r="E251">
        <f>HLOOKUP("Prøvetagning",data!$A$1:$AT$8036,A251,FALSE)</f>
        <v>0</v>
      </c>
      <c r="F251">
        <f>HLOOKUP("Prøve",data!$A$1:$AT$8036,A251,FALSE)</f>
        <v>0</v>
      </c>
      <c r="G251">
        <f>HLOOKUP("ScKode",data!$A$1:$AT$8036,A251,FALSE)</f>
        <v>0</v>
      </c>
      <c r="H251">
        <f>HLOOKUP("StofParameter",data!$A$1:$AT$8036,A251,FALSE)</f>
        <v>0</v>
      </c>
      <c r="I251">
        <f>HLOOKUP("Dato",data!$A$1:$AT$8036,A251,FALSE)</f>
        <v>0</v>
      </c>
      <c r="J251">
        <f>HLOOKUP("Resultat-attribut",data!$A$1:$AT$8036,A251,FALSE)</f>
        <v>0</v>
      </c>
      <c r="K251">
        <f>HLOOKUP("Resultat",data!$A$1:$AT$8036,A251,FALSE)</f>
        <v>0</v>
      </c>
      <c r="L251">
        <f>HLOOKUP("Enhed",data!$A$1:$AT$8036,A251,FALSE)</f>
        <v>0</v>
      </c>
    </row>
    <row r="252" spans="1:12" x14ac:dyDescent="0.2">
      <c r="A252">
        <v>251</v>
      </c>
      <c r="B252">
        <f>HLOOKUP("Referencer",data!$A$1:$AT$8036,A252,FALSE)</f>
        <v>0</v>
      </c>
      <c r="C252">
        <f>HLOOKUP("Stedtekst",data!$A$1:$AT$8036,A252,FALSE)</f>
        <v>0</v>
      </c>
      <c r="D252">
        <f>HLOOKUP("Målested navn",data!$A$1:$AT$8036,A252,FALSE)</f>
        <v>0</v>
      </c>
      <c r="E252">
        <f>HLOOKUP("Prøvetagning",data!$A$1:$AT$8036,A252,FALSE)</f>
        <v>0</v>
      </c>
      <c r="F252">
        <f>HLOOKUP("Prøve",data!$A$1:$AT$8036,A252,FALSE)</f>
        <v>0</v>
      </c>
      <c r="G252">
        <f>HLOOKUP("ScKode",data!$A$1:$AT$8036,A252,FALSE)</f>
        <v>0</v>
      </c>
      <c r="H252">
        <f>HLOOKUP("StofParameter",data!$A$1:$AT$8036,A252,FALSE)</f>
        <v>0</v>
      </c>
      <c r="I252">
        <f>HLOOKUP("Dato",data!$A$1:$AT$8036,A252,FALSE)</f>
        <v>0</v>
      </c>
      <c r="J252">
        <f>HLOOKUP("Resultat-attribut",data!$A$1:$AT$8036,A252,FALSE)</f>
        <v>0</v>
      </c>
      <c r="K252">
        <f>HLOOKUP("Resultat",data!$A$1:$AT$8036,A252,FALSE)</f>
        <v>0</v>
      </c>
      <c r="L252">
        <f>HLOOKUP("Enhed",data!$A$1:$AT$8036,A252,FALSE)</f>
        <v>0</v>
      </c>
    </row>
    <row r="253" spans="1:12" x14ac:dyDescent="0.2">
      <c r="A253">
        <v>252</v>
      </c>
      <c r="B253">
        <f>HLOOKUP("Referencer",data!$A$1:$AT$8036,A253,FALSE)</f>
        <v>0</v>
      </c>
      <c r="C253">
        <f>HLOOKUP("Stedtekst",data!$A$1:$AT$8036,A253,FALSE)</f>
        <v>0</v>
      </c>
      <c r="D253">
        <f>HLOOKUP("Målested navn",data!$A$1:$AT$8036,A253,FALSE)</f>
        <v>0</v>
      </c>
      <c r="E253">
        <f>HLOOKUP("Prøvetagning",data!$A$1:$AT$8036,A253,FALSE)</f>
        <v>0</v>
      </c>
      <c r="F253">
        <f>HLOOKUP("Prøve",data!$A$1:$AT$8036,A253,FALSE)</f>
        <v>0</v>
      </c>
      <c r="G253">
        <f>HLOOKUP("ScKode",data!$A$1:$AT$8036,A253,FALSE)</f>
        <v>0</v>
      </c>
      <c r="H253">
        <f>HLOOKUP("StofParameter",data!$A$1:$AT$8036,A253,FALSE)</f>
        <v>0</v>
      </c>
      <c r="I253">
        <f>HLOOKUP("Dato",data!$A$1:$AT$8036,A253,FALSE)</f>
        <v>0</v>
      </c>
      <c r="J253">
        <f>HLOOKUP("Resultat-attribut",data!$A$1:$AT$8036,A253,FALSE)</f>
        <v>0</v>
      </c>
      <c r="K253">
        <f>HLOOKUP("Resultat",data!$A$1:$AT$8036,A253,FALSE)</f>
        <v>0</v>
      </c>
      <c r="L253">
        <f>HLOOKUP("Enhed",data!$A$1:$AT$8036,A253,FALSE)</f>
        <v>0</v>
      </c>
    </row>
    <row r="254" spans="1:12" x14ac:dyDescent="0.2">
      <c r="A254">
        <v>253</v>
      </c>
      <c r="B254">
        <f>HLOOKUP("Referencer",data!$A$1:$AT$8036,A254,FALSE)</f>
        <v>0</v>
      </c>
      <c r="C254">
        <f>HLOOKUP("Stedtekst",data!$A$1:$AT$8036,A254,FALSE)</f>
        <v>0</v>
      </c>
      <c r="D254">
        <f>HLOOKUP("Målested navn",data!$A$1:$AT$8036,A254,FALSE)</f>
        <v>0</v>
      </c>
      <c r="E254">
        <f>HLOOKUP("Prøvetagning",data!$A$1:$AT$8036,A254,FALSE)</f>
        <v>0</v>
      </c>
      <c r="F254">
        <f>HLOOKUP("Prøve",data!$A$1:$AT$8036,A254,FALSE)</f>
        <v>0</v>
      </c>
      <c r="G254">
        <f>HLOOKUP("ScKode",data!$A$1:$AT$8036,A254,FALSE)</f>
        <v>0</v>
      </c>
      <c r="H254">
        <f>HLOOKUP("StofParameter",data!$A$1:$AT$8036,A254,FALSE)</f>
        <v>0</v>
      </c>
      <c r="I254">
        <f>HLOOKUP("Dato",data!$A$1:$AT$8036,A254,FALSE)</f>
        <v>0</v>
      </c>
      <c r="J254">
        <f>HLOOKUP("Resultat-attribut",data!$A$1:$AT$8036,A254,FALSE)</f>
        <v>0</v>
      </c>
      <c r="K254">
        <f>HLOOKUP("Resultat",data!$A$1:$AT$8036,A254,FALSE)</f>
        <v>0</v>
      </c>
      <c r="L254">
        <f>HLOOKUP("Enhed",data!$A$1:$AT$8036,A254,FALSE)</f>
        <v>0</v>
      </c>
    </row>
    <row r="255" spans="1:12" x14ac:dyDescent="0.2">
      <c r="A255">
        <v>254</v>
      </c>
      <c r="B255">
        <f>HLOOKUP("Referencer",data!$A$1:$AT$8036,A255,FALSE)</f>
        <v>0</v>
      </c>
      <c r="C255">
        <f>HLOOKUP("Stedtekst",data!$A$1:$AT$8036,A255,FALSE)</f>
        <v>0</v>
      </c>
      <c r="D255">
        <f>HLOOKUP("Målested navn",data!$A$1:$AT$8036,A255,FALSE)</f>
        <v>0</v>
      </c>
      <c r="E255">
        <f>HLOOKUP("Prøvetagning",data!$A$1:$AT$8036,A255,FALSE)</f>
        <v>0</v>
      </c>
      <c r="F255">
        <f>HLOOKUP("Prøve",data!$A$1:$AT$8036,A255,FALSE)</f>
        <v>0</v>
      </c>
      <c r="G255">
        <f>HLOOKUP("ScKode",data!$A$1:$AT$8036,A255,FALSE)</f>
        <v>0</v>
      </c>
      <c r="H255">
        <f>HLOOKUP("StofParameter",data!$A$1:$AT$8036,A255,FALSE)</f>
        <v>0</v>
      </c>
      <c r="I255">
        <f>HLOOKUP("Dato",data!$A$1:$AT$8036,A255,FALSE)</f>
        <v>0</v>
      </c>
      <c r="J255">
        <f>HLOOKUP("Resultat-attribut",data!$A$1:$AT$8036,A255,FALSE)</f>
        <v>0</v>
      </c>
      <c r="K255">
        <f>HLOOKUP("Resultat",data!$A$1:$AT$8036,A255,FALSE)</f>
        <v>0</v>
      </c>
      <c r="L255">
        <f>HLOOKUP("Enhed",data!$A$1:$AT$8036,A255,FALSE)</f>
        <v>0</v>
      </c>
    </row>
    <row r="256" spans="1:12" x14ac:dyDescent="0.2">
      <c r="A256">
        <v>255</v>
      </c>
      <c r="B256">
        <f>HLOOKUP("Referencer",data!$A$1:$AT$8036,A256,FALSE)</f>
        <v>0</v>
      </c>
      <c r="C256">
        <f>HLOOKUP("Stedtekst",data!$A$1:$AT$8036,A256,FALSE)</f>
        <v>0</v>
      </c>
      <c r="D256">
        <f>HLOOKUP("Målested navn",data!$A$1:$AT$8036,A256,FALSE)</f>
        <v>0</v>
      </c>
      <c r="E256">
        <f>HLOOKUP("Prøvetagning",data!$A$1:$AT$8036,A256,FALSE)</f>
        <v>0</v>
      </c>
      <c r="F256">
        <f>HLOOKUP("Prøve",data!$A$1:$AT$8036,A256,FALSE)</f>
        <v>0</v>
      </c>
      <c r="G256">
        <f>HLOOKUP("ScKode",data!$A$1:$AT$8036,A256,FALSE)</f>
        <v>0</v>
      </c>
      <c r="H256">
        <f>HLOOKUP("StofParameter",data!$A$1:$AT$8036,A256,FALSE)</f>
        <v>0</v>
      </c>
      <c r="I256">
        <f>HLOOKUP("Dato",data!$A$1:$AT$8036,A256,FALSE)</f>
        <v>0</v>
      </c>
      <c r="J256">
        <f>HLOOKUP("Resultat-attribut",data!$A$1:$AT$8036,A256,FALSE)</f>
        <v>0</v>
      </c>
      <c r="K256">
        <f>HLOOKUP("Resultat",data!$A$1:$AT$8036,A256,FALSE)</f>
        <v>0</v>
      </c>
      <c r="L256">
        <f>HLOOKUP("Enhed",data!$A$1:$AT$8036,A256,FALSE)</f>
        <v>0</v>
      </c>
    </row>
    <row r="257" spans="1:12" x14ac:dyDescent="0.2">
      <c r="A257">
        <v>256</v>
      </c>
      <c r="B257">
        <f>HLOOKUP("Referencer",data!$A$1:$AT$8036,A257,FALSE)</f>
        <v>0</v>
      </c>
      <c r="C257">
        <f>HLOOKUP("Stedtekst",data!$A$1:$AT$8036,A257,FALSE)</f>
        <v>0</v>
      </c>
      <c r="D257">
        <f>HLOOKUP("Målested navn",data!$A$1:$AT$8036,A257,FALSE)</f>
        <v>0</v>
      </c>
      <c r="E257">
        <f>HLOOKUP("Prøvetagning",data!$A$1:$AT$8036,A257,FALSE)</f>
        <v>0</v>
      </c>
      <c r="F257">
        <f>HLOOKUP("Prøve",data!$A$1:$AT$8036,A257,FALSE)</f>
        <v>0</v>
      </c>
      <c r="G257">
        <f>HLOOKUP("ScKode",data!$A$1:$AT$8036,A257,FALSE)</f>
        <v>0</v>
      </c>
      <c r="H257">
        <f>HLOOKUP("StofParameter",data!$A$1:$AT$8036,A257,FALSE)</f>
        <v>0</v>
      </c>
      <c r="I257">
        <f>HLOOKUP("Dato",data!$A$1:$AT$8036,A257,FALSE)</f>
        <v>0</v>
      </c>
      <c r="J257">
        <f>HLOOKUP("Resultat-attribut",data!$A$1:$AT$8036,A257,FALSE)</f>
        <v>0</v>
      </c>
      <c r="K257">
        <f>HLOOKUP("Resultat",data!$A$1:$AT$8036,A257,FALSE)</f>
        <v>0</v>
      </c>
      <c r="L257">
        <f>HLOOKUP("Enhed",data!$A$1:$AT$8036,A257,FALSE)</f>
        <v>0</v>
      </c>
    </row>
    <row r="258" spans="1:12" x14ac:dyDescent="0.2">
      <c r="A258">
        <v>257</v>
      </c>
      <c r="B258">
        <f>HLOOKUP("Referencer",data!$A$1:$AT$8036,A258,FALSE)</f>
        <v>0</v>
      </c>
      <c r="C258">
        <f>HLOOKUP("Stedtekst",data!$A$1:$AT$8036,A258,FALSE)</f>
        <v>0</v>
      </c>
      <c r="D258">
        <f>HLOOKUP("Målested navn",data!$A$1:$AT$8036,A258,FALSE)</f>
        <v>0</v>
      </c>
      <c r="E258">
        <f>HLOOKUP("Prøvetagning",data!$A$1:$AT$8036,A258,FALSE)</f>
        <v>0</v>
      </c>
      <c r="F258">
        <f>HLOOKUP("Prøve",data!$A$1:$AT$8036,A258,FALSE)</f>
        <v>0</v>
      </c>
      <c r="G258">
        <f>HLOOKUP("ScKode",data!$A$1:$AT$8036,A258,FALSE)</f>
        <v>0</v>
      </c>
      <c r="H258">
        <f>HLOOKUP("StofParameter",data!$A$1:$AT$8036,A258,FALSE)</f>
        <v>0</v>
      </c>
      <c r="I258">
        <f>HLOOKUP("Dato",data!$A$1:$AT$8036,A258,FALSE)</f>
        <v>0</v>
      </c>
      <c r="J258">
        <f>HLOOKUP("Resultat-attribut",data!$A$1:$AT$8036,A258,FALSE)</f>
        <v>0</v>
      </c>
      <c r="K258">
        <f>HLOOKUP("Resultat",data!$A$1:$AT$8036,A258,FALSE)</f>
        <v>0</v>
      </c>
      <c r="L258">
        <f>HLOOKUP("Enhed",data!$A$1:$AT$8036,A258,FALSE)</f>
        <v>0</v>
      </c>
    </row>
    <row r="259" spans="1:12" x14ac:dyDescent="0.2">
      <c r="A259">
        <v>258</v>
      </c>
      <c r="B259">
        <f>HLOOKUP("Referencer",data!$A$1:$AT$8036,A259,FALSE)</f>
        <v>0</v>
      </c>
      <c r="C259">
        <f>HLOOKUP("Stedtekst",data!$A$1:$AT$8036,A259,FALSE)</f>
        <v>0</v>
      </c>
      <c r="D259">
        <f>HLOOKUP("Målested navn",data!$A$1:$AT$8036,A259,FALSE)</f>
        <v>0</v>
      </c>
      <c r="E259">
        <f>HLOOKUP("Prøvetagning",data!$A$1:$AT$8036,A259,FALSE)</f>
        <v>0</v>
      </c>
      <c r="F259">
        <f>HLOOKUP("Prøve",data!$A$1:$AT$8036,A259,FALSE)</f>
        <v>0</v>
      </c>
      <c r="G259">
        <f>HLOOKUP("ScKode",data!$A$1:$AT$8036,A259,FALSE)</f>
        <v>0</v>
      </c>
      <c r="H259">
        <f>HLOOKUP("StofParameter",data!$A$1:$AT$8036,A259,FALSE)</f>
        <v>0</v>
      </c>
      <c r="I259">
        <f>HLOOKUP("Dato",data!$A$1:$AT$8036,A259,FALSE)</f>
        <v>0</v>
      </c>
      <c r="J259">
        <f>HLOOKUP("Resultat-attribut",data!$A$1:$AT$8036,A259,FALSE)</f>
        <v>0</v>
      </c>
      <c r="K259">
        <f>HLOOKUP("Resultat",data!$A$1:$AT$8036,A259,FALSE)</f>
        <v>0</v>
      </c>
      <c r="L259">
        <f>HLOOKUP("Enhed",data!$A$1:$AT$8036,A259,FALSE)</f>
        <v>0</v>
      </c>
    </row>
    <row r="260" spans="1:12" x14ac:dyDescent="0.2">
      <c r="A260">
        <v>259</v>
      </c>
      <c r="B260">
        <f>HLOOKUP("Referencer",data!$A$1:$AT$8036,A260,FALSE)</f>
        <v>0</v>
      </c>
      <c r="C260">
        <f>HLOOKUP("Stedtekst",data!$A$1:$AT$8036,A260,FALSE)</f>
        <v>0</v>
      </c>
      <c r="D260">
        <f>HLOOKUP("Målested navn",data!$A$1:$AT$8036,A260,FALSE)</f>
        <v>0</v>
      </c>
      <c r="E260">
        <f>HLOOKUP("Prøvetagning",data!$A$1:$AT$8036,A260,FALSE)</f>
        <v>0</v>
      </c>
      <c r="F260">
        <f>HLOOKUP("Prøve",data!$A$1:$AT$8036,A260,FALSE)</f>
        <v>0</v>
      </c>
      <c r="G260">
        <f>HLOOKUP("ScKode",data!$A$1:$AT$8036,A260,FALSE)</f>
        <v>0</v>
      </c>
      <c r="H260">
        <f>HLOOKUP("StofParameter",data!$A$1:$AT$8036,A260,FALSE)</f>
        <v>0</v>
      </c>
      <c r="I260">
        <f>HLOOKUP("Dato",data!$A$1:$AT$8036,A260,FALSE)</f>
        <v>0</v>
      </c>
      <c r="J260">
        <f>HLOOKUP("Resultat-attribut",data!$A$1:$AT$8036,A260,FALSE)</f>
        <v>0</v>
      </c>
      <c r="K260">
        <f>HLOOKUP("Resultat",data!$A$1:$AT$8036,A260,FALSE)</f>
        <v>0</v>
      </c>
      <c r="L260">
        <f>HLOOKUP("Enhed",data!$A$1:$AT$8036,A260,FALSE)</f>
        <v>0</v>
      </c>
    </row>
    <row r="261" spans="1:12" x14ac:dyDescent="0.2">
      <c r="A261">
        <v>260</v>
      </c>
      <c r="B261">
        <f>HLOOKUP("Referencer",data!$A$1:$AT$8036,A261,FALSE)</f>
        <v>0</v>
      </c>
      <c r="C261">
        <f>HLOOKUP("Stedtekst",data!$A$1:$AT$8036,A261,FALSE)</f>
        <v>0</v>
      </c>
      <c r="D261">
        <f>HLOOKUP("Målested navn",data!$A$1:$AT$8036,A261,FALSE)</f>
        <v>0</v>
      </c>
      <c r="E261">
        <f>HLOOKUP("Prøvetagning",data!$A$1:$AT$8036,A261,FALSE)</f>
        <v>0</v>
      </c>
      <c r="F261">
        <f>HLOOKUP("Prøve",data!$A$1:$AT$8036,A261,FALSE)</f>
        <v>0</v>
      </c>
      <c r="G261">
        <f>HLOOKUP("ScKode",data!$A$1:$AT$8036,A261,FALSE)</f>
        <v>0</v>
      </c>
      <c r="H261">
        <f>HLOOKUP("StofParameter",data!$A$1:$AT$8036,A261,FALSE)</f>
        <v>0</v>
      </c>
      <c r="I261">
        <f>HLOOKUP("Dato",data!$A$1:$AT$8036,A261,FALSE)</f>
        <v>0</v>
      </c>
      <c r="J261">
        <f>HLOOKUP("Resultat-attribut",data!$A$1:$AT$8036,A261,FALSE)</f>
        <v>0</v>
      </c>
      <c r="K261">
        <f>HLOOKUP("Resultat",data!$A$1:$AT$8036,A261,FALSE)</f>
        <v>0</v>
      </c>
      <c r="L261">
        <f>HLOOKUP("Enhed",data!$A$1:$AT$8036,A261,FALSE)</f>
        <v>0</v>
      </c>
    </row>
    <row r="262" spans="1:12" x14ac:dyDescent="0.2">
      <c r="A262">
        <v>261</v>
      </c>
      <c r="B262">
        <f>HLOOKUP("Referencer",data!$A$1:$AT$8036,A262,FALSE)</f>
        <v>0</v>
      </c>
      <c r="C262">
        <f>HLOOKUP("Stedtekst",data!$A$1:$AT$8036,A262,FALSE)</f>
        <v>0</v>
      </c>
      <c r="D262">
        <f>HLOOKUP("Målested navn",data!$A$1:$AT$8036,A262,FALSE)</f>
        <v>0</v>
      </c>
      <c r="E262">
        <f>HLOOKUP("Prøvetagning",data!$A$1:$AT$8036,A262,FALSE)</f>
        <v>0</v>
      </c>
      <c r="F262">
        <f>HLOOKUP("Prøve",data!$A$1:$AT$8036,A262,FALSE)</f>
        <v>0</v>
      </c>
      <c r="G262">
        <f>HLOOKUP("ScKode",data!$A$1:$AT$8036,A262,FALSE)</f>
        <v>0</v>
      </c>
      <c r="H262">
        <f>HLOOKUP("StofParameter",data!$A$1:$AT$8036,A262,FALSE)</f>
        <v>0</v>
      </c>
      <c r="I262">
        <f>HLOOKUP("Dato",data!$A$1:$AT$8036,A262,FALSE)</f>
        <v>0</v>
      </c>
      <c r="J262">
        <f>HLOOKUP("Resultat-attribut",data!$A$1:$AT$8036,A262,FALSE)</f>
        <v>0</v>
      </c>
      <c r="K262">
        <f>HLOOKUP("Resultat",data!$A$1:$AT$8036,A262,FALSE)</f>
        <v>0</v>
      </c>
      <c r="L262">
        <f>HLOOKUP("Enhed",data!$A$1:$AT$8036,A262,FALSE)</f>
        <v>0</v>
      </c>
    </row>
    <row r="263" spans="1:12" x14ac:dyDescent="0.2">
      <c r="A263">
        <v>262</v>
      </c>
      <c r="B263">
        <f>HLOOKUP("Referencer",data!$A$1:$AT$8036,A263,FALSE)</f>
        <v>0</v>
      </c>
      <c r="C263">
        <f>HLOOKUP("Stedtekst",data!$A$1:$AT$8036,A263,FALSE)</f>
        <v>0</v>
      </c>
      <c r="D263">
        <f>HLOOKUP("Målested navn",data!$A$1:$AT$8036,A263,FALSE)</f>
        <v>0</v>
      </c>
      <c r="E263">
        <f>HLOOKUP("Prøvetagning",data!$A$1:$AT$8036,A263,FALSE)</f>
        <v>0</v>
      </c>
      <c r="F263">
        <f>HLOOKUP("Prøve",data!$A$1:$AT$8036,A263,FALSE)</f>
        <v>0</v>
      </c>
      <c r="G263">
        <f>HLOOKUP("ScKode",data!$A$1:$AT$8036,A263,FALSE)</f>
        <v>0</v>
      </c>
      <c r="H263">
        <f>HLOOKUP("StofParameter",data!$A$1:$AT$8036,A263,FALSE)</f>
        <v>0</v>
      </c>
      <c r="I263">
        <f>HLOOKUP("Dato",data!$A$1:$AT$8036,A263,FALSE)</f>
        <v>0</v>
      </c>
      <c r="J263">
        <f>HLOOKUP("Resultat-attribut",data!$A$1:$AT$8036,A263,FALSE)</f>
        <v>0</v>
      </c>
      <c r="K263">
        <f>HLOOKUP("Resultat",data!$A$1:$AT$8036,A263,FALSE)</f>
        <v>0</v>
      </c>
      <c r="L263">
        <f>HLOOKUP("Enhed",data!$A$1:$AT$8036,A263,FALSE)</f>
        <v>0</v>
      </c>
    </row>
    <row r="264" spans="1:12" x14ac:dyDescent="0.2">
      <c r="A264">
        <v>263</v>
      </c>
      <c r="B264">
        <f>HLOOKUP("Referencer",data!$A$1:$AT$8036,A264,FALSE)</f>
        <v>0</v>
      </c>
      <c r="C264">
        <f>HLOOKUP("Stedtekst",data!$A$1:$AT$8036,A264,FALSE)</f>
        <v>0</v>
      </c>
      <c r="D264">
        <f>HLOOKUP("Målested navn",data!$A$1:$AT$8036,A264,FALSE)</f>
        <v>0</v>
      </c>
      <c r="E264">
        <f>HLOOKUP("Prøvetagning",data!$A$1:$AT$8036,A264,FALSE)</f>
        <v>0</v>
      </c>
      <c r="F264">
        <f>HLOOKUP("Prøve",data!$A$1:$AT$8036,A264,FALSE)</f>
        <v>0</v>
      </c>
      <c r="G264">
        <f>HLOOKUP("ScKode",data!$A$1:$AT$8036,A264,FALSE)</f>
        <v>0</v>
      </c>
      <c r="H264">
        <f>HLOOKUP("StofParameter",data!$A$1:$AT$8036,A264,FALSE)</f>
        <v>0</v>
      </c>
      <c r="I264">
        <f>HLOOKUP("Dato",data!$A$1:$AT$8036,A264,FALSE)</f>
        <v>0</v>
      </c>
      <c r="J264">
        <f>HLOOKUP("Resultat-attribut",data!$A$1:$AT$8036,A264,FALSE)</f>
        <v>0</v>
      </c>
      <c r="K264">
        <f>HLOOKUP("Resultat",data!$A$1:$AT$8036,A264,FALSE)</f>
        <v>0</v>
      </c>
      <c r="L264">
        <f>HLOOKUP("Enhed",data!$A$1:$AT$8036,A264,FALSE)</f>
        <v>0</v>
      </c>
    </row>
    <row r="265" spans="1:12" x14ac:dyDescent="0.2">
      <c r="A265">
        <v>264</v>
      </c>
      <c r="B265">
        <f>HLOOKUP("Referencer",data!$A$1:$AT$8036,A265,FALSE)</f>
        <v>0</v>
      </c>
      <c r="C265">
        <f>HLOOKUP("Stedtekst",data!$A$1:$AT$8036,A265,FALSE)</f>
        <v>0</v>
      </c>
      <c r="D265">
        <f>HLOOKUP("Målested navn",data!$A$1:$AT$8036,A265,FALSE)</f>
        <v>0</v>
      </c>
      <c r="E265">
        <f>HLOOKUP("Prøvetagning",data!$A$1:$AT$8036,A265,FALSE)</f>
        <v>0</v>
      </c>
      <c r="F265">
        <f>HLOOKUP("Prøve",data!$A$1:$AT$8036,A265,FALSE)</f>
        <v>0</v>
      </c>
      <c r="G265">
        <f>HLOOKUP("ScKode",data!$A$1:$AT$8036,A265,FALSE)</f>
        <v>0</v>
      </c>
      <c r="H265">
        <f>HLOOKUP("StofParameter",data!$A$1:$AT$8036,A265,FALSE)</f>
        <v>0</v>
      </c>
      <c r="I265">
        <f>HLOOKUP("Dato",data!$A$1:$AT$8036,A265,FALSE)</f>
        <v>0</v>
      </c>
      <c r="J265">
        <f>HLOOKUP("Resultat-attribut",data!$A$1:$AT$8036,A265,FALSE)</f>
        <v>0</v>
      </c>
      <c r="K265">
        <f>HLOOKUP("Resultat",data!$A$1:$AT$8036,A265,FALSE)</f>
        <v>0</v>
      </c>
      <c r="L265">
        <f>HLOOKUP("Enhed",data!$A$1:$AT$8036,A265,FALSE)</f>
        <v>0</v>
      </c>
    </row>
    <row r="266" spans="1:12" x14ac:dyDescent="0.2">
      <c r="A266">
        <v>265</v>
      </c>
      <c r="B266">
        <f>HLOOKUP("Referencer",data!$A$1:$AT$8036,A266,FALSE)</f>
        <v>0</v>
      </c>
      <c r="C266">
        <f>HLOOKUP("Stedtekst",data!$A$1:$AT$8036,A266,FALSE)</f>
        <v>0</v>
      </c>
      <c r="D266">
        <f>HLOOKUP("Målested navn",data!$A$1:$AT$8036,A266,FALSE)</f>
        <v>0</v>
      </c>
      <c r="E266">
        <f>HLOOKUP("Prøvetagning",data!$A$1:$AT$8036,A266,FALSE)</f>
        <v>0</v>
      </c>
      <c r="F266">
        <f>HLOOKUP("Prøve",data!$A$1:$AT$8036,A266,FALSE)</f>
        <v>0</v>
      </c>
      <c r="G266">
        <f>HLOOKUP("ScKode",data!$A$1:$AT$8036,A266,FALSE)</f>
        <v>0</v>
      </c>
      <c r="H266">
        <f>HLOOKUP("StofParameter",data!$A$1:$AT$8036,A266,FALSE)</f>
        <v>0</v>
      </c>
      <c r="I266">
        <f>HLOOKUP("Dato",data!$A$1:$AT$8036,A266,FALSE)</f>
        <v>0</v>
      </c>
      <c r="J266">
        <f>HLOOKUP("Resultat-attribut",data!$A$1:$AT$8036,A266,FALSE)</f>
        <v>0</v>
      </c>
      <c r="K266">
        <f>HLOOKUP("Resultat",data!$A$1:$AT$8036,A266,FALSE)</f>
        <v>0</v>
      </c>
      <c r="L266">
        <f>HLOOKUP("Enhed",data!$A$1:$AT$8036,A266,FALSE)</f>
        <v>0</v>
      </c>
    </row>
    <row r="267" spans="1:12" x14ac:dyDescent="0.2">
      <c r="A267">
        <v>266</v>
      </c>
      <c r="B267">
        <f>HLOOKUP("Referencer",data!$A$1:$AT$8036,A267,FALSE)</f>
        <v>0</v>
      </c>
      <c r="C267">
        <f>HLOOKUP("Stedtekst",data!$A$1:$AT$8036,A267,FALSE)</f>
        <v>0</v>
      </c>
      <c r="D267">
        <f>HLOOKUP("Målested navn",data!$A$1:$AT$8036,A267,FALSE)</f>
        <v>0</v>
      </c>
      <c r="E267">
        <f>HLOOKUP("Prøvetagning",data!$A$1:$AT$8036,A267,FALSE)</f>
        <v>0</v>
      </c>
      <c r="F267">
        <f>HLOOKUP("Prøve",data!$A$1:$AT$8036,A267,FALSE)</f>
        <v>0</v>
      </c>
      <c r="G267">
        <f>HLOOKUP("ScKode",data!$A$1:$AT$8036,A267,FALSE)</f>
        <v>0</v>
      </c>
      <c r="H267">
        <f>HLOOKUP("StofParameter",data!$A$1:$AT$8036,A267,FALSE)</f>
        <v>0</v>
      </c>
      <c r="I267">
        <f>HLOOKUP("Dato",data!$A$1:$AT$8036,A267,FALSE)</f>
        <v>0</v>
      </c>
      <c r="J267">
        <f>HLOOKUP("Resultat-attribut",data!$A$1:$AT$8036,A267,FALSE)</f>
        <v>0</v>
      </c>
      <c r="K267">
        <f>HLOOKUP("Resultat",data!$A$1:$AT$8036,A267,FALSE)</f>
        <v>0</v>
      </c>
      <c r="L267">
        <f>HLOOKUP("Enhed",data!$A$1:$AT$8036,A267,FALSE)</f>
        <v>0</v>
      </c>
    </row>
    <row r="268" spans="1:12" x14ac:dyDescent="0.2">
      <c r="A268">
        <v>267</v>
      </c>
      <c r="B268">
        <f>HLOOKUP("Referencer",data!$A$1:$AT$8036,A268,FALSE)</f>
        <v>0</v>
      </c>
      <c r="C268">
        <f>HLOOKUP("Stedtekst",data!$A$1:$AT$8036,A268,FALSE)</f>
        <v>0</v>
      </c>
      <c r="D268">
        <f>HLOOKUP("Målested navn",data!$A$1:$AT$8036,A268,FALSE)</f>
        <v>0</v>
      </c>
      <c r="E268">
        <f>HLOOKUP("Prøvetagning",data!$A$1:$AT$8036,A268,FALSE)</f>
        <v>0</v>
      </c>
      <c r="F268">
        <f>HLOOKUP("Prøve",data!$A$1:$AT$8036,A268,FALSE)</f>
        <v>0</v>
      </c>
      <c r="G268">
        <f>HLOOKUP("ScKode",data!$A$1:$AT$8036,A268,FALSE)</f>
        <v>0</v>
      </c>
      <c r="H268">
        <f>HLOOKUP("StofParameter",data!$A$1:$AT$8036,A268,FALSE)</f>
        <v>0</v>
      </c>
      <c r="I268">
        <f>HLOOKUP("Dato",data!$A$1:$AT$8036,A268,FALSE)</f>
        <v>0</v>
      </c>
      <c r="J268">
        <f>HLOOKUP("Resultat-attribut",data!$A$1:$AT$8036,A268,FALSE)</f>
        <v>0</v>
      </c>
      <c r="K268">
        <f>HLOOKUP("Resultat",data!$A$1:$AT$8036,A268,FALSE)</f>
        <v>0</v>
      </c>
      <c r="L268">
        <f>HLOOKUP("Enhed",data!$A$1:$AT$8036,A268,FALSE)</f>
        <v>0</v>
      </c>
    </row>
    <row r="269" spans="1:12" x14ac:dyDescent="0.2">
      <c r="A269">
        <v>268</v>
      </c>
      <c r="B269">
        <f>HLOOKUP("Referencer",data!$A$1:$AT$8036,A269,FALSE)</f>
        <v>0</v>
      </c>
      <c r="C269">
        <f>HLOOKUP("Stedtekst",data!$A$1:$AT$8036,A269,FALSE)</f>
        <v>0</v>
      </c>
      <c r="D269">
        <f>HLOOKUP("Målested navn",data!$A$1:$AT$8036,A269,FALSE)</f>
        <v>0</v>
      </c>
      <c r="E269">
        <f>HLOOKUP("Prøvetagning",data!$A$1:$AT$8036,A269,FALSE)</f>
        <v>0</v>
      </c>
      <c r="F269">
        <f>HLOOKUP("Prøve",data!$A$1:$AT$8036,A269,FALSE)</f>
        <v>0</v>
      </c>
      <c r="G269">
        <f>HLOOKUP("ScKode",data!$A$1:$AT$8036,A269,FALSE)</f>
        <v>0</v>
      </c>
      <c r="H269">
        <f>HLOOKUP("StofParameter",data!$A$1:$AT$8036,A269,FALSE)</f>
        <v>0</v>
      </c>
      <c r="I269">
        <f>HLOOKUP("Dato",data!$A$1:$AT$8036,A269,FALSE)</f>
        <v>0</v>
      </c>
      <c r="J269">
        <f>HLOOKUP("Resultat-attribut",data!$A$1:$AT$8036,A269,FALSE)</f>
        <v>0</v>
      </c>
      <c r="K269">
        <f>HLOOKUP("Resultat",data!$A$1:$AT$8036,A269,FALSE)</f>
        <v>0</v>
      </c>
      <c r="L269">
        <f>HLOOKUP("Enhed",data!$A$1:$AT$8036,A269,FALSE)</f>
        <v>0</v>
      </c>
    </row>
    <row r="270" spans="1:12" x14ac:dyDescent="0.2">
      <c r="A270">
        <v>269</v>
      </c>
      <c r="B270">
        <f>HLOOKUP("Referencer",data!$A$1:$AT$8036,A270,FALSE)</f>
        <v>0</v>
      </c>
      <c r="C270">
        <f>HLOOKUP("Stedtekst",data!$A$1:$AT$8036,A270,FALSE)</f>
        <v>0</v>
      </c>
      <c r="D270">
        <f>HLOOKUP("Målested navn",data!$A$1:$AT$8036,A270,FALSE)</f>
        <v>0</v>
      </c>
      <c r="E270">
        <f>HLOOKUP("Prøvetagning",data!$A$1:$AT$8036,A270,FALSE)</f>
        <v>0</v>
      </c>
      <c r="F270">
        <f>HLOOKUP("Prøve",data!$A$1:$AT$8036,A270,FALSE)</f>
        <v>0</v>
      </c>
      <c r="G270">
        <f>HLOOKUP("ScKode",data!$A$1:$AT$8036,A270,FALSE)</f>
        <v>0</v>
      </c>
      <c r="H270">
        <f>HLOOKUP("StofParameter",data!$A$1:$AT$8036,A270,FALSE)</f>
        <v>0</v>
      </c>
      <c r="I270">
        <f>HLOOKUP("Dato",data!$A$1:$AT$8036,A270,FALSE)</f>
        <v>0</v>
      </c>
      <c r="J270">
        <f>HLOOKUP("Resultat-attribut",data!$A$1:$AT$8036,A270,FALSE)</f>
        <v>0</v>
      </c>
      <c r="K270">
        <f>HLOOKUP("Resultat",data!$A$1:$AT$8036,A270,FALSE)</f>
        <v>0</v>
      </c>
      <c r="L270">
        <f>HLOOKUP("Enhed",data!$A$1:$AT$8036,A270,FALSE)</f>
        <v>0</v>
      </c>
    </row>
    <row r="271" spans="1:12" x14ac:dyDescent="0.2">
      <c r="A271">
        <v>270</v>
      </c>
      <c r="B271">
        <f>HLOOKUP("Referencer",data!$A$1:$AT$8036,A271,FALSE)</f>
        <v>0</v>
      </c>
      <c r="C271">
        <f>HLOOKUP("Stedtekst",data!$A$1:$AT$8036,A271,FALSE)</f>
        <v>0</v>
      </c>
      <c r="D271">
        <f>HLOOKUP("Målested navn",data!$A$1:$AT$8036,A271,FALSE)</f>
        <v>0</v>
      </c>
      <c r="E271">
        <f>HLOOKUP("Prøvetagning",data!$A$1:$AT$8036,A271,FALSE)</f>
        <v>0</v>
      </c>
      <c r="F271">
        <f>HLOOKUP("Prøve",data!$A$1:$AT$8036,A271,FALSE)</f>
        <v>0</v>
      </c>
      <c r="G271">
        <f>HLOOKUP("ScKode",data!$A$1:$AT$8036,A271,FALSE)</f>
        <v>0</v>
      </c>
      <c r="H271">
        <f>HLOOKUP("StofParameter",data!$A$1:$AT$8036,A271,FALSE)</f>
        <v>0</v>
      </c>
      <c r="I271">
        <f>HLOOKUP("Dato",data!$A$1:$AT$8036,A271,FALSE)</f>
        <v>0</v>
      </c>
      <c r="J271">
        <f>HLOOKUP("Resultat-attribut",data!$A$1:$AT$8036,A271,FALSE)</f>
        <v>0</v>
      </c>
      <c r="K271">
        <f>HLOOKUP("Resultat",data!$A$1:$AT$8036,A271,FALSE)</f>
        <v>0</v>
      </c>
      <c r="L271">
        <f>HLOOKUP("Enhed",data!$A$1:$AT$8036,A271,FALSE)</f>
        <v>0</v>
      </c>
    </row>
    <row r="272" spans="1:12" x14ac:dyDescent="0.2">
      <c r="A272">
        <v>271</v>
      </c>
      <c r="B272">
        <f>HLOOKUP("Referencer",data!$A$1:$AT$8036,A272,FALSE)</f>
        <v>0</v>
      </c>
      <c r="C272">
        <f>HLOOKUP("Stedtekst",data!$A$1:$AT$8036,A272,FALSE)</f>
        <v>0</v>
      </c>
      <c r="D272">
        <f>HLOOKUP("Målested navn",data!$A$1:$AT$8036,A272,FALSE)</f>
        <v>0</v>
      </c>
      <c r="E272">
        <f>HLOOKUP("Prøvetagning",data!$A$1:$AT$8036,A272,FALSE)</f>
        <v>0</v>
      </c>
      <c r="F272">
        <f>HLOOKUP("Prøve",data!$A$1:$AT$8036,A272,FALSE)</f>
        <v>0</v>
      </c>
      <c r="G272">
        <f>HLOOKUP("ScKode",data!$A$1:$AT$8036,A272,FALSE)</f>
        <v>0</v>
      </c>
      <c r="H272">
        <f>HLOOKUP("StofParameter",data!$A$1:$AT$8036,A272,FALSE)</f>
        <v>0</v>
      </c>
      <c r="I272">
        <f>HLOOKUP("Dato",data!$A$1:$AT$8036,A272,FALSE)</f>
        <v>0</v>
      </c>
      <c r="J272">
        <f>HLOOKUP("Resultat-attribut",data!$A$1:$AT$8036,A272,FALSE)</f>
        <v>0</v>
      </c>
      <c r="K272">
        <f>HLOOKUP("Resultat",data!$A$1:$AT$8036,A272,FALSE)</f>
        <v>0</v>
      </c>
      <c r="L272">
        <f>HLOOKUP("Enhed",data!$A$1:$AT$8036,A272,FALSE)</f>
        <v>0</v>
      </c>
    </row>
    <row r="273" spans="1:12" x14ac:dyDescent="0.2">
      <c r="A273">
        <v>272</v>
      </c>
      <c r="B273">
        <f>HLOOKUP("Referencer",data!$A$1:$AT$8036,A273,FALSE)</f>
        <v>0</v>
      </c>
      <c r="C273">
        <f>HLOOKUP("Stedtekst",data!$A$1:$AT$8036,A273,FALSE)</f>
        <v>0</v>
      </c>
      <c r="D273">
        <f>HLOOKUP("Målested navn",data!$A$1:$AT$8036,A273,FALSE)</f>
        <v>0</v>
      </c>
      <c r="E273">
        <f>HLOOKUP("Prøvetagning",data!$A$1:$AT$8036,A273,FALSE)</f>
        <v>0</v>
      </c>
      <c r="F273">
        <f>HLOOKUP("Prøve",data!$A$1:$AT$8036,A273,FALSE)</f>
        <v>0</v>
      </c>
      <c r="G273">
        <f>HLOOKUP("ScKode",data!$A$1:$AT$8036,A273,FALSE)</f>
        <v>0</v>
      </c>
      <c r="H273">
        <f>HLOOKUP("StofParameter",data!$A$1:$AT$8036,A273,FALSE)</f>
        <v>0</v>
      </c>
      <c r="I273">
        <f>HLOOKUP("Dato",data!$A$1:$AT$8036,A273,FALSE)</f>
        <v>0</v>
      </c>
      <c r="J273">
        <f>HLOOKUP("Resultat-attribut",data!$A$1:$AT$8036,A273,FALSE)</f>
        <v>0</v>
      </c>
      <c r="K273">
        <f>HLOOKUP("Resultat",data!$A$1:$AT$8036,A273,FALSE)</f>
        <v>0</v>
      </c>
      <c r="L273">
        <f>HLOOKUP("Enhed",data!$A$1:$AT$8036,A273,FALSE)</f>
        <v>0</v>
      </c>
    </row>
    <row r="274" spans="1:12" x14ac:dyDescent="0.2">
      <c r="A274">
        <v>273</v>
      </c>
      <c r="B274">
        <f>HLOOKUP("Referencer",data!$A$1:$AT$8036,A274,FALSE)</f>
        <v>0</v>
      </c>
      <c r="C274">
        <f>HLOOKUP("Stedtekst",data!$A$1:$AT$8036,A274,FALSE)</f>
        <v>0</v>
      </c>
      <c r="D274">
        <f>HLOOKUP("Målested navn",data!$A$1:$AT$8036,A274,FALSE)</f>
        <v>0</v>
      </c>
      <c r="E274">
        <f>HLOOKUP("Prøvetagning",data!$A$1:$AT$8036,A274,FALSE)</f>
        <v>0</v>
      </c>
      <c r="F274">
        <f>HLOOKUP("Prøve",data!$A$1:$AT$8036,A274,FALSE)</f>
        <v>0</v>
      </c>
      <c r="G274">
        <f>HLOOKUP("ScKode",data!$A$1:$AT$8036,A274,FALSE)</f>
        <v>0</v>
      </c>
      <c r="H274">
        <f>HLOOKUP("StofParameter",data!$A$1:$AT$8036,A274,FALSE)</f>
        <v>0</v>
      </c>
      <c r="I274">
        <f>HLOOKUP("Dato",data!$A$1:$AT$8036,A274,FALSE)</f>
        <v>0</v>
      </c>
      <c r="J274">
        <f>HLOOKUP("Resultat-attribut",data!$A$1:$AT$8036,A274,FALSE)</f>
        <v>0</v>
      </c>
      <c r="K274">
        <f>HLOOKUP("Resultat",data!$A$1:$AT$8036,A274,FALSE)</f>
        <v>0</v>
      </c>
      <c r="L274">
        <f>HLOOKUP("Enhed",data!$A$1:$AT$8036,A274,FALSE)</f>
        <v>0</v>
      </c>
    </row>
    <row r="275" spans="1:12" x14ac:dyDescent="0.2">
      <c r="A275">
        <v>274</v>
      </c>
      <c r="B275">
        <f>HLOOKUP("Referencer",data!$A$1:$AT$8036,A275,FALSE)</f>
        <v>0</v>
      </c>
      <c r="C275">
        <f>HLOOKUP("Stedtekst",data!$A$1:$AT$8036,A275,FALSE)</f>
        <v>0</v>
      </c>
      <c r="D275">
        <f>HLOOKUP("Målested navn",data!$A$1:$AT$8036,A275,FALSE)</f>
        <v>0</v>
      </c>
      <c r="E275">
        <f>HLOOKUP("Prøvetagning",data!$A$1:$AT$8036,A275,FALSE)</f>
        <v>0</v>
      </c>
      <c r="F275">
        <f>HLOOKUP("Prøve",data!$A$1:$AT$8036,A275,FALSE)</f>
        <v>0</v>
      </c>
      <c r="G275">
        <f>HLOOKUP("ScKode",data!$A$1:$AT$8036,A275,FALSE)</f>
        <v>0</v>
      </c>
      <c r="H275">
        <f>HLOOKUP("StofParameter",data!$A$1:$AT$8036,A275,FALSE)</f>
        <v>0</v>
      </c>
      <c r="I275">
        <f>HLOOKUP("Dato",data!$A$1:$AT$8036,A275,FALSE)</f>
        <v>0</v>
      </c>
      <c r="J275">
        <f>HLOOKUP("Resultat-attribut",data!$A$1:$AT$8036,A275,FALSE)</f>
        <v>0</v>
      </c>
      <c r="K275">
        <f>HLOOKUP("Resultat",data!$A$1:$AT$8036,A275,FALSE)</f>
        <v>0</v>
      </c>
      <c r="L275">
        <f>HLOOKUP("Enhed",data!$A$1:$AT$8036,A275,FALSE)</f>
        <v>0</v>
      </c>
    </row>
    <row r="276" spans="1:12" x14ac:dyDescent="0.2">
      <c r="A276">
        <v>275</v>
      </c>
      <c r="B276">
        <f>HLOOKUP("Referencer",data!$A$1:$AT$8036,A276,FALSE)</f>
        <v>0</v>
      </c>
      <c r="C276">
        <f>HLOOKUP("Stedtekst",data!$A$1:$AT$8036,A276,FALSE)</f>
        <v>0</v>
      </c>
      <c r="D276">
        <f>HLOOKUP("Målested navn",data!$A$1:$AT$8036,A276,FALSE)</f>
        <v>0</v>
      </c>
      <c r="E276">
        <f>HLOOKUP("Prøvetagning",data!$A$1:$AT$8036,A276,FALSE)</f>
        <v>0</v>
      </c>
      <c r="F276">
        <f>HLOOKUP("Prøve",data!$A$1:$AT$8036,A276,FALSE)</f>
        <v>0</v>
      </c>
      <c r="G276">
        <f>HLOOKUP("ScKode",data!$A$1:$AT$8036,A276,FALSE)</f>
        <v>0</v>
      </c>
      <c r="H276">
        <f>HLOOKUP("StofParameter",data!$A$1:$AT$8036,A276,FALSE)</f>
        <v>0</v>
      </c>
      <c r="I276">
        <f>HLOOKUP("Dato",data!$A$1:$AT$8036,A276,FALSE)</f>
        <v>0</v>
      </c>
      <c r="J276">
        <f>HLOOKUP("Resultat-attribut",data!$A$1:$AT$8036,A276,FALSE)</f>
        <v>0</v>
      </c>
      <c r="K276">
        <f>HLOOKUP("Resultat",data!$A$1:$AT$8036,A276,FALSE)</f>
        <v>0</v>
      </c>
      <c r="L276">
        <f>HLOOKUP("Enhed",data!$A$1:$AT$8036,A276,FALSE)</f>
        <v>0</v>
      </c>
    </row>
    <row r="277" spans="1:12" x14ac:dyDescent="0.2">
      <c r="A277">
        <v>276</v>
      </c>
      <c r="B277">
        <f>HLOOKUP("Referencer",data!$A$1:$AT$8036,A277,FALSE)</f>
        <v>0</v>
      </c>
      <c r="C277">
        <f>HLOOKUP("Stedtekst",data!$A$1:$AT$8036,A277,FALSE)</f>
        <v>0</v>
      </c>
      <c r="D277">
        <f>HLOOKUP("Målested navn",data!$A$1:$AT$8036,A277,FALSE)</f>
        <v>0</v>
      </c>
      <c r="E277">
        <f>HLOOKUP("Prøvetagning",data!$A$1:$AT$8036,A277,FALSE)</f>
        <v>0</v>
      </c>
      <c r="F277">
        <f>HLOOKUP("Prøve",data!$A$1:$AT$8036,A277,FALSE)</f>
        <v>0</v>
      </c>
      <c r="G277">
        <f>HLOOKUP("ScKode",data!$A$1:$AT$8036,A277,FALSE)</f>
        <v>0</v>
      </c>
      <c r="H277">
        <f>HLOOKUP("StofParameter",data!$A$1:$AT$8036,A277,FALSE)</f>
        <v>0</v>
      </c>
      <c r="I277">
        <f>HLOOKUP("Dato",data!$A$1:$AT$8036,A277,FALSE)</f>
        <v>0</v>
      </c>
      <c r="J277">
        <f>HLOOKUP("Resultat-attribut",data!$A$1:$AT$8036,A277,FALSE)</f>
        <v>0</v>
      </c>
      <c r="K277">
        <f>HLOOKUP("Resultat",data!$A$1:$AT$8036,A277,FALSE)</f>
        <v>0</v>
      </c>
      <c r="L277">
        <f>HLOOKUP("Enhed",data!$A$1:$AT$8036,A277,FALSE)</f>
        <v>0</v>
      </c>
    </row>
    <row r="278" spans="1:12" x14ac:dyDescent="0.2">
      <c r="A278">
        <v>277</v>
      </c>
      <c r="B278">
        <f>HLOOKUP("Referencer",data!$A$1:$AT$8036,A278,FALSE)</f>
        <v>0</v>
      </c>
      <c r="C278">
        <f>HLOOKUP("Stedtekst",data!$A$1:$AT$8036,A278,FALSE)</f>
        <v>0</v>
      </c>
      <c r="D278">
        <f>HLOOKUP("Målested navn",data!$A$1:$AT$8036,A278,FALSE)</f>
        <v>0</v>
      </c>
      <c r="E278">
        <f>HLOOKUP("Prøvetagning",data!$A$1:$AT$8036,A278,FALSE)</f>
        <v>0</v>
      </c>
      <c r="F278">
        <f>HLOOKUP("Prøve",data!$A$1:$AT$8036,A278,FALSE)</f>
        <v>0</v>
      </c>
      <c r="G278">
        <f>HLOOKUP("ScKode",data!$A$1:$AT$8036,A278,FALSE)</f>
        <v>0</v>
      </c>
      <c r="H278">
        <f>HLOOKUP("StofParameter",data!$A$1:$AT$8036,A278,FALSE)</f>
        <v>0</v>
      </c>
      <c r="I278">
        <f>HLOOKUP("Dato",data!$A$1:$AT$8036,A278,FALSE)</f>
        <v>0</v>
      </c>
      <c r="J278">
        <f>HLOOKUP("Resultat-attribut",data!$A$1:$AT$8036,A278,FALSE)</f>
        <v>0</v>
      </c>
      <c r="K278">
        <f>HLOOKUP("Resultat",data!$A$1:$AT$8036,A278,FALSE)</f>
        <v>0</v>
      </c>
      <c r="L278">
        <f>HLOOKUP("Enhed",data!$A$1:$AT$8036,A278,FALSE)</f>
        <v>0</v>
      </c>
    </row>
    <row r="279" spans="1:12" x14ac:dyDescent="0.2">
      <c r="A279">
        <v>278</v>
      </c>
      <c r="B279">
        <f>HLOOKUP("Referencer",data!$A$1:$AT$8036,A279,FALSE)</f>
        <v>0</v>
      </c>
      <c r="C279">
        <f>HLOOKUP("Stedtekst",data!$A$1:$AT$8036,A279,FALSE)</f>
        <v>0</v>
      </c>
      <c r="D279">
        <f>HLOOKUP("Målested navn",data!$A$1:$AT$8036,A279,FALSE)</f>
        <v>0</v>
      </c>
      <c r="E279">
        <f>HLOOKUP("Prøvetagning",data!$A$1:$AT$8036,A279,FALSE)</f>
        <v>0</v>
      </c>
      <c r="F279">
        <f>HLOOKUP("Prøve",data!$A$1:$AT$8036,A279,FALSE)</f>
        <v>0</v>
      </c>
      <c r="G279">
        <f>HLOOKUP("ScKode",data!$A$1:$AT$8036,A279,FALSE)</f>
        <v>0</v>
      </c>
      <c r="H279">
        <f>HLOOKUP("StofParameter",data!$A$1:$AT$8036,A279,FALSE)</f>
        <v>0</v>
      </c>
      <c r="I279">
        <f>HLOOKUP("Dato",data!$A$1:$AT$8036,A279,FALSE)</f>
        <v>0</v>
      </c>
      <c r="J279">
        <f>HLOOKUP("Resultat-attribut",data!$A$1:$AT$8036,A279,FALSE)</f>
        <v>0</v>
      </c>
      <c r="K279">
        <f>HLOOKUP("Resultat",data!$A$1:$AT$8036,A279,FALSE)</f>
        <v>0</v>
      </c>
      <c r="L279">
        <f>HLOOKUP("Enhed",data!$A$1:$AT$8036,A279,FALSE)</f>
        <v>0</v>
      </c>
    </row>
    <row r="280" spans="1:12" x14ac:dyDescent="0.2">
      <c r="A280">
        <v>279</v>
      </c>
      <c r="B280">
        <f>HLOOKUP("Referencer",data!$A$1:$AT$8036,A280,FALSE)</f>
        <v>0</v>
      </c>
      <c r="C280">
        <f>HLOOKUP("Stedtekst",data!$A$1:$AT$8036,A280,FALSE)</f>
        <v>0</v>
      </c>
      <c r="D280">
        <f>HLOOKUP("Målested navn",data!$A$1:$AT$8036,A280,FALSE)</f>
        <v>0</v>
      </c>
      <c r="E280">
        <f>HLOOKUP("Prøvetagning",data!$A$1:$AT$8036,A280,FALSE)</f>
        <v>0</v>
      </c>
      <c r="F280">
        <f>HLOOKUP("Prøve",data!$A$1:$AT$8036,A280,FALSE)</f>
        <v>0</v>
      </c>
      <c r="G280">
        <f>HLOOKUP("ScKode",data!$A$1:$AT$8036,A280,FALSE)</f>
        <v>0</v>
      </c>
      <c r="H280">
        <f>HLOOKUP("StofParameter",data!$A$1:$AT$8036,A280,FALSE)</f>
        <v>0</v>
      </c>
      <c r="I280">
        <f>HLOOKUP("Dato",data!$A$1:$AT$8036,A280,FALSE)</f>
        <v>0</v>
      </c>
      <c r="J280">
        <f>HLOOKUP("Resultat-attribut",data!$A$1:$AT$8036,A280,FALSE)</f>
        <v>0</v>
      </c>
      <c r="K280">
        <f>HLOOKUP("Resultat",data!$A$1:$AT$8036,A280,FALSE)</f>
        <v>0</v>
      </c>
      <c r="L280">
        <f>HLOOKUP("Enhed",data!$A$1:$AT$8036,A280,FALSE)</f>
        <v>0</v>
      </c>
    </row>
    <row r="281" spans="1:12" x14ac:dyDescent="0.2">
      <c r="A281">
        <v>280</v>
      </c>
      <c r="B281">
        <f>HLOOKUP("Referencer",data!$A$1:$AT$8036,A281,FALSE)</f>
        <v>0</v>
      </c>
      <c r="C281">
        <f>HLOOKUP("Stedtekst",data!$A$1:$AT$8036,A281,FALSE)</f>
        <v>0</v>
      </c>
      <c r="D281">
        <f>HLOOKUP("Målested navn",data!$A$1:$AT$8036,A281,FALSE)</f>
        <v>0</v>
      </c>
      <c r="E281">
        <f>HLOOKUP("Prøvetagning",data!$A$1:$AT$8036,A281,FALSE)</f>
        <v>0</v>
      </c>
      <c r="F281">
        <f>HLOOKUP("Prøve",data!$A$1:$AT$8036,A281,FALSE)</f>
        <v>0</v>
      </c>
      <c r="G281">
        <f>HLOOKUP("ScKode",data!$A$1:$AT$8036,A281,FALSE)</f>
        <v>0</v>
      </c>
      <c r="H281">
        <f>HLOOKUP("StofParameter",data!$A$1:$AT$8036,A281,FALSE)</f>
        <v>0</v>
      </c>
      <c r="I281">
        <f>HLOOKUP("Dato",data!$A$1:$AT$8036,A281,FALSE)</f>
        <v>0</v>
      </c>
      <c r="J281">
        <f>HLOOKUP("Resultat-attribut",data!$A$1:$AT$8036,A281,FALSE)</f>
        <v>0</v>
      </c>
      <c r="K281">
        <f>HLOOKUP("Resultat",data!$A$1:$AT$8036,A281,FALSE)</f>
        <v>0</v>
      </c>
      <c r="L281">
        <f>HLOOKUP("Enhed",data!$A$1:$AT$8036,A281,FALSE)</f>
        <v>0</v>
      </c>
    </row>
    <row r="282" spans="1:12" x14ac:dyDescent="0.2">
      <c r="A282">
        <v>281</v>
      </c>
      <c r="B282">
        <f>HLOOKUP("Referencer",data!$A$1:$AT$8036,A282,FALSE)</f>
        <v>0</v>
      </c>
      <c r="C282">
        <f>HLOOKUP("Stedtekst",data!$A$1:$AT$8036,A282,FALSE)</f>
        <v>0</v>
      </c>
      <c r="D282">
        <f>HLOOKUP("Målested navn",data!$A$1:$AT$8036,A282,FALSE)</f>
        <v>0</v>
      </c>
      <c r="E282">
        <f>HLOOKUP("Prøvetagning",data!$A$1:$AT$8036,A282,FALSE)</f>
        <v>0</v>
      </c>
      <c r="F282">
        <f>HLOOKUP("Prøve",data!$A$1:$AT$8036,A282,FALSE)</f>
        <v>0</v>
      </c>
      <c r="G282">
        <f>HLOOKUP("ScKode",data!$A$1:$AT$8036,A282,FALSE)</f>
        <v>0</v>
      </c>
      <c r="H282">
        <f>HLOOKUP("StofParameter",data!$A$1:$AT$8036,A282,FALSE)</f>
        <v>0</v>
      </c>
      <c r="I282">
        <f>HLOOKUP("Dato",data!$A$1:$AT$8036,A282,FALSE)</f>
        <v>0</v>
      </c>
      <c r="J282">
        <f>HLOOKUP("Resultat-attribut",data!$A$1:$AT$8036,A282,FALSE)</f>
        <v>0</v>
      </c>
      <c r="K282">
        <f>HLOOKUP("Resultat",data!$A$1:$AT$8036,A282,FALSE)</f>
        <v>0</v>
      </c>
      <c r="L282">
        <f>HLOOKUP("Enhed",data!$A$1:$AT$8036,A282,FALSE)</f>
        <v>0</v>
      </c>
    </row>
    <row r="283" spans="1:12" x14ac:dyDescent="0.2">
      <c r="A283">
        <v>282</v>
      </c>
      <c r="B283">
        <f>HLOOKUP("Referencer",data!$A$1:$AT$8036,A283,FALSE)</f>
        <v>0</v>
      </c>
      <c r="C283">
        <f>HLOOKUP("Stedtekst",data!$A$1:$AT$8036,A283,FALSE)</f>
        <v>0</v>
      </c>
      <c r="D283">
        <f>HLOOKUP("Målested navn",data!$A$1:$AT$8036,A283,FALSE)</f>
        <v>0</v>
      </c>
      <c r="E283">
        <f>HLOOKUP("Prøvetagning",data!$A$1:$AT$8036,A283,FALSE)</f>
        <v>0</v>
      </c>
      <c r="F283">
        <f>HLOOKUP("Prøve",data!$A$1:$AT$8036,A283,FALSE)</f>
        <v>0</v>
      </c>
      <c r="G283">
        <f>HLOOKUP("ScKode",data!$A$1:$AT$8036,A283,FALSE)</f>
        <v>0</v>
      </c>
      <c r="H283">
        <f>HLOOKUP("StofParameter",data!$A$1:$AT$8036,A283,FALSE)</f>
        <v>0</v>
      </c>
      <c r="I283">
        <f>HLOOKUP("Dato",data!$A$1:$AT$8036,A283,FALSE)</f>
        <v>0</v>
      </c>
      <c r="J283">
        <f>HLOOKUP("Resultat-attribut",data!$A$1:$AT$8036,A283,FALSE)</f>
        <v>0</v>
      </c>
      <c r="K283">
        <f>HLOOKUP("Resultat",data!$A$1:$AT$8036,A283,FALSE)</f>
        <v>0</v>
      </c>
      <c r="L283">
        <f>HLOOKUP("Enhed",data!$A$1:$AT$8036,A283,FALSE)</f>
        <v>0</v>
      </c>
    </row>
    <row r="284" spans="1:12" x14ac:dyDescent="0.2">
      <c r="A284">
        <v>283</v>
      </c>
      <c r="B284">
        <f>HLOOKUP("Referencer",data!$A$1:$AT$8036,A284,FALSE)</f>
        <v>0</v>
      </c>
      <c r="C284">
        <f>HLOOKUP("Stedtekst",data!$A$1:$AT$8036,A284,FALSE)</f>
        <v>0</v>
      </c>
      <c r="D284">
        <f>HLOOKUP("Målested navn",data!$A$1:$AT$8036,A284,FALSE)</f>
        <v>0</v>
      </c>
      <c r="E284">
        <f>HLOOKUP("Prøvetagning",data!$A$1:$AT$8036,A284,FALSE)</f>
        <v>0</v>
      </c>
      <c r="F284">
        <f>HLOOKUP("Prøve",data!$A$1:$AT$8036,A284,FALSE)</f>
        <v>0</v>
      </c>
      <c r="G284">
        <f>HLOOKUP("ScKode",data!$A$1:$AT$8036,A284,FALSE)</f>
        <v>0</v>
      </c>
      <c r="H284">
        <f>HLOOKUP("StofParameter",data!$A$1:$AT$8036,A284,FALSE)</f>
        <v>0</v>
      </c>
      <c r="I284">
        <f>HLOOKUP("Dato",data!$A$1:$AT$8036,A284,FALSE)</f>
        <v>0</v>
      </c>
      <c r="J284">
        <f>HLOOKUP("Resultat-attribut",data!$A$1:$AT$8036,A284,FALSE)</f>
        <v>0</v>
      </c>
      <c r="K284">
        <f>HLOOKUP("Resultat",data!$A$1:$AT$8036,A284,FALSE)</f>
        <v>0</v>
      </c>
      <c r="L284">
        <f>HLOOKUP("Enhed",data!$A$1:$AT$8036,A284,FALSE)</f>
        <v>0</v>
      </c>
    </row>
    <row r="285" spans="1:12" x14ac:dyDescent="0.2">
      <c r="A285">
        <v>284</v>
      </c>
      <c r="B285">
        <f>HLOOKUP("Referencer",data!$A$1:$AT$8036,A285,FALSE)</f>
        <v>0</v>
      </c>
      <c r="C285">
        <f>HLOOKUP("Stedtekst",data!$A$1:$AT$8036,A285,FALSE)</f>
        <v>0</v>
      </c>
      <c r="D285">
        <f>HLOOKUP("Målested navn",data!$A$1:$AT$8036,A285,FALSE)</f>
        <v>0</v>
      </c>
      <c r="E285">
        <f>HLOOKUP("Prøvetagning",data!$A$1:$AT$8036,A285,FALSE)</f>
        <v>0</v>
      </c>
      <c r="F285">
        <f>HLOOKUP("Prøve",data!$A$1:$AT$8036,A285,FALSE)</f>
        <v>0</v>
      </c>
      <c r="G285">
        <f>HLOOKUP("ScKode",data!$A$1:$AT$8036,A285,FALSE)</f>
        <v>0</v>
      </c>
      <c r="H285">
        <f>HLOOKUP("StofParameter",data!$A$1:$AT$8036,A285,FALSE)</f>
        <v>0</v>
      </c>
      <c r="I285">
        <f>HLOOKUP("Dato",data!$A$1:$AT$8036,A285,FALSE)</f>
        <v>0</v>
      </c>
      <c r="J285">
        <f>HLOOKUP("Resultat-attribut",data!$A$1:$AT$8036,A285,FALSE)</f>
        <v>0</v>
      </c>
      <c r="K285">
        <f>HLOOKUP("Resultat",data!$A$1:$AT$8036,A285,FALSE)</f>
        <v>0</v>
      </c>
      <c r="L285">
        <f>HLOOKUP("Enhed",data!$A$1:$AT$8036,A285,FALSE)</f>
        <v>0</v>
      </c>
    </row>
    <row r="286" spans="1:12" x14ac:dyDescent="0.2">
      <c r="A286">
        <v>285</v>
      </c>
      <c r="B286">
        <f>HLOOKUP("Referencer",data!$A$1:$AT$8036,A286,FALSE)</f>
        <v>0</v>
      </c>
      <c r="C286">
        <f>HLOOKUP("Stedtekst",data!$A$1:$AT$8036,A286,FALSE)</f>
        <v>0</v>
      </c>
      <c r="D286">
        <f>HLOOKUP("Målested navn",data!$A$1:$AT$8036,A286,FALSE)</f>
        <v>0</v>
      </c>
      <c r="E286">
        <f>HLOOKUP("Prøvetagning",data!$A$1:$AT$8036,A286,FALSE)</f>
        <v>0</v>
      </c>
      <c r="F286">
        <f>HLOOKUP("Prøve",data!$A$1:$AT$8036,A286,FALSE)</f>
        <v>0</v>
      </c>
      <c r="G286">
        <f>HLOOKUP("ScKode",data!$A$1:$AT$8036,A286,FALSE)</f>
        <v>0</v>
      </c>
      <c r="H286">
        <f>HLOOKUP("StofParameter",data!$A$1:$AT$8036,A286,FALSE)</f>
        <v>0</v>
      </c>
      <c r="I286">
        <f>HLOOKUP("Dato",data!$A$1:$AT$8036,A286,FALSE)</f>
        <v>0</v>
      </c>
      <c r="J286">
        <f>HLOOKUP("Resultat-attribut",data!$A$1:$AT$8036,A286,FALSE)</f>
        <v>0</v>
      </c>
      <c r="K286">
        <f>HLOOKUP("Resultat",data!$A$1:$AT$8036,A286,FALSE)</f>
        <v>0</v>
      </c>
      <c r="L286">
        <f>HLOOKUP("Enhed",data!$A$1:$AT$8036,A286,FALSE)</f>
        <v>0</v>
      </c>
    </row>
    <row r="287" spans="1:12" x14ac:dyDescent="0.2">
      <c r="A287">
        <v>286</v>
      </c>
      <c r="B287">
        <f>HLOOKUP("Referencer",data!$A$1:$AT$8036,A287,FALSE)</f>
        <v>0</v>
      </c>
      <c r="C287">
        <f>HLOOKUP("Stedtekst",data!$A$1:$AT$8036,A287,FALSE)</f>
        <v>0</v>
      </c>
      <c r="D287">
        <f>HLOOKUP("Målested navn",data!$A$1:$AT$8036,A287,FALSE)</f>
        <v>0</v>
      </c>
      <c r="E287">
        <f>HLOOKUP("Prøvetagning",data!$A$1:$AT$8036,A287,FALSE)</f>
        <v>0</v>
      </c>
      <c r="F287">
        <f>HLOOKUP("Prøve",data!$A$1:$AT$8036,A287,FALSE)</f>
        <v>0</v>
      </c>
      <c r="G287">
        <f>HLOOKUP("ScKode",data!$A$1:$AT$8036,A287,FALSE)</f>
        <v>0</v>
      </c>
      <c r="H287">
        <f>HLOOKUP("StofParameter",data!$A$1:$AT$8036,A287,FALSE)</f>
        <v>0</v>
      </c>
      <c r="I287">
        <f>HLOOKUP("Dato",data!$A$1:$AT$8036,A287,FALSE)</f>
        <v>0</v>
      </c>
      <c r="J287">
        <f>HLOOKUP("Resultat-attribut",data!$A$1:$AT$8036,A287,FALSE)</f>
        <v>0</v>
      </c>
      <c r="K287">
        <f>HLOOKUP("Resultat",data!$A$1:$AT$8036,A287,FALSE)</f>
        <v>0</v>
      </c>
      <c r="L287">
        <f>HLOOKUP("Enhed",data!$A$1:$AT$8036,A287,FALSE)</f>
        <v>0</v>
      </c>
    </row>
    <row r="288" spans="1:12" x14ac:dyDescent="0.2">
      <c r="A288">
        <v>287</v>
      </c>
      <c r="B288">
        <f>HLOOKUP("Referencer",data!$A$1:$AT$8036,A288,FALSE)</f>
        <v>0</v>
      </c>
      <c r="C288">
        <f>HLOOKUP("Stedtekst",data!$A$1:$AT$8036,A288,FALSE)</f>
        <v>0</v>
      </c>
      <c r="D288">
        <f>HLOOKUP("Målested navn",data!$A$1:$AT$8036,A288,FALSE)</f>
        <v>0</v>
      </c>
      <c r="E288">
        <f>HLOOKUP("Prøvetagning",data!$A$1:$AT$8036,A288,FALSE)</f>
        <v>0</v>
      </c>
      <c r="F288">
        <f>HLOOKUP("Prøve",data!$A$1:$AT$8036,A288,FALSE)</f>
        <v>0</v>
      </c>
      <c r="G288">
        <f>HLOOKUP("ScKode",data!$A$1:$AT$8036,A288,FALSE)</f>
        <v>0</v>
      </c>
      <c r="H288">
        <f>HLOOKUP("StofParameter",data!$A$1:$AT$8036,A288,FALSE)</f>
        <v>0</v>
      </c>
      <c r="I288">
        <f>HLOOKUP("Dato",data!$A$1:$AT$8036,A288,FALSE)</f>
        <v>0</v>
      </c>
      <c r="J288">
        <f>HLOOKUP("Resultat-attribut",data!$A$1:$AT$8036,A288,FALSE)</f>
        <v>0</v>
      </c>
      <c r="K288">
        <f>HLOOKUP("Resultat",data!$A$1:$AT$8036,A288,FALSE)</f>
        <v>0</v>
      </c>
      <c r="L288">
        <f>HLOOKUP("Enhed",data!$A$1:$AT$8036,A288,FALSE)</f>
        <v>0</v>
      </c>
    </row>
    <row r="289" spans="1:12" x14ac:dyDescent="0.2">
      <c r="A289">
        <v>288</v>
      </c>
      <c r="B289">
        <f>HLOOKUP("Referencer",data!$A$1:$AT$8036,A289,FALSE)</f>
        <v>0</v>
      </c>
      <c r="C289">
        <f>HLOOKUP("Stedtekst",data!$A$1:$AT$8036,A289,FALSE)</f>
        <v>0</v>
      </c>
      <c r="D289">
        <f>HLOOKUP("Målested navn",data!$A$1:$AT$8036,A289,FALSE)</f>
        <v>0</v>
      </c>
      <c r="E289">
        <f>HLOOKUP("Prøvetagning",data!$A$1:$AT$8036,A289,FALSE)</f>
        <v>0</v>
      </c>
      <c r="F289">
        <f>HLOOKUP("Prøve",data!$A$1:$AT$8036,A289,FALSE)</f>
        <v>0</v>
      </c>
      <c r="G289">
        <f>HLOOKUP("ScKode",data!$A$1:$AT$8036,A289,FALSE)</f>
        <v>0</v>
      </c>
      <c r="H289">
        <f>HLOOKUP("StofParameter",data!$A$1:$AT$8036,A289,FALSE)</f>
        <v>0</v>
      </c>
      <c r="I289">
        <f>HLOOKUP("Dato",data!$A$1:$AT$8036,A289,FALSE)</f>
        <v>0</v>
      </c>
      <c r="J289">
        <f>HLOOKUP("Resultat-attribut",data!$A$1:$AT$8036,A289,FALSE)</f>
        <v>0</v>
      </c>
      <c r="K289">
        <f>HLOOKUP("Resultat",data!$A$1:$AT$8036,A289,FALSE)</f>
        <v>0</v>
      </c>
      <c r="L289">
        <f>HLOOKUP("Enhed",data!$A$1:$AT$8036,A289,FALSE)</f>
        <v>0</v>
      </c>
    </row>
    <row r="290" spans="1:12" x14ac:dyDescent="0.2">
      <c r="A290">
        <v>289</v>
      </c>
      <c r="B290">
        <f>HLOOKUP("Referencer",data!$A$1:$AT$8036,A290,FALSE)</f>
        <v>0</v>
      </c>
      <c r="C290">
        <f>HLOOKUP("Stedtekst",data!$A$1:$AT$8036,A290,FALSE)</f>
        <v>0</v>
      </c>
      <c r="D290">
        <f>HLOOKUP("Målested navn",data!$A$1:$AT$8036,A290,FALSE)</f>
        <v>0</v>
      </c>
      <c r="E290">
        <f>HLOOKUP("Prøvetagning",data!$A$1:$AT$8036,A290,FALSE)</f>
        <v>0</v>
      </c>
      <c r="F290">
        <f>HLOOKUP("Prøve",data!$A$1:$AT$8036,A290,FALSE)</f>
        <v>0</v>
      </c>
      <c r="G290">
        <f>HLOOKUP("ScKode",data!$A$1:$AT$8036,A290,FALSE)</f>
        <v>0</v>
      </c>
      <c r="H290">
        <f>HLOOKUP("StofParameter",data!$A$1:$AT$8036,A290,FALSE)</f>
        <v>0</v>
      </c>
      <c r="I290">
        <f>HLOOKUP("Dato",data!$A$1:$AT$8036,A290,FALSE)</f>
        <v>0</v>
      </c>
      <c r="J290">
        <f>HLOOKUP("Resultat-attribut",data!$A$1:$AT$8036,A290,FALSE)</f>
        <v>0</v>
      </c>
      <c r="K290">
        <f>HLOOKUP("Resultat",data!$A$1:$AT$8036,A290,FALSE)</f>
        <v>0</v>
      </c>
      <c r="L290">
        <f>HLOOKUP("Enhed",data!$A$1:$AT$8036,A290,FALSE)</f>
        <v>0</v>
      </c>
    </row>
    <row r="291" spans="1:12" x14ac:dyDescent="0.2">
      <c r="A291">
        <v>290</v>
      </c>
      <c r="B291">
        <f>HLOOKUP("Referencer",data!$A$1:$AT$8036,A291,FALSE)</f>
        <v>0</v>
      </c>
      <c r="C291">
        <f>HLOOKUP("Stedtekst",data!$A$1:$AT$8036,A291,FALSE)</f>
        <v>0</v>
      </c>
      <c r="D291">
        <f>HLOOKUP("Målested navn",data!$A$1:$AT$8036,A291,FALSE)</f>
        <v>0</v>
      </c>
      <c r="E291">
        <f>HLOOKUP("Prøvetagning",data!$A$1:$AT$8036,A291,FALSE)</f>
        <v>0</v>
      </c>
      <c r="F291">
        <f>HLOOKUP("Prøve",data!$A$1:$AT$8036,A291,FALSE)</f>
        <v>0</v>
      </c>
      <c r="G291">
        <f>HLOOKUP("ScKode",data!$A$1:$AT$8036,A291,FALSE)</f>
        <v>0</v>
      </c>
      <c r="H291">
        <f>HLOOKUP("StofParameter",data!$A$1:$AT$8036,A291,FALSE)</f>
        <v>0</v>
      </c>
      <c r="I291">
        <f>HLOOKUP("Dato",data!$A$1:$AT$8036,A291,FALSE)</f>
        <v>0</v>
      </c>
      <c r="J291">
        <f>HLOOKUP("Resultat-attribut",data!$A$1:$AT$8036,A291,FALSE)</f>
        <v>0</v>
      </c>
      <c r="K291">
        <f>HLOOKUP("Resultat",data!$A$1:$AT$8036,A291,FALSE)</f>
        <v>0</v>
      </c>
      <c r="L291">
        <f>HLOOKUP("Enhed",data!$A$1:$AT$8036,A291,FALSE)</f>
        <v>0</v>
      </c>
    </row>
    <row r="292" spans="1:12" x14ac:dyDescent="0.2">
      <c r="A292">
        <v>291</v>
      </c>
      <c r="B292">
        <f>HLOOKUP("Referencer",data!$A$1:$AT$8036,A292,FALSE)</f>
        <v>0</v>
      </c>
      <c r="C292">
        <f>HLOOKUP("Stedtekst",data!$A$1:$AT$8036,A292,FALSE)</f>
        <v>0</v>
      </c>
      <c r="D292">
        <f>HLOOKUP("Målested navn",data!$A$1:$AT$8036,A292,FALSE)</f>
        <v>0</v>
      </c>
      <c r="E292">
        <f>HLOOKUP("Prøvetagning",data!$A$1:$AT$8036,A292,FALSE)</f>
        <v>0</v>
      </c>
      <c r="F292">
        <f>HLOOKUP("Prøve",data!$A$1:$AT$8036,A292,FALSE)</f>
        <v>0</v>
      </c>
      <c r="G292">
        <f>HLOOKUP("ScKode",data!$A$1:$AT$8036,A292,FALSE)</f>
        <v>0</v>
      </c>
      <c r="H292">
        <f>HLOOKUP("StofParameter",data!$A$1:$AT$8036,A292,FALSE)</f>
        <v>0</v>
      </c>
      <c r="I292">
        <f>HLOOKUP("Dato",data!$A$1:$AT$8036,A292,FALSE)</f>
        <v>0</v>
      </c>
      <c r="J292">
        <f>HLOOKUP("Resultat-attribut",data!$A$1:$AT$8036,A292,FALSE)</f>
        <v>0</v>
      </c>
      <c r="K292">
        <f>HLOOKUP("Resultat",data!$A$1:$AT$8036,A292,FALSE)</f>
        <v>0</v>
      </c>
      <c r="L292">
        <f>HLOOKUP("Enhed",data!$A$1:$AT$8036,A292,FALSE)</f>
        <v>0</v>
      </c>
    </row>
    <row r="293" spans="1:12" x14ac:dyDescent="0.2">
      <c r="A293">
        <v>292</v>
      </c>
      <c r="B293">
        <f>HLOOKUP("Referencer",data!$A$1:$AT$8036,A293,FALSE)</f>
        <v>0</v>
      </c>
      <c r="C293">
        <f>HLOOKUP("Stedtekst",data!$A$1:$AT$8036,A293,FALSE)</f>
        <v>0</v>
      </c>
      <c r="D293">
        <f>HLOOKUP("Målested navn",data!$A$1:$AT$8036,A293,FALSE)</f>
        <v>0</v>
      </c>
      <c r="E293">
        <f>HLOOKUP("Prøvetagning",data!$A$1:$AT$8036,A293,FALSE)</f>
        <v>0</v>
      </c>
      <c r="F293">
        <f>HLOOKUP("Prøve",data!$A$1:$AT$8036,A293,FALSE)</f>
        <v>0</v>
      </c>
      <c r="G293">
        <f>HLOOKUP("ScKode",data!$A$1:$AT$8036,A293,FALSE)</f>
        <v>0</v>
      </c>
      <c r="H293">
        <f>HLOOKUP("StofParameter",data!$A$1:$AT$8036,A293,FALSE)</f>
        <v>0</v>
      </c>
      <c r="I293">
        <f>HLOOKUP("Dato",data!$A$1:$AT$8036,A293,FALSE)</f>
        <v>0</v>
      </c>
      <c r="J293">
        <f>HLOOKUP("Resultat-attribut",data!$A$1:$AT$8036,A293,FALSE)</f>
        <v>0</v>
      </c>
      <c r="K293">
        <f>HLOOKUP("Resultat",data!$A$1:$AT$8036,A293,FALSE)</f>
        <v>0</v>
      </c>
      <c r="L293">
        <f>HLOOKUP("Enhed",data!$A$1:$AT$8036,A293,FALSE)</f>
        <v>0</v>
      </c>
    </row>
    <row r="294" spans="1:12" x14ac:dyDescent="0.2">
      <c r="A294">
        <v>293</v>
      </c>
      <c r="B294">
        <f>HLOOKUP("Referencer",data!$A$1:$AT$8036,A294,FALSE)</f>
        <v>0</v>
      </c>
      <c r="C294">
        <f>HLOOKUP("Stedtekst",data!$A$1:$AT$8036,A294,FALSE)</f>
        <v>0</v>
      </c>
      <c r="D294">
        <f>HLOOKUP("Målested navn",data!$A$1:$AT$8036,A294,FALSE)</f>
        <v>0</v>
      </c>
      <c r="E294">
        <f>HLOOKUP("Prøvetagning",data!$A$1:$AT$8036,A294,FALSE)</f>
        <v>0</v>
      </c>
      <c r="F294">
        <f>HLOOKUP("Prøve",data!$A$1:$AT$8036,A294,FALSE)</f>
        <v>0</v>
      </c>
      <c r="G294">
        <f>HLOOKUP("ScKode",data!$A$1:$AT$8036,A294,FALSE)</f>
        <v>0</v>
      </c>
      <c r="H294">
        <f>HLOOKUP("StofParameter",data!$A$1:$AT$8036,A294,FALSE)</f>
        <v>0</v>
      </c>
      <c r="I294">
        <f>HLOOKUP("Dato",data!$A$1:$AT$8036,A294,FALSE)</f>
        <v>0</v>
      </c>
      <c r="J294">
        <f>HLOOKUP("Resultat-attribut",data!$A$1:$AT$8036,A294,FALSE)</f>
        <v>0</v>
      </c>
      <c r="K294">
        <f>HLOOKUP("Resultat",data!$A$1:$AT$8036,A294,FALSE)</f>
        <v>0</v>
      </c>
      <c r="L294">
        <f>HLOOKUP("Enhed",data!$A$1:$AT$8036,A294,FALSE)</f>
        <v>0</v>
      </c>
    </row>
    <row r="295" spans="1:12" x14ac:dyDescent="0.2">
      <c r="A295">
        <v>294</v>
      </c>
      <c r="B295">
        <f>HLOOKUP("Referencer",data!$A$1:$AT$8036,A295,FALSE)</f>
        <v>0</v>
      </c>
      <c r="C295">
        <f>HLOOKUP("Stedtekst",data!$A$1:$AT$8036,A295,FALSE)</f>
        <v>0</v>
      </c>
      <c r="D295">
        <f>HLOOKUP("Målested navn",data!$A$1:$AT$8036,A295,FALSE)</f>
        <v>0</v>
      </c>
      <c r="E295">
        <f>HLOOKUP("Prøvetagning",data!$A$1:$AT$8036,A295,FALSE)</f>
        <v>0</v>
      </c>
      <c r="F295">
        <f>HLOOKUP("Prøve",data!$A$1:$AT$8036,A295,FALSE)</f>
        <v>0</v>
      </c>
      <c r="G295">
        <f>HLOOKUP("ScKode",data!$A$1:$AT$8036,A295,FALSE)</f>
        <v>0</v>
      </c>
      <c r="H295">
        <f>HLOOKUP("StofParameter",data!$A$1:$AT$8036,A295,FALSE)</f>
        <v>0</v>
      </c>
      <c r="I295">
        <f>HLOOKUP("Dato",data!$A$1:$AT$8036,A295,FALSE)</f>
        <v>0</v>
      </c>
      <c r="J295">
        <f>HLOOKUP("Resultat-attribut",data!$A$1:$AT$8036,A295,FALSE)</f>
        <v>0</v>
      </c>
      <c r="K295">
        <f>HLOOKUP("Resultat",data!$A$1:$AT$8036,A295,FALSE)</f>
        <v>0</v>
      </c>
      <c r="L295">
        <f>HLOOKUP("Enhed",data!$A$1:$AT$8036,A295,FALSE)</f>
        <v>0</v>
      </c>
    </row>
    <row r="296" spans="1:12" x14ac:dyDescent="0.2">
      <c r="A296">
        <v>295</v>
      </c>
      <c r="B296">
        <f>HLOOKUP("Referencer",data!$A$1:$AT$8036,A296,FALSE)</f>
        <v>0</v>
      </c>
      <c r="C296">
        <f>HLOOKUP("Stedtekst",data!$A$1:$AT$8036,A296,FALSE)</f>
        <v>0</v>
      </c>
      <c r="D296">
        <f>HLOOKUP("Målested navn",data!$A$1:$AT$8036,A296,FALSE)</f>
        <v>0</v>
      </c>
      <c r="E296">
        <f>HLOOKUP("Prøvetagning",data!$A$1:$AT$8036,A296,FALSE)</f>
        <v>0</v>
      </c>
      <c r="F296">
        <f>HLOOKUP("Prøve",data!$A$1:$AT$8036,A296,FALSE)</f>
        <v>0</v>
      </c>
      <c r="G296">
        <f>HLOOKUP("ScKode",data!$A$1:$AT$8036,A296,FALSE)</f>
        <v>0</v>
      </c>
      <c r="H296">
        <f>HLOOKUP("StofParameter",data!$A$1:$AT$8036,A296,FALSE)</f>
        <v>0</v>
      </c>
      <c r="I296">
        <f>HLOOKUP("Dato",data!$A$1:$AT$8036,A296,FALSE)</f>
        <v>0</v>
      </c>
      <c r="J296">
        <f>HLOOKUP("Resultat-attribut",data!$A$1:$AT$8036,A296,FALSE)</f>
        <v>0</v>
      </c>
      <c r="K296">
        <f>HLOOKUP("Resultat",data!$A$1:$AT$8036,A296,FALSE)</f>
        <v>0</v>
      </c>
      <c r="L296">
        <f>HLOOKUP("Enhed",data!$A$1:$AT$8036,A296,FALSE)</f>
        <v>0</v>
      </c>
    </row>
    <row r="297" spans="1:12" x14ac:dyDescent="0.2">
      <c r="A297">
        <v>296</v>
      </c>
      <c r="B297">
        <f>HLOOKUP("Referencer",data!$A$1:$AT$8036,A297,FALSE)</f>
        <v>0</v>
      </c>
      <c r="C297">
        <f>HLOOKUP("Stedtekst",data!$A$1:$AT$8036,A297,FALSE)</f>
        <v>0</v>
      </c>
      <c r="D297">
        <f>HLOOKUP("Målested navn",data!$A$1:$AT$8036,A297,FALSE)</f>
        <v>0</v>
      </c>
      <c r="E297">
        <f>HLOOKUP("Prøvetagning",data!$A$1:$AT$8036,A297,FALSE)</f>
        <v>0</v>
      </c>
      <c r="F297">
        <f>HLOOKUP("Prøve",data!$A$1:$AT$8036,A297,FALSE)</f>
        <v>0</v>
      </c>
      <c r="G297">
        <f>HLOOKUP("ScKode",data!$A$1:$AT$8036,A297,FALSE)</f>
        <v>0</v>
      </c>
      <c r="H297">
        <f>HLOOKUP("StofParameter",data!$A$1:$AT$8036,A297,FALSE)</f>
        <v>0</v>
      </c>
      <c r="I297">
        <f>HLOOKUP("Dato",data!$A$1:$AT$8036,A297,FALSE)</f>
        <v>0</v>
      </c>
      <c r="J297">
        <f>HLOOKUP("Resultat-attribut",data!$A$1:$AT$8036,A297,FALSE)</f>
        <v>0</v>
      </c>
      <c r="K297">
        <f>HLOOKUP("Resultat",data!$A$1:$AT$8036,A297,FALSE)</f>
        <v>0</v>
      </c>
      <c r="L297">
        <f>HLOOKUP("Enhed",data!$A$1:$AT$8036,A297,FALSE)</f>
        <v>0</v>
      </c>
    </row>
    <row r="298" spans="1:12" x14ac:dyDescent="0.2">
      <c r="A298">
        <v>297</v>
      </c>
      <c r="B298">
        <f>HLOOKUP("Referencer",data!$A$1:$AT$8036,A298,FALSE)</f>
        <v>0</v>
      </c>
      <c r="C298">
        <f>HLOOKUP("Stedtekst",data!$A$1:$AT$8036,A298,FALSE)</f>
        <v>0</v>
      </c>
      <c r="D298">
        <f>HLOOKUP("Målested navn",data!$A$1:$AT$8036,A298,FALSE)</f>
        <v>0</v>
      </c>
      <c r="E298">
        <f>HLOOKUP("Prøvetagning",data!$A$1:$AT$8036,A298,FALSE)</f>
        <v>0</v>
      </c>
      <c r="F298">
        <f>HLOOKUP("Prøve",data!$A$1:$AT$8036,A298,FALSE)</f>
        <v>0</v>
      </c>
      <c r="G298">
        <f>HLOOKUP("ScKode",data!$A$1:$AT$8036,A298,FALSE)</f>
        <v>0</v>
      </c>
      <c r="H298">
        <f>HLOOKUP("StofParameter",data!$A$1:$AT$8036,A298,FALSE)</f>
        <v>0</v>
      </c>
      <c r="I298">
        <f>HLOOKUP("Dato",data!$A$1:$AT$8036,A298,FALSE)</f>
        <v>0</v>
      </c>
      <c r="J298">
        <f>HLOOKUP("Resultat-attribut",data!$A$1:$AT$8036,A298,FALSE)</f>
        <v>0</v>
      </c>
      <c r="K298">
        <f>HLOOKUP("Resultat",data!$A$1:$AT$8036,A298,FALSE)</f>
        <v>0</v>
      </c>
      <c r="L298">
        <f>HLOOKUP("Enhed",data!$A$1:$AT$8036,A298,FALSE)</f>
        <v>0</v>
      </c>
    </row>
    <row r="299" spans="1:12" x14ac:dyDescent="0.2">
      <c r="A299">
        <v>298</v>
      </c>
      <c r="B299">
        <f>HLOOKUP("Referencer",data!$A$1:$AT$8036,A299,FALSE)</f>
        <v>0</v>
      </c>
      <c r="C299">
        <f>HLOOKUP("Stedtekst",data!$A$1:$AT$8036,A299,FALSE)</f>
        <v>0</v>
      </c>
      <c r="D299">
        <f>HLOOKUP("Målested navn",data!$A$1:$AT$8036,A299,FALSE)</f>
        <v>0</v>
      </c>
      <c r="E299">
        <f>HLOOKUP("Prøvetagning",data!$A$1:$AT$8036,A299,FALSE)</f>
        <v>0</v>
      </c>
      <c r="F299">
        <f>HLOOKUP("Prøve",data!$A$1:$AT$8036,A299,FALSE)</f>
        <v>0</v>
      </c>
      <c r="G299">
        <f>HLOOKUP("ScKode",data!$A$1:$AT$8036,A299,FALSE)</f>
        <v>0</v>
      </c>
      <c r="H299">
        <f>HLOOKUP("StofParameter",data!$A$1:$AT$8036,A299,FALSE)</f>
        <v>0</v>
      </c>
      <c r="I299">
        <f>HLOOKUP("Dato",data!$A$1:$AT$8036,A299,FALSE)</f>
        <v>0</v>
      </c>
      <c r="J299">
        <f>HLOOKUP("Resultat-attribut",data!$A$1:$AT$8036,A299,FALSE)</f>
        <v>0</v>
      </c>
      <c r="K299">
        <f>HLOOKUP("Resultat",data!$A$1:$AT$8036,A299,FALSE)</f>
        <v>0</v>
      </c>
      <c r="L299">
        <f>HLOOKUP("Enhed",data!$A$1:$AT$8036,A299,FALSE)</f>
        <v>0</v>
      </c>
    </row>
    <row r="300" spans="1:12" x14ac:dyDescent="0.2">
      <c r="A300">
        <v>299</v>
      </c>
      <c r="B300">
        <f>HLOOKUP("Referencer",data!$A$1:$AT$8036,A300,FALSE)</f>
        <v>0</v>
      </c>
      <c r="C300">
        <f>HLOOKUP("Stedtekst",data!$A$1:$AT$8036,A300,FALSE)</f>
        <v>0</v>
      </c>
      <c r="D300">
        <f>HLOOKUP("Målested navn",data!$A$1:$AT$8036,A300,FALSE)</f>
        <v>0</v>
      </c>
      <c r="E300">
        <f>HLOOKUP("Prøvetagning",data!$A$1:$AT$8036,A300,FALSE)</f>
        <v>0</v>
      </c>
      <c r="F300">
        <f>HLOOKUP("Prøve",data!$A$1:$AT$8036,A300,FALSE)</f>
        <v>0</v>
      </c>
      <c r="G300">
        <f>HLOOKUP("ScKode",data!$A$1:$AT$8036,A300,FALSE)</f>
        <v>0</v>
      </c>
      <c r="H300">
        <f>HLOOKUP("StofParameter",data!$A$1:$AT$8036,A300,FALSE)</f>
        <v>0</v>
      </c>
      <c r="I300">
        <f>HLOOKUP("Dato",data!$A$1:$AT$8036,A300,FALSE)</f>
        <v>0</v>
      </c>
      <c r="J300">
        <f>HLOOKUP("Resultat-attribut",data!$A$1:$AT$8036,A300,FALSE)</f>
        <v>0</v>
      </c>
      <c r="K300">
        <f>HLOOKUP("Resultat",data!$A$1:$AT$8036,A300,FALSE)</f>
        <v>0</v>
      </c>
      <c r="L300">
        <f>HLOOKUP("Enhed",data!$A$1:$AT$8036,A300,FALSE)</f>
        <v>0</v>
      </c>
    </row>
    <row r="301" spans="1:12" x14ac:dyDescent="0.2">
      <c r="A301">
        <v>300</v>
      </c>
      <c r="B301">
        <f>HLOOKUP("Referencer",data!$A$1:$AT$8036,A301,FALSE)</f>
        <v>0</v>
      </c>
      <c r="C301">
        <f>HLOOKUP("Stedtekst",data!$A$1:$AT$8036,A301,FALSE)</f>
        <v>0</v>
      </c>
      <c r="D301">
        <f>HLOOKUP("Målested navn",data!$A$1:$AT$8036,A301,FALSE)</f>
        <v>0</v>
      </c>
      <c r="E301">
        <f>HLOOKUP("Prøvetagning",data!$A$1:$AT$8036,A301,FALSE)</f>
        <v>0</v>
      </c>
      <c r="F301">
        <f>HLOOKUP("Prøve",data!$A$1:$AT$8036,A301,FALSE)</f>
        <v>0</v>
      </c>
      <c r="G301">
        <f>HLOOKUP("ScKode",data!$A$1:$AT$8036,A301,FALSE)</f>
        <v>0</v>
      </c>
      <c r="H301">
        <f>HLOOKUP("StofParameter",data!$A$1:$AT$8036,A301,FALSE)</f>
        <v>0</v>
      </c>
      <c r="I301">
        <f>HLOOKUP("Dato",data!$A$1:$AT$8036,A301,FALSE)</f>
        <v>0</v>
      </c>
      <c r="J301">
        <f>HLOOKUP("Resultat-attribut",data!$A$1:$AT$8036,A301,FALSE)</f>
        <v>0</v>
      </c>
      <c r="K301">
        <f>HLOOKUP("Resultat",data!$A$1:$AT$8036,A301,FALSE)</f>
        <v>0</v>
      </c>
      <c r="L301">
        <f>HLOOKUP("Enhed",data!$A$1:$AT$8036,A301,FALSE)</f>
        <v>0</v>
      </c>
    </row>
    <row r="302" spans="1:12" x14ac:dyDescent="0.2">
      <c r="A302">
        <v>301</v>
      </c>
      <c r="B302">
        <f>HLOOKUP("Referencer",data!$A$1:$AT$8036,A302,FALSE)</f>
        <v>0</v>
      </c>
      <c r="C302">
        <f>HLOOKUP("Stedtekst",data!$A$1:$AT$8036,A302,FALSE)</f>
        <v>0</v>
      </c>
      <c r="D302">
        <f>HLOOKUP("Målested navn",data!$A$1:$AT$8036,A302,FALSE)</f>
        <v>0</v>
      </c>
      <c r="E302">
        <f>HLOOKUP("Prøvetagning",data!$A$1:$AT$8036,A302,FALSE)</f>
        <v>0</v>
      </c>
      <c r="F302">
        <f>HLOOKUP("Prøve",data!$A$1:$AT$8036,A302,FALSE)</f>
        <v>0</v>
      </c>
      <c r="G302">
        <f>HLOOKUP("ScKode",data!$A$1:$AT$8036,A302,FALSE)</f>
        <v>0</v>
      </c>
      <c r="H302">
        <f>HLOOKUP("StofParameter",data!$A$1:$AT$8036,A302,FALSE)</f>
        <v>0</v>
      </c>
      <c r="I302">
        <f>HLOOKUP("Dato",data!$A$1:$AT$8036,A302,FALSE)</f>
        <v>0</v>
      </c>
      <c r="J302">
        <f>HLOOKUP("Resultat-attribut",data!$A$1:$AT$8036,A302,FALSE)</f>
        <v>0</v>
      </c>
      <c r="K302">
        <f>HLOOKUP("Resultat",data!$A$1:$AT$8036,A302,FALSE)</f>
        <v>0</v>
      </c>
      <c r="L302">
        <f>HLOOKUP("Enhed",data!$A$1:$AT$8036,A302,FALSE)</f>
        <v>0</v>
      </c>
    </row>
    <row r="303" spans="1:12" x14ac:dyDescent="0.2">
      <c r="A303">
        <v>302</v>
      </c>
      <c r="B303">
        <f>HLOOKUP("Referencer",data!$A$1:$AT$8036,A303,FALSE)</f>
        <v>0</v>
      </c>
      <c r="C303">
        <f>HLOOKUP("Stedtekst",data!$A$1:$AT$8036,A303,FALSE)</f>
        <v>0</v>
      </c>
      <c r="D303">
        <f>HLOOKUP("Målested navn",data!$A$1:$AT$8036,A303,FALSE)</f>
        <v>0</v>
      </c>
      <c r="E303">
        <f>HLOOKUP("Prøvetagning",data!$A$1:$AT$8036,A303,FALSE)</f>
        <v>0</v>
      </c>
      <c r="F303">
        <f>HLOOKUP("Prøve",data!$A$1:$AT$8036,A303,FALSE)</f>
        <v>0</v>
      </c>
      <c r="G303">
        <f>HLOOKUP("ScKode",data!$A$1:$AT$8036,A303,FALSE)</f>
        <v>0</v>
      </c>
      <c r="H303">
        <f>HLOOKUP("StofParameter",data!$A$1:$AT$8036,A303,FALSE)</f>
        <v>0</v>
      </c>
      <c r="I303">
        <f>HLOOKUP("Dato",data!$A$1:$AT$8036,A303,FALSE)</f>
        <v>0</v>
      </c>
      <c r="J303">
        <f>HLOOKUP("Resultat-attribut",data!$A$1:$AT$8036,A303,FALSE)</f>
        <v>0</v>
      </c>
      <c r="K303">
        <f>HLOOKUP("Resultat",data!$A$1:$AT$8036,A303,FALSE)</f>
        <v>0</v>
      </c>
      <c r="L303">
        <f>HLOOKUP("Enhed",data!$A$1:$AT$8036,A303,FALSE)</f>
        <v>0</v>
      </c>
    </row>
    <row r="304" spans="1:12" x14ac:dyDescent="0.2">
      <c r="A304">
        <v>303</v>
      </c>
      <c r="B304">
        <f>HLOOKUP("Referencer",data!$A$1:$AT$8036,A304,FALSE)</f>
        <v>0</v>
      </c>
      <c r="C304">
        <f>HLOOKUP("Stedtekst",data!$A$1:$AT$8036,A304,FALSE)</f>
        <v>0</v>
      </c>
      <c r="D304">
        <f>HLOOKUP("Målested navn",data!$A$1:$AT$8036,A304,FALSE)</f>
        <v>0</v>
      </c>
      <c r="E304">
        <f>HLOOKUP("Prøvetagning",data!$A$1:$AT$8036,A304,FALSE)</f>
        <v>0</v>
      </c>
      <c r="F304">
        <f>HLOOKUP("Prøve",data!$A$1:$AT$8036,A304,FALSE)</f>
        <v>0</v>
      </c>
      <c r="G304">
        <f>HLOOKUP("ScKode",data!$A$1:$AT$8036,A304,FALSE)</f>
        <v>0</v>
      </c>
      <c r="H304">
        <f>HLOOKUP("StofParameter",data!$A$1:$AT$8036,A304,FALSE)</f>
        <v>0</v>
      </c>
      <c r="I304">
        <f>HLOOKUP("Dato",data!$A$1:$AT$8036,A304,FALSE)</f>
        <v>0</v>
      </c>
      <c r="J304">
        <f>HLOOKUP("Resultat-attribut",data!$A$1:$AT$8036,A304,FALSE)</f>
        <v>0</v>
      </c>
      <c r="K304">
        <f>HLOOKUP("Resultat",data!$A$1:$AT$8036,A304,FALSE)</f>
        <v>0</v>
      </c>
      <c r="L304">
        <f>HLOOKUP("Enhed",data!$A$1:$AT$8036,A304,FALSE)</f>
        <v>0</v>
      </c>
    </row>
    <row r="305" spans="1:12" x14ac:dyDescent="0.2">
      <c r="A305">
        <v>304</v>
      </c>
      <c r="B305">
        <f>HLOOKUP("Referencer",data!$A$1:$AT$8036,A305,FALSE)</f>
        <v>0</v>
      </c>
      <c r="C305">
        <f>HLOOKUP("Stedtekst",data!$A$1:$AT$8036,A305,FALSE)</f>
        <v>0</v>
      </c>
      <c r="D305">
        <f>HLOOKUP("Målested navn",data!$A$1:$AT$8036,A305,FALSE)</f>
        <v>0</v>
      </c>
      <c r="E305">
        <f>HLOOKUP("Prøvetagning",data!$A$1:$AT$8036,A305,FALSE)</f>
        <v>0</v>
      </c>
      <c r="F305">
        <f>HLOOKUP("Prøve",data!$A$1:$AT$8036,A305,FALSE)</f>
        <v>0</v>
      </c>
      <c r="G305">
        <f>HLOOKUP("ScKode",data!$A$1:$AT$8036,A305,FALSE)</f>
        <v>0</v>
      </c>
      <c r="H305">
        <f>HLOOKUP("StofParameter",data!$A$1:$AT$8036,A305,FALSE)</f>
        <v>0</v>
      </c>
      <c r="I305">
        <f>HLOOKUP("Dato",data!$A$1:$AT$8036,A305,FALSE)</f>
        <v>0</v>
      </c>
      <c r="J305">
        <f>HLOOKUP("Resultat-attribut",data!$A$1:$AT$8036,A305,FALSE)</f>
        <v>0</v>
      </c>
      <c r="K305">
        <f>HLOOKUP("Resultat",data!$A$1:$AT$8036,A305,FALSE)</f>
        <v>0</v>
      </c>
      <c r="L305">
        <f>HLOOKUP("Enhed",data!$A$1:$AT$8036,A305,FALSE)</f>
        <v>0</v>
      </c>
    </row>
    <row r="306" spans="1:12" x14ac:dyDescent="0.2">
      <c r="A306">
        <v>305</v>
      </c>
      <c r="B306">
        <f>HLOOKUP("Referencer",data!$A$1:$AT$8036,A306,FALSE)</f>
        <v>0</v>
      </c>
      <c r="C306">
        <f>HLOOKUP("Stedtekst",data!$A$1:$AT$8036,A306,FALSE)</f>
        <v>0</v>
      </c>
      <c r="D306">
        <f>HLOOKUP("Målested navn",data!$A$1:$AT$8036,A306,FALSE)</f>
        <v>0</v>
      </c>
      <c r="E306">
        <f>HLOOKUP("Prøvetagning",data!$A$1:$AT$8036,A306,FALSE)</f>
        <v>0</v>
      </c>
      <c r="F306">
        <f>HLOOKUP("Prøve",data!$A$1:$AT$8036,A306,FALSE)</f>
        <v>0</v>
      </c>
      <c r="G306">
        <f>HLOOKUP("ScKode",data!$A$1:$AT$8036,A306,FALSE)</f>
        <v>0</v>
      </c>
      <c r="H306">
        <f>HLOOKUP("StofParameter",data!$A$1:$AT$8036,A306,FALSE)</f>
        <v>0</v>
      </c>
      <c r="I306">
        <f>HLOOKUP("Dato",data!$A$1:$AT$8036,A306,FALSE)</f>
        <v>0</v>
      </c>
      <c r="J306">
        <f>HLOOKUP("Resultat-attribut",data!$A$1:$AT$8036,A306,FALSE)</f>
        <v>0</v>
      </c>
      <c r="K306">
        <f>HLOOKUP("Resultat",data!$A$1:$AT$8036,A306,FALSE)</f>
        <v>0</v>
      </c>
      <c r="L306">
        <f>HLOOKUP("Enhed",data!$A$1:$AT$8036,A306,FALSE)</f>
        <v>0</v>
      </c>
    </row>
    <row r="307" spans="1:12" x14ac:dyDescent="0.2">
      <c r="A307">
        <v>306</v>
      </c>
      <c r="B307">
        <f>HLOOKUP("Referencer",data!$A$1:$AT$8036,A307,FALSE)</f>
        <v>0</v>
      </c>
      <c r="C307">
        <f>HLOOKUP("Stedtekst",data!$A$1:$AT$8036,A307,FALSE)</f>
        <v>0</v>
      </c>
      <c r="D307">
        <f>HLOOKUP("Målested navn",data!$A$1:$AT$8036,A307,FALSE)</f>
        <v>0</v>
      </c>
      <c r="E307">
        <f>HLOOKUP("Prøvetagning",data!$A$1:$AT$8036,A307,FALSE)</f>
        <v>0</v>
      </c>
      <c r="F307">
        <f>HLOOKUP("Prøve",data!$A$1:$AT$8036,A307,FALSE)</f>
        <v>0</v>
      </c>
      <c r="G307">
        <f>HLOOKUP("ScKode",data!$A$1:$AT$8036,A307,FALSE)</f>
        <v>0</v>
      </c>
      <c r="H307">
        <f>HLOOKUP("StofParameter",data!$A$1:$AT$8036,A307,FALSE)</f>
        <v>0</v>
      </c>
      <c r="I307">
        <f>HLOOKUP("Dato",data!$A$1:$AT$8036,A307,FALSE)</f>
        <v>0</v>
      </c>
      <c r="J307">
        <f>HLOOKUP("Resultat-attribut",data!$A$1:$AT$8036,A307,FALSE)</f>
        <v>0</v>
      </c>
      <c r="K307">
        <f>HLOOKUP("Resultat",data!$A$1:$AT$8036,A307,FALSE)</f>
        <v>0</v>
      </c>
      <c r="L307">
        <f>HLOOKUP("Enhed",data!$A$1:$AT$8036,A307,FALSE)</f>
        <v>0</v>
      </c>
    </row>
    <row r="308" spans="1:12" x14ac:dyDescent="0.2">
      <c r="A308">
        <v>307</v>
      </c>
      <c r="B308">
        <f>HLOOKUP("Referencer",data!$A$1:$AT$8036,A308,FALSE)</f>
        <v>0</v>
      </c>
      <c r="C308">
        <f>HLOOKUP("Stedtekst",data!$A$1:$AT$8036,A308,FALSE)</f>
        <v>0</v>
      </c>
      <c r="D308">
        <f>HLOOKUP("Målested navn",data!$A$1:$AT$8036,A308,FALSE)</f>
        <v>0</v>
      </c>
      <c r="E308">
        <f>HLOOKUP("Prøvetagning",data!$A$1:$AT$8036,A308,FALSE)</f>
        <v>0</v>
      </c>
      <c r="F308">
        <f>HLOOKUP("Prøve",data!$A$1:$AT$8036,A308,FALSE)</f>
        <v>0</v>
      </c>
      <c r="G308">
        <f>HLOOKUP("ScKode",data!$A$1:$AT$8036,A308,FALSE)</f>
        <v>0</v>
      </c>
      <c r="H308">
        <f>HLOOKUP("StofParameter",data!$A$1:$AT$8036,A308,FALSE)</f>
        <v>0</v>
      </c>
      <c r="I308">
        <f>HLOOKUP("Dato",data!$A$1:$AT$8036,A308,FALSE)</f>
        <v>0</v>
      </c>
      <c r="J308">
        <f>HLOOKUP("Resultat-attribut",data!$A$1:$AT$8036,A308,FALSE)</f>
        <v>0</v>
      </c>
      <c r="K308">
        <f>HLOOKUP("Resultat",data!$A$1:$AT$8036,A308,FALSE)</f>
        <v>0</v>
      </c>
      <c r="L308">
        <f>HLOOKUP("Enhed",data!$A$1:$AT$8036,A308,FALSE)</f>
        <v>0</v>
      </c>
    </row>
    <row r="309" spans="1:12" x14ac:dyDescent="0.2">
      <c r="A309">
        <v>308</v>
      </c>
      <c r="B309">
        <f>HLOOKUP("Referencer",data!$A$1:$AT$8036,A309,FALSE)</f>
        <v>0</v>
      </c>
      <c r="C309">
        <f>HLOOKUP("Stedtekst",data!$A$1:$AT$8036,A309,FALSE)</f>
        <v>0</v>
      </c>
      <c r="D309">
        <f>HLOOKUP("Målested navn",data!$A$1:$AT$8036,A309,FALSE)</f>
        <v>0</v>
      </c>
      <c r="E309">
        <f>HLOOKUP("Prøvetagning",data!$A$1:$AT$8036,A309,FALSE)</f>
        <v>0</v>
      </c>
      <c r="F309">
        <f>HLOOKUP("Prøve",data!$A$1:$AT$8036,A309,FALSE)</f>
        <v>0</v>
      </c>
      <c r="G309">
        <f>HLOOKUP("ScKode",data!$A$1:$AT$8036,A309,FALSE)</f>
        <v>0</v>
      </c>
      <c r="H309">
        <f>HLOOKUP("StofParameter",data!$A$1:$AT$8036,A309,FALSE)</f>
        <v>0</v>
      </c>
      <c r="I309">
        <f>HLOOKUP("Dato",data!$A$1:$AT$8036,A309,FALSE)</f>
        <v>0</v>
      </c>
      <c r="J309">
        <f>HLOOKUP("Resultat-attribut",data!$A$1:$AT$8036,A309,FALSE)</f>
        <v>0</v>
      </c>
      <c r="K309">
        <f>HLOOKUP("Resultat",data!$A$1:$AT$8036,A309,FALSE)</f>
        <v>0</v>
      </c>
      <c r="L309">
        <f>HLOOKUP("Enhed",data!$A$1:$AT$8036,A309,FALSE)</f>
        <v>0</v>
      </c>
    </row>
    <row r="310" spans="1:12" x14ac:dyDescent="0.2">
      <c r="A310">
        <v>309</v>
      </c>
      <c r="B310">
        <f>HLOOKUP("Referencer",data!$A$1:$AT$8036,A310,FALSE)</f>
        <v>0</v>
      </c>
      <c r="C310">
        <f>HLOOKUP("Stedtekst",data!$A$1:$AT$8036,A310,FALSE)</f>
        <v>0</v>
      </c>
      <c r="D310">
        <f>HLOOKUP("Målested navn",data!$A$1:$AT$8036,A310,FALSE)</f>
        <v>0</v>
      </c>
      <c r="E310">
        <f>HLOOKUP("Prøvetagning",data!$A$1:$AT$8036,A310,FALSE)</f>
        <v>0</v>
      </c>
      <c r="F310">
        <f>HLOOKUP("Prøve",data!$A$1:$AT$8036,A310,FALSE)</f>
        <v>0</v>
      </c>
      <c r="G310">
        <f>HLOOKUP("ScKode",data!$A$1:$AT$8036,A310,FALSE)</f>
        <v>0</v>
      </c>
      <c r="H310">
        <f>HLOOKUP("StofParameter",data!$A$1:$AT$8036,A310,FALSE)</f>
        <v>0</v>
      </c>
      <c r="I310">
        <f>HLOOKUP("Dato",data!$A$1:$AT$8036,A310,FALSE)</f>
        <v>0</v>
      </c>
      <c r="J310">
        <f>HLOOKUP("Resultat-attribut",data!$A$1:$AT$8036,A310,FALSE)</f>
        <v>0</v>
      </c>
      <c r="K310">
        <f>HLOOKUP("Resultat",data!$A$1:$AT$8036,A310,FALSE)</f>
        <v>0</v>
      </c>
      <c r="L310">
        <f>HLOOKUP("Enhed",data!$A$1:$AT$8036,A310,FALSE)</f>
        <v>0</v>
      </c>
    </row>
    <row r="311" spans="1:12" x14ac:dyDescent="0.2">
      <c r="A311">
        <v>310</v>
      </c>
      <c r="B311">
        <f>HLOOKUP("Referencer",data!$A$1:$AT$8036,A311,FALSE)</f>
        <v>0</v>
      </c>
      <c r="C311">
        <f>HLOOKUP("Stedtekst",data!$A$1:$AT$8036,A311,FALSE)</f>
        <v>0</v>
      </c>
      <c r="D311">
        <f>HLOOKUP("Målested navn",data!$A$1:$AT$8036,A311,FALSE)</f>
        <v>0</v>
      </c>
      <c r="E311">
        <f>HLOOKUP("Prøvetagning",data!$A$1:$AT$8036,A311,FALSE)</f>
        <v>0</v>
      </c>
      <c r="F311">
        <f>HLOOKUP("Prøve",data!$A$1:$AT$8036,A311,FALSE)</f>
        <v>0</v>
      </c>
      <c r="G311">
        <f>HLOOKUP("ScKode",data!$A$1:$AT$8036,A311,FALSE)</f>
        <v>0</v>
      </c>
      <c r="H311">
        <f>HLOOKUP("StofParameter",data!$A$1:$AT$8036,A311,FALSE)</f>
        <v>0</v>
      </c>
      <c r="I311">
        <f>HLOOKUP("Dato",data!$A$1:$AT$8036,A311,FALSE)</f>
        <v>0</v>
      </c>
      <c r="J311">
        <f>HLOOKUP("Resultat-attribut",data!$A$1:$AT$8036,A311,FALSE)</f>
        <v>0</v>
      </c>
      <c r="K311">
        <f>HLOOKUP("Resultat",data!$A$1:$AT$8036,A311,FALSE)</f>
        <v>0</v>
      </c>
      <c r="L311">
        <f>HLOOKUP("Enhed",data!$A$1:$AT$8036,A311,FALSE)</f>
        <v>0</v>
      </c>
    </row>
    <row r="312" spans="1:12" x14ac:dyDescent="0.2">
      <c r="A312">
        <v>311</v>
      </c>
      <c r="B312">
        <f>HLOOKUP("Referencer",data!$A$1:$AT$8036,A312,FALSE)</f>
        <v>0</v>
      </c>
      <c r="C312">
        <f>HLOOKUP("Stedtekst",data!$A$1:$AT$8036,A312,FALSE)</f>
        <v>0</v>
      </c>
      <c r="D312">
        <f>HLOOKUP("Målested navn",data!$A$1:$AT$8036,A312,FALSE)</f>
        <v>0</v>
      </c>
      <c r="E312">
        <f>HLOOKUP("Prøvetagning",data!$A$1:$AT$8036,A312,FALSE)</f>
        <v>0</v>
      </c>
      <c r="F312">
        <f>HLOOKUP("Prøve",data!$A$1:$AT$8036,A312,FALSE)</f>
        <v>0</v>
      </c>
      <c r="G312">
        <f>HLOOKUP("ScKode",data!$A$1:$AT$8036,A312,FALSE)</f>
        <v>0</v>
      </c>
      <c r="H312">
        <f>HLOOKUP("StofParameter",data!$A$1:$AT$8036,A312,FALSE)</f>
        <v>0</v>
      </c>
      <c r="I312">
        <f>HLOOKUP("Dato",data!$A$1:$AT$8036,A312,FALSE)</f>
        <v>0</v>
      </c>
      <c r="J312">
        <f>HLOOKUP("Resultat-attribut",data!$A$1:$AT$8036,A312,FALSE)</f>
        <v>0</v>
      </c>
      <c r="K312">
        <f>HLOOKUP("Resultat",data!$A$1:$AT$8036,A312,FALSE)</f>
        <v>0</v>
      </c>
      <c r="L312">
        <f>HLOOKUP("Enhed",data!$A$1:$AT$8036,A312,FALSE)</f>
        <v>0</v>
      </c>
    </row>
    <row r="313" spans="1:12" x14ac:dyDescent="0.2">
      <c r="A313">
        <v>312</v>
      </c>
      <c r="B313">
        <f>HLOOKUP("Referencer",data!$A$1:$AT$8036,A313,FALSE)</f>
        <v>0</v>
      </c>
      <c r="C313">
        <f>HLOOKUP("Stedtekst",data!$A$1:$AT$8036,A313,FALSE)</f>
        <v>0</v>
      </c>
      <c r="D313">
        <f>HLOOKUP("Målested navn",data!$A$1:$AT$8036,A313,FALSE)</f>
        <v>0</v>
      </c>
      <c r="E313">
        <f>HLOOKUP("Prøvetagning",data!$A$1:$AT$8036,A313,FALSE)</f>
        <v>0</v>
      </c>
      <c r="F313">
        <f>HLOOKUP("Prøve",data!$A$1:$AT$8036,A313,FALSE)</f>
        <v>0</v>
      </c>
      <c r="G313">
        <f>HLOOKUP("ScKode",data!$A$1:$AT$8036,A313,FALSE)</f>
        <v>0</v>
      </c>
      <c r="H313">
        <f>HLOOKUP("StofParameter",data!$A$1:$AT$8036,A313,FALSE)</f>
        <v>0</v>
      </c>
      <c r="I313">
        <f>HLOOKUP("Dato",data!$A$1:$AT$8036,A313,FALSE)</f>
        <v>0</v>
      </c>
      <c r="J313">
        <f>HLOOKUP("Resultat-attribut",data!$A$1:$AT$8036,A313,FALSE)</f>
        <v>0</v>
      </c>
      <c r="K313">
        <f>HLOOKUP("Resultat",data!$A$1:$AT$8036,A313,FALSE)</f>
        <v>0</v>
      </c>
      <c r="L313">
        <f>HLOOKUP("Enhed",data!$A$1:$AT$8036,A313,FALSE)</f>
        <v>0</v>
      </c>
    </row>
    <row r="314" spans="1:12" x14ac:dyDescent="0.2">
      <c r="A314">
        <v>313</v>
      </c>
      <c r="B314">
        <f>HLOOKUP("Referencer",data!$A$1:$AT$8036,A314,FALSE)</f>
        <v>0</v>
      </c>
      <c r="C314">
        <f>HLOOKUP("Stedtekst",data!$A$1:$AT$8036,A314,FALSE)</f>
        <v>0</v>
      </c>
      <c r="D314">
        <f>HLOOKUP("Målested navn",data!$A$1:$AT$8036,A314,FALSE)</f>
        <v>0</v>
      </c>
      <c r="E314">
        <f>HLOOKUP("Prøvetagning",data!$A$1:$AT$8036,A314,FALSE)</f>
        <v>0</v>
      </c>
      <c r="F314">
        <f>HLOOKUP("Prøve",data!$A$1:$AT$8036,A314,FALSE)</f>
        <v>0</v>
      </c>
      <c r="G314">
        <f>HLOOKUP("ScKode",data!$A$1:$AT$8036,A314,FALSE)</f>
        <v>0</v>
      </c>
      <c r="H314">
        <f>HLOOKUP("StofParameter",data!$A$1:$AT$8036,A314,FALSE)</f>
        <v>0</v>
      </c>
      <c r="I314">
        <f>HLOOKUP("Dato",data!$A$1:$AT$8036,A314,FALSE)</f>
        <v>0</v>
      </c>
      <c r="J314">
        <f>HLOOKUP("Resultat-attribut",data!$A$1:$AT$8036,A314,FALSE)</f>
        <v>0</v>
      </c>
      <c r="K314">
        <f>HLOOKUP("Resultat",data!$A$1:$AT$8036,A314,FALSE)</f>
        <v>0</v>
      </c>
      <c r="L314">
        <f>HLOOKUP("Enhed",data!$A$1:$AT$8036,A314,FALSE)</f>
        <v>0</v>
      </c>
    </row>
    <row r="315" spans="1:12" x14ac:dyDescent="0.2">
      <c r="A315">
        <v>314</v>
      </c>
      <c r="B315">
        <f>HLOOKUP("Referencer",data!$A$1:$AT$8036,A315,FALSE)</f>
        <v>0</v>
      </c>
      <c r="C315">
        <f>HLOOKUP("Stedtekst",data!$A$1:$AT$8036,A315,FALSE)</f>
        <v>0</v>
      </c>
      <c r="D315">
        <f>HLOOKUP("Målested navn",data!$A$1:$AT$8036,A315,FALSE)</f>
        <v>0</v>
      </c>
      <c r="E315">
        <f>HLOOKUP("Prøvetagning",data!$A$1:$AT$8036,A315,FALSE)</f>
        <v>0</v>
      </c>
      <c r="F315">
        <f>HLOOKUP("Prøve",data!$A$1:$AT$8036,A315,FALSE)</f>
        <v>0</v>
      </c>
      <c r="G315">
        <f>HLOOKUP("ScKode",data!$A$1:$AT$8036,A315,FALSE)</f>
        <v>0</v>
      </c>
      <c r="H315">
        <f>HLOOKUP("StofParameter",data!$A$1:$AT$8036,A315,FALSE)</f>
        <v>0</v>
      </c>
      <c r="I315">
        <f>HLOOKUP("Dato",data!$A$1:$AT$8036,A315,FALSE)</f>
        <v>0</v>
      </c>
      <c r="J315">
        <f>HLOOKUP("Resultat-attribut",data!$A$1:$AT$8036,A315,FALSE)</f>
        <v>0</v>
      </c>
      <c r="K315">
        <f>HLOOKUP("Resultat",data!$A$1:$AT$8036,A315,FALSE)</f>
        <v>0</v>
      </c>
      <c r="L315">
        <f>HLOOKUP("Enhed",data!$A$1:$AT$8036,A315,FALSE)</f>
        <v>0</v>
      </c>
    </row>
    <row r="316" spans="1:12" x14ac:dyDescent="0.2">
      <c r="A316">
        <v>315</v>
      </c>
      <c r="B316">
        <f>HLOOKUP("Referencer",data!$A$1:$AT$8036,A316,FALSE)</f>
        <v>0</v>
      </c>
      <c r="C316">
        <f>HLOOKUP("Stedtekst",data!$A$1:$AT$8036,A316,FALSE)</f>
        <v>0</v>
      </c>
      <c r="D316">
        <f>HLOOKUP("Målested navn",data!$A$1:$AT$8036,A316,FALSE)</f>
        <v>0</v>
      </c>
      <c r="E316">
        <f>HLOOKUP("Prøvetagning",data!$A$1:$AT$8036,A316,FALSE)</f>
        <v>0</v>
      </c>
      <c r="F316">
        <f>HLOOKUP("Prøve",data!$A$1:$AT$8036,A316,FALSE)</f>
        <v>0</v>
      </c>
      <c r="G316">
        <f>HLOOKUP("ScKode",data!$A$1:$AT$8036,A316,FALSE)</f>
        <v>0</v>
      </c>
      <c r="H316">
        <f>HLOOKUP("StofParameter",data!$A$1:$AT$8036,A316,FALSE)</f>
        <v>0</v>
      </c>
      <c r="I316">
        <f>HLOOKUP("Dato",data!$A$1:$AT$8036,A316,FALSE)</f>
        <v>0</v>
      </c>
      <c r="J316">
        <f>HLOOKUP("Resultat-attribut",data!$A$1:$AT$8036,A316,FALSE)</f>
        <v>0</v>
      </c>
      <c r="K316">
        <f>HLOOKUP("Resultat",data!$A$1:$AT$8036,A316,FALSE)</f>
        <v>0</v>
      </c>
      <c r="L316">
        <f>HLOOKUP("Enhed",data!$A$1:$AT$8036,A316,FALSE)</f>
        <v>0</v>
      </c>
    </row>
    <row r="317" spans="1:12" x14ac:dyDescent="0.2">
      <c r="A317">
        <v>316</v>
      </c>
      <c r="B317">
        <f>HLOOKUP("Referencer",data!$A$1:$AT$8036,A317,FALSE)</f>
        <v>0</v>
      </c>
      <c r="C317">
        <f>HLOOKUP("Stedtekst",data!$A$1:$AT$8036,A317,FALSE)</f>
        <v>0</v>
      </c>
      <c r="D317">
        <f>HLOOKUP("Målested navn",data!$A$1:$AT$8036,A317,FALSE)</f>
        <v>0</v>
      </c>
      <c r="E317">
        <f>HLOOKUP("Prøvetagning",data!$A$1:$AT$8036,A317,FALSE)</f>
        <v>0</v>
      </c>
      <c r="F317">
        <f>HLOOKUP("Prøve",data!$A$1:$AT$8036,A317,FALSE)</f>
        <v>0</v>
      </c>
      <c r="G317">
        <f>HLOOKUP("ScKode",data!$A$1:$AT$8036,A317,FALSE)</f>
        <v>0</v>
      </c>
      <c r="H317">
        <f>HLOOKUP("StofParameter",data!$A$1:$AT$8036,A317,FALSE)</f>
        <v>0</v>
      </c>
      <c r="I317">
        <f>HLOOKUP("Dato",data!$A$1:$AT$8036,A317,FALSE)</f>
        <v>0</v>
      </c>
      <c r="J317">
        <f>HLOOKUP("Resultat-attribut",data!$A$1:$AT$8036,A317,FALSE)</f>
        <v>0</v>
      </c>
      <c r="K317">
        <f>HLOOKUP("Resultat",data!$A$1:$AT$8036,A317,FALSE)</f>
        <v>0</v>
      </c>
      <c r="L317">
        <f>HLOOKUP("Enhed",data!$A$1:$AT$8036,A317,FALSE)</f>
        <v>0</v>
      </c>
    </row>
    <row r="318" spans="1:12" x14ac:dyDescent="0.2">
      <c r="A318">
        <v>317</v>
      </c>
      <c r="B318">
        <f>HLOOKUP("Referencer",data!$A$1:$AT$8036,A318,FALSE)</f>
        <v>0</v>
      </c>
      <c r="C318">
        <f>HLOOKUP("Stedtekst",data!$A$1:$AT$8036,A318,FALSE)</f>
        <v>0</v>
      </c>
      <c r="D318">
        <f>HLOOKUP("Målested navn",data!$A$1:$AT$8036,A318,FALSE)</f>
        <v>0</v>
      </c>
      <c r="E318">
        <f>HLOOKUP("Prøvetagning",data!$A$1:$AT$8036,A318,FALSE)</f>
        <v>0</v>
      </c>
      <c r="F318">
        <f>HLOOKUP("Prøve",data!$A$1:$AT$8036,A318,FALSE)</f>
        <v>0</v>
      </c>
      <c r="G318">
        <f>HLOOKUP("ScKode",data!$A$1:$AT$8036,A318,FALSE)</f>
        <v>0</v>
      </c>
      <c r="H318">
        <f>HLOOKUP("StofParameter",data!$A$1:$AT$8036,A318,FALSE)</f>
        <v>0</v>
      </c>
      <c r="I318">
        <f>HLOOKUP("Dato",data!$A$1:$AT$8036,A318,FALSE)</f>
        <v>0</v>
      </c>
      <c r="J318">
        <f>HLOOKUP("Resultat-attribut",data!$A$1:$AT$8036,A318,FALSE)</f>
        <v>0</v>
      </c>
      <c r="K318">
        <f>HLOOKUP("Resultat",data!$A$1:$AT$8036,A318,FALSE)</f>
        <v>0</v>
      </c>
      <c r="L318">
        <f>HLOOKUP("Enhed",data!$A$1:$AT$8036,A318,FALSE)</f>
        <v>0</v>
      </c>
    </row>
    <row r="319" spans="1:12" x14ac:dyDescent="0.2">
      <c r="A319">
        <v>318</v>
      </c>
      <c r="B319">
        <f>HLOOKUP("Referencer",data!$A$1:$AT$8036,A319,FALSE)</f>
        <v>0</v>
      </c>
      <c r="C319">
        <f>HLOOKUP("Stedtekst",data!$A$1:$AT$8036,A319,FALSE)</f>
        <v>0</v>
      </c>
      <c r="D319">
        <f>HLOOKUP("Målested navn",data!$A$1:$AT$8036,A319,FALSE)</f>
        <v>0</v>
      </c>
      <c r="E319">
        <f>HLOOKUP("Prøvetagning",data!$A$1:$AT$8036,A319,FALSE)</f>
        <v>0</v>
      </c>
      <c r="F319">
        <f>HLOOKUP("Prøve",data!$A$1:$AT$8036,A319,FALSE)</f>
        <v>0</v>
      </c>
      <c r="G319">
        <f>HLOOKUP("ScKode",data!$A$1:$AT$8036,A319,FALSE)</f>
        <v>0</v>
      </c>
      <c r="H319">
        <f>HLOOKUP("StofParameter",data!$A$1:$AT$8036,A319,FALSE)</f>
        <v>0</v>
      </c>
      <c r="I319">
        <f>HLOOKUP("Dato",data!$A$1:$AT$8036,A319,FALSE)</f>
        <v>0</v>
      </c>
      <c r="J319">
        <f>HLOOKUP("Resultat-attribut",data!$A$1:$AT$8036,A319,FALSE)</f>
        <v>0</v>
      </c>
      <c r="K319">
        <f>HLOOKUP("Resultat",data!$A$1:$AT$8036,A319,FALSE)</f>
        <v>0</v>
      </c>
      <c r="L319">
        <f>HLOOKUP("Enhed",data!$A$1:$AT$8036,A319,FALSE)</f>
        <v>0</v>
      </c>
    </row>
    <row r="320" spans="1:12" x14ac:dyDescent="0.2">
      <c r="A320">
        <v>319</v>
      </c>
      <c r="B320">
        <f>HLOOKUP("Referencer",data!$A$1:$AT$8036,A320,FALSE)</f>
        <v>0</v>
      </c>
      <c r="C320">
        <f>HLOOKUP("Stedtekst",data!$A$1:$AT$8036,A320,FALSE)</f>
        <v>0</v>
      </c>
      <c r="D320">
        <f>HLOOKUP("Målested navn",data!$A$1:$AT$8036,A320,FALSE)</f>
        <v>0</v>
      </c>
      <c r="E320">
        <f>HLOOKUP("Prøvetagning",data!$A$1:$AT$8036,A320,FALSE)</f>
        <v>0</v>
      </c>
      <c r="F320">
        <f>HLOOKUP("Prøve",data!$A$1:$AT$8036,A320,FALSE)</f>
        <v>0</v>
      </c>
      <c r="G320">
        <f>HLOOKUP("ScKode",data!$A$1:$AT$8036,A320,FALSE)</f>
        <v>0</v>
      </c>
      <c r="H320">
        <f>HLOOKUP("StofParameter",data!$A$1:$AT$8036,A320,FALSE)</f>
        <v>0</v>
      </c>
      <c r="I320">
        <f>HLOOKUP("Dato",data!$A$1:$AT$8036,A320,FALSE)</f>
        <v>0</v>
      </c>
      <c r="J320">
        <f>HLOOKUP("Resultat-attribut",data!$A$1:$AT$8036,A320,FALSE)</f>
        <v>0</v>
      </c>
      <c r="K320">
        <f>HLOOKUP("Resultat",data!$A$1:$AT$8036,A320,FALSE)</f>
        <v>0</v>
      </c>
      <c r="L320">
        <f>HLOOKUP("Enhed",data!$A$1:$AT$8036,A320,FALSE)</f>
        <v>0</v>
      </c>
    </row>
    <row r="321" spans="1:12" x14ac:dyDescent="0.2">
      <c r="A321">
        <v>320</v>
      </c>
      <c r="B321">
        <f>HLOOKUP("Referencer",data!$A$1:$AT$8036,A321,FALSE)</f>
        <v>0</v>
      </c>
      <c r="C321">
        <f>HLOOKUP("Stedtekst",data!$A$1:$AT$8036,A321,FALSE)</f>
        <v>0</v>
      </c>
      <c r="D321">
        <f>HLOOKUP("Målested navn",data!$A$1:$AT$8036,A321,FALSE)</f>
        <v>0</v>
      </c>
      <c r="E321">
        <f>HLOOKUP("Prøvetagning",data!$A$1:$AT$8036,A321,FALSE)</f>
        <v>0</v>
      </c>
      <c r="F321">
        <f>HLOOKUP("Prøve",data!$A$1:$AT$8036,A321,FALSE)</f>
        <v>0</v>
      </c>
      <c r="G321">
        <f>HLOOKUP("ScKode",data!$A$1:$AT$8036,A321,FALSE)</f>
        <v>0</v>
      </c>
      <c r="H321">
        <f>HLOOKUP("StofParameter",data!$A$1:$AT$8036,A321,FALSE)</f>
        <v>0</v>
      </c>
      <c r="I321">
        <f>HLOOKUP("Dato",data!$A$1:$AT$8036,A321,FALSE)</f>
        <v>0</v>
      </c>
      <c r="J321">
        <f>HLOOKUP("Resultat-attribut",data!$A$1:$AT$8036,A321,FALSE)</f>
        <v>0</v>
      </c>
      <c r="K321">
        <f>HLOOKUP("Resultat",data!$A$1:$AT$8036,A321,FALSE)</f>
        <v>0</v>
      </c>
      <c r="L321">
        <f>HLOOKUP("Enhed",data!$A$1:$AT$8036,A321,FALSE)</f>
        <v>0</v>
      </c>
    </row>
    <row r="322" spans="1:12" x14ac:dyDescent="0.2">
      <c r="A322">
        <v>321</v>
      </c>
      <c r="B322">
        <f>HLOOKUP("Referencer",data!$A$1:$AT$8036,A322,FALSE)</f>
        <v>0</v>
      </c>
      <c r="C322">
        <f>HLOOKUP("Stedtekst",data!$A$1:$AT$8036,A322,FALSE)</f>
        <v>0</v>
      </c>
      <c r="D322">
        <f>HLOOKUP("Målested navn",data!$A$1:$AT$8036,A322,FALSE)</f>
        <v>0</v>
      </c>
      <c r="E322">
        <f>HLOOKUP("Prøvetagning",data!$A$1:$AT$8036,A322,FALSE)</f>
        <v>0</v>
      </c>
      <c r="F322">
        <f>HLOOKUP("Prøve",data!$A$1:$AT$8036,A322,FALSE)</f>
        <v>0</v>
      </c>
      <c r="G322">
        <f>HLOOKUP("ScKode",data!$A$1:$AT$8036,A322,FALSE)</f>
        <v>0</v>
      </c>
      <c r="H322">
        <f>HLOOKUP("StofParameter",data!$A$1:$AT$8036,A322,FALSE)</f>
        <v>0</v>
      </c>
      <c r="I322">
        <f>HLOOKUP("Dato",data!$A$1:$AT$8036,A322,FALSE)</f>
        <v>0</v>
      </c>
      <c r="J322">
        <f>HLOOKUP("Resultat-attribut",data!$A$1:$AT$8036,A322,FALSE)</f>
        <v>0</v>
      </c>
      <c r="K322">
        <f>HLOOKUP("Resultat",data!$A$1:$AT$8036,A322,FALSE)</f>
        <v>0</v>
      </c>
      <c r="L322">
        <f>HLOOKUP("Enhed",data!$A$1:$AT$8036,A322,FALSE)</f>
        <v>0</v>
      </c>
    </row>
    <row r="323" spans="1:12" x14ac:dyDescent="0.2">
      <c r="A323">
        <v>322</v>
      </c>
      <c r="B323">
        <f>HLOOKUP("Referencer",data!$A$1:$AT$8036,A323,FALSE)</f>
        <v>0</v>
      </c>
      <c r="C323">
        <f>HLOOKUP("Stedtekst",data!$A$1:$AT$8036,A323,FALSE)</f>
        <v>0</v>
      </c>
      <c r="D323">
        <f>HLOOKUP("Målested navn",data!$A$1:$AT$8036,A323,FALSE)</f>
        <v>0</v>
      </c>
      <c r="E323">
        <f>HLOOKUP("Prøvetagning",data!$A$1:$AT$8036,A323,FALSE)</f>
        <v>0</v>
      </c>
      <c r="F323">
        <f>HLOOKUP("Prøve",data!$A$1:$AT$8036,A323,FALSE)</f>
        <v>0</v>
      </c>
      <c r="G323">
        <f>HLOOKUP("ScKode",data!$A$1:$AT$8036,A323,FALSE)</f>
        <v>0</v>
      </c>
      <c r="H323">
        <f>HLOOKUP("StofParameter",data!$A$1:$AT$8036,A323,FALSE)</f>
        <v>0</v>
      </c>
      <c r="I323">
        <f>HLOOKUP("Dato",data!$A$1:$AT$8036,A323,FALSE)</f>
        <v>0</v>
      </c>
      <c r="J323">
        <f>HLOOKUP("Resultat-attribut",data!$A$1:$AT$8036,A323,FALSE)</f>
        <v>0</v>
      </c>
      <c r="K323">
        <f>HLOOKUP("Resultat",data!$A$1:$AT$8036,A323,FALSE)</f>
        <v>0</v>
      </c>
      <c r="L323">
        <f>HLOOKUP("Enhed",data!$A$1:$AT$8036,A323,FALSE)</f>
        <v>0</v>
      </c>
    </row>
    <row r="324" spans="1:12" x14ac:dyDescent="0.2">
      <c r="A324">
        <v>323</v>
      </c>
      <c r="B324">
        <f>HLOOKUP("Referencer",data!$A$1:$AT$8036,A324,FALSE)</f>
        <v>0</v>
      </c>
      <c r="C324">
        <f>HLOOKUP("Stedtekst",data!$A$1:$AT$8036,A324,FALSE)</f>
        <v>0</v>
      </c>
      <c r="D324">
        <f>HLOOKUP("Målested navn",data!$A$1:$AT$8036,A324,FALSE)</f>
        <v>0</v>
      </c>
      <c r="E324">
        <f>HLOOKUP("Prøvetagning",data!$A$1:$AT$8036,A324,FALSE)</f>
        <v>0</v>
      </c>
      <c r="F324">
        <f>HLOOKUP("Prøve",data!$A$1:$AT$8036,A324,FALSE)</f>
        <v>0</v>
      </c>
      <c r="G324">
        <f>HLOOKUP("ScKode",data!$A$1:$AT$8036,A324,FALSE)</f>
        <v>0</v>
      </c>
      <c r="H324">
        <f>HLOOKUP("StofParameter",data!$A$1:$AT$8036,A324,FALSE)</f>
        <v>0</v>
      </c>
      <c r="I324">
        <f>HLOOKUP("Dato",data!$A$1:$AT$8036,A324,FALSE)</f>
        <v>0</v>
      </c>
      <c r="J324">
        <f>HLOOKUP("Resultat-attribut",data!$A$1:$AT$8036,A324,FALSE)</f>
        <v>0</v>
      </c>
      <c r="K324">
        <f>HLOOKUP("Resultat",data!$A$1:$AT$8036,A324,FALSE)</f>
        <v>0</v>
      </c>
      <c r="L324">
        <f>HLOOKUP("Enhed",data!$A$1:$AT$8036,A324,FALSE)</f>
        <v>0</v>
      </c>
    </row>
    <row r="325" spans="1:12" x14ac:dyDescent="0.2">
      <c r="A325">
        <v>324</v>
      </c>
      <c r="B325">
        <f>HLOOKUP("Referencer",data!$A$1:$AT$8036,A325,FALSE)</f>
        <v>0</v>
      </c>
      <c r="C325">
        <f>HLOOKUP("Stedtekst",data!$A$1:$AT$8036,A325,FALSE)</f>
        <v>0</v>
      </c>
      <c r="D325">
        <f>HLOOKUP("Målested navn",data!$A$1:$AT$8036,A325,FALSE)</f>
        <v>0</v>
      </c>
      <c r="E325">
        <f>HLOOKUP("Prøvetagning",data!$A$1:$AT$8036,A325,FALSE)</f>
        <v>0</v>
      </c>
      <c r="F325">
        <f>HLOOKUP("Prøve",data!$A$1:$AT$8036,A325,FALSE)</f>
        <v>0</v>
      </c>
      <c r="G325">
        <f>HLOOKUP("ScKode",data!$A$1:$AT$8036,A325,FALSE)</f>
        <v>0</v>
      </c>
      <c r="H325">
        <f>HLOOKUP("StofParameter",data!$A$1:$AT$8036,A325,FALSE)</f>
        <v>0</v>
      </c>
      <c r="I325">
        <f>HLOOKUP("Dato",data!$A$1:$AT$8036,A325,FALSE)</f>
        <v>0</v>
      </c>
      <c r="J325">
        <f>HLOOKUP("Resultat-attribut",data!$A$1:$AT$8036,A325,FALSE)</f>
        <v>0</v>
      </c>
      <c r="K325">
        <f>HLOOKUP("Resultat",data!$A$1:$AT$8036,A325,FALSE)</f>
        <v>0</v>
      </c>
      <c r="L325">
        <f>HLOOKUP("Enhed",data!$A$1:$AT$8036,A325,FALSE)</f>
        <v>0</v>
      </c>
    </row>
    <row r="326" spans="1:12" x14ac:dyDescent="0.2">
      <c r="A326">
        <v>325</v>
      </c>
      <c r="B326">
        <f>HLOOKUP("Referencer",data!$A$1:$AT$8036,A326,FALSE)</f>
        <v>0</v>
      </c>
      <c r="C326">
        <f>HLOOKUP("Stedtekst",data!$A$1:$AT$8036,A326,FALSE)</f>
        <v>0</v>
      </c>
      <c r="D326">
        <f>HLOOKUP("Målested navn",data!$A$1:$AT$8036,A326,FALSE)</f>
        <v>0</v>
      </c>
      <c r="E326">
        <f>HLOOKUP("Prøvetagning",data!$A$1:$AT$8036,A326,FALSE)</f>
        <v>0</v>
      </c>
      <c r="F326">
        <f>HLOOKUP("Prøve",data!$A$1:$AT$8036,A326,FALSE)</f>
        <v>0</v>
      </c>
      <c r="G326">
        <f>HLOOKUP("ScKode",data!$A$1:$AT$8036,A326,FALSE)</f>
        <v>0</v>
      </c>
      <c r="H326">
        <f>HLOOKUP("StofParameter",data!$A$1:$AT$8036,A326,FALSE)</f>
        <v>0</v>
      </c>
      <c r="I326">
        <f>HLOOKUP("Dato",data!$A$1:$AT$8036,A326,FALSE)</f>
        <v>0</v>
      </c>
      <c r="J326">
        <f>HLOOKUP("Resultat-attribut",data!$A$1:$AT$8036,A326,FALSE)</f>
        <v>0</v>
      </c>
      <c r="K326">
        <f>HLOOKUP("Resultat",data!$A$1:$AT$8036,A326,FALSE)</f>
        <v>0</v>
      </c>
      <c r="L326">
        <f>HLOOKUP("Enhed",data!$A$1:$AT$8036,A326,FALSE)</f>
        <v>0</v>
      </c>
    </row>
    <row r="327" spans="1:12" x14ac:dyDescent="0.2">
      <c r="A327">
        <v>326</v>
      </c>
      <c r="B327">
        <f>HLOOKUP("Referencer",data!$A$1:$AT$8036,A327,FALSE)</f>
        <v>0</v>
      </c>
      <c r="C327">
        <f>HLOOKUP("Stedtekst",data!$A$1:$AT$8036,A327,FALSE)</f>
        <v>0</v>
      </c>
      <c r="D327">
        <f>HLOOKUP("Målested navn",data!$A$1:$AT$8036,A327,FALSE)</f>
        <v>0</v>
      </c>
      <c r="E327">
        <f>HLOOKUP("Prøvetagning",data!$A$1:$AT$8036,A327,FALSE)</f>
        <v>0</v>
      </c>
      <c r="F327">
        <f>HLOOKUP("Prøve",data!$A$1:$AT$8036,A327,FALSE)</f>
        <v>0</v>
      </c>
      <c r="G327">
        <f>HLOOKUP("ScKode",data!$A$1:$AT$8036,A327,FALSE)</f>
        <v>0</v>
      </c>
      <c r="H327">
        <f>HLOOKUP("StofParameter",data!$A$1:$AT$8036,A327,FALSE)</f>
        <v>0</v>
      </c>
      <c r="I327">
        <f>HLOOKUP("Dato",data!$A$1:$AT$8036,A327,FALSE)</f>
        <v>0</v>
      </c>
      <c r="J327">
        <f>HLOOKUP("Resultat-attribut",data!$A$1:$AT$8036,A327,FALSE)</f>
        <v>0</v>
      </c>
      <c r="K327">
        <f>HLOOKUP("Resultat",data!$A$1:$AT$8036,A327,FALSE)</f>
        <v>0</v>
      </c>
      <c r="L327">
        <f>HLOOKUP("Enhed",data!$A$1:$AT$8036,A327,FALSE)</f>
        <v>0</v>
      </c>
    </row>
    <row r="328" spans="1:12" x14ac:dyDescent="0.2">
      <c r="A328">
        <v>327</v>
      </c>
      <c r="B328">
        <f>HLOOKUP("Referencer",data!$A$1:$AT$8036,A328,FALSE)</f>
        <v>0</v>
      </c>
      <c r="C328">
        <f>HLOOKUP("Stedtekst",data!$A$1:$AT$8036,A328,FALSE)</f>
        <v>0</v>
      </c>
      <c r="D328">
        <f>HLOOKUP("Målested navn",data!$A$1:$AT$8036,A328,FALSE)</f>
        <v>0</v>
      </c>
      <c r="E328">
        <f>HLOOKUP("Prøvetagning",data!$A$1:$AT$8036,A328,FALSE)</f>
        <v>0</v>
      </c>
      <c r="F328">
        <f>HLOOKUP("Prøve",data!$A$1:$AT$8036,A328,FALSE)</f>
        <v>0</v>
      </c>
      <c r="G328">
        <f>HLOOKUP("ScKode",data!$A$1:$AT$8036,A328,FALSE)</f>
        <v>0</v>
      </c>
      <c r="H328">
        <f>HLOOKUP("StofParameter",data!$A$1:$AT$8036,A328,FALSE)</f>
        <v>0</v>
      </c>
      <c r="I328">
        <f>HLOOKUP("Dato",data!$A$1:$AT$8036,A328,FALSE)</f>
        <v>0</v>
      </c>
      <c r="J328">
        <f>HLOOKUP("Resultat-attribut",data!$A$1:$AT$8036,A328,FALSE)</f>
        <v>0</v>
      </c>
      <c r="K328">
        <f>HLOOKUP("Resultat",data!$A$1:$AT$8036,A328,FALSE)</f>
        <v>0</v>
      </c>
      <c r="L328">
        <f>HLOOKUP("Enhed",data!$A$1:$AT$8036,A328,FALSE)</f>
        <v>0</v>
      </c>
    </row>
    <row r="329" spans="1:12" x14ac:dyDescent="0.2">
      <c r="A329">
        <v>328</v>
      </c>
      <c r="B329">
        <f>HLOOKUP("Referencer",data!$A$1:$AT$8036,A329,FALSE)</f>
        <v>0</v>
      </c>
      <c r="C329">
        <f>HLOOKUP("Stedtekst",data!$A$1:$AT$8036,A329,FALSE)</f>
        <v>0</v>
      </c>
      <c r="D329">
        <f>HLOOKUP("Målested navn",data!$A$1:$AT$8036,A329,FALSE)</f>
        <v>0</v>
      </c>
      <c r="E329">
        <f>HLOOKUP("Prøvetagning",data!$A$1:$AT$8036,A329,FALSE)</f>
        <v>0</v>
      </c>
      <c r="F329">
        <f>HLOOKUP("Prøve",data!$A$1:$AT$8036,A329,FALSE)</f>
        <v>0</v>
      </c>
      <c r="G329">
        <f>HLOOKUP("ScKode",data!$A$1:$AT$8036,A329,FALSE)</f>
        <v>0</v>
      </c>
      <c r="H329">
        <f>HLOOKUP("StofParameter",data!$A$1:$AT$8036,A329,FALSE)</f>
        <v>0</v>
      </c>
      <c r="I329">
        <f>HLOOKUP("Dato",data!$A$1:$AT$8036,A329,FALSE)</f>
        <v>0</v>
      </c>
      <c r="J329">
        <f>HLOOKUP("Resultat-attribut",data!$A$1:$AT$8036,A329,FALSE)</f>
        <v>0</v>
      </c>
      <c r="K329">
        <f>HLOOKUP("Resultat",data!$A$1:$AT$8036,A329,FALSE)</f>
        <v>0</v>
      </c>
      <c r="L329">
        <f>HLOOKUP("Enhed",data!$A$1:$AT$8036,A329,FALSE)</f>
        <v>0</v>
      </c>
    </row>
    <row r="330" spans="1:12" x14ac:dyDescent="0.2">
      <c r="A330">
        <v>329</v>
      </c>
      <c r="B330">
        <f>HLOOKUP("Referencer",data!$A$1:$AT$8036,A330,FALSE)</f>
        <v>0</v>
      </c>
      <c r="C330">
        <f>HLOOKUP("Stedtekst",data!$A$1:$AT$8036,A330,FALSE)</f>
        <v>0</v>
      </c>
      <c r="D330">
        <f>HLOOKUP("Målested navn",data!$A$1:$AT$8036,A330,FALSE)</f>
        <v>0</v>
      </c>
      <c r="E330">
        <f>HLOOKUP("Prøvetagning",data!$A$1:$AT$8036,A330,FALSE)</f>
        <v>0</v>
      </c>
      <c r="F330">
        <f>HLOOKUP("Prøve",data!$A$1:$AT$8036,A330,FALSE)</f>
        <v>0</v>
      </c>
      <c r="G330">
        <f>HLOOKUP("ScKode",data!$A$1:$AT$8036,A330,FALSE)</f>
        <v>0</v>
      </c>
      <c r="H330">
        <f>HLOOKUP("StofParameter",data!$A$1:$AT$8036,A330,FALSE)</f>
        <v>0</v>
      </c>
      <c r="I330">
        <f>HLOOKUP("Dato",data!$A$1:$AT$8036,A330,FALSE)</f>
        <v>0</v>
      </c>
      <c r="J330">
        <f>HLOOKUP("Resultat-attribut",data!$A$1:$AT$8036,A330,FALSE)</f>
        <v>0</v>
      </c>
      <c r="K330">
        <f>HLOOKUP("Resultat",data!$A$1:$AT$8036,A330,FALSE)</f>
        <v>0</v>
      </c>
      <c r="L330">
        <f>HLOOKUP("Enhed",data!$A$1:$AT$8036,A330,FALSE)</f>
        <v>0</v>
      </c>
    </row>
    <row r="331" spans="1:12" x14ac:dyDescent="0.2">
      <c r="A331">
        <v>330</v>
      </c>
      <c r="B331">
        <f>HLOOKUP("Referencer",data!$A$1:$AT$8036,A331,FALSE)</f>
        <v>0</v>
      </c>
      <c r="C331">
        <f>HLOOKUP("Stedtekst",data!$A$1:$AT$8036,A331,FALSE)</f>
        <v>0</v>
      </c>
      <c r="D331">
        <f>HLOOKUP("Målested navn",data!$A$1:$AT$8036,A331,FALSE)</f>
        <v>0</v>
      </c>
      <c r="E331">
        <f>HLOOKUP("Prøvetagning",data!$A$1:$AT$8036,A331,FALSE)</f>
        <v>0</v>
      </c>
      <c r="F331">
        <f>HLOOKUP("Prøve",data!$A$1:$AT$8036,A331,FALSE)</f>
        <v>0</v>
      </c>
      <c r="G331">
        <f>HLOOKUP("ScKode",data!$A$1:$AT$8036,A331,FALSE)</f>
        <v>0</v>
      </c>
      <c r="H331">
        <f>HLOOKUP("StofParameter",data!$A$1:$AT$8036,A331,FALSE)</f>
        <v>0</v>
      </c>
      <c r="I331">
        <f>HLOOKUP("Dato",data!$A$1:$AT$8036,A331,FALSE)</f>
        <v>0</v>
      </c>
      <c r="J331">
        <f>HLOOKUP("Resultat-attribut",data!$A$1:$AT$8036,A331,FALSE)</f>
        <v>0</v>
      </c>
      <c r="K331">
        <f>HLOOKUP("Resultat",data!$A$1:$AT$8036,A331,FALSE)</f>
        <v>0</v>
      </c>
      <c r="L331">
        <f>HLOOKUP("Enhed",data!$A$1:$AT$8036,A331,FALSE)</f>
        <v>0</v>
      </c>
    </row>
    <row r="332" spans="1:12" x14ac:dyDescent="0.2">
      <c r="A332">
        <v>331</v>
      </c>
      <c r="B332">
        <f>HLOOKUP("Referencer",data!$A$1:$AT$8036,A332,FALSE)</f>
        <v>0</v>
      </c>
      <c r="C332">
        <f>HLOOKUP("Stedtekst",data!$A$1:$AT$8036,A332,FALSE)</f>
        <v>0</v>
      </c>
      <c r="D332">
        <f>HLOOKUP("Målested navn",data!$A$1:$AT$8036,A332,FALSE)</f>
        <v>0</v>
      </c>
      <c r="E332">
        <f>HLOOKUP("Prøvetagning",data!$A$1:$AT$8036,A332,FALSE)</f>
        <v>0</v>
      </c>
      <c r="F332">
        <f>HLOOKUP("Prøve",data!$A$1:$AT$8036,A332,FALSE)</f>
        <v>0</v>
      </c>
      <c r="G332">
        <f>HLOOKUP("ScKode",data!$A$1:$AT$8036,A332,FALSE)</f>
        <v>0</v>
      </c>
      <c r="H332">
        <f>HLOOKUP("StofParameter",data!$A$1:$AT$8036,A332,FALSE)</f>
        <v>0</v>
      </c>
      <c r="I332">
        <f>HLOOKUP("Dato",data!$A$1:$AT$8036,A332,FALSE)</f>
        <v>0</v>
      </c>
      <c r="J332">
        <f>HLOOKUP("Resultat-attribut",data!$A$1:$AT$8036,A332,FALSE)</f>
        <v>0</v>
      </c>
      <c r="K332">
        <f>HLOOKUP("Resultat",data!$A$1:$AT$8036,A332,FALSE)</f>
        <v>0</v>
      </c>
      <c r="L332">
        <f>HLOOKUP("Enhed",data!$A$1:$AT$8036,A332,FALSE)</f>
        <v>0</v>
      </c>
    </row>
    <row r="333" spans="1:12" x14ac:dyDescent="0.2">
      <c r="A333">
        <v>332</v>
      </c>
      <c r="B333">
        <f>HLOOKUP("Referencer",data!$A$1:$AT$8036,A333,FALSE)</f>
        <v>0</v>
      </c>
      <c r="C333">
        <f>HLOOKUP("Stedtekst",data!$A$1:$AT$8036,A333,FALSE)</f>
        <v>0</v>
      </c>
      <c r="D333">
        <f>HLOOKUP("Målested navn",data!$A$1:$AT$8036,A333,FALSE)</f>
        <v>0</v>
      </c>
      <c r="E333">
        <f>HLOOKUP("Prøvetagning",data!$A$1:$AT$8036,A333,FALSE)</f>
        <v>0</v>
      </c>
      <c r="F333">
        <f>HLOOKUP("Prøve",data!$A$1:$AT$8036,A333,FALSE)</f>
        <v>0</v>
      </c>
      <c r="G333">
        <f>HLOOKUP("ScKode",data!$A$1:$AT$8036,A333,FALSE)</f>
        <v>0</v>
      </c>
      <c r="H333">
        <f>HLOOKUP("StofParameter",data!$A$1:$AT$8036,A333,FALSE)</f>
        <v>0</v>
      </c>
      <c r="I333">
        <f>HLOOKUP("Dato",data!$A$1:$AT$8036,A333,FALSE)</f>
        <v>0</v>
      </c>
      <c r="J333">
        <f>HLOOKUP("Resultat-attribut",data!$A$1:$AT$8036,A333,FALSE)</f>
        <v>0</v>
      </c>
      <c r="K333">
        <f>HLOOKUP("Resultat",data!$A$1:$AT$8036,A333,FALSE)</f>
        <v>0</v>
      </c>
      <c r="L333">
        <f>HLOOKUP("Enhed",data!$A$1:$AT$8036,A333,FALSE)</f>
        <v>0</v>
      </c>
    </row>
    <row r="334" spans="1:12" x14ac:dyDescent="0.2">
      <c r="A334">
        <v>333</v>
      </c>
      <c r="B334">
        <f>HLOOKUP("Referencer",data!$A$1:$AT$8036,A334,FALSE)</f>
        <v>0</v>
      </c>
      <c r="C334">
        <f>HLOOKUP("Stedtekst",data!$A$1:$AT$8036,A334,FALSE)</f>
        <v>0</v>
      </c>
      <c r="D334">
        <f>HLOOKUP("Målested navn",data!$A$1:$AT$8036,A334,FALSE)</f>
        <v>0</v>
      </c>
      <c r="E334">
        <f>HLOOKUP("Prøvetagning",data!$A$1:$AT$8036,A334,FALSE)</f>
        <v>0</v>
      </c>
      <c r="F334">
        <f>HLOOKUP("Prøve",data!$A$1:$AT$8036,A334,FALSE)</f>
        <v>0</v>
      </c>
      <c r="G334">
        <f>HLOOKUP("ScKode",data!$A$1:$AT$8036,A334,FALSE)</f>
        <v>0</v>
      </c>
      <c r="H334">
        <f>HLOOKUP("StofParameter",data!$A$1:$AT$8036,A334,FALSE)</f>
        <v>0</v>
      </c>
      <c r="I334">
        <f>HLOOKUP("Dato",data!$A$1:$AT$8036,A334,FALSE)</f>
        <v>0</v>
      </c>
      <c r="J334">
        <f>HLOOKUP("Resultat-attribut",data!$A$1:$AT$8036,A334,FALSE)</f>
        <v>0</v>
      </c>
      <c r="K334">
        <f>HLOOKUP("Resultat",data!$A$1:$AT$8036,A334,FALSE)</f>
        <v>0</v>
      </c>
      <c r="L334">
        <f>HLOOKUP("Enhed",data!$A$1:$AT$8036,A334,FALSE)</f>
        <v>0</v>
      </c>
    </row>
    <row r="335" spans="1:12" x14ac:dyDescent="0.2">
      <c r="A335">
        <v>334</v>
      </c>
      <c r="B335">
        <f>HLOOKUP("Referencer",data!$A$1:$AT$8036,A335,FALSE)</f>
        <v>0</v>
      </c>
      <c r="C335">
        <f>HLOOKUP("Stedtekst",data!$A$1:$AT$8036,A335,FALSE)</f>
        <v>0</v>
      </c>
      <c r="D335">
        <f>HLOOKUP("Målested navn",data!$A$1:$AT$8036,A335,FALSE)</f>
        <v>0</v>
      </c>
      <c r="E335">
        <f>HLOOKUP("Prøvetagning",data!$A$1:$AT$8036,A335,FALSE)</f>
        <v>0</v>
      </c>
      <c r="F335">
        <f>HLOOKUP("Prøve",data!$A$1:$AT$8036,A335,FALSE)</f>
        <v>0</v>
      </c>
      <c r="G335">
        <f>HLOOKUP("ScKode",data!$A$1:$AT$8036,A335,FALSE)</f>
        <v>0</v>
      </c>
      <c r="H335">
        <f>HLOOKUP("StofParameter",data!$A$1:$AT$8036,A335,FALSE)</f>
        <v>0</v>
      </c>
      <c r="I335">
        <f>HLOOKUP("Dato",data!$A$1:$AT$8036,A335,FALSE)</f>
        <v>0</v>
      </c>
      <c r="J335">
        <f>HLOOKUP("Resultat-attribut",data!$A$1:$AT$8036,A335,FALSE)</f>
        <v>0</v>
      </c>
      <c r="K335">
        <f>HLOOKUP("Resultat",data!$A$1:$AT$8036,A335,FALSE)</f>
        <v>0</v>
      </c>
      <c r="L335">
        <f>HLOOKUP("Enhed",data!$A$1:$AT$8036,A335,FALSE)</f>
        <v>0</v>
      </c>
    </row>
    <row r="336" spans="1:12" x14ac:dyDescent="0.2">
      <c r="A336">
        <v>335</v>
      </c>
      <c r="B336">
        <f>HLOOKUP("Referencer",data!$A$1:$AT$8036,A336,FALSE)</f>
        <v>0</v>
      </c>
      <c r="C336">
        <f>HLOOKUP("Stedtekst",data!$A$1:$AT$8036,A336,FALSE)</f>
        <v>0</v>
      </c>
      <c r="D336">
        <f>HLOOKUP("Målested navn",data!$A$1:$AT$8036,A336,FALSE)</f>
        <v>0</v>
      </c>
      <c r="E336">
        <f>HLOOKUP("Prøvetagning",data!$A$1:$AT$8036,A336,FALSE)</f>
        <v>0</v>
      </c>
      <c r="F336">
        <f>HLOOKUP("Prøve",data!$A$1:$AT$8036,A336,FALSE)</f>
        <v>0</v>
      </c>
      <c r="G336">
        <f>HLOOKUP("ScKode",data!$A$1:$AT$8036,A336,FALSE)</f>
        <v>0</v>
      </c>
      <c r="H336">
        <f>HLOOKUP("StofParameter",data!$A$1:$AT$8036,A336,FALSE)</f>
        <v>0</v>
      </c>
      <c r="I336">
        <f>HLOOKUP("Dato",data!$A$1:$AT$8036,A336,FALSE)</f>
        <v>0</v>
      </c>
      <c r="J336">
        <f>HLOOKUP("Resultat-attribut",data!$A$1:$AT$8036,A336,FALSE)</f>
        <v>0</v>
      </c>
      <c r="K336">
        <f>HLOOKUP("Resultat",data!$A$1:$AT$8036,A336,FALSE)</f>
        <v>0</v>
      </c>
      <c r="L336">
        <f>HLOOKUP("Enhed",data!$A$1:$AT$8036,A336,FALSE)</f>
        <v>0</v>
      </c>
    </row>
    <row r="337" spans="1:12" x14ac:dyDescent="0.2">
      <c r="A337">
        <v>336</v>
      </c>
      <c r="B337">
        <f>HLOOKUP("Referencer",data!$A$1:$AT$8036,A337,FALSE)</f>
        <v>0</v>
      </c>
      <c r="C337">
        <f>HLOOKUP("Stedtekst",data!$A$1:$AT$8036,A337,FALSE)</f>
        <v>0</v>
      </c>
      <c r="D337">
        <f>HLOOKUP("Målested navn",data!$A$1:$AT$8036,A337,FALSE)</f>
        <v>0</v>
      </c>
      <c r="E337">
        <f>HLOOKUP("Prøvetagning",data!$A$1:$AT$8036,A337,FALSE)</f>
        <v>0</v>
      </c>
      <c r="F337">
        <f>HLOOKUP("Prøve",data!$A$1:$AT$8036,A337,FALSE)</f>
        <v>0</v>
      </c>
      <c r="G337">
        <f>HLOOKUP("ScKode",data!$A$1:$AT$8036,A337,FALSE)</f>
        <v>0</v>
      </c>
      <c r="H337">
        <f>HLOOKUP("StofParameter",data!$A$1:$AT$8036,A337,FALSE)</f>
        <v>0</v>
      </c>
      <c r="I337">
        <f>HLOOKUP("Dato",data!$A$1:$AT$8036,A337,FALSE)</f>
        <v>0</v>
      </c>
      <c r="J337">
        <f>HLOOKUP("Resultat-attribut",data!$A$1:$AT$8036,A337,FALSE)</f>
        <v>0</v>
      </c>
      <c r="K337">
        <f>HLOOKUP("Resultat",data!$A$1:$AT$8036,A337,FALSE)</f>
        <v>0</v>
      </c>
      <c r="L337">
        <f>HLOOKUP("Enhed",data!$A$1:$AT$8036,A337,FALSE)</f>
        <v>0</v>
      </c>
    </row>
    <row r="338" spans="1:12" x14ac:dyDescent="0.2">
      <c r="A338">
        <v>337</v>
      </c>
      <c r="B338">
        <f>HLOOKUP("Referencer",data!$A$1:$AT$8036,A338,FALSE)</f>
        <v>0</v>
      </c>
      <c r="C338">
        <f>HLOOKUP("Stedtekst",data!$A$1:$AT$8036,A338,FALSE)</f>
        <v>0</v>
      </c>
      <c r="D338">
        <f>HLOOKUP("Målested navn",data!$A$1:$AT$8036,A338,FALSE)</f>
        <v>0</v>
      </c>
      <c r="E338">
        <f>HLOOKUP("Prøvetagning",data!$A$1:$AT$8036,A338,FALSE)</f>
        <v>0</v>
      </c>
      <c r="F338">
        <f>HLOOKUP("Prøve",data!$A$1:$AT$8036,A338,FALSE)</f>
        <v>0</v>
      </c>
      <c r="G338">
        <f>HLOOKUP("ScKode",data!$A$1:$AT$8036,A338,FALSE)</f>
        <v>0</v>
      </c>
      <c r="H338">
        <f>HLOOKUP("StofParameter",data!$A$1:$AT$8036,A338,FALSE)</f>
        <v>0</v>
      </c>
      <c r="I338">
        <f>HLOOKUP("Dato",data!$A$1:$AT$8036,A338,FALSE)</f>
        <v>0</v>
      </c>
      <c r="J338">
        <f>HLOOKUP("Resultat-attribut",data!$A$1:$AT$8036,A338,FALSE)</f>
        <v>0</v>
      </c>
      <c r="K338">
        <f>HLOOKUP("Resultat",data!$A$1:$AT$8036,A338,FALSE)</f>
        <v>0</v>
      </c>
      <c r="L338">
        <f>HLOOKUP("Enhed",data!$A$1:$AT$8036,A338,FALSE)</f>
        <v>0</v>
      </c>
    </row>
    <row r="339" spans="1:12" x14ac:dyDescent="0.2">
      <c r="A339">
        <v>338</v>
      </c>
      <c r="B339">
        <f>HLOOKUP("Referencer",data!$A$1:$AT$8036,A339,FALSE)</f>
        <v>0</v>
      </c>
      <c r="C339">
        <f>HLOOKUP("Stedtekst",data!$A$1:$AT$8036,A339,FALSE)</f>
        <v>0</v>
      </c>
      <c r="D339">
        <f>HLOOKUP("Målested navn",data!$A$1:$AT$8036,A339,FALSE)</f>
        <v>0</v>
      </c>
      <c r="E339">
        <f>HLOOKUP("Prøvetagning",data!$A$1:$AT$8036,A339,FALSE)</f>
        <v>0</v>
      </c>
      <c r="F339">
        <f>HLOOKUP("Prøve",data!$A$1:$AT$8036,A339,FALSE)</f>
        <v>0</v>
      </c>
      <c r="G339">
        <f>HLOOKUP("ScKode",data!$A$1:$AT$8036,A339,FALSE)</f>
        <v>0</v>
      </c>
      <c r="H339">
        <f>HLOOKUP("StofParameter",data!$A$1:$AT$8036,A339,FALSE)</f>
        <v>0</v>
      </c>
      <c r="I339">
        <f>HLOOKUP("Dato",data!$A$1:$AT$8036,A339,FALSE)</f>
        <v>0</v>
      </c>
      <c r="J339">
        <f>HLOOKUP("Resultat-attribut",data!$A$1:$AT$8036,A339,FALSE)</f>
        <v>0</v>
      </c>
      <c r="K339">
        <f>HLOOKUP("Resultat",data!$A$1:$AT$8036,A339,FALSE)</f>
        <v>0</v>
      </c>
      <c r="L339">
        <f>HLOOKUP("Enhed",data!$A$1:$AT$8036,A339,FALSE)</f>
        <v>0</v>
      </c>
    </row>
    <row r="340" spans="1:12" x14ac:dyDescent="0.2">
      <c r="A340">
        <v>339</v>
      </c>
      <c r="B340">
        <f>HLOOKUP("Referencer",data!$A$1:$AT$8036,A340,FALSE)</f>
        <v>0</v>
      </c>
      <c r="C340">
        <f>HLOOKUP("Stedtekst",data!$A$1:$AT$8036,A340,FALSE)</f>
        <v>0</v>
      </c>
      <c r="D340">
        <f>HLOOKUP("Målested navn",data!$A$1:$AT$8036,A340,FALSE)</f>
        <v>0</v>
      </c>
      <c r="E340">
        <f>HLOOKUP("Prøvetagning",data!$A$1:$AT$8036,A340,FALSE)</f>
        <v>0</v>
      </c>
      <c r="F340">
        <f>HLOOKUP("Prøve",data!$A$1:$AT$8036,A340,FALSE)</f>
        <v>0</v>
      </c>
      <c r="G340">
        <f>HLOOKUP("ScKode",data!$A$1:$AT$8036,A340,FALSE)</f>
        <v>0</v>
      </c>
      <c r="H340">
        <f>HLOOKUP("StofParameter",data!$A$1:$AT$8036,A340,FALSE)</f>
        <v>0</v>
      </c>
      <c r="I340">
        <f>HLOOKUP("Dato",data!$A$1:$AT$8036,A340,FALSE)</f>
        <v>0</v>
      </c>
      <c r="J340">
        <f>HLOOKUP("Resultat-attribut",data!$A$1:$AT$8036,A340,FALSE)</f>
        <v>0</v>
      </c>
      <c r="K340">
        <f>HLOOKUP("Resultat",data!$A$1:$AT$8036,A340,FALSE)</f>
        <v>0</v>
      </c>
      <c r="L340">
        <f>HLOOKUP("Enhed",data!$A$1:$AT$8036,A340,FALSE)</f>
        <v>0</v>
      </c>
    </row>
    <row r="341" spans="1:12" x14ac:dyDescent="0.2">
      <c r="A341">
        <v>340</v>
      </c>
      <c r="B341">
        <f>HLOOKUP("Referencer",data!$A$1:$AT$8036,A341,FALSE)</f>
        <v>0</v>
      </c>
      <c r="C341">
        <f>HLOOKUP("Stedtekst",data!$A$1:$AT$8036,A341,FALSE)</f>
        <v>0</v>
      </c>
      <c r="D341">
        <f>HLOOKUP("Målested navn",data!$A$1:$AT$8036,A341,FALSE)</f>
        <v>0</v>
      </c>
      <c r="E341">
        <f>HLOOKUP("Prøvetagning",data!$A$1:$AT$8036,A341,FALSE)</f>
        <v>0</v>
      </c>
      <c r="F341">
        <f>HLOOKUP("Prøve",data!$A$1:$AT$8036,A341,FALSE)</f>
        <v>0</v>
      </c>
      <c r="G341">
        <f>HLOOKUP("ScKode",data!$A$1:$AT$8036,A341,FALSE)</f>
        <v>0</v>
      </c>
      <c r="H341">
        <f>HLOOKUP("StofParameter",data!$A$1:$AT$8036,A341,FALSE)</f>
        <v>0</v>
      </c>
      <c r="I341">
        <f>HLOOKUP("Dato",data!$A$1:$AT$8036,A341,FALSE)</f>
        <v>0</v>
      </c>
      <c r="J341">
        <f>HLOOKUP("Resultat-attribut",data!$A$1:$AT$8036,A341,FALSE)</f>
        <v>0</v>
      </c>
      <c r="K341">
        <f>HLOOKUP("Resultat",data!$A$1:$AT$8036,A341,FALSE)</f>
        <v>0</v>
      </c>
      <c r="L341">
        <f>HLOOKUP("Enhed",data!$A$1:$AT$8036,A341,FALSE)</f>
        <v>0</v>
      </c>
    </row>
    <row r="342" spans="1:12" x14ac:dyDescent="0.2">
      <c r="A342">
        <v>341</v>
      </c>
      <c r="B342">
        <f>HLOOKUP("Referencer",data!$A$1:$AT$8036,A342,FALSE)</f>
        <v>0</v>
      </c>
      <c r="C342">
        <f>HLOOKUP("Stedtekst",data!$A$1:$AT$8036,A342,FALSE)</f>
        <v>0</v>
      </c>
      <c r="D342">
        <f>HLOOKUP("Målested navn",data!$A$1:$AT$8036,A342,FALSE)</f>
        <v>0</v>
      </c>
      <c r="E342">
        <f>HLOOKUP("Prøvetagning",data!$A$1:$AT$8036,A342,FALSE)</f>
        <v>0</v>
      </c>
      <c r="F342">
        <f>HLOOKUP("Prøve",data!$A$1:$AT$8036,A342,FALSE)</f>
        <v>0</v>
      </c>
      <c r="G342">
        <f>HLOOKUP("ScKode",data!$A$1:$AT$8036,A342,FALSE)</f>
        <v>0</v>
      </c>
      <c r="H342">
        <f>HLOOKUP("StofParameter",data!$A$1:$AT$8036,A342,FALSE)</f>
        <v>0</v>
      </c>
      <c r="I342">
        <f>HLOOKUP("Dato",data!$A$1:$AT$8036,A342,FALSE)</f>
        <v>0</v>
      </c>
      <c r="J342">
        <f>HLOOKUP("Resultat-attribut",data!$A$1:$AT$8036,A342,FALSE)</f>
        <v>0</v>
      </c>
      <c r="K342">
        <f>HLOOKUP("Resultat",data!$A$1:$AT$8036,A342,FALSE)</f>
        <v>0</v>
      </c>
      <c r="L342">
        <f>HLOOKUP("Enhed",data!$A$1:$AT$8036,A342,FALSE)</f>
        <v>0</v>
      </c>
    </row>
    <row r="343" spans="1:12" x14ac:dyDescent="0.2">
      <c r="A343">
        <v>342</v>
      </c>
      <c r="B343">
        <f>HLOOKUP("Referencer",data!$A$1:$AT$8036,A343,FALSE)</f>
        <v>0</v>
      </c>
      <c r="C343">
        <f>HLOOKUP("Stedtekst",data!$A$1:$AT$8036,A343,FALSE)</f>
        <v>0</v>
      </c>
      <c r="D343">
        <f>HLOOKUP("Målested navn",data!$A$1:$AT$8036,A343,FALSE)</f>
        <v>0</v>
      </c>
      <c r="E343">
        <f>HLOOKUP("Prøvetagning",data!$A$1:$AT$8036,A343,FALSE)</f>
        <v>0</v>
      </c>
      <c r="F343">
        <f>HLOOKUP("Prøve",data!$A$1:$AT$8036,A343,FALSE)</f>
        <v>0</v>
      </c>
      <c r="G343">
        <f>HLOOKUP("ScKode",data!$A$1:$AT$8036,A343,FALSE)</f>
        <v>0</v>
      </c>
      <c r="H343">
        <f>HLOOKUP("StofParameter",data!$A$1:$AT$8036,A343,FALSE)</f>
        <v>0</v>
      </c>
      <c r="I343">
        <f>HLOOKUP("Dato",data!$A$1:$AT$8036,A343,FALSE)</f>
        <v>0</v>
      </c>
      <c r="J343">
        <f>HLOOKUP("Resultat-attribut",data!$A$1:$AT$8036,A343,FALSE)</f>
        <v>0</v>
      </c>
      <c r="K343">
        <f>HLOOKUP("Resultat",data!$A$1:$AT$8036,A343,FALSE)</f>
        <v>0</v>
      </c>
      <c r="L343">
        <f>HLOOKUP("Enhed",data!$A$1:$AT$8036,A343,FALSE)</f>
        <v>0</v>
      </c>
    </row>
    <row r="344" spans="1:12" x14ac:dyDescent="0.2">
      <c r="A344">
        <v>343</v>
      </c>
      <c r="B344">
        <f>HLOOKUP("Referencer",data!$A$1:$AT$8036,A344,FALSE)</f>
        <v>0</v>
      </c>
      <c r="C344">
        <f>HLOOKUP("Stedtekst",data!$A$1:$AT$8036,A344,FALSE)</f>
        <v>0</v>
      </c>
      <c r="D344">
        <f>HLOOKUP("Målested navn",data!$A$1:$AT$8036,A344,FALSE)</f>
        <v>0</v>
      </c>
      <c r="E344">
        <f>HLOOKUP("Prøvetagning",data!$A$1:$AT$8036,A344,FALSE)</f>
        <v>0</v>
      </c>
      <c r="F344">
        <f>HLOOKUP("Prøve",data!$A$1:$AT$8036,A344,FALSE)</f>
        <v>0</v>
      </c>
      <c r="G344">
        <f>HLOOKUP("ScKode",data!$A$1:$AT$8036,A344,FALSE)</f>
        <v>0</v>
      </c>
      <c r="H344">
        <f>HLOOKUP("StofParameter",data!$A$1:$AT$8036,A344,FALSE)</f>
        <v>0</v>
      </c>
      <c r="I344">
        <f>HLOOKUP("Dato",data!$A$1:$AT$8036,A344,FALSE)</f>
        <v>0</v>
      </c>
      <c r="J344">
        <f>HLOOKUP("Resultat-attribut",data!$A$1:$AT$8036,A344,FALSE)</f>
        <v>0</v>
      </c>
      <c r="K344">
        <f>HLOOKUP("Resultat",data!$A$1:$AT$8036,A344,FALSE)</f>
        <v>0</v>
      </c>
      <c r="L344">
        <f>HLOOKUP("Enhed",data!$A$1:$AT$8036,A344,FALSE)</f>
        <v>0</v>
      </c>
    </row>
    <row r="345" spans="1:12" x14ac:dyDescent="0.2">
      <c r="A345">
        <v>344</v>
      </c>
      <c r="B345">
        <f>HLOOKUP("Referencer",data!$A$1:$AT$8036,A345,FALSE)</f>
        <v>0</v>
      </c>
      <c r="C345">
        <f>HLOOKUP("Stedtekst",data!$A$1:$AT$8036,A345,FALSE)</f>
        <v>0</v>
      </c>
      <c r="D345">
        <f>HLOOKUP("Målested navn",data!$A$1:$AT$8036,A345,FALSE)</f>
        <v>0</v>
      </c>
      <c r="E345">
        <f>HLOOKUP("Prøvetagning",data!$A$1:$AT$8036,A345,FALSE)</f>
        <v>0</v>
      </c>
      <c r="F345">
        <f>HLOOKUP("Prøve",data!$A$1:$AT$8036,A345,FALSE)</f>
        <v>0</v>
      </c>
      <c r="G345">
        <f>HLOOKUP("ScKode",data!$A$1:$AT$8036,A345,FALSE)</f>
        <v>0</v>
      </c>
      <c r="H345">
        <f>HLOOKUP("StofParameter",data!$A$1:$AT$8036,A345,FALSE)</f>
        <v>0</v>
      </c>
      <c r="I345">
        <f>HLOOKUP("Dato",data!$A$1:$AT$8036,A345,FALSE)</f>
        <v>0</v>
      </c>
      <c r="J345">
        <f>HLOOKUP("Resultat-attribut",data!$A$1:$AT$8036,A345,FALSE)</f>
        <v>0</v>
      </c>
      <c r="K345">
        <f>HLOOKUP("Resultat",data!$A$1:$AT$8036,A345,FALSE)</f>
        <v>0</v>
      </c>
      <c r="L345">
        <f>HLOOKUP("Enhed",data!$A$1:$AT$8036,A345,FALSE)</f>
        <v>0</v>
      </c>
    </row>
    <row r="346" spans="1:12" x14ac:dyDescent="0.2">
      <c r="A346">
        <v>345</v>
      </c>
      <c r="B346">
        <f>HLOOKUP("Referencer",data!$A$1:$AT$8036,A346,FALSE)</f>
        <v>0</v>
      </c>
      <c r="C346">
        <f>HLOOKUP("Stedtekst",data!$A$1:$AT$8036,A346,FALSE)</f>
        <v>0</v>
      </c>
      <c r="D346">
        <f>HLOOKUP("Målested navn",data!$A$1:$AT$8036,A346,FALSE)</f>
        <v>0</v>
      </c>
      <c r="E346">
        <f>HLOOKUP("Prøvetagning",data!$A$1:$AT$8036,A346,FALSE)</f>
        <v>0</v>
      </c>
      <c r="F346">
        <f>HLOOKUP("Prøve",data!$A$1:$AT$8036,A346,FALSE)</f>
        <v>0</v>
      </c>
      <c r="G346">
        <f>HLOOKUP("ScKode",data!$A$1:$AT$8036,A346,FALSE)</f>
        <v>0</v>
      </c>
      <c r="H346">
        <f>HLOOKUP("StofParameter",data!$A$1:$AT$8036,A346,FALSE)</f>
        <v>0</v>
      </c>
      <c r="I346">
        <f>HLOOKUP("Dato",data!$A$1:$AT$8036,A346,FALSE)</f>
        <v>0</v>
      </c>
      <c r="J346">
        <f>HLOOKUP("Resultat-attribut",data!$A$1:$AT$8036,A346,FALSE)</f>
        <v>0</v>
      </c>
      <c r="K346">
        <f>HLOOKUP("Resultat",data!$A$1:$AT$8036,A346,FALSE)</f>
        <v>0</v>
      </c>
      <c r="L346">
        <f>HLOOKUP("Enhed",data!$A$1:$AT$8036,A346,FALSE)</f>
        <v>0</v>
      </c>
    </row>
    <row r="347" spans="1:12" x14ac:dyDescent="0.2">
      <c r="A347">
        <v>346</v>
      </c>
      <c r="B347">
        <f>HLOOKUP("Referencer",data!$A$1:$AT$8036,A347,FALSE)</f>
        <v>0</v>
      </c>
      <c r="C347">
        <f>HLOOKUP("Stedtekst",data!$A$1:$AT$8036,A347,FALSE)</f>
        <v>0</v>
      </c>
      <c r="D347">
        <f>HLOOKUP("Målested navn",data!$A$1:$AT$8036,A347,FALSE)</f>
        <v>0</v>
      </c>
      <c r="E347">
        <f>HLOOKUP("Prøvetagning",data!$A$1:$AT$8036,A347,FALSE)</f>
        <v>0</v>
      </c>
      <c r="F347">
        <f>HLOOKUP("Prøve",data!$A$1:$AT$8036,A347,FALSE)</f>
        <v>0</v>
      </c>
      <c r="G347">
        <f>HLOOKUP("ScKode",data!$A$1:$AT$8036,A347,FALSE)</f>
        <v>0</v>
      </c>
      <c r="H347">
        <f>HLOOKUP("StofParameter",data!$A$1:$AT$8036,A347,FALSE)</f>
        <v>0</v>
      </c>
      <c r="I347">
        <f>HLOOKUP("Dato",data!$A$1:$AT$8036,A347,FALSE)</f>
        <v>0</v>
      </c>
      <c r="J347">
        <f>HLOOKUP("Resultat-attribut",data!$A$1:$AT$8036,A347,FALSE)</f>
        <v>0</v>
      </c>
      <c r="K347">
        <f>HLOOKUP("Resultat",data!$A$1:$AT$8036,A347,FALSE)</f>
        <v>0</v>
      </c>
      <c r="L347">
        <f>HLOOKUP("Enhed",data!$A$1:$AT$8036,A347,FALSE)</f>
        <v>0</v>
      </c>
    </row>
    <row r="348" spans="1:12" x14ac:dyDescent="0.2">
      <c r="A348">
        <v>347</v>
      </c>
      <c r="B348">
        <f>HLOOKUP("Referencer",data!$A$1:$AT$8036,A348,FALSE)</f>
        <v>0</v>
      </c>
      <c r="C348">
        <f>HLOOKUP("Stedtekst",data!$A$1:$AT$8036,A348,FALSE)</f>
        <v>0</v>
      </c>
      <c r="D348">
        <f>HLOOKUP("Målested navn",data!$A$1:$AT$8036,A348,FALSE)</f>
        <v>0</v>
      </c>
      <c r="E348">
        <f>HLOOKUP("Prøvetagning",data!$A$1:$AT$8036,A348,FALSE)</f>
        <v>0</v>
      </c>
      <c r="F348">
        <f>HLOOKUP("Prøve",data!$A$1:$AT$8036,A348,FALSE)</f>
        <v>0</v>
      </c>
      <c r="G348">
        <f>HLOOKUP("ScKode",data!$A$1:$AT$8036,A348,FALSE)</f>
        <v>0</v>
      </c>
      <c r="H348">
        <f>HLOOKUP("StofParameter",data!$A$1:$AT$8036,A348,FALSE)</f>
        <v>0</v>
      </c>
      <c r="I348">
        <f>HLOOKUP("Dato",data!$A$1:$AT$8036,A348,FALSE)</f>
        <v>0</v>
      </c>
      <c r="J348">
        <f>HLOOKUP("Resultat-attribut",data!$A$1:$AT$8036,A348,FALSE)</f>
        <v>0</v>
      </c>
      <c r="K348">
        <f>HLOOKUP("Resultat",data!$A$1:$AT$8036,A348,FALSE)</f>
        <v>0</v>
      </c>
      <c r="L348">
        <f>HLOOKUP("Enhed",data!$A$1:$AT$8036,A348,FALSE)</f>
        <v>0</v>
      </c>
    </row>
    <row r="349" spans="1:12" x14ac:dyDescent="0.2">
      <c r="A349">
        <v>348</v>
      </c>
      <c r="B349">
        <f>HLOOKUP("Referencer",data!$A$1:$AT$8036,A349,FALSE)</f>
        <v>0</v>
      </c>
      <c r="C349">
        <f>HLOOKUP("Stedtekst",data!$A$1:$AT$8036,A349,FALSE)</f>
        <v>0</v>
      </c>
      <c r="D349">
        <f>HLOOKUP("Målested navn",data!$A$1:$AT$8036,A349,FALSE)</f>
        <v>0</v>
      </c>
      <c r="E349">
        <f>HLOOKUP("Prøvetagning",data!$A$1:$AT$8036,A349,FALSE)</f>
        <v>0</v>
      </c>
      <c r="F349">
        <f>HLOOKUP("Prøve",data!$A$1:$AT$8036,A349,FALSE)</f>
        <v>0</v>
      </c>
      <c r="G349">
        <f>HLOOKUP("ScKode",data!$A$1:$AT$8036,A349,FALSE)</f>
        <v>0</v>
      </c>
      <c r="H349">
        <f>HLOOKUP("StofParameter",data!$A$1:$AT$8036,A349,FALSE)</f>
        <v>0</v>
      </c>
      <c r="I349">
        <f>HLOOKUP("Dato",data!$A$1:$AT$8036,A349,FALSE)</f>
        <v>0</v>
      </c>
      <c r="J349">
        <f>HLOOKUP("Resultat-attribut",data!$A$1:$AT$8036,A349,FALSE)</f>
        <v>0</v>
      </c>
      <c r="K349">
        <f>HLOOKUP("Resultat",data!$A$1:$AT$8036,A349,FALSE)</f>
        <v>0</v>
      </c>
      <c r="L349">
        <f>HLOOKUP("Enhed",data!$A$1:$AT$8036,A349,FALSE)</f>
        <v>0</v>
      </c>
    </row>
    <row r="350" spans="1:12" x14ac:dyDescent="0.2">
      <c r="A350">
        <v>349</v>
      </c>
      <c r="B350">
        <f>HLOOKUP("Referencer",data!$A$1:$AT$8036,A350,FALSE)</f>
        <v>0</v>
      </c>
      <c r="C350">
        <f>HLOOKUP("Stedtekst",data!$A$1:$AT$8036,A350,FALSE)</f>
        <v>0</v>
      </c>
      <c r="D350">
        <f>HLOOKUP("Målested navn",data!$A$1:$AT$8036,A350,FALSE)</f>
        <v>0</v>
      </c>
      <c r="E350">
        <f>HLOOKUP("Prøvetagning",data!$A$1:$AT$8036,A350,FALSE)</f>
        <v>0</v>
      </c>
      <c r="F350">
        <f>HLOOKUP("Prøve",data!$A$1:$AT$8036,A350,FALSE)</f>
        <v>0</v>
      </c>
      <c r="G350">
        <f>HLOOKUP("ScKode",data!$A$1:$AT$8036,A350,FALSE)</f>
        <v>0</v>
      </c>
      <c r="H350">
        <f>HLOOKUP("StofParameter",data!$A$1:$AT$8036,A350,FALSE)</f>
        <v>0</v>
      </c>
      <c r="I350">
        <f>HLOOKUP("Dato",data!$A$1:$AT$8036,A350,FALSE)</f>
        <v>0</v>
      </c>
      <c r="J350">
        <f>HLOOKUP("Resultat-attribut",data!$A$1:$AT$8036,A350,FALSE)</f>
        <v>0</v>
      </c>
      <c r="K350">
        <f>HLOOKUP("Resultat",data!$A$1:$AT$8036,A350,FALSE)</f>
        <v>0</v>
      </c>
      <c r="L350">
        <f>HLOOKUP("Enhed",data!$A$1:$AT$8036,A350,FALSE)</f>
        <v>0</v>
      </c>
    </row>
    <row r="351" spans="1:12" x14ac:dyDescent="0.2">
      <c r="A351">
        <v>350</v>
      </c>
      <c r="B351">
        <f>HLOOKUP("Referencer",data!$A$1:$AT$8036,A351,FALSE)</f>
        <v>0</v>
      </c>
      <c r="C351">
        <f>HLOOKUP("Stedtekst",data!$A$1:$AT$8036,A351,FALSE)</f>
        <v>0</v>
      </c>
      <c r="D351">
        <f>HLOOKUP("Målested navn",data!$A$1:$AT$8036,A351,FALSE)</f>
        <v>0</v>
      </c>
      <c r="E351">
        <f>HLOOKUP("Prøvetagning",data!$A$1:$AT$8036,A351,FALSE)</f>
        <v>0</v>
      </c>
      <c r="F351">
        <f>HLOOKUP("Prøve",data!$A$1:$AT$8036,A351,FALSE)</f>
        <v>0</v>
      </c>
      <c r="G351">
        <f>HLOOKUP("ScKode",data!$A$1:$AT$8036,A351,FALSE)</f>
        <v>0</v>
      </c>
      <c r="H351">
        <f>HLOOKUP("StofParameter",data!$A$1:$AT$8036,A351,FALSE)</f>
        <v>0</v>
      </c>
      <c r="I351">
        <f>HLOOKUP("Dato",data!$A$1:$AT$8036,A351,FALSE)</f>
        <v>0</v>
      </c>
      <c r="J351">
        <f>HLOOKUP("Resultat-attribut",data!$A$1:$AT$8036,A351,FALSE)</f>
        <v>0</v>
      </c>
      <c r="K351">
        <f>HLOOKUP("Resultat",data!$A$1:$AT$8036,A351,FALSE)</f>
        <v>0</v>
      </c>
      <c r="L351">
        <f>HLOOKUP("Enhed",data!$A$1:$AT$8036,A351,FALSE)</f>
        <v>0</v>
      </c>
    </row>
    <row r="352" spans="1:12" x14ac:dyDescent="0.2">
      <c r="A352">
        <v>351</v>
      </c>
      <c r="B352">
        <f>HLOOKUP("Referencer",data!$A$1:$AT$8036,A352,FALSE)</f>
        <v>0</v>
      </c>
      <c r="C352">
        <f>HLOOKUP("Stedtekst",data!$A$1:$AT$8036,A352,FALSE)</f>
        <v>0</v>
      </c>
      <c r="D352">
        <f>HLOOKUP("Målested navn",data!$A$1:$AT$8036,A352,FALSE)</f>
        <v>0</v>
      </c>
      <c r="E352">
        <f>HLOOKUP("Prøvetagning",data!$A$1:$AT$8036,A352,FALSE)</f>
        <v>0</v>
      </c>
      <c r="F352">
        <f>HLOOKUP("Prøve",data!$A$1:$AT$8036,A352,FALSE)</f>
        <v>0</v>
      </c>
      <c r="G352">
        <f>HLOOKUP("ScKode",data!$A$1:$AT$8036,A352,FALSE)</f>
        <v>0</v>
      </c>
      <c r="H352">
        <f>HLOOKUP("StofParameter",data!$A$1:$AT$8036,A352,FALSE)</f>
        <v>0</v>
      </c>
      <c r="I352">
        <f>HLOOKUP("Dato",data!$A$1:$AT$8036,A352,FALSE)</f>
        <v>0</v>
      </c>
      <c r="J352">
        <f>HLOOKUP("Resultat-attribut",data!$A$1:$AT$8036,A352,FALSE)</f>
        <v>0</v>
      </c>
      <c r="K352">
        <f>HLOOKUP("Resultat",data!$A$1:$AT$8036,A352,FALSE)</f>
        <v>0</v>
      </c>
      <c r="L352">
        <f>HLOOKUP("Enhed",data!$A$1:$AT$8036,A352,FALSE)</f>
        <v>0</v>
      </c>
    </row>
    <row r="353" spans="1:12" x14ac:dyDescent="0.2">
      <c r="A353">
        <v>352</v>
      </c>
      <c r="B353">
        <f>HLOOKUP("Referencer",data!$A$1:$AT$8036,A353,FALSE)</f>
        <v>0</v>
      </c>
      <c r="C353">
        <f>HLOOKUP("Stedtekst",data!$A$1:$AT$8036,A353,FALSE)</f>
        <v>0</v>
      </c>
      <c r="D353">
        <f>HLOOKUP("Målested navn",data!$A$1:$AT$8036,A353,FALSE)</f>
        <v>0</v>
      </c>
      <c r="E353">
        <f>HLOOKUP("Prøvetagning",data!$A$1:$AT$8036,A353,FALSE)</f>
        <v>0</v>
      </c>
      <c r="F353">
        <f>HLOOKUP("Prøve",data!$A$1:$AT$8036,A353,FALSE)</f>
        <v>0</v>
      </c>
      <c r="G353">
        <f>HLOOKUP("ScKode",data!$A$1:$AT$8036,A353,FALSE)</f>
        <v>0</v>
      </c>
      <c r="H353">
        <f>HLOOKUP("StofParameter",data!$A$1:$AT$8036,A353,FALSE)</f>
        <v>0</v>
      </c>
      <c r="I353">
        <f>HLOOKUP("Dato",data!$A$1:$AT$8036,A353,FALSE)</f>
        <v>0</v>
      </c>
      <c r="J353">
        <f>HLOOKUP("Resultat-attribut",data!$A$1:$AT$8036,A353,FALSE)</f>
        <v>0</v>
      </c>
      <c r="K353">
        <f>HLOOKUP("Resultat",data!$A$1:$AT$8036,A353,FALSE)</f>
        <v>0</v>
      </c>
      <c r="L353">
        <f>HLOOKUP("Enhed",data!$A$1:$AT$8036,A353,FALSE)</f>
        <v>0</v>
      </c>
    </row>
    <row r="354" spans="1:12" x14ac:dyDescent="0.2">
      <c r="A354">
        <v>353</v>
      </c>
      <c r="B354">
        <f>HLOOKUP("Referencer",data!$A$1:$AT$8036,A354,FALSE)</f>
        <v>0</v>
      </c>
      <c r="C354">
        <f>HLOOKUP("Stedtekst",data!$A$1:$AT$8036,A354,FALSE)</f>
        <v>0</v>
      </c>
      <c r="D354">
        <f>HLOOKUP("Målested navn",data!$A$1:$AT$8036,A354,FALSE)</f>
        <v>0</v>
      </c>
      <c r="E354">
        <f>HLOOKUP("Prøvetagning",data!$A$1:$AT$8036,A354,FALSE)</f>
        <v>0</v>
      </c>
      <c r="F354">
        <f>HLOOKUP("Prøve",data!$A$1:$AT$8036,A354,FALSE)</f>
        <v>0</v>
      </c>
      <c r="G354">
        <f>HLOOKUP("ScKode",data!$A$1:$AT$8036,A354,FALSE)</f>
        <v>0</v>
      </c>
      <c r="H354">
        <f>HLOOKUP("StofParameter",data!$A$1:$AT$8036,A354,FALSE)</f>
        <v>0</v>
      </c>
      <c r="I354">
        <f>HLOOKUP("Dato",data!$A$1:$AT$8036,A354,FALSE)</f>
        <v>0</v>
      </c>
      <c r="J354">
        <f>HLOOKUP("Resultat-attribut",data!$A$1:$AT$8036,A354,FALSE)</f>
        <v>0</v>
      </c>
      <c r="K354">
        <f>HLOOKUP("Resultat",data!$A$1:$AT$8036,A354,FALSE)</f>
        <v>0</v>
      </c>
      <c r="L354">
        <f>HLOOKUP("Enhed",data!$A$1:$AT$8036,A354,FALSE)</f>
        <v>0</v>
      </c>
    </row>
    <row r="355" spans="1:12" x14ac:dyDescent="0.2">
      <c r="A355">
        <v>354</v>
      </c>
      <c r="B355">
        <f>HLOOKUP("Referencer",data!$A$1:$AT$8036,A355,FALSE)</f>
        <v>0</v>
      </c>
      <c r="C355">
        <f>HLOOKUP("Stedtekst",data!$A$1:$AT$8036,A355,FALSE)</f>
        <v>0</v>
      </c>
      <c r="D355">
        <f>HLOOKUP("Målested navn",data!$A$1:$AT$8036,A355,FALSE)</f>
        <v>0</v>
      </c>
      <c r="E355">
        <f>HLOOKUP("Prøvetagning",data!$A$1:$AT$8036,A355,FALSE)</f>
        <v>0</v>
      </c>
      <c r="F355">
        <f>HLOOKUP("Prøve",data!$A$1:$AT$8036,A355,FALSE)</f>
        <v>0</v>
      </c>
      <c r="G355">
        <f>HLOOKUP("ScKode",data!$A$1:$AT$8036,A355,FALSE)</f>
        <v>0</v>
      </c>
      <c r="H355">
        <f>HLOOKUP("StofParameter",data!$A$1:$AT$8036,A355,FALSE)</f>
        <v>0</v>
      </c>
      <c r="I355">
        <f>HLOOKUP("Dato",data!$A$1:$AT$8036,A355,FALSE)</f>
        <v>0</v>
      </c>
      <c r="J355">
        <f>HLOOKUP("Resultat-attribut",data!$A$1:$AT$8036,A355,FALSE)</f>
        <v>0</v>
      </c>
      <c r="K355">
        <f>HLOOKUP("Resultat",data!$A$1:$AT$8036,A355,FALSE)</f>
        <v>0</v>
      </c>
      <c r="L355">
        <f>HLOOKUP("Enhed",data!$A$1:$AT$8036,A355,FALSE)</f>
        <v>0</v>
      </c>
    </row>
    <row r="356" spans="1:12" x14ac:dyDescent="0.2">
      <c r="A356">
        <v>355</v>
      </c>
      <c r="B356">
        <f>HLOOKUP("Referencer",data!$A$1:$AT$8036,A356,FALSE)</f>
        <v>0</v>
      </c>
      <c r="C356">
        <f>HLOOKUP("Stedtekst",data!$A$1:$AT$8036,A356,FALSE)</f>
        <v>0</v>
      </c>
      <c r="D356">
        <f>HLOOKUP("Målested navn",data!$A$1:$AT$8036,A356,FALSE)</f>
        <v>0</v>
      </c>
      <c r="E356">
        <f>HLOOKUP("Prøvetagning",data!$A$1:$AT$8036,A356,FALSE)</f>
        <v>0</v>
      </c>
      <c r="F356">
        <f>HLOOKUP("Prøve",data!$A$1:$AT$8036,A356,FALSE)</f>
        <v>0</v>
      </c>
      <c r="G356">
        <f>HLOOKUP("ScKode",data!$A$1:$AT$8036,A356,FALSE)</f>
        <v>0</v>
      </c>
      <c r="H356">
        <f>HLOOKUP("StofParameter",data!$A$1:$AT$8036,A356,FALSE)</f>
        <v>0</v>
      </c>
      <c r="I356">
        <f>HLOOKUP("Dato",data!$A$1:$AT$8036,A356,FALSE)</f>
        <v>0</v>
      </c>
      <c r="J356">
        <f>HLOOKUP("Resultat-attribut",data!$A$1:$AT$8036,A356,FALSE)</f>
        <v>0</v>
      </c>
      <c r="K356">
        <f>HLOOKUP("Resultat",data!$A$1:$AT$8036,A356,FALSE)</f>
        <v>0</v>
      </c>
      <c r="L356">
        <f>HLOOKUP("Enhed",data!$A$1:$AT$8036,A356,FALSE)</f>
        <v>0</v>
      </c>
    </row>
    <row r="357" spans="1:12" x14ac:dyDescent="0.2">
      <c r="A357">
        <v>356</v>
      </c>
      <c r="B357">
        <f>HLOOKUP("Referencer",data!$A$1:$AT$8036,A357,FALSE)</f>
        <v>0</v>
      </c>
      <c r="C357">
        <f>HLOOKUP("Stedtekst",data!$A$1:$AT$8036,A357,FALSE)</f>
        <v>0</v>
      </c>
      <c r="D357">
        <f>HLOOKUP("Målested navn",data!$A$1:$AT$8036,A357,FALSE)</f>
        <v>0</v>
      </c>
      <c r="E357">
        <f>HLOOKUP("Prøvetagning",data!$A$1:$AT$8036,A357,FALSE)</f>
        <v>0</v>
      </c>
      <c r="F357">
        <f>HLOOKUP("Prøve",data!$A$1:$AT$8036,A357,FALSE)</f>
        <v>0</v>
      </c>
      <c r="G357">
        <f>HLOOKUP("ScKode",data!$A$1:$AT$8036,A357,FALSE)</f>
        <v>0</v>
      </c>
      <c r="H357">
        <f>HLOOKUP("StofParameter",data!$A$1:$AT$8036,A357,FALSE)</f>
        <v>0</v>
      </c>
      <c r="I357">
        <f>HLOOKUP("Dato",data!$A$1:$AT$8036,A357,FALSE)</f>
        <v>0</v>
      </c>
      <c r="J357">
        <f>HLOOKUP("Resultat-attribut",data!$A$1:$AT$8036,A357,FALSE)</f>
        <v>0</v>
      </c>
      <c r="K357">
        <f>HLOOKUP("Resultat",data!$A$1:$AT$8036,A357,FALSE)</f>
        <v>0</v>
      </c>
      <c r="L357">
        <f>HLOOKUP("Enhed",data!$A$1:$AT$8036,A357,FALSE)</f>
        <v>0</v>
      </c>
    </row>
    <row r="358" spans="1:12" x14ac:dyDescent="0.2">
      <c r="A358">
        <v>357</v>
      </c>
      <c r="B358">
        <f>HLOOKUP("Referencer",data!$A$1:$AT$8036,A358,FALSE)</f>
        <v>0</v>
      </c>
      <c r="C358">
        <f>HLOOKUP("Stedtekst",data!$A$1:$AT$8036,A358,FALSE)</f>
        <v>0</v>
      </c>
      <c r="D358">
        <f>HLOOKUP("Målested navn",data!$A$1:$AT$8036,A358,FALSE)</f>
        <v>0</v>
      </c>
      <c r="E358">
        <f>HLOOKUP("Prøvetagning",data!$A$1:$AT$8036,A358,FALSE)</f>
        <v>0</v>
      </c>
      <c r="F358">
        <f>HLOOKUP("Prøve",data!$A$1:$AT$8036,A358,FALSE)</f>
        <v>0</v>
      </c>
      <c r="G358">
        <f>HLOOKUP("ScKode",data!$A$1:$AT$8036,A358,FALSE)</f>
        <v>0</v>
      </c>
      <c r="H358">
        <f>HLOOKUP("StofParameter",data!$A$1:$AT$8036,A358,FALSE)</f>
        <v>0</v>
      </c>
      <c r="I358">
        <f>HLOOKUP("Dato",data!$A$1:$AT$8036,A358,FALSE)</f>
        <v>0</v>
      </c>
      <c r="J358">
        <f>HLOOKUP("Resultat-attribut",data!$A$1:$AT$8036,A358,FALSE)</f>
        <v>0</v>
      </c>
      <c r="K358">
        <f>HLOOKUP("Resultat",data!$A$1:$AT$8036,A358,FALSE)</f>
        <v>0</v>
      </c>
      <c r="L358">
        <f>HLOOKUP("Enhed",data!$A$1:$AT$8036,A358,FALSE)</f>
        <v>0</v>
      </c>
    </row>
    <row r="359" spans="1:12" x14ac:dyDescent="0.2">
      <c r="A359">
        <v>358</v>
      </c>
      <c r="B359">
        <f>HLOOKUP("Referencer",data!$A$1:$AT$8036,A359,FALSE)</f>
        <v>0</v>
      </c>
      <c r="C359">
        <f>HLOOKUP("Stedtekst",data!$A$1:$AT$8036,A359,FALSE)</f>
        <v>0</v>
      </c>
      <c r="D359">
        <f>HLOOKUP("Målested navn",data!$A$1:$AT$8036,A359,FALSE)</f>
        <v>0</v>
      </c>
      <c r="E359">
        <f>HLOOKUP("Prøvetagning",data!$A$1:$AT$8036,A359,FALSE)</f>
        <v>0</v>
      </c>
      <c r="F359">
        <f>HLOOKUP("Prøve",data!$A$1:$AT$8036,A359,FALSE)</f>
        <v>0</v>
      </c>
      <c r="G359">
        <f>HLOOKUP("ScKode",data!$A$1:$AT$8036,A359,FALSE)</f>
        <v>0</v>
      </c>
      <c r="H359">
        <f>HLOOKUP("StofParameter",data!$A$1:$AT$8036,A359,FALSE)</f>
        <v>0</v>
      </c>
      <c r="I359">
        <f>HLOOKUP("Dato",data!$A$1:$AT$8036,A359,FALSE)</f>
        <v>0</v>
      </c>
      <c r="J359">
        <f>HLOOKUP("Resultat-attribut",data!$A$1:$AT$8036,A359,FALSE)</f>
        <v>0</v>
      </c>
      <c r="K359">
        <f>HLOOKUP("Resultat",data!$A$1:$AT$8036,A359,FALSE)</f>
        <v>0</v>
      </c>
      <c r="L359">
        <f>HLOOKUP("Enhed",data!$A$1:$AT$8036,A359,FALSE)</f>
        <v>0</v>
      </c>
    </row>
    <row r="360" spans="1:12" x14ac:dyDescent="0.2">
      <c r="A360">
        <v>359</v>
      </c>
      <c r="B360">
        <f>HLOOKUP("Referencer",data!$A$1:$AT$8036,A360,FALSE)</f>
        <v>0</v>
      </c>
      <c r="C360">
        <f>HLOOKUP("Stedtekst",data!$A$1:$AT$8036,A360,FALSE)</f>
        <v>0</v>
      </c>
      <c r="D360">
        <f>HLOOKUP("Målested navn",data!$A$1:$AT$8036,A360,FALSE)</f>
        <v>0</v>
      </c>
      <c r="E360">
        <f>HLOOKUP("Prøvetagning",data!$A$1:$AT$8036,A360,FALSE)</f>
        <v>0</v>
      </c>
      <c r="F360">
        <f>HLOOKUP("Prøve",data!$A$1:$AT$8036,A360,FALSE)</f>
        <v>0</v>
      </c>
      <c r="G360">
        <f>HLOOKUP("ScKode",data!$A$1:$AT$8036,A360,FALSE)</f>
        <v>0</v>
      </c>
      <c r="H360">
        <f>HLOOKUP("StofParameter",data!$A$1:$AT$8036,A360,FALSE)</f>
        <v>0</v>
      </c>
      <c r="I360">
        <f>HLOOKUP("Dato",data!$A$1:$AT$8036,A360,FALSE)</f>
        <v>0</v>
      </c>
      <c r="J360">
        <f>HLOOKUP("Resultat-attribut",data!$A$1:$AT$8036,A360,FALSE)</f>
        <v>0</v>
      </c>
      <c r="K360">
        <f>HLOOKUP("Resultat",data!$A$1:$AT$8036,A360,FALSE)</f>
        <v>0</v>
      </c>
      <c r="L360">
        <f>HLOOKUP("Enhed",data!$A$1:$AT$8036,A360,FALSE)</f>
        <v>0</v>
      </c>
    </row>
    <row r="361" spans="1:12" x14ac:dyDescent="0.2">
      <c r="A361">
        <v>360</v>
      </c>
      <c r="B361">
        <f>HLOOKUP("Referencer",data!$A$1:$AT$8036,A361,FALSE)</f>
        <v>0</v>
      </c>
      <c r="C361">
        <f>HLOOKUP("Stedtekst",data!$A$1:$AT$8036,A361,FALSE)</f>
        <v>0</v>
      </c>
      <c r="D361">
        <f>HLOOKUP("Målested navn",data!$A$1:$AT$8036,A361,FALSE)</f>
        <v>0</v>
      </c>
      <c r="E361">
        <f>HLOOKUP("Prøvetagning",data!$A$1:$AT$8036,A361,FALSE)</f>
        <v>0</v>
      </c>
      <c r="F361">
        <f>HLOOKUP("Prøve",data!$A$1:$AT$8036,A361,FALSE)</f>
        <v>0</v>
      </c>
      <c r="G361">
        <f>HLOOKUP("ScKode",data!$A$1:$AT$8036,A361,FALSE)</f>
        <v>0</v>
      </c>
      <c r="H361">
        <f>HLOOKUP("StofParameter",data!$A$1:$AT$8036,A361,FALSE)</f>
        <v>0</v>
      </c>
      <c r="I361">
        <f>HLOOKUP("Dato",data!$A$1:$AT$8036,A361,FALSE)</f>
        <v>0</v>
      </c>
      <c r="J361">
        <f>HLOOKUP("Resultat-attribut",data!$A$1:$AT$8036,A361,FALSE)</f>
        <v>0</v>
      </c>
      <c r="K361">
        <f>HLOOKUP("Resultat",data!$A$1:$AT$8036,A361,FALSE)</f>
        <v>0</v>
      </c>
      <c r="L361">
        <f>HLOOKUP("Enhed",data!$A$1:$AT$8036,A361,FALSE)</f>
        <v>0</v>
      </c>
    </row>
    <row r="362" spans="1:12" x14ac:dyDescent="0.2">
      <c r="A362">
        <v>361</v>
      </c>
      <c r="B362">
        <f>HLOOKUP("Referencer",data!$A$1:$AT$8036,A362,FALSE)</f>
        <v>0</v>
      </c>
      <c r="C362">
        <f>HLOOKUP("Stedtekst",data!$A$1:$AT$8036,A362,FALSE)</f>
        <v>0</v>
      </c>
      <c r="D362">
        <f>HLOOKUP("Målested navn",data!$A$1:$AT$8036,A362,FALSE)</f>
        <v>0</v>
      </c>
      <c r="E362">
        <f>HLOOKUP("Prøvetagning",data!$A$1:$AT$8036,A362,FALSE)</f>
        <v>0</v>
      </c>
      <c r="F362">
        <f>HLOOKUP("Prøve",data!$A$1:$AT$8036,A362,FALSE)</f>
        <v>0</v>
      </c>
      <c r="G362">
        <f>HLOOKUP("ScKode",data!$A$1:$AT$8036,A362,FALSE)</f>
        <v>0</v>
      </c>
      <c r="H362">
        <f>HLOOKUP("StofParameter",data!$A$1:$AT$8036,A362,FALSE)</f>
        <v>0</v>
      </c>
      <c r="I362">
        <f>HLOOKUP("Dato",data!$A$1:$AT$8036,A362,FALSE)</f>
        <v>0</v>
      </c>
      <c r="J362">
        <f>HLOOKUP("Resultat-attribut",data!$A$1:$AT$8036,A362,FALSE)</f>
        <v>0</v>
      </c>
      <c r="K362">
        <f>HLOOKUP("Resultat",data!$A$1:$AT$8036,A362,FALSE)</f>
        <v>0</v>
      </c>
      <c r="L362">
        <f>HLOOKUP("Enhed",data!$A$1:$AT$8036,A362,FALSE)</f>
        <v>0</v>
      </c>
    </row>
    <row r="363" spans="1:12" x14ac:dyDescent="0.2">
      <c r="A363">
        <v>362</v>
      </c>
      <c r="B363">
        <f>HLOOKUP("Referencer",data!$A$1:$AT$8036,A363,FALSE)</f>
        <v>0</v>
      </c>
      <c r="C363">
        <f>HLOOKUP("Stedtekst",data!$A$1:$AT$8036,A363,FALSE)</f>
        <v>0</v>
      </c>
      <c r="D363">
        <f>HLOOKUP("Målested navn",data!$A$1:$AT$8036,A363,FALSE)</f>
        <v>0</v>
      </c>
      <c r="E363">
        <f>HLOOKUP("Prøvetagning",data!$A$1:$AT$8036,A363,FALSE)</f>
        <v>0</v>
      </c>
      <c r="F363">
        <f>HLOOKUP("Prøve",data!$A$1:$AT$8036,A363,FALSE)</f>
        <v>0</v>
      </c>
      <c r="G363">
        <f>HLOOKUP("ScKode",data!$A$1:$AT$8036,A363,FALSE)</f>
        <v>0</v>
      </c>
      <c r="H363">
        <f>HLOOKUP("StofParameter",data!$A$1:$AT$8036,A363,FALSE)</f>
        <v>0</v>
      </c>
      <c r="I363">
        <f>HLOOKUP("Dato",data!$A$1:$AT$8036,A363,FALSE)</f>
        <v>0</v>
      </c>
      <c r="J363">
        <f>HLOOKUP("Resultat-attribut",data!$A$1:$AT$8036,A363,FALSE)</f>
        <v>0</v>
      </c>
      <c r="K363">
        <f>HLOOKUP("Resultat",data!$A$1:$AT$8036,A363,FALSE)</f>
        <v>0</v>
      </c>
      <c r="L363">
        <f>HLOOKUP("Enhed",data!$A$1:$AT$8036,A363,FALSE)</f>
        <v>0</v>
      </c>
    </row>
    <row r="364" spans="1:12" x14ac:dyDescent="0.2">
      <c r="A364">
        <v>363</v>
      </c>
      <c r="B364">
        <f>HLOOKUP("Referencer",data!$A$1:$AT$8036,A364,FALSE)</f>
        <v>0</v>
      </c>
      <c r="C364">
        <f>HLOOKUP("Stedtekst",data!$A$1:$AT$8036,A364,FALSE)</f>
        <v>0</v>
      </c>
      <c r="D364">
        <f>HLOOKUP("Målested navn",data!$A$1:$AT$8036,A364,FALSE)</f>
        <v>0</v>
      </c>
      <c r="E364">
        <f>HLOOKUP("Prøvetagning",data!$A$1:$AT$8036,A364,FALSE)</f>
        <v>0</v>
      </c>
      <c r="F364">
        <f>HLOOKUP("Prøve",data!$A$1:$AT$8036,A364,FALSE)</f>
        <v>0</v>
      </c>
      <c r="G364">
        <f>HLOOKUP("ScKode",data!$A$1:$AT$8036,A364,FALSE)</f>
        <v>0</v>
      </c>
      <c r="H364">
        <f>HLOOKUP("StofParameter",data!$A$1:$AT$8036,A364,FALSE)</f>
        <v>0</v>
      </c>
      <c r="I364">
        <f>HLOOKUP("Dato",data!$A$1:$AT$8036,A364,FALSE)</f>
        <v>0</v>
      </c>
      <c r="J364">
        <f>HLOOKUP("Resultat-attribut",data!$A$1:$AT$8036,A364,FALSE)</f>
        <v>0</v>
      </c>
      <c r="K364">
        <f>HLOOKUP("Resultat",data!$A$1:$AT$8036,A364,FALSE)</f>
        <v>0</v>
      </c>
      <c r="L364">
        <f>HLOOKUP("Enhed",data!$A$1:$AT$8036,A364,FALSE)</f>
        <v>0</v>
      </c>
    </row>
    <row r="365" spans="1:12" x14ac:dyDescent="0.2">
      <c r="A365">
        <v>364</v>
      </c>
      <c r="B365">
        <f>HLOOKUP("Referencer",data!$A$1:$AT$8036,A365,FALSE)</f>
        <v>0</v>
      </c>
      <c r="C365">
        <f>HLOOKUP("Stedtekst",data!$A$1:$AT$8036,A365,FALSE)</f>
        <v>0</v>
      </c>
      <c r="D365">
        <f>HLOOKUP("Målested navn",data!$A$1:$AT$8036,A365,FALSE)</f>
        <v>0</v>
      </c>
      <c r="E365">
        <f>HLOOKUP("Prøvetagning",data!$A$1:$AT$8036,A365,FALSE)</f>
        <v>0</v>
      </c>
      <c r="F365">
        <f>HLOOKUP("Prøve",data!$A$1:$AT$8036,A365,FALSE)</f>
        <v>0</v>
      </c>
      <c r="G365">
        <f>HLOOKUP("ScKode",data!$A$1:$AT$8036,A365,FALSE)</f>
        <v>0</v>
      </c>
      <c r="H365">
        <f>HLOOKUP("StofParameter",data!$A$1:$AT$8036,A365,FALSE)</f>
        <v>0</v>
      </c>
      <c r="I365">
        <f>HLOOKUP("Dato",data!$A$1:$AT$8036,A365,FALSE)</f>
        <v>0</v>
      </c>
      <c r="J365">
        <f>HLOOKUP("Resultat-attribut",data!$A$1:$AT$8036,A365,FALSE)</f>
        <v>0</v>
      </c>
      <c r="K365">
        <f>HLOOKUP("Resultat",data!$A$1:$AT$8036,A365,FALSE)</f>
        <v>0</v>
      </c>
      <c r="L365">
        <f>HLOOKUP("Enhed",data!$A$1:$AT$8036,A365,FALSE)</f>
        <v>0</v>
      </c>
    </row>
    <row r="366" spans="1:12" x14ac:dyDescent="0.2">
      <c r="A366">
        <v>365</v>
      </c>
      <c r="B366">
        <f>HLOOKUP("Referencer",data!$A$1:$AT$8036,A366,FALSE)</f>
        <v>0</v>
      </c>
      <c r="C366">
        <f>HLOOKUP("Stedtekst",data!$A$1:$AT$8036,A366,FALSE)</f>
        <v>0</v>
      </c>
      <c r="D366">
        <f>HLOOKUP("Målested navn",data!$A$1:$AT$8036,A366,FALSE)</f>
        <v>0</v>
      </c>
      <c r="E366">
        <f>HLOOKUP("Prøvetagning",data!$A$1:$AT$8036,A366,FALSE)</f>
        <v>0</v>
      </c>
      <c r="F366">
        <f>HLOOKUP("Prøve",data!$A$1:$AT$8036,A366,FALSE)</f>
        <v>0</v>
      </c>
      <c r="G366">
        <f>HLOOKUP("ScKode",data!$A$1:$AT$8036,A366,FALSE)</f>
        <v>0</v>
      </c>
      <c r="H366">
        <f>HLOOKUP("StofParameter",data!$A$1:$AT$8036,A366,FALSE)</f>
        <v>0</v>
      </c>
      <c r="I366">
        <f>HLOOKUP("Dato",data!$A$1:$AT$8036,A366,FALSE)</f>
        <v>0</v>
      </c>
      <c r="J366">
        <f>HLOOKUP("Resultat-attribut",data!$A$1:$AT$8036,A366,FALSE)</f>
        <v>0</v>
      </c>
      <c r="K366">
        <f>HLOOKUP("Resultat",data!$A$1:$AT$8036,A366,FALSE)</f>
        <v>0</v>
      </c>
      <c r="L366">
        <f>HLOOKUP("Enhed",data!$A$1:$AT$8036,A366,FALSE)</f>
        <v>0</v>
      </c>
    </row>
    <row r="367" spans="1:12" x14ac:dyDescent="0.2">
      <c r="A367">
        <v>366</v>
      </c>
      <c r="B367">
        <f>HLOOKUP("Referencer",data!$A$1:$AT$8036,A367,FALSE)</f>
        <v>0</v>
      </c>
      <c r="C367">
        <f>HLOOKUP("Stedtekst",data!$A$1:$AT$8036,A367,FALSE)</f>
        <v>0</v>
      </c>
      <c r="D367">
        <f>HLOOKUP("Målested navn",data!$A$1:$AT$8036,A367,FALSE)</f>
        <v>0</v>
      </c>
      <c r="E367">
        <f>HLOOKUP("Prøvetagning",data!$A$1:$AT$8036,A367,FALSE)</f>
        <v>0</v>
      </c>
      <c r="F367">
        <f>HLOOKUP("Prøve",data!$A$1:$AT$8036,A367,FALSE)</f>
        <v>0</v>
      </c>
      <c r="G367">
        <f>HLOOKUP("ScKode",data!$A$1:$AT$8036,A367,FALSE)</f>
        <v>0</v>
      </c>
      <c r="H367">
        <f>HLOOKUP("StofParameter",data!$A$1:$AT$8036,A367,FALSE)</f>
        <v>0</v>
      </c>
      <c r="I367">
        <f>HLOOKUP("Dato",data!$A$1:$AT$8036,A367,FALSE)</f>
        <v>0</v>
      </c>
      <c r="J367">
        <f>HLOOKUP("Resultat-attribut",data!$A$1:$AT$8036,A367,FALSE)</f>
        <v>0</v>
      </c>
      <c r="K367">
        <f>HLOOKUP("Resultat",data!$A$1:$AT$8036,A367,FALSE)</f>
        <v>0</v>
      </c>
      <c r="L367">
        <f>HLOOKUP("Enhed",data!$A$1:$AT$8036,A367,FALSE)</f>
        <v>0</v>
      </c>
    </row>
    <row r="368" spans="1:12" x14ac:dyDescent="0.2">
      <c r="A368">
        <v>367</v>
      </c>
      <c r="B368">
        <f>HLOOKUP("Referencer",data!$A$1:$AT$8036,A368,FALSE)</f>
        <v>0</v>
      </c>
      <c r="C368">
        <f>HLOOKUP("Stedtekst",data!$A$1:$AT$8036,A368,FALSE)</f>
        <v>0</v>
      </c>
      <c r="D368">
        <f>HLOOKUP("Målested navn",data!$A$1:$AT$8036,A368,FALSE)</f>
        <v>0</v>
      </c>
      <c r="E368">
        <f>HLOOKUP("Prøvetagning",data!$A$1:$AT$8036,A368,FALSE)</f>
        <v>0</v>
      </c>
      <c r="F368">
        <f>HLOOKUP("Prøve",data!$A$1:$AT$8036,A368,FALSE)</f>
        <v>0</v>
      </c>
      <c r="G368">
        <f>HLOOKUP("ScKode",data!$A$1:$AT$8036,A368,FALSE)</f>
        <v>0</v>
      </c>
      <c r="H368">
        <f>HLOOKUP("StofParameter",data!$A$1:$AT$8036,A368,FALSE)</f>
        <v>0</v>
      </c>
      <c r="I368">
        <f>HLOOKUP("Dato",data!$A$1:$AT$8036,A368,FALSE)</f>
        <v>0</v>
      </c>
      <c r="J368">
        <f>HLOOKUP("Resultat-attribut",data!$A$1:$AT$8036,A368,FALSE)</f>
        <v>0</v>
      </c>
      <c r="K368">
        <f>HLOOKUP("Resultat",data!$A$1:$AT$8036,A368,FALSE)</f>
        <v>0</v>
      </c>
      <c r="L368">
        <f>HLOOKUP("Enhed",data!$A$1:$AT$8036,A368,FALSE)</f>
        <v>0</v>
      </c>
    </row>
    <row r="369" spans="1:12" x14ac:dyDescent="0.2">
      <c r="A369">
        <v>368</v>
      </c>
      <c r="B369">
        <f>HLOOKUP("Referencer",data!$A$1:$AT$8036,A369,FALSE)</f>
        <v>0</v>
      </c>
      <c r="C369">
        <f>HLOOKUP("Stedtekst",data!$A$1:$AT$8036,A369,FALSE)</f>
        <v>0</v>
      </c>
      <c r="D369">
        <f>HLOOKUP("Målested navn",data!$A$1:$AT$8036,A369,FALSE)</f>
        <v>0</v>
      </c>
      <c r="E369">
        <f>HLOOKUP("Prøvetagning",data!$A$1:$AT$8036,A369,FALSE)</f>
        <v>0</v>
      </c>
      <c r="F369">
        <f>HLOOKUP("Prøve",data!$A$1:$AT$8036,A369,FALSE)</f>
        <v>0</v>
      </c>
      <c r="G369">
        <f>HLOOKUP("ScKode",data!$A$1:$AT$8036,A369,FALSE)</f>
        <v>0</v>
      </c>
      <c r="H369">
        <f>HLOOKUP("StofParameter",data!$A$1:$AT$8036,A369,FALSE)</f>
        <v>0</v>
      </c>
      <c r="I369">
        <f>HLOOKUP("Dato",data!$A$1:$AT$8036,A369,FALSE)</f>
        <v>0</v>
      </c>
      <c r="J369">
        <f>HLOOKUP("Resultat-attribut",data!$A$1:$AT$8036,A369,FALSE)</f>
        <v>0</v>
      </c>
      <c r="K369">
        <f>HLOOKUP("Resultat",data!$A$1:$AT$8036,A369,FALSE)</f>
        <v>0</v>
      </c>
      <c r="L369">
        <f>HLOOKUP("Enhed",data!$A$1:$AT$8036,A369,FALSE)</f>
        <v>0</v>
      </c>
    </row>
    <row r="370" spans="1:12" x14ac:dyDescent="0.2">
      <c r="A370">
        <v>369</v>
      </c>
      <c r="B370">
        <f>HLOOKUP("Referencer",data!$A$1:$AT$8036,A370,FALSE)</f>
        <v>0</v>
      </c>
      <c r="C370">
        <f>HLOOKUP("Stedtekst",data!$A$1:$AT$8036,A370,FALSE)</f>
        <v>0</v>
      </c>
      <c r="D370">
        <f>HLOOKUP("Målested navn",data!$A$1:$AT$8036,A370,FALSE)</f>
        <v>0</v>
      </c>
      <c r="E370">
        <f>HLOOKUP("Prøvetagning",data!$A$1:$AT$8036,A370,FALSE)</f>
        <v>0</v>
      </c>
      <c r="F370">
        <f>HLOOKUP("Prøve",data!$A$1:$AT$8036,A370,FALSE)</f>
        <v>0</v>
      </c>
      <c r="G370">
        <f>HLOOKUP("ScKode",data!$A$1:$AT$8036,A370,FALSE)</f>
        <v>0</v>
      </c>
      <c r="H370">
        <f>HLOOKUP("StofParameter",data!$A$1:$AT$8036,A370,FALSE)</f>
        <v>0</v>
      </c>
      <c r="I370">
        <f>HLOOKUP("Dato",data!$A$1:$AT$8036,A370,FALSE)</f>
        <v>0</v>
      </c>
      <c r="J370">
        <f>HLOOKUP("Resultat-attribut",data!$A$1:$AT$8036,A370,FALSE)</f>
        <v>0</v>
      </c>
      <c r="K370">
        <f>HLOOKUP("Resultat",data!$A$1:$AT$8036,A370,FALSE)</f>
        <v>0</v>
      </c>
      <c r="L370">
        <f>HLOOKUP("Enhed",data!$A$1:$AT$8036,A370,FALSE)</f>
        <v>0</v>
      </c>
    </row>
    <row r="371" spans="1:12" x14ac:dyDescent="0.2">
      <c r="A371">
        <v>370</v>
      </c>
      <c r="B371">
        <f>HLOOKUP("Referencer",data!$A$1:$AT$8036,A371,FALSE)</f>
        <v>0</v>
      </c>
      <c r="C371">
        <f>HLOOKUP("Stedtekst",data!$A$1:$AT$8036,A371,FALSE)</f>
        <v>0</v>
      </c>
      <c r="D371">
        <f>HLOOKUP("Målested navn",data!$A$1:$AT$8036,A371,FALSE)</f>
        <v>0</v>
      </c>
      <c r="E371">
        <f>HLOOKUP("Prøvetagning",data!$A$1:$AT$8036,A371,FALSE)</f>
        <v>0</v>
      </c>
      <c r="F371">
        <f>HLOOKUP("Prøve",data!$A$1:$AT$8036,A371,FALSE)</f>
        <v>0</v>
      </c>
      <c r="G371">
        <f>HLOOKUP("ScKode",data!$A$1:$AT$8036,A371,FALSE)</f>
        <v>0</v>
      </c>
      <c r="H371">
        <f>HLOOKUP("StofParameter",data!$A$1:$AT$8036,A371,FALSE)</f>
        <v>0</v>
      </c>
      <c r="I371">
        <f>HLOOKUP("Dato",data!$A$1:$AT$8036,A371,FALSE)</f>
        <v>0</v>
      </c>
      <c r="J371">
        <f>HLOOKUP("Resultat-attribut",data!$A$1:$AT$8036,A371,FALSE)</f>
        <v>0</v>
      </c>
      <c r="K371">
        <f>HLOOKUP("Resultat",data!$A$1:$AT$8036,A371,FALSE)</f>
        <v>0</v>
      </c>
      <c r="L371">
        <f>HLOOKUP("Enhed",data!$A$1:$AT$8036,A371,FALSE)</f>
        <v>0</v>
      </c>
    </row>
    <row r="372" spans="1:12" x14ac:dyDescent="0.2">
      <c r="A372">
        <v>371</v>
      </c>
      <c r="B372">
        <f>HLOOKUP("Referencer",data!$A$1:$AT$8036,A372,FALSE)</f>
        <v>0</v>
      </c>
      <c r="C372">
        <f>HLOOKUP("Stedtekst",data!$A$1:$AT$8036,A372,FALSE)</f>
        <v>0</v>
      </c>
      <c r="D372">
        <f>HLOOKUP("Målested navn",data!$A$1:$AT$8036,A372,FALSE)</f>
        <v>0</v>
      </c>
      <c r="E372">
        <f>HLOOKUP("Prøvetagning",data!$A$1:$AT$8036,A372,FALSE)</f>
        <v>0</v>
      </c>
      <c r="F372">
        <f>HLOOKUP("Prøve",data!$A$1:$AT$8036,A372,FALSE)</f>
        <v>0</v>
      </c>
      <c r="G372">
        <f>HLOOKUP("ScKode",data!$A$1:$AT$8036,A372,FALSE)</f>
        <v>0</v>
      </c>
      <c r="H372">
        <f>HLOOKUP("StofParameter",data!$A$1:$AT$8036,A372,FALSE)</f>
        <v>0</v>
      </c>
      <c r="I372">
        <f>HLOOKUP("Dato",data!$A$1:$AT$8036,A372,FALSE)</f>
        <v>0</v>
      </c>
      <c r="J372">
        <f>HLOOKUP("Resultat-attribut",data!$A$1:$AT$8036,A372,FALSE)</f>
        <v>0</v>
      </c>
      <c r="K372">
        <f>HLOOKUP("Resultat",data!$A$1:$AT$8036,A372,FALSE)</f>
        <v>0</v>
      </c>
      <c r="L372">
        <f>HLOOKUP("Enhed",data!$A$1:$AT$8036,A372,FALSE)</f>
        <v>0</v>
      </c>
    </row>
    <row r="373" spans="1:12" x14ac:dyDescent="0.2">
      <c r="A373">
        <v>372</v>
      </c>
      <c r="B373">
        <f>HLOOKUP("Referencer",data!$A$1:$AT$8036,A373,FALSE)</f>
        <v>0</v>
      </c>
      <c r="C373">
        <f>HLOOKUP("Stedtekst",data!$A$1:$AT$8036,A373,FALSE)</f>
        <v>0</v>
      </c>
      <c r="D373">
        <f>HLOOKUP("Målested navn",data!$A$1:$AT$8036,A373,FALSE)</f>
        <v>0</v>
      </c>
      <c r="E373">
        <f>HLOOKUP("Prøvetagning",data!$A$1:$AT$8036,A373,FALSE)</f>
        <v>0</v>
      </c>
      <c r="F373">
        <f>HLOOKUP("Prøve",data!$A$1:$AT$8036,A373,FALSE)</f>
        <v>0</v>
      </c>
      <c r="G373">
        <f>HLOOKUP("ScKode",data!$A$1:$AT$8036,A373,FALSE)</f>
        <v>0</v>
      </c>
      <c r="H373">
        <f>HLOOKUP("StofParameter",data!$A$1:$AT$8036,A373,FALSE)</f>
        <v>0</v>
      </c>
      <c r="I373">
        <f>HLOOKUP("Dato",data!$A$1:$AT$8036,A373,FALSE)</f>
        <v>0</v>
      </c>
      <c r="J373">
        <f>HLOOKUP("Resultat-attribut",data!$A$1:$AT$8036,A373,FALSE)</f>
        <v>0</v>
      </c>
      <c r="K373">
        <f>HLOOKUP("Resultat",data!$A$1:$AT$8036,A373,FALSE)</f>
        <v>0</v>
      </c>
      <c r="L373">
        <f>HLOOKUP("Enhed",data!$A$1:$AT$8036,A373,FALSE)</f>
        <v>0</v>
      </c>
    </row>
    <row r="374" spans="1:12" x14ac:dyDescent="0.2">
      <c r="A374">
        <v>373</v>
      </c>
      <c r="B374">
        <f>HLOOKUP("Referencer",data!$A$1:$AT$8036,A374,FALSE)</f>
        <v>0</v>
      </c>
      <c r="C374">
        <f>HLOOKUP("Stedtekst",data!$A$1:$AT$8036,A374,FALSE)</f>
        <v>0</v>
      </c>
      <c r="D374">
        <f>HLOOKUP("Målested navn",data!$A$1:$AT$8036,A374,FALSE)</f>
        <v>0</v>
      </c>
      <c r="E374">
        <f>HLOOKUP("Prøvetagning",data!$A$1:$AT$8036,A374,FALSE)</f>
        <v>0</v>
      </c>
      <c r="F374">
        <f>HLOOKUP("Prøve",data!$A$1:$AT$8036,A374,FALSE)</f>
        <v>0</v>
      </c>
      <c r="G374">
        <f>HLOOKUP("ScKode",data!$A$1:$AT$8036,A374,FALSE)</f>
        <v>0</v>
      </c>
      <c r="H374">
        <f>HLOOKUP("StofParameter",data!$A$1:$AT$8036,A374,FALSE)</f>
        <v>0</v>
      </c>
      <c r="I374">
        <f>HLOOKUP("Dato",data!$A$1:$AT$8036,A374,FALSE)</f>
        <v>0</v>
      </c>
      <c r="J374">
        <f>HLOOKUP("Resultat-attribut",data!$A$1:$AT$8036,A374,FALSE)</f>
        <v>0</v>
      </c>
      <c r="K374">
        <f>HLOOKUP("Resultat",data!$A$1:$AT$8036,A374,FALSE)</f>
        <v>0</v>
      </c>
      <c r="L374">
        <f>HLOOKUP("Enhed",data!$A$1:$AT$8036,A374,FALSE)</f>
        <v>0</v>
      </c>
    </row>
    <row r="375" spans="1:12" x14ac:dyDescent="0.2">
      <c r="A375">
        <v>374</v>
      </c>
      <c r="B375">
        <f>HLOOKUP("Referencer",data!$A$1:$AT$8036,A375,FALSE)</f>
        <v>0</v>
      </c>
      <c r="C375">
        <f>HLOOKUP("Stedtekst",data!$A$1:$AT$8036,A375,FALSE)</f>
        <v>0</v>
      </c>
      <c r="D375">
        <f>HLOOKUP("Målested navn",data!$A$1:$AT$8036,A375,FALSE)</f>
        <v>0</v>
      </c>
      <c r="E375">
        <f>HLOOKUP("Prøvetagning",data!$A$1:$AT$8036,A375,FALSE)</f>
        <v>0</v>
      </c>
      <c r="F375">
        <f>HLOOKUP("Prøve",data!$A$1:$AT$8036,A375,FALSE)</f>
        <v>0</v>
      </c>
      <c r="G375">
        <f>HLOOKUP("ScKode",data!$A$1:$AT$8036,A375,FALSE)</f>
        <v>0</v>
      </c>
      <c r="H375">
        <f>HLOOKUP("StofParameter",data!$A$1:$AT$8036,A375,FALSE)</f>
        <v>0</v>
      </c>
      <c r="I375">
        <f>HLOOKUP("Dato",data!$A$1:$AT$8036,A375,FALSE)</f>
        <v>0</v>
      </c>
      <c r="J375">
        <f>HLOOKUP("Resultat-attribut",data!$A$1:$AT$8036,A375,FALSE)</f>
        <v>0</v>
      </c>
      <c r="K375">
        <f>HLOOKUP("Resultat",data!$A$1:$AT$8036,A375,FALSE)</f>
        <v>0</v>
      </c>
      <c r="L375">
        <f>HLOOKUP("Enhed",data!$A$1:$AT$8036,A375,FALSE)</f>
        <v>0</v>
      </c>
    </row>
    <row r="376" spans="1:12" x14ac:dyDescent="0.2">
      <c r="A376">
        <v>375</v>
      </c>
      <c r="B376">
        <f>HLOOKUP("Referencer",data!$A$1:$AT$8036,A376,FALSE)</f>
        <v>0</v>
      </c>
      <c r="C376">
        <f>HLOOKUP("Stedtekst",data!$A$1:$AT$8036,A376,FALSE)</f>
        <v>0</v>
      </c>
      <c r="D376">
        <f>HLOOKUP("Målested navn",data!$A$1:$AT$8036,A376,FALSE)</f>
        <v>0</v>
      </c>
      <c r="E376">
        <f>HLOOKUP("Prøvetagning",data!$A$1:$AT$8036,A376,FALSE)</f>
        <v>0</v>
      </c>
      <c r="F376">
        <f>HLOOKUP("Prøve",data!$A$1:$AT$8036,A376,FALSE)</f>
        <v>0</v>
      </c>
      <c r="G376">
        <f>HLOOKUP("ScKode",data!$A$1:$AT$8036,A376,FALSE)</f>
        <v>0</v>
      </c>
      <c r="H376">
        <f>HLOOKUP("StofParameter",data!$A$1:$AT$8036,A376,FALSE)</f>
        <v>0</v>
      </c>
      <c r="I376">
        <f>HLOOKUP("Dato",data!$A$1:$AT$8036,A376,FALSE)</f>
        <v>0</v>
      </c>
      <c r="J376">
        <f>HLOOKUP("Resultat-attribut",data!$A$1:$AT$8036,A376,FALSE)</f>
        <v>0</v>
      </c>
      <c r="K376">
        <f>HLOOKUP("Resultat",data!$A$1:$AT$8036,A376,FALSE)</f>
        <v>0</v>
      </c>
      <c r="L376">
        <f>HLOOKUP("Enhed",data!$A$1:$AT$8036,A376,FALSE)</f>
        <v>0</v>
      </c>
    </row>
    <row r="377" spans="1:12" x14ac:dyDescent="0.2">
      <c r="A377">
        <v>376</v>
      </c>
      <c r="B377">
        <f>HLOOKUP("Referencer",data!$A$1:$AT$8036,A377,FALSE)</f>
        <v>0</v>
      </c>
      <c r="C377">
        <f>HLOOKUP("Stedtekst",data!$A$1:$AT$8036,A377,FALSE)</f>
        <v>0</v>
      </c>
      <c r="D377">
        <f>HLOOKUP("Målested navn",data!$A$1:$AT$8036,A377,FALSE)</f>
        <v>0</v>
      </c>
      <c r="E377">
        <f>HLOOKUP("Prøvetagning",data!$A$1:$AT$8036,A377,FALSE)</f>
        <v>0</v>
      </c>
      <c r="F377">
        <f>HLOOKUP("Prøve",data!$A$1:$AT$8036,A377,FALSE)</f>
        <v>0</v>
      </c>
      <c r="G377">
        <f>HLOOKUP("ScKode",data!$A$1:$AT$8036,A377,FALSE)</f>
        <v>0</v>
      </c>
      <c r="H377">
        <f>HLOOKUP("StofParameter",data!$A$1:$AT$8036,A377,FALSE)</f>
        <v>0</v>
      </c>
      <c r="I377">
        <f>HLOOKUP("Dato",data!$A$1:$AT$8036,A377,FALSE)</f>
        <v>0</v>
      </c>
      <c r="J377">
        <f>HLOOKUP("Resultat-attribut",data!$A$1:$AT$8036,A377,FALSE)</f>
        <v>0</v>
      </c>
      <c r="K377">
        <f>HLOOKUP("Resultat",data!$A$1:$AT$8036,A377,FALSE)</f>
        <v>0</v>
      </c>
      <c r="L377">
        <f>HLOOKUP("Enhed",data!$A$1:$AT$8036,A377,FALSE)</f>
        <v>0</v>
      </c>
    </row>
    <row r="378" spans="1:12" x14ac:dyDescent="0.2">
      <c r="A378">
        <v>377</v>
      </c>
      <c r="B378">
        <f>HLOOKUP("Referencer",data!$A$1:$AT$8036,A378,FALSE)</f>
        <v>0</v>
      </c>
      <c r="C378">
        <f>HLOOKUP("Stedtekst",data!$A$1:$AT$8036,A378,FALSE)</f>
        <v>0</v>
      </c>
      <c r="D378">
        <f>HLOOKUP("Målested navn",data!$A$1:$AT$8036,A378,FALSE)</f>
        <v>0</v>
      </c>
      <c r="E378">
        <f>HLOOKUP("Prøvetagning",data!$A$1:$AT$8036,A378,FALSE)</f>
        <v>0</v>
      </c>
      <c r="F378">
        <f>HLOOKUP("Prøve",data!$A$1:$AT$8036,A378,FALSE)</f>
        <v>0</v>
      </c>
      <c r="G378">
        <f>HLOOKUP("ScKode",data!$A$1:$AT$8036,A378,FALSE)</f>
        <v>0</v>
      </c>
      <c r="H378">
        <f>HLOOKUP("StofParameter",data!$A$1:$AT$8036,A378,FALSE)</f>
        <v>0</v>
      </c>
      <c r="I378">
        <f>HLOOKUP("Dato",data!$A$1:$AT$8036,A378,FALSE)</f>
        <v>0</v>
      </c>
      <c r="J378">
        <f>HLOOKUP("Resultat-attribut",data!$A$1:$AT$8036,A378,FALSE)</f>
        <v>0</v>
      </c>
      <c r="K378">
        <f>HLOOKUP("Resultat",data!$A$1:$AT$8036,A378,FALSE)</f>
        <v>0</v>
      </c>
      <c r="L378">
        <f>HLOOKUP("Enhed",data!$A$1:$AT$8036,A378,FALSE)</f>
        <v>0</v>
      </c>
    </row>
    <row r="379" spans="1:12" x14ac:dyDescent="0.2">
      <c r="A379">
        <v>378</v>
      </c>
      <c r="B379">
        <f>HLOOKUP("Referencer",data!$A$1:$AT$8036,A379,FALSE)</f>
        <v>0</v>
      </c>
      <c r="C379">
        <f>HLOOKUP("Stedtekst",data!$A$1:$AT$8036,A379,FALSE)</f>
        <v>0</v>
      </c>
      <c r="D379">
        <f>HLOOKUP("Målested navn",data!$A$1:$AT$8036,A379,FALSE)</f>
        <v>0</v>
      </c>
      <c r="E379">
        <f>HLOOKUP("Prøvetagning",data!$A$1:$AT$8036,A379,FALSE)</f>
        <v>0</v>
      </c>
      <c r="F379">
        <f>HLOOKUP("Prøve",data!$A$1:$AT$8036,A379,FALSE)</f>
        <v>0</v>
      </c>
      <c r="G379">
        <f>HLOOKUP("ScKode",data!$A$1:$AT$8036,A379,FALSE)</f>
        <v>0</v>
      </c>
      <c r="H379">
        <f>HLOOKUP("StofParameter",data!$A$1:$AT$8036,A379,FALSE)</f>
        <v>0</v>
      </c>
      <c r="I379">
        <f>HLOOKUP("Dato",data!$A$1:$AT$8036,A379,FALSE)</f>
        <v>0</v>
      </c>
      <c r="J379">
        <f>HLOOKUP("Resultat-attribut",data!$A$1:$AT$8036,A379,FALSE)</f>
        <v>0</v>
      </c>
      <c r="K379">
        <f>HLOOKUP("Resultat",data!$A$1:$AT$8036,A379,FALSE)</f>
        <v>0</v>
      </c>
      <c r="L379">
        <f>HLOOKUP("Enhed",data!$A$1:$AT$8036,A379,FALSE)</f>
        <v>0</v>
      </c>
    </row>
    <row r="380" spans="1:12" x14ac:dyDescent="0.2">
      <c r="A380">
        <v>379</v>
      </c>
      <c r="B380">
        <f>HLOOKUP("Referencer",data!$A$1:$AT$8036,A380,FALSE)</f>
        <v>0</v>
      </c>
      <c r="C380">
        <f>HLOOKUP("Stedtekst",data!$A$1:$AT$8036,A380,FALSE)</f>
        <v>0</v>
      </c>
      <c r="D380">
        <f>HLOOKUP("Målested navn",data!$A$1:$AT$8036,A380,FALSE)</f>
        <v>0</v>
      </c>
      <c r="E380">
        <f>HLOOKUP("Prøvetagning",data!$A$1:$AT$8036,A380,FALSE)</f>
        <v>0</v>
      </c>
      <c r="F380">
        <f>HLOOKUP("Prøve",data!$A$1:$AT$8036,A380,FALSE)</f>
        <v>0</v>
      </c>
      <c r="G380">
        <f>HLOOKUP("ScKode",data!$A$1:$AT$8036,A380,FALSE)</f>
        <v>0</v>
      </c>
      <c r="H380">
        <f>HLOOKUP("StofParameter",data!$A$1:$AT$8036,A380,FALSE)</f>
        <v>0</v>
      </c>
      <c r="I380">
        <f>HLOOKUP("Dato",data!$A$1:$AT$8036,A380,FALSE)</f>
        <v>0</v>
      </c>
      <c r="J380">
        <f>HLOOKUP("Resultat-attribut",data!$A$1:$AT$8036,A380,FALSE)</f>
        <v>0</v>
      </c>
      <c r="K380">
        <f>HLOOKUP("Resultat",data!$A$1:$AT$8036,A380,FALSE)</f>
        <v>0</v>
      </c>
      <c r="L380">
        <f>HLOOKUP("Enhed",data!$A$1:$AT$8036,A380,FALSE)</f>
        <v>0</v>
      </c>
    </row>
    <row r="381" spans="1:12" x14ac:dyDescent="0.2">
      <c r="A381">
        <v>380</v>
      </c>
      <c r="B381">
        <f>HLOOKUP("Referencer",data!$A$1:$AT$8036,A381,FALSE)</f>
        <v>0</v>
      </c>
      <c r="C381">
        <f>HLOOKUP("Stedtekst",data!$A$1:$AT$8036,A381,FALSE)</f>
        <v>0</v>
      </c>
      <c r="D381">
        <f>HLOOKUP("Målested navn",data!$A$1:$AT$8036,A381,FALSE)</f>
        <v>0</v>
      </c>
      <c r="E381">
        <f>HLOOKUP("Prøvetagning",data!$A$1:$AT$8036,A381,FALSE)</f>
        <v>0</v>
      </c>
      <c r="F381">
        <f>HLOOKUP("Prøve",data!$A$1:$AT$8036,A381,FALSE)</f>
        <v>0</v>
      </c>
      <c r="G381">
        <f>HLOOKUP("ScKode",data!$A$1:$AT$8036,A381,FALSE)</f>
        <v>0</v>
      </c>
      <c r="H381">
        <f>HLOOKUP("StofParameter",data!$A$1:$AT$8036,A381,FALSE)</f>
        <v>0</v>
      </c>
      <c r="I381">
        <f>HLOOKUP("Dato",data!$A$1:$AT$8036,A381,FALSE)</f>
        <v>0</v>
      </c>
      <c r="J381">
        <f>HLOOKUP("Resultat-attribut",data!$A$1:$AT$8036,A381,FALSE)</f>
        <v>0</v>
      </c>
      <c r="K381">
        <f>HLOOKUP("Resultat",data!$A$1:$AT$8036,A381,FALSE)</f>
        <v>0</v>
      </c>
      <c r="L381">
        <f>HLOOKUP("Enhed",data!$A$1:$AT$8036,A381,FALSE)</f>
        <v>0</v>
      </c>
    </row>
    <row r="382" spans="1:12" x14ac:dyDescent="0.2">
      <c r="A382">
        <v>381</v>
      </c>
      <c r="B382">
        <f>HLOOKUP("Referencer",data!$A$1:$AT$8036,A382,FALSE)</f>
        <v>0</v>
      </c>
      <c r="C382">
        <f>HLOOKUP("Stedtekst",data!$A$1:$AT$8036,A382,FALSE)</f>
        <v>0</v>
      </c>
      <c r="D382">
        <f>HLOOKUP("Målested navn",data!$A$1:$AT$8036,A382,FALSE)</f>
        <v>0</v>
      </c>
      <c r="E382">
        <f>HLOOKUP("Prøvetagning",data!$A$1:$AT$8036,A382,FALSE)</f>
        <v>0</v>
      </c>
      <c r="F382">
        <f>HLOOKUP("Prøve",data!$A$1:$AT$8036,A382,FALSE)</f>
        <v>0</v>
      </c>
      <c r="G382">
        <f>HLOOKUP("ScKode",data!$A$1:$AT$8036,A382,FALSE)</f>
        <v>0</v>
      </c>
      <c r="H382">
        <f>HLOOKUP("StofParameter",data!$A$1:$AT$8036,A382,FALSE)</f>
        <v>0</v>
      </c>
      <c r="I382">
        <f>HLOOKUP("Dato",data!$A$1:$AT$8036,A382,FALSE)</f>
        <v>0</v>
      </c>
      <c r="J382">
        <f>HLOOKUP("Resultat-attribut",data!$A$1:$AT$8036,A382,FALSE)</f>
        <v>0</v>
      </c>
      <c r="K382">
        <f>HLOOKUP("Resultat",data!$A$1:$AT$8036,A382,FALSE)</f>
        <v>0</v>
      </c>
      <c r="L382">
        <f>HLOOKUP("Enhed",data!$A$1:$AT$8036,A382,FALSE)</f>
        <v>0</v>
      </c>
    </row>
    <row r="383" spans="1:12" x14ac:dyDescent="0.2">
      <c r="A383">
        <v>382</v>
      </c>
      <c r="B383">
        <f>HLOOKUP("Referencer",data!$A$1:$AT$8036,A383,FALSE)</f>
        <v>0</v>
      </c>
      <c r="C383">
        <f>HLOOKUP("Stedtekst",data!$A$1:$AT$8036,A383,FALSE)</f>
        <v>0</v>
      </c>
      <c r="D383">
        <f>HLOOKUP("Målested navn",data!$A$1:$AT$8036,A383,FALSE)</f>
        <v>0</v>
      </c>
      <c r="E383">
        <f>HLOOKUP("Prøvetagning",data!$A$1:$AT$8036,A383,FALSE)</f>
        <v>0</v>
      </c>
      <c r="F383">
        <f>HLOOKUP("Prøve",data!$A$1:$AT$8036,A383,FALSE)</f>
        <v>0</v>
      </c>
      <c r="G383">
        <f>HLOOKUP("ScKode",data!$A$1:$AT$8036,A383,FALSE)</f>
        <v>0</v>
      </c>
      <c r="H383">
        <f>HLOOKUP("StofParameter",data!$A$1:$AT$8036,A383,FALSE)</f>
        <v>0</v>
      </c>
      <c r="I383">
        <f>HLOOKUP("Dato",data!$A$1:$AT$8036,A383,FALSE)</f>
        <v>0</v>
      </c>
      <c r="J383">
        <f>HLOOKUP("Resultat-attribut",data!$A$1:$AT$8036,A383,FALSE)</f>
        <v>0</v>
      </c>
      <c r="K383">
        <f>HLOOKUP("Resultat",data!$A$1:$AT$8036,A383,FALSE)</f>
        <v>0</v>
      </c>
      <c r="L383">
        <f>HLOOKUP("Enhed",data!$A$1:$AT$8036,A383,FALSE)</f>
        <v>0</v>
      </c>
    </row>
    <row r="384" spans="1:12" x14ac:dyDescent="0.2">
      <c r="A384">
        <v>383</v>
      </c>
      <c r="B384">
        <f>HLOOKUP("Referencer",data!$A$1:$AT$8036,A384,FALSE)</f>
        <v>0</v>
      </c>
      <c r="C384">
        <f>HLOOKUP("Stedtekst",data!$A$1:$AT$8036,A384,FALSE)</f>
        <v>0</v>
      </c>
      <c r="D384">
        <f>HLOOKUP("Målested navn",data!$A$1:$AT$8036,A384,FALSE)</f>
        <v>0</v>
      </c>
      <c r="E384">
        <f>HLOOKUP("Prøvetagning",data!$A$1:$AT$8036,A384,FALSE)</f>
        <v>0</v>
      </c>
      <c r="F384">
        <f>HLOOKUP("Prøve",data!$A$1:$AT$8036,A384,FALSE)</f>
        <v>0</v>
      </c>
      <c r="G384">
        <f>HLOOKUP("ScKode",data!$A$1:$AT$8036,A384,FALSE)</f>
        <v>0</v>
      </c>
      <c r="H384">
        <f>HLOOKUP("StofParameter",data!$A$1:$AT$8036,A384,FALSE)</f>
        <v>0</v>
      </c>
      <c r="I384">
        <f>HLOOKUP("Dato",data!$A$1:$AT$8036,A384,FALSE)</f>
        <v>0</v>
      </c>
      <c r="J384">
        <f>HLOOKUP("Resultat-attribut",data!$A$1:$AT$8036,A384,FALSE)</f>
        <v>0</v>
      </c>
      <c r="K384">
        <f>HLOOKUP("Resultat",data!$A$1:$AT$8036,A384,FALSE)</f>
        <v>0</v>
      </c>
      <c r="L384">
        <f>HLOOKUP("Enhed",data!$A$1:$AT$8036,A384,FALSE)</f>
        <v>0</v>
      </c>
    </row>
    <row r="385" spans="1:12" x14ac:dyDescent="0.2">
      <c r="A385">
        <v>384</v>
      </c>
      <c r="B385">
        <f>HLOOKUP("Referencer",data!$A$1:$AT$8036,A385,FALSE)</f>
        <v>0</v>
      </c>
      <c r="C385">
        <f>HLOOKUP("Stedtekst",data!$A$1:$AT$8036,A385,FALSE)</f>
        <v>0</v>
      </c>
      <c r="D385">
        <f>HLOOKUP("Målested navn",data!$A$1:$AT$8036,A385,FALSE)</f>
        <v>0</v>
      </c>
      <c r="E385">
        <f>HLOOKUP("Prøvetagning",data!$A$1:$AT$8036,A385,FALSE)</f>
        <v>0</v>
      </c>
      <c r="F385">
        <f>HLOOKUP("Prøve",data!$A$1:$AT$8036,A385,FALSE)</f>
        <v>0</v>
      </c>
      <c r="G385">
        <f>HLOOKUP("ScKode",data!$A$1:$AT$8036,A385,FALSE)</f>
        <v>0</v>
      </c>
      <c r="H385">
        <f>HLOOKUP("StofParameter",data!$A$1:$AT$8036,A385,FALSE)</f>
        <v>0</v>
      </c>
      <c r="I385">
        <f>HLOOKUP("Dato",data!$A$1:$AT$8036,A385,FALSE)</f>
        <v>0</v>
      </c>
      <c r="J385">
        <f>HLOOKUP("Resultat-attribut",data!$A$1:$AT$8036,A385,FALSE)</f>
        <v>0</v>
      </c>
      <c r="K385">
        <f>HLOOKUP("Resultat",data!$A$1:$AT$8036,A385,FALSE)</f>
        <v>0</v>
      </c>
      <c r="L385">
        <f>HLOOKUP("Enhed",data!$A$1:$AT$8036,A385,FALSE)</f>
        <v>0</v>
      </c>
    </row>
    <row r="386" spans="1:12" x14ac:dyDescent="0.2">
      <c r="A386">
        <v>385</v>
      </c>
      <c r="B386">
        <f>HLOOKUP("Referencer",data!$A$1:$AT$8036,A386,FALSE)</f>
        <v>0</v>
      </c>
      <c r="C386">
        <f>HLOOKUP("Stedtekst",data!$A$1:$AT$8036,A386,FALSE)</f>
        <v>0</v>
      </c>
      <c r="D386">
        <f>HLOOKUP("Målested navn",data!$A$1:$AT$8036,A386,FALSE)</f>
        <v>0</v>
      </c>
      <c r="E386">
        <f>HLOOKUP("Prøvetagning",data!$A$1:$AT$8036,A386,FALSE)</f>
        <v>0</v>
      </c>
      <c r="F386">
        <f>HLOOKUP("Prøve",data!$A$1:$AT$8036,A386,FALSE)</f>
        <v>0</v>
      </c>
      <c r="G386">
        <f>HLOOKUP("ScKode",data!$A$1:$AT$8036,A386,FALSE)</f>
        <v>0</v>
      </c>
      <c r="H386">
        <f>HLOOKUP("StofParameter",data!$A$1:$AT$8036,A386,FALSE)</f>
        <v>0</v>
      </c>
      <c r="I386">
        <f>HLOOKUP("Dato",data!$A$1:$AT$8036,A386,FALSE)</f>
        <v>0</v>
      </c>
      <c r="J386">
        <f>HLOOKUP("Resultat-attribut",data!$A$1:$AT$8036,A386,FALSE)</f>
        <v>0</v>
      </c>
      <c r="K386">
        <f>HLOOKUP("Resultat",data!$A$1:$AT$8036,A386,FALSE)</f>
        <v>0</v>
      </c>
      <c r="L386">
        <f>HLOOKUP("Enhed",data!$A$1:$AT$8036,A386,FALSE)</f>
        <v>0</v>
      </c>
    </row>
    <row r="387" spans="1:12" x14ac:dyDescent="0.2">
      <c r="A387">
        <v>386</v>
      </c>
      <c r="B387">
        <f>HLOOKUP("Referencer",data!$A$1:$AT$8036,A387,FALSE)</f>
        <v>0</v>
      </c>
      <c r="C387">
        <f>HLOOKUP("Stedtekst",data!$A$1:$AT$8036,A387,FALSE)</f>
        <v>0</v>
      </c>
      <c r="D387">
        <f>HLOOKUP("Målested navn",data!$A$1:$AT$8036,A387,FALSE)</f>
        <v>0</v>
      </c>
      <c r="E387">
        <f>HLOOKUP("Prøvetagning",data!$A$1:$AT$8036,A387,FALSE)</f>
        <v>0</v>
      </c>
      <c r="F387">
        <f>HLOOKUP("Prøve",data!$A$1:$AT$8036,A387,FALSE)</f>
        <v>0</v>
      </c>
      <c r="G387">
        <f>HLOOKUP("ScKode",data!$A$1:$AT$8036,A387,FALSE)</f>
        <v>0</v>
      </c>
      <c r="H387">
        <f>HLOOKUP("StofParameter",data!$A$1:$AT$8036,A387,FALSE)</f>
        <v>0</v>
      </c>
      <c r="I387">
        <f>HLOOKUP("Dato",data!$A$1:$AT$8036,A387,FALSE)</f>
        <v>0</v>
      </c>
      <c r="J387">
        <f>HLOOKUP("Resultat-attribut",data!$A$1:$AT$8036,A387,FALSE)</f>
        <v>0</v>
      </c>
      <c r="K387">
        <f>HLOOKUP("Resultat",data!$A$1:$AT$8036,A387,FALSE)</f>
        <v>0</v>
      </c>
      <c r="L387">
        <f>HLOOKUP("Enhed",data!$A$1:$AT$8036,A387,FALSE)</f>
        <v>0</v>
      </c>
    </row>
    <row r="388" spans="1:12" x14ac:dyDescent="0.2">
      <c r="A388">
        <v>387</v>
      </c>
      <c r="B388">
        <f>HLOOKUP("Referencer",data!$A$1:$AT$8036,A388,FALSE)</f>
        <v>0</v>
      </c>
      <c r="C388">
        <f>HLOOKUP("Stedtekst",data!$A$1:$AT$8036,A388,FALSE)</f>
        <v>0</v>
      </c>
      <c r="D388">
        <f>HLOOKUP("Målested navn",data!$A$1:$AT$8036,A388,FALSE)</f>
        <v>0</v>
      </c>
      <c r="E388">
        <f>HLOOKUP("Prøvetagning",data!$A$1:$AT$8036,A388,FALSE)</f>
        <v>0</v>
      </c>
      <c r="F388">
        <f>HLOOKUP("Prøve",data!$A$1:$AT$8036,A388,FALSE)</f>
        <v>0</v>
      </c>
      <c r="G388">
        <f>HLOOKUP("ScKode",data!$A$1:$AT$8036,A388,FALSE)</f>
        <v>0</v>
      </c>
      <c r="H388">
        <f>HLOOKUP("StofParameter",data!$A$1:$AT$8036,A388,FALSE)</f>
        <v>0</v>
      </c>
      <c r="I388">
        <f>HLOOKUP("Dato",data!$A$1:$AT$8036,A388,FALSE)</f>
        <v>0</v>
      </c>
      <c r="J388">
        <f>HLOOKUP("Resultat-attribut",data!$A$1:$AT$8036,A388,FALSE)</f>
        <v>0</v>
      </c>
      <c r="K388">
        <f>HLOOKUP("Resultat",data!$A$1:$AT$8036,A388,FALSE)</f>
        <v>0</v>
      </c>
      <c r="L388">
        <f>HLOOKUP("Enhed",data!$A$1:$AT$8036,A388,FALSE)</f>
        <v>0</v>
      </c>
    </row>
    <row r="389" spans="1:12" x14ac:dyDescent="0.2">
      <c r="A389">
        <v>388</v>
      </c>
      <c r="B389">
        <f>HLOOKUP("Referencer",data!$A$1:$AT$8036,A389,FALSE)</f>
        <v>0</v>
      </c>
      <c r="C389">
        <f>HLOOKUP("Stedtekst",data!$A$1:$AT$8036,A389,FALSE)</f>
        <v>0</v>
      </c>
      <c r="D389">
        <f>HLOOKUP("Målested navn",data!$A$1:$AT$8036,A389,FALSE)</f>
        <v>0</v>
      </c>
      <c r="E389">
        <f>HLOOKUP("Prøvetagning",data!$A$1:$AT$8036,A389,FALSE)</f>
        <v>0</v>
      </c>
      <c r="F389">
        <f>HLOOKUP("Prøve",data!$A$1:$AT$8036,A389,FALSE)</f>
        <v>0</v>
      </c>
      <c r="G389">
        <f>HLOOKUP("ScKode",data!$A$1:$AT$8036,A389,FALSE)</f>
        <v>0</v>
      </c>
      <c r="H389">
        <f>HLOOKUP("StofParameter",data!$A$1:$AT$8036,A389,FALSE)</f>
        <v>0</v>
      </c>
      <c r="I389">
        <f>HLOOKUP("Dato",data!$A$1:$AT$8036,A389,FALSE)</f>
        <v>0</v>
      </c>
      <c r="J389">
        <f>HLOOKUP("Resultat-attribut",data!$A$1:$AT$8036,A389,FALSE)</f>
        <v>0</v>
      </c>
      <c r="K389">
        <f>HLOOKUP("Resultat",data!$A$1:$AT$8036,A389,FALSE)</f>
        <v>0</v>
      </c>
      <c r="L389">
        <f>HLOOKUP("Enhed",data!$A$1:$AT$8036,A389,FALSE)</f>
        <v>0</v>
      </c>
    </row>
    <row r="390" spans="1:12" x14ac:dyDescent="0.2">
      <c r="A390">
        <v>389</v>
      </c>
      <c r="B390">
        <f>HLOOKUP("Referencer",data!$A$1:$AT$8036,A390,FALSE)</f>
        <v>0</v>
      </c>
      <c r="C390">
        <f>HLOOKUP("Stedtekst",data!$A$1:$AT$8036,A390,FALSE)</f>
        <v>0</v>
      </c>
      <c r="D390">
        <f>HLOOKUP("Målested navn",data!$A$1:$AT$8036,A390,FALSE)</f>
        <v>0</v>
      </c>
      <c r="E390">
        <f>HLOOKUP("Prøvetagning",data!$A$1:$AT$8036,A390,FALSE)</f>
        <v>0</v>
      </c>
      <c r="F390">
        <f>HLOOKUP("Prøve",data!$A$1:$AT$8036,A390,FALSE)</f>
        <v>0</v>
      </c>
      <c r="G390">
        <f>HLOOKUP("ScKode",data!$A$1:$AT$8036,A390,FALSE)</f>
        <v>0</v>
      </c>
      <c r="H390">
        <f>HLOOKUP("StofParameter",data!$A$1:$AT$8036,A390,FALSE)</f>
        <v>0</v>
      </c>
      <c r="I390">
        <f>HLOOKUP("Dato",data!$A$1:$AT$8036,A390,FALSE)</f>
        <v>0</v>
      </c>
      <c r="J390">
        <f>HLOOKUP("Resultat-attribut",data!$A$1:$AT$8036,A390,FALSE)</f>
        <v>0</v>
      </c>
      <c r="K390">
        <f>HLOOKUP("Resultat",data!$A$1:$AT$8036,A390,FALSE)</f>
        <v>0</v>
      </c>
      <c r="L390">
        <f>HLOOKUP("Enhed",data!$A$1:$AT$8036,A390,FALSE)</f>
        <v>0</v>
      </c>
    </row>
    <row r="391" spans="1:12" x14ac:dyDescent="0.2">
      <c r="A391">
        <v>390</v>
      </c>
      <c r="B391">
        <f>HLOOKUP("Referencer",data!$A$1:$AT$8036,A391,FALSE)</f>
        <v>0</v>
      </c>
      <c r="C391">
        <f>HLOOKUP("Stedtekst",data!$A$1:$AT$8036,A391,FALSE)</f>
        <v>0</v>
      </c>
      <c r="D391">
        <f>HLOOKUP("Målested navn",data!$A$1:$AT$8036,A391,FALSE)</f>
        <v>0</v>
      </c>
      <c r="E391">
        <f>HLOOKUP("Prøvetagning",data!$A$1:$AT$8036,A391,FALSE)</f>
        <v>0</v>
      </c>
      <c r="F391">
        <f>HLOOKUP("Prøve",data!$A$1:$AT$8036,A391,FALSE)</f>
        <v>0</v>
      </c>
      <c r="G391">
        <f>HLOOKUP("ScKode",data!$A$1:$AT$8036,A391,FALSE)</f>
        <v>0</v>
      </c>
      <c r="H391">
        <f>HLOOKUP("StofParameter",data!$A$1:$AT$8036,A391,FALSE)</f>
        <v>0</v>
      </c>
      <c r="I391">
        <f>HLOOKUP("Dato",data!$A$1:$AT$8036,A391,FALSE)</f>
        <v>0</v>
      </c>
      <c r="J391">
        <f>HLOOKUP("Resultat-attribut",data!$A$1:$AT$8036,A391,FALSE)</f>
        <v>0</v>
      </c>
      <c r="K391">
        <f>HLOOKUP("Resultat",data!$A$1:$AT$8036,A391,FALSE)</f>
        <v>0</v>
      </c>
      <c r="L391">
        <f>HLOOKUP("Enhed",data!$A$1:$AT$8036,A391,FALSE)</f>
        <v>0</v>
      </c>
    </row>
    <row r="392" spans="1:12" x14ac:dyDescent="0.2">
      <c r="A392">
        <v>391</v>
      </c>
      <c r="B392">
        <f>HLOOKUP("Referencer",data!$A$1:$AT$8036,A392,FALSE)</f>
        <v>0</v>
      </c>
      <c r="C392">
        <f>HLOOKUP("Stedtekst",data!$A$1:$AT$8036,A392,FALSE)</f>
        <v>0</v>
      </c>
      <c r="D392">
        <f>HLOOKUP("Målested navn",data!$A$1:$AT$8036,A392,FALSE)</f>
        <v>0</v>
      </c>
      <c r="E392">
        <f>HLOOKUP("Prøvetagning",data!$A$1:$AT$8036,A392,FALSE)</f>
        <v>0</v>
      </c>
      <c r="F392">
        <f>HLOOKUP("Prøve",data!$A$1:$AT$8036,A392,FALSE)</f>
        <v>0</v>
      </c>
      <c r="G392">
        <f>HLOOKUP("ScKode",data!$A$1:$AT$8036,A392,FALSE)</f>
        <v>0</v>
      </c>
      <c r="H392">
        <f>HLOOKUP("StofParameter",data!$A$1:$AT$8036,A392,FALSE)</f>
        <v>0</v>
      </c>
      <c r="I392">
        <f>HLOOKUP("Dato",data!$A$1:$AT$8036,A392,FALSE)</f>
        <v>0</v>
      </c>
      <c r="J392">
        <f>HLOOKUP("Resultat-attribut",data!$A$1:$AT$8036,A392,FALSE)</f>
        <v>0</v>
      </c>
      <c r="K392">
        <f>HLOOKUP("Resultat",data!$A$1:$AT$8036,A392,FALSE)</f>
        <v>0</v>
      </c>
      <c r="L392">
        <f>HLOOKUP("Enhed",data!$A$1:$AT$8036,A392,FALSE)</f>
        <v>0</v>
      </c>
    </row>
    <row r="393" spans="1:12" x14ac:dyDescent="0.2">
      <c r="A393">
        <v>392</v>
      </c>
      <c r="B393">
        <f>HLOOKUP("Referencer",data!$A$1:$AT$8036,A393,FALSE)</f>
        <v>0</v>
      </c>
      <c r="C393">
        <f>HLOOKUP("Stedtekst",data!$A$1:$AT$8036,A393,FALSE)</f>
        <v>0</v>
      </c>
      <c r="D393">
        <f>HLOOKUP("Målested navn",data!$A$1:$AT$8036,A393,FALSE)</f>
        <v>0</v>
      </c>
      <c r="E393">
        <f>HLOOKUP("Prøvetagning",data!$A$1:$AT$8036,A393,FALSE)</f>
        <v>0</v>
      </c>
      <c r="F393">
        <f>HLOOKUP("Prøve",data!$A$1:$AT$8036,A393,FALSE)</f>
        <v>0</v>
      </c>
      <c r="G393">
        <f>HLOOKUP("ScKode",data!$A$1:$AT$8036,A393,FALSE)</f>
        <v>0</v>
      </c>
      <c r="H393">
        <f>HLOOKUP("StofParameter",data!$A$1:$AT$8036,A393,FALSE)</f>
        <v>0</v>
      </c>
      <c r="I393">
        <f>HLOOKUP("Dato",data!$A$1:$AT$8036,A393,FALSE)</f>
        <v>0</v>
      </c>
      <c r="J393">
        <f>HLOOKUP("Resultat-attribut",data!$A$1:$AT$8036,A393,FALSE)</f>
        <v>0</v>
      </c>
      <c r="K393">
        <f>HLOOKUP("Resultat",data!$A$1:$AT$8036,A393,FALSE)</f>
        <v>0</v>
      </c>
      <c r="L393">
        <f>HLOOKUP("Enhed",data!$A$1:$AT$8036,A393,FALSE)</f>
        <v>0</v>
      </c>
    </row>
    <row r="394" spans="1:12" x14ac:dyDescent="0.2">
      <c r="A394">
        <v>393</v>
      </c>
      <c r="B394">
        <f>HLOOKUP("Referencer",data!$A$1:$AT$8036,A394,FALSE)</f>
        <v>0</v>
      </c>
      <c r="C394">
        <f>HLOOKUP("Stedtekst",data!$A$1:$AT$8036,A394,FALSE)</f>
        <v>0</v>
      </c>
      <c r="D394">
        <f>HLOOKUP("Målested navn",data!$A$1:$AT$8036,A394,FALSE)</f>
        <v>0</v>
      </c>
      <c r="E394">
        <f>HLOOKUP("Prøvetagning",data!$A$1:$AT$8036,A394,FALSE)</f>
        <v>0</v>
      </c>
      <c r="F394">
        <f>HLOOKUP("Prøve",data!$A$1:$AT$8036,A394,FALSE)</f>
        <v>0</v>
      </c>
      <c r="G394">
        <f>HLOOKUP("ScKode",data!$A$1:$AT$8036,A394,FALSE)</f>
        <v>0</v>
      </c>
      <c r="H394">
        <f>HLOOKUP("StofParameter",data!$A$1:$AT$8036,A394,FALSE)</f>
        <v>0</v>
      </c>
      <c r="I394">
        <f>HLOOKUP("Dato",data!$A$1:$AT$8036,A394,FALSE)</f>
        <v>0</v>
      </c>
      <c r="J394">
        <f>HLOOKUP("Resultat-attribut",data!$A$1:$AT$8036,A394,FALSE)</f>
        <v>0</v>
      </c>
      <c r="K394">
        <f>HLOOKUP("Resultat",data!$A$1:$AT$8036,A394,FALSE)</f>
        <v>0</v>
      </c>
      <c r="L394">
        <f>HLOOKUP("Enhed",data!$A$1:$AT$8036,A394,FALSE)</f>
        <v>0</v>
      </c>
    </row>
    <row r="395" spans="1:12" x14ac:dyDescent="0.2">
      <c r="A395">
        <v>394</v>
      </c>
      <c r="B395">
        <f>HLOOKUP("Referencer",data!$A$1:$AT$8036,A395,FALSE)</f>
        <v>0</v>
      </c>
      <c r="C395">
        <f>HLOOKUP("Stedtekst",data!$A$1:$AT$8036,A395,FALSE)</f>
        <v>0</v>
      </c>
      <c r="D395">
        <f>HLOOKUP("Målested navn",data!$A$1:$AT$8036,A395,FALSE)</f>
        <v>0</v>
      </c>
      <c r="E395">
        <f>HLOOKUP("Prøvetagning",data!$A$1:$AT$8036,A395,FALSE)</f>
        <v>0</v>
      </c>
      <c r="F395">
        <f>HLOOKUP("Prøve",data!$A$1:$AT$8036,A395,FALSE)</f>
        <v>0</v>
      </c>
      <c r="G395">
        <f>HLOOKUP("ScKode",data!$A$1:$AT$8036,A395,FALSE)</f>
        <v>0</v>
      </c>
      <c r="H395">
        <f>HLOOKUP("StofParameter",data!$A$1:$AT$8036,A395,FALSE)</f>
        <v>0</v>
      </c>
      <c r="I395">
        <f>HLOOKUP("Dato",data!$A$1:$AT$8036,A395,FALSE)</f>
        <v>0</v>
      </c>
      <c r="J395">
        <f>HLOOKUP("Resultat-attribut",data!$A$1:$AT$8036,A395,FALSE)</f>
        <v>0</v>
      </c>
      <c r="K395">
        <f>HLOOKUP("Resultat",data!$A$1:$AT$8036,A395,FALSE)</f>
        <v>0</v>
      </c>
      <c r="L395">
        <f>HLOOKUP("Enhed",data!$A$1:$AT$8036,A395,FALSE)</f>
        <v>0</v>
      </c>
    </row>
    <row r="396" spans="1:12" x14ac:dyDescent="0.2">
      <c r="A396">
        <v>395</v>
      </c>
      <c r="B396">
        <f>HLOOKUP("Referencer",data!$A$1:$AT$8036,A396,FALSE)</f>
        <v>0</v>
      </c>
      <c r="C396">
        <f>HLOOKUP("Stedtekst",data!$A$1:$AT$8036,A396,FALSE)</f>
        <v>0</v>
      </c>
      <c r="D396">
        <f>HLOOKUP("Målested navn",data!$A$1:$AT$8036,A396,FALSE)</f>
        <v>0</v>
      </c>
      <c r="E396">
        <f>HLOOKUP("Prøvetagning",data!$A$1:$AT$8036,A396,FALSE)</f>
        <v>0</v>
      </c>
      <c r="F396">
        <f>HLOOKUP("Prøve",data!$A$1:$AT$8036,A396,FALSE)</f>
        <v>0</v>
      </c>
      <c r="G396">
        <f>HLOOKUP("ScKode",data!$A$1:$AT$8036,A396,FALSE)</f>
        <v>0</v>
      </c>
      <c r="H396">
        <f>HLOOKUP("StofParameter",data!$A$1:$AT$8036,A396,FALSE)</f>
        <v>0</v>
      </c>
      <c r="I396">
        <f>HLOOKUP("Dato",data!$A$1:$AT$8036,A396,FALSE)</f>
        <v>0</v>
      </c>
      <c r="J396">
        <f>HLOOKUP("Resultat-attribut",data!$A$1:$AT$8036,A396,FALSE)</f>
        <v>0</v>
      </c>
      <c r="K396">
        <f>HLOOKUP("Resultat",data!$A$1:$AT$8036,A396,FALSE)</f>
        <v>0</v>
      </c>
      <c r="L396">
        <f>HLOOKUP("Enhed",data!$A$1:$AT$8036,A396,FALSE)</f>
        <v>0</v>
      </c>
    </row>
    <row r="397" spans="1:12" x14ac:dyDescent="0.2">
      <c r="A397">
        <v>396</v>
      </c>
      <c r="B397">
        <f>HLOOKUP("Referencer",data!$A$1:$AT$8036,A397,FALSE)</f>
        <v>0</v>
      </c>
      <c r="C397">
        <f>HLOOKUP("Stedtekst",data!$A$1:$AT$8036,A397,FALSE)</f>
        <v>0</v>
      </c>
      <c r="D397">
        <f>HLOOKUP("Målested navn",data!$A$1:$AT$8036,A397,FALSE)</f>
        <v>0</v>
      </c>
      <c r="E397">
        <f>HLOOKUP("Prøvetagning",data!$A$1:$AT$8036,A397,FALSE)</f>
        <v>0</v>
      </c>
      <c r="F397">
        <f>HLOOKUP("Prøve",data!$A$1:$AT$8036,A397,FALSE)</f>
        <v>0</v>
      </c>
      <c r="G397">
        <f>HLOOKUP("ScKode",data!$A$1:$AT$8036,A397,FALSE)</f>
        <v>0</v>
      </c>
      <c r="H397">
        <f>HLOOKUP("StofParameter",data!$A$1:$AT$8036,A397,FALSE)</f>
        <v>0</v>
      </c>
      <c r="I397">
        <f>HLOOKUP("Dato",data!$A$1:$AT$8036,A397,FALSE)</f>
        <v>0</v>
      </c>
      <c r="J397">
        <f>HLOOKUP("Resultat-attribut",data!$A$1:$AT$8036,A397,FALSE)</f>
        <v>0</v>
      </c>
      <c r="K397">
        <f>HLOOKUP("Resultat",data!$A$1:$AT$8036,A397,FALSE)</f>
        <v>0</v>
      </c>
      <c r="L397">
        <f>HLOOKUP("Enhed",data!$A$1:$AT$8036,A397,FALSE)</f>
        <v>0</v>
      </c>
    </row>
    <row r="398" spans="1:12" x14ac:dyDescent="0.2">
      <c r="A398">
        <v>397</v>
      </c>
      <c r="B398">
        <f>HLOOKUP("Referencer",data!$A$1:$AT$8036,A398,FALSE)</f>
        <v>0</v>
      </c>
      <c r="C398">
        <f>HLOOKUP("Stedtekst",data!$A$1:$AT$8036,A398,FALSE)</f>
        <v>0</v>
      </c>
      <c r="D398">
        <f>HLOOKUP("Målested navn",data!$A$1:$AT$8036,A398,FALSE)</f>
        <v>0</v>
      </c>
      <c r="E398">
        <f>HLOOKUP("Prøvetagning",data!$A$1:$AT$8036,A398,FALSE)</f>
        <v>0</v>
      </c>
      <c r="F398">
        <f>HLOOKUP("Prøve",data!$A$1:$AT$8036,A398,FALSE)</f>
        <v>0</v>
      </c>
      <c r="G398">
        <f>HLOOKUP("ScKode",data!$A$1:$AT$8036,A398,FALSE)</f>
        <v>0</v>
      </c>
      <c r="H398">
        <f>HLOOKUP("StofParameter",data!$A$1:$AT$8036,A398,FALSE)</f>
        <v>0</v>
      </c>
      <c r="I398">
        <f>HLOOKUP("Dato",data!$A$1:$AT$8036,A398,FALSE)</f>
        <v>0</v>
      </c>
      <c r="J398">
        <f>HLOOKUP("Resultat-attribut",data!$A$1:$AT$8036,A398,FALSE)</f>
        <v>0</v>
      </c>
      <c r="K398">
        <f>HLOOKUP("Resultat",data!$A$1:$AT$8036,A398,FALSE)</f>
        <v>0</v>
      </c>
      <c r="L398">
        <f>HLOOKUP("Enhed",data!$A$1:$AT$8036,A398,FALSE)</f>
        <v>0</v>
      </c>
    </row>
    <row r="399" spans="1:12" x14ac:dyDescent="0.2">
      <c r="A399">
        <v>398</v>
      </c>
      <c r="B399">
        <f>HLOOKUP("Referencer",data!$A$1:$AT$8036,A399,FALSE)</f>
        <v>0</v>
      </c>
      <c r="C399">
        <f>HLOOKUP("Stedtekst",data!$A$1:$AT$8036,A399,FALSE)</f>
        <v>0</v>
      </c>
      <c r="D399">
        <f>HLOOKUP("Målested navn",data!$A$1:$AT$8036,A399,FALSE)</f>
        <v>0</v>
      </c>
      <c r="E399">
        <f>HLOOKUP("Prøvetagning",data!$A$1:$AT$8036,A399,FALSE)</f>
        <v>0</v>
      </c>
      <c r="F399">
        <f>HLOOKUP("Prøve",data!$A$1:$AT$8036,A399,FALSE)</f>
        <v>0</v>
      </c>
      <c r="G399">
        <f>HLOOKUP("ScKode",data!$A$1:$AT$8036,A399,FALSE)</f>
        <v>0</v>
      </c>
      <c r="H399">
        <f>HLOOKUP("StofParameter",data!$A$1:$AT$8036,A399,FALSE)</f>
        <v>0</v>
      </c>
      <c r="I399">
        <f>HLOOKUP("Dato",data!$A$1:$AT$8036,A399,FALSE)</f>
        <v>0</v>
      </c>
      <c r="J399">
        <f>HLOOKUP("Resultat-attribut",data!$A$1:$AT$8036,A399,FALSE)</f>
        <v>0</v>
      </c>
      <c r="K399">
        <f>HLOOKUP("Resultat",data!$A$1:$AT$8036,A399,FALSE)</f>
        <v>0</v>
      </c>
      <c r="L399">
        <f>HLOOKUP("Enhed",data!$A$1:$AT$8036,A399,FALSE)</f>
        <v>0</v>
      </c>
    </row>
    <row r="400" spans="1:12" x14ac:dyDescent="0.2">
      <c r="A400">
        <v>399</v>
      </c>
      <c r="B400">
        <f>HLOOKUP("Referencer",data!$A$1:$AT$8036,A400,FALSE)</f>
        <v>0</v>
      </c>
      <c r="C400">
        <f>HLOOKUP("Stedtekst",data!$A$1:$AT$8036,A400,FALSE)</f>
        <v>0</v>
      </c>
      <c r="D400">
        <f>HLOOKUP("Målested navn",data!$A$1:$AT$8036,A400,FALSE)</f>
        <v>0</v>
      </c>
      <c r="E400">
        <f>HLOOKUP("Prøvetagning",data!$A$1:$AT$8036,A400,FALSE)</f>
        <v>0</v>
      </c>
      <c r="F400">
        <f>HLOOKUP("Prøve",data!$A$1:$AT$8036,A400,FALSE)</f>
        <v>0</v>
      </c>
      <c r="G400">
        <f>HLOOKUP("ScKode",data!$A$1:$AT$8036,A400,FALSE)</f>
        <v>0</v>
      </c>
      <c r="H400">
        <f>HLOOKUP("StofParameter",data!$A$1:$AT$8036,A400,FALSE)</f>
        <v>0</v>
      </c>
      <c r="I400">
        <f>HLOOKUP("Dato",data!$A$1:$AT$8036,A400,FALSE)</f>
        <v>0</v>
      </c>
      <c r="J400">
        <f>HLOOKUP("Resultat-attribut",data!$A$1:$AT$8036,A400,FALSE)</f>
        <v>0</v>
      </c>
      <c r="K400">
        <f>HLOOKUP("Resultat",data!$A$1:$AT$8036,A400,FALSE)</f>
        <v>0</v>
      </c>
      <c r="L400">
        <f>HLOOKUP("Enhed",data!$A$1:$AT$8036,A400,FALSE)</f>
        <v>0</v>
      </c>
    </row>
    <row r="401" spans="1:12" x14ac:dyDescent="0.2">
      <c r="A401">
        <v>400</v>
      </c>
      <c r="B401">
        <f>HLOOKUP("Referencer",data!$A$1:$AT$8036,A401,FALSE)</f>
        <v>0</v>
      </c>
      <c r="C401">
        <f>HLOOKUP("Stedtekst",data!$A$1:$AT$8036,A401,FALSE)</f>
        <v>0</v>
      </c>
      <c r="D401">
        <f>HLOOKUP("Målested navn",data!$A$1:$AT$8036,A401,FALSE)</f>
        <v>0</v>
      </c>
      <c r="E401">
        <f>HLOOKUP("Prøvetagning",data!$A$1:$AT$8036,A401,FALSE)</f>
        <v>0</v>
      </c>
      <c r="F401">
        <f>HLOOKUP("Prøve",data!$A$1:$AT$8036,A401,FALSE)</f>
        <v>0</v>
      </c>
      <c r="G401">
        <f>HLOOKUP("ScKode",data!$A$1:$AT$8036,A401,FALSE)</f>
        <v>0</v>
      </c>
      <c r="H401">
        <f>HLOOKUP("StofParameter",data!$A$1:$AT$8036,A401,FALSE)</f>
        <v>0</v>
      </c>
      <c r="I401">
        <f>HLOOKUP("Dato",data!$A$1:$AT$8036,A401,FALSE)</f>
        <v>0</v>
      </c>
      <c r="J401">
        <f>HLOOKUP("Resultat-attribut",data!$A$1:$AT$8036,A401,FALSE)</f>
        <v>0</v>
      </c>
      <c r="K401">
        <f>HLOOKUP("Resultat",data!$A$1:$AT$8036,A401,FALSE)</f>
        <v>0</v>
      </c>
      <c r="L401">
        <f>HLOOKUP("Enhed",data!$A$1:$AT$8036,A401,FALSE)</f>
        <v>0</v>
      </c>
    </row>
    <row r="402" spans="1:12" x14ac:dyDescent="0.2">
      <c r="A402">
        <v>401</v>
      </c>
      <c r="B402">
        <f>HLOOKUP("Referencer",data!$A$1:$AT$8036,A402,FALSE)</f>
        <v>0</v>
      </c>
      <c r="C402">
        <f>HLOOKUP("Stedtekst",data!$A$1:$AT$8036,A402,FALSE)</f>
        <v>0</v>
      </c>
      <c r="D402">
        <f>HLOOKUP("Målested navn",data!$A$1:$AT$8036,A402,FALSE)</f>
        <v>0</v>
      </c>
      <c r="E402">
        <f>HLOOKUP("Prøvetagning",data!$A$1:$AT$8036,A402,FALSE)</f>
        <v>0</v>
      </c>
      <c r="F402">
        <f>HLOOKUP("Prøve",data!$A$1:$AT$8036,A402,FALSE)</f>
        <v>0</v>
      </c>
      <c r="G402">
        <f>HLOOKUP("ScKode",data!$A$1:$AT$8036,A402,FALSE)</f>
        <v>0</v>
      </c>
      <c r="H402">
        <f>HLOOKUP("StofParameter",data!$A$1:$AT$8036,A402,FALSE)</f>
        <v>0</v>
      </c>
      <c r="I402">
        <f>HLOOKUP("Dato",data!$A$1:$AT$8036,A402,FALSE)</f>
        <v>0</v>
      </c>
      <c r="J402">
        <f>HLOOKUP("Resultat-attribut",data!$A$1:$AT$8036,A402,FALSE)</f>
        <v>0</v>
      </c>
      <c r="K402">
        <f>HLOOKUP("Resultat",data!$A$1:$AT$8036,A402,FALSE)</f>
        <v>0</v>
      </c>
      <c r="L402">
        <f>HLOOKUP("Enhed",data!$A$1:$AT$8036,A402,FALSE)</f>
        <v>0</v>
      </c>
    </row>
    <row r="403" spans="1:12" x14ac:dyDescent="0.2">
      <c r="A403">
        <v>402</v>
      </c>
      <c r="B403">
        <f>HLOOKUP("Referencer",data!$A$1:$AT$8036,A403,FALSE)</f>
        <v>0</v>
      </c>
      <c r="C403">
        <f>HLOOKUP("Stedtekst",data!$A$1:$AT$8036,A403,FALSE)</f>
        <v>0</v>
      </c>
      <c r="D403">
        <f>HLOOKUP("Målested navn",data!$A$1:$AT$8036,A403,FALSE)</f>
        <v>0</v>
      </c>
      <c r="E403">
        <f>HLOOKUP("Prøvetagning",data!$A$1:$AT$8036,A403,FALSE)</f>
        <v>0</v>
      </c>
      <c r="F403">
        <f>HLOOKUP("Prøve",data!$A$1:$AT$8036,A403,FALSE)</f>
        <v>0</v>
      </c>
      <c r="G403">
        <f>HLOOKUP("ScKode",data!$A$1:$AT$8036,A403,FALSE)</f>
        <v>0</v>
      </c>
      <c r="H403">
        <f>HLOOKUP("StofParameter",data!$A$1:$AT$8036,A403,FALSE)</f>
        <v>0</v>
      </c>
      <c r="I403">
        <f>HLOOKUP("Dato",data!$A$1:$AT$8036,A403,FALSE)</f>
        <v>0</v>
      </c>
      <c r="J403">
        <f>HLOOKUP("Resultat-attribut",data!$A$1:$AT$8036,A403,FALSE)</f>
        <v>0</v>
      </c>
      <c r="K403">
        <f>HLOOKUP("Resultat",data!$A$1:$AT$8036,A403,FALSE)</f>
        <v>0</v>
      </c>
      <c r="L403">
        <f>HLOOKUP("Enhed",data!$A$1:$AT$8036,A403,FALSE)</f>
        <v>0</v>
      </c>
    </row>
    <row r="404" spans="1:12" x14ac:dyDescent="0.2">
      <c r="A404">
        <v>403</v>
      </c>
      <c r="B404">
        <f>HLOOKUP("Referencer",data!$A$1:$AT$8036,A404,FALSE)</f>
        <v>0</v>
      </c>
      <c r="C404">
        <f>HLOOKUP("Stedtekst",data!$A$1:$AT$8036,A404,FALSE)</f>
        <v>0</v>
      </c>
      <c r="D404">
        <f>HLOOKUP("Målested navn",data!$A$1:$AT$8036,A404,FALSE)</f>
        <v>0</v>
      </c>
      <c r="E404">
        <f>HLOOKUP("Prøvetagning",data!$A$1:$AT$8036,A404,FALSE)</f>
        <v>0</v>
      </c>
      <c r="F404">
        <f>HLOOKUP("Prøve",data!$A$1:$AT$8036,A404,FALSE)</f>
        <v>0</v>
      </c>
      <c r="G404">
        <f>HLOOKUP("ScKode",data!$A$1:$AT$8036,A404,FALSE)</f>
        <v>0</v>
      </c>
      <c r="H404">
        <f>HLOOKUP("StofParameter",data!$A$1:$AT$8036,A404,FALSE)</f>
        <v>0</v>
      </c>
      <c r="I404">
        <f>HLOOKUP("Dato",data!$A$1:$AT$8036,A404,FALSE)</f>
        <v>0</v>
      </c>
      <c r="J404">
        <f>HLOOKUP("Resultat-attribut",data!$A$1:$AT$8036,A404,FALSE)</f>
        <v>0</v>
      </c>
      <c r="K404">
        <f>HLOOKUP("Resultat",data!$A$1:$AT$8036,A404,FALSE)</f>
        <v>0</v>
      </c>
      <c r="L404">
        <f>HLOOKUP("Enhed",data!$A$1:$AT$8036,A404,FALSE)</f>
        <v>0</v>
      </c>
    </row>
    <row r="405" spans="1:12" x14ac:dyDescent="0.2">
      <c r="A405">
        <v>404</v>
      </c>
      <c r="B405">
        <f>HLOOKUP("Referencer",data!$A$1:$AT$8036,A405,FALSE)</f>
        <v>0</v>
      </c>
      <c r="C405">
        <f>HLOOKUP("Stedtekst",data!$A$1:$AT$8036,A405,FALSE)</f>
        <v>0</v>
      </c>
      <c r="D405">
        <f>HLOOKUP("Målested navn",data!$A$1:$AT$8036,A405,FALSE)</f>
        <v>0</v>
      </c>
      <c r="E405">
        <f>HLOOKUP("Prøvetagning",data!$A$1:$AT$8036,A405,FALSE)</f>
        <v>0</v>
      </c>
      <c r="F405">
        <f>HLOOKUP("Prøve",data!$A$1:$AT$8036,A405,FALSE)</f>
        <v>0</v>
      </c>
      <c r="G405">
        <f>HLOOKUP("ScKode",data!$A$1:$AT$8036,A405,FALSE)</f>
        <v>0</v>
      </c>
      <c r="H405">
        <f>HLOOKUP("StofParameter",data!$A$1:$AT$8036,A405,FALSE)</f>
        <v>0</v>
      </c>
      <c r="I405">
        <f>HLOOKUP("Dato",data!$A$1:$AT$8036,A405,FALSE)</f>
        <v>0</v>
      </c>
      <c r="J405">
        <f>HLOOKUP("Resultat-attribut",data!$A$1:$AT$8036,A405,FALSE)</f>
        <v>0</v>
      </c>
      <c r="K405">
        <f>HLOOKUP("Resultat",data!$A$1:$AT$8036,A405,FALSE)</f>
        <v>0</v>
      </c>
      <c r="L405">
        <f>HLOOKUP("Enhed",data!$A$1:$AT$8036,A405,FALSE)</f>
        <v>0</v>
      </c>
    </row>
    <row r="406" spans="1:12" x14ac:dyDescent="0.2">
      <c r="A406">
        <v>405</v>
      </c>
      <c r="B406">
        <f>HLOOKUP("Referencer",data!$A$1:$AT$8036,A406,FALSE)</f>
        <v>0</v>
      </c>
      <c r="C406">
        <f>HLOOKUP("Stedtekst",data!$A$1:$AT$8036,A406,FALSE)</f>
        <v>0</v>
      </c>
      <c r="D406">
        <f>HLOOKUP("Målested navn",data!$A$1:$AT$8036,A406,FALSE)</f>
        <v>0</v>
      </c>
      <c r="E406">
        <f>HLOOKUP("Prøvetagning",data!$A$1:$AT$8036,A406,FALSE)</f>
        <v>0</v>
      </c>
      <c r="F406">
        <f>HLOOKUP("Prøve",data!$A$1:$AT$8036,A406,FALSE)</f>
        <v>0</v>
      </c>
      <c r="G406">
        <f>HLOOKUP("ScKode",data!$A$1:$AT$8036,A406,FALSE)</f>
        <v>0</v>
      </c>
      <c r="H406">
        <f>HLOOKUP("StofParameter",data!$A$1:$AT$8036,A406,FALSE)</f>
        <v>0</v>
      </c>
      <c r="I406">
        <f>HLOOKUP("Dato",data!$A$1:$AT$8036,A406,FALSE)</f>
        <v>0</v>
      </c>
      <c r="J406">
        <f>HLOOKUP("Resultat-attribut",data!$A$1:$AT$8036,A406,FALSE)</f>
        <v>0</v>
      </c>
      <c r="K406">
        <f>HLOOKUP("Resultat",data!$A$1:$AT$8036,A406,FALSE)</f>
        <v>0</v>
      </c>
      <c r="L406">
        <f>HLOOKUP("Enhed",data!$A$1:$AT$8036,A406,FALSE)</f>
        <v>0</v>
      </c>
    </row>
    <row r="407" spans="1:12" x14ac:dyDescent="0.2">
      <c r="A407">
        <v>406</v>
      </c>
      <c r="B407">
        <f>HLOOKUP("Referencer",data!$A$1:$AT$8036,A407,FALSE)</f>
        <v>0</v>
      </c>
      <c r="C407">
        <f>HLOOKUP("Stedtekst",data!$A$1:$AT$8036,A407,FALSE)</f>
        <v>0</v>
      </c>
      <c r="D407">
        <f>HLOOKUP("Målested navn",data!$A$1:$AT$8036,A407,FALSE)</f>
        <v>0</v>
      </c>
      <c r="E407">
        <f>HLOOKUP("Prøvetagning",data!$A$1:$AT$8036,A407,FALSE)</f>
        <v>0</v>
      </c>
      <c r="F407">
        <f>HLOOKUP("Prøve",data!$A$1:$AT$8036,A407,FALSE)</f>
        <v>0</v>
      </c>
      <c r="G407">
        <f>HLOOKUP("ScKode",data!$A$1:$AT$8036,A407,FALSE)</f>
        <v>0</v>
      </c>
      <c r="H407">
        <f>HLOOKUP("StofParameter",data!$A$1:$AT$8036,A407,FALSE)</f>
        <v>0</v>
      </c>
      <c r="I407">
        <f>HLOOKUP("Dato",data!$A$1:$AT$8036,A407,FALSE)</f>
        <v>0</v>
      </c>
      <c r="J407">
        <f>HLOOKUP("Resultat-attribut",data!$A$1:$AT$8036,A407,FALSE)</f>
        <v>0</v>
      </c>
      <c r="K407">
        <f>HLOOKUP("Resultat",data!$A$1:$AT$8036,A407,FALSE)</f>
        <v>0</v>
      </c>
      <c r="L407">
        <f>HLOOKUP("Enhed",data!$A$1:$AT$8036,A407,FALSE)</f>
        <v>0</v>
      </c>
    </row>
    <row r="408" spans="1:12" x14ac:dyDescent="0.2">
      <c r="A408">
        <v>407</v>
      </c>
      <c r="B408">
        <f>HLOOKUP("Referencer",data!$A$1:$AT$8036,A408,FALSE)</f>
        <v>0</v>
      </c>
      <c r="C408">
        <f>HLOOKUP("Stedtekst",data!$A$1:$AT$8036,A408,FALSE)</f>
        <v>0</v>
      </c>
      <c r="D408">
        <f>HLOOKUP("Målested navn",data!$A$1:$AT$8036,A408,FALSE)</f>
        <v>0</v>
      </c>
      <c r="E408">
        <f>HLOOKUP("Prøvetagning",data!$A$1:$AT$8036,A408,FALSE)</f>
        <v>0</v>
      </c>
      <c r="F408">
        <f>HLOOKUP("Prøve",data!$A$1:$AT$8036,A408,FALSE)</f>
        <v>0</v>
      </c>
      <c r="G408">
        <f>HLOOKUP("ScKode",data!$A$1:$AT$8036,A408,FALSE)</f>
        <v>0</v>
      </c>
      <c r="H408">
        <f>HLOOKUP("StofParameter",data!$A$1:$AT$8036,A408,FALSE)</f>
        <v>0</v>
      </c>
      <c r="I408">
        <f>HLOOKUP("Dato",data!$A$1:$AT$8036,A408,FALSE)</f>
        <v>0</v>
      </c>
      <c r="J408">
        <f>HLOOKUP("Resultat-attribut",data!$A$1:$AT$8036,A408,FALSE)</f>
        <v>0</v>
      </c>
      <c r="K408">
        <f>HLOOKUP("Resultat",data!$A$1:$AT$8036,A408,FALSE)</f>
        <v>0</v>
      </c>
      <c r="L408">
        <f>HLOOKUP("Enhed",data!$A$1:$AT$8036,A408,FALSE)</f>
        <v>0</v>
      </c>
    </row>
    <row r="409" spans="1:12" x14ac:dyDescent="0.2">
      <c r="A409">
        <v>408</v>
      </c>
      <c r="B409">
        <f>HLOOKUP("Referencer",data!$A$1:$AT$8036,A409,FALSE)</f>
        <v>0</v>
      </c>
      <c r="C409">
        <f>HLOOKUP("Stedtekst",data!$A$1:$AT$8036,A409,FALSE)</f>
        <v>0</v>
      </c>
      <c r="D409">
        <f>HLOOKUP("Målested navn",data!$A$1:$AT$8036,A409,FALSE)</f>
        <v>0</v>
      </c>
      <c r="E409">
        <f>HLOOKUP("Prøvetagning",data!$A$1:$AT$8036,A409,FALSE)</f>
        <v>0</v>
      </c>
      <c r="F409">
        <f>HLOOKUP("Prøve",data!$A$1:$AT$8036,A409,FALSE)</f>
        <v>0</v>
      </c>
      <c r="G409">
        <f>HLOOKUP("ScKode",data!$A$1:$AT$8036,A409,FALSE)</f>
        <v>0</v>
      </c>
      <c r="H409">
        <f>HLOOKUP("StofParameter",data!$A$1:$AT$8036,A409,FALSE)</f>
        <v>0</v>
      </c>
      <c r="I409">
        <f>HLOOKUP("Dato",data!$A$1:$AT$8036,A409,FALSE)</f>
        <v>0</v>
      </c>
      <c r="J409">
        <f>HLOOKUP("Resultat-attribut",data!$A$1:$AT$8036,A409,FALSE)</f>
        <v>0</v>
      </c>
      <c r="K409">
        <f>HLOOKUP("Resultat",data!$A$1:$AT$8036,A409,FALSE)</f>
        <v>0</v>
      </c>
      <c r="L409">
        <f>HLOOKUP("Enhed",data!$A$1:$AT$8036,A409,FALSE)</f>
        <v>0</v>
      </c>
    </row>
    <row r="410" spans="1:12" x14ac:dyDescent="0.2">
      <c r="A410">
        <v>409</v>
      </c>
      <c r="B410">
        <f>HLOOKUP("Referencer",data!$A$1:$AT$8036,A410,FALSE)</f>
        <v>0</v>
      </c>
      <c r="C410">
        <f>HLOOKUP("Stedtekst",data!$A$1:$AT$8036,A410,FALSE)</f>
        <v>0</v>
      </c>
      <c r="D410">
        <f>HLOOKUP("Målested navn",data!$A$1:$AT$8036,A410,FALSE)</f>
        <v>0</v>
      </c>
      <c r="E410">
        <f>HLOOKUP("Prøvetagning",data!$A$1:$AT$8036,A410,FALSE)</f>
        <v>0</v>
      </c>
      <c r="F410">
        <f>HLOOKUP("Prøve",data!$A$1:$AT$8036,A410,FALSE)</f>
        <v>0</v>
      </c>
      <c r="G410">
        <f>HLOOKUP("ScKode",data!$A$1:$AT$8036,A410,FALSE)</f>
        <v>0</v>
      </c>
      <c r="H410">
        <f>HLOOKUP("StofParameter",data!$A$1:$AT$8036,A410,FALSE)</f>
        <v>0</v>
      </c>
      <c r="I410">
        <f>HLOOKUP("Dato",data!$A$1:$AT$8036,A410,FALSE)</f>
        <v>0</v>
      </c>
      <c r="J410">
        <f>HLOOKUP("Resultat-attribut",data!$A$1:$AT$8036,A410,FALSE)</f>
        <v>0</v>
      </c>
      <c r="K410">
        <f>HLOOKUP("Resultat",data!$A$1:$AT$8036,A410,FALSE)</f>
        <v>0</v>
      </c>
      <c r="L410">
        <f>HLOOKUP("Enhed",data!$A$1:$AT$8036,A410,FALSE)</f>
        <v>0</v>
      </c>
    </row>
    <row r="411" spans="1:12" x14ac:dyDescent="0.2">
      <c r="A411">
        <v>410</v>
      </c>
      <c r="B411">
        <f>HLOOKUP("Referencer",data!$A$1:$AT$8036,A411,FALSE)</f>
        <v>0</v>
      </c>
      <c r="C411">
        <f>HLOOKUP("Stedtekst",data!$A$1:$AT$8036,A411,FALSE)</f>
        <v>0</v>
      </c>
      <c r="D411">
        <f>HLOOKUP("Målested navn",data!$A$1:$AT$8036,A411,FALSE)</f>
        <v>0</v>
      </c>
      <c r="E411">
        <f>HLOOKUP("Prøvetagning",data!$A$1:$AT$8036,A411,FALSE)</f>
        <v>0</v>
      </c>
      <c r="F411">
        <f>HLOOKUP("Prøve",data!$A$1:$AT$8036,A411,FALSE)</f>
        <v>0</v>
      </c>
      <c r="G411">
        <f>HLOOKUP("ScKode",data!$A$1:$AT$8036,A411,FALSE)</f>
        <v>0</v>
      </c>
      <c r="H411">
        <f>HLOOKUP("StofParameter",data!$A$1:$AT$8036,A411,FALSE)</f>
        <v>0</v>
      </c>
      <c r="I411">
        <f>HLOOKUP("Dato",data!$A$1:$AT$8036,A411,FALSE)</f>
        <v>0</v>
      </c>
      <c r="J411">
        <f>HLOOKUP("Resultat-attribut",data!$A$1:$AT$8036,A411,FALSE)</f>
        <v>0</v>
      </c>
      <c r="K411">
        <f>HLOOKUP("Resultat",data!$A$1:$AT$8036,A411,FALSE)</f>
        <v>0</v>
      </c>
      <c r="L411">
        <f>HLOOKUP("Enhed",data!$A$1:$AT$8036,A411,FALSE)</f>
        <v>0</v>
      </c>
    </row>
    <row r="412" spans="1:12" x14ac:dyDescent="0.2">
      <c r="A412">
        <v>411</v>
      </c>
      <c r="B412">
        <f>HLOOKUP("Referencer",data!$A$1:$AT$8036,A412,FALSE)</f>
        <v>0</v>
      </c>
      <c r="C412">
        <f>HLOOKUP("Stedtekst",data!$A$1:$AT$8036,A412,FALSE)</f>
        <v>0</v>
      </c>
      <c r="D412">
        <f>HLOOKUP("Målested navn",data!$A$1:$AT$8036,A412,FALSE)</f>
        <v>0</v>
      </c>
      <c r="E412">
        <f>HLOOKUP("Prøvetagning",data!$A$1:$AT$8036,A412,FALSE)</f>
        <v>0</v>
      </c>
      <c r="F412">
        <f>HLOOKUP("Prøve",data!$A$1:$AT$8036,A412,FALSE)</f>
        <v>0</v>
      </c>
      <c r="G412">
        <f>HLOOKUP("ScKode",data!$A$1:$AT$8036,A412,FALSE)</f>
        <v>0</v>
      </c>
      <c r="H412">
        <f>HLOOKUP("StofParameter",data!$A$1:$AT$8036,A412,FALSE)</f>
        <v>0</v>
      </c>
      <c r="I412">
        <f>HLOOKUP("Dato",data!$A$1:$AT$8036,A412,FALSE)</f>
        <v>0</v>
      </c>
      <c r="J412">
        <f>HLOOKUP("Resultat-attribut",data!$A$1:$AT$8036,A412,FALSE)</f>
        <v>0</v>
      </c>
      <c r="K412">
        <f>HLOOKUP("Resultat",data!$A$1:$AT$8036,A412,FALSE)</f>
        <v>0</v>
      </c>
      <c r="L412">
        <f>HLOOKUP("Enhed",data!$A$1:$AT$8036,A412,FALSE)</f>
        <v>0</v>
      </c>
    </row>
    <row r="413" spans="1:12" x14ac:dyDescent="0.2">
      <c r="A413">
        <v>412</v>
      </c>
      <c r="B413">
        <f>HLOOKUP("Referencer",data!$A$1:$AT$8036,A413,FALSE)</f>
        <v>0</v>
      </c>
      <c r="C413">
        <f>HLOOKUP("Stedtekst",data!$A$1:$AT$8036,A413,FALSE)</f>
        <v>0</v>
      </c>
      <c r="D413">
        <f>HLOOKUP("Målested navn",data!$A$1:$AT$8036,A413,FALSE)</f>
        <v>0</v>
      </c>
      <c r="E413">
        <f>HLOOKUP("Prøvetagning",data!$A$1:$AT$8036,A413,FALSE)</f>
        <v>0</v>
      </c>
      <c r="F413">
        <f>HLOOKUP("Prøve",data!$A$1:$AT$8036,A413,FALSE)</f>
        <v>0</v>
      </c>
      <c r="G413">
        <f>HLOOKUP("ScKode",data!$A$1:$AT$8036,A413,FALSE)</f>
        <v>0</v>
      </c>
      <c r="H413">
        <f>HLOOKUP("StofParameter",data!$A$1:$AT$8036,A413,FALSE)</f>
        <v>0</v>
      </c>
      <c r="I413">
        <f>HLOOKUP("Dato",data!$A$1:$AT$8036,A413,FALSE)</f>
        <v>0</v>
      </c>
      <c r="J413">
        <f>HLOOKUP("Resultat-attribut",data!$A$1:$AT$8036,A413,FALSE)</f>
        <v>0</v>
      </c>
      <c r="K413">
        <f>HLOOKUP("Resultat",data!$A$1:$AT$8036,A413,FALSE)</f>
        <v>0</v>
      </c>
      <c r="L413">
        <f>HLOOKUP("Enhed",data!$A$1:$AT$8036,A413,FALSE)</f>
        <v>0</v>
      </c>
    </row>
    <row r="414" spans="1:12" x14ac:dyDescent="0.2">
      <c r="A414">
        <v>413</v>
      </c>
      <c r="B414">
        <f>HLOOKUP("Referencer",data!$A$1:$AT$8036,A414,FALSE)</f>
        <v>0</v>
      </c>
      <c r="C414">
        <f>HLOOKUP("Stedtekst",data!$A$1:$AT$8036,A414,FALSE)</f>
        <v>0</v>
      </c>
      <c r="D414">
        <f>HLOOKUP("Målested navn",data!$A$1:$AT$8036,A414,FALSE)</f>
        <v>0</v>
      </c>
      <c r="E414">
        <f>HLOOKUP("Prøvetagning",data!$A$1:$AT$8036,A414,FALSE)</f>
        <v>0</v>
      </c>
      <c r="F414">
        <f>HLOOKUP("Prøve",data!$A$1:$AT$8036,A414,FALSE)</f>
        <v>0</v>
      </c>
      <c r="G414">
        <f>HLOOKUP("ScKode",data!$A$1:$AT$8036,A414,FALSE)</f>
        <v>0</v>
      </c>
      <c r="H414">
        <f>HLOOKUP("StofParameter",data!$A$1:$AT$8036,A414,FALSE)</f>
        <v>0</v>
      </c>
      <c r="I414">
        <f>HLOOKUP("Dato",data!$A$1:$AT$8036,A414,FALSE)</f>
        <v>0</v>
      </c>
      <c r="J414">
        <f>HLOOKUP("Resultat-attribut",data!$A$1:$AT$8036,A414,FALSE)</f>
        <v>0</v>
      </c>
      <c r="K414">
        <f>HLOOKUP("Resultat",data!$A$1:$AT$8036,A414,FALSE)</f>
        <v>0</v>
      </c>
      <c r="L414">
        <f>HLOOKUP("Enhed",data!$A$1:$AT$8036,A414,FALSE)</f>
        <v>0</v>
      </c>
    </row>
    <row r="415" spans="1:12" x14ac:dyDescent="0.2">
      <c r="A415">
        <v>414</v>
      </c>
      <c r="B415">
        <f>HLOOKUP("Referencer",data!$A$1:$AT$8036,A415,FALSE)</f>
        <v>0</v>
      </c>
      <c r="C415">
        <f>HLOOKUP("Stedtekst",data!$A$1:$AT$8036,A415,FALSE)</f>
        <v>0</v>
      </c>
      <c r="D415">
        <f>HLOOKUP("Målested navn",data!$A$1:$AT$8036,A415,FALSE)</f>
        <v>0</v>
      </c>
      <c r="E415">
        <f>HLOOKUP("Prøvetagning",data!$A$1:$AT$8036,A415,FALSE)</f>
        <v>0</v>
      </c>
      <c r="F415">
        <f>HLOOKUP("Prøve",data!$A$1:$AT$8036,A415,FALSE)</f>
        <v>0</v>
      </c>
      <c r="G415">
        <f>HLOOKUP("ScKode",data!$A$1:$AT$8036,A415,FALSE)</f>
        <v>0</v>
      </c>
      <c r="H415">
        <f>HLOOKUP("StofParameter",data!$A$1:$AT$8036,A415,FALSE)</f>
        <v>0</v>
      </c>
      <c r="I415">
        <f>HLOOKUP("Dato",data!$A$1:$AT$8036,A415,FALSE)</f>
        <v>0</v>
      </c>
      <c r="J415">
        <f>HLOOKUP("Resultat-attribut",data!$A$1:$AT$8036,A415,FALSE)</f>
        <v>0</v>
      </c>
      <c r="K415">
        <f>HLOOKUP("Resultat",data!$A$1:$AT$8036,A415,FALSE)</f>
        <v>0</v>
      </c>
      <c r="L415">
        <f>HLOOKUP("Enhed",data!$A$1:$AT$8036,A415,FALSE)</f>
        <v>0</v>
      </c>
    </row>
    <row r="416" spans="1:12" x14ac:dyDescent="0.2">
      <c r="A416">
        <v>415</v>
      </c>
      <c r="B416">
        <f>HLOOKUP("Referencer",data!$A$1:$AT$8036,A416,FALSE)</f>
        <v>0</v>
      </c>
      <c r="C416">
        <f>HLOOKUP("Stedtekst",data!$A$1:$AT$8036,A416,FALSE)</f>
        <v>0</v>
      </c>
      <c r="D416">
        <f>HLOOKUP("Målested navn",data!$A$1:$AT$8036,A416,FALSE)</f>
        <v>0</v>
      </c>
      <c r="E416">
        <f>HLOOKUP("Prøvetagning",data!$A$1:$AT$8036,A416,FALSE)</f>
        <v>0</v>
      </c>
      <c r="F416">
        <f>HLOOKUP("Prøve",data!$A$1:$AT$8036,A416,FALSE)</f>
        <v>0</v>
      </c>
      <c r="G416">
        <f>HLOOKUP("ScKode",data!$A$1:$AT$8036,A416,FALSE)</f>
        <v>0</v>
      </c>
      <c r="H416">
        <f>HLOOKUP("StofParameter",data!$A$1:$AT$8036,A416,FALSE)</f>
        <v>0</v>
      </c>
      <c r="I416">
        <f>HLOOKUP("Dato",data!$A$1:$AT$8036,A416,FALSE)</f>
        <v>0</v>
      </c>
      <c r="J416">
        <f>HLOOKUP("Resultat-attribut",data!$A$1:$AT$8036,A416,FALSE)</f>
        <v>0</v>
      </c>
      <c r="K416">
        <f>HLOOKUP("Resultat",data!$A$1:$AT$8036,A416,FALSE)</f>
        <v>0</v>
      </c>
      <c r="L416">
        <f>HLOOKUP("Enhed",data!$A$1:$AT$8036,A416,FALSE)</f>
        <v>0</v>
      </c>
    </row>
    <row r="417" spans="1:12" x14ac:dyDescent="0.2">
      <c r="A417">
        <v>416</v>
      </c>
      <c r="B417">
        <f>HLOOKUP("Referencer",data!$A$1:$AT$8036,A417,FALSE)</f>
        <v>0</v>
      </c>
      <c r="C417">
        <f>HLOOKUP("Stedtekst",data!$A$1:$AT$8036,A417,FALSE)</f>
        <v>0</v>
      </c>
      <c r="D417">
        <f>HLOOKUP("Målested navn",data!$A$1:$AT$8036,A417,FALSE)</f>
        <v>0</v>
      </c>
      <c r="E417">
        <f>HLOOKUP("Prøvetagning",data!$A$1:$AT$8036,A417,FALSE)</f>
        <v>0</v>
      </c>
      <c r="F417">
        <f>HLOOKUP("Prøve",data!$A$1:$AT$8036,A417,FALSE)</f>
        <v>0</v>
      </c>
      <c r="G417">
        <f>HLOOKUP("ScKode",data!$A$1:$AT$8036,A417,FALSE)</f>
        <v>0</v>
      </c>
      <c r="H417">
        <f>HLOOKUP("StofParameter",data!$A$1:$AT$8036,A417,FALSE)</f>
        <v>0</v>
      </c>
      <c r="I417">
        <f>HLOOKUP("Dato",data!$A$1:$AT$8036,A417,FALSE)</f>
        <v>0</v>
      </c>
      <c r="J417">
        <f>HLOOKUP("Resultat-attribut",data!$A$1:$AT$8036,A417,FALSE)</f>
        <v>0</v>
      </c>
      <c r="K417">
        <f>HLOOKUP("Resultat",data!$A$1:$AT$8036,A417,FALSE)</f>
        <v>0</v>
      </c>
      <c r="L417">
        <f>HLOOKUP("Enhed",data!$A$1:$AT$8036,A417,FALSE)</f>
        <v>0</v>
      </c>
    </row>
    <row r="418" spans="1:12" x14ac:dyDescent="0.2">
      <c r="A418">
        <v>417</v>
      </c>
      <c r="B418">
        <f>HLOOKUP("Referencer",data!$A$1:$AT$8036,A418,FALSE)</f>
        <v>0</v>
      </c>
      <c r="C418">
        <f>HLOOKUP("Stedtekst",data!$A$1:$AT$8036,A418,FALSE)</f>
        <v>0</v>
      </c>
      <c r="D418">
        <f>HLOOKUP("Målested navn",data!$A$1:$AT$8036,A418,FALSE)</f>
        <v>0</v>
      </c>
      <c r="E418">
        <f>HLOOKUP("Prøvetagning",data!$A$1:$AT$8036,A418,FALSE)</f>
        <v>0</v>
      </c>
      <c r="F418">
        <f>HLOOKUP("Prøve",data!$A$1:$AT$8036,A418,FALSE)</f>
        <v>0</v>
      </c>
      <c r="G418">
        <f>HLOOKUP("ScKode",data!$A$1:$AT$8036,A418,FALSE)</f>
        <v>0</v>
      </c>
      <c r="H418">
        <f>HLOOKUP("StofParameter",data!$A$1:$AT$8036,A418,FALSE)</f>
        <v>0</v>
      </c>
      <c r="I418">
        <f>HLOOKUP("Dato",data!$A$1:$AT$8036,A418,FALSE)</f>
        <v>0</v>
      </c>
      <c r="J418">
        <f>HLOOKUP("Resultat-attribut",data!$A$1:$AT$8036,A418,FALSE)</f>
        <v>0</v>
      </c>
      <c r="K418">
        <f>HLOOKUP("Resultat",data!$A$1:$AT$8036,A418,FALSE)</f>
        <v>0</v>
      </c>
      <c r="L418">
        <f>HLOOKUP("Enhed",data!$A$1:$AT$8036,A418,FALSE)</f>
        <v>0</v>
      </c>
    </row>
    <row r="419" spans="1:12" x14ac:dyDescent="0.2">
      <c r="A419">
        <v>418</v>
      </c>
      <c r="B419">
        <f>HLOOKUP("Referencer",data!$A$1:$AT$8036,A419,FALSE)</f>
        <v>0</v>
      </c>
      <c r="C419">
        <f>HLOOKUP("Stedtekst",data!$A$1:$AT$8036,A419,FALSE)</f>
        <v>0</v>
      </c>
      <c r="D419">
        <f>HLOOKUP("Målested navn",data!$A$1:$AT$8036,A419,FALSE)</f>
        <v>0</v>
      </c>
      <c r="E419">
        <f>HLOOKUP("Prøvetagning",data!$A$1:$AT$8036,A419,FALSE)</f>
        <v>0</v>
      </c>
      <c r="F419">
        <f>HLOOKUP("Prøve",data!$A$1:$AT$8036,A419,FALSE)</f>
        <v>0</v>
      </c>
      <c r="G419">
        <f>HLOOKUP("ScKode",data!$A$1:$AT$8036,A419,FALSE)</f>
        <v>0</v>
      </c>
      <c r="H419">
        <f>HLOOKUP("StofParameter",data!$A$1:$AT$8036,A419,FALSE)</f>
        <v>0</v>
      </c>
      <c r="I419">
        <f>HLOOKUP("Dato",data!$A$1:$AT$8036,A419,FALSE)</f>
        <v>0</v>
      </c>
      <c r="J419">
        <f>HLOOKUP("Resultat-attribut",data!$A$1:$AT$8036,A419,FALSE)</f>
        <v>0</v>
      </c>
      <c r="K419">
        <f>HLOOKUP("Resultat",data!$A$1:$AT$8036,A419,FALSE)</f>
        <v>0</v>
      </c>
      <c r="L419">
        <f>HLOOKUP("Enhed",data!$A$1:$AT$8036,A419,FALSE)</f>
        <v>0</v>
      </c>
    </row>
    <row r="420" spans="1:12" x14ac:dyDescent="0.2">
      <c r="A420">
        <v>419</v>
      </c>
      <c r="B420">
        <f>HLOOKUP("Referencer",data!$A$1:$AT$8036,A420,FALSE)</f>
        <v>0</v>
      </c>
      <c r="C420">
        <f>HLOOKUP("Stedtekst",data!$A$1:$AT$8036,A420,FALSE)</f>
        <v>0</v>
      </c>
      <c r="D420">
        <f>HLOOKUP("Målested navn",data!$A$1:$AT$8036,A420,FALSE)</f>
        <v>0</v>
      </c>
      <c r="E420">
        <f>HLOOKUP("Prøvetagning",data!$A$1:$AT$8036,A420,FALSE)</f>
        <v>0</v>
      </c>
      <c r="F420">
        <f>HLOOKUP("Prøve",data!$A$1:$AT$8036,A420,FALSE)</f>
        <v>0</v>
      </c>
      <c r="G420">
        <f>HLOOKUP("ScKode",data!$A$1:$AT$8036,A420,FALSE)</f>
        <v>0</v>
      </c>
      <c r="H420">
        <f>HLOOKUP("StofParameter",data!$A$1:$AT$8036,A420,FALSE)</f>
        <v>0</v>
      </c>
      <c r="I420">
        <f>HLOOKUP("Dato",data!$A$1:$AT$8036,A420,FALSE)</f>
        <v>0</v>
      </c>
      <c r="J420">
        <f>HLOOKUP("Resultat-attribut",data!$A$1:$AT$8036,A420,FALSE)</f>
        <v>0</v>
      </c>
      <c r="K420">
        <f>HLOOKUP("Resultat",data!$A$1:$AT$8036,A420,FALSE)</f>
        <v>0</v>
      </c>
      <c r="L420">
        <f>HLOOKUP("Enhed",data!$A$1:$AT$8036,A420,FALSE)</f>
        <v>0</v>
      </c>
    </row>
    <row r="421" spans="1:12" x14ac:dyDescent="0.2">
      <c r="A421">
        <v>420</v>
      </c>
      <c r="B421">
        <f>HLOOKUP("Referencer",data!$A$1:$AT$8036,A421,FALSE)</f>
        <v>0</v>
      </c>
      <c r="C421">
        <f>HLOOKUP("Stedtekst",data!$A$1:$AT$8036,A421,FALSE)</f>
        <v>0</v>
      </c>
      <c r="D421">
        <f>HLOOKUP("Målested navn",data!$A$1:$AT$8036,A421,FALSE)</f>
        <v>0</v>
      </c>
      <c r="E421">
        <f>HLOOKUP("Prøvetagning",data!$A$1:$AT$8036,A421,FALSE)</f>
        <v>0</v>
      </c>
      <c r="F421">
        <f>HLOOKUP("Prøve",data!$A$1:$AT$8036,A421,FALSE)</f>
        <v>0</v>
      </c>
      <c r="G421">
        <f>HLOOKUP("ScKode",data!$A$1:$AT$8036,A421,FALSE)</f>
        <v>0</v>
      </c>
      <c r="H421">
        <f>HLOOKUP("StofParameter",data!$A$1:$AT$8036,A421,FALSE)</f>
        <v>0</v>
      </c>
      <c r="I421">
        <f>HLOOKUP("Dato",data!$A$1:$AT$8036,A421,FALSE)</f>
        <v>0</v>
      </c>
      <c r="J421">
        <f>HLOOKUP("Resultat-attribut",data!$A$1:$AT$8036,A421,FALSE)</f>
        <v>0</v>
      </c>
      <c r="K421">
        <f>HLOOKUP("Resultat",data!$A$1:$AT$8036,A421,FALSE)</f>
        <v>0</v>
      </c>
      <c r="L421">
        <f>HLOOKUP("Enhed",data!$A$1:$AT$8036,A421,FALSE)</f>
        <v>0</v>
      </c>
    </row>
    <row r="422" spans="1:12" x14ac:dyDescent="0.2">
      <c r="A422">
        <v>421</v>
      </c>
      <c r="B422">
        <f>HLOOKUP("Referencer",data!$A$1:$AT$8036,A422,FALSE)</f>
        <v>0</v>
      </c>
      <c r="C422">
        <f>HLOOKUP("Stedtekst",data!$A$1:$AT$8036,A422,FALSE)</f>
        <v>0</v>
      </c>
      <c r="D422">
        <f>HLOOKUP("Målested navn",data!$A$1:$AT$8036,A422,FALSE)</f>
        <v>0</v>
      </c>
      <c r="E422">
        <f>HLOOKUP("Prøvetagning",data!$A$1:$AT$8036,A422,FALSE)</f>
        <v>0</v>
      </c>
      <c r="F422">
        <f>HLOOKUP("Prøve",data!$A$1:$AT$8036,A422,FALSE)</f>
        <v>0</v>
      </c>
      <c r="G422">
        <f>HLOOKUP("ScKode",data!$A$1:$AT$8036,A422,FALSE)</f>
        <v>0</v>
      </c>
      <c r="H422">
        <f>HLOOKUP("StofParameter",data!$A$1:$AT$8036,A422,FALSE)</f>
        <v>0</v>
      </c>
      <c r="I422">
        <f>HLOOKUP("Dato",data!$A$1:$AT$8036,A422,FALSE)</f>
        <v>0</v>
      </c>
      <c r="J422">
        <f>HLOOKUP("Resultat-attribut",data!$A$1:$AT$8036,A422,FALSE)</f>
        <v>0</v>
      </c>
      <c r="K422">
        <f>HLOOKUP("Resultat",data!$A$1:$AT$8036,A422,FALSE)</f>
        <v>0</v>
      </c>
      <c r="L422">
        <f>HLOOKUP("Enhed",data!$A$1:$AT$8036,A422,FALSE)</f>
        <v>0</v>
      </c>
    </row>
    <row r="423" spans="1:12" x14ac:dyDescent="0.2">
      <c r="A423">
        <v>422</v>
      </c>
      <c r="B423">
        <f>HLOOKUP("Referencer",data!$A$1:$AT$8036,A423,FALSE)</f>
        <v>0</v>
      </c>
      <c r="C423">
        <f>HLOOKUP("Stedtekst",data!$A$1:$AT$8036,A423,FALSE)</f>
        <v>0</v>
      </c>
      <c r="D423">
        <f>HLOOKUP("Målested navn",data!$A$1:$AT$8036,A423,FALSE)</f>
        <v>0</v>
      </c>
      <c r="E423">
        <f>HLOOKUP("Prøvetagning",data!$A$1:$AT$8036,A423,FALSE)</f>
        <v>0</v>
      </c>
      <c r="F423">
        <f>HLOOKUP("Prøve",data!$A$1:$AT$8036,A423,FALSE)</f>
        <v>0</v>
      </c>
      <c r="G423">
        <f>HLOOKUP("ScKode",data!$A$1:$AT$8036,A423,FALSE)</f>
        <v>0</v>
      </c>
      <c r="H423">
        <f>HLOOKUP("StofParameter",data!$A$1:$AT$8036,A423,FALSE)</f>
        <v>0</v>
      </c>
      <c r="I423">
        <f>HLOOKUP("Dato",data!$A$1:$AT$8036,A423,FALSE)</f>
        <v>0</v>
      </c>
      <c r="J423">
        <f>HLOOKUP("Resultat-attribut",data!$A$1:$AT$8036,A423,FALSE)</f>
        <v>0</v>
      </c>
      <c r="K423">
        <f>HLOOKUP("Resultat",data!$A$1:$AT$8036,A423,FALSE)</f>
        <v>0</v>
      </c>
      <c r="L423">
        <f>HLOOKUP("Enhed",data!$A$1:$AT$8036,A423,FALSE)</f>
        <v>0</v>
      </c>
    </row>
    <row r="424" spans="1:12" x14ac:dyDescent="0.2">
      <c r="A424">
        <v>423</v>
      </c>
      <c r="B424">
        <f>HLOOKUP("Referencer",data!$A$1:$AT$8036,A424,FALSE)</f>
        <v>0</v>
      </c>
      <c r="C424">
        <f>HLOOKUP("Stedtekst",data!$A$1:$AT$8036,A424,FALSE)</f>
        <v>0</v>
      </c>
      <c r="D424">
        <f>HLOOKUP("Målested navn",data!$A$1:$AT$8036,A424,FALSE)</f>
        <v>0</v>
      </c>
      <c r="E424">
        <f>HLOOKUP("Prøvetagning",data!$A$1:$AT$8036,A424,FALSE)</f>
        <v>0</v>
      </c>
      <c r="F424">
        <f>HLOOKUP("Prøve",data!$A$1:$AT$8036,A424,FALSE)</f>
        <v>0</v>
      </c>
      <c r="G424">
        <f>HLOOKUP("ScKode",data!$A$1:$AT$8036,A424,FALSE)</f>
        <v>0</v>
      </c>
      <c r="H424">
        <f>HLOOKUP("StofParameter",data!$A$1:$AT$8036,A424,FALSE)</f>
        <v>0</v>
      </c>
      <c r="I424">
        <f>HLOOKUP("Dato",data!$A$1:$AT$8036,A424,FALSE)</f>
        <v>0</v>
      </c>
      <c r="J424">
        <f>HLOOKUP("Resultat-attribut",data!$A$1:$AT$8036,A424,FALSE)</f>
        <v>0</v>
      </c>
      <c r="K424">
        <f>HLOOKUP("Resultat",data!$A$1:$AT$8036,A424,FALSE)</f>
        <v>0</v>
      </c>
      <c r="L424">
        <f>HLOOKUP("Enhed",data!$A$1:$AT$8036,A424,FALSE)</f>
        <v>0</v>
      </c>
    </row>
    <row r="425" spans="1:12" x14ac:dyDescent="0.2">
      <c r="A425">
        <v>424</v>
      </c>
      <c r="B425">
        <f>HLOOKUP("Referencer",data!$A$1:$AT$8036,A425,FALSE)</f>
        <v>0</v>
      </c>
      <c r="C425">
        <f>HLOOKUP("Stedtekst",data!$A$1:$AT$8036,A425,FALSE)</f>
        <v>0</v>
      </c>
      <c r="D425">
        <f>HLOOKUP("Målested navn",data!$A$1:$AT$8036,A425,FALSE)</f>
        <v>0</v>
      </c>
      <c r="E425">
        <f>HLOOKUP("Prøvetagning",data!$A$1:$AT$8036,A425,FALSE)</f>
        <v>0</v>
      </c>
      <c r="F425">
        <f>HLOOKUP("Prøve",data!$A$1:$AT$8036,A425,FALSE)</f>
        <v>0</v>
      </c>
      <c r="G425">
        <f>HLOOKUP("ScKode",data!$A$1:$AT$8036,A425,FALSE)</f>
        <v>0</v>
      </c>
      <c r="H425">
        <f>HLOOKUP("StofParameter",data!$A$1:$AT$8036,A425,FALSE)</f>
        <v>0</v>
      </c>
      <c r="I425">
        <f>HLOOKUP("Dato",data!$A$1:$AT$8036,A425,FALSE)</f>
        <v>0</v>
      </c>
      <c r="J425">
        <f>HLOOKUP("Resultat-attribut",data!$A$1:$AT$8036,A425,FALSE)</f>
        <v>0</v>
      </c>
      <c r="K425">
        <f>HLOOKUP("Resultat",data!$A$1:$AT$8036,A425,FALSE)</f>
        <v>0</v>
      </c>
      <c r="L425">
        <f>HLOOKUP("Enhed",data!$A$1:$AT$8036,A425,FALSE)</f>
        <v>0</v>
      </c>
    </row>
    <row r="426" spans="1:12" x14ac:dyDescent="0.2">
      <c r="A426">
        <v>425</v>
      </c>
      <c r="B426">
        <f>HLOOKUP("Referencer",data!$A$1:$AT$8036,A426,FALSE)</f>
        <v>0</v>
      </c>
      <c r="C426">
        <f>HLOOKUP("Stedtekst",data!$A$1:$AT$8036,A426,FALSE)</f>
        <v>0</v>
      </c>
      <c r="D426">
        <f>HLOOKUP("Målested navn",data!$A$1:$AT$8036,A426,FALSE)</f>
        <v>0</v>
      </c>
      <c r="E426">
        <f>HLOOKUP("Prøvetagning",data!$A$1:$AT$8036,A426,FALSE)</f>
        <v>0</v>
      </c>
      <c r="F426">
        <f>HLOOKUP("Prøve",data!$A$1:$AT$8036,A426,FALSE)</f>
        <v>0</v>
      </c>
      <c r="G426">
        <f>HLOOKUP("ScKode",data!$A$1:$AT$8036,A426,FALSE)</f>
        <v>0</v>
      </c>
      <c r="H426">
        <f>HLOOKUP("StofParameter",data!$A$1:$AT$8036,A426,FALSE)</f>
        <v>0</v>
      </c>
      <c r="I426">
        <f>HLOOKUP("Dato",data!$A$1:$AT$8036,A426,FALSE)</f>
        <v>0</v>
      </c>
      <c r="J426">
        <f>HLOOKUP("Resultat-attribut",data!$A$1:$AT$8036,A426,FALSE)</f>
        <v>0</v>
      </c>
      <c r="K426">
        <f>HLOOKUP("Resultat",data!$A$1:$AT$8036,A426,FALSE)</f>
        <v>0</v>
      </c>
      <c r="L426">
        <f>HLOOKUP("Enhed",data!$A$1:$AT$8036,A426,FALSE)</f>
        <v>0</v>
      </c>
    </row>
    <row r="427" spans="1:12" x14ac:dyDescent="0.2">
      <c r="A427">
        <v>426</v>
      </c>
      <c r="B427">
        <f>HLOOKUP("Referencer",data!$A$1:$AT$8036,A427,FALSE)</f>
        <v>0</v>
      </c>
      <c r="C427">
        <f>HLOOKUP("Stedtekst",data!$A$1:$AT$8036,A427,FALSE)</f>
        <v>0</v>
      </c>
      <c r="D427">
        <f>HLOOKUP("Målested navn",data!$A$1:$AT$8036,A427,FALSE)</f>
        <v>0</v>
      </c>
      <c r="E427">
        <f>HLOOKUP("Prøvetagning",data!$A$1:$AT$8036,A427,FALSE)</f>
        <v>0</v>
      </c>
      <c r="F427">
        <f>HLOOKUP("Prøve",data!$A$1:$AT$8036,A427,FALSE)</f>
        <v>0</v>
      </c>
      <c r="G427">
        <f>HLOOKUP("ScKode",data!$A$1:$AT$8036,A427,FALSE)</f>
        <v>0</v>
      </c>
      <c r="H427">
        <f>HLOOKUP("StofParameter",data!$A$1:$AT$8036,A427,FALSE)</f>
        <v>0</v>
      </c>
      <c r="I427">
        <f>HLOOKUP("Dato",data!$A$1:$AT$8036,A427,FALSE)</f>
        <v>0</v>
      </c>
      <c r="J427">
        <f>HLOOKUP("Resultat-attribut",data!$A$1:$AT$8036,A427,FALSE)</f>
        <v>0</v>
      </c>
      <c r="K427">
        <f>HLOOKUP("Resultat",data!$A$1:$AT$8036,A427,FALSE)</f>
        <v>0</v>
      </c>
      <c r="L427">
        <f>HLOOKUP("Enhed",data!$A$1:$AT$8036,A427,FALSE)</f>
        <v>0</v>
      </c>
    </row>
    <row r="428" spans="1:12" x14ac:dyDescent="0.2">
      <c r="A428">
        <v>427</v>
      </c>
      <c r="B428">
        <f>HLOOKUP("Referencer",data!$A$1:$AT$8036,A428,FALSE)</f>
        <v>0</v>
      </c>
      <c r="C428">
        <f>HLOOKUP("Stedtekst",data!$A$1:$AT$8036,A428,FALSE)</f>
        <v>0</v>
      </c>
      <c r="D428">
        <f>HLOOKUP("Målested navn",data!$A$1:$AT$8036,A428,FALSE)</f>
        <v>0</v>
      </c>
      <c r="E428">
        <f>HLOOKUP("Prøvetagning",data!$A$1:$AT$8036,A428,FALSE)</f>
        <v>0</v>
      </c>
      <c r="F428">
        <f>HLOOKUP("Prøve",data!$A$1:$AT$8036,A428,FALSE)</f>
        <v>0</v>
      </c>
      <c r="G428">
        <f>HLOOKUP("ScKode",data!$A$1:$AT$8036,A428,FALSE)</f>
        <v>0</v>
      </c>
      <c r="H428">
        <f>HLOOKUP("StofParameter",data!$A$1:$AT$8036,A428,FALSE)</f>
        <v>0</v>
      </c>
      <c r="I428">
        <f>HLOOKUP("Dato",data!$A$1:$AT$8036,A428,FALSE)</f>
        <v>0</v>
      </c>
      <c r="J428">
        <f>HLOOKUP("Resultat-attribut",data!$A$1:$AT$8036,A428,FALSE)</f>
        <v>0</v>
      </c>
      <c r="K428">
        <f>HLOOKUP("Resultat",data!$A$1:$AT$8036,A428,FALSE)</f>
        <v>0</v>
      </c>
      <c r="L428">
        <f>HLOOKUP("Enhed",data!$A$1:$AT$8036,A428,FALSE)</f>
        <v>0</v>
      </c>
    </row>
    <row r="429" spans="1:12" x14ac:dyDescent="0.2">
      <c r="A429">
        <v>428</v>
      </c>
      <c r="B429">
        <f>HLOOKUP("Referencer",data!$A$1:$AT$8036,A429,FALSE)</f>
        <v>0</v>
      </c>
      <c r="C429">
        <f>HLOOKUP("Stedtekst",data!$A$1:$AT$8036,A429,FALSE)</f>
        <v>0</v>
      </c>
      <c r="D429">
        <f>HLOOKUP("Målested navn",data!$A$1:$AT$8036,A429,FALSE)</f>
        <v>0</v>
      </c>
      <c r="E429">
        <f>HLOOKUP("Prøvetagning",data!$A$1:$AT$8036,A429,FALSE)</f>
        <v>0</v>
      </c>
      <c r="F429">
        <f>HLOOKUP("Prøve",data!$A$1:$AT$8036,A429,FALSE)</f>
        <v>0</v>
      </c>
      <c r="G429">
        <f>HLOOKUP("ScKode",data!$A$1:$AT$8036,A429,FALSE)</f>
        <v>0</v>
      </c>
      <c r="H429">
        <f>HLOOKUP("StofParameter",data!$A$1:$AT$8036,A429,FALSE)</f>
        <v>0</v>
      </c>
      <c r="I429">
        <f>HLOOKUP("Dato",data!$A$1:$AT$8036,A429,FALSE)</f>
        <v>0</v>
      </c>
      <c r="J429">
        <f>HLOOKUP("Resultat-attribut",data!$A$1:$AT$8036,A429,FALSE)</f>
        <v>0</v>
      </c>
      <c r="K429">
        <f>HLOOKUP("Resultat",data!$A$1:$AT$8036,A429,FALSE)</f>
        <v>0</v>
      </c>
      <c r="L429">
        <f>HLOOKUP("Enhed",data!$A$1:$AT$8036,A429,FALSE)</f>
        <v>0</v>
      </c>
    </row>
    <row r="430" spans="1:12" x14ac:dyDescent="0.2">
      <c r="A430">
        <v>429</v>
      </c>
      <c r="B430">
        <f>HLOOKUP("Referencer",data!$A$1:$AT$8036,A430,FALSE)</f>
        <v>0</v>
      </c>
      <c r="C430">
        <f>HLOOKUP("Stedtekst",data!$A$1:$AT$8036,A430,FALSE)</f>
        <v>0</v>
      </c>
      <c r="D430">
        <f>HLOOKUP("Målested navn",data!$A$1:$AT$8036,A430,FALSE)</f>
        <v>0</v>
      </c>
      <c r="E430">
        <f>HLOOKUP("Prøvetagning",data!$A$1:$AT$8036,A430,FALSE)</f>
        <v>0</v>
      </c>
      <c r="F430">
        <f>HLOOKUP("Prøve",data!$A$1:$AT$8036,A430,FALSE)</f>
        <v>0</v>
      </c>
      <c r="G430">
        <f>HLOOKUP("ScKode",data!$A$1:$AT$8036,A430,FALSE)</f>
        <v>0</v>
      </c>
      <c r="H430">
        <f>HLOOKUP("StofParameter",data!$A$1:$AT$8036,A430,FALSE)</f>
        <v>0</v>
      </c>
      <c r="I430">
        <f>HLOOKUP("Dato",data!$A$1:$AT$8036,A430,FALSE)</f>
        <v>0</v>
      </c>
      <c r="J430">
        <f>HLOOKUP("Resultat-attribut",data!$A$1:$AT$8036,A430,FALSE)</f>
        <v>0</v>
      </c>
      <c r="K430">
        <f>HLOOKUP("Resultat",data!$A$1:$AT$8036,A430,FALSE)</f>
        <v>0</v>
      </c>
      <c r="L430">
        <f>HLOOKUP("Enhed",data!$A$1:$AT$8036,A430,FALSE)</f>
        <v>0</v>
      </c>
    </row>
    <row r="431" spans="1:12" x14ac:dyDescent="0.2">
      <c r="A431">
        <v>430</v>
      </c>
      <c r="B431">
        <f>HLOOKUP("Referencer",data!$A$1:$AT$8036,A431,FALSE)</f>
        <v>0</v>
      </c>
      <c r="C431">
        <f>HLOOKUP("Stedtekst",data!$A$1:$AT$8036,A431,FALSE)</f>
        <v>0</v>
      </c>
      <c r="D431">
        <f>HLOOKUP("Målested navn",data!$A$1:$AT$8036,A431,FALSE)</f>
        <v>0</v>
      </c>
      <c r="E431">
        <f>HLOOKUP("Prøvetagning",data!$A$1:$AT$8036,A431,FALSE)</f>
        <v>0</v>
      </c>
      <c r="F431">
        <f>HLOOKUP("Prøve",data!$A$1:$AT$8036,A431,FALSE)</f>
        <v>0</v>
      </c>
      <c r="G431">
        <f>HLOOKUP("ScKode",data!$A$1:$AT$8036,A431,FALSE)</f>
        <v>0</v>
      </c>
      <c r="H431">
        <f>HLOOKUP("StofParameter",data!$A$1:$AT$8036,A431,FALSE)</f>
        <v>0</v>
      </c>
      <c r="I431">
        <f>HLOOKUP("Dato",data!$A$1:$AT$8036,A431,FALSE)</f>
        <v>0</v>
      </c>
      <c r="J431">
        <f>HLOOKUP("Resultat-attribut",data!$A$1:$AT$8036,A431,FALSE)</f>
        <v>0</v>
      </c>
      <c r="K431">
        <f>HLOOKUP("Resultat",data!$A$1:$AT$8036,A431,FALSE)</f>
        <v>0</v>
      </c>
      <c r="L431">
        <f>HLOOKUP("Enhed",data!$A$1:$AT$8036,A431,FALSE)</f>
        <v>0</v>
      </c>
    </row>
    <row r="432" spans="1:12" x14ac:dyDescent="0.2">
      <c r="A432">
        <v>431</v>
      </c>
      <c r="B432">
        <f>HLOOKUP("Referencer",data!$A$1:$AT$8036,A432,FALSE)</f>
        <v>0</v>
      </c>
      <c r="C432">
        <f>HLOOKUP("Stedtekst",data!$A$1:$AT$8036,A432,FALSE)</f>
        <v>0</v>
      </c>
      <c r="D432">
        <f>HLOOKUP("Målested navn",data!$A$1:$AT$8036,A432,FALSE)</f>
        <v>0</v>
      </c>
      <c r="E432">
        <f>HLOOKUP("Prøvetagning",data!$A$1:$AT$8036,A432,FALSE)</f>
        <v>0</v>
      </c>
      <c r="F432">
        <f>HLOOKUP("Prøve",data!$A$1:$AT$8036,A432,FALSE)</f>
        <v>0</v>
      </c>
      <c r="G432">
        <f>HLOOKUP("ScKode",data!$A$1:$AT$8036,A432,FALSE)</f>
        <v>0</v>
      </c>
      <c r="H432">
        <f>HLOOKUP("StofParameter",data!$A$1:$AT$8036,A432,FALSE)</f>
        <v>0</v>
      </c>
      <c r="I432">
        <f>HLOOKUP("Dato",data!$A$1:$AT$8036,A432,FALSE)</f>
        <v>0</v>
      </c>
      <c r="J432">
        <f>HLOOKUP("Resultat-attribut",data!$A$1:$AT$8036,A432,FALSE)</f>
        <v>0</v>
      </c>
      <c r="K432">
        <f>HLOOKUP("Resultat",data!$A$1:$AT$8036,A432,FALSE)</f>
        <v>0</v>
      </c>
      <c r="L432">
        <f>HLOOKUP("Enhed",data!$A$1:$AT$8036,A432,FALSE)</f>
        <v>0</v>
      </c>
    </row>
    <row r="433" spans="1:12" x14ac:dyDescent="0.2">
      <c r="A433">
        <v>432</v>
      </c>
      <c r="B433">
        <f>HLOOKUP("Referencer",data!$A$1:$AT$8036,A433,FALSE)</f>
        <v>0</v>
      </c>
      <c r="C433">
        <f>HLOOKUP("Stedtekst",data!$A$1:$AT$8036,A433,FALSE)</f>
        <v>0</v>
      </c>
      <c r="D433">
        <f>HLOOKUP("Målested navn",data!$A$1:$AT$8036,A433,FALSE)</f>
        <v>0</v>
      </c>
      <c r="E433">
        <f>HLOOKUP("Prøvetagning",data!$A$1:$AT$8036,A433,FALSE)</f>
        <v>0</v>
      </c>
      <c r="F433">
        <f>HLOOKUP("Prøve",data!$A$1:$AT$8036,A433,FALSE)</f>
        <v>0</v>
      </c>
      <c r="G433">
        <f>HLOOKUP("ScKode",data!$A$1:$AT$8036,A433,FALSE)</f>
        <v>0</v>
      </c>
      <c r="H433">
        <f>HLOOKUP("StofParameter",data!$A$1:$AT$8036,A433,FALSE)</f>
        <v>0</v>
      </c>
      <c r="I433">
        <f>HLOOKUP("Dato",data!$A$1:$AT$8036,A433,FALSE)</f>
        <v>0</v>
      </c>
      <c r="J433">
        <f>HLOOKUP("Resultat-attribut",data!$A$1:$AT$8036,A433,FALSE)</f>
        <v>0</v>
      </c>
      <c r="K433">
        <f>HLOOKUP("Resultat",data!$A$1:$AT$8036,A433,FALSE)</f>
        <v>0</v>
      </c>
      <c r="L433">
        <f>HLOOKUP("Enhed",data!$A$1:$AT$8036,A433,FALSE)</f>
        <v>0</v>
      </c>
    </row>
    <row r="434" spans="1:12" x14ac:dyDescent="0.2">
      <c r="A434">
        <v>433</v>
      </c>
      <c r="B434">
        <f>HLOOKUP("Referencer",data!$A$1:$AT$8036,A434,FALSE)</f>
        <v>0</v>
      </c>
      <c r="C434">
        <f>HLOOKUP("Stedtekst",data!$A$1:$AT$8036,A434,FALSE)</f>
        <v>0</v>
      </c>
      <c r="D434">
        <f>HLOOKUP("Målested navn",data!$A$1:$AT$8036,A434,FALSE)</f>
        <v>0</v>
      </c>
      <c r="E434">
        <f>HLOOKUP("Prøvetagning",data!$A$1:$AT$8036,A434,FALSE)</f>
        <v>0</v>
      </c>
      <c r="F434">
        <f>HLOOKUP("Prøve",data!$A$1:$AT$8036,A434,FALSE)</f>
        <v>0</v>
      </c>
      <c r="G434">
        <f>HLOOKUP("ScKode",data!$A$1:$AT$8036,A434,FALSE)</f>
        <v>0</v>
      </c>
      <c r="H434">
        <f>HLOOKUP("StofParameter",data!$A$1:$AT$8036,A434,FALSE)</f>
        <v>0</v>
      </c>
      <c r="I434">
        <f>HLOOKUP("Dato",data!$A$1:$AT$8036,A434,FALSE)</f>
        <v>0</v>
      </c>
      <c r="J434">
        <f>HLOOKUP("Resultat-attribut",data!$A$1:$AT$8036,A434,FALSE)</f>
        <v>0</v>
      </c>
      <c r="K434">
        <f>HLOOKUP("Resultat",data!$A$1:$AT$8036,A434,FALSE)</f>
        <v>0</v>
      </c>
      <c r="L434">
        <f>HLOOKUP("Enhed",data!$A$1:$AT$8036,A434,FALSE)</f>
        <v>0</v>
      </c>
    </row>
    <row r="435" spans="1:12" x14ac:dyDescent="0.2">
      <c r="A435">
        <v>434</v>
      </c>
      <c r="B435">
        <f>HLOOKUP("Referencer",data!$A$1:$AT$8036,A435,FALSE)</f>
        <v>0</v>
      </c>
      <c r="C435">
        <f>HLOOKUP("Stedtekst",data!$A$1:$AT$8036,A435,FALSE)</f>
        <v>0</v>
      </c>
      <c r="D435">
        <f>HLOOKUP("Målested navn",data!$A$1:$AT$8036,A435,FALSE)</f>
        <v>0</v>
      </c>
      <c r="E435">
        <f>HLOOKUP("Prøvetagning",data!$A$1:$AT$8036,A435,FALSE)</f>
        <v>0</v>
      </c>
      <c r="F435">
        <f>HLOOKUP("Prøve",data!$A$1:$AT$8036,A435,FALSE)</f>
        <v>0</v>
      </c>
      <c r="G435">
        <f>HLOOKUP("ScKode",data!$A$1:$AT$8036,A435,FALSE)</f>
        <v>0</v>
      </c>
      <c r="H435">
        <f>HLOOKUP("StofParameter",data!$A$1:$AT$8036,A435,FALSE)</f>
        <v>0</v>
      </c>
      <c r="I435">
        <f>HLOOKUP("Dato",data!$A$1:$AT$8036,A435,FALSE)</f>
        <v>0</v>
      </c>
      <c r="J435">
        <f>HLOOKUP("Resultat-attribut",data!$A$1:$AT$8036,A435,FALSE)</f>
        <v>0</v>
      </c>
      <c r="K435">
        <f>HLOOKUP("Resultat",data!$A$1:$AT$8036,A435,FALSE)</f>
        <v>0</v>
      </c>
      <c r="L435">
        <f>HLOOKUP("Enhed",data!$A$1:$AT$8036,A435,FALSE)</f>
        <v>0</v>
      </c>
    </row>
    <row r="436" spans="1:12" x14ac:dyDescent="0.2">
      <c r="A436">
        <v>435</v>
      </c>
      <c r="B436">
        <f>HLOOKUP("Referencer",data!$A$1:$AT$8036,A436,FALSE)</f>
        <v>0</v>
      </c>
      <c r="C436">
        <f>HLOOKUP("Stedtekst",data!$A$1:$AT$8036,A436,FALSE)</f>
        <v>0</v>
      </c>
      <c r="D436">
        <f>HLOOKUP("Målested navn",data!$A$1:$AT$8036,A436,FALSE)</f>
        <v>0</v>
      </c>
      <c r="E436">
        <f>HLOOKUP("Prøvetagning",data!$A$1:$AT$8036,A436,FALSE)</f>
        <v>0</v>
      </c>
      <c r="F436">
        <f>HLOOKUP("Prøve",data!$A$1:$AT$8036,A436,FALSE)</f>
        <v>0</v>
      </c>
      <c r="G436">
        <f>HLOOKUP("ScKode",data!$A$1:$AT$8036,A436,FALSE)</f>
        <v>0</v>
      </c>
      <c r="H436">
        <f>HLOOKUP("StofParameter",data!$A$1:$AT$8036,A436,FALSE)</f>
        <v>0</v>
      </c>
      <c r="I436">
        <f>HLOOKUP("Dato",data!$A$1:$AT$8036,A436,FALSE)</f>
        <v>0</v>
      </c>
      <c r="J436">
        <f>HLOOKUP("Resultat-attribut",data!$A$1:$AT$8036,A436,FALSE)</f>
        <v>0</v>
      </c>
      <c r="K436">
        <f>HLOOKUP("Resultat",data!$A$1:$AT$8036,A436,FALSE)</f>
        <v>0</v>
      </c>
      <c r="L436">
        <f>HLOOKUP("Enhed",data!$A$1:$AT$8036,A436,FALSE)</f>
        <v>0</v>
      </c>
    </row>
    <row r="437" spans="1:12" x14ac:dyDescent="0.2">
      <c r="A437">
        <v>436</v>
      </c>
      <c r="B437">
        <f>HLOOKUP("Referencer",data!$A$1:$AT$8036,A437,FALSE)</f>
        <v>0</v>
      </c>
      <c r="C437">
        <f>HLOOKUP("Stedtekst",data!$A$1:$AT$8036,A437,FALSE)</f>
        <v>0</v>
      </c>
      <c r="D437">
        <f>HLOOKUP("Målested navn",data!$A$1:$AT$8036,A437,FALSE)</f>
        <v>0</v>
      </c>
      <c r="E437">
        <f>HLOOKUP("Prøvetagning",data!$A$1:$AT$8036,A437,FALSE)</f>
        <v>0</v>
      </c>
      <c r="F437">
        <f>HLOOKUP("Prøve",data!$A$1:$AT$8036,A437,FALSE)</f>
        <v>0</v>
      </c>
      <c r="G437">
        <f>HLOOKUP("ScKode",data!$A$1:$AT$8036,A437,FALSE)</f>
        <v>0</v>
      </c>
      <c r="H437">
        <f>HLOOKUP("StofParameter",data!$A$1:$AT$8036,A437,FALSE)</f>
        <v>0</v>
      </c>
      <c r="I437">
        <f>HLOOKUP("Dato",data!$A$1:$AT$8036,A437,FALSE)</f>
        <v>0</v>
      </c>
      <c r="J437">
        <f>HLOOKUP("Resultat-attribut",data!$A$1:$AT$8036,A437,FALSE)</f>
        <v>0</v>
      </c>
      <c r="K437">
        <f>HLOOKUP("Resultat",data!$A$1:$AT$8036,A437,FALSE)</f>
        <v>0</v>
      </c>
      <c r="L437">
        <f>HLOOKUP("Enhed",data!$A$1:$AT$8036,A437,FALSE)</f>
        <v>0</v>
      </c>
    </row>
    <row r="438" spans="1:12" x14ac:dyDescent="0.2">
      <c r="A438">
        <v>437</v>
      </c>
      <c r="B438">
        <f>HLOOKUP("Referencer",data!$A$1:$AT$8036,A438,FALSE)</f>
        <v>0</v>
      </c>
      <c r="C438">
        <f>HLOOKUP("Stedtekst",data!$A$1:$AT$8036,A438,FALSE)</f>
        <v>0</v>
      </c>
      <c r="D438">
        <f>HLOOKUP("Målested navn",data!$A$1:$AT$8036,A438,FALSE)</f>
        <v>0</v>
      </c>
      <c r="E438">
        <f>HLOOKUP("Prøvetagning",data!$A$1:$AT$8036,A438,FALSE)</f>
        <v>0</v>
      </c>
      <c r="F438">
        <f>HLOOKUP("Prøve",data!$A$1:$AT$8036,A438,FALSE)</f>
        <v>0</v>
      </c>
      <c r="G438">
        <f>HLOOKUP("ScKode",data!$A$1:$AT$8036,A438,FALSE)</f>
        <v>0</v>
      </c>
      <c r="H438">
        <f>HLOOKUP("StofParameter",data!$A$1:$AT$8036,A438,FALSE)</f>
        <v>0</v>
      </c>
      <c r="I438">
        <f>HLOOKUP("Dato",data!$A$1:$AT$8036,A438,FALSE)</f>
        <v>0</v>
      </c>
      <c r="J438">
        <f>HLOOKUP("Resultat-attribut",data!$A$1:$AT$8036,A438,FALSE)</f>
        <v>0</v>
      </c>
      <c r="K438">
        <f>HLOOKUP("Resultat",data!$A$1:$AT$8036,A438,FALSE)</f>
        <v>0</v>
      </c>
      <c r="L438">
        <f>HLOOKUP("Enhed",data!$A$1:$AT$8036,A438,FALSE)</f>
        <v>0</v>
      </c>
    </row>
    <row r="439" spans="1:12" x14ac:dyDescent="0.2">
      <c r="A439">
        <v>438</v>
      </c>
      <c r="B439">
        <f>HLOOKUP("Referencer",data!$A$1:$AT$8036,A439,FALSE)</f>
        <v>0</v>
      </c>
      <c r="C439">
        <f>HLOOKUP("Stedtekst",data!$A$1:$AT$8036,A439,FALSE)</f>
        <v>0</v>
      </c>
      <c r="D439">
        <f>HLOOKUP("Målested navn",data!$A$1:$AT$8036,A439,FALSE)</f>
        <v>0</v>
      </c>
      <c r="E439">
        <f>HLOOKUP("Prøvetagning",data!$A$1:$AT$8036,A439,FALSE)</f>
        <v>0</v>
      </c>
      <c r="F439">
        <f>HLOOKUP("Prøve",data!$A$1:$AT$8036,A439,FALSE)</f>
        <v>0</v>
      </c>
      <c r="G439">
        <f>HLOOKUP("ScKode",data!$A$1:$AT$8036,A439,FALSE)</f>
        <v>0</v>
      </c>
      <c r="H439">
        <f>HLOOKUP("StofParameter",data!$A$1:$AT$8036,A439,FALSE)</f>
        <v>0</v>
      </c>
      <c r="I439">
        <f>HLOOKUP("Dato",data!$A$1:$AT$8036,A439,FALSE)</f>
        <v>0</v>
      </c>
      <c r="J439">
        <f>HLOOKUP("Resultat-attribut",data!$A$1:$AT$8036,A439,FALSE)</f>
        <v>0</v>
      </c>
      <c r="K439">
        <f>HLOOKUP("Resultat",data!$A$1:$AT$8036,A439,FALSE)</f>
        <v>0</v>
      </c>
      <c r="L439">
        <f>HLOOKUP("Enhed",data!$A$1:$AT$8036,A439,FALSE)</f>
        <v>0</v>
      </c>
    </row>
    <row r="440" spans="1:12" x14ac:dyDescent="0.2">
      <c r="A440">
        <v>439</v>
      </c>
      <c r="B440">
        <f>HLOOKUP("Referencer",data!$A$1:$AT$8036,A440,FALSE)</f>
        <v>0</v>
      </c>
      <c r="C440">
        <f>HLOOKUP("Stedtekst",data!$A$1:$AT$8036,A440,FALSE)</f>
        <v>0</v>
      </c>
      <c r="D440">
        <f>HLOOKUP("Målested navn",data!$A$1:$AT$8036,A440,FALSE)</f>
        <v>0</v>
      </c>
      <c r="E440">
        <f>HLOOKUP("Prøvetagning",data!$A$1:$AT$8036,A440,FALSE)</f>
        <v>0</v>
      </c>
      <c r="F440">
        <f>HLOOKUP("Prøve",data!$A$1:$AT$8036,A440,FALSE)</f>
        <v>0</v>
      </c>
      <c r="G440">
        <f>HLOOKUP("ScKode",data!$A$1:$AT$8036,A440,FALSE)</f>
        <v>0</v>
      </c>
      <c r="H440">
        <f>HLOOKUP("StofParameter",data!$A$1:$AT$8036,A440,FALSE)</f>
        <v>0</v>
      </c>
      <c r="I440">
        <f>HLOOKUP("Dato",data!$A$1:$AT$8036,A440,FALSE)</f>
        <v>0</v>
      </c>
      <c r="J440">
        <f>HLOOKUP("Resultat-attribut",data!$A$1:$AT$8036,A440,FALSE)</f>
        <v>0</v>
      </c>
      <c r="K440">
        <f>HLOOKUP("Resultat",data!$A$1:$AT$8036,A440,FALSE)</f>
        <v>0</v>
      </c>
      <c r="L440">
        <f>HLOOKUP("Enhed",data!$A$1:$AT$8036,A440,FALSE)</f>
        <v>0</v>
      </c>
    </row>
    <row r="441" spans="1:12" x14ac:dyDescent="0.2">
      <c r="A441">
        <v>440</v>
      </c>
      <c r="B441">
        <f>HLOOKUP("Referencer",data!$A$1:$AT$8036,A441,FALSE)</f>
        <v>0</v>
      </c>
      <c r="C441">
        <f>HLOOKUP("Stedtekst",data!$A$1:$AT$8036,A441,FALSE)</f>
        <v>0</v>
      </c>
      <c r="D441">
        <f>HLOOKUP("Målested navn",data!$A$1:$AT$8036,A441,FALSE)</f>
        <v>0</v>
      </c>
      <c r="E441">
        <f>HLOOKUP("Prøvetagning",data!$A$1:$AT$8036,A441,FALSE)</f>
        <v>0</v>
      </c>
      <c r="F441">
        <f>HLOOKUP("Prøve",data!$A$1:$AT$8036,A441,FALSE)</f>
        <v>0</v>
      </c>
      <c r="G441">
        <f>HLOOKUP("ScKode",data!$A$1:$AT$8036,A441,FALSE)</f>
        <v>0</v>
      </c>
      <c r="H441">
        <f>HLOOKUP("StofParameter",data!$A$1:$AT$8036,A441,FALSE)</f>
        <v>0</v>
      </c>
      <c r="I441">
        <f>HLOOKUP("Dato",data!$A$1:$AT$8036,A441,FALSE)</f>
        <v>0</v>
      </c>
      <c r="J441">
        <f>HLOOKUP("Resultat-attribut",data!$A$1:$AT$8036,A441,FALSE)</f>
        <v>0</v>
      </c>
      <c r="K441">
        <f>HLOOKUP("Resultat",data!$A$1:$AT$8036,A441,FALSE)</f>
        <v>0</v>
      </c>
      <c r="L441">
        <f>HLOOKUP("Enhed",data!$A$1:$AT$8036,A441,FALSE)</f>
        <v>0</v>
      </c>
    </row>
    <row r="442" spans="1:12" x14ac:dyDescent="0.2">
      <c r="A442">
        <v>441</v>
      </c>
      <c r="B442">
        <f>HLOOKUP("Referencer",data!$A$1:$AT$8036,A442,FALSE)</f>
        <v>0</v>
      </c>
      <c r="C442">
        <f>HLOOKUP("Stedtekst",data!$A$1:$AT$8036,A442,FALSE)</f>
        <v>0</v>
      </c>
      <c r="D442">
        <f>HLOOKUP("Målested navn",data!$A$1:$AT$8036,A442,FALSE)</f>
        <v>0</v>
      </c>
      <c r="E442">
        <f>HLOOKUP("Prøvetagning",data!$A$1:$AT$8036,A442,FALSE)</f>
        <v>0</v>
      </c>
      <c r="F442">
        <f>HLOOKUP("Prøve",data!$A$1:$AT$8036,A442,FALSE)</f>
        <v>0</v>
      </c>
      <c r="G442">
        <f>HLOOKUP("ScKode",data!$A$1:$AT$8036,A442,FALSE)</f>
        <v>0</v>
      </c>
      <c r="H442">
        <f>HLOOKUP("StofParameter",data!$A$1:$AT$8036,A442,FALSE)</f>
        <v>0</v>
      </c>
      <c r="I442">
        <f>HLOOKUP("Dato",data!$A$1:$AT$8036,A442,FALSE)</f>
        <v>0</v>
      </c>
      <c r="J442">
        <f>HLOOKUP("Resultat-attribut",data!$A$1:$AT$8036,A442,FALSE)</f>
        <v>0</v>
      </c>
      <c r="K442">
        <f>HLOOKUP("Resultat",data!$A$1:$AT$8036,A442,FALSE)</f>
        <v>0</v>
      </c>
      <c r="L442">
        <f>HLOOKUP("Enhed",data!$A$1:$AT$8036,A442,FALSE)</f>
        <v>0</v>
      </c>
    </row>
    <row r="443" spans="1:12" x14ac:dyDescent="0.2">
      <c r="A443">
        <v>442</v>
      </c>
      <c r="B443">
        <f>HLOOKUP("Referencer",data!$A$1:$AT$8036,A443,FALSE)</f>
        <v>0</v>
      </c>
      <c r="C443">
        <f>HLOOKUP("Stedtekst",data!$A$1:$AT$8036,A443,FALSE)</f>
        <v>0</v>
      </c>
      <c r="D443">
        <f>HLOOKUP("Målested navn",data!$A$1:$AT$8036,A443,FALSE)</f>
        <v>0</v>
      </c>
      <c r="E443">
        <f>HLOOKUP("Prøvetagning",data!$A$1:$AT$8036,A443,FALSE)</f>
        <v>0</v>
      </c>
      <c r="F443">
        <f>HLOOKUP("Prøve",data!$A$1:$AT$8036,A443,FALSE)</f>
        <v>0</v>
      </c>
      <c r="G443">
        <f>HLOOKUP("ScKode",data!$A$1:$AT$8036,A443,FALSE)</f>
        <v>0</v>
      </c>
      <c r="H443">
        <f>HLOOKUP("StofParameter",data!$A$1:$AT$8036,A443,FALSE)</f>
        <v>0</v>
      </c>
      <c r="I443">
        <f>HLOOKUP("Dato",data!$A$1:$AT$8036,A443,FALSE)</f>
        <v>0</v>
      </c>
      <c r="J443">
        <f>HLOOKUP("Resultat-attribut",data!$A$1:$AT$8036,A443,FALSE)</f>
        <v>0</v>
      </c>
      <c r="K443">
        <f>HLOOKUP("Resultat",data!$A$1:$AT$8036,A443,FALSE)</f>
        <v>0</v>
      </c>
      <c r="L443">
        <f>HLOOKUP("Enhed",data!$A$1:$AT$8036,A443,FALSE)</f>
        <v>0</v>
      </c>
    </row>
    <row r="444" spans="1:12" x14ac:dyDescent="0.2">
      <c r="A444">
        <v>443</v>
      </c>
      <c r="B444">
        <f>HLOOKUP("Referencer",data!$A$1:$AT$8036,A444,FALSE)</f>
        <v>0</v>
      </c>
      <c r="C444">
        <f>HLOOKUP("Stedtekst",data!$A$1:$AT$8036,A444,FALSE)</f>
        <v>0</v>
      </c>
      <c r="D444">
        <f>HLOOKUP("Målested navn",data!$A$1:$AT$8036,A444,FALSE)</f>
        <v>0</v>
      </c>
      <c r="E444">
        <f>HLOOKUP("Prøvetagning",data!$A$1:$AT$8036,A444,FALSE)</f>
        <v>0</v>
      </c>
      <c r="F444">
        <f>HLOOKUP("Prøve",data!$A$1:$AT$8036,A444,FALSE)</f>
        <v>0</v>
      </c>
      <c r="G444">
        <f>HLOOKUP("ScKode",data!$A$1:$AT$8036,A444,FALSE)</f>
        <v>0</v>
      </c>
      <c r="H444">
        <f>HLOOKUP("StofParameter",data!$A$1:$AT$8036,A444,FALSE)</f>
        <v>0</v>
      </c>
      <c r="I444">
        <f>HLOOKUP("Dato",data!$A$1:$AT$8036,A444,FALSE)</f>
        <v>0</v>
      </c>
      <c r="J444">
        <f>HLOOKUP("Resultat-attribut",data!$A$1:$AT$8036,A444,FALSE)</f>
        <v>0</v>
      </c>
      <c r="K444">
        <f>HLOOKUP("Resultat",data!$A$1:$AT$8036,A444,FALSE)</f>
        <v>0</v>
      </c>
      <c r="L444">
        <f>HLOOKUP("Enhed",data!$A$1:$AT$8036,A444,FALSE)</f>
        <v>0</v>
      </c>
    </row>
    <row r="445" spans="1:12" x14ac:dyDescent="0.2">
      <c r="A445">
        <v>444</v>
      </c>
      <c r="B445">
        <f>HLOOKUP("Referencer",data!$A$1:$AT$8036,A445,FALSE)</f>
        <v>0</v>
      </c>
      <c r="C445">
        <f>HLOOKUP("Stedtekst",data!$A$1:$AT$8036,A445,FALSE)</f>
        <v>0</v>
      </c>
      <c r="D445">
        <f>HLOOKUP("Målested navn",data!$A$1:$AT$8036,A445,FALSE)</f>
        <v>0</v>
      </c>
      <c r="E445">
        <f>HLOOKUP("Prøvetagning",data!$A$1:$AT$8036,A445,FALSE)</f>
        <v>0</v>
      </c>
      <c r="F445">
        <f>HLOOKUP("Prøve",data!$A$1:$AT$8036,A445,FALSE)</f>
        <v>0</v>
      </c>
      <c r="G445">
        <f>HLOOKUP("ScKode",data!$A$1:$AT$8036,A445,FALSE)</f>
        <v>0</v>
      </c>
      <c r="H445">
        <f>HLOOKUP("StofParameter",data!$A$1:$AT$8036,A445,FALSE)</f>
        <v>0</v>
      </c>
      <c r="I445">
        <f>HLOOKUP("Dato",data!$A$1:$AT$8036,A445,FALSE)</f>
        <v>0</v>
      </c>
      <c r="J445">
        <f>HLOOKUP("Resultat-attribut",data!$A$1:$AT$8036,A445,FALSE)</f>
        <v>0</v>
      </c>
      <c r="K445">
        <f>HLOOKUP("Resultat",data!$A$1:$AT$8036,A445,FALSE)</f>
        <v>0</v>
      </c>
      <c r="L445">
        <f>HLOOKUP("Enhed",data!$A$1:$AT$8036,A445,FALSE)</f>
        <v>0</v>
      </c>
    </row>
    <row r="446" spans="1:12" x14ac:dyDescent="0.2">
      <c r="A446">
        <v>445</v>
      </c>
      <c r="B446">
        <f>HLOOKUP("Referencer",data!$A$1:$AT$8036,A446,FALSE)</f>
        <v>0</v>
      </c>
      <c r="C446">
        <f>HLOOKUP("Stedtekst",data!$A$1:$AT$8036,A446,FALSE)</f>
        <v>0</v>
      </c>
      <c r="D446">
        <f>HLOOKUP("Målested navn",data!$A$1:$AT$8036,A446,FALSE)</f>
        <v>0</v>
      </c>
      <c r="E446">
        <f>HLOOKUP("Prøvetagning",data!$A$1:$AT$8036,A446,FALSE)</f>
        <v>0</v>
      </c>
      <c r="F446">
        <f>HLOOKUP("Prøve",data!$A$1:$AT$8036,A446,FALSE)</f>
        <v>0</v>
      </c>
      <c r="G446">
        <f>HLOOKUP("ScKode",data!$A$1:$AT$8036,A446,FALSE)</f>
        <v>0</v>
      </c>
      <c r="H446">
        <f>HLOOKUP("StofParameter",data!$A$1:$AT$8036,A446,FALSE)</f>
        <v>0</v>
      </c>
      <c r="I446">
        <f>HLOOKUP("Dato",data!$A$1:$AT$8036,A446,FALSE)</f>
        <v>0</v>
      </c>
      <c r="J446">
        <f>HLOOKUP("Resultat-attribut",data!$A$1:$AT$8036,A446,FALSE)</f>
        <v>0</v>
      </c>
      <c r="K446">
        <f>HLOOKUP("Resultat",data!$A$1:$AT$8036,A446,FALSE)</f>
        <v>0</v>
      </c>
      <c r="L446">
        <f>HLOOKUP("Enhed",data!$A$1:$AT$8036,A446,FALSE)</f>
        <v>0</v>
      </c>
    </row>
    <row r="447" spans="1:12" x14ac:dyDescent="0.2">
      <c r="A447">
        <v>446</v>
      </c>
      <c r="B447">
        <f>HLOOKUP("Referencer",data!$A$1:$AT$8036,A447,FALSE)</f>
        <v>0</v>
      </c>
      <c r="C447">
        <f>HLOOKUP("Stedtekst",data!$A$1:$AT$8036,A447,FALSE)</f>
        <v>0</v>
      </c>
      <c r="D447">
        <f>HLOOKUP("Målested navn",data!$A$1:$AT$8036,A447,FALSE)</f>
        <v>0</v>
      </c>
      <c r="E447">
        <f>HLOOKUP("Prøvetagning",data!$A$1:$AT$8036,A447,FALSE)</f>
        <v>0</v>
      </c>
      <c r="F447">
        <f>HLOOKUP("Prøve",data!$A$1:$AT$8036,A447,FALSE)</f>
        <v>0</v>
      </c>
      <c r="G447">
        <f>HLOOKUP("ScKode",data!$A$1:$AT$8036,A447,FALSE)</f>
        <v>0</v>
      </c>
      <c r="H447">
        <f>HLOOKUP("StofParameter",data!$A$1:$AT$8036,A447,FALSE)</f>
        <v>0</v>
      </c>
      <c r="I447">
        <f>HLOOKUP("Dato",data!$A$1:$AT$8036,A447,FALSE)</f>
        <v>0</v>
      </c>
      <c r="J447">
        <f>HLOOKUP("Resultat-attribut",data!$A$1:$AT$8036,A447,FALSE)</f>
        <v>0</v>
      </c>
      <c r="K447">
        <f>HLOOKUP("Resultat",data!$A$1:$AT$8036,A447,FALSE)</f>
        <v>0</v>
      </c>
      <c r="L447">
        <f>HLOOKUP("Enhed",data!$A$1:$AT$8036,A447,FALSE)</f>
        <v>0</v>
      </c>
    </row>
    <row r="448" spans="1:12" x14ac:dyDescent="0.2">
      <c r="A448">
        <v>447</v>
      </c>
      <c r="B448">
        <f>HLOOKUP("Referencer",data!$A$1:$AT$8036,A448,FALSE)</f>
        <v>0</v>
      </c>
      <c r="C448">
        <f>HLOOKUP("Stedtekst",data!$A$1:$AT$8036,A448,FALSE)</f>
        <v>0</v>
      </c>
      <c r="D448">
        <f>HLOOKUP("Målested navn",data!$A$1:$AT$8036,A448,FALSE)</f>
        <v>0</v>
      </c>
      <c r="E448">
        <f>HLOOKUP("Prøvetagning",data!$A$1:$AT$8036,A448,FALSE)</f>
        <v>0</v>
      </c>
      <c r="F448">
        <f>HLOOKUP("Prøve",data!$A$1:$AT$8036,A448,FALSE)</f>
        <v>0</v>
      </c>
      <c r="G448">
        <f>HLOOKUP("ScKode",data!$A$1:$AT$8036,A448,FALSE)</f>
        <v>0</v>
      </c>
      <c r="H448">
        <f>HLOOKUP("StofParameter",data!$A$1:$AT$8036,A448,FALSE)</f>
        <v>0</v>
      </c>
      <c r="I448">
        <f>HLOOKUP("Dato",data!$A$1:$AT$8036,A448,FALSE)</f>
        <v>0</v>
      </c>
      <c r="J448">
        <f>HLOOKUP("Resultat-attribut",data!$A$1:$AT$8036,A448,FALSE)</f>
        <v>0</v>
      </c>
      <c r="K448">
        <f>HLOOKUP("Resultat",data!$A$1:$AT$8036,A448,FALSE)</f>
        <v>0</v>
      </c>
      <c r="L448">
        <f>HLOOKUP("Enhed",data!$A$1:$AT$8036,A448,FALSE)</f>
        <v>0</v>
      </c>
    </row>
    <row r="449" spans="1:12" x14ac:dyDescent="0.2">
      <c r="A449">
        <v>448</v>
      </c>
      <c r="B449">
        <f>HLOOKUP("Referencer",data!$A$1:$AT$8036,A449,FALSE)</f>
        <v>0</v>
      </c>
      <c r="C449">
        <f>HLOOKUP("Stedtekst",data!$A$1:$AT$8036,A449,FALSE)</f>
        <v>0</v>
      </c>
      <c r="D449">
        <f>HLOOKUP("Målested navn",data!$A$1:$AT$8036,A449,FALSE)</f>
        <v>0</v>
      </c>
      <c r="E449">
        <f>HLOOKUP("Prøvetagning",data!$A$1:$AT$8036,A449,FALSE)</f>
        <v>0</v>
      </c>
      <c r="F449">
        <f>HLOOKUP("Prøve",data!$A$1:$AT$8036,A449,FALSE)</f>
        <v>0</v>
      </c>
      <c r="G449">
        <f>HLOOKUP("ScKode",data!$A$1:$AT$8036,A449,FALSE)</f>
        <v>0</v>
      </c>
      <c r="H449">
        <f>HLOOKUP("StofParameter",data!$A$1:$AT$8036,A449,FALSE)</f>
        <v>0</v>
      </c>
      <c r="I449">
        <f>HLOOKUP("Dato",data!$A$1:$AT$8036,A449,FALSE)</f>
        <v>0</v>
      </c>
      <c r="J449">
        <f>HLOOKUP("Resultat-attribut",data!$A$1:$AT$8036,A449,FALSE)</f>
        <v>0</v>
      </c>
      <c r="K449">
        <f>HLOOKUP("Resultat",data!$A$1:$AT$8036,A449,FALSE)</f>
        <v>0</v>
      </c>
      <c r="L449">
        <f>HLOOKUP("Enhed",data!$A$1:$AT$8036,A449,FALSE)</f>
        <v>0</v>
      </c>
    </row>
    <row r="450" spans="1:12" x14ac:dyDescent="0.2">
      <c r="A450">
        <v>449</v>
      </c>
      <c r="B450">
        <f>HLOOKUP("Referencer",data!$A$1:$AT$8036,A450,FALSE)</f>
        <v>0</v>
      </c>
      <c r="C450">
        <f>HLOOKUP("Stedtekst",data!$A$1:$AT$8036,A450,FALSE)</f>
        <v>0</v>
      </c>
      <c r="D450">
        <f>HLOOKUP("Målested navn",data!$A$1:$AT$8036,A450,FALSE)</f>
        <v>0</v>
      </c>
      <c r="E450">
        <f>HLOOKUP("Prøvetagning",data!$A$1:$AT$8036,A450,FALSE)</f>
        <v>0</v>
      </c>
      <c r="F450">
        <f>HLOOKUP("Prøve",data!$A$1:$AT$8036,A450,FALSE)</f>
        <v>0</v>
      </c>
      <c r="G450">
        <f>HLOOKUP("ScKode",data!$A$1:$AT$8036,A450,FALSE)</f>
        <v>0</v>
      </c>
      <c r="H450">
        <f>HLOOKUP("StofParameter",data!$A$1:$AT$8036,A450,FALSE)</f>
        <v>0</v>
      </c>
      <c r="I450">
        <f>HLOOKUP("Dato",data!$A$1:$AT$8036,A450,FALSE)</f>
        <v>0</v>
      </c>
      <c r="J450">
        <f>HLOOKUP("Resultat-attribut",data!$A$1:$AT$8036,A450,FALSE)</f>
        <v>0</v>
      </c>
      <c r="K450">
        <f>HLOOKUP("Resultat",data!$A$1:$AT$8036,A450,FALSE)</f>
        <v>0</v>
      </c>
      <c r="L450">
        <f>HLOOKUP("Enhed",data!$A$1:$AT$8036,A450,FALSE)</f>
        <v>0</v>
      </c>
    </row>
    <row r="451" spans="1:12" x14ac:dyDescent="0.2">
      <c r="A451">
        <v>450</v>
      </c>
      <c r="B451">
        <f>HLOOKUP("Referencer",data!$A$1:$AT$8036,A451,FALSE)</f>
        <v>0</v>
      </c>
      <c r="C451">
        <f>HLOOKUP("Stedtekst",data!$A$1:$AT$8036,A451,FALSE)</f>
        <v>0</v>
      </c>
      <c r="D451">
        <f>HLOOKUP("Målested navn",data!$A$1:$AT$8036,A451,FALSE)</f>
        <v>0</v>
      </c>
      <c r="E451">
        <f>HLOOKUP("Prøvetagning",data!$A$1:$AT$8036,A451,FALSE)</f>
        <v>0</v>
      </c>
      <c r="F451">
        <f>HLOOKUP("Prøve",data!$A$1:$AT$8036,A451,FALSE)</f>
        <v>0</v>
      </c>
      <c r="G451">
        <f>HLOOKUP("ScKode",data!$A$1:$AT$8036,A451,FALSE)</f>
        <v>0</v>
      </c>
      <c r="H451">
        <f>HLOOKUP("StofParameter",data!$A$1:$AT$8036,A451,FALSE)</f>
        <v>0</v>
      </c>
      <c r="I451">
        <f>HLOOKUP("Dato",data!$A$1:$AT$8036,A451,FALSE)</f>
        <v>0</v>
      </c>
      <c r="J451">
        <f>HLOOKUP("Resultat-attribut",data!$A$1:$AT$8036,A451,FALSE)</f>
        <v>0</v>
      </c>
      <c r="K451">
        <f>HLOOKUP("Resultat",data!$A$1:$AT$8036,A451,FALSE)</f>
        <v>0</v>
      </c>
      <c r="L451">
        <f>HLOOKUP("Enhed",data!$A$1:$AT$8036,A451,FALSE)</f>
        <v>0</v>
      </c>
    </row>
    <row r="452" spans="1:12" x14ac:dyDescent="0.2">
      <c r="A452">
        <v>451</v>
      </c>
      <c r="B452">
        <f>HLOOKUP("Referencer",data!$A$1:$AT$8036,A452,FALSE)</f>
        <v>0</v>
      </c>
      <c r="C452">
        <f>HLOOKUP("Stedtekst",data!$A$1:$AT$8036,A452,FALSE)</f>
        <v>0</v>
      </c>
      <c r="D452">
        <f>HLOOKUP("Målested navn",data!$A$1:$AT$8036,A452,FALSE)</f>
        <v>0</v>
      </c>
      <c r="E452">
        <f>HLOOKUP("Prøvetagning",data!$A$1:$AT$8036,A452,FALSE)</f>
        <v>0</v>
      </c>
      <c r="F452">
        <f>HLOOKUP("Prøve",data!$A$1:$AT$8036,A452,FALSE)</f>
        <v>0</v>
      </c>
      <c r="G452">
        <f>HLOOKUP("ScKode",data!$A$1:$AT$8036,A452,FALSE)</f>
        <v>0</v>
      </c>
      <c r="H452">
        <f>HLOOKUP("StofParameter",data!$A$1:$AT$8036,A452,FALSE)</f>
        <v>0</v>
      </c>
      <c r="I452">
        <f>HLOOKUP("Dato",data!$A$1:$AT$8036,A452,FALSE)</f>
        <v>0</v>
      </c>
      <c r="J452">
        <f>HLOOKUP("Resultat-attribut",data!$A$1:$AT$8036,A452,FALSE)</f>
        <v>0</v>
      </c>
      <c r="K452">
        <f>HLOOKUP("Resultat",data!$A$1:$AT$8036,A452,FALSE)</f>
        <v>0</v>
      </c>
      <c r="L452">
        <f>HLOOKUP("Enhed",data!$A$1:$AT$8036,A452,FALSE)</f>
        <v>0</v>
      </c>
    </row>
    <row r="453" spans="1:12" x14ac:dyDescent="0.2">
      <c r="A453">
        <v>452</v>
      </c>
      <c r="B453">
        <f>HLOOKUP("Referencer",data!$A$1:$AT$8036,A453,FALSE)</f>
        <v>0</v>
      </c>
      <c r="C453">
        <f>HLOOKUP("Stedtekst",data!$A$1:$AT$8036,A453,FALSE)</f>
        <v>0</v>
      </c>
      <c r="D453">
        <f>HLOOKUP("Målested navn",data!$A$1:$AT$8036,A453,FALSE)</f>
        <v>0</v>
      </c>
      <c r="E453">
        <f>HLOOKUP("Prøvetagning",data!$A$1:$AT$8036,A453,FALSE)</f>
        <v>0</v>
      </c>
      <c r="F453">
        <f>HLOOKUP("Prøve",data!$A$1:$AT$8036,A453,FALSE)</f>
        <v>0</v>
      </c>
      <c r="G453">
        <f>HLOOKUP("ScKode",data!$A$1:$AT$8036,A453,FALSE)</f>
        <v>0</v>
      </c>
      <c r="H453">
        <f>HLOOKUP("StofParameter",data!$A$1:$AT$8036,A453,FALSE)</f>
        <v>0</v>
      </c>
      <c r="I453">
        <f>HLOOKUP("Dato",data!$A$1:$AT$8036,A453,FALSE)</f>
        <v>0</v>
      </c>
      <c r="J453">
        <f>HLOOKUP("Resultat-attribut",data!$A$1:$AT$8036,A453,FALSE)</f>
        <v>0</v>
      </c>
      <c r="K453">
        <f>HLOOKUP("Resultat",data!$A$1:$AT$8036,A453,FALSE)</f>
        <v>0</v>
      </c>
      <c r="L453">
        <f>HLOOKUP("Enhed",data!$A$1:$AT$8036,A453,FALSE)</f>
        <v>0</v>
      </c>
    </row>
    <row r="454" spans="1:12" x14ac:dyDescent="0.2">
      <c r="A454">
        <v>453</v>
      </c>
      <c r="B454">
        <f>HLOOKUP("Referencer",data!$A$1:$AT$8036,A454,FALSE)</f>
        <v>0</v>
      </c>
      <c r="C454">
        <f>HLOOKUP("Stedtekst",data!$A$1:$AT$8036,A454,FALSE)</f>
        <v>0</v>
      </c>
      <c r="D454">
        <f>HLOOKUP("Målested navn",data!$A$1:$AT$8036,A454,FALSE)</f>
        <v>0</v>
      </c>
      <c r="E454">
        <f>HLOOKUP("Prøvetagning",data!$A$1:$AT$8036,A454,FALSE)</f>
        <v>0</v>
      </c>
      <c r="F454">
        <f>HLOOKUP("Prøve",data!$A$1:$AT$8036,A454,FALSE)</f>
        <v>0</v>
      </c>
      <c r="G454">
        <f>HLOOKUP("ScKode",data!$A$1:$AT$8036,A454,FALSE)</f>
        <v>0</v>
      </c>
      <c r="H454">
        <f>HLOOKUP("StofParameter",data!$A$1:$AT$8036,A454,FALSE)</f>
        <v>0</v>
      </c>
      <c r="I454">
        <f>HLOOKUP("Dato",data!$A$1:$AT$8036,A454,FALSE)</f>
        <v>0</v>
      </c>
      <c r="J454">
        <f>HLOOKUP("Resultat-attribut",data!$A$1:$AT$8036,A454,FALSE)</f>
        <v>0</v>
      </c>
      <c r="K454">
        <f>HLOOKUP("Resultat",data!$A$1:$AT$8036,A454,FALSE)</f>
        <v>0</v>
      </c>
      <c r="L454">
        <f>HLOOKUP("Enhed",data!$A$1:$AT$8036,A454,FALSE)</f>
        <v>0</v>
      </c>
    </row>
    <row r="455" spans="1:12" x14ac:dyDescent="0.2">
      <c r="A455">
        <v>454</v>
      </c>
      <c r="B455">
        <f>HLOOKUP("Referencer",data!$A$1:$AT$8036,A455,FALSE)</f>
        <v>0</v>
      </c>
      <c r="C455">
        <f>HLOOKUP("Stedtekst",data!$A$1:$AT$8036,A455,FALSE)</f>
        <v>0</v>
      </c>
      <c r="D455">
        <f>HLOOKUP("Målested navn",data!$A$1:$AT$8036,A455,FALSE)</f>
        <v>0</v>
      </c>
      <c r="E455">
        <f>HLOOKUP("Prøvetagning",data!$A$1:$AT$8036,A455,FALSE)</f>
        <v>0</v>
      </c>
      <c r="F455">
        <f>HLOOKUP("Prøve",data!$A$1:$AT$8036,A455,FALSE)</f>
        <v>0</v>
      </c>
      <c r="G455">
        <f>HLOOKUP("ScKode",data!$A$1:$AT$8036,A455,FALSE)</f>
        <v>0</v>
      </c>
      <c r="H455">
        <f>HLOOKUP("StofParameter",data!$A$1:$AT$8036,A455,FALSE)</f>
        <v>0</v>
      </c>
      <c r="I455">
        <f>HLOOKUP("Dato",data!$A$1:$AT$8036,A455,FALSE)</f>
        <v>0</v>
      </c>
      <c r="J455">
        <f>HLOOKUP("Resultat-attribut",data!$A$1:$AT$8036,A455,FALSE)</f>
        <v>0</v>
      </c>
      <c r="K455">
        <f>HLOOKUP("Resultat",data!$A$1:$AT$8036,A455,FALSE)</f>
        <v>0</v>
      </c>
      <c r="L455">
        <f>HLOOKUP("Enhed",data!$A$1:$AT$8036,A455,FALSE)</f>
        <v>0</v>
      </c>
    </row>
    <row r="456" spans="1:12" x14ac:dyDescent="0.2">
      <c r="A456">
        <v>455</v>
      </c>
      <c r="B456">
        <f>HLOOKUP("Referencer",data!$A$1:$AT$8036,A456,FALSE)</f>
        <v>0</v>
      </c>
      <c r="C456">
        <f>HLOOKUP("Stedtekst",data!$A$1:$AT$8036,A456,FALSE)</f>
        <v>0</v>
      </c>
      <c r="D456">
        <f>HLOOKUP("Målested navn",data!$A$1:$AT$8036,A456,FALSE)</f>
        <v>0</v>
      </c>
      <c r="E456">
        <f>HLOOKUP("Prøvetagning",data!$A$1:$AT$8036,A456,FALSE)</f>
        <v>0</v>
      </c>
      <c r="F456">
        <f>HLOOKUP("Prøve",data!$A$1:$AT$8036,A456,FALSE)</f>
        <v>0</v>
      </c>
      <c r="G456">
        <f>HLOOKUP("ScKode",data!$A$1:$AT$8036,A456,FALSE)</f>
        <v>0</v>
      </c>
      <c r="H456">
        <f>HLOOKUP("StofParameter",data!$A$1:$AT$8036,A456,FALSE)</f>
        <v>0</v>
      </c>
      <c r="I456">
        <f>HLOOKUP("Dato",data!$A$1:$AT$8036,A456,FALSE)</f>
        <v>0</v>
      </c>
      <c r="J456">
        <f>HLOOKUP("Resultat-attribut",data!$A$1:$AT$8036,A456,FALSE)</f>
        <v>0</v>
      </c>
      <c r="K456">
        <f>HLOOKUP("Resultat",data!$A$1:$AT$8036,A456,FALSE)</f>
        <v>0</v>
      </c>
      <c r="L456">
        <f>HLOOKUP("Enhed",data!$A$1:$AT$8036,A456,FALSE)</f>
        <v>0</v>
      </c>
    </row>
    <row r="457" spans="1:12" x14ac:dyDescent="0.2">
      <c r="A457">
        <v>456</v>
      </c>
      <c r="B457">
        <f>HLOOKUP("Referencer",data!$A$1:$AT$8036,A457,FALSE)</f>
        <v>0</v>
      </c>
      <c r="C457">
        <f>HLOOKUP("Stedtekst",data!$A$1:$AT$8036,A457,FALSE)</f>
        <v>0</v>
      </c>
      <c r="D457">
        <f>HLOOKUP("Målested navn",data!$A$1:$AT$8036,A457,FALSE)</f>
        <v>0</v>
      </c>
      <c r="E457">
        <f>HLOOKUP("Prøvetagning",data!$A$1:$AT$8036,A457,FALSE)</f>
        <v>0</v>
      </c>
      <c r="F457">
        <f>HLOOKUP("Prøve",data!$A$1:$AT$8036,A457,FALSE)</f>
        <v>0</v>
      </c>
      <c r="G457">
        <f>HLOOKUP("ScKode",data!$A$1:$AT$8036,A457,FALSE)</f>
        <v>0</v>
      </c>
      <c r="H457">
        <f>HLOOKUP("StofParameter",data!$A$1:$AT$8036,A457,FALSE)</f>
        <v>0</v>
      </c>
      <c r="I457">
        <f>HLOOKUP("Dato",data!$A$1:$AT$8036,A457,FALSE)</f>
        <v>0</v>
      </c>
      <c r="J457">
        <f>HLOOKUP("Resultat-attribut",data!$A$1:$AT$8036,A457,FALSE)</f>
        <v>0</v>
      </c>
      <c r="K457">
        <f>HLOOKUP("Resultat",data!$A$1:$AT$8036,A457,FALSE)</f>
        <v>0</v>
      </c>
      <c r="L457">
        <f>HLOOKUP("Enhed",data!$A$1:$AT$8036,A457,FALSE)</f>
        <v>0</v>
      </c>
    </row>
    <row r="458" spans="1:12" x14ac:dyDescent="0.2">
      <c r="A458">
        <v>457</v>
      </c>
      <c r="B458">
        <f>HLOOKUP("Referencer",data!$A$1:$AT$8036,A458,FALSE)</f>
        <v>0</v>
      </c>
      <c r="C458">
        <f>HLOOKUP("Stedtekst",data!$A$1:$AT$8036,A458,FALSE)</f>
        <v>0</v>
      </c>
      <c r="D458">
        <f>HLOOKUP("Målested navn",data!$A$1:$AT$8036,A458,FALSE)</f>
        <v>0</v>
      </c>
      <c r="E458">
        <f>HLOOKUP("Prøvetagning",data!$A$1:$AT$8036,A458,FALSE)</f>
        <v>0</v>
      </c>
      <c r="F458">
        <f>HLOOKUP("Prøve",data!$A$1:$AT$8036,A458,FALSE)</f>
        <v>0</v>
      </c>
      <c r="G458">
        <f>HLOOKUP("ScKode",data!$A$1:$AT$8036,A458,FALSE)</f>
        <v>0</v>
      </c>
      <c r="H458">
        <f>HLOOKUP("StofParameter",data!$A$1:$AT$8036,A458,FALSE)</f>
        <v>0</v>
      </c>
      <c r="I458">
        <f>HLOOKUP("Dato",data!$A$1:$AT$8036,A458,FALSE)</f>
        <v>0</v>
      </c>
      <c r="J458">
        <f>HLOOKUP("Resultat-attribut",data!$A$1:$AT$8036,A458,FALSE)</f>
        <v>0</v>
      </c>
      <c r="K458">
        <f>HLOOKUP("Resultat",data!$A$1:$AT$8036,A458,FALSE)</f>
        <v>0</v>
      </c>
      <c r="L458">
        <f>HLOOKUP("Enhed",data!$A$1:$AT$8036,A458,FALSE)</f>
        <v>0</v>
      </c>
    </row>
    <row r="459" spans="1:12" x14ac:dyDescent="0.2">
      <c r="A459">
        <v>458</v>
      </c>
      <c r="B459">
        <f>HLOOKUP("Referencer",data!$A$1:$AT$8036,A459,FALSE)</f>
        <v>0</v>
      </c>
      <c r="C459">
        <f>HLOOKUP("Stedtekst",data!$A$1:$AT$8036,A459,FALSE)</f>
        <v>0</v>
      </c>
      <c r="D459">
        <f>HLOOKUP("Målested navn",data!$A$1:$AT$8036,A459,FALSE)</f>
        <v>0</v>
      </c>
      <c r="E459">
        <f>HLOOKUP("Prøvetagning",data!$A$1:$AT$8036,A459,FALSE)</f>
        <v>0</v>
      </c>
      <c r="F459">
        <f>HLOOKUP("Prøve",data!$A$1:$AT$8036,A459,FALSE)</f>
        <v>0</v>
      </c>
      <c r="G459">
        <f>HLOOKUP("ScKode",data!$A$1:$AT$8036,A459,FALSE)</f>
        <v>0</v>
      </c>
      <c r="H459">
        <f>HLOOKUP("StofParameter",data!$A$1:$AT$8036,A459,FALSE)</f>
        <v>0</v>
      </c>
      <c r="I459">
        <f>HLOOKUP("Dato",data!$A$1:$AT$8036,A459,FALSE)</f>
        <v>0</v>
      </c>
      <c r="J459">
        <f>HLOOKUP("Resultat-attribut",data!$A$1:$AT$8036,A459,FALSE)</f>
        <v>0</v>
      </c>
      <c r="K459">
        <f>HLOOKUP("Resultat",data!$A$1:$AT$8036,A459,FALSE)</f>
        <v>0</v>
      </c>
      <c r="L459">
        <f>HLOOKUP("Enhed",data!$A$1:$AT$8036,A459,FALSE)</f>
        <v>0</v>
      </c>
    </row>
    <row r="460" spans="1:12" x14ac:dyDescent="0.2">
      <c r="A460">
        <v>459</v>
      </c>
      <c r="B460">
        <f>HLOOKUP("Referencer",data!$A$1:$AT$8036,A460,FALSE)</f>
        <v>0</v>
      </c>
      <c r="C460">
        <f>HLOOKUP("Stedtekst",data!$A$1:$AT$8036,A460,FALSE)</f>
        <v>0</v>
      </c>
      <c r="D460">
        <f>HLOOKUP("Målested navn",data!$A$1:$AT$8036,A460,FALSE)</f>
        <v>0</v>
      </c>
      <c r="E460">
        <f>HLOOKUP("Prøvetagning",data!$A$1:$AT$8036,A460,FALSE)</f>
        <v>0</v>
      </c>
      <c r="F460">
        <f>HLOOKUP("Prøve",data!$A$1:$AT$8036,A460,FALSE)</f>
        <v>0</v>
      </c>
      <c r="G460">
        <f>HLOOKUP("ScKode",data!$A$1:$AT$8036,A460,FALSE)</f>
        <v>0</v>
      </c>
      <c r="H460">
        <f>HLOOKUP("StofParameter",data!$A$1:$AT$8036,A460,FALSE)</f>
        <v>0</v>
      </c>
      <c r="I460">
        <f>HLOOKUP("Dato",data!$A$1:$AT$8036,A460,FALSE)</f>
        <v>0</v>
      </c>
      <c r="J460">
        <f>HLOOKUP("Resultat-attribut",data!$A$1:$AT$8036,A460,FALSE)</f>
        <v>0</v>
      </c>
      <c r="K460">
        <f>HLOOKUP("Resultat",data!$A$1:$AT$8036,A460,FALSE)</f>
        <v>0</v>
      </c>
      <c r="L460">
        <f>HLOOKUP("Enhed",data!$A$1:$AT$8036,A460,FALSE)</f>
        <v>0</v>
      </c>
    </row>
    <row r="461" spans="1:12" x14ac:dyDescent="0.2">
      <c r="A461">
        <v>460</v>
      </c>
      <c r="B461">
        <f>HLOOKUP("Referencer",data!$A$1:$AT$8036,A461,FALSE)</f>
        <v>0</v>
      </c>
      <c r="C461">
        <f>HLOOKUP("Stedtekst",data!$A$1:$AT$8036,A461,FALSE)</f>
        <v>0</v>
      </c>
      <c r="D461">
        <f>HLOOKUP("Målested navn",data!$A$1:$AT$8036,A461,FALSE)</f>
        <v>0</v>
      </c>
      <c r="E461">
        <f>HLOOKUP("Prøvetagning",data!$A$1:$AT$8036,A461,FALSE)</f>
        <v>0</v>
      </c>
      <c r="F461">
        <f>HLOOKUP("Prøve",data!$A$1:$AT$8036,A461,FALSE)</f>
        <v>0</v>
      </c>
      <c r="G461">
        <f>HLOOKUP("ScKode",data!$A$1:$AT$8036,A461,FALSE)</f>
        <v>0</v>
      </c>
      <c r="H461">
        <f>HLOOKUP("StofParameter",data!$A$1:$AT$8036,A461,FALSE)</f>
        <v>0</v>
      </c>
      <c r="I461">
        <f>HLOOKUP("Dato",data!$A$1:$AT$8036,A461,FALSE)</f>
        <v>0</v>
      </c>
      <c r="J461">
        <f>HLOOKUP("Resultat-attribut",data!$A$1:$AT$8036,A461,FALSE)</f>
        <v>0</v>
      </c>
      <c r="K461">
        <f>HLOOKUP("Resultat",data!$A$1:$AT$8036,A461,FALSE)</f>
        <v>0</v>
      </c>
      <c r="L461">
        <f>HLOOKUP("Enhed",data!$A$1:$AT$8036,A461,FALSE)</f>
        <v>0</v>
      </c>
    </row>
    <row r="462" spans="1:12" x14ac:dyDescent="0.2">
      <c r="A462">
        <v>461</v>
      </c>
      <c r="B462">
        <f>HLOOKUP("Referencer",data!$A$1:$AT$8036,A462,FALSE)</f>
        <v>0</v>
      </c>
      <c r="C462">
        <f>HLOOKUP("Stedtekst",data!$A$1:$AT$8036,A462,FALSE)</f>
        <v>0</v>
      </c>
      <c r="D462">
        <f>HLOOKUP("Målested navn",data!$A$1:$AT$8036,A462,FALSE)</f>
        <v>0</v>
      </c>
      <c r="E462">
        <f>HLOOKUP("Prøvetagning",data!$A$1:$AT$8036,A462,FALSE)</f>
        <v>0</v>
      </c>
      <c r="F462">
        <f>HLOOKUP("Prøve",data!$A$1:$AT$8036,A462,FALSE)</f>
        <v>0</v>
      </c>
      <c r="G462">
        <f>HLOOKUP("ScKode",data!$A$1:$AT$8036,A462,FALSE)</f>
        <v>0</v>
      </c>
      <c r="H462">
        <f>HLOOKUP("StofParameter",data!$A$1:$AT$8036,A462,FALSE)</f>
        <v>0</v>
      </c>
      <c r="I462">
        <f>HLOOKUP("Dato",data!$A$1:$AT$8036,A462,FALSE)</f>
        <v>0</v>
      </c>
      <c r="J462">
        <f>HLOOKUP("Resultat-attribut",data!$A$1:$AT$8036,A462,FALSE)</f>
        <v>0</v>
      </c>
      <c r="K462">
        <f>HLOOKUP("Resultat",data!$A$1:$AT$8036,A462,FALSE)</f>
        <v>0</v>
      </c>
      <c r="L462">
        <f>HLOOKUP("Enhed",data!$A$1:$AT$8036,A462,FALSE)</f>
        <v>0</v>
      </c>
    </row>
    <row r="463" spans="1:12" x14ac:dyDescent="0.2">
      <c r="A463">
        <v>462</v>
      </c>
      <c r="B463">
        <f>HLOOKUP("Referencer",data!$A$1:$AT$8036,A463,FALSE)</f>
        <v>0</v>
      </c>
      <c r="C463">
        <f>HLOOKUP("Stedtekst",data!$A$1:$AT$8036,A463,FALSE)</f>
        <v>0</v>
      </c>
      <c r="D463">
        <f>HLOOKUP("Målested navn",data!$A$1:$AT$8036,A463,FALSE)</f>
        <v>0</v>
      </c>
      <c r="E463">
        <f>HLOOKUP("Prøvetagning",data!$A$1:$AT$8036,A463,FALSE)</f>
        <v>0</v>
      </c>
      <c r="F463">
        <f>HLOOKUP("Prøve",data!$A$1:$AT$8036,A463,FALSE)</f>
        <v>0</v>
      </c>
      <c r="G463">
        <f>HLOOKUP("ScKode",data!$A$1:$AT$8036,A463,FALSE)</f>
        <v>0</v>
      </c>
      <c r="H463">
        <f>HLOOKUP("StofParameter",data!$A$1:$AT$8036,A463,FALSE)</f>
        <v>0</v>
      </c>
      <c r="I463">
        <f>HLOOKUP("Dato",data!$A$1:$AT$8036,A463,FALSE)</f>
        <v>0</v>
      </c>
      <c r="J463">
        <f>HLOOKUP("Resultat-attribut",data!$A$1:$AT$8036,A463,FALSE)</f>
        <v>0</v>
      </c>
      <c r="K463">
        <f>HLOOKUP("Resultat",data!$A$1:$AT$8036,A463,FALSE)</f>
        <v>0</v>
      </c>
      <c r="L463">
        <f>HLOOKUP("Enhed",data!$A$1:$AT$8036,A463,FALSE)</f>
        <v>0</v>
      </c>
    </row>
    <row r="464" spans="1:12" x14ac:dyDescent="0.2">
      <c r="A464">
        <v>463</v>
      </c>
      <c r="B464">
        <f>HLOOKUP("Referencer",data!$A$1:$AT$8036,A464,FALSE)</f>
        <v>0</v>
      </c>
      <c r="C464">
        <f>HLOOKUP("Stedtekst",data!$A$1:$AT$8036,A464,FALSE)</f>
        <v>0</v>
      </c>
      <c r="D464">
        <f>HLOOKUP("Målested navn",data!$A$1:$AT$8036,A464,FALSE)</f>
        <v>0</v>
      </c>
      <c r="E464">
        <f>HLOOKUP("Prøvetagning",data!$A$1:$AT$8036,A464,FALSE)</f>
        <v>0</v>
      </c>
      <c r="F464">
        <f>HLOOKUP("Prøve",data!$A$1:$AT$8036,A464,FALSE)</f>
        <v>0</v>
      </c>
      <c r="G464">
        <f>HLOOKUP("ScKode",data!$A$1:$AT$8036,A464,FALSE)</f>
        <v>0</v>
      </c>
      <c r="H464">
        <f>HLOOKUP("StofParameter",data!$A$1:$AT$8036,A464,FALSE)</f>
        <v>0</v>
      </c>
      <c r="I464">
        <f>HLOOKUP("Dato",data!$A$1:$AT$8036,A464,FALSE)</f>
        <v>0</v>
      </c>
      <c r="J464">
        <f>HLOOKUP("Resultat-attribut",data!$A$1:$AT$8036,A464,FALSE)</f>
        <v>0</v>
      </c>
      <c r="K464">
        <f>HLOOKUP("Resultat",data!$A$1:$AT$8036,A464,FALSE)</f>
        <v>0</v>
      </c>
      <c r="L464">
        <f>HLOOKUP("Enhed",data!$A$1:$AT$8036,A464,FALSE)</f>
        <v>0</v>
      </c>
    </row>
    <row r="465" spans="1:12" x14ac:dyDescent="0.2">
      <c r="A465">
        <v>464</v>
      </c>
      <c r="B465">
        <f>HLOOKUP("Referencer",data!$A$1:$AT$8036,A465,FALSE)</f>
        <v>0</v>
      </c>
      <c r="C465">
        <f>HLOOKUP("Stedtekst",data!$A$1:$AT$8036,A465,FALSE)</f>
        <v>0</v>
      </c>
      <c r="D465">
        <f>HLOOKUP("Målested navn",data!$A$1:$AT$8036,A465,FALSE)</f>
        <v>0</v>
      </c>
      <c r="E465">
        <f>HLOOKUP("Prøvetagning",data!$A$1:$AT$8036,A465,FALSE)</f>
        <v>0</v>
      </c>
      <c r="F465">
        <f>HLOOKUP("Prøve",data!$A$1:$AT$8036,A465,FALSE)</f>
        <v>0</v>
      </c>
      <c r="G465">
        <f>HLOOKUP("ScKode",data!$A$1:$AT$8036,A465,FALSE)</f>
        <v>0</v>
      </c>
      <c r="H465">
        <f>HLOOKUP("StofParameter",data!$A$1:$AT$8036,A465,FALSE)</f>
        <v>0</v>
      </c>
      <c r="I465">
        <f>HLOOKUP("Dato",data!$A$1:$AT$8036,A465,FALSE)</f>
        <v>0</v>
      </c>
      <c r="J465">
        <f>HLOOKUP("Resultat-attribut",data!$A$1:$AT$8036,A465,FALSE)</f>
        <v>0</v>
      </c>
      <c r="K465">
        <f>HLOOKUP("Resultat",data!$A$1:$AT$8036,A465,FALSE)</f>
        <v>0</v>
      </c>
      <c r="L465">
        <f>HLOOKUP("Enhed",data!$A$1:$AT$8036,A465,FALSE)</f>
        <v>0</v>
      </c>
    </row>
    <row r="466" spans="1:12" x14ac:dyDescent="0.2">
      <c r="A466">
        <v>465</v>
      </c>
      <c r="B466">
        <f>HLOOKUP("Referencer",data!$A$1:$AT$8036,A466,FALSE)</f>
        <v>0</v>
      </c>
      <c r="C466">
        <f>HLOOKUP("Stedtekst",data!$A$1:$AT$8036,A466,FALSE)</f>
        <v>0</v>
      </c>
      <c r="D466">
        <f>HLOOKUP("Målested navn",data!$A$1:$AT$8036,A466,FALSE)</f>
        <v>0</v>
      </c>
      <c r="E466">
        <f>HLOOKUP("Prøvetagning",data!$A$1:$AT$8036,A466,FALSE)</f>
        <v>0</v>
      </c>
      <c r="F466">
        <f>HLOOKUP("Prøve",data!$A$1:$AT$8036,A466,FALSE)</f>
        <v>0</v>
      </c>
      <c r="G466">
        <f>HLOOKUP("ScKode",data!$A$1:$AT$8036,A466,FALSE)</f>
        <v>0</v>
      </c>
      <c r="H466">
        <f>HLOOKUP("StofParameter",data!$A$1:$AT$8036,A466,FALSE)</f>
        <v>0</v>
      </c>
      <c r="I466">
        <f>HLOOKUP("Dato",data!$A$1:$AT$8036,A466,FALSE)</f>
        <v>0</v>
      </c>
      <c r="J466">
        <f>HLOOKUP("Resultat-attribut",data!$A$1:$AT$8036,A466,FALSE)</f>
        <v>0</v>
      </c>
      <c r="K466">
        <f>HLOOKUP("Resultat",data!$A$1:$AT$8036,A466,FALSE)</f>
        <v>0</v>
      </c>
      <c r="L466">
        <f>HLOOKUP("Enhed",data!$A$1:$AT$8036,A466,FALSE)</f>
        <v>0</v>
      </c>
    </row>
    <row r="467" spans="1:12" x14ac:dyDescent="0.2">
      <c r="A467">
        <v>466</v>
      </c>
      <c r="B467">
        <f>HLOOKUP("Referencer",data!$A$1:$AT$8036,A467,FALSE)</f>
        <v>0</v>
      </c>
      <c r="C467">
        <f>HLOOKUP("Stedtekst",data!$A$1:$AT$8036,A467,FALSE)</f>
        <v>0</v>
      </c>
      <c r="D467">
        <f>HLOOKUP("Målested navn",data!$A$1:$AT$8036,A467,FALSE)</f>
        <v>0</v>
      </c>
      <c r="E467">
        <f>HLOOKUP("Prøvetagning",data!$A$1:$AT$8036,A467,FALSE)</f>
        <v>0</v>
      </c>
      <c r="F467">
        <f>HLOOKUP("Prøve",data!$A$1:$AT$8036,A467,FALSE)</f>
        <v>0</v>
      </c>
      <c r="G467">
        <f>HLOOKUP("ScKode",data!$A$1:$AT$8036,A467,FALSE)</f>
        <v>0</v>
      </c>
      <c r="H467">
        <f>HLOOKUP("StofParameter",data!$A$1:$AT$8036,A467,FALSE)</f>
        <v>0</v>
      </c>
      <c r="I467">
        <f>HLOOKUP("Dato",data!$A$1:$AT$8036,A467,FALSE)</f>
        <v>0</v>
      </c>
      <c r="J467">
        <f>HLOOKUP("Resultat-attribut",data!$A$1:$AT$8036,A467,FALSE)</f>
        <v>0</v>
      </c>
      <c r="K467">
        <f>HLOOKUP("Resultat",data!$A$1:$AT$8036,A467,FALSE)</f>
        <v>0</v>
      </c>
      <c r="L467">
        <f>HLOOKUP("Enhed",data!$A$1:$AT$8036,A467,FALSE)</f>
        <v>0</v>
      </c>
    </row>
    <row r="468" spans="1:12" x14ac:dyDescent="0.2">
      <c r="A468">
        <v>467</v>
      </c>
      <c r="B468">
        <f>HLOOKUP("Referencer",data!$A$1:$AT$8036,A468,FALSE)</f>
        <v>0</v>
      </c>
      <c r="C468">
        <f>HLOOKUP("Stedtekst",data!$A$1:$AT$8036,A468,FALSE)</f>
        <v>0</v>
      </c>
      <c r="D468">
        <f>HLOOKUP("Målested navn",data!$A$1:$AT$8036,A468,FALSE)</f>
        <v>0</v>
      </c>
      <c r="E468">
        <f>HLOOKUP("Prøvetagning",data!$A$1:$AT$8036,A468,FALSE)</f>
        <v>0</v>
      </c>
      <c r="F468">
        <f>HLOOKUP("Prøve",data!$A$1:$AT$8036,A468,FALSE)</f>
        <v>0</v>
      </c>
      <c r="G468">
        <f>HLOOKUP("ScKode",data!$A$1:$AT$8036,A468,FALSE)</f>
        <v>0</v>
      </c>
      <c r="H468">
        <f>HLOOKUP("StofParameter",data!$A$1:$AT$8036,A468,FALSE)</f>
        <v>0</v>
      </c>
      <c r="I468">
        <f>HLOOKUP("Dato",data!$A$1:$AT$8036,A468,FALSE)</f>
        <v>0</v>
      </c>
      <c r="J468">
        <f>HLOOKUP("Resultat-attribut",data!$A$1:$AT$8036,A468,FALSE)</f>
        <v>0</v>
      </c>
      <c r="K468">
        <f>HLOOKUP("Resultat",data!$A$1:$AT$8036,A468,FALSE)</f>
        <v>0</v>
      </c>
      <c r="L468">
        <f>HLOOKUP("Enhed",data!$A$1:$AT$8036,A468,FALSE)</f>
        <v>0</v>
      </c>
    </row>
    <row r="469" spans="1:12" x14ac:dyDescent="0.2">
      <c r="A469">
        <v>468</v>
      </c>
      <c r="B469">
        <f>HLOOKUP("Referencer",data!$A$1:$AT$8036,A469,FALSE)</f>
        <v>0</v>
      </c>
      <c r="C469">
        <f>HLOOKUP("Stedtekst",data!$A$1:$AT$8036,A469,FALSE)</f>
        <v>0</v>
      </c>
      <c r="D469">
        <f>HLOOKUP("Målested navn",data!$A$1:$AT$8036,A469,FALSE)</f>
        <v>0</v>
      </c>
      <c r="E469">
        <f>HLOOKUP("Prøvetagning",data!$A$1:$AT$8036,A469,FALSE)</f>
        <v>0</v>
      </c>
      <c r="F469">
        <f>HLOOKUP("Prøve",data!$A$1:$AT$8036,A469,FALSE)</f>
        <v>0</v>
      </c>
      <c r="G469">
        <f>HLOOKUP("ScKode",data!$A$1:$AT$8036,A469,FALSE)</f>
        <v>0</v>
      </c>
      <c r="H469">
        <f>HLOOKUP("StofParameter",data!$A$1:$AT$8036,A469,FALSE)</f>
        <v>0</v>
      </c>
      <c r="I469">
        <f>HLOOKUP("Dato",data!$A$1:$AT$8036,A469,FALSE)</f>
        <v>0</v>
      </c>
      <c r="J469">
        <f>HLOOKUP("Resultat-attribut",data!$A$1:$AT$8036,A469,FALSE)</f>
        <v>0</v>
      </c>
      <c r="K469">
        <f>HLOOKUP("Resultat",data!$A$1:$AT$8036,A469,FALSE)</f>
        <v>0</v>
      </c>
      <c r="L469">
        <f>HLOOKUP("Enhed",data!$A$1:$AT$8036,A469,FALSE)</f>
        <v>0</v>
      </c>
    </row>
    <row r="470" spans="1:12" x14ac:dyDescent="0.2">
      <c r="A470">
        <v>469</v>
      </c>
      <c r="B470">
        <f>HLOOKUP("Referencer",data!$A$1:$AT$8036,A470,FALSE)</f>
        <v>0</v>
      </c>
      <c r="C470">
        <f>HLOOKUP("Stedtekst",data!$A$1:$AT$8036,A470,FALSE)</f>
        <v>0</v>
      </c>
      <c r="D470">
        <f>HLOOKUP("Målested navn",data!$A$1:$AT$8036,A470,FALSE)</f>
        <v>0</v>
      </c>
      <c r="E470">
        <f>HLOOKUP("Prøvetagning",data!$A$1:$AT$8036,A470,FALSE)</f>
        <v>0</v>
      </c>
      <c r="F470">
        <f>HLOOKUP("Prøve",data!$A$1:$AT$8036,A470,FALSE)</f>
        <v>0</v>
      </c>
      <c r="G470">
        <f>HLOOKUP("ScKode",data!$A$1:$AT$8036,A470,FALSE)</f>
        <v>0</v>
      </c>
      <c r="H470">
        <f>HLOOKUP("StofParameter",data!$A$1:$AT$8036,A470,FALSE)</f>
        <v>0</v>
      </c>
      <c r="I470">
        <f>HLOOKUP("Dato",data!$A$1:$AT$8036,A470,FALSE)</f>
        <v>0</v>
      </c>
      <c r="J470">
        <f>HLOOKUP("Resultat-attribut",data!$A$1:$AT$8036,A470,FALSE)</f>
        <v>0</v>
      </c>
      <c r="K470">
        <f>HLOOKUP("Resultat",data!$A$1:$AT$8036,A470,FALSE)</f>
        <v>0</v>
      </c>
      <c r="L470">
        <f>HLOOKUP("Enhed",data!$A$1:$AT$8036,A470,FALSE)</f>
        <v>0</v>
      </c>
    </row>
    <row r="471" spans="1:12" x14ac:dyDescent="0.2">
      <c r="A471">
        <v>470</v>
      </c>
      <c r="B471">
        <f>HLOOKUP("Referencer",data!$A$1:$AT$8036,A471,FALSE)</f>
        <v>0</v>
      </c>
      <c r="C471">
        <f>HLOOKUP("Stedtekst",data!$A$1:$AT$8036,A471,FALSE)</f>
        <v>0</v>
      </c>
      <c r="D471">
        <f>HLOOKUP("Målested navn",data!$A$1:$AT$8036,A471,FALSE)</f>
        <v>0</v>
      </c>
      <c r="E471">
        <f>HLOOKUP("Prøvetagning",data!$A$1:$AT$8036,A471,FALSE)</f>
        <v>0</v>
      </c>
      <c r="F471">
        <f>HLOOKUP("Prøve",data!$A$1:$AT$8036,A471,FALSE)</f>
        <v>0</v>
      </c>
      <c r="G471">
        <f>HLOOKUP("ScKode",data!$A$1:$AT$8036,A471,FALSE)</f>
        <v>0</v>
      </c>
      <c r="H471">
        <f>HLOOKUP("StofParameter",data!$A$1:$AT$8036,A471,FALSE)</f>
        <v>0</v>
      </c>
      <c r="I471">
        <f>HLOOKUP("Dato",data!$A$1:$AT$8036,A471,FALSE)</f>
        <v>0</v>
      </c>
      <c r="J471">
        <f>HLOOKUP("Resultat-attribut",data!$A$1:$AT$8036,A471,FALSE)</f>
        <v>0</v>
      </c>
      <c r="K471">
        <f>HLOOKUP("Resultat",data!$A$1:$AT$8036,A471,FALSE)</f>
        <v>0</v>
      </c>
      <c r="L471">
        <f>HLOOKUP("Enhed",data!$A$1:$AT$8036,A471,FALSE)</f>
        <v>0</v>
      </c>
    </row>
    <row r="472" spans="1:12" x14ac:dyDescent="0.2">
      <c r="A472">
        <v>471</v>
      </c>
      <c r="B472">
        <f>HLOOKUP("Referencer",data!$A$1:$AT$8036,A472,FALSE)</f>
        <v>0</v>
      </c>
      <c r="C472">
        <f>HLOOKUP("Stedtekst",data!$A$1:$AT$8036,A472,FALSE)</f>
        <v>0</v>
      </c>
      <c r="D472">
        <f>HLOOKUP("Målested navn",data!$A$1:$AT$8036,A472,FALSE)</f>
        <v>0</v>
      </c>
      <c r="E472">
        <f>HLOOKUP("Prøvetagning",data!$A$1:$AT$8036,A472,FALSE)</f>
        <v>0</v>
      </c>
      <c r="F472">
        <f>HLOOKUP("Prøve",data!$A$1:$AT$8036,A472,FALSE)</f>
        <v>0</v>
      </c>
      <c r="G472">
        <f>HLOOKUP("ScKode",data!$A$1:$AT$8036,A472,FALSE)</f>
        <v>0</v>
      </c>
      <c r="H472">
        <f>HLOOKUP("StofParameter",data!$A$1:$AT$8036,A472,FALSE)</f>
        <v>0</v>
      </c>
      <c r="I472">
        <f>HLOOKUP("Dato",data!$A$1:$AT$8036,A472,FALSE)</f>
        <v>0</v>
      </c>
      <c r="J472">
        <f>HLOOKUP("Resultat-attribut",data!$A$1:$AT$8036,A472,FALSE)</f>
        <v>0</v>
      </c>
      <c r="K472">
        <f>HLOOKUP("Resultat",data!$A$1:$AT$8036,A472,FALSE)</f>
        <v>0</v>
      </c>
      <c r="L472">
        <f>HLOOKUP("Enhed",data!$A$1:$AT$8036,A472,FALSE)</f>
        <v>0</v>
      </c>
    </row>
    <row r="473" spans="1:12" x14ac:dyDescent="0.2">
      <c r="A473">
        <v>472</v>
      </c>
      <c r="B473">
        <f>HLOOKUP("Referencer",data!$A$1:$AT$8036,A473,FALSE)</f>
        <v>0</v>
      </c>
      <c r="C473">
        <f>HLOOKUP("Stedtekst",data!$A$1:$AT$8036,A473,FALSE)</f>
        <v>0</v>
      </c>
      <c r="D473">
        <f>HLOOKUP("Målested navn",data!$A$1:$AT$8036,A473,FALSE)</f>
        <v>0</v>
      </c>
      <c r="E473">
        <f>HLOOKUP("Prøvetagning",data!$A$1:$AT$8036,A473,FALSE)</f>
        <v>0</v>
      </c>
      <c r="F473">
        <f>HLOOKUP("Prøve",data!$A$1:$AT$8036,A473,FALSE)</f>
        <v>0</v>
      </c>
      <c r="G473">
        <f>HLOOKUP("ScKode",data!$A$1:$AT$8036,A473,FALSE)</f>
        <v>0</v>
      </c>
      <c r="H473">
        <f>HLOOKUP("StofParameter",data!$A$1:$AT$8036,A473,FALSE)</f>
        <v>0</v>
      </c>
      <c r="I473">
        <f>HLOOKUP("Dato",data!$A$1:$AT$8036,A473,FALSE)</f>
        <v>0</v>
      </c>
      <c r="J473">
        <f>HLOOKUP("Resultat-attribut",data!$A$1:$AT$8036,A473,FALSE)</f>
        <v>0</v>
      </c>
      <c r="K473">
        <f>HLOOKUP("Resultat",data!$A$1:$AT$8036,A473,FALSE)</f>
        <v>0</v>
      </c>
      <c r="L473">
        <f>HLOOKUP("Enhed",data!$A$1:$AT$8036,A473,FALSE)</f>
        <v>0</v>
      </c>
    </row>
    <row r="474" spans="1:12" x14ac:dyDescent="0.2">
      <c r="A474">
        <v>473</v>
      </c>
      <c r="B474">
        <f>HLOOKUP("Referencer",data!$A$1:$AT$8036,A474,FALSE)</f>
        <v>0</v>
      </c>
      <c r="C474">
        <f>HLOOKUP("Stedtekst",data!$A$1:$AT$8036,A474,FALSE)</f>
        <v>0</v>
      </c>
      <c r="D474">
        <f>HLOOKUP("Målested navn",data!$A$1:$AT$8036,A474,FALSE)</f>
        <v>0</v>
      </c>
      <c r="E474">
        <f>HLOOKUP("Prøvetagning",data!$A$1:$AT$8036,A474,FALSE)</f>
        <v>0</v>
      </c>
      <c r="F474">
        <f>HLOOKUP("Prøve",data!$A$1:$AT$8036,A474,FALSE)</f>
        <v>0</v>
      </c>
      <c r="G474">
        <f>HLOOKUP("ScKode",data!$A$1:$AT$8036,A474,FALSE)</f>
        <v>0</v>
      </c>
      <c r="H474">
        <f>HLOOKUP("StofParameter",data!$A$1:$AT$8036,A474,FALSE)</f>
        <v>0</v>
      </c>
      <c r="I474">
        <f>HLOOKUP("Dato",data!$A$1:$AT$8036,A474,FALSE)</f>
        <v>0</v>
      </c>
      <c r="J474">
        <f>HLOOKUP("Resultat-attribut",data!$A$1:$AT$8036,A474,FALSE)</f>
        <v>0</v>
      </c>
      <c r="K474">
        <f>HLOOKUP("Resultat",data!$A$1:$AT$8036,A474,FALSE)</f>
        <v>0</v>
      </c>
      <c r="L474">
        <f>HLOOKUP("Enhed",data!$A$1:$AT$8036,A474,FALSE)</f>
        <v>0</v>
      </c>
    </row>
    <row r="475" spans="1:12" x14ac:dyDescent="0.2">
      <c r="A475">
        <v>474</v>
      </c>
      <c r="B475">
        <f>HLOOKUP("Referencer",data!$A$1:$AT$8036,A475,FALSE)</f>
        <v>0</v>
      </c>
      <c r="C475">
        <f>HLOOKUP("Stedtekst",data!$A$1:$AT$8036,A475,FALSE)</f>
        <v>0</v>
      </c>
      <c r="D475">
        <f>HLOOKUP("Målested navn",data!$A$1:$AT$8036,A475,FALSE)</f>
        <v>0</v>
      </c>
      <c r="E475">
        <f>HLOOKUP("Prøvetagning",data!$A$1:$AT$8036,A475,FALSE)</f>
        <v>0</v>
      </c>
      <c r="F475">
        <f>HLOOKUP("Prøve",data!$A$1:$AT$8036,A475,FALSE)</f>
        <v>0</v>
      </c>
      <c r="G475">
        <f>HLOOKUP("ScKode",data!$A$1:$AT$8036,A475,FALSE)</f>
        <v>0</v>
      </c>
      <c r="H475">
        <f>HLOOKUP("StofParameter",data!$A$1:$AT$8036,A475,FALSE)</f>
        <v>0</v>
      </c>
      <c r="I475">
        <f>HLOOKUP("Dato",data!$A$1:$AT$8036,A475,FALSE)</f>
        <v>0</v>
      </c>
      <c r="J475">
        <f>HLOOKUP("Resultat-attribut",data!$A$1:$AT$8036,A475,FALSE)</f>
        <v>0</v>
      </c>
      <c r="K475">
        <f>HLOOKUP("Resultat",data!$A$1:$AT$8036,A475,FALSE)</f>
        <v>0</v>
      </c>
      <c r="L475">
        <f>HLOOKUP("Enhed",data!$A$1:$AT$8036,A475,FALSE)</f>
        <v>0</v>
      </c>
    </row>
    <row r="476" spans="1:12" x14ac:dyDescent="0.2">
      <c r="A476">
        <v>475</v>
      </c>
      <c r="B476">
        <f>HLOOKUP("Referencer",data!$A$1:$AT$8036,A476,FALSE)</f>
        <v>0</v>
      </c>
      <c r="C476">
        <f>HLOOKUP("Stedtekst",data!$A$1:$AT$8036,A476,FALSE)</f>
        <v>0</v>
      </c>
      <c r="D476">
        <f>HLOOKUP("Målested navn",data!$A$1:$AT$8036,A476,FALSE)</f>
        <v>0</v>
      </c>
      <c r="E476">
        <f>HLOOKUP("Prøvetagning",data!$A$1:$AT$8036,A476,FALSE)</f>
        <v>0</v>
      </c>
      <c r="F476">
        <f>HLOOKUP("Prøve",data!$A$1:$AT$8036,A476,FALSE)</f>
        <v>0</v>
      </c>
      <c r="G476">
        <f>HLOOKUP("ScKode",data!$A$1:$AT$8036,A476,FALSE)</f>
        <v>0</v>
      </c>
      <c r="H476">
        <f>HLOOKUP("StofParameter",data!$A$1:$AT$8036,A476,FALSE)</f>
        <v>0</v>
      </c>
      <c r="I476">
        <f>HLOOKUP("Dato",data!$A$1:$AT$8036,A476,FALSE)</f>
        <v>0</v>
      </c>
      <c r="J476">
        <f>HLOOKUP("Resultat-attribut",data!$A$1:$AT$8036,A476,FALSE)</f>
        <v>0</v>
      </c>
      <c r="K476">
        <f>HLOOKUP("Resultat",data!$A$1:$AT$8036,A476,FALSE)</f>
        <v>0</v>
      </c>
      <c r="L476">
        <f>HLOOKUP("Enhed",data!$A$1:$AT$8036,A476,FALSE)</f>
        <v>0</v>
      </c>
    </row>
    <row r="477" spans="1:12" x14ac:dyDescent="0.2">
      <c r="A477">
        <v>476</v>
      </c>
      <c r="B477">
        <f>HLOOKUP("Referencer",data!$A$1:$AT$8036,A477,FALSE)</f>
        <v>0</v>
      </c>
      <c r="C477">
        <f>HLOOKUP("Stedtekst",data!$A$1:$AT$8036,A477,FALSE)</f>
        <v>0</v>
      </c>
      <c r="D477">
        <f>HLOOKUP("Målested navn",data!$A$1:$AT$8036,A477,FALSE)</f>
        <v>0</v>
      </c>
      <c r="E477">
        <f>HLOOKUP("Prøvetagning",data!$A$1:$AT$8036,A477,FALSE)</f>
        <v>0</v>
      </c>
      <c r="F477">
        <f>HLOOKUP("Prøve",data!$A$1:$AT$8036,A477,FALSE)</f>
        <v>0</v>
      </c>
      <c r="G477">
        <f>HLOOKUP("ScKode",data!$A$1:$AT$8036,A477,FALSE)</f>
        <v>0</v>
      </c>
      <c r="H477">
        <f>HLOOKUP("StofParameter",data!$A$1:$AT$8036,A477,FALSE)</f>
        <v>0</v>
      </c>
      <c r="I477">
        <f>HLOOKUP("Dato",data!$A$1:$AT$8036,A477,FALSE)</f>
        <v>0</v>
      </c>
      <c r="J477">
        <f>HLOOKUP("Resultat-attribut",data!$A$1:$AT$8036,A477,FALSE)</f>
        <v>0</v>
      </c>
      <c r="K477">
        <f>HLOOKUP("Resultat",data!$A$1:$AT$8036,A477,FALSE)</f>
        <v>0</v>
      </c>
      <c r="L477">
        <f>HLOOKUP("Enhed",data!$A$1:$AT$8036,A477,FALSE)</f>
        <v>0</v>
      </c>
    </row>
    <row r="478" spans="1:12" x14ac:dyDescent="0.2">
      <c r="A478">
        <v>477</v>
      </c>
      <c r="B478">
        <f>HLOOKUP("Referencer",data!$A$1:$AT$8036,A478,FALSE)</f>
        <v>0</v>
      </c>
      <c r="C478">
        <f>HLOOKUP("Stedtekst",data!$A$1:$AT$8036,A478,FALSE)</f>
        <v>0</v>
      </c>
      <c r="D478">
        <f>HLOOKUP("Målested navn",data!$A$1:$AT$8036,A478,FALSE)</f>
        <v>0</v>
      </c>
      <c r="E478">
        <f>HLOOKUP("Prøvetagning",data!$A$1:$AT$8036,A478,FALSE)</f>
        <v>0</v>
      </c>
      <c r="F478">
        <f>HLOOKUP("Prøve",data!$A$1:$AT$8036,A478,FALSE)</f>
        <v>0</v>
      </c>
      <c r="G478">
        <f>HLOOKUP("ScKode",data!$A$1:$AT$8036,A478,FALSE)</f>
        <v>0</v>
      </c>
      <c r="H478">
        <f>HLOOKUP("StofParameter",data!$A$1:$AT$8036,A478,FALSE)</f>
        <v>0</v>
      </c>
      <c r="I478">
        <f>HLOOKUP("Dato",data!$A$1:$AT$8036,A478,FALSE)</f>
        <v>0</v>
      </c>
      <c r="J478">
        <f>HLOOKUP("Resultat-attribut",data!$A$1:$AT$8036,A478,FALSE)</f>
        <v>0</v>
      </c>
      <c r="K478">
        <f>HLOOKUP("Resultat",data!$A$1:$AT$8036,A478,FALSE)</f>
        <v>0</v>
      </c>
      <c r="L478">
        <f>HLOOKUP("Enhed",data!$A$1:$AT$8036,A478,FALSE)</f>
        <v>0</v>
      </c>
    </row>
    <row r="479" spans="1:12" x14ac:dyDescent="0.2">
      <c r="A479">
        <v>478</v>
      </c>
      <c r="B479">
        <f>HLOOKUP("Referencer",data!$A$1:$AT$8036,A479,FALSE)</f>
        <v>0</v>
      </c>
      <c r="C479">
        <f>HLOOKUP("Stedtekst",data!$A$1:$AT$8036,A479,FALSE)</f>
        <v>0</v>
      </c>
      <c r="D479">
        <f>HLOOKUP("Målested navn",data!$A$1:$AT$8036,A479,FALSE)</f>
        <v>0</v>
      </c>
      <c r="E479">
        <f>HLOOKUP("Prøvetagning",data!$A$1:$AT$8036,A479,FALSE)</f>
        <v>0</v>
      </c>
      <c r="F479">
        <f>HLOOKUP("Prøve",data!$A$1:$AT$8036,A479,FALSE)</f>
        <v>0</v>
      </c>
      <c r="G479">
        <f>HLOOKUP("ScKode",data!$A$1:$AT$8036,A479,FALSE)</f>
        <v>0</v>
      </c>
      <c r="H479">
        <f>HLOOKUP("StofParameter",data!$A$1:$AT$8036,A479,FALSE)</f>
        <v>0</v>
      </c>
      <c r="I479">
        <f>HLOOKUP("Dato",data!$A$1:$AT$8036,A479,FALSE)</f>
        <v>0</v>
      </c>
      <c r="J479">
        <f>HLOOKUP("Resultat-attribut",data!$A$1:$AT$8036,A479,FALSE)</f>
        <v>0</v>
      </c>
      <c r="K479">
        <f>HLOOKUP("Resultat",data!$A$1:$AT$8036,A479,FALSE)</f>
        <v>0</v>
      </c>
      <c r="L479">
        <f>HLOOKUP("Enhed",data!$A$1:$AT$8036,A479,FALSE)</f>
        <v>0</v>
      </c>
    </row>
    <row r="480" spans="1:12" x14ac:dyDescent="0.2">
      <c r="A480">
        <v>479</v>
      </c>
      <c r="B480">
        <f>HLOOKUP("Referencer",data!$A$1:$AT$8036,A480,FALSE)</f>
        <v>0</v>
      </c>
      <c r="C480">
        <f>HLOOKUP("Stedtekst",data!$A$1:$AT$8036,A480,FALSE)</f>
        <v>0</v>
      </c>
      <c r="D480">
        <f>HLOOKUP("Målested navn",data!$A$1:$AT$8036,A480,FALSE)</f>
        <v>0</v>
      </c>
      <c r="E480">
        <f>HLOOKUP("Prøvetagning",data!$A$1:$AT$8036,A480,FALSE)</f>
        <v>0</v>
      </c>
      <c r="F480">
        <f>HLOOKUP("Prøve",data!$A$1:$AT$8036,A480,FALSE)</f>
        <v>0</v>
      </c>
      <c r="G480">
        <f>HLOOKUP("ScKode",data!$A$1:$AT$8036,A480,FALSE)</f>
        <v>0</v>
      </c>
      <c r="H480">
        <f>HLOOKUP("StofParameter",data!$A$1:$AT$8036,A480,FALSE)</f>
        <v>0</v>
      </c>
      <c r="I480">
        <f>HLOOKUP("Dato",data!$A$1:$AT$8036,A480,FALSE)</f>
        <v>0</v>
      </c>
      <c r="J480">
        <f>HLOOKUP("Resultat-attribut",data!$A$1:$AT$8036,A480,FALSE)</f>
        <v>0</v>
      </c>
      <c r="K480">
        <f>HLOOKUP("Resultat",data!$A$1:$AT$8036,A480,FALSE)</f>
        <v>0</v>
      </c>
      <c r="L480">
        <f>HLOOKUP("Enhed",data!$A$1:$AT$8036,A480,FALSE)</f>
        <v>0</v>
      </c>
    </row>
    <row r="481" spans="1:12" x14ac:dyDescent="0.2">
      <c r="A481">
        <v>480</v>
      </c>
      <c r="B481">
        <f>HLOOKUP("Referencer",data!$A$1:$AT$8036,A481,FALSE)</f>
        <v>0</v>
      </c>
      <c r="C481">
        <f>HLOOKUP("Stedtekst",data!$A$1:$AT$8036,A481,FALSE)</f>
        <v>0</v>
      </c>
      <c r="D481">
        <f>HLOOKUP("Målested navn",data!$A$1:$AT$8036,A481,FALSE)</f>
        <v>0</v>
      </c>
      <c r="E481">
        <f>HLOOKUP("Prøvetagning",data!$A$1:$AT$8036,A481,FALSE)</f>
        <v>0</v>
      </c>
      <c r="F481">
        <f>HLOOKUP("Prøve",data!$A$1:$AT$8036,A481,FALSE)</f>
        <v>0</v>
      </c>
      <c r="G481">
        <f>HLOOKUP("ScKode",data!$A$1:$AT$8036,A481,FALSE)</f>
        <v>0</v>
      </c>
      <c r="H481">
        <f>HLOOKUP("StofParameter",data!$A$1:$AT$8036,A481,FALSE)</f>
        <v>0</v>
      </c>
      <c r="I481">
        <f>HLOOKUP("Dato",data!$A$1:$AT$8036,A481,FALSE)</f>
        <v>0</v>
      </c>
      <c r="J481">
        <f>HLOOKUP("Resultat-attribut",data!$A$1:$AT$8036,A481,FALSE)</f>
        <v>0</v>
      </c>
      <c r="K481">
        <f>HLOOKUP("Resultat",data!$A$1:$AT$8036,A481,FALSE)</f>
        <v>0</v>
      </c>
      <c r="L481">
        <f>HLOOKUP("Enhed",data!$A$1:$AT$8036,A481,FALSE)</f>
        <v>0</v>
      </c>
    </row>
    <row r="482" spans="1:12" x14ac:dyDescent="0.2">
      <c r="A482">
        <v>481</v>
      </c>
      <c r="B482">
        <f>HLOOKUP("Referencer",data!$A$1:$AT$8036,A482,FALSE)</f>
        <v>0</v>
      </c>
      <c r="C482">
        <f>HLOOKUP("Stedtekst",data!$A$1:$AT$8036,A482,FALSE)</f>
        <v>0</v>
      </c>
      <c r="D482">
        <f>HLOOKUP("Målested navn",data!$A$1:$AT$8036,A482,FALSE)</f>
        <v>0</v>
      </c>
      <c r="E482">
        <f>HLOOKUP("Prøvetagning",data!$A$1:$AT$8036,A482,FALSE)</f>
        <v>0</v>
      </c>
      <c r="F482">
        <f>HLOOKUP("Prøve",data!$A$1:$AT$8036,A482,FALSE)</f>
        <v>0</v>
      </c>
      <c r="G482">
        <f>HLOOKUP("ScKode",data!$A$1:$AT$8036,A482,FALSE)</f>
        <v>0</v>
      </c>
      <c r="H482">
        <f>HLOOKUP("StofParameter",data!$A$1:$AT$8036,A482,FALSE)</f>
        <v>0</v>
      </c>
      <c r="I482">
        <f>HLOOKUP("Dato",data!$A$1:$AT$8036,A482,FALSE)</f>
        <v>0</v>
      </c>
      <c r="J482">
        <f>HLOOKUP("Resultat-attribut",data!$A$1:$AT$8036,A482,FALSE)</f>
        <v>0</v>
      </c>
      <c r="K482">
        <f>HLOOKUP("Resultat",data!$A$1:$AT$8036,A482,FALSE)</f>
        <v>0</v>
      </c>
      <c r="L482">
        <f>HLOOKUP("Enhed",data!$A$1:$AT$8036,A482,FALSE)</f>
        <v>0</v>
      </c>
    </row>
    <row r="483" spans="1:12" x14ac:dyDescent="0.2">
      <c r="A483">
        <v>482</v>
      </c>
      <c r="B483">
        <f>HLOOKUP("Referencer",data!$A$1:$AT$8036,A483,FALSE)</f>
        <v>0</v>
      </c>
      <c r="C483">
        <f>HLOOKUP("Stedtekst",data!$A$1:$AT$8036,A483,FALSE)</f>
        <v>0</v>
      </c>
      <c r="D483">
        <f>HLOOKUP("Målested navn",data!$A$1:$AT$8036,A483,FALSE)</f>
        <v>0</v>
      </c>
      <c r="E483">
        <f>HLOOKUP("Prøvetagning",data!$A$1:$AT$8036,A483,FALSE)</f>
        <v>0</v>
      </c>
      <c r="F483">
        <f>HLOOKUP("Prøve",data!$A$1:$AT$8036,A483,FALSE)</f>
        <v>0</v>
      </c>
      <c r="G483">
        <f>HLOOKUP("ScKode",data!$A$1:$AT$8036,A483,FALSE)</f>
        <v>0</v>
      </c>
      <c r="H483">
        <f>HLOOKUP("StofParameter",data!$A$1:$AT$8036,A483,FALSE)</f>
        <v>0</v>
      </c>
      <c r="I483">
        <f>HLOOKUP("Dato",data!$A$1:$AT$8036,A483,FALSE)</f>
        <v>0</v>
      </c>
      <c r="J483">
        <f>HLOOKUP("Resultat-attribut",data!$A$1:$AT$8036,A483,FALSE)</f>
        <v>0</v>
      </c>
      <c r="K483">
        <f>HLOOKUP("Resultat",data!$A$1:$AT$8036,A483,FALSE)</f>
        <v>0</v>
      </c>
      <c r="L483">
        <f>HLOOKUP("Enhed",data!$A$1:$AT$8036,A483,FALSE)</f>
        <v>0</v>
      </c>
    </row>
    <row r="484" spans="1:12" x14ac:dyDescent="0.2">
      <c r="A484">
        <v>483</v>
      </c>
      <c r="B484">
        <f>HLOOKUP("Referencer",data!$A$1:$AT$8036,A484,FALSE)</f>
        <v>0</v>
      </c>
      <c r="C484">
        <f>HLOOKUP("Stedtekst",data!$A$1:$AT$8036,A484,FALSE)</f>
        <v>0</v>
      </c>
      <c r="D484">
        <f>HLOOKUP("Målested navn",data!$A$1:$AT$8036,A484,FALSE)</f>
        <v>0</v>
      </c>
      <c r="E484">
        <f>HLOOKUP("Prøvetagning",data!$A$1:$AT$8036,A484,FALSE)</f>
        <v>0</v>
      </c>
      <c r="F484">
        <f>HLOOKUP("Prøve",data!$A$1:$AT$8036,A484,FALSE)</f>
        <v>0</v>
      </c>
      <c r="G484">
        <f>HLOOKUP("ScKode",data!$A$1:$AT$8036,A484,FALSE)</f>
        <v>0</v>
      </c>
      <c r="H484">
        <f>HLOOKUP("StofParameter",data!$A$1:$AT$8036,A484,FALSE)</f>
        <v>0</v>
      </c>
      <c r="I484">
        <f>HLOOKUP("Dato",data!$A$1:$AT$8036,A484,FALSE)</f>
        <v>0</v>
      </c>
      <c r="J484">
        <f>HLOOKUP("Resultat-attribut",data!$A$1:$AT$8036,A484,FALSE)</f>
        <v>0</v>
      </c>
      <c r="K484">
        <f>HLOOKUP("Resultat",data!$A$1:$AT$8036,A484,FALSE)</f>
        <v>0</v>
      </c>
      <c r="L484">
        <f>HLOOKUP("Enhed",data!$A$1:$AT$8036,A484,FALSE)</f>
        <v>0</v>
      </c>
    </row>
    <row r="485" spans="1:12" x14ac:dyDescent="0.2">
      <c r="A485">
        <v>484</v>
      </c>
      <c r="B485">
        <f>HLOOKUP("Referencer",data!$A$1:$AT$8036,A485,FALSE)</f>
        <v>0</v>
      </c>
      <c r="C485">
        <f>HLOOKUP("Stedtekst",data!$A$1:$AT$8036,A485,FALSE)</f>
        <v>0</v>
      </c>
      <c r="D485">
        <f>HLOOKUP("Målested navn",data!$A$1:$AT$8036,A485,FALSE)</f>
        <v>0</v>
      </c>
      <c r="E485">
        <f>HLOOKUP("Prøvetagning",data!$A$1:$AT$8036,A485,FALSE)</f>
        <v>0</v>
      </c>
      <c r="F485">
        <f>HLOOKUP("Prøve",data!$A$1:$AT$8036,A485,FALSE)</f>
        <v>0</v>
      </c>
      <c r="G485">
        <f>HLOOKUP("ScKode",data!$A$1:$AT$8036,A485,FALSE)</f>
        <v>0</v>
      </c>
      <c r="H485">
        <f>HLOOKUP("StofParameter",data!$A$1:$AT$8036,A485,FALSE)</f>
        <v>0</v>
      </c>
      <c r="I485">
        <f>HLOOKUP("Dato",data!$A$1:$AT$8036,A485,FALSE)</f>
        <v>0</v>
      </c>
      <c r="J485">
        <f>HLOOKUP("Resultat-attribut",data!$A$1:$AT$8036,A485,FALSE)</f>
        <v>0</v>
      </c>
      <c r="K485">
        <f>HLOOKUP("Resultat",data!$A$1:$AT$8036,A485,FALSE)</f>
        <v>0</v>
      </c>
      <c r="L485">
        <f>HLOOKUP("Enhed",data!$A$1:$AT$8036,A485,FALSE)</f>
        <v>0</v>
      </c>
    </row>
    <row r="486" spans="1:12" x14ac:dyDescent="0.2">
      <c r="A486">
        <v>485</v>
      </c>
      <c r="B486">
        <f>HLOOKUP("Referencer",data!$A$1:$AT$8036,A486,FALSE)</f>
        <v>0</v>
      </c>
      <c r="C486">
        <f>HLOOKUP("Stedtekst",data!$A$1:$AT$8036,A486,FALSE)</f>
        <v>0</v>
      </c>
      <c r="D486">
        <f>HLOOKUP("Målested navn",data!$A$1:$AT$8036,A486,FALSE)</f>
        <v>0</v>
      </c>
      <c r="E486">
        <f>HLOOKUP("Prøvetagning",data!$A$1:$AT$8036,A486,FALSE)</f>
        <v>0</v>
      </c>
      <c r="F486">
        <f>HLOOKUP("Prøve",data!$A$1:$AT$8036,A486,FALSE)</f>
        <v>0</v>
      </c>
      <c r="G486">
        <f>HLOOKUP("ScKode",data!$A$1:$AT$8036,A486,FALSE)</f>
        <v>0</v>
      </c>
      <c r="H486">
        <f>HLOOKUP("StofParameter",data!$A$1:$AT$8036,A486,FALSE)</f>
        <v>0</v>
      </c>
      <c r="I486">
        <f>HLOOKUP("Dato",data!$A$1:$AT$8036,A486,FALSE)</f>
        <v>0</v>
      </c>
      <c r="J486">
        <f>HLOOKUP("Resultat-attribut",data!$A$1:$AT$8036,A486,FALSE)</f>
        <v>0</v>
      </c>
      <c r="K486">
        <f>HLOOKUP("Resultat",data!$A$1:$AT$8036,A486,FALSE)</f>
        <v>0</v>
      </c>
      <c r="L486">
        <f>HLOOKUP("Enhed",data!$A$1:$AT$8036,A486,FALSE)</f>
        <v>0</v>
      </c>
    </row>
    <row r="487" spans="1:12" x14ac:dyDescent="0.2">
      <c r="A487">
        <v>486</v>
      </c>
      <c r="B487">
        <f>HLOOKUP("Referencer",data!$A$1:$AT$8036,A487,FALSE)</f>
        <v>0</v>
      </c>
      <c r="C487">
        <f>HLOOKUP("Stedtekst",data!$A$1:$AT$8036,A487,FALSE)</f>
        <v>0</v>
      </c>
      <c r="D487">
        <f>HLOOKUP("Målested navn",data!$A$1:$AT$8036,A487,FALSE)</f>
        <v>0</v>
      </c>
      <c r="E487">
        <f>HLOOKUP("Prøvetagning",data!$A$1:$AT$8036,A487,FALSE)</f>
        <v>0</v>
      </c>
      <c r="F487">
        <f>HLOOKUP("Prøve",data!$A$1:$AT$8036,A487,FALSE)</f>
        <v>0</v>
      </c>
      <c r="G487">
        <f>HLOOKUP("ScKode",data!$A$1:$AT$8036,A487,FALSE)</f>
        <v>0</v>
      </c>
      <c r="H487">
        <f>HLOOKUP("StofParameter",data!$A$1:$AT$8036,A487,FALSE)</f>
        <v>0</v>
      </c>
      <c r="I487">
        <f>HLOOKUP("Dato",data!$A$1:$AT$8036,A487,FALSE)</f>
        <v>0</v>
      </c>
      <c r="J487">
        <f>HLOOKUP("Resultat-attribut",data!$A$1:$AT$8036,A487,FALSE)</f>
        <v>0</v>
      </c>
      <c r="K487">
        <f>HLOOKUP("Resultat",data!$A$1:$AT$8036,A487,FALSE)</f>
        <v>0</v>
      </c>
      <c r="L487">
        <f>HLOOKUP("Enhed",data!$A$1:$AT$8036,A487,FALSE)</f>
        <v>0</v>
      </c>
    </row>
    <row r="488" spans="1:12" x14ac:dyDescent="0.2">
      <c r="A488">
        <v>487</v>
      </c>
      <c r="B488">
        <f>HLOOKUP("Referencer",data!$A$1:$AT$8036,A488,FALSE)</f>
        <v>0</v>
      </c>
      <c r="C488">
        <f>HLOOKUP("Stedtekst",data!$A$1:$AT$8036,A488,FALSE)</f>
        <v>0</v>
      </c>
      <c r="D488">
        <f>HLOOKUP("Målested navn",data!$A$1:$AT$8036,A488,FALSE)</f>
        <v>0</v>
      </c>
      <c r="E488">
        <f>HLOOKUP("Prøvetagning",data!$A$1:$AT$8036,A488,FALSE)</f>
        <v>0</v>
      </c>
      <c r="F488">
        <f>HLOOKUP("Prøve",data!$A$1:$AT$8036,A488,FALSE)</f>
        <v>0</v>
      </c>
      <c r="G488">
        <f>HLOOKUP("ScKode",data!$A$1:$AT$8036,A488,FALSE)</f>
        <v>0</v>
      </c>
      <c r="H488">
        <f>HLOOKUP("StofParameter",data!$A$1:$AT$8036,A488,FALSE)</f>
        <v>0</v>
      </c>
      <c r="I488">
        <f>HLOOKUP("Dato",data!$A$1:$AT$8036,A488,FALSE)</f>
        <v>0</v>
      </c>
      <c r="J488">
        <f>HLOOKUP("Resultat-attribut",data!$A$1:$AT$8036,A488,FALSE)</f>
        <v>0</v>
      </c>
      <c r="K488">
        <f>HLOOKUP("Resultat",data!$A$1:$AT$8036,A488,FALSE)</f>
        <v>0</v>
      </c>
      <c r="L488">
        <f>HLOOKUP("Enhed",data!$A$1:$AT$8036,A488,FALSE)</f>
        <v>0</v>
      </c>
    </row>
    <row r="489" spans="1:12" x14ac:dyDescent="0.2">
      <c r="A489">
        <v>488</v>
      </c>
      <c r="B489">
        <f>HLOOKUP("Referencer",data!$A$1:$AT$8036,A489,FALSE)</f>
        <v>0</v>
      </c>
      <c r="C489">
        <f>HLOOKUP("Stedtekst",data!$A$1:$AT$8036,A489,FALSE)</f>
        <v>0</v>
      </c>
      <c r="D489">
        <f>HLOOKUP("Målested navn",data!$A$1:$AT$8036,A489,FALSE)</f>
        <v>0</v>
      </c>
      <c r="E489">
        <f>HLOOKUP("Prøvetagning",data!$A$1:$AT$8036,A489,FALSE)</f>
        <v>0</v>
      </c>
      <c r="F489">
        <f>HLOOKUP("Prøve",data!$A$1:$AT$8036,A489,FALSE)</f>
        <v>0</v>
      </c>
      <c r="G489">
        <f>HLOOKUP("ScKode",data!$A$1:$AT$8036,A489,FALSE)</f>
        <v>0</v>
      </c>
      <c r="H489">
        <f>HLOOKUP("StofParameter",data!$A$1:$AT$8036,A489,FALSE)</f>
        <v>0</v>
      </c>
      <c r="I489">
        <f>HLOOKUP("Dato",data!$A$1:$AT$8036,A489,FALSE)</f>
        <v>0</v>
      </c>
      <c r="J489">
        <f>HLOOKUP("Resultat-attribut",data!$A$1:$AT$8036,A489,FALSE)</f>
        <v>0</v>
      </c>
      <c r="K489">
        <f>HLOOKUP("Resultat",data!$A$1:$AT$8036,A489,FALSE)</f>
        <v>0</v>
      </c>
      <c r="L489">
        <f>HLOOKUP("Enhed",data!$A$1:$AT$8036,A489,FALSE)</f>
        <v>0</v>
      </c>
    </row>
    <row r="490" spans="1:12" x14ac:dyDescent="0.2">
      <c r="A490">
        <v>489</v>
      </c>
      <c r="B490">
        <f>HLOOKUP("Referencer",data!$A$1:$AT$8036,A490,FALSE)</f>
        <v>0</v>
      </c>
      <c r="C490">
        <f>HLOOKUP("Stedtekst",data!$A$1:$AT$8036,A490,FALSE)</f>
        <v>0</v>
      </c>
      <c r="D490">
        <f>HLOOKUP("Målested navn",data!$A$1:$AT$8036,A490,FALSE)</f>
        <v>0</v>
      </c>
      <c r="E490">
        <f>HLOOKUP("Prøvetagning",data!$A$1:$AT$8036,A490,FALSE)</f>
        <v>0</v>
      </c>
      <c r="F490">
        <f>HLOOKUP("Prøve",data!$A$1:$AT$8036,A490,FALSE)</f>
        <v>0</v>
      </c>
      <c r="G490">
        <f>HLOOKUP("ScKode",data!$A$1:$AT$8036,A490,FALSE)</f>
        <v>0</v>
      </c>
      <c r="H490">
        <f>HLOOKUP("StofParameter",data!$A$1:$AT$8036,A490,FALSE)</f>
        <v>0</v>
      </c>
      <c r="I490">
        <f>HLOOKUP("Dato",data!$A$1:$AT$8036,A490,FALSE)</f>
        <v>0</v>
      </c>
      <c r="J490">
        <f>HLOOKUP("Resultat-attribut",data!$A$1:$AT$8036,A490,FALSE)</f>
        <v>0</v>
      </c>
      <c r="K490">
        <f>HLOOKUP("Resultat",data!$A$1:$AT$8036,A490,FALSE)</f>
        <v>0</v>
      </c>
      <c r="L490">
        <f>HLOOKUP("Enhed",data!$A$1:$AT$8036,A490,FALSE)</f>
        <v>0</v>
      </c>
    </row>
    <row r="491" spans="1:12" x14ac:dyDescent="0.2">
      <c r="A491">
        <v>490</v>
      </c>
      <c r="B491">
        <f>HLOOKUP("Referencer",data!$A$1:$AT$8036,A491,FALSE)</f>
        <v>0</v>
      </c>
      <c r="C491">
        <f>HLOOKUP("Stedtekst",data!$A$1:$AT$8036,A491,FALSE)</f>
        <v>0</v>
      </c>
      <c r="D491">
        <f>HLOOKUP("Målested navn",data!$A$1:$AT$8036,A491,FALSE)</f>
        <v>0</v>
      </c>
      <c r="E491">
        <f>HLOOKUP("Prøvetagning",data!$A$1:$AT$8036,A491,FALSE)</f>
        <v>0</v>
      </c>
      <c r="F491">
        <f>HLOOKUP("Prøve",data!$A$1:$AT$8036,A491,FALSE)</f>
        <v>0</v>
      </c>
      <c r="G491">
        <f>HLOOKUP("ScKode",data!$A$1:$AT$8036,A491,FALSE)</f>
        <v>0</v>
      </c>
      <c r="H491">
        <f>HLOOKUP("StofParameter",data!$A$1:$AT$8036,A491,FALSE)</f>
        <v>0</v>
      </c>
      <c r="I491">
        <f>HLOOKUP("Dato",data!$A$1:$AT$8036,A491,FALSE)</f>
        <v>0</v>
      </c>
      <c r="J491">
        <f>HLOOKUP("Resultat-attribut",data!$A$1:$AT$8036,A491,FALSE)</f>
        <v>0</v>
      </c>
      <c r="K491">
        <f>HLOOKUP("Resultat",data!$A$1:$AT$8036,A491,FALSE)</f>
        <v>0</v>
      </c>
      <c r="L491">
        <f>HLOOKUP("Enhed",data!$A$1:$AT$8036,A491,FALSE)</f>
        <v>0</v>
      </c>
    </row>
    <row r="492" spans="1:12" x14ac:dyDescent="0.2">
      <c r="A492">
        <v>491</v>
      </c>
      <c r="B492">
        <f>HLOOKUP("Referencer",data!$A$1:$AT$8036,A492,FALSE)</f>
        <v>0</v>
      </c>
      <c r="C492">
        <f>HLOOKUP("Stedtekst",data!$A$1:$AT$8036,A492,FALSE)</f>
        <v>0</v>
      </c>
      <c r="D492">
        <f>HLOOKUP("Målested navn",data!$A$1:$AT$8036,A492,FALSE)</f>
        <v>0</v>
      </c>
      <c r="E492">
        <f>HLOOKUP("Prøvetagning",data!$A$1:$AT$8036,A492,FALSE)</f>
        <v>0</v>
      </c>
      <c r="F492">
        <f>HLOOKUP("Prøve",data!$A$1:$AT$8036,A492,FALSE)</f>
        <v>0</v>
      </c>
      <c r="G492">
        <f>HLOOKUP("ScKode",data!$A$1:$AT$8036,A492,FALSE)</f>
        <v>0</v>
      </c>
      <c r="H492">
        <f>HLOOKUP("StofParameter",data!$A$1:$AT$8036,A492,FALSE)</f>
        <v>0</v>
      </c>
      <c r="I492">
        <f>HLOOKUP("Dato",data!$A$1:$AT$8036,A492,FALSE)</f>
        <v>0</v>
      </c>
      <c r="J492">
        <f>HLOOKUP("Resultat-attribut",data!$A$1:$AT$8036,A492,FALSE)</f>
        <v>0</v>
      </c>
      <c r="K492">
        <f>HLOOKUP("Resultat",data!$A$1:$AT$8036,A492,FALSE)</f>
        <v>0</v>
      </c>
      <c r="L492">
        <f>HLOOKUP("Enhed",data!$A$1:$AT$8036,A492,FALSE)</f>
        <v>0</v>
      </c>
    </row>
    <row r="493" spans="1:12" x14ac:dyDescent="0.2">
      <c r="A493">
        <v>492</v>
      </c>
      <c r="B493">
        <f>HLOOKUP("Referencer",data!$A$1:$AT$8036,A493,FALSE)</f>
        <v>0</v>
      </c>
      <c r="C493">
        <f>HLOOKUP("Stedtekst",data!$A$1:$AT$8036,A493,FALSE)</f>
        <v>0</v>
      </c>
      <c r="D493">
        <f>HLOOKUP("Målested navn",data!$A$1:$AT$8036,A493,FALSE)</f>
        <v>0</v>
      </c>
      <c r="E493">
        <f>HLOOKUP("Prøvetagning",data!$A$1:$AT$8036,A493,FALSE)</f>
        <v>0</v>
      </c>
      <c r="F493">
        <f>HLOOKUP("Prøve",data!$A$1:$AT$8036,A493,FALSE)</f>
        <v>0</v>
      </c>
      <c r="G493">
        <f>HLOOKUP("ScKode",data!$A$1:$AT$8036,A493,FALSE)</f>
        <v>0</v>
      </c>
      <c r="H493">
        <f>HLOOKUP("StofParameter",data!$A$1:$AT$8036,A493,FALSE)</f>
        <v>0</v>
      </c>
      <c r="I493">
        <f>HLOOKUP("Dato",data!$A$1:$AT$8036,A493,FALSE)</f>
        <v>0</v>
      </c>
      <c r="J493">
        <f>HLOOKUP("Resultat-attribut",data!$A$1:$AT$8036,A493,FALSE)</f>
        <v>0</v>
      </c>
      <c r="K493">
        <f>HLOOKUP("Resultat",data!$A$1:$AT$8036,A493,FALSE)</f>
        <v>0</v>
      </c>
      <c r="L493">
        <f>HLOOKUP("Enhed",data!$A$1:$AT$8036,A493,FALSE)</f>
        <v>0</v>
      </c>
    </row>
    <row r="494" spans="1:12" x14ac:dyDescent="0.2">
      <c r="A494">
        <v>493</v>
      </c>
      <c r="B494">
        <f>HLOOKUP("Referencer",data!$A$1:$AT$8036,A494,FALSE)</f>
        <v>0</v>
      </c>
      <c r="C494">
        <f>HLOOKUP("Stedtekst",data!$A$1:$AT$8036,A494,FALSE)</f>
        <v>0</v>
      </c>
      <c r="D494">
        <f>HLOOKUP("Målested navn",data!$A$1:$AT$8036,A494,FALSE)</f>
        <v>0</v>
      </c>
      <c r="E494">
        <f>HLOOKUP("Prøvetagning",data!$A$1:$AT$8036,A494,FALSE)</f>
        <v>0</v>
      </c>
      <c r="F494">
        <f>HLOOKUP("Prøve",data!$A$1:$AT$8036,A494,FALSE)</f>
        <v>0</v>
      </c>
      <c r="G494">
        <f>HLOOKUP("ScKode",data!$A$1:$AT$8036,A494,FALSE)</f>
        <v>0</v>
      </c>
      <c r="H494">
        <f>HLOOKUP("StofParameter",data!$A$1:$AT$8036,A494,FALSE)</f>
        <v>0</v>
      </c>
      <c r="I494">
        <f>HLOOKUP("Dato",data!$A$1:$AT$8036,A494,FALSE)</f>
        <v>0</v>
      </c>
      <c r="J494">
        <f>HLOOKUP("Resultat-attribut",data!$A$1:$AT$8036,A494,FALSE)</f>
        <v>0</v>
      </c>
      <c r="K494">
        <f>HLOOKUP("Resultat",data!$A$1:$AT$8036,A494,FALSE)</f>
        <v>0</v>
      </c>
      <c r="L494">
        <f>HLOOKUP("Enhed",data!$A$1:$AT$8036,A494,FALSE)</f>
        <v>0</v>
      </c>
    </row>
    <row r="495" spans="1:12" x14ac:dyDescent="0.2">
      <c r="A495">
        <v>494</v>
      </c>
      <c r="B495">
        <f>HLOOKUP("Referencer",data!$A$1:$AT$8036,A495,FALSE)</f>
        <v>0</v>
      </c>
      <c r="C495">
        <f>HLOOKUP("Stedtekst",data!$A$1:$AT$8036,A495,FALSE)</f>
        <v>0</v>
      </c>
      <c r="D495">
        <f>HLOOKUP("Målested navn",data!$A$1:$AT$8036,A495,FALSE)</f>
        <v>0</v>
      </c>
      <c r="E495">
        <f>HLOOKUP("Prøvetagning",data!$A$1:$AT$8036,A495,FALSE)</f>
        <v>0</v>
      </c>
      <c r="F495">
        <f>HLOOKUP("Prøve",data!$A$1:$AT$8036,A495,FALSE)</f>
        <v>0</v>
      </c>
      <c r="G495">
        <f>HLOOKUP("ScKode",data!$A$1:$AT$8036,A495,FALSE)</f>
        <v>0</v>
      </c>
      <c r="H495">
        <f>HLOOKUP("StofParameter",data!$A$1:$AT$8036,A495,FALSE)</f>
        <v>0</v>
      </c>
      <c r="I495">
        <f>HLOOKUP("Dato",data!$A$1:$AT$8036,A495,FALSE)</f>
        <v>0</v>
      </c>
      <c r="J495">
        <f>HLOOKUP("Resultat-attribut",data!$A$1:$AT$8036,A495,FALSE)</f>
        <v>0</v>
      </c>
      <c r="K495">
        <f>HLOOKUP("Resultat",data!$A$1:$AT$8036,A495,FALSE)</f>
        <v>0</v>
      </c>
      <c r="L495">
        <f>HLOOKUP("Enhed",data!$A$1:$AT$8036,A495,FALSE)</f>
        <v>0</v>
      </c>
    </row>
    <row r="496" spans="1:12" x14ac:dyDescent="0.2">
      <c r="A496">
        <v>495</v>
      </c>
      <c r="B496">
        <f>HLOOKUP("Referencer",data!$A$1:$AT$8036,A496,FALSE)</f>
        <v>0</v>
      </c>
      <c r="C496">
        <f>HLOOKUP("Stedtekst",data!$A$1:$AT$8036,A496,FALSE)</f>
        <v>0</v>
      </c>
      <c r="D496">
        <f>HLOOKUP("Målested navn",data!$A$1:$AT$8036,A496,FALSE)</f>
        <v>0</v>
      </c>
      <c r="E496">
        <f>HLOOKUP("Prøvetagning",data!$A$1:$AT$8036,A496,FALSE)</f>
        <v>0</v>
      </c>
      <c r="F496">
        <f>HLOOKUP("Prøve",data!$A$1:$AT$8036,A496,FALSE)</f>
        <v>0</v>
      </c>
      <c r="G496">
        <f>HLOOKUP("ScKode",data!$A$1:$AT$8036,A496,FALSE)</f>
        <v>0</v>
      </c>
      <c r="H496">
        <f>HLOOKUP("StofParameter",data!$A$1:$AT$8036,A496,FALSE)</f>
        <v>0</v>
      </c>
      <c r="I496">
        <f>HLOOKUP("Dato",data!$A$1:$AT$8036,A496,FALSE)</f>
        <v>0</v>
      </c>
      <c r="J496">
        <f>HLOOKUP("Resultat-attribut",data!$A$1:$AT$8036,A496,FALSE)</f>
        <v>0</v>
      </c>
      <c r="K496">
        <f>HLOOKUP("Resultat",data!$A$1:$AT$8036,A496,FALSE)</f>
        <v>0</v>
      </c>
      <c r="L496">
        <f>HLOOKUP("Enhed",data!$A$1:$AT$8036,A496,FALSE)</f>
        <v>0</v>
      </c>
    </row>
    <row r="497" spans="1:12" x14ac:dyDescent="0.2">
      <c r="A497">
        <v>496</v>
      </c>
      <c r="B497">
        <f>HLOOKUP("Referencer",data!$A$1:$AT$8036,A497,FALSE)</f>
        <v>0</v>
      </c>
      <c r="C497">
        <f>HLOOKUP("Stedtekst",data!$A$1:$AT$8036,A497,FALSE)</f>
        <v>0</v>
      </c>
      <c r="D497">
        <f>HLOOKUP("Målested navn",data!$A$1:$AT$8036,A497,FALSE)</f>
        <v>0</v>
      </c>
      <c r="E497">
        <f>HLOOKUP("Prøvetagning",data!$A$1:$AT$8036,A497,FALSE)</f>
        <v>0</v>
      </c>
      <c r="F497">
        <f>HLOOKUP("Prøve",data!$A$1:$AT$8036,A497,FALSE)</f>
        <v>0</v>
      </c>
      <c r="G497">
        <f>HLOOKUP("ScKode",data!$A$1:$AT$8036,A497,FALSE)</f>
        <v>0</v>
      </c>
      <c r="H497">
        <f>HLOOKUP("StofParameter",data!$A$1:$AT$8036,A497,FALSE)</f>
        <v>0</v>
      </c>
      <c r="I497">
        <f>HLOOKUP("Dato",data!$A$1:$AT$8036,A497,FALSE)</f>
        <v>0</v>
      </c>
      <c r="J497">
        <f>HLOOKUP("Resultat-attribut",data!$A$1:$AT$8036,A497,FALSE)</f>
        <v>0</v>
      </c>
      <c r="K497">
        <f>HLOOKUP("Resultat",data!$A$1:$AT$8036,A497,FALSE)</f>
        <v>0</v>
      </c>
      <c r="L497">
        <f>HLOOKUP("Enhed",data!$A$1:$AT$8036,A497,FALSE)</f>
        <v>0</v>
      </c>
    </row>
    <row r="498" spans="1:12" x14ac:dyDescent="0.2">
      <c r="A498">
        <v>497</v>
      </c>
      <c r="B498">
        <f>HLOOKUP("Referencer",data!$A$1:$AT$8036,A498,FALSE)</f>
        <v>0</v>
      </c>
      <c r="C498">
        <f>HLOOKUP("Stedtekst",data!$A$1:$AT$8036,A498,FALSE)</f>
        <v>0</v>
      </c>
      <c r="D498">
        <f>HLOOKUP("Målested navn",data!$A$1:$AT$8036,A498,FALSE)</f>
        <v>0</v>
      </c>
      <c r="E498">
        <f>HLOOKUP("Prøvetagning",data!$A$1:$AT$8036,A498,FALSE)</f>
        <v>0</v>
      </c>
      <c r="F498">
        <f>HLOOKUP("Prøve",data!$A$1:$AT$8036,A498,FALSE)</f>
        <v>0</v>
      </c>
      <c r="G498">
        <f>HLOOKUP("ScKode",data!$A$1:$AT$8036,A498,FALSE)</f>
        <v>0</v>
      </c>
      <c r="H498">
        <f>HLOOKUP("StofParameter",data!$A$1:$AT$8036,A498,FALSE)</f>
        <v>0</v>
      </c>
      <c r="I498">
        <f>HLOOKUP("Dato",data!$A$1:$AT$8036,A498,FALSE)</f>
        <v>0</v>
      </c>
      <c r="J498">
        <f>HLOOKUP("Resultat-attribut",data!$A$1:$AT$8036,A498,FALSE)</f>
        <v>0</v>
      </c>
      <c r="K498">
        <f>HLOOKUP("Resultat",data!$A$1:$AT$8036,A498,FALSE)</f>
        <v>0</v>
      </c>
      <c r="L498">
        <f>HLOOKUP("Enhed",data!$A$1:$AT$8036,A498,FALSE)</f>
        <v>0</v>
      </c>
    </row>
    <row r="499" spans="1:12" x14ac:dyDescent="0.2">
      <c r="A499">
        <v>498</v>
      </c>
      <c r="B499">
        <f>HLOOKUP("Referencer",data!$A$1:$AT$8036,A499,FALSE)</f>
        <v>0</v>
      </c>
      <c r="C499">
        <f>HLOOKUP("Stedtekst",data!$A$1:$AT$8036,A499,FALSE)</f>
        <v>0</v>
      </c>
      <c r="D499">
        <f>HLOOKUP("Målested navn",data!$A$1:$AT$8036,A499,FALSE)</f>
        <v>0</v>
      </c>
      <c r="E499">
        <f>HLOOKUP("Prøvetagning",data!$A$1:$AT$8036,A499,FALSE)</f>
        <v>0</v>
      </c>
      <c r="F499">
        <f>HLOOKUP("Prøve",data!$A$1:$AT$8036,A499,FALSE)</f>
        <v>0</v>
      </c>
      <c r="G499">
        <f>HLOOKUP("ScKode",data!$A$1:$AT$8036,A499,FALSE)</f>
        <v>0</v>
      </c>
      <c r="H499">
        <f>HLOOKUP("StofParameter",data!$A$1:$AT$8036,A499,FALSE)</f>
        <v>0</v>
      </c>
      <c r="I499">
        <f>HLOOKUP("Dato",data!$A$1:$AT$8036,A499,FALSE)</f>
        <v>0</v>
      </c>
      <c r="J499">
        <f>HLOOKUP("Resultat-attribut",data!$A$1:$AT$8036,A499,FALSE)</f>
        <v>0</v>
      </c>
      <c r="K499">
        <f>HLOOKUP("Resultat",data!$A$1:$AT$8036,A499,FALSE)</f>
        <v>0</v>
      </c>
      <c r="L499">
        <f>HLOOKUP("Enhed",data!$A$1:$AT$8036,A499,FALSE)</f>
        <v>0</v>
      </c>
    </row>
    <row r="500" spans="1:12" x14ac:dyDescent="0.2">
      <c r="A500">
        <v>499</v>
      </c>
      <c r="B500">
        <f>HLOOKUP("Referencer",data!$A$1:$AT$8036,A500,FALSE)</f>
        <v>0</v>
      </c>
      <c r="C500">
        <f>HLOOKUP("Stedtekst",data!$A$1:$AT$8036,A500,FALSE)</f>
        <v>0</v>
      </c>
      <c r="D500">
        <f>HLOOKUP("Målested navn",data!$A$1:$AT$8036,A500,FALSE)</f>
        <v>0</v>
      </c>
      <c r="E500">
        <f>HLOOKUP("Prøvetagning",data!$A$1:$AT$8036,A500,FALSE)</f>
        <v>0</v>
      </c>
      <c r="F500">
        <f>HLOOKUP("Prøve",data!$A$1:$AT$8036,A500,FALSE)</f>
        <v>0</v>
      </c>
      <c r="G500">
        <f>HLOOKUP("ScKode",data!$A$1:$AT$8036,A500,FALSE)</f>
        <v>0</v>
      </c>
      <c r="H500">
        <f>HLOOKUP("StofParameter",data!$A$1:$AT$8036,A500,FALSE)</f>
        <v>0</v>
      </c>
      <c r="I500">
        <f>HLOOKUP("Dato",data!$A$1:$AT$8036,A500,FALSE)</f>
        <v>0</v>
      </c>
      <c r="J500">
        <f>HLOOKUP("Resultat-attribut",data!$A$1:$AT$8036,A500,FALSE)</f>
        <v>0</v>
      </c>
      <c r="K500">
        <f>HLOOKUP("Resultat",data!$A$1:$AT$8036,A500,FALSE)</f>
        <v>0</v>
      </c>
      <c r="L500">
        <f>HLOOKUP("Enhed",data!$A$1:$AT$8036,A500,FALSE)</f>
        <v>0</v>
      </c>
    </row>
    <row r="501" spans="1:12" x14ac:dyDescent="0.2">
      <c r="A501">
        <v>500</v>
      </c>
      <c r="B501">
        <f>HLOOKUP("Referencer",data!$A$1:$AT$8036,A501,FALSE)</f>
        <v>0</v>
      </c>
      <c r="C501">
        <f>HLOOKUP("Stedtekst",data!$A$1:$AT$8036,A501,FALSE)</f>
        <v>0</v>
      </c>
      <c r="D501">
        <f>HLOOKUP("Målested navn",data!$A$1:$AT$8036,A501,FALSE)</f>
        <v>0</v>
      </c>
      <c r="E501">
        <f>HLOOKUP("Prøvetagning",data!$A$1:$AT$8036,A501,FALSE)</f>
        <v>0</v>
      </c>
      <c r="F501">
        <f>HLOOKUP("Prøve",data!$A$1:$AT$8036,A501,FALSE)</f>
        <v>0</v>
      </c>
      <c r="G501">
        <f>HLOOKUP("ScKode",data!$A$1:$AT$8036,A501,FALSE)</f>
        <v>0</v>
      </c>
      <c r="H501">
        <f>HLOOKUP("StofParameter",data!$A$1:$AT$8036,A501,FALSE)</f>
        <v>0</v>
      </c>
      <c r="I501">
        <f>HLOOKUP("Dato",data!$A$1:$AT$8036,A501,FALSE)</f>
        <v>0</v>
      </c>
      <c r="J501">
        <f>HLOOKUP("Resultat-attribut",data!$A$1:$AT$8036,A501,FALSE)</f>
        <v>0</v>
      </c>
      <c r="K501">
        <f>HLOOKUP("Resultat",data!$A$1:$AT$8036,A501,FALSE)</f>
        <v>0</v>
      </c>
      <c r="L501">
        <f>HLOOKUP("Enhed",data!$A$1:$AT$8036,A501,FALSE)</f>
        <v>0</v>
      </c>
    </row>
    <row r="502" spans="1:12" x14ac:dyDescent="0.2">
      <c r="A502">
        <v>501</v>
      </c>
      <c r="B502">
        <f>HLOOKUP("Referencer",data!$A$1:$AT$8036,A502,FALSE)</f>
        <v>0</v>
      </c>
      <c r="C502">
        <f>HLOOKUP("Stedtekst",data!$A$1:$AT$8036,A502,FALSE)</f>
        <v>0</v>
      </c>
      <c r="D502">
        <f>HLOOKUP("Målested navn",data!$A$1:$AT$8036,A502,FALSE)</f>
        <v>0</v>
      </c>
      <c r="E502">
        <f>HLOOKUP("Prøvetagning",data!$A$1:$AT$8036,A502,FALSE)</f>
        <v>0</v>
      </c>
      <c r="F502">
        <f>HLOOKUP("Prøve",data!$A$1:$AT$8036,A502,FALSE)</f>
        <v>0</v>
      </c>
      <c r="G502">
        <f>HLOOKUP("ScKode",data!$A$1:$AT$8036,A502,FALSE)</f>
        <v>0</v>
      </c>
      <c r="H502">
        <f>HLOOKUP("StofParameter",data!$A$1:$AT$8036,A502,FALSE)</f>
        <v>0</v>
      </c>
      <c r="I502">
        <f>HLOOKUP("Dato",data!$A$1:$AT$8036,A502,FALSE)</f>
        <v>0</v>
      </c>
      <c r="J502">
        <f>HLOOKUP("Resultat-attribut",data!$A$1:$AT$8036,A502,FALSE)</f>
        <v>0</v>
      </c>
      <c r="K502">
        <f>HLOOKUP("Resultat",data!$A$1:$AT$8036,A502,FALSE)</f>
        <v>0</v>
      </c>
      <c r="L502">
        <f>HLOOKUP("Enhed",data!$A$1:$AT$8036,A502,FALSE)</f>
        <v>0</v>
      </c>
    </row>
    <row r="503" spans="1:12" x14ac:dyDescent="0.2">
      <c r="A503">
        <v>502</v>
      </c>
      <c r="B503">
        <f>HLOOKUP("Referencer",data!$A$1:$AT$8036,A503,FALSE)</f>
        <v>0</v>
      </c>
      <c r="C503">
        <f>HLOOKUP("Stedtekst",data!$A$1:$AT$8036,A503,FALSE)</f>
        <v>0</v>
      </c>
      <c r="D503">
        <f>HLOOKUP("Målested navn",data!$A$1:$AT$8036,A503,FALSE)</f>
        <v>0</v>
      </c>
      <c r="E503">
        <f>HLOOKUP("Prøvetagning",data!$A$1:$AT$8036,A503,FALSE)</f>
        <v>0</v>
      </c>
      <c r="F503">
        <f>HLOOKUP("Prøve",data!$A$1:$AT$8036,A503,FALSE)</f>
        <v>0</v>
      </c>
      <c r="G503">
        <f>HLOOKUP("ScKode",data!$A$1:$AT$8036,A503,FALSE)</f>
        <v>0</v>
      </c>
      <c r="H503">
        <f>HLOOKUP("StofParameter",data!$A$1:$AT$8036,A503,FALSE)</f>
        <v>0</v>
      </c>
      <c r="I503">
        <f>HLOOKUP("Dato",data!$A$1:$AT$8036,A503,FALSE)</f>
        <v>0</v>
      </c>
      <c r="J503">
        <f>HLOOKUP("Resultat-attribut",data!$A$1:$AT$8036,A503,FALSE)</f>
        <v>0</v>
      </c>
      <c r="K503">
        <f>HLOOKUP("Resultat",data!$A$1:$AT$8036,A503,FALSE)</f>
        <v>0</v>
      </c>
      <c r="L503">
        <f>HLOOKUP("Enhed",data!$A$1:$AT$8036,A503,FALSE)</f>
        <v>0</v>
      </c>
    </row>
    <row r="504" spans="1:12" x14ac:dyDescent="0.2">
      <c r="A504">
        <v>503</v>
      </c>
      <c r="B504">
        <f>HLOOKUP("Referencer",data!$A$1:$AT$8036,A504,FALSE)</f>
        <v>0</v>
      </c>
      <c r="C504">
        <f>HLOOKUP("Stedtekst",data!$A$1:$AT$8036,A504,FALSE)</f>
        <v>0</v>
      </c>
      <c r="D504">
        <f>HLOOKUP("Målested navn",data!$A$1:$AT$8036,A504,FALSE)</f>
        <v>0</v>
      </c>
      <c r="E504">
        <f>HLOOKUP("Prøvetagning",data!$A$1:$AT$8036,A504,FALSE)</f>
        <v>0</v>
      </c>
      <c r="F504">
        <f>HLOOKUP("Prøve",data!$A$1:$AT$8036,A504,FALSE)</f>
        <v>0</v>
      </c>
      <c r="G504">
        <f>HLOOKUP("ScKode",data!$A$1:$AT$8036,A504,FALSE)</f>
        <v>0</v>
      </c>
      <c r="H504">
        <f>HLOOKUP("StofParameter",data!$A$1:$AT$8036,A504,FALSE)</f>
        <v>0</v>
      </c>
      <c r="I504">
        <f>HLOOKUP("Dato",data!$A$1:$AT$8036,A504,FALSE)</f>
        <v>0</v>
      </c>
      <c r="J504">
        <f>HLOOKUP("Resultat-attribut",data!$A$1:$AT$8036,A504,FALSE)</f>
        <v>0</v>
      </c>
      <c r="K504">
        <f>HLOOKUP("Resultat",data!$A$1:$AT$8036,A504,FALSE)</f>
        <v>0</v>
      </c>
      <c r="L504">
        <f>HLOOKUP("Enhed",data!$A$1:$AT$8036,A504,FALSE)</f>
        <v>0</v>
      </c>
    </row>
    <row r="505" spans="1:12" x14ac:dyDescent="0.2">
      <c r="A505">
        <v>504</v>
      </c>
      <c r="B505">
        <f>HLOOKUP("Referencer",data!$A$1:$AT$8036,A505,FALSE)</f>
        <v>0</v>
      </c>
      <c r="C505">
        <f>HLOOKUP("Stedtekst",data!$A$1:$AT$8036,A505,FALSE)</f>
        <v>0</v>
      </c>
      <c r="D505">
        <f>HLOOKUP("Målested navn",data!$A$1:$AT$8036,A505,FALSE)</f>
        <v>0</v>
      </c>
      <c r="E505">
        <f>HLOOKUP("Prøvetagning",data!$A$1:$AT$8036,A505,FALSE)</f>
        <v>0</v>
      </c>
      <c r="F505">
        <f>HLOOKUP("Prøve",data!$A$1:$AT$8036,A505,FALSE)</f>
        <v>0</v>
      </c>
      <c r="G505">
        <f>HLOOKUP("ScKode",data!$A$1:$AT$8036,A505,FALSE)</f>
        <v>0</v>
      </c>
      <c r="H505">
        <f>HLOOKUP("StofParameter",data!$A$1:$AT$8036,A505,FALSE)</f>
        <v>0</v>
      </c>
      <c r="I505">
        <f>HLOOKUP("Dato",data!$A$1:$AT$8036,A505,FALSE)</f>
        <v>0</v>
      </c>
      <c r="J505">
        <f>HLOOKUP("Resultat-attribut",data!$A$1:$AT$8036,A505,FALSE)</f>
        <v>0</v>
      </c>
      <c r="K505">
        <f>HLOOKUP("Resultat",data!$A$1:$AT$8036,A505,FALSE)</f>
        <v>0</v>
      </c>
      <c r="L505">
        <f>HLOOKUP("Enhed",data!$A$1:$AT$8036,A505,FALSE)</f>
        <v>0</v>
      </c>
    </row>
    <row r="506" spans="1:12" x14ac:dyDescent="0.2">
      <c r="A506">
        <v>505</v>
      </c>
      <c r="B506">
        <f>HLOOKUP("Referencer",data!$A$1:$AT$8036,A506,FALSE)</f>
        <v>0</v>
      </c>
      <c r="C506">
        <f>HLOOKUP("Stedtekst",data!$A$1:$AT$8036,A506,FALSE)</f>
        <v>0</v>
      </c>
      <c r="D506">
        <f>HLOOKUP("Målested navn",data!$A$1:$AT$8036,A506,FALSE)</f>
        <v>0</v>
      </c>
      <c r="E506">
        <f>HLOOKUP("Prøvetagning",data!$A$1:$AT$8036,A506,FALSE)</f>
        <v>0</v>
      </c>
      <c r="F506">
        <f>HLOOKUP("Prøve",data!$A$1:$AT$8036,A506,FALSE)</f>
        <v>0</v>
      </c>
      <c r="G506">
        <f>HLOOKUP("ScKode",data!$A$1:$AT$8036,A506,FALSE)</f>
        <v>0</v>
      </c>
      <c r="H506">
        <f>HLOOKUP("StofParameter",data!$A$1:$AT$8036,A506,FALSE)</f>
        <v>0</v>
      </c>
      <c r="I506">
        <f>HLOOKUP("Dato",data!$A$1:$AT$8036,A506,FALSE)</f>
        <v>0</v>
      </c>
      <c r="J506">
        <f>HLOOKUP("Resultat-attribut",data!$A$1:$AT$8036,A506,FALSE)</f>
        <v>0</v>
      </c>
      <c r="K506">
        <f>HLOOKUP("Resultat",data!$A$1:$AT$8036,A506,FALSE)</f>
        <v>0</v>
      </c>
      <c r="L506">
        <f>HLOOKUP("Enhed",data!$A$1:$AT$8036,A506,FALSE)</f>
        <v>0</v>
      </c>
    </row>
    <row r="507" spans="1:12" x14ac:dyDescent="0.2">
      <c r="A507">
        <v>506</v>
      </c>
      <c r="B507">
        <f>HLOOKUP("Referencer",data!$A$1:$AT$8036,A507,FALSE)</f>
        <v>0</v>
      </c>
      <c r="C507">
        <f>HLOOKUP("Stedtekst",data!$A$1:$AT$8036,A507,FALSE)</f>
        <v>0</v>
      </c>
      <c r="D507">
        <f>HLOOKUP("Målested navn",data!$A$1:$AT$8036,A507,FALSE)</f>
        <v>0</v>
      </c>
      <c r="E507">
        <f>HLOOKUP("Prøvetagning",data!$A$1:$AT$8036,A507,FALSE)</f>
        <v>0</v>
      </c>
      <c r="F507">
        <f>HLOOKUP("Prøve",data!$A$1:$AT$8036,A507,FALSE)</f>
        <v>0</v>
      </c>
      <c r="G507">
        <f>HLOOKUP("ScKode",data!$A$1:$AT$8036,A507,FALSE)</f>
        <v>0</v>
      </c>
      <c r="H507">
        <f>HLOOKUP("StofParameter",data!$A$1:$AT$8036,A507,FALSE)</f>
        <v>0</v>
      </c>
      <c r="I507">
        <f>HLOOKUP("Dato",data!$A$1:$AT$8036,A507,FALSE)</f>
        <v>0</v>
      </c>
      <c r="J507">
        <f>HLOOKUP("Resultat-attribut",data!$A$1:$AT$8036,A507,FALSE)</f>
        <v>0</v>
      </c>
      <c r="K507">
        <f>HLOOKUP("Resultat",data!$A$1:$AT$8036,A507,FALSE)</f>
        <v>0</v>
      </c>
      <c r="L507">
        <f>HLOOKUP("Enhed",data!$A$1:$AT$8036,A507,FALSE)</f>
        <v>0</v>
      </c>
    </row>
    <row r="508" spans="1:12" x14ac:dyDescent="0.2">
      <c r="A508">
        <v>507</v>
      </c>
      <c r="B508">
        <f>HLOOKUP("Referencer",data!$A$1:$AT$8036,A508,FALSE)</f>
        <v>0</v>
      </c>
      <c r="C508">
        <f>HLOOKUP("Stedtekst",data!$A$1:$AT$8036,A508,FALSE)</f>
        <v>0</v>
      </c>
      <c r="D508">
        <f>HLOOKUP("Målested navn",data!$A$1:$AT$8036,A508,FALSE)</f>
        <v>0</v>
      </c>
      <c r="E508">
        <f>HLOOKUP("Prøvetagning",data!$A$1:$AT$8036,A508,FALSE)</f>
        <v>0</v>
      </c>
      <c r="F508">
        <f>HLOOKUP("Prøve",data!$A$1:$AT$8036,A508,FALSE)</f>
        <v>0</v>
      </c>
      <c r="G508">
        <f>HLOOKUP("ScKode",data!$A$1:$AT$8036,A508,FALSE)</f>
        <v>0</v>
      </c>
      <c r="H508">
        <f>HLOOKUP("StofParameter",data!$A$1:$AT$8036,A508,FALSE)</f>
        <v>0</v>
      </c>
      <c r="I508">
        <f>HLOOKUP("Dato",data!$A$1:$AT$8036,A508,FALSE)</f>
        <v>0</v>
      </c>
      <c r="J508">
        <f>HLOOKUP("Resultat-attribut",data!$A$1:$AT$8036,A508,FALSE)</f>
        <v>0</v>
      </c>
      <c r="K508">
        <f>HLOOKUP("Resultat",data!$A$1:$AT$8036,A508,FALSE)</f>
        <v>0</v>
      </c>
      <c r="L508">
        <f>HLOOKUP("Enhed",data!$A$1:$AT$8036,A508,FALSE)</f>
        <v>0</v>
      </c>
    </row>
    <row r="509" spans="1:12" x14ac:dyDescent="0.2">
      <c r="A509">
        <v>508</v>
      </c>
      <c r="B509">
        <f>HLOOKUP("Referencer",data!$A$1:$AT$8036,A509,FALSE)</f>
        <v>0</v>
      </c>
      <c r="C509">
        <f>HLOOKUP("Stedtekst",data!$A$1:$AT$8036,A509,FALSE)</f>
        <v>0</v>
      </c>
      <c r="D509">
        <f>HLOOKUP("Målested navn",data!$A$1:$AT$8036,A509,FALSE)</f>
        <v>0</v>
      </c>
      <c r="E509">
        <f>HLOOKUP("Prøvetagning",data!$A$1:$AT$8036,A509,FALSE)</f>
        <v>0</v>
      </c>
      <c r="F509">
        <f>HLOOKUP("Prøve",data!$A$1:$AT$8036,A509,FALSE)</f>
        <v>0</v>
      </c>
      <c r="G509">
        <f>HLOOKUP("ScKode",data!$A$1:$AT$8036,A509,FALSE)</f>
        <v>0</v>
      </c>
      <c r="H509">
        <f>HLOOKUP("StofParameter",data!$A$1:$AT$8036,A509,FALSE)</f>
        <v>0</v>
      </c>
      <c r="I509">
        <f>HLOOKUP("Dato",data!$A$1:$AT$8036,A509,FALSE)</f>
        <v>0</v>
      </c>
      <c r="J509">
        <f>HLOOKUP("Resultat-attribut",data!$A$1:$AT$8036,A509,FALSE)</f>
        <v>0</v>
      </c>
      <c r="K509">
        <f>HLOOKUP("Resultat",data!$A$1:$AT$8036,A509,FALSE)</f>
        <v>0</v>
      </c>
      <c r="L509">
        <f>HLOOKUP("Enhed",data!$A$1:$AT$8036,A509,FALSE)</f>
        <v>0</v>
      </c>
    </row>
    <row r="510" spans="1:12" x14ac:dyDescent="0.2">
      <c r="A510">
        <v>509</v>
      </c>
      <c r="B510">
        <f>HLOOKUP("Referencer",data!$A$1:$AT$8036,A510,FALSE)</f>
        <v>0</v>
      </c>
      <c r="C510">
        <f>HLOOKUP("Stedtekst",data!$A$1:$AT$8036,A510,FALSE)</f>
        <v>0</v>
      </c>
      <c r="D510">
        <f>HLOOKUP("Målested navn",data!$A$1:$AT$8036,A510,FALSE)</f>
        <v>0</v>
      </c>
      <c r="E510">
        <f>HLOOKUP("Prøvetagning",data!$A$1:$AT$8036,A510,FALSE)</f>
        <v>0</v>
      </c>
      <c r="F510">
        <f>HLOOKUP("Prøve",data!$A$1:$AT$8036,A510,FALSE)</f>
        <v>0</v>
      </c>
      <c r="G510">
        <f>HLOOKUP("ScKode",data!$A$1:$AT$8036,A510,FALSE)</f>
        <v>0</v>
      </c>
      <c r="H510">
        <f>HLOOKUP("StofParameter",data!$A$1:$AT$8036,A510,FALSE)</f>
        <v>0</v>
      </c>
      <c r="I510">
        <f>HLOOKUP("Dato",data!$A$1:$AT$8036,A510,FALSE)</f>
        <v>0</v>
      </c>
      <c r="J510">
        <f>HLOOKUP("Resultat-attribut",data!$A$1:$AT$8036,A510,FALSE)</f>
        <v>0</v>
      </c>
      <c r="K510">
        <f>HLOOKUP("Resultat",data!$A$1:$AT$8036,A510,FALSE)</f>
        <v>0</v>
      </c>
      <c r="L510">
        <f>HLOOKUP("Enhed",data!$A$1:$AT$8036,A510,FALSE)</f>
        <v>0</v>
      </c>
    </row>
    <row r="511" spans="1:12" x14ac:dyDescent="0.2">
      <c r="A511">
        <v>510</v>
      </c>
      <c r="B511">
        <f>HLOOKUP("Referencer",data!$A$1:$AT$8036,A511,FALSE)</f>
        <v>0</v>
      </c>
      <c r="C511">
        <f>HLOOKUP("Stedtekst",data!$A$1:$AT$8036,A511,FALSE)</f>
        <v>0</v>
      </c>
      <c r="D511">
        <f>HLOOKUP("Målested navn",data!$A$1:$AT$8036,A511,FALSE)</f>
        <v>0</v>
      </c>
      <c r="E511">
        <f>HLOOKUP("Prøvetagning",data!$A$1:$AT$8036,A511,FALSE)</f>
        <v>0</v>
      </c>
      <c r="F511">
        <f>HLOOKUP("Prøve",data!$A$1:$AT$8036,A511,FALSE)</f>
        <v>0</v>
      </c>
      <c r="G511">
        <f>HLOOKUP("ScKode",data!$A$1:$AT$8036,A511,FALSE)</f>
        <v>0</v>
      </c>
      <c r="H511">
        <f>HLOOKUP("StofParameter",data!$A$1:$AT$8036,A511,FALSE)</f>
        <v>0</v>
      </c>
      <c r="I511">
        <f>HLOOKUP("Dato",data!$A$1:$AT$8036,A511,FALSE)</f>
        <v>0</v>
      </c>
      <c r="J511">
        <f>HLOOKUP("Resultat-attribut",data!$A$1:$AT$8036,A511,FALSE)</f>
        <v>0</v>
      </c>
      <c r="K511">
        <f>HLOOKUP("Resultat",data!$A$1:$AT$8036,A511,FALSE)</f>
        <v>0</v>
      </c>
      <c r="L511">
        <f>HLOOKUP("Enhed",data!$A$1:$AT$8036,A511,FALSE)</f>
        <v>0</v>
      </c>
    </row>
    <row r="512" spans="1:12" x14ac:dyDescent="0.2">
      <c r="A512">
        <v>511</v>
      </c>
      <c r="B512">
        <f>HLOOKUP("Referencer",data!$A$1:$AT$8036,A512,FALSE)</f>
        <v>0</v>
      </c>
      <c r="C512">
        <f>HLOOKUP("Stedtekst",data!$A$1:$AT$8036,A512,FALSE)</f>
        <v>0</v>
      </c>
      <c r="D512">
        <f>HLOOKUP("Målested navn",data!$A$1:$AT$8036,A512,FALSE)</f>
        <v>0</v>
      </c>
      <c r="E512">
        <f>HLOOKUP("Prøvetagning",data!$A$1:$AT$8036,A512,FALSE)</f>
        <v>0</v>
      </c>
      <c r="F512">
        <f>HLOOKUP("Prøve",data!$A$1:$AT$8036,A512,FALSE)</f>
        <v>0</v>
      </c>
      <c r="G512">
        <f>HLOOKUP("ScKode",data!$A$1:$AT$8036,A512,FALSE)</f>
        <v>0</v>
      </c>
      <c r="H512">
        <f>HLOOKUP("StofParameter",data!$A$1:$AT$8036,A512,FALSE)</f>
        <v>0</v>
      </c>
      <c r="I512">
        <f>HLOOKUP("Dato",data!$A$1:$AT$8036,A512,FALSE)</f>
        <v>0</v>
      </c>
      <c r="J512">
        <f>HLOOKUP("Resultat-attribut",data!$A$1:$AT$8036,A512,FALSE)</f>
        <v>0</v>
      </c>
      <c r="K512">
        <f>HLOOKUP("Resultat",data!$A$1:$AT$8036,A512,FALSE)</f>
        <v>0</v>
      </c>
      <c r="L512">
        <f>HLOOKUP("Enhed",data!$A$1:$AT$8036,A512,FALSE)</f>
        <v>0</v>
      </c>
    </row>
    <row r="513" spans="1:12" x14ac:dyDescent="0.2">
      <c r="A513">
        <v>512</v>
      </c>
      <c r="B513">
        <f>HLOOKUP("Referencer",data!$A$1:$AT$8036,A513,FALSE)</f>
        <v>0</v>
      </c>
      <c r="C513">
        <f>HLOOKUP("Stedtekst",data!$A$1:$AT$8036,A513,FALSE)</f>
        <v>0</v>
      </c>
      <c r="D513">
        <f>HLOOKUP("Målested navn",data!$A$1:$AT$8036,A513,FALSE)</f>
        <v>0</v>
      </c>
      <c r="E513">
        <f>HLOOKUP("Prøvetagning",data!$A$1:$AT$8036,A513,FALSE)</f>
        <v>0</v>
      </c>
      <c r="F513">
        <f>HLOOKUP("Prøve",data!$A$1:$AT$8036,A513,FALSE)</f>
        <v>0</v>
      </c>
      <c r="G513">
        <f>HLOOKUP("ScKode",data!$A$1:$AT$8036,A513,FALSE)</f>
        <v>0</v>
      </c>
      <c r="H513">
        <f>HLOOKUP("StofParameter",data!$A$1:$AT$8036,A513,FALSE)</f>
        <v>0</v>
      </c>
      <c r="I513">
        <f>HLOOKUP("Dato",data!$A$1:$AT$8036,A513,FALSE)</f>
        <v>0</v>
      </c>
      <c r="J513">
        <f>HLOOKUP("Resultat-attribut",data!$A$1:$AT$8036,A513,FALSE)</f>
        <v>0</v>
      </c>
      <c r="K513">
        <f>HLOOKUP("Resultat",data!$A$1:$AT$8036,A513,FALSE)</f>
        <v>0</v>
      </c>
      <c r="L513">
        <f>HLOOKUP("Enhed",data!$A$1:$AT$8036,A513,FALSE)</f>
        <v>0</v>
      </c>
    </row>
    <row r="514" spans="1:12" x14ac:dyDescent="0.2">
      <c r="A514">
        <v>513</v>
      </c>
      <c r="B514">
        <f>HLOOKUP("Referencer",data!$A$1:$AT$8036,A514,FALSE)</f>
        <v>0</v>
      </c>
      <c r="C514">
        <f>HLOOKUP("Stedtekst",data!$A$1:$AT$8036,A514,FALSE)</f>
        <v>0</v>
      </c>
      <c r="D514">
        <f>HLOOKUP("Målested navn",data!$A$1:$AT$8036,A514,FALSE)</f>
        <v>0</v>
      </c>
      <c r="E514">
        <f>HLOOKUP("Prøvetagning",data!$A$1:$AT$8036,A514,FALSE)</f>
        <v>0</v>
      </c>
      <c r="F514">
        <f>HLOOKUP("Prøve",data!$A$1:$AT$8036,A514,FALSE)</f>
        <v>0</v>
      </c>
      <c r="G514">
        <f>HLOOKUP("ScKode",data!$A$1:$AT$8036,A514,FALSE)</f>
        <v>0</v>
      </c>
      <c r="H514">
        <f>HLOOKUP("StofParameter",data!$A$1:$AT$8036,A514,FALSE)</f>
        <v>0</v>
      </c>
      <c r="I514">
        <f>HLOOKUP("Dato",data!$A$1:$AT$8036,A514,FALSE)</f>
        <v>0</v>
      </c>
      <c r="J514">
        <f>HLOOKUP("Resultat-attribut",data!$A$1:$AT$8036,A514,FALSE)</f>
        <v>0</v>
      </c>
      <c r="K514">
        <f>HLOOKUP("Resultat",data!$A$1:$AT$8036,A514,FALSE)</f>
        <v>0</v>
      </c>
      <c r="L514">
        <f>HLOOKUP("Enhed",data!$A$1:$AT$8036,A514,FALSE)</f>
        <v>0</v>
      </c>
    </row>
    <row r="515" spans="1:12" x14ac:dyDescent="0.2">
      <c r="A515">
        <v>514</v>
      </c>
      <c r="B515">
        <f>HLOOKUP("Referencer",data!$A$1:$AT$8036,A515,FALSE)</f>
        <v>0</v>
      </c>
      <c r="C515">
        <f>HLOOKUP("Stedtekst",data!$A$1:$AT$8036,A515,FALSE)</f>
        <v>0</v>
      </c>
      <c r="D515">
        <f>HLOOKUP("Målested navn",data!$A$1:$AT$8036,A515,FALSE)</f>
        <v>0</v>
      </c>
      <c r="E515">
        <f>HLOOKUP("Prøvetagning",data!$A$1:$AT$8036,A515,FALSE)</f>
        <v>0</v>
      </c>
      <c r="F515">
        <f>HLOOKUP("Prøve",data!$A$1:$AT$8036,A515,FALSE)</f>
        <v>0</v>
      </c>
      <c r="G515">
        <f>HLOOKUP("ScKode",data!$A$1:$AT$8036,A515,FALSE)</f>
        <v>0</v>
      </c>
      <c r="H515">
        <f>HLOOKUP("StofParameter",data!$A$1:$AT$8036,A515,FALSE)</f>
        <v>0</v>
      </c>
      <c r="I515">
        <f>HLOOKUP("Dato",data!$A$1:$AT$8036,A515,FALSE)</f>
        <v>0</v>
      </c>
      <c r="J515">
        <f>HLOOKUP("Resultat-attribut",data!$A$1:$AT$8036,A515,FALSE)</f>
        <v>0</v>
      </c>
      <c r="K515">
        <f>HLOOKUP("Resultat",data!$A$1:$AT$8036,A515,FALSE)</f>
        <v>0</v>
      </c>
      <c r="L515">
        <f>HLOOKUP("Enhed",data!$A$1:$AT$8036,A515,FALSE)</f>
        <v>0</v>
      </c>
    </row>
    <row r="516" spans="1:12" x14ac:dyDescent="0.2">
      <c r="A516">
        <v>515</v>
      </c>
      <c r="B516">
        <f>HLOOKUP("Referencer",data!$A$1:$AT$8036,A516,FALSE)</f>
        <v>0</v>
      </c>
      <c r="C516">
        <f>HLOOKUP("Stedtekst",data!$A$1:$AT$8036,A516,FALSE)</f>
        <v>0</v>
      </c>
      <c r="D516">
        <f>HLOOKUP("Målested navn",data!$A$1:$AT$8036,A516,FALSE)</f>
        <v>0</v>
      </c>
      <c r="E516">
        <f>HLOOKUP("Prøvetagning",data!$A$1:$AT$8036,A516,FALSE)</f>
        <v>0</v>
      </c>
      <c r="F516">
        <f>HLOOKUP("Prøve",data!$A$1:$AT$8036,A516,FALSE)</f>
        <v>0</v>
      </c>
      <c r="G516">
        <f>HLOOKUP("ScKode",data!$A$1:$AT$8036,A516,FALSE)</f>
        <v>0</v>
      </c>
      <c r="H516">
        <f>HLOOKUP("StofParameter",data!$A$1:$AT$8036,A516,FALSE)</f>
        <v>0</v>
      </c>
      <c r="I516">
        <f>HLOOKUP("Dato",data!$A$1:$AT$8036,A516,FALSE)</f>
        <v>0</v>
      </c>
      <c r="J516">
        <f>HLOOKUP("Resultat-attribut",data!$A$1:$AT$8036,A516,FALSE)</f>
        <v>0</v>
      </c>
      <c r="K516">
        <f>HLOOKUP("Resultat",data!$A$1:$AT$8036,A516,FALSE)</f>
        <v>0</v>
      </c>
      <c r="L516">
        <f>HLOOKUP("Enhed",data!$A$1:$AT$8036,A516,FALSE)</f>
        <v>0</v>
      </c>
    </row>
    <row r="517" spans="1:12" x14ac:dyDescent="0.2">
      <c r="A517">
        <v>516</v>
      </c>
      <c r="B517">
        <f>HLOOKUP("Referencer",data!$A$1:$AT$8036,A517,FALSE)</f>
        <v>0</v>
      </c>
      <c r="C517">
        <f>HLOOKUP("Stedtekst",data!$A$1:$AT$8036,A517,FALSE)</f>
        <v>0</v>
      </c>
      <c r="D517">
        <f>HLOOKUP("Målested navn",data!$A$1:$AT$8036,A517,FALSE)</f>
        <v>0</v>
      </c>
      <c r="E517">
        <f>HLOOKUP("Prøvetagning",data!$A$1:$AT$8036,A517,FALSE)</f>
        <v>0</v>
      </c>
      <c r="F517">
        <f>HLOOKUP("Prøve",data!$A$1:$AT$8036,A517,FALSE)</f>
        <v>0</v>
      </c>
      <c r="G517">
        <f>HLOOKUP("ScKode",data!$A$1:$AT$8036,A517,FALSE)</f>
        <v>0</v>
      </c>
      <c r="H517">
        <f>HLOOKUP("StofParameter",data!$A$1:$AT$8036,A517,FALSE)</f>
        <v>0</v>
      </c>
      <c r="I517">
        <f>HLOOKUP("Dato",data!$A$1:$AT$8036,A517,FALSE)</f>
        <v>0</v>
      </c>
      <c r="J517">
        <f>HLOOKUP("Resultat-attribut",data!$A$1:$AT$8036,A517,FALSE)</f>
        <v>0</v>
      </c>
      <c r="K517">
        <f>HLOOKUP("Resultat",data!$A$1:$AT$8036,A517,FALSE)</f>
        <v>0</v>
      </c>
      <c r="L517">
        <f>HLOOKUP("Enhed",data!$A$1:$AT$8036,A517,FALSE)</f>
        <v>0</v>
      </c>
    </row>
    <row r="518" spans="1:12" x14ac:dyDescent="0.2">
      <c r="A518">
        <v>517</v>
      </c>
      <c r="B518">
        <f>HLOOKUP("Referencer",data!$A$1:$AT$8036,A518,FALSE)</f>
        <v>0</v>
      </c>
      <c r="C518">
        <f>HLOOKUP("Stedtekst",data!$A$1:$AT$8036,A518,FALSE)</f>
        <v>0</v>
      </c>
      <c r="D518">
        <f>HLOOKUP("Målested navn",data!$A$1:$AT$8036,A518,FALSE)</f>
        <v>0</v>
      </c>
      <c r="E518">
        <f>HLOOKUP("Prøvetagning",data!$A$1:$AT$8036,A518,FALSE)</f>
        <v>0</v>
      </c>
      <c r="F518">
        <f>HLOOKUP("Prøve",data!$A$1:$AT$8036,A518,FALSE)</f>
        <v>0</v>
      </c>
      <c r="G518">
        <f>HLOOKUP("ScKode",data!$A$1:$AT$8036,A518,FALSE)</f>
        <v>0</v>
      </c>
      <c r="H518">
        <f>HLOOKUP("StofParameter",data!$A$1:$AT$8036,A518,FALSE)</f>
        <v>0</v>
      </c>
      <c r="I518">
        <f>HLOOKUP("Dato",data!$A$1:$AT$8036,A518,FALSE)</f>
        <v>0</v>
      </c>
      <c r="J518">
        <f>HLOOKUP("Resultat-attribut",data!$A$1:$AT$8036,A518,FALSE)</f>
        <v>0</v>
      </c>
      <c r="K518">
        <f>HLOOKUP("Resultat",data!$A$1:$AT$8036,A518,FALSE)</f>
        <v>0</v>
      </c>
      <c r="L518">
        <f>HLOOKUP("Enhed",data!$A$1:$AT$8036,A518,FALSE)</f>
        <v>0</v>
      </c>
    </row>
    <row r="519" spans="1:12" x14ac:dyDescent="0.2">
      <c r="A519">
        <v>518</v>
      </c>
      <c r="B519">
        <f>HLOOKUP("Referencer",data!$A$1:$AT$8036,A519,FALSE)</f>
        <v>0</v>
      </c>
      <c r="C519">
        <f>HLOOKUP("Stedtekst",data!$A$1:$AT$8036,A519,FALSE)</f>
        <v>0</v>
      </c>
      <c r="D519">
        <f>HLOOKUP("Målested navn",data!$A$1:$AT$8036,A519,FALSE)</f>
        <v>0</v>
      </c>
      <c r="E519">
        <f>HLOOKUP("Prøvetagning",data!$A$1:$AT$8036,A519,FALSE)</f>
        <v>0</v>
      </c>
      <c r="F519">
        <f>HLOOKUP("Prøve",data!$A$1:$AT$8036,A519,FALSE)</f>
        <v>0</v>
      </c>
      <c r="G519">
        <f>HLOOKUP("ScKode",data!$A$1:$AT$8036,A519,FALSE)</f>
        <v>0</v>
      </c>
      <c r="H519">
        <f>HLOOKUP("StofParameter",data!$A$1:$AT$8036,A519,FALSE)</f>
        <v>0</v>
      </c>
      <c r="I519">
        <f>HLOOKUP("Dato",data!$A$1:$AT$8036,A519,FALSE)</f>
        <v>0</v>
      </c>
      <c r="J519">
        <f>HLOOKUP("Resultat-attribut",data!$A$1:$AT$8036,A519,FALSE)</f>
        <v>0</v>
      </c>
      <c r="K519">
        <f>HLOOKUP("Resultat",data!$A$1:$AT$8036,A519,FALSE)</f>
        <v>0</v>
      </c>
      <c r="L519">
        <f>HLOOKUP("Enhed",data!$A$1:$AT$8036,A519,FALSE)</f>
        <v>0</v>
      </c>
    </row>
    <row r="520" spans="1:12" x14ac:dyDescent="0.2">
      <c r="A520">
        <v>519</v>
      </c>
      <c r="B520">
        <f>HLOOKUP("Referencer",data!$A$1:$AT$8036,A520,FALSE)</f>
        <v>0</v>
      </c>
      <c r="C520">
        <f>HLOOKUP("Stedtekst",data!$A$1:$AT$8036,A520,FALSE)</f>
        <v>0</v>
      </c>
      <c r="D520">
        <f>HLOOKUP("Målested navn",data!$A$1:$AT$8036,A520,FALSE)</f>
        <v>0</v>
      </c>
      <c r="E520">
        <f>HLOOKUP("Prøvetagning",data!$A$1:$AT$8036,A520,FALSE)</f>
        <v>0</v>
      </c>
      <c r="F520">
        <f>HLOOKUP("Prøve",data!$A$1:$AT$8036,A520,FALSE)</f>
        <v>0</v>
      </c>
      <c r="G520">
        <f>HLOOKUP("ScKode",data!$A$1:$AT$8036,A520,FALSE)</f>
        <v>0</v>
      </c>
      <c r="H520">
        <f>HLOOKUP("StofParameter",data!$A$1:$AT$8036,A520,FALSE)</f>
        <v>0</v>
      </c>
      <c r="I520">
        <f>HLOOKUP("Dato",data!$A$1:$AT$8036,A520,FALSE)</f>
        <v>0</v>
      </c>
      <c r="J520">
        <f>HLOOKUP("Resultat-attribut",data!$A$1:$AT$8036,A520,FALSE)</f>
        <v>0</v>
      </c>
      <c r="K520">
        <f>HLOOKUP("Resultat",data!$A$1:$AT$8036,A520,FALSE)</f>
        <v>0</v>
      </c>
      <c r="L520">
        <f>HLOOKUP("Enhed",data!$A$1:$AT$8036,A520,FALSE)</f>
        <v>0</v>
      </c>
    </row>
    <row r="521" spans="1:12" x14ac:dyDescent="0.2">
      <c r="A521">
        <v>520</v>
      </c>
      <c r="B521">
        <f>HLOOKUP("Referencer",data!$A$1:$AT$8036,A521,FALSE)</f>
        <v>0</v>
      </c>
      <c r="C521">
        <f>HLOOKUP("Stedtekst",data!$A$1:$AT$8036,A521,FALSE)</f>
        <v>0</v>
      </c>
      <c r="D521">
        <f>HLOOKUP("Målested navn",data!$A$1:$AT$8036,A521,FALSE)</f>
        <v>0</v>
      </c>
      <c r="E521">
        <f>HLOOKUP("Prøvetagning",data!$A$1:$AT$8036,A521,FALSE)</f>
        <v>0</v>
      </c>
      <c r="F521">
        <f>HLOOKUP("Prøve",data!$A$1:$AT$8036,A521,FALSE)</f>
        <v>0</v>
      </c>
      <c r="G521">
        <f>HLOOKUP("ScKode",data!$A$1:$AT$8036,A521,FALSE)</f>
        <v>0</v>
      </c>
      <c r="H521">
        <f>HLOOKUP("StofParameter",data!$A$1:$AT$8036,A521,FALSE)</f>
        <v>0</v>
      </c>
      <c r="I521">
        <f>HLOOKUP("Dato",data!$A$1:$AT$8036,A521,FALSE)</f>
        <v>0</v>
      </c>
      <c r="J521">
        <f>HLOOKUP("Resultat-attribut",data!$A$1:$AT$8036,A521,FALSE)</f>
        <v>0</v>
      </c>
      <c r="K521">
        <f>HLOOKUP("Resultat",data!$A$1:$AT$8036,A521,FALSE)</f>
        <v>0</v>
      </c>
      <c r="L521">
        <f>HLOOKUP("Enhed",data!$A$1:$AT$8036,A521,FALSE)</f>
        <v>0</v>
      </c>
    </row>
    <row r="522" spans="1:12" x14ac:dyDescent="0.2">
      <c r="A522">
        <v>521</v>
      </c>
      <c r="B522">
        <f>HLOOKUP("Referencer",data!$A$1:$AT$8036,A522,FALSE)</f>
        <v>0</v>
      </c>
      <c r="C522">
        <f>HLOOKUP("Stedtekst",data!$A$1:$AT$8036,A522,FALSE)</f>
        <v>0</v>
      </c>
      <c r="D522">
        <f>HLOOKUP("Målested navn",data!$A$1:$AT$8036,A522,FALSE)</f>
        <v>0</v>
      </c>
      <c r="E522">
        <f>HLOOKUP("Prøvetagning",data!$A$1:$AT$8036,A522,FALSE)</f>
        <v>0</v>
      </c>
      <c r="F522">
        <f>HLOOKUP("Prøve",data!$A$1:$AT$8036,A522,FALSE)</f>
        <v>0</v>
      </c>
      <c r="G522">
        <f>HLOOKUP("ScKode",data!$A$1:$AT$8036,A522,FALSE)</f>
        <v>0</v>
      </c>
      <c r="H522">
        <f>HLOOKUP("StofParameter",data!$A$1:$AT$8036,A522,FALSE)</f>
        <v>0</v>
      </c>
      <c r="I522">
        <f>HLOOKUP("Dato",data!$A$1:$AT$8036,A522,FALSE)</f>
        <v>0</v>
      </c>
      <c r="J522">
        <f>HLOOKUP("Resultat-attribut",data!$A$1:$AT$8036,A522,FALSE)</f>
        <v>0</v>
      </c>
      <c r="K522">
        <f>HLOOKUP("Resultat",data!$A$1:$AT$8036,A522,FALSE)</f>
        <v>0</v>
      </c>
      <c r="L522">
        <f>HLOOKUP("Enhed",data!$A$1:$AT$8036,A522,FALSE)</f>
        <v>0</v>
      </c>
    </row>
    <row r="523" spans="1:12" x14ac:dyDescent="0.2">
      <c r="A523">
        <v>522</v>
      </c>
      <c r="B523">
        <f>HLOOKUP("Referencer",data!$A$1:$AT$8036,A523,FALSE)</f>
        <v>0</v>
      </c>
      <c r="C523">
        <f>HLOOKUP("Stedtekst",data!$A$1:$AT$8036,A523,FALSE)</f>
        <v>0</v>
      </c>
      <c r="D523">
        <f>HLOOKUP("Målested navn",data!$A$1:$AT$8036,A523,FALSE)</f>
        <v>0</v>
      </c>
      <c r="E523">
        <f>HLOOKUP("Prøvetagning",data!$A$1:$AT$8036,A523,FALSE)</f>
        <v>0</v>
      </c>
      <c r="F523">
        <f>HLOOKUP("Prøve",data!$A$1:$AT$8036,A523,FALSE)</f>
        <v>0</v>
      </c>
      <c r="G523">
        <f>HLOOKUP("ScKode",data!$A$1:$AT$8036,A523,FALSE)</f>
        <v>0</v>
      </c>
      <c r="H523">
        <f>HLOOKUP("StofParameter",data!$A$1:$AT$8036,A523,FALSE)</f>
        <v>0</v>
      </c>
      <c r="I523">
        <f>HLOOKUP("Dato",data!$A$1:$AT$8036,A523,FALSE)</f>
        <v>0</v>
      </c>
      <c r="J523">
        <f>HLOOKUP("Resultat-attribut",data!$A$1:$AT$8036,A523,FALSE)</f>
        <v>0</v>
      </c>
      <c r="K523">
        <f>HLOOKUP("Resultat",data!$A$1:$AT$8036,A523,FALSE)</f>
        <v>0</v>
      </c>
      <c r="L523">
        <f>HLOOKUP("Enhed",data!$A$1:$AT$8036,A523,FALSE)</f>
        <v>0</v>
      </c>
    </row>
    <row r="524" spans="1:12" x14ac:dyDescent="0.2">
      <c r="A524">
        <v>523</v>
      </c>
      <c r="B524">
        <f>HLOOKUP("Referencer",data!$A$1:$AT$8036,A524,FALSE)</f>
        <v>0</v>
      </c>
      <c r="C524">
        <f>HLOOKUP("Stedtekst",data!$A$1:$AT$8036,A524,FALSE)</f>
        <v>0</v>
      </c>
      <c r="D524">
        <f>HLOOKUP("Målested navn",data!$A$1:$AT$8036,A524,FALSE)</f>
        <v>0</v>
      </c>
      <c r="E524">
        <f>HLOOKUP("Prøvetagning",data!$A$1:$AT$8036,A524,FALSE)</f>
        <v>0</v>
      </c>
      <c r="F524">
        <f>HLOOKUP("Prøve",data!$A$1:$AT$8036,A524,FALSE)</f>
        <v>0</v>
      </c>
      <c r="G524">
        <f>HLOOKUP("ScKode",data!$A$1:$AT$8036,A524,FALSE)</f>
        <v>0</v>
      </c>
      <c r="H524">
        <f>HLOOKUP("StofParameter",data!$A$1:$AT$8036,A524,FALSE)</f>
        <v>0</v>
      </c>
      <c r="I524">
        <f>HLOOKUP("Dato",data!$A$1:$AT$8036,A524,FALSE)</f>
        <v>0</v>
      </c>
      <c r="J524">
        <f>HLOOKUP("Resultat-attribut",data!$A$1:$AT$8036,A524,FALSE)</f>
        <v>0</v>
      </c>
      <c r="K524">
        <f>HLOOKUP("Resultat",data!$A$1:$AT$8036,A524,FALSE)</f>
        <v>0</v>
      </c>
      <c r="L524">
        <f>HLOOKUP("Enhed",data!$A$1:$AT$8036,A524,FALSE)</f>
        <v>0</v>
      </c>
    </row>
    <row r="525" spans="1:12" x14ac:dyDescent="0.2">
      <c r="A525">
        <v>524</v>
      </c>
      <c r="B525">
        <f>HLOOKUP("Referencer",data!$A$1:$AT$8036,A525,FALSE)</f>
        <v>0</v>
      </c>
      <c r="C525">
        <f>HLOOKUP("Stedtekst",data!$A$1:$AT$8036,A525,FALSE)</f>
        <v>0</v>
      </c>
      <c r="D525">
        <f>HLOOKUP("Målested navn",data!$A$1:$AT$8036,A525,FALSE)</f>
        <v>0</v>
      </c>
      <c r="E525">
        <f>HLOOKUP("Prøvetagning",data!$A$1:$AT$8036,A525,FALSE)</f>
        <v>0</v>
      </c>
      <c r="F525">
        <f>HLOOKUP("Prøve",data!$A$1:$AT$8036,A525,FALSE)</f>
        <v>0</v>
      </c>
      <c r="G525">
        <f>HLOOKUP("ScKode",data!$A$1:$AT$8036,A525,FALSE)</f>
        <v>0</v>
      </c>
      <c r="H525">
        <f>HLOOKUP("StofParameter",data!$A$1:$AT$8036,A525,FALSE)</f>
        <v>0</v>
      </c>
      <c r="I525">
        <f>HLOOKUP("Dato",data!$A$1:$AT$8036,A525,FALSE)</f>
        <v>0</v>
      </c>
      <c r="J525">
        <f>HLOOKUP("Resultat-attribut",data!$A$1:$AT$8036,A525,FALSE)</f>
        <v>0</v>
      </c>
      <c r="K525">
        <f>HLOOKUP("Resultat",data!$A$1:$AT$8036,A525,FALSE)</f>
        <v>0</v>
      </c>
      <c r="L525">
        <f>HLOOKUP("Enhed",data!$A$1:$AT$8036,A525,FALSE)</f>
        <v>0</v>
      </c>
    </row>
    <row r="526" spans="1:12" x14ac:dyDescent="0.2">
      <c r="A526">
        <v>525</v>
      </c>
      <c r="B526">
        <f>HLOOKUP("Referencer",data!$A$1:$AT$8036,A526,FALSE)</f>
        <v>0</v>
      </c>
      <c r="C526">
        <f>HLOOKUP("Stedtekst",data!$A$1:$AT$8036,A526,FALSE)</f>
        <v>0</v>
      </c>
      <c r="D526">
        <f>HLOOKUP("Målested navn",data!$A$1:$AT$8036,A526,FALSE)</f>
        <v>0</v>
      </c>
      <c r="E526">
        <f>HLOOKUP("Prøvetagning",data!$A$1:$AT$8036,A526,FALSE)</f>
        <v>0</v>
      </c>
      <c r="F526">
        <f>HLOOKUP("Prøve",data!$A$1:$AT$8036,A526,FALSE)</f>
        <v>0</v>
      </c>
      <c r="G526">
        <f>HLOOKUP("ScKode",data!$A$1:$AT$8036,A526,FALSE)</f>
        <v>0</v>
      </c>
      <c r="H526">
        <f>HLOOKUP("StofParameter",data!$A$1:$AT$8036,A526,FALSE)</f>
        <v>0</v>
      </c>
      <c r="I526">
        <f>HLOOKUP("Dato",data!$A$1:$AT$8036,A526,FALSE)</f>
        <v>0</v>
      </c>
      <c r="J526">
        <f>HLOOKUP("Resultat-attribut",data!$A$1:$AT$8036,A526,FALSE)</f>
        <v>0</v>
      </c>
      <c r="K526">
        <f>HLOOKUP("Resultat",data!$A$1:$AT$8036,A526,FALSE)</f>
        <v>0</v>
      </c>
      <c r="L526">
        <f>HLOOKUP("Enhed",data!$A$1:$AT$8036,A526,FALSE)</f>
        <v>0</v>
      </c>
    </row>
    <row r="527" spans="1:12" x14ac:dyDescent="0.2">
      <c r="A527">
        <v>526</v>
      </c>
      <c r="B527">
        <f>HLOOKUP("Referencer",data!$A$1:$AT$8036,A527,FALSE)</f>
        <v>0</v>
      </c>
      <c r="C527">
        <f>HLOOKUP("Stedtekst",data!$A$1:$AT$8036,A527,FALSE)</f>
        <v>0</v>
      </c>
      <c r="D527">
        <f>HLOOKUP("Målested navn",data!$A$1:$AT$8036,A527,FALSE)</f>
        <v>0</v>
      </c>
      <c r="E527">
        <f>HLOOKUP("Prøvetagning",data!$A$1:$AT$8036,A527,FALSE)</f>
        <v>0</v>
      </c>
      <c r="F527">
        <f>HLOOKUP("Prøve",data!$A$1:$AT$8036,A527,FALSE)</f>
        <v>0</v>
      </c>
      <c r="G527">
        <f>HLOOKUP("ScKode",data!$A$1:$AT$8036,A527,FALSE)</f>
        <v>0</v>
      </c>
      <c r="H527">
        <f>HLOOKUP("StofParameter",data!$A$1:$AT$8036,A527,FALSE)</f>
        <v>0</v>
      </c>
      <c r="I527">
        <f>HLOOKUP("Dato",data!$A$1:$AT$8036,A527,FALSE)</f>
        <v>0</v>
      </c>
      <c r="J527">
        <f>HLOOKUP("Resultat-attribut",data!$A$1:$AT$8036,A527,FALSE)</f>
        <v>0</v>
      </c>
      <c r="K527">
        <f>HLOOKUP("Resultat",data!$A$1:$AT$8036,A527,FALSE)</f>
        <v>0</v>
      </c>
      <c r="L527">
        <f>HLOOKUP("Enhed",data!$A$1:$AT$8036,A527,FALSE)</f>
        <v>0</v>
      </c>
    </row>
    <row r="528" spans="1:12" x14ac:dyDescent="0.2">
      <c r="A528">
        <v>527</v>
      </c>
      <c r="B528">
        <f>HLOOKUP("Referencer",data!$A$1:$AT$8036,A528,FALSE)</f>
        <v>0</v>
      </c>
      <c r="C528">
        <f>HLOOKUP("Stedtekst",data!$A$1:$AT$8036,A528,FALSE)</f>
        <v>0</v>
      </c>
      <c r="D528">
        <f>HLOOKUP("Målested navn",data!$A$1:$AT$8036,A528,FALSE)</f>
        <v>0</v>
      </c>
      <c r="E528">
        <f>HLOOKUP("Prøvetagning",data!$A$1:$AT$8036,A528,FALSE)</f>
        <v>0</v>
      </c>
      <c r="F528">
        <f>HLOOKUP("Prøve",data!$A$1:$AT$8036,A528,FALSE)</f>
        <v>0</v>
      </c>
      <c r="G528">
        <f>HLOOKUP("ScKode",data!$A$1:$AT$8036,A528,FALSE)</f>
        <v>0</v>
      </c>
      <c r="H528">
        <f>HLOOKUP("StofParameter",data!$A$1:$AT$8036,A528,FALSE)</f>
        <v>0</v>
      </c>
      <c r="I528">
        <f>HLOOKUP("Dato",data!$A$1:$AT$8036,A528,FALSE)</f>
        <v>0</v>
      </c>
      <c r="J528">
        <f>HLOOKUP("Resultat-attribut",data!$A$1:$AT$8036,A528,FALSE)</f>
        <v>0</v>
      </c>
      <c r="K528">
        <f>HLOOKUP("Resultat",data!$A$1:$AT$8036,A528,FALSE)</f>
        <v>0</v>
      </c>
      <c r="L528">
        <f>HLOOKUP("Enhed",data!$A$1:$AT$8036,A528,FALSE)</f>
        <v>0</v>
      </c>
    </row>
    <row r="529" spans="1:12" x14ac:dyDescent="0.2">
      <c r="A529">
        <v>528</v>
      </c>
      <c r="B529">
        <f>HLOOKUP("Referencer",data!$A$1:$AT$8036,A529,FALSE)</f>
        <v>0</v>
      </c>
      <c r="C529">
        <f>HLOOKUP("Stedtekst",data!$A$1:$AT$8036,A529,FALSE)</f>
        <v>0</v>
      </c>
      <c r="D529">
        <f>HLOOKUP("Målested navn",data!$A$1:$AT$8036,A529,FALSE)</f>
        <v>0</v>
      </c>
      <c r="E529">
        <f>HLOOKUP("Prøvetagning",data!$A$1:$AT$8036,A529,FALSE)</f>
        <v>0</v>
      </c>
      <c r="F529">
        <f>HLOOKUP("Prøve",data!$A$1:$AT$8036,A529,FALSE)</f>
        <v>0</v>
      </c>
      <c r="G529">
        <f>HLOOKUP("ScKode",data!$A$1:$AT$8036,A529,FALSE)</f>
        <v>0</v>
      </c>
      <c r="H529">
        <f>HLOOKUP("StofParameter",data!$A$1:$AT$8036,A529,FALSE)</f>
        <v>0</v>
      </c>
      <c r="I529">
        <f>HLOOKUP("Dato",data!$A$1:$AT$8036,A529,FALSE)</f>
        <v>0</v>
      </c>
      <c r="J529">
        <f>HLOOKUP("Resultat-attribut",data!$A$1:$AT$8036,A529,FALSE)</f>
        <v>0</v>
      </c>
      <c r="K529">
        <f>HLOOKUP("Resultat",data!$A$1:$AT$8036,A529,FALSE)</f>
        <v>0</v>
      </c>
      <c r="L529">
        <f>HLOOKUP("Enhed",data!$A$1:$AT$8036,A529,FALSE)</f>
        <v>0</v>
      </c>
    </row>
    <row r="530" spans="1:12" x14ac:dyDescent="0.2">
      <c r="A530">
        <v>529</v>
      </c>
      <c r="B530">
        <f>HLOOKUP("Referencer",data!$A$1:$AT$8036,A530,FALSE)</f>
        <v>0</v>
      </c>
      <c r="C530">
        <f>HLOOKUP("Stedtekst",data!$A$1:$AT$8036,A530,FALSE)</f>
        <v>0</v>
      </c>
      <c r="D530">
        <f>HLOOKUP("Målested navn",data!$A$1:$AT$8036,A530,FALSE)</f>
        <v>0</v>
      </c>
      <c r="E530">
        <f>HLOOKUP("Prøvetagning",data!$A$1:$AT$8036,A530,FALSE)</f>
        <v>0</v>
      </c>
      <c r="F530">
        <f>HLOOKUP("Prøve",data!$A$1:$AT$8036,A530,FALSE)</f>
        <v>0</v>
      </c>
      <c r="G530">
        <f>HLOOKUP("ScKode",data!$A$1:$AT$8036,A530,FALSE)</f>
        <v>0</v>
      </c>
      <c r="H530">
        <f>HLOOKUP("StofParameter",data!$A$1:$AT$8036,A530,FALSE)</f>
        <v>0</v>
      </c>
      <c r="I530">
        <f>HLOOKUP("Dato",data!$A$1:$AT$8036,A530,FALSE)</f>
        <v>0</v>
      </c>
      <c r="J530">
        <f>HLOOKUP("Resultat-attribut",data!$A$1:$AT$8036,A530,FALSE)</f>
        <v>0</v>
      </c>
      <c r="K530">
        <f>HLOOKUP("Resultat",data!$A$1:$AT$8036,A530,FALSE)</f>
        <v>0</v>
      </c>
      <c r="L530">
        <f>HLOOKUP("Enhed",data!$A$1:$AT$8036,A530,FALSE)</f>
        <v>0</v>
      </c>
    </row>
    <row r="531" spans="1:12" x14ac:dyDescent="0.2">
      <c r="A531">
        <v>530</v>
      </c>
      <c r="B531">
        <f>HLOOKUP("Referencer",data!$A$1:$AT$8036,A531,FALSE)</f>
        <v>0</v>
      </c>
      <c r="C531">
        <f>HLOOKUP("Stedtekst",data!$A$1:$AT$8036,A531,FALSE)</f>
        <v>0</v>
      </c>
      <c r="D531">
        <f>HLOOKUP("Målested navn",data!$A$1:$AT$8036,A531,FALSE)</f>
        <v>0</v>
      </c>
      <c r="E531">
        <f>HLOOKUP("Prøvetagning",data!$A$1:$AT$8036,A531,FALSE)</f>
        <v>0</v>
      </c>
      <c r="F531">
        <f>HLOOKUP("Prøve",data!$A$1:$AT$8036,A531,FALSE)</f>
        <v>0</v>
      </c>
      <c r="G531">
        <f>HLOOKUP("ScKode",data!$A$1:$AT$8036,A531,FALSE)</f>
        <v>0</v>
      </c>
      <c r="H531">
        <f>HLOOKUP("StofParameter",data!$A$1:$AT$8036,A531,FALSE)</f>
        <v>0</v>
      </c>
      <c r="I531">
        <f>HLOOKUP("Dato",data!$A$1:$AT$8036,A531,FALSE)</f>
        <v>0</v>
      </c>
      <c r="J531">
        <f>HLOOKUP("Resultat-attribut",data!$A$1:$AT$8036,A531,FALSE)</f>
        <v>0</v>
      </c>
      <c r="K531">
        <f>HLOOKUP("Resultat",data!$A$1:$AT$8036,A531,FALSE)</f>
        <v>0</v>
      </c>
      <c r="L531">
        <f>HLOOKUP("Enhed",data!$A$1:$AT$8036,A531,FALSE)</f>
        <v>0</v>
      </c>
    </row>
    <row r="532" spans="1:12" x14ac:dyDescent="0.2">
      <c r="A532">
        <v>531</v>
      </c>
      <c r="B532">
        <f>HLOOKUP("Referencer",data!$A$1:$AT$8036,A532,FALSE)</f>
        <v>0</v>
      </c>
      <c r="C532">
        <f>HLOOKUP("Stedtekst",data!$A$1:$AT$8036,A532,FALSE)</f>
        <v>0</v>
      </c>
      <c r="D532">
        <f>HLOOKUP("Målested navn",data!$A$1:$AT$8036,A532,FALSE)</f>
        <v>0</v>
      </c>
      <c r="E532">
        <f>HLOOKUP("Prøvetagning",data!$A$1:$AT$8036,A532,FALSE)</f>
        <v>0</v>
      </c>
      <c r="F532">
        <f>HLOOKUP("Prøve",data!$A$1:$AT$8036,A532,FALSE)</f>
        <v>0</v>
      </c>
      <c r="G532">
        <f>HLOOKUP("ScKode",data!$A$1:$AT$8036,A532,FALSE)</f>
        <v>0</v>
      </c>
      <c r="H532">
        <f>HLOOKUP("StofParameter",data!$A$1:$AT$8036,A532,FALSE)</f>
        <v>0</v>
      </c>
      <c r="I532">
        <f>HLOOKUP("Dato",data!$A$1:$AT$8036,A532,FALSE)</f>
        <v>0</v>
      </c>
      <c r="J532">
        <f>HLOOKUP("Resultat-attribut",data!$A$1:$AT$8036,A532,FALSE)</f>
        <v>0</v>
      </c>
      <c r="K532">
        <f>HLOOKUP("Resultat",data!$A$1:$AT$8036,A532,FALSE)</f>
        <v>0</v>
      </c>
      <c r="L532">
        <f>HLOOKUP("Enhed",data!$A$1:$AT$8036,A532,FALSE)</f>
        <v>0</v>
      </c>
    </row>
    <row r="533" spans="1:12" x14ac:dyDescent="0.2">
      <c r="A533">
        <v>532</v>
      </c>
      <c r="B533">
        <f>HLOOKUP("Referencer",data!$A$1:$AT$8036,A533,FALSE)</f>
        <v>0</v>
      </c>
      <c r="C533">
        <f>HLOOKUP("Stedtekst",data!$A$1:$AT$8036,A533,FALSE)</f>
        <v>0</v>
      </c>
      <c r="D533">
        <f>HLOOKUP("Målested navn",data!$A$1:$AT$8036,A533,FALSE)</f>
        <v>0</v>
      </c>
      <c r="E533">
        <f>HLOOKUP("Prøvetagning",data!$A$1:$AT$8036,A533,FALSE)</f>
        <v>0</v>
      </c>
      <c r="F533">
        <f>HLOOKUP("Prøve",data!$A$1:$AT$8036,A533,FALSE)</f>
        <v>0</v>
      </c>
      <c r="G533">
        <f>HLOOKUP("ScKode",data!$A$1:$AT$8036,A533,FALSE)</f>
        <v>0</v>
      </c>
      <c r="H533">
        <f>HLOOKUP("StofParameter",data!$A$1:$AT$8036,A533,FALSE)</f>
        <v>0</v>
      </c>
      <c r="I533">
        <f>HLOOKUP("Dato",data!$A$1:$AT$8036,A533,FALSE)</f>
        <v>0</v>
      </c>
      <c r="J533">
        <f>HLOOKUP("Resultat-attribut",data!$A$1:$AT$8036,A533,FALSE)</f>
        <v>0</v>
      </c>
      <c r="K533">
        <f>HLOOKUP("Resultat",data!$A$1:$AT$8036,A533,FALSE)</f>
        <v>0</v>
      </c>
      <c r="L533">
        <f>HLOOKUP("Enhed",data!$A$1:$AT$8036,A533,FALSE)</f>
        <v>0</v>
      </c>
    </row>
    <row r="534" spans="1:12" x14ac:dyDescent="0.2">
      <c r="A534">
        <v>533</v>
      </c>
      <c r="B534">
        <f>HLOOKUP("Referencer",data!$A$1:$AT$8036,A534,FALSE)</f>
        <v>0</v>
      </c>
      <c r="C534">
        <f>HLOOKUP("Stedtekst",data!$A$1:$AT$8036,A534,FALSE)</f>
        <v>0</v>
      </c>
      <c r="D534">
        <f>HLOOKUP("Målested navn",data!$A$1:$AT$8036,A534,FALSE)</f>
        <v>0</v>
      </c>
      <c r="E534">
        <f>HLOOKUP("Prøvetagning",data!$A$1:$AT$8036,A534,FALSE)</f>
        <v>0</v>
      </c>
      <c r="F534">
        <f>HLOOKUP("Prøve",data!$A$1:$AT$8036,A534,FALSE)</f>
        <v>0</v>
      </c>
      <c r="G534">
        <f>HLOOKUP("ScKode",data!$A$1:$AT$8036,A534,FALSE)</f>
        <v>0</v>
      </c>
      <c r="H534">
        <f>HLOOKUP("StofParameter",data!$A$1:$AT$8036,A534,FALSE)</f>
        <v>0</v>
      </c>
      <c r="I534">
        <f>HLOOKUP("Dato",data!$A$1:$AT$8036,A534,FALSE)</f>
        <v>0</v>
      </c>
      <c r="J534">
        <f>HLOOKUP("Resultat-attribut",data!$A$1:$AT$8036,A534,FALSE)</f>
        <v>0</v>
      </c>
      <c r="K534">
        <f>HLOOKUP("Resultat",data!$A$1:$AT$8036,A534,FALSE)</f>
        <v>0</v>
      </c>
      <c r="L534">
        <f>HLOOKUP("Enhed",data!$A$1:$AT$8036,A534,FALSE)</f>
        <v>0</v>
      </c>
    </row>
    <row r="535" spans="1:12" x14ac:dyDescent="0.2">
      <c r="A535">
        <v>534</v>
      </c>
      <c r="B535">
        <f>HLOOKUP("Referencer",data!$A$1:$AT$8036,A535,FALSE)</f>
        <v>0</v>
      </c>
      <c r="C535">
        <f>HLOOKUP("Stedtekst",data!$A$1:$AT$8036,A535,FALSE)</f>
        <v>0</v>
      </c>
      <c r="D535">
        <f>HLOOKUP("Målested navn",data!$A$1:$AT$8036,A535,FALSE)</f>
        <v>0</v>
      </c>
      <c r="E535">
        <f>HLOOKUP("Prøvetagning",data!$A$1:$AT$8036,A535,FALSE)</f>
        <v>0</v>
      </c>
      <c r="F535">
        <f>HLOOKUP("Prøve",data!$A$1:$AT$8036,A535,FALSE)</f>
        <v>0</v>
      </c>
      <c r="G535">
        <f>HLOOKUP("ScKode",data!$A$1:$AT$8036,A535,FALSE)</f>
        <v>0</v>
      </c>
      <c r="H535">
        <f>HLOOKUP("StofParameter",data!$A$1:$AT$8036,A535,FALSE)</f>
        <v>0</v>
      </c>
      <c r="I535">
        <f>HLOOKUP("Dato",data!$A$1:$AT$8036,A535,FALSE)</f>
        <v>0</v>
      </c>
      <c r="J535">
        <f>HLOOKUP("Resultat-attribut",data!$A$1:$AT$8036,A535,FALSE)</f>
        <v>0</v>
      </c>
      <c r="K535">
        <f>HLOOKUP("Resultat",data!$A$1:$AT$8036,A535,FALSE)</f>
        <v>0</v>
      </c>
      <c r="L535">
        <f>HLOOKUP("Enhed",data!$A$1:$AT$8036,A535,FALSE)</f>
        <v>0</v>
      </c>
    </row>
    <row r="536" spans="1:12" x14ac:dyDescent="0.2">
      <c r="A536">
        <v>535</v>
      </c>
      <c r="B536">
        <f>HLOOKUP("Referencer",data!$A$1:$AT$8036,A536,FALSE)</f>
        <v>0</v>
      </c>
      <c r="C536">
        <f>HLOOKUP("Stedtekst",data!$A$1:$AT$8036,A536,FALSE)</f>
        <v>0</v>
      </c>
      <c r="D536">
        <f>HLOOKUP("Målested navn",data!$A$1:$AT$8036,A536,FALSE)</f>
        <v>0</v>
      </c>
      <c r="E536">
        <f>HLOOKUP("Prøvetagning",data!$A$1:$AT$8036,A536,FALSE)</f>
        <v>0</v>
      </c>
      <c r="F536">
        <f>HLOOKUP("Prøve",data!$A$1:$AT$8036,A536,FALSE)</f>
        <v>0</v>
      </c>
      <c r="G536">
        <f>HLOOKUP("ScKode",data!$A$1:$AT$8036,A536,FALSE)</f>
        <v>0</v>
      </c>
      <c r="H536">
        <f>HLOOKUP("StofParameter",data!$A$1:$AT$8036,A536,FALSE)</f>
        <v>0</v>
      </c>
      <c r="I536">
        <f>HLOOKUP("Dato",data!$A$1:$AT$8036,A536,FALSE)</f>
        <v>0</v>
      </c>
      <c r="J536">
        <f>HLOOKUP("Resultat-attribut",data!$A$1:$AT$8036,A536,FALSE)</f>
        <v>0</v>
      </c>
      <c r="K536">
        <f>HLOOKUP("Resultat",data!$A$1:$AT$8036,A536,FALSE)</f>
        <v>0</v>
      </c>
      <c r="L536">
        <f>HLOOKUP("Enhed",data!$A$1:$AT$8036,A536,FALSE)</f>
        <v>0</v>
      </c>
    </row>
    <row r="537" spans="1:12" x14ac:dyDescent="0.2">
      <c r="A537">
        <v>536</v>
      </c>
      <c r="B537">
        <f>HLOOKUP("Referencer",data!$A$1:$AT$8036,A537,FALSE)</f>
        <v>0</v>
      </c>
      <c r="C537">
        <f>HLOOKUP("Stedtekst",data!$A$1:$AT$8036,A537,FALSE)</f>
        <v>0</v>
      </c>
      <c r="D537">
        <f>HLOOKUP("Målested navn",data!$A$1:$AT$8036,A537,FALSE)</f>
        <v>0</v>
      </c>
      <c r="E537">
        <f>HLOOKUP("Prøvetagning",data!$A$1:$AT$8036,A537,FALSE)</f>
        <v>0</v>
      </c>
      <c r="F537">
        <f>HLOOKUP("Prøve",data!$A$1:$AT$8036,A537,FALSE)</f>
        <v>0</v>
      </c>
      <c r="G537">
        <f>HLOOKUP("ScKode",data!$A$1:$AT$8036,A537,FALSE)</f>
        <v>0</v>
      </c>
      <c r="H537">
        <f>HLOOKUP("StofParameter",data!$A$1:$AT$8036,A537,FALSE)</f>
        <v>0</v>
      </c>
      <c r="I537">
        <f>HLOOKUP("Dato",data!$A$1:$AT$8036,A537,FALSE)</f>
        <v>0</v>
      </c>
      <c r="J537">
        <f>HLOOKUP("Resultat-attribut",data!$A$1:$AT$8036,A537,FALSE)</f>
        <v>0</v>
      </c>
      <c r="K537">
        <f>HLOOKUP("Resultat",data!$A$1:$AT$8036,A537,FALSE)</f>
        <v>0</v>
      </c>
      <c r="L537">
        <f>HLOOKUP("Enhed",data!$A$1:$AT$8036,A537,FALSE)</f>
        <v>0</v>
      </c>
    </row>
    <row r="538" spans="1:12" x14ac:dyDescent="0.2">
      <c r="A538">
        <v>537</v>
      </c>
      <c r="B538">
        <f>HLOOKUP("Referencer",data!$A$1:$AT$8036,A538,FALSE)</f>
        <v>0</v>
      </c>
      <c r="C538">
        <f>HLOOKUP("Stedtekst",data!$A$1:$AT$8036,A538,FALSE)</f>
        <v>0</v>
      </c>
      <c r="D538">
        <f>HLOOKUP("Målested navn",data!$A$1:$AT$8036,A538,FALSE)</f>
        <v>0</v>
      </c>
      <c r="E538">
        <f>HLOOKUP("Prøvetagning",data!$A$1:$AT$8036,A538,FALSE)</f>
        <v>0</v>
      </c>
      <c r="F538">
        <f>HLOOKUP("Prøve",data!$A$1:$AT$8036,A538,FALSE)</f>
        <v>0</v>
      </c>
      <c r="G538">
        <f>HLOOKUP("ScKode",data!$A$1:$AT$8036,A538,FALSE)</f>
        <v>0</v>
      </c>
      <c r="H538">
        <f>HLOOKUP("StofParameter",data!$A$1:$AT$8036,A538,FALSE)</f>
        <v>0</v>
      </c>
      <c r="I538">
        <f>HLOOKUP("Dato",data!$A$1:$AT$8036,A538,FALSE)</f>
        <v>0</v>
      </c>
      <c r="J538">
        <f>HLOOKUP("Resultat-attribut",data!$A$1:$AT$8036,A538,FALSE)</f>
        <v>0</v>
      </c>
      <c r="K538">
        <f>HLOOKUP("Resultat",data!$A$1:$AT$8036,A538,FALSE)</f>
        <v>0</v>
      </c>
      <c r="L538">
        <f>HLOOKUP("Enhed",data!$A$1:$AT$8036,A538,FALSE)</f>
        <v>0</v>
      </c>
    </row>
    <row r="539" spans="1:12" x14ac:dyDescent="0.2">
      <c r="A539">
        <v>538</v>
      </c>
      <c r="B539">
        <f>HLOOKUP("Referencer",data!$A$1:$AT$8036,A539,FALSE)</f>
        <v>0</v>
      </c>
      <c r="C539">
        <f>HLOOKUP("Stedtekst",data!$A$1:$AT$8036,A539,FALSE)</f>
        <v>0</v>
      </c>
      <c r="D539">
        <f>HLOOKUP("Målested navn",data!$A$1:$AT$8036,A539,FALSE)</f>
        <v>0</v>
      </c>
      <c r="E539">
        <f>HLOOKUP("Prøvetagning",data!$A$1:$AT$8036,A539,FALSE)</f>
        <v>0</v>
      </c>
      <c r="F539">
        <f>HLOOKUP("Prøve",data!$A$1:$AT$8036,A539,FALSE)</f>
        <v>0</v>
      </c>
      <c r="G539">
        <f>HLOOKUP("ScKode",data!$A$1:$AT$8036,A539,FALSE)</f>
        <v>0</v>
      </c>
      <c r="H539">
        <f>HLOOKUP("StofParameter",data!$A$1:$AT$8036,A539,FALSE)</f>
        <v>0</v>
      </c>
      <c r="I539">
        <f>HLOOKUP("Dato",data!$A$1:$AT$8036,A539,FALSE)</f>
        <v>0</v>
      </c>
      <c r="J539">
        <f>HLOOKUP("Resultat-attribut",data!$A$1:$AT$8036,A539,FALSE)</f>
        <v>0</v>
      </c>
      <c r="K539">
        <f>HLOOKUP("Resultat",data!$A$1:$AT$8036,A539,FALSE)</f>
        <v>0</v>
      </c>
      <c r="L539">
        <f>HLOOKUP("Enhed",data!$A$1:$AT$8036,A539,FALSE)</f>
        <v>0</v>
      </c>
    </row>
    <row r="540" spans="1:12" x14ac:dyDescent="0.2">
      <c r="A540">
        <v>539</v>
      </c>
      <c r="B540">
        <f>HLOOKUP("Referencer",data!$A$1:$AT$8036,A540,FALSE)</f>
        <v>0</v>
      </c>
      <c r="C540">
        <f>HLOOKUP("Stedtekst",data!$A$1:$AT$8036,A540,FALSE)</f>
        <v>0</v>
      </c>
      <c r="D540">
        <f>HLOOKUP("Målested navn",data!$A$1:$AT$8036,A540,FALSE)</f>
        <v>0</v>
      </c>
      <c r="E540">
        <f>HLOOKUP("Prøvetagning",data!$A$1:$AT$8036,A540,FALSE)</f>
        <v>0</v>
      </c>
      <c r="F540">
        <f>HLOOKUP("Prøve",data!$A$1:$AT$8036,A540,FALSE)</f>
        <v>0</v>
      </c>
      <c r="G540">
        <f>HLOOKUP("ScKode",data!$A$1:$AT$8036,A540,FALSE)</f>
        <v>0</v>
      </c>
      <c r="H540">
        <f>HLOOKUP("StofParameter",data!$A$1:$AT$8036,A540,FALSE)</f>
        <v>0</v>
      </c>
      <c r="I540">
        <f>HLOOKUP("Dato",data!$A$1:$AT$8036,A540,FALSE)</f>
        <v>0</v>
      </c>
      <c r="J540">
        <f>HLOOKUP("Resultat-attribut",data!$A$1:$AT$8036,A540,FALSE)</f>
        <v>0</v>
      </c>
      <c r="K540">
        <f>HLOOKUP("Resultat",data!$A$1:$AT$8036,A540,FALSE)</f>
        <v>0</v>
      </c>
      <c r="L540">
        <f>HLOOKUP("Enhed",data!$A$1:$AT$8036,A540,FALSE)</f>
        <v>0</v>
      </c>
    </row>
    <row r="541" spans="1:12" x14ac:dyDescent="0.2">
      <c r="A541">
        <v>540</v>
      </c>
      <c r="B541">
        <f>HLOOKUP("Referencer",data!$A$1:$AT$8036,A541,FALSE)</f>
        <v>0</v>
      </c>
      <c r="C541">
        <f>HLOOKUP("Stedtekst",data!$A$1:$AT$8036,A541,FALSE)</f>
        <v>0</v>
      </c>
      <c r="D541">
        <f>HLOOKUP("Målested navn",data!$A$1:$AT$8036,A541,FALSE)</f>
        <v>0</v>
      </c>
      <c r="E541">
        <f>HLOOKUP("Prøvetagning",data!$A$1:$AT$8036,A541,FALSE)</f>
        <v>0</v>
      </c>
      <c r="F541">
        <f>HLOOKUP("Prøve",data!$A$1:$AT$8036,A541,FALSE)</f>
        <v>0</v>
      </c>
      <c r="G541">
        <f>HLOOKUP("ScKode",data!$A$1:$AT$8036,A541,FALSE)</f>
        <v>0</v>
      </c>
      <c r="H541">
        <f>HLOOKUP("StofParameter",data!$A$1:$AT$8036,A541,FALSE)</f>
        <v>0</v>
      </c>
      <c r="I541">
        <f>HLOOKUP("Dato",data!$A$1:$AT$8036,A541,FALSE)</f>
        <v>0</v>
      </c>
      <c r="J541">
        <f>HLOOKUP("Resultat-attribut",data!$A$1:$AT$8036,A541,FALSE)</f>
        <v>0</v>
      </c>
      <c r="K541">
        <f>HLOOKUP("Resultat",data!$A$1:$AT$8036,A541,FALSE)</f>
        <v>0</v>
      </c>
      <c r="L541">
        <f>HLOOKUP("Enhed",data!$A$1:$AT$8036,A541,FALSE)</f>
        <v>0</v>
      </c>
    </row>
    <row r="542" spans="1:12" x14ac:dyDescent="0.2">
      <c r="A542">
        <v>541</v>
      </c>
      <c r="B542">
        <f>HLOOKUP("Referencer",data!$A$1:$AT$8036,A542,FALSE)</f>
        <v>0</v>
      </c>
      <c r="C542">
        <f>HLOOKUP("Stedtekst",data!$A$1:$AT$8036,A542,FALSE)</f>
        <v>0</v>
      </c>
      <c r="D542">
        <f>HLOOKUP("Målested navn",data!$A$1:$AT$8036,A542,FALSE)</f>
        <v>0</v>
      </c>
      <c r="E542">
        <f>HLOOKUP("Prøvetagning",data!$A$1:$AT$8036,A542,FALSE)</f>
        <v>0</v>
      </c>
      <c r="F542">
        <f>HLOOKUP("Prøve",data!$A$1:$AT$8036,A542,FALSE)</f>
        <v>0</v>
      </c>
      <c r="G542">
        <f>HLOOKUP("ScKode",data!$A$1:$AT$8036,A542,FALSE)</f>
        <v>0</v>
      </c>
      <c r="H542">
        <f>HLOOKUP("StofParameter",data!$A$1:$AT$8036,A542,FALSE)</f>
        <v>0</v>
      </c>
      <c r="I542">
        <f>HLOOKUP("Dato",data!$A$1:$AT$8036,A542,FALSE)</f>
        <v>0</v>
      </c>
      <c r="J542">
        <f>HLOOKUP("Resultat-attribut",data!$A$1:$AT$8036,A542,FALSE)</f>
        <v>0</v>
      </c>
      <c r="K542">
        <f>HLOOKUP("Resultat",data!$A$1:$AT$8036,A542,FALSE)</f>
        <v>0</v>
      </c>
      <c r="L542">
        <f>HLOOKUP("Enhed",data!$A$1:$AT$8036,A542,FALSE)</f>
        <v>0</v>
      </c>
    </row>
    <row r="543" spans="1:12" x14ac:dyDescent="0.2">
      <c r="A543">
        <v>542</v>
      </c>
      <c r="B543">
        <f>HLOOKUP("Referencer",data!$A$1:$AT$8036,A543,FALSE)</f>
        <v>0</v>
      </c>
      <c r="C543">
        <f>HLOOKUP("Stedtekst",data!$A$1:$AT$8036,A543,FALSE)</f>
        <v>0</v>
      </c>
      <c r="D543">
        <f>HLOOKUP("Målested navn",data!$A$1:$AT$8036,A543,FALSE)</f>
        <v>0</v>
      </c>
      <c r="E543">
        <f>HLOOKUP("Prøvetagning",data!$A$1:$AT$8036,A543,FALSE)</f>
        <v>0</v>
      </c>
      <c r="F543">
        <f>HLOOKUP("Prøve",data!$A$1:$AT$8036,A543,FALSE)</f>
        <v>0</v>
      </c>
      <c r="G543">
        <f>HLOOKUP("ScKode",data!$A$1:$AT$8036,A543,FALSE)</f>
        <v>0</v>
      </c>
      <c r="H543">
        <f>HLOOKUP("StofParameter",data!$A$1:$AT$8036,A543,FALSE)</f>
        <v>0</v>
      </c>
      <c r="I543">
        <f>HLOOKUP("Dato",data!$A$1:$AT$8036,A543,FALSE)</f>
        <v>0</v>
      </c>
      <c r="J543">
        <f>HLOOKUP("Resultat-attribut",data!$A$1:$AT$8036,A543,FALSE)</f>
        <v>0</v>
      </c>
      <c r="K543">
        <f>HLOOKUP("Resultat",data!$A$1:$AT$8036,A543,FALSE)</f>
        <v>0</v>
      </c>
      <c r="L543">
        <f>HLOOKUP("Enhed",data!$A$1:$AT$8036,A543,FALSE)</f>
        <v>0</v>
      </c>
    </row>
    <row r="544" spans="1:12" x14ac:dyDescent="0.2">
      <c r="A544">
        <v>543</v>
      </c>
      <c r="B544">
        <f>HLOOKUP("Referencer",data!$A$1:$AT$8036,A544,FALSE)</f>
        <v>0</v>
      </c>
      <c r="C544">
        <f>HLOOKUP("Stedtekst",data!$A$1:$AT$8036,A544,FALSE)</f>
        <v>0</v>
      </c>
      <c r="D544">
        <f>HLOOKUP("Målested navn",data!$A$1:$AT$8036,A544,FALSE)</f>
        <v>0</v>
      </c>
      <c r="E544">
        <f>HLOOKUP("Prøvetagning",data!$A$1:$AT$8036,A544,FALSE)</f>
        <v>0</v>
      </c>
      <c r="F544">
        <f>HLOOKUP("Prøve",data!$A$1:$AT$8036,A544,FALSE)</f>
        <v>0</v>
      </c>
      <c r="G544">
        <f>HLOOKUP("ScKode",data!$A$1:$AT$8036,A544,FALSE)</f>
        <v>0</v>
      </c>
      <c r="H544">
        <f>HLOOKUP("StofParameter",data!$A$1:$AT$8036,A544,FALSE)</f>
        <v>0</v>
      </c>
      <c r="I544">
        <f>HLOOKUP("Dato",data!$A$1:$AT$8036,A544,FALSE)</f>
        <v>0</v>
      </c>
      <c r="J544">
        <f>HLOOKUP("Resultat-attribut",data!$A$1:$AT$8036,A544,FALSE)</f>
        <v>0</v>
      </c>
      <c r="K544">
        <f>HLOOKUP("Resultat",data!$A$1:$AT$8036,A544,FALSE)</f>
        <v>0</v>
      </c>
      <c r="L544">
        <f>HLOOKUP("Enhed",data!$A$1:$AT$8036,A544,FALSE)</f>
        <v>0</v>
      </c>
    </row>
    <row r="545" spans="1:12" x14ac:dyDescent="0.2">
      <c r="A545">
        <v>544</v>
      </c>
      <c r="B545">
        <f>HLOOKUP("Referencer",data!$A$1:$AT$8036,A545,FALSE)</f>
        <v>0</v>
      </c>
      <c r="C545">
        <f>HLOOKUP("Stedtekst",data!$A$1:$AT$8036,A545,FALSE)</f>
        <v>0</v>
      </c>
      <c r="D545">
        <f>HLOOKUP("Målested navn",data!$A$1:$AT$8036,A545,FALSE)</f>
        <v>0</v>
      </c>
      <c r="E545">
        <f>HLOOKUP("Prøvetagning",data!$A$1:$AT$8036,A545,FALSE)</f>
        <v>0</v>
      </c>
      <c r="F545">
        <f>HLOOKUP("Prøve",data!$A$1:$AT$8036,A545,FALSE)</f>
        <v>0</v>
      </c>
      <c r="G545">
        <f>HLOOKUP("ScKode",data!$A$1:$AT$8036,A545,FALSE)</f>
        <v>0</v>
      </c>
      <c r="H545">
        <f>HLOOKUP("StofParameter",data!$A$1:$AT$8036,A545,FALSE)</f>
        <v>0</v>
      </c>
      <c r="I545">
        <f>HLOOKUP("Dato",data!$A$1:$AT$8036,A545,FALSE)</f>
        <v>0</v>
      </c>
      <c r="J545">
        <f>HLOOKUP("Resultat-attribut",data!$A$1:$AT$8036,A545,FALSE)</f>
        <v>0</v>
      </c>
      <c r="K545">
        <f>HLOOKUP("Resultat",data!$A$1:$AT$8036,A545,FALSE)</f>
        <v>0</v>
      </c>
      <c r="L545">
        <f>HLOOKUP("Enhed",data!$A$1:$AT$8036,A545,FALSE)</f>
        <v>0</v>
      </c>
    </row>
    <row r="546" spans="1:12" x14ac:dyDescent="0.2">
      <c r="A546">
        <v>545</v>
      </c>
      <c r="B546">
        <f>HLOOKUP("Referencer",data!$A$1:$AT$8036,A546,FALSE)</f>
        <v>0</v>
      </c>
      <c r="C546">
        <f>HLOOKUP("Stedtekst",data!$A$1:$AT$8036,A546,FALSE)</f>
        <v>0</v>
      </c>
      <c r="D546">
        <f>HLOOKUP("Målested navn",data!$A$1:$AT$8036,A546,FALSE)</f>
        <v>0</v>
      </c>
      <c r="E546">
        <f>HLOOKUP("Prøvetagning",data!$A$1:$AT$8036,A546,FALSE)</f>
        <v>0</v>
      </c>
      <c r="F546">
        <f>HLOOKUP("Prøve",data!$A$1:$AT$8036,A546,FALSE)</f>
        <v>0</v>
      </c>
      <c r="G546">
        <f>HLOOKUP("ScKode",data!$A$1:$AT$8036,A546,FALSE)</f>
        <v>0</v>
      </c>
      <c r="H546">
        <f>HLOOKUP("StofParameter",data!$A$1:$AT$8036,A546,FALSE)</f>
        <v>0</v>
      </c>
      <c r="I546">
        <f>HLOOKUP("Dato",data!$A$1:$AT$8036,A546,FALSE)</f>
        <v>0</v>
      </c>
      <c r="J546">
        <f>HLOOKUP("Resultat-attribut",data!$A$1:$AT$8036,A546,FALSE)</f>
        <v>0</v>
      </c>
      <c r="K546">
        <f>HLOOKUP("Resultat",data!$A$1:$AT$8036,A546,FALSE)</f>
        <v>0</v>
      </c>
      <c r="L546">
        <f>HLOOKUP("Enhed",data!$A$1:$AT$8036,A546,FALSE)</f>
        <v>0</v>
      </c>
    </row>
    <row r="547" spans="1:12" x14ac:dyDescent="0.2">
      <c r="A547">
        <v>546</v>
      </c>
      <c r="B547">
        <f>HLOOKUP("Referencer",data!$A$1:$AT$8036,A547,FALSE)</f>
        <v>0</v>
      </c>
      <c r="C547">
        <f>HLOOKUP("Stedtekst",data!$A$1:$AT$8036,A547,FALSE)</f>
        <v>0</v>
      </c>
      <c r="D547">
        <f>HLOOKUP("Målested navn",data!$A$1:$AT$8036,A547,FALSE)</f>
        <v>0</v>
      </c>
      <c r="E547">
        <f>HLOOKUP("Prøvetagning",data!$A$1:$AT$8036,A547,FALSE)</f>
        <v>0</v>
      </c>
      <c r="F547">
        <f>HLOOKUP("Prøve",data!$A$1:$AT$8036,A547,FALSE)</f>
        <v>0</v>
      </c>
      <c r="G547">
        <f>HLOOKUP("ScKode",data!$A$1:$AT$8036,A547,FALSE)</f>
        <v>0</v>
      </c>
      <c r="H547">
        <f>HLOOKUP("StofParameter",data!$A$1:$AT$8036,A547,FALSE)</f>
        <v>0</v>
      </c>
      <c r="I547">
        <f>HLOOKUP("Dato",data!$A$1:$AT$8036,A547,FALSE)</f>
        <v>0</v>
      </c>
      <c r="J547">
        <f>HLOOKUP("Resultat-attribut",data!$A$1:$AT$8036,A547,FALSE)</f>
        <v>0</v>
      </c>
      <c r="K547">
        <f>HLOOKUP("Resultat",data!$A$1:$AT$8036,A547,FALSE)</f>
        <v>0</v>
      </c>
      <c r="L547">
        <f>HLOOKUP("Enhed",data!$A$1:$AT$8036,A547,FALSE)</f>
        <v>0</v>
      </c>
    </row>
    <row r="548" spans="1:12" x14ac:dyDescent="0.2">
      <c r="A548">
        <v>547</v>
      </c>
      <c r="B548">
        <f>HLOOKUP("Referencer",data!$A$1:$AT$8036,A548,FALSE)</f>
        <v>0</v>
      </c>
      <c r="C548">
        <f>HLOOKUP("Stedtekst",data!$A$1:$AT$8036,A548,FALSE)</f>
        <v>0</v>
      </c>
      <c r="D548">
        <f>HLOOKUP("Målested navn",data!$A$1:$AT$8036,A548,FALSE)</f>
        <v>0</v>
      </c>
      <c r="E548">
        <f>HLOOKUP("Prøvetagning",data!$A$1:$AT$8036,A548,FALSE)</f>
        <v>0</v>
      </c>
      <c r="F548">
        <f>HLOOKUP("Prøve",data!$A$1:$AT$8036,A548,FALSE)</f>
        <v>0</v>
      </c>
      <c r="G548">
        <f>HLOOKUP("ScKode",data!$A$1:$AT$8036,A548,FALSE)</f>
        <v>0</v>
      </c>
      <c r="H548">
        <f>HLOOKUP("StofParameter",data!$A$1:$AT$8036,A548,FALSE)</f>
        <v>0</v>
      </c>
      <c r="I548">
        <f>HLOOKUP("Dato",data!$A$1:$AT$8036,A548,FALSE)</f>
        <v>0</v>
      </c>
      <c r="J548">
        <f>HLOOKUP("Resultat-attribut",data!$A$1:$AT$8036,A548,FALSE)</f>
        <v>0</v>
      </c>
      <c r="K548">
        <f>HLOOKUP("Resultat",data!$A$1:$AT$8036,A548,FALSE)</f>
        <v>0</v>
      </c>
      <c r="L548">
        <f>HLOOKUP("Enhed",data!$A$1:$AT$8036,A548,FALSE)</f>
        <v>0</v>
      </c>
    </row>
    <row r="549" spans="1:12" x14ac:dyDescent="0.2">
      <c r="A549">
        <v>548</v>
      </c>
      <c r="B549">
        <f>HLOOKUP("Referencer",data!$A$1:$AT$8036,A549,FALSE)</f>
        <v>0</v>
      </c>
      <c r="C549">
        <f>HLOOKUP("Stedtekst",data!$A$1:$AT$8036,A549,FALSE)</f>
        <v>0</v>
      </c>
      <c r="D549">
        <f>HLOOKUP("Målested navn",data!$A$1:$AT$8036,A549,FALSE)</f>
        <v>0</v>
      </c>
      <c r="E549">
        <f>HLOOKUP("Prøvetagning",data!$A$1:$AT$8036,A549,FALSE)</f>
        <v>0</v>
      </c>
      <c r="F549">
        <f>HLOOKUP("Prøve",data!$A$1:$AT$8036,A549,FALSE)</f>
        <v>0</v>
      </c>
      <c r="G549">
        <f>HLOOKUP("ScKode",data!$A$1:$AT$8036,A549,FALSE)</f>
        <v>0</v>
      </c>
      <c r="H549">
        <f>HLOOKUP("StofParameter",data!$A$1:$AT$8036,A549,FALSE)</f>
        <v>0</v>
      </c>
      <c r="I549">
        <f>HLOOKUP("Dato",data!$A$1:$AT$8036,A549,FALSE)</f>
        <v>0</v>
      </c>
      <c r="J549">
        <f>HLOOKUP("Resultat-attribut",data!$A$1:$AT$8036,A549,FALSE)</f>
        <v>0</v>
      </c>
      <c r="K549">
        <f>HLOOKUP("Resultat",data!$A$1:$AT$8036,A549,FALSE)</f>
        <v>0</v>
      </c>
      <c r="L549">
        <f>HLOOKUP("Enhed",data!$A$1:$AT$8036,A549,FALSE)</f>
        <v>0</v>
      </c>
    </row>
    <row r="550" spans="1:12" x14ac:dyDescent="0.2">
      <c r="A550">
        <v>549</v>
      </c>
      <c r="B550">
        <f>HLOOKUP("Referencer",data!$A$1:$AT$8036,A550,FALSE)</f>
        <v>0</v>
      </c>
      <c r="C550">
        <f>HLOOKUP("Stedtekst",data!$A$1:$AT$8036,A550,FALSE)</f>
        <v>0</v>
      </c>
      <c r="D550">
        <f>HLOOKUP("Målested navn",data!$A$1:$AT$8036,A550,FALSE)</f>
        <v>0</v>
      </c>
      <c r="E550">
        <f>HLOOKUP("Prøvetagning",data!$A$1:$AT$8036,A550,FALSE)</f>
        <v>0</v>
      </c>
      <c r="F550">
        <f>HLOOKUP("Prøve",data!$A$1:$AT$8036,A550,FALSE)</f>
        <v>0</v>
      </c>
      <c r="G550">
        <f>HLOOKUP("ScKode",data!$A$1:$AT$8036,A550,FALSE)</f>
        <v>0</v>
      </c>
      <c r="H550">
        <f>HLOOKUP("StofParameter",data!$A$1:$AT$8036,A550,FALSE)</f>
        <v>0</v>
      </c>
      <c r="I550">
        <f>HLOOKUP("Dato",data!$A$1:$AT$8036,A550,FALSE)</f>
        <v>0</v>
      </c>
      <c r="J550">
        <f>HLOOKUP("Resultat-attribut",data!$A$1:$AT$8036,A550,FALSE)</f>
        <v>0</v>
      </c>
      <c r="K550">
        <f>HLOOKUP("Resultat",data!$A$1:$AT$8036,A550,FALSE)</f>
        <v>0</v>
      </c>
      <c r="L550">
        <f>HLOOKUP("Enhed",data!$A$1:$AT$8036,A550,FALSE)</f>
        <v>0</v>
      </c>
    </row>
    <row r="551" spans="1:12" x14ac:dyDescent="0.2">
      <c r="A551">
        <v>550</v>
      </c>
      <c r="B551">
        <f>HLOOKUP("Referencer",data!$A$1:$AT$8036,A551,FALSE)</f>
        <v>0</v>
      </c>
      <c r="C551">
        <f>HLOOKUP("Stedtekst",data!$A$1:$AT$8036,A551,FALSE)</f>
        <v>0</v>
      </c>
      <c r="D551">
        <f>HLOOKUP("Målested navn",data!$A$1:$AT$8036,A551,FALSE)</f>
        <v>0</v>
      </c>
      <c r="E551">
        <f>HLOOKUP("Prøvetagning",data!$A$1:$AT$8036,A551,FALSE)</f>
        <v>0</v>
      </c>
      <c r="F551">
        <f>HLOOKUP("Prøve",data!$A$1:$AT$8036,A551,FALSE)</f>
        <v>0</v>
      </c>
      <c r="G551">
        <f>HLOOKUP("ScKode",data!$A$1:$AT$8036,A551,FALSE)</f>
        <v>0</v>
      </c>
      <c r="H551">
        <f>HLOOKUP("StofParameter",data!$A$1:$AT$8036,A551,FALSE)</f>
        <v>0</v>
      </c>
      <c r="I551">
        <f>HLOOKUP("Dato",data!$A$1:$AT$8036,A551,FALSE)</f>
        <v>0</v>
      </c>
      <c r="J551">
        <f>HLOOKUP("Resultat-attribut",data!$A$1:$AT$8036,A551,FALSE)</f>
        <v>0</v>
      </c>
      <c r="K551">
        <f>HLOOKUP("Resultat",data!$A$1:$AT$8036,A551,FALSE)</f>
        <v>0</v>
      </c>
      <c r="L551">
        <f>HLOOKUP("Enhed",data!$A$1:$AT$8036,A551,FALSE)</f>
        <v>0</v>
      </c>
    </row>
    <row r="552" spans="1:12" x14ac:dyDescent="0.2">
      <c r="A552">
        <v>551</v>
      </c>
      <c r="B552">
        <f>HLOOKUP("Referencer",data!$A$1:$AT$8036,A552,FALSE)</f>
        <v>0</v>
      </c>
      <c r="C552">
        <f>HLOOKUP("Stedtekst",data!$A$1:$AT$8036,A552,FALSE)</f>
        <v>0</v>
      </c>
      <c r="D552">
        <f>HLOOKUP("Målested navn",data!$A$1:$AT$8036,A552,FALSE)</f>
        <v>0</v>
      </c>
      <c r="E552">
        <f>HLOOKUP("Prøvetagning",data!$A$1:$AT$8036,A552,FALSE)</f>
        <v>0</v>
      </c>
      <c r="F552">
        <f>HLOOKUP("Prøve",data!$A$1:$AT$8036,A552,FALSE)</f>
        <v>0</v>
      </c>
      <c r="G552">
        <f>HLOOKUP("ScKode",data!$A$1:$AT$8036,A552,FALSE)</f>
        <v>0</v>
      </c>
      <c r="H552">
        <f>HLOOKUP("StofParameter",data!$A$1:$AT$8036,A552,FALSE)</f>
        <v>0</v>
      </c>
      <c r="I552">
        <f>HLOOKUP("Dato",data!$A$1:$AT$8036,A552,FALSE)</f>
        <v>0</v>
      </c>
      <c r="J552">
        <f>HLOOKUP("Resultat-attribut",data!$A$1:$AT$8036,A552,FALSE)</f>
        <v>0</v>
      </c>
      <c r="K552">
        <f>HLOOKUP("Resultat",data!$A$1:$AT$8036,A552,FALSE)</f>
        <v>0</v>
      </c>
      <c r="L552">
        <f>HLOOKUP("Enhed",data!$A$1:$AT$8036,A552,FALSE)</f>
        <v>0</v>
      </c>
    </row>
    <row r="553" spans="1:12" x14ac:dyDescent="0.2">
      <c r="A553">
        <v>552</v>
      </c>
      <c r="B553">
        <f>HLOOKUP("Referencer",data!$A$1:$AT$8036,A553,FALSE)</f>
        <v>0</v>
      </c>
      <c r="C553">
        <f>HLOOKUP("Stedtekst",data!$A$1:$AT$8036,A553,FALSE)</f>
        <v>0</v>
      </c>
      <c r="D553">
        <f>HLOOKUP("Målested navn",data!$A$1:$AT$8036,A553,FALSE)</f>
        <v>0</v>
      </c>
      <c r="E553">
        <f>HLOOKUP("Prøvetagning",data!$A$1:$AT$8036,A553,FALSE)</f>
        <v>0</v>
      </c>
      <c r="F553">
        <f>HLOOKUP("Prøve",data!$A$1:$AT$8036,A553,FALSE)</f>
        <v>0</v>
      </c>
      <c r="G553">
        <f>HLOOKUP("ScKode",data!$A$1:$AT$8036,A553,FALSE)</f>
        <v>0</v>
      </c>
      <c r="H553">
        <f>HLOOKUP("StofParameter",data!$A$1:$AT$8036,A553,FALSE)</f>
        <v>0</v>
      </c>
      <c r="I553">
        <f>HLOOKUP("Dato",data!$A$1:$AT$8036,A553,FALSE)</f>
        <v>0</v>
      </c>
      <c r="J553">
        <f>HLOOKUP("Resultat-attribut",data!$A$1:$AT$8036,A553,FALSE)</f>
        <v>0</v>
      </c>
      <c r="K553">
        <f>HLOOKUP("Resultat",data!$A$1:$AT$8036,A553,FALSE)</f>
        <v>0</v>
      </c>
      <c r="L553">
        <f>HLOOKUP("Enhed",data!$A$1:$AT$8036,A553,FALSE)</f>
        <v>0</v>
      </c>
    </row>
    <row r="554" spans="1:12" x14ac:dyDescent="0.2">
      <c r="A554">
        <v>553</v>
      </c>
      <c r="B554">
        <f>HLOOKUP("Referencer",data!$A$1:$AT$8036,A554,FALSE)</f>
        <v>0</v>
      </c>
      <c r="C554">
        <f>HLOOKUP("Stedtekst",data!$A$1:$AT$8036,A554,FALSE)</f>
        <v>0</v>
      </c>
      <c r="D554">
        <f>HLOOKUP("Målested navn",data!$A$1:$AT$8036,A554,FALSE)</f>
        <v>0</v>
      </c>
      <c r="E554">
        <f>HLOOKUP("Prøvetagning",data!$A$1:$AT$8036,A554,FALSE)</f>
        <v>0</v>
      </c>
      <c r="F554">
        <f>HLOOKUP("Prøve",data!$A$1:$AT$8036,A554,FALSE)</f>
        <v>0</v>
      </c>
      <c r="G554">
        <f>HLOOKUP("ScKode",data!$A$1:$AT$8036,A554,FALSE)</f>
        <v>0</v>
      </c>
      <c r="H554">
        <f>HLOOKUP("StofParameter",data!$A$1:$AT$8036,A554,FALSE)</f>
        <v>0</v>
      </c>
      <c r="I554">
        <f>HLOOKUP("Dato",data!$A$1:$AT$8036,A554,FALSE)</f>
        <v>0</v>
      </c>
      <c r="J554">
        <f>HLOOKUP("Resultat-attribut",data!$A$1:$AT$8036,A554,FALSE)</f>
        <v>0</v>
      </c>
      <c r="K554">
        <f>HLOOKUP("Resultat",data!$A$1:$AT$8036,A554,FALSE)</f>
        <v>0</v>
      </c>
      <c r="L554">
        <f>HLOOKUP("Enhed",data!$A$1:$AT$8036,A554,FALSE)</f>
        <v>0</v>
      </c>
    </row>
    <row r="555" spans="1:12" x14ac:dyDescent="0.2">
      <c r="A555">
        <v>554</v>
      </c>
      <c r="B555">
        <f>HLOOKUP("Referencer",data!$A$1:$AT$8036,A555,FALSE)</f>
        <v>0</v>
      </c>
      <c r="C555">
        <f>HLOOKUP("Stedtekst",data!$A$1:$AT$8036,A555,FALSE)</f>
        <v>0</v>
      </c>
      <c r="D555">
        <f>HLOOKUP("Målested navn",data!$A$1:$AT$8036,A555,FALSE)</f>
        <v>0</v>
      </c>
      <c r="E555">
        <f>HLOOKUP("Prøvetagning",data!$A$1:$AT$8036,A555,FALSE)</f>
        <v>0</v>
      </c>
      <c r="F555">
        <f>HLOOKUP("Prøve",data!$A$1:$AT$8036,A555,FALSE)</f>
        <v>0</v>
      </c>
      <c r="G555">
        <f>HLOOKUP("ScKode",data!$A$1:$AT$8036,A555,FALSE)</f>
        <v>0</v>
      </c>
      <c r="H555">
        <f>HLOOKUP("StofParameter",data!$A$1:$AT$8036,A555,FALSE)</f>
        <v>0</v>
      </c>
      <c r="I555">
        <f>HLOOKUP("Dato",data!$A$1:$AT$8036,A555,FALSE)</f>
        <v>0</v>
      </c>
      <c r="J555">
        <f>HLOOKUP("Resultat-attribut",data!$A$1:$AT$8036,A555,FALSE)</f>
        <v>0</v>
      </c>
      <c r="K555">
        <f>HLOOKUP("Resultat",data!$A$1:$AT$8036,A555,FALSE)</f>
        <v>0</v>
      </c>
      <c r="L555">
        <f>HLOOKUP("Enhed",data!$A$1:$AT$8036,A555,FALSE)</f>
        <v>0</v>
      </c>
    </row>
    <row r="556" spans="1:12" x14ac:dyDescent="0.2">
      <c r="A556">
        <v>555</v>
      </c>
      <c r="B556">
        <f>HLOOKUP("Referencer",data!$A$1:$AT$8036,A556,FALSE)</f>
        <v>0</v>
      </c>
      <c r="C556">
        <f>HLOOKUP("Stedtekst",data!$A$1:$AT$8036,A556,FALSE)</f>
        <v>0</v>
      </c>
      <c r="D556">
        <f>HLOOKUP("Målested navn",data!$A$1:$AT$8036,A556,FALSE)</f>
        <v>0</v>
      </c>
      <c r="E556">
        <f>HLOOKUP("Prøvetagning",data!$A$1:$AT$8036,A556,FALSE)</f>
        <v>0</v>
      </c>
      <c r="F556">
        <f>HLOOKUP("Prøve",data!$A$1:$AT$8036,A556,FALSE)</f>
        <v>0</v>
      </c>
      <c r="G556">
        <f>HLOOKUP("ScKode",data!$A$1:$AT$8036,A556,FALSE)</f>
        <v>0</v>
      </c>
      <c r="H556">
        <f>HLOOKUP("StofParameter",data!$A$1:$AT$8036,A556,FALSE)</f>
        <v>0</v>
      </c>
      <c r="I556">
        <f>HLOOKUP("Dato",data!$A$1:$AT$8036,A556,FALSE)</f>
        <v>0</v>
      </c>
      <c r="J556">
        <f>HLOOKUP("Resultat-attribut",data!$A$1:$AT$8036,A556,FALSE)</f>
        <v>0</v>
      </c>
      <c r="K556">
        <f>HLOOKUP("Resultat",data!$A$1:$AT$8036,A556,FALSE)</f>
        <v>0</v>
      </c>
      <c r="L556">
        <f>HLOOKUP("Enhed",data!$A$1:$AT$8036,A556,FALSE)</f>
        <v>0</v>
      </c>
    </row>
    <row r="557" spans="1:12" x14ac:dyDescent="0.2">
      <c r="A557">
        <v>556</v>
      </c>
      <c r="B557">
        <f>HLOOKUP("Referencer",data!$A$1:$AT$8036,A557,FALSE)</f>
        <v>0</v>
      </c>
      <c r="C557">
        <f>HLOOKUP("Stedtekst",data!$A$1:$AT$8036,A557,FALSE)</f>
        <v>0</v>
      </c>
      <c r="D557">
        <f>HLOOKUP("Målested navn",data!$A$1:$AT$8036,A557,FALSE)</f>
        <v>0</v>
      </c>
      <c r="E557">
        <f>HLOOKUP("Prøvetagning",data!$A$1:$AT$8036,A557,FALSE)</f>
        <v>0</v>
      </c>
      <c r="F557">
        <f>HLOOKUP("Prøve",data!$A$1:$AT$8036,A557,FALSE)</f>
        <v>0</v>
      </c>
      <c r="G557">
        <f>HLOOKUP("ScKode",data!$A$1:$AT$8036,A557,FALSE)</f>
        <v>0</v>
      </c>
      <c r="H557">
        <f>HLOOKUP("StofParameter",data!$A$1:$AT$8036,A557,FALSE)</f>
        <v>0</v>
      </c>
      <c r="I557">
        <f>HLOOKUP("Dato",data!$A$1:$AT$8036,A557,FALSE)</f>
        <v>0</v>
      </c>
      <c r="J557">
        <f>HLOOKUP("Resultat-attribut",data!$A$1:$AT$8036,A557,FALSE)</f>
        <v>0</v>
      </c>
      <c r="K557">
        <f>HLOOKUP("Resultat",data!$A$1:$AT$8036,A557,FALSE)</f>
        <v>0</v>
      </c>
      <c r="L557">
        <f>HLOOKUP("Enhed",data!$A$1:$AT$8036,A557,FALSE)</f>
        <v>0</v>
      </c>
    </row>
    <row r="558" spans="1:12" x14ac:dyDescent="0.2">
      <c r="A558">
        <v>557</v>
      </c>
      <c r="B558">
        <f>HLOOKUP("Referencer",data!$A$1:$AT$8036,A558,FALSE)</f>
        <v>0</v>
      </c>
      <c r="C558">
        <f>HLOOKUP("Stedtekst",data!$A$1:$AT$8036,A558,FALSE)</f>
        <v>0</v>
      </c>
      <c r="D558">
        <f>HLOOKUP("Målested navn",data!$A$1:$AT$8036,A558,FALSE)</f>
        <v>0</v>
      </c>
      <c r="E558">
        <f>HLOOKUP("Prøvetagning",data!$A$1:$AT$8036,A558,FALSE)</f>
        <v>0</v>
      </c>
      <c r="F558">
        <f>HLOOKUP("Prøve",data!$A$1:$AT$8036,A558,FALSE)</f>
        <v>0</v>
      </c>
      <c r="G558">
        <f>HLOOKUP("ScKode",data!$A$1:$AT$8036,A558,FALSE)</f>
        <v>0</v>
      </c>
      <c r="H558">
        <f>HLOOKUP("StofParameter",data!$A$1:$AT$8036,A558,FALSE)</f>
        <v>0</v>
      </c>
      <c r="I558">
        <f>HLOOKUP("Dato",data!$A$1:$AT$8036,A558,FALSE)</f>
        <v>0</v>
      </c>
      <c r="J558">
        <f>HLOOKUP("Resultat-attribut",data!$A$1:$AT$8036,A558,FALSE)</f>
        <v>0</v>
      </c>
      <c r="K558">
        <f>HLOOKUP("Resultat",data!$A$1:$AT$8036,A558,FALSE)</f>
        <v>0</v>
      </c>
      <c r="L558">
        <f>HLOOKUP("Enhed",data!$A$1:$AT$8036,A558,FALSE)</f>
        <v>0</v>
      </c>
    </row>
    <row r="559" spans="1:12" x14ac:dyDescent="0.2">
      <c r="A559">
        <v>558</v>
      </c>
      <c r="B559">
        <f>HLOOKUP("Referencer",data!$A$1:$AT$8036,A559,FALSE)</f>
        <v>0</v>
      </c>
      <c r="C559">
        <f>HLOOKUP("Stedtekst",data!$A$1:$AT$8036,A559,FALSE)</f>
        <v>0</v>
      </c>
      <c r="D559">
        <f>HLOOKUP("Målested navn",data!$A$1:$AT$8036,A559,FALSE)</f>
        <v>0</v>
      </c>
      <c r="E559">
        <f>HLOOKUP("Prøvetagning",data!$A$1:$AT$8036,A559,FALSE)</f>
        <v>0</v>
      </c>
      <c r="F559">
        <f>HLOOKUP("Prøve",data!$A$1:$AT$8036,A559,FALSE)</f>
        <v>0</v>
      </c>
      <c r="G559">
        <f>HLOOKUP("ScKode",data!$A$1:$AT$8036,A559,FALSE)</f>
        <v>0</v>
      </c>
      <c r="H559">
        <f>HLOOKUP("StofParameter",data!$A$1:$AT$8036,A559,FALSE)</f>
        <v>0</v>
      </c>
      <c r="I559">
        <f>HLOOKUP("Dato",data!$A$1:$AT$8036,A559,FALSE)</f>
        <v>0</v>
      </c>
      <c r="J559">
        <f>HLOOKUP("Resultat-attribut",data!$A$1:$AT$8036,A559,FALSE)</f>
        <v>0</v>
      </c>
      <c r="K559">
        <f>HLOOKUP("Resultat",data!$A$1:$AT$8036,A559,FALSE)</f>
        <v>0</v>
      </c>
      <c r="L559">
        <f>HLOOKUP("Enhed",data!$A$1:$AT$8036,A559,FALSE)</f>
        <v>0</v>
      </c>
    </row>
    <row r="560" spans="1:12" x14ac:dyDescent="0.2">
      <c r="A560">
        <v>559</v>
      </c>
      <c r="B560">
        <f>HLOOKUP("Referencer",data!$A$1:$AT$8036,A560,FALSE)</f>
        <v>0</v>
      </c>
      <c r="C560">
        <f>HLOOKUP("Stedtekst",data!$A$1:$AT$8036,A560,FALSE)</f>
        <v>0</v>
      </c>
      <c r="D560">
        <f>HLOOKUP("Målested navn",data!$A$1:$AT$8036,A560,FALSE)</f>
        <v>0</v>
      </c>
      <c r="E560">
        <f>HLOOKUP("Prøvetagning",data!$A$1:$AT$8036,A560,FALSE)</f>
        <v>0</v>
      </c>
      <c r="F560">
        <f>HLOOKUP("Prøve",data!$A$1:$AT$8036,A560,FALSE)</f>
        <v>0</v>
      </c>
      <c r="G560">
        <f>HLOOKUP("ScKode",data!$A$1:$AT$8036,A560,FALSE)</f>
        <v>0</v>
      </c>
      <c r="H560">
        <f>HLOOKUP("StofParameter",data!$A$1:$AT$8036,A560,FALSE)</f>
        <v>0</v>
      </c>
      <c r="I560">
        <f>HLOOKUP("Dato",data!$A$1:$AT$8036,A560,FALSE)</f>
        <v>0</v>
      </c>
      <c r="J560">
        <f>HLOOKUP("Resultat-attribut",data!$A$1:$AT$8036,A560,FALSE)</f>
        <v>0</v>
      </c>
      <c r="K560">
        <f>HLOOKUP("Resultat",data!$A$1:$AT$8036,A560,FALSE)</f>
        <v>0</v>
      </c>
      <c r="L560">
        <f>HLOOKUP("Enhed",data!$A$1:$AT$8036,A560,FALSE)</f>
        <v>0</v>
      </c>
    </row>
    <row r="561" spans="1:12" x14ac:dyDescent="0.2">
      <c r="A561">
        <v>560</v>
      </c>
      <c r="B561">
        <f>HLOOKUP("Referencer",data!$A$1:$AT$8036,A561,FALSE)</f>
        <v>0</v>
      </c>
      <c r="C561">
        <f>HLOOKUP("Stedtekst",data!$A$1:$AT$8036,A561,FALSE)</f>
        <v>0</v>
      </c>
      <c r="D561">
        <f>HLOOKUP("Målested navn",data!$A$1:$AT$8036,A561,FALSE)</f>
        <v>0</v>
      </c>
      <c r="E561">
        <f>HLOOKUP("Prøvetagning",data!$A$1:$AT$8036,A561,FALSE)</f>
        <v>0</v>
      </c>
      <c r="F561">
        <f>HLOOKUP("Prøve",data!$A$1:$AT$8036,A561,FALSE)</f>
        <v>0</v>
      </c>
      <c r="G561">
        <f>HLOOKUP("ScKode",data!$A$1:$AT$8036,A561,FALSE)</f>
        <v>0</v>
      </c>
      <c r="H561">
        <f>HLOOKUP("StofParameter",data!$A$1:$AT$8036,A561,FALSE)</f>
        <v>0</v>
      </c>
      <c r="I561">
        <f>HLOOKUP("Dato",data!$A$1:$AT$8036,A561,FALSE)</f>
        <v>0</v>
      </c>
      <c r="J561">
        <f>HLOOKUP("Resultat-attribut",data!$A$1:$AT$8036,A561,FALSE)</f>
        <v>0</v>
      </c>
      <c r="K561">
        <f>HLOOKUP("Resultat",data!$A$1:$AT$8036,A561,FALSE)</f>
        <v>0</v>
      </c>
      <c r="L561">
        <f>HLOOKUP("Enhed",data!$A$1:$AT$8036,A561,FALSE)</f>
        <v>0</v>
      </c>
    </row>
    <row r="562" spans="1:12" x14ac:dyDescent="0.2">
      <c r="A562">
        <v>561</v>
      </c>
      <c r="B562">
        <f>HLOOKUP("Referencer",data!$A$1:$AT$8036,A562,FALSE)</f>
        <v>0</v>
      </c>
      <c r="C562">
        <f>HLOOKUP("Stedtekst",data!$A$1:$AT$8036,A562,FALSE)</f>
        <v>0</v>
      </c>
      <c r="D562">
        <f>HLOOKUP("Målested navn",data!$A$1:$AT$8036,A562,FALSE)</f>
        <v>0</v>
      </c>
      <c r="E562">
        <f>HLOOKUP("Prøvetagning",data!$A$1:$AT$8036,A562,FALSE)</f>
        <v>0</v>
      </c>
      <c r="F562">
        <f>HLOOKUP("Prøve",data!$A$1:$AT$8036,A562,FALSE)</f>
        <v>0</v>
      </c>
      <c r="G562">
        <f>HLOOKUP("ScKode",data!$A$1:$AT$8036,A562,FALSE)</f>
        <v>0</v>
      </c>
      <c r="H562">
        <f>HLOOKUP("StofParameter",data!$A$1:$AT$8036,A562,FALSE)</f>
        <v>0</v>
      </c>
      <c r="I562">
        <f>HLOOKUP("Dato",data!$A$1:$AT$8036,A562,FALSE)</f>
        <v>0</v>
      </c>
      <c r="J562">
        <f>HLOOKUP("Resultat-attribut",data!$A$1:$AT$8036,A562,FALSE)</f>
        <v>0</v>
      </c>
      <c r="K562">
        <f>HLOOKUP("Resultat",data!$A$1:$AT$8036,A562,FALSE)</f>
        <v>0</v>
      </c>
      <c r="L562">
        <f>HLOOKUP("Enhed",data!$A$1:$AT$8036,A562,FALSE)</f>
        <v>0</v>
      </c>
    </row>
    <row r="563" spans="1:12" x14ac:dyDescent="0.2">
      <c r="A563">
        <v>562</v>
      </c>
      <c r="B563">
        <f>HLOOKUP("Referencer",data!$A$1:$AT$8036,A563,FALSE)</f>
        <v>0</v>
      </c>
      <c r="C563">
        <f>HLOOKUP("Stedtekst",data!$A$1:$AT$8036,A563,FALSE)</f>
        <v>0</v>
      </c>
      <c r="D563">
        <f>HLOOKUP("Målested navn",data!$A$1:$AT$8036,A563,FALSE)</f>
        <v>0</v>
      </c>
      <c r="E563">
        <f>HLOOKUP("Prøvetagning",data!$A$1:$AT$8036,A563,FALSE)</f>
        <v>0</v>
      </c>
      <c r="F563">
        <f>HLOOKUP("Prøve",data!$A$1:$AT$8036,A563,FALSE)</f>
        <v>0</v>
      </c>
      <c r="G563">
        <f>HLOOKUP("ScKode",data!$A$1:$AT$8036,A563,FALSE)</f>
        <v>0</v>
      </c>
      <c r="H563">
        <f>HLOOKUP("StofParameter",data!$A$1:$AT$8036,A563,FALSE)</f>
        <v>0</v>
      </c>
      <c r="I563">
        <f>HLOOKUP("Dato",data!$A$1:$AT$8036,A563,FALSE)</f>
        <v>0</v>
      </c>
      <c r="J563">
        <f>HLOOKUP("Resultat-attribut",data!$A$1:$AT$8036,A563,FALSE)</f>
        <v>0</v>
      </c>
      <c r="K563">
        <f>HLOOKUP("Resultat",data!$A$1:$AT$8036,A563,FALSE)</f>
        <v>0</v>
      </c>
      <c r="L563">
        <f>HLOOKUP("Enhed",data!$A$1:$AT$8036,A563,FALSE)</f>
        <v>0</v>
      </c>
    </row>
    <row r="564" spans="1:12" x14ac:dyDescent="0.2">
      <c r="A564">
        <v>563</v>
      </c>
      <c r="B564">
        <f>HLOOKUP("Referencer",data!$A$1:$AT$8036,A564,FALSE)</f>
        <v>0</v>
      </c>
      <c r="C564">
        <f>HLOOKUP("Stedtekst",data!$A$1:$AT$8036,A564,FALSE)</f>
        <v>0</v>
      </c>
      <c r="D564">
        <f>HLOOKUP("Målested navn",data!$A$1:$AT$8036,A564,FALSE)</f>
        <v>0</v>
      </c>
      <c r="E564">
        <f>HLOOKUP("Prøvetagning",data!$A$1:$AT$8036,A564,FALSE)</f>
        <v>0</v>
      </c>
      <c r="F564">
        <f>HLOOKUP("Prøve",data!$A$1:$AT$8036,A564,FALSE)</f>
        <v>0</v>
      </c>
      <c r="G564">
        <f>HLOOKUP("ScKode",data!$A$1:$AT$8036,A564,FALSE)</f>
        <v>0</v>
      </c>
      <c r="H564">
        <f>HLOOKUP("StofParameter",data!$A$1:$AT$8036,A564,FALSE)</f>
        <v>0</v>
      </c>
      <c r="I564">
        <f>HLOOKUP("Dato",data!$A$1:$AT$8036,A564,FALSE)</f>
        <v>0</v>
      </c>
      <c r="J564">
        <f>HLOOKUP("Resultat-attribut",data!$A$1:$AT$8036,A564,FALSE)</f>
        <v>0</v>
      </c>
      <c r="K564">
        <f>HLOOKUP("Resultat",data!$A$1:$AT$8036,A564,FALSE)</f>
        <v>0</v>
      </c>
      <c r="L564">
        <f>HLOOKUP("Enhed",data!$A$1:$AT$8036,A564,FALSE)</f>
        <v>0</v>
      </c>
    </row>
    <row r="565" spans="1:12" x14ac:dyDescent="0.2">
      <c r="A565">
        <v>564</v>
      </c>
      <c r="B565">
        <f>HLOOKUP("Referencer",data!$A$1:$AT$8036,A565,FALSE)</f>
        <v>0</v>
      </c>
      <c r="C565">
        <f>HLOOKUP("Stedtekst",data!$A$1:$AT$8036,A565,FALSE)</f>
        <v>0</v>
      </c>
      <c r="D565">
        <f>HLOOKUP("Målested navn",data!$A$1:$AT$8036,A565,FALSE)</f>
        <v>0</v>
      </c>
      <c r="E565">
        <f>HLOOKUP("Prøvetagning",data!$A$1:$AT$8036,A565,FALSE)</f>
        <v>0</v>
      </c>
      <c r="F565">
        <f>HLOOKUP("Prøve",data!$A$1:$AT$8036,A565,FALSE)</f>
        <v>0</v>
      </c>
      <c r="G565">
        <f>HLOOKUP("ScKode",data!$A$1:$AT$8036,A565,FALSE)</f>
        <v>0</v>
      </c>
      <c r="H565">
        <f>HLOOKUP("StofParameter",data!$A$1:$AT$8036,A565,FALSE)</f>
        <v>0</v>
      </c>
      <c r="I565">
        <f>HLOOKUP("Dato",data!$A$1:$AT$8036,A565,FALSE)</f>
        <v>0</v>
      </c>
      <c r="J565">
        <f>HLOOKUP("Resultat-attribut",data!$A$1:$AT$8036,A565,FALSE)</f>
        <v>0</v>
      </c>
      <c r="K565">
        <f>HLOOKUP("Resultat",data!$A$1:$AT$8036,A565,FALSE)</f>
        <v>0</v>
      </c>
      <c r="L565">
        <f>HLOOKUP("Enhed",data!$A$1:$AT$8036,A565,FALSE)</f>
        <v>0</v>
      </c>
    </row>
    <row r="566" spans="1:12" x14ac:dyDescent="0.2">
      <c r="A566">
        <v>565</v>
      </c>
      <c r="B566">
        <f>HLOOKUP("Referencer",data!$A$1:$AT$8036,A566,FALSE)</f>
        <v>0</v>
      </c>
      <c r="C566">
        <f>HLOOKUP("Stedtekst",data!$A$1:$AT$8036,A566,FALSE)</f>
        <v>0</v>
      </c>
      <c r="D566">
        <f>HLOOKUP("Målested navn",data!$A$1:$AT$8036,A566,FALSE)</f>
        <v>0</v>
      </c>
      <c r="E566">
        <f>HLOOKUP("Prøvetagning",data!$A$1:$AT$8036,A566,FALSE)</f>
        <v>0</v>
      </c>
      <c r="F566">
        <f>HLOOKUP("Prøve",data!$A$1:$AT$8036,A566,FALSE)</f>
        <v>0</v>
      </c>
      <c r="G566">
        <f>HLOOKUP("ScKode",data!$A$1:$AT$8036,A566,FALSE)</f>
        <v>0</v>
      </c>
      <c r="H566">
        <f>HLOOKUP("StofParameter",data!$A$1:$AT$8036,A566,FALSE)</f>
        <v>0</v>
      </c>
      <c r="I566">
        <f>HLOOKUP("Dato",data!$A$1:$AT$8036,A566,FALSE)</f>
        <v>0</v>
      </c>
      <c r="J566">
        <f>HLOOKUP("Resultat-attribut",data!$A$1:$AT$8036,A566,FALSE)</f>
        <v>0</v>
      </c>
      <c r="K566">
        <f>HLOOKUP("Resultat",data!$A$1:$AT$8036,A566,FALSE)</f>
        <v>0</v>
      </c>
      <c r="L566">
        <f>HLOOKUP("Enhed",data!$A$1:$AT$8036,A566,FALSE)</f>
        <v>0</v>
      </c>
    </row>
    <row r="567" spans="1:12" x14ac:dyDescent="0.2">
      <c r="A567">
        <v>566</v>
      </c>
      <c r="B567">
        <f>HLOOKUP("Referencer",data!$A$1:$AT$8036,A567,FALSE)</f>
        <v>0</v>
      </c>
      <c r="C567">
        <f>HLOOKUP("Stedtekst",data!$A$1:$AT$8036,A567,FALSE)</f>
        <v>0</v>
      </c>
      <c r="D567">
        <f>HLOOKUP("Målested navn",data!$A$1:$AT$8036,A567,FALSE)</f>
        <v>0</v>
      </c>
      <c r="E567">
        <f>HLOOKUP("Prøvetagning",data!$A$1:$AT$8036,A567,FALSE)</f>
        <v>0</v>
      </c>
      <c r="F567">
        <f>HLOOKUP("Prøve",data!$A$1:$AT$8036,A567,FALSE)</f>
        <v>0</v>
      </c>
      <c r="G567">
        <f>HLOOKUP("ScKode",data!$A$1:$AT$8036,A567,FALSE)</f>
        <v>0</v>
      </c>
      <c r="H567">
        <f>HLOOKUP("StofParameter",data!$A$1:$AT$8036,A567,FALSE)</f>
        <v>0</v>
      </c>
      <c r="I567">
        <f>HLOOKUP("Dato",data!$A$1:$AT$8036,A567,FALSE)</f>
        <v>0</v>
      </c>
      <c r="J567">
        <f>HLOOKUP("Resultat-attribut",data!$A$1:$AT$8036,A567,FALSE)</f>
        <v>0</v>
      </c>
      <c r="K567">
        <f>HLOOKUP("Resultat",data!$A$1:$AT$8036,A567,FALSE)</f>
        <v>0</v>
      </c>
      <c r="L567">
        <f>HLOOKUP("Enhed",data!$A$1:$AT$8036,A567,FALSE)</f>
        <v>0</v>
      </c>
    </row>
    <row r="568" spans="1:12" x14ac:dyDescent="0.2">
      <c r="A568">
        <v>567</v>
      </c>
      <c r="B568">
        <f>HLOOKUP("Referencer",data!$A$1:$AT$8036,A568,FALSE)</f>
        <v>0</v>
      </c>
      <c r="C568">
        <f>HLOOKUP("Stedtekst",data!$A$1:$AT$8036,A568,FALSE)</f>
        <v>0</v>
      </c>
      <c r="D568">
        <f>HLOOKUP("Målested navn",data!$A$1:$AT$8036,A568,FALSE)</f>
        <v>0</v>
      </c>
      <c r="E568">
        <f>HLOOKUP("Prøvetagning",data!$A$1:$AT$8036,A568,FALSE)</f>
        <v>0</v>
      </c>
      <c r="F568">
        <f>HLOOKUP("Prøve",data!$A$1:$AT$8036,A568,FALSE)</f>
        <v>0</v>
      </c>
      <c r="G568">
        <f>HLOOKUP("ScKode",data!$A$1:$AT$8036,A568,FALSE)</f>
        <v>0</v>
      </c>
      <c r="H568">
        <f>HLOOKUP("StofParameter",data!$A$1:$AT$8036,A568,FALSE)</f>
        <v>0</v>
      </c>
      <c r="I568">
        <f>HLOOKUP("Dato",data!$A$1:$AT$8036,A568,FALSE)</f>
        <v>0</v>
      </c>
      <c r="J568">
        <f>HLOOKUP("Resultat-attribut",data!$A$1:$AT$8036,A568,FALSE)</f>
        <v>0</v>
      </c>
      <c r="K568">
        <f>HLOOKUP("Resultat",data!$A$1:$AT$8036,A568,FALSE)</f>
        <v>0</v>
      </c>
      <c r="L568">
        <f>HLOOKUP("Enhed",data!$A$1:$AT$8036,A568,FALSE)</f>
        <v>0</v>
      </c>
    </row>
    <row r="569" spans="1:12" x14ac:dyDescent="0.2">
      <c r="A569">
        <v>568</v>
      </c>
      <c r="B569">
        <f>HLOOKUP("Referencer",data!$A$1:$AT$8036,A569,FALSE)</f>
        <v>0</v>
      </c>
      <c r="C569">
        <f>HLOOKUP("Stedtekst",data!$A$1:$AT$8036,A569,FALSE)</f>
        <v>0</v>
      </c>
      <c r="D569">
        <f>HLOOKUP("Målested navn",data!$A$1:$AT$8036,A569,FALSE)</f>
        <v>0</v>
      </c>
      <c r="E569">
        <f>HLOOKUP("Prøvetagning",data!$A$1:$AT$8036,A569,FALSE)</f>
        <v>0</v>
      </c>
      <c r="F569">
        <f>HLOOKUP("Prøve",data!$A$1:$AT$8036,A569,FALSE)</f>
        <v>0</v>
      </c>
      <c r="G569">
        <f>HLOOKUP("ScKode",data!$A$1:$AT$8036,A569,FALSE)</f>
        <v>0</v>
      </c>
      <c r="H569">
        <f>HLOOKUP("StofParameter",data!$A$1:$AT$8036,A569,FALSE)</f>
        <v>0</v>
      </c>
      <c r="I569">
        <f>HLOOKUP("Dato",data!$A$1:$AT$8036,A569,FALSE)</f>
        <v>0</v>
      </c>
      <c r="J569">
        <f>HLOOKUP("Resultat-attribut",data!$A$1:$AT$8036,A569,FALSE)</f>
        <v>0</v>
      </c>
      <c r="K569">
        <f>HLOOKUP("Resultat",data!$A$1:$AT$8036,A569,FALSE)</f>
        <v>0</v>
      </c>
      <c r="L569">
        <f>HLOOKUP("Enhed",data!$A$1:$AT$8036,A569,FALSE)</f>
        <v>0</v>
      </c>
    </row>
    <row r="570" spans="1:12" x14ac:dyDescent="0.2">
      <c r="A570">
        <v>569</v>
      </c>
      <c r="B570">
        <f>HLOOKUP("Referencer",data!$A$1:$AT$8036,A570,FALSE)</f>
        <v>0</v>
      </c>
      <c r="C570">
        <f>HLOOKUP("Stedtekst",data!$A$1:$AT$8036,A570,FALSE)</f>
        <v>0</v>
      </c>
      <c r="D570">
        <f>HLOOKUP("Målested navn",data!$A$1:$AT$8036,A570,FALSE)</f>
        <v>0</v>
      </c>
      <c r="E570">
        <f>HLOOKUP("Prøvetagning",data!$A$1:$AT$8036,A570,FALSE)</f>
        <v>0</v>
      </c>
      <c r="F570">
        <f>HLOOKUP("Prøve",data!$A$1:$AT$8036,A570,FALSE)</f>
        <v>0</v>
      </c>
      <c r="G570">
        <f>HLOOKUP("ScKode",data!$A$1:$AT$8036,A570,FALSE)</f>
        <v>0</v>
      </c>
      <c r="H570">
        <f>HLOOKUP("StofParameter",data!$A$1:$AT$8036,A570,FALSE)</f>
        <v>0</v>
      </c>
      <c r="I570">
        <f>HLOOKUP("Dato",data!$A$1:$AT$8036,A570,FALSE)</f>
        <v>0</v>
      </c>
      <c r="J570">
        <f>HLOOKUP("Resultat-attribut",data!$A$1:$AT$8036,A570,FALSE)</f>
        <v>0</v>
      </c>
      <c r="K570">
        <f>HLOOKUP("Resultat",data!$A$1:$AT$8036,A570,FALSE)</f>
        <v>0</v>
      </c>
      <c r="L570">
        <f>HLOOKUP("Enhed",data!$A$1:$AT$8036,A570,FALSE)</f>
        <v>0</v>
      </c>
    </row>
    <row r="571" spans="1:12" x14ac:dyDescent="0.2">
      <c r="A571">
        <v>570</v>
      </c>
      <c r="B571">
        <f>HLOOKUP("Referencer",data!$A$1:$AT$8036,A571,FALSE)</f>
        <v>0</v>
      </c>
      <c r="C571">
        <f>HLOOKUP("Stedtekst",data!$A$1:$AT$8036,A571,FALSE)</f>
        <v>0</v>
      </c>
      <c r="D571">
        <f>HLOOKUP("Målested navn",data!$A$1:$AT$8036,A571,FALSE)</f>
        <v>0</v>
      </c>
      <c r="E571">
        <f>HLOOKUP("Prøvetagning",data!$A$1:$AT$8036,A571,FALSE)</f>
        <v>0</v>
      </c>
      <c r="F571">
        <f>HLOOKUP("Prøve",data!$A$1:$AT$8036,A571,FALSE)</f>
        <v>0</v>
      </c>
      <c r="G571">
        <f>HLOOKUP("ScKode",data!$A$1:$AT$8036,A571,FALSE)</f>
        <v>0</v>
      </c>
      <c r="H571">
        <f>HLOOKUP("StofParameter",data!$A$1:$AT$8036,A571,FALSE)</f>
        <v>0</v>
      </c>
      <c r="I571">
        <f>HLOOKUP("Dato",data!$A$1:$AT$8036,A571,FALSE)</f>
        <v>0</v>
      </c>
      <c r="J571">
        <f>HLOOKUP("Resultat-attribut",data!$A$1:$AT$8036,A571,FALSE)</f>
        <v>0</v>
      </c>
      <c r="K571">
        <f>HLOOKUP("Resultat",data!$A$1:$AT$8036,A571,FALSE)</f>
        <v>0</v>
      </c>
      <c r="L571">
        <f>HLOOKUP("Enhed",data!$A$1:$AT$8036,A571,FALSE)</f>
        <v>0</v>
      </c>
    </row>
    <row r="572" spans="1:12" x14ac:dyDescent="0.2">
      <c r="A572">
        <v>571</v>
      </c>
      <c r="B572">
        <f>HLOOKUP("Referencer",data!$A$1:$AT$8036,A572,FALSE)</f>
        <v>0</v>
      </c>
      <c r="C572">
        <f>HLOOKUP("Stedtekst",data!$A$1:$AT$8036,A572,FALSE)</f>
        <v>0</v>
      </c>
      <c r="D572">
        <f>HLOOKUP("Målested navn",data!$A$1:$AT$8036,A572,FALSE)</f>
        <v>0</v>
      </c>
      <c r="E572">
        <f>HLOOKUP("Prøvetagning",data!$A$1:$AT$8036,A572,FALSE)</f>
        <v>0</v>
      </c>
      <c r="F572">
        <f>HLOOKUP("Prøve",data!$A$1:$AT$8036,A572,FALSE)</f>
        <v>0</v>
      </c>
      <c r="G572">
        <f>HLOOKUP("ScKode",data!$A$1:$AT$8036,A572,FALSE)</f>
        <v>0</v>
      </c>
      <c r="H572">
        <f>HLOOKUP("StofParameter",data!$A$1:$AT$8036,A572,FALSE)</f>
        <v>0</v>
      </c>
      <c r="I572">
        <f>HLOOKUP("Dato",data!$A$1:$AT$8036,A572,FALSE)</f>
        <v>0</v>
      </c>
      <c r="J572">
        <f>HLOOKUP("Resultat-attribut",data!$A$1:$AT$8036,A572,FALSE)</f>
        <v>0</v>
      </c>
      <c r="K572">
        <f>HLOOKUP("Resultat",data!$A$1:$AT$8036,A572,FALSE)</f>
        <v>0</v>
      </c>
      <c r="L572">
        <f>HLOOKUP("Enhed",data!$A$1:$AT$8036,A572,FALSE)</f>
        <v>0</v>
      </c>
    </row>
    <row r="573" spans="1:12" x14ac:dyDescent="0.2">
      <c r="A573">
        <v>572</v>
      </c>
      <c r="B573">
        <f>HLOOKUP("Referencer",data!$A$1:$AT$8036,A573,FALSE)</f>
        <v>0</v>
      </c>
      <c r="C573">
        <f>HLOOKUP("Stedtekst",data!$A$1:$AT$8036,A573,FALSE)</f>
        <v>0</v>
      </c>
      <c r="D573">
        <f>HLOOKUP("Målested navn",data!$A$1:$AT$8036,A573,FALSE)</f>
        <v>0</v>
      </c>
      <c r="E573">
        <f>HLOOKUP("Prøvetagning",data!$A$1:$AT$8036,A573,FALSE)</f>
        <v>0</v>
      </c>
      <c r="F573">
        <f>HLOOKUP("Prøve",data!$A$1:$AT$8036,A573,FALSE)</f>
        <v>0</v>
      </c>
      <c r="G573">
        <f>HLOOKUP("ScKode",data!$A$1:$AT$8036,A573,FALSE)</f>
        <v>0</v>
      </c>
      <c r="H573">
        <f>HLOOKUP("StofParameter",data!$A$1:$AT$8036,A573,FALSE)</f>
        <v>0</v>
      </c>
      <c r="I573">
        <f>HLOOKUP("Dato",data!$A$1:$AT$8036,A573,FALSE)</f>
        <v>0</v>
      </c>
      <c r="J573">
        <f>HLOOKUP("Resultat-attribut",data!$A$1:$AT$8036,A573,FALSE)</f>
        <v>0</v>
      </c>
      <c r="K573">
        <f>HLOOKUP("Resultat",data!$A$1:$AT$8036,A573,FALSE)</f>
        <v>0</v>
      </c>
      <c r="L573">
        <f>HLOOKUP("Enhed",data!$A$1:$AT$8036,A573,FALSE)</f>
        <v>0</v>
      </c>
    </row>
    <row r="574" spans="1:12" x14ac:dyDescent="0.2">
      <c r="A574">
        <v>573</v>
      </c>
      <c r="B574">
        <f>HLOOKUP("Referencer",data!$A$1:$AT$8036,A574,FALSE)</f>
        <v>0</v>
      </c>
      <c r="C574">
        <f>HLOOKUP("Stedtekst",data!$A$1:$AT$8036,A574,FALSE)</f>
        <v>0</v>
      </c>
      <c r="D574">
        <f>HLOOKUP("Målested navn",data!$A$1:$AT$8036,A574,FALSE)</f>
        <v>0</v>
      </c>
      <c r="E574">
        <f>HLOOKUP("Prøvetagning",data!$A$1:$AT$8036,A574,FALSE)</f>
        <v>0</v>
      </c>
      <c r="F574">
        <f>HLOOKUP("Prøve",data!$A$1:$AT$8036,A574,FALSE)</f>
        <v>0</v>
      </c>
      <c r="G574">
        <f>HLOOKUP("ScKode",data!$A$1:$AT$8036,A574,FALSE)</f>
        <v>0</v>
      </c>
      <c r="H574">
        <f>HLOOKUP("StofParameter",data!$A$1:$AT$8036,A574,FALSE)</f>
        <v>0</v>
      </c>
      <c r="I574">
        <f>HLOOKUP("Dato",data!$A$1:$AT$8036,A574,FALSE)</f>
        <v>0</v>
      </c>
      <c r="J574">
        <f>HLOOKUP("Resultat-attribut",data!$A$1:$AT$8036,A574,FALSE)</f>
        <v>0</v>
      </c>
      <c r="K574">
        <f>HLOOKUP("Resultat",data!$A$1:$AT$8036,A574,FALSE)</f>
        <v>0</v>
      </c>
      <c r="L574">
        <f>HLOOKUP("Enhed",data!$A$1:$AT$8036,A574,FALSE)</f>
        <v>0</v>
      </c>
    </row>
    <row r="575" spans="1:12" x14ac:dyDescent="0.2">
      <c r="A575">
        <v>574</v>
      </c>
      <c r="B575">
        <f>HLOOKUP("Referencer",data!$A$1:$AT$8036,A575,FALSE)</f>
        <v>0</v>
      </c>
      <c r="C575">
        <f>HLOOKUP("Stedtekst",data!$A$1:$AT$8036,A575,FALSE)</f>
        <v>0</v>
      </c>
      <c r="D575">
        <f>HLOOKUP("Målested navn",data!$A$1:$AT$8036,A575,FALSE)</f>
        <v>0</v>
      </c>
      <c r="E575">
        <f>HLOOKUP("Prøvetagning",data!$A$1:$AT$8036,A575,FALSE)</f>
        <v>0</v>
      </c>
      <c r="F575">
        <f>HLOOKUP("Prøve",data!$A$1:$AT$8036,A575,FALSE)</f>
        <v>0</v>
      </c>
      <c r="G575">
        <f>HLOOKUP("ScKode",data!$A$1:$AT$8036,A575,FALSE)</f>
        <v>0</v>
      </c>
      <c r="H575">
        <f>HLOOKUP("StofParameter",data!$A$1:$AT$8036,A575,FALSE)</f>
        <v>0</v>
      </c>
      <c r="I575">
        <f>HLOOKUP("Dato",data!$A$1:$AT$8036,A575,FALSE)</f>
        <v>0</v>
      </c>
      <c r="J575">
        <f>HLOOKUP("Resultat-attribut",data!$A$1:$AT$8036,A575,FALSE)</f>
        <v>0</v>
      </c>
      <c r="K575">
        <f>HLOOKUP("Resultat",data!$A$1:$AT$8036,A575,FALSE)</f>
        <v>0</v>
      </c>
      <c r="L575">
        <f>HLOOKUP("Enhed",data!$A$1:$AT$8036,A575,FALSE)</f>
        <v>0</v>
      </c>
    </row>
    <row r="576" spans="1:12" x14ac:dyDescent="0.2">
      <c r="A576">
        <v>575</v>
      </c>
      <c r="B576">
        <f>HLOOKUP("Referencer",data!$A$1:$AT$8036,A576,FALSE)</f>
        <v>0</v>
      </c>
      <c r="C576">
        <f>HLOOKUP("Stedtekst",data!$A$1:$AT$8036,A576,FALSE)</f>
        <v>0</v>
      </c>
      <c r="D576">
        <f>HLOOKUP("Målested navn",data!$A$1:$AT$8036,A576,FALSE)</f>
        <v>0</v>
      </c>
      <c r="E576">
        <f>HLOOKUP("Prøvetagning",data!$A$1:$AT$8036,A576,FALSE)</f>
        <v>0</v>
      </c>
      <c r="F576">
        <f>HLOOKUP("Prøve",data!$A$1:$AT$8036,A576,FALSE)</f>
        <v>0</v>
      </c>
      <c r="G576">
        <f>HLOOKUP("ScKode",data!$A$1:$AT$8036,A576,FALSE)</f>
        <v>0</v>
      </c>
      <c r="H576">
        <f>HLOOKUP("StofParameter",data!$A$1:$AT$8036,A576,FALSE)</f>
        <v>0</v>
      </c>
      <c r="I576">
        <f>HLOOKUP("Dato",data!$A$1:$AT$8036,A576,FALSE)</f>
        <v>0</v>
      </c>
      <c r="J576">
        <f>HLOOKUP("Resultat-attribut",data!$A$1:$AT$8036,A576,FALSE)</f>
        <v>0</v>
      </c>
      <c r="K576">
        <f>HLOOKUP("Resultat",data!$A$1:$AT$8036,A576,FALSE)</f>
        <v>0</v>
      </c>
      <c r="L576">
        <f>HLOOKUP("Enhed",data!$A$1:$AT$8036,A576,FALSE)</f>
        <v>0</v>
      </c>
    </row>
    <row r="577" spans="1:12" x14ac:dyDescent="0.2">
      <c r="A577">
        <v>576</v>
      </c>
      <c r="B577">
        <f>HLOOKUP("Referencer",data!$A$1:$AT$8036,A577,FALSE)</f>
        <v>0</v>
      </c>
      <c r="C577">
        <f>HLOOKUP("Stedtekst",data!$A$1:$AT$8036,A577,FALSE)</f>
        <v>0</v>
      </c>
      <c r="D577">
        <f>HLOOKUP("Målested navn",data!$A$1:$AT$8036,A577,FALSE)</f>
        <v>0</v>
      </c>
      <c r="E577">
        <f>HLOOKUP("Prøvetagning",data!$A$1:$AT$8036,A577,FALSE)</f>
        <v>0</v>
      </c>
      <c r="F577">
        <f>HLOOKUP("Prøve",data!$A$1:$AT$8036,A577,FALSE)</f>
        <v>0</v>
      </c>
      <c r="G577">
        <f>HLOOKUP("ScKode",data!$A$1:$AT$8036,A577,FALSE)</f>
        <v>0</v>
      </c>
      <c r="H577">
        <f>HLOOKUP("StofParameter",data!$A$1:$AT$8036,A577,FALSE)</f>
        <v>0</v>
      </c>
      <c r="I577">
        <f>HLOOKUP("Dato",data!$A$1:$AT$8036,A577,FALSE)</f>
        <v>0</v>
      </c>
      <c r="J577">
        <f>HLOOKUP("Resultat-attribut",data!$A$1:$AT$8036,A577,FALSE)</f>
        <v>0</v>
      </c>
      <c r="K577">
        <f>HLOOKUP("Resultat",data!$A$1:$AT$8036,A577,FALSE)</f>
        <v>0</v>
      </c>
      <c r="L577">
        <f>HLOOKUP("Enhed",data!$A$1:$AT$8036,A577,FALSE)</f>
        <v>0</v>
      </c>
    </row>
    <row r="578" spans="1:12" x14ac:dyDescent="0.2">
      <c r="A578">
        <v>577</v>
      </c>
      <c r="B578">
        <f>HLOOKUP("Referencer",data!$A$1:$AT$8036,A578,FALSE)</f>
        <v>0</v>
      </c>
      <c r="C578">
        <f>HLOOKUP("Stedtekst",data!$A$1:$AT$8036,A578,FALSE)</f>
        <v>0</v>
      </c>
      <c r="D578">
        <f>HLOOKUP("Målested navn",data!$A$1:$AT$8036,A578,FALSE)</f>
        <v>0</v>
      </c>
      <c r="E578">
        <f>HLOOKUP("Prøvetagning",data!$A$1:$AT$8036,A578,FALSE)</f>
        <v>0</v>
      </c>
      <c r="F578">
        <f>HLOOKUP("Prøve",data!$A$1:$AT$8036,A578,FALSE)</f>
        <v>0</v>
      </c>
      <c r="G578">
        <f>HLOOKUP("ScKode",data!$A$1:$AT$8036,A578,FALSE)</f>
        <v>0</v>
      </c>
      <c r="H578">
        <f>HLOOKUP("StofParameter",data!$A$1:$AT$8036,A578,FALSE)</f>
        <v>0</v>
      </c>
      <c r="I578">
        <f>HLOOKUP("Dato",data!$A$1:$AT$8036,A578,FALSE)</f>
        <v>0</v>
      </c>
      <c r="J578">
        <f>HLOOKUP("Resultat-attribut",data!$A$1:$AT$8036,A578,FALSE)</f>
        <v>0</v>
      </c>
      <c r="K578">
        <f>HLOOKUP("Resultat",data!$A$1:$AT$8036,A578,FALSE)</f>
        <v>0</v>
      </c>
      <c r="L578">
        <f>HLOOKUP("Enhed",data!$A$1:$AT$8036,A578,FALSE)</f>
        <v>0</v>
      </c>
    </row>
    <row r="579" spans="1:12" x14ac:dyDescent="0.2">
      <c r="A579">
        <v>578</v>
      </c>
      <c r="B579">
        <f>HLOOKUP("Referencer",data!$A$1:$AT$8036,A579,FALSE)</f>
        <v>0</v>
      </c>
      <c r="C579">
        <f>HLOOKUP("Stedtekst",data!$A$1:$AT$8036,A579,FALSE)</f>
        <v>0</v>
      </c>
      <c r="D579">
        <f>HLOOKUP("Målested navn",data!$A$1:$AT$8036,A579,FALSE)</f>
        <v>0</v>
      </c>
      <c r="E579">
        <f>HLOOKUP("Prøvetagning",data!$A$1:$AT$8036,A579,FALSE)</f>
        <v>0</v>
      </c>
      <c r="F579">
        <f>HLOOKUP("Prøve",data!$A$1:$AT$8036,A579,FALSE)</f>
        <v>0</v>
      </c>
      <c r="G579">
        <f>HLOOKUP("ScKode",data!$A$1:$AT$8036,A579,FALSE)</f>
        <v>0</v>
      </c>
      <c r="H579">
        <f>HLOOKUP("StofParameter",data!$A$1:$AT$8036,A579,FALSE)</f>
        <v>0</v>
      </c>
      <c r="I579">
        <f>HLOOKUP("Dato",data!$A$1:$AT$8036,A579,FALSE)</f>
        <v>0</v>
      </c>
      <c r="J579">
        <f>HLOOKUP("Resultat-attribut",data!$A$1:$AT$8036,A579,FALSE)</f>
        <v>0</v>
      </c>
      <c r="K579">
        <f>HLOOKUP("Resultat",data!$A$1:$AT$8036,A579,FALSE)</f>
        <v>0</v>
      </c>
      <c r="L579">
        <f>HLOOKUP("Enhed",data!$A$1:$AT$8036,A579,FALSE)</f>
        <v>0</v>
      </c>
    </row>
    <row r="580" spans="1:12" x14ac:dyDescent="0.2">
      <c r="A580">
        <v>579</v>
      </c>
      <c r="B580">
        <f>HLOOKUP("Referencer",data!$A$1:$AT$8036,A580,FALSE)</f>
        <v>0</v>
      </c>
      <c r="C580">
        <f>HLOOKUP("Stedtekst",data!$A$1:$AT$8036,A580,FALSE)</f>
        <v>0</v>
      </c>
      <c r="D580">
        <f>HLOOKUP("Målested navn",data!$A$1:$AT$8036,A580,FALSE)</f>
        <v>0</v>
      </c>
      <c r="E580">
        <f>HLOOKUP("Prøvetagning",data!$A$1:$AT$8036,A580,FALSE)</f>
        <v>0</v>
      </c>
      <c r="F580">
        <f>HLOOKUP("Prøve",data!$A$1:$AT$8036,A580,FALSE)</f>
        <v>0</v>
      </c>
      <c r="G580">
        <f>HLOOKUP("ScKode",data!$A$1:$AT$8036,A580,FALSE)</f>
        <v>0</v>
      </c>
      <c r="H580">
        <f>HLOOKUP("StofParameter",data!$A$1:$AT$8036,A580,FALSE)</f>
        <v>0</v>
      </c>
      <c r="I580">
        <f>HLOOKUP("Dato",data!$A$1:$AT$8036,A580,FALSE)</f>
        <v>0</v>
      </c>
      <c r="J580">
        <f>HLOOKUP("Resultat-attribut",data!$A$1:$AT$8036,A580,FALSE)</f>
        <v>0</v>
      </c>
      <c r="K580">
        <f>HLOOKUP("Resultat",data!$A$1:$AT$8036,A580,FALSE)</f>
        <v>0</v>
      </c>
      <c r="L580">
        <f>HLOOKUP("Enhed",data!$A$1:$AT$8036,A580,FALSE)</f>
        <v>0</v>
      </c>
    </row>
    <row r="581" spans="1:12" x14ac:dyDescent="0.2">
      <c r="A581">
        <v>580</v>
      </c>
      <c r="B581">
        <f>HLOOKUP("Referencer",data!$A$1:$AT$8036,A581,FALSE)</f>
        <v>0</v>
      </c>
      <c r="C581">
        <f>HLOOKUP("Stedtekst",data!$A$1:$AT$8036,A581,FALSE)</f>
        <v>0</v>
      </c>
      <c r="D581">
        <f>HLOOKUP("Målested navn",data!$A$1:$AT$8036,A581,FALSE)</f>
        <v>0</v>
      </c>
      <c r="E581">
        <f>HLOOKUP("Prøvetagning",data!$A$1:$AT$8036,A581,FALSE)</f>
        <v>0</v>
      </c>
      <c r="F581">
        <f>HLOOKUP("Prøve",data!$A$1:$AT$8036,A581,FALSE)</f>
        <v>0</v>
      </c>
      <c r="G581">
        <f>HLOOKUP("ScKode",data!$A$1:$AT$8036,A581,FALSE)</f>
        <v>0</v>
      </c>
      <c r="H581">
        <f>HLOOKUP("StofParameter",data!$A$1:$AT$8036,A581,FALSE)</f>
        <v>0</v>
      </c>
      <c r="I581">
        <f>HLOOKUP("Dato",data!$A$1:$AT$8036,A581,FALSE)</f>
        <v>0</v>
      </c>
      <c r="J581">
        <f>HLOOKUP("Resultat-attribut",data!$A$1:$AT$8036,A581,FALSE)</f>
        <v>0</v>
      </c>
      <c r="K581">
        <f>HLOOKUP("Resultat",data!$A$1:$AT$8036,A581,FALSE)</f>
        <v>0</v>
      </c>
      <c r="L581">
        <f>HLOOKUP("Enhed",data!$A$1:$AT$8036,A581,FALSE)</f>
        <v>0</v>
      </c>
    </row>
    <row r="582" spans="1:12" x14ac:dyDescent="0.2">
      <c r="A582">
        <v>581</v>
      </c>
      <c r="B582">
        <f>HLOOKUP("Referencer",data!$A$1:$AT$8036,A582,FALSE)</f>
        <v>0</v>
      </c>
      <c r="C582">
        <f>HLOOKUP("Stedtekst",data!$A$1:$AT$8036,A582,FALSE)</f>
        <v>0</v>
      </c>
      <c r="D582">
        <f>HLOOKUP("Målested navn",data!$A$1:$AT$8036,A582,FALSE)</f>
        <v>0</v>
      </c>
      <c r="E582">
        <f>HLOOKUP("Prøvetagning",data!$A$1:$AT$8036,A582,FALSE)</f>
        <v>0</v>
      </c>
      <c r="F582">
        <f>HLOOKUP("Prøve",data!$A$1:$AT$8036,A582,FALSE)</f>
        <v>0</v>
      </c>
      <c r="G582">
        <f>HLOOKUP("ScKode",data!$A$1:$AT$8036,A582,FALSE)</f>
        <v>0</v>
      </c>
      <c r="H582">
        <f>HLOOKUP("StofParameter",data!$A$1:$AT$8036,A582,FALSE)</f>
        <v>0</v>
      </c>
      <c r="I582">
        <f>HLOOKUP("Dato",data!$A$1:$AT$8036,A582,FALSE)</f>
        <v>0</v>
      </c>
      <c r="J582">
        <f>HLOOKUP("Resultat-attribut",data!$A$1:$AT$8036,A582,FALSE)</f>
        <v>0</v>
      </c>
      <c r="K582">
        <f>HLOOKUP("Resultat",data!$A$1:$AT$8036,A582,FALSE)</f>
        <v>0</v>
      </c>
      <c r="L582">
        <f>HLOOKUP("Enhed",data!$A$1:$AT$8036,A582,FALSE)</f>
        <v>0</v>
      </c>
    </row>
    <row r="583" spans="1:12" x14ac:dyDescent="0.2">
      <c r="A583">
        <v>582</v>
      </c>
      <c r="B583">
        <f>HLOOKUP("Referencer",data!$A$1:$AT$8036,A583,FALSE)</f>
        <v>0</v>
      </c>
      <c r="C583">
        <f>HLOOKUP("Stedtekst",data!$A$1:$AT$8036,A583,FALSE)</f>
        <v>0</v>
      </c>
      <c r="D583">
        <f>HLOOKUP("Målested navn",data!$A$1:$AT$8036,A583,FALSE)</f>
        <v>0</v>
      </c>
      <c r="E583">
        <f>HLOOKUP("Prøvetagning",data!$A$1:$AT$8036,A583,FALSE)</f>
        <v>0</v>
      </c>
      <c r="F583">
        <f>HLOOKUP("Prøve",data!$A$1:$AT$8036,A583,FALSE)</f>
        <v>0</v>
      </c>
      <c r="G583">
        <f>HLOOKUP("ScKode",data!$A$1:$AT$8036,A583,FALSE)</f>
        <v>0</v>
      </c>
      <c r="H583">
        <f>HLOOKUP("StofParameter",data!$A$1:$AT$8036,A583,FALSE)</f>
        <v>0</v>
      </c>
      <c r="I583">
        <f>HLOOKUP("Dato",data!$A$1:$AT$8036,A583,FALSE)</f>
        <v>0</v>
      </c>
      <c r="J583">
        <f>HLOOKUP("Resultat-attribut",data!$A$1:$AT$8036,A583,FALSE)</f>
        <v>0</v>
      </c>
      <c r="K583">
        <f>HLOOKUP("Resultat",data!$A$1:$AT$8036,A583,FALSE)</f>
        <v>0</v>
      </c>
      <c r="L583">
        <f>HLOOKUP("Enhed",data!$A$1:$AT$8036,A583,FALSE)</f>
        <v>0</v>
      </c>
    </row>
    <row r="584" spans="1:12" x14ac:dyDescent="0.2">
      <c r="A584">
        <v>583</v>
      </c>
      <c r="B584">
        <f>HLOOKUP("Referencer",data!$A$1:$AT$8036,A584,FALSE)</f>
        <v>0</v>
      </c>
      <c r="C584">
        <f>HLOOKUP("Stedtekst",data!$A$1:$AT$8036,A584,FALSE)</f>
        <v>0</v>
      </c>
      <c r="D584">
        <f>HLOOKUP("Målested navn",data!$A$1:$AT$8036,A584,FALSE)</f>
        <v>0</v>
      </c>
      <c r="E584">
        <f>HLOOKUP("Prøvetagning",data!$A$1:$AT$8036,A584,FALSE)</f>
        <v>0</v>
      </c>
      <c r="F584">
        <f>HLOOKUP("Prøve",data!$A$1:$AT$8036,A584,FALSE)</f>
        <v>0</v>
      </c>
      <c r="G584">
        <f>HLOOKUP("ScKode",data!$A$1:$AT$8036,A584,FALSE)</f>
        <v>0</v>
      </c>
      <c r="H584">
        <f>HLOOKUP("StofParameter",data!$A$1:$AT$8036,A584,FALSE)</f>
        <v>0</v>
      </c>
      <c r="I584">
        <f>HLOOKUP("Dato",data!$A$1:$AT$8036,A584,FALSE)</f>
        <v>0</v>
      </c>
      <c r="J584">
        <f>HLOOKUP("Resultat-attribut",data!$A$1:$AT$8036,A584,FALSE)</f>
        <v>0</v>
      </c>
      <c r="K584">
        <f>HLOOKUP("Resultat",data!$A$1:$AT$8036,A584,FALSE)</f>
        <v>0</v>
      </c>
      <c r="L584">
        <f>HLOOKUP("Enhed",data!$A$1:$AT$8036,A584,FALSE)</f>
        <v>0</v>
      </c>
    </row>
    <row r="585" spans="1:12" x14ac:dyDescent="0.2">
      <c r="A585">
        <v>584</v>
      </c>
      <c r="B585">
        <f>HLOOKUP("Referencer",data!$A$1:$AT$8036,A585,FALSE)</f>
        <v>0</v>
      </c>
      <c r="C585">
        <f>HLOOKUP("Stedtekst",data!$A$1:$AT$8036,A585,FALSE)</f>
        <v>0</v>
      </c>
      <c r="D585">
        <f>HLOOKUP("Målested navn",data!$A$1:$AT$8036,A585,FALSE)</f>
        <v>0</v>
      </c>
      <c r="E585">
        <f>HLOOKUP("Prøvetagning",data!$A$1:$AT$8036,A585,FALSE)</f>
        <v>0</v>
      </c>
      <c r="F585">
        <f>HLOOKUP("Prøve",data!$A$1:$AT$8036,A585,FALSE)</f>
        <v>0</v>
      </c>
      <c r="G585">
        <f>HLOOKUP("ScKode",data!$A$1:$AT$8036,A585,FALSE)</f>
        <v>0</v>
      </c>
      <c r="H585">
        <f>HLOOKUP("StofParameter",data!$A$1:$AT$8036,A585,FALSE)</f>
        <v>0</v>
      </c>
      <c r="I585">
        <f>HLOOKUP("Dato",data!$A$1:$AT$8036,A585,FALSE)</f>
        <v>0</v>
      </c>
      <c r="J585">
        <f>HLOOKUP("Resultat-attribut",data!$A$1:$AT$8036,A585,FALSE)</f>
        <v>0</v>
      </c>
      <c r="K585">
        <f>HLOOKUP("Resultat",data!$A$1:$AT$8036,A585,FALSE)</f>
        <v>0</v>
      </c>
      <c r="L585">
        <f>HLOOKUP("Enhed",data!$A$1:$AT$8036,A585,FALSE)</f>
        <v>0</v>
      </c>
    </row>
    <row r="586" spans="1:12" x14ac:dyDescent="0.2">
      <c r="A586">
        <v>585</v>
      </c>
      <c r="B586">
        <f>HLOOKUP("Referencer",data!$A$1:$AT$8036,A586,FALSE)</f>
        <v>0</v>
      </c>
      <c r="C586">
        <f>HLOOKUP("Stedtekst",data!$A$1:$AT$8036,A586,FALSE)</f>
        <v>0</v>
      </c>
      <c r="D586">
        <f>HLOOKUP("Målested navn",data!$A$1:$AT$8036,A586,FALSE)</f>
        <v>0</v>
      </c>
      <c r="E586">
        <f>HLOOKUP("Prøvetagning",data!$A$1:$AT$8036,A586,FALSE)</f>
        <v>0</v>
      </c>
      <c r="F586">
        <f>HLOOKUP("Prøve",data!$A$1:$AT$8036,A586,FALSE)</f>
        <v>0</v>
      </c>
      <c r="G586">
        <f>HLOOKUP("ScKode",data!$A$1:$AT$8036,A586,FALSE)</f>
        <v>0</v>
      </c>
      <c r="H586">
        <f>HLOOKUP("StofParameter",data!$A$1:$AT$8036,A586,FALSE)</f>
        <v>0</v>
      </c>
      <c r="I586">
        <f>HLOOKUP("Dato",data!$A$1:$AT$8036,A586,FALSE)</f>
        <v>0</v>
      </c>
      <c r="J586">
        <f>HLOOKUP("Resultat-attribut",data!$A$1:$AT$8036,A586,FALSE)</f>
        <v>0</v>
      </c>
      <c r="K586">
        <f>HLOOKUP("Resultat",data!$A$1:$AT$8036,A586,FALSE)</f>
        <v>0</v>
      </c>
      <c r="L586">
        <f>HLOOKUP("Enhed",data!$A$1:$AT$8036,A586,FALSE)</f>
        <v>0</v>
      </c>
    </row>
    <row r="587" spans="1:12" x14ac:dyDescent="0.2">
      <c r="A587">
        <v>586</v>
      </c>
      <c r="B587">
        <f>HLOOKUP("Referencer",data!$A$1:$AT$8036,A587,FALSE)</f>
        <v>0</v>
      </c>
      <c r="C587">
        <f>HLOOKUP("Stedtekst",data!$A$1:$AT$8036,A587,FALSE)</f>
        <v>0</v>
      </c>
      <c r="D587">
        <f>HLOOKUP("Målested navn",data!$A$1:$AT$8036,A587,FALSE)</f>
        <v>0</v>
      </c>
      <c r="E587">
        <f>HLOOKUP("Prøvetagning",data!$A$1:$AT$8036,A587,FALSE)</f>
        <v>0</v>
      </c>
      <c r="F587">
        <f>HLOOKUP("Prøve",data!$A$1:$AT$8036,A587,FALSE)</f>
        <v>0</v>
      </c>
      <c r="G587">
        <f>HLOOKUP("ScKode",data!$A$1:$AT$8036,A587,FALSE)</f>
        <v>0</v>
      </c>
      <c r="H587">
        <f>HLOOKUP("StofParameter",data!$A$1:$AT$8036,A587,FALSE)</f>
        <v>0</v>
      </c>
      <c r="I587">
        <f>HLOOKUP("Dato",data!$A$1:$AT$8036,A587,FALSE)</f>
        <v>0</v>
      </c>
      <c r="J587">
        <f>HLOOKUP("Resultat-attribut",data!$A$1:$AT$8036,A587,FALSE)</f>
        <v>0</v>
      </c>
      <c r="K587">
        <f>HLOOKUP("Resultat",data!$A$1:$AT$8036,A587,FALSE)</f>
        <v>0</v>
      </c>
      <c r="L587">
        <f>HLOOKUP("Enhed",data!$A$1:$AT$8036,A587,FALSE)</f>
        <v>0</v>
      </c>
    </row>
    <row r="588" spans="1:12" x14ac:dyDescent="0.2">
      <c r="A588">
        <v>587</v>
      </c>
      <c r="B588">
        <f>HLOOKUP("Referencer",data!$A$1:$AT$8036,A588,FALSE)</f>
        <v>0</v>
      </c>
      <c r="C588">
        <f>HLOOKUP("Stedtekst",data!$A$1:$AT$8036,A588,FALSE)</f>
        <v>0</v>
      </c>
      <c r="D588">
        <f>HLOOKUP("Målested navn",data!$A$1:$AT$8036,A588,FALSE)</f>
        <v>0</v>
      </c>
      <c r="E588">
        <f>HLOOKUP("Prøvetagning",data!$A$1:$AT$8036,A588,FALSE)</f>
        <v>0</v>
      </c>
      <c r="F588">
        <f>HLOOKUP("Prøve",data!$A$1:$AT$8036,A588,FALSE)</f>
        <v>0</v>
      </c>
      <c r="G588">
        <f>HLOOKUP("ScKode",data!$A$1:$AT$8036,A588,FALSE)</f>
        <v>0</v>
      </c>
      <c r="H588">
        <f>HLOOKUP("StofParameter",data!$A$1:$AT$8036,A588,FALSE)</f>
        <v>0</v>
      </c>
      <c r="I588">
        <f>HLOOKUP("Dato",data!$A$1:$AT$8036,A588,FALSE)</f>
        <v>0</v>
      </c>
      <c r="J588">
        <f>HLOOKUP("Resultat-attribut",data!$A$1:$AT$8036,A588,FALSE)</f>
        <v>0</v>
      </c>
      <c r="K588">
        <f>HLOOKUP("Resultat",data!$A$1:$AT$8036,A588,FALSE)</f>
        <v>0</v>
      </c>
      <c r="L588">
        <f>HLOOKUP("Enhed",data!$A$1:$AT$8036,A588,FALSE)</f>
        <v>0</v>
      </c>
    </row>
    <row r="589" spans="1:12" x14ac:dyDescent="0.2">
      <c r="A589">
        <v>588</v>
      </c>
      <c r="B589">
        <f>HLOOKUP("Referencer",data!$A$1:$AT$8036,A589,FALSE)</f>
        <v>0</v>
      </c>
      <c r="C589">
        <f>HLOOKUP("Stedtekst",data!$A$1:$AT$8036,A589,FALSE)</f>
        <v>0</v>
      </c>
      <c r="D589">
        <f>HLOOKUP("Målested navn",data!$A$1:$AT$8036,A589,FALSE)</f>
        <v>0</v>
      </c>
      <c r="E589">
        <f>HLOOKUP("Prøvetagning",data!$A$1:$AT$8036,A589,FALSE)</f>
        <v>0</v>
      </c>
      <c r="F589">
        <f>HLOOKUP("Prøve",data!$A$1:$AT$8036,A589,FALSE)</f>
        <v>0</v>
      </c>
      <c r="G589">
        <f>HLOOKUP("ScKode",data!$A$1:$AT$8036,A589,FALSE)</f>
        <v>0</v>
      </c>
      <c r="H589">
        <f>HLOOKUP("StofParameter",data!$A$1:$AT$8036,A589,FALSE)</f>
        <v>0</v>
      </c>
      <c r="I589">
        <f>HLOOKUP("Dato",data!$A$1:$AT$8036,A589,FALSE)</f>
        <v>0</v>
      </c>
      <c r="J589">
        <f>HLOOKUP("Resultat-attribut",data!$A$1:$AT$8036,A589,FALSE)</f>
        <v>0</v>
      </c>
      <c r="K589">
        <f>HLOOKUP("Resultat",data!$A$1:$AT$8036,A589,FALSE)</f>
        <v>0</v>
      </c>
      <c r="L589">
        <f>HLOOKUP("Enhed",data!$A$1:$AT$8036,A589,FALSE)</f>
        <v>0</v>
      </c>
    </row>
    <row r="590" spans="1:12" x14ac:dyDescent="0.2">
      <c r="A590">
        <v>589</v>
      </c>
      <c r="B590">
        <f>HLOOKUP("Referencer",data!$A$1:$AT$8036,A590,FALSE)</f>
        <v>0</v>
      </c>
      <c r="C590">
        <f>HLOOKUP("Stedtekst",data!$A$1:$AT$8036,A590,FALSE)</f>
        <v>0</v>
      </c>
      <c r="D590">
        <f>HLOOKUP("Målested navn",data!$A$1:$AT$8036,A590,FALSE)</f>
        <v>0</v>
      </c>
      <c r="E590">
        <f>HLOOKUP("Prøvetagning",data!$A$1:$AT$8036,A590,FALSE)</f>
        <v>0</v>
      </c>
      <c r="F590">
        <f>HLOOKUP("Prøve",data!$A$1:$AT$8036,A590,FALSE)</f>
        <v>0</v>
      </c>
      <c r="G590">
        <f>HLOOKUP("ScKode",data!$A$1:$AT$8036,A590,FALSE)</f>
        <v>0</v>
      </c>
      <c r="H590">
        <f>HLOOKUP("StofParameter",data!$A$1:$AT$8036,A590,FALSE)</f>
        <v>0</v>
      </c>
      <c r="I590">
        <f>HLOOKUP("Dato",data!$A$1:$AT$8036,A590,FALSE)</f>
        <v>0</v>
      </c>
      <c r="J590">
        <f>HLOOKUP("Resultat-attribut",data!$A$1:$AT$8036,A590,FALSE)</f>
        <v>0</v>
      </c>
      <c r="K590">
        <f>HLOOKUP("Resultat",data!$A$1:$AT$8036,A590,FALSE)</f>
        <v>0</v>
      </c>
      <c r="L590">
        <f>HLOOKUP("Enhed",data!$A$1:$AT$8036,A590,FALSE)</f>
        <v>0</v>
      </c>
    </row>
    <row r="591" spans="1:12" x14ac:dyDescent="0.2">
      <c r="A591">
        <v>590</v>
      </c>
      <c r="B591">
        <f>HLOOKUP("Referencer",data!$A$1:$AT$8036,A591,FALSE)</f>
        <v>0</v>
      </c>
      <c r="C591">
        <f>HLOOKUP("Stedtekst",data!$A$1:$AT$8036,A591,FALSE)</f>
        <v>0</v>
      </c>
      <c r="D591">
        <f>HLOOKUP("Målested navn",data!$A$1:$AT$8036,A591,FALSE)</f>
        <v>0</v>
      </c>
      <c r="E591">
        <f>HLOOKUP("Prøvetagning",data!$A$1:$AT$8036,A591,FALSE)</f>
        <v>0</v>
      </c>
      <c r="F591">
        <f>HLOOKUP("Prøve",data!$A$1:$AT$8036,A591,FALSE)</f>
        <v>0</v>
      </c>
      <c r="G591">
        <f>HLOOKUP("ScKode",data!$A$1:$AT$8036,A591,FALSE)</f>
        <v>0</v>
      </c>
      <c r="H591">
        <f>HLOOKUP("StofParameter",data!$A$1:$AT$8036,A591,FALSE)</f>
        <v>0</v>
      </c>
      <c r="I591">
        <f>HLOOKUP("Dato",data!$A$1:$AT$8036,A591,FALSE)</f>
        <v>0</v>
      </c>
      <c r="J591">
        <f>HLOOKUP("Resultat-attribut",data!$A$1:$AT$8036,A591,FALSE)</f>
        <v>0</v>
      </c>
      <c r="K591">
        <f>HLOOKUP("Resultat",data!$A$1:$AT$8036,A591,FALSE)</f>
        <v>0</v>
      </c>
      <c r="L591">
        <f>HLOOKUP("Enhed",data!$A$1:$AT$8036,A591,FALSE)</f>
        <v>0</v>
      </c>
    </row>
    <row r="592" spans="1:12" x14ac:dyDescent="0.2">
      <c r="A592">
        <v>591</v>
      </c>
      <c r="B592">
        <f>HLOOKUP("Referencer",data!$A$1:$AT$8036,A592,FALSE)</f>
        <v>0</v>
      </c>
      <c r="C592">
        <f>HLOOKUP("Stedtekst",data!$A$1:$AT$8036,A592,FALSE)</f>
        <v>0</v>
      </c>
      <c r="D592">
        <f>HLOOKUP("Målested navn",data!$A$1:$AT$8036,A592,FALSE)</f>
        <v>0</v>
      </c>
      <c r="E592">
        <f>HLOOKUP("Prøvetagning",data!$A$1:$AT$8036,A592,FALSE)</f>
        <v>0</v>
      </c>
      <c r="F592">
        <f>HLOOKUP("Prøve",data!$A$1:$AT$8036,A592,FALSE)</f>
        <v>0</v>
      </c>
      <c r="G592">
        <f>HLOOKUP("ScKode",data!$A$1:$AT$8036,A592,FALSE)</f>
        <v>0</v>
      </c>
      <c r="H592">
        <f>HLOOKUP("StofParameter",data!$A$1:$AT$8036,A592,FALSE)</f>
        <v>0</v>
      </c>
      <c r="I592">
        <f>HLOOKUP("Dato",data!$A$1:$AT$8036,A592,FALSE)</f>
        <v>0</v>
      </c>
      <c r="J592">
        <f>HLOOKUP("Resultat-attribut",data!$A$1:$AT$8036,A592,FALSE)</f>
        <v>0</v>
      </c>
      <c r="K592">
        <f>HLOOKUP("Resultat",data!$A$1:$AT$8036,A592,FALSE)</f>
        <v>0</v>
      </c>
      <c r="L592">
        <f>HLOOKUP("Enhed",data!$A$1:$AT$8036,A592,FALSE)</f>
        <v>0</v>
      </c>
    </row>
    <row r="593" spans="1:12" x14ac:dyDescent="0.2">
      <c r="A593">
        <v>592</v>
      </c>
      <c r="B593">
        <f>HLOOKUP("Referencer",data!$A$1:$AT$8036,A593,FALSE)</f>
        <v>0</v>
      </c>
      <c r="C593">
        <f>HLOOKUP("Stedtekst",data!$A$1:$AT$8036,A593,FALSE)</f>
        <v>0</v>
      </c>
      <c r="D593">
        <f>HLOOKUP("Målested navn",data!$A$1:$AT$8036,A593,FALSE)</f>
        <v>0</v>
      </c>
      <c r="E593">
        <f>HLOOKUP("Prøvetagning",data!$A$1:$AT$8036,A593,FALSE)</f>
        <v>0</v>
      </c>
      <c r="F593">
        <f>HLOOKUP("Prøve",data!$A$1:$AT$8036,A593,FALSE)</f>
        <v>0</v>
      </c>
      <c r="G593">
        <f>HLOOKUP("ScKode",data!$A$1:$AT$8036,A593,FALSE)</f>
        <v>0</v>
      </c>
      <c r="H593">
        <f>HLOOKUP("StofParameter",data!$A$1:$AT$8036,A593,FALSE)</f>
        <v>0</v>
      </c>
      <c r="I593">
        <f>HLOOKUP("Dato",data!$A$1:$AT$8036,A593,FALSE)</f>
        <v>0</v>
      </c>
      <c r="J593">
        <f>HLOOKUP("Resultat-attribut",data!$A$1:$AT$8036,A593,FALSE)</f>
        <v>0</v>
      </c>
      <c r="K593">
        <f>HLOOKUP("Resultat",data!$A$1:$AT$8036,A593,FALSE)</f>
        <v>0</v>
      </c>
      <c r="L593">
        <f>HLOOKUP("Enhed",data!$A$1:$AT$8036,A593,FALSE)</f>
        <v>0</v>
      </c>
    </row>
    <row r="594" spans="1:12" x14ac:dyDescent="0.2">
      <c r="A594">
        <v>593</v>
      </c>
      <c r="B594">
        <f>HLOOKUP("Referencer",data!$A$1:$AT$8036,A594,FALSE)</f>
        <v>0</v>
      </c>
      <c r="C594">
        <f>HLOOKUP("Stedtekst",data!$A$1:$AT$8036,A594,FALSE)</f>
        <v>0</v>
      </c>
      <c r="D594">
        <f>HLOOKUP("Målested navn",data!$A$1:$AT$8036,A594,FALSE)</f>
        <v>0</v>
      </c>
      <c r="E594">
        <f>HLOOKUP("Prøvetagning",data!$A$1:$AT$8036,A594,FALSE)</f>
        <v>0</v>
      </c>
      <c r="F594">
        <f>HLOOKUP("Prøve",data!$A$1:$AT$8036,A594,FALSE)</f>
        <v>0</v>
      </c>
      <c r="G594">
        <f>HLOOKUP("ScKode",data!$A$1:$AT$8036,A594,FALSE)</f>
        <v>0</v>
      </c>
      <c r="H594">
        <f>HLOOKUP("StofParameter",data!$A$1:$AT$8036,A594,FALSE)</f>
        <v>0</v>
      </c>
      <c r="I594">
        <f>HLOOKUP("Dato",data!$A$1:$AT$8036,A594,FALSE)</f>
        <v>0</v>
      </c>
      <c r="J594">
        <f>HLOOKUP("Resultat-attribut",data!$A$1:$AT$8036,A594,FALSE)</f>
        <v>0</v>
      </c>
      <c r="K594">
        <f>HLOOKUP("Resultat",data!$A$1:$AT$8036,A594,FALSE)</f>
        <v>0</v>
      </c>
      <c r="L594">
        <f>HLOOKUP("Enhed",data!$A$1:$AT$8036,A594,FALSE)</f>
        <v>0</v>
      </c>
    </row>
    <row r="595" spans="1:12" x14ac:dyDescent="0.2">
      <c r="A595">
        <v>594</v>
      </c>
      <c r="B595">
        <f>HLOOKUP("Referencer",data!$A$1:$AT$8036,A595,FALSE)</f>
        <v>0</v>
      </c>
      <c r="C595">
        <f>HLOOKUP("Stedtekst",data!$A$1:$AT$8036,A595,FALSE)</f>
        <v>0</v>
      </c>
      <c r="D595">
        <f>HLOOKUP("Målested navn",data!$A$1:$AT$8036,A595,FALSE)</f>
        <v>0</v>
      </c>
      <c r="E595">
        <f>HLOOKUP("Prøvetagning",data!$A$1:$AT$8036,A595,FALSE)</f>
        <v>0</v>
      </c>
      <c r="F595">
        <f>HLOOKUP("Prøve",data!$A$1:$AT$8036,A595,FALSE)</f>
        <v>0</v>
      </c>
      <c r="G595">
        <f>HLOOKUP("ScKode",data!$A$1:$AT$8036,A595,FALSE)</f>
        <v>0</v>
      </c>
      <c r="H595">
        <f>HLOOKUP("StofParameter",data!$A$1:$AT$8036,A595,FALSE)</f>
        <v>0</v>
      </c>
      <c r="I595">
        <f>HLOOKUP("Dato",data!$A$1:$AT$8036,A595,FALSE)</f>
        <v>0</v>
      </c>
      <c r="J595">
        <f>HLOOKUP("Resultat-attribut",data!$A$1:$AT$8036,A595,FALSE)</f>
        <v>0</v>
      </c>
      <c r="K595">
        <f>HLOOKUP("Resultat",data!$A$1:$AT$8036,A595,FALSE)</f>
        <v>0</v>
      </c>
      <c r="L595">
        <f>HLOOKUP("Enhed",data!$A$1:$AT$8036,A595,FALSE)</f>
        <v>0</v>
      </c>
    </row>
    <row r="596" spans="1:12" x14ac:dyDescent="0.2">
      <c r="A596">
        <v>595</v>
      </c>
      <c r="B596">
        <f>HLOOKUP("Referencer",data!$A$1:$AT$8036,A596,FALSE)</f>
        <v>0</v>
      </c>
      <c r="C596">
        <f>HLOOKUP("Stedtekst",data!$A$1:$AT$8036,A596,FALSE)</f>
        <v>0</v>
      </c>
      <c r="D596">
        <f>HLOOKUP("Målested navn",data!$A$1:$AT$8036,A596,FALSE)</f>
        <v>0</v>
      </c>
      <c r="E596">
        <f>HLOOKUP("Prøvetagning",data!$A$1:$AT$8036,A596,FALSE)</f>
        <v>0</v>
      </c>
      <c r="F596">
        <f>HLOOKUP("Prøve",data!$A$1:$AT$8036,A596,FALSE)</f>
        <v>0</v>
      </c>
      <c r="G596">
        <f>HLOOKUP("ScKode",data!$A$1:$AT$8036,A596,FALSE)</f>
        <v>0</v>
      </c>
      <c r="H596">
        <f>HLOOKUP("StofParameter",data!$A$1:$AT$8036,A596,FALSE)</f>
        <v>0</v>
      </c>
      <c r="I596">
        <f>HLOOKUP("Dato",data!$A$1:$AT$8036,A596,FALSE)</f>
        <v>0</v>
      </c>
      <c r="J596">
        <f>HLOOKUP("Resultat-attribut",data!$A$1:$AT$8036,A596,FALSE)</f>
        <v>0</v>
      </c>
      <c r="K596">
        <f>HLOOKUP("Resultat",data!$A$1:$AT$8036,A596,FALSE)</f>
        <v>0</v>
      </c>
      <c r="L596">
        <f>HLOOKUP("Enhed",data!$A$1:$AT$8036,A596,FALSE)</f>
        <v>0</v>
      </c>
    </row>
    <row r="597" spans="1:12" x14ac:dyDescent="0.2">
      <c r="A597">
        <v>596</v>
      </c>
      <c r="B597">
        <f>HLOOKUP("Referencer",data!$A$1:$AT$8036,A597,FALSE)</f>
        <v>0</v>
      </c>
      <c r="C597">
        <f>HLOOKUP("Stedtekst",data!$A$1:$AT$8036,A597,FALSE)</f>
        <v>0</v>
      </c>
      <c r="D597">
        <f>HLOOKUP("Målested navn",data!$A$1:$AT$8036,A597,FALSE)</f>
        <v>0</v>
      </c>
      <c r="E597">
        <f>HLOOKUP("Prøvetagning",data!$A$1:$AT$8036,A597,FALSE)</f>
        <v>0</v>
      </c>
      <c r="F597">
        <f>HLOOKUP("Prøve",data!$A$1:$AT$8036,A597,FALSE)</f>
        <v>0</v>
      </c>
      <c r="G597">
        <f>HLOOKUP("ScKode",data!$A$1:$AT$8036,A597,FALSE)</f>
        <v>0</v>
      </c>
      <c r="H597">
        <f>HLOOKUP("StofParameter",data!$A$1:$AT$8036,A597,FALSE)</f>
        <v>0</v>
      </c>
      <c r="I597">
        <f>HLOOKUP("Dato",data!$A$1:$AT$8036,A597,FALSE)</f>
        <v>0</v>
      </c>
      <c r="J597">
        <f>HLOOKUP("Resultat-attribut",data!$A$1:$AT$8036,A597,FALSE)</f>
        <v>0</v>
      </c>
      <c r="K597">
        <f>HLOOKUP("Resultat",data!$A$1:$AT$8036,A597,FALSE)</f>
        <v>0</v>
      </c>
      <c r="L597">
        <f>HLOOKUP("Enhed",data!$A$1:$AT$8036,A597,FALSE)</f>
        <v>0</v>
      </c>
    </row>
    <row r="598" spans="1:12" x14ac:dyDescent="0.2">
      <c r="A598">
        <v>597</v>
      </c>
      <c r="B598">
        <f>HLOOKUP("Referencer",data!$A$1:$AT$8036,A598,FALSE)</f>
        <v>0</v>
      </c>
      <c r="C598">
        <f>HLOOKUP("Stedtekst",data!$A$1:$AT$8036,A598,FALSE)</f>
        <v>0</v>
      </c>
      <c r="D598">
        <f>HLOOKUP("Målested navn",data!$A$1:$AT$8036,A598,FALSE)</f>
        <v>0</v>
      </c>
      <c r="E598">
        <f>HLOOKUP("Prøvetagning",data!$A$1:$AT$8036,A598,FALSE)</f>
        <v>0</v>
      </c>
      <c r="F598">
        <f>HLOOKUP("Prøve",data!$A$1:$AT$8036,A598,FALSE)</f>
        <v>0</v>
      </c>
      <c r="G598">
        <f>HLOOKUP("ScKode",data!$A$1:$AT$8036,A598,FALSE)</f>
        <v>0</v>
      </c>
      <c r="H598">
        <f>HLOOKUP("StofParameter",data!$A$1:$AT$8036,A598,FALSE)</f>
        <v>0</v>
      </c>
      <c r="I598">
        <f>HLOOKUP("Dato",data!$A$1:$AT$8036,A598,FALSE)</f>
        <v>0</v>
      </c>
      <c r="J598">
        <f>HLOOKUP("Resultat-attribut",data!$A$1:$AT$8036,A598,FALSE)</f>
        <v>0</v>
      </c>
      <c r="K598">
        <f>HLOOKUP("Resultat",data!$A$1:$AT$8036,A598,FALSE)</f>
        <v>0</v>
      </c>
      <c r="L598">
        <f>HLOOKUP("Enhed",data!$A$1:$AT$8036,A598,FALSE)</f>
        <v>0</v>
      </c>
    </row>
    <row r="599" spans="1:12" x14ac:dyDescent="0.2">
      <c r="A599">
        <v>598</v>
      </c>
      <c r="B599">
        <f>HLOOKUP("Referencer",data!$A$1:$AT$8036,A599,FALSE)</f>
        <v>0</v>
      </c>
      <c r="C599">
        <f>HLOOKUP("Stedtekst",data!$A$1:$AT$8036,A599,FALSE)</f>
        <v>0</v>
      </c>
      <c r="D599">
        <f>HLOOKUP("Målested navn",data!$A$1:$AT$8036,A599,FALSE)</f>
        <v>0</v>
      </c>
      <c r="E599">
        <f>HLOOKUP("Prøvetagning",data!$A$1:$AT$8036,A599,FALSE)</f>
        <v>0</v>
      </c>
      <c r="F599">
        <f>HLOOKUP("Prøve",data!$A$1:$AT$8036,A599,FALSE)</f>
        <v>0</v>
      </c>
      <c r="G599">
        <f>HLOOKUP("ScKode",data!$A$1:$AT$8036,A599,FALSE)</f>
        <v>0</v>
      </c>
      <c r="H599">
        <f>HLOOKUP("StofParameter",data!$A$1:$AT$8036,A599,FALSE)</f>
        <v>0</v>
      </c>
      <c r="I599">
        <f>HLOOKUP("Dato",data!$A$1:$AT$8036,A599,FALSE)</f>
        <v>0</v>
      </c>
      <c r="J599">
        <f>HLOOKUP("Resultat-attribut",data!$A$1:$AT$8036,A599,FALSE)</f>
        <v>0</v>
      </c>
      <c r="K599">
        <f>HLOOKUP("Resultat",data!$A$1:$AT$8036,A599,FALSE)</f>
        <v>0</v>
      </c>
      <c r="L599">
        <f>HLOOKUP("Enhed",data!$A$1:$AT$8036,A599,FALSE)</f>
        <v>0</v>
      </c>
    </row>
    <row r="600" spans="1:12" x14ac:dyDescent="0.2">
      <c r="A600">
        <v>599</v>
      </c>
      <c r="B600">
        <f>HLOOKUP("Referencer",data!$A$1:$AT$8036,A600,FALSE)</f>
        <v>0</v>
      </c>
      <c r="C600">
        <f>HLOOKUP("Stedtekst",data!$A$1:$AT$8036,A600,FALSE)</f>
        <v>0</v>
      </c>
      <c r="D600">
        <f>HLOOKUP("Målested navn",data!$A$1:$AT$8036,A600,FALSE)</f>
        <v>0</v>
      </c>
      <c r="E600">
        <f>HLOOKUP("Prøvetagning",data!$A$1:$AT$8036,A600,FALSE)</f>
        <v>0</v>
      </c>
      <c r="F600">
        <f>HLOOKUP("Prøve",data!$A$1:$AT$8036,A600,FALSE)</f>
        <v>0</v>
      </c>
      <c r="G600">
        <f>HLOOKUP("ScKode",data!$A$1:$AT$8036,A600,FALSE)</f>
        <v>0</v>
      </c>
      <c r="H600">
        <f>HLOOKUP("StofParameter",data!$A$1:$AT$8036,A600,FALSE)</f>
        <v>0</v>
      </c>
      <c r="I600">
        <f>HLOOKUP("Dato",data!$A$1:$AT$8036,A600,FALSE)</f>
        <v>0</v>
      </c>
      <c r="J600">
        <f>HLOOKUP("Resultat-attribut",data!$A$1:$AT$8036,A600,FALSE)</f>
        <v>0</v>
      </c>
      <c r="K600">
        <f>HLOOKUP("Resultat",data!$A$1:$AT$8036,A600,FALSE)</f>
        <v>0</v>
      </c>
      <c r="L600">
        <f>HLOOKUP("Enhed",data!$A$1:$AT$8036,A600,FALSE)</f>
        <v>0</v>
      </c>
    </row>
    <row r="601" spans="1:12" x14ac:dyDescent="0.2">
      <c r="A601">
        <v>600</v>
      </c>
      <c r="B601">
        <f>HLOOKUP("Referencer",data!$A$1:$AT$8036,A601,FALSE)</f>
        <v>0</v>
      </c>
      <c r="C601">
        <f>HLOOKUP("Stedtekst",data!$A$1:$AT$8036,A601,FALSE)</f>
        <v>0</v>
      </c>
      <c r="D601">
        <f>HLOOKUP("Målested navn",data!$A$1:$AT$8036,A601,FALSE)</f>
        <v>0</v>
      </c>
      <c r="E601">
        <f>HLOOKUP("Prøvetagning",data!$A$1:$AT$8036,A601,FALSE)</f>
        <v>0</v>
      </c>
      <c r="F601">
        <f>HLOOKUP("Prøve",data!$A$1:$AT$8036,A601,FALSE)</f>
        <v>0</v>
      </c>
      <c r="G601">
        <f>HLOOKUP("ScKode",data!$A$1:$AT$8036,A601,FALSE)</f>
        <v>0</v>
      </c>
      <c r="H601">
        <f>HLOOKUP("StofParameter",data!$A$1:$AT$8036,A601,FALSE)</f>
        <v>0</v>
      </c>
      <c r="I601">
        <f>HLOOKUP("Dato",data!$A$1:$AT$8036,A601,FALSE)</f>
        <v>0</v>
      </c>
      <c r="J601">
        <f>HLOOKUP("Resultat-attribut",data!$A$1:$AT$8036,A601,FALSE)</f>
        <v>0</v>
      </c>
      <c r="K601">
        <f>HLOOKUP("Resultat",data!$A$1:$AT$8036,A601,FALSE)</f>
        <v>0</v>
      </c>
      <c r="L601">
        <f>HLOOKUP("Enhed",data!$A$1:$AT$8036,A601,FALSE)</f>
        <v>0</v>
      </c>
    </row>
    <row r="602" spans="1:12" x14ac:dyDescent="0.2">
      <c r="A602">
        <v>601</v>
      </c>
      <c r="B602">
        <f>HLOOKUP("Referencer",data!$A$1:$AT$8036,A602,FALSE)</f>
        <v>0</v>
      </c>
      <c r="C602">
        <f>HLOOKUP("Stedtekst",data!$A$1:$AT$8036,A602,FALSE)</f>
        <v>0</v>
      </c>
      <c r="D602">
        <f>HLOOKUP("Målested navn",data!$A$1:$AT$8036,A602,FALSE)</f>
        <v>0</v>
      </c>
      <c r="E602">
        <f>HLOOKUP("Prøvetagning",data!$A$1:$AT$8036,A602,FALSE)</f>
        <v>0</v>
      </c>
      <c r="F602">
        <f>HLOOKUP("Prøve",data!$A$1:$AT$8036,A602,FALSE)</f>
        <v>0</v>
      </c>
      <c r="G602">
        <f>HLOOKUP("ScKode",data!$A$1:$AT$8036,A602,FALSE)</f>
        <v>0</v>
      </c>
      <c r="H602">
        <f>HLOOKUP("StofParameter",data!$A$1:$AT$8036,A602,FALSE)</f>
        <v>0</v>
      </c>
      <c r="I602">
        <f>HLOOKUP("Dato",data!$A$1:$AT$8036,A602,FALSE)</f>
        <v>0</v>
      </c>
      <c r="J602">
        <f>HLOOKUP("Resultat-attribut",data!$A$1:$AT$8036,A602,FALSE)</f>
        <v>0</v>
      </c>
      <c r="K602">
        <f>HLOOKUP("Resultat",data!$A$1:$AT$8036,A602,FALSE)</f>
        <v>0</v>
      </c>
      <c r="L602">
        <f>HLOOKUP("Enhed",data!$A$1:$AT$8036,A602,FALSE)</f>
        <v>0</v>
      </c>
    </row>
    <row r="603" spans="1:12" x14ac:dyDescent="0.2">
      <c r="A603">
        <v>602</v>
      </c>
      <c r="B603">
        <f>HLOOKUP("Referencer",data!$A$1:$AT$8036,A603,FALSE)</f>
        <v>0</v>
      </c>
      <c r="C603">
        <f>HLOOKUP("Stedtekst",data!$A$1:$AT$8036,A603,FALSE)</f>
        <v>0</v>
      </c>
      <c r="D603">
        <f>HLOOKUP("Målested navn",data!$A$1:$AT$8036,A603,FALSE)</f>
        <v>0</v>
      </c>
      <c r="E603">
        <f>HLOOKUP("Prøvetagning",data!$A$1:$AT$8036,A603,FALSE)</f>
        <v>0</v>
      </c>
      <c r="F603">
        <f>HLOOKUP("Prøve",data!$A$1:$AT$8036,A603,FALSE)</f>
        <v>0</v>
      </c>
      <c r="G603">
        <f>HLOOKUP("ScKode",data!$A$1:$AT$8036,A603,FALSE)</f>
        <v>0</v>
      </c>
      <c r="H603">
        <f>HLOOKUP("StofParameter",data!$A$1:$AT$8036,A603,FALSE)</f>
        <v>0</v>
      </c>
      <c r="I603">
        <f>HLOOKUP("Dato",data!$A$1:$AT$8036,A603,FALSE)</f>
        <v>0</v>
      </c>
      <c r="J603">
        <f>HLOOKUP("Resultat-attribut",data!$A$1:$AT$8036,A603,FALSE)</f>
        <v>0</v>
      </c>
      <c r="K603">
        <f>HLOOKUP("Resultat",data!$A$1:$AT$8036,A603,FALSE)</f>
        <v>0</v>
      </c>
      <c r="L603">
        <f>HLOOKUP("Enhed",data!$A$1:$AT$8036,A603,FALSE)</f>
        <v>0</v>
      </c>
    </row>
    <row r="604" spans="1:12" x14ac:dyDescent="0.2">
      <c r="A604">
        <v>603</v>
      </c>
      <c r="B604">
        <f>HLOOKUP("Referencer",data!$A$1:$AT$8036,A604,FALSE)</f>
        <v>0</v>
      </c>
      <c r="C604">
        <f>HLOOKUP("Stedtekst",data!$A$1:$AT$8036,A604,FALSE)</f>
        <v>0</v>
      </c>
      <c r="D604">
        <f>HLOOKUP("Målested navn",data!$A$1:$AT$8036,A604,FALSE)</f>
        <v>0</v>
      </c>
      <c r="E604">
        <f>HLOOKUP("Prøvetagning",data!$A$1:$AT$8036,A604,FALSE)</f>
        <v>0</v>
      </c>
      <c r="F604">
        <f>HLOOKUP("Prøve",data!$A$1:$AT$8036,A604,FALSE)</f>
        <v>0</v>
      </c>
      <c r="G604">
        <f>HLOOKUP("ScKode",data!$A$1:$AT$8036,A604,FALSE)</f>
        <v>0</v>
      </c>
      <c r="H604">
        <f>HLOOKUP("StofParameter",data!$A$1:$AT$8036,A604,FALSE)</f>
        <v>0</v>
      </c>
      <c r="I604">
        <f>HLOOKUP("Dato",data!$A$1:$AT$8036,A604,FALSE)</f>
        <v>0</v>
      </c>
      <c r="J604">
        <f>HLOOKUP("Resultat-attribut",data!$A$1:$AT$8036,A604,FALSE)</f>
        <v>0</v>
      </c>
      <c r="K604">
        <f>HLOOKUP("Resultat",data!$A$1:$AT$8036,A604,FALSE)</f>
        <v>0</v>
      </c>
      <c r="L604">
        <f>HLOOKUP("Enhed",data!$A$1:$AT$8036,A604,FALSE)</f>
        <v>0</v>
      </c>
    </row>
    <row r="605" spans="1:12" x14ac:dyDescent="0.2">
      <c r="A605">
        <v>604</v>
      </c>
      <c r="B605">
        <f>HLOOKUP("Referencer",data!$A$1:$AT$8036,A605,FALSE)</f>
        <v>0</v>
      </c>
      <c r="C605">
        <f>HLOOKUP("Stedtekst",data!$A$1:$AT$8036,A605,FALSE)</f>
        <v>0</v>
      </c>
      <c r="D605">
        <f>HLOOKUP("Målested navn",data!$A$1:$AT$8036,A605,FALSE)</f>
        <v>0</v>
      </c>
      <c r="E605">
        <f>HLOOKUP("Prøvetagning",data!$A$1:$AT$8036,A605,FALSE)</f>
        <v>0</v>
      </c>
      <c r="F605">
        <f>HLOOKUP("Prøve",data!$A$1:$AT$8036,A605,FALSE)</f>
        <v>0</v>
      </c>
      <c r="G605">
        <f>HLOOKUP("ScKode",data!$A$1:$AT$8036,A605,FALSE)</f>
        <v>0</v>
      </c>
      <c r="H605">
        <f>HLOOKUP("StofParameter",data!$A$1:$AT$8036,A605,FALSE)</f>
        <v>0</v>
      </c>
      <c r="I605">
        <f>HLOOKUP("Dato",data!$A$1:$AT$8036,A605,FALSE)</f>
        <v>0</v>
      </c>
      <c r="J605">
        <f>HLOOKUP("Resultat-attribut",data!$A$1:$AT$8036,A605,FALSE)</f>
        <v>0</v>
      </c>
      <c r="K605">
        <f>HLOOKUP("Resultat",data!$A$1:$AT$8036,A605,FALSE)</f>
        <v>0</v>
      </c>
      <c r="L605">
        <f>HLOOKUP("Enhed",data!$A$1:$AT$8036,A605,FALSE)</f>
        <v>0</v>
      </c>
    </row>
    <row r="606" spans="1:12" x14ac:dyDescent="0.2">
      <c r="A606">
        <v>605</v>
      </c>
      <c r="B606">
        <f>HLOOKUP("Referencer",data!$A$1:$AT$8036,A606,FALSE)</f>
        <v>0</v>
      </c>
      <c r="C606">
        <f>HLOOKUP("Stedtekst",data!$A$1:$AT$8036,A606,FALSE)</f>
        <v>0</v>
      </c>
      <c r="D606">
        <f>HLOOKUP("Målested navn",data!$A$1:$AT$8036,A606,FALSE)</f>
        <v>0</v>
      </c>
      <c r="E606">
        <f>HLOOKUP("Prøvetagning",data!$A$1:$AT$8036,A606,FALSE)</f>
        <v>0</v>
      </c>
      <c r="F606">
        <f>HLOOKUP("Prøve",data!$A$1:$AT$8036,A606,FALSE)</f>
        <v>0</v>
      </c>
      <c r="G606">
        <f>HLOOKUP("ScKode",data!$A$1:$AT$8036,A606,FALSE)</f>
        <v>0</v>
      </c>
      <c r="H606">
        <f>HLOOKUP("StofParameter",data!$A$1:$AT$8036,A606,FALSE)</f>
        <v>0</v>
      </c>
      <c r="I606">
        <f>HLOOKUP("Dato",data!$A$1:$AT$8036,A606,FALSE)</f>
        <v>0</v>
      </c>
      <c r="J606">
        <f>HLOOKUP("Resultat-attribut",data!$A$1:$AT$8036,A606,FALSE)</f>
        <v>0</v>
      </c>
      <c r="K606">
        <f>HLOOKUP("Resultat",data!$A$1:$AT$8036,A606,FALSE)</f>
        <v>0</v>
      </c>
      <c r="L606">
        <f>HLOOKUP("Enhed",data!$A$1:$AT$8036,A606,FALSE)</f>
        <v>0</v>
      </c>
    </row>
    <row r="607" spans="1:12" x14ac:dyDescent="0.2">
      <c r="A607">
        <v>606</v>
      </c>
      <c r="B607">
        <f>HLOOKUP("Referencer",data!$A$1:$AT$8036,A607,FALSE)</f>
        <v>0</v>
      </c>
      <c r="C607">
        <f>HLOOKUP("Stedtekst",data!$A$1:$AT$8036,A607,FALSE)</f>
        <v>0</v>
      </c>
      <c r="D607">
        <f>HLOOKUP("Målested navn",data!$A$1:$AT$8036,A607,FALSE)</f>
        <v>0</v>
      </c>
      <c r="E607">
        <f>HLOOKUP("Prøvetagning",data!$A$1:$AT$8036,A607,FALSE)</f>
        <v>0</v>
      </c>
      <c r="F607">
        <f>HLOOKUP("Prøve",data!$A$1:$AT$8036,A607,FALSE)</f>
        <v>0</v>
      </c>
      <c r="G607">
        <f>HLOOKUP("ScKode",data!$A$1:$AT$8036,A607,FALSE)</f>
        <v>0</v>
      </c>
      <c r="H607">
        <f>HLOOKUP("StofParameter",data!$A$1:$AT$8036,A607,FALSE)</f>
        <v>0</v>
      </c>
      <c r="I607">
        <f>HLOOKUP("Dato",data!$A$1:$AT$8036,A607,FALSE)</f>
        <v>0</v>
      </c>
      <c r="J607">
        <f>HLOOKUP("Resultat-attribut",data!$A$1:$AT$8036,A607,FALSE)</f>
        <v>0</v>
      </c>
      <c r="K607">
        <f>HLOOKUP("Resultat",data!$A$1:$AT$8036,A607,FALSE)</f>
        <v>0</v>
      </c>
      <c r="L607">
        <f>HLOOKUP("Enhed",data!$A$1:$AT$8036,A607,FALSE)</f>
        <v>0</v>
      </c>
    </row>
    <row r="608" spans="1:12" x14ac:dyDescent="0.2">
      <c r="A608">
        <v>607</v>
      </c>
      <c r="B608">
        <f>HLOOKUP("Referencer",data!$A$1:$AT$8036,A608,FALSE)</f>
        <v>0</v>
      </c>
      <c r="C608">
        <f>HLOOKUP("Stedtekst",data!$A$1:$AT$8036,A608,FALSE)</f>
        <v>0</v>
      </c>
      <c r="D608">
        <f>HLOOKUP("Målested navn",data!$A$1:$AT$8036,A608,FALSE)</f>
        <v>0</v>
      </c>
      <c r="E608">
        <f>HLOOKUP("Prøvetagning",data!$A$1:$AT$8036,A608,FALSE)</f>
        <v>0</v>
      </c>
      <c r="F608">
        <f>HLOOKUP("Prøve",data!$A$1:$AT$8036,A608,FALSE)</f>
        <v>0</v>
      </c>
      <c r="G608">
        <f>HLOOKUP("ScKode",data!$A$1:$AT$8036,A608,FALSE)</f>
        <v>0</v>
      </c>
      <c r="H608">
        <f>HLOOKUP("StofParameter",data!$A$1:$AT$8036,A608,FALSE)</f>
        <v>0</v>
      </c>
      <c r="I608">
        <f>HLOOKUP("Dato",data!$A$1:$AT$8036,A608,FALSE)</f>
        <v>0</v>
      </c>
      <c r="J608">
        <f>HLOOKUP("Resultat-attribut",data!$A$1:$AT$8036,A608,FALSE)</f>
        <v>0</v>
      </c>
      <c r="K608">
        <f>HLOOKUP("Resultat",data!$A$1:$AT$8036,A608,FALSE)</f>
        <v>0</v>
      </c>
      <c r="L608">
        <f>HLOOKUP("Enhed",data!$A$1:$AT$8036,A608,FALSE)</f>
        <v>0</v>
      </c>
    </row>
    <row r="609" spans="1:12" x14ac:dyDescent="0.2">
      <c r="A609">
        <v>608</v>
      </c>
      <c r="B609">
        <f>HLOOKUP("Referencer",data!$A$1:$AT$8036,A609,FALSE)</f>
        <v>0</v>
      </c>
      <c r="C609">
        <f>HLOOKUP("Stedtekst",data!$A$1:$AT$8036,A609,FALSE)</f>
        <v>0</v>
      </c>
      <c r="D609">
        <f>HLOOKUP("Målested navn",data!$A$1:$AT$8036,A609,FALSE)</f>
        <v>0</v>
      </c>
      <c r="E609">
        <f>HLOOKUP("Prøvetagning",data!$A$1:$AT$8036,A609,FALSE)</f>
        <v>0</v>
      </c>
      <c r="F609">
        <f>HLOOKUP("Prøve",data!$A$1:$AT$8036,A609,FALSE)</f>
        <v>0</v>
      </c>
      <c r="G609">
        <f>HLOOKUP("ScKode",data!$A$1:$AT$8036,A609,FALSE)</f>
        <v>0</v>
      </c>
      <c r="H609">
        <f>HLOOKUP("StofParameter",data!$A$1:$AT$8036,A609,FALSE)</f>
        <v>0</v>
      </c>
      <c r="I609">
        <f>HLOOKUP("Dato",data!$A$1:$AT$8036,A609,FALSE)</f>
        <v>0</v>
      </c>
      <c r="J609">
        <f>HLOOKUP("Resultat-attribut",data!$A$1:$AT$8036,A609,FALSE)</f>
        <v>0</v>
      </c>
      <c r="K609">
        <f>HLOOKUP("Resultat",data!$A$1:$AT$8036,A609,FALSE)</f>
        <v>0</v>
      </c>
      <c r="L609">
        <f>HLOOKUP("Enhed",data!$A$1:$AT$8036,A609,FALSE)</f>
        <v>0</v>
      </c>
    </row>
    <row r="610" spans="1:12" x14ac:dyDescent="0.2">
      <c r="A610">
        <v>609</v>
      </c>
      <c r="B610">
        <f>HLOOKUP("Referencer",data!$A$1:$AT$8036,A610,FALSE)</f>
        <v>0</v>
      </c>
      <c r="C610">
        <f>HLOOKUP("Stedtekst",data!$A$1:$AT$8036,A610,FALSE)</f>
        <v>0</v>
      </c>
      <c r="D610">
        <f>HLOOKUP("Målested navn",data!$A$1:$AT$8036,A610,FALSE)</f>
        <v>0</v>
      </c>
      <c r="E610">
        <f>HLOOKUP("Prøvetagning",data!$A$1:$AT$8036,A610,FALSE)</f>
        <v>0</v>
      </c>
      <c r="F610">
        <f>HLOOKUP("Prøve",data!$A$1:$AT$8036,A610,FALSE)</f>
        <v>0</v>
      </c>
      <c r="G610">
        <f>HLOOKUP("ScKode",data!$A$1:$AT$8036,A610,FALSE)</f>
        <v>0</v>
      </c>
      <c r="H610">
        <f>HLOOKUP("StofParameter",data!$A$1:$AT$8036,A610,FALSE)</f>
        <v>0</v>
      </c>
      <c r="I610">
        <f>HLOOKUP("Dato",data!$A$1:$AT$8036,A610,FALSE)</f>
        <v>0</v>
      </c>
      <c r="J610">
        <f>HLOOKUP("Resultat-attribut",data!$A$1:$AT$8036,A610,FALSE)</f>
        <v>0</v>
      </c>
      <c r="K610">
        <f>HLOOKUP("Resultat",data!$A$1:$AT$8036,A610,FALSE)</f>
        <v>0</v>
      </c>
      <c r="L610">
        <f>HLOOKUP("Enhed",data!$A$1:$AT$8036,A610,FALSE)</f>
        <v>0</v>
      </c>
    </row>
    <row r="611" spans="1:12" x14ac:dyDescent="0.2">
      <c r="A611">
        <v>610</v>
      </c>
      <c r="B611">
        <f>HLOOKUP("Referencer",data!$A$1:$AT$8036,A611,FALSE)</f>
        <v>0</v>
      </c>
      <c r="C611">
        <f>HLOOKUP("Stedtekst",data!$A$1:$AT$8036,A611,FALSE)</f>
        <v>0</v>
      </c>
      <c r="D611">
        <f>HLOOKUP("Målested navn",data!$A$1:$AT$8036,A611,FALSE)</f>
        <v>0</v>
      </c>
      <c r="E611">
        <f>HLOOKUP("Prøvetagning",data!$A$1:$AT$8036,A611,FALSE)</f>
        <v>0</v>
      </c>
      <c r="F611">
        <f>HLOOKUP("Prøve",data!$A$1:$AT$8036,A611,FALSE)</f>
        <v>0</v>
      </c>
      <c r="G611">
        <f>HLOOKUP("ScKode",data!$A$1:$AT$8036,A611,FALSE)</f>
        <v>0</v>
      </c>
      <c r="H611">
        <f>HLOOKUP("StofParameter",data!$A$1:$AT$8036,A611,FALSE)</f>
        <v>0</v>
      </c>
      <c r="I611">
        <f>HLOOKUP("Dato",data!$A$1:$AT$8036,A611,FALSE)</f>
        <v>0</v>
      </c>
      <c r="J611">
        <f>HLOOKUP("Resultat-attribut",data!$A$1:$AT$8036,A611,FALSE)</f>
        <v>0</v>
      </c>
      <c r="K611">
        <f>HLOOKUP("Resultat",data!$A$1:$AT$8036,A611,FALSE)</f>
        <v>0</v>
      </c>
      <c r="L611">
        <f>HLOOKUP("Enhed",data!$A$1:$AT$8036,A611,FALSE)</f>
        <v>0</v>
      </c>
    </row>
    <row r="612" spans="1:12" x14ac:dyDescent="0.2">
      <c r="A612">
        <v>611</v>
      </c>
      <c r="B612">
        <f>HLOOKUP("Referencer",data!$A$1:$AT$8036,A612,FALSE)</f>
        <v>0</v>
      </c>
      <c r="C612">
        <f>HLOOKUP("Stedtekst",data!$A$1:$AT$8036,A612,FALSE)</f>
        <v>0</v>
      </c>
      <c r="D612">
        <f>HLOOKUP("Målested navn",data!$A$1:$AT$8036,A612,FALSE)</f>
        <v>0</v>
      </c>
      <c r="E612">
        <f>HLOOKUP("Prøvetagning",data!$A$1:$AT$8036,A612,FALSE)</f>
        <v>0</v>
      </c>
      <c r="F612">
        <f>HLOOKUP("Prøve",data!$A$1:$AT$8036,A612,FALSE)</f>
        <v>0</v>
      </c>
      <c r="G612">
        <f>HLOOKUP("ScKode",data!$A$1:$AT$8036,A612,FALSE)</f>
        <v>0</v>
      </c>
      <c r="H612">
        <f>HLOOKUP("StofParameter",data!$A$1:$AT$8036,A612,FALSE)</f>
        <v>0</v>
      </c>
      <c r="I612">
        <f>HLOOKUP("Dato",data!$A$1:$AT$8036,A612,FALSE)</f>
        <v>0</v>
      </c>
      <c r="J612">
        <f>HLOOKUP("Resultat-attribut",data!$A$1:$AT$8036,A612,FALSE)</f>
        <v>0</v>
      </c>
      <c r="K612">
        <f>HLOOKUP("Resultat",data!$A$1:$AT$8036,A612,FALSE)</f>
        <v>0</v>
      </c>
      <c r="L612">
        <f>HLOOKUP("Enhed",data!$A$1:$AT$8036,A612,FALSE)</f>
        <v>0</v>
      </c>
    </row>
    <row r="613" spans="1:12" x14ac:dyDescent="0.2">
      <c r="A613">
        <v>612</v>
      </c>
      <c r="B613">
        <f>HLOOKUP("Referencer",data!$A$1:$AT$8036,A613,FALSE)</f>
        <v>0</v>
      </c>
      <c r="C613">
        <f>HLOOKUP("Stedtekst",data!$A$1:$AT$8036,A613,FALSE)</f>
        <v>0</v>
      </c>
      <c r="D613">
        <f>HLOOKUP("Målested navn",data!$A$1:$AT$8036,A613,FALSE)</f>
        <v>0</v>
      </c>
      <c r="E613">
        <f>HLOOKUP("Prøvetagning",data!$A$1:$AT$8036,A613,FALSE)</f>
        <v>0</v>
      </c>
      <c r="F613">
        <f>HLOOKUP("Prøve",data!$A$1:$AT$8036,A613,FALSE)</f>
        <v>0</v>
      </c>
      <c r="G613">
        <f>HLOOKUP("ScKode",data!$A$1:$AT$8036,A613,FALSE)</f>
        <v>0</v>
      </c>
      <c r="H613">
        <f>HLOOKUP("StofParameter",data!$A$1:$AT$8036,A613,FALSE)</f>
        <v>0</v>
      </c>
      <c r="I613">
        <f>HLOOKUP("Dato",data!$A$1:$AT$8036,A613,FALSE)</f>
        <v>0</v>
      </c>
      <c r="J613">
        <f>HLOOKUP("Resultat-attribut",data!$A$1:$AT$8036,A613,FALSE)</f>
        <v>0</v>
      </c>
      <c r="K613">
        <f>HLOOKUP("Resultat",data!$A$1:$AT$8036,A613,FALSE)</f>
        <v>0</v>
      </c>
      <c r="L613">
        <f>HLOOKUP("Enhed",data!$A$1:$AT$8036,A613,FALSE)</f>
        <v>0</v>
      </c>
    </row>
    <row r="614" spans="1:12" x14ac:dyDescent="0.2">
      <c r="A614">
        <v>613</v>
      </c>
      <c r="B614">
        <f>HLOOKUP("Referencer",data!$A$1:$AT$8036,A614,FALSE)</f>
        <v>0</v>
      </c>
      <c r="C614">
        <f>HLOOKUP("Stedtekst",data!$A$1:$AT$8036,A614,FALSE)</f>
        <v>0</v>
      </c>
      <c r="D614">
        <f>HLOOKUP("Målested navn",data!$A$1:$AT$8036,A614,FALSE)</f>
        <v>0</v>
      </c>
      <c r="E614">
        <f>HLOOKUP("Prøvetagning",data!$A$1:$AT$8036,A614,FALSE)</f>
        <v>0</v>
      </c>
      <c r="F614">
        <f>HLOOKUP("Prøve",data!$A$1:$AT$8036,A614,FALSE)</f>
        <v>0</v>
      </c>
      <c r="G614">
        <f>HLOOKUP("ScKode",data!$A$1:$AT$8036,A614,FALSE)</f>
        <v>0</v>
      </c>
      <c r="H614">
        <f>HLOOKUP("StofParameter",data!$A$1:$AT$8036,A614,FALSE)</f>
        <v>0</v>
      </c>
      <c r="I614">
        <f>HLOOKUP("Dato",data!$A$1:$AT$8036,A614,FALSE)</f>
        <v>0</v>
      </c>
      <c r="J614">
        <f>HLOOKUP("Resultat-attribut",data!$A$1:$AT$8036,A614,FALSE)</f>
        <v>0</v>
      </c>
      <c r="K614">
        <f>HLOOKUP("Resultat",data!$A$1:$AT$8036,A614,FALSE)</f>
        <v>0</v>
      </c>
      <c r="L614">
        <f>HLOOKUP("Enhed",data!$A$1:$AT$8036,A614,FALSE)</f>
        <v>0</v>
      </c>
    </row>
    <row r="615" spans="1:12" x14ac:dyDescent="0.2">
      <c r="A615">
        <v>614</v>
      </c>
      <c r="B615">
        <f>HLOOKUP("Referencer",data!$A$1:$AT$8036,A615,FALSE)</f>
        <v>0</v>
      </c>
      <c r="C615">
        <f>HLOOKUP("Stedtekst",data!$A$1:$AT$8036,A615,FALSE)</f>
        <v>0</v>
      </c>
      <c r="D615">
        <f>HLOOKUP("Målested navn",data!$A$1:$AT$8036,A615,FALSE)</f>
        <v>0</v>
      </c>
      <c r="E615">
        <f>HLOOKUP("Prøvetagning",data!$A$1:$AT$8036,A615,FALSE)</f>
        <v>0</v>
      </c>
      <c r="F615">
        <f>HLOOKUP("Prøve",data!$A$1:$AT$8036,A615,FALSE)</f>
        <v>0</v>
      </c>
      <c r="G615">
        <f>HLOOKUP("ScKode",data!$A$1:$AT$8036,A615,FALSE)</f>
        <v>0</v>
      </c>
      <c r="H615">
        <f>HLOOKUP("StofParameter",data!$A$1:$AT$8036,A615,FALSE)</f>
        <v>0</v>
      </c>
      <c r="I615">
        <f>HLOOKUP("Dato",data!$A$1:$AT$8036,A615,FALSE)</f>
        <v>0</v>
      </c>
      <c r="J615">
        <f>HLOOKUP("Resultat-attribut",data!$A$1:$AT$8036,A615,FALSE)</f>
        <v>0</v>
      </c>
      <c r="K615">
        <f>HLOOKUP("Resultat",data!$A$1:$AT$8036,A615,FALSE)</f>
        <v>0</v>
      </c>
      <c r="L615">
        <f>HLOOKUP("Enhed",data!$A$1:$AT$8036,A615,FALSE)</f>
        <v>0</v>
      </c>
    </row>
    <row r="616" spans="1:12" x14ac:dyDescent="0.2">
      <c r="A616">
        <v>615</v>
      </c>
      <c r="B616">
        <f>HLOOKUP("Referencer",data!$A$1:$AT$8036,A616,FALSE)</f>
        <v>0</v>
      </c>
      <c r="C616">
        <f>HLOOKUP("Stedtekst",data!$A$1:$AT$8036,A616,FALSE)</f>
        <v>0</v>
      </c>
      <c r="D616">
        <f>HLOOKUP("Målested navn",data!$A$1:$AT$8036,A616,FALSE)</f>
        <v>0</v>
      </c>
      <c r="E616">
        <f>HLOOKUP("Prøvetagning",data!$A$1:$AT$8036,A616,FALSE)</f>
        <v>0</v>
      </c>
      <c r="F616">
        <f>HLOOKUP("Prøve",data!$A$1:$AT$8036,A616,FALSE)</f>
        <v>0</v>
      </c>
      <c r="G616">
        <f>HLOOKUP("ScKode",data!$A$1:$AT$8036,A616,FALSE)</f>
        <v>0</v>
      </c>
      <c r="H616">
        <f>HLOOKUP("StofParameter",data!$A$1:$AT$8036,A616,FALSE)</f>
        <v>0</v>
      </c>
      <c r="I616">
        <f>HLOOKUP("Dato",data!$A$1:$AT$8036,A616,FALSE)</f>
        <v>0</v>
      </c>
      <c r="J616">
        <f>HLOOKUP("Resultat-attribut",data!$A$1:$AT$8036,A616,FALSE)</f>
        <v>0</v>
      </c>
      <c r="K616">
        <f>HLOOKUP("Resultat",data!$A$1:$AT$8036,A616,FALSE)</f>
        <v>0</v>
      </c>
      <c r="L616">
        <f>HLOOKUP("Enhed",data!$A$1:$AT$8036,A616,FALSE)</f>
        <v>0</v>
      </c>
    </row>
    <row r="617" spans="1:12" x14ac:dyDescent="0.2">
      <c r="A617">
        <v>616</v>
      </c>
      <c r="B617">
        <f>HLOOKUP("Referencer",data!$A$1:$AT$8036,A617,FALSE)</f>
        <v>0</v>
      </c>
      <c r="C617">
        <f>HLOOKUP("Stedtekst",data!$A$1:$AT$8036,A617,FALSE)</f>
        <v>0</v>
      </c>
      <c r="D617">
        <f>HLOOKUP("Målested navn",data!$A$1:$AT$8036,A617,FALSE)</f>
        <v>0</v>
      </c>
      <c r="E617">
        <f>HLOOKUP("Prøvetagning",data!$A$1:$AT$8036,A617,FALSE)</f>
        <v>0</v>
      </c>
      <c r="F617">
        <f>HLOOKUP("Prøve",data!$A$1:$AT$8036,A617,FALSE)</f>
        <v>0</v>
      </c>
      <c r="G617">
        <f>HLOOKUP("ScKode",data!$A$1:$AT$8036,A617,FALSE)</f>
        <v>0</v>
      </c>
      <c r="H617">
        <f>HLOOKUP("StofParameter",data!$A$1:$AT$8036,A617,FALSE)</f>
        <v>0</v>
      </c>
      <c r="I617">
        <f>HLOOKUP("Dato",data!$A$1:$AT$8036,A617,FALSE)</f>
        <v>0</v>
      </c>
      <c r="J617">
        <f>HLOOKUP("Resultat-attribut",data!$A$1:$AT$8036,A617,FALSE)</f>
        <v>0</v>
      </c>
      <c r="K617">
        <f>HLOOKUP("Resultat",data!$A$1:$AT$8036,A617,FALSE)</f>
        <v>0</v>
      </c>
      <c r="L617">
        <f>HLOOKUP("Enhed",data!$A$1:$AT$8036,A617,FALSE)</f>
        <v>0</v>
      </c>
    </row>
    <row r="618" spans="1:12" x14ac:dyDescent="0.2">
      <c r="A618">
        <v>617</v>
      </c>
      <c r="B618">
        <f>HLOOKUP("Referencer",data!$A$1:$AT$8036,A618,FALSE)</f>
        <v>0</v>
      </c>
      <c r="C618">
        <f>HLOOKUP("Stedtekst",data!$A$1:$AT$8036,A618,FALSE)</f>
        <v>0</v>
      </c>
      <c r="D618">
        <f>HLOOKUP("Målested navn",data!$A$1:$AT$8036,A618,FALSE)</f>
        <v>0</v>
      </c>
      <c r="E618">
        <f>HLOOKUP("Prøvetagning",data!$A$1:$AT$8036,A618,FALSE)</f>
        <v>0</v>
      </c>
      <c r="F618">
        <f>HLOOKUP("Prøve",data!$A$1:$AT$8036,A618,FALSE)</f>
        <v>0</v>
      </c>
      <c r="G618">
        <f>HLOOKUP("ScKode",data!$A$1:$AT$8036,A618,FALSE)</f>
        <v>0</v>
      </c>
      <c r="H618">
        <f>HLOOKUP("StofParameter",data!$A$1:$AT$8036,A618,FALSE)</f>
        <v>0</v>
      </c>
      <c r="I618">
        <f>HLOOKUP("Dato",data!$A$1:$AT$8036,A618,FALSE)</f>
        <v>0</v>
      </c>
      <c r="J618">
        <f>HLOOKUP("Resultat-attribut",data!$A$1:$AT$8036,A618,FALSE)</f>
        <v>0</v>
      </c>
      <c r="K618">
        <f>HLOOKUP("Resultat",data!$A$1:$AT$8036,A618,FALSE)</f>
        <v>0</v>
      </c>
      <c r="L618">
        <f>HLOOKUP("Enhed",data!$A$1:$AT$8036,A618,FALSE)</f>
        <v>0</v>
      </c>
    </row>
    <row r="619" spans="1:12" x14ac:dyDescent="0.2">
      <c r="A619">
        <v>618</v>
      </c>
      <c r="B619">
        <f>HLOOKUP("Referencer",data!$A$1:$AT$8036,A619,FALSE)</f>
        <v>0</v>
      </c>
      <c r="C619">
        <f>HLOOKUP("Stedtekst",data!$A$1:$AT$8036,A619,FALSE)</f>
        <v>0</v>
      </c>
      <c r="D619">
        <f>HLOOKUP("Målested navn",data!$A$1:$AT$8036,A619,FALSE)</f>
        <v>0</v>
      </c>
      <c r="E619">
        <f>HLOOKUP("Prøvetagning",data!$A$1:$AT$8036,A619,FALSE)</f>
        <v>0</v>
      </c>
      <c r="F619">
        <f>HLOOKUP("Prøve",data!$A$1:$AT$8036,A619,FALSE)</f>
        <v>0</v>
      </c>
      <c r="G619">
        <f>HLOOKUP("ScKode",data!$A$1:$AT$8036,A619,FALSE)</f>
        <v>0</v>
      </c>
      <c r="H619">
        <f>HLOOKUP("StofParameter",data!$A$1:$AT$8036,A619,FALSE)</f>
        <v>0</v>
      </c>
      <c r="I619">
        <f>HLOOKUP("Dato",data!$A$1:$AT$8036,A619,FALSE)</f>
        <v>0</v>
      </c>
      <c r="J619">
        <f>HLOOKUP("Resultat-attribut",data!$A$1:$AT$8036,A619,FALSE)</f>
        <v>0</v>
      </c>
      <c r="K619">
        <f>HLOOKUP("Resultat",data!$A$1:$AT$8036,A619,FALSE)</f>
        <v>0</v>
      </c>
      <c r="L619">
        <f>HLOOKUP("Enhed",data!$A$1:$AT$8036,A619,FALSE)</f>
        <v>0</v>
      </c>
    </row>
    <row r="620" spans="1:12" x14ac:dyDescent="0.2">
      <c r="A620">
        <v>619</v>
      </c>
      <c r="B620">
        <f>HLOOKUP("Referencer",data!$A$1:$AT$8036,A620,FALSE)</f>
        <v>0</v>
      </c>
      <c r="C620">
        <f>HLOOKUP("Stedtekst",data!$A$1:$AT$8036,A620,FALSE)</f>
        <v>0</v>
      </c>
      <c r="D620">
        <f>HLOOKUP("Målested navn",data!$A$1:$AT$8036,A620,FALSE)</f>
        <v>0</v>
      </c>
      <c r="E620">
        <f>HLOOKUP("Prøvetagning",data!$A$1:$AT$8036,A620,FALSE)</f>
        <v>0</v>
      </c>
      <c r="F620">
        <f>HLOOKUP("Prøve",data!$A$1:$AT$8036,A620,FALSE)</f>
        <v>0</v>
      </c>
      <c r="G620">
        <f>HLOOKUP("ScKode",data!$A$1:$AT$8036,A620,FALSE)</f>
        <v>0</v>
      </c>
      <c r="H620">
        <f>HLOOKUP("StofParameter",data!$A$1:$AT$8036,A620,FALSE)</f>
        <v>0</v>
      </c>
      <c r="I620">
        <f>HLOOKUP("Dato",data!$A$1:$AT$8036,A620,FALSE)</f>
        <v>0</v>
      </c>
      <c r="J620">
        <f>HLOOKUP("Resultat-attribut",data!$A$1:$AT$8036,A620,FALSE)</f>
        <v>0</v>
      </c>
      <c r="K620">
        <f>HLOOKUP("Resultat",data!$A$1:$AT$8036,A620,FALSE)</f>
        <v>0</v>
      </c>
      <c r="L620">
        <f>HLOOKUP("Enhed",data!$A$1:$AT$8036,A620,FALSE)</f>
        <v>0</v>
      </c>
    </row>
    <row r="621" spans="1:12" x14ac:dyDescent="0.2">
      <c r="A621">
        <v>620</v>
      </c>
      <c r="B621">
        <f>HLOOKUP("Referencer",data!$A$1:$AT$8036,A621,FALSE)</f>
        <v>0</v>
      </c>
      <c r="C621">
        <f>HLOOKUP("Stedtekst",data!$A$1:$AT$8036,A621,FALSE)</f>
        <v>0</v>
      </c>
      <c r="D621">
        <f>HLOOKUP("Målested navn",data!$A$1:$AT$8036,A621,FALSE)</f>
        <v>0</v>
      </c>
      <c r="E621">
        <f>HLOOKUP("Prøvetagning",data!$A$1:$AT$8036,A621,FALSE)</f>
        <v>0</v>
      </c>
      <c r="F621">
        <f>HLOOKUP("Prøve",data!$A$1:$AT$8036,A621,FALSE)</f>
        <v>0</v>
      </c>
      <c r="G621">
        <f>HLOOKUP("ScKode",data!$A$1:$AT$8036,A621,FALSE)</f>
        <v>0</v>
      </c>
      <c r="H621">
        <f>HLOOKUP("StofParameter",data!$A$1:$AT$8036,A621,FALSE)</f>
        <v>0</v>
      </c>
      <c r="I621">
        <f>HLOOKUP("Dato",data!$A$1:$AT$8036,A621,FALSE)</f>
        <v>0</v>
      </c>
      <c r="J621">
        <f>HLOOKUP("Resultat-attribut",data!$A$1:$AT$8036,A621,FALSE)</f>
        <v>0</v>
      </c>
      <c r="K621">
        <f>HLOOKUP("Resultat",data!$A$1:$AT$8036,A621,FALSE)</f>
        <v>0</v>
      </c>
      <c r="L621">
        <f>HLOOKUP("Enhed",data!$A$1:$AT$8036,A621,FALSE)</f>
        <v>0</v>
      </c>
    </row>
    <row r="622" spans="1:12" x14ac:dyDescent="0.2">
      <c r="A622">
        <v>621</v>
      </c>
      <c r="B622">
        <f>HLOOKUP("Referencer",data!$A$1:$AT$8036,A622,FALSE)</f>
        <v>0</v>
      </c>
      <c r="C622">
        <f>HLOOKUP("Stedtekst",data!$A$1:$AT$8036,A622,FALSE)</f>
        <v>0</v>
      </c>
      <c r="D622">
        <f>HLOOKUP("Målested navn",data!$A$1:$AT$8036,A622,FALSE)</f>
        <v>0</v>
      </c>
      <c r="E622">
        <f>HLOOKUP("Prøvetagning",data!$A$1:$AT$8036,A622,FALSE)</f>
        <v>0</v>
      </c>
      <c r="F622">
        <f>HLOOKUP("Prøve",data!$A$1:$AT$8036,A622,FALSE)</f>
        <v>0</v>
      </c>
      <c r="G622">
        <f>HLOOKUP("ScKode",data!$A$1:$AT$8036,A622,FALSE)</f>
        <v>0</v>
      </c>
      <c r="H622">
        <f>HLOOKUP("StofParameter",data!$A$1:$AT$8036,A622,FALSE)</f>
        <v>0</v>
      </c>
      <c r="I622">
        <f>HLOOKUP("Dato",data!$A$1:$AT$8036,A622,FALSE)</f>
        <v>0</v>
      </c>
      <c r="J622">
        <f>HLOOKUP("Resultat-attribut",data!$A$1:$AT$8036,A622,FALSE)</f>
        <v>0</v>
      </c>
      <c r="K622">
        <f>HLOOKUP("Resultat",data!$A$1:$AT$8036,A622,FALSE)</f>
        <v>0</v>
      </c>
      <c r="L622">
        <f>HLOOKUP("Enhed",data!$A$1:$AT$8036,A622,FALSE)</f>
        <v>0</v>
      </c>
    </row>
    <row r="623" spans="1:12" x14ac:dyDescent="0.2">
      <c r="A623">
        <v>622</v>
      </c>
      <c r="B623">
        <f>HLOOKUP("Referencer",data!$A$1:$AT$8036,A623,FALSE)</f>
        <v>0</v>
      </c>
      <c r="C623">
        <f>HLOOKUP("Stedtekst",data!$A$1:$AT$8036,A623,FALSE)</f>
        <v>0</v>
      </c>
      <c r="D623">
        <f>HLOOKUP("Målested navn",data!$A$1:$AT$8036,A623,FALSE)</f>
        <v>0</v>
      </c>
      <c r="E623">
        <f>HLOOKUP("Prøvetagning",data!$A$1:$AT$8036,A623,FALSE)</f>
        <v>0</v>
      </c>
      <c r="F623">
        <f>HLOOKUP("Prøve",data!$A$1:$AT$8036,A623,FALSE)</f>
        <v>0</v>
      </c>
      <c r="G623">
        <f>HLOOKUP("ScKode",data!$A$1:$AT$8036,A623,FALSE)</f>
        <v>0</v>
      </c>
      <c r="H623">
        <f>HLOOKUP("StofParameter",data!$A$1:$AT$8036,A623,FALSE)</f>
        <v>0</v>
      </c>
      <c r="I623">
        <f>HLOOKUP("Dato",data!$A$1:$AT$8036,A623,FALSE)</f>
        <v>0</v>
      </c>
      <c r="J623">
        <f>HLOOKUP("Resultat-attribut",data!$A$1:$AT$8036,A623,FALSE)</f>
        <v>0</v>
      </c>
      <c r="K623">
        <f>HLOOKUP("Resultat",data!$A$1:$AT$8036,A623,FALSE)</f>
        <v>0</v>
      </c>
      <c r="L623">
        <f>HLOOKUP("Enhed",data!$A$1:$AT$8036,A623,FALSE)</f>
        <v>0</v>
      </c>
    </row>
    <row r="624" spans="1:12" x14ac:dyDescent="0.2">
      <c r="A624">
        <v>623</v>
      </c>
      <c r="B624">
        <f>HLOOKUP("Referencer",data!$A$1:$AT$8036,A624,FALSE)</f>
        <v>0</v>
      </c>
      <c r="C624">
        <f>HLOOKUP("Stedtekst",data!$A$1:$AT$8036,A624,FALSE)</f>
        <v>0</v>
      </c>
      <c r="D624">
        <f>HLOOKUP("Målested navn",data!$A$1:$AT$8036,A624,FALSE)</f>
        <v>0</v>
      </c>
      <c r="E624">
        <f>HLOOKUP("Prøvetagning",data!$A$1:$AT$8036,A624,FALSE)</f>
        <v>0</v>
      </c>
      <c r="F624">
        <f>HLOOKUP("Prøve",data!$A$1:$AT$8036,A624,FALSE)</f>
        <v>0</v>
      </c>
      <c r="G624">
        <f>HLOOKUP("ScKode",data!$A$1:$AT$8036,A624,FALSE)</f>
        <v>0</v>
      </c>
      <c r="H624">
        <f>HLOOKUP("StofParameter",data!$A$1:$AT$8036,A624,FALSE)</f>
        <v>0</v>
      </c>
      <c r="I624">
        <f>HLOOKUP("Dato",data!$A$1:$AT$8036,A624,FALSE)</f>
        <v>0</v>
      </c>
      <c r="J624">
        <f>HLOOKUP("Resultat-attribut",data!$A$1:$AT$8036,A624,FALSE)</f>
        <v>0</v>
      </c>
      <c r="K624">
        <f>HLOOKUP("Resultat",data!$A$1:$AT$8036,A624,FALSE)</f>
        <v>0</v>
      </c>
      <c r="L624">
        <f>HLOOKUP("Enhed",data!$A$1:$AT$8036,A624,FALSE)</f>
        <v>0</v>
      </c>
    </row>
    <row r="625" spans="1:12" x14ac:dyDescent="0.2">
      <c r="A625">
        <v>624</v>
      </c>
      <c r="B625">
        <f>HLOOKUP("Referencer",data!$A$1:$AT$8036,A625,FALSE)</f>
        <v>0</v>
      </c>
      <c r="C625">
        <f>HLOOKUP("Stedtekst",data!$A$1:$AT$8036,A625,FALSE)</f>
        <v>0</v>
      </c>
      <c r="D625">
        <f>HLOOKUP("Målested navn",data!$A$1:$AT$8036,A625,FALSE)</f>
        <v>0</v>
      </c>
      <c r="E625">
        <f>HLOOKUP("Prøvetagning",data!$A$1:$AT$8036,A625,FALSE)</f>
        <v>0</v>
      </c>
      <c r="F625">
        <f>HLOOKUP("Prøve",data!$A$1:$AT$8036,A625,FALSE)</f>
        <v>0</v>
      </c>
      <c r="G625">
        <f>HLOOKUP("ScKode",data!$A$1:$AT$8036,A625,FALSE)</f>
        <v>0</v>
      </c>
      <c r="H625">
        <f>HLOOKUP("StofParameter",data!$A$1:$AT$8036,A625,FALSE)</f>
        <v>0</v>
      </c>
      <c r="I625">
        <f>HLOOKUP("Dato",data!$A$1:$AT$8036,A625,FALSE)</f>
        <v>0</v>
      </c>
      <c r="J625">
        <f>HLOOKUP("Resultat-attribut",data!$A$1:$AT$8036,A625,FALSE)</f>
        <v>0</v>
      </c>
      <c r="K625">
        <f>HLOOKUP("Resultat",data!$A$1:$AT$8036,A625,FALSE)</f>
        <v>0</v>
      </c>
      <c r="L625">
        <f>HLOOKUP("Enhed",data!$A$1:$AT$8036,A625,FALSE)</f>
        <v>0</v>
      </c>
    </row>
    <row r="626" spans="1:12" x14ac:dyDescent="0.2">
      <c r="A626">
        <v>625</v>
      </c>
      <c r="B626">
        <f>HLOOKUP("Referencer",data!$A$1:$AT$8036,A626,FALSE)</f>
        <v>0</v>
      </c>
      <c r="C626">
        <f>HLOOKUP("Stedtekst",data!$A$1:$AT$8036,A626,FALSE)</f>
        <v>0</v>
      </c>
      <c r="D626">
        <f>HLOOKUP("Målested navn",data!$A$1:$AT$8036,A626,FALSE)</f>
        <v>0</v>
      </c>
      <c r="E626">
        <f>HLOOKUP("Prøvetagning",data!$A$1:$AT$8036,A626,FALSE)</f>
        <v>0</v>
      </c>
      <c r="F626">
        <f>HLOOKUP("Prøve",data!$A$1:$AT$8036,A626,FALSE)</f>
        <v>0</v>
      </c>
      <c r="G626">
        <f>HLOOKUP("ScKode",data!$A$1:$AT$8036,A626,FALSE)</f>
        <v>0</v>
      </c>
      <c r="H626">
        <f>HLOOKUP("StofParameter",data!$A$1:$AT$8036,A626,FALSE)</f>
        <v>0</v>
      </c>
      <c r="I626">
        <f>HLOOKUP("Dato",data!$A$1:$AT$8036,A626,FALSE)</f>
        <v>0</v>
      </c>
      <c r="J626">
        <f>HLOOKUP("Resultat-attribut",data!$A$1:$AT$8036,A626,FALSE)</f>
        <v>0</v>
      </c>
      <c r="K626">
        <f>HLOOKUP("Resultat",data!$A$1:$AT$8036,A626,FALSE)</f>
        <v>0</v>
      </c>
      <c r="L626">
        <f>HLOOKUP("Enhed",data!$A$1:$AT$8036,A626,FALSE)</f>
        <v>0</v>
      </c>
    </row>
    <row r="627" spans="1:12" x14ac:dyDescent="0.2">
      <c r="A627">
        <v>626</v>
      </c>
      <c r="B627">
        <f>HLOOKUP("Referencer",data!$A$1:$AT$8036,A627,FALSE)</f>
        <v>0</v>
      </c>
      <c r="C627">
        <f>HLOOKUP("Stedtekst",data!$A$1:$AT$8036,A627,FALSE)</f>
        <v>0</v>
      </c>
      <c r="D627">
        <f>HLOOKUP("Målested navn",data!$A$1:$AT$8036,A627,FALSE)</f>
        <v>0</v>
      </c>
      <c r="E627">
        <f>HLOOKUP("Prøvetagning",data!$A$1:$AT$8036,A627,FALSE)</f>
        <v>0</v>
      </c>
      <c r="F627">
        <f>HLOOKUP("Prøve",data!$A$1:$AT$8036,A627,FALSE)</f>
        <v>0</v>
      </c>
      <c r="G627">
        <f>HLOOKUP("ScKode",data!$A$1:$AT$8036,A627,FALSE)</f>
        <v>0</v>
      </c>
      <c r="H627">
        <f>HLOOKUP("StofParameter",data!$A$1:$AT$8036,A627,FALSE)</f>
        <v>0</v>
      </c>
      <c r="I627">
        <f>HLOOKUP("Dato",data!$A$1:$AT$8036,A627,FALSE)</f>
        <v>0</v>
      </c>
      <c r="J627">
        <f>HLOOKUP("Resultat-attribut",data!$A$1:$AT$8036,A627,FALSE)</f>
        <v>0</v>
      </c>
      <c r="K627">
        <f>HLOOKUP("Resultat",data!$A$1:$AT$8036,A627,FALSE)</f>
        <v>0</v>
      </c>
      <c r="L627">
        <f>HLOOKUP("Enhed",data!$A$1:$AT$8036,A627,FALSE)</f>
        <v>0</v>
      </c>
    </row>
    <row r="628" spans="1:12" x14ac:dyDescent="0.2">
      <c r="A628">
        <v>627</v>
      </c>
      <c r="B628">
        <f>HLOOKUP("Referencer",data!$A$1:$AT$8036,A628,FALSE)</f>
        <v>0</v>
      </c>
      <c r="C628">
        <f>HLOOKUP("Stedtekst",data!$A$1:$AT$8036,A628,FALSE)</f>
        <v>0</v>
      </c>
      <c r="D628">
        <f>HLOOKUP("Målested navn",data!$A$1:$AT$8036,A628,FALSE)</f>
        <v>0</v>
      </c>
      <c r="E628">
        <f>HLOOKUP("Prøvetagning",data!$A$1:$AT$8036,A628,FALSE)</f>
        <v>0</v>
      </c>
      <c r="F628">
        <f>HLOOKUP("Prøve",data!$A$1:$AT$8036,A628,FALSE)</f>
        <v>0</v>
      </c>
      <c r="G628">
        <f>HLOOKUP("ScKode",data!$A$1:$AT$8036,A628,FALSE)</f>
        <v>0</v>
      </c>
      <c r="H628">
        <f>HLOOKUP("StofParameter",data!$A$1:$AT$8036,A628,FALSE)</f>
        <v>0</v>
      </c>
      <c r="I628">
        <f>HLOOKUP("Dato",data!$A$1:$AT$8036,A628,FALSE)</f>
        <v>0</v>
      </c>
      <c r="J628">
        <f>HLOOKUP("Resultat-attribut",data!$A$1:$AT$8036,A628,FALSE)</f>
        <v>0</v>
      </c>
      <c r="K628">
        <f>HLOOKUP("Resultat",data!$A$1:$AT$8036,A628,FALSE)</f>
        <v>0</v>
      </c>
      <c r="L628">
        <f>HLOOKUP("Enhed",data!$A$1:$AT$8036,A628,FALSE)</f>
        <v>0</v>
      </c>
    </row>
    <row r="629" spans="1:12" x14ac:dyDescent="0.2">
      <c r="A629">
        <v>628</v>
      </c>
      <c r="B629">
        <f>HLOOKUP("Referencer",data!$A$1:$AT$8036,A629,FALSE)</f>
        <v>0</v>
      </c>
      <c r="C629">
        <f>HLOOKUP("Stedtekst",data!$A$1:$AT$8036,A629,FALSE)</f>
        <v>0</v>
      </c>
      <c r="D629">
        <f>HLOOKUP("Målested navn",data!$A$1:$AT$8036,A629,FALSE)</f>
        <v>0</v>
      </c>
      <c r="E629">
        <f>HLOOKUP("Prøvetagning",data!$A$1:$AT$8036,A629,FALSE)</f>
        <v>0</v>
      </c>
      <c r="F629">
        <f>HLOOKUP("Prøve",data!$A$1:$AT$8036,A629,FALSE)</f>
        <v>0</v>
      </c>
      <c r="G629">
        <f>HLOOKUP("ScKode",data!$A$1:$AT$8036,A629,FALSE)</f>
        <v>0</v>
      </c>
      <c r="H629">
        <f>HLOOKUP("StofParameter",data!$A$1:$AT$8036,A629,FALSE)</f>
        <v>0</v>
      </c>
      <c r="I629">
        <f>HLOOKUP("Dato",data!$A$1:$AT$8036,A629,FALSE)</f>
        <v>0</v>
      </c>
      <c r="J629">
        <f>HLOOKUP("Resultat-attribut",data!$A$1:$AT$8036,A629,FALSE)</f>
        <v>0</v>
      </c>
      <c r="K629">
        <f>HLOOKUP("Resultat",data!$A$1:$AT$8036,A629,FALSE)</f>
        <v>0</v>
      </c>
      <c r="L629">
        <f>HLOOKUP("Enhed",data!$A$1:$AT$8036,A629,FALSE)</f>
        <v>0</v>
      </c>
    </row>
    <row r="630" spans="1:12" x14ac:dyDescent="0.2">
      <c r="A630">
        <v>629</v>
      </c>
      <c r="B630">
        <f>HLOOKUP("Referencer",data!$A$1:$AT$8036,A630,FALSE)</f>
        <v>0</v>
      </c>
      <c r="C630">
        <f>HLOOKUP("Stedtekst",data!$A$1:$AT$8036,A630,FALSE)</f>
        <v>0</v>
      </c>
      <c r="D630">
        <f>HLOOKUP("Målested navn",data!$A$1:$AT$8036,A630,FALSE)</f>
        <v>0</v>
      </c>
      <c r="E630">
        <f>HLOOKUP("Prøvetagning",data!$A$1:$AT$8036,A630,FALSE)</f>
        <v>0</v>
      </c>
      <c r="F630">
        <f>HLOOKUP("Prøve",data!$A$1:$AT$8036,A630,FALSE)</f>
        <v>0</v>
      </c>
      <c r="G630">
        <f>HLOOKUP("ScKode",data!$A$1:$AT$8036,A630,FALSE)</f>
        <v>0</v>
      </c>
      <c r="H630">
        <f>HLOOKUP("StofParameter",data!$A$1:$AT$8036,A630,FALSE)</f>
        <v>0</v>
      </c>
      <c r="I630">
        <f>HLOOKUP("Dato",data!$A$1:$AT$8036,A630,FALSE)</f>
        <v>0</v>
      </c>
      <c r="J630">
        <f>HLOOKUP("Resultat-attribut",data!$A$1:$AT$8036,A630,FALSE)</f>
        <v>0</v>
      </c>
      <c r="K630">
        <f>HLOOKUP("Resultat",data!$A$1:$AT$8036,A630,FALSE)</f>
        <v>0</v>
      </c>
      <c r="L630">
        <f>HLOOKUP("Enhed",data!$A$1:$AT$8036,A630,FALSE)</f>
        <v>0</v>
      </c>
    </row>
    <row r="631" spans="1:12" x14ac:dyDescent="0.2">
      <c r="A631">
        <v>630</v>
      </c>
      <c r="B631">
        <f>HLOOKUP("Referencer",data!$A$1:$AT$8036,A631,FALSE)</f>
        <v>0</v>
      </c>
      <c r="C631">
        <f>HLOOKUP("Stedtekst",data!$A$1:$AT$8036,A631,FALSE)</f>
        <v>0</v>
      </c>
      <c r="D631">
        <f>HLOOKUP("Målested navn",data!$A$1:$AT$8036,A631,FALSE)</f>
        <v>0</v>
      </c>
      <c r="E631">
        <f>HLOOKUP("Prøvetagning",data!$A$1:$AT$8036,A631,FALSE)</f>
        <v>0</v>
      </c>
      <c r="F631">
        <f>HLOOKUP("Prøve",data!$A$1:$AT$8036,A631,FALSE)</f>
        <v>0</v>
      </c>
      <c r="G631">
        <f>HLOOKUP("ScKode",data!$A$1:$AT$8036,A631,FALSE)</f>
        <v>0</v>
      </c>
      <c r="H631">
        <f>HLOOKUP("StofParameter",data!$A$1:$AT$8036,A631,FALSE)</f>
        <v>0</v>
      </c>
      <c r="I631">
        <f>HLOOKUP("Dato",data!$A$1:$AT$8036,A631,FALSE)</f>
        <v>0</v>
      </c>
      <c r="J631">
        <f>HLOOKUP("Resultat-attribut",data!$A$1:$AT$8036,A631,FALSE)</f>
        <v>0</v>
      </c>
      <c r="K631">
        <f>HLOOKUP("Resultat",data!$A$1:$AT$8036,A631,FALSE)</f>
        <v>0</v>
      </c>
      <c r="L631">
        <f>HLOOKUP("Enhed",data!$A$1:$AT$8036,A631,FALSE)</f>
        <v>0</v>
      </c>
    </row>
    <row r="632" spans="1:12" x14ac:dyDescent="0.2">
      <c r="A632">
        <v>631</v>
      </c>
      <c r="B632">
        <f>HLOOKUP("Referencer",data!$A$1:$AT$8036,A632,FALSE)</f>
        <v>0</v>
      </c>
      <c r="C632">
        <f>HLOOKUP("Stedtekst",data!$A$1:$AT$8036,A632,FALSE)</f>
        <v>0</v>
      </c>
      <c r="D632">
        <f>HLOOKUP("Målested navn",data!$A$1:$AT$8036,A632,FALSE)</f>
        <v>0</v>
      </c>
      <c r="E632">
        <f>HLOOKUP("Prøvetagning",data!$A$1:$AT$8036,A632,FALSE)</f>
        <v>0</v>
      </c>
      <c r="F632">
        <f>HLOOKUP("Prøve",data!$A$1:$AT$8036,A632,FALSE)</f>
        <v>0</v>
      </c>
      <c r="G632">
        <f>HLOOKUP("ScKode",data!$A$1:$AT$8036,A632,FALSE)</f>
        <v>0</v>
      </c>
      <c r="H632">
        <f>HLOOKUP("StofParameter",data!$A$1:$AT$8036,A632,FALSE)</f>
        <v>0</v>
      </c>
      <c r="I632">
        <f>HLOOKUP("Dato",data!$A$1:$AT$8036,A632,FALSE)</f>
        <v>0</v>
      </c>
      <c r="J632">
        <f>HLOOKUP("Resultat-attribut",data!$A$1:$AT$8036,A632,FALSE)</f>
        <v>0</v>
      </c>
      <c r="K632">
        <f>HLOOKUP("Resultat",data!$A$1:$AT$8036,A632,FALSE)</f>
        <v>0</v>
      </c>
      <c r="L632">
        <f>HLOOKUP("Enhed",data!$A$1:$AT$8036,A632,FALSE)</f>
        <v>0</v>
      </c>
    </row>
    <row r="633" spans="1:12" x14ac:dyDescent="0.2">
      <c r="A633">
        <v>632</v>
      </c>
      <c r="B633">
        <f>HLOOKUP("Referencer",data!$A$1:$AT$8036,A633,FALSE)</f>
        <v>0</v>
      </c>
      <c r="C633">
        <f>HLOOKUP("Stedtekst",data!$A$1:$AT$8036,A633,FALSE)</f>
        <v>0</v>
      </c>
      <c r="D633">
        <f>HLOOKUP("Målested navn",data!$A$1:$AT$8036,A633,FALSE)</f>
        <v>0</v>
      </c>
      <c r="E633">
        <f>HLOOKUP("Prøvetagning",data!$A$1:$AT$8036,A633,FALSE)</f>
        <v>0</v>
      </c>
      <c r="F633">
        <f>HLOOKUP("Prøve",data!$A$1:$AT$8036,A633,FALSE)</f>
        <v>0</v>
      </c>
      <c r="G633">
        <f>HLOOKUP("ScKode",data!$A$1:$AT$8036,A633,FALSE)</f>
        <v>0</v>
      </c>
      <c r="H633">
        <f>HLOOKUP("StofParameter",data!$A$1:$AT$8036,A633,FALSE)</f>
        <v>0</v>
      </c>
      <c r="I633">
        <f>HLOOKUP("Dato",data!$A$1:$AT$8036,A633,FALSE)</f>
        <v>0</v>
      </c>
      <c r="J633">
        <f>HLOOKUP("Resultat-attribut",data!$A$1:$AT$8036,A633,FALSE)</f>
        <v>0</v>
      </c>
      <c r="K633">
        <f>HLOOKUP("Resultat",data!$A$1:$AT$8036,A633,FALSE)</f>
        <v>0</v>
      </c>
      <c r="L633">
        <f>HLOOKUP("Enhed",data!$A$1:$AT$8036,A633,FALSE)</f>
        <v>0</v>
      </c>
    </row>
    <row r="634" spans="1:12" x14ac:dyDescent="0.2">
      <c r="A634">
        <v>633</v>
      </c>
      <c r="B634">
        <f>HLOOKUP("Referencer",data!$A$1:$AT$8036,A634,FALSE)</f>
        <v>0</v>
      </c>
      <c r="C634">
        <f>HLOOKUP("Stedtekst",data!$A$1:$AT$8036,A634,FALSE)</f>
        <v>0</v>
      </c>
      <c r="D634">
        <f>HLOOKUP("Målested navn",data!$A$1:$AT$8036,A634,FALSE)</f>
        <v>0</v>
      </c>
      <c r="E634">
        <f>HLOOKUP("Prøvetagning",data!$A$1:$AT$8036,A634,FALSE)</f>
        <v>0</v>
      </c>
      <c r="F634">
        <f>HLOOKUP("Prøve",data!$A$1:$AT$8036,A634,FALSE)</f>
        <v>0</v>
      </c>
      <c r="G634">
        <f>HLOOKUP("ScKode",data!$A$1:$AT$8036,A634,FALSE)</f>
        <v>0</v>
      </c>
      <c r="H634">
        <f>HLOOKUP("StofParameter",data!$A$1:$AT$8036,A634,FALSE)</f>
        <v>0</v>
      </c>
      <c r="I634">
        <f>HLOOKUP("Dato",data!$A$1:$AT$8036,A634,FALSE)</f>
        <v>0</v>
      </c>
      <c r="J634">
        <f>HLOOKUP("Resultat-attribut",data!$A$1:$AT$8036,A634,FALSE)</f>
        <v>0</v>
      </c>
      <c r="K634">
        <f>HLOOKUP("Resultat",data!$A$1:$AT$8036,A634,FALSE)</f>
        <v>0</v>
      </c>
      <c r="L634">
        <f>HLOOKUP("Enhed",data!$A$1:$AT$8036,A634,FALSE)</f>
        <v>0</v>
      </c>
    </row>
    <row r="635" spans="1:12" x14ac:dyDescent="0.2">
      <c r="A635">
        <v>634</v>
      </c>
      <c r="B635">
        <f>HLOOKUP("Referencer",data!$A$1:$AT$8036,A635,FALSE)</f>
        <v>0</v>
      </c>
      <c r="C635">
        <f>HLOOKUP("Stedtekst",data!$A$1:$AT$8036,A635,FALSE)</f>
        <v>0</v>
      </c>
      <c r="D635">
        <f>HLOOKUP("Målested navn",data!$A$1:$AT$8036,A635,FALSE)</f>
        <v>0</v>
      </c>
      <c r="E635">
        <f>HLOOKUP("Prøvetagning",data!$A$1:$AT$8036,A635,FALSE)</f>
        <v>0</v>
      </c>
      <c r="F635">
        <f>HLOOKUP("Prøve",data!$A$1:$AT$8036,A635,FALSE)</f>
        <v>0</v>
      </c>
      <c r="G635">
        <f>HLOOKUP("ScKode",data!$A$1:$AT$8036,A635,FALSE)</f>
        <v>0</v>
      </c>
      <c r="H635">
        <f>HLOOKUP("StofParameter",data!$A$1:$AT$8036,A635,FALSE)</f>
        <v>0</v>
      </c>
      <c r="I635">
        <f>HLOOKUP("Dato",data!$A$1:$AT$8036,A635,FALSE)</f>
        <v>0</v>
      </c>
      <c r="J635">
        <f>HLOOKUP("Resultat-attribut",data!$A$1:$AT$8036,A635,FALSE)</f>
        <v>0</v>
      </c>
      <c r="K635">
        <f>HLOOKUP("Resultat",data!$A$1:$AT$8036,A635,FALSE)</f>
        <v>0</v>
      </c>
      <c r="L635">
        <f>HLOOKUP("Enhed",data!$A$1:$AT$8036,A635,FALSE)</f>
        <v>0</v>
      </c>
    </row>
    <row r="636" spans="1:12" x14ac:dyDescent="0.2">
      <c r="A636">
        <v>635</v>
      </c>
      <c r="B636">
        <f>HLOOKUP("Referencer",data!$A$1:$AT$8036,A636,FALSE)</f>
        <v>0</v>
      </c>
      <c r="C636">
        <f>HLOOKUP("Stedtekst",data!$A$1:$AT$8036,A636,FALSE)</f>
        <v>0</v>
      </c>
      <c r="D636">
        <f>HLOOKUP("Målested navn",data!$A$1:$AT$8036,A636,FALSE)</f>
        <v>0</v>
      </c>
      <c r="E636">
        <f>HLOOKUP("Prøvetagning",data!$A$1:$AT$8036,A636,FALSE)</f>
        <v>0</v>
      </c>
      <c r="F636">
        <f>HLOOKUP("Prøve",data!$A$1:$AT$8036,A636,FALSE)</f>
        <v>0</v>
      </c>
      <c r="G636">
        <f>HLOOKUP("ScKode",data!$A$1:$AT$8036,A636,FALSE)</f>
        <v>0</v>
      </c>
      <c r="H636">
        <f>HLOOKUP("StofParameter",data!$A$1:$AT$8036,A636,FALSE)</f>
        <v>0</v>
      </c>
      <c r="I636">
        <f>HLOOKUP("Dato",data!$A$1:$AT$8036,A636,FALSE)</f>
        <v>0</v>
      </c>
      <c r="J636">
        <f>HLOOKUP("Resultat-attribut",data!$A$1:$AT$8036,A636,FALSE)</f>
        <v>0</v>
      </c>
      <c r="K636">
        <f>HLOOKUP("Resultat",data!$A$1:$AT$8036,A636,FALSE)</f>
        <v>0</v>
      </c>
      <c r="L636">
        <f>HLOOKUP("Enhed",data!$A$1:$AT$8036,A636,FALSE)</f>
        <v>0</v>
      </c>
    </row>
    <row r="637" spans="1:12" x14ac:dyDescent="0.2">
      <c r="A637">
        <v>636</v>
      </c>
      <c r="B637">
        <f>HLOOKUP("Referencer",data!$A$1:$AT$8036,A637,FALSE)</f>
        <v>0</v>
      </c>
      <c r="C637">
        <f>HLOOKUP("Stedtekst",data!$A$1:$AT$8036,A637,FALSE)</f>
        <v>0</v>
      </c>
      <c r="D637">
        <f>HLOOKUP("Målested navn",data!$A$1:$AT$8036,A637,FALSE)</f>
        <v>0</v>
      </c>
      <c r="E637">
        <f>HLOOKUP("Prøvetagning",data!$A$1:$AT$8036,A637,FALSE)</f>
        <v>0</v>
      </c>
      <c r="F637">
        <f>HLOOKUP("Prøve",data!$A$1:$AT$8036,A637,FALSE)</f>
        <v>0</v>
      </c>
      <c r="G637">
        <f>HLOOKUP("ScKode",data!$A$1:$AT$8036,A637,FALSE)</f>
        <v>0</v>
      </c>
      <c r="H637">
        <f>HLOOKUP("StofParameter",data!$A$1:$AT$8036,A637,FALSE)</f>
        <v>0</v>
      </c>
      <c r="I637">
        <f>HLOOKUP("Dato",data!$A$1:$AT$8036,A637,FALSE)</f>
        <v>0</v>
      </c>
      <c r="J637">
        <f>HLOOKUP("Resultat-attribut",data!$A$1:$AT$8036,A637,FALSE)</f>
        <v>0</v>
      </c>
      <c r="K637">
        <f>HLOOKUP("Resultat",data!$A$1:$AT$8036,A637,FALSE)</f>
        <v>0</v>
      </c>
      <c r="L637">
        <f>HLOOKUP("Enhed",data!$A$1:$AT$8036,A637,FALSE)</f>
        <v>0</v>
      </c>
    </row>
    <row r="638" spans="1:12" x14ac:dyDescent="0.2">
      <c r="A638">
        <v>637</v>
      </c>
      <c r="B638">
        <f>HLOOKUP("Referencer",data!$A$1:$AT$8036,A638,FALSE)</f>
        <v>0</v>
      </c>
      <c r="C638">
        <f>HLOOKUP("Stedtekst",data!$A$1:$AT$8036,A638,FALSE)</f>
        <v>0</v>
      </c>
      <c r="D638">
        <f>HLOOKUP("Målested navn",data!$A$1:$AT$8036,A638,FALSE)</f>
        <v>0</v>
      </c>
      <c r="E638">
        <f>HLOOKUP("Prøvetagning",data!$A$1:$AT$8036,A638,FALSE)</f>
        <v>0</v>
      </c>
      <c r="F638">
        <f>HLOOKUP("Prøve",data!$A$1:$AT$8036,A638,FALSE)</f>
        <v>0</v>
      </c>
      <c r="G638">
        <f>HLOOKUP("ScKode",data!$A$1:$AT$8036,A638,FALSE)</f>
        <v>0</v>
      </c>
      <c r="H638">
        <f>HLOOKUP("StofParameter",data!$A$1:$AT$8036,A638,FALSE)</f>
        <v>0</v>
      </c>
      <c r="I638">
        <f>HLOOKUP("Dato",data!$A$1:$AT$8036,A638,FALSE)</f>
        <v>0</v>
      </c>
      <c r="J638">
        <f>HLOOKUP("Resultat-attribut",data!$A$1:$AT$8036,A638,FALSE)</f>
        <v>0</v>
      </c>
      <c r="K638">
        <f>HLOOKUP("Resultat",data!$A$1:$AT$8036,A638,FALSE)</f>
        <v>0</v>
      </c>
      <c r="L638">
        <f>HLOOKUP("Enhed",data!$A$1:$AT$8036,A638,FALSE)</f>
        <v>0</v>
      </c>
    </row>
    <row r="639" spans="1:12" x14ac:dyDescent="0.2">
      <c r="A639">
        <v>638</v>
      </c>
      <c r="B639">
        <f>HLOOKUP("Referencer",data!$A$1:$AT$8036,A639,FALSE)</f>
        <v>0</v>
      </c>
      <c r="C639">
        <f>HLOOKUP("Stedtekst",data!$A$1:$AT$8036,A639,FALSE)</f>
        <v>0</v>
      </c>
      <c r="D639">
        <f>HLOOKUP("Målested navn",data!$A$1:$AT$8036,A639,FALSE)</f>
        <v>0</v>
      </c>
      <c r="E639">
        <f>HLOOKUP("Prøvetagning",data!$A$1:$AT$8036,A639,FALSE)</f>
        <v>0</v>
      </c>
      <c r="F639">
        <f>HLOOKUP("Prøve",data!$A$1:$AT$8036,A639,FALSE)</f>
        <v>0</v>
      </c>
      <c r="G639">
        <f>HLOOKUP("ScKode",data!$A$1:$AT$8036,A639,FALSE)</f>
        <v>0</v>
      </c>
      <c r="H639">
        <f>HLOOKUP("StofParameter",data!$A$1:$AT$8036,A639,FALSE)</f>
        <v>0</v>
      </c>
      <c r="I639">
        <f>HLOOKUP("Dato",data!$A$1:$AT$8036,A639,FALSE)</f>
        <v>0</v>
      </c>
      <c r="J639">
        <f>HLOOKUP("Resultat-attribut",data!$A$1:$AT$8036,A639,FALSE)</f>
        <v>0</v>
      </c>
      <c r="K639">
        <f>HLOOKUP("Resultat",data!$A$1:$AT$8036,A639,FALSE)</f>
        <v>0</v>
      </c>
      <c r="L639">
        <f>HLOOKUP("Enhed",data!$A$1:$AT$8036,A639,FALSE)</f>
        <v>0</v>
      </c>
    </row>
    <row r="640" spans="1:12" x14ac:dyDescent="0.2">
      <c r="A640">
        <v>639</v>
      </c>
      <c r="B640">
        <f>HLOOKUP("Referencer",data!$A$1:$AT$8036,A640,FALSE)</f>
        <v>0</v>
      </c>
      <c r="C640">
        <f>HLOOKUP("Stedtekst",data!$A$1:$AT$8036,A640,FALSE)</f>
        <v>0</v>
      </c>
      <c r="D640">
        <f>HLOOKUP("Målested navn",data!$A$1:$AT$8036,A640,FALSE)</f>
        <v>0</v>
      </c>
      <c r="E640">
        <f>HLOOKUP("Prøvetagning",data!$A$1:$AT$8036,A640,FALSE)</f>
        <v>0</v>
      </c>
      <c r="F640">
        <f>HLOOKUP("Prøve",data!$A$1:$AT$8036,A640,FALSE)</f>
        <v>0</v>
      </c>
      <c r="G640">
        <f>HLOOKUP("ScKode",data!$A$1:$AT$8036,A640,FALSE)</f>
        <v>0</v>
      </c>
      <c r="H640">
        <f>HLOOKUP("StofParameter",data!$A$1:$AT$8036,A640,FALSE)</f>
        <v>0</v>
      </c>
      <c r="I640">
        <f>HLOOKUP("Dato",data!$A$1:$AT$8036,A640,FALSE)</f>
        <v>0</v>
      </c>
      <c r="J640">
        <f>HLOOKUP("Resultat-attribut",data!$A$1:$AT$8036,A640,FALSE)</f>
        <v>0</v>
      </c>
      <c r="K640">
        <f>HLOOKUP("Resultat",data!$A$1:$AT$8036,A640,FALSE)</f>
        <v>0</v>
      </c>
      <c r="L640">
        <f>HLOOKUP("Enhed",data!$A$1:$AT$8036,A640,FALSE)</f>
        <v>0</v>
      </c>
    </row>
    <row r="641" spans="1:12" x14ac:dyDescent="0.2">
      <c r="A641">
        <v>640</v>
      </c>
      <c r="B641">
        <f>HLOOKUP("Referencer",data!$A$1:$AT$8036,A641,FALSE)</f>
        <v>0</v>
      </c>
      <c r="C641">
        <f>HLOOKUP("Stedtekst",data!$A$1:$AT$8036,A641,FALSE)</f>
        <v>0</v>
      </c>
      <c r="D641">
        <f>HLOOKUP("Målested navn",data!$A$1:$AT$8036,A641,FALSE)</f>
        <v>0</v>
      </c>
      <c r="E641">
        <f>HLOOKUP("Prøvetagning",data!$A$1:$AT$8036,A641,FALSE)</f>
        <v>0</v>
      </c>
      <c r="F641">
        <f>HLOOKUP("Prøve",data!$A$1:$AT$8036,A641,FALSE)</f>
        <v>0</v>
      </c>
      <c r="G641">
        <f>HLOOKUP("ScKode",data!$A$1:$AT$8036,A641,FALSE)</f>
        <v>0</v>
      </c>
      <c r="H641">
        <f>HLOOKUP("StofParameter",data!$A$1:$AT$8036,A641,FALSE)</f>
        <v>0</v>
      </c>
      <c r="I641">
        <f>HLOOKUP("Dato",data!$A$1:$AT$8036,A641,FALSE)</f>
        <v>0</v>
      </c>
      <c r="J641">
        <f>HLOOKUP("Resultat-attribut",data!$A$1:$AT$8036,A641,FALSE)</f>
        <v>0</v>
      </c>
      <c r="K641">
        <f>HLOOKUP("Resultat",data!$A$1:$AT$8036,A641,FALSE)</f>
        <v>0</v>
      </c>
      <c r="L641">
        <f>HLOOKUP("Enhed",data!$A$1:$AT$8036,A641,FALSE)</f>
        <v>0</v>
      </c>
    </row>
    <row r="642" spans="1:12" x14ac:dyDescent="0.2">
      <c r="A642">
        <v>641</v>
      </c>
      <c r="B642">
        <f>HLOOKUP("Referencer",data!$A$1:$AT$8036,A642,FALSE)</f>
        <v>0</v>
      </c>
      <c r="C642">
        <f>HLOOKUP("Stedtekst",data!$A$1:$AT$8036,A642,FALSE)</f>
        <v>0</v>
      </c>
      <c r="D642">
        <f>HLOOKUP("Målested navn",data!$A$1:$AT$8036,A642,FALSE)</f>
        <v>0</v>
      </c>
      <c r="E642">
        <f>HLOOKUP("Prøvetagning",data!$A$1:$AT$8036,A642,FALSE)</f>
        <v>0</v>
      </c>
      <c r="F642">
        <f>HLOOKUP("Prøve",data!$A$1:$AT$8036,A642,FALSE)</f>
        <v>0</v>
      </c>
      <c r="G642">
        <f>HLOOKUP("ScKode",data!$A$1:$AT$8036,A642,FALSE)</f>
        <v>0</v>
      </c>
      <c r="H642">
        <f>HLOOKUP("StofParameter",data!$A$1:$AT$8036,A642,FALSE)</f>
        <v>0</v>
      </c>
      <c r="I642">
        <f>HLOOKUP("Dato",data!$A$1:$AT$8036,A642,FALSE)</f>
        <v>0</v>
      </c>
      <c r="J642">
        <f>HLOOKUP("Resultat-attribut",data!$A$1:$AT$8036,A642,FALSE)</f>
        <v>0</v>
      </c>
      <c r="K642">
        <f>HLOOKUP("Resultat",data!$A$1:$AT$8036,A642,FALSE)</f>
        <v>0</v>
      </c>
      <c r="L642">
        <f>HLOOKUP("Enhed",data!$A$1:$AT$8036,A642,FALSE)</f>
        <v>0</v>
      </c>
    </row>
    <row r="643" spans="1:12" x14ac:dyDescent="0.2">
      <c r="A643">
        <v>642</v>
      </c>
      <c r="B643">
        <f>HLOOKUP("Referencer",data!$A$1:$AT$8036,A643,FALSE)</f>
        <v>0</v>
      </c>
      <c r="C643">
        <f>HLOOKUP("Stedtekst",data!$A$1:$AT$8036,A643,FALSE)</f>
        <v>0</v>
      </c>
      <c r="D643">
        <f>HLOOKUP("Målested navn",data!$A$1:$AT$8036,A643,FALSE)</f>
        <v>0</v>
      </c>
      <c r="E643">
        <f>HLOOKUP("Prøvetagning",data!$A$1:$AT$8036,A643,FALSE)</f>
        <v>0</v>
      </c>
      <c r="F643">
        <f>HLOOKUP("Prøve",data!$A$1:$AT$8036,A643,FALSE)</f>
        <v>0</v>
      </c>
      <c r="G643">
        <f>HLOOKUP("ScKode",data!$A$1:$AT$8036,A643,FALSE)</f>
        <v>0</v>
      </c>
      <c r="H643">
        <f>HLOOKUP("StofParameter",data!$A$1:$AT$8036,A643,FALSE)</f>
        <v>0</v>
      </c>
      <c r="I643">
        <f>HLOOKUP("Dato",data!$A$1:$AT$8036,A643,FALSE)</f>
        <v>0</v>
      </c>
      <c r="J643">
        <f>HLOOKUP("Resultat-attribut",data!$A$1:$AT$8036,A643,FALSE)</f>
        <v>0</v>
      </c>
      <c r="K643">
        <f>HLOOKUP("Resultat",data!$A$1:$AT$8036,A643,FALSE)</f>
        <v>0</v>
      </c>
      <c r="L643">
        <f>HLOOKUP("Enhed",data!$A$1:$AT$8036,A643,FALSE)</f>
        <v>0</v>
      </c>
    </row>
    <row r="644" spans="1:12" x14ac:dyDescent="0.2">
      <c r="A644">
        <v>643</v>
      </c>
      <c r="B644">
        <f>HLOOKUP("Referencer",data!$A$1:$AT$8036,A644,FALSE)</f>
        <v>0</v>
      </c>
      <c r="C644">
        <f>HLOOKUP("Stedtekst",data!$A$1:$AT$8036,A644,FALSE)</f>
        <v>0</v>
      </c>
      <c r="D644">
        <f>HLOOKUP("Målested navn",data!$A$1:$AT$8036,A644,FALSE)</f>
        <v>0</v>
      </c>
      <c r="E644">
        <f>HLOOKUP("Prøvetagning",data!$A$1:$AT$8036,A644,FALSE)</f>
        <v>0</v>
      </c>
      <c r="F644">
        <f>HLOOKUP("Prøve",data!$A$1:$AT$8036,A644,FALSE)</f>
        <v>0</v>
      </c>
      <c r="G644">
        <f>HLOOKUP("ScKode",data!$A$1:$AT$8036,A644,FALSE)</f>
        <v>0</v>
      </c>
      <c r="H644">
        <f>HLOOKUP("StofParameter",data!$A$1:$AT$8036,A644,FALSE)</f>
        <v>0</v>
      </c>
      <c r="I644">
        <f>HLOOKUP("Dato",data!$A$1:$AT$8036,A644,FALSE)</f>
        <v>0</v>
      </c>
      <c r="J644">
        <f>HLOOKUP("Resultat-attribut",data!$A$1:$AT$8036,A644,FALSE)</f>
        <v>0</v>
      </c>
      <c r="K644">
        <f>HLOOKUP("Resultat",data!$A$1:$AT$8036,A644,FALSE)</f>
        <v>0</v>
      </c>
      <c r="L644">
        <f>HLOOKUP("Enhed",data!$A$1:$AT$8036,A644,FALSE)</f>
        <v>0</v>
      </c>
    </row>
    <row r="645" spans="1:12" x14ac:dyDescent="0.2">
      <c r="A645">
        <v>644</v>
      </c>
      <c r="B645">
        <f>HLOOKUP("Referencer",data!$A$1:$AT$8036,A645,FALSE)</f>
        <v>0</v>
      </c>
      <c r="C645">
        <f>HLOOKUP("Stedtekst",data!$A$1:$AT$8036,A645,FALSE)</f>
        <v>0</v>
      </c>
      <c r="D645">
        <f>HLOOKUP("Målested navn",data!$A$1:$AT$8036,A645,FALSE)</f>
        <v>0</v>
      </c>
      <c r="E645">
        <f>HLOOKUP("Prøvetagning",data!$A$1:$AT$8036,A645,FALSE)</f>
        <v>0</v>
      </c>
      <c r="F645">
        <f>HLOOKUP("Prøve",data!$A$1:$AT$8036,A645,FALSE)</f>
        <v>0</v>
      </c>
      <c r="G645">
        <f>HLOOKUP("ScKode",data!$A$1:$AT$8036,A645,FALSE)</f>
        <v>0</v>
      </c>
      <c r="H645">
        <f>HLOOKUP("StofParameter",data!$A$1:$AT$8036,A645,FALSE)</f>
        <v>0</v>
      </c>
      <c r="I645">
        <f>HLOOKUP("Dato",data!$A$1:$AT$8036,A645,FALSE)</f>
        <v>0</v>
      </c>
      <c r="J645">
        <f>HLOOKUP("Resultat-attribut",data!$A$1:$AT$8036,A645,FALSE)</f>
        <v>0</v>
      </c>
      <c r="K645">
        <f>HLOOKUP("Resultat",data!$A$1:$AT$8036,A645,FALSE)</f>
        <v>0</v>
      </c>
      <c r="L645">
        <f>HLOOKUP("Enhed",data!$A$1:$AT$8036,A645,FALSE)</f>
        <v>0</v>
      </c>
    </row>
    <row r="646" spans="1:12" x14ac:dyDescent="0.2">
      <c r="A646">
        <v>645</v>
      </c>
      <c r="B646">
        <f>HLOOKUP("Referencer",data!$A$1:$AT$8036,A646,FALSE)</f>
        <v>0</v>
      </c>
      <c r="C646">
        <f>HLOOKUP("Stedtekst",data!$A$1:$AT$8036,A646,FALSE)</f>
        <v>0</v>
      </c>
      <c r="D646">
        <f>HLOOKUP("Målested navn",data!$A$1:$AT$8036,A646,FALSE)</f>
        <v>0</v>
      </c>
      <c r="E646">
        <f>HLOOKUP("Prøvetagning",data!$A$1:$AT$8036,A646,FALSE)</f>
        <v>0</v>
      </c>
      <c r="F646">
        <f>HLOOKUP("Prøve",data!$A$1:$AT$8036,A646,FALSE)</f>
        <v>0</v>
      </c>
      <c r="G646">
        <f>HLOOKUP("ScKode",data!$A$1:$AT$8036,A646,FALSE)</f>
        <v>0</v>
      </c>
      <c r="H646">
        <f>HLOOKUP("StofParameter",data!$A$1:$AT$8036,A646,FALSE)</f>
        <v>0</v>
      </c>
      <c r="I646">
        <f>HLOOKUP("Dato",data!$A$1:$AT$8036,A646,FALSE)</f>
        <v>0</v>
      </c>
      <c r="J646">
        <f>HLOOKUP("Resultat-attribut",data!$A$1:$AT$8036,A646,FALSE)</f>
        <v>0</v>
      </c>
      <c r="K646">
        <f>HLOOKUP("Resultat",data!$A$1:$AT$8036,A646,FALSE)</f>
        <v>0</v>
      </c>
      <c r="L646">
        <f>HLOOKUP("Enhed",data!$A$1:$AT$8036,A646,FALSE)</f>
        <v>0</v>
      </c>
    </row>
    <row r="647" spans="1:12" x14ac:dyDescent="0.2">
      <c r="A647">
        <v>646</v>
      </c>
      <c r="B647">
        <f>HLOOKUP("Referencer",data!$A$1:$AT$8036,A647,FALSE)</f>
        <v>0</v>
      </c>
      <c r="C647">
        <f>HLOOKUP("Stedtekst",data!$A$1:$AT$8036,A647,FALSE)</f>
        <v>0</v>
      </c>
      <c r="D647">
        <f>HLOOKUP("Målested navn",data!$A$1:$AT$8036,A647,FALSE)</f>
        <v>0</v>
      </c>
      <c r="E647">
        <f>HLOOKUP("Prøvetagning",data!$A$1:$AT$8036,A647,FALSE)</f>
        <v>0</v>
      </c>
      <c r="F647">
        <f>HLOOKUP("Prøve",data!$A$1:$AT$8036,A647,FALSE)</f>
        <v>0</v>
      </c>
      <c r="G647">
        <f>HLOOKUP("ScKode",data!$A$1:$AT$8036,A647,FALSE)</f>
        <v>0</v>
      </c>
      <c r="H647">
        <f>HLOOKUP("StofParameter",data!$A$1:$AT$8036,A647,FALSE)</f>
        <v>0</v>
      </c>
      <c r="I647">
        <f>HLOOKUP("Dato",data!$A$1:$AT$8036,A647,FALSE)</f>
        <v>0</v>
      </c>
      <c r="J647">
        <f>HLOOKUP("Resultat-attribut",data!$A$1:$AT$8036,A647,FALSE)</f>
        <v>0</v>
      </c>
      <c r="K647">
        <f>HLOOKUP("Resultat",data!$A$1:$AT$8036,A647,FALSE)</f>
        <v>0</v>
      </c>
      <c r="L647">
        <f>HLOOKUP("Enhed",data!$A$1:$AT$8036,A647,FALSE)</f>
        <v>0</v>
      </c>
    </row>
    <row r="648" spans="1:12" x14ac:dyDescent="0.2">
      <c r="A648">
        <v>647</v>
      </c>
      <c r="B648">
        <f>HLOOKUP("Referencer",data!$A$1:$AT$8036,A648,FALSE)</f>
        <v>0</v>
      </c>
      <c r="C648">
        <f>HLOOKUP("Stedtekst",data!$A$1:$AT$8036,A648,FALSE)</f>
        <v>0</v>
      </c>
      <c r="D648">
        <f>HLOOKUP("Målested navn",data!$A$1:$AT$8036,A648,FALSE)</f>
        <v>0</v>
      </c>
      <c r="E648">
        <f>HLOOKUP("Prøvetagning",data!$A$1:$AT$8036,A648,FALSE)</f>
        <v>0</v>
      </c>
      <c r="F648">
        <f>HLOOKUP("Prøve",data!$A$1:$AT$8036,A648,FALSE)</f>
        <v>0</v>
      </c>
      <c r="G648">
        <f>HLOOKUP("ScKode",data!$A$1:$AT$8036,A648,FALSE)</f>
        <v>0</v>
      </c>
      <c r="H648">
        <f>HLOOKUP("StofParameter",data!$A$1:$AT$8036,A648,FALSE)</f>
        <v>0</v>
      </c>
      <c r="I648">
        <f>HLOOKUP("Dato",data!$A$1:$AT$8036,A648,FALSE)</f>
        <v>0</v>
      </c>
      <c r="J648">
        <f>HLOOKUP("Resultat-attribut",data!$A$1:$AT$8036,A648,FALSE)</f>
        <v>0</v>
      </c>
      <c r="K648">
        <f>HLOOKUP("Resultat",data!$A$1:$AT$8036,A648,FALSE)</f>
        <v>0</v>
      </c>
      <c r="L648">
        <f>HLOOKUP("Enhed",data!$A$1:$AT$8036,A648,FALSE)</f>
        <v>0</v>
      </c>
    </row>
    <row r="649" spans="1:12" x14ac:dyDescent="0.2">
      <c r="A649">
        <v>648</v>
      </c>
      <c r="B649">
        <f>HLOOKUP("Referencer",data!$A$1:$AT$8036,A649,FALSE)</f>
        <v>0</v>
      </c>
      <c r="C649">
        <f>HLOOKUP("Stedtekst",data!$A$1:$AT$8036,A649,FALSE)</f>
        <v>0</v>
      </c>
      <c r="D649">
        <f>HLOOKUP("Målested navn",data!$A$1:$AT$8036,A649,FALSE)</f>
        <v>0</v>
      </c>
      <c r="E649">
        <f>HLOOKUP("Prøvetagning",data!$A$1:$AT$8036,A649,FALSE)</f>
        <v>0</v>
      </c>
      <c r="F649">
        <f>HLOOKUP("Prøve",data!$A$1:$AT$8036,A649,FALSE)</f>
        <v>0</v>
      </c>
      <c r="G649">
        <f>HLOOKUP("ScKode",data!$A$1:$AT$8036,A649,FALSE)</f>
        <v>0</v>
      </c>
      <c r="H649">
        <f>HLOOKUP("StofParameter",data!$A$1:$AT$8036,A649,FALSE)</f>
        <v>0</v>
      </c>
      <c r="I649">
        <f>HLOOKUP("Dato",data!$A$1:$AT$8036,A649,FALSE)</f>
        <v>0</v>
      </c>
      <c r="J649">
        <f>HLOOKUP("Resultat-attribut",data!$A$1:$AT$8036,A649,FALSE)</f>
        <v>0</v>
      </c>
      <c r="K649">
        <f>HLOOKUP("Resultat",data!$A$1:$AT$8036,A649,FALSE)</f>
        <v>0</v>
      </c>
      <c r="L649">
        <f>HLOOKUP("Enhed",data!$A$1:$AT$8036,A649,FALSE)</f>
        <v>0</v>
      </c>
    </row>
    <row r="650" spans="1:12" x14ac:dyDescent="0.2">
      <c r="A650">
        <v>649</v>
      </c>
      <c r="B650">
        <f>HLOOKUP("Referencer",data!$A$1:$AT$8036,A650,FALSE)</f>
        <v>0</v>
      </c>
      <c r="C650">
        <f>HLOOKUP("Stedtekst",data!$A$1:$AT$8036,A650,FALSE)</f>
        <v>0</v>
      </c>
      <c r="D650">
        <f>HLOOKUP("Målested navn",data!$A$1:$AT$8036,A650,FALSE)</f>
        <v>0</v>
      </c>
      <c r="E650">
        <f>HLOOKUP("Prøvetagning",data!$A$1:$AT$8036,A650,FALSE)</f>
        <v>0</v>
      </c>
      <c r="F650">
        <f>HLOOKUP("Prøve",data!$A$1:$AT$8036,A650,FALSE)</f>
        <v>0</v>
      </c>
      <c r="G650">
        <f>HLOOKUP("ScKode",data!$A$1:$AT$8036,A650,FALSE)</f>
        <v>0</v>
      </c>
      <c r="H650">
        <f>HLOOKUP("StofParameter",data!$A$1:$AT$8036,A650,FALSE)</f>
        <v>0</v>
      </c>
      <c r="I650">
        <f>HLOOKUP("Dato",data!$A$1:$AT$8036,A650,FALSE)</f>
        <v>0</v>
      </c>
      <c r="J650">
        <f>HLOOKUP("Resultat-attribut",data!$A$1:$AT$8036,A650,FALSE)</f>
        <v>0</v>
      </c>
      <c r="K650">
        <f>HLOOKUP("Resultat",data!$A$1:$AT$8036,A650,FALSE)</f>
        <v>0</v>
      </c>
      <c r="L650">
        <f>HLOOKUP("Enhed",data!$A$1:$AT$8036,A650,FALSE)</f>
        <v>0</v>
      </c>
    </row>
    <row r="651" spans="1:12" x14ac:dyDescent="0.2">
      <c r="A651">
        <v>650</v>
      </c>
      <c r="B651">
        <f>HLOOKUP("Referencer",data!$A$1:$AT$8036,A651,FALSE)</f>
        <v>0</v>
      </c>
      <c r="C651">
        <f>HLOOKUP("Stedtekst",data!$A$1:$AT$8036,A651,FALSE)</f>
        <v>0</v>
      </c>
      <c r="D651">
        <f>HLOOKUP("Målested navn",data!$A$1:$AT$8036,A651,FALSE)</f>
        <v>0</v>
      </c>
      <c r="E651">
        <f>HLOOKUP("Prøvetagning",data!$A$1:$AT$8036,A651,FALSE)</f>
        <v>0</v>
      </c>
      <c r="F651">
        <f>HLOOKUP("Prøve",data!$A$1:$AT$8036,A651,FALSE)</f>
        <v>0</v>
      </c>
      <c r="G651">
        <f>HLOOKUP("ScKode",data!$A$1:$AT$8036,A651,FALSE)</f>
        <v>0</v>
      </c>
      <c r="H651">
        <f>HLOOKUP("StofParameter",data!$A$1:$AT$8036,A651,FALSE)</f>
        <v>0</v>
      </c>
      <c r="I651">
        <f>HLOOKUP("Dato",data!$A$1:$AT$8036,A651,FALSE)</f>
        <v>0</v>
      </c>
      <c r="J651">
        <f>HLOOKUP("Resultat-attribut",data!$A$1:$AT$8036,A651,FALSE)</f>
        <v>0</v>
      </c>
      <c r="K651">
        <f>HLOOKUP("Resultat",data!$A$1:$AT$8036,A651,FALSE)</f>
        <v>0</v>
      </c>
      <c r="L651">
        <f>HLOOKUP("Enhed",data!$A$1:$AT$8036,A651,FALSE)</f>
        <v>0</v>
      </c>
    </row>
    <row r="652" spans="1:12" x14ac:dyDescent="0.2">
      <c r="A652">
        <v>651</v>
      </c>
      <c r="B652">
        <f>HLOOKUP("Referencer",data!$A$1:$AT$8036,A652,FALSE)</f>
        <v>0</v>
      </c>
      <c r="C652">
        <f>HLOOKUP("Stedtekst",data!$A$1:$AT$8036,A652,FALSE)</f>
        <v>0</v>
      </c>
      <c r="D652">
        <f>HLOOKUP("Målested navn",data!$A$1:$AT$8036,A652,FALSE)</f>
        <v>0</v>
      </c>
      <c r="E652">
        <f>HLOOKUP("Prøvetagning",data!$A$1:$AT$8036,A652,FALSE)</f>
        <v>0</v>
      </c>
      <c r="F652">
        <f>HLOOKUP("Prøve",data!$A$1:$AT$8036,A652,FALSE)</f>
        <v>0</v>
      </c>
      <c r="G652">
        <f>HLOOKUP("ScKode",data!$A$1:$AT$8036,A652,FALSE)</f>
        <v>0</v>
      </c>
      <c r="H652">
        <f>HLOOKUP("StofParameter",data!$A$1:$AT$8036,A652,FALSE)</f>
        <v>0</v>
      </c>
      <c r="I652">
        <f>HLOOKUP("Dato",data!$A$1:$AT$8036,A652,FALSE)</f>
        <v>0</v>
      </c>
      <c r="J652">
        <f>HLOOKUP("Resultat-attribut",data!$A$1:$AT$8036,A652,FALSE)</f>
        <v>0</v>
      </c>
      <c r="K652">
        <f>HLOOKUP("Resultat",data!$A$1:$AT$8036,A652,FALSE)</f>
        <v>0</v>
      </c>
      <c r="L652">
        <f>HLOOKUP("Enhed",data!$A$1:$AT$8036,A652,FALSE)</f>
        <v>0</v>
      </c>
    </row>
    <row r="653" spans="1:12" x14ac:dyDescent="0.2">
      <c r="A653">
        <v>652</v>
      </c>
      <c r="B653">
        <f>HLOOKUP("Referencer",data!$A$1:$AT$8036,A653,FALSE)</f>
        <v>0</v>
      </c>
      <c r="C653">
        <f>HLOOKUP("Stedtekst",data!$A$1:$AT$8036,A653,FALSE)</f>
        <v>0</v>
      </c>
      <c r="D653">
        <f>HLOOKUP("Målested navn",data!$A$1:$AT$8036,A653,FALSE)</f>
        <v>0</v>
      </c>
      <c r="E653">
        <f>HLOOKUP("Prøvetagning",data!$A$1:$AT$8036,A653,FALSE)</f>
        <v>0</v>
      </c>
      <c r="F653">
        <f>HLOOKUP("Prøve",data!$A$1:$AT$8036,A653,FALSE)</f>
        <v>0</v>
      </c>
      <c r="G653">
        <f>HLOOKUP("ScKode",data!$A$1:$AT$8036,A653,FALSE)</f>
        <v>0</v>
      </c>
      <c r="H653">
        <f>HLOOKUP("StofParameter",data!$A$1:$AT$8036,A653,FALSE)</f>
        <v>0</v>
      </c>
      <c r="I653">
        <f>HLOOKUP("Dato",data!$A$1:$AT$8036,A653,FALSE)</f>
        <v>0</v>
      </c>
      <c r="J653">
        <f>HLOOKUP("Resultat-attribut",data!$A$1:$AT$8036,A653,FALSE)</f>
        <v>0</v>
      </c>
      <c r="K653">
        <f>HLOOKUP("Resultat",data!$A$1:$AT$8036,A653,FALSE)</f>
        <v>0</v>
      </c>
      <c r="L653">
        <f>HLOOKUP("Enhed",data!$A$1:$AT$8036,A653,FALSE)</f>
        <v>0</v>
      </c>
    </row>
    <row r="654" spans="1:12" x14ac:dyDescent="0.2">
      <c r="A654">
        <v>653</v>
      </c>
      <c r="B654">
        <f>HLOOKUP("Referencer",data!$A$1:$AT$8036,A654,FALSE)</f>
        <v>0</v>
      </c>
      <c r="C654">
        <f>HLOOKUP("Stedtekst",data!$A$1:$AT$8036,A654,FALSE)</f>
        <v>0</v>
      </c>
      <c r="D654">
        <f>HLOOKUP("Målested navn",data!$A$1:$AT$8036,A654,FALSE)</f>
        <v>0</v>
      </c>
      <c r="E654">
        <f>HLOOKUP("Prøvetagning",data!$A$1:$AT$8036,A654,FALSE)</f>
        <v>0</v>
      </c>
      <c r="F654">
        <f>HLOOKUP("Prøve",data!$A$1:$AT$8036,A654,FALSE)</f>
        <v>0</v>
      </c>
      <c r="G654">
        <f>HLOOKUP("ScKode",data!$A$1:$AT$8036,A654,FALSE)</f>
        <v>0</v>
      </c>
      <c r="H654">
        <f>HLOOKUP("StofParameter",data!$A$1:$AT$8036,A654,FALSE)</f>
        <v>0</v>
      </c>
      <c r="I654">
        <f>HLOOKUP("Dato",data!$A$1:$AT$8036,A654,FALSE)</f>
        <v>0</v>
      </c>
      <c r="J654">
        <f>HLOOKUP("Resultat-attribut",data!$A$1:$AT$8036,A654,FALSE)</f>
        <v>0</v>
      </c>
      <c r="K654">
        <f>HLOOKUP("Resultat",data!$A$1:$AT$8036,A654,FALSE)</f>
        <v>0</v>
      </c>
      <c r="L654">
        <f>HLOOKUP("Enhed",data!$A$1:$AT$8036,A654,FALSE)</f>
        <v>0</v>
      </c>
    </row>
    <row r="655" spans="1:12" x14ac:dyDescent="0.2">
      <c r="A655">
        <v>654</v>
      </c>
      <c r="B655">
        <f>HLOOKUP("Referencer",data!$A$1:$AT$8036,A655,FALSE)</f>
        <v>0</v>
      </c>
      <c r="C655">
        <f>HLOOKUP("Stedtekst",data!$A$1:$AT$8036,A655,FALSE)</f>
        <v>0</v>
      </c>
      <c r="D655">
        <f>HLOOKUP("Målested navn",data!$A$1:$AT$8036,A655,FALSE)</f>
        <v>0</v>
      </c>
      <c r="E655">
        <f>HLOOKUP("Prøvetagning",data!$A$1:$AT$8036,A655,FALSE)</f>
        <v>0</v>
      </c>
      <c r="F655">
        <f>HLOOKUP("Prøve",data!$A$1:$AT$8036,A655,FALSE)</f>
        <v>0</v>
      </c>
      <c r="G655">
        <f>HLOOKUP("ScKode",data!$A$1:$AT$8036,A655,FALSE)</f>
        <v>0</v>
      </c>
      <c r="H655">
        <f>HLOOKUP("StofParameter",data!$A$1:$AT$8036,A655,FALSE)</f>
        <v>0</v>
      </c>
      <c r="I655">
        <f>HLOOKUP("Dato",data!$A$1:$AT$8036,A655,FALSE)</f>
        <v>0</v>
      </c>
      <c r="J655">
        <f>HLOOKUP("Resultat-attribut",data!$A$1:$AT$8036,A655,FALSE)</f>
        <v>0</v>
      </c>
      <c r="K655">
        <f>HLOOKUP("Resultat",data!$A$1:$AT$8036,A655,FALSE)</f>
        <v>0</v>
      </c>
      <c r="L655">
        <f>HLOOKUP("Enhed",data!$A$1:$AT$8036,A655,FALSE)</f>
        <v>0</v>
      </c>
    </row>
    <row r="656" spans="1:12" x14ac:dyDescent="0.2">
      <c r="A656">
        <v>655</v>
      </c>
      <c r="B656">
        <f>HLOOKUP("Referencer",data!$A$1:$AT$8036,A656,FALSE)</f>
        <v>0</v>
      </c>
      <c r="C656">
        <f>HLOOKUP("Stedtekst",data!$A$1:$AT$8036,A656,FALSE)</f>
        <v>0</v>
      </c>
      <c r="D656">
        <f>HLOOKUP("Målested navn",data!$A$1:$AT$8036,A656,FALSE)</f>
        <v>0</v>
      </c>
      <c r="E656">
        <f>HLOOKUP("Prøvetagning",data!$A$1:$AT$8036,A656,FALSE)</f>
        <v>0</v>
      </c>
      <c r="F656">
        <f>HLOOKUP("Prøve",data!$A$1:$AT$8036,A656,FALSE)</f>
        <v>0</v>
      </c>
      <c r="G656">
        <f>HLOOKUP("ScKode",data!$A$1:$AT$8036,A656,FALSE)</f>
        <v>0</v>
      </c>
      <c r="H656">
        <f>HLOOKUP("StofParameter",data!$A$1:$AT$8036,A656,FALSE)</f>
        <v>0</v>
      </c>
      <c r="I656">
        <f>HLOOKUP("Dato",data!$A$1:$AT$8036,A656,FALSE)</f>
        <v>0</v>
      </c>
      <c r="J656">
        <f>HLOOKUP("Resultat-attribut",data!$A$1:$AT$8036,A656,FALSE)</f>
        <v>0</v>
      </c>
      <c r="K656">
        <f>HLOOKUP("Resultat",data!$A$1:$AT$8036,A656,FALSE)</f>
        <v>0</v>
      </c>
      <c r="L656">
        <f>HLOOKUP("Enhed",data!$A$1:$AT$8036,A656,FALSE)</f>
        <v>0</v>
      </c>
    </row>
    <row r="657" spans="1:12" x14ac:dyDescent="0.2">
      <c r="A657">
        <v>656</v>
      </c>
      <c r="B657">
        <f>HLOOKUP("Referencer",data!$A$1:$AT$8036,A657,FALSE)</f>
        <v>0</v>
      </c>
      <c r="C657">
        <f>HLOOKUP("Stedtekst",data!$A$1:$AT$8036,A657,FALSE)</f>
        <v>0</v>
      </c>
      <c r="D657">
        <f>HLOOKUP("Målested navn",data!$A$1:$AT$8036,A657,FALSE)</f>
        <v>0</v>
      </c>
      <c r="E657">
        <f>HLOOKUP("Prøvetagning",data!$A$1:$AT$8036,A657,FALSE)</f>
        <v>0</v>
      </c>
      <c r="F657">
        <f>HLOOKUP("Prøve",data!$A$1:$AT$8036,A657,FALSE)</f>
        <v>0</v>
      </c>
      <c r="G657">
        <f>HLOOKUP("ScKode",data!$A$1:$AT$8036,A657,FALSE)</f>
        <v>0</v>
      </c>
      <c r="H657">
        <f>HLOOKUP("StofParameter",data!$A$1:$AT$8036,A657,FALSE)</f>
        <v>0</v>
      </c>
      <c r="I657">
        <f>HLOOKUP("Dato",data!$A$1:$AT$8036,A657,FALSE)</f>
        <v>0</v>
      </c>
      <c r="J657">
        <f>HLOOKUP("Resultat-attribut",data!$A$1:$AT$8036,A657,FALSE)</f>
        <v>0</v>
      </c>
      <c r="K657">
        <f>HLOOKUP("Resultat",data!$A$1:$AT$8036,A657,FALSE)</f>
        <v>0</v>
      </c>
      <c r="L657">
        <f>HLOOKUP("Enhed",data!$A$1:$AT$8036,A657,FALSE)</f>
        <v>0</v>
      </c>
    </row>
    <row r="658" spans="1:12" x14ac:dyDescent="0.2">
      <c r="A658">
        <v>657</v>
      </c>
      <c r="B658">
        <f>HLOOKUP("Referencer",data!$A$1:$AT$8036,A658,FALSE)</f>
        <v>0</v>
      </c>
      <c r="C658">
        <f>HLOOKUP("Stedtekst",data!$A$1:$AT$8036,A658,FALSE)</f>
        <v>0</v>
      </c>
      <c r="D658">
        <f>HLOOKUP("Målested navn",data!$A$1:$AT$8036,A658,FALSE)</f>
        <v>0</v>
      </c>
      <c r="E658">
        <f>HLOOKUP("Prøvetagning",data!$A$1:$AT$8036,A658,FALSE)</f>
        <v>0</v>
      </c>
      <c r="F658">
        <f>HLOOKUP("Prøve",data!$A$1:$AT$8036,A658,FALSE)</f>
        <v>0</v>
      </c>
      <c r="G658">
        <f>HLOOKUP("ScKode",data!$A$1:$AT$8036,A658,FALSE)</f>
        <v>0</v>
      </c>
      <c r="H658">
        <f>HLOOKUP("StofParameter",data!$A$1:$AT$8036,A658,FALSE)</f>
        <v>0</v>
      </c>
      <c r="I658">
        <f>HLOOKUP("Dato",data!$A$1:$AT$8036,A658,FALSE)</f>
        <v>0</v>
      </c>
      <c r="J658">
        <f>HLOOKUP("Resultat-attribut",data!$A$1:$AT$8036,A658,FALSE)</f>
        <v>0</v>
      </c>
      <c r="K658">
        <f>HLOOKUP("Resultat",data!$A$1:$AT$8036,A658,FALSE)</f>
        <v>0</v>
      </c>
      <c r="L658">
        <f>HLOOKUP("Enhed",data!$A$1:$AT$8036,A658,FALSE)</f>
        <v>0</v>
      </c>
    </row>
    <row r="659" spans="1:12" x14ac:dyDescent="0.2">
      <c r="A659">
        <v>658</v>
      </c>
      <c r="B659">
        <f>HLOOKUP("Referencer",data!$A$1:$AT$8036,A659,FALSE)</f>
        <v>0</v>
      </c>
      <c r="C659">
        <f>HLOOKUP("Stedtekst",data!$A$1:$AT$8036,A659,FALSE)</f>
        <v>0</v>
      </c>
      <c r="D659">
        <f>HLOOKUP("Målested navn",data!$A$1:$AT$8036,A659,FALSE)</f>
        <v>0</v>
      </c>
      <c r="E659">
        <f>HLOOKUP("Prøvetagning",data!$A$1:$AT$8036,A659,FALSE)</f>
        <v>0</v>
      </c>
      <c r="F659">
        <f>HLOOKUP("Prøve",data!$A$1:$AT$8036,A659,FALSE)</f>
        <v>0</v>
      </c>
      <c r="G659">
        <f>HLOOKUP("ScKode",data!$A$1:$AT$8036,A659,FALSE)</f>
        <v>0</v>
      </c>
      <c r="H659">
        <f>HLOOKUP("StofParameter",data!$A$1:$AT$8036,A659,FALSE)</f>
        <v>0</v>
      </c>
      <c r="I659">
        <f>HLOOKUP("Dato",data!$A$1:$AT$8036,A659,FALSE)</f>
        <v>0</v>
      </c>
      <c r="J659">
        <f>HLOOKUP("Resultat-attribut",data!$A$1:$AT$8036,A659,FALSE)</f>
        <v>0</v>
      </c>
      <c r="K659">
        <f>HLOOKUP("Resultat",data!$A$1:$AT$8036,A659,FALSE)</f>
        <v>0</v>
      </c>
      <c r="L659">
        <f>HLOOKUP("Enhed",data!$A$1:$AT$8036,A659,FALSE)</f>
        <v>0</v>
      </c>
    </row>
    <row r="660" spans="1:12" x14ac:dyDescent="0.2">
      <c r="A660">
        <v>659</v>
      </c>
      <c r="B660">
        <f>HLOOKUP("Referencer",data!$A$1:$AT$8036,A660,FALSE)</f>
        <v>0</v>
      </c>
      <c r="C660">
        <f>HLOOKUP("Stedtekst",data!$A$1:$AT$8036,A660,FALSE)</f>
        <v>0</v>
      </c>
      <c r="D660">
        <f>HLOOKUP("Målested navn",data!$A$1:$AT$8036,A660,FALSE)</f>
        <v>0</v>
      </c>
      <c r="E660">
        <f>HLOOKUP("Prøvetagning",data!$A$1:$AT$8036,A660,FALSE)</f>
        <v>0</v>
      </c>
      <c r="F660">
        <f>HLOOKUP("Prøve",data!$A$1:$AT$8036,A660,FALSE)</f>
        <v>0</v>
      </c>
      <c r="G660">
        <f>HLOOKUP("ScKode",data!$A$1:$AT$8036,A660,FALSE)</f>
        <v>0</v>
      </c>
      <c r="H660">
        <f>HLOOKUP("StofParameter",data!$A$1:$AT$8036,A660,FALSE)</f>
        <v>0</v>
      </c>
      <c r="I660">
        <f>HLOOKUP("Dato",data!$A$1:$AT$8036,A660,FALSE)</f>
        <v>0</v>
      </c>
      <c r="J660">
        <f>HLOOKUP("Resultat-attribut",data!$A$1:$AT$8036,A660,FALSE)</f>
        <v>0</v>
      </c>
      <c r="K660">
        <f>HLOOKUP("Resultat",data!$A$1:$AT$8036,A660,FALSE)</f>
        <v>0</v>
      </c>
      <c r="L660">
        <f>HLOOKUP("Enhed",data!$A$1:$AT$8036,A660,FALSE)</f>
        <v>0</v>
      </c>
    </row>
    <row r="661" spans="1:12" x14ac:dyDescent="0.2">
      <c r="A661">
        <v>660</v>
      </c>
      <c r="B661">
        <f>HLOOKUP("Referencer",data!$A$1:$AT$8036,A661,FALSE)</f>
        <v>0</v>
      </c>
      <c r="C661">
        <f>HLOOKUP("Stedtekst",data!$A$1:$AT$8036,A661,FALSE)</f>
        <v>0</v>
      </c>
      <c r="D661">
        <f>HLOOKUP("Målested navn",data!$A$1:$AT$8036,A661,FALSE)</f>
        <v>0</v>
      </c>
      <c r="E661">
        <f>HLOOKUP("Prøvetagning",data!$A$1:$AT$8036,A661,FALSE)</f>
        <v>0</v>
      </c>
      <c r="F661">
        <f>HLOOKUP("Prøve",data!$A$1:$AT$8036,A661,FALSE)</f>
        <v>0</v>
      </c>
      <c r="G661">
        <f>HLOOKUP("ScKode",data!$A$1:$AT$8036,A661,FALSE)</f>
        <v>0</v>
      </c>
      <c r="H661">
        <f>HLOOKUP("StofParameter",data!$A$1:$AT$8036,A661,FALSE)</f>
        <v>0</v>
      </c>
      <c r="I661">
        <f>HLOOKUP("Dato",data!$A$1:$AT$8036,A661,FALSE)</f>
        <v>0</v>
      </c>
      <c r="J661">
        <f>HLOOKUP("Resultat-attribut",data!$A$1:$AT$8036,A661,FALSE)</f>
        <v>0</v>
      </c>
      <c r="K661">
        <f>HLOOKUP("Resultat",data!$A$1:$AT$8036,A661,FALSE)</f>
        <v>0</v>
      </c>
      <c r="L661">
        <f>HLOOKUP("Enhed",data!$A$1:$AT$8036,A661,FALSE)</f>
        <v>0</v>
      </c>
    </row>
    <row r="662" spans="1:12" x14ac:dyDescent="0.2">
      <c r="A662">
        <v>661</v>
      </c>
      <c r="B662">
        <f>HLOOKUP("Referencer",data!$A$1:$AT$8036,A662,FALSE)</f>
        <v>0</v>
      </c>
      <c r="C662">
        <f>HLOOKUP("Stedtekst",data!$A$1:$AT$8036,A662,FALSE)</f>
        <v>0</v>
      </c>
      <c r="D662">
        <f>HLOOKUP("Målested navn",data!$A$1:$AT$8036,A662,FALSE)</f>
        <v>0</v>
      </c>
      <c r="E662">
        <f>HLOOKUP("Prøvetagning",data!$A$1:$AT$8036,A662,FALSE)</f>
        <v>0</v>
      </c>
      <c r="F662">
        <f>HLOOKUP("Prøve",data!$A$1:$AT$8036,A662,FALSE)</f>
        <v>0</v>
      </c>
      <c r="G662">
        <f>HLOOKUP("ScKode",data!$A$1:$AT$8036,A662,FALSE)</f>
        <v>0</v>
      </c>
      <c r="H662">
        <f>HLOOKUP("StofParameter",data!$A$1:$AT$8036,A662,FALSE)</f>
        <v>0</v>
      </c>
      <c r="I662">
        <f>HLOOKUP("Dato",data!$A$1:$AT$8036,A662,FALSE)</f>
        <v>0</v>
      </c>
      <c r="J662">
        <f>HLOOKUP("Resultat-attribut",data!$A$1:$AT$8036,A662,FALSE)</f>
        <v>0</v>
      </c>
      <c r="K662">
        <f>HLOOKUP("Resultat",data!$A$1:$AT$8036,A662,FALSE)</f>
        <v>0</v>
      </c>
      <c r="L662">
        <f>HLOOKUP("Enhed",data!$A$1:$AT$8036,A662,FALSE)</f>
        <v>0</v>
      </c>
    </row>
    <row r="663" spans="1:12" x14ac:dyDescent="0.2">
      <c r="A663">
        <v>662</v>
      </c>
      <c r="B663">
        <f>HLOOKUP("Referencer",data!$A$1:$AT$8036,A663,FALSE)</f>
        <v>0</v>
      </c>
      <c r="C663">
        <f>HLOOKUP("Stedtekst",data!$A$1:$AT$8036,A663,FALSE)</f>
        <v>0</v>
      </c>
      <c r="D663">
        <f>HLOOKUP("Målested navn",data!$A$1:$AT$8036,A663,FALSE)</f>
        <v>0</v>
      </c>
      <c r="E663">
        <f>HLOOKUP("Prøvetagning",data!$A$1:$AT$8036,A663,FALSE)</f>
        <v>0</v>
      </c>
      <c r="F663">
        <f>HLOOKUP("Prøve",data!$A$1:$AT$8036,A663,FALSE)</f>
        <v>0</v>
      </c>
      <c r="G663">
        <f>HLOOKUP("ScKode",data!$A$1:$AT$8036,A663,FALSE)</f>
        <v>0</v>
      </c>
      <c r="H663">
        <f>HLOOKUP("StofParameter",data!$A$1:$AT$8036,A663,FALSE)</f>
        <v>0</v>
      </c>
      <c r="I663">
        <f>HLOOKUP("Dato",data!$A$1:$AT$8036,A663,FALSE)</f>
        <v>0</v>
      </c>
      <c r="J663">
        <f>HLOOKUP("Resultat-attribut",data!$A$1:$AT$8036,A663,FALSE)</f>
        <v>0</v>
      </c>
      <c r="K663">
        <f>HLOOKUP("Resultat",data!$A$1:$AT$8036,A663,FALSE)</f>
        <v>0</v>
      </c>
      <c r="L663">
        <f>HLOOKUP("Enhed",data!$A$1:$AT$8036,A663,FALSE)</f>
        <v>0</v>
      </c>
    </row>
    <row r="664" spans="1:12" x14ac:dyDescent="0.2">
      <c r="A664">
        <v>663</v>
      </c>
      <c r="B664">
        <f>HLOOKUP("Referencer",data!$A$1:$AT$8036,A664,FALSE)</f>
        <v>0</v>
      </c>
      <c r="C664">
        <f>HLOOKUP("Stedtekst",data!$A$1:$AT$8036,A664,FALSE)</f>
        <v>0</v>
      </c>
      <c r="D664">
        <f>HLOOKUP("Målested navn",data!$A$1:$AT$8036,A664,FALSE)</f>
        <v>0</v>
      </c>
      <c r="E664">
        <f>HLOOKUP("Prøvetagning",data!$A$1:$AT$8036,A664,FALSE)</f>
        <v>0</v>
      </c>
      <c r="F664">
        <f>HLOOKUP("Prøve",data!$A$1:$AT$8036,A664,FALSE)</f>
        <v>0</v>
      </c>
      <c r="G664">
        <f>HLOOKUP("ScKode",data!$A$1:$AT$8036,A664,FALSE)</f>
        <v>0</v>
      </c>
      <c r="H664">
        <f>HLOOKUP("StofParameter",data!$A$1:$AT$8036,A664,FALSE)</f>
        <v>0</v>
      </c>
      <c r="I664">
        <f>HLOOKUP("Dato",data!$A$1:$AT$8036,A664,FALSE)</f>
        <v>0</v>
      </c>
      <c r="J664">
        <f>HLOOKUP("Resultat-attribut",data!$A$1:$AT$8036,A664,FALSE)</f>
        <v>0</v>
      </c>
      <c r="K664">
        <f>HLOOKUP("Resultat",data!$A$1:$AT$8036,A664,FALSE)</f>
        <v>0</v>
      </c>
      <c r="L664">
        <f>HLOOKUP("Enhed",data!$A$1:$AT$8036,A664,FALSE)</f>
        <v>0</v>
      </c>
    </row>
    <row r="665" spans="1:12" x14ac:dyDescent="0.2">
      <c r="A665">
        <v>664</v>
      </c>
      <c r="B665">
        <f>HLOOKUP("Referencer",data!$A$1:$AT$8036,A665,FALSE)</f>
        <v>0</v>
      </c>
      <c r="C665">
        <f>HLOOKUP("Stedtekst",data!$A$1:$AT$8036,A665,FALSE)</f>
        <v>0</v>
      </c>
      <c r="D665">
        <f>HLOOKUP("Målested navn",data!$A$1:$AT$8036,A665,FALSE)</f>
        <v>0</v>
      </c>
      <c r="E665">
        <f>HLOOKUP("Prøvetagning",data!$A$1:$AT$8036,A665,FALSE)</f>
        <v>0</v>
      </c>
      <c r="F665">
        <f>HLOOKUP("Prøve",data!$A$1:$AT$8036,A665,FALSE)</f>
        <v>0</v>
      </c>
      <c r="G665">
        <f>HLOOKUP("ScKode",data!$A$1:$AT$8036,A665,FALSE)</f>
        <v>0</v>
      </c>
      <c r="H665">
        <f>HLOOKUP("StofParameter",data!$A$1:$AT$8036,A665,FALSE)</f>
        <v>0</v>
      </c>
      <c r="I665">
        <f>HLOOKUP("Dato",data!$A$1:$AT$8036,A665,FALSE)</f>
        <v>0</v>
      </c>
      <c r="J665">
        <f>HLOOKUP("Resultat-attribut",data!$A$1:$AT$8036,A665,FALSE)</f>
        <v>0</v>
      </c>
      <c r="K665">
        <f>HLOOKUP("Resultat",data!$A$1:$AT$8036,A665,FALSE)</f>
        <v>0</v>
      </c>
      <c r="L665">
        <f>HLOOKUP("Enhed",data!$A$1:$AT$8036,A665,FALSE)</f>
        <v>0</v>
      </c>
    </row>
    <row r="666" spans="1:12" x14ac:dyDescent="0.2">
      <c r="A666">
        <v>665</v>
      </c>
      <c r="B666">
        <f>HLOOKUP("Referencer",data!$A$1:$AT$8036,A666,FALSE)</f>
        <v>0</v>
      </c>
      <c r="C666">
        <f>HLOOKUP("Stedtekst",data!$A$1:$AT$8036,A666,FALSE)</f>
        <v>0</v>
      </c>
      <c r="D666">
        <f>HLOOKUP("Målested navn",data!$A$1:$AT$8036,A666,FALSE)</f>
        <v>0</v>
      </c>
      <c r="E666">
        <f>HLOOKUP("Prøvetagning",data!$A$1:$AT$8036,A666,FALSE)</f>
        <v>0</v>
      </c>
      <c r="F666">
        <f>HLOOKUP("Prøve",data!$A$1:$AT$8036,A666,FALSE)</f>
        <v>0</v>
      </c>
      <c r="G666">
        <f>HLOOKUP("ScKode",data!$A$1:$AT$8036,A666,FALSE)</f>
        <v>0</v>
      </c>
      <c r="H666">
        <f>HLOOKUP("StofParameter",data!$A$1:$AT$8036,A666,FALSE)</f>
        <v>0</v>
      </c>
      <c r="I666">
        <f>HLOOKUP("Dato",data!$A$1:$AT$8036,A666,FALSE)</f>
        <v>0</v>
      </c>
      <c r="J666">
        <f>HLOOKUP("Resultat-attribut",data!$A$1:$AT$8036,A666,FALSE)</f>
        <v>0</v>
      </c>
      <c r="K666">
        <f>HLOOKUP("Resultat",data!$A$1:$AT$8036,A666,FALSE)</f>
        <v>0</v>
      </c>
      <c r="L666">
        <f>HLOOKUP("Enhed",data!$A$1:$AT$8036,A666,FALSE)</f>
        <v>0</v>
      </c>
    </row>
    <row r="667" spans="1:12" x14ac:dyDescent="0.2">
      <c r="A667">
        <v>666</v>
      </c>
      <c r="B667">
        <f>HLOOKUP("Referencer",data!$A$1:$AT$8036,A667,FALSE)</f>
        <v>0</v>
      </c>
      <c r="C667">
        <f>HLOOKUP("Stedtekst",data!$A$1:$AT$8036,A667,FALSE)</f>
        <v>0</v>
      </c>
      <c r="D667">
        <f>HLOOKUP("Målested navn",data!$A$1:$AT$8036,A667,FALSE)</f>
        <v>0</v>
      </c>
      <c r="E667">
        <f>HLOOKUP("Prøvetagning",data!$A$1:$AT$8036,A667,FALSE)</f>
        <v>0</v>
      </c>
      <c r="F667">
        <f>HLOOKUP("Prøve",data!$A$1:$AT$8036,A667,FALSE)</f>
        <v>0</v>
      </c>
      <c r="G667">
        <f>HLOOKUP("ScKode",data!$A$1:$AT$8036,A667,FALSE)</f>
        <v>0</v>
      </c>
      <c r="H667">
        <f>HLOOKUP("StofParameter",data!$A$1:$AT$8036,A667,FALSE)</f>
        <v>0</v>
      </c>
      <c r="I667">
        <f>HLOOKUP("Dato",data!$A$1:$AT$8036,A667,FALSE)</f>
        <v>0</v>
      </c>
      <c r="J667">
        <f>HLOOKUP("Resultat-attribut",data!$A$1:$AT$8036,A667,FALSE)</f>
        <v>0</v>
      </c>
      <c r="K667">
        <f>HLOOKUP("Resultat",data!$A$1:$AT$8036,A667,FALSE)</f>
        <v>0</v>
      </c>
      <c r="L667">
        <f>HLOOKUP("Enhed",data!$A$1:$AT$8036,A667,FALSE)</f>
        <v>0</v>
      </c>
    </row>
    <row r="668" spans="1:12" x14ac:dyDescent="0.2">
      <c r="A668">
        <v>667</v>
      </c>
      <c r="B668">
        <f>HLOOKUP("Referencer",data!$A$1:$AT$8036,A668,FALSE)</f>
        <v>0</v>
      </c>
      <c r="C668">
        <f>HLOOKUP("Stedtekst",data!$A$1:$AT$8036,A668,FALSE)</f>
        <v>0</v>
      </c>
      <c r="D668">
        <f>HLOOKUP("Målested navn",data!$A$1:$AT$8036,A668,FALSE)</f>
        <v>0</v>
      </c>
      <c r="E668">
        <f>HLOOKUP("Prøvetagning",data!$A$1:$AT$8036,A668,FALSE)</f>
        <v>0</v>
      </c>
      <c r="F668">
        <f>HLOOKUP("Prøve",data!$A$1:$AT$8036,A668,FALSE)</f>
        <v>0</v>
      </c>
      <c r="G668">
        <f>HLOOKUP("ScKode",data!$A$1:$AT$8036,A668,FALSE)</f>
        <v>0</v>
      </c>
      <c r="H668">
        <f>HLOOKUP("StofParameter",data!$A$1:$AT$8036,A668,FALSE)</f>
        <v>0</v>
      </c>
      <c r="I668">
        <f>HLOOKUP("Dato",data!$A$1:$AT$8036,A668,FALSE)</f>
        <v>0</v>
      </c>
      <c r="J668">
        <f>HLOOKUP("Resultat-attribut",data!$A$1:$AT$8036,A668,FALSE)</f>
        <v>0</v>
      </c>
      <c r="K668">
        <f>HLOOKUP("Resultat",data!$A$1:$AT$8036,A668,FALSE)</f>
        <v>0</v>
      </c>
      <c r="L668">
        <f>HLOOKUP("Enhed",data!$A$1:$AT$8036,A668,FALSE)</f>
        <v>0</v>
      </c>
    </row>
    <row r="669" spans="1:12" x14ac:dyDescent="0.2">
      <c r="A669">
        <v>668</v>
      </c>
      <c r="B669">
        <f>HLOOKUP("Referencer",data!$A$1:$AT$8036,A669,FALSE)</f>
        <v>0</v>
      </c>
      <c r="C669">
        <f>HLOOKUP("Stedtekst",data!$A$1:$AT$8036,A669,FALSE)</f>
        <v>0</v>
      </c>
      <c r="D669">
        <f>HLOOKUP("Målested navn",data!$A$1:$AT$8036,A669,FALSE)</f>
        <v>0</v>
      </c>
      <c r="E669">
        <f>HLOOKUP("Prøvetagning",data!$A$1:$AT$8036,A669,FALSE)</f>
        <v>0</v>
      </c>
      <c r="F669">
        <f>HLOOKUP("Prøve",data!$A$1:$AT$8036,A669,FALSE)</f>
        <v>0</v>
      </c>
      <c r="G669">
        <f>HLOOKUP("ScKode",data!$A$1:$AT$8036,A669,FALSE)</f>
        <v>0</v>
      </c>
      <c r="H669">
        <f>HLOOKUP("StofParameter",data!$A$1:$AT$8036,A669,FALSE)</f>
        <v>0</v>
      </c>
      <c r="I669">
        <f>HLOOKUP("Dato",data!$A$1:$AT$8036,A669,FALSE)</f>
        <v>0</v>
      </c>
      <c r="J669">
        <f>HLOOKUP("Resultat-attribut",data!$A$1:$AT$8036,A669,FALSE)</f>
        <v>0</v>
      </c>
      <c r="K669">
        <f>HLOOKUP("Resultat",data!$A$1:$AT$8036,A669,FALSE)</f>
        <v>0</v>
      </c>
      <c r="L669">
        <f>HLOOKUP("Enhed",data!$A$1:$AT$8036,A669,FALSE)</f>
        <v>0</v>
      </c>
    </row>
    <row r="670" spans="1:12" x14ac:dyDescent="0.2">
      <c r="A670">
        <v>669</v>
      </c>
      <c r="B670">
        <f>HLOOKUP("Referencer",data!$A$1:$AT$8036,A670,FALSE)</f>
        <v>0</v>
      </c>
      <c r="C670">
        <f>HLOOKUP("Stedtekst",data!$A$1:$AT$8036,A670,FALSE)</f>
        <v>0</v>
      </c>
      <c r="D670">
        <f>HLOOKUP("Målested navn",data!$A$1:$AT$8036,A670,FALSE)</f>
        <v>0</v>
      </c>
      <c r="E670">
        <f>HLOOKUP("Prøvetagning",data!$A$1:$AT$8036,A670,FALSE)</f>
        <v>0</v>
      </c>
      <c r="F670">
        <f>HLOOKUP("Prøve",data!$A$1:$AT$8036,A670,FALSE)</f>
        <v>0</v>
      </c>
      <c r="G670">
        <f>HLOOKUP("ScKode",data!$A$1:$AT$8036,A670,FALSE)</f>
        <v>0</v>
      </c>
      <c r="H670">
        <f>HLOOKUP("StofParameter",data!$A$1:$AT$8036,A670,FALSE)</f>
        <v>0</v>
      </c>
      <c r="I670">
        <f>HLOOKUP("Dato",data!$A$1:$AT$8036,A670,FALSE)</f>
        <v>0</v>
      </c>
      <c r="J670">
        <f>HLOOKUP("Resultat-attribut",data!$A$1:$AT$8036,A670,FALSE)</f>
        <v>0</v>
      </c>
      <c r="K670">
        <f>HLOOKUP("Resultat",data!$A$1:$AT$8036,A670,FALSE)</f>
        <v>0</v>
      </c>
      <c r="L670">
        <f>HLOOKUP("Enhed",data!$A$1:$AT$8036,A670,FALSE)</f>
        <v>0</v>
      </c>
    </row>
    <row r="671" spans="1:12" x14ac:dyDescent="0.2">
      <c r="A671">
        <v>670</v>
      </c>
      <c r="B671">
        <f>HLOOKUP("Referencer",data!$A$1:$AT$8036,A671,FALSE)</f>
        <v>0</v>
      </c>
      <c r="C671">
        <f>HLOOKUP("Stedtekst",data!$A$1:$AT$8036,A671,FALSE)</f>
        <v>0</v>
      </c>
      <c r="D671">
        <f>HLOOKUP("Målested navn",data!$A$1:$AT$8036,A671,FALSE)</f>
        <v>0</v>
      </c>
      <c r="E671">
        <f>HLOOKUP("Prøvetagning",data!$A$1:$AT$8036,A671,FALSE)</f>
        <v>0</v>
      </c>
      <c r="F671">
        <f>HLOOKUP("Prøve",data!$A$1:$AT$8036,A671,FALSE)</f>
        <v>0</v>
      </c>
      <c r="G671">
        <f>HLOOKUP("ScKode",data!$A$1:$AT$8036,A671,FALSE)</f>
        <v>0</v>
      </c>
      <c r="H671">
        <f>HLOOKUP("StofParameter",data!$A$1:$AT$8036,A671,FALSE)</f>
        <v>0</v>
      </c>
      <c r="I671">
        <f>HLOOKUP("Dato",data!$A$1:$AT$8036,A671,FALSE)</f>
        <v>0</v>
      </c>
      <c r="J671">
        <f>HLOOKUP("Resultat-attribut",data!$A$1:$AT$8036,A671,FALSE)</f>
        <v>0</v>
      </c>
      <c r="K671">
        <f>HLOOKUP("Resultat",data!$A$1:$AT$8036,A671,FALSE)</f>
        <v>0</v>
      </c>
      <c r="L671">
        <f>HLOOKUP("Enhed",data!$A$1:$AT$8036,A671,FALSE)</f>
        <v>0</v>
      </c>
    </row>
    <row r="672" spans="1:12" x14ac:dyDescent="0.2">
      <c r="A672">
        <v>671</v>
      </c>
      <c r="B672">
        <f>HLOOKUP("Referencer",data!$A$1:$AT$8036,A672,FALSE)</f>
        <v>0</v>
      </c>
      <c r="C672">
        <f>HLOOKUP("Stedtekst",data!$A$1:$AT$8036,A672,FALSE)</f>
        <v>0</v>
      </c>
      <c r="D672">
        <f>HLOOKUP("Målested navn",data!$A$1:$AT$8036,A672,FALSE)</f>
        <v>0</v>
      </c>
      <c r="E672">
        <f>HLOOKUP("Prøvetagning",data!$A$1:$AT$8036,A672,FALSE)</f>
        <v>0</v>
      </c>
      <c r="F672">
        <f>HLOOKUP("Prøve",data!$A$1:$AT$8036,A672,FALSE)</f>
        <v>0</v>
      </c>
      <c r="G672">
        <f>HLOOKUP("ScKode",data!$A$1:$AT$8036,A672,FALSE)</f>
        <v>0</v>
      </c>
      <c r="H672">
        <f>HLOOKUP("StofParameter",data!$A$1:$AT$8036,A672,FALSE)</f>
        <v>0</v>
      </c>
      <c r="I672">
        <f>HLOOKUP("Dato",data!$A$1:$AT$8036,A672,FALSE)</f>
        <v>0</v>
      </c>
      <c r="J672">
        <f>HLOOKUP("Resultat-attribut",data!$A$1:$AT$8036,A672,FALSE)</f>
        <v>0</v>
      </c>
      <c r="K672">
        <f>HLOOKUP("Resultat",data!$A$1:$AT$8036,A672,FALSE)</f>
        <v>0</v>
      </c>
      <c r="L672">
        <f>HLOOKUP("Enhed",data!$A$1:$AT$8036,A672,FALSE)</f>
        <v>0</v>
      </c>
    </row>
    <row r="673" spans="1:12" x14ac:dyDescent="0.2">
      <c r="A673">
        <v>672</v>
      </c>
      <c r="B673">
        <f>HLOOKUP("Referencer",data!$A$1:$AT$8036,A673,FALSE)</f>
        <v>0</v>
      </c>
      <c r="C673">
        <f>HLOOKUP("Stedtekst",data!$A$1:$AT$8036,A673,FALSE)</f>
        <v>0</v>
      </c>
      <c r="D673">
        <f>HLOOKUP("Målested navn",data!$A$1:$AT$8036,A673,FALSE)</f>
        <v>0</v>
      </c>
      <c r="E673">
        <f>HLOOKUP("Prøvetagning",data!$A$1:$AT$8036,A673,FALSE)</f>
        <v>0</v>
      </c>
      <c r="F673">
        <f>HLOOKUP("Prøve",data!$A$1:$AT$8036,A673,FALSE)</f>
        <v>0</v>
      </c>
      <c r="G673">
        <f>HLOOKUP("ScKode",data!$A$1:$AT$8036,A673,FALSE)</f>
        <v>0</v>
      </c>
      <c r="H673">
        <f>HLOOKUP("StofParameter",data!$A$1:$AT$8036,A673,FALSE)</f>
        <v>0</v>
      </c>
      <c r="I673">
        <f>HLOOKUP("Dato",data!$A$1:$AT$8036,A673,FALSE)</f>
        <v>0</v>
      </c>
      <c r="J673">
        <f>HLOOKUP("Resultat-attribut",data!$A$1:$AT$8036,A673,FALSE)</f>
        <v>0</v>
      </c>
      <c r="K673">
        <f>HLOOKUP("Resultat",data!$A$1:$AT$8036,A673,FALSE)</f>
        <v>0</v>
      </c>
      <c r="L673">
        <f>HLOOKUP("Enhed",data!$A$1:$AT$8036,A673,FALSE)</f>
        <v>0</v>
      </c>
    </row>
    <row r="674" spans="1:12" x14ac:dyDescent="0.2">
      <c r="A674">
        <v>673</v>
      </c>
      <c r="B674">
        <f>HLOOKUP("Referencer",data!$A$1:$AT$8036,A674,FALSE)</f>
        <v>0</v>
      </c>
      <c r="C674">
        <f>HLOOKUP("Stedtekst",data!$A$1:$AT$8036,A674,FALSE)</f>
        <v>0</v>
      </c>
      <c r="D674">
        <f>HLOOKUP("Målested navn",data!$A$1:$AT$8036,A674,FALSE)</f>
        <v>0</v>
      </c>
      <c r="E674">
        <f>HLOOKUP("Prøvetagning",data!$A$1:$AT$8036,A674,FALSE)</f>
        <v>0</v>
      </c>
      <c r="F674">
        <f>HLOOKUP("Prøve",data!$A$1:$AT$8036,A674,FALSE)</f>
        <v>0</v>
      </c>
      <c r="G674">
        <f>HLOOKUP("ScKode",data!$A$1:$AT$8036,A674,FALSE)</f>
        <v>0</v>
      </c>
      <c r="H674">
        <f>HLOOKUP("StofParameter",data!$A$1:$AT$8036,A674,FALSE)</f>
        <v>0</v>
      </c>
      <c r="I674">
        <f>HLOOKUP("Dato",data!$A$1:$AT$8036,A674,FALSE)</f>
        <v>0</v>
      </c>
      <c r="J674">
        <f>HLOOKUP("Resultat-attribut",data!$A$1:$AT$8036,A674,FALSE)</f>
        <v>0</v>
      </c>
      <c r="K674">
        <f>HLOOKUP("Resultat",data!$A$1:$AT$8036,A674,FALSE)</f>
        <v>0</v>
      </c>
      <c r="L674">
        <f>HLOOKUP("Enhed",data!$A$1:$AT$8036,A674,FALSE)</f>
        <v>0</v>
      </c>
    </row>
    <row r="675" spans="1:12" x14ac:dyDescent="0.2">
      <c r="A675">
        <v>674</v>
      </c>
      <c r="B675">
        <f>HLOOKUP("Referencer",data!$A$1:$AT$8036,A675,FALSE)</f>
        <v>0</v>
      </c>
      <c r="C675">
        <f>HLOOKUP("Stedtekst",data!$A$1:$AT$8036,A675,FALSE)</f>
        <v>0</v>
      </c>
      <c r="D675">
        <f>HLOOKUP("Målested navn",data!$A$1:$AT$8036,A675,FALSE)</f>
        <v>0</v>
      </c>
      <c r="E675">
        <f>HLOOKUP("Prøvetagning",data!$A$1:$AT$8036,A675,FALSE)</f>
        <v>0</v>
      </c>
      <c r="F675">
        <f>HLOOKUP("Prøve",data!$A$1:$AT$8036,A675,FALSE)</f>
        <v>0</v>
      </c>
      <c r="G675">
        <f>HLOOKUP("ScKode",data!$A$1:$AT$8036,A675,FALSE)</f>
        <v>0</v>
      </c>
      <c r="H675">
        <f>HLOOKUP("StofParameter",data!$A$1:$AT$8036,A675,FALSE)</f>
        <v>0</v>
      </c>
      <c r="I675">
        <f>HLOOKUP("Dato",data!$A$1:$AT$8036,A675,FALSE)</f>
        <v>0</v>
      </c>
      <c r="J675">
        <f>HLOOKUP("Resultat-attribut",data!$A$1:$AT$8036,A675,FALSE)</f>
        <v>0</v>
      </c>
      <c r="K675">
        <f>HLOOKUP("Resultat",data!$A$1:$AT$8036,A675,FALSE)</f>
        <v>0</v>
      </c>
      <c r="L675">
        <f>HLOOKUP("Enhed",data!$A$1:$AT$8036,A675,FALSE)</f>
        <v>0</v>
      </c>
    </row>
    <row r="676" spans="1:12" x14ac:dyDescent="0.2">
      <c r="A676">
        <v>675</v>
      </c>
      <c r="B676">
        <f>HLOOKUP("Referencer",data!$A$1:$AT$8036,A676,FALSE)</f>
        <v>0</v>
      </c>
      <c r="C676">
        <f>HLOOKUP("Stedtekst",data!$A$1:$AT$8036,A676,FALSE)</f>
        <v>0</v>
      </c>
      <c r="D676">
        <f>HLOOKUP("Målested navn",data!$A$1:$AT$8036,A676,FALSE)</f>
        <v>0</v>
      </c>
      <c r="E676">
        <f>HLOOKUP("Prøvetagning",data!$A$1:$AT$8036,A676,FALSE)</f>
        <v>0</v>
      </c>
      <c r="F676">
        <f>HLOOKUP("Prøve",data!$A$1:$AT$8036,A676,FALSE)</f>
        <v>0</v>
      </c>
      <c r="G676">
        <f>HLOOKUP("ScKode",data!$A$1:$AT$8036,A676,FALSE)</f>
        <v>0</v>
      </c>
      <c r="H676">
        <f>HLOOKUP("StofParameter",data!$A$1:$AT$8036,A676,FALSE)</f>
        <v>0</v>
      </c>
      <c r="I676">
        <f>HLOOKUP("Dato",data!$A$1:$AT$8036,A676,FALSE)</f>
        <v>0</v>
      </c>
      <c r="J676">
        <f>HLOOKUP("Resultat-attribut",data!$A$1:$AT$8036,A676,FALSE)</f>
        <v>0</v>
      </c>
      <c r="K676">
        <f>HLOOKUP("Resultat",data!$A$1:$AT$8036,A676,FALSE)</f>
        <v>0</v>
      </c>
      <c r="L676">
        <f>HLOOKUP("Enhed",data!$A$1:$AT$8036,A676,FALSE)</f>
        <v>0</v>
      </c>
    </row>
    <row r="677" spans="1:12" x14ac:dyDescent="0.2">
      <c r="A677">
        <v>676</v>
      </c>
      <c r="B677">
        <f>HLOOKUP("Referencer",data!$A$1:$AT$8036,A677,FALSE)</f>
        <v>0</v>
      </c>
      <c r="C677">
        <f>HLOOKUP("Stedtekst",data!$A$1:$AT$8036,A677,FALSE)</f>
        <v>0</v>
      </c>
      <c r="D677">
        <f>HLOOKUP("Målested navn",data!$A$1:$AT$8036,A677,FALSE)</f>
        <v>0</v>
      </c>
      <c r="E677">
        <f>HLOOKUP("Prøvetagning",data!$A$1:$AT$8036,A677,FALSE)</f>
        <v>0</v>
      </c>
      <c r="F677">
        <f>HLOOKUP("Prøve",data!$A$1:$AT$8036,A677,FALSE)</f>
        <v>0</v>
      </c>
      <c r="G677">
        <f>HLOOKUP("ScKode",data!$A$1:$AT$8036,A677,FALSE)</f>
        <v>0</v>
      </c>
      <c r="H677">
        <f>HLOOKUP("StofParameter",data!$A$1:$AT$8036,A677,FALSE)</f>
        <v>0</v>
      </c>
      <c r="I677">
        <f>HLOOKUP("Dato",data!$A$1:$AT$8036,A677,FALSE)</f>
        <v>0</v>
      </c>
      <c r="J677">
        <f>HLOOKUP("Resultat-attribut",data!$A$1:$AT$8036,A677,FALSE)</f>
        <v>0</v>
      </c>
      <c r="K677">
        <f>HLOOKUP("Resultat",data!$A$1:$AT$8036,A677,FALSE)</f>
        <v>0</v>
      </c>
      <c r="L677">
        <f>HLOOKUP("Enhed",data!$A$1:$AT$8036,A677,FALSE)</f>
        <v>0</v>
      </c>
    </row>
    <row r="678" spans="1:12" x14ac:dyDescent="0.2">
      <c r="A678">
        <v>677</v>
      </c>
      <c r="B678">
        <f>HLOOKUP("Referencer",data!$A$1:$AT$8036,A678,FALSE)</f>
        <v>0</v>
      </c>
      <c r="C678">
        <f>HLOOKUP("Stedtekst",data!$A$1:$AT$8036,A678,FALSE)</f>
        <v>0</v>
      </c>
      <c r="D678">
        <f>HLOOKUP("Målested navn",data!$A$1:$AT$8036,A678,FALSE)</f>
        <v>0</v>
      </c>
      <c r="E678">
        <f>HLOOKUP("Prøvetagning",data!$A$1:$AT$8036,A678,FALSE)</f>
        <v>0</v>
      </c>
      <c r="F678">
        <f>HLOOKUP("Prøve",data!$A$1:$AT$8036,A678,FALSE)</f>
        <v>0</v>
      </c>
      <c r="G678">
        <f>HLOOKUP("ScKode",data!$A$1:$AT$8036,A678,FALSE)</f>
        <v>0</v>
      </c>
      <c r="H678">
        <f>HLOOKUP("StofParameter",data!$A$1:$AT$8036,A678,FALSE)</f>
        <v>0</v>
      </c>
      <c r="I678">
        <f>HLOOKUP("Dato",data!$A$1:$AT$8036,A678,FALSE)</f>
        <v>0</v>
      </c>
      <c r="J678">
        <f>HLOOKUP("Resultat-attribut",data!$A$1:$AT$8036,A678,FALSE)</f>
        <v>0</v>
      </c>
      <c r="K678">
        <f>HLOOKUP("Resultat",data!$A$1:$AT$8036,A678,FALSE)</f>
        <v>0</v>
      </c>
      <c r="L678">
        <f>HLOOKUP("Enhed",data!$A$1:$AT$8036,A678,FALSE)</f>
        <v>0</v>
      </c>
    </row>
    <row r="679" spans="1:12" x14ac:dyDescent="0.2">
      <c r="A679">
        <v>678</v>
      </c>
      <c r="B679">
        <f>HLOOKUP("Referencer",data!$A$1:$AT$8036,A679,FALSE)</f>
        <v>0</v>
      </c>
      <c r="C679">
        <f>HLOOKUP("Stedtekst",data!$A$1:$AT$8036,A679,FALSE)</f>
        <v>0</v>
      </c>
      <c r="D679">
        <f>HLOOKUP("Målested navn",data!$A$1:$AT$8036,A679,FALSE)</f>
        <v>0</v>
      </c>
      <c r="E679">
        <f>HLOOKUP("Prøvetagning",data!$A$1:$AT$8036,A679,FALSE)</f>
        <v>0</v>
      </c>
      <c r="F679">
        <f>HLOOKUP("Prøve",data!$A$1:$AT$8036,A679,FALSE)</f>
        <v>0</v>
      </c>
      <c r="G679">
        <f>HLOOKUP("ScKode",data!$A$1:$AT$8036,A679,FALSE)</f>
        <v>0</v>
      </c>
      <c r="H679">
        <f>HLOOKUP("StofParameter",data!$A$1:$AT$8036,A679,FALSE)</f>
        <v>0</v>
      </c>
      <c r="I679">
        <f>HLOOKUP("Dato",data!$A$1:$AT$8036,A679,FALSE)</f>
        <v>0</v>
      </c>
      <c r="J679">
        <f>HLOOKUP("Resultat-attribut",data!$A$1:$AT$8036,A679,FALSE)</f>
        <v>0</v>
      </c>
      <c r="K679">
        <f>HLOOKUP("Resultat",data!$A$1:$AT$8036,A679,FALSE)</f>
        <v>0</v>
      </c>
      <c r="L679">
        <f>HLOOKUP("Enhed",data!$A$1:$AT$8036,A679,FALSE)</f>
        <v>0</v>
      </c>
    </row>
    <row r="680" spans="1:12" x14ac:dyDescent="0.2">
      <c r="A680">
        <v>679</v>
      </c>
      <c r="B680">
        <f>HLOOKUP("Referencer",data!$A$1:$AT$8036,A680,FALSE)</f>
        <v>0</v>
      </c>
      <c r="C680">
        <f>HLOOKUP("Stedtekst",data!$A$1:$AT$8036,A680,FALSE)</f>
        <v>0</v>
      </c>
      <c r="D680">
        <f>HLOOKUP("Målested navn",data!$A$1:$AT$8036,A680,FALSE)</f>
        <v>0</v>
      </c>
      <c r="E680">
        <f>HLOOKUP("Prøvetagning",data!$A$1:$AT$8036,A680,FALSE)</f>
        <v>0</v>
      </c>
      <c r="F680">
        <f>HLOOKUP("Prøve",data!$A$1:$AT$8036,A680,FALSE)</f>
        <v>0</v>
      </c>
      <c r="G680">
        <f>HLOOKUP("ScKode",data!$A$1:$AT$8036,A680,FALSE)</f>
        <v>0</v>
      </c>
      <c r="H680">
        <f>HLOOKUP("StofParameter",data!$A$1:$AT$8036,A680,FALSE)</f>
        <v>0</v>
      </c>
      <c r="I680">
        <f>HLOOKUP("Dato",data!$A$1:$AT$8036,A680,FALSE)</f>
        <v>0</v>
      </c>
      <c r="J680">
        <f>HLOOKUP("Resultat-attribut",data!$A$1:$AT$8036,A680,FALSE)</f>
        <v>0</v>
      </c>
      <c r="K680">
        <f>HLOOKUP("Resultat",data!$A$1:$AT$8036,A680,FALSE)</f>
        <v>0</v>
      </c>
      <c r="L680">
        <f>HLOOKUP("Enhed",data!$A$1:$AT$8036,A680,FALSE)</f>
        <v>0</v>
      </c>
    </row>
    <row r="681" spans="1:12" x14ac:dyDescent="0.2">
      <c r="A681">
        <v>680</v>
      </c>
      <c r="B681">
        <f>HLOOKUP("Referencer",data!$A$1:$AT$8036,A681,FALSE)</f>
        <v>0</v>
      </c>
      <c r="C681">
        <f>HLOOKUP("Stedtekst",data!$A$1:$AT$8036,A681,FALSE)</f>
        <v>0</v>
      </c>
      <c r="D681">
        <f>HLOOKUP("Målested navn",data!$A$1:$AT$8036,A681,FALSE)</f>
        <v>0</v>
      </c>
      <c r="E681">
        <f>HLOOKUP("Prøvetagning",data!$A$1:$AT$8036,A681,FALSE)</f>
        <v>0</v>
      </c>
      <c r="F681">
        <f>HLOOKUP("Prøve",data!$A$1:$AT$8036,A681,FALSE)</f>
        <v>0</v>
      </c>
      <c r="G681">
        <f>HLOOKUP("ScKode",data!$A$1:$AT$8036,A681,FALSE)</f>
        <v>0</v>
      </c>
      <c r="H681">
        <f>HLOOKUP("StofParameter",data!$A$1:$AT$8036,A681,FALSE)</f>
        <v>0</v>
      </c>
      <c r="I681">
        <f>HLOOKUP("Dato",data!$A$1:$AT$8036,A681,FALSE)</f>
        <v>0</v>
      </c>
      <c r="J681">
        <f>HLOOKUP("Resultat-attribut",data!$A$1:$AT$8036,A681,FALSE)</f>
        <v>0</v>
      </c>
      <c r="K681">
        <f>HLOOKUP("Resultat",data!$A$1:$AT$8036,A681,FALSE)</f>
        <v>0</v>
      </c>
      <c r="L681">
        <f>HLOOKUP("Enhed",data!$A$1:$AT$8036,A681,FALSE)</f>
        <v>0</v>
      </c>
    </row>
    <row r="682" spans="1:12" x14ac:dyDescent="0.2">
      <c r="A682">
        <v>681</v>
      </c>
      <c r="B682">
        <f>HLOOKUP("Referencer",data!$A$1:$AT$8036,A682,FALSE)</f>
        <v>0</v>
      </c>
      <c r="C682">
        <f>HLOOKUP("Stedtekst",data!$A$1:$AT$8036,A682,FALSE)</f>
        <v>0</v>
      </c>
      <c r="D682">
        <f>HLOOKUP("Målested navn",data!$A$1:$AT$8036,A682,FALSE)</f>
        <v>0</v>
      </c>
      <c r="E682">
        <f>HLOOKUP("Prøvetagning",data!$A$1:$AT$8036,A682,FALSE)</f>
        <v>0</v>
      </c>
      <c r="F682">
        <f>HLOOKUP("Prøve",data!$A$1:$AT$8036,A682,FALSE)</f>
        <v>0</v>
      </c>
      <c r="G682">
        <f>HLOOKUP("ScKode",data!$A$1:$AT$8036,A682,FALSE)</f>
        <v>0</v>
      </c>
      <c r="H682">
        <f>HLOOKUP("StofParameter",data!$A$1:$AT$8036,A682,FALSE)</f>
        <v>0</v>
      </c>
      <c r="I682">
        <f>HLOOKUP("Dato",data!$A$1:$AT$8036,A682,FALSE)</f>
        <v>0</v>
      </c>
      <c r="J682">
        <f>HLOOKUP("Resultat-attribut",data!$A$1:$AT$8036,A682,FALSE)</f>
        <v>0</v>
      </c>
      <c r="K682">
        <f>HLOOKUP("Resultat",data!$A$1:$AT$8036,A682,FALSE)</f>
        <v>0</v>
      </c>
      <c r="L682">
        <f>HLOOKUP("Enhed",data!$A$1:$AT$8036,A682,FALSE)</f>
        <v>0</v>
      </c>
    </row>
    <row r="683" spans="1:12" x14ac:dyDescent="0.2">
      <c r="A683">
        <v>682</v>
      </c>
      <c r="B683">
        <f>HLOOKUP("Referencer",data!$A$1:$AT$8036,A683,FALSE)</f>
        <v>0</v>
      </c>
      <c r="C683">
        <f>HLOOKUP("Stedtekst",data!$A$1:$AT$8036,A683,FALSE)</f>
        <v>0</v>
      </c>
      <c r="D683">
        <f>HLOOKUP("Målested navn",data!$A$1:$AT$8036,A683,FALSE)</f>
        <v>0</v>
      </c>
      <c r="E683">
        <f>HLOOKUP("Prøvetagning",data!$A$1:$AT$8036,A683,FALSE)</f>
        <v>0</v>
      </c>
      <c r="F683">
        <f>HLOOKUP("Prøve",data!$A$1:$AT$8036,A683,FALSE)</f>
        <v>0</v>
      </c>
      <c r="G683">
        <f>HLOOKUP("ScKode",data!$A$1:$AT$8036,A683,FALSE)</f>
        <v>0</v>
      </c>
      <c r="H683">
        <f>HLOOKUP("StofParameter",data!$A$1:$AT$8036,A683,FALSE)</f>
        <v>0</v>
      </c>
      <c r="I683">
        <f>HLOOKUP("Dato",data!$A$1:$AT$8036,A683,FALSE)</f>
        <v>0</v>
      </c>
      <c r="J683">
        <f>HLOOKUP("Resultat-attribut",data!$A$1:$AT$8036,A683,FALSE)</f>
        <v>0</v>
      </c>
      <c r="K683">
        <f>HLOOKUP("Resultat",data!$A$1:$AT$8036,A683,FALSE)</f>
        <v>0</v>
      </c>
      <c r="L683">
        <f>HLOOKUP("Enhed",data!$A$1:$AT$8036,A683,FALSE)</f>
        <v>0</v>
      </c>
    </row>
    <row r="684" spans="1:12" x14ac:dyDescent="0.2">
      <c r="A684">
        <v>683</v>
      </c>
      <c r="B684">
        <f>HLOOKUP("Referencer",data!$A$1:$AT$8036,A684,FALSE)</f>
        <v>0</v>
      </c>
      <c r="C684">
        <f>HLOOKUP("Stedtekst",data!$A$1:$AT$8036,A684,FALSE)</f>
        <v>0</v>
      </c>
      <c r="D684">
        <f>HLOOKUP("Målested navn",data!$A$1:$AT$8036,A684,FALSE)</f>
        <v>0</v>
      </c>
      <c r="E684">
        <f>HLOOKUP("Prøvetagning",data!$A$1:$AT$8036,A684,FALSE)</f>
        <v>0</v>
      </c>
      <c r="F684">
        <f>HLOOKUP("Prøve",data!$A$1:$AT$8036,A684,FALSE)</f>
        <v>0</v>
      </c>
      <c r="G684">
        <f>HLOOKUP("ScKode",data!$A$1:$AT$8036,A684,FALSE)</f>
        <v>0</v>
      </c>
      <c r="H684">
        <f>HLOOKUP("StofParameter",data!$A$1:$AT$8036,A684,FALSE)</f>
        <v>0</v>
      </c>
      <c r="I684">
        <f>HLOOKUP("Dato",data!$A$1:$AT$8036,A684,FALSE)</f>
        <v>0</v>
      </c>
      <c r="J684">
        <f>HLOOKUP("Resultat-attribut",data!$A$1:$AT$8036,A684,FALSE)</f>
        <v>0</v>
      </c>
      <c r="K684">
        <f>HLOOKUP("Resultat",data!$A$1:$AT$8036,A684,FALSE)</f>
        <v>0</v>
      </c>
      <c r="L684">
        <f>HLOOKUP("Enhed",data!$A$1:$AT$8036,A684,FALSE)</f>
        <v>0</v>
      </c>
    </row>
    <row r="685" spans="1:12" x14ac:dyDescent="0.2">
      <c r="A685">
        <v>684</v>
      </c>
      <c r="B685">
        <f>HLOOKUP("Referencer",data!$A$1:$AT$8036,A685,FALSE)</f>
        <v>0</v>
      </c>
      <c r="C685">
        <f>HLOOKUP("Stedtekst",data!$A$1:$AT$8036,A685,FALSE)</f>
        <v>0</v>
      </c>
      <c r="D685">
        <f>HLOOKUP("Målested navn",data!$A$1:$AT$8036,A685,FALSE)</f>
        <v>0</v>
      </c>
      <c r="E685">
        <f>HLOOKUP("Prøvetagning",data!$A$1:$AT$8036,A685,FALSE)</f>
        <v>0</v>
      </c>
      <c r="F685">
        <f>HLOOKUP("Prøve",data!$A$1:$AT$8036,A685,FALSE)</f>
        <v>0</v>
      </c>
      <c r="G685">
        <f>HLOOKUP("ScKode",data!$A$1:$AT$8036,A685,FALSE)</f>
        <v>0</v>
      </c>
      <c r="H685">
        <f>HLOOKUP("StofParameter",data!$A$1:$AT$8036,A685,FALSE)</f>
        <v>0</v>
      </c>
      <c r="I685">
        <f>HLOOKUP("Dato",data!$A$1:$AT$8036,A685,FALSE)</f>
        <v>0</v>
      </c>
      <c r="J685">
        <f>HLOOKUP("Resultat-attribut",data!$A$1:$AT$8036,A685,FALSE)</f>
        <v>0</v>
      </c>
      <c r="K685">
        <f>HLOOKUP("Resultat",data!$A$1:$AT$8036,A685,FALSE)</f>
        <v>0</v>
      </c>
      <c r="L685">
        <f>HLOOKUP("Enhed",data!$A$1:$AT$8036,A685,FALSE)</f>
        <v>0</v>
      </c>
    </row>
    <row r="686" spans="1:12" x14ac:dyDescent="0.2">
      <c r="A686">
        <v>685</v>
      </c>
      <c r="B686">
        <f>HLOOKUP("Referencer",data!$A$1:$AT$8036,A686,FALSE)</f>
        <v>0</v>
      </c>
      <c r="C686">
        <f>HLOOKUP("Stedtekst",data!$A$1:$AT$8036,A686,FALSE)</f>
        <v>0</v>
      </c>
      <c r="D686">
        <f>HLOOKUP("Målested navn",data!$A$1:$AT$8036,A686,FALSE)</f>
        <v>0</v>
      </c>
      <c r="E686">
        <f>HLOOKUP("Prøvetagning",data!$A$1:$AT$8036,A686,FALSE)</f>
        <v>0</v>
      </c>
      <c r="F686">
        <f>HLOOKUP("Prøve",data!$A$1:$AT$8036,A686,FALSE)</f>
        <v>0</v>
      </c>
      <c r="G686">
        <f>HLOOKUP("ScKode",data!$A$1:$AT$8036,A686,FALSE)</f>
        <v>0</v>
      </c>
      <c r="H686">
        <f>HLOOKUP("StofParameter",data!$A$1:$AT$8036,A686,FALSE)</f>
        <v>0</v>
      </c>
      <c r="I686">
        <f>HLOOKUP("Dato",data!$A$1:$AT$8036,A686,FALSE)</f>
        <v>0</v>
      </c>
      <c r="J686">
        <f>HLOOKUP("Resultat-attribut",data!$A$1:$AT$8036,A686,FALSE)</f>
        <v>0</v>
      </c>
      <c r="K686">
        <f>HLOOKUP("Resultat",data!$A$1:$AT$8036,A686,FALSE)</f>
        <v>0</v>
      </c>
      <c r="L686">
        <f>HLOOKUP("Enhed",data!$A$1:$AT$8036,A686,FALSE)</f>
        <v>0</v>
      </c>
    </row>
    <row r="687" spans="1:12" x14ac:dyDescent="0.2">
      <c r="A687">
        <v>686</v>
      </c>
      <c r="B687">
        <f>HLOOKUP("Referencer",data!$A$1:$AT$8036,A687,FALSE)</f>
        <v>0</v>
      </c>
      <c r="C687">
        <f>HLOOKUP("Stedtekst",data!$A$1:$AT$8036,A687,FALSE)</f>
        <v>0</v>
      </c>
      <c r="D687">
        <f>HLOOKUP("Målested navn",data!$A$1:$AT$8036,A687,FALSE)</f>
        <v>0</v>
      </c>
      <c r="E687">
        <f>HLOOKUP("Prøvetagning",data!$A$1:$AT$8036,A687,FALSE)</f>
        <v>0</v>
      </c>
      <c r="F687">
        <f>HLOOKUP("Prøve",data!$A$1:$AT$8036,A687,FALSE)</f>
        <v>0</v>
      </c>
      <c r="G687">
        <f>HLOOKUP("ScKode",data!$A$1:$AT$8036,A687,FALSE)</f>
        <v>0</v>
      </c>
      <c r="H687">
        <f>HLOOKUP("StofParameter",data!$A$1:$AT$8036,A687,FALSE)</f>
        <v>0</v>
      </c>
      <c r="I687">
        <f>HLOOKUP("Dato",data!$A$1:$AT$8036,A687,FALSE)</f>
        <v>0</v>
      </c>
      <c r="J687">
        <f>HLOOKUP("Resultat-attribut",data!$A$1:$AT$8036,A687,FALSE)</f>
        <v>0</v>
      </c>
      <c r="K687">
        <f>HLOOKUP("Resultat",data!$A$1:$AT$8036,A687,FALSE)</f>
        <v>0</v>
      </c>
      <c r="L687">
        <f>HLOOKUP("Enhed",data!$A$1:$AT$8036,A687,FALSE)</f>
        <v>0</v>
      </c>
    </row>
    <row r="688" spans="1:12" x14ac:dyDescent="0.2">
      <c r="A688">
        <v>687</v>
      </c>
      <c r="B688">
        <f>HLOOKUP("Referencer",data!$A$1:$AT$8036,A688,FALSE)</f>
        <v>0</v>
      </c>
      <c r="C688">
        <f>HLOOKUP("Stedtekst",data!$A$1:$AT$8036,A688,FALSE)</f>
        <v>0</v>
      </c>
      <c r="D688">
        <f>HLOOKUP("Målested navn",data!$A$1:$AT$8036,A688,FALSE)</f>
        <v>0</v>
      </c>
      <c r="E688">
        <f>HLOOKUP("Prøvetagning",data!$A$1:$AT$8036,A688,FALSE)</f>
        <v>0</v>
      </c>
      <c r="F688">
        <f>HLOOKUP("Prøve",data!$A$1:$AT$8036,A688,FALSE)</f>
        <v>0</v>
      </c>
      <c r="G688">
        <f>HLOOKUP("ScKode",data!$A$1:$AT$8036,A688,FALSE)</f>
        <v>0</v>
      </c>
      <c r="H688">
        <f>HLOOKUP("StofParameter",data!$A$1:$AT$8036,A688,FALSE)</f>
        <v>0</v>
      </c>
      <c r="I688">
        <f>HLOOKUP("Dato",data!$A$1:$AT$8036,A688,FALSE)</f>
        <v>0</v>
      </c>
      <c r="J688">
        <f>HLOOKUP("Resultat-attribut",data!$A$1:$AT$8036,A688,FALSE)</f>
        <v>0</v>
      </c>
      <c r="K688">
        <f>HLOOKUP("Resultat",data!$A$1:$AT$8036,A688,FALSE)</f>
        <v>0</v>
      </c>
      <c r="L688">
        <f>HLOOKUP("Enhed",data!$A$1:$AT$8036,A688,FALSE)</f>
        <v>0</v>
      </c>
    </row>
    <row r="689" spans="1:12" x14ac:dyDescent="0.2">
      <c r="A689">
        <v>688</v>
      </c>
      <c r="B689">
        <f>HLOOKUP("Referencer",data!$A$1:$AT$8036,A689,FALSE)</f>
        <v>0</v>
      </c>
      <c r="C689">
        <f>HLOOKUP("Stedtekst",data!$A$1:$AT$8036,A689,FALSE)</f>
        <v>0</v>
      </c>
      <c r="D689">
        <f>HLOOKUP("Målested navn",data!$A$1:$AT$8036,A689,FALSE)</f>
        <v>0</v>
      </c>
      <c r="E689">
        <f>HLOOKUP("Prøvetagning",data!$A$1:$AT$8036,A689,FALSE)</f>
        <v>0</v>
      </c>
      <c r="F689">
        <f>HLOOKUP("Prøve",data!$A$1:$AT$8036,A689,FALSE)</f>
        <v>0</v>
      </c>
      <c r="G689">
        <f>HLOOKUP("ScKode",data!$A$1:$AT$8036,A689,FALSE)</f>
        <v>0</v>
      </c>
      <c r="H689">
        <f>HLOOKUP("StofParameter",data!$A$1:$AT$8036,A689,FALSE)</f>
        <v>0</v>
      </c>
      <c r="I689">
        <f>HLOOKUP("Dato",data!$A$1:$AT$8036,A689,FALSE)</f>
        <v>0</v>
      </c>
      <c r="J689">
        <f>HLOOKUP("Resultat-attribut",data!$A$1:$AT$8036,A689,FALSE)</f>
        <v>0</v>
      </c>
      <c r="K689">
        <f>HLOOKUP("Resultat",data!$A$1:$AT$8036,A689,FALSE)</f>
        <v>0</v>
      </c>
      <c r="L689">
        <f>HLOOKUP("Enhed",data!$A$1:$AT$8036,A689,FALSE)</f>
        <v>0</v>
      </c>
    </row>
    <row r="690" spans="1:12" x14ac:dyDescent="0.2">
      <c r="A690">
        <v>689</v>
      </c>
      <c r="B690">
        <f>HLOOKUP("Referencer",data!$A$1:$AT$8036,A690,FALSE)</f>
        <v>0</v>
      </c>
      <c r="C690">
        <f>HLOOKUP("Stedtekst",data!$A$1:$AT$8036,A690,FALSE)</f>
        <v>0</v>
      </c>
      <c r="D690">
        <f>HLOOKUP("Målested navn",data!$A$1:$AT$8036,A690,FALSE)</f>
        <v>0</v>
      </c>
      <c r="E690">
        <f>HLOOKUP("Prøvetagning",data!$A$1:$AT$8036,A690,FALSE)</f>
        <v>0</v>
      </c>
      <c r="F690">
        <f>HLOOKUP("Prøve",data!$A$1:$AT$8036,A690,FALSE)</f>
        <v>0</v>
      </c>
      <c r="G690">
        <f>HLOOKUP("ScKode",data!$A$1:$AT$8036,A690,FALSE)</f>
        <v>0</v>
      </c>
      <c r="H690">
        <f>HLOOKUP("StofParameter",data!$A$1:$AT$8036,A690,FALSE)</f>
        <v>0</v>
      </c>
      <c r="I690">
        <f>HLOOKUP("Dato",data!$A$1:$AT$8036,A690,FALSE)</f>
        <v>0</v>
      </c>
      <c r="J690">
        <f>HLOOKUP("Resultat-attribut",data!$A$1:$AT$8036,A690,FALSE)</f>
        <v>0</v>
      </c>
      <c r="K690">
        <f>HLOOKUP("Resultat",data!$A$1:$AT$8036,A690,FALSE)</f>
        <v>0</v>
      </c>
      <c r="L690">
        <f>HLOOKUP("Enhed",data!$A$1:$AT$8036,A690,FALSE)</f>
        <v>0</v>
      </c>
    </row>
    <row r="691" spans="1:12" x14ac:dyDescent="0.2">
      <c r="A691">
        <v>690</v>
      </c>
      <c r="B691">
        <f>HLOOKUP("Referencer",data!$A$1:$AT$8036,A691,FALSE)</f>
        <v>0</v>
      </c>
      <c r="C691">
        <f>HLOOKUP("Stedtekst",data!$A$1:$AT$8036,A691,FALSE)</f>
        <v>0</v>
      </c>
      <c r="D691">
        <f>HLOOKUP("Målested navn",data!$A$1:$AT$8036,A691,FALSE)</f>
        <v>0</v>
      </c>
      <c r="E691">
        <f>HLOOKUP("Prøvetagning",data!$A$1:$AT$8036,A691,FALSE)</f>
        <v>0</v>
      </c>
      <c r="F691">
        <f>HLOOKUP("Prøve",data!$A$1:$AT$8036,A691,FALSE)</f>
        <v>0</v>
      </c>
      <c r="G691">
        <f>HLOOKUP("ScKode",data!$A$1:$AT$8036,A691,FALSE)</f>
        <v>0</v>
      </c>
      <c r="H691">
        <f>HLOOKUP("StofParameter",data!$A$1:$AT$8036,A691,FALSE)</f>
        <v>0</v>
      </c>
      <c r="I691">
        <f>HLOOKUP("Dato",data!$A$1:$AT$8036,A691,FALSE)</f>
        <v>0</v>
      </c>
      <c r="J691">
        <f>HLOOKUP("Resultat-attribut",data!$A$1:$AT$8036,A691,FALSE)</f>
        <v>0</v>
      </c>
      <c r="K691">
        <f>HLOOKUP("Resultat",data!$A$1:$AT$8036,A691,FALSE)</f>
        <v>0</v>
      </c>
      <c r="L691">
        <f>HLOOKUP("Enhed",data!$A$1:$AT$8036,A691,FALSE)</f>
        <v>0</v>
      </c>
    </row>
    <row r="692" spans="1:12" x14ac:dyDescent="0.2">
      <c r="A692">
        <v>691</v>
      </c>
      <c r="B692">
        <f>HLOOKUP("Referencer",data!$A$1:$AT$8036,A692,FALSE)</f>
        <v>0</v>
      </c>
      <c r="C692">
        <f>HLOOKUP("Stedtekst",data!$A$1:$AT$8036,A692,FALSE)</f>
        <v>0</v>
      </c>
      <c r="D692">
        <f>HLOOKUP("Målested navn",data!$A$1:$AT$8036,A692,FALSE)</f>
        <v>0</v>
      </c>
      <c r="E692">
        <f>HLOOKUP("Prøvetagning",data!$A$1:$AT$8036,A692,FALSE)</f>
        <v>0</v>
      </c>
      <c r="F692">
        <f>HLOOKUP("Prøve",data!$A$1:$AT$8036,A692,FALSE)</f>
        <v>0</v>
      </c>
      <c r="G692">
        <f>HLOOKUP("ScKode",data!$A$1:$AT$8036,A692,FALSE)</f>
        <v>0</v>
      </c>
      <c r="H692">
        <f>HLOOKUP("StofParameter",data!$A$1:$AT$8036,A692,FALSE)</f>
        <v>0</v>
      </c>
      <c r="I692">
        <f>HLOOKUP("Dato",data!$A$1:$AT$8036,A692,FALSE)</f>
        <v>0</v>
      </c>
      <c r="J692">
        <f>HLOOKUP("Resultat-attribut",data!$A$1:$AT$8036,A692,FALSE)</f>
        <v>0</v>
      </c>
      <c r="K692">
        <f>HLOOKUP("Resultat",data!$A$1:$AT$8036,A692,FALSE)</f>
        <v>0</v>
      </c>
      <c r="L692">
        <f>HLOOKUP("Enhed",data!$A$1:$AT$8036,A692,FALSE)</f>
        <v>0</v>
      </c>
    </row>
    <row r="693" spans="1:12" x14ac:dyDescent="0.2">
      <c r="A693">
        <v>692</v>
      </c>
      <c r="B693">
        <f>HLOOKUP("Referencer",data!$A$1:$AT$8036,A693,FALSE)</f>
        <v>0</v>
      </c>
      <c r="C693">
        <f>HLOOKUP("Stedtekst",data!$A$1:$AT$8036,A693,FALSE)</f>
        <v>0</v>
      </c>
      <c r="D693">
        <f>HLOOKUP("Målested navn",data!$A$1:$AT$8036,A693,FALSE)</f>
        <v>0</v>
      </c>
      <c r="E693">
        <f>HLOOKUP("Prøvetagning",data!$A$1:$AT$8036,A693,FALSE)</f>
        <v>0</v>
      </c>
      <c r="F693">
        <f>HLOOKUP("Prøve",data!$A$1:$AT$8036,A693,FALSE)</f>
        <v>0</v>
      </c>
      <c r="G693">
        <f>HLOOKUP("ScKode",data!$A$1:$AT$8036,A693,FALSE)</f>
        <v>0</v>
      </c>
      <c r="H693">
        <f>HLOOKUP("StofParameter",data!$A$1:$AT$8036,A693,FALSE)</f>
        <v>0</v>
      </c>
      <c r="I693">
        <f>HLOOKUP("Dato",data!$A$1:$AT$8036,A693,FALSE)</f>
        <v>0</v>
      </c>
      <c r="J693">
        <f>HLOOKUP("Resultat-attribut",data!$A$1:$AT$8036,A693,FALSE)</f>
        <v>0</v>
      </c>
      <c r="K693">
        <f>HLOOKUP("Resultat",data!$A$1:$AT$8036,A693,FALSE)</f>
        <v>0</v>
      </c>
      <c r="L693">
        <f>HLOOKUP("Enhed",data!$A$1:$AT$8036,A693,FALSE)</f>
        <v>0</v>
      </c>
    </row>
    <row r="694" spans="1:12" x14ac:dyDescent="0.2">
      <c r="A694">
        <v>693</v>
      </c>
      <c r="B694">
        <f>HLOOKUP("Referencer",data!$A$1:$AT$8036,A694,FALSE)</f>
        <v>0</v>
      </c>
      <c r="C694">
        <f>HLOOKUP("Stedtekst",data!$A$1:$AT$8036,A694,FALSE)</f>
        <v>0</v>
      </c>
      <c r="D694">
        <f>HLOOKUP("Målested navn",data!$A$1:$AT$8036,A694,FALSE)</f>
        <v>0</v>
      </c>
      <c r="E694">
        <f>HLOOKUP("Prøvetagning",data!$A$1:$AT$8036,A694,FALSE)</f>
        <v>0</v>
      </c>
      <c r="F694">
        <f>HLOOKUP("Prøve",data!$A$1:$AT$8036,A694,FALSE)</f>
        <v>0</v>
      </c>
      <c r="G694">
        <f>HLOOKUP("ScKode",data!$A$1:$AT$8036,A694,FALSE)</f>
        <v>0</v>
      </c>
      <c r="H694">
        <f>HLOOKUP("StofParameter",data!$A$1:$AT$8036,A694,FALSE)</f>
        <v>0</v>
      </c>
      <c r="I694">
        <f>HLOOKUP("Dato",data!$A$1:$AT$8036,A694,FALSE)</f>
        <v>0</v>
      </c>
      <c r="J694">
        <f>HLOOKUP("Resultat-attribut",data!$A$1:$AT$8036,A694,FALSE)</f>
        <v>0</v>
      </c>
      <c r="K694">
        <f>HLOOKUP("Resultat",data!$A$1:$AT$8036,A694,FALSE)</f>
        <v>0</v>
      </c>
      <c r="L694">
        <f>HLOOKUP("Enhed",data!$A$1:$AT$8036,A694,FALSE)</f>
        <v>0</v>
      </c>
    </row>
    <row r="695" spans="1:12" x14ac:dyDescent="0.2">
      <c r="A695">
        <v>694</v>
      </c>
      <c r="B695">
        <f>HLOOKUP("Referencer",data!$A$1:$AT$8036,A695,FALSE)</f>
        <v>0</v>
      </c>
      <c r="C695">
        <f>HLOOKUP("Stedtekst",data!$A$1:$AT$8036,A695,FALSE)</f>
        <v>0</v>
      </c>
      <c r="D695">
        <f>HLOOKUP("Målested navn",data!$A$1:$AT$8036,A695,FALSE)</f>
        <v>0</v>
      </c>
      <c r="E695">
        <f>HLOOKUP("Prøvetagning",data!$A$1:$AT$8036,A695,FALSE)</f>
        <v>0</v>
      </c>
      <c r="F695">
        <f>HLOOKUP("Prøve",data!$A$1:$AT$8036,A695,FALSE)</f>
        <v>0</v>
      </c>
      <c r="G695">
        <f>HLOOKUP("ScKode",data!$A$1:$AT$8036,A695,FALSE)</f>
        <v>0</v>
      </c>
      <c r="H695">
        <f>HLOOKUP("StofParameter",data!$A$1:$AT$8036,A695,FALSE)</f>
        <v>0</v>
      </c>
      <c r="I695">
        <f>HLOOKUP("Dato",data!$A$1:$AT$8036,A695,FALSE)</f>
        <v>0</v>
      </c>
      <c r="J695">
        <f>HLOOKUP("Resultat-attribut",data!$A$1:$AT$8036,A695,FALSE)</f>
        <v>0</v>
      </c>
      <c r="K695">
        <f>HLOOKUP("Resultat",data!$A$1:$AT$8036,A695,FALSE)</f>
        <v>0</v>
      </c>
      <c r="L695">
        <f>HLOOKUP("Enhed",data!$A$1:$AT$8036,A695,FALSE)</f>
        <v>0</v>
      </c>
    </row>
    <row r="696" spans="1:12" x14ac:dyDescent="0.2">
      <c r="A696">
        <v>695</v>
      </c>
      <c r="B696">
        <f>HLOOKUP("Referencer",data!$A$1:$AT$8036,A696,FALSE)</f>
        <v>0</v>
      </c>
      <c r="C696">
        <f>HLOOKUP("Stedtekst",data!$A$1:$AT$8036,A696,FALSE)</f>
        <v>0</v>
      </c>
      <c r="D696">
        <f>HLOOKUP("Målested navn",data!$A$1:$AT$8036,A696,FALSE)</f>
        <v>0</v>
      </c>
      <c r="E696">
        <f>HLOOKUP("Prøvetagning",data!$A$1:$AT$8036,A696,FALSE)</f>
        <v>0</v>
      </c>
      <c r="F696">
        <f>HLOOKUP("Prøve",data!$A$1:$AT$8036,A696,FALSE)</f>
        <v>0</v>
      </c>
      <c r="G696">
        <f>HLOOKUP("ScKode",data!$A$1:$AT$8036,A696,FALSE)</f>
        <v>0</v>
      </c>
      <c r="H696">
        <f>HLOOKUP("StofParameter",data!$A$1:$AT$8036,A696,FALSE)</f>
        <v>0</v>
      </c>
      <c r="I696">
        <f>HLOOKUP("Dato",data!$A$1:$AT$8036,A696,FALSE)</f>
        <v>0</v>
      </c>
      <c r="J696">
        <f>HLOOKUP("Resultat-attribut",data!$A$1:$AT$8036,A696,FALSE)</f>
        <v>0</v>
      </c>
      <c r="K696">
        <f>HLOOKUP("Resultat",data!$A$1:$AT$8036,A696,FALSE)</f>
        <v>0</v>
      </c>
      <c r="L696">
        <f>HLOOKUP("Enhed",data!$A$1:$AT$8036,A696,FALSE)</f>
        <v>0</v>
      </c>
    </row>
    <row r="697" spans="1:12" x14ac:dyDescent="0.2">
      <c r="A697">
        <v>696</v>
      </c>
      <c r="B697">
        <f>HLOOKUP("Referencer",data!$A$1:$AT$8036,A697,FALSE)</f>
        <v>0</v>
      </c>
      <c r="C697">
        <f>HLOOKUP("Stedtekst",data!$A$1:$AT$8036,A697,FALSE)</f>
        <v>0</v>
      </c>
      <c r="D697">
        <f>HLOOKUP("Målested navn",data!$A$1:$AT$8036,A697,FALSE)</f>
        <v>0</v>
      </c>
      <c r="E697">
        <f>HLOOKUP("Prøvetagning",data!$A$1:$AT$8036,A697,FALSE)</f>
        <v>0</v>
      </c>
      <c r="F697">
        <f>HLOOKUP("Prøve",data!$A$1:$AT$8036,A697,FALSE)</f>
        <v>0</v>
      </c>
      <c r="G697">
        <f>HLOOKUP("ScKode",data!$A$1:$AT$8036,A697,FALSE)</f>
        <v>0</v>
      </c>
      <c r="H697">
        <f>HLOOKUP("StofParameter",data!$A$1:$AT$8036,A697,FALSE)</f>
        <v>0</v>
      </c>
      <c r="I697">
        <f>HLOOKUP("Dato",data!$A$1:$AT$8036,A697,FALSE)</f>
        <v>0</v>
      </c>
      <c r="J697">
        <f>HLOOKUP("Resultat-attribut",data!$A$1:$AT$8036,A697,FALSE)</f>
        <v>0</v>
      </c>
      <c r="K697">
        <f>HLOOKUP("Resultat",data!$A$1:$AT$8036,A697,FALSE)</f>
        <v>0</v>
      </c>
      <c r="L697">
        <f>HLOOKUP("Enhed",data!$A$1:$AT$8036,A697,FALSE)</f>
        <v>0</v>
      </c>
    </row>
    <row r="698" spans="1:12" x14ac:dyDescent="0.2">
      <c r="A698">
        <v>697</v>
      </c>
      <c r="B698">
        <f>HLOOKUP("Referencer",data!$A$1:$AT$8036,A698,FALSE)</f>
        <v>0</v>
      </c>
      <c r="C698">
        <f>HLOOKUP("Stedtekst",data!$A$1:$AT$8036,A698,FALSE)</f>
        <v>0</v>
      </c>
      <c r="D698">
        <f>HLOOKUP("Målested navn",data!$A$1:$AT$8036,A698,FALSE)</f>
        <v>0</v>
      </c>
      <c r="E698">
        <f>HLOOKUP("Prøvetagning",data!$A$1:$AT$8036,A698,FALSE)</f>
        <v>0</v>
      </c>
      <c r="F698">
        <f>HLOOKUP("Prøve",data!$A$1:$AT$8036,A698,FALSE)</f>
        <v>0</v>
      </c>
      <c r="G698">
        <f>HLOOKUP("ScKode",data!$A$1:$AT$8036,A698,FALSE)</f>
        <v>0</v>
      </c>
      <c r="H698">
        <f>HLOOKUP("StofParameter",data!$A$1:$AT$8036,A698,FALSE)</f>
        <v>0</v>
      </c>
      <c r="I698">
        <f>HLOOKUP("Dato",data!$A$1:$AT$8036,A698,FALSE)</f>
        <v>0</v>
      </c>
      <c r="J698">
        <f>HLOOKUP("Resultat-attribut",data!$A$1:$AT$8036,A698,FALSE)</f>
        <v>0</v>
      </c>
      <c r="K698">
        <f>HLOOKUP("Resultat",data!$A$1:$AT$8036,A698,FALSE)</f>
        <v>0</v>
      </c>
      <c r="L698">
        <f>HLOOKUP("Enhed",data!$A$1:$AT$8036,A698,FALSE)</f>
        <v>0</v>
      </c>
    </row>
    <row r="699" spans="1:12" x14ac:dyDescent="0.2">
      <c r="A699">
        <v>698</v>
      </c>
      <c r="B699">
        <f>HLOOKUP("Referencer",data!$A$1:$AT$8036,A699,FALSE)</f>
        <v>0</v>
      </c>
      <c r="C699">
        <f>HLOOKUP("Stedtekst",data!$A$1:$AT$8036,A699,FALSE)</f>
        <v>0</v>
      </c>
      <c r="D699">
        <f>HLOOKUP("Målested navn",data!$A$1:$AT$8036,A699,FALSE)</f>
        <v>0</v>
      </c>
      <c r="E699">
        <f>HLOOKUP("Prøvetagning",data!$A$1:$AT$8036,A699,FALSE)</f>
        <v>0</v>
      </c>
      <c r="F699">
        <f>HLOOKUP("Prøve",data!$A$1:$AT$8036,A699,FALSE)</f>
        <v>0</v>
      </c>
      <c r="G699">
        <f>HLOOKUP("ScKode",data!$A$1:$AT$8036,A699,FALSE)</f>
        <v>0</v>
      </c>
      <c r="H699">
        <f>HLOOKUP("StofParameter",data!$A$1:$AT$8036,A699,FALSE)</f>
        <v>0</v>
      </c>
      <c r="I699">
        <f>HLOOKUP("Dato",data!$A$1:$AT$8036,A699,FALSE)</f>
        <v>0</v>
      </c>
      <c r="J699">
        <f>HLOOKUP("Resultat-attribut",data!$A$1:$AT$8036,A699,FALSE)</f>
        <v>0</v>
      </c>
      <c r="K699">
        <f>HLOOKUP("Resultat",data!$A$1:$AT$8036,A699,FALSE)</f>
        <v>0</v>
      </c>
      <c r="L699">
        <f>HLOOKUP("Enhed",data!$A$1:$AT$8036,A699,FALSE)</f>
        <v>0</v>
      </c>
    </row>
    <row r="700" spans="1:12" x14ac:dyDescent="0.2">
      <c r="A700">
        <v>699</v>
      </c>
      <c r="B700">
        <f>HLOOKUP("Referencer",data!$A$1:$AT$8036,A700,FALSE)</f>
        <v>0</v>
      </c>
      <c r="C700">
        <f>HLOOKUP("Stedtekst",data!$A$1:$AT$8036,A700,FALSE)</f>
        <v>0</v>
      </c>
      <c r="D700">
        <f>HLOOKUP("Målested navn",data!$A$1:$AT$8036,A700,FALSE)</f>
        <v>0</v>
      </c>
      <c r="E700">
        <f>HLOOKUP("Prøvetagning",data!$A$1:$AT$8036,A700,FALSE)</f>
        <v>0</v>
      </c>
      <c r="F700">
        <f>HLOOKUP("Prøve",data!$A$1:$AT$8036,A700,FALSE)</f>
        <v>0</v>
      </c>
      <c r="G700">
        <f>HLOOKUP("ScKode",data!$A$1:$AT$8036,A700,FALSE)</f>
        <v>0</v>
      </c>
      <c r="H700">
        <f>HLOOKUP("StofParameter",data!$A$1:$AT$8036,A700,FALSE)</f>
        <v>0</v>
      </c>
      <c r="I700">
        <f>HLOOKUP("Dato",data!$A$1:$AT$8036,A700,FALSE)</f>
        <v>0</v>
      </c>
      <c r="J700">
        <f>HLOOKUP("Resultat-attribut",data!$A$1:$AT$8036,A700,FALSE)</f>
        <v>0</v>
      </c>
      <c r="K700">
        <f>HLOOKUP("Resultat",data!$A$1:$AT$8036,A700,FALSE)</f>
        <v>0</v>
      </c>
      <c r="L700">
        <f>HLOOKUP("Enhed",data!$A$1:$AT$8036,A700,FALSE)</f>
        <v>0</v>
      </c>
    </row>
    <row r="701" spans="1:12" x14ac:dyDescent="0.2">
      <c r="A701">
        <v>700</v>
      </c>
      <c r="B701">
        <f>HLOOKUP("Referencer",data!$A$1:$AT$8036,A701,FALSE)</f>
        <v>0</v>
      </c>
      <c r="C701">
        <f>HLOOKUP("Stedtekst",data!$A$1:$AT$8036,A701,FALSE)</f>
        <v>0</v>
      </c>
      <c r="D701">
        <f>HLOOKUP("Målested navn",data!$A$1:$AT$8036,A701,FALSE)</f>
        <v>0</v>
      </c>
      <c r="E701">
        <f>HLOOKUP("Prøvetagning",data!$A$1:$AT$8036,A701,FALSE)</f>
        <v>0</v>
      </c>
      <c r="F701">
        <f>HLOOKUP("Prøve",data!$A$1:$AT$8036,A701,FALSE)</f>
        <v>0</v>
      </c>
      <c r="G701">
        <f>HLOOKUP("ScKode",data!$A$1:$AT$8036,A701,FALSE)</f>
        <v>0</v>
      </c>
      <c r="H701">
        <f>HLOOKUP("StofParameter",data!$A$1:$AT$8036,A701,FALSE)</f>
        <v>0</v>
      </c>
      <c r="I701">
        <f>HLOOKUP("Dato",data!$A$1:$AT$8036,A701,FALSE)</f>
        <v>0</v>
      </c>
      <c r="J701">
        <f>HLOOKUP("Resultat-attribut",data!$A$1:$AT$8036,A701,FALSE)</f>
        <v>0</v>
      </c>
      <c r="K701">
        <f>HLOOKUP("Resultat",data!$A$1:$AT$8036,A701,FALSE)</f>
        <v>0</v>
      </c>
      <c r="L701">
        <f>HLOOKUP("Enhed",data!$A$1:$AT$8036,A701,FALSE)</f>
        <v>0</v>
      </c>
    </row>
    <row r="702" spans="1:12" x14ac:dyDescent="0.2">
      <c r="A702">
        <v>701</v>
      </c>
      <c r="B702">
        <f>HLOOKUP("Referencer",data!$A$1:$AT$8036,A702,FALSE)</f>
        <v>0</v>
      </c>
      <c r="C702">
        <f>HLOOKUP("Stedtekst",data!$A$1:$AT$8036,A702,FALSE)</f>
        <v>0</v>
      </c>
      <c r="D702">
        <f>HLOOKUP("Målested navn",data!$A$1:$AT$8036,A702,FALSE)</f>
        <v>0</v>
      </c>
      <c r="E702">
        <f>HLOOKUP("Prøvetagning",data!$A$1:$AT$8036,A702,FALSE)</f>
        <v>0</v>
      </c>
      <c r="F702">
        <f>HLOOKUP("Prøve",data!$A$1:$AT$8036,A702,FALSE)</f>
        <v>0</v>
      </c>
      <c r="G702">
        <f>HLOOKUP("ScKode",data!$A$1:$AT$8036,A702,FALSE)</f>
        <v>0</v>
      </c>
      <c r="H702">
        <f>HLOOKUP("StofParameter",data!$A$1:$AT$8036,A702,FALSE)</f>
        <v>0</v>
      </c>
      <c r="I702">
        <f>HLOOKUP("Dato",data!$A$1:$AT$8036,A702,FALSE)</f>
        <v>0</v>
      </c>
      <c r="J702">
        <f>HLOOKUP("Resultat-attribut",data!$A$1:$AT$8036,A702,FALSE)</f>
        <v>0</v>
      </c>
      <c r="K702">
        <f>HLOOKUP("Resultat",data!$A$1:$AT$8036,A702,FALSE)</f>
        <v>0</v>
      </c>
      <c r="L702">
        <f>HLOOKUP("Enhed",data!$A$1:$AT$8036,A702,FALSE)</f>
        <v>0</v>
      </c>
    </row>
    <row r="703" spans="1:12" x14ac:dyDescent="0.2">
      <c r="A703">
        <v>702</v>
      </c>
      <c r="B703">
        <f>HLOOKUP("Referencer",data!$A$1:$AT$8036,A703,FALSE)</f>
        <v>0</v>
      </c>
      <c r="C703">
        <f>HLOOKUP("Stedtekst",data!$A$1:$AT$8036,A703,FALSE)</f>
        <v>0</v>
      </c>
      <c r="D703">
        <f>HLOOKUP("Målested navn",data!$A$1:$AT$8036,A703,FALSE)</f>
        <v>0</v>
      </c>
      <c r="E703">
        <f>HLOOKUP("Prøvetagning",data!$A$1:$AT$8036,A703,FALSE)</f>
        <v>0</v>
      </c>
      <c r="F703">
        <f>HLOOKUP("Prøve",data!$A$1:$AT$8036,A703,FALSE)</f>
        <v>0</v>
      </c>
      <c r="G703">
        <f>HLOOKUP("ScKode",data!$A$1:$AT$8036,A703,FALSE)</f>
        <v>0</v>
      </c>
      <c r="H703">
        <f>HLOOKUP("StofParameter",data!$A$1:$AT$8036,A703,FALSE)</f>
        <v>0</v>
      </c>
      <c r="I703">
        <f>HLOOKUP("Dato",data!$A$1:$AT$8036,A703,FALSE)</f>
        <v>0</v>
      </c>
      <c r="J703">
        <f>HLOOKUP("Resultat-attribut",data!$A$1:$AT$8036,A703,FALSE)</f>
        <v>0</v>
      </c>
      <c r="K703">
        <f>HLOOKUP("Resultat",data!$A$1:$AT$8036,A703,FALSE)</f>
        <v>0</v>
      </c>
      <c r="L703">
        <f>HLOOKUP("Enhed",data!$A$1:$AT$8036,A703,FALSE)</f>
        <v>0</v>
      </c>
    </row>
    <row r="704" spans="1:12" x14ac:dyDescent="0.2">
      <c r="A704">
        <v>703</v>
      </c>
      <c r="B704">
        <f>HLOOKUP("Referencer",data!$A$1:$AT$8036,A704,FALSE)</f>
        <v>0</v>
      </c>
      <c r="C704">
        <f>HLOOKUP("Stedtekst",data!$A$1:$AT$8036,A704,FALSE)</f>
        <v>0</v>
      </c>
      <c r="D704">
        <f>HLOOKUP("Målested navn",data!$A$1:$AT$8036,A704,FALSE)</f>
        <v>0</v>
      </c>
      <c r="E704">
        <f>HLOOKUP("Prøvetagning",data!$A$1:$AT$8036,A704,FALSE)</f>
        <v>0</v>
      </c>
      <c r="F704">
        <f>HLOOKUP("Prøve",data!$A$1:$AT$8036,A704,FALSE)</f>
        <v>0</v>
      </c>
      <c r="G704">
        <f>HLOOKUP("ScKode",data!$A$1:$AT$8036,A704,FALSE)</f>
        <v>0</v>
      </c>
      <c r="H704">
        <f>HLOOKUP("StofParameter",data!$A$1:$AT$8036,A704,FALSE)</f>
        <v>0</v>
      </c>
      <c r="I704">
        <f>HLOOKUP("Dato",data!$A$1:$AT$8036,A704,FALSE)</f>
        <v>0</v>
      </c>
      <c r="J704">
        <f>HLOOKUP("Resultat-attribut",data!$A$1:$AT$8036,A704,FALSE)</f>
        <v>0</v>
      </c>
      <c r="K704">
        <f>HLOOKUP("Resultat",data!$A$1:$AT$8036,A704,FALSE)</f>
        <v>0</v>
      </c>
      <c r="L704">
        <f>HLOOKUP("Enhed",data!$A$1:$AT$8036,A704,FALSE)</f>
        <v>0</v>
      </c>
    </row>
    <row r="705" spans="1:12" x14ac:dyDescent="0.2">
      <c r="A705">
        <v>704</v>
      </c>
      <c r="B705">
        <f>HLOOKUP("Referencer",data!$A$1:$AT$8036,A705,FALSE)</f>
        <v>0</v>
      </c>
      <c r="C705">
        <f>HLOOKUP("Stedtekst",data!$A$1:$AT$8036,A705,FALSE)</f>
        <v>0</v>
      </c>
      <c r="D705">
        <f>HLOOKUP("Målested navn",data!$A$1:$AT$8036,A705,FALSE)</f>
        <v>0</v>
      </c>
      <c r="E705">
        <f>HLOOKUP("Prøvetagning",data!$A$1:$AT$8036,A705,FALSE)</f>
        <v>0</v>
      </c>
      <c r="F705">
        <f>HLOOKUP("Prøve",data!$A$1:$AT$8036,A705,FALSE)</f>
        <v>0</v>
      </c>
      <c r="G705">
        <f>HLOOKUP("ScKode",data!$A$1:$AT$8036,A705,FALSE)</f>
        <v>0</v>
      </c>
      <c r="H705">
        <f>HLOOKUP("StofParameter",data!$A$1:$AT$8036,A705,FALSE)</f>
        <v>0</v>
      </c>
      <c r="I705">
        <f>HLOOKUP("Dato",data!$A$1:$AT$8036,A705,FALSE)</f>
        <v>0</v>
      </c>
      <c r="J705">
        <f>HLOOKUP("Resultat-attribut",data!$A$1:$AT$8036,A705,FALSE)</f>
        <v>0</v>
      </c>
      <c r="K705">
        <f>HLOOKUP("Resultat",data!$A$1:$AT$8036,A705,FALSE)</f>
        <v>0</v>
      </c>
      <c r="L705">
        <f>HLOOKUP("Enhed",data!$A$1:$AT$8036,A705,FALSE)</f>
        <v>0</v>
      </c>
    </row>
    <row r="706" spans="1:12" x14ac:dyDescent="0.2">
      <c r="A706">
        <v>705</v>
      </c>
      <c r="B706">
        <f>HLOOKUP("Referencer",data!$A$1:$AT$8036,A706,FALSE)</f>
        <v>0</v>
      </c>
      <c r="C706">
        <f>HLOOKUP("Stedtekst",data!$A$1:$AT$8036,A706,FALSE)</f>
        <v>0</v>
      </c>
      <c r="D706">
        <f>HLOOKUP("Målested navn",data!$A$1:$AT$8036,A706,FALSE)</f>
        <v>0</v>
      </c>
      <c r="E706">
        <f>HLOOKUP("Prøvetagning",data!$A$1:$AT$8036,A706,FALSE)</f>
        <v>0</v>
      </c>
      <c r="F706">
        <f>HLOOKUP("Prøve",data!$A$1:$AT$8036,A706,FALSE)</f>
        <v>0</v>
      </c>
      <c r="G706">
        <f>HLOOKUP("ScKode",data!$A$1:$AT$8036,A706,FALSE)</f>
        <v>0</v>
      </c>
      <c r="H706">
        <f>HLOOKUP("StofParameter",data!$A$1:$AT$8036,A706,FALSE)</f>
        <v>0</v>
      </c>
      <c r="I706">
        <f>HLOOKUP("Dato",data!$A$1:$AT$8036,A706,FALSE)</f>
        <v>0</v>
      </c>
      <c r="J706">
        <f>HLOOKUP("Resultat-attribut",data!$A$1:$AT$8036,A706,FALSE)</f>
        <v>0</v>
      </c>
      <c r="K706">
        <f>HLOOKUP("Resultat",data!$A$1:$AT$8036,A706,FALSE)</f>
        <v>0</v>
      </c>
      <c r="L706">
        <f>HLOOKUP("Enhed",data!$A$1:$AT$8036,A706,FALSE)</f>
        <v>0</v>
      </c>
    </row>
    <row r="707" spans="1:12" x14ac:dyDescent="0.2">
      <c r="A707">
        <v>706</v>
      </c>
      <c r="B707">
        <f>HLOOKUP("Referencer",data!$A$1:$AT$8036,A707,FALSE)</f>
        <v>0</v>
      </c>
      <c r="C707">
        <f>HLOOKUP("Stedtekst",data!$A$1:$AT$8036,A707,FALSE)</f>
        <v>0</v>
      </c>
      <c r="D707">
        <f>HLOOKUP("Målested navn",data!$A$1:$AT$8036,A707,FALSE)</f>
        <v>0</v>
      </c>
      <c r="E707">
        <f>HLOOKUP("Prøvetagning",data!$A$1:$AT$8036,A707,FALSE)</f>
        <v>0</v>
      </c>
      <c r="F707">
        <f>HLOOKUP("Prøve",data!$A$1:$AT$8036,A707,FALSE)</f>
        <v>0</v>
      </c>
      <c r="G707">
        <f>HLOOKUP("ScKode",data!$A$1:$AT$8036,A707,FALSE)</f>
        <v>0</v>
      </c>
      <c r="H707">
        <f>HLOOKUP("StofParameter",data!$A$1:$AT$8036,A707,FALSE)</f>
        <v>0</v>
      </c>
      <c r="I707">
        <f>HLOOKUP("Dato",data!$A$1:$AT$8036,A707,FALSE)</f>
        <v>0</v>
      </c>
      <c r="J707">
        <f>HLOOKUP("Resultat-attribut",data!$A$1:$AT$8036,A707,FALSE)</f>
        <v>0</v>
      </c>
      <c r="K707">
        <f>HLOOKUP("Resultat",data!$A$1:$AT$8036,A707,FALSE)</f>
        <v>0</v>
      </c>
      <c r="L707">
        <f>HLOOKUP("Enhed",data!$A$1:$AT$8036,A707,FALSE)</f>
        <v>0</v>
      </c>
    </row>
    <row r="708" spans="1:12" x14ac:dyDescent="0.2">
      <c r="A708">
        <v>707</v>
      </c>
      <c r="B708">
        <f>HLOOKUP("Referencer",data!$A$1:$AT$8036,A708,FALSE)</f>
        <v>0</v>
      </c>
      <c r="C708">
        <f>HLOOKUP("Stedtekst",data!$A$1:$AT$8036,A708,FALSE)</f>
        <v>0</v>
      </c>
      <c r="D708">
        <f>HLOOKUP("Målested navn",data!$A$1:$AT$8036,A708,FALSE)</f>
        <v>0</v>
      </c>
      <c r="E708">
        <f>HLOOKUP("Prøvetagning",data!$A$1:$AT$8036,A708,FALSE)</f>
        <v>0</v>
      </c>
      <c r="F708">
        <f>HLOOKUP("Prøve",data!$A$1:$AT$8036,A708,FALSE)</f>
        <v>0</v>
      </c>
      <c r="G708">
        <f>HLOOKUP("ScKode",data!$A$1:$AT$8036,A708,FALSE)</f>
        <v>0</v>
      </c>
      <c r="H708">
        <f>HLOOKUP("StofParameter",data!$A$1:$AT$8036,A708,FALSE)</f>
        <v>0</v>
      </c>
      <c r="I708">
        <f>HLOOKUP("Dato",data!$A$1:$AT$8036,A708,FALSE)</f>
        <v>0</v>
      </c>
      <c r="J708">
        <f>HLOOKUP("Resultat-attribut",data!$A$1:$AT$8036,A708,FALSE)</f>
        <v>0</v>
      </c>
      <c r="K708">
        <f>HLOOKUP("Resultat",data!$A$1:$AT$8036,A708,FALSE)</f>
        <v>0</v>
      </c>
      <c r="L708">
        <f>HLOOKUP("Enhed",data!$A$1:$AT$8036,A708,FALSE)</f>
        <v>0</v>
      </c>
    </row>
    <row r="709" spans="1:12" x14ac:dyDescent="0.2">
      <c r="A709">
        <v>708</v>
      </c>
      <c r="B709">
        <f>HLOOKUP("Referencer",data!$A$1:$AT$8036,A709,FALSE)</f>
        <v>0</v>
      </c>
      <c r="C709">
        <f>HLOOKUP("Stedtekst",data!$A$1:$AT$8036,A709,FALSE)</f>
        <v>0</v>
      </c>
      <c r="D709">
        <f>HLOOKUP("Målested navn",data!$A$1:$AT$8036,A709,FALSE)</f>
        <v>0</v>
      </c>
      <c r="E709">
        <f>HLOOKUP("Prøvetagning",data!$A$1:$AT$8036,A709,FALSE)</f>
        <v>0</v>
      </c>
      <c r="F709">
        <f>HLOOKUP("Prøve",data!$A$1:$AT$8036,A709,FALSE)</f>
        <v>0</v>
      </c>
      <c r="G709">
        <f>HLOOKUP("ScKode",data!$A$1:$AT$8036,A709,FALSE)</f>
        <v>0</v>
      </c>
      <c r="H709">
        <f>HLOOKUP("StofParameter",data!$A$1:$AT$8036,A709,FALSE)</f>
        <v>0</v>
      </c>
      <c r="I709">
        <f>HLOOKUP("Dato",data!$A$1:$AT$8036,A709,FALSE)</f>
        <v>0</v>
      </c>
      <c r="J709">
        <f>HLOOKUP("Resultat-attribut",data!$A$1:$AT$8036,A709,FALSE)</f>
        <v>0</v>
      </c>
      <c r="K709">
        <f>HLOOKUP("Resultat",data!$A$1:$AT$8036,A709,FALSE)</f>
        <v>0</v>
      </c>
      <c r="L709">
        <f>HLOOKUP("Enhed",data!$A$1:$AT$8036,A709,FALSE)</f>
        <v>0</v>
      </c>
    </row>
    <row r="710" spans="1:12" x14ac:dyDescent="0.2">
      <c r="A710">
        <v>709</v>
      </c>
      <c r="B710">
        <f>HLOOKUP("Referencer",data!$A$1:$AT$8036,A710,FALSE)</f>
        <v>0</v>
      </c>
      <c r="C710">
        <f>HLOOKUP("Stedtekst",data!$A$1:$AT$8036,A710,FALSE)</f>
        <v>0</v>
      </c>
      <c r="D710">
        <f>HLOOKUP("Målested navn",data!$A$1:$AT$8036,A710,FALSE)</f>
        <v>0</v>
      </c>
      <c r="E710">
        <f>HLOOKUP("Prøvetagning",data!$A$1:$AT$8036,A710,FALSE)</f>
        <v>0</v>
      </c>
      <c r="F710">
        <f>HLOOKUP("Prøve",data!$A$1:$AT$8036,A710,FALSE)</f>
        <v>0</v>
      </c>
      <c r="G710">
        <f>HLOOKUP("ScKode",data!$A$1:$AT$8036,A710,FALSE)</f>
        <v>0</v>
      </c>
      <c r="H710">
        <f>HLOOKUP("StofParameter",data!$A$1:$AT$8036,A710,FALSE)</f>
        <v>0</v>
      </c>
      <c r="I710">
        <f>HLOOKUP("Dato",data!$A$1:$AT$8036,A710,FALSE)</f>
        <v>0</v>
      </c>
      <c r="J710">
        <f>HLOOKUP("Resultat-attribut",data!$A$1:$AT$8036,A710,FALSE)</f>
        <v>0</v>
      </c>
      <c r="K710">
        <f>HLOOKUP("Resultat",data!$A$1:$AT$8036,A710,FALSE)</f>
        <v>0</v>
      </c>
      <c r="L710">
        <f>HLOOKUP("Enhed",data!$A$1:$AT$8036,A710,FALSE)</f>
        <v>0</v>
      </c>
    </row>
    <row r="711" spans="1:12" x14ac:dyDescent="0.2">
      <c r="A711">
        <v>710</v>
      </c>
      <c r="B711">
        <f>HLOOKUP("Referencer",data!$A$1:$AT$8036,A711,FALSE)</f>
        <v>0</v>
      </c>
      <c r="C711">
        <f>HLOOKUP("Stedtekst",data!$A$1:$AT$8036,A711,FALSE)</f>
        <v>0</v>
      </c>
      <c r="D711">
        <f>HLOOKUP("Målested navn",data!$A$1:$AT$8036,A711,FALSE)</f>
        <v>0</v>
      </c>
      <c r="E711">
        <f>HLOOKUP("Prøvetagning",data!$A$1:$AT$8036,A711,FALSE)</f>
        <v>0</v>
      </c>
      <c r="F711">
        <f>HLOOKUP("Prøve",data!$A$1:$AT$8036,A711,FALSE)</f>
        <v>0</v>
      </c>
      <c r="G711">
        <f>HLOOKUP("ScKode",data!$A$1:$AT$8036,A711,FALSE)</f>
        <v>0</v>
      </c>
      <c r="H711">
        <f>HLOOKUP("StofParameter",data!$A$1:$AT$8036,A711,FALSE)</f>
        <v>0</v>
      </c>
      <c r="I711">
        <f>HLOOKUP("Dato",data!$A$1:$AT$8036,A711,FALSE)</f>
        <v>0</v>
      </c>
      <c r="J711">
        <f>HLOOKUP("Resultat-attribut",data!$A$1:$AT$8036,A711,FALSE)</f>
        <v>0</v>
      </c>
      <c r="K711">
        <f>HLOOKUP("Resultat",data!$A$1:$AT$8036,A711,FALSE)</f>
        <v>0</v>
      </c>
      <c r="L711">
        <f>HLOOKUP("Enhed",data!$A$1:$AT$8036,A711,FALSE)</f>
        <v>0</v>
      </c>
    </row>
    <row r="712" spans="1:12" x14ac:dyDescent="0.2">
      <c r="A712">
        <v>711</v>
      </c>
      <c r="B712">
        <f>HLOOKUP("Referencer",data!$A$1:$AT$8036,A712,FALSE)</f>
        <v>0</v>
      </c>
      <c r="C712">
        <f>HLOOKUP("Stedtekst",data!$A$1:$AT$8036,A712,FALSE)</f>
        <v>0</v>
      </c>
      <c r="D712">
        <f>HLOOKUP("Målested navn",data!$A$1:$AT$8036,A712,FALSE)</f>
        <v>0</v>
      </c>
      <c r="E712">
        <f>HLOOKUP("Prøvetagning",data!$A$1:$AT$8036,A712,FALSE)</f>
        <v>0</v>
      </c>
      <c r="F712">
        <f>HLOOKUP("Prøve",data!$A$1:$AT$8036,A712,FALSE)</f>
        <v>0</v>
      </c>
      <c r="G712">
        <f>HLOOKUP("ScKode",data!$A$1:$AT$8036,A712,FALSE)</f>
        <v>0</v>
      </c>
      <c r="H712">
        <f>HLOOKUP("StofParameter",data!$A$1:$AT$8036,A712,FALSE)</f>
        <v>0</v>
      </c>
      <c r="I712">
        <f>HLOOKUP("Dato",data!$A$1:$AT$8036,A712,FALSE)</f>
        <v>0</v>
      </c>
      <c r="J712">
        <f>HLOOKUP("Resultat-attribut",data!$A$1:$AT$8036,A712,FALSE)</f>
        <v>0</v>
      </c>
      <c r="K712">
        <f>HLOOKUP("Resultat",data!$A$1:$AT$8036,A712,FALSE)</f>
        <v>0</v>
      </c>
      <c r="L712">
        <f>HLOOKUP("Enhed",data!$A$1:$AT$8036,A712,FALSE)</f>
        <v>0</v>
      </c>
    </row>
    <row r="713" spans="1:12" x14ac:dyDescent="0.2">
      <c r="A713">
        <v>712</v>
      </c>
      <c r="B713">
        <f>HLOOKUP("Referencer",data!$A$1:$AT$8036,A713,FALSE)</f>
        <v>0</v>
      </c>
      <c r="C713">
        <f>HLOOKUP("Stedtekst",data!$A$1:$AT$8036,A713,FALSE)</f>
        <v>0</v>
      </c>
      <c r="D713">
        <f>HLOOKUP("Målested navn",data!$A$1:$AT$8036,A713,FALSE)</f>
        <v>0</v>
      </c>
      <c r="E713">
        <f>HLOOKUP("Prøvetagning",data!$A$1:$AT$8036,A713,FALSE)</f>
        <v>0</v>
      </c>
      <c r="F713">
        <f>HLOOKUP("Prøve",data!$A$1:$AT$8036,A713,FALSE)</f>
        <v>0</v>
      </c>
      <c r="G713">
        <f>HLOOKUP("ScKode",data!$A$1:$AT$8036,A713,FALSE)</f>
        <v>0</v>
      </c>
      <c r="H713">
        <f>HLOOKUP("StofParameter",data!$A$1:$AT$8036,A713,FALSE)</f>
        <v>0</v>
      </c>
      <c r="I713">
        <f>HLOOKUP("Dato",data!$A$1:$AT$8036,A713,FALSE)</f>
        <v>0</v>
      </c>
      <c r="J713">
        <f>HLOOKUP("Resultat-attribut",data!$A$1:$AT$8036,A713,FALSE)</f>
        <v>0</v>
      </c>
      <c r="K713">
        <f>HLOOKUP("Resultat",data!$A$1:$AT$8036,A713,FALSE)</f>
        <v>0</v>
      </c>
      <c r="L713">
        <f>HLOOKUP("Enhed",data!$A$1:$AT$8036,A713,FALSE)</f>
        <v>0</v>
      </c>
    </row>
    <row r="714" spans="1:12" x14ac:dyDescent="0.2">
      <c r="A714">
        <v>713</v>
      </c>
      <c r="B714">
        <f>HLOOKUP("Referencer",data!$A$1:$AT$8036,A714,FALSE)</f>
        <v>0</v>
      </c>
      <c r="C714">
        <f>HLOOKUP("Stedtekst",data!$A$1:$AT$8036,A714,FALSE)</f>
        <v>0</v>
      </c>
      <c r="D714">
        <f>HLOOKUP("Målested navn",data!$A$1:$AT$8036,A714,FALSE)</f>
        <v>0</v>
      </c>
      <c r="E714">
        <f>HLOOKUP("Prøvetagning",data!$A$1:$AT$8036,A714,FALSE)</f>
        <v>0</v>
      </c>
      <c r="F714">
        <f>HLOOKUP("Prøve",data!$A$1:$AT$8036,A714,FALSE)</f>
        <v>0</v>
      </c>
      <c r="G714">
        <f>HLOOKUP("ScKode",data!$A$1:$AT$8036,A714,FALSE)</f>
        <v>0</v>
      </c>
      <c r="H714">
        <f>HLOOKUP("StofParameter",data!$A$1:$AT$8036,A714,FALSE)</f>
        <v>0</v>
      </c>
      <c r="I714">
        <f>HLOOKUP("Dato",data!$A$1:$AT$8036,A714,FALSE)</f>
        <v>0</v>
      </c>
      <c r="J714">
        <f>HLOOKUP("Resultat-attribut",data!$A$1:$AT$8036,A714,FALSE)</f>
        <v>0</v>
      </c>
      <c r="K714">
        <f>HLOOKUP("Resultat",data!$A$1:$AT$8036,A714,FALSE)</f>
        <v>0</v>
      </c>
      <c r="L714">
        <f>HLOOKUP("Enhed",data!$A$1:$AT$8036,A714,FALSE)</f>
        <v>0</v>
      </c>
    </row>
    <row r="715" spans="1:12" x14ac:dyDescent="0.2">
      <c r="A715">
        <v>714</v>
      </c>
      <c r="B715">
        <f>HLOOKUP("Referencer",data!$A$1:$AT$8036,A715,FALSE)</f>
        <v>0</v>
      </c>
      <c r="C715">
        <f>HLOOKUP("Stedtekst",data!$A$1:$AT$8036,A715,FALSE)</f>
        <v>0</v>
      </c>
      <c r="D715">
        <f>HLOOKUP("Målested navn",data!$A$1:$AT$8036,A715,FALSE)</f>
        <v>0</v>
      </c>
      <c r="E715">
        <f>HLOOKUP("Prøvetagning",data!$A$1:$AT$8036,A715,FALSE)</f>
        <v>0</v>
      </c>
      <c r="F715">
        <f>HLOOKUP("Prøve",data!$A$1:$AT$8036,A715,FALSE)</f>
        <v>0</v>
      </c>
      <c r="G715">
        <f>HLOOKUP("ScKode",data!$A$1:$AT$8036,A715,FALSE)</f>
        <v>0</v>
      </c>
      <c r="H715">
        <f>HLOOKUP("StofParameter",data!$A$1:$AT$8036,A715,FALSE)</f>
        <v>0</v>
      </c>
      <c r="I715">
        <f>HLOOKUP("Dato",data!$A$1:$AT$8036,A715,FALSE)</f>
        <v>0</v>
      </c>
      <c r="J715">
        <f>HLOOKUP("Resultat-attribut",data!$A$1:$AT$8036,A715,FALSE)</f>
        <v>0</v>
      </c>
      <c r="K715">
        <f>HLOOKUP("Resultat",data!$A$1:$AT$8036,A715,FALSE)</f>
        <v>0</v>
      </c>
      <c r="L715">
        <f>HLOOKUP("Enhed",data!$A$1:$AT$8036,A715,FALSE)</f>
        <v>0</v>
      </c>
    </row>
    <row r="716" spans="1:12" x14ac:dyDescent="0.2">
      <c r="A716">
        <v>715</v>
      </c>
      <c r="B716">
        <f>HLOOKUP("Referencer",data!$A$1:$AT$8036,A716,FALSE)</f>
        <v>0</v>
      </c>
      <c r="C716">
        <f>HLOOKUP("Stedtekst",data!$A$1:$AT$8036,A716,FALSE)</f>
        <v>0</v>
      </c>
      <c r="D716">
        <f>HLOOKUP("Målested navn",data!$A$1:$AT$8036,A716,FALSE)</f>
        <v>0</v>
      </c>
      <c r="E716">
        <f>HLOOKUP("Prøvetagning",data!$A$1:$AT$8036,A716,FALSE)</f>
        <v>0</v>
      </c>
      <c r="F716">
        <f>HLOOKUP("Prøve",data!$A$1:$AT$8036,A716,FALSE)</f>
        <v>0</v>
      </c>
      <c r="G716">
        <f>HLOOKUP("ScKode",data!$A$1:$AT$8036,A716,FALSE)</f>
        <v>0</v>
      </c>
      <c r="H716">
        <f>HLOOKUP("StofParameter",data!$A$1:$AT$8036,A716,FALSE)</f>
        <v>0</v>
      </c>
      <c r="I716">
        <f>HLOOKUP("Dato",data!$A$1:$AT$8036,A716,FALSE)</f>
        <v>0</v>
      </c>
      <c r="J716">
        <f>HLOOKUP("Resultat-attribut",data!$A$1:$AT$8036,A716,FALSE)</f>
        <v>0</v>
      </c>
      <c r="K716">
        <f>HLOOKUP("Resultat",data!$A$1:$AT$8036,A716,FALSE)</f>
        <v>0</v>
      </c>
      <c r="L716">
        <f>HLOOKUP("Enhed",data!$A$1:$AT$8036,A716,FALSE)</f>
        <v>0</v>
      </c>
    </row>
    <row r="717" spans="1:12" x14ac:dyDescent="0.2">
      <c r="A717">
        <v>716</v>
      </c>
      <c r="B717">
        <f>HLOOKUP("Referencer",data!$A$1:$AT$8036,A717,FALSE)</f>
        <v>0</v>
      </c>
      <c r="C717">
        <f>HLOOKUP("Stedtekst",data!$A$1:$AT$8036,A717,FALSE)</f>
        <v>0</v>
      </c>
      <c r="D717">
        <f>HLOOKUP("Målested navn",data!$A$1:$AT$8036,A717,FALSE)</f>
        <v>0</v>
      </c>
      <c r="E717">
        <f>HLOOKUP("Prøvetagning",data!$A$1:$AT$8036,A717,FALSE)</f>
        <v>0</v>
      </c>
      <c r="F717">
        <f>HLOOKUP("Prøve",data!$A$1:$AT$8036,A717,FALSE)</f>
        <v>0</v>
      </c>
      <c r="G717">
        <f>HLOOKUP("ScKode",data!$A$1:$AT$8036,A717,FALSE)</f>
        <v>0</v>
      </c>
      <c r="H717">
        <f>HLOOKUP("StofParameter",data!$A$1:$AT$8036,A717,FALSE)</f>
        <v>0</v>
      </c>
      <c r="I717">
        <f>HLOOKUP("Dato",data!$A$1:$AT$8036,A717,FALSE)</f>
        <v>0</v>
      </c>
      <c r="J717">
        <f>HLOOKUP("Resultat-attribut",data!$A$1:$AT$8036,A717,FALSE)</f>
        <v>0</v>
      </c>
      <c r="K717">
        <f>HLOOKUP("Resultat",data!$A$1:$AT$8036,A717,FALSE)</f>
        <v>0</v>
      </c>
      <c r="L717">
        <f>HLOOKUP("Enhed",data!$A$1:$AT$8036,A717,FALSE)</f>
        <v>0</v>
      </c>
    </row>
    <row r="718" spans="1:12" x14ac:dyDescent="0.2">
      <c r="A718">
        <v>717</v>
      </c>
      <c r="B718">
        <f>HLOOKUP("Referencer",data!$A$1:$AT$8036,A718,FALSE)</f>
        <v>0</v>
      </c>
      <c r="C718">
        <f>HLOOKUP("Stedtekst",data!$A$1:$AT$8036,A718,FALSE)</f>
        <v>0</v>
      </c>
      <c r="D718">
        <f>HLOOKUP("Målested navn",data!$A$1:$AT$8036,A718,FALSE)</f>
        <v>0</v>
      </c>
      <c r="E718">
        <f>HLOOKUP("Prøvetagning",data!$A$1:$AT$8036,A718,FALSE)</f>
        <v>0</v>
      </c>
      <c r="F718">
        <f>HLOOKUP("Prøve",data!$A$1:$AT$8036,A718,FALSE)</f>
        <v>0</v>
      </c>
      <c r="G718">
        <f>HLOOKUP("ScKode",data!$A$1:$AT$8036,A718,FALSE)</f>
        <v>0</v>
      </c>
      <c r="H718">
        <f>HLOOKUP("StofParameter",data!$A$1:$AT$8036,A718,FALSE)</f>
        <v>0</v>
      </c>
      <c r="I718">
        <f>HLOOKUP("Dato",data!$A$1:$AT$8036,A718,FALSE)</f>
        <v>0</v>
      </c>
      <c r="J718">
        <f>HLOOKUP("Resultat-attribut",data!$A$1:$AT$8036,A718,FALSE)</f>
        <v>0</v>
      </c>
      <c r="K718">
        <f>HLOOKUP("Resultat",data!$A$1:$AT$8036,A718,FALSE)</f>
        <v>0</v>
      </c>
      <c r="L718">
        <f>HLOOKUP("Enhed",data!$A$1:$AT$8036,A718,FALSE)</f>
        <v>0</v>
      </c>
    </row>
    <row r="719" spans="1:12" x14ac:dyDescent="0.2">
      <c r="A719">
        <v>718</v>
      </c>
      <c r="B719">
        <f>HLOOKUP("Referencer",data!$A$1:$AT$8036,A719,FALSE)</f>
        <v>0</v>
      </c>
      <c r="C719">
        <f>HLOOKUP("Stedtekst",data!$A$1:$AT$8036,A719,FALSE)</f>
        <v>0</v>
      </c>
      <c r="D719">
        <f>HLOOKUP("Målested navn",data!$A$1:$AT$8036,A719,FALSE)</f>
        <v>0</v>
      </c>
      <c r="E719">
        <f>HLOOKUP("Prøvetagning",data!$A$1:$AT$8036,A719,FALSE)</f>
        <v>0</v>
      </c>
      <c r="F719">
        <f>HLOOKUP("Prøve",data!$A$1:$AT$8036,A719,FALSE)</f>
        <v>0</v>
      </c>
      <c r="G719">
        <f>HLOOKUP("ScKode",data!$A$1:$AT$8036,A719,FALSE)</f>
        <v>0</v>
      </c>
      <c r="H719">
        <f>HLOOKUP("StofParameter",data!$A$1:$AT$8036,A719,FALSE)</f>
        <v>0</v>
      </c>
      <c r="I719">
        <f>HLOOKUP("Dato",data!$A$1:$AT$8036,A719,FALSE)</f>
        <v>0</v>
      </c>
      <c r="J719">
        <f>HLOOKUP("Resultat-attribut",data!$A$1:$AT$8036,A719,FALSE)</f>
        <v>0</v>
      </c>
      <c r="K719">
        <f>HLOOKUP("Resultat",data!$A$1:$AT$8036,A719,FALSE)</f>
        <v>0</v>
      </c>
      <c r="L719">
        <f>HLOOKUP("Enhed",data!$A$1:$AT$8036,A719,FALSE)</f>
        <v>0</v>
      </c>
    </row>
    <row r="720" spans="1:12" x14ac:dyDescent="0.2">
      <c r="A720">
        <v>719</v>
      </c>
      <c r="B720">
        <f>HLOOKUP("Referencer",data!$A$1:$AT$8036,A720,FALSE)</f>
        <v>0</v>
      </c>
      <c r="C720">
        <f>HLOOKUP("Stedtekst",data!$A$1:$AT$8036,A720,FALSE)</f>
        <v>0</v>
      </c>
      <c r="D720">
        <f>HLOOKUP("Målested navn",data!$A$1:$AT$8036,A720,FALSE)</f>
        <v>0</v>
      </c>
      <c r="E720">
        <f>HLOOKUP("Prøvetagning",data!$A$1:$AT$8036,A720,FALSE)</f>
        <v>0</v>
      </c>
      <c r="F720">
        <f>HLOOKUP("Prøve",data!$A$1:$AT$8036,A720,FALSE)</f>
        <v>0</v>
      </c>
      <c r="G720">
        <f>HLOOKUP("ScKode",data!$A$1:$AT$8036,A720,FALSE)</f>
        <v>0</v>
      </c>
      <c r="H720">
        <f>HLOOKUP("StofParameter",data!$A$1:$AT$8036,A720,FALSE)</f>
        <v>0</v>
      </c>
      <c r="I720">
        <f>HLOOKUP("Dato",data!$A$1:$AT$8036,A720,FALSE)</f>
        <v>0</v>
      </c>
      <c r="J720">
        <f>HLOOKUP("Resultat-attribut",data!$A$1:$AT$8036,A720,FALSE)</f>
        <v>0</v>
      </c>
      <c r="K720">
        <f>HLOOKUP("Resultat",data!$A$1:$AT$8036,A720,FALSE)</f>
        <v>0</v>
      </c>
      <c r="L720">
        <f>HLOOKUP("Enhed",data!$A$1:$AT$8036,A720,FALSE)</f>
        <v>0</v>
      </c>
    </row>
    <row r="721" spans="1:12" x14ac:dyDescent="0.2">
      <c r="A721">
        <v>720</v>
      </c>
      <c r="B721">
        <f>HLOOKUP("Referencer",data!$A$1:$AT$8036,A721,FALSE)</f>
        <v>0</v>
      </c>
      <c r="C721">
        <f>HLOOKUP("Stedtekst",data!$A$1:$AT$8036,A721,FALSE)</f>
        <v>0</v>
      </c>
      <c r="D721">
        <f>HLOOKUP("Målested navn",data!$A$1:$AT$8036,A721,FALSE)</f>
        <v>0</v>
      </c>
      <c r="E721">
        <f>HLOOKUP("Prøvetagning",data!$A$1:$AT$8036,A721,FALSE)</f>
        <v>0</v>
      </c>
      <c r="F721">
        <f>HLOOKUP("Prøve",data!$A$1:$AT$8036,A721,FALSE)</f>
        <v>0</v>
      </c>
      <c r="G721">
        <f>HLOOKUP("ScKode",data!$A$1:$AT$8036,A721,FALSE)</f>
        <v>0</v>
      </c>
      <c r="H721">
        <f>HLOOKUP("StofParameter",data!$A$1:$AT$8036,A721,FALSE)</f>
        <v>0</v>
      </c>
      <c r="I721">
        <f>HLOOKUP("Dato",data!$A$1:$AT$8036,A721,FALSE)</f>
        <v>0</v>
      </c>
      <c r="J721">
        <f>HLOOKUP("Resultat-attribut",data!$A$1:$AT$8036,A721,FALSE)</f>
        <v>0</v>
      </c>
      <c r="K721">
        <f>HLOOKUP("Resultat",data!$A$1:$AT$8036,A721,FALSE)</f>
        <v>0</v>
      </c>
      <c r="L721">
        <f>HLOOKUP("Enhed",data!$A$1:$AT$8036,A721,FALSE)</f>
        <v>0</v>
      </c>
    </row>
    <row r="722" spans="1:12" x14ac:dyDescent="0.2">
      <c r="A722">
        <v>721</v>
      </c>
      <c r="B722">
        <f>HLOOKUP("Referencer",data!$A$1:$AT$8036,A722,FALSE)</f>
        <v>0</v>
      </c>
      <c r="C722">
        <f>HLOOKUP("Stedtekst",data!$A$1:$AT$8036,A722,FALSE)</f>
        <v>0</v>
      </c>
      <c r="D722">
        <f>HLOOKUP("Målested navn",data!$A$1:$AT$8036,A722,FALSE)</f>
        <v>0</v>
      </c>
      <c r="E722">
        <f>HLOOKUP("Prøvetagning",data!$A$1:$AT$8036,A722,FALSE)</f>
        <v>0</v>
      </c>
      <c r="F722">
        <f>HLOOKUP("Prøve",data!$A$1:$AT$8036,A722,FALSE)</f>
        <v>0</v>
      </c>
      <c r="G722">
        <f>HLOOKUP("ScKode",data!$A$1:$AT$8036,A722,FALSE)</f>
        <v>0</v>
      </c>
      <c r="H722">
        <f>HLOOKUP("StofParameter",data!$A$1:$AT$8036,A722,FALSE)</f>
        <v>0</v>
      </c>
      <c r="I722">
        <f>HLOOKUP("Dato",data!$A$1:$AT$8036,A722,FALSE)</f>
        <v>0</v>
      </c>
      <c r="J722">
        <f>HLOOKUP("Resultat-attribut",data!$A$1:$AT$8036,A722,FALSE)</f>
        <v>0</v>
      </c>
      <c r="K722">
        <f>HLOOKUP("Resultat",data!$A$1:$AT$8036,A722,FALSE)</f>
        <v>0</v>
      </c>
      <c r="L722">
        <f>HLOOKUP("Enhed",data!$A$1:$AT$8036,A722,FALSE)</f>
        <v>0</v>
      </c>
    </row>
    <row r="723" spans="1:12" x14ac:dyDescent="0.2">
      <c r="A723">
        <v>722</v>
      </c>
      <c r="B723">
        <f>HLOOKUP("Referencer",data!$A$1:$AT$8036,A723,FALSE)</f>
        <v>0</v>
      </c>
      <c r="C723">
        <f>HLOOKUP("Stedtekst",data!$A$1:$AT$8036,A723,FALSE)</f>
        <v>0</v>
      </c>
      <c r="D723">
        <f>HLOOKUP("Målested navn",data!$A$1:$AT$8036,A723,FALSE)</f>
        <v>0</v>
      </c>
      <c r="E723">
        <f>HLOOKUP("Prøvetagning",data!$A$1:$AT$8036,A723,FALSE)</f>
        <v>0</v>
      </c>
      <c r="F723">
        <f>HLOOKUP("Prøve",data!$A$1:$AT$8036,A723,FALSE)</f>
        <v>0</v>
      </c>
      <c r="G723">
        <f>HLOOKUP("ScKode",data!$A$1:$AT$8036,A723,FALSE)</f>
        <v>0</v>
      </c>
      <c r="H723">
        <f>HLOOKUP("StofParameter",data!$A$1:$AT$8036,A723,FALSE)</f>
        <v>0</v>
      </c>
      <c r="I723">
        <f>HLOOKUP("Dato",data!$A$1:$AT$8036,A723,FALSE)</f>
        <v>0</v>
      </c>
      <c r="J723">
        <f>HLOOKUP("Resultat-attribut",data!$A$1:$AT$8036,A723,FALSE)</f>
        <v>0</v>
      </c>
      <c r="K723">
        <f>HLOOKUP("Resultat",data!$A$1:$AT$8036,A723,FALSE)</f>
        <v>0</v>
      </c>
      <c r="L723">
        <f>HLOOKUP("Enhed",data!$A$1:$AT$8036,A723,FALSE)</f>
        <v>0</v>
      </c>
    </row>
    <row r="724" spans="1:12" x14ac:dyDescent="0.2">
      <c r="A724">
        <v>723</v>
      </c>
      <c r="B724">
        <f>HLOOKUP("Referencer",data!$A$1:$AT$8036,A724,FALSE)</f>
        <v>0</v>
      </c>
      <c r="C724">
        <f>HLOOKUP("Stedtekst",data!$A$1:$AT$8036,A724,FALSE)</f>
        <v>0</v>
      </c>
      <c r="D724">
        <f>HLOOKUP("Målested navn",data!$A$1:$AT$8036,A724,FALSE)</f>
        <v>0</v>
      </c>
      <c r="E724">
        <f>HLOOKUP("Prøvetagning",data!$A$1:$AT$8036,A724,FALSE)</f>
        <v>0</v>
      </c>
      <c r="F724">
        <f>HLOOKUP("Prøve",data!$A$1:$AT$8036,A724,FALSE)</f>
        <v>0</v>
      </c>
      <c r="G724">
        <f>HLOOKUP("ScKode",data!$A$1:$AT$8036,A724,FALSE)</f>
        <v>0</v>
      </c>
      <c r="H724">
        <f>HLOOKUP("StofParameter",data!$A$1:$AT$8036,A724,FALSE)</f>
        <v>0</v>
      </c>
      <c r="I724">
        <f>HLOOKUP("Dato",data!$A$1:$AT$8036,A724,FALSE)</f>
        <v>0</v>
      </c>
      <c r="J724">
        <f>HLOOKUP("Resultat-attribut",data!$A$1:$AT$8036,A724,FALSE)</f>
        <v>0</v>
      </c>
      <c r="K724">
        <f>HLOOKUP("Resultat",data!$A$1:$AT$8036,A724,FALSE)</f>
        <v>0</v>
      </c>
      <c r="L724">
        <f>HLOOKUP("Enhed",data!$A$1:$AT$8036,A724,FALSE)</f>
        <v>0</v>
      </c>
    </row>
    <row r="725" spans="1:12" x14ac:dyDescent="0.2">
      <c r="A725">
        <v>724</v>
      </c>
      <c r="B725">
        <f>HLOOKUP("Referencer",data!$A$1:$AT$8036,A725,FALSE)</f>
        <v>0</v>
      </c>
      <c r="C725">
        <f>HLOOKUP("Stedtekst",data!$A$1:$AT$8036,A725,FALSE)</f>
        <v>0</v>
      </c>
      <c r="D725">
        <f>HLOOKUP("Målested navn",data!$A$1:$AT$8036,A725,FALSE)</f>
        <v>0</v>
      </c>
      <c r="E725">
        <f>HLOOKUP("Prøvetagning",data!$A$1:$AT$8036,A725,FALSE)</f>
        <v>0</v>
      </c>
      <c r="F725">
        <f>HLOOKUP("Prøve",data!$A$1:$AT$8036,A725,FALSE)</f>
        <v>0</v>
      </c>
      <c r="G725">
        <f>HLOOKUP("ScKode",data!$A$1:$AT$8036,A725,FALSE)</f>
        <v>0</v>
      </c>
      <c r="H725">
        <f>HLOOKUP("StofParameter",data!$A$1:$AT$8036,A725,FALSE)</f>
        <v>0</v>
      </c>
      <c r="I725">
        <f>HLOOKUP("Dato",data!$A$1:$AT$8036,A725,FALSE)</f>
        <v>0</v>
      </c>
      <c r="J725">
        <f>HLOOKUP("Resultat-attribut",data!$A$1:$AT$8036,A725,FALSE)</f>
        <v>0</v>
      </c>
      <c r="K725">
        <f>HLOOKUP("Resultat",data!$A$1:$AT$8036,A725,FALSE)</f>
        <v>0</v>
      </c>
      <c r="L725">
        <f>HLOOKUP("Enhed",data!$A$1:$AT$8036,A725,FALSE)</f>
        <v>0</v>
      </c>
    </row>
    <row r="726" spans="1:12" x14ac:dyDescent="0.2">
      <c r="A726">
        <v>725</v>
      </c>
      <c r="B726">
        <f>HLOOKUP("Referencer",data!$A$1:$AT$8036,A726,FALSE)</f>
        <v>0</v>
      </c>
      <c r="C726">
        <f>HLOOKUP("Stedtekst",data!$A$1:$AT$8036,A726,FALSE)</f>
        <v>0</v>
      </c>
      <c r="D726">
        <f>HLOOKUP("Målested navn",data!$A$1:$AT$8036,A726,FALSE)</f>
        <v>0</v>
      </c>
      <c r="E726">
        <f>HLOOKUP("Prøvetagning",data!$A$1:$AT$8036,A726,FALSE)</f>
        <v>0</v>
      </c>
      <c r="F726">
        <f>HLOOKUP("Prøve",data!$A$1:$AT$8036,A726,FALSE)</f>
        <v>0</v>
      </c>
      <c r="G726">
        <f>HLOOKUP("ScKode",data!$A$1:$AT$8036,A726,FALSE)</f>
        <v>0</v>
      </c>
      <c r="H726">
        <f>HLOOKUP("StofParameter",data!$A$1:$AT$8036,A726,FALSE)</f>
        <v>0</v>
      </c>
      <c r="I726">
        <f>HLOOKUP("Dato",data!$A$1:$AT$8036,A726,FALSE)</f>
        <v>0</v>
      </c>
      <c r="J726">
        <f>HLOOKUP("Resultat-attribut",data!$A$1:$AT$8036,A726,FALSE)</f>
        <v>0</v>
      </c>
      <c r="K726">
        <f>HLOOKUP("Resultat",data!$A$1:$AT$8036,A726,FALSE)</f>
        <v>0</v>
      </c>
      <c r="L726">
        <f>HLOOKUP("Enhed",data!$A$1:$AT$8036,A726,FALSE)</f>
        <v>0</v>
      </c>
    </row>
    <row r="727" spans="1:12" x14ac:dyDescent="0.2">
      <c r="A727">
        <v>726</v>
      </c>
      <c r="B727">
        <f>HLOOKUP("Referencer",data!$A$1:$AT$8036,A727,FALSE)</f>
        <v>0</v>
      </c>
      <c r="C727">
        <f>HLOOKUP("Stedtekst",data!$A$1:$AT$8036,A727,FALSE)</f>
        <v>0</v>
      </c>
      <c r="D727">
        <f>HLOOKUP("Målested navn",data!$A$1:$AT$8036,A727,FALSE)</f>
        <v>0</v>
      </c>
      <c r="E727">
        <f>HLOOKUP("Prøvetagning",data!$A$1:$AT$8036,A727,FALSE)</f>
        <v>0</v>
      </c>
      <c r="F727">
        <f>HLOOKUP("Prøve",data!$A$1:$AT$8036,A727,FALSE)</f>
        <v>0</v>
      </c>
      <c r="G727">
        <f>HLOOKUP("ScKode",data!$A$1:$AT$8036,A727,FALSE)</f>
        <v>0</v>
      </c>
      <c r="H727">
        <f>HLOOKUP("StofParameter",data!$A$1:$AT$8036,A727,FALSE)</f>
        <v>0</v>
      </c>
      <c r="I727">
        <f>HLOOKUP("Dato",data!$A$1:$AT$8036,A727,FALSE)</f>
        <v>0</v>
      </c>
      <c r="J727">
        <f>HLOOKUP("Resultat-attribut",data!$A$1:$AT$8036,A727,FALSE)</f>
        <v>0</v>
      </c>
      <c r="K727">
        <f>HLOOKUP("Resultat",data!$A$1:$AT$8036,A727,FALSE)</f>
        <v>0</v>
      </c>
      <c r="L727">
        <f>HLOOKUP("Enhed",data!$A$1:$AT$8036,A727,FALSE)</f>
        <v>0</v>
      </c>
    </row>
    <row r="728" spans="1:12" x14ac:dyDescent="0.2">
      <c r="A728">
        <v>727</v>
      </c>
      <c r="B728">
        <f>HLOOKUP("Referencer",data!$A$1:$AT$8036,A728,FALSE)</f>
        <v>0</v>
      </c>
      <c r="C728">
        <f>HLOOKUP("Stedtekst",data!$A$1:$AT$8036,A728,FALSE)</f>
        <v>0</v>
      </c>
      <c r="D728">
        <f>HLOOKUP("Målested navn",data!$A$1:$AT$8036,A728,FALSE)</f>
        <v>0</v>
      </c>
      <c r="E728">
        <f>HLOOKUP("Prøvetagning",data!$A$1:$AT$8036,A728,FALSE)</f>
        <v>0</v>
      </c>
      <c r="F728">
        <f>HLOOKUP("Prøve",data!$A$1:$AT$8036,A728,FALSE)</f>
        <v>0</v>
      </c>
      <c r="G728">
        <f>HLOOKUP("ScKode",data!$A$1:$AT$8036,A728,FALSE)</f>
        <v>0</v>
      </c>
      <c r="H728">
        <f>HLOOKUP("StofParameter",data!$A$1:$AT$8036,A728,FALSE)</f>
        <v>0</v>
      </c>
      <c r="I728">
        <f>HLOOKUP("Dato",data!$A$1:$AT$8036,A728,FALSE)</f>
        <v>0</v>
      </c>
      <c r="J728">
        <f>HLOOKUP("Resultat-attribut",data!$A$1:$AT$8036,A728,FALSE)</f>
        <v>0</v>
      </c>
      <c r="K728">
        <f>HLOOKUP("Resultat",data!$A$1:$AT$8036,A728,FALSE)</f>
        <v>0</v>
      </c>
      <c r="L728">
        <f>HLOOKUP("Enhed",data!$A$1:$AT$8036,A728,FALSE)</f>
        <v>0</v>
      </c>
    </row>
    <row r="729" spans="1:12" x14ac:dyDescent="0.2">
      <c r="A729">
        <v>728</v>
      </c>
      <c r="B729">
        <f>HLOOKUP("Referencer",data!$A$1:$AT$8036,A729,FALSE)</f>
        <v>0</v>
      </c>
      <c r="C729">
        <f>HLOOKUP("Stedtekst",data!$A$1:$AT$8036,A729,FALSE)</f>
        <v>0</v>
      </c>
      <c r="D729">
        <f>HLOOKUP("Målested navn",data!$A$1:$AT$8036,A729,FALSE)</f>
        <v>0</v>
      </c>
      <c r="E729">
        <f>HLOOKUP("Prøvetagning",data!$A$1:$AT$8036,A729,FALSE)</f>
        <v>0</v>
      </c>
      <c r="F729">
        <f>HLOOKUP("Prøve",data!$A$1:$AT$8036,A729,FALSE)</f>
        <v>0</v>
      </c>
      <c r="G729">
        <f>HLOOKUP("ScKode",data!$A$1:$AT$8036,A729,FALSE)</f>
        <v>0</v>
      </c>
      <c r="H729">
        <f>HLOOKUP("StofParameter",data!$A$1:$AT$8036,A729,FALSE)</f>
        <v>0</v>
      </c>
      <c r="I729">
        <f>HLOOKUP("Dato",data!$A$1:$AT$8036,A729,FALSE)</f>
        <v>0</v>
      </c>
      <c r="J729">
        <f>HLOOKUP("Resultat-attribut",data!$A$1:$AT$8036,A729,FALSE)</f>
        <v>0</v>
      </c>
      <c r="K729">
        <f>HLOOKUP("Resultat",data!$A$1:$AT$8036,A729,FALSE)</f>
        <v>0</v>
      </c>
      <c r="L729">
        <f>HLOOKUP("Enhed",data!$A$1:$AT$8036,A729,FALSE)</f>
        <v>0</v>
      </c>
    </row>
    <row r="730" spans="1:12" x14ac:dyDescent="0.2">
      <c r="A730">
        <v>729</v>
      </c>
      <c r="B730">
        <f>HLOOKUP("Referencer",data!$A$1:$AT$8036,A730,FALSE)</f>
        <v>0</v>
      </c>
      <c r="C730">
        <f>HLOOKUP("Stedtekst",data!$A$1:$AT$8036,A730,FALSE)</f>
        <v>0</v>
      </c>
      <c r="D730">
        <f>HLOOKUP("Målested navn",data!$A$1:$AT$8036,A730,FALSE)</f>
        <v>0</v>
      </c>
      <c r="E730">
        <f>HLOOKUP("Prøvetagning",data!$A$1:$AT$8036,A730,FALSE)</f>
        <v>0</v>
      </c>
      <c r="F730">
        <f>HLOOKUP("Prøve",data!$A$1:$AT$8036,A730,FALSE)</f>
        <v>0</v>
      </c>
      <c r="G730">
        <f>HLOOKUP("ScKode",data!$A$1:$AT$8036,A730,FALSE)</f>
        <v>0</v>
      </c>
      <c r="H730">
        <f>HLOOKUP("StofParameter",data!$A$1:$AT$8036,A730,FALSE)</f>
        <v>0</v>
      </c>
      <c r="I730">
        <f>HLOOKUP("Dato",data!$A$1:$AT$8036,A730,FALSE)</f>
        <v>0</v>
      </c>
      <c r="J730">
        <f>HLOOKUP("Resultat-attribut",data!$A$1:$AT$8036,A730,FALSE)</f>
        <v>0</v>
      </c>
      <c r="K730">
        <f>HLOOKUP("Resultat",data!$A$1:$AT$8036,A730,FALSE)</f>
        <v>0</v>
      </c>
      <c r="L730">
        <f>HLOOKUP("Enhed",data!$A$1:$AT$8036,A730,FALSE)</f>
        <v>0</v>
      </c>
    </row>
    <row r="731" spans="1:12" x14ac:dyDescent="0.2">
      <c r="A731">
        <v>730</v>
      </c>
      <c r="B731">
        <f>HLOOKUP("Referencer",data!$A$1:$AT$8036,A731,FALSE)</f>
        <v>0</v>
      </c>
      <c r="C731">
        <f>HLOOKUP("Stedtekst",data!$A$1:$AT$8036,A731,FALSE)</f>
        <v>0</v>
      </c>
      <c r="D731">
        <f>HLOOKUP("Målested navn",data!$A$1:$AT$8036,A731,FALSE)</f>
        <v>0</v>
      </c>
      <c r="E731">
        <f>HLOOKUP("Prøvetagning",data!$A$1:$AT$8036,A731,FALSE)</f>
        <v>0</v>
      </c>
      <c r="F731">
        <f>HLOOKUP("Prøve",data!$A$1:$AT$8036,A731,FALSE)</f>
        <v>0</v>
      </c>
      <c r="G731">
        <f>HLOOKUP("ScKode",data!$A$1:$AT$8036,A731,FALSE)</f>
        <v>0</v>
      </c>
      <c r="H731">
        <f>HLOOKUP("StofParameter",data!$A$1:$AT$8036,A731,FALSE)</f>
        <v>0</v>
      </c>
      <c r="I731">
        <f>HLOOKUP("Dato",data!$A$1:$AT$8036,A731,FALSE)</f>
        <v>0</v>
      </c>
      <c r="J731">
        <f>HLOOKUP("Resultat-attribut",data!$A$1:$AT$8036,A731,FALSE)</f>
        <v>0</v>
      </c>
      <c r="K731">
        <f>HLOOKUP("Resultat",data!$A$1:$AT$8036,A731,FALSE)</f>
        <v>0</v>
      </c>
      <c r="L731">
        <f>HLOOKUP("Enhed",data!$A$1:$AT$8036,A731,FALSE)</f>
        <v>0</v>
      </c>
    </row>
    <row r="732" spans="1:12" x14ac:dyDescent="0.2">
      <c r="A732">
        <v>731</v>
      </c>
      <c r="B732">
        <f>HLOOKUP("Referencer",data!$A$1:$AT$8036,A732,FALSE)</f>
        <v>0</v>
      </c>
      <c r="C732">
        <f>HLOOKUP("Stedtekst",data!$A$1:$AT$8036,A732,FALSE)</f>
        <v>0</v>
      </c>
      <c r="D732">
        <f>HLOOKUP("Målested navn",data!$A$1:$AT$8036,A732,FALSE)</f>
        <v>0</v>
      </c>
      <c r="E732">
        <f>HLOOKUP("Prøvetagning",data!$A$1:$AT$8036,A732,FALSE)</f>
        <v>0</v>
      </c>
      <c r="F732">
        <f>HLOOKUP("Prøve",data!$A$1:$AT$8036,A732,FALSE)</f>
        <v>0</v>
      </c>
      <c r="G732">
        <f>HLOOKUP("ScKode",data!$A$1:$AT$8036,A732,FALSE)</f>
        <v>0</v>
      </c>
      <c r="H732">
        <f>HLOOKUP("StofParameter",data!$A$1:$AT$8036,A732,FALSE)</f>
        <v>0</v>
      </c>
      <c r="I732">
        <f>HLOOKUP("Dato",data!$A$1:$AT$8036,A732,FALSE)</f>
        <v>0</v>
      </c>
      <c r="J732">
        <f>HLOOKUP("Resultat-attribut",data!$A$1:$AT$8036,A732,FALSE)</f>
        <v>0</v>
      </c>
      <c r="K732">
        <f>HLOOKUP("Resultat",data!$A$1:$AT$8036,A732,FALSE)</f>
        <v>0</v>
      </c>
      <c r="L732">
        <f>HLOOKUP("Enhed",data!$A$1:$AT$8036,A732,FALSE)</f>
        <v>0</v>
      </c>
    </row>
    <row r="733" spans="1:12" x14ac:dyDescent="0.2">
      <c r="A733">
        <v>732</v>
      </c>
      <c r="B733">
        <f>HLOOKUP("Referencer",data!$A$1:$AT$8036,A733,FALSE)</f>
        <v>0</v>
      </c>
      <c r="C733">
        <f>HLOOKUP("Stedtekst",data!$A$1:$AT$8036,A733,FALSE)</f>
        <v>0</v>
      </c>
      <c r="D733">
        <f>HLOOKUP("Målested navn",data!$A$1:$AT$8036,A733,FALSE)</f>
        <v>0</v>
      </c>
      <c r="E733">
        <f>HLOOKUP("Prøvetagning",data!$A$1:$AT$8036,A733,FALSE)</f>
        <v>0</v>
      </c>
      <c r="F733">
        <f>HLOOKUP("Prøve",data!$A$1:$AT$8036,A733,FALSE)</f>
        <v>0</v>
      </c>
      <c r="G733">
        <f>HLOOKUP("ScKode",data!$A$1:$AT$8036,A733,FALSE)</f>
        <v>0</v>
      </c>
      <c r="H733">
        <f>HLOOKUP("StofParameter",data!$A$1:$AT$8036,A733,FALSE)</f>
        <v>0</v>
      </c>
      <c r="I733">
        <f>HLOOKUP("Dato",data!$A$1:$AT$8036,A733,FALSE)</f>
        <v>0</v>
      </c>
      <c r="J733">
        <f>HLOOKUP("Resultat-attribut",data!$A$1:$AT$8036,A733,FALSE)</f>
        <v>0</v>
      </c>
      <c r="K733">
        <f>HLOOKUP("Resultat",data!$A$1:$AT$8036,A733,FALSE)</f>
        <v>0</v>
      </c>
      <c r="L733">
        <f>HLOOKUP("Enhed",data!$A$1:$AT$8036,A733,FALSE)</f>
        <v>0</v>
      </c>
    </row>
    <row r="734" spans="1:12" x14ac:dyDescent="0.2">
      <c r="A734">
        <v>733</v>
      </c>
      <c r="B734">
        <f>HLOOKUP("Referencer",data!$A$1:$AT$8036,A734,FALSE)</f>
        <v>0</v>
      </c>
      <c r="C734">
        <f>HLOOKUP("Stedtekst",data!$A$1:$AT$8036,A734,FALSE)</f>
        <v>0</v>
      </c>
      <c r="D734">
        <f>HLOOKUP("Målested navn",data!$A$1:$AT$8036,A734,FALSE)</f>
        <v>0</v>
      </c>
      <c r="E734">
        <f>HLOOKUP("Prøvetagning",data!$A$1:$AT$8036,A734,FALSE)</f>
        <v>0</v>
      </c>
      <c r="F734">
        <f>HLOOKUP("Prøve",data!$A$1:$AT$8036,A734,FALSE)</f>
        <v>0</v>
      </c>
      <c r="G734">
        <f>HLOOKUP("ScKode",data!$A$1:$AT$8036,A734,FALSE)</f>
        <v>0</v>
      </c>
      <c r="H734">
        <f>HLOOKUP("StofParameter",data!$A$1:$AT$8036,A734,FALSE)</f>
        <v>0</v>
      </c>
      <c r="I734">
        <f>HLOOKUP("Dato",data!$A$1:$AT$8036,A734,FALSE)</f>
        <v>0</v>
      </c>
      <c r="J734">
        <f>HLOOKUP("Resultat-attribut",data!$A$1:$AT$8036,A734,FALSE)</f>
        <v>0</v>
      </c>
      <c r="K734">
        <f>HLOOKUP("Resultat",data!$A$1:$AT$8036,A734,FALSE)</f>
        <v>0</v>
      </c>
      <c r="L734">
        <f>HLOOKUP("Enhed",data!$A$1:$AT$8036,A734,FALSE)</f>
        <v>0</v>
      </c>
    </row>
    <row r="735" spans="1:12" x14ac:dyDescent="0.2">
      <c r="A735">
        <v>734</v>
      </c>
      <c r="B735">
        <f>HLOOKUP("Referencer",data!$A$1:$AT$8036,A735,FALSE)</f>
        <v>0</v>
      </c>
      <c r="C735">
        <f>HLOOKUP("Stedtekst",data!$A$1:$AT$8036,A735,FALSE)</f>
        <v>0</v>
      </c>
      <c r="D735">
        <f>HLOOKUP("Målested navn",data!$A$1:$AT$8036,A735,FALSE)</f>
        <v>0</v>
      </c>
      <c r="E735">
        <f>HLOOKUP("Prøvetagning",data!$A$1:$AT$8036,A735,FALSE)</f>
        <v>0</v>
      </c>
      <c r="F735">
        <f>HLOOKUP("Prøve",data!$A$1:$AT$8036,A735,FALSE)</f>
        <v>0</v>
      </c>
      <c r="G735">
        <f>HLOOKUP("ScKode",data!$A$1:$AT$8036,A735,FALSE)</f>
        <v>0</v>
      </c>
      <c r="H735">
        <f>HLOOKUP("StofParameter",data!$A$1:$AT$8036,A735,FALSE)</f>
        <v>0</v>
      </c>
      <c r="I735">
        <f>HLOOKUP("Dato",data!$A$1:$AT$8036,A735,FALSE)</f>
        <v>0</v>
      </c>
      <c r="J735">
        <f>HLOOKUP("Resultat-attribut",data!$A$1:$AT$8036,A735,FALSE)</f>
        <v>0</v>
      </c>
      <c r="K735">
        <f>HLOOKUP("Resultat",data!$A$1:$AT$8036,A735,FALSE)</f>
        <v>0</v>
      </c>
      <c r="L735">
        <f>HLOOKUP("Enhed",data!$A$1:$AT$8036,A735,FALSE)</f>
        <v>0</v>
      </c>
    </row>
    <row r="736" spans="1:12" x14ac:dyDescent="0.2">
      <c r="A736">
        <v>735</v>
      </c>
      <c r="B736">
        <f>HLOOKUP("Referencer",data!$A$1:$AT$8036,A736,FALSE)</f>
        <v>0</v>
      </c>
      <c r="C736">
        <f>HLOOKUP("Stedtekst",data!$A$1:$AT$8036,A736,FALSE)</f>
        <v>0</v>
      </c>
      <c r="D736">
        <f>HLOOKUP("Målested navn",data!$A$1:$AT$8036,A736,FALSE)</f>
        <v>0</v>
      </c>
      <c r="E736">
        <f>HLOOKUP("Prøvetagning",data!$A$1:$AT$8036,A736,FALSE)</f>
        <v>0</v>
      </c>
      <c r="F736">
        <f>HLOOKUP("Prøve",data!$A$1:$AT$8036,A736,FALSE)</f>
        <v>0</v>
      </c>
      <c r="G736">
        <f>HLOOKUP("ScKode",data!$A$1:$AT$8036,A736,FALSE)</f>
        <v>0</v>
      </c>
      <c r="H736">
        <f>HLOOKUP("StofParameter",data!$A$1:$AT$8036,A736,FALSE)</f>
        <v>0</v>
      </c>
      <c r="I736">
        <f>HLOOKUP("Dato",data!$A$1:$AT$8036,A736,FALSE)</f>
        <v>0</v>
      </c>
      <c r="J736">
        <f>HLOOKUP("Resultat-attribut",data!$A$1:$AT$8036,A736,FALSE)</f>
        <v>0</v>
      </c>
      <c r="K736">
        <f>HLOOKUP("Resultat",data!$A$1:$AT$8036,A736,FALSE)</f>
        <v>0</v>
      </c>
      <c r="L736">
        <f>HLOOKUP("Enhed",data!$A$1:$AT$8036,A736,FALSE)</f>
        <v>0</v>
      </c>
    </row>
    <row r="737" spans="1:12" x14ac:dyDescent="0.2">
      <c r="A737">
        <v>736</v>
      </c>
      <c r="B737">
        <f>HLOOKUP("Referencer",data!$A$1:$AT$8036,A737,FALSE)</f>
        <v>0</v>
      </c>
      <c r="C737">
        <f>HLOOKUP("Stedtekst",data!$A$1:$AT$8036,A737,FALSE)</f>
        <v>0</v>
      </c>
      <c r="D737">
        <f>HLOOKUP("Målested navn",data!$A$1:$AT$8036,A737,FALSE)</f>
        <v>0</v>
      </c>
      <c r="E737">
        <f>HLOOKUP("Prøvetagning",data!$A$1:$AT$8036,A737,FALSE)</f>
        <v>0</v>
      </c>
      <c r="F737">
        <f>HLOOKUP("Prøve",data!$A$1:$AT$8036,A737,FALSE)</f>
        <v>0</v>
      </c>
      <c r="G737">
        <f>HLOOKUP("ScKode",data!$A$1:$AT$8036,A737,FALSE)</f>
        <v>0</v>
      </c>
      <c r="H737">
        <f>HLOOKUP("StofParameter",data!$A$1:$AT$8036,A737,FALSE)</f>
        <v>0</v>
      </c>
      <c r="I737">
        <f>HLOOKUP("Dato",data!$A$1:$AT$8036,A737,FALSE)</f>
        <v>0</v>
      </c>
      <c r="J737">
        <f>HLOOKUP("Resultat-attribut",data!$A$1:$AT$8036,A737,FALSE)</f>
        <v>0</v>
      </c>
      <c r="K737">
        <f>HLOOKUP("Resultat",data!$A$1:$AT$8036,A737,FALSE)</f>
        <v>0</v>
      </c>
      <c r="L737">
        <f>HLOOKUP("Enhed",data!$A$1:$AT$8036,A737,FALSE)</f>
        <v>0</v>
      </c>
    </row>
    <row r="738" spans="1:12" x14ac:dyDescent="0.2">
      <c r="A738">
        <v>737</v>
      </c>
      <c r="B738">
        <f>HLOOKUP("Referencer",data!$A$1:$AT$8036,A738,FALSE)</f>
        <v>0</v>
      </c>
      <c r="C738">
        <f>HLOOKUP("Stedtekst",data!$A$1:$AT$8036,A738,FALSE)</f>
        <v>0</v>
      </c>
      <c r="D738">
        <f>HLOOKUP("Målested navn",data!$A$1:$AT$8036,A738,FALSE)</f>
        <v>0</v>
      </c>
      <c r="E738">
        <f>HLOOKUP("Prøvetagning",data!$A$1:$AT$8036,A738,FALSE)</f>
        <v>0</v>
      </c>
      <c r="F738">
        <f>HLOOKUP("Prøve",data!$A$1:$AT$8036,A738,FALSE)</f>
        <v>0</v>
      </c>
      <c r="G738">
        <f>HLOOKUP("ScKode",data!$A$1:$AT$8036,A738,FALSE)</f>
        <v>0</v>
      </c>
      <c r="H738">
        <f>HLOOKUP("StofParameter",data!$A$1:$AT$8036,A738,FALSE)</f>
        <v>0</v>
      </c>
      <c r="I738">
        <f>HLOOKUP("Dato",data!$A$1:$AT$8036,A738,FALSE)</f>
        <v>0</v>
      </c>
      <c r="J738">
        <f>HLOOKUP("Resultat-attribut",data!$A$1:$AT$8036,A738,FALSE)</f>
        <v>0</v>
      </c>
      <c r="K738">
        <f>HLOOKUP("Resultat",data!$A$1:$AT$8036,A738,FALSE)</f>
        <v>0</v>
      </c>
      <c r="L738">
        <f>HLOOKUP("Enhed",data!$A$1:$AT$8036,A738,FALSE)</f>
        <v>0</v>
      </c>
    </row>
    <row r="739" spans="1:12" x14ac:dyDescent="0.2">
      <c r="A739">
        <v>738</v>
      </c>
      <c r="B739">
        <f>HLOOKUP("Referencer",data!$A$1:$AT$8036,A739,FALSE)</f>
        <v>0</v>
      </c>
      <c r="C739">
        <f>HLOOKUP("Stedtekst",data!$A$1:$AT$8036,A739,FALSE)</f>
        <v>0</v>
      </c>
      <c r="D739">
        <f>HLOOKUP("Målested navn",data!$A$1:$AT$8036,A739,FALSE)</f>
        <v>0</v>
      </c>
      <c r="E739">
        <f>HLOOKUP("Prøvetagning",data!$A$1:$AT$8036,A739,FALSE)</f>
        <v>0</v>
      </c>
      <c r="F739">
        <f>HLOOKUP("Prøve",data!$A$1:$AT$8036,A739,FALSE)</f>
        <v>0</v>
      </c>
      <c r="G739">
        <f>HLOOKUP("ScKode",data!$A$1:$AT$8036,A739,FALSE)</f>
        <v>0</v>
      </c>
      <c r="H739">
        <f>HLOOKUP("StofParameter",data!$A$1:$AT$8036,A739,FALSE)</f>
        <v>0</v>
      </c>
      <c r="I739">
        <f>HLOOKUP("Dato",data!$A$1:$AT$8036,A739,FALSE)</f>
        <v>0</v>
      </c>
      <c r="J739">
        <f>HLOOKUP("Resultat-attribut",data!$A$1:$AT$8036,A739,FALSE)</f>
        <v>0</v>
      </c>
      <c r="K739">
        <f>HLOOKUP("Resultat",data!$A$1:$AT$8036,A739,FALSE)</f>
        <v>0</v>
      </c>
      <c r="L739">
        <f>HLOOKUP("Enhed",data!$A$1:$AT$8036,A739,FALSE)</f>
        <v>0</v>
      </c>
    </row>
    <row r="740" spans="1:12" x14ac:dyDescent="0.2">
      <c r="A740">
        <v>739</v>
      </c>
      <c r="B740">
        <f>HLOOKUP("Referencer",data!$A$1:$AT$8036,A740,FALSE)</f>
        <v>0</v>
      </c>
      <c r="C740">
        <f>HLOOKUP("Stedtekst",data!$A$1:$AT$8036,A740,FALSE)</f>
        <v>0</v>
      </c>
      <c r="D740">
        <f>HLOOKUP("Målested navn",data!$A$1:$AT$8036,A740,FALSE)</f>
        <v>0</v>
      </c>
      <c r="E740">
        <f>HLOOKUP("Prøvetagning",data!$A$1:$AT$8036,A740,FALSE)</f>
        <v>0</v>
      </c>
      <c r="F740">
        <f>HLOOKUP("Prøve",data!$A$1:$AT$8036,A740,FALSE)</f>
        <v>0</v>
      </c>
      <c r="G740">
        <f>HLOOKUP("ScKode",data!$A$1:$AT$8036,A740,FALSE)</f>
        <v>0</v>
      </c>
      <c r="H740">
        <f>HLOOKUP("StofParameter",data!$A$1:$AT$8036,A740,FALSE)</f>
        <v>0</v>
      </c>
      <c r="I740">
        <f>HLOOKUP("Dato",data!$A$1:$AT$8036,A740,FALSE)</f>
        <v>0</v>
      </c>
      <c r="J740">
        <f>HLOOKUP("Resultat-attribut",data!$A$1:$AT$8036,A740,FALSE)</f>
        <v>0</v>
      </c>
      <c r="K740">
        <f>HLOOKUP("Resultat",data!$A$1:$AT$8036,A740,FALSE)</f>
        <v>0</v>
      </c>
      <c r="L740">
        <f>HLOOKUP("Enhed",data!$A$1:$AT$8036,A740,FALSE)</f>
        <v>0</v>
      </c>
    </row>
    <row r="741" spans="1:12" x14ac:dyDescent="0.2">
      <c r="A741">
        <v>740</v>
      </c>
      <c r="B741">
        <f>HLOOKUP("Referencer",data!$A$1:$AT$8036,A741,FALSE)</f>
        <v>0</v>
      </c>
      <c r="C741">
        <f>HLOOKUP("Stedtekst",data!$A$1:$AT$8036,A741,FALSE)</f>
        <v>0</v>
      </c>
      <c r="D741">
        <f>HLOOKUP("Målested navn",data!$A$1:$AT$8036,A741,FALSE)</f>
        <v>0</v>
      </c>
      <c r="E741">
        <f>HLOOKUP("Prøvetagning",data!$A$1:$AT$8036,A741,FALSE)</f>
        <v>0</v>
      </c>
      <c r="F741">
        <f>HLOOKUP("Prøve",data!$A$1:$AT$8036,A741,FALSE)</f>
        <v>0</v>
      </c>
      <c r="G741">
        <f>HLOOKUP("ScKode",data!$A$1:$AT$8036,A741,FALSE)</f>
        <v>0</v>
      </c>
      <c r="H741">
        <f>HLOOKUP("StofParameter",data!$A$1:$AT$8036,A741,FALSE)</f>
        <v>0</v>
      </c>
      <c r="I741">
        <f>HLOOKUP("Dato",data!$A$1:$AT$8036,A741,FALSE)</f>
        <v>0</v>
      </c>
      <c r="J741">
        <f>HLOOKUP("Resultat-attribut",data!$A$1:$AT$8036,A741,FALSE)</f>
        <v>0</v>
      </c>
      <c r="K741">
        <f>HLOOKUP("Resultat",data!$A$1:$AT$8036,A741,FALSE)</f>
        <v>0</v>
      </c>
      <c r="L741">
        <f>HLOOKUP("Enhed",data!$A$1:$AT$8036,A741,FALSE)</f>
        <v>0</v>
      </c>
    </row>
    <row r="742" spans="1:12" x14ac:dyDescent="0.2">
      <c r="A742">
        <v>741</v>
      </c>
      <c r="B742">
        <f>HLOOKUP("Referencer",data!$A$1:$AT$8036,A742,FALSE)</f>
        <v>0</v>
      </c>
      <c r="C742">
        <f>HLOOKUP("Stedtekst",data!$A$1:$AT$8036,A742,FALSE)</f>
        <v>0</v>
      </c>
      <c r="D742">
        <f>HLOOKUP("Målested navn",data!$A$1:$AT$8036,A742,FALSE)</f>
        <v>0</v>
      </c>
      <c r="E742">
        <f>HLOOKUP("Prøvetagning",data!$A$1:$AT$8036,A742,FALSE)</f>
        <v>0</v>
      </c>
      <c r="F742">
        <f>HLOOKUP("Prøve",data!$A$1:$AT$8036,A742,FALSE)</f>
        <v>0</v>
      </c>
      <c r="G742">
        <f>HLOOKUP("ScKode",data!$A$1:$AT$8036,A742,FALSE)</f>
        <v>0</v>
      </c>
      <c r="H742">
        <f>HLOOKUP("StofParameter",data!$A$1:$AT$8036,A742,FALSE)</f>
        <v>0</v>
      </c>
      <c r="I742">
        <f>HLOOKUP("Dato",data!$A$1:$AT$8036,A742,FALSE)</f>
        <v>0</v>
      </c>
      <c r="J742">
        <f>HLOOKUP("Resultat-attribut",data!$A$1:$AT$8036,A742,FALSE)</f>
        <v>0</v>
      </c>
      <c r="K742">
        <f>HLOOKUP("Resultat",data!$A$1:$AT$8036,A742,FALSE)</f>
        <v>0</v>
      </c>
      <c r="L742">
        <f>HLOOKUP("Enhed",data!$A$1:$AT$8036,A742,FALSE)</f>
        <v>0</v>
      </c>
    </row>
    <row r="743" spans="1:12" x14ac:dyDescent="0.2">
      <c r="A743">
        <v>742</v>
      </c>
      <c r="B743">
        <f>HLOOKUP("Referencer",data!$A$1:$AT$8036,A743,FALSE)</f>
        <v>0</v>
      </c>
      <c r="C743">
        <f>HLOOKUP("Stedtekst",data!$A$1:$AT$8036,A743,FALSE)</f>
        <v>0</v>
      </c>
      <c r="D743">
        <f>HLOOKUP("Målested navn",data!$A$1:$AT$8036,A743,FALSE)</f>
        <v>0</v>
      </c>
      <c r="E743">
        <f>HLOOKUP("Prøvetagning",data!$A$1:$AT$8036,A743,FALSE)</f>
        <v>0</v>
      </c>
      <c r="F743">
        <f>HLOOKUP("Prøve",data!$A$1:$AT$8036,A743,FALSE)</f>
        <v>0</v>
      </c>
      <c r="G743">
        <f>HLOOKUP("ScKode",data!$A$1:$AT$8036,A743,FALSE)</f>
        <v>0</v>
      </c>
      <c r="H743">
        <f>HLOOKUP("StofParameter",data!$A$1:$AT$8036,A743,FALSE)</f>
        <v>0</v>
      </c>
      <c r="I743">
        <f>HLOOKUP("Dato",data!$A$1:$AT$8036,A743,FALSE)</f>
        <v>0</v>
      </c>
      <c r="J743">
        <f>HLOOKUP("Resultat-attribut",data!$A$1:$AT$8036,A743,FALSE)</f>
        <v>0</v>
      </c>
      <c r="K743">
        <f>HLOOKUP("Resultat",data!$A$1:$AT$8036,A743,FALSE)</f>
        <v>0</v>
      </c>
      <c r="L743">
        <f>HLOOKUP("Enhed",data!$A$1:$AT$8036,A743,FALSE)</f>
        <v>0</v>
      </c>
    </row>
    <row r="744" spans="1:12" x14ac:dyDescent="0.2">
      <c r="A744">
        <v>743</v>
      </c>
      <c r="B744">
        <f>HLOOKUP("Referencer",data!$A$1:$AT$8036,A744,FALSE)</f>
        <v>0</v>
      </c>
      <c r="C744">
        <f>HLOOKUP("Stedtekst",data!$A$1:$AT$8036,A744,FALSE)</f>
        <v>0</v>
      </c>
      <c r="D744">
        <f>HLOOKUP("Målested navn",data!$A$1:$AT$8036,A744,FALSE)</f>
        <v>0</v>
      </c>
      <c r="E744">
        <f>HLOOKUP("Prøvetagning",data!$A$1:$AT$8036,A744,FALSE)</f>
        <v>0</v>
      </c>
      <c r="F744">
        <f>HLOOKUP("Prøve",data!$A$1:$AT$8036,A744,FALSE)</f>
        <v>0</v>
      </c>
      <c r="G744">
        <f>HLOOKUP("ScKode",data!$A$1:$AT$8036,A744,FALSE)</f>
        <v>0</v>
      </c>
      <c r="H744">
        <f>HLOOKUP("StofParameter",data!$A$1:$AT$8036,A744,FALSE)</f>
        <v>0</v>
      </c>
      <c r="I744">
        <f>HLOOKUP("Dato",data!$A$1:$AT$8036,A744,FALSE)</f>
        <v>0</v>
      </c>
      <c r="J744">
        <f>HLOOKUP("Resultat-attribut",data!$A$1:$AT$8036,A744,FALSE)</f>
        <v>0</v>
      </c>
      <c r="K744">
        <f>HLOOKUP("Resultat",data!$A$1:$AT$8036,A744,FALSE)</f>
        <v>0</v>
      </c>
      <c r="L744">
        <f>HLOOKUP("Enhed",data!$A$1:$AT$8036,A744,FALSE)</f>
        <v>0</v>
      </c>
    </row>
    <row r="745" spans="1:12" x14ac:dyDescent="0.2">
      <c r="A745">
        <v>744</v>
      </c>
      <c r="B745">
        <f>HLOOKUP("Referencer",data!$A$1:$AT$8036,A745,FALSE)</f>
        <v>0</v>
      </c>
      <c r="C745">
        <f>HLOOKUP("Stedtekst",data!$A$1:$AT$8036,A745,FALSE)</f>
        <v>0</v>
      </c>
      <c r="D745">
        <f>HLOOKUP("Målested navn",data!$A$1:$AT$8036,A745,FALSE)</f>
        <v>0</v>
      </c>
      <c r="E745">
        <f>HLOOKUP("Prøvetagning",data!$A$1:$AT$8036,A745,FALSE)</f>
        <v>0</v>
      </c>
      <c r="F745">
        <f>HLOOKUP("Prøve",data!$A$1:$AT$8036,A745,FALSE)</f>
        <v>0</v>
      </c>
      <c r="G745">
        <f>HLOOKUP("ScKode",data!$A$1:$AT$8036,A745,FALSE)</f>
        <v>0</v>
      </c>
      <c r="H745">
        <f>HLOOKUP("StofParameter",data!$A$1:$AT$8036,A745,FALSE)</f>
        <v>0</v>
      </c>
      <c r="I745">
        <f>HLOOKUP("Dato",data!$A$1:$AT$8036,A745,FALSE)</f>
        <v>0</v>
      </c>
      <c r="J745">
        <f>HLOOKUP("Resultat-attribut",data!$A$1:$AT$8036,A745,FALSE)</f>
        <v>0</v>
      </c>
      <c r="K745">
        <f>HLOOKUP("Resultat",data!$A$1:$AT$8036,A745,FALSE)</f>
        <v>0</v>
      </c>
      <c r="L745">
        <f>HLOOKUP("Enhed",data!$A$1:$AT$8036,A745,FALSE)</f>
        <v>0</v>
      </c>
    </row>
    <row r="746" spans="1:12" x14ac:dyDescent="0.2">
      <c r="A746">
        <v>745</v>
      </c>
      <c r="B746">
        <f>HLOOKUP("Referencer",data!$A$1:$AT$8036,A746,FALSE)</f>
        <v>0</v>
      </c>
      <c r="C746">
        <f>HLOOKUP("Stedtekst",data!$A$1:$AT$8036,A746,FALSE)</f>
        <v>0</v>
      </c>
      <c r="D746">
        <f>HLOOKUP("Målested navn",data!$A$1:$AT$8036,A746,FALSE)</f>
        <v>0</v>
      </c>
      <c r="E746">
        <f>HLOOKUP("Prøvetagning",data!$A$1:$AT$8036,A746,FALSE)</f>
        <v>0</v>
      </c>
      <c r="F746">
        <f>HLOOKUP("Prøve",data!$A$1:$AT$8036,A746,FALSE)</f>
        <v>0</v>
      </c>
      <c r="G746">
        <f>HLOOKUP("ScKode",data!$A$1:$AT$8036,A746,FALSE)</f>
        <v>0</v>
      </c>
      <c r="H746">
        <f>HLOOKUP("StofParameter",data!$A$1:$AT$8036,A746,FALSE)</f>
        <v>0</v>
      </c>
      <c r="I746">
        <f>HLOOKUP("Dato",data!$A$1:$AT$8036,A746,FALSE)</f>
        <v>0</v>
      </c>
      <c r="J746">
        <f>HLOOKUP("Resultat-attribut",data!$A$1:$AT$8036,A746,FALSE)</f>
        <v>0</v>
      </c>
      <c r="K746">
        <f>HLOOKUP("Resultat",data!$A$1:$AT$8036,A746,FALSE)</f>
        <v>0</v>
      </c>
      <c r="L746">
        <f>HLOOKUP("Enhed",data!$A$1:$AT$8036,A746,FALSE)</f>
        <v>0</v>
      </c>
    </row>
    <row r="747" spans="1:12" x14ac:dyDescent="0.2">
      <c r="A747">
        <v>746</v>
      </c>
      <c r="B747">
        <f>HLOOKUP("Referencer",data!$A$1:$AT$8036,A747,FALSE)</f>
        <v>0</v>
      </c>
      <c r="C747">
        <f>HLOOKUP("Stedtekst",data!$A$1:$AT$8036,A747,FALSE)</f>
        <v>0</v>
      </c>
      <c r="D747">
        <f>HLOOKUP("Målested navn",data!$A$1:$AT$8036,A747,FALSE)</f>
        <v>0</v>
      </c>
      <c r="E747">
        <f>HLOOKUP("Prøvetagning",data!$A$1:$AT$8036,A747,FALSE)</f>
        <v>0</v>
      </c>
      <c r="F747">
        <f>HLOOKUP("Prøve",data!$A$1:$AT$8036,A747,FALSE)</f>
        <v>0</v>
      </c>
      <c r="G747">
        <f>HLOOKUP("ScKode",data!$A$1:$AT$8036,A747,FALSE)</f>
        <v>0</v>
      </c>
      <c r="H747">
        <f>HLOOKUP("StofParameter",data!$A$1:$AT$8036,A747,FALSE)</f>
        <v>0</v>
      </c>
      <c r="I747">
        <f>HLOOKUP("Dato",data!$A$1:$AT$8036,A747,FALSE)</f>
        <v>0</v>
      </c>
      <c r="J747">
        <f>HLOOKUP("Resultat-attribut",data!$A$1:$AT$8036,A747,FALSE)</f>
        <v>0</v>
      </c>
      <c r="K747">
        <f>HLOOKUP("Resultat",data!$A$1:$AT$8036,A747,FALSE)</f>
        <v>0</v>
      </c>
      <c r="L747">
        <f>HLOOKUP("Enhed",data!$A$1:$AT$8036,A747,FALSE)</f>
        <v>0</v>
      </c>
    </row>
    <row r="748" spans="1:12" x14ac:dyDescent="0.2">
      <c r="A748">
        <v>747</v>
      </c>
      <c r="B748">
        <f>HLOOKUP("Referencer",data!$A$1:$AT$8036,A748,FALSE)</f>
        <v>0</v>
      </c>
      <c r="C748">
        <f>HLOOKUP("Stedtekst",data!$A$1:$AT$8036,A748,FALSE)</f>
        <v>0</v>
      </c>
      <c r="D748">
        <f>HLOOKUP("Målested navn",data!$A$1:$AT$8036,A748,FALSE)</f>
        <v>0</v>
      </c>
      <c r="E748">
        <f>HLOOKUP("Prøvetagning",data!$A$1:$AT$8036,A748,FALSE)</f>
        <v>0</v>
      </c>
      <c r="F748">
        <f>HLOOKUP("Prøve",data!$A$1:$AT$8036,A748,FALSE)</f>
        <v>0</v>
      </c>
      <c r="G748">
        <f>HLOOKUP("ScKode",data!$A$1:$AT$8036,A748,FALSE)</f>
        <v>0</v>
      </c>
      <c r="H748">
        <f>HLOOKUP("StofParameter",data!$A$1:$AT$8036,A748,FALSE)</f>
        <v>0</v>
      </c>
      <c r="I748">
        <f>HLOOKUP("Dato",data!$A$1:$AT$8036,A748,FALSE)</f>
        <v>0</v>
      </c>
      <c r="J748">
        <f>HLOOKUP("Resultat-attribut",data!$A$1:$AT$8036,A748,FALSE)</f>
        <v>0</v>
      </c>
      <c r="K748">
        <f>HLOOKUP("Resultat",data!$A$1:$AT$8036,A748,FALSE)</f>
        <v>0</v>
      </c>
      <c r="L748">
        <f>HLOOKUP("Enhed",data!$A$1:$AT$8036,A748,FALSE)</f>
        <v>0</v>
      </c>
    </row>
    <row r="749" spans="1:12" x14ac:dyDescent="0.2">
      <c r="A749">
        <v>748</v>
      </c>
      <c r="B749">
        <f>HLOOKUP("Referencer",data!$A$1:$AT$8036,A749,FALSE)</f>
        <v>0</v>
      </c>
      <c r="C749">
        <f>HLOOKUP("Stedtekst",data!$A$1:$AT$8036,A749,FALSE)</f>
        <v>0</v>
      </c>
      <c r="D749">
        <f>HLOOKUP("Målested navn",data!$A$1:$AT$8036,A749,FALSE)</f>
        <v>0</v>
      </c>
      <c r="E749">
        <f>HLOOKUP("Prøvetagning",data!$A$1:$AT$8036,A749,FALSE)</f>
        <v>0</v>
      </c>
      <c r="F749">
        <f>HLOOKUP("Prøve",data!$A$1:$AT$8036,A749,FALSE)</f>
        <v>0</v>
      </c>
      <c r="G749">
        <f>HLOOKUP("ScKode",data!$A$1:$AT$8036,A749,FALSE)</f>
        <v>0</v>
      </c>
      <c r="H749">
        <f>HLOOKUP("StofParameter",data!$A$1:$AT$8036,A749,FALSE)</f>
        <v>0</v>
      </c>
      <c r="I749">
        <f>HLOOKUP("Dato",data!$A$1:$AT$8036,A749,FALSE)</f>
        <v>0</v>
      </c>
      <c r="J749">
        <f>HLOOKUP("Resultat-attribut",data!$A$1:$AT$8036,A749,FALSE)</f>
        <v>0</v>
      </c>
      <c r="K749">
        <f>HLOOKUP("Resultat",data!$A$1:$AT$8036,A749,FALSE)</f>
        <v>0</v>
      </c>
      <c r="L749">
        <f>HLOOKUP("Enhed",data!$A$1:$AT$8036,A749,FALSE)</f>
        <v>0</v>
      </c>
    </row>
    <row r="750" spans="1:12" x14ac:dyDescent="0.2">
      <c r="A750">
        <v>749</v>
      </c>
      <c r="B750">
        <f>HLOOKUP("Referencer",data!$A$1:$AT$8036,A750,FALSE)</f>
        <v>0</v>
      </c>
      <c r="C750">
        <f>HLOOKUP("Stedtekst",data!$A$1:$AT$8036,A750,FALSE)</f>
        <v>0</v>
      </c>
      <c r="D750">
        <f>HLOOKUP("Målested navn",data!$A$1:$AT$8036,A750,FALSE)</f>
        <v>0</v>
      </c>
      <c r="E750">
        <f>HLOOKUP("Prøvetagning",data!$A$1:$AT$8036,A750,FALSE)</f>
        <v>0</v>
      </c>
      <c r="F750">
        <f>HLOOKUP("Prøve",data!$A$1:$AT$8036,A750,FALSE)</f>
        <v>0</v>
      </c>
      <c r="G750">
        <f>HLOOKUP("ScKode",data!$A$1:$AT$8036,A750,FALSE)</f>
        <v>0</v>
      </c>
      <c r="H750">
        <f>HLOOKUP("StofParameter",data!$A$1:$AT$8036,A750,FALSE)</f>
        <v>0</v>
      </c>
      <c r="I750">
        <f>HLOOKUP("Dato",data!$A$1:$AT$8036,A750,FALSE)</f>
        <v>0</v>
      </c>
      <c r="J750">
        <f>HLOOKUP("Resultat-attribut",data!$A$1:$AT$8036,A750,FALSE)</f>
        <v>0</v>
      </c>
      <c r="K750">
        <f>HLOOKUP("Resultat",data!$A$1:$AT$8036,A750,FALSE)</f>
        <v>0</v>
      </c>
      <c r="L750">
        <f>HLOOKUP("Enhed",data!$A$1:$AT$8036,A750,FALSE)</f>
        <v>0</v>
      </c>
    </row>
    <row r="751" spans="1:12" x14ac:dyDescent="0.2">
      <c r="A751">
        <v>750</v>
      </c>
      <c r="B751">
        <f>HLOOKUP("Referencer",data!$A$1:$AT$8036,A751,FALSE)</f>
        <v>0</v>
      </c>
      <c r="C751">
        <f>HLOOKUP("Stedtekst",data!$A$1:$AT$8036,A751,FALSE)</f>
        <v>0</v>
      </c>
      <c r="D751">
        <f>HLOOKUP("Målested navn",data!$A$1:$AT$8036,A751,FALSE)</f>
        <v>0</v>
      </c>
      <c r="E751">
        <f>HLOOKUP("Prøvetagning",data!$A$1:$AT$8036,A751,FALSE)</f>
        <v>0</v>
      </c>
      <c r="F751">
        <f>HLOOKUP("Prøve",data!$A$1:$AT$8036,A751,FALSE)</f>
        <v>0</v>
      </c>
      <c r="G751">
        <f>HLOOKUP("ScKode",data!$A$1:$AT$8036,A751,FALSE)</f>
        <v>0</v>
      </c>
      <c r="H751">
        <f>HLOOKUP("StofParameter",data!$A$1:$AT$8036,A751,FALSE)</f>
        <v>0</v>
      </c>
      <c r="I751">
        <f>HLOOKUP("Dato",data!$A$1:$AT$8036,A751,FALSE)</f>
        <v>0</v>
      </c>
      <c r="J751">
        <f>HLOOKUP("Resultat-attribut",data!$A$1:$AT$8036,A751,FALSE)</f>
        <v>0</v>
      </c>
      <c r="K751">
        <f>HLOOKUP("Resultat",data!$A$1:$AT$8036,A751,FALSE)</f>
        <v>0</v>
      </c>
      <c r="L751">
        <f>HLOOKUP("Enhed",data!$A$1:$AT$8036,A751,FALSE)</f>
        <v>0</v>
      </c>
    </row>
    <row r="752" spans="1:12" x14ac:dyDescent="0.2">
      <c r="A752">
        <v>751</v>
      </c>
      <c r="B752">
        <f>HLOOKUP("Referencer",data!$A$1:$AT$8036,A752,FALSE)</f>
        <v>0</v>
      </c>
      <c r="C752">
        <f>HLOOKUP("Stedtekst",data!$A$1:$AT$8036,A752,FALSE)</f>
        <v>0</v>
      </c>
      <c r="D752">
        <f>HLOOKUP("Målested navn",data!$A$1:$AT$8036,A752,FALSE)</f>
        <v>0</v>
      </c>
      <c r="E752">
        <f>HLOOKUP("Prøvetagning",data!$A$1:$AT$8036,A752,FALSE)</f>
        <v>0</v>
      </c>
      <c r="F752">
        <f>HLOOKUP("Prøve",data!$A$1:$AT$8036,A752,FALSE)</f>
        <v>0</v>
      </c>
      <c r="G752">
        <f>HLOOKUP("ScKode",data!$A$1:$AT$8036,A752,FALSE)</f>
        <v>0</v>
      </c>
      <c r="H752">
        <f>HLOOKUP("StofParameter",data!$A$1:$AT$8036,A752,FALSE)</f>
        <v>0</v>
      </c>
      <c r="I752">
        <f>HLOOKUP("Dato",data!$A$1:$AT$8036,A752,FALSE)</f>
        <v>0</v>
      </c>
      <c r="J752">
        <f>HLOOKUP("Resultat-attribut",data!$A$1:$AT$8036,A752,FALSE)</f>
        <v>0</v>
      </c>
      <c r="K752">
        <f>HLOOKUP("Resultat",data!$A$1:$AT$8036,A752,FALSE)</f>
        <v>0</v>
      </c>
      <c r="L752">
        <f>HLOOKUP("Enhed",data!$A$1:$AT$8036,A752,FALSE)</f>
        <v>0</v>
      </c>
    </row>
    <row r="753" spans="1:12" x14ac:dyDescent="0.2">
      <c r="A753">
        <v>752</v>
      </c>
      <c r="B753">
        <f>HLOOKUP("Referencer",data!$A$1:$AT$8036,A753,FALSE)</f>
        <v>0</v>
      </c>
      <c r="C753">
        <f>HLOOKUP("Stedtekst",data!$A$1:$AT$8036,A753,FALSE)</f>
        <v>0</v>
      </c>
      <c r="D753">
        <f>HLOOKUP("Målested navn",data!$A$1:$AT$8036,A753,FALSE)</f>
        <v>0</v>
      </c>
      <c r="E753">
        <f>HLOOKUP("Prøvetagning",data!$A$1:$AT$8036,A753,FALSE)</f>
        <v>0</v>
      </c>
      <c r="F753">
        <f>HLOOKUP("Prøve",data!$A$1:$AT$8036,A753,FALSE)</f>
        <v>0</v>
      </c>
      <c r="G753">
        <f>HLOOKUP("ScKode",data!$A$1:$AT$8036,A753,FALSE)</f>
        <v>0</v>
      </c>
      <c r="H753">
        <f>HLOOKUP("StofParameter",data!$A$1:$AT$8036,A753,FALSE)</f>
        <v>0</v>
      </c>
      <c r="I753">
        <f>HLOOKUP("Dato",data!$A$1:$AT$8036,A753,FALSE)</f>
        <v>0</v>
      </c>
      <c r="J753">
        <f>HLOOKUP("Resultat-attribut",data!$A$1:$AT$8036,A753,FALSE)</f>
        <v>0</v>
      </c>
      <c r="K753">
        <f>HLOOKUP("Resultat",data!$A$1:$AT$8036,A753,FALSE)</f>
        <v>0</v>
      </c>
      <c r="L753">
        <f>HLOOKUP("Enhed",data!$A$1:$AT$8036,A753,FALSE)</f>
        <v>0</v>
      </c>
    </row>
    <row r="754" spans="1:12" x14ac:dyDescent="0.2">
      <c r="A754">
        <v>753</v>
      </c>
      <c r="B754">
        <f>HLOOKUP("Referencer",data!$A$1:$AT$8036,A754,FALSE)</f>
        <v>0</v>
      </c>
      <c r="C754">
        <f>HLOOKUP("Stedtekst",data!$A$1:$AT$8036,A754,FALSE)</f>
        <v>0</v>
      </c>
      <c r="D754">
        <f>HLOOKUP("Målested navn",data!$A$1:$AT$8036,A754,FALSE)</f>
        <v>0</v>
      </c>
      <c r="E754">
        <f>HLOOKUP("Prøvetagning",data!$A$1:$AT$8036,A754,FALSE)</f>
        <v>0</v>
      </c>
      <c r="F754">
        <f>HLOOKUP("Prøve",data!$A$1:$AT$8036,A754,FALSE)</f>
        <v>0</v>
      </c>
      <c r="G754">
        <f>HLOOKUP("ScKode",data!$A$1:$AT$8036,A754,FALSE)</f>
        <v>0</v>
      </c>
      <c r="H754">
        <f>HLOOKUP("StofParameter",data!$A$1:$AT$8036,A754,FALSE)</f>
        <v>0</v>
      </c>
      <c r="I754">
        <f>HLOOKUP("Dato",data!$A$1:$AT$8036,A754,FALSE)</f>
        <v>0</v>
      </c>
      <c r="J754">
        <f>HLOOKUP("Resultat-attribut",data!$A$1:$AT$8036,A754,FALSE)</f>
        <v>0</v>
      </c>
      <c r="K754">
        <f>HLOOKUP("Resultat",data!$A$1:$AT$8036,A754,FALSE)</f>
        <v>0</v>
      </c>
      <c r="L754">
        <f>HLOOKUP("Enhed",data!$A$1:$AT$8036,A754,FALSE)</f>
        <v>0</v>
      </c>
    </row>
    <row r="755" spans="1:12" x14ac:dyDescent="0.2">
      <c r="A755">
        <v>754</v>
      </c>
      <c r="B755">
        <f>HLOOKUP("Referencer",data!$A$1:$AT$8036,A755,FALSE)</f>
        <v>0</v>
      </c>
      <c r="C755">
        <f>HLOOKUP("Stedtekst",data!$A$1:$AT$8036,A755,FALSE)</f>
        <v>0</v>
      </c>
      <c r="D755">
        <f>HLOOKUP("Målested navn",data!$A$1:$AT$8036,A755,FALSE)</f>
        <v>0</v>
      </c>
      <c r="E755">
        <f>HLOOKUP("Prøvetagning",data!$A$1:$AT$8036,A755,FALSE)</f>
        <v>0</v>
      </c>
      <c r="F755">
        <f>HLOOKUP("Prøve",data!$A$1:$AT$8036,A755,FALSE)</f>
        <v>0</v>
      </c>
      <c r="G755">
        <f>HLOOKUP("ScKode",data!$A$1:$AT$8036,A755,FALSE)</f>
        <v>0</v>
      </c>
      <c r="H755">
        <f>HLOOKUP("StofParameter",data!$A$1:$AT$8036,A755,FALSE)</f>
        <v>0</v>
      </c>
      <c r="I755">
        <f>HLOOKUP("Dato",data!$A$1:$AT$8036,A755,FALSE)</f>
        <v>0</v>
      </c>
      <c r="J755">
        <f>HLOOKUP("Resultat-attribut",data!$A$1:$AT$8036,A755,FALSE)</f>
        <v>0</v>
      </c>
      <c r="K755">
        <f>HLOOKUP("Resultat",data!$A$1:$AT$8036,A755,FALSE)</f>
        <v>0</v>
      </c>
      <c r="L755">
        <f>HLOOKUP("Enhed",data!$A$1:$AT$8036,A755,FALSE)</f>
        <v>0</v>
      </c>
    </row>
    <row r="756" spans="1:12" x14ac:dyDescent="0.2">
      <c r="A756">
        <v>755</v>
      </c>
      <c r="B756">
        <f>HLOOKUP("Referencer",data!$A$1:$AT$8036,A756,FALSE)</f>
        <v>0</v>
      </c>
      <c r="C756">
        <f>HLOOKUP("Stedtekst",data!$A$1:$AT$8036,A756,FALSE)</f>
        <v>0</v>
      </c>
      <c r="D756">
        <f>HLOOKUP("Målested navn",data!$A$1:$AT$8036,A756,FALSE)</f>
        <v>0</v>
      </c>
      <c r="E756">
        <f>HLOOKUP("Prøvetagning",data!$A$1:$AT$8036,A756,FALSE)</f>
        <v>0</v>
      </c>
      <c r="F756">
        <f>HLOOKUP("Prøve",data!$A$1:$AT$8036,A756,FALSE)</f>
        <v>0</v>
      </c>
      <c r="G756">
        <f>HLOOKUP("ScKode",data!$A$1:$AT$8036,A756,FALSE)</f>
        <v>0</v>
      </c>
      <c r="H756">
        <f>HLOOKUP("StofParameter",data!$A$1:$AT$8036,A756,FALSE)</f>
        <v>0</v>
      </c>
      <c r="I756">
        <f>HLOOKUP("Dato",data!$A$1:$AT$8036,A756,FALSE)</f>
        <v>0</v>
      </c>
      <c r="J756">
        <f>HLOOKUP("Resultat-attribut",data!$A$1:$AT$8036,A756,FALSE)</f>
        <v>0</v>
      </c>
      <c r="K756">
        <f>HLOOKUP("Resultat",data!$A$1:$AT$8036,A756,FALSE)</f>
        <v>0</v>
      </c>
      <c r="L756">
        <f>HLOOKUP("Enhed",data!$A$1:$AT$8036,A756,FALSE)</f>
        <v>0</v>
      </c>
    </row>
    <row r="757" spans="1:12" x14ac:dyDescent="0.2">
      <c r="A757">
        <v>756</v>
      </c>
      <c r="B757">
        <f>HLOOKUP("Referencer",data!$A$1:$AT$8036,A757,FALSE)</f>
        <v>0</v>
      </c>
      <c r="C757">
        <f>HLOOKUP("Stedtekst",data!$A$1:$AT$8036,A757,FALSE)</f>
        <v>0</v>
      </c>
      <c r="D757">
        <f>HLOOKUP("Målested navn",data!$A$1:$AT$8036,A757,FALSE)</f>
        <v>0</v>
      </c>
      <c r="E757">
        <f>HLOOKUP("Prøvetagning",data!$A$1:$AT$8036,A757,FALSE)</f>
        <v>0</v>
      </c>
      <c r="F757">
        <f>HLOOKUP("Prøve",data!$A$1:$AT$8036,A757,FALSE)</f>
        <v>0</v>
      </c>
      <c r="G757">
        <f>HLOOKUP("ScKode",data!$A$1:$AT$8036,A757,FALSE)</f>
        <v>0</v>
      </c>
      <c r="H757">
        <f>HLOOKUP("StofParameter",data!$A$1:$AT$8036,A757,FALSE)</f>
        <v>0</v>
      </c>
      <c r="I757">
        <f>HLOOKUP("Dato",data!$A$1:$AT$8036,A757,FALSE)</f>
        <v>0</v>
      </c>
      <c r="J757">
        <f>HLOOKUP("Resultat-attribut",data!$A$1:$AT$8036,A757,FALSE)</f>
        <v>0</v>
      </c>
      <c r="K757">
        <f>HLOOKUP("Resultat",data!$A$1:$AT$8036,A757,FALSE)</f>
        <v>0</v>
      </c>
      <c r="L757">
        <f>HLOOKUP("Enhed",data!$A$1:$AT$8036,A757,FALSE)</f>
        <v>0</v>
      </c>
    </row>
    <row r="758" spans="1:12" x14ac:dyDescent="0.2">
      <c r="A758">
        <v>757</v>
      </c>
      <c r="B758">
        <f>HLOOKUP("Referencer",data!$A$1:$AT$8036,A758,FALSE)</f>
        <v>0</v>
      </c>
      <c r="C758">
        <f>HLOOKUP("Stedtekst",data!$A$1:$AT$8036,A758,FALSE)</f>
        <v>0</v>
      </c>
      <c r="D758">
        <f>HLOOKUP("Målested navn",data!$A$1:$AT$8036,A758,FALSE)</f>
        <v>0</v>
      </c>
      <c r="E758">
        <f>HLOOKUP("Prøvetagning",data!$A$1:$AT$8036,A758,FALSE)</f>
        <v>0</v>
      </c>
      <c r="F758">
        <f>HLOOKUP("Prøve",data!$A$1:$AT$8036,A758,FALSE)</f>
        <v>0</v>
      </c>
      <c r="G758">
        <f>HLOOKUP("ScKode",data!$A$1:$AT$8036,A758,FALSE)</f>
        <v>0</v>
      </c>
      <c r="H758">
        <f>HLOOKUP("StofParameter",data!$A$1:$AT$8036,A758,FALSE)</f>
        <v>0</v>
      </c>
      <c r="I758">
        <f>HLOOKUP("Dato",data!$A$1:$AT$8036,A758,FALSE)</f>
        <v>0</v>
      </c>
      <c r="J758">
        <f>HLOOKUP("Resultat-attribut",data!$A$1:$AT$8036,A758,FALSE)</f>
        <v>0</v>
      </c>
      <c r="K758">
        <f>HLOOKUP("Resultat",data!$A$1:$AT$8036,A758,FALSE)</f>
        <v>0</v>
      </c>
      <c r="L758">
        <f>HLOOKUP("Enhed",data!$A$1:$AT$8036,A758,FALSE)</f>
        <v>0</v>
      </c>
    </row>
    <row r="759" spans="1:12" x14ac:dyDescent="0.2">
      <c r="A759">
        <v>758</v>
      </c>
      <c r="B759">
        <f>HLOOKUP("Referencer",data!$A$1:$AT$8036,A759,FALSE)</f>
        <v>0</v>
      </c>
      <c r="C759">
        <f>HLOOKUP("Stedtekst",data!$A$1:$AT$8036,A759,FALSE)</f>
        <v>0</v>
      </c>
      <c r="D759">
        <f>HLOOKUP("Målested navn",data!$A$1:$AT$8036,A759,FALSE)</f>
        <v>0</v>
      </c>
      <c r="E759">
        <f>HLOOKUP("Prøvetagning",data!$A$1:$AT$8036,A759,FALSE)</f>
        <v>0</v>
      </c>
      <c r="F759">
        <f>HLOOKUP("Prøve",data!$A$1:$AT$8036,A759,FALSE)</f>
        <v>0</v>
      </c>
      <c r="G759">
        <f>HLOOKUP("ScKode",data!$A$1:$AT$8036,A759,FALSE)</f>
        <v>0</v>
      </c>
      <c r="H759">
        <f>HLOOKUP("StofParameter",data!$A$1:$AT$8036,A759,FALSE)</f>
        <v>0</v>
      </c>
      <c r="I759">
        <f>HLOOKUP("Dato",data!$A$1:$AT$8036,A759,FALSE)</f>
        <v>0</v>
      </c>
      <c r="J759">
        <f>HLOOKUP("Resultat-attribut",data!$A$1:$AT$8036,A759,FALSE)</f>
        <v>0</v>
      </c>
      <c r="K759">
        <f>HLOOKUP("Resultat",data!$A$1:$AT$8036,A759,FALSE)</f>
        <v>0</v>
      </c>
      <c r="L759">
        <f>HLOOKUP("Enhed",data!$A$1:$AT$8036,A759,FALSE)</f>
        <v>0</v>
      </c>
    </row>
    <row r="760" spans="1:12" x14ac:dyDescent="0.2">
      <c r="A760">
        <v>759</v>
      </c>
      <c r="B760">
        <f>HLOOKUP("Referencer",data!$A$1:$AT$8036,A760,FALSE)</f>
        <v>0</v>
      </c>
      <c r="C760">
        <f>HLOOKUP("Stedtekst",data!$A$1:$AT$8036,A760,FALSE)</f>
        <v>0</v>
      </c>
      <c r="D760">
        <f>HLOOKUP("Målested navn",data!$A$1:$AT$8036,A760,FALSE)</f>
        <v>0</v>
      </c>
      <c r="E760">
        <f>HLOOKUP("Prøvetagning",data!$A$1:$AT$8036,A760,FALSE)</f>
        <v>0</v>
      </c>
      <c r="F760">
        <f>HLOOKUP("Prøve",data!$A$1:$AT$8036,A760,FALSE)</f>
        <v>0</v>
      </c>
      <c r="G760">
        <f>HLOOKUP("ScKode",data!$A$1:$AT$8036,A760,FALSE)</f>
        <v>0</v>
      </c>
      <c r="H760">
        <f>HLOOKUP("StofParameter",data!$A$1:$AT$8036,A760,FALSE)</f>
        <v>0</v>
      </c>
      <c r="I760">
        <f>HLOOKUP("Dato",data!$A$1:$AT$8036,A760,FALSE)</f>
        <v>0</v>
      </c>
      <c r="J760">
        <f>HLOOKUP("Resultat-attribut",data!$A$1:$AT$8036,A760,FALSE)</f>
        <v>0</v>
      </c>
      <c r="K760">
        <f>HLOOKUP("Resultat",data!$A$1:$AT$8036,A760,FALSE)</f>
        <v>0</v>
      </c>
      <c r="L760">
        <f>HLOOKUP("Enhed",data!$A$1:$AT$8036,A760,FALSE)</f>
        <v>0</v>
      </c>
    </row>
    <row r="761" spans="1:12" x14ac:dyDescent="0.2">
      <c r="A761">
        <v>760</v>
      </c>
      <c r="B761">
        <f>HLOOKUP("Referencer",data!$A$1:$AT$8036,A761,FALSE)</f>
        <v>0</v>
      </c>
      <c r="C761">
        <f>HLOOKUP("Stedtekst",data!$A$1:$AT$8036,A761,FALSE)</f>
        <v>0</v>
      </c>
      <c r="D761">
        <f>HLOOKUP("Målested navn",data!$A$1:$AT$8036,A761,FALSE)</f>
        <v>0</v>
      </c>
      <c r="E761">
        <f>HLOOKUP("Prøvetagning",data!$A$1:$AT$8036,A761,FALSE)</f>
        <v>0</v>
      </c>
      <c r="F761">
        <f>HLOOKUP("Prøve",data!$A$1:$AT$8036,A761,FALSE)</f>
        <v>0</v>
      </c>
      <c r="G761">
        <f>HLOOKUP("ScKode",data!$A$1:$AT$8036,A761,FALSE)</f>
        <v>0</v>
      </c>
      <c r="H761">
        <f>HLOOKUP("StofParameter",data!$A$1:$AT$8036,A761,FALSE)</f>
        <v>0</v>
      </c>
      <c r="I761">
        <f>HLOOKUP("Dato",data!$A$1:$AT$8036,A761,FALSE)</f>
        <v>0</v>
      </c>
      <c r="J761">
        <f>HLOOKUP("Resultat-attribut",data!$A$1:$AT$8036,A761,FALSE)</f>
        <v>0</v>
      </c>
      <c r="K761">
        <f>HLOOKUP("Resultat",data!$A$1:$AT$8036,A761,FALSE)</f>
        <v>0</v>
      </c>
      <c r="L761">
        <f>HLOOKUP("Enhed",data!$A$1:$AT$8036,A761,FALSE)</f>
        <v>0</v>
      </c>
    </row>
    <row r="762" spans="1:12" x14ac:dyDescent="0.2">
      <c r="A762">
        <v>761</v>
      </c>
      <c r="B762">
        <f>HLOOKUP("Referencer",data!$A$1:$AT$8036,A762,FALSE)</f>
        <v>0</v>
      </c>
      <c r="C762">
        <f>HLOOKUP("Stedtekst",data!$A$1:$AT$8036,A762,FALSE)</f>
        <v>0</v>
      </c>
      <c r="D762">
        <f>HLOOKUP("Målested navn",data!$A$1:$AT$8036,A762,FALSE)</f>
        <v>0</v>
      </c>
      <c r="E762">
        <f>HLOOKUP("Prøvetagning",data!$A$1:$AT$8036,A762,FALSE)</f>
        <v>0</v>
      </c>
      <c r="F762">
        <f>HLOOKUP("Prøve",data!$A$1:$AT$8036,A762,FALSE)</f>
        <v>0</v>
      </c>
      <c r="G762">
        <f>HLOOKUP("ScKode",data!$A$1:$AT$8036,A762,FALSE)</f>
        <v>0</v>
      </c>
      <c r="H762">
        <f>HLOOKUP("StofParameter",data!$A$1:$AT$8036,A762,FALSE)</f>
        <v>0</v>
      </c>
      <c r="I762">
        <f>HLOOKUP("Dato",data!$A$1:$AT$8036,A762,FALSE)</f>
        <v>0</v>
      </c>
      <c r="J762">
        <f>HLOOKUP("Resultat-attribut",data!$A$1:$AT$8036,A762,FALSE)</f>
        <v>0</v>
      </c>
      <c r="K762">
        <f>HLOOKUP("Resultat",data!$A$1:$AT$8036,A762,FALSE)</f>
        <v>0</v>
      </c>
      <c r="L762">
        <f>HLOOKUP("Enhed",data!$A$1:$AT$8036,A762,FALSE)</f>
        <v>0</v>
      </c>
    </row>
    <row r="763" spans="1:12" x14ac:dyDescent="0.2">
      <c r="A763">
        <v>762</v>
      </c>
      <c r="B763">
        <f>HLOOKUP("Referencer",data!$A$1:$AT$8036,A763,FALSE)</f>
        <v>0</v>
      </c>
      <c r="C763">
        <f>HLOOKUP("Stedtekst",data!$A$1:$AT$8036,A763,FALSE)</f>
        <v>0</v>
      </c>
      <c r="D763">
        <f>HLOOKUP("Målested navn",data!$A$1:$AT$8036,A763,FALSE)</f>
        <v>0</v>
      </c>
      <c r="E763">
        <f>HLOOKUP("Prøvetagning",data!$A$1:$AT$8036,A763,FALSE)</f>
        <v>0</v>
      </c>
      <c r="F763">
        <f>HLOOKUP("Prøve",data!$A$1:$AT$8036,A763,FALSE)</f>
        <v>0</v>
      </c>
      <c r="G763">
        <f>HLOOKUP("ScKode",data!$A$1:$AT$8036,A763,FALSE)</f>
        <v>0</v>
      </c>
      <c r="H763">
        <f>HLOOKUP("StofParameter",data!$A$1:$AT$8036,A763,FALSE)</f>
        <v>0</v>
      </c>
      <c r="I763">
        <f>HLOOKUP("Dato",data!$A$1:$AT$8036,A763,FALSE)</f>
        <v>0</v>
      </c>
      <c r="J763">
        <f>HLOOKUP("Resultat-attribut",data!$A$1:$AT$8036,A763,FALSE)</f>
        <v>0</v>
      </c>
      <c r="K763">
        <f>HLOOKUP("Resultat",data!$A$1:$AT$8036,A763,FALSE)</f>
        <v>0</v>
      </c>
      <c r="L763">
        <f>HLOOKUP("Enhed",data!$A$1:$AT$8036,A763,FALSE)</f>
        <v>0</v>
      </c>
    </row>
    <row r="764" spans="1:12" x14ac:dyDescent="0.2">
      <c r="A764">
        <v>763</v>
      </c>
      <c r="B764">
        <f>HLOOKUP("Referencer",data!$A$1:$AT$8036,A764,FALSE)</f>
        <v>0</v>
      </c>
      <c r="C764">
        <f>HLOOKUP("Stedtekst",data!$A$1:$AT$8036,A764,FALSE)</f>
        <v>0</v>
      </c>
      <c r="D764">
        <f>HLOOKUP("Målested navn",data!$A$1:$AT$8036,A764,FALSE)</f>
        <v>0</v>
      </c>
      <c r="E764">
        <f>HLOOKUP("Prøvetagning",data!$A$1:$AT$8036,A764,FALSE)</f>
        <v>0</v>
      </c>
      <c r="F764">
        <f>HLOOKUP("Prøve",data!$A$1:$AT$8036,A764,FALSE)</f>
        <v>0</v>
      </c>
      <c r="G764">
        <f>HLOOKUP("ScKode",data!$A$1:$AT$8036,A764,FALSE)</f>
        <v>0</v>
      </c>
      <c r="H764">
        <f>HLOOKUP("StofParameter",data!$A$1:$AT$8036,A764,FALSE)</f>
        <v>0</v>
      </c>
      <c r="I764">
        <f>HLOOKUP("Dato",data!$A$1:$AT$8036,A764,FALSE)</f>
        <v>0</v>
      </c>
      <c r="J764">
        <f>HLOOKUP("Resultat-attribut",data!$A$1:$AT$8036,A764,FALSE)</f>
        <v>0</v>
      </c>
      <c r="K764">
        <f>HLOOKUP("Resultat",data!$A$1:$AT$8036,A764,FALSE)</f>
        <v>0</v>
      </c>
      <c r="L764">
        <f>HLOOKUP("Enhed",data!$A$1:$AT$8036,A764,FALSE)</f>
        <v>0</v>
      </c>
    </row>
    <row r="765" spans="1:12" x14ac:dyDescent="0.2">
      <c r="A765">
        <v>764</v>
      </c>
      <c r="B765">
        <f>HLOOKUP("Referencer",data!$A$1:$AT$8036,A765,FALSE)</f>
        <v>0</v>
      </c>
      <c r="C765">
        <f>HLOOKUP("Stedtekst",data!$A$1:$AT$8036,A765,FALSE)</f>
        <v>0</v>
      </c>
      <c r="D765">
        <f>HLOOKUP("Målested navn",data!$A$1:$AT$8036,A765,FALSE)</f>
        <v>0</v>
      </c>
      <c r="E765">
        <f>HLOOKUP("Prøvetagning",data!$A$1:$AT$8036,A765,FALSE)</f>
        <v>0</v>
      </c>
      <c r="F765">
        <f>HLOOKUP("Prøve",data!$A$1:$AT$8036,A765,FALSE)</f>
        <v>0</v>
      </c>
      <c r="G765">
        <f>HLOOKUP("ScKode",data!$A$1:$AT$8036,A765,FALSE)</f>
        <v>0</v>
      </c>
      <c r="H765">
        <f>HLOOKUP("StofParameter",data!$A$1:$AT$8036,A765,FALSE)</f>
        <v>0</v>
      </c>
      <c r="I765">
        <f>HLOOKUP("Dato",data!$A$1:$AT$8036,A765,FALSE)</f>
        <v>0</v>
      </c>
      <c r="J765">
        <f>HLOOKUP("Resultat-attribut",data!$A$1:$AT$8036,A765,FALSE)</f>
        <v>0</v>
      </c>
      <c r="K765">
        <f>HLOOKUP("Resultat",data!$A$1:$AT$8036,A765,FALSE)</f>
        <v>0</v>
      </c>
      <c r="L765">
        <f>HLOOKUP("Enhed",data!$A$1:$AT$8036,A765,FALSE)</f>
        <v>0</v>
      </c>
    </row>
    <row r="766" spans="1:12" x14ac:dyDescent="0.2">
      <c r="A766">
        <v>765</v>
      </c>
      <c r="B766">
        <f>HLOOKUP("Referencer",data!$A$1:$AT$8036,A766,FALSE)</f>
        <v>0</v>
      </c>
      <c r="C766">
        <f>HLOOKUP("Stedtekst",data!$A$1:$AT$8036,A766,FALSE)</f>
        <v>0</v>
      </c>
      <c r="D766">
        <f>HLOOKUP("Målested navn",data!$A$1:$AT$8036,A766,FALSE)</f>
        <v>0</v>
      </c>
      <c r="E766">
        <f>HLOOKUP("Prøvetagning",data!$A$1:$AT$8036,A766,FALSE)</f>
        <v>0</v>
      </c>
      <c r="F766">
        <f>HLOOKUP("Prøve",data!$A$1:$AT$8036,A766,FALSE)</f>
        <v>0</v>
      </c>
      <c r="G766">
        <f>HLOOKUP("ScKode",data!$A$1:$AT$8036,A766,FALSE)</f>
        <v>0</v>
      </c>
      <c r="H766">
        <f>HLOOKUP("StofParameter",data!$A$1:$AT$8036,A766,FALSE)</f>
        <v>0</v>
      </c>
      <c r="I766">
        <f>HLOOKUP("Dato",data!$A$1:$AT$8036,A766,FALSE)</f>
        <v>0</v>
      </c>
      <c r="J766">
        <f>HLOOKUP("Resultat-attribut",data!$A$1:$AT$8036,A766,FALSE)</f>
        <v>0</v>
      </c>
      <c r="K766">
        <f>HLOOKUP("Resultat",data!$A$1:$AT$8036,A766,FALSE)</f>
        <v>0</v>
      </c>
      <c r="L766">
        <f>HLOOKUP("Enhed",data!$A$1:$AT$8036,A766,FALSE)</f>
        <v>0</v>
      </c>
    </row>
    <row r="767" spans="1:12" x14ac:dyDescent="0.2">
      <c r="A767">
        <v>766</v>
      </c>
      <c r="B767">
        <f>HLOOKUP("Referencer",data!$A$1:$AT$8036,A767,FALSE)</f>
        <v>0</v>
      </c>
      <c r="C767">
        <f>HLOOKUP("Stedtekst",data!$A$1:$AT$8036,A767,FALSE)</f>
        <v>0</v>
      </c>
      <c r="D767">
        <f>HLOOKUP("Målested navn",data!$A$1:$AT$8036,A767,FALSE)</f>
        <v>0</v>
      </c>
      <c r="E767">
        <f>HLOOKUP("Prøvetagning",data!$A$1:$AT$8036,A767,FALSE)</f>
        <v>0</v>
      </c>
      <c r="F767">
        <f>HLOOKUP("Prøve",data!$A$1:$AT$8036,A767,FALSE)</f>
        <v>0</v>
      </c>
      <c r="G767">
        <f>HLOOKUP("ScKode",data!$A$1:$AT$8036,A767,FALSE)</f>
        <v>0</v>
      </c>
      <c r="H767">
        <f>HLOOKUP("StofParameter",data!$A$1:$AT$8036,A767,FALSE)</f>
        <v>0</v>
      </c>
      <c r="I767">
        <f>HLOOKUP("Dato",data!$A$1:$AT$8036,A767,FALSE)</f>
        <v>0</v>
      </c>
      <c r="J767">
        <f>HLOOKUP("Resultat-attribut",data!$A$1:$AT$8036,A767,FALSE)</f>
        <v>0</v>
      </c>
      <c r="K767">
        <f>HLOOKUP("Resultat",data!$A$1:$AT$8036,A767,FALSE)</f>
        <v>0</v>
      </c>
      <c r="L767">
        <f>HLOOKUP("Enhed",data!$A$1:$AT$8036,A767,FALSE)</f>
        <v>0</v>
      </c>
    </row>
    <row r="768" spans="1:12" x14ac:dyDescent="0.2">
      <c r="A768">
        <v>767</v>
      </c>
      <c r="B768">
        <f>HLOOKUP("Referencer",data!$A$1:$AT$8036,A768,FALSE)</f>
        <v>0</v>
      </c>
      <c r="C768">
        <f>HLOOKUP("Stedtekst",data!$A$1:$AT$8036,A768,FALSE)</f>
        <v>0</v>
      </c>
      <c r="D768">
        <f>HLOOKUP("Målested navn",data!$A$1:$AT$8036,A768,FALSE)</f>
        <v>0</v>
      </c>
      <c r="E768">
        <f>HLOOKUP("Prøvetagning",data!$A$1:$AT$8036,A768,FALSE)</f>
        <v>0</v>
      </c>
      <c r="F768">
        <f>HLOOKUP("Prøve",data!$A$1:$AT$8036,A768,FALSE)</f>
        <v>0</v>
      </c>
      <c r="G768">
        <f>HLOOKUP("ScKode",data!$A$1:$AT$8036,A768,FALSE)</f>
        <v>0</v>
      </c>
      <c r="H768">
        <f>HLOOKUP("StofParameter",data!$A$1:$AT$8036,A768,FALSE)</f>
        <v>0</v>
      </c>
      <c r="I768">
        <f>HLOOKUP("Dato",data!$A$1:$AT$8036,A768,FALSE)</f>
        <v>0</v>
      </c>
      <c r="J768">
        <f>HLOOKUP("Resultat-attribut",data!$A$1:$AT$8036,A768,FALSE)</f>
        <v>0</v>
      </c>
      <c r="K768">
        <f>HLOOKUP("Resultat",data!$A$1:$AT$8036,A768,FALSE)</f>
        <v>0</v>
      </c>
      <c r="L768">
        <f>HLOOKUP("Enhed",data!$A$1:$AT$8036,A768,FALSE)</f>
        <v>0</v>
      </c>
    </row>
    <row r="769" spans="1:12" x14ac:dyDescent="0.2">
      <c r="A769">
        <v>768</v>
      </c>
      <c r="B769">
        <f>HLOOKUP("Referencer",data!$A$1:$AT$8036,A769,FALSE)</f>
        <v>0</v>
      </c>
      <c r="C769">
        <f>HLOOKUP("Stedtekst",data!$A$1:$AT$8036,A769,FALSE)</f>
        <v>0</v>
      </c>
      <c r="D769">
        <f>HLOOKUP("Målested navn",data!$A$1:$AT$8036,A769,FALSE)</f>
        <v>0</v>
      </c>
      <c r="E769">
        <f>HLOOKUP("Prøvetagning",data!$A$1:$AT$8036,A769,FALSE)</f>
        <v>0</v>
      </c>
      <c r="F769">
        <f>HLOOKUP("Prøve",data!$A$1:$AT$8036,A769,FALSE)</f>
        <v>0</v>
      </c>
      <c r="G769">
        <f>HLOOKUP("ScKode",data!$A$1:$AT$8036,A769,FALSE)</f>
        <v>0</v>
      </c>
      <c r="H769">
        <f>HLOOKUP("StofParameter",data!$A$1:$AT$8036,A769,FALSE)</f>
        <v>0</v>
      </c>
      <c r="I769">
        <f>HLOOKUP("Dato",data!$A$1:$AT$8036,A769,FALSE)</f>
        <v>0</v>
      </c>
      <c r="J769">
        <f>HLOOKUP("Resultat-attribut",data!$A$1:$AT$8036,A769,FALSE)</f>
        <v>0</v>
      </c>
      <c r="K769">
        <f>HLOOKUP("Resultat",data!$A$1:$AT$8036,A769,FALSE)</f>
        <v>0</v>
      </c>
      <c r="L769">
        <f>HLOOKUP("Enhed",data!$A$1:$AT$8036,A769,FALSE)</f>
        <v>0</v>
      </c>
    </row>
    <row r="770" spans="1:12" x14ac:dyDescent="0.2">
      <c r="A770">
        <v>769</v>
      </c>
      <c r="B770">
        <f>HLOOKUP("Referencer",data!$A$1:$AT$8036,A770,FALSE)</f>
        <v>0</v>
      </c>
      <c r="C770">
        <f>HLOOKUP("Stedtekst",data!$A$1:$AT$8036,A770,FALSE)</f>
        <v>0</v>
      </c>
      <c r="D770">
        <f>HLOOKUP("Målested navn",data!$A$1:$AT$8036,A770,FALSE)</f>
        <v>0</v>
      </c>
      <c r="E770">
        <f>HLOOKUP("Prøvetagning",data!$A$1:$AT$8036,A770,FALSE)</f>
        <v>0</v>
      </c>
      <c r="F770">
        <f>HLOOKUP("Prøve",data!$A$1:$AT$8036,A770,FALSE)</f>
        <v>0</v>
      </c>
      <c r="G770">
        <f>HLOOKUP("ScKode",data!$A$1:$AT$8036,A770,FALSE)</f>
        <v>0</v>
      </c>
      <c r="H770">
        <f>HLOOKUP("StofParameter",data!$A$1:$AT$8036,A770,FALSE)</f>
        <v>0</v>
      </c>
      <c r="I770">
        <f>HLOOKUP("Dato",data!$A$1:$AT$8036,A770,FALSE)</f>
        <v>0</v>
      </c>
      <c r="J770">
        <f>HLOOKUP("Resultat-attribut",data!$A$1:$AT$8036,A770,FALSE)</f>
        <v>0</v>
      </c>
      <c r="K770">
        <f>HLOOKUP("Resultat",data!$A$1:$AT$8036,A770,FALSE)</f>
        <v>0</v>
      </c>
      <c r="L770">
        <f>HLOOKUP("Enhed",data!$A$1:$AT$8036,A770,FALSE)</f>
        <v>0</v>
      </c>
    </row>
    <row r="771" spans="1:12" x14ac:dyDescent="0.2">
      <c r="A771">
        <v>770</v>
      </c>
      <c r="B771">
        <f>HLOOKUP("Referencer",data!$A$1:$AT$8036,A771,FALSE)</f>
        <v>0</v>
      </c>
      <c r="C771">
        <f>HLOOKUP("Stedtekst",data!$A$1:$AT$8036,A771,FALSE)</f>
        <v>0</v>
      </c>
      <c r="D771">
        <f>HLOOKUP("Målested navn",data!$A$1:$AT$8036,A771,FALSE)</f>
        <v>0</v>
      </c>
      <c r="E771">
        <f>HLOOKUP("Prøvetagning",data!$A$1:$AT$8036,A771,FALSE)</f>
        <v>0</v>
      </c>
      <c r="F771">
        <f>HLOOKUP("Prøve",data!$A$1:$AT$8036,A771,FALSE)</f>
        <v>0</v>
      </c>
      <c r="G771">
        <f>HLOOKUP("ScKode",data!$A$1:$AT$8036,A771,FALSE)</f>
        <v>0</v>
      </c>
      <c r="H771">
        <f>HLOOKUP("StofParameter",data!$A$1:$AT$8036,A771,FALSE)</f>
        <v>0</v>
      </c>
      <c r="I771">
        <f>HLOOKUP("Dato",data!$A$1:$AT$8036,A771,FALSE)</f>
        <v>0</v>
      </c>
      <c r="J771">
        <f>HLOOKUP("Resultat-attribut",data!$A$1:$AT$8036,A771,FALSE)</f>
        <v>0</v>
      </c>
      <c r="K771">
        <f>HLOOKUP("Resultat",data!$A$1:$AT$8036,A771,FALSE)</f>
        <v>0</v>
      </c>
      <c r="L771">
        <f>HLOOKUP("Enhed",data!$A$1:$AT$8036,A771,FALSE)</f>
        <v>0</v>
      </c>
    </row>
    <row r="772" spans="1:12" x14ac:dyDescent="0.2">
      <c r="A772">
        <v>771</v>
      </c>
      <c r="B772">
        <f>HLOOKUP("Referencer",data!$A$1:$AT$8036,A772,FALSE)</f>
        <v>0</v>
      </c>
      <c r="C772">
        <f>HLOOKUP("Stedtekst",data!$A$1:$AT$8036,A772,FALSE)</f>
        <v>0</v>
      </c>
      <c r="D772">
        <f>HLOOKUP("Målested navn",data!$A$1:$AT$8036,A772,FALSE)</f>
        <v>0</v>
      </c>
      <c r="E772">
        <f>HLOOKUP("Prøvetagning",data!$A$1:$AT$8036,A772,FALSE)</f>
        <v>0</v>
      </c>
      <c r="F772">
        <f>HLOOKUP("Prøve",data!$A$1:$AT$8036,A772,FALSE)</f>
        <v>0</v>
      </c>
      <c r="G772">
        <f>HLOOKUP("ScKode",data!$A$1:$AT$8036,A772,FALSE)</f>
        <v>0</v>
      </c>
      <c r="H772">
        <f>HLOOKUP("StofParameter",data!$A$1:$AT$8036,A772,FALSE)</f>
        <v>0</v>
      </c>
      <c r="I772">
        <f>HLOOKUP("Dato",data!$A$1:$AT$8036,A772,FALSE)</f>
        <v>0</v>
      </c>
      <c r="J772">
        <f>HLOOKUP("Resultat-attribut",data!$A$1:$AT$8036,A772,FALSE)</f>
        <v>0</v>
      </c>
      <c r="K772">
        <f>HLOOKUP("Resultat",data!$A$1:$AT$8036,A772,FALSE)</f>
        <v>0</v>
      </c>
      <c r="L772">
        <f>HLOOKUP("Enhed",data!$A$1:$AT$8036,A772,FALSE)</f>
        <v>0</v>
      </c>
    </row>
    <row r="773" spans="1:12" x14ac:dyDescent="0.2">
      <c r="A773">
        <v>772</v>
      </c>
      <c r="B773">
        <f>HLOOKUP("Referencer",data!$A$1:$AT$8036,A773,FALSE)</f>
        <v>0</v>
      </c>
      <c r="C773">
        <f>HLOOKUP("Stedtekst",data!$A$1:$AT$8036,A773,FALSE)</f>
        <v>0</v>
      </c>
      <c r="D773">
        <f>HLOOKUP("Målested navn",data!$A$1:$AT$8036,A773,FALSE)</f>
        <v>0</v>
      </c>
      <c r="E773">
        <f>HLOOKUP("Prøvetagning",data!$A$1:$AT$8036,A773,FALSE)</f>
        <v>0</v>
      </c>
      <c r="F773">
        <f>HLOOKUP("Prøve",data!$A$1:$AT$8036,A773,FALSE)</f>
        <v>0</v>
      </c>
      <c r="G773">
        <f>HLOOKUP("ScKode",data!$A$1:$AT$8036,A773,FALSE)</f>
        <v>0</v>
      </c>
      <c r="H773">
        <f>HLOOKUP("StofParameter",data!$A$1:$AT$8036,A773,FALSE)</f>
        <v>0</v>
      </c>
      <c r="I773">
        <f>HLOOKUP("Dato",data!$A$1:$AT$8036,A773,FALSE)</f>
        <v>0</v>
      </c>
      <c r="J773">
        <f>HLOOKUP("Resultat-attribut",data!$A$1:$AT$8036,A773,FALSE)</f>
        <v>0</v>
      </c>
      <c r="K773">
        <f>HLOOKUP("Resultat",data!$A$1:$AT$8036,A773,FALSE)</f>
        <v>0</v>
      </c>
      <c r="L773">
        <f>HLOOKUP("Enhed",data!$A$1:$AT$8036,A773,FALSE)</f>
        <v>0</v>
      </c>
    </row>
    <row r="774" spans="1:12" x14ac:dyDescent="0.2">
      <c r="A774">
        <v>773</v>
      </c>
      <c r="B774">
        <f>HLOOKUP("Referencer",data!$A$1:$AT$8036,A774,FALSE)</f>
        <v>0</v>
      </c>
      <c r="C774">
        <f>HLOOKUP("Stedtekst",data!$A$1:$AT$8036,A774,FALSE)</f>
        <v>0</v>
      </c>
      <c r="D774">
        <f>HLOOKUP("Målested navn",data!$A$1:$AT$8036,A774,FALSE)</f>
        <v>0</v>
      </c>
      <c r="E774">
        <f>HLOOKUP("Prøvetagning",data!$A$1:$AT$8036,A774,FALSE)</f>
        <v>0</v>
      </c>
      <c r="F774">
        <f>HLOOKUP("Prøve",data!$A$1:$AT$8036,A774,FALSE)</f>
        <v>0</v>
      </c>
      <c r="G774">
        <f>HLOOKUP("ScKode",data!$A$1:$AT$8036,A774,FALSE)</f>
        <v>0</v>
      </c>
      <c r="H774">
        <f>HLOOKUP("StofParameter",data!$A$1:$AT$8036,A774,FALSE)</f>
        <v>0</v>
      </c>
      <c r="I774">
        <f>HLOOKUP("Dato",data!$A$1:$AT$8036,A774,FALSE)</f>
        <v>0</v>
      </c>
      <c r="J774">
        <f>HLOOKUP("Resultat-attribut",data!$A$1:$AT$8036,A774,FALSE)</f>
        <v>0</v>
      </c>
      <c r="K774">
        <f>HLOOKUP("Resultat",data!$A$1:$AT$8036,A774,FALSE)</f>
        <v>0</v>
      </c>
      <c r="L774">
        <f>HLOOKUP("Enhed",data!$A$1:$AT$8036,A774,FALSE)</f>
        <v>0</v>
      </c>
    </row>
    <row r="775" spans="1:12" x14ac:dyDescent="0.2">
      <c r="A775">
        <v>774</v>
      </c>
      <c r="B775">
        <f>HLOOKUP("Referencer",data!$A$1:$AT$8036,A775,FALSE)</f>
        <v>0</v>
      </c>
      <c r="C775">
        <f>HLOOKUP("Stedtekst",data!$A$1:$AT$8036,A775,FALSE)</f>
        <v>0</v>
      </c>
      <c r="D775">
        <f>HLOOKUP("Målested navn",data!$A$1:$AT$8036,A775,FALSE)</f>
        <v>0</v>
      </c>
      <c r="E775">
        <f>HLOOKUP("Prøvetagning",data!$A$1:$AT$8036,A775,FALSE)</f>
        <v>0</v>
      </c>
      <c r="F775">
        <f>HLOOKUP("Prøve",data!$A$1:$AT$8036,A775,FALSE)</f>
        <v>0</v>
      </c>
      <c r="G775">
        <f>HLOOKUP("ScKode",data!$A$1:$AT$8036,A775,FALSE)</f>
        <v>0</v>
      </c>
      <c r="H775">
        <f>HLOOKUP("StofParameter",data!$A$1:$AT$8036,A775,FALSE)</f>
        <v>0</v>
      </c>
      <c r="I775">
        <f>HLOOKUP("Dato",data!$A$1:$AT$8036,A775,FALSE)</f>
        <v>0</v>
      </c>
      <c r="J775">
        <f>HLOOKUP("Resultat-attribut",data!$A$1:$AT$8036,A775,FALSE)</f>
        <v>0</v>
      </c>
      <c r="K775">
        <f>HLOOKUP("Resultat",data!$A$1:$AT$8036,A775,FALSE)</f>
        <v>0</v>
      </c>
      <c r="L775">
        <f>HLOOKUP("Enhed",data!$A$1:$AT$8036,A775,FALSE)</f>
        <v>0</v>
      </c>
    </row>
    <row r="776" spans="1:12" x14ac:dyDescent="0.2">
      <c r="A776">
        <v>775</v>
      </c>
      <c r="B776">
        <f>HLOOKUP("Referencer",data!$A$1:$AT$8036,A776,FALSE)</f>
        <v>0</v>
      </c>
      <c r="C776">
        <f>HLOOKUP("Stedtekst",data!$A$1:$AT$8036,A776,FALSE)</f>
        <v>0</v>
      </c>
      <c r="D776">
        <f>HLOOKUP("Målested navn",data!$A$1:$AT$8036,A776,FALSE)</f>
        <v>0</v>
      </c>
      <c r="E776">
        <f>HLOOKUP("Prøvetagning",data!$A$1:$AT$8036,A776,FALSE)</f>
        <v>0</v>
      </c>
      <c r="F776">
        <f>HLOOKUP("Prøve",data!$A$1:$AT$8036,A776,FALSE)</f>
        <v>0</v>
      </c>
      <c r="G776">
        <f>HLOOKUP("ScKode",data!$A$1:$AT$8036,A776,FALSE)</f>
        <v>0</v>
      </c>
      <c r="H776">
        <f>HLOOKUP("StofParameter",data!$A$1:$AT$8036,A776,FALSE)</f>
        <v>0</v>
      </c>
      <c r="I776">
        <f>HLOOKUP("Dato",data!$A$1:$AT$8036,A776,FALSE)</f>
        <v>0</v>
      </c>
      <c r="J776">
        <f>HLOOKUP("Resultat-attribut",data!$A$1:$AT$8036,A776,FALSE)</f>
        <v>0</v>
      </c>
      <c r="K776">
        <f>HLOOKUP("Resultat",data!$A$1:$AT$8036,A776,FALSE)</f>
        <v>0</v>
      </c>
      <c r="L776">
        <f>HLOOKUP("Enhed",data!$A$1:$AT$8036,A776,FALSE)</f>
        <v>0</v>
      </c>
    </row>
    <row r="777" spans="1:12" x14ac:dyDescent="0.2">
      <c r="A777">
        <v>776</v>
      </c>
      <c r="B777">
        <f>HLOOKUP("Referencer",data!$A$1:$AT$8036,A777,FALSE)</f>
        <v>0</v>
      </c>
      <c r="C777">
        <f>HLOOKUP("Stedtekst",data!$A$1:$AT$8036,A777,FALSE)</f>
        <v>0</v>
      </c>
      <c r="D777">
        <f>HLOOKUP("Målested navn",data!$A$1:$AT$8036,A777,FALSE)</f>
        <v>0</v>
      </c>
      <c r="E777">
        <f>HLOOKUP("Prøvetagning",data!$A$1:$AT$8036,A777,FALSE)</f>
        <v>0</v>
      </c>
      <c r="F777">
        <f>HLOOKUP("Prøve",data!$A$1:$AT$8036,A777,FALSE)</f>
        <v>0</v>
      </c>
      <c r="G777">
        <f>HLOOKUP("ScKode",data!$A$1:$AT$8036,A777,FALSE)</f>
        <v>0</v>
      </c>
      <c r="H777">
        <f>HLOOKUP("StofParameter",data!$A$1:$AT$8036,A777,FALSE)</f>
        <v>0</v>
      </c>
      <c r="I777">
        <f>HLOOKUP("Dato",data!$A$1:$AT$8036,A777,FALSE)</f>
        <v>0</v>
      </c>
      <c r="J777">
        <f>HLOOKUP("Resultat-attribut",data!$A$1:$AT$8036,A777,FALSE)</f>
        <v>0</v>
      </c>
      <c r="K777">
        <f>HLOOKUP("Resultat",data!$A$1:$AT$8036,A777,FALSE)</f>
        <v>0</v>
      </c>
      <c r="L777">
        <f>HLOOKUP("Enhed",data!$A$1:$AT$8036,A777,FALSE)</f>
        <v>0</v>
      </c>
    </row>
    <row r="778" spans="1:12" x14ac:dyDescent="0.2">
      <c r="A778">
        <v>777</v>
      </c>
      <c r="B778">
        <f>HLOOKUP("Referencer",data!$A$1:$AT$8036,A778,FALSE)</f>
        <v>0</v>
      </c>
      <c r="C778">
        <f>HLOOKUP("Stedtekst",data!$A$1:$AT$8036,A778,FALSE)</f>
        <v>0</v>
      </c>
      <c r="D778">
        <f>HLOOKUP("Målested navn",data!$A$1:$AT$8036,A778,FALSE)</f>
        <v>0</v>
      </c>
      <c r="E778">
        <f>HLOOKUP("Prøvetagning",data!$A$1:$AT$8036,A778,FALSE)</f>
        <v>0</v>
      </c>
      <c r="F778">
        <f>HLOOKUP("Prøve",data!$A$1:$AT$8036,A778,FALSE)</f>
        <v>0</v>
      </c>
      <c r="G778">
        <f>HLOOKUP("ScKode",data!$A$1:$AT$8036,A778,FALSE)</f>
        <v>0</v>
      </c>
      <c r="H778">
        <f>HLOOKUP("StofParameter",data!$A$1:$AT$8036,A778,FALSE)</f>
        <v>0</v>
      </c>
      <c r="I778">
        <f>HLOOKUP("Dato",data!$A$1:$AT$8036,A778,FALSE)</f>
        <v>0</v>
      </c>
      <c r="J778">
        <f>HLOOKUP("Resultat-attribut",data!$A$1:$AT$8036,A778,FALSE)</f>
        <v>0</v>
      </c>
      <c r="K778">
        <f>HLOOKUP("Resultat",data!$A$1:$AT$8036,A778,FALSE)</f>
        <v>0</v>
      </c>
      <c r="L778">
        <f>HLOOKUP("Enhed",data!$A$1:$AT$8036,A778,FALSE)</f>
        <v>0</v>
      </c>
    </row>
    <row r="779" spans="1:12" x14ac:dyDescent="0.2">
      <c r="A779">
        <v>778</v>
      </c>
      <c r="B779">
        <f>HLOOKUP("Referencer",data!$A$1:$AT$8036,A779,FALSE)</f>
        <v>0</v>
      </c>
      <c r="C779">
        <f>HLOOKUP("Stedtekst",data!$A$1:$AT$8036,A779,FALSE)</f>
        <v>0</v>
      </c>
      <c r="D779">
        <f>HLOOKUP("Målested navn",data!$A$1:$AT$8036,A779,FALSE)</f>
        <v>0</v>
      </c>
      <c r="E779">
        <f>HLOOKUP("Prøvetagning",data!$A$1:$AT$8036,A779,FALSE)</f>
        <v>0</v>
      </c>
      <c r="F779">
        <f>HLOOKUP("Prøve",data!$A$1:$AT$8036,A779,FALSE)</f>
        <v>0</v>
      </c>
      <c r="G779">
        <f>HLOOKUP("ScKode",data!$A$1:$AT$8036,A779,FALSE)</f>
        <v>0</v>
      </c>
      <c r="H779">
        <f>HLOOKUP("StofParameter",data!$A$1:$AT$8036,A779,FALSE)</f>
        <v>0</v>
      </c>
      <c r="I779">
        <f>HLOOKUP("Dato",data!$A$1:$AT$8036,A779,FALSE)</f>
        <v>0</v>
      </c>
      <c r="J779">
        <f>HLOOKUP("Resultat-attribut",data!$A$1:$AT$8036,A779,FALSE)</f>
        <v>0</v>
      </c>
      <c r="K779">
        <f>HLOOKUP("Resultat",data!$A$1:$AT$8036,A779,FALSE)</f>
        <v>0</v>
      </c>
      <c r="L779">
        <f>HLOOKUP("Enhed",data!$A$1:$AT$8036,A779,FALSE)</f>
        <v>0</v>
      </c>
    </row>
    <row r="780" spans="1:12" x14ac:dyDescent="0.2">
      <c r="A780">
        <v>779</v>
      </c>
      <c r="B780">
        <f>HLOOKUP("Referencer",data!$A$1:$AT$8036,A780,FALSE)</f>
        <v>0</v>
      </c>
      <c r="C780">
        <f>HLOOKUP("Stedtekst",data!$A$1:$AT$8036,A780,FALSE)</f>
        <v>0</v>
      </c>
      <c r="D780">
        <f>HLOOKUP("Målested navn",data!$A$1:$AT$8036,A780,FALSE)</f>
        <v>0</v>
      </c>
      <c r="E780">
        <f>HLOOKUP("Prøvetagning",data!$A$1:$AT$8036,A780,FALSE)</f>
        <v>0</v>
      </c>
      <c r="F780">
        <f>HLOOKUP("Prøve",data!$A$1:$AT$8036,A780,FALSE)</f>
        <v>0</v>
      </c>
      <c r="G780">
        <f>HLOOKUP("ScKode",data!$A$1:$AT$8036,A780,FALSE)</f>
        <v>0</v>
      </c>
      <c r="H780">
        <f>HLOOKUP("StofParameter",data!$A$1:$AT$8036,A780,FALSE)</f>
        <v>0</v>
      </c>
      <c r="I780">
        <f>HLOOKUP("Dato",data!$A$1:$AT$8036,A780,FALSE)</f>
        <v>0</v>
      </c>
      <c r="J780">
        <f>HLOOKUP("Resultat-attribut",data!$A$1:$AT$8036,A780,FALSE)</f>
        <v>0</v>
      </c>
      <c r="K780">
        <f>HLOOKUP("Resultat",data!$A$1:$AT$8036,A780,FALSE)</f>
        <v>0</v>
      </c>
      <c r="L780">
        <f>HLOOKUP("Enhed",data!$A$1:$AT$8036,A780,FALSE)</f>
        <v>0</v>
      </c>
    </row>
    <row r="781" spans="1:12" x14ac:dyDescent="0.2">
      <c r="A781">
        <v>780</v>
      </c>
      <c r="B781">
        <f>HLOOKUP("Referencer",data!$A$1:$AT$8036,A781,FALSE)</f>
        <v>0</v>
      </c>
      <c r="C781">
        <f>HLOOKUP("Stedtekst",data!$A$1:$AT$8036,A781,FALSE)</f>
        <v>0</v>
      </c>
      <c r="D781">
        <f>HLOOKUP("Målested navn",data!$A$1:$AT$8036,A781,FALSE)</f>
        <v>0</v>
      </c>
      <c r="E781">
        <f>HLOOKUP("Prøvetagning",data!$A$1:$AT$8036,A781,FALSE)</f>
        <v>0</v>
      </c>
      <c r="F781">
        <f>HLOOKUP("Prøve",data!$A$1:$AT$8036,A781,FALSE)</f>
        <v>0</v>
      </c>
      <c r="G781">
        <f>HLOOKUP("ScKode",data!$A$1:$AT$8036,A781,FALSE)</f>
        <v>0</v>
      </c>
      <c r="H781">
        <f>HLOOKUP("StofParameter",data!$A$1:$AT$8036,A781,FALSE)</f>
        <v>0</v>
      </c>
      <c r="I781">
        <f>HLOOKUP("Dato",data!$A$1:$AT$8036,A781,FALSE)</f>
        <v>0</v>
      </c>
      <c r="J781">
        <f>HLOOKUP("Resultat-attribut",data!$A$1:$AT$8036,A781,FALSE)</f>
        <v>0</v>
      </c>
      <c r="K781">
        <f>HLOOKUP("Resultat",data!$A$1:$AT$8036,A781,FALSE)</f>
        <v>0</v>
      </c>
      <c r="L781">
        <f>HLOOKUP("Enhed",data!$A$1:$AT$8036,A781,FALSE)</f>
        <v>0</v>
      </c>
    </row>
    <row r="782" spans="1:12" x14ac:dyDescent="0.2">
      <c r="A782">
        <v>781</v>
      </c>
      <c r="B782">
        <f>HLOOKUP("Referencer",data!$A$1:$AT$8036,A782,FALSE)</f>
        <v>0</v>
      </c>
      <c r="C782">
        <f>HLOOKUP("Stedtekst",data!$A$1:$AT$8036,A782,FALSE)</f>
        <v>0</v>
      </c>
      <c r="D782">
        <f>HLOOKUP("Målested navn",data!$A$1:$AT$8036,A782,FALSE)</f>
        <v>0</v>
      </c>
      <c r="E782">
        <f>HLOOKUP("Prøvetagning",data!$A$1:$AT$8036,A782,FALSE)</f>
        <v>0</v>
      </c>
      <c r="F782">
        <f>HLOOKUP("Prøve",data!$A$1:$AT$8036,A782,FALSE)</f>
        <v>0</v>
      </c>
      <c r="G782">
        <f>HLOOKUP("ScKode",data!$A$1:$AT$8036,A782,FALSE)</f>
        <v>0</v>
      </c>
      <c r="H782">
        <f>HLOOKUP("StofParameter",data!$A$1:$AT$8036,A782,FALSE)</f>
        <v>0</v>
      </c>
      <c r="I782">
        <f>HLOOKUP("Dato",data!$A$1:$AT$8036,A782,FALSE)</f>
        <v>0</v>
      </c>
      <c r="J782">
        <f>HLOOKUP("Resultat-attribut",data!$A$1:$AT$8036,A782,FALSE)</f>
        <v>0</v>
      </c>
      <c r="K782">
        <f>HLOOKUP("Resultat",data!$A$1:$AT$8036,A782,FALSE)</f>
        <v>0</v>
      </c>
      <c r="L782">
        <f>HLOOKUP("Enhed",data!$A$1:$AT$8036,A782,FALSE)</f>
        <v>0</v>
      </c>
    </row>
    <row r="783" spans="1:12" x14ac:dyDescent="0.2">
      <c r="A783">
        <v>782</v>
      </c>
      <c r="B783">
        <f>HLOOKUP("Referencer",data!$A$1:$AT$8036,A783,FALSE)</f>
        <v>0</v>
      </c>
      <c r="C783">
        <f>HLOOKUP("Stedtekst",data!$A$1:$AT$8036,A783,FALSE)</f>
        <v>0</v>
      </c>
      <c r="D783">
        <f>HLOOKUP("Målested navn",data!$A$1:$AT$8036,A783,FALSE)</f>
        <v>0</v>
      </c>
      <c r="E783">
        <f>HLOOKUP("Prøvetagning",data!$A$1:$AT$8036,A783,FALSE)</f>
        <v>0</v>
      </c>
      <c r="F783">
        <f>HLOOKUP("Prøve",data!$A$1:$AT$8036,A783,FALSE)</f>
        <v>0</v>
      </c>
      <c r="G783">
        <f>HLOOKUP("ScKode",data!$A$1:$AT$8036,A783,FALSE)</f>
        <v>0</v>
      </c>
      <c r="H783">
        <f>HLOOKUP("StofParameter",data!$A$1:$AT$8036,A783,FALSE)</f>
        <v>0</v>
      </c>
      <c r="I783">
        <f>HLOOKUP("Dato",data!$A$1:$AT$8036,A783,FALSE)</f>
        <v>0</v>
      </c>
      <c r="J783">
        <f>HLOOKUP("Resultat-attribut",data!$A$1:$AT$8036,A783,FALSE)</f>
        <v>0</v>
      </c>
      <c r="K783">
        <f>HLOOKUP("Resultat",data!$A$1:$AT$8036,A783,FALSE)</f>
        <v>0</v>
      </c>
      <c r="L783">
        <f>HLOOKUP("Enhed",data!$A$1:$AT$8036,A783,FALSE)</f>
        <v>0</v>
      </c>
    </row>
    <row r="784" spans="1:12" x14ac:dyDescent="0.2">
      <c r="A784">
        <v>783</v>
      </c>
      <c r="B784">
        <f>HLOOKUP("Referencer",data!$A$1:$AT$8036,A784,FALSE)</f>
        <v>0</v>
      </c>
      <c r="C784">
        <f>HLOOKUP("Stedtekst",data!$A$1:$AT$8036,A784,FALSE)</f>
        <v>0</v>
      </c>
      <c r="D784">
        <f>HLOOKUP("Målested navn",data!$A$1:$AT$8036,A784,FALSE)</f>
        <v>0</v>
      </c>
      <c r="E784">
        <f>HLOOKUP("Prøvetagning",data!$A$1:$AT$8036,A784,FALSE)</f>
        <v>0</v>
      </c>
      <c r="F784">
        <f>HLOOKUP("Prøve",data!$A$1:$AT$8036,A784,FALSE)</f>
        <v>0</v>
      </c>
      <c r="G784">
        <f>HLOOKUP("ScKode",data!$A$1:$AT$8036,A784,FALSE)</f>
        <v>0</v>
      </c>
      <c r="H784">
        <f>HLOOKUP("StofParameter",data!$A$1:$AT$8036,A784,FALSE)</f>
        <v>0</v>
      </c>
      <c r="I784">
        <f>HLOOKUP("Dato",data!$A$1:$AT$8036,A784,FALSE)</f>
        <v>0</v>
      </c>
      <c r="J784">
        <f>HLOOKUP("Resultat-attribut",data!$A$1:$AT$8036,A784,FALSE)</f>
        <v>0</v>
      </c>
      <c r="K784">
        <f>HLOOKUP("Resultat",data!$A$1:$AT$8036,A784,FALSE)</f>
        <v>0</v>
      </c>
      <c r="L784">
        <f>HLOOKUP("Enhed",data!$A$1:$AT$8036,A784,FALSE)</f>
        <v>0</v>
      </c>
    </row>
    <row r="785" spans="1:12" x14ac:dyDescent="0.2">
      <c r="A785">
        <v>784</v>
      </c>
      <c r="B785">
        <f>HLOOKUP("Referencer",data!$A$1:$AT$8036,A785,FALSE)</f>
        <v>0</v>
      </c>
      <c r="C785">
        <f>HLOOKUP("Stedtekst",data!$A$1:$AT$8036,A785,FALSE)</f>
        <v>0</v>
      </c>
      <c r="D785">
        <f>HLOOKUP("Målested navn",data!$A$1:$AT$8036,A785,FALSE)</f>
        <v>0</v>
      </c>
      <c r="E785">
        <f>HLOOKUP("Prøvetagning",data!$A$1:$AT$8036,A785,FALSE)</f>
        <v>0</v>
      </c>
      <c r="F785">
        <f>HLOOKUP("Prøve",data!$A$1:$AT$8036,A785,FALSE)</f>
        <v>0</v>
      </c>
      <c r="G785">
        <f>HLOOKUP("ScKode",data!$A$1:$AT$8036,A785,FALSE)</f>
        <v>0</v>
      </c>
      <c r="H785">
        <f>HLOOKUP("StofParameter",data!$A$1:$AT$8036,A785,FALSE)</f>
        <v>0</v>
      </c>
      <c r="I785">
        <f>HLOOKUP("Dato",data!$A$1:$AT$8036,A785,FALSE)</f>
        <v>0</v>
      </c>
      <c r="J785">
        <f>HLOOKUP("Resultat-attribut",data!$A$1:$AT$8036,A785,FALSE)</f>
        <v>0</v>
      </c>
      <c r="K785">
        <f>HLOOKUP("Resultat",data!$A$1:$AT$8036,A785,FALSE)</f>
        <v>0</v>
      </c>
      <c r="L785">
        <f>HLOOKUP("Enhed",data!$A$1:$AT$8036,A785,FALSE)</f>
        <v>0</v>
      </c>
    </row>
    <row r="786" spans="1:12" x14ac:dyDescent="0.2">
      <c r="A786">
        <v>785</v>
      </c>
      <c r="B786">
        <f>HLOOKUP("Referencer",data!$A$1:$AT$8036,A786,FALSE)</f>
        <v>0</v>
      </c>
      <c r="C786">
        <f>HLOOKUP("Stedtekst",data!$A$1:$AT$8036,A786,FALSE)</f>
        <v>0</v>
      </c>
      <c r="D786">
        <f>HLOOKUP("Målested navn",data!$A$1:$AT$8036,A786,FALSE)</f>
        <v>0</v>
      </c>
      <c r="E786">
        <f>HLOOKUP("Prøvetagning",data!$A$1:$AT$8036,A786,FALSE)</f>
        <v>0</v>
      </c>
      <c r="F786">
        <f>HLOOKUP("Prøve",data!$A$1:$AT$8036,A786,FALSE)</f>
        <v>0</v>
      </c>
      <c r="G786">
        <f>HLOOKUP("ScKode",data!$A$1:$AT$8036,A786,FALSE)</f>
        <v>0</v>
      </c>
      <c r="H786">
        <f>HLOOKUP("StofParameter",data!$A$1:$AT$8036,A786,FALSE)</f>
        <v>0</v>
      </c>
      <c r="I786">
        <f>HLOOKUP("Dato",data!$A$1:$AT$8036,A786,FALSE)</f>
        <v>0</v>
      </c>
      <c r="J786">
        <f>HLOOKUP("Resultat-attribut",data!$A$1:$AT$8036,A786,FALSE)</f>
        <v>0</v>
      </c>
      <c r="K786">
        <f>HLOOKUP("Resultat",data!$A$1:$AT$8036,A786,FALSE)</f>
        <v>0</v>
      </c>
      <c r="L786">
        <f>HLOOKUP("Enhed",data!$A$1:$AT$8036,A786,FALSE)</f>
        <v>0</v>
      </c>
    </row>
    <row r="787" spans="1:12" x14ac:dyDescent="0.2">
      <c r="A787">
        <v>786</v>
      </c>
      <c r="B787">
        <f>HLOOKUP("Referencer",data!$A$1:$AT$8036,A787,FALSE)</f>
        <v>0</v>
      </c>
      <c r="C787">
        <f>HLOOKUP("Stedtekst",data!$A$1:$AT$8036,A787,FALSE)</f>
        <v>0</v>
      </c>
      <c r="D787">
        <f>HLOOKUP("Målested navn",data!$A$1:$AT$8036,A787,FALSE)</f>
        <v>0</v>
      </c>
      <c r="E787">
        <f>HLOOKUP("Prøvetagning",data!$A$1:$AT$8036,A787,FALSE)</f>
        <v>0</v>
      </c>
      <c r="F787">
        <f>HLOOKUP("Prøve",data!$A$1:$AT$8036,A787,FALSE)</f>
        <v>0</v>
      </c>
      <c r="G787">
        <f>HLOOKUP("ScKode",data!$A$1:$AT$8036,A787,FALSE)</f>
        <v>0</v>
      </c>
      <c r="H787">
        <f>HLOOKUP("StofParameter",data!$A$1:$AT$8036,A787,FALSE)</f>
        <v>0</v>
      </c>
      <c r="I787">
        <f>HLOOKUP("Dato",data!$A$1:$AT$8036,A787,FALSE)</f>
        <v>0</v>
      </c>
      <c r="J787">
        <f>HLOOKUP("Resultat-attribut",data!$A$1:$AT$8036,A787,FALSE)</f>
        <v>0</v>
      </c>
      <c r="K787">
        <f>HLOOKUP("Resultat",data!$A$1:$AT$8036,A787,FALSE)</f>
        <v>0</v>
      </c>
      <c r="L787">
        <f>HLOOKUP("Enhed",data!$A$1:$AT$8036,A787,FALSE)</f>
        <v>0</v>
      </c>
    </row>
    <row r="788" spans="1:12" x14ac:dyDescent="0.2">
      <c r="A788">
        <v>787</v>
      </c>
      <c r="B788">
        <f>HLOOKUP("Referencer",data!$A$1:$AT$8036,A788,FALSE)</f>
        <v>0</v>
      </c>
      <c r="C788">
        <f>HLOOKUP("Stedtekst",data!$A$1:$AT$8036,A788,FALSE)</f>
        <v>0</v>
      </c>
      <c r="D788">
        <f>HLOOKUP("Målested navn",data!$A$1:$AT$8036,A788,FALSE)</f>
        <v>0</v>
      </c>
      <c r="E788">
        <f>HLOOKUP("Prøvetagning",data!$A$1:$AT$8036,A788,FALSE)</f>
        <v>0</v>
      </c>
      <c r="F788">
        <f>HLOOKUP("Prøve",data!$A$1:$AT$8036,A788,FALSE)</f>
        <v>0</v>
      </c>
      <c r="G788">
        <f>HLOOKUP("ScKode",data!$A$1:$AT$8036,A788,FALSE)</f>
        <v>0</v>
      </c>
      <c r="H788">
        <f>HLOOKUP("StofParameter",data!$A$1:$AT$8036,A788,FALSE)</f>
        <v>0</v>
      </c>
      <c r="I788">
        <f>HLOOKUP("Dato",data!$A$1:$AT$8036,A788,FALSE)</f>
        <v>0</v>
      </c>
      <c r="J788">
        <f>HLOOKUP("Resultat-attribut",data!$A$1:$AT$8036,A788,FALSE)</f>
        <v>0</v>
      </c>
      <c r="K788">
        <f>HLOOKUP("Resultat",data!$A$1:$AT$8036,A788,FALSE)</f>
        <v>0</v>
      </c>
      <c r="L788">
        <f>HLOOKUP("Enhed",data!$A$1:$AT$8036,A788,FALSE)</f>
        <v>0</v>
      </c>
    </row>
    <row r="789" spans="1:12" x14ac:dyDescent="0.2">
      <c r="A789">
        <v>788</v>
      </c>
      <c r="B789">
        <f>HLOOKUP("Referencer",data!$A$1:$AT$8036,A789,FALSE)</f>
        <v>0</v>
      </c>
      <c r="C789">
        <f>HLOOKUP("Stedtekst",data!$A$1:$AT$8036,A789,FALSE)</f>
        <v>0</v>
      </c>
      <c r="D789">
        <f>HLOOKUP("Målested navn",data!$A$1:$AT$8036,A789,FALSE)</f>
        <v>0</v>
      </c>
      <c r="E789">
        <f>HLOOKUP("Prøvetagning",data!$A$1:$AT$8036,A789,FALSE)</f>
        <v>0</v>
      </c>
      <c r="F789">
        <f>HLOOKUP("Prøve",data!$A$1:$AT$8036,A789,FALSE)</f>
        <v>0</v>
      </c>
      <c r="G789">
        <f>HLOOKUP("ScKode",data!$A$1:$AT$8036,A789,FALSE)</f>
        <v>0</v>
      </c>
      <c r="H789">
        <f>HLOOKUP("StofParameter",data!$A$1:$AT$8036,A789,FALSE)</f>
        <v>0</v>
      </c>
      <c r="I789">
        <f>HLOOKUP("Dato",data!$A$1:$AT$8036,A789,FALSE)</f>
        <v>0</v>
      </c>
      <c r="J789">
        <f>HLOOKUP("Resultat-attribut",data!$A$1:$AT$8036,A789,FALSE)</f>
        <v>0</v>
      </c>
      <c r="K789">
        <f>HLOOKUP("Resultat",data!$A$1:$AT$8036,A789,FALSE)</f>
        <v>0</v>
      </c>
      <c r="L789">
        <f>HLOOKUP("Enhed",data!$A$1:$AT$8036,A789,FALSE)</f>
        <v>0</v>
      </c>
    </row>
    <row r="790" spans="1:12" x14ac:dyDescent="0.2">
      <c r="A790">
        <v>789</v>
      </c>
      <c r="B790">
        <f>HLOOKUP("Referencer",data!$A$1:$AT$8036,A790,FALSE)</f>
        <v>0</v>
      </c>
      <c r="C790">
        <f>HLOOKUP("Stedtekst",data!$A$1:$AT$8036,A790,FALSE)</f>
        <v>0</v>
      </c>
      <c r="D790">
        <f>HLOOKUP("Målested navn",data!$A$1:$AT$8036,A790,FALSE)</f>
        <v>0</v>
      </c>
      <c r="E790">
        <f>HLOOKUP("Prøvetagning",data!$A$1:$AT$8036,A790,FALSE)</f>
        <v>0</v>
      </c>
      <c r="F790">
        <f>HLOOKUP("Prøve",data!$A$1:$AT$8036,A790,FALSE)</f>
        <v>0</v>
      </c>
      <c r="G790">
        <f>HLOOKUP("ScKode",data!$A$1:$AT$8036,A790,FALSE)</f>
        <v>0</v>
      </c>
      <c r="H790">
        <f>HLOOKUP("StofParameter",data!$A$1:$AT$8036,A790,FALSE)</f>
        <v>0</v>
      </c>
      <c r="I790">
        <f>HLOOKUP("Dato",data!$A$1:$AT$8036,A790,FALSE)</f>
        <v>0</v>
      </c>
      <c r="J790">
        <f>HLOOKUP("Resultat-attribut",data!$A$1:$AT$8036,A790,FALSE)</f>
        <v>0</v>
      </c>
      <c r="K790">
        <f>HLOOKUP("Resultat",data!$A$1:$AT$8036,A790,FALSE)</f>
        <v>0</v>
      </c>
      <c r="L790">
        <f>HLOOKUP("Enhed",data!$A$1:$AT$8036,A790,FALSE)</f>
        <v>0</v>
      </c>
    </row>
    <row r="791" spans="1:12" x14ac:dyDescent="0.2">
      <c r="A791">
        <v>790</v>
      </c>
      <c r="B791">
        <f>HLOOKUP("Referencer",data!$A$1:$AT$8036,A791,FALSE)</f>
        <v>0</v>
      </c>
      <c r="C791">
        <f>HLOOKUP("Stedtekst",data!$A$1:$AT$8036,A791,FALSE)</f>
        <v>0</v>
      </c>
      <c r="D791">
        <f>HLOOKUP("Målested navn",data!$A$1:$AT$8036,A791,FALSE)</f>
        <v>0</v>
      </c>
      <c r="E791">
        <f>HLOOKUP("Prøvetagning",data!$A$1:$AT$8036,A791,FALSE)</f>
        <v>0</v>
      </c>
      <c r="F791">
        <f>HLOOKUP("Prøve",data!$A$1:$AT$8036,A791,FALSE)</f>
        <v>0</v>
      </c>
      <c r="G791">
        <f>HLOOKUP("ScKode",data!$A$1:$AT$8036,A791,FALSE)</f>
        <v>0</v>
      </c>
      <c r="H791">
        <f>HLOOKUP("StofParameter",data!$A$1:$AT$8036,A791,FALSE)</f>
        <v>0</v>
      </c>
      <c r="I791">
        <f>HLOOKUP("Dato",data!$A$1:$AT$8036,A791,FALSE)</f>
        <v>0</v>
      </c>
      <c r="J791">
        <f>HLOOKUP("Resultat-attribut",data!$A$1:$AT$8036,A791,FALSE)</f>
        <v>0</v>
      </c>
      <c r="K791">
        <f>HLOOKUP("Resultat",data!$A$1:$AT$8036,A791,FALSE)</f>
        <v>0</v>
      </c>
      <c r="L791">
        <f>HLOOKUP("Enhed",data!$A$1:$AT$8036,A791,FALSE)</f>
        <v>0</v>
      </c>
    </row>
    <row r="792" spans="1:12" x14ac:dyDescent="0.2">
      <c r="A792">
        <v>791</v>
      </c>
      <c r="B792">
        <f>HLOOKUP("Referencer",data!$A$1:$AT$8036,A792,FALSE)</f>
        <v>0</v>
      </c>
      <c r="C792">
        <f>HLOOKUP("Stedtekst",data!$A$1:$AT$8036,A792,FALSE)</f>
        <v>0</v>
      </c>
      <c r="D792">
        <f>HLOOKUP("Målested navn",data!$A$1:$AT$8036,A792,FALSE)</f>
        <v>0</v>
      </c>
      <c r="E792">
        <f>HLOOKUP("Prøvetagning",data!$A$1:$AT$8036,A792,FALSE)</f>
        <v>0</v>
      </c>
      <c r="F792">
        <f>HLOOKUP("Prøve",data!$A$1:$AT$8036,A792,FALSE)</f>
        <v>0</v>
      </c>
      <c r="G792">
        <f>HLOOKUP("ScKode",data!$A$1:$AT$8036,A792,FALSE)</f>
        <v>0</v>
      </c>
      <c r="H792">
        <f>HLOOKUP("StofParameter",data!$A$1:$AT$8036,A792,FALSE)</f>
        <v>0</v>
      </c>
      <c r="I792">
        <f>HLOOKUP("Dato",data!$A$1:$AT$8036,A792,FALSE)</f>
        <v>0</v>
      </c>
      <c r="J792">
        <f>HLOOKUP("Resultat-attribut",data!$A$1:$AT$8036,A792,FALSE)</f>
        <v>0</v>
      </c>
      <c r="K792">
        <f>HLOOKUP("Resultat",data!$A$1:$AT$8036,A792,FALSE)</f>
        <v>0</v>
      </c>
      <c r="L792">
        <f>HLOOKUP("Enhed",data!$A$1:$AT$8036,A792,FALSE)</f>
        <v>0</v>
      </c>
    </row>
    <row r="793" spans="1:12" x14ac:dyDescent="0.2">
      <c r="A793">
        <v>792</v>
      </c>
      <c r="B793">
        <f>HLOOKUP("Referencer",data!$A$1:$AT$8036,A793,FALSE)</f>
        <v>0</v>
      </c>
      <c r="C793">
        <f>HLOOKUP("Stedtekst",data!$A$1:$AT$8036,A793,FALSE)</f>
        <v>0</v>
      </c>
      <c r="D793">
        <f>HLOOKUP("Målested navn",data!$A$1:$AT$8036,A793,FALSE)</f>
        <v>0</v>
      </c>
      <c r="E793">
        <f>HLOOKUP("Prøvetagning",data!$A$1:$AT$8036,A793,FALSE)</f>
        <v>0</v>
      </c>
      <c r="F793">
        <f>HLOOKUP("Prøve",data!$A$1:$AT$8036,A793,FALSE)</f>
        <v>0</v>
      </c>
      <c r="G793">
        <f>HLOOKUP("ScKode",data!$A$1:$AT$8036,A793,FALSE)</f>
        <v>0</v>
      </c>
      <c r="H793">
        <f>HLOOKUP("StofParameter",data!$A$1:$AT$8036,A793,FALSE)</f>
        <v>0</v>
      </c>
      <c r="I793">
        <f>HLOOKUP("Dato",data!$A$1:$AT$8036,A793,FALSE)</f>
        <v>0</v>
      </c>
      <c r="J793">
        <f>HLOOKUP("Resultat-attribut",data!$A$1:$AT$8036,A793,FALSE)</f>
        <v>0</v>
      </c>
      <c r="K793">
        <f>HLOOKUP("Resultat",data!$A$1:$AT$8036,A793,FALSE)</f>
        <v>0</v>
      </c>
      <c r="L793">
        <f>HLOOKUP("Enhed",data!$A$1:$AT$8036,A793,FALSE)</f>
        <v>0</v>
      </c>
    </row>
    <row r="794" spans="1:12" x14ac:dyDescent="0.2">
      <c r="A794">
        <v>793</v>
      </c>
      <c r="B794">
        <f>HLOOKUP("Referencer",data!$A$1:$AT$8036,A794,FALSE)</f>
        <v>0</v>
      </c>
      <c r="C794">
        <f>HLOOKUP("Stedtekst",data!$A$1:$AT$8036,A794,FALSE)</f>
        <v>0</v>
      </c>
      <c r="D794">
        <f>HLOOKUP("Målested navn",data!$A$1:$AT$8036,A794,FALSE)</f>
        <v>0</v>
      </c>
      <c r="E794">
        <f>HLOOKUP("Prøvetagning",data!$A$1:$AT$8036,A794,FALSE)</f>
        <v>0</v>
      </c>
      <c r="F794">
        <f>HLOOKUP("Prøve",data!$A$1:$AT$8036,A794,FALSE)</f>
        <v>0</v>
      </c>
      <c r="G794">
        <f>HLOOKUP("ScKode",data!$A$1:$AT$8036,A794,FALSE)</f>
        <v>0</v>
      </c>
      <c r="H794">
        <f>HLOOKUP("StofParameter",data!$A$1:$AT$8036,A794,FALSE)</f>
        <v>0</v>
      </c>
      <c r="I794">
        <f>HLOOKUP("Dato",data!$A$1:$AT$8036,A794,FALSE)</f>
        <v>0</v>
      </c>
      <c r="J794">
        <f>HLOOKUP("Resultat-attribut",data!$A$1:$AT$8036,A794,FALSE)</f>
        <v>0</v>
      </c>
      <c r="K794">
        <f>HLOOKUP("Resultat",data!$A$1:$AT$8036,A794,FALSE)</f>
        <v>0</v>
      </c>
      <c r="L794">
        <f>HLOOKUP("Enhed",data!$A$1:$AT$8036,A794,FALSE)</f>
        <v>0</v>
      </c>
    </row>
    <row r="795" spans="1:12" x14ac:dyDescent="0.2">
      <c r="A795">
        <v>794</v>
      </c>
      <c r="B795">
        <f>HLOOKUP("Referencer",data!$A$1:$AT$8036,A795,FALSE)</f>
        <v>0</v>
      </c>
      <c r="C795">
        <f>HLOOKUP("Stedtekst",data!$A$1:$AT$8036,A795,FALSE)</f>
        <v>0</v>
      </c>
      <c r="D795">
        <f>HLOOKUP("Målested navn",data!$A$1:$AT$8036,A795,FALSE)</f>
        <v>0</v>
      </c>
      <c r="E795">
        <f>HLOOKUP("Prøvetagning",data!$A$1:$AT$8036,A795,FALSE)</f>
        <v>0</v>
      </c>
      <c r="F795">
        <f>HLOOKUP("Prøve",data!$A$1:$AT$8036,A795,FALSE)</f>
        <v>0</v>
      </c>
      <c r="G795">
        <f>HLOOKUP("ScKode",data!$A$1:$AT$8036,A795,FALSE)</f>
        <v>0</v>
      </c>
      <c r="H795">
        <f>HLOOKUP("StofParameter",data!$A$1:$AT$8036,A795,FALSE)</f>
        <v>0</v>
      </c>
      <c r="I795">
        <f>HLOOKUP("Dato",data!$A$1:$AT$8036,A795,FALSE)</f>
        <v>0</v>
      </c>
      <c r="J795">
        <f>HLOOKUP("Resultat-attribut",data!$A$1:$AT$8036,A795,FALSE)</f>
        <v>0</v>
      </c>
      <c r="K795">
        <f>HLOOKUP("Resultat",data!$A$1:$AT$8036,A795,FALSE)</f>
        <v>0</v>
      </c>
      <c r="L795">
        <f>HLOOKUP("Enhed",data!$A$1:$AT$8036,A795,FALSE)</f>
        <v>0</v>
      </c>
    </row>
    <row r="796" spans="1:12" x14ac:dyDescent="0.2">
      <c r="A796">
        <v>795</v>
      </c>
      <c r="B796">
        <f>HLOOKUP("Referencer",data!$A$1:$AT$8036,A796,FALSE)</f>
        <v>0</v>
      </c>
      <c r="C796">
        <f>HLOOKUP("Stedtekst",data!$A$1:$AT$8036,A796,FALSE)</f>
        <v>0</v>
      </c>
      <c r="D796">
        <f>HLOOKUP("Målested navn",data!$A$1:$AT$8036,A796,FALSE)</f>
        <v>0</v>
      </c>
      <c r="E796">
        <f>HLOOKUP("Prøvetagning",data!$A$1:$AT$8036,A796,FALSE)</f>
        <v>0</v>
      </c>
      <c r="F796">
        <f>HLOOKUP("Prøve",data!$A$1:$AT$8036,A796,FALSE)</f>
        <v>0</v>
      </c>
      <c r="G796">
        <f>HLOOKUP("ScKode",data!$A$1:$AT$8036,A796,FALSE)</f>
        <v>0</v>
      </c>
      <c r="H796">
        <f>HLOOKUP("StofParameter",data!$A$1:$AT$8036,A796,FALSE)</f>
        <v>0</v>
      </c>
      <c r="I796">
        <f>HLOOKUP("Dato",data!$A$1:$AT$8036,A796,FALSE)</f>
        <v>0</v>
      </c>
      <c r="J796">
        <f>HLOOKUP("Resultat-attribut",data!$A$1:$AT$8036,A796,FALSE)</f>
        <v>0</v>
      </c>
      <c r="K796">
        <f>HLOOKUP("Resultat",data!$A$1:$AT$8036,A796,FALSE)</f>
        <v>0</v>
      </c>
      <c r="L796">
        <f>HLOOKUP("Enhed",data!$A$1:$AT$8036,A796,FALSE)</f>
        <v>0</v>
      </c>
    </row>
    <row r="797" spans="1:12" x14ac:dyDescent="0.2">
      <c r="A797">
        <v>796</v>
      </c>
      <c r="B797">
        <f>HLOOKUP("Referencer",data!$A$1:$AT$8036,A797,FALSE)</f>
        <v>0</v>
      </c>
      <c r="C797">
        <f>HLOOKUP("Stedtekst",data!$A$1:$AT$8036,A797,FALSE)</f>
        <v>0</v>
      </c>
      <c r="D797">
        <f>HLOOKUP("Målested navn",data!$A$1:$AT$8036,A797,FALSE)</f>
        <v>0</v>
      </c>
      <c r="E797">
        <f>HLOOKUP("Prøvetagning",data!$A$1:$AT$8036,A797,FALSE)</f>
        <v>0</v>
      </c>
      <c r="F797">
        <f>HLOOKUP("Prøve",data!$A$1:$AT$8036,A797,FALSE)</f>
        <v>0</v>
      </c>
      <c r="G797">
        <f>HLOOKUP("ScKode",data!$A$1:$AT$8036,A797,FALSE)</f>
        <v>0</v>
      </c>
      <c r="H797">
        <f>HLOOKUP("StofParameter",data!$A$1:$AT$8036,A797,FALSE)</f>
        <v>0</v>
      </c>
      <c r="I797">
        <f>HLOOKUP("Dato",data!$A$1:$AT$8036,A797,FALSE)</f>
        <v>0</v>
      </c>
      <c r="J797">
        <f>HLOOKUP("Resultat-attribut",data!$A$1:$AT$8036,A797,FALSE)</f>
        <v>0</v>
      </c>
      <c r="K797">
        <f>HLOOKUP("Resultat",data!$A$1:$AT$8036,A797,FALSE)</f>
        <v>0</v>
      </c>
      <c r="L797">
        <f>HLOOKUP("Enhed",data!$A$1:$AT$8036,A797,FALSE)</f>
        <v>0</v>
      </c>
    </row>
    <row r="798" spans="1:12" x14ac:dyDescent="0.2">
      <c r="A798">
        <v>797</v>
      </c>
      <c r="B798">
        <f>HLOOKUP("Referencer",data!$A$1:$AT$8036,A798,FALSE)</f>
        <v>0</v>
      </c>
      <c r="C798">
        <f>HLOOKUP("Stedtekst",data!$A$1:$AT$8036,A798,FALSE)</f>
        <v>0</v>
      </c>
      <c r="D798">
        <f>HLOOKUP("Målested navn",data!$A$1:$AT$8036,A798,FALSE)</f>
        <v>0</v>
      </c>
      <c r="E798">
        <f>HLOOKUP("Prøvetagning",data!$A$1:$AT$8036,A798,FALSE)</f>
        <v>0</v>
      </c>
      <c r="F798">
        <f>HLOOKUP("Prøve",data!$A$1:$AT$8036,A798,FALSE)</f>
        <v>0</v>
      </c>
      <c r="G798">
        <f>HLOOKUP("ScKode",data!$A$1:$AT$8036,A798,FALSE)</f>
        <v>0</v>
      </c>
      <c r="H798">
        <f>HLOOKUP("StofParameter",data!$A$1:$AT$8036,A798,FALSE)</f>
        <v>0</v>
      </c>
      <c r="I798">
        <f>HLOOKUP("Dato",data!$A$1:$AT$8036,A798,FALSE)</f>
        <v>0</v>
      </c>
      <c r="J798">
        <f>HLOOKUP("Resultat-attribut",data!$A$1:$AT$8036,A798,FALSE)</f>
        <v>0</v>
      </c>
      <c r="K798">
        <f>HLOOKUP("Resultat",data!$A$1:$AT$8036,A798,FALSE)</f>
        <v>0</v>
      </c>
      <c r="L798">
        <f>HLOOKUP("Enhed",data!$A$1:$AT$8036,A798,FALSE)</f>
        <v>0</v>
      </c>
    </row>
    <row r="799" spans="1:12" x14ac:dyDescent="0.2">
      <c r="A799">
        <v>798</v>
      </c>
      <c r="B799">
        <f>HLOOKUP("Referencer",data!$A$1:$AT$8036,A799,FALSE)</f>
        <v>0</v>
      </c>
      <c r="C799">
        <f>HLOOKUP("Stedtekst",data!$A$1:$AT$8036,A799,FALSE)</f>
        <v>0</v>
      </c>
      <c r="D799">
        <f>HLOOKUP("Målested navn",data!$A$1:$AT$8036,A799,FALSE)</f>
        <v>0</v>
      </c>
      <c r="E799">
        <f>HLOOKUP("Prøvetagning",data!$A$1:$AT$8036,A799,FALSE)</f>
        <v>0</v>
      </c>
      <c r="F799">
        <f>HLOOKUP("Prøve",data!$A$1:$AT$8036,A799,FALSE)</f>
        <v>0</v>
      </c>
      <c r="G799">
        <f>HLOOKUP("ScKode",data!$A$1:$AT$8036,A799,FALSE)</f>
        <v>0</v>
      </c>
      <c r="H799">
        <f>HLOOKUP("StofParameter",data!$A$1:$AT$8036,A799,FALSE)</f>
        <v>0</v>
      </c>
      <c r="I799">
        <f>HLOOKUP("Dato",data!$A$1:$AT$8036,A799,FALSE)</f>
        <v>0</v>
      </c>
      <c r="J799">
        <f>HLOOKUP("Resultat-attribut",data!$A$1:$AT$8036,A799,FALSE)</f>
        <v>0</v>
      </c>
      <c r="K799">
        <f>HLOOKUP("Resultat",data!$A$1:$AT$8036,A799,FALSE)</f>
        <v>0</v>
      </c>
      <c r="L799">
        <f>HLOOKUP("Enhed",data!$A$1:$AT$8036,A799,FALSE)</f>
        <v>0</v>
      </c>
    </row>
    <row r="800" spans="1:12" x14ac:dyDescent="0.2">
      <c r="A800">
        <v>799</v>
      </c>
      <c r="B800">
        <f>HLOOKUP("Referencer",data!$A$1:$AT$8036,A800,FALSE)</f>
        <v>0</v>
      </c>
      <c r="C800">
        <f>HLOOKUP("Stedtekst",data!$A$1:$AT$8036,A800,FALSE)</f>
        <v>0</v>
      </c>
      <c r="D800">
        <f>HLOOKUP("Målested navn",data!$A$1:$AT$8036,A800,FALSE)</f>
        <v>0</v>
      </c>
      <c r="E800">
        <f>HLOOKUP("Prøvetagning",data!$A$1:$AT$8036,A800,FALSE)</f>
        <v>0</v>
      </c>
      <c r="F800">
        <f>HLOOKUP("Prøve",data!$A$1:$AT$8036,A800,FALSE)</f>
        <v>0</v>
      </c>
      <c r="G800">
        <f>HLOOKUP("ScKode",data!$A$1:$AT$8036,A800,FALSE)</f>
        <v>0</v>
      </c>
      <c r="H800">
        <f>HLOOKUP("StofParameter",data!$A$1:$AT$8036,A800,FALSE)</f>
        <v>0</v>
      </c>
      <c r="I800">
        <f>HLOOKUP("Dato",data!$A$1:$AT$8036,A800,FALSE)</f>
        <v>0</v>
      </c>
      <c r="J800">
        <f>HLOOKUP("Resultat-attribut",data!$A$1:$AT$8036,A800,FALSE)</f>
        <v>0</v>
      </c>
      <c r="K800">
        <f>HLOOKUP("Resultat",data!$A$1:$AT$8036,A800,FALSE)</f>
        <v>0</v>
      </c>
      <c r="L800">
        <f>HLOOKUP("Enhed",data!$A$1:$AT$8036,A800,FALSE)</f>
        <v>0</v>
      </c>
    </row>
    <row r="801" spans="1:12" x14ac:dyDescent="0.2">
      <c r="A801">
        <v>800</v>
      </c>
      <c r="B801">
        <f>HLOOKUP("Referencer",data!$A$1:$AT$8036,A801,FALSE)</f>
        <v>0</v>
      </c>
      <c r="C801">
        <f>HLOOKUP("Stedtekst",data!$A$1:$AT$8036,A801,FALSE)</f>
        <v>0</v>
      </c>
      <c r="D801">
        <f>HLOOKUP("Målested navn",data!$A$1:$AT$8036,A801,FALSE)</f>
        <v>0</v>
      </c>
      <c r="E801">
        <f>HLOOKUP("Prøvetagning",data!$A$1:$AT$8036,A801,FALSE)</f>
        <v>0</v>
      </c>
      <c r="F801">
        <f>HLOOKUP("Prøve",data!$A$1:$AT$8036,A801,FALSE)</f>
        <v>0</v>
      </c>
      <c r="G801">
        <f>HLOOKUP("ScKode",data!$A$1:$AT$8036,A801,FALSE)</f>
        <v>0</v>
      </c>
      <c r="H801">
        <f>HLOOKUP("StofParameter",data!$A$1:$AT$8036,A801,FALSE)</f>
        <v>0</v>
      </c>
      <c r="I801">
        <f>HLOOKUP("Dato",data!$A$1:$AT$8036,A801,FALSE)</f>
        <v>0</v>
      </c>
      <c r="J801">
        <f>HLOOKUP("Resultat-attribut",data!$A$1:$AT$8036,A801,FALSE)</f>
        <v>0</v>
      </c>
      <c r="K801">
        <f>HLOOKUP("Resultat",data!$A$1:$AT$8036,A801,FALSE)</f>
        <v>0</v>
      </c>
      <c r="L801">
        <f>HLOOKUP("Enhed",data!$A$1:$AT$8036,A801,FALSE)</f>
        <v>0</v>
      </c>
    </row>
    <row r="802" spans="1:12" x14ac:dyDescent="0.2">
      <c r="A802">
        <v>801</v>
      </c>
      <c r="B802">
        <f>HLOOKUP("Referencer",data!$A$1:$AT$8036,A802,FALSE)</f>
        <v>0</v>
      </c>
      <c r="C802">
        <f>HLOOKUP("Stedtekst",data!$A$1:$AT$8036,A802,FALSE)</f>
        <v>0</v>
      </c>
      <c r="D802">
        <f>HLOOKUP("Målested navn",data!$A$1:$AT$8036,A802,FALSE)</f>
        <v>0</v>
      </c>
      <c r="E802">
        <f>HLOOKUP("Prøvetagning",data!$A$1:$AT$8036,A802,FALSE)</f>
        <v>0</v>
      </c>
      <c r="F802">
        <f>HLOOKUP("Prøve",data!$A$1:$AT$8036,A802,FALSE)</f>
        <v>0</v>
      </c>
      <c r="G802">
        <f>HLOOKUP("ScKode",data!$A$1:$AT$8036,A802,FALSE)</f>
        <v>0</v>
      </c>
      <c r="H802">
        <f>HLOOKUP("StofParameter",data!$A$1:$AT$8036,A802,FALSE)</f>
        <v>0</v>
      </c>
      <c r="I802">
        <f>HLOOKUP("Dato",data!$A$1:$AT$8036,A802,FALSE)</f>
        <v>0</v>
      </c>
      <c r="J802">
        <f>HLOOKUP("Resultat-attribut",data!$A$1:$AT$8036,A802,FALSE)</f>
        <v>0</v>
      </c>
      <c r="K802">
        <f>HLOOKUP("Resultat",data!$A$1:$AT$8036,A802,FALSE)</f>
        <v>0</v>
      </c>
      <c r="L802">
        <f>HLOOKUP("Enhed",data!$A$1:$AT$8036,A802,FALSE)</f>
        <v>0</v>
      </c>
    </row>
    <row r="803" spans="1:12" x14ac:dyDescent="0.2">
      <c r="A803">
        <v>802</v>
      </c>
      <c r="B803">
        <f>HLOOKUP("Referencer",data!$A$1:$AT$8036,A803,FALSE)</f>
        <v>0</v>
      </c>
      <c r="C803">
        <f>HLOOKUP("Stedtekst",data!$A$1:$AT$8036,A803,FALSE)</f>
        <v>0</v>
      </c>
      <c r="D803">
        <f>HLOOKUP("Målested navn",data!$A$1:$AT$8036,A803,FALSE)</f>
        <v>0</v>
      </c>
      <c r="E803">
        <f>HLOOKUP("Prøvetagning",data!$A$1:$AT$8036,A803,FALSE)</f>
        <v>0</v>
      </c>
      <c r="F803">
        <f>HLOOKUP("Prøve",data!$A$1:$AT$8036,A803,FALSE)</f>
        <v>0</v>
      </c>
      <c r="G803">
        <f>HLOOKUP("ScKode",data!$A$1:$AT$8036,A803,FALSE)</f>
        <v>0</v>
      </c>
      <c r="H803">
        <f>HLOOKUP("StofParameter",data!$A$1:$AT$8036,A803,FALSE)</f>
        <v>0</v>
      </c>
      <c r="I803">
        <f>HLOOKUP("Dato",data!$A$1:$AT$8036,A803,FALSE)</f>
        <v>0</v>
      </c>
      <c r="J803">
        <f>HLOOKUP("Resultat-attribut",data!$A$1:$AT$8036,A803,FALSE)</f>
        <v>0</v>
      </c>
      <c r="K803">
        <f>HLOOKUP("Resultat",data!$A$1:$AT$8036,A803,FALSE)</f>
        <v>0</v>
      </c>
      <c r="L803">
        <f>HLOOKUP("Enhed",data!$A$1:$AT$8036,A803,FALSE)</f>
        <v>0</v>
      </c>
    </row>
    <row r="804" spans="1:12" x14ac:dyDescent="0.2">
      <c r="A804">
        <v>803</v>
      </c>
      <c r="B804">
        <f>HLOOKUP("Referencer",data!$A$1:$AT$8036,A804,FALSE)</f>
        <v>0</v>
      </c>
      <c r="C804">
        <f>HLOOKUP("Stedtekst",data!$A$1:$AT$8036,A804,FALSE)</f>
        <v>0</v>
      </c>
      <c r="D804">
        <f>HLOOKUP("Målested navn",data!$A$1:$AT$8036,A804,FALSE)</f>
        <v>0</v>
      </c>
      <c r="E804">
        <f>HLOOKUP("Prøvetagning",data!$A$1:$AT$8036,A804,FALSE)</f>
        <v>0</v>
      </c>
      <c r="F804">
        <f>HLOOKUP("Prøve",data!$A$1:$AT$8036,A804,FALSE)</f>
        <v>0</v>
      </c>
      <c r="G804">
        <f>HLOOKUP("ScKode",data!$A$1:$AT$8036,A804,FALSE)</f>
        <v>0</v>
      </c>
      <c r="H804">
        <f>HLOOKUP("StofParameter",data!$A$1:$AT$8036,A804,FALSE)</f>
        <v>0</v>
      </c>
      <c r="I804">
        <f>HLOOKUP("Dato",data!$A$1:$AT$8036,A804,FALSE)</f>
        <v>0</v>
      </c>
      <c r="J804">
        <f>HLOOKUP("Resultat-attribut",data!$A$1:$AT$8036,A804,FALSE)</f>
        <v>0</v>
      </c>
      <c r="K804">
        <f>HLOOKUP("Resultat",data!$A$1:$AT$8036,A804,FALSE)</f>
        <v>0</v>
      </c>
      <c r="L804">
        <f>HLOOKUP("Enhed",data!$A$1:$AT$8036,A804,FALSE)</f>
        <v>0</v>
      </c>
    </row>
    <row r="805" spans="1:12" x14ac:dyDescent="0.2">
      <c r="A805">
        <v>804</v>
      </c>
      <c r="B805">
        <f>HLOOKUP("Referencer",data!$A$1:$AT$8036,A805,FALSE)</f>
        <v>0</v>
      </c>
      <c r="C805">
        <f>HLOOKUP("Stedtekst",data!$A$1:$AT$8036,A805,FALSE)</f>
        <v>0</v>
      </c>
      <c r="D805">
        <f>HLOOKUP("Målested navn",data!$A$1:$AT$8036,A805,FALSE)</f>
        <v>0</v>
      </c>
      <c r="E805">
        <f>HLOOKUP("Prøvetagning",data!$A$1:$AT$8036,A805,FALSE)</f>
        <v>0</v>
      </c>
      <c r="F805">
        <f>HLOOKUP("Prøve",data!$A$1:$AT$8036,A805,FALSE)</f>
        <v>0</v>
      </c>
      <c r="G805">
        <f>HLOOKUP("ScKode",data!$A$1:$AT$8036,A805,FALSE)</f>
        <v>0</v>
      </c>
      <c r="H805">
        <f>HLOOKUP("StofParameter",data!$A$1:$AT$8036,A805,FALSE)</f>
        <v>0</v>
      </c>
      <c r="I805">
        <f>HLOOKUP("Dato",data!$A$1:$AT$8036,A805,FALSE)</f>
        <v>0</v>
      </c>
      <c r="J805">
        <f>HLOOKUP("Resultat-attribut",data!$A$1:$AT$8036,A805,FALSE)</f>
        <v>0</v>
      </c>
      <c r="K805">
        <f>HLOOKUP("Resultat",data!$A$1:$AT$8036,A805,FALSE)</f>
        <v>0</v>
      </c>
      <c r="L805">
        <f>HLOOKUP("Enhed",data!$A$1:$AT$8036,A805,FALSE)</f>
        <v>0</v>
      </c>
    </row>
    <row r="806" spans="1:12" x14ac:dyDescent="0.2">
      <c r="A806">
        <v>805</v>
      </c>
      <c r="B806">
        <f>HLOOKUP("Referencer",data!$A$1:$AT$8036,A806,FALSE)</f>
        <v>0</v>
      </c>
      <c r="C806">
        <f>HLOOKUP("Stedtekst",data!$A$1:$AT$8036,A806,FALSE)</f>
        <v>0</v>
      </c>
      <c r="D806">
        <f>HLOOKUP("Målested navn",data!$A$1:$AT$8036,A806,FALSE)</f>
        <v>0</v>
      </c>
      <c r="E806">
        <f>HLOOKUP("Prøvetagning",data!$A$1:$AT$8036,A806,FALSE)</f>
        <v>0</v>
      </c>
      <c r="F806">
        <f>HLOOKUP("Prøve",data!$A$1:$AT$8036,A806,FALSE)</f>
        <v>0</v>
      </c>
      <c r="G806">
        <f>HLOOKUP("ScKode",data!$A$1:$AT$8036,A806,FALSE)</f>
        <v>0</v>
      </c>
      <c r="H806">
        <f>HLOOKUP("StofParameter",data!$A$1:$AT$8036,A806,FALSE)</f>
        <v>0</v>
      </c>
      <c r="I806">
        <f>HLOOKUP("Dato",data!$A$1:$AT$8036,A806,FALSE)</f>
        <v>0</v>
      </c>
      <c r="J806">
        <f>HLOOKUP("Resultat-attribut",data!$A$1:$AT$8036,A806,FALSE)</f>
        <v>0</v>
      </c>
      <c r="K806">
        <f>HLOOKUP("Resultat",data!$A$1:$AT$8036,A806,FALSE)</f>
        <v>0</v>
      </c>
      <c r="L806">
        <f>HLOOKUP("Enhed",data!$A$1:$AT$8036,A806,FALSE)</f>
        <v>0</v>
      </c>
    </row>
    <row r="807" spans="1:12" x14ac:dyDescent="0.2">
      <c r="A807">
        <v>806</v>
      </c>
      <c r="B807">
        <f>HLOOKUP("Referencer",data!$A$1:$AT$8036,A807,FALSE)</f>
        <v>0</v>
      </c>
      <c r="C807">
        <f>HLOOKUP("Stedtekst",data!$A$1:$AT$8036,A807,FALSE)</f>
        <v>0</v>
      </c>
      <c r="D807">
        <f>HLOOKUP("Målested navn",data!$A$1:$AT$8036,A807,FALSE)</f>
        <v>0</v>
      </c>
      <c r="E807">
        <f>HLOOKUP("Prøvetagning",data!$A$1:$AT$8036,A807,FALSE)</f>
        <v>0</v>
      </c>
      <c r="F807">
        <f>HLOOKUP("Prøve",data!$A$1:$AT$8036,A807,FALSE)</f>
        <v>0</v>
      </c>
      <c r="G807">
        <f>HLOOKUP("ScKode",data!$A$1:$AT$8036,A807,FALSE)</f>
        <v>0</v>
      </c>
      <c r="H807">
        <f>HLOOKUP("StofParameter",data!$A$1:$AT$8036,A807,FALSE)</f>
        <v>0</v>
      </c>
      <c r="I807">
        <f>HLOOKUP("Dato",data!$A$1:$AT$8036,A807,FALSE)</f>
        <v>0</v>
      </c>
      <c r="J807">
        <f>HLOOKUP("Resultat-attribut",data!$A$1:$AT$8036,A807,FALSE)</f>
        <v>0</v>
      </c>
      <c r="K807">
        <f>HLOOKUP("Resultat",data!$A$1:$AT$8036,A807,FALSE)</f>
        <v>0</v>
      </c>
      <c r="L807">
        <f>HLOOKUP("Enhed",data!$A$1:$AT$8036,A807,FALSE)</f>
        <v>0</v>
      </c>
    </row>
    <row r="808" spans="1:12" x14ac:dyDescent="0.2">
      <c r="A808">
        <v>807</v>
      </c>
      <c r="B808">
        <f>HLOOKUP("Referencer",data!$A$1:$AT$8036,A808,FALSE)</f>
        <v>0</v>
      </c>
      <c r="C808">
        <f>HLOOKUP("Stedtekst",data!$A$1:$AT$8036,A808,FALSE)</f>
        <v>0</v>
      </c>
      <c r="D808">
        <f>HLOOKUP("Målested navn",data!$A$1:$AT$8036,A808,FALSE)</f>
        <v>0</v>
      </c>
      <c r="E808">
        <f>HLOOKUP("Prøvetagning",data!$A$1:$AT$8036,A808,FALSE)</f>
        <v>0</v>
      </c>
      <c r="F808">
        <f>HLOOKUP("Prøve",data!$A$1:$AT$8036,A808,FALSE)</f>
        <v>0</v>
      </c>
      <c r="G808">
        <f>HLOOKUP("ScKode",data!$A$1:$AT$8036,A808,FALSE)</f>
        <v>0</v>
      </c>
      <c r="H808">
        <f>HLOOKUP("StofParameter",data!$A$1:$AT$8036,A808,FALSE)</f>
        <v>0</v>
      </c>
      <c r="I808">
        <f>HLOOKUP("Dato",data!$A$1:$AT$8036,A808,FALSE)</f>
        <v>0</v>
      </c>
      <c r="J808">
        <f>HLOOKUP("Resultat-attribut",data!$A$1:$AT$8036,A808,FALSE)</f>
        <v>0</v>
      </c>
      <c r="K808">
        <f>HLOOKUP("Resultat",data!$A$1:$AT$8036,A808,FALSE)</f>
        <v>0</v>
      </c>
      <c r="L808">
        <f>HLOOKUP("Enhed",data!$A$1:$AT$8036,A808,FALSE)</f>
        <v>0</v>
      </c>
    </row>
    <row r="809" spans="1:12" x14ac:dyDescent="0.2">
      <c r="A809">
        <v>808</v>
      </c>
      <c r="B809">
        <f>HLOOKUP("Referencer",data!$A$1:$AT$8036,A809,FALSE)</f>
        <v>0</v>
      </c>
      <c r="C809">
        <f>HLOOKUP("Stedtekst",data!$A$1:$AT$8036,A809,FALSE)</f>
        <v>0</v>
      </c>
      <c r="D809">
        <f>HLOOKUP("Målested navn",data!$A$1:$AT$8036,A809,FALSE)</f>
        <v>0</v>
      </c>
      <c r="E809">
        <f>HLOOKUP("Prøvetagning",data!$A$1:$AT$8036,A809,FALSE)</f>
        <v>0</v>
      </c>
      <c r="F809">
        <f>HLOOKUP("Prøve",data!$A$1:$AT$8036,A809,FALSE)</f>
        <v>0</v>
      </c>
      <c r="G809">
        <f>HLOOKUP("ScKode",data!$A$1:$AT$8036,A809,FALSE)</f>
        <v>0</v>
      </c>
      <c r="H809">
        <f>HLOOKUP("StofParameter",data!$A$1:$AT$8036,A809,FALSE)</f>
        <v>0</v>
      </c>
      <c r="I809">
        <f>HLOOKUP("Dato",data!$A$1:$AT$8036,A809,FALSE)</f>
        <v>0</v>
      </c>
      <c r="J809">
        <f>HLOOKUP("Resultat-attribut",data!$A$1:$AT$8036,A809,FALSE)</f>
        <v>0</v>
      </c>
      <c r="K809">
        <f>HLOOKUP("Resultat",data!$A$1:$AT$8036,A809,FALSE)</f>
        <v>0</v>
      </c>
      <c r="L809">
        <f>HLOOKUP("Enhed",data!$A$1:$AT$8036,A809,FALSE)</f>
        <v>0</v>
      </c>
    </row>
    <row r="810" spans="1:12" x14ac:dyDescent="0.2">
      <c r="A810">
        <v>809</v>
      </c>
      <c r="B810">
        <f>HLOOKUP("Referencer",data!$A$1:$AT$8036,A810,FALSE)</f>
        <v>0</v>
      </c>
      <c r="C810">
        <f>HLOOKUP("Stedtekst",data!$A$1:$AT$8036,A810,FALSE)</f>
        <v>0</v>
      </c>
      <c r="D810">
        <f>HLOOKUP("Målested navn",data!$A$1:$AT$8036,A810,FALSE)</f>
        <v>0</v>
      </c>
      <c r="E810">
        <f>HLOOKUP("Prøvetagning",data!$A$1:$AT$8036,A810,FALSE)</f>
        <v>0</v>
      </c>
      <c r="F810">
        <f>HLOOKUP("Prøve",data!$A$1:$AT$8036,A810,FALSE)</f>
        <v>0</v>
      </c>
      <c r="G810">
        <f>HLOOKUP("ScKode",data!$A$1:$AT$8036,A810,FALSE)</f>
        <v>0</v>
      </c>
      <c r="H810">
        <f>HLOOKUP("StofParameter",data!$A$1:$AT$8036,A810,FALSE)</f>
        <v>0</v>
      </c>
      <c r="I810">
        <f>HLOOKUP("Dato",data!$A$1:$AT$8036,A810,FALSE)</f>
        <v>0</v>
      </c>
      <c r="J810">
        <f>HLOOKUP("Resultat-attribut",data!$A$1:$AT$8036,A810,FALSE)</f>
        <v>0</v>
      </c>
      <c r="K810">
        <f>HLOOKUP("Resultat",data!$A$1:$AT$8036,A810,FALSE)</f>
        <v>0</v>
      </c>
      <c r="L810">
        <f>HLOOKUP("Enhed",data!$A$1:$AT$8036,A810,FALSE)</f>
        <v>0</v>
      </c>
    </row>
    <row r="811" spans="1:12" x14ac:dyDescent="0.2">
      <c r="A811">
        <v>810</v>
      </c>
      <c r="B811">
        <f>HLOOKUP("Referencer",data!$A$1:$AT$8036,A811,FALSE)</f>
        <v>0</v>
      </c>
      <c r="C811">
        <f>HLOOKUP("Stedtekst",data!$A$1:$AT$8036,A811,FALSE)</f>
        <v>0</v>
      </c>
      <c r="D811">
        <f>HLOOKUP("Målested navn",data!$A$1:$AT$8036,A811,FALSE)</f>
        <v>0</v>
      </c>
      <c r="E811">
        <f>HLOOKUP("Prøvetagning",data!$A$1:$AT$8036,A811,FALSE)</f>
        <v>0</v>
      </c>
      <c r="F811">
        <f>HLOOKUP("Prøve",data!$A$1:$AT$8036,A811,FALSE)</f>
        <v>0</v>
      </c>
      <c r="G811">
        <f>HLOOKUP("ScKode",data!$A$1:$AT$8036,A811,FALSE)</f>
        <v>0</v>
      </c>
      <c r="H811">
        <f>HLOOKUP("StofParameter",data!$A$1:$AT$8036,A811,FALSE)</f>
        <v>0</v>
      </c>
      <c r="I811">
        <f>HLOOKUP("Dato",data!$A$1:$AT$8036,A811,FALSE)</f>
        <v>0</v>
      </c>
      <c r="J811">
        <f>HLOOKUP("Resultat-attribut",data!$A$1:$AT$8036,A811,FALSE)</f>
        <v>0</v>
      </c>
      <c r="K811">
        <f>HLOOKUP("Resultat",data!$A$1:$AT$8036,A811,FALSE)</f>
        <v>0</v>
      </c>
      <c r="L811">
        <f>HLOOKUP("Enhed",data!$A$1:$AT$8036,A811,FALSE)</f>
        <v>0</v>
      </c>
    </row>
    <row r="812" spans="1:12" x14ac:dyDescent="0.2">
      <c r="A812">
        <v>811</v>
      </c>
      <c r="B812">
        <f>HLOOKUP("Referencer",data!$A$1:$AT$8036,A812,FALSE)</f>
        <v>0</v>
      </c>
      <c r="C812">
        <f>HLOOKUP("Stedtekst",data!$A$1:$AT$8036,A812,FALSE)</f>
        <v>0</v>
      </c>
      <c r="D812">
        <f>HLOOKUP("Målested navn",data!$A$1:$AT$8036,A812,FALSE)</f>
        <v>0</v>
      </c>
      <c r="E812">
        <f>HLOOKUP("Prøvetagning",data!$A$1:$AT$8036,A812,FALSE)</f>
        <v>0</v>
      </c>
      <c r="F812">
        <f>HLOOKUP("Prøve",data!$A$1:$AT$8036,A812,FALSE)</f>
        <v>0</v>
      </c>
      <c r="G812">
        <f>HLOOKUP("ScKode",data!$A$1:$AT$8036,A812,FALSE)</f>
        <v>0</v>
      </c>
      <c r="H812">
        <f>HLOOKUP("StofParameter",data!$A$1:$AT$8036,A812,FALSE)</f>
        <v>0</v>
      </c>
      <c r="I812">
        <f>HLOOKUP("Dato",data!$A$1:$AT$8036,A812,FALSE)</f>
        <v>0</v>
      </c>
      <c r="J812">
        <f>HLOOKUP("Resultat-attribut",data!$A$1:$AT$8036,A812,FALSE)</f>
        <v>0</v>
      </c>
      <c r="K812">
        <f>HLOOKUP("Resultat",data!$A$1:$AT$8036,A812,FALSE)</f>
        <v>0</v>
      </c>
      <c r="L812">
        <f>HLOOKUP("Enhed",data!$A$1:$AT$8036,A812,FALSE)</f>
        <v>0</v>
      </c>
    </row>
    <row r="813" spans="1:12" x14ac:dyDescent="0.2">
      <c r="A813">
        <v>812</v>
      </c>
      <c r="B813">
        <f>HLOOKUP("Referencer",data!$A$1:$AT$8036,A813,FALSE)</f>
        <v>0</v>
      </c>
      <c r="C813">
        <f>HLOOKUP("Stedtekst",data!$A$1:$AT$8036,A813,FALSE)</f>
        <v>0</v>
      </c>
      <c r="D813">
        <f>HLOOKUP("Målested navn",data!$A$1:$AT$8036,A813,FALSE)</f>
        <v>0</v>
      </c>
      <c r="E813">
        <f>HLOOKUP("Prøvetagning",data!$A$1:$AT$8036,A813,FALSE)</f>
        <v>0</v>
      </c>
      <c r="F813">
        <f>HLOOKUP("Prøve",data!$A$1:$AT$8036,A813,FALSE)</f>
        <v>0</v>
      </c>
      <c r="G813">
        <f>HLOOKUP("ScKode",data!$A$1:$AT$8036,A813,FALSE)</f>
        <v>0</v>
      </c>
      <c r="H813">
        <f>HLOOKUP("StofParameter",data!$A$1:$AT$8036,A813,FALSE)</f>
        <v>0</v>
      </c>
      <c r="I813">
        <f>HLOOKUP("Dato",data!$A$1:$AT$8036,A813,FALSE)</f>
        <v>0</v>
      </c>
      <c r="J813">
        <f>HLOOKUP("Resultat-attribut",data!$A$1:$AT$8036,A813,FALSE)</f>
        <v>0</v>
      </c>
      <c r="K813">
        <f>HLOOKUP("Resultat",data!$A$1:$AT$8036,A813,FALSE)</f>
        <v>0</v>
      </c>
      <c r="L813">
        <f>HLOOKUP("Enhed",data!$A$1:$AT$8036,A813,FALSE)</f>
        <v>0</v>
      </c>
    </row>
    <row r="814" spans="1:12" x14ac:dyDescent="0.2">
      <c r="A814">
        <v>813</v>
      </c>
      <c r="B814">
        <f>HLOOKUP("Referencer",data!$A$1:$AT$8036,A814,FALSE)</f>
        <v>0</v>
      </c>
      <c r="C814">
        <f>HLOOKUP("Stedtekst",data!$A$1:$AT$8036,A814,FALSE)</f>
        <v>0</v>
      </c>
      <c r="D814">
        <f>HLOOKUP("Målested navn",data!$A$1:$AT$8036,A814,FALSE)</f>
        <v>0</v>
      </c>
      <c r="E814">
        <f>HLOOKUP("Prøvetagning",data!$A$1:$AT$8036,A814,FALSE)</f>
        <v>0</v>
      </c>
      <c r="F814">
        <f>HLOOKUP("Prøve",data!$A$1:$AT$8036,A814,FALSE)</f>
        <v>0</v>
      </c>
      <c r="G814">
        <f>HLOOKUP("ScKode",data!$A$1:$AT$8036,A814,FALSE)</f>
        <v>0</v>
      </c>
      <c r="H814">
        <f>HLOOKUP("StofParameter",data!$A$1:$AT$8036,A814,FALSE)</f>
        <v>0</v>
      </c>
      <c r="I814">
        <f>HLOOKUP("Dato",data!$A$1:$AT$8036,A814,FALSE)</f>
        <v>0</v>
      </c>
      <c r="J814">
        <f>HLOOKUP("Resultat-attribut",data!$A$1:$AT$8036,A814,FALSE)</f>
        <v>0</v>
      </c>
      <c r="K814">
        <f>HLOOKUP("Resultat",data!$A$1:$AT$8036,A814,FALSE)</f>
        <v>0</v>
      </c>
      <c r="L814">
        <f>HLOOKUP("Enhed",data!$A$1:$AT$8036,A814,FALSE)</f>
        <v>0</v>
      </c>
    </row>
    <row r="815" spans="1:12" x14ac:dyDescent="0.2">
      <c r="A815">
        <v>814</v>
      </c>
      <c r="B815">
        <f>HLOOKUP("Referencer",data!$A$1:$AT$8036,A815,FALSE)</f>
        <v>0</v>
      </c>
      <c r="C815">
        <f>HLOOKUP("Stedtekst",data!$A$1:$AT$8036,A815,FALSE)</f>
        <v>0</v>
      </c>
      <c r="D815">
        <f>HLOOKUP("Målested navn",data!$A$1:$AT$8036,A815,FALSE)</f>
        <v>0</v>
      </c>
      <c r="E815">
        <f>HLOOKUP("Prøvetagning",data!$A$1:$AT$8036,A815,FALSE)</f>
        <v>0</v>
      </c>
      <c r="F815">
        <f>HLOOKUP("Prøve",data!$A$1:$AT$8036,A815,FALSE)</f>
        <v>0</v>
      </c>
      <c r="G815">
        <f>HLOOKUP("ScKode",data!$A$1:$AT$8036,A815,FALSE)</f>
        <v>0</v>
      </c>
      <c r="H815">
        <f>HLOOKUP("StofParameter",data!$A$1:$AT$8036,A815,FALSE)</f>
        <v>0</v>
      </c>
      <c r="I815">
        <f>HLOOKUP("Dato",data!$A$1:$AT$8036,A815,FALSE)</f>
        <v>0</v>
      </c>
      <c r="J815">
        <f>HLOOKUP("Resultat-attribut",data!$A$1:$AT$8036,A815,FALSE)</f>
        <v>0</v>
      </c>
      <c r="K815">
        <f>HLOOKUP("Resultat",data!$A$1:$AT$8036,A815,FALSE)</f>
        <v>0</v>
      </c>
      <c r="L815">
        <f>HLOOKUP("Enhed",data!$A$1:$AT$8036,A815,FALSE)</f>
        <v>0</v>
      </c>
    </row>
    <row r="816" spans="1:12" x14ac:dyDescent="0.2">
      <c r="A816">
        <v>815</v>
      </c>
      <c r="B816">
        <f>HLOOKUP("Referencer",data!$A$1:$AT$8036,A816,FALSE)</f>
        <v>0</v>
      </c>
      <c r="C816">
        <f>HLOOKUP("Stedtekst",data!$A$1:$AT$8036,A816,FALSE)</f>
        <v>0</v>
      </c>
      <c r="D816">
        <f>HLOOKUP("Målested navn",data!$A$1:$AT$8036,A816,FALSE)</f>
        <v>0</v>
      </c>
      <c r="E816">
        <f>HLOOKUP("Prøvetagning",data!$A$1:$AT$8036,A816,FALSE)</f>
        <v>0</v>
      </c>
      <c r="F816">
        <f>HLOOKUP("Prøve",data!$A$1:$AT$8036,A816,FALSE)</f>
        <v>0</v>
      </c>
      <c r="G816">
        <f>HLOOKUP("ScKode",data!$A$1:$AT$8036,A816,FALSE)</f>
        <v>0</v>
      </c>
      <c r="H816">
        <f>HLOOKUP("StofParameter",data!$A$1:$AT$8036,A816,FALSE)</f>
        <v>0</v>
      </c>
      <c r="I816">
        <f>HLOOKUP("Dato",data!$A$1:$AT$8036,A816,FALSE)</f>
        <v>0</v>
      </c>
      <c r="J816">
        <f>HLOOKUP("Resultat-attribut",data!$A$1:$AT$8036,A816,FALSE)</f>
        <v>0</v>
      </c>
      <c r="K816">
        <f>HLOOKUP("Resultat",data!$A$1:$AT$8036,A816,FALSE)</f>
        <v>0</v>
      </c>
      <c r="L816">
        <f>HLOOKUP("Enhed",data!$A$1:$AT$8036,A816,FALSE)</f>
        <v>0</v>
      </c>
    </row>
    <row r="817" spans="1:12" x14ac:dyDescent="0.2">
      <c r="A817">
        <v>816</v>
      </c>
      <c r="B817">
        <f>HLOOKUP("Referencer",data!$A$1:$AT$8036,A817,FALSE)</f>
        <v>0</v>
      </c>
      <c r="C817">
        <f>HLOOKUP("Stedtekst",data!$A$1:$AT$8036,A817,FALSE)</f>
        <v>0</v>
      </c>
      <c r="D817">
        <f>HLOOKUP("Målested navn",data!$A$1:$AT$8036,A817,FALSE)</f>
        <v>0</v>
      </c>
      <c r="E817">
        <f>HLOOKUP("Prøvetagning",data!$A$1:$AT$8036,A817,FALSE)</f>
        <v>0</v>
      </c>
      <c r="F817">
        <f>HLOOKUP("Prøve",data!$A$1:$AT$8036,A817,FALSE)</f>
        <v>0</v>
      </c>
      <c r="G817">
        <f>HLOOKUP("ScKode",data!$A$1:$AT$8036,A817,FALSE)</f>
        <v>0</v>
      </c>
      <c r="H817">
        <f>HLOOKUP("StofParameter",data!$A$1:$AT$8036,A817,FALSE)</f>
        <v>0</v>
      </c>
      <c r="I817">
        <f>HLOOKUP("Dato",data!$A$1:$AT$8036,A817,FALSE)</f>
        <v>0</v>
      </c>
      <c r="J817">
        <f>HLOOKUP("Resultat-attribut",data!$A$1:$AT$8036,A817,FALSE)</f>
        <v>0</v>
      </c>
      <c r="K817">
        <f>HLOOKUP("Resultat",data!$A$1:$AT$8036,A817,FALSE)</f>
        <v>0</v>
      </c>
      <c r="L817">
        <f>HLOOKUP("Enhed",data!$A$1:$AT$8036,A817,FALSE)</f>
        <v>0</v>
      </c>
    </row>
    <row r="818" spans="1:12" x14ac:dyDescent="0.2">
      <c r="A818">
        <v>817</v>
      </c>
      <c r="B818">
        <f>HLOOKUP("Referencer",data!$A$1:$AT$8036,A818,FALSE)</f>
        <v>0</v>
      </c>
      <c r="C818">
        <f>HLOOKUP("Stedtekst",data!$A$1:$AT$8036,A818,FALSE)</f>
        <v>0</v>
      </c>
      <c r="D818">
        <f>HLOOKUP("Målested navn",data!$A$1:$AT$8036,A818,FALSE)</f>
        <v>0</v>
      </c>
      <c r="E818">
        <f>HLOOKUP("Prøvetagning",data!$A$1:$AT$8036,A818,FALSE)</f>
        <v>0</v>
      </c>
      <c r="F818">
        <f>HLOOKUP("Prøve",data!$A$1:$AT$8036,A818,FALSE)</f>
        <v>0</v>
      </c>
      <c r="G818">
        <f>HLOOKUP("ScKode",data!$A$1:$AT$8036,A818,FALSE)</f>
        <v>0</v>
      </c>
      <c r="H818">
        <f>HLOOKUP("StofParameter",data!$A$1:$AT$8036,A818,FALSE)</f>
        <v>0</v>
      </c>
      <c r="I818">
        <f>HLOOKUP("Dato",data!$A$1:$AT$8036,A818,FALSE)</f>
        <v>0</v>
      </c>
      <c r="J818">
        <f>HLOOKUP("Resultat-attribut",data!$A$1:$AT$8036,A818,FALSE)</f>
        <v>0</v>
      </c>
      <c r="K818">
        <f>HLOOKUP("Resultat",data!$A$1:$AT$8036,A818,FALSE)</f>
        <v>0</v>
      </c>
      <c r="L818">
        <f>HLOOKUP("Enhed",data!$A$1:$AT$8036,A818,FALSE)</f>
        <v>0</v>
      </c>
    </row>
    <row r="819" spans="1:12" x14ac:dyDescent="0.2">
      <c r="A819">
        <v>818</v>
      </c>
      <c r="B819">
        <f>HLOOKUP("Referencer",data!$A$1:$AT$8036,A819,FALSE)</f>
        <v>0</v>
      </c>
      <c r="C819">
        <f>HLOOKUP("Stedtekst",data!$A$1:$AT$8036,A819,FALSE)</f>
        <v>0</v>
      </c>
      <c r="D819">
        <f>HLOOKUP("Målested navn",data!$A$1:$AT$8036,A819,FALSE)</f>
        <v>0</v>
      </c>
      <c r="E819">
        <f>HLOOKUP("Prøvetagning",data!$A$1:$AT$8036,A819,FALSE)</f>
        <v>0</v>
      </c>
      <c r="F819">
        <f>HLOOKUP("Prøve",data!$A$1:$AT$8036,A819,FALSE)</f>
        <v>0</v>
      </c>
      <c r="G819">
        <f>HLOOKUP("ScKode",data!$A$1:$AT$8036,A819,FALSE)</f>
        <v>0</v>
      </c>
      <c r="H819">
        <f>HLOOKUP("StofParameter",data!$A$1:$AT$8036,A819,FALSE)</f>
        <v>0</v>
      </c>
      <c r="I819">
        <f>HLOOKUP("Dato",data!$A$1:$AT$8036,A819,FALSE)</f>
        <v>0</v>
      </c>
      <c r="J819">
        <f>HLOOKUP("Resultat-attribut",data!$A$1:$AT$8036,A819,FALSE)</f>
        <v>0</v>
      </c>
      <c r="K819">
        <f>HLOOKUP("Resultat",data!$A$1:$AT$8036,A819,FALSE)</f>
        <v>0</v>
      </c>
      <c r="L819">
        <f>HLOOKUP("Enhed",data!$A$1:$AT$8036,A819,FALSE)</f>
        <v>0</v>
      </c>
    </row>
    <row r="820" spans="1:12" x14ac:dyDescent="0.2">
      <c r="A820">
        <v>819</v>
      </c>
      <c r="B820">
        <f>HLOOKUP("Referencer",data!$A$1:$AT$8036,A820,FALSE)</f>
        <v>0</v>
      </c>
      <c r="C820">
        <f>HLOOKUP("Stedtekst",data!$A$1:$AT$8036,A820,FALSE)</f>
        <v>0</v>
      </c>
      <c r="D820">
        <f>HLOOKUP("Målested navn",data!$A$1:$AT$8036,A820,FALSE)</f>
        <v>0</v>
      </c>
      <c r="E820">
        <f>HLOOKUP("Prøvetagning",data!$A$1:$AT$8036,A820,FALSE)</f>
        <v>0</v>
      </c>
      <c r="F820">
        <f>HLOOKUP("Prøve",data!$A$1:$AT$8036,A820,FALSE)</f>
        <v>0</v>
      </c>
      <c r="G820">
        <f>HLOOKUP("ScKode",data!$A$1:$AT$8036,A820,FALSE)</f>
        <v>0</v>
      </c>
      <c r="H820">
        <f>HLOOKUP("StofParameter",data!$A$1:$AT$8036,A820,FALSE)</f>
        <v>0</v>
      </c>
      <c r="I820">
        <f>HLOOKUP("Dato",data!$A$1:$AT$8036,A820,FALSE)</f>
        <v>0</v>
      </c>
      <c r="J820">
        <f>HLOOKUP("Resultat-attribut",data!$A$1:$AT$8036,A820,FALSE)</f>
        <v>0</v>
      </c>
      <c r="K820">
        <f>HLOOKUP("Resultat",data!$A$1:$AT$8036,A820,FALSE)</f>
        <v>0</v>
      </c>
      <c r="L820">
        <f>HLOOKUP("Enhed",data!$A$1:$AT$8036,A820,FALSE)</f>
        <v>0</v>
      </c>
    </row>
    <row r="821" spans="1:12" x14ac:dyDescent="0.2">
      <c r="A821">
        <v>820</v>
      </c>
      <c r="B821">
        <f>HLOOKUP("Referencer",data!$A$1:$AT$8036,A821,FALSE)</f>
        <v>0</v>
      </c>
      <c r="C821">
        <f>HLOOKUP("Stedtekst",data!$A$1:$AT$8036,A821,FALSE)</f>
        <v>0</v>
      </c>
      <c r="D821">
        <f>HLOOKUP("Målested navn",data!$A$1:$AT$8036,A821,FALSE)</f>
        <v>0</v>
      </c>
      <c r="E821">
        <f>HLOOKUP("Prøvetagning",data!$A$1:$AT$8036,A821,FALSE)</f>
        <v>0</v>
      </c>
      <c r="F821">
        <f>HLOOKUP("Prøve",data!$A$1:$AT$8036,A821,FALSE)</f>
        <v>0</v>
      </c>
      <c r="G821">
        <f>HLOOKUP("ScKode",data!$A$1:$AT$8036,A821,FALSE)</f>
        <v>0</v>
      </c>
      <c r="H821">
        <f>HLOOKUP("StofParameter",data!$A$1:$AT$8036,A821,FALSE)</f>
        <v>0</v>
      </c>
      <c r="I821">
        <f>HLOOKUP("Dato",data!$A$1:$AT$8036,A821,FALSE)</f>
        <v>0</v>
      </c>
      <c r="J821">
        <f>HLOOKUP("Resultat-attribut",data!$A$1:$AT$8036,A821,FALSE)</f>
        <v>0</v>
      </c>
      <c r="K821">
        <f>HLOOKUP("Resultat",data!$A$1:$AT$8036,A821,FALSE)</f>
        <v>0</v>
      </c>
      <c r="L821">
        <f>HLOOKUP("Enhed",data!$A$1:$AT$8036,A821,FALSE)</f>
        <v>0</v>
      </c>
    </row>
    <row r="822" spans="1:12" x14ac:dyDescent="0.2">
      <c r="A822">
        <v>821</v>
      </c>
      <c r="B822">
        <f>HLOOKUP("Referencer",data!$A$1:$AT$8036,A822,FALSE)</f>
        <v>0</v>
      </c>
      <c r="C822">
        <f>HLOOKUP("Stedtekst",data!$A$1:$AT$8036,A822,FALSE)</f>
        <v>0</v>
      </c>
      <c r="D822">
        <f>HLOOKUP("Målested navn",data!$A$1:$AT$8036,A822,FALSE)</f>
        <v>0</v>
      </c>
      <c r="E822">
        <f>HLOOKUP("Prøvetagning",data!$A$1:$AT$8036,A822,FALSE)</f>
        <v>0</v>
      </c>
      <c r="F822">
        <f>HLOOKUP("Prøve",data!$A$1:$AT$8036,A822,FALSE)</f>
        <v>0</v>
      </c>
      <c r="G822">
        <f>HLOOKUP("ScKode",data!$A$1:$AT$8036,A822,FALSE)</f>
        <v>0</v>
      </c>
      <c r="H822">
        <f>HLOOKUP("StofParameter",data!$A$1:$AT$8036,A822,FALSE)</f>
        <v>0</v>
      </c>
      <c r="I822">
        <f>HLOOKUP("Dato",data!$A$1:$AT$8036,A822,FALSE)</f>
        <v>0</v>
      </c>
      <c r="J822">
        <f>HLOOKUP("Resultat-attribut",data!$A$1:$AT$8036,A822,FALSE)</f>
        <v>0</v>
      </c>
      <c r="K822">
        <f>HLOOKUP("Resultat",data!$A$1:$AT$8036,A822,FALSE)</f>
        <v>0</v>
      </c>
      <c r="L822">
        <f>HLOOKUP("Enhed",data!$A$1:$AT$8036,A822,FALSE)</f>
        <v>0</v>
      </c>
    </row>
    <row r="823" spans="1:12" x14ac:dyDescent="0.2">
      <c r="A823">
        <v>822</v>
      </c>
      <c r="B823">
        <f>HLOOKUP("Referencer",data!$A$1:$AT$8036,A823,FALSE)</f>
        <v>0</v>
      </c>
      <c r="C823">
        <f>HLOOKUP("Stedtekst",data!$A$1:$AT$8036,A823,FALSE)</f>
        <v>0</v>
      </c>
      <c r="D823">
        <f>HLOOKUP("Målested navn",data!$A$1:$AT$8036,A823,FALSE)</f>
        <v>0</v>
      </c>
      <c r="E823">
        <f>HLOOKUP("Prøvetagning",data!$A$1:$AT$8036,A823,FALSE)</f>
        <v>0</v>
      </c>
      <c r="F823">
        <f>HLOOKUP("Prøve",data!$A$1:$AT$8036,A823,FALSE)</f>
        <v>0</v>
      </c>
      <c r="G823">
        <f>HLOOKUP("ScKode",data!$A$1:$AT$8036,A823,FALSE)</f>
        <v>0</v>
      </c>
      <c r="H823">
        <f>HLOOKUP("StofParameter",data!$A$1:$AT$8036,A823,FALSE)</f>
        <v>0</v>
      </c>
      <c r="I823">
        <f>HLOOKUP("Dato",data!$A$1:$AT$8036,A823,FALSE)</f>
        <v>0</v>
      </c>
      <c r="J823">
        <f>HLOOKUP("Resultat-attribut",data!$A$1:$AT$8036,A823,FALSE)</f>
        <v>0</v>
      </c>
      <c r="K823">
        <f>HLOOKUP("Resultat",data!$A$1:$AT$8036,A823,FALSE)</f>
        <v>0</v>
      </c>
      <c r="L823">
        <f>HLOOKUP("Enhed",data!$A$1:$AT$8036,A823,FALSE)</f>
        <v>0</v>
      </c>
    </row>
    <row r="824" spans="1:12" x14ac:dyDescent="0.2">
      <c r="A824">
        <v>823</v>
      </c>
      <c r="B824">
        <f>HLOOKUP("Referencer",data!$A$1:$AT$8036,A824,FALSE)</f>
        <v>0</v>
      </c>
      <c r="C824">
        <f>HLOOKUP("Stedtekst",data!$A$1:$AT$8036,A824,FALSE)</f>
        <v>0</v>
      </c>
      <c r="D824">
        <f>HLOOKUP("Målested navn",data!$A$1:$AT$8036,A824,FALSE)</f>
        <v>0</v>
      </c>
      <c r="E824">
        <f>HLOOKUP("Prøvetagning",data!$A$1:$AT$8036,A824,FALSE)</f>
        <v>0</v>
      </c>
      <c r="F824">
        <f>HLOOKUP("Prøve",data!$A$1:$AT$8036,A824,FALSE)</f>
        <v>0</v>
      </c>
      <c r="G824">
        <f>HLOOKUP("ScKode",data!$A$1:$AT$8036,A824,FALSE)</f>
        <v>0</v>
      </c>
      <c r="H824">
        <f>HLOOKUP("StofParameter",data!$A$1:$AT$8036,A824,FALSE)</f>
        <v>0</v>
      </c>
      <c r="I824">
        <f>HLOOKUP("Dato",data!$A$1:$AT$8036,A824,FALSE)</f>
        <v>0</v>
      </c>
      <c r="J824">
        <f>HLOOKUP("Resultat-attribut",data!$A$1:$AT$8036,A824,FALSE)</f>
        <v>0</v>
      </c>
      <c r="K824">
        <f>HLOOKUP("Resultat",data!$A$1:$AT$8036,A824,FALSE)</f>
        <v>0</v>
      </c>
      <c r="L824">
        <f>HLOOKUP("Enhed",data!$A$1:$AT$8036,A824,FALSE)</f>
        <v>0</v>
      </c>
    </row>
    <row r="825" spans="1:12" x14ac:dyDescent="0.2">
      <c r="A825">
        <v>824</v>
      </c>
      <c r="B825">
        <f>HLOOKUP("Referencer",data!$A$1:$AT$8036,A825,FALSE)</f>
        <v>0</v>
      </c>
      <c r="C825">
        <f>HLOOKUP("Stedtekst",data!$A$1:$AT$8036,A825,FALSE)</f>
        <v>0</v>
      </c>
      <c r="D825">
        <f>HLOOKUP("Målested navn",data!$A$1:$AT$8036,A825,FALSE)</f>
        <v>0</v>
      </c>
      <c r="E825">
        <f>HLOOKUP("Prøvetagning",data!$A$1:$AT$8036,A825,FALSE)</f>
        <v>0</v>
      </c>
      <c r="F825">
        <f>HLOOKUP("Prøve",data!$A$1:$AT$8036,A825,FALSE)</f>
        <v>0</v>
      </c>
      <c r="G825">
        <f>HLOOKUP("ScKode",data!$A$1:$AT$8036,A825,FALSE)</f>
        <v>0</v>
      </c>
      <c r="H825">
        <f>HLOOKUP("StofParameter",data!$A$1:$AT$8036,A825,FALSE)</f>
        <v>0</v>
      </c>
      <c r="I825">
        <f>HLOOKUP("Dato",data!$A$1:$AT$8036,A825,FALSE)</f>
        <v>0</v>
      </c>
      <c r="J825">
        <f>HLOOKUP("Resultat-attribut",data!$A$1:$AT$8036,A825,FALSE)</f>
        <v>0</v>
      </c>
      <c r="K825">
        <f>HLOOKUP("Resultat",data!$A$1:$AT$8036,A825,FALSE)</f>
        <v>0</v>
      </c>
      <c r="L825">
        <f>HLOOKUP("Enhed",data!$A$1:$AT$8036,A825,FALSE)</f>
        <v>0</v>
      </c>
    </row>
    <row r="826" spans="1:12" x14ac:dyDescent="0.2">
      <c r="A826">
        <v>825</v>
      </c>
      <c r="B826">
        <f>HLOOKUP("Referencer",data!$A$1:$AT$8036,A826,FALSE)</f>
        <v>0</v>
      </c>
      <c r="C826">
        <f>HLOOKUP("Stedtekst",data!$A$1:$AT$8036,A826,FALSE)</f>
        <v>0</v>
      </c>
      <c r="D826">
        <f>HLOOKUP("Målested navn",data!$A$1:$AT$8036,A826,FALSE)</f>
        <v>0</v>
      </c>
      <c r="E826">
        <f>HLOOKUP("Prøvetagning",data!$A$1:$AT$8036,A826,FALSE)</f>
        <v>0</v>
      </c>
      <c r="F826">
        <f>HLOOKUP("Prøve",data!$A$1:$AT$8036,A826,FALSE)</f>
        <v>0</v>
      </c>
      <c r="G826">
        <f>HLOOKUP("ScKode",data!$A$1:$AT$8036,A826,FALSE)</f>
        <v>0</v>
      </c>
      <c r="H826">
        <f>HLOOKUP("StofParameter",data!$A$1:$AT$8036,A826,FALSE)</f>
        <v>0</v>
      </c>
      <c r="I826">
        <f>HLOOKUP("Dato",data!$A$1:$AT$8036,A826,FALSE)</f>
        <v>0</v>
      </c>
      <c r="J826">
        <f>HLOOKUP("Resultat-attribut",data!$A$1:$AT$8036,A826,FALSE)</f>
        <v>0</v>
      </c>
      <c r="K826">
        <f>HLOOKUP("Resultat",data!$A$1:$AT$8036,A826,FALSE)</f>
        <v>0</v>
      </c>
      <c r="L826">
        <f>HLOOKUP("Enhed",data!$A$1:$AT$8036,A826,FALSE)</f>
        <v>0</v>
      </c>
    </row>
    <row r="827" spans="1:12" x14ac:dyDescent="0.2">
      <c r="A827">
        <v>826</v>
      </c>
      <c r="B827">
        <f>HLOOKUP("Referencer",data!$A$1:$AT$8036,A827,FALSE)</f>
        <v>0</v>
      </c>
      <c r="C827">
        <f>HLOOKUP("Stedtekst",data!$A$1:$AT$8036,A827,FALSE)</f>
        <v>0</v>
      </c>
      <c r="D827">
        <f>HLOOKUP("Målested navn",data!$A$1:$AT$8036,A827,FALSE)</f>
        <v>0</v>
      </c>
      <c r="E827">
        <f>HLOOKUP("Prøvetagning",data!$A$1:$AT$8036,A827,FALSE)</f>
        <v>0</v>
      </c>
      <c r="F827">
        <f>HLOOKUP("Prøve",data!$A$1:$AT$8036,A827,FALSE)</f>
        <v>0</v>
      </c>
      <c r="G827">
        <f>HLOOKUP("ScKode",data!$A$1:$AT$8036,A827,FALSE)</f>
        <v>0</v>
      </c>
      <c r="H827">
        <f>HLOOKUP("StofParameter",data!$A$1:$AT$8036,A827,FALSE)</f>
        <v>0</v>
      </c>
      <c r="I827">
        <f>HLOOKUP("Dato",data!$A$1:$AT$8036,A827,FALSE)</f>
        <v>0</v>
      </c>
      <c r="J827">
        <f>HLOOKUP("Resultat-attribut",data!$A$1:$AT$8036,A827,FALSE)</f>
        <v>0</v>
      </c>
      <c r="K827">
        <f>HLOOKUP("Resultat",data!$A$1:$AT$8036,A827,FALSE)</f>
        <v>0</v>
      </c>
      <c r="L827">
        <f>HLOOKUP("Enhed",data!$A$1:$AT$8036,A827,FALSE)</f>
        <v>0</v>
      </c>
    </row>
    <row r="828" spans="1:12" x14ac:dyDescent="0.2">
      <c r="A828">
        <v>827</v>
      </c>
      <c r="B828">
        <f>HLOOKUP("Referencer",data!$A$1:$AT$8036,A828,FALSE)</f>
        <v>0</v>
      </c>
      <c r="C828">
        <f>HLOOKUP("Stedtekst",data!$A$1:$AT$8036,A828,FALSE)</f>
        <v>0</v>
      </c>
      <c r="D828">
        <f>HLOOKUP("Målested navn",data!$A$1:$AT$8036,A828,FALSE)</f>
        <v>0</v>
      </c>
      <c r="E828">
        <f>HLOOKUP("Prøvetagning",data!$A$1:$AT$8036,A828,FALSE)</f>
        <v>0</v>
      </c>
      <c r="F828">
        <f>HLOOKUP("Prøve",data!$A$1:$AT$8036,A828,FALSE)</f>
        <v>0</v>
      </c>
      <c r="G828">
        <f>HLOOKUP("ScKode",data!$A$1:$AT$8036,A828,FALSE)</f>
        <v>0</v>
      </c>
      <c r="H828">
        <f>HLOOKUP("StofParameter",data!$A$1:$AT$8036,A828,FALSE)</f>
        <v>0</v>
      </c>
      <c r="I828">
        <f>HLOOKUP("Dato",data!$A$1:$AT$8036,A828,FALSE)</f>
        <v>0</v>
      </c>
      <c r="J828">
        <f>HLOOKUP("Resultat-attribut",data!$A$1:$AT$8036,A828,FALSE)</f>
        <v>0</v>
      </c>
      <c r="K828">
        <f>HLOOKUP("Resultat",data!$A$1:$AT$8036,A828,FALSE)</f>
        <v>0</v>
      </c>
      <c r="L828">
        <f>HLOOKUP("Enhed",data!$A$1:$AT$8036,A828,FALSE)</f>
        <v>0</v>
      </c>
    </row>
    <row r="829" spans="1:12" x14ac:dyDescent="0.2">
      <c r="A829">
        <v>828</v>
      </c>
      <c r="B829">
        <f>HLOOKUP("Referencer",data!$A$1:$AT$8036,A829,FALSE)</f>
        <v>0</v>
      </c>
      <c r="C829">
        <f>HLOOKUP("Stedtekst",data!$A$1:$AT$8036,A829,FALSE)</f>
        <v>0</v>
      </c>
      <c r="D829">
        <f>HLOOKUP("Målested navn",data!$A$1:$AT$8036,A829,FALSE)</f>
        <v>0</v>
      </c>
      <c r="E829">
        <f>HLOOKUP("Prøvetagning",data!$A$1:$AT$8036,A829,FALSE)</f>
        <v>0</v>
      </c>
      <c r="F829">
        <f>HLOOKUP("Prøve",data!$A$1:$AT$8036,A829,FALSE)</f>
        <v>0</v>
      </c>
      <c r="G829">
        <f>HLOOKUP("ScKode",data!$A$1:$AT$8036,A829,FALSE)</f>
        <v>0</v>
      </c>
      <c r="H829">
        <f>HLOOKUP("StofParameter",data!$A$1:$AT$8036,A829,FALSE)</f>
        <v>0</v>
      </c>
      <c r="I829">
        <f>HLOOKUP("Dato",data!$A$1:$AT$8036,A829,FALSE)</f>
        <v>0</v>
      </c>
      <c r="J829">
        <f>HLOOKUP("Resultat-attribut",data!$A$1:$AT$8036,A829,FALSE)</f>
        <v>0</v>
      </c>
      <c r="K829">
        <f>HLOOKUP("Resultat",data!$A$1:$AT$8036,A829,FALSE)</f>
        <v>0</v>
      </c>
      <c r="L829">
        <f>HLOOKUP("Enhed",data!$A$1:$AT$8036,A829,FALSE)</f>
        <v>0</v>
      </c>
    </row>
    <row r="830" spans="1:12" x14ac:dyDescent="0.2">
      <c r="A830">
        <v>829</v>
      </c>
      <c r="B830">
        <f>HLOOKUP("Referencer",data!$A$1:$AT$8036,A830,FALSE)</f>
        <v>0</v>
      </c>
      <c r="C830">
        <f>HLOOKUP("Stedtekst",data!$A$1:$AT$8036,A830,FALSE)</f>
        <v>0</v>
      </c>
      <c r="D830">
        <f>HLOOKUP("Målested navn",data!$A$1:$AT$8036,A830,FALSE)</f>
        <v>0</v>
      </c>
      <c r="E830">
        <f>HLOOKUP("Prøvetagning",data!$A$1:$AT$8036,A830,FALSE)</f>
        <v>0</v>
      </c>
      <c r="F830">
        <f>HLOOKUP("Prøve",data!$A$1:$AT$8036,A830,FALSE)</f>
        <v>0</v>
      </c>
      <c r="G830">
        <f>HLOOKUP("ScKode",data!$A$1:$AT$8036,A830,FALSE)</f>
        <v>0</v>
      </c>
      <c r="H830">
        <f>HLOOKUP("StofParameter",data!$A$1:$AT$8036,A830,FALSE)</f>
        <v>0</v>
      </c>
      <c r="I830">
        <f>HLOOKUP("Dato",data!$A$1:$AT$8036,A830,FALSE)</f>
        <v>0</v>
      </c>
      <c r="J830">
        <f>HLOOKUP("Resultat-attribut",data!$A$1:$AT$8036,A830,FALSE)</f>
        <v>0</v>
      </c>
      <c r="K830">
        <f>HLOOKUP("Resultat",data!$A$1:$AT$8036,A830,FALSE)</f>
        <v>0</v>
      </c>
      <c r="L830">
        <f>HLOOKUP("Enhed",data!$A$1:$AT$8036,A830,FALSE)</f>
        <v>0</v>
      </c>
    </row>
    <row r="831" spans="1:12" x14ac:dyDescent="0.2">
      <c r="A831">
        <v>830</v>
      </c>
      <c r="B831">
        <f>HLOOKUP("Referencer",data!$A$1:$AT$8036,A831,FALSE)</f>
        <v>0</v>
      </c>
      <c r="C831">
        <f>HLOOKUP("Stedtekst",data!$A$1:$AT$8036,A831,FALSE)</f>
        <v>0</v>
      </c>
      <c r="D831">
        <f>HLOOKUP("Målested navn",data!$A$1:$AT$8036,A831,FALSE)</f>
        <v>0</v>
      </c>
      <c r="E831">
        <f>HLOOKUP("Prøvetagning",data!$A$1:$AT$8036,A831,FALSE)</f>
        <v>0</v>
      </c>
      <c r="F831">
        <f>HLOOKUP("Prøve",data!$A$1:$AT$8036,A831,FALSE)</f>
        <v>0</v>
      </c>
      <c r="G831">
        <f>HLOOKUP("ScKode",data!$A$1:$AT$8036,A831,FALSE)</f>
        <v>0</v>
      </c>
      <c r="H831">
        <f>HLOOKUP("StofParameter",data!$A$1:$AT$8036,A831,FALSE)</f>
        <v>0</v>
      </c>
      <c r="I831">
        <f>HLOOKUP("Dato",data!$A$1:$AT$8036,A831,FALSE)</f>
        <v>0</v>
      </c>
      <c r="J831">
        <f>HLOOKUP("Resultat-attribut",data!$A$1:$AT$8036,A831,FALSE)</f>
        <v>0</v>
      </c>
      <c r="K831">
        <f>HLOOKUP("Resultat",data!$A$1:$AT$8036,A831,FALSE)</f>
        <v>0</v>
      </c>
      <c r="L831">
        <f>HLOOKUP("Enhed",data!$A$1:$AT$8036,A831,FALSE)</f>
        <v>0</v>
      </c>
    </row>
    <row r="832" spans="1:12" x14ac:dyDescent="0.2">
      <c r="A832">
        <v>831</v>
      </c>
      <c r="B832">
        <f>HLOOKUP("Referencer",data!$A$1:$AT$8036,A832,FALSE)</f>
        <v>0</v>
      </c>
      <c r="C832">
        <f>HLOOKUP("Stedtekst",data!$A$1:$AT$8036,A832,FALSE)</f>
        <v>0</v>
      </c>
      <c r="D832">
        <f>HLOOKUP("Målested navn",data!$A$1:$AT$8036,A832,FALSE)</f>
        <v>0</v>
      </c>
      <c r="E832">
        <f>HLOOKUP("Prøvetagning",data!$A$1:$AT$8036,A832,FALSE)</f>
        <v>0</v>
      </c>
      <c r="F832">
        <f>HLOOKUP("Prøve",data!$A$1:$AT$8036,A832,FALSE)</f>
        <v>0</v>
      </c>
      <c r="G832">
        <f>HLOOKUP("ScKode",data!$A$1:$AT$8036,A832,FALSE)</f>
        <v>0</v>
      </c>
      <c r="H832">
        <f>HLOOKUP("StofParameter",data!$A$1:$AT$8036,A832,FALSE)</f>
        <v>0</v>
      </c>
      <c r="I832">
        <f>HLOOKUP("Dato",data!$A$1:$AT$8036,A832,FALSE)</f>
        <v>0</v>
      </c>
      <c r="J832">
        <f>HLOOKUP("Resultat-attribut",data!$A$1:$AT$8036,A832,FALSE)</f>
        <v>0</v>
      </c>
      <c r="K832">
        <f>HLOOKUP("Resultat",data!$A$1:$AT$8036,A832,FALSE)</f>
        <v>0</v>
      </c>
      <c r="L832">
        <f>HLOOKUP("Enhed",data!$A$1:$AT$8036,A832,FALSE)</f>
        <v>0</v>
      </c>
    </row>
    <row r="833" spans="1:12" x14ac:dyDescent="0.2">
      <c r="A833">
        <v>832</v>
      </c>
      <c r="B833">
        <f>HLOOKUP("Referencer",data!$A$1:$AT$8036,A833,FALSE)</f>
        <v>0</v>
      </c>
      <c r="C833">
        <f>HLOOKUP("Stedtekst",data!$A$1:$AT$8036,A833,FALSE)</f>
        <v>0</v>
      </c>
      <c r="D833">
        <f>HLOOKUP("Målested navn",data!$A$1:$AT$8036,A833,FALSE)</f>
        <v>0</v>
      </c>
      <c r="E833">
        <f>HLOOKUP("Prøvetagning",data!$A$1:$AT$8036,A833,FALSE)</f>
        <v>0</v>
      </c>
      <c r="F833">
        <f>HLOOKUP("Prøve",data!$A$1:$AT$8036,A833,FALSE)</f>
        <v>0</v>
      </c>
      <c r="G833">
        <f>HLOOKUP("ScKode",data!$A$1:$AT$8036,A833,FALSE)</f>
        <v>0</v>
      </c>
      <c r="H833">
        <f>HLOOKUP("StofParameter",data!$A$1:$AT$8036,A833,FALSE)</f>
        <v>0</v>
      </c>
      <c r="I833">
        <f>HLOOKUP("Dato",data!$A$1:$AT$8036,A833,FALSE)</f>
        <v>0</v>
      </c>
      <c r="J833">
        <f>HLOOKUP("Resultat-attribut",data!$A$1:$AT$8036,A833,FALSE)</f>
        <v>0</v>
      </c>
      <c r="K833">
        <f>HLOOKUP("Resultat",data!$A$1:$AT$8036,A833,FALSE)</f>
        <v>0</v>
      </c>
      <c r="L833">
        <f>HLOOKUP("Enhed",data!$A$1:$AT$8036,A833,FALSE)</f>
        <v>0</v>
      </c>
    </row>
    <row r="834" spans="1:12" x14ac:dyDescent="0.2">
      <c r="A834">
        <v>833</v>
      </c>
      <c r="B834">
        <f>HLOOKUP("Referencer",data!$A$1:$AT$8036,A834,FALSE)</f>
        <v>0</v>
      </c>
      <c r="C834">
        <f>HLOOKUP("Stedtekst",data!$A$1:$AT$8036,A834,FALSE)</f>
        <v>0</v>
      </c>
      <c r="D834">
        <f>HLOOKUP("Målested navn",data!$A$1:$AT$8036,A834,FALSE)</f>
        <v>0</v>
      </c>
      <c r="E834">
        <f>HLOOKUP("Prøvetagning",data!$A$1:$AT$8036,A834,FALSE)</f>
        <v>0</v>
      </c>
      <c r="F834">
        <f>HLOOKUP("Prøve",data!$A$1:$AT$8036,A834,FALSE)</f>
        <v>0</v>
      </c>
      <c r="G834">
        <f>HLOOKUP("ScKode",data!$A$1:$AT$8036,A834,FALSE)</f>
        <v>0</v>
      </c>
      <c r="H834">
        <f>HLOOKUP("StofParameter",data!$A$1:$AT$8036,A834,FALSE)</f>
        <v>0</v>
      </c>
      <c r="I834">
        <f>HLOOKUP("Dato",data!$A$1:$AT$8036,A834,FALSE)</f>
        <v>0</v>
      </c>
      <c r="J834">
        <f>HLOOKUP("Resultat-attribut",data!$A$1:$AT$8036,A834,FALSE)</f>
        <v>0</v>
      </c>
      <c r="K834">
        <f>HLOOKUP("Resultat",data!$A$1:$AT$8036,A834,FALSE)</f>
        <v>0</v>
      </c>
      <c r="L834">
        <f>HLOOKUP("Enhed",data!$A$1:$AT$8036,A834,FALSE)</f>
        <v>0</v>
      </c>
    </row>
    <row r="835" spans="1:12" x14ac:dyDescent="0.2">
      <c r="A835">
        <v>834</v>
      </c>
      <c r="B835">
        <f>HLOOKUP("Referencer",data!$A$1:$AT$8036,A835,FALSE)</f>
        <v>0</v>
      </c>
      <c r="C835">
        <f>HLOOKUP("Stedtekst",data!$A$1:$AT$8036,A835,FALSE)</f>
        <v>0</v>
      </c>
      <c r="D835">
        <f>HLOOKUP("Målested navn",data!$A$1:$AT$8036,A835,FALSE)</f>
        <v>0</v>
      </c>
      <c r="E835">
        <f>HLOOKUP("Prøvetagning",data!$A$1:$AT$8036,A835,FALSE)</f>
        <v>0</v>
      </c>
      <c r="F835">
        <f>HLOOKUP("Prøve",data!$A$1:$AT$8036,A835,FALSE)</f>
        <v>0</v>
      </c>
      <c r="G835">
        <f>HLOOKUP("ScKode",data!$A$1:$AT$8036,A835,FALSE)</f>
        <v>0</v>
      </c>
      <c r="H835">
        <f>HLOOKUP("StofParameter",data!$A$1:$AT$8036,A835,FALSE)</f>
        <v>0</v>
      </c>
      <c r="I835">
        <f>HLOOKUP("Dato",data!$A$1:$AT$8036,A835,FALSE)</f>
        <v>0</v>
      </c>
      <c r="J835">
        <f>HLOOKUP("Resultat-attribut",data!$A$1:$AT$8036,A835,FALSE)</f>
        <v>0</v>
      </c>
      <c r="K835">
        <f>HLOOKUP("Resultat",data!$A$1:$AT$8036,A835,FALSE)</f>
        <v>0</v>
      </c>
      <c r="L835">
        <f>HLOOKUP("Enhed",data!$A$1:$AT$8036,A835,FALSE)</f>
        <v>0</v>
      </c>
    </row>
    <row r="836" spans="1:12" x14ac:dyDescent="0.2">
      <c r="A836">
        <v>835</v>
      </c>
      <c r="B836">
        <f>HLOOKUP("Referencer",data!$A$1:$AT$8036,A836,FALSE)</f>
        <v>0</v>
      </c>
      <c r="C836">
        <f>HLOOKUP("Stedtekst",data!$A$1:$AT$8036,A836,FALSE)</f>
        <v>0</v>
      </c>
      <c r="D836">
        <f>HLOOKUP("Målested navn",data!$A$1:$AT$8036,A836,FALSE)</f>
        <v>0</v>
      </c>
      <c r="E836">
        <f>HLOOKUP("Prøvetagning",data!$A$1:$AT$8036,A836,FALSE)</f>
        <v>0</v>
      </c>
      <c r="F836">
        <f>HLOOKUP("Prøve",data!$A$1:$AT$8036,A836,FALSE)</f>
        <v>0</v>
      </c>
      <c r="G836">
        <f>HLOOKUP("ScKode",data!$A$1:$AT$8036,A836,FALSE)</f>
        <v>0</v>
      </c>
      <c r="H836">
        <f>HLOOKUP("StofParameter",data!$A$1:$AT$8036,A836,FALSE)</f>
        <v>0</v>
      </c>
      <c r="I836">
        <f>HLOOKUP("Dato",data!$A$1:$AT$8036,A836,FALSE)</f>
        <v>0</v>
      </c>
      <c r="J836">
        <f>HLOOKUP("Resultat-attribut",data!$A$1:$AT$8036,A836,FALSE)</f>
        <v>0</v>
      </c>
      <c r="K836">
        <f>HLOOKUP("Resultat",data!$A$1:$AT$8036,A836,FALSE)</f>
        <v>0</v>
      </c>
      <c r="L836">
        <f>HLOOKUP("Enhed",data!$A$1:$AT$8036,A836,FALSE)</f>
        <v>0</v>
      </c>
    </row>
    <row r="837" spans="1:12" x14ac:dyDescent="0.2">
      <c r="A837">
        <v>836</v>
      </c>
      <c r="B837">
        <f>HLOOKUP("Referencer",data!$A$1:$AT$8036,A837,FALSE)</f>
        <v>0</v>
      </c>
      <c r="C837">
        <f>HLOOKUP("Stedtekst",data!$A$1:$AT$8036,A837,FALSE)</f>
        <v>0</v>
      </c>
      <c r="D837">
        <f>HLOOKUP("Målested navn",data!$A$1:$AT$8036,A837,FALSE)</f>
        <v>0</v>
      </c>
      <c r="E837">
        <f>HLOOKUP("Prøvetagning",data!$A$1:$AT$8036,A837,FALSE)</f>
        <v>0</v>
      </c>
      <c r="F837">
        <f>HLOOKUP("Prøve",data!$A$1:$AT$8036,A837,FALSE)</f>
        <v>0</v>
      </c>
      <c r="G837">
        <f>HLOOKUP("ScKode",data!$A$1:$AT$8036,A837,FALSE)</f>
        <v>0</v>
      </c>
      <c r="H837">
        <f>HLOOKUP("StofParameter",data!$A$1:$AT$8036,A837,FALSE)</f>
        <v>0</v>
      </c>
      <c r="I837">
        <f>HLOOKUP("Dato",data!$A$1:$AT$8036,A837,FALSE)</f>
        <v>0</v>
      </c>
      <c r="J837">
        <f>HLOOKUP("Resultat-attribut",data!$A$1:$AT$8036,A837,FALSE)</f>
        <v>0</v>
      </c>
      <c r="K837">
        <f>HLOOKUP("Resultat",data!$A$1:$AT$8036,A837,FALSE)</f>
        <v>0</v>
      </c>
      <c r="L837">
        <f>HLOOKUP("Enhed",data!$A$1:$AT$8036,A837,FALSE)</f>
        <v>0</v>
      </c>
    </row>
    <row r="838" spans="1:12" x14ac:dyDescent="0.2">
      <c r="A838">
        <v>837</v>
      </c>
      <c r="B838">
        <f>HLOOKUP("Referencer",data!$A$1:$AT$8036,A838,FALSE)</f>
        <v>0</v>
      </c>
      <c r="C838">
        <f>HLOOKUP("Stedtekst",data!$A$1:$AT$8036,A838,FALSE)</f>
        <v>0</v>
      </c>
      <c r="D838">
        <f>HLOOKUP("Målested navn",data!$A$1:$AT$8036,A838,FALSE)</f>
        <v>0</v>
      </c>
      <c r="E838">
        <f>HLOOKUP("Prøvetagning",data!$A$1:$AT$8036,A838,FALSE)</f>
        <v>0</v>
      </c>
      <c r="F838">
        <f>HLOOKUP("Prøve",data!$A$1:$AT$8036,A838,FALSE)</f>
        <v>0</v>
      </c>
      <c r="G838">
        <f>HLOOKUP("ScKode",data!$A$1:$AT$8036,A838,FALSE)</f>
        <v>0</v>
      </c>
      <c r="H838">
        <f>HLOOKUP("StofParameter",data!$A$1:$AT$8036,A838,FALSE)</f>
        <v>0</v>
      </c>
      <c r="I838">
        <f>HLOOKUP("Dato",data!$A$1:$AT$8036,A838,FALSE)</f>
        <v>0</v>
      </c>
      <c r="J838">
        <f>HLOOKUP("Resultat-attribut",data!$A$1:$AT$8036,A838,FALSE)</f>
        <v>0</v>
      </c>
      <c r="K838">
        <f>HLOOKUP("Resultat",data!$A$1:$AT$8036,A838,FALSE)</f>
        <v>0</v>
      </c>
      <c r="L838">
        <f>HLOOKUP("Enhed",data!$A$1:$AT$8036,A838,FALSE)</f>
        <v>0</v>
      </c>
    </row>
    <row r="839" spans="1:12" x14ac:dyDescent="0.2">
      <c r="A839">
        <v>838</v>
      </c>
      <c r="B839">
        <f>HLOOKUP("Referencer",data!$A$1:$AT$8036,A839,FALSE)</f>
        <v>0</v>
      </c>
      <c r="C839">
        <f>HLOOKUP("Stedtekst",data!$A$1:$AT$8036,A839,FALSE)</f>
        <v>0</v>
      </c>
      <c r="D839">
        <f>HLOOKUP("Målested navn",data!$A$1:$AT$8036,A839,FALSE)</f>
        <v>0</v>
      </c>
      <c r="E839">
        <f>HLOOKUP("Prøvetagning",data!$A$1:$AT$8036,A839,FALSE)</f>
        <v>0</v>
      </c>
      <c r="F839">
        <f>HLOOKUP("Prøve",data!$A$1:$AT$8036,A839,FALSE)</f>
        <v>0</v>
      </c>
      <c r="G839">
        <f>HLOOKUP("ScKode",data!$A$1:$AT$8036,A839,FALSE)</f>
        <v>0</v>
      </c>
      <c r="H839">
        <f>HLOOKUP("StofParameter",data!$A$1:$AT$8036,A839,FALSE)</f>
        <v>0</v>
      </c>
      <c r="I839">
        <f>HLOOKUP("Dato",data!$A$1:$AT$8036,A839,FALSE)</f>
        <v>0</v>
      </c>
      <c r="J839">
        <f>HLOOKUP("Resultat-attribut",data!$A$1:$AT$8036,A839,FALSE)</f>
        <v>0</v>
      </c>
      <c r="K839">
        <f>HLOOKUP("Resultat",data!$A$1:$AT$8036,A839,FALSE)</f>
        <v>0</v>
      </c>
      <c r="L839">
        <f>HLOOKUP("Enhed",data!$A$1:$AT$8036,A839,FALSE)</f>
        <v>0</v>
      </c>
    </row>
    <row r="840" spans="1:12" x14ac:dyDescent="0.2">
      <c r="A840">
        <v>839</v>
      </c>
      <c r="B840">
        <f>HLOOKUP("Referencer",data!$A$1:$AT$8036,A840,FALSE)</f>
        <v>0</v>
      </c>
      <c r="C840">
        <f>HLOOKUP("Stedtekst",data!$A$1:$AT$8036,A840,FALSE)</f>
        <v>0</v>
      </c>
      <c r="D840">
        <f>HLOOKUP("Målested navn",data!$A$1:$AT$8036,A840,FALSE)</f>
        <v>0</v>
      </c>
      <c r="E840">
        <f>HLOOKUP("Prøvetagning",data!$A$1:$AT$8036,A840,FALSE)</f>
        <v>0</v>
      </c>
      <c r="F840">
        <f>HLOOKUP("Prøve",data!$A$1:$AT$8036,A840,FALSE)</f>
        <v>0</v>
      </c>
      <c r="G840">
        <f>HLOOKUP("ScKode",data!$A$1:$AT$8036,A840,FALSE)</f>
        <v>0</v>
      </c>
      <c r="H840">
        <f>HLOOKUP("StofParameter",data!$A$1:$AT$8036,A840,FALSE)</f>
        <v>0</v>
      </c>
      <c r="I840">
        <f>HLOOKUP("Dato",data!$A$1:$AT$8036,A840,FALSE)</f>
        <v>0</v>
      </c>
      <c r="J840">
        <f>HLOOKUP("Resultat-attribut",data!$A$1:$AT$8036,A840,FALSE)</f>
        <v>0</v>
      </c>
      <c r="K840">
        <f>HLOOKUP("Resultat",data!$A$1:$AT$8036,A840,FALSE)</f>
        <v>0</v>
      </c>
      <c r="L840">
        <f>HLOOKUP("Enhed",data!$A$1:$AT$8036,A840,FALSE)</f>
        <v>0</v>
      </c>
    </row>
    <row r="841" spans="1:12" x14ac:dyDescent="0.2">
      <c r="A841">
        <v>840</v>
      </c>
      <c r="B841">
        <f>HLOOKUP("Referencer",data!$A$1:$AT$8036,A841,FALSE)</f>
        <v>0</v>
      </c>
      <c r="C841">
        <f>HLOOKUP("Stedtekst",data!$A$1:$AT$8036,A841,FALSE)</f>
        <v>0</v>
      </c>
      <c r="D841">
        <f>HLOOKUP("Målested navn",data!$A$1:$AT$8036,A841,FALSE)</f>
        <v>0</v>
      </c>
      <c r="E841">
        <f>HLOOKUP("Prøvetagning",data!$A$1:$AT$8036,A841,FALSE)</f>
        <v>0</v>
      </c>
      <c r="F841">
        <f>HLOOKUP("Prøve",data!$A$1:$AT$8036,A841,FALSE)</f>
        <v>0</v>
      </c>
      <c r="G841">
        <f>HLOOKUP("ScKode",data!$A$1:$AT$8036,A841,FALSE)</f>
        <v>0</v>
      </c>
      <c r="H841">
        <f>HLOOKUP("StofParameter",data!$A$1:$AT$8036,A841,FALSE)</f>
        <v>0</v>
      </c>
      <c r="I841">
        <f>HLOOKUP("Dato",data!$A$1:$AT$8036,A841,FALSE)</f>
        <v>0</v>
      </c>
      <c r="J841">
        <f>HLOOKUP("Resultat-attribut",data!$A$1:$AT$8036,A841,FALSE)</f>
        <v>0</v>
      </c>
      <c r="K841">
        <f>HLOOKUP("Resultat",data!$A$1:$AT$8036,A841,FALSE)</f>
        <v>0</v>
      </c>
      <c r="L841">
        <f>HLOOKUP("Enhed",data!$A$1:$AT$8036,A841,FALSE)</f>
        <v>0</v>
      </c>
    </row>
    <row r="842" spans="1:12" x14ac:dyDescent="0.2">
      <c r="A842">
        <v>841</v>
      </c>
      <c r="B842">
        <f>HLOOKUP("Referencer",data!$A$1:$AT$8036,A842,FALSE)</f>
        <v>0</v>
      </c>
      <c r="C842">
        <f>HLOOKUP("Stedtekst",data!$A$1:$AT$8036,A842,FALSE)</f>
        <v>0</v>
      </c>
      <c r="D842">
        <f>HLOOKUP("Målested navn",data!$A$1:$AT$8036,A842,FALSE)</f>
        <v>0</v>
      </c>
      <c r="E842">
        <f>HLOOKUP("Prøvetagning",data!$A$1:$AT$8036,A842,FALSE)</f>
        <v>0</v>
      </c>
      <c r="F842">
        <f>HLOOKUP("Prøve",data!$A$1:$AT$8036,A842,FALSE)</f>
        <v>0</v>
      </c>
      <c r="G842">
        <f>HLOOKUP("ScKode",data!$A$1:$AT$8036,A842,FALSE)</f>
        <v>0</v>
      </c>
      <c r="H842">
        <f>HLOOKUP("StofParameter",data!$A$1:$AT$8036,A842,FALSE)</f>
        <v>0</v>
      </c>
      <c r="I842">
        <f>HLOOKUP("Dato",data!$A$1:$AT$8036,A842,FALSE)</f>
        <v>0</v>
      </c>
      <c r="J842">
        <f>HLOOKUP("Resultat-attribut",data!$A$1:$AT$8036,A842,FALSE)</f>
        <v>0</v>
      </c>
      <c r="K842">
        <f>HLOOKUP("Resultat",data!$A$1:$AT$8036,A842,FALSE)</f>
        <v>0</v>
      </c>
      <c r="L842">
        <f>HLOOKUP("Enhed",data!$A$1:$AT$8036,A842,FALSE)</f>
        <v>0</v>
      </c>
    </row>
    <row r="843" spans="1:12" x14ac:dyDescent="0.2">
      <c r="A843">
        <v>842</v>
      </c>
      <c r="B843">
        <f>HLOOKUP("Referencer",data!$A$1:$AT$8036,A843,FALSE)</f>
        <v>0</v>
      </c>
      <c r="C843">
        <f>HLOOKUP("Stedtekst",data!$A$1:$AT$8036,A843,FALSE)</f>
        <v>0</v>
      </c>
      <c r="D843">
        <f>HLOOKUP("Målested navn",data!$A$1:$AT$8036,A843,FALSE)</f>
        <v>0</v>
      </c>
      <c r="E843">
        <f>HLOOKUP("Prøvetagning",data!$A$1:$AT$8036,A843,FALSE)</f>
        <v>0</v>
      </c>
      <c r="F843">
        <f>HLOOKUP("Prøve",data!$A$1:$AT$8036,A843,FALSE)</f>
        <v>0</v>
      </c>
      <c r="G843">
        <f>HLOOKUP("ScKode",data!$A$1:$AT$8036,A843,FALSE)</f>
        <v>0</v>
      </c>
      <c r="H843">
        <f>HLOOKUP("StofParameter",data!$A$1:$AT$8036,A843,FALSE)</f>
        <v>0</v>
      </c>
      <c r="I843">
        <f>HLOOKUP("Dato",data!$A$1:$AT$8036,A843,FALSE)</f>
        <v>0</v>
      </c>
      <c r="J843">
        <f>HLOOKUP("Resultat-attribut",data!$A$1:$AT$8036,A843,FALSE)</f>
        <v>0</v>
      </c>
      <c r="K843">
        <f>HLOOKUP("Resultat",data!$A$1:$AT$8036,A843,FALSE)</f>
        <v>0</v>
      </c>
      <c r="L843">
        <f>HLOOKUP("Enhed",data!$A$1:$AT$8036,A843,FALSE)</f>
        <v>0</v>
      </c>
    </row>
    <row r="844" spans="1:12" x14ac:dyDescent="0.2">
      <c r="A844">
        <v>843</v>
      </c>
      <c r="B844">
        <f>HLOOKUP("Referencer",data!$A$1:$AT$8036,A844,FALSE)</f>
        <v>0</v>
      </c>
      <c r="C844">
        <f>HLOOKUP("Stedtekst",data!$A$1:$AT$8036,A844,FALSE)</f>
        <v>0</v>
      </c>
      <c r="D844">
        <f>HLOOKUP("Målested navn",data!$A$1:$AT$8036,A844,FALSE)</f>
        <v>0</v>
      </c>
      <c r="E844">
        <f>HLOOKUP("Prøvetagning",data!$A$1:$AT$8036,A844,FALSE)</f>
        <v>0</v>
      </c>
      <c r="F844">
        <f>HLOOKUP("Prøve",data!$A$1:$AT$8036,A844,FALSE)</f>
        <v>0</v>
      </c>
      <c r="G844">
        <f>HLOOKUP("ScKode",data!$A$1:$AT$8036,A844,FALSE)</f>
        <v>0</v>
      </c>
      <c r="H844">
        <f>HLOOKUP("StofParameter",data!$A$1:$AT$8036,A844,FALSE)</f>
        <v>0</v>
      </c>
      <c r="I844">
        <f>HLOOKUP("Dato",data!$A$1:$AT$8036,A844,FALSE)</f>
        <v>0</v>
      </c>
      <c r="J844">
        <f>HLOOKUP("Resultat-attribut",data!$A$1:$AT$8036,A844,FALSE)</f>
        <v>0</v>
      </c>
      <c r="K844">
        <f>HLOOKUP("Resultat",data!$A$1:$AT$8036,A844,FALSE)</f>
        <v>0</v>
      </c>
      <c r="L844">
        <f>HLOOKUP("Enhed",data!$A$1:$AT$8036,A844,FALSE)</f>
        <v>0</v>
      </c>
    </row>
    <row r="845" spans="1:12" x14ac:dyDescent="0.2">
      <c r="A845">
        <v>844</v>
      </c>
      <c r="B845">
        <f>HLOOKUP("Referencer",data!$A$1:$AT$8036,A845,FALSE)</f>
        <v>0</v>
      </c>
      <c r="C845">
        <f>HLOOKUP("Stedtekst",data!$A$1:$AT$8036,A845,FALSE)</f>
        <v>0</v>
      </c>
      <c r="D845">
        <f>HLOOKUP("Målested navn",data!$A$1:$AT$8036,A845,FALSE)</f>
        <v>0</v>
      </c>
      <c r="E845">
        <f>HLOOKUP("Prøvetagning",data!$A$1:$AT$8036,A845,FALSE)</f>
        <v>0</v>
      </c>
      <c r="F845">
        <f>HLOOKUP("Prøve",data!$A$1:$AT$8036,A845,FALSE)</f>
        <v>0</v>
      </c>
      <c r="G845">
        <f>HLOOKUP("ScKode",data!$A$1:$AT$8036,A845,FALSE)</f>
        <v>0</v>
      </c>
      <c r="H845">
        <f>HLOOKUP("StofParameter",data!$A$1:$AT$8036,A845,FALSE)</f>
        <v>0</v>
      </c>
      <c r="I845">
        <f>HLOOKUP("Dato",data!$A$1:$AT$8036,A845,FALSE)</f>
        <v>0</v>
      </c>
      <c r="J845">
        <f>HLOOKUP("Resultat-attribut",data!$A$1:$AT$8036,A845,FALSE)</f>
        <v>0</v>
      </c>
      <c r="K845">
        <f>HLOOKUP("Resultat",data!$A$1:$AT$8036,A845,FALSE)</f>
        <v>0</v>
      </c>
      <c r="L845">
        <f>HLOOKUP("Enhed",data!$A$1:$AT$8036,A845,FALSE)</f>
        <v>0</v>
      </c>
    </row>
    <row r="846" spans="1:12" x14ac:dyDescent="0.2">
      <c r="A846">
        <v>845</v>
      </c>
      <c r="B846">
        <f>HLOOKUP("Referencer",data!$A$1:$AT$8036,A846,FALSE)</f>
        <v>0</v>
      </c>
      <c r="C846">
        <f>HLOOKUP("Stedtekst",data!$A$1:$AT$8036,A846,FALSE)</f>
        <v>0</v>
      </c>
      <c r="D846">
        <f>HLOOKUP("Målested navn",data!$A$1:$AT$8036,A846,FALSE)</f>
        <v>0</v>
      </c>
      <c r="E846">
        <f>HLOOKUP("Prøvetagning",data!$A$1:$AT$8036,A846,FALSE)</f>
        <v>0</v>
      </c>
      <c r="F846">
        <f>HLOOKUP("Prøve",data!$A$1:$AT$8036,A846,FALSE)</f>
        <v>0</v>
      </c>
      <c r="G846">
        <f>HLOOKUP("ScKode",data!$A$1:$AT$8036,A846,FALSE)</f>
        <v>0</v>
      </c>
      <c r="H846">
        <f>HLOOKUP("StofParameter",data!$A$1:$AT$8036,A846,FALSE)</f>
        <v>0</v>
      </c>
      <c r="I846">
        <f>HLOOKUP("Dato",data!$A$1:$AT$8036,A846,FALSE)</f>
        <v>0</v>
      </c>
      <c r="J846">
        <f>HLOOKUP("Resultat-attribut",data!$A$1:$AT$8036,A846,FALSE)</f>
        <v>0</v>
      </c>
      <c r="K846">
        <f>HLOOKUP("Resultat",data!$A$1:$AT$8036,A846,FALSE)</f>
        <v>0</v>
      </c>
      <c r="L846">
        <f>HLOOKUP("Enhed",data!$A$1:$AT$8036,A846,FALSE)</f>
        <v>0</v>
      </c>
    </row>
    <row r="847" spans="1:12" x14ac:dyDescent="0.2">
      <c r="A847">
        <v>846</v>
      </c>
      <c r="B847">
        <f>HLOOKUP("Referencer",data!$A$1:$AT$8036,A847,FALSE)</f>
        <v>0</v>
      </c>
      <c r="C847">
        <f>HLOOKUP("Stedtekst",data!$A$1:$AT$8036,A847,FALSE)</f>
        <v>0</v>
      </c>
      <c r="D847">
        <f>HLOOKUP("Målested navn",data!$A$1:$AT$8036,A847,FALSE)</f>
        <v>0</v>
      </c>
      <c r="E847">
        <f>HLOOKUP("Prøvetagning",data!$A$1:$AT$8036,A847,FALSE)</f>
        <v>0</v>
      </c>
      <c r="F847">
        <f>HLOOKUP("Prøve",data!$A$1:$AT$8036,A847,FALSE)</f>
        <v>0</v>
      </c>
      <c r="G847">
        <f>HLOOKUP("ScKode",data!$A$1:$AT$8036,A847,FALSE)</f>
        <v>0</v>
      </c>
      <c r="H847">
        <f>HLOOKUP("StofParameter",data!$A$1:$AT$8036,A847,FALSE)</f>
        <v>0</v>
      </c>
      <c r="I847">
        <f>HLOOKUP("Dato",data!$A$1:$AT$8036,A847,FALSE)</f>
        <v>0</v>
      </c>
      <c r="J847">
        <f>HLOOKUP("Resultat-attribut",data!$A$1:$AT$8036,A847,FALSE)</f>
        <v>0</v>
      </c>
      <c r="K847">
        <f>HLOOKUP("Resultat",data!$A$1:$AT$8036,A847,FALSE)</f>
        <v>0</v>
      </c>
      <c r="L847">
        <f>HLOOKUP("Enhed",data!$A$1:$AT$8036,A847,FALSE)</f>
        <v>0</v>
      </c>
    </row>
    <row r="848" spans="1:12" x14ac:dyDescent="0.2">
      <c r="A848">
        <v>847</v>
      </c>
      <c r="B848">
        <f>HLOOKUP("Referencer",data!$A$1:$AT$8036,A848,FALSE)</f>
        <v>0</v>
      </c>
      <c r="C848">
        <f>HLOOKUP("Stedtekst",data!$A$1:$AT$8036,A848,FALSE)</f>
        <v>0</v>
      </c>
      <c r="D848">
        <f>HLOOKUP("Målested navn",data!$A$1:$AT$8036,A848,FALSE)</f>
        <v>0</v>
      </c>
      <c r="E848">
        <f>HLOOKUP("Prøvetagning",data!$A$1:$AT$8036,A848,FALSE)</f>
        <v>0</v>
      </c>
      <c r="F848">
        <f>HLOOKUP("Prøve",data!$A$1:$AT$8036,A848,FALSE)</f>
        <v>0</v>
      </c>
      <c r="G848">
        <f>HLOOKUP("ScKode",data!$A$1:$AT$8036,A848,FALSE)</f>
        <v>0</v>
      </c>
      <c r="H848">
        <f>HLOOKUP("StofParameter",data!$A$1:$AT$8036,A848,FALSE)</f>
        <v>0</v>
      </c>
      <c r="I848">
        <f>HLOOKUP("Dato",data!$A$1:$AT$8036,A848,FALSE)</f>
        <v>0</v>
      </c>
      <c r="J848">
        <f>HLOOKUP("Resultat-attribut",data!$A$1:$AT$8036,A848,FALSE)</f>
        <v>0</v>
      </c>
      <c r="K848">
        <f>HLOOKUP("Resultat",data!$A$1:$AT$8036,A848,FALSE)</f>
        <v>0</v>
      </c>
      <c r="L848">
        <f>HLOOKUP("Enhed",data!$A$1:$AT$8036,A848,FALSE)</f>
        <v>0</v>
      </c>
    </row>
    <row r="849" spans="1:12" x14ac:dyDescent="0.2">
      <c r="A849">
        <v>848</v>
      </c>
      <c r="B849">
        <f>HLOOKUP("Referencer",data!$A$1:$AT$8036,A849,FALSE)</f>
        <v>0</v>
      </c>
      <c r="C849">
        <f>HLOOKUP("Stedtekst",data!$A$1:$AT$8036,A849,FALSE)</f>
        <v>0</v>
      </c>
      <c r="D849">
        <f>HLOOKUP("Målested navn",data!$A$1:$AT$8036,A849,FALSE)</f>
        <v>0</v>
      </c>
      <c r="E849">
        <f>HLOOKUP("Prøvetagning",data!$A$1:$AT$8036,A849,FALSE)</f>
        <v>0</v>
      </c>
      <c r="F849">
        <f>HLOOKUP("Prøve",data!$A$1:$AT$8036,A849,FALSE)</f>
        <v>0</v>
      </c>
      <c r="G849">
        <f>HLOOKUP("ScKode",data!$A$1:$AT$8036,A849,FALSE)</f>
        <v>0</v>
      </c>
      <c r="H849">
        <f>HLOOKUP("StofParameter",data!$A$1:$AT$8036,A849,FALSE)</f>
        <v>0</v>
      </c>
      <c r="I849">
        <f>HLOOKUP("Dato",data!$A$1:$AT$8036,A849,FALSE)</f>
        <v>0</v>
      </c>
      <c r="J849">
        <f>HLOOKUP("Resultat-attribut",data!$A$1:$AT$8036,A849,FALSE)</f>
        <v>0</v>
      </c>
      <c r="K849">
        <f>HLOOKUP("Resultat",data!$A$1:$AT$8036,A849,FALSE)</f>
        <v>0</v>
      </c>
      <c r="L849">
        <f>HLOOKUP("Enhed",data!$A$1:$AT$8036,A849,FALSE)</f>
        <v>0</v>
      </c>
    </row>
    <row r="850" spans="1:12" x14ac:dyDescent="0.2">
      <c r="A850">
        <v>849</v>
      </c>
      <c r="B850">
        <f>HLOOKUP("Referencer",data!$A$1:$AT$8036,A850,FALSE)</f>
        <v>0</v>
      </c>
      <c r="C850">
        <f>HLOOKUP("Stedtekst",data!$A$1:$AT$8036,A850,FALSE)</f>
        <v>0</v>
      </c>
      <c r="D850">
        <f>HLOOKUP("Målested navn",data!$A$1:$AT$8036,A850,FALSE)</f>
        <v>0</v>
      </c>
      <c r="E850">
        <f>HLOOKUP("Prøvetagning",data!$A$1:$AT$8036,A850,FALSE)</f>
        <v>0</v>
      </c>
      <c r="F850">
        <f>HLOOKUP("Prøve",data!$A$1:$AT$8036,A850,FALSE)</f>
        <v>0</v>
      </c>
      <c r="G850">
        <f>HLOOKUP("ScKode",data!$A$1:$AT$8036,A850,FALSE)</f>
        <v>0</v>
      </c>
      <c r="H850">
        <f>HLOOKUP("StofParameter",data!$A$1:$AT$8036,A850,FALSE)</f>
        <v>0</v>
      </c>
      <c r="I850">
        <f>HLOOKUP("Dato",data!$A$1:$AT$8036,A850,FALSE)</f>
        <v>0</v>
      </c>
      <c r="J850">
        <f>HLOOKUP("Resultat-attribut",data!$A$1:$AT$8036,A850,FALSE)</f>
        <v>0</v>
      </c>
      <c r="K850">
        <f>HLOOKUP("Resultat",data!$A$1:$AT$8036,A850,FALSE)</f>
        <v>0</v>
      </c>
      <c r="L850">
        <f>HLOOKUP("Enhed",data!$A$1:$AT$8036,A850,FALSE)</f>
        <v>0</v>
      </c>
    </row>
    <row r="851" spans="1:12" x14ac:dyDescent="0.2">
      <c r="A851">
        <v>850</v>
      </c>
      <c r="B851">
        <f>HLOOKUP("Referencer",data!$A$1:$AT$8036,A851,FALSE)</f>
        <v>0</v>
      </c>
      <c r="C851">
        <f>HLOOKUP("Stedtekst",data!$A$1:$AT$8036,A851,FALSE)</f>
        <v>0</v>
      </c>
      <c r="D851">
        <f>HLOOKUP("Målested navn",data!$A$1:$AT$8036,A851,FALSE)</f>
        <v>0</v>
      </c>
      <c r="E851">
        <f>HLOOKUP("Prøvetagning",data!$A$1:$AT$8036,A851,FALSE)</f>
        <v>0</v>
      </c>
      <c r="F851">
        <f>HLOOKUP("Prøve",data!$A$1:$AT$8036,A851,FALSE)</f>
        <v>0</v>
      </c>
      <c r="G851">
        <f>HLOOKUP("ScKode",data!$A$1:$AT$8036,A851,FALSE)</f>
        <v>0</v>
      </c>
      <c r="H851">
        <f>HLOOKUP("StofParameter",data!$A$1:$AT$8036,A851,FALSE)</f>
        <v>0</v>
      </c>
      <c r="I851">
        <f>HLOOKUP("Dato",data!$A$1:$AT$8036,A851,FALSE)</f>
        <v>0</v>
      </c>
      <c r="J851">
        <f>HLOOKUP("Resultat-attribut",data!$A$1:$AT$8036,A851,FALSE)</f>
        <v>0</v>
      </c>
      <c r="K851">
        <f>HLOOKUP("Resultat",data!$A$1:$AT$8036,A851,FALSE)</f>
        <v>0</v>
      </c>
      <c r="L851">
        <f>HLOOKUP("Enhed",data!$A$1:$AT$8036,A851,FALSE)</f>
        <v>0</v>
      </c>
    </row>
    <row r="852" spans="1:12" x14ac:dyDescent="0.2">
      <c r="A852">
        <v>851</v>
      </c>
      <c r="B852">
        <f>HLOOKUP("Referencer",data!$A$1:$AT$8036,A852,FALSE)</f>
        <v>0</v>
      </c>
      <c r="C852">
        <f>HLOOKUP("Stedtekst",data!$A$1:$AT$8036,A852,FALSE)</f>
        <v>0</v>
      </c>
      <c r="D852">
        <f>HLOOKUP("Målested navn",data!$A$1:$AT$8036,A852,FALSE)</f>
        <v>0</v>
      </c>
      <c r="E852">
        <f>HLOOKUP("Prøvetagning",data!$A$1:$AT$8036,A852,FALSE)</f>
        <v>0</v>
      </c>
      <c r="F852">
        <f>HLOOKUP("Prøve",data!$A$1:$AT$8036,A852,FALSE)</f>
        <v>0</v>
      </c>
      <c r="G852">
        <f>HLOOKUP("ScKode",data!$A$1:$AT$8036,A852,FALSE)</f>
        <v>0</v>
      </c>
      <c r="H852">
        <f>HLOOKUP("StofParameter",data!$A$1:$AT$8036,A852,FALSE)</f>
        <v>0</v>
      </c>
      <c r="I852">
        <f>HLOOKUP("Dato",data!$A$1:$AT$8036,A852,FALSE)</f>
        <v>0</v>
      </c>
      <c r="J852">
        <f>HLOOKUP("Resultat-attribut",data!$A$1:$AT$8036,A852,FALSE)</f>
        <v>0</v>
      </c>
      <c r="K852">
        <f>HLOOKUP("Resultat",data!$A$1:$AT$8036,A852,FALSE)</f>
        <v>0</v>
      </c>
      <c r="L852">
        <f>HLOOKUP("Enhed",data!$A$1:$AT$8036,A852,FALSE)</f>
        <v>0</v>
      </c>
    </row>
    <row r="853" spans="1:12" x14ac:dyDescent="0.2">
      <c r="A853">
        <v>852</v>
      </c>
      <c r="B853">
        <f>HLOOKUP("Referencer",data!$A$1:$AT$8036,A853,FALSE)</f>
        <v>0</v>
      </c>
      <c r="C853">
        <f>HLOOKUP("Stedtekst",data!$A$1:$AT$8036,A853,FALSE)</f>
        <v>0</v>
      </c>
      <c r="D853">
        <f>HLOOKUP("Målested navn",data!$A$1:$AT$8036,A853,FALSE)</f>
        <v>0</v>
      </c>
      <c r="E853">
        <f>HLOOKUP("Prøvetagning",data!$A$1:$AT$8036,A853,FALSE)</f>
        <v>0</v>
      </c>
      <c r="F853">
        <f>HLOOKUP("Prøve",data!$A$1:$AT$8036,A853,FALSE)</f>
        <v>0</v>
      </c>
      <c r="G853">
        <f>HLOOKUP("ScKode",data!$A$1:$AT$8036,A853,FALSE)</f>
        <v>0</v>
      </c>
      <c r="H853">
        <f>HLOOKUP("StofParameter",data!$A$1:$AT$8036,A853,FALSE)</f>
        <v>0</v>
      </c>
      <c r="I853">
        <f>HLOOKUP("Dato",data!$A$1:$AT$8036,A853,FALSE)</f>
        <v>0</v>
      </c>
      <c r="J853">
        <f>HLOOKUP("Resultat-attribut",data!$A$1:$AT$8036,A853,FALSE)</f>
        <v>0</v>
      </c>
      <c r="K853">
        <f>HLOOKUP("Resultat",data!$A$1:$AT$8036,A853,FALSE)</f>
        <v>0</v>
      </c>
      <c r="L853">
        <f>HLOOKUP("Enhed",data!$A$1:$AT$8036,A853,FALSE)</f>
        <v>0</v>
      </c>
    </row>
    <row r="854" spans="1:12" x14ac:dyDescent="0.2">
      <c r="A854">
        <v>853</v>
      </c>
      <c r="B854">
        <f>HLOOKUP("Referencer",data!$A$1:$AT$8036,A854,FALSE)</f>
        <v>0</v>
      </c>
      <c r="C854">
        <f>HLOOKUP("Stedtekst",data!$A$1:$AT$8036,A854,FALSE)</f>
        <v>0</v>
      </c>
      <c r="D854">
        <f>HLOOKUP("Målested navn",data!$A$1:$AT$8036,A854,FALSE)</f>
        <v>0</v>
      </c>
      <c r="E854">
        <f>HLOOKUP("Prøvetagning",data!$A$1:$AT$8036,A854,FALSE)</f>
        <v>0</v>
      </c>
      <c r="F854">
        <f>HLOOKUP("Prøve",data!$A$1:$AT$8036,A854,FALSE)</f>
        <v>0</v>
      </c>
      <c r="G854">
        <f>HLOOKUP("ScKode",data!$A$1:$AT$8036,A854,FALSE)</f>
        <v>0</v>
      </c>
      <c r="H854">
        <f>HLOOKUP("StofParameter",data!$A$1:$AT$8036,A854,FALSE)</f>
        <v>0</v>
      </c>
      <c r="I854">
        <f>HLOOKUP("Dato",data!$A$1:$AT$8036,A854,FALSE)</f>
        <v>0</v>
      </c>
      <c r="J854">
        <f>HLOOKUP("Resultat-attribut",data!$A$1:$AT$8036,A854,FALSE)</f>
        <v>0</v>
      </c>
      <c r="K854">
        <f>HLOOKUP("Resultat",data!$A$1:$AT$8036,A854,FALSE)</f>
        <v>0</v>
      </c>
      <c r="L854">
        <f>HLOOKUP("Enhed",data!$A$1:$AT$8036,A854,FALSE)</f>
        <v>0</v>
      </c>
    </row>
    <row r="855" spans="1:12" x14ac:dyDescent="0.2">
      <c r="A855">
        <v>854</v>
      </c>
      <c r="B855">
        <f>HLOOKUP("Referencer",data!$A$1:$AT$8036,A855,FALSE)</f>
        <v>0</v>
      </c>
      <c r="C855">
        <f>HLOOKUP("Stedtekst",data!$A$1:$AT$8036,A855,FALSE)</f>
        <v>0</v>
      </c>
      <c r="D855">
        <f>HLOOKUP("Målested navn",data!$A$1:$AT$8036,A855,FALSE)</f>
        <v>0</v>
      </c>
      <c r="E855">
        <f>HLOOKUP("Prøvetagning",data!$A$1:$AT$8036,A855,FALSE)</f>
        <v>0</v>
      </c>
      <c r="F855">
        <f>HLOOKUP("Prøve",data!$A$1:$AT$8036,A855,FALSE)</f>
        <v>0</v>
      </c>
      <c r="G855">
        <f>HLOOKUP("ScKode",data!$A$1:$AT$8036,A855,FALSE)</f>
        <v>0</v>
      </c>
      <c r="H855">
        <f>HLOOKUP("StofParameter",data!$A$1:$AT$8036,A855,FALSE)</f>
        <v>0</v>
      </c>
      <c r="I855">
        <f>HLOOKUP("Dato",data!$A$1:$AT$8036,A855,FALSE)</f>
        <v>0</v>
      </c>
      <c r="J855">
        <f>HLOOKUP("Resultat-attribut",data!$A$1:$AT$8036,A855,FALSE)</f>
        <v>0</v>
      </c>
      <c r="K855">
        <f>HLOOKUP("Resultat",data!$A$1:$AT$8036,A855,FALSE)</f>
        <v>0</v>
      </c>
      <c r="L855">
        <f>HLOOKUP("Enhed",data!$A$1:$AT$8036,A855,FALSE)</f>
        <v>0</v>
      </c>
    </row>
    <row r="856" spans="1:12" x14ac:dyDescent="0.2">
      <c r="A856">
        <v>855</v>
      </c>
      <c r="B856">
        <f>HLOOKUP("Referencer",data!$A$1:$AT$8036,A856,FALSE)</f>
        <v>0</v>
      </c>
      <c r="C856">
        <f>HLOOKUP("Stedtekst",data!$A$1:$AT$8036,A856,FALSE)</f>
        <v>0</v>
      </c>
      <c r="D856">
        <f>HLOOKUP("Målested navn",data!$A$1:$AT$8036,A856,FALSE)</f>
        <v>0</v>
      </c>
      <c r="E856">
        <f>HLOOKUP("Prøvetagning",data!$A$1:$AT$8036,A856,FALSE)</f>
        <v>0</v>
      </c>
      <c r="F856">
        <f>HLOOKUP("Prøve",data!$A$1:$AT$8036,A856,FALSE)</f>
        <v>0</v>
      </c>
      <c r="G856">
        <f>HLOOKUP("ScKode",data!$A$1:$AT$8036,A856,FALSE)</f>
        <v>0</v>
      </c>
      <c r="H856">
        <f>HLOOKUP("StofParameter",data!$A$1:$AT$8036,A856,FALSE)</f>
        <v>0</v>
      </c>
      <c r="I856">
        <f>HLOOKUP("Dato",data!$A$1:$AT$8036,A856,FALSE)</f>
        <v>0</v>
      </c>
      <c r="J856">
        <f>HLOOKUP("Resultat-attribut",data!$A$1:$AT$8036,A856,FALSE)</f>
        <v>0</v>
      </c>
      <c r="K856">
        <f>HLOOKUP("Resultat",data!$A$1:$AT$8036,A856,FALSE)</f>
        <v>0</v>
      </c>
      <c r="L856">
        <f>HLOOKUP("Enhed",data!$A$1:$AT$8036,A856,FALSE)</f>
        <v>0</v>
      </c>
    </row>
    <row r="857" spans="1:12" x14ac:dyDescent="0.2">
      <c r="A857">
        <v>856</v>
      </c>
      <c r="B857">
        <f>HLOOKUP("Referencer",data!$A$1:$AT$8036,A857,FALSE)</f>
        <v>0</v>
      </c>
      <c r="C857">
        <f>HLOOKUP("Stedtekst",data!$A$1:$AT$8036,A857,FALSE)</f>
        <v>0</v>
      </c>
      <c r="D857">
        <f>HLOOKUP("Målested navn",data!$A$1:$AT$8036,A857,FALSE)</f>
        <v>0</v>
      </c>
      <c r="E857">
        <f>HLOOKUP("Prøvetagning",data!$A$1:$AT$8036,A857,FALSE)</f>
        <v>0</v>
      </c>
      <c r="F857">
        <f>HLOOKUP("Prøve",data!$A$1:$AT$8036,A857,FALSE)</f>
        <v>0</v>
      </c>
      <c r="G857">
        <f>HLOOKUP("ScKode",data!$A$1:$AT$8036,A857,FALSE)</f>
        <v>0</v>
      </c>
      <c r="H857">
        <f>HLOOKUP("StofParameter",data!$A$1:$AT$8036,A857,FALSE)</f>
        <v>0</v>
      </c>
      <c r="I857">
        <f>HLOOKUP("Dato",data!$A$1:$AT$8036,A857,FALSE)</f>
        <v>0</v>
      </c>
      <c r="J857">
        <f>HLOOKUP("Resultat-attribut",data!$A$1:$AT$8036,A857,FALSE)</f>
        <v>0</v>
      </c>
      <c r="K857">
        <f>HLOOKUP("Resultat",data!$A$1:$AT$8036,A857,FALSE)</f>
        <v>0</v>
      </c>
      <c r="L857">
        <f>HLOOKUP("Enhed",data!$A$1:$AT$8036,A857,FALSE)</f>
        <v>0</v>
      </c>
    </row>
    <row r="858" spans="1:12" x14ac:dyDescent="0.2">
      <c r="A858">
        <v>857</v>
      </c>
      <c r="B858">
        <f>HLOOKUP("Referencer",data!$A$1:$AT$8036,A858,FALSE)</f>
        <v>0</v>
      </c>
      <c r="C858">
        <f>HLOOKUP("Stedtekst",data!$A$1:$AT$8036,A858,FALSE)</f>
        <v>0</v>
      </c>
      <c r="D858">
        <f>HLOOKUP("Målested navn",data!$A$1:$AT$8036,A858,FALSE)</f>
        <v>0</v>
      </c>
      <c r="E858">
        <f>HLOOKUP("Prøvetagning",data!$A$1:$AT$8036,A858,FALSE)</f>
        <v>0</v>
      </c>
      <c r="F858">
        <f>HLOOKUP("Prøve",data!$A$1:$AT$8036,A858,FALSE)</f>
        <v>0</v>
      </c>
      <c r="G858">
        <f>HLOOKUP("ScKode",data!$A$1:$AT$8036,A858,FALSE)</f>
        <v>0</v>
      </c>
      <c r="H858">
        <f>HLOOKUP("StofParameter",data!$A$1:$AT$8036,A858,FALSE)</f>
        <v>0</v>
      </c>
      <c r="I858">
        <f>HLOOKUP("Dato",data!$A$1:$AT$8036,A858,FALSE)</f>
        <v>0</v>
      </c>
      <c r="J858">
        <f>HLOOKUP("Resultat-attribut",data!$A$1:$AT$8036,A858,FALSE)</f>
        <v>0</v>
      </c>
      <c r="K858">
        <f>HLOOKUP("Resultat",data!$A$1:$AT$8036,A858,FALSE)</f>
        <v>0</v>
      </c>
      <c r="L858">
        <f>HLOOKUP("Enhed",data!$A$1:$AT$8036,A858,FALSE)</f>
        <v>0</v>
      </c>
    </row>
    <row r="859" spans="1:12" x14ac:dyDescent="0.2">
      <c r="A859">
        <v>858</v>
      </c>
      <c r="B859">
        <f>HLOOKUP("Referencer",data!$A$1:$AT$8036,A859,FALSE)</f>
        <v>0</v>
      </c>
      <c r="C859">
        <f>HLOOKUP("Stedtekst",data!$A$1:$AT$8036,A859,FALSE)</f>
        <v>0</v>
      </c>
      <c r="D859">
        <f>HLOOKUP("Målested navn",data!$A$1:$AT$8036,A859,FALSE)</f>
        <v>0</v>
      </c>
      <c r="E859">
        <f>HLOOKUP("Prøvetagning",data!$A$1:$AT$8036,A859,FALSE)</f>
        <v>0</v>
      </c>
      <c r="F859">
        <f>HLOOKUP("Prøve",data!$A$1:$AT$8036,A859,FALSE)</f>
        <v>0</v>
      </c>
      <c r="G859">
        <f>HLOOKUP("ScKode",data!$A$1:$AT$8036,A859,FALSE)</f>
        <v>0</v>
      </c>
      <c r="H859">
        <f>HLOOKUP("StofParameter",data!$A$1:$AT$8036,A859,FALSE)</f>
        <v>0</v>
      </c>
      <c r="I859">
        <f>HLOOKUP("Dato",data!$A$1:$AT$8036,A859,FALSE)</f>
        <v>0</v>
      </c>
      <c r="J859">
        <f>HLOOKUP("Resultat-attribut",data!$A$1:$AT$8036,A859,FALSE)</f>
        <v>0</v>
      </c>
      <c r="K859">
        <f>HLOOKUP("Resultat",data!$A$1:$AT$8036,A859,FALSE)</f>
        <v>0</v>
      </c>
      <c r="L859">
        <f>HLOOKUP("Enhed",data!$A$1:$AT$8036,A859,FALSE)</f>
        <v>0</v>
      </c>
    </row>
    <row r="860" spans="1:12" x14ac:dyDescent="0.2">
      <c r="A860">
        <v>859</v>
      </c>
      <c r="B860">
        <f>HLOOKUP("Referencer",data!$A$1:$AT$8036,A860,FALSE)</f>
        <v>0</v>
      </c>
      <c r="C860">
        <f>HLOOKUP("Stedtekst",data!$A$1:$AT$8036,A860,FALSE)</f>
        <v>0</v>
      </c>
      <c r="D860">
        <f>HLOOKUP("Målested navn",data!$A$1:$AT$8036,A860,FALSE)</f>
        <v>0</v>
      </c>
      <c r="E860">
        <f>HLOOKUP("Prøvetagning",data!$A$1:$AT$8036,A860,FALSE)</f>
        <v>0</v>
      </c>
      <c r="F860">
        <f>HLOOKUP("Prøve",data!$A$1:$AT$8036,A860,FALSE)</f>
        <v>0</v>
      </c>
      <c r="G860">
        <f>HLOOKUP("ScKode",data!$A$1:$AT$8036,A860,FALSE)</f>
        <v>0</v>
      </c>
      <c r="H860">
        <f>HLOOKUP("StofParameter",data!$A$1:$AT$8036,A860,FALSE)</f>
        <v>0</v>
      </c>
      <c r="I860">
        <f>HLOOKUP("Dato",data!$A$1:$AT$8036,A860,FALSE)</f>
        <v>0</v>
      </c>
      <c r="J860">
        <f>HLOOKUP("Resultat-attribut",data!$A$1:$AT$8036,A860,FALSE)</f>
        <v>0</v>
      </c>
      <c r="K860">
        <f>HLOOKUP("Resultat",data!$A$1:$AT$8036,A860,FALSE)</f>
        <v>0</v>
      </c>
      <c r="L860">
        <f>HLOOKUP("Enhed",data!$A$1:$AT$8036,A860,FALSE)</f>
        <v>0</v>
      </c>
    </row>
    <row r="861" spans="1:12" x14ac:dyDescent="0.2">
      <c r="A861">
        <v>860</v>
      </c>
      <c r="B861">
        <f>HLOOKUP("Referencer",data!$A$1:$AT$8036,A861,FALSE)</f>
        <v>0</v>
      </c>
      <c r="C861">
        <f>HLOOKUP("Stedtekst",data!$A$1:$AT$8036,A861,FALSE)</f>
        <v>0</v>
      </c>
      <c r="D861">
        <f>HLOOKUP("Målested navn",data!$A$1:$AT$8036,A861,FALSE)</f>
        <v>0</v>
      </c>
      <c r="E861">
        <f>HLOOKUP("Prøvetagning",data!$A$1:$AT$8036,A861,FALSE)</f>
        <v>0</v>
      </c>
      <c r="F861">
        <f>HLOOKUP("Prøve",data!$A$1:$AT$8036,A861,FALSE)</f>
        <v>0</v>
      </c>
      <c r="G861">
        <f>HLOOKUP("ScKode",data!$A$1:$AT$8036,A861,FALSE)</f>
        <v>0</v>
      </c>
      <c r="H861">
        <f>HLOOKUP("StofParameter",data!$A$1:$AT$8036,A861,FALSE)</f>
        <v>0</v>
      </c>
      <c r="I861">
        <f>HLOOKUP("Dato",data!$A$1:$AT$8036,A861,FALSE)</f>
        <v>0</v>
      </c>
      <c r="J861">
        <f>HLOOKUP("Resultat-attribut",data!$A$1:$AT$8036,A861,FALSE)</f>
        <v>0</v>
      </c>
      <c r="K861">
        <f>HLOOKUP("Resultat",data!$A$1:$AT$8036,A861,FALSE)</f>
        <v>0</v>
      </c>
      <c r="L861">
        <f>HLOOKUP("Enhed",data!$A$1:$AT$8036,A861,FALSE)</f>
        <v>0</v>
      </c>
    </row>
    <row r="862" spans="1:12" x14ac:dyDescent="0.2">
      <c r="A862">
        <v>861</v>
      </c>
      <c r="B862">
        <f>HLOOKUP("Referencer",data!$A$1:$AT$8036,A862,FALSE)</f>
        <v>0</v>
      </c>
      <c r="C862">
        <f>HLOOKUP("Stedtekst",data!$A$1:$AT$8036,A862,FALSE)</f>
        <v>0</v>
      </c>
      <c r="D862">
        <f>HLOOKUP("Målested navn",data!$A$1:$AT$8036,A862,FALSE)</f>
        <v>0</v>
      </c>
      <c r="E862">
        <f>HLOOKUP("Prøvetagning",data!$A$1:$AT$8036,A862,FALSE)</f>
        <v>0</v>
      </c>
      <c r="F862">
        <f>HLOOKUP("Prøve",data!$A$1:$AT$8036,A862,FALSE)</f>
        <v>0</v>
      </c>
      <c r="G862">
        <f>HLOOKUP("ScKode",data!$A$1:$AT$8036,A862,FALSE)</f>
        <v>0</v>
      </c>
      <c r="H862">
        <f>HLOOKUP("StofParameter",data!$A$1:$AT$8036,A862,FALSE)</f>
        <v>0</v>
      </c>
      <c r="I862">
        <f>HLOOKUP("Dato",data!$A$1:$AT$8036,A862,FALSE)</f>
        <v>0</v>
      </c>
      <c r="J862">
        <f>HLOOKUP("Resultat-attribut",data!$A$1:$AT$8036,A862,FALSE)</f>
        <v>0</v>
      </c>
      <c r="K862">
        <f>HLOOKUP("Resultat",data!$A$1:$AT$8036,A862,FALSE)</f>
        <v>0</v>
      </c>
      <c r="L862">
        <f>HLOOKUP("Enhed",data!$A$1:$AT$8036,A862,FALSE)</f>
        <v>0</v>
      </c>
    </row>
    <row r="863" spans="1:12" x14ac:dyDescent="0.2">
      <c r="A863">
        <v>862</v>
      </c>
      <c r="B863">
        <f>HLOOKUP("Referencer",data!$A$1:$AT$8036,A863,FALSE)</f>
        <v>0</v>
      </c>
      <c r="C863">
        <f>HLOOKUP("Stedtekst",data!$A$1:$AT$8036,A863,FALSE)</f>
        <v>0</v>
      </c>
      <c r="D863">
        <f>HLOOKUP("Målested navn",data!$A$1:$AT$8036,A863,FALSE)</f>
        <v>0</v>
      </c>
      <c r="E863">
        <f>HLOOKUP("Prøvetagning",data!$A$1:$AT$8036,A863,FALSE)</f>
        <v>0</v>
      </c>
      <c r="F863">
        <f>HLOOKUP("Prøve",data!$A$1:$AT$8036,A863,FALSE)</f>
        <v>0</v>
      </c>
      <c r="G863">
        <f>HLOOKUP("ScKode",data!$A$1:$AT$8036,A863,FALSE)</f>
        <v>0</v>
      </c>
      <c r="H863">
        <f>HLOOKUP("StofParameter",data!$A$1:$AT$8036,A863,FALSE)</f>
        <v>0</v>
      </c>
      <c r="I863">
        <f>HLOOKUP("Dato",data!$A$1:$AT$8036,A863,FALSE)</f>
        <v>0</v>
      </c>
      <c r="J863">
        <f>HLOOKUP("Resultat-attribut",data!$A$1:$AT$8036,A863,FALSE)</f>
        <v>0</v>
      </c>
      <c r="K863">
        <f>HLOOKUP("Resultat",data!$A$1:$AT$8036,A863,FALSE)</f>
        <v>0</v>
      </c>
      <c r="L863">
        <f>HLOOKUP("Enhed",data!$A$1:$AT$8036,A863,FALSE)</f>
        <v>0</v>
      </c>
    </row>
    <row r="864" spans="1:12" x14ac:dyDescent="0.2">
      <c r="A864">
        <v>863</v>
      </c>
      <c r="B864">
        <f>HLOOKUP("Referencer",data!$A$1:$AT$8036,A864,FALSE)</f>
        <v>0</v>
      </c>
      <c r="C864">
        <f>HLOOKUP("Stedtekst",data!$A$1:$AT$8036,A864,FALSE)</f>
        <v>0</v>
      </c>
      <c r="D864">
        <f>HLOOKUP("Målested navn",data!$A$1:$AT$8036,A864,FALSE)</f>
        <v>0</v>
      </c>
      <c r="E864">
        <f>HLOOKUP("Prøvetagning",data!$A$1:$AT$8036,A864,FALSE)</f>
        <v>0</v>
      </c>
      <c r="F864">
        <f>HLOOKUP("Prøve",data!$A$1:$AT$8036,A864,FALSE)</f>
        <v>0</v>
      </c>
      <c r="G864">
        <f>HLOOKUP("ScKode",data!$A$1:$AT$8036,A864,FALSE)</f>
        <v>0</v>
      </c>
      <c r="H864">
        <f>HLOOKUP("StofParameter",data!$A$1:$AT$8036,A864,FALSE)</f>
        <v>0</v>
      </c>
      <c r="I864">
        <f>HLOOKUP("Dato",data!$A$1:$AT$8036,A864,FALSE)</f>
        <v>0</v>
      </c>
      <c r="J864">
        <f>HLOOKUP("Resultat-attribut",data!$A$1:$AT$8036,A864,FALSE)</f>
        <v>0</v>
      </c>
      <c r="K864">
        <f>HLOOKUP("Resultat",data!$A$1:$AT$8036,A864,FALSE)</f>
        <v>0</v>
      </c>
      <c r="L864">
        <f>HLOOKUP("Enhed",data!$A$1:$AT$8036,A864,FALSE)</f>
        <v>0</v>
      </c>
    </row>
    <row r="865" spans="1:12" x14ac:dyDescent="0.2">
      <c r="A865">
        <v>864</v>
      </c>
      <c r="B865">
        <f>HLOOKUP("Referencer",data!$A$1:$AT$8036,A865,FALSE)</f>
        <v>0</v>
      </c>
      <c r="C865">
        <f>HLOOKUP("Stedtekst",data!$A$1:$AT$8036,A865,FALSE)</f>
        <v>0</v>
      </c>
      <c r="D865">
        <f>HLOOKUP("Målested navn",data!$A$1:$AT$8036,A865,FALSE)</f>
        <v>0</v>
      </c>
      <c r="E865">
        <f>HLOOKUP("Prøvetagning",data!$A$1:$AT$8036,A865,FALSE)</f>
        <v>0</v>
      </c>
      <c r="F865">
        <f>HLOOKUP("Prøve",data!$A$1:$AT$8036,A865,FALSE)</f>
        <v>0</v>
      </c>
      <c r="G865">
        <f>HLOOKUP("ScKode",data!$A$1:$AT$8036,A865,FALSE)</f>
        <v>0</v>
      </c>
      <c r="H865">
        <f>HLOOKUP("StofParameter",data!$A$1:$AT$8036,A865,FALSE)</f>
        <v>0</v>
      </c>
      <c r="I865">
        <f>HLOOKUP("Dato",data!$A$1:$AT$8036,A865,FALSE)</f>
        <v>0</v>
      </c>
      <c r="J865">
        <f>HLOOKUP("Resultat-attribut",data!$A$1:$AT$8036,A865,FALSE)</f>
        <v>0</v>
      </c>
      <c r="K865">
        <f>HLOOKUP("Resultat",data!$A$1:$AT$8036,A865,FALSE)</f>
        <v>0</v>
      </c>
      <c r="L865">
        <f>HLOOKUP("Enhed",data!$A$1:$AT$8036,A865,FALSE)</f>
        <v>0</v>
      </c>
    </row>
    <row r="866" spans="1:12" x14ac:dyDescent="0.2">
      <c r="A866">
        <v>865</v>
      </c>
      <c r="B866">
        <f>HLOOKUP("Referencer",data!$A$1:$AT$8036,A866,FALSE)</f>
        <v>0</v>
      </c>
      <c r="C866">
        <f>HLOOKUP("Stedtekst",data!$A$1:$AT$8036,A866,FALSE)</f>
        <v>0</v>
      </c>
      <c r="D866">
        <f>HLOOKUP("Målested navn",data!$A$1:$AT$8036,A866,FALSE)</f>
        <v>0</v>
      </c>
      <c r="E866">
        <f>HLOOKUP("Prøvetagning",data!$A$1:$AT$8036,A866,FALSE)</f>
        <v>0</v>
      </c>
      <c r="F866">
        <f>HLOOKUP("Prøve",data!$A$1:$AT$8036,A866,FALSE)</f>
        <v>0</v>
      </c>
      <c r="G866">
        <f>HLOOKUP("ScKode",data!$A$1:$AT$8036,A866,FALSE)</f>
        <v>0</v>
      </c>
      <c r="H866">
        <f>HLOOKUP("StofParameter",data!$A$1:$AT$8036,A866,FALSE)</f>
        <v>0</v>
      </c>
      <c r="I866">
        <f>HLOOKUP("Dato",data!$A$1:$AT$8036,A866,FALSE)</f>
        <v>0</v>
      </c>
      <c r="J866">
        <f>HLOOKUP("Resultat-attribut",data!$A$1:$AT$8036,A866,FALSE)</f>
        <v>0</v>
      </c>
      <c r="K866">
        <f>HLOOKUP("Resultat",data!$A$1:$AT$8036,A866,FALSE)</f>
        <v>0</v>
      </c>
      <c r="L866">
        <f>HLOOKUP("Enhed",data!$A$1:$AT$8036,A866,FALSE)</f>
        <v>0</v>
      </c>
    </row>
    <row r="867" spans="1:12" x14ac:dyDescent="0.2">
      <c r="A867">
        <v>866</v>
      </c>
      <c r="B867">
        <f>HLOOKUP("Referencer",data!$A$1:$AT$8036,A867,FALSE)</f>
        <v>0</v>
      </c>
      <c r="C867">
        <f>HLOOKUP("Stedtekst",data!$A$1:$AT$8036,A867,FALSE)</f>
        <v>0</v>
      </c>
      <c r="D867">
        <f>HLOOKUP("Målested navn",data!$A$1:$AT$8036,A867,FALSE)</f>
        <v>0</v>
      </c>
      <c r="E867">
        <f>HLOOKUP("Prøvetagning",data!$A$1:$AT$8036,A867,FALSE)</f>
        <v>0</v>
      </c>
      <c r="F867">
        <f>HLOOKUP("Prøve",data!$A$1:$AT$8036,A867,FALSE)</f>
        <v>0</v>
      </c>
      <c r="G867">
        <f>HLOOKUP("ScKode",data!$A$1:$AT$8036,A867,FALSE)</f>
        <v>0</v>
      </c>
      <c r="H867">
        <f>HLOOKUP("StofParameter",data!$A$1:$AT$8036,A867,FALSE)</f>
        <v>0</v>
      </c>
      <c r="I867">
        <f>HLOOKUP("Dato",data!$A$1:$AT$8036,A867,FALSE)</f>
        <v>0</v>
      </c>
      <c r="J867">
        <f>HLOOKUP("Resultat-attribut",data!$A$1:$AT$8036,A867,FALSE)</f>
        <v>0</v>
      </c>
      <c r="K867">
        <f>HLOOKUP("Resultat",data!$A$1:$AT$8036,A867,FALSE)</f>
        <v>0</v>
      </c>
      <c r="L867">
        <f>HLOOKUP("Enhed",data!$A$1:$AT$8036,A867,FALSE)</f>
        <v>0</v>
      </c>
    </row>
    <row r="868" spans="1:12" x14ac:dyDescent="0.2">
      <c r="A868">
        <v>867</v>
      </c>
      <c r="B868">
        <f>HLOOKUP("Referencer",data!$A$1:$AT$8036,A868,FALSE)</f>
        <v>0</v>
      </c>
      <c r="C868">
        <f>HLOOKUP("Stedtekst",data!$A$1:$AT$8036,A868,FALSE)</f>
        <v>0</v>
      </c>
      <c r="D868">
        <f>HLOOKUP("Målested navn",data!$A$1:$AT$8036,A868,FALSE)</f>
        <v>0</v>
      </c>
      <c r="E868">
        <f>HLOOKUP("Prøvetagning",data!$A$1:$AT$8036,A868,FALSE)</f>
        <v>0</v>
      </c>
      <c r="F868">
        <f>HLOOKUP("Prøve",data!$A$1:$AT$8036,A868,FALSE)</f>
        <v>0</v>
      </c>
      <c r="G868">
        <f>HLOOKUP("ScKode",data!$A$1:$AT$8036,A868,FALSE)</f>
        <v>0</v>
      </c>
      <c r="H868">
        <f>HLOOKUP("StofParameter",data!$A$1:$AT$8036,A868,FALSE)</f>
        <v>0</v>
      </c>
      <c r="I868">
        <f>HLOOKUP("Dato",data!$A$1:$AT$8036,A868,FALSE)</f>
        <v>0</v>
      </c>
      <c r="J868">
        <f>HLOOKUP("Resultat-attribut",data!$A$1:$AT$8036,A868,FALSE)</f>
        <v>0</v>
      </c>
      <c r="K868">
        <f>HLOOKUP("Resultat",data!$A$1:$AT$8036,A868,FALSE)</f>
        <v>0</v>
      </c>
      <c r="L868">
        <f>HLOOKUP("Enhed",data!$A$1:$AT$8036,A868,FALSE)</f>
        <v>0</v>
      </c>
    </row>
    <row r="869" spans="1:12" x14ac:dyDescent="0.2">
      <c r="A869">
        <v>868</v>
      </c>
      <c r="B869">
        <f>HLOOKUP("Referencer",data!$A$1:$AT$8036,A869,FALSE)</f>
        <v>0</v>
      </c>
      <c r="C869">
        <f>HLOOKUP("Stedtekst",data!$A$1:$AT$8036,A869,FALSE)</f>
        <v>0</v>
      </c>
      <c r="D869">
        <f>HLOOKUP("Målested navn",data!$A$1:$AT$8036,A869,FALSE)</f>
        <v>0</v>
      </c>
      <c r="E869">
        <f>HLOOKUP("Prøvetagning",data!$A$1:$AT$8036,A869,FALSE)</f>
        <v>0</v>
      </c>
      <c r="F869">
        <f>HLOOKUP("Prøve",data!$A$1:$AT$8036,A869,FALSE)</f>
        <v>0</v>
      </c>
      <c r="G869">
        <f>HLOOKUP("ScKode",data!$A$1:$AT$8036,A869,FALSE)</f>
        <v>0</v>
      </c>
      <c r="H869">
        <f>HLOOKUP("StofParameter",data!$A$1:$AT$8036,A869,FALSE)</f>
        <v>0</v>
      </c>
      <c r="I869">
        <f>HLOOKUP("Dato",data!$A$1:$AT$8036,A869,FALSE)</f>
        <v>0</v>
      </c>
      <c r="J869">
        <f>HLOOKUP("Resultat-attribut",data!$A$1:$AT$8036,A869,FALSE)</f>
        <v>0</v>
      </c>
      <c r="K869">
        <f>HLOOKUP("Resultat",data!$A$1:$AT$8036,A869,FALSE)</f>
        <v>0</v>
      </c>
      <c r="L869">
        <f>HLOOKUP("Enhed",data!$A$1:$AT$8036,A869,FALSE)</f>
        <v>0</v>
      </c>
    </row>
    <row r="870" spans="1:12" x14ac:dyDescent="0.2">
      <c r="A870">
        <v>869</v>
      </c>
      <c r="B870">
        <f>HLOOKUP("Referencer",data!$A$1:$AT$8036,A870,FALSE)</f>
        <v>0</v>
      </c>
      <c r="C870">
        <f>HLOOKUP("Stedtekst",data!$A$1:$AT$8036,A870,FALSE)</f>
        <v>0</v>
      </c>
      <c r="D870">
        <f>HLOOKUP("Målested navn",data!$A$1:$AT$8036,A870,FALSE)</f>
        <v>0</v>
      </c>
      <c r="E870">
        <f>HLOOKUP("Prøvetagning",data!$A$1:$AT$8036,A870,FALSE)</f>
        <v>0</v>
      </c>
      <c r="F870">
        <f>HLOOKUP("Prøve",data!$A$1:$AT$8036,A870,FALSE)</f>
        <v>0</v>
      </c>
      <c r="G870">
        <f>HLOOKUP("ScKode",data!$A$1:$AT$8036,A870,FALSE)</f>
        <v>0</v>
      </c>
      <c r="H870">
        <f>HLOOKUP("StofParameter",data!$A$1:$AT$8036,A870,FALSE)</f>
        <v>0</v>
      </c>
      <c r="I870">
        <f>HLOOKUP("Dato",data!$A$1:$AT$8036,A870,FALSE)</f>
        <v>0</v>
      </c>
      <c r="J870">
        <f>HLOOKUP("Resultat-attribut",data!$A$1:$AT$8036,A870,FALSE)</f>
        <v>0</v>
      </c>
      <c r="K870">
        <f>HLOOKUP("Resultat",data!$A$1:$AT$8036,A870,FALSE)</f>
        <v>0</v>
      </c>
      <c r="L870">
        <f>HLOOKUP("Enhed",data!$A$1:$AT$8036,A870,FALSE)</f>
        <v>0</v>
      </c>
    </row>
    <row r="871" spans="1:12" x14ac:dyDescent="0.2">
      <c r="A871">
        <v>870</v>
      </c>
      <c r="B871">
        <f>HLOOKUP("Referencer",data!$A$1:$AT$8036,A871,FALSE)</f>
        <v>0</v>
      </c>
      <c r="C871">
        <f>HLOOKUP("Stedtekst",data!$A$1:$AT$8036,A871,FALSE)</f>
        <v>0</v>
      </c>
      <c r="D871">
        <f>HLOOKUP("Målested navn",data!$A$1:$AT$8036,A871,FALSE)</f>
        <v>0</v>
      </c>
      <c r="E871">
        <f>HLOOKUP("Prøvetagning",data!$A$1:$AT$8036,A871,FALSE)</f>
        <v>0</v>
      </c>
      <c r="F871">
        <f>HLOOKUP("Prøve",data!$A$1:$AT$8036,A871,FALSE)</f>
        <v>0</v>
      </c>
      <c r="G871">
        <f>HLOOKUP("ScKode",data!$A$1:$AT$8036,A871,FALSE)</f>
        <v>0</v>
      </c>
      <c r="H871">
        <f>HLOOKUP("StofParameter",data!$A$1:$AT$8036,A871,FALSE)</f>
        <v>0</v>
      </c>
      <c r="I871">
        <f>HLOOKUP("Dato",data!$A$1:$AT$8036,A871,FALSE)</f>
        <v>0</v>
      </c>
      <c r="J871">
        <f>HLOOKUP("Resultat-attribut",data!$A$1:$AT$8036,A871,FALSE)</f>
        <v>0</v>
      </c>
      <c r="K871">
        <f>HLOOKUP("Resultat",data!$A$1:$AT$8036,A871,FALSE)</f>
        <v>0</v>
      </c>
      <c r="L871">
        <f>HLOOKUP("Enhed",data!$A$1:$AT$8036,A871,FALSE)</f>
        <v>0</v>
      </c>
    </row>
    <row r="872" spans="1:12" x14ac:dyDescent="0.2">
      <c r="A872">
        <v>871</v>
      </c>
      <c r="B872">
        <f>HLOOKUP("Referencer",data!$A$1:$AT$8036,A872,FALSE)</f>
        <v>0</v>
      </c>
      <c r="C872">
        <f>HLOOKUP("Stedtekst",data!$A$1:$AT$8036,A872,FALSE)</f>
        <v>0</v>
      </c>
      <c r="D872">
        <f>HLOOKUP("Målested navn",data!$A$1:$AT$8036,A872,FALSE)</f>
        <v>0</v>
      </c>
      <c r="E872">
        <f>HLOOKUP("Prøvetagning",data!$A$1:$AT$8036,A872,FALSE)</f>
        <v>0</v>
      </c>
      <c r="F872">
        <f>HLOOKUP("Prøve",data!$A$1:$AT$8036,A872,FALSE)</f>
        <v>0</v>
      </c>
      <c r="G872">
        <f>HLOOKUP("ScKode",data!$A$1:$AT$8036,A872,FALSE)</f>
        <v>0</v>
      </c>
      <c r="H872">
        <f>HLOOKUP("StofParameter",data!$A$1:$AT$8036,A872,FALSE)</f>
        <v>0</v>
      </c>
      <c r="I872">
        <f>HLOOKUP("Dato",data!$A$1:$AT$8036,A872,FALSE)</f>
        <v>0</v>
      </c>
      <c r="J872">
        <f>HLOOKUP("Resultat-attribut",data!$A$1:$AT$8036,A872,FALSE)</f>
        <v>0</v>
      </c>
      <c r="K872">
        <f>HLOOKUP("Resultat",data!$A$1:$AT$8036,A872,FALSE)</f>
        <v>0</v>
      </c>
      <c r="L872">
        <f>HLOOKUP("Enhed",data!$A$1:$AT$8036,A872,FALSE)</f>
        <v>0</v>
      </c>
    </row>
    <row r="873" spans="1:12" x14ac:dyDescent="0.2">
      <c r="A873">
        <v>872</v>
      </c>
      <c r="B873">
        <f>HLOOKUP("Referencer",data!$A$1:$AT$8036,A873,FALSE)</f>
        <v>0</v>
      </c>
      <c r="C873">
        <f>HLOOKUP("Stedtekst",data!$A$1:$AT$8036,A873,FALSE)</f>
        <v>0</v>
      </c>
      <c r="D873">
        <f>HLOOKUP("Målested navn",data!$A$1:$AT$8036,A873,FALSE)</f>
        <v>0</v>
      </c>
      <c r="E873">
        <f>HLOOKUP("Prøvetagning",data!$A$1:$AT$8036,A873,FALSE)</f>
        <v>0</v>
      </c>
      <c r="F873">
        <f>HLOOKUP("Prøve",data!$A$1:$AT$8036,A873,FALSE)</f>
        <v>0</v>
      </c>
      <c r="G873">
        <f>HLOOKUP("ScKode",data!$A$1:$AT$8036,A873,FALSE)</f>
        <v>0</v>
      </c>
      <c r="H873">
        <f>HLOOKUP("StofParameter",data!$A$1:$AT$8036,A873,FALSE)</f>
        <v>0</v>
      </c>
      <c r="I873">
        <f>HLOOKUP("Dato",data!$A$1:$AT$8036,A873,FALSE)</f>
        <v>0</v>
      </c>
      <c r="J873">
        <f>HLOOKUP("Resultat-attribut",data!$A$1:$AT$8036,A873,FALSE)</f>
        <v>0</v>
      </c>
      <c r="K873">
        <f>HLOOKUP("Resultat",data!$A$1:$AT$8036,A873,FALSE)</f>
        <v>0</v>
      </c>
      <c r="L873">
        <f>HLOOKUP("Enhed",data!$A$1:$AT$8036,A873,FALSE)</f>
        <v>0</v>
      </c>
    </row>
    <row r="874" spans="1:12" x14ac:dyDescent="0.2">
      <c r="A874">
        <v>873</v>
      </c>
      <c r="B874">
        <f>HLOOKUP("Referencer",data!$A$1:$AT$8036,A874,FALSE)</f>
        <v>0</v>
      </c>
      <c r="C874">
        <f>HLOOKUP("Stedtekst",data!$A$1:$AT$8036,A874,FALSE)</f>
        <v>0</v>
      </c>
      <c r="D874">
        <f>HLOOKUP("Målested navn",data!$A$1:$AT$8036,A874,FALSE)</f>
        <v>0</v>
      </c>
      <c r="E874">
        <f>HLOOKUP("Prøvetagning",data!$A$1:$AT$8036,A874,FALSE)</f>
        <v>0</v>
      </c>
      <c r="F874">
        <f>HLOOKUP("Prøve",data!$A$1:$AT$8036,A874,FALSE)</f>
        <v>0</v>
      </c>
      <c r="G874">
        <f>HLOOKUP("ScKode",data!$A$1:$AT$8036,A874,FALSE)</f>
        <v>0</v>
      </c>
      <c r="H874">
        <f>HLOOKUP("StofParameter",data!$A$1:$AT$8036,A874,FALSE)</f>
        <v>0</v>
      </c>
      <c r="I874">
        <f>HLOOKUP("Dato",data!$A$1:$AT$8036,A874,FALSE)</f>
        <v>0</v>
      </c>
      <c r="J874">
        <f>HLOOKUP("Resultat-attribut",data!$A$1:$AT$8036,A874,FALSE)</f>
        <v>0</v>
      </c>
      <c r="K874">
        <f>HLOOKUP("Resultat",data!$A$1:$AT$8036,A874,FALSE)</f>
        <v>0</v>
      </c>
      <c r="L874">
        <f>HLOOKUP("Enhed",data!$A$1:$AT$8036,A874,FALSE)</f>
        <v>0</v>
      </c>
    </row>
    <row r="875" spans="1:12" x14ac:dyDescent="0.2">
      <c r="A875">
        <v>874</v>
      </c>
      <c r="B875">
        <f>HLOOKUP("Referencer",data!$A$1:$AT$8036,A875,FALSE)</f>
        <v>0</v>
      </c>
      <c r="C875">
        <f>HLOOKUP("Stedtekst",data!$A$1:$AT$8036,A875,FALSE)</f>
        <v>0</v>
      </c>
      <c r="D875">
        <f>HLOOKUP("Målested navn",data!$A$1:$AT$8036,A875,FALSE)</f>
        <v>0</v>
      </c>
      <c r="E875">
        <f>HLOOKUP("Prøvetagning",data!$A$1:$AT$8036,A875,FALSE)</f>
        <v>0</v>
      </c>
      <c r="F875">
        <f>HLOOKUP("Prøve",data!$A$1:$AT$8036,A875,FALSE)</f>
        <v>0</v>
      </c>
      <c r="G875">
        <f>HLOOKUP("ScKode",data!$A$1:$AT$8036,A875,FALSE)</f>
        <v>0</v>
      </c>
      <c r="H875">
        <f>HLOOKUP("StofParameter",data!$A$1:$AT$8036,A875,FALSE)</f>
        <v>0</v>
      </c>
      <c r="I875">
        <f>HLOOKUP("Dato",data!$A$1:$AT$8036,A875,FALSE)</f>
        <v>0</v>
      </c>
      <c r="J875">
        <f>HLOOKUP("Resultat-attribut",data!$A$1:$AT$8036,A875,FALSE)</f>
        <v>0</v>
      </c>
      <c r="K875">
        <f>HLOOKUP("Resultat",data!$A$1:$AT$8036,A875,FALSE)</f>
        <v>0</v>
      </c>
      <c r="L875">
        <f>HLOOKUP("Enhed",data!$A$1:$AT$8036,A875,FALSE)</f>
        <v>0</v>
      </c>
    </row>
    <row r="876" spans="1:12" x14ac:dyDescent="0.2">
      <c r="A876">
        <v>875</v>
      </c>
      <c r="B876">
        <f>HLOOKUP("Referencer",data!$A$1:$AT$8036,A876,FALSE)</f>
        <v>0</v>
      </c>
      <c r="C876">
        <f>HLOOKUP("Stedtekst",data!$A$1:$AT$8036,A876,FALSE)</f>
        <v>0</v>
      </c>
      <c r="D876">
        <f>HLOOKUP("Målested navn",data!$A$1:$AT$8036,A876,FALSE)</f>
        <v>0</v>
      </c>
      <c r="E876">
        <f>HLOOKUP("Prøvetagning",data!$A$1:$AT$8036,A876,FALSE)</f>
        <v>0</v>
      </c>
      <c r="F876">
        <f>HLOOKUP("Prøve",data!$A$1:$AT$8036,A876,FALSE)</f>
        <v>0</v>
      </c>
      <c r="G876">
        <f>HLOOKUP("ScKode",data!$A$1:$AT$8036,A876,FALSE)</f>
        <v>0</v>
      </c>
      <c r="H876">
        <f>HLOOKUP("StofParameter",data!$A$1:$AT$8036,A876,FALSE)</f>
        <v>0</v>
      </c>
      <c r="I876">
        <f>HLOOKUP("Dato",data!$A$1:$AT$8036,A876,FALSE)</f>
        <v>0</v>
      </c>
      <c r="J876">
        <f>HLOOKUP("Resultat-attribut",data!$A$1:$AT$8036,A876,FALSE)</f>
        <v>0</v>
      </c>
      <c r="K876">
        <f>HLOOKUP("Resultat",data!$A$1:$AT$8036,A876,FALSE)</f>
        <v>0</v>
      </c>
      <c r="L876">
        <f>HLOOKUP("Enhed",data!$A$1:$AT$8036,A876,FALSE)</f>
        <v>0</v>
      </c>
    </row>
    <row r="877" spans="1:12" x14ac:dyDescent="0.2">
      <c r="A877">
        <v>876</v>
      </c>
      <c r="B877">
        <f>HLOOKUP("Referencer",data!$A$1:$AT$8036,A877,FALSE)</f>
        <v>0</v>
      </c>
      <c r="C877">
        <f>HLOOKUP("Stedtekst",data!$A$1:$AT$8036,A877,FALSE)</f>
        <v>0</v>
      </c>
      <c r="D877">
        <f>HLOOKUP("Målested navn",data!$A$1:$AT$8036,A877,FALSE)</f>
        <v>0</v>
      </c>
      <c r="E877">
        <f>HLOOKUP("Prøvetagning",data!$A$1:$AT$8036,A877,FALSE)</f>
        <v>0</v>
      </c>
      <c r="F877">
        <f>HLOOKUP("Prøve",data!$A$1:$AT$8036,A877,FALSE)</f>
        <v>0</v>
      </c>
      <c r="G877">
        <f>HLOOKUP("ScKode",data!$A$1:$AT$8036,A877,FALSE)</f>
        <v>0</v>
      </c>
      <c r="H877">
        <f>HLOOKUP("StofParameter",data!$A$1:$AT$8036,A877,FALSE)</f>
        <v>0</v>
      </c>
      <c r="I877">
        <f>HLOOKUP("Dato",data!$A$1:$AT$8036,A877,FALSE)</f>
        <v>0</v>
      </c>
      <c r="J877">
        <f>HLOOKUP("Resultat-attribut",data!$A$1:$AT$8036,A877,FALSE)</f>
        <v>0</v>
      </c>
      <c r="K877">
        <f>HLOOKUP("Resultat",data!$A$1:$AT$8036,A877,FALSE)</f>
        <v>0</v>
      </c>
      <c r="L877">
        <f>HLOOKUP("Enhed",data!$A$1:$AT$8036,A877,FALSE)</f>
        <v>0</v>
      </c>
    </row>
    <row r="878" spans="1:12" x14ac:dyDescent="0.2">
      <c r="A878">
        <v>877</v>
      </c>
      <c r="B878">
        <f>HLOOKUP("Referencer",data!$A$1:$AT$8036,A878,FALSE)</f>
        <v>0</v>
      </c>
      <c r="C878">
        <f>HLOOKUP("Stedtekst",data!$A$1:$AT$8036,A878,FALSE)</f>
        <v>0</v>
      </c>
      <c r="D878">
        <f>HLOOKUP("Målested navn",data!$A$1:$AT$8036,A878,FALSE)</f>
        <v>0</v>
      </c>
      <c r="E878">
        <f>HLOOKUP("Prøvetagning",data!$A$1:$AT$8036,A878,FALSE)</f>
        <v>0</v>
      </c>
      <c r="F878">
        <f>HLOOKUP("Prøve",data!$A$1:$AT$8036,A878,FALSE)</f>
        <v>0</v>
      </c>
      <c r="G878">
        <f>HLOOKUP("ScKode",data!$A$1:$AT$8036,A878,FALSE)</f>
        <v>0</v>
      </c>
      <c r="H878">
        <f>HLOOKUP("StofParameter",data!$A$1:$AT$8036,A878,FALSE)</f>
        <v>0</v>
      </c>
      <c r="I878">
        <f>HLOOKUP("Dato",data!$A$1:$AT$8036,A878,FALSE)</f>
        <v>0</v>
      </c>
      <c r="J878">
        <f>HLOOKUP("Resultat-attribut",data!$A$1:$AT$8036,A878,FALSE)</f>
        <v>0</v>
      </c>
      <c r="K878">
        <f>HLOOKUP("Resultat",data!$A$1:$AT$8036,A878,FALSE)</f>
        <v>0</v>
      </c>
      <c r="L878">
        <f>HLOOKUP("Enhed",data!$A$1:$AT$8036,A878,FALSE)</f>
        <v>0</v>
      </c>
    </row>
    <row r="879" spans="1:12" x14ac:dyDescent="0.2">
      <c r="A879">
        <v>878</v>
      </c>
      <c r="B879">
        <f>HLOOKUP("Referencer",data!$A$1:$AT$8036,A879,FALSE)</f>
        <v>0</v>
      </c>
      <c r="C879">
        <f>HLOOKUP("Stedtekst",data!$A$1:$AT$8036,A879,FALSE)</f>
        <v>0</v>
      </c>
      <c r="D879">
        <f>HLOOKUP("Målested navn",data!$A$1:$AT$8036,A879,FALSE)</f>
        <v>0</v>
      </c>
      <c r="E879">
        <f>HLOOKUP("Prøvetagning",data!$A$1:$AT$8036,A879,FALSE)</f>
        <v>0</v>
      </c>
      <c r="F879">
        <f>HLOOKUP("Prøve",data!$A$1:$AT$8036,A879,FALSE)</f>
        <v>0</v>
      </c>
      <c r="G879">
        <f>HLOOKUP("ScKode",data!$A$1:$AT$8036,A879,FALSE)</f>
        <v>0</v>
      </c>
      <c r="H879">
        <f>HLOOKUP("StofParameter",data!$A$1:$AT$8036,A879,FALSE)</f>
        <v>0</v>
      </c>
      <c r="I879">
        <f>HLOOKUP("Dato",data!$A$1:$AT$8036,A879,FALSE)</f>
        <v>0</v>
      </c>
      <c r="J879">
        <f>HLOOKUP("Resultat-attribut",data!$A$1:$AT$8036,A879,FALSE)</f>
        <v>0</v>
      </c>
      <c r="K879">
        <f>HLOOKUP("Resultat",data!$A$1:$AT$8036,A879,FALSE)</f>
        <v>0</v>
      </c>
      <c r="L879">
        <f>HLOOKUP("Enhed",data!$A$1:$AT$8036,A879,FALSE)</f>
        <v>0</v>
      </c>
    </row>
    <row r="880" spans="1:12" x14ac:dyDescent="0.2">
      <c r="A880">
        <v>879</v>
      </c>
      <c r="B880">
        <f>HLOOKUP("Referencer",data!$A$1:$AT$8036,A880,FALSE)</f>
        <v>0</v>
      </c>
      <c r="C880">
        <f>HLOOKUP("Stedtekst",data!$A$1:$AT$8036,A880,FALSE)</f>
        <v>0</v>
      </c>
      <c r="D880">
        <f>HLOOKUP("Målested navn",data!$A$1:$AT$8036,A880,FALSE)</f>
        <v>0</v>
      </c>
      <c r="E880">
        <f>HLOOKUP("Prøvetagning",data!$A$1:$AT$8036,A880,FALSE)</f>
        <v>0</v>
      </c>
      <c r="F880">
        <f>HLOOKUP("Prøve",data!$A$1:$AT$8036,A880,FALSE)</f>
        <v>0</v>
      </c>
      <c r="G880">
        <f>HLOOKUP("ScKode",data!$A$1:$AT$8036,A880,FALSE)</f>
        <v>0</v>
      </c>
      <c r="H880">
        <f>HLOOKUP("StofParameter",data!$A$1:$AT$8036,A880,FALSE)</f>
        <v>0</v>
      </c>
      <c r="I880">
        <f>HLOOKUP("Dato",data!$A$1:$AT$8036,A880,FALSE)</f>
        <v>0</v>
      </c>
      <c r="J880">
        <f>HLOOKUP("Resultat-attribut",data!$A$1:$AT$8036,A880,FALSE)</f>
        <v>0</v>
      </c>
      <c r="K880">
        <f>HLOOKUP("Resultat",data!$A$1:$AT$8036,A880,FALSE)</f>
        <v>0</v>
      </c>
      <c r="L880">
        <f>HLOOKUP("Enhed",data!$A$1:$AT$8036,A880,FALSE)</f>
        <v>0</v>
      </c>
    </row>
    <row r="881" spans="1:12" x14ac:dyDescent="0.2">
      <c r="A881">
        <v>880</v>
      </c>
      <c r="B881">
        <f>HLOOKUP("Referencer",data!$A$1:$AT$8036,A881,FALSE)</f>
        <v>0</v>
      </c>
      <c r="C881">
        <f>HLOOKUP("Stedtekst",data!$A$1:$AT$8036,A881,FALSE)</f>
        <v>0</v>
      </c>
      <c r="D881">
        <f>HLOOKUP("Målested navn",data!$A$1:$AT$8036,A881,FALSE)</f>
        <v>0</v>
      </c>
      <c r="E881">
        <f>HLOOKUP("Prøvetagning",data!$A$1:$AT$8036,A881,FALSE)</f>
        <v>0</v>
      </c>
      <c r="F881">
        <f>HLOOKUP("Prøve",data!$A$1:$AT$8036,A881,FALSE)</f>
        <v>0</v>
      </c>
      <c r="G881">
        <f>HLOOKUP("ScKode",data!$A$1:$AT$8036,A881,FALSE)</f>
        <v>0</v>
      </c>
      <c r="H881">
        <f>HLOOKUP("StofParameter",data!$A$1:$AT$8036,A881,FALSE)</f>
        <v>0</v>
      </c>
      <c r="I881">
        <f>HLOOKUP("Dato",data!$A$1:$AT$8036,A881,FALSE)</f>
        <v>0</v>
      </c>
      <c r="J881">
        <f>HLOOKUP("Resultat-attribut",data!$A$1:$AT$8036,A881,FALSE)</f>
        <v>0</v>
      </c>
      <c r="K881">
        <f>HLOOKUP("Resultat",data!$A$1:$AT$8036,A881,FALSE)</f>
        <v>0</v>
      </c>
      <c r="L881">
        <f>HLOOKUP("Enhed",data!$A$1:$AT$8036,A881,FALSE)</f>
        <v>0</v>
      </c>
    </row>
    <row r="882" spans="1:12" x14ac:dyDescent="0.2">
      <c r="A882">
        <v>881</v>
      </c>
      <c r="B882">
        <f>HLOOKUP("Referencer",data!$A$1:$AT$8036,A882,FALSE)</f>
        <v>0</v>
      </c>
      <c r="C882">
        <f>HLOOKUP("Stedtekst",data!$A$1:$AT$8036,A882,FALSE)</f>
        <v>0</v>
      </c>
      <c r="D882">
        <f>HLOOKUP("Målested navn",data!$A$1:$AT$8036,A882,FALSE)</f>
        <v>0</v>
      </c>
      <c r="E882">
        <f>HLOOKUP("Prøvetagning",data!$A$1:$AT$8036,A882,FALSE)</f>
        <v>0</v>
      </c>
      <c r="F882">
        <f>HLOOKUP("Prøve",data!$A$1:$AT$8036,A882,FALSE)</f>
        <v>0</v>
      </c>
      <c r="G882">
        <f>HLOOKUP("ScKode",data!$A$1:$AT$8036,A882,FALSE)</f>
        <v>0</v>
      </c>
      <c r="H882">
        <f>HLOOKUP("StofParameter",data!$A$1:$AT$8036,A882,FALSE)</f>
        <v>0</v>
      </c>
      <c r="I882">
        <f>HLOOKUP("Dato",data!$A$1:$AT$8036,A882,FALSE)</f>
        <v>0</v>
      </c>
      <c r="J882">
        <f>HLOOKUP("Resultat-attribut",data!$A$1:$AT$8036,A882,FALSE)</f>
        <v>0</v>
      </c>
      <c r="K882">
        <f>HLOOKUP("Resultat",data!$A$1:$AT$8036,A882,FALSE)</f>
        <v>0</v>
      </c>
      <c r="L882">
        <f>HLOOKUP("Enhed",data!$A$1:$AT$8036,A882,FALSE)</f>
        <v>0</v>
      </c>
    </row>
    <row r="883" spans="1:12" x14ac:dyDescent="0.2">
      <c r="A883">
        <v>882</v>
      </c>
      <c r="B883">
        <f>HLOOKUP("Referencer",data!$A$1:$AT$8036,A883,FALSE)</f>
        <v>0</v>
      </c>
      <c r="C883">
        <f>HLOOKUP("Stedtekst",data!$A$1:$AT$8036,A883,FALSE)</f>
        <v>0</v>
      </c>
      <c r="D883">
        <f>HLOOKUP("Målested navn",data!$A$1:$AT$8036,A883,FALSE)</f>
        <v>0</v>
      </c>
      <c r="E883">
        <f>HLOOKUP("Prøvetagning",data!$A$1:$AT$8036,A883,FALSE)</f>
        <v>0</v>
      </c>
      <c r="F883">
        <f>HLOOKUP("Prøve",data!$A$1:$AT$8036,A883,FALSE)</f>
        <v>0</v>
      </c>
      <c r="G883">
        <f>HLOOKUP("ScKode",data!$A$1:$AT$8036,A883,FALSE)</f>
        <v>0</v>
      </c>
      <c r="H883">
        <f>HLOOKUP("StofParameter",data!$A$1:$AT$8036,A883,FALSE)</f>
        <v>0</v>
      </c>
      <c r="I883">
        <f>HLOOKUP("Dato",data!$A$1:$AT$8036,A883,FALSE)</f>
        <v>0</v>
      </c>
      <c r="J883">
        <f>HLOOKUP("Resultat-attribut",data!$A$1:$AT$8036,A883,FALSE)</f>
        <v>0</v>
      </c>
      <c r="K883">
        <f>HLOOKUP("Resultat",data!$A$1:$AT$8036,A883,FALSE)</f>
        <v>0</v>
      </c>
      <c r="L883">
        <f>HLOOKUP("Enhed",data!$A$1:$AT$8036,A883,FALSE)</f>
        <v>0</v>
      </c>
    </row>
    <row r="884" spans="1:12" x14ac:dyDescent="0.2">
      <c r="A884">
        <v>883</v>
      </c>
      <c r="B884">
        <f>HLOOKUP("Referencer",data!$A$1:$AT$8036,A884,FALSE)</f>
        <v>0</v>
      </c>
      <c r="C884">
        <f>HLOOKUP("Stedtekst",data!$A$1:$AT$8036,A884,FALSE)</f>
        <v>0</v>
      </c>
      <c r="D884">
        <f>HLOOKUP("Målested navn",data!$A$1:$AT$8036,A884,FALSE)</f>
        <v>0</v>
      </c>
      <c r="E884">
        <f>HLOOKUP("Prøvetagning",data!$A$1:$AT$8036,A884,FALSE)</f>
        <v>0</v>
      </c>
      <c r="F884">
        <f>HLOOKUP("Prøve",data!$A$1:$AT$8036,A884,FALSE)</f>
        <v>0</v>
      </c>
      <c r="G884">
        <f>HLOOKUP("ScKode",data!$A$1:$AT$8036,A884,FALSE)</f>
        <v>0</v>
      </c>
      <c r="H884">
        <f>HLOOKUP("StofParameter",data!$A$1:$AT$8036,A884,FALSE)</f>
        <v>0</v>
      </c>
      <c r="I884">
        <f>HLOOKUP("Dato",data!$A$1:$AT$8036,A884,FALSE)</f>
        <v>0</v>
      </c>
      <c r="J884">
        <f>HLOOKUP("Resultat-attribut",data!$A$1:$AT$8036,A884,FALSE)</f>
        <v>0</v>
      </c>
      <c r="K884">
        <f>HLOOKUP("Resultat",data!$A$1:$AT$8036,A884,FALSE)</f>
        <v>0</v>
      </c>
      <c r="L884">
        <f>HLOOKUP("Enhed",data!$A$1:$AT$8036,A884,FALSE)</f>
        <v>0</v>
      </c>
    </row>
    <row r="885" spans="1:12" x14ac:dyDescent="0.2">
      <c r="A885">
        <v>884</v>
      </c>
      <c r="B885">
        <f>HLOOKUP("Referencer",data!$A$1:$AT$8036,A885,FALSE)</f>
        <v>0</v>
      </c>
      <c r="C885">
        <f>HLOOKUP("Stedtekst",data!$A$1:$AT$8036,A885,FALSE)</f>
        <v>0</v>
      </c>
      <c r="D885">
        <f>HLOOKUP("Målested navn",data!$A$1:$AT$8036,A885,FALSE)</f>
        <v>0</v>
      </c>
      <c r="E885">
        <f>HLOOKUP("Prøvetagning",data!$A$1:$AT$8036,A885,FALSE)</f>
        <v>0</v>
      </c>
      <c r="F885">
        <f>HLOOKUP("Prøve",data!$A$1:$AT$8036,A885,FALSE)</f>
        <v>0</v>
      </c>
      <c r="G885">
        <f>HLOOKUP("ScKode",data!$A$1:$AT$8036,A885,FALSE)</f>
        <v>0</v>
      </c>
      <c r="H885">
        <f>HLOOKUP("StofParameter",data!$A$1:$AT$8036,A885,FALSE)</f>
        <v>0</v>
      </c>
      <c r="I885">
        <f>HLOOKUP("Dato",data!$A$1:$AT$8036,A885,FALSE)</f>
        <v>0</v>
      </c>
      <c r="J885">
        <f>HLOOKUP("Resultat-attribut",data!$A$1:$AT$8036,A885,FALSE)</f>
        <v>0</v>
      </c>
      <c r="K885">
        <f>HLOOKUP("Resultat",data!$A$1:$AT$8036,A885,FALSE)</f>
        <v>0</v>
      </c>
      <c r="L885">
        <f>HLOOKUP("Enhed",data!$A$1:$AT$8036,A885,FALSE)</f>
        <v>0</v>
      </c>
    </row>
    <row r="886" spans="1:12" x14ac:dyDescent="0.2">
      <c r="A886">
        <v>885</v>
      </c>
      <c r="B886">
        <f>HLOOKUP("Referencer",data!$A$1:$AT$8036,A886,FALSE)</f>
        <v>0</v>
      </c>
      <c r="C886">
        <f>HLOOKUP("Stedtekst",data!$A$1:$AT$8036,A886,FALSE)</f>
        <v>0</v>
      </c>
      <c r="D886">
        <f>HLOOKUP("Målested navn",data!$A$1:$AT$8036,A886,FALSE)</f>
        <v>0</v>
      </c>
      <c r="E886">
        <f>HLOOKUP("Prøvetagning",data!$A$1:$AT$8036,A886,FALSE)</f>
        <v>0</v>
      </c>
      <c r="F886">
        <f>HLOOKUP("Prøve",data!$A$1:$AT$8036,A886,FALSE)</f>
        <v>0</v>
      </c>
      <c r="G886">
        <f>HLOOKUP("ScKode",data!$A$1:$AT$8036,A886,FALSE)</f>
        <v>0</v>
      </c>
      <c r="H886">
        <f>HLOOKUP("StofParameter",data!$A$1:$AT$8036,A886,FALSE)</f>
        <v>0</v>
      </c>
      <c r="I886">
        <f>HLOOKUP("Dato",data!$A$1:$AT$8036,A886,FALSE)</f>
        <v>0</v>
      </c>
      <c r="J886">
        <f>HLOOKUP("Resultat-attribut",data!$A$1:$AT$8036,A886,FALSE)</f>
        <v>0</v>
      </c>
      <c r="K886">
        <f>HLOOKUP("Resultat",data!$A$1:$AT$8036,A886,FALSE)</f>
        <v>0</v>
      </c>
      <c r="L886">
        <f>HLOOKUP("Enhed",data!$A$1:$AT$8036,A886,FALSE)</f>
        <v>0</v>
      </c>
    </row>
    <row r="887" spans="1:12" x14ac:dyDescent="0.2">
      <c r="A887">
        <v>886</v>
      </c>
      <c r="B887">
        <f>HLOOKUP("Referencer",data!$A$1:$AT$8036,A887,FALSE)</f>
        <v>0</v>
      </c>
      <c r="C887">
        <f>HLOOKUP("Stedtekst",data!$A$1:$AT$8036,A887,FALSE)</f>
        <v>0</v>
      </c>
      <c r="D887">
        <f>HLOOKUP("Målested navn",data!$A$1:$AT$8036,A887,FALSE)</f>
        <v>0</v>
      </c>
      <c r="E887">
        <f>HLOOKUP("Prøvetagning",data!$A$1:$AT$8036,A887,FALSE)</f>
        <v>0</v>
      </c>
      <c r="F887">
        <f>HLOOKUP("Prøve",data!$A$1:$AT$8036,A887,FALSE)</f>
        <v>0</v>
      </c>
      <c r="G887">
        <f>HLOOKUP("ScKode",data!$A$1:$AT$8036,A887,FALSE)</f>
        <v>0</v>
      </c>
      <c r="H887">
        <f>HLOOKUP("StofParameter",data!$A$1:$AT$8036,A887,FALSE)</f>
        <v>0</v>
      </c>
      <c r="I887">
        <f>HLOOKUP("Dato",data!$A$1:$AT$8036,A887,FALSE)</f>
        <v>0</v>
      </c>
      <c r="J887">
        <f>HLOOKUP("Resultat-attribut",data!$A$1:$AT$8036,A887,FALSE)</f>
        <v>0</v>
      </c>
      <c r="K887">
        <f>HLOOKUP("Resultat",data!$A$1:$AT$8036,A887,FALSE)</f>
        <v>0</v>
      </c>
      <c r="L887">
        <f>HLOOKUP("Enhed",data!$A$1:$AT$8036,A887,FALSE)</f>
        <v>0</v>
      </c>
    </row>
    <row r="888" spans="1:12" x14ac:dyDescent="0.2">
      <c r="A888">
        <v>887</v>
      </c>
      <c r="B888">
        <f>HLOOKUP("Referencer",data!$A$1:$AT$8036,A888,FALSE)</f>
        <v>0</v>
      </c>
      <c r="C888">
        <f>HLOOKUP("Stedtekst",data!$A$1:$AT$8036,A888,FALSE)</f>
        <v>0</v>
      </c>
      <c r="D888">
        <f>HLOOKUP("Målested navn",data!$A$1:$AT$8036,A888,FALSE)</f>
        <v>0</v>
      </c>
      <c r="E888">
        <f>HLOOKUP("Prøvetagning",data!$A$1:$AT$8036,A888,FALSE)</f>
        <v>0</v>
      </c>
      <c r="F888">
        <f>HLOOKUP("Prøve",data!$A$1:$AT$8036,A888,FALSE)</f>
        <v>0</v>
      </c>
      <c r="G888">
        <f>HLOOKUP("ScKode",data!$A$1:$AT$8036,A888,FALSE)</f>
        <v>0</v>
      </c>
      <c r="H888">
        <f>HLOOKUP("StofParameter",data!$A$1:$AT$8036,A888,FALSE)</f>
        <v>0</v>
      </c>
      <c r="I888">
        <f>HLOOKUP("Dato",data!$A$1:$AT$8036,A888,FALSE)</f>
        <v>0</v>
      </c>
      <c r="J888">
        <f>HLOOKUP("Resultat-attribut",data!$A$1:$AT$8036,A888,FALSE)</f>
        <v>0</v>
      </c>
      <c r="K888">
        <f>HLOOKUP("Resultat",data!$A$1:$AT$8036,A888,FALSE)</f>
        <v>0</v>
      </c>
      <c r="L888">
        <f>HLOOKUP("Enhed",data!$A$1:$AT$8036,A888,FALSE)</f>
        <v>0</v>
      </c>
    </row>
    <row r="889" spans="1:12" x14ac:dyDescent="0.2">
      <c r="A889">
        <v>888</v>
      </c>
      <c r="B889">
        <f>HLOOKUP("Referencer",data!$A$1:$AT$8036,A889,FALSE)</f>
        <v>0</v>
      </c>
      <c r="C889">
        <f>HLOOKUP("Stedtekst",data!$A$1:$AT$8036,A889,FALSE)</f>
        <v>0</v>
      </c>
      <c r="D889">
        <f>HLOOKUP("Målested navn",data!$A$1:$AT$8036,A889,FALSE)</f>
        <v>0</v>
      </c>
      <c r="E889">
        <f>HLOOKUP("Prøvetagning",data!$A$1:$AT$8036,A889,FALSE)</f>
        <v>0</v>
      </c>
      <c r="F889">
        <f>HLOOKUP("Prøve",data!$A$1:$AT$8036,A889,FALSE)</f>
        <v>0</v>
      </c>
      <c r="G889">
        <f>HLOOKUP("ScKode",data!$A$1:$AT$8036,A889,FALSE)</f>
        <v>0</v>
      </c>
      <c r="H889">
        <f>HLOOKUP("StofParameter",data!$A$1:$AT$8036,A889,FALSE)</f>
        <v>0</v>
      </c>
      <c r="I889">
        <f>HLOOKUP("Dato",data!$A$1:$AT$8036,A889,FALSE)</f>
        <v>0</v>
      </c>
      <c r="J889">
        <f>HLOOKUP("Resultat-attribut",data!$A$1:$AT$8036,A889,FALSE)</f>
        <v>0</v>
      </c>
      <c r="K889">
        <f>HLOOKUP("Resultat",data!$A$1:$AT$8036,A889,FALSE)</f>
        <v>0</v>
      </c>
      <c r="L889">
        <f>HLOOKUP("Enhed",data!$A$1:$AT$8036,A889,FALSE)</f>
        <v>0</v>
      </c>
    </row>
    <row r="890" spans="1:12" x14ac:dyDescent="0.2">
      <c r="A890">
        <v>889</v>
      </c>
      <c r="B890">
        <f>HLOOKUP("Referencer",data!$A$1:$AT$8036,A890,FALSE)</f>
        <v>0</v>
      </c>
      <c r="C890">
        <f>HLOOKUP("Stedtekst",data!$A$1:$AT$8036,A890,FALSE)</f>
        <v>0</v>
      </c>
      <c r="D890">
        <f>HLOOKUP("Målested navn",data!$A$1:$AT$8036,A890,FALSE)</f>
        <v>0</v>
      </c>
      <c r="E890">
        <f>HLOOKUP("Prøvetagning",data!$A$1:$AT$8036,A890,FALSE)</f>
        <v>0</v>
      </c>
      <c r="F890">
        <f>HLOOKUP("Prøve",data!$A$1:$AT$8036,A890,FALSE)</f>
        <v>0</v>
      </c>
      <c r="G890">
        <f>HLOOKUP("ScKode",data!$A$1:$AT$8036,A890,FALSE)</f>
        <v>0</v>
      </c>
      <c r="H890">
        <f>HLOOKUP("StofParameter",data!$A$1:$AT$8036,A890,FALSE)</f>
        <v>0</v>
      </c>
      <c r="I890">
        <f>HLOOKUP("Dato",data!$A$1:$AT$8036,A890,FALSE)</f>
        <v>0</v>
      </c>
      <c r="J890">
        <f>HLOOKUP("Resultat-attribut",data!$A$1:$AT$8036,A890,FALSE)</f>
        <v>0</v>
      </c>
      <c r="K890">
        <f>HLOOKUP("Resultat",data!$A$1:$AT$8036,A890,FALSE)</f>
        <v>0</v>
      </c>
      <c r="L890">
        <f>HLOOKUP("Enhed",data!$A$1:$AT$8036,A890,FALSE)</f>
        <v>0</v>
      </c>
    </row>
    <row r="891" spans="1:12" x14ac:dyDescent="0.2">
      <c r="A891">
        <v>890</v>
      </c>
      <c r="B891">
        <f>HLOOKUP("Referencer",data!$A$1:$AT$8036,A891,FALSE)</f>
        <v>0</v>
      </c>
      <c r="C891">
        <f>HLOOKUP("Stedtekst",data!$A$1:$AT$8036,A891,FALSE)</f>
        <v>0</v>
      </c>
      <c r="D891">
        <f>HLOOKUP("Målested navn",data!$A$1:$AT$8036,A891,FALSE)</f>
        <v>0</v>
      </c>
      <c r="E891">
        <f>HLOOKUP("Prøvetagning",data!$A$1:$AT$8036,A891,FALSE)</f>
        <v>0</v>
      </c>
      <c r="F891">
        <f>HLOOKUP("Prøve",data!$A$1:$AT$8036,A891,FALSE)</f>
        <v>0</v>
      </c>
      <c r="G891">
        <f>HLOOKUP("ScKode",data!$A$1:$AT$8036,A891,FALSE)</f>
        <v>0</v>
      </c>
      <c r="H891">
        <f>HLOOKUP("StofParameter",data!$A$1:$AT$8036,A891,FALSE)</f>
        <v>0</v>
      </c>
      <c r="I891">
        <f>HLOOKUP("Dato",data!$A$1:$AT$8036,A891,FALSE)</f>
        <v>0</v>
      </c>
      <c r="J891">
        <f>HLOOKUP("Resultat-attribut",data!$A$1:$AT$8036,A891,FALSE)</f>
        <v>0</v>
      </c>
      <c r="K891">
        <f>HLOOKUP("Resultat",data!$A$1:$AT$8036,A891,FALSE)</f>
        <v>0</v>
      </c>
      <c r="L891">
        <f>HLOOKUP("Enhed",data!$A$1:$AT$8036,A891,FALSE)</f>
        <v>0</v>
      </c>
    </row>
    <row r="892" spans="1:12" x14ac:dyDescent="0.2">
      <c r="A892">
        <v>891</v>
      </c>
      <c r="B892">
        <f>HLOOKUP("Referencer",data!$A$1:$AT$8036,A892,FALSE)</f>
        <v>0</v>
      </c>
      <c r="C892">
        <f>HLOOKUP("Stedtekst",data!$A$1:$AT$8036,A892,FALSE)</f>
        <v>0</v>
      </c>
      <c r="D892">
        <f>HLOOKUP("Målested navn",data!$A$1:$AT$8036,A892,FALSE)</f>
        <v>0</v>
      </c>
      <c r="E892">
        <f>HLOOKUP("Prøvetagning",data!$A$1:$AT$8036,A892,FALSE)</f>
        <v>0</v>
      </c>
      <c r="F892">
        <f>HLOOKUP("Prøve",data!$A$1:$AT$8036,A892,FALSE)</f>
        <v>0</v>
      </c>
      <c r="G892">
        <f>HLOOKUP("ScKode",data!$A$1:$AT$8036,A892,FALSE)</f>
        <v>0</v>
      </c>
      <c r="H892">
        <f>HLOOKUP("StofParameter",data!$A$1:$AT$8036,A892,FALSE)</f>
        <v>0</v>
      </c>
      <c r="I892">
        <f>HLOOKUP("Dato",data!$A$1:$AT$8036,A892,FALSE)</f>
        <v>0</v>
      </c>
      <c r="J892">
        <f>HLOOKUP("Resultat-attribut",data!$A$1:$AT$8036,A892,FALSE)</f>
        <v>0</v>
      </c>
      <c r="K892">
        <f>HLOOKUP("Resultat",data!$A$1:$AT$8036,A892,FALSE)</f>
        <v>0</v>
      </c>
      <c r="L892">
        <f>HLOOKUP("Enhed",data!$A$1:$AT$8036,A892,FALSE)</f>
        <v>0</v>
      </c>
    </row>
    <row r="893" spans="1:12" x14ac:dyDescent="0.2">
      <c r="A893">
        <v>892</v>
      </c>
      <c r="B893">
        <f>HLOOKUP("Referencer",data!$A$1:$AT$8036,A893,FALSE)</f>
        <v>0</v>
      </c>
      <c r="C893">
        <f>HLOOKUP("Stedtekst",data!$A$1:$AT$8036,A893,FALSE)</f>
        <v>0</v>
      </c>
      <c r="D893">
        <f>HLOOKUP("Målested navn",data!$A$1:$AT$8036,A893,FALSE)</f>
        <v>0</v>
      </c>
      <c r="E893">
        <f>HLOOKUP("Prøvetagning",data!$A$1:$AT$8036,A893,FALSE)</f>
        <v>0</v>
      </c>
      <c r="F893">
        <f>HLOOKUP("Prøve",data!$A$1:$AT$8036,A893,FALSE)</f>
        <v>0</v>
      </c>
      <c r="G893">
        <f>HLOOKUP("ScKode",data!$A$1:$AT$8036,A893,FALSE)</f>
        <v>0</v>
      </c>
      <c r="H893">
        <f>HLOOKUP("StofParameter",data!$A$1:$AT$8036,A893,FALSE)</f>
        <v>0</v>
      </c>
      <c r="I893">
        <f>HLOOKUP("Dato",data!$A$1:$AT$8036,A893,FALSE)</f>
        <v>0</v>
      </c>
      <c r="J893">
        <f>HLOOKUP("Resultat-attribut",data!$A$1:$AT$8036,A893,FALSE)</f>
        <v>0</v>
      </c>
      <c r="K893">
        <f>HLOOKUP("Resultat",data!$A$1:$AT$8036,A893,FALSE)</f>
        <v>0</v>
      </c>
      <c r="L893">
        <f>HLOOKUP("Enhed",data!$A$1:$AT$8036,A893,FALSE)</f>
        <v>0</v>
      </c>
    </row>
    <row r="894" spans="1:12" x14ac:dyDescent="0.2">
      <c r="A894">
        <v>893</v>
      </c>
      <c r="B894">
        <f>HLOOKUP("Referencer",data!$A$1:$AT$8036,A894,FALSE)</f>
        <v>0</v>
      </c>
      <c r="C894">
        <f>HLOOKUP("Stedtekst",data!$A$1:$AT$8036,A894,FALSE)</f>
        <v>0</v>
      </c>
      <c r="D894">
        <f>HLOOKUP("Målested navn",data!$A$1:$AT$8036,A894,FALSE)</f>
        <v>0</v>
      </c>
      <c r="E894">
        <f>HLOOKUP("Prøvetagning",data!$A$1:$AT$8036,A894,FALSE)</f>
        <v>0</v>
      </c>
      <c r="F894">
        <f>HLOOKUP("Prøve",data!$A$1:$AT$8036,A894,FALSE)</f>
        <v>0</v>
      </c>
      <c r="G894">
        <f>HLOOKUP("ScKode",data!$A$1:$AT$8036,A894,FALSE)</f>
        <v>0</v>
      </c>
      <c r="H894">
        <f>HLOOKUP("StofParameter",data!$A$1:$AT$8036,A894,FALSE)</f>
        <v>0</v>
      </c>
      <c r="I894">
        <f>HLOOKUP("Dato",data!$A$1:$AT$8036,A894,FALSE)</f>
        <v>0</v>
      </c>
      <c r="J894">
        <f>HLOOKUP("Resultat-attribut",data!$A$1:$AT$8036,A894,FALSE)</f>
        <v>0</v>
      </c>
      <c r="K894">
        <f>HLOOKUP("Resultat",data!$A$1:$AT$8036,A894,FALSE)</f>
        <v>0</v>
      </c>
      <c r="L894">
        <f>HLOOKUP("Enhed",data!$A$1:$AT$8036,A894,FALSE)</f>
        <v>0</v>
      </c>
    </row>
    <row r="895" spans="1:12" x14ac:dyDescent="0.2">
      <c r="A895">
        <v>894</v>
      </c>
      <c r="B895">
        <f>HLOOKUP("Referencer",data!$A$1:$AT$8036,A895,FALSE)</f>
        <v>0</v>
      </c>
      <c r="C895">
        <f>HLOOKUP("Stedtekst",data!$A$1:$AT$8036,A895,FALSE)</f>
        <v>0</v>
      </c>
      <c r="D895">
        <f>HLOOKUP("Målested navn",data!$A$1:$AT$8036,A895,FALSE)</f>
        <v>0</v>
      </c>
      <c r="E895">
        <f>HLOOKUP("Prøvetagning",data!$A$1:$AT$8036,A895,FALSE)</f>
        <v>0</v>
      </c>
      <c r="F895">
        <f>HLOOKUP("Prøve",data!$A$1:$AT$8036,A895,FALSE)</f>
        <v>0</v>
      </c>
      <c r="G895">
        <f>HLOOKUP("ScKode",data!$A$1:$AT$8036,A895,FALSE)</f>
        <v>0</v>
      </c>
      <c r="H895">
        <f>HLOOKUP("StofParameter",data!$A$1:$AT$8036,A895,FALSE)</f>
        <v>0</v>
      </c>
      <c r="I895">
        <f>HLOOKUP("Dato",data!$A$1:$AT$8036,A895,FALSE)</f>
        <v>0</v>
      </c>
      <c r="J895">
        <f>HLOOKUP("Resultat-attribut",data!$A$1:$AT$8036,A895,FALSE)</f>
        <v>0</v>
      </c>
      <c r="K895">
        <f>HLOOKUP("Resultat",data!$A$1:$AT$8036,A895,FALSE)</f>
        <v>0</v>
      </c>
      <c r="L895">
        <f>HLOOKUP("Enhed",data!$A$1:$AT$8036,A895,FALSE)</f>
        <v>0</v>
      </c>
    </row>
    <row r="896" spans="1:12" x14ac:dyDescent="0.2">
      <c r="A896">
        <v>895</v>
      </c>
      <c r="B896">
        <f>HLOOKUP("Referencer",data!$A$1:$AT$8036,A896,FALSE)</f>
        <v>0</v>
      </c>
      <c r="C896">
        <f>HLOOKUP("Stedtekst",data!$A$1:$AT$8036,A896,FALSE)</f>
        <v>0</v>
      </c>
      <c r="D896">
        <f>HLOOKUP("Målested navn",data!$A$1:$AT$8036,A896,FALSE)</f>
        <v>0</v>
      </c>
      <c r="E896">
        <f>HLOOKUP("Prøvetagning",data!$A$1:$AT$8036,A896,FALSE)</f>
        <v>0</v>
      </c>
      <c r="F896">
        <f>HLOOKUP("Prøve",data!$A$1:$AT$8036,A896,FALSE)</f>
        <v>0</v>
      </c>
      <c r="G896">
        <f>HLOOKUP("ScKode",data!$A$1:$AT$8036,A896,FALSE)</f>
        <v>0</v>
      </c>
      <c r="H896">
        <f>HLOOKUP("StofParameter",data!$A$1:$AT$8036,A896,FALSE)</f>
        <v>0</v>
      </c>
      <c r="I896">
        <f>HLOOKUP("Dato",data!$A$1:$AT$8036,A896,FALSE)</f>
        <v>0</v>
      </c>
      <c r="J896">
        <f>HLOOKUP("Resultat-attribut",data!$A$1:$AT$8036,A896,FALSE)</f>
        <v>0</v>
      </c>
      <c r="K896">
        <f>HLOOKUP("Resultat",data!$A$1:$AT$8036,A896,FALSE)</f>
        <v>0</v>
      </c>
      <c r="L896">
        <f>HLOOKUP("Enhed",data!$A$1:$AT$8036,A896,FALSE)</f>
        <v>0</v>
      </c>
    </row>
    <row r="897" spans="1:12" x14ac:dyDescent="0.2">
      <c r="A897">
        <v>896</v>
      </c>
      <c r="B897">
        <f>HLOOKUP("Referencer",data!$A$1:$AT$8036,A897,FALSE)</f>
        <v>0</v>
      </c>
      <c r="C897">
        <f>HLOOKUP("Stedtekst",data!$A$1:$AT$8036,A897,FALSE)</f>
        <v>0</v>
      </c>
      <c r="D897">
        <f>HLOOKUP("Målested navn",data!$A$1:$AT$8036,A897,FALSE)</f>
        <v>0</v>
      </c>
      <c r="E897">
        <f>HLOOKUP("Prøvetagning",data!$A$1:$AT$8036,A897,FALSE)</f>
        <v>0</v>
      </c>
      <c r="F897">
        <f>HLOOKUP("Prøve",data!$A$1:$AT$8036,A897,FALSE)</f>
        <v>0</v>
      </c>
      <c r="G897">
        <f>HLOOKUP("ScKode",data!$A$1:$AT$8036,A897,FALSE)</f>
        <v>0</v>
      </c>
      <c r="H897">
        <f>HLOOKUP("StofParameter",data!$A$1:$AT$8036,A897,FALSE)</f>
        <v>0</v>
      </c>
      <c r="I897">
        <f>HLOOKUP("Dato",data!$A$1:$AT$8036,A897,FALSE)</f>
        <v>0</v>
      </c>
      <c r="J897">
        <f>HLOOKUP("Resultat-attribut",data!$A$1:$AT$8036,A897,FALSE)</f>
        <v>0</v>
      </c>
      <c r="K897">
        <f>HLOOKUP("Resultat",data!$A$1:$AT$8036,A897,FALSE)</f>
        <v>0</v>
      </c>
      <c r="L897">
        <f>HLOOKUP("Enhed",data!$A$1:$AT$8036,A897,FALSE)</f>
        <v>0</v>
      </c>
    </row>
    <row r="898" spans="1:12" x14ac:dyDescent="0.2">
      <c r="A898">
        <v>897</v>
      </c>
      <c r="B898">
        <f>HLOOKUP("Referencer",data!$A$1:$AT$8036,A898,FALSE)</f>
        <v>0</v>
      </c>
      <c r="C898">
        <f>HLOOKUP("Stedtekst",data!$A$1:$AT$8036,A898,FALSE)</f>
        <v>0</v>
      </c>
      <c r="D898">
        <f>HLOOKUP("Målested navn",data!$A$1:$AT$8036,A898,FALSE)</f>
        <v>0</v>
      </c>
      <c r="E898">
        <f>HLOOKUP("Prøvetagning",data!$A$1:$AT$8036,A898,FALSE)</f>
        <v>0</v>
      </c>
      <c r="F898">
        <f>HLOOKUP("Prøve",data!$A$1:$AT$8036,A898,FALSE)</f>
        <v>0</v>
      </c>
      <c r="G898">
        <f>HLOOKUP("ScKode",data!$A$1:$AT$8036,A898,FALSE)</f>
        <v>0</v>
      </c>
      <c r="H898">
        <f>HLOOKUP("StofParameter",data!$A$1:$AT$8036,A898,FALSE)</f>
        <v>0</v>
      </c>
      <c r="I898">
        <f>HLOOKUP("Dato",data!$A$1:$AT$8036,A898,FALSE)</f>
        <v>0</v>
      </c>
      <c r="J898">
        <f>HLOOKUP("Resultat-attribut",data!$A$1:$AT$8036,A898,FALSE)</f>
        <v>0</v>
      </c>
      <c r="K898">
        <f>HLOOKUP("Resultat",data!$A$1:$AT$8036,A898,FALSE)</f>
        <v>0</v>
      </c>
      <c r="L898">
        <f>HLOOKUP("Enhed",data!$A$1:$AT$8036,A898,FALSE)</f>
        <v>0</v>
      </c>
    </row>
    <row r="899" spans="1:12" x14ac:dyDescent="0.2">
      <c r="A899">
        <v>898</v>
      </c>
      <c r="B899">
        <f>HLOOKUP("Referencer",data!$A$1:$AT$8036,A899,FALSE)</f>
        <v>0</v>
      </c>
      <c r="C899">
        <f>HLOOKUP("Stedtekst",data!$A$1:$AT$8036,A899,FALSE)</f>
        <v>0</v>
      </c>
      <c r="D899">
        <f>HLOOKUP("Målested navn",data!$A$1:$AT$8036,A899,FALSE)</f>
        <v>0</v>
      </c>
      <c r="E899">
        <f>HLOOKUP("Prøvetagning",data!$A$1:$AT$8036,A899,FALSE)</f>
        <v>0</v>
      </c>
      <c r="F899">
        <f>HLOOKUP("Prøve",data!$A$1:$AT$8036,A899,FALSE)</f>
        <v>0</v>
      </c>
      <c r="G899">
        <f>HLOOKUP("ScKode",data!$A$1:$AT$8036,A899,FALSE)</f>
        <v>0</v>
      </c>
      <c r="H899">
        <f>HLOOKUP("StofParameter",data!$A$1:$AT$8036,A899,FALSE)</f>
        <v>0</v>
      </c>
      <c r="I899">
        <f>HLOOKUP("Dato",data!$A$1:$AT$8036,A899,FALSE)</f>
        <v>0</v>
      </c>
      <c r="J899">
        <f>HLOOKUP("Resultat-attribut",data!$A$1:$AT$8036,A899,FALSE)</f>
        <v>0</v>
      </c>
      <c r="K899">
        <f>HLOOKUP("Resultat",data!$A$1:$AT$8036,A899,FALSE)</f>
        <v>0</v>
      </c>
      <c r="L899">
        <f>HLOOKUP("Enhed",data!$A$1:$AT$8036,A899,FALSE)</f>
        <v>0</v>
      </c>
    </row>
    <row r="900" spans="1:12" x14ac:dyDescent="0.2">
      <c r="A900">
        <v>899</v>
      </c>
      <c r="B900">
        <f>HLOOKUP("Referencer",data!$A$1:$AT$8036,A900,FALSE)</f>
        <v>0</v>
      </c>
      <c r="C900">
        <f>HLOOKUP("Stedtekst",data!$A$1:$AT$8036,A900,FALSE)</f>
        <v>0</v>
      </c>
      <c r="D900">
        <f>HLOOKUP("Målested navn",data!$A$1:$AT$8036,A900,FALSE)</f>
        <v>0</v>
      </c>
      <c r="E900">
        <f>HLOOKUP("Prøvetagning",data!$A$1:$AT$8036,A900,FALSE)</f>
        <v>0</v>
      </c>
      <c r="F900">
        <f>HLOOKUP("Prøve",data!$A$1:$AT$8036,A900,FALSE)</f>
        <v>0</v>
      </c>
      <c r="G900">
        <f>HLOOKUP("ScKode",data!$A$1:$AT$8036,A900,FALSE)</f>
        <v>0</v>
      </c>
      <c r="H900">
        <f>HLOOKUP("StofParameter",data!$A$1:$AT$8036,A900,FALSE)</f>
        <v>0</v>
      </c>
      <c r="I900">
        <f>HLOOKUP("Dato",data!$A$1:$AT$8036,A900,FALSE)</f>
        <v>0</v>
      </c>
      <c r="J900">
        <f>HLOOKUP("Resultat-attribut",data!$A$1:$AT$8036,A900,FALSE)</f>
        <v>0</v>
      </c>
      <c r="K900">
        <f>HLOOKUP("Resultat",data!$A$1:$AT$8036,A900,FALSE)</f>
        <v>0</v>
      </c>
      <c r="L900">
        <f>HLOOKUP("Enhed",data!$A$1:$AT$8036,A900,FALSE)</f>
        <v>0</v>
      </c>
    </row>
    <row r="901" spans="1:12" x14ac:dyDescent="0.2">
      <c r="A901">
        <v>900</v>
      </c>
      <c r="B901">
        <f>HLOOKUP("Referencer",data!$A$1:$AT$8036,A901,FALSE)</f>
        <v>0</v>
      </c>
      <c r="C901">
        <f>HLOOKUP("Stedtekst",data!$A$1:$AT$8036,A901,FALSE)</f>
        <v>0</v>
      </c>
      <c r="D901">
        <f>HLOOKUP("Målested navn",data!$A$1:$AT$8036,A901,FALSE)</f>
        <v>0</v>
      </c>
      <c r="E901">
        <f>HLOOKUP("Prøvetagning",data!$A$1:$AT$8036,A901,FALSE)</f>
        <v>0</v>
      </c>
      <c r="F901">
        <f>HLOOKUP("Prøve",data!$A$1:$AT$8036,A901,FALSE)</f>
        <v>0</v>
      </c>
      <c r="G901">
        <f>HLOOKUP("ScKode",data!$A$1:$AT$8036,A901,FALSE)</f>
        <v>0</v>
      </c>
      <c r="H901">
        <f>HLOOKUP("StofParameter",data!$A$1:$AT$8036,A901,FALSE)</f>
        <v>0</v>
      </c>
      <c r="I901">
        <f>HLOOKUP("Dato",data!$A$1:$AT$8036,A901,FALSE)</f>
        <v>0</v>
      </c>
      <c r="J901">
        <f>HLOOKUP("Resultat-attribut",data!$A$1:$AT$8036,A901,FALSE)</f>
        <v>0</v>
      </c>
      <c r="K901">
        <f>HLOOKUP("Resultat",data!$A$1:$AT$8036,A901,FALSE)</f>
        <v>0</v>
      </c>
      <c r="L901">
        <f>HLOOKUP("Enhed",data!$A$1:$AT$8036,A901,FALSE)</f>
        <v>0</v>
      </c>
    </row>
    <row r="902" spans="1:12" x14ac:dyDescent="0.2">
      <c r="A902">
        <v>901</v>
      </c>
      <c r="B902">
        <f>HLOOKUP("Referencer",data!$A$1:$AT$8036,A902,FALSE)</f>
        <v>0</v>
      </c>
      <c r="C902">
        <f>HLOOKUP("Stedtekst",data!$A$1:$AT$8036,A902,FALSE)</f>
        <v>0</v>
      </c>
      <c r="D902">
        <f>HLOOKUP("Målested navn",data!$A$1:$AT$8036,A902,FALSE)</f>
        <v>0</v>
      </c>
      <c r="E902">
        <f>HLOOKUP("Prøvetagning",data!$A$1:$AT$8036,A902,FALSE)</f>
        <v>0</v>
      </c>
      <c r="F902">
        <f>HLOOKUP("Prøve",data!$A$1:$AT$8036,A902,FALSE)</f>
        <v>0</v>
      </c>
      <c r="G902">
        <f>HLOOKUP("ScKode",data!$A$1:$AT$8036,A902,FALSE)</f>
        <v>0</v>
      </c>
      <c r="H902">
        <f>HLOOKUP("StofParameter",data!$A$1:$AT$8036,A902,FALSE)</f>
        <v>0</v>
      </c>
      <c r="I902">
        <f>HLOOKUP("Dato",data!$A$1:$AT$8036,A902,FALSE)</f>
        <v>0</v>
      </c>
      <c r="J902">
        <f>HLOOKUP("Resultat-attribut",data!$A$1:$AT$8036,A902,FALSE)</f>
        <v>0</v>
      </c>
      <c r="K902">
        <f>HLOOKUP("Resultat",data!$A$1:$AT$8036,A902,FALSE)</f>
        <v>0</v>
      </c>
      <c r="L902">
        <f>HLOOKUP("Enhed",data!$A$1:$AT$8036,A902,FALSE)</f>
        <v>0</v>
      </c>
    </row>
    <row r="903" spans="1:12" x14ac:dyDescent="0.2">
      <c r="A903">
        <v>902</v>
      </c>
      <c r="B903">
        <f>HLOOKUP("Referencer",data!$A$1:$AT$8036,A903,FALSE)</f>
        <v>0</v>
      </c>
      <c r="C903">
        <f>HLOOKUP("Stedtekst",data!$A$1:$AT$8036,A903,FALSE)</f>
        <v>0</v>
      </c>
      <c r="D903">
        <f>HLOOKUP("Målested navn",data!$A$1:$AT$8036,A903,FALSE)</f>
        <v>0</v>
      </c>
      <c r="E903">
        <f>HLOOKUP("Prøvetagning",data!$A$1:$AT$8036,A903,FALSE)</f>
        <v>0</v>
      </c>
      <c r="F903">
        <f>HLOOKUP("Prøve",data!$A$1:$AT$8036,A903,FALSE)</f>
        <v>0</v>
      </c>
      <c r="G903">
        <f>HLOOKUP("ScKode",data!$A$1:$AT$8036,A903,FALSE)</f>
        <v>0</v>
      </c>
      <c r="H903">
        <f>HLOOKUP("StofParameter",data!$A$1:$AT$8036,A903,FALSE)</f>
        <v>0</v>
      </c>
      <c r="I903">
        <f>HLOOKUP("Dato",data!$A$1:$AT$8036,A903,FALSE)</f>
        <v>0</v>
      </c>
      <c r="J903">
        <f>HLOOKUP("Resultat-attribut",data!$A$1:$AT$8036,A903,FALSE)</f>
        <v>0</v>
      </c>
      <c r="K903">
        <f>HLOOKUP("Resultat",data!$A$1:$AT$8036,A903,FALSE)</f>
        <v>0</v>
      </c>
      <c r="L903">
        <f>HLOOKUP("Enhed",data!$A$1:$AT$8036,A903,FALSE)</f>
        <v>0</v>
      </c>
    </row>
    <row r="904" spans="1:12" x14ac:dyDescent="0.2">
      <c r="A904">
        <v>903</v>
      </c>
      <c r="B904">
        <f>HLOOKUP("Referencer",data!$A$1:$AT$8036,A904,FALSE)</f>
        <v>0</v>
      </c>
      <c r="C904">
        <f>HLOOKUP("Stedtekst",data!$A$1:$AT$8036,A904,FALSE)</f>
        <v>0</v>
      </c>
      <c r="D904">
        <f>HLOOKUP("Målested navn",data!$A$1:$AT$8036,A904,FALSE)</f>
        <v>0</v>
      </c>
      <c r="E904">
        <f>HLOOKUP("Prøvetagning",data!$A$1:$AT$8036,A904,FALSE)</f>
        <v>0</v>
      </c>
      <c r="F904">
        <f>HLOOKUP("Prøve",data!$A$1:$AT$8036,A904,FALSE)</f>
        <v>0</v>
      </c>
      <c r="G904">
        <f>HLOOKUP("ScKode",data!$A$1:$AT$8036,A904,FALSE)</f>
        <v>0</v>
      </c>
      <c r="H904">
        <f>HLOOKUP("StofParameter",data!$A$1:$AT$8036,A904,FALSE)</f>
        <v>0</v>
      </c>
      <c r="I904">
        <f>HLOOKUP("Dato",data!$A$1:$AT$8036,A904,FALSE)</f>
        <v>0</v>
      </c>
      <c r="J904">
        <f>HLOOKUP("Resultat-attribut",data!$A$1:$AT$8036,A904,FALSE)</f>
        <v>0</v>
      </c>
      <c r="K904">
        <f>HLOOKUP("Resultat",data!$A$1:$AT$8036,A904,FALSE)</f>
        <v>0</v>
      </c>
      <c r="L904">
        <f>HLOOKUP("Enhed",data!$A$1:$AT$8036,A904,FALSE)</f>
        <v>0</v>
      </c>
    </row>
    <row r="905" spans="1:12" x14ac:dyDescent="0.2">
      <c r="A905">
        <v>904</v>
      </c>
      <c r="B905">
        <f>HLOOKUP("Referencer",data!$A$1:$AT$8036,A905,FALSE)</f>
        <v>0</v>
      </c>
      <c r="C905">
        <f>HLOOKUP("Stedtekst",data!$A$1:$AT$8036,A905,FALSE)</f>
        <v>0</v>
      </c>
      <c r="D905">
        <f>HLOOKUP("Målested navn",data!$A$1:$AT$8036,A905,FALSE)</f>
        <v>0</v>
      </c>
      <c r="E905">
        <f>HLOOKUP("Prøvetagning",data!$A$1:$AT$8036,A905,FALSE)</f>
        <v>0</v>
      </c>
      <c r="F905">
        <f>HLOOKUP("Prøve",data!$A$1:$AT$8036,A905,FALSE)</f>
        <v>0</v>
      </c>
      <c r="G905">
        <f>HLOOKUP("ScKode",data!$A$1:$AT$8036,A905,FALSE)</f>
        <v>0</v>
      </c>
      <c r="H905">
        <f>HLOOKUP("StofParameter",data!$A$1:$AT$8036,A905,FALSE)</f>
        <v>0</v>
      </c>
      <c r="I905">
        <f>HLOOKUP("Dato",data!$A$1:$AT$8036,A905,FALSE)</f>
        <v>0</v>
      </c>
      <c r="J905">
        <f>HLOOKUP("Resultat-attribut",data!$A$1:$AT$8036,A905,FALSE)</f>
        <v>0</v>
      </c>
      <c r="K905">
        <f>HLOOKUP("Resultat",data!$A$1:$AT$8036,A905,FALSE)</f>
        <v>0</v>
      </c>
      <c r="L905">
        <f>HLOOKUP("Enhed",data!$A$1:$AT$8036,A905,FALSE)</f>
        <v>0</v>
      </c>
    </row>
    <row r="906" spans="1:12" x14ac:dyDescent="0.2">
      <c r="A906">
        <v>905</v>
      </c>
      <c r="B906">
        <f>HLOOKUP("Referencer",data!$A$1:$AT$8036,A906,FALSE)</f>
        <v>0</v>
      </c>
      <c r="C906">
        <f>HLOOKUP("Stedtekst",data!$A$1:$AT$8036,A906,FALSE)</f>
        <v>0</v>
      </c>
      <c r="D906">
        <f>HLOOKUP("Målested navn",data!$A$1:$AT$8036,A906,FALSE)</f>
        <v>0</v>
      </c>
      <c r="E906">
        <f>HLOOKUP("Prøvetagning",data!$A$1:$AT$8036,A906,FALSE)</f>
        <v>0</v>
      </c>
      <c r="F906">
        <f>HLOOKUP("Prøve",data!$A$1:$AT$8036,A906,FALSE)</f>
        <v>0</v>
      </c>
      <c r="G906">
        <f>HLOOKUP("ScKode",data!$A$1:$AT$8036,A906,FALSE)</f>
        <v>0</v>
      </c>
      <c r="H906">
        <f>HLOOKUP("StofParameter",data!$A$1:$AT$8036,A906,FALSE)</f>
        <v>0</v>
      </c>
      <c r="I906">
        <f>HLOOKUP("Dato",data!$A$1:$AT$8036,A906,FALSE)</f>
        <v>0</v>
      </c>
      <c r="J906">
        <f>HLOOKUP("Resultat-attribut",data!$A$1:$AT$8036,A906,FALSE)</f>
        <v>0</v>
      </c>
      <c r="K906">
        <f>HLOOKUP("Resultat",data!$A$1:$AT$8036,A906,FALSE)</f>
        <v>0</v>
      </c>
      <c r="L906">
        <f>HLOOKUP("Enhed",data!$A$1:$AT$8036,A906,FALSE)</f>
        <v>0</v>
      </c>
    </row>
    <row r="907" spans="1:12" x14ac:dyDescent="0.2">
      <c r="A907">
        <v>906</v>
      </c>
      <c r="B907">
        <f>HLOOKUP("Referencer",data!$A$1:$AT$8036,A907,FALSE)</f>
        <v>0</v>
      </c>
      <c r="C907">
        <f>HLOOKUP("Stedtekst",data!$A$1:$AT$8036,A907,FALSE)</f>
        <v>0</v>
      </c>
      <c r="D907">
        <f>HLOOKUP("Målested navn",data!$A$1:$AT$8036,A907,FALSE)</f>
        <v>0</v>
      </c>
      <c r="E907">
        <f>HLOOKUP("Prøvetagning",data!$A$1:$AT$8036,A907,FALSE)</f>
        <v>0</v>
      </c>
      <c r="F907">
        <f>HLOOKUP("Prøve",data!$A$1:$AT$8036,A907,FALSE)</f>
        <v>0</v>
      </c>
      <c r="G907">
        <f>HLOOKUP("ScKode",data!$A$1:$AT$8036,A907,FALSE)</f>
        <v>0</v>
      </c>
      <c r="H907">
        <f>HLOOKUP("StofParameter",data!$A$1:$AT$8036,A907,FALSE)</f>
        <v>0</v>
      </c>
      <c r="I907">
        <f>HLOOKUP("Dato",data!$A$1:$AT$8036,A907,FALSE)</f>
        <v>0</v>
      </c>
      <c r="J907">
        <f>HLOOKUP("Resultat-attribut",data!$A$1:$AT$8036,A907,FALSE)</f>
        <v>0</v>
      </c>
      <c r="K907">
        <f>HLOOKUP("Resultat",data!$A$1:$AT$8036,A907,FALSE)</f>
        <v>0</v>
      </c>
      <c r="L907">
        <f>HLOOKUP("Enhed",data!$A$1:$AT$8036,A907,FALSE)</f>
        <v>0</v>
      </c>
    </row>
    <row r="908" spans="1:12" x14ac:dyDescent="0.2">
      <c r="A908">
        <v>907</v>
      </c>
      <c r="B908">
        <f>HLOOKUP("Referencer",data!$A$1:$AT$8036,A908,FALSE)</f>
        <v>0</v>
      </c>
      <c r="C908">
        <f>HLOOKUP("Stedtekst",data!$A$1:$AT$8036,A908,FALSE)</f>
        <v>0</v>
      </c>
      <c r="D908">
        <f>HLOOKUP("Målested navn",data!$A$1:$AT$8036,A908,FALSE)</f>
        <v>0</v>
      </c>
      <c r="E908">
        <f>HLOOKUP("Prøvetagning",data!$A$1:$AT$8036,A908,FALSE)</f>
        <v>0</v>
      </c>
      <c r="F908">
        <f>HLOOKUP("Prøve",data!$A$1:$AT$8036,A908,FALSE)</f>
        <v>0</v>
      </c>
      <c r="G908">
        <f>HLOOKUP("ScKode",data!$A$1:$AT$8036,A908,FALSE)</f>
        <v>0</v>
      </c>
      <c r="H908">
        <f>HLOOKUP("StofParameter",data!$A$1:$AT$8036,A908,FALSE)</f>
        <v>0</v>
      </c>
      <c r="I908">
        <f>HLOOKUP("Dato",data!$A$1:$AT$8036,A908,FALSE)</f>
        <v>0</v>
      </c>
      <c r="J908">
        <f>HLOOKUP("Resultat-attribut",data!$A$1:$AT$8036,A908,FALSE)</f>
        <v>0</v>
      </c>
      <c r="K908">
        <f>HLOOKUP("Resultat",data!$A$1:$AT$8036,A908,FALSE)</f>
        <v>0</v>
      </c>
      <c r="L908">
        <f>HLOOKUP("Enhed",data!$A$1:$AT$8036,A908,FALSE)</f>
        <v>0</v>
      </c>
    </row>
    <row r="909" spans="1:12" x14ac:dyDescent="0.2">
      <c r="A909">
        <v>908</v>
      </c>
      <c r="B909">
        <f>HLOOKUP("Referencer",data!$A$1:$AT$8036,A909,FALSE)</f>
        <v>0</v>
      </c>
      <c r="C909">
        <f>HLOOKUP("Stedtekst",data!$A$1:$AT$8036,A909,FALSE)</f>
        <v>0</v>
      </c>
      <c r="D909">
        <f>HLOOKUP("Målested navn",data!$A$1:$AT$8036,A909,FALSE)</f>
        <v>0</v>
      </c>
      <c r="E909">
        <f>HLOOKUP("Prøvetagning",data!$A$1:$AT$8036,A909,FALSE)</f>
        <v>0</v>
      </c>
      <c r="F909">
        <f>HLOOKUP("Prøve",data!$A$1:$AT$8036,A909,FALSE)</f>
        <v>0</v>
      </c>
      <c r="G909">
        <f>HLOOKUP("ScKode",data!$A$1:$AT$8036,A909,FALSE)</f>
        <v>0</v>
      </c>
      <c r="H909">
        <f>HLOOKUP("StofParameter",data!$A$1:$AT$8036,A909,FALSE)</f>
        <v>0</v>
      </c>
      <c r="I909">
        <f>HLOOKUP("Dato",data!$A$1:$AT$8036,A909,FALSE)</f>
        <v>0</v>
      </c>
      <c r="J909">
        <f>HLOOKUP("Resultat-attribut",data!$A$1:$AT$8036,A909,FALSE)</f>
        <v>0</v>
      </c>
      <c r="K909">
        <f>HLOOKUP("Resultat",data!$A$1:$AT$8036,A909,FALSE)</f>
        <v>0</v>
      </c>
      <c r="L909">
        <f>HLOOKUP("Enhed",data!$A$1:$AT$8036,A909,FALSE)</f>
        <v>0</v>
      </c>
    </row>
    <row r="910" spans="1:12" x14ac:dyDescent="0.2">
      <c r="A910">
        <v>909</v>
      </c>
      <c r="B910">
        <f>HLOOKUP("Referencer",data!$A$1:$AT$8036,A910,FALSE)</f>
        <v>0</v>
      </c>
      <c r="C910">
        <f>HLOOKUP("Stedtekst",data!$A$1:$AT$8036,A910,FALSE)</f>
        <v>0</v>
      </c>
      <c r="D910">
        <f>HLOOKUP("Målested navn",data!$A$1:$AT$8036,A910,FALSE)</f>
        <v>0</v>
      </c>
      <c r="E910">
        <f>HLOOKUP("Prøvetagning",data!$A$1:$AT$8036,A910,FALSE)</f>
        <v>0</v>
      </c>
      <c r="F910">
        <f>HLOOKUP("Prøve",data!$A$1:$AT$8036,A910,FALSE)</f>
        <v>0</v>
      </c>
      <c r="G910">
        <f>HLOOKUP("ScKode",data!$A$1:$AT$8036,A910,FALSE)</f>
        <v>0</v>
      </c>
      <c r="H910">
        <f>HLOOKUP("StofParameter",data!$A$1:$AT$8036,A910,FALSE)</f>
        <v>0</v>
      </c>
      <c r="I910">
        <f>HLOOKUP("Dato",data!$A$1:$AT$8036,A910,FALSE)</f>
        <v>0</v>
      </c>
      <c r="J910">
        <f>HLOOKUP("Resultat-attribut",data!$A$1:$AT$8036,A910,FALSE)</f>
        <v>0</v>
      </c>
      <c r="K910">
        <f>HLOOKUP("Resultat",data!$A$1:$AT$8036,A910,FALSE)</f>
        <v>0</v>
      </c>
      <c r="L910">
        <f>HLOOKUP("Enhed",data!$A$1:$AT$8036,A910,FALSE)</f>
        <v>0</v>
      </c>
    </row>
    <row r="911" spans="1:12" x14ac:dyDescent="0.2">
      <c r="A911">
        <v>910</v>
      </c>
      <c r="B911">
        <f>HLOOKUP("Referencer",data!$A$1:$AT$8036,A911,FALSE)</f>
        <v>0</v>
      </c>
      <c r="C911">
        <f>HLOOKUP("Stedtekst",data!$A$1:$AT$8036,A911,FALSE)</f>
        <v>0</v>
      </c>
      <c r="D911">
        <f>HLOOKUP("Målested navn",data!$A$1:$AT$8036,A911,FALSE)</f>
        <v>0</v>
      </c>
      <c r="E911">
        <f>HLOOKUP("Prøvetagning",data!$A$1:$AT$8036,A911,FALSE)</f>
        <v>0</v>
      </c>
      <c r="F911">
        <f>HLOOKUP("Prøve",data!$A$1:$AT$8036,A911,FALSE)</f>
        <v>0</v>
      </c>
      <c r="G911">
        <f>HLOOKUP("ScKode",data!$A$1:$AT$8036,A911,FALSE)</f>
        <v>0</v>
      </c>
      <c r="H911">
        <f>HLOOKUP("StofParameter",data!$A$1:$AT$8036,A911,FALSE)</f>
        <v>0</v>
      </c>
      <c r="I911">
        <f>HLOOKUP("Dato",data!$A$1:$AT$8036,A911,FALSE)</f>
        <v>0</v>
      </c>
      <c r="J911">
        <f>HLOOKUP("Resultat-attribut",data!$A$1:$AT$8036,A911,FALSE)</f>
        <v>0</v>
      </c>
      <c r="K911">
        <f>HLOOKUP("Resultat",data!$A$1:$AT$8036,A911,FALSE)</f>
        <v>0</v>
      </c>
      <c r="L911">
        <f>HLOOKUP("Enhed",data!$A$1:$AT$8036,A911,FALSE)</f>
        <v>0</v>
      </c>
    </row>
    <row r="912" spans="1:12" x14ac:dyDescent="0.2">
      <c r="A912">
        <v>911</v>
      </c>
      <c r="B912">
        <f>HLOOKUP("Referencer",data!$A$1:$AT$8036,A912,FALSE)</f>
        <v>0</v>
      </c>
      <c r="C912">
        <f>HLOOKUP("Stedtekst",data!$A$1:$AT$8036,A912,FALSE)</f>
        <v>0</v>
      </c>
      <c r="D912">
        <f>HLOOKUP("Målested navn",data!$A$1:$AT$8036,A912,FALSE)</f>
        <v>0</v>
      </c>
      <c r="E912">
        <f>HLOOKUP("Prøvetagning",data!$A$1:$AT$8036,A912,FALSE)</f>
        <v>0</v>
      </c>
      <c r="F912">
        <f>HLOOKUP("Prøve",data!$A$1:$AT$8036,A912,FALSE)</f>
        <v>0</v>
      </c>
      <c r="G912">
        <f>HLOOKUP("ScKode",data!$A$1:$AT$8036,A912,FALSE)</f>
        <v>0</v>
      </c>
      <c r="H912">
        <f>HLOOKUP("StofParameter",data!$A$1:$AT$8036,A912,FALSE)</f>
        <v>0</v>
      </c>
      <c r="I912">
        <f>HLOOKUP("Dato",data!$A$1:$AT$8036,A912,FALSE)</f>
        <v>0</v>
      </c>
      <c r="J912">
        <f>HLOOKUP("Resultat-attribut",data!$A$1:$AT$8036,A912,FALSE)</f>
        <v>0</v>
      </c>
      <c r="K912">
        <f>HLOOKUP("Resultat",data!$A$1:$AT$8036,A912,FALSE)</f>
        <v>0</v>
      </c>
      <c r="L912">
        <f>HLOOKUP("Enhed",data!$A$1:$AT$8036,A912,FALSE)</f>
        <v>0</v>
      </c>
    </row>
    <row r="913" spans="1:12" x14ac:dyDescent="0.2">
      <c r="A913">
        <v>912</v>
      </c>
      <c r="B913">
        <f>HLOOKUP("Referencer",data!$A$1:$AT$8036,A913,FALSE)</f>
        <v>0</v>
      </c>
      <c r="C913">
        <f>HLOOKUP("Stedtekst",data!$A$1:$AT$8036,A913,FALSE)</f>
        <v>0</v>
      </c>
      <c r="D913">
        <f>HLOOKUP("Målested navn",data!$A$1:$AT$8036,A913,FALSE)</f>
        <v>0</v>
      </c>
      <c r="E913">
        <f>HLOOKUP("Prøvetagning",data!$A$1:$AT$8036,A913,FALSE)</f>
        <v>0</v>
      </c>
      <c r="F913">
        <f>HLOOKUP("Prøve",data!$A$1:$AT$8036,A913,FALSE)</f>
        <v>0</v>
      </c>
      <c r="G913">
        <f>HLOOKUP("ScKode",data!$A$1:$AT$8036,A913,FALSE)</f>
        <v>0</v>
      </c>
      <c r="H913">
        <f>HLOOKUP("StofParameter",data!$A$1:$AT$8036,A913,FALSE)</f>
        <v>0</v>
      </c>
      <c r="I913">
        <f>HLOOKUP("Dato",data!$A$1:$AT$8036,A913,FALSE)</f>
        <v>0</v>
      </c>
      <c r="J913">
        <f>HLOOKUP("Resultat-attribut",data!$A$1:$AT$8036,A913,FALSE)</f>
        <v>0</v>
      </c>
      <c r="K913">
        <f>HLOOKUP("Resultat",data!$A$1:$AT$8036,A913,FALSE)</f>
        <v>0</v>
      </c>
      <c r="L913">
        <f>HLOOKUP("Enhed",data!$A$1:$AT$8036,A913,FALSE)</f>
        <v>0</v>
      </c>
    </row>
    <row r="914" spans="1:12" x14ac:dyDescent="0.2">
      <c r="A914">
        <v>913</v>
      </c>
      <c r="B914">
        <f>HLOOKUP("Referencer",data!$A$1:$AT$8036,A914,FALSE)</f>
        <v>0</v>
      </c>
      <c r="C914">
        <f>HLOOKUP("Stedtekst",data!$A$1:$AT$8036,A914,FALSE)</f>
        <v>0</v>
      </c>
      <c r="D914">
        <f>HLOOKUP("Målested navn",data!$A$1:$AT$8036,A914,FALSE)</f>
        <v>0</v>
      </c>
      <c r="E914">
        <f>HLOOKUP("Prøvetagning",data!$A$1:$AT$8036,A914,FALSE)</f>
        <v>0</v>
      </c>
      <c r="F914">
        <f>HLOOKUP("Prøve",data!$A$1:$AT$8036,A914,FALSE)</f>
        <v>0</v>
      </c>
      <c r="G914">
        <f>HLOOKUP("ScKode",data!$A$1:$AT$8036,A914,FALSE)</f>
        <v>0</v>
      </c>
      <c r="H914">
        <f>HLOOKUP("StofParameter",data!$A$1:$AT$8036,A914,FALSE)</f>
        <v>0</v>
      </c>
      <c r="I914">
        <f>HLOOKUP("Dato",data!$A$1:$AT$8036,A914,FALSE)</f>
        <v>0</v>
      </c>
      <c r="J914">
        <f>HLOOKUP("Resultat-attribut",data!$A$1:$AT$8036,A914,FALSE)</f>
        <v>0</v>
      </c>
      <c r="K914">
        <f>HLOOKUP("Resultat",data!$A$1:$AT$8036,A914,FALSE)</f>
        <v>0</v>
      </c>
      <c r="L914">
        <f>HLOOKUP("Enhed",data!$A$1:$AT$8036,A914,FALSE)</f>
        <v>0</v>
      </c>
    </row>
    <row r="915" spans="1:12" x14ac:dyDescent="0.2">
      <c r="A915">
        <v>914</v>
      </c>
      <c r="B915">
        <f>HLOOKUP("Referencer",data!$A$1:$AT$8036,A915,FALSE)</f>
        <v>0</v>
      </c>
      <c r="C915">
        <f>HLOOKUP("Stedtekst",data!$A$1:$AT$8036,A915,FALSE)</f>
        <v>0</v>
      </c>
      <c r="D915">
        <f>HLOOKUP("Målested navn",data!$A$1:$AT$8036,A915,FALSE)</f>
        <v>0</v>
      </c>
      <c r="E915">
        <f>HLOOKUP("Prøvetagning",data!$A$1:$AT$8036,A915,FALSE)</f>
        <v>0</v>
      </c>
      <c r="F915">
        <f>HLOOKUP("Prøve",data!$A$1:$AT$8036,A915,FALSE)</f>
        <v>0</v>
      </c>
      <c r="G915">
        <f>HLOOKUP("ScKode",data!$A$1:$AT$8036,A915,FALSE)</f>
        <v>0</v>
      </c>
      <c r="H915">
        <f>HLOOKUP("StofParameter",data!$A$1:$AT$8036,A915,FALSE)</f>
        <v>0</v>
      </c>
      <c r="I915">
        <f>HLOOKUP("Dato",data!$A$1:$AT$8036,A915,FALSE)</f>
        <v>0</v>
      </c>
      <c r="J915">
        <f>HLOOKUP("Resultat-attribut",data!$A$1:$AT$8036,A915,FALSE)</f>
        <v>0</v>
      </c>
      <c r="K915">
        <f>HLOOKUP("Resultat",data!$A$1:$AT$8036,A915,FALSE)</f>
        <v>0</v>
      </c>
      <c r="L915">
        <f>HLOOKUP("Enhed",data!$A$1:$AT$8036,A915,FALSE)</f>
        <v>0</v>
      </c>
    </row>
    <row r="916" spans="1:12" x14ac:dyDescent="0.2">
      <c r="A916">
        <v>915</v>
      </c>
      <c r="B916">
        <f>HLOOKUP("Referencer",data!$A$1:$AT$8036,A916,FALSE)</f>
        <v>0</v>
      </c>
      <c r="C916">
        <f>HLOOKUP("Stedtekst",data!$A$1:$AT$8036,A916,FALSE)</f>
        <v>0</v>
      </c>
      <c r="D916">
        <f>HLOOKUP("Målested navn",data!$A$1:$AT$8036,A916,FALSE)</f>
        <v>0</v>
      </c>
      <c r="E916">
        <f>HLOOKUP("Prøvetagning",data!$A$1:$AT$8036,A916,FALSE)</f>
        <v>0</v>
      </c>
      <c r="F916">
        <f>HLOOKUP("Prøve",data!$A$1:$AT$8036,A916,FALSE)</f>
        <v>0</v>
      </c>
      <c r="G916">
        <f>HLOOKUP("ScKode",data!$A$1:$AT$8036,A916,FALSE)</f>
        <v>0</v>
      </c>
      <c r="H916">
        <f>HLOOKUP("StofParameter",data!$A$1:$AT$8036,A916,FALSE)</f>
        <v>0</v>
      </c>
      <c r="I916">
        <f>HLOOKUP("Dato",data!$A$1:$AT$8036,A916,FALSE)</f>
        <v>0</v>
      </c>
      <c r="J916">
        <f>HLOOKUP("Resultat-attribut",data!$A$1:$AT$8036,A916,FALSE)</f>
        <v>0</v>
      </c>
      <c r="K916">
        <f>HLOOKUP("Resultat",data!$A$1:$AT$8036,A916,FALSE)</f>
        <v>0</v>
      </c>
      <c r="L916">
        <f>HLOOKUP("Enhed",data!$A$1:$AT$8036,A916,FALSE)</f>
        <v>0</v>
      </c>
    </row>
    <row r="917" spans="1:12" x14ac:dyDescent="0.2">
      <c r="A917">
        <v>916</v>
      </c>
      <c r="B917">
        <f>HLOOKUP("Referencer",data!$A$1:$AT$8036,A917,FALSE)</f>
        <v>0</v>
      </c>
      <c r="C917">
        <f>HLOOKUP("Stedtekst",data!$A$1:$AT$8036,A917,FALSE)</f>
        <v>0</v>
      </c>
      <c r="D917">
        <f>HLOOKUP("Målested navn",data!$A$1:$AT$8036,A917,FALSE)</f>
        <v>0</v>
      </c>
      <c r="E917">
        <f>HLOOKUP("Prøvetagning",data!$A$1:$AT$8036,A917,FALSE)</f>
        <v>0</v>
      </c>
      <c r="F917">
        <f>HLOOKUP("Prøve",data!$A$1:$AT$8036,A917,FALSE)</f>
        <v>0</v>
      </c>
      <c r="G917">
        <f>HLOOKUP("ScKode",data!$A$1:$AT$8036,A917,FALSE)</f>
        <v>0</v>
      </c>
      <c r="H917">
        <f>HLOOKUP("StofParameter",data!$A$1:$AT$8036,A917,FALSE)</f>
        <v>0</v>
      </c>
      <c r="I917">
        <f>HLOOKUP("Dato",data!$A$1:$AT$8036,A917,FALSE)</f>
        <v>0</v>
      </c>
      <c r="J917">
        <f>HLOOKUP("Resultat-attribut",data!$A$1:$AT$8036,A917,FALSE)</f>
        <v>0</v>
      </c>
      <c r="K917">
        <f>HLOOKUP("Resultat",data!$A$1:$AT$8036,A917,FALSE)</f>
        <v>0</v>
      </c>
      <c r="L917">
        <f>HLOOKUP("Enhed",data!$A$1:$AT$8036,A917,FALSE)</f>
        <v>0</v>
      </c>
    </row>
    <row r="918" spans="1:12" x14ac:dyDescent="0.2">
      <c r="A918">
        <v>917</v>
      </c>
      <c r="B918">
        <f>HLOOKUP("Referencer",data!$A$1:$AT$8036,A918,FALSE)</f>
        <v>0</v>
      </c>
      <c r="C918">
        <f>HLOOKUP("Stedtekst",data!$A$1:$AT$8036,A918,FALSE)</f>
        <v>0</v>
      </c>
      <c r="D918">
        <f>HLOOKUP("Målested navn",data!$A$1:$AT$8036,A918,FALSE)</f>
        <v>0</v>
      </c>
      <c r="E918">
        <f>HLOOKUP("Prøvetagning",data!$A$1:$AT$8036,A918,FALSE)</f>
        <v>0</v>
      </c>
      <c r="F918">
        <f>HLOOKUP("Prøve",data!$A$1:$AT$8036,A918,FALSE)</f>
        <v>0</v>
      </c>
      <c r="G918">
        <f>HLOOKUP("ScKode",data!$A$1:$AT$8036,A918,FALSE)</f>
        <v>0</v>
      </c>
      <c r="H918">
        <f>HLOOKUP("StofParameter",data!$A$1:$AT$8036,A918,FALSE)</f>
        <v>0</v>
      </c>
      <c r="I918">
        <f>HLOOKUP("Dato",data!$A$1:$AT$8036,A918,FALSE)</f>
        <v>0</v>
      </c>
      <c r="J918">
        <f>HLOOKUP("Resultat-attribut",data!$A$1:$AT$8036,A918,FALSE)</f>
        <v>0</v>
      </c>
      <c r="K918">
        <f>HLOOKUP("Resultat",data!$A$1:$AT$8036,A918,FALSE)</f>
        <v>0</v>
      </c>
      <c r="L918">
        <f>HLOOKUP("Enhed",data!$A$1:$AT$8036,A918,FALSE)</f>
        <v>0</v>
      </c>
    </row>
    <row r="919" spans="1:12" x14ac:dyDescent="0.2">
      <c r="A919">
        <v>918</v>
      </c>
      <c r="B919">
        <f>HLOOKUP("Referencer",data!$A$1:$AT$8036,A919,FALSE)</f>
        <v>0</v>
      </c>
      <c r="C919">
        <f>HLOOKUP("Stedtekst",data!$A$1:$AT$8036,A919,FALSE)</f>
        <v>0</v>
      </c>
      <c r="D919">
        <f>HLOOKUP("Målested navn",data!$A$1:$AT$8036,A919,FALSE)</f>
        <v>0</v>
      </c>
      <c r="E919">
        <f>HLOOKUP("Prøvetagning",data!$A$1:$AT$8036,A919,FALSE)</f>
        <v>0</v>
      </c>
      <c r="F919">
        <f>HLOOKUP("Prøve",data!$A$1:$AT$8036,A919,FALSE)</f>
        <v>0</v>
      </c>
      <c r="G919">
        <f>HLOOKUP("ScKode",data!$A$1:$AT$8036,A919,FALSE)</f>
        <v>0</v>
      </c>
      <c r="H919">
        <f>HLOOKUP("StofParameter",data!$A$1:$AT$8036,A919,FALSE)</f>
        <v>0</v>
      </c>
      <c r="I919">
        <f>HLOOKUP("Dato",data!$A$1:$AT$8036,A919,FALSE)</f>
        <v>0</v>
      </c>
      <c r="J919">
        <f>HLOOKUP("Resultat-attribut",data!$A$1:$AT$8036,A919,FALSE)</f>
        <v>0</v>
      </c>
      <c r="K919">
        <f>HLOOKUP("Resultat",data!$A$1:$AT$8036,A919,FALSE)</f>
        <v>0</v>
      </c>
      <c r="L919">
        <f>HLOOKUP("Enhed",data!$A$1:$AT$8036,A919,FALSE)</f>
        <v>0</v>
      </c>
    </row>
    <row r="920" spans="1:12" x14ac:dyDescent="0.2">
      <c r="A920">
        <v>919</v>
      </c>
      <c r="B920">
        <f>HLOOKUP("Referencer",data!$A$1:$AT$8036,A920,FALSE)</f>
        <v>0</v>
      </c>
      <c r="C920">
        <f>HLOOKUP("Stedtekst",data!$A$1:$AT$8036,A920,FALSE)</f>
        <v>0</v>
      </c>
      <c r="D920">
        <f>HLOOKUP("Målested navn",data!$A$1:$AT$8036,A920,FALSE)</f>
        <v>0</v>
      </c>
      <c r="E920">
        <f>HLOOKUP("Prøvetagning",data!$A$1:$AT$8036,A920,FALSE)</f>
        <v>0</v>
      </c>
      <c r="F920">
        <f>HLOOKUP("Prøve",data!$A$1:$AT$8036,A920,FALSE)</f>
        <v>0</v>
      </c>
      <c r="G920">
        <f>HLOOKUP("ScKode",data!$A$1:$AT$8036,A920,FALSE)</f>
        <v>0</v>
      </c>
      <c r="H920">
        <f>HLOOKUP("StofParameter",data!$A$1:$AT$8036,A920,FALSE)</f>
        <v>0</v>
      </c>
      <c r="I920">
        <f>HLOOKUP("Dato",data!$A$1:$AT$8036,A920,FALSE)</f>
        <v>0</v>
      </c>
      <c r="J920">
        <f>HLOOKUP("Resultat-attribut",data!$A$1:$AT$8036,A920,FALSE)</f>
        <v>0</v>
      </c>
      <c r="K920">
        <f>HLOOKUP("Resultat",data!$A$1:$AT$8036,A920,FALSE)</f>
        <v>0</v>
      </c>
      <c r="L920">
        <f>HLOOKUP("Enhed",data!$A$1:$AT$8036,A920,FALSE)</f>
        <v>0</v>
      </c>
    </row>
    <row r="921" spans="1:12" x14ac:dyDescent="0.2">
      <c r="A921">
        <v>920</v>
      </c>
      <c r="B921">
        <f>HLOOKUP("Referencer",data!$A$1:$AT$8036,A921,FALSE)</f>
        <v>0</v>
      </c>
      <c r="C921">
        <f>HLOOKUP("Stedtekst",data!$A$1:$AT$8036,A921,FALSE)</f>
        <v>0</v>
      </c>
      <c r="D921">
        <f>HLOOKUP("Målested navn",data!$A$1:$AT$8036,A921,FALSE)</f>
        <v>0</v>
      </c>
      <c r="E921">
        <f>HLOOKUP("Prøvetagning",data!$A$1:$AT$8036,A921,FALSE)</f>
        <v>0</v>
      </c>
      <c r="F921">
        <f>HLOOKUP("Prøve",data!$A$1:$AT$8036,A921,FALSE)</f>
        <v>0</v>
      </c>
      <c r="G921">
        <f>HLOOKUP("ScKode",data!$A$1:$AT$8036,A921,FALSE)</f>
        <v>0</v>
      </c>
      <c r="H921">
        <f>HLOOKUP("StofParameter",data!$A$1:$AT$8036,A921,FALSE)</f>
        <v>0</v>
      </c>
      <c r="I921">
        <f>HLOOKUP("Dato",data!$A$1:$AT$8036,A921,FALSE)</f>
        <v>0</v>
      </c>
      <c r="J921">
        <f>HLOOKUP("Resultat-attribut",data!$A$1:$AT$8036,A921,FALSE)</f>
        <v>0</v>
      </c>
      <c r="K921">
        <f>HLOOKUP("Resultat",data!$A$1:$AT$8036,A921,FALSE)</f>
        <v>0</v>
      </c>
      <c r="L921">
        <f>HLOOKUP("Enhed",data!$A$1:$AT$8036,A921,FALSE)</f>
        <v>0</v>
      </c>
    </row>
    <row r="922" spans="1:12" x14ac:dyDescent="0.2">
      <c r="A922">
        <v>921</v>
      </c>
      <c r="B922">
        <f>HLOOKUP("Referencer",data!$A$1:$AT$8036,A922,FALSE)</f>
        <v>0</v>
      </c>
      <c r="C922">
        <f>HLOOKUP("Stedtekst",data!$A$1:$AT$8036,A922,FALSE)</f>
        <v>0</v>
      </c>
      <c r="D922">
        <f>HLOOKUP("Målested navn",data!$A$1:$AT$8036,A922,FALSE)</f>
        <v>0</v>
      </c>
      <c r="E922">
        <f>HLOOKUP("Prøvetagning",data!$A$1:$AT$8036,A922,FALSE)</f>
        <v>0</v>
      </c>
      <c r="F922">
        <f>HLOOKUP("Prøve",data!$A$1:$AT$8036,A922,FALSE)</f>
        <v>0</v>
      </c>
      <c r="G922">
        <f>HLOOKUP("ScKode",data!$A$1:$AT$8036,A922,FALSE)</f>
        <v>0</v>
      </c>
      <c r="H922">
        <f>HLOOKUP("StofParameter",data!$A$1:$AT$8036,A922,FALSE)</f>
        <v>0</v>
      </c>
      <c r="I922">
        <f>HLOOKUP("Dato",data!$A$1:$AT$8036,A922,FALSE)</f>
        <v>0</v>
      </c>
      <c r="J922">
        <f>HLOOKUP("Resultat-attribut",data!$A$1:$AT$8036,A922,FALSE)</f>
        <v>0</v>
      </c>
      <c r="K922">
        <f>HLOOKUP("Resultat",data!$A$1:$AT$8036,A922,FALSE)</f>
        <v>0</v>
      </c>
      <c r="L922">
        <f>HLOOKUP("Enhed",data!$A$1:$AT$8036,A922,FALSE)</f>
        <v>0</v>
      </c>
    </row>
    <row r="923" spans="1:12" x14ac:dyDescent="0.2">
      <c r="A923">
        <v>922</v>
      </c>
      <c r="B923">
        <f>HLOOKUP("Referencer",data!$A$1:$AT$8036,A923,FALSE)</f>
        <v>0</v>
      </c>
      <c r="C923">
        <f>HLOOKUP("Stedtekst",data!$A$1:$AT$8036,A923,FALSE)</f>
        <v>0</v>
      </c>
      <c r="D923">
        <f>HLOOKUP("Målested navn",data!$A$1:$AT$8036,A923,FALSE)</f>
        <v>0</v>
      </c>
      <c r="E923">
        <f>HLOOKUP("Prøvetagning",data!$A$1:$AT$8036,A923,FALSE)</f>
        <v>0</v>
      </c>
      <c r="F923">
        <f>HLOOKUP("Prøve",data!$A$1:$AT$8036,A923,FALSE)</f>
        <v>0</v>
      </c>
      <c r="G923">
        <f>HLOOKUP("ScKode",data!$A$1:$AT$8036,A923,FALSE)</f>
        <v>0</v>
      </c>
      <c r="H923">
        <f>HLOOKUP("StofParameter",data!$A$1:$AT$8036,A923,FALSE)</f>
        <v>0</v>
      </c>
      <c r="I923">
        <f>HLOOKUP("Dato",data!$A$1:$AT$8036,A923,FALSE)</f>
        <v>0</v>
      </c>
      <c r="J923">
        <f>HLOOKUP("Resultat-attribut",data!$A$1:$AT$8036,A923,FALSE)</f>
        <v>0</v>
      </c>
      <c r="K923">
        <f>HLOOKUP("Resultat",data!$A$1:$AT$8036,A923,FALSE)</f>
        <v>0</v>
      </c>
      <c r="L923">
        <f>HLOOKUP("Enhed",data!$A$1:$AT$8036,A923,FALSE)</f>
        <v>0</v>
      </c>
    </row>
    <row r="924" spans="1:12" x14ac:dyDescent="0.2">
      <c r="A924">
        <v>923</v>
      </c>
      <c r="B924">
        <f>HLOOKUP("Referencer",data!$A$1:$AT$8036,A924,FALSE)</f>
        <v>0</v>
      </c>
      <c r="C924">
        <f>HLOOKUP("Stedtekst",data!$A$1:$AT$8036,A924,FALSE)</f>
        <v>0</v>
      </c>
      <c r="D924">
        <f>HLOOKUP("Målested navn",data!$A$1:$AT$8036,A924,FALSE)</f>
        <v>0</v>
      </c>
      <c r="E924">
        <f>HLOOKUP("Prøvetagning",data!$A$1:$AT$8036,A924,FALSE)</f>
        <v>0</v>
      </c>
      <c r="F924">
        <f>HLOOKUP("Prøve",data!$A$1:$AT$8036,A924,FALSE)</f>
        <v>0</v>
      </c>
      <c r="G924">
        <f>HLOOKUP("ScKode",data!$A$1:$AT$8036,A924,FALSE)</f>
        <v>0</v>
      </c>
      <c r="H924">
        <f>HLOOKUP("StofParameter",data!$A$1:$AT$8036,A924,FALSE)</f>
        <v>0</v>
      </c>
      <c r="I924">
        <f>HLOOKUP("Dato",data!$A$1:$AT$8036,A924,FALSE)</f>
        <v>0</v>
      </c>
      <c r="J924">
        <f>HLOOKUP("Resultat-attribut",data!$A$1:$AT$8036,A924,FALSE)</f>
        <v>0</v>
      </c>
      <c r="K924">
        <f>HLOOKUP("Resultat",data!$A$1:$AT$8036,A924,FALSE)</f>
        <v>0</v>
      </c>
      <c r="L924">
        <f>HLOOKUP("Enhed",data!$A$1:$AT$8036,A924,FALSE)</f>
        <v>0</v>
      </c>
    </row>
    <row r="925" spans="1:12" x14ac:dyDescent="0.2">
      <c r="A925">
        <v>924</v>
      </c>
      <c r="B925">
        <f>HLOOKUP("Referencer",data!$A$1:$AT$8036,A925,FALSE)</f>
        <v>0</v>
      </c>
      <c r="C925">
        <f>HLOOKUP("Stedtekst",data!$A$1:$AT$8036,A925,FALSE)</f>
        <v>0</v>
      </c>
      <c r="D925">
        <f>HLOOKUP("Målested navn",data!$A$1:$AT$8036,A925,FALSE)</f>
        <v>0</v>
      </c>
      <c r="E925">
        <f>HLOOKUP("Prøvetagning",data!$A$1:$AT$8036,A925,FALSE)</f>
        <v>0</v>
      </c>
      <c r="F925">
        <f>HLOOKUP("Prøve",data!$A$1:$AT$8036,A925,FALSE)</f>
        <v>0</v>
      </c>
      <c r="G925">
        <f>HLOOKUP("ScKode",data!$A$1:$AT$8036,A925,FALSE)</f>
        <v>0</v>
      </c>
      <c r="H925">
        <f>HLOOKUP("StofParameter",data!$A$1:$AT$8036,A925,FALSE)</f>
        <v>0</v>
      </c>
      <c r="I925">
        <f>HLOOKUP("Dato",data!$A$1:$AT$8036,A925,FALSE)</f>
        <v>0</v>
      </c>
      <c r="J925">
        <f>HLOOKUP("Resultat-attribut",data!$A$1:$AT$8036,A925,FALSE)</f>
        <v>0</v>
      </c>
      <c r="K925">
        <f>HLOOKUP("Resultat",data!$A$1:$AT$8036,A925,FALSE)</f>
        <v>0</v>
      </c>
      <c r="L925">
        <f>HLOOKUP("Enhed",data!$A$1:$AT$8036,A925,FALSE)</f>
        <v>0</v>
      </c>
    </row>
    <row r="926" spans="1:12" x14ac:dyDescent="0.2">
      <c r="A926">
        <v>925</v>
      </c>
      <c r="B926">
        <f>HLOOKUP("Referencer",data!$A$1:$AT$8036,A926,FALSE)</f>
        <v>0</v>
      </c>
      <c r="C926">
        <f>HLOOKUP("Stedtekst",data!$A$1:$AT$8036,A926,FALSE)</f>
        <v>0</v>
      </c>
      <c r="D926">
        <f>HLOOKUP("Målested navn",data!$A$1:$AT$8036,A926,FALSE)</f>
        <v>0</v>
      </c>
      <c r="E926">
        <f>HLOOKUP("Prøvetagning",data!$A$1:$AT$8036,A926,FALSE)</f>
        <v>0</v>
      </c>
      <c r="F926">
        <f>HLOOKUP("Prøve",data!$A$1:$AT$8036,A926,FALSE)</f>
        <v>0</v>
      </c>
      <c r="G926">
        <f>HLOOKUP("ScKode",data!$A$1:$AT$8036,A926,FALSE)</f>
        <v>0</v>
      </c>
      <c r="H926">
        <f>HLOOKUP("StofParameter",data!$A$1:$AT$8036,A926,FALSE)</f>
        <v>0</v>
      </c>
      <c r="I926">
        <f>HLOOKUP("Dato",data!$A$1:$AT$8036,A926,FALSE)</f>
        <v>0</v>
      </c>
      <c r="J926">
        <f>HLOOKUP("Resultat-attribut",data!$A$1:$AT$8036,A926,FALSE)</f>
        <v>0</v>
      </c>
      <c r="K926">
        <f>HLOOKUP("Resultat",data!$A$1:$AT$8036,A926,FALSE)</f>
        <v>0</v>
      </c>
      <c r="L926">
        <f>HLOOKUP("Enhed",data!$A$1:$AT$8036,A926,FALSE)</f>
        <v>0</v>
      </c>
    </row>
    <row r="927" spans="1:12" x14ac:dyDescent="0.2">
      <c r="A927">
        <v>926</v>
      </c>
      <c r="B927">
        <f>HLOOKUP("Referencer",data!$A$1:$AT$8036,A927,FALSE)</f>
        <v>0</v>
      </c>
      <c r="C927">
        <f>HLOOKUP("Stedtekst",data!$A$1:$AT$8036,A927,FALSE)</f>
        <v>0</v>
      </c>
      <c r="D927">
        <f>HLOOKUP("Målested navn",data!$A$1:$AT$8036,A927,FALSE)</f>
        <v>0</v>
      </c>
      <c r="E927">
        <f>HLOOKUP("Prøvetagning",data!$A$1:$AT$8036,A927,FALSE)</f>
        <v>0</v>
      </c>
      <c r="F927">
        <f>HLOOKUP("Prøve",data!$A$1:$AT$8036,A927,FALSE)</f>
        <v>0</v>
      </c>
      <c r="G927">
        <f>HLOOKUP("ScKode",data!$A$1:$AT$8036,A927,FALSE)</f>
        <v>0</v>
      </c>
      <c r="H927">
        <f>HLOOKUP("StofParameter",data!$A$1:$AT$8036,A927,FALSE)</f>
        <v>0</v>
      </c>
      <c r="I927">
        <f>HLOOKUP("Dato",data!$A$1:$AT$8036,A927,FALSE)</f>
        <v>0</v>
      </c>
      <c r="J927">
        <f>HLOOKUP("Resultat-attribut",data!$A$1:$AT$8036,A927,FALSE)</f>
        <v>0</v>
      </c>
      <c r="K927">
        <f>HLOOKUP("Resultat",data!$A$1:$AT$8036,A927,FALSE)</f>
        <v>0</v>
      </c>
      <c r="L927">
        <f>HLOOKUP("Enhed",data!$A$1:$AT$8036,A927,FALSE)</f>
        <v>0</v>
      </c>
    </row>
    <row r="928" spans="1:12" x14ac:dyDescent="0.2">
      <c r="A928">
        <v>927</v>
      </c>
      <c r="B928">
        <f>HLOOKUP("Referencer",data!$A$1:$AT$8036,A928,FALSE)</f>
        <v>0</v>
      </c>
      <c r="C928">
        <f>HLOOKUP("Stedtekst",data!$A$1:$AT$8036,A928,FALSE)</f>
        <v>0</v>
      </c>
      <c r="D928">
        <f>HLOOKUP("Målested navn",data!$A$1:$AT$8036,A928,FALSE)</f>
        <v>0</v>
      </c>
      <c r="E928">
        <f>HLOOKUP("Prøvetagning",data!$A$1:$AT$8036,A928,FALSE)</f>
        <v>0</v>
      </c>
      <c r="F928">
        <f>HLOOKUP("Prøve",data!$A$1:$AT$8036,A928,FALSE)</f>
        <v>0</v>
      </c>
      <c r="G928">
        <f>HLOOKUP("ScKode",data!$A$1:$AT$8036,A928,FALSE)</f>
        <v>0</v>
      </c>
      <c r="H928">
        <f>HLOOKUP("StofParameter",data!$A$1:$AT$8036,A928,FALSE)</f>
        <v>0</v>
      </c>
      <c r="I928">
        <f>HLOOKUP("Dato",data!$A$1:$AT$8036,A928,FALSE)</f>
        <v>0</v>
      </c>
      <c r="J928">
        <f>HLOOKUP("Resultat-attribut",data!$A$1:$AT$8036,A928,FALSE)</f>
        <v>0</v>
      </c>
      <c r="K928">
        <f>HLOOKUP("Resultat",data!$A$1:$AT$8036,A928,FALSE)</f>
        <v>0</v>
      </c>
      <c r="L928">
        <f>HLOOKUP("Enhed",data!$A$1:$AT$8036,A928,FALSE)</f>
        <v>0</v>
      </c>
    </row>
    <row r="929" spans="1:12" x14ac:dyDescent="0.2">
      <c r="A929">
        <v>928</v>
      </c>
      <c r="B929">
        <f>HLOOKUP("Referencer",data!$A$1:$AT$8036,A929,FALSE)</f>
        <v>0</v>
      </c>
      <c r="C929">
        <f>HLOOKUP("Stedtekst",data!$A$1:$AT$8036,A929,FALSE)</f>
        <v>0</v>
      </c>
      <c r="D929">
        <f>HLOOKUP("Målested navn",data!$A$1:$AT$8036,A929,FALSE)</f>
        <v>0</v>
      </c>
      <c r="E929">
        <f>HLOOKUP("Prøvetagning",data!$A$1:$AT$8036,A929,FALSE)</f>
        <v>0</v>
      </c>
      <c r="F929">
        <f>HLOOKUP("Prøve",data!$A$1:$AT$8036,A929,FALSE)</f>
        <v>0</v>
      </c>
      <c r="G929">
        <f>HLOOKUP("ScKode",data!$A$1:$AT$8036,A929,FALSE)</f>
        <v>0</v>
      </c>
      <c r="H929">
        <f>HLOOKUP("StofParameter",data!$A$1:$AT$8036,A929,FALSE)</f>
        <v>0</v>
      </c>
      <c r="I929">
        <f>HLOOKUP("Dato",data!$A$1:$AT$8036,A929,FALSE)</f>
        <v>0</v>
      </c>
      <c r="J929">
        <f>HLOOKUP("Resultat-attribut",data!$A$1:$AT$8036,A929,FALSE)</f>
        <v>0</v>
      </c>
      <c r="K929">
        <f>HLOOKUP("Resultat",data!$A$1:$AT$8036,A929,FALSE)</f>
        <v>0</v>
      </c>
      <c r="L929">
        <f>HLOOKUP("Enhed",data!$A$1:$AT$8036,A929,FALSE)</f>
        <v>0</v>
      </c>
    </row>
    <row r="930" spans="1:12" x14ac:dyDescent="0.2">
      <c r="A930">
        <v>929</v>
      </c>
      <c r="B930">
        <f>HLOOKUP("Referencer",data!$A$1:$AT$8036,A930,FALSE)</f>
        <v>0</v>
      </c>
      <c r="C930">
        <f>HLOOKUP("Stedtekst",data!$A$1:$AT$8036,A930,FALSE)</f>
        <v>0</v>
      </c>
      <c r="D930">
        <f>HLOOKUP("Målested navn",data!$A$1:$AT$8036,A930,FALSE)</f>
        <v>0</v>
      </c>
      <c r="E930">
        <f>HLOOKUP("Prøvetagning",data!$A$1:$AT$8036,A930,FALSE)</f>
        <v>0</v>
      </c>
      <c r="F930">
        <f>HLOOKUP("Prøve",data!$A$1:$AT$8036,A930,FALSE)</f>
        <v>0</v>
      </c>
      <c r="G930">
        <f>HLOOKUP("ScKode",data!$A$1:$AT$8036,A930,FALSE)</f>
        <v>0</v>
      </c>
      <c r="H930">
        <f>HLOOKUP("StofParameter",data!$A$1:$AT$8036,A930,FALSE)</f>
        <v>0</v>
      </c>
      <c r="I930">
        <f>HLOOKUP("Dato",data!$A$1:$AT$8036,A930,FALSE)</f>
        <v>0</v>
      </c>
      <c r="J930">
        <f>HLOOKUP("Resultat-attribut",data!$A$1:$AT$8036,A930,FALSE)</f>
        <v>0</v>
      </c>
      <c r="K930">
        <f>HLOOKUP("Resultat",data!$A$1:$AT$8036,A930,FALSE)</f>
        <v>0</v>
      </c>
      <c r="L930">
        <f>HLOOKUP("Enhed",data!$A$1:$AT$8036,A930,FALSE)</f>
        <v>0</v>
      </c>
    </row>
    <row r="931" spans="1:12" x14ac:dyDescent="0.2">
      <c r="A931">
        <v>930</v>
      </c>
      <c r="B931">
        <f>HLOOKUP("Referencer",data!$A$1:$AT$8036,A931,FALSE)</f>
        <v>0</v>
      </c>
      <c r="C931">
        <f>HLOOKUP("Stedtekst",data!$A$1:$AT$8036,A931,FALSE)</f>
        <v>0</v>
      </c>
      <c r="D931">
        <f>HLOOKUP("Målested navn",data!$A$1:$AT$8036,A931,FALSE)</f>
        <v>0</v>
      </c>
      <c r="E931">
        <f>HLOOKUP("Prøvetagning",data!$A$1:$AT$8036,A931,FALSE)</f>
        <v>0</v>
      </c>
      <c r="F931">
        <f>HLOOKUP("Prøve",data!$A$1:$AT$8036,A931,FALSE)</f>
        <v>0</v>
      </c>
      <c r="G931">
        <f>HLOOKUP("ScKode",data!$A$1:$AT$8036,A931,FALSE)</f>
        <v>0</v>
      </c>
      <c r="H931">
        <f>HLOOKUP("StofParameter",data!$A$1:$AT$8036,A931,FALSE)</f>
        <v>0</v>
      </c>
      <c r="I931">
        <f>HLOOKUP("Dato",data!$A$1:$AT$8036,A931,FALSE)</f>
        <v>0</v>
      </c>
      <c r="J931">
        <f>HLOOKUP("Resultat-attribut",data!$A$1:$AT$8036,A931,FALSE)</f>
        <v>0</v>
      </c>
      <c r="K931">
        <f>HLOOKUP("Resultat",data!$A$1:$AT$8036,A931,FALSE)</f>
        <v>0</v>
      </c>
      <c r="L931">
        <f>HLOOKUP("Enhed",data!$A$1:$AT$8036,A931,FALSE)</f>
        <v>0</v>
      </c>
    </row>
    <row r="932" spans="1:12" x14ac:dyDescent="0.2">
      <c r="A932">
        <v>931</v>
      </c>
      <c r="B932">
        <f>HLOOKUP("Referencer",data!$A$1:$AT$8036,A932,FALSE)</f>
        <v>0</v>
      </c>
      <c r="C932">
        <f>HLOOKUP("Stedtekst",data!$A$1:$AT$8036,A932,FALSE)</f>
        <v>0</v>
      </c>
      <c r="D932">
        <f>HLOOKUP("Målested navn",data!$A$1:$AT$8036,A932,FALSE)</f>
        <v>0</v>
      </c>
      <c r="E932">
        <f>HLOOKUP("Prøvetagning",data!$A$1:$AT$8036,A932,FALSE)</f>
        <v>0</v>
      </c>
      <c r="F932">
        <f>HLOOKUP("Prøve",data!$A$1:$AT$8036,A932,FALSE)</f>
        <v>0</v>
      </c>
      <c r="G932">
        <f>HLOOKUP("ScKode",data!$A$1:$AT$8036,A932,FALSE)</f>
        <v>0</v>
      </c>
      <c r="H932">
        <f>HLOOKUP("StofParameter",data!$A$1:$AT$8036,A932,FALSE)</f>
        <v>0</v>
      </c>
      <c r="I932">
        <f>HLOOKUP("Dato",data!$A$1:$AT$8036,A932,FALSE)</f>
        <v>0</v>
      </c>
      <c r="J932">
        <f>HLOOKUP("Resultat-attribut",data!$A$1:$AT$8036,A932,FALSE)</f>
        <v>0</v>
      </c>
      <c r="K932">
        <f>HLOOKUP("Resultat",data!$A$1:$AT$8036,A932,FALSE)</f>
        <v>0</v>
      </c>
      <c r="L932">
        <f>HLOOKUP("Enhed",data!$A$1:$AT$8036,A932,FALSE)</f>
        <v>0</v>
      </c>
    </row>
    <row r="933" spans="1:12" x14ac:dyDescent="0.2">
      <c r="A933">
        <v>932</v>
      </c>
      <c r="B933">
        <f>HLOOKUP("Referencer",data!$A$1:$AT$8036,A933,FALSE)</f>
        <v>0</v>
      </c>
      <c r="C933">
        <f>HLOOKUP("Stedtekst",data!$A$1:$AT$8036,A933,FALSE)</f>
        <v>0</v>
      </c>
      <c r="D933">
        <f>HLOOKUP("Målested navn",data!$A$1:$AT$8036,A933,FALSE)</f>
        <v>0</v>
      </c>
      <c r="E933">
        <f>HLOOKUP("Prøvetagning",data!$A$1:$AT$8036,A933,FALSE)</f>
        <v>0</v>
      </c>
      <c r="F933">
        <f>HLOOKUP("Prøve",data!$A$1:$AT$8036,A933,FALSE)</f>
        <v>0</v>
      </c>
      <c r="G933">
        <f>HLOOKUP("ScKode",data!$A$1:$AT$8036,A933,FALSE)</f>
        <v>0</v>
      </c>
      <c r="H933">
        <f>HLOOKUP("StofParameter",data!$A$1:$AT$8036,A933,FALSE)</f>
        <v>0</v>
      </c>
      <c r="I933">
        <f>HLOOKUP("Dato",data!$A$1:$AT$8036,A933,FALSE)</f>
        <v>0</v>
      </c>
      <c r="J933">
        <f>HLOOKUP("Resultat-attribut",data!$A$1:$AT$8036,A933,FALSE)</f>
        <v>0</v>
      </c>
      <c r="K933">
        <f>HLOOKUP("Resultat",data!$A$1:$AT$8036,A933,FALSE)</f>
        <v>0</v>
      </c>
      <c r="L933">
        <f>HLOOKUP("Enhed",data!$A$1:$AT$8036,A933,FALSE)</f>
        <v>0</v>
      </c>
    </row>
    <row r="934" spans="1:12" x14ac:dyDescent="0.2">
      <c r="A934">
        <v>933</v>
      </c>
      <c r="B934">
        <f>HLOOKUP("Referencer",data!$A$1:$AT$8036,A934,FALSE)</f>
        <v>0</v>
      </c>
      <c r="C934">
        <f>HLOOKUP("Stedtekst",data!$A$1:$AT$8036,A934,FALSE)</f>
        <v>0</v>
      </c>
      <c r="D934">
        <f>HLOOKUP("Målested navn",data!$A$1:$AT$8036,A934,FALSE)</f>
        <v>0</v>
      </c>
      <c r="E934">
        <f>HLOOKUP("Prøvetagning",data!$A$1:$AT$8036,A934,FALSE)</f>
        <v>0</v>
      </c>
      <c r="F934">
        <f>HLOOKUP("Prøve",data!$A$1:$AT$8036,A934,FALSE)</f>
        <v>0</v>
      </c>
      <c r="G934">
        <f>HLOOKUP("ScKode",data!$A$1:$AT$8036,A934,FALSE)</f>
        <v>0</v>
      </c>
      <c r="H934">
        <f>HLOOKUP("StofParameter",data!$A$1:$AT$8036,A934,FALSE)</f>
        <v>0</v>
      </c>
      <c r="I934">
        <f>HLOOKUP("Dato",data!$A$1:$AT$8036,A934,FALSE)</f>
        <v>0</v>
      </c>
      <c r="J934">
        <f>HLOOKUP("Resultat-attribut",data!$A$1:$AT$8036,A934,FALSE)</f>
        <v>0</v>
      </c>
      <c r="K934">
        <f>HLOOKUP("Resultat",data!$A$1:$AT$8036,A934,FALSE)</f>
        <v>0</v>
      </c>
      <c r="L934">
        <f>HLOOKUP("Enhed",data!$A$1:$AT$8036,A934,FALSE)</f>
        <v>0</v>
      </c>
    </row>
    <row r="935" spans="1:12" x14ac:dyDescent="0.2">
      <c r="A935">
        <v>934</v>
      </c>
      <c r="B935">
        <f>HLOOKUP("Referencer",data!$A$1:$AT$8036,A935,FALSE)</f>
        <v>0</v>
      </c>
      <c r="C935">
        <f>HLOOKUP("Stedtekst",data!$A$1:$AT$8036,A935,FALSE)</f>
        <v>0</v>
      </c>
      <c r="D935">
        <f>HLOOKUP("Målested navn",data!$A$1:$AT$8036,A935,FALSE)</f>
        <v>0</v>
      </c>
      <c r="E935">
        <f>HLOOKUP("Prøvetagning",data!$A$1:$AT$8036,A935,FALSE)</f>
        <v>0</v>
      </c>
      <c r="F935">
        <f>HLOOKUP("Prøve",data!$A$1:$AT$8036,A935,FALSE)</f>
        <v>0</v>
      </c>
      <c r="G935">
        <f>HLOOKUP("ScKode",data!$A$1:$AT$8036,A935,FALSE)</f>
        <v>0</v>
      </c>
      <c r="H935">
        <f>HLOOKUP("StofParameter",data!$A$1:$AT$8036,A935,FALSE)</f>
        <v>0</v>
      </c>
      <c r="I935">
        <f>HLOOKUP("Dato",data!$A$1:$AT$8036,A935,FALSE)</f>
        <v>0</v>
      </c>
      <c r="J935">
        <f>HLOOKUP("Resultat-attribut",data!$A$1:$AT$8036,A935,FALSE)</f>
        <v>0</v>
      </c>
      <c r="K935">
        <f>HLOOKUP("Resultat",data!$A$1:$AT$8036,A935,FALSE)</f>
        <v>0</v>
      </c>
      <c r="L935">
        <f>HLOOKUP("Enhed",data!$A$1:$AT$8036,A935,FALSE)</f>
        <v>0</v>
      </c>
    </row>
    <row r="936" spans="1:12" x14ac:dyDescent="0.2">
      <c r="A936">
        <v>935</v>
      </c>
      <c r="B936">
        <f>HLOOKUP("Referencer",data!$A$1:$AT$8036,A936,FALSE)</f>
        <v>0</v>
      </c>
      <c r="C936">
        <f>HLOOKUP("Stedtekst",data!$A$1:$AT$8036,A936,FALSE)</f>
        <v>0</v>
      </c>
      <c r="D936">
        <f>HLOOKUP("Målested navn",data!$A$1:$AT$8036,A936,FALSE)</f>
        <v>0</v>
      </c>
      <c r="E936">
        <f>HLOOKUP("Prøvetagning",data!$A$1:$AT$8036,A936,FALSE)</f>
        <v>0</v>
      </c>
      <c r="F936">
        <f>HLOOKUP("Prøve",data!$A$1:$AT$8036,A936,FALSE)</f>
        <v>0</v>
      </c>
      <c r="G936">
        <f>HLOOKUP("ScKode",data!$A$1:$AT$8036,A936,FALSE)</f>
        <v>0</v>
      </c>
      <c r="H936">
        <f>HLOOKUP("StofParameter",data!$A$1:$AT$8036,A936,FALSE)</f>
        <v>0</v>
      </c>
      <c r="I936">
        <f>HLOOKUP("Dato",data!$A$1:$AT$8036,A936,FALSE)</f>
        <v>0</v>
      </c>
      <c r="J936">
        <f>HLOOKUP("Resultat-attribut",data!$A$1:$AT$8036,A936,FALSE)</f>
        <v>0</v>
      </c>
      <c r="K936">
        <f>HLOOKUP("Resultat",data!$A$1:$AT$8036,A936,FALSE)</f>
        <v>0</v>
      </c>
      <c r="L936">
        <f>HLOOKUP("Enhed",data!$A$1:$AT$8036,A936,FALSE)</f>
        <v>0</v>
      </c>
    </row>
    <row r="937" spans="1:12" x14ac:dyDescent="0.2">
      <c r="A937">
        <v>936</v>
      </c>
      <c r="B937">
        <f>HLOOKUP("Referencer",data!$A$1:$AT$8036,A937,FALSE)</f>
        <v>0</v>
      </c>
      <c r="C937">
        <f>HLOOKUP("Stedtekst",data!$A$1:$AT$8036,A937,FALSE)</f>
        <v>0</v>
      </c>
      <c r="D937">
        <f>HLOOKUP("Målested navn",data!$A$1:$AT$8036,A937,FALSE)</f>
        <v>0</v>
      </c>
      <c r="E937">
        <f>HLOOKUP("Prøvetagning",data!$A$1:$AT$8036,A937,FALSE)</f>
        <v>0</v>
      </c>
      <c r="F937">
        <f>HLOOKUP("Prøve",data!$A$1:$AT$8036,A937,FALSE)</f>
        <v>0</v>
      </c>
      <c r="G937">
        <f>HLOOKUP("ScKode",data!$A$1:$AT$8036,A937,FALSE)</f>
        <v>0</v>
      </c>
      <c r="H937">
        <f>HLOOKUP("StofParameter",data!$A$1:$AT$8036,A937,FALSE)</f>
        <v>0</v>
      </c>
      <c r="I937">
        <f>HLOOKUP("Dato",data!$A$1:$AT$8036,A937,FALSE)</f>
        <v>0</v>
      </c>
      <c r="J937">
        <f>HLOOKUP("Resultat-attribut",data!$A$1:$AT$8036,A937,FALSE)</f>
        <v>0</v>
      </c>
      <c r="K937">
        <f>HLOOKUP("Resultat",data!$A$1:$AT$8036,A937,FALSE)</f>
        <v>0</v>
      </c>
      <c r="L937">
        <f>HLOOKUP("Enhed",data!$A$1:$AT$8036,A937,FALSE)</f>
        <v>0</v>
      </c>
    </row>
    <row r="938" spans="1:12" x14ac:dyDescent="0.2">
      <c r="A938">
        <v>937</v>
      </c>
      <c r="B938">
        <f>HLOOKUP("Referencer",data!$A$1:$AT$8036,A938,FALSE)</f>
        <v>0</v>
      </c>
      <c r="C938">
        <f>HLOOKUP("Stedtekst",data!$A$1:$AT$8036,A938,FALSE)</f>
        <v>0</v>
      </c>
      <c r="D938">
        <f>HLOOKUP("Målested navn",data!$A$1:$AT$8036,A938,FALSE)</f>
        <v>0</v>
      </c>
      <c r="E938">
        <f>HLOOKUP("Prøvetagning",data!$A$1:$AT$8036,A938,FALSE)</f>
        <v>0</v>
      </c>
      <c r="F938">
        <f>HLOOKUP("Prøve",data!$A$1:$AT$8036,A938,FALSE)</f>
        <v>0</v>
      </c>
      <c r="G938">
        <f>HLOOKUP("ScKode",data!$A$1:$AT$8036,A938,FALSE)</f>
        <v>0</v>
      </c>
      <c r="H938">
        <f>HLOOKUP("StofParameter",data!$A$1:$AT$8036,A938,FALSE)</f>
        <v>0</v>
      </c>
      <c r="I938">
        <f>HLOOKUP("Dato",data!$A$1:$AT$8036,A938,FALSE)</f>
        <v>0</v>
      </c>
      <c r="J938">
        <f>HLOOKUP("Resultat-attribut",data!$A$1:$AT$8036,A938,FALSE)</f>
        <v>0</v>
      </c>
      <c r="K938">
        <f>HLOOKUP("Resultat",data!$A$1:$AT$8036,A938,FALSE)</f>
        <v>0</v>
      </c>
      <c r="L938">
        <f>HLOOKUP("Enhed",data!$A$1:$AT$8036,A938,FALSE)</f>
        <v>0</v>
      </c>
    </row>
    <row r="939" spans="1:12" x14ac:dyDescent="0.2">
      <c r="A939">
        <v>938</v>
      </c>
      <c r="B939">
        <f>HLOOKUP("Referencer",data!$A$1:$AT$8036,A939,FALSE)</f>
        <v>0</v>
      </c>
      <c r="C939">
        <f>HLOOKUP("Stedtekst",data!$A$1:$AT$8036,A939,FALSE)</f>
        <v>0</v>
      </c>
      <c r="D939">
        <f>HLOOKUP("Målested navn",data!$A$1:$AT$8036,A939,FALSE)</f>
        <v>0</v>
      </c>
      <c r="E939">
        <f>HLOOKUP("Prøvetagning",data!$A$1:$AT$8036,A939,FALSE)</f>
        <v>0</v>
      </c>
      <c r="F939">
        <f>HLOOKUP("Prøve",data!$A$1:$AT$8036,A939,FALSE)</f>
        <v>0</v>
      </c>
      <c r="G939">
        <f>HLOOKUP("ScKode",data!$A$1:$AT$8036,A939,FALSE)</f>
        <v>0</v>
      </c>
      <c r="H939">
        <f>HLOOKUP("StofParameter",data!$A$1:$AT$8036,A939,FALSE)</f>
        <v>0</v>
      </c>
      <c r="I939">
        <f>HLOOKUP("Dato",data!$A$1:$AT$8036,A939,FALSE)</f>
        <v>0</v>
      </c>
      <c r="J939">
        <f>HLOOKUP("Resultat-attribut",data!$A$1:$AT$8036,A939,FALSE)</f>
        <v>0</v>
      </c>
      <c r="K939">
        <f>HLOOKUP("Resultat",data!$A$1:$AT$8036,A939,FALSE)</f>
        <v>0</v>
      </c>
      <c r="L939">
        <f>HLOOKUP("Enhed",data!$A$1:$AT$8036,A939,FALSE)</f>
        <v>0</v>
      </c>
    </row>
    <row r="940" spans="1:12" x14ac:dyDescent="0.2">
      <c r="A940">
        <v>939</v>
      </c>
      <c r="B940">
        <f>HLOOKUP("Referencer",data!$A$1:$AT$8036,A940,FALSE)</f>
        <v>0</v>
      </c>
      <c r="C940">
        <f>HLOOKUP("Stedtekst",data!$A$1:$AT$8036,A940,FALSE)</f>
        <v>0</v>
      </c>
      <c r="D940">
        <f>HLOOKUP("Målested navn",data!$A$1:$AT$8036,A940,FALSE)</f>
        <v>0</v>
      </c>
      <c r="E940">
        <f>HLOOKUP("Prøvetagning",data!$A$1:$AT$8036,A940,FALSE)</f>
        <v>0</v>
      </c>
      <c r="F940">
        <f>HLOOKUP("Prøve",data!$A$1:$AT$8036,A940,FALSE)</f>
        <v>0</v>
      </c>
      <c r="G940">
        <f>HLOOKUP("ScKode",data!$A$1:$AT$8036,A940,FALSE)</f>
        <v>0</v>
      </c>
      <c r="H940">
        <f>HLOOKUP("StofParameter",data!$A$1:$AT$8036,A940,FALSE)</f>
        <v>0</v>
      </c>
      <c r="I940">
        <f>HLOOKUP("Dato",data!$A$1:$AT$8036,A940,FALSE)</f>
        <v>0</v>
      </c>
      <c r="J940">
        <f>HLOOKUP("Resultat-attribut",data!$A$1:$AT$8036,A940,FALSE)</f>
        <v>0</v>
      </c>
      <c r="K940">
        <f>HLOOKUP("Resultat",data!$A$1:$AT$8036,A940,FALSE)</f>
        <v>0</v>
      </c>
      <c r="L940">
        <f>HLOOKUP("Enhed",data!$A$1:$AT$8036,A940,FALSE)</f>
        <v>0</v>
      </c>
    </row>
    <row r="941" spans="1:12" x14ac:dyDescent="0.2">
      <c r="A941">
        <v>940</v>
      </c>
      <c r="B941">
        <f>HLOOKUP("Referencer",data!$A$1:$AT$8036,A941,FALSE)</f>
        <v>0</v>
      </c>
      <c r="C941">
        <f>HLOOKUP("Stedtekst",data!$A$1:$AT$8036,A941,FALSE)</f>
        <v>0</v>
      </c>
      <c r="D941">
        <f>HLOOKUP("Målested navn",data!$A$1:$AT$8036,A941,FALSE)</f>
        <v>0</v>
      </c>
      <c r="E941">
        <f>HLOOKUP("Prøvetagning",data!$A$1:$AT$8036,A941,FALSE)</f>
        <v>0</v>
      </c>
      <c r="F941">
        <f>HLOOKUP("Prøve",data!$A$1:$AT$8036,A941,FALSE)</f>
        <v>0</v>
      </c>
      <c r="G941">
        <f>HLOOKUP("ScKode",data!$A$1:$AT$8036,A941,FALSE)</f>
        <v>0</v>
      </c>
      <c r="H941">
        <f>HLOOKUP("StofParameter",data!$A$1:$AT$8036,A941,FALSE)</f>
        <v>0</v>
      </c>
      <c r="I941">
        <f>HLOOKUP("Dato",data!$A$1:$AT$8036,A941,FALSE)</f>
        <v>0</v>
      </c>
      <c r="J941">
        <f>HLOOKUP("Resultat-attribut",data!$A$1:$AT$8036,A941,FALSE)</f>
        <v>0</v>
      </c>
      <c r="K941">
        <f>HLOOKUP("Resultat",data!$A$1:$AT$8036,A941,FALSE)</f>
        <v>0</v>
      </c>
      <c r="L941">
        <f>HLOOKUP("Enhed",data!$A$1:$AT$8036,A941,FALSE)</f>
        <v>0</v>
      </c>
    </row>
    <row r="942" spans="1:12" x14ac:dyDescent="0.2">
      <c r="A942">
        <v>941</v>
      </c>
      <c r="B942">
        <f>HLOOKUP("Referencer",data!$A$1:$AT$8036,A942,FALSE)</f>
        <v>0</v>
      </c>
      <c r="C942">
        <f>HLOOKUP("Stedtekst",data!$A$1:$AT$8036,A942,FALSE)</f>
        <v>0</v>
      </c>
      <c r="D942">
        <f>HLOOKUP("Målested navn",data!$A$1:$AT$8036,A942,FALSE)</f>
        <v>0</v>
      </c>
      <c r="E942">
        <f>HLOOKUP("Prøvetagning",data!$A$1:$AT$8036,A942,FALSE)</f>
        <v>0</v>
      </c>
      <c r="F942">
        <f>HLOOKUP("Prøve",data!$A$1:$AT$8036,A942,FALSE)</f>
        <v>0</v>
      </c>
      <c r="G942">
        <f>HLOOKUP("ScKode",data!$A$1:$AT$8036,A942,FALSE)</f>
        <v>0</v>
      </c>
      <c r="H942">
        <f>HLOOKUP("StofParameter",data!$A$1:$AT$8036,A942,FALSE)</f>
        <v>0</v>
      </c>
      <c r="I942">
        <f>HLOOKUP("Dato",data!$A$1:$AT$8036,A942,FALSE)</f>
        <v>0</v>
      </c>
      <c r="J942">
        <f>HLOOKUP("Resultat-attribut",data!$A$1:$AT$8036,A942,FALSE)</f>
        <v>0</v>
      </c>
      <c r="K942">
        <f>HLOOKUP("Resultat",data!$A$1:$AT$8036,A942,FALSE)</f>
        <v>0</v>
      </c>
      <c r="L942">
        <f>HLOOKUP("Enhed",data!$A$1:$AT$8036,A942,FALSE)</f>
        <v>0</v>
      </c>
    </row>
    <row r="943" spans="1:12" x14ac:dyDescent="0.2">
      <c r="A943">
        <v>942</v>
      </c>
      <c r="B943">
        <f>HLOOKUP("Referencer",data!$A$1:$AT$8036,A943,FALSE)</f>
        <v>0</v>
      </c>
      <c r="C943">
        <f>HLOOKUP("Stedtekst",data!$A$1:$AT$8036,A943,FALSE)</f>
        <v>0</v>
      </c>
      <c r="D943">
        <f>HLOOKUP("Målested navn",data!$A$1:$AT$8036,A943,FALSE)</f>
        <v>0</v>
      </c>
      <c r="E943">
        <f>HLOOKUP("Prøvetagning",data!$A$1:$AT$8036,A943,FALSE)</f>
        <v>0</v>
      </c>
      <c r="F943">
        <f>HLOOKUP("Prøve",data!$A$1:$AT$8036,A943,FALSE)</f>
        <v>0</v>
      </c>
      <c r="G943">
        <f>HLOOKUP("ScKode",data!$A$1:$AT$8036,A943,FALSE)</f>
        <v>0</v>
      </c>
      <c r="H943">
        <f>HLOOKUP("StofParameter",data!$A$1:$AT$8036,A943,FALSE)</f>
        <v>0</v>
      </c>
      <c r="I943">
        <f>HLOOKUP("Dato",data!$A$1:$AT$8036,A943,FALSE)</f>
        <v>0</v>
      </c>
      <c r="J943">
        <f>HLOOKUP("Resultat-attribut",data!$A$1:$AT$8036,A943,FALSE)</f>
        <v>0</v>
      </c>
      <c r="K943">
        <f>HLOOKUP("Resultat",data!$A$1:$AT$8036,A943,FALSE)</f>
        <v>0</v>
      </c>
      <c r="L943">
        <f>HLOOKUP("Enhed",data!$A$1:$AT$8036,A943,FALSE)</f>
        <v>0</v>
      </c>
    </row>
    <row r="944" spans="1:12" x14ac:dyDescent="0.2">
      <c r="A944">
        <v>943</v>
      </c>
      <c r="B944">
        <f>HLOOKUP("Referencer",data!$A$1:$AT$8036,A944,FALSE)</f>
        <v>0</v>
      </c>
      <c r="C944">
        <f>HLOOKUP("Stedtekst",data!$A$1:$AT$8036,A944,FALSE)</f>
        <v>0</v>
      </c>
      <c r="D944">
        <f>HLOOKUP("Målested navn",data!$A$1:$AT$8036,A944,FALSE)</f>
        <v>0</v>
      </c>
      <c r="E944">
        <f>HLOOKUP("Prøvetagning",data!$A$1:$AT$8036,A944,FALSE)</f>
        <v>0</v>
      </c>
      <c r="F944">
        <f>HLOOKUP("Prøve",data!$A$1:$AT$8036,A944,FALSE)</f>
        <v>0</v>
      </c>
      <c r="G944">
        <f>HLOOKUP("ScKode",data!$A$1:$AT$8036,A944,FALSE)</f>
        <v>0</v>
      </c>
      <c r="H944">
        <f>HLOOKUP("StofParameter",data!$A$1:$AT$8036,A944,FALSE)</f>
        <v>0</v>
      </c>
      <c r="I944">
        <f>HLOOKUP("Dato",data!$A$1:$AT$8036,A944,FALSE)</f>
        <v>0</v>
      </c>
      <c r="J944">
        <f>HLOOKUP("Resultat-attribut",data!$A$1:$AT$8036,A944,FALSE)</f>
        <v>0</v>
      </c>
      <c r="K944">
        <f>HLOOKUP("Resultat",data!$A$1:$AT$8036,A944,FALSE)</f>
        <v>0</v>
      </c>
      <c r="L944">
        <f>HLOOKUP("Enhed",data!$A$1:$AT$8036,A944,FALSE)</f>
        <v>0</v>
      </c>
    </row>
    <row r="945" spans="1:12" x14ac:dyDescent="0.2">
      <c r="A945">
        <v>944</v>
      </c>
      <c r="B945">
        <f>HLOOKUP("Referencer",data!$A$1:$AT$8036,A945,FALSE)</f>
        <v>0</v>
      </c>
      <c r="C945">
        <f>HLOOKUP("Stedtekst",data!$A$1:$AT$8036,A945,FALSE)</f>
        <v>0</v>
      </c>
      <c r="D945">
        <f>HLOOKUP("Målested navn",data!$A$1:$AT$8036,A945,FALSE)</f>
        <v>0</v>
      </c>
      <c r="E945">
        <f>HLOOKUP("Prøvetagning",data!$A$1:$AT$8036,A945,FALSE)</f>
        <v>0</v>
      </c>
      <c r="F945">
        <f>HLOOKUP("Prøve",data!$A$1:$AT$8036,A945,FALSE)</f>
        <v>0</v>
      </c>
      <c r="G945">
        <f>HLOOKUP("ScKode",data!$A$1:$AT$8036,A945,FALSE)</f>
        <v>0</v>
      </c>
      <c r="H945">
        <f>HLOOKUP("StofParameter",data!$A$1:$AT$8036,A945,FALSE)</f>
        <v>0</v>
      </c>
      <c r="I945">
        <f>HLOOKUP("Dato",data!$A$1:$AT$8036,A945,FALSE)</f>
        <v>0</v>
      </c>
      <c r="J945">
        <f>HLOOKUP("Resultat-attribut",data!$A$1:$AT$8036,A945,FALSE)</f>
        <v>0</v>
      </c>
      <c r="K945">
        <f>HLOOKUP("Resultat",data!$A$1:$AT$8036,A945,FALSE)</f>
        <v>0</v>
      </c>
      <c r="L945">
        <f>HLOOKUP("Enhed",data!$A$1:$AT$8036,A945,FALSE)</f>
        <v>0</v>
      </c>
    </row>
    <row r="946" spans="1:12" x14ac:dyDescent="0.2">
      <c r="A946">
        <v>945</v>
      </c>
      <c r="B946">
        <f>HLOOKUP("Referencer",data!$A$1:$AT$8036,A946,FALSE)</f>
        <v>0</v>
      </c>
      <c r="C946">
        <f>HLOOKUP("Stedtekst",data!$A$1:$AT$8036,A946,FALSE)</f>
        <v>0</v>
      </c>
      <c r="D946">
        <f>HLOOKUP("Målested navn",data!$A$1:$AT$8036,A946,FALSE)</f>
        <v>0</v>
      </c>
      <c r="E946">
        <f>HLOOKUP("Prøvetagning",data!$A$1:$AT$8036,A946,FALSE)</f>
        <v>0</v>
      </c>
      <c r="F946">
        <f>HLOOKUP("Prøve",data!$A$1:$AT$8036,A946,FALSE)</f>
        <v>0</v>
      </c>
      <c r="G946">
        <f>HLOOKUP("ScKode",data!$A$1:$AT$8036,A946,FALSE)</f>
        <v>0</v>
      </c>
      <c r="H946">
        <f>HLOOKUP("StofParameter",data!$A$1:$AT$8036,A946,FALSE)</f>
        <v>0</v>
      </c>
      <c r="I946">
        <f>HLOOKUP("Dato",data!$A$1:$AT$8036,A946,FALSE)</f>
        <v>0</v>
      </c>
      <c r="J946">
        <f>HLOOKUP("Resultat-attribut",data!$A$1:$AT$8036,A946,FALSE)</f>
        <v>0</v>
      </c>
      <c r="K946">
        <f>HLOOKUP("Resultat",data!$A$1:$AT$8036,A946,FALSE)</f>
        <v>0</v>
      </c>
      <c r="L946">
        <f>HLOOKUP("Enhed",data!$A$1:$AT$8036,A946,FALSE)</f>
        <v>0</v>
      </c>
    </row>
    <row r="947" spans="1:12" x14ac:dyDescent="0.2">
      <c r="A947">
        <v>946</v>
      </c>
      <c r="B947">
        <f>HLOOKUP("Referencer",data!$A$1:$AT$8036,A947,FALSE)</f>
        <v>0</v>
      </c>
      <c r="C947">
        <f>HLOOKUP("Stedtekst",data!$A$1:$AT$8036,A947,FALSE)</f>
        <v>0</v>
      </c>
      <c r="D947">
        <f>HLOOKUP("Målested navn",data!$A$1:$AT$8036,A947,FALSE)</f>
        <v>0</v>
      </c>
      <c r="E947">
        <f>HLOOKUP("Prøvetagning",data!$A$1:$AT$8036,A947,FALSE)</f>
        <v>0</v>
      </c>
      <c r="F947">
        <f>HLOOKUP("Prøve",data!$A$1:$AT$8036,A947,FALSE)</f>
        <v>0</v>
      </c>
      <c r="G947">
        <f>HLOOKUP("ScKode",data!$A$1:$AT$8036,A947,FALSE)</f>
        <v>0</v>
      </c>
      <c r="H947">
        <f>HLOOKUP("StofParameter",data!$A$1:$AT$8036,A947,FALSE)</f>
        <v>0</v>
      </c>
      <c r="I947">
        <f>HLOOKUP("Dato",data!$A$1:$AT$8036,A947,FALSE)</f>
        <v>0</v>
      </c>
      <c r="J947">
        <f>HLOOKUP("Resultat-attribut",data!$A$1:$AT$8036,A947,FALSE)</f>
        <v>0</v>
      </c>
      <c r="K947">
        <f>HLOOKUP("Resultat",data!$A$1:$AT$8036,A947,FALSE)</f>
        <v>0</v>
      </c>
      <c r="L947">
        <f>HLOOKUP("Enhed",data!$A$1:$AT$8036,A947,FALSE)</f>
        <v>0</v>
      </c>
    </row>
    <row r="948" spans="1:12" x14ac:dyDescent="0.2">
      <c r="A948">
        <v>947</v>
      </c>
      <c r="B948">
        <f>HLOOKUP("Referencer",data!$A$1:$AT$8036,A948,FALSE)</f>
        <v>0</v>
      </c>
      <c r="C948">
        <f>HLOOKUP("Stedtekst",data!$A$1:$AT$8036,A948,FALSE)</f>
        <v>0</v>
      </c>
      <c r="D948">
        <f>HLOOKUP("Målested navn",data!$A$1:$AT$8036,A948,FALSE)</f>
        <v>0</v>
      </c>
      <c r="E948">
        <f>HLOOKUP("Prøvetagning",data!$A$1:$AT$8036,A948,FALSE)</f>
        <v>0</v>
      </c>
      <c r="F948">
        <f>HLOOKUP("Prøve",data!$A$1:$AT$8036,A948,FALSE)</f>
        <v>0</v>
      </c>
      <c r="G948">
        <f>HLOOKUP("ScKode",data!$A$1:$AT$8036,A948,FALSE)</f>
        <v>0</v>
      </c>
      <c r="H948">
        <f>HLOOKUP("StofParameter",data!$A$1:$AT$8036,A948,FALSE)</f>
        <v>0</v>
      </c>
      <c r="I948">
        <f>HLOOKUP("Dato",data!$A$1:$AT$8036,A948,FALSE)</f>
        <v>0</v>
      </c>
      <c r="J948">
        <f>HLOOKUP("Resultat-attribut",data!$A$1:$AT$8036,A948,FALSE)</f>
        <v>0</v>
      </c>
      <c r="K948">
        <f>HLOOKUP("Resultat",data!$A$1:$AT$8036,A948,FALSE)</f>
        <v>0</v>
      </c>
      <c r="L948">
        <f>HLOOKUP("Enhed",data!$A$1:$AT$8036,A948,FALSE)</f>
        <v>0</v>
      </c>
    </row>
    <row r="949" spans="1:12" x14ac:dyDescent="0.2">
      <c r="A949">
        <v>948</v>
      </c>
      <c r="B949">
        <f>HLOOKUP("Referencer",data!$A$1:$AT$8036,A949,FALSE)</f>
        <v>0</v>
      </c>
      <c r="C949">
        <f>HLOOKUP("Stedtekst",data!$A$1:$AT$8036,A949,FALSE)</f>
        <v>0</v>
      </c>
      <c r="D949">
        <f>HLOOKUP("Målested navn",data!$A$1:$AT$8036,A949,FALSE)</f>
        <v>0</v>
      </c>
      <c r="E949">
        <f>HLOOKUP("Prøvetagning",data!$A$1:$AT$8036,A949,FALSE)</f>
        <v>0</v>
      </c>
      <c r="F949">
        <f>HLOOKUP("Prøve",data!$A$1:$AT$8036,A949,FALSE)</f>
        <v>0</v>
      </c>
      <c r="G949">
        <f>HLOOKUP("ScKode",data!$A$1:$AT$8036,A949,FALSE)</f>
        <v>0</v>
      </c>
      <c r="H949">
        <f>HLOOKUP("StofParameter",data!$A$1:$AT$8036,A949,FALSE)</f>
        <v>0</v>
      </c>
      <c r="I949">
        <f>HLOOKUP("Dato",data!$A$1:$AT$8036,A949,FALSE)</f>
        <v>0</v>
      </c>
      <c r="J949">
        <f>HLOOKUP("Resultat-attribut",data!$A$1:$AT$8036,A949,FALSE)</f>
        <v>0</v>
      </c>
      <c r="K949">
        <f>HLOOKUP("Resultat",data!$A$1:$AT$8036,A949,FALSE)</f>
        <v>0</v>
      </c>
      <c r="L949">
        <f>HLOOKUP("Enhed",data!$A$1:$AT$8036,A949,FALSE)</f>
        <v>0</v>
      </c>
    </row>
    <row r="950" spans="1:12" x14ac:dyDescent="0.2">
      <c r="A950">
        <v>949</v>
      </c>
      <c r="B950">
        <f>HLOOKUP("Referencer",data!$A$1:$AT$8036,A950,FALSE)</f>
        <v>0</v>
      </c>
      <c r="C950">
        <f>HLOOKUP("Stedtekst",data!$A$1:$AT$8036,A950,FALSE)</f>
        <v>0</v>
      </c>
      <c r="D950">
        <f>HLOOKUP("Målested navn",data!$A$1:$AT$8036,A950,FALSE)</f>
        <v>0</v>
      </c>
      <c r="E950">
        <f>HLOOKUP("Prøvetagning",data!$A$1:$AT$8036,A950,FALSE)</f>
        <v>0</v>
      </c>
      <c r="F950">
        <f>HLOOKUP("Prøve",data!$A$1:$AT$8036,A950,FALSE)</f>
        <v>0</v>
      </c>
      <c r="G950">
        <f>HLOOKUP("ScKode",data!$A$1:$AT$8036,A950,FALSE)</f>
        <v>0</v>
      </c>
      <c r="H950">
        <f>HLOOKUP("StofParameter",data!$A$1:$AT$8036,A950,FALSE)</f>
        <v>0</v>
      </c>
      <c r="I950">
        <f>HLOOKUP("Dato",data!$A$1:$AT$8036,A950,FALSE)</f>
        <v>0</v>
      </c>
      <c r="J950">
        <f>HLOOKUP("Resultat-attribut",data!$A$1:$AT$8036,A950,FALSE)</f>
        <v>0</v>
      </c>
      <c r="K950">
        <f>HLOOKUP("Resultat",data!$A$1:$AT$8036,A950,FALSE)</f>
        <v>0</v>
      </c>
      <c r="L950">
        <f>HLOOKUP("Enhed",data!$A$1:$AT$8036,A950,FALSE)</f>
        <v>0</v>
      </c>
    </row>
    <row r="951" spans="1:12" x14ac:dyDescent="0.2">
      <c r="A951">
        <v>950</v>
      </c>
      <c r="B951">
        <f>HLOOKUP("Referencer",data!$A$1:$AT$8036,A951,FALSE)</f>
        <v>0</v>
      </c>
      <c r="C951">
        <f>HLOOKUP("Stedtekst",data!$A$1:$AT$8036,A951,FALSE)</f>
        <v>0</v>
      </c>
      <c r="D951">
        <f>HLOOKUP("Målested navn",data!$A$1:$AT$8036,A951,FALSE)</f>
        <v>0</v>
      </c>
      <c r="E951">
        <f>HLOOKUP("Prøvetagning",data!$A$1:$AT$8036,A951,FALSE)</f>
        <v>0</v>
      </c>
      <c r="F951">
        <f>HLOOKUP("Prøve",data!$A$1:$AT$8036,A951,FALSE)</f>
        <v>0</v>
      </c>
      <c r="G951">
        <f>HLOOKUP("ScKode",data!$A$1:$AT$8036,A951,FALSE)</f>
        <v>0</v>
      </c>
      <c r="H951">
        <f>HLOOKUP("StofParameter",data!$A$1:$AT$8036,A951,FALSE)</f>
        <v>0</v>
      </c>
      <c r="I951">
        <f>HLOOKUP("Dato",data!$A$1:$AT$8036,A951,FALSE)</f>
        <v>0</v>
      </c>
      <c r="J951">
        <f>HLOOKUP("Resultat-attribut",data!$A$1:$AT$8036,A951,FALSE)</f>
        <v>0</v>
      </c>
      <c r="K951">
        <f>HLOOKUP("Resultat",data!$A$1:$AT$8036,A951,FALSE)</f>
        <v>0</v>
      </c>
      <c r="L951">
        <f>HLOOKUP("Enhed",data!$A$1:$AT$8036,A951,FALSE)</f>
        <v>0</v>
      </c>
    </row>
    <row r="952" spans="1:12" x14ac:dyDescent="0.2">
      <c r="A952">
        <v>951</v>
      </c>
      <c r="B952">
        <f>HLOOKUP("Referencer",data!$A$1:$AT$8036,A952,FALSE)</f>
        <v>0</v>
      </c>
      <c r="C952">
        <f>HLOOKUP("Stedtekst",data!$A$1:$AT$8036,A952,FALSE)</f>
        <v>0</v>
      </c>
      <c r="D952">
        <f>HLOOKUP("Målested navn",data!$A$1:$AT$8036,A952,FALSE)</f>
        <v>0</v>
      </c>
      <c r="E952">
        <f>HLOOKUP("Prøvetagning",data!$A$1:$AT$8036,A952,FALSE)</f>
        <v>0</v>
      </c>
      <c r="F952">
        <f>HLOOKUP("Prøve",data!$A$1:$AT$8036,A952,FALSE)</f>
        <v>0</v>
      </c>
      <c r="G952">
        <f>HLOOKUP("ScKode",data!$A$1:$AT$8036,A952,FALSE)</f>
        <v>0</v>
      </c>
      <c r="H952">
        <f>HLOOKUP("StofParameter",data!$A$1:$AT$8036,A952,FALSE)</f>
        <v>0</v>
      </c>
      <c r="I952">
        <f>HLOOKUP("Dato",data!$A$1:$AT$8036,A952,FALSE)</f>
        <v>0</v>
      </c>
      <c r="J952">
        <f>HLOOKUP("Resultat-attribut",data!$A$1:$AT$8036,A952,FALSE)</f>
        <v>0</v>
      </c>
      <c r="K952">
        <f>HLOOKUP("Resultat",data!$A$1:$AT$8036,A952,FALSE)</f>
        <v>0</v>
      </c>
      <c r="L952">
        <f>HLOOKUP("Enhed",data!$A$1:$AT$8036,A952,FALSE)</f>
        <v>0</v>
      </c>
    </row>
    <row r="953" spans="1:12" x14ac:dyDescent="0.2">
      <c r="A953">
        <v>952</v>
      </c>
      <c r="B953">
        <f>HLOOKUP("Referencer",data!$A$1:$AT$8036,A953,FALSE)</f>
        <v>0</v>
      </c>
      <c r="C953">
        <f>HLOOKUP("Stedtekst",data!$A$1:$AT$8036,A953,FALSE)</f>
        <v>0</v>
      </c>
      <c r="D953">
        <f>HLOOKUP("Målested navn",data!$A$1:$AT$8036,A953,FALSE)</f>
        <v>0</v>
      </c>
      <c r="E953">
        <f>HLOOKUP("Prøvetagning",data!$A$1:$AT$8036,A953,FALSE)</f>
        <v>0</v>
      </c>
      <c r="F953">
        <f>HLOOKUP("Prøve",data!$A$1:$AT$8036,A953,FALSE)</f>
        <v>0</v>
      </c>
      <c r="G953">
        <f>HLOOKUP("ScKode",data!$A$1:$AT$8036,A953,FALSE)</f>
        <v>0</v>
      </c>
      <c r="H953">
        <f>HLOOKUP("StofParameter",data!$A$1:$AT$8036,A953,FALSE)</f>
        <v>0</v>
      </c>
      <c r="I953">
        <f>HLOOKUP("Dato",data!$A$1:$AT$8036,A953,FALSE)</f>
        <v>0</v>
      </c>
      <c r="J953">
        <f>HLOOKUP("Resultat-attribut",data!$A$1:$AT$8036,A953,FALSE)</f>
        <v>0</v>
      </c>
      <c r="K953">
        <f>HLOOKUP("Resultat",data!$A$1:$AT$8036,A953,FALSE)</f>
        <v>0</v>
      </c>
      <c r="L953">
        <f>HLOOKUP("Enhed",data!$A$1:$AT$8036,A953,FALSE)</f>
        <v>0</v>
      </c>
    </row>
    <row r="954" spans="1:12" x14ac:dyDescent="0.2">
      <c r="A954">
        <v>953</v>
      </c>
      <c r="B954">
        <f>HLOOKUP("Referencer",data!$A$1:$AT$8036,A954,FALSE)</f>
        <v>0</v>
      </c>
      <c r="C954">
        <f>HLOOKUP("Stedtekst",data!$A$1:$AT$8036,A954,FALSE)</f>
        <v>0</v>
      </c>
      <c r="D954">
        <f>HLOOKUP("Målested navn",data!$A$1:$AT$8036,A954,FALSE)</f>
        <v>0</v>
      </c>
      <c r="E954">
        <f>HLOOKUP("Prøvetagning",data!$A$1:$AT$8036,A954,FALSE)</f>
        <v>0</v>
      </c>
      <c r="F954">
        <f>HLOOKUP("Prøve",data!$A$1:$AT$8036,A954,FALSE)</f>
        <v>0</v>
      </c>
      <c r="G954">
        <f>HLOOKUP("ScKode",data!$A$1:$AT$8036,A954,FALSE)</f>
        <v>0</v>
      </c>
      <c r="H954">
        <f>HLOOKUP("StofParameter",data!$A$1:$AT$8036,A954,FALSE)</f>
        <v>0</v>
      </c>
      <c r="I954">
        <f>HLOOKUP("Dato",data!$A$1:$AT$8036,A954,FALSE)</f>
        <v>0</v>
      </c>
      <c r="J954">
        <f>HLOOKUP("Resultat-attribut",data!$A$1:$AT$8036,A954,FALSE)</f>
        <v>0</v>
      </c>
      <c r="K954">
        <f>HLOOKUP("Resultat",data!$A$1:$AT$8036,A954,FALSE)</f>
        <v>0</v>
      </c>
      <c r="L954">
        <f>HLOOKUP("Enhed",data!$A$1:$AT$8036,A954,FALSE)</f>
        <v>0</v>
      </c>
    </row>
    <row r="955" spans="1:12" x14ac:dyDescent="0.2">
      <c r="A955">
        <v>954</v>
      </c>
      <c r="B955">
        <f>HLOOKUP("Referencer",data!$A$1:$AT$8036,A955,FALSE)</f>
        <v>0</v>
      </c>
      <c r="C955">
        <f>HLOOKUP("Stedtekst",data!$A$1:$AT$8036,A955,FALSE)</f>
        <v>0</v>
      </c>
      <c r="D955">
        <f>HLOOKUP("Målested navn",data!$A$1:$AT$8036,A955,FALSE)</f>
        <v>0</v>
      </c>
      <c r="E955">
        <f>HLOOKUP("Prøvetagning",data!$A$1:$AT$8036,A955,FALSE)</f>
        <v>0</v>
      </c>
      <c r="F955">
        <f>HLOOKUP("Prøve",data!$A$1:$AT$8036,A955,FALSE)</f>
        <v>0</v>
      </c>
      <c r="G955">
        <f>HLOOKUP("ScKode",data!$A$1:$AT$8036,A955,FALSE)</f>
        <v>0</v>
      </c>
      <c r="H955">
        <f>HLOOKUP("StofParameter",data!$A$1:$AT$8036,A955,FALSE)</f>
        <v>0</v>
      </c>
      <c r="I955">
        <f>HLOOKUP("Dato",data!$A$1:$AT$8036,A955,FALSE)</f>
        <v>0</v>
      </c>
      <c r="J955">
        <f>HLOOKUP("Resultat-attribut",data!$A$1:$AT$8036,A955,FALSE)</f>
        <v>0</v>
      </c>
      <c r="K955">
        <f>HLOOKUP("Resultat",data!$A$1:$AT$8036,A955,FALSE)</f>
        <v>0</v>
      </c>
      <c r="L955">
        <f>HLOOKUP("Enhed",data!$A$1:$AT$8036,A955,FALSE)</f>
        <v>0</v>
      </c>
    </row>
    <row r="956" spans="1:12" x14ac:dyDescent="0.2">
      <c r="A956">
        <v>955</v>
      </c>
      <c r="B956">
        <f>HLOOKUP("Referencer",data!$A$1:$AT$8036,A956,FALSE)</f>
        <v>0</v>
      </c>
      <c r="C956">
        <f>HLOOKUP("Stedtekst",data!$A$1:$AT$8036,A956,FALSE)</f>
        <v>0</v>
      </c>
      <c r="D956">
        <f>HLOOKUP("Målested navn",data!$A$1:$AT$8036,A956,FALSE)</f>
        <v>0</v>
      </c>
      <c r="E956">
        <f>HLOOKUP("Prøvetagning",data!$A$1:$AT$8036,A956,FALSE)</f>
        <v>0</v>
      </c>
      <c r="F956">
        <f>HLOOKUP("Prøve",data!$A$1:$AT$8036,A956,FALSE)</f>
        <v>0</v>
      </c>
      <c r="G956">
        <f>HLOOKUP("ScKode",data!$A$1:$AT$8036,A956,FALSE)</f>
        <v>0</v>
      </c>
      <c r="H956">
        <f>HLOOKUP("StofParameter",data!$A$1:$AT$8036,A956,FALSE)</f>
        <v>0</v>
      </c>
      <c r="I956">
        <f>HLOOKUP("Dato",data!$A$1:$AT$8036,A956,FALSE)</f>
        <v>0</v>
      </c>
      <c r="J956">
        <f>HLOOKUP("Resultat-attribut",data!$A$1:$AT$8036,A956,FALSE)</f>
        <v>0</v>
      </c>
      <c r="K956">
        <f>HLOOKUP("Resultat",data!$A$1:$AT$8036,A956,FALSE)</f>
        <v>0</v>
      </c>
      <c r="L956">
        <f>HLOOKUP("Enhed",data!$A$1:$AT$8036,A956,FALSE)</f>
        <v>0</v>
      </c>
    </row>
    <row r="957" spans="1:12" x14ac:dyDescent="0.2">
      <c r="A957">
        <v>956</v>
      </c>
      <c r="B957">
        <f>HLOOKUP("Referencer",data!$A$1:$AT$8036,A957,FALSE)</f>
        <v>0</v>
      </c>
      <c r="C957">
        <f>HLOOKUP("Stedtekst",data!$A$1:$AT$8036,A957,FALSE)</f>
        <v>0</v>
      </c>
      <c r="D957">
        <f>HLOOKUP("Målested navn",data!$A$1:$AT$8036,A957,FALSE)</f>
        <v>0</v>
      </c>
      <c r="E957">
        <f>HLOOKUP("Prøvetagning",data!$A$1:$AT$8036,A957,FALSE)</f>
        <v>0</v>
      </c>
      <c r="F957">
        <f>HLOOKUP("Prøve",data!$A$1:$AT$8036,A957,FALSE)</f>
        <v>0</v>
      </c>
      <c r="G957">
        <f>HLOOKUP("ScKode",data!$A$1:$AT$8036,A957,FALSE)</f>
        <v>0</v>
      </c>
      <c r="H957">
        <f>HLOOKUP("StofParameter",data!$A$1:$AT$8036,A957,FALSE)</f>
        <v>0</v>
      </c>
      <c r="I957">
        <f>HLOOKUP("Dato",data!$A$1:$AT$8036,A957,FALSE)</f>
        <v>0</v>
      </c>
      <c r="J957">
        <f>HLOOKUP("Resultat-attribut",data!$A$1:$AT$8036,A957,FALSE)</f>
        <v>0</v>
      </c>
      <c r="K957">
        <f>HLOOKUP("Resultat",data!$A$1:$AT$8036,A957,FALSE)</f>
        <v>0</v>
      </c>
      <c r="L957">
        <f>HLOOKUP("Enhed",data!$A$1:$AT$8036,A957,FALSE)</f>
        <v>0</v>
      </c>
    </row>
    <row r="958" spans="1:12" x14ac:dyDescent="0.2">
      <c r="A958">
        <v>957</v>
      </c>
      <c r="B958">
        <f>HLOOKUP("Referencer",data!$A$1:$AT$8036,A958,FALSE)</f>
        <v>0</v>
      </c>
      <c r="C958">
        <f>HLOOKUP("Stedtekst",data!$A$1:$AT$8036,A958,FALSE)</f>
        <v>0</v>
      </c>
      <c r="D958">
        <f>HLOOKUP("Målested navn",data!$A$1:$AT$8036,A958,FALSE)</f>
        <v>0</v>
      </c>
      <c r="E958">
        <f>HLOOKUP("Prøvetagning",data!$A$1:$AT$8036,A958,FALSE)</f>
        <v>0</v>
      </c>
      <c r="F958">
        <f>HLOOKUP("Prøve",data!$A$1:$AT$8036,A958,FALSE)</f>
        <v>0</v>
      </c>
      <c r="G958">
        <f>HLOOKUP("ScKode",data!$A$1:$AT$8036,A958,FALSE)</f>
        <v>0</v>
      </c>
      <c r="H958">
        <f>HLOOKUP("StofParameter",data!$A$1:$AT$8036,A958,FALSE)</f>
        <v>0</v>
      </c>
      <c r="I958">
        <f>HLOOKUP("Dato",data!$A$1:$AT$8036,A958,FALSE)</f>
        <v>0</v>
      </c>
      <c r="J958">
        <f>HLOOKUP("Resultat-attribut",data!$A$1:$AT$8036,A958,FALSE)</f>
        <v>0</v>
      </c>
      <c r="K958">
        <f>HLOOKUP("Resultat",data!$A$1:$AT$8036,A958,FALSE)</f>
        <v>0</v>
      </c>
      <c r="L958">
        <f>HLOOKUP("Enhed",data!$A$1:$AT$8036,A958,FALSE)</f>
        <v>0</v>
      </c>
    </row>
    <row r="959" spans="1:12" x14ac:dyDescent="0.2">
      <c r="A959">
        <v>958</v>
      </c>
      <c r="B959">
        <f>HLOOKUP("Referencer",data!$A$1:$AT$8036,A959,FALSE)</f>
        <v>0</v>
      </c>
      <c r="C959">
        <f>HLOOKUP("Stedtekst",data!$A$1:$AT$8036,A959,FALSE)</f>
        <v>0</v>
      </c>
      <c r="D959">
        <f>HLOOKUP("Målested navn",data!$A$1:$AT$8036,A959,FALSE)</f>
        <v>0</v>
      </c>
      <c r="E959">
        <f>HLOOKUP("Prøvetagning",data!$A$1:$AT$8036,A959,FALSE)</f>
        <v>0</v>
      </c>
      <c r="F959">
        <f>HLOOKUP("Prøve",data!$A$1:$AT$8036,A959,FALSE)</f>
        <v>0</v>
      </c>
      <c r="G959">
        <f>HLOOKUP("ScKode",data!$A$1:$AT$8036,A959,FALSE)</f>
        <v>0</v>
      </c>
      <c r="H959">
        <f>HLOOKUP("StofParameter",data!$A$1:$AT$8036,A959,FALSE)</f>
        <v>0</v>
      </c>
      <c r="I959">
        <f>HLOOKUP("Dato",data!$A$1:$AT$8036,A959,FALSE)</f>
        <v>0</v>
      </c>
      <c r="J959">
        <f>HLOOKUP("Resultat-attribut",data!$A$1:$AT$8036,A959,FALSE)</f>
        <v>0</v>
      </c>
      <c r="K959">
        <f>HLOOKUP("Resultat",data!$A$1:$AT$8036,A959,FALSE)</f>
        <v>0</v>
      </c>
      <c r="L959">
        <f>HLOOKUP("Enhed",data!$A$1:$AT$8036,A959,FALSE)</f>
        <v>0</v>
      </c>
    </row>
    <row r="960" spans="1:12" x14ac:dyDescent="0.2">
      <c r="A960">
        <v>959</v>
      </c>
      <c r="B960">
        <f>HLOOKUP("Referencer",data!$A$1:$AT$8036,A960,FALSE)</f>
        <v>0</v>
      </c>
      <c r="C960">
        <f>HLOOKUP("Stedtekst",data!$A$1:$AT$8036,A960,FALSE)</f>
        <v>0</v>
      </c>
      <c r="D960">
        <f>HLOOKUP("Målested navn",data!$A$1:$AT$8036,A960,FALSE)</f>
        <v>0</v>
      </c>
      <c r="E960">
        <f>HLOOKUP("Prøvetagning",data!$A$1:$AT$8036,A960,FALSE)</f>
        <v>0</v>
      </c>
      <c r="F960">
        <f>HLOOKUP("Prøve",data!$A$1:$AT$8036,A960,FALSE)</f>
        <v>0</v>
      </c>
      <c r="G960">
        <f>HLOOKUP("ScKode",data!$A$1:$AT$8036,A960,FALSE)</f>
        <v>0</v>
      </c>
      <c r="H960">
        <f>HLOOKUP("StofParameter",data!$A$1:$AT$8036,A960,FALSE)</f>
        <v>0</v>
      </c>
      <c r="I960">
        <f>HLOOKUP("Dato",data!$A$1:$AT$8036,A960,FALSE)</f>
        <v>0</v>
      </c>
      <c r="J960">
        <f>HLOOKUP("Resultat-attribut",data!$A$1:$AT$8036,A960,FALSE)</f>
        <v>0</v>
      </c>
      <c r="K960">
        <f>HLOOKUP("Resultat",data!$A$1:$AT$8036,A960,FALSE)</f>
        <v>0</v>
      </c>
      <c r="L960">
        <f>HLOOKUP("Enhed",data!$A$1:$AT$8036,A960,FALSE)</f>
        <v>0</v>
      </c>
    </row>
    <row r="961" spans="1:12" x14ac:dyDescent="0.2">
      <c r="A961">
        <v>960</v>
      </c>
      <c r="B961">
        <f>HLOOKUP("Referencer",data!$A$1:$AT$8036,A961,FALSE)</f>
        <v>0</v>
      </c>
      <c r="C961">
        <f>HLOOKUP("Stedtekst",data!$A$1:$AT$8036,A961,FALSE)</f>
        <v>0</v>
      </c>
      <c r="D961">
        <f>HLOOKUP("Målested navn",data!$A$1:$AT$8036,A961,FALSE)</f>
        <v>0</v>
      </c>
      <c r="E961">
        <f>HLOOKUP("Prøvetagning",data!$A$1:$AT$8036,A961,FALSE)</f>
        <v>0</v>
      </c>
      <c r="F961">
        <f>HLOOKUP("Prøve",data!$A$1:$AT$8036,A961,FALSE)</f>
        <v>0</v>
      </c>
      <c r="G961">
        <f>HLOOKUP("ScKode",data!$A$1:$AT$8036,A961,FALSE)</f>
        <v>0</v>
      </c>
      <c r="H961">
        <f>HLOOKUP("StofParameter",data!$A$1:$AT$8036,A961,FALSE)</f>
        <v>0</v>
      </c>
      <c r="I961">
        <f>HLOOKUP("Dato",data!$A$1:$AT$8036,A961,FALSE)</f>
        <v>0</v>
      </c>
      <c r="J961">
        <f>HLOOKUP("Resultat-attribut",data!$A$1:$AT$8036,A961,FALSE)</f>
        <v>0</v>
      </c>
      <c r="K961">
        <f>HLOOKUP("Resultat",data!$A$1:$AT$8036,A961,FALSE)</f>
        <v>0</v>
      </c>
      <c r="L961">
        <f>HLOOKUP("Enhed",data!$A$1:$AT$8036,A961,FALSE)</f>
        <v>0</v>
      </c>
    </row>
    <row r="962" spans="1:12" x14ac:dyDescent="0.2">
      <c r="A962">
        <v>961</v>
      </c>
      <c r="B962">
        <f>HLOOKUP("Referencer",data!$A$1:$AT$8036,A962,FALSE)</f>
        <v>0</v>
      </c>
      <c r="C962">
        <f>HLOOKUP("Stedtekst",data!$A$1:$AT$8036,A962,FALSE)</f>
        <v>0</v>
      </c>
      <c r="D962">
        <f>HLOOKUP("Målested navn",data!$A$1:$AT$8036,A962,FALSE)</f>
        <v>0</v>
      </c>
      <c r="E962">
        <f>HLOOKUP("Prøvetagning",data!$A$1:$AT$8036,A962,FALSE)</f>
        <v>0</v>
      </c>
      <c r="F962">
        <f>HLOOKUP("Prøve",data!$A$1:$AT$8036,A962,FALSE)</f>
        <v>0</v>
      </c>
      <c r="G962">
        <f>HLOOKUP("ScKode",data!$A$1:$AT$8036,A962,FALSE)</f>
        <v>0</v>
      </c>
      <c r="H962">
        <f>HLOOKUP("StofParameter",data!$A$1:$AT$8036,A962,FALSE)</f>
        <v>0</v>
      </c>
      <c r="I962">
        <f>HLOOKUP("Dato",data!$A$1:$AT$8036,A962,FALSE)</f>
        <v>0</v>
      </c>
      <c r="J962">
        <f>HLOOKUP("Resultat-attribut",data!$A$1:$AT$8036,A962,FALSE)</f>
        <v>0</v>
      </c>
      <c r="K962">
        <f>HLOOKUP("Resultat",data!$A$1:$AT$8036,A962,FALSE)</f>
        <v>0</v>
      </c>
      <c r="L962">
        <f>HLOOKUP("Enhed",data!$A$1:$AT$8036,A962,FALSE)</f>
        <v>0</v>
      </c>
    </row>
    <row r="963" spans="1:12" x14ac:dyDescent="0.2">
      <c r="A963">
        <v>962</v>
      </c>
      <c r="B963">
        <f>HLOOKUP("Referencer",data!$A$1:$AT$8036,A963,FALSE)</f>
        <v>0</v>
      </c>
      <c r="C963">
        <f>HLOOKUP("Stedtekst",data!$A$1:$AT$8036,A963,FALSE)</f>
        <v>0</v>
      </c>
      <c r="D963">
        <f>HLOOKUP("Målested navn",data!$A$1:$AT$8036,A963,FALSE)</f>
        <v>0</v>
      </c>
      <c r="E963">
        <f>HLOOKUP("Prøvetagning",data!$A$1:$AT$8036,A963,FALSE)</f>
        <v>0</v>
      </c>
      <c r="F963">
        <f>HLOOKUP("Prøve",data!$A$1:$AT$8036,A963,FALSE)</f>
        <v>0</v>
      </c>
      <c r="G963">
        <f>HLOOKUP("ScKode",data!$A$1:$AT$8036,A963,FALSE)</f>
        <v>0</v>
      </c>
      <c r="H963">
        <f>HLOOKUP("StofParameter",data!$A$1:$AT$8036,A963,FALSE)</f>
        <v>0</v>
      </c>
      <c r="I963">
        <f>HLOOKUP("Dato",data!$A$1:$AT$8036,A963,FALSE)</f>
        <v>0</v>
      </c>
      <c r="J963">
        <f>HLOOKUP("Resultat-attribut",data!$A$1:$AT$8036,A963,FALSE)</f>
        <v>0</v>
      </c>
      <c r="K963">
        <f>HLOOKUP("Resultat",data!$A$1:$AT$8036,A963,FALSE)</f>
        <v>0</v>
      </c>
      <c r="L963">
        <f>HLOOKUP("Enhed",data!$A$1:$AT$8036,A963,FALSE)</f>
        <v>0</v>
      </c>
    </row>
    <row r="964" spans="1:12" x14ac:dyDescent="0.2">
      <c r="A964">
        <v>963</v>
      </c>
      <c r="B964">
        <f>HLOOKUP("Referencer",data!$A$1:$AT$8036,A964,FALSE)</f>
        <v>0</v>
      </c>
      <c r="C964">
        <f>HLOOKUP("Stedtekst",data!$A$1:$AT$8036,A964,FALSE)</f>
        <v>0</v>
      </c>
      <c r="D964">
        <f>HLOOKUP("Målested navn",data!$A$1:$AT$8036,A964,FALSE)</f>
        <v>0</v>
      </c>
      <c r="E964">
        <f>HLOOKUP("Prøvetagning",data!$A$1:$AT$8036,A964,FALSE)</f>
        <v>0</v>
      </c>
      <c r="F964">
        <f>HLOOKUP("Prøve",data!$A$1:$AT$8036,A964,FALSE)</f>
        <v>0</v>
      </c>
      <c r="G964">
        <f>HLOOKUP("ScKode",data!$A$1:$AT$8036,A964,FALSE)</f>
        <v>0</v>
      </c>
      <c r="H964">
        <f>HLOOKUP("StofParameter",data!$A$1:$AT$8036,A964,FALSE)</f>
        <v>0</v>
      </c>
      <c r="I964">
        <f>HLOOKUP("Dato",data!$A$1:$AT$8036,A964,FALSE)</f>
        <v>0</v>
      </c>
      <c r="J964">
        <f>HLOOKUP("Resultat-attribut",data!$A$1:$AT$8036,A964,FALSE)</f>
        <v>0</v>
      </c>
      <c r="K964">
        <f>HLOOKUP("Resultat",data!$A$1:$AT$8036,A964,FALSE)</f>
        <v>0</v>
      </c>
      <c r="L964">
        <f>HLOOKUP("Enhed",data!$A$1:$AT$8036,A964,FALSE)</f>
        <v>0</v>
      </c>
    </row>
    <row r="965" spans="1:12" x14ac:dyDescent="0.2">
      <c r="A965">
        <v>964</v>
      </c>
      <c r="B965">
        <f>HLOOKUP("Referencer",data!$A$1:$AT$8036,A965,FALSE)</f>
        <v>0</v>
      </c>
      <c r="C965">
        <f>HLOOKUP("Stedtekst",data!$A$1:$AT$8036,A965,FALSE)</f>
        <v>0</v>
      </c>
      <c r="D965">
        <f>HLOOKUP("Målested navn",data!$A$1:$AT$8036,A965,FALSE)</f>
        <v>0</v>
      </c>
      <c r="E965">
        <f>HLOOKUP("Prøvetagning",data!$A$1:$AT$8036,A965,FALSE)</f>
        <v>0</v>
      </c>
      <c r="F965">
        <f>HLOOKUP("Prøve",data!$A$1:$AT$8036,A965,FALSE)</f>
        <v>0</v>
      </c>
      <c r="G965">
        <f>HLOOKUP("ScKode",data!$A$1:$AT$8036,A965,FALSE)</f>
        <v>0</v>
      </c>
      <c r="H965">
        <f>HLOOKUP("StofParameter",data!$A$1:$AT$8036,A965,FALSE)</f>
        <v>0</v>
      </c>
      <c r="I965">
        <f>HLOOKUP("Dato",data!$A$1:$AT$8036,A965,FALSE)</f>
        <v>0</v>
      </c>
      <c r="J965">
        <f>HLOOKUP("Resultat-attribut",data!$A$1:$AT$8036,A965,FALSE)</f>
        <v>0</v>
      </c>
      <c r="K965">
        <f>HLOOKUP("Resultat",data!$A$1:$AT$8036,A965,FALSE)</f>
        <v>0</v>
      </c>
      <c r="L965">
        <f>HLOOKUP("Enhed",data!$A$1:$AT$8036,A965,FALSE)</f>
        <v>0</v>
      </c>
    </row>
    <row r="966" spans="1:12" x14ac:dyDescent="0.2">
      <c r="A966">
        <v>965</v>
      </c>
      <c r="B966">
        <f>HLOOKUP("Referencer",data!$A$1:$AT$8036,A966,FALSE)</f>
        <v>0</v>
      </c>
      <c r="C966">
        <f>HLOOKUP("Stedtekst",data!$A$1:$AT$8036,A966,FALSE)</f>
        <v>0</v>
      </c>
      <c r="D966">
        <f>HLOOKUP("Målested navn",data!$A$1:$AT$8036,A966,FALSE)</f>
        <v>0</v>
      </c>
      <c r="E966">
        <f>HLOOKUP("Prøvetagning",data!$A$1:$AT$8036,A966,FALSE)</f>
        <v>0</v>
      </c>
      <c r="F966">
        <f>HLOOKUP("Prøve",data!$A$1:$AT$8036,A966,FALSE)</f>
        <v>0</v>
      </c>
      <c r="G966">
        <f>HLOOKUP("ScKode",data!$A$1:$AT$8036,A966,FALSE)</f>
        <v>0</v>
      </c>
      <c r="H966">
        <f>HLOOKUP("StofParameter",data!$A$1:$AT$8036,A966,FALSE)</f>
        <v>0</v>
      </c>
      <c r="I966">
        <f>HLOOKUP("Dato",data!$A$1:$AT$8036,A966,FALSE)</f>
        <v>0</v>
      </c>
      <c r="J966">
        <f>HLOOKUP("Resultat-attribut",data!$A$1:$AT$8036,A966,FALSE)</f>
        <v>0</v>
      </c>
      <c r="K966">
        <f>HLOOKUP("Resultat",data!$A$1:$AT$8036,A966,FALSE)</f>
        <v>0</v>
      </c>
      <c r="L966">
        <f>HLOOKUP("Enhed",data!$A$1:$AT$8036,A966,FALSE)</f>
        <v>0</v>
      </c>
    </row>
    <row r="967" spans="1:12" x14ac:dyDescent="0.2">
      <c r="A967">
        <v>966</v>
      </c>
      <c r="B967">
        <f>HLOOKUP("Referencer",data!$A$1:$AT$8036,A967,FALSE)</f>
        <v>0</v>
      </c>
      <c r="C967">
        <f>HLOOKUP("Stedtekst",data!$A$1:$AT$8036,A967,FALSE)</f>
        <v>0</v>
      </c>
      <c r="D967">
        <f>HLOOKUP("Målested navn",data!$A$1:$AT$8036,A967,FALSE)</f>
        <v>0</v>
      </c>
      <c r="E967">
        <f>HLOOKUP("Prøvetagning",data!$A$1:$AT$8036,A967,FALSE)</f>
        <v>0</v>
      </c>
      <c r="F967">
        <f>HLOOKUP("Prøve",data!$A$1:$AT$8036,A967,FALSE)</f>
        <v>0</v>
      </c>
      <c r="G967">
        <f>HLOOKUP("ScKode",data!$A$1:$AT$8036,A967,FALSE)</f>
        <v>0</v>
      </c>
      <c r="H967">
        <f>HLOOKUP("StofParameter",data!$A$1:$AT$8036,A967,FALSE)</f>
        <v>0</v>
      </c>
      <c r="I967">
        <f>HLOOKUP("Dato",data!$A$1:$AT$8036,A967,FALSE)</f>
        <v>0</v>
      </c>
      <c r="J967">
        <f>HLOOKUP("Resultat-attribut",data!$A$1:$AT$8036,A967,FALSE)</f>
        <v>0</v>
      </c>
      <c r="K967">
        <f>HLOOKUP("Resultat",data!$A$1:$AT$8036,A967,FALSE)</f>
        <v>0</v>
      </c>
      <c r="L967">
        <f>HLOOKUP("Enhed",data!$A$1:$AT$8036,A967,FALSE)</f>
        <v>0</v>
      </c>
    </row>
    <row r="968" spans="1:12" x14ac:dyDescent="0.2">
      <c r="A968">
        <v>967</v>
      </c>
      <c r="B968">
        <f>HLOOKUP("Referencer",data!$A$1:$AT$8036,A968,FALSE)</f>
        <v>0</v>
      </c>
      <c r="C968">
        <f>HLOOKUP("Stedtekst",data!$A$1:$AT$8036,A968,FALSE)</f>
        <v>0</v>
      </c>
      <c r="D968">
        <f>HLOOKUP("Målested navn",data!$A$1:$AT$8036,A968,FALSE)</f>
        <v>0</v>
      </c>
      <c r="E968">
        <f>HLOOKUP("Prøvetagning",data!$A$1:$AT$8036,A968,FALSE)</f>
        <v>0</v>
      </c>
      <c r="F968">
        <f>HLOOKUP("Prøve",data!$A$1:$AT$8036,A968,FALSE)</f>
        <v>0</v>
      </c>
      <c r="G968">
        <f>HLOOKUP("ScKode",data!$A$1:$AT$8036,A968,FALSE)</f>
        <v>0</v>
      </c>
      <c r="H968">
        <f>HLOOKUP("StofParameter",data!$A$1:$AT$8036,A968,FALSE)</f>
        <v>0</v>
      </c>
      <c r="I968">
        <f>HLOOKUP("Dato",data!$A$1:$AT$8036,A968,FALSE)</f>
        <v>0</v>
      </c>
      <c r="J968">
        <f>HLOOKUP("Resultat-attribut",data!$A$1:$AT$8036,A968,FALSE)</f>
        <v>0</v>
      </c>
      <c r="K968">
        <f>HLOOKUP("Resultat",data!$A$1:$AT$8036,A968,FALSE)</f>
        <v>0</v>
      </c>
      <c r="L968">
        <f>HLOOKUP("Enhed",data!$A$1:$AT$8036,A968,FALSE)</f>
        <v>0</v>
      </c>
    </row>
    <row r="969" spans="1:12" x14ac:dyDescent="0.2">
      <c r="A969">
        <v>968</v>
      </c>
      <c r="B969">
        <f>HLOOKUP("Referencer",data!$A$1:$AT$8036,A969,FALSE)</f>
        <v>0</v>
      </c>
      <c r="C969">
        <f>HLOOKUP("Stedtekst",data!$A$1:$AT$8036,A969,FALSE)</f>
        <v>0</v>
      </c>
      <c r="D969">
        <f>HLOOKUP("Målested navn",data!$A$1:$AT$8036,A969,FALSE)</f>
        <v>0</v>
      </c>
      <c r="E969">
        <f>HLOOKUP("Prøvetagning",data!$A$1:$AT$8036,A969,FALSE)</f>
        <v>0</v>
      </c>
      <c r="F969">
        <f>HLOOKUP("Prøve",data!$A$1:$AT$8036,A969,FALSE)</f>
        <v>0</v>
      </c>
      <c r="G969">
        <f>HLOOKUP("ScKode",data!$A$1:$AT$8036,A969,FALSE)</f>
        <v>0</v>
      </c>
      <c r="H969">
        <f>HLOOKUP("StofParameter",data!$A$1:$AT$8036,A969,FALSE)</f>
        <v>0</v>
      </c>
      <c r="I969">
        <f>HLOOKUP("Dato",data!$A$1:$AT$8036,A969,FALSE)</f>
        <v>0</v>
      </c>
      <c r="J969">
        <f>HLOOKUP("Resultat-attribut",data!$A$1:$AT$8036,A969,FALSE)</f>
        <v>0</v>
      </c>
      <c r="K969">
        <f>HLOOKUP("Resultat",data!$A$1:$AT$8036,A969,FALSE)</f>
        <v>0</v>
      </c>
      <c r="L969">
        <f>HLOOKUP("Enhed",data!$A$1:$AT$8036,A969,FALSE)</f>
        <v>0</v>
      </c>
    </row>
    <row r="970" spans="1:12" x14ac:dyDescent="0.2">
      <c r="A970">
        <v>969</v>
      </c>
      <c r="B970">
        <f>HLOOKUP("Referencer",data!$A$1:$AT$8036,A970,FALSE)</f>
        <v>0</v>
      </c>
      <c r="C970">
        <f>HLOOKUP("Stedtekst",data!$A$1:$AT$8036,A970,FALSE)</f>
        <v>0</v>
      </c>
      <c r="D970">
        <f>HLOOKUP("Målested navn",data!$A$1:$AT$8036,A970,FALSE)</f>
        <v>0</v>
      </c>
      <c r="E970">
        <f>HLOOKUP("Prøvetagning",data!$A$1:$AT$8036,A970,FALSE)</f>
        <v>0</v>
      </c>
      <c r="F970">
        <f>HLOOKUP("Prøve",data!$A$1:$AT$8036,A970,FALSE)</f>
        <v>0</v>
      </c>
      <c r="G970">
        <f>HLOOKUP("ScKode",data!$A$1:$AT$8036,A970,FALSE)</f>
        <v>0</v>
      </c>
      <c r="H970">
        <f>HLOOKUP("StofParameter",data!$A$1:$AT$8036,A970,FALSE)</f>
        <v>0</v>
      </c>
      <c r="I970">
        <f>HLOOKUP("Dato",data!$A$1:$AT$8036,A970,FALSE)</f>
        <v>0</v>
      </c>
      <c r="J970">
        <f>HLOOKUP("Resultat-attribut",data!$A$1:$AT$8036,A970,FALSE)</f>
        <v>0</v>
      </c>
      <c r="K970">
        <f>HLOOKUP("Resultat",data!$A$1:$AT$8036,A970,FALSE)</f>
        <v>0</v>
      </c>
      <c r="L970">
        <f>HLOOKUP("Enhed",data!$A$1:$AT$8036,A970,FALSE)</f>
        <v>0</v>
      </c>
    </row>
    <row r="971" spans="1:12" x14ac:dyDescent="0.2">
      <c r="A971">
        <v>970</v>
      </c>
      <c r="B971">
        <f>HLOOKUP("Referencer",data!$A$1:$AT$8036,A971,FALSE)</f>
        <v>0</v>
      </c>
      <c r="C971">
        <f>HLOOKUP("Stedtekst",data!$A$1:$AT$8036,A971,FALSE)</f>
        <v>0</v>
      </c>
      <c r="D971">
        <f>HLOOKUP("Målested navn",data!$A$1:$AT$8036,A971,FALSE)</f>
        <v>0</v>
      </c>
      <c r="E971">
        <f>HLOOKUP("Prøvetagning",data!$A$1:$AT$8036,A971,FALSE)</f>
        <v>0</v>
      </c>
      <c r="F971">
        <f>HLOOKUP("Prøve",data!$A$1:$AT$8036,A971,FALSE)</f>
        <v>0</v>
      </c>
      <c r="G971">
        <f>HLOOKUP("ScKode",data!$A$1:$AT$8036,A971,FALSE)</f>
        <v>0</v>
      </c>
      <c r="H971">
        <f>HLOOKUP("StofParameter",data!$A$1:$AT$8036,A971,FALSE)</f>
        <v>0</v>
      </c>
      <c r="I971">
        <f>HLOOKUP("Dato",data!$A$1:$AT$8036,A971,FALSE)</f>
        <v>0</v>
      </c>
      <c r="J971">
        <f>HLOOKUP("Resultat-attribut",data!$A$1:$AT$8036,A971,FALSE)</f>
        <v>0</v>
      </c>
      <c r="K971">
        <f>HLOOKUP("Resultat",data!$A$1:$AT$8036,A971,FALSE)</f>
        <v>0</v>
      </c>
      <c r="L971">
        <f>HLOOKUP("Enhed",data!$A$1:$AT$8036,A971,FALSE)</f>
        <v>0</v>
      </c>
    </row>
    <row r="972" spans="1:12" x14ac:dyDescent="0.2">
      <c r="A972">
        <v>971</v>
      </c>
      <c r="B972">
        <f>HLOOKUP("Referencer",data!$A$1:$AT$8036,A972,FALSE)</f>
        <v>0</v>
      </c>
      <c r="C972">
        <f>HLOOKUP("Stedtekst",data!$A$1:$AT$8036,A972,FALSE)</f>
        <v>0</v>
      </c>
      <c r="D972">
        <f>HLOOKUP("Målested navn",data!$A$1:$AT$8036,A972,FALSE)</f>
        <v>0</v>
      </c>
      <c r="E972">
        <f>HLOOKUP("Prøvetagning",data!$A$1:$AT$8036,A972,FALSE)</f>
        <v>0</v>
      </c>
      <c r="F972">
        <f>HLOOKUP("Prøve",data!$A$1:$AT$8036,A972,FALSE)</f>
        <v>0</v>
      </c>
      <c r="G972">
        <f>HLOOKUP("ScKode",data!$A$1:$AT$8036,A972,FALSE)</f>
        <v>0</v>
      </c>
      <c r="H972">
        <f>HLOOKUP("StofParameter",data!$A$1:$AT$8036,A972,FALSE)</f>
        <v>0</v>
      </c>
      <c r="I972">
        <f>HLOOKUP("Dato",data!$A$1:$AT$8036,A972,FALSE)</f>
        <v>0</v>
      </c>
      <c r="J972">
        <f>HLOOKUP("Resultat-attribut",data!$A$1:$AT$8036,A972,FALSE)</f>
        <v>0</v>
      </c>
      <c r="K972">
        <f>HLOOKUP("Resultat",data!$A$1:$AT$8036,A972,FALSE)</f>
        <v>0</v>
      </c>
      <c r="L972">
        <f>HLOOKUP("Enhed",data!$A$1:$AT$8036,A972,FALSE)</f>
        <v>0</v>
      </c>
    </row>
    <row r="973" spans="1:12" x14ac:dyDescent="0.2">
      <c r="A973">
        <v>972</v>
      </c>
      <c r="B973">
        <f>HLOOKUP("Referencer",data!$A$1:$AT$8036,A973,FALSE)</f>
        <v>0</v>
      </c>
      <c r="C973">
        <f>HLOOKUP("Stedtekst",data!$A$1:$AT$8036,A973,FALSE)</f>
        <v>0</v>
      </c>
      <c r="D973">
        <f>HLOOKUP("Målested navn",data!$A$1:$AT$8036,A973,FALSE)</f>
        <v>0</v>
      </c>
      <c r="E973">
        <f>HLOOKUP("Prøvetagning",data!$A$1:$AT$8036,A973,FALSE)</f>
        <v>0</v>
      </c>
      <c r="F973">
        <f>HLOOKUP("Prøve",data!$A$1:$AT$8036,A973,FALSE)</f>
        <v>0</v>
      </c>
      <c r="G973">
        <f>HLOOKUP("ScKode",data!$A$1:$AT$8036,A973,FALSE)</f>
        <v>0</v>
      </c>
      <c r="H973">
        <f>HLOOKUP("StofParameter",data!$A$1:$AT$8036,A973,FALSE)</f>
        <v>0</v>
      </c>
      <c r="I973">
        <f>HLOOKUP("Dato",data!$A$1:$AT$8036,A973,FALSE)</f>
        <v>0</v>
      </c>
      <c r="J973">
        <f>HLOOKUP("Resultat-attribut",data!$A$1:$AT$8036,A973,FALSE)</f>
        <v>0</v>
      </c>
      <c r="K973">
        <f>HLOOKUP("Resultat",data!$A$1:$AT$8036,A973,FALSE)</f>
        <v>0</v>
      </c>
      <c r="L973">
        <f>HLOOKUP("Enhed",data!$A$1:$AT$8036,A973,FALSE)</f>
        <v>0</v>
      </c>
    </row>
    <row r="974" spans="1:12" x14ac:dyDescent="0.2">
      <c r="A974">
        <v>973</v>
      </c>
      <c r="B974">
        <f>HLOOKUP("Referencer",data!$A$1:$AT$8036,A974,FALSE)</f>
        <v>0</v>
      </c>
      <c r="C974">
        <f>HLOOKUP("Stedtekst",data!$A$1:$AT$8036,A974,FALSE)</f>
        <v>0</v>
      </c>
      <c r="D974">
        <f>HLOOKUP("Målested navn",data!$A$1:$AT$8036,A974,FALSE)</f>
        <v>0</v>
      </c>
      <c r="E974">
        <f>HLOOKUP("Prøvetagning",data!$A$1:$AT$8036,A974,FALSE)</f>
        <v>0</v>
      </c>
      <c r="F974">
        <f>HLOOKUP("Prøve",data!$A$1:$AT$8036,A974,FALSE)</f>
        <v>0</v>
      </c>
      <c r="G974">
        <f>HLOOKUP("ScKode",data!$A$1:$AT$8036,A974,FALSE)</f>
        <v>0</v>
      </c>
      <c r="H974">
        <f>HLOOKUP("StofParameter",data!$A$1:$AT$8036,A974,FALSE)</f>
        <v>0</v>
      </c>
      <c r="I974">
        <f>HLOOKUP("Dato",data!$A$1:$AT$8036,A974,FALSE)</f>
        <v>0</v>
      </c>
      <c r="J974">
        <f>HLOOKUP("Resultat-attribut",data!$A$1:$AT$8036,A974,FALSE)</f>
        <v>0</v>
      </c>
      <c r="K974">
        <f>HLOOKUP("Resultat",data!$A$1:$AT$8036,A974,FALSE)</f>
        <v>0</v>
      </c>
      <c r="L974">
        <f>HLOOKUP("Enhed",data!$A$1:$AT$8036,A974,FALSE)</f>
        <v>0</v>
      </c>
    </row>
    <row r="975" spans="1:12" x14ac:dyDescent="0.2">
      <c r="A975">
        <v>974</v>
      </c>
      <c r="B975">
        <f>HLOOKUP("Referencer",data!$A$1:$AT$8036,A975,FALSE)</f>
        <v>0</v>
      </c>
      <c r="C975">
        <f>HLOOKUP("Stedtekst",data!$A$1:$AT$8036,A975,FALSE)</f>
        <v>0</v>
      </c>
      <c r="D975">
        <f>HLOOKUP("Målested navn",data!$A$1:$AT$8036,A975,FALSE)</f>
        <v>0</v>
      </c>
      <c r="E975">
        <f>HLOOKUP("Prøvetagning",data!$A$1:$AT$8036,A975,FALSE)</f>
        <v>0</v>
      </c>
      <c r="F975">
        <f>HLOOKUP("Prøve",data!$A$1:$AT$8036,A975,FALSE)</f>
        <v>0</v>
      </c>
      <c r="G975">
        <f>HLOOKUP("ScKode",data!$A$1:$AT$8036,A975,FALSE)</f>
        <v>0</v>
      </c>
      <c r="H975">
        <f>HLOOKUP("StofParameter",data!$A$1:$AT$8036,A975,FALSE)</f>
        <v>0</v>
      </c>
      <c r="I975">
        <f>HLOOKUP("Dato",data!$A$1:$AT$8036,A975,FALSE)</f>
        <v>0</v>
      </c>
      <c r="J975">
        <f>HLOOKUP("Resultat-attribut",data!$A$1:$AT$8036,A975,FALSE)</f>
        <v>0</v>
      </c>
      <c r="K975">
        <f>HLOOKUP("Resultat",data!$A$1:$AT$8036,A975,FALSE)</f>
        <v>0</v>
      </c>
      <c r="L975">
        <f>HLOOKUP("Enhed",data!$A$1:$AT$8036,A975,FALSE)</f>
        <v>0</v>
      </c>
    </row>
    <row r="976" spans="1:12" x14ac:dyDescent="0.2">
      <c r="A976">
        <v>975</v>
      </c>
      <c r="B976">
        <f>HLOOKUP("Referencer",data!$A$1:$AT$8036,A976,FALSE)</f>
        <v>0</v>
      </c>
      <c r="C976">
        <f>HLOOKUP("Stedtekst",data!$A$1:$AT$8036,A976,FALSE)</f>
        <v>0</v>
      </c>
      <c r="D976">
        <f>HLOOKUP("Målested navn",data!$A$1:$AT$8036,A976,FALSE)</f>
        <v>0</v>
      </c>
      <c r="E976">
        <f>HLOOKUP("Prøvetagning",data!$A$1:$AT$8036,A976,FALSE)</f>
        <v>0</v>
      </c>
      <c r="F976">
        <f>HLOOKUP("Prøve",data!$A$1:$AT$8036,A976,FALSE)</f>
        <v>0</v>
      </c>
      <c r="G976">
        <f>HLOOKUP("ScKode",data!$A$1:$AT$8036,A976,FALSE)</f>
        <v>0</v>
      </c>
      <c r="H976">
        <f>HLOOKUP("StofParameter",data!$A$1:$AT$8036,A976,FALSE)</f>
        <v>0</v>
      </c>
      <c r="I976">
        <f>HLOOKUP("Dato",data!$A$1:$AT$8036,A976,FALSE)</f>
        <v>0</v>
      </c>
      <c r="J976">
        <f>HLOOKUP("Resultat-attribut",data!$A$1:$AT$8036,A976,FALSE)</f>
        <v>0</v>
      </c>
      <c r="K976">
        <f>HLOOKUP("Resultat",data!$A$1:$AT$8036,A976,FALSE)</f>
        <v>0</v>
      </c>
      <c r="L976">
        <f>HLOOKUP("Enhed",data!$A$1:$AT$8036,A976,FALSE)</f>
        <v>0</v>
      </c>
    </row>
    <row r="977" spans="1:12" x14ac:dyDescent="0.2">
      <c r="A977">
        <v>976</v>
      </c>
      <c r="B977">
        <f>HLOOKUP("Referencer",data!$A$1:$AT$8036,A977,FALSE)</f>
        <v>0</v>
      </c>
      <c r="C977">
        <f>HLOOKUP("Stedtekst",data!$A$1:$AT$8036,A977,FALSE)</f>
        <v>0</v>
      </c>
      <c r="D977">
        <f>HLOOKUP("Målested navn",data!$A$1:$AT$8036,A977,FALSE)</f>
        <v>0</v>
      </c>
      <c r="E977">
        <f>HLOOKUP("Prøvetagning",data!$A$1:$AT$8036,A977,FALSE)</f>
        <v>0</v>
      </c>
      <c r="F977">
        <f>HLOOKUP("Prøve",data!$A$1:$AT$8036,A977,FALSE)</f>
        <v>0</v>
      </c>
      <c r="G977">
        <f>HLOOKUP("ScKode",data!$A$1:$AT$8036,A977,FALSE)</f>
        <v>0</v>
      </c>
      <c r="H977">
        <f>HLOOKUP("StofParameter",data!$A$1:$AT$8036,A977,FALSE)</f>
        <v>0</v>
      </c>
      <c r="I977">
        <f>HLOOKUP("Dato",data!$A$1:$AT$8036,A977,FALSE)</f>
        <v>0</v>
      </c>
      <c r="J977">
        <f>HLOOKUP("Resultat-attribut",data!$A$1:$AT$8036,A977,FALSE)</f>
        <v>0</v>
      </c>
      <c r="K977">
        <f>HLOOKUP("Resultat",data!$A$1:$AT$8036,A977,FALSE)</f>
        <v>0</v>
      </c>
      <c r="L977">
        <f>HLOOKUP("Enhed",data!$A$1:$AT$8036,A977,FALSE)</f>
        <v>0</v>
      </c>
    </row>
    <row r="978" spans="1:12" x14ac:dyDescent="0.2">
      <c r="A978">
        <v>977</v>
      </c>
      <c r="B978">
        <f>HLOOKUP("Referencer",data!$A$1:$AT$8036,A978,FALSE)</f>
        <v>0</v>
      </c>
      <c r="C978">
        <f>HLOOKUP("Stedtekst",data!$A$1:$AT$8036,A978,FALSE)</f>
        <v>0</v>
      </c>
      <c r="D978">
        <f>HLOOKUP("Målested navn",data!$A$1:$AT$8036,A978,FALSE)</f>
        <v>0</v>
      </c>
      <c r="E978">
        <f>HLOOKUP("Prøvetagning",data!$A$1:$AT$8036,A978,FALSE)</f>
        <v>0</v>
      </c>
      <c r="F978">
        <f>HLOOKUP("Prøve",data!$A$1:$AT$8036,A978,FALSE)</f>
        <v>0</v>
      </c>
      <c r="G978">
        <f>HLOOKUP("ScKode",data!$A$1:$AT$8036,A978,FALSE)</f>
        <v>0</v>
      </c>
      <c r="H978">
        <f>HLOOKUP("StofParameter",data!$A$1:$AT$8036,A978,FALSE)</f>
        <v>0</v>
      </c>
      <c r="I978">
        <f>HLOOKUP("Dato",data!$A$1:$AT$8036,A978,FALSE)</f>
        <v>0</v>
      </c>
      <c r="J978">
        <f>HLOOKUP("Resultat-attribut",data!$A$1:$AT$8036,A978,FALSE)</f>
        <v>0</v>
      </c>
      <c r="K978">
        <f>HLOOKUP("Resultat",data!$A$1:$AT$8036,A978,FALSE)</f>
        <v>0</v>
      </c>
      <c r="L978">
        <f>HLOOKUP("Enhed",data!$A$1:$AT$8036,A978,FALSE)</f>
        <v>0</v>
      </c>
    </row>
    <row r="979" spans="1:12" x14ac:dyDescent="0.2">
      <c r="A979">
        <v>978</v>
      </c>
      <c r="B979">
        <f>HLOOKUP("Referencer",data!$A$1:$AT$8036,A979,FALSE)</f>
        <v>0</v>
      </c>
      <c r="C979">
        <f>HLOOKUP("Stedtekst",data!$A$1:$AT$8036,A979,FALSE)</f>
        <v>0</v>
      </c>
      <c r="D979">
        <f>HLOOKUP("Målested navn",data!$A$1:$AT$8036,A979,FALSE)</f>
        <v>0</v>
      </c>
      <c r="E979">
        <f>HLOOKUP("Prøvetagning",data!$A$1:$AT$8036,A979,FALSE)</f>
        <v>0</v>
      </c>
      <c r="F979">
        <f>HLOOKUP("Prøve",data!$A$1:$AT$8036,A979,FALSE)</f>
        <v>0</v>
      </c>
      <c r="G979">
        <f>HLOOKUP("ScKode",data!$A$1:$AT$8036,A979,FALSE)</f>
        <v>0</v>
      </c>
      <c r="H979">
        <f>HLOOKUP("StofParameter",data!$A$1:$AT$8036,A979,FALSE)</f>
        <v>0</v>
      </c>
      <c r="I979">
        <f>HLOOKUP("Dato",data!$A$1:$AT$8036,A979,FALSE)</f>
        <v>0</v>
      </c>
      <c r="J979">
        <f>HLOOKUP("Resultat-attribut",data!$A$1:$AT$8036,A979,FALSE)</f>
        <v>0</v>
      </c>
      <c r="K979">
        <f>HLOOKUP("Resultat",data!$A$1:$AT$8036,A979,FALSE)</f>
        <v>0</v>
      </c>
      <c r="L979">
        <f>HLOOKUP("Enhed",data!$A$1:$AT$8036,A979,FALSE)</f>
        <v>0</v>
      </c>
    </row>
    <row r="980" spans="1:12" x14ac:dyDescent="0.2">
      <c r="A980">
        <v>979</v>
      </c>
      <c r="B980">
        <f>HLOOKUP("Referencer",data!$A$1:$AT$8036,A980,FALSE)</f>
        <v>0</v>
      </c>
      <c r="C980">
        <f>HLOOKUP("Stedtekst",data!$A$1:$AT$8036,A980,FALSE)</f>
        <v>0</v>
      </c>
      <c r="D980">
        <f>HLOOKUP("Målested navn",data!$A$1:$AT$8036,A980,FALSE)</f>
        <v>0</v>
      </c>
      <c r="E980">
        <f>HLOOKUP("Prøvetagning",data!$A$1:$AT$8036,A980,FALSE)</f>
        <v>0</v>
      </c>
      <c r="F980">
        <f>HLOOKUP("Prøve",data!$A$1:$AT$8036,A980,FALSE)</f>
        <v>0</v>
      </c>
      <c r="G980">
        <f>HLOOKUP("ScKode",data!$A$1:$AT$8036,A980,FALSE)</f>
        <v>0</v>
      </c>
      <c r="H980">
        <f>HLOOKUP("StofParameter",data!$A$1:$AT$8036,A980,FALSE)</f>
        <v>0</v>
      </c>
      <c r="I980">
        <f>HLOOKUP("Dato",data!$A$1:$AT$8036,A980,FALSE)</f>
        <v>0</v>
      </c>
      <c r="J980">
        <f>HLOOKUP("Resultat-attribut",data!$A$1:$AT$8036,A980,FALSE)</f>
        <v>0</v>
      </c>
      <c r="K980">
        <f>HLOOKUP("Resultat",data!$A$1:$AT$8036,A980,FALSE)</f>
        <v>0</v>
      </c>
      <c r="L980">
        <f>HLOOKUP("Enhed",data!$A$1:$AT$8036,A980,FALSE)</f>
        <v>0</v>
      </c>
    </row>
    <row r="981" spans="1:12" x14ac:dyDescent="0.2">
      <c r="A981">
        <v>980</v>
      </c>
      <c r="B981">
        <f>HLOOKUP("Referencer",data!$A$1:$AT$8036,A981,FALSE)</f>
        <v>0</v>
      </c>
      <c r="C981">
        <f>HLOOKUP("Stedtekst",data!$A$1:$AT$8036,A981,FALSE)</f>
        <v>0</v>
      </c>
      <c r="D981">
        <f>HLOOKUP("Målested navn",data!$A$1:$AT$8036,A981,FALSE)</f>
        <v>0</v>
      </c>
      <c r="E981">
        <f>HLOOKUP("Prøvetagning",data!$A$1:$AT$8036,A981,FALSE)</f>
        <v>0</v>
      </c>
      <c r="F981">
        <f>HLOOKUP("Prøve",data!$A$1:$AT$8036,A981,FALSE)</f>
        <v>0</v>
      </c>
      <c r="G981">
        <f>HLOOKUP("ScKode",data!$A$1:$AT$8036,A981,FALSE)</f>
        <v>0</v>
      </c>
      <c r="H981">
        <f>HLOOKUP("StofParameter",data!$A$1:$AT$8036,A981,FALSE)</f>
        <v>0</v>
      </c>
      <c r="I981">
        <f>HLOOKUP("Dato",data!$A$1:$AT$8036,A981,FALSE)</f>
        <v>0</v>
      </c>
      <c r="J981">
        <f>HLOOKUP("Resultat-attribut",data!$A$1:$AT$8036,A981,FALSE)</f>
        <v>0</v>
      </c>
      <c r="K981">
        <f>HLOOKUP("Resultat",data!$A$1:$AT$8036,A981,FALSE)</f>
        <v>0</v>
      </c>
      <c r="L981">
        <f>HLOOKUP("Enhed",data!$A$1:$AT$8036,A981,FALSE)</f>
        <v>0</v>
      </c>
    </row>
    <row r="982" spans="1:12" x14ac:dyDescent="0.2">
      <c r="A982">
        <v>981</v>
      </c>
      <c r="B982">
        <f>HLOOKUP("Referencer",data!$A$1:$AT$8036,A982,FALSE)</f>
        <v>0</v>
      </c>
      <c r="C982">
        <f>HLOOKUP("Stedtekst",data!$A$1:$AT$8036,A982,FALSE)</f>
        <v>0</v>
      </c>
      <c r="D982">
        <f>HLOOKUP("Målested navn",data!$A$1:$AT$8036,A982,FALSE)</f>
        <v>0</v>
      </c>
      <c r="E982">
        <f>HLOOKUP("Prøvetagning",data!$A$1:$AT$8036,A982,FALSE)</f>
        <v>0</v>
      </c>
      <c r="F982">
        <f>HLOOKUP("Prøve",data!$A$1:$AT$8036,A982,FALSE)</f>
        <v>0</v>
      </c>
      <c r="G982">
        <f>HLOOKUP("ScKode",data!$A$1:$AT$8036,A982,FALSE)</f>
        <v>0</v>
      </c>
      <c r="H982">
        <f>HLOOKUP("StofParameter",data!$A$1:$AT$8036,A982,FALSE)</f>
        <v>0</v>
      </c>
      <c r="I982">
        <f>HLOOKUP("Dato",data!$A$1:$AT$8036,A982,FALSE)</f>
        <v>0</v>
      </c>
      <c r="J982">
        <f>HLOOKUP("Resultat-attribut",data!$A$1:$AT$8036,A982,FALSE)</f>
        <v>0</v>
      </c>
      <c r="K982">
        <f>HLOOKUP("Resultat",data!$A$1:$AT$8036,A982,FALSE)</f>
        <v>0</v>
      </c>
      <c r="L982">
        <f>HLOOKUP("Enhed",data!$A$1:$AT$8036,A982,FALSE)</f>
        <v>0</v>
      </c>
    </row>
    <row r="983" spans="1:12" x14ac:dyDescent="0.2">
      <c r="A983">
        <v>982</v>
      </c>
      <c r="B983">
        <f>HLOOKUP("Referencer",data!$A$1:$AT$8036,A983,FALSE)</f>
        <v>0</v>
      </c>
      <c r="C983">
        <f>HLOOKUP("Stedtekst",data!$A$1:$AT$8036,A983,FALSE)</f>
        <v>0</v>
      </c>
      <c r="D983">
        <f>HLOOKUP("Målested navn",data!$A$1:$AT$8036,A983,FALSE)</f>
        <v>0</v>
      </c>
      <c r="E983">
        <f>HLOOKUP("Prøvetagning",data!$A$1:$AT$8036,A983,FALSE)</f>
        <v>0</v>
      </c>
      <c r="F983">
        <f>HLOOKUP("Prøve",data!$A$1:$AT$8036,A983,FALSE)</f>
        <v>0</v>
      </c>
      <c r="G983">
        <f>HLOOKUP("ScKode",data!$A$1:$AT$8036,A983,FALSE)</f>
        <v>0</v>
      </c>
      <c r="H983">
        <f>HLOOKUP("StofParameter",data!$A$1:$AT$8036,A983,FALSE)</f>
        <v>0</v>
      </c>
      <c r="I983">
        <f>HLOOKUP("Dato",data!$A$1:$AT$8036,A983,FALSE)</f>
        <v>0</v>
      </c>
      <c r="J983">
        <f>HLOOKUP("Resultat-attribut",data!$A$1:$AT$8036,A983,FALSE)</f>
        <v>0</v>
      </c>
      <c r="K983">
        <f>HLOOKUP("Resultat",data!$A$1:$AT$8036,A983,FALSE)</f>
        <v>0</v>
      </c>
      <c r="L983">
        <f>HLOOKUP("Enhed",data!$A$1:$AT$8036,A983,FALSE)</f>
        <v>0</v>
      </c>
    </row>
    <row r="984" spans="1:12" x14ac:dyDescent="0.2">
      <c r="A984">
        <v>983</v>
      </c>
      <c r="B984">
        <f>HLOOKUP("Referencer",data!$A$1:$AT$8036,A984,FALSE)</f>
        <v>0</v>
      </c>
      <c r="C984">
        <f>HLOOKUP("Stedtekst",data!$A$1:$AT$8036,A984,FALSE)</f>
        <v>0</v>
      </c>
      <c r="D984">
        <f>HLOOKUP("Målested navn",data!$A$1:$AT$8036,A984,FALSE)</f>
        <v>0</v>
      </c>
      <c r="E984">
        <f>HLOOKUP("Prøvetagning",data!$A$1:$AT$8036,A984,FALSE)</f>
        <v>0</v>
      </c>
      <c r="F984">
        <f>HLOOKUP("Prøve",data!$A$1:$AT$8036,A984,FALSE)</f>
        <v>0</v>
      </c>
      <c r="G984">
        <f>HLOOKUP("ScKode",data!$A$1:$AT$8036,A984,FALSE)</f>
        <v>0</v>
      </c>
      <c r="H984">
        <f>HLOOKUP("StofParameter",data!$A$1:$AT$8036,A984,FALSE)</f>
        <v>0</v>
      </c>
      <c r="I984">
        <f>HLOOKUP("Dato",data!$A$1:$AT$8036,A984,FALSE)</f>
        <v>0</v>
      </c>
      <c r="J984">
        <f>HLOOKUP("Resultat-attribut",data!$A$1:$AT$8036,A984,FALSE)</f>
        <v>0</v>
      </c>
      <c r="K984">
        <f>HLOOKUP("Resultat",data!$A$1:$AT$8036,A984,FALSE)</f>
        <v>0</v>
      </c>
      <c r="L984">
        <f>HLOOKUP("Enhed",data!$A$1:$AT$8036,A984,FALSE)</f>
        <v>0</v>
      </c>
    </row>
    <row r="985" spans="1:12" x14ac:dyDescent="0.2">
      <c r="A985">
        <v>984</v>
      </c>
      <c r="B985">
        <f>HLOOKUP("Referencer",data!$A$1:$AT$8036,A985,FALSE)</f>
        <v>0</v>
      </c>
      <c r="C985">
        <f>HLOOKUP("Stedtekst",data!$A$1:$AT$8036,A985,FALSE)</f>
        <v>0</v>
      </c>
      <c r="D985">
        <f>HLOOKUP("Målested navn",data!$A$1:$AT$8036,A985,FALSE)</f>
        <v>0</v>
      </c>
      <c r="E985">
        <f>HLOOKUP("Prøvetagning",data!$A$1:$AT$8036,A985,FALSE)</f>
        <v>0</v>
      </c>
      <c r="F985">
        <f>HLOOKUP("Prøve",data!$A$1:$AT$8036,A985,FALSE)</f>
        <v>0</v>
      </c>
      <c r="G985">
        <f>HLOOKUP("ScKode",data!$A$1:$AT$8036,A985,FALSE)</f>
        <v>0</v>
      </c>
      <c r="H985">
        <f>HLOOKUP("StofParameter",data!$A$1:$AT$8036,A985,FALSE)</f>
        <v>0</v>
      </c>
      <c r="I985">
        <f>HLOOKUP("Dato",data!$A$1:$AT$8036,A985,FALSE)</f>
        <v>0</v>
      </c>
      <c r="J985">
        <f>HLOOKUP("Resultat-attribut",data!$A$1:$AT$8036,A985,FALSE)</f>
        <v>0</v>
      </c>
      <c r="K985">
        <f>HLOOKUP("Resultat",data!$A$1:$AT$8036,A985,FALSE)</f>
        <v>0</v>
      </c>
      <c r="L985">
        <f>HLOOKUP("Enhed",data!$A$1:$AT$8036,A985,FALSE)</f>
        <v>0</v>
      </c>
    </row>
    <row r="986" spans="1:12" x14ac:dyDescent="0.2">
      <c r="A986">
        <v>985</v>
      </c>
      <c r="B986">
        <f>HLOOKUP("Referencer",data!$A$1:$AT$8036,A986,FALSE)</f>
        <v>0</v>
      </c>
      <c r="C986">
        <f>HLOOKUP("Stedtekst",data!$A$1:$AT$8036,A986,FALSE)</f>
        <v>0</v>
      </c>
      <c r="D986">
        <f>HLOOKUP("Målested navn",data!$A$1:$AT$8036,A986,FALSE)</f>
        <v>0</v>
      </c>
      <c r="E986">
        <f>HLOOKUP("Prøvetagning",data!$A$1:$AT$8036,A986,FALSE)</f>
        <v>0</v>
      </c>
      <c r="F986">
        <f>HLOOKUP("Prøve",data!$A$1:$AT$8036,A986,FALSE)</f>
        <v>0</v>
      </c>
      <c r="G986">
        <f>HLOOKUP("ScKode",data!$A$1:$AT$8036,A986,FALSE)</f>
        <v>0</v>
      </c>
      <c r="H986">
        <f>HLOOKUP("StofParameter",data!$A$1:$AT$8036,A986,FALSE)</f>
        <v>0</v>
      </c>
      <c r="I986">
        <f>HLOOKUP("Dato",data!$A$1:$AT$8036,A986,FALSE)</f>
        <v>0</v>
      </c>
      <c r="J986">
        <f>HLOOKUP("Resultat-attribut",data!$A$1:$AT$8036,A986,FALSE)</f>
        <v>0</v>
      </c>
      <c r="K986">
        <f>HLOOKUP("Resultat",data!$A$1:$AT$8036,A986,FALSE)</f>
        <v>0</v>
      </c>
      <c r="L986">
        <f>HLOOKUP("Enhed",data!$A$1:$AT$8036,A986,FALSE)</f>
        <v>0</v>
      </c>
    </row>
    <row r="987" spans="1:12" x14ac:dyDescent="0.2">
      <c r="A987">
        <v>986</v>
      </c>
      <c r="B987">
        <f>HLOOKUP("Referencer",data!$A$1:$AT$8036,A987,FALSE)</f>
        <v>0</v>
      </c>
      <c r="C987">
        <f>HLOOKUP("Stedtekst",data!$A$1:$AT$8036,A987,FALSE)</f>
        <v>0</v>
      </c>
      <c r="D987">
        <f>HLOOKUP("Målested navn",data!$A$1:$AT$8036,A987,FALSE)</f>
        <v>0</v>
      </c>
      <c r="E987">
        <f>HLOOKUP("Prøvetagning",data!$A$1:$AT$8036,A987,FALSE)</f>
        <v>0</v>
      </c>
      <c r="F987">
        <f>HLOOKUP("Prøve",data!$A$1:$AT$8036,A987,FALSE)</f>
        <v>0</v>
      </c>
      <c r="G987">
        <f>HLOOKUP("ScKode",data!$A$1:$AT$8036,A987,FALSE)</f>
        <v>0</v>
      </c>
      <c r="H987">
        <f>HLOOKUP("StofParameter",data!$A$1:$AT$8036,A987,FALSE)</f>
        <v>0</v>
      </c>
      <c r="I987">
        <f>HLOOKUP("Dato",data!$A$1:$AT$8036,A987,FALSE)</f>
        <v>0</v>
      </c>
      <c r="J987">
        <f>HLOOKUP("Resultat-attribut",data!$A$1:$AT$8036,A987,FALSE)</f>
        <v>0</v>
      </c>
      <c r="K987">
        <f>HLOOKUP("Resultat",data!$A$1:$AT$8036,A987,FALSE)</f>
        <v>0</v>
      </c>
      <c r="L987">
        <f>HLOOKUP("Enhed",data!$A$1:$AT$8036,A987,FALSE)</f>
        <v>0</v>
      </c>
    </row>
    <row r="988" spans="1:12" x14ac:dyDescent="0.2">
      <c r="A988">
        <v>987</v>
      </c>
      <c r="B988">
        <f>HLOOKUP("Referencer",data!$A$1:$AT$8036,A988,FALSE)</f>
        <v>0</v>
      </c>
      <c r="C988">
        <f>HLOOKUP("Stedtekst",data!$A$1:$AT$8036,A988,FALSE)</f>
        <v>0</v>
      </c>
      <c r="D988">
        <f>HLOOKUP("Målested navn",data!$A$1:$AT$8036,A988,FALSE)</f>
        <v>0</v>
      </c>
      <c r="E988">
        <f>HLOOKUP("Prøvetagning",data!$A$1:$AT$8036,A988,FALSE)</f>
        <v>0</v>
      </c>
      <c r="F988">
        <f>HLOOKUP("Prøve",data!$A$1:$AT$8036,A988,FALSE)</f>
        <v>0</v>
      </c>
      <c r="G988">
        <f>HLOOKUP("ScKode",data!$A$1:$AT$8036,A988,FALSE)</f>
        <v>0</v>
      </c>
      <c r="H988">
        <f>HLOOKUP("StofParameter",data!$A$1:$AT$8036,A988,FALSE)</f>
        <v>0</v>
      </c>
      <c r="I988">
        <f>HLOOKUP("Dato",data!$A$1:$AT$8036,A988,FALSE)</f>
        <v>0</v>
      </c>
      <c r="J988">
        <f>HLOOKUP("Resultat-attribut",data!$A$1:$AT$8036,A988,FALSE)</f>
        <v>0</v>
      </c>
      <c r="K988">
        <f>HLOOKUP("Resultat",data!$A$1:$AT$8036,A988,FALSE)</f>
        <v>0</v>
      </c>
      <c r="L988">
        <f>HLOOKUP("Enhed",data!$A$1:$AT$8036,A988,FALSE)</f>
        <v>0</v>
      </c>
    </row>
    <row r="989" spans="1:12" x14ac:dyDescent="0.2">
      <c r="A989">
        <v>988</v>
      </c>
      <c r="B989">
        <f>HLOOKUP("Referencer",data!$A$1:$AT$8036,A989,FALSE)</f>
        <v>0</v>
      </c>
      <c r="C989">
        <f>HLOOKUP("Stedtekst",data!$A$1:$AT$8036,A989,FALSE)</f>
        <v>0</v>
      </c>
      <c r="D989">
        <f>HLOOKUP("Målested navn",data!$A$1:$AT$8036,A989,FALSE)</f>
        <v>0</v>
      </c>
      <c r="E989">
        <f>HLOOKUP("Prøvetagning",data!$A$1:$AT$8036,A989,FALSE)</f>
        <v>0</v>
      </c>
      <c r="F989">
        <f>HLOOKUP("Prøve",data!$A$1:$AT$8036,A989,FALSE)</f>
        <v>0</v>
      </c>
      <c r="G989">
        <f>HLOOKUP("ScKode",data!$A$1:$AT$8036,A989,FALSE)</f>
        <v>0</v>
      </c>
      <c r="H989">
        <f>HLOOKUP("StofParameter",data!$A$1:$AT$8036,A989,FALSE)</f>
        <v>0</v>
      </c>
      <c r="I989">
        <f>HLOOKUP("Dato",data!$A$1:$AT$8036,A989,FALSE)</f>
        <v>0</v>
      </c>
      <c r="J989">
        <f>HLOOKUP("Resultat-attribut",data!$A$1:$AT$8036,A989,FALSE)</f>
        <v>0</v>
      </c>
      <c r="K989">
        <f>HLOOKUP("Resultat",data!$A$1:$AT$8036,A989,FALSE)</f>
        <v>0</v>
      </c>
      <c r="L989">
        <f>HLOOKUP("Enhed",data!$A$1:$AT$8036,A989,FALSE)</f>
        <v>0</v>
      </c>
    </row>
    <row r="990" spans="1:12" x14ac:dyDescent="0.2">
      <c r="A990">
        <v>989</v>
      </c>
      <c r="B990">
        <f>HLOOKUP("Referencer",data!$A$1:$AT$8036,A990,FALSE)</f>
        <v>0</v>
      </c>
      <c r="C990">
        <f>HLOOKUP("Stedtekst",data!$A$1:$AT$8036,A990,FALSE)</f>
        <v>0</v>
      </c>
      <c r="D990">
        <f>HLOOKUP("Målested navn",data!$A$1:$AT$8036,A990,FALSE)</f>
        <v>0</v>
      </c>
      <c r="E990">
        <f>HLOOKUP("Prøvetagning",data!$A$1:$AT$8036,A990,FALSE)</f>
        <v>0</v>
      </c>
      <c r="F990">
        <f>HLOOKUP("Prøve",data!$A$1:$AT$8036,A990,FALSE)</f>
        <v>0</v>
      </c>
      <c r="G990">
        <f>HLOOKUP("ScKode",data!$A$1:$AT$8036,A990,FALSE)</f>
        <v>0</v>
      </c>
      <c r="H990">
        <f>HLOOKUP("StofParameter",data!$A$1:$AT$8036,A990,FALSE)</f>
        <v>0</v>
      </c>
      <c r="I990">
        <f>HLOOKUP("Dato",data!$A$1:$AT$8036,A990,FALSE)</f>
        <v>0</v>
      </c>
      <c r="J990">
        <f>HLOOKUP("Resultat-attribut",data!$A$1:$AT$8036,A990,FALSE)</f>
        <v>0</v>
      </c>
      <c r="K990">
        <f>HLOOKUP("Resultat",data!$A$1:$AT$8036,A990,FALSE)</f>
        <v>0</v>
      </c>
      <c r="L990">
        <f>HLOOKUP("Enhed",data!$A$1:$AT$8036,A990,FALSE)</f>
        <v>0</v>
      </c>
    </row>
    <row r="991" spans="1:12" x14ac:dyDescent="0.2">
      <c r="A991">
        <v>990</v>
      </c>
      <c r="B991">
        <f>HLOOKUP("Referencer",data!$A$1:$AT$8036,A991,FALSE)</f>
        <v>0</v>
      </c>
      <c r="C991">
        <f>HLOOKUP("Stedtekst",data!$A$1:$AT$8036,A991,FALSE)</f>
        <v>0</v>
      </c>
      <c r="D991">
        <f>HLOOKUP("Målested navn",data!$A$1:$AT$8036,A991,FALSE)</f>
        <v>0</v>
      </c>
      <c r="E991">
        <f>HLOOKUP("Prøvetagning",data!$A$1:$AT$8036,A991,FALSE)</f>
        <v>0</v>
      </c>
      <c r="F991">
        <f>HLOOKUP("Prøve",data!$A$1:$AT$8036,A991,FALSE)</f>
        <v>0</v>
      </c>
      <c r="G991">
        <f>HLOOKUP("ScKode",data!$A$1:$AT$8036,A991,FALSE)</f>
        <v>0</v>
      </c>
      <c r="H991">
        <f>HLOOKUP("StofParameter",data!$A$1:$AT$8036,A991,FALSE)</f>
        <v>0</v>
      </c>
      <c r="I991">
        <f>HLOOKUP("Dato",data!$A$1:$AT$8036,A991,FALSE)</f>
        <v>0</v>
      </c>
      <c r="J991">
        <f>HLOOKUP("Resultat-attribut",data!$A$1:$AT$8036,A991,FALSE)</f>
        <v>0</v>
      </c>
      <c r="K991">
        <f>HLOOKUP("Resultat",data!$A$1:$AT$8036,A991,FALSE)</f>
        <v>0</v>
      </c>
      <c r="L991">
        <f>HLOOKUP("Enhed",data!$A$1:$AT$8036,A991,FALSE)</f>
        <v>0</v>
      </c>
    </row>
    <row r="992" spans="1:12" x14ac:dyDescent="0.2">
      <c r="A992">
        <v>991</v>
      </c>
      <c r="B992">
        <f>HLOOKUP("Referencer",data!$A$1:$AT$8036,A992,FALSE)</f>
        <v>0</v>
      </c>
      <c r="C992">
        <f>HLOOKUP("Stedtekst",data!$A$1:$AT$8036,A992,FALSE)</f>
        <v>0</v>
      </c>
      <c r="D992">
        <f>HLOOKUP("Målested navn",data!$A$1:$AT$8036,A992,FALSE)</f>
        <v>0</v>
      </c>
      <c r="E992">
        <f>HLOOKUP("Prøvetagning",data!$A$1:$AT$8036,A992,FALSE)</f>
        <v>0</v>
      </c>
      <c r="F992">
        <f>HLOOKUP("Prøve",data!$A$1:$AT$8036,A992,FALSE)</f>
        <v>0</v>
      </c>
      <c r="G992">
        <f>HLOOKUP("ScKode",data!$A$1:$AT$8036,A992,FALSE)</f>
        <v>0</v>
      </c>
      <c r="H992">
        <f>HLOOKUP("StofParameter",data!$A$1:$AT$8036,A992,FALSE)</f>
        <v>0</v>
      </c>
      <c r="I992">
        <f>HLOOKUP("Dato",data!$A$1:$AT$8036,A992,FALSE)</f>
        <v>0</v>
      </c>
      <c r="J992">
        <f>HLOOKUP("Resultat-attribut",data!$A$1:$AT$8036,A992,FALSE)</f>
        <v>0</v>
      </c>
      <c r="K992">
        <f>HLOOKUP("Resultat",data!$A$1:$AT$8036,A992,FALSE)</f>
        <v>0</v>
      </c>
      <c r="L992">
        <f>HLOOKUP("Enhed",data!$A$1:$AT$8036,A992,FALSE)</f>
        <v>0</v>
      </c>
    </row>
    <row r="993" spans="1:12" x14ac:dyDescent="0.2">
      <c r="A993">
        <v>992</v>
      </c>
      <c r="B993">
        <f>HLOOKUP("Referencer",data!$A$1:$AT$8036,A993,FALSE)</f>
        <v>0</v>
      </c>
      <c r="C993">
        <f>HLOOKUP("Stedtekst",data!$A$1:$AT$8036,A993,FALSE)</f>
        <v>0</v>
      </c>
      <c r="D993">
        <f>HLOOKUP("Målested navn",data!$A$1:$AT$8036,A993,FALSE)</f>
        <v>0</v>
      </c>
      <c r="E993">
        <f>HLOOKUP("Prøvetagning",data!$A$1:$AT$8036,A993,FALSE)</f>
        <v>0</v>
      </c>
      <c r="F993">
        <f>HLOOKUP("Prøve",data!$A$1:$AT$8036,A993,FALSE)</f>
        <v>0</v>
      </c>
      <c r="G993">
        <f>HLOOKUP("ScKode",data!$A$1:$AT$8036,A993,FALSE)</f>
        <v>0</v>
      </c>
      <c r="H993">
        <f>HLOOKUP("StofParameter",data!$A$1:$AT$8036,A993,FALSE)</f>
        <v>0</v>
      </c>
      <c r="I993">
        <f>HLOOKUP("Dato",data!$A$1:$AT$8036,A993,FALSE)</f>
        <v>0</v>
      </c>
      <c r="J993">
        <f>HLOOKUP("Resultat-attribut",data!$A$1:$AT$8036,A993,FALSE)</f>
        <v>0</v>
      </c>
      <c r="K993">
        <f>HLOOKUP("Resultat",data!$A$1:$AT$8036,A993,FALSE)</f>
        <v>0</v>
      </c>
      <c r="L993">
        <f>HLOOKUP("Enhed",data!$A$1:$AT$8036,A993,FALSE)</f>
        <v>0</v>
      </c>
    </row>
    <row r="994" spans="1:12" x14ac:dyDescent="0.2">
      <c r="A994">
        <v>993</v>
      </c>
      <c r="B994">
        <f>HLOOKUP("Referencer",data!$A$1:$AT$8036,A994,FALSE)</f>
        <v>0</v>
      </c>
      <c r="C994">
        <f>HLOOKUP("Stedtekst",data!$A$1:$AT$8036,A994,FALSE)</f>
        <v>0</v>
      </c>
      <c r="D994">
        <f>HLOOKUP("Målested navn",data!$A$1:$AT$8036,A994,FALSE)</f>
        <v>0</v>
      </c>
      <c r="E994">
        <f>HLOOKUP("Prøvetagning",data!$A$1:$AT$8036,A994,FALSE)</f>
        <v>0</v>
      </c>
      <c r="F994">
        <f>HLOOKUP("Prøve",data!$A$1:$AT$8036,A994,FALSE)</f>
        <v>0</v>
      </c>
      <c r="G994">
        <f>HLOOKUP("ScKode",data!$A$1:$AT$8036,A994,FALSE)</f>
        <v>0</v>
      </c>
      <c r="H994">
        <f>HLOOKUP("StofParameter",data!$A$1:$AT$8036,A994,FALSE)</f>
        <v>0</v>
      </c>
      <c r="I994">
        <f>HLOOKUP("Dato",data!$A$1:$AT$8036,A994,FALSE)</f>
        <v>0</v>
      </c>
      <c r="J994">
        <f>HLOOKUP("Resultat-attribut",data!$A$1:$AT$8036,A994,FALSE)</f>
        <v>0</v>
      </c>
      <c r="K994">
        <f>HLOOKUP("Resultat",data!$A$1:$AT$8036,A994,FALSE)</f>
        <v>0</v>
      </c>
      <c r="L994">
        <f>HLOOKUP("Enhed",data!$A$1:$AT$8036,A994,FALSE)</f>
        <v>0</v>
      </c>
    </row>
    <row r="995" spans="1:12" x14ac:dyDescent="0.2">
      <c r="A995">
        <v>994</v>
      </c>
      <c r="B995">
        <f>HLOOKUP("Referencer",data!$A$1:$AT$8036,A995,FALSE)</f>
        <v>0</v>
      </c>
      <c r="C995">
        <f>HLOOKUP("Stedtekst",data!$A$1:$AT$8036,A995,FALSE)</f>
        <v>0</v>
      </c>
      <c r="D995">
        <f>HLOOKUP("Målested navn",data!$A$1:$AT$8036,A995,FALSE)</f>
        <v>0</v>
      </c>
      <c r="E995">
        <f>HLOOKUP("Prøvetagning",data!$A$1:$AT$8036,A995,FALSE)</f>
        <v>0</v>
      </c>
      <c r="F995">
        <f>HLOOKUP("Prøve",data!$A$1:$AT$8036,A995,FALSE)</f>
        <v>0</v>
      </c>
      <c r="G995">
        <f>HLOOKUP("ScKode",data!$A$1:$AT$8036,A995,FALSE)</f>
        <v>0</v>
      </c>
      <c r="H995">
        <f>HLOOKUP("StofParameter",data!$A$1:$AT$8036,A995,FALSE)</f>
        <v>0</v>
      </c>
      <c r="I995">
        <f>HLOOKUP("Dato",data!$A$1:$AT$8036,A995,FALSE)</f>
        <v>0</v>
      </c>
      <c r="J995">
        <f>HLOOKUP("Resultat-attribut",data!$A$1:$AT$8036,A995,FALSE)</f>
        <v>0</v>
      </c>
      <c r="K995">
        <f>HLOOKUP("Resultat",data!$A$1:$AT$8036,A995,FALSE)</f>
        <v>0</v>
      </c>
      <c r="L995">
        <f>HLOOKUP("Enhed",data!$A$1:$AT$8036,A995,FALSE)</f>
        <v>0</v>
      </c>
    </row>
    <row r="996" spans="1:12" x14ac:dyDescent="0.2">
      <c r="A996">
        <v>995</v>
      </c>
      <c r="B996">
        <f>HLOOKUP("Referencer",data!$A$1:$AT$8036,A996,FALSE)</f>
        <v>0</v>
      </c>
      <c r="C996">
        <f>HLOOKUP("Stedtekst",data!$A$1:$AT$8036,A996,FALSE)</f>
        <v>0</v>
      </c>
      <c r="D996">
        <f>HLOOKUP("Målested navn",data!$A$1:$AT$8036,A996,FALSE)</f>
        <v>0</v>
      </c>
      <c r="E996">
        <f>HLOOKUP("Prøvetagning",data!$A$1:$AT$8036,A996,FALSE)</f>
        <v>0</v>
      </c>
      <c r="F996">
        <f>HLOOKUP("Prøve",data!$A$1:$AT$8036,A996,FALSE)</f>
        <v>0</v>
      </c>
      <c r="G996">
        <f>HLOOKUP("ScKode",data!$A$1:$AT$8036,A996,FALSE)</f>
        <v>0</v>
      </c>
      <c r="H996">
        <f>HLOOKUP("StofParameter",data!$A$1:$AT$8036,A996,FALSE)</f>
        <v>0</v>
      </c>
      <c r="I996">
        <f>HLOOKUP("Dato",data!$A$1:$AT$8036,A996,FALSE)</f>
        <v>0</v>
      </c>
      <c r="J996">
        <f>HLOOKUP("Resultat-attribut",data!$A$1:$AT$8036,A996,FALSE)</f>
        <v>0</v>
      </c>
      <c r="K996">
        <f>HLOOKUP("Resultat",data!$A$1:$AT$8036,A996,FALSE)</f>
        <v>0</v>
      </c>
      <c r="L996">
        <f>HLOOKUP("Enhed",data!$A$1:$AT$8036,A996,FALSE)</f>
        <v>0</v>
      </c>
    </row>
    <row r="997" spans="1:12" x14ac:dyDescent="0.2">
      <c r="A997">
        <v>996</v>
      </c>
      <c r="B997">
        <f>HLOOKUP("Referencer",data!$A$1:$AT$8036,A997,FALSE)</f>
        <v>0</v>
      </c>
      <c r="C997">
        <f>HLOOKUP("Stedtekst",data!$A$1:$AT$8036,A997,FALSE)</f>
        <v>0</v>
      </c>
      <c r="D997">
        <f>HLOOKUP("Målested navn",data!$A$1:$AT$8036,A997,FALSE)</f>
        <v>0</v>
      </c>
      <c r="E997">
        <f>HLOOKUP("Prøvetagning",data!$A$1:$AT$8036,A997,FALSE)</f>
        <v>0</v>
      </c>
      <c r="F997">
        <f>HLOOKUP("Prøve",data!$A$1:$AT$8036,A997,FALSE)</f>
        <v>0</v>
      </c>
      <c r="G997">
        <f>HLOOKUP("ScKode",data!$A$1:$AT$8036,A997,FALSE)</f>
        <v>0</v>
      </c>
      <c r="H997">
        <f>HLOOKUP("StofParameter",data!$A$1:$AT$8036,A997,FALSE)</f>
        <v>0</v>
      </c>
      <c r="I997">
        <f>HLOOKUP("Dato",data!$A$1:$AT$8036,A997,FALSE)</f>
        <v>0</v>
      </c>
      <c r="J997">
        <f>HLOOKUP("Resultat-attribut",data!$A$1:$AT$8036,A997,FALSE)</f>
        <v>0</v>
      </c>
      <c r="K997">
        <f>HLOOKUP("Resultat",data!$A$1:$AT$8036,A997,FALSE)</f>
        <v>0</v>
      </c>
      <c r="L997">
        <f>HLOOKUP("Enhed",data!$A$1:$AT$8036,A997,FALSE)</f>
        <v>0</v>
      </c>
    </row>
    <row r="998" spans="1:12" x14ac:dyDescent="0.2">
      <c r="A998">
        <v>997</v>
      </c>
      <c r="B998">
        <f>HLOOKUP("Referencer",data!$A$1:$AT$8036,A998,FALSE)</f>
        <v>0</v>
      </c>
      <c r="C998">
        <f>HLOOKUP("Stedtekst",data!$A$1:$AT$8036,A998,FALSE)</f>
        <v>0</v>
      </c>
      <c r="D998">
        <f>HLOOKUP("Målested navn",data!$A$1:$AT$8036,A998,FALSE)</f>
        <v>0</v>
      </c>
      <c r="E998">
        <f>HLOOKUP("Prøvetagning",data!$A$1:$AT$8036,A998,FALSE)</f>
        <v>0</v>
      </c>
      <c r="F998">
        <f>HLOOKUP("Prøve",data!$A$1:$AT$8036,A998,FALSE)</f>
        <v>0</v>
      </c>
      <c r="G998">
        <f>HLOOKUP("ScKode",data!$A$1:$AT$8036,A998,FALSE)</f>
        <v>0</v>
      </c>
      <c r="H998">
        <f>HLOOKUP("StofParameter",data!$A$1:$AT$8036,A998,FALSE)</f>
        <v>0</v>
      </c>
      <c r="I998">
        <f>HLOOKUP("Dato",data!$A$1:$AT$8036,A998,FALSE)</f>
        <v>0</v>
      </c>
      <c r="J998">
        <f>HLOOKUP("Resultat-attribut",data!$A$1:$AT$8036,A998,FALSE)</f>
        <v>0</v>
      </c>
      <c r="K998">
        <f>HLOOKUP("Resultat",data!$A$1:$AT$8036,A998,FALSE)</f>
        <v>0</v>
      </c>
      <c r="L998">
        <f>HLOOKUP("Enhed",data!$A$1:$AT$8036,A998,FALSE)</f>
        <v>0</v>
      </c>
    </row>
    <row r="999" spans="1:12" x14ac:dyDescent="0.2">
      <c r="A999">
        <v>998</v>
      </c>
      <c r="B999">
        <f>HLOOKUP("Referencer",data!$A$1:$AT$8036,A999,FALSE)</f>
        <v>0</v>
      </c>
      <c r="C999">
        <f>HLOOKUP("Stedtekst",data!$A$1:$AT$8036,A999,FALSE)</f>
        <v>0</v>
      </c>
      <c r="D999">
        <f>HLOOKUP("Målested navn",data!$A$1:$AT$8036,A999,FALSE)</f>
        <v>0</v>
      </c>
      <c r="E999">
        <f>HLOOKUP("Prøvetagning",data!$A$1:$AT$8036,A999,FALSE)</f>
        <v>0</v>
      </c>
      <c r="F999">
        <f>HLOOKUP("Prøve",data!$A$1:$AT$8036,A999,FALSE)</f>
        <v>0</v>
      </c>
      <c r="G999">
        <f>HLOOKUP("ScKode",data!$A$1:$AT$8036,A999,FALSE)</f>
        <v>0</v>
      </c>
      <c r="H999">
        <f>HLOOKUP("StofParameter",data!$A$1:$AT$8036,A999,FALSE)</f>
        <v>0</v>
      </c>
      <c r="I999">
        <f>HLOOKUP("Dato",data!$A$1:$AT$8036,A999,FALSE)</f>
        <v>0</v>
      </c>
      <c r="J999">
        <f>HLOOKUP("Resultat-attribut",data!$A$1:$AT$8036,A999,FALSE)</f>
        <v>0</v>
      </c>
      <c r="K999">
        <f>HLOOKUP("Resultat",data!$A$1:$AT$8036,A999,FALSE)</f>
        <v>0</v>
      </c>
      <c r="L999">
        <f>HLOOKUP("Enhed",data!$A$1:$AT$8036,A999,FALSE)</f>
        <v>0</v>
      </c>
    </row>
    <row r="1000" spans="1:12" x14ac:dyDescent="0.2">
      <c r="A1000">
        <v>999</v>
      </c>
      <c r="B1000">
        <f>HLOOKUP("Referencer",data!$A$1:$AT$8036,A1000,FALSE)</f>
        <v>0</v>
      </c>
      <c r="C1000">
        <f>HLOOKUP("Stedtekst",data!$A$1:$AT$8036,A1000,FALSE)</f>
        <v>0</v>
      </c>
      <c r="D1000">
        <f>HLOOKUP("Målested navn",data!$A$1:$AT$8036,A1000,FALSE)</f>
        <v>0</v>
      </c>
      <c r="E1000">
        <f>HLOOKUP("Prøvetagning",data!$A$1:$AT$8036,A1000,FALSE)</f>
        <v>0</v>
      </c>
      <c r="F1000">
        <f>HLOOKUP("Prøve",data!$A$1:$AT$8036,A1000,FALSE)</f>
        <v>0</v>
      </c>
      <c r="G1000">
        <f>HLOOKUP("ScKode",data!$A$1:$AT$8036,A1000,FALSE)</f>
        <v>0</v>
      </c>
      <c r="H1000">
        <f>HLOOKUP("StofParameter",data!$A$1:$AT$8036,A1000,FALSE)</f>
        <v>0</v>
      </c>
      <c r="I1000">
        <f>HLOOKUP("Dato",data!$A$1:$AT$8036,A1000,FALSE)</f>
        <v>0</v>
      </c>
      <c r="J1000">
        <f>HLOOKUP("Resultat-attribut",data!$A$1:$AT$8036,A1000,FALSE)</f>
        <v>0</v>
      </c>
      <c r="K1000">
        <f>HLOOKUP("Resultat",data!$A$1:$AT$8036,A1000,FALSE)</f>
        <v>0</v>
      </c>
      <c r="L1000">
        <f>HLOOKUP("Enhed",data!$A$1:$AT$8036,A1000,FALSE)</f>
        <v>0</v>
      </c>
    </row>
    <row r="1001" spans="1:12" x14ac:dyDescent="0.2">
      <c r="A1001">
        <v>1000</v>
      </c>
      <c r="B1001">
        <f>HLOOKUP("Referencer",data!$A$1:$AT$8036,A1001,FALSE)</f>
        <v>0</v>
      </c>
      <c r="C1001">
        <f>HLOOKUP("Stedtekst",data!$A$1:$AT$8036,A1001,FALSE)</f>
        <v>0</v>
      </c>
      <c r="D1001">
        <f>HLOOKUP("Målested navn",data!$A$1:$AT$8036,A1001,FALSE)</f>
        <v>0</v>
      </c>
      <c r="E1001">
        <f>HLOOKUP("Prøvetagning",data!$A$1:$AT$8036,A1001,FALSE)</f>
        <v>0</v>
      </c>
      <c r="F1001">
        <f>HLOOKUP("Prøve",data!$A$1:$AT$8036,A1001,FALSE)</f>
        <v>0</v>
      </c>
      <c r="G1001">
        <f>HLOOKUP("ScKode",data!$A$1:$AT$8036,A1001,FALSE)</f>
        <v>0</v>
      </c>
      <c r="H1001">
        <f>HLOOKUP("StofParameter",data!$A$1:$AT$8036,A1001,FALSE)</f>
        <v>0</v>
      </c>
      <c r="I1001">
        <f>HLOOKUP("Dato",data!$A$1:$AT$8036,A1001,FALSE)</f>
        <v>0</v>
      </c>
      <c r="J1001">
        <f>HLOOKUP("Resultat-attribut",data!$A$1:$AT$8036,A1001,FALSE)</f>
        <v>0</v>
      </c>
      <c r="K1001">
        <f>HLOOKUP("Resultat",data!$A$1:$AT$8036,A1001,FALSE)</f>
        <v>0</v>
      </c>
      <c r="L1001">
        <f>HLOOKUP("Enhed",data!$A$1:$AT$8036,A1001,FALSE)</f>
        <v>0</v>
      </c>
    </row>
    <row r="1002" spans="1:12" x14ac:dyDescent="0.2">
      <c r="A1002">
        <v>1001</v>
      </c>
      <c r="B1002">
        <f>HLOOKUP("Referencer",data!$A$1:$AT$8036,A1002,FALSE)</f>
        <v>0</v>
      </c>
      <c r="C1002">
        <f>HLOOKUP("Stedtekst",data!$A$1:$AT$8036,A1002,FALSE)</f>
        <v>0</v>
      </c>
      <c r="D1002">
        <f>HLOOKUP("Målested navn",data!$A$1:$AT$8036,A1002,FALSE)</f>
        <v>0</v>
      </c>
      <c r="E1002">
        <f>HLOOKUP("Prøvetagning",data!$A$1:$AT$8036,A1002,FALSE)</f>
        <v>0</v>
      </c>
      <c r="F1002">
        <f>HLOOKUP("Prøve",data!$A$1:$AT$8036,A1002,FALSE)</f>
        <v>0</v>
      </c>
      <c r="G1002">
        <f>HLOOKUP("ScKode",data!$A$1:$AT$8036,A1002,FALSE)</f>
        <v>0</v>
      </c>
      <c r="H1002">
        <f>HLOOKUP("StofParameter",data!$A$1:$AT$8036,A1002,FALSE)</f>
        <v>0</v>
      </c>
      <c r="I1002">
        <f>HLOOKUP("Dato",data!$A$1:$AT$8036,A1002,FALSE)</f>
        <v>0</v>
      </c>
      <c r="J1002">
        <f>HLOOKUP("Resultat-attribut",data!$A$1:$AT$8036,A1002,FALSE)</f>
        <v>0</v>
      </c>
      <c r="K1002">
        <f>HLOOKUP("Resultat",data!$A$1:$AT$8036,A1002,FALSE)</f>
        <v>0</v>
      </c>
      <c r="L1002">
        <f>HLOOKUP("Enhed",data!$A$1:$AT$8036,A1002,FALSE)</f>
        <v>0</v>
      </c>
    </row>
    <row r="1003" spans="1:12" x14ac:dyDescent="0.2">
      <c r="A1003">
        <v>1002</v>
      </c>
      <c r="B1003">
        <f>HLOOKUP("Referencer",data!$A$1:$AT$8036,A1003,FALSE)</f>
        <v>0</v>
      </c>
      <c r="C1003">
        <f>HLOOKUP("Stedtekst",data!$A$1:$AT$8036,A1003,FALSE)</f>
        <v>0</v>
      </c>
      <c r="D1003">
        <f>HLOOKUP("Målested navn",data!$A$1:$AT$8036,A1003,FALSE)</f>
        <v>0</v>
      </c>
      <c r="E1003">
        <f>HLOOKUP("Prøvetagning",data!$A$1:$AT$8036,A1003,FALSE)</f>
        <v>0</v>
      </c>
      <c r="F1003">
        <f>HLOOKUP("Prøve",data!$A$1:$AT$8036,A1003,FALSE)</f>
        <v>0</v>
      </c>
      <c r="G1003">
        <f>HLOOKUP("ScKode",data!$A$1:$AT$8036,A1003,FALSE)</f>
        <v>0</v>
      </c>
      <c r="H1003">
        <f>HLOOKUP("StofParameter",data!$A$1:$AT$8036,A1003,FALSE)</f>
        <v>0</v>
      </c>
      <c r="I1003">
        <f>HLOOKUP("Dato",data!$A$1:$AT$8036,A1003,FALSE)</f>
        <v>0</v>
      </c>
      <c r="J1003">
        <f>HLOOKUP("Resultat-attribut",data!$A$1:$AT$8036,A1003,FALSE)</f>
        <v>0</v>
      </c>
      <c r="K1003">
        <f>HLOOKUP("Resultat",data!$A$1:$AT$8036,A1003,FALSE)</f>
        <v>0</v>
      </c>
      <c r="L1003">
        <f>HLOOKUP("Enhed",data!$A$1:$AT$8036,A1003,FALSE)</f>
        <v>0</v>
      </c>
    </row>
    <row r="1004" spans="1:12" x14ac:dyDescent="0.2">
      <c r="A1004">
        <v>1003</v>
      </c>
      <c r="B1004">
        <f>HLOOKUP("Referencer",data!$A$1:$AT$8036,A1004,FALSE)</f>
        <v>0</v>
      </c>
      <c r="C1004">
        <f>HLOOKUP("Stedtekst",data!$A$1:$AT$8036,A1004,FALSE)</f>
        <v>0</v>
      </c>
      <c r="D1004">
        <f>HLOOKUP("Målested navn",data!$A$1:$AT$8036,A1004,FALSE)</f>
        <v>0</v>
      </c>
      <c r="E1004">
        <f>HLOOKUP("Prøvetagning",data!$A$1:$AT$8036,A1004,FALSE)</f>
        <v>0</v>
      </c>
      <c r="F1004">
        <f>HLOOKUP("Prøve",data!$A$1:$AT$8036,A1004,FALSE)</f>
        <v>0</v>
      </c>
      <c r="G1004">
        <f>HLOOKUP("ScKode",data!$A$1:$AT$8036,A1004,FALSE)</f>
        <v>0</v>
      </c>
      <c r="H1004">
        <f>HLOOKUP("StofParameter",data!$A$1:$AT$8036,A1004,FALSE)</f>
        <v>0</v>
      </c>
      <c r="I1004">
        <f>HLOOKUP("Dato",data!$A$1:$AT$8036,A1004,FALSE)</f>
        <v>0</v>
      </c>
      <c r="J1004">
        <f>HLOOKUP("Resultat-attribut",data!$A$1:$AT$8036,A1004,FALSE)</f>
        <v>0</v>
      </c>
      <c r="K1004">
        <f>HLOOKUP("Resultat",data!$A$1:$AT$8036,A1004,FALSE)</f>
        <v>0</v>
      </c>
      <c r="L1004">
        <f>HLOOKUP("Enhed",data!$A$1:$AT$8036,A1004,FALSE)</f>
        <v>0</v>
      </c>
    </row>
    <row r="1005" spans="1:12" x14ac:dyDescent="0.2">
      <c r="A1005">
        <v>1004</v>
      </c>
      <c r="B1005">
        <f>HLOOKUP("Referencer",data!$A$1:$AT$8036,A1005,FALSE)</f>
        <v>0</v>
      </c>
      <c r="C1005">
        <f>HLOOKUP("Stedtekst",data!$A$1:$AT$8036,A1005,FALSE)</f>
        <v>0</v>
      </c>
      <c r="D1005">
        <f>HLOOKUP("Målested navn",data!$A$1:$AT$8036,A1005,FALSE)</f>
        <v>0</v>
      </c>
      <c r="E1005">
        <f>HLOOKUP("Prøvetagning",data!$A$1:$AT$8036,A1005,FALSE)</f>
        <v>0</v>
      </c>
      <c r="F1005">
        <f>HLOOKUP("Prøve",data!$A$1:$AT$8036,A1005,FALSE)</f>
        <v>0</v>
      </c>
      <c r="G1005">
        <f>HLOOKUP("ScKode",data!$A$1:$AT$8036,A1005,FALSE)</f>
        <v>0</v>
      </c>
      <c r="H1005">
        <f>HLOOKUP("StofParameter",data!$A$1:$AT$8036,A1005,FALSE)</f>
        <v>0</v>
      </c>
      <c r="I1005">
        <f>HLOOKUP("Dato",data!$A$1:$AT$8036,A1005,FALSE)</f>
        <v>0</v>
      </c>
      <c r="J1005">
        <f>HLOOKUP("Resultat-attribut",data!$A$1:$AT$8036,A1005,FALSE)</f>
        <v>0</v>
      </c>
      <c r="K1005">
        <f>HLOOKUP("Resultat",data!$A$1:$AT$8036,A1005,FALSE)</f>
        <v>0</v>
      </c>
      <c r="L1005">
        <f>HLOOKUP("Enhed",data!$A$1:$AT$8036,A1005,FALSE)</f>
        <v>0</v>
      </c>
    </row>
    <row r="1006" spans="1:12" x14ac:dyDescent="0.2">
      <c r="A1006">
        <v>1005</v>
      </c>
      <c r="B1006">
        <f>HLOOKUP("Referencer",data!$A$1:$AT$8036,A1006,FALSE)</f>
        <v>0</v>
      </c>
      <c r="C1006">
        <f>HLOOKUP("Stedtekst",data!$A$1:$AT$8036,A1006,FALSE)</f>
        <v>0</v>
      </c>
      <c r="D1006">
        <f>HLOOKUP("Målested navn",data!$A$1:$AT$8036,A1006,FALSE)</f>
        <v>0</v>
      </c>
      <c r="E1006">
        <f>HLOOKUP("Prøvetagning",data!$A$1:$AT$8036,A1006,FALSE)</f>
        <v>0</v>
      </c>
      <c r="F1006">
        <f>HLOOKUP("Prøve",data!$A$1:$AT$8036,A1006,FALSE)</f>
        <v>0</v>
      </c>
      <c r="G1006">
        <f>HLOOKUP("ScKode",data!$A$1:$AT$8036,A1006,FALSE)</f>
        <v>0</v>
      </c>
      <c r="H1006">
        <f>HLOOKUP("StofParameter",data!$A$1:$AT$8036,A1006,FALSE)</f>
        <v>0</v>
      </c>
      <c r="I1006">
        <f>HLOOKUP("Dato",data!$A$1:$AT$8036,A1006,FALSE)</f>
        <v>0</v>
      </c>
      <c r="J1006">
        <f>HLOOKUP("Resultat-attribut",data!$A$1:$AT$8036,A1006,FALSE)</f>
        <v>0</v>
      </c>
      <c r="K1006">
        <f>HLOOKUP("Resultat",data!$A$1:$AT$8036,A1006,FALSE)</f>
        <v>0</v>
      </c>
      <c r="L1006">
        <f>HLOOKUP("Enhed",data!$A$1:$AT$8036,A1006,FALSE)</f>
        <v>0</v>
      </c>
    </row>
    <row r="1007" spans="1:12" x14ac:dyDescent="0.2">
      <c r="A1007">
        <v>1006</v>
      </c>
      <c r="B1007">
        <f>HLOOKUP("Referencer",data!$A$1:$AT$8036,A1007,FALSE)</f>
        <v>0</v>
      </c>
      <c r="C1007">
        <f>HLOOKUP("Stedtekst",data!$A$1:$AT$8036,A1007,FALSE)</f>
        <v>0</v>
      </c>
      <c r="D1007">
        <f>HLOOKUP("Målested navn",data!$A$1:$AT$8036,A1007,FALSE)</f>
        <v>0</v>
      </c>
      <c r="E1007">
        <f>HLOOKUP("Prøvetagning",data!$A$1:$AT$8036,A1007,FALSE)</f>
        <v>0</v>
      </c>
      <c r="F1007">
        <f>HLOOKUP("Prøve",data!$A$1:$AT$8036,A1007,FALSE)</f>
        <v>0</v>
      </c>
      <c r="G1007">
        <f>HLOOKUP("ScKode",data!$A$1:$AT$8036,A1007,FALSE)</f>
        <v>0</v>
      </c>
      <c r="H1007">
        <f>HLOOKUP("StofParameter",data!$A$1:$AT$8036,A1007,FALSE)</f>
        <v>0</v>
      </c>
      <c r="I1007">
        <f>HLOOKUP("Dato",data!$A$1:$AT$8036,A1007,FALSE)</f>
        <v>0</v>
      </c>
      <c r="J1007">
        <f>HLOOKUP("Resultat-attribut",data!$A$1:$AT$8036,A1007,FALSE)</f>
        <v>0</v>
      </c>
      <c r="K1007">
        <f>HLOOKUP("Resultat",data!$A$1:$AT$8036,A1007,FALSE)</f>
        <v>0</v>
      </c>
      <c r="L1007">
        <f>HLOOKUP("Enhed",data!$A$1:$AT$8036,A1007,FALSE)</f>
        <v>0</v>
      </c>
    </row>
    <row r="1008" spans="1:12" x14ac:dyDescent="0.2">
      <c r="A1008">
        <v>1007</v>
      </c>
      <c r="B1008">
        <f>HLOOKUP("Referencer",data!$A$1:$AT$8036,A1008,FALSE)</f>
        <v>0</v>
      </c>
      <c r="C1008">
        <f>HLOOKUP("Stedtekst",data!$A$1:$AT$8036,A1008,FALSE)</f>
        <v>0</v>
      </c>
      <c r="D1008">
        <f>HLOOKUP("Målested navn",data!$A$1:$AT$8036,A1008,FALSE)</f>
        <v>0</v>
      </c>
      <c r="E1008">
        <f>HLOOKUP("Prøvetagning",data!$A$1:$AT$8036,A1008,FALSE)</f>
        <v>0</v>
      </c>
      <c r="F1008">
        <f>HLOOKUP("Prøve",data!$A$1:$AT$8036,A1008,FALSE)</f>
        <v>0</v>
      </c>
      <c r="G1008">
        <f>HLOOKUP("ScKode",data!$A$1:$AT$8036,A1008,FALSE)</f>
        <v>0</v>
      </c>
      <c r="H1008">
        <f>HLOOKUP("StofParameter",data!$A$1:$AT$8036,A1008,FALSE)</f>
        <v>0</v>
      </c>
      <c r="I1008">
        <f>HLOOKUP("Dato",data!$A$1:$AT$8036,A1008,FALSE)</f>
        <v>0</v>
      </c>
      <c r="J1008">
        <f>HLOOKUP("Resultat-attribut",data!$A$1:$AT$8036,A1008,FALSE)</f>
        <v>0</v>
      </c>
      <c r="K1008">
        <f>HLOOKUP("Resultat",data!$A$1:$AT$8036,A1008,FALSE)</f>
        <v>0</v>
      </c>
      <c r="L1008">
        <f>HLOOKUP("Enhed",data!$A$1:$AT$8036,A1008,FALSE)</f>
        <v>0</v>
      </c>
    </row>
    <row r="1009" spans="1:12" x14ac:dyDescent="0.2">
      <c r="A1009">
        <v>1008</v>
      </c>
      <c r="B1009">
        <f>HLOOKUP("Referencer",data!$A$1:$AT$8036,A1009,FALSE)</f>
        <v>0</v>
      </c>
      <c r="C1009">
        <f>HLOOKUP("Stedtekst",data!$A$1:$AT$8036,A1009,FALSE)</f>
        <v>0</v>
      </c>
      <c r="D1009">
        <f>HLOOKUP("Målested navn",data!$A$1:$AT$8036,A1009,FALSE)</f>
        <v>0</v>
      </c>
      <c r="E1009">
        <f>HLOOKUP("Prøvetagning",data!$A$1:$AT$8036,A1009,FALSE)</f>
        <v>0</v>
      </c>
      <c r="F1009">
        <f>HLOOKUP("Prøve",data!$A$1:$AT$8036,A1009,FALSE)</f>
        <v>0</v>
      </c>
      <c r="G1009">
        <f>HLOOKUP("ScKode",data!$A$1:$AT$8036,A1009,FALSE)</f>
        <v>0</v>
      </c>
      <c r="H1009">
        <f>HLOOKUP("StofParameter",data!$A$1:$AT$8036,A1009,FALSE)</f>
        <v>0</v>
      </c>
      <c r="I1009">
        <f>HLOOKUP("Dato",data!$A$1:$AT$8036,A1009,FALSE)</f>
        <v>0</v>
      </c>
      <c r="J1009">
        <f>HLOOKUP("Resultat-attribut",data!$A$1:$AT$8036,A1009,FALSE)</f>
        <v>0</v>
      </c>
      <c r="K1009">
        <f>HLOOKUP("Resultat",data!$A$1:$AT$8036,A1009,FALSE)</f>
        <v>0</v>
      </c>
      <c r="L1009">
        <f>HLOOKUP("Enhed",data!$A$1:$AT$8036,A1009,FALSE)</f>
        <v>0</v>
      </c>
    </row>
    <row r="1010" spans="1:12" x14ac:dyDescent="0.2">
      <c r="A1010">
        <v>1009</v>
      </c>
      <c r="B1010">
        <f>HLOOKUP("Referencer",data!$A$1:$AT$8036,A1010,FALSE)</f>
        <v>0</v>
      </c>
      <c r="C1010">
        <f>HLOOKUP("Stedtekst",data!$A$1:$AT$8036,A1010,FALSE)</f>
        <v>0</v>
      </c>
      <c r="D1010">
        <f>HLOOKUP("Målested navn",data!$A$1:$AT$8036,A1010,FALSE)</f>
        <v>0</v>
      </c>
      <c r="E1010">
        <f>HLOOKUP("Prøvetagning",data!$A$1:$AT$8036,A1010,FALSE)</f>
        <v>0</v>
      </c>
      <c r="F1010">
        <f>HLOOKUP("Prøve",data!$A$1:$AT$8036,A1010,FALSE)</f>
        <v>0</v>
      </c>
      <c r="G1010">
        <f>HLOOKUP("ScKode",data!$A$1:$AT$8036,A1010,FALSE)</f>
        <v>0</v>
      </c>
      <c r="H1010">
        <f>HLOOKUP("StofParameter",data!$A$1:$AT$8036,A1010,FALSE)</f>
        <v>0</v>
      </c>
      <c r="I1010">
        <f>HLOOKUP("Dato",data!$A$1:$AT$8036,A1010,FALSE)</f>
        <v>0</v>
      </c>
      <c r="J1010">
        <f>HLOOKUP("Resultat-attribut",data!$A$1:$AT$8036,A1010,FALSE)</f>
        <v>0</v>
      </c>
      <c r="K1010">
        <f>HLOOKUP("Resultat",data!$A$1:$AT$8036,A1010,FALSE)</f>
        <v>0</v>
      </c>
      <c r="L1010">
        <f>HLOOKUP("Enhed",data!$A$1:$AT$8036,A1010,FALSE)</f>
        <v>0</v>
      </c>
    </row>
    <row r="1011" spans="1:12" x14ac:dyDescent="0.2">
      <c r="A1011">
        <v>1010</v>
      </c>
      <c r="B1011">
        <f>HLOOKUP("Referencer",data!$A$1:$AT$8036,A1011,FALSE)</f>
        <v>0</v>
      </c>
      <c r="C1011">
        <f>HLOOKUP("Stedtekst",data!$A$1:$AT$8036,A1011,FALSE)</f>
        <v>0</v>
      </c>
      <c r="D1011">
        <f>HLOOKUP("Målested navn",data!$A$1:$AT$8036,A1011,FALSE)</f>
        <v>0</v>
      </c>
      <c r="E1011">
        <f>HLOOKUP("Prøvetagning",data!$A$1:$AT$8036,A1011,FALSE)</f>
        <v>0</v>
      </c>
      <c r="F1011">
        <f>HLOOKUP("Prøve",data!$A$1:$AT$8036,A1011,FALSE)</f>
        <v>0</v>
      </c>
      <c r="G1011">
        <f>HLOOKUP("ScKode",data!$A$1:$AT$8036,A1011,FALSE)</f>
        <v>0</v>
      </c>
      <c r="H1011">
        <f>HLOOKUP("StofParameter",data!$A$1:$AT$8036,A1011,FALSE)</f>
        <v>0</v>
      </c>
      <c r="I1011">
        <f>HLOOKUP("Dato",data!$A$1:$AT$8036,A1011,FALSE)</f>
        <v>0</v>
      </c>
      <c r="J1011">
        <f>HLOOKUP("Resultat-attribut",data!$A$1:$AT$8036,A1011,FALSE)</f>
        <v>0</v>
      </c>
      <c r="K1011">
        <f>HLOOKUP("Resultat",data!$A$1:$AT$8036,A1011,FALSE)</f>
        <v>0</v>
      </c>
      <c r="L1011">
        <f>HLOOKUP("Enhed",data!$A$1:$AT$8036,A1011,FALSE)</f>
        <v>0</v>
      </c>
    </row>
    <row r="1012" spans="1:12" x14ac:dyDescent="0.2">
      <c r="A1012">
        <v>1011</v>
      </c>
      <c r="B1012">
        <f>HLOOKUP("Referencer",data!$A$1:$AT$8036,A1012,FALSE)</f>
        <v>0</v>
      </c>
      <c r="C1012">
        <f>HLOOKUP("Stedtekst",data!$A$1:$AT$8036,A1012,FALSE)</f>
        <v>0</v>
      </c>
      <c r="D1012">
        <f>HLOOKUP("Målested navn",data!$A$1:$AT$8036,A1012,FALSE)</f>
        <v>0</v>
      </c>
      <c r="E1012">
        <f>HLOOKUP("Prøvetagning",data!$A$1:$AT$8036,A1012,FALSE)</f>
        <v>0</v>
      </c>
      <c r="F1012">
        <f>HLOOKUP("Prøve",data!$A$1:$AT$8036,A1012,FALSE)</f>
        <v>0</v>
      </c>
      <c r="G1012">
        <f>HLOOKUP("ScKode",data!$A$1:$AT$8036,A1012,FALSE)</f>
        <v>0</v>
      </c>
      <c r="H1012">
        <f>HLOOKUP("StofParameter",data!$A$1:$AT$8036,A1012,FALSE)</f>
        <v>0</v>
      </c>
      <c r="I1012">
        <f>HLOOKUP("Dato",data!$A$1:$AT$8036,A1012,FALSE)</f>
        <v>0</v>
      </c>
      <c r="J1012">
        <f>HLOOKUP("Resultat-attribut",data!$A$1:$AT$8036,A1012,FALSE)</f>
        <v>0</v>
      </c>
      <c r="K1012">
        <f>HLOOKUP("Resultat",data!$A$1:$AT$8036,A1012,FALSE)</f>
        <v>0</v>
      </c>
      <c r="L1012">
        <f>HLOOKUP("Enhed",data!$A$1:$AT$8036,A1012,FALSE)</f>
        <v>0</v>
      </c>
    </row>
    <row r="1013" spans="1:12" x14ac:dyDescent="0.2">
      <c r="A1013">
        <v>1012</v>
      </c>
      <c r="B1013">
        <f>HLOOKUP("Referencer",data!$A$1:$AT$8036,A1013,FALSE)</f>
        <v>0</v>
      </c>
      <c r="C1013">
        <f>HLOOKUP("Stedtekst",data!$A$1:$AT$8036,A1013,FALSE)</f>
        <v>0</v>
      </c>
      <c r="D1013">
        <f>HLOOKUP("Målested navn",data!$A$1:$AT$8036,A1013,FALSE)</f>
        <v>0</v>
      </c>
      <c r="E1013">
        <f>HLOOKUP("Prøvetagning",data!$A$1:$AT$8036,A1013,FALSE)</f>
        <v>0</v>
      </c>
      <c r="F1013">
        <f>HLOOKUP("Prøve",data!$A$1:$AT$8036,A1013,FALSE)</f>
        <v>0</v>
      </c>
      <c r="G1013">
        <f>HLOOKUP("ScKode",data!$A$1:$AT$8036,A1013,FALSE)</f>
        <v>0</v>
      </c>
      <c r="H1013">
        <f>HLOOKUP("StofParameter",data!$A$1:$AT$8036,A1013,FALSE)</f>
        <v>0</v>
      </c>
      <c r="I1013">
        <f>HLOOKUP("Dato",data!$A$1:$AT$8036,A1013,FALSE)</f>
        <v>0</v>
      </c>
      <c r="J1013">
        <f>HLOOKUP("Resultat-attribut",data!$A$1:$AT$8036,A1013,FALSE)</f>
        <v>0</v>
      </c>
      <c r="K1013">
        <f>HLOOKUP("Resultat",data!$A$1:$AT$8036,A1013,FALSE)</f>
        <v>0</v>
      </c>
      <c r="L1013">
        <f>HLOOKUP("Enhed",data!$A$1:$AT$8036,A1013,FALSE)</f>
        <v>0</v>
      </c>
    </row>
    <row r="1014" spans="1:12" x14ac:dyDescent="0.2">
      <c r="A1014">
        <v>1013</v>
      </c>
      <c r="B1014">
        <f>HLOOKUP("Referencer",data!$A$1:$AT$8036,A1014,FALSE)</f>
        <v>0</v>
      </c>
      <c r="C1014">
        <f>HLOOKUP("Stedtekst",data!$A$1:$AT$8036,A1014,FALSE)</f>
        <v>0</v>
      </c>
      <c r="D1014">
        <f>HLOOKUP("Målested navn",data!$A$1:$AT$8036,A1014,FALSE)</f>
        <v>0</v>
      </c>
      <c r="E1014">
        <f>HLOOKUP("Prøvetagning",data!$A$1:$AT$8036,A1014,FALSE)</f>
        <v>0</v>
      </c>
      <c r="F1014">
        <f>HLOOKUP("Prøve",data!$A$1:$AT$8036,A1014,FALSE)</f>
        <v>0</v>
      </c>
      <c r="G1014">
        <f>HLOOKUP("ScKode",data!$A$1:$AT$8036,A1014,FALSE)</f>
        <v>0</v>
      </c>
      <c r="H1014">
        <f>HLOOKUP("StofParameter",data!$A$1:$AT$8036,A1014,FALSE)</f>
        <v>0</v>
      </c>
      <c r="I1014">
        <f>HLOOKUP("Dato",data!$A$1:$AT$8036,A1014,FALSE)</f>
        <v>0</v>
      </c>
      <c r="J1014">
        <f>HLOOKUP("Resultat-attribut",data!$A$1:$AT$8036,A1014,FALSE)</f>
        <v>0</v>
      </c>
      <c r="K1014">
        <f>HLOOKUP("Resultat",data!$A$1:$AT$8036,A1014,FALSE)</f>
        <v>0</v>
      </c>
      <c r="L1014">
        <f>HLOOKUP("Enhed",data!$A$1:$AT$8036,A1014,FALSE)</f>
        <v>0</v>
      </c>
    </row>
    <row r="1015" spans="1:12" x14ac:dyDescent="0.2">
      <c r="A1015">
        <v>1014</v>
      </c>
      <c r="B1015">
        <f>HLOOKUP("Referencer",data!$A$1:$AT$8036,A1015,FALSE)</f>
        <v>0</v>
      </c>
      <c r="C1015">
        <f>HLOOKUP("Stedtekst",data!$A$1:$AT$8036,A1015,FALSE)</f>
        <v>0</v>
      </c>
      <c r="D1015">
        <f>HLOOKUP("Målested navn",data!$A$1:$AT$8036,A1015,FALSE)</f>
        <v>0</v>
      </c>
      <c r="E1015">
        <f>HLOOKUP("Prøvetagning",data!$A$1:$AT$8036,A1015,FALSE)</f>
        <v>0</v>
      </c>
      <c r="F1015">
        <f>HLOOKUP("Prøve",data!$A$1:$AT$8036,A1015,FALSE)</f>
        <v>0</v>
      </c>
      <c r="G1015">
        <f>HLOOKUP("ScKode",data!$A$1:$AT$8036,A1015,FALSE)</f>
        <v>0</v>
      </c>
      <c r="H1015">
        <f>HLOOKUP("StofParameter",data!$A$1:$AT$8036,A1015,FALSE)</f>
        <v>0</v>
      </c>
      <c r="I1015">
        <f>HLOOKUP("Dato",data!$A$1:$AT$8036,A1015,FALSE)</f>
        <v>0</v>
      </c>
      <c r="J1015">
        <f>HLOOKUP("Resultat-attribut",data!$A$1:$AT$8036,A1015,FALSE)</f>
        <v>0</v>
      </c>
      <c r="K1015">
        <f>HLOOKUP("Resultat",data!$A$1:$AT$8036,A1015,FALSE)</f>
        <v>0</v>
      </c>
      <c r="L1015">
        <f>HLOOKUP("Enhed",data!$A$1:$AT$8036,A1015,FALSE)</f>
        <v>0</v>
      </c>
    </row>
    <row r="1016" spans="1:12" x14ac:dyDescent="0.2">
      <c r="A1016">
        <v>1015</v>
      </c>
      <c r="B1016">
        <f>HLOOKUP("Referencer",data!$A$1:$AT$8036,A1016,FALSE)</f>
        <v>0</v>
      </c>
      <c r="C1016">
        <f>HLOOKUP("Stedtekst",data!$A$1:$AT$8036,A1016,FALSE)</f>
        <v>0</v>
      </c>
      <c r="D1016">
        <f>HLOOKUP("Målested navn",data!$A$1:$AT$8036,A1016,FALSE)</f>
        <v>0</v>
      </c>
      <c r="E1016">
        <f>HLOOKUP("Prøvetagning",data!$A$1:$AT$8036,A1016,FALSE)</f>
        <v>0</v>
      </c>
      <c r="F1016">
        <f>HLOOKUP("Prøve",data!$A$1:$AT$8036,A1016,FALSE)</f>
        <v>0</v>
      </c>
      <c r="G1016">
        <f>HLOOKUP("ScKode",data!$A$1:$AT$8036,A1016,FALSE)</f>
        <v>0</v>
      </c>
      <c r="H1016">
        <f>HLOOKUP("StofParameter",data!$A$1:$AT$8036,A1016,FALSE)</f>
        <v>0</v>
      </c>
      <c r="I1016">
        <f>HLOOKUP("Dato",data!$A$1:$AT$8036,A1016,FALSE)</f>
        <v>0</v>
      </c>
      <c r="J1016">
        <f>HLOOKUP("Resultat-attribut",data!$A$1:$AT$8036,A1016,FALSE)</f>
        <v>0</v>
      </c>
      <c r="K1016">
        <f>HLOOKUP("Resultat",data!$A$1:$AT$8036,A1016,FALSE)</f>
        <v>0</v>
      </c>
      <c r="L1016">
        <f>HLOOKUP("Enhed",data!$A$1:$AT$8036,A1016,FALSE)</f>
        <v>0</v>
      </c>
    </row>
    <row r="1017" spans="1:12" x14ac:dyDescent="0.2">
      <c r="A1017">
        <v>1016</v>
      </c>
      <c r="B1017">
        <f>HLOOKUP("Referencer",data!$A$1:$AT$8036,A1017,FALSE)</f>
        <v>0</v>
      </c>
      <c r="C1017">
        <f>HLOOKUP("Stedtekst",data!$A$1:$AT$8036,A1017,FALSE)</f>
        <v>0</v>
      </c>
      <c r="D1017">
        <f>HLOOKUP("Målested navn",data!$A$1:$AT$8036,A1017,FALSE)</f>
        <v>0</v>
      </c>
      <c r="E1017">
        <f>HLOOKUP("Prøvetagning",data!$A$1:$AT$8036,A1017,FALSE)</f>
        <v>0</v>
      </c>
      <c r="F1017">
        <f>HLOOKUP("Prøve",data!$A$1:$AT$8036,A1017,FALSE)</f>
        <v>0</v>
      </c>
      <c r="G1017">
        <f>HLOOKUP("ScKode",data!$A$1:$AT$8036,A1017,FALSE)</f>
        <v>0</v>
      </c>
      <c r="H1017">
        <f>HLOOKUP("StofParameter",data!$A$1:$AT$8036,A1017,FALSE)</f>
        <v>0</v>
      </c>
      <c r="I1017">
        <f>HLOOKUP("Dato",data!$A$1:$AT$8036,A1017,FALSE)</f>
        <v>0</v>
      </c>
      <c r="J1017">
        <f>HLOOKUP("Resultat-attribut",data!$A$1:$AT$8036,A1017,FALSE)</f>
        <v>0</v>
      </c>
      <c r="K1017">
        <f>HLOOKUP("Resultat",data!$A$1:$AT$8036,A1017,FALSE)</f>
        <v>0</v>
      </c>
      <c r="L1017">
        <f>HLOOKUP("Enhed",data!$A$1:$AT$8036,A1017,FALSE)</f>
        <v>0</v>
      </c>
    </row>
    <row r="1018" spans="1:12" x14ac:dyDescent="0.2">
      <c r="A1018">
        <v>1017</v>
      </c>
      <c r="B1018">
        <f>HLOOKUP("Referencer",data!$A$1:$AT$8036,A1018,FALSE)</f>
        <v>0</v>
      </c>
      <c r="C1018">
        <f>HLOOKUP("Stedtekst",data!$A$1:$AT$8036,A1018,FALSE)</f>
        <v>0</v>
      </c>
      <c r="D1018">
        <f>HLOOKUP("Målested navn",data!$A$1:$AT$8036,A1018,FALSE)</f>
        <v>0</v>
      </c>
      <c r="E1018">
        <f>HLOOKUP("Prøvetagning",data!$A$1:$AT$8036,A1018,FALSE)</f>
        <v>0</v>
      </c>
      <c r="F1018">
        <f>HLOOKUP("Prøve",data!$A$1:$AT$8036,A1018,FALSE)</f>
        <v>0</v>
      </c>
      <c r="G1018">
        <f>HLOOKUP("ScKode",data!$A$1:$AT$8036,A1018,FALSE)</f>
        <v>0</v>
      </c>
      <c r="H1018">
        <f>HLOOKUP("StofParameter",data!$A$1:$AT$8036,A1018,FALSE)</f>
        <v>0</v>
      </c>
      <c r="I1018">
        <f>HLOOKUP("Dato",data!$A$1:$AT$8036,A1018,FALSE)</f>
        <v>0</v>
      </c>
      <c r="J1018">
        <f>HLOOKUP("Resultat-attribut",data!$A$1:$AT$8036,A1018,FALSE)</f>
        <v>0</v>
      </c>
      <c r="K1018">
        <f>HLOOKUP("Resultat",data!$A$1:$AT$8036,A1018,FALSE)</f>
        <v>0</v>
      </c>
      <c r="L1018">
        <f>HLOOKUP("Enhed",data!$A$1:$AT$8036,A1018,FALSE)</f>
        <v>0</v>
      </c>
    </row>
    <row r="1019" spans="1:12" x14ac:dyDescent="0.2">
      <c r="A1019">
        <v>1018</v>
      </c>
      <c r="B1019">
        <f>HLOOKUP("Referencer",data!$A$1:$AT$8036,A1019,FALSE)</f>
        <v>0</v>
      </c>
      <c r="C1019">
        <f>HLOOKUP("Stedtekst",data!$A$1:$AT$8036,A1019,FALSE)</f>
        <v>0</v>
      </c>
      <c r="D1019">
        <f>HLOOKUP("Målested navn",data!$A$1:$AT$8036,A1019,FALSE)</f>
        <v>0</v>
      </c>
      <c r="E1019">
        <f>HLOOKUP("Prøvetagning",data!$A$1:$AT$8036,A1019,FALSE)</f>
        <v>0</v>
      </c>
      <c r="F1019">
        <f>HLOOKUP("Prøve",data!$A$1:$AT$8036,A1019,FALSE)</f>
        <v>0</v>
      </c>
      <c r="G1019">
        <f>HLOOKUP("ScKode",data!$A$1:$AT$8036,A1019,FALSE)</f>
        <v>0</v>
      </c>
      <c r="H1019">
        <f>HLOOKUP("StofParameter",data!$A$1:$AT$8036,A1019,FALSE)</f>
        <v>0</v>
      </c>
      <c r="I1019">
        <f>HLOOKUP("Dato",data!$A$1:$AT$8036,A1019,FALSE)</f>
        <v>0</v>
      </c>
      <c r="J1019">
        <f>HLOOKUP("Resultat-attribut",data!$A$1:$AT$8036,A1019,FALSE)</f>
        <v>0</v>
      </c>
      <c r="K1019">
        <f>HLOOKUP("Resultat",data!$A$1:$AT$8036,A1019,FALSE)</f>
        <v>0</v>
      </c>
      <c r="L1019">
        <f>HLOOKUP("Enhed",data!$A$1:$AT$8036,A1019,FALSE)</f>
        <v>0</v>
      </c>
    </row>
    <row r="1020" spans="1:12" x14ac:dyDescent="0.2">
      <c r="A1020">
        <v>1019</v>
      </c>
      <c r="B1020">
        <f>HLOOKUP("Referencer",data!$A$1:$AT$8036,A1020,FALSE)</f>
        <v>0</v>
      </c>
      <c r="C1020">
        <f>HLOOKUP("Stedtekst",data!$A$1:$AT$8036,A1020,FALSE)</f>
        <v>0</v>
      </c>
      <c r="D1020">
        <f>HLOOKUP("Målested navn",data!$A$1:$AT$8036,A1020,FALSE)</f>
        <v>0</v>
      </c>
      <c r="E1020">
        <f>HLOOKUP("Prøvetagning",data!$A$1:$AT$8036,A1020,FALSE)</f>
        <v>0</v>
      </c>
      <c r="F1020">
        <f>HLOOKUP("Prøve",data!$A$1:$AT$8036,A1020,FALSE)</f>
        <v>0</v>
      </c>
      <c r="G1020">
        <f>HLOOKUP("ScKode",data!$A$1:$AT$8036,A1020,FALSE)</f>
        <v>0</v>
      </c>
      <c r="H1020">
        <f>HLOOKUP("StofParameter",data!$A$1:$AT$8036,A1020,FALSE)</f>
        <v>0</v>
      </c>
      <c r="I1020">
        <f>HLOOKUP("Dato",data!$A$1:$AT$8036,A1020,FALSE)</f>
        <v>0</v>
      </c>
      <c r="J1020">
        <f>HLOOKUP("Resultat-attribut",data!$A$1:$AT$8036,A1020,FALSE)</f>
        <v>0</v>
      </c>
      <c r="K1020">
        <f>HLOOKUP("Resultat",data!$A$1:$AT$8036,A1020,FALSE)</f>
        <v>0</v>
      </c>
      <c r="L1020">
        <f>HLOOKUP("Enhed",data!$A$1:$AT$8036,A1020,FALSE)</f>
        <v>0</v>
      </c>
    </row>
    <row r="1021" spans="1:12" x14ac:dyDescent="0.2">
      <c r="A1021">
        <v>1020</v>
      </c>
      <c r="B1021">
        <f>HLOOKUP("Referencer",data!$A$1:$AT$8036,A1021,FALSE)</f>
        <v>0</v>
      </c>
      <c r="C1021">
        <f>HLOOKUP("Stedtekst",data!$A$1:$AT$8036,A1021,FALSE)</f>
        <v>0</v>
      </c>
      <c r="D1021">
        <f>HLOOKUP("Målested navn",data!$A$1:$AT$8036,A1021,FALSE)</f>
        <v>0</v>
      </c>
      <c r="E1021">
        <f>HLOOKUP("Prøvetagning",data!$A$1:$AT$8036,A1021,FALSE)</f>
        <v>0</v>
      </c>
      <c r="F1021">
        <f>HLOOKUP("Prøve",data!$A$1:$AT$8036,A1021,FALSE)</f>
        <v>0</v>
      </c>
      <c r="G1021">
        <f>HLOOKUP("ScKode",data!$A$1:$AT$8036,A1021,FALSE)</f>
        <v>0</v>
      </c>
      <c r="H1021">
        <f>HLOOKUP("StofParameter",data!$A$1:$AT$8036,A1021,FALSE)</f>
        <v>0</v>
      </c>
      <c r="I1021">
        <f>HLOOKUP("Dato",data!$A$1:$AT$8036,A1021,FALSE)</f>
        <v>0</v>
      </c>
      <c r="J1021">
        <f>HLOOKUP("Resultat-attribut",data!$A$1:$AT$8036,A1021,FALSE)</f>
        <v>0</v>
      </c>
      <c r="K1021">
        <f>HLOOKUP("Resultat",data!$A$1:$AT$8036,A1021,FALSE)</f>
        <v>0</v>
      </c>
      <c r="L1021">
        <f>HLOOKUP("Enhed",data!$A$1:$AT$8036,A1021,FALSE)</f>
        <v>0</v>
      </c>
    </row>
    <row r="1022" spans="1:12" x14ac:dyDescent="0.2">
      <c r="A1022">
        <v>1021</v>
      </c>
      <c r="B1022">
        <f>HLOOKUP("Referencer",data!$A$1:$AT$8036,A1022,FALSE)</f>
        <v>0</v>
      </c>
      <c r="C1022">
        <f>HLOOKUP("Stedtekst",data!$A$1:$AT$8036,A1022,FALSE)</f>
        <v>0</v>
      </c>
      <c r="D1022">
        <f>HLOOKUP("Målested navn",data!$A$1:$AT$8036,A1022,FALSE)</f>
        <v>0</v>
      </c>
      <c r="E1022">
        <f>HLOOKUP("Prøvetagning",data!$A$1:$AT$8036,A1022,FALSE)</f>
        <v>0</v>
      </c>
      <c r="F1022">
        <f>HLOOKUP("Prøve",data!$A$1:$AT$8036,A1022,FALSE)</f>
        <v>0</v>
      </c>
      <c r="G1022">
        <f>HLOOKUP("ScKode",data!$A$1:$AT$8036,A1022,FALSE)</f>
        <v>0</v>
      </c>
      <c r="H1022">
        <f>HLOOKUP("StofParameter",data!$A$1:$AT$8036,A1022,FALSE)</f>
        <v>0</v>
      </c>
      <c r="I1022">
        <f>HLOOKUP("Dato",data!$A$1:$AT$8036,A1022,FALSE)</f>
        <v>0</v>
      </c>
      <c r="J1022">
        <f>HLOOKUP("Resultat-attribut",data!$A$1:$AT$8036,A1022,FALSE)</f>
        <v>0</v>
      </c>
      <c r="K1022">
        <f>HLOOKUP("Resultat",data!$A$1:$AT$8036,A1022,FALSE)</f>
        <v>0</v>
      </c>
      <c r="L1022">
        <f>HLOOKUP("Enhed",data!$A$1:$AT$8036,A1022,FALSE)</f>
        <v>0</v>
      </c>
    </row>
    <row r="1023" spans="1:12" x14ac:dyDescent="0.2">
      <c r="A1023">
        <v>1022</v>
      </c>
      <c r="B1023">
        <f>HLOOKUP("Referencer",data!$A$1:$AT$8036,A1023,FALSE)</f>
        <v>0</v>
      </c>
      <c r="C1023">
        <f>HLOOKUP("Stedtekst",data!$A$1:$AT$8036,A1023,FALSE)</f>
        <v>0</v>
      </c>
      <c r="D1023">
        <f>HLOOKUP("Målested navn",data!$A$1:$AT$8036,A1023,FALSE)</f>
        <v>0</v>
      </c>
      <c r="E1023">
        <f>HLOOKUP("Prøvetagning",data!$A$1:$AT$8036,A1023,FALSE)</f>
        <v>0</v>
      </c>
      <c r="F1023">
        <f>HLOOKUP("Prøve",data!$A$1:$AT$8036,A1023,FALSE)</f>
        <v>0</v>
      </c>
      <c r="G1023">
        <f>HLOOKUP("ScKode",data!$A$1:$AT$8036,A1023,FALSE)</f>
        <v>0</v>
      </c>
      <c r="H1023">
        <f>HLOOKUP("StofParameter",data!$A$1:$AT$8036,A1023,FALSE)</f>
        <v>0</v>
      </c>
      <c r="I1023">
        <f>HLOOKUP("Dato",data!$A$1:$AT$8036,A1023,FALSE)</f>
        <v>0</v>
      </c>
      <c r="J1023">
        <f>HLOOKUP("Resultat-attribut",data!$A$1:$AT$8036,A1023,FALSE)</f>
        <v>0</v>
      </c>
      <c r="K1023">
        <f>HLOOKUP("Resultat",data!$A$1:$AT$8036,A1023,FALSE)</f>
        <v>0</v>
      </c>
      <c r="L1023">
        <f>HLOOKUP("Enhed",data!$A$1:$AT$8036,A1023,FALSE)</f>
        <v>0</v>
      </c>
    </row>
    <row r="1024" spans="1:12" x14ac:dyDescent="0.2">
      <c r="A1024">
        <v>1023</v>
      </c>
      <c r="B1024">
        <f>HLOOKUP("Referencer",data!$A$1:$AT$8036,A1024,FALSE)</f>
        <v>0</v>
      </c>
      <c r="C1024">
        <f>HLOOKUP("Stedtekst",data!$A$1:$AT$8036,A1024,FALSE)</f>
        <v>0</v>
      </c>
      <c r="D1024">
        <f>HLOOKUP("Målested navn",data!$A$1:$AT$8036,A1024,FALSE)</f>
        <v>0</v>
      </c>
      <c r="E1024">
        <f>HLOOKUP("Prøvetagning",data!$A$1:$AT$8036,A1024,FALSE)</f>
        <v>0</v>
      </c>
      <c r="F1024">
        <f>HLOOKUP("Prøve",data!$A$1:$AT$8036,A1024,FALSE)</f>
        <v>0</v>
      </c>
      <c r="G1024">
        <f>HLOOKUP("ScKode",data!$A$1:$AT$8036,A1024,FALSE)</f>
        <v>0</v>
      </c>
      <c r="H1024">
        <f>HLOOKUP("StofParameter",data!$A$1:$AT$8036,A1024,FALSE)</f>
        <v>0</v>
      </c>
      <c r="I1024">
        <f>HLOOKUP("Dato",data!$A$1:$AT$8036,A1024,FALSE)</f>
        <v>0</v>
      </c>
      <c r="J1024">
        <f>HLOOKUP("Resultat-attribut",data!$A$1:$AT$8036,A1024,FALSE)</f>
        <v>0</v>
      </c>
      <c r="K1024">
        <f>HLOOKUP("Resultat",data!$A$1:$AT$8036,A1024,FALSE)</f>
        <v>0</v>
      </c>
      <c r="L1024">
        <f>HLOOKUP("Enhed",data!$A$1:$AT$8036,A1024,FALSE)</f>
        <v>0</v>
      </c>
    </row>
    <row r="1025" spans="1:12" x14ac:dyDescent="0.2">
      <c r="A1025">
        <v>1024</v>
      </c>
      <c r="B1025">
        <f>HLOOKUP("Referencer",data!$A$1:$AT$8036,A1025,FALSE)</f>
        <v>0</v>
      </c>
      <c r="C1025">
        <f>HLOOKUP("Stedtekst",data!$A$1:$AT$8036,A1025,FALSE)</f>
        <v>0</v>
      </c>
      <c r="D1025">
        <f>HLOOKUP("Målested navn",data!$A$1:$AT$8036,A1025,FALSE)</f>
        <v>0</v>
      </c>
      <c r="E1025">
        <f>HLOOKUP("Prøvetagning",data!$A$1:$AT$8036,A1025,FALSE)</f>
        <v>0</v>
      </c>
      <c r="F1025">
        <f>HLOOKUP("Prøve",data!$A$1:$AT$8036,A1025,FALSE)</f>
        <v>0</v>
      </c>
      <c r="G1025">
        <f>HLOOKUP("ScKode",data!$A$1:$AT$8036,A1025,FALSE)</f>
        <v>0</v>
      </c>
      <c r="H1025">
        <f>HLOOKUP("StofParameter",data!$A$1:$AT$8036,A1025,FALSE)</f>
        <v>0</v>
      </c>
      <c r="I1025">
        <f>HLOOKUP("Dato",data!$A$1:$AT$8036,A1025,FALSE)</f>
        <v>0</v>
      </c>
      <c r="J1025">
        <f>HLOOKUP("Resultat-attribut",data!$A$1:$AT$8036,A1025,FALSE)</f>
        <v>0</v>
      </c>
      <c r="K1025">
        <f>HLOOKUP("Resultat",data!$A$1:$AT$8036,A1025,FALSE)</f>
        <v>0</v>
      </c>
      <c r="L1025">
        <f>HLOOKUP("Enhed",data!$A$1:$AT$8036,A1025,FALSE)</f>
        <v>0</v>
      </c>
    </row>
    <row r="1026" spans="1:12" x14ac:dyDescent="0.2">
      <c r="A1026">
        <v>1025</v>
      </c>
      <c r="B1026">
        <f>HLOOKUP("Referencer",data!$A$1:$AT$8036,A1026,FALSE)</f>
        <v>0</v>
      </c>
      <c r="C1026">
        <f>HLOOKUP("Stedtekst",data!$A$1:$AT$8036,A1026,FALSE)</f>
        <v>0</v>
      </c>
      <c r="D1026">
        <f>HLOOKUP("Målested navn",data!$A$1:$AT$8036,A1026,FALSE)</f>
        <v>0</v>
      </c>
      <c r="E1026">
        <f>HLOOKUP("Prøvetagning",data!$A$1:$AT$8036,A1026,FALSE)</f>
        <v>0</v>
      </c>
      <c r="F1026">
        <f>HLOOKUP("Prøve",data!$A$1:$AT$8036,A1026,FALSE)</f>
        <v>0</v>
      </c>
      <c r="G1026">
        <f>HLOOKUP("ScKode",data!$A$1:$AT$8036,A1026,FALSE)</f>
        <v>0</v>
      </c>
      <c r="H1026">
        <f>HLOOKUP("StofParameter",data!$A$1:$AT$8036,A1026,FALSE)</f>
        <v>0</v>
      </c>
      <c r="I1026">
        <f>HLOOKUP("Dato",data!$A$1:$AT$8036,A1026,FALSE)</f>
        <v>0</v>
      </c>
      <c r="J1026">
        <f>HLOOKUP("Resultat-attribut",data!$A$1:$AT$8036,A1026,FALSE)</f>
        <v>0</v>
      </c>
      <c r="K1026">
        <f>HLOOKUP("Resultat",data!$A$1:$AT$8036,A1026,FALSE)</f>
        <v>0</v>
      </c>
      <c r="L1026">
        <f>HLOOKUP("Enhed",data!$A$1:$AT$8036,A1026,FALSE)</f>
        <v>0</v>
      </c>
    </row>
    <row r="1027" spans="1:12" x14ac:dyDescent="0.2">
      <c r="A1027">
        <v>1026</v>
      </c>
      <c r="B1027">
        <f>HLOOKUP("Referencer",data!$A$1:$AT$8036,A1027,FALSE)</f>
        <v>0</v>
      </c>
      <c r="C1027">
        <f>HLOOKUP("Stedtekst",data!$A$1:$AT$8036,A1027,FALSE)</f>
        <v>0</v>
      </c>
      <c r="D1027">
        <f>HLOOKUP("Målested navn",data!$A$1:$AT$8036,A1027,FALSE)</f>
        <v>0</v>
      </c>
      <c r="E1027">
        <f>HLOOKUP("Prøvetagning",data!$A$1:$AT$8036,A1027,FALSE)</f>
        <v>0</v>
      </c>
      <c r="F1027">
        <f>HLOOKUP("Prøve",data!$A$1:$AT$8036,A1027,FALSE)</f>
        <v>0</v>
      </c>
      <c r="G1027">
        <f>HLOOKUP("ScKode",data!$A$1:$AT$8036,A1027,FALSE)</f>
        <v>0</v>
      </c>
      <c r="H1027">
        <f>HLOOKUP("StofParameter",data!$A$1:$AT$8036,A1027,FALSE)</f>
        <v>0</v>
      </c>
      <c r="I1027">
        <f>HLOOKUP("Dato",data!$A$1:$AT$8036,A1027,FALSE)</f>
        <v>0</v>
      </c>
      <c r="J1027">
        <f>HLOOKUP("Resultat-attribut",data!$A$1:$AT$8036,A1027,FALSE)</f>
        <v>0</v>
      </c>
      <c r="K1027">
        <f>HLOOKUP("Resultat",data!$A$1:$AT$8036,A1027,FALSE)</f>
        <v>0</v>
      </c>
      <c r="L1027">
        <f>HLOOKUP("Enhed",data!$A$1:$AT$8036,A1027,FALSE)</f>
        <v>0</v>
      </c>
    </row>
    <row r="1028" spans="1:12" x14ac:dyDescent="0.2">
      <c r="A1028">
        <v>1027</v>
      </c>
      <c r="B1028">
        <f>HLOOKUP("Referencer",data!$A$1:$AT$8036,A1028,FALSE)</f>
        <v>0</v>
      </c>
      <c r="C1028">
        <f>HLOOKUP("Stedtekst",data!$A$1:$AT$8036,A1028,FALSE)</f>
        <v>0</v>
      </c>
      <c r="D1028">
        <f>HLOOKUP("Målested navn",data!$A$1:$AT$8036,A1028,FALSE)</f>
        <v>0</v>
      </c>
      <c r="E1028">
        <f>HLOOKUP("Prøvetagning",data!$A$1:$AT$8036,A1028,FALSE)</f>
        <v>0</v>
      </c>
      <c r="F1028">
        <f>HLOOKUP("Prøve",data!$A$1:$AT$8036,A1028,FALSE)</f>
        <v>0</v>
      </c>
      <c r="G1028">
        <f>HLOOKUP("ScKode",data!$A$1:$AT$8036,A1028,FALSE)</f>
        <v>0</v>
      </c>
      <c r="H1028">
        <f>HLOOKUP("StofParameter",data!$A$1:$AT$8036,A1028,FALSE)</f>
        <v>0</v>
      </c>
      <c r="I1028">
        <f>HLOOKUP("Dato",data!$A$1:$AT$8036,A1028,FALSE)</f>
        <v>0</v>
      </c>
      <c r="J1028">
        <f>HLOOKUP("Resultat-attribut",data!$A$1:$AT$8036,A1028,FALSE)</f>
        <v>0</v>
      </c>
      <c r="K1028">
        <f>HLOOKUP("Resultat",data!$A$1:$AT$8036,A1028,FALSE)</f>
        <v>0</v>
      </c>
      <c r="L1028">
        <f>HLOOKUP("Enhed",data!$A$1:$AT$8036,A1028,FALSE)</f>
        <v>0</v>
      </c>
    </row>
    <row r="1029" spans="1:12" x14ac:dyDescent="0.2">
      <c r="A1029">
        <v>1028</v>
      </c>
      <c r="B1029">
        <f>HLOOKUP("Referencer",data!$A$1:$AT$8036,A1029,FALSE)</f>
        <v>0</v>
      </c>
      <c r="C1029">
        <f>HLOOKUP("Stedtekst",data!$A$1:$AT$8036,A1029,FALSE)</f>
        <v>0</v>
      </c>
      <c r="D1029">
        <f>HLOOKUP("Målested navn",data!$A$1:$AT$8036,A1029,FALSE)</f>
        <v>0</v>
      </c>
      <c r="E1029">
        <f>HLOOKUP("Prøvetagning",data!$A$1:$AT$8036,A1029,FALSE)</f>
        <v>0</v>
      </c>
      <c r="F1029">
        <f>HLOOKUP("Prøve",data!$A$1:$AT$8036,A1029,FALSE)</f>
        <v>0</v>
      </c>
      <c r="G1029">
        <f>HLOOKUP("ScKode",data!$A$1:$AT$8036,A1029,FALSE)</f>
        <v>0</v>
      </c>
      <c r="H1029">
        <f>HLOOKUP("StofParameter",data!$A$1:$AT$8036,A1029,FALSE)</f>
        <v>0</v>
      </c>
      <c r="I1029">
        <f>HLOOKUP("Dato",data!$A$1:$AT$8036,A1029,FALSE)</f>
        <v>0</v>
      </c>
      <c r="J1029">
        <f>HLOOKUP("Resultat-attribut",data!$A$1:$AT$8036,A1029,FALSE)</f>
        <v>0</v>
      </c>
      <c r="K1029">
        <f>HLOOKUP("Resultat",data!$A$1:$AT$8036,A1029,FALSE)</f>
        <v>0</v>
      </c>
      <c r="L1029">
        <f>HLOOKUP("Enhed",data!$A$1:$AT$8036,A1029,FALSE)</f>
        <v>0</v>
      </c>
    </row>
    <row r="1030" spans="1:12" x14ac:dyDescent="0.2">
      <c r="A1030">
        <v>1029</v>
      </c>
      <c r="B1030">
        <f>HLOOKUP("Referencer",data!$A$1:$AT$8036,A1030,FALSE)</f>
        <v>0</v>
      </c>
      <c r="C1030">
        <f>HLOOKUP("Stedtekst",data!$A$1:$AT$8036,A1030,FALSE)</f>
        <v>0</v>
      </c>
      <c r="D1030">
        <f>HLOOKUP("Målested navn",data!$A$1:$AT$8036,A1030,FALSE)</f>
        <v>0</v>
      </c>
      <c r="E1030">
        <f>HLOOKUP("Prøvetagning",data!$A$1:$AT$8036,A1030,FALSE)</f>
        <v>0</v>
      </c>
      <c r="F1030">
        <f>HLOOKUP("Prøve",data!$A$1:$AT$8036,A1030,FALSE)</f>
        <v>0</v>
      </c>
      <c r="G1030">
        <f>HLOOKUP("ScKode",data!$A$1:$AT$8036,A1030,FALSE)</f>
        <v>0</v>
      </c>
      <c r="H1030">
        <f>HLOOKUP("StofParameter",data!$A$1:$AT$8036,A1030,FALSE)</f>
        <v>0</v>
      </c>
      <c r="I1030">
        <f>HLOOKUP("Dato",data!$A$1:$AT$8036,A1030,FALSE)</f>
        <v>0</v>
      </c>
      <c r="J1030">
        <f>HLOOKUP("Resultat-attribut",data!$A$1:$AT$8036,A1030,FALSE)</f>
        <v>0</v>
      </c>
      <c r="K1030">
        <f>HLOOKUP("Resultat",data!$A$1:$AT$8036,A1030,FALSE)</f>
        <v>0</v>
      </c>
      <c r="L1030">
        <f>HLOOKUP("Enhed",data!$A$1:$AT$8036,A1030,FALSE)</f>
        <v>0</v>
      </c>
    </row>
    <row r="1031" spans="1:12" x14ac:dyDescent="0.2">
      <c r="A1031">
        <v>1030</v>
      </c>
      <c r="B1031">
        <f>HLOOKUP("Referencer",data!$A$1:$AT$8036,A1031,FALSE)</f>
        <v>0</v>
      </c>
      <c r="C1031">
        <f>HLOOKUP("Stedtekst",data!$A$1:$AT$8036,A1031,FALSE)</f>
        <v>0</v>
      </c>
      <c r="D1031">
        <f>HLOOKUP("Målested navn",data!$A$1:$AT$8036,A1031,FALSE)</f>
        <v>0</v>
      </c>
      <c r="E1031">
        <f>HLOOKUP("Prøvetagning",data!$A$1:$AT$8036,A1031,FALSE)</f>
        <v>0</v>
      </c>
      <c r="F1031">
        <f>HLOOKUP("Prøve",data!$A$1:$AT$8036,A1031,FALSE)</f>
        <v>0</v>
      </c>
      <c r="G1031">
        <f>HLOOKUP("ScKode",data!$A$1:$AT$8036,A1031,FALSE)</f>
        <v>0</v>
      </c>
      <c r="H1031">
        <f>HLOOKUP("StofParameter",data!$A$1:$AT$8036,A1031,FALSE)</f>
        <v>0</v>
      </c>
      <c r="I1031">
        <f>HLOOKUP("Dato",data!$A$1:$AT$8036,A1031,FALSE)</f>
        <v>0</v>
      </c>
      <c r="J1031">
        <f>HLOOKUP("Resultat-attribut",data!$A$1:$AT$8036,A1031,FALSE)</f>
        <v>0</v>
      </c>
      <c r="K1031">
        <f>HLOOKUP("Resultat",data!$A$1:$AT$8036,A1031,FALSE)</f>
        <v>0</v>
      </c>
      <c r="L1031">
        <f>HLOOKUP("Enhed",data!$A$1:$AT$8036,A1031,FALSE)</f>
        <v>0</v>
      </c>
    </row>
    <row r="1032" spans="1:12" x14ac:dyDescent="0.2">
      <c r="A1032">
        <v>1031</v>
      </c>
      <c r="B1032">
        <f>HLOOKUP("Referencer",data!$A$1:$AT$8036,A1032,FALSE)</f>
        <v>0</v>
      </c>
      <c r="C1032">
        <f>HLOOKUP("Stedtekst",data!$A$1:$AT$8036,A1032,FALSE)</f>
        <v>0</v>
      </c>
      <c r="D1032">
        <f>HLOOKUP("Målested navn",data!$A$1:$AT$8036,A1032,FALSE)</f>
        <v>0</v>
      </c>
      <c r="E1032">
        <f>HLOOKUP("Prøvetagning",data!$A$1:$AT$8036,A1032,FALSE)</f>
        <v>0</v>
      </c>
      <c r="F1032">
        <f>HLOOKUP("Prøve",data!$A$1:$AT$8036,A1032,FALSE)</f>
        <v>0</v>
      </c>
      <c r="G1032">
        <f>HLOOKUP("ScKode",data!$A$1:$AT$8036,A1032,FALSE)</f>
        <v>0</v>
      </c>
      <c r="H1032">
        <f>HLOOKUP("StofParameter",data!$A$1:$AT$8036,A1032,FALSE)</f>
        <v>0</v>
      </c>
      <c r="I1032">
        <f>HLOOKUP("Dato",data!$A$1:$AT$8036,A1032,FALSE)</f>
        <v>0</v>
      </c>
      <c r="J1032">
        <f>HLOOKUP("Resultat-attribut",data!$A$1:$AT$8036,A1032,FALSE)</f>
        <v>0</v>
      </c>
      <c r="K1032">
        <f>HLOOKUP("Resultat",data!$A$1:$AT$8036,A1032,FALSE)</f>
        <v>0</v>
      </c>
      <c r="L1032">
        <f>HLOOKUP("Enhed",data!$A$1:$AT$8036,A1032,FALSE)</f>
        <v>0</v>
      </c>
    </row>
    <row r="1033" spans="1:12" x14ac:dyDescent="0.2">
      <c r="A1033">
        <v>1032</v>
      </c>
      <c r="B1033">
        <f>HLOOKUP("Referencer",data!$A$1:$AT$8036,A1033,FALSE)</f>
        <v>0</v>
      </c>
      <c r="C1033">
        <f>HLOOKUP("Stedtekst",data!$A$1:$AT$8036,A1033,FALSE)</f>
        <v>0</v>
      </c>
      <c r="D1033">
        <f>HLOOKUP("Målested navn",data!$A$1:$AT$8036,A1033,FALSE)</f>
        <v>0</v>
      </c>
      <c r="E1033">
        <f>HLOOKUP("Prøvetagning",data!$A$1:$AT$8036,A1033,FALSE)</f>
        <v>0</v>
      </c>
      <c r="F1033">
        <f>HLOOKUP("Prøve",data!$A$1:$AT$8036,A1033,FALSE)</f>
        <v>0</v>
      </c>
      <c r="G1033">
        <f>HLOOKUP("ScKode",data!$A$1:$AT$8036,A1033,FALSE)</f>
        <v>0</v>
      </c>
      <c r="H1033">
        <f>HLOOKUP("StofParameter",data!$A$1:$AT$8036,A1033,FALSE)</f>
        <v>0</v>
      </c>
      <c r="I1033">
        <f>HLOOKUP("Dato",data!$A$1:$AT$8036,A1033,FALSE)</f>
        <v>0</v>
      </c>
      <c r="J1033">
        <f>HLOOKUP("Resultat-attribut",data!$A$1:$AT$8036,A1033,FALSE)</f>
        <v>0</v>
      </c>
      <c r="K1033">
        <f>HLOOKUP("Resultat",data!$A$1:$AT$8036,A1033,FALSE)</f>
        <v>0</v>
      </c>
      <c r="L1033">
        <f>HLOOKUP("Enhed",data!$A$1:$AT$8036,A1033,FALSE)</f>
        <v>0</v>
      </c>
    </row>
    <row r="1034" spans="1:12" x14ac:dyDescent="0.2">
      <c r="A1034">
        <v>1033</v>
      </c>
      <c r="B1034">
        <f>HLOOKUP("Referencer",data!$A$1:$AT$8036,A1034,FALSE)</f>
        <v>0</v>
      </c>
      <c r="C1034">
        <f>HLOOKUP("Stedtekst",data!$A$1:$AT$8036,A1034,FALSE)</f>
        <v>0</v>
      </c>
      <c r="D1034">
        <f>HLOOKUP("Målested navn",data!$A$1:$AT$8036,A1034,FALSE)</f>
        <v>0</v>
      </c>
      <c r="E1034">
        <f>HLOOKUP("Prøvetagning",data!$A$1:$AT$8036,A1034,FALSE)</f>
        <v>0</v>
      </c>
      <c r="F1034">
        <f>HLOOKUP("Prøve",data!$A$1:$AT$8036,A1034,FALSE)</f>
        <v>0</v>
      </c>
      <c r="G1034">
        <f>HLOOKUP("ScKode",data!$A$1:$AT$8036,A1034,FALSE)</f>
        <v>0</v>
      </c>
      <c r="H1034">
        <f>HLOOKUP("StofParameter",data!$A$1:$AT$8036,A1034,FALSE)</f>
        <v>0</v>
      </c>
      <c r="I1034">
        <f>HLOOKUP("Dato",data!$A$1:$AT$8036,A1034,FALSE)</f>
        <v>0</v>
      </c>
      <c r="J1034">
        <f>HLOOKUP("Resultat-attribut",data!$A$1:$AT$8036,A1034,FALSE)</f>
        <v>0</v>
      </c>
      <c r="K1034">
        <f>HLOOKUP("Resultat",data!$A$1:$AT$8036,A1034,FALSE)</f>
        <v>0</v>
      </c>
      <c r="L1034">
        <f>HLOOKUP("Enhed",data!$A$1:$AT$8036,A1034,FALSE)</f>
        <v>0</v>
      </c>
    </row>
    <row r="1035" spans="1:12" x14ac:dyDescent="0.2">
      <c r="A1035">
        <v>1034</v>
      </c>
      <c r="B1035">
        <f>HLOOKUP("Referencer",data!$A$1:$AT$8036,A1035,FALSE)</f>
        <v>0</v>
      </c>
      <c r="C1035">
        <f>HLOOKUP("Stedtekst",data!$A$1:$AT$8036,A1035,FALSE)</f>
        <v>0</v>
      </c>
      <c r="D1035">
        <f>HLOOKUP("Målested navn",data!$A$1:$AT$8036,A1035,FALSE)</f>
        <v>0</v>
      </c>
      <c r="E1035">
        <f>HLOOKUP("Prøvetagning",data!$A$1:$AT$8036,A1035,FALSE)</f>
        <v>0</v>
      </c>
      <c r="F1035">
        <f>HLOOKUP("Prøve",data!$A$1:$AT$8036,A1035,FALSE)</f>
        <v>0</v>
      </c>
      <c r="G1035">
        <f>HLOOKUP("ScKode",data!$A$1:$AT$8036,A1035,FALSE)</f>
        <v>0</v>
      </c>
      <c r="H1035">
        <f>HLOOKUP("StofParameter",data!$A$1:$AT$8036,A1035,FALSE)</f>
        <v>0</v>
      </c>
      <c r="I1035">
        <f>HLOOKUP("Dato",data!$A$1:$AT$8036,A1035,FALSE)</f>
        <v>0</v>
      </c>
      <c r="J1035">
        <f>HLOOKUP("Resultat-attribut",data!$A$1:$AT$8036,A1035,FALSE)</f>
        <v>0</v>
      </c>
      <c r="K1035">
        <f>HLOOKUP("Resultat",data!$A$1:$AT$8036,A1035,FALSE)</f>
        <v>0</v>
      </c>
      <c r="L1035">
        <f>HLOOKUP("Enhed",data!$A$1:$AT$8036,A1035,FALSE)</f>
        <v>0</v>
      </c>
    </row>
    <row r="1036" spans="1:12" x14ac:dyDescent="0.2">
      <c r="A1036">
        <v>1035</v>
      </c>
      <c r="B1036">
        <f>HLOOKUP("Referencer",data!$A$1:$AT$8036,A1036,FALSE)</f>
        <v>0</v>
      </c>
      <c r="C1036">
        <f>HLOOKUP("Stedtekst",data!$A$1:$AT$8036,A1036,FALSE)</f>
        <v>0</v>
      </c>
      <c r="D1036">
        <f>HLOOKUP("Målested navn",data!$A$1:$AT$8036,A1036,FALSE)</f>
        <v>0</v>
      </c>
      <c r="E1036">
        <f>HLOOKUP("Prøvetagning",data!$A$1:$AT$8036,A1036,FALSE)</f>
        <v>0</v>
      </c>
      <c r="F1036">
        <f>HLOOKUP("Prøve",data!$A$1:$AT$8036,A1036,FALSE)</f>
        <v>0</v>
      </c>
      <c r="G1036">
        <f>HLOOKUP("ScKode",data!$A$1:$AT$8036,A1036,FALSE)</f>
        <v>0</v>
      </c>
      <c r="H1036">
        <f>HLOOKUP("StofParameter",data!$A$1:$AT$8036,A1036,FALSE)</f>
        <v>0</v>
      </c>
      <c r="I1036">
        <f>HLOOKUP("Dato",data!$A$1:$AT$8036,A1036,FALSE)</f>
        <v>0</v>
      </c>
      <c r="J1036">
        <f>HLOOKUP("Resultat-attribut",data!$A$1:$AT$8036,A1036,FALSE)</f>
        <v>0</v>
      </c>
      <c r="K1036">
        <f>HLOOKUP("Resultat",data!$A$1:$AT$8036,A1036,FALSE)</f>
        <v>0</v>
      </c>
      <c r="L1036">
        <f>HLOOKUP("Enhed",data!$A$1:$AT$8036,A1036,FALSE)</f>
        <v>0</v>
      </c>
    </row>
    <row r="1037" spans="1:12" x14ac:dyDescent="0.2">
      <c r="A1037">
        <v>1036</v>
      </c>
      <c r="B1037">
        <f>HLOOKUP("Referencer",data!$A$1:$AT$8036,A1037,FALSE)</f>
        <v>0</v>
      </c>
      <c r="C1037">
        <f>HLOOKUP("Stedtekst",data!$A$1:$AT$8036,A1037,FALSE)</f>
        <v>0</v>
      </c>
      <c r="D1037">
        <f>HLOOKUP("Målested navn",data!$A$1:$AT$8036,A1037,FALSE)</f>
        <v>0</v>
      </c>
      <c r="E1037">
        <f>HLOOKUP("Prøvetagning",data!$A$1:$AT$8036,A1037,FALSE)</f>
        <v>0</v>
      </c>
      <c r="F1037">
        <f>HLOOKUP("Prøve",data!$A$1:$AT$8036,A1037,FALSE)</f>
        <v>0</v>
      </c>
      <c r="G1037">
        <f>HLOOKUP("ScKode",data!$A$1:$AT$8036,A1037,FALSE)</f>
        <v>0</v>
      </c>
      <c r="H1037">
        <f>HLOOKUP("StofParameter",data!$A$1:$AT$8036,A1037,FALSE)</f>
        <v>0</v>
      </c>
      <c r="I1037">
        <f>HLOOKUP("Dato",data!$A$1:$AT$8036,A1037,FALSE)</f>
        <v>0</v>
      </c>
      <c r="J1037">
        <f>HLOOKUP("Resultat-attribut",data!$A$1:$AT$8036,A1037,FALSE)</f>
        <v>0</v>
      </c>
      <c r="K1037">
        <f>HLOOKUP("Resultat",data!$A$1:$AT$8036,A1037,FALSE)</f>
        <v>0</v>
      </c>
      <c r="L1037">
        <f>HLOOKUP("Enhed",data!$A$1:$AT$8036,A1037,FALSE)</f>
        <v>0</v>
      </c>
    </row>
    <row r="1038" spans="1:12" x14ac:dyDescent="0.2">
      <c r="A1038">
        <v>1037</v>
      </c>
      <c r="B1038">
        <f>HLOOKUP("Referencer",data!$A$1:$AT$8036,A1038,FALSE)</f>
        <v>0</v>
      </c>
      <c r="C1038">
        <f>HLOOKUP("Stedtekst",data!$A$1:$AT$8036,A1038,FALSE)</f>
        <v>0</v>
      </c>
      <c r="D1038">
        <f>HLOOKUP("Målested navn",data!$A$1:$AT$8036,A1038,FALSE)</f>
        <v>0</v>
      </c>
      <c r="E1038">
        <f>HLOOKUP("Prøvetagning",data!$A$1:$AT$8036,A1038,FALSE)</f>
        <v>0</v>
      </c>
      <c r="F1038">
        <f>HLOOKUP("Prøve",data!$A$1:$AT$8036,A1038,FALSE)</f>
        <v>0</v>
      </c>
      <c r="G1038">
        <f>HLOOKUP("ScKode",data!$A$1:$AT$8036,A1038,FALSE)</f>
        <v>0</v>
      </c>
      <c r="H1038">
        <f>HLOOKUP("StofParameter",data!$A$1:$AT$8036,A1038,FALSE)</f>
        <v>0</v>
      </c>
      <c r="I1038">
        <f>HLOOKUP("Dato",data!$A$1:$AT$8036,A1038,FALSE)</f>
        <v>0</v>
      </c>
      <c r="J1038">
        <f>HLOOKUP("Resultat-attribut",data!$A$1:$AT$8036,A1038,FALSE)</f>
        <v>0</v>
      </c>
      <c r="K1038">
        <f>HLOOKUP("Resultat",data!$A$1:$AT$8036,A1038,FALSE)</f>
        <v>0</v>
      </c>
      <c r="L1038">
        <f>HLOOKUP("Enhed",data!$A$1:$AT$8036,A1038,FALSE)</f>
        <v>0</v>
      </c>
    </row>
    <row r="1039" spans="1:12" x14ac:dyDescent="0.2">
      <c r="A1039">
        <v>1038</v>
      </c>
      <c r="B1039">
        <f>HLOOKUP("Referencer",data!$A$1:$AT$8036,A1039,FALSE)</f>
        <v>0</v>
      </c>
      <c r="C1039">
        <f>HLOOKUP("Stedtekst",data!$A$1:$AT$8036,A1039,FALSE)</f>
        <v>0</v>
      </c>
      <c r="D1039">
        <f>HLOOKUP("Målested navn",data!$A$1:$AT$8036,A1039,FALSE)</f>
        <v>0</v>
      </c>
      <c r="E1039">
        <f>HLOOKUP("Prøvetagning",data!$A$1:$AT$8036,A1039,FALSE)</f>
        <v>0</v>
      </c>
      <c r="F1039">
        <f>HLOOKUP("Prøve",data!$A$1:$AT$8036,A1039,FALSE)</f>
        <v>0</v>
      </c>
      <c r="G1039">
        <f>HLOOKUP("ScKode",data!$A$1:$AT$8036,A1039,FALSE)</f>
        <v>0</v>
      </c>
      <c r="H1039">
        <f>HLOOKUP("StofParameter",data!$A$1:$AT$8036,A1039,FALSE)</f>
        <v>0</v>
      </c>
      <c r="I1039">
        <f>HLOOKUP("Dato",data!$A$1:$AT$8036,A1039,FALSE)</f>
        <v>0</v>
      </c>
      <c r="J1039">
        <f>HLOOKUP("Resultat-attribut",data!$A$1:$AT$8036,A1039,FALSE)</f>
        <v>0</v>
      </c>
      <c r="K1039">
        <f>HLOOKUP("Resultat",data!$A$1:$AT$8036,A1039,FALSE)</f>
        <v>0</v>
      </c>
      <c r="L1039">
        <f>HLOOKUP("Enhed",data!$A$1:$AT$8036,A1039,FALSE)</f>
        <v>0</v>
      </c>
    </row>
    <row r="1040" spans="1:12" x14ac:dyDescent="0.2">
      <c r="A1040">
        <v>1039</v>
      </c>
      <c r="B1040">
        <f>HLOOKUP("Referencer",data!$A$1:$AT$8036,A1040,FALSE)</f>
        <v>0</v>
      </c>
      <c r="C1040">
        <f>HLOOKUP("Stedtekst",data!$A$1:$AT$8036,A1040,FALSE)</f>
        <v>0</v>
      </c>
      <c r="D1040">
        <f>HLOOKUP("Målested navn",data!$A$1:$AT$8036,A1040,FALSE)</f>
        <v>0</v>
      </c>
      <c r="E1040">
        <f>HLOOKUP("Prøvetagning",data!$A$1:$AT$8036,A1040,FALSE)</f>
        <v>0</v>
      </c>
      <c r="F1040">
        <f>HLOOKUP("Prøve",data!$A$1:$AT$8036,A1040,FALSE)</f>
        <v>0</v>
      </c>
      <c r="G1040">
        <f>HLOOKUP("ScKode",data!$A$1:$AT$8036,A1040,FALSE)</f>
        <v>0</v>
      </c>
      <c r="H1040">
        <f>HLOOKUP("StofParameter",data!$A$1:$AT$8036,A1040,FALSE)</f>
        <v>0</v>
      </c>
      <c r="I1040">
        <f>HLOOKUP("Dato",data!$A$1:$AT$8036,A1040,FALSE)</f>
        <v>0</v>
      </c>
      <c r="J1040">
        <f>HLOOKUP("Resultat-attribut",data!$A$1:$AT$8036,A1040,FALSE)</f>
        <v>0</v>
      </c>
      <c r="K1040">
        <f>HLOOKUP("Resultat",data!$A$1:$AT$8036,A1040,FALSE)</f>
        <v>0</v>
      </c>
      <c r="L1040">
        <f>HLOOKUP("Enhed",data!$A$1:$AT$8036,A1040,FALSE)</f>
        <v>0</v>
      </c>
    </row>
    <row r="1041" spans="1:12" x14ac:dyDescent="0.2">
      <c r="A1041">
        <v>1040</v>
      </c>
      <c r="B1041">
        <f>HLOOKUP("Referencer",data!$A$1:$AT$8036,A1041,FALSE)</f>
        <v>0</v>
      </c>
      <c r="C1041">
        <f>HLOOKUP("Stedtekst",data!$A$1:$AT$8036,A1041,FALSE)</f>
        <v>0</v>
      </c>
      <c r="D1041">
        <f>HLOOKUP("Målested navn",data!$A$1:$AT$8036,A1041,FALSE)</f>
        <v>0</v>
      </c>
      <c r="E1041">
        <f>HLOOKUP("Prøvetagning",data!$A$1:$AT$8036,A1041,FALSE)</f>
        <v>0</v>
      </c>
      <c r="F1041">
        <f>HLOOKUP("Prøve",data!$A$1:$AT$8036,A1041,FALSE)</f>
        <v>0</v>
      </c>
      <c r="G1041">
        <f>HLOOKUP("ScKode",data!$A$1:$AT$8036,A1041,FALSE)</f>
        <v>0</v>
      </c>
      <c r="H1041">
        <f>HLOOKUP("StofParameter",data!$A$1:$AT$8036,A1041,FALSE)</f>
        <v>0</v>
      </c>
      <c r="I1041">
        <f>HLOOKUP("Dato",data!$A$1:$AT$8036,A1041,FALSE)</f>
        <v>0</v>
      </c>
      <c r="J1041">
        <f>HLOOKUP("Resultat-attribut",data!$A$1:$AT$8036,A1041,FALSE)</f>
        <v>0</v>
      </c>
      <c r="K1041">
        <f>HLOOKUP("Resultat",data!$A$1:$AT$8036,A1041,FALSE)</f>
        <v>0</v>
      </c>
      <c r="L1041">
        <f>HLOOKUP("Enhed",data!$A$1:$AT$8036,A1041,FALSE)</f>
        <v>0</v>
      </c>
    </row>
    <row r="1042" spans="1:12" x14ac:dyDescent="0.2">
      <c r="A1042">
        <v>1041</v>
      </c>
      <c r="B1042">
        <f>HLOOKUP("Referencer",data!$A$1:$AT$8036,A1042,FALSE)</f>
        <v>0</v>
      </c>
      <c r="C1042">
        <f>HLOOKUP("Stedtekst",data!$A$1:$AT$8036,A1042,FALSE)</f>
        <v>0</v>
      </c>
      <c r="D1042">
        <f>HLOOKUP("Målested navn",data!$A$1:$AT$8036,A1042,FALSE)</f>
        <v>0</v>
      </c>
      <c r="E1042">
        <f>HLOOKUP("Prøvetagning",data!$A$1:$AT$8036,A1042,FALSE)</f>
        <v>0</v>
      </c>
      <c r="F1042">
        <f>HLOOKUP("Prøve",data!$A$1:$AT$8036,A1042,FALSE)</f>
        <v>0</v>
      </c>
      <c r="G1042">
        <f>HLOOKUP("ScKode",data!$A$1:$AT$8036,A1042,FALSE)</f>
        <v>0</v>
      </c>
      <c r="H1042">
        <f>HLOOKUP("StofParameter",data!$A$1:$AT$8036,A1042,FALSE)</f>
        <v>0</v>
      </c>
      <c r="I1042">
        <f>HLOOKUP("Dato",data!$A$1:$AT$8036,A1042,FALSE)</f>
        <v>0</v>
      </c>
      <c r="J1042">
        <f>HLOOKUP("Resultat-attribut",data!$A$1:$AT$8036,A1042,FALSE)</f>
        <v>0</v>
      </c>
      <c r="K1042">
        <f>HLOOKUP("Resultat",data!$A$1:$AT$8036,A1042,FALSE)</f>
        <v>0</v>
      </c>
      <c r="L1042">
        <f>HLOOKUP("Enhed",data!$A$1:$AT$8036,A1042,FALSE)</f>
        <v>0</v>
      </c>
    </row>
    <row r="1043" spans="1:12" x14ac:dyDescent="0.2">
      <c r="A1043">
        <v>1042</v>
      </c>
      <c r="B1043">
        <f>HLOOKUP("Referencer",data!$A$1:$AT$8036,A1043,FALSE)</f>
        <v>0</v>
      </c>
      <c r="C1043">
        <f>HLOOKUP("Stedtekst",data!$A$1:$AT$8036,A1043,FALSE)</f>
        <v>0</v>
      </c>
      <c r="D1043">
        <f>HLOOKUP("Målested navn",data!$A$1:$AT$8036,A1043,FALSE)</f>
        <v>0</v>
      </c>
      <c r="E1043">
        <f>HLOOKUP("Prøvetagning",data!$A$1:$AT$8036,A1043,FALSE)</f>
        <v>0</v>
      </c>
      <c r="F1043">
        <f>HLOOKUP("Prøve",data!$A$1:$AT$8036,A1043,FALSE)</f>
        <v>0</v>
      </c>
      <c r="G1043">
        <f>HLOOKUP("ScKode",data!$A$1:$AT$8036,A1043,FALSE)</f>
        <v>0</v>
      </c>
      <c r="H1043">
        <f>HLOOKUP("StofParameter",data!$A$1:$AT$8036,A1043,FALSE)</f>
        <v>0</v>
      </c>
      <c r="I1043">
        <f>HLOOKUP("Dato",data!$A$1:$AT$8036,A1043,FALSE)</f>
        <v>0</v>
      </c>
      <c r="J1043">
        <f>HLOOKUP("Resultat-attribut",data!$A$1:$AT$8036,A1043,FALSE)</f>
        <v>0</v>
      </c>
      <c r="K1043">
        <f>HLOOKUP("Resultat",data!$A$1:$AT$8036,A1043,FALSE)</f>
        <v>0</v>
      </c>
      <c r="L1043">
        <f>HLOOKUP("Enhed",data!$A$1:$AT$8036,A1043,FALSE)</f>
        <v>0</v>
      </c>
    </row>
    <row r="1044" spans="1:12" x14ac:dyDescent="0.2">
      <c r="A1044">
        <v>1043</v>
      </c>
      <c r="B1044">
        <f>HLOOKUP("Referencer",data!$A$1:$AT$8036,A1044,FALSE)</f>
        <v>0</v>
      </c>
      <c r="C1044">
        <f>HLOOKUP("Stedtekst",data!$A$1:$AT$8036,A1044,FALSE)</f>
        <v>0</v>
      </c>
      <c r="D1044">
        <f>HLOOKUP("Målested navn",data!$A$1:$AT$8036,A1044,FALSE)</f>
        <v>0</v>
      </c>
      <c r="E1044">
        <f>HLOOKUP("Prøvetagning",data!$A$1:$AT$8036,A1044,FALSE)</f>
        <v>0</v>
      </c>
      <c r="F1044">
        <f>HLOOKUP("Prøve",data!$A$1:$AT$8036,A1044,FALSE)</f>
        <v>0</v>
      </c>
      <c r="G1044">
        <f>HLOOKUP("ScKode",data!$A$1:$AT$8036,A1044,FALSE)</f>
        <v>0</v>
      </c>
      <c r="H1044">
        <f>HLOOKUP("StofParameter",data!$A$1:$AT$8036,A1044,FALSE)</f>
        <v>0</v>
      </c>
      <c r="I1044">
        <f>HLOOKUP("Dato",data!$A$1:$AT$8036,A1044,FALSE)</f>
        <v>0</v>
      </c>
      <c r="J1044">
        <f>HLOOKUP("Resultat-attribut",data!$A$1:$AT$8036,A1044,FALSE)</f>
        <v>0</v>
      </c>
      <c r="K1044">
        <f>HLOOKUP("Resultat",data!$A$1:$AT$8036,A1044,FALSE)</f>
        <v>0</v>
      </c>
      <c r="L1044">
        <f>HLOOKUP("Enhed",data!$A$1:$AT$8036,A1044,FALSE)</f>
        <v>0</v>
      </c>
    </row>
    <row r="1045" spans="1:12" x14ac:dyDescent="0.2">
      <c r="A1045">
        <v>1044</v>
      </c>
      <c r="B1045">
        <f>HLOOKUP("Referencer",data!$A$1:$AT$8036,A1045,FALSE)</f>
        <v>0</v>
      </c>
      <c r="C1045">
        <f>HLOOKUP("Stedtekst",data!$A$1:$AT$8036,A1045,FALSE)</f>
        <v>0</v>
      </c>
      <c r="D1045">
        <f>HLOOKUP("Målested navn",data!$A$1:$AT$8036,A1045,FALSE)</f>
        <v>0</v>
      </c>
      <c r="E1045">
        <f>HLOOKUP("Prøvetagning",data!$A$1:$AT$8036,A1045,FALSE)</f>
        <v>0</v>
      </c>
      <c r="F1045">
        <f>HLOOKUP("Prøve",data!$A$1:$AT$8036,A1045,FALSE)</f>
        <v>0</v>
      </c>
      <c r="G1045">
        <f>HLOOKUP("ScKode",data!$A$1:$AT$8036,A1045,FALSE)</f>
        <v>0</v>
      </c>
      <c r="H1045">
        <f>HLOOKUP("StofParameter",data!$A$1:$AT$8036,A1045,FALSE)</f>
        <v>0</v>
      </c>
      <c r="I1045">
        <f>HLOOKUP("Dato",data!$A$1:$AT$8036,A1045,FALSE)</f>
        <v>0</v>
      </c>
      <c r="J1045">
        <f>HLOOKUP("Resultat-attribut",data!$A$1:$AT$8036,A1045,FALSE)</f>
        <v>0</v>
      </c>
      <c r="K1045">
        <f>HLOOKUP("Resultat",data!$A$1:$AT$8036,A1045,FALSE)</f>
        <v>0</v>
      </c>
      <c r="L1045">
        <f>HLOOKUP("Enhed",data!$A$1:$AT$8036,A1045,FALSE)</f>
        <v>0</v>
      </c>
    </row>
    <row r="1046" spans="1:12" x14ac:dyDescent="0.2">
      <c r="A1046">
        <v>1045</v>
      </c>
      <c r="B1046">
        <f>HLOOKUP("Referencer",data!$A$1:$AT$8036,A1046,FALSE)</f>
        <v>0</v>
      </c>
      <c r="C1046">
        <f>HLOOKUP("Stedtekst",data!$A$1:$AT$8036,A1046,FALSE)</f>
        <v>0</v>
      </c>
      <c r="D1046">
        <f>HLOOKUP("Målested navn",data!$A$1:$AT$8036,A1046,FALSE)</f>
        <v>0</v>
      </c>
      <c r="E1046">
        <f>HLOOKUP("Prøvetagning",data!$A$1:$AT$8036,A1046,FALSE)</f>
        <v>0</v>
      </c>
      <c r="F1046">
        <f>HLOOKUP("Prøve",data!$A$1:$AT$8036,A1046,FALSE)</f>
        <v>0</v>
      </c>
      <c r="G1046">
        <f>HLOOKUP("ScKode",data!$A$1:$AT$8036,A1046,FALSE)</f>
        <v>0</v>
      </c>
      <c r="H1046">
        <f>HLOOKUP("StofParameter",data!$A$1:$AT$8036,A1046,FALSE)</f>
        <v>0</v>
      </c>
      <c r="I1046">
        <f>HLOOKUP("Dato",data!$A$1:$AT$8036,A1046,FALSE)</f>
        <v>0</v>
      </c>
      <c r="J1046">
        <f>HLOOKUP("Resultat-attribut",data!$A$1:$AT$8036,A1046,FALSE)</f>
        <v>0</v>
      </c>
      <c r="K1046">
        <f>HLOOKUP("Resultat",data!$A$1:$AT$8036,A1046,FALSE)</f>
        <v>0</v>
      </c>
      <c r="L1046">
        <f>HLOOKUP("Enhed",data!$A$1:$AT$8036,A1046,FALSE)</f>
        <v>0</v>
      </c>
    </row>
    <row r="1047" spans="1:12" x14ac:dyDescent="0.2">
      <c r="A1047">
        <v>1046</v>
      </c>
      <c r="B1047">
        <f>HLOOKUP("Referencer",data!$A$1:$AT$8036,A1047,FALSE)</f>
        <v>0</v>
      </c>
      <c r="C1047">
        <f>HLOOKUP("Stedtekst",data!$A$1:$AT$8036,A1047,FALSE)</f>
        <v>0</v>
      </c>
      <c r="D1047">
        <f>HLOOKUP("Målested navn",data!$A$1:$AT$8036,A1047,FALSE)</f>
        <v>0</v>
      </c>
      <c r="E1047">
        <f>HLOOKUP("Prøvetagning",data!$A$1:$AT$8036,A1047,FALSE)</f>
        <v>0</v>
      </c>
      <c r="F1047">
        <f>HLOOKUP("Prøve",data!$A$1:$AT$8036,A1047,FALSE)</f>
        <v>0</v>
      </c>
      <c r="G1047">
        <f>HLOOKUP("ScKode",data!$A$1:$AT$8036,A1047,FALSE)</f>
        <v>0</v>
      </c>
      <c r="H1047">
        <f>HLOOKUP("StofParameter",data!$A$1:$AT$8036,A1047,FALSE)</f>
        <v>0</v>
      </c>
      <c r="I1047">
        <f>HLOOKUP("Dato",data!$A$1:$AT$8036,A1047,FALSE)</f>
        <v>0</v>
      </c>
      <c r="J1047">
        <f>HLOOKUP("Resultat-attribut",data!$A$1:$AT$8036,A1047,FALSE)</f>
        <v>0</v>
      </c>
      <c r="K1047">
        <f>HLOOKUP("Resultat",data!$A$1:$AT$8036,A1047,FALSE)</f>
        <v>0</v>
      </c>
      <c r="L1047">
        <f>HLOOKUP("Enhed",data!$A$1:$AT$8036,A1047,FALSE)</f>
        <v>0</v>
      </c>
    </row>
    <row r="1048" spans="1:12" x14ac:dyDescent="0.2">
      <c r="A1048">
        <v>1047</v>
      </c>
      <c r="B1048">
        <f>HLOOKUP("Referencer",data!$A$1:$AT$8036,A1048,FALSE)</f>
        <v>0</v>
      </c>
      <c r="C1048">
        <f>HLOOKUP("Stedtekst",data!$A$1:$AT$8036,A1048,FALSE)</f>
        <v>0</v>
      </c>
      <c r="D1048">
        <f>HLOOKUP("Målested navn",data!$A$1:$AT$8036,A1048,FALSE)</f>
        <v>0</v>
      </c>
      <c r="E1048">
        <f>HLOOKUP("Prøvetagning",data!$A$1:$AT$8036,A1048,FALSE)</f>
        <v>0</v>
      </c>
      <c r="F1048">
        <f>HLOOKUP("Prøve",data!$A$1:$AT$8036,A1048,FALSE)</f>
        <v>0</v>
      </c>
      <c r="G1048">
        <f>HLOOKUP("ScKode",data!$A$1:$AT$8036,A1048,FALSE)</f>
        <v>0</v>
      </c>
      <c r="H1048">
        <f>HLOOKUP("StofParameter",data!$A$1:$AT$8036,A1048,FALSE)</f>
        <v>0</v>
      </c>
      <c r="I1048">
        <f>HLOOKUP("Dato",data!$A$1:$AT$8036,A1048,FALSE)</f>
        <v>0</v>
      </c>
      <c r="J1048">
        <f>HLOOKUP("Resultat-attribut",data!$A$1:$AT$8036,A1048,FALSE)</f>
        <v>0</v>
      </c>
      <c r="K1048">
        <f>HLOOKUP("Resultat",data!$A$1:$AT$8036,A1048,FALSE)</f>
        <v>0</v>
      </c>
      <c r="L1048">
        <f>HLOOKUP("Enhed",data!$A$1:$AT$8036,A1048,FALSE)</f>
        <v>0</v>
      </c>
    </row>
    <row r="1049" spans="1:12" x14ac:dyDescent="0.2">
      <c r="A1049">
        <v>1048</v>
      </c>
      <c r="B1049">
        <f>HLOOKUP("Referencer",data!$A$1:$AT$8036,A1049,FALSE)</f>
        <v>0</v>
      </c>
      <c r="C1049">
        <f>HLOOKUP("Stedtekst",data!$A$1:$AT$8036,A1049,FALSE)</f>
        <v>0</v>
      </c>
      <c r="D1049">
        <f>HLOOKUP("Målested navn",data!$A$1:$AT$8036,A1049,FALSE)</f>
        <v>0</v>
      </c>
      <c r="E1049">
        <f>HLOOKUP("Prøvetagning",data!$A$1:$AT$8036,A1049,FALSE)</f>
        <v>0</v>
      </c>
      <c r="F1049">
        <f>HLOOKUP("Prøve",data!$A$1:$AT$8036,A1049,FALSE)</f>
        <v>0</v>
      </c>
      <c r="G1049">
        <f>HLOOKUP("ScKode",data!$A$1:$AT$8036,A1049,FALSE)</f>
        <v>0</v>
      </c>
      <c r="H1049">
        <f>HLOOKUP("StofParameter",data!$A$1:$AT$8036,A1049,FALSE)</f>
        <v>0</v>
      </c>
      <c r="I1049">
        <f>HLOOKUP("Dato",data!$A$1:$AT$8036,A1049,FALSE)</f>
        <v>0</v>
      </c>
      <c r="J1049">
        <f>HLOOKUP("Resultat-attribut",data!$A$1:$AT$8036,A1049,FALSE)</f>
        <v>0</v>
      </c>
      <c r="K1049">
        <f>HLOOKUP("Resultat",data!$A$1:$AT$8036,A1049,FALSE)</f>
        <v>0</v>
      </c>
      <c r="L1049">
        <f>HLOOKUP("Enhed",data!$A$1:$AT$8036,A1049,FALSE)</f>
        <v>0</v>
      </c>
    </row>
    <row r="1050" spans="1:12" x14ac:dyDescent="0.2">
      <c r="A1050">
        <v>1049</v>
      </c>
      <c r="B1050">
        <f>HLOOKUP("Referencer",data!$A$1:$AT$8036,A1050,FALSE)</f>
        <v>0</v>
      </c>
      <c r="C1050">
        <f>HLOOKUP("Stedtekst",data!$A$1:$AT$8036,A1050,FALSE)</f>
        <v>0</v>
      </c>
      <c r="D1050">
        <f>HLOOKUP("Målested navn",data!$A$1:$AT$8036,A1050,FALSE)</f>
        <v>0</v>
      </c>
      <c r="E1050">
        <f>HLOOKUP("Prøvetagning",data!$A$1:$AT$8036,A1050,FALSE)</f>
        <v>0</v>
      </c>
      <c r="F1050">
        <f>HLOOKUP("Prøve",data!$A$1:$AT$8036,A1050,FALSE)</f>
        <v>0</v>
      </c>
      <c r="G1050">
        <f>HLOOKUP("ScKode",data!$A$1:$AT$8036,A1050,FALSE)</f>
        <v>0</v>
      </c>
      <c r="H1050">
        <f>HLOOKUP("StofParameter",data!$A$1:$AT$8036,A1050,FALSE)</f>
        <v>0</v>
      </c>
      <c r="I1050">
        <f>HLOOKUP("Dato",data!$A$1:$AT$8036,A1050,FALSE)</f>
        <v>0</v>
      </c>
      <c r="J1050">
        <f>HLOOKUP("Resultat-attribut",data!$A$1:$AT$8036,A1050,FALSE)</f>
        <v>0</v>
      </c>
      <c r="K1050">
        <f>HLOOKUP("Resultat",data!$A$1:$AT$8036,A1050,FALSE)</f>
        <v>0</v>
      </c>
      <c r="L1050">
        <f>HLOOKUP("Enhed",data!$A$1:$AT$8036,A1050,FALSE)</f>
        <v>0</v>
      </c>
    </row>
    <row r="1051" spans="1:12" x14ac:dyDescent="0.2">
      <c r="A1051">
        <v>1050</v>
      </c>
      <c r="B1051">
        <f>HLOOKUP("Referencer",data!$A$1:$AT$8036,A1051,FALSE)</f>
        <v>0</v>
      </c>
      <c r="C1051">
        <f>HLOOKUP("Stedtekst",data!$A$1:$AT$8036,A1051,FALSE)</f>
        <v>0</v>
      </c>
      <c r="D1051">
        <f>HLOOKUP("Målested navn",data!$A$1:$AT$8036,A1051,FALSE)</f>
        <v>0</v>
      </c>
      <c r="E1051">
        <f>HLOOKUP("Prøvetagning",data!$A$1:$AT$8036,A1051,FALSE)</f>
        <v>0</v>
      </c>
      <c r="F1051">
        <f>HLOOKUP("Prøve",data!$A$1:$AT$8036,A1051,FALSE)</f>
        <v>0</v>
      </c>
      <c r="G1051">
        <f>HLOOKUP("ScKode",data!$A$1:$AT$8036,A1051,FALSE)</f>
        <v>0</v>
      </c>
      <c r="H1051">
        <f>HLOOKUP("StofParameter",data!$A$1:$AT$8036,A1051,FALSE)</f>
        <v>0</v>
      </c>
      <c r="I1051">
        <f>HLOOKUP("Dato",data!$A$1:$AT$8036,A1051,FALSE)</f>
        <v>0</v>
      </c>
      <c r="J1051">
        <f>HLOOKUP("Resultat-attribut",data!$A$1:$AT$8036,A1051,FALSE)</f>
        <v>0</v>
      </c>
      <c r="K1051">
        <f>HLOOKUP("Resultat",data!$A$1:$AT$8036,A1051,FALSE)</f>
        <v>0</v>
      </c>
      <c r="L1051">
        <f>HLOOKUP("Enhed",data!$A$1:$AT$8036,A1051,FALSE)</f>
        <v>0</v>
      </c>
    </row>
    <row r="1052" spans="1:12" x14ac:dyDescent="0.2">
      <c r="A1052">
        <v>1051</v>
      </c>
      <c r="B1052">
        <f>HLOOKUP("Referencer",data!$A$1:$AT$8036,A1052,FALSE)</f>
        <v>0</v>
      </c>
      <c r="C1052">
        <f>HLOOKUP("Stedtekst",data!$A$1:$AT$8036,A1052,FALSE)</f>
        <v>0</v>
      </c>
      <c r="D1052">
        <f>HLOOKUP("Målested navn",data!$A$1:$AT$8036,A1052,FALSE)</f>
        <v>0</v>
      </c>
      <c r="E1052">
        <f>HLOOKUP("Prøvetagning",data!$A$1:$AT$8036,A1052,FALSE)</f>
        <v>0</v>
      </c>
      <c r="F1052">
        <f>HLOOKUP("Prøve",data!$A$1:$AT$8036,A1052,FALSE)</f>
        <v>0</v>
      </c>
      <c r="G1052">
        <f>HLOOKUP("ScKode",data!$A$1:$AT$8036,A1052,FALSE)</f>
        <v>0</v>
      </c>
      <c r="H1052">
        <f>HLOOKUP("StofParameter",data!$A$1:$AT$8036,A1052,FALSE)</f>
        <v>0</v>
      </c>
      <c r="I1052">
        <f>HLOOKUP("Dato",data!$A$1:$AT$8036,A1052,FALSE)</f>
        <v>0</v>
      </c>
      <c r="J1052">
        <f>HLOOKUP("Resultat-attribut",data!$A$1:$AT$8036,A1052,FALSE)</f>
        <v>0</v>
      </c>
      <c r="K1052">
        <f>HLOOKUP("Resultat",data!$A$1:$AT$8036,A1052,FALSE)</f>
        <v>0</v>
      </c>
      <c r="L1052">
        <f>HLOOKUP("Enhed",data!$A$1:$AT$8036,A1052,FALSE)</f>
        <v>0</v>
      </c>
    </row>
    <row r="1053" spans="1:12" x14ac:dyDescent="0.2">
      <c r="A1053">
        <v>1052</v>
      </c>
      <c r="B1053">
        <f>HLOOKUP("Referencer",data!$A$1:$AT$8036,A1053,FALSE)</f>
        <v>0</v>
      </c>
      <c r="C1053">
        <f>HLOOKUP("Stedtekst",data!$A$1:$AT$8036,A1053,FALSE)</f>
        <v>0</v>
      </c>
      <c r="D1053">
        <f>HLOOKUP("Målested navn",data!$A$1:$AT$8036,A1053,FALSE)</f>
        <v>0</v>
      </c>
      <c r="E1053">
        <f>HLOOKUP("Prøvetagning",data!$A$1:$AT$8036,A1053,FALSE)</f>
        <v>0</v>
      </c>
      <c r="F1053">
        <f>HLOOKUP("Prøve",data!$A$1:$AT$8036,A1053,FALSE)</f>
        <v>0</v>
      </c>
      <c r="G1053">
        <f>HLOOKUP("ScKode",data!$A$1:$AT$8036,A1053,FALSE)</f>
        <v>0</v>
      </c>
      <c r="H1053">
        <f>HLOOKUP("StofParameter",data!$A$1:$AT$8036,A1053,FALSE)</f>
        <v>0</v>
      </c>
      <c r="I1053">
        <f>HLOOKUP("Dato",data!$A$1:$AT$8036,A1053,FALSE)</f>
        <v>0</v>
      </c>
      <c r="J1053">
        <f>HLOOKUP("Resultat-attribut",data!$A$1:$AT$8036,A1053,FALSE)</f>
        <v>0</v>
      </c>
      <c r="K1053">
        <f>HLOOKUP("Resultat",data!$A$1:$AT$8036,A1053,FALSE)</f>
        <v>0</v>
      </c>
      <c r="L1053">
        <f>HLOOKUP("Enhed",data!$A$1:$AT$8036,A1053,FALSE)</f>
        <v>0</v>
      </c>
    </row>
    <row r="1054" spans="1:12" x14ac:dyDescent="0.2">
      <c r="A1054">
        <v>1053</v>
      </c>
      <c r="B1054">
        <f>HLOOKUP("Referencer",data!$A$1:$AT$8036,A1054,FALSE)</f>
        <v>0</v>
      </c>
      <c r="C1054">
        <f>HLOOKUP("Stedtekst",data!$A$1:$AT$8036,A1054,FALSE)</f>
        <v>0</v>
      </c>
      <c r="D1054">
        <f>HLOOKUP("Målested navn",data!$A$1:$AT$8036,A1054,FALSE)</f>
        <v>0</v>
      </c>
      <c r="E1054">
        <f>HLOOKUP("Prøvetagning",data!$A$1:$AT$8036,A1054,FALSE)</f>
        <v>0</v>
      </c>
      <c r="F1054">
        <f>HLOOKUP("Prøve",data!$A$1:$AT$8036,A1054,FALSE)</f>
        <v>0</v>
      </c>
      <c r="G1054">
        <f>HLOOKUP("ScKode",data!$A$1:$AT$8036,A1054,FALSE)</f>
        <v>0</v>
      </c>
      <c r="H1054">
        <f>HLOOKUP("StofParameter",data!$A$1:$AT$8036,A1054,FALSE)</f>
        <v>0</v>
      </c>
      <c r="I1054">
        <f>HLOOKUP("Dato",data!$A$1:$AT$8036,A1054,FALSE)</f>
        <v>0</v>
      </c>
      <c r="J1054">
        <f>HLOOKUP("Resultat-attribut",data!$A$1:$AT$8036,A1054,FALSE)</f>
        <v>0</v>
      </c>
      <c r="K1054">
        <f>HLOOKUP("Resultat",data!$A$1:$AT$8036,A1054,FALSE)</f>
        <v>0</v>
      </c>
      <c r="L1054">
        <f>HLOOKUP("Enhed",data!$A$1:$AT$8036,A1054,FALSE)</f>
        <v>0</v>
      </c>
    </row>
    <row r="1055" spans="1:12" x14ac:dyDescent="0.2">
      <c r="A1055">
        <v>1054</v>
      </c>
      <c r="B1055">
        <f>HLOOKUP("Referencer",data!$A$1:$AT$8036,A1055,FALSE)</f>
        <v>0</v>
      </c>
      <c r="C1055">
        <f>HLOOKUP("Stedtekst",data!$A$1:$AT$8036,A1055,FALSE)</f>
        <v>0</v>
      </c>
      <c r="D1055">
        <f>HLOOKUP("Målested navn",data!$A$1:$AT$8036,A1055,FALSE)</f>
        <v>0</v>
      </c>
      <c r="E1055">
        <f>HLOOKUP("Prøvetagning",data!$A$1:$AT$8036,A1055,FALSE)</f>
        <v>0</v>
      </c>
      <c r="F1055">
        <f>HLOOKUP("Prøve",data!$A$1:$AT$8036,A1055,FALSE)</f>
        <v>0</v>
      </c>
      <c r="G1055">
        <f>HLOOKUP("ScKode",data!$A$1:$AT$8036,A1055,FALSE)</f>
        <v>0</v>
      </c>
      <c r="H1055">
        <f>HLOOKUP("StofParameter",data!$A$1:$AT$8036,A1055,FALSE)</f>
        <v>0</v>
      </c>
      <c r="I1055">
        <f>HLOOKUP("Dato",data!$A$1:$AT$8036,A1055,FALSE)</f>
        <v>0</v>
      </c>
      <c r="J1055">
        <f>HLOOKUP("Resultat-attribut",data!$A$1:$AT$8036,A1055,FALSE)</f>
        <v>0</v>
      </c>
      <c r="K1055">
        <f>HLOOKUP("Resultat",data!$A$1:$AT$8036,A1055,FALSE)</f>
        <v>0</v>
      </c>
      <c r="L1055">
        <f>HLOOKUP("Enhed",data!$A$1:$AT$8036,A1055,FALSE)</f>
        <v>0</v>
      </c>
    </row>
    <row r="1056" spans="1:12" x14ac:dyDescent="0.2">
      <c r="A1056">
        <v>1055</v>
      </c>
      <c r="B1056">
        <f>HLOOKUP("Referencer",data!$A$1:$AT$8036,A1056,FALSE)</f>
        <v>0</v>
      </c>
      <c r="C1056">
        <f>HLOOKUP("Stedtekst",data!$A$1:$AT$8036,A1056,FALSE)</f>
        <v>0</v>
      </c>
      <c r="D1056">
        <f>HLOOKUP("Målested navn",data!$A$1:$AT$8036,A1056,FALSE)</f>
        <v>0</v>
      </c>
      <c r="E1056">
        <f>HLOOKUP("Prøvetagning",data!$A$1:$AT$8036,A1056,FALSE)</f>
        <v>0</v>
      </c>
      <c r="F1056">
        <f>HLOOKUP("Prøve",data!$A$1:$AT$8036,A1056,FALSE)</f>
        <v>0</v>
      </c>
      <c r="G1056">
        <f>HLOOKUP("ScKode",data!$A$1:$AT$8036,A1056,FALSE)</f>
        <v>0</v>
      </c>
      <c r="H1056">
        <f>HLOOKUP("StofParameter",data!$A$1:$AT$8036,A1056,FALSE)</f>
        <v>0</v>
      </c>
      <c r="I1056">
        <f>HLOOKUP("Dato",data!$A$1:$AT$8036,A1056,FALSE)</f>
        <v>0</v>
      </c>
      <c r="J1056">
        <f>HLOOKUP("Resultat-attribut",data!$A$1:$AT$8036,A1056,FALSE)</f>
        <v>0</v>
      </c>
      <c r="K1056">
        <f>HLOOKUP("Resultat",data!$A$1:$AT$8036,A1056,FALSE)</f>
        <v>0</v>
      </c>
      <c r="L1056">
        <f>HLOOKUP("Enhed",data!$A$1:$AT$8036,A1056,FALSE)</f>
        <v>0</v>
      </c>
    </row>
    <row r="1057" spans="1:12" x14ac:dyDescent="0.2">
      <c r="A1057">
        <v>1056</v>
      </c>
      <c r="B1057">
        <f>HLOOKUP("Referencer",data!$A$1:$AT$8036,A1057,FALSE)</f>
        <v>0</v>
      </c>
      <c r="C1057">
        <f>HLOOKUP("Stedtekst",data!$A$1:$AT$8036,A1057,FALSE)</f>
        <v>0</v>
      </c>
      <c r="D1057">
        <f>HLOOKUP("Målested navn",data!$A$1:$AT$8036,A1057,FALSE)</f>
        <v>0</v>
      </c>
      <c r="E1057">
        <f>HLOOKUP("Prøvetagning",data!$A$1:$AT$8036,A1057,FALSE)</f>
        <v>0</v>
      </c>
      <c r="F1057">
        <f>HLOOKUP("Prøve",data!$A$1:$AT$8036,A1057,FALSE)</f>
        <v>0</v>
      </c>
      <c r="G1057">
        <f>HLOOKUP("ScKode",data!$A$1:$AT$8036,A1057,FALSE)</f>
        <v>0</v>
      </c>
      <c r="H1057">
        <f>HLOOKUP("StofParameter",data!$A$1:$AT$8036,A1057,FALSE)</f>
        <v>0</v>
      </c>
      <c r="I1057">
        <f>HLOOKUP("Dato",data!$A$1:$AT$8036,A1057,FALSE)</f>
        <v>0</v>
      </c>
      <c r="J1057">
        <f>HLOOKUP("Resultat-attribut",data!$A$1:$AT$8036,A1057,FALSE)</f>
        <v>0</v>
      </c>
      <c r="K1057">
        <f>HLOOKUP("Resultat",data!$A$1:$AT$8036,A1057,FALSE)</f>
        <v>0</v>
      </c>
      <c r="L1057">
        <f>HLOOKUP("Enhed",data!$A$1:$AT$8036,A1057,FALSE)</f>
        <v>0</v>
      </c>
    </row>
    <row r="1058" spans="1:12" x14ac:dyDescent="0.2">
      <c r="A1058">
        <v>1057</v>
      </c>
      <c r="B1058">
        <f>HLOOKUP("Referencer",data!$A$1:$AT$8036,A1058,FALSE)</f>
        <v>0</v>
      </c>
      <c r="C1058">
        <f>HLOOKUP("Stedtekst",data!$A$1:$AT$8036,A1058,FALSE)</f>
        <v>0</v>
      </c>
      <c r="D1058">
        <f>HLOOKUP("Målested navn",data!$A$1:$AT$8036,A1058,FALSE)</f>
        <v>0</v>
      </c>
      <c r="E1058">
        <f>HLOOKUP("Prøvetagning",data!$A$1:$AT$8036,A1058,FALSE)</f>
        <v>0</v>
      </c>
      <c r="F1058">
        <f>HLOOKUP("Prøve",data!$A$1:$AT$8036,A1058,FALSE)</f>
        <v>0</v>
      </c>
      <c r="G1058">
        <f>HLOOKUP("ScKode",data!$A$1:$AT$8036,A1058,FALSE)</f>
        <v>0</v>
      </c>
      <c r="H1058">
        <f>HLOOKUP("StofParameter",data!$A$1:$AT$8036,A1058,FALSE)</f>
        <v>0</v>
      </c>
      <c r="I1058">
        <f>HLOOKUP("Dato",data!$A$1:$AT$8036,A1058,FALSE)</f>
        <v>0</v>
      </c>
      <c r="J1058">
        <f>HLOOKUP("Resultat-attribut",data!$A$1:$AT$8036,A1058,FALSE)</f>
        <v>0</v>
      </c>
      <c r="K1058">
        <f>HLOOKUP("Resultat",data!$A$1:$AT$8036,A1058,FALSE)</f>
        <v>0</v>
      </c>
      <c r="L1058">
        <f>HLOOKUP("Enhed",data!$A$1:$AT$8036,A1058,FALSE)</f>
        <v>0</v>
      </c>
    </row>
    <row r="1059" spans="1:12" x14ac:dyDescent="0.2">
      <c r="A1059">
        <v>1058</v>
      </c>
      <c r="B1059">
        <f>HLOOKUP("Referencer",data!$A$1:$AT$8036,A1059,FALSE)</f>
        <v>0</v>
      </c>
      <c r="C1059">
        <f>HLOOKUP("Stedtekst",data!$A$1:$AT$8036,A1059,FALSE)</f>
        <v>0</v>
      </c>
      <c r="D1059">
        <f>HLOOKUP("Målested navn",data!$A$1:$AT$8036,A1059,FALSE)</f>
        <v>0</v>
      </c>
      <c r="E1059">
        <f>HLOOKUP("Prøvetagning",data!$A$1:$AT$8036,A1059,FALSE)</f>
        <v>0</v>
      </c>
      <c r="F1059">
        <f>HLOOKUP("Prøve",data!$A$1:$AT$8036,A1059,FALSE)</f>
        <v>0</v>
      </c>
      <c r="G1059">
        <f>HLOOKUP("ScKode",data!$A$1:$AT$8036,A1059,FALSE)</f>
        <v>0</v>
      </c>
      <c r="H1059">
        <f>HLOOKUP("StofParameter",data!$A$1:$AT$8036,A1059,FALSE)</f>
        <v>0</v>
      </c>
      <c r="I1059">
        <f>HLOOKUP("Dato",data!$A$1:$AT$8036,A1059,FALSE)</f>
        <v>0</v>
      </c>
      <c r="J1059">
        <f>HLOOKUP("Resultat-attribut",data!$A$1:$AT$8036,A1059,FALSE)</f>
        <v>0</v>
      </c>
      <c r="K1059">
        <f>HLOOKUP("Resultat",data!$A$1:$AT$8036,A1059,FALSE)</f>
        <v>0</v>
      </c>
      <c r="L1059">
        <f>HLOOKUP("Enhed",data!$A$1:$AT$8036,A1059,FALSE)</f>
        <v>0</v>
      </c>
    </row>
    <row r="1060" spans="1:12" x14ac:dyDescent="0.2">
      <c r="A1060">
        <v>1059</v>
      </c>
      <c r="B1060">
        <f>HLOOKUP("Referencer",data!$A$1:$AT$8036,A1060,FALSE)</f>
        <v>0</v>
      </c>
      <c r="C1060">
        <f>HLOOKUP("Stedtekst",data!$A$1:$AT$8036,A1060,FALSE)</f>
        <v>0</v>
      </c>
      <c r="D1060">
        <f>HLOOKUP("Målested navn",data!$A$1:$AT$8036,A1060,FALSE)</f>
        <v>0</v>
      </c>
      <c r="E1060">
        <f>HLOOKUP("Prøvetagning",data!$A$1:$AT$8036,A1060,FALSE)</f>
        <v>0</v>
      </c>
      <c r="F1060">
        <f>HLOOKUP("Prøve",data!$A$1:$AT$8036,A1060,FALSE)</f>
        <v>0</v>
      </c>
      <c r="G1060">
        <f>HLOOKUP("ScKode",data!$A$1:$AT$8036,A1060,FALSE)</f>
        <v>0</v>
      </c>
      <c r="H1060">
        <f>HLOOKUP("StofParameter",data!$A$1:$AT$8036,A1060,FALSE)</f>
        <v>0</v>
      </c>
      <c r="I1060">
        <f>HLOOKUP("Dato",data!$A$1:$AT$8036,A1060,FALSE)</f>
        <v>0</v>
      </c>
      <c r="J1060">
        <f>HLOOKUP("Resultat-attribut",data!$A$1:$AT$8036,A1060,FALSE)</f>
        <v>0</v>
      </c>
      <c r="K1060">
        <f>HLOOKUP("Resultat",data!$A$1:$AT$8036,A1060,FALSE)</f>
        <v>0</v>
      </c>
      <c r="L1060">
        <f>HLOOKUP("Enhed",data!$A$1:$AT$8036,A1060,FALSE)</f>
        <v>0</v>
      </c>
    </row>
    <row r="1061" spans="1:12" x14ac:dyDescent="0.2">
      <c r="A1061">
        <v>1060</v>
      </c>
      <c r="B1061">
        <f>HLOOKUP("Referencer",data!$A$1:$AT$8036,A1061,FALSE)</f>
        <v>0</v>
      </c>
      <c r="C1061">
        <f>HLOOKUP("Stedtekst",data!$A$1:$AT$8036,A1061,FALSE)</f>
        <v>0</v>
      </c>
      <c r="D1061">
        <f>HLOOKUP("Målested navn",data!$A$1:$AT$8036,A1061,FALSE)</f>
        <v>0</v>
      </c>
      <c r="E1061">
        <f>HLOOKUP("Prøvetagning",data!$A$1:$AT$8036,A1061,FALSE)</f>
        <v>0</v>
      </c>
      <c r="F1061">
        <f>HLOOKUP("Prøve",data!$A$1:$AT$8036,A1061,FALSE)</f>
        <v>0</v>
      </c>
      <c r="G1061">
        <f>HLOOKUP("ScKode",data!$A$1:$AT$8036,A1061,FALSE)</f>
        <v>0</v>
      </c>
      <c r="H1061">
        <f>HLOOKUP("StofParameter",data!$A$1:$AT$8036,A1061,FALSE)</f>
        <v>0</v>
      </c>
      <c r="I1061">
        <f>HLOOKUP("Dato",data!$A$1:$AT$8036,A1061,FALSE)</f>
        <v>0</v>
      </c>
      <c r="J1061">
        <f>HLOOKUP("Resultat-attribut",data!$A$1:$AT$8036,A1061,FALSE)</f>
        <v>0</v>
      </c>
      <c r="K1061">
        <f>HLOOKUP("Resultat",data!$A$1:$AT$8036,A1061,FALSE)</f>
        <v>0</v>
      </c>
      <c r="L1061">
        <f>HLOOKUP("Enhed",data!$A$1:$AT$8036,A1061,FALSE)</f>
        <v>0</v>
      </c>
    </row>
    <row r="1062" spans="1:12" x14ac:dyDescent="0.2">
      <c r="A1062">
        <v>1061</v>
      </c>
      <c r="B1062">
        <f>HLOOKUP("Referencer",data!$A$1:$AT$8036,A1062,FALSE)</f>
        <v>0</v>
      </c>
      <c r="C1062">
        <f>HLOOKUP("Stedtekst",data!$A$1:$AT$8036,A1062,FALSE)</f>
        <v>0</v>
      </c>
      <c r="D1062">
        <f>HLOOKUP("Målested navn",data!$A$1:$AT$8036,A1062,FALSE)</f>
        <v>0</v>
      </c>
      <c r="E1062">
        <f>HLOOKUP("Prøvetagning",data!$A$1:$AT$8036,A1062,FALSE)</f>
        <v>0</v>
      </c>
      <c r="F1062">
        <f>HLOOKUP("Prøve",data!$A$1:$AT$8036,A1062,FALSE)</f>
        <v>0</v>
      </c>
      <c r="G1062">
        <f>HLOOKUP("ScKode",data!$A$1:$AT$8036,A1062,FALSE)</f>
        <v>0</v>
      </c>
      <c r="H1062">
        <f>HLOOKUP("StofParameter",data!$A$1:$AT$8036,A1062,FALSE)</f>
        <v>0</v>
      </c>
      <c r="I1062">
        <f>HLOOKUP("Dato",data!$A$1:$AT$8036,A1062,FALSE)</f>
        <v>0</v>
      </c>
      <c r="J1062">
        <f>HLOOKUP("Resultat-attribut",data!$A$1:$AT$8036,A1062,FALSE)</f>
        <v>0</v>
      </c>
      <c r="K1062">
        <f>HLOOKUP("Resultat",data!$A$1:$AT$8036,A1062,FALSE)</f>
        <v>0</v>
      </c>
      <c r="L1062">
        <f>HLOOKUP("Enhed",data!$A$1:$AT$8036,A1062,FALSE)</f>
        <v>0</v>
      </c>
    </row>
    <row r="1063" spans="1:12" x14ac:dyDescent="0.2">
      <c r="A1063">
        <v>1062</v>
      </c>
      <c r="B1063">
        <f>HLOOKUP("Referencer",data!$A$1:$AT$8036,A1063,FALSE)</f>
        <v>0</v>
      </c>
      <c r="C1063">
        <f>HLOOKUP("Stedtekst",data!$A$1:$AT$8036,A1063,FALSE)</f>
        <v>0</v>
      </c>
      <c r="D1063">
        <f>HLOOKUP("Målested navn",data!$A$1:$AT$8036,A1063,FALSE)</f>
        <v>0</v>
      </c>
      <c r="E1063">
        <f>HLOOKUP("Prøvetagning",data!$A$1:$AT$8036,A1063,FALSE)</f>
        <v>0</v>
      </c>
      <c r="F1063">
        <f>HLOOKUP("Prøve",data!$A$1:$AT$8036,A1063,FALSE)</f>
        <v>0</v>
      </c>
      <c r="G1063">
        <f>HLOOKUP("ScKode",data!$A$1:$AT$8036,A1063,FALSE)</f>
        <v>0</v>
      </c>
      <c r="H1063">
        <f>HLOOKUP("StofParameter",data!$A$1:$AT$8036,A1063,FALSE)</f>
        <v>0</v>
      </c>
      <c r="I1063">
        <f>HLOOKUP("Dato",data!$A$1:$AT$8036,A1063,FALSE)</f>
        <v>0</v>
      </c>
      <c r="J1063">
        <f>HLOOKUP("Resultat-attribut",data!$A$1:$AT$8036,A1063,FALSE)</f>
        <v>0</v>
      </c>
      <c r="K1063">
        <f>HLOOKUP("Resultat",data!$A$1:$AT$8036,A1063,FALSE)</f>
        <v>0</v>
      </c>
      <c r="L1063">
        <f>HLOOKUP("Enhed",data!$A$1:$AT$8036,A1063,FALSE)</f>
        <v>0</v>
      </c>
    </row>
    <row r="1064" spans="1:12" x14ac:dyDescent="0.2">
      <c r="A1064">
        <v>1063</v>
      </c>
      <c r="B1064">
        <f>HLOOKUP("Referencer",data!$A$1:$AT$8036,A1064,FALSE)</f>
        <v>0</v>
      </c>
      <c r="C1064">
        <f>HLOOKUP("Stedtekst",data!$A$1:$AT$8036,A1064,FALSE)</f>
        <v>0</v>
      </c>
      <c r="D1064">
        <f>HLOOKUP("Målested navn",data!$A$1:$AT$8036,A1064,FALSE)</f>
        <v>0</v>
      </c>
      <c r="E1064">
        <f>HLOOKUP("Prøvetagning",data!$A$1:$AT$8036,A1064,FALSE)</f>
        <v>0</v>
      </c>
      <c r="F1064">
        <f>HLOOKUP("Prøve",data!$A$1:$AT$8036,A1064,FALSE)</f>
        <v>0</v>
      </c>
      <c r="G1064">
        <f>HLOOKUP("ScKode",data!$A$1:$AT$8036,A1064,FALSE)</f>
        <v>0</v>
      </c>
      <c r="H1064">
        <f>HLOOKUP("StofParameter",data!$A$1:$AT$8036,A1064,FALSE)</f>
        <v>0</v>
      </c>
      <c r="I1064">
        <f>HLOOKUP("Dato",data!$A$1:$AT$8036,A1064,FALSE)</f>
        <v>0</v>
      </c>
      <c r="J1064">
        <f>HLOOKUP("Resultat-attribut",data!$A$1:$AT$8036,A1064,FALSE)</f>
        <v>0</v>
      </c>
      <c r="K1064">
        <f>HLOOKUP("Resultat",data!$A$1:$AT$8036,A1064,FALSE)</f>
        <v>0</v>
      </c>
      <c r="L1064">
        <f>HLOOKUP("Enhed",data!$A$1:$AT$8036,A1064,FALSE)</f>
        <v>0</v>
      </c>
    </row>
    <row r="1065" spans="1:12" x14ac:dyDescent="0.2">
      <c r="A1065">
        <v>1064</v>
      </c>
      <c r="B1065">
        <f>HLOOKUP("Referencer",data!$A$1:$AT$8036,A1065,FALSE)</f>
        <v>0</v>
      </c>
      <c r="C1065">
        <f>HLOOKUP("Stedtekst",data!$A$1:$AT$8036,A1065,FALSE)</f>
        <v>0</v>
      </c>
      <c r="D1065">
        <f>HLOOKUP("Målested navn",data!$A$1:$AT$8036,A1065,FALSE)</f>
        <v>0</v>
      </c>
      <c r="E1065">
        <f>HLOOKUP("Prøvetagning",data!$A$1:$AT$8036,A1065,FALSE)</f>
        <v>0</v>
      </c>
      <c r="F1065">
        <f>HLOOKUP("Prøve",data!$A$1:$AT$8036,A1065,FALSE)</f>
        <v>0</v>
      </c>
      <c r="G1065">
        <f>HLOOKUP("ScKode",data!$A$1:$AT$8036,A1065,FALSE)</f>
        <v>0</v>
      </c>
      <c r="H1065">
        <f>HLOOKUP("StofParameter",data!$A$1:$AT$8036,A1065,FALSE)</f>
        <v>0</v>
      </c>
      <c r="I1065">
        <f>HLOOKUP("Dato",data!$A$1:$AT$8036,A1065,FALSE)</f>
        <v>0</v>
      </c>
      <c r="J1065">
        <f>HLOOKUP("Resultat-attribut",data!$A$1:$AT$8036,A1065,FALSE)</f>
        <v>0</v>
      </c>
      <c r="K1065">
        <f>HLOOKUP("Resultat",data!$A$1:$AT$8036,A1065,FALSE)</f>
        <v>0</v>
      </c>
      <c r="L1065">
        <f>HLOOKUP("Enhed",data!$A$1:$AT$8036,A1065,FALSE)</f>
        <v>0</v>
      </c>
    </row>
    <row r="1066" spans="1:12" x14ac:dyDescent="0.2">
      <c r="A1066">
        <v>1065</v>
      </c>
      <c r="B1066">
        <f>HLOOKUP("Referencer",data!$A$1:$AT$8036,A1066,FALSE)</f>
        <v>0</v>
      </c>
      <c r="C1066">
        <f>HLOOKUP("Stedtekst",data!$A$1:$AT$8036,A1066,FALSE)</f>
        <v>0</v>
      </c>
      <c r="D1066">
        <f>HLOOKUP("Målested navn",data!$A$1:$AT$8036,A1066,FALSE)</f>
        <v>0</v>
      </c>
      <c r="E1066">
        <f>HLOOKUP("Prøvetagning",data!$A$1:$AT$8036,A1066,FALSE)</f>
        <v>0</v>
      </c>
      <c r="F1066">
        <f>HLOOKUP("Prøve",data!$A$1:$AT$8036,A1066,FALSE)</f>
        <v>0</v>
      </c>
      <c r="G1066">
        <f>HLOOKUP("ScKode",data!$A$1:$AT$8036,A1066,FALSE)</f>
        <v>0</v>
      </c>
      <c r="H1066">
        <f>HLOOKUP("StofParameter",data!$A$1:$AT$8036,A1066,FALSE)</f>
        <v>0</v>
      </c>
      <c r="I1066">
        <f>HLOOKUP("Dato",data!$A$1:$AT$8036,A1066,FALSE)</f>
        <v>0</v>
      </c>
      <c r="J1066">
        <f>HLOOKUP("Resultat-attribut",data!$A$1:$AT$8036,A1066,FALSE)</f>
        <v>0</v>
      </c>
      <c r="K1066">
        <f>HLOOKUP("Resultat",data!$A$1:$AT$8036,A1066,FALSE)</f>
        <v>0</v>
      </c>
      <c r="L1066">
        <f>HLOOKUP("Enhed",data!$A$1:$AT$8036,A1066,FALSE)</f>
        <v>0</v>
      </c>
    </row>
    <row r="1067" spans="1:12" x14ac:dyDescent="0.2">
      <c r="A1067">
        <v>1066</v>
      </c>
      <c r="B1067">
        <f>HLOOKUP("Referencer",data!$A$1:$AT$8036,A1067,FALSE)</f>
        <v>0</v>
      </c>
      <c r="C1067">
        <f>HLOOKUP("Stedtekst",data!$A$1:$AT$8036,A1067,FALSE)</f>
        <v>0</v>
      </c>
      <c r="D1067">
        <f>HLOOKUP("Målested navn",data!$A$1:$AT$8036,A1067,FALSE)</f>
        <v>0</v>
      </c>
      <c r="E1067">
        <f>HLOOKUP("Prøvetagning",data!$A$1:$AT$8036,A1067,FALSE)</f>
        <v>0</v>
      </c>
      <c r="F1067">
        <f>HLOOKUP("Prøve",data!$A$1:$AT$8036,A1067,FALSE)</f>
        <v>0</v>
      </c>
      <c r="G1067">
        <f>HLOOKUP("ScKode",data!$A$1:$AT$8036,A1067,FALSE)</f>
        <v>0</v>
      </c>
      <c r="H1067">
        <f>HLOOKUP("StofParameter",data!$A$1:$AT$8036,A1067,FALSE)</f>
        <v>0</v>
      </c>
      <c r="I1067">
        <f>HLOOKUP("Dato",data!$A$1:$AT$8036,A1067,FALSE)</f>
        <v>0</v>
      </c>
      <c r="J1067">
        <f>HLOOKUP("Resultat-attribut",data!$A$1:$AT$8036,A1067,FALSE)</f>
        <v>0</v>
      </c>
      <c r="K1067">
        <f>HLOOKUP("Resultat",data!$A$1:$AT$8036,A1067,FALSE)</f>
        <v>0</v>
      </c>
      <c r="L1067">
        <f>HLOOKUP("Enhed",data!$A$1:$AT$8036,A1067,FALSE)</f>
        <v>0</v>
      </c>
    </row>
    <row r="1068" spans="1:12" x14ac:dyDescent="0.2">
      <c r="A1068">
        <v>1067</v>
      </c>
      <c r="B1068">
        <f>HLOOKUP("Referencer",data!$A$1:$AT$8036,A1068,FALSE)</f>
        <v>0</v>
      </c>
      <c r="C1068">
        <f>HLOOKUP("Stedtekst",data!$A$1:$AT$8036,A1068,FALSE)</f>
        <v>0</v>
      </c>
      <c r="D1068">
        <f>HLOOKUP("Målested navn",data!$A$1:$AT$8036,A1068,FALSE)</f>
        <v>0</v>
      </c>
      <c r="E1068">
        <f>HLOOKUP("Prøvetagning",data!$A$1:$AT$8036,A1068,FALSE)</f>
        <v>0</v>
      </c>
      <c r="F1068">
        <f>HLOOKUP("Prøve",data!$A$1:$AT$8036,A1068,FALSE)</f>
        <v>0</v>
      </c>
      <c r="G1068">
        <f>HLOOKUP("ScKode",data!$A$1:$AT$8036,A1068,FALSE)</f>
        <v>0</v>
      </c>
      <c r="H1068">
        <f>HLOOKUP("StofParameter",data!$A$1:$AT$8036,A1068,FALSE)</f>
        <v>0</v>
      </c>
      <c r="I1068">
        <f>HLOOKUP("Dato",data!$A$1:$AT$8036,A1068,FALSE)</f>
        <v>0</v>
      </c>
      <c r="J1068">
        <f>HLOOKUP("Resultat-attribut",data!$A$1:$AT$8036,A1068,FALSE)</f>
        <v>0</v>
      </c>
      <c r="K1068">
        <f>HLOOKUP("Resultat",data!$A$1:$AT$8036,A1068,FALSE)</f>
        <v>0</v>
      </c>
      <c r="L1068">
        <f>HLOOKUP("Enhed",data!$A$1:$AT$8036,A1068,FALSE)</f>
        <v>0</v>
      </c>
    </row>
    <row r="1069" spans="1:12" x14ac:dyDescent="0.2">
      <c r="A1069">
        <v>1068</v>
      </c>
      <c r="B1069">
        <f>HLOOKUP("Referencer",data!$A$1:$AT$8036,A1069,FALSE)</f>
        <v>0</v>
      </c>
      <c r="C1069">
        <f>HLOOKUP("Stedtekst",data!$A$1:$AT$8036,A1069,FALSE)</f>
        <v>0</v>
      </c>
      <c r="D1069">
        <f>HLOOKUP("Målested navn",data!$A$1:$AT$8036,A1069,FALSE)</f>
        <v>0</v>
      </c>
      <c r="E1069">
        <f>HLOOKUP("Prøvetagning",data!$A$1:$AT$8036,A1069,FALSE)</f>
        <v>0</v>
      </c>
      <c r="F1069">
        <f>HLOOKUP("Prøve",data!$A$1:$AT$8036,A1069,FALSE)</f>
        <v>0</v>
      </c>
      <c r="G1069">
        <f>HLOOKUP("ScKode",data!$A$1:$AT$8036,A1069,FALSE)</f>
        <v>0</v>
      </c>
      <c r="H1069">
        <f>HLOOKUP("StofParameter",data!$A$1:$AT$8036,A1069,FALSE)</f>
        <v>0</v>
      </c>
      <c r="I1069">
        <f>HLOOKUP("Dato",data!$A$1:$AT$8036,A1069,FALSE)</f>
        <v>0</v>
      </c>
      <c r="J1069">
        <f>HLOOKUP("Resultat-attribut",data!$A$1:$AT$8036,A1069,FALSE)</f>
        <v>0</v>
      </c>
      <c r="K1069">
        <f>HLOOKUP("Resultat",data!$A$1:$AT$8036,A1069,FALSE)</f>
        <v>0</v>
      </c>
      <c r="L1069">
        <f>HLOOKUP("Enhed",data!$A$1:$AT$8036,A1069,FALSE)</f>
        <v>0</v>
      </c>
    </row>
    <row r="1070" spans="1:12" x14ac:dyDescent="0.2">
      <c r="A1070">
        <v>1069</v>
      </c>
      <c r="B1070">
        <f>HLOOKUP("Referencer",data!$A$1:$AT$8036,A1070,FALSE)</f>
        <v>0</v>
      </c>
      <c r="C1070">
        <f>HLOOKUP("Stedtekst",data!$A$1:$AT$8036,A1070,FALSE)</f>
        <v>0</v>
      </c>
      <c r="D1070">
        <f>HLOOKUP("Målested navn",data!$A$1:$AT$8036,A1070,FALSE)</f>
        <v>0</v>
      </c>
      <c r="E1070">
        <f>HLOOKUP("Prøvetagning",data!$A$1:$AT$8036,A1070,FALSE)</f>
        <v>0</v>
      </c>
      <c r="F1070">
        <f>HLOOKUP("Prøve",data!$A$1:$AT$8036,A1070,FALSE)</f>
        <v>0</v>
      </c>
      <c r="G1070">
        <f>HLOOKUP("ScKode",data!$A$1:$AT$8036,A1070,FALSE)</f>
        <v>0</v>
      </c>
      <c r="H1070">
        <f>HLOOKUP("StofParameter",data!$A$1:$AT$8036,A1070,FALSE)</f>
        <v>0</v>
      </c>
      <c r="I1070">
        <f>HLOOKUP("Dato",data!$A$1:$AT$8036,A1070,FALSE)</f>
        <v>0</v>
      </c>
      <c r="J1070">
        <f>HLOOKUP("Resultat-attribut",data!$A$1:$AT$8036,A1070,FALSE)</f>
        <v>0</v>
      </c>
      <c r="K1070">
        <f>HLOOKUP("Resultat",data!$A$1:$AT$8036,A1070,FALSE)</f>
        <v>0</v>
      </c>
      <c r="L1070">
        <f>HLOOKUP("Enhed",data!$A$1:$AT$8036,A1070,FALSE)</f>
        <v>0</v>
      </c>
    </row>
    <row r="1071" spans="1:12" x14ac:dyDescent="0.2">
      <c r="A1071">
        <v>1070</v>
      </c>
      <c r="B1071">
        <f>HLOOKUP("Referencer",data!$A$1:$AT$8036,A1071,FALSE)</f>
        <v>0</v>
      </c>
      <c r="C1071">
        <f>HLOOKUP("Stedtekst",data!$A$1:$AT$8036,A1071,FALSE)</f>
        <v>0</v>
      </c>
      <c r="D1071">
        <f>HLOOKUP("Målested navn",data!$A$1:$AT$8036,A1071,FALSE)</f>
        <v>0</v>
      </c>
      <c r="E1071">
        <f>HLOOKUP("Prøvetagning",data!$A$1:$AT$8036,A1071,FALSE)</f>
        <v>0</v>
      </c>
      <c r="F1071">
        <f>HLOOKUP("Prøve",data!$A$1:$AT$8036,A1071,FALSE)</f>
        <v>0</v>
      </c>
      <c r="G1071">
        <f>HLOOKUP("ScKode",data!$A$1:$AT$8036,A1071,FALSE)</f>
        <v>0</v>
      </c>
      <c r="H1071">
        <f>HLOOKUP("StofParameter",data!$A$1:$AT$8036,A1071,FALSE)</f>
        <v>0</v>
      </c>
      <c r="I1071">
        <f>HLOOKUP("Dato",data!$A$1:$AT$8036,A1071,FALSE)</f>
        <v>0</v>
      </c>
      <c r="J1071">
        <f>HLOOKUP("Resultat-attribut",data!$A$1:$AT$8036,A1071,FALSE)</f>
        <v>0</v>
      </c>
      <c r="K1071">
        <f>HLOOKUP("Resultat",data!$A$1:$AT$8036,A1071,FALSE)</f>
        <v>0</v>
      </c>
      <c r="L1071">
        <f>HLOOKUP("Enhed",data!$A$1:$AT$8036,A1071,FALSE)</f>
        <v>0</v>
      </c>
    </row>
    <row r="1072" spans="1:12" x14ac:dyDescent="0.2">
      <c r="A1072">
        <v>1071</v>
      </c>
      <c r="B1072">
        <f>HLOOKUP("Referencer",data!$A$1:$AT$8036,A1072,FALSE)</f>
        <v>0</v>
      </c>
      <c r="C1072">
        <f>HLOOKUP("Stedtekst",data!$A$1:$AT$8036,A1072,FALSE)</f>
        <v>0</v>
      </c>
      <c r="D1072">
        <f>HLOOKUP("Målested navn",data!$A$1:$AT$8036,A1072,FALSE)</f>
        <v>0</v>
      </c>
      <c r="E1072">
        <f>HLOOKUP("Prøvetagning",data!$A$1:$AT$8036,A1072,FALSE)</f>
        <v>0</v>
      </c>
      <c r="F1072">
        <f>HLOOKUP("Prøve",data!$A$1:$AT$8036,A1072,FALSE)</f>
        <v>0</v>
      </c>
      <c r="G1072">
        <f>HLOOKUP("ScKode",data!$A$1:$AT$8036,A1072,FALSE)</f>
        <v>0</v>
      </c>
      <c r="H1072">
        <f>HLOOKUP("StofParameter",data!$A$1:$AT$8036,A1072,FALSE)</f>
        <v>0</v>
      </c>
      <c r="I1072">
        <f>HLOOKUP("Dato",data!$A$1:$AT$8036,A1072,FALSE)</f>
        <v>0</v>
      </c>
      <c r="J1072">
        <f>HLOOKUP("Resultat-attribut",data!$A$1:$AT$8036,A1072,FALSE)</f>
        <v>0</v>
      </c>
      <c r="K1072">
        <f>HLOOKUP("Resultat",data!$A$1:$AT$8036,A1072,FALSE)</f>
        <v>0</v>
      </c>
      <c r="L1072">
        <f>HLOOKUP("Enhed",data!$A$1:$AT$8036,A1072,FALSE)</f>
        <v>0</v>
      </c>
    </row>
    <row r="1073" spans="1:12" x14ac:dyDescent="0.2">
      <c r="A1073">
        <v>1072</v>
      </c>
      <c r="B1073">
        <f>HLOOKUP("Referencer",data!$A$1:$AT$8036,A1073,FALSE)</f>
        <v>0</v>
      </c>
      <c r="C1073">
        <f>HLOOKUP("Stedtekst",data!$A$1:$AT$8036,A1073,FALSE)</f>
        <v>0</v>
      </c>
      <c r="D1073">
        <f>HLOOKUP("Målested navn",data!$A$1:$AT$8036,A1073,FALSE)</f>
        <v>0</v>
      </c>
      <c r="E1073">
        <f>HLOOKUP("Prøvetagning",data!$A$1:$AT$8036,A1073,FALSE)</f>
        <v>0</v>
      </c>
      <c r="F1073">
        <f>HLOOKUP("Prøve",data!$A$1:$AT$8036,A1073,FALSE)</f>
        <v>0</v>
      </c>
      <c r="G1073">
        <f>HLOOKUP("ScKode",data!$A$1:$AT$8036,A1073,FALSE)</f>
        <v>0</v>
      </c>
      <c r="H1073">
        <f>HLOOKUP("StofParameter",data!$A$1:$AT$8036,A1073,FALSE)</f>
        <v>0</v>
      </c>
      <c r="I1073">
        <f>HLOOKUP("Dato",data!$A$1:$AT$8036,A1073,FALSE)</f>
        <v>0</v>
      </c>
      <c r="J1073">
        <f>HLOOKUP("Resultat-attribut",data!$A$1:$AT$8036,A1073,FALSE)</f>
        <v>0</v>
      </c>
      <c r="K1073">
        <f>HLOOKUP("Resultat",data!$A$1:$AT$8036,A1073,FALSE)</f>
        <v>0</v>
      </c>
      <c r="L1073">
        <f>HLOOKUP("Enhed",data!$A$1:$AT$8036,A1073,FALSE)</f>
        <v>0</v>
      </c>
    </row>
    <row r="1074" spans="1:12" x14ac:dyDescent="0.2">
      <c r="A1074">
        <v>1073</v>
      </c>
      <c r="B1074">
        <f>HLOOKUP("Referencer",data!$A$1:$AT$8036,A1074,FALSE)</f>
        <v>0</v>
      </c>
      <c r="C1074">
        <f>HLOOKUP("Stedtekst",data!$A$1:$AT$8036,A1074,FALSE)</f>
        <v>0</v>
      </c>
      <c r="D1074">
        <f>HLOOKUP("Målested navn",data!$A$1:$AT$8036,A1074,FALSE)</f>
        <v>0</v>
      </c>
      <c r="E1074">
        <f>HLOOKUP("Prøvetagning",data!$A$1:$AT$8036,A1074,FALSE)</f>
        <v>0</v>
      </c>
      <c r="F1074">
        <f>HLOOKUP("Prøve",data!$A$1:$AT$8036,A1074,FALSE)</f>
        <v>0</v>
      </c>
      <c r="G1074">
        <f>HLOOKUP("ScKode",data!$A$1:$AT$8036,A1074,FALSE)</f>
        <v>0</v>
      </c>
      <c r="H1074">
        <f>HLOOKUP("StofParameter",data!$A$1:$AT$8036,A1074,FALSE)</f>
        <v>0</v>
      </c>
      <c r="I1074">
        <f>HLOOKUP("Dato",data!$A$1:$AT$8036,A1074,FALSE)</f>
        <v>0</v>
      </c>
      <c r="J1074">
        <f>HLOOKUP("Resultat-attribut",data!$A$1:$AT$8036,A1074,FALSE)</f>
        <v>0</v>
      </c>
      <c r="K1074">
        <f>HLOOKUP("Resultat",data!$A$1:$AT$8036,A1074,FALSE)</f>
        <v>0</v>
      </c>
      <c r="L1074">
        <f>HLOOKUP("Enhed",data!$A$1:$AT$8036,A1074,FALSE)</f>
        <v>0</v>
      </c>
    </row>
    <row r="1075" spans="1:12" x14ac:dyDescent="0.2">
      <c r="A1075">
        <v>1074</v>
      </c>
      <c r="B1075">
        <f>HLOOKUP("Referencer",data!$A$1:$AT$8036,A1075,FALSE)</f>
        <v>0</v>
      </c>
      <c r="C1075">
        <f>HLOOKUP("Stedtekst",data!$A$1:$AT$8036,A1075,FALSE)</f>
        <v>0</v>
      </c>
      <c r="D1075">
        <f>HLOOKUP("Målested navn",data!$A$1:$AT$8036,A1075,FALSE)</f>
        <v>0</v>
      </c>
      <c r="E1075">
        <f>HLOOKUP("Prøvetagning",data!$A$1:$AT$8036,A1075,FALSE)</f>
        <v>0</v>
      </c>
      <c r="F1075">
        <f>HLOOKUP("Prøve",data!$A$1:$AT$8036,A1075,FALSE)</f>
        <v>0</v>
      </c>
      <c r="G1075">
        <f>HLOOKUP("ScKode",data!$A$1:$AT$8036,A1075,FALSE)</f>
        <v>0</v>
      </c>
      <c r="H1075">
        <f>HLOOKUP("StofParameter",data!$A$1:$AT$8036,A1075,FALSE)</f>
        <v>0</v>
      </c>
      <c r="I1075">
        <f>HLOOKUP("Dato",data!$A$1:$AT$8036,A1075,FALSE)</f>
        <v>0</v>
      </c>
      <c r="J1075">
        <f>HLOOKUP("Resultat-attribut",data!$A$1:$AT$8036,A1075,FALSE)</f>
        <v>0</v>
      </c>
      <c r="K1075">
        <f>HLOOKUP("Resultat",data!$A$1:$AT$8036,A1075,FALSE)</f>
        <v>0</v>
      </c>
      <c r="L1075">
        <f>HLOOKUP("Enhed",data!$A$1:$AT$8036,A1075,FALSE)</f>
        <v>0</v>
      </c>
    </row>
    <row r="1076" spans="1:12" x14ac:dyDescent="0.2">
      <c r="A1076">
        <v>1075</v>
      </c>
      <c r="B1076">
        <f>HLOOKUP("Referencer",data!$A$1:$AT$8036,A1076,FALSE)</f>
        <v>0</v>
      </c>
      <c r="C1076">
        <f>HLOOKUP("Stedtekst",data!$A$1:$AT$8036,A1076,FALSE)</f>
        <v>0</v>
      </c>
      <c r="D1076">
        <f>HLOOKUP("Målested navn",data!$A$1:$AT$8036,A1076,FALSE)</f>
        <v>0</v>
      </c>
      <c r="E1076">
        <f>HLOOKUP("Prøvetagning",data!$A$1:$AT$8036,A1076,FALSE)</f>
        <v>0</v>
      </c>
      <c r="F1076">
        <f>HLOOKUP("Prøve",data!$A$1:$AT$8036,A1076,FALSE)</f>
        <v>0</v>
      </c>
      <c r="G1076">
        <f>HLOOKUP("ScKode",data!$A$1:$AT$8036,A1076,FALSE)</f>
        <v>0</v>
      </c>
      <c r="H1076">
        <f>HLOOKUP("StofParameter",data!$A$1:$AT$8036,A1076,FALSE)</f>
        <v>0</v>
      </c>
      <c r="I1076">
        <f>HLOOKUP("Dato",data!$A$1:$AT$8036,A1076,FALSE)</f>
        <v>0</v>
      </c>
      <c r="J1076">
        <f>HLOOKUP("Resultat-attribut",data!$A$1:$AT$8036,A1076,FALSE)</f>
        <v>0</v>
      </c>
      <c r="K1076">
        <f>HLOOKUP("Resultat",data!$A$1:$AT$8036,A1076,FALSE)</f>
        <v>0</v>
      </c>
      <c r="L1076">
        <f>HLOOKUP("Enhed",data!$A$1:$AT$8036,A1076,FALSE)</f>
        <v>0</v>
      </c>
    </row>
    <row r="1077" spans="1:12" x14ac:dyDescent="0.2">
      <c r="A1077">
        <v>1076</v>
      </c>
      <c r="B1077">
        <f>HLOOKUP("Referencer",data!$A$1:$AT$8036,A1077,FALSE)</f>
        <v>0</v>
      </c>
      <c r="C1077">
        <f>HLOOKUP("Stedtekst",data!$A$1:$AT$8036,A1077,FALSE)</f>
        <v>0</v>
      </c>
      <c r="D1077">
        <f>HLOOKUP("Målested navn",data!$A$1:$AT$8036,A1077,FALSE)</f>
        <v>0</v>
      </c>
      <c r="E1077">
        <f>HLOOKUP("Prøvetagning",data!$A$1:$AT$8036,A1077,FALSE)</f>
        <v>0</v>
      </c>
      <c r="F1077">
        <f>HLOOKUP("Prøve",data!$A$1:$AT$8036,A1077,FALSE)</f>
        <v>0</v>
      </c>
      <c r="G1077">
        <f>HLOOKUP("ScKode",data!$A$1:$AT$8036,A1077,FALSE)</f>
        <v>0</v>
      </c>
      <c r="H1077">
        <f>HLOOKUP("StofParameter",data!$A$1:$AT$8036,A1077,FALSE)</f>
        <v>0</v>
      </c>
      <c r="I1077">
        <f>HLOOKUP("Dato",data!$A$1:$AT$8036,A1077,FALSE)</f>
        <v>0</v>
      </c>
      <c r="J1077">
        <f>HLOOKUP("Resultat-attribut",data!$A$1:$AT$8036,A1077,FALSE)</f>
        <v>0</v>
      </c>
      <c r="K1077">
        <f>HLOOKUP("Resultat",data!$A$1:$AT$8036,A1077,FALSE)</f>
        <v>0</v>
      </c>
      <c r="L1077">
        <f>HLOOKUP("Enhed",data!$A$1:$AT$8036,A1077,FALSE)</f>
        <v>0</v>
      </c>
    </row>
    <row r="1078" spans="1:12" x14ac:dyDescent="0.2">
      <c r="A1078">
        <v>1077</v>
      </c>
      <c r="B1078">
        <f>HLOOKUP("Referencer",data!$A$1:$AT$8036,A1078,FALSE)</f>
        <v>0</v>
      </c>
      <c r="C1078">
        <f>HLOOKUP("Stedtekst",data!$A$1:$AT$8036,A1078,FALSE)</f>
        <v>0</v>
      </c>
      <c r="D1078">
        <f>HLOOKUP("Målested navn",data!$A$1:$AT$8036,A1078,FALSE)</f>
        <v>0</v>
      </c>
      <c r="E1078">
        <f>HLOOKUP("Prøvetagning",data!$A$1:$AT$8036,A1078,FALSE)</f>
        <v>0</v>
      </c>
      <c r="F1078">
        <f>HLOOKUP("Prøve",data!$A$1:$AT$8036,A1078,FALSE)</f>
        <v>0</v>
      </c>
      <c r="G1078">
        <f>HLOOKUP("ScKode",data!$A$1:$AT$8036,A1078,FALSE)</f>
        <v>0</v>
      </c>
      <c r="H1078">
        <f>HLOOKUP("StofParameter",data!$A$1:$AT$8036,A1078,FALSE)</f>
        <v>0</v>
      </c>
      <c r="I1078">
        <f>HLOOKUP("Dato",data!$A$1:$AT$8036,A1078,FALSE)</f>
        <v>0</v>
      </c>
      <c r="J1078">
        <f>HLOOKUP("Resultat-attribut",data!$A$1:$AT$8036,A1078,FALSE)</f>
        <v>0</v>
      </c>
      <c r="K1078">
        <f>HLOOKUP("Resultat",data!$A$1:$AT$8036,A1078,FALSE)</f>
        <v>0</v>
      </c>
      <c r="L1078">
        <f>HLOOKUP("Enhed",data!$A$1:$AT$8036,A1078,FALSE)</f>
        <v>0</v>
      </c>
    </row>
    <row r="1079" spans="1:12" x14ac:dyDescent="0.2">
      <c r="A1079">
        <v>1078</v>
      </c>
      <c r="B1079">
        <f>HLOOKUP("Referencer",data!$A$1:$AT$8036,A1079,FALSE)</f>
        <v>0</v>
      </c>
      <c r="C1079">
        <f>HLOOKUP("Stedtekst",data!$A$1:$AT$8036,A1079,FALSE)</f>
        <v>0</v>
      </c>
      <c r="D1079">
        <f>HLOOKUP("Målested navn",data!$A$1:$AT$8036,A1079,FALSE)</f>
        <v>0</v>
      </c>
      <c r="E1079">
        <f>HLOOKUP("Prøvetagning",data!$A$1:$AT$8036,A1079,FALSE)</f>
        <v>0</v>
      </c>
      <c r="F1079">
        <f>HLOOKUP("Prøve",data!$A$1:$AT$8036,A1079,FALSE)</f>
        <v>0</v>
      </c>
      <c r="G1079">
        <f>HLOOKUP("ScKode",data!$A$1:$AT$8036,A1079,FALSE)</f>
        <v>0</v>
      </c>
      <c r="H1079">
        <f>HLOOKUP("StofParameter",data!$A$1:$AT$8036,A1079,FALSE)</f>
        <v>0</v>
      </c>
      <c r="I1079">
        <f>HLOOKUP("Dato",data!$A$1:$AT$8036,A1079,FALSE)</f>
        <v>0</v>
      </c>
      <c r="J1079">
        <f>HLOOKUP("Resultat-attribut",data!$A$1:$AT$8036,A1079,FALSE)</f>
        <v>0</v>
      </c>
      <c r="K1079">
        <f>HLOOKUP("Resultat",data!$A$1:$AT$8036,A1079,FALSE)</f>
        <v>0</v>
      </c>
      <c r="L1079">
        <f>HLOOKUP("Enhed",data!$A$1:$AT$8036,A1079,FALSE)</f>
        <v>0</v>
      </c>
    </row>
    <row r="1080" spans="1:12" x14ac:dyDescent="0.2">
      <c r="A1080">
        <v>1079</v>
      </c>
      <c r="B1080">
        <f>HLOOKUP("Referencer",data!$A$1:$AT$8036,A1080,FALSE)</f>
        <v>0</v>
      </c>
      <c r="C1080">
        <f>HLOOKUP("Stedtekst",data!$A$1:$AT$8036,A1080,FALSE)</f>
        <v>0</v>
      </c>
      <c r="D1080">
        <f>HLOOKUP("Målested navn",data!$A$1:$AT$8036,A1080,FALSE)</f>
        <v>0</v>
      </c>
      <c r="E1080">
        <f>HLOOKUP("Prøvetagning",data!$A$1:$AT$8036,A1080,FALSE)</f>
        <v>0</v>
      </c>
      <c r="F1080">
        <f>HLOOKUP("Prøve",data!$A$1:$AT$8036,A1080,FALSE)</f>
        <v>0</v>
      </c>
      <c r="G1080">
        <f>HLOOKUP("ScKode",data!$A$1:$AT$8036,A1080,FALSE)</f>
        <v>0</v>
      </c>
      <c r="H1080">
        <f>HLOOKUP("StofParameter",data!$A$1:$AT$8036,A1080,FALSE)</f>
        <v>0</v>
      </c>
      <c r="I1080">
        <f>HLOOKUP("Dato",data!$A$1:$AT$8036,A1080,FALSE)</f>
        <v>0</v>
      </c>
      <c r="J1080">
        <f>HLOOKUP("Resultat-attribut",data!$A$1:$AT$8036,A1080,FALSE)</f>
        <v>0</v>
      </c>
      <c r="K1080">
        <f>HLOOKUP("Resultat",data!$A$1:$AT$8036,A1080,FALSE)</f>
        <v>0</v>
      </c>
      <c r="L1080">
        <f>HLOOKUP("Enhed",data!$A$1:$AT$8036,A1080,FALSE)</f>
        <v>0</v>
      </c>
    </row>
    <row r="1081" spans="1:12" x14ac:dyDescent="0.2">
      <c r="A1081">
        <v>1080</v>
      </c>
      <c r="B1081">
        <f>HLOOKUP("Referencer",data!$A$1:$AT$8036,A1081,FALSE)</f>
        <v>0</v>
      </c>
      <c r="C1081">
        <f>HLOOKUP("Stedtekst",data!$A$1:$AT$8036,A1081,FALSE)</f>
        <v>0</v>
      </c>
      <c r="D1081">
        <f>HLOOKUP("Målested navn",data!$A$1:$AT$8036,A1081,FALSE)</f>
        <v>0</v>
      </c>
      <c r="E1081">
        <f>HLOOKUP("Prøvetagning",data!$A$1:$AT$8036,A1081,FALSE)</f>
        <v>0</v>
      </c>
      <c r="F1081">
        <f>HLOOKUP("Prøve",data!$A$1:$AT$8036,A1081,FALSE)</f>
        <v>0</v>
      </c>
      <c r="G1081">
        <f>HLOOKUP("ScKode",data!$A$1:$AT$8036,A1081,FALSE)</f>
        <v>0</v>
      </c>
      <c r="H1081">
        <f>HLOOKUP("StofParameter",data!$A$1:$AT$8036,A1081,FALSE)</f>
        <v>0</v>
      </c>
      <c r="I1081">
        <f>HLOOKUP("Dato",data!$A$1:$AT$8036,A1081,FALSE)</f>
        <v>0</v>
      </c>
      <c r="J1081">
        <f>HLOOKUP("Resultat-attribut",data!$A$1:$AT$8036,A1081,FALSE)</f>
        <v>0</v>
      </c>
      <c r="K1081">
        <f>HLOOKUP("Resultat",data!$A$1:$AT$8036,A1081,FALSE)</f>
        <v>0</v>
      </c>
      <c r="L1081">
        <f>HLOOKUP("Enhed",data!$A$1:$AT$8036,A1081,FALSE)</f>
        <v>0</v>
      </c>
    </row>
    <row r="1082" spans="1:12" x14ac:dyDescent="0.2">
      <c r="A1082">
        <v>1081</v>
      </c>
      <c r="B1082">
        <f>HLOOKUP("Referencer",data!$A$1:$AT$8036,A1082,FALSE)</f>
        <v>0</v>
      </c>
      <c r="C1082">
        <f>HLOOKUP("Stedtekst",data!$A$1:$AT$8036,A1082,FALSE)</f>
        <v>0</v>
      </c>
      <c r="D1082">
        <f>HLOOKUP("Målested navn",data!$A$1:$AT$8036,A1082,FALSE)</f>
        <v>0</v>
      </c>
      <c r="E1082">
        <f>HLOOKUP("Prøvetagning",data!$A$1:$AT$8036,A1082,FALSE)</f>
        <v>0</v>
      </c>
      <c r="F1082">
        <f>HLOOKUP("Prøve",data!$A$1:$AT$8036,A1082,FALSE)</f>
        <v>0</v>
      </c>
      <c r="G1082">
        <f>HLOOKUP("ScKode",data!$A$1:$AT$8036,A1082,FALSE)</f>
        <v>0</v>
      </c>
      <c r="H1082">
        <f>HLOOKUP("StofParameter",data!$A$1:$AT$8036,A1082,FALSE)</f>
        <v>0</v>
      </c>
      <c r="I1082">
        <f>HLOOKUP("Dato",data!$A$1:$AT$8036,A1082,FALSE)</f>
        <v>0</v>
      </c>
      <c r="J1082">
        <f>HLOOKUP("Resultat-attribut",data!$A$1:$AT$8036,A1082,FALSE)</f>
        <v>0</v>
      </c>
      <c r="K1082">
        <f>HLOOKUP("Resultat",data!$A$1:$AT$8036,A1082,FALSE)</f>
        <v>0</v>
      </c>
      <c r="L1082">
        <f>HLOOKUP("Enhed",data!$A$1:$AT$8036,A1082,FALSE)</f>
        <v>0</v>
      </c>
    </row>
    <row r="1083" spans="1:12" x14ac:dyDescent="0.2">
      <c r="A1083">
        <v>1082</v>
      </c>
      <c r="B1083">
        <f>HLOOKUP("Referencer",data!$A$1:$AT$8036,A1083,FALSE)</f>
        <v>0</v>
      </c>
      <c r="C1083">
        <f>HLOOKUP("Stedtekst",data!$A$1:$AT$8036,A1083,FALSE)</f>
        <v>0</v>
      </c>
      <c r="D1083">
        <f>HLOOKUP("Målested navn",data!$A$1:$AT$8036,A1083,FALSE)</f>
        <v>0</v>
      </c>
      <c r="E1083">
        <f>HLOOKUP("Prøvetagning",data!$A$1:$AT$8036,A1083,FALSE)</f>
        <v>0</v>
      </c>
      <c r="F1083">
        <f>HLOOKUP("Prøve",data!$A$1:$AT$8036,A1083,FALSE)</f>
        <v>0</v>
      </c>
      <c r="G1083">
        <f>HLOOKUP("ScKode",data!$A$1:$AT$8036,A1083,FALSE)</f>
        <v>0</v>
      </c>
      <c r="H1083">
        <f>HLOOKUP("StofParameter",data!$A$1:$AT$8036,A1083,FALSE)</f>
        <v>0</v>
      </c>
      <c r="I1083">
        <f>HLOOKUP("Dato",data!$A$1:$AT$8036,A1083,FALSE)</f>
        <v>0</v>
      </c>
      <c r="J1083">
        <f>HLOOKUP("Resultat-attribut",data!$A$1:$AT$8036,A1083,FALSE)</f>
        <v>0</v>
      </c>
      <c r="K1083">
        <f>HLOOKUP("Resultat",data!$A$1:$AT$8036,A1083,FALSE)</f>
        <v>0</v>
      </c>
      <c r="L1083">
        <f>HLOOKUP("Enhed",data!$A$1:$AT$8036,A1083,FALSE)</f>
        <v>0</v>
      </c>
    </row>
    <row r="1084" spans="1:12" x14ac:dyDescent="0.2">
      <c r="A1084">
        <v>1083</v>
      </c>
      <c r="B1084">
        <f>HLOOKUP("Referencer",data!$A$1:$AT$8036,A1084,FALSE)</f>
        <v>0</v>
      </c>
      <c r="C1084">
        <f>HLOOKUP("Stedtekst",data!$A$1:$AT$8036,A1084,FALSE)</f>
        <v>0</v>
      </c>
      <c r="D1084">
        <f>HLOOKUP("Målested navn",data!$A$1:$AT$8036,A1084,FALSE)</f>
        <v>0</v>
      </c>
      <c r="E1084">
        <f>HLOOKUP("Prøvetagning",data!$A$1:$AT$8036,A1084,FALSE)</f>
        <v>0</v>
      </c>
      <c r="F1084">
        <f>HLOOKUP("Prøve",data!$A$1:$AT$8036,A1084,FALSE)</f>
        <v>0</v>
      </c>
      <c r="G1084">
        <f>HLOOKUP("ScKode",data!$A$1:$AT$8036,A1084,FALSE)</f>
        <v>0</v>
      </c>
      <c r="H1084">
        <f>HLOOKUP("StofParameter",data!$A$1:$AT$8036,A1084,FALSE)</f>
        <v>0</v>
      </c>
      <c r="I1084">
        <f>HLOOKUP("Dato",data!$A$1:$AT$8036,A1084,FALSE)</f>
        <v>0</v>
      </c>
      <c r="J1084">
        <f>HLOOKUP("Resultat-attribut",data!$A$1:$AT$8036,A1084,FALSE)</f>
        <v>0</v>
      </c>
      <c r="K1084">
        <f>HLOOKUP("Resultat",data!$A$1:$AT$8036,A1084,FALSE)</f>
        <v>0</v>
      </c>
      <c r="L1084">
        <f>HLOOKUP("Enhed",data!$A$1:$AT$8036,A1084,FALSE)</f>
        <v>0</v>
      </c>
    </row>
    <row r="1085" spans="1:12" x14ac:dyDescent="0.2">
      <c r="A1085">
        <v>1084</v>
      </c>
      <c r="B1085">
        <f>HLOOKUP("Referencer",data!$A$1:$AT$8036,A1085,FALSE)</f>
        <v>0</v>
      </c>
      <c r="C1085">
        <f>HLOOKUP("Stedtekst",data!$A$1:$AT$8036,A1085,FALSE)</f>
        <v>0</v>
      </c>
      <c r="D1085">
        <f>HLOOKUP("Målested navn",data!$A$1:$AT$8036,A1085,FALSE)</f>
        <v>0</v>
      </c>
      <c r="E1085">
        <f>HLOOKUP("Prøvetagning",data!$A$1:$AT$8036,A1085,FALSE)</f>
        <v>0</v>
      </c>
      <c r="F1085">
        <f>HLOOKUP("Prøve",data!$A$1:$AT$8036,A1085,FALSE)</f>
        <v>0</v>
      </c>
      <c r="G1085">
        <f>HLOOKUP("ScKode",data!$A$1:$AT$8036,A1085,FALSE)</f>
        <v>0</v>
      </c>
      <c r="H1085">
        <f>HLOOKUP("StofParameter",data!$A$1:$AT$8036,A1085,FALSE)</f>
        <v>0</v>
      </c>
      <c r="I1085">
        <f>HLOOKUP("Dato",data!$A$1:$AT$8036,A1085,FALSE)</f>
        <v>0</v>
      </c>
      <c r="J1085">
        <f>HLOOKUP("Resultat-attribut",data!$A$1:$AT$8036,A1085,FALSE)</f>
        <v>0</v>
      </c>
      <c r="K1085">
        <f>HLOOKUP("Resultat",data!$A$1:$AT$8036,A1085,FALSE)</f>
        <v>0</v>
      </c>
      <c r="L1085">
        <f>HLOOKUP("Enhed",data!$A$1:$AT$8036,A1085,FALSE)</f>
        <v>0</v>
      </c>
    </row>
    <row r="1086" spans="1:12" x14ac:dyDescent="0.2">
      <c r="A1086">
        <v>1085</v>
      </c>
      <c r="B1086">
        <f>HLOOKUP("Referencer",data!$A$1:$AT$8036,A1086,FALSE)</f>
        <v>0</v>
      </c>
      <c r="C1086">
        <f>HLOOKUP("Stedtekst",data!$A$1:$AT$8036,A1086,FALSE)</f>
        <v>0</v>
      </c>
      <c r="D1086">
        <f>HLOOKUP("Målested navn",data!$A$1:$AT$8036,A1086,FALSE)</f>
        <v>0</v>
      </c>
      <c r="E1086">
        <f>HLOOKUP("Prøvetagning",data!$A$1:$AT$8036,A1086,FALSE)</f>
        <v>0</v>
      </c>
      <c r="F1086">
        <f>HLOOKUP("Prøve",data!$A$1:$AT$8036,A1086,FALSE)</f>
        <v>0</v>
      </c>
      <c r="G1086">
        <f>HLOOKUP("ScKode",data!$A$1:$AT$8036,A1086,FALSE)</f>
        <v>0</v>
      </c>
      <c r="H1086">
        <f>HLOOKUP("StofParameter",data!$A$1:$AT$8036,A1086,FALSE)</f>
        <v>0</v>
      </c>
      <c r="I1086">
        <f>HLOOKUP("Dato",data!$A$1:$AT$8036,A1086,FALSE)</f>
        <v>0</v>
      </c>
      <c r="J1086">
        <f>HLOOKUP("Resultat-attribut",data!$A$1:$AT$8036,A1086,FALSE)</f>
        <v>0</v>
      </c>
      <c r="K1086">
        <f>HLOOKUP("Resultat",data!$A$1:$AT$8036,A1086,FALSE)</f>
        <v>0</v>
      </c>
      <c r="L1086">
        <f>HLOOKUP("Enhed",data!$A$1:$AT$8036,A1086,FALSE)</f>
        <v>0</v>
      </c>
    </row>
    <row r="1087" spans="1:12" x14ac:dyDescent="0.2">
      <c r="A1087">
        <v>1086</v>
      </c>
      <c r="B1087">
        <f>HLOOKUP("Referencer",data!$A$1:$AT$8036,A1087,FALSE)</f>
        <v>0</v>
      </c>
      <c r="C1087">
        <f>HLOOKUP("Stedtekst",data!$A$1:$AT$8036,A1087,FALSE)</f>
        <v>0</v>
      </c>
      <c r="D1087">
        <f>HLOOKUP("Målested navn",data!$A$1:$AT$8036,A1087,FALSE)</f>
        <v>0</v>
      </c>
      <c r="E1087">
        <f>HLOOKUP("Prøvetagning",data!$A$1:$AT$8036,A1087,FALSE)</f>
        <v>0</v>
      </c>
      <c r="F1087">
        <f>HLOOKUP("Prøve",data!$A$1:$AT$8036,A1087,FALSE)</f>
        <v>0</v>
      </c>
      <c r="G1087">
        <f>HLOOKUP("ScKode",data!$A$1:$AT$8036,A1087,FALSE)</f>
        <v>0</v>
      </c>
      <c r="H1087">
        <f>HLOOKUP("StofParameter",data!$A$1:$AT$8036,A1087,FALSE)</f>
        <v>0</v>
      </c>
      <c r="I1087">
        <f>HLOOKUP("Dato",data!$A$1:$AT$8036,A1087,FALSE)</f>
        <v>0</v>
      </c>
      <c r="J1087">
        <f>HLOOKUP("Resultat-attribut",data!$A$1:$AT$8036,A1087,FALSE)</f>
        <v>0</v>
      </c>
      <c r="K1087">
        <f>HLOOKUP("Resultat",data!$A$1:$AT$8036,A1087,FALSE)</f>
        <v>0</v>
      </c>
      <c r="L1087">
        <f>HLOOKUP("Enhed",data!$A$1:$AT$8036,A1087,FALSE)</f>
        <v>0</v>
      </c>
    </row>
    <row r="1088" spans="1:12" x14ac:dyDescent="0.2">
      <c r="A1088">
        <v>1087</v>
      </c>
      <c r="B1088">
        <f>HLOOKUP("Referencer",data!$A$1:$AT$8036,A1088,FALSE)</f>
        <v>0</v>
      </c>
      <c r="C1088">
        <f>HLOOKUP("Stedtekst",data!$A$1:$AT$8036,A1088,FALSE)</f>
        <v>0</v>
      </c>
      <c r="D1088">
        <f>HLOOKUP("Målested navn",data!$A$1:$AT$8036,A1088,FALSE)</f>
        <v>0</v>
      </c>
      <c r="E1088">
        <f>HLOOKUP("Prøvetagning",data!$A$1:$AT$8036,A1088,FALSE)</f>
        <v>0</v>
      </c>
      <c r="F1088">
        <f>HLOOKUP("Prøve",data!$A$1:$AT$8036,A1088,FALSE)</f>
        <v>0</v>
      </c>
      <c r="G1088">
        <f>HLOOKUP("ScKode",data!$A$1:$AT$8036,A1088,FALSE)</f>
        <v>0</v>
      </c>
      <c r="H1088">
        <f>HLOOKUP("StofParameter",data!$A$1:$AT$8036,A1088,FALSE)</f>
        <v>0</v>
      </c>
      <c r="I1088">
        <f>HLOOKUP("Dato",data!$A$1:$AT$8036,A1088,FALSE)</f>
        <v>0</v>
      </c>
      <c r="J1088">
        <f>HLOOKUP("Resultat-attribut",data!$A$1:$AT$8036,A1088,FALSE)</f>
        <v>0</v>
      </c>
      <c r="K1088">
        <f>HLOOKUP("Resultat",data!$A$1:$AT$8036,A1088,FALSE)</f>
        <v>0</v>
      </c>
      <c r="L1088">
        <f>HLOOKUP("Enhed",data!$A$1:$AT$8036,A1088,FALSE)</f>
        <v>0</v>
      </c>
    </row>
    <row r="1089" spans="1:12" x14ac:dyDescent="0.2">
      <c r="A1089">
        <v>1088</v>
      </c>
      <c r="B1089">
        <f>HLOOKUP("Referencer",data!$A$1:$AT$8036,A1089,FALSE)</f>
        <v>0</v>
      </c>
      <c r="C1089">
        <f>HLOOKUP("Stedtekst",data!$A$1:$AT$8036,A1089,FALSE)</f>
        <v>0</v>
      </c>
      <c r="D1089">
        <f>HLOOKUP("Målested navn",data!$A$1:$AT$8036,A1089,FALSE)</f>
        <v>0</v>
      </c>
      <c r="E1089">
        <f>HLOOKUP("Prøvetagning",data!$A$1:$AT$8036,A1089,FALSE)</f>
        <v>0</v>
      </c>
      <c r="F1089">
        <f>HLOOKUP("Prøve",data!$A$1:$AT$8036,A1089,FALSE)</f>
        <v>0</v>
      </c>
      <c r="G1089">
        <f>HLOOKUP("ScKode",data!$A$1:$AT$8036,A1089,FALSE)</f>
        <v>0</v>
      </c>
      <c r="H1089">
        <f>HLOOKUP("StofParameter",data!$A$1:$AT$8036,A1089,FALSE)</f>
        <v>0</v>
      </c>
      <c r="I1089">
        <f>HLOOKUP("Dato",data!$A$1:$AT$8036,A1089,FALSE)</f>
        <v>0</v>
      </c>
      <c r="J1089">
        <f>HLOOKUP("Resultat-attribut",data!$A$1:$AT$8036,A1089,FALSE)</f>
        <v>0</v>
      </c>
      <c r="K1089">
        <f>HLOOKUP("Resultat",data!$A$1:$AT$8036,A1089,FALSE)</f>
        <v>0</v>
      </c>
      <c r="L1089">
        <f>HLOOKUP("Enhed",data!$A$1:$AT$8036,A1089,FALSE)</f>
        <v>0</v>
      </c>
    </row>
    <row r="1090" spans="1:12" x14ac:dyDescent="0.2">
      <c r="A1090">
        <v>1089</v>
      </c>
      <c r="B1090">
        <f>HLOOKUP("Referencer",data!$A$1:$AT$8036,A1090,FALSE)</f>
        <v>0</v>
      </c>
      <c r="C1090">
        <f>HLOOKUP("Stedtekst",data!$A$1:$AT$8036,A1090,FALSE)</f>
        <v>0</v>
      </c>
      <c r="D1090">
        <f>HLOOKUP("Målested navn",data!$A$1:$AT$8036,A1090,FALSE)</f>
        <v>0</v>
      </c>
      <c r="E1090">
        <f>HLOOKUP("Prøvetagning",data!$A$1:$AT$8036,A1090,FALSE)</f>
        <v>0</v>
      </c>
      <c r="F1090">
        <f>HLOOKUP("Prøve",data!$A$1:$AT$8036,A1090,FALSE)</f>
        <v>0</v>
      </c>
      <c r="G1090">
        <f>HLOOKUP("ScKode",data!$A$1:$AT$8036,A1090,FALSE)</f>
        <v>0</v>
      </c>
      <c r="H1090">
        <f>HLOOKUP("StofParameter",data!$A$1:$AT$8036,A1090,FALSE)</f>
        <v>0</v>
      </c>
      <c r="I1090">
        <f>HLOOKUP("Dato",data!$A$1:$AT$8036,A1090,FALSE)</f>
        <v>0</v>
      </c>
      <c r="J1090">
        <f>HLOOKUP("Resultat-attribut",data!$A$1:$AT$8036,A1090,FALSE)</f>
        <v>0</v>
      </c>
      <c r="K1090">
        <f>HLOOKUP("Resultat",data!$A$1:$AT$8036,A1090,FALSE)</f>
        <v>0</v>
      </c>
      <c r="L1090">
        <f>HLOOKUP("Enhed",data!$A$1:$AT$8036,A1090,FALSE)</f>
        <v>0</v>
      </c>
    </row>
    <row r="1091" spans="1:12" x14ac:dyDescent="0.2">
      <c r="A1091">
        <v>1090</v>
      </c>
      <c r="B1091">
        <f>HLOOKUP("Referencer",data!$A$1:$AT$8036,A1091,FALSE)</f>
        <v>0</v>
      </c>
      <c r="C1091">
        <f>HLOOKUP("Stedtekst",data!$A$1:$AT$8036,A1091,FALSE)</f>
        <v>0</v>
      </c>
      <c r="D1091">
        <f>HLOOKUP("Målested navn",data!$A$1:$AT$8036,A1091,FALSE)</f>
        <v>0</v>
      </c>
      <c r="E1091">
        <f>HLOOKUP("Prøvetagning",data!$A$1:$AT$8036,A1091,FALSE)</f>
        <v>0</v>
      </c>
      <c r="F1091">
        <f>HLOOKUP("Prøve",data!$A$1:$AT$8036,A1091,FALSE)</f>
        <v>0</v>
      </c>
      <c r="G1091">
        <f>HLOOKUP("ScKode",data!$A$1:$AT$8036,A1091,FALSE)</f>
        <v>0</v>
      </c>
      <c r="H1091">
        <f>HLOOKUP("StofParameter",data!$A$1:$AT$8036,A1091,FALSE)</f>
        <v>0</v>
      </c>
      <c r="I1091">
        <f>HLOOKUP("Dato",data!$A$1:$AT$8036,A1091,FALSE)</f>
        <v>0</v>
      </c>
      <c r="J1091">
        <f>HLOOKUP("Resultat-attribut",data!$A$1:$AT$8036,A1091,FALSE)</f>
        <v>0</v>
      </c>
      <c r="K1091">
        <f>HLOOKUP("Resultat",data!$A$1:$AT$8036,A1091,FALSE)</f>
        <v>0</v>
      </c>
      <c r="L1091">
        <f>HLOOKUP("Enhed",data!$A$1:$AT$8036,A1091,FALSE)</f>
        <v>0</v>
      </c>
    </row>
    <row r="1092" spans="1:12" x14ac:dyDescent="0.2">
      <c r="A1092">
        <v>1091</v>
      </c>
      <c r="B1092">
        <f>HLOOKUP("Referencer",data!$A$1:$AT$8036,A1092,FALSE)</f>
        <v>0</v>
      </c>
      <c r="C1092">
        <f>HLOOKUP("Stedtekst",data!$A$1:$AT$8036,A1092,FALSE)</f>
        <v>0</v>
      </c>
      <c r="D1092">
        <f>HLOOKUP("Målested navn",data!$A$1:$AT$8036,A1092,FALSE)</f>
        <v>0</v>
      </c>
      <c r="E1092">
        <f>HLOOKUP("Prøvetagning",data!$A$1:$AT$8036,A1092,FALSE)</f>
        <v>0</v>
      </c>
      <c r="F1092">
        <f>HLOOKUP("Prøve",data!$A$1:$AT$8036,A1092,FALSE)</f>
        <v>0</v>
      </c>
      <c r="G1092">
        <f>HLOOKUP("ScKode",data!$A$1:$AT$8036,A1092,FALSE)</f>
        <v>0</v>
      </c>
      <c r="H1092">
        <f>HLOOKUP("StofParameter",data!$A$1:$AT$8036,A1092,FALSE)</f>
        <v>0</v>
      </c>
      <c r="I1092">
        <f>HLOOKUP("Dato",data!$A$1:$AT$8036,A1092,FALSE)</f>
        <v>0</v>
      </c>
      <c r="J1092">
        <f>HLOOKUP("Resultat-attribut",data!$A$1:$AT$8036,A1092,FALSE)</f>
        <v>0</v>
      </c>
      <c r="K1092">
        <f>HLOOKUP("Resultat",data!$A$1:$AT$8036,A1092,FALSE)</f>
        <v>0</v>
      </c>
      <c r="L1092">
        <f>HLOOKUP("Enhed",data!$A$1:$AT$8036,A1092,FALSE)</f>
        <v>0</v>
      </c>
    </row>
    <row r="1093" spans="1:12" x14ac:dyDescent="0.2">
      <c r="A1093">
        <v>1092</v>
      </c>
      <c r="B1093">
        <f>HLOOKUP("Referencer",data!$A$1:$AT$8036,A1093,FALSE)</f>
        <v>0</v>
      </c>
      <c r="C1093">
        <f>HLOOKUP("Stedtekst",data!$A$1:$AT$8036,A1093,FALSE)</f>
        <v>0</v>
      </c>
      <c r="D1093">
        <f>HLOOKUP("Målested navn",data!$A$1:$AT$8036,A1093,FALSE)</f>
        <v>0</v>
      </c>
      <c r="E1093">
        <f>HLOOKUP("Prøvetagning",data!$A$1:$AT$8036,A1093,FALSE)</f>
        <v>0</v>
      </c>
      <c r="F1093">
        <f>HLOOKUP("Prøve",data!$A$1:$AT$8036,A1093,FALSE)</f>
        <v>0</v>
      </c>
      <c r="G1093">
        <f>HLOOKUP("ScKode",data!$A$1:$AT$8036,A1093,FALSE)</f>
        <v>0</v>
      </c>
      <c r="H1093">
        <f>HLOOKUP("StofParameter",data!$A$1:$AT$8036,A1093,FALSE)</f>
        <v>0</v>
      </c>
      <c r="I1093">
        <f>HLOOKUP("Dato",data!$A$1:$AT$8036,A1093,FALSE)</f>
        <v>0</v>
      </c>
      <c r="J1093">
        <f>HLOOKUP("Resultat-attribut",data!$A$1:$AT$8036,A1093,FALSE)</f>
        <v>0</v>
      </c>
      <c r="K1093">
        <f>HLOOKUP("Resultat",data!$A$1:$AT$8036,A1093,FALSE)</f>
        <v>0</v>
      </c>
      <c r="L1093">
        <f>HLOOKUP("Enhed",data!$A$1:$AT$8036,A1093,FALSE)</f>
        <v>0</v>
      </c>
    </row>
    <row r="1094" spans="1:12" x14ac:dyDescent="0.2">
      <c r="A1094">
        <v>1093</v>
      </c>
      <c r="B1094">
        <f>HLOOKUP("Referencer",data!$A$1:$AT$8036,A1094,FALSE)</f>
        <v>0</v>
      </c>
      <c r="C1094">
        <f>HLOOKUP("Stedtekst",data!$A$1:$AT$8036,A1094,FALSE)</f>
        <v>0</v>
      </c>
      <c r="D1094">
        <f>HLOOKUP("Målested navn",data!$A$1:$AT$8036,A1094,FALSE)</f>
        <v>0</v>
      </c>
      <c r="E1094">
        <f>HLOOKUP("Prøvetagning",data!$A$1:$AT$8036,A1094,FALSE)</f>
        <v>0</v>
      </c>
      <c r="F1094">
        <f>HLOOKUP("Prøve",data!$A$1:$AT$8036,A1094,FALSE)</f>
        <v>0</v>
      </c>
      <c r="G1094">
        <f>HLOOKUP("ScKode",data!$A$1:$AT$8036,A1094,FALSE)</f>
        <v>0</v>
      </c>
      <c r="H1094">
        <f>HLOOKUP("StofParameter",data!$A$1:$AT$8036,A1094,FALSE)</f>
        <v>0</v>
      </c>
      <c r="I1094">
        <f>HLOOKUP("Dato",data!$A$1:$AT$8036,A1094,FALSE)</f>
        <v>0</v>
      </c>
      <c r="J1094">
        <f>HLOOKUP("Resultat-attribut",data!$A$1:$AT$8036,A1094,FALSE)</f>
        <v>0</v>
      </c>
      <c r="K1094">
        <f>HLOOKUP("Resultat",data!$A$1:$AT$8036,A1094,FALSE)</f>
        <v>0</v>
      </c>
      <c r="L1094">
        <f>HLOOKUP("Enhed",data!$A$1:$AT$8036,A1094,FALSE)</f>
        <v>0</v>
      </c>
    </row>
    <row r="1095" spans="1:12" x14ac:dyDescent="0.2">
      <c r="A1095">
        <v>1094</v>
      </c>
      <c r="B1095">
        <f>HLOOKUP("Referencer",data!$A$1:$AT$8036,A1095,FALSE)</f>
        <v>0</v>
      </c>
      <c r="C1095">
        <f>HLOOKUP("Stedtekst",data!$A$1:$AT$8036,A1095,FALSE)</f>
        <v>0</v>
      </c>
      <c r="D1095">
        <f>HLOOKUP("Målested navn",data!$A$1:$AT$8036,A1095,FALSE)</f>
        <v>0</v>
      </c>
      <c r="E1095">
        <f>HLOOKUP("Prøvetagning",data!$A$1:$AT$8036,A1095,FALSE)</f>
        <v>0</v>
      </c>
      <c r="F1095">
        <f>HLOOKUP("Prøve",data!$A$1:$AT$8036,A1095,FALSE)</f>
        <v>0</v>
      </c>
      <c r="G1095">
        <f>HLOOKUP("ScKode",data!$A$1:$AT$8036,A1095,FALSE)</f>
        <v>0</v>
      </c>
      <c r="H1095">
        <f>HLOOKUP("StofParameter",data!$A$1:$AT$8036,A1095,FALSE)</f>
        <v>0</v>
      </c>
      <c r="I1095">
        <f>HLOOKUP("Dato",data!$A$1:$AT$8036,A1095,FALSE)</f>
        <v>0</v>
      </c>
      <c r="J1095">
        <f>HLOOKUP("Resultat-attribut",data!$A$1:$AT$8036,A1095,FALSE)</f>
        <v>0</v>
      </c>
      <c r="K1095">
        <f>HLOOKUP("Resultat",data!$A$1:$AT$8036,A1095,FALSE)</f>
        <v>0</v>
      </c>
      <c r="L1095">
        <f>HLOOKUP("Enhed",data!$A$1:$AT$8036,A1095,FALSE)</f>
        <v>0</v>
      </c>
    </row>
    <row r="1096" spans="1:12" x14ac:dyDescent="0.2">
      <c r="A1096">
        <v>1095</v>
      </c>
      <c r="B1096">
        <f>HLOOKUP("Referencer",data!$A$1:$AT$8036,A1096,FALSE)</f>
        <v>0</v>
      </c>
      <c r="C1096">
        <f>HLOOKUP("Stedtekst",data!$A$1:$AT$8036,A1096,FALSE)</f>
        <v>0</v>
      </c>
      <c r="D1096">
        <f>HLOOKUP("Målested navn",data!$A$1:$AT$8036,A1096,FALSE)</f>
        <v>0</v>
      </c>
      <c r="E1096">
        <f>HLOOKUP("Prøvetagning",data!$A$1:$AT$8036,A1096,FALSE)</f>
        <v>0</v>
      </c>
      <c r="F1096">
        <f>HLOOKUP("Prøve",data!$A$1:$AT$8036,A1096,FALSE)</f>
        <v>0</v>
      </c>
      <c r="G1096">
        <f>HLOOKUP("ScKode",data!$A$1:$AT$8036,A1096,FALSE)</f>
        <v>0</v>
      </c>
      <c r="H1096">
        <f>HLOOKUP("StofParameter",data!$A$1:$AT$8036,A1096,FALSE)</f>
        <v>0</v>
      </c>
      <c r="I1096">
        <f>HLOOKUP("Dato",data!$A$1:$AT$8036,A1096,FALSE)</f>
        <v>0</v>
      </c>
      <c r="J1096">
        <f>HLOOKUP("Resultat-attribut",data!$A$1:$AT$8036,A1096,FALSE)</f>
        <v>0</v>
      </c>
      <c r="K1096">
        <f>HLOOKUP("Resultat",data!$A$1:$AT$8036,A1096,FALSE)</f>
        <v>0</v>
      </c>
      <c r="L1096">
        <f>HLOOKUP("Enhed",data!$A$1:$AT$8036,A1096,FALSE)</f>
        <v>0</v>
      </c>
    </row>
    <row r="1097" spans="1:12" x14ac:dyDescent="0.2">
      <c r="A1097">
        <v>1096</v>
      </c>
      <c r="B1097">
        <f>HLOOKUP("Referencer",data!$A$1:$AT$8036,A1097,FALSE)</f>
        <v>0</v>
      </c>
      <c r="C1097">
        <f>HLOOKUP("Stedtekst",data!$A$1:$AT$8036,A1097,FALSE)</f>
        <v>0</v>
      </c>
      <c r="D1097">
        <f>HLOOKUP("Målested navn",data!$A$1:$AT$8036,A1097,FALSE)</f>
        <v>0</v>
      </c>
      <c r="E1097">
        <f>HLOOKUP("Prøvetagning",data!$A$1:$AT$8036,A1097,FALSE)</f>
        <v>0</v>
      </c>
      <c r="F1097">
        <f>HLOOKUP("Prøve",data!$A$1:$AT$8036,A1097,FALSE)</f>
        <v>0</v>
      </c>
      <c r="G1097">
        <f>HLOOKUP("ScKode",data!$A$1:$AT$8036,A1097,FALSE)</f>
        <v>0</v>
      </c>
      <c r="H1097">
        <f>HLOOKUP("StofParameter",data!$A$1:$AT$8036,A1097,FALSE)</f>
        <v>0</v>
      </c>
      <c r="I1097">
        <f>HLOOKUP("Dato",data!$A$1:$AT$8036,A1097,FALSE)</f>
        <v>0</v>
      </c>
      <c r="J1097">
        <f>HLOOKUP("Resultat-attribut",data!$A$1:$AT$8036,A1097,FALSE)</f>
        <v>0</v>
      </c>
      <c r="K1097">
        <f>HLOOKUP("Resultat",data!$A$1:$AT$8036,A1097,FALSE)</f>
        <v>0</v>
      </c>
      <c r="L1097">
        <f>HLOOKUP("Enhed",data!$A$1:$AT$8036,A1097,FALSE)</f>
        <v>0</v>
      </c>
    </row>
    <row r="1098" spans="1:12" x14ac:dyDescent="0.2">
      <c r="A1098">
        <v>1097</v>
      </c>
      <c r="B1098">
        <f>HLOOKUP("Referencer",data!$A$1:$AT$8036,A1098,FALSE)</f>
        <v>0</v>
      </c>
      <c r="C1098">
        <f>HLOOKUP("Stedtekst",data!$A$1:$AT$8036,A1098,FALSE)</f>
        <v>0</v>
      </c>
      <c r="D1098">
        <f>HLOOKUP("Målested navn",data!$A$1:$AT$8036,A1098,FALSE)</f>
        <v>0</v>
      </c>
      <c r="E1098">
        <f>HLOOKUP("Prøvetagning",data!$A$1:$AT$8036,A1098,FALSE)</f>
        <v>0</v>
      </c>
      <c r="F1098">
        <f>HLOOKUP("Prøve",data!$A$1:$AT$8036,A1098,FALSE)</f>
        <v>0</v>
      </c>
      <c r="G1098">
        <f>HLOOKUP("ScKode",data!$A$1:$AT$8036,A1098,FALSE)</f>
        <v>0</v>
      </c>
      <c r="H1098">
        <f>HLOOKUP("StofParameter",data!$A$1:$AT$8036,A1098,FALSE)</f>
        <v>0</v>
      </c>
      <c r="I1098">
        <f>HLOOKUP("Dato",data!$A$1:$AT$8036,A1098,FALSE)</f>
        <v>0</v>
      </c>
      <c r="J1098">
        <f>HLOOKUP("Resultat-attribut",data!$A$1:$AT$8036,A1098,FALSE)</f>
        <v>0</v>
      </c>
      <c r="K1098">
        <f>HLOOKUP("Resultat",data!$A$1:$AT$8036,A1098,FALSE)</f>
        <v>0</v>
      </c>
      <c r="L1098">
        <f>HLOOKUP("Enhed",data!$A$1:$AT$8036,A1098,FALSE)</f>
        <v>0</v>
      </c>
    </row>
    <row r="1099" spans="1:12" x14ac:dyDescent="0.2">
      <c r="A1099">
        <v>1098</v>
      </c>
      <c r="B1099">
        <f>HLOOKUP("Referencer",data!$A$1:$AT$8036,A1099,FALSE)</f>
        <v>0</v>
      </c>
      <c r="C1099">
        <f>HLOOKUP("Stedtekst",data!$A$1:$AT$8036,A1099,FALSE)</f>
        <v>0</v>
      </c>
      <c r="D1099">
        <f>HLOOKUP("Målested navn",data!$A$1:$AT$8036,A1099,FALSE)</f>
        <v>0</v>
      </c>
      <c r="E1099">
        <f>HLOOKUP("Prøvetagning",data!$A$1:$AT$8036,A1099,FALSE)</f>
        <v>0</v>
      </c>
      <c r="F1099">
        <f>HLOOKUP("Prøve",data!$A$1:$AT$8036,A1099,FALSE)</f>
        <v>0</v>
      </c>
      <c r="G1099">
        <f>HLOOKUP("ScKode",data!$A$1:$AT$8036,A1099,FALSE)</f>
        <v>0</v>
      </c>
      <c r="H1099">
        <f>HLOOKUP("StofParameter",data!$A$1:$AT$8036,A1099,FALSE)</f>
        <v>0</v>
      </c>
      <c r="I1099">
        <f>HLOOKUP("Dato",data!$A$1:$AT$8036,A1099,FALSE)</f>
        <v>0</v>
      </c>
      <c r="J1099">
        <f>HLOOKUP("Resultat-attribut",data!$A$1:$AT$8036,A1099,FALSE)</f>
        <v>0</v>
      </c>
      <c r="K1099">
        <f>HLOOKUP("Resultat",data!$A$1:$AT$8036,A1099,FALSE)</f>
        <v>0</v>
      </c>
      <c r="L1099">
        <f>HLOOKUP("Enhed",data!$A$1:$AT$8036,A1099,FALSE)</f>
        <v>0</v>
      </c>
    </row>
    <row r="1100" spans="1:12" x14ac:dyDescent="0.2">
      <c r="A1100">
        <v>1099</v>
      </c>
      <c r="B1100">
        <f>HLOOKUP("Referencer",data!$A$1:$AT$8036,A1100,FALSE)</f>
        <v>0</v>
      </c>
      <c r="C1100">
        <f>HLOOKUP("Stedtekst",data!$A$1:$AT$8036,A1100,FALSE)</f>
        <v>0</v>
      </c>
      <c r="D1100">
        <f>HLOOKUP("Målested navn",data!$A$1:$AT$8036,A1100,FALSE)</f>
        <v>0</v>
      </c>
      <c r="E1100">
        <f>HLOOKUP("Prøvetagning",data!$A$1:$AT$8036,A1100,FALSE)</f>
        <v>0</v>
      </c>
      <c r="F1100">
        <f>HLOOKUP("Prøve",data!$A$1:$AT$8036,A1100,FALSE)</f>
        <v>0</v>
      </c>
      <c r="G1100">
        <f>HLOOKUP("ScKode",data!$A$1:$AT$8036,A1100,FALSE)</f>
        <v>0</v>
      </c>
      <c r="H1100">
        <f>HLOOKUP("StofParameter",data!$A$1:$AT$8036,A1100,FALSE)</f>
        <v>0</v>
      </c>
      <c r="I1100">
        <f>HLOOKUP("Dato",data!$A$1:$AT$8036,A1100,FALSE)</f>
        <v>0</v>
      </c>
      <c r="J1100">
        <f>HLOOKUP("Resultat-attribut",data!$A$1:$AT$8036,A1100,FALSE)</f>
        <v>0</v>
      </c>
      <c r="K1100">
        <f>HLOOKUP("Resultat",data!$A$1:$AT$8036,A1100,FALSE)</f>
        <v>0</v>
      </c>
      <c r="L1100">
        <f>HLOOKUP("Enhed",data!$A$1:$AT$8036,A1100,FALSE)</f>
        <v>0</v>
      </c>
    </row>
    <row r="1101" spans="1:12" x14ac:dyDescent="0.2">
      <c r="A1101">
        <v>1100</v>
      </c>
      <c r="B1101">
        <f>HLOOKUP("Referencer",data!$A$1:$AT$8036,A1101,FALSE)</f>
        <v>0</v>
      </c>
      <c r="C1101">
        <f>HLOOKUP("Stedtekst",data!$A$1:$AT$8036,A1101,FALSE)</f>
        <v>0</v>
      </c>
      <c r="D1101">
        <f>HLOOKUP("Målested navn",data!$A$1:$AT$8036,A1101,FALSE)</f>
        <v>0</v>
      </c>
      <c r="E1101">
        <f>HLOOKUP("Prøvetagning",data!$A$1:$AT$8036,A1101,FALSE)</f>
        <v>0</v>
      </c>
      <c r="F1101">
        <f>HLOOKUP("Prøve",data!$A$1:$AT$8036,A1101,FALSE)</f>
        <v>0</v>
      </c>
      <c r="G1101">
        <f>HLOOKUP("ScKode",data!$A$1:$AT$8036,A1101,FALSE)</f>
        <v>0</v>
      </c>
      <c r="H1101">
        <f>HLOOKUP("StofParameter",data!$A$1:$AT$8036,A1101,FALSE)</f>
        <v>0</v>
      </c>
      <c r="I1101">
        <f>HLOOKUP("Dato",data!$A$1:$AT$8036,A1101,FALSE)</f>
        <v>0</v>
      </c>
      <c r="J1101">
        <f>HLOOKUP("Resultat-attribut",data!$A$1:$AT$8036,A1101,FALSE)</f>
        <v>0</v>
      </c>
      <c r="K1101">
        <f>HLOOKUP("Resultat",data!$A$1:$AT$8036,A1101,FALSE)</f>
        <v>0</v>
      </c>
      <c r="L1101">
        <f>HLOOKUP("Enhed",data!$A$1:$AT$8036,A1101,FALSE)</f>
        <v>0</v>
      </c>
    </row>
    <row r="1102" spans="1:12" x14ac:dyDescent="0.2">
      <c r="A1102">
        <v>1101</v>
      </c>
      <c r="B1102">
        <f>HLOOKUP("Referencer",data!$A$1:$AT$8036,A1102,FALSE)</f>
        <v>0</v>
      </c>
      <c r="C1102">
        <f>HLOOKUP("Stedtekst",data!$A$1:$AT$8036,A1102,FALSE)</f>
        <v>0</v>
      </c>
      <c r="D1102">
        <f>HLOOKUP("Målested navn",data!$A$1:$AT$8036,A1102,FALSE)</f>
        <v>0</v>
      </c>
      <c r="E1102">
        <f>HLOOKUP("Prøvetagning",data!$A$1:$AT$8036,A1102,FALSE)</f>
        <v>0</v>
      </c>
      <c r="F1102">
        <f>HLOOKUP("Prøve",data!$A$1:$AT$8036,A1102,FALSE)</f>
        <v>0</v>
      </c>
      <c r="G1102">
        <f>HLOOKUP("ScKode",data!$A$1:$AT$8036,A1102,FALSE)</f>
        <v>0</v>
      </c>
      <c r="H1102">
        <f>HLOOKUP("StofParameter",data!$A$1:$AT$8036,A1102,FALSE)</f>
        <v>0</v>
      </c>
      <c r="I1102">
        <f>HLOOKUP("Dato",data!$A$1:$AT$8036,A1102,FALSE)</f>
        <v>0</v>
      </c>
      <c r="J1102">
        <f>HLOOKUP("Resultat-attribut",data!$A$1:$AT$8036,A1102,FALSE)</f>
        <v>0</v>
      </c>
      <c r="K1102">
        <f>HLOOKUP("Resultat",data!$A$1:$AT$8036,A1102,FALSE)</f>
        <v>0</v>
      </c>
      <c r="L1102">
        <f>HLOOKUP("Enhed",data!$A$1:$AT$8036,A1102,FALSE)</f>
        <v>0</v>
      </c>
    </row>
    <row r="1103" spans="1:12" x14ac:dyDescent="0.2">
      <c r="A1103">
        <v>1102</v>
      </c>
      <c r="B1103">
        <f>HLOOKUP("Referencer",data!$A$1:$AT$8036,A1103,FALSE)</f>
        <v>0</v>
      </c>
      <c r="C1103">
        <f>HLOOKUP("Stedtekst",data!$A$1:$AT$8036,A1103,FALSE)</f>
        <v>0</v>
      </c>
      <c r="D1103">
        <f>HLOOKUP("Målested navn",data!$A$1:$AT$8036,A1103,FALSE)</f>
        <v>0</v>
      </c>
      <c r="E1103">
        <f>HLOOKUP("Prøvetagning",data!$A$1:$AT$8036,A1103,FALSE)</f>
        <v>0</v>
      </c>
      <c r="F1103">
        <f>HLOOKUP("Prøve",data!$A$1:$AT$8036,A1103,FALSE)</f>
        <v>0</v>
      </c>
      <c r="G1103">
        <f>HLOOKUP("ScKode",data!$A$1:$AT$8036,A1103,FALSE)</f>
        <v>0</v>
      </c>
      <c r="H1103">
        <f>HLOOKUP("StofParameter",data!$A$1:$AT$8036,A1103,FALSE)</f>
        <v>0</v>
      </c>
      <c r="I1103">
        <f>HLOOKUP("Dato",data!$A$1:$AT$8036,A1103,FALSE)</f>
        <v>0</v>
      </c>
      <c r="J1103">
        <f>HLOOKUP("Resultat-attribut",data!$A$1:$AT$8036,A1103,FALSE)</f>
        <v>0</v>
      </c>
      <c r="K1103">
        <f>HLOOKUP("Resultat",data!$A$1:$AT$8036,A1103,FALSE)</f>
        <v>0</v>
      </c>
      <c r="L1103">
        <f>HLOOKUP("Enhed",data!$A$1:$AT$8036,A1103,FALSE)</f>
        <v>0</v>
      </c>
    </row>
    <row r="1104" spans="1:12" x14ac:dyDescent="0.2">
      <c r="A1104">
        <v>1103</v>
      </c>
      <c r="B1104">
        <f>HLOOKUP("Referencer",data!$A$1:$AT$8036,A1104,FALSE)</f>
        <v>0</v>
      </c>
      <c r="C1104">
        <f>HLOOKUP("Stedtekst",data!$A$1:$AT$8036,A1104,FALSE)</f>
        <v>0</v>
      </c>
      <c r="D1104">
        <f>HLOOKUP("Målested navn",data!$A$1:$AT$8036,A1104,FALSE)</f>
        <v>0</v>
      </c>
      <c r="E1104">
        <f>HLOOKUP("Prøvetagning",data!$A$1:$AT$8036,A1104,FALSE)</f>
        <v>0</v>
      </c>
      <c r="F1104">
        <f>HLOOKUP("Prøve",data!$A$1:$AT$8036,A1104,FALSE)</f>
        <v>0</v>
      </c>
      <c r="G1104">
        <f>HLOOKUP("ScKode",data!$A$1:$AT$8036,A1104,FALSE)</f>
        <v>0</v>
      </c>
      <c r="H1104">
        <f>HLOOKUP("StofParameter",data!$A$1:$AT$8036,A1104,FALSE)</f>
        <v>0</v>
      </c>
      <c r="I1104">
        <f>HLOOKUP("Dato",data!$A$1:$AT$8036,A1104,FALSE)</f>
        <v>0</v>
      </c>
      <c r="J1104">
        <f>HLOOKUP("Resultat-attribut",data!$A$1:$AT$8036,A1104,FALSE)</f>
        <v>0</v>
      </c>
      <c r="K1104">
        <f>HLOOKUP("Resultat",data!$A$1:$AT$8036,A1104,FALSE)</f>
        <v>0</v>
      </c>
      <c r="L1104">
        <f>HLOOKUP("Enhed",data!$A$1:$AT$8036,A1104,FALSE)</f>
        <v>0</v>
      </c>
    </row>
    <row r="1105" spans="1:12" x14ac:dyDescent="0.2">
      <c r="A1105">
        <v>1104</v>
      </c>
      <c r="B1105">
        <f>HLOOKUP("Referencer",data!$A$1:$AT$8036,A1105,FALSE)</f>
        <v>0</v>
      </c>
      <c r="C1105">
        <f>HLOOKUP("Stedtekst",data!$A$1:$AT$8036,A1105,FALSE)</f>
        <v>0</v>
      </c>
      <c r="D1105">
        <f>HLOOKUP("Målested navn",data!$A$1:$AT$8036,A1105,FALSE)</f>
        <v>0</v>
      </c>
      <c r="E1105">
        <f>HLOOKUP("Prøvetagning",data!$A$1:$AT$8036,A1105,FALSE)</f>
        <v>0</v>
      </c>
      <c r="F1105">
        <f>HLOOKUP("Prøve",data!$A$1:$AT$8036,A1105,FALSE)</f>
        <v>0</v>
      </c>
      <c r="G1105">
        <f>HLOOKUP("ScKode",data!$A$1:$AT$8036,A1105,FALSE)</f>
        <v>0</v>
      </c>
      <c r="H1105">
        <f>HLOOKUP("StofParameter",data!$A$1:$AT$8036,A1105,FALSE)</f>
        <v>0</v>
      </c>
      <c r="I1105">
        <f>HLOOKUP("Dato",data!$A$1:$AT$8036,A1105,FALSE)</f>
        <v>0</v>
      </c>
      <c r="J1105">
        <f>HLOOKUP("Resultat-attribut",data!$A$1:$AT$8036,A1105,FALSE)</f>
        <v>0</v>
      </c>
      <c r="K1105">
        <f>HLOOKUP("Resultat",data!$A$1:$AT$8036,A1105,FALSE)</f>
        <v>0</v>
      </c>
      <c r="L1105">
        <f>HLOOKUP("Enhed",data!$A$1:$AT$8036,A1105,FALSE)</f>
        <v>0</v>
      </c>
    </row>
    <row r="1106" spans="1:12" x14ac:dyDescent="0.2">
      <c r="A1106">
        <v>1105</v>
      </c>
      <c r="B1106">
        <f>HLOOKUP("Referencer",data!$A$1:$AT$8036,A1106,FALSE)</f>
        <v>0</v>
      </c>
      <c r="C1106">
        <f>HLOOKUP("Stedtekst",data!$A$1:$AT$8036,A1106,FALSE)</f>
        <v>0</v>
      </c>
      <c r="D1106">
        <f>HLOOKUP("Målested navn",data!$A$1:$AT$8036,A1106,FALSE)</f>
        <v>0</v>
      </c>
      <c r="E1106">
        <f>HLOOKUP("Prøvetagning",data!$A$1:$AT$8036,A1106,FALSE)</f>
        <v>0</v>
      </c>
      <c r="F1106">
        <f>HLOOKUP("Prøve",data!$A$1:$AT$8036,A1106,FALSE)</f>
        <v>0</v>
      </c>
      <c r="G1106">
        <f>HLOOKUP("ScKode",data!$A$1:$AT$8036,A1106,FALSE)</f>
        <v>0</v>
      </c>
      <c r="H1106">
        <f>HLOOKUP("StofParameter",data!$A$1:$AT$8036,A1106,FALSE)</f>
        <v>0</v>
      </c>
      <c r="I1106">
        <f>HLOOKUP("Dato",data!$A$1:$AT$8036,A1106,FALSE)</f>
        <v>0</v>
      </c>
      <c r="J1106">
        <f>HLOOKUP("Resultat-attribut",data!$A$1:$AT$8036,A1106,FALSE)</f>
        <v>0</v>
      </c>
      <c r="K1106">
        <f>HLOOKUP("Resultat",data!$A$1:$AT$8036,A1106,FALSE)</f>
        <v>0</v>
      </c>
      <c r="L1106">
        <f>HLOOKUP("Enhed",data!$A$1:$AT$8036,A1106,FALSE)</f>
        <v>0</v>
      </c>
    </row>
    <row r="1107" spans="1:12" x14ac:dyDescent="0.2">
      <c r="A1107">
        <v>1106</v>
      </c>
      <c r="B1107">
        <f>HLOOKUP("Referencer",data!$A$1:$AT$8036,A1107,FALSE)</f>
        <v>0</v>
      </c>
      <c r="C1107">
        <f>HLOOKUP("Stedtekst",data!$A$1:$AT$8036,A1107,FALSE)</f>
        <v>0</v>
      </c>
      <c r="D1107">
        <f>HLOOKUP("Målested navn",data!$A$1:$AT$8036,A1107,FALSE)</f>
        <v>0</v>
      </c>
      <c r="E1107">
        <f>HLOOKUP("Prøvetagning",data!$A$1:$AT$8036,A1107,FALSE)</f>
        <v>0</v>
      </c>
      <c r="F1107">
        <f>HLOOKUP("Prøve",data!$A$1:$AT$8036,A1107,FALSE)</f>
        <v>0</v>
      </c>
      <c r="G1107">
        <f>HLOOKUP("ScKode",data!$A$1:$AT$8036,A1107,FALSE)</f>
        <v>0</v>
      </c>
      <c r="H1107">
        <f>HLOOKUP("StofParameter",data!$A$1:$AT$8036,A1107,FALSE)</f>
        <v>0</v>
      </c>
      <c r="I1107">
        <f>HLOOKUP("Dato",data!$A$1:$AT$8036,A1107,FALSE)</f>
        <v>0</v>
      </c>
      <c r="J1107">
        <f>HLOOKUP("Resultat-attribut",data!$A$1:$AT$8036,A1107,FALSE)</f>
        <v>0</v>
      </c>
      <c r="K1107">
        <f>HLOOKUP("Resultat",data!$A$1:$AT$8036,A1107,FALSE)</f>
        <v>0</v>
      </c>
      <c r="L1107">
        <f>HLOOKUP("Enhed",data!$A$1:$AT$8036,A1107,FALSE)</f>
        <v>0</v>
      </c>
    </row>
    <row r="1108" spans="1:12" x14ac:dyDescent="0.2">
      <c r="A1108">
        <v>1107</v>
      </c>
      <c r="B1108">
        <f>HLOOKUP("Referencer",data!$A$1:$AT$8036,A1108,FALSE)</f>
        <v>0</v>
      </c>
      <c r="C1108">
        <f>HLOOKUP("Stedtekst",data!$A$1:$AT$8036,A1108,FALSE)</f>
        <v>0</v>
      </c>
      <c r="D1108">
        <f>HLOOKUP("Målested navn",data!$A$1:$AT$8036,A1108,FALSE)</f>
        <v>0</v>
      </c>
      <c r="E1108">
        <f>HLOOKUP("Prøvetagning",data!$A$1:$AT$8036,A1108,FALSE)</f>
        <v>0</v>
      </c>
      <c r="F1108">
        <f>HLOOKUP("Prøve",data!$A$1:$AT$8036,A1108,FALSE)</f>
        <v>0</v>
      </c>
      <c r="G1108">
        <f>HLOOKUP("ScKode",data!$A$1:$AT$8036,A1108,FALSE)</f>
        <v>0</v>
      </c>
      <c r="H1108">
        <f>HLOOKUP("StofParameter",data!$A$1:$AT$8036,A1108,FALSE)</f>
        <v>0</v>
      </c>
      <c r="I1108">
        <f>HLOOKUP("Dato",data!$A$1:$AT$8036,A1108,FALSE)</f>
        <v>0</v>
      </c>
      <c r="J1108">
        <f>HLOOKUP("Resultat-attribut",data!$A$1:$AT$8036,A1108,FALSE)</f>
        <v>0</v>
      </c>
      <c r="K1108">
        <f>HLOOKUP("Resultat",data!$A$1:$AT$8036,A1108,FALSE)</f>
        <v>0</v>
      </c>
      <c r="L1108">
        <f>HLOOKUP("Enhed",data!$A$1:$AT$8036,A1108,FALSE)</f>
        <v>0</v>
      </c>
    </row>
    <row r="1109" spans="1:12" x14ac:dyDescent="0.2">
      <c r="A1109">
        <v>1108</v>
      </c>
      <c r="B1109">
        <f>HLOOKUP("Referencer",data!$A$1:$AT$8036,A1109,FALSE)</f>
        <v>0</v>
      </c>
      <c r="C1109">
        <f>HLOOKUP("Stedtekst",data!$A$1:$AT$8036,A1109,FALSE)</f>
        <v>0</v>
      </c>
      <c r="D1109">
        <f>HLOOKUP("Målested navn",data!$A$1:$AT$8036,A1109,FALSE)</f>
        <v>0</v>
      </c>
      <c r="E1109">
        <f>HLOOKUP("Prøvetagning",data!$A$1:$AT$8036,A1109,FALSE)</f>
        <v>0</v>
      </c>
      <c r="F1109">
        <f>HLOOKUP("Prøve",data!$A$1:$AT$8036,A1109,FALSE)</f>
        <v>0</v>
      </c>
      <c r="G1109">
        <f>HLOOKUP("ScKode",data!$A$1:$AT$8036,A1109,FALSE)</f>
        <v>0</v>
      </c>
      <c r="H1109">
        <f>HLOOKUP("StofParameter",data!$A$1:$AT$8036,A1109,FALSE)</f>
        <v>0</v>
      </c>
      <c r="I1109">
        <f>HLOOKUP("Dato",data!$A$1:$AT$8036,A1109,FALSE)</f>
        <v>0</v>
      </c>
      <c r="J1109">
        <f>HLOOKUP("Resultat-attribut",data!$A$1:$AT$8036,A1109,FALSE)</f>
        <v>0</v>
      </c>
      <c r="K1109">
        <f>HLOOKUP("Resultat",data!$A$1:$AT$8036,A1109,FALSE)</f>
        <v>0</v>
      </c>
      <c r="L1109">
        <f>HLOOKUP("Enhed",data!$A$1:$AT$8036,A1109,FALSE)</f>
        <v>0</v>
      </c>
    </row>
    <row r="1110" spans="1:12" x14ac:dyDescent="0.2">
      <c r="A1110">
        <v>1109</v>
      </c>
      <c r="B1110">
        <f>HLOOKUP("Referencer",data!$A$1:$AT$8036,A1110,FALSE)</f>
        <v>0</v>
      </c>
      <c r="C1110">
        <f>HLOOKUP("Stedtekst",data!$A$1:$AT$8036,A1110,FALSE)</f>
        <v>0</v>
      </c>
      <c r="D1110">
        <f>HLOOKUP("Målested navn",data!$A$1:$AT$8036,A1110,FALSE)</f>
        <v>0</v>
      </c>
      <c r="E1110">
        <f>HLOOKUP("Prøvetagning",data!$A$1:$AT$8036,A1110,FALSE)</f>
        <v>0</v>
      </c>
      <c r="F1110">
        <f>HLOOKUP("Prøve",data!$A$1:$AT$8036,A1110,FALSE)</f>
        <v>0</v>
      </c>
      <c r="G1110">
        <f>HLOOKUP("ScKode",data!$A$1:$AT$8036,A1110,FALSE)</f>
        <v>0</v>
      </c>
      <c r="H1110">
        <f>HLOOKUP("StofParameter",data!$A$1:$AT$8036,A1110,FALSE)</f>
        <v>0</v>
      </c>
      <c r="I1110">
        <f>HLOOKUP("Dato",data!$A$1:$AT$8036,A1110,FALSE)</f>
        <v>0</v>
      </c>
      <c r="J1110">
        <f>HLOOKUP("Resultat-attribut",data!$A$1:$AT$8036,A1110,FALSE)</f>
        <v>0</v>
      </c>
      <c r="K1110">
        <f>HLOOKUP("Resultat",data!$A$1:$AT$8036,A1110,FALSE)</f>
        <v>0</v>
      </c>
      <c r="L1110">
        <f>HLOOKUP("Enhed",data!$A$1:$AT$8036,A1110,FALSE)</f>
        <v>0</v>
      </c>
    </row>
    <row r="1111" spans="1:12" x14ac:dyDescent="0.2">
      <c r="A1111">
        <v>1110</v>
      </c>
      <c r="B1111">
        <f>HLOOKUP("Referencer",data!$A$1:$AT$8036,A1111,FALSE)</f>
        <v>0</v>
      </c>
      <c r="C1111">
        <f>HLOOKUP("Stedtekst",data!$A$1:$AT$8036,A1111,FALSE)</f>
        <v>0</v>
      </c>
      <c r="D1111">
        <f>HLOOKUP("Målested navn",data!$A$1:$AT$8036,A1111,FALSE)</f>
        <v>0</v>
      </c>
      <c r="E1111">
        <f>HLOOKUP("Prøvetagning",data!$A$1:$AT$8036,A1111,FALSE)</f>
        <v>0</v>
      </c>
      <c r="F1111">
        <f>HLOOKUP("Prøve",data!$A$1:$AT$8036,A1111,FALSE)</f>
        <v>0</v>
      </c>
      <c r="G1111">
        <f>HLOOKUP("ScKode",data!$A$1:$AT$8036,A1111,FALSE)</f>
        <v>0</v>
      </c>
      <c r="H1111">
        <f>HLOOKUP("StofParameter",data!$A$1:$AT$8036,A1111,FALSE)</f>
        <v>0</v>
      </c>
      <c r="I1111">
        <f>HLOOKUP("Dato",data!$A$1:$AT$8036,A1111,FALSE)</f>
        <v>0</v>
      </c>
      <c r="J1111">
        <f>HLOOKUP("Resultat-attribut",data!$A$1:$AT$8036,A1111,FALSE)</f>
        <v>0</v>
      </c>
      <c r="K1111">
        <f>HLOOKUP("Resultat",data!$A$1:$AT$8036,A1111,FALSE)</f>
        <v>0</v>
      </c>
      <c r="L1111">
        <f>HLOOKUP("Enhed",data!$A$1:$AT$8036,A1111,FALSE)</f>
        <v>0</v>
      </c>
    </row>
    <row r="1112" spans="1:12" x14ac:dyDescent="0.2">
      <c r="A1112">
        <v>1111</v>
      </c>
      <c r="B1112">
        <f>HLOOKUP("Referencer",data!$A$1:$AT$8036,A1112,FALSE)</f>
        <v>0</v>
      </c>
      <c r="C1112">
        <f>HLOOKUP("Stedtekst",data!$A$1:$AT$8036,A1112,FALSE)</f>
        <v>0</v>
      </c>
      <c r="D1112">
        <f>HLOOKUP("Målested navn",data!$A$1:$AT$8036,A1112,FALSE)</f>
        <v>0</v>
      </c>
      <c r="E1112">
        <f>HLOOKUP("Prøvetagning",data!$A$1:$AT$8036,A1112,FALSE)</f>
        <v>0</v>
      </c>
      <c r="F1112">
        <f>HLOOKUP("Prøve",data!$A$1:$AT$8036,A1112,FALSE)</f>
        <v>0</v>
      </c>
      <c r="G1112">
        <f>HLOOKUP("ScKode",data!$A$1:$AT$8036,A1112,FALSE)</f>
        <v>0</v>
      </c>
      <c r="H1112">
        <f>HLOOKUP("StofParameter",data!$A$1:$AT$8036,A1112,FALSE)</f>
        <v>0</v>
      </c>
      <c r="I1112">
        <f>HLOOKUP("Dato",data!$A$1:$AT$8036,A1112,FALSE)</f>
        <v>0</v>
      </c>
      <c r="J1112">
        <f>HLOOKUP("Resultat-attribut",data!$A$1:$AT$8036,A1112,FALSE)</f>
        <v>0</v>
      </c>
      <c r="K1112">
        <f>HLOOKUP("Resultat",data!$A$1:$AT$8036,A1112,FALSE)</f>
        <v>0</v>
      </c>
      <c r="L1112">
        <f>HLOOKUP("Enhed",data!$A$1:$AT$8036,A1112,FALSE)</f>
        <v>0</v>
      </c>
    </row>
    <row r="1113" spans="1:12" x14ac:dyDescent="0.2">
      <c r="A1113">
        <v>1112</v>
      </c>
      <c r="B1113">
        <f>HLOOKUP("Referencer",data!$A$1:$AT$8036,A1113,FALSE)</f>
        <v>0</v>
      </c>
      <c r="C1113">
        <f>HLOOKUP("Stedtekst",data!$A$1:$AT$8036,A1113,FALSE)</f>
        <v>0</v>
      </c>
      <c r="D1113">
        <f>HLOOKUP("Målested navn",data!$A$1:$AT$8036,A1113,FALSE)</f>
        <v>0</v>
      </c>
      <c r="E1113">
        <f>HLOOKUP("Prøvetagning",data!$A$1:$AT$8036,A1113,FALSE)</f>
        <v>0</v>
      </c>
      <c r="F1113">
        <f>HLOOKUP("Prøve",data!$A$1:$AT$8036,A1113,FALSE)</f>
        <v>0</v>
      </c>
      <c r="G1113">
        <f>HLOOKUP("ScKode",data!$A$1:$AT$8036,A1113,FALSE)</f>
        <v>0</v>
      </c>
      <c r="H1113">
        <f>HLOOKUP("StofParameter",data!$A$1:$AT$8036,A1113,FALSE)</f>
        <v>0</v>
      </c>
      <c r="I1113">
        <f>HLOOKUP("Dato",data!$A$1:$AT$8036,A1113,FALSE)</f>
        <v>0</v>
      </c>
      <c r="J1113">
        <f>HLOOKUP("Resultat-attribut",data!$A$1:$AT$8036,A1113,FALSE)</f>
        <v>0</v>
      </c>
      <c r="K1113">
        <f>HLOOKUP("Resultat",data!$A$1:$AT$8036,A1113,FALSE)</f>
        <v>0</v>
      </c>
      <c r="L1113">
        <f>HLOOKUP("Enhed",data!$A$1:$AT$8036,A1113,FALSE)</f>
        <v>0</v>
      </c>
    </row>
    <row r="1114" spans="1:12" x14ac:dyDescent="0.2">
      <c r="A1114">
        <v>1113</v>
      </c>
      <c r="B1114">
        <f>HLOOKUP("Referencer",data!$A$1:$AT$8036,A1114,FALSE)</f>
        <v>0</v>
      </c>
      <c r="C1114">
        <f>HLOOKUP("Stedtekst",data!$A$1:$AT$8036,A1114,FALSE)</f>
        <v>0</v>
      </c>
      <c r="D1114">
        <f>HLOOKUP("Målested navn",data!$A$1:$AT$8036,A1114,FALSE)</f>
        <v>0</v>
      </c>
      <c r="E1114">
        <f>HLOOKUP("Prøvetagning",data!$A$1:$AT$8036,A1114,FALSE)</f>
        <v>0</v>
      </c>
      <c r="F1114">
        <f>HLOOKUP("Prøve",data!$A$1:$AT$8036,A1114,FALSE)</f>
        <v>0</v>
      </c>
      <c r="G1114">
        <f>HLOOKUP("ScKode",data!$A$1:$AT$8036,A1114,FALSE)</f>
        <v>0</v>
      </c>
      <c r="H1114">
        <f>HLOOKUP("StofParameter",data!$A$1:$AT$8036,A1114,FALSE)</f>
        <v>0</v>
      </c>
      <c r="I1114">
        <f>HLOOKUP("Dato",data!$A$1:$AT$8036,A1114,FALSE)</f>
        <v>0</v>
      </c>
      <c r="J1114">
        <f>HLOOKUP("Resultat-attribut",data!$A$1:$AT$8036,A1114,FALSE)</f>
        <v>0</v>
      </c>
      <c r="K1114">
        <f>HLOOKUP("Resultat",data!$A$1:$AT$8036,A1114,FALSE)</f>
        <v>0</v>
      </c>
      <c r="L1114">
        <f>HLOOKUP("Enhed",data!$A$1:$AT$8036,A1114,FALSE)</f>
        <v>0</v>
      </c>
    </row>
    <row r="1115" spans="1:12" x14ac:dyDescent="0.2">
      <c r="A1115">
        <v>1114</v>
      </c>
      <c r="B1115">
        <f>HLOOKUP("Referencer",data!$A$1:$AT$8036,A1115,FALSE)</f>
        <v>0</v>
      </c>
      <c r="C1115">
        <f>HLOOKUP("Stedtekst",data!$A$1:$AT$8036,A1115,FALSE)</f>
        <v>0</v>
      </c>
      <c r="D1115">
        <f>HLOOKUP("Målested navn",data!$A$1:$AT$8036,A1115,FALSE)</f>
        <v>0</v>
      </c>
      <c r="E1115">
        <f>HLOOKUP("Prøvetagning",data!$A$1:$AT$8036,A1115,FALSE)</f>
        <v>0</v>
      </c>
      <c r="F1115">
        <f>HLOOKUP("Prøve",data!$A$1:$AT$8036,A1115,FALSE)</f>
        <v>0</v>
      </c>
      <c r="G1115">
        <f>HLOOKUP("ScKode",data!$A$1:$AT$8036,A1115,FALSE)</f>
        <v>0</v>
      </c>
      <c r="H1115">
        <f>HLOOKUP("StofParameter",data!$A$1:$AT$8036,A1115,FALSE)</f>
        <v>0</v>
      </c>
      <c r="I1115">
        <f>HLOOKUP("Dato",data!$A$1:$AT$8036,A1115,FALSE)</f>
        <v>0</v>
      </c>
      <c r="J1115">
        <f>HLOOKUP("Resultat-attribut",data!$A$1:$AT$8036,A1115,FALSE)</f>
        <v>0</v>
      </c>
      <c r="K1115">
        <f>HLOOKUP("Resultat",data!$A$1:$AT$8036,A1115,FALSE)</f>
        <v>0</v>
      </c>
      <c r="L1115">
        <f>HLOOKUP("Enhed",data!$A$1:$AT$8036,A1115,FALSE)</f>
        <v>0</v>
      </c>
    </row>
    <row r="1116" spans="1:12" x14ac:dyDescent="0.2">
      <c r="A1116">
        <v>1115</v>
      </c>
      <c r="B1116">
        <f>HLOOKUP("Referencer",data!$A$1:$AT$8036,A1116,FALSE)</f>
        <v>0</v>
      </c>
      <c r="C1116">
        <f>HLOOKUP("Stedtekst",data!$A$1:$AT$8036,A1116,FALSE)</f>
        <v>0</v>
      </c>
      <c r="D1116">
        <f>HLOOKUP("Målested navn",data!$A$1:$AT$8036,A1116,FALSE)</f>
        <v>0</v>
      </c>
      <c r="E1116">
        <f>HLOOKUP("Prøvetagning",data!$A$1:$AT$8036,A1116,FALSE)</f>
        <v>0</v>
      </c>
      <c r="F1116">
        <f>HLOOKUP("Prøve",data!$A$1:$AT$8036,A1116,FALSE)</f>
        <v>0</v>
      </c>
      <c r="G1116">
        <f>HLOOKUP("ScKode",data!$A$1:$AT$8036,A1116,FALSE)</f>
        <v>0</v>
      </c>
      <c r="H1116">
        <f>HLOOKUP("StofParameter",data!$A$1:$AT$8036,A1116,FALSE)</f>
        <v>0</v>
      </c>
      <c r="I1116">
        <f>HLOOKUP("Dato",data!$A$1:$AT$8036,A1116,FALSE)</f>
        <v>0</v>
      </c>
      <c r="J1116">
        <f>HLOOKUP("Resultat-attribut",data!$A$1:$AT$8036,A1116,FALSE)</f>
        <v>0</v>
      </c>
      <c r="K1116">
        <f>HLOOKUP("Resultat",data!$A$1:$AT$8036,A1116,FALSE)</f>
        <v>0</v>
      </c>
      <c r="L1116">
        <f>HLOOKUP("Enhed",data!$A$1:$AT$8036,A1116,FALSE)</f>
        <v>0</v>
      </c>
    </row>
    <row r="1117" spans="1:12" x14ac:dyDescent="0.2">
      <c r="A1117">
        <v>1116</v>
      </c>
      <c r="B1117">
        <f>HLOOKUP("Referencer",data!$A$1:$AT$8036,A1117,FALSE)</f>
        <v>0</v>
      </c>
      <c r="C1117">
        <f>HLOOKUP("Stedtekst",data!$A$1:$AT$8036,A1117,FALSE)</f>
        <v>0</v>
      </c>
      <c r="D1117">
        <f>HLOOKUP("Målested navn",data!$A$1:$AT$8036,A1117,FALSE)</f>
        <v>0</v>
      </c>
      <c r="E1117">
        <f>HLOOKUP("Prøvetagning",data!$A$1:$AT$8036,A1117,FALSE)</f>
        <v>0</v>
      </c>
      <c r="F1117">
        <f>HLOOKUP("Prøve",data!$A$1:$AT$8036,A1117,FALSE)</f>
        <v>0</v>
      </c>
      <c r="G1117">
        <f>HLOOKUP("ScKode",data!$A$1:$AT$8036,A1117,FALSE)</f>
        <v>0</v>
      </c>
      <c r="H1117">
        <f>HLOOKUP("StofParameter",data!$A$1:$AT$8036,A1117,FALSE)</f>
        <v>0</v>
      </c>
      <c r="I1117">
        <f>HLOOKUP("Dato",data!$A$1:$AT$8036,A1117,FALSE)</f>
        <v>0</v>
      </c>
      <c r="J1117">
        <f>HLOOKUP("Resultat-attribut",data!$A$1:$AT$8036,A1117,FALSE)</f>
        <v>0</v>
      </c>
      <c r="K1117">
        <f>HLOOKUP("Resultat",data!$A$1:$AT$8036,A1117,FALSE)</f>
        <v>0</v>
      </c>
      <c r="L1117">
        <f>HLOOKUP("Enhed",data!$A$1:$AT$8036,A1117,FALSE)</f>
        <v>0</v>
      </c>
    </row>
    <row r="1118" spans="1:12" x14ac:dyDescent="0.2">
      <c r="A1118">
        <v>1117</v>
      </c>
      <c r="B1118">
        <f>HLOOKUP("Referencer",data!$A$1:$AT$8036,A1118,FALSE)</f>
        <v>0</v>
      </c>
      <c r="C1118">
        <f>HLOOKUP("Stedtekst",data!$A$1:$AT$8036,A1118,FALSE)</f>
        <v>0</v>
      </c>
      <c r="D1118">
        <f>HLOOKUP("Målested navn",data!$A$1:$AT$8036,A1118,FALSE)</f>
        <v>0</v>
      </c>
      <c r="E1118">
        <f>HLOOKUP("Prøvetagning",data!$A$1:$AT$8036,A1118,FALSE)</f>
        <v>0</v>
      </c>
      <c r="F1118">
        <f>HLOOKUP("Prøve",data!$A$1:$AT$8036,A1118,FALSE)</f>
        <v>0</v>
      </c>
      <c r="G1118">
        <f>HLOOKUP("ScKode",data!$A$1:$AT$8036,A1118,FALSE)</f>
        <v>0</v>
      </c>
      <c r="H1118">
        <f>HLOOKUP("StofParameter",data!$A$1:$AT$8036,A1118,FALSE)</f>
        <v>0</v>
      </c>
      <c r="I1118">
        <f>HLOOKUP("Dato",data!$A$1:$AT$8036,A1118,FALSE)</f>
        <v>0</v>
      </c>
      <c r="J1118">
        <f>HLOOKUP("Resultat-attribut",data!$A$1:$AT$8036,A1118,FALSE)</f>
        <v>0</v>
      </c>
      <c r="K1118">
        <f>HLOOKUP("Resultat",data!$A$1:$AT$8036,A1118,FALSE)</f>
        <v>0</v>
      </c>
      <c r="L1118">
        <f>HLOOKUP("Enhed",data!$A$1:$AT$8036,A1118,FALSE)</f>
        <v>0</v>
      </c>
    </row>
    <row r="1119" spans="1:12" x14ac:dyDescent="0.2">
      <c r="A1119">
        <v>1118</v>
      </c>
      <c r="B1119">
        <f>HLOOKUP("Referencer",data!$A$1:$AT$8036,A1119,FALSE)</f>
        <v>0</v>
      </c>
      <c r="C1119">
        <f>HLOOKUP("Stedtekst",data!$A$1:$AT$8036,A1119,FALSE)</f>
        <v>0</v>
      </c>
      <c r="D1119">
        <f>HLOOKUP("Målested navn",data!$A$1:$AT$8036,A1119,FALSE)</f>
        <v>0</v>
      </c>
      <c r="E1119">
        <f>HLOOKUP("Prøvetagning",data!$A$1:$AT$8036,A1119,FALSE)</f>
        <v>0</v>
      </c>
      <c r="F1119">
        <f>HLOOKUP("Prøve",data!$A$1:$AT$8036,A1119,FALSE)</f>
        <v>0</v>
      </c>
      <c r="G1119">
        <f>HLOOKUP("ScKode",data!$A$1:$AT$8036,A1119,FALSE)</f>
        <v>0</v>
      </c>
      <c r="H1119">
        <f>HLOOKUP("StofParameter",data!$A$1:$AT$8036,A1119,FALSE)</f>
        <v>0</v>
      </c>
      <c r="I1119">
        <f>HLOOKUP("Dato",data!$A$1:$AT$8036,A1119,FALSE)</f>
        <v>0</v>
      </c>
      <c r="J1119">
        <f>HLOOKUP("Resultat-attribut",data!$A$1:$AT$8036,A1119,FALSE)</f>
        <v>0</v>
      </c>
      <c r="K1119">
        <f>HLOOKUP("Resultat",data!$A$1:$AT$8036,A1119,FALSE)</f>
        <v>0</v>
      </c>
      <c r="L1119">
        <f>HLOOKUP("Enhed",data!$A$1:$AT$8036,A1119,FALSE)</f>
        <v>0</v>
      </c>
    </row>
    <row r="1120" spans="1:12" x14ac:dyDescent="0.2">
      <c r="A1120">
        <v>1119</v>
      </c>
      <c r="B1120">
        <f>HLOOKUP("Referencer",data!$A$1:$AT$8036,A1120,FALSE)</f>
        <v>0</v>
      </c>
      <c r="C1120">
        <f>HLOOKUP("Stedtekst",data!$A$1:$AT$8036,A1120,FALSE)</f>
        <v>0</v>
      </c>
      <c r="D1120">
        <f>HLOOKUP("Målested navn",data!$A$1:$AT$8036,A1120,FALSE)</f>
        <v>0</v>
      </c>
      <c r="E1120">
        <f>HLOOKUP("Prøvetagning",data!$A$1:$AT$8036,A1120,FALSE)</f>
        <v>0</v>
      </c>
      <c r="F1120">
        <f>HLOOKUP("Prøve",data!$A$1:$AT$8036,A1120,FALSE)</f>
        <v>0</v>
      </c>
      <c r="G1120">
        <f>HLOOKUP("ScKode",data!$A$1:$AT$8036,A1120,FALSE)</f>
        <v>0</v>
      </c>
      <c r="H1120">
        <f>HLOOKUP("StofParameter",data!$A$1:$AT$8036,A1120,FALSE)</f>
        <v>0</v>
      </c>
      <c r="I1120">
        <f>HLOOKUP("Dato",data!$A$1:$AT$8036,A1120,FALSE)</f>
        <v>0</v>
      </c>
      <c r="J1120">
        <f>HLOOKUP("Resultat-attribut",data!$A$1:$AT$8036,A1120,FALSE)</f>
        <v>0</v>
      </c>
      <c r="K1120">
        <f>HLOOKUP("Resultat",data!$A$1:$AT$8036,A1120,FALSE)</f>
        <v>0</v>
      </c>
      <c r="L1120">
        <f>HLOOKUP("Enhed",data!$A$1:$AT$8036,A1120,FALSE)</f>
        <v>0</v>
      </c>
    </row>
    <row r="1121" spans="1:12" x14ac:dyDescent="0.2">
      <c r="A1121">
        <v>1120</v>
      </c>
      <c r="B1121">
        <f>HLOOKUP("Referencer",data!$A$1:$AT$8036,A1121,FALSE)</f>
        <v>0</v>
      </c>
      <c r="C1121">
        <f>HLOOKUP("Stedtekst",data!$A$1:$AT$8036,A1121,FALSE)</f>
        <v>0</v>
      </c>
      <c r="D1121">
        <f>HLOOKUP("Målested navn",data!$A$1:$AT$8036,A1121,FALSE)</f>
        <v>0</v>
      </c>
      <c r="E1121">
        <f>HLOOKUP("Prøvetagning",data!$A$1:$AT$8036,A1121,FALSE)</f>
        <v>0</v>
      </c>
      <c r="F1121">
        <f>HLOOKUP("Prøve",data!$A$1:$AT$8036,A1121,FALSE)</f>
        <v>0</v>
      </c>
      <c r="G1121">
        <f>HLOOKUP("ScKode",data!$A$1:$AT$8036,A1121,FALSE)</f>
        <v>0</v>
      </c>
      <c r="H1121">
        <f>HLOOKUP("StofParameter",data!$A$1:$AT$8036,A1121,FALSE)</f>
        <v>0</v>
      </c>
      <c r="I1121">
        <f>HLOOKUP("Dato",data!$A$1:$AT$8036,A1121,FALSE)</f>
        <v>0</v>
      </c>
      <c r="J1121">
        <f>HLOOKUP("Resultat-attribut",data!$A$1:$AT$8036,A1121,FALSE)</f>
        <v>0</v>
      </c>
      <c r="K1121">
        <f>HLOOKUP("Resultat",data!$A$1:$AT$8036,A1121,FALSE)</f>
        <v>0</v>
      </c>
      <c r="L1121">
        <f>HLOOKUP("Enhed",data!$A$1:$AT$8036,A1121,FALSE)</f>
        <v>0</v>
      </c>
    </row>
    <row r="1122" spans="1:12" x14ac:dyDescent="0.2">
      <c r="A1122">
        <v>1121</v>
      </c>
      <c r="B1122">
        <f>HLOOKUP("Referencer",data!$A$1:$AT$8036,A1122,FALSE)</f>
        <v>0</v>
      </c>
      <c r="C1122">
        <f>HLOOKUP("Stedtekst",data!$A$1:$AT$8036,A1122,FALSE)</f>
        <v>0</v>
      </c>
      <c r="D1122">
        <f>HLOOKUP("Målested navn",data!$A$1:$AT$8036,A1122,FALSE)</f>
        <v>0</v>
      </c>
      <c r="E1122">
        <f>HLOOKUP("Prøvetagning",data!$A$1:$AT$8036,A1122,FALSE)</f>
        <v>0</v>
      </c>
      <c r="F1122">
        <f>HLOOKUP("Prøve",data!$A$1:$AT$8036,A1122,FALSE)</f>
        <v>0</v>
      </c>
      <c r="G1122">
        <f>HLOOKUP("ScKode",data!$A$1:$AT$8036,A1122,FALSE)</f>
        <v>0</v>
      </c>
      <c r="H1122">
        <f>HLOOKUP("StofParameter",data!$A$1:$AT$8036,A1122,FALSE)</f>
        <v>0</v>
      </c>
      <c r="I1122">
        <f>HLOOKUP("Dato",data!$A$1:$AT$8036,A1122,FALSE)</f>
        <v>0</v>
      </c>
      <c r="J1122">
        <f>HLOOKUP("Resultat-attribut",data!$A$1:$AT$8036,A1122,FALSE)</f>
        <v>0</v>
      </c>
      <c r="K1122">
        <f>HLOOKUP("Resultat",data!$A$1:$AT$8036,A1122,FALSE)</f>
        <v>0</v>
      </c>
      <c r="L1122">
        <f>HLOOKUP("Enhed",data!$A$1:$AT$8036,A1122,FALSE)</f>
        <v>0</v>
      </c>
    </row>
    <row r="1123" spans="1:12" x14ac:dyDescent="0.2">
      <c r="A1123">
        <v>1122</v>
      </c>
      <c r="B1123">
        <f>HLOOKUP("Referencer",data!$A$1:$AT$8036,A1123,FALSE)</f>
        <v>0</v>
      </c>
      <c r="C1123">
        <f>HLOOKUP("Stedtekst",data!$A$1:$AT$8036,A1123,FALSE)</f>
        <v>0</v>
      </c>
      <c r="D1123">
        <f>HLOOKUP("Målested navn",data!$A$1:$AT$8036,A1123,FALSE)</f>
        <v>0</v>
      </c>
      <c r="E1123">
        <f>HLOOKUP("Prøvetagning",data!$A$1:$AT$8036,A1123,FALSE)</f>
        <v>0</v>
      </c>
      <c r="F1123">
        <f>HLOOKUP("Prøve",data!$A$1:$AT$8036,A1123,FALSE)</f>
        <v>0</v>
      </c>
      <c r="G1123">
        <f>HLOOKUP("ScKode",data!$A$1:$AT$8036,A1123,FALSE)</f>
        <v>0</v>
      </c>
      <c r="H1123">
        <f>HLOOKUP("StofParameter",data!$A$1:$AT$8036,A1123,FALSE)</f>
        <v>0</v>
      </c>
      <c r="I1123">
        <f>HLOOKUP("Dato",data!$A$1:$AT$8036,A1123,FALSE)</f>
        <v>0</v>
      </c>
      <c r="J1123">
        <f>HLOOKUP("Resultat-attribut",data!$A$1:$AT$8036,A1123,FALSE)</f>
        <v>0</v>
      </c>
      <c r="K1123">
        <f>HLOOKUP("Resultat",data!$A$1:$AT$8036,A1123,FALSE)</f>
        <v>0</v>
      </c>
      <c r="L1123">
        <f>HLOOKUP("Enhed",data!$A$1:$AT$8036,A1123,FALSE)</f>
        <v>0</v>
      </c>
    </row>
    <row r="1124" spans="1:12" x14ac:dyDescent="0.2">
      <c r="A1124">
        <v>1123</v>
      </c>
      <c r="B1124">
        <f>HLOOKUP("Referencer",data!$A$1:$AT$8036,A1124,FALSE)</f>
        <v>0</v>
      </c>
      <c r="C1124">
        <f>HLOOKUP("Stedtekst",data!$A$1:$AT$8036,A1124,FALSE)</f>
        <v>0</v>
      </c>
      <c r="D1124">
        <f>HLOOKUP("Målested navn",data!$A$1:$AT$8036,A1124,FALSE)</f>
        <v>0</v>
      </c>
      <c r="E1124">
        <f>HLOOKUP("Prøvetagning",data!$A$1:$AT$8036,A1124,FALSE)</f>
        <v>0</v>
      </c>
      <c r="F1124">
        <f>HLOOKUP("Prøve",data!$A$1:$AT$8036,A1124,FALSE)</f>
        <v>0</v>
      </c>
      <c r="G1124">
        <f>HLOOKUP("ScKode",data!$A$1:$AT$8036,A1124,FALSE)</f>
        <v>0</v>
      </c>
      <c r="H1124">
        <f>HLOOKUP("StofParameter",data!$A$1:$AT$8036,A1124,FALSE)</f>
        <v>0</v>
      </c>
      <c r="I1124">
        <f>HLOOKUP("Dato",data!$A$1:$AT$8036,A1124,FALSE)</f>
        <v>0</v>
      </c>
      <c r="J1124">
        <f>HLOOKUP("Resultat-attribut",data!$A$1:$AT$8036,A1124,FALSE)</f>
        <v>0</v>
      </c>
      <c r="K1124">
        <f>HLOOKUP("Resultat",data!$A$1:$AT$8036,A1124,FALSE)</f>
        <v>0</v>
      </c>
      <c r="L1124">
        <f>HLOOKUP("Enhed",data!$A$1:$AT$8036,A1124,FALSE)</f>
        <v>0</v>
      </c>
    </row>
    <row r="1125" spans="1:12" x14ac:dyDescent="0.2">
      <c r="A1125">
        <v>1124</v>
      </c>
      <c r="B1125">
        <f>HLOOKUP("Referencer",data!$A$1:$AT$8036,A1125,FALSE)</f>
        <v>0</v>
      </c>
      <c r="C1125">
        <f>HLOOKUP("Stedtekst",data!$A$1:$AT$8036,A1125,FALSE)</f>
        <v>0</v>
      </c>
      <c r="D1125">
        <f>HLOOKUP("Målested navn",data!$A$1:$AT$8036,A1125,FALSE)</f>
        <v>0</v>
      </c>
      <c r="E1125">
        <f>HLOOKUP("Prøvetagning",data!$A$1:$AT$8036,A1125,FALSE)</f>
        <v>0</v>
      </c>
      <c r="F1125">
        <f>HLOOKUP("Prøve",data!$A$1:$AT$8036,A1125,FALSE)</f>
        <v>0</v>
      </c>
      <c r="G1125">
        <f>HLOOKUP("ScKode",data!$A$1:$AT$8036,A1125,FALSE)</f>
        <v>0</v>
      </c>
      <c r="H1125">
        <f>HLOOKUP("StofParameter",data!$A$1:$AT$8036,A1125,FALSE)</f>
        <v>0</v>
      </c>
      <c r="I1125">
        <f>HLOOKUP("Dato",data!$A$1:$AT$8036,A1125,FALSE)</f>
        <v>0</v>
      </c>
      <c r="J1125">
        <f>HLOOKUP("Resultat-attribut",data!$A$1:$AT$8036,A1125,FALSE)</f>
        <v>0</v>
      </c>
      <c r="K1125">
        <f>HLOOKUP("Resultat",data!$A$1:$AT$8036,A1125,FALSE)</f>
        <v>0</v>
      </c>
      <c r="L1125">
        <f>HLOOKUP("Enhed",data!$A$1:$AT$8036,A1125,FALSE)</f>
        <v>0</v>
      </c>
    </row>
    <row r="1126" spans="1:12" x14ac:dyDescent="0.2">
      <c r="A1126">
        <v>1125</v>
      </c>
      <c r="B1126">
        <f>HLOOKUP("Referencer",data!$A$1:$AT$8036,A1126,FALSE)</f>
        <v>0</v>
      </c>
      <c r="C1126">
        <f>HLOOKUP("Stedtekst",data!$A$1:$AT$8036,A1126,FALSE)</f>
        <v>0</v>
      </c>
      <c r="D1126">
        <f>HLOOKUP("Målested navn",data!$A$1:$AT$8036,A1126,FALSE)</f>
        <v>0</v>
      </c>
      <c r="E1126">
        <f>HLOOKUP("Prøvetagning",data!$A$1:$AT$8036,A1126,FALSE)</f>
        <v>0</v>
      </c>
      <c r="F1126">
        <f>HLOOKUP("Prøve",data!$A$1:$AT$8036,A1126,FALSE)</f>
        <v>0</v>
      </c>
      <c r="G1126">
        <f>HLOOKUP("ScKode",data!$A$1:$AT$8036,A1126,FALSE)</f>
        <v>0</v>
      </c>
      <c r="H1126">
        <f>HLOOKUP("StofParameter",data!$A$1:$AT$8036,A1126,FALSE)</f>
        <v>0</v>
      </c>
      <c r="I1126">
        <f>HLOOKUP("Dato",data!$A$1:$AT$8036,A1126,FALSE)</f>
        <v>0</v>
      </c>
      <c r="J1126">
        <f>HLOOKUP("Resultat-attribut",data!$A$1:$AT$8036,A1126,FALSE)</f>
        <v>0</v>
      </c>
      <c r="K1126">
        <f>HLOOKUP("Resultat",data!$A$1:$AT$8036,A1126,FALSE)</f>
        <v>0</v>
      </c>
      <c r="L1126">
        <f>HLOOKUP("Enhed",data!$A$1:$AT$8036,A1126,FALSE)</f>
        <v>0</v>
      </c>
    </row>
    <row r="1127" spans="1:12" x14ac:dyDescent="0.2">
      <c r="A1127">
        <v>1126</v>
      </c>
      <c r="B1127">
        <f>HLOOKUP("Referencer",data!$A$1:$AT$8036,A1127,FALSE)</f>
        <v>0</v>
      </c>
      <c r="C1127">
        <f>HLOOKUP("Stedtekst",data!$A$1:$AT$8036,A1127,FALSE)</f>
        <v>0</v>
      </c>
      <c r="D1127">
        <f>HLOOKUP("Målested navn",data!$A$1:$AT$8036,A1127,FALSE)</f>
        <v>0</v>
      </c>
      <c r="E1127">
        <f>HLOOKUP("Prøvetagning",data!$A$1:$AT$8036,A1127,FALSE)</f>
        <v>0</v>
      </c>
      <c r="F1127">
        <f>HLOOKUP("Prøve",data!$A$1:$AT$8036,A1127,FALSE)</f>
        <v>0</v>
      </c>
      <c r="G1127">
        <f>HLOOKUP("ScKode",data!$A$1:$AT$8036,A1127,FALSE)</f>
        <v>0</v>
      </c>
      <c r="H1127">
        <f>HLOOKUP("StofParameter",data!$A$1:$AT$8036,A1127,FALSE)</f>
        <v>0</v>
      </c>
      <c r="I1127">
        <f>HLOOKUP("Dato",data!$A$1:$AT$8036,A1127,FALSE)</f>
        <v>0</v>
      </c>
      <c r="J1127">
        <f>HLOOKUP("Resultat-attribut",data!$A$1:$AT$8036,A1127,FALSE)</f>
        <v>0</v>
      </c>
      <c r="K1127">
        <f>HLOOKUP("Resultat",data!$A$1:$AT$8036,A1127,FALSE)</f>
        <v>0</v>
      </c>
      <c r="L1127">
        <f>HLOOKUP("Enhed",data!$A$1:$AT$8036,A1127,FALSE)</f>
        <v>0</v>
      </c>
    </row>
    <row r="1128" spans="1:12" x14ac:dyDescent="0.2">
      <c r="A1128">
        <v>1127</v>
      </c>
      <c r="B1128">
        <f>HLOOKUP("Referencer",data!$A$1:$AT$8036,A1128,FALSE)</f>
        <v>0</v>
      </c>
      <c r="C1128">
        <f>HLOOKUP("Stedtekst",data!$A$1:$AT$8036,A1128,FALSE)</f>
        <v>0</v>
      </c>
      <c r="D1128">
        <f>HLOOKUP("Målested navn",data!$A$1:$AT$8036,A1128,FALSE)</f>
        <v>0</v>
      </c>
      <c r="E1128">
        <f>HLOOKUP("Prøvetagning",data!$A$1:$AT$8036,A1128,FALSE)</f>
        <v>0</v>
      </c>
      <c r="F1128">
        <f>HLOOKUP("Prøve",data!$A$1:$AT$8036,A1128,FALSE)</f>
        <v>0</v>
      </c>
      <c r="G1128">
        <f>HLOOKUP("ScKode",data!$A$1:$AT$8036,A1128,FALSE)</f>
        <v>0</v>
      </c>
      <c r="H1128">
        <f>HLOOKUP("StofParameter",data!$A$1:$AT$8036,A1128,FALSE)</f>
        <v>0</v>
      </c>
      <c r="I1128">
        <f>HLOOKUP("Dato",data!$A$1:$AT$8036,A1128,FALSE)</f>
        <v>0</v>
      </c>
      <c r="J1128">
        <f>HLOOKUP("Resultat-attribut",data!$A$1:$AT$8036,A1128,FALSE)</f>
        <v>0</v>
      </c>
      <c r="K1128">
        <f>HLOOKUP("Resultat",data!$A$1:$AT$8036,A1128,FALSE)</f>
        <v>0</v>
      </c>
      <c r="L1128">
        <f>HLOOKUP("Enhed",data!$A$1:$AT$8036,A1128,FALSE)</f>
        <v>0</v>
      </c>
    </row>
    <row r="1129" spans="1:12" x14ac:dyDescent="0.2">
      <c r="A1129">
        <v>1128</v>
      </c>
      <c r="B1129">
        <f>HLOOKUP("Referencer",data!$A$1:$AT$8036,A1129,FALSE)</f>
        <v>0</v>
      </c>
      <c r="C1129">
        <f>HLOOKUP("Stedtekst",data!$A$1:$AT$8036,A1129,FALSE)</f>
        <v>0</v>
      </c>
      <c r="D1129">
        <f>HLOOKUP("Målested navn",data!$A$1:$AT$8036,A1129,FALSE)</f>
        <v>0</v>
      </c>
      <c r="E1129">
        <f>HLOOKUP("Prøvetagning",data!$A$1:$AT$8036,A1129,FALSE)</f>
        <v>0</v>
      </c>
      <c r="F1129">
        <f>HLOOKUP("Prøve",data!$A$1:$AT$8036,A1129,FALSE)</f>
        <v>0</v>
      </c>
      <c r="G1129">
        <f>HLOOKUP("ScKode",data!$A$1:$AT$8036,A1129,FALSE)</f>
        <v>0</v>
      </c>
      <c r="H1129">
        <f>HLOOKUP("StofParameter",data!$A$1:$AT$8036,A1129,FALSE)</f>
        <v>0</v>
      </c>
      <c r="I1129">
        <f>HLOOKUP("Dato",data!$A$1:$AT$8036,A1129,FALSE)</f>
        <v>0</v>
      </c>
      <c r="J1129">
        <f>HLOOKUP("Resultat-attribut",data!$A$1:$AT$8036,A1129,FALSE)</f>
        <v>0</v>
      </c>
      <c r="K1129">
        <f>HLOOKUP("Resultat",data!$A$1:$AT$8036,A1129,FALSE)</f>
        <v>0</v>
      </c>
      <c r="L1129">
        <f>HLOOKUP("Enhed",data!$A$1:$AT$8036,A1129,FALSE)</f>
        <v>0</v>
      </c>
    </row>
    <row r="1130" spans="1:12" x14ac:dyDescent="0.2">
      <c r="A1130">
        <v>1129</v>
      </c>
      <c r="B1130">
        <f>HLOOKUP("Referencer",data!$A$1:$AT$8036,A1130,FALSE)</f>
        <v>0</v>
      </c>
      <c r="C1130">
        <f>HLOOKUP("Stedtekst",data!$A$1:$AT$8036,A1130,FALSE)</f>
        <v>0</v>
      </c>
      <c r="D1130">
        <f>HLOOKUP("Målested navn",data!$A$1:$AT$8036,A1130,FALSE)</f>
        <v>0</v>
      </c>
      <c r="E1130">
        <f>HLOOKUP("Prøvetagning",data!$A$1:$AT$8036,A1130,FALSE)</f>
        <v>0</v>
      </c>
      <c r="F1130">
        <f>HLOOKUP("Prøve",data!$A$1:$AT$8036,A1130,FALSE)</f>
        <v>0</v>
      </c>
      <c r="G1130">
        <f>HLOOKUP("ScKode",data!$A$1:$AT$8036,A1130,FALSE)</f>
        <v>0</v>
      </c>
      <c r="H1130">
        <f>HLOOKUP("StofParameter",data!$A$1:$AT$8036,A1130,FALSE)</f>
        <v>0</v>
      </c>
      <c r="I1130">
        <f>HLOOKUP("Dato",data!$A$1:$AT$8036,A1130,FALSE)</f>
        <v>0</v>
      </c>
      <c r="J1130">
        <f>HLOOKUP("Resultat-attribut",data!$A$1:$AT$8036,A1130,FALSE)</f>
        <v>0</v>
      </c>
      <c r="K1130">
        <f>HLOOKUP("Resultat",data!$A$1:$AT$8036,A1130,FALSE)</f>
        <v>0</v>
      </c>
      <c r="L1130">
        <f>HLOOKUP("Enhed",data!$A$1:$AT$8036,A1130,FALSE)</f>
        <v>0</v>
      </c>
    </row>
    <row r="1131" spans="1:12" x14ac:dyDescent="0.2">
      <c r="A1131">
        <v>1130</v>
      </c>
      <c r="B1131">
        <f>HLOOKUP("Referencer",data!$A$1:$AT$8036,A1131,FALSE)</f>
        <v>0</v>
      </c>
      <c r="C1131">
        <f>HLOOKUP("Stedtekst",data!$A$1:$AT$8036,A1131,FALSE)</f>
        <v>0</v>
      </c>
      <c r="D1131">
        <f>HLOOKUP("Målested navn",data!$A$1:$AT$8036,A1131,FALSE)</f>
        <v>0</v>
      </c>
      <c r="E1131">
        <f>HLOOKUP("Prøvetagning",data!$A$1:$AT$8036,A1131,FALSE)</f>
        <v>0</v>
      </c>
      <c r="F1131">
        <f>HLOOKUP("Prøve",data!$A$1:$AT$8036,A1131,FALSE)</f>
        <v>0</v>
      </c>
      <c r="G1131">
        <f>HLOOKUP("ScKode",data!$A$1:$AT$8036,A1131,FALSE)</f>
        <v>0</v>
      </c>
      <c r="H1131">
        <f>HLOOKUP("StofParameter",data!$A$1:$AT$8036,A1131,FALSE)</f>
        <v>0</v>
      </c>
      <c r="I1131">
        <f>HLOOKUP("Dato",data!$A$1:$AT$8036,A1131,FALSE)</f>
        <v>0</v>
      </c>
      <c r="J1131">
        <f>HLOOKUP("Resultat-attribut",data!$A$1:$AT$8036,A1131,FALSE)</f>
        <v>0</v>
      </c>
      <c r="K1131">
        <f>HLOOKUP("Resultat",data!$A$1:$AT$8036,A1131,FALSE)</f>
        <v>0</v>
      </c>
      <c r="L1131">
        <f>HLOOKUP("Enhed",data!$A$1:$AT$8036,A1131,FALSE)</f>
        <v>0</v>
      </c>
    </row>
    <row r="1132" spans="1:12" x14ac:dyDescent="0.2">
      <c r="A1132">
        <v>1131</v>
      </c>
      <c r="B1132">
        <f>HLOOKUP("Referencer",data!$A$1:$AT$8036,A1132,FALSE)</f>
        <v>0</v>
      </c>
      <c r="C1132">
        <f>HLOOKUP("Stedtekst",data!$A$1:$AT$8036,A1132,FALSE)</f>
        <v>0</v>
      </c>
      <c r="D1132">
        <f>HLOOKUP("Målested navn",data!$A$1:$AT$8036,A1132,FALSE)</f>
        <v>0</v>
      </c>
      <c r="E1132">
        <f>HLOOKUP("Prøvetagning",data!$A$1:$AT$8036,A1132,FALSE)</f>
        <v>0</v>
      </c>
      <c r="F1132">
        <f>HLOOKUP("Prøve",data!$A$1:$AT$8036,A1132,FALSE)</f>
        <v>0</v>
      </c>
      <c r="G1132">
        <f>HLOOKUP("ScKode",data!$A$1:$AT$8036,A1132,FALSE)</f>
        <v>0</v>
      </c>
      <c r="H1132">
        <f>HLOOKUP("StofParameter",data!$A$1:$AT$8036,A1132,FALSE)</f>
        <v>0</v>
      </c>
      <c r="I1132">
        <f>HLOOKUP("Dato",data!$A$1:$AT$8036,A1132,FALSE)</f>
        <v>0</v>
      </c>
      <c r="J1132">
        <f>HLOOKUP("Resultat-attribut",data!$A$1:$AT$8036,A1132,FALSE)</f>
        <v>0</v>
      </c>
      <c r="K1132">
        <f>HLOOKUP("Resultat",data!$A$1:$AT$8036,A1132,FALSE)</f>
        <v>0</v>
      </c>
      <c r="L1132">
        <f>HLOOKUP("Enhed",data!$A$1:$AT$8036,A1132,FALSE)</f>
        <v>0</v>
      </c>
    </row>
    <row r="1133" spans="1:12" x14ac:dyDescent="0.2">
      <c r="A1133">
        <v>1132</v>
      </c>
      <c r="B1133">
        <f>HLOOKUP("Referencer",data!$A$1:$AT$8036,A1133,FALSE)</f>
        <v>0</v>
      </c>
      <c r="C1133">
        <f>HLOOKUP("Stedtekst",data!$A$1:$AT$8036,A1133,FALSE)</f>
        <v>0</v>
      </c>
      <c r="D1133">
        <f>HLOOKUP("Målested navn",data!$A$1:$AT$8036,A1133,FALSE)</f>
        <v>0</v>
      </c>
      <c r="E1133">
        <f>HLOOKUP("Prøvetagning",data!$A$1:$AT$8036,A1133,FALSE)</f>
        <v>0</v>
      </c>
      <c r="F1133">
        <f>HLOOKUP("Prøve",data!$A$1:$AT$8036,A1133,FALSE)</f>
        <v>0</v>
      </c>
      <c r="G1133">
        <f>HLOOKUP("ScKode",data!$A$1:$AT$8036,A1133,FALSE)</f>
        <v>0</v>
      </c>
      <c r="H1133">
        <f>HLOOKUP("StofParameter",data!$A$1:$AT$8036,A1133,FALSE)</f>
        <v>0</v>
      </c>
      <c r="I1133">
        <f>HLOOKUP("Dato",data!$A$1:$AT$8036,A1133,FALSE)</f>
        <v>0</v>
      </c>
      <c r="J1133">
        <f>HLOOKUP("Resultat-attribut",data!$A$1:$AT$8036,A1133,FALSE)</f>
        <v>0</v>
      </c>
      <c r="K1133">
        <f>HLOOKUP("Resultat",data!$A$1:$AT$8036,A1133,FALSE)</f>
        <v>0</v>
      </c>
      <c r="L1133">
        <f>HLOOKUP("Enhed",data!$A$1:$AT$8036,A1133,FALSE)</f>
        <v>0</v>
      </c>
    </row>
    <row r="1134" spans="1:12" x14ac:dyDescent="0.2">
      <c r="A1134">
        <v>1133</v>
      </c>
      <c r="B1134">
        <f>HLOOKUP("Referencer",data!$A$1:$AT$8036,A1134,FALSE)</f>
        <v>0</v>
      </c>
      <c r="C1134">
        <f>HLOOKUP("Stedtekst",data!$A$1:$AT$8036,A1134,FALSE)</f>
        <v>0</v>
      </c>
      <c r="D1134">
        <f>HLOOKUP("Målested navn",data!$A$1:$AT$8036,A1134,FALSE)</f>
        <v>0</v>
      </c>
      <c r="E1134">
        <f>HLOOKUP("Prøvetagning",data!$A$1:$AT$8036,A1134,FALSE)</f>
        <v>0</v>
      </c>
      <c r="F1134">
        <f>HLOOKUP("Prøve",data!$A$1:$AT$8036,A1134,FALSE)</f>
        <v>0</v>
      </c>
      <c r="G1134">
        <f>HLOOKUP("ScKode",data!$A$1:$AT$8036,A1134,FALSE)</f>
        <v>0</v>
      </c>
      <c r="H1134">
        <f>HLOOKUP("StofParameter",data!$A$1:$AT$8036,A1134,FALSE)</f>
        <v>0</v>
      </c>
      <c r="I1134">
        <f>HLOOKUP("Dato",data!$A$1:$AT$8036,A1134,FALSE)</f>
        <v>0</v>
      </c>
      <c r="J1134">
        <f>HLOOKUP("Resultat-attribut",data!$A$1:$AT$8036,A1134,FALSE)</f>
        <v>0</v>
      </c>
      <c r="K1134">
        <f>HLOOKUP("Resultat",data!$A$1:$AT$8036,A1134,FALSE)</f>
        <v>0</v>
      </c>
      <c r="L1134">
        <f>HLOOKUP("Enhed",data!$A$1:$AT$8036,A1134,FALSE)</f>
        <v>0</v>
      </c>
    </row>
    <row r="1135" spans="1:12" x14ac:dyDescent="0.2">
      <c r="A1135">
        <v>1134</v>
      </c>
      <c r="B1135">
        <f>HLOOKUP("Referencer",data!$A$1:$AT$8036,A1135,FALSE)</f>
        <v>0</v>
      </c>
      <c r="C1135">
        <f>HLOOKUP("Stedtekst",data!$A$1:$AT$8036,A1135,FALSE)</f>
        <v>0</v>
      </c>
      <c r="D1135">
        <f>HLOOKUP("Målested navn",data!$A$1:$AT$8036,A1135,FALSE)</f>
        <v>0</v>
      </c>
      <c r="E1135">
        <f>HLOOKUP("Prøvetagning",data!$A$1:$AT$8036,A1135,FALSE)</f>
        <v>0</v>
      </c>
      <c r="F1135">
        <f>HLOOKUP("Prøve",data!$A$1:$AT$8036,A1135,FALSE)</f>
        <v>0</v>
      </c>
      <c r="G1135">
        <f>HLOOKUP("ScKode",data!$A$1:$AT$8036,A1135,FALSE)</f>
        <v>0</v>
      </c>
      <c r="H1135">
        <f>HLOOKUP("StofParameter",data!$A$1:$AT$8036,A1135,FALSE)</f>
        <v>0</v>
      </c>
      <c r="I1135">
        <f>HLOOKUP("Dato",data!$A$1:$AT$8036,A1135,FALSE)</f>
        <v>0</v>
      </c>
      <c r="J1135">
        <f>HLOOKUP("Resultat-attribut",data!$A$1:$AT$8036,A1135,FALSE)</f>
        <v>0</v>
      </c>
      <c r="K1135">
        <f>HLOOKUP("Resultat",data!$A$1:$AT$8036,A1135,FALSE)</f>
        <v>0</v>
      </c>
      <c r="L1135">
        <f>HLOOKUP("Enhed",data!$A$1:$AT$8036,A1135,FALSE)</f>
        <v>0</v>
      </c>
    </row>
    <row r="1136" spans="1:12" x14ac:dyDescent="0.2">
      <c r="A1136">
        <v>1135</v>
      </c>
      <c r="B1136">
        <f>HLOOKUP("Referencer",data!$A$1:$AT$8036,A1136,FALSE)</f>
        <v>0</v>
      </c>
      <c r="C1136">
        <f>HLOOKUP("Stedtekst",data!$A$1:$AT$8036,A1136,FALSE)</f>
        <v>0</v>
      </c>
      <c r="D1136">
        <f>HLOOKUP("Målested navn",data!$A$1:$AT$8036,A1136,FALSE)</f>
        <v>0</v>
      </c>
      <c r="E1136">
        <f>HLOOKUP("Prøvetagning",data!$A$1:$AT$8036,A1136,FALSE)</f>
        <v>0</v>
      </c>
      <c r="F1136">
        <f>HLOOKUP("Prøve",data!$A$1:$AT$8036,A1136,FALSE)</f>
        <v>0</v>
      </c>
      <c r="G1136">
        <f>HLOOKUP("ScKode",data!$A$1:$AT$8036,A1136,FALSE)</f>
        <v>0</v>
      </c>
      <c r="H1136">
        <f>HLOOKUP("StofParameter",data!$A$1:$AT$8036,A1136,FALSE)</f>
        <v>0</v>
      </c>
      <c r="I1136">
        <f>HLOOKUP("Dato",data!$A$1:$AT$8036,A1136,FALSE)</f>
        <v>0</v>
      </c>
      <c r="J1136">
        <f>HLOOKUP("Resultat-attribut",data!$A$1:$AT$8036,A1136,FALSE)</f>
        <v>0</v>
      </c>
      <c r="K1136">
        <f>HLOOKUP("Resultat",data!$A$1:$AT$8036,A1136,FALSE)</f>
        <v>0</v>
      </c>
      <c r="L1136">
        <f>HLOOKUP("Enhed",data!$A$1:$AT$8036,A1136,FALSE)</f>
        <v>0</v>
      </c>
    </row>
    <row r="1137" spans="1:12" x14ac:dyDescent="0.2">
      <c r="A1137">
        <v>1136</v>
      </c>
      <c r="B1137">
        <f>HLOOKUP("Referencer",data!$A$1:$AT$8036,A1137,FALSE)</f>
        <v>0</v>
      </c>
      <c r="C1137">
        <f>HLOOKUP("Stedtekst",data!$A$1:$AT$8036,A1137,FALSE)</f>
        <v>0</v>
      </c>
      <c r="D1137">
        <f>HLOOKUP("Målested navn",data!$A$1:$AT$8036,A1137,FALSE)</f>
        <v>0</v>
      </c>
      <c r="E1137">
        <f>HLOOKUP("Prøvetagning",data!$A$1:$AT$8036,A1137,FALSE)</f>
        <v>0</v>
      </c>
      <c r="F1137">
        <f>HLOOKUP("Prøve",data!$A$1:$AT$8036,A1137,FALSE)</f>
        <v>0</v>
      </c>
      <c r="G1137">
        <f>HLOOKUP("ScKode",data!$A$1:$AT$8036,A1137,FALSE)</f>
        <v>0</v>
      </c>
      <c r="H1137">
        <f>HLOOKUP("StofParameter",data!$A$1:$AT$8036,A1137,FALSE)</f>
        <v>0</v>
      </c>
      <c r="I1137">
        <f>HLOOKUP("Dato",data!$A$1:$AT$8036,A1137,FALSE)</f>
        <v>0</v>
      </c>
      <c r="J1137">
        <f>HLOOKUP("Resultat-attribut",data!$A$1:$AT$8036,A1137,FALSE)</f>
        <v>0</v>
      </c>
      <c r="K1137">
        <f>HLOOKUP("Resultat",data!$A$1:$AT$8036,A1137,FALSE)</f>
        <v>0</v>
      </c>
      <c r="L1137">
        <f>HLOOKUP("Enhed",data!$A$1:$AT$8036,A1137,FALSE)</f>
        <v>0</v>
      </c>
    </row>
    <row r="1138" spans="1:12" x14ac:dyDescent="0.2">
      <c r="A1138">
        <v>1137</v>
      </c>
      <c r="B1138">
        <f>HLOOKUP("Referencer",data!$A$1:$AT$8036,A1138,FALSE)</f>
        <v>0</v>
      </c>
      <c r="C1138">
        <f>HLOOKUP("Stedtekst",data!$A$1:$AT$8036,A1138,FALSE)</f>
        <v>0</v>
      </c>
      <c r="D1138">
        <f>HLOOKUP("Målested navn",data!$A$1:$AT$8036,A1138,FALSE)</f>
        <v>0</v>
      </c>
      <c r="E1138">
        <f>HLOOKUP("Prøvetagning",data!$A$1:$AT$8036,A1138,FALSE)</f>
        <v>0</v>
      </c>
      <c r="F1138">
        <f>HLOOKUP("Prøve",data!$A$1:$AT$8036,A1138,FALSE)</f>
        <v>0</v>
      </c>
      <c r="G1138">
        <f>HLOOKUP("ScKode",data!$A$1:$AT$8036,A1138,FALSE)</f>
        <v>0</v>
      </c>
      <c r="H1138">
        <f>HLOOKUP("StofParameter",data!$A$1:$AT$8036,A1138,FALSE)</f>
        <v>0</v>
      </c>
      <c r="I1138">
        <f>HLOOKUP("Dato",data!$A$1:$AT$8036,A1138,FALSE)</f>
        <v>0</v>
      </c>
      <c r="J1138">
        <f>HLOOKUP("Resultat-attribut",data!$A$1:$AT$8036,A1138,FALSE)</f>
        <v>0</v>
      </c>
      <c r="K1138">
        <f>HLOOKUP("Resultat",data!$A$1:$AT$8036,A1138,FALSE)</f>
        <v>0</v>
      </c>
      <c r="L1138">
        <f>HLOOKUP("Enhed",data!$A$1:$AT$8036,A1138,FALSE)</f>
        <v>0</v>
      </c>
    </row>
    <row r="1139" spans="1:12" x14ac:dyDescent="0.2">
      <c r="A1139">
        <v>1138</v>
      </c>
      <c r="B1139">
        <f>HLOOKUP("Referencer",data!$A$1:$AT$8036,A1139,FALSE)</f>
        <v>0</v>
      </c>
      <c r="C1139">
        <f>HLOOKUP("Stedtekst",data!$A$1:$AT$8036,A1139,FALSE)</f>
        <v>0</v>
      </c>
      <c r="D1139">
        <f>HLOOKUP("Målested navn",data!$A$1:$AT$8036,A1139,FALSE)</f>
        <v>0</v>
      </c>
      <c r="E1139">
        <f>HLOOKUP("Prøvetagning",data!$A$1:$AT$8036,A1139,FALSE)</f>
        <v>0</v>
      </c>
      <c r="F1139">
        <f>HLOOKUP("Prøve",data!$A$1:$AT$8036,A1139,FALSE)</f>
        <v>0</v>
      </c>
      <c r="G1139">
        <f>HLOOKUP("ScKode",data!$A$1:$AT$8036,A1139,FALSE)</f>
        <v>0</v>
      </c>
      <c r="H1139">
        <f>HLOOKUP("StofParameter",data!$A$1:$AT$8036,A1139,FALSE)</f>
        <v>0</v>
      </c>
      <c r="I1139">
        <f>HLOOKUP("Dato",data!$A$1:$AT$8036,A1139,FALSE)</f>
        <v>0</v>
      </c>
      <c r="J1139">
        <f>HLOOKUP("Resultat-attribut",data!$A$1:$AT$8036,A1139,FALSE)</f>
        <v>0</v>
      </c>
      <c r="K1139">
        <f>HLOOKUP("Resultat",data!$A$1:$AT$8036,A1139,FALSE)</f>
        <v>0</v>
      </c>
      <c r="L1139">
        <f>HLOOKUP("Enhed",data!$A$1:$AT$8036,A1139,FALSE)</f>
        <v>0</v>
      </c>
    </row>
    <row r="1140" spans="1:12" x14ac:dyDescent="0.2">
      <c r="A1140">
        <v>1139</v>
      </c>
      <c r="B1140">
        <f>HLOOKUP("Referencer",data!$A$1:$AT$8036,A1140,FALSE)</f>
        <v>0</v>
      </c>
      <c r="C1140">
        <f>HLOOKUP("Stedtekst",data!$A$1:$AT$8036,A1140,FALSE)</f>
        <v>0</v>
      </c>
      <c r="D1140">
        <f>HLOOKUP("Målested navn",data!$A$1:$AT$8036,A1140,FALSE)</f>
        <v>0</v>
      </c>
      <c r="E1140">
        <f>HLOOKUP("Prøvetagning",data!$A$1:$AT$8036,A1140,FALSE)</f>
        <v>0</v>
      </c>
      <c r="F1140">
        <f>HLOOKUP("Prøve",data!$A$1:$AT$8036,A1140,FALSE)</f>
        <v>0</v>
      </c>
      <c r="G1140">
        <f>HLOOKUP("ScKode",data!$A$1:$AT$8036,A1140,FALSE)</f>
        <v>0</v>
      </c>
      <c r="H1140">
        <f>HLOOKUP("StofParameter",data!$A$1:$AT$8036,A1140,FALSE)</f>
        <v>0</v>
      </c>
      <c r="I1140">
        <f>HLOOKUP("Dato",data!$A$1:$AT$8036,A1140,FALSE)</f>
        <v>0</v>
      </c>
      <c r="J1140">
        <f>HLOOKUP("Resultat-attribut",data!$A$1:$AT$8036,A1140,FALSE)</f>
        <v>0</v>
      </c>
      <c r="K1140">
        <f>HLOOKUP("Resultat",data!$A$1:$AT$8036,A1140,FALSE)</f>
        <v>0</v>
      </c>
      <c r="L1140">
        <f>HLOOKUP("Enhed",data!$A$1:$AT$8036,A1140,FALSE)</f>
        <v>0</v>
      </c>
    </row>
    <row r="1141" spans="1:12" x14ac:dyDescent="0.2">
      <c r="A1141">
        <v>1140</v>
      </c>
      <c r="B1141">
        <f>HLOOKUP("Referencer",data!$A$1:$AT$8036,A1141,FALSE)</f>
        <v>0</v>
      </c>
      <c r="C1141">
        <f>HLOOKUP("Stedtekst",data!$A$1:$AT$8036,A1141,FALSE)</f>
        <v>0</v>
      </c>
      <c r="D1141">
        <f>HLOOKUP("Målested navn",data!$A$1:$AT$8036,A1141,FALSE)</f>
        <v>0</v>
      </c>
      <c r="E1141">
        <f>HLOOKUP("Prøvetagning",data!$A$1:$AT$8036,A1141,FALSE)</f>
        <v>0</v>
      </c>
      <c r="F1141">
        <f>HLOOKUP("Prøve",data!$A$1:$AT$8036,A1141,FALSE)</f>
        <v>0</v>
      </c>
      <c r="G1141">
        <f>HLOOKUP("ScKode",data!$A$1:$AT$8036,A1141,FALSE)</f>
        <v>0</v>
      </c>
      <c r="H1141">
        <f>HLOOKUP("StofParameter",data!$A$1:$AT$8036,A1141,FALSE)</f>
        <v>0</v>
      </c>
      <c r="I1141">
        <f>HLOOKUP("Dato",data!$A$1:$AT$8036,A1141,FALSE)</f>
        <v>0</v>
      </c>
      <c r="J1141">
        <f>HLOOKUP("Resultat-attribut",data!$A$1:$AT$8036,A1141,FALSE)</f>
        <v>0</v>
      </c>
      <c r="K1141">
        <f>HLOOKUP("Resultat",data!$A$1:$AT$8036,A1141,FALSE)</f>
        <v>0</v>
      </c>
      <c r="L1141">
        <f>HLOOKUP("Enhed",data!$A$1:$AT$8036,A1141,FALSE)</f>
        <v>0</v>
      </c>
    </row>
    <row r="1142" spans="1:12" x14ac:dyDescent="0.2">
      <c r="A1142">
        <v>1141</v>
      </c>
      <c r="B1142">
        <f>HLOOKUP("Referencer",data!$A$1:$AT$8036,A1142,FALSE)</f>
        <v>0</v>
      </c>
      <c r="C1142">
        <f>HLOOKUP("Stedtekst",data!$A$1:$AT$8036,A1142,FALSE)</f>
        <v>0</v>
      </c>
      <c r="D1142">
        <f>HLOOKUP("Målested navn",data!$A$1:$AT$8036,A1142,FALSE)</f>
        <v>0</v>
      </c>
      <c r="E1142">
        <f>HLOOKUP("Prøvetagning",data!$A$1:$AT$8036,A1142,FALSE)</f>
        <v>0</v>
      </c>
      <c r="F1142">
        <f>HLOOKUP("Prøve",data!$A$1:$AT$8036,A1142,FALSE)</f>
        <v>0</v>
      </c>
      <c r="G1142">
        <f>HLOOKUP("ScKode",data!$A$1:$AT$8036,A1142,FALSE)</f>
        <v>0</v>
      </c>
      <c r="H1142">
        <f>HLOOKUP("StofParameter",data!$A$1:$AT$8036,A1142,FALSE)</f>
        <v>0</v>
      </c>
      <c r="I1142">
        <f>HLOOKUP("Dato",data!$A$1:$AT$8036,A1142,FALSE)</f>
        <v>0</v>
      </c>
      <c r="J1142">
        <f>HLOOKUP("Resultat-attribut",data!$A$1:$AT$8036,A1142,FALSE)</f>
        <v>0</v>
      </c>
      <c r="K1142">
        <f>HLOOKUP("Resultat",data!$A$1:$AT$8036,A1142,FALSE)</f>
        <v>0</v>
      </c>
      <c r="L1142">
        <f>HLOOKUP("Enhed",data!$A$1:$AT$8036,A1142,FALSE)</f>
        <v>0</v>
      </c>
    </row>
    <row r="1143" spans="1:12" x14ac:dyDescent="0.2">
      <c r="A1143">
        <v>1142</v>
      </c>
      <c r="B1143">
        <f>HLOOKUP("Referencer",data!$A$1:$AT$8036,A1143,FALSE)</f>
        <v>0</v>
      </c>
      <c r="C1143">
        <f>HLOOKUP("Stedtekst",data!$A$1:$AT$8036,A1143,FALSE)</f>
        <v>0</v>
      </c>
      <c r="D1143">
        <f>HLOOKUP("Målested navn",data!$A$1:$AT$8036,A1143,FALSE)</f>
        <v>0</v>
      </c>
      <c r="E1143">
        <f>HLOOKUP("Prøvetagning",data!$A$1:$AT$8036,A1143,FALSE)</f>
        <v>0</v>
      </c>
      <c r="F1143">
        <f>HLOOKUP("Prøve",data!$A$1:$AT$8036,A1143,FALSE)</f>
        <v>0</v>
      </c>
      <c r="G1143">
        <f>HLOOKUP("ScKode",data!$A$1:$AT$8036,A1143,FALSE)</f>
        <v>0</v>
      </c>
      <c r="H1143">
        <f>HLOOKUP("StofParameter",data!$A$1:$AT$8036,A1143,FALSE)</f>
        <v>0</v>
      </c>
      <c r="I1143">
        <f>HLOOKUP("Dato",data!$A$1:$AT$8036,A1143,FALSE)</f>
        <v>0</v>
      </c>
      <c r="J1143">
        <f>HLOOKUP("Resultat-attribut",data!$A$1:$AT$8036,A1143,FALSE)</f>
        <v>0</v>
      </c>
      <c r="K1143">
        <f>HLOOKUP("Resultat",data!$A$1:$AT$8036,A1143,FALSE)</f>
        <v>0</v>
      </c>
      <c r="L1143">
        <f>HLOOKUP("Enhed",data!$A$1:$AT$8036,A1143,FALSE)</f>
        <v>0</v>
      </c>
    </row>
    <row r="1144" spans="1:12" x14ac:dyDescent="0.2">
      <c r="A1144">
        <v>1143</v>
      </c>
      <c r="B1144">
        <f>HLOOKUP("Referencer",data!$A$1:$AT$8036,A1144,FALSE)</f>
        <v>0</v>
      </c>
      <c r="C1144">
        <f>HLOOKUP("Stedtekst",data!$A$1:$AT$8036,A1144,FALSE)</f>
        <v>0</v>
      </c>
      <c r="D1144">
        <f>HLOOKUP("Målested navn",data!$A$1:$AT$8036,A1144,FALSE)</f>
        <v>0</v>
      </c>
      <c r="E1144">
        <f>HLOOKUP("Prøvetagning",data!$A$1:$AT$8036,A1144,FALSE)</f>
        <v>0</v>
      </c>
      <c r="F1144">
        <f>HLOOKUP("Prøve",data!$A$1:$AT$8036,A1144,FALSE)</f>
        <v>0</v>
      </c>
      <c r="G1144">
        <f>HLOOKUP("ScKode",data!$A$1:$AT$8036,A1144,FALSE)</f>
        <v>0</v>
      </c>
      <c r="H1144">
        <f>HLOOKUP("StofParameter",data!$A$1:$AT$8036,A1144,FALSE)</f>
        <v>0</v>
      </c>
      <c r="I1144">
        <f>HLOOKUP("Dato",data!$A$1:$AT$8036,A1144,FALSE)</f>
        <v>0</v>
      </c>
      <c r="J1144">
        <f>HLOOKUP("Resultat-attribut",data!$A$1:$AT$8036,A1144,FALSE)</f>
        <v>0</v>
      </c>
      <c r="K1144">
        <f>HLOOKUP("Resultat",data!$A$1:$AT$8036,A1144,FALSE)</f>
        <v>0</v>
      </c>
      <c r="L1144">
        <f>HLOOKUP("Enhed",data!$A$1:$AT$8036,A1144,FALSE)</f>
        <v>0</v>
      </c>
    </row>
    <row r="1145" spans="1:12" x14ac:dyDescent="0.2">
      <c r="A1145">
        <v>1144</v>
      </c>
      <c r="B1145">
        <f>HLOOKUP("Referencer",data!$A$1:$AT$8036,A1145,FALSE)</f>
        <v>0</v>
      </c>
      <c r="C1145">
        <f>HLOOKUP("Stedtekst",data!$A$1:$AT$8036,A1145,FALSE)</f>
        <v>0</v>
      </c>
      <c r="D1145">
        <f>HLOOKUP("Målested navn",data!$A$1:$AT$8036,A1145,FALSE)</f>
        <v>0</v>
      </c>
      <c r="E1145">
        <f>HLOOKUP("Prøvetagning",data!$A$1:$AT$8036,A1145,FALSE)</f>
        <v>0</v>
      </c>
      <c r="F1145">
        <f>HLOOKUP("Prøve",data!$A$1:$AT$8036,A1145,FALSE)</f>
        <v>0</v>
      </c>
      <c r="G1145">
        <f>HLOOKUP("ScKode",data!$A$1:$AT$8036,A1145,FALSE)</f>
        <v>0</v>
      </c>
      <c r="H1145">
        <f>HLOOKUP("StofParameter",data!$A$1:$AT$8036,A1145,FALSE)</f>
        <v>0</v>
      </c>
      <c r="I1145">
        <f>HLOOKUP("Dato",data!$A$1:$AT$8036,A1145,FALSE)</f>
        <v>0</v>
      </c>
      <c r="J1145">
        <f>HLOOKUP("Resultat-attribut",data!$A$1:$AT$8036,A1145,FALSE)</f>
        <v>0</v>
      </c>
      <c r="K1145">
        <f>HLOOKUP("Resultat",data!$A$1:$AT$8036,A1145,FALSE)</f>
        <v>0</v>
      </c>
      <c r="L1145">
        <f>HLOOKUP("Enhed",data!$A$1:$AT$8036,A1145,FALSE)</f>
        <v>0</v>
      </c>
    </row>
    <row r="1146" spans="1:12" x14ac:dyDescent="0.2">
      <c r="A1146">
        <v>1145</v>
      </c>
      <c r="B1146">
        <f>HLOOKUP("Referencer",data!$A$1:$AT$8036,A1146,FALSE)</f>
        <v>0</v>
      </c>
      <c r="C1146">
        <f>HLOOKUP("Stedtekst",data!$A$1:$AT$8036,A1146,FALSE)</f>
        <v>0</v>
      </c>
      <c r="D1146">
        <f>HLOOKUP("Målested navn",data!$A$1:$AT$8036,A1146,FALSE)</f>
        <v>0</v>
      </c>
      <c r="E1146">
        <f>HLOOKUP("Prøvetagning",data!$A$1:$AT$8036,A1146,FALSE)</f>
        <v>0</v>
      </c>
      <c r="F1146">
        <f>HLOOKUP("Prøve",data!$A$1:$AT$8036,A1146,FALSE)</f>
        <v>0</v>
      </c>
      <c r="G1146">
        <f>HLOOKUP("ScKode",data!$A$1:$AT$8036,A1146,FALSE)</f>
        <v>0</v>
      </c>
      <c r="H1146">
        <f>HLOOKUP("StofParameter",data!$A$1:$AT$8036,A1146,FALSE)</f>
        <v>0</v>
      </c>
      <c r="I1146">
        <f>HLOOKUP("Dato",data!$A$1:$AT$8036,A1146,FALSE)</f>
        <v>0</v>
      </c>
      <c r="J1146">
        <f>HLOOKUP("Resultat-attribut",data!$A$1:$AT$8036,A1146,FALSE)</f>
        <v>0</v>
      </c>
      <c r="K1146">
        <f>HLOOKUP("Resultat",data!$A$1:$AT$8036,A1146,FALSE)</f>
        <v>0</v>
      </c>
      <c r="L1146">
        <f>HLOOKUP("Enhed",data!$A$1:$AT$8036,A1146,FALSE)</f>
        <v>0</v>
      </c>
    </row>
    <row r="1147" spans="1:12" x14ac:dyDescent="0.2">
      <c r="A1147">
        <v>1146</v>
      </c>
      <c r="B1147">
        <f>HLOOKUP("Referencer",data!$A$1:$AT$8036,A1147,FALSE)</f>
        <v>0</v>
      </c>
      <c r="C1147">
        <f>HLOOKUP("Stedtekst",data!$A$1:$AT$8036,A1147,FALSE)</f>
        <v>0</v>
      </c>
      <c r="D1147">
        <f>HLOOKUP("Målested navn",data!$A$1:$AT$8036,A1147,FALSE)</f>
        <v>0</v>
      </c>
      <c r="E1147">
        <f>HLOOKUP("Prøvetagning",data!$A$1:$AT$8036,A1147,FALSE)</f>
        <v>0</v>
      </c>
      <c r="F1147">
        <f>HLOOKUP("Prøve",data!$A$1:$AT$8036,A1147,FALSE)</f>
        <v>0</v>
      </c>
      <c r="G1147">
        <f>HLOOKUP("ScKode",data!$A$1:$AT$8036,A1147,FALSE)</f>
        <v>0</v>
      </c>
      <c r="H1147">
        <f>HLOOKUP("StofParameter",data!$A$1:$AT$8036,A1147,FALSE)</f>
        <v>0</v>
      </c>
      <c r="I1147">
        <f>HLOOKUP("Dato",data!$A$1:$AT$8036,A1147,FALSE)</f>
        <v>0</v>
      </c>
      <c r="J1147">
        <f>HLOOKUP("Resultat-attribut",data!$A$1:$AT$8036,A1147,FALSE)</f>
        <v>0</v>
      </c>
      <c r="K1147">
        <f>HLOOKUP("Resultat",data!$A$1:$AT$8036,A1147,FALSE)</f>
        <v>0</v>
      </c>
      <c r="L1147">
        <f>HLOOKUP("Enhed",data!$A$1:$AT$8036,A1147,FALSE)</f>
        <v>0</v>
      </c>
    </row>
    <row r="1148" spans="1:12" x14ac:dyDescent="0.2">
      <c r="A1148">
        <v>1147</v>
      </c>
      <c r="B1148">
        <f>HLOOKUP("Referencer",data!$A$1:$AT$8036,A1148,FALSE)</f>
        <v>0</v>
      </c>
      <c r="C1148">
        <f>HLOOKUP("Stedtekst",data!$A$1:$AT$8036,A1148,FALSE)</f>
        <v>0</v>
      </c>
      <c r="D1148">
        <f>HLOOKUP("Målested navn",data!$A$1:$AT$8036,A1148,FALSE)</f>
        <v>0</v>
      </c>
      <c r="E1148">
        <f>HLOOKUP("Prøvetagning",data!$A$1:$AT$8036,A1148,FALSE)</f>
        <v>0</v>
      </c>
      <c r="F1148">
        <f>HLOOKUP("Prøve",data!$A$1:$AT$8036,A1148,FALSE)</f>
        <v>0</v>
      </c>
      <c r="G1148">
        <f>HLOOKUP("ScKode",data!$A$1:$AT$8036,A1148,FALSE)</f>
        <v>0</v>
      </c>
      <c r="H1148">
        <f>HLOOKUP("StofParameter",data!$A$1:$AT$8036,A1148,FALSE)</f>
        <v>0</v>
      </c>
      <c r="I1148">
        <f>HLOOKUP("Dato",data!$A$1:$AT$8036,A1148,FALSE)</f>
        <v>0</v>
      </c>
      <c r="J1148">
        <f>HLOOKUP("Resultat-attribut",data!$A$1:$AT$8036,A1148,FALSE)</f>
        <v>0</v>
      </c>
      <c r="K1148">
        <f>HLOOKUP("Resultat",data!$A$1:$AT$8036,A1148,FALSE)</f>
        <v>0</v>
      </c>
      <c r="L1148">
        <f>HLOOKUP("Enhed",data!$A$1:$AT$8036,A1148,FALSE)</f>
        <v>0</v>
      </c>
    </row>
    <row r="1149" spans="1:12" x14ac:dyDescent="0.2">
      <c r="A1149">
        <v>1148</v>
      </c>
      <c r="B1149">
        <f>HLOOKUP("Referencer",data!$A$1:$AT$8036,A1149,FALSE)</f>
        <v>0</v>
      </c>
      <c r="C1149">
        <f>HLOOKUP("Stedtekst",data!$A$1:$AT$8036,A1149,FALSE)</f>
        <v>0</v>
      </c>
      <c r="D1149">
        <f>HLOOKUP("Målested navn",data!$A$1:$AT$8036,A1149,FALSE)</f>
        <v>0</v>
      </c>
      <c r="E1149">
        <f>HLOOKUP("Prøvetagning",data!$A$1:$AT$8036,A1149,FALSE)</f>
        <v>0</v>
      </c>
      <c r="F1149">
        <f>HLOOKUP("Prøve",data!$A$1:$AT$8036,A1149,FALSE)</f>
        <v>0</v>
      </c>
      <c r="G1149">
        <f>HLOOKUP("ScKode",data!$A$1:$AT$8036,A1149,FALSE)</f>
        <v>0</v>
      </c>
      <c r="H1149">
        <f>HLOOKUP("StofParameter",data!$A$1:$AT$8036,A1149,FALSE)</f>
        <v>0</v>
      </c>
      <c r="I1149">
        <f>HLOOKUP("Dato",data!$A$1:$AT$8036,A1149,FALSE)</f>
        <v>0</v>
      </c>
      <c r="J1149">
        <f>HLOOKUP("Resultat-attribut",data!$A$1:$AT$8036,A1149,FALSE)</f>
        <v>0</v>
      </c>
      <c r="K1149">
        <f>HLOOKUP("Resultat",data!$A$1:$AT$8036,A1149,FALSE)</f>
        <v>0</v>
      </c>
      <c r="L1149">
        <f>HLOOKUP("Enhed",data!$A$1:$AT$8036,A1149,FALSE)</f>
        <v>0</v>
      </c>
    </row>
    <row r="1150" spans="1:12" x14ac:dyDescent="0.2">
      <c r="A1150">
        <v>1149</v>
      </c>
      <c r="B1150">
        <f>HLOOKUP("Referencer",data!$A$1:$AT$8036,A1150,FALSE)</f>
        <v>0</v>
      </c>
      <c r="C1150">
        <f>HLOOKUP("Stedtekst",data!$A$1:$AT$8036,A1150,FALSE)</f>
        <v>0</v>
      </c>
      <c r="D1150">
        <f>HLOOKUP("Målested navn",data!$A$1:$AT$8036,A1150,FALSE)</f>
        <v>0</v>
      </c>
      <c r="E1150">
        <f>HLOOKUP("Prøvetagning",data!$A$1:$AT$8036,A1150,FALSE)</f>
        <v>0</v>
      </c>
      <c r="F1150">
        <f>HLOOKUP("Prøve",data!$A$1:$AT$8036,A1150,FALSE)</f>
        <v>0</v>
      </c>
      <c r="G1150">
        <f>HLOOKUP("ScKode",data!$A$1:$AT$8036,A1150,FALSE)</f>
        <v>0</v>
      </c>
      <c r="H1150">
        <f>HLOOKUP("StofParameter",data!$A$1:$AT$8036,A1150,FALSE)</f>
        <v>0</v>
      </c>
      <c r="I1150">
        <f>HLOOKUP("Dato",data!$A$1:$AT$8036,A1150,FALSE)</f>
        <v>0</v>
      </c>
      <c r="J1150">
        <f>HLOOKUP("Resultat-attribut",data!$A$1:$AT$8036,A1150,FALSE)</f>
        <v>0</v>
      </c>
      <c r="K1150">
        <f>HLOOKUP("Resultat",data!$A$1:$AT$8036,A1150,FALSE)</f>
        <v>0</v>
      </c>
      <c r="L1150">
        <f>HLOOKUP("Enhed",data!$A$1:$AT$8036,A1150,FALSE)</f>
        <v>0</v>
      </c>
    </row>
    <row r="1151" spans="1:12" x14ac:dyDescent="0.2">
      <c r="A1151">
        <v>1150</v>
      </c>
      <c r="B1151">
        <f>HLOOKUP("Referencer",data!$A$1:$AT$8036,A1151,FALSE)</f>
        <v>0</v>
      </c>
      <c r="C1151">
        <f>HLOOKUP("Stedtekst",data!$A$1:$AT$8036,A1151,FALSE)</f>
        <v>0</v>
      </c>
      <c r="D1151">
        <f>HLOOKUP("Målested navn",data!$A$1:$AT$8036,A1151,FALSE)</f>
        <v>0</v>
      </c>
      <c r="E1151">
        <f>HLOOKUP("Prøvetagning",data!$A$1:$AT$8036,A1151,FALSE)</f>
        <v>0</v>
      </c>
      <c r="F1151">
        <f>HLOOKUP("Prøve",data!$A$1:$AT$8036,A1151,FALSE)</f>
        <v>0</v>
      </c>
      <c r="G1151">
        <f>HLOOKUP("ScKode",data!$A$1:$AT$8036,A1151,FALSE)</f>
        <v>0</v>
      </c>
      <c r="H1151">
        <f>HLOOKUP("StofParameter",data!$A$1:$AT$8036,A1151,FALSE)</f>
        <v>0</v>
      </c>
      <c r="I1151">
        <f>HLOOKUP("Dato",data!$A$1:$AT$8036,A1151,FALSE)</f>
        <v>0</v>
      </c>
      <c r="J1151">
        <f>HLOOKUP("Resultat-attribut",data!$A$1:$AT$8036,A1151,FALSE)</f>
        <v>0</v>
      </c>
      <c r="K1151">
        <f>HLOOKUP("Resultat",data!$A$1:$AT$8036,A1151,FALSE)</f>
        <v>0</v>
      </c>
      <c r="L1151">
        <f>HLOOKUP("Enhed",data!$A$1:$AT$8036,A1151,FALSE)</f>
        <v>0</v>
      </c>
    </row>
    <row r="1152" spans="1:12" x14ac:dyDescent="0.2">
      <c r="A1152">
        <v>1151</v>
      </c>
      <c r="B1152">
        <f>HLOOKUP("Referencer",data!$A$1:$AT$8036,A1152,FALSE)</f>
        <v>0</v>
      </c>
      <c r="C1152">
        <f>HLOOKUP("Stedtekst",data!$A$1:$AT$8036,A1152,FALSE)</f>
        <v>0</v>
      </c>
      <c r="D1152">
        <f>HLOOKUP("Målested navn",data!$A$1:$AT$8036,A1152,FALSE)</f>
        <v>0</v>
      </c>
      <c r="E1152">
        <f>HLOOKUP("Prøvetagning",data!$A$1:$AT$8036,A1152,FALSE)</f>
        <v>0</v>
      </c>
      <c r="F1152">
        <f>HLOOKUP("Prøve",data!$A$1:$AT$8036,A1152,FALSE)</f>
        <v>0</v>
      </c>
      <c r="G1152">
        <f>HLOOKUP("ScKode",data!$A$1:$AT$8036,A1152,FALSE)</f>
        <v>0</v>
      </c>
      <c r="H1152">
        <f>HLOOKUP("StofParameter",data!$A$1:$AT$8036,A1152,FALSE)</f>
        <v>0</v>
      </c>
      <c r="I1152">
        <f>HLOOKUP("Dato",data!$A$1:$AT$8036,A1152,FALSE)</f>
        <v>0</v>
      </c>
      <c r="J1152">
        <f>HLOOKUP("Resultat-attribut",data!$A$1:$AT$8036,A1152,FALSE)</f>
        <v>0</v>
      </c>
      <c r="K1152">
        <f>HLOOKUP("Resultat",data!$A$1:$AT$8036,A1152,FALSE)</f>
        <v>0</v>
      </c>
      <c r="L1152">
        <f>HLOOKUP("Enhed",data!$A$1:$AT$8036,A1152,FALSE)</f>
        <v>0</v>
      </c>
    </row>
    <row r="1153" spans="1:12" x14ac:dyDescent="0.2">
      <c r="A1153">
        <v>1152</v>
      </c>
      <c r="B1153">
        <f>HLOOKUP("Referencer",data!$A$1:$AT$8036,A1153,FALSE)</f>
        <v>0</v>
      </c>
      <c r="C1153">
        <f>HLOOKUP("Stedtekst",data!$A$1:$AT$8036,A1153,FALSE)</f>
        <v>0</v>
      </c>
      <c r="D1153">
        <f>HLOOKUP("Målested navn",data!$A$1:$AT$8036,A1153,FALSE)</f>
        <v>0</v>
      </c>
      <c r="E1153">
        <f>HLOOKUP("Prøvetagning",data!$A$1:$AT$8036,A1153,FALSE)</f>
        <v>0</v>
      </c>
      <c r="F1153">
        <f>HLOOKUP("Prøve",data!$A$1:$AT$8036,A1153,FALSE)</f>
        <v>0</v>
      </c>
      <c r="G1153">
        <f>HLOOKUP("ScKode",data!$A$1:$AT$8036,A1153,FALSE)</f>
        <v>0</v>
      </c>
      <c r="H1153">
        <f>HLOOKUP("StofParameter",data!$A$1:$AT$8036,A1153,FALSE)</f>
        <v>0</v>
      </c>
      <c r="I1153">
        <f>HLOOKUP("Dato",data!$A$1:$AT$8036,A1153,FALSE)</f>
        <v>0</v>
      </c>
      <c r="J1153">
        <f>HLOOKUP("Resultat-attribut",data!$A$1:$AT$8036,A1153,FALSE)</f>
        <v>0</v>
      </c>
      <c r="K1153">
        <f>HLOOKUP("Resultat",data!$A$1:$AT$8036,A1153,FALSE)</f>
        <v>0</v>
      </c>
      <c r="L1153">
        <f>HLOOKUP("Enhed",data!$A$1:$AT$8036,A1153,FALSE)</f>
        <v>0</v>
      </c>
    </row>
    <row r="1154" spans="1:12" x14ac:dyDescent="0.2">
      <c r="A1154">
        <v>1153</v>
      </c>
      <c r="B1154">
        <f>HLOOKUP("Referencer",data!$A$1:$AT$8036,A1154,FALSE)</f>
        <v>0</v>
      </c>
      <c r="C1154">
        <f>HLOOKUP("Stedtekst",data!$A$1:$AT$8036,A1154,FALSE)</f>
        <v>0</v>
      </c>
      <c r="D1154">
        <f>HLOOKUP("Målested navn",data!$A$1:$AT$8036,A1154,FALSE)</f>
        <v>0</v>
      </c>
      <c r="E1154">
        <f>HLOOKUP("Prøvetagning",data!$A$1:$AT$8036,A1154,FALSE)</f>
        <v>0</v>
      </c>
      <c r="F1154">
        <f>HLOOKUP("Prøve",data!$A$1:$AT$8036,A1154,FALSE)</f>
        <v>0</v>
      </c>
      <c r="G1154">
        <f>HLOOKUP("ScKode",data!$A$1:$AT$8036,A1154,FALSE)</f>
        <v>0</v>
      </c>
      <c r="H1154">
        <f>HLOOKUP("StofParameter",data!$A$1:$AT$8036,A1154,FALSE)</f>
        <v>0</v>
      </c>
      <c r="I1154">
        <f>HLOOKUP("Dato",data!$A$1:$AT$8036,A1154,FALSE)</f>
        <v>0</v>
      </c>
      <c r="J1154">
        <f>HLOOKUP("Resultat-attribut",data!$A$1:$AT$8036,A1154,FALSE)</f>
        <v>0</v>
      </c>
      <c r="K1154">
        <f>HLOOKUP("Resultat",data!$A$1:$AT$8036,A1154,FALSE)</f>
        <v>0</v>
      </c>
      <c r="L1154">
        <f>HLOOKUP("Enhed",data!$A$1:$AT$8036,A1154,FALSE)</f>
        <v>0</v>
      </c>
    </row>
    <row r="1155" spans="1:12" x14ac:dyDescent="0.2">
      <c r="A1155">
        <v>1154</v>
      </c>
      <c r="B1155">
        <f>HLOOKUP("Referencer",data!$A$1:$AT$8036,A1155,FALSE)</f>
        <v>0</v>
      </c>
      <c r="C1155">
        <f>HLOOKUP("Stedtekst",data!$A$1:$AT$8036,A1155,FALSE)</f>
        <v>0</v>
      </c>
      <c r="D1155">
        <f>HLOOKUP("Målested navn",data!$A$1:$AT$8036,A1155,FALSE)</f>
        <v>0</v>
      </c>
      <c r="E1155">
        <f>HLOOKUP("Prøvetagning",data!$A$1:$AT$8036,A1155,FALSE)</f>
        <v>0</v>
      </c>
      <c r="F1155">
        <f>HLOOKUP("Prøve",data!$A$1:$AT$8036,A1155,FALSE)</f>
        <v>0</v>
      </c>
      <c r="G1155">
        <f>HLOOKUP("ScKode",data!$A$1:$AT$8036,A1155,FALSE)</f>
        <v>0</v>
      </c>
      <c r="H1155">
        <f>HLOOKUP("StofParameter",data!$A$1:$AT$8036,A1155,FALSE)</f>
        <v>0</v>
      </c>
      <c r="I1155">
        <f>HLOOKUP("Dato",data!$A$1:$AT$8036,A1155,FALSE)</f>
        <v>0</v>
      </c>
      <c r="J1155">
        <f>HLOOKUP("Resultat-attribut",data!$A$1:$AT$8036,A1155,FALSE)</f>
        <v>0</v>
      </c>
      <c r="K1155">
        <f>HLOOKUP("Resultat",data!$A$1:$AT$8036,A1155,FALSE)</f>
        <v>0</v>
      </c>
      <c r="L1155">
        <f>HLOOKUP("Enhed",data!$A$1:$AT$8036,A1155,FALSE)</f>
        <v>0</v>
      </c>
    </row>
    <row r="1156" spans="1:12" x14ac:dyDescent="0.2">
      <c r="A1156">
        <v>1155</v>
      </c>
      <c r="B1156">
        <f>HLOOKUP("Referencer",data!$A$1:$AT$8036,A1156,FALSE)</f>
        <v>0</v>
      </c>
      <c r="C1156">
        <f>HLOOKUP("Stedtekst",data!$A$1:$AT$8036,A1156,FALSE)</f>
        <v>0</v>
      </c>
      <c r="D1156">
        <f>HLOOKUP("Målested navn",data!$A$1:$AT$8036,A1156,FALSE)</f>
        <v>0</v>
      </c>
      <c r="E1156">
        <f>HLOOKUP("Prøvetagning",data!$A$1:$AT$8036,A1156,FALSE)</f>
        <v>0</v>
      </c>
      <c r="F1156">
        <f>HLOOKUP("Prøve",data!$A$1:$AT$8036,A1156,FALSE)</f>
        <v>0</v>
      </c>
      <c r="G1156">
        <f>HLOOKUP("ScKode",data!$A$1:$AT$8036,A1156,FALSE)</f>
        <v>0</v>
      </c>
      <c r="H1156">
        <f>HLOOKUP("StofParameter",data!$A$1:$AT$8036,A1156,FALSE)</f>
        <v>0</v>
      </c>
      <c r="I1156">
        <f>HLOOKUP("Dato",data!$A$1:$AT$8036,A1156,FALSE)</f>
        <v>0</v>
      </c>
      <c r="J1156">
        <f>HLOOKUP("Resultat-attribut",data!$A$1:$AT$8036,A1156,FALSE)</f>
        <v>0</v>
      </c>
      <c r="K1156">
        <f>HLOOKUP("Resultat",data!$A$1:$AT$8036,A1156,FALSE)</f>
        <v>0</v>
      </c>
      <c r="L1156">
        <f>HLOOKUP("Enhed",data!$A$1:$AT$8036,A1156,FALSE)</f>
        <v>0</v>
      </c>
    </row>
    <row r="1157" spans="1:12" x14ac:dyDescent="0.2">
      <c r="A1157">
        <v>1156</v>
      </c>
      <c r="B1157">
        <f>HLOOKUP("Referencer",data!$A$1:$AT$8036,A1157,FALSE)</f>
        <v>0</v>
      </c>
      <c r="C1157">
        <f>HLOOKUP("Stedtekst",data!$A$1:$AT$8036,A1157,FALSE)</f>
        <v>0</v>
      </c>
      <c r="D1157">
        <f>HLOOKUP("Målested navn",data!$A$1:$AT$8036,A1157,FALSE)</f>
        <v>0</v>
      </c>
      <c r="E1157">
        <f>HLOOKUP("Prøvetagning",data!$A$1:$AT$8036,A1157,FALSE)</f>
        <v>0</v>
      </c>
      <c r="F1157">
        <f>HLOOKUP("Prøve",data!$A$1:$AT$8036,A1157,FALSE)</f>
        <v>0</v>
      </c>
      <c r="G1157">
        <f>HLOOKUP("ScKode",data!$A$1:$AT$8036,A1157,FALSE)</f>
        <v>0</v>
      </c>
      <c r="H1157">
        <f>HLOOKUP("StofParameter",data!$A$1:$AT$8036,A1157,FALSE)</f>
        <v>0</v>
      </c>
      <c r="I1157">
        <f>HLOOKUP("Dato",data!$A$1:$AT$8036,A1157,FALSE)</f>
        <v>0</v>
      </c>
      <c r="J1157">
        <f>HLOOKUP("Resultat-attribut",data!$A$1:$AT$8036,A1157,FALSE)</f>
        <v>0</v>
      </c>
      <c r="K1157">
        <f>HLOOKUP("Resultat",data!$A$1:$AT$8036,A1157,FALSE)</f>
        <v>0</v>
      </c>
      <c r="L1157">
        <f>HLOOKUP("Enhed",data!$A$1:$AT$8036,A1157,FALSE)</f>
        <v>0</v>
      </c>
    </row>
    <row r="1158" spans="1:12" x14ac:dyDescent="0.2">
      <c r="A1158">
        <v>1157</v>
      </c>
      <c r="B1158">
        <f>HLOOKUP("Referencer",data!$A$1:$AT$8036,A1158,FALSE)</f>
        <v>0</v>
      </c>
      <c r="C1158">
        <f>HLOOKUP("Stedtekst",data!$A$1:$AT$8036,A1158,FALSE)</f>
        <v>0</v>
      </c>
      <c r="D1158">
        <f>HLOOKUP("Målested navn",data!$A$1:$AT$8036,A1158,FALSE)</f>
        <v>0</v>
      </c>
      <c r="E1158">
        <f>HLOOKUP("Prøvetagning",data!$A$1:$AT$8036,A1158,FALSE)</f>
        <v>0</v>
      </c>
      <c r="F1158">
        <f>HLOOKUP("Prøve",data!$A$1:$AT$8036,A1158,FALSE)</f>
        <v>0</v>
      </c>
      <c r="G1158">
        <f>HLOOKUP("ScKode",data!$A$1:$AT$8036,A1158,FALSE)</f>
        <v>0</v>
      </c>
      <c r="H1158">
        <f>HLOOKUP("StofParameter",data!$A$1:$AT$8036,A1158,FALSE)</f>
        <v>0</v>
      </c>
      <c r="I1158">
        <f>HLOOKUP("Dato",data!$A$1:$AT$8036,A1158,FALSE)</f>
        <v>0</v>
      </c>
      <c r="J1158">
        <f>HLOOKUP("Resultat-attribut",data!$A$1:$AT$8036,A1158,FALSE)</f>
        <v>0</v>
      </c>
      <c r="K1158">
        <f>HLOOKUP("Resultat",data!$A$1:$AT$8036,A1158,FALSE)</f>
        <v>0</v>
      </c>
      <c r="L1158">
        <f>HLOOKUP("Enhed",data!$A$1:$AT$8036,A1158,FALSE)</f>
        <v>0</v>
      </c>
    </row>
    <row r="1159" spans="1:12" x14ac:dyDescent="0.2">
      <c r="A1159">
        <v>1158</v>
      </c>
      <c r="B1159">
        <f>HLOOKUP("Referencer",data!$A$1:$AT$8036,A1159,FALSE)</f>
        <v>0</v>
      </c>
      <c r="C1159">
        <f>HLOOKUP("Stedtekst",data!$A$1:$AT$8036,A1159,FALSE)</f>
        <v>0</v>
      </c>
      <c r="D1159">
        <f>HLOOKUP("Målested navn",data!$A$1:$AT$8036,A1159,FALSE)</f>
        <v>0</v>
      </c>
      <c r="E1159">
        <f>HLOOKUP("Prøvetagning",data!$A$1:$AT$8036,A1159,FALSE)</f>
        <v>0</v>
      </c>
      <c r="F1159">
        <f>HLOOKUP("Prøve",data!$A$1:$AT$8036,A1159,FALSE)</f>
        <v>0</v>
      </c>
      <c r="G1159">
        <f>HLOOKUP("ScKode",data!$A$1:$AT$8036,A1159,FALSE)</f>
        <v>0</v>
      </c>
      <c r="H1159">
        <f>HLOOKUP("StofParameter",data!$A$1:$AT$8036,A1159,FALSE)</f>
        <v>0</v>
      </c>
      <c r="I1159">
        <f>HLOOKUP("Dato",data!$A$1:$AT$8036,A1159,FALSE)</f>
        <v>0</v>
      </c>
      <c r="J1159">
        <f>HLOOKUP("Resultat-attribut",data!$A$1:$AT$8036,A1159,FALSE)</f>
        <v>0</v>
      </c>
      <c r="K1159">
        <f>HLOOKUP("Resultat",data!$A$1:$AT$8036,A1159,FALSE)</f>
        <v>0</v>
      </c>
      <c r="L1159">
        <f>HLOOKUP("Enhed",data!$A$1:$AT$8036,A1159,FALSE)</f>
        <v>0</v>
      </c>
    </row>
    <row r="1160" spans="1:12" x14ac:dyDescent="0.2">
      <c r="A1160">
        <v>1159</v>
      </c>
      <c r="B1160">
        <f>HLOOKUP("Referencer",data!$A$1:$AT$8036,A1160,FALSE)</f>
        <v>0</v>
      </c>
      <c r="C1160">
        <f>HLOOKUP("Stedtekst",data!$A$1:$AT$8036,A1160,FALSE)</f>
        <v>0</v>
      </c>
      <c r="D1160">
        <f>HLOOKUP("Målested navn",data!$A$1:$AT$8036,A1160,FALSE)</f>
        <v>0</v>
      </c>
      <c r="E1160">
        <f>HLOOKUP("Prøvetagning",data!$A$1:$AT$8036,A1160,FALSE)</f>
        <v>0</v>
      </c>
      <c r="F1160">
        <f>HLOOKUP("Prøve",data!$A$1:$AT$8036,A1160,FALSE)</f>
        <v>0</v>
      </c>
      <c r="G1160">
        <f>HLOOKUP("ScKode",data!$A$1:$AT$8036,A1160,FALSE)</f>
        <v>0</v>
      </c>
      <c r="H1160">
        <f>HLOOKUP("StofParameter",data!$A$1:$AT$8036,A1160,FALSE)</f>
        <v>0</v>
      </c>
      <c r="I1160">
        <f>HLOOKUP("Dato",data!$A$1:$AT$8036,A1160,FALSE)</f>
        <v>0</v>
      </c>
      <c r="J1160">
        <f>HLOOKUP("Resultat-attribut",data!$A$1:$AT$8036,A1160,FALSE)</f>
        <v>0</v>
      </c>
      <c r="K1160">
        <f>HLOOKUP("Resultat",data!$A$1:$AT$8036,A1160,FALSE)</f>
        <v>0</v>
      </c>
      <c r="L1160">
        <f>HLOOKUP("Enhed",data!$A$1:$AT$8036,A1160,FALSE)</f>
        <v>0</v>
      </c>
    </row>
    <row r="1161" spans="1:12" x14ac:dyDescent="0.2">
      <c r="A1161">
        <v>1160</v>
      </c>
      <c r="B1161">
        <f>HLOOKUP("Referencer",data!$A$1:$AT$8036,A1161,FALSE)</f>
        <v>0</v>
      </c>
      <c r="C1161">
        <f>HLOOKUP("Stedtekst",data!$A$1:$AT$8036,A1161,FALSE)</f>
        <v>0</v>
      </c>
      <c r="D1161">
        <f>HLOOKUP("Målested navn",data!$A$1:$AT$8036,A1161,FALSE)</f>
        <v>0</v>
      </c>
      <c r="E1161">
        <f>HLOOKUP("Prøvetagning",data!$A$1:$AT$8036,A1161,FALSE)</f>
        <v>0</v>
      </c>
      <c r="F1161">
        <f>HLOOKUP("Prøve",data!$A$1:$AT$8036,A1161,FALSE)</f>
        <v>0</v>
      </c>
      <c r="G1161">
        <f>HLOOKUP("ScKode",data!$A$1:$AT$8036,A1161,FALSE)</f>
        <v>0</v>
      </c>
      <c r="H1161">
        <f>HLOOKUP("StofParameter",data!$A$1:$AT$8036,A1161,FALSE)</f>
        <v>0</v>
      </c>
      <c r="I1161">
        <f>HLOOKUP("Dato",data!$A$1:$AT$8036,A1161,FALSE)</f>
        <v>0</v>
      </c>
      <c r="J1161">
        <f>HLOOKUP("Resultat-attribut",data!$A$1:$AT$8036,A1161,FALSE)</f>
        <v>0</v>
      </c>
      <c r="K1161">
        <f>HLOOKUP("Resultat",data!$A$1:$AT$8036,A1161,FALSE)</f>
        <v>0</v>
      </c>
      <c r="L1161">
        <f>HLOOKUP("Enhed",data!$A$1:$AT$8036,A1161,FALSE)</f>
        <v>0</v>
      </c>
    </row>
    <row r="1162" spans="1:12" x14ac:dyDescent="0.2">
      <c r="A1162">
        <v>1161</v>
      </c>
      <c r="B1162">
        <f>HLOOKUP("Referencer",data!$A$1:$AT$8036,A1162,FALSE)</f>
        <v>0</v>
      </c>
      <c r="C1162">
        <f>HLOOKUP("Stedtekst",data!$A$1:$AT$8036,A1162,FALSE)</f>
        <v>0</v>
      </c>
      <c r="D1162">
        <f>HLOOKUP("Målested navn",data!$A$1:$AT$8036,A1162,FALSE)</f>
        <v>0</v>
      </c>
      <c r="E1162">
        <f>HLOOKUP("Prøvetagning",data!$A$1:$AT$8036,A1162,FALSE)</f>
        <v>0</v>
      </c>
      <c r="F1162">
        <f>HLOOKUP("Prøve",data!$A$1:$AT$8036,A1162,FALSE)</f>
        <v>0</v>
      </c>
      <c r="G1162">
        <f>HLOOKUP("ScKode",data!$A$1:$AT$8036,A1162,FALSE)</f>
        <v>0</v>
      </c>
      <c r="H1162">
        <f>HLOOKUP("StofParameter",data!$A$1:$AT$8036,A1162,FALSE)</f>
        <v>0</v>
      </c>
      <c r="I1162">
        <f>HLOOKUP("Dato",data!$A$1:$AT$8036,A1162,FALSE)</f>
        <v>0</v>
      </c>
      <c r="J1162">
        <f>HLOOKUP("Resultat-attribut",data!$A$1:$AT$8036,A1162,FALSE)</f>
        <v>0</v>
      </c>
      <c r="K1162">
        <f>HLOOKUP("Resultat",data!$A$1:$AT$8036,A1162,FALSE)</f>
        <v>0</v>
      </c>
      <c r="L1162">
        <f>HLOOKUP("Enhed",data!$A$1:$AT$8036,A1162,FALSE)</f>
        <v>0</v>
      </c>
    </row>
    <row r="1163" spans="1:12" x14ac:dyDescent="0.2">
      <c r="A1163">
        <v>1162</v>
      </c>
      <c r="B1163">
        <f>HLOOKUP("Referencer",data!$A$1:$AT$8036,A1163,FALSE)</f>
        <v>0</v>
      </c>
      <c r="C1163">
        <f>HLOOKUP("Stedtekst",data!$A$1:$AT$8036,A1163,FALSE)</f>
        <v>0</v>
      </c>
      <c r="D1163">
        <f>HLOOKUP("Målested navn",data!$A$1:$AT$8036,A1163,FALSE)</f>
        <v>0</v>
      </c>
      <c r="E1163">
        <f>HLOOKUP("Prøvetagning",data!$A$1:$AT$8036,A1163,FALSE)</f>
        <v>0</v>
      </c>
      <c r="F1163">
        <f>HLOOKUP("Prøve",data!$A$1:$AT$8036,A1163,FALSE)</f>
        <v>0</v>
      </c>
      <c r="G1163">
        <f>HLOOKUP("ScKode",data!$A$1:$AT$8036,A1163,FALSE)</f>
        <v>0</v>
      </c>
      <c r="H1163">
        <f>HLOOKUP("StofParameter",data!$A$1:$AT$8036,A1163,FALSE)</f>
        <v>0</v>
      </c>
      <c r="I1163">
        <f>HLOOKUP("Dato",data!$A$1:$AT$8036,A1163,FALSE)</f>
        <v>0</v>
      </c>
      <c r="J1163">
        <f>HLOOKUP("Resultat-attribut",data!$A$1:$AT$8036,A1163,FALSE)</f>
        <v>0</v>
      </c>
      <c r="K1163">
        <f>HLOOKUP("Resultat",data!$A$1:$AT$8036,A1163,FALSE)</f>
        <v>0</v>
      </c>
      <c r="L1163">
        <f>HLOOKUP("Enhed",data!$A$1:$AT$8036,A1163,FALSE)</f>
        <v>0</v>
      </c>
    </row>
    <row r="1164" spans="1:12" x14ac:dyDescent="0.2">
      <c r="A1164">
        <v>1163</v>
      </c>
      <c r="B1164">
        <f>HLOOKUP("Referencer",data!$A$1:$AT$8036,A1164,FALSE)</f>
        <v>0</v>
      </c>
      <c r="C1164">
        <f>HLOOKUP("Stedtekst",data!$A$1:$AT$8036,A1164,FALSE)</f>
        <v>0</v>
      </c>
      <c r="D1164">
        <f>HLOOKUP("Målested navn",data!$A$1:$AT$8036,A1164,FALSE)</f>
        <v>0</v>
      </c>
      <c r="E1164">
        <f>HLOOKUP("Prøvetagning",data!$A$1:$AT$8036,A1164,FALSE)</f>
        <v>0</v>
      </c>
      <c r="F1164">
        <f>HLOOKUP("Prøve",data!$A$1:$AT$8036,A1164,FALSE)</f>
        <v>0</v>
      </c>
      <c r="G1164">
        <f>HLOOKUP("ScKode",data!$A$1:$AT$8036,A1164,FALSE)</f>
        <v>0</v>
      </c>
      <c r="H1164">
        <f>HLOOKUP("StofParameter",data!$A$1:$AT$8036,A1164,FALSE)</f>
        <v>0</v>
      </c>
      <c r="I1164">
        <f>HLOOKUP("Dato",data!$A$1:$AT$8036,A1164,FALSE)</f>
        <v>0</v>
      </c>
      <c r="J1164">
        <f>HLOOKUP("Resultat-attribut",data!$A$1:$AT$8036,A1164,FALSE)</f>
        <v>0</v>
      </c>
      <c r="K1164">
        <f>HLOOKUP("Resultat",data!$A$1:$AT$8036,A1164,FALSE)</f>
        <v>0</v>
      </c>
      <c r="L1164">
        <f>HLOOKUP("Enhed",data!$A$1:$AT$8036,A1164,FALSE)</f>
        <v>0</v>
      </c>
    </row>
    <row r="1165" spans="1:12" x14ac:dyDescent="0.2">
      <c r="A1165">
        <v>1164</v>
      </c>
      <c r="B1165">
        <f>HLOOKUP("Referencer",data!$A$1:$AT$8036,A1165,FALSE)</f>
        <v>0</v>
      </c>
      <c r="C1165">
        <f>HLOOKUP("Stedtekst",data!$A$1:$AT$8036,A1165,FALSE)</f>
        <v>0</v>
      </c>
      <c r="D1165">
        <f>HLOOKUP("Målested navn",data!$A$1:$AT$8036,A1165,FALSE)</f>
        <v>0</v>
      </c>
      <c r="E1165">
        <f>HLOOKUP("Prøvetagning",data!$A$1:$AT$8036,A1165,FALSE)</f>
        <v>0</v>
      </c>
      <c r="F1165">
        <f>HLOOKUP("Prøve",data!$A$1:$AT$8036,A1165,FALSE)</f>
        <v>0</v>
      </c>
      <c r="G1165">
        <f>HLOOKUP("ScKode",data!$A$1:$AT$8036,A1165,FALSE)</f>
        <v>0</v>
      </c>
      <c r="H1165">
        <f>HLOOKUP("StofParameter",data!$A$1:$AT$8036,A1165,FALSE)</f>
        <v>0</v>
      </c>
      <c r="I1165">
        <f>HLOOKUP("Dato",data!$A$1:$AT$8036,A1165,FALSE)</f>
        <v>0</v>
      </c>
      <c r="J1165">
        <f>HLOOKUP("Resultat-attribut",data!$A$1:$AT$8036,A1165,FALSE)</f>
        <v>0</v>
      </c>
      <c r="K1165">
        <f>HLOOKUP("Resultat",data!$A$1:$AT$8036,A1165,FALSE)</f>
        <v>0</v>
      </c>
      <c r="L1165">
        <f>HLOOKUP("Enhed",data!$A$1:$AT$8036,A1165,FALSE)</f>
        <v>0</v>
      </c>
    </row>
    <row r="1166" spans="1:12" x14ac:dyDescent="0.2">
      <c r="A1166">
        <v>1165</v>
      </c>
      <c r="B1166">
        <f>HLOOKUP("Referencer",data!$A$1:$AT$8036,A1166,FALSE)</f>
        <v>0</v>
      </c>
      <c r="C1166">
        <f>HLOOKUP("Stedtekst",data!$A$1:$AT$8036,A1166,FALSE)</f>
        <v>0</v>
      </c>
      <c r="D1166">
        <f>HLOOKUP("Målested navn",data!$A$1:$AT$8036,A1166,FALSE)</f>
        <v>0</v>
      </c>
      <c r="E1166">
        <f>HLOOKUP("Prøvetagning",data!$A$1:$AT$8036,A1166,FALSE)</f>
        <v>0</v>
      </c>
      <c r="F1166">
        <f>HLOOKUP("Prøve",data!$A$1:$AT$8036,A1166,FALSE)</f>
        <v>0</v>
      </c>
      <c r="G1166">
        <f>HLOOKUP("ScKode",data!$A$1:$AT$8036,A1166,FALSE)</f>
        <v>0</v>
      </c>
      <c r="H1166">
        <f>HLOOKUP("StofParameter",data!$A$1:$AT$8036,A1166,FALSE)</f>
        <v>0</v>
      </c>
      <c r="I1166">
        <f>HLOOKUP("Dato",data!$A$1:$AT$8036,A1166,FALSE)</f>
        <v>0</v>
      </c>
      <c r="J1166">
        <f>HLOOKUP("Resultat-attribut",data!$A$1:$AT$8036,A1166,FALSE)</f>
        <v>0</v>
      </c>
      <c r="K1166">
        <f>HLOOKUP("Resultat",data!$A$1:$AT$8036,A1166,FALSE)</f>
        <v>0</v>
      </c>
      <c r="L1166">
        <f>HLOOKUP("Enhed",data!$A$1:$AT$8036,A1166,FALSE)</f>
        <v>0</v>
      </c>
    </row>
    <row r="1167" spans="1:12" x14ac:dyDescent="0.2">
      <c r="A1167">
        <v>1166</v>
      </c>
      <c r="B1167">
        <f>HLOOKUP("Referencer",data!$A$1:$AT$8036,A1167,FALSE)</f>
        <v>0</v>
      </c>
      <c r="C1167">
        <f>HLOOKUP("Stedtekst",data!$A$1:$AT$8036,A1167,FALSE)</f>
        <v>0</v>
      </c>
      <c r="D1167">
        <f>HLOOKUP("Målested navn",data!$A$1:$AT$8036,A1167,FALSE)</f>
        <v>0</v>
      </c>
      <c r="E1167">
        <f>HLOOKUP("Prøvetagning",data!$A$1:$AT$8036,A1167,FALSE)</f>
        <v>0</v>
      </c>
      <c r="F1167">
        <f>HLOOKUP("Prøve",data!$A$1:$AT$8036,A1167,FALSE)</f>
        <v>0</v>
      </c>
      <c r="G1167">
        <f>HLOOKUP("ScKode",data!$A$1:$AT$8036,A1167,FALSE)</f>
        <v>0</v>
      </c>
      <c r="H1167">
        <f>HLOOKUP("StofParameter",data!$A$1:$AT$8036,A1167,FALSE)</f>
        <v>0</v>
      </c>
      <c r="I1167">
        <f>HLOOKUP("Dato",data!$A$1:$AT$8036,A1167,FALSE)</f>
        <v>0</v>
      </c>
      <c r="J1167">
        <f>HLOOKUP("Resultat-attribut",data!$A$1:$AT$8036,A1167,FALSE)</f>
        <v>0</v>
      </c>
      <c r="K1167">
        <f>HLOOKUP("Resultat",data!$A$1:$AT$8036,A1167,FALSE)</f>
        <v>0</v>
      </c>
      <c r="L1167">
        <f>HLOOKUP("Enhed",data!$A$1:$AT$8036,A1167,FALSE)</f>
        <v>0</v>
      </c>
    </row>
    <row r="1168" spans="1:12" x14ac:dyDescent="0.2">
      <c r="A1168">
        <v>1167</v>
      </c>
      <c r="B1168">
        <f>HLOOKUP("Referencer",data!$A$1:$AT$8036,A1168,FALSE)</f>
        <v>0</v>
      </c>
      <c r="C1168">
        <f>HLOOKUP("Stedtekst",data!$A$1:$AT$8036,A1168,FALSE)</f>
        <v>0</v>
      </c>
      <c r="D1168">
        <f>HLOOKUP("Målested navn",data!$A$1:$AT$8036,A1168,FALSE)</f>
        <v>0</v>
      </c>
      <c r="E1168">
        <f>HLOOKUP("Prøvetagning",data!$A$1:$AT$8036,A1168,FALSE)</f>
        <v>0</v>
      </c>
      <c r="F1168">
        <f>HLOOKUP("Prøve",data!$A$1:$AT$8036,A1168,FALSE)</f>
        <v>0</v>
      </c>
      <c r="G1168">
        <f>HLOOKUP("ScKode",data!$A$1:$AT$8036,A1168,FALSE)</f>
        <v>0</v>
      </c>
      <c r="H1168">
        <f>HLOOKUP("StofParameter",data!$A$1:$AT$8036,A1168,FALSE)</f>
        <v>0</v>
      </c>
      <c r="I1168">
        <f>HLOOKUP("Dato",data!$A$1:$AT$8036,A1168,FALSE)</f>
        <v>0</v>
      </c>
      <c r="J1168">
        <f>HLOOKUP("Resultat-attribut",data!$A$1:$AT$8036,A1168,FALSE)</f>
        <v>0</v>
      </c>
      <c r="K1168">
        <f>HLOOKUP("Resultat",data!$A$1:$AT$8036,A1168,FALSE)</f>
        <v>0</v>
      </c>
      <c r="L1168">
        <f>HLOOKUP("Enhed",data!$A$1:$AT$8036,A1168,FALSE)</f>
        <v>0</v>
      </c>
    </row>
    <row r="1169" spans="1:12" x14ac:dyDescent="0.2">
      <c r="A1169">
        <v>1168</v>
      </c>
      <c r="B1169">
        <f>HLOOKUP("Referencer",data!$A$1:$AT$8036,A1169,FALSE)</f>
        <v>0</v>
      </c>
      <c r="C1169">
        <f>HLOOKUP("Stedtekst",data!$A$1:$AT$8036,A1169,FALSE)</f>
        <v>0</v>
      </c>
      <c r="D1169">
        <f>HLOOKUP("Målested navn",data!$A$1:$AT$8036,A1169,FALSE)</f>
        <v>0</v>
      </c>
      <c r="E1169">
        <f>HLOOKUP("Prøvetagning",data!$A$1:$AT$8036,A1169,FALSE)</f>
        <v>0</v>
      </c>
      <c r="F1169">
        <f>HLOOKUP("Prøve",data!$A$1:$AT$8036,A1169,FALSE)</f>
        <v>0</v>
      </c>
      <c r="G1169">
        <f>HLOOKUP("ScKode",data!$A$1:$AT$8036,A1169,FALSE)</f>
        <v>0</v>
      </c>
      <c r="H1169">
        <f>HLOOKUP("StofParameter",data!$A$1:$AT$8036,A1169,FALSE)</f>
        <v>0</v>
      </c>
      <c r="I1169">
        <f>HLOOKUP("Dato",data!$A$1:$AT$8036,A1169,FALSE)</f>
        <v>0</v>
      </c>
      <c r="J1169">
        <f>HLOOKUP("Resultat-attribut",data!$A$1:$AT$8036,A1169,FALSE)</f>
        <v>0</v>
      </c>
      <c r="K1169">
        <f>HLOOKUP("Resultat",data!$A$1:$AT$8036,A1169,FALSE)</f>
        <v>0</v>
      </c>
      <c r="L1169">
        <f>HLOOKUP("Enhed",data!$A$1:$AT$8036,A1169,FALSE)</f>
        <v>0</v>
      </c>
    </row>
    <row r="1170" spans="1:12" x14ac:dyDescent="0.2">
      <c r="A1170">
        <v>1169</v>
      </c>
      <c r="B1170">
        <f>HLOOKUP("Referencer",data!$A$1:$AT$8036,A1170,FALSE)</f>
        <v>0</v>
      </c>
      <c r="C1170">
        <f>HLOOKUP("Stedtekst",data!$A$1:$AT$8036,A1170,FALSE)</f>
        <v>0</v>
      </c>
      <c r="D1170">
        <f>HLOOKUP("Målested navn",data!$A$1:$AT$8036,A1170,FALSE)</f>
        <v>0</v>
      </c>
      <c r="E1170">
        <f>HLOOKUP("Prøvetagning",data!$A$1:$AT$8036,A1170,FALSE)</f>
        <v>0</v>
      </c>
      <c r="F1170">
        <f>HLOOKUP("Prøve",data!$A$1:$AT$8036,A1170,FALSE)</f>
        <v>0</v>
      </c>
      <c r="G1170">
        <f>HLOOKUP("ScKode",data!$A$1:$AT$8036,A1170,FALSE)</f>
        <v>0</v>
      </c>
      <c r="H1170">
        <f>HLOOKUP("StofParameter",data!$A$1:$AT$8036,A1170,FALSE)</f>
        <v>0</v>
      </c>
      <c r="I1170">
        <f>HLOOKUP("Dato",data!$A$1:$AT$8036,A1170,FALSE)</f>
        <v>0</v>
      </c>
      <c r="J1170">
        <f>HLOOKUP("Resultat-attribut",data!$A$1:$AT$8036,A1170,FALSE)</f>
        <v>0</v>
      </c>
      <c r="K1170">
        <f>HLOOKUP("Resultat",data!$A$1:$AT$8036,A1170,FALSE)</f>
        <v>0</v>
      </c>
      <c r="L1170">
        <f>HLOOKUP("Enhed",data!$A$1:$AT$8036,A1170,FALSE)</f>
        <v>0</v>
      </c>
    </row>
    <row r="1171" spans="1:12" x14ac:dyDescent="0.2">
      <c r="A1171">
        <v>1170</v>
      </c>
      <c r="B1171">
        <f>HLOOKUP("Referencer",data!$A$1:$AT$8036,A1171,FALSE)</f>
        <v>0</v>
      </c>
      <c r="C1171">
        <f>HLOOKUP("Stedtekst",data!$A$1:$AT$8036,A1171,FALSE)</f>
        <v>0</v>
      </c>
      <c r="D1171">
        <f>HLOOKUP("Målested navn",data!$A$1:$AT$8036,A1171,FALSE)</f>
        <v>0</v>
      </c>
      <c r="E1171">
        <f>HLOOKUP("Prøvetagning",data!$A$1:$AT$8036,A1171,FALSE)</f>
        <v>0</v>
      </c>
      <c r="F1171">
        <f>HLOOKUP("Prøve",data!$A$1:$AT$8036,A1171,FALSE)</f>
        <v>0</v>
      </c>
      <c r="G1171">
        <f>HLOOKUP("ScKode",data!$A$1:$AT$8036,A1171,FALSE)</f>
        <v>0</v>
      </c>
      <c r="H1171">
        <f>HLOOKUP("StofParameter",data!$A$1:$AT$8036,A1171,FALSE)</f>
        <v>0</v>
      </c>
      <c r="I1171">
        <f>HLOOKUP("Dato",data!$A$1:$AT$8036,A1171,FALSE)</f>
        <v>0</v>
      </c>
      <c r="J1171">
        <f>HLOOKUP("Resultat-attribut",data!$A$1:$AT$8036,A1171,FALSE)</f>
        <v>0</v>
      </c>
      <c r="K1171">
        <f>HLOOKUP("Resultat",data!$A$1:$AT$8036,A1171,FALSE)</f>
        <v>0</v>
      </c>
      <c r="L1171">
        <f>HLOOKUP("Enhed",data!$A$1:$AT$8036,A1171,FALSE)</f>
        <v>0</v>
      </c>
    </row>
    <row r="1172" spans="1:12" x14ac:dyDescent="0.2">
      <c r="A1172">
        <v>1171</v>
      </c>
      <c r="B1172">
        <f>HLOOKUP("Referencer",data!$A$1:$AT$8036,A1172,FALSE)</f>
        <v>0</v>
      </c>
      <c r="C1172">
        <f>HLOOKUP("Stedtekst",data!$A$1:$AT$8036,A1172,FALSE)</f>
        <v>0</v>
      </c>
      <c r="D1172">
        <f>HLOOKUP("Målested navn",data!$A$1:$AT$8036,A1172,FALSE)</f>
        <v>0</v>
      </c>
      <c r="E1172">
        <f>HLOOKUP("Prøvetagning",data!$A$1:$AT$8036,A1172,FALSE)</f>
        <v>0</v>
      </c>
      <c r="F1172">
        <f>HLOOKUP("Prøve",data!$A$1:$AT$8036,A1172,FALSE)</f>
        <v>0</v>
      </c>
      <c r="G1172">
        <f>HLOOKUP("ScKode",data!$A$1:$AT$8036,A1172,FALSE)</f>
        <v>0</v>
      </c>
      <c r="H1172">
        <f>HLOOKUP("StofParameter",data!$A$1:$AT$8036,A1172,FALSE)</f>
        <v>0</v>
      </c>
      <c r="I1172">
        <f>HLOOKUP("Dato",data!$A$1:$AT$8036,A1172,FALSE)</f>
        <v>0</v>
      </c>
      <c r="J1172">
        <f>HLOOKUP("Resultat-attribut",data!$A$1:$AT$8036,A1172,FALSE)</f>
        <v>0</v>
      </c>
      <c r="K1172">
        <f>HLOOKUP("Resultat",data!$A$1:$AT$8036,A1172,FALSE)</f>
        <v>0</v>
      </c>
      <c r="L1172">
        <f>HLOOKUP("Enhed",data!$A$1:$AT$8036,A1172,FALSE)</f>
        <v>0</v>
      </c>
    </row>
    <row r="1173" spans="1:12" x14ac:dyDescent="0.2">
      <c r="A1173">
        <v>1172</v>
      </c>
      <c r="B1173">
        <f>HLOOKUP("Referencer",data!$A$1:$AT$8036,A1173,FALSE)</f>
        <v>0</v>
      </c>
      <c r="C1173">
        <f>HLOOKUP("Stedtekst",data!$A$1:$AT$8036,A1173,FALSE)</f>
        <v>0</v>
      </c>
      <c r="D1173">
        <f>HLOOKUP("Målested navn",data!$A$1:$AT$8036,A1173,FALSE)</f>
        <v>0</v>
      </c>
      <c r="E1173">
        <f>HLOOKUP("Prøvetagning",data!$A$1:$AT$8036,A1173,FALSE)</f>
        <v>0</v>
      </c>
      <c r="F1173">
        <f>HLOOKUP("Prøve",data!$A$1:$AT$8036,A1173,FALSE)</f>
        <v>0</v>
      </c>
      <c r="G1173">
        <f>HLOOKUP("ScKode",data!$A$1:$AT$8036,A1173,FALSE)</f>
        <v>0</v>
      </c>
      <c r="H1173">
        <f>HLOOKUP("StofParameter",data!$A$1:$AT$8036,A1173,FALSE)</f>
        <v>0</v>
      </c>
      <c r="I1173">
        <f>HLOOKUP("Dato",data!$A$1:$AT$8036,A1173,FALSE)</f>
        <v>0</v>
      </c>
      <c r="J1173">
        <f>HLOOKUP("Resultat-attribut",data!$A$1:$AT$8036,A1173,FALSE)</f>
        <v>0</v>
      </c>
      <c r="K1173">
        <f>HLOOKUP("Resultat",data!$A$1:$AT$8036,A1173,FALSE)</f>
        <v>0</v>
      </c>
      <c r="L1173">
        <f>HLOOKUP("Enhed",data!$A$1:$AT$8036,A1173,FALSE)</f>
        <v>0</v>
      </c>
    </row>
    <row r="1174" spans="1:12" x14ac:dyDescent="0.2">
      <c r="A1174">
        <v>1173</v>
      </c>
      <c r="B1174">
        <f>HLOOKUP("Referencer",data!$A$1:$AT$8036,A1174,FALSE)</f>
        <v>0</v>
      </c>
      <c r="C1174">
        <f>HLOOKUP("Stedtekst",data!$A$1:$AT$8036,A1174,FALSE)</f>
        <v>0</v>
      </c>
      <c r="D1174">
        <f>HLOOKUP("Målested navn",data!$A$1:$AT$8036,A1174,FALSE)</f>
        <v>0</v>
      </c>
      <c r="E1174">
        <f>HLOOKUP("Prøvetagning",data!$A$1:$AT$8036,A1174,FALSE)</f>
        <v>0</v>
      </c>
      <c r="F1174">
        <f>HLOOKUP("Prøve",data!$A$1:$AT$8036,A1174,FALSE)</f>
        <v>0</v>
      </c>
      <c r="G1174">
        <f>HLOOKUP("ScKode",data!$A$1:$AT$8036,A1174,FALSE)</f>
        <v>0</v>
      </c>
      <c r="H1174">
        <f>HLOOKUP("StofParameter",data!$A$1:$AT$8036,A1174,FALSE)</f>
        <v>0</v>
      </c>
      <c r="I1174">
        <f>HLOOKUP("Dato",data!$A$1:$AT$8036,A1174,FALSE)</f>
        <v>0</v>
      </c>
      <c r="J1174">
        <f>HLOOKUP("Resultat-attribut",data!$A$1:$AT$8036,A1174,FALSE)</f>
        <v>0</v>
      </c>
      <c r="K1174">
        <f>HLOOKUP("Resultat",data!$A$1:$AT$8036,A1174,FALSE)</f>
        <v>0</v>
      </c>
      <c r="L1174">
        <f>HLOOKUP("Enhed",data!$A$1:$AT$8036,A1174,FALSE)</f>
        <v>0</v>
      </c>
    </row>
    <row r="1175" spans="1:12" x14ac:dyDescent="0.2">
      <c r="A1175">
        <v>1174</v>
      </c>
      <c r="B1175">
        <f>HLOOKUP("Referencer",data!$A$1:$AT$8036,A1175,FALSE)</f>
        <v>0</v>
      </c>
      <c r="C1175">
        <f>HLOOKUP("Stedtekst",data!$A$1:$AT$8036,A1175,FALSE)</f>
        <v>0</v>
      </c>
      <c r="D1175">
        <f>HLOOKUP("Målested navn",data!$A$1:$AT$8036,A1175,FALSE)</f>
        <v>0</v>
      </c>
      <c r="E1175">
        <f>HLOOKUP("Prøvetagning",data!$A$1:$AT$8036,A1175,FALSE)</f>
        <v>0</v>
      </c>
      <c r="F1175">
        <f>HLOOKUP("Prøve",data!$A$1:$AT$8036,A1175,FALSE)</f>
        <v>0</v>
      </c>
      <c r="G1175">
        <f>HLOOKUP("ScKode",data!$A$1:$AT$8036,A1175,FALSE)</f>
        <v>0</v>
      </c>
      <c r="H1175">
        <f>HLOOKUP("StofParameter",data!$A$1:$AT$8036,A1175,FALSE)</f>
        <v>0</v>
      </c>
      <c r="I1175">
        <f>HLOOKUP("Dato",data!$A$1:$AT$8036,A1175,FALSE)</f>
        <v>0</v>
      </c>
      <c r="J1175">
        <f>HLOOKUP("Resultat-attribut",data!$A$1:$AT$8036,A1175,FALSE)</f>
        <v>0</v>
      </c>
      <c r="K1175">
        <f>HLOOKUP("Resultat",data!$A$1:$AT$8036,A1175,FALSE)</f>
        <v>0</v>
      </c>
      <c r="L1175">
        <f>HLOOKUP("Enhed",data!$A$1:$AT$8036,A1175,FALSE)</f>
        <v>0</v>
      </c>
    </row>
    <row r="1176" spans="1:12" x14ac:dyDescent="0.2">
      <c r="A1176">
        <v>1175</v>
      </c>
      <c r="B1176">
        <f>HLOOKUP("Referencer",data!$A$1:$AT$8036,A1176,FALSE)</f>
        <v>0</v>
      </c>
      <c r="C1176">
        <f>HLOOKUP("Stedtekst",data!$A$1:$AT$8036,A1176,FALSE)</f>
        <v>0</v>
      </c>
      <c r="D1176">
        <f>HLOOKUP("Målested navn",data!$A$1:$AT$8036,A1176,FALSE)</f>
        <v>0</v>
      </c>
      <c r="E1176">
        <f>HLOOKUP("Prøvetagning",data!$A$1:$AT$8036,A1176,FALSE)</f>
        <v>0</v>
      </c>
      <c r="F1176">
        <f>HLOOKUP("Prøve",data!$A$1:$AT$8036,A1176,FALSE)</f>
        <v>0</v>
      </c>
      <c r="G1176">
        <f>HLOOKUP("ScKode",data!$A$1:$AT$8036,A1176,FALSE)</f>
        <v>0</v>
      </c>
      <c r="H1176">
        <f>HLOOKUP("StofParameter",data!$A$1:$AT$8036,A1176,FALSE)</f>
        <v>0</v>
      </c>
      <c r="I1176">
        <f>HLOOKUP("Dato",data!$A$1:$AT$8036,A1176,FALSE)</f>
        <v>0</v>
      </c>
      <c r="J1176">
        <f>HLOOKUP("Resultat-attribut",data!$A$1:$AT$8036,A1176,FALSE)</f>
        <v>0</v>
      </c>
      <c r="K1176">
        <f>HLOOKUP("Resultat",data!$A$1:$AT$8036,A1176,FALSE)</f>
        <v>0</v>
      </c>
      <c r="L1176">
        <f>HLOOKUP("Enhed",data!$A$1:$AT$8036,A1176,FALSE)</f>
        <v>0</v>
      </c>
    </row>
    <row r="1177" spans="1:12" x14ac:dyDescent="0.2">
      <c r="A1177">
        <v>1176</v>
      </c>
      <c r="B1177">
        <f>HLOOKUP("Referencer",data!$A$1:$AT$8036,A1177,FALSE)</f>
        <v>0</v>
      </c>
      <c r="C1177">
        <f>HLOOKUP("Stedtekst",data!$A$1:$AT$8036,A1177,FALSE)</f>
        <v>0</v>
      </c>
      <c r="D1177">
        <f>HLOOKUP("Målested navn",data!$A$1:$AT$8036,A1177,FALSE)</f>
        <v>0</v>
      </c>
      <c r="E1177">
        <f>HLOOKUP("Prøvetagning",data!$A$1:$AT$8036,A1177,FALSE)</f>
        <v>0</v>
      </c>
      <c r="F1177">
        <f>HLOOKUP("Prøve",data!$A$1:$AT$8036,A1177,FALSE)</f>
        <v>0</v>
      </c>
      <c r="G1177">
        <f>HLOOKUP("ScKode",data!$A$1:$AT$8036,A1177,FALSE)</f>
        <v>0</v>
      </c>
      <c r="H1177">
        <f>HLOOKUP("StofParameter",data!$A$1:$AT$8036,A1177,FALSE)</f>
        <v>0</v>
      </c>
      <c r="I1177">
        <f>HLOOKUP("Dato",data!$A$1:$AT$8036,A1177,FALSE)</f>
        <v>0</v>
      </c>
      <c r="J1177">
        <f>HLOOKUP("Resultat-attribut",data!$A$1:$AT$8036,A1177,FALSE)</f>
        <v>0</v>
      </c>
      <c r="K1177">
        <f>HLOOKUP("Resultat",data!$A$1:$AT$8036,A1177,FALSE)</f>
        <v>0</v>
      </c>
      <c r="L1177">
        <f>HLOOKUP("Enhed",data!$A$1:$AT$8036,A1177,FALSE)</f>
        <v>0</v>
      </c>
    </row>
    <row r="1178" spans="1:12" x14ac:dyDescent="0.2">
      <c r="A1178">
        <v>1177</v>
      </c>
      <c r="B1178">
        <f>HLOOKUP("Referencer",data!$A$1:$AT$8036,A1178,FALSE)</f>
        <v>0</v>
      </c>
      <c r="C1178">
        <f>HLOOKUP("Stedtekst",data!$A$1:$AT$8036,A1178,FALSE)</f>
        <v>0</v>
      </c>
      <c r="D1178">
        <f>HLOOKUP("Målested navn",data!$A$1:$AT$8036,A1178,FALSE)</f>
        <v>0</v>
      </c>
      <c r="E1178">
        <f>HLOOKUP("Prøvetagning",data!$A$1:$AT$8036,A1178,FALSE)</f>
        <v>0</v>
      </c>
      <c r="F1178">
        <f>HLOOKUP("Prøve",data!$A$1:$AT$8036,A1178,FALSE)</f>
        <v>0</v>
      </c>
      <c r="G1178">
        <f>HLOOKUP("ScKode",data!$A$1:$AT$8036,A1178,FALSE)</f>
        <v>0</v>
      </c>
      <c r="H1178">
        <f>HLOOKUP("StofParameter",data!$A$1:$AT$8036,A1178,FALSE)</f>
        <v>0</v>
      </c>
      <c r="I1178">
        <f>HLOOKUP("Dato",data!$A$1:$AT$8036,A1178,FALSE)</f>
        <v>0</v>
      </c>
      <c r="J1178">
        <f>HLOOKUP("Resultat-attribut",data!$A$1:$AT$8036,A1178,FALSE)</f>
        <v>0</v>
      </c>
      <c r="K1178">
        <f>HLOOKUP("Resultat",data!$A$1:$AT$8036,A1178,FALSE)</f>
        <v>0</v>
      </c>
      <c r="L1178">
        <f>HLOOKUP("Enhed",data!$A$1:$AT$8036,A1178,FALSE)</f>
        <v>0</v>
      </c>
    </row>
    <row r="1179" spans="1:12" x14ac:dyDescent="0.2">
      <c r="A1179">
        <v>1178</v>
      </c>
      <c r="B1179">
        <f>HLOOKUP("Referencer",data!$A$1:$AT$8036,A1179,FALSE)</f>
        <v>0</v>
      </c>
      <c r="C1179">
        <f>HLOOKUP("Stedtekst",data!$A$1:$AT$8036,A1179,FALSE)</f>
        <v>0</v>
      </c>
      <c r="D1179">
        <f>HLOOKUP("Målested navn",data!$A$1:$AT$8036,A1179,FALSE)</f>
        <v>0</v>
      </c>
      <c r="E1179">
        <f>HLOOKUP("Prøvetagning",data!$A$1:$AT$8036,A1179,FALSE)</f>
        <v>0</v>
      </c>
      <c r="F1179">
        <f>HLOOKUP("Prøve",data!$A$1:$AT$8036,A1179,FALSE)</f>
        <v>0</v>
      </c>
      <c r="G1179">
        <f>HLOOKUP("ScKode",data!$A$1:$AT$8036,A1179,FALSE)</f>
        <v>0</v>
      </c>
      <c r="H1179">
        <f>HLOOKUP("StofParameter",data!$A$1:$AT$8036,A1179,FALSE)</f>
        <v>0</v>
      </c>
      <c r="I1179">
        <f>HLOOKUP("Dato",data!$A$1:$AT$8036,A1179,FALSE)</f>
        <v>0</v>
      </c>
      <c r="J1179">
        <f>HLOOKUP("Resultat-attribut",data!$A$1:$AT$8036,A1179,FALSE)</f>
        <v>0</v>
      </c>
      <c r="K1179">
        <f>HLOOKUP("Resultat",data!$A$1:$AT$8036,A1179,FALSE)</f>
        <v>0</v>
      </c>
      <c r="L1179">
        <f>HLOOKUP("Enhed",data!$A$1:$AT$8036,A1179,FALSE)</f>
        <v>0</v>
      </c>
    </row>
    <row r="1180" spans="1:12" x14ac:dyDescent="0.2">
      <c r="A1180">
        <v>1179</v>
      </c>
      <c r="B1180">
        <f>HLOOKUP("Referencer",data!$A$1:$AT$8036,A1180,FALSE)</f>
        <v>0</v>
      </c>
      <c r="C1180">
        <f>HLOOKUP("Stedtekst",data!$A$1:$AT$8036,A1180,FALSE)</f>
        <v>0</v>
      </c>
      <c r="D1180">
        <f>HLOOKUP("Målested navn",data!$A$1:$AT$8036,A1180,FALSE)</f>
        <v>0</v>
      </c>
      <c r="E1180">
        <f>HLOOKUP("Prøvetagning",data!$A$1:$AT$8036,A1180,FALSE)</f>
        <v>0</v>
      </c>
      <c r="F1180">
        <f>HLOOKUP("Prøve",data!$A$1:$AT$8036,A1180,FALSE)</f>
        <v>0</v>
      </c>
      <c r="G1180">
        <f>HLOOKUP("ScKode",data!$A$1:$AT$8036,A1180,FALSE)</f>
        <v>0</v>
      </c>
      <c r="H1180">
        <f>HLOOKUP("StofParameter",data!$A$1:$AT$8036,A1180,FALSE)</f>
        <v>0</v>
      </c>
      <c r="I1180">
        <f>HLOOKUP("Dato",data!$A$1:$AT$8036,A1180,FALSE)</f>
        <v>0</v>
      </c>
      <c r="J1180">
        <f>HLOOKUP("Resultat-attribut",data!$A$1:$AT$8036,A1180,FALSE)</f>
        <v>0</v>
      </c>
      <c r="K1180">
        <f>HLOOKUP("Resultat",data!$A$1:$AT$8036,A1180,FALSE)</f>
        <v>0</v>
      </c>
      <c r="L1180">
        <f>HLOOKUP("Enhed",data!$A$1:$AT$8036,A1180,FALSE)</f>
        <v>0</v>
      </c>
    </row>
    <row r="1181" spans="1:12" x14ac:dyDescent="0.2">
      <c r="A1181">
        <v>1180</v>
      </c>
      <c r="B1181">
        <f>HLOOKUP("Referencer",data!$A$1:$AT$8036,A1181,FALSE)</f>
        <v>0</v>
      </c>
      <c r="C1181">
        <f>HLOOKUP("Stedtekst",data!$A$1:$AT$8036,A1181,FALSE)</f>
        <v>0</v>
      </c>
      <c r="D1181">
        <f>HLOOKUP("Målested navn",data!$A$1:$AT$8036,A1181,FALSE)</f>
        <v>0</v>
      </c>
      <c r="E1181">
        <f>HLOOKUP("Prøvetagning",data!$A$1:$AT$8036,A1181,FALSE)</f>
        <v>0</v>
      </c>
      <c r="F1181">
        <f>HLOOKUP("Prøve",data!$A$1:$AT$8036,A1181,FALSE)</f>
        <v>0</v>
      </c>
      <c r="G1181">
        <f>HLOOKUP("ScKode",data!$A$1:$AT$8036,A1181,FALSE)</f>
        <v>0</v>
      </c>
      <c r="H1181">
        <f>HLOOKUP("StofParameter",data!$A$1:$AT$8036,A1181,FALSE)</f>
        <v>0</v>
      </c>
      <c r="I1181">
        <f>HLOOKUP("Dato",data!$A$1:$AT$8036,A1181,FALSE)</f>
        <v>0</v>
      </c>
      <c r="J1181">
        <f>HLOOKUP("Resultat-attribut",data!$A$1:$AT$8036,A1181,FALSE)</f>
        <v>0</v>
      </c>
      <c r="K1181">
        <f>HLOOKUP("Resultat",data!$A$1:$AT$8036,A1181,FALSE)</f>
        <v>0</v>
      </c>
      <c r="L1181">
        <f>HLOOKUP("Enhed",data!$A$1:$AT$8036,A1181,FALSE)</f>
        <v>0</v>
      </c>
    </row>
    <row r="1182" spans="1:12" x14ac:dyDescent="0.2">
      <c r="A1182">
        <v>1181</v>
      </c>
      <c r="B1182">
        <f>HLOOKUP("Referencer",data!$A$1:$AT$8036,A1182,FALSE)</f>
        <v>0</v>
      </c>
      <c r="C1182">
        <f>HLOOKUP("Stedtekst",data!$A$1:$AT$8036,A1182,FALSE)</f>
        <v>0</v>
      </c>
      <c r="D1182">
        <f>HLOOKUP("Målested navn",data!$A$1:$AT$8036,A1182,FALSE)</f>
        <v>0</v>
      </c>
      <c r="E1182">
        <f>HLOOKUP("Prøvetagning",data!$A$1:$AT$8036,A1182,FALSE)</f>
        <v>0</v>
      </c>
      <c r="F1182">
        <f>HLOOKUP("Prøve",data!$A$1:$AT$8036,A1182,FALSE)</f>
        <v>0</v>
      </c>
      <c r="G1182">
        <f>HLOOKUP("ScKode",data!$A$1:$AT$8036,A1182,FALSE)</f>
        <v>0</v>
      </c>
      <c r="H1182">
        <f>HLOOKUP("StofParameter",data!$A$1:$AT$8036,A1182,FALSE)</f>
        <v>0</v>
      </c>
      <c r="I1182">
        <f>HLOOKUP("Dato",data!$A$1:$AT$8036,A1182,FALSE)</f>
        <v>0</v>
      </c>
      <c r="J1182">
        <f>HLOOKUP("Resultat-attribut",data!$A$1:$AT$8036,A1182,FALSE)</f>
        <v>0</v>
      </c>
      <c r="K1182">
        <f>HLOOKUP("Resultat",data!$A$1:$AT$8036,A1182,FALSE)</f>
        <v>0</v>
      </c>
      <c r="L1182">
        <f>HLOOKUP("Enhed",data!$A$1:$AT$8036,A1182,FALSE)</f>
        <v>0</v>
      </c>
    </row>
    <row r="1183" spans="1:12" x14ac:dyDescent="0.2">
      <c r="A1183">
        <v>1182</v>
      </c>
      <c r="B1183">
        <f>HLOOKUP("Referencer",data!$A$1:$AT$8036,A1183,FALSE)</f>
        <v>0</v>
      </c>
      <c r="C1183">
        <f>HLOOKUP("Stedtekst",data!$A$1:$AT$8036,A1183,FALSE)</f>
        <v>0</v>
      </c>
      <c r="D1183">
        <f>HLOOKUP("Målested navn",data!$A$1:$AT$8036,A1183,FALSE)</f>
        <v>0</v>
      </c>
      <c r="E1183">
        <f>HLOOKUP("Prøvetagning",data!$A$1:$AT$8036,A1183,FALSE)</f>
        <v>0</v>
      </c>
      <c r="F1183">
        <f>HLOOKUP("Prøve",data!$A$1:$AT$8036,A1183,FALSE)</f>
        <v>0</v>
      </c>
      <c r="G1183">
        <f>HLOOKUP("ScKode",data!$A$1:$AT$8036,A1183,FALSE)</f>
        <v>0</v>
      </c>
      <c r="H1183">
        <f>HLOOKUP("StofParameter",data!$A$1:$AT$8036,A1183,FALSE)</f>
        <v>0</v>
      </c>
      <c r="I1183">
        <f>HLOOKUP("Dato",data!$A$1:$AT$8036,A1183,FALSE)</f>
        <v>0</v>
      </c>
      <c r="J1183">
        <f>HLOOKUP("Resultat-attribut",data!$A$1:$AT$8036,A1183,FALSE)</f>
        <v>0</v>
      </c>
      <c r="K1183">
        <f>HLOOKUP("Resultat",data!$A$1:$AT$8036,A1183,FALSE)</f>
        <v>0</v>
      </c>
      <c r="L1183">
        <f>HLOOKUP("Enhed",data!$A$1:$AT$8036,A1183,FALSE)</f>
        <v>0</v>
      </c>
    </row>
    <row r="1184" spans="1:12" x14ac:dyDescent="0.2">
      <c r="A1184">
        <v>1183</v>
      </c>
      <c r="B1184">
        <f>HLOOKUP("Referencer",data!$A$1:$AT$8036,A1184,FALSE)</f>
        <v>0</v>
      </c>
      <c r="C1184">
        <f>HLOOKUP("Stedtekst",data!$A$1:$AT$8036,A1184,FALSE)</f>
        <v>0</v>
      </c>
      <c r="D1184">
        <f>HLOOKUP("Målested navn",data!$A$1:$AT$8036,A1184,FALSE)</f>
        <v>0</v>
      </c>
      <c r="E1184">
        <f>HLOOKUP("Prøvetagning",data!$A$1:$AT$8036,A1184,FALSE)</f>
        <v>0</v>
      </c>
      <c r="F1184">
        <f>HLOOKUP("Prøve",data!$A$1:$AT$8036,A1184,FALSE)</f>
        <v>0</v>
      </c>
      <c r="G1184">
        <f>HLOOKUP("ScKode",data!$A$1:$AT$8036,A1184,FALSE)</f>
        <v>0</v>
      </c>
      <c r="H1184">
        <f>HLOOKUP("StofParameter",data!$A$1:$AT$8036,A1184,FALSE)</f>
        <v>0</v>
      </c>
      <c r="I1184">
        <f>HLOOKUP("Dato",data!$A$1:$AT$8036,A1184,FALSE)</f>
        <v>0</v>
      </c>
      <c r="J1184">
        <f>HLOOKUP("Resultat-attribut",data!$A$1:$AT$8036,A1184,FALSE)</f>
        <v>0</v>
      </c>
      <c r="K1184">
        <f>HLOOKUP("Resultat",data!$A$1:$AT$8036,A1184,FALSE)</f>
        <v>0</v>
      </c>
      <c r="L1184">
        <f>HLOOKUP("Enhed",data!$A$1:$AT$8036,A1184,FALSE)</f>
        <v>0</v>
      </c>
    </row>
    <row r="1185" spans="1:12" x14ac:dyDescent="0.2">
      <c r="A1185">
        <v>1184</v>
      </c>
      <c r="B1185">
        <f>HLOOKUP("Referencer",data!$A$1:$AT$8036,A1185,FALSE)</f>
        <v>0</v>
      </c>
      <c r="C1185">
        <f>HLOOKUP("Stedtekst",data!$A$1:$AT$8036,A1185,FALSE)</f>
        <v>0</v>
      </c>
      <c r="D1185">
        <f>HLOOKUP("Målested navn",data!$A$1:$AT$8036,A1185,FALSE)</f>
        <v>0</v>
      </c>
      <c r="E1185">
        <f>HLOOKUP("Prøvetagning",data!$A$1:$AT$8036,A1185,FALSE)</f>
        <v>0</v>
      </c>
      <c r="F1185">
        <f>HLOOKUP("Prøve",data!$A$1:$AT$8036,A1185,FALSE)</f>
        <v>0</v>
      </c>
      <c r="G1185">
        <f>HLOOKUP("ScKode",data!$A$1:$AT$8036,A1185,FALSE)</f>
        <v>0</v>
      </c>
      <c r="H1185">
        <f>HLOOKUP("StofParameter",data!$A$1:$AT$8036,A1185,FALSE)</f>
        <v>0</v>
      </c>
      <c r="I1185">
        <f>HLOOKUP("Dato",data!$A$1:$AT$8036,A1185,FALSE)</f>
        <v>0</v>
      </c>
      <c r="J1185">
        <f>HLOOKUP("Resultat-attribut",data!$A$1:$AT$8036,A1185,FALSE)</f>
        <v>0</v>
      </c>
      <c r="K1185">
        <f>HLOOKUP("Resultat",data!$A$1:$AT$8036,A1185,FALSE)</f>
        <v>0</v>
      </c>
      <c r="L1185">
        <f>HLOOKUP("Enhed",data!$A$1:$AT$8036,A1185,FALSE)</f>
        <v>0</v>
      </c>
    </row>
    <row r="1186" spans="1:12" x14ac:dyDescent="0.2">
      <c r="A1186">
        <v>1185</v>
      </c>
      <c r="B1186">
        <f>HLOOKUP("Referencer",data!$A$1:$AT$8036,A1186,FALSE)</f>
        <v>0</v>
      </c>
      <c r="C1186">
        <f>HLOOKUP("Stedtekst",data!$A$1:$AT$8036,A1186,FALSE)</f>
        <v>0</v>
      </c>
      <c r="D1186">
        <f>HLOOKUP("Målested navn",data!$A$1:$AT$8036,A1186,FALSE)</f>
        <v>0</v>
      </c>
      <c r="E1186">
        <f>HLOOKUP("Prøvetagning",data!$A$1:$AT$8036,A1186,FALSE)</f>
        <v>0</v>
      </c>
      <c r="F1186">
        <f>HLOOKUP("Prøve",data!$A$1:$AT$8036,A1186,FALSE)</f>
        <v>0</v>
      </c>
      <c r="G1186">
        <f>HLOOKUP("ScKode",data!$A$1:$AT$8036,A1186,FALSE)</f>
        <v>0</v>
      </c>
      <c r="H1186">
        <f>HLOOKUP("StofParameter",data!$A$1:$AT$8036,A1186,FALSE)</f>
        <v>0</v>
      </c>
      <c r="I1186">
        <f>HLOOKUP("Dato",data!$A$1:$AT$8036,A1186,FALSE)</f>
        <v>0</v>
      </c>
      <c r="J1186">
        <f>HLOOKUP("Resultat-attribut",data!$A$1:$AT$8036,A1186,FALSE)</f>
        <v>0</v>
      </c>
      <c r="K1186">
        <f>HLOOKUP("Resultat",data!$A$1:$AT$8036,A1186,FALSE)</f>
        <v>0</v>
      </c>
      <c r="L1186">
        <f>HLOOKUP("Enhed",data!$A$1:$AT$8036,A1186,FALSE)</f>
        <v>0</v>
      </c>
    </row>
    <row r="1187" spans="1:12" x14ac:dyDescent="0.2">
      <c r="A1187">
        <v>1186</v>
      </c>
      <c r="B1187">
        <f>HLOOKUP("Referencer",data!$A$1:$AT$8036,A1187,FALSE)</f>
        <v>0</v>
      </c>
      <c r="C1187">
        <f>HLOOKUP("Stedtekst",data!$A$1:$AT$8036,A1187,FALSE)</f>
        <v>0</v>
      </c>
      <c r="D1187">
        <f>HLOOKUP("Målested navn",data!$A$1:$AT$8036,A1187,FALSE)</f>
        <v>0</v>
      </c>
      <c r="E1187">
        <f>HLOOKUP("Prøvetagning",data!$A$1:$AT$8036,A1187,FALSE)</f>
        <v>0</v>
      </c>
      <c r="F1187">
        <f>HLOOKUP("Prøve",data!$A$1:$AT$8036,A1187,FALSE)</f>
        <v>0</v>
      </c>
      <c r="G1187">
        <f>HLOOKUP("ScKode",data!$A$1:$AT$8036,A1187,FALSE)</f>
        <v>0</v>
      </c>
      <c r="H1187">
        <f>HLOOKUP("StofParameter",data!$A$1:$AT$8036,A1187,FALSE)</f>
        <v>0</v>
      </c>
      <c r="I1187">
        <f>HLOOKUP("Dato",data!$A$1:$AT$8036,A1187,FALSE)</f>
        <v>0</v>
      </c>
      <c r="J1187">
        <f>HLOOKUP("Resultat-attribut",data!$A$1:$AT$8036,A1187,FALSE)</f>
        <v>0</v>
      </c>
      <c r="K1187">
        <f>HLOOKUP("Resultat",data!$A$1:$AT$8036,A1187,FALSE)</f>
        <v>0</v>
      </c>
      <c r="L1187">
        <f>HLOOKUP("Enhed",data!$A$1:$AT$8036,A1187,FALSE)</f>
        <v>0</v>
      </c>
    </row>
    <row r="1188" spans="1:12" x14ac:dyDescent="0.2">
      <c r="A1188">
        <v>1187</v>
      </c>
      <c r="B1188">
        <f>HLOOKUP("Referencer",data!$A$1:$AT$8036,A1188,FALSE)</f>
        <v>0</v>
      </c>
      <c r="C1188">
        <f>HLOOKUP("Stedtekst",data!$A$1:$AT$8036,A1188,FALSE)</f>
        <v>0</v>
      </c>
      <c r="D1188">
        <f>HLOOKUP("Målested navn",data!$A$1:$AT$8036,A1188,FALSE)</f>
        <v>0</v>
      </c>
      <c r="E1188">
        <f>HLOOKUP("Prøvetagning",data!$A$1:$AT$8036,A1188,FALSE)</f>
        <v>0</v>
      </c>
      <c r="F1188">
        <f>HLOOKUP("Prøve",data!$A$1:$AT$8036,A1188,FALSE)</f>
        <v>0</v>
      </c>
      <c r="G1188">
        <f>HLOOKUP("ScKode",data!$A$1:$AT$8036,A1188,FALSE)</f>
        <v>0</v>
      </c>
      <c r="H1188">
        <f>HLOOKUP("StofParameter",data!$A$1:$AT$8036,A1188,FALSE)</f>
        <v>0</v>
      </c>
      <c r="I1188">
        <f>HLOOKUP("Dato",data!$A$1:$AT$8036,A1188,FALSE)</f>
        <v>0</v>
      </c>
      <c r="J1188">
        <f>HLOOKUP("Resultat-attribut",data!$A$1:$AT$8036,A1188,FALSE)</f>
        <v>0</v>
      </c>
      <c r="K1188">
        <f>HLOOKUP("Resultat",data!$A$1:$AT$8036,A1188,FALSE)</f>
        <v>0</v>
      </c>
      <c r="L1188">
        <f>HLOOKUP("Enhed",data!$A$1:$AT$8036,A1188,FALSE)</f>
        <v>0</v>
      </c>
    </row>
    <row r="1189" spans="1:12" x14ac:dyDescent="0.2">
      <c r="A1189">
        <v>1188</v>
      </c>
      <c r="B1189">
        <f>HLOOKUP("Referencer",data!$A$1:$AT$8036,A1189,FALSE)</f>
        <v>0</v>
      </c>
      <c r="C1189">
        <f>HLOOKUP("Stedtekst",data!$A$1:$AT$8036,A1189,FALSE)</f>
        <v>0</v>
      </c>
      <c r="D1189">
        <f>HLOOKUP("Målested navn",data!$A$1:$AT$8036,A1189,FALSE)</f>
        <v>0</v>
      </c>
      <c r="E1189">
        <f>HLOOKUP("Prøvetagning",data!$A$1:$AT$8036,A1189,FALSE)</f>
        <v>0</v>
      </c>
      <c r="F1189">
        <f>HLOOKUP("Prøve",data!$A$1:$AT$8036,A1189,FALSE)</f>
        <v>0</v>
      </c>
      <c r="G1189">
        <f>HLOOKUP("ScKode",data!$A$1:$AT$8036,A1189,FALSE)</f>
        <v>0</v>
      </c>
      <c r="H1189">
        <f>HLOOKUP("StofParameter",data!$A$1:$AT$8036,A1189,FALSE)</f>
        <v>0</v>
      </c>
      <c r="I1189">
        <f>HLOOKUP("Dato",data!$A$1:$AT$8036,A1189,FALSE)</f>
        <v>0</v>
      </c>
      <c r="J1189">
        <f>HLOOKUP("Resultat-attribut",data!$A$1:$AT$8036,A1189,FALSE)</f>
        <v>0</v>
      </c>
      <c r="K1189">
        <f>HLOOKUP("Resultat",data!$A$1:$AT$8036,A1189,FALSE)</f>
        <v>0</v>
      </c>
      <c r="L1189">
        <f>HLOOKUP("Enhed",data!$A$1:$AT$8036,A1189,FALSE)</f>
        <v>0</v>
      </c>
    </row>
    <row r="1190" spans="1:12" x14ac:dyDescent="0.2">
      <c r="A1190">
        <v>1189</v>
      </c>
      <c r="B1190">
        <f>HLOOKUP("Referencer",data!$A$1:$AT$8036,A1190,FALSE)</f>
        <v>0</v>
      </c>
      <c r="C1190">
        <f>HLOOKUP("Stedtekst",data!$A$1:$AT$8036,A1190,FALSE)</f>
        <v>0</v>
      </c>
      <c r="D1190">
        <f>HLOOKUP("Målested navn",data!$A$1:$AT$8036,A1190,FALSE)</f>
        <v>0</v>
      </c>
      <c r="E1190">
        <f>HLOOKUP("Prøvetagning",data!$A$1:$AT$8036,A1190,FALSE)</f>
        <v>0</v>
      </c>
      <c r="F1190">
        <f>HLOOKUP("Prøve",data!$A$1:$AT$8036,A1190,FALSE)</f>
        <v>0</v>
      </c>
      <c r="G1190">
        <f>HLOOKUP("ScKode",data!$A$1:$AT$8036,A1190,FALSE)</f>
        <v>0</v>
      </c>
      <c r="H1190">
        <f>HLOOKUP("StofParameter",data!$A$1:$AT$8036,A1190,FALSE)</f>
        <v>0</v>
      </c>
      <c r="I1190">
        <f>HLOOKUP("Dato",data!$A$1:$AT$8036,A1190,FALSE)</f>
        <v>0</v>
      </c>
      <c r="J1190">
        <f>HLOOKUP("Resultat-attribut",data!$A$1:$AT$8036,A1190,FALSE)</f>
        <v>0</v>
      </c>
      <c r="K1190">
        <f>HLOOKUP("Resultat",data!$A$1:$AT$8036,A1190,FALSE)</f>
        <v>0</v>
      </c>
      <c r="L1190">
        <f>HLOOKUP("Enhed",data!$A$1:$AT$8036,A1190,FALSE)</f>
        <v>0</v>
      </c>
    </row>
    <row r="1191" spans="1:12" x14ac:dyDescent="0.2">
      <c r="A1191">
        <v>1190</v>
      </c>
      <c r="B1191">
        <f>HLOOKUP("Referencer",data!$A$1:$AT$8036,A1191,FALSE)</f>
        <v>0</v>
      </c>
      <c r="C1191">
        <f>HLOOKUP("Stedtekst",data!$A$1:$AT$8036,A1191,FALSE)</f>
        <v>0</v>
      </c>
      <c r="D1191">
        <f>HLOOKUP("Målested navn",data!$A$1:$AT$8036,A1191,FALSE)</f>
        <v>0</v>
      </c>
      <c r="E1191">
        <f>HLOOKUP("Prøvetagning",data!$A$1:$AT$8036,A1191,FALSE)</f>
        <v>0</v>
      </c>
      <c r="F1191">
        <f>HLOOKUP("Prøve",data!$A$1:$AT$8036,A1191,FALSE)</f>
        <v>0</v>
      </c>
      <c r="G1191">
        <f>HLOOKUP("ScKode",data!$A$1:$AT$8036,A1191,FALSE)</f>
        <v>0</v>
      </c>
      <c r="H1191">
        <f>HLOOKUP("StofParameter",data!$A$1:$AT$8036,A1191,FALSE)</f>
        <v>0</v>
      </c>
      <c r="I1191">
        <f>HLOOKUP("Dato",data!$A$1:$AT$8036,A1191,FALSE)</f>
        <v>0</v>
      </c>
      <c r="J1191">
        <f>HLOOKUP("Resultat-attribut",data!$A$1:$AT$8036,A1191,FALSE)</f>
        <v>0</v>
      </c>
      <c r="K1191">
        <f>HLOOKUP("Resultat",data!$A$1:$AT$8036,A1191,FALSE)</f>
        <v>0</v>
      </c>
      <c r="L1191">
        <f>HLOOKUP("Enhed",data!$A$1:$AT$8036,A1191,FALSE)</f>
        <v>0</v>
      </c>
    </row>
    <row r="1192" spans="1:12" x14ac:dyDescent="0.2">
      <c r="A1192">
        <v>1191</v>
      </c>
      <c r="B1192">
        <f>HLOOKUP("Referencer",data!$A$1:$AT$8036,A1192,FALSE)</f>
        <v>0</v>
      </c>
      <c r="C1192">
        <f>HLOOKUP("Stedtekst",data!$A$1:$AT$8036,A1192,FALSE)</f>
        <v>0</v>
      </c>
      <c r="D1192">
        <f>HLOOKUP("Målested navn",data!$A$1:$AT$8036,A1192,FALSE)</f>
        <v>0</v>
      </c>
      <c r="E1192">
        <f>HLOOKUP("Prøvetagning",data!$A$1:$AT$8036,A1192,FALSE)</f>
        <v>0</v>
      </c>
      <c r="F1192">
        <f>HLOOKUP("Prøve",data!$A$1:$AT$8036,A1192,FALSE)</f>
        <v>0</v>
      </c>
      <c r="G1192">
        <f>HLOOKUP("ScKode",data!$A$1:$AT$8036,A1192,FALSE)</f>
        <v>0</v>
      </c>
      <c r="H1192">
        <f>HLOOKUP("StofParameter",data!$A$1:$AT$8036,A1192,FALSE)</f>
        <v>0</v>
      </c>
      <c r="I1192">
        <f>HLOOKUP("Dato",data!$A$1:$AT$8036,A1192,FALSE)</f>
        <v>0</v>
      </c>
      <c r="J1192">
        <f>HLOOKUP("Resultat-attribut",data!$A$1:$AT$8036,A1192,FALSE)</f>
        <v>0</v>
      </c>
      <c r="K1192">
        <f>HLOOKUP("Resultat",data!$A$1:$AT$8036,A1192,FALSE)</f>
        <v>0</v>
      </c>
      <c r="L1192">
        <f>HLOOKUP("Enhed",data!$A$1:$AT$8036,A1192,FALSE)</f>
        <v>0</v>
      </c>
    </row>
    <row r="1193" spans="1:12" x14ac:dyDescent="0.2">
      <c r="A1193">
        <v>1192</v>
      </c>
      <c r="B1193">
        <f>HLOOKUP("Referencer",data!$A$1:$AT$8036,A1193,FALSE)</f>
        <v>0</v>
      </c>
      <c r="C1193">
        <f>HLOOKUP("Stedtekst",data!$A$1:$AT$8036,A1193,FALSE)</f>
        <v>0</v>
      </c>
      <c r="D1193">
        <f>HLOOKUP("Målested navn",data!$A$1:$AT$8036,A1193,FALSE)</f>
        <v>0</v>
      </c>
      <c r="E1193">
        <f>HLOOKUP("Prøvetagning",data!$A$1:$AT$8036,A1193,FALSE)</f>
        <v>0</v>
      </c>
      <c r="F1193">
        <f>HLOOKUP("Prøve",data!$A$1:$AT$8036,A1193,FALSE)</f>
        <v>0</v>
      </c>
      <c r="G1193">
        <f>HLOOKUP("ScKode",data!$A$1:$AT$8036,A1193,FALSE)</f>
        <v>0</v>
      </c>
      <c r="H1193">
        <f>HLOOKUP("StofParameter",data!$A$1:$AT$8036,A1193,FALSE)</f>
        <v>0</v>
      </c>
      <c r="I1193">
        <f>HLOOKUP("Dato",data!$A$1:$AT$8036,A1193,FALSE)</f>
        <v>0</v>
      </c>
      <c r="J1193">
        <f>HLOOKUP("Resultat-attribut",data!$A$1:$AT$8036,A1193,FALSE)</f>
        <v>0</v>
      </c>
      <c r="K1193">
        <f>HLOOKUP("Resultat",data!$A$1:$AT$8036,A1193,FALSE)</f>
        <v>0</v>
      </c>
      <c r="L1193">
        <f>HLOOKUP("Enhed",data!$A$1:$AT$8036,A1193,FALSE)</f>
        <v>0</v>
      </c>
    </row>
    <row r="1194" spans="1:12" x14ac:dyDescent="0.2">
      <c r="A1194">
        <v>1193</v>
      </c>
      <c r="B1194">
        <f>HLOOKUP("Referencer",data!$A$1:$AT$8036,A1194,FALSE)</f>
        <v>0</v>
      </c>
      <c r="C1194">
        <f>HLOOKUP("Stedtekst",data!$A$1:$AT$8036,A1194,FALSE)</f>
        <v>0</v>
      </c>
      <c r="D1194">
        <f>HLOOKUP("Målested navn",data!$A$1:$AT$8036,A1194,FALSE)</f>
        <v>0</v>
      </c>
      <c r="E1194">
        <f>HLOOKUP("Prøvetagning",data!$A$1:$AT$8036,A1194,FALSE)</f>
        <v>0</v>
      </c>
      <c r="F1194">
        <f>HLOOKUP("Prøve",data!$A$1:$AT$8036,A1194,FALSE)</f>
        <v>0</v>
      </c>
      <c r="G1194">
        <f>HLOOKUP("ScKode",data!$A$1:$AT$8036,A1194,FALSE)</f>
        <v>0</v>
      </c>
      <c r="H1194">
        <f>HLOOKUP("StofParameter",data!$A$1:$AT$8036,A1194,FALSE)</f>
        <v>0</v>
      </c>
      <c r="I1194">
        <f>HLOOKUP("Dato",data!$A$1:$AT$8036,A1194,FALSE)</f>
        <v>0</v>
      </c>
      <c r="J1194">
        <f>HLOOKUP("Resultat-attribut",data!$A$1:$AT$8036,A1194,FALSE)</f>
        <v>0</v>
      </c>
      <c r="K1194">
        <f>HLOOKUP("Resultat",data!$A$1:$AT$8036,A1194,FALSE)</f>
        <v>0</v>
      </c>
      <c r="L1194">
        <f>HLOOKUP("Enhed",data!$A$1:$AT$8036,A1194,FALSE)</f>
        <v>0</v>
      </c>
    </row>
    <row r="1195" spans="1:12" x14ac:dyDescent="0.2">
      <c r="A1195">
        <v>1194</v>
      </c>
      <c r="B1195">
        <f>HLOOKUP("Referencer",data!$A$1:$AT$8036,A1195,FALSE)</f>
        <v>0</v>
      </c>
      <c r="C1195">
        <f>HLOOKUP("Stedtekst",data!$A$1:$AT$8036,A1195,FALSE)</f>
        <v>0</v>
      </c>
      <c r="D1195">
        <f>HLOOKUP("Målested navn",data!$A$1:$AT$8036,A1195,FALSE)</f>
        <v>0</v>
      </c>
      <c r="E1195">
        <f>HLOOKUP("Prøvetagning",data!$A$1:$AT$8036,A1195,FALSE)</f>
        <v>0</v>
      </c>
      <c r="F1195">
        <f>HLOOKUP("Prøve",data!$A$1:$AT$8036,A1195,FALSE)</f>
        <v>0</v>
      </c>
      <c r="G1195">
        <f>HLOOKUP("ScKode",data!$A$1:$AT$8036,A1195,FALSE)</f>
        <v>0</v>
      </c>
      <c r="H1195">
        <f>HLOOKUP("StofParameter",data!$A$1:$AT$8036,A1195,FALSE)</f>
        <v>0</v>
      </c>
      <c r="I1195">
        <f>HLOOKUP("Dato",data!$A$1:$AT$8036,A1195,FALSE)</f>
        <v>0</v>
      </c>
      <c r="J1195">
        <f>HLOOKUP("Resultat-attribut",data!$A$1:$AT$8036,A1195,FALSE)</f>
        <v>0</v>
      </c>
      <c r="K1195">
        <f>HLOOKUP("Resultat",data!$A$1:$AT$8036,A1195,FALSE)</f>
        <v>0</v>
      </c>
      <c r="L1195">
        <f>HLOOKUP("Enhed",data!$A$1:$AT$8036,A1195,FALSE)</f>
        <v>0</v>
      </c>
    </row>
    <row r="1196" spans="1:12" x14ac:dyDescent="0.2">
      <c r="A1196">
        <v>1195</v>
      </c>
      <c r="B1196">
        <f>HLOOKUP("Referencer",data!$A$1:$AT$8036,A1196,FALSE)</f>
        <v>0</v>
      </c>
      <c r="C1196">
        <f>HLOOKUP("Stedtekst",data!$A$1:$AT$8036,A1196,FALSE)</f>
        <v>0</v>
      </c>
      <c r="D1196">
        <f>HLOOKUP("Målested navn",data!$A$1:$AT$8036,A1196,FALSE)</f>
        <v>0</v>
      </c>
      <c r="E1196">
        <f>HLOOKUP("Prøvetagning",data!$A$1:$AT$8036,A1196,FALSE)</f>
        <v>0</v>
      </c>
      <c r="F1196">
        <f>HLOOKUP("Prøve",data!$A$1:$AT$8036,A1196,FALSE)</f>
        <v>0</v>
      </c>
      <c r="G1196">
        <f>HLOOKUP("ScKode",data!$A$1:$AT$8036,A1196,FALSE)</f>
        <v>0</v>
      </c>
      <c r="H1196">
        <f>HLOOKUP("StofParameter",data!$A$1:$AT$8036,A1196,FALSE)</f>
        <v>0</v>
      </c>
      <c r="I1196">
        <f>HLOOKUP("Dato",data!$A$1:$AT$8036,A1196,FALSE)</f>
        <v>0</v>
      </c>
      <c r="J1196">
        <f>HLOOKUP("Resultat-attribut",data!$A$1:$AT$8036,A1196,FALSE)</f>
        <v>0</v>
      </c>
      <c r="K1196">
        <f>HLOOKUP("Resultat",data!$A$1:$AT$8036,A1196,FALSE)</f>
        <v>0</v>
      </c>
      <c r="L1196">
        <f>HLOOKUP("Enhed",data!$A$1:$AT$8036,A1196,FALSE)</f>
        <v>0</v>
      </c>
    </row>
    <row r="1197" spans="1:12" x14ac:dyDescent="0.2">
      <c r="A1197">
        <v>1196</v>
      </c>
      <c r="B1197">
        <f>HLOOKUP("Referencer",data!$A$1:$AT$8036,A1197,FALSE)</f>
        <v>0</v>
      </c>
      <c r="C1197">
        <f>HLOOKUP("Stedtekst",data!$A$1:$AT$8036,A1197,FALSE)</f>
        <v>0</v>
      </c>
      <c r="D1197">
        <f>HLOOKUP("Målested navn",data!$A$1:$AT$8036,A1197,FALSE)</f>
        <v>0</v>
      </c>
      <c r="E1197">
        <f>HLOOKUP("Prøvetagning",data!$A$1:$AT$8036,A1197,FALSE)</f>
        <v>0</v>
      </c>
      <c r="F1197">
        <f>HLOOKUP("Prøve",data!$A$1:$AT$8036,A1197,FALSE)</f>
        <v>0</v>
      </c>
      <c r="G1197">
        <f>HLOOKUP("ScKode",data!$A$1:$AT$8036,A1197,FALSE)</f>
        <v>0</v>
      </c>
      <c r="H1197">
        <f>HLOOKUP("StofParameter",data!$A$1:$AT$8036,A1197,FALSE)</f>
        <v>0</v>
      </c>
      <c r="I1197">
        <f>HLOOKUP("Dato",data!$A$1:$AT$8036,A1197,FALSE)</f>
        <v>0</v>
      </c>
      <c r="J1197">
        <f>HLOOKUP("Resultat-attribut",data!$A$1:$AT$8036,A1197,FALSE)</f>
        <v>0</v>
      </c>
      <c r="K1197">
        <f>HLOOKUP("Resultat",data!$A$1:$AT$8036,A1197,FALSE)</f>
        <v>0</v>
      </c>
      <c r="L1197">
        <f>HLOOKUP("Enhed",data!$A$1:$AT$8036,A1197,FALSE)</f>
        <v>0</v>
      </c>
    </row>
    <row r="1198" spans="1:12" x14ac:dyDescent="0.2">
      <c r="A1198">
        <v>1197</v>
      </c>
      <c r="B1198">
        <f>HLOOKUP("Referencer",data!$A$1:$AT$8036,A1198,FALSE)</f>
        <v>0</v>
      </c>
      <c r="C1198">
        <f>HLOOKUP("Stedtekst",data!$A$1:$AT$8036,A1198,FALSE)</f>
        <v>0</v>
      </c>
      <c r="D1198">
        <f>HLOOKUP("Målested navn",data!$A$1:$AT$8036,A1198,FALSE)</f>
        <v>0</v>
      </c>
      <c r="E1198">
        <f>HLOOKUP("Prøvetagning",data!$A$1:$AT$8036,A1198,FALSE)</f>
        <v>0</v>
      </c>
      <c r="F1198">
        <f>HLOOKUP("Prøve",data!$A$1:$AT$8036,A1198,FALSE)</f>
        <v>0</v>
      </c>
      <c r="G1198">
        <f>HLOOKUP("ScKode",data!$A$1:$AT$8036,A1198,FALSE)</f>
        <v>0</v>
      </c>
      <c r="H1198">
        <f>HLOOKUP("StofParameter",data!$A$1:$AT$8036,A1198,FALSE)</f>
        <v>0</v>
      </c>
      <c r="I1198">
        <f>HLOOKUP("Dato",data!$A$1:$AT$8036,A1198,FALSE)</f>
        <v>0</v>
      </c>
      <c r="J1198">
        <f>HLOOKUP("Resultat-attribut",data!$A$1:$AT$8036,A1198,FALSE)</f>
        <v>0</v>
      </c>
      <c r="K1198">
        <f>HLOOKUP("Resultat",data!$A$1:$AT$8036,A1198,FALSE)</f>
        <v>0</v>
      </c>
      <c r="L1198">
        <f>HLOOKUP("Enhed",data!$A$1:$AT$8036,A1198,FALSE)</f>
        <v>0</v>
      </c>
    </row>
    <row r="1199" spans="1:12" x14ac:dyDescent="0.2">
      <c r="A1199">
        <v>1198</v>
      </c>
      <c r="B1199">
        <f>HLOOKUP("Referencer",data!$A$1:$AT$8036,A1199,FALSE)</f>
        <v>0</v>
      </c>
      <c r="C1199">
        <f>HLOOKUP("Stedtekst",data!$A$1:$AT$8036,A1199,FALSE)</f>
        <v>0</v>
      </c>
      <c r="D1199">
        <f>HLOOKUP("Målested navn",data!$A$1:$AT$8036,A1199,FALSE)</f>
        <v>0</v>
      </c>
      <c r="E1199">
        <f>HLOOKUP("Prøvetagning",data!$A$1:$AT$8036,A1199,FALSE)</f>
        <v>0</v>
      </c>
      <c r="F1199">
        <f>HLOOKUP("Prøve",data!$A$1:$AT$8036,A1199,FALSE)</f>
        <v>0</v>
      </c>
      <c r="G1199">
        <f>HLOOKUP("ScKode",data!$A$1:$AT$8036,A1199,FALSE)</f>
        <v>0</v>
      </c>
      <c r="H1199">
        <f>HLOOKUP("StofParameter",data!$A$1:$AT$8036,A1199,FALSE)</f>
        <v>0</v>
      </c>
      <c r="I1199">
        <f>HLOOKUP("Dato",data!$A$1:$AT$8036,A1199,FALSE)</f>
        <v>0</v>
      </c>
      <c r="J1199">
        <f>HLOOKUP("Resultat-attribut",data!$A$1:$AT$8036,A1199,FALSE)</f>
        <v>0</v>
      </c>
      <c r="K1199">
        <f>HLOOKUP("Resultat",data!$A$1:$AT$8036,A1199,FALSE)</f>
        <v>0</v>
      </c>
      <c r="L1199">
        <f>HLOOKUP("Enhed",data!$A$1:$AT$8036,A1199,FALSE)</f>
        <v>0</v>
      </c>
    </row>
    <row r="1200" spans="1:12" x14ac:dyDescent="0.2">
      <c r="A1200">
        <v>1199</v>
      </c>
      <c r="B1200">
        <f>HLOOKUP("Referencer",data!$A$1:$AT$8036,A1200,FALSE)</f>
        <v>0</v>
      </c>
      <c r="C1200">
        <f>HLOOKUP("Stedtekst",data!$A$1:$AT$8036,A1200,FALSE)</f>
        <v>0</v>
      </c>
      <c r="D1200">
        <f>HLOOKUP("Målested navn",data!$A$1:$AT$8036,A1200,FALSE)</f>
        <v>0</v>
      </c>
      <c r="E1200">
        <f>HLOOKUP("Prøvetagning",data!$A$1:$AT$8036,A1200,FALSE)</f>
        <v>0</v>
      </c>
      <c r="F1200">
        <f>HLOOKUP("Prøve",data!$A$1:$AT$8036,A1200,FALSE)</f>
        <v>0</v>
      </c>
      <c r="G1200">
        <f>HLOOKUP("ScKode",data!$A$1:$AT$8036,A1200,FALSE)</f>
        <v>0</v>
      </c>
      <c r="H1200">
        <f>HLOOKUP("StofParameter",data!$A$1:$AT$8036,A1200,FALSE)</f>
        <v>0</v>
      </c>
      <c r="I1200">
        <f>HLOOKUP("Dato",data!$A$1:$AT$8036,A1200,FALSE)</f>
        <v>0</v>
      </c>
      <c r="J1200">
        <f>HLOOKUP("Resultat-attribut",data!$A$1:$AT$8036,A1200,FALSE)</f>
        <v>0</v>
      </c>
      <c r="K1200">
        <f>HLOOKUP("Resultat",data!$A$1:$AT$8036,A1200,FALSE)</f>
        <v>0</v>
      </c>
      <c r="L1200">
        <f>HLOOKUP("Enhed",data!$A$1:$AT$8036,A1200,FALSE)</f>
        <v>0</v>
      </c>
    </row>
    <row r="1201" spans="1:12" x14ac:dyDescent="0.2">
      <c r="A1201">
        <v>1200</v>
      </c>
      <c r="B1201">
        <f>HLOOKUP("Referencer",data!$A$1:$AT$8036,A1201,FALSE)</f>
        <v>0</v>
      </c>
      <c r="C1201">
        <f>HLOOKUP("Stedtekst",data!$A$1:$AT$8036,A1201,FALSE)</f>
        <v>0</v>
      </c>
      <c r="D1201">
        <f>HLOOKUP("Målested navn",data!$A$1:$AT$8036,A1201,FALSE)</f>
        <v>0</v>
      </c>
      <c r="E1201">
        <f>HLOOKUP("Prøvetagning",data!$A$1:$AT$8036,A1201,FALSE)</f>
        <v>0</v>
      </c>
      <c r="F1201">
        <f>HLOOKUP("Prøve",data!$A$1:$AT$8036,A1201,FALSE)</f>
        <v>0</v>
      </c>
      <c r="G1201">
        <f>HLOOKUP("ScKode",data!$A$1:$AT$8036,A1201,FALSE)</f>
        <v>0</v>
      </c>
      <c r="H1201">
        <f>HLOOKUP("StofParameter",data!$A$1:$AT$8036,A1201,FALSE)</f>
        <v>0</v>
      </c>
      <c r="I1201">
        <f>HLOOKUP("Dato",data!$A$1:$AT$8036,A1201,FALSE)</f>
        <v>0</v>
      </c>
      <c r="J1201">
        <f>HLOOKUP("Resultat-attribut",data!$A$1:$AT$8036,A1201,FALSE)</f>
        <v>0</v>
      </c>
      <c r="K1201">
        <f>HLOOKUP("Resultat",data!$A$1:$AT$8036,A1201,FALSE)</f>
        <v>0</v>
      </c>
      <c r="L1201">
        <f>HLOOKUP("Enhed",data!$A$1:$AT$8036,A1201,FALSE)</f>
        <v>0</v>
      </c>
    </row>
    <row r="1202" spans="1:12" x14ac:dyDescent="0.2">
      <c r="A1202">
        <v>1201</v>
      </c>
      <c r="B1202">
        <f>HLOOKUP("Referencer",data!$A$1:$AT$8036,A1202,FALSE)</f>
        <v>0</v>
      </c>
      <c r="C1202">
        <f>HLOOKUP("Stedtekst",data!$A$1:$AT$8036,A1202,FALSE)</f>
        <v>0</v>
      </c>
      <c r="D1202">
        <f>HLOOKUP("Målested navn",data!$A$1:$AT$8036,A1202,FALSE)</f>
        <v>0</v>
      </c>
      <c r="E1202">
        <f>HLOOKUP("Prøvetagning",data!$A$1:$AT$8036,A1202,FALSE)</f>
        <v>0</v>
      </c>
      <c r="F1202">
        <f>HLOOKUP("Prøve",data!$A$1:$AT$8036,A1202,FALSE)</f>
        <v>0</v>
      </c>
      <c r="G1202">
        <f>HLOOKUP("ScKode",data!$A$1:$AT$8036,A1202,FALSE)</f>
        <v>0</v>
      </c>
      <c r="H1202">
        <f>HLOOKUP("StofParameter",data!$A$1:$AT$8036,A1202,FALSE)</f>
        <v>0</v>
      </c>
      <c r="I1202">
        <f>HLOOKUP("Dato",data!$A$1:$AT$8036,A1202,FALSE)</f>
        <v>0</v>
      </c>
      <c r="J1202">
        <f>HLOOKUP("Resultat-attribut",data!$A$1:$AT$8036,A1202,FALSE)</f>
        <v>0</v>
      </c>
      <c r="K1202">
        <f>HLOOKUP("Resultat",data!$A$1:$AT$8036,A1202,FALSE)</f>
        <v>0</v>
      </c>
      <c r="L1202">
        <f>HLOOKUP("Enhed",data!$A$1:$AT$8036,A1202,FALSE)</f>
        <v>0</v>
      </c>
    </row>
    <row r="1203" spans="1:12" x14ac:dyDescent="0.2">
      <c r="A1203">
        <v>1202</v>
      </c>
      <c r="B1203">
        <f>HLOOKUP("Referencer",data!$A$1:$AT$8036,A1203,FALSE)</f>
        <v>0</v>
      </c>
      <c r="C1203">
        <f>HLOOKUP("Stedtekst",data!$A$1:$AT$8036,A1203,FALSE)</f>
        <v>0</v>
      </c>
      <c r="D1203">
        <f>HLOOKUP("Målested navn",data!$A$1:$AT$8036,A1203,FALSE)</f>
        <v>0</v>
      </c>
      <c r="E1203">
        <f>HLOOKUP("Prøvetagning",data!$A$1:$AT$8036,A1203,FALSE)</f>
        <v>0</v>
      </c>
      <c r="F1203">
        <f>HLOOKUP("Prøve",data!$A$1:$AT$8036,A1203,FALSE)</f>
        <v>0</v>
      </c>
      <c r="G1203">
        <f>HLOOKUP("ScKode",data!$A$1:$AT$8036,A1203,FALSE)</f>
        <v>0</v>
      </c>
      <c r="H1203">
        <f>HLOOKUP("StofParameter",data!$A$1:$AT$8036,A1203,FALSE)</f>
        <v>0</v>
      </c>
      <c r="I1203">
        <f>HLOOKUP("Dato",data!$A$1:$AT$8036,A1203,FALSE)</f>
        <v>0</v>
      </c>
      <c r="J1203">
        <f>HLOOKUP("Resultat-attribut",data!$A$1:$AT$8036,A1203,FALSE)</f>
        <v>0</v>
      </c>
      <c r="K1203">
        <f>HLOOKUP("Resultat",data!$A$1:$AT$8036,A1203,FALSE)</f>
        <v>0</v>
      </c>
      <c r="L1203">
        <f>HLOOKUP("Enhed",data!$A$1:$AT$8036,A1203,FALSE)</f>
        <v>0</v>
      </c>
    </row>
    <row r="1204" spans="1:12" x14ac:dyDescent="0.2">
      <c r="A1204">
        <v>1203</v>
      </c>
      <c r="B1204">
        <f>HLOOKUP("Referencer",data!$A$1:$AT$8036,A1204,FALSE)</f>
        <v>0</v>
      </c>
      <c r="C1204">
        <f>HLOOKUP("Stedtekst",data!$A$1:$AT$8036,A1204,FALSE)</f>
        <v>0</v>
      </c>
      <c r="D1204">
        <f>HLOOKUP("Målested navn",data!$A$1:$AT$8036,A1204,FALSE)</f>
        <v>0</v>
      </c>
      <c r="E1204">
        <f>HLOOKUP("Prøvetagning",data!$A$1:$AT$8036,A1204,FALSE)</f>
        <v>0</v>
      </c>
      <c r="F1204">
        <f>HLOOKUP("Prøve",data!$A$1:$AT$8036,A1204,FALSE)</f>
        <v>0</v>
      </c>
      <c r="G1204">
        <f>HLOOKUP("ScKode",data!$A$1:$AT$8036,A1204,FALSE)</f>
        <v>0</v>
      </c>
      <c r="H1204">
        <f>HLOOKUP("StofParameter",data!$A$1:$AT$8036,A1204,FALSE)</f>
        <v>0</v>
      </c>
      <c r="I1204">
        <f>HLOOKUP("Dato",data!$A$1:$AT$8036,A1204,FALSE)</f>
        <v>0</v>
      </c>
      <c r="J1204">
        <f>HLOOKUP("Resultat-attribut",data!$A$1:$AT$8036,A1204,FALSE)</f>
        <v>0</v>
      </c>
      <c r="K1204">
        <f>HLOOKUP("Resultat",data!$A$1:$AT$8036,A1204,FALSE)</f>
        <v>0</v>
      </c>
      <c r="L1204">
        <f>HLOOKUP("Enhed",data!$A$1:$AT$8036,A1204,FALSE)</f>
        <v>0</v>
      </c>
    </row>
    <row r="1205" spans="1:12" x14ac:dyDescent="0.2">
      <c r="A1205">
        <v>1204</v>
      </c>
      <c r="B1205">
        <f>HLOOKUP("Referencer",data!$A$1:$AT$8036,A1205,FALSE)</f>
        <v>0</v>
      </c>
      <c r="C1205">
        <f>HLOOKUP("Stedtekst",data!$A$1:$AT$8036,A1205,FALSE)</f>
        <v>0</v>
      </c>
      <c r="D1205">
        <f>HLOOKUP("Målested navn",data!$A$1:$AT$8036,A1205,FALSE)</f>
        <v>0</v>
      </c>
      <c r="E1205">
        <f>HLOOKUP("Prøvetagning",data!$A$1:$AT$8036,A1205,FALSE)</f>
        <v>0</v>
      </c>
      <c r="F1205">
        <f>HLOOKUP("Prøve",data!$A$1:$AT$8036,A1205,FALSE)</f>
        <v>0</v>
      </c>
      <c r="G1205">
        <f>HLOOKUP("ScKode",data!$A$1:$AT$8036,A1205,FALSE)</f>
        <v>0</v>
      </c>
      <c r="H1205">
        <f>HLOOKUP("StofParameter",data!$A$1:$AT$8036,A1205,FALSE)</f>
        <v>0</v>
      </c>
      <c r="I1205">
        <f>HLOOKUP("Dato",data!$A$1:$AT$8036,A1205,FALSE)</f>
        <v>0</v>
      </c>
      <c r="J1205">
        <f>HLOOKUP("Resultat-attribut",data!$A$1:$AT$8036,A1205,FALSE)</f>
        <v>0</v>
      </c>
      <c r="K1205">
        <f>HLOOKUP("Resultat",data!$A$1:$AT$8036,A1205,FALSE)</f>
        <v>0</v>
      </c>
      <c r="L1205">
        <f>HLOOKUP("Enhed",data!$A$1:$AT$8036,A1205,FALSE)</f>
        <v>0</v>
      </c>
    </row>
    <row r="1206" spans="1:12" x14ac:dyDescent="0.2">
      <c r="A1206">
        <v>1205</v>
      </c>
      <c r="B1206">
        <f>HLOOKUP("Referencer",data!$A$1:$AT$8036,A1206,FALSE)</f>
        <v>0</v>
      </c>
      <c r="C1206">
        <f>HLOOKUP("Stedtekst",data!$A$1:$AT$8036,A1206,FALSE)</f>
        <v>0</v>
      </c>
      <c r="D1206">
        <f>HLOOKUP("Målested navn",data!$A$1:$AT$8036,A1206,FALSE)</f>
        <v>0</v>
      </c>
      <c r="E1206">
        <f>HLOOKUP("Prøvetagning",data!$A$1:$AT$8036,A1206,FALSE)</f>
        <v>0</v>
      </c>
      <c r="F1206">
        <f>HLOOKUP("Prøve",data!$A$1:$AT$8036,A1206,FALSE)</f>
        <v>0</v>
      </c>
      <c r="G1206">
        <f>HLOOKUP("ScKode",data!$A$1:$AT$8036,A1206,FALSE)</f>
        <v>0</v>
      </c>
      <c r="H1206">
        <f>HLOOKUP("StofParameter",data!$A$1:$AT$8036,A1206,FALSE)</f>
        <v>0</v>
      </c>
      <c r="I1206">
        <f>HLOOKUP("Dato",data!$A$1:$AT$8036,A1206,FALSE)</f>
        <v>0</v>
      </c>
      <c r="J1206">
        <f>HLOOKUP("Resultat-attribut",data!$A$1:$AT$8036,A1206,FALSE)</f>
        <v>0</v>
      </c>
      <c r="K1206">
        <f>HLOOKUP("Resultat",data!$A$1:$AT$8036,A1206,FALSE)</f>
        <v>0</v>
      </c>
      <c r="L1206">
        <f>HLOOKUP("Enhed",data!$A$1:$AT$8036,A1206,FALSE)</f>
        <v>0</v>
      </c>
    </row>
    <row r="1207" spans="1:12" x14ac:dyDescent="0.2">
      <c r="A1207">
        <v>1206</v>
      </c>
      <c r="B1207">
        <f>HLOOKUP("Referencer",data!$A$1:$AT$8036,A1207,FALSE)</f>
        <v>0</v>
      </c>
      <c r="C1207">
        <f>HLOOKUP("Stedtekst",data!$A$1:$AT$8036,A1207,FALSE)</f>
        <v>0</v>
      </c>
      <c r="D1207">
        <f>HLOOKUP("Målested navn",data!$A$1:$AT$8036,A1207,FALSE)</f>
        <v>0</v>
      </c>
      <c r="E1207">
        <f>HLOOKUP("Prøvetagning",data!$A$1:$AT$8036,A1207,FALSE)</f>
        <v>0</v>
      </c>
      <c r="F1207">
        <f>HLOOKUP("Prøve",data!$A$1:$AT$8036,A1207,FALSE)</f>
        <v>0</v>
      </c>
      <c r="G1207">
        <f>HLOOKUP("ScKode",data!$A$1:$AT$8036,A1207,FALSE)</f>
        <v>0</v>
      </c>
      <c r="H1207">
        <f>HLOOKUP("StofParameter",data!$A$1:$AT$8036,A1207,FALSE)</f>
        <v>0</v>
      </c>
      <c r="I1207">
        <f>HLOOKUP("Dato",data!$A$1:$AT$8036,A1207,FALSE)</f>
        <v>0</v>
      </c>
      <c r="J1207">
        <f>HLOOKUP("Resultat-attribut",data!$A$1:$AT$8036,A1207,FALSE)</f>
        <v>0</v>
      </c>
      <c r="K1207">
        <f>HLOOKUP("Resultat",data!$A$1:$AT$8036,A1207,FALSE)</f>
        <v>0</v>
      </c>
      <c r="L1207">
        <f>HLOOKUP("Enhed",data!$A$1:$AT$8036,A1207,FALSE)</f>
        <v>0</v>
      </c>
    </row>
    <row r="1208" spans="1:12" x14ac:dyDescent="0.2">
      <c r="A1208">
        <v>1207</v>
      </c>
      <c r="B1208">
        <f>HLOOKUP("Referencer",data!$A$1:$AT$8036,A1208,FALSE)</f>
        <v>0</v>
      </c>
      <c r="C1208">
        <f>HLOOKUP("Stedtekst",data!$A$1:$AT$8036,A1208,FALSE)</f>
        <v>0</v>
      </c>
      <c r="D1208">
        <f>HLOOKUP("Målested navn",data!$A$1:$AT$8036,A1208,FALSE)</f>
        <v>0</v>
      </c>
      <c r="E1208">
        <f>HLOOKUP("Prøvetagning",data!$A$1:$AT$8036,A1208,FALSE)</f>
        <v>0</v>
      </c>
      <c r="F1208">
        <f>HLOOKUP("Prøve",data!$A$1:$AT$8036,A1208,FALSE)</f>
        <v>0</v>
      </c>
      <c r="G1208">
        <f>HLOOKUP("ScKode",data!$A$1:$AT$8036,A1208,FALSE)</f>
        <v>0</v>
      </c>
      <c r="H1208">
        <f>HLOOKUP("StofParameter",data!$A$1:$AT$8036,A1208,FALSE)</f>
        <v>0</v>
      </c>
      <c r="I1208">
        <f>HLOOKUP("Dato",data!$A$1:$AT$8036,A1208,FALSE)</f>
        <v>0</v>
      </c>
      <c r="J1208">
        <f>HLOOKUP("Resultat-attribut",data!$A$1:$AT$8036,A1208,FALSE)</f>
        <v>0</v>
      </c>
      <c r="K1208">
        <f>HLOOKUP("Resultat",data!$A$1:$AT$8036,A1208,FALSE)</f>
        <v>0</v>
      </c>
      <c r="L1208">
        <f>HLOOKUP("Enhed",data!$A$1:$AT$8036,A1208,FALSE)</f>
        <v>0</v>
      </c>
    </row>
    <row r="1209" spans="1:12" x14ac:dyDescent="0.2">
      <c r="A1209">
        <v>1208</v>
      </c>
      <c r="B1209">
        <f>HLOOKUP("Referencer",data!$A$1:$AT$8036,A1209,FALSE)</f>
        <v>0</v>
      </c>
      <c r="C1209">
        <f>HLOOKUP("Stedtekst",data!$A$1:$AT$8036,A1209,FALSE)</f>
        <v>0</v>
      </c>
      <c r="D1209">
        <f>HLOOKUP("Målested navn",data!$A$1:$AT$8036,A1209,FALSE)</f>
        <v>0</v>
      </c>
      <c r="E1209">
        <f>HLOOKUP("Prøvetagning",data!$A$1:$AT$8036,A1209,FALSE)</f>
        <v>0</v>
      </c>
      <c r="F1209">
        <f>HLOOKUP("Prøve",data!$A$1:$AT$8036,A1209,FALSE)</f>
        <v>0</v>
      </c>
      <c r="G1209">
        <f>HLOOKUP("ScKode",data!$A$1:$AT$8036,A1209,FALSE)</f>
        <v>0</v>
      </c>
      <c r="H1209">
        <f>HLOOKUP("StofParameter",data!$A$1:$AT$8036,A1209,FALSE)</f>
        <v>0</v>
      </c>
      <c r="I1209">
        <f>HLOOKUP("Dato",data!$A$1:$AT$8036,A1209,FALSE)</f>
        <v>0</v>
      </c>
      <c r="J1209">
        <f>HLOOKUP("Resultat-attribut",data!$A$1:$AT$8036,A1209,FALSE)</f>
        <v>0</v>
      </c>
      <c r="K1209">
        <f>HLOOKUP("Resultat",data!$A$1:$AT$8036,A1209,FALSE)</f>
        <v>0</v>
      </c>
      <c r="L1209">
        <f>HLOOKUP("Enhed",data!$A$1:$AT$8036,A1209,FALSE)</f>
        <v>0</v>
      </c>
    </row>
    <row r="1210" spans="1:12" x14ac:dyDescent="0.2">
      <c r="A1210">
        <v>1209</v>
      </c>
      <c r="B1210">
        <f>HLOOKUP("Referencer",data!$A$1:$AT$8036,A1210,FALSE)</f>
        <v>0</v>
      </c>
      <c r="C1210">
        <f>HLOOKUP("Stedtekst",data!$A$1:$AT$8036,A1210,FALSE)</f>
        <v>0</v>
      </c>
      <c r="D1210">
        <f>HLOOKUP("Målested navn",data!$A$1:$AT$8036,A1210,FALSE)</f>
        <v>0</v>
      </c>
      <c r="E1210">
        <f>HLOOKUP("Prøvetagning",data!$A$1:$AT$8036,A1210,FALSE)</f>
        <v>0</v>
      </c>
      <c r="F1210">
        <f>HLOOKUP("Prøve",data!$A$1:$AT$8036,A1210,FALSE)</f>
        <v>0</v>
      </c>
      <c r="G1210">
        <f>HLOOKUP("ScKode",data!$A$1:$AT$8036,A1210,FALSE)</f>
        <v>0</v>
      </c>
      <c r="H1210">
        <f>HLOOKUP("StofParameter",data!$A$1:$AT$8036,A1210,FALSE)</f>
        <v>0</v>
      </c>
      <c r="I1210">
        <f>HLOOKUP("Dato",data!$A$1:$AT$8036,A1210,FALSE)</f>
        <v>0</v>
      </c>
      <c r="J1210">
        <f>HLOOKUP("Resultat-attribut",data!$A$1:$AT$8036,A1210,FALSE)</f>
        <v>0</v>
      </c>
      <c r="K1210">
        <f>HLOOKUP("Resultat",data!$A$1:$AT$8036,A1210,FALSE)</f>
        <v>0</v>
      </c>
      <c r="L1210">
        <f>HLOOKUP("Enhed",data!$A$1:$AT$8036,A1210,FALSE)</f>
        <v>0</v>
      </c>
    </row>
    <row r="1211" spans="1:12" x14ac:dyDescent="0.2">
      <c r="A1211">
        <v>1210</v>
      </c>
      <c r="B1211">
        <f>HLOOKUP("Referencer",data!$A$1:$AT$8036,A1211,FALSE)</f>
        <v>0</v>
      </c>
      <c r="C1211">
        <f>HLOOKUP("Stedtekst",data!$A$1:$AT$8036,A1211,FALSE)</f>
        <v>0</v>
      </c>
      <c r="D1211">
        <f>HLOOKUP("Målested navn",data!$A$1:$AT$8036,A1211,FALSE)</f>
        <v>0</v>
      </c>
      <c r="E1211">
        <f>HLOOKUP("Prøvetagning",data!$A$1:$AT$8036,A1211,FALSE)</f>
        <v>0</v>
      </c>
      <c r="F1211">
        <f>HLOOKUP("Prøve",data!$A$1:$AT$8036,A1211,FALSE)</f>
        <v>0</v>
      </c>
      <c r="G1211">
        <f>HLOOKUP("ScKode",data!$A$1:$AT$8036,A1211,FALSE)</f>
        <v>0</v>
      </c>
      <c r="H1211">
        <f>HLOOKUP("StofParameter",data!$A$1:$AT$8036,A1211,FALSE)</f>
        <v>0</v>
      </c>
      <c r="I1211">
        <f>HLOOKUP("Dato",data!$A$1:$AT$8036,A1211,FALSE)</f>
        <v>0</v>
      </c>
      <c r="J1211">
        <f>HLOOKUP("Resultat-attribut",data!$A$1:$AT$8036,A1211,FALSE)</f>
        <v>0</v>
      </c>
      <c r="K1211">
        <f>HLOOKUP("Resultat",data!$A$1:$AT$8036,A1211,FALSE)</f>
        <v>0</v>
      </c>
      <c r="L1211">
        <f>HLOOKUP("Enhed",data!$A$1:$AT$8036,A1211,FALSE)</f>
        <v>0</v>
      </c>
    </row>
    <row r="1212" spans="1:12" x14ac:dyDescent="0.2">
      <c r="A1212">
        <v>1211</v>
      </c>
      <c r="B1212">
        <f>HLOOKUP("Referencer",data!$A$1:$AT$8036,A1212,FALSE)</f>
        <v>0</v>
      </c>
      <c r="C1212">
        <f>HLOOKUP("Stedtekst",data!$A$1:$AT$8036,A1212,FALSE)</f>
        <v>0</v>
      </c>
      <c r="D1212">
        <f>HLOOKUP("Målested navn",data!$A$1:$AT$8036,A1212,FALSE)</f>
        <v>0</v>
      </c>
      <c r="E1212">
        <f>HLOOKUP("Prøvetagning",data!$A$1:$AT$8036,A1212,FALSE)</f>
        <v>0</v>
      </c>
      <c r="F1212">
        <f>HLOOKUP("Prøve",data!$A$1:$AT$8036,A1212,FALSE)</f>
        <v>0</v>
      </c>
      <c r="G1212">
        <f>HLOOKUP("ScKode",data!$A$1:$AT$8036,A1212,FALSE)</f>
        <v>0</v>
      </c>
      <c r="H1212">
        <f>HLOOKUP("StofParameter",data!$A$1:$AT$8036,A1212,FALSE)</f>
        <v>0</v>
      </c>
      <c r="I1212">
        <f>HLOOKUP("Dato",data!$A$1:$AT$8036,A1212,FALSE)</f>
        <v>0</v>
      </c>
      <c r="J1212">
        <f>HLOOKUP("Resultat-attribut",data!$A$1:$AT$8036,A1212,FALSE)</f>
        <v>0</v>
      </c>
      <c r="K1212">
        <f>HLOOKUP("Resultat",data!$A$1:$AT$8036,A1212,FALSE)</f>
        <v>0</v>
      </c>
      <c r="L1212">
        <f>HLOOKUP("Enhed",data!$A$1:$AT$8036,A1212,FALSE)</f>
        <v>0</v>
      </c>
    </row>
    <row r="1213" spans="1:12" x14ac:dyDescent="0.2">
      <c r="A1213">
        <v>1212</v>
      </c>
      <c r="B1213">
        <f>HLOOKUP("Referencer",data!$A$1:$AT$8036,A1213,FALSE)</f>
        <v>0</v>
      </c>
      <c r="C1213">
        <f>HLOOKUP("Stedtekst",data!$A$1:$AT$8036,A1213,FALSE)</f>
        <v>0</v>
      </c>
      <c r="D1213">
        <f>HLOOKUP("Målested navn",data!$A$1:$AT$8036,A1213,FALSE)</f>
        <v>0</v>
      </c>
      <c r="E1213">
        <f>HLOOKUP("Prøvetagning",data!$A$1:$AT$8036,A1213,FALSE)</f>
        <v>0</v>
      </c>
      <c r="F1213">
        <f>HLOOKUP("Prøve",data!$A$1:$AT$8036,A1213,FALSE)</f>
        <v>0</v>
      </c>
      <c r="G1213">
        <f>HLOOKUP("ScKode",data!$A$1:$AT$8036,A1213,FALSE)</f>
        <v>0</v>
      </c>
      <c r="H1213">
        <f>HLOOKUP("StofParameter",data!$A$1:$AT$8036,A1213,FALSE)</f>
        <v>0</v>
      </c>
      <c r="I1213">
        <f>HLOOKUP("Dato",data!$A$1:$AT$8036,A1213,FALSE)</f>
        <v>0</v>
      </c>
      <c r="J1213">
        <f>HLOOKUP("Resultat-attribut",data!$A$1:$AT$8036,A1213,FALSE)</f>
        <v>0</v>
      </c>
      <c r="K1213">
        <f>HLOOKUP("Resultat",data!$A$1:$AT$8036,A1213,FALSE)</f>
        <v>0</v>
      </c>
      <c r="L1213">
        <f>HLOOKUP("Enhed",data!$A$1:$AT$8036,A1213,FALSE)</f>
        <v>0</v>
      </c>
    </row>
    <row r="1214" spans="1:12" x14ac:dyDescent="0.2">
      <c r="A1214">
        <v>1213</v>
      </c>
      <c r="B1214">
        <f>HLOOKUP("Referencer",data!$A$1:$AT$8036,A1214,FALSE)</f>
        <v>0</v>
      </c>
      <c r="C1214">
        <f>HLOOKUP("Stedtekst",data!$A$1:$AT$8036,A1214,FALSE)</f>
        <v>0</v>
      </c>
      <c r="D1214">
        <f>HLOOKUP("Målested navn",data!$A$1:$AT$8036,A1214,FALSE)</f>
        <v>0</v>
      </c>
      <c r="E1214">
        <f>HLOOKUP("Prøvetagning",data!$A$1:$AT$8036,A1214,FALSE)</f>
        <v>0</v>
      </c>
      <c r="F1214">
        <f>HLOOKUP("Prøve",data!$A$1:$AT$8036,A1214,FALSE)</f>
        <v>0</v>
      </c>
      <c r="G1214">
        <f>HLOOKUP("ScKode",data!$A$1:$AT$8036,A1214,FALSE)</f>
        <v>0</v>
      </c>
      <c r="H1214">
        <f>HLOOKUP("StofParameter",data!$A$1:$AT$8036,A1214,FALSE)</f>
        <v>0</v>
      </c>
      <c r="I1214">
        <f>HLOOKUP("Dato",data!$A$1:$AT$8036,A1214,FALSE)</f>
        <v>0</v>
      </c>
      <c r="J1214">
        <f>HLOOKUP("Resultat-attribut",data!$A$1:$AT$8036,A1214,FALSE)</f>
        <v>0</v>
      </c>
      <c r="K1214">
        <f>HLOOKUP("Resultat",data!$A$1:$AT$8036,A1214,FALSE)</f>
        <v>0</v>
      </c>
      <c r="L1214">
        <f>HLOOKUP("Enhed",data!$A$1:$AT$8036,A1214,FALSE)</f>
        <v>0</v>
      </c>
    </row>
    <row r="1215" spans="1:12" x14ac:dyDescent="0.2">
      <c r="A1215">
        <v>1214</v>
      </c>
      <c r="B1215">
        <f>HLOOKUP("Referencer",data!$A$1:$AT$8036,A1215,FALSE)</f>
        <v>0</v>
      </c>
      <c r="C1215">
        <f>HLOOKUP("Stedtekst",data!$A$1:$AT$8036,A1215,FALSE)</f>
        <v>0</v>
      </c>
      <c r="D1215">
        <f>HLOOKUP("Målested navn",data!$A$1:$AT$8036,A1215,FALSE)</f>
        <v>0</v>
      </c>
      <c r="E1215">
        <f>HLOOKUP("Prøvetagning",data!$A$1:$AT$8036,A1215,FALSE)</f>
        <v>0</v>
      </c>
      <c r="F1215">
        <f>HLOOKUP("Prøve",data!$A$1:$AT$8036,A1215,FALSE)</f>
        <v>0</v>
      </c>
      <c r="G1215">
        <f>HLOOKUP("ScKode",data!$A$1:$AT$8036,A1215,FALSE)</f>
        <v>0</v>
      </c>
      <c r="H1215">
        <f>HLOOKUP("StofParameter",data!$A$1:$AT$8036,A1215,FALSE)</f>
        <v>0</v>
      </c>
      <c r="I1215">
        <f>HLOOKUP("Dato",data!$A$1:$AT$8036,A1215,FALSE)</f>
        <v>0</v>
      </c>
      <c r="J1215">
        <f>HLOOKUP("Resultat-attribut",data!$A$1:$AT$8036,A1215,FALSE)</f>
        <v>0</v>
      </c>
      <c r="K1215">
        <f>HLOOKUP("Resultat",data!$A$1:$AT$8036,A1215,FALSE)</f>
        <v>0</v>
      </c>
      <c r="L1215">
        <f>HLOOKUP("Enhed",data!$A$1:$AT$8036,A1215,FALSE)</f>
        <v>0</v>
      </c>
    </row>
    <row r="1216" spans="1:12" x14ac:dyDescent="0.2">
      <c r="A1216">
        <v>1215</v>
      </c>
      <c r="B1216">
        <f>HLOOKUP("Referencer",data!$A$1:$AT$8036,A1216,FALSE)</f>
        <v>0</v>
      </c>
      <c r="C1216">
        <f>HLOOKUP("Stedtekst",data!$A$1:$AT$8036,A1216,FALSE)</f>
        <v>0</v>
      </c>
      <c r="D1216">
        <f>HLOOKUP("Målested navn",data!$A$1:$AT$8036,A1216,FALSE)</f>
        <v>0</v>
      </c>
      <c r="E1216">
        <f>HLOOKUP("Prøvetagning",data!$A$1:$AT$8036,A1216,FALSE)</f>
        <v>0</v>
      </c>
      <c r="F1216">
        <f>HLOOKUP("Prøve",data!$A$1:$AT$8036,A1216,FALSE)</f>
        <v>0</v>
      </c>
      <c r="G1216">
        <f>HLOOKUP("ScKode",data!$A$1:$AT$8036,A1216,FALSE)</f>
        <v>0</v>
      </c>
      <c r="H1216">
        <f>HLOOKUP("StofParameter",data!$A$1:$AT$8036,A1216,FALSE)</f>
        <v>0</v>
      </c>
      <c r="I1216">
        <f>HLOOKUP("Dato",data!$A$1:$AT$8036,A1216,FALSE)</f>
        <v>0</v>
      </c>
      <c r="J1216">
        <f>HLOOKUP("Resultat-attribut",data!$A$1:$AT$8036,A1216,FALSE)</f>
        <v>0</v>
      </c>
      <c r="K1216">
        <f>HLOOKUP("Resultat",data!$A$1:$AT$8036,A1216,FALSE)</f>
        <v>0</v>
      </c>
      <c r="L1216">
        <f>HLOOKUP("Enhed",data!$A$1:$AT$8036,A1216,FALSE)</f>
        <v>0</v>
      </c>
    </row>
    <row r="1217" spans="1:12" x14ac:dyDescent="0.2">
      <c r="A1217">
        <v>1216</v>
      </c>
      <c r="B1217">
        <f>HLOOKUP("Referencer",data!$A$1:$AT$8036,A1217,FALSE)</f>
        <v>0</v>
      </c>
      <c r="C1217">
        <f>HLOOKUP("Stedtekst",data!$A$1:$AT$8036,A1217,FALSE)</f>
        <v>0</v>
      </c>
      <c r="D1217">
        <f>HLOOKUP("Målested navn",data!$A$1:$AT$8036,A1217,FALSE)</f>
        <v>0</v>
      </c>
      <c r="E1217">
        <f>HLOOKUP("Prøvetagning",data!$A$1:$AT$8036,A1217,FALSE)</f>
        <v>0</v>
      </c>
      <c r="F1217">
        <f>HLOOKUP("Prøve",data!$A$1:$AT$8036,A1217,FALSE)</f>
        <v>0</v>
      </c>
      <c r="G1217">
        <f>HLOOKUP("ScKode",data!$A$1:$AT$8036,A1217,FALSE)</f>
        <v>0</v>
      </c>
      <c r="H1217">
        <f>HLOOKUP("StofParameter",data!$A$1:$AT$8036,A1217,FALSE)</f>
        <v>0</v>
      </c>
      <c r="I1217">
        <f>HLOOKUP("Dato",data!$A$1:$AT$8036,A1217,FALSE)</f>
        <v>0</v>
      </c>
      <c r="J1217">
        <f>HLOOKUP("Resultat-attribut",data!$A$1:$AT$8036,A1217,FALSE)</f>
        <v>0</v>
      </c>
      <c r="K1217">
        <f>HLOOKUP("Resultat",data!$A$1:$AT$8036,A1217,FALSE)</f>
        <v>0</v>
      </c>
      <c r="L1217">
        <f>HLOOKUP("Enhed",data!$A$1:$AT$8036,A1217,FALSE)</f>
        <v>0</v>
      </c>
    </row>
    <row r="1218" spans="1:12" x14ac:dyDescent="0.2">
      <c r="A1218">
        <v>1217</v>
      </c>
      <c r="B1218">
        <f>HLOOKUP("Referencer",data!$A$1:$AT$8036,A1218,FALSE)</f>
        <v>0</v>
      </c>
      <c r="C1218">
        <f>HLOOKUP("Stedtekst",data!$A$1:$AT$8036,A1218,FALSE)</f>
        <v>0</v>
      </c>
      <c r="D1218">
        <f>HLOOKUP("Målested navn",data!$A$1:$AT$8036,A1218,FALSE)</f>
        <v>0</v>
      </c>
      <c r="E1218">
        <f>HLOOKUP("Prøvetagning",data!$A$1:$AT$8036,A1218,FALSE)</f>
        <v>0</v>
      </c>
      <c r="F1218">
        <f>HLOOKUP("Prøve",data!$A$1:$AT$8036,A1218,FALSE)</f>
        <v>0</v>
      </c>
      <c r="G1218">
        <f>HLOOKUP("ScKode",data!$A$1:$AT$8036,A1218,FALSE)</f>
        <v>0</v>
      </c>
      <c r="H1218">
        <f>HLOOKUP("StofParameter",data!$A$1:$AT$8036,A1218,FALSE)</f>
        <v>0</v>
      </c>
      <c r="I1218">
        <f>HLOOKUP("Dato",data!$A$1:$AT$8036,A1218,FALSE)</f>
        <v>0</v>
      </c>
      <c r="J1218">
        <f>HLOOKUP("Resultat-attribut",data!$A$1:$AT$8036,A1218,FALSE)</f>
        <v>0</v>
      </c>
      <c r="K1218">
        <f>HLOOKUP("Resultat",data!$A$1:$AT$8036,A1218,FALSE)</f>
        <v>0</v>
      </c>
      <c r="L1218">
        <f>HLOOKUP("Enhed",data!$A$1:$AT$8036,A1218,FALSE)</f>
        <v>0</v>
      </c>
    </row>
    <row r="1219" spans="1:12" x14ac:dyDescent="0.2">
      <c r="A1219">
        <v>1218</v>
      </c>
      <c r="B1219">
        <f>HLOOKUP("Referencer",data!$A$1:$AT$8036,A1219,FALSE)</f>
        <v>0</v>
      </c>
      <c r="C1219">
        <f>HLOOKUP("Stedtekst",data!$A$1:$AT$8036,A1219,FALSE)</f>
        <v>0</v>
      </c>
      <c r="D1219">
        <f>HLOOKUP("Målested navn",data!$A$1:$AT$8036,A1219,FALSE)</f>
        <v>0</v>
      </c>
      <c r="E1219">
        <f>HLOOKUP("Prøvetagning",data!$A$1:$AT$8036,A1219,FALSE)</f>
        <v>0</v>
      </c>
      <c r="F1219">
        <f>HLOOKUP("Prøve",data!$A$1:$AT$8036,A1219,FALSE)</f>
        <v>0</v>
      </c>
      <c r="G1219">
        <f>HLOOKUP("ScKode",data!$A$1:$AT$8036,A1219,FALSE)</f>
        <v>0</v>
      </c>
      <c r="H1219">
        <f>HLOOKUP("StofParameter",data!$A$1:$AT$8036,A1219,FALSE)</f>
        <v>0</v>
      </c>
      <c r="I1219">
        <f>HLOOKUP("Dato",data!$A$1:$AT$8036,A1219,FALSE)</f>
        <v>0</v>
      </c>
      <c r="J1219">
        <f>HLOOKUP("Resultat-attribut",data!$A$1:$AT$8036,A1219,FALSE)</f>
        <v>0</v>
      </c>
      <c r="K1219">
        <f>HLOOKUP("Resultat",data!$A$1:$AT$8036,A1219,FALSE)</f>
        <v>0</v>
      </c>
      <c r="L1219">
        <f>HLOOKUP("Enhed",data!$A$1:$AT$8036,A1219,FALSE)</f>
        <v>0</v>
      </c>
    </row>
    <row r="1220" spans="1:12" x14ac:dyDescent="0.2">
      <c r="A1220">
        <v>1219</v>
      </c>
      <c r="B1220">
        <f>HLOOKUP("Referencer",data!$A$1:$AT$8036,A1220,FALSE)</f>
        <v>0</v>
      </c>
      <c r="C1220">
        <f>HLOOKUP("Stedtekst",data!$A$1:$AT$8036,A1220,FALSE)</f>
        <v>0</v>
      </c>
      <c r="D1220">
        <f>HLOOKUP("Målested navn",data!$A$1:$AT$8036,A1220,FALSE)</f>
        <v>0</v>
      </c>
      <c r="E1220">
        <f>HLOOKUP("Prøvetagning",data!$A$1:$AT$8036,A1220,FALSE)</f>
        <v>0</v>
      </c>
      <c r="F1220">
        <f>HLOOKUP("Prøve",data!$A$1:$AT$8036,A1220,FALSE)</f>
        <v>0</v>
      </c>
      <c r="G1220">
        <f>HLOOKUP("ScKode",data!$A$1:$AT$8036,A1220,FALSE)</f>
        <v>0</v>
      </c>
      <c r="H1220">
        <f>HLOOKUP("StofParameter",data!$A$1:$AT$8036,A1220,FALSE)</f>
        <v>0</v>
      </c>
      <c r="I1220">
        <f>HLOOKUP("Dato",data!$A$1:$AT$8036,A1220,FALSE)</f>
        <v>0</v>
      </c>
      <c r="J1220">
        <f>HLOOKUP("Resultat-attribut",data!$A$1:$AT$8036,A1220,FALSE)</f>
        <v>0</v>
      </c>
      <c r="K1220">
        <f>HLOOKUP("Resultat",data!$A$1:$AT$8036,A1220,FALSE)</f>
        <v>0</v>
      </c>
      <c r="L1220">
        <f>HLOOKUP("Enhed",data!$A$1:$AT$8036,A1220,FALSE)</f>
        <v>0</v>
      </c>
    </row>
    <row r="1221" spans="1:12" x14ac:dyDescent="0.2">
      <c r="A1221">
        <v>1220</v>
      </c>
      <c r="B1221">
        <f>HLOOKUP("Referencer",data!$A$1:$AT$8036,A1221,FALSE)</f>
        <v>0</v>
      </c>
      <c r="C1221">
        <f>HLOOKUP("Stedtekst",data!$A$1:$AT$8036,A1221,FALSE)</f>
        <v>0</v>
      </c>
      <c r="D1221">
        <f>HLOOKUP("Målested navn",data!$A$1:$AT$8036,A1221,FALSE)</f>
        <v>0</v>
      </c>
      <c r="E1221">
        <f>HLOOKUP("Prøvetagning",data!$A$1:$AT$8036,A1221,FALSE)</f>
        <v>0</v>
      </c>
      <c r="F1221">
        <f>HLOOKUP("Prøve",data!$A$1:$AT$8036,A1221,FALSE)</f>
        <v>0</v>
      </c>
      <c r="G1221">
        <f>HLOOKUP("ScKode",data!$A$1:$AT$8036,A1221,FALSE)</f>
        <v>0</v>
      </c>
      <c r="H1221">
        <f>HLOOKUP("StofParameter",data!$A$1:$AT$8036,A1221,FALSE)</f>
        <v>0</v>
      </c>
      <c r="I1221">
        <f>HLOOKUP("Dato",data!$A$1:$AT$8036,A1221,FALSE)</f>
        <v>0</v>
      </c>
      <c r="J1221">
        <f>HLOOKUP("Resultat-attribut",data!$A$1:$AT$8036,A1221,FALSE)</f>
        <v>0</v>
      </c>
      <c r="K1221">
        <f>HLOOKUP("Resultat",data!$A$1:$AT$8036,A1221,FALSE)</f>
        <v>0</v>
      </c>
      <c r="L1221">
        <f>HLOOKUP("Enhed",data!$A$1:$AT$8036,A1221,FALSE)</f>
        <v>0</v>
      </c>
    </row>
    <row r="1222" spans="1:12" x14ac:dyDescent="0.2">
      <c r="A1222">
        <v>1221</v>
      </c>
      <c r="B1222">
        <f>HLOOKUP("Referencer",data!$A$1:$AT$8036,A1222,FALSE)</f>
        <v>0</v>
      </c>
      <c r="C1222">
        <f>HLOOKUP("Stedtekst",data!$A$1:$AT$8036,A1222,FALSE)</f>
        <v>0</v>
      </c>
      <c r="D1222">
        <f>HLOOKUP("Målested navn",data!$A$1:$AT$8036,A1222,FALSE)</f>
        <v>0</v>
      </c>
      <c r="E1222">
        <f>HLOOKUP("Prøvetagning",data!$A$1:$AT$8036,A1222,FALSE)</f>
        <v>0</v>
      </c>
      <c r="F1222">
        <f>HLOOKUP("Prøve",data!$A$1:$AT$8036,A1222,FALSE)</f>
        <v>0</v>
      </c>
      <c r="G1222">
        <f>HLOOKUP("ScKode",data!$A$1:$AT$8036,A1222,FALSE)</f>
        <v>0</v>
      </c>
      <c r="H1222">
        <f>HLOOKUP("StofParameter",data!$A$1:$AT$8036,A1222,FALSE)</f>
        <v>0</v>
      </c>
      <c r="I1222">
        <f>HLOOKUP("Dato",data!$A$1:$AT$8036,A1222,FALSE)</f>
        <v>0</v>
      </c>
      <c r="J1222">
        <f>HLOOKUP("Resultat-attribut",data!$A$1:$AT$8036,A1222,FALSE)</f>
        <v>0</v>
      </c>
      <c r="K1222">
        <f>HLOOKUP("Resultat",data!$A$1:$AT$8036,A1222,FALSE)</f>
        <v>0</v>
      </c>
      <c r="L1222">
        <f>HLOOKUP("Enhed",data!$A$1:$AT$8036,A1222,FALSE)</f>
        <v>0</v>
      </c>
    </row>
    <row r="1223" spans="1:12" x14ac:dyDescent="0.2">
      <c r="A1223">
        <v>1222</v>
      </c>
      <c r="B1223">
        <f>HLOOKUP("Referencer",data!$A$1:$AT$8036,A1223,FALSE)</f>
        <v>0</v>
      </c>
      <c r="C1223">
        <f>HLOOKUP("Stedtekst",data!$A$1:$AT$8036,A1223,FALSE)</f>
        <v>0</v>
      </c>
      <c r="D1223">
        <f>HLOOKUP("Målested navn",data!$A$1:$AT$8036,A1223,FALSE)</f>
        <v>0</v>
      </c>
      <c r="E1223">
        <f>HLOOKUP("Prøvetagning",data!$A$1:$AT$8036,A1223,FALSE)</f>
        <v>0</v>
      </c>
      <c r="F1223">
        <f>HLOOKUP("Prøve",data!$A$1:$AT$8036,A1223,FALSE)</f>
        <v>0</v>
      </c>
      <c r="G1223">
        <f>HLOOKUP("ScKode",data!$A$1:$AT$8036,A1223,FALSE)</f>
        <v>0</v>
      </c>
      <c r="H1223">
        <f>HLOOKUP("StofParameter",data!$A$1:$AT$8036,A1223,FALSE)</f>
        <v>0</v>
      </c>
      <c r="I1223">
        <f>HLOOKUP("Dato",data!$A$1:$AT$8036,A1223,FALSE)</f>
        <v>0</v>
      </c>
      <c r="J1223">
        <f>HLOOKUP("Resultat-attribut",data!$A$1:$AT$8036,A1223,FALSE)</f>
        <v>0</v>
      </c>
      <c r="K1223">
        <f>HLOOKUP("Resultat",data!$A$1:$AT$8036,A1223,FALSE)</f>
        <v>0</v>
      </c>
      <c r="L1223">
        <f>HLOOKUP("Enhed",data!$A$1:$AT$8036,A1223,FALSE)</f>
        <v>0</v>
      </c>
    </row>
    <row r="1224" spans="1:12" x14ac:dyDescent="0.2">
      <c r="A1224">
        <v>1223</v>
      </c>
      <c r="B1224">
        <f>HLOOKUP("Referencer",data!$A$1:$AT$8036,A1224,FALSE)</f>
        <v>0</v>
      </c>
      <c r="C1224">
        <f>HLOOKUP("Stedtekst",data!$A$1:$AT$8036,A1224,FALSE)</f>
        <v>0</v>
      </c>
      <c r="D1224">
        <f>HLOOKUP("Målested navn",data!$A$1:$AT$8036,A1224,FALSE)</f>
        <v>0</v>
      </c>
      <c r="E1224">
        <f>HLOOKUP("Prøvetagning",data!$A$1:$AT$8036,A1224,FALSE)</f>
        <v>0</v>
      </c>
      <c r="F1224">
        <f>HLOOKUP("Prøve",data!$A$1:$AT$8036,A1224,FALSE)</f>
        <v>0</v>
      </c>
      <c r="G1224">
        <f>HLOOKUP("ScKode",data!$A$1:$AT$8036,A1224,FALSE)</f>
        <v>0</v>
      </c>
      <c r="H1224">
        <f>HLOOKUP("StofParameter",data!$A$1:$AT$8036,A1224,FALSE)</f>
        <v>0</v>
      </c>
      <c r="I1224">
        <f>HLOOKUP("Dato",data!$A$1:$AT$8036,A1224,FALSE)</f>
        <v>0</v>
      </c>
      <c r="J1224">
        <f>HLOOKUP("Resultat-attribut",data!$A$1:$AT$8036,A1224,FALSE)</f>
        <v>0</v>
      </c>
      <c r="K1224">
        <f>HLOOKUP("Resultat",data!$A$1:$AT$8036,A1224,FALSE)</f>
        <v>0</v>
      </c>
      <c r="L1224">
        <f>HLOOKUP("Enhed",data!$A$1:$AT$8036,A1224,FALSE)</f>
        <v>0</v>
      </c>
    </row>
    <row r="1225" spans="1:12" x14ac:dyDescent="0.2">
      <c r="A1225">
        <v>1224</v>
      </c>
      <c r="B1225">
        <f>HLOOKUP("Referencer",data!$A$1:$AT$8036,A1225,FALSE)</f>
        <v>0</v>
      </c>
      <c r="C1225">
        <f>HLOOKUP("Stedtekst",data!$A$1:$AT$8036,A1225,FALSE)</f>
        <v>0</v>
      </c>
      <c r="D1225">
        <f>HLOOKUP("Målested navn",data!$A$1:$AT$8036,A1225,FALSE)</f>
        <v>0</v>
      </c>
      <c r="E1225">
        <f>HLOOKUP("Prøvetagning",data!$A$1:$AT$8036,A1225,FALSE)</f>
        <v>0</v>
      </c>
      <c r="F1225">
        <f>HLOOKUP("Prøve",data!$A$1:$AT$8036,A1225,FALSE)</f>
        <v>0</v>
      </c>
      <c r="G1225">
        <f>HLOOKUP("ScKode",data!$A$1:$AT$8036,A1225,FALSE)</f>
        <v>0</v>
      </c>
      <c r="H1225">
        <f>HLOOKUP("StofParameter",data!$A$1:$AT$8036,A1225,FALSE)</f>
        <v>0</v>
      </c>
      <c r="I1225">
        <f>HLOOKUP("Dato",data!$A$1:$AT$8036,A1225,FALSE)</f>
        <v>0</v>
      </c>
      <c r="J1225">
        <f>HLOOKUP("Resultat-attribut",data!$A$1:$AT$8036,A1225,FALSE)</f>
        <v>0</v>
      </c>
      <c r="K1225">
        <f>HLOOKUP("Resultat",data!$A$1:$AT$8036,A1225,FALSE)</f>
        <v>0</v>
      </c>
      <c r="L1225">
        <f>HLOOKUP("Enhed",data!$A$1:$AT$8036,A1225,FALSE)</f>
        <v>0</v>
      </c>
    </row>
    <row r="1226" spans="1:12" x14ac:dyDescent="0.2">
      <c r="A1226">
        <v>1225</v>
      </c>
      <c r="B1226">
        <f>HLOOKUP("Referencer",data!$A$1:$AT$8036,A1226,FALSE)</f>
        <v>0</v>
      </c>
      <c r="C1226">
        <f>HLOOKUP("Stedtekst",data!$A$1:$AT$8036,A1226,FALSE)</f>
        <v>0</v>
      </c>
      <c r="D1226">
        <f>HLOOKUP("Målested navn",data!$A$1:$AT$8036,A1226,FALSE)</f>
        <v>0</v>
      </c>
      <c r="E1226">
        <f>HLOOKUP("Prøvetagning",data!$A$1:$AT$8036,A1226,FALSE)</f>
        <v>0</v>
      </c>
      <c r="F1226">
        <f>HLOOKUP("Prøve",data!$A$1:$AT$8036,A1226,FALSE)</f>
        <v>0</v>
      </c>
      <c r="G1226">
        <f>HLOOKUP("ScKode",data!$A$1:$AT$8036,A1226,FALSE)</f>
        <v>0</v>
      </c>
      <c r="H1226">
        <f>HLOOKUP("StofParameter",data!$A$1:$AT$8036,A1226,FALSE)</f>
        <v>0</v>
      </c>
      <c r="I1226">
        <f>HLOOKUP("Dato",data!$A$1:$AT$8036,A1226,FALSE)</f>
        <v>0</v>
      </c>
      <c r="J1226">
        <f>HLOOKUP("Resultat-attribut",data!$A$1:$AT$8036,A1226,FALSE)</f>
        <v>0</v>
      </c>
      <c r="K1226">
        <f>HLOOKUP("Resultat",data!$A$1:$AT$8036,A1226,FALSE)</f>
        <v>0</v>
      </c>
      <c r="L1226">
        <f>HLOOKUP("Enhed",data!$A$1:$AT$8036,A1226,FALSE)</f>
        <v>0</v>
      </c>
    </row>
    <row r="1227" spans="1:12" x14ac:dyDescent="0.2">
      <c r="A1227">
        <v>1226</v>
      </c>
      <c r="B1227">
        <f>HLOOKUP("Referencer",data!$A$1:$AT$8036,A1227,FALSE)</f>
        <v>0</v>
      </c>
      <c r="C1227">
        <f>HLOOKUP("Stedtekst",data!$A$1:$AT$8036,A1227,FALSE)</f>
        <v>0</v>
      </c>
      <c r="D1227">
        <f>HLOOKUP("Målested navn",data!$A$1:$AT$8036,A1227,FALSE)</f>
        <v>0</v>
      </c>
      <c r="E1227">
        <f>HLOOKUP("Prøvetagning",data!$A$1:$AT$8036,A1227,FALSE)</f>
        <v>0</v>
      </c>
      <c r="F1227">
        <f>HLOOKUP("Prøve",data!$A$1:$AT$8036,A1227,FALSE)</f>
        <v>0</v>
      </c>
      <c r="G1227">
        <f>HLOOKUP("ScKode",data!$A$1:$AT$8036,A1227,FALSE)</f>
        <v>0</v>
      </c>
      <c r="H1227">
        <f>HLOOKUP("StofParameter",data!$A$1:$AT$8036,A1227,FALSE)</f>
        <v>0</v>
      </c>
      <c r="I1227">
        <f>HLOOKUP("Dato",data!$A$1:$AT$8036,A1227,FALSE)</f>
        <v>0</v>
      </c>
      <c r="J1227">
        <f>HLOOKUP("Resultat-attribut",data!$A$1:$AT$8036,A1227,FALSE)</f>
        <v>0</v>
      </c>
      <c r="K1227">
        <f>HLOOKUP("Resultat",data!$A$1:$AT$8036,A1227,FALSE)</f>
        <v>0</v>
      </c>
      <c r="L1227">
        <f>HLOOKUP("Enhed",data!$A$1:$AT$8036,A1227,FALSE)</f>
        <v>0</v>
      </c>
    </row>
    <row r="1228" spans="1:12" x14ac:dyDescent="0.2">
      <c r="A1228">
        <v>1227</v>
      </c>
      <c r="B1228">
        <f>HLOOKUP("Referencer",data!$A$1:$AT$8036,A1228,FALSE)</f>
        <v>0</v>
      </c>
      <c r="C1228">
        <f>HLOOKUP("Stedtekst",data!$A$1:$AT$8036,A1228,FALSE)</f>
        <v>0</v>
      </c>
      <c r="D1228">
        <f>HLOOKUP("Målested navn",data!$A$1:$AT$8036,A1228,FALSE)</f>
        <v>0</v>
      </c>
      <c r="E1228">
        <f>HLOOKUP("Prøvetagning",data!$A$1:$AT$8036,A1228,FALSE)</f>
        <v>0</v>
      </c>
      <c r="F1228">
        <f>HLOOKUP("Prøve",data!$A$1:$AT$8036,A1228,FALSE)</f>
        <v>0</v>
      </c>
      <c r="G1228">
        <f>HLOOKUP("ScKode",data!$A$1:$AT$8036,A1228,FALSE)</f>
        <v>0</v>
      </c>
      <c r="H1228">
        <f>HLOOKUP("StofParameter",data!$A$1:$AT$8036,A1228,FALSE)</f>
        <v>0</v>
      </c>
      <c r="I1228">
        <f>HLOOKUP("Dato",data!$A$1:$AT$8036,A1228,FALSE)</f>
        <v>0</v>
      </c>
      <c r="J1228">
        <f>HLOOKUP("Resultat-attribut",data!$A$1:$AT$8036,A1228,FALSE)</f>
        <v>0</v>
      </c>
      <c r="K1228">
        <f>HLOOKUP("Resultat",data!$A$1:$AT$8036,A1228,FALSE)</f>
        <v>0</v>
      </c>
      <c r="L1228">
        <f>HLOOKUP("Enhed",data!$A$1:$AT$8036,A1228,FALSE)</f>
        <v>0</v>
      </c>
    </row>
    <row r="1229" spans="1:12" x14ac:dyDescent="0.2">
      <c r="A1229">
        <v>1228</v>
      </c>
      <c r="B1229">
        <f>HLOOKUP("Referencer",data!$A$1:$AT$8036,A1229,FALSE)</f>
        <v>0</v>
      </c>
      <c r="C1229">
        <f>HLOOKUP("Stedtekst",data!$A$1:$AT$8036,A1229,FALSE)</f>
        <v>0</v>
      </c>
      <c r="D1229">
        <f>HLOOKUP("Målested navn",data!$A$1:$AT$8036,A1229,FALSE)</f>
        <v>0</v>
      </c>
      <c r="E1229">
        <f>HLOOKUP("Prøvetagning",data!$A$1:$AT$8036,A1229,FALSE)</f>
        <v>0</v>
      </c>
      <c r="F1229">
        <f>HLOOKUP("Prøve",data!$A$1:$AT$8036,A1229,FALSE)</f>
        <v>0</v>
      </c>
      <c r="G1229">
        <f>HLOOKUP("ScKode",data!$A$1:$AT$8036,A1229,FALSE)</f>
        <v>0</v>
      </c>
      <c r="H1229">
        <f>HLOOKUP("StofParameter",data!$A$1:$AT$8036,A1229,FALSE)</f>
        <v>0</v>
      </c>
      <c r="I1229">
        <f>HLOOKUP("Dato",data!$A$1:$AT$8036,A1229,FALSE)</f>
        <v>0</v>
      </c>
      <c r="J1229">
        <f>HLOOKUP("Resultat-attribut",data!$A$1:$AT$8036,A1229,FALSE)</f>
        <v>0</v>
      </c>
      <c r="K1229">
        <f>HLOOKUP("Resultat",data!$A$1:$AT$8036,A1229,FALSE)</f>
        <v>0</v>
      </c>
      <c r="L1229">
        <f>HLOOKUP("Enhed",data!$A$1:$AT$8036,A1229,FALSE)</f>
        <v>0</v>
      </c>
    </row>
    <row r="1230" spans="1:12" x14ac:dyDescent="0.2">
      <c r="A1230">
        <v>1229</v>
      </c>
      <c r="B1230">
        <f>HLOOKUP("Referencer",data!$A$1:$AT$8036,A1230,FALSE)</f>
        <v>0</v>
      </c>
      <c r="C1230">
        <f>HLOOKUP("Stedtekst",data!$A$1:$AT$8036,A1230,FALSE)</f>
        <v>0</v>
      </c>
      <c r="D1230">
        <f>HLOOKUP("Målested navn",data!$A$1:$AT$8036,A1230,FALSE)</f>
        <v>0</v>
      </c>
      <c r="E1230">
        <f>HLOOKUP("Prøvetagning",data!$A$1:$AT$8036,A1230,FALSE)</f>
        <v>0</v>
      </c>
      <c r="F1230">
        <f>HLOOKUP("Prøve",data!$A$1:$AT$8036,A1230,FALSE)</f>
        <v>0</v>
      </c>
      <c r="G1230">
        <f>HLOOKUP("ScKode",data!$A$1:$AT$8036,A1230,FALSE)</f>
        <v>0</v>
      </c>
      <c r="H1230">
        <f>HLOOKUP("StofParameter",data!$A$1:$AT$8036,A1230,FALSE)</f>
        <v>0</v>
      </c>
      <c r="I1230">
        <f>HLOOKUP("Dato",data!$A$1:$AT$8036,A1230,FALSE)</f>
        <v>0</v>
      </c>
      <c r="J1230">
        <f>HLOOKUP("Resultat-attribut",data!$A$1:$AT$8036,A1230,FALSE)</f>
        <v>0</v>
      </c>
      <c r="K1230">
        <f>HLOOKUP("Resultat",data!$A$1:$AT$8036,A1230,FALSE)</f>
        <v>0</v>
      </c>
      <c r="L1230">
        <f>HLOOKUP("Enhed",data!$A$1:$AT$8036,A1230,FALSE)</f>
        <v>0</v>
      </c>
    </row>
    <row r="1231" spans="1:12" x14ac:dyDescent="0.2">
      <c r="A1231">
        <v>1230</v>
      </c>
      <c r="B1231">
        <f>HLOOKUP("Referencer",data!$A$1:$AT$8036,A1231,FALSE)</f>
        <v>0</v>
      </c>
      <c r="C1231">
        <f>HLOOKUP("Stedtekst",data!$A$1:$AT$8036,A1231,FALSE)</f>
        <v>0</v>
      </c>
      <c r="D1231">
        <f>HLOOKUP("Målested navn",data!$A$1:$AT$8036,A1231,FALSE)</f>
        <v>0</v>
      </c>
      <c r="E1231">
        <f>HLOOKUP("Prøvetagning",data!$A$1:$AT$8036,A1231,FALSE)</f>
        <v>0</v>
      </c>
      <c r="F1231">
        <f>HLOOKUP("Prøve",data!$A$1:$AT$8036,A1231,FALSE)</f>
        <v>0</v>
      </c>
      <c r="G1231">
        <f>HLOOKUP("ScKode",data!$A$1:$AT$8036,A1231,FALSE)</f>
        <v>0</v>
      </c>
      <c r="H1231">
        <f>HLOOKUP("StofParameter",data!$A$1:$AT$8036,A1231,FALSE)</f>
        <v>0</v>
      </c>
      <c r="I1231">
        <f>HLOOKUP("Dato",data!$A$1:$AT$8036,A1231,FALSE)</f>
        <v>0</v>
      </c>
      <c r="J1231">
        <f>HLOOKUP("Resultat-attribut",data!$A$1:$AT$8036,A1231,FALSE)</f>
        <v>0</v>
      </c>
      <c r="K1231">
        <f>HLOOKUP("Resultat",data!$A$1:$AT$8036,A1231,FALSE)</f>
        <v>0</v>
      </c>
      <c r="L1231">
        <f>HLOOKUP("Enhed",data!$A$1:$AT$8036,A1231,FALSE)</f>
        <v>0</v>
      </c>
    </row>
    <row r="1232" spans="1:12" x14ac:dyDescent="0.2">
      <c r="A1232">
        <v>1231</v>
      </c>
      <c r="B1232">
        <f>HLOOKUP("Referencer",data!$A$1:$AT$8036,A1232,FALSE)</f>
        <v>0</v>
      </c>
      <c r="C1232">
        <f>HLOOKUP("Stedtekst",data!$A$1:$AT$8036,A1232,FALSE)</f>
        <v>0</v>
      </c>
      <c r="D1232">
        <f>HLOOKUP("Målested navn",data!$A$1:$AT$8036,A1232,FALSE)</f>
        <v>0</v>
      </c>
      <c r="E1232">
        <f>HLOOKUP("Prøvetagning",data!$A$1:$AT$8036,A1232,FALSE)</f>
        <v>0</v>
      </c>
      <c r="F1232">
        <f>HLOOKUP("Prøve",data!$A$1:$AT$8036,A1232,FALSE)</f>
        <v>0</v>
      </c>
      <c r="G1232">
        <f>HLOOKUP("ScKode",data!$A$1:$AT$8036,A1232,FALSE)</f>
        <v>0</v>
      </c>
      <c r="H1232">
        <f>HLOOKUP("StofParameter",data!$A$1:$AT$8036,A1232,FALSE)</f>
        <v>0</v>
      </c>
      <c r="I1232">
        <f>HLOOKUP("Dato",data!$A$1:$AT$8036,A1232,FALSE)</f>
        <v>0</v>
      </c>
      <c r="J1232">
        <f>HLOOKUP("Resultat-attribut",data!$A$1:$AT$8036,A1232,FALSE)</f>
        <v>0</v>
      </c>
      <c r="K1232">
        <f>HLOOKUP("Resultat",data!$A$1:$AT$8036,A1232,FALSE)</f>
        <v>0</v>
      </c>
      <c r="L1232">
        <f>HLOOKUP("Enhed",data!$A$1:$AT$8036,A1232,FALSE)</f>
        <v>0</v>
      </c>
    </row>
    <row r="1233" spans="1:12" x14ac:dyDescent="0.2">
      <c r="A1233">
        <v>1232</v>
      </c>
      <c r="B1233">
        <f>HLOOKUP("Referencer",data!$A$1:$AT$8036,A1233,FALSE)</f>
        <v>0</v>
      </c>
      <c r="C1233">
        <f>HLOOKUP("Stedtekst",data!$A$1:$AT$8036,A1233,FALSE)</f>
        <v>0</v>
      </c>
      <c r="D1233">
        <f>HLOOKUP("Målested navn",data!$A$1:$AT$8036,A1233,FALSE)</f>
        <v>0</v>
      </c>
      <c r="E1233">
        <f>HLOOKUP("Prøvetagning",data!$A$1:$AT$8036,A1233,FALSE)</f>
        <v>0</v>
      </c>
      <c r="F1233">
        <f>HLOOKUP("Prøve",data!$A$1:$AT$8036,A1233,FALSE)</f>
        <v>0</v>
      </c>
      <c r="G1233">
        <f>HLOOKUP("ScKode",data!$A$1:$AT$8036,A1233,FALSE)</f>
        <v>0</v>
      </c>
      <c r="H1233">
        <f>HLOOKUP("StofParameter",data!$A$1:$AT$8036,A1233,FALSE)</f>
        <v>0</v>
      </c>
      <c r="I1233">
        <f>HLOOKUP("Dato",data!$A$1:$AT$8036,A1233,FALSE)</f>
        <v>0</v>
      </c>
      <c r="J1233">
        <f>HLOOKUP("Resultat-attribut",data!$A$1:$AT$8036,A1233,FALSE)</f>
        <v>0</v>
      </c>
      <c r="K1233">
        <f>HLOOKUP("Resultat",data!$A$1:$AT$8036,A1233,FALSE)</f>
        <v>0</v>
      </c>
      <c r="L1233">
        <f>HLOOKUP("Enhed",data!$A$1:$AT$8036,A1233,FALSE)</f>
        <v>0</v>
      </c>
    </row>
    <row r="1234" spans="1:12" x14ac:dyDescent="0.2">
      <c r="A1234">
        <v>1233</v>
      </c>
      <c r="B1234">
        <f>HLOOKUP("Referencer",data!$A$1:$AT$8036,A1234,FALSE)</f>
        <v>0</v>
      </c>
      <c r="C1234">
        <f>HLOOKUP("Stedtekst",data!$A$1:$AT$8036,A1234,FALSE)</f>
        <v>0</v>
      </c>
      <c r="D1234">
        <f>HLOOKUP("Målested navn",data!$A$1:$AT$8036,A1234,FALSE)</f>
        <v>0</v>
      </c>
      <c r="E1234">
        <f>HLOOKUP("Prøvetagning",data!$A$1:$AT$8036,A1234,FALSE)</f>
        <v>0</v>
      </c>
      <c r="F1234">
        <f>HLOOKUP("Prøve",data!$A$1:$AT$8036,A1234,FALSE)</f>
        <v>0</v>
      </c>
      <c r="G1234">
        <f>HLOOKUP("ScKode",data!$A$1:$AT$8036,A1234,FALSE)</f>
        <v>0</v>
      </c>
      <c r="H1234">
        <f>HLOOKUP("StofParameter",data!$A$1:$AT$8036,A1234,FALSE)</f>
        <v>0</v>
      </c>
      <c r="I1234">
        <f>HLOOKUP("Dato",data!$A$1:$AT$8036,A1234,FALSE)</f>
        <v>0</v>
      </c>
      <c r="J1234">
        <f>HLOOKUP("Resultat-attribut",data!$A$1:$AT$8036,A1234,FALSE)</f>
        <v>0</v>
      </c>
      <c r="K1234">
        <f>HLOOKUP("Resultat",data!$A$1:$AT$8036,A1234,FALSE)</f>
        <v>0</v>
      </c>
      <c r="L1234">
        <f>HLOOKUP("Enhed",data!$A$1:$AT$8036,A1234,FALSE)</f>
        <v>0</v>
      </c>
    </row>
    <row r="1235" spans="1:12" x14ac:dyDescent="0.2">
      <c r="A1235">
        <v>1234</v>
      </c>
      <c r="B1235">
        <f>HLOOKUP("Referencer",data!$A$1:$AT$8036,A1235,FALSE)</f>
        <v>0</v>
      </c>
      <c r="C1235">
        <f>HLOOKUP("Stedtekst",data!$A$1:$AT$8036,A1235,FALSE)</f>
        <v>0</v>
      </c>
      <c r="D1235">
        <f>HLOOKUP("Målested navn",data!$A$1:$AT$8036,A1235,FALSE)</f>
        <v>0</v>
      </c>
      <c r="E1235">
        <f>HLOOKUP("Prøvetagning",data!$A$1:$AT$8036,A1235,FALSE)</f>
        <v>0</v>
      </c>
      <c r="F1235">
        <f>HLOOKUP("Prøve",data!$A$1:$AT$8036,A1235,FALSE)</f>
        <v>0</v>
      </c>
      <c r="G1235">
        <f>HLOOKUP("ScKode",data!$A$1:$AT$8036,A1235,FALSE)</f>
        <v>0</v>
      </c>
      <c r="H1235">
        <f>HLOOKUP("StofParameter",data!$A$1:$AT$8036,A1235,FALSE)</f>
        <v>0</v>
      </c>
      <c r="I1235">
        <f>HLOOKUP("Dato",data!$A$1:$AT$8036,A1235,FALSE)</f>
        <v>0</v>
      </c>
      <c r="J1235">
        <f>HLOOKUP("Resultat-attribut",data!$A$1:$AT$8036,A1235,FALSE)</f>
        <v>0</v>
      </c>
      <c r="K1235">
        <f>HLOOKUP("Resultat",data!$A$1:$AT$8036,A1235,FALSE)</f>
        <v>0</v>
      </c>
      <c r="L1235">
        <f>HLOOKUP("Enhed",data!$A$1:$AT$8036,A1235,FALSE)</f>
        <v>0</v>
      </c>
    </row>
    <row r="1236" spans="1:12" x14ac:dyDescent="0.2">
      <c r="A1236">
        <v>1235</v>
      </c>
      <c r="B1236">
        <f>HLOOKUP("Referencer",data!$A$1:$AT$8036,A1236,FALSE)</f>
        <v>0</v>
      </c>
      <c r="C1236">
        <f>HLOOKUP("Stedtekst",data!$A$1:$AT$8036,A1236,FALSE)</f>
        <v>0</v>
      </c>
      <c r="D1236">
        <f>HLOOKUP("Målested navn",data!$A$1:$AT$8036,A1236,FALSE)</f>
        <v>0</v>
      </c>
      <c r="E1236">
        <f>HLOOKUP("Prøvetagning",data!$A$1:$AT$8036,A1236,FALSE)</f>
        <v>0</v>
      </c>
      <c r="F1236">
        <f>HLOOKUP("Prøve",data!$A$1:$AT$8036,A1236,FALSE)</f>
        <v>0</v>
      </c>
      <c r="G1236">
        <f>HLOOKUP("ScKode",data!$A$1:$AT$8036,A1236,FALSE)</f>
        <v>0</v>
      </c>
      <c r="H1236">
        <f>HLOOKUP("StofParameter",data!$A$1:$AT$8036,A1236,FALSE)</f>
        <v>0</v>
      </c>
      <c r="I1236">
        <f>HLOOKUP("Dato",data!$A$1:$AT$8036,A1236,FALSE)</f>
        <v>0</v>
      </c>
      <c r="J1236">
        <f>HLOOKUP("Resultat-attribut",data!$A$1:$AT$8036,A1236,FALSE)</f>
        <v>0</v>
      </c>
      <c r="K1236">
        <f>HLOOKUP("Resultat",data!$A$1:$AT$8036,A1236,FALSE)</f>
        <v>0</v>
      </c>
      <c r="L1236">
        <f>HLOOKUP("Enhed",data!$A$1:$AT$8036,A1236,FALSE)</f>
        <v>0</v>
      </c>
    </row>
    <row r="1237" spans="1:12" x14ac:dyDescent="0.2">
      <c r="A1237">
        <v>1236</v>
      </c>
      <c r="B1237">
        <f>HLOOKUP("Referencer",data!$A$1:$AT$8036,A1237,FALSE)</f>
        <v>0</v>
      </c>
      <c r="C1237">
        <f>HLOOKUP("Stedtekst",data!$A$1:$AT$8036,A1237,FALSE)</f>
        <v>0</v>
      </c>
      <c r="D1237">
        <f>HLOOKUP("Målested navn",data!$A$1:$AT$8036,A1237,FALSE)</f>
        <v>0</v>
      </c>
      <c r="E1237">
        <f>HLOOKUP("Prøvetagning",data!$A$1:$AT$8036,A1237,FALSE)</f>
        <v>0</v>
      </c>
      <c r="F1237">
        <f>HLOOKUP("Prøve",data!$A$1:$AT$8036,A1237,FALSE)</f>
        <v>0</v>
      </c>
      <c r="G1237">
        <f>HLOOKUP("ScKode",data!$A$1:$AT$8036,A1237,FALSE)</f>
        <v>0</v>
      </c>
      <c r="H1237">
        <f>HLOOKUP("StofParameter",data!$A$1:$AT$8036,A1237,FALSE)</f>
        <v>0</v>
      </c>
      <c r="I1237">
        <f>HLOOKUP("Dato",data!$A$1:$AT$8036,A1237,FALSE)</f>
        <v>0</v>
      </c>
      <c r="J1237">
        <f>HLOOKUP("Resultat-attribut",data!$A$1:$AT$8036,A1237,FALSE)</f>
        <v>0</v>
      </c>
      <c r="K1237">
        <f>HLOOKUP("Resultat",data!$A$1:$AT$8036,A1237,FALSE)</f>
        <v>0</v>
      </c>
      <c r="L1237">
        <f>HLOOKUP("Enhed",data!$A$1:$AT$8036,A1237,FALSE)</f>
        <v>0</v>
      </c>
    </row>
    <row r="1238" spans="1:12" x14ac:dyDescent="0.2">
      <c r="A1238">
        <v>1237</v>
      </c>
      <c r="B1238">
        <f>HLOOKUP("Referencer",data!$A$1:$AT$8036,A1238,FALSE)</f>
        <v>0</v>
      </c>
      <c r="C1238">
        <f>HLOOKUP("Stedtekst",data!$A$1:$AT$8036,A1238,FALSE)</f>
        <v>0</v>
      </c>
      <c r="D1238">
        <f>HLOOKUP("Målested navn",data!$A$1:$AT$8036,A1238,FALSE)</f>
        <v>0</v>
      </c>
      <c r="E1238">
        <f>HLOOKUP("Prøvetagning",data!$A$1:$AT$8036,A1238,FALSE)</f>
        <v>0</v>
      </c>
      <c r="F1238">
        <f>HLOOKUP("Prøve",data!$A$1:$AT$8036,A1238,FALSE)</f>
        <v>0</v>
      </c>
      <c r="G1238">
        <f>HLOOKUP("ScKode",data!$A$1:$AT$8036,A1238,FALSE)</f>
        <v>0</v>
      </c>
      <c r="H1238">
        <f>HLOOKUP("StofParameter",data!$A$1:$AT$8036,A1238,FALSE)</f>
        <v>0</v>
      </c>
      <c r="I1238">
        <f>HLOOKUP("Dato",data!$A$1:$AT$8036,A1238,FALSE)</f>
        <v>0</v>
      </c>
      <c r="J1238">
        <f>HLOOKUP("Resultat-attribut",data!$A$1:$AT$8036,A1238,FALSE)</f>
        <v>0</v>
      </c>
      <c r="K1238">
        <f>HLOOKUP("Resultat",data!$A$1:$AT$8036,A1238,FALSE)</f>
        <v>0</v>
      </c>
      <c r="L1238">
        <f>HLOOKUP("Enhed",data!$A$1:$AT$8036,A1238,FALSE)</f>
        <v>0</v>
      </c>
    </row>
    <row r="1239" spans="1:12" x14ac:dyDescent="0.2">
      <c r="A1239">
        <v>1238</v>
      </c>
      <c r="B1239">
        <f>HLOOKUP("Referencer",data!$A$1:$AT$8036,A1239,FALSE)</f>
        <v>0</v>
      </c>
      <c r="C1239">
        <f>HLOOKUP("Stedtekst",data!$A$1:$AT$8036,A1239,FALSE)</f>
        <v>0</v>
      </c>
      <c r="D1239">
        <f>HLOOKUP("Målested navn",data!$A$1:$AT$8036,A1239,FALSE)</f>
        <v>0</v>
      </c>
      <c r="E1239">
        <f>HLOOKUP("Prøvetagning",data!$A$1:$AT$8036,A1239,FALSE)</f>
        <v>0</v>
      </c>
      <c r="F1239">
        <f>HLOOKUP("Prøve",data!$A$1:$AT$8036,A1239,FALSE)</f>
        <v>0</v>
      </c>
      <c r="G1239">
        <f>HLOOKUP("ScKode",data!$A$1:$AT$8036,A1239,FALSE)</f>
        <v>0</v>
      </c>
      <c r="H1239">
        <f>HLOOKUP("StofParameter",data!$A$1:$AT$8036,A1239,FALSE)</f>
        <v>0</v>
      </c>
      <c r="I1239">
        <f>HLOOKUP("Dato",data!$A$1:$AT$8036,A1239,FALSE)</f>
        <v>0</v>
      </c>
      <c r="J1239">
        <f>HLOOKUP("Resultat-attribut",data!$A$1:$AT$8036,A1239,FALSE)</f>
        <v>0</v>
      </c>
      <c r="K1239">
        <f>HLOOKUP("Resultat",data!$A$1:$AT$8036,A1239,FALSE)</f>
        <v>0</v>
      </c>
      <c r="L1239">
        <f>HLOOKUP("Enhed",data!$A$1:$AT$8036,A1239,FALSE)</f>
        <v>0</v>
      </c>
    </row>
    <row r="1240" spans="1:12" x14ac:dyDescent="0.2">
      <c r="A1240">
        <v>1239</v>
      </c>
      <c r="B1240">
        <f>HLOOKUP("Referencer",data!$A$1:$AT$8036,A1240,FALSE)</f>
        <v>0</v>
      </c>
      <c r="C1240">
        <f>HLOOKUP("Stedtekst",data!$A$1:$AT$8036,A1240,FALSE)</f>
        <v>0</v>
      </c>
      <c r="D1240">
        <f>HLOOKUP("Målested navn",data!$A$1:$AT$8036,A1240,FALSE)</f>
        <v>0</v>
      </c>
      <c r="E1240">
        <f>HLOOKUP("Prøvetagning",data!$A$1:$AT$8036,A1240,FALSE)</f>
        <v>0</v>
      </c>
      <c r="F1240">
        <f>HLOOKUP("Prøve",data!$A$1:$AT$8036,A1240,FALSE)</f>
        <v>0</v>
      </c>
      <c r="G1240">
        <f>HLOOKUP("ScKode",data!$A$1:$AT$8036,A1240,FALSE)</f>
        <v>0</v>
      </c>
      <c r="H1240">
        <f>HLOOKUP("StofParameter",data!$A$1:$AT$8036,A1240,FALSE)</f>
        <v>0</v>
      </c>
      <c r="I1240">
        <f>HLOOKUP("Dato",data!$A$1:$AT$8036,A1240,FALSE)</f>
        <v>0</v>
      </c>
      <c r="J1240">
        <f>HLOOKUP("Resultat-attribut",data!$A$1:$AT$8036,A1240,FALSE)</f>
        <v>0</v>
      </c>
      <c r="K1240">
        <f>HLOOKUP("Resultat",data!$A$1:$AT$8036,A1240,FALSE)</f>
        <v>0</v>
      </c>
      <c r="L1240">
        <f>HLOOKUP("Enhed",data!$A$1:$AT$8036,A1240,FALSE)</f>
        <v>0</v>
      </c>
    </row>
    <row r="1241" spans="1:12" x14ac:dyDescent="0.2">
      <c r="A1241">
        <v>1240</v>
      </c>
      <c r="B1241">
        <f>HLOOKUP("Referencer",data!$A$1:$AT$8036,A1241,FALSE)</f>
        <v>0</v>
      </c>
      <c r="C1241">
        <f>HLOOKUP("Stedtekst",data!$A$1:$AT$8036,A1241,FALSE)</f>
        <v>0</v>
      </c>
      <c r="D1241">
        <f>HLOOKUP("Målested navn",data!$A$1:$AT$8036,A1241,FALSE)</f>
        <v>0</v>
      </c>
      <c r="E1241">
        <f>HLOOKUP("Prøvetagning",data!$A$1:$AT$8036,A1241,FALSE)</f>
        <v>0</v>
      </c>
      <c r="F1241">
        <f>HLOOKUP("Prøve",data!$A$1:$AT$8036,A1241,FALSE)</f>
        <v>0</v>
      </c>
      <c r="G1241">
        <f>HLOOKUP("ScKode",data!$A$1:$AT$8036,A1241,FALSE)</f>
        <v>0</v>
      </c>
      <c r="H1241">
        <f>HLOOKUP("StofParameter",data!$A$1:$AT$8036,A1241,FALSE)</f>
        <v>0</v>
      </c>
      <c r="I1241">
        <f>HLOOKUP("Dato",data!$A$1:$AT$8036,A1241,FALSE)</f>
        <v>0</v>
      </c>
      <c r="J1241">
        <f>HLOOKUP("Resultat-attribut",data!$A$1:$AT$8036,A1241,FALSE)</f>
        <v>0</v>
      </c>
      <c r="K1241">
        <f>HLOOKUP("Resultat",data!$A$1:$AT$8036,A1241,FALSE)</f>
        <v>0</v>
      </c>
      <c r="L1241">
        <f>HLOOKUP("Enhed",data!$A$1:$AT$8036,A1241,FALSE)</f>
        <v>0</v>
      </c>
    </row>
    <row r="1242" spans="1:12" x14ac:dyDescent="0.2">
      <c r="A1242">
        <v>1241</v>
      </c>
      <c r="B1242">
        <f>HLOOKUP("Referencer",data!$A$1:$AT$8036,A1242,FALSE)</f>
        <v>0</v>
      </c>
      <c r="C1242">
        <f>HLOOKUP("Stedtekst",data!$A$1:$AT$8036,A1242,FALSE)</f>
        <v>0</v>
      </c>
      <c r="D1242">
        <f>HLOOKUP("Målested navn",data!$A$1:$AT$8036,A1242,FALSE)</f>
        <v>0</v>
      </c>
      <c r="E1242">
        <f>HLOOKUP("Prøvetagning",data!$A$1:$AT$8036,A1242,FALSE)</f>
        <v>0</v>
      </c>
      <c r="F1242">
        <f>HLOOKUP("Prøve",data!$A$1:$AT$8036,A1242,FALSE)</f>
        <v>0</v>
      </c>
      <c r="G1242">
        <f>HLOOKUP("ScKode",data!$A$1:$AT$8036,A1242,FALSE)</f>
        <v>0</v>
      </c>
      <c r="H1242">
        <f>HLOOKUP("StofParameter",data!$A$1:$AT$8036,A1242,FALSE)</f>
        <v>0</v>
      </c>
      <c r="I1242">
        <f>HLOOKUP("Dato",data!$A$1:$AT$8036,A1242,FALSE)</f>
        <v>0</v>
      </c>
      <c r="J1242">
        <f>HLOOKUP("Resultat-attribut",data!$A$1:$AT$8036,A1242,FALSE)</f>
        <v>0</v>
      </c>
      <c r="K1242">
        <f>HLOOKUP("Resultat",data!$A$1:$AT$8036,A1242,FALSE)</f>
        <v>0</v>
      </c>
      <c r="L1242">
        <f>HLOOKUP("Enhed",data!$A$1:$AT$8036,A1242,FALSE)</f>
        <v>0</v>
      </c>
    </row>
    <row r="1243" spans="1:12" x14ac:dyDescent="0.2">
      <c r="A1243">
        <v>1242</v>
      </c>
      <c r="B1243">
        <f>HLOOKUP("Referencer",data!$A$1:$AT$8036,A1243,FALSE)</f>
        <v>0</v>
      </c>
      <c r="C1243">
        <f>HLOOKUP("Stedtekst",data!$A$1:$AT$8036,A1243,FALSE)</f>
        <v>0</v>
      </c>
      <c r="D1243">
        <f>HLOOKUP("Målested navn",data!$A$1:$AT$8036,A1243,FALSE)</f>
        <v>0</v>
      </c>
      <c r="E1243">
        <f>HLOOKUP("Prøvetagning",data!$A$1:$AT$8036,A1243,FALSE)</f>
        <v>0</v>
      </c>
      <c r="F1243">
        <f>HLOOKUP("Prøve",data!$A$1:$AT$8036,A1243,FALSE)</f>
        <v>0</v>
      </c>
      <c r="G1243">
        <f>HLOOKUP("ScKode",data!$A$1:$AT$8036,A1243,FALSE)</f>
        <v>0</v>
      </c>
      <c r="H1243">
        <f>HLOOKUP("StofParameter",data!$A$1:$AT$8036,A1243,FALSE)</f>
        <v>0</v>
      </c>
      <c r="I1243">
        <f>HLOOKUP("Dato",data!$A$1:$AT$8036,A1243,FALSE)</f>
        <v>0</v>
      </c>
      <c r="J1243">
        <f>HLOOKUP("Resultat-attribut",data!$A$1:$AT$8036,A1243,FALSE)</f>
        <v>0</v>
      </c>
      <c r="K1243">
        <f>HLOOKUP("Resultat",data!$A$1:$AT$8036,A1243,FALSE)</f>
        <v>0</v>
      </c>
      <c r="L1243">
        <f>HLOOKUP("Enhed",data!$A$1:$AT$8036,A1243,FALSE)</f>
        <v>0</v>
      </c>
    </row>
    <row r="1244" spans="1:12" x14ac:dyDescent="0.2">
      <c r="A1244">
        <v>1243</v>
      </c>
      <c r="B1244">
        <f>HLOOKUP("Referencer",data!$A$1:$AT$8036,A1244,FALSE)</f>
        <v>0</v>
      </c>
      <c r="C1244">
        <f>HLOOKUP("Stedtekst",data!$A$1:$AT$8036,A1244,FALSE)</f>
        <v>0</v>
      </c>
      <c r="D1244">
        <f>HLOOKUP("Målested navn",data!$A$1:$AT$8036,A1244,FALSE)</f>
        <v>0</v>
      </c>
      <c r="E1244">
        <f>HLOOKUP("Prøvetagning",data!$A$1:$AT$8036,A1244,FALSE)</f>
        <v>0</v>
      </c>
      <c r="F1244">
        <f>HLOOKUP("Prøve",data!$A$1:$AT$8036,A1244,FALSE)</f>
        <v>0</v>
      </c>
      <c r="G1244">
        <f>HLOOKUP("ScKode",data!$A$1:$AT$8036,A1244,FALSE)</f>
        <v>0</v>
      </c>
      <c r="H1244">
        <f>HLOOKUP("StofParameter",data!$A$1:$AT$8036,A1244,FALSE)</f>
        <v>0</v>
      </c>
      <c r="I1244">
        <f>HLOOKUP("Dato",data!$A$1:$AT$8036,A1244,FALSE)</f>
        <v>0</v>
      </c>
      <c r="J1244">
        <f>HLOOKUP("Resultat-attribut",data!$A$1:$AT$8036,A1244,FALSE)</f>
        <v>0</v>
      </c>
      <c r="K1244">
        <f>HLOOKUP("Resultat",data!$A$1:$AT$8036,A1244,FALSE)</f>
        <v>0</v>
      </c>
      <c r="L1244">
        <f>HLOOKUP("Enhed",data!$A$1:$AT$8036,A1244,FALSE)</f>
        <v>0</v>
      </c>
    </row>
    <row r="1245" spans="1:12" x14ac:dyDescent="0.2">
      <c r="A1245">
        <v>1244</v>
      </c>
      <c r="B1245">
        <f>HLOOKUP("Referencer",data!$A$1:$AT$8036,A1245,FALSE)</f>
        <v>0</v>
      </c>
      <c r="C1245">
        <f>HLOOKUP("Stedtekst",data!$A$1:$AT$8036,A1245,FALSE)</f>
        <v>0</v>
      </c>
      <c r="D1245">
        <f>HLOOKUP("Målested navn",data!$A$1:$AT$8036,A1245,FALSE)</f>
        <v>0</v>
      </c>
      <c r="E1245">
        <f>HLOOKUP("Prøvetagning",data!$A$1:$AT$8036,A1245,FALSE)</f>
        <v>0</v>
      </c>
      <c r="F1245">
        <f>HLOOKUP("Prøve",data!$A$1:$AT$8036,A1245,FALSE)</f>
        <v>0</v>
      </c>
      <c r="G1245">
        <f>HLOOKUP("ScKode",data!$A$1:$AT$8036,A1245,FALSE)</f>
        <v>0</v>
      </c>
      <c r="H1245">
        <f>HLOOKUP("StofParameter",data!$A$1:$AT$8036,A1245,FALSE)</f>
        <v>0</v>
      </c>
      <c r="I1245">
        <f>HLOOKUP("Dato",data!$A$1:$AT$8036,A1245,FALSE)</f>
        <v>0</v>
      </c>
      <c r="J1245">
        <f>HLOOKUP("Resultat-attribut",data!$A$1:$AT$8036,A1245,FALSE)</f>
        <v>0</v>
      </c>
      <c r="K1245">
        <f>HLOOKUP("Resultat",data!$A$1:$AT$8036,A1245,FALSE)</f>
        <v>0</v>
      </c>
      <c r="L1245">
        <f>HLOOKUP("Enhed",data!$A$1:$AT$8036,A1245,FALSE)</f>
        <v>0</v>
      </c>
    </row>
    <row r="1246" spans="1:12" x14ac:dyDescent="0.2">
      <c r="A1246">
        <v>1245</v>
      </c>
      <c r="B1246">
        <f>HLOOKUP("Referencer",data!$A$1:$AT$8036,A1246,FALSE)</f>
        <v>0</v>
      </c>
      <c r="C1246">
        <f>HLOOKUP("Stedtekst",data!$A$1:$AT$8036,A1246,FALSE)</f>
        <v>0</v>
      </c>
      <c r="D1246">
        <f>HLOOKUP("Målested navn",data!$A$1:$AT$8036,A1246,FALSE)</f>
        <v>0</v>
      </c>
      <c r="E1246">
        <f>HLOOKUP("Prøvetagning",data!$A$1:$AT$8036,A1246,FALSE)</f>
        <v>0</v>
      </c>
      <c r="F1246">
        <f>HLOOKUP("Prøve",data!$A$1:$AT$8036,A1246,FALSE)</f>
        <v>0</v>
      </c>
      <c r="G1246">
        <f>HLOOKUP("ScKode",data!$A$1:$AT$8036,A1246,FALSE)</f>
        <v>0</v>
      </c>
      <c r="H1246">
        <f>HLOOKUP("StofParameter",data!$A$1:$AT$8036,A1246,FALSE)</f>
        <v>0</v>
      </c>
      <c r="I1246">
        <f>HLOOKUP("Dato",data!$A$1:$AT$8036,A1246,FALSE)</f>
        <v>0</v>
      </c>
      <c r="J1246">
        <f>HLOOKUP("Resultat-attribut",data!$A$1:$AT$8036,A1246,FALSE)</f>
        <v>0</v>
      </c>
      <c r="K1246">
        <f>HLOOKUP("Resultat",data!$A$1:$AT$8036,A1246,FALSE)</f>
        <v>0</v>
      </c>
      <c r="L1246">
        <f>HLOOKUP("Enhed",data!$A$1:$AT$8036,A1246,FALSE)</f>
        <v>0</v>
      </c>
    </row>
    <row r="1247" spans="1:12" x14ac:dyDescent="0.2">
      <c r="A1247">
        <v>1246</v>
      </c>
      <c r="B1247">
        <f>HLOOKUP("Referencer",data!$A$1:$AT$8036,A1247,FALSE)</f>
        <v>0</v>
      </c>
      <c r="C1247">
        <f>HLOOKUP("Stedtekst",data!$A$1:$AT$8036,A1247,FALSE)</f>
        <v>0</v>
      </c>
      <c r="D1247">
        <f>HLOOKUP("Målested navn",data!$A$1:$AT$8036,A1247,FALSE)</f>
        <v>0</v>
      </c>
      <c r="E1247">
        <f>HLOOKUP("Prøvetagning",data!$A$1:$AT$8036,A1247,FALSE)</f>
        <v>0</v>
      </c>
      <c r="F1247">
        <f>HLOOKUP("Prøve",data!$A$1:$AT$8036,A1247,FALSE)</f>
        <v>0</v>
      </c>
      <c r="G1247">
        <f>HLOOKUP("ScKode",data!$A$1:$AT$8036,A1247,FALSE)</f>
        <v>0</v>
      </c>
      <c r="H1247">
        <f>HLOOKUP("StofParameter",data!$A$1:$AT$8036,A1247,FALSE)</f>
        <v>0</v>
      </c>
      <c r="I1247">
        <f>HLOOKUP("Dato",data!$A$1:$AT$8036,A1247,FALSE)</f>
        <v>0</v>
      </c>
      <c r="J1247">
        <f>HLOOKUP("Resultat-attribut",data!$A$1:$AT$8036,A1247,FALSE)</f>
        <v>0</v>
      </c>
      <c r="K1247">
        <f>HLOOKUP("Resultat",data!$A$1:$AT$8036,A1247,FALSE)</f>
        <v>0</v>
      </c>
      <c r="L1247">
        <f>HLOOKUP("Enhed",data!$A$1:$AT$8036,A1247,FALSE)</f>
        <v>0</v>
      </c>
    </row>
    <row r="1248" spans="1:12" x14ac:dyDescent="0.2">
      <c r="A1248">
        <v>1247</v>
      </c>
      <c r="B1248">
        <f>HLOOKUP("Referencer",data!$A$1:$AT$8036,A1248,FALSE)</f>
        <v>0</v>
      </c>
      <c r="C1248">
        <f>HLOOKUP("Stedtekst",data!$A$1:$AT$8036,A1248,FALSE)</f>
        <v>0</v>
      </c>
      <c r="D1248">
        <f>HLOOKUP("Målested navn",data!$A$1:$AT$8036,A1248,FALSE)</f>
        <v>0</v>
      </c>
      <c r="E1248">
        <f>HLOOKUP("Prøvetagning",data!$A$1:$AT$8036,A1248,FALSE)</f>
        <v>0</v>
      </c>
      <c r="F1248">
        <f>HLOOKUP("Prøve",data!$A$1:$AT$8036,A1248,FALSE)</f>
        <v>0</v>
      </c>
      <c r="G1248">
        <f>HLOOKUP("ScKode",data!$A$1:$AT$8036,A1248,FALSE)</f>
        <v>0</v>
      </c>
      <c r="H1248">
        <f>HLOOKUP("StofParameter",data!$A$1:$AT$8036,A1248,FALSE)</f>
        <v>0</v>
      </c>
      <c r="I1248">
        <f>HLOOKUP("Dato",data!$A$1:$AT$8036,A1248,FALSE)</f>
        <v>0</v>
      </c>
      <c r="J1248">
        <f>HLOOKUP("Resultat-attribut",data!$A$1:$AT$8036,A1248,FALSE)</f>
        <v>0</v>
      </c>
      <c r="K1248">
        <f>HLOOKUP("Resultat",data!$A$1:$AT$8036,A1248,FALSE)</f>
        <v>0</v>
      </c>
      <c r="L1248">
        <f>HLOOKUP("Enhed",data!$A$1:$AT$8036,A1248,FALSE)</f>
        <v>0</v>
      </c>
    </row>
    <row r="1249" spans="1:12" x14ac:dyDescent="0.2">
      <c r="A1249">
        <v>1248</v>
      </c>
      <c r="B1249">
        <f>HLOOKUP("Referencer",data!$A$1:$AT$8036,A1249,FALSE)</f>
        <v>0</v>
      </c>
      <c r="C1249">
        <f>HLOOKUP("Stedtekst",data!$A$1:$AT$8036,A1249,FALSE)</f>
        <v>0</v>
      </c>
      <c r="D1249">
        <f>HLOOKUP("Målested navn",data!$A$1:$AT$8036,A1249,FALSE)</f>
        <v>0</v>
      </c>
      <c r="E1249">
        <f>HLOOKUP("Prøvetagning",data!$A$1:$AT$8036,A1249,FALSE)</f>
        <v>0</v>
      </c>
      <c r="F1249">
        <f>HLOOKUP("Prøve",data!$A$1:$AT$8036,A1249,FALSE)</f>
        <v>0</v>
      </c>
      <c r="G1249">
        <f>HLOOKUP("ScKode",data!$A$1:$AT$8036,A1249,FALSE)</f>
        <v>0</v>
      </c>
      <c r="H1249">
        <f>HLOOKUP("StofParameter",data!$A$1:$AT$8036,A1249,FALSE)</f>
        <v>0</v>
      </c>
      <c r="I1249">
        <f>HLOOKUP("Dato",data!$A$1:$AT$8036,A1249,FALSE)</f>
        <v>0</v>
      </c>
      <c r="J1249">
        <f>HLOOKUP("Resultat-attribut",data!$A$1:$AT$8036,A1249,FALSE)</f>
        <v>0</v>
      </c>
      <c r="K1249">
        <f>HLOOKUP("Resultat",data!$A$1:$AT$8036,A1249,FALSE)</f>
        <v>0</v>
      </c>
      <c r="L1249">
        <f>HLOOKUP("Enhed",data!$A$1:$AT$8036,A1249,FALSE)</f>
        <v>0</v>
      </c>
    </row>
    <row r="1250" spans="1:12" x14ac:dyDescent="0.2">
      <c r="A1250">
        <v>1249</v>
      </c>
      <c r="B1250">
        <f>HLOOKUP("Referencer",data!$A$1:$AT$8036,A1250,FALSE)</f>
        <v>0</v>
      </c>
      <c r="C1250">
        <f>HLOOKUP("Stedtekst",data!$A$1:$AT$8036,A1250,FALSE)</f>
        <v>0</v>
      </c>
      <c r="D1250">
        <f>HLOOKUP("Målested navn",data!$A$1:$AT$8036,A1250,FALSE)</f>
        <v>0</v>
      </c>
      <c r="E1250">
        <f>HLOOKUP("Prøvetagning",data!$A$1:$AT$8036,A1250,FALSE)</f>
        <v>0</v>
      </c>
      <c r="F1250">
        <f>HLOOKUP("Prøve",data!$A$1:$AT$8036,A1250,FALSE)</f>
        <v>0</v>
      </c>
      <c r="G1250">
        <f>HLOOKUP("ScKode",data!$A$1:$AT$8036,A1250,FALSE)</f>
        <v>0</v>
      </c>
      <c r="H1250">
        <f>HLOOKUP("StofParameter",data!$A$1:$AT$8036,A1250,FALSE)</f>
        <v>0</v>
      </c>
      <c r="I1250">
        <f>HLOOKUP("Dato",data!$A$1:$AT$8036,A1250,FALSE)</f>
        <v>0</v>
      </c>
      <c r="J1250">
        <f>HLOOKUP("Resultat-attribut",data!$A$1:$AT$8036,A1250,FALSE)</f>
        <v>0</v>
      </c>
      <c r="K1250">
        <f>HLOOKUP("Resultat",data!$A$1:$AT$8036,A1250,FALSE)</f>
        <v>0</v>
      </c>
      <c r="L1250">
        <f>HLOOKUP("Enhed",data!$A$1:$AT$8036,A1250,FALSE)</f>
        <v>0</v>
      </c>
    </row>
    <row r="1251" spans="1:12" x14ac:dyDescent="0.2">
      <c r="A1251">
        <v>1250</v>
      </c>
      <c r="B1251">
        <f>HLOOKUP("Referencer",data!$A$1:$AT$8036,A1251,FALSE)</f>
        <v>0</v>
      </c>
      <c r="C1251">
        <f>HLOOKUP("Stedtekst",data!$A$1:$AT$8036,A1251,FALSE)</f>
        <v>0</v>
      </c>
      <c r="D1251">
        <f>HLOOKUP("Målested navn",data!$A$1:$AT$8036,A1251,FALSE)</f>
        <v>0</v>
      </c>
      <c r="E1251">
        <f>HLOOKUP("Prøvetagning",data!$A$1:$AT$8036,A1251,FALSE)</f>
        <v>0</v>
      </c>
      <c r="F1251">
        <f>HLOOKUP("Prøve",data!$A$1:$AT$8036,A1251,FALSE)</f>
        <v>0</v>
      </c>
      <c r="G1251">
        <f>HLOOKUP("ScKode",data!$A$1:$AT$8036,A1251,FALSE)</f>
        <v>0</v>
      </c>
      <c r="H1251">
        <f>HLOOKUP("StofParameter",data!$A$1:$AT$8036,A1251,FALSE)</f>
        <v>0</v>
      </c>
      <c r="I1251">
        <f>HLOOKUP("Dato",data!$A$1:$AT$8036,A1251,FALSE)</f>
        <v>0</v>
      </c>
      <c r="J1251">
        <f>HLOOKUP("Resultat-attribut",data!$A$1:$AT$8036,A1251,FALSE)</f>
        <v>0</v>
      </c>
      <c r="K1251">
        <f>HLOOKUP("Resultat",data!$A$1:$AT$8036,A1251,FALSE)</f>
        <v>0</v>
      </c>
      <c r="L1251">
        <f>HLOOKUP("Enhed",data!$A$1:$AT$8036,A1251,FALSE)</f>
        <v>0</v>
      </c>
    </row>
    <row r="1252" spans="1:12" x14ac:dyDescent="0.2">
      <c r="A1252">
        <v>1251</v>
      </c>
      <c r="B1252">
        <f>HLOOKUP("Referencer",data!$A$1:$AT$8036,A1252,FALSE)</f>
        <v>0</v>
      </c>
      <c r="C1252">
        <f>HLOOKUP("Stedtekst",data!$A$1:$AT$8036,A1252,FALSE)</f>
        <v>0</v>
      </c>
      <c r="D1252">
        <f>HLOOKUP("Målested navn",data!$A$1:$AT$8036,A1252,FALSE)</f>
        <v>0</v>
      </c>
      <c r="E1252">
        <f>HLOOKUP("Prøvetagning",data!$A$1:$AT$8036,A1252,FALSE)</f>
        <v>0</v>
      </c>
      <c r="F1252">
        <f>HLOOKUP("Prøve",data!$A$1:$AT$8036,A1252,FALSE)</f>
        <v>0</v>
      </c>
      <c r="G1252">
        <f>HLOOKUP("ScKode",data!$A$1:$AT$8036,A1252,FALSE)</f>
        <v>0</v>
      </c>
      <c r="H1252">
        <f>HLOOKUP("StofParameter",data!$A$1:$AT$8036,A1252,FALSE)</f>
        <v>0</v>
      </c>
      <c r="I1252">
        <f>HLOOKUP("Dato",data!$A$1:$AT$8036,A1252,FALSE)</f>
        <v>0</v>
      </c>
      <c r="J1252">
        <f>HLOOKUP("Resultat-attribut",data!$A$1:$AT$8036,A1252,FALSE)</f>
        <v>0</v>
      </c>
      <c r="K1252">
        <f>HLOOKUP("Resultat",data!$A$1:$AT$8036,A1252,FALSE)</f>
        <v>0</v>
      </c>
      <c r="L1252">
        <f>HLOOKUP("Enhed",data!$A$1:$AT$8036,A1252,FALSE)</f>
        <v>0</v>
      </c>
    </row>
    <row r="1253" spans="1:12" x14ac:dyDescent="0.2">
      <c r="A1253">
        <v>1252</v>
      </c>
      <c r="B1253">
        <f>HLOOKUP("Referencer",data!$A$1:$AT$8036,A1253,FALSE)</f>
        <v>0</v>
      </c>
      <c r="C1253">
        <f>HLOOKUP("Stedtekst",data!$A$1:$AT$8036,A1253,FALSE)</f>
        <v>0</v>
      </c>
      <c r="D1253">
        <f>HLOOKUP("Målested navn",data!$A$1:$AT$8036,A1253,FALSE)</f>
        <v>0</v>
      </c>
      <c r="E1253">
        <f>HLOOKUP("Prøvetagning",data!$A$1:$AT$8036,A1253,FALSE)</f>
        <v>0</v>
      </c>
      <c r="F1253">
        <f>HLOOKUP("Prøve",data!$A$1:$AT$8036,A1253,FALSE)</f>
        <v>0</v>
      </c>
      <c r="G1253">
        <f>HLOOKUP("ScKode",data!$A$1:$AT$8036,A1253,FALSE)</f>
        <v>0</v>
      </c>
      <c r="H1253">
        <f>HLOOKUP("StofParameter",data!$A$1:$AT$8036,A1253,FALSE)</f>
        <v>0</v>
      </c>
      <c r="I1253">
        <f>HLOOKUP("Dato",data!$A$1:$AT$8036,A1253,FALSE)</f>
        <v>0</v>
      </c>
      <c r="J1253">
        <f>HLOOKUP("Resultat-attribut",data!$A$1:$AT$8036,A1253,FALSE)</f>
        <v>0</v>
      </c>
      <c r="K1253">
        <f>HLOOKUP("Resultat",data!$A$1:$AT$8036,A1253,FALSE)</f>
        <v>0</v>
      </c>
      <c r="L1253">
        <f>HLOOKUP("Enhed",data!$A$1:$AT$8036,A1253,FALSE)</f>
        <v>0</v>
      </c>
    </row>
    <row r="1254" spans="1:12" x14ac:dyDescent="0.2">
      <c r="A1254">
        <v>1253</v>
      </c>
      <c r="B1254">
        <f>HLOOKUP("Referencer",data!$A$1:$AT$8036,A1254,FALSE)</f>
        <v>0</v>
      </c>
      <c r="C1254">
        <f>HLOOKUP("Stedtekst",data!$A$1:$AT$8036,A1254,FALSE)</f>
        <v>0</v>
      </c>
      <c r="D1254">
        <f>HLOOKUP("Målested navn",data!$A$1:$AT$8036,A1254,FALSE)</f>
        <v>0</v>
      </c>
      <c r="E1254">
        <f>HLOOKUP("Prøvetagning",data!$A$1:$AT$8036,A1254,FALSE)</f>
        <v>0</v>
      </c>
      <c r="F1254">
        <f>HLOOKUP("Prøve",data!$A$1:$AT$8036,A1254,FALSE)</f>
        <v>0</v>
      </c>
      <c r="G1254">
        <f>HLOOKUP("ScKode",data!$A$1:$AT$8036,A1254,FALSE)</f>
        <v>0</v>
      </c>
      <c r="H1254">
        <f>HLOOKUP("StofParameter",data!$A$1:$AT$8036,A1254,FALSE)</f>
        <v>0</v>
      </c>
      <c r="I1254">
        <f>HLOOKUP("Dato",data!$A$1:$AT$8036,A1254,FALSE)</f>
        <v>0</v>
      </c>
      <c r="J1254">
        <f>HLOOKUP("Resultat-attribut",data!$A$1:$AT$8036,A1254,FALSE)</f>
        <v>0</v>
      </c>
      <c r="K1254">
        <f>HLOOKUP("Resultat",data!$A$1:$AT$8036,A1254,FALSE)</f>
        <v>0</v>
      </c>
      <c r="L1254">
        <f>HLOOKUP("Enhed",data!$A$1:$AT$8036,A1254,FALSE)</f>
        <v>0</v>
      </c>
    </row>
    <row r="1255" spans="1:12" x14ac:dyDescent="0.2">
      <c r="A1255">
        <v>1254</v>
      </c>
      <c r="B1255">
        <f>HLOOKUP("Referencer",data!$A$1:$AT$8036,A1255,FALSE)</f>
        <v>0</v>
      </c>
      <c r="C1255">
        <f>HLOOKUP("Stedtekst",data!$A$1:$AT$8036,A1255,FALSE)</f>
        <v>0</v>
      </c>
      <c r="D1255">
        <f>HLOOKUP("Målested navn",data!$A$1:$AT$8036,A1255,FALSE)</f>
        <v>0</v>
      </c>
      <c r="E1255">
        <f>HLOOKUP("Prøvetagning",data!$A$1:$AT$8036,A1255,FALSE)</f>
        <v>0</v>
      </c>
      <c r="F1255">
        <f>HLOOKUP("Prøve",data!$A$1:$AT$8036,A1255,FALSE)</f>
        <v>0</v>
      </c>
      <c r="G1255">
        <f>HLOOKUP("ScKode",data!$A$1:$AT$8036,A1255,FALSE)</f>
        <v>0</v>
      </c>
      <c r="H1255">
        <f>HLOOKUP("StofParameter",data!$A$1:$AT$8036,A1255,FALSE)</f>
        <v>0</v>
      </c>
      <c r="I1255">
        <f>HLOOKUP("Dato",data!$A$1:$AT$8036,A1255,FALSE)</f>
        <v>0</v>
      </c>
      <c r="J1255">
        <f>HLOOKUP("Resultat-attribut",data!$A$1:$AT$8036,A1255,FALSE)</f>
        <v>0</v>
      </c>
      <c r="K1255">
        <f>HLOOKUP("Resultat",data!$A$1:$AT$8036,A1255,FALSE)</f>
        <v>0</v>
      </c>
      <c r="L1255">
        <f>HLOOKUP("Enhed",data!$A$1:$AT$8036,A1255,FALSE)</f>
        <v>0</v>
      </c>
    </row>
    <row r="1256" spans="1:12" x14ac:dyDescent="0.2">
      <c r="A1256">
        <v>1255</v>
      </c>
      <c r="B1256">
        <f>HLOOKUP("Referencer",data!$A$1:$AT$8036,A1256,FALSE)</f>
        <v>0</v>
      </c>
      <c r="C1256">
        <f>HLOOKUP("Stedtekst",data!$A$1:$AT$8036,A1256,FALSE)</f>
        <v>0</v>
      </c>
      <c r="D1256">
        <f>HLOOKUP("Målested navn",data!$A$1:$AT$8036,A1256,FALSE)</f>
        <v>0</v>
      </c>
      <c r="E1256">
        <f>HLOOKUP("Prøvetagning",data!$A$1:$AT$8036,A1256,FALSE)</f>
        <v>0</v>
      </c>
      <c r="F1256">
        <f>HLOOKUP("Prøve",data!$A$1:$AT$8036,A1256,FALSE)</f>
        <v>0</v>
      </c>
      <c r="G1256">
        <f>HLOOKUP("ScKode",data!$A$1:$AT$8036,A1256,FALSE)</f>
        <v>0</v>
      </c>
      <c r="H1256">
        <f>HLOOKUP("StofParameter",data!$A$1:$AT$8036,A1256,FALSE)</f>
        <v>0</v>
      </c>
      <c r="I1256">
        <f>HLOOKUP("Dato",data!$A$1:$AT$8036,A1256,FALSE)</f>
        <v>0</v>
      </c>
      <c r="J1256">
        <f>HLOOKUP("Resultat-attribut",data!$A$1:$AT$8036,A1256,FALSE)</f>
        <v>0</v>
      </c>
      <c r="K1256">
        <f>HLOOKUP("Resultat",data!$A$1:$AT$8036,A1256,FALSE)</f>
        <v>0</v>
      </c>
      <c r="L1256">
        <f>HLOOKUP("Enhed",data!$A$1:$AT$8036,A1256,FALSE)</f>
        <v>0</v>
      </c>
    </row>
    <row r="1257" spans="1:12" x14ac:dyDescent="0.2">
      <c r="A1257">
        <v>1256</v>
      </c>
      <c r="B1257">
        <f>HLOOKUP("Referencer",data!$A$1:$AT$8036,A1257,FALSE)</f>
        <v>0</v>
      </c>
      <c r="C1257">
        <f>HLOOKUP("Stedtekst",data!$A$1:$AT$8036,A1257,FALSE)</f>
        <v>0</v>
      </c>
      <c r="D1257">
        <f>HLOOKUP("Målested navn",data!$A$1:$AT$8036,A1257,FALSE)</f>
        <v>0</v>
      </c>
      <c r="E1257">
        <f>HLOOKUP("Prøvetagning",data!$A$1:$AT$8036,A1257,FALSE)</f>
        <v>0</v>
      </c>
      <c r="F1257">
        <f>HLOOKUP("Prøve",data!$A$1:$AT$8036,A1257,FALSE)</f>
        <v>0</v>
      </c>
      <c r="G1257">
        <f>HLOOKUP("ScKode",data!$A$1:$AT$8036,A1257,FALSE)</f>
        <v>0</v>
      </c>
      <c r="H1257">
        <f>HLOOKUP("StofParameter",data!$A$1:$AT$8036,A1257,FALSE)</f>
        <v>0</v>
      </c>
      <c r="I1257">
        <f>HLOOKUP("Dato",data!$A$1:$AT$8036,A1257,FALSE)</f>
        <v>0</v>
      </c>
      <c r="J1257">
        <f>HLOOKUP("Resultat-attribut",data!$A$1:$AT$8036,A1257,FALSE)</f>
        <v>0</v>
      </c>
      <c r="K1257">
        <f>HLOOKUP("Resultat",data!$A$1:$AT$8036,A1257,FALSE)</f>
        <v>0</v>
      </c>
      <c r="L1257">
        <f>HLOOKUP("Enhed",data!$A$1:$AT$8036,A1257,FALSE)</f>
        <v>0</v>
      </c>
    </row>
    <row r="1258" spans="1:12" x14ac:dyDescent="0.2">
      <c r="A1258">
        <v>1257</v>
      </c>
      <c r="B1258">
        <f>HLOOKUP("Referencer",data!$A$1:$AT$8036,A1258,FALSE)</f>
        <v>0</v>
      </c>
      <c r="C1258">
        <f>HLOOKUP("Stedtekst",data!$A$1:$AT$8036,A1258,FALSE)</f>
        <v>0</v>
      </c>
      <c r="D1258">
        <f>HLOOKUP("Målested navn",data!$A$1:$AT$8036,A1258,FALSE)</f>
        <v>0</v>
      </c>
      <c r="E1258">
        <f>HLOOKUP("Prøvetagning",data!$A$1:$AT$8036,A1258,FALSE)</f>
        <v>0</v>
      </c>
      <c r="F1258">
        <f>HLOOKUP("Prøve",data!$A$1:$AT$8036,A1258,FALSE)</f>
        <v>0</v>
      </c>
      <c r="G1258">
        <f>HLOOKUP("ScKode",data!$A$1:$AT$8036,A1258,FALSE)</f>
        <v>0</v>
      </c>
      <c r="H1258">
        <f>HLOOKUP("StofParameter",data!$A$1:$AT$8036,A1258,FALSE)</f>
        <v>0</v>
      </c>
      <c r="I1258">
        <f>HLOOKUP("Dato",data!$A$1:$AT$8036,A1258,FALSE)</f>
        <v>0</v>
      </c>
      <c r="J1258">
        <f>HLOOKUP("Resultat-attribut",data!$A$1:$AT$8036,A1258,FALSE)</f>
        <v>0</v>
      </c>
      <c r="K1258">
        <f>HLOOKUP("Resultat",data!$A$1:$AT$8036,A1258,FALSE)</f>
        <v>0</v>
      </c>
      <c r="L1258">
        <f>HLOOKUP("Enhed",data!$A$1:$AT$8036,A1258,FALSE)</f>
        <v>0</v>
      </c>
    </row>
    <row r="1259" spans="1:12" x14ac:dyDescent="0.2">
      <c r="A1259">
        <v>1258</v>
      </c>
      <c r="B1259">
        <f>HLOOKUP("Referencer",data!$A$1:$AT$8036,A1259,FALSE)</f>
        <v>0</v>
      </c>
      <c r="C1259">
        <f>HLOOKUP("Stedtekst",data!$A$1:$AT$8036,A1259,FALSE)</f>
        <v>0</v>
      </c>
      <c r="D1259">
        <f>HLOOKUP("Målested navn",data!$A$1:$AT$8036,A1259,FALSE)</f>
        <v>0</v>
      </c>
      <c r="E1259">
        <f>HLOOKUP("Prøvetagning",data!$A$1:$AT$8036,A1259,FALSE)</f>
        <v>0</v>
      </c>
      <c r="F1259">
        <f>HLOOKUP("Prøve",data!$A$1:$AT$8036,A1259,FALSE)</f>
        <v>0</v>
      </c>
      <c r="G1259">
        <f>HLOOKUP("ScKode",data!$A$1:$AT$8036,A1259,FALSE)</f>
        <v>0</v>
      </c>
      <c r="H1259">
        <f>HLOOKUP("StofParameter",data!$A$1:$AT$8036,A1259,FALSE)</f>
        <v>0</v>
      </c>
      <c r="I1259">
        <f>HLOOKUP("Dato",data!$A$1:$AT$8036,A1259,FALSE)</f>
        <v>0</v>
      </c>
      <c r="J1259">
        <f>HLOOKUP("Resultat-attribut",data!$A$1:$AT$8036,A1259,FALSE)</f>
        <v>0</v>
      </c>
      <c r="K1259">
        <f>HLOOKUP("Resultat",data!$A$1:$AT$8036,A1259,FALSE)</f>
        <v>0</v>
      </c>
      <c r="L1259">
        <f>HLOOKUP("Enhed",data!$A$1:$AT$8036,A1259,FALSE)</f>
        <v>0</v>
      </c>
    </row>
    <row r="1260" spans="1:12" x14ac:dyDescent="0.2">
      <c r="A1260">
        <v>1259</v>
      </c>
      <c r="B1260">
        <f>HLOOKUP("Referencer",data!$A$1:$AT$8036,A1260,FALSE)</f>
        <v>0</v>
      </c>
      <c r="C1260">
        <f>HLOOKUP("Stedtekst",data!$A$1:$AT$8036,A1260,FALSE)</f>
        <v>0</v>
      </c>
      <c r="D1260">
        <f>HLOOKUP("Målested navn",data!$A$1:$AT$8036,A1260,FALSE)</f>
        <v>0</v>
      </c>
      <c r="E1260">
        <f>HLOOKUP("Prøvetagning",data!$A$1:$AT$8036,A1260,FALSE)</f>
        <v>0</v>
      </c>
      <c r="F1260">
        <f>HLOOKUP("Prøve",data!$A$1:$AT$8036,A1260,FALSE)</f>
        <v>0</v>
      </c>
      <c r="G1260">
        <f>HLOOKUP("ScKode",data!$A$1:$AT$8036,A1260,FALSE)</f>
        <v>0</v>
      </c>
      <c r="H1260">
        <f>HLOOKUP("StofParameter",data!$A$1:$AT$8036,A1260,FALSE)</f>
        <v>0</v>
      </c>
      <c r="I1260">
        <f>HLOOKUP("Dato",data!$A$1:$AT$8036,A1260,FALSE)</f>
        <v>0</v>
      </c>
      <c r="J1260">
        <f>HLOOKUP("Resultat-attribut",data!$A$1:$AT$8036,A1260,FALSE)</f>
        <v>0</v>
      </c>
      <c r="K1260">
        <f>HLOOKUP("Resultat",data!$A$1:$AT$8036,A1260,FALSE)</f>
        <v>0</v>
      </c>
      <c r="L1260">
        <f>HLOOKUP("Enhed",data!$A$1:$AT$8036,A1260,FALSE)</f>
        <v>0</v>
      </c>
    </row>
    <row r="1261" spans="1:12" x14ac:dyDescent="0.2">
      <c r="A1261">
        <v>1260</v>
      </c>
      <c r="B1261">
        <f>HLOOKUP("Referencer",data!$A$1:$AT$8036,A1261,FALSE)</f>
        <v>0</v>
      </c>
      <c r="C1261">
        <f>HLOOKUP("Stedtekst",data!$A$1:$AT$8036,A1261,FALSE)</f>
        <v>0</v>
      </c>
      <c r="D1261">
        <f>HLOOKUP("Målested navn",data!$A$1:$AT$8036,A1261,FALSE)</f>
        <v>0</v>
      </c>
      <c r="E1261">
        <f>HLOOKUP("Prøvetagning",data!$A$1:$AT$8036,A1261,FALSE)</f>
        <v>0</v>
      </c>
      <c r="F1261">
        <f>HLOOKUP("Prøve",data!$A$1:$AT$8036,A1261,FALSE)</f>
        <v>0</v>
      </c>
      <c r="G1261">
        <f>HLOOKUP("ScKode",data!$A$1:$AT$8036,A1261,FALSE)</f>
        <v>0</v>
      </c>
      <c r="H1261">
        <f>HLOOKUP("StofParameter",data!$A$1:$AT$8036,A1261,FALSE)</f>
        <v>0</v>
      </c>
      <c r="I1261">
        <f>HLOOKUP("Dato",data!$A$1:$AT$8036,A1261,FALSE)</f>
        <v>0</v>
      </c>
      <c r="J1261">
        <f>HLOOKUP("Resultat-attribut",data!$A$1:$AT$8036,A1261,FALSE)</f>
        <v>0</v>
      </c>
      <c r="K1261">
        <f>HLOOKUP("Resultat",data!$A$1:$AT$8036,A1261,FALSE)</f>
        <v>0</v>
      </c>
      <c r="L1261">
        <f>HLOOKUP("Enhed",data!$A$1:$AT$8036,A1261,FALSE)</f>
        <v>0</v>
      </c>
    </row>
    <row r="1262" spans="1:12" x14ac:dyDescent="0.2">
      <c r="A1262">
        <v>1261</v>
      </c>
      <c r="B1262">
        <f>HLOOKUP("Referencer",data!$A$1:$AT$8036,A1262,FALSE)</f>
        <v>0</v>
      </c>
      <c r="C1262">
        <f>HLOOKUP("Stedtekst",data!$A$1:$AT$8036,A1262,FALSE)</f>
        <v>0</v>
      </c>
      <c r="D1262">
        <f>HLOOKUP("Målested navn",data!$A$1:$AT$8036,A1262,FALSE)</f>
        <v>0</v>
      </c>
      <c r="E1262">
        <f>HLOOKUP("Prøvetagning",data!$A$1:$AT$8036,A1262,FALSE)</f>
        <v>0</v>
      </c>
      <c r="F1262">
        <f>HLOOKUP("Prøve",data!$A$1:$AT$8036,A1262,FALSE)</f>
        <v>0</v>
      </c>
      <c r="G1262">
        <f>HLOOKUP("ScKode",data!$A$1:$AT$8036,A1262,FALSE)</f>
        <v>0</v>
      </c>
      <c r="H1262">
        <f>HLOOKUP("StofParameter",data!$A$1:$AT$8036,A1262,FALSE)</f>
        <v>0</v>
      </c>
      <c r="I1262">
        <f>HLOOKUP("Dato",data!$A$1:$AT$8036,A1262,FALSE)</f>
        <v>0</v>
      </c>
      <c r="J1262">
        <f>HLOOKUP("Resultat-attribut",data!$A$1:$AT$8036,A1262,FALSE)</f>
        <v>0</v>
      </c>
      <c r="K1262">
        <f>HLOOKUP("Resultat",data!$A$1:$AT$8036,A1262,FALSE)</f>
        <v>0</v>
      </c>
      <c r="L1262">
        <f>HLOOKUP("Enhed",data!$A$1:$AT$8036,A1262,FALSE)</f>
        <v>0</v>
      </c>
    </row>
    <row r="1263" spans="1:12" x14ac:dyDescent="0.2">
      <c r="A1263">
        <v>1262</v>
      </c>
      <c r="B1263">
        <f>HLOOKUP("Referencer",data!$A$1:$AT$8036,A1263,FALSE)</f>
        <v>0</v>
      </c>
      <c r="C1263">
        <f>HLOOKUP("Stedtekst",data!$A$1:$AT$8036,A1263,FALSE)</f>
        <v>0</v>
      </c>
      <c r="D1263">
        <f>HLOOKUP("Målested navn",data!$A$1:$AT$8036,A1263,FALSE)</f>
        <v>0</v>
      </c>
      <c r="E1263">
        <f>HLOOKUP("Prøvetagning",data!$A$1:$AT$8036,A1263,FALSE)</f>
        <v>0</v>
      </c>
      <c r="F1263">
        <f>HLOOKUP("Prøve",data!$A$1:$AT$8036,A1263,FALSE)</f>
        <v>0</v>
      </c>
      <c r="G1263">
        <f>HLOOKUP("ScKode",data!$A$1:$AT$8036,A1263,FALSE)</f>
        <v>0</v>
      </c>
      <c r="H1263">
        <f>HLOOKUP("StofParameter",data!$A$1:$AT$8036,A1263,FALSE)</f>
        <v>0</v>
      </c>
      <c r="I1263">
        <f>HLOOKUP("Dato",data!$A$1:$AT$8036,A1263,FALSE)</f>
        <v>0</v>
      </c>
      <c r="J1263">
        <f>HLOOKUP("Resultat-attribut",data!$A$1:$AT$8036,A1263,FALSE)</f>
        <v>0</v>
      </c>
      <c r="K1263">
        <f>HLOOKUP("Resultat",data!$A$1:$AT$8036,A1263,FALSE)</f>
        <v>0</v>
      </c>
      <c r="L1263">
        <f>HLOOKUP("Enhed",data!$A$1:$AT$8036,A1263,FALSE)</f>
        <v>0</v>
      </c>
    </row>
    <row r="1264" spans="1:12" x14ac:dyDescent="0.2">
      <c r="A1264">
        <v>1263</v>
      </c>
      <c r="B1264">
        <f>HLOOKUP("Referencer",data!$A$1:$AT$8036,A1264,FALSE)</f>
        <v>0</v>
      </c>
      <c r="C1264">
        <f>HLOOKUP("Stedtekst",data!$A$1:$AT$8036,A1264,FALSE)</f>
        <v>0</v>
      </c>
      <c r="D1264">
        <f>HLOOKUP("Målested navn",data!$A$1:$AT$8036,A1264,FALSE)</f>
        <v>0</v>
      </c>
      <c r="E1264">
        <f>HLOOKUP("Prøvetagning",data!$A$1:$AT$8036,A1264,FALSE)</f>
        <v>0</v>
      </c>
      <c r="F1264">
        <f>HLOOKUP("Prøve",data!$A$1:$AT$8036,A1264,FALSE)</f>
        <v>0</v>
      </c>
      <c r="G1264">
        <f>HLOOKUP("ScKode",data!$A$1:$AT$8036,A1264,FALSE)</f>
        <v>0</v>
      </c>
      <c r="H1264">
        <f>HLOOKUP("StofParameter",data!$A$1:$AT$8036,A1264,FALSE)</f>
        <v>0</v>
      </c>
      <c r="I1264">
        <f>HLOOKUP("Dato",data!$A$1:$AT$8036,A1264,FALSE)</f>
        <v>0</v>
      </c>
      <c r="J1264">
        <f>HLOOKUP("Resultat-attribut",data!$A$1:$AT$8036,A1264,FALSE)</f>
        <v>0</v>
      </c>
      <c r="K1264">
        <f>HLOOKUP("Resultat",data!$A$1:$AT$8036,A1264,FALSE)</f>
        <v>0</v>
      </c>
      <c r="L1264">
        <f>HLOOKUP("Enhed",data!$A$1:$AT$8036,A1264,FALSE)</f>
        <v>0</v>
      </c>
    </row>
    <row r="1265" spans="1:12" x14ac:dyDescent="0.2">
      <c r="A1265">
        <v>1264</v>
      </c>
      <c r="B1265">
        <f>HLOOKUP("Referencer",data!$A$1:$AT$8036,A1265,FALSE)</f>
        <v>0</v>
      </c>
      <c r="C1265">
        <f>HLOOKUP("Stedtekst",data!$A$1:$AT$8036,A1265,FALSE)</f>
        <v>0</v>
      </c>
      <c r="D1265">
        <f>HLOOKUP("Målested navn",data!$A$1:$AT$8036,A1265,FALSE)</f>
        <v>0</v>
      </c>
      <c r="E1265">
        <f>HLOOKUP("Prøvetagning",data!$A$1:$AT$8036,A1265,FALSE)</f>
        <v>0</v>
      </c>
      <c r="F1265">
        <f>HLOOKUP("Prøve",data!$A$1:$AT$8036,A1265,FALSE)</f>
        <v>0</v>
      </c>
      <c r="G1265">
        <f>HLOOKUP("ScKode",data!$A$1:$AT$8036,A1265,FALSE)</f>
        <v>0</v>
      </c>
      <c r="H1265">
        <f>HLOOKUP("StofParameter",data!$A$1:$AT$8036,A1265,FALSE)</f>
        <v>0</v>
      </c>
      <c r="I1265">
        <f>HLOOKUP("Dato",data!$A$1:$AT$8036,A1265,FALSE)</f>
        <v>0</v>
      </c>
      <c r="J1265">
        <f>HLOOKUP("Resultat-attribut",data!$A$1:$AT$8036,A1265,FALSE)</f>
        <v>0</v>
      </c>
      <c r="K1265">
        <f>HLOOKUP("Resultat",data!$A$1:$AT$8036,A1265,FALSE)</f>
        <v>0</v>
      </c>
      <c r="L1265">
        <f>HLOOKUP("Enhed",data!$A$1:$AT$8036,A1265,FALSE)</f>
        <v>0</v>
      </c>
    </row>
    <row r="1266" spans="1:12" x14ac:dyDescent="0.2">
      <c r="A1266">
        <v>1265</v>
      </c>
      <c r="B1266">
        <f>HLOOKUP("Referencer",data!$A$1:$AT$8036,A1266,FALSE)</f>
        <v>0</v>
      </c>
      <c r="C1266">
        <f>HLOOKUP("Stedtekst",data!$A$1:$AT$8036,A1266,FALSE)</f>
        <v>0</v>
      </c>
      <c r="D1266">
        <f>HLOOKUP("Målested navn",data!$A$1:$AT$8036,A1266,FALSE)</f>
        <v>0</v>
      </c>
      <c r="E1266">
        <f>HLOOKUP("Prøvetagning",data!$A$1:$AT$8036,A1266,FALSE)</f>
        <v>0</v>
      </c>
      <c r="F1266">
        <f>HLOOKUP("Prøve",data!$A$1:$AT$8036,A1266,FALSE)</f>
        <v>0</v>
      </c>
      <c r="G1266">
        <f>HLOOKUP("ScKode",data!$A$1:$AT$8036,A1266,FALSE)</f>
        <v>0</v>
      </c>
      <c r="H1266">
        <f>HLOOKUP("StofParameter",data!$A$1:$AT$8036,A1266,FALSE)</f>
        <v>0</v>
      </c>
      <c r="I1266">
        <f>HLOOKUP("Dato",data!$A$1:$AT$8036,A1266,FALSE)</f>
        <v>0</v>
      </c>
      <c r="J1266">
        <f>HLOOKUP("Resultat-attribut",data!$A$1:$AT$8036,A1266,FALSE)</f>
        <v>0</v>
      </c>
      <c r="K1266">
        <f>HLOOKUP("Resultat",data!$A$1:$AT$8036,A1266,FALSE)</f>
        <v>0</v>
      </c>
      <c r="L1266">
        <f>HLOOKUP("Enhed",data!$A$1:$AT$8036,A1266,FALSE)</f>
        <v>0</v>
      </c>
    </row>
    <row r="1267" spans="1:12" x14ac:dyDescent="0.2">
      <c r="A1267">
        <v>1266</v>
      </c>
      <c r="B1267">
        <f>HLOOKUP("Referencer",data!$A$1:$AT$8036,A1267,FALSE)</f>
        <v>0</v>
      </c>
      <c r="C1267">
        <f>HLOOKUP("Stedtekst",data!$A$1:$AT$8036,A1267,FALSE)</f>
        <v>0</v>
      </c>
      <c r="D1267">
        <f>HLOOKUP("Målested navn",data!$A$1:$AT$8036,A1267,FALSE)</f>
        <v>0</v>
      </c>
      <c r="E1267">
        <f>HLOOKUP("Prøvetagning",data!$A$1:$AT$8036,A1267,FALSE)</f>
        <v>0</v>
      </c>
      <c r="F1267">
        <f>HLOOKUP("Prøve",data!$A$1:$AT$8036,A1267,FALSE)</f>
        <v>0</v>
      </c>
      <c r="G1267">
        <f>HLOOKUP("ScKode",data!$A$1:$AT$8036,A1267,FALSE)</f>
        <v>0</v>
      </c>
      <c r="H1267">
        <f>HLOOKUP("StofParameter",data!$A$1:$AT$8036,A1267,FALSE)</f>
        <v>0</v>
      </c>
      <c r="I1267">
        <f>HLOOKUP("Dato",data!$A$1:$AT$8036,A1267,FALSE)</f>
        <v>0</v>
      </c>
      <c r="J1267">
        <f>HLOOKUP("Resultat-attribut",data!$A$1:$AT$8036,A1267,FALSE)</f>
        <v>0</v>
      </c>
      <c r="K1267">
        <f>HLOOKUP("Resultat",data!$A$1:$AT$8036,A1267,FALSE)</f>
        <v>0</v>
      </c>
      <c r="L1267">
        <f>HLOOKUP("Enhed",data!$A$1:$AT$8036,A1267,FALSE)</f>
        <v>0</v>
      </c>
    </row>
    <row r="1268" spans="1:12" x14ac:dyDescent="0.2">
      <c r="A1268">
        <v>1267</v>
      </c>
      <c r="B1268">
        <f>HLOOKUP("Referencer",data!$A$1:$AT$8036,A1268,FALSE)</f>
        <v>0</v>
      </c>
      <c r="C1268">
        <f>HLOOKUP("Stedtekst",data!$A$1:$AT$8036,A1268,FALSE)</f>
        <v>0</v>
      </c>
      <c r="D1268">
        <f>HLOOKUP("Målested navn",data!$A$1:$AT$8036,A1268,FALSE)</f>
        <v>0</v>
      </c>
      <c r="E1268">
        <f>HLOOKUP("Prøvetagning",data!$A$1:$AT$8036,A1268,FALSE)</f>
        <v>0</v>
      </c>
      <c r="F1268">
        <f>HLOOKUP("Prøve",data!$A$1:$AT$8036,A1268,FALSE)</f>
        <v>0</v>
      </c>
      <c r="G1268">
        <f>HLOOKUP("ScKode",data!$A$1:$AT$8036,A1268,FALSE)</f>
        <v>0</v>
      </c>
      <c r="H1268">
        <f>HLOOKUP("StofParameter",data!$A$1:$AT$8036,A1268,FALSE)</f>
        <v>0</v>
      </c>
      <c r="I1268">
        <f>HLOOKUP("Dato",data!$A$1:$AT$8036,A1268,FALSE)</f>
        <v>0</v>
      </c>
      <c r="J1268">
        <f>HLOOKUP("Resultat-attribut",data!$A$1:$AT$8036,A1268,FALSE)</f>
        <v>0</v>
      </c>
      <c r="K1268">
        <f>HLOOKUP("Resultat",data!$A$1:$AT$8036,A1268,FALSE)</f>
        <v>0</v>
      </c>
      <c r="L1268">
        <f>HLOOKUP("Enhed",data!$A$1:$AT$8036,A1268,FALSE)</f>
        <v>0</v>
      </c>
    </row>
    <row r="1269" spans="1:12" x14ac:dyDescent="0.2">
      <c r="A1269">
        <v>1268</v>
      </c>
      <c r="B1269">
        <f>HLOOKUP("Referencer",data!$A$1:$AT$8036,A1269,FALSE)</f>
        <v>0</v>
      </c>
      <c r="C1269">
        <f>HLOOKUP("Stedtekst",data!$A$1:$AT$8036,A1269,FALSE)</f>
        <v>0</v>
      </c>
      <c r="D1269">
        <f>HLOOKUP("Målested navn",data!$A$1:$AT$8036,A1269,FALSE)</f>
        <v>0</v>
      </c>
      <c r="E1269">
        <f>HLOOKUP("Prøvetagning",data!$A$1:$AT$8036,A1269,FALSE)</f>
        <v>0</v>
      </c>
      <c r="F1269">
        <f>HLOOKUP("Prøve",data!$A$1:$AT$8036,A1269,FALSE)</f>
        <v>0</v>
      </c>
      <c r="G1269">
        <f>HLOOKUP("ScKode",data!$A$1:$AT$8036,A1269,FALSE)</f>
        <v>0</v>
      </c>
      <c r="H1269">
        <f>HLOOKUP("StofParameter",data!$A$1:$AT$8036,A1269,FALSE)</f>
        <v>0</v>
      </c>
      <c r="I1269">
        <f>HLOOKUP("Dato",data!$A$1:$AT$8036,A1269,FALSE)</f>
        <v>0</v>
      </c>
      <c r="J1269">
        <f>HLOOKUP("Resultat-attribut",data!$A$1:$AT$8036,A1269,FALSE)</f>
        <v>0</v>
      </c>
      <c r="K1269">
        <f>HLOOKUP("Resultat",data!$A$1:$AT$8036,A1269,FALSE)</f>
        <v>0</v>
      </c>
      <c r="L1269">
        <f>HLOOKUP("Enhed",data!$A$1:$AT$8036,A1269,FALSE)</f>
        <v>0</v>
      </c>
    </row>
    <row r="1270" spans="1:12" x14ac:dyDescent="0.2">
      <c r="A1270">
        <v>1269</v>
      </c>
      <c r="B1270">
        <f>HLOOKUP("Referencer",data!$A$1:$AT$8036,A1270,FALSE)</f>
        <v>0</v>
      </c>
      <c r="C1270">
        <f>HLOOKUP("Stedtekst",data!$A$1:$AT$8036,A1270,FALSE)</f>
        <v>0</v>
      </c>
      <c r="D1270">
        <f>HLOOKUP("Målested navn",data!$A$1:$AT$8036,A1270,FALSE)</f>
        <v>0</v>
      </c>
      <c r="E1270">
        <f>HLOOKUP("Prøvetagning",data!$A$1:$AT$8036,A1270,FALSE)</f>
        <v>0</v>
      </c>
      <c r="F1270">
        <f>HLOOKUP("Prøve",data!$A$1:$AT$8036,A1270,FALSE)</f>
        <v>0</v>
      </c>
      <c r="G1270">
        <f>HLOOKUP("ScKode",data!$A$1:$AT$8036,A1270,FALSE)</f>
        <v>0</v>
      </c>
      <c r="H1270">
        <f>HLOOKUP("StofParameter",data!$A$1:$AT$8036,A1270,FALSE)</f>
        <v>0</v>
      </c>
      <c r="I1270">
        <f>HLOOKUP("Dato",data!$A$1:$AT$8036,A1270,FALSE)</f>
        <v>0</v>
      </c>
      <c r="J1270">
        <f>HLOOKUP("Resultat-attribut",data!$A$1:$AT$8036,A1270,FALSE)</f>
        <v>0</v>
      </c>
      <c r="K1270">
        <f>HLOOKUP("Resultat",data!$A$1:$AT$8036,A1270,FALSE)</f>
        <v>0</v>
      </c>
      <c r="L1270">
        <f>HLOOKUP("Enhed",data!$A$1:$AT$8036,A1270,FALSE)</f>
        <v>0</v>
      </c>
    </row>
    <row r="1271" spans="1:12" x14ac:dyDescent="0.2">
      <c r="A1271">
        <v>1270</v>
      </c>
      <c r="B1271">
        <f>HLOOKUP("Referencer",data!$A$1:$AT$8036,A1271,FALSE)</f>
        <v>0</v>
      </c>
      <c r="C1271">
        <f>HLOOKUP("Stedtekst",data!$A$1:$AT$8036,A1271,FALSE)</f>
        <v>0</v>
      </c>
      <c r="D1271">
        <f>HLOOKUP("Målested navn",data!$A$1:$AT$8036,A1271,FALSE)</f>
        <v>0</v>
      </c>
      <c r="E1271">
        <f>HLOOKUP("Prøvetagning",data!$A$1:$AT$8036,A1271,FALSE)</f>
        <v>0</v>
      </c>
      <c r="F1271">
        <f>HLOOKUP("Prøve",data!$A$1:$AT$8036,A1271,FALSE)</f>
        <v>0</v>
      </c>
      <c r="G1271">
        <f>HLOOKUP("ScKode",data!$A$1:$AT$8036,A1271,FALSE)</f>
        <v>0</v>
      </c>
      <c r="H1271">
        <f>HLOOKUP("StofParameter",data!$A$1:$AT$8036,A1271,FALSE)</f>
        <v>0</v>
      </c>
      <c r="I1271">
        <f>HLOOKUP("Dato",data!$A$1:$AT$8036,A1271,FALSE)</f>
        <v>0</v>
      </c>
      <c r="J1271">
        <f>HLOOKUP("Resultat-attribut",data!$A$1:$AT$8036,A1271,FALSE)</f>
        <v>0</v>
      </c>
      <c r="K1271">
        <f>HLOOKUP("Resultat",data!$A$1:$AT$8036,A1271,FALSE)</f>
        <v>0</v>
      </c>
      <c r="L1271">
        <f>HLOOKUP("Enhed",data!$A$1:$AT$8036,A1271,FALSE)</f>
        <v>0</v>
      </c>
    </row>
    <row r="1272" spans="1:12" x14ac:dyDescent="0.2">
      <c r="A1272">
        <v>1271</v>
      </c>
      <c r="B1272">
        <f>HLOOKUP("Referencer",data!$A$1:$AT$8036,A1272,FALSE)</f>
        <v>0</v>
      </c>
      <c r="C1272">
        <f>HLOOKUP("Stedtekst",data!$A$1:$AT$8036,A1272,FALSE)</f>
        <v>0</v>
      </c>
      <c r="D1272">
        <f>HLOOKUP("Målested navn",data!$A$1:$AT$8036,A1272,FALSE)</f>
        <v>0</v>
      </c>
      <c r="E1272">
        <f>HLOOKUP("Prøvetagning",data!$A$1:$AT$8036,A1272,FALSE)</f>
        <v>0</v>
      </c>
      <c r="F1272">
        <f>HLOOKUP("Prøve",data!$A$1:$AT$8036,A1272,FALSE)</f>
        <v>0</v>
      </c>
      <c r="G1272">
        <f>HLOOKUP("ScKode",data!$A$1:$AT$8036,A1272,FALSE)</f>
        <v>0</v>
      </c>
      <c r="H1272">
        <f>HLOOKUP("StofParameter",data!$A$1:$AT$8036,A1272,FALSE)</f>
        <v>0</v>
      </c>
      <c r="I1272">
        <f>HLOOKUP("Dato",data!$A$1:$AT$8036,A1272,FALSE)</f>
        <v>0</v>
      </c>
      <c r="J1272">
        <f>HLOOKUP("Resultat-attribut",data!$A$1:$AT$8036,A1272,FALSE)</f>
        <v>0</v>
      </c>
      <c r="K1272">
        <f>HLOOKUP("Resultat",data!$A$1:$AT$8036,A1272,FALSE)</f>
        <v>0</v>
      </c>
      <c r="L1272">
        <f>HLOOKUP("Enhed",data!$A$1:$AT$8036,A1272,FALSE)</f>
        <v>0</v>
      </c>
    </row>
    <row r="1273" spans="1:12" x14ac:dyDescent="0.2">
      <c r="A1273">
        <v>1272</v>
      </c>
      <c r="B1273">
        <f>HLOOKUP("Referencer",data!$A$1:$AT$8036,A1273,FALSE)</f>
        <v>0</v>
      </c>
      <c r="C1273">
        <f>HLOOKUP("Stedtekst",data!$A$1:$AT$8036,A1273,FALSE)</f>
        <v>0</v>
      </c>
      <c r="D1273">
        <f>HLOOKUP("Målested navn",data!$A$1:$AT$8036,A1273,FALSE)</f>
        <v>0</v>
      </c>
      <c r="E1273">
        <f>HLOOKUP("Prøvetagning",data!$A$1:$AT$8036,A1273,FALSE)</f>
        <v>0</v>
      </c>
      <c r="F1273">
        <f>HLOOKUP("Prøve",data!$A$1:$AT$8036,A1273,FALSE)</f>
        <v>0</v>
      </c>
      <c r="G1273">
        <f>HLOOKUP("ScKode",data!$A$1:$AT$8036,A1273,FALSE)</f>
        <v>0</v>
      </c>
      <c r="H1273">
        <f>HLOOKUP("StofParameter",data!$A$1:$AT$8036,A1273,FALSE)</f>
        <v>0</v>
      </c>
      <c r="I1273">
        <f>HLOOKUP("Dato",data!$A$1:$AT$8036,A1273,FALSE)</f>
        <v>0</v>
      </c>
      <c r="J1273">
        <f>HLOOKUP("Resultat-attribut",data!$A$1:$AT$8036,A1273,FALSE)</f>
        <v>0</v>
      </c>
      <c r="K1273">
        <f>HLOOKUP("Resultat",data!$A$1:$AT$8036,A1273,FALSE)</f>
        <v>0</v>
      </c>
      <c r="L1273">
        <f>HLOOKUP("Enhed",data!$A$1:$AT$8036,A1273,FALSE)</f>
        <v>0</v>
      </c>
    </row>
    <row r="1274" spans="1:12" x14ac:dyDescent="0.2">
      <c r="A1274">
        <v>1273</v>
      </c>
      <c r="B1274">
        <f>HLOOKUP("Referencer",data!$A$1:$AT$8036,A1274,FALSE)</f>
        <v>0</v>
      </c>
      <c r="C1274">
        <f>HLOOKUP("Stedtekst",data!$A$1:$AT$8036,A1274,FALSE)</f>
        <v>0</v>
      </c>
      <c r="D1274">
        <f>HLOOKUP("Målested navn",data!$A$1:$AT$8036,A1274,FALSE)</f>
        <v>0</v>
      </c>
      <c r="E1274">
        <f>HLOOKUP("Prøvetagning",data!$A$1:$AT$8036,A1274,FALSE)</f>
        <v>0</v>
      </c>
      <c r="F1274">
        <f>HLOOKUP("Prøve",data!$A$1:$AT$8036,A1274,FALSE)</f>
        <v>0</v>
      </c>
      <c r="G1274">
        <f>HLOOKUP("ScKode",data!$A$1:$AT$8036,A1274,FALSE)</f>
        <v>0</v>
      </c>
      <c r="H1274">
        <f>HLOOKUP("StofParameter",data!$A$1:$AT$8036,A1274,FALSE)</f>
        <v>0</v>
      </c>
      <c r="I1274">
        <f>HLOOKUP("Dato",data!$A$1:$AT$8036,A1274,FALSE)</f>
        <v>0</v>
      </c>
      <c r="J1274">
        <f>HLOOKUP("Resultat-attribut",data!$A$1:$AT$8036,A1274,FALSE)</f>
        <v>0</v>
      </c>
      <c r="K1274">
        <f>HLOOKUP("Resultat",data!$A$1:$AT$8036,A1274,FALSE)</f>
        <v>0</v>
      </c>
      <c r="L1274">
        <f>HLOOKUP("Enhed",data!$A$1:$AT$8036,A1274,FALSE)</f>
        <v>0</v>
      </c>
    </row>
    <row r="1275" spans="1:12" x14ac:dyDescent="0.2">
      <c r="A1275">
        <v>1274</v>
      </c>
      <c r="B1275">
        <f>HLOOKUP("Referencer",data!$A$1:$AT$8036,A1275,FALSE)</f>
        <v>0</v>
      </c>
      <c r="C1275">
        <f>HLOOKUP("Stedtekst",data!$A$1:$AT$8036,A1275,FALSE)</f>
        <v>0</v>
      </c>
      <c r="D1275">
        <f>HLOOKUP("Målested navn",data!$A$1:$AT$8036,A1275,FALSE)</f>
        <v>0</v>
      </c>
      <c r="E1275">
        <f>HLOOKUP("Prøvetagning",data!$A$1:$AT$8036,A1275,FALSE)</f>
        <v>0</v>
      </c>
      <c r="F1275">
        <f>HLOOKUP("Prøve",data!$A$1:$AT$8036,A1275,FALSE)</f>
        <v>0</v>
      </c>
      <c r="G1275">
        <f>HLOOKUP("ScKode",data!$A$1:$AT$8036,A1275,FALSE)</f>
        <v>0</v>
      </c>
      <c r="H1275">
        <f>HLOOKUP("StofParameter",data!$A$1:$AT$8036,A1275,FALSE)</f>
        <v>0</v>
      </c>
      <c r="I1275">
        <f>HLOOKUP("Dato",data!$A$1:$AT$8036,A1275,FALSE)</f>
        <v>0</v>
      </c>
      <c r="J1275">
        <f>HLOOKUP("Resultat-attribut",data!$A$1:$AT$8036,A1275,FALSE)</f>
        <v>0</v>
      </c>
      <c r="K1275">
        <f>HLOOKUP("Resultat",data!$A$1:$AT$8036,A1275,FALSE)</f>
        <v>0</v>
      </c>
      <c r="L1275">
        <f>HLOOKUP("Enhed",data!$A$1:$AT$8036,A1275,FALSE)</f>
        <v>0</v>
      </c>
    </row>
    <row r="1276" spans="1:12" x14ac:dyDescent="0.2">
      <c r="A1276">
        <v>1275</v>
      </c>
      <c r="B1276">
        <f>HLOOKUP("Referencer",data!$A$1:$AT$8036,A1276,FALSE)</f>
        <v>0</v>
      </c>
      <c r="C1276">
        <f>HLOOKUP("Stedtekst",data!$A$1:$AT$8036,A1276,FALSE)</f>
        <v>0</v>
      </c>
      <c r="D1276">
        <f>HLOOKUP("Målested navn",data!$A$1:$AT$8036,A1276,FALSE)</f>
        <v>0</v>
      </c>
      <c r="E1276">
        <f>HLOOKUP("Prøvetagning",data!$A$1:$AT$8036,A1276,FALSE)</f>
        <v>0</v>
      </c>
      <c r="F1276">
        <f>HLOOKUP("Prøve",data!$A$1:$AT$8036,A1276,FALSE)</f>
        <v>0</v>
      </c>
      <c r="G1276">
        <f>HLOOKUP("ScKode",data!$A$1:$AT$8036,A1276,FALSE)</f>
        <v>0</v>
      </c>
      <c r="H1276">
        <f>HLOOKUP("StofParameter",data!$A$1:$AT$8036,A1276,FALSE)</f>
        <v>0</v>
      </c>
      <c r="I1276">
        <f>HLOOKUP("Dato",data!$A$1:$AT$8036,A1276,FALSE)</f>
        <v>0</v>
      </c>
      <c r="J1276">
        <f>HLOOKUP("Resultat-attribut",data!$A$1:$AT$8036,A1276,FALSE)</f>
        <v>0</v>
      </c>
      <c r="K1276">
        <f>HLOOKUP("Resultat",data!$A$1:$AT$8036,A1276,FALSE)</f>
        <v>0</v>
      </c>
      <c r="L1276">
        <f>HLOOKUP("Enhed",data!$A$1:$AT$8036,A1276,FALSE)</f>
        <v>0</v>
      </c>
    </row>
    <row r="1277" spans="1:12" x14ac:dyDescent="0.2">
      <c r="A1277">
        <v>1276</v>
      </c>
      <c r="B1277">
        <f>HLOOKUP("Referencer",data!$A$1:$AT$8036,A1277,FALSE)</f>
        <v>0</v>
      </c>
      <c r="C1277">
        <f>HLOOKUP("Stedtekst",data!$A$1:$AT$8036,A1277,FALSE)</f>
        <v>0</v>
      </c>
      <c r="D1277">
        <f>HLOOKUP("Målested navn",data!$A$1:$AT$8036,A1277,FALSE)</f>
        <v>0</v>
      </c>
      <c r="E1277">
        <f>HLOOKUP("Prøvetagning",data!$A$1:$AT$8036,A1277,FALSE)</f>
        <v>0</v>
      </c>
      <c r="F1277">
        <f>HLOOKUP("Prøve",data!$A$1:$AT$8036,A1277,FALSE)</f>
        <v>0</v>
      </c>
      <c r="G1277">
        <f>HLOOKUP("ScKode",data!$A$1:$AT$8036,A1277,FALSE)</f>
        <v>0</v>
      </c>
      <c r="H1277">
        <f>HLOOKUP("StofParameter",data!$A$1:$AT$8036,A1277,FALSE)</f>
        <v>0</v>
      </c>
      <c r="I1277">
        <f>HLOOKUP("Dato",data!$A$1:$AT$8036,A1277,FALSE)</f>
        <v>0</v>
      </c>
      <c r="J1277">
        <f>HLOOKUP("Resultat-attribut",data!$A$1:$AT$8036,A1277,FALSE)</f>
        <v>0</v>
      </c>
      <c r="K1277">
        <f>HLOOKUP("Resultat",data!$A$1:$AT$8036,A1277,FALSE)</f>
        <v>0</v>
      </c>
      <c r="L1277">
        <f>HLOOKUP("Enhed",data!$A$1:$AT$8036,A1277,FALSE)</f>
        <v>0</v>
      </c>
    </row>
    <row r="1278" spans="1:12" x14ac:dyDescent="0.2">
      <c r="A1278">
        <v>1277</v>
      </c>
      <c r="B1278">
        <f>HLOOKUP("Referencer",data!$A$1:$AT$8036,A1278,FALSE)</f>
        <v>0</v>
      </c>
      <c r="C1278">
        <f>HLOOKUP("Stedtekst",data!$A$1:$AT$8036,A1278,FALSE)</f>
        <v>0</v>
      </c>
      <c r="D1278">
        <f>HLOOKUP("Målested navn",data!$A$1:$AT$8036,A1278,FALSE)</f>
        <v>0</v>
      </c>
      <c r="E1278">
        <f>HLOOKUP("Prøvetagning",data!$A$1:$AT$8036,A1278,FALSE)</f>
        <v>0</v>
      </c>
      <c r="F1278">
        <f>HLOOKUP("Prøve",data!$A$1:$AT$8036,A1278,FALSE)</f>
        <v>0</v>
      </c>
      <c r="G1278">
        <f>HLOOKUP("ScKode",data!$A$1:$AT$8036,A1278,FALSE)</f>
        <v>0</v>
      </c>
      <c r="H1278">
        <f>HLOOKUP("StofParameter",data!$A$1:$AT$8036,A1278,FALSE)</f>
        <v>0</v>
      </c>
      <c r="I1278">
        <f>HLOOKUP("Dato",data!$A$1:$AT$8036,A1278,FALSE)</f>
        <v>0</v>
      </c>
      <c r="J1278">
        <f>HLOOKUP("Resultat-attribut",data!$A$1:$AT$8036,A1278,FALSE)</f>
        <v>0</v>
      </c>
      <c r="K1278">
        <f>HLOOKUP("Resultat",data!$A$1:$AT$8036,A1278,FALSE)</f>
        <v>0</v>
      </c>
      <c r="L1278">
        <f>HLOOKUP("Enhed",data!$A$1:$AT$8036,A1278,FALSE)</f>
        <v>0</v>
      </c>
    </row>
    <row r="1279" spans="1:12" x14ac:dyDescent="0.2">
      <c r="A1279">
        <v>1278</v>
      </c>
      <c r="B1279">
        <f>HLOOKUP("Referencer",data!$A$1:$AT$8036,A1279,FALSE)</f>
        <v>0</v>
      </c>
      <c r="C1279">
        <f>HLOOKUP("Stedtekst",data!$A$1:$AT$8036,A1279,FALSE)</f>
        <v>0</v>
      </c>
      <c r="D1279">
        <f>HLOOKUP("Målested navn",data!$A$1:$AT$8036,A1279,FALSE)</f>
        <v>0</v>
      </c>
      <c r="E1279">
        <f>HLOOKUP("Prøvetagning",data!$A$1:$AT$8036,A1279,FALSE)</f>
        <v>0</v>
      </c>
      <c r="F1279">
        <f>HLOOKUP("Prøve",data!$A$1:$AT$8036,A1279,FALSE)</f>
        <v>0</v>
      </c>
      <c r="G1279">
        <f>HLOOKUP("ScKode",data!$A$1:$AT$8036,A1279,FALSE)</f>
        <v>0</v>
      </c>
      <c r="H1279">
        <f>HLOOKUP("StofParameter",data!$A$1:$AT$8036,A1279,FALSE)</f>
        <v>0</v>
      </c>
      <c r="I1279">
        <f>HLOOKUP("Dato",data!$A$1:$AT$8036,A1279,FALSE)</f>
        <v>0</v>
      </c>
      <c r="J1279">
        <f>HLOOKUP("Resultat-attribut",data!$A$1:$AT$8036,A1279,FALSE)</f>
        <v>0</v>
      </c>
      <c r="K1279">
        <f>HLOOKUP("Resultat",data!$A$1:$AT$8036,A1279,FALSE)</f>
        <v>0</v>
      </c>
      <c r="L1279">
        <f>HLOOKUP("Enhed",data!$A$1:$AT$8036,A1279,FALSE)</f>
        <v>0</v>
      </c>
    </row>
    <row r="1280" spans="1:12" x14ac:dyDescent="0.2">
      <c r="A1280">
        <v>1279</v>
      </c>
      <c r="B1280">
        <f>HLOOKUP("Referencer",data!$A$1:$AT$8036,A1280,FALSE)</f>
        <v>0</v>
      </c>
      <c r="C1280">
        <f>HLOOKUP("Stedtekst",data!$A$1:$AT$8036,A1280,FALSE)</f>
        <v>0</v>
      </c>
      <c r="D1280">
        <f>HLOOKUP("Målested navn",data!$A$1:$AT$8036,A1280,FALSE)</f>
        <v>0</v>
      </c>
      <c r="E1280">
        <f>HLOOKUP("Prøvetagning",data!$A$1:$AT$8036,A1280,FALSE)</f>
        <v>0</v>
      </c>
      <c r="F1280">
        <f>HLOOKUP("Prøve",data!$A$1:$AT$8036,A1280,FALSE)</f>
        <v>0</v>
      </c>
      <c r="G1280">
        <f>HLOOKUP("ScKode",data!$A$1:$AT$8036,A1280,FALSE)</f>
        <v>0</v>
      </c>
      <c r="H1280">
        <f>HLOOKUP("StofParameter",data!$A$1:$AT$8036,A1280,FALSE)</f>
        <v>0</v>
      </c>
      <c r="I1280">
        <f>HLOOKUP("Dato",data!$A$1:$AT$8036,A1280,FALSE)</f>
        <v>0</v>
      </c>
      <c r="J1280">
        <f>HLOOKUP("Resultat-attribut",data!$A$1:$AT$8036,A1280,FALSE)</f>
        <v>0</v>
      </c>
      <c r="K1280">
        <f>HLOOKUP("Resultat",data!$A$1:$AT$8036,A1280,FALSE)</f>
        <v>0</v>
      </c>
      <c r="L1280">
        <f>HLOOKUP("Enhed",data!$A$1:$AT$8036,A1280,FALSE)</f>
        <v>0</v>
      </c>
    </row>
    <row r="1281" spans="1:12" x14ac:dyDescent="0.2">
      <c r="A1281">
        <v>1280</v>
      </c>
      <c r="B1281">
        <f>HLOOKUP("Referencer",data!$A$1:$AT$8036,A1281,FALSE)</f>
        <v>0</v>
      </c>
      <c r="C1281">
        <f>HLOOKUP("Stedtekst",data!$A$1:$AT$8036,A1281,FALSE)</f>
        <v>0</v>
      </c>
      <c r="D1281">
        <f>HLOOKUP("Målested navn",data!$A$1:$AT$8036,A1281,FALSE)</f>
        <v>0</v>
      </c>
      <c r="E1281">
        <f>HLOOKUP("Prøvetagning",data!$A$1:$AT$8036,A1281,FALSE)</f>
        <v>0</v>
      </c>
      <c r="F1281">
        <f>HLOOKUP("Prøve",data!$A$1:$AT$8036,A1281,FALSE)</f>
        <v>0</v>
      </c>
      <c r="G1281">
        <f>HLOOKUP("ScKode",data!$A$1:$AT$8036,A1281,FALSE)</f>
        <v>0</v>
      </c>
      <c r="H1281">
        <f>HLOOKUP("StofParameter",data!$A$1:$AT$8036,A1281,FALSE)</f>
        <v>0</v>
      </c>
      <c r="I1281">
        <f>HLOOKUP("Dato",data!$A$1:$AT$8036,A1281,FALSE)</f>
        <v>0</v>
      </c>
      <c r="J1281">
        <f>HLOOKUP("Resultat-attribut",data!$A$1:$AT$8036,A1281,FALSE)</f>
        <v>0</v>
      </c>
      <c r="K1281">
        <f>HLOOKUP("Resultat",data!$A$1:$AT$8036,A1281,FALSE)</f>
        <v>0</v>
      </c>
      <c r="L1281">
        <f>HLOOKUP("Enhed",data!$A$1:$AT$8036,A1281,FALSE)</f>
        <v>0</v>
      </c>
    </row>
    <row r="1282" spans="1:12" x14ac:dyDescent="0.2">
      <c r="A1282">
        <v>1281</v>
      </c>
      <c r="B1282">
        <f>HLOOKUP("Referencer",data!$A$1:$AT$8036,A1282,FALSE)</f>
        <v>0</v>
      </c>
      <c r="C1282">
        <f>HLOOKUP("Stedtekst",data!$A$1:$AT$8036,A1282,FALSE)</f>
        <v>0</v>
      </c>
      <c r="D1282">
        <f>HLOOKUP("Målested navn",data!$A$1:$AT$8036,A1282,FALSE)</f>
        <v>0</v>
      </c>
      <c r="E1282">
        <f>HLOOKUP("Prøvetagning",data!$A$1:$AT$8036,A1282,FALSE)</f>
        <v>0</v>
      </c>
      <c r="F1282">
        <f>HLOOKUP("Prøve",data!$A$1:$AT$8036,A1282,FALSE)</f>
        <v>0</v>
      </c>
      <c r="G1282">
        <f>HLOOKUP("ScKode",data!$A$1:$AT$8036,A1282,FALSE)</f>
        <v>0</v>
      </c>
      <c r="H1282">
        <f>HLOOKUP("StofParameter",data!$A$1:$AT$8036,A1282,FALSE)</f>
        <v>0</v>
      </c>
      <c r="I1282">
        <f>HLOOKUP("Dato",data!$A$1:$AT$8036,A1282,FALSE)</f>
        <v>0</v>
      </c>
      <c r="J1282">
        <f>HLOOKUP("Resultat-attribut",data!$A$1:$AT$8036,A1282,FALSE)</f>
        <v>0</v>
      </c>
      <c r="K1282">
        <f>HLOOKUP("Resultat",data!$A$1:$AT$8036,A1282,FALSE)</f>
        <v>0</v>
      </c>
      <c r="L1282">
        <f>HLOOKUP("Enhed",data!$A$1:$AT$8036,A1282,FALSE)</f>
        <v>0</v>
      </c>
    </row>
    <row r="1283" spans="1:12" x14ac:dyDescent="0.2">
      <c r="A1283">
        <v>1282</v>
      </c>
      <c r="B1283">
        <f>HLOOKUP("Referencer",data!$A$1:$AT$8036,A1283,FALSE)</f>
        <v>0</v>
      </c>
      <c r="C1283">
        <f>HLOOKUP("Stedtekst",data!$A$1:$AT$8036,A1283,FALSE)</f>
        <v>0</v>
      </c>
      <c r="D1283">
        <f>HLOOKUP("Målested navn",data!$A$1:$AT$8036,A1283,FALSE)</f>
        <v>0</v>
      </c>
      <c r="E1283">
        <f>HLOOKUP("Prøvetagning",data!$A$1:$AT$8036,A1283,FALSE)</f>
        <v>0</v>
      </c>
      <c r="F1283">
        <f>HLOOKUP("Prøve",data!$A$1:$AT$8036,A1283,FALSE)</f>
        <v>0</v>
      </c>
      <c r="G1283">
        <f>HLOOKUP("ScKode",data!$A$1:$AT$8036,A1283,FALSE)</f>
        <v>0</v>
      </c>
      <c r="H1283">
        <f>HLOOKUP("StofParameter",data!$A$1:$AT$8036,A1283,FALSE)</f>
        <v>0</v>
      </c>
      <c r="I1283">
        <f>HLOOKUP("Dato",data!$A$1:$AT$8036,A1283,FALSE)</f>
        <v>0</v>
      </c>
      <c r="J1283">
        <f>HLOOKUP("Resultat-attribut",data!$A$1:$AT$8036,A1283,FALSE)</f>
        <v>0</v>
      </c>
      <c r="K1283">
        <f>HLOOKUP("Resultat",data!$A$1:$AT$8036,A1283,FALSE)</f>
        <v>0</v>
      </c>
      <c r="L1283">
        <f>HLOOKUP("Enhed",data!$A$1:$AT$8036,A1283,FALSE)</f>
        <v>0</v>
      </c>
    </row>
    <row r="1284" spans="1:12" x14ac:dyDescent="0.2">
      <c r="A1284">
        <v>1283</v>
      </c>
      <c r="B1284">
        <f>HLOOKUP("Referencer",data!$A$1:$AT$8036,A1284,FALSE)</f>
        <v>0</v>
      </c>
      <c r="C1284">
        <f>HLOOKUP("Stedtekst",data!$A$1:$AT$8036,A1284,FALSE)</f>
        <v>0</v>
      </c>
      <c r="D1284">
        <f>HLOOKUP("Målested navn",data!$A$1:$AT$8036,A1284,FALSE)</f>
        <v>0</v>
      </c>
      <c r="E1284">
        <f>HLOOKUP("Prøvetagning",data!$A$1:$AT$8036,A1284,FALSE)</f>
        <v>0</v>
      </c>
      <c r="F1284">
        <f>HLOOKUP("Prøve",data!$A$1:$AT$8036,A1284,FALSE)</f>
        <v>0</v>
      </c>
      <c r="G1284">
        <f>HLOOKUP("ScKode",data!$A$1:$AT$8036,A1284,FALSE)</f>
        <v>0</v>
      </c>
      <c r="H1284">
        <f>HLOOKUP("StofParameter",data!$A$1:$AT$8036,A1284,FALSE)</f>
        <v>0</v>
      </c>
      <c r="I1284">
        <f>HLOOKUP("Dato",data!$A$1:$AT$8036,A1284,FALSE)</f>
        <v>0</v>
      </c>
      <c r="J1284">
        <f>HLOOKUP("Resultat-attribut",data!$A$1:$AT$8036,A1284,FALSE)</f>
        <v>0</v>
      </c>
      <c r="K1284">
        <f>HLOOKUP("Resultat",data!$A$1:$AT$8036,A1284,FALSE)</f>
        <v>0</v>
      </c>
      <c r="L1284">
        <f>HLOOKUP("Enhed",data!$A$1:$AT$8036,A1284,FALSE)</f>
        <v>0</v>
      </c>
    </row>
    <row r="1285" spans="1:12" x14ac:dyDescent="0.2">
      <c r="A1285">
        <v>1284</v>
      </c>
      <c r="B1285">
        <f>HLOOKUP("Referencer",data!$A$1:$AT$8036,A1285,FALSE)</f>
        <v>0</v>
      </c>
      <c r="C1285">
        <f>HLOOKUP("Stedtekst",data!$A$1:$AT$8036,A1285,FALSE)</f>
        <v>0</v>
      </c>
      <c r="D1285">
        <f>HLOOKUP("Målested navn",data!$A$1:$AT$8036,A1285,FALSE)</f>
        <v>0</v>
      </c>
      <c r="E1285">
        <f>HLOOKUP("Prøvetagning",data!$A$1:$AT$8036,A1285,FALSE)</f>
        <v>0</v>
      </c>
      <c r="F1285">
        <f>HLOOKUP("Prøve",data!$A$1:$AT$8036,A1285,FALSE)</f>
        <v>0</v>
      </c>
      <c r="G1285">
        <f>HLOOKUP("ScKode",data!$A$1:$AT$8036,A1285,FALSE)</f>
        <v>0</v>
      </c>
      <c r="H1285">
        <f>HLOOKUP("StofParameter",data!$A$1:$AT$8036,A1285,FALSE)</f>
        <v>0</v>
      </c>
      <c r="I1285">
        <f>HLOOKUP("Dato",data!$A$1:$AT$8036,A1285,FALSE)</f>
        <v>0</v>
      </c>
      <c r="J1285">
        <f>HLOOKUP("Resultat-attribut",data!$A$1:$AT$8036,A1285,FALSE)</f>
        <v>0</v>
      </c>
      <c r="K1285">
        <f>HLOOKUP("Resultat",data!$A$1:$AT$8036,A1285,FALSE)</f>
        <v>0</v>
      </c>
      <c r="L1285">
        <f>HLOOKUP("Enhed",data!$A$1:$AT$8036,A1285,FALSE)</f>
        <v>0</v>
      </c>
    </row>
    <row r="1286" spans="1:12" x14ac:dyDescent="0.2">
      <c r="A1286">
        <v>1285</v>
      </c>
      <c r="B1286">
        <f>HLOOKUP("Referencer",data!$A$1:$AT$8036,A1286,FALSE)</f>
        <v>0</v>
      </c>
      <c r="C1286">
        <f>HLOOKUP("Stedtekst",data!$A$1:$AT$8036,A1286,FALSE)</f>
        <v>0</v>
      </c>
      <c r="D1286">
        <f>HLOOKUP("Målested navn",data!$A$1:$AT$8036,A1286,FALSE)</f>
        <v>0</v>
      </c>
      <c r="E1286">
        <f>HLOOKUP("Prøvetagning",data!$A$1:$AT$8036,A1286,FALSE)</f>
        <v>0</v>
      </c>
      <c r="F1286">
        <f>HLOOKUP("Prøve",data!$A$1:$AT$8036,A1286,FALSE)</f>
        <v>0</v>
      </c>
      <c r="G1286">
        <f>HLOOKUP("ScKode",data!$A$1:$AT$8036,A1286,FALSE)</f>
        <v>0</v>
      </c>
      <c r="H1286">
        <f>HLOOKUP("StofParameter",data!$A$1:$AT$8036,A1286,FALSE)</f>
        <v>0</v>
      </c>
      <c r="I1286">
        <f>HLOOKUP("Dato",data!$A$1:$AT$8036,A1286,FALSE)</f>
        <v>0</v>
      </c>
      <c r="J1286">
        <f>HLOOKUP("Resultat-attribut",data!$A$1:$AT$8036,A1286,FALSE)</f>
        <v>0</v>
      </c>
      <c r="K1286">
        <f>HLOOKUP("Resultat",data!$A$1:$AT$8036,A1286,FALSE)</f>
        <v>0</v>
      </c>
      <c r="L1286">
        <f>HLOOKUP("Enhed",data!$A$1:$AT$8036,A1286,FALSE)</f>
        <v>0</v>
      </c>
    </row>
    <row r="1287" spans="1:12" x14ac:dyDescent="0.2">
      <c r="A1287">
        <v>1286</v>
      </c>
      <c r="B1287">
        <f>HLOOKUP("Referencer",data!$A$1:$AT$8036,A1287,FALSE)</f>
        <v>0</v>
      </c>
      <c r="C1287">
        <f>HLOOKUP("Stedtekst",data!$A$1:$AT$8036,A1287,FALSE)</f>
        <v>0</v>
      </c>
      <c r="D1287">
        <f>HLOOKUP("Målested navn",data!$A$1:$AT$8036,A1287,FALSE)</f>
        <v>0</v>
      </c>
      <c r="E1287">
        <f>HLOOKUP("Prøvetagning",data!$A$1:$AT$8036,A1287,FALSE)</f>
        <v>0</v>
      </c>
      <c r="F1287">
        <f>HLOOKUP("Prøve",data!$A$1:$AT$8036,A1287,FALSE)</f>
        <v>0</v>
      </c>
      <c r="G1287">
        <f>HLOOKUP("ScKode",data!$A$1:$AT$8036,A1287,FALSE)</f>
        <v>0</v>
      </c>
      <c r="H1287">
        <f>HLOOKUP("StofParameter",data!$A$1:$AT$8036,A1287,FALSE)</f>
        <v>0</v>
      </c>
      <c r="I1287">
        <f>HLOOKUP("Dato",data!$A$1:$AT$8036,A1287,FALSE)</f>
        <v>0</v>
      </c>
      <c r="J1287">
        <f>HLOOKUP("Resultat-attribut",data!$A$1:$AT$8036,A1287,FALSE)</f>
        <v>0</v>
      </c>
      <c r="K1287">
        <f>HLOOKUP("Resultat",data!$A$1:$AT$8036,A1287,FALSE)</f>
        <v>0</v>
      </c>
      <c r="L1287">
        <f>HLOOKUP("Enhed",data!$A$1:$AT$8036,A1287,FALSE)</f>
        <v>0</v>
      </c>
    </row>
    <row r="1288" spans="1:12" x14ac:dyDescent="0.2">
      <c r="A1288">
        <v>1287</v>
      </c>
      <c r="B1288">
        <f>HLOOKUP("Referencer",data!$A$1:$AT$8036,A1288,FALSE)</f>
        <v>0</v>
      </c>
      <c r="C1288">
        <f>HLOOKUP("Stedtekst",data!$A$1:$AT$8036,A1288,FALSE)</f>
        <v>0</v>
      </c>
      <c r="D1288">
        <f>HLOOKUP("Målested navn",data!$A$1:$AT$8036,A1288,FALSE)</f>
        <v>0</v>
      </c>
      <c r="E1288">
        <f>HLOOKUP("Prøvetagning",data!$A$1:$AT$8036,A1288,FALSE)</f>
        <v>0</v>
      </c>
      <c r="F1288">
        <f>HLOOKUP("Prøve",data!$A$1:$AT$8036,A1288,FALSE)</f>
        <v>0</v>
      </c>
      <c r="G1288">
        <f>HLOOKUP("ScKode",data!$A$1:$AT$8036,A1288,FALSE)</f>
        <v>0</v>
      </c>
      <c r="H1288">
        <f>HLOOKUP("StofParameter",data!$A$1:$AT$8036,A1288,FALSE)</f>
        <v>0</v>
      </c>
      <c r="I1288">
        <f>HLOOKUP("Dato",data!$A$1:$AT$8036,A1288,FALSE)</f>
        <v>0</v>
      </c>
      <c r="J1288">
        <f>HLOOKUP("Resultat-attribut",data!$A$1:$AT$8036,A1288,FALSE)</f>
        <v>0</v>
      </c>
      <c r="K1288">
        <f>HLOOKUP("Resultat",data!$A$1:$AT$8036,A1288,FALSE)</f>
        <v>0</v>
      </c>
      <c r="L1288">
        <f>HLOOKUP("Enhed",data!$A$1:$AT$8036,A1288,FALSE)</f>
        <v>0</v>
      </c>
    </row>
    <row r="1289" spans="1:12" x14ac:dyDescent="0.2">
      <c r="A1289">
        <v>1288</v>
      </c>
      <c r="B1289">
        <f>HLOOKUP("Referencer",data!$A$1:$AT$8036,A1289,FALSE)</f>
        <v>0</v>
      </c>
      <c r="C1289">
        <f>HLOOKUP("Stedtekst",data!$A$1:$AT$8036,A1289,FALSE)</f>
        <v>0</v>
      </c>
      <c r="D1289">
        <f>HLOOKUP("Målested navn",data!$A$1:$AT$8036,A1289,FALSE)</f>
        <v>0</v>
      </c>
      <c r="E1289">
        <f>HLOOKUP("Prøvetagning",data!$A$1:$AT$8036,A1289,FALSE)</f>
        <v>0</v>
      </c>
      <c r="F1289">
        <f>HLOOKUP("Prøve",data!$A$1:$AT$8036,A1289,FALSE)</f>
        <v>0</v>
      </c>
      <c r="G1289">
        <f>HLOOKUP("ScKode",data!$A$1:$AT$8036,A1289,FALSE)</f>
        <v>0</v>
      </c>
      <c r="H1289">
        <f>HLOOKUP("StofParameter",data!$A$1:$AT$8036,A1289,FALSE)</f>
        <v>0</v>
      </c>
      <c r="I1289">
        <f>HLOOKUP("Dato",data!$A$1:$AT$8036,A1289,FALSE)</f>
        <v>0</v>
      </c>
      <c r="J1289">
        <f>HLOOKUP("Resultat-attribut",data!$A$1:$AT$8036,A1289,FALSE)</f>
        <v>0</v>
      </c>
      <c r="K1289">
        <f>HLOOKUP("Resultat",data!$A$1:$AT$8036,A1289,FALSE)</f>
        <v>0</v>
      </c>
      <c r="L1289">
        <f>HLOOKUP("Enhed",data!$A$1:$AT$8036,A1289,FALSE)</f>
        <v>0</v>
      </c>
    </row>
    <row r="1290" spans="1:12" x14ac:dyDescent="0.2">
      <c r="A1290">
        <v>1289</v>
      </c>
      <c r="B1290">
        <f>HLOOKUP("Referencer",data!$A$1:$AT$8036,A1290,FALSE)</f>
        <v>0</v>
      </c>
      <c r="C1290">
        <f>HLOOKUP("Stedtekst",data!$A$1:$AT$8036,A1290,FALSE)</f>
        <v>0</v>
      </c>
      <c r="D1290">
        <f>HLOOKUP("Målested navn",data!$A$1:$AT$8036,A1290,FALSE)</f>
        <v>0</v>
      </c>
      <c r="E1290">
        <f>HLOOKUP("Prøvetagning",data!$A$1:$AT$8036,A1290,FALSE)</f>
        <v>0</v>
      </c>
      <c r="F1290">
        <f>HLOOKUP("Prøve",data!$A$1:$AT$8036,A1290,FALSE)</f>
        <v>0</v>
      </c>
      <c r="G1290">
        <f>HLOOKUP("ScKode",data!$A$1:$AT$8036,A1290,FALSE)</f>
        <v>0</v>
      </c>
      <c r="H1290">
        <f>HLOOKUP("StofParameter",data!$A$1:$AT$8036,A1290,FALSE)</f>
        <v>0</v>
      </c>
      <c r="I1290">
        <f>HLOOKUP("Dato",data!$A$1:$AT$8036,A1290,FALSE)</f>
        <v>0</v>
      </c>
      <c r="J1290">
        <f>HLOOKUP("Resultat-attribut",data!$A$1:$AT$8036,A1290,FALSE)</f>
        <v>0</v>
      </c>
      <c r="K1290">
        <f>HLOOKUP("Resultat",data!$A$1:$AT$8036,A1290,FALSE)</f>
        <v>0</v>
      </c>
      <c r="L1290">
        <f>HLOOKUP("Enhed",data!$A$1:$AT$8036,A1290,FALSE)</f>
        <v>0</v>
      </c>
    </row>
    <row r="1291" spans="1:12" x14ac:dyDescent="0.2">
      <c r="A1291">
        <v>1290</v>
      </c>
      <c r="B1291">
        <f>HLOOKUP("Referencer",data!$A$1:$AT$8036,A1291,FALSE)</f>
        <v>0</v>
      </c>
      <c r="C1291">
        <f>HLOOKUP("Stedtekst",data!$A$1:$AT$8036,A1291,FALSE)</f>
        <v>0</v>
      </c>
      <c r="D1291">
        <f>HLOOKUP("Målested navn",data!$A$1:$AT$8036,A1291,FALSE)</f>
        <v>0</v>
      </c>
      <c r="E1291">
        <f>HLOOKUP("Prøvetagning",data!$A$1:$AT$8036,A1291,FALSE)</f>
        <v>0</v>
      </c>
      <c r="F1291">
        <f>HLOOKUP("Prøve",data!$A$1:$AT$8036,A1291,FALSE)</f>
        <v>0</v>
      </c>
      <c r="G1291">
        <f>HLOOKUP("ScKode",data!$A$1:$AT$8036,A1291,FALSE)</f>
        <v>0</v>
      </c>
      <c r="H1291">
        <f>HLOOKUP("StofParameter",data!$A$1:$AT$8036,A1291,FALSE)</f>
        <v>0</v>
      </c>
      <c r="I1291">
        <f>HLOOKUP("Dato",data!$A$1:$AT$8036,A1291,FALSE)</f>
        <v>0</v>
      </c>
      <c r="J1291">
        <f>HLOOKUP("Resultat-attribut",data!$A$1:$AT$8036,A1291,FALSE)</f>
        <v>0</v>
      </c>
      <c r="K1291">
        <f>HLOOKUP("Resultat",data!$A$1:$AT$8036,A1291,FALSE)</f>
        <v>0</v>
      </c>
      <c r="L1291">
        <f>HLOOKUP("Enhed",data!$A$1:$AT$8036,A1291,FALSE)</f>
        <v>0</v>
      </c>
    </row>
    <row r="1292" spans="1:12" x14ac:dyDescent="0.2">
      <c r="A1292">
        <v>1291</v>
      </c>
      <c r="B1292">
        <f>HLOOKUP("Referencer",data!$A$1:$AT$8036,A1292,FALSE)</f>
        <v>0</v>
      </c>
      <c r="C1292">
        <f>HLOOKUP("Stedtekst",data!$A$1:$AT$8036,A1292,FALSE)</f>
        <v>0</v>
      </c>
      <c r="D1292">
        <f>HLOOKUP("Målested navn",data!$A$1:$AT$8036,A1292,FALSE)</f>
        <v>0</v>
      </c>
      <c r="E1292">
        <f>HLOOKUP("Prøvetagning",data!$A$1:$AT$8036,A1292,FALSE)</f>
        <v>0</v>
      </c>
      <c r="F1292">
        <f>HLOOKUP("Prøve",data!$A$1:$AT$8036,A1292,FALSE)</f>
        <v>0</v>
      </c>
      <c r="G1292">
        <f>HLOOKUP("ScKode",data!$A$1:$AT$8036,A1292,FALSE)</f>
        <v>0</v>
      </c>
      <c r="H1292">
        <f>HLOOKUP("StofParameter",data!$A$1:$AT$8036,A1292,FALSE)</f>
        <v>0</v>
      </c>
      <c r="I1292">
        <f>HLOOKUP("Dato",data!$A$1:$AT$8036,A1292,FALSE)</f>
        <v>0</v>
      </c>
      <c r="J1292">
        <f>HLOOKUP("Resultat-attribut",data!$A$1:$AT$8036,A1292,FALSE)</f>
        <v>0</v>
      </c>
      <c r="K1292">
        <f>HLOOKUP("Resultat",data!$A$1:$AT$8036,A1292,FALSE)</f>
        <v>0</v>
      </c>
      <c r="L1292">
        <f>HLOOKUP("Enhed",data!$A$1:$AT$8036,A1292,FALSE)</f>
        <v>0</v>
      </c>
    </row>
    <row r="1293" spans="1:12" x14ac:dyDescent="0.2">
      <c r="A1293">
        <v>1292</v>
      </c>
      <c r="B1293">
        <f>HLOOKUP("Referencer",data!$A$1:$AT$8036,A1293,FALSE)</f>
        <v>0</v>
      </c>
      <c r="C1293">
        <f>HLOOKUP("Stedtekst",data!$A$1:$AT$8036,A1293,FALSE)</f>
        <v>0</v>
      </c>
      <c r="D1293">
        <f>HLOOKUP("Målested navn",data!$A$1:$AT$8036,A1293,FALSE)</f>
        <v>0</v>
      </c>
      <c r="E1293">
        <f>HLOOKUP("Prøvetagning",data!$A$1:$AT$8036,A1293,FALSE)</f>
        <v>0</v>
      </c>
      <c r="F1293">
        <f>HLOOKUP("Prøve",data!$A$1:$AT$8036,A1293,FALSE)</f>
        <v>0</v>
      </c>
      <c r="G1293">
        <f>HLOOKUP("ScKode",data!$A$1:$AT$8036,A1293,FALSE)</f>
        <v>0</v>
      </c>
      <c r="H1293">
        <f>HLOOKUP("StofParameter",data!$A$1:$AT$8036,A1293,FALSE)</f>
        <v>0</v>
      </c>
      <c r="I1293">
        <f>HLOOKUP("Dato",data!$A$1:$AT$8036,A1293,FALSE)</f>
        <v>0</v>
      </c>
      <c r="J1293">
        <f>HLOOKUP("Resultat-attribut",data!$A$1:$AT$8036,A1293,FALSE)</f>
        <v>0</v>
      </c>
      <c r="K1293">
        <f>HLOOKUP("Resultat",data!$A$1:$AT$8036,A1293,FALSE)</f>
        <v>0</v>
      </c>
      <c r="L1293">
        <f>HLOOKUP("Enhed",data!$A$1:$AT$8036,A1293,FALSE)</f>
        <v>0</v>
      </c>
    </row>
    <row r="1294" spans="1:12" x14ac:dyDescent="0.2">
      <c r="A1294">
        <v>1293</v>
      </c>
      <c r="B1294">
        <f>HLOOKUP("Referencer",data!$A$1:$AT$8036,A1294,FALSE)</f>
        <v>0</v>
      </c>
      <c r="C1294">
        <f>HLOOKUP("Stedtekst",data!$A$1:$AT$8036,A1294,FALSE)</f>
        <v>0</v>
      </c>
      <c r="D1294">
        <f>HLOOKUP("Målested navn",data!$A$1:$AT$8036,A1294,FALSE)</f>
        <v>0</v>
      </c>
      <c r="E1294">
        <f>HLOOKUP("Prøvetagning",data!$A$1:$AT$8036,A1294,FALSE)</f>
        <v>0</v>
      </c>
      <c r="F1294">
        <f>HLOOKUP("Prøve",data!$A$1:$AT$8036,A1294,FALSE)</f>
        <v>0</v>
      </c>
      <c r="G1294">
        <f>HLOOKUP("ScKode",data!$A$1:$AT$8036,A1294,FALSE)</f>
        <v>0</v>
      </c>
      <c r="H1294">
        <f>HLOOKUP("StofParameter",data!$A$1:$AT$8036,A1294,FALSE)</f>
        <v>0</v>
      </c>
      <c r="I1294">
        <f>HLOOKUP("Dato",data!$A$1:$AT$8036,A1294,FALSE)</f>
        <v>0</v>
      </c>
      <c r="J1294">
        <f>HLOOKUP("Resultat-attribut",data!$A$1:$AT$8036,A1294,FALSE)</f>
        <v>0</v>
      </c>
      <c r="K1294">
        <f>HLOOKUP("Resultat",data!$A$1:$AT$8036,A1294,FALSE)</f>
        <v>0</v>
      </c>
      <c r="L1294">
        <f>HLOOKUP("Enhed",data!$A$1:$AT$8036,A1294,FALSE)</f>
        <v>0</v>
      </c>
    </row>
    <row r="1295" spans="1:12" x14ac:dyDescent="0.2">
      <c r="A1295">
        <v>1294</v>
      </c>
      <c r="B1295">
        <f>HLOOKUP("Referencer",data!$A$1:$AT$8036,A1295,FALSE)</f>
        <v>0</v>
      </c>
      <c r="C1295">
        <f>HLOOKUP("Stedtekst",data!$A$1:$AT$8036,A1295,FALSE)</f>
        <v>0</v>
      </c>
      <c r="D1295">
        <f>HLOOKUP("Målested navn",data!$A$1:$AT$8036,A1295,FALSE)</f>
        <v>0</v>
      </c>
      <c r="E1295">
        <f>HLOOKUP("Prøvetagning",data!$A$1:$AT$8036,A1295,FALSE)</f>
        <v>0</v>
      </c>
      <c r="F1295">
        <f>HLOOKUP("Prøve",data!$A$1:$AT$8036,A1295,FALSE)</f>
        <v>0</v>
      </c>
      <c r="G1295">
        <f>HLOOKUP("ScKode",data!$A$1:$AT$8036,A1295,FALSE)</f>
        <v>0</v>
      </c>
      <c r="H1295">
        <f>HLOOKUP("StofParameter",data!$A$1:$AT$8036,A1295,FALSE)</f>
        <v>0</v>
      </c>
      <c r="I1295">
        <f>HLOOKUP("Dato",data!$A$1:$AT$8036,A1295,FALSE)</f>
        <v>0</v>
      </c>
      <c r="J1295">
        <f>HLOOKUP("Resultat-attribut",data!$A$1:$AT$8036,A1295,FALSE)</f>
        <v>0</v>
      </c>
      <c r="K1295">
        <f>HLOOKUP("Resultat",data!$A$1:$AT$8036,A1295,FALSE)</f>
        <v>0</v>
      </c>
      <c r="L1295">
        <f>HLOOKUP("Enhed",data!$A$1:$AT$8036,A1295,FALSE)</f>
        <v>0</v>
      </c>
    </row>
    <row r="1296" spans="1:12" x14ac:dyDescent="0.2">
      <c r="A1296">
        <v>1295</v>
      </c>
      <c r="B1296">
        <f>HLOOKUP("Referencer",data!$A$1:$AT$8036,A1296,FALSE)</f>
        <v>0</v>
      </c>
      <c r="C1296">
        <f>HLOOKUP("Stedtekst",data!$A$1:$AT$8036,A1296,FALSE)</f>
        <v>0</v>
      </c>
      <c r="D1296">
        <f>HLOOKUP("Målested navn",data!$A$1:$AT$8036,A1296,FALSE)</f>
        <v>0</v>
      </c>
      <c r="E1296">
        <f>HLOOKUP("Prøvetagning",data!$A$1:$AT$8036,A1296,FALSE)</f>
        <v>0</v>
      </c>
      <c r="F1296">
        <f>HLOOKUP("Prøve",data!$A$1:$AT$8036,A1296,FALSE)</f>
        <v>0</v>
      </c>
      <c r="G1296">
        <f>HLOOKUP("ScKode",data!$A$1:$AT$8036,A1296,FALSE)</f>
        <v>0</v>
      </c>
      <c r="H1296">
        <f>HLOOKUP("StofParameter",data!$A$1:$AT$8036,A1296,FALSE)</f>
        <v>0</v>
      </c>
      <c r="I1296">
        <f>HLOOKUP("Dato",data!$A$1:$AT$8036,A1296,FALSE)</f>
        <v>0</v>
      </c>
      <c r="J1296">
        <f>HLOOKUP("Resultat-attribut",data!$A$1:$AT$8036,A1296,FALSE)</f>
        <v>0</v>
      </c>
      <c r="K1296">
        <f>HLOOKUP("Resultat",data!$A$1:$AT$8036,A1296,FALSE)</f>
        <v>0</v>
      </c>
      <c r="L1296">
        <f>HLOOKUP("Enhed",data!$A$1:$AT$8036,A1296,FALSE)</f>
        <v>0</v>
      </c>
    </row>
    <row r="1297" spans="1:12" x14ac:dyDescent="0.2">
      <c r="A1297">
        <v>1296</v>
      </c>
      <c r="B1297">
        <f>HLOOKUP("Referencer",data!$A$1:$AT$8036,A1297,FALSE)</f>
        <v>0</v>
      </c>
      <c r="C1297">
        <f>HLOOKUP("Stedtekst",data!$A$1:$AT$8036,A1297,FALSE)</f>
        <v>0</v>
      </c>
      <c r="D1297">
        <f>HLOOKUP("Målested navn",data!$A$1:$AT$8036,A1297,FALSE)</f>
        <v>0</v>
      </c>
      <c r="E1297">
        <f>HLOOKUP("Prøvetagning",data!$A$1:$AT$8036,A1297,FALSE)</f>
        <v>0</v>
      </c>
      <c r="F1297">
        <f>HLOOKUP("Prøve",data!$A$1:$AT$8036,A1297,FALSE)</f>
        <v>0</v>
      </c>
      <c r="G1297">
        <f>HLOOKUP("ScKode",data!$A$1:$AT$8036,A1297,FALSE)</f>
        <v>0</v>
      </c>
      <c r="H1297">
        <f>HLOOKUP("StofParameter",data!$A$1:$AT$8036,A1297,FALSE)</f>
        <v>0</v>
      </c>
      <c r="I1297">
        <f>HLOOKUP("Dato",data!$A$1:$AT$8036,A1297,FALSE)</f>
        <v>0</v>
      </c>
      <c r="J1297">
        <f>HLOOKUP("Resultat-attribut",data!$A$1:$AT$8036,A1297,FALSE)</f>
        <v>0</v>
      </c>
      <c r="K1297">
        <f>HLOOKUP("Resultat",data!$A$1:$AT$8036,A1297,FALSE)</f>
        <v>0</v>
      </c>
      <c r="L1297">
        <f>HLOOKUP("Enhed",data!$A$1:$AT$8036,A1297,FALSE)</f>
        <v>0</v>
      </c>
    </row>
    <row r="1298" spans="1:12" x14ac:dyDescent="0.2">
      <c r="A1298">
        <v>1297</v>
      </c>
      <c r="B1298">
        <f>HLOOKUP("Referencer",data!$A$1:$AT$8036,A1298,FALSE)</f>
        <v>0</v>
      </c>
      <c r="C1298">
        <f>HLOOKUP("Stedtekst",data!$A$1:$AT$8036,A1298,FALSE)</f>
        <v>0</v>
      </c>
      <c r="D1298">
        <f>HLOOKUP("Målested navn",data!$A$1:$AT$8036,A1298,FALSE)</f>
        <v>0</v>
      </c>
      <c r="E1298">
        <f>HLOOKUP("Prøvetagning",data!$A$1:$AT$8036,A1298,FALSE)</f>
        <v>0</v>
      </c>
      <c r="F1298">
        <f>HLOOKUP("Prøve",data!$A$1:$AT$8036,A1298,FALSE)</f>
        <v>0</v>
      </c>
      <c r="G1298">
        <f>HLOOKUP("ScKode",data!$A$1:$AT$8036,A1298,FALSE)</f>
        <v>0</v>
      </c>
      <c r="H1298">
        <f>HLOOKUP("StofParameter",data!$A$1:$AT$8036,A1298,FALSE)</f>
        <v>0</v>
      </c>
      <c r="I1298">
        <f>HLOOKUP("Dato",data!$A$1:$AT$8036,A1298,FALSE)</f>
        <v>0</v>
      </c>
      <c r="J1298">
        <f>HLOOKUP("Resultat-attribut",data!$A$1:$AT$8036,A1298,FALSE)</f>
        <v>0</v>
      </c>
      <c r="K1298">
        <f>HLOOKUP("Resultat",data!$A$1:$AT$8036,A1298,FALSE)</f>
        <v>0</v>
      </c>
      <c r="L1298">
        <f>HLOOKUP("Enhed",data!$A$1:$AT$8036,A1298,FALSE)</f>
        <v>0</v>
      </c>
    </row>
    <row r="1299" spans="1:12" x14ac:dyDescent="0.2">
      <c r="A1299">
        <v>1298</v>
      </c>
      <c r="B1299">
        <f>HLOOKUP("Referencer",data!$A$1:$AT$8036,A1299,FALSE)</f>
        <v>0</v>
      </c>
      <c r="C1299">
        <f>HLOOKUP("Stedtekst",data!$A$1:$AT$8036,A1299,FALSE)</f>
        <v>0</v>
      </c>
      <c r="D1299">
        <f>HLOOKUP("Målested navn",data!$A$1:$AT$8036,A1299,FALSE)</f>
        <v>0</v>
      </c>
      <c r="E1299">
        <f>HLOOKUP("Prøvetagning",data!$A$1:$AT$8036,A1299,FALSE)</f>
        <v>0</v>
      </c>
      <c r="F1299">
        <f>HLOOKUP("Prøve",data!$A$1:$AT$8036,A1299,FALSE)</f>
        <v>0</v>
      </c>
      <c r="G1299">
        <f>HLOOKUP("ScKode",data!$A$1:$AT$8036,A1299,FALSE)</f>
        <v>0</v>
      </c>
      <c r="H1299">
        <f>HLOOKUP("StofParameter",data!$A$1:$AT$8036,A1299,FALSE)</f>
        <v>0</v>
      </c>
      <c r="I1299">
        <f>HLOOKUP("Dato",data!$A$1:$AT$8036,A1299,FALSE)</f>
        <v>0</v>
      </c>
      <c r="J1299">
        <f>HLOOKUP("Resultat-attribut",data!$A$1:$AT$8036,A1299,FALSE)</f>
        <v>0</v>
      </c>
      <c r="K1299">
        <f>HLOOKUP("Resultat",data!$A$1:$AT$8036,A1299,FALSE)</f>
        <v>0</v>
      </c>
      <c r="L1299">
        <f>HLOOKUP("Enhed",data!$A$1:$AT$8036,A1299,FALSE)</f>
        <v>0</v>
      </c>
    </row>
    <row r="1300" spans="1:12" x14ac:dyDescent="0.2">
      <c r="A1300">
        <v>1299</v>
      </c>
      <c r="B1300">
        <f>HLOOKUP("Referencer",data!$A$1:$AT$8036,A1300,FALSE)</f>
        <v>0</v>
      </c>
      <c r="C1300">
        <f>HLOOKUP("Stedtekst",data!$A$1:$AT$8036,A1300,FALSE)</f>
        <v>0</v>
      </c>
      <c r="D1300">
        <f>HLOOKUP("Målested navn",data!$A$1:$AT$8036,A1300,FALSE)</f>
        <v>0</v>
      </c>
      <c r="E1300">
        <f>HLOOKUP("Prøvetagning",data!$A$1:$AT$8036,A1300,FALSE)</f>
        <v>0</v>
      </c>
      <c r="F1300">
        <f>HLOOKUP("Prøve",data!$A$1:$AT$8036,A1300,FALSE)</f>
        <v>0</v>
      </c>
      <c r="G1300">
        <f>HLOOKUP("ScKode",data!$A$1:$AT$8036,A1300,FALSE)</f>
        <v>0</v>
      </c>
      <c r="H1300">
        <f>HLOOKUP("StofParameter",data!$A$1:$AT$8036,A1300,FALSE)</f>
        <v>0</v>
      </c>
      <c r="I1300">
        <f>HLOOKUP("Dato",data!$A$1:$AT$8036,A1300,FALSE)</f>
        <v>0</v>
      </c>
      <c r="J1300">
        <f>HLOOKUP("Resultat-attribut",data!$A$1:$AT$8036,A1300,FALSE)</f>
        <v>0</v>
      </c>
      <c r="K1300">
        <f>HLOOKUP("Resultat",data!$A$1:$AT$8036,A1300,FALSE)</f>
        <v>0</v>
      </c>
      <c r="L1300">
        <f>HLOOKUP("Enhed",data!$A$1:$AT$8036,A1300,FALSE)</f>
        <v>0</v>
      </c>
    </row>
    <row r="1301" spans="1:12" x14ac:dyDescent="0.2">
      <c r="A1301">
        <v>1300</v>
      </c>
      <c r="B1301">
        <f>HLOOKUP("Referencer",data!$A$1:$AT$8036,A1301,FALSE)</f>
        <v>0</v>
      </c>
      <c r="C1301">
        <f>HLOOKUP("Stedtekst",data!$A$1:$AT$8036,A1301,FALSE)</f>
        <v>0</v>
      </c>
      <c r="D1301">
        <f>HLOOKUP("Målested navn",data!$A$1:$AT$8036,A1301,FALSE)</f>
        <v>0</v>
      </c>
      <c r="E1301">
        <f>HLOOKUP("Prøvetagning",data!$A$1:$AT$8036,A1301,FALSE)</f>
        <v>0</v>
      </c>
      <c r="F1301">
        <f>HLOOKUP("Prøve",data!$A$1:$AT$8036,A1301,FALSE)</f>
        <v>0</v>
      </c>
      <c r="G1301">
        <f>HLOOKUP("ScKode",data!$A$1:$AT$8036,A1301,FALSE)</f>
        <v>0</v>
      </c>
      <c r="H1301">
        <f>HLOOKUP("StofParameter",data!$A$1:$AT$8036,A1301,FALSE)</f>
        <v>0</v>
      </c>
      <c r="I1301">
        <f>HLOOKUP("Dato",data!$A$1:$AT$8036,A1301,FALSE)</f>
        <v>0</v>
      </c>
      <c r="J1301">
        <f>HLOOKUP("Resultat-attribut",data!$A$1:$AT$8036,A1301,FALSE)</f>
        <v>0</v>
      </c>
      <c r="K1301">
        <f>HLOOKUP("Resultat",data!$A$1:$AT$8036,A1301,FALSE)</f>
        <v>0</v>
      </c>
      <c r="L1301">
        <f>HLOOKUP("Enhed",data!$A$1:$AT$8036,A1301,FALSE)</f>
        <v>0</v>
      </c>
    </row>
    <row r="1302" spans="1:12" x14ac:dyDescent="0.2">
      <c r="A1302">
        <v>1301</v>
      </c>
      <c r="B1302">
        <f>HLOOKUP("Referencer",data!$A$1:$AT$8036,A1302,FALSE)</f>
        <v>0</v>
      </c>
      <c r="C1302">
        <f>HLOOKUP("Stedtekst",data!$A$1:$AT$8036,A1302,FALSE)</f>
        <v>0</v>
      </c>
      <c r="D1302">
        <f>HLOOKUP("Målested navn",data!$A$1:$AT$8036,A1302,FALSE)</f>
        <v>0</v>
      </c>
      <c r="E1302">
        <f>HLOOKUP("Prøvetagning",data!$A$1:$AT$8036,A1302,FALSE)</f>
        <v>0</v>
      </c>
      <c r="F1302">
        <f>HLOOKUP("Prøve",data!$A$1:$AT$8036,A1302,FALSE)</f>
        <v>0</v>
      </c>
      <c r="G1302">
        <f>HLOOKUP("ScKode",data!$A$1:$AT$8036,A1302,FALSE)</f>
        <v>0</v>
      </c>
      <c r="H1302">
        <f>HLOOKUP("StofParameter",data!$A$1:$AT$8036,A1302,FALSE)</f>
        <v>0</v>
      </c>
      <c r="I1302">
        <f>HLOOKUP("Dato",data!$A$1:$AT$8036,A1302,FALSE)</f>
        <v>0</v>
      </c>
      <c r="J1302">
        <f>HLOOKUP("Resultat-attribut",data!$A$1:$AT$8036,A1302,FALSE)</f>
        <v>0</v>
      </c>
      <c r="K1302">
        <f>HLOOKUP("Resultat",data!$A$1:$AT$8036,A1302,FALSE)</f>
        <v>0</v>
      </c>
      <c r="L1302">
        <f>HLOOKUP("Enhed",data!$A$1:$AT$8036,A1302,FALSE)</f>
        <v>0</v>
      </c>
    </row>
    <row r="1303" spans="1:12" x14ac:dyDescent="0.2">
      <c r="A1303">
        <v>1302</v>
      </c>
      <c r="B1303">
        <f>HLOOKUP("Referencer",data!$A$1:$AT$8036,A1303,FALSE)</f>
        <v>0</v>
      </c>
      <c r="C1303">
        <f>HLOOKUP("Stedtekst",data!$A$1:$AT$8036,A1303,FALSE)</f>
        <v>0</v>
      </c>
      <c r="D1303">
        <f>HLOOKUP("Målested navn",data!$A$1:$AT$8036,A1303,FALSE)</f>
        <v>0</v>
      </c>
      <c r="E1303">
        <f>HLOOKUP("Prøvetagning",data!$A$1:$AT$8036,A1303,FALSE)</f>
        <v>0</v>
      </c>
      <c r="F1303">
        <f>HLOOKUP("Prøve",data!$A$1:$AT$8036,A1303,FALSE)</f>
        <v>0</v>
      </c>
      <c r="G1303">
        <f>HLOOKUP("ScKode",data!$A$1:$AT$8036,A1303,FALSE)</f>
        <v>0</v>
      </c>
      <c r="H1303">
        <f>HLOOKUP("StofParameter",data!$A$1:$AT$8036,A1303,FALSE)</f>
        <v>0</v>
      </c>
      <c r="I1303">
        <f>HLOOKUP("Dato",data!$A$1:$AT$8036,A1303,FALSE)</f>
        <v>0</v>
      </c>
      <c r="J1303">
        <f>HLOOKUP("Resultat-attribut",data!$A$1:$AT$8036,A1303,FALSE)</f>
        <v>0</v>
      </c>
      <c r="K1303">
        <f>HLOOKUP("Resultat",data!$A$1:$AT$8036,A1303,FALSE)</f>
        <v>0</v>
      </c>
      <c r="L1303">
        <f>HLOOKUP("Enhed",data!$A$1:$AT$8036,A1303,FALSE)</f>
        <v>0</v>
      </c>
    </row>
    <row r="1304" spans="1:12" x14ac:dyDescent="0.2">
      <c r="A1304">
        <v>1303</v>
      </c>
      <c r="B1304">
        <f>HLOOKUP("Referencer",data!$A$1:$AT$8036,A1304,FALSE)</f>
        <v>0</v>
      </c>
      <c r="C1304">
        <f>HLOOKUP("Stedtekst",data!$A$1:$AT$8036,A1304,FALSE)</f>
        <v>0</v>
      </c>
      <c r="D1304">
        <f>HLOOKUP("Målested navn",data!$A$1:$AT$8036,A1304,FALSE)</f>
        <v>0</v>
      </c>
      <c r="E1304">
        <f>HLOOKUP("Prøvetagning",data!$A$1:$AT$8036,A1304,FALSE)</f>
        <v>0</v>
      </c>
      <c r="F1304">
        <f>HLOOKUP("Prøve",data!$A$1:$AT$8036,A1304,FALSE)</f>
        <v>0</v>
      </c>
      <c r="G1304">
        <f>HLOOKUP("ScKode",data!$A$1:$AT$8036,A1304,FALSE)</f>
        <v>0</v>
      </c>
      <c r="H1304">
        <f>HLOOKUP("StofParameter",data!$A$1:$AT$8036,A1304,FALSE)</f>
        <v>0</v>
      </c>
      <c r="I1304">
        <f>HLOOKUP("Dato",data!$A$1:$AT$8036,A1304,FALSE)</f>
        <v>0</v>
      </c>
      <c r="J1304">
        <f>HLOOKUP("Resultat-attribut",data!$A$1:$AT$8036,A1304,FALSE)</f>
        <v>0</v>
      </c>
      <c r="K1304">
        <f>HLOOKUP("Resultat",data!$A$1:$AT$8036,A1304,FALSE)</f>
        <v>0</v>
      </c>
      <c r="L1304">
        <f>HLOOKUP("Enhed",data!$A$1:$AT$8036,A1304,FALSE)</f>
        <v>0</v>
      </c>
    </row>
    <row r="1305" spans="1:12" x14ac:dyDescent="0.2">
      <c r="A1305">
        <v>1304</v>
      </c>
      <c r="B1305">
        <f>HLOOKUP("Referencer",data!$A$1:$AT$8036,A1305,FALSE)</f>
        <v>0</v>
      </c>
      <c r="C1305">
        <f>HLOOKUP("Stedtekst",data!$A$1:$AT$8036,A1305,FALSE)</f>
        <v>0</v>
      </c>
      <c r="D1305">
        <f>HLOOKUP("Målested navn",data!$A$1:$AT$8036,A1305,FALSE)</f>
        <v>0</v>
      </c>
      <c r="E1305">
        <f>HLOOKUP("Prøvetagning",data!$A$1:$AT$8036,A1305,FALSE)</f>
        <v>0</v>
      </c>
      <c r="F1305">
        <f>HLOOKUP("Prøve",data!$A$1:$AT$8036,A1305,FALSE)</f>
        <v>0</v>
      </c>
      <c r="G1305">
        <f>HLOOKUP("ScKode",data!$A$1:$AT$8036,A1305,FALSE)</f>
        <v>0</v>
      </c>
      <c r="H1305">
        <f>HLOOKUP("StofParameter",data!$A$1:$AT$8036,A1305,FALSE)</f>
        <v>0</v>
      </c>
      <c r="I1305">
        <f>HLOOKUP("Dato",data!$A$1:$AT$8036,A1305,FALSE)</f>
        <v>0</v>
      </c>
      <c r="J1305">
        <f>HLOOKUP("Resultat-attribut",data!$A$1:$AT$8036,A1305,FALSE)</f>
        <v>0</v>
      </c>
      <c r="K1305">
        <f>HLOOKUP("Resultat",data!$A$1:$AT$8036,A1305,FALSE)</f>
        <v>0</v>
      </c>
      <c r="L1305">
        <f>HLOOKUP("Enhed",data!$A$1:$AT$8036,A1305,FALSE)</f>
        <v>0</v>
      </c>
    </row>
    <row r="1306" spans="1:12" x14ac:dyDescent="0.2">
      <c r="A1306">
        <v>1305</v>
      </c>
      <c r="B1306">
        <f>HLOOKUP("Referencer",data!$A$1:$AT$8036,A1306,FALSE)</f>
        <v>0</v>
      </c>
      <c r="C1306">
        <f>HLOOKUP("Stedtekst",data!$A$1:$AT$8036,A1306,FALSE)</f>
        <v>0</v>
      </c>
      <c r="D1306">
        <f>HLOOKUP("Målested navn",data!$A$1:$AT$8036,A1306,FALSE)</f>
        <v>0</v>
      </c>
      <c r="E1306">
        <f>HLOOKUP("Prøvetagning",data!$A$1:$AT$8036,A1306,FALSE)</f>
        <v>0</v>
      </c>
      <c r="F1306">
        <f>HLOOKUP("Prøve",data!$A$1:$AT$8036,A1306,FALSE)</f>
        <v>0</v>
      </c>
      <c r="G1306">
        <f>HLOOKUP("ScKode",data!$A$1:$AT$8036,A1306,FALSE)</f>
        <v>0</v>
      </c>
      <c r="H1306">
        <f>HLOOKUP("StofParameter",data!$A$1:$AT$8036,A1306,FALSE)</f>
        <v>0</v>
      </c>
      <c r="I1306">
        <f>HLOOKUP("Dato",data!$A$1:$AT$8036,A1306,FALSE)</f>
        <v>0</v>
      </c>
      <c r="J1306">
        <f>HLOOKUP("Resultat-attribut",data!$A$1:$AT$8036,A1306,FALSE)</f>
        <v>0</v>
      </c>
      <c r="K1306">
        <f>HLOOKUP("Resultat",data!$A$1:$AT$8036,A1306,FALSE)</f>
        <v>0</v>
      </c>
      <c r="L1306">
        <f>HLOOKUP("Enhed",data!$A$1:$AT$8036,A1306,FALSE)</f>
        <v>0</v>
      </c>
    </row>
    <row r="1307" spans="1:12" x14ac:dyDescent="0.2">
      <c r="A1307">
        <v>1306</v>
      </c>
      <c r="B1307">
        <f>HLOOKUP("Referencer",data!$A$1:$AT$8036,A1307,FALSE)</f>
        <v>0</v>
      </c>
      <c r="C1307">
        <f>HLOOKUP("Stedtekst",data!$A$1:$AT$8036,A1307,FALSE)</f>
        <v>0</v>
      </c>
      <c r="D1307">
        <f>HLOOKUP("Målested navn",data!$A$1:$AT$8036,A1307,FALSE)</f>
        <v>0</v>
      </c>
      <c r="E1307">
        <f>HLOOKUP("Prøvetagning",data!$A$1:$AT$8036,A1307,FALSE)</f>
        <v>0</v>
      </c>
      <c r="F1307">
        <f>HLOOKUP("Prøve",data!$A$1:$AT$8036,A1307,FALSE)</f>
        <v>0</v>
      </c>
      <c r="G1307">
        <f>HLOOKUP("ScKode",data!$A$1:$AT$8036,A1307,FALSE)</f>
        <v>0</v>
      </c>
      <c r="H1307">
        <f>HLOOKUP("StofParameter",data!$A$1:$AT$8036,A1307,FALSE)</f>
        <v>0</v>
      </c>
      <c r="I1307">
        <f>HLOOKUP("Dato",data!$A$1:$AT$8036,A1307,FALSE)</f>
        <v>0</v>
      </c>
      <c r="J1307">
        <f>HLOOKUP("Resultat-attribut",data!$A$1:$AT$8036,A1307,FALSE)</f>
        <v>0</v>
      </c>
      <c r="K1307">
        <f>HLOOKUP("Resultat",data!$A$1:$AT$8036,A1307,FALSE)</f>
        <v>0</v>
      </c>
      <c r="L1307">
        <f>HLOOKUP("Enhed",data!$A$1:$AT$8036,A1307,FALSE)</f>
        <v>0</v>
      </c>
    </row>
    <row r="1308" spans="1:12" x14ac:dyDescent="0.2">
      <c r="A1308">
        <v>1307</v>
      </c>
      <c r="B1308">
        <f>HLOOKUP("Referencer",data!$A$1:$AT$8036,A1308,FALSE)</f>
        <v>0</v>
      </c>
      <c r="C1308">
        <f>HLOOKUP("Stedtekst",data!$A$1:$AT$8036,A1308,FALSE)</f>
        <v>0</v>
      </c>
      <c r="D1308">
        <f>HLOOKUP("Målested navn",data!$A$1:$AT$8036,A1308,FALSE)</f>
        <v>0</v>
      </c>
      <c r="E1308">
        <f>HLOOKUP("Prøvetagning",data!$A$1:$AT$8036,A1308,FALSE)</f>
        <v>0</v>
      </c>
      <c r="F1308">
        <f>HLOOKUP("Prøve",data!$A$1:$AT$8036,A1308,FALSE)</f>
        <v>0</v>
      </c>
      <c r="G1308">
        <f>HLOOKUP("ScKode",data!$A$1:$AT$8036,A1308,FALSE)</f>
        <v>0</v>
      </c>
      <c r="H1308">
        <f>HLOOKUP("StofParameter",data!$A$1:$AT$8036,A1308,FALSE)</f>
        <v>0</v>
      </c>
      <c r="I1308">
        <f>HLOOKUP("Dato",data!$A$1:$AT$8036,A1308,FALSE)</f>
        <v>0</v>
      </c>
      <c r="J1308">
        <f>HLOOKUP("Resultat-attribut",data!$A$1:$AT$8036,A1308,FALSE)</f>
        <v>0</v>
      </c>
      <c r="K1308">
        <f>HLOOKUP("Resultat",data!$A$1:$AT$8036,A1308,FALSE)</f>
        <v>0</v>
      </c>
      <c r="L1308">
        <f>HLOOKUP("Enhed",data!$A$1:$AT$8036,A1308,FALSE)</f>
        <v>0</v>
      </c>
    </row>
    <row r="1309" spans="1:12" x14ac:dyDescent="0.2">
      <c r="A1309">
        <v>1308</v>
      </c>
      <c r="B1309">
        <f>HLOOKUP("Referencer",data!$A$1:$AT$8036,A1309,FALSE)</f>
        <v>0</v>
      </c>
      <c r="C1309">
        <f>HLOOKUP("Stedtekst",data!$A$1:$AT$8036,A1309,FALSE)</f>
        <v>0</v>
      </c>
      <c r="D1309">
        <f>HLOOKUP("Målested navn",data!$A$1:$AT$8036,A1309,FALSE)</f>
        <v>0</v>
      </c>
      <c r="E1309">
        <f>HLOOKUP("Prøvetagning",data!$A$1:$AT$8036,A1309,FALSE)</f>
        <v>0</v>
      </c>
      <c r="F1309">
        <f>HLOOKUP("Prøve",data!$A$1:$AT$8036,A1309,FALSE)</f>
        <v>0</v>
      </c>
      <c r="G1309">
        <f>HLOOKUP("ScKode",data!$A$1:$AT$8036,A1309,FALSE)</f>
        <v>0</v>
      </c>
      <c r="H1309">
        <f>HLOOKUP("StofParameter",data!$A$1:$AT$8036,A1309,FALSE)</f>
        <v>0</v>
      </c>
      <c r="I1309">
        <f>HLOOKUP("Dato",data!$A$1:$AT$8036,A1309,FALSE)</f>
        <v>0</v>
      </c>
      <c r="J1309">
        <f>HLOOKUP("Resultat-attribut",data!$A$1:$AT$8036,A1309,FALSE)</f>
        <v>0</v>
      </c>
      <c r="K1309">
        <f>HLOOKUP("Resultat",data!$A$1:$AT$8036,A1309,FALSE)</f>
        <v>0</v>
      </c>
      <c r="L1309">
        <f>HLOOKUP("Enhed",data!$A$1:$AT$8036,A1309,FALSE)</f>
        <v>0</v>
      </c>
    </row>
    <row r="1310" spans="1:12" x14ac:dyDescent="0.2">
      <c r="A1310">
        <v>1309</v>
      </c>
      <c r="B1310">
        <f>HLOOKUP("Referencer",data!$A$1:$AT$8036,A1310,FALSE)</f>
        <v>0</v>
      </c>
      <c r="C1310">
        <f>HLOOKUP("Stedtekst",data!$A$1:$AT$8036,A1310,FALSE)</f>
        <v>0</v>
      </c>
      <c r="D1310">
        <f>HLOOKUP("Målested navn",data!$A$1:$AT$8036,A1310,FALSE)</f>
        <v>0</v>
      </c>
      <c r="E1310">
        <f>HLOOKUP("Prøvetagning",data!$A$1:$AT$8036,A1310,FALSE)</f>
        <v>0</v>
      </c>
      <c r="F1310">
        <f>HLOOKUP("Prøve",data!$A$1:$AT$8036,A1310,FALSE)</f>
        <v>0</v>
      </c>
      <c r="G1310">
        <f>HLOOKUP("ScKode",data!$A$1:$AT$8036,A1310,FALSE)</f>
        <v>0</v>
      </c>
      <c r="H1310">
        <f>HLOOKUP("StofParameter",data!$A$1:$AT$8036,A1310,FALSE)</f>
        <v>0</v>
      </c>
      <c r="I1310">
        <f>HLOOKUP("Dato",data!$A$1:$AT$8036,A1310,FALSE)</f>
        <v>0</v>
      </c>
      <c r="J1310">
        <f>HLOOKUP("Resultat-attribut",data!$A$1:$AT$8036,A1310,FALSE)</f>
        <v>0</v>
      </c>
      <c r="K1310">
        <f>HLOOKUP("Resultat",data!$A$1:$AT$8036,A1310,FALSE)</f>
        <v>0</v>
      </c>
      <c r="L1310">
        <f>HLOOKUP("Enhed",data!$A$1:$AT$8036,A1310,FALSE)</f>
        <v>0</v>
      </c>
    </row>
    <row r="1311" spans="1:12" x14ac:dyDescent="0.2">
      <c r="A1311">
        <v>1310</v>
      </c>
      <c r="B1311">
        <f>HLOOKUP("Referencer",data!$A$1:$AT$8036,A1311,FALSE)</f>
        <v>0</v>
      </c>
      <c r="C1311">
        <f>HLOOKUP("Stedtekst",data!$A$1:$AT$8036,A1311,FALSE)</f>
        <v>0</v>
      </c>
      <c r="D1311">
        <f>HLOOKUP("Målested navn",data!$A$1:$AT$8036,A1311,FALSE)</f>
        <v>0</v>
      </c>
      <c r="E1311">
        <f>HLOOKUP("Prøvetagning",data!$A$1:$AT$8036,A1311,FALSE)</f>
        <v>0</v>
      </c>
      <c r="F1311">
        <f>HLOOKUP("Prøve",data!$A$1:$AT$8036,A1311,FALSE)</f>
        <v>0</v>
      </c>
      <c r="G1311">
        <f>HLOOKUP("ScKode",data!$A$1:$AT$8036,A1311,FALSE)</f>
        <v>0</v>
      </c>
      <c r="H1311">
        <f>HLOOKUP("StofParameter",data!$A$1:$AT$8036,A1311,FALSE)</f>
        <v>0</v>
      </c>
      <c r="I1311">
        <f>HLOOKUP("Dato",data!$A$1:$AT$8036,A1311,FALSE)</f>
        <v>0</v>
      </c>
      <c r="J1311">
        <f>HLOOKUP("Resultat-attribut",data!$A$1:$AT$8036,A1311,FALSE)</f>
        <v>0</v>
      </c>
      <c r="K1311">
        <f>HLOOKUP("Resultat",data!$A$1:$AT$8036,A1311,FALSE)</f>
        <v>0</v>
      </c>
      <c r="L1311">
        <f>HLOOKUP("Enhed",data!$A$1:$AT$8036,A1311,FALSE)</f>
        <v>0</v>
      </c>
    </row>
    <row r="1312" spans="1:12" x14ac:dyDescent="0.2">
      <c r="A1312">
        <v>1311</v>
      </c>
      <c r="B1312">
        <f>HLOOKUP("Referencer",data!$A$1:$AT$8036,A1312,FALSE)</f>
        <v>0</v>
      </c>
      <c r="C1312">
        <f>HLOOKUP("Stedtekst",data!$A$1:$AT$8036,A1312,FALSE)</f>
        <v>0</v>
      </c>
      <c r="D1312">
        <f>HLOOKUP("Målested navn",data!$A$1:$AT$8036,A1312,FALSE)</f>
        <v>0</v>
      </c>
      <c r="E1312">
        <f>HLOOKUP("Prøvetagning",data!$A$1:$AT$8036,A1312,FALSE)</f>
        <v>0</v>
      </c>
      <c r="F1312">
        <f>HLOOKUP("Prøve",data!$A$1:$AT$8036,A1312,FALSE)</f>
        <v>0</v>
      </c>
      <c r="G1312">
        <f>HLOOKUP("ScKode",data!$A$1:$AT$8036,A1312,FALSE)</f>
        <v>0</v>
      </c>
      <c r="H1312">
        <f>HLOOKUP("StofParameter",data!$A$1:$AT$8036,A1312,FALSE)</f>
        <v>0</v>
      </c>
      <c r="I1312">
        <f>HLOOKUP("Dato",data!$A$1:$AT$8036,A1312,FALSE)</f>
        <v>0</v>
      </c>
      <c r="J1312">
        <f>HLOOKUP("Resultat-attribut",data!$A$1:$AT$8036,A1312,FALSE)</f>
        <v>0</v>
      </c>
      <c r="K1312">
        <f>HLOOKUP("Resultat",data!$A$1:$AT$8036,A1312,FALSE)</f>
        <v>0</v>
      </c>
      <c r="L1312">
        <f>HLOOKUP("Enhed",data!$A$1:$AT$8036,A1312,FALSE)</f>
        <v>0</v>
      </c>
    </row>
    <row r="1313" spans="1:12" x14ac:dyDescent="0.2">
      <c r="A1313">
        <v>1312</v>
      </c>
      <c r="B1313">
        <f>HLOOKUP("Referencer",data!$A$1:$AT$8036,A1313,FALSE)</f>
        <v>0</v>
      </c>
      <c r="C1313">
        <f>HLOOKUP("Stedtekst",data!$A$1:$AT$8036,A1313,FALSE)</f>
        <v>0</v>
      </c>
      <c r="D1313">
        <f>HLOOKUP("Målested navn",data!$A$1:$AT$8036,A1313,FALSE)</f>
        <v>0</v>
      </c>
      <c r="E1313">
        <f>HLOOKUP("Prøvetagning",data!$A$1:$AT$8036,A1313,FALSE)</f>
        <v>0</v>
      </c>
      <c r="F1313">
        <f>HLOOKUP("Prøve",data!$A$1:$AT$8036,A1313,FALSE)</f>
        <v>0</v>
      </c>
      <c r="G1313">
        <f>HLOOKUP("ScKode",data!$A$1:$AT$8036,A1313,FALSE)</f>
        <v>0</v>
      </c>
      <c r="H1313">
        <f>HLOOKUP("StofParameter",data!$A$1:$AT$8036,A1313,FALSE)</f>
        <v>0</v>
      </c>
      <c r="I1313">
        <f>HLOOKUP("Dato",data!$A$1:$AT$8036,A1313,FALSE)</f>
        <v>0</v>
      </c>
      <c r="J1313">
        <f>HLOOKUP("Resultat-attribut",data!$A$1:$AT$8036,A1313,FALSE)</f>
        <v>0</v>
      </c>
      <c r="K1313">
        <f>HLOOKUP("Resultat",data!$A$1:$AT$8036,A1313,FALSE)</f>
        <v>0</v>
      </c>
      <c r="L1313">
        <f>HLOOKUP("Enhed",data!$A$1:$AT$8036,A1313,FALSE)</f>
        <v>0</v>
      </c>
    </row>
    <row r="1314" spans="1:12" x14ac:dyDescent="0.2">
      <c r="A1314">
        <v>1313</v>
      </c>
      <c r="B1314">
        <f>HLOOKUP("Referencer",data!$A$1:$AT$8036,A1314,FALSE)</f>
        <v>0</v>
      </c>
      <c r="C1314">
        <f>HLOOKUP("Stedtekst",data!$A$1:$AT$8036,A1314,FALSE)</f>
        <v>0</v>
      </c>
      <c r="D1314">
        <f>HLOOKUP("Målested navn",data!$A$1:$AT$8036,A1314,FALSE)</f>
        <v>0</v>
      </c>
      <c r="E1314">
        <f>HLOOKUP("Prøvetagning",data!$A$1:$AT$8036,A1314,FALSE)</f>
        <v>0</v>
      </c>
      <c r="F1314">
        <f>HLOOKUP("Prøve",data!$A$1:$AT$8036,A1314,FALSE)</f>
        <v>0</v>
      </c>
      <c r="G1314">
        <f>HLOOKUP("ScKode",data!$A$1:$AT$8036,A1314,FALSE)</f>
        <v>0</v>
      </c>
      <c r="H1314">
        <f>HLOOKUP("StofParameter",data!$A$1:$AT$8036,A1314,FALSE)</f>
        <v>0</v>
      </c>
      <c r="I1314">
        <f>HLOOKUP("Dato",data!$A$1:$AT$8036,A1314,FALSE)</f>
        <v>0</v>
      </c>
      <c r="J1314">
        <f>HLOOKUP("Resultat-attribut",data!$A$1:$AT$8036,A1314,FALSE)</f>
        <v>0</v>
      </c>
      <c r="K1314">
        <f>HLOOKUP("Resultat",data!$A$1:$AT$8036,A1314,FALSE)</f>
        <v>0</v>
      </c>
      <c r="L1314">
        <f>HLOOKUP("Enhed",data!$A$1:$AT$8036,A1314,FALSE)</f>
        <v>0</v>
      </c>
    </row>
    <row r="1315" spans="1:12" x14ac:dyDescent="0.2">
      <c r="A1315">
        <v>1314</v>
      </c>
      <c r="B1315">
        <f>HLOOKUP("Referencer",data!$A$1:$AT$8036,A1315,FALSE)</f>
        <v>0</v>
      </c>
      <c r="C1315">
        <f>HLOOKUP("Stedtekst",data!$A$1:$AT$8036,A1315,FALSE)</f>
        <v>0</v>
      </c>
      <c r="D1315">
        <f>HLOOKUP("Målested navn",data!$A$1:$AT$8036,A1315,FALSE)</f>
        <v>0</v>
      </c>
      <c r="E1315">
        <f>HLOOKUP("Prøvetagning",data!$A$1:$AT$8036,A1315,FALSE)</f>
        <v>0</v>
      </c>
      <c r="F1315">
        <f>HLOOKUP("Prøve",data!$A$1:$AT$8036,A1315,FALSE)</f>
        <v>0</v>
      </c>
      <c r="G1315">
        <f>HLOOKUP("ScKode",data!$A$1:$AT$8036,A1315,FALSE)</f>
        <v>0</v>
      </c>
      <c r="H1315">
        <f>HLOOKUP("StofParameter",data!$A$1:$AT$8036,A1315,FALSE)</f>
        <v>0</v>
      </c>
      <c r="I1315">
        <f>HLOOKUP("Dato",data!$A$1:$AT$8036,A1315,FALSE)</f>
        <v>0</v>
      </c>
      <c r="J1315">
        <f>HLOOKUP("Resultat-attribut",data!$A$1:$AT$8036,A1315,FALSE)</f>
        <v>0</v>
      </c>
      <c r="K1315">
        <f>HLOOKUP("Resultat",data!$A$1:$AT$8036,A1315,FALSE)</f>
        <v>0</v>
      </c>
      <c r="L1315">
        <f>HLOOKUP("Enhed",data!$A$1:$AT$8036,A1315,FALSE)</f>
        <v>0</v>
      </c>
    </row>
    <row r="1316" spans="1:12" x14ac:dyDescent="0.2">
      <c r="A1316">
        <v>1315</v>
      </c>
      <c r="B1316">
        <f>HLOOKUP("Referencer",data!$A$1:$AT$8036,A1316,FALSE)</f>
        <v>0</v>
      </c>
      <c r="C1316">
        <f>HLOOKUP("Stedtekst",data!$A$1:$AT$8036,A1316,FALSE)</f>
        <v>0</v>
      </c>
      <c r="D1316">
        <f>HLOOKUP("Målested navn",data!$A$1:$AT$8036,A1316,FALSE)</f>
        <v>0</v>
      </c>
      <c r="E1316">
        <f>HLOOKUP("Prøvetagning",data!$A$1:$AT$8036,A1316,FALSE)</f>
        <v>0</v>
      </c>
      <c r="F1316">
        <f>HLOOKUP("Prøve",data!$A$1:$AT$8036,A1316,FALSE)</f>
        <v>0</v>
      </c>
      <c r="G1316">
        <f>HLOOKUP("ScKode",data!$A$1:$AT$8036,A1316,FALSE)</f>
        <v>0</v>
      </c>
      <c r="H1316">
        <f>HLOOKUP("StofParameter",data!$A$1:$AT$8036,A1316,FALSE)</f>
        <v>0</v>
      </c>
      <c r="I1316">
        <f>HLOOKUP("Dato",data!$A$1:$AT$8036,A1316,FALSE)</f>
        <v>0</v>
      </c>
      <c r="J1316">
        <f>HLOOKUP("Resultat-attribut",data!$A$1:$AT$8036,A1316,FALSE)</f>
        <v>0</v>
      </c>
      <c r="K1316">
        <f>HLOOKUP("Resultat",data!$A$1:$AT$8036,A1316,FALSE)</f>
        <v>0</v>
      </c>
      <c r="L1316">
        <f>HLOOKUP("Enhed",data!$A$1:$AT$8036,A1316,FALSE)</f>
        <v>0</v>
      </c>
    </row>
    <row r="1317" spans="1:12" x14ac:dyDescent="0.2">
      <c r="A1317">
        <v>1316</v>
      </c>
      <c r="B1317">
        <f>HLOOKUP("Referencer",data!$A$1:$AT$8036,A1317,FALSE)</f>
        <v>0</v>
      </c>
      <c r="C1317">
        <f>HLOOKUP("Stedtekst",data!$A$1:$AT$8036,A1317,FALSE)</f>
        <v>0</v>
      </c>
      <c r="D1317">
        <f>HLOOKUP("Målested navn",data!$A$1:$AT$8036,A1317,FALSE)</f>
        <v>0</v>
      </c>
      <c r="E1317">
        <f>HLOOKUP("Prøvetagning",data!$A$1:$AT$8036,A1317,FALSE)</f>
        <v>0</v>
      </c>
      <c r="F1317">
        <f>HLOOKUP("Prøve",data!$A$1:$AT$8036,A1317,FALSE)</f>
        <v>0</v>
      </c>
      <c r="G1317">
        <f>HLOOKUP("ScKode",data!$A$1:$AT$8036,A1317,FALSE)</f>
        <v>0</v>
      </c>
      <c r="H1317">
        <f>HLOOKUP("StofParameter",data!$A$1:$AT$8036,A1317,FALSE)</f>
        <v>0</v>
      </c>
      <c r="I1317">
        <f>HLOOKUP("Dato",data!$A$1:$AT$8036,A1317,FALSE)</f>
        <v>0</v>
      </c>
      <c r="J1317">
        <f>HLOOKUP("Resultat-attribut",data!$A$1:$AT$8036,A1317,FALSE)</f>
        <v>0</v>
      </c>
      <c r="K1317">
        <f>HLOOKUP("Resultat",data!$A$1:$AT$8036,A1317,FALSE)</f>
        <v>0</v>
      </c>
      <c r="L1317">
        <f>HLOOKUP("Enhed",data!$A$1:$AT$8036,A1317,FALSE)</f>
        <v>0</v>
      </c>
    </row>
    <row r="1318" spans="1:12" x14ac:dyDescent="0.2">
      <c r="A1318">
        <v>1317</v>
      </c>
      <c r="B1318">
        <f>HLOOKUP("Referencer",data!$A$1:$AT$8036,A1318,FALSE)</f>
        <v>0</v>
      </c>
      <c r="C1318">
        <f>HLOOKUP("Stedtekst",data!$A$1:$AT$8036,A1318,FALSE)</f>
        <v>0</v>
      </c>
      <c r="D1318">
        <f>HLOOKUP("Målested navn",data!$A$1:$AT$8036,A1318,FALSE)</f>
        <v>0</v>
      </c>
      <c r="E1318">
        <f>HLOOKUP("Prøvetagning",data!$A$1:$AT$8036,A1318,FALSE)</f>
        <v>0</v>
      </c>
      <c r="F1318">
        <f>HLOOKUP("Prøve",data!$A$1:$AT$8036,A1318,FALSE)</f>
        <v>0</v>
      </c>
      <c r="G1318">
        <f>HLOOKUP("ScKode",data!$A$1:$AT$8036,A1318,FALSE)</f>
        <v>0</v>
      </c>
      <c r="H1318">
        <f>HLOOKUP("StofParameter",data!$A$1:$AT$8036,A1318,FALSE)</f>
        <v>0</v>
      </c>
      <c r="I1318">
        <f>HLOOKUP("Dato",data!$A$1:$AT$8036,A1318,FALSE)</f>
        <v>0</v>
      </c>
      <c r="J1318">
        <f>HLOOKUP("Resultat-attribut",data!$A$1:$AT$8036,A1318,FALSE)</f>
        <v>0</v>
      </c>
      <c r="K1318">
        <f>HLOOKUP("Resultat",data!$A$1:$AT$8036,A1318,FALSE)</f>
        <v>0</v>
      </c>
      <c r="L1318">
        <f>HLOOKUP("Enhed",data!$A$1:$AT$8036,A1318,FALSE)</f>
        <v>0</v>
      </c>
    </row>
    <row r="1319" spans="1:12" x14ac:dyDescent="0.2">
      <c r="A1319">
        <v>1318</v>
      </c>
      <c r="B1319">
        <f>HLOOKUP("Referencer",data!$A$1:$AT$8036,A1319,FALSE)</f>
        <v>0</v>
      </c>
      <c r="C1319">
        <f>HLOOKUP("Stedtekst",data!$A$1:$AT$8036,A1319,FALSE)</f>
        <v>0</v>
      </c>
      <c r="D1319">
        <f>HLOOKUP("Målested navn",data!$A$1:$AT$8036,A1319,FALSE)</f>
        <v>0</v>
      </c>
      <c r="E1319">
        <f>HLOOKUP("Prøvetagning",data!$A$1:$AT$8036,A1319,FALSE)</f>
        <v>0</v>
      </c>
      <c r="F1319">
        <f>HLOOKUP("Prøve",data!$A$1:$AT$8036,A1319,FALSE)</f>
        <v>0</v>
      </c>
      <c r="G1319">
        <f>HLOOKUP("ScKode",data!$A$1:$AT$8036,A1319,FALSE)</f>
        <v>0</v>
      </c>
      <c r="H1319">
        <f>HLOOKUP("StofParameter",data!$A$1:$AT$8036,A1319,FALSE)</f>
        <v>0</v>
      </c>
      <c r="I1319">
        <f>HLOOKUP("Dato",data!$A$1:$AT$8036,A1319,FALSE)</f>
        <v>0</v>
      </c>
      <c r="J1319">
        <f>HLOOKUP("Resultat-attribut",data!$A$1:$AT$8036,A1319,FALSE)</f>
        <v>0</v>
      </c>
      <c r="K1319">
        <f>HLOOKUP("Resultat",data!$A$1:$AT$8036,A1319,FALSE)</f>
        <v>0</v>
      </c>
      <c r="L1319">
        <f>HLOOKUP("Enhed",data!$A$1:$AT$8036,A1319,FALSE)</f>
        <v>0</v>
      </c>
    </row>
    <row r="1320" spans="1:12" x14ac:dyDescent="0.2">
      <c r="A1320">
        <v>1319</v>
      </c>
      <c r="B1320">
        <f>HLOOKUP("Referencer",data!$A$1:$AT$8036,A1320,FALSE)</f>
        <v>0</v>
      </c>
      <c r="C1320">
        <f>HLOOKUP("Stedtekst",data!$A$1:$AT$8036,A1320,FALSE)</f>
        <v>0</v>
      </c>
      <c r="D1320">
        <f>HLOOKUP("Målested navn",data!$A$1:$AT$8036,A1320,FALSE)</f>
        <v>0</v>
      </c>
      <c r="E1320">
        <f>HLOOKUP("Prøvetagning",data!$A$1:$AT$8036,A1320,FALSE)</f>
        <v>0</v>
      </c>
      <c r="F1320">
        <f>HLOOKUP("Prøve",data!$A$1:$AT$8036,A1320,FALSE)</f>
        <v>0</v>
      </c>
      <c r="G1320">
        <f>HLOOKUP("ScKode",data!$A$1:$AT$8036,A1320,FALSE)</f>
        <v>0</v>
      </c>
      <c r="H1320">
        <f>HLOOKUP("StofParameter",data!$A$1:$AT$8036,A1320,FALSE)</f>
        <v>0</v>
      </c>
      <c r="I1320">
        <f>HLOOKUP("Dato",data!$A$1:$AT$8036,A1320,FALSE)</f>
        <v>0</v>
      </c>
      <c r="J1320">
        <f>HLOOKUP("Resultat-attribut",data!$A$1:$AT$8036,A1320,FALSE)</f>
        <v>0</v>
      </c>
      <c r="K1320">
        <f>HLOOKUP("Resultat",data!$A$1:$AT$8036,A1320,FALSE)</f>
        <v>0</v>
      </c>
      <c r="L1320">
        <f>HLOOKUP("Enhed",data!$A$1:$AT$8036,A1320,FALSE)</f>
        <v>0</v>
      </c>
    </row>
    <row r="1321" spans="1:12" x14ac:dyDescent="0.2">
      <c r="A1321">
        <v>1320</v>
      </c>
      <c r="B1321">
        <f>HLOOKUP("Referencer",data!$A$1:$AT$8036,A1321,FALSE)</f>
        <v>0</v>
      </c>
      <c r="C1321">
        <f>HLOOKUP("Stedtekst",data!$A$1:$AT$8036,A1321,FALSE)</f>
        <v>0</v>
      </c>
      <c r="D1321">
        <f>HLOOKUP("Målested navn",data!$A$1:$AT$8036,A1321,FALSE)</f>
        <v>0</v>
      </c>
      <c r="E1321">
        <f>HLOOKUP("Prøvetagning",data!$A$1:$AT$8036,A1321,FALSE)</f>
        <v>0</v>
      </c>
      <c r="F1321">
        <f>HLOOKUP("Prøve",data!$A$1:$AT$8036,A1321,FALSE)</f>
        <v>0</v>
      </c>
      <c r="G1321">
        <f>HLOOKUP("ScKode",data!$A$1:$AT$8036,A1321,FALSE)</f>
        <v>0</v>
      </c>
      <c r="H1321">
        <f>HLOOKUP("StofParameter",data!$A$1:$AT$8036,A1321,FALSE)</f>
        <v>0</v>
      </c>
      <c r="I1321">
        <f>HLOOKUP("Dato",data!$A$1:$AT$8036,A1321,FALSE)</f>
        <v>0</v>
      </c>
      <c r="J1321">
        <f>HLOOKUP("Resultat-attribut",data!$A$1:$AT$8036,A1321,FALSE)</f>
        <v>0</v>
      </c>
      <c r="K1321">
        <f>HLOOKUP("Resultat",data!$A$1:$AT$8036,A1321,FALSE)</f>
        <v>0</v>
      </c>
      <c r="L1321">
        <f>HLOOKUP("Enhed",data!$A$1:$AT$8036,A1321,FALSE)</f>
        <v>0</v>
      </c>
    </row>
    <row r="1322" spans="1:12" x14ac:dyDescent="0.2">
      <c r="A1322">
        <v>1321</v>
      </c>
      <c r="B1322">
        <f>HLOOKUP("Referencer",data!$A$1:$AT$8036,A1322,FALSE)</f>
        <v>0</v>
      </c>
      <c r="C1322">
        <f>HLOOKUP("Stedtekst",data!$A$1:$AT$8036,A1322,FALSE)</f>
        <v>0</v>
      </c>
      <c r="D1322">
        <f>HLOOKUP("Målested navn",data!$A$1:$AT$8036,A1322,FALSE)</f>
        <v>0</v>
      </c>
      <c r="E1322">
        <f>HLOOKUP("Prøvetagning",data!$A$1:$AT$8036,A1322,FALSE)</f>
        <v>0</v>
      </c>
      <c r="F1322">
        <f>HLOOKUP("Prøve",data!$A$1:$AT$8036,A1322,FALSE)</f>
        <v>0</v>
      </c>
      <c r="G1322">
        <f>HLOOKUP("ScKode",data!$A$1:$AT$8036,A1322,FALSE)</f>
        <v>0</v>
      </c>
      <c r="H1322">
        <f>HLOOKUP("StofParameter",data!$A$1:$AT$8036,A1322,FALSE)</f>
        <v>0</v>
      </c>
      <c r="I1322">
        <f>HLOOKUP("Dato",data!$A$1:$AT$8036,A1322,FALSE)</f>
        <v>0</v>
      </c>
      <c r="J1322">
        <f>HLOOKUP("Resultat-attribut",data!$A$1:$AT$8036,A1322,FALSE)</f>
        <v>0</v>
      </c>
      <c r="K1322">
        <f>HLOOKUP("Resultat",data!$A$1:$AT$8036,A1322,FALSE)</f>
        <v>0</v>
      </c>
      <c r="L1322">
        <f>HLOOKUP("Enhed",data!$A$1:$AT$8036,A1322,FALSE)</f>
        <v>0</v>
      </c>
    </row>
    <row r="1323" spans="1:12" x14ac:dyDescent="0.2">
      <c r="A1323">
        <v>1322</v>
      </c>
      <c r="B1323">
        <f>HLOOKUP("Referencer",data!$A$1:$AT$8036,A1323,FALSE)</f>
        <v>0</v>
      </c>
      <c r="C1323">
        <f>HLOOKUP("Stedtekst",data!$A$1:$AT$8036,A1323,FALSE)</f>
        <v>0</v>
      </c>
      <c r="D1323">
        <f>HLOOKUP("Målested navn",data!$A$1:$AT$8036,A1323,FALSE)</f>
        <v>0</v>
      </c>
      <c r="E1323">
        <f>HLOOKUP("Prøvetagning",data!$A$1:$AT$8036,A1323,FALSE)</f>
        <v>0</v>
      </c>
      <c r="F1323">
        <f>HLOOKUP("Prøve",data!$A$1:$AT$8036,A1323,FALSE)</f>
        <v>0</v>
      </c>
      <c r="G1323">
        <f>HLOOKUP("ScKode",data!$A$1:$AT$8036,A1323,FALSE)</f>
        <v>0</v>
      </c>
      <c r="H1323">
        <f>HLOOKUP("StofParameter",data!$A$1:$AT$8036,A1323,FALSE)</f>
        <v>0</v>
      </c>
      <c r="I1323">
        <f>HLOOKUP("Dato",data!$A$1:$AT$8036,A1323,FALSE)</f>
        <v>0</v>
      </c>
      <c r="J1323">
        <f>HLOOKUP("Resultat-attribut",data!$A$1:$AT$8036,A1323,FALSE)</f>
        <v>0</v>
      </c>
      <c r="K1323">
        <f>HLOOKUP("Resultat",data!$A$1:$AT$8036,A1323,FALSE)</f>
        <v>0</v>
      </c>
      <c r="L1323">
        <f>HLOOKUP("Enhed",data!$A$1:$AT$8036,A1323,FALSE)</f>
        <v>0</v>
      </c>
    </row>
    <row r="1324" spans="1:12" x14ac:dyDescent="0.2">
      <c r="A1324">
        <v>1323</v>
      </c>
      <c r="B1324">
        <f>HLOOKUP("Referencer",data!$A$1:$AT$8036,A1324,FALSE)</f>
        <v>0</v>
      </c>
      <c r="C1324">
        <f>HLOOKUP("Stedtekst",data!$A$1:$AT$8036,A1324,FALSE)</f>
        <v>0</v>
      </c>
      <c r="D1324">
        <f>HLOOKUP("Målested navn",data!$A$1:$AT$8036,A1324,FALSE)</f>
        <v>0</v>
      </c>
      <c r="E1324">
        <f>HLOOKUP("Prøvetagning",data!$A$1:$AT$8036,A1324,FALSE)</f>
        <v>0</v>
      </c>
      <c r="F1324">
        <f>HLOOKUP("Prøve",data!$A$1:$AT$8036,A1324,FALSE)</f>
        <v>0</v>
      </c>
      <c r="G1324">
        <f>HLOOKUP("ScKode",data!$A$1:$AT$8036,A1324,FALSE)</f>
        <v>0</v>
      </c>
      <c r="H1324">
        <f>HLOOKUP("StofParameter",data!$A$1:$AT$8036,A1324,FALSE)</f>
        <v>0</v>
      </c>
      <c r="I1324">
        <f>HLOOKUP("Dato",data!$A$1:$AT$8036,A1324,FALSE)</f>
        <v>0</v>
      </c>
      <c r="J1324">
        <f>HLOOKUP("Resultat-attribut",data!$A$1:$AT$8036,A1324,FALSE)</f>
        <v>0</v>
      </c>
      <c r="K1324">
        <f>HLOOKUP("Resultat",data!$A$1:$AT$8036,A1324,FALSE)</f>
        <v>0</v>
      </c>
      <c r="L1324">
        <f>HLOOKUP("Enhed",data!$A$1:$AT$8036,A1324,FALSE)</f>
        <v>0</v>
      </c>
    </row>
    <row r="1325" spans="1:12" x14ac:dyDescent="0.2">
      <c r="A1325">
        <v>1324</v>
      </c>
      <c r="B1325">
        <f>HLOOKUP("Referencer",data!$A$1:$AT$8036,A1325,FALSE)</f>
        <v>0</v>
      </c>
      <c r="C1325">
        <f>HLOOKUP("Stedtekst",data!$A$1:$AT$8036,A1325,FALSE)</f>
        <v>0</v>
      </c>
      <c r="D1325">
        <f>HLOOKUP("Målested navn",data!$A$1:$AT$8036,A1325,FALSE)</f>
        <v>0</v>
      </c>
      <c r="E1325">
        <f>HLOOKUP("Prøvetagning",data!$A$1:$AT$8036,A1325,FALSE)</f>
        <v>0</v>
      </c>
      <c r="F1325">
        <f>HLOOKUP("Prøve",data!$A$1:$AT$8036,A1325,FALSE)</f>
        <v>0</v>
      </c>
      <c r="G1325">
        <f>HLOOKUP("ScKode",data!$A$1:$AT$8036,A1325,FALSE)</f>
        <v>0</v>
      </c>
      <c r="H1325">
        <f>HLOOKUP("StofParameter",data!$A$1:$AT$8036,A1325,FALSE)</f>
        <v>0</v>
      </c>
      <c r="I1325">
        <f>HLOOKUP("Dato",data!$A$1:$AT$8036,A1325,FALSE)</f>
        <v>0</v>
      </c>
      <c r="J1325">
        <f>HLOOKUP("Resultat-attribut",data!$A$1:$AT$8036,A1325,FALSE)</f>
        <v>0</v>
      </c>
      <c r="K1325">
        <f>HLOOKUP("Resultat",data!$A$1:$AT$8036,A1325,FALSE)</f>
        <v>0</v>
      </c>
      <c r="L1325">
        <f>HLOOKUP("Enhed",data!$A$1:$AT$8036,A1325,FALSE)</f>
        <v>0</v>
      </c>
    </row>
    <row r="1326" spans="1:12" x14ac:dyDescent="0.2">
      <c r="A1326">
        <v>1325</v>
      </c>
      <c r="B1326">
        <f>HLOOKUP("Referencer",data!$A$1:$AT$8036,A1326,FALSE)</f>
        <v>0</v>
      </c>
      <c r="C1326">
        <f>HLOOKUP("Stedtekst",data!$A$1:$AT$8036,A1326,FALSE)</f>
        <v>0</v>
      </c>
      <c r="D1326">
        <f>HLOOKUP("Målested navn",data!$A$1:$AT$8036,A1326,FALSE)</f>
        <v>0</v>
      </c>
      <c r="E1326">
        <f>HLOOKUP("Prøvetagning",data!$A$1:$AT$8036,A1326,FALSE)</f>
        <v>0</v>
      </c>
      <c r="F1326">
        <f>HLOOKUP("Prøve",data!$A$1:$AT$8036,A1326,FALSE)</f>
        <v>0</v>
      </c>
      <c r="G1326">
        <f>HLOOKUP("ScKode",data!$A$1:$AT$8036,A1326,FALSE)</f>
        <v>0</v>
      </c>
      <c r="H1326">
        <f>HLOOKUP("StofParameter",data!$A$1:$AT$8036,A1326,FALSE)</f>
        <v>0</v>
      </c>
      <c r="I1326">
        <f>HLOOKUP("Dato",data!$A$1:$AT$8036,A1326,FALSE)</f>
        <v>0</v>
      </c>
      <c r="J1326">
        <f>HLOOKUP("Resultat-attribut",data!$A$1:$AT$8036,A1326,FALSE)</f>
        <v>0</v>
      </c>
      <c r="K1326">
        <f>HLOOKUP("Resultat",data!$A$1:$AT$8036,A1326,FALSE)</f>
        <v>0</v>
      </c>
      <c r="L1326">
        <f>HLOOKUP("Enhed",data!$A$1:$AT$8036,A1326,FALSE)</f>
        <v>0</v>
      </c>
    </row>
    <row r="1327" spans="1:12" x14ac:dyDescent="0.2">
      <c r="A1327">
        <v>1326</v>
      </c>
      <c r="B1327">
        <f>HLOOKUP("Referencer",data!$A$1:$AT$8036,A1327,FALSE)</f>
        <v>0</v>
      </c>
      <c r="C1327">
        <f>HLOOKUP("Stedtekst",data!$A$1:$AT$8036,A1327,FALSE)</f>
        <v>0</v>
      </c>
      <c r="D1327">
        <f>HLOOKUP("Målested navn",data!$A$1:$AT$8036,A1327,FALSE)</f>
        <v>0</v>
      </c>
      <c r="E1327">
        <f>HLOOKUP("Prøvetagning",data!$A$1:$AT$8036,A1327,FALSE)</f>
        <v>0</v>
      </c>
      <c r="F1327">
        <f>HLOOKUP("Prøve",data!$A$1:$AT$8036,A1327,FALSE)</f>
        <v>0</v>
      </c>
      <c r="G1327">
        <f>HLOOKUP("ScKode",data!$A$1:$AT$8036,A1327,FALSE)</f>
        <v>0</v>
      </c>
      <c r="H1327">
        <f>HLOOKUP("StofParameter",data!$A$1:$AT$8036,A1327,FALSE)</f>
        <v>0</v>
      </c>
      <c r="I1327">
        <f>HLOOKUP("Dato",data!$A$1:$AT$8036,A1327,FALSE)</f>
        <v>0</v>
      </c>
      <c r="J1327">
        <f>HLOOKUP("Resultat-attribut",data!$A$1:$AT$8036,A1327,FALSE)</f>
        <v>0</v>
      </c>
      <c r="K1327">
        <f>HLOOKUP("Resultat",data!$A$1:$AT$8036,A1327,FALSE)</f>
        <v>0</v>
      </c>
      <c r="L1327">
        <f>HLOOKUP("Enhed",data!$A$1:$AT$8036,A1327,FALSE)</f>
        <v>0</v>
      </c>
    </row>
    <row r="1328" spans="1:12" x14ac:dyDescent="0.2">
      <c r="A1328">
        <v>1327</v>
      </c>
      <c r="B1328">
        <f>HLOOKUP("Referencer",data!$A$1:$AT$8036,A1328,FALSE)</f>
        <v>0</v>
      </c>
      <c r="C1328">
        <f>HLOOKUP("Stedtekst",data!$A$1:$AT$8036,A1328,FALSE)</f>
        <v>0</v>
      </c>
      <c r="D1328">
        <f>HLOOKUP("Målested navn",data!$A$1:$AT$8036,A1328,FALSE)</f>
        <v>0</v>
      </c>
      <c r="E1328">
        <f>HLOOKUP("Prøvetagning",data!$A$1:$AT$8036,A1328,FALSE)</f>
        <v>0</v>
      </c>
      <c r="F1328">
        <f>HLOOKUP("Prøve",data!$A$1:$AT$8036,A1328,FALSE)</f>
        <v>0</v>
      </c>
      <c r="G1328">
        <f>HLOOKUP("ScKode",data!$A$1:$AT$8036,A1328,FALSE)</f>
        <v>0</v>
      </c>
      <c r="H1328">
        <f>HLOOKUP("StofParameter",data!$A$1:$AT$8036,A1328,FALSE)</f>
        <v>0</v>
      </c>
      <c r="I1328">
        <f>HLOOKUP("Dato",data!$A$1:$AT$8036,A1328,FALSE)</f>
        <v>0</v>
      </c>
      <c r="J1328">
        <f>HLOOKUP("Resultat-attribut",data!$A$1:$AT$8036,A1328,FALSE)</f>
        <v>0</v>
      </c>
      <c r="K1328">
        <f>HLOOKUP("Resultat",data!$A$1:$AT$8036,A1328,FALSE)</f>
        <v>0</v>
      </c>
      <c r="L1328">
        <f>HLOOKUP("Enhed",data!$A$1:$AT$8036,A1328,FALSE)</f>
        <v>0</v>
      </c>
    </row>
    <row r="1329" spans="1:12" x14ac:dyDescent="0.2">
      <c r="A1329">
        <v>1328</v>
      </c>
      <c r="B1329">
        <f>HLOOKUP("Referencer",data!$A$1:$AT$8036,A1329,FALSE)</f>
        <v>0</v>
      </c>
      <c r="C1329">
        <f>HLOOKUP("Stedtekst",data!$A$1:$AT$8036,A1329,FALSE)</f>
        <v>0</v>
      </c>
      <c r="D1329">
        <f>HLOOKUP("Målested navn",data!$A$1:$AT$8036,A1329,FALSE)</f>
        <v>0</v>
      </c>
      <c r="E1329">
        <f>HLOOKUP("Prøvetagning",data!$A$1:$AT$8036,A1329,FALSE)</f>
        <v>0</v>
      </c>
      <c r="F1329">
        <f>HLOOKUP("Prøve",data!$A$1:$AT$8036,A1329,FALSE)</f>
        <v>0</v>
      </c>
      <c r="G1329">
        <f>HLOOKUP("ScKode",data!$A$1:$AT$8036,A1329,FALSE)</f>
        <v>0</v>
      </c>
      <c r="H1329">
        <f>HLOOKUP("StofParameter",data!$A$1:$AT$8036,A1329,FALSE)</f>
        <v>0</v>
      </c>
      <c r="I1329">
        <f>HLOOKUP("Dato",data!$A$1:$AT$8036,A1329,FALSE)</f>
        <v>0</v>
      </c>
      <c r="J1329">
        <f>HLOOKUP("Resultat-attribut",data!$A$1:$AT$8036,A1329,FALSE)</f>
        <v>0</v>
      </c>
      <c r="K1329">
        <f>HLOOKUP("Resultat",data!$A$1:$AT$8036,A1329,FALSE)</f>
        <v>0</v>
      </c>
      <c r="L1329">
        <f>HLOOKUP("Enhed",data!$A$1:$AT$8036,A1329,FALSE)</f>
        <v>0</v>
      </c>
    </row>
    <row r="1330" spans="1:12" x14ac:dyDescent="0.2">
      <c r="A1330">
        <v>1329</v>
      </c>
      <c r="B1330">
        <f>HLOOKUP("Referencer",data!$A$1:$AT$8036,A1330,FALSE)</f>
        <v>0</v>
      </c>
      <c r="C1330">
        <f>HLOOKUP("Stedtekst",data!$A$1:$AT$8036,A1330,FALSE)</f>
        <v>0</v>
      </c>
      <c r="D1330">
        <f>HLOOKUP("Målested navn",data!$A$1:$AT$8036,A1330,FALSE)</f>
        <v>0</v>
      </c>
      <c r="E1330">
        <f>HLOOKUP("Prøvetagning",data!$A$1:$AT$8036,A1330,FALSE)</f>
        <v>0</v>
      </c>
      <c r="F1330">
        <f>HLOOKUP("Prøve",data!$A$1:$AT$8036,A1330,FALSE)</f>
        <v>0</v>
      </c>
      <c r="G1330">
        <f>HLOOKUP("ScKode",data!$A$1:$AT$8036,A1330,FALSE)</f>
        <v>0</v>
      </c>
      <c r="H1330">
        <f>HLOOKUP("StofParameter",data!$A$1:$AT$8036,A1330,FALSE)</f>
        <v>0</v>
      </c>
      <c r="I1330">
        <f>HLOOKUP("Dato",data!$A$1:$AT$8036,A1330,FALSE)</f>
        <v>0</v>
      </c>
      <c r="J1330">
        <f>HLOOKUP("Resultat-attribut",data!$A$1:$AT$8036,A1330,FALSE)</f>
        <v>0</v>
      </c>
      <c r="K1330">
        <f>HLOOKUP("Resultat",data!$A$1:$AT$8036,A1330,FALSE)</f>
        <v>0</v>
      </c>
      <c r="L1330">
        <f>HLOOKUP("Enhed",data!$A$1:$AT$8036,A1330,FALSE)</f>
        <v>0</v>
      </c>
    </row>
    <row r="1331" spans="1:12" x14ac:dyDescent="0.2">
      <c r="A1331">
        <v>1330</v>
      </c>
      <c r="B1331">
        <f>HLOOKUP("Referencer",data!$A$1:$AT$8036,A1331,FALSE)</f>
        <v>0</v>
      </c>
      <c r="C1331">
        <f>HLOOKUP("Stedtekst",data!$A$1:$AT$8036,A1331,FALSE)</f>
        <v>0</v>
      </c>
      <c r="D1331">
        <f>HLOOKUP("Målested navn",data!$A$1:$AT$8036,A1331,FALSE)</f>
        <v>0</v>
      </c>
      <c r="E1331">
        <f>HLOOKUP("Prøvetagning",data!$A$1:$AT$8036,A1331,FALSE)</f>
        <v>0</v>
      </c>
      <c r="F1331">
        <f>HLOOKUP("Prøve",data!$A$1:$AT$8036,A1331,FALSE)</f>
        <v>0</v>
      </c>
      <c r="G1331">
        <f>HLOOKUP("ScKode",data!$A$1:$AT$8036,A1331,FALSE)</f>
        <v>0</v>
      </c>
      <c r="H1331">
        <f>HLOOKUP("StofParameter",data!$A$1:$AT$8036,A1331,FALSE)</f>
        <v>0</v>
      </c>
      <c r="I1331">
        <f>HLOOKUP("Dato",data!$A$1:$AT$8036,A1331,FALSE)</f>
        <v>0</v>
      </c>
      <c r="J1331">
        <f>HLOOKUP("Resultat-attribut",data!$A$1:$AT$8036,A1331,FALSE)</f>
        <v>0</v>
      </c>
      <c r="K1331">
        <f>HLOOKUP("Resultat",data!$A$1:$AT$8036,A1331,FALSE)</f>
        <v>0</v>
      </c>
      <c r="L1331">
        <f>HLOOKUP("Enhed",data!$A$1:$AT$8036,A1331,FALSE)</f>
        <v>0</v>
      </c>
    </row>
    <row r="1332" spans="1:12" x14ac:dyDescent="0.2">
      <c r="A1332">
        <v>1331</v>
      </c>
      <c r="B1332">
        <f>HLOOKUP("Referencer",data!$A$1:$AT$8036,A1332,FALSE)</f>
        <v>0</v>
      </c>
      <c r="C1332">
        <f>HLOOKUP("Stedtekst",data!$A$1:$AT$8036,A1332,FALSE)</f>
        <v>0</v>
      </c>
      <c r="D1332">
        <f>HLOOKUP("Målested navn",data!$A$1:$AT$8036,A1332,FALSE)</f>
        <v>0</v>
      </c>
      <c r="E1332">
        <f>HLOOKUP("Prøvetagning",data!$A$1:$AT$8036,A1332,FALSE)</f>
        <v>0</v>
      </c>
      <c r="F1332">
        <f>HLOOKUP("Prøve",data!$A$1:$AT$8036,A1332,FALSE)</f>
        <v>0</v>
      </c>
      <c r="G1332">
        <f>HLOOKUP("ScKode",data!$A$1:$AT$8036,A1332,FALSE)</f>
        <v>0</v>
      </c>
      <c r="H1332">
        <f>HLOOKUP("StofParameter",data!$A$1:$AT$8036,A1332,FALSE)</f>
        <v>0</v>
      </c>
      <c r="I1332">
        <f>HLOOKUP("Dato",data!$A$1:$AT$8036,A1332,FALSE)</f>
        <v>0</v>
      </c>
      <c r="J1332">
        <f>HLOOKUP("Resultat-attribut",data!$A$1:$AT$8036,A1332,FALSE)</f>
        <v>0</v>
      </c>
      <c r="K1332">
        <f>HLOOKUP("Resultat",data!$A$1:$AT$8036,A1332,FALSE)</f>
        <v>0</v>
      </c>
      <c r="L1332">
        <f>HLOOKUP("Enhed",data!$A$1:$AT$8036,A1332,FALSE)</f>
        <v>0</v>
      </c>
    </row>
    <row r="1333" spans="1:12" x14ac:dyDescent="0.2">
      <c r="A1333">
        <v>1332</v>
      </c>
      <c r="B1333">
        <f>HLOOKUP("Referencer",data!$A$1:$AT$8036,A1333,FALSE)</f>
        <v>0</v>
      </c>
      <c r="C1333">
        <f>HLOOKUP("Stedtekst",data!$A$1:$AT$8036,A1333,FALSE)</f>
        <v>0</v>
      </c>
      <c r="D1333">
        <f>HLOOKUP("Målested navn",data!$A$1:$AT$8036,A1333,FALSE)</f>
        <v>0</v>
      </c>
      <c r="E1333">
        <f>HLOOKUP("Prøvetagning",data!$A$1:$AT$8036,A1333,FALSE)</f>
        <v>0</v>
      </c>
      <c r="F1333">
        <f>HLOOKUP("Prøve",data!$A$1:$AT$8036,A1333,FALSE)</f>
        <v>0</v>
      </c>
      <c r="G1333">
        <f>HLOOKUP("ScKode",data!$A$1:$AT$8036,A1333,FALSE)</f>
        <v>0</v>
      </c>
      <c r="H1333">
        <f>HLOOKUP("StofParameter",data!$A$1:$AT$8036,A1333,FALSE)</f>
        <v>0</v>
      </c>
      <c r="I1333">
        <f>HLOOKUP("Dato",data!$A$1:$AT$8036,A1333,FALSE)</f>
        <v>0</v>
      </c>
      <c r="J1333">
        <f>HLOOKUP("Resultat-attribut",data!$A$1:$AT$8036,A1333,FALSE)</f>
        <v>0</v>
      </c>
      <c r="K1333">
        <f>HLOOKUP("Resultat",data!$A$1:$AT$8036,A1333,FALSE)</f>
        <v>0</v>
      </c>
      <c r="L1333">
        <f>HLOOKUP("Enhed",data!$A$1:$AT$8036,A1333,FALSE)</f>
        <v>0</v>
      </c>
    </row>
    <row r="1334" spans="1:12" x14ac:dyDescent="0.2">
      <c r="A1334">
        <v>1333</v>
      </c>
      <c r="B1334">
        <f>HLOOKUP("Referencer",data!$A$1:$AT$8036,A1334,FALSE)</f>
        <v>0</v>
      </c>
      <c r="C1334">
        <f>HLOOKUP("Stedtekst",data!$A$1:$AT$8036,A1334,FALSE)</f>
        <v>0</v>
      </c>
      <c r="D1334">
        <f>HLOOKUP("Målested navn",data!$A$1:$AT$8036,A1334,FALSE)</f>
        <v>0</v>
      </c>
      <c r="E1334">
        <f>HLOOKUP("Prøvetagning",data!$A$1:$AT$8036,A1334,FALSE)</f>
        <v>0</v>
      </c>
      <c r="F1334">
        <f>HLOOKUP("Prøve",data!$A$1:$AT$8036,A1334,FALSE)</f>
        <v>0</v>
      </c>
      <c r="G1334">
        <f>HLOOKUP("ScKode",data!$A$1:$AT$8036,A1334,FALSE)</f>
        <v>0</v>
      </c>
      <c r="H1334">
        <f>HLOOKUP("StofParameter",data!$A$1:$AT$8036,A1334,FALSE)</f>
        <v>0</v>
      </c>
      <c r="I1334">
        <f>HLOOKUP("Dato",data!$A$1:$AT$8036,A1334,FALSE)</f>
        <v>0</v>
      </c>
      <c r="J1334">
        <f>HLOOKUP("Resultat-attribut",data!$A$1:$AT$8036,A1334,FALSE)</f>
        <v>0</v>
      </c>
      <c r="K1334">
        <f>HLOOKUP("Resultat",data!$A$1:$AT$8036,A1334,FALSE)</f>
        <v>0</v>
      </c>
      <c r="L1334">
        <f>HLOOKUP("Enhed",data!$A$1:$AT$8036,A1334,FALSE)</f>
        <v>0</v>
      </c>
    </row>
    <row r="1335" spans="1:12" x14ac:dyDescent="0.2">
      <c r="A1335">
        <v>1334</v>
      </c>
      <c r="B1335">
        <f>HLOOKUP("Referencer",data!$A$1:$AT$8036,A1335,FALSE)</f>
        <v>0</v>
      </c>
      <c r="C1335">
        <f>HLOOKUP("Stedtekst",data!$A$1:$AT$8036,A1335,FALSE)</f>
        <v>0</v>
      </c>
      <c r="D1335">
        <f>HLOOKUP("Målested navn",data!$A$1:$AT$8036,A1335,FALSE)</f>
        <v>0</v>
      </c>
      <c r="E1335">
        <f>HLOOKUP("Prøvetagning",data!$A$1:$AT$8036,A1335,FALSE)</f>
        <v>0</v>
      </c>
      <c r="F1335">
        <f>HLOOKUP("Prøve",data!$A$1:$AT$8036,A1335,FALSE)</f>
        <v>0</v>
      </c>
      <c r="G1335">
        <f>HLOOKUP("ScKode",data!$A$1:$AT$8036,A1335,FALSE)</f>
        <v>0</v>
      </c>
      <c r="H1335">
        <f>HLOOKUP("StofParameter",data!$A$1:$AT$8036,A1335,FALSE)</f>
        <v>0</v>
      </c>
      <c r="I1335">
        <f>HLOOKUP("Dato",data!$A$1:$AT$8036,A1335,FALSE)</f>
        <v>0</v>
      </c>
      <c r="J1335">
        <f>HLOOKUP("Resultat-attribut",data!$A$1:$AT$8036,A1335,FALSE)</f>
        <v>0</v>
      </c>
      <c r="K1335">
        <f>HLOOKUP("Resultat",data!$A$1:$AT$8036,A1335,FALSE)</f>
        <v>0</v>
      </c>
      <c r="L1335">
        <f>HLOOKUP("Enhed",data!$A$1:$AT$8036,A1335,FALSE)</f>
        <v>0</v>
      </c>
    </row>
    <row r="1336" spans="1:12" x14ac:dyDescent="0.2">
      <c r="A1336">
        <v>1335</v>
      </c>
      <c r="B1336">
        <f>HLOOKUP("Referencer",data!$A$1:$AT$8036,A1336,FALSE)</f>
        <v>0</v>
      </c>
      <c r="C1336">
        <f>HLOOKUP("Stedtekst",data!$A$1:$AT$8036,A1336,FALSE)</f>
        <v>0</v>
      </c>
      <c r="D1336">
        <f>HLOOKUP("Målested navn",data!$A$1:$AT$8036,A1336,FALSE)</f>
        <v>0</v>
      </c>
      <c r="E1336">
        <f>HLOOKUP("Prøvetagning",data!$A$1:$AT$8036,A1336,FALSE)</f>
        <v>0</v>
      </c>
      <c r="F1336">
        <f>HLOOKUP("Prøve",data!$A$1:$AT$8036,A1336,FALSE)</f>
        <v>0</v>
      </c>
      <c r="G1336">
        <f>HLOOKUP("ScKode",data!$A$1:$AT$8036,A1336,FALSE)</f>
        <v>0</v>
      </c>
      <c r="H1336">
        <f>HLOOKUP("StofParameter",data!$A$1:$AT$8036,A1336,FALSE)</f>
        <v>0</v>
      </c>
      <c r="I1336">
        <f>HLOOKUP("Dato",data!$A$1:$AT$8036,A1336,FALSE)</f>
        <v>0</v>
      </c>
      <c r="J1336">
        <f>HLOOKUP("Resultat-attribut",data!$A$1:$AT$8036,A1336,FALSE)</f>
        <v>0</v>
      </c>
      <c r="K1336">
        <f>HLOOKUP("Resultat",data!$A$1:$AT$8036,A1336,FALSE)</f>
        <v>0</v>
      </c>
      <c r="L1336">
        <f>HLOOKUP("Enhed",data!$A$1:$AT$8036,A1336,FALSE)</f>
        <v>0</v>
      </c>
    </row>
    <row r="1337" spans="1:12" x14ac:dyDescent="0.2">
      <c r="A1337">
        <v>1336</v>
      </c>
      <c r="B1337">
        <f>HLOOKUP("Referencer",data!$A$1:$AT$8036,A1337,FALSE)</f>
        <v>0</v>
      </c>
      <c r="C1337">
        <f>HLOOKUP("Stedtekst",data!$A$1:$AT$8036,A1337,FALSE)</f>
        <v>0</v>
      </c>
      <c r="D1337">
        <f>HLOOKUP("Målested navn",data!$A$1:$AT$8036,A1337,FALSE)</f>
        <v>0</v>
      </c>
      <c r="E1337">
        <f>HLOOKUP("Prøvetagning",data!$A$1:$AT$8036,A1337,FALSE)</f>
        <v>0</v>
      </c>
      <c r="F1337">
        <f>HLOOKUP("Prøve",data!$A$1:$AT$8036,A1337,FALSE)</f>
        <v>0</v>
      </c>
      <c r="G1337">
        <f>HLOOKUP("ScKode",data!$A$1:$AT$8036,A1337,FALSE)</f>
        <v>0</v>
      </c>
      <c r="H1337">
        <f>HLOOKUP("StofParameter",data!$A$1:$AT$8036,A1337,FALSE)</f>
        <v>0</v>
      </c>
      <c r="I1337">
        <f>HLOOKUP("Dato",data!$A$1:$AT$8036,A1337,FALSE)</f>
        <v>0</v>
      </c>
      <c r="J1337">
        <f>HLOOKUP("Resultat-attribut",data!$A$1:$AT$8036,A1337,FALSE)</f>
        <v>0</v>
      </c>
      <c r="K1337">
        <f>HLOOKUP("Resultat",data!$A$1:$AT$8036,A1337,FALSE)</f>
        <v>0</v>
      </c>
      <c r="L1337">
        <f>HLOOKUP("Enhed",data!$A$1:$AT$8036,A1337,FALSE)</f>
        <v>0</v>
      </c>
    </row>
    <row r="1338" spans="1:12" x14ac:dyDescent="0.2">
      <c r="A1338">
        <v>1337</v>
      </c>
      <c r="B1338">
        <f>HLOOKUP("Referencer",data!$A$1:$AT$8036,A1338,FALSE)</f>
        <v>0</v>
      </c>
      <c r="C1338">
        <f>HLOOKUP("Stedtekst",data!$A$1:$AT$8036,A1338,FALSE)</f>
        <v>0</v>
      </c>
      <c r="D1338">
        <f>HLOOKUP("Målested navn",data!$A$1:$AT$8036,A1338,FALSE)</f>
        <v>0</v>
      </c>
      <c r="E1338">
        <f>HLOOKUP("Prøvetagning",data!$A$1:$AT$8036,A1338,FALSE)</f>
        <v>0</v>
      </c>
      <c r="F1338">
        <f>HLOOKUP("Prøve",data!$A$1:$AT$8036,A1338,FALSE)</f>
        <v>0</v>
      </c>
      <c r="G1338">
        <f>HLOOKUP("ScKode",data!$A$1:$AT$8036,A1338,FALSE)</f>
        <v>0</v>
      </c>
      <c r="H1338">
        <f>HLOOKUP("StofParameter",data!$A$1:$AT$8036,A1338,FALSE)</f>
        <v>0</v>
      </c>
      <c r="I1338">
        <f>HLOOKUP("Dato",data!$A$1:$AT$8036,A1338,FALSE)</f>
        <v>0</v>
      </c>
      <c r="J1338">
        <f>HLOOKUP("Resultat-attribut",data!$A$1:$AT$8036,A1338,FALSE)</f>
        <v>0</v>
      </c>
      <c r="K1338">
        <f>HLOOKUP("Resultat",data!$A$1:$AT$8036,A1338,FALSE)</f>
        <v>0</v>
      </c>
      <c r="L1338">
        <f>HLOOKUP("Enhed",data!$A$1:$AT$8036,A1338,FALSE)</f>
        <v>0</v>
      </c>
    </row>
    <row r="1339" spans="1:12" x14ac:dyDescent="0.2">
      <c r="A1339">
        <v>1338</v>
      </c>
      <c r="B1339">
        <f>HLOOKUP("Referencer",data!$A$1:$AT$8036,A1339,FALSE)</f>
        <v>0</v>
      </c>
      <c r="C1339">
        <f>HLOOKUP("Stedtekst",data!$A$1:$AT$8036,A1339,FALSE)</f>
        <v>0</v>
      </c>
      <c r="D1339">
        <f>HLOOKUP("Målested navn",data!$A$1:$AT$8036,A1339,FALSE)</f>
        <v>0</v>
      </c>
      <c r="E1339">
        <f>HLOOKUP("Prøvetagning",data!$A$1:$AT$8036,A1339,FALSE)</f>
        <v>0</v>
      </c>
      <c r="F1339">
        <f>HLOOKUP("Prøve",data!$A$1:$AT$8036,A1339,FALSE)</f>
        <v>0</v>
      </c>
      <c r="G1339">
        <f>HLOOKUP("ScKode",data!$A$1:$AT$8036,A1339,FALSE)</f>
        <v>0</v>
      </c>
      <c r="H1339">
        <f>HLOOKUP("StofParameter",data!$A$1:$AT$8036,A1339,FALSE)</f>
        <v>0</v>
      </c>
      <c r="I1339">
        <f>HLOOKUP("Dato",data!$A$1:$AT$8036,A1339,FALSE)</f>
        <v>0</v>
      </c>
      <c r="J1339">
        <f>HLOOKUP("Resultat-attribut",data!$A$1:$AT$8036,A1339,FALSE)</f>
        <v>0</v>
      </c>
      <c r="K1339">
        <f>HLOOKUP("Resultat",data!$A$1:$AT$8036,A1339,FALSE)</f>
        <v>0</v>
      </c>
      <c r="L1339">
        <f>HLOOKUP("Enhed",data!$A$1:$AT$8036,A1339,FALSE)</f>
        <v>0</v>
      </c>
    </row>
    <row r="1340" spans="1:12" x14ac:dyDescent="0.2">
      <c r="A1340">
        <v>1339</v>
      </c>
      <c r="B1340">
        <f>HLOOKUP("Referencer",data!$A$1:$AT$8036,A1340,FALSE)</f>
        <v>0</v>
      </c>
      <c r="C1340">
        <f>HLOOKUP("Stedtekst",data!$A$1:$AT$8036,A1340,FALSE)</f>
        <v>0</v>
      </c>
      <c r="D1340">
        <f>HLOOKUP("Målested navn",data!$A$1:$AT$8036,A1340,FALSE)</f>
        <v>0</v>
      </c>
      <c r="E1340">
        <f>HLOOKUP("Prøvetagning",data!$A$1:$AT$8036,A1340,FALSE)</f>
        <v>0</v>
      </c>
      <c r="F1340">
        <f>HLOOKUP("Prøve",data!$A$1:$AT$8036,A1340,FALSE)</f>
        <v>0</v>
      </c>
      <c r="G1340">
        <f>HLOOKUP("ScKode",data!$A$1:$AT$8036,A1340,FALSE)</f>
        <v>0</v>
      </c>
      <c r="H1340">
        <f>HLOOKUP("StofParameter",data!$A$1:$AT$8036,A1340,FALSE)</f>
        <v>0</v>
      </c>
      <c r="I1340">
        <f>HLOOKUP("Dato",data!$A$1:$AT$8036,A1340,FALSE)</f>
        <v>0</v>
      </c>
      <c r="J1340">
        <f>HLOOKUP("Resultat-attribut",data!$A$1:$AT$8036,A1340,FALSE)</f>
        <v>0</v>
      </c>
      <c r="K1340">
        <f>HLOOKUP("Resultat",data!$A$1:$AT$8036,A1340,FALSE)</f>
        <v>0</v>
      </c>
      <c r="L1340">
        <f>HLOOKUP("Enhed",data!$A$1:$AT$8036,A1340,FALSE)</f>
        <v>0</v>
      </c>
    </row>
    <row r="1341" spans="1:12" x14ac:dyDescent="0.2">
      <c r="A1341">
        <v>1340</v>
      </c>
      <c r="B1341">
        <f>HLOOKUP("Referencer",data!$A$1:$AT$8036,A1341,FALSE)</f>
        <v>0</v>
      </c>
      <c r="C1341">
        <f>HLOOKUP("Stedtekst",data!$A$1:$AT$8036,A1341,FALSE)</f>
        <v>0</v>
      </c>
      <c r="D1341">
        <f>HLOOKUP("Målested navn",data!$A$1:$AT$8036,A1341,FALSE)</f>
        <v>0</v>
      </c>
      <c r="E1341">
        <f>HLOOKUP("Prøvetagning",data!$A$1:$AT$8036,A1341,FALSE)</f>
        <v>0</v>
      </c>
      <c r="F1341">
        <f>HLOOKUP("Prøve",data!$A$1:$AT$8036,A1341,FALSE)</f>
        <v>0</v>
      </c>
      <c r="G1341">
        <f>HLOOKUP("ScKode",data!$A$1:$AT$8036,A1341,FALSE)</f>
        <v>0</v>
      </c>
      <c r="H1341">
        <f>HLOOKUP("StofParameter",data!$A$1:$AT$8036,A1341,FALSE)</f>
        <v>0</v>
      </c>
      <c r="I1341">
        <f>HLOOKUP("Dato",data!$A$1:$AT$8036,A1341,FALSE)</f>
        <v>0</v>
      </c>
      <c r="J1341">
        <f>HLOOKUP("Resultat-attribut",data!$A$1:$AT$8036,A1341,FALSE)</f>
        <v>0</v>
      </c>
      <c r="K1341">
        <f>HLOOKUP("Resultat",data!$A$1:$AT$8036,A1341,FALSE)</f>
        <v>0</v>
      </c>
      <c r="L1341">
        <f>HLOOKUP("Enhed",data!$A$1:$AT$8036,A1341,FALSE)</f>
        <v>0</v>
      </c>
    </row>
    <row r="1342" spans="1:12" x14ac:dyDescent="0.2">
      <c r="A1342">
        <v>1341</v>
      </c>
      <c r="B1342">
        <f>HLOOKUP("Referencer",data!$A$1:$AT$8036,A1342,FALSE)</f>
        <v>0</v>
      </c>
      <c r="C1342">
        <f>HLOOKUP("Stedtekst",data!$A$1:$AT$8036,A1342,FALSE)</f>
        <v>0</v>
      </c>
      <c r="D1342">
        <f>HLOOKUP("Målested navn",data!$A$1:$AT$8036,A1342,FALSE)</f>
        <v>0</v>
      </c>
      <c r="E1342">
        <f>HLOOKUP("Prøvetagning",data!$A$1:$AT$8036,A1342,FALSE)</f>
        <v>0</v>
      </c>
      <c r="F1342">
        <f>HLOOKUP("Prøve",data!$A$1:$AT$8036,A1342,FALSE)</f>
        <v>0</v>
      </c>
      <c r="G1342">
        <f>HLOOKUP("ScKode",data!$A$1:$AT$8036,A1342,FALSE)</f>
        <v>0</v>
      </c>
      <c r="H1342">
        <f>HLOOKUP("StofParameter",data!$A$1:$AT$8036,A1342,FALSE)</f>
        <v>0</v>
      </c>
      <c r="I1342">
        <f>HLOOKUP("Dato",data!$A$1:$AT$8036,A1342,FALSE)</f>
        <v>0</v>
      </c>
      <c r="J1342">
        <f>HLOOKUP("Resultat-attribut",data!$A$1:$AT$8036,A1342,FALSE)</f>
        <v>0</v>
      </c>
      <c r="K1342">
        <f>HLOOKUP("Resultat",data!$A$1:$AT$8036,A1342,FALSE)</f>
        <v>0</v>
      </c>
      <c r="L1342">
        <f>HLOOKUP("Enhed",data!$A$1:$AT$8036,A1342,FALSE)</f>
        <v>0</v>
      </c>
    </row>
    <row r="1343" spans="1:12" x14ac:dyDescent="0.2">
      <c r="A1343">
        <v>1342</v>
      </c>
      <c r="B1343">
        <f>HLOOKUP("Referencer",data!$A$1:$AT$8036,A1343,FALSE)</f>
        <v>0</v>
      </c>
      <c r="C1343">
        <f>HLOOKUP("Stedtekst",data!$A$1:$AT$8036,A1343,FALSE)</f>
        <v>0</v>
      </c>
      <c r="D1343">
        <f>HLOOKUP("Målested navn",data!$A$1:$AT$8036,A1343,FALSE)</f>
        <v>0</v>
      </c>
      <c r="E1343">
        <f>HLOOKUP("Prøvetagning",data!$A$1:$AT$8036,A1343,FALSE)</f>
        <v>0</v>
      </c>
      <c r="F1343">
        <f>HLOOKUP("Prøve",data!$A$1:$AT$8036,A1343,FALSE)</f>
        <v>0</v>
      </c>
      <c r="G1343">
        <f>HLOOKUP("ScKode",data!$A$1:$AT$8036,A1343,FALSE)</f>
        <v>0</v>
      </c>
      <c r="H1343">
        <f>HLOOKUP("StofParameter",data!$A$1:$AT$8036,A1343,FALSE)</f>
        <v>0</v>
      </c>
      <c r="I1343">
        <f>HLOOKUP("Dato",data!$A$1:$AT$8036,A1343,FALSE)</f>
        <v>0</v>
      </c>
      <c r="J1343">
        <f>HLOOKUP("Resultat-attribut",data!$A$1:$AT$8036,A1343,FALSE)</f>
        <v>0</v>
      </c>
      <c r="K1343">
        <f>HLOOKUP("Resultat",data!$A$1:$AT$8036,A1343,FALSE)</f>
        <v>0</v>
      </c>
      <c r="L1343">
        <f>HLOOKUP("Enhed",data!$A$1:$AT$8036,A1343,FALSE)</f>
        <v>0</v>
      </c>
    </row>
    <row r="1344" spans="1:12" x14ac:dyDescent="0.2">
      <c r="A1344">
        <v>1343</v>
      </c>
      <c r="B1344">
        <f>HLOOKUP("Referencer",data!$A$1:$AT$8036,A1344,FALSE)</f>
        <v>0</v>
      </c>
      <c r="C1344">
        <f>HLOOKUP("Stedtekst",data!$A$1:$AT$8036,A1344,FALSE)</f>
        <v>0</v>
      </c>
      <c r="D1344">
        <f>HLOOKUP("Målested navn",data!$A$1:$AT$8036,A1344,FALSE)</f>
        <v>0</v>
      </c>
      <c r="E1344">
        <f>HLOOKUP("Prøvetagning",data!$A$1:$AT$8036,A1344,FALSE)</f>
        <v>0</v>
      </c>
      <c r="F1344">
        <f>HLOOKUP("Prøve",data!$A$1:$AT$8036,A1344,FALSE)</f>
        <v>0</v>
      </c>
      <c r="G1344">
        <f>HLOOKUP("ScKode",data!$A$1:$AT$8036,A1344,FALSE)</f>
        <v>0</v>
      </c>
      <c r="H1344">
        <f>HLOOKUP("StofParameter",data!$A$1:$AT$8036,A1344,FALSE)</f>
        <v>0</v>
      </c>
      <c r="I1344">
        <f>HLOOKUP("Dato",data!$A$1:$AT$8036,A1344,FALSE)</f>
        <v>0</v>
      </c>
      <c r="J1344">
        <f>HLOOKUP("Resultat-attribut",data!$A$1:$AT$8036,A1344,FALSE)</f>
        <v>0</v>
      </c>
      <c r="K1344">
        <f>HLOOKUP("Resultat",data!$A$1:$AT$8036,A1344,FALSE)</f>
        <v>0</v>
      </c>
      <c r="L1344">
        <f>HLOOKUP("Enhed",data!$A$1:$AT$8036,A1344,FALSE)</f>
        <v>0</v>
      </c>
    </row>
    <row r="1345" spans="1:12" x14ac:dyDescent="0.2">
      <c r="A1345">
        <v>1344</v>
      </c>
      <c r="B1345">
        <f>HLOOKUP("Referencer",data!$A$1:$AT$8036,A1345,FALSE)</f>
        <v>0</v>
      </c>
      <c r="C1345">
        <f>HLOOKUP("Stedtekst",data!$A$1:$AT$8036,A1345,FALSE)</f>
        <v>0</v>
      </c>
      <c r="D1345">
        <f>HLOOKUP("Målested navn",data!$A$1:$AT$8036,A1345,FALSE)</f>
        <v>0</v>
      </c>
      <c r="E1345">
        <f>HLOOKUP("Prøvetagning",data!$A$1:$AT$8036,A1345,FALSE)</f>
        <v>0</v>
      </c>
      <c r="F1345">
        <f>HLOOKUP("Prøve",data!$A$1:$AT$8036,A1345,FALSE)</f>
        <v>0</v>
      </c>
      <c r="G1345">
        <f>HLOOKUP("ScKode",data!$A$1:$AT$8036,A1345,FALSE)</f>
        <v>0</v>
      </c>
      <c r="H1345">
        <f>HLOOKUP("StofParameter",data!$A$1:$AT$8036,A1345,FALSE)</f>
        <v>0</v>
      </c>
      <c r="I1345">
        <f>HLOOKUP("Dato",data!$A$1:$AT$8036,A1345,FALSE)</f>
        <v>0</v>
      </c>
      <c r="J1345">
        <f>HLOOKUP("Resultat-attribut",data!$A$1:$AT$8036,A1345,FALSE)</f>
        <v>0</v>
      </c>
      <c r="K1345">
        <f>HLOOKUP("Resultat",data!$A$1:$AT$8036,A1345,FALSE)</f>
        <v>0</v>
      </c>
      <c r="L1345">
        <f>HLOOKUP("Enhed",data!$A$1:$AT$8036,A1345,FALSE)</f>
        <v>0</v>
      </c>
    </row>
    <row r="1346" spans="1:12" x14ac:dyDescent="0.2">
      <c r="A1346">
        <v>1345</v>
      </c>
      <c r="B1346">
        <f>HLOOKUP("Referencer",data!$A$1:$AT$8036,A1346,FALSE)</f>
        <v>0</v>
      </c>
      <c r="C1346">
        <f>HLOOKUP("Stedtekst",data!$A$1:$AT$8036,A1346,FALSE)</f>
        <v>0</v>
      </c>
      <c r="D1346">
        <f>HLOOKUP("Målested navn",data!$A$1:$AT$8036,A1346,FALSE)</f>
        <v>0</v>
      </c>
      <c r="E1346">
        <f>HLOOKUP("Prøvetagning",data!$A$1:$AT$8036,A1346,FALSE)</f>
        <v>0</v>
      </c>
      <c r="F1346">
        <f>HLOOKUP("Prøve",data!$A$1:$AT$8036,A1346,FALSE)</f>
        <v>0</v>
      </c>
      <c r="G1346">
        <f>HLOOKUP("ScKode",data!$A$1:$AT$8036,A1346,FALSE)</f>
        <v>0</v>
      </c>
      <c r="H1346">
        <f>HLOOKUP("StofParameter",data!$A$1:$AT$8036,A1346,FALSE)</f>
        <v>0</v>
      </c>
      <c r="I1346">
        <f>HLOOKUP("Dato",data!$A$1:$AT$8036,A1346,FALSE)</f>
        <v>0</v>
      </c>
      <c r="J1346">
        <f>HLOOKUP("Resultat-attribut",data!$A$1:$AT$8036,A1346,FALSE)</f>
        <v>0</v>
      </c>
      <c r="K1346">
        <f>HLOOKUP("Resultat",data!$A$1:$AT$8036,A1346,FALSE)</f>
        <v>0</v>
      </c>
      <c r="L1346">
        <f>HLOOKUP("Enhed",data!$A$1:$AT$8036,A1346,FALSE)</f>
        <v>0</v>
      </c>
    </row>
    <row r="1347" spans="1:12" x14ac:dyDescent="0.2">
      <c r="A1347">
        <v>1346</v>
      </c>
      <c r="B1347">
        <f>HLOOKUP("Referencer",data!$A$1:$AT$8036,A1347,FALSE)</f>
        <v>0</v>
      </c>
      <c r="C1347">
        <f>HLOOKUP("Stedtekst",data!$A$1:$AT$8036,A1347,FALSE)</f>
        <v>0</v>
      </c>
      <c r="D1347">
        <f>HLOOKUP("Målested navn",data!$A$1:$AT$8036,A1347,FALSE)</f>
        <v>0</v>
      </c>
      <c r="E1347">
        <f>HLOOKUP("Prøvetagning",data!$A$1:$AT$8036,A1347,FALSE)</f>
        <v>0</v>
      </c>
      <c r="F1347">
        <f>HLOOKUP("Prøve",data!$A$1:$AT$8036,A1347,FALSE)</f>
        <v>0</v>
      </c>
      <c r="G1347">
        <f>HLOOKUP("ScKode",data!$A$1:$AT$8036,A1347,FALSE)</f>
        <v>0</v>
      </c>
      <c r="H1347">
        <f>HLOOKUP("StofParameter",data!$A$1:$AT$8036,A1347,FALSE)</f>
        <v>0</v>
      </c>
      <c r="I1347">
        <f>HLOOKUP("Dato",data!$A$1:$AT$8036,A1347,FALSE)</f>
        <v>0</v>
      </c>
      <c r="J1347">
        <f>HLOOKUP("Resultat-attribut",data!$A$1:$AT$8036,A1347,FALSE)</f>
        <v>0</v>
      </c>
      <c r="K1347">
        <f>HLOOKUP("Resultat",data!$A$1:$AT$8036,A1347,FALSE)</f>
        <v>0</v>
      </c>
      <c r="L1347">
        <f>HLOOKUP("Enhed",data!$A$1:$AT$8036,A1347,FALSE)</f>
        <v>0</v>
      </c>
    </row>
    <row r="1348" spans="1:12" x14ac:dyDescent="0.2">
      <c r="A1348">
        <v>1347</v>
      </c>
      <c r="B1348">
        <f>HLOOKUP("Referencer",data!$A$1:$AT$8036,A1348,FALSE)</f>
        <v>0</v>
      </c>
      <c r="C1348">
        <f>HLOOKUP("Stedtekst",data!$A$1:$AT$8036,A1348,FALSE)</f>
        <v>0</v>
      </c>
      <c r="D1348">
        <f>HLOOKUP("Målested navn",data!$A$1:$AT$8036,A1348,FALSE)</f>
        <v>0</v>
      </c>
      <c r="E1348">
        <f>HLOOKUP("Prøvetagning",data!$A$1:$AT$8036,A1348,FALSE)</f>
        <v>0</v>
      </c>
      <c r="F1348">
        <f>HLOOKUP("Prøve",data!$A$1:$AT$8036,A1348,FALSE)</f>
        <v>0</v>
      </c>
      <c r="G1348">
        <f>HLOOKUP("ScKode",data!$A$1:$AT$8036,A1348,FALSE)</f>
        <v>0</v>
      </c>
      <c r="H1348">
        <f>HLOOKUP("StofParameter",data!$A$1:$AT$8036,A1348,FALSE)</f>
        <v>0</v>
      </c>
      <c r="I1348">
        <f>HLOOKUP("Dato",data!$A$1:$AT$8036,A1348,FALSE)</f>
        <v>0</v>
      </c>
      <c r="J1348">
        <f>HLOOKUP("Resultat-attribut",data!$A$1:$AT$8036,A1348,FALSE)</f>
        <v>0</v>
      </c>
      <c r="K1348">
        <f>HLOOKUP("Resultat",data!$A$1:$AT$8036,A1348,FALSE)</f>
        <v>0</v>
      </c>
      <c r="L1348">
        <f>HLOOKUP("Enhed",data!$A$1:$AT$8036,A1348,FALSE)</f>
        <v>0</v>
      </c>
    </row>
    <row r="1349" spans="1:12" x14ac:dyDescent="0.2">
      <c r="A1349">
        <v>1348</v>
      </c>
      <c r="B1349">
        <f>HLOOKUP("Referencer",data!$A$1:$AT$8036,A1349,FALSE)</f>
        <v>0</v>
      </c>
      <c r="C1349">
        <f>HLOOKUP("Stedtekst",data!$A$1:$AT$8036,A1349,FALSE)</f>
        <v>0</v>
      </c>
      <c r="D1349">
        <f>HLOOKUP("Målested navn",data!$A$1:$AT$8036,A1349,FALSE)</f>
        <v>0</v>
      </c>
      <c r="E1349">
        <f>HLOOKUP("Prøvetagning",data!$A$1:$AT$8036,A1349,FALSE)</f>
        <v>0</v>
      </c>
      <c r="F1349">
        <f>HLOOKUP("Prøve",data!$A$1:$AT$8036,A1349,FALSE)</f>
        <v>0</v>
      </c>
      <c r="G1349">
        <f>HLOOKUP("ScKode",data!$A$1:$AT$8036,A1349,FALSE)</f>
        <v>0</v>
      </c>
      <c r="H1349">
        <f>HLOOKUP("StofParameter",data!$A$1:$AT$8036,A1349,FALSE)</f>
        <v>0</v>
      </c>
      <c r="I1349">
        <f>HLOOKUP("Dato",data!$A$1:$AT$8036,A1349,FALSE)</f>
        <v>0</v>
      </c>
      <c r="J1349">
        <f>HLOOKUP("Resultat-attribut",data!$A$1:$AT$8036,A1349,FALSE)</f>
        <v>0</v>
      </c>
      <c r="K1349">
        <f>HLOOKUP("Resultat",data!$A$1:$AT$8036,A1349,FALSE)</f>
        <v>0</v>
      </c>
      <c r="L1349">
        <f>HLOOKUP("Enhed",data!$A$1:$AT$8036,A1349,FALSE)</f>
        <v>0</v>
      </c>
    </row>
    <row r="1350" spans="1:12" x14ac:dyDescent="0.2">
      <c r="A1350">
        <v>1349</v>
      </c>
      <c r="B1350">
        <f>HLOOKUP("Referencer",data!$A$1:$AT$8036,A1350,FALSE)</f>
        <v>0</v>
      </c>
      <c r="C1350">
        <f>HLOOKUP("Stedtekst",data!$A$1:$AT$8036,A1350,FALSE)</f>
        <v>0</v>
      </c>
      <c r="D1350">
        <f>HLOOKUP("Målested navn",data!$A$1:$AT$8036,A1350,FALSE)</f>
        <v>0</v>
      </c>
      <c r="E1350">
        <f>HLOOKUP("Prøvetagning",data!$A$1:$AT$8036,A1350,FALSE)</f>
        <v>0</v>
      </c>
      <c r="F1350">
        <f>HLOOKUP("Prøve",data!$A$1:$AT$8036,A1350,FALSE)</f>
        <v>0</v>
      </c>
      <c r="G1350">
        <f>HLOOKUP("ScKode",data!$A$1:$AT$8036,A1350,FALSE)</f>
        <v>0</v>
      </c>
      <c r="H1350">
        <f>HLOOKUP("StofParameter",data!$A$1:$AT$8036,A1350,FALSE)</f>
        <v>0</v>
      </c>
      <c r="I1350">
        <f>HLOOKUP("Dato",data!$A$1:$AT$8036,A1350,FALSE)</f>
        <v>0</v>
      </c>
      <c r="J1350">
        <f>HLOOKUP("Resultat-attribut",data!$A$1:$AT$8036,A1350,FALSE)</f>
        <v>0</v>
      </c>
      <c r="K1350">
        <f>HLOOKUP("Resultat",data!$A$1:$AT$8036,A1350,FALSE)</f>
        <v>0</v>
      </c>
      <c r="L1350">
        <f>HLOOKUP("Enhed",data!$A$1:$AT$8036,A1350,FALSE)</f>
        <v>0</v>
      </c>
    </row>
    <row r="1351" spans="1:12" x14ac:dyDescent="0.2">
      <c r="A1351">
        <v>1350</v>
      </c>
      <c r="B1351">
        <f>HLOOKUP("Referencer",data!$A$1:$AT$8036,A1351,FALSE)</f>
        <v>0</v>
      </c>
      <c r="C1351">
        <f>HLOOKUP("Stedtekst",data!$A$1:$AT$8036,A1351,FALSE)</f>
        <v>0</v>
      </c>
      <c r="D1351">
        <f>HLOOKUP("Målested navn",data!$A$1:$AT$8036,A1351,FALSE)</f>
        <v>0</v>
      </c>
      <c r="E1351">
        <f>HLOOKUP("Prøvetagning",data!$A$1:$AT$8036,A1351,FALSE)</f>
        <v>0</v>
      </c>
      <c r="F1351">
        <f>HLOOKUP("Prøve",data!$A$1:$AT$8036,A1351,FALSE)</f>
        <v>0</v>
      </c>
      <c r="G1351">
        <f>HLOOKUP("ScKode",data!$A$1:$AT$8036,A1351,FALSE)</f>
        <v>0</v>
      </c>
      <c r="H1351">
        <f>HLOOKUP("StofParameter",data!$A$1:$AT$8036,A1351,FALSE)</f>
        <v>0</v>
      </c>
      <c r="I1351">
        <f>HLOOKUP("Dato",data!$A$1:$AT$8036,A1351,FALSE)</f>
        <v>0</v>
      </c>
      <c r="J1351">
        <f>HLOOKUP("Resultat-attribut",data!$A$1:$AT$8036,A1351,FALSE)</f>
        <v>0</v>
      </c>
      <c r="K1351">
        <f>HLOOKUP("Resultat",data!$A$1:$AT$8036,A1351,FALSE)</f>
        <v>0</v>
      </c>
      <c r="L1351">
        <f>HLOOKUP("Enhed",data!$A$1:$AT$8036,A1351,FALSE)</f>
        <v>0</v>
      </c>
    </row>
    <row r="1352" spans="1:12" x14ac:dyDescent="0.2">
      <c r="A1352">
        <v>1351</v>
      </c>
      <c r="B1352">
        <f>HLOOKUP("Referencer",data!$A$1:$AT$8036,A1352,FALSE)</f>
        <v>0</v>
      </c>
      <c r="C1352">
        <f>HLOOKUP("Stedtekst",data!$A$1:$AT$8036,A1352,FALSE)</f>
        <v>0</v>
      </c>
      <c r="D1352">
        <f>HLOOKUP("Målested navn",data!$A$1:$AT$8036,A1352,FALSE)</f>
        <v>0</v>
      </c>
      <c r="E1352">
        <f>HLOOKUP("Prøvetagning",data!$A$1:$AT$8036,A1352,FALSE)</f>
        <v>0</v>
      </c>
      <c r="F1352">
        <f>HLOOKUP("Prøve",data!$A$1:$AT$8036,A1352,FALSE)</f>
        <v>0</v>
      </c>
      <c r="G1352">
        <f>HLOOKUP("ScKode",data!$A$1:$AT$8036,A1352,FALSE)</f>
        <v>0</v>
      </c>
      <c r="H1352">
        <f>HLOOKUP("StofParameter",data!$A$1:$AT$8036,A1352,FALSE)</f>
        <v>0</v>
      </c>
      <c r="I1352">
        <f>HLOOKUP("Dato",data!$A$1:$AT$8036,A1352,FALSE)</f>
        <v>0</v>
      </c>
      <c r="J1352">
        <f>HLOOKUP("Resultat-attribut",data!$A$1:$AT$8036,A1352,FALSE)</f>
        <v>0</v>
      </c>
      <c r="K1352">
        <f>HLOOKUP("Resultat",data!$A$1:$AT$8036,A1352,FALSE)</f>
        <v>0</v>
      </c>
      <c r="L1352">
        <f>HLOOKUP("Enhed",data!$A$1:$AT$8036,A1352,FALSE)</f>
        <v>0</v>
      </c>
    </row>
    <row r="1353" spans="1:12" x14ac:dyDescent="0.2">
      <c r="A1353">
        <v>1352</v>
      </c>
      <c r="B1353">
        <f>HLOOKUP("Referencer",data!$A$1:$AT$8036,A1353,FALSE)</f>
        <v>0</v>
      </c>
      <c r="C1353">
        <f>HLOOKUP("Stedtekst",data!$A$1:$AT$8036,A1353,FALSE)</f>
        <v>0</v>
      </c>
      <c r="D1353">
        <f>HLOOKUP("Målested navn",data!$A$1:$AT$8036,A1353,FALSE)</f>
        <v>0</v>
      </c>
      <c r="E1353">
        <f>HLOOKUP("Prøvetagning",data!$A$1:$AT$8036,A1353,FALSE)</f>
        <v>0</v>
      </c>
      <c r="F1353">
        <f>HLOOKUP("Prøve",data!$A$1:$AT$8036,A1353,FALSE)</f>
        <v>0</v>
      </c>
      <c r="G1353">
        <f>HLOOKUP("ScKode",data!$A$1:$AT$8036,A1353,FALSE)</f>
        <v>0</v>
      </c>
      <c r="H1353">
        <f>HLOOKUP("StofParameter",data!$A$1:$AT$8036,A1353,FALSE)</f>
        <v>0</v>
      </c>
      <c r="I1353">
        <f>HLOOKUP("Dato",data!$A$1:$AT$8036,A1353,FALSE)</f>
        <v>0</v>
      </c>
      <c r="J1353">
        <f>HLOOKUP("Resultat-attribut",data!$A$1:$AT$8036,A1353,FALSE)</f>
        <v>0</v>
      </c>
      <c r="K1353">
        <f>HLOOKUP("Resultat",data!$A$1:$AT$8036,A1353,FALSE)</f>
        <v>0</v>
      </c>
      <c r="L1353">
        <f>HLOOKUP("Enhed",data!$A$1:$AT$8036,A1353,FALSE)</f>
        <v>0</v>
      </c>
    </row>
    <row r="1354" spans="1:12" x14ac:dyDescent="0.2">
      <c r="A1354">
        <v>1353</v>
      </c>
      <c r="B1354">
        <f>HLOOKUP("Referencer",data!$A$1:$AT$8036,A1354,FALSE)</f>
        <v>0</v>
      </c>
      <c r="C1354">
        <f>HLOOKUP("Stedtekst",data!$A$1:$AT$8036,A1354,FALSE)</f>
        <v>0</v>
      </c>
      <c r="D1354">
        <f>HLOOKUP("Målested navn",data!$A$1:$AT$8036,A1354,FALSE)</f>
        <v>0</v>
      </c>
      <c r="E1354">
        <f>HLOOKUP("Prøvetagning",data!$A$1:$AT$8036,A1354,FALSE)</f>
        <v>0</v>
      </c>
      <c r="F1354">
        <f>HLOOKUP("Prøve",data!$A$1:$AT$8036,A1354,FALSE)</f>
        <v>0</v>
      </c>
      <c r="G1354">
        <f>HLOOKUP("ScKode",data!$A$1:$AT$8036,A1354,FALSE)</f>
        <v>0</v>
      </c>
      <c r="H1354">
        <f>HLOOKUP("StofParameter",data!$A$1:$AT$8036,A1354,FALSE)</f>
        <v>0</v>
      </c>
      <c r="I1354">
        <f>HLOOKUP("Dato",data!$A$1:$AT$8036,A1354,FALSE)</f>
        <v>0</v>
      </c>
      <c r="J1354">
        <f>HLOOKUP("Resultat-attribut",data!$A$1:$AT$8036,A1354,FALSE)</f>
        <v>0</v>
      </c>
      <c r="K1354">
        <f>HLOOKUP("Resultat",data!$A$1:$AT$8036,A1354,FALSE)</f>
        <v>0</v>
      </c>
      <c r="L1354">
        <f>HLOOKUP("Enhed",data!$A$1:$AT$8036,A1354,FALSE)</f>
        <v>0</v>
      </c>
    </row>
    <row r="1355" spans="1:12" x14ac:dyDescent="0.2">
      <c r="A1355">
        <v>1354</v>
      </c>
      <c r="B1355">
        <f>HLOOKUP("Referencer",data!$A$1:$AT$8036,A1355,FALSE)</f>
        <v>0</v>
      </c>
      <c r="C1355">
        <f>HLOOKUP("Stedtekst",data!$A$1:$AT$8036,A1355,FALSE)</f>
        <v>0</v>
      </c>
      <c r="D1355">
        <f>HLOOKUP("Målested navn",data!$A$1:$AT$8036,A1355,FALSE)</f>
        <v>0</v>
      </c>
      <c r="E1355">
        <f>HLOOKUP("Prøvetagning",data!$A$1:$AT$8036,A1355,FALSE)</f>
        <v>0</v>
      </c>
      <c r="F1355">
        <f>HLOOKUP("Prøve",data!$A$1:$AT$8036,A1355,FALSE)</f>
        <v>0</v>
      </c>
      <c r="G1355">
        <f>HLOOKUP("ScKode",data!$A$1:$AT$8036,A1355,FALSE)</f>
        <v>0</v>
      </c>
      <c r="H1355">
        <f>HLOOKUP("StofParameter",data!$A$1:$AT$8036,A1355,FALSE)</f>
        <v>0</v>
      </c>
      <c r="I1355">
        <f>HLOOKUP("Dato",data!$A$1:$AT$8036,A1355,FALSE)</f>
        <v>0</v>
      </c>
      <c r="J1355">
        <f>HLOOKUP("Resultat-attribut",data!$A$1:$AT$8036,A1355,FALSE)</f>
        <v>0</v>
      </c>
      <c r="K1355">
        <f>HLOOKUP("Resultat",data!$A$1:$AT$8036,A1355,FALSE)</f>
        <v>0</v>
      </c>
      <c r="L1355">
        <f>HLOOKUP("Enhed",data!$A$1:$AT$8036,A1355,FALSE)</f>
        <v>0</v>
      </c>
    </row>
    <row r="1356" spans="1:12" x14ac:dyDescent="0.2">
      <c r="A1356">
        <v>1355</v>
      </c>
      <c r="B1356">
        <f>HLOOKUP("Referencer",data!$A$1:$AT$8036,A1356,FALSE)</f>
        <v>0</v>
      </c>
      <c r="C1356">
        <f>HLOOKUP("Stedtekst",data!$A$1:$AT$8036,A1356,FALSE)</f>
        <v>0</v>
      </c>
      <c r="D1356">
        <f>HLOOKUP("Målested navn",data!$A$1:$AT$8036,A1356,FALSE)</f>
        <v>0</v>
      </c>
      <c r="E1356">
        <f>HLOOKUP("Prøvetagning",data!$A$1:$AT$8036,A1356,FALSE)</f>
        <v>0</v>
      </c>
      <c r="F1356">
        <f>HLOOKUP("Prøve",data!$A$1:$AT$8036,A1356,FALSE)</f>
        <v>0</v>
      </c>
      <c r="G1356">
        <f>HLOOKUP("ScKode",data!$A$1:$AT$8036,A1356,FALSE)</f>
        <v>0</v>
      </c>
      <c r="H1356">
        <f>HLOOKUP("StofParameter",data!$A$1:$AT$8036,A1356,FALSE)</f>
        <v>0</v>
      </c>
      <c r="I1356">
        <f>HLOOKUP("Dato",data!$A$1:$AT$8036,A1356,FALSE)</f>
        <v>0</v>
      </c>
      <c r="J1356">
        <f>HLOOKUP("Resultat-attribut",data!$A$1:$AT$8036,A1356,FALSE)</f>
        <v>0</v>
      </c>
      <c r="K1356">
        <f>HLOOKUP("Resultat",data!$A$1:$AT$8036,A1356,FALSE)</f>
        <v>0</v>
      </c>
      <c r="L1356">
        <f>HLOOKUP("Enhed",data!$A$1:$AT$8036,A1356,FALSE)</f>
        <v>0</v>
      </c>
    </row>
    <row r="1357" spans="1:12" x14ac:dyDescent="0.2">
      <c r="A1357">
        <v>1356</v>
      </c>
      <c r="B1357">
        <f>HLOOKUP("Referencer",data!$A$1:$AT$8036,A1357,FALSE)</f>
        <v>0</v>
      </c>
      <c r="C1357">
        <f>HLOOKUP("Stedtekst",data!$A$1:$AT$8036,A1357,FALSE)</f>
        <v>0</v>
      </c>
      <c r="D1357">
        <f>HLOOKUP("Målested navn",data!$A$1:$AT$8036,A1357,FALSE)</f>
        <v>0</v>
      </c>
      <c r="E1357">
        <f>HLOOKUP("Prøvetagning",data!$A$1:$AT$8036,A1357,FALSE)</f>
        <v>0</v>
      </c>
      <c r="F1357">
        <f>HLOOKUP("Prøve",data!$A$1:$AT$8036,A1357,FALSE)</f>
        <v>0</v>
      </c>
      <c r="G1357">
        <f>HLOOKUP("ScKode",data!$A$1:$AT$8036,A1357,FALSE)</f>
        <v>0</v>
      </c>
      <c r="H1357">
        <f>HLOOKUP("StofParameter",data!$A$1:$AT$8036,A1357,FALSE)</f>
        <v>0</v>
      </c>
      <c r="I1357">
        <f>HLOOKUP("Dato",data!$A$1:$AT$8036,A1357,FALSE)</f>
        <v>0</v>
      </c>
      <c r="J1357">
        <f>HLOOKUP("Resultat-attribut",data!$A$1:$AT$8036,A1357,FALSE)</f>
        <v>0</v>
      </c>
      <c r="K1357">
        <f>HLOOKUP("Resultat",data!$A$1:$AT$8036,A1357,FALSE)</f>
        <v>0</v>
      </c>
      <c r="L1357">
        <f>HLOOKUP("Enhed",data!$A$1:$AT$8036,A1357,FALSE)</f>
        <v>0</v>
      </c>
    </row>
    <row r="1358" spans="1:12" x14ac:dyDescent="0.2">
      <c r="A1358">
        <v>1357</v>
      </c>
      <c r="B1358">
        <f>HLOOKUP("Referencer",data!$A$1:$AT$8036,A1358,FALSE)</f>
        <v>0</v>
      </c>
      <c r="C1358">
        <f>HLOOKUP("Stedtekst",data!$A$1:$AT$8036,A1358,FALSE)</f>
        <v>0</v>
      </c>
      <c r="D1358">
        <f>HLOOKUP("Målested navn",data!$A$1:$AT$8036,A1358,FALSE)</f>
        <v>0</v>
      </c>
      <c r="E1358">
        <f>HLOOKUP("Prøvetagning",data!$A$1:$AT$8036,A1358,FALSE)</f>
        <v>0</v>
      </c>
      <c r="F1358">
        <f>HLOOKUP("Prøve",data!$A$1:$AT$8036,A1358,FALSE)</f>
        <v>0</v>
      </c>
      <c r="G1358">
        <f>HLOOKUP("ScKode",data!$A$1:$AT$8036,A1358,FALSE)</f>
        <v>0</v>
      </c>
      <c r="H1358">
        <f>HLOOKUP("StofParameter",data!$A$1:$AT$8036,A1358,FALSE)</f>
        <v>0</v>
      </c>
      <c r="I1358">
        <f>HLOOKUP("Dato",data!$A$1:$AT$8036,A1358,FALSE)</f>
        <v>0</v>
      </c>
      <c r="J1358">
        <f>HLOOKUP("Resultat-attribut",data!$A$1:$AT$8036,A1358,FALSE)</f>
        <v>0</v>
      </c>
      <c r="K1358">
        <f>HLOOKUP("Resultat",data!$A$1:$AT$8036,A1358,FALSE)</f>
        <v>0</v>
      </c>
      <c r="L1358">
        <f>HLOOKUP("Enhed",data!$A$1:$AT$8036,A1358,FALSE)</f>
        <v>0</v>
      </c>
    </row>
    <row r="1359" spans="1:12" x14ac:dyDescent="0.2">
      <c r="A1359">
        <v>1358</v>
      </c>
      <c r="B1359">
        <f>HLOOKUP("Referencer",data!$A$1:$AT$8036,A1359,FALSE)</f>
        <v>0</v>
      </c>
      <c r="C1359">
        <f>HLOOKUP("Stedtekst",data!$A$1:$AT$8036,A1359,FALSE)</f>
        <v>0</v>
      </c>
      <c r="D1359">
        <f>HLOOKUP("Målested navn",data!$A$1:$AT$8036,A1359,FALSE)</f>
        <v>0</v>
      </c>
      <c r="E1359">
        <f>HLOOKUP("Prøvetagning",data!$A$1:$AT$8036,A1359,FALSE)</f>
        <v>0</v>
      </c>
      <c r="F1359">
        <f>HLOOKUP("Prøve",data!$A$1:$AT$8036,A1359,FALSE)</f>
        <v>0</v>
      </c>
      <c r="G1359">
        <f>HLOOKUP("ScKode",data!$A$1:$AT$8036,A1359,FALSE)</f>
        <v>0</v>
      </c>
      <c r="H1359">
        <f>HLOOKUP("StofParameter",data!$A$1:$AT$8036,A1359,FALSE)</f>
        <v>0</v>
      </c>
      <c r="I1359">
        <f>HLOOKUP("Dato",data!$A$1:$AT$8036,A1359,FALSE)</f>
        <v>0</v>
      </c>
      <c r="J1359">
        <f>HLOOKUP("Resultat-attribut",data!$A$1:$AT$8036,A1359,FALSE)</f>
        <v>0</v>
      </c>
      <c r="K1359">
        <f>HLOOKUP("Resultat",data!$A$1:$AT$8036,A1359,FALSE)</f>
        <v>0</v>
      </c>
      <c r="L1359">
        <f>HLOOKUP("Enhed",data!$A$1:$AT$8036,A1359,FALSE)</f>
        <v>0</v>
      </c>
    </row>
    <row r="1360" spans="1:12" x14ac:dyDescent="0.2">
      <c r="A1360">
        <v>1359</v>
      </c>
      <c r="B1360">
        <f>HLOOKUP("Referencer",data!$A$1:$AT$8036,A1360,FALSE)</f>
        <v>0</v>
      </c>
      <c r="C1360">
        <f>HLOOKUP("Stedtekst",data!$A$1:$AT$8036,A1360,FALSE)</f>
        <v>0</v>
      </c>
      <c r="D1360">
        <f>HLOOKUP("Målested navn",data!$A$1:$AT$8036,A1360,FALSE)</f>
        <v>0</v>
      </c>
      <c r="E1360">
        <f>HLOOKUP("Prøvetagning",data!$A$1:$AT$8036,A1360,FALSE)</f>
        <v>0</v>
      </c>
      <c r="F1360">
        <f>HLOOKUP("Prøve",data!$A$1:$AT$8036,A1360,FALSE)</f>
        <v>0</v>
      </c>
      <c r="G1360">
        <f>HLOOKUP("ScKode",data!$A$1:$AT$8036,A1360,FALSE)</f>
        <v>0</v>
      </c>
      <c r="H1360">
        <f>HLOOKUP("StofParameter",data!$A$1:$AT$8036,A1360,FALSE)</f>
        <v>0</v>
      </c>
      <c r="I1360">
        <f>HLOOKUP("Dato",data!$A$1:$AT$8036,A1360,FALSE)</f>
        <v>0</v>
      </c>
      <c r="J1360">
        <f>HLOOKUP("Resultat-attribut",data!$A$1:$AT$8036,A1360,FALSE)</f>
        <v>0</v>
      </c>
      <c r="K1360">
        <f>HLOOKUP("Resultat",data!$A$1:$AT$8036,A1360,FALSE)</f>
        <v>0</v>
      </c>
      <c r="L1360">
        <f>HLOOKUP("Enhed",data!$A$1:$AT$8036,A1360,FALSE)</f>
        <v>0</v>
      </c>
    </row>
    <row r="1361" spans="1:12" x14ac:dyDescent="0.2">
      <c r="A1361">
        <v>1360</v>
      </c>
      <c r="B1361">
        <f>HLOOKUP("Referencer",data!$A$1:$AT$8036,A1361,FALSE)</f>
        <v>0</v>
      </c>
      <c r="C1361">
        <f>HLOOKUP("Stedtekst",data!$A$1:$AT$8036,A1361,FALSE)</f>
        <v>0</v>
      </c>
      <c r="D1361">
        <f>HLOOKUP("Målested navn",data!$A$1:$AT$8036,A1361,FALSE)</f>
        <v>0</v>
      </c>
      <c r="E1361">
        <f>HLOOKUP("Prøvetagning",data!$A$1:$AT$8036,A1361,FALSE)</f>
        <v>0</v>
      </c>
      <c r="F1361">
        <f>HLOOKUP("Prøve",data!$A$1:$AT$8036,A1361,FALSE)</f>
        <v>0</v>
      </c>
      <c r="G1361">
        <f>HLOOKUP("ScKode",data!$A$1:$AT$8036,A1361,FALSE)</f>
        <v>0</v>
      </c>
      <c r="H1361">
        <f>HLOOKUP("StofParameter",data!$A$1:$AT$8036,A1361,FALSE)</f>
        <v>0</v>
      </c>
      <c r="I1361">
        <f>HLOOKUP("Dato",data!$A$1:$AT$8036,A1361,FALSE)</f>
        <v>0</v>
      </c>
      <c r="J1361">
        <f>HLOOKUP("Resultat-attribut",data!$A$1:$AT$8036,A1361,FALSE)</f>
        <v>0</v>
      </c>
      <c r="K1361">
        <f>HLOOKUP("Resultat",data!$A$1:$AT$8036,A1361,FALSE)</f>
        <v>0</v>
      </c>
      <c r="L1361">
        <f>HLOOKUP("Enhed",data!$A$1:$AT$8036,A1361,FALSE)</f>
        <v>0</v>
      </c>
    </row>
    <row r="1362" spans="1:12" x14ac:dyDescent="0.2">
      <c r="A1362">
        <v>1361</v>
      </c>
      <c r="B1362">
        <f>HLOOKUP("Referencer",data!$A$1:$AT$8036,A1362,FALSE)</f>
        <v>0</v>
      </c>
      <c r="C1362">
        <f>HLOOKUP("Stedtekst",data!$A$1:$AT$8036,A1362,FALSE)</f>
        <v>0</v>
      </c>
      <c r="D1362">
        <f>HLOOKUP("Målested navn",data!$A$1:$AT$8036,A1362,FALSE)</f>
        <v>0</v>
      </c>
      <c r="E1362">
        <f>HLOOKUP("Prøvetagning",data!$A$1:$AT$8036,A1362,FALSE)</f>
        <v>0</v>
      </c>
      <c r="F1362">
        <f>HLOOKUP("Prøve",data!$A$1:$AT$8036,A1362,FALSE)</f>
        <v>0</v>
      </c>
      <c r="G1362">
        <f>HLOOKUP("ScKode",data!$A$1:$AT$8036,A1362,FALSE)</f>
        <v>0</v>
      </c>
      <c r="H1362">
        <f>HLOOKUP("StofParameter",data!$A$1:$AT$8036,A1362,FALSE)</f>
        <v>0</v>
      </c>
      <c r="I1362">
        <f>HLOOKUP("Dato",data!$A$1:$AT$8036,A1362,FALSE)</f>
        <v>0</v>
      </c>
      <c r="J1362">
        <f>HLOOKUP("Resultat-attribut",data!$A$1:$AT$8036,A1362,FALSE)</f>
        <v>0</v>
      </c>
      <c r="K1362">
        <f>HLOOKUP("Resultat",data!$A$1:$AT$8036,A1362,FALSE)</f>
        <v>0</v>
      </c>
      <c r="L1362">
        <f>HLOOKUP("Enhed",data!$A$1:$AT$8036,A1362,FALSE)</f>
        <v>0</v>
      </c>
    </row>
    <row r="1363" spans="1:12" x14ac:dyDescent="0.2">
      <c r="A1363">
        <v>1362</v>
      </c>
      <c r="B1363">
        <f>HLOOKUP("Referencer",data!$A$1:$AT$8036,A1363,FALSE)</f>
        <v>0</v>
      </c>
      <c r="C1363">
        <f>HLOOKUP("Stedtekst",data!$A$1:$AT$8036,A1363,FALSE)</f>
        <v>0</v>
      </c>
      <c r="D1363">
        <f>HLOOKUP("Målested navn",data!$A$1:$AT$8036,A1363,FALSE)</f>
        <v>0</v>
      </c>
      <c r="E1363">
        <f>HLOOKUP("Prøvetagning",data!$A$1:$AT$8036,A1363,FALSE)</f>
        <v>0</v>
      </c>
      <c r="F1363">
        <f>HLOOKUP("Prøve",data!$A$1:$AT$8036,A1363,FALSE)</f>
        <v>0</v>
      </c>
      <c r="G1363">
        <f>HLOOKUP("ScKode",data!$A$1:$AT$8036,A1363,FALSE)</f>
        <v>0</v>
      </c>
      <c r="H1363">
        <f>HLOOKUP("StofParameter",data!$A$1:$AT$8036,A1363,FALSE)</f>
        <v>0</v>
      </c>
      <c r="I1363">
        <f>HLOOKUP("Dato",data!$A$1:$AT$8036,A1363,FALSE)</f>
        <v>0</v>
      </c>
      <c r="J1363">
        <f>HLOOKUP("Resultat-attribut",data!$A$1:$AT$8036,A1363,FALSE)</f>
        <v>0</v>
      </c>
      <c r="K1363">
        <f>HLOOKUP("Resultat",data!$A$1:$AT$8036,A1363,FALSE)</f>
        <v>0</v>
      </c>
      <c r="L1363">
        <f>HLOOKUP("Enhed",data!$A$1:$AT$8036,A1363,FALSE)</f>
        <v>0</v>
      </c>
    </row>
    <row r="1364" spans="1:12" x14ac:dyDescent="0.2">
      <c r="A1364">
        <v>1363</v>
      </c>
      <c r="B1364">
        <f>HLOOKUP("Referencer",data!$A$1:$AT$8036,A1364,FALSE)</f>
        <v>0</v>
      </c>
      <c r="C1364">
        <f>HLOOKUP("Stedtekst",data!$A$1:$AT$8036,A1364,FALSE)</f>
        <v>0</v>
      </c>
      <c r="D1364">
        <f>HLOOKUP("Målested navn",data!$A$1:$AT$8036,A1364,FALSE)</f>
        <v>0</v>
      </c>
      <c r="E1364">
        <f>HLOOKUP("Prøvetagning",data!$A$1:$AT$8036,A1364,FALSE)</f>
        <v>0</v>
      </c>
      <c r="F1364">
        <f>HLOOKUP("Prøve",data!$A$1:$AT$8036,A1364,FALSE)</f>
        <v>0</v>
      </c>
      <c r="G1364">
        <f>HLOOKUP("ScKode",data!$A$1:$AT$8036,A1364,FALSE)</f>
        <v>0</v>
      </c>
      <c r="H1364">
        <f>HLOOKUP("StofParameter",data!$A$1:$AT$8036,A1364,FALSE)</f>
        <v>0</v>
      </c>
      <c r="I1364">
        <f>HLOOKUP("Dato",data!$A$1:$AT$8036,A1364,FALSE)</f>
        <v>0</v>
      </c>
      <c r="J1364">
        <f>HLOOKUP("Resultat-attribut",data!$A$1:$AT$8036,A1364,FALSE)</f>
        <v>0</v>
      </c>
      <c r="K1364">
        <f>HLOOKUP("Resultat",data!$A$1:$AT$8036,A1364,FALSE)</f>
        <v>0</v>
      </c>
      <c r="L1364">
        <f>HLOOKUP("Enhed",data!$A$1:$AT$8036,A1364,FALSE)</f>
        <v>0</v>
      </c>
    </row>
    <row r="1365" spans="1:12" x14ac:dyDescent="0.2">
      <c r="A1365">
        <v>1364</v>
      </c>
      <c r="B1365">
        <f>HLOOKUP("Referencer",data!$A$1:$AT$8036,A1365,FALSE)</f>
        <v>0</v>
      </c>
      <c r="C1365">
        <f>HLOOKUP("Stedtekst",data!$A$1:$AT$8036,A1365,FALSE)</f>
        <v>0</v>
      </c>
      <c r="D1365">
        <f>HLOOKUP("Målested navn",data!$A$1:$AT$8036,A1365,FALSE)</f>
        <v>0</v>
      </c>
      <c r="E1365">
        <f>HLOOKUP("Prøvetagning",data!$A$1:$AT$8036,A1365,FALSE)</f>
        <v>0</v>
      </c>
      <c r="F1365">
        <f>HLOOKUP("Prøve",data!$A$1:$AT$8036,A1365,FALSE)</f>
        <v>0</v>
      </c>
      <c r="G1365">
        <f>HLOOKUP("ScKode",data!$A$1:$AT$8036,A1365,FALSE)</f>
        <v>0</v>
      </c>
      <c r="H1365">
        <f>HLOOKUP("StofParameter",data!$A$1:$AT$8036,A1365,FALSE)</f>
        <v>0</v>
      </c>
      <c r="I1365">
        <f>HLOOKUP("Dato",data!$A$1:$AT$8036,A1365,FALSE)</f>
        <v>0</v>
      </c>
      <c r="J1365">
        <f>HLOOKUP("Resultat-attribut",data!$A$1:$AT$8036,A1365,FALSE)</f>
        <v>0</v>
      </c>
      <c r="K1365">
        <f>HLOOKUP("Resultat",data!$A$1:$AT$8036,A1365,FALSE)</f>
        <v>0</v>
      </c>
      <c r="L1365">
        <f>HLOOKUP("Enhed",data!$A$1:$AT$8036,A1365,FALSE)</f>
        <v>0</v>
      </c>
    </row>
    <row r="1366" spans="1:12" x14ac:dyDescent="0.2">
      <c r="A1366">
        <v>1365</v>
      </c>
      <c r="B1366">
        <f>HLOOKUP("Referencer",data!$A$1:$AT$8036,A1366,FALSE)</f>
        <v>0</v>
      </c>
      <c r="C1366">
        <f>HLOOKUP("Stedtekst",data!$A$1:$AT$8036,A1366,FALSE)</f>
        <v>0</v>
      </c>
      <c r="D1366">
        <f>HLOOKUP("Målested navn",data!$A$1:$AT$8036,A1366,FALSE)</f>
        <v>0</v>
      </c>
      <c r="E1366">
        <f>HLOOKUP("Prøvetagning",data!$A$1:$AT$8036,A1366,FALSE)</f>
        <v>0</v>
      </c>
      <c r="F1366">
        <f>HLOOKUP("Prøve",data!$A$1:$AT$8036,A1366,FALSE)</f>
        <v>0</v>
      </c>
      <c r="G1366">
        <f>HLOOKUP("ScKode",data!$A$1:$AT$8036,A1366,FALSE)</f>
        <v>0</v>
      </c>
      <c r="H1366">
        <f>HLOOKUP("StofParameter",data!$A$1:$AT$8036,A1366,FALSE)</f>
        <v>0</v>
      </c>
      <c r="I1366">
        <f>HLOOKUP("Dato",data!$A$1:$AT$8036,A1366,FALSE)</f>
        <v>0</v>
      </c>
      <c r="J1366">
        <f>HLOOKUP("Resultat-attribut",data!$A$1:$AT$8036,A1366,FALSE)</f>
        <v>0</v>
      </c>
      <c r="K1366">
        <f>HLOOKUP("Resultat",data!$A$1:$AT$8036,A1366,FALSE)</f>
        <v>0</v>
      </c>
      <c r="L1366">
        <f>HLOOKUP("Enhed",data!$A$1:$AT$8036,A1366,FALSE)</f>
        <v>0</v>
      </c>
    </row>
    <row r="1367" spans="1:12" x14ac:dyDescent="0.2">
      <c r="A1367">
        <v>1366</v>
      </c>
      <c r="B1367">
        <f>HLOOKUP("Referencer",data!$A$1:$AT$8036,A1367,FALSE)</f>
        <v>0</v>
      </c>
      <c r="C1367">
        <f>HLOOKUP("Stedtekst",data!$A$1:$AT$8036,A1367,FALSE)</f>
        <v>0</v>
      </c>
      <c r="D1367">
        <f>HLOOKUP("Målested navn",data!$A$1:$AT$8036,A1367,FALSE)</f>
        <v>0</v>
      </c>
      <c r="E1367">
        <f>HLOOKUP("Prøvetagning",data!$A$1:$AT$8036,A1367,FALSE)</f>
        <v>0</v>
      </c>
      <c r="F1367">
        <f>HLOOKUP("Prøve",data!$A$1:$AT$8036,A1367,FALSE)</f>
        <v>0</v>
      </c>
      <c r="G1367">
        <f>HLOOKUP("ScKode",data!$A$1:$AT$8036,A1367,FALSE)</f>
        <v>0</v>
      </c>
      <c r="H1367">
        <f>HLOOKUP("StofParameter",data!$A$1:$AT$8036,A1367,FALSE)</f>
        <v>0</v>
      </c>
      <c r="I1367">
        <f>HLOOKUP("Dato",data!$A$1:$AT$8036,A1367,FALSE)</f>
        <v>0</v>
      </c>
      <c r="J1367">
        <f>HLOOKUP("Resultat-attribut",data!$A$1:$AT$8036,A1367,FALSE)</f>
        <v>0</v>
      </c>
      <c r="K1367">
        <f>HLOOKUP("Resultat",data!$A$1:$AT$8036,A1367,FALSE)</f>
        <v>0</v>
      </c>
      <c r="L1367">
        <f>HLOOKUP("Enhed",data!$A$1:$AT$8036,A1367,FALSE)</f>
        <v>0</v>
      </c>
    </row>
    <row r="1368" spans="1:12" x14ac:dyDescent="0.2">
      <c r="A1368">
        <v>1367</v>
      </c>
      <c r="B1368">
        <f>HLOOKUP("Referencer",data!$A$1:$AT$8036,A1368,FALSE)</f>
        <v>0</v>
      </c>
      <c r="C1368">
        <f>HLOOKUP("Stedtekst",data!$A$1:$AT$8036,A1368,FALSE)</f>
        <v>0</v>
      </c>
      <c r="D1368">
        <f>HLOOKUP("Målested navn",data!$A$1:$AT$8036,A1368,FALSE)</f>
        <v>0</v>
      </c>
      <c r="E1368">
        <f>HLOOKUP("Prøvetagning",data!$A$1:$AT$8036,A1368,FALSE)</f>
        <v>0</v>
      </c>
      <c r="F1368">
        <f>HLOOKUP("Prøve",data!$A$1:$AT$8036,A1368,FALSE)</f>
        <v>0</v>
      </c>
      <c r="G1368">
        <f>HLOOKUP("ScKode",data!$A$1:$AT$8036,A1368,FALSE)</f>
        <v>0</v>
      </c>
      <c r="H1368">
        <f>HLOOKUP("StofParameter",data!$A$1:$AT$8036,A1368,FALSE)</f>
        <v>0</v>
      </c>
      <c r="I1368">
        <f>HLOOKUP("Dato",data!$A$1:$AT$8036,A1368,FALSE)</f>
        <v>0</v>
      </c>
      <c r="J1368">
        <f>HLOOKUP("Resultat-attribut",data!$A$1:$AT$8036,A1368,FALSE)</f>
        <v>0</v>
      </c>
      <c r="K1368">
        <f>HLOOKUP("Resultat",data!$A$1:$AT$8036,A1368,FALSE)</f>
        <v>0</v>
      </c>
      <c r="L1368">
        <f>HLOOKUP("Enhed",data!$A$1:$AT$8036,A1368,FALSE)</f>
        <v>0</v>
      </c>
    </row>
    <row r="1369" spans="1:12" x14ac:dyDescent="0.2">
      <c r="A1369">
        <v>1368</v>
      </c>
      <c r="B1369">
        <f>HLOOKUP("Referencer",data!$A$1:$AT$8036,A1369,FALSE)</f>
        <v>0</v>
      </c>
      <c r="C1369">
        <f>HLOOKUP("Stedtekst",data!$A$1:$AT$8036,A1369,FALSE)</f>
        <v>0</v>
      </c>
      <c r="D1369">
        <f>HLOOKUP("Målested navn",data!$A$1:$AT$8036,A1369,FALSE)</f>
        <v>0</v>
      </c>
      <c r="E1369">
        <f>HLOOKUP("Prøvetagning",data!$A$1:$AT$8036,A1369,FALSE)</f>
        <v>0</v>
      </c>
      <c r="F1369">
        <f>HLOOKUP("Prøve",data!$A$1:$AT$8036,A1369,FALSE)</f>
        <v>0</v>
      </c>
      <c r="G1369">
        <f>HLOOKUP("ScKode",data!$A$1:$AT$8036,A1369,FALSE)</f>
        <v>0</v>
      </c>
      <c r="H1369">
        <f>HLOOKUP("StofParameter",data!$A$1:$AT$8036,A1369,FALSE)</f>
        <v>0</v>
      </c>
      <c r="I1369">
        <f>HLOOKUP("Dato",data!$A$1:$AT$8036,A1369,FALSE)</f>
        <v>0</v>
      </c>
      <c r="J1369">
        <f>HLOOKUP("Resultat-attribut",data!$A$1:$AT$8036,A1369,FALSE)</f>
        <v>0</v>
      </c>
      <c r="K1369">
        <f>HLOOKUP("Resultat",data!$A$1:$AT$8036,A1369,FALSE)</f>
        <v>0</v>
      </c>
      <c r="L1369">
        <f>HLOOKUP("Enhed",data!$A$1:$AT$8036,A1369,FALSE)</f>
        <v>0</v>
      </c>
    </row>
    <row r="1370" spans="1:12" x14ac:dyDescent="0.2">
      <c r="A1370">
        <v>1369</v>
      </c>
      <c r="B1370">
        <f>HLOOKUP("Referencer",data!$A$1:$AT$8036,A1370,FALSE)</f>
        <v>0</v>
      </c>
      <c r="C1370">
        <f>HLOOKUP("Stedtekst",data!$A$1:$AT$8036,A1370,FALSE)</f>
        <v>0</v>
      </c>
      <c r="D1370">
        <f>HLOOKUP("Målested navn",data!$A$1:$AT$8036,A1370,FALSE)</f>
        <v>0</v>
      </c>
      <c r="E1370">
        <f>HLOOKUP("Prøvetagning",data!$A$1:$AT$8036,A1370,FALSE)</f>
        <v>0</v>
      </c>
      <c r="F1370">
        <f>HLOOKUP("Prøve",data!$A$1:$AT$8036,A1370,FALSE)</f>
        <v>0</v>
      </c>
      <c r="G1370">
        <f>HLOOKUP("ScKode",data!$A$1:$AT$8036,A1370,FALSE)</f>
        <v>0</v>
      </c>
      <c r="H1370">
        <f>HLOOKUP("StofParameter",data!$A$1:$AT$8036,A1370,FALSE)</f>
        <v>0</v>
      </c>
      <c r="I1370">
        <f>HLOOKUP("Dato",data!$A$1:$AT$8036,A1370,FALSE)</f>
        <v>0</v>
      </c>
      <c r="J1370">
        <f>HLOOKUP("Resultat-attribut",data!$A$1:$AT$8036,A1370,FALSE)</f>
        <v>0</v>
      </c>
      <c r="K1370">
        <f>HLOOKUP("Resultat",data!$A$1:$AT$8036,A1370,FALSE)</f>
        <v>0</v>
      </c>
      <c r="L1370">
        <f>HLOOKUP("Enhed",data!$A$1:$AT$8036,A1370,FALSE)</f>
        <v>0</v>
      </c>
    </row>
    <row r="1371" spans="1:12" x14ac:dyDescent="0.2">
      <c r="A1371">
        <v>1370</v>
      </c>
      <c r="B1371">
        <f>HLOOKUP("Referencer",data!$A$1:$AT$8036,A1371,FALSE)</f>
        <v>0</v>
      </c>
      <c r="C1371">
        <f>HLOOKUP("Stedtekst",data!$A$1:$AT$8036,A1371,FALSE)</f>
        <v>0</v>
      </c>
      <c r="D1371">
        <f>HLOOKUP("Målested navn",data!$A$1:$AT$8036,A1371,FALSE)</f>
        <v>0</v>
      </c>
      <c r="E1371">
        <f>HLOOKUP("Prøvetagning",data!$A$1:$AT$8036,A1371,FALSE)</f>
        <v>0</v>
      </c>
      <c r="F1371">
        <f>HLOOKUP("Prøve",data!$A$1:$AT$8036,A1371,FALSE)</f>
        <v>0</v>
      </c>
      <c r="G1371">
        <f>HLOOKUP("ScKode",data!$A$1:$AT$8036,A1371,FALSE)</f>
        <v>0</v>
      </c>
      <c r="H1371">
        <f>HLOOKUP("StofParameter",data!$A$1:$AT$8036,A1371,FALSE)</f>
        <v>0</v>
      </c>
      <c r="I1371">
        <f>HLOOKUP("Dato",data!$A$1:$AT$8036,A1371,FALSE)</f>
        <v>0</v>
      </c>
      <c r="J1371">
        <f>HLOOKUP("Resultat-attribut",data!$A$1:$AT$8036,A1371,FALSE)</f>
        <v>0</v>
      </c>
      <c r="K1371">
        <f>HLOOKUP("Resultat",data!$A$1:$AT$8036,A1371,FALSE)</f>
        <v>0</v>
      </c>
      <c r="L1371">
        <f>HLOOKUP("Enhed",data!$A$1:$AT$8036,A1371,FALSE)</f>
        <v>0</v>
      </c>
    </row>
    <row r="1372" spans="1:12" x14ac:dyDescent="0.2">
      <c r="A1372">
        <v>1371</v>
      </c>
      <c r="B1372">
        <f>HLOOKUP("Referencer",data!$A$1:$AT$8036,A1372,FALSE)</f>
        <v>0</v>
      </c>
      <c r="C1372">
        <f>HLOOKUP("Stedtekst",data!$A$1:$AT$8036,A1372,FALSE)</f>
        <v>0</v>
      </c>
      <c r="D1372">
        <f>HLOOKUP("Målested navn",data!$A$1:$AT$8036,A1372,FALSE)</f>
        <v>0</v>
      </c>
      <c r="E1372">
        <f>HLOOKUP("Prøvetagning",data!$A$1:$AT$8036,A1372,FALSE)</f>
        <v>0</v>
      </c>
      <c r="F1372">
        <f>HLOOKUP("Prøve",data!$A$1:$AT$8036,A1372,FALSE)</f>
        <v>0</v>
      </c>
      <c r="G1372">
        <f>HLOOKUP("ScKode",data!$A$1:$AT$8036,A1372,FALSE)</f>
        <v>0</v>
      </c>
      <c r="H1372">
        <f>HLOOKUP("StofParameter",data!$A$1:$AT$8036,A1372,FALSE)</f>
        <v>0</v>
      </c>
      <c r="I1372">
        <f>HLOOKUP("Dato",data!$A$1:$AT$8036,A1372,FALSE)</f>
        <v>0</v>
      </c>
      <c r="J1372">
        <f>HLOOKUP("Resultat-attribut",data!$A$1:$AT$8036,A1372,FALSE)</f>
        <v>0</v>
      </c>
      <c r="K1372">
        <f>HLOOKUP("Resultat",data!$A$1:$AT$8036,A1372,FALSE)</f>
        <v>0</v>
      </c>
      <c r="L1372">
        <f>HLOOKUP("Enhed",data!$A$1:$AT$8036,A1372,FALSE)</f>
        <v>0</v>
      </c>
    </row>
    <row r="1373" spans="1:12" x14ac:dyDescent="0.2">
      <c r="A1373">
        <v>1372</v>
      </c>
      <c r="B1373">
        <f>HLOOKUP("Referencer",data!$A$1:$AT$8036,A1373,FALSE)</f>
        <v>0</v>
      </c>
      <c r="C1373">
        <f>HLOOKUP("Stedtekst",data!$A$1:$AT$8036,A1373,FALSE)</f>
        <v>0</v>
      </c>
      <c r="D1373">
        <f>HLOOKUP("Målested navn",data!$A$1:$AT$8036,A1373,FALSE)</f>
        <v>0</v>
      </c>
      <c r="E1373">
        <f>HLOOKUP("Prøvetagning",data!$A$1:$AT$8036,A1373,FALSE)</f>
        <v>0</v>
      </c>
      <c r="F1373">
        <f>HLOOKUP("Prøve",data!$A$1:$AT$8036,A1373,FALSE)</f>
        <v>0</v>
      </c>
      <c r="G1373">
        <f>HLOOKUP("ScKode",data!$A$1:$AT$8036,A1373,FALSE)</f>
        <v>0</v>
      </c>
      <c r="H1373">
        <f>HLOOKUP("StofParameter",data!$A$1:$AT$8036,A1373,FALSE)</f>
        <v>0</v>
      </c>
      <c r="I1373">
        <f>HLOOKUP("Dato",data!$A$1:$AT$8036,A1373,FALSE)</f>
        <v>0</v>
      </c>
      <c r="J1373">
        <f>HLOOKUP("Resultat-attribut",data!$A$1:$AT$8036,A1373,FALSE)</f>
        <v>0</v>
      </c>
      <c r="K1373">
        <f>HLOOKUP("Resultat",data!$A$1:$AT$8036,A1373,FALSE)</f>
        <v>0</v>
      </c>
      <c r="L1373">
        <f>HLOOKUP("Enhed",data!$A$1:$AT$8036,A1373,FALSE)</f>
        <v>0</v>
      </c>
    </row>
    <row r="1374" spans="1:12" x14ac:dyDescent="0.2">
      <c r="A1374">
        <v>1373</v>
      </c>
      <c r="B1374">
        <f>HLOOKUP("Referencer",data!$A$1:$AT$8036,A1374,FALSE)</f>
        <v>0</v>
      </c>
      <c r="C1374">
        <f>HLOOKUP("Stedtekst",data!$A$1:$AT$8036,A1374,FALSE)</f>
        <v>0</v>
      </c>
      <c r="D1374">
        <f>HLOOKUP("Målested navn",data!$A$1:$AT$8036,A1374,FALSE)</f>
        <v>0</v>
      </c>
      <c r="E1374">
        <f>HLOOKUP("Prøvetagning",data!$A$1:$AT$8036,A1374,FALSE)</f>
        <v>0</v>
      </c>
      <c r="F1374">
        <f>HLOOKUP("Prøve",data!$A$1:$AT$8036,A1374,FALSE)</f>
        <v>0</v>
      </c>
      <c r="G1374">
        <f>HLOOKUP("ScKode",data!$A$1:$AT$8036,A1374,FALSE)</f>
        <v>0</v>
      </c>
      <c r="H1374">
        <f>HLOOKUP("StofParameter",data!$A$1:$AT$8036,A1374,FALSE)</f>
        <v>0</v>
      </c>
      <c r="I1374">
        <f>HLOOKUP("Dato",data!$A$1:$AT$8036,A1374,FALSE)</f>
        <v>0</v>
      </c>
      <c r="J1374">
        <f>HLOOKUP("Resultat-attribut",data!$A$1:$AT$8036,A1374,FALSE)</f>
        <v>0</v>
      </c>
      <c r="K1374">
        <f>HLOOKUP("Resultat",data!$A$1:$AT$8036,A1374,FALSE)</f>
        <v>0</v>
      </c>
      <c r="L1374">
        <f>HLOOKUP("Enhed",data!$A$1:$AT$8036,A1374,FALSE)</f>
        <v>0</v>
      </c>
    </row>
    <row r="1375" spans="1:12" x14ac:dyDescent="0.2">
      <c r="A1375">
        <v>1374</v>
      </c>
      <c r="B1375">
        <f>HLOOKUP("Referencer",data!$A$1:$AT$8036,A1375,FALSE)</f>
        <v>0</v>
      </c>
      <c r="C1375">
        <f>HLOOKUP("Stedtekst",data!$A$1:$AT$8036,A1375,FALSE)</f>
        <v>0</v>
      </c>
      <c r="D1375">
        <f>HLOOKUP("Målested navn",data!$A$1:$AT$8036,A1375,FALSE)</f>
        <v>0</v>
      </c>
      <c r="E1375">
        <f>HLOOKUP("Prøvetagning",data!$A$1:$AT$8036,A1375,FALSE)</f>
        <v>0</v>
      </c>
      <c r="F1375">
        <f>HLOOKUP("Prøve",data!$A$1:$AT$8036,A1375,FALSE)</f>
        <v>0</v>
      </c>
      <c r="G1375">
        <f>HLOOKUP("ScKode",data!$A$1:$AT$8036,A1375,FALSE)</f>
        <v>0</v>
      </c>
      <c r="H1375">
        <f>HLOOKUP("StofParameter",data!$A$1:$AT$8036,A1375,FALSE)</f>
        <v>0</v>
      </c>
      <c r="I1375">
        <f>HLOOKUP("Dato",data!$A$1:$AT$8036,A1375,FALSE)</f>
        <v>0</v>
      </c>
      <c r="J1375">
        <f>HLOOKUP("Resultat-attribut",data!$A$1:$AT$8036,A1375,FALSE)</f>
        <v>0</v>
      </c>
      <c r="K1375">
        <f>HLOOKUP("Resultat",data!$A$1:$AT$8036,A1375,FALSE)</f>
        <v>0</v>
      </c>
      <c r="L1375">
        <f>HLOOKUP("Enhed",data!$A$1:$AT$8036,A1375,FALSE)</f>
        <v>0</v>
      </c>
    </row>
    <row r="1376" spans="1:12" x14ac:dyDescent="0.2">
      <c r="A1376">
        <v>1375</v>
      </c>
      <c r="B1376">
        <f>HLOOKUP("Referencer",data!$A$1:$AT$8036,A1376,FALSE)</f>
        <v>0</v>
      </c>
      <c r="C1376">
        <f>HLOOKUP("Stedtekst",data!$A$1:$AT$8036,A1376,FALSE)</f>
        <v>0</v>
      </c>
      <c r="D1376">
        <f>HLOOKUP("Målested navn",data!$A$1:$AT$8036,A1376,FALSE)</f>
        <v>0</v>
      </c>
      <c r="E1376">
        <f>HLOOKUP("Prøvetagning",data!$A$1:$AT$8036,A1376,FALSE)</f>
        <v>0</v>
      </c>
      <c r="F1376">
        <f>HLOOKUP("Prøve",data!$A$1:$AT$8036,A1376,FALSE)</f>
        <v>0</v>
      </c>
      <c r="G1376">
        <f>HLOOKUP("ScKode",data!$A$1:$AT$8036,A1376,FALSE)</f>
        <v>0</v>
      </c>
      <c r="H1376">
        <f>HLOOKUP("StofParameter",data!$A$1:$AT$8036,A1376,FALSE)</f>
        <v>0</v>
      </c>
      <c r="I1376">
        <f>HLOOKUP("Dato",data!$A$1:$AT$8036,A1376,FALSE)</f>
        <v>0</v>
      </c>
      <c r="J1376">
        <f>HLOOKUP("Resultat-attribut",data!$A$1:$AT$8036,A1376,FALSE)</f>
        <v>0</v>
      </c>
      <c r="K1376">
        <f>HLOOKUP("Resultat",data!$A$1:$AT$8036,A1376,FALSE)</f>
        <v>0</v>
      </c>
      <c r="L1376">
        <f>HLOOKUP("Enhed",data!$A$1:$AT$8036,A1376,FALSE)</f>
        <v>0</v>
      </c>
    </row>
    <row r="1377" spans="1:12" x14ac:dyDescent="0.2">
      <c r="A1377">
        <v>1376</v>
      </c>
      <c r="B1377">
        <f>HLOOKUP("Referencer",data!$A$1:$AT$8036,A1377,FALSE)</f>
        <v>0</v>
      </c>
      <c r="C1377">
        <f>HLOOKUP("Stedtekst",data!$A$1:$AT$8036,A1377,FALSE)</f>
        <v>0</v>
      </c>
      <c r="D1377">
        <f>HLOOKUP("Målested navn",data!$A$1:$AT$8036,A1377,FALSE)</f>
        <v>0</v>
      </c>
      <c r="E1377">
        <f>HLOOKUP("Prøvetagning",data!$A$1:$AT$8036,A1377,FALSE)</f>
        <v>0</v>
      </c>
      <c r="F1377">
        <f>HLOOKUP("Prøve",data!$A$1:$AT$8036,A1377,FALSE)</f>
        <v>0</v>
      </c>
      <c r="G1377">
        <f>HLOOKUP("ScKode",data!$A$1:$AT$8036,A1377,FALSE)</f>
        <v>0</v>
      </c>
      <c r="H1377">
        <f>HLOOKUP("StofParameter",data!$A$1:$AT$8036,A1377,FALSE)</f>
        <v>0</v>
      </c>
      <c r="I1377">
        <f>HLOOKUP("Dato",data!$A$1:$AT$8036,A1377,FALSE)</f>
        <v>0</v>
      </c>
      <c r="J1377">
        <f>HLOOKUP("Resultat-attribut",data!$A$1:$AT$8036,A1377,FALSE)</f>
        <v>0</v>
      </c>
      <c r="K1377">
        <f>HLOOKUP("Resultat",data!$A$1:$AT$8036,A1377,FALSE)</f>
        <v>0</v>
      </c>
      <c r="L1377">
        <f>HLOOKUP("Enhed",data!$A$1:$AT$8036,A1377,FALSE)</f>
        <v>0</v>
      </c>
    </row>
    <row r="1378" spans="1:12" x14ac:dyDescent="0.2">
      <c r="A1378">
        <v>1377</v>
      </c>
      <c r="B1378">
        <f>HLOOKUP("Referencer",data!$A$1:$AT$8036,A1378,FALSE)</f>
        <v>0</v>
      </c>
      <c r="C1378">
        <f>HLOOKUP("Stedtekst",data!$A$1:$AT$8036,A1378,FALSE)</f>
        <v>0</v>
      </c>
      <c r="D1378">
        <f>HLOOKUP("Målested navn",data!$A$1:$AT$8036,A1378,FALSE)</f>
        <v>0</v>
      </c>
      <c r="E1378">
        <f>HLOOKUP("Prøvetagning",data!$A$1:$AT$8036,A1378,FALSE)</f>
        <v>0</v>
      </c>
      <c r="F1378">
        <f>HLOOKUP("Prøve",data!$A$1:$AT$8036,A1378,FALSE)</f>
        <v>0</v>
      </c>
      <c r="G1378">
        <f>HLOOKUP("ScKode",data!$A$1:$AT$8036,A1378,FALSE)</f>
        <v>0</v>
      </c>
      <c r="H1378">
        <f>HLOOKUP("StofParameter",data!$A$1:$AT$8036,A1378,FALSE)</f>
        <v>0</v>
      </c>
      <c r="I1378">
        <f>HLOOKUP("Dato",data!$A$1:$AT$8036,A1378,FALSE)</f>
        <v>0</v>
      </c>
      <c r="J1378">
        <f>HLOOKUP("Resultat-attribut",data!$A$1:$AT$8036,A1378,FALSE)</f>
        <v>0</v>
      </c>
      <c r="K1378">
        <f>HLOOKUP("Resultat",data!$A$1:$AT$8036,A1378,FALSE)</f>
        <v>0</v>
      </c>
      <c r="L1378">
        <f>HLOOKUP("Enhed",data!$A$1:$AT$8036,A1378,FALSE)</f>
        <v>0</v>
      </c>
    </row>
    <row r="1379" spans="1:12" x14ac:dyDescent="0.2">
      <c r="A1379">
        <v>1378</v>
      </c>
      <c r="B1379">
        <f>HLOOKUP("Referencer",data!$A$1:$AT$8036,A1379,FALSE)</f>
        <v>0</v>
      </c>
      <c r="C1379">
        <f>HLOOKUP("Stedtekst",data!$A$1:$AT$8036,A1379,FALSE)</f>
        <v>0</v>
      </c>
      <c r="D1379">
        <f>HLOOKUP("Målested navn",data!$A$1:$AT$8036,A1379,FALSE)</f>
        <v>0</v>
      </c>
      <c r="E1379">
        <f>HLOOKUP("Prøvetagning",data!$A$1:$AT$8036,A1379,FALSE)</f>
        <v>0</v>
      </c>
      <c r="F1379">
        <f>HLOOKUP("Prøve",data!$A$1:$AT$8036,A1379,FALSE)</f>
        <v>0</v>
      </c>
      <c r="G1379">
        <f>HLOOKUP("ScKode",data!$A$1:$AT$8036,A1379,FALSE)</f>
        <v>0</v>
      </c>
      <c r="H1379">
        <f>HLOOKUP("StofParameter",data!$A$1:$AT$8036,A1379,FALSE)</f>
        <v>0</v>
      </c>
      <c r="I1379">
        <f>HLOOKUP("Dato",data!$A$1:$AT$8036,A1379,FALSE)</f>
        <v>0</v>
      </c>
      <c r="J1379">
        <f>HLOOKUP("Resultat-attribut",data!$A$1:$AT$8036,A1379,FALSE)</f>
        <v>0</v>
      </c>
      <c r="K1379">
        <f>HLOOKUP("Resultat",data!$A$1:$AT$8036,A1379,FALSE)</f>
        <v>0</v>
      </c>
      <c r="L1379">
        <f>HLOOKUP("Enhed",data!$A$1:$AT$8036,A1379,FALSE)</f>
        <v>0</v>
      </c>
    </row>
    <row r="1380" spans="1:12" x14ac:dyDescent="0.2">
      <c r="A1380">
        <v>1379</v>
      </c>
      <c r="B1380">
        <f>HLOOKUP("Referencer",data!$A$1:$AT$8036,A1380,FALSE)</f>
        <v>0</v>
      </c>
      <c r="C1380">
        <f>HLOOKUP("Stedtekst",data!$A$1:$AT$8036,A1380,FALSE)</f>
        <v>0</v>
      </c>
      <c r="D1380">
        <f>HLOOKUP("Målested navn",data!$A$1:$AT$8036,A1380,FALSE)</f>
        <v>0</v>
      </c>
      <c r="E1380">
        <f>HLOOKUP("Prøvetagning",data!$A$1:$AT$8036,A1380,FALSE)</f>
        <v>0</v>
      </c>
      <c r="F1380">
        <f>HLOOKUP("Prøve",data!$A$1:$AT$8036,A1380,FALSE)</f>
        <v>0</v>
      </c>
      <c r="G1380">
        <f>HLOOKUP("ScKode",data!$A$1:$AT$8036,A1380,FALSE)</f>
        <v>0</v>
      </c>
      <c r="H1380">
        <f>HLOOKUP("StofParameter",data!$A$1:$AT$8036,A1380,FALSE)</f>
        <v>0</v>
      </c>
      <c r="I1380">
        <f>HLOOKUP("Dato",data!$A$1:$AT$8036,A1380,FALSE)</f>
        <v>0</v>
      </c>
      <c r="J1380">
        <f>HLOOKUP("Resultat-attribut",data!$A$1:$AT$8036,A1380,FALSE)</f>
        <v>0</v>
      </c>
      <c r="K1380">
        <f>HLOOKUP("Resultat",data!$A$1:$AT$8036,A1380,FALSE)</f>
        <v>0</v>
      </c>
      <c r="L1380">
        <f>HLOOKUP("Enhed",data!$A$1:$AT$8036,A1380,FALSE)</f>
        <v>0</v>
      </c>
    </row>
    <row r="1381" spans="1:12" x14ac:dyDescent="0.2">
      <c r="A1381">
        <v>1380</v>
      </c>
      <c r="B1381">
        <f>HLOOKUP("Referencer",data!$A$1:$AT$8036,A1381,FALSE)</f>
        <v>0</v>
      </c>
      <c r="C1381">
        <f>HLOOKUP("Stedtekst",data!$A$1:$AT$8036,A1381,FALSE)</f>
        <v>0</v>
      </c>
      <c r="D1381">
        <f>HLOOKUP("Målested navn",data!$A$1:$AT$8036,A1381,FALSE)</f>
        <v>0</v>
      </c>
      <c r="E1381">
        <f>HLOOKUP("Prøvetagning",data!$A$1:$AT$8036,A1381,FALSE)</f>
        <v>0</v>
      </c>
      <c r="F1381">
        <f>HLOOKUP("Prøve",data!$A$1:$AT$8036,A1381,FALSE)</f>
        <v>0</v>
      </c>
      <c r="G1381">
        <f>HLOOKUP("ScKode",data!$A$1:$AT$8036,A1381,FALSE)</f>
        <v>0</v>
      </c>
      <c r="H1381">
        <f>HLOOKUP("StofParameter",data!$A$1:$AT$8036,A1381,FALSE)</f>
        <v>0</v>
      </c>
      <c r="I1381">
        <f>HLOOKUP("Dato",data!$A$1:$AT$8036,A1381,FALSE)</f>
        <v>0</v>
      </c>
      <c r="J1381">
        <f>HLOOKUP("Resultat-attribut",data!$A$1:$AT$8036,A1381,FALSE)</f>
        <v>0</v>
      </c>
      <c r="K1381">
        <f>HLOOKUP("Resultat",data!$A$1:$AT$8036,A1381,FALSE)</f>
        <v>0</v>
      </c>
      <c r="L1381">
        <f>HLOOKUP("Enhed",data!$A$1:$AT$8036,A1381,FALSE)</f>
        <v>0</v>
      </c>
    </row>
    <row r="1382" spans="1:12" x14ac:dyDescent="0.2">
      <c r="A1382">
        <v>1381</v>
      </c>
      <c r="B1382">
        <f>HLOOKUP("Referencer",data!$A$1:$AT$8036,A1382,FALSE)</f>
        <v>0</v>
      </c>
      <c r="C1382">
        <f>HLOOKUP("Stedtekst",data!$A$1:$AT$8036,A1382,FALSE)</f>
        <v>0</v>
      </c>
      <c r="D1382">
        <f>HLOOKUP("Målested navn",data!$A$1:$AT$8036,A1382,FALSE)</f>
        <v>0</v>
      </c>
      <c r="E1382">
        <f>HLOOKUP("Prøvetagning",data!$A$1:$AT$8036,A1382,FALSE)</f>
        <v>0</v>
      </c>
      <c r="F1382">
        <f>HLOOKUP("Prøve",data!$A$1:$AT$8036,A1382,FALSE)</f>
        <v>0</v>
      </c>
      <c r="G1382">
        <f>HLOOKUP("ScKode",data!$A$1:$AT$8036,A1382,FALSE)</f>
        <v>0</v>
      </c>
      <c r="H1382">
        <f>HLOOKUP("StofParameter",data!$A$1:$AT$8036,A1382,FALSE)</f>
        <v>0</v>
      </c>
      <c r="I1382">
        <f>HLOOKUP("Dato",data!$A$1:$AT$8036,A1382,FALSE)</f>
        <v>0</v>
      </c>
      <c r="J1382">
        <f>HLOOKUP("Resultat-attribut",data!$A$1:$AT$8036,A1382,FALSE)</f>
        <v>0</v>
      </c>
      <c r="K1382">
        <f>HLOOKUP("Resultat",data!$A$1:$AT$8036,A1382,FALSE)</f>
        <v>0</v>
      </c>
      <c r="L1382">
        <f>HLOOKUP("Enhed",data!$A$1:$AT$8036,A1382,FALSE)</f>
        <v>0</v>
      </c>
    </row>
    <row r="1383" spans="1:12" x14ac:dyDescent="0.2">
      <c r="A1383">
        <v>1382</v>
      </c>
      <c r="B1383">
        <f>HLOOKUP("Referencer",data!$A$1:$AT$8036,A1383,FALSE)</f>
        <v>0</v>
      </c>
      <c r="C1383">
        <f>HLOOKUP("Stedtekst",data!$A$1:$AT$8036,A1383,FALSE)</f>
        <v>0</v>
      </c>
      <c r="D1383">
        <f>HLOOKUP("Målested navn",data!$A$1:$AT$8036,A1383,FALSE)</f>
        <v>0</v>
      </c>
      <c r="E1383">
        <f>HLOOKUP("Prøvetagning",data!$A$1:$AT$8036,A1383,FALSE)</f>
        <v>0</v>
      </c>
      <c r="F1383">
        <f>HLOOKUP("Prøve",data!$A$1:$AT$8036,A1383,FALSE)</f>
        <v>0</v>
      </c>
      <c r="G1383">
        <f>HLOOKUP("ScKode",data!$A$1:$AT$8036,A1383,FALSE)</f>
        <v>0</v>
      </c>
      <c r="H1383">
        <f>HLOOKUP("StofParameter",data!$A$1:$AT$8036,A1383,FALSE)</f>
        <v>0</v>
      </c>
      <c r="I1383">
        <f>HLOOKUP("Dato",data!$A$1:$AT$8036,A1383,FALSE)</f>
        <v>0</v>
      </c>
      <c r="J1383">
        <f>HLOOKUP("Resultat-attribut",data!$A$1:$AT$8036,A1383,FALSE)</f>
        <v>0</v>
      </c>
      <c r="K1383">
        <f>HLOOKUP("Resultat",data!$A$1:$AT$8036,A1383,FALSE)</f>
        <v>0</v>
      </c>
      <c r="L1383">
        <f>HLOOKUP("Enhed",data!$A$1:$AT$8036,A1383,FALSE)</f>
        <v>0</v>
      </c>
    </row>
    <row r="1384" spans="1:12" x14ac:dyDescent="0.2">
      <c r="A1384">
        <v>1383</v>
      </c>
      <c r="B1384">
        <f>HLOOKUP("Referencer",data!$A$1:$AT$8036,A1384,FALSE)</f>
        <v>0</v>
      </c>
      <c r="C1384">
        <f>HLOOKUP("Stedtekst",data!$A$1:$AT$8036,A1384,FALSE)</f>
        <v>0</v>
      </c>
      <c r="D1384">
        <f>HLOOKUP("Målested navn",data!$A$1:$AT$8036,A1384,FALSE)</f>
        <v>0</v>
      </c>
      <c r="E1384">
        <f>HLOOKUP("Prøvetagning",data!$A$1:$AT$8036,A1384,FALSE)</f>
        <v>0</v>
      </c>
      <c r="F1384">
        <f>HLOOKUP("Prøve",data!$A$1:$AT$8036,A1384,FALSE)</f>
        <v>0</v>
      </c>
      <c r="G1384">
        <f>HLOOKUP("ScKode",data!$A$1:$AT$8036,A1384,FALSE)</f>
        <v>0</v>
      </c>
      <c r="H1384">
        <f>HLOOKUP("StofParameter",data!$A$1:$AT$8036,A1384,FALSE)</f>
        <v>0</v>
      </c>
      <c r="I1384">
        <f>HLOOKUP("Dato",data!$A$1:$AT$8036,A1384,FALSE)</f>
        <v>0</v>
      </c>
      <c r="J1384">
        <f>HLOOKUP("Resultat-attribut",data!$A$1:$AT$8036,A1384,FALSE)</f>
        <v>0</v>
      </c>
      <c r="K1384">
        <f>HLOOKUP("Resultat",data!$A$1:$AT$8036,A1384,FALSE)</f>
        <v>0</v>
      </c>
      <c r="L1384">
        <f>HLOOKUP("Enhed",data!$A$1:$AT$8036,A1384,FALSE)</f>
        <v>0</v>
      </c>
    </row>
    <row r="1385" spans="1:12" x14ac:dyDescent="0.2">
      <c r="A1385">
        <v>1384</v>
      </c>
      <c r="B1385">
        <f>HLOOKUP("Referencer",data!$A$1:$AT$8036,A1385,FALSE)</f>
        <v>0</v>
      </c>
      <c r="C1385">
        <f>HLOOKUP("Stedtekst",data!$A$1:$AT$8036,A1385,FALSE)</f>
        <v>0</v>
      </c>
      <c r="D1385">
        <f>HLOOKUP("Målested navn",data!$A$1:$AT$8036,A1385,FALSE)</f>
        <v>0</v>
      </c>
      <c r="E1385">
        <f>HLOOKUP("Prøvetagning",data!$A$1:$AT$8036,A1385,FALSE)</f>
        <v>0</v>
      </c>
      <c r="F1385">
        <f>HLOOKUP("Prøve",data!$A$1:$AT$8036,A1385,FALSE)</f>
        <v>0</v>
      </c>
      <c r="G1385">
        <f>HLOOKUP("ScKode",data!$A$1:$AT$8036,A1385,FALSE)</f>
        <v>0</v>
      </c>
      <c r="H1385">
        <f>HLOOKUP("StofParameter",data!$A$1:$AT$8036,A1385,FALSE)</f>
        <v>0</v>
      </c>
      <c r="I1385">
        <f>HLOOKUP("Dato",data!$A$1:$AT$8036,A1385,FALSE)</f>
        <v>0</v>
      </c>
      <c r="J1385">
        <f>HLOOKUP("Resultat-attribut",data!$A$1:$AT$8036,A1385,FALSE)</f>
        <v>0</v>
      </c>
      <c r="K1385">
        <f>HLOOKUP("Resultat",data!$A$1:$AT$8036,A1385,FALSE)</f>
        <v>0</v>
      </c>
      <c r="L1385">
        <f>HLOOKUP("Enhed",data!$A$1:$AT$8036,A1385,FALSE)</f>
        <v>0</v>
      </c>
    </row>
    <row r="1386" spans="1:12" x14ac:dyDescent="0.2">
      <c r="A1386">
        <v>1385</v>
      </c>
      <c r="B1386">
        <f>HLOOKUP("Referencer",data!$A$1:$AT$8036,A1386,FALSE)</f>
        <v>0</v>
      </c>
      <c r="C1386">
        <f>HLOOKUP("Stedtekst",data!$A$1:$AT$8036,A1386,FALSE)</f>
        <v>0</v>
      </c>
      <c r="D1386">
        <f>HLOOKUP("Målested navn",data!$A$1:$AT$8036,A1386,FALSE)</f>
        <v>0</v>
      </c>
      <c r="E1386">
        <f>HLOOKUP("Prøvetagning",data!$A$1:$AT$8036,A1386,FALSE)</f>
        <v>0</v>
      </c>
      <c r="F1386">
        <f>HLOOKUP("Prøve",data!$A$1:$AT$8036,A1386,FALSE)</f>
        <v>0</v>
      </c>
      <c r="G1386">
        <f>HLOOKUP("ScKode",data!$A$1:$AT$8036,A1386,FALSE)</f>
        <v>0</v>
      </c>
      <c r="H1386">
        <f>HLOOKUP("StofParameter",data!$A$1:$AT$8036,A1386,FALSE)</f>
        <v>0</v>
      </c>
      <c r="I1386">
        <f>HLOOKUP("Dato",data!$A$1:$AT$8036,A1386,FALSE)</f>
        <v>0</v>
      </c>
      <c r="J1386">
        <f>HLOOKUP("Resultat-attribut",data!$A$1:$AT$8036,A1386,FALSE)</f>
        <v>0</v>
      </c>
      <c r="K1386">
        <f>HLOOKUP("Resultat",data!$A$1:$AT$8036,A1386,FALSE)</f>
        <v>0</v>
      </c>
      <c r="L1386">
        <f>HLOOKUP("Enhed",data!$A$1:$AT$8036,A1386,FALSE)</f>
        <v>0</v>
      </c>
    </row>
    <row r="1387" spans="1:12" x14ac:dyDescent="0.2">
      <c r="A1387">
        <v>1386</v>
      </c>
      <c r="B1387">
        <f>HLOOKUP("Referencer",data!$A$1:$AT$8036,A1387,FALSE)</f>
        <v>0</v>
      </c>
      <c r="C1387">
        <f>HLOOKUP("Stedtekst",data!$A$1:$AT$8036,A1387,FALSE)</f>
        <v>0</v>
      </c>
      <c r="D1387">
        <f>HLOOKUP("Målested navn",data!$A$1:$AT$8036,A1387,FALSE)</f>
        <v>0</v>
      </c>
      <c r="E1387">
        <f>HLOOKUP("Prøvetagning",data!$A$1:$AT$8036,A1387,FALSE)</f>
        <v>0</v>
      </c>
      <c r="F1387">
        <f>HLOOKUP("Prøve",data!$A$1:$AT$8036,A1387,FALSE)</f>
        <v>0</v>
      </c>
      <c r="G1387">
        <f>HLOOKUP("ScKode",data!$A$1:$AT$8036,A1387,FALSE)</f>
        <v>0</v>
      </c>
      <c r="H1387">
        <f>HLOOKUP("StofParameter",data!$A$1:$AT$8036,A1387,FALSE)</f>
        <v>0</v>
      </c>
      <c r="I1387">
        <f>HLOOKUP("Dato",data!$A$1:$AT$8036,A1387,FALSE)</f>
        <v>0</v>
      </c>
      <c r="J1387">
        <f>HLOOKUP("Resultat-attribut",data!$A$1:$AT$8036,A1387,FALSE)</f>
        <v>0</v>
      </c>
      <c r="K1387">
        <f>HLOOKUP("Resultat",data!$A$1:$AT$8036,A1387,FALSE)</f>
        <v>0</v>
      </c>
      <c r="L1387">
        <f>HLOOKUP("Enhed",data!$A$1:$AT$8036,A1387,FALSE)</f>
        <v>0</v>
      </c>
    </row>
    <row r="1388" spans="1:12" x14ac:dyDescent="0.2">
      <c r="A1388">
        <v>1387</v>
      </c>
      <c r="B1388">
        <f>HLOOKUP("Referencer",data!$A$1:$AT$8036,A1388,FALSE)</f>
        <v>0</v>
      </c>
      <c r="C1388">
        <f>HLOOKUP("Stedtekst",data!$A$1:$AT$8036,A1388,FALSE)</f>
        <v>0</v>
      </c>
      <c r="D1388">
        <f>HLOOKUP("Målested navn",data!$A$1:$AT$8036,A1388,FALSE)</f>
        <v>0</v>
      </c>
      <c r="E1388">
        <f>HLOOKUP("Prøvetagning",data!$A$1:$AT$8036,A1388,FALSE)</f>
        <v>0</v>
      </c>
      <c r="F1388">
        <f>HLOOKUP("Prøve",data!$A$1:$AT$8036,A1388,FALSE)</f>
        <v>0</v>
      </c>
      <c r="G1388">
        <f>HLOOKUP("ScKode",data!$A$1:$AT$8036,A1388,FALSE)</f>
        <v>0</v>
      </c>
      <c r="H1388">
        <f>HLOOKUP("StofParameter",data!$A$1:$AT$8036,A1388,FALSE)</f>
        <v>0</v>
      </c>
      <c r="I1388">
        <f>HLOOKUP("Dato",data!$A$1:$AT$8036,A1388,FALSE)</f>
        <v>0</v>
      </c>
      <c r="J1388">
        <f>HLOOKUP("Resultat-attribut",data!$A$1:$AT$8036,A1388,FALSE)</f>
        <v>0</v>
      </c>
      <c r="K1388">
        <f>HLOOKUP("Resultat",data!$A$1:$AT$8036,A1388,FALSE)</f>
        <v>0</v>
      </c>
      <c r="L1388">
        <f>HLOOKUP("Enhed",data!$A$1:$AT$8036,A1388,FALSE)</f>
        <v>0</v>
      </c>
    </row>
    <row r="1389" spans="1:12" x14ac:dyDescent="0.2">
      <c r="A1389">
        <v>1388</v>
      </c>
      <c r="B1389">
        <f>HLOOKUP("Referencer",data!$A$1:$AT$8036,A1389,FALSE)</f>
        <v>0</v>
      </c>
      <c r="C1389">
        <f>HLOOKUP("Stedtekst",data!$A$1:$AT$8036,A1389,FALSE)</f>
        <v>0</v>
      </c>
      <c r="D1389">
        <f>HLOOKUP("Målested navn",data!$A$1:$AT$8036,A1389,FALSE)</f>
        <v>0</v>
      </c>
      <c r="E1389">
        <f>HLOOKUP("Prøvetagning",data!$A$1:$AT$8036,A1389,FALSE)</f>
        <v>0</v>
      </c>
      <c r="F1389">
        <f>HLOOKUP("Prøve",data!$A$1:$AT$8036,A1389,FALSE)</f>
        <v>0</v>
      </c>
      <c r="G1389">
        <f>HLOOKUP("ScKode",data!$A$1:$AT$8036,A1389,FALSE)</f>
        <v>0</v>
      </c>
      <c r="H1389">
        <f>HLOOKUP("StofParameter",data!$A$1:$AT$8036,A1389,FALSE)</f>
        <v>0</v>
      </c>
      <c r="I1389">
        <f>HLOOKUP("Dato",data!$A$1:$AT$8036,A1389,FALSE)</f>
        <v>0</v>
      </c>
      <c r="J1389">
        <f>HLOOKUP("Resultat-attribut",data!$A$1:$AT$8036,A1389,FALSE)</f>
        <v>0</v>
      </c>
      <c r="K1389">
        <f>HLOOKUP("Resultat",data!$A$1:$AT$8036,A1389,FALSE)</f>
        <v>0</v>
      </c>
      <c r="L1389">
        <f>HLOOKUP("Enhed",data!$A$1:$AT$8036,A1389,FALSE)</f>
        <v>0</v>
      </c>
    </row>
    <row r="1390" spans="1:12" x14ac:dyDescent="0.2">
      <c r="A1390">
        <v>1389</v>
      </c>
      <c r="B1390">
        <f>HLOOKUP("Referencer",data!$A$1:$AT$8036,A1390,FALSE)</f>
        <v>0</v>
      </c>
      <c r="C1390">
        <f>HLOOKUP("Stedtekst",data!$A$1:$AT$8036,A1390,FALSE)</f>
        <v>0</v>
      </c>
      <c r="D1390">
        <f>HLOOKUP("Målested navn",data!$A$1:$AT$8036,A1390,FALSE)</f>
        <v>0</v>
      </c>
      <c r="E1390">
        <f>HLOOKUP("Prøvetagning",data!$A$1:$AT$8036,A1390,FALSE)</f>
        <v>0</v>
      </c>
      <c r="F1390">
        <f>HLOOKUP("Prøve",data!$A$1:$AT$8036,A1390,FALSE)</f>
        <v>0</v>
      </c>
      <c r="G1390">
        <f>HLOOKUP("ScKode",data!$A$1:$AT$8036,A1390,FALSE)</f>
        <v>0</v>
      </c>
      <c r="H1390">
        <f>HLOOKUP("StofParameter",data!$A$1:$AT$8036,A1390,FALSE)</f>
        <v>0</v>
      </c>
      <c r="I1390">
        <f>HLOOKUP("Dato",data!$A$1:$AT$8036,A1390,FALSE)</f>
        <v>0</v>
      </c>
      <c r="J1390">
        <f>HLOOKUP("Resultat-attribut",data!$A$1:$AT$8036,A1390,FALSE)</f>
        <v>0</v>
      </c>
      <c r="K1390">
        <f>HLOOKUP("Resultat",data!$A$1:$AT$8036,A1390,FALSE)</f>
        <v>0</v>
      </c>
      <c r="L1390">
        <f>HLOOKUP("Enhed",data!$A$1:$AT$8036,A1390,FALSE)</f>
        <v>0</v>
      </c>
    </row>
    <row r="1391" spans="1:12" x14ac:dyDescent="0.2">
      <c r="A1391">
        <v>1390</v>
      </c>
      <c r="B1391">
        <f>HLOOKUP("Referencer",data!$A$1:$AT$8036,A1391,FALSE)</f>
        <v>0</v>
      </c>
      <c r="C1391">
        <f>HLOOKUP("Stedtekst",data!$A$1:$AT$8036,A1391,FALSE)</f>
        <v>0</v>
      </c>
      <c r="D1391">
        <f>HLOOKUP("Målested navn",data!$A$1:$AT$8036,A1391,FALSE)</f>
        <v>0</v>
      </c>
      <c r="E1391">
        <f>HLOOKUP("Prøvetagning",data!$A$1:$AT$8036,A1391,FALSE)</f>
        <v>0</v>
      </c>
      <c r="F1391">
        <f>HLOOKUP("Prøve",data!$A$1:$AT$8036,A1391,FALSE)</f>
        <v>0</v>
      </c>
      <c r="G1391">
        <f>HLOOKUP("ScKode",data!$A$1:$AT$8036,A1391,FALSE)</f>
        <v>0</v>
      </c>
      <c r="H1391">
        <f>HLOOKUP("StofParameter",data!$A$1:$AT$8036,A1391,FALSE)</f>
        <v>0</v>
      </c>
      <c r="I1391">
        <f>HLOOKUP("Dato",data!$A$1:$AT$8036,A1391,FALSE)</f>
        <v>0</v>
      </c>
      <c r="J1391">
        <f>HLOOKUP("Resultat-attribut",data!$A$1:$AT$8036,A1391,FALSE)</f>
        <v>0</v>
      </c>
      <c r="K1391">
        <f>HLOOKUP("Resultat",data!$A$1:$AT$8036,A1391,FALSE)</f>
        <v>0</v>
      </c>
      <c r="L1391">
        <f>HLOOKUP("Enhed",data!$A$1:$AT$8036,A1391,FALSE)</f>
        <v>0</v>
      </c>
    </row>
    <row r="1392" spans="1:12" x14ac:dyDescent="0.2">
      <c r="A1392">
        <v>1391</v>
      </c>
      <c r="B1392">
        <f>HLOOKUP("Referencer",data!$A$1:$AT$8036,A1392,FALSE)</f>
        <v>0</v>
      </c>
      <c r="C1392">
        <f>HLOOKUP("Stedtekst",data!$A$1:$AT$8036,A1392,FALSE)</f>
        <v>0</v>
      </c>
      <c r="D1392">
        <f>HLOOKUP("Målested navn",data!$A$1:$AT$8036,A1392,FALSE)</f>
        <v>0</v>
      </c>
      <c r="E1392">
        <f>HLOOKUP("Prøvetagning",data!$A$1:$AT$8036,A1392,FALSE)</f>
        <v>0</v>
      </c>
      <c r="F1392">
        <f>HLOOKUP("Prøve",data!$A$1:$AT$8036,A1392,FALSE)</f>
        <v>0</v>
      </c>
      <c r="G1392">
        <f>HLOOKUP("ScKode",data!$A$1:$AT$8036,A1392,FALSE)</f>
        <v>0</v>
      </c>
      <c r="H1392">
        <f>HLOOKUP("StofParameter",data!$A$1:$AT$8036,A1392,FALSE)</f>
        <v>0</v>
      </c>
      <c r="I1392">
        <f>HLOOKUP("Dato",data!$A$1:$AT$8036,A1392,FALSE)</f>
        <v>0</v>
      </c>
      <c r="J1392">
        <f>HLOOKUP("Resultat-attribut",data!$A$1:$AT$8036,A1392,FALSE)</f>
        <v>0</v>
      </c>
      <c r="K1392">
        <f>HLOOKUP("Resultat",data!$A$1:$AT$8036,A1392,FALSE)</f>
        <v>0</v>
      </c>
      <c r="L1392">
        <f>HLOOKUP("Enhed",data!$A$1:$AT$8036,A1392,FALSE)</f>
        <v>0</v>
      </c>
    </row>
    <row r="1393" spans="1:12" x14ac:dyDescent="0.2">
      <c r="A1393">
        <v>1392</v>
      </c>
      <c r="B1393">
        <f>HLOOKUP("Referencer",data!$A$1:$AT$8036,A1393,FALSE)</f>
        <v>0</v>
      </c>
      <c r="C1393">
        <f>HLOOKUP("Stedtekst",data!$A$1:$AT$8036,A1393,FALSE)</f>
        <v>0</v>
      </c>
      <c r="D1393">
        <f>HLOOKUP("Målested navn",data!$A$1:$AT$8036,A1393,FALSE)</f>
        <v>0</v>
      </c>
      <c r="E1393">
        <f>HLOOKUP("Prøvetagning",data!$A$1:$AT$8036,A1393,FALSE)</f>
        <v>0</v>
      </c>
      <c r="F1393">
        <f>HLOOKUP("Prøve",data!$A$1:$AT$8036,A1393,FALSE)</f>
        <v>0</v>
      </c>
      <c r="G1393">
        <f>HLOOKUP("ScKode",data!$A$1:$AT$8036,A1393,FALSE)</f>
        <v>0</v>
      </c>
      <c r="H1393">
        <f>HLOOKUP("StofParameter",data!$A$1:$AT$8036,A1393,FALSE)</f>
        <v>0</v>
      </c>
      <c r="I1393">
        <f>HLOOKUP("Dato",data!$A$1:$AT$8036,A1393,FALSE)</f>
        <v>0</v>
      </c>
      <c r="J1393">
        <f>HLOOKUP("Resultat-attribut",data!$A$1:$AT$8036,A1393,FALSE)</f>
        <v>0</v>
      </c>
      <c r="K1393">
        <f>HLOOKUP("Resultat",data!$A$1:$AT$8036,A1393,FALSE)</f>
        <v>0</v>
      </c>
      <c r="L1393">
        <f>HLOOKUP("Enhed",data!$A$1:$AT$8036,A1393,FALSE)</f>
        <v>0</v>
      </c>
    </row>
    <row r="1394" spans="1:12" x14ac:dyDescent="0.2">
      <c r="A1394">
        <v>1393</v>
      </c>
      <c r="B1394">
        <f>HLOOKUP("Referencer",data!$A$1:$AT$8036,A1394,FALSE)</f>
        <v>0</v>
      </c>
      <c r="C1394">
        <f>HLOOKUP("Stedtekst",data!$A$1:$AT$8036,A1394,FALSE)</f>
        <v>0</v>
      </c>
      <c r="D1394">
        <f>HLOOKUP("Målested navn",data!$A$1:$AT$8036,A1394,FALSE)</f>
        <v>0</v>
      </c>
      <c r="E1394">
        <f>HLOOKUP("Prøvetagning",data!$A$1:$AT$8036,A1394,FALSE)</f>
        <v>0</v>
      </c>
      <c r="F1394">
        <f>HLOOKUP("Prøve",data!$A$1:$AT$8036,A1394,FALSE)</f>
        <v>0</v>
      </c>
      <c r="G1394">
        <f>HLOOKUP("ScKode",data!$A$1:$AT$8036,A1394,FALSE)</f>
        <v>0</v>
      </c>
      <c r="H1394">
        <f>HLOOKUP("StofParameter",data!$A$1:$AT$8036,A1394,FALSE)</f>
        <v>0</v>
      </c>
      <c r="I1394">
        <f>HLOOKUP("Dato",data!$A$1:$AT$8036,A1394,FALSE)</f>
        <v>0</v>
      </c>
      <c r="J1394">
        <f>HLOOKUP("Resultat-attribut",data!$A$1:$AT$8036,A1394,FALSE)</f>
        <v>0</v>
      </c>
      <c r="K1394">
        <f>HLOOKUP("Resultat",data!$A$1:$AT$8036,A1394,FALSE)</f>
        <v>0</v>
      </c>
      <c r="L1394">
        <f>HLOOKUP("Enhed",data!$A$1:$AT$8036,A1394,FALSE)</f>
        <v>0</v>
      </c>
    </row>
    <row r="1395" spans="1:12" x14ac:dyDescent="0.2">
      <c r="A1395">
        <v>1394</v>
      </c>
      <c r="B1395">
        <f>HLOOKUP("Referencer",data!$A$1:$AT$8036,A1395,FALSE)</f>
        <v>0</v>
      </c>
      <c r="C1395">
        <f>HLOOKUP("Stedtekst",data!$A$1:$AT$8036,A1395,FALSE)</f>
        <v>0</v>
      </c>
      <c r="D1395">
        <f>HLOOKUP("Målested navn",data!$A$1:$AT$8036,A1395,FALSE)</f>
        <v>0</v>
      </c>
      <c r="E1395">
        <f>HLOOKUP("Prøvetagning",data!$A$1:$AT$8036,A1395,FALSE)</f>
        <v>0</v>
      </c>
      <c r="F1395">
        <f>HLOOKUP("Prøve",data!$A$1:$AT$8036,A1395,FALSE)</f>
        <v>0</v>
      </c>
      <c r="G1395">
        <f>HLOOKUP("ScKode",data!$A$1:$AT$8036,A1395,FALSE)</f>
        <v>0</v>
      </c>
      <c r="H1395">
        <f>HLOOKUP("StofParameter",data!$A$1:$AT$8036,A1395,FALSE)</f>
        <v>0</v>
      </c>
      <c r="I1395">
        <f>HLOOKUP("Dato",data!$A$1:$AT$8036,A1395,FALSE)</f>
        <v>0</v>
      </c>
      <c r="J1395">
        <f>HLOOKUP("Resultat-attribut",data!$A$1:$AT$8036,A1395,FALSE)</f>
        <v>0</v>
      </c>
      <c r="K1395">
        <f>HLOOKUP("Resultat",data!$A$1:$AT$8036,A1395,FALSE)</f>
        <v>0</v>
      </c>
      <c r="L1395">
        <f>HLOOKUP("Enhed",data!$A$1:$AT$8036,A1395,FALSE)</f>
        <v>0</v>
      </c>
    </row>
    <row r="1396" spans="1:12" x14ac:dyDescent="0.2">
      <c r="A1396">
        <v>1395</v>
      </c>
      <c r="B1396">
        <f>HLOOKUP("Referencer",data!$A$1:$AT$8036,A1396,FALSE)</f>
        <v>0</v>
      </c>
      <c r="C1396">
        <f>HLOOKUP("Stedtekst",data!$A$1:$AT$8036,A1396,FALSE)</f>
        <v>0</v>
      </c>
      <c r="D1396">
        <f>HLOOKUP("Målested navn",data!$A$1:$AT$8036,A1396,FALSE)</f>
        <v>0</v>
      </c>
      <c r="E1396">
        <f>HLOOKUP("Prøvetagning",data!$A$1:$AT$8036,A1396,FALSE)</f>
        <v>0</v>
      </c>
      <c r="F1396">
        <f>HLOOKUP("Prøve",data!$A$1:$AT$8036,A1396,FALSE)</f>
        <v>0</v>
      </c>
      <c r="G1396">
        <f>HLOOKUP("ScKode",data!$A$1:$AT$8036,A1396,FALSE)</f>
        <v>0</v>
      </c>
      <c r="H1396">
        <f>HLOOKUP("StofParameter",data!$A$1:$AT$8036,A1396,FALSE)</f>
        <v>0</v>
      </c>
      <c r="I1396">
        <f>HLOOKUP("Dato",data!$A$1:$AT$8036,A1396,FALSE)</f>
        <v>0</v>
      </c>
      <c r="J1396">
        <f>HLOOKUP("Resultat-attribut",data!$A$1:$AT$8036,A1396,FALSE)</f>
        <v>0</v>
      </c>
      <c r="K1396">
        <f>HLOOKUP("Resultat",data!$A$1:$AT$8036,A1396,FALSE)</f>
        <v>0</v>
      </c>
      <c r="L1396">
        <f>HLOOKUP("Enhed",data!$A$1:$AT$8036,A1396,FALSE)</f>
        <v>0</v>
      </c>
    </row>
    <row r="1397" spans="1:12" x14ac:dyDescent="0.2">
      <c r="A1397">
        <v>1396</v>
      </c>
      <c r="B1397">
        <f>HLOOKUP("Referencer",data!$A$1:$AT$8036,A1397,FALSE)</f>
        <v>0</v>
      </c>
      <c r="C1397">
        <f>HLOOKUP("Stedtekst",data!$A$1:$AT$8036,A1397,FALSE)</f>
        <v>0</v>
      </c>
      <c r="D1397">
        <f>HLOOKUP("Målested navn",data!$A$1:$AT$8036,A1397,FALSE)</f>
        <v>0</v>
      </c>
      <c r="E1397">
        <f>HLOOKUP("Prøvetagning",data!$A$1:$AT$8036,A1397,FALSE)</f>
        <v>0</v>
      </c>
      <c r="F1397">
        <f>HLOOKUP("Prøve",data!$A$1:$AT$8036,A1397,FALSE)</f>
        <v>0</v>
      </c>
      <c r="G1397">
        <f>HLOOKUP("ScKode",data!$A$1:$AT$8036,A1397,FALSE)</f>
        <v>0</v>
      </c>
      <c r="H1397">
        <f>HLOOKUP("StofParameter",data!$A$1:$AT$8036,A1397,FALSE)</f>
        <v>0</v>
      </c>
      <c r="I1397">
        <f>HLOOKUP("Dato",data!$A$1:$AT$8036,A1397,FALSE)</f>
        <v>0</v>
      </c>
      <c r="J1397">
        <f>HLOOKUP("Resultat-attribut",data!$A$1:$AT$8036,A1397,FALSE)</f>
        <v>0</v>
      </c>
      <c r="K1397">
        <f>HLOOKUP("Resultat",data!$A$1:$AT$8036,A1397,FALSE)</f>
        <v>0</v>
      </c>
      <c r="L1397">
        <f>HLOOKUP("Enhed",data!$A$1:$AT$8036,A1397,FALSE)</f>
        <v>0</v>
      </c>
    </row>
    <row r="1398" spans="1:12" x14ac:dyDescent="0.2">
      <c r="A1398">
        <v>1397</v>
      </c>
      <c r="B1398">
        <f>HLOOKUP("Referencer",data!$A$1:$AT$8036,A1398,FALSE)</f>
        <v>0</v>
      </c>
      <c r="C1398">
        <f>HLOOKUP("Stedtekst",data!$A$1:$AT$8036,A1398,FALSE)</f>
        <v>0</v>
      </c>
      <c r="D1398">
        <f>HLOOKUP("Målested navn",data!$A$1:$AT$8036,A1398,FALSE)</f>
        <v>0</v>
      </c>
      <c r="E1398">
        <f>HLOOKUP("Prøvetagning",data!$A$1:$AT$8036,A1398,FALSE)</f>
        <v>0</v>
      </c>
      <c r="F1398">
        <f>HLOOKUP("Prøve",data!$A$1:$AT$8036,A1398,FALSE)</f>
        <v>0</v>
      </c>
      <c r="G1398">
        <f>HLOOKUP("ScKode",data!$A$1:$AT$8036,A1398,FALSE)</f>
        <v>0</v>
      </c>
      <c r="H1398">
        <f>HLOOKUP("StofParameter",data!$A$1:$AT$8036,A1398,FALSE)</f>
        <v>0</v>
      </c>
      <c r="I1398">
        <f>HLOOKUP("Dato",data!$A$1:$AT$8036,A1398,FALSE)</f>
        <v>0</v>
      </c>
      <c r="J1398">
        <f>HLOOKUP("Resultat-attribut",data!$A$1:$AT$8036,A1398,FALSE)</f>
        <v>0</v>
      </c>
      <c r="K1398">
        <f>HLOOKUP("Resultat",data!$A$1:$AT$8036,A1398,FALSE)</f>
        <v>0</v>
      </c>
      <c r="L1398">
        <f>HLOOKUP("Enhed",data!$A$1:$AT$8036,A1398,FALSE)</f>
        <v>0</v>
      </c>
    </row>
    <row r="1399" spans="1:12" x14ac:dyDescent="0.2">
      <c r="A1399">
        <v>1398</v>
      </c>
      <c r="B1399">
        <f>HLOOKUP("Referencer",data!$A$1:$AT$8036,A1399,FALSE)</f>
        <v>0</v>
      </c>
      <c r="C1399">
        <f>HLOOKUP("Stedtekst",data!$A$1:$AT$8036,A1399,FALSE)</f>
        <v>0</v>
      </c>
      <c r="D1399">
        <f>HLOOKUP("Målested navn",data!$A$1:$AT$8036,A1399,FALSE)</f>
        <v>0</v>
      </c>
      <c r="E1399">
        <f>HLOOKUP("Prøvetagning",data!$A$1:$AT$8036,A1399,FALSE)</f>
        <v>0</v>
      </c>
      <c r="F1399">
        <f>HLOOKUP("Prøve",data!$A$1:$AT$8036,A1399,FALSE)</f>
        <v>0</v>
      </c>
      <c r="G1399">
        <f>HLOOKUP("ScKode",data!$A$1:$AT$8036,A1399,FALSE)</f>
        <v>0</v>
      </c>
      <c r="H1399">
        <f>HLOOKUP("StofParameter",data!$A$1:$AT$8036,A1399,FALSE)</f>
        <v>0</v>
      </c>
      <c r="I1399">
        <f>HLOOKUP("Dato",data!$A$1:$AT$8036,A1399,FALSE)</f>
        <v>0</v>
      </c>
      <c r="J1399">
        <f>HLOOKUP("Resultat-attribut",data!$A$1:$AT$8036,A1399,FALSE)</f>
        <v>0</v>
      </c>
      <c r="K1399">
        <f>HLOOKUP("Resultat",data!$A$1:$AT$8036,A1399,FALSE)</f>
        <v>0</v>
      </c>
      <c r="L1399">
        <f>HLOOKUP("Enhed",data!$A$1:$AT$8036,A1399,FALSE)</f>
        <v>0</v>
      </c>
    </row>
    <row r="1400" spans="1:12" x14ac:dyDescent="0.2">
      <c r="A1400">
        <v>1399</v>
      </c>
      <c r="B1400">
        <f>HLOOKUP("Referencer",data!$A$1:$AT$8036,A1400,FALSE)</f>
        <v>0</v>
      </c>
      <c r="C1400">
        <f>HLOOKUP("Stedtekst",data!$A$1:$AT$8036,A1400,FALSE)</f>
        <v>0</v>
      </c>
      <c r="D1400">
        <f>HLOOKUP("Målested navn",data!$A$1:$AT$8036,A1400,FALSE)</f>
        <v>0</v>
      </c>
      <c r="E1400">
        <f>HLOOKUP("Prøvetagning",data!$A$1:$AT$8036,A1400,FALSE)</f>
        <v>0</v>
      </c>
      <c r="F1400">
        <f>HLOOKUP("Prøve",data!$A$1:$AT$8036,A1400,FALSE)</f>
        <v>0</v>
      </c>
      <c r="G1400">
        <f>HLOOKUP("ScKode",data!$A$1:$AT$8036,A1400,FALSE)</f>
        <v>0</v>
      </c>
      <c r="H1400">
        <f>HLOOKUP("StofParameter",data!$A$1:$AT$8036,A1400,FALSE)</f>
        <v>0</v>
      </c>
      <c r="I1400">
        <f>HLOOKUP("Dato",data!$A$1:$AT$8036,A1400,FALSE)</f>
        <v>0</v>
      </c>
      <c r="J1400">
        <f>HLOOKUP("Resultat-attribut",data!$A$1:$AT$8036,A1400,FALSE)</f>
        <v>0</v>
      </c>
      <c r="K1400">
        <f>HLOOKUP("Resultat",data!$A$1:$AT$8036,A1400,FALSE)</f>
        <v>0</v>
      </c>
      <c r="L1400">
        <f>HLOOKUP("Enhed",data!$A$1:$AT$8036,A1400,FALSE)</f>
        <v>0</v>
      </c>
    </row>
    <row r="1401" spans="1:12" x14ac:dyDescent="0.2">
      <c r="A1401">
        <v>1400</v>
      </c>
      <c r="B1401">
        <f>HLOOKUP("Referencer",data!$A$1:$AT$8036,A1401,FALSE)</f>
        <v>0</v>
      </c>
      <c r="C1401">
        <f>HLOOKUP("Stedtekst",data!$A$1:$AT$8036,A1401,FALSE)</f>
        <v>0</v>
      </c>
      <c r="D1401">
        <f>HLOOKUP("Målested navn",data!$A$1:$AT$8036,A1401,FALSE)</f>
        <v>0</v>
      </c>
      <c r="E1401">
        <f>HLOOKUP("Prøvetagning",data!$A$1:$AT$8036,A1401,FALSE)</f>
        <v>0</v>
      </c>
      <c r="F1401">
        <f>HLOOKUP("Prøve",data!$A$1:$AT$8036,A1401,FALSE)</f>
        <v>0</v>
      </c>
      <c r="G1401">
        <f>HLOOKUP("ScKode",data!$A$1:$AT$8036,A1401,FALSE)</f>
        <v>0</v>
      </c>
      <c r="H1401">
        <f>HLOOKUP("StofParameter",data!$A$1:$AT$8036,A1401,FALSE)</f>
        <v>0</v>
      </c>
      <c r="I1401">
        <f>HLOOKUP("Dato",data!$A$1:$AT$8036,A1401,FALSE)</f>
        <v>0</v>
      </c>
      <c r="J1401">
        <f>HLOOKUP("Resultat-attribut",data!$A$1:$AT$8036,A1401,FALSE)</f>
        <v>0</v>
      </c>
      <c r="K1401">
        <f>HLOOKUP("Resultat",data!$A$1:$AT$8036,A1401,FALSE)</f>
        <v>0</v>
      </c>
      <c r="L1401">
        <f>HLOOKUP("Enhed",data!$A$1:$AT$8036,A1401,FALSE)</f>
        <v>0</v>
      </c>
    </row>
    <row r="1402" spans="1:12" x14ac:dyDescent="0.2">
      <c r="A1402">
        <v>1401</v>
      </c>
      <c r="B1402">
        <f>HLOOKUP("Referencer",data!$A$1:$AT$8036,A1402,FALSE)</f>
        <v>0</v>
      </c>
      <c r="C1402">
        <f>HLOOKUP("Stedtekst",data!$A$1:$AT$8036,A1402,FALSE)</f>
        <v>0</v>
      </c>
      <c r="D1402">
        <f>HLOOKUP("Målested navn",data!$A$1:$AT$8036,A1402,FALSE)</f>
        <v>0</v>
      </c>
      <c r="E1402">
        <f>HLOOKUP("Prøvetagning",data!$A$1:$AT$8036,A1402,FALSE)</f>
        <v>0</v>
      </c>
      <c r="F1402">
        <f>HLOOKUP("Prøve",data!$A$1:$AT$8036,A1402,FALSE)</f>
        <v>0</v>
      </c>
      <c r="G1402">
        <f>HLOOKUP("ScKode",data!$A$1:$AT$8036,A1402,FALSE)</f>
        <v>0</v>
      </c>
      <c r="H1402">
        <f>HLOOKUP("StofParameter",data!$A$1:$AT$8036,A1402,FALSE)</f>
        <v>0</v>
      </c>
      <c r="I1402">
        <f>HLOOKUP("Dato",data!$A$1:$AT$8036,A1402,FALSE)</f>
        <v>0</v>
      </c>
      <c r="J1402">
        <f>HLOOKUP("Resultat-attribut",data!$A$1:$AT$8036,A1402,FALSE)</f>
        <v>0</v>
      </c>
      <c r="K1402">
        <f>HLOOKUP("Resultat",data!$A$1:$AT$8036,A1402,FALSE)</f>
        <v>0</v>
      </c>
      <c r="L1402">
        <f>HLOOKUP("Enhed",data!$A$1:$AT$8036,A1402,FALSE)</f>
        <v>0</v>
      </c>
    </row>
    <row r="1403" spans="1:12" x14ac:dyDescent="0.2">
      <c r="A1403">
        <v>1402</v>
      </c>
      <c r="B1403">
        <f>HLOOKUP("Referencer",data!$A$1:$AT$8036,A1403,FALSE)</f>
        <v>0</v>
      </c>
      <c r="C1403">
        <f>HLOOKUP("Stedtekst",data!$A$1:$AT$8036,A1403,FALSE)</f>
        <v>0</v>
      </c>
      <c r="D1403">
        <f>HLOOKUP("Målested navn",data!$A$1:$AT$8036,A1403,FALSE)</f>
        <v>0</v>
      </c>
      <c r="E1403">
        <f>HLOOKUP("Prøvetagning",data!$A$1:$AT$8036,A1403,FALSE)</f>
        <v>0</v>
      </c>
      <c r="F1403">
        <f>HLOOKUP("Prøve",data!$A$1:$AT$8036,A1403,FALSE)</f>
        <v>0</v>
      </c>
      <c r="G1403">
        <f>HLOOKUP("ScKode",data!$A$1:$AT$8036,A1403,FALSE)</f>
        <v>0</v>
      </c>
      <c r="H1403">
        <f>HLOOKUP("StofParameter",data!$A$1:$AT$8036,A1403,FALSE)</f>
        <v>0</v>
      </c>
      <c r="I1403">
        <f>HLOOKUP("Dato",data!$A$1:$AT$8036,A1403,FALSE)</f>
        <v>0</v>
      </c>
      <c r="J1403">
        <f>HLOOKUP("Resultat-attribut",data!$A$1:$AT$8036,A1403,FALSE)</f>
        <v>0</v>
      </c>
      <c r="K1403">
        <f>HLOOKUP("Resultat",data!$A$1:$AT$8036,A1403,FALSE)</f>
        <v>0</v>
      </c>
      <c r="L1403">
        <f>HLOOKUP("Enhed",data!$A$1:$AT$8036,A1403,FALSE)</f>
        <v>0</v>
      </c>
    </row>
    <row r="1404" spans="1:12" x14ac:dyDescent="0.2">
      <c r="A1404">
        <v>1403</v>
      </c>
      <c r="B1404">
        <f>HLOOKUP("Referencer",data!$A$1:$AT$8036,A1404,FALSE)</f>
        <v>0</v>
      </c>
      <c r="C1404">
        <f>HLOOKUP("Stedtekst",data!$A$1:$AT$8036,A1404,FALSE)</f>
        <v>0</v>
      </c>
      <c r="D1404">
        <f>HLOOKUP("Målested navn",data!$A$1:$AT$8036,A1404,FALSE)</f>
        <v>0</v>
      </c>
      <c r="E1404">
        <f>HLOOKUP("Prøvetagning",data!$A$1:$AT$8036,A1404,FALSE)</f>
        <v>0</v>
      </c>
      <c r="F1404">
        <f>HLOOKUP("Prøve",data!$A$1:$AT$8036,A1404,FALSE)</f>
        <v>0</v>
      </c>
      <c r="G1404">
        <f>HLOOKUP("ScKode",data!$A$1:$AT$8036,A1404,FALSE)</f>
        <v>0</v>
      </c>
      <c r="H1404">
        <f>HLOOKUP("StofParameter",data!$A$1:$AT$8036,A1404,FALSE)</f>
        <v>0</v>
      </c>
      <c r="I1404">
        <f>HLOOKUP("Dato",data!$A$1:$AT$8036,A1404,FALSE)</f>
        <v>0</v>
      </c>
      <c r="J1404">
        <f>HLOOKUP("Resultat-attribut",data!$A$1:$AT$8036,A1404,FALSE)</f>
        <v>0</v>
      </c>
      <c r="K1404">
        <f>HLOOKUP("Resultat",data!$A$1:$AT$8036,A1404,FALSE)</f>
        <v>0</v>
      </c>
      <c r="L1404">
        <f>HLOOKUP("Enhed",data!$A$1:$AT$8036,A1404,FALSE)</f>
        <v>0</v>
      </c>
    </row>
    <row r="1405" spans="1:12" x14ac:dyDescent="0.2">
      <c r="A1405">
        <v>1404</v>
      </c>
      <c r="B1405">
        <f>HLOOKUP("Referencer",data!$A$1:$AT$8036,A1405,FALSE)</f>
        <v>0</v>
      </c>
      <c r="C1405">
        <f>HLOOKUP("Stedtekst",data!$A$1:$AT$8036,A1405,FALSE)</f>
        <v>0</v>
      </c>
      <c r="D1405">
        <f>HLOOKUP("Målested navn",data!$A$1:$AT$8036,A1405,FALSE)</f>
        <v>0</v>
      </c>
      <c r="E1405">
        <f>HLOOKUP("Prøvetagning",data!$A$1:$AT$8036,A1405,FALSE)</f>
        <v>0</v>
      </c>
      <c r="F1405">
        <f>HLOOKUP("Prøve",data!$A$1:$AT$8036,A1405,FALSE)</f>
        <v>0</v>
      </c>
      <c r="G1405">
        <f>HLOOKUP("ScKode",data!$A$1:$AT$8036,A1405,FALSE)</f>
        <v>0</v>
      </c>
      <c r="H1405">
        <f>HLOOKUP("StofParameter",data!$A$1:$AT$8036,A1405,FALSE)</f>
        <v>0</v>
      </c>
      <c r="I1405">
        <f>HLOOKUP("Dato",data!$A$1:$AT$8036,A1405,FALSE)</f>
        <v>0</v>
      </c>
      <c r="J1405">
        <f>HLOOKUP("Resultat-attribut",data!$A$1:$AT$8036,A1405,FALSE)</f>
        <v>0</v>
      </c>
      <c r="K1405">
        <f>HLOOKUP("Resultat",data!$A$1:$AT$8036,A1405,FALSE)</f>
        <v>0</v>
      </c>
      <c r="L1405">
        <f>HLOOKUP("Enhed",data!$A$1:$AT$8036,A1405,FALSE)</f>
        <v>0</v>
      </c>
    </row>
    <row r="1406" spans="1:12" x14ac:dyDescent="0.2">
      <c r="A1406">
        <v>1405</v>
      </c>
      <c r="B1406">
        <f>HLOOKUP("Referencer",data!$A$1:$AT$8036,A1406,FALSE)</f>
        <v>0</v>
      </c>
      <c r="C1406">
        <f>HLOOKUP("Stedtekst",data!$A$1:$AT$8036,A1406,FALSE)</f>
        <v>0</v>
      </c>
      <c r="D1406">
        <f>HLOOKUP("Målested navn",data!$A$1:$AT$8036,A1406,FALSE)</f>
        <v>0</v>
      </c>
      <c r="E1406">
        <f>HLOOKUP("Prøvetagning",data!$A$1:$AT$8036,A1406,FALSE)</f>
        <v>0</v>
      </c>
      <c r="F1406">
        <f>HLOOKUP("Prøve",data!$A$1:$AT$8036,A1406,FALSE)</f>
        <v>0</v>
      </c>
      <c r="G1406">
        <f>HLOOKUP("ScKode",data!$A$1:$AT$8036,A1406,FALSE)</f>
        <v>0</v>
      </c>
      <c r="H1406">
        <f>HLOOKUP("StofParameter",data!$A$1:$AT$8036,A1406,FALSE)</f>
        <v>0</v>
      </c>
      <c r="I1406">
        <f>HLOOKUP("Dato",data!$A$1:$AT$8036,A1406,FALSE)</f>
        <v>0</v>
      </c>
      <c r="J1406">
        <f>HLOOKUP("Resultat-attribut",data!$A$1:$AT$8036,A1406,FALSE)</f>
        <v>0</v>
      </c>
      <c r="K1406">
        <f>HLOOKUP("Resultat",data!$A$1:$AT$8036,A1406,FALSE)</f>
        <v>0</v>
      </c>
      <c r="L1406">
        <f>HLOOKUP("Enhed",data!$A$1:$AT$8036,A1406,FALSE)</f>
        <v>0</v>
      </c>
    </row>
    <row r="1407" spans="1:12" x14ac:dyDescent="0.2">
      <c r="A1407">
        <v>1406</v>
      </c>
      <c r="B1407">
        <f>HLOOKUP("Referencer",data!$A$1:$AT$8036,A1407,FALSE)</f>
        <v>0</v>
      </c>
      <c r="C1407">
        <f>HLOOKUP("Stedtekst",data!$A$1:$AT$8036,A1407,FALSE)</f>
        <v>0</v>
      </c>
      <c r="D1407">
        <f>HLOOKUP("Målested navn",data!$A$1:$AT$8036,A1407,FALSE)</f>
        <v>0</v>
      </c>
      <c r="E1407">
        <f>HLOOKUP("Prøvetagning",data!$A$1:$AT$8036,A1407,FALSE)</f>
        <v>0</v>
      </c>
      <c r="F1407">
        <f>HLOOKUP("Prøve",data!$A$1:$AT$8036,A1407,FALSE)</f>
        <v>0</v>
      </c>
      <c r="G1407">
        <f>HLOOKUP("ScKode",data!$A$1:$AT$8036,A1407,FALSE)</f>
        <v>0</v>
      </c>
      <c r="H1407">
        <f>HLOOKUP("StofParameter",data!$A$1:$AT$8036,A1407,FALSE)</f>
        <v>0</v>
      </c>
      <c r="I1407">
        <f>HLOOKUP("Dato",data!$A$1:$AT$8036,A1407,FALSE)</f>
        <v>0</v>
      </c>
      <c r="J1407">
        <f>HLOOKUP("Resultat-attribut",data!$A$1:$AT$8036,A1407,FALSE)</f>
        <v>0</v>
      </c>
      <c r="K1407">
        <f>HLOOKUP("Resultat",data!$A$1:$AT$8036,A1407,FALSE)</f>
        <v>0</v>
      </c>
      <c r="L1407">
        <f>HLOOKUP("Enhed",data!$A$1:$AT$8036,A1407,FALSE)</f>
        <v>0</v>
      </c>
    </row>
    <row r="1408" spans="1:12" x14ac:dyDescent="0.2">
      <c r="A1408">
        <v>1407</v>
      </c>
      <c r="B1408">
        <f>HLOOKUP("Referencer",data!$A$1:$AT$8036,A1408,FALSE)</f>
        <v>0</v>
      </c>
      <c r="C1408">
        <f>HLOOKUP("Stedtekst",data!$A$1:$AT$8036,A1408,FALSE)</f>
        <v>0</v>
      </c>
      <c r="D1408">
        <f>HLOOKUP("Målested navn",data!$A$1:$AT$8036,A1408,FALSE)</f>
        <v>0</v>
      </c>
      <c r="E1408">
        <f>HLOOKUP("Prøvetagning",data!$A$1:$AT$8036,A1408,FALSE)</f>
        <v>0</v>
      </c>
      <c r="F1408">
        <f>HLOOKUP("Prøve",data!$A$1:$AT$8036,A1408,FALSE)</f>
        <v>0</v>
      </c>
      <c r="G1408">
        <f>HLOOKUP("ScKode",data!$A$1:$AT$8036,A1408,FALSE)</f>
        <v>0</v>
      </c>
      <c r="H1408">
        <f>HLOOKUP("StofParameter",data!$A$1:$AT$8036,A1408,FALSE)</f>
        <v>0</v>
      </c>
      <c r="I1408">
        <f>HLOOKUP("Dato",data!$A$1:$AT$8036,A1408,FALSE)</f>
        <v>0</v>
      </c>
      <c r="J1408">
        <f>HLOOKUP("Resultat-attribut",data!$A$1:$AT$8036,A1408,FALSE)</f>
        <v>0</v>
      </c>
      <c r="K1408">
        <f>HLOOKUP("Resultat",data!$A$1:$AT$8036,A1408,FALSE)</f>
        <v>0</v>
      </c>
      <c r="L1408">
        <f>HLOOKUP("Enhed",data!$A$1:$AT$8036,A1408,FALSE)</f>
        <v>0</v>
      </c>
    </row>
    <row r="1409" spans="1:12" x14ac:dyDescent="0.2">
      <c r="A1409">
        <v>1408</v>
      </c>
      <c r="B1409">
        <f>HLOOKUP("Referencer",data!$A$1:$AT$8036,A1409,FALSE)</f>
        <v>0</v>
      </c>
      <c r="C1409">
        <f>HLOOKUP("Stedtekst",data!$A$1:$AT$8036,A1409,FALSE)</f>
        <v>0</v>
      </c>
      <c r="D1409">
        <f>HLOOKUP("Målested navn",data!$A$1:$AT$8036,A1409,FALSE)</f>
        <v>0</v>
      </c>
      <c r="E1409">
        <f>HLOOKUP("Prøvetagning",data!$A$1:$AT$8036,A1409,FALSE)</f>
        <v>0</v>
      </c>
      <c r="F1409">
        <f>HLOOKUP("Prøve",data!$A$1:$AT$8036,A1409,FALSE)</f>
        <v>0</v>
      </c>
      <c r="G1409">
        <f>HLOOKUP("ScKode",data!$A$1:$AT$8036,A1409,FALSE)</f>
        <v>0</v>
      </c>
      <c r="H1409">
        <f>HLOOKUP("StofParameter",data!$A$1:$AT$8036,A1409,FALSE)</f>
        <v>0</v>
      </c>
      <c r="I1409">
        <f>HLOOKUP("Dato",data!$A$1:$AT$8036,A1409,FALSE)</f>
        <v>0</v>
      </c>
      <c r="J1409">
        <f>HLOOKUP("Resultat-attribut",data!$A$1:$AT$8036,A1409,FALSE)</f>
        <v>0</v>
      </c>
      <c r="K1409">
        <f>HLOOKUP("Resultat",data!$A$1:$AT$8036,A1409,FALSE)</f>
        <v>0</v>
      </c>
      <c r="L1409">
        <f>HLOOKUP("Enhed",data!$A$1:$AT$8036,A1409,FALSE)</f>
        <v>0</v>
      </c>
    </row>
    <row r="1410" spans="1:12" x14ac:dyDescent="0.2">
      <c r="A1410">
        <v>1409</v>
      </c>
      <c r="B1410">
        <f>HLOOKUP("Referencer",data!$A$1:$AT$8036,A1410,FALSE)</f>
        <v>0</v>
      </c>
      <c r="C1410">
        <f>HLOOKUP("Stedtekst",data!$A$1:$AT$8036,A1410,FALSE)</f>
        <v>0</v>
      </c>
      <c r="D1410">
        <f>HLOOKUP("Målested navn",data!$A$1:$AT$8036,A1410,FALSE)</f>
        <v>0</v>
      </c>
      <c r="E1410">
        <f>HLOOKUP("Prøvetagning",data!$A$1:$AT$8036,A1410,FALSE)</f>
        <v>0</v>
      </c>
      <c r="F1410">
        <f>HLOOKUP("Prøve",data!$A$1:$AT$8036,A1410,FALSE)</f>
        <v>0</v>
      </c>
      <c r="G1410">
        <f>HLOOKUP("ScKode",data!$A$1:$AT$8036,A1410,FALSE)</f>
        <v>0</v>
      </c>
      <c r="H1410">
        <f>HLOOKUP("StofParameter",data!$A$1:$AT$8036,A1410,FALSE)</f>
        <v>0</v>
      </c>
      <c r="I1410">
        <f>HLOOKUP("Dato",data!$A$1:$AT$8036,A1410,FALSE)</f>
        <v>0</v>
      </c>
      <c r="J1410">
        <f>HLOOKUP("Resultat-attribut",data!$A$1:$AT$8036,A1410,FALSE)</f>
        <v>0</v>
      </c>
      <c r="K1410">
        <f>HLOOKUP("Resultat",data!$A$1:$AT$8036,A1410,FALSE)</f>
        <v>0</v>
      </c>
      <c r="L1410">
        <f>HLOOKUP("Enhed",data!$A$1:$AT$8036,A1410,FALSE)</f>
        <v>0</v>
      </c>
    </row>
    <row r="1411" spans="1:12" x14ac:dyDescent="0.2">
      <c r="A1411">
        <v>1410</v>
      </c>
      <c r="B1411">
        <f>HLOOKUP("Referencer",data!$A$1:$AT$8036,A1411,FALSE)</f>
        <v>0</v>
      </c>
      <c r="C1411">
        <f>HLOOKUP("Stedtekst",data!$A$1:$AT$8036,A1411,FALSE)</f>
        <v>0</v>
      </c>
      <c r="D1411">
        <f>HLOOKUP("Målested navn",data!$A$1:$AT$8036,A1411,FALSE)</f>
        <v>0</v>
      </c>
      <c r="E1411">
        <f>HLOOKUP("Prøvetagning",data!$A$1:$AT$8036,A1411,FALSE)</f>
        <v>0</v>
      </c>
      <c r="F1411">
        <f>HLOOKUP("Prøve",data!$A$1:$AT$8036,A1411,FALSE)</f>
        <v>0</v>
      </c>
      <c r="G1411">
        <f>HLOOKUP("ScKode",data!$A$1:$AT$8036,A1411,FALSE)</f>
        <v>0</v>
      </c>
      <c r="H1411">
        <f>HLOOKUP("StofParameter",data!$A$1:$AT$8036,A1411,FALSE)</f>
        <v>0</v>
      </c>
      <c r="I1411">
        <f>HLOOKUP("Dato",data!$A$1:$AT$8036,A1411,FALSE)</f>
        <v>0</v>
      </c>
      <c r="J1411">
        <f>HLOOKUP("Resultat-attribut",data!$A$1:$AT$8036,A1411,FALSE)</f>
        <v>0</v>
      </c>
      <c r="K1411">
        <f>HLOOKUP("Resultat",data!$A$1:$AT$8036,A1411,FALSE)</f>
        <v>0</v>
      </c>
      <c r="L1411">
        <f>HLOOKUP("Enhed",data!$A$1:$AT$8036,A1411,FALSE)</f>
        <v>0</v>
      </c>
    </row>
    <row r="1412" spans="1:12" x14ac:dyDescent="0.2">
      <c r="A1412">
        <v>1411</v>
      </c>
      <c r="B1412">
        <f>HLOOKUP("Referencer",data!$A$1:$AT$8036,A1412,FALSE)</f>
        <v>0</v>
      </c>
      <c r="C1412">
        <f>HLOOKUP("Stedtekst",data!$A$1:$AT$8036,A1412,FALSE)</f>
        <v>0</v>
      </c>
      <c r="D1412">
        <f>HLOOKUP("Målested navn",data!$A$1:$AT$8036,A1412,FALSE)</f>
        <v>0</v>
      </c>
      <c r="E1412">
        <f>HLOOKUP("Prøvetagning",data!$A$1:$AT$8036,A1412,FALSE)</f>
        <v>0</v>
      </c>
      <c r="F1412">
        <f>HLOOKUP("Prøve",data!$A$1:$AT$8036,A1412,FALSE)</f>
        <v>0</v>
      </c>
      <c r="G1412">
        <f>HLOOKUP("ScKode",data!$A$1:$AT$8036,A1412,FALSE)</f>
        <v>0</v>
      </c>
      <c r="H1412">
        <f>HLOOKUP("StofParameter",data!$A$1:$AT$8036,A1412,FALSE)</f>
        <v>0</v>
      </c>
      <c r="I1412">
        <f>HLOOKUP("Dato",data!$A$1:$AT$8036,A1412,FALSE)</f>
        <v>0</v>
      </c>
      <c r="J1412">
        <f>HLOOKUP("Resultat-attribut",data!$A$1:$AT$8036,A1412,FALSE)</f>
        <v>0</v>
      </c>
      <c r="K1412">
        <f>HLOOKUP("Resultat",data!$A$1:$AT$8036,A1412,FALSE)</f>
        <v>0</v>
      </c>
      <c r="L1412">
        <f>HLOOKUP("Enhed",data!$A$1:$AT$8036,A1412,FALSE)</f>
        <v>0</v>
      </c>
    </row>
    <row r="1413" spans="1:12" x14ac:dyDescent="0.2">
      <c r="A1413">
        <v>1412</v>
      </c>
      <c r="B1413">
        <f>HLOOKUP("Referencer",data!$A$1:$AT$8036,A1413,FALSE)</f>
        <v>0</v>
      </c>
      <c r="C1413">
        <f>HLOOKUP("Stedtekst",data!$A$1:$AT$8036,A1413,FALSE)</f>
        <v>0</v>
      </c>
      <c r="D1413">
        <f>HLOOKUP("Målested navn",data!$A$1:$AT$8036,A1413,FALSE)</f>
        <v>0</v>
      </c>
      <c r="E1413">
        <f>HLOOKUP("Prøvetagning",data!$A$1:$AT$8036,A1413,FALSE)</f>
        <v>0</v>
      </c>
      <c r="F1413">
        <f>HLOOKUP("Prøve",data!$A$1:$AT$8036,A1413,FALSE)</f>
        <v>0</v>
      </c>
      <c r="G1413">
        <f>HLOOKUP("ScKode",data!$A$1:$AT$8036,A1413,FALSE)</f>
        <v>0</v>
      </c>
      <c r="H1413">
        <f>HLOOKUP("StofParameter",data!$A$1:$AT$8036,A1413,FALSE)</f>
        <v>0</v>
      </c>
      <c r="I1413">
        <f>HLOOKUP("Dato",data!$A$1:$AT$8036,A1413,FALSE)</f>
        <v>0</v>
      </c>
      <c r="J1413">
        <f>HLOOKUP("Resultat-attribut",data!$A$1:$AT$8036,A1413,FALSE)</f>
        <v>0</v>
      </c>
      <c r="K1413">
        <f>HLOOKUP("Resultat",data!$A$1:$AT$8036,A1413,FALSE)</f>
        <v>0</v>
      </c>
      <c r="L1413">
        <f>HLOOKUP("Enhed",data!$A$1:$AT$8036,A1413,FALSE)</f>
        <v>0</v>
      </c>
    </row>
    <row r="1414" spans="1:12" x14ac:dyDescent="0.2">
      <c r="A1414">
        <v>1413</v>
      </c>
      <c r="B1414">
        <f>HLOOKUP("Referencer",data!$A$1:$AT$8036,A1414,FALSE)</f>
        <v>0</v>
      </c>
      <c r="C1414">
        <f>HLOOKUP("Stedtekst",data!$A$1:$AT$8036,A1414,FALSE)</f>
        <v>0</v>
      </c>
      <c r="D1414">
        <f>HLOOKUP("Målested navn",data!$A$1:$AT$8036,A1414,FALSE)</f>
        <v>0</v>
      </c>
      <c r="E1414">
        <f>HLOOKUP("Prøvetagning",data!$A$1:$AT$8036,A1414,FALSE)</f>
        <v>0</v>
      </c>
      <c r="F1414">
        <f>HLOOKUP("Prøve",data!$A$1:$AT$8036,A1414,FALSE)</f>
        <v>0</v>
      </c>
      <c r="G1414">
        <f>HLOOKUP("ScKode",data!$A$1:$AT$8036,A1414,FALSE)</f>
        <v>0</v>
      </c>
      <c r="H1414">
        <f>HLOOKUP("StofParameter",data!$A$1:$AT$8036,A1414,FALSE)</f>
        <v>0</v>
      </c>
      <c r="I1414">
        <f>HLOOKUP("Dato",data!$A$1:$AT$8036,A1414,FALSE)</f>
        <v>0</v>
      </c>
      <c r="J1414">
        <f>HLOOKUP("Resultat-attribut",data!$A$1:$AT$8036,A1414,FALSE)</f>
        <v>0</v>
      </c>
      <c r="K1414">
        <f>HLOOKUP("Resultat",data!$A$1:$AT$8036,A1414,FALSE)</f>
        <v>0</v>
      </c>
      <c r="L1414">
        <f>HLOOKUP("Enhed",data!$A$1:$AT$8036,A1414,FALSE)</f>
        <v>0</v>
      </c>
    </row>
    <row r="1415" spans="1:12" x14ac:dyDescent="0.2">
      <c r="A1415">
        <v>1414</v>
      </c>
      <c r="B1415">
        <f>HLOOKUP("Referencer",data!$A$1:$AT$8036,A1415,FALSE)</f>
        <v>0</v>
      </c>
      <c r="C1415">
        <f>HLOOKUP("Stedtekst",data!$A$1:$AT$8036,A1415,FALSE)</f>
        <v>0</v>
      </c>
      <c r="D1415">
        <f>HLOOKUP("Målested navn",data!$A$1:$AT$8036,A1415,FALSE)</f>
        <v>0</v>
      </c>
      <c r="E1415">
        <f>HLOOKUP("Prøvetagning",data!$A$1:$AT$8036,A1415,FALSE)</f>
        <v>0</v>
      </c>
      <c r="F1415">
        <f>HLOOKUP("Prøve",data!$A$1:$AT$8036,A1415,FALSE)</f>
        <v>0</v>
      </c>
      <c r="G1415">
        <f>HLOOKUP("ScKode",data!$A$1:$AT$8036,A1415,FALSE)</f>
        <v>0</v>
      </c>
      <c r="H1415">
        <f>HLOOKUP("StofParameter",data!$A$1:$AT$8036,A1415,FALSE)</f>
        <v>0</v>
      </c>
      <c r="I1415">
        <f>HLOOKUP("Dato",data!$A$1:$AT$8036,A1415,FALSE)</f>
        <v>0</v>
      </c>
      <c r="J1415">
        <f>HLOOKUP("Resultat-attribut",data!$A$1:$AT$8036,A1415,FALSE)</f>
        <v>0</v>
      </c>
      <c r="K1415">
        <f>HLOOKUP("Resultat",data!$A$1:$AT$8036,A1415,FALSE)</f>
        <v>0</v>
      </c>
      <c r="L1415">
        <f>HLOOKUP("Enhed",data!$A$1:$AT$8036,A1415,FALSE)</f>
        <v>0</v>
      </c>
    </row>
    <row r="1416" spans="1:12" x14ac:dyDescent="0.2">
      <c r="A1416">
        <v>1415</v>
      </c>
      <c r="B1416">
        <f>HLOOKUP("Referencer",data!$A$1:$AT$8036,A1416,FALSE)</f>
        <v>0</v>
      </c>
      <c r="C1416">
        <f>HLOOKUP("Stedtekst",data!$A$1:$AT$8036,A1416,FALSE)</f>
        <v>0</v>
      </c>
      <c r="D1416">
        <f>HLOOKUP("Målested navn",data!$A$1:$AT$8036,A1416,FALSE)</f>
        <v>0</v>
      </c>
      <c r="E1416">
        <f>HLOOKUP("Prøvetagning",data!$A$1:$AT$8036,A1416,FALSE)</f>
        <v>0</v>
      </c>
      <c r="F1416">
        <f>HLOOKUP("Prøve",data!$A$1:$AT$8036,A1416,FALSE)</f>
        <v>0</v>
      </c>
      <c r="G1416">
        <f>HLOOKUP("ScKode",data!$A$1:$AT$8036,A1416,FALSE)</f>
        <v>0</v>
      </c>
      <c r="H1416">
        <f>HLOOKUP("StofParameter",data!$A$1:$AT$8036,A1416,FALSE)</f>
        <v>0</v>
      </c>
      <c r="I1416">
        <f>HLOOKUP("Dato",data!$A$1:$AT$8036,A1416,FALSE)</f>
        <v>0</v>
      </c>
      <c r="J1416">
        <f>HLOOKUP("Resultat-attribut",data!$A$1:$AT$8036,A1416,FALSE)</f>
        <v>0</v>
      </c>
      <c r="K1416">
        <f>HLOOKUP("Resultat",data!$A$1:$AT$8036,A1416,FALSE)</f>
        <v>0</v>
      </c>
      <c r="L1416">
        <f>HLOOKUP("Enhed",data!$A$1:$AT$8036,A1416,FALSE)</f>
        <v>0</v>
      </c>
    </row>
    <row r="1417" spans="1:12" x14ac:dyDescent="0.2">
      <c r="A1417">
        <v>1416</v>
      </c>
      <c r="B1417">
        <f>HLOOKUP("Referencer",data!$A$1:$AT$8036,A1417,FALSE)</f>
        <v>0</v>
      </c>
      <c r="C1417">
        <f>HLOOKUP("Stedtekst",data!$A$1:$AT$8036,A1417,FALSE)</f>
        <v>0</v>
      </c>
      <c r="D1417">
        <f>HLOOKUP("Målested navn",data!$A$1:$AT$8036,A1417,FALSE)</f>
        <v>0</v>
      </c>
      <c r="E1417">
        <f>HLOOKUP("Prøvetagning",data!$A$1:$AT$8036,A1417,FALSE)</f>
        <v>0</v>
      </c>
      <c r="F1417">
        <f>HLOOKUP("Prøve",data!$A$1:$AT$8036,A1417,FALSE)</f>
        <v>0</v>
      </c>
      <c r="G1417">
        <f>HLOOKUP("ScKode",data!$A$1:$AT$8036,A1417,FALSE)</f>
        <v>0</v>
      </c>
      <c r="H1417">
        <f>HLOOKUP("StofParameter",data!$A$1:$AT$8036,A1417,FALSE)</f>
        <v>0</v>
      </c>
      <c r="I1417">
        <f>HLOOKUP("Dato",data!$A$1:$AT$8036,A1417,FALSE)</f>
        <v>0</v>
      </c>
      <c r="J1417">
        <f>HLOOKUP("Resultat-attribut",data!$A$1:$AT$8036,A1417,FALSE)</f>
        <v>0</v>
      </c>
      <c r="K1417">
        <f>HLOOKUP("Resultat",data!$A$1:$AT$8036,A1417,FALSE)</f>
        <v>0</v>
      </c>
      <c r="L1417">
        <f>HLOOKUP("Enhed",data!$A$1:$AT$8036,A1417,FALSE)</f>
        <v>0</v>
      </c>
    </row>
    <row r="1418" spans="1:12" x14ac:dyDescent="0.2">
      <c r="A1418">
        <v>1417</v>
      </c>
      <c r="B1418">
        <f>HLOOKUP("Referencer",data!$A$1:$AT$8036,A1418,FALSE)</f>
        <v>0</v>
      </c>
      <c r="C1418">
        <f>HLOOKUP("Stedtekst",data!$A$1:$AT$8036,A1418,FALSE)</f>
        <v>0</v>
      </c>
      <c r="D1418">
        <f>HLOOKUP("Målested navn",data!$A$1:$AT$8036,A1418,FALSE)</f>
        <v>0</v>
      </c>
      <c r="E1418">
        <f>HLOOKUP("Prøvetagning",data!$A$1:$AT$8036,A1418,FALSE)</f>
        <v>0</v>
      </c>
      <c r="F1418">
        <f>HLOOKUP("Prøve",data!$A$1:$AT$8036,A1418,FALSE)</f>
        <v>0</v>
      </c>
      <c r="G1418">
        <f>HLOOKUP("ScKode",data!$A$1:$AT$8036,A1418,FALSE)</f>
        <v>0</v>
      </c>
      <c r="H1418">
        <f>HLOOKUP("StofParameter",data!$A$1:$AT$8036,A1418,FALSE)</f>
        <v>0</v>
      </c>
      <c r="I1418">
        <f>HLOOKUP("Dato",data!$A$1:$AT$8036,A1418,FALSE)</f>
        <v>0</v>
      </c>
      <c r="J1418">
        <f>HLOOKUP("Resultat-attribut",data!$A$1:$AT$8036,A1418,FALSE)</f>
        <v>0</v>
      </c>
      <c r="K1418">
        <f>HLOOKUP("Resultat",data!$A$1:$AT$8036,A1418,FALSE)</f>
        <v>0</v>
      </c>
      <c r="L1418">
        <f>HLOOKUP("Enhed",data!$A$1:$AT$8036,A1418,FALSE)</f>
        <v>0</v>
      </c>
    </row>
    <row r="1419" spans="1:12" x14ac:dyDescent="0.2">
      <c r="A1419">
        <v>1418</v>
      </c>
      <c r="B1419">
        <f>HLOOKUP("Referencer",data!$A$1:$AT$8036,A1419,FALSE)</f>
        <v>0</v>
      </c>
      <c r="C1419">
        <f>HLOOKUP("Stedtekst",data!$A$1:$AT$8036,A1419,FALSE)</f>
        <v>0</v>
      </c>
      <c r="D1419">
        <f>HLOOKUP("Målested navn",data!$A$1:$AT$8036,A1419,FALSE)</f>
        <v>0</v>
      </c>
      <c r="E1419">
        <f>HLOOKUP("Prøvetagning",data!$A$1:$AT$8036,A1419,FALSE)</f>
        <v>0</v>
      </c>
      <c r="F1419">
        <f>HLOOKUP("Prøve",data!$A$1:$AT$8036,A1419,FALSE)</f>
        <v>0</v>
      </c>
      <c r="G1419">
        <f>HLOOKUP("ScKode",data!$A$1:$AT$8036,A1419,FALSE)</f>
        <v>0</v>
      </c>
      <c r="H1419">
        <f>HLOOKUP("StofParameter",data!$A$1:$AT$8036,A1419,FALSE)</f>
        <v>0</v>
      </c>
      <c r="I1419">
        <f>HLOOKUP("Dato",data!$A$1:$AT$8036,A1419,FALSE)</f>
        <v>0</v>
      </c>
      <c r="J1419">
        <f>HLOOKUP("Resultat-attribut",data!$A$1:$AT$8036,A1419,FALSE)</f>
        <v>0</v>
      </c>
      <c r="K1419">
        <f>HLOOKUP("Resultat",data!$A$1:$AT$8036,A1419,FALSE)</f>
        <v>0</v>
      </c>
      <c r="L1419">
        <f>HLOOKUP("Enhed",data!$A$1:$AT$8036,A1419,FALSE)</f>
        <v>0</v>
      </c>
    </row>
    <row r="1420" spans="1:12" x14ac:dyDescent="0.2">
      <c r="A1420">
        <v>1419</v>
      </c>
      <c r="B1420">
        <f>HLOOKUP("Referencer",data!$A$1:$AT$8036,A1420,FALSE)</f>
        <v>0</v>
      </c>
      <c r="C1420">
        <f>HLOOKUP("Stedtekst",data!$A$1:$AT$8036,A1420,FALSE)</f>
        <v>0</v>
      </c>
      <c r="D1420">
        <f>HLOOKUP("Målested navn",data!$A$1:$AT$8036,A1420,FALSE)</f>
        <v>0</v>
      </c>
      <c r="E1420">
        <f>HLOOKUP("Prøvetagning",data!$A$1:$AT$8036,A1420,FALSE)</f>
        <v>0</v>
      </c>
      <c r="F1420">
        <f>HLOOKUP("Prøve",data!$A$1:$AT$8036,A1420,FALSE)</f>
        <v>0</v>
      </c>
      <c r="G1420">
        <f>HLOOKUP("ScKode",data!$A$1:$AT$8036,A1420,FALSE)</f>
        <v>0</v>
      </c>
      <c r="H1420">
        <f>HLOOKUP("StofParameter",data!$A$1:$AT$8036,A1420,FALSE)</f>
        <v>0</v>
      </c>
      <c r="I1420">
        <f>HLOOKUP("Dato",data!$A$1:$AT$8036,A1420,FALSE)</f>
        <v>0</v>
      </c>
      <c r="J1420">
        <f>HLOOKUP("Resultat-attribut",data!$A$1:$AT$8036,A1420,FALSE)</f>
        <v>0</v>
      </c>
      <c r="K1420">
        <f>HLOOKUP("Resultat",data!$A$1:$AT$8036,A1420,FALSE)</f>
        <v>0</v>
      </c>
      <c r="L1420">
        <f>HLOOKUP("Enhed",data!$A$1:$AT$8036,A1420,FALSE)</f>
        <v>0</v>
      </c>
    </row>
    <row r="1421" spans="1:12" x14ac:dyDescent="0.2">
      <c r="A1421">
        <v>1420</v>
      </c>
      <c r="B1421">
        <f>HLOOKUP("Referencer",data!$A$1:$AT$8036,A1421,FALSE)</f>
        <v>0</v>
      </c>
      <c r="C1421">
        <f>HLOOKUP("Stedtekst",data!$A$1:$AT$8036,A1421,FALSE)</f>
        <v>0</v>
      </c>
      <c r="D1421">
        <f>HLOOKUP("Målested navn",data!$A$1:$AT$8036,A1421,FALSE)</f>
        <v>0</v>
      </c>
      <c r="E1421">
        <f>HLOOKUP("Prøvetagning",data!$A$1:$AT$8036,A1421,FALSE)</f>
        <v>0</v>
      </c>
      <c r="F1421">
        <f>HLOOKUP("Prøve",data!$A$1:$AT$8036,A1421,FALSE)</f>
        <v>0</v>
      </c>
      <c r="G1421">
        <f>HLOOKUP("ScKode",data!$A$1:$AT$8036,A1421,FALSE)</f>
        <v>0</v>
      </c>
      <c r="H1421">
        <f>HLOOKUP("StofParameter",data!$A$1:$AT$8036,A1421,FALSE)</f>
        <v>0</v>
      </c>
      <c r="I1421">
        <f>HLOOKUP("Dato",data!$A$1:$AT$8036,A1421,FALSE)</f>
        <v>0</v>
      </c>
      <c r="J1421">
        <f>HLOOKUP("Resultat-attribut",data!$A$1:$AT$8036,A1421,FALSE)</f>
        <v>0</v>
      </c>
      <c r="K1421">
        <f>HLOOKUP("Resultat",data!$A$1:$AT$8036,A1421,FALSE)</f>
        <v>0</v>
      </c>
      <c r="L1421">
        <f>HLOOKUP("Enhed",data!$A$1:$AT$8036,A1421,FALSE)</f>
        <v>0</v>
      </c>
    </row>
    <row r="1422" spans="1:12" x14ac:dyDescent="0.2">
      <c r="A1422">
        <v>1421</v>
      </c>
      <c r="B1422">
        <f>HLOOKUP("Referencer",data!$A$1:$AT$8036,A1422,FALSE)</f>
        <v>0</v>
      </c>
      <c r="C1422">
        <f>HLOOKUP("Stedtekst",data!$A$1:$AT$8036,A1422,FALSE)</f>
        <v>0</v>
      </c>
      <c r="D1422">
        <f>HLOOKUP("Målested navn",data!$A$1:$AT$8036,A1422,FALSE)</f>
        <v>0</v>
      </c>
      <c r="E1422">
        <f>HLOOKUP("Prøvetagning",data!$A$1:$AT$8036,A1422,FALSE)</f>
        <v>0</v>
      </c>
      <c r="F1422">
        <f>HLOOKUP("Prøve",data!$A$1:$AT$8036,A1422,FALSE)</f>
        <v>0</v>
      </c>
      <c r="G1422">
        <f>HLOOKUP("ScKode",data!$A$1:$AT$8036,A1422,FALSE)</f>
        <v>0</v>
      </c>
      <c r="H1422">
        <f>HLOOKUP("StofParameter",data!$A$1:$AT$8036,A1422,FALSE)</f>
        <v>0</v>
      </c>
      <c r="I1422">
        <f>HLOOKUP("Dato",data!$A$1:$AT$8036,A1422,FALSE)</f>
        <v>0</v>
      </c>
      <c r="J1422">
        <f>HLOOKUP("Resultat-attribut",data!$A$1:$AT$8036,A1422,FALSE)</f>
        <v>0</v>
      </c>
      <c r="K1422">
        <f>HLOOKUP("Resultat",data!$A$1:$AT$8036,A1422,FALSE)</f>
        <v>0</v>
      </c>
      <c r="L1422">
        <f>HLOOKUP("Enhed",data!$A$1:$AT$8036,A1422,FALSE)</f>
        <v>0</v>
      </c>
    </row>
    <row r="1423" spans="1:12" x14ac:dyDescent="0.2">
      <c r="A1423">
        <v>1422</v>
      </c>
      <c r="B1423">
        <f>HLOOKUP("Referencer",data!$A$1:$AT$8036,A1423,FALSE)</f>
        <v>0</v>
      </c>
      <c r="C1423">
        <f>HLOOKUP("Stedtekst",data!$A$1:$AT$8036,A1423,FALSE)</f>
        <v>0</v>
      </c>
      <c r="D1423">
        <f>HLOOKUP("Målested navn",data!$A$1:$AT$8036,A1423,FALSE)</f>
        <v>0</v>
      </c>
      <c r="E1423">
        <f>HLOOKUP("Prøvetagning",data!$A$1:$AT$8036,A1423,FALSE)</f>
        <v>0</v>
      </c>
      <c r="F1423">
        <f>HLOOKUP("Prøve",data!$A$1:$AT$8036,A1423,FALSE)</f>
        <v>0</v>
      </c>
      <c r="G1423">
        <f>HLOOKUP("ScKode",data!$A$1:$AT$8036,A1423,FALSE)</f>
        <v>0</v>
      </c>
      <c r="H1423">
        <f>HLOOKUP("StofParameter",data!$A$1:$AT$8036,A1423,FALSE)</f>
        <v>0</v>
      </c>
      <c r="I1423">
        <f>HLOOKUP("Dato",data!$A$1:$AT$8036,A1423,FALSE)</f>
        <v>0</v>
      </c>
      <c r="J1423">
        <f>HLOOKUP("Resultat-attribut",data!$A$1:$AT$8036,A1423,FALSE)</f>
        <v>0</v>
      </c>
      <c r="K1423">
        <f>HLOOKUP("Resultat",data!$A$1:$AT$8036,A1423,FALSE)</f>
        <v>0</v>
      </c>
      <c r="L1423">
        <f>HLOOKUP("Enhed",data!$A$1:$AT$8036,A1423,FALSE)</f>
        <v>0</v>
      </c>
    </row>
    <row r="1424" spans="1:12" x14ac:dyDescent="0.2">
      <c r="A1424">
        <v>1423</v>
      </c>
      <c r="B1424">
        <f>HLOOKUP("Referencer",data!$A$1:$AT$8036,A1424,FALSE)</f>
        <v>0</v>
      </c>
      <c r="C1424">
        <f>HLOOKUP("Stedtekst",data!$A$1:$AT$8036,A1424,FALSE)</f>
        <v>0</v>
      </c>
      <c r="D1424">
        <f>HLOOKUP("Målested navn",data!$A$1:$AT$8036,A1424,FALSE)</f>
        <v>0</v>
      </c>
      <c r="E1424">
        <f>HLOOKUP("Prøvetagning",data!$A$1:$AT$8036,A1424,FALSE)</f>
        <v>0</v>
      </c>
      <c r="F1424">
        <f>HLOOKUP("Prøve",data!$A$1:$AT$8036,A1424,FALSE)</f>
        <v>0</v>
      </c>
      <c r="G1424">
        <f>HLOOKUP("ScKode",data!$A$1:$AT$8036,A1424,FALSE)</f>
        <v>0</v>
      </c>
      <c r="H1424">
        <f>HLOOKUP("StofParameter",data!$A$1:$AT$8036,A1424,FALSE)</f>
        <v>0</v>
      </c>
      <c r="I1424">
        <f>HLOOKUP("Dato",data!$A$1:$AT$8036,A1424,FALSE)</f>
        <v>0</v>
      </c>
      <c r="J1424">
        <f>HLOOKUP("Resultat-attribut",data!$A$1:$AT$8036,A1424,FALSE)</f>
        <v>0</v>
      </c>
      <c r="K1424">
        <f>HLOOKUP("Resultat",data!$A$1:$AT$8036,A1424,FALSE)</f>
        <v>0</v>
      </c>
      <c r="L1424">
        <f>HLOOKUP("Enhed",data!$A$1:$AT$8036,A1424,FALSE)</f>
        <v>0</v>
      </c>
    </row>
    <row r="1425" spans="1:12" x14ac:dyDescent="0.2">
      <c r="A1425">
        <v>1424</v>
      </c>
      <c r="B1425">
        <f>HLOOKUP("Referencer",data!$A$1:$AT$8036,A1425,FALSE)</f>
        <v>0</v>
      </c>
      <c r="C1425">
        <f>HLOOKUP("Stedtekst",data!$A$1:$AT$8036,A1425,FALSE)</f>
        <v>0</v>
      </c>
      <c r="D1425">
        <f>HLOOKUP("Målested navn",data!$A$1:$AT$8036,A1425,FALSE)</f>
        <v>0</v>
      </c>
      <c r="E1425">
        <f>HLOOKUP("Prøvetagning",data!$A$1:$AT$8036,A1425,FALSE)</f>
        <v>0</v>
      </c>
      <c r="F1425">
        <f>HLOOKUP("Prøve",data!$A$1:$AT$8036,A1425,FALSE)</f>
        <v>0</v>
      </c>
      <c r="G1425">
        <f>HLOOKUP("ScKode",data!$A$1:$AT$8036,A1425,FALSE)</f>
        <v>0</v>
      </c>
      <c r="H1425">
        <f>HLOOKUP("StofParameter",data!$A$1:$AT$8036,A1425,FALSE)</f>
        <v>0</v>
      </c>
      <c r="I1425">
        <f>HLOOKUP("Dato",data!$A$1:$AT$8036,A1425,FALSE)</f>
        <v>0</v>
      </c>
      <c r="J1425">
        <f>HLOOKUP("Resultat-attribut",data!$A$1:$AT$8036,A1425,FALSE)</f>
        <v>0</v>
      </c>
      <c r="K1425">
        <f>HLOOKUP("Resultat",data!$A$1:$AT$8036,A1425,FALSE)</f>
        <v>0</v>
      </c>
      <c r="L1425">
        <f>HLOOKUP("Enhed",data!$A$1:$AT$8036,A1425,FALSE)</f>
        <v>0</v>
      </c>
    </row>
    <row r="1426" spans="1:12" x14ac:dyDescent="0.2">
      <c r="A1426">
        <v>1425</v>
      </c>
      <c r="B1426">
        <f>HLOOKUP("Referencer",data!$A$1:$AT$8036,A1426,FALSE)</f>
        <v>0</v>
      </c>
      <c r="C1426">
        <f>HLOOKUP("Stedtekst",data!$A$1:$AT$8036,A1426,FALSE)</f>
        <v>0</v>
      </c>
      <c r="D1426">
        <f>HLOOKUP("Målested navn",data!$A$1:$AT$8036,A1426,FALSE)</f>
        <v>0</v>
      </c>
      <c r="E1426">
        <f>HLOOKUP("Prøvetagning",data!$A$1:$AT$8036,A1426,FALSE)</f>
        <v>0</v>
      </c>
      <c r="F1426">
        <f>HLOOKUP("Prøve",data!$A$1:$AT$8036,A1426,FALSE)</f>
        <v>0</v>
      </c>
      <c r="G1426">
        <f>HLOOKUP("ScKode",data!$A$1:$AT$8036,A1426,FALSE)</f>
        <v>0</v>
      </c>
      <c r="H1426">
        <f>HLOOKUP("StofParameter",data!$A$1:$AT$8036,A1426,FALSE)</f>
        <v>0</v>
      </c>
      <c r="I1426">
        <f>HLOOKUP("Dato",data!$A$1:$AT$8036,A1426,FALSE)</f>
        <v>0</v>
      </c>
      <c r="J1426">
        <f>HLOOKUP("Resultat-attribut",data!$A$1:$AT$8036,A1426,FALSE)</f>
        <v>0</v>
      </c>
      <c r="K1426">
        <f>HLOOKUP("Resultat",data!$A$1:$AT$8036,A1426,FALSE)</f>
        <v>0</v>
      </c>
      <c r="L1426">
        <f>HLOOKUP("Enhed",data!$A$1:$AT$8036,A1426,FALSE)</f>
        <v>0</v>
      </c>
    </row>
    <row r="1427" spans="1:12" x14ac:dyDescent="0.2">
      <c r="A1427">
        <v>1426</v>
      </c>
      <c r="B1427">
        <f>HLOOKUP("Referencer",data!$A$1:$AT$8036,A1427,FALSE)</f>
        <v>0</v>
      </c>
      <c r="C1427">
        <f>HLOOKUP("Stedtekst",data!$A$1:$AT$8036,A1427,FALSE)</f>
        <v>0</v>
      </c>
      <c r="D1427">
        <f>HLOOKUP("Målested navn",data!$A$1:$AT$8036,A1427,FALSE)</f>
        <v>0</v>
      </c>
      <c r="E1427">
        <f>HLOOKUP("Prøvetagning",data!$A$1:$AT$8036,A1427,FALSE)</f>
        <v>0</v>
      </c>
      <c r="F1427">
        <f>HLOOKUP("Prøve",data!$A$1:$AT$8036,A1427,FALSE)</f>
        <v>0</v>
      </c>
      <c r="G1427">
        <f>HLOOKUP("ScKode",data!$A$1:$AT$8036,A1427,FALSE)</f>
        <v>0</v>
      </c>
      <c r="H1427">
        <f>HLOOKUP("StofParameter",data!$A$1:$AT$8036,A1427,FALSE)</f>
        <v>0</v>
      </c>
      <c r="I1427">
        <f>HLOOKUP("Dato",data!$A$1:$AT$8036,A1427,FALSE)</f>
        <v>0</v>
      </c>
      <c r="J1427">
        <f>HLOOKUP("Resultat-attribut",data!$A$1:$AT$8036,A1427,FALSE)</f>
        <v>0</v>
      </c>
      <c r="K1427">
        <f>HLOOKUP("Resultat",data!$A$1:$AT$8036,A1427,FALSE)</f>
        <v>0</v>
      </c>
      <c r="L1427">
        <f>HLOOKUP("Enhed",data!$A$1:$AT$8036,A1427,FALSE)</f>
        <v>0</v>
      </c>
    </row>
    <row r="1428" spans="1:12" x14ac:dyDescent="0.2">
      <c r="A1428">
        <v>1427</v>
      </c>
      <c r="B1428">
        <f>HLOOKUP("Referencer",data!$A$1:$AT$8036,A1428,FALSE)</f>
        <v>0</v>
      </c>
      <c r="C1428">
        <f>HLOOKUP("Stedtekst",data!$A$1:$AT$8036,A1428,FALSE)</f>
        <v>0</v>
      </c>
      <c r="D1428">
        <f>HLOOKUP("Målested navn",data!$A$1:$AT$8036,A1428,FALSE)</f>
        <v>0</v>
      </c>
      <c r="E1428">
        <f>HLOOKUP("Prøvetagning",data!$A$1:$AT$8036,A1428,FALSE)</f>
        <v>0</v>
      </c>
      <c r="F1428">
        <f>HLOOKUP("Prøve",data!$A$1:$AT$8036,A1428,FALSE)</f>
        <v>0</v>
      </c>
      <c r="G1428">
        <f>HLOOKUP("ScKode",data!$A$1:$AT$8036,A1428,FALSE)</f>
        <v>0</v>
      </c>
      <c r="H1428">
        <f>HLOOKUP("StofParameter",data!$A$1:$AT$8036,A1428,FALSE)</f>
        <v>0</v>
      </c>
      <c r="I1428">
        <f>HLOOKUP("Dato",data!$A$1:$AT$8036,A1428,FALSE)</f>
        <v>0</v>
      </c>
      <c r="J1428">
        <f>HLOOKUP("Resultat-attribut",data!$A$1:$AT$8036,A1428,FALSE)</f>
        <v>0</v>
      </c>
      <c r="K1428">
        <f>HLOOKUP("Resultat",data!$A$1:$AT$8036,A1428,FALSE)</f>
        <v>0</v>
      </c>
      <c r="L1428">
        <f>HLOOKUP("Enhed",data!$A$1:$AT$8036,A1428,FALSE)</f>
        <v>0</v>
      </c>
    </row>
    <row r="1429" spans="1:12" x14ac:dyDescent="0.2">
      <c r="A1429">
        <v>1428</v>
      </c>
      <c r="B1429">
        <f>HLOOKUP("Referencer",data!$A$1:$AT$8036,A1429,FALSE)</f>
        <v>0</v>
      </c>
      <c r="C1429">
        <f>HLOOKUP("Stedtekst",data!$A$1:$AT$8036,A1429,FALSE)</f>
        <v>0</v>
      </c>
      <c r="D1429">
        <f>HLOOKUP("Målested navn",data!$A$1:$AT$8036,A1429,FALSE)</f>
        <v>0</v>
      </c>
      <c r="E1429">
        <f>HLOOKUP("Prøvetagning",data!$A$1:$AT$8036,A1429,FALSE)</f>
        <v>0</v>
      </c>
      <c r="F1429">
        <f>HLOOKUP("Prøve",data!$A$1:$AT$8036,A1429,FALSE)</f>
        <v>0</v>
      </c>
      <c r="G1429">
        <f>HLOOKUP("ScKode",data!$A$1:$AT$8036,A1429,FALSE)</f>
        <v>0</v>
      </c>
      <c r="H1429">
        <f>HLOOKUP("StofParameter",data!$A$1:$AT$8036,A1429,FALSE)</f>
        <v>0</v>
      </c>
      <c r="I1429">
        <f>HLOOKUP("Dato",data!$A$1:$AT$8036,A1429,FALSE)</f>
        <v>0</v>
      </c>
      <c r="J1429">
        <f>HLOOKUP("Resultat-attribut",data!$A$1:$AT$8036,A1429,FALSE)</f>
        <v>0</v>
      </c>
      <c r="K1429">
        <f>HLOOKUP("Resultat",data!$A$1:$AT$8036,A1429,FALSE)</f>
        <v>0</v>
      </c>
      <c r="L1429">
        <f>HLOOKUP("Enhed",data!$A$1:$AT$8036,A1429,FALSE)</f>
        <v>0</v>
      </c>
    </row>
    <row r="1430" spans="1:12" x14ac:dyDescent="0.2">
      <c r="A1430">
        <v>1429</v>
      </c>
      <c r="B1430">
        <f>HLOOKUP("Referencer",data!$A$1:$AT$8036,A1430,FALSE)</f>
        <v>0</v>
      </c>
      <c r="C1430">
        <f>HLOOKUP("Stedtekst",data!$A$1:$AT$8036,A1430,FALSE)</f>
        <v>0</v>
      </c>
      <c r="D1430">
        <f>HLOOKUP("Målested navn",data!$A$1:$AT$8036,A1430,FALSE)</f>
        <v>0</v>
      </c>
      <c r="E1430">
        <f>HLOOKUP("Prøvetagning",data!$A$1:$AT$8036,A1430,FALSE)</f>
        <v>0</v>
      </c>
      <c r="F1430">
        <f>HLOOKUP("Prøve",data!$A$1:$AT$8036,A1430,FALSE)</f>
        <v>0</v>
      </c>
      <c r="G1430">
        <f>HLOOKUP("ScKode",data!$A$1:$AT$8036,A1430,FALSE)</f>
        <v>0</v>
      </c>
      <c r="H1430">
        <f>HLOOKUP("StofParameter",data!$A$1:$AT$8036,A1430,FALSE)</f>
        <v>0</v>
      </c>
      <c r="I1430">
        <f>HLOOKUP("Dato",data!$A$1:$AT$8036,A1430,FALSE)</f>
        <v>0</v>
      </c>
      <c r="J1430">
        <f>HLOOKUP("Resultat-attribut",data!$A$1:$AT$8036,A1430,FALSE)</f>
        <v>0</v>
      </c>
      <c r="K1430">
        <f>HLOOKUP("Resultat",data!$A$1:$AT$8036,A1430,FALSE)</f>
        <v>0</v>
      </c>
      <c r="L1430">
        <f>HLOOKUP("Enhed",data!$A$1:$AT$8036,A1430,FALSE)</f>
        <v>0</v>
      </c>
    </row>
    <row r="1431" spans="1:12" x14ac:dyDescent="0.2">
      <c r="A1431">
        <v>1430</v>
      </c>
      <c r="B1431">
        <f>HLOOKUP("Referencer",data!$A$1:$AT$8036,A1431,FALSE)</f>
        <v>0</v>
      </c>
      <c r="C1431">
        <f>HLOOKUP("Stedtekst",data!$A$1:$AT$8036,A1431,FALSE)</f>
        <v>0</v>
      </c>
      <c r="D1431">
        <f>HLOOKUP("Målested navn",data!$A$1:$AT$8036,A1431,FALSE)</f>
        <v>0</v>
      </c>
      <c r="E1431">
        <f>HLOOKUP("Prøvetagning",data!$A$1:$AT$8036,A1431,FALSE)</f>
        <v>0</v>
      </c>
      <c r="F1431">
        <f>HLOOKUP("Prøve",data!$A$1:$AT$8036,A1431,FALSE)</f>
        <v>0</v>
      </c>
      <c r="G1431">
        <f>HLOOKUP("ScKode",data!$A$1:$AT$8036,A1431,FALSE)</f>
        <v>0</v>
      </c>
      <c r="H1431">
        <f>HLOOKUP("StofParameter",data!$A$1:$AT$8036,A1431,FALSE)</f>
        <v>0</v>
      </c>
      <c r="I1431">
        <f>HLOOKUP("Dato",data!$A$1:$AT$8036,A1431,FALSE)</f>
        <v>0</v>
      </c>
      <c r="J1431">
        <f>HLOOKUP("Resultat-attribut",data!$A$1:$AT$8036,A1431,FALSE)</f>
        <v>0</v>
      </c>
      <c r="K1431">
        <f>HLOOKUP("Resultat",data!$A$1:$AT$8036,A1431,FALSE)</f>
        <v>0</v>
      </c>
      <c r="L1431">
        <f>HLOOKUP("Enhed",data!$A$1:$AT$8036,A1431,FALSE)</f>
        <v>0</v>
      </c>
    </row>
    <row r="1432" spans="1:12" x14ac:dyDescent="0.2">
      <c r="A1432">
        <v>1431</v>
      </c>
      <c r="B1432">
        <f>HLOOKUP("Referencer",data!$A$1:$AT$8036,A1432,FALSE)</f>
        <v>0</v>
      </c>
      <c r="C1432">
        <f>HLOOKUP("Stedtekst",data!$A$1:$AT$8036,A1432,FALSE)</f>
        <v>0</v>
      </c>
      <c r="D1432">
        <f>HLOOKUP("Målested navn",data!$A$1:$AT$8036,A1432,FALSE)</f>
        <v>0</v>
      </c>
      <c r="E1432">
        <f>HLOOKUP("Prøvetagning",data!$A$1:$AT$8036,A1432,FALSE)</f>
        <v>0</v>
      </c>
      <c r="F1432">
        <f>HLOOKUP("Prøve",data!$A$1:$AT$8036,A1432,FALSE)</f>
        <v>0</v>
      </c>
      <c r="G1432">
        <f>HLOOKUP("ScKode",data!$A$1:$AT$8036,A1432,FALSE)</f>
        <v>0</v>
      </c>
      <c r="H1432">
        <f>HLOOKUP("StofParameter",data!$A$1:$AT$8036,A1432,FALSE)</f>
        <v>0</v>
      </c>
      <c r="I1432">
        <f>HLOOKUP("Dato",data!$A$1:$AT$8036,A1432,FALSE)</f>
        <v>0</v>
      </c>
      <c r="J1432">
        <f>HLOOKUP("Resultat-attribut",data!$A$1:$AT$8036,A1432,FALSE)</f>
        <v>0</v>
      </c>
      <c r="K1432">
        <f>HLOOKUP("Resultat",data!$A$1:$AT$8036,A1432,FALSE)</f>
        <v>0</v>
      </c>
      <c r="L1432">
        <f>HLOOKUP("Enhed",data!$A$1:$AT$8036,A1432,FALSE)</f>
        <v>0</v>
      </c>
    </row>
    <row r="1433" spans="1:12" x14ac:dyDescent="0.2">
      <c r="A1433">
        <v>1432</v>
      </c>
      <c r="B1433">
        <f>HLOOKUP("Referencer",data!$A$1:$AT$8036,A1433,FALSE)</f>
        <v>0</v>
      </c>
      <c r="C1433">
        <f>HLOOKUP("Stedtekst",data!$A$1:$AT$8036,A1433,FALSE)</f>
        <v>0</v>
      </c>
      <c r="D1433">
        <f>HLOOKUP("Målested navn",data!$A$1:$AT$8036,A1433,FALSE)</f>
        <v>0</v>
      </c>
      <c r="E1433">
        <f>HLOOKUP("Prøvetagning",data!$A$1:$AT$8036,A1433,FALSE)</f>
        <v>0</v>
      </c>
      <c r="F1433">
        <f>HLOOKUP("Prøve",data!$A$1:$AT$8036,A1433,FALSE)</f>
        <v>0</v>
      </c>
      <c r="G1433">
        <f>HLOOKUP("ScKode",data!$A$1:$AT$8036,A1433,FALSE)</f>
        <v>0</v>
      </c>
      <c r="H1433">
        <f>HLOOKUP("StofParameter",data!$A$1:$AT$8036,A1433,FALSE)</f>
        <v>0</v>
      </c>
      <c r="I1433">
        <f>HLOOKUP("Dato",data!$A$1:$AT$8036,A1433,FALSE)</f>
        <v>0</v>
      </c>
      <c r="J1433">
        <f>HLOOKUP("Resultat-attribut",data!$A$1:$AT$8036,A1433,FALSE)</f>
        <v>0</v>
      </c>
      <c r="K1433">
        <f>HLOOKUP("Resultat",data!$A$1:$AT$8036,A1433,FALSE)</f>
        <v>0</v>
      </c>
      <c r="L1433">
        <f>HLOOKUP("Enhed",data!$A$1:$AT$8036,A1433,FALSE)</f>
        <v>0</v>
      </c>
    </row>
    <row r="1434" spans="1:12" x14ac:dyDescent="0.2">
      <c r="A1434">
        <v>1433</v>
      </c>
      <c r="B1434">
        <f>HLOOKUP("Referencer",data!$A$1:$AT$8036,A1434,FALSE)</f>
        <v>0</v>
      </c>
      <c r="C1434">
        <f>HLOOKUP("Stedtekst",data!$A$1:$AT$8036,A1434,FALSE)</f>
        <v>0</v>
      </c>
      <c r="D1434">
        <f>HLOOKUP("Målested navn",data!$A$1:$AT$8036,A1434,FALSE)</f>
        <v>0</v>
      </c>
      <c r="E1434">
        <f>HLOOKUP("Prøvetagning",data!$A$1:$AT$8036,A1434,FALSE)</f>
        <v>0</v>
      </c>
      <c r="F1434">
        <f>HLOOKUP("Prøve",data!$A$1:$AT$8036,A1434,FALSE)</f>
        <v>0</v>
      </c>
      <c r="G1434">
        <f>HLOOKUP("ScKode",data!$A$1:$AT$8036,A1434,FALSE)</f>
        <v>0</v>
      </c>
      <c r="H1434">
        <f>HLOOKUP("StofParameter",data!$A$1:$AT$8036,A1434,FALSE)</f>
        <v>0</v>
      </c>
      <c r="I1434">
        <f>HLOOKUP("Dato",data!$A$1:$AT$8036,A1434,FALSE)</f>
        <v>0</v>
      </c>
      <c r="J1434">
        <f>HLOOKUP("Resultat-attribut",data!$A$1:$AT$8036,A1434,FALSE)</f>
        <v>0</v>
      </c>
      <c r="K1434">
        <f>HLOOKUP("Resultat",data!$A$1:$AT$8036,A1434,FALSE)</f>
        <v>0</v>
      </c>
      <c r="L1434">
        <f>HLOOKUP("Enhed",data!$A$1:$AT$8036,A1434,FALSE)</f>
        <v>0</v>
      </c>
    </row>
    <row r="1435" spans="1:12" x14ac:dyDescent="0.2">
      <c r="A1435">
        <v>1434</v>
      </c>
      <c r="B1435">
        <f>HLOOKUP("Referencer",data!$A$1:$AT$8036,A1435,FALSE)</f>
        <v>0</v>
      </c>
      <c r="C1435">
        <f>HLOOKUP("Stedtekst",data!$A$1:$AT$8036,A1435,FALSE)</f>
        <v>0</v>
      </c>
      <c r="D1435">
        <f>HLOOKUP("Målested navn",data!$A$1:$AT$8036,A1435,FALSE)</f>
        <v>0</v>
      </c>
      <c r="E1435">
        <f>HLOOKUP("Prøvetagning",data!$A$1:$AT$8036,A1435,FALSE)</f>
        <v>0</v>
      </c>
      <c r="F1435">
        <f>HLOOKUP("Prøve",data!$A$1:$AT$8036,A1435,FALSE)</f>
        <v>0</v>
      </c>
      <c r="G1435">
        <f>HLOOKUP("ScKode",data!$A$1:$AT$8036,A1435,FALSE)</f>
        <v>0</v>
      </c>
      <c r="H1435">
        <f>HLOOKUP("StofParameter",data!$A$1:$AT$8036,A1435,FALSE)</f>
        <v>0</v>
      </c>
      <c r="I1435">
        <f>HLOOKUP("Dato",data!$A$1:$AT$8036,A1435,FALSE)</f>
        <v>0</v>
      </c>
      <c r="J1435">
        <f>HLOOKUP("Resultat-attribut",data!$A$1:$AT$8036,A1435,FALSE)</f>
        <v>0</v>
      </c>
      <c r="K1435">
        <f>HLOOKUP("Resultat",data!$A$1:$AT$8036,A1435,FALSE)</f>
        <v>0</v>
      </c>
      <c r="L1435">
        <f>HLOOKUP("Enhed",data!$A$1:$AT$8036,A1435,FALSE)</f>
        <v>0</v>
      </c>
    </row>
    <row r="1436" spans="1:12" x14ac:dyDescent="0.2">
      <c r="A1436">
        <v>1435</v>
      </c>
      <c r="B1436">
        <f>HLOOKUP("Referencer",data!$A$1:$AT$8036,A1436,FALSE)</f>
        <v>0</v>
      </c>
      <c r="C1436">
        <f>HLOOKUP("Stedtekst",data!$A$1:$AT$8036,A1436,FALSE)</f>
        <v>0</v>
      </c>
      <c r="D1436">
        <f>HLOOKUP("Målested navn",data!$A$1:$AT$8036,A1436,FALSE)</f>
        <v>0</v>
      </c>
      <c r="E1436">
        <f>HLOOKUP("Prøvetagning",data!$A$1:$AT$8036,A1436,FALSE)</f>
        <v>0</v>
      </c>
      <c r="F1436">
        <f>HLOOKUP("Prøve",data!$A$1:$AT$8036,A1436,FALSE)</f>
        <v>0</v>
      </c>
      <c r="G1436">
        <f>HLOOKUP("ScKode",data!$A$1:$AT$8036,A1436,FALSE)</f>
        <v>0</v>
      </c>
      <c r="H1436">
        <f>HLOOKUP("StofParameter",data!$A$1:$AT$8036,A1436,FALSE)</f>
        <v>0</v>
      </c>
      <c r="I1436">
        <f>HLOOKUP("Dato",data!$A$1:$AT$8036,A1436,FALSE)</f>
        <v>0</v>
      </c>
      <c r="J1436">
        <f>HLOOKUP("Resultat-attribut",data!$A$1:$AT$8036,A1436,FALSE)</f>
        <v>0</v>
      </c>
      <c r="K1436">
        <f>HLOOKUP("Resultat",data!$A$1:$AT$8036,A1436,FALSE)</f>
        <v>0</v>
      </c>
      <c r="L1436">
        <f>HLOOKUP("Enhed",data!$A$1:$AT$8036,A1436,FALSE)</f>
        <v>0</v>
      </c>
    </row>
    <row r="1437" spans="1:12" x14ac:dyDescent="0.2">
      <c r="A1437">
        <v>1436</v>
      </c>
      <c r="B1437">
        <f>HLOOKUP("Referencer",data!$A$1:$AT$8036,A1437,FALSE)</f>
        <v>0</v>
      </c>
      <c r="C1437">
        <f>HLOOKUP("Stedtekst",data!$A$1:$AT$8036,A1437,FALSE)</f>
        <v>0</v>
      </c>
      <c r="D1437">
        <f>HLOOKUP("Målested navn",data!$A$1:$AT$8036,A1437,FALSE)</f>
        <v>0</v>
      </c>
      <c r="E1437">
        <f>HLOOKUP("Prøvetagning",data!$A$1:$AT$8036,A1437,FALSE)</f>
        <v>0</v>
      </c>
      <c r="F1437">
        <f>HLOOKUP("Prøve",data!$A$1:$AT$8036,A1437,FALSE)</f>
        <v>0</v>
      </c>
      <c r="G1437">
        <f>HLOOKUP("ScKode",data!$A$1:$AT$8036,A1437,FALSE)</f>
        <v>0</v>
      </c>
      <c r="H1437">
        <f>HLOOKUP("StofParameter",data!$A$1:$AT$8036,A1437,FALSE)</f>
        <v>0</v>
      </c>
      <c r="I1437">
        <f>HLOOKUP("Dato",data!$A$1:$AT$8036,A1437,FALSE)</f>
        <v>0</v>
      </c>
      <c r="J1437">
        <f>HLOOKUP("Resultat-attribut",data!$A$1:$AT$8036,A1437,FALSE)</f>
        <v>0</v>
      </c>
      <c r="K1437">
        <f>HLOOKUP("Resultat",data!$A$1:$AT$8036,A1437,FALSE)</f>
        <v>0</v>
      </c>
      <c r="L1437">
        <f>HLOOKUP("Enhed",data!$A$1:$AT$8036,A1437,FALSE)</f>
        <v>0</v>
      </c>
    </row>
    <row r="1438" spans="1:12" x14ac:dyDescent="0.2">
      <c r="A1438">
        <v>1437</v>
      </c>
      <c r="B1438">
        <f>HLOOKUP("Referencer",data!$A$1:$AT$8036,A1438,FALSE)</f>
        <v>0</v>
      </c>
      <c r="C1438">
        <f>HLOOKUP("Stedtekst",data!$A$1:$AT$8036,A1438,FALSE)</f>
        <v>0</v>
      </c>
      <c r="D1438">
        <f>HLOOKUP("Målested navn",data!$A$1:$AT$8036,A1438,FALSE)</f>
        <v>0</v>
      </c>
      <c r="E1438">
        <f>HLOOKUP("Prøvetagning",data!$A$1:$AT$8036,A1438,FALSE)</f>
        <v>0</v>
      </c>
      <c r="F1438">
        <f>HLOOKUP("Prøve",data!$A$1:$AT$8036,A1438,FALSE)</f>
        <v>0</v>
      </c>
      <c r="G1438">
        <f>HLOOKUP("ScKode",data!$A$1:$AT$8036,A1438,FALSE)</f>
        <v>0</v>
      </c>
      <c r="H1438">
        <f>HLOOKUP("StofParameter",data!$A$1:$AT$8036,A1438,FALSE)</f>
        <v>0</v>
      </c>
      <c r="I1438">
        <f>HLOOKUP("Dato",data!$A$1:$AT$8036,A1438,FALSE)</f>
        <v>0</v>
      </c>
      <c r="J1438">
        <f>HLOOKUP("Resultat-attribut",data!$A$1:$AT$8036,A1438,FALSE)</f>
        <v>0</v>
      </c>
      <c r="K1438">
        <f>HLOOKUP("Resultat",data!$A$1:$AT$8036,A1438,FALSE)</f>
        <v>0</v>
      </c>
      <c r="L1438">
        <f>HLOOKUP("Enhed",data!$A$1:$AT$8036,A1438,FALSE)</f>
        <v>0</v>
      </c>
    </row>
    <row r="1439" spans="1:12" x14ac:dyDescent="0.2">
      <c r="A1439">
        <v>1438</v>
      </c>
      <c r="B1439">
        <f>HLOOKUP("Referencer",data!$A$1:$AT$8036,A1439,FALSE)</f>
        <v>0</v>
      </c>
      <c r="C1439">
        <f>HLOOKUP("Stedtekst",data!$A$1:$AT$8036,A1439,FALSE)</f>
        <v>0</v>
      </c>
      <c r="D1439">
        <f>HLOOKUP("Målested navn",data!$A$1:$AT$8036,A1439,FALSE)</f>
        <v>0</v>
      </c>
      <c r="E1439">
        <f>HLOOKUP("Prøvetagning",data!$A$1:$AT$8036,A1439,FALSE)</f>
        <v>0</v>
      </c>
      <c r="F1439">
        <f>HLOOKUP("Prøve",data!$A$1:$AT$8036,A1439,FALSE)</f>
        <v>0</v>
      </c>
      <c r="G1439">
        <f>HLOOKUP("ScKode",data!$A$1:$AT$8036,A1439,FALSE)</f>
        <v>0</v>
      </c>
      <c r="H1439">
        <f>HLOOKUP("StofParameter",data!$A$1:$AT$8036,A1439,FALSE)</f>
        <v>0</v>
      </c>
      <c r="I1439">
        <f>HLOOKUP("Dato",data!$A$1:$AT$8036,A1439,FALSE)</f>
        <v>0</v>
      </c>
      <c r="J1439">
        <f>HLOOKUP("Resultat-attribut",data!$A$1:$AT$8036,A1439,FALSE)</f>
        <v>0</v>
      </c>
      <c r="K1439">
        <f>HLOOKUP("Resultat",data!$A$1:$AT$8036,A1439,FALSE)</f>
        <v>0</v>
      </c>
      <c r="L1439">
        <f>HLOOKUP("Enhed",data!$A$1:$AT$8036,A1439,FALSE)</f>
        <v>0</v>
      </c>
    </row>
    <row r="1440" spans="1:12" x14ac:dyDescent="0.2">
      <c r="A1440">
        <v>1439</v>
      </c>
      <c r="B1440">
        <f>HLOOKUP("Referencer",data!$A$1:$AT$8036,A1440,FALSE)</f>
        <v>0</v>
      </c>
      <c r="C1440">
        <f>HLOOKUP("Stedtekst",data!$A$1:$AT$8036,A1440,FALSE)</f>
        <v>0</v>
      </c>
      <c r="D1440">
        <f>HLOOKUP("Målested navn",data!$A$1:$AT$8036,A1440,FALSE)</f>
        <v>0</v>
      </c>
      <c r="E1440">
        <f>HLOOKUP("Prøvetagning",data!$A$1:$AT$8036,A1440,FALSE)</f>
        <v>0</v>
      </c>
      <c r="F1440">
        <f>HLOOKUP("Prøve",data!$A$1:$AT$8036,A1440,FALSE)</f>
        <v>0</v>
      </c>
      <c r="G1440">
        <f>HLOOKUP("ScKode",data!$A$1:$AT$8036,A1440,FALSE)</f>
        <v>0</v>
      </c>
      <c r="H1440">
        <f>HLOOKUP("StofParameter",data!$A$1:$AT$8036,A1440,FALSE)</f>
        <v>0</v>
      </c>
      <c r="I1440">
        <f>HLOOKUP("Dato",data!$A$1:$AT$8036,A1440,FALSE)</f>
        <v>0</v>
      </c>
      <c r="J1440">
        <f>HLOOKUP("Resultat-attribut",data!$A$1:$AT$8036,A1440,FALSE)</f>
        <v>0</v>
      </c>
      <c r="K1440">
        <f>HLOOKUP("Resultat",data!$A$1:$AT$8036,A1440,FALSE)</f>
        <v>0</v>
      </c>
      <c r="L1440">
        <f>HLOOKUP("Enhed",data!$A$1:$AT$8036,A1440,FALSE)</f>
        <v>0</v>
      </c>
    </row>
    <row r="1441" spans="1:12" x14ac:dyDescent="0.2">
      <c r="A1441">
        <v>1440</v>
      </c>
      <c r="B1441">
        <f>HLOOKUP("Referencer",data!$A$1:$AT$8036,A1441,FALSE)</f>
        <v>0</v>
      </c>
      <c r="C1441">
        <f>HLOOKUP("Stedtekst",data!$A$1:$AT$8036,A1441,FALSE)</f>
        <v>0</v>
      </c>
      <c r="D1441">
        <f>HLOOKUP("Målested navn",data!$A$1:$AT$8036,A1441,FALSE)</f>
        <v>0</v>
      </c>
      <c r="E1441">
        <f>HLOOKUP("Prøvetagning",data!$A$1:$AT$8036,A1441,FALSE)</f>
        <v>0</v>
      </c>
      <c r="F1441">
        <f>HLOOKUP("Prøve",data!$A$1:$AT$8036,A1441,FALSE)</f>
        <v>0</v>
      </c>
      <c r="G1441">
        <f>HLOOKUP("ScKode",data!$A$1:$AT$8036,A1441,FALSE)</f>
        <v>0</v>
      </c>
      <c r="H1441">
        <f>HLOOKUP("StofParameter",data!$A$1:$AT$8036,A1441,FALSE)</f>
        <v>0</v>
      </c>
      <c r="I1441">
        <f>HLOOKUP("Dato",data!$A$1:$AT$8036,A1441,FALSE)</f>
        <v>0</v>
      </c>
      <c r="J1441">
        <f>HLOOKUP("Resultat-attribut",data!$A$1:$AT$8036,A1441,FALSE)</f>
        <v>0</v>
      </c>
      <c r="K1441">
        <f>HLOOKUP("Resultat",data!$A$1:$AT$8036,A1441,FALSE)</f>
        <v>0</v>
      </c>
      <c r="L1441">
        <f>HLOOKUP("Enhed",data!$A$1:$AT$8036,A1441,FALSE)</f>
        <v>0</v>
      </c>
    </row>
    <row r="1442" spans="1:12" x14ac:dyDescent="0.2">
      <c r="A1442">
        <v>1441</v>
      </c>
      <c r="B1442">
        <f>HLOOKUP("Referencer",data!$A$1:$AT$8036,A1442,FALSE)</f>
        <v>0</v>
      </c>
      <c r="C1442">
        <f>HLOOKUP("Stedtekst",data!$A$1:$AT$8036,A1442,FALSE)</f>
        <v>0</v>
      </c>
      <c r="D1442">
        <f>HLOOKUP("Målested navn",data!$A$1:$AT$8036,A1442,FALSE)</f>
        <v>0</v>
      </c>
      <c r="E1442">
        <f>HLOOKUP("Prøvetagning",data!$A$1:$AT$8036,A1442,FALSE)</f>
        <v>0</v>
      </c>
      <c r="F1442">
        <f>HLOOKUP("Prøve",data!$A$1:$AT$8036,A1442,FALSE)</f>
        <v>0</v>
      </c>
      <c r="G1442">
        <f>HLOOKUP("ScKode",data!$A$1:$AT$8036,A1442,FALSE)</f>
        <v>0</v>
      </c>
      <c r="H1442">
        <f>HLOOKUP("StofParameter",data!$A$1:$AT$8036,A1442,FALSE)</f>
        <v>0</v>
      </c>
      <c r="I1442">
        <f>HLOOKUP("Dato",data!$A$1:$AT$8036,A1442,FALSE)</f>
        <v>0</v>
      </c>
      <c r="J1442">
        <f>HLOOKUP("Resultat-attribut",data!$A$1:$AT$8036,A1442,FALSE)</f>
        <v>0</v>
      </c>
      <c r="K1442">
        <f>HLOOKUP("Resultat",data!$A$1:$AT$8036,A1442,FALSE)</f>
        <v>0</v>
      </c>
      <c r="L1442">
        <f>HLOOKUP("Enhed",data!$A$1:$AT$8036,A1442,FALSE)</f>
        <v>0</v>
      </c>
    </row>
    <row r="1443" spans="1:12" x14ac:dyDescent="0.2">
      <c r="A1443">
        <v>1442</v>
      </c>
      <c r="B1443">
        <f>HLOOKUP("Referencer",data!$A$1:$AT$8036,A1443,FALSE)</f>
        <v>0</v>
      </c>
      <c r="C1443">
        <f>HLOOKUP("Stedtekst",data!$A$1:$AT$8036,A1443,FALSE)</f>
        <v>0</v>
      </c>
      <c r="D1443">
        <f>HLOOKUP("Målested navn",data!$A$1:$AT$8036,A1443,FALSE)</f>
        <v>0</v>
      </c>
      <c r="E1443">
        <f>HLOOKUP("Prøvetagning",data!$A$1:$AT$8036,A1443,FALSE)</f>
        <v>0</v>
      </c>
      <c r="F1443">
        <f>HLOOKUP("Prøve",data!$A$1:$AT$8036,A1443,FALSE)</f>
        <v>0</v>
      </c>
      <c r="G1443">
        <f>HLOOKUP("ScKode",data!$A$1:$AT$8036,A1443,FALSE)</f>
        <v>0</v>
      </c>
      <c r="H1443">
        <f>HLOOKUP("StofParameter",data!$A$1:$AT$8036,A1443,FALSE)</f>
        <v>0</v>
      </c>
      <c r="I1443">
        <f>HLOOKUP("Dato",data!$A$1:$AT$8036,A1443,FALSE)</f>
        <v>0</v>
      </c>
      <c r="J1443">
        <f>HLOOKUP("Resultat-attribut",data!$A$1:$AT$8036,A1443,FALSE)</f>
        <v>0</v>
      </c>
      <c r="K1443">
        <f>HLOOKUP("Resultat",data!$A$1:$AT$8036,A1443,FALSE)</f>
        <v>0</v>
      </c>
      <c r="L1443">
        <f>HLOOKUP("Enhed",data!$A$1:$AT$8036,A1443,FALSE)</f>
        <v>0</v>
      </c>
    </row>
    <row r="1444" spans="1:12" x14ac:dyDescent="0.2">
      <c r="A1444">
        <v>1443</v>
      </c>
      <c r="B1444">
        <f>HLOOKUP("Referencer",data!$A$1:$AT$8036,A1444,FALSE)</f>
        <v>0</v>
      </c>
      <c r="C1444">
        <f>HLOOKUP("Stedtekst",data!$A$1:$AT$8036,A1444,FALSE)</f>
        <v>0</v>
      </c>
      <c r="D1444">
        <f>HLOOKUP("Målested navn",data!$A$1:$AT$8036,A1444,FALSE)</f>
        <v>0</v>
      </c>
      <c r="E1444">
        <f>HLOOKUP("Prøvetagning",data!$A$1:$AT$8036,A1444,FALSE)</f>
        <v>0</v>
      </c>
      <c r="F1444">
        <f>HLOOKUP("Prøve",data!$A$1:$AT$8036,A1444,FALSE)</f>
        <v>0</v>
      </c>
      <c r="G1444">
        <f>HLOOKUP("ScKode",data!$A$1:$AT$8036,A1444,FALSE)</f>
        <v>0</v>
      </c>
      <c r="H1444">
        <f>HLOOKUP("StofParameter",data!$A$1:$AT$8036,A1444,FALSE)</f>
        <v>0</v>
      </c>
      <c r="I1444">
        <f>HLOOKUP("Dato",data!$A$1:$AT$8036,A1444,FALSE)</f>
        <v>0</v>
      </c>
      <c r="J1444">
        <f>HLOOKUP("Resultat-attribut",data!$A$1:$AT$8036,A1444,FALSE)</f>
        <v>0</v>
      </c>
      <c r="K1444">
        <f>HLOOKUP("Resultat",data!$A$1:$AT$8036,A1444,FALSE)</f>
        <v>0</v>
      </c>
      <c r="L1444">
        <f>HLOOKUP("Enhed",data!$A$1:$AT$8036,A1444,FALSE)</f>
        <v>0</v>
      </c>
    </row>
    <row r="1445" spans="1:12" x14ac:dyDescent="0.2">
      <c r="A1445">
        <v>1444</v>
      </c>
      <c r="B1445">
        <f>HLOOKUP("Referencer",data!$A$1:$AT$8036,A1445,FALSE)</f>
        <v>0</v>
      </c>
      <c r="C1445">
        <f>HLOOKUP("Stedtekst",data!$A$1:$AT$8036,A1445,FALSE)</f>
        <v>0</v>
      </c>
      <c r="D1445">
        <f>HLOOKUP("Målested navn",data!$A$1:$AT$8036,A1445,FALSE)</f>
        <v>0</v>
      </c>
      <c r="E1445">
        <f>HLOOKUP("Prøvetagning",data!$A$1:$AT$8036,A1445,FALSE)</f>
        <v>0</v>
      </c>
      <c r="F1445">
        <f>HLOOKUP("Prøve",data!$A$1:$AT$8036,A1445,FALSE)</f>
        <v>0</v>
      </c>
      <c r="G1445">
        <f>HLOOKUP("ScKode",data!$A$1:$AT$8036,A1445,FALSE)</f>
        <v>0</v>
      </c>
      <c r="H1445">
        <f>HLOOKUP("StofParameter",data!$A$1:$AT$8036,A1445,FALSE)</f>
        <v>0</v>
      </c>
      <c r="I1445">
        <f>HLOOKUP("Dato",data!$A$1:$AT$8036,A1445,FALSE)</f>
        <v>0</v>
      </c>
      <c r="J1445">
        <f>HLOOKUP("Resultat-attribut",data!$A$1:$AT$8036,A1445,FALSE)</f>
        <v>0</v>
      </c>
      <c r="K1445">
        <f>HLOOKUP("Resultat",data!$A$1:$AT$8036,A1445,FALSE)</f>
        <v>0</v>
      </c>
      <c r="L1445">
        <f>HLOOKUP("Enhed",data!$A$1:$AT$8036,A1445,FALSE)</f>
        <v>0</v>
      </c>
    </row>
    <row r="1446" spans="1:12" x14ac:dyDescent="0.2">
      <c r="A1446">
        <v>1445</v>
      </c>
      <c r="B1446">
        <f>HLOOKUP("Referencer",data!$A$1:$AT$8036,A1446,FALSE)</f>
        <v>0</v>
      </c>
      <c r="C1446">
        <f>HLOOKUP("Stedtekst",data!$A$1:$AT$8036,A1446,FALSE)</f>
        <v>0</v>
      </c>
      <c r="D1446">
        <f>HLOOKUP("Målested navn",data!$A$1:$AT$8036,A1446,FALSE)</f>
        <v>0</v>
      </c>
      <c r="E1446">
        <f>HLOOKUP("Prøvetagning",data!$A$1:$AT$8036,A1446,FALSE)</f>
        <v>0</v>
      </c>
      <c r="F1446">
        <f>HLOOKUP("Prøve",data!$A$1:$AT$8036,A1446,FALSE)</f>
        <v>0</v>
      </c>
      <c r="G1446">
        <f>HLOOKUP("ScKode",data!$A$1:$AT$8036,A1446,FALSE)</f>
        <v>0</v>
      </c>
      <c r="H1446">
        <f>HLOOKUP("StofParameter",data!$A$1:$AT$8036,A1446,FALSE)</f>
        <v>0</v>
      </c>
      <c r="I1446">
        <f>HLOOKUP("Dato",data!$A$1:$AT$8036,A1446,FALSE)</f>
        <v>0</v>
      </c>
      <c r="J1446">
        <f>HLOOKUP("Resultat-attribut",data!$A$1:$AT$8036,A1446,FALSE)</f>
        <v>0</v>
      </c>
      <c r="K1446">
        <f>HLOOKUP("Resultat",data!$A$1:$AT$8036,A1446,FALSE)</f>
        <v>0</v>
      </c>
      <c r="L1446">
        <f>HLOOKUP("Enhed",data!$A$1:$AT$8036,A1446,FALSE)</f>
        <v>0</v>
      </c>
    </row>
    <row r="1447" spans="1:12" x14ac:dyDescent="0.2">
      <c r="A1447">
        <v>1446</v>
      </c>
      <c r="B1447">
        <f>HLOOKUP("Referencer",data!$A$1:$AT$8036,A1447,FALSE)</f>
        <v>0</v>
      </c>
      <c r="C1447">
        <f>HLOOKUP("Stedtekst",data!$A$1:$AT$8036,A1447,FALSE)</f>
        <v>0</v>
      </c>
      <c r="D1447">
        <f>HLOOKUP("Målested navn",data!$A$1:$AT$8036,A1447,FALSE)</f>
        <v>0</v>
      </c>
      <c r="E1447">
        <f>HLOOKUP("Prøvetagning",data!$A$1:$AT$8036,A1447,FALSE)</f>
        <v>0</v>
      </c>
      <c r="F1447">
        <f>HLOOKUP("Prøve",data!$A$1:$AT$8036,A1447,FALSE)</f>
        <v>0</v>
      </c>
      <c r="G1447">
        <f>HLOOKUP("ScKode",data!$A$1:$AT$8036,A1447,FALSE)</f>
        <v>0</v>
      </c>
      <c r="H1447">
        <f>HLOOKUP("StofParameter",data!$A$1:$AT$8036,A1447,FALSE)</f>
        <v>0</v>
      </c>
      <c r="I1447">
        <f>HLOOKUP("Dato",data!$A$1:$AT$8036,A1447,FALSE)</f>
        <v>0</v>
      </c>
      <c r="J1447">
        <f>HLOOKUP("Resultat-attribut",data!$A$1:$AT$8036,A1447,FALSE)</f>
        <v>0</v>
      </c>
      <c r="K1447">
        <f>HLOOKUP("Resultat",data!$A$1:$AT$8036,A1447,FALSE)</f>
        <v>0</v>
      </c>
      <c r="L1447">
        <f>HLOOKUP("Enhed",data!$A$1:$AT$8036,A1447,FALSE)</f>
        <v>0</v>
      </c>
    </row>
    <row r="1448" spans="1:12" x14ac:dyDescent="0.2">
      <c r="A1448">
        <v>1447</v>
      </c>
      <c r="B1448">
        <f>HLOOKUP("Referencer",data!$A$1:$AT$8036,A1448,FALSE)</f>
        <v>0</v>
      </c>
      <c r="C1448">
        <f>HLOOKUP("Stedtekst",data!$A$1:$AT$8036,A1448,FALSE)</f>
        <v>0</v>
      </c>
      <c r="D1448">
        <f>HLOOKUP("Målested navn",data!$A$1:$AT$8036,A1448,FALSE)</f>
        <v>0</v>
      </c>
      <c r="E1448">
        <f>HLOOKUP("Prøvetagning",data!$A$1:$AT$8036,A1448,FALSE)</f>
        <v>0</v>
      </c>
      <c r="F1448">
        <f>HLOOKUP("Prøve",data!$A$1:$AT$8036,A1448,FALSE)</f>
        <v>0</v>
      </c>
      <c r="G1448">
        <f>HLOOKUP("ScKode",data!$A$1:$AT$8036,A1448,FALSE)</f>
        <v>0</v>
      </c>
      <c r="H1448">
        <f>HLOOKUP("StofParameter",data!$A$1:$AT$8036,A1448,FALSE)</f>
        <v>0</v>
      </c>
      <c r="I1448">
        <f>HLOOKUP("Dato",data!$A$1:$AT$8036,A1448,FALSE)</f>
        <v>0</v>
      </c>
      <c r="J1448">
        <f>HLOOKUP("Resultat-attribut",data!$A$1:$AT$8036,A1448,FALSE)</f>
        <v>0</v>
      </c>
      <c r="K1448">
        <f>HLOOKUP("Resultat",data!$A$1:$AT$8036,A1448,FALSE)</f>
        <v>0</v>
      </c>
      <c r="L1448">
        <f>HLOOKUP("Enhed",data!$A$1:$AT$8036,A1448,FALSE)</f>
        <v>0</v>
      </c>
    </row>
    <row r="1449" spans="1:12" x14ac:dyDescent="0.2">
      <c r="A1449">
        <v>1448</v>
      </c>
      <c r="B1449">
        <f>HLOOKUP("Referencer",data!$A$1:$AT$8036,A1449,FALSE)</f>
        <v>0</v>
      </c>
      <c r="C1449">
        <f>HLOOKUP("Stedtekst",data!$A$1:$AT$8036,A1449,FALSE)</f>
        <v>0</v>
      </c>
      <c r="D1449">
        <f>HLOOKUP("Målested navn",data!$A$1:$AT$8036,A1449,FALSE)</f>
        <v>0</v>
      </c>
      <c r="E1449">
        <f>HLOOKUP("Prøvetagning",data!$A$1:$AT$8036,A1449,FALSE)</f>
        <v>0</v>
      </c>
      <c r="F1449">
        <f>HLOOKUP("Prøve",data!$A$1:$AT$8036,A1449,FALSE)</f>
        <v>0</v>
      </c>
      <c r="G1449">
        <f>HLOOKUP("ScKode",data!$A$1:$AT$8036,A1449,FALSE)</f>
        <v>0</v>
      </c>
      <c r="H1449">
        <f>HLOOKUP("StofParameter",data!$A$1:$AT$8036,A1449,FALSE)</f>
        <v>0</v>
      </c>
      <c r="I1449">
        <f>HLOOKUP("Dato",data!$A$1:$AT$8036,A1449,FALSE)</f>
        <v>0</v>
      </c>
      <c r="J1449">
        <f>HLOOKUP("Resultat-attribut",data!$A$1:$AT$8036,A1449,FALSE)</f>
        <v>0</v>
      </c>
      <c r="K1449">
        <f>HLOOKUP("Resultat",data!$A$1:$AT$8036,A1449,FALSE)</f>
        <v>0</v>
      </c>
      <c r="L1449">
        <f>HLOOKUP("Enhed",data!$A$1:$AT$8036,A1449,FALSE)</f>
        <v>0</v>
      </c>
    </row>
    <row r="1450" spans="1:12" x14ac:dyDescent="0.2">
      <c r="A1450">
        <v>1449</v>
      </c>
      <c r="B1450">
        <f>HLOOKUP("Referencer",data!$A$1:$AT$8036,A1450,FALSE)</f>
        <v>0</v>
      </c>
      <c r="C1450">
        <f>HLOOKUP("Stedtekst",data!$A$1:$AT$8036,A1450,FALSE)</f>
        <v>0</v>
      </c>
      <c r="D1450">
        <f>HLOOKUP("Målested navn",data!$A$1:$AT$8036,A1450,FALSE)</f>
        <v>0</v>
      </c>
      <c r="E1450">
        <f>HLOOKUP("Prøvetagning",data!$A$1:$AT$8036,A1450,FALSE)</f>
        <v>0</v>
      </c>
      <c r="F1450">
        <f>HLOOKUP("Prøve",data!$A$1:$AT$8036,A1450,FALSE)</f>
        <v>0</v>
      </c>
      <c r="G1450">
        <f>HLOOKUP("ScKode",data!$A$1:$AT$8036,A1450,FALSE)</f>
        <v>0</v>
      </c>
      <c r="H1450">
        <f>HLOOKUP("StofParameter",data!$A$1:$AT$8036,A1450,FALSE)</f>
        <v>0</v>
      </c>
      <c r="I1450">
        <f>HLOOKUP("Dato",data!$A$1:$AT$8036,A1450,FALSE)</f>
        <v>0</v>
      </c>
      <c r="J1450">
        <f>HLOOKUP("Resultat-attribut",data!$A$1:$AT$8036,A1450,FALSE)</f>
        <v>0</v>
      </c>
      <c r="K1450">
        <f>HLOOKUP("Resultat",data!$A$1:$AT$8036,A1450,FALSE)</f>
        <v>0</v>
      </c>
      <c r="L1450">
        <f>HLOOKUP("Enhed",data!$A$1:$AT$8036,A1450,FALSE)</f>
        <v>0</v>
      </c>
    </row>
    <row r="1451" spans="1:12" x14ac:dyDescent="0.2">
      <c r="A1451">
        <v>1450</v>
      </c>
      <c r="B1451">
        <f>HLOOKUP("Referencer",data!$A$1:$AT$8036,A1451,FALSE)</f>
        <v>0</v>
      </c>
      <c r="C1451">
        <f>HLOOKUP("Stedtekst",data!$A$1:$AT$8036,A1451,FALSE)</f>
        <v>0</v>
      </c>
      <c r="D1451">
        <f>HLOOKUP("Målested navn",data!$A$1:$AT$8036,A1451,FALSE)</f>
        <v>0</v>
      </c>
      <c r="E1451">
        <f>HLOOKUP("Prøvetagning",data!$A$1:$AT$8036,A1451,FALSE)</f>
        <v>0</v>
      </c>
      <c r="F1451">
        <f>HLOOKUP("Prøve",data!$A$1:$AT$8036,A1451,FALSE)</f>
        <v>0</v>
      </c>
      <c r="G1451">
        <f>HLOOKUP("ScKode",data!$A$1:$AT$8036,A1451,FALSE)</f>
        <v>0</v>
      </c>
      <c r="H1451">
        <f>HLOOKUP("StofParameter",data!$A$1:$AT$8036,A1451,FALSE)</f>
        <v>0</v>
      </c>
      <c r="I1451">
        <f>HLOOKUP("Dato",data!$A$1:$AT$8036,A1451,FALSE)</f>
        <v>0</v>
      </c>
      <c r="J1451">
        <f>HLOOKUP("Resultat-attribut",data!$A$1:$AT$8036,A1451,FALSE)</f>
        <v>0</v>
      </c>
      <c r="K1451">
        <f>HLOOKUP("Resultat",data!$A$1:$AT$8036,A1451,FALSE)</f>
        <v>0</v>
      </c>
      <c r="L1451">
        <f>HLOOKUP("Enhed",data!$A$1:$AT$8036,A1451,FALSE)</f>
        <v>0</v>
      </c>
    </row>
    <row r="1452" spans="1:12" x14ac:dyDescent="0.2">
      <c r="A1452">
        <v>1451</v>
      </c>
      <c r="B1452">
        <f>HLOOKUP("Referencer",data!$A$1:$AT$8036,A1452,FALSE)</f>
        <v>0</v>
      </c>
      <c r="C1452">
        <f>HLOOKUP("Stedtekst",data!$A$1:$AT$8036,A1452,FALSE)</f>
        <v>0</v>
      </c>
      <c r="D1452">
        <f>HLOOKUP("Målested navn",data!$A$1:$AT$8036,A1452,FALSE)</f>
        <v>0</v>
      </c>
      <c r="E1452">
        <f>HLOOKUP("Prøvetagning",data!$A$1:$AT$8036,A1452,FALSE)</f>
        <v>0</v>
      </c>
      <c r="F1452">
        <f>HLOOKUP("Prøve",data!$A$1:$AT$8036,A1452,FALSE)</f>
        <v>0</v>
      </c>
      <c r="G1452">
        <f>HLOOKUP("ScKode",data!$A$1:$AT$8036,A1452,FALSE)</f>
        <v>0</v>
      </c>
      <c r="H1452">
        <f>HLOOKUP("StofParameter",data!$A$1:$AT$8036,A1452,FALSE)</f>
        <v>0</v>
      </c>
      <c r="I1452">
        <f>HLOOKUP("Dato",data!$A$1:$AT$8036,A1452,FALSE)</f>
        <v>0</v>
      </c>
      <c r="J1452">
        <f>HLOOKUP("Resultat-attribut",data!$A$1:$AT$8036,A1452,FALSE)</f>
        <v>0</v>
      </c>
      <c r="K1452">
        <f>HLOOKUP("Resultat",data!$A$1:$AT$8036,A1452,FALSE)</f>
        <v>0</v>
      </c>
      <c r="L1452">
        <f>HLOOKUP("Enhed",data!$A$1:$AT$8036,A1452,FALSE)</f>
        <v>0</v>
      </c>
    </row>
    <row r="1453" spans="1:12" x14ac:dyDescent="0.2">
      <c r="A1453">
        <v>1452</v>
      </c>
      <c r="B1453">
        <f>HLOOKUP("Referencer",data!$A$1:$AT$8036,A1453,FALSE)</f>
        <v>0</v>
      </c>
      <c r="C1453">
        <f>HLOOKUP("Stedtekst",data!$A$1:$AT$8036,A1453,FALSE)</f>
        <v>0</v>
      </c>
      <c r="D1453">
        <f>HLOOKUP("Målested navn",data!$A$1:$AT$8036,A1453,FALSE)</f>
        <v>0</v>
      </c>
      <c r="E1453">
        <f>HLOOKUP("Prøvetagning",data!$A$1:$AT$8036,A1453,FALSE)</f>
        <v>0</v>
      </c>
      <c r="F1453">
        <f>HLOOKUP("Prøve",data!$A$1:$AT$8036,A1453,FALSE)</f>
        <v>0</v>
      </c>
      <c r="G1453">
        <f>HLOOKUP("ScKode",data!$A$1:$AT$8036,A1453,FALSE)</f>
        <v>0</v>
      </c>
      <c r="H1453">
        <f>HLOOKUP("StofParameter",data!$A$1:$AT$8036,A1453,FALSE)</f>
        <v>0</v>
      </c>
      <c r="I1453">
        <f>HLOOKUP("Dato",data!$A$1:$AT$8036,A1453,FALSE)</f>
        <v>0</v>
      </c>
      <c r="J1453">
        <f>HLOOKUP("Resultat-attribut",data!$A$1:$AT$8036,A1453,FALSE)</f>
        <v>0</v>
      </c>
      <c r="K1453">
        <f>HLOOKUP("Resultat",data!$A$1:$AT$8036,A1453,FALSE)</f>
        <v>0</v>
      </c>
      <c r="L1453">
        <f>HLOOKUP("Enhed",data!$A$1:$AT$8036,A1453,FALSE)</f>
        <v>0</v>
      </c>
    </row>
    <row r="1454" spans="1:12" x14ac:dyDescent="0.2">
      <c r="A1454">
        <v>1453</v>
      </c>
      <c r="B1454">
        <f>HLOOKUP("Referencer",data!$A$1:$AT$8036,A1454,FALSE)</f>
        <v>0</v>
      </c>
      <c r="C1454">
        <f>HLOOKUP("Stedtekst",data!$A$1:$AT$8036,A1454,FALSE)</f>
        <v>0</v>
      </c>
      <c r="D1454">
        <f>HLOOKUP("Målested navn",data!$A$1:$AT$8036,A1454,FALSE)</f>
        <v>0</v>
      </c>
      <c r="E1454">
        <f>HLOOKUP("Prøvetagning",data!$A$1:$AT$8036,A1454,FALSE)</f>
        <v>0</v>
      </c>
      <c r="F1454">
        <f>HLOOKUP("Prøve",data!$A$1:$AT$8036,A1454,FALSE)</f>
        <v>0</v>
      </c>
      <c r="G1454">
        <f>HLOOKUP("ScKode",data!$A$1:$AT$8036,A1454,FALSE)</f>
        <v>0</v>
      </c>
      <c r="H1454">
        <f>HLOOKUP("StofParameter",data!$A$1:$AT$8036,A1454,FALSE)</f>
        <v>0</v>
      </c>
      <c r="I1454">
        <f>HLOOKUP("Dato",data!$A$1:$AT$8036,A1454,FALSE)</f>
        <v>0</v>
      </c>
      <c r="J1454">
        <f>HLOOKUP("Resultat-attribut",data!$A$1:$AT$8036,A1454,FALSE)</f>
        <v>0</v>
      </c>
      <c r="K1454">
        <f>HLOOKUP("Resultat",data!$A$1:$AT$8036,A1454,FALSE)</f>
        <v>0</v>
      </c>
      <c r="L1454">
        <f>HLOOKUP("Enhed",data!$A$1:$AT$8036,A1454,FALSE)</f>
        <v>0</v>
      </c>
    </row>
    <row r="1455" spans="1:12" x14ac:dyDescent="0.2">
      <c r="A1455">
        <v>1454</v>
      </c>
      <c r="B1455">
        <f>HLOOKUP("Referencer",data!$A$1:$AT$8036,A1455,FALSE)</f>
        <v>0</v>
      </c>
      <c r="C1455">
        <f>HLOOKUP("Stedtekst",data!$A$1:$AT$8036,A1455,FALSE)</f>
        <v>0</v>
      </c>
      <c r="D1455">
        <f>HLOOKUP("Målested navn",data!$A$1:$AT$8036,A1455,FALSE)</f>
        <v>0</v>
      </c>
      <c r="E1455">
        <f>HLOOKUP("Prøvetagning",data!$A$1:$AT$8036,A1455,FALSE)</f>
        <v>0</v>
      </c>
      <c r="F1455">
        <f>HLOOKUP("Prøve",data!$A$1:$AT$8036,A1455,FALSE)</f>
        <v>0</v>
      </c>
      <c r="G1455">
        <f>HLOOKUP("ScKode",data!$A$1:$AT$8036,A1455,FALSE)</f>
        <v>0</v>
      </c>
      <c r="H1455">
        <f>HLOOKUP("StofParameter",data!$A$1:$AT$8036,A1455,FALSE)</f>
        <v>0</v>
      </c>
      <c r="I1455">
        <f>HLOOKUP("Dato",data!$A$1:$AT$8036,A1455,FALSE)</f>
        <v>0</v>
      </c>
      <c r="J1455">
        <f>HLOOKUP("Resultat-attribut",data!$A$1:$AT$8036,A1455,FALSE)</f>
        <v>0</v>
      </c>
      <c r="K1455">
        <f>HLOOKUP("Resultat",data!$A$1:$AT$8036,A1455,FALSE)</f>
        <v>0</v>
      </c>
      <c r="L1455">
        <f>HLOOKUP("Enhed",data!$A$1:$AT$8036,A1455,FALSE)</f>
        <v>0</v>
      </c>
    </row>
    <row r="1456" spans="1:12" x14ac:dyDescent="0.2">
      <c r="A1456">
        <v>1455</v>
      </c>
      <c r="B1456">
        <f>HLOOKUP("Referencer",data!$A$1:$AT$8036,A1456,FALSE)</f>
        <v>0</v>
      </c>
      <c r="C1456">
        <f>HLOOKUP("Stedtekst",data!$A$1:$AT$8036,A1456,FALSE)</f>
        <v>0</v>
      </c>
      <c r="D1456">
        <f>HLOOKUP("Målested navn",data!$A$1:$AT$8036,A1456,FALSE)</f>
        <v>0</v>
      </c>
      <c r="E1456">
        <f>HLOOKUP("Prøvetagning",data!$A$1:$AT$8036,A1456,FALSE)</f>
        <v>0</v>
      </c>
      <c r="F1456">
        <f>HLOOKUP("Prøve",data!$A$1:$AT$8036,A1456,FALSE)</f>
        <v>0</v>
      </c>
      <c r="G1456">
        <f>HLOOKUP("ScKode",data!$A$1:$AT$8036,A1456,FALSE)</f>
        <v>0</v>
      </c>
      <c r="H1456">
        <f>HLOOKUP("StofParameter",data!$A$1:$AT$8036,A1456,FALSE)</f>
        <v>0</v>
      </c>
      <c r="I1456">
        <f>HLOOKUP("Dato",data!$A$1:$AT$8036,A1456,FALSE)</f>
        <v>0</v>
      </c>
      <c r="J1456">
        <f>HLOOKUP("Resultat-attribut",data!$A$1:$AT$8036,A1456,FALSE)</f>
        <v>0</v>
      </c>
      <c r="K1456">
        <f>HLOOKUP("Resultat",data!$A$1:$AT$8036,A1456,FALSE)</f>
        <v>0</v>
      </c>
      <c r="L1456">
        <f>HLOOKUP("Enhed",data!$A$1:$AT$8036,A1456,FALSE)</f>
        <v>0</v>
      </c>
    </row>
    <row r="1457" spans="1:12" x14ac:dyDescent="0.2">
      <c r="A1457">
        <v>1456</v>
      </c>
      <c r="B1457">
        <f>HLOOKUP("Referencer",data!$A$1:$AT$8036,A1457,FALSE)</f>
        <v>0</v>
      </c>
      <c r="C1457">
        <f>HLOOKUP("Stedtekst",data!$A$1:$AT$8036,A1457,FALSE)</f>
        <v>0</v>
      </c>
      <c r="D1457">
        <f>HLOOKUP("Målested navn",data!$A$1:$AT$8036,A1457,FALSE)</f>
        <v>0</v>
      </c>
      <c r="E1457">
        <f>HLOOKUP("Prøvetagning",data!$A$1:$AT$8036,A1457,FALSE)</f>
        <v>0</v>
      </c>
      <c r="F1457">
        <f>HLOOKUP("Prøve",data!$A$1:$AT$8036,A1457,FALSE)</f>
        <v>0</v>
      </c>
      <c r="G1457">
        <f>HLOOKUP("ScKode",data!$A$1:$AT$8036,A1457,FALSE)</f>
        <v>0</v>
      </c>
      <c r="H1457">
        <f>HLOOKUP("StofParameter",data!$A$1:$AT$8036,A1457,FALSE)</f>
        <v>0</v>
      </c>
      <c r="I1457">
        <f>HLOOKUP("Dato",data!$A$1:$AT$8036,A1457,FALSE)</f>
        <v>0</v>
      </c>
      <c r="J1457">
        <f>HLOOKUP("Resultat-attribut",data!$A$1:$AT$8036,A1457,FALSE)</f>
        <v>0</v>
      </c>
      <c r="K1457">
        <f>HLOOKUP("Resultat",data!$A$1:$AT$8036,A1457,FALSE)</f>
        <v>0</v>
      </c>
      <c r="L1457">
        <f>HLOOKUP("Enhed",data!$A$1:$AT$8036,A1457,FALSE)</f>
        <v>0</v>
      </c>
    </row>
    <row r="1458" spans="1:12" x14ac:dyDescent="0.2">
      <c r="A1458">
        <v>1457</v>
      </c>
      <c r="B1458">
        <f>HLOOKUP("Referencer",data!$A$1:$AT$8036,A1458,FALSE)</f>
        <v>0</v>
      </c>
      <c r="C1458">
        <f>HLOOKUP("Stedtekst",data!$A$1:$AT$8036,A1458,FALSE)</f>
        <v>0</v>
      </c>
      <c r="D1458">
        <f>HLOOKUP("Målested navn",data!$A$1:$AT$8036,A1458,FALSE)</f>
        <v>0</v>
      </c>
      <c r="E1458">
        <f>HLOOKUP("Prøvetagning",data!$A$1:$AT$8036,A1458,FALSE)</f>
        <v>0</v>
      </c>
      <c r="F1458">
        <f>HLOOKUP("Prøve",data!$A$1:$AT$8036,A1458,FALSE)</f>
        <v>0</v>
      </c>
      <c r="G1458">
        <f>HLOOKUP("ScKode",data!$A$1:$AT$8036,A1458,FALSE)</f>
        <v>0</v>
      </c>
      <c r="H1458">
        <f>HLOOKUP("StofParameter",data!$A$1:$AT$8036,A1458,FALSE)</f>
        <v>0</v>
      </c>
      <c r="I1458">
        <f>HLOOKUP("Dato",data!$A$1:$AT$8036,A1458,FALSE)</f>
        <v>0</v>
      </c>
      <c r="J1458">
        <f>HLOOKUP("Resultat-attribut",data!$A$1:$AT$8036,A1458,FALSE)</f>
        <v>0</v>
      </c>
      <c r="K1458">
        <f>HLOOKUP("Resultat",data!$A$1:$AT$8036,A1458,FALSE)</f>
        <v>0</v>
      </c>
      <c r="L1458">
        <f>HLOOKUP("Enhed",data!$A$1:$AT$8036,A1458,FALSE)</f>
        <v>0</v>
      </c>
    </row>
    <row r="1459" spans="1:12" x14ac:dyDescent="0.2">
      <c r="A1459">
        <v>1458</v>
      </c>
      <c r="B1459">
        <f>HLOOKUP("Referencer",data!$A$1:$AT$8036,A1459,FALSE)</f>
        <v>0</v>
      </c>
      <c r="C1459">
        <f>HLOOKUP("Stedtekst",data!$A$1:$AT$8036,A1459,FALSE)</f>
        <v>0</v>
      </c>
      <c r="D1459">
        <f>HLOOKUP("Målested navn",data!$A$1:$AT$8036,A1459,FALSE)</f>
        <v>0</v>
      </c>
      <c r="E1459">
        <f>HLOOKUP("Prøvetagning",data!$A$1:$AT$8036,A1459,FALSE)</f>
        <v>0</v>
      </c>
      <c r="F1459">
        <f>HLOOKUP("Prøve",data!$A$1:$AT$8036,A1459,FALSE)</f>
        <v>0</v>
      </c>
      <c r="G1459">
        <f>HLOOKUP("ScKode",data!$A$1:$AT$8036,A1459,FALSE)</f>
        <v>0</v>
      </c>
      <c r="H1459">
        <f>HLOOKUP("StofParameter",data!$A$1:$AT$8036,A1459,FALSE)</f>
        <v>0</v>
      </c>
      <c r="I1459">
        <f>HLOOKUP("Dato",data!$A$1:$AT$8036,A1459,FALSE)</f>
        <v>0</v>
      </c>
      <c r="J1459">
        <f>HLOOKUP("Resultat-attribut",data!$A$1:$AT$8036,A1459,FALSE)</f>
        <v>0</v>
      </c>
      <c r="K1459">
        <f>HLOOKUP("Resultat",data!$A$1:$AT$8036,A1459,FALSE)</f>
        <v>0</v>
      </c>
      <c r="L1459">
        <f>HLOOKUP("Enhed",data!$A$1:$AT$8036,A1459,FALSE)</f>
        <v>0</v>
      </c>
    </row>
    <row r="1460" spans="1:12" x14ac:dyDescent="0.2">
      <c r="A1460">
        <v>1459</v>
      </c>
      <c r="B1460">
        <f>HLOOKUP("Referencer",data!$A$1:$AT$8036,A1460,FALSE)</f>
        <v>0</v>
      </c>
      <c r="C1460">
        <f>HLOOKUP("Stedtekst",data!$A$1:$AT$8036,A1460,FALSE)</f>
        <v>0</v>
      </c>
      <c r="D1460">
        <f>HLOOKUP("Målested navn",data!$A$1:$AT$8036,A1460,FALSE)</f>
        <v>0</v>
      </c>
      <c r="E1460">
        <f>HLOOKUP("Prøvetagning",data!$A$1:$AT$8036,A1460,FALSE)</f>
        <v>0</v>
      </c>
      <c r="F1460">
        <f>HLOOKUP("Prøve",data!$A$1:$AT$8036,A1460,FALSE)</f>
        <v>0</v>
      </c>
      <c r="G1460">
        <f>HLOOKUP("ScKode",data!$A$1:$AT$8036,A1460,FALSE)</f>
        <v>0</v>
      </c>
      <c r="H1460">
        <f>HLOOKUP("StofParameter",data!$A$1:$AT$8036,A1460,FALSE)</f>
        <v>0</v>
      </c>
      <c r="I1460">
        <f>HLOOKUP("Dato",data!$A$1:$AT$8036,A1460,FALSE)</f>
        <v>0</v>
      </c>
      <c r="J1460">
        <f>HLOOKUP("Resultat-attribut",data!$A$1:$AT$8036,A1460,FALSE)</f>
        <v>0</v>
      </c>
      <c r="K1460">
        <f>HLOOKUP("Resultat",data!$A$1:$AT$8036,A1460,FALSE)</f>
        <v>0</v>
      </c>
      <c r="L1460">
        <f>HLOOKUP("Enhed",data!$A$1:$AT$8036,A1460,FALSE)</f>
        <v>0</v>
      </c>
    </row>
    <row r="1461" spans="1:12" x14ac:dyDescent="0.2">
      <c r="A1461">
        <v>1460</v>
      </c>
      <c r="B1461">
        <f>HLOOKUP("Referencer",data!$A$1:$AT$8036,A1461,FALSE)</f>
        <v>0</v>
      </c>
      <c r="C1461">
        <f>HLOOKUP("Stedtekst",data!$A$1:$AT$8036,A1461,FALSE)</f>
        <v>0</v>
      </c>
      <c r="D1461">
        <f>HLOOKUP("Målested navn",data!$A$1:$AT$8036,A1461,FALSE)</f>
        <v>0</v>
      </c>
      <c r="E1461">
        <f>HLOOKUP("Prøvetagning",data!$A$1:$AT$8036,A1461,FALSE)</f>
        <v>0</v>
      </c>
      <c r="F1461">
        <f>HLOOKUP("Prøve",data!$A$1:$AT$8036,A1461,FALSE)</f>
        <v>0</v>
      </c>
      <c r="G1461">
        <f>HLOOKUP("ScKode",data!$A$1:$AT$8036,A1461,FALSE)</f>
        <v>0</v>
      </c>
      <c r="H1461">
        <f>HLOOKUP("StofParameter",data!$A$1:$AT$8036,A1461,FALSE)</f>
        <v>0</v>
      </c>
      <c r="I1461">
        <f>HLOOKUP("Dato",data!$A$1:$AT$8036,A1461,FALSE)</f>
        <v>0</v>
      </c>
      <c r="J1461">
        <f>HLOOKUP("Resultat-attribut",data!$A$1:$AT$8036,A1461,FALSE)</f>
        <v>0</v>
      </c>
      <c r="K1461">
        <f>HLOOKUP("Resultat",data!$A$1:$AT$8036,A1461,FALSE)</f>
        <v>0</v>
      </c>
      <c r="L1461">
        <f>HLOOKUP("Enhed",data!$A$1:$AT$8036,A1461,FALSE)</f>
        <v>0</v>
      </c>
    </row>
    <row r="1462" spans="1:12" x14ac:dyDescent="0.2">
      <c r="A1462">
        <v>1461</v>
      </c>
      <c r="B1462">
        <f>HLOOKUP("Referencer",data!$A$1:$AT$8036,A1462,FALSE)</f>
        <v>0</v>
      </c>
      <c r="C1462">
        <f>HLOOKUP("Stedtekst",data!$A$1:$AT$8036,A1462,FALSE)</f>
        <v>0</v>
      </c>
      <c r="D1462">
        <f>HLOOKUP("Målested navn",data!$A$1:$AT$8036,A1462,FALSE)</f>
        <v>0</v>
      </c>
      <c r="E1462">
        <f>HLOOKUP("Prøvetagning",data!$A$1:$AT$8036,A1462,FALSE)</f>
        <v>0</v>
      </c>
      <c r="F1462">
        <f>HLOOKUP("Prøve",data!$A$1:$AT$8036,A1462,FALSE)</f>
        <v>0</v>
      </c>
      <c r="G1462">
        <f>HLOOKUP("ScKode",data!$A$1:$AT$8036,A1462,FALSE)</f>
        <v>0</v>
      </c>
      <c r="H1462">
        <f>HLOOKUP("StofParameter",data!$A$1:$AT$8036,A1462,FALSE)</f>
        <v>0</v>
      </c>
      <c r="I1462">
        <f>HLOOKUP("Dato",data!$A$1:$AT$8036,A1462,FALSE)</f>
        <v>0</v>
      </c>
      <c r="J1462">
        <f>HLOOKUP("Resultat-attribut",data!$A$1:$AT$8036,A1462,FALSE)</f>
        <v>0</v>
      </c>
      <c r="K1462">
        <f>HLOOKUP("Resultat",data!$A$1:$AT$8036,A1462,FALSE)</f>
        <v>0</v>
      </c>
      <c r="L1462">
        <f>HLOOKUP("Enhed",data!$A$1:$AT$8036,A1462,FALSE)</f>
        <v>0</v>
      </c>
    </row>
    <row r="1463" spans="1:12" x14ac:dyDescent="0.2">
      <c r="A1463">
        <v>1462</v>
      </c>
      <c r="B1463">
        <f>HLOOKUP("Referencer",data!$A$1:$AT$8036,A1463,FALSE)</f>
        <v>0</v>
      </c>
      <c r="C1463">
        <f>HLOOKUP("Stedtekst",data!$A$1:$AT$8036,A1463,FALSE)</f>
        <v>0</v>
      </c>
      <c r="D1463">
        <f>HLOOKUP("Målested navn",data!$A$1:$AT$8036,A1463,FALSE)</f>
        <v>0</v>
      </c>
      <c r="E1463">
        <f>HLOOKUP("Prøvetagning",data!$A$1:$AT$8036,A1463,FALSE)</f>
        <v>0</v>
      </c>
      <c r="F1463">
        <f>HLOOKUP("Prøve",data!$A$1:$AT$8036,A1463,FALSE)</f>
        <v>0</v>
      </c>
      <c r="G1463">
        <f>HLOOKUP("ScKode",data!$A$1:$AT$8036,A1463,FALSE)</f>
        <v>0</v>
      </c>
      <c r="H1463">
        <f>HLOOKUP("StofParameter",data!$A$1:$AT$8036,A1463,FALSE)</f>
        <v>0</v>
      </c>
      <c r="I1463">
        <f>HLOOKUP("Dato",data!$A$1:$AT$8036,A1463,FALSE)</f>
        <v>0</v>
      </c>
      <c r="J1463">
        <f>HLOOKUP("Resultat-attribut",data!$A$1:$AT$8036,A1463,FALSE)</f>
        <v>0</v>
      </c>
      <c r="K1463">
        <f>HLOOKUP("Resultat",data!$A$1:$AT$8036,A1463,FALSE)</f>
        <v>0</v>
      </c>
      <c r="L1463">
        <f>HLOOKUP("Enhed",data!$A$1:$AT$8036,A1463,FALSE)</f>
        <v>0</v>
      </c>
    </row>
    <row r="1464" spans="1:12" x14ac:dyDescent="0.2">
      <c r="A1464">
        <v>1463</v>
      </c>
      <c r="B1464">
        <f>HLOOKUP("Referencer",data!$A$1:$AT$8036,A1464,FALSE)</f>
        <v>0</v>
      </c>
      <c r="C1464">
        <f>HLOOKUP("Stedtekst",data!$A$1:$AT$8036,A1464,FALSE)</f>
        <v>0</v>
      </c>
      <c r="D1464">
        <f>HLOOKUP("Målested navn",data!$A$1:$AT$8036,A1464,FALSE)</f>
        <v>0</v>
      </c>
      <c r="E1464">
        <f>HLOOKUP("Prøvetagning",data!$A$1:$AT$8036,A1464,FALSE)</f>
        <v>0</v>
      </c>
      <c r="F1464">
        <f>HLOOKUP("Prøve",data!$A$1:$AT$8036,A1464,FALSE)</f>
        <v>0</v>
      </c>
      <c r="G1464">
        <f>HLOOKUP("ScKode",data!$A$1:$AT$8036,A1464,FALSE)</f>
        <v>0</v>
      </c>
      <c r="H1464">
        <f>HLOOKUP("StofParameter",data!$A$1:$AT$8036,A1464,FALSE)</f>
        <v>0</v>
      </c>
      <c r="I1464">
        <f>HLOOKUP("Dato",data!$A$1:$AT$8036,A1464,FALSE)</f>
        <v>0</v>
      </c>
      <c r="J1464">
        <f>HLOOKUP("Resultat-attribut",data!$A$1:$AT$8036,A1464,FALSE)</f>
        <v>0</v>
      </c>
      <c r="K1464">
        <f>HLOOKUP("Resultat",data!$A$1:$AT$8036,A1464,FALSE)</f>
        <v>0</v>
      </c>
      <c r="L1464">
        <f>HLOOKUP("Enhed",data!$A$1:$AT$8036,A1464,FALSE)</f>
        <v>0</v>
      </c>
    </row>
    <row r="1465" spans="1:12" x14ac:dyDescent="0.2">
      <c r="A1465">
        <v>1464</v>
      </c>
      <c r="B1465">
        <f>HLOOKUP("Referencer",data!$A$1:$AT$8036,A1465,FALSE)</f>
        <v>0</v>
      </c>
      <c r="C1465">
        <f>HLOOKUP("Stedtekst",data!$A$1:$AT$8036,A1465,FALSE)</f>
        <v>0</v>
      </c>
      <c r="D1465">
        <f>HLOOKUP("Målested navn",data!$A$1:$AT$8036,A1465,FALSE)</f>
        <v>0</v>
      </c>
      <c r="E1465">
        <f>HLOOKUP("Prøvetagning",data!$A$1:$AT$8036,A1465,FALSE)</f>
        <v>0</v>
      </c>
      <c r="F1465">
        <f>HLOOKUP("Prøve",data!$A$1:$AT$8036,A1465,FALSE)</f>
        <v>0</v>
      </c>
      <c r="G1465">
        <f>HLOOKUP("ScKode",data!$A$1:$AT$8036,A1465,FALSE)</f>
        <v>0</v>
      </c>
      <c r="H1465">
        <f>HLOOKUP("StofParameter",data!$A$1:$AT$8036,A1465,FALSE)</f>
        <v>0</v>
      </c>
      <c r="I1465">
        <f>HLOOKUP("Dato",data!$A$1:$AT$8036,A1465,FALSE)</f>
        <v>0</v>
      </c>
      <c r="J1465">
        <f>HLOOKUP("Resultat-attribut",data!$A$1:$AT$8036,A1465,FALSE)</f>
        <v>0</v>
      </c>
      <c r="K1465">
        <f>HLOOKUP("Resultat",data!$A$1:$AT$8036,A1465,FALSE)</f>
        <v>0</v>
      </c>
      <c r="L1465">
        <f>HLOOKUP("Enhed",data!$A$1:$AT$8036,A1465,FALSE)</f>
        <v>0</v>
      </c>
    </row>
    <row r="1466" spans="1:12" x14ac:dyDescent="0.2">
      <c r="A1466">
        <v>1465</v>
      </c>
      <c r="B1466">
        <f>HLOOKUP("Referencer",data!$A$1:$AT$8036,A1466,FALSE)</f>
        <v>0</v>
      </c>
      <c r="C1466">
        <f>HLOOKUP("Stedtekst",data!$A$1:$AT$8036,A1466,FALSE)</f>
        <v>0</v>
      </c>
      <c r="D1466">
        <f>HLOOKUP("Målested navn",data!$A$1:$AT$8036,A1466,FALSE)</f>
        <v>0</v>
      </c>
      <c r="E1466">
        <f>HLOOKUP("Prøvetagning",data!$A$1:$AT$8036,A1466,FALSE)</f>
        <v>0</v>
      </c>
      <c r="F1466">
        <f>HLOOKUP("Prøve",data!$A$1:$AT$8036,A1466,FALSE)</f>
        <v>0</v>
      </c>
      <c r="G1466">
        <f>HLOOKUP("ScKode",data!$A$1:$AT$8036,A1466,FALSE)</f>
        <v>0</v>
      </c>
      <c r="H1466">
        <f>HLOOKUP("StofParameter",data!$A$1:$AT$8036,A1466,FALSE)</f>
        <v>0</v>
      </c>
      <c r="I1466">
        <f>HLOOKUP("Dato",data!$A$1:$AT$8036,A1466,FALSE)</f>
        <v>0</v>
      </c>
      <c r="J1466">
        <f>HLOOKUP("Resultat-attribut",data!$A$1:$AT$8036,A1466,FALSE)</f>
        <v>0</v>
      </c>
      <c r="K1466">
        <f>HLOOKUP("Resultat",data!$A$1:$AT$8036,A1466,FALSE)</f>
        <v>0</v>
      </c>
      <c r="L1466">
        <f>HLOOKUP("Enhed",data!$A$1:$AT$8036,A1466,FALSE)</f>
        <v>0</v>
      </c>
    </row>
    <row r="1467" spans="1:12" x14ac:dyDescent="0.2">
      <c r="A1467">
        <v>1466</v>
      </c>
      <c r="B1467">
        <f>HLOOKUP("Referencer",data!$A$1:$AT$8036,A1467,FALSE)</f>
        <v>0</v>
      </c>
      <c r="C1467">
        <f>HLOOKUP("Stedtekst",data!$A$1:$AT$8036,A1467,FALSE)</f>
        <v>0</v>
      </c>
      <c r="D1467">
        <f>HLOOKUP("Målested navn",data!$A$1:$AT$8036,A1467,FALSE)</f>
        <v>0</v>
      </c>
      <c r="E1467">
        <f>HLOOKUP("Prøvetagning",data!$A$1:$AT$8036,A1467,FALSE)</f>
        <v>0</v>
      </c>
      <c r="F1467">
        <f>HLOOKUP("Prøve",data!$A$1:$AT$8036,A1467,FALSE)</f>
        <v>0</v>
      </c>
      <c r="G1467">
        <f>HLOOKUP("ScKode",data!$A$1:$AT$8036,A1467,FALSE)</f>
        <v>0</v>
      </c>
      <c r="H1467">
        <f>HLOOKUP("StofParameter",data!$A$1:$AT$8036,A1467,FALSE)</f>
        <v>0</v>
      </c>
      <c r="I1467">
        <f>HLOOKUP("Dato",data!$A$1:$AT$8036,A1467,FALSE)</f>
        <v>0</v>
      </c>
      <c r="J1467">
        <f>HLOOKUP("Resultat-attribut",data!$A$1:$AT$8036,A1467,FALSE)</f>
        <v>0</v>
      </c>
      <c r="K1467">
        <f>HLOOKUP("Resultat",data!$A$1:$AT$8036,A1467,FALSE)</f>
        <v>0</v>
      </c>
      <c r="L1467">
        <f>HLOOKUP("Enhed",data!$A$1:$AT$8036,A1467,FALSE)</f>
        <v>0</v>
      </c>
    </row>
    <row r="1468" spans="1:12" x14ac:dyDescent="0.2">
      <c r="A1468">
        <v>1467</v>
      </c>
      <c r="B1468">
        <f>HLOOKUP("Referencer",data!$A$1:$AT$8036,A1468,FALSE)</f>
        <v>0</v>
      </c>
      <c r="C1468">
        <f>HLOOKUP("Stedtekst",data!$A$1:$AT$8036,A1468,FALSE)</f>
        <v>0</v>
      </c>
      <c r="D1468">
        <f>HLOOKUP("Målested navn",data!$A$1:$AT$8036,A1468,FALSE)</f>
        <v>0</v>
      </c>
      <c r="E1468">
        <f>HLOOKUP("Prøvetagning",data!$A$1:$AT$8036,A1468,FALSE)</f>
        <v>0</v>
      </c>
      <c r="F1468">
        <f>HLOOKUP("Prøve",data!$A$1:$AT$8036,A1468,FALSE)</f>
        <v>0</v>
      </c>
      <c r="G1468">
        <f>HLOOKUP("ScKode",data!$A$1:$AT$8036,A1468,FALSE)</f>
        <v>0</v>
      </c>
      <c r="H1468">
        <f>HLOOKUP("StofParameter",data!$A$1:$AT$8036,A1468,FALSE)</f>
        <v>0</v>
      </c>
      <c r="I1468">
        <f>HLOOKUP("Dato",data!$A$1:$AT$8036,A1468,FALSE)</f>
        <v>0</v>
      </c>
      <c r="J1468">
        <f>HLOOKUP("Resultat-attribut",data!$A$1:$AT$8036,A1468,FALSE)</f>
        <v>0</v>
      </c>
      <c r="K1468">
        <f>HLOOKUP("Resultat",data!$A$1:$AT$8036,A1468,FALSE)</f>
        <v>0</v>
      </c>
      <c r="L1468">
        <f>HLOOKUP("Enhed",data!$A$1:$AT$8036,A1468,FALSE)</f>
        <v>0</v>
      </c>
    </row>
    <row r="1469" spans="1:12" x14ac:dyDescent="0.2">
      <c r="A1469">
        <v>1468</v>
      </c>
      <c r="B1469">
        <f>HLOOKUP("Referencer",data!$A$1:$AT$8036,A1469,FALSE)</f>
        <v>0</v>
      </c>
      <c r="C1469">
        <f>HLOOKUP("Stedtekst",data!$A$1:$AT$8036,A1469,FALSE)</f>
        <v>0</v>
      </c>
      <c r="D1469">
        <f>HLOOKUP("Målested navn",data!$A$1:$AT$8036,A1469,FALSE)</f>
        <v>0</v>
      </c>
      <c r="E1469">
        <f>HLOOKUP("Prøvetagning",data!$A$1:$AT$8036,A1469,FALSE)</f>
        <v>0</v>
      </c>
      <c r="F1469">
        <f>HLOOKUP("Prøve",data!$A$1:$AT$8036,A1469,FALSE)</f>
        <v>0</v>
      </c>
      <c r="G1469">
        <f>HLOOKUP("ScKode",data!$A$1:$AT$8036,A1469,FALSE)</f>
        <v>0</v>
      </c>
      <c r="H1469">
        <f>HLOOKUP("StofParameter",data!$A$1:$AT$8036,A1469,FALSE)</f>
        <v>0</v>
      </c>
      <c r="I1469">
        <f>HLOOKUP("Dato",data!$A$1:$AT$8036,A1469,FALSE)</f>
        <v>0</v>
      </c>
      <c r="J1469">
        <f>HLOOKUP("Resultat-attribut",data!$A$1:$AT$8036,A1469,FALSE)</f>
        <v>0</v>
      </c>
      <c r="K1469">
        <f>HLOOKUP("Resultat",data!$A$1:$AT$8036,A1469,FALSE)</f>
        <v>0</v>
      </c>
      <c r="L1469">
        <f>HLOOKUP("Enhed",data!$A$1:$AT$8036,A1469,FALSE)</f>
        <v>0</v>
      </c>
    </row>
    <row r="1470" spans="1:12" x14ac:dyDescent="0.2">
      <c r="A1470">
        <v>1469</v>
      </c>
      <c r="B1470">
        <f>HLOOKUP("Referencer",data!$A$1:$AT$8036,A1470,FALSE)</f>
        <v>0</v>
      </c>
      <c r="C1470">
        <f>HLOOKUP("Stedtekst",data!$A$1:$AT$8036,A1470,FALSE)</f>
        <v>0</v>
      </c>
      <c r="D1470">
        <f>HLOOKUP("Målested navn",data!$A$1:$AT$8036,A1470,FALSE)</f>
        <v>0</v>
      </c>
      <c r="E1470">
        <f>HLOOKUP("Prøvetagning",data!$A$1:$AT$8036,A1470,FALSE)</f>
        <v>0</v>
      </c>
      <c r="F1470">
        <f>HLOOKUP("Prøve",data!$A$1:$AT$8036,A1470,FALSE)</f>
        <v>0</v>
      </c>
      <c r="G1470">
        <f>HLOOKUP("ScKode",data!$A$1:$AT$8036,A1470,FALSE)</f>
        <v>0</v>
      </c>
      <c r="H1470">
        <f>HLOOKUP("StofParameter",data!$A$1:$AT$8036,A1470,FALSE)</f>
        <v>0</v>
      </c>
      <c r="I1470">
        <f>HLOOKUP("Dato",data!$A$1:$AT$8036,A1470,FALSE)</f>
        <v>0</v>
      </c>
      <c r="J1470">
        <f>HLOOKUP("Resultat-attribut",data!$A$1:$AT$8036,A1470,FALSE)</f>
        <v>0</v>
      </c>
      <c r="K1470">
        <f>HLOOKUP("Resultat",data!$A$1:$AT$8036,A1470,FALSE)</f>
        <v>0</v>
      </c>
      <c r="L1470">
        <f>HLOOKUP("Enhed",data!$A$1:$AT$8036,A1470,FALSE)</f>
        <v>0</v>
      </c>
    </row>
    <row r="1471" spans="1:12" x14ac:dyDescent="0.2">
      <c r="A1471">
        <v>1470</v>
      </c>
      <c r="B1471">
        <f>HLOOKUP("Referencer",data!$A$1:$AT$8036,A1471,FALSE)</f>
        <v>0</v>
      </c>
      <c r="C1471">
        <f>HLOOKUP("Stedtekst",data!$A$1:$AT$8036,A1471,FALSE)</f>
        <v>0</v>
      </c>
      <c r="D1471">
        <f>HLOOKUP("Målested navn",data!$A$1:$AT$8036,A1471,FALSE)</f>
        <v>0</v>
      </c>
      <c r="E1471">
        <f>HLOOKUP("Prøvetagning",data!$A$1:$AT$8036,A1471,FALSE)</f>
        <v>0</v>
      </c>
      <c r="F1471">
        <f>HLOOKUP("Prøve",data!$A$1:$AT$8036,A1471,FALSE)</f>
        <v>0</v>
      </c>
      <c r="G1471">
        <f>HLOOKUP("ScKode",data!$A$1:$AT$8036,A1471,FALSE)</f>
        <v>0</v>
      </c>
      <c r="H1471">
        <f>HLOOKUP("StofParameter",data!$A$1:$AT$8036,A1471,FALSE)</f>
        <v>0</v>
      </c>
      <c r="I1471">
        <f>HLOOKUP("Dato",data!$A$1:$AT$8036,A1471,FALSE)</f>
        <v>0</v>
      </c>
      <c r="J1471">
        <f>HLOOKUP("Resultat-attribut",data!$A$1:$AT$8036,A1471,FALSE)</f>
        <v>0</v>
      </c>
      <c r="K1471">
        <f>HLOOKUP("Resultat",data!$A$1:$AT$8036,A1471,FALSE)</f>
        <v>0</v>
      </c>
      <c r="L1471">
        <f>HLOOKUP("Enhed",data!$A$1:$AT$8036,A1471,FALSE)</f>
        <v>0</v>
      </c>
    </row>
    <row r="1472" spans="1:12" x14ac:dyDescent="0.2">
      <c r="A1472">
        <v>1471</v>
      </c>
      <c r="B1472">
        <f>HLOOKUP("Referencer",data!$A$1:$AT$8036,A1472,FALSE)</f>
        <v>0</v>
      </c>
      <c r="C1472">
        <f>HLOOKUP("Stedtekst",data!$A$1:$AT$8036,A1472,FALSE)</f>
        <v>0</v>
      </c>
      <c r="D1472">
        <f>HLOOKUP("Målested navn",data!$A$1:$AT$8036,A1472,FALSE)</f>
        <v>0</v>
      </c>
      <c r="E1472">
        <f>HLOOKUP("Prøvetagning",data!$A$1:$AT$8036,A1472,FALSE)</f>
        <v>0</v>
      </c>
      <c r="F1472">
        <f>HLOOKUP("Prøve",data!$A$1:$AT$8036,A1472,FALSE)</f>
        <v>0</v>
      </c>
      <c r="G1472">
        <f>HLOOKUP("ScKode",data!$A$1:$AT$8036,A1472,FALSE)</f>
        <v>0</v>
      </c>
      <c r="H1472">
        <f>HLOOKUP("StofParameter",data!$A$1:$AT$8036,A1472,FALSE)</f>
        <v>0</v>
      </c>
      <c r="I1472">
        <f>HLOOKUP("Dato",data!$A$1:$AT$8036,A1472,FALSE)</f>
        <v>0</v>
      </c>
      <c r="J1472">
        <f>HLOOKUP("Resultat-attribut",data!$A$1:$AT$8036,A1472,FALSE)</f>
        <v>0</v>
      </c>
      <c r="K1472">
        <f>HLOOKUP("Resultat",data!$A$1:$AT$8036,A1472,FALSE)</f>
        <v>0</v>
      </c>
      <c r="L1472">
        <f>HLOOKUP("Enhed",data!$A$1:$AT$8036,A1472,FALSE)</f>
        <v>0</v>
      </c>
    </row>
    <row r="1473" spans="1:12" x14ac:dyDescent="0.2">
      <c r="A1473">
        <v>1472</v>
      </c>
      <c r="B1473">
        <f>HLOOKUP("Referencer",data!$A$1:$AT$8036,A1473,FALSE)</f>
        <v>0</v>
      </c>
      <c r="C1473">
        <f>HLOOKUP("Stedtekst",data!$A$1:$AT$8036,A1473,FALSE)</f>
        <v>0</v>
      </c>
      <c r="D1473">
        <f>HLOOKUP("Målested navn",data!$A$1:$AT$8036,A1473,FALSE)</f>
        <v>0</v>
      </c>
      <c r="E1473">
        <f>HLOOKUP("Prøvetagning",data!$A$1:$AT$8036,A1473,FALSE)</f>
        <v>0</v>
      </c>
      <c r="F1473">
        <f>HLOOKUP("Prøve",data!$A$1:$AT$8036,A1473,FALSE)</f>
        <v>0</v>
      </c>
      <c r="G1473">
        <f>HLOOKUP("ScKode",data!$A$1:$AT$8036,A1473,FALSE)</f>
        <v>0</v>
      </c>
      <c r="H1473">
        <f>HLOOKUP("StofParameter",data!$A$1:$AT$8036,A1473,FALSE)</f>
        <v>0</v>
      </c>
      <c r="I1473">
        <f>HLOOKUP("Dato",data!$A$1:$AT$8036,A1473,FALSE)</f>
        <v>0</v>
      </c>
      <c r="J1473">
        <f>HLOOKUP("Resultat-attribut",data!$A$1:$AT$8036,A1473,FALSE)</f>
        <v>0</v>
      </c>
      <c r="K1473">
        <f>HLOOKUP("Resultat",data!$A$1:$AT$8036,A1473,FALSE)</f>
        <v>0</v>
      </c>
      <c r="L1473">
        <f>HLOOKUP("Enhed",data!$A$1:$AT$8036,A1473,FALSE)</f>
        <v>0</v>
      </c>
    </row>
    <row r="1474" spans="1:12" x14ac:dyDescent="0.2">
      <c r="A1474">
        <v>1473</v>
      </c>
      <c r="B1474">
        <f>HLOOKUP("Referencer",data!$A$1:$AT$8036,A1474,FALSE)</f>
        <v>0</v>
      </c>
      <c r="C1474">
        <f>HLOOKUP("Stedtekst",data!$A$1:$AT$8036,A1474,FALSE)</f>
        <v>0</v>
      </c>
      <c r="D1474">
        <f>HLOOKUP("Målested navn",data!$A$1:$AT$8036,A1474,FALSE)</f>
        <v>0</v>
      </c>
      <c r="E1474">
        <f>HLOOKUP("Prøvetagning",data!$A$1:$AT$8036,A1474,FALSE)</f>
        <v>0</v>
      </c>
      <c r="F1474">
        <f>HLOOKUP("Prøve",data!$A$1:$AT$8036,A1474,FALSE)</f>
        <v>0</v>
      </c>
      <c r="G1474">
        <f>HLOOKUP("ScKode",data!$A$1:$AT$8036,A1474,FALSE)</f>
        <v>0</v>
      </c>
      <c r="H1474">
        <f>HLOOKUP("StofParameter",data!$A$1:$AT$8036,A1474,FALSE)</f>
        <v>0</v>
      </c>
      <c r="I1474">
        <f>HLOOKUP("Dato",data!$A$1:$AT$8036,A1474,FALSE)</f>
        <v>0</v>
      </c>
      <c r="J1474">
        <f>HLOOKUP("Resultat-attribut",data!$A$1:$AT$8036,A1474,FALSE)</f>
        <v>0</v>
      </c>
      <c r="K1474">
        <f>HLOOKUP("Resultat",data!$A$1:$AT$8036,A1474,FALSE)</f>
        <v>0</v>
      </c>
      <c r="L1474">
        <f>HLOOKUP("Enhed",data!$A$1:$AT$8036,A1474,FALSE)</f>
        <v>0</v>
      </c>
    </row>
    <row r="1475" spans="1:12" x14ac:dyDescent="0.2">
      <c r="A1475">
        <v>1474</v>
      </c>
      <c r="B1475">
        <f>HLOOKUP("Referencer",data!$A$1:$AT$8036,A1475,FALSE)</f>
        <v>0</v>
      </c>
      <c r="C1475">
        <f>HLOOKUP("Stedtekst",data!$A$1:$AT$8036,A1475,FALSE)</f>
        <v>0</v>
      </c>
      <c r="D1475">
        <f>HLOOKUP("Målested navn",data!$A$1:$AT$8036,A1475,FALSE)</f>
        <v>0</v>
      </c>
      <c r="E1475">
        <f>HLOOKUP("Prøvetagning",data!$A$1:$AT$8036,A1475,FALSE)</f>
        <v>0</v>
      </c>
      <c r="F1475">
        <f>HLOOKUP("Prøve",data!$A$1:$AT$8036,A1475,FALSE)</f>
        <v>0</v>
      </c>
      <c r="G1475">
        <f>HLOOKUP("ScKode",data!$A$1:$AT$8036,A1475,FALSE)</f>
        <v>0</v>
      </c>
      <c r="H1475">
        <f>HLOOKUP("StofParameter",data!$A$1:$AT$8036,A1475,FALSE)</f>
        <v>0</v>
      </c>
      <c r="I1475">
        <f>HLOOKUP("Dato",data!$A$1:$AT$8036,A1475,FALSE)</f>
        <v>0</v>
      </c>
      <c r="J1475">
        <f>HLOOKUP("Resultat-attribut",data!$A$1:$AT$8036,A1475,FALSE)</f>
        <v>0</v>
      </c>
      <c r="K1475">
        <f>HLOOKUP("Resultat",data!$A$1:$AT$8036,A1475,FALSE)</f>
        <v>0</v>
      </c>
      <c r="L1475">
        <f>HLOOKUP("Enhed",data!$A$1:$AT$8036,A1475,FALSE)</f>
        <v>0</v>
      </c>
    </row>
    <row r="1476" spans="1:12" x14ac:dyDescent="0.2">
      <c r="A1476">
        <v>1475</v>
      </c>
      <c r="B1476">
        <f>HLOOKUP("Referencer",data!$A$1:$AT$8036,A1476,FALSE)</f>
        <v>0</v>
      </c>
      <c r="C1476">
        <f>HLOOKUP("Stedtekst",data!$A$1:$AT$8036,A1476,FALSE)</f>
        <v>0</v>
      </c>
      <c r="D1476">
        <f>HLOOKUP("Målested navn",data!$A$1:$AT$8036,A1476,FALSE)</f>
        <v>0</v>
      </c>
      <c r="E1476">
        <f>HLOOKUP("Prøvetagning",data!$A$1:$AT$8036,A1476,FALSE)</f>
        <v>0</v>
      </c>
      <c r="F1476">
        <f>HLOOKUP("Prøve",data!$A$1:$AT$8036,A1476,FALSE)</f>
        <v>0</v>
      </c>
      <c r="G1476">
        <f>HLOOKUP("ScKode",data!$A$1:$AT$8036,A1476,FALSE)</f>
        <v>0</v>
      </c>
      <c r="H1476">
        <f>HLOOKUP("StofParameter",data!$A$1:$AT$8036,A1476,FALSE)</f>
        <v>0</v>
      </c>
      <c r="I1476">
        <f>HLOOKUP("Dato",data!$A$1:$AT$8036,A1476,FALSE)</f>
        <v>0</v>
      </c>
      <c r="J1476">
        <f>HLOOKUP("Resultat-attribut",data!$A$1:$AT$8036,A1476,FALSE)</f>
        <v>0</v>
      </c>
      <c r="K1476">
        <f>HLOOKUP("Resultat",data!$A$1:$AT$8036,A1476,FALSE)</f>
        <v>0</v>
      </c>
      <c r="L1476">
        <f>HLOOKUP("Enhed",data!$A$1:$AT$8036,A1476,FALSE)</f>
        <v>0</v>
      </c>
    </row>
    <row r="1477" spans="1:12" x14ac:dyDescent="0.2">
      <c r="A1477">
        <v>1476</v>
      </c>
      <c r="B1477">
        <f>HLOOKUP("Referencer",data!$A$1:$AT$8036,A1477,FALSE)</f>
        <v>0</v>
      </c>
      <c r="C1477">
        <f>HLOOKUP("Stedtekst",data!$A$1:$AT$8036,A1477,FALSE)</f>
        <v>0</v>
      </c>
      <c r="D1477">
        <f>HLOOKUP("Målested navn",data!$A$1:$AT$8036,A1477,FALSE)</f>
        <v>0</v>
      </c>
      <c r="E1477">
        <f>HLOOKUP("Prøvetagning",data!$A$1:$AT$8036,A1477,FALSE)</f>
        <v>0</v>
      </c>
      <c r="F1477">
        <f>HLOOKUP("Prøve",data!$A$1:$AT$8036,A1477,FALSE)</f>
        <v>0</v>
      </c>
      <c r="G1477">
        <f>HLOOKUP("ScKode",data!$A$1:$AT$8036,A1477,FALSE)</f>
        <v>0</v>
      </c>
      <c r="H1477">
        <f>HLOOKUP("StofParameter",data!$A$1:$AT$8036,A1477,FALSE)</f>
        <v>0</v>
      </c>
      <c r="I1477">
        <f>HLOOKUP("Dato",data!$A$1:$AT$8036,A1477,FALSE)</f>
        <v>0</v>
      </c>
      <c r="J1477">
        <f>HLOOKUP("Resultat-attribut",data!$A$1:$AT$8036,A1477,FALSE)</f>
        <v>0</v>
      </c>
      <c r="K1477">
        <f>HLOOKUP("Resultat",data!$A$1:$AT$8036,A1477,FALSE)</f>
        <v>0</v>
      </c>
      <c r="L1477">
        <f>HLOOKUP("Enhed",data!$A$1:$AT$8036,A1477,FALSE)</f>
        <v>0</v>
      </c>
    </row>
    <row r="1478" spans="1:12" x14ac:dyDescent="0.2">
      <c r="A1478">
        <v>1477</v>
      </c>
      <c r="B1478">
        <f>HLOOKUP("Referencer",data!$A$1:$AT$8036,A1478,FALSE)</f>
        <v>0</v>
      </c>
      <c r="C1478">
        <f>HLOOKUP("Stedtekst",data!$A$1:$AT$8036,A1478,FALSE)</f>
        <v>0</v>
      </c>
      <c r="D1478">
        <f>HLOOKUP("Målested navn",data!$A$1:$AT$8036,A1478,FALSE)</f>
        <v>0</v>
      </c>
      <c r="E1478">
        <f>HLOOKUP("Prøvetagning",data!$A$1:$AT$8036,A1478,FALSE)</f>
        <v>0</v>
      </c>
      <c r="F1478">
        <f>HLOOKUP("Prøve",data!$A$1:$AT$8036,A1478,FALSE)</f>
        <v>0</v>
      </c>
      <c r="G1478">
        <f>HLOOKUP("ScKode",data!$A$1:$AT$8036,A1478,FALSE)</f>
        <v>0</v>
      </c>
      <c r="H1478">
        <f>HLOOKUP("StofParameter",data!$A$1:$AT$8036,A1478,FALSE)</f>
        <v>0</v>
      </c>
      <c r="I1478">
        <f>HLOOKUP("Dato",data!$A$1:$AT$8036,A1478,FALSE)</f>
        <v>0</v>
      </c>
      <c r="J1478">
        <f>HLOOKUP("Resultat-attribut",data!$A$1:$AT$8036,A1478,FALSE)</f>
        <v>0</v>
      </c>
      <c r="K1478">
        <f>HLOOKUP("Resultat",data!$A$1:$AT$8036,A1478,FALSE)</f>
        <v>0</v>
      </c>
      <c r="L1478">
        <f>HLOOKUP("Enhed",data!$A$1:$AT$8036,A1478,FALSE)</f>
        <v>0</v>
      </c>
    </row>
    <row r="1479" spans="1:12" x14ac:dyDescent="0.2">
      <c r="A1479">
        <v>1478</v>
      </c>
      <c r="B1479">
        <f>HLOOKUP("Referencer",data!$A$1:$AT$8036,A1479,FALSE)</f>
        <v>0</v>
      </c>
      <c r="C1479">
        <f>HLOOKUP("Stedtekst",data!$A$1:$AT$8036,A1479,FALSE)</f>
        <v>0</v>
      </c>
      <c r="D1479">
        <f>HLOOKUP("Målested navn",data!$A$1:$AT$8036,A1479,FALSE)</f>
        <v>0</v>
      </c>
      <c r="E1479">
        <f>HLOOKUP("Prøvetagning",data!$A$1:$AT$8036,A1479,FALSE)</f>
        <v>0</v>
      </c>
      <c r="F1479">
        <f>HLOOKUP("Prøve",data!$A$1:$AT$8036,A1479,FALSE)</f>
        <v>0</v>
      </c>
      <c r="G1479">
        <f>HLOOKUP("ScKode",data!$A$1:$AT$8036,A1479,FALSE)</f>
        <v>0</v>
      </c>
      <c r="H1479">
        <f>HLOOKUP("StofParameter",data!$A$1:$AT$8036,A1479,FALSE)</f>
        <v>0</v>
      </c>
      <c r="I1479">
        <f>HLOOKUP("Dato",data!$A$1:$AT$8036,A1479,FALSE)</f>
        <v>0</v>
      </c>
      <c r="J1479">
        <f>HLOOKUP("Resultat-attribut",data!$A$1:$AT$8036,A1479,FALSE)</f>
        <v>0</v>
      </c>
      <c r="K1479">
        <f>HLOOKUP("Resultat",data!$A$1:$AT$8036,A1479,FALSE)</f>
        <v>0</v>
      </c>
      <c r="L1479">
        <f>HLOOKUP("Enhed",data!$A$1:$AT$8036,A1479,FALSE)</f>
        <v>0</v>
      </c>
    </row>
    <row r="1480" spans="1:12" x14ac:dyDescent="0.2">
      <c r="A1480">
        <v>1479</v>
      </c>
      <c r="B1480">
        <f>HLOOKUP("Referencer",data!$A$1:$AT$8036,A1480,FALSE)</f>
        <v>0</v>
      </c>
      <c r="C1480">
        <f>HLOOKUP("Stedtekst",data!$A$1:$AT$8036,A1480,FALSE)</f>
        <v>0</v>
      </c>
      <c r="D1480">
        <f>HLOOKUP("Målested navn",data!$A$1:$AT$8036,A1480,FALSE)</f>
        <v>0</v>
      </c>
      <c r="E1480">
        <f>HLOOKUP("Prøvetagning",data!$A$1:$AT$8036,A1480,FALSE)</f>
        <v>0</v>
      </c>
      <c r="F1480">
        <f>HLOOKUP("Prøve",data!$A$1:$AT$8036,A1480,FALSE)</f>
        <v>0</v>
      </c>
      <c r="G1480">
        <f>HLOOKUP("ScKode",data!$A$1:$AT$8036,A1480,FALSE)</f>
        <v>0</v>
      </c>
      <c r="H1480">
        <f>HLOOKUP("StofParameter",data!$A$1:$AT$8036,A1480,FALSE)</f>
        <v>0</v>
      </c>
      <c r="I1480">
        <f>HLOOKUP("Dato",data!$A$1:$AT$8036,A1480,FALSE)</f>
        <v>0</v>
      </c>
      <c r="J1480">
        <f>HLOOKUP("Resultat-attribut",data!$A$1:$AT$8036,A1480,FALSE)</f>
        <v>0</v>
      </c>
      <c r="K1480">
        <f>HLOOKUP("Resultat",data!$A$1:$AT$8036,A1480,FALSE)</f>
        <v>0</v>
      </c>
      <c r="L1480">
        <f>HLOOKUP("Enhed",data!$A$1:$AT$8036,A1480,FALSE)</f>
        <v>0</v>
      </c>
    </row>
    <row r="1481" spans="1:12" x14ac:dyDescent="0.2">
      <c r="A1481">
        <v>1480</v>
      </c>
      <c r="B1481">
        <f>HLOOKUP("Referencer",data!$A$1:$AT$8036,A1481,FALSE)</f>
        <v>0</v>
      </c>
      <c r="C1481">
        <f>HLOOKUP("Stedtekst",data!$A$1:$AT$8036,A1481,FALSE)</f>
        <v>0</v>
      </c>
      <c r="D1481">
        <f>HLOOKUP("Målested navn",data!$A$1:$AT$8036,A1481,FALSE)</f>
        <v>0</v>
      </c>
      <c r="E1481">
        <f>HLOOKUP("Prøvetagning",data!$A$1:$AT$8036,A1481,FALSE)</f>
        <v>0</v>
      </c>
      <c r="F1481">
        <f>HLOOKUP("Prøve",data!$A$1:$AT$8036,A1481,FALSE)</f>
        <v>0</v>
      </c>
      <c r="G1481">
        <f>HLOOKUP("ScKode",data!$A$1:$AT$8036,A1481,FALSE)</f>
        <v>0</v>
      </c>
      <c r="H1481">
        <f>HLOOKUP("StofParameter",data!$A$1:$AT$8036,A1481,FALSE)</f>
        <v>0</v>
      </c>
      <c r="I1481">
        <f>HLOOKUP("Dato",data!$A$1:$AT$8036,A1481,FALSE)</f>
        <v>0</v>
      </c>
      <c r="J1481">
        <f>HLOOKUP("Resultat-attribut",data!$A$1:$AT$8036,A1481,FALSE)</f>
        <v>0</v>
      </c>
      <c r="K1481">
        <f>HLOOKUP("Resultat",data!$A$1:$AT$8036,A1481,FALSE)</f>
        <v>0</v>
      </c>
      <c r="L1481">
        <f>HLOOKUP("Enhed",data!$A$1:$AT$8036,A1481,FALSE)</f>
        <v>0</v>
      </c>
    </row>
    <row r="1482" spans="1:12" x14ac:dyDescent="0.2">
      <c r="A1482">
        <v>1481</v>
      </c>
      <c r="B1482">
        <f>HLOOKUP("Referencer",data!$A$1:$AT$8036,A1482,FALSE)</f>
        <v>0</v>
      </c>
      <c r="C1482">
        <f>HLOOKUP("Stedtekst",data!$A$1:$AT$8036,A1482,FALSE)</f>
        <v>0</v>
      </c>
      <c r="D1482">
        <f>HLOOKUP("Målested navn",data!$A$1:$AT$8036,A1482,FALSE)</f>
        <v>0</v>
      </c>
      <c r="E1482">
        <f>HLOOKUP("Prøvetagning",data!$A$1:$AT$8036,A1482,FALSE)</f>
        <v>0</v>
      </c>
      <c r="F1482">
        <f>HLOOKUP("Prøve",data!$A$1:$AT$8036,A1482,FALSE)</f>
        <v>0</v>
      </c>
      <c r="G1482">
        <f>HLOOKUP("ScKode",data!$A$1:$AT$8036,A1482,FALSE)</f>
        <v>0</v>
      </c>
      <c r="H1482">
        <f>HLOOKUP("StofParameter",data!$A$1:$AT$8036,A1482,FALSE)</f>
        <v>0</v>
      </c>
      <c r="I1482">
        <f>HLOOKUP("Dato",data!$A$1:$AT$8036,A1482,FALSE)</f>
        <v>0</v>
      </c>
      <c r="J1482">
        <f>HLOOKUP("Resultat-attribut",data!$A$1:$AT$8036,A1482,FALSE)</f>
        <v>0</v>
      </c>
      <c r="K1482">
        <f>HLOOKUP("Resultat",data!$A$1:$AT$8036,A1482,FALSE)</f>
        <v>0</v>
      </c>
      <c r="L1482">
        <f>HLOOKUP("Enhed",data!$A$1:$AT$8036,A1482,FALSE)</f>
        <v>0</v>
      </c>
    </row>
    <row r="1483" spans="1:12" x14ac:dyDescent="0.2">
      <c r="A1483">
        <v>1482</v>
      </c>
      <c r="B1483">
        <f>HLOOKUP("Referencer",data!$A$1:$AT$8036,A1483,FALSE)</f>
        <v>0</v>
      </c>
      <c r="C1483">
        <f>HLOOKUP("Stedtekst",data!$A$1:$AT$8036,A1483,FALSE)</f>
        <v>0</v>
      </c>
      <c r="D1483">
        <f>HLOOKUP("Målested navn",data!$A$1:$AT$8036,A1483,FALSE)</f>
        <v>0</v>
      </c>
      <c r="E1483">
        <f>HLOOKUP("Prøvetagning",data!$A$1:$AT$8036,A1483,FALSE)</f>
        <v>0</v>
      </c>
      <c r="F1483">
        <f>HLOOKUP("Prøve",data!$A$1:$AT$8036,A1483,FALSE)</f>
        <v>0</v>
      </c>
      <c r="G1483">
        <f>HLOOKUP("ScKode",data!$A$1:$AT$8036,A1483,FALSE)</f>
        <v>0</v>
      </c>
      <c r="H1483">
        <f>HLOOKUP("StofParameter",data!$A$1:$AT$8036,A1483,FALSE)</f>
        <v>0</v>
      </c>
      <c r="I1483">
        <f>HLOOKUP("Dato",data!$A$1:$AT$8036,A1483,FALSE)</f>
        <v>0</v>
      </c>
      <c r="J1483">
        <f>HLOOKUP("Resultat-attribut",data!$A$1:$AT$8036,A1483,FALSE)</f>
        <v>0</v>
      </c>
      <c r="K1483">
        <f>HLOOKUP("Resultat",data!$A$1:$AT$8036,A1483,FALSE)</f>
        <v>0</v>
      </c>
      <c r="L1483">
        <f>HLOOKUP("Enhed",data!$A$1:$AT$8036,A1483,FALSE)</f>
        <v>0</v>
      </c>
    </row>
    <row r="1484" spans="1:12" x14ac:dyDescent="0.2">
      <c r="A1484">
        <v>1483</v>
      </c>
      <c r="B1484">
        <f>HLOOKUP("Referencer",data!$A$1:$AT$8036,A1484,FALSE)</f>
        <v>0</v>
      </c>
      <c r="C1484">
        <f>HLOOKUP("Stedtekst",data!$A$1:$AT$8036,A1484,FALSE)</f>
        <v>0</v>
      </c>
      <c r="D1484">
        <f>HLOOKUP("Målested navn",data!$A$1:$AT$8036,A1484,FALSE)</f>
        <v>0</v>
      </c>
      <c r="E1484">
        <f>HLOOKUP("Prøvetagning",data!$A$1:$AT$8036,A1484,FALSE)</f>
        <v>0</v>
      </c>
      <c r="F1484">
        <f>HLOOKUP("Prøve",data!$A$1:$AT$8036,A1484,FALSE)</f>
        <v>0</v>
      </c>
      <c r="G1484">
        <f>HLOOKUP("ScKode",data!$A$1:$AT$8036,A1484,FALSE)</f>
        <v>0</v>
      </c>
      <c r="H1484">
        <f>HLOOKUP("StofParameter",data!$A$1:$AT$8036,A1484,FALSE)</f>
        <v>0</v>
      </c>
      <c r="I1484">
        <f>HLOOKUP("Dato",data!$A$1:$AT$8036,A1484,FALSE)</f>
        <v>0</v>
      </c>
      <c r="J1484">
        <f>HLOOKUP("Resultat-attribut",data!$A$1:$AT$8036,A1484,FALSE)</f>
        <v>0</v>
      </c>
      <c r="K1484">
        <f>HLOOKUP("Resultat",data!$A$1:$AT$8036,A1484,FALSE)</f>
        <v>0</v>
      </c>
      <c r="L1484">
        <f>HLOOKUP("Enhed",data!$A$1:$AT$8036,A1484,FALSE)</f>
        <v>0</v>
      </c>
    </row>
    <row r="1485" spans="1:12" x14ac:dyDescent="0.2">
      <c r="A1485">
        <v>1484</v>
      </c>
      <c r="B1485">
        <f>HLOOKUP("Referencer",data!$A$1:$AT$8036,A1485,FALSE)</f>
        <v>0</v>
      </c>
      <c r="C1485">
        <f>HLOOKUP("Stedtekst",data!$A$1:$AT$8036,A1485,FALSE)</f>
        <v>0</v>
      </c>
      <c r="D1485">
        <f>HLOOKUP("Målested navn",data!$A$1:$AT$8036,A1485,FALSE)</f>
        <v>0</v>
      </c>
      <c r="E1485">
        <f>HLOOKUP("Prøvetagning",data!$A$1:$AT$8036,A1485,FALSE)</f>
        <v>0</v>
      </c>
      <c r="F1485">
        <f>HLOOKUP("Prøve",data!$A$1:$AT$8036,A1485,FALSE)</f>
        <v>0</v>
      </c>
      <c r="G1485">
        <f>HLOOKUP("ScKode",data!$A$1:$AT$8036,A1485,FALSE)</f>
        <v>0</v>
      </c>
      <c r="H1485">
        <f>HLOOKUP("StofParameter",data!$A$1:$AT$8036,A1485,FALSE)</f>
        <v>0</v>
      </c>
      <c r="I1485">
        <f>HLOOKUP("Dato",data!$A$1:$AT$8036,A1485,FALSE)</f>
        <v>0</v>
      </c>
      <c r="J1485">
        <f>HLOOKUP("Resultat-attribut",data!$A$1:$AT$8036,A1485,FALSE)</f>
        <v>0</v>
      </c>
      <c r="K1485">
        <f>HLOOKUP("Resultat",data!$A$1:$AT$8036,A1485,FALSE)</f>
        <v>0</v>
      </c>
      <c r="L1485">
        <f>HLOOKUP("Enhed",data!$A$1:$AT$8036,A1485,FALSE)</f>
        <v>0</v>
      </c>
    </row>
    <row r="1486" spans="1:12" x14ac:dyDescent="0.2">
      <c r="A1486">
        <v>1485</v>
      </c>
      <c r="B1486">
        <f>HLOOKUP("Referencer",data!$A$1:$AT$8036,A1486,FALSE)</f>
        <v>0</v>
      </c>
      <c r="C1486">
        <f>HLOOKUP("Stedtekst",data!$A$1:$AT$8036,A1486,FALSE)</f>
        <v>0</v>
      </c>
      <c r="D1486">
        <f>HLOOKUP("Målested navn",data!$A$1:$AT$8036,A1486,FALSE)</f>
        <v>0</v>
      </c>
      <c r="E1486">
        <f>HLOOKUP("Prøvetagning",data!$A$1:$AT$8036,A1486,FALSE)</f>
        <v>0</v>
      </c>
      <c r="F1486">
        <f>HLOOKUP("Prøve",data!$A$1:$AT$8036,A1486,FALSE)</f>
        <v>0</v>
      </c>
      <c r="G1486">
        <f>HLOOKUP("ScKode",data!$A$1:$AT$8036,A1486,FALSE)</f>
        <v>0</v>
      </c>
      <c r="H1486">
        <f>HLOOKUP("StofParameter",data!$A$1:$AT$8036,A1486,FALSE)</f>
        <v>0</v>
      </c>
      <c r="I1486">
        <f>HLOOKUP("Dato",data!$A$1:$AT$8036,A1486,FALSE)</f>
        <v>0</v>
      </c>
      <c r="J1486">
        <f>HLOOKUP("Resultat-attribut",data!$A$1:$AT$8036,A1486,FALSE)</f>
        <v>0</v>
      </c>
      <c r="K1486">
        <f>HLOOKUP("Resultat",data!$A$1:$AT$8036,A1486,FALSE)</f>
        <v>0</v>
      </c>
      <c r="L1486">
        <f>HLOOKUP("Enhed",data!$A$1:$AT$8036,A1486,FALSE)</f>
        <v>0</v>
      </c>
    </row>
    <row r="1487" spans="1:12" x14ac:dyDescent="0.2">
      <c r="A1487">
        <v>1486</v>
      </c>
      <c r="B1487">
        <f>HLOOKUP("Referencer",data!$A$1:$AT$8036,A1487,FALSE)</f>
        <v>0</v>
      </c>
      <c r="C1487">
        <f>HLOOKUP("Stedtekst",data!$A$1:$AT$8036,A1487,FALSE)</f>
        <v>0</v>
      </c>
      <c r="D1487">
        <f>HLOOKUP("Målested navn",data!$A$1:$AT$8036,A1487,FALSE)</f>
        <v>0</v>
      </c>
      <c r="E1487">
        <f>HLOOKUP("Prøvetagning",data!$A$1:$AT$8036,A1487,FALSE)</f>
        <v>0</v>
      </c>
      <c r="F1487">
        <f>HLOOKUP("Prøve",data!$A$1:$AT$8036,A1487,FALSE)</f>
        <v>0</v>
      </c>
      <c r="G1487">
        <f>HLOOKUP("ScKode",data!$A$1:$AT$8036,A1487,FALSE)</f>
        <v>0</v>
      </c>
      <c r="H1487">
        <f>HLOOKUP("StofParameter",data!$A$1:$AT$8036,A1487,FALSE)</f>
        <v>0</v>
      </c>
      <c r="I1487">
        <f>HLOOKUP("Dato",data!$A$1:$AT$8036,A1487,FALSE)</f>
        <v>0</v>
      </c>
      <c r="J1487">
        <f>HLOOKUP("Resultat-attribut",data!$A$1:$AT$8036,A1487,FALSE)</f>
        <v>0</v>
      </c>
      <c r="K1487">
        <f>HLOOKUP("Resultat",data!$A$1:$AT$8036,A1487,FALSE)</f>
        <v>0</v>
      </c>
      <c r="L1487">
        <f>HLOOKUP("Enhed",data!$A$1:$AT$8036,A1487,FALSE)</f>
        <v>0</v>
      </c>
    </row>
    <row r="1488" spans="1:12" x14ac:dyDescent="0.2">
      <c r="A1488">
        <v>1487</v>
      </c>
      <c r="B1488">
        <f>HLOOKUP("Referencer",data!$A$1:$AT$8036,A1488,FALSE)</f>
        <v>0</v>
      </c>
      <c r="C1488">
        <f>HLOOKUP("Stedtekst",data!$A$1:$AT$8036,A1488,FALSE)</f>
        <v>0</v>
      </c>
      <c r="D1488">
        <f>HLOOKUP("Målested navn",data!$A$1:$AT$8036,A1488,FALSE)</f>
        <v>0</v>
      </c>
      <c r="E1488">
        <f>HLOOKUP("Prøvetagning",data!$A$1:$AT$8036,A1488,FALSE)</f>
        <v>0</v>
      </c>
      <c r="F1488">
        <f>HLOOKUP("Prøve",data!$A$1:$AT$8036,A1488,FALSE)</f>
        <v>0</v>
      </c>
      <c r="G1488">
        <f>HLOOKUP("ScKode",data!$A$1:$AT$8036,A1488,FALSE)</f>
        <v>0</v>
      </c>
      <c r="H1488">
        <f>HLOOKUP("StofParameter",data!$A$1:$AT$8036,A1488,FALSE)</f>
        <v>0</v>
      </c>
      <c r="I1488">
        <f>HLOOKUP("Dato",data!$A$1:$AT$8036,A1488,FALSE)</f>
        <v>0</v>
      </c>
      <c r="J1488">
        <f>HLOOKUP("Resultat-attribut",data!$A$1:$AT$8036,A1488,FALSE)</f>
        <v>0</v>
      </c>
      <c r="K1488">
        <f>HLOOKUP("Resultat",data!$A$1:$AT$8036,A1488,FALSE)</f>
        <v>0</v>
      </c>
      <c r="L1488">
        <f>HLOOKUP("Enhed",data!$A$1:$AT$8036,A1488,FALSE)</f>
        <v>0</v>
      </c>
    </row>
    <row r="1489" spans="1:12" x14ac:dyDescent="0.2">
      <c r="A1489">
        <v>1488</v>
      </c>
      <c r="B1489">
        <f>HLOOKUP("Referencer",data!$A$1:$AT$8036,A1489,FALSE)</f>
        <v>0</v>
      </c>
      <c r="C1489">
        <f>HLOOKUP("Stedtekst",data!$A$1:$AT$8036,A1489,FALSE)</f>
        <v>0</v>
      </c>
      <c r="D1489">
        <f>HLOOKUP("Målested navn",data!$A$1:$AT$8036,A1489,FALSE)</f>
        <v>0</v>
      </c>
      <c r="E1489">
        <f>HLOOKUP("Prøvetagning",data!$A$1:$AT$8036,A1489,FALSE)</f>
        <v>0</v>
      </c>
      <c r="F1489">
        <f>HLOOKUP("Prøve",data!$A$1:$AT$8036,A1489,FALSE)</f>
        <v>0</v>
      </c>
      <c r="G1489">
        <f>HLOOKUP("ScKode",data!$A$1:$AT$8036,A1489,FALSE)</f>
        <v>0</v>
      </c>
      <c r="H1489">
        <f>HLOOKUP("StofParameter",data!$A$1:$AT$8036,A1489,FALSE)</f>
        <v>0</v>
      </c>
      <c r="I1489">
        <f>HLOOKUP("Dato",data!$A$1:$AT$8036,A1489,FALSE)</f>
        <v>0</v>
      </c>
      <c r="J1489">
        <f>HLOOKUP("Resultat-attribut",data!$A$1:$AT$8036,A1489,FALSE)</f>
        <v>0</v>
      </c>
      <c r="K1489">
        <f>HLOOKUP("Resultat",data!$A$1:$AT$8036,A1489,FALSE)</f>
        <v>0</v>
      </c>
      <c r="L1489">
        <f>HLOOKUP("Enhed",data!$A$1:$AT$8036,A1489,FALSE)</f>
        <v>0</v>
      </c>
    </row>
    <row r="1490" spans="1:12" x14ac:dyDescent="0.2">
      <c r="A1490">
        <v>1489</v>
      </c>
      <c r="B1490">
        <f>HLOOKUP("Referencer",data!$A$1:$AT$8036,A1490,FALSE)</f>
        <v>0</v>
      </c>
      <c r="C1490">
        <f>HLOOKUP("Stedtekst",data!$A$1:$AT$8036,A1490,FALSE)</f>
        <v>0</v>
      </c>
      <c r="D1490">
        <f>HLOOKUP("Målested navn",data!$A$1:$AT$8036,A1490,FALSE)</f>
        <v>0</v>
      </c>
      <c r="E1490">
        <f>HLOOKUP("Prøvetagning",data!$A$1:$AT$8036,A1490,FALSE)</f>
        <v>0</v>
      </c>
      <c r="F1490">
        <f>HLOOKUP("Prøve",data!$A$1:$AT$8036,A1490,FALSE)</f>
        <v>0</v>
      </c>
      <c r="G1490">
        <f>HLOOKUP("ScKode",data!$A$1:$AT$8036,A1490,FALSE)</f>
        <v>0</v>
      </c>
      <c r="H1490">
        <f>HLOOKUP("StofParameter",data!$A$1:$AT$8036,A1490,FALSE)</f>
        <v>0</v>
      </c>
      <c r="I1490">
        <f>HLOOKUP("Dato",data!$A$1:$AT$8036,A1490,FALSE)</f>
        <v>0</v>
      </c>
      <c r="J1490">
        <f>HLOOKUP("Resultat-attribut",data!$A$1:$AT$8036,A1490,FALSE)</f>
        <v>0</v>
      </c>
      <c r="K1490">
        <f>HLOOKUP("Resultat",data!$A$1:$AT$8036,A1490,FALSE)</f>
        <v>0</v>
      </c>
      <c r="L1490">
        <f>HLOOKUP("Enhed",data!$A$1:$AT$8036,A1490,FALSE)</f>
        <v>0</v>
      </c>
    </row>
    <row r="1491" spans="1:12" x14ac:dyDescent="0.2">
      <c r="A1491">
        <v>1490</v>
      </c>
      <c r="B1491">
        <f>HLOOKUP("Referencer",data!$A$1:$AT$8036,A1491,FALSE)</f>
        <v>0</v>
      </c>
      <c r="C1491">
        <f>HLOOKUP("Stedtekst",data!$A$1:$AT$8036,A1491,FALSE)</f>
        <v>0</v>
      </c>
      <c r="D1491">
        <f>HLOOKUP("Målested navn",data!$A$1:$AT$8036,A1491,FALSE)</f>
        <v>0</v>
      </c>
      <c r="E1491">
        <f>HLOOKUP("Prøvetagning",data!$A$1:$AT$8036,A1491,FALSE)</f>
        <v>0</v>
      </c>
      <c r="F1491">
        <f>HLOOKUP("Prøve",data!$A$1:$AT$8036,A1491,FALSE)</f>
        <v>0</v>
      </c>
      <c r="G1491">
        <f>HLOOKUP("ScKode",data!$A$1:$AT$8036,A1491,FALSE)</f>
        <v>0</v>
      </c>
      <c r="H1491">
        <f>HLOOKUP("StofParameter",data!$A$1:$AT$8036,A1491,FALSE)</f>
        <v>0</v>
      </c>
      <c r="I1491">
        <f>HLOOKUP("Dato",data!$A$1:$AT$8036,A1491,FALSE)</f>
        <v>0</v>
      </c>
      <c r="J1491">
        <f>HLOOKUP("Resultat-attribut",data!$A$1:$AT$8036,A1491,FALSE)</f>
        <v>0</v>
      </c>
      <c r="K1491">
        <f>HLOOKUP("Resultat",data!$A$1:$AT$8036,A1491,FALSE)</f>
        <v>0</v>
      </c>
      <c r="L1491">
        <f>HLOOKUP("Enhed",data!$A$1:$AT$8036,A1491,FALSE)</f>
        <v>0</v>
      </c>
    </row>
    <row r="1492" spans="1:12" x14ac:dyDescent="0.2">
      <c r="A1492">
        <v>1491</v>
      </c>
      <c r="B1492">
        <f>HLOOKUP("Referencer",data!$A$1:$AT$8036,A1492,FALSE)</f>
        <v>0</v>
      </c>
      <c r="C1492">
        <f>HLOOKUP("Stedtekst",data!$A$1:$AT$8036,A1492,FALSE)</f>
        <v>0</v>
      </c>
      <c r="D1492">
        <f>HLOOKUP("Målested navn",data!$A$1:$AT$8036,A1492,FALSE)</f>
        <v>0</v>
      </c>
      <c r="E1492">
        <f>HLOOKUP("Prøvetagning",data!$A$1:$AT$8036,A1492,FALSE)</f>
        <v>0</v>
      </c>
      <c r="F1492">
        <f>HLOOKUP("Prøve",data!$A$1:$AT$8036,A1492,FALSE)</f>
        <v>0</v>
      </c>
      <c r="G1492">
        <f>HLOOKUP("ScKode",data!$A$1:$AT$8036,A1492,FALSE)</f>
        <v>0</v>
      </c>
      <c r="H1492">
        <f>HLOOKUP("StofParameter",data!$A$1:$AT$8036,A1492,FALSE)</f>
        <v>0</v>
      </c>
      <c r="I1492">
        <f>HLOOKUP("Dato",data!$A$1:$AT$8036,A1492,FALSE)</f>
        <v>0</v>
      </c>
      <c r="J1492">
        <f>HLOOKUP("Resultat-attribut",data!$A$1:$AT$8036,A1492,FALSE)</f>
        <v>0</v>
      </c>
      <c r="K1492">
        <f>HLOOKUP("Resultat",data!$A$1:$AT$8036,A1492,FALSE)</f>
        <v>0</v>
      </c>
      <c r="L1492">
        <f>HLOOKUP("Enhed",data!$A$1:$AT$8036,A1492,FALSE)</f>
        <v>0</v>
      </c>
    </row>
    <row r="1493" spans="1:12" x14ac:dyDescent="0.2">
      <c r="A1493">
        <v>1492</v>
      </c>
      <c r="B1493">
        <f>HLOOKUP("Referencer",data!$A$1:$AT$8036,A1493,FALSE)</f>
        <v>0</v>
      </c>
      <c r="C1493">
        <f>HLOOKUP("Stedtekst",data!$A$1:$AT$8036,A1493,FALSE)</f>
        <v>0</v>
      </c>
      <c r="D1493">
        <f>HLOOKUP("Målested navn",data!$A$1:$AT$8036,A1493,FALSE)</f>
        <v>0</v>
      </c>
      <c r="E1493">
        <f>HLOOKUP("Prøvetagning",data!$A$1:$AT$8036,A1493,FALSE)</f>
        <v>0</v>
      </c>
      <c r="F1493">
        <f>HLOOKUP("Prøve",data!$A$1:$AT$8036,A1493,FALSE)</f>
        <v>0</v>
      </c>
      <c r="G1493">
        <f>HLOOKUP("ScKode",data!$A$1:$AT$8036,A1493,FALSE)</f>
        <v>0</v>
      </c>
      <c r="H1493">
        <f>HLOOKUP("StofParameter",data!$A$1:$AT$8036,A1493,FALSE)</f>
        <v>0</v>
      </c>
      <c r="I1493">
        <f>HLOOKUP("Dato",data!$A$1:$AT$8036,A1493,FALSE)</f>
        <v>0</v>
      </c>
      <c r="J1493">
        <f>HLOOKUP("Resultat-attribut",data!$A$1:$AT$8036,A1493,FALSE)</f>
        <v>0</v>
      </c>
      <c r="K1493">
        <f>HLOOKUP("Resultat",data!$A$1:$AT$8036,A1493,FALSE)</f>
        <v>0</v>
      </c>
      <c r="L1493">
        <f>HLOOKUP("Enhed",data!$A$1:$AT$8036,A1493,FALSE)</f>
        <v>0</v>
      </c>
    </row>
    <row r="1494" spans="1:12" x14ac:dyDescent="0.2">
      <c r="A1494">
        <v>1493</v>
      </c>
      <c r="B1494">
        <f>HLOOKUP("Referencer",data!$A$1:$AT$8036,A1494,FALSE)</f>
        <v>0</v>
      </c>
      <c r="C1494">
        <f>HLOOKUP("Stedtekst",data!$A$1:$AT$8036,A1494,FALSE)</f>
        <v>0</v>
      </c>
      <c r="D1494">
        <f>HLOOKUP("Målested navn",data!$A$1:$AT$8036,A1494,FALSE)</f>
        <v>0</v>
      </c>
      <c r="E1494">
        <f>HLOOKUP("Prøvetagning",data!$A$1:$AT$8036,A1494,FALSE)</f>
        <v>0</v>
      </c>
      <c r="F1494">
        <f>HLOOKUP("Prøve",data!$A$1:$AT$8036,A1494,FALSE)</f>
        <v>0</v>
      </c>
      <c r="G1494">
        <f>HLOOKUP("ScKode",data!$A$1:$AT$8036,A1494,FALSE)</f>
        <v>0</v>
      </c>
      <c r="H1494">
        <f>HLOOKUP("StofParameter",data!$A$1:$AT$8036,A1494,FALSE)</f>
        <v>0</v>
      </c>
      <c r="I1494">
        <f>HLOOKUP("Dato",data!$A$1:$AT$8036,A1494,FALSE)</f>
        <v>0</v>
      </c>
      <c r="J1494">
        <f>HLOOKUP("Resultat-attribut",data!$A$1:$AT$8036,A1494,FALSE)</f>
        <v>0</v>
      </c>
      <c r="K1494">
        <f>HLOOKUP("Resultat",data!$A$1:$AT$8036,A1494,FALSE)</f>
        <v>0</v>
      </c>
      <c r="L1494">
        <f>HLOOKUP("Enhed",data!$A$1:$AT$8036,A1494,FALSE)</f>
        <v>0</v>
      </c>
    </row>
    <row r="1495" spans="1:12" x14ac:dyDescent="0.2">
      <c r="A1495">
        <v>1494</v>
      </c>
      <c r="B1495">
        <f>HLOOKUP("Referencer",data!$A$1:$AT$8036,A1495,FALSE)</f>
        <v>0</v>
      </c>
      <c r="C1495">
        <f>HLOOKUP("Stedtekst",data!$A$1:$AT$8036,A1495,FALSE)</f>
        <v>0</v>
      </c>
      <c r="D1495">
        <f>HLOOKUP("Målested navn",data!$A$1:$AT$8036,A1495,FALSE)</f>
        <v>0</v>
      </c>
      <c r="E1495">
        <f>HLOOKUP("Prøvetagning",data!$A$1:$AT$8036,A1495,FALSE)</f>
        <v>0</v>
      </c>
      <c r="F1495">
        <f>HLOOKUP("Prøve",data!$A$1:$AT$8036,A1495,FALSE)</f>
        <v>0</v>
      </c>
      <c r="G1495">
        <f>HLOOKUP("ScKode",data!$A$1:$AT$8036,A1495,FALSE)</f>
        <v>0</v>
      </c>
      <c r="H1495">
        <f>HLOOKUP("StofParameter",data!$A$1:$AT$8036,A1495,FALSE)</f>
        <v>0</v>
      </c>
      <c r="I1495">
        <f>HLOOKUP("Dato",data!$A$1:$AT$8036,A1495,FALSE)</f>
        <v>0</v>
      </c>
      <c r="J1495">
        <f>HLOOKUP("Resultat-attribut",data!$A$1:$AT$8036,A1495,FALSE)</f>
        <v>0</v>
      </c>
      <c r="K1495">
        <f>HLOOKUP("Resultat",data!$A$1:$AT$8036,A1495,FALSE)</f>
        <v>0</v>
      </c>
      <c r="L1495">
        <f>HLOOKUP("Enhed",data!$A$1:$AT$8036,A1495,FALSE)</f>
        <v>0</v>
      </c>
    </row>
    <row r="1496" spans="1:12" x14ac:dyDescent="0.2">
      <c r="A1496">
        <v>1495</v>
      </c>
      <c r="B1496">
        <f>HLOOKUP("Referencer",data!$A$1:$AT$8036,A1496,FALSE)</f>
        <v>0</v>
      </c>
      <c r="C1496">
        <f>HLOOKUP("Stedtekst",data!$A$1:$AT$8036,A1496,FALSE)</f>
        <v>0</v>
      </c>
      <c r="D1496">
        <f>HLOOKUP("Målested navn",data!$A$1:$AT$8036,A1496,FALSE)</f>
        <v>0</v>
      </c>
      <c r="E1496">
        <f>HLOOKUP("Prøvetagning",data!$A$1:$AT$8036,A1496,FALSE)</f>
        <v>0</v>
      </c>
      <c r="F1496">
        <f>HLOOKUP("Prøve",data!$A$1:$AT$8036,A1496,FALSE)</f>
        <v>0</v>
      </c>
      <c r="G1496">
        <f>HLOOKUP("ScKode",data!$A$1:$AT$8036,A1496,FALSE)</f>
        <v>0</v>
      </c>
      <c r="H1496">
        <f>HLOOKUP("StofParameter",data!$A$1:$AT$8036,A1496,FALSE)</f>
        <v>0</v>
      </c>
      <c r="I1496">
        <f>HLOOKUP("Dato",data!$A$1:$AT$8036,A1496,FALSE)</f>
        <v>0</v>
      </c>
      <c r="J1496">
        <f>HLOOKUP("Resultat-attribut",data!$A$1:$AT$8036,A1496,FALSE)</f>
        <v>0</v>
      </c>
      <c r="K1496">
        <f>HLOOKUP("Resultat",data!$A$1:$AT$8036,A1496,FALSE)</f>
        <v>0</v>
      </c>
      <c r="L1496">
        <f>HLOOKUP("Enhed",data!$A$1:$AT$8036,A1496,FALSE)</f>
        <v>0</v>
      </c>
    </row>
    <row r="1497" spans="1:12" x14ac:dyDescent="0.2">
      <c r="A1497">
        <v>1496</v>
      </c>
      <c r="B1497">
        <f>HLOOKUP("Referencer",data!$A$1:$AT$8036,A1497,FALSE)</f>
        <v>0</v>
      </c>
      <c r="C1497">
        <f>HLOOKUP("Stedtekst",data!$A$1:$AT$8036,A1497,FALSE)</f>
        <v>0</v>
      </c>
      <c r="D1497">
        <f>HLOOKUP("Målested navn",data!$A$1:$AT$8036,A1497,FALSE)</f>
        <v>0</v>
      </c>
      <c r="E1497">
        <f>HLOOKUP("Prøvetagning",data!$A$1:$AT$8036,A1497,FALSE)</f>
        <v>0</v>
      </c>
      <c r="F1497">
        <f>HLOOKUP("Prøve",data!$A$1:$AT$8036,A1497,FALSE)</f>
        <v>0</v>
      </c>
      <c r="G1497">
        <f>HLOOKUP("ScKode",data!$A$1:$AT$8036,A1497,FALSE)</f>
        <v>0</v>
      </c>
      <c r="H1497">
        <f>HLOOKUP("StofParameter",data!$A$1:$AT$8036,A1497,FALSE)</f>
        <v>0</v>
      </c>
      <c r="I1497">
        <f>HLOOKUP("Dato",data!$A$1:$AT$8036,A1497,FALSE)</f>
        <v>0</v>
      </c>
      <c r="J1497">
        <f>HLOOKUP("Resultat-attribut",data!$A$1:$AT$8036,A1497,FALSE)</f>
        <v>0</v>
      </c>
      <c r="K1497">
        <f>HLOOKUP("Resultat",data!$A$1:$AT$8036,A1497,FALSE)</f>
        <v>0</v>
      </c>
      <c r="L1497">
        <f>HLOOKUP("Enhed",data!$A$1:$AT$8036,A1497,FALSE)</f>
        <v>0</v>
      </c>
    </row>
    <row r="1498" spans="1:12" x14ac:dyDescent="0.2">
      <c r="A1498">
        <v>1497</v>
      </c>
      <c r="B1498">
        <f>HLOOKUP("Referencer",data!$A$1:$AT$8036,A1498,FALSE)</f>
        <v>0</v>
      </c>
      <c r="C1498">
        <f>HLOOKUP("Stedtekst",data!$A$1:$AT$8036,A1498,FALSE)</f>
        <v>0</v>
      </c>
      <c r="D1498">
        <f>HLOOKUP("Målested navn",data!$A$1:$AT$8036,A1498,FALSE)</f>
        <v>0</v>
      </c>
      <c r="E1498">
        <f>HLOOKUP("Prøvetagning",data!$A$1:$AT$8036,A1498,FALSE)</f>
        <v>0</v>
      </c>
      <c r="F1498">
        <f>HLOOKUP("Prøve",data!$A$1:$AT$8036,A1498,FALSE)</f>
        <v>0</v>
      </c>
      <c r="G1498">
        <f>HLOOKUP("ScKode",data!$A$1:$AT$8036,A1498,FALSE)</f>
        <v>0</v>
      </c>
      <c r="H1498">
        <f>HLOOKUP("StofParameter",data!$A$1:$AT$8036,A1498,FALSE)</f>
        <v>0</v>
      </c>
      <c r="I1498">
        <f>HLOOKUP("Dato",data!$A$1:$AT$8036,A1498,FALSE)</f>
        <v>0</v>
      </c>
      <c r="J1498">
        <f>HLOOKUP("Resultat-attribut",data!$A$1:$AT$8036,A1498,FALSE)</f>
        <v>0</v>
      </c>
      <c r="K1498">
        <f>HLOOKUP("Resultat",data!$A$1:$AT$8036,A1498,FALSE)</f>
        <v>0</v>
      </c>
      <c r="L1498">
        <f>HLOOKUP("Enhed",data!$A$1:$AT$8036,A1498,FALSE)</f>
        <v>0</v>
      </c>
    </row>
    <row r="1499" spans="1:12" x14ac:dyDescent="0.2">
      <c r="A1499">
        <v>1498</v>
      </c>
      <c r="B1499">
        <f>HLOOKUP("Referencer",data!$A$1:$AT$8036,A1499,FALSE)</f>
        <v>0</v>
      </c>
      <c r="C1499">
        <f>HLOOKUP("Stedtekst",data!$A$1:$AT$8036,A1499,FALSE)</f>
        <v>0</v>
      </c>
      <c r="D1499">
        <f>HLOOKUP("Målested navn",data!$A$1:$AT$8036,A1499,FALSE)</f>
        <v>0</v>
      </c>
      <c r="E1499">
        <f>HLOOKUP("Prøvetagning",data!$A$1:$AT$8036,A1499,FALSE)</f>
        <v>0</v>
      </c>
      <c r="F1499">
        <f>HLOOKUP("Prøve",data!$A$1:$AT$8036,A1499,FALSE)</f>
        <v>0</v>
      </c>
      <c r="G1499">
        <f>HLOOKUP("ScKode",data!$A$1:$AT$8036,A1499,FALSE)</f>
        <v>0</v>
      </c>
      <c r="H1499">
        <f>HLOOKUP("StofParameter",data!$A$1:$AT$8036,A1499,FALSE)</f>
        <v>0</v>
      </c>
      <c r="I1499">
        <f>HLOOKUP("Dato",data!$A$1:$AT$8036,A1499,FALSE)</f>
        <v>0</v>
      </c>
      <c r="J1499">
        <f>HLOOKUP("Resultat-attribut",data!$A$1:$AT$8036,A1499,FALSE)</f>
        <v>0</v>
      </c>
      <c r="K1499">
        <f>HLOOKUP("Resultat",data!$A$1:$AT$8036,A1499,FALSE)</f>
        <v>0</v>
      </c>
      <c r="L1499">
        <f>HLOOKUP("Enhed",data!$A$1:$AT$8036,A1499,FALSE)</f>
        <v>0</v>
      </c>
    </row>
    <row r="1500" spans="1:12" x14ac:dyDescent="0.2">
      <c r="A1500">
        <v>1499</v>
      </c>
      <c r="B1500">
        <f>HLOOKUP("Referencer",data!$A$1:$AT$8036,A1500,FALSE)</f>
        <v>0</v>
      </c>
      <c r="C1500">
        <f>HLOOKUP("Stedtekst",data!$A$1:$AT$8036,A1500,FALSE)</f>
        <v>0</v>
      </c>
      <c r="D1500">
        <f>HLOOKUP("Målested navn",data!$A$1:$AT$8036,A1500,FALSE)</f>
        <v>0</v>
      </c>
      <c r="E1500">
        <f>HLOOKUP("Prøvetagning",data!$A$1:$AT$8036,A1500,FALSE)</f>
        <v>0</v>
      </c>
      <c r="F1500">
        <f>HLOOKUP("Prøve",data!$A$1:$AT$8036,A1500,FALSE)</f>
        <v>0</v>
      </c>
      <c r="G1500">
        <f>HLOOKUP("ScKode",data!$A$1:$AT$8036,A1500,FALSE)</f>
        <v>0</v>
      </c>
      <c r="H1500">
        <f>HLOOKUP("StofParameter",data!$A$1:$AT$8036,A1500,FALSE)</f>
        <v>0</v>
      </c>
      <c r="I1500">
        <f>HLOOKUP("Dato",data!$A$1:$AT$8036,A1500,FALSE)</f>
        <v>0</v>
      </c>
      <c r="J1500">
        <f>HLOOKUP("Resultat-attribut",data!$A$1:$AT$8036,A1500,FALSE)</f>
        <v>0</v>
      </c>
      <c r="K1500">
        <f>HLOOKUP("Resultat",data!$A$1:$AT$8036,A1500,FALSE)</f>
        <v>0</v>
      </c>
      <c r="L1500">
        <f>HLOOKUP("Enhed",data!$A$1:$AT$8036,A1500,FALSE)</f>
        <v>0</v>
      </c>
    </row>
    <row r="1501" spans="1:12" x14ac:dyDescent="0.2">
      <c r="A1501">
        <v>1500</v>
      </c>
      <c r="B1501">
        <f>HLOOKUP("Referencer",data!$A$1:$AT$8036,A1501,FALSE)</f>
        <v>0</v>
      </c>
      <c r="C1501">
        <f>HLOOKUP("Stedtekst",data!$A$1:$AT$8036,A1501,FALSE)</f>
        <v>0</v>
      </c>
      <c r="D1501">
        <f>HLOOKUP("Målested navn",data!$A$1:$AT$8036,A1501,FALSE)</f>
        <v>0</v>
      </c>
      <c r="E1501">
        <f>HLOOKUP("Prøvetagning",data!$A$1:$AT$8036,A1501,FALSE)</f>
        <v>0</v>
      </c>
      <c r="F1501">
        <f>HLOOKUP("Prøve",data!$A$1:$AT$8036,A1501,FALSE)</f>
        <v>0</v>
      </c>
      <c r="G1501">
        <f>HLOOKUP("ScKode",data!$A$1:$AT$8036,A1501,FALSE)</f>
        <v>0</v>
      </c>
      <c r="H1501">
        <f>HLOOKUP("StofParameter",data!$A$1:$AT$8036,A1501,FALSE)</f>
        <v>0</v>
      </c>
      <c r="I1501">
        <f>HLOOKUP("Dato",data!$A$1:$AT$8036,A1501,FALSE)</f>
        <v>0</v>
      </c>
      <c r="J1501">
        <f>HLOOKUP("Resultat-attribut",data!$A$1:$AT$8036,A1501,FALSE)</f>
        <v>0</v>
      </c>
      <c r="K1501">
        <f>HLOOKUP("Resultat",data!$A$1:$AT$8036,A1501,FALSE)</f>
        <v>0</v>
      </c>
      <c r="L1501">
        <f>HLOOKUP("Enhed",data!$A$1:$AT$8036,A1501,FALSE)</f>
        <v>0</v>
      </c>
    </row>
    <row r="1502" spans="1:12" x14ac:dyDescent="0.2">
      <c r="A1502">
        <v>1501</v>
      </c>
      <c r="B1502">
        <f>HLOOKUP("Referencer",data!$A$1:$AT$8036,A1502,FALSE)</f>
        <v>0</v>
      </c>
      <c r="C1502">
        <f>HLOOKUP("Stedtekst",data!$A$1:$AT$8036,A1502,FALSE)</f>
        <v>0</v>
      </c>
      <c r="D1502">
        <f>HLOOKUP("Målested navn",data!$A$1:$AT$8036,A1502,FALSE)</f>
        <v>0</v>
      </c>
      <c r="E1502">
        <f>HLOOKUP("Prøvetagning",data!$A$1:$AT$8036,A1502,FALSE)</f>
        <v>0</v>
      </c>
      <c r="F1502">
        <f>HLOOKUP("Prøve",data!$A$1:$AT$8036,A1502,FALSE)</f>
        <v>0</v>
      </c>
      <c r="G1502">
        <f>HLOOKUP("ScKode",data!$A$1:$AT$8036,A1502,FALSE)</f>
        <v>0</v>
      </c>
      <c r="H1502">
        <f>HLOOKUP("StofParameter",data!$A$1:$AT$8036,A1502,FALSE)</f>
        <v>0</v>
      </c>
      <c r="I1502">
        <f>HLOOKUP("Dato",data!$A$1:$AT$8036,A1502,FALSE)</f>
        <v>0</v>
      </c>
      <c r="J1502">
        <f>HLOOKUP("Resultat-attribut",data!$A$1:$AT$8036,A1502,FALSE)</f>
        <v>0</v>
      </c>
      <c r="K1502">
        <f>HLOOKUP("Resultat",data!$A$1:$AT$8036,A1502,FALSE)</f>
        <v>0</v>
      </c>
      <c r="L1502">
        <f>HLOOKUP("Enhed",data!$A$1:$AT$8036,A1502,FALSE)</f>
        <v>0</v>
      </c>
    </row>
    <row r="1503" spans="1:12" x14ac:dyDescent="0.2">
      <c r="A1503">
        <v>1502</v>
      </c>
      <c r="B1503">
        <f>HLOOKUP("Referencer",data!$A$1:$AT$8036,A1503,FALSE)</f>
        <v>0</v>
      </c>
      <c r="C1503">
        <f>HLOOKUP("Stedtekst",data!$A$1:$AT$8036,A1503,FALSE)</f>
        <v>0</v>
      </c>
      <c r="D1503">
        <f>HLOOKUP("Målested navn",data!$A$1:$AT$8036,A1503,FALSE)</f>
        <v>0</v>
      </c>
      <c r="E1503">
        <f>HLOOKUP("Prøvetagning",data!$A$1:$AT$8036,A1503,FALSE)</f>
        <v>0</v>
      </c>
      <c r="F1503">
        <f>HLOOKUP("Prøve",data!$A$1:$AT$8036,A1503,FALSE)</f>
        <v>0</v>
      </c>
      <c r="G1503">
        <f>HLOOKUP("ScKode",data!$A$1:$AT$8036,A1503,FALSE)</f>
        <v>0</v>
      </c>
      <c r="H1503">
        <f>HLOOKUP("StofParameter",data!$A$1:$AT$8036,A1503,FALSE)</f>
        <v>0</v>
      </c>
      <c r="I1503">
        <f>HLOOKUP("Dato",data!$A$1:$AT$8036,A1503,FALSE)</f>
        <v>0</v>
      </c>
      <c r="J1503">
        <f>HLOOKUP("Resultat-attribut",data!$A$1:$AT$8036,A1503,FALSE)</f>
        <v>0</v>
      </c>
      <c r="K1503">
        <f>HLOOKUP("Resultat",data!$A$1:$AT$8036,A1503,FALSE)</f>
        <v>0</v>
      </c>
      <c r="L1503">
        <f>HLOOKUP("Enhed",data!$A$1:$AT$8036,A1503,FALSE)</f>
        <v>0</v>
      </c>
    </row>
    <row r="1504" spans="1:12" x14ac:dyDescent="0.2">
      <c r="A1504">
        <v>1503</v>
      </c>
      <c r="B1504">
        <f>HLOOKUP("Referencer",data!$A$1:$AT$8036,A1504,FALSE)</f>
        <v>0</v>
      </c>
      <c r="C1504">
        <f>HLOOKUP("Stedtekst",data!$A$1:$AT$8036,A1504,FALSE)</f>
        <v>0</v>
      </c>
      <c r="D1504">
        <f>HLOOKUP("Målested navn",data!$A$1:$AT$8036,A1504,FALSE)</f>
        <v>0</v>
      </c>
      <c r="E1504">
        <f>HLOOKUP("Prøvetagning",data!$A$1:$AT$8036,A1504,FALSE)</f>
        <v>0</v>
      </c>
      <c r="F1504">
        <f>HLOOKUP("Prøve",data!$A$1:$AT$8036,A1504,FALSE)</f>
        <v>0</v>
      </c>
      <c r="G1504">
        <f>HLOOKUP("ScKode",data!$A$1:$AT$8036,A1504,FALSE)</f>
        <v>0</v>
      </c>
      <c r="H1504">
        <f>HLOOKUP("StofParameter",data!$A$1:$AT$8036,A1504,FALSE)</f>
        <v>0</v>
      </c>
      <c r="I1504">
        <f>HLOOKUP("Dato",data!$A$1:$AT$8036,A1504,FALSE)</f>
        <v>0</v>
      </c>
      <c r="J1504">
        <f>HLOOKUP("Resultat-attribut",data!$A$1:$AT$8036,A1504,FALSE)</f>
        <v>0</v>
      </c>
      <c r="K1504">
        <f>HLOOKUP("Resultat",data!$A$1:$AT$8036,A1504,FALSE)</f>
        <v>0</v>
      </c>
      <c r="L1504">
        <f>HLOOKUP("Enhed",data!$A$1:$AT$8036,A1504,FALSE)</f>
        <v>0</v>
      </c>
    </row>
    <row r="1505" spans="1:12" x14ac:dyDescent="0.2">
      <c r="A1505">
        <v>1504</v>
      </c>
      <c r="B1505">
        <f>HLOOKUP("Referencer",data!$A$1:$AT$8036,A1505,FALSE)</f>
        <v>0</v>
      </c>
      <c r="C1505">
        <f>HLOOKUP("Stedtekst",data!$A$1:$AT$8036,A1505,FALSE)</f>
        <v>0</v>
      </c>
      <c r="D1505">
        <f>HLOOKUP("Målested navn",data!$A$1:$AT$8036,A1505,FALSE)</f>
        <v>0</v>
      </c>
      <c r="E1505">
        <f>HLOOKUP("Prøvetagning",data!$A$1:$AT$8036,A1505,FALSE)</f>
        <v>0</v>
      </c>
      <c r="F1505">
        <f>HLOOKUP("Prøve",data!$A$1:$AT$8036,A1505,FALSE)</f>
        <v>0</v>
      </c>
      <c r="G1505">
        <f>HLOOKUP("ScKode",data!$A$1:$AT$8036,A1505,FALSE)</f>
        <v>0</v>
      </c>
      <c r="H1505">
        <f>HLOOKUP("StofParameter",data!$A$1:$AT$8036,A1505,FALSE)</f>
        <v>0</v>
      </c>
      <c r="I1505">
        <f>HLOOKUP("Dato",data!$A$1:$AT$8036,A1505,FALSE)</f>
        <v>0</v>
      </c>
      <c r="J1505">
        <f>HLOOKUP("Resultat-attribut",data!$A$1:$AT$8036,A1505,FALSE)</f>
        <v>0</v>
      </c>
      <c r="K1505">
        <f>HLOOKUP("Resultat",data!$A$1:$AT$8036,A1505,FALSE)</f>
        <v>0</v>
      </c>
      <c r="L1505">
        <f>HLOOKUP("Enhed",data!$A$1:$AT$8036,A1505,FALSE)</f>
        <v>0</v>
      </c>
    </row>
    <row r="1506" spans="1:12" x14ac:dyDescent="0.2">
      <c r="A1506">
        <v>1505</v>
      </c>
      <c r="B1506">
        <f>HLOOKUP("Referencer",data!$A$1:$AT$8036,A1506,FALSE)</f>
        <v>0</v>
      </c>
      <c r="C1506">
        <f>HLOOKUP("Stedtekst",data!$A$1:$AT$8036,A1506,FALSE)</f>
        <v>0</v>
      </c>
      <c r="D1506">
        <f>HLOOKUP("Målested navn",data!$A$1:$AT$8036,A1506,FALSE)</f>
        <v>0</v>
      </c>
      <c r="E1506">
        <f>HLOOKUP("Prøvetagning",data!$A$1:$AT$8036,A1506,FALSE)</f>
        <v>0</v>
      </c>
      <c r="F1506">
        <f>HLOOKUP("Prøve",data!$A$1:$AT$8036,A1506,FALSE)</f>
        <v>0</v>
      </c>
      <c r="G1506">
        <f>HLOOKUP("ScKode",data!$A$1:$AT$8036,A1506,FALSE)</f>
        <v>0</v>
      </c>
      <c r="H1506">
        <f>HLOOKUP("StofParameter",data!$A$1:$AT$8036,A1506,FALSE)</f>
        <v>0</v>
      </c>
      <c r="I1506">
        <f>HLOOKUP("Dato",data!$A$1:$AT$8036,A1506,FALSE)</f>
        <v>0</v>
      </c>
      <c r="J1506">
        <f>HLOOKUP("Resultat-attribut",data!$A$1:$AT$8036,A1506,FALSE)</f>
        <v>0</v>
      </c>
      <c r="K1506">
        <f>HLOOKUP("Resultat",data!$A$1:$AT$8036,A1506,FALSE)</f>
        <v>0</v>
      </c>
      <c r="L1506">
        <f>HLOOKUP("Enhed",data!$A$1:$AT$8036,A1506,FALSE)</f>
        <v>0</v>
      </c>
    </row>
    <row r="1507" spans="1:12" x14ac:dyDescent="0.2">
      <c r="A1507">
        <v>1506</v>
      </c>
      <c r="B1507">
        <f>HLOOKUP("Referencer",data!$A$1:$AT$8036,A1507,FALSE)</f>
        <v>0</v>
      </c>
      <c r="C1507">
        <f>HLOOKUP("Stedtekst",data!$A$1:$AT$8036,A1507,FALSE)</f>
        <v>0</v>
      </c>
      <c r="D1507">
        <f>HLOOKUP("Målested navn",data!$A$1:$AT$8036,A1507,FALSE)</f>
        <v>0</v>
      </c>
      <c r="E1507">
        <f>HLOOKUP("Prøvetagning",data!$A$1:$AT$8036,A1507,FALSE)</f>
        <v>0</v>
      </c>
      <c r="F1507">
        <f>HLOOKUP("Prøve",data!$A$1:$AT$8036,A1507,FALSE)</f>
        <v>0</v>
      </c>
      <c r="G1507">
        <f>HLOOKUP("ScKode",data!$A$1:$AT$8036,A1507,FALSE)</f>
        <v>0</v>
      </c>
      <c r="H1507">
        <f>HLOOKUP("StofParameter",data!$A$1:$AT$8036,A1507,FALSE)</f>
        <v>0</v>
      </c>
      <c r="I1507">
        <f>HLOOKUP("Dato",data!$A$1:$AT$8036,A1507,FALSE)</f>
        <v>0</v>
      </c>
      <c r="J1507">
        <f>HLOOKUP("Resultat-attribut",data!$A$1:$AT$8036,A1507,FALSE)</f>
        <v>0</v>
      </c>
      <c r="K1507">
        <f>HLOOKUP("Resultat",data!$A$1:$AT$8036,A1507,FALSE)</f>
        <v>0</v>
      </c>
      <c r="L1507">
        <f>HLOOKUP("Enhed",data!$A$1:$AT$8036,A1507,FALSE)</f>
        <v>0</v>
      </c>
    </row>
    <row r="1508" spans="1:12" x14ac:dyDescent="0.2">
      <c r="A1508">
        <v>1507</v>
      </c>
      <c r="B1508">
        <f>HLOOKUP("Referencer",data!$A$1:$AT$8036,A1508,FALSE)</f>
        <v>0</v>
      </c>
      <c r="C1508">
        <f>HLOOKUP("Stedtekst",data!$A$1:$AT$8036,A1508,FALSE)</f>
        <v>0</v>
      </c>
      <c r="D1508">
        <f>HLOOKUP("Målested navn",data!$A$1:$AT$8036,A1508,FALSE)</f>
        <v>0</v>
      </c>
      <c r="E1508">
        <f>HLOOKUP("Prøvetagning",data!$A$1:$AT$8036,A1508,FALSE)</f>
        <v>0</v>
      </c>
      <c r="F1508">
        <f>HLOOKUP("Prøve",data!$A$1:$AT$8036,A1508,FALSE)</f>
        <v>0</v>
      </c>
      <c r="G1508">
        <f>HLOOKUP("ScKode",data!$A$1:$AT$8036,A1508,FALSE)</f>
        <v>0</v>
      </c>
      <c r="H1508">
        <f>HLOOKUP("StofParameter",data!$A$1:$AT$8036,A1508,FALSE)</f>
        <v>0</v>
      </c>
      <c r="I1508">
        <f>HLOOKUP("Dato",data!$A$1:$AT$8036,A1508,FALSE)</f>
        <v>0</v>
      </c>
      <c r="J1508">
        <f>HLOOKUP("Resultat-attribut",data!$A$1:$AT$8036,A1508,FALSE)</f>
        <v>0</v>
      </c>
      <c r="K1508">
        <f>HLOOKUP("Resultat",data!$A$1:$AT$8036,A1508,FALSE)</f>
        <v>0</v>
      </c>
      <c r="L1508">
        <f>HLOOKUP("Enhed",data!$A$1:$AT$8036,A1508,FALSE)</f>
        <v>0</v>
      </c>
    </row>
    <row r="1509" spans="1:12" x14ac:dyDescent="0.2">
      <c r="A1509">
        <v>1508</v>
      </c>
      <c r="B1509">
        <f>HLOOKUP("Referencer",data!$A$1:$AT$8036,A1509,FALSE)</f>
        <v>0</v>
      </c>
      <c r="C1509">
        <f>HLOOKUP("Stedtekst",data!$A$1:$AT$8036,A1509,FALSE)</f>
        <v>0</v>
      </c>
      <c r="D1509">
        <f>HLOOKUP("Målested navn",data!$A$1:$AT$8036,A1509,FALSE)</f>
        <v>0</v>
      </c>
      <c r="E1509">
        <f>HLOOKUP("Prøvetagning",data!$A$1:$AT$8036,A1509,FALSE)</f>
        <v>0</v>
      </c>
      <c r="F1509">
        <f>HLOOKUP("Prøve",data!$A$1:$AT$8036,A1509,FALSE)</f>
        <v>0</v>
      </c>
      <c r="G1509">
        <f>HLOOKUP("ScKode",data!$A$1:$AT$8036,A1509,FALSE)</f>
        <v>0</v>
      </c>
      <c r="H1509">
        <f>HLOOKUP("StofParameter",data!$A$1:$AT$8036,A1509,FALSE)</f>
        <v>0</v>
      </c>
      <c r="I1509">
        <f>HLOOKUP("Dato",data!$A$1:$AT$8036,A1509,FALSE)</f>
        <v>0</v>
      </c>
      <c r="J1509">
        <f>HLOOKUP("Resultat-attribut",data!$A$1:$AT$8036,A1509,FALSE)</f>
        <v>0</v>
      </c>
      <c r="K1509">
        <f>HLOOKUP("Resultat",data!$A$1:$AT$8036,A1509,FALSE)</f>
        <v>0</v>
      </c>
      <c r="L1509">
        <f>HLOOKUP("Enhed",data!$A$1:$AT$8036,A1509,FALSE)</f>
        <v>0</v>
      </c>
    </row>
    <row r="1510" spans="1:12" x14ac:dyDescent="0.2">
      <c r="A1510">
        <v>1509</v>
      </c>
      <c r="B1510">
        <f>HLOOKUP("Referencer",data!$A$1:$AT$8036,A1510,FALSE)</f>
        <v>0</v>
      </c>
      <c r="C1510">
        <f>HLOOKUP("Stedtekst",data!$A$1:$AT$8036,A1510,FALSE)</f>
        <v>0</v>
      </c>
      <c r="D1510">
        <f>HLOOKUP("Målested navn",data!$A$1:$AT$8036,A1510,FALSE)</f>
        <v>0</v>
      </c>
      <c r="E1510">
        <f>HLOOKUP("Prøvetagning",data!$A$1:$AT$8036,A1510,FALSE)</f>
        <v>0</v>
      </c>
      <c r="F1510">
        <f>HLOOKUP("Prøve",data!$A$1:$AT$8036,A1510,FALSE)</f>
        <v>0</v>
      </c>
      <c r="G1510">
        <f>HLOOKUP("ScKode",data!$A$1:$AT$8036,A1510,FALSE)</f>
        <v>0</v>
      </c>
      <c r="H1510">
        <f>HLOOKUP("StofParameter",data!$A$1:$AT$8036,A1510,FALSE)</f>
        <v>0</v>
      </c>
      <c r="I1510">
        <f>HLOOKUP("Dato",data!$A$1:$AT$8036,A1510,FALSE)</f>
        <v>0</v>
      </c>
      <c r="J1510">
        <f>HLOOKUP("Resultat-attribut",data!$A$1:$AT$8036,A1510,FALSE)</f>
        <v>0</v>
      </c>
      <c r="K1510">
        <f>HLOOKUP("Resultat",data!$A$1:$AT$8036,A1510,FALSE)</f>
        <v>0</v>
      </c>
      <c r="L1510">
        <f>HLOOKUP("Enhed",data!$A$1:$AT$8036,A1510,FALSE)</f>
        <v>0</v>
      </c>
    </row>
    <row r="1511" spans="1:12" x14ac:dyDescent="0.2">
      <c r="A1511">
        <v>1510</v>
      </c>
      <c r="B1511">
        <f>HLOOKUP("Referencer",data!$A$1:$AT$8036,A1511,FALSE)</f>
        <v>0</v>
      </c>
      <c r="C1511">
        <f>HLOOKUP("Stedtekst",data!$A$1:$AT$8036,A1511,FALSE)</f>
        <v>0</v>
      </c>
      <c r="D1511">
        <f>HLOOKUP("Målested navn",data!$A$1:$AT$8036,A1511,FALSE)</f>
        <v>0</v>
      </c>
      <c r="E1511">
        <f>HLOOKUP("Prøvetagning",data!$A$1:$AT$8036,A1511,FALSE)</f>
        <v>0</v>
      </c>
      <c r="F1511">
        <f>HLOOKUP("Prøve",data!$A$1:$AT$8036,A1511,FALSE)</f>
        <v>0</v>
      </c>
      <c r="G1511">
        <f>HLOOKUP("ScKode",data!$A$1:$AT$8036,A1511,FALSE)</f>
        <v>0</v>
      </c>
      <c r="H1511">
        <f>HLOOKUP("StofParameter",data!$A$1:$AT$8036,A1511,FALSE)</f>
        <v>0</v>
      </c>
      <c r="I1511">
        <f>HLOOKUP("Dato",data!$A$1:$AT$8036,A1511,FALSE)</f>
        <v>0</v>
      </c>
      <c r="J1511">
        <f>HLOOKUP("Resultat-attribut",data!$A$1:$AT$8036,A1511,FALSE)</f>
        <v>0</v>
      </c>
      <c r="K1511">
        <f>HLOOKUP("Resultat",data!$A$1:$AT$8036,A1511,FALSE)</f>
        <v>0</v>
      </c>
      <c r="L1511">
        <f>HLOOKUP("Enhed",data!$A$1:$AT$8036,A1511,FALSE)</f>
        <v>0</v>
      </c>
    </row>
    <row r="1512" spans="1:12" x14ac:dyDescent="0.2">
      <c r="A1512">
        <v>1511</v>
      </c>
      <c r="B1512">
        <f>HLOOKUP("Referencer",data!$A$1:$AT$8036,A1512,FALSE)</f>
        <v>0</v>
      </c>
      <c r="C1512">
        <f>HLOOKUP("Stedtekst",data!$A$1:$AT$8036,A1512,FALSE)</f>
        <v>0</v>
      </c>
      <c r="D1512">
        <f>HLOOKUP("Målested navn",data!$A$1:$AT$8036,A1512,FALSE)</f>
        <v>0</v>
      </c>
      <c r="E1512">
        <f>HLOOKUP("Prøvetagning",data!$A$1:$AT$8036,A1512,FALSE)</f>
        <v>0</v>
      </c>
      <c r="F1512">
        <f>HLOOKUP("Prøve",data!$A$1:$AT$8036,A1512,FALSE)</f>
        <v>0</v>
      </c>
      <c r="G1512">
        <f>HLOOKUP("ScKode",data!$A$1:$AT$8036,A1512,FALSE)</f>
        <v>0</v>
      </c>
      <c r="H1512">
        <f>HLOOKUP("StofParameter",data!$A$1:$AT$8036,A1512,FALSE)</f>
        <v>0</v>
      </c>
      <c r="I1512">
        <f>HLOOKUP("Dato",data!$A$1:$AT$8036,A1512,FALSE)</f>
        <v>0</v>
      </c>
      <c r="J1512">
        <f>HLOOKUP("Resultat-attribut",data!$A$1:$AT$8036,A1512,FALSE)</f>
        <v>0</v>
      </c>
      <c r="K1512">
        <f>HLOOKUP("Resultat",data!$A$1:$AT$8036,A1512,FALSE)</f>
        <v>0</v>
      </c>
      <c r="L1512">
        <f>HLOOKUP("Enhed",data!$A$1:$AT$8036,A1512,FALSE)</f>
        <v>0</v>
      </c>
    </row>
    <row r="1513" spans="1:12" x14ac:dyDescent="0.2">
      <c r="A1513">
        <v>1512</v>
      </c>
      <c r="B1513">
        <f>HLOOKUP("Referencer",data!$A$1:$AT$8036,A1513,FALSE)</f>
        <v>0</v>
      </c>
      <c r="C1513">
        <f>HLOOKUP("Stedtekst",data!$A$1:$AT$8036,A1513,FALSE)</f>
        <v>0</v>
      </c>
      <c r="D1513">
        <f>HLOOKUP("Målested navn",data!$A$1:$AT$8036,A1513,FALSE)</f>
        <v>0</v>
      </c>
      <c r="E1513">
        <f>HLOOKUP("Prøvetagning",data!$A$1:$AT$8036,A1513,FALSE)</f>
        <v>0</v>
      </c>
      <c r="F1513">
        <f>HLOOKUP("Prøve",data!$A$1:$AT$8036,A1513,FALSE)</f>
        <v>0</v>
      </c>
      <c r="G1513">
        <f>HLOOKUP("ScKode",data!$A$1:$AT$8036,A1513,FALSE)</f>
        <v>0</v>
      </c>
      <c r="H1513">
        <f>HLOOKUP("StofParameter",data!$A$1:$AT$8036,A1513,FALSE)</f>
        <v>0</v>
      </c>
      <c r="I1513">
        <f>HLOOKUP("Dato",data!$A$1:$AT$8036,A1513,FALSE)</f>
        <v>0</v>
      </c>
      <c r="J1513">
        <f>HLOOKUP("Resultat-attribut",data!$A$1:$AT$8036,A1513,FALSE)</f>
        <v>0</v>
      </c>
      <c r="K1513">
        <f>HLOOKUP("Resultat",data!$A$1:$AT$8036,A1513,FALSE)</f>
        <v>0</v>
      </c>
      <c r="L1513">
        <f>HLOOKUP("Enhed",data!$A$1:$AT$8036,A1513,FALSE)</f>
        <v>0</v>
      </c>
    </row>
    <row r="1514" spans="1:12" x14ac:dyDescent="0.2">
      <c r="A1514">
        <v>1513</v>
      </c>
      <c r="B1514">
        <f>HLOOKUP("Referencer",data!$A$1:$AT$8036,A1514,FALSE)</f>
        <v>0</v>
      </c>
      <c r="C1514">
        <f>HLOOKUP("Stedtekst",data!$A$1:$AT$8036,A1514,FALSE)</f>
        <v>0</v>
      </c>
      <c r="D1514">
        <f>HLOOKUP("Målested navn",data!$A$1:$AT$8036,A1514,FALSE)</f>
        <v>0</v>
      </c>
      <c r="E1514">
        <f>HLOOKUP("Prøvetagning",data!$A$1:$AT$8036,A1514,FALSE)</f>
        <v>0</v>
      </c>
      <c r="F1514">
        <f>HLOOKUP("Prøve",data!$A$1:$AT$8036,A1514,FALSE)</f>
        <v>0</v>
      </c>
      <c r="G1514">
        <f>HLOOKUP("ScKode",data!$A$1:$AT$8036,A1514,FALSE)</f>
        <v>0</v>
      </c>
      <c r="H1514">
        <f>HLOOKUP("StofParameter",data!$A$1:$AT$8036,A1514,FALSE)</f>
        <v>0</v>
      </c>
      <c r="I1514">
        <f>HLOOKUP("Dato",data!$A$1:$AT$8036,A1514,FALSE)</f>
        <v>0</v>
      </c>
      <c r="J1514">
        <f>HLOOKUP("Resultat-attribut",data!$A$1:$AT$8036,A1514,FALSE)</f>
        <v>0</v>
      </c>
      <c r="K1514">
        <f>HLOOKUP("Resultat",data!$A$1:$AT$8036,A1514,FALSE)</f>
        <v>0</v>
      </c>
      <c r="L1514">
        <f>HLOOKUP("Enhed",data!$A$1:$AT$8036,A1514,FALSE)</f>
        <v>0</v>
      </c>
    </row>
    <row r="1515" spans="1:12" x14ac:dyDescent="0.2">
      <c r="A1515">
        <v>1514</v>
      </c>
      <c r="B1515">
        <f>HLOOKUP("Referencer",data!$A$1:$AT$8036,A1515,FALSE)</f>
        <v>0</v>
      </c>
      <c r="C1515">
        <f>HLOOKUP("Stedtekst",data!$A$1:$AT$8036,A1515,FALSE)</f>
        <v>0</v>
      </c>
      <c r="D1515">
        <f>HLOOKUP("Målested navn",data!$A$1:$AT$8036,A1515,FALSE)</f>
        <v>0</v>
      </c>
      <c r="E1515">
        <f>HLOOKUP("Prøvetagning",data!$A$1:$AT$8036,A1515,FALSE)</f>
        <v>0</v>
      </c>
      <c r="F1515">
        <f>HLOOKUP("Prøve",data!$A$1:$AT$8036,A1515,FALSE)</f>
        <v>0</v>
      </c>
      <c r="G1515">
        <f>HLOOKUP("ScKode",data!$A$1:$AT$8036,A1515,FALSE)</f>
        <v>0</v>
      </c>
      <c r="H1515">
        <f>HLOOKUP("StofParameter",data!$A$1:$AT$8036,A1515,FALSE)</f>
        <v>0</v>
      </c>
      <c r="I1515">
        <f>HLOOKUP("Dato",data!$A$1:$AT$8036,A1515,FALSE)</f>
        <v>0</v>
      </c>
      <c r="J1515">
        <f>HLOOKUP("Resultat-attribut",data!$A$1:$AT$8036,A1515,FALSE)</f>
        <v>0</v>
      </c>
      <c r="K1515">
        <f>HLOOKUP("Resultat",data!$A$1:$AT$8036,A1515,FALSE)</f>
        <v>0</v>
      </c>
      <c r="L1515">
        <f>HLOOKUP("Enhed",data!$A$1:$AT$8036,A1515,FALSE)</f>
        <v>0</v>
      </c>
    </row>
    <row r="1516" spans="1:12" x14ac:dyDescent="0.2">
      <c r="A1516">
        <v>1515</v>
      </c>
      <c r="B1516">
        <f>HLOOKUP("Referencer",data!$A$1:$AT$8036,A1516,FALSE)</f>
        <v>0</v>
      </c>
      <c r="C1516">
        <f>HLOOKUP("Stedtekst",data!$A$1:$AT$8036,A1516,FALSE)</f>
        <v>0</v>
      </c>
      <c r="D1516">
        <f>HLOOKUP("Målested navn",data!$A$1:$AT$8036,A1516,FALSE)</f>
        <v>0</v>
      </c>
      <c r="E1516">
        <f>HLOOKUP("Prøvetagning",data!$A$1:$AT$8036,A1516,FALSE)</f>
        <v>0</v>
      </c>
      <c r="F1516">
        <f>HLOOKUP("Prøve",data!$A$1:$AT$8036,A1516,FALSE)</f>
        <v>0</v>
      </c>
      <c r="G1516">
        <f>HLOOKUP("ScKode",data!$A$1:$AT$8036,A1516,FALSE)</f>
        <v>0</v>
      </c>
      <c r="H1516">
        <f>HLOOKUP("StofParameter",data!$A$1:$AT$8036,A1516,FALSE)</f>
        <v>0</v>
      </c>
      <c r="I1516">
        <f>HLOOKUP("Dato",data!$A$1:$AT$8036,A1516,FALSE)</f>
        <v>0</v>
      </c>
      <c r="J1516">
        <f>HLOOKUP("Resultat-attribut",data!$A$1:$AT$8036,A1516,FALSE)</f>
        <v>0</v>
      </c>
      <c r="K1516">
        <f>HLOOKUP("Resultat",data!$A$1:$AT$8036,A1516,FALSE)</f>
        <v>0</v>
      </c>
      <c r="L1516">
        <f>HLOOKUP("Enhed",data!$A$1:$AT$8036,A1516,FALSE)</f>
        <v>0</v>
      </c>
    </row>
    <row r="1517" spans="1:12" x14ac:dyDescent="0.2">
      <c r="A1517">
        <v>1516</v>
      </c>
      <c r="B1517">
        <f>HLOOKUP("Referencer",data!$A$1:$AT$8036,A1517,FALSE)</f>
        <v>0</v>
      </c>
      <c r="C1517">
        <f>HLOOKUP("Stedtekst",data!$A$1:$AT$8036,A1517,FALSE)</f>
        <v>0</v>
      </c>
      <c r="D1517">
        <f>HLOOKUP("Målested navn",data!$A$1:$AT$8036,A1517,FALSE)</f>
        <v>0</v>
      </c>
      <c r="E1517">
        <f>HLOOKUP("Prøvetagning",data!$A$1:$AT$8036,A1517,FALSE)</f>
        <v>0</v>
      </c>
      <c r="F1517">
        <f>HLOOKUP("Prøve",data!$A$1:$AT$8036,A1517,FALSE)</f>
        <v>0</v>
      </c>
      <c r="G1517">
        <f>HLOOKUP("ScKode",data!$A$1:$AT$8036,A1517,FALSE)</f>
        <v>0</v>
      </c>
      <c r="H1517">
        <f>HLOOKUP("StofParameter",data!$A$1:$AT$8036,A1517,FALSE)</f>
        <v>0</v>
      </c>
      <c r="I1517">
        <f>HLOOKUP("Dato",data!$A$1:$AT$8036,A1517,FALSE)</f>
        <v>0</v>
      </c>
      <c r="J1517">
        <f>HLOOKUP("Resultat-attribut",data!$A$1:$AT$8036,A1517,FALSE)</f>
        <v>0</v>
      </c>
      <c r="K1517">
        <f>HLOOKUP("Resultat",data!$A$1:$AT$8036,A1517,FALSE)</f>
        <v>0</v>
      </c>
      <c r="L1517">
        <f>HLOOKUP("Enhed",data!$A$1:$AT$8036,A1517,FALSE)</f>
        <v>0</v>
      </c>
    </row>
    <row r="1518" spans="1:12" x14ac:dyDescent="0.2">
      <c r="A1518">
        <v>1517</v>
      </c>
      <c r="B1518">
        <f>HLOOKUP("Referencer",data!$A$1:$AT$8036,A1518,FALSE)</f>
        <v>0</v>
      </c>
      <c r="C1518">
        <f>HLOOKUP("Stedtekst",data!$A$1:$AT$8036,A1518,FALSE)</f>
        <v>0</v>
      </c>
      <c r="D1518">
        <f>HLOOKUP("Målested navn",data!$A$1:$AT$8036,A1518,FALSE)</f>
        <v>0</v>
      </c>
      <c r="E1518">
        <f>HLOOKUP("Prøvetagning",data!$A$1:$AT$8036,A1518,FALSE)</f>
        <v>0</v>
      </c>
      <c r="F1518">
        <f>HLOOKUP("Prøve",data!$A$1:$AT$8036,A1518,FALSE)</f>
        <v>0</v>
      </c>
      <c r="G1518">
        <f>HLOOKUP("ScKode",data!$A$1:$AT$8036,A1518,FALSE)</f>
        <v>0</v>
      </c>
      <c r="H1518">
        <f>HLOOKUP("StofParameter",data!$A$1:$AT$8036,A1518,FALSE)</f>
        <v>0</v>
      </c>
      <c r="I1518">
        <f>HLOOKUP("Dato",data!$A$1:$AT$8036,A1518,FALSE)</f>
        <v>0</v>
      </c>
      <c r="J1518">
        <f>HLOOKUP("Resultat-attribut",data!$A$1:$AT$8036,A1518,FALSE)</f>
        <v>0</v>
      </c>
      <c r="K1518">
        <f>HLOOKUP("Resultat",data!$A$1:$AT$8036,A1518,FALSE)</f>
        <v>0</v>
      </c>
      <c r="L1518">
        <f>HLOOKUP("Enhed",data!$A$1:$AT$8036,A1518,FALSE)</f>
        <v>0</v>
      </c>
    </row>
    <row r="1519" spans="1:12" x14ac:dyDescent="0.2">
      <c r="A1519">
        <v>1518</v>
      </c>
      <c r="B1519">
        <f>HLOOKUP("Referencer",data!$A$1:$AT$8036,A1519,FALSE)</f>
        <v>0</v>
      </c>
      <c r="C1519">
        <f>HLOOKUP("Stedtekst",data!$A$1:$AT$8036,A1519,FALSE)</f>
        <v>0</v>
      </c>
      <c r="D1519">
        <f>HLOOKUP("Målested navn",data!$A$1:$AT$8036,A1519,FALSE)</f>
        <v>0</v>
      </c>
      <c r="E1519">
        <f>HLOOKUP("Prøvetagning",data!$A$1:$AT$8036,A1519,FALSE)</f>
        <v>0</v>
      </c>
      <c r="F1519">
        <f>HLOOKUP("Prøve",data!$A$1:$AT$8036,A1519,FALSE)</f>
        <v>0</v>
      </c>
      <c r="G1519">
        <f>HLOOKUP("ScKode",data!$A$1:$AT$8036,A1519,FALSE)</f>
        <v>0</v>
      </c>
      <c r="H1519">
        <f>HLOOKUP("StofParameter",data!$A$1:$AT$8036,A1519,FALSE)</f>
        <v>0</v>
      </c>
      <c r="I1519">
        <f>HLOOKUP("Dato",data!$A$1:$AT$8036,A1519,FALSE)</f>
        <v>0</v>
      </c>
      <c r="J1519">
        <f>HLOOKUP("Resultat-attribut",data!$A$1:$AT$8036,A1519,FALSE)</f>
        <v>0</v>
      </c>
      <c r="K1519">
        <f>HLOOKUP("Resultat",data!$A$1:$AT$8036,A1519,FALSE)</f>
        <v>0</v>
      </c>
      <c r="L1519">
        <f>HLOOKUP("Enhed",data!$A$1:$AT$8036,A1519,FALSE)</f>
        <v>0</v>
      </c>
    </row>
    <row r="1520" spans="1:12" x14ac:dyDescent="0.2">
      <c r="A1520">
        <v>1519</v>
      </c>
      <c r="B1520">
        <f>HLOOKUP("Referencer",data!$A$1:$AT$8036,A1520,FALSE)</f>
        <v>0</v>
      </c>
      <c r="C1520">
        <f>HLOOKUP("Stedtekst",data!$A$1:$AT$8036,A1520,FALSE)</f>
        <v>0</v>
      </c>
      <c r="D1520">
        <f>HLOOKUP("Målested navn",data!$A$1:$AT$8036,A1520,FALSE)</f>
        <v>0</v>
      </c>
      <c r="E1520">
        <f>HLOOKUP("Prøvetagning",data!$A$1:$AT$8036,A1520,FALSE)</f>
        <v>0</v>
      </c>
      <c r="F1520">
        <f>HLOOKUP("Prøve",data!$A$1:$AT$8036,A1520,FALSE)</f>
        <v>0</v>
      </c>
      <c r="G1520">
        <f>HLOOKUP("ScKode",data!$A$1:$AT$8036,A1520,FALSE)</f>
        <v>0</v>
      </c>
      <c r="H1520">
        <f>HLOOKUP("StofParameter",data!$A$1:$AT$8036,A1520,FALSE)</f>
        <v>0</v>
      </c>
      <c r="I1520">
        <f>HLOOKUP("Dato",data!$A$1:$AT$8036,A1520,FALSE)</f>
        <v>0</v>
      </c>
      <c r="J1520">
        <f>HLOOKUP("Resultat-attribut",data!$A$1:$AT$8036,A1520,FALSE)</f>
        <v>0</v>
      </c>
      <c r="K1520">
        <f>HLOOKUP("Resultat",data!$A$1:$AT$8036,A1520,FALSE)</f>
        <v>0</v>
      </c>
      <c r="L1520">
        <f>HLOOKUP("Enhed",data!$A$1:$AT$8036,A1520,FALSE)</f>
        <v>0</v>
      </c>
    </row>
    <row r="1521" spans="1:12" x14ac:dyDescent="0.2">
      <c r="A1521">
        <v>1520</v>
      </c>
      <c r="B1521">
        <f>HLOOKUP("Referencer",data!$A$1:$AT$8036,A1521,FALSE)</f>
        <v>0</v>
      </c>
      <c r="C1521">
        <f>HLOOKUP("Stedtekst",data!$A$1:$AT$8036,A1521,FALSE)</f>
        <v>0</v>
      </c>
      <c r="D1521">
        <f>HLOOKUP("Målested navn",data!$A$1:$AT$8036,A1521,FALSE)</f>
        <v>0</v>
      </c>
      <c r="E1521">
        <f>HLOOKUP("Prøvetagning",data!$A$1:$AT$8036,A1521,FALSE)</f>
        <v>0</v>
      </c>
      <c r="F1521">
        <f>HLOOKUP("Prøve",data!$A$1:$AT$8036,A1521,FALSE)</f>
        <v>0</v>
      </c>
      <c r="G1521">
        <f>HLOOKUP("ScKode",data!$A$1:$AT$8036,A1521,FALSE)</f>
        <v>0</v>
      </c>
      <c r="H1521">
        <f>HLOOKUP("StofParameter",data!$A$1:$AT$8036,A1521,FALSE)</f>
        <v>0</v>
      </c>
      <c r="I1521">
        <f>HLOOKUP("Dato",data!$A$1:$AT$8036,A1521,FALSE)</f>
        <v>0</v>
      </c>
      <c r="J1521">
        <f>HLOOKUP("Resultat-attribut",data!$A$1:$AT$8036,A1521,FALSE)</f>
        <v>0</v>
      </c>
      <c r="K1521">
        <f>HLOOKUP("Resultat",data!$A$1:$AT$8036,A1521,FALSE)</f>
        <v>0</v>
      </c>
      <c r="L1521">
        <f>HLOOKUP("Enhed",data!$A$1:$AT$8036,A1521,FALSE)</f>
        <v>0</v>
      </c>
    </row>
    <row r="1522" spans="1:12" x14ac:dyDescent="0.2">
      <c r="A1522">
        <v>1521</v>
      </c>
      <c r="B1522">
        <f>HLOOKUP("Referencer",data!$A$1:$AT$8036,A1522,FALSE)</f>
        <v>0</v>
      </c>
      <c r="C1522">
        <f>HLOOKUP("Stedtekst",data!$A$1:$AT$8036,A1522,FALSE)</f>
        <v>0</v>
      </c>
      <c r="D1522">
        <f>HLOOKUP("Målested navn",data!$A$1:$AT$8036,A1522,FALSE)</f>
        <v>0</v>
      </c>
      <c r="E1522">
        <f>HLOOKUP("Prøvetagning",data!$A$1:$AT$8036,A1522,FALSE)</f>
        <v>0</v>
      </c>
      <c r="F1522">
        <f>HLOOKUP("Prøve",data!$A$1:$AT$8036,A1522,FALSE)</f>
        <v>0</v>
      </c>
      <c r="G1522">
        <f>HLOOKUP("ScKode",data!$A$1:$AT$8036,A1522,FALSE)</f>
        <v>0</v>
      </c>
      <c r="H1522">
        <f>HLOOKUP("StofParameter",data!$A$1:$AT$8036,A1522,FALSE)</f>
        <v>0</v>
      </c>
      <c r="I1522">
        <f>HLOOKUP("Dato",data!$A$1:$AT$8036,A1522,FALSE)</f>
        <v>0</v>
      </c>
      <c r="J1522">
        <f>HLOOKUP("Resultat-attribut",data!$A$1:$AT$8036,A1522,FALSE)</f>
        <v>0</v>
      </c>
      <c r="K1522">
        <f>HLOOKUP("Resultat",data!$A$1:$AT$8036,A1522,FALSE)</f>
        <v>0</v>
      </c>
      <c r="L1522">
        <f>HLOOKUP("Enhed",data!$A$1:$AT$8036,A1522,FALSE)</f>
        <v>0</v>
      </c>
    </row>
    <row r="1523" spans="1:12" x14ac:dyDescent="0.2">
      <c r="A1523">
        <v>1522</v>
      </c>
      <c r="B1523">
        <f>HLOOKUP("Referencer",data!$A$1:$AT$8036,A1523,FALSE)</f>
        <v>0</v>
      </c>
      <c r="C1523">
        <f>HLOOKUP("Stedtekst",data!$A$1:$AT$8036,A1523,FALSE)</f>
        <v>0</v>
      </c>
      <c r="D1523">
        <f>HLOOKUP("Målested navn",data!$A$1:$AT$8036,A1523,FALSE)</f>
        <v>0</v>
      </c>
      <c r="E1523">
        <f>HLOOKUP("Prøvetagning",data!$A$1:$AT$8036,A1523,FALSE)</f>
        <v>0</v>
      </c>
      <c r="F1523">
        <f>HLOOKUP("Prøve",data!$A$1:$AT$8036,A1523,FALSE)</f>
        <v>0</v>
      </c>
      <c r="G1523">
        <f>HLOOKUP("ScKode",data!$A$1:$AT$8036,A1523,FALSE)</f>
        <v>0</v>
      </c>
      <c r="H1523">
        <f>HLOOKUP("StofParameter",data!$A$1:$AT$8036,A1523,FALSE)</f>
        <v>0</v>
      </c>
      <c r="I1523">
        <f>HLOOKUP("Dato",data!$A$1:$AT$8036,A1523,FALSE)</f>
        <v>0</v>
      </c>
      <c r="J1523">
        <f>HLOOKUP("Resultat-attribut",data!$A$1:$AT$8036,A1523,FALSE)</f>
        <v>0</v>
      </c>
      <c r="K1523">
        <f>HLOOKUP("Resultat",data!$A$1:$AT$8036,A1523,FALSE)</f>
        <v>0</v>
      </c>
      <c r="L1523">
        <f>HLOOKUP("Enhed",data!$A$1:$AT$8036,A1523,FALSE)</f>
        <v>0</v>
      </c>
    </row>
    <row r="1524" spans="1:12" x14ac:dyDescent="0.2">
      <c r="A1524">
        <v>1523</v>
      </c>
      <c r="B1524">
        <f>HLOOKUP("Referencer",data!$A$1:$AT$8036,A1524,FALSE)</f>
        <v>0</v>
      </c>
      <c r="C1524">
        <f>HLOOKUP("Stedtekst",data!$A$1:$AT$8036,A1524,FALSE)</f>
        <v>0</v>
      </c>
      <c r="D1524">
        <f>HLOOKUP("Målested navn",data!$A$1:$AT$8036,A1524,FALSE)</f>
        <v>0</v>
      </c>
      <c r="E1524">
        <f>HLOOKUP("Prøvetagning",data!$A$1:$AT$8036,A1524,FALSE)</f>
        <v>0</v>
      </c>
      <c r="F1524">
        <f>HLOOKUP("Prøve",data!$A$1:$AT$8036,A1524,FALSE)</f>
        <v>0</v>
      </c>
      <c r="G1524">
        <f>HLOOKUP("ScKode",data!$A$1:$AT$8036,A1524,FALSE)</f>
        <v>0</v>
      </c>
      <c r="H1524">
        <f>HLOOKUP("StofParameter",data!$A$1:$AT$8036,A1524,FALSE)</f>
        <v>0</v>
      </c>
      <c r="I1524">
        <f>HLOOKUP("Dato",data!$A$1:$AT$8036,A1524,FALSE)</f>
        <v>0</v>
      </c>
      <c r="J1524">
        <f>HLOOKUP("Resultat-attribut",data!$A$1:$AT$8036,A1524,FALSE)</f>
        <v>0</v>
      </c>
      <c r="K1524">
        <f>HLOOKUP("Resultat",data!$A$1:$AT$8036,A1524,FALSE)</f>
        <v>0</v>
      </c>
      <c r="L1524">
        <f>HLOOKUP("Enhed",data!$A$1:$AT$8036,A1524,FALSE)</f>
        <v>0</v>
      </c>
    </row>
    <row r="1525" spans="1:12" x14ac:dyDescent="0.2">
      <c r="A1525">
        <v>1524</v>
      </c>
      <c r="B1525">
        <f>HLOOKUP("Referencer",data!$A$1:$AT$8036,A1525,FALSE)</f>
        <v>0</v>
      </c>
      <c r="C1525">
        <f>HLOOKUP("Stedtekst",data!$A$1:$AT$8036,A1525,FALSE)</f>
        <v>0</v>
      </c>
      <c r="D1525">
        <f>HLOOKUP("Målested navn",data!$A$1:$AT$8036,A1525,FALSE)</f>
        <v>0</v>
      </c>
      <c r="E1525">
        <f>HLOOKUP("Prøvetagning",data!$A$1:$AT$8036,A1525,FALSE)</f>
        <v>0</v>
      </c>
      <c r="F1525">
        <f>HLOOKUP("Prøve",data!$A$1:$AT$8036,A1525,FALSE)</f>
        <v>0</v>
      </c>
      <c r="G1525">
        <f>HLOOKUP("ScKode",data!$A$1:$AT$8036,A1525,FALSE)</f>
        <v>0</v>
      </c>
      <c r="H1525">
        <f>HLOOKUP("StofParameter",data!$A$1:$AT$8036,A1525,FALSE)</f>
        <v>0</v>
      </c>
      <c r="I1525">
        <f>HLOOKUP("Dato",data!$A$1:$AT$8036,A1525,FALSE)</f>
        <v>0</v>
      </c>
      <c r="J1525">
        <f>HLOOKUP("Resultat-attribut",data!$A$1:$AT$8036,A1525,FALSE)</f>
        <v>0</v>
      </c>
      <c r="K1525">
        <f>HLOOKUP("Resultat",data!$A$1:$AT$8036,A1525,FALSE)</f>
        <v>0</v>
      </c>
      <c r="L1525">
        <f>HLOOKUP("Enhed",data!$A$1:$AT$8036,A1525,FALSE)</f>
        <v>0</v>
      </c>
    </row>
    <row r="1526" spans="1:12" x14ac:dyDescent="0.2">
      <c r="A1526">
        <v>1525</v>
      </c>
      <c r="B1526">
        <f>HLOOKUP("Referencer",data!$A$1:$AT$8036,A1526,FALSE)</f>
        <v>0</v>
      </c>
      <c r="C1526">
        <f>HLOOKUP("Stedtekst",data!$A$1:$AT$8036,A1526,FALSE)</f>
        <v>0</v>
      </c>
      <c r="D1526">
        <f>HLOOKUP("Målested navn",data!$A$1:$AT$8036,A1526,FALSE)</f>
        <v>0</v>
      </c>
      <c r="E1526">
        <f>HLOOKUP("Prøvetagning",data!$A$1:$AT$8036,A1526,FALSE)</f>
        <v>0</v>
      </c>
      <c r="F1526">
        <f>HLOOKUP("Prøve",data!$A$1:$AT$8036,A1526,FALSE)</f>
        <v>0</v>
      </c>
      <c r="G1526">
        <f>HLOOKUP("ScKode",data!$A$1:$AT$8036,A1526,FALSE)</f>
        <v>0</v>
      </c>
      <c r="H1526">
        <f>HLOOKUP("StofParameter",data!$A$1:$AT$8036,A1526,FALSE)</f>
        <v>0</v>
      </c>
      <c r="I1526">
        <f>HLOOKUP("Dato",data!$A$1:$AT$8036,A1526,FALSE)</f>
        <v>0</v>
      </c>
      <c r="J1526">
        <f>HLOOKUP("Resultat-attribut",data!$A$1:$AT$8036,A1526,FALSE)</f>
        <v>0</v>
      </c>
      <c r="K1526">
        <f>HLOOKUP("Resultat",data!$A$1:$AT$8036,A1526,FALSE)</f>
        <v>0</v>
      </c>
      <c r="L1526">
        <f>HLOOKUP("Enhed",data!$A$1:$AT$8036,A1526,FALSE)</f>
        <v>0</v>
      </c>
    </row>
    <row r="1527" spans="1:12" x14ac:dyDescent="0.2">
      <c r="A1527">
        <v>1526</v>
      </c>
      <c r="B1527">
        <f>HLOOKUP("Referencer",data!$A$1:$AT$8036,A1527,FALSE)</f>
        <v>0</v>
      </c>
      <c r="C1527">
        <f>HLOOKUP("Stedtekst",data!$A$1:$AT$8036,A1527,FALSE)</f>
        <v>0</v>
      </c>
      <c r="D1527">
        <f>HLOOKUP("Målested navn",data!$A$1:$AT$8036,A1527,FALSE)</f>
        <v>0</v>
      </c>
      <c r="E1527">
        <f>HLOOKUP("Prøvetagning",data!$A$1:$AT$8036,A1527,FALSE)</f>
        <v>0</v>
      </c>
      <c r="F1527">
        <f>HLOOKUP("Prøve",data!$A$1:$AT$8036,A1527,FALSE)</f>
        <v>0</v>
      </c>
      <c r="G1527">
        <f>HLOOKUP("ScKode",data!$A$1:$AT$8036,A1527,FALSE)</f>
        <v>0</v>
      </c>
      <c r="H1527">
        <f>HLOOKUP("StofParameter",data!$A$1:$AT$8036,A1527,FALSE)</f>
        <v>0</v>
      </c>
      <c r="I1527">
        <f>HLOOKUP("Dato",data!$A$1:$AT$8036,A1527,FALSE)</f>
        <v>0</v>
      </c>
      <c r="J1527">
        <f>HLOOKUP("Resultat-attribut",data!$A$1:$AT$8036,A1527,FALSE)</f>
        <v>0</v>
      </c>
      <c r="K1527">
        <f>HLOOKUP("Resultat",data!$A$1:$AT$8036,A1527,FALSE)</f>
        <v>0</v>
      </c>
      <c r="L1527">
        <f>HLOOKUP("Enhed",data!$A$1:$AT$8036,A1527,FALSE)</f>
        <v>0</v>
      </c>
    </row>
    <row r="1528" spans="1:12" x14ac:dyDescent="0.2">
      <c r="A1528">
        <v>1527</v>
      </c>
      <c r="B1528">
        <f>HLOOKUP("Referencer",data!$A$1:$AT$8036,A1528,FALSE)</f>
        <v>0</v>
      </c>
      <c r="C1528">
        <f>HLOOKUP("Stedtekst",data!$A$1:$AT$8036,A1528,FALSE)</f>
        <v>0</v>
      </c>
      <c r="D1528">
        <f>HLOOKUP("Målested navn",data!$A$1:$AT$8036,A1528,FALSE)</f>
        <v>0</v>
      </c>
      <c r="E1528">
        <f>HLOOKUP("Prøvetagning",data!$A$1:$AT$8036,A1528,FALSE)</f>
        <v>0</v>
      </c>
      <c r="F1528">
        <f>HLOOKUP("Prøve",data!$A$1:$AT$8036,A1528,FALSE)</f>
        <v>0</v>
      </c>
      <c r="G1528">
        <f>HLOOKUP("ScKode",data!$A$1:$AT$8036,A1528,FALSE)</f>
        <v>0</v>
      </c>
      <c r="H1528">
        <f>HLOOKUP("StofParameter",data!$A$1:$AT$8036,A1528,FALSE)</f>
        <v>0</v>
      </c>
      <c r="I1528">
        <f>HLOOKUP("Dato",data!$A$1:$AT$8036,A1528,FALSE)</f>
        <v>0</v>
      </c>
      <c r="J1528">
        <f>HLOOKUP("Resultat-attribut",data!$A$1:$AT$8036,A1528,FALSE)</f>
        <v>0</v>
      </c>
      <c r="K1528">
        <f>HLOOKUP("Resultat",data!$A$1:$AT$8036,A1528,FALSE)</f>
        <v>0</v>
      </c>
      <c r="L1528">
        <f>HLOOKUP("Enhed",data!$A$1:$AT$8036,A1528,FALSE)</f>
        <v>0</v>
      </c>
    </row>
    <row r="1529" spans="1:12" x14ac:dyDescent="0.2">
      <c r="A1529">
        <v>1528</v>
      </c>
      <c r="B1529">
        <f>HLOOKUP("Referencer",data!$A$1:$AT$8036,A1529,FALSE)</f>
        <v>0</v>
      </c>
      <c r="C1529">
        <f>HLOOKUP("Stedtekst",data!$A$1:$AT$8036,A1529,FALSE)</f>
        <v>0</v>
      </c>
      <c r="D1529">
        <f>HLOOKUP("Målested navn",data!$A$1:$AT$8036,A1529,FALSE)</f>
        <v>0</v>
      </c>
      <c r="E1529">
        <f>HLOOKUP("Prøvetagning",data!$A$1:$AT$8036,A1529,FALSE)</f>
        <v>0</v>
      </c>
      <c r="F1529">
        <f>HLOOKUP("Prøve",data!$A$1:$AT$8036,A1529,FALSE)</f>
        <v>0</v>
      </c>
      <c r="G1529">
        <f>HLOOKUP("ScKode",data!$A$1:$AT$8036,A1529,FALSE)</f>
        <v>0</v>
      </c>
      <c r="H1529">
        <f>HLOOKUP("StofParameter",data!$A$1:$AT$8036,A1529,FALSE)</f>
        <v>0</v>
      </c>
      <c r="I1529">
        <f>HLOOKUP("Dato",data!$A$1:$AT$8036,A1529,FALSE)</f>
        <v>0</v>
      </c>
      <c r="J1529">
        <f>HLOOKUP("Resultat-attribut",data!$A$1:$AT$8036,A1529,FALSE)</f>
        <v>0</v>
      </c>
      <c r="K1529">
        <f>HLOOKUP("Resultat",data!$A$1:$AT$8036,A1529,FALSE)</f>
        <v>0</v>
      </c>
      <c r="L1529">
        <f>HLOOKUP("Enhed",data!$A$1:$AT$8036,A1529,FALSE)</f>
        <v>0</v>
      </c>
    </row>
    <row r="1530" spans="1:12" x14ac:dyDescent="0.2">
      <c r="A1530">
        <v>1529</v>
      </c>
      <c r="B1530">
        <f>HLOOKUP("Referencer",data!$A$1:$AT$8036,A1530,FALSE)</f>
        <v>0</v>
      </c>
      <c r="C1530">
        <f>HLOOKUP("Stedtekst",data!$A$1:$AT$8036,A1530,FALSE)</f>
        <v>0</v>
      </c>
      <c r="D1530">
        <f>HLOOKUP("Målested navn",data!$A$1:$AT$8036,A1530,FALSE)</f>
        <v>0</v>
      </c>
      <c r="E1530">
        <f>HLOOKUP("Prøvetagning",data!$A$1:$AT$8036,A1530,FALSE)</f>
        <v>0</v>
      </c>
      <c r="F1530">
        <f>HLOOKUP("Prøve",data!$A$1:$AT$8036,A1530,FALSE)</f>
        <v>0</v>
      </c>
      <c r="G1530">
        <f>HLOOKUP("ScKode",data!$A$1:$AT$8036,A1530,FALSE)</f>
        <v>0</v>
      </c>
      <c r="H1530">
        <f>HLOOKUP("StofParameter",data!$A$1:$AT$8036,A1530,FALSE)</f>
        <v>0</v>
      </c>
      <c r="I1530">
        <f>HLOOKUP("Dato",data!$A$1:$AT$8036,A1530,FALSE)</f>
        <v>0</v>
      </c>
      <c r="J1530">
        <f>HLOOKUP("Resultat-attribut",data!$A$1:$AT$8036,A1530,FALSE)</f>
        <v>0</v>
      </c>
      <c r="K1530">
        <f>HLOOKUP("Resultat",data!$A$1:$AT$8036,A1530,FALSE)</f>
        <v>0</v>
      </c>
      <c r="L1530">
        <f>HLOOKUP("Enhed",data!$A$1:$AT$8036,A1530,FALSE)</f>
        <v>0</v>
      </c>
    </row>
    <row r="1531" spans="1:12" x14ac:dyDescent="0.2">
      <c r="A1531">
        <v>1530</v>
      </c>
      <c r="B1531">
        <f>HLOOKUP("Referencer",data!$A$1:$AT$8036,A1531,FALSE)</f>
        <v>0</v>
      </c>
      <c r="C1531">
        <f>HLOOKUP("Stedtekst",data!$A$1:$AT$8036,A1531,FALSE)</f>
        <v>0</v>
      </c>
      <c r="D1531">
        <f>HLOOKUP("Målested navn",data!$A$1:$AT$8036,A1531,FALSE)</f>
        <v>0</v>
      </c>
      <c r="E1531">
        <f>HLOOKUP("Prøvetagning",data!$A$1:$AT$8036,A1531,FALSE)</f>
        <v>0</v>
      </c>
      <c r="F1531">
        <f>HLOOKUP("Prøve",data!$A$1:$AT$8036,A1531,FALSE)</f>
        <v>0</v>
      </c>
      <c r="G1531">
        <f>HLOOKUP("ScKode",data!$A$1:$AT$8036,A1531,FALSE)</f>
        <v>0</v>
      </c>
      <c r="H1531">
        <f>HLOOKUP("StofParameter",data!$A$1:$AT$8036,A1531,FALSE)</f>
        <v>0</v>
      </c>
      <c r="I1531">
        <f>HLOOKUP("Dato",data!$A$1:$AT$8036,A1531,FALSE)</f>
        <v>0</v>
      </c>
      <c r="J1531">
        <f>HLOOKUP("Resultat-attribut",data!$A$1:$AT$8036,A1531,FALSE)</f>
        <v>0</v>
      </c>
      <c r="K1531">
        <f>HLOOKUP("Resultat",data!$A$1:$AT$8036,A1531,FALSE)</f>
        <v>0</v>
      </c>
      <c r="L1531">
        <f>HLOOKUP("Enhed",data!$A$1:$AT$8036,A1531,FALSE)</f>
        <v>0</v>
      </c>
    </row>
    <row r="1532" spans="1:12" x14ac:dyDescent="0.2">
      <c r="A1532">
        <v>1531</v>
      </c>
      <c r="B1532">
        <f>HLOOKUP("Referencer",data!$A$1:$AT$8036,A1532,FALSE)</f>
        <v>0</v>
      </c>
      <c r="C1532">
        <f>HLOOKUP("Stedtekst",data!$A$1:$AT$8036,A1532,FALSE)</f>
        <v>0</v>
      </c>
      <c r="D1532">
        <f>HLOOKUP("Målested navn",data!$A$1:$AT$8036,A1532,FALSE)</f>
        <v>0</v>
      </c>
      <c r="E1532">
        <f>HLOOKUP("Prøvetagning",data!$A$1:$AT$8036,A1532,FALSE)</f>
        <v>0</v>
      </c>
      <c r="F1532">
        <f>HLOOKUP("Prøve",data!$A$1:$AT$8036,A1532,FALSE)</f>
        <v>0</v>
      </c>
      <c r="G1532">
        <f>HLOOKUP("ScKode",data!$A$1:$AT$8036,A1532,FALSE)</f>
        <v>0</v>
      </c>
      <c r="H1532">
        <f>HLOOKUP("StofParameter",data!$A$1:$AT$8036,A1532,FALSE)</f>
        <v>0</v>
      </c>
      <c r="I1532">
        <f>HLOOKUP("Dato",data!$A$1:$AT$8036,A1532,FALSE)</f>
        <v>0</v>
      </c>
      <c r="J1532">
        <f>HLOOKUP("Resultat-attribut",data!$A$1:$AT$8036,A1532,FALSE)</f>
        <v>0</v>
      </c>
      <c r="K1532">
        <f>HLOOKUP("Resultat",data!$A$1:$AT$8036,A1532,FALSE)</f>
        <v>0</v>
      </c>
      <c r="L1532">
        <f>HLOOKUP("Enhed",data!$A$1:$AT$8036,A1532,FALSE)</f>
        <v>0</v>
      </c>
    </row>
    <row r="1533" spans="1:12" x14ac:dyDescent="0.2">
      <c r="A1533">
        <v>1532</v>
      </c>
      <c r="B1533">
        <f>HLOOKUP("Referencer",data!$A$1:$AT$8036,A1533,FALSE)</f>
        <v>0</v>
      </c>
      <c r="C1533">
        <f>HLOOKUP("Stedtekst",data!$A$1:$AT$8036,A1533,FALSE)</f>
        <v>0</v>
      </c>
      <c r="D1533">
        <f>HLOOKUP("Målested navn",data!$A$1:$AT$8036,A1533,FALSE)</f>
        <v>0</v>
      </c>
      <c r="E1533">
        <f>HLOOKUP("Prøvetagning",data!$A$1:$AT$8036,A1533,FALSE)</f>
        <v>0</v>
      </c>
      <c r="F1533">
        <f>HLOOKUP("Prøve",data!$A$1:$AT$8036,A1533,FALSE)</f>
        <v>0</v>
      </c>
      <c r="G1533">
        <f>HLOOKUP("ScKode",data!$A$1:$AT$8036,A1533,FALSE)</f>
        <v>0</v>
      </c>
      <c r="H1533">
        <f>HLOOKUP("StofParameter",data!$A$1:$AT$8036,A1533,FALSE)</f>
        <v>0</v>
      </c>
      <c r="I1533">
        <f>HLOOKUP("Dato",data!$A$1:$AT$8036,A1533,FALSE)</f>
        <v>0</v>
      </c>
      <c r="J1533">
        <f>HLOOKUP("Resultat-attribut",data!$A$1:$AT$8036,A1533,FALSE)</f>
        <v>0</v>
      </c>
      <c r="K1533">
        <f>HLOOKUP("Resultat",data!$A$1:$AT$8036,A1533,FALSE)</f>
        <v>0</v>
      </c>
      <c r="L1533">
        <f>HLOOKUP("Enhed",data!$A$1:$AT$8036,A1533,FALSE)</f>
        <v>0</v>
      </c>
    </row>
    <row r="1534" spans="1:12" x14ac:dyDescent="0.2">
      <c r="A1534">
        <v>1533</v>
      </c>
      <c r="B1534">
        <f>HLOOKUP("Referencer",data!$A$1:$AT$8036,A1534,FALSE)</f>
        <v>0</v>
      </c>
      <c r="C1534">
        <f>HLOOKUP("Stedtekst",data!$A$1:$AT$8036,A1534,FALSE)</f>
        <v>0</v>
      </c>
      <c r="D1534">
        <f>HLOOKUP("Målested navn",data!$A$1:$AT$8036,A1534,FALSE)</f>
        <v>0</v>
      </c>
      <c r="E1534">
        <f>HLOOKUP("Prøvetagning",data!$A$1:$AT$8036,A1534,FALSE)</f>
        <v>0</v>
      </c>
      <c r="F1534">
        <f>HLOOKUP("Prøve",data!$A$1:$AT$8036,A1534,FALSE)</f>
        <v>0</v>
      </c>
      <c r="G1534">
        <f>HLOOKUP("ScKode",data!$A$1:$AT$8036,A1534,FALSE)</f>
        <v>0</v>
      </c>
      <c r="H1534">
        <f>HLOOKUP("StofParameter",data!$A$1:$AT$8036,A1534,FALSE)</f>
        <v>0</v>
      </c>
      <c r="I1534">
        <f>HLOOKUP("Dato",data!$A$1:$AT$8036,A1534,FALSE)</f>
        <v>0</v>
      </c>
      <c r="J1534">
        <f>HLOOKUP("Resultat-attribut",data!$A$1:$AT$8036,A1534,FALSE)</f>
        <v>0</v>
      </c>
      <c r="K1534">
        <f>HLOOKUP("Resultat",data!$A$1:$AT$8036,A1534,FALSE)</f>
        <v>0</v>
      </c>
      <c r="L1534">
        <f>HLOOKUP("Enhed",data!$A$1:$AT$8036,A1534,FALSE)</f>
        <v>0</v>
      </c>
    </row>
    <row r="1535" spans="1:12" x14ac:dyDescent="0.2">
      <c r="A1535">
        <v>1534</v>
      </c>
      <c r="B1535">
        <f>HLOOKUP("Referencer",data!$A$1:$AT$8036,A1535,FALSE)</f>
        <v>0</v>
      </c>
      <c r="C1535">
        <f>HLOOKUP("Stedtekst",data!$A$1:$AT$8036,A1535,FALSE)</f>
        <v>0</v>
      </c>
      <c r="D1535">
        <f>HLOOKUP("Målested navn",data!$A$1:$AT$8036,A1535,FALSE)</f>
        <v>0</v>
      </c>
      <c r="E1535">
        <f>HLOOKUP("Prøvetagning",data!$A$1:$AT$8036,A1535,FALSE)</f>
        <v>0</v>
      </c>
      <c r="F1535">
        <f>HLOOKUP("Prøve",data!$A$1:$AT$8036,A1535,FALSE)</f>
        <v>0</v>
      </c>
      <c r="G1535">
        <f>HLOOKUP("ScKode",data!$A$1:$AT$8036,A1535,FALSE)</f>
        <v>0</v>
      </c>
      <c r="H1535">
        <f>HLOOKUP("StofParameter",data!$A$1:$AT$8036,A1535,FALSE)</f>
        <v>0</v>
      </c>
      <c r="I1535">
        <f>HLOOKUP("Dato",data!$A$1:$AT$8036,A1535,FALSE)</f>
        <v>0</v>
      </c>
      <c r="J1535">
        <f>HLOOKUP("Resultat-attribut",data!$A$1:$AT$8036,A1535,FALSE)</f>
        <v>0</v>
      </c>
      <c r="K1535">
        <f>HLOOKUP("Resultat",data!$A$1:$AT$8036,A1535,FALSE)</f>
        <v>0</v>
      </c>
      <c r="L1535">
        <f>HLOOKUP("Enhed",data!$A$1:$AT$8036,A1535,FALSE)</f>
        <v>0</v>
      </c>
    </row>
    <row r="1536" spans="1:12" x14ac:dyDescent="0.2">
      <c r="A1536">
        <v>1535</v>
      </c>
      <c r="B1536">
        <f>HLOOKUP("Referencer",data!$A$1:$AT$8036,A1536,FALSE)</f>
        <v>0</v>
      </c>
      <c r="C1536">
        <f>HLOOKUP("Stedtekst",data!$A$1:$AT$8036,A1536,FALSE)</f>
        <v>0</v>
      </c>
      <c r="D1536">
        <f>HLOOKUP("Målested navn",data!$A$1:$AT$8036,A1536,FALSE)</f>
        <v>0</v>
      </c>
      <c r="E1536">
        <f>HLOOKUP("Prøvetagning",data!$A$1:$AT$8036,A1536,FALSE)</f>
        <v>0</v>
      </c>
      <c r="F1536">
        <f>HLOOKUP("Prøve",data!$A$1:$AT$8036,A1536,FALSE)</f>
        <v>0</v>
      </c>
      <c r="G1536">
        <f>HLOOKUP("ScKode",data!$A$1:$AT$8036,A1536,FALSE)</f>
        <v>0</v>
      </c>
      <c r="H1536">
        <f>HLOOKUP("StofParameter",data!$A$1:$AT$8036,A1536,FALSE)</f>
        <v>0</v>
      </c>
      <c r="I1536">
        <f>HLOOKUP("Dato",data!$A$1:$AT$8036,A1536,FALSE)</f>
        <v>0</v>
      </c>
      <c r="J1536">
        <f>HLOOKUP("Resultat-attribut",data!$A$1:$AT$8036,A1536,FALSE)</f>
        <v>0</v>
      </c>
      <c r="K1536">
        <f>HLOOKUP("Resultat",data!$A$1:$AT$8036,A1536,FALSE)</f>
        <v>0</v>
      </c>
      <c r="L1536">
        <f>HLOOKUP("Enhed",data!$A$1:$AT$8036,A1536,FALSE)</f>
        <v>0</v>
      </c>
    </row>
    <row r="1537" spans="1:12" x14ac:dyDescent="0.2">
      <c r="A1537">
        <v>1536</v>
      </c>
      <c r="B1537">
        <f>HLOOKUP("Referencer",data!$A$1:$AT$8036,A1537,FALSE)</f>
        <v>0</v>
      </c>
      <c r="C1537">
        <f>HLOOKUP("Stedtekst",data!$A$1:$AT$8036,A1537,FALSE)</f>
        <v>0</v>
      </c>
      <c r="D1537">
        <f>HLOOKUP("Målested navn",data!$A$1:$AT$8036,A1537,FALSE)</f>
        <v>0</v>
      </c>
      <c r="E1537">
        <f>HLOOKUP("Prøvetagning",data!$A$1:$AT$8036,A1537,FALSE)</f>
        <v>0</v>
      </c>
      <c r="F1537">
        <f>HLOOKUP("Prøve",data!$A$1:$AT$8036,A1537,FALSE)</f>
        <v>0</v>
      </c>
      <c r="G1537">
        <f>HLOOKUP("ScKode",data!$A$1:$AT$8036,A1537,FALSE)</f>
        <v>0</v>
      </c>
      <c r="H1537">
        <f>HLOOKUP("StofParameter",data!$A$1:$AT$8036,A1537,FALSE)</f>
        <v>0</v>
      </c>
      <c r="I1537">
        <f>HLOOKUP("Dato",data!$A$1:$AT$8036,A1537,FALSE)</f>
        <v>0</v>
      </c>
      <c r="J1537">
        <f>HLOOKUP("Resultat-attribut",data!$A$1:$AT$8036,A1537,FALSE)</f>
        <v>0</v>
      </c>
      <c r="K1537">
        <f>HLOOKUP("Resultat",data!$A$1:$AT$8036,A1537,FALSE)</f>
        <v>0</v>
      </c>
      <c r="L1537">
        <f>HLOOKUP("Enhed",data!$A$1:$AT$8036,A1537,FALSE)</f>
        <v>0</v>
      </c>
    </row>
    <row r="1538" spans="1:12" x14ac:dyDescent="0.2">
      <c r="A1538">
        <v>1537</v>
      </c>
      <c r="B1538">
        <f>HLOOKUP("Referencer",data!$A$1:$AT$8036,A1538,FALSE)</f>
        <v>0</v>
      </c>
      <c r="C1538">
        <f>HLOOKUP("Stedtekst",data!$A$1:$AT$8036,A1538,FALSE)</f>
        <v>0</v>
      </c>
      <c r="D1538">
        <f>HLOOKUP("Målested navn",data!$A$1:$AT$8036,A1538,FALSE)</f>
        <v>0</v>
      </c>
      <c r="E1538">
        <f>HLOOKUP("Prøvetagning",data!$A$1:$AT$8036,A1538,FALSE)</f>
        <v>0</v>
      </c>
      <c r="F1538">
        <f>HLOOKUP("Prøve",data!$A$1:$AT$8036,A1538,FALSE)</f>
        <v>0</v>
      </c>
      <c r="G1538">
        <f>HLOOKUP("ScKode",data!$A$1:$AT$8036,A1538,FALSE)</f>
        <v>0</v>
      </c>
      <c r="H1538">
        <f>HLOOKUP("StofParameter",data!$A$1:$AT$8036,A1538,FALSE)</f>
        <v>0</v>
      </c>
      <c r="I1538">
        <f>HLOOKUP("Dato",data!$A$1:$AT$8036,A1538,FALSE)</f>
        <v>0</v>
      </c>
      <c r="J1538">
        <f>HLOOKUP("Resultat-attribut",data!$A$1:$AT$8036,A1538,FALSE)</f>
        <v>0</v>
      </c>
      <c r="K1538">
        <f>HLOOKUP("Resultat",data!$A$1:$AT$8036,A1538,FALSE)</f>
        <v>0</v>
      </c>
      <c r="L1538">
        <f>HLOOKUP("Enhed",data!$A$1:$AT$8036,A1538,FALSE)</f>
        <v>0</v>
      </c>
    </row>
    <row r="1539" spans="1:12" x14ac:dyDescent="0.2">
      <c r="A1539">
        <v>1538</v>
      </c>
      <c r="B1539">
        <f>HLOOKUP("Referencer",data!$A$1:$AT$8036,A1539,FALSE)</f>
        <v>0</v>
      </c>
      <c r="C1539">
        <f>HLOOKUP("Stedtekst",data!$A$1:$AT$8036,A1539,FALSE)</f>
        <v>0</v>
      </c>
      <c r="D1539">
        <f>HLOOKUP("Målested navn",data!$A$1:$AT$8036,A1539,FALSE)</f>
        <v>0</v>
      </c>
      <c r="E1539">
        <f>HLOOKUP("Prøvetagning",data!$A$1:$AT$8036,A1539,FALSE)</f>
        <v>0</v>
      </c>
      <c r="F1539">
        <f>HLOOKUP("Prøve",data!$A$1:$AT$8036,A1539,FALSE)</f>
        <v>0</v>
      </c>
      <c r="G1539">
        <f>HLOOKUP("ScKode",data!$A$1:$AT$8036,A1539,FALSE)</f>
        <v>0</v>
      </c>
      <c r="H1539">
        <f>HLOOKUP("StofParameter",data!$A$1:$AT$8036,A1539,FALSE)</f>
        <v>0</v>
      </c>
      <c r="I1539">
        <f>HLOOKUP("Dato",data!$A$1:$AT$8036,A1539,FALSE)</f>
        <v>0</v>
      </c>
      <c r="J1539">
        <f>HLOOKUP("Resultat-attribut",data!$A$1:$AT$8036,A1539,FALSE)</f>
        <v>0</v>
      </c>
      <c r="K1539">
        <f>HLOOKUP("Resultat",data!$A$1:$AT$8036,A1539,FALSE)</f>
        <v>0</v>
      </c>
      <c r="L1539">
        <f>HLOOKUP("Enhed",data!$A$1:$AT$8036,A1539,FALSE)</f>
        <v>0</v>
      </c>
    </row>
    <row r="1540" spans="1:12" x14ac:dyDescent="0.2">
      <c r="A1540">
        <v>1539</v>
      </c>
      <c r="B1540">
        <f>HLOOKUP("Referencer",data!$A$1:$AT$8036,A1540,FALSE)</f>
        <v>0</v>
      </c>
      <c r="C1540">
        <f>HLOOKUP("Stedtekst",data!$A$1:$AT$8036,A1540,FALSE)</f>
        <v>0</v>
      </c>
      <c r="D1540">
        <f>HLOOKUP("Målested navn",data!$A$1:$AT$8036,A1540,FALSE)</f>
        <v>0</v>
      </c>
      <c r="E1540">
        <f>HLOOKUP("Prøvetagning",data!$A$1:$AT$8036,A1540,FALSE)</f>
        <v>0</v>
      </c>
      <c r="F1540">
        <f>HLOOKUP("Prøve",data!$A$1:$AT$8036,A1540,FALSE)</f>
        <v>0</v>
      </c>
      <c r="G1540">
        <f>HLOOKUP("ScKode",data!$A$1:$AT$8036,A1540,FALSE)</f>
        <v>0</v>
      </c>
      <c r="H1540">
        <f>HLOOKUP("StofParameter",data!$A$1:$AT$8036,A1540,FALSE)</f>
        <v>0</v>
      </c>
      <c r="I1540">
        <f>HLOOKUP("Dato",data!$A$1:$AT$8036,A1540,FALSE)</f>
        <v>0</v>
      </c>
      <c r="J1540">
        <f>HLOOKUP("Resultat-attribut",data!$A$1:$AT$8036,A1540,FALSE)</f>
        <v>0</v>
      </c>
      <c r="K1540">
        <f>HLOOKUP("Resultat",data!$A$1:$AT$8036,A1540,FALSE)</f>
        <v>0</v>
      </c>
      <c r="L1540">
        <f>HLOOKUP("Enhed",data!$A$1:$AT$8036,A1540,FALSE)</f>
        <v>0</v>
      </c>
    </row>
    <row r="1541" spans="1:12" x14ac:dyDescent="0.2">
      <c r="A1541">
        <v>1540</v>
      </c>
      <c r="B1541">
        <f>HLOOKUP("Referencer",data!$A$1:$AT$8036,A1541,FALSE)</f>
        <v>0</v>
      </c>
      <c r="C1541">
        <f>HLOOKUP("Stedtekst",data!$A$1:$AT$8036,A1541,FALSE)</f>
        <v>0</v>
      </c>
      <c r="D1541">
        <f>HLOOKUP("Målested navn",data!$A$1:$AT$8036,A1541,FALSE)</f>
        <v>0</v>
      </c>
      <c r="E1541">
        <f>HLOOKUP("Prøvetagning",data!$A$1:$AT$8036,A1541,FALSE)</f>
        <v>0</v>
      </c>
      <c r="F1541">
        <f>HLOOKUP("Prøve",data!$A$1:$AT$8036,A1541,FALSE)</f>
        <v>0</v>
      </c>
      <c r="G1541">
        <f>HLOOKUP("ScKode",data!$A$1:$AT$8036,A1541,FALSE)</f>
        <v>0</v>
      </c>
      <c r="H1541">
        <f>HLOOKUP("StofParameter",data!$A$1:$AT$8036,A1541,FALSE)</f>
        <v>0</v>
      </c>
      <c r="I1541">
        <f>HLOOKUP("Dato",data!$A$1:$AT$8036,A1541,FALSE)</f>
        <v>0</v>
      </c>
      <c r="J1541">
        <f>HLOOKUP("Resultat-attribut",data!$A$1:$AT$8036,A1541,FALSE)</f>
        <v>0</v>
      </c>
      <c r="K1541">
        <f>HLOOKUP("Resultat",data!$A$1:$AT$8036,A1541,FALSE)</f>
        <v>0</v>
      </c>
      <c r="L1541">
        <f>HLOOKUP("Enhed",data!$A$1:$AT$8036,A1541,FALSE)</f>
        <v>0</v>
      </c>
    </row>
    <row r="1542" spans="1:12" x14ac:dyDescent="0.2">
      <c r="A1542">
        <v>1541</v>
      </c>
      <c r="B1542">
        <f>HLOOKUP("Referencer",data!$A$1:$AT$8036,A1542,FALSE)</f>
        <v>0</v>
      </c>
      <c r="C1542">
        <f>HLOOKUP("Stedtekst",data!$A$1:$AT$8036,A1542,FALSE)</f>
        <v>0</v>
      </c>
      <c r="D1542">
        <f>HLOOKUP("Målested navn",data!$A$1:$AT$8036,A1542,FALSE)</f>
        <v>0</v>
      </c>
      <c r="E1542">
        <f>HLOOKUP("Prøvetagning",data!$A$1:$AT$8036,A1542,FALSE)</f>
        <v>0</v>
      </c>
      <c r="F1542">
        <f>HLOOKUP("Prøve",data!$A$1:$AT$8036,A1542,FALSE)</f>
        <v>0</v>
      </c>
      <c r="G1542">
        <f>HLOOKUP("ScKode",data!$A$1:$AT$8036,A1542,FALSE)</f>
        <v>0</v>
      </c>
      <c r="H1542">
        <f>HLOOKUP("StofParameter",data!$A$1:$AT$8036,A1542,FALSE)</f>
        <v>0</v>
      </c>
      <c r="I1542">
        <f>HLOOKUP("Dato",data!$A$1:$AT$8036,A1542,FALSE)</f>
        <v>0</v>
      </c>
      <c r="J1542">
        <f>HLOOKUP("Resultat-attribut",data!$A$1:$AT$8036,A1542,FALSE)</f>
        <v>0</v>
      </c>
      <c r="K1542">
        <f>HLOOKUP("Resultat",data!$A$1:$AT$8036,A1542,FALSE)</f>
        <v>0</v>
      </c>
      <c r="L1542">
        <f>HLOOKUP("Enhed",data!$A$1:$AT$8036,A1542,FALSE)</f>
        <v>0</v>
      </c>
    </row>
    <row r="1543" spans="1:12" x14ac:dyDescent="0.2">
      <c r="A1543">
        <v>1542</v>
      </c>
      <c r="B1543">
        <f>HLOOKUP("Referencer",data!$A$1:$AT$8036,A1543,FALSE)</f>
        <v>0</v>
      </c>
      <c r="C1543">
        <f>HLOOKUP("Stedtekst",data!$A$1:$AT$8036,A1543,FALSE)</f>
        <v>0</v>
      </c>
      <c r="D1543">
        <f>HLOOKUP("Målested navn",data!$A$1:$AT$8036,A1543,FALSE)</f>
        <v>0</v>
      </c>
      <c r="E1543">
        <f>HLOOKUP("Prøvetagning",data!$A$1:$AT$8036,A1543,FALSE)</f>
        <v>0</v>
      </c>
      <c r="F1543">
        <f>HLOOKUP("Prøve",data!$A$1:$AT$8036,A1543,FALSE)</f>
        <v>0</v>
      </c>
      <c r="G1543">
        <f>HLOOKUP("ScKode",data!$A$1:$AT$8036,A1543,FALSE)</f>
        <v>0</v>
      </c>
      <c r="H1543">
        <f>HLOOKUP("StofParameter",data!$A$1:$AT$8036,A1543,FALSE)</f>
        <v>0</v>
      </c>
      <c r="I1543">
        <f>HLOOKUP("Dato",data!$A$1:$AT$8036,A1543,FALSE)</f>
        <v>0</v>
      </c>
      <c r="J1543">
        <f>HLOOKUP("Resultat-attribut",data!$A$1:$AT$8036,A1543,FALSE)</f>
        <v>0</v>
      </c>
      <c r="K1543">
        <f>HLOOKUP("Resultat",data!$A$1:$AT$8036,A1543,FALSE)</f>
        <v>0</v>
      </c>
      <c r="L1543">
        <f>HLOOKUP("Enhed",data!$A$1:$AT$8036,A1543,FALSE)</f>
        <v>0</v>
      </c>
    </row>
    <row r="1544" spans="1:12" x14ac:dyDescent="0.2">
      <c r="A1544">
        <v>1543</v>
      </c>
      <c r="B1544">
        <f>HLOOKUP("Referencer",data!$A$1:$AT$8036,A1544,FALSE)</f>
        <v>0</v>
      </c>
      <c r="C1544">
        <f>HLOOKUP("Stedtekst",data!$A$1:$AT$8036,A1544,FALSE)</f>
        <v>0</v>
      </c>
      <c r="D1544">
        <f>HLOOKUP("Målested navn",data!$A$1:$AT$8036,A1544,FALSE)</f>
        <v>0</v>
      </c>
      <c r="E1544">
        <f>HLOOKUP("Prøvetagning",data!$A$1:$AT$8036,A1544,FALSE)</f>
        <v>0</v>
      </c>
      <c r="F1544">
        <f>HLOOKUP("Prøve",data!$A$1:$AT$8036,A1544,FALSE)</f>
        <v>0</v>
      </c>
      <c r="G1544">
        <f>HLOOKUP("ScKode",data!$A$1:$AT$8036,A1544,FALSE)</f>
        <v>0</v>
      </c>
      <c r="H1544">
        <f>HLOOKUP("StofParameter",data!$A$1:$AT$8036,A1544,FALSE)</f>
        <v>0</v>
      </c>
      <c r="I1544">
        <f>HLOOKUP("Dato",data!$A$1:$AT$8036,A1544,FALSE)</f>
        <v>0</v>
      </c>
      <c r="J1544">
        <f>HLOOKUP("Resultat-attribut",data!$A$1:$AT$8036,A1544,FALSE)</f>
        <v>0</v>
      </c>
      <c r="K1544">
        <f>HLOOKUP("Resultat",data!$A$1:$AT$8036,A1544,FALSE)</f>
        <v>0</v>
      </c>
      <c r="L1544">
        <f>HLOOKUP("Enhed",data!$A$1:$AT$8036,A1544,FALSE)</f>
        <v>0</v>
      </c>
    </row>
    <row r="1545" spans="1:12" x14ac:dyDescent="0.2">
      <c r="A1545">
        <v>1544</v>
      </c>
      <c r="B1545">
        <f>HLOOKUP("Referencer",data!$A$1:$AT$8036,A1545,FALSE)</f>
        <v>0</v>
      </c>
      <c r="C1545">
        <f>HLOOKUP("Stedtekst",data!$A$1:$AT$8036,A1545,FALSE)</f>
        <v>0</v>
      </c>
      <c r="D1545">
        <f>HLOOKUP("Målested navn",data!$A$1:$AT$8036,A1545,FALSE)</f>
        <v>0</v>
      </c>
      <c r="E1545">
        <f>HLOOKUP("Prøvetagning",data!$A$1:$AT$8036,A1545,FALSE)</f>
        <v>0</v>
      </c>
      <c r="F1545">
        <f>HLOOKUP("Prøve",data!$A$1:$AT$8036,A1545,FALSE)</f>
        <v>0</v>
      </c>
      <c r="G1545">
        <f>HLOOKUP("ScKode",data!$A$1:$AT$8036,A1545,FALSE)</f>
        <v>0</v>
      </c>
      <c r="H1545">
        <f>HLOOKUP("StofParameter",data!$A$1:$AT$8036,A1545,FALSE)</f>
        <v>0</v>
      </c>
      <c r="I1545">
        <f>HLOOKUP("Dato",data!$A$1:$AT$8036,A1545,FALSE)</f>
        <v>0</v>
      </c>
      <c r="J1545">
        <f>HLOOKUP("Resultat-attribut",data!$A$1:$AT$8036,A1545,FALSE)</f>
        <v>0</v>
      </c>
      <c r="K1545">
        <f>HLOOKUP("Resultat",data!$A$1:$AT$8036,A1545,FALSE)</f>
        <v>0</v>
      </c>
      <c r="L1545">
        <f>HLOOKUP("Enhed",data!$A$1:$AT$8036,A1545,FALSE)</f>
        <v>0</v>
      </c>
    </row>
    <row r="1546" spans="1:12" x14ac:dyDescent="0.2">
      <c r="A1546">
        <v>1545</v>
      </c>
      <c r="B1546">
        <f>HLOOKUP("Referencer",data!$A$1:$AT$8036,A1546,FALSE)</f>
        <v>0</v>
      </c>
      <c r="C1546">
        <f>HLOOKUP("Stedtekst",data!$A$1:$AT$8036,A1546,FALSE)</f>
        <v>0</v>
      </c>
      <c r="D1546">
        <f>HLOOKUP("Målested navn",data!$A$1:$AT$8036,A1546,FALSE)</f>
        <v>0</v>
      </c>
      <c r="E1546">
        <f>HLOOKUP("Prøvetagning",data!$A$1:$AT$8036,A1546,FALSE)</f>
        <v>0</v>
      </c>
      <c r="F1546">
        <f>HLOOKUP("Prøve",data!$A$1:$AT$8036,A1546,FALSE)</f>
        <v>0</v>
      </c>
      <c r="G1546">
        <f>HLOOKUP("ScKode",data!$A$1:$AT$8036,A1546,FALSE)</f>
        <v>0</v>
      </c>
      <c r="H1546">
        <f>HLOOKUP("StofParameter",data!$A$1:$AT$8036,A1546,FALSE)</f>
        <v>0</v>
      </c>
      <c r="I1546">
        <f>HLOOKUP("Dato",data!$A$1:$AT$8036,A1546,FALSE)</f>
        <v>0</v>
      </c>
      <c r="J1546">
        <f>HLOOKUP("Resultat-attribut",data!$A$1:$AT$8036,A1546,FALSE)</f>
        <v>0</v>
      </c>
      <c r="K1546">
        <f>HLOOKUP("Resultat",data!$A$1:$AT$8036,A1546,FALSE)</f>
        <v>0</v>
      </c>
      <c r="L1546">
        <f>HLOOKUP("Enhed",data!$A$1:$AT$8036,A1546,FALSE)</f>
        <v>0</v>
      </c>
    </row>
    <row r="1547" spans="1:12" x14ac:dyDescent="0.2">
      <c r="A1547">
        <v>1546</v>
      </c>
      <c r="B1547">
        <f>HLOOKUP("Referencer",data!$A$1:$AT$8036,A1547,FALSE)</f>
        <v>0</v>
      </c>
      <c r="C1547">
        <f>HLOOKUP("Stedtekst",data!$A$1:$AT$8036,A1547,FALSE)</f>
        <v>0</v>
      </c>
      <c r="D1547">
        <f>HLOOKUP("Målested navn",data!$A$1:$AT$8036,A1547,FALSE)</f>
        <v>0</v>
      </c>
      <c r="E1547">
        <f>HLOOKUP("Prøvetagning",data!$A$1:$AT$8036,A1547,FALSE)</f>
        <v>0</v>
      </c>
      <c r="F1547">
        <f>HLOOKUP("Prøve",data!$A$1:$AT$8036,A1547,FALSE)</f>
        <v>0</v>
      </c>
      <c r="G1547">
        <f>HLOOKUP("ScKode",data!$A$1:$AT$8036,A1547,FALSE)</f>
        <v>0</v>
      </c>
      <c r="H1547">
        <f>HLOOKUP("StofParameter",data!$A$1:$AT$8036,A1547,FALSE)</f>
        <v>0</v>
      </c>
      <c r="I1547">
        <f>HLOOKUP("Dato",data!$A$1:$AT$8036,A1547,FALSE)</f>
        <v>0</v>
      </c>
      <c r="J1547">
        <f>HLOOKUP("Resultat-attribut",data!$A$1:$AT$8036,A1547,FALSE)</f>
        <v>0</v>
      </c>
      <c r="K1547">
        <f>HLOOKUP("Resultat",data!$A$1:$AT$8036,A1547,FALSE)</f>
        <v>0</v>
      </c>
      <c r="L1547">
        <f>HLOOKUP("Enhed",data!$A$1:$AT$8036,A1547,FALSE)</f>
        <v>0</v>
      </c>
    </row>
    <row r="1548" spans="1:12" x14ac:dyDescent="0.2">
      <c r="A1548">
        <v>1547</v>
      </c>
      <c r="B1548">
        <f>HLOOKUP("Referencer",data!$A$1:$AT$8036,A1548,FALSE)</f>
        <v>0</v>
      </c>
      <c r="C1548">
        <f>HLOOKUP("Stedtekst",data!$A$1:$AT$8036,A1548,FALSE)</f>
        <v>0</v>
      </c>
      <c r="D1548">
        <f>HLOOKUP("Målested navn",data!$A$1:$AT$8036,A1548,FALSE)</f>
        <v>0</v>
      </c>
      <c r="E1548">
        <f>HLOOKUP("Prøvetagning",data!$A$1:$AT$8036,A1548,FALSE)</f>
        <v>0</v>
      </c>
      <c r="F1548">
        <f>HLOOKUP("Prøve",data!$A$1:$AT$8036,A1548,FALSE)</f>
        <v>0</v>
      </c>
      <c r="G1548">
        <f>HLOOKUP("ScKode",data!$A$1:$AT$8036,A1548,FALSE)</f>
        <v>0</v>
      </c>
      <c r="H1548">
        <f>HLOOKUP("StofParameter",data!$A$1:$AT$8036,A1548,FALSE)</f>
        <v>0</v>
      </c>
      <c r="I1548">
        <f>HLOOKUP("Dato",data!$A$1:$AT$8036,A1548,FALSE)</f>
        <v>0</v>
      </c>
      <c r="J1548">
        <f>HLOOKUP("Resultat-attribut",data!$A$1:$AT$8036,A1548,FALSE)</f>
        <v>0</v>
      </c>
      <c r="K1548">
        <f>HLOOKUP("Resultat",data!$A$1:$AT$8036,A1548,FALSE)</f>
        <v>0</v>
      </c>
      <c r="L1548">
        <f>HLOOKUP("Enhed",data!$A$1:$AT$8036,A1548,FALSE)</f>
        <v>0</v>
      </c>
    </row>
    <row r="1549" spans="1:12" x14ac:dyDescent="0.2">
      <c r="A1549">
        <v>1548</v>
      </c>
      <c r="B1549">
        <f>HLOOKUP("Referencer",data!$A$1:$AT$8036,A1549,FALSE)</f>
        <v>0</v>
      </c>
      <c r="C1549">
        <f>HLOOKUP("Stedtekst",data!$A$1:$AT$8036,A1549,FALSE)</f>
        <v>0</v>
      </c>
      <c r="D1549">
        <f>HLOOKUP("Målested navn",data!$A$1:$AT$8036,A1549,FALSE)</f>
        <v>0</v>
      </c>
      <c r="E1549">
        <f>HLOOKUP("Prøvetagning",data!$A$1:$AT$8036,A1549,FALSE)</f>
        <v>0</v>
      </c>
      <c r="F1549">
        <f>HLOOKUP("Prøve",data!$A$1:$AT$8036,A1549,FALSE)</f>
        <v>0</v>
      </c>
      <c r="G1549">
        <f>HLOOKUP("ScKode",data!$A$1:$AT$8036,A1549,FALSE)</f>
        <v>0</v>
      </c>
      <c r="H1549">
        <f>HLOOKUP("StofParameter",data!$A$1:$AT$8036,A1549,FALSE)</f>
        <v>0</v>
      </c>
      <c r="I1549">
        <f>HLOOKUP("Dato",data!$A$1:$AT$8036,A1549,FALSE)</f>
        <v>0</v>
      </c>
      <c r="J1549">
        <f>HLOOKUP("Resultat-attribut",data!$A$1:$AT$8036,A1549,FALSE)</f>
        <v>0</v>
      </c>
      <c r="K1549">
        <f>HLOOKUP("Resultat",data!$A$1:$AT$8036,A1549,FALSE)</f>
        <v>0</v>
      </c>
      <c r="L1549">
        <f>HLOOKUP("Enhed",data!$A$1:$AT$8036,A1549,FALSE)</f>
        <v>0</v>
      </c>
    </row>
    <row r="1550" spans="1:12" x14ac:dyDescent="0.2">
      <c r="A1550">
        <v>1549</v>
      </c>
      <c r="B1550">
        <f>HLOOKUP("Referencer",data!$A$1:$AT$8036,A1550,FALSE)</f>
        <v>0</v>
      </c>
      <c r="C1550">
        <f>HLOOKUP("Stedtekst",data!$A$1:$AT$8036,A1550,FALSE)</f>
        <v>0</v>
      </c>
      <c r="D1550">
        <f>HLOOKUP("Målested navn",data!$A$1:$AT$8036,A1550,FALSE)</f>
        <v>0</v>
      </c>
      <c r="E1550">
        <f>HLOOKUP("Prøvetagning",data!$A$1:$AT$8036,A1550,FALSE)</f>
        <v>0</v>
      </c>
      <c r="F1550">
        <f>HLOOKUP("Prøve",data!$A$1:$AT$8036,A1550,FALSE)</f>
        <v>0</v>
      </c>
      <c r="G1550">
        <f>HLOOKUP("ScKode",data!$A$1:$AT$8036,A1550,FALSE)</f>
        <v>0</v>
      </c>
      <c r="H1550">
        <f>HLOOKUP("StofParameter",data!$A$1:$AT$8036,A1550,FALSE)</f>
        <v>0</v>
      </c>
      <c r="I1550">
        <f>HLOOKUP("Dato",data!$A$1:$AT$8036,A1550,FALSE)</f>
        <v>0</v>
      </c>
      <c r="J1550">
        <f>HLOOKUP("Resultat-attribut",data!$A$1:$AT$8036,A1550,FALSE)</f>
        <v>0</v>
      </c>
      <c r="K1550">
        <f>HLOOKUP("Resultat",data!$A$1:$AT$8036,A1550,FALSE)</f>
        <v>0</v>
      </c>
      <c r="L1550">
        <f>HLOOKUP("Enhed",data!$A$1:$AT$8036,A1550,FALSE)</f>
        <v>0</v>
      </c>
    </row>
    <row r="1551" spans="1:12" x14ac:dyDescent="0.2">
      <c r="A1551">
        <v>1550</v>
      </c>
      <c r="B1551">
        <f>HLOOKUP("Referencer",data!$A$1:$AT$8036,A1551,FALSE)</f>
        <v>0</v>
      </c>
      <c r="C1551">
        <f>HLOOKUP("Stedtekst",data!$A$1:$AT$8036,A1551,FALSE)</f>
        <v>0</v>
      </c>
      <c r="D1551">
        <f>HLOOKUP("Målested navn",data!$A$1:$AT$8036,A1551,FALSE)</f>
        <v>0</v>
      </c>
      <c r="E1551">
        <f>HLOOKUP("Prøvetagning",data!$A$1:$AT$8036,A1551,FALSE)</f>
        <v>0</v>
      </c>
      <c r="F1551">
        <f>HLOOKUP("Prøve",data!$A$1:$AT$8036,A1551,FALSE)</f>
        <v>0</v>
      </c>
      <c r="G1551">
        <f>HLOOKUP("ScKode",data!$A$1:$AT$8036,A1551,FALSE)</f>
        <v>0</v>
      </c>
      <c r="H1551">
        <f>HLOOKUP("StofParameter",data!$A$1:$AT$8036,A1551,FALSE)</f>
        <v>0</v>
      </c>
      <c r="I1551">
        <f>HLOOKUP("Dato",data!$A$1:$AT$8036,A1551,FALSE)</f>
        <v>0</v>
      </c>
      <c r="J1551">
        <f>HLOOKUP("Resultat-attribut",data!$A$1:$AT$8036,A1551,FALSE)</f>
        <v>0</v>
      </c>
      <c r="K1551">
        <f>HLOOKUP("Resultat",data!$A$1:$AT$8036,A1551,FALSE)</f>
        <v>0</v>
      </c>
      <c r="L1551">
        <f>HLOOKUP("Enhed",data!$A$1:$AT$8036,A1551,FALSE)</f>
        <v>0</v>
      </c>
    </row>
    <row r="1552" spans="1:12" x14ac:dyDescent="0.2">
      <c r="A1552">
        <v>1551</v>
      </c>
      <c r="B1552">
        <f>HLOOKUP("Referencer",data!$A$1:$AT$8036,A1552,FALSE)</f>
        <v>0</v>
      </c>
      <c r="C1552">
        <f>HLOOKUP("Stedtekst",data!$A$1:$AT$8036,A1552,FALSE)</f>
        <v>0</v>
      </c>
      <c r="D1552">
        <f>HLOOKUP("Målested navn",data!$A$1:$AT$8036,A1552,FALSE)</f>
        <v>0</v>
      </c>
      <c r="E1552">
        <f>HLOOKUP("Prøvetagning",data!$A$1:$AT$8036,A1552,FALSE)</f>
        <v>0</v>
      </c>
      <c r="F1552">
        <f>HLOOKUP("Prøve",data!$A$1:$AT$8036,A1552,FALSE)</f>
        <v>0</v>
      </c>
      <c r="G1552">
        <f>HLOOKUP("ScKode",data!$A$1:$AT$8036,A1552,FALSE)</f>
        <v>0</v>
      </c>
      <c r="H1552">
        <f>HLOOKUP("StofParameter",data!$A$1:$AT$8036,A1552,FALSE)</f>
        <v>0</v>
      </c>
      <c r="I1552">
        <f>HLOOKUP("Dato",data!$A$1:$AT$8036,A1552,FALSE)</f>
        <v>0</v>
      </c>
      <c r="J1552">
        <f>HLOOKUP("Resultat-attribut",data!$A$1:$AT$8036,A1552,FALSE)</f>
        <v>0</v>
      </c>
      <c r="K1552">
        <f>HLOOKUP("Resultat",data!$A$1:$AT$8036,A1552,FALSE)</f>
        <v>0</v>
      </c>
      <c r="L1552">
        <f>HLOOKUP("Enhed",data!$A$1:$AT$8036,A1552,FALSE)</f>
        <v>0</v>
      </c>
    </row>
    <row r="1553" spans="1:12" x14ac:dyDescent="0.2">
      <c r="A1553">
        <v>1552</v>
      </c>
      <c r="B1553">
        <f>HLOOKUP("Referencer",data!$A$1:$AT$8036,A1553,FALSE)</f>
        <v>0</v>
      </c>
      <c r="C1553">
        <f>HLOOKUP("Stedtekst",data!$A$1:$AT$8036,A1553,FALSE)</f>
        <v>0</v>
      </c>
      <c r="D1553">
        <f>HLOOKUP("Målested navn",data!$A$1:$AT$8036,A1553,FALSE)</f>
        <v>0</v>
      </c>
      <c r="E1553">
        <f>HLOOKUP("Prøvetagning",data!$A$1:$AT$8036,A1553,FALSE)</f>
        <v>0</v>
      </c>
      <c r="F1553">
        <f>HLOOKUP("Prøve",data!$A$1:$AT$8036,A1553,FALSE)</f>
        <v>0</v>
      </c>
      <c r="G1553">
        <f>HLOOKUP("ScKode",data!$A$1:$AT$8036,A1553,FALSE)</f>
        <v>0</v>
      </c>
      <c r="H1553">
        <f>HLOOKUP("StofParameter",data!$A$1:$AT$8036,A1553,FALSE)</f>
        <v>0</v>
      </c>
      <c r="I1553">
        <f>HLOOKUP("Dato",data!$A$1:$AT$8036,A1553,FALSE)</f>
        <v>0</v>
      </c>
      <c r="J1553">
        <f>HLOOKUP("Resultat-attribut",data!$A$1:$AT$8036,A1553,FALSE)</f>
        <v>0</v>
      </c>
      <c r="K1553">
        <f>HLOOKUP("Resultat",data!$A$1:$AT$8036,A1553,FALSE)</f>
        <v>0</v>
      </c>
      <c r="L1553">
        <f>HLOOKUP("Enhed",data!$A$1:$AT$8036,A1553,FALSE)</f>
        <v>0</v>
      </c>
    </row>
    <row r="1554" spans="1:12" x14ac:dyDescent="0.2">
      <c r="A1554">
        <v>1553</v>
      </c>
      <c r="B1554">
        <f>HLOOKUP("Referencer",data!$A$1:$AT$8036,A1554,FALSE)</f>
        <v>0</v>
      </c>
      <c r="C1554">
        <f>HLOOKUP("Stedtekst",data!$A$1:$AT$8036,A1554,FALSE)</f>
        <v>0</v>
      </c>
      <c r="D1554">
        <f>HLOOKUP("Målested navn",data!$A$1:$AT$8036,A1554,FALSE)</f>
        <v>0</v>
      </c>
      <c r="E1554">
        <f>HLOOKUP("Prøvetagning",data!$A$1:$AT$8036,A1554,FALSE)</f>
        <v>0</v>
      </c>
      <c r="F1554">
        <f>HLOOKUP("Prøve",data!$A$1:$AT$8036,A1554,FALSE)</f>
        <v>0</v>
      </c>
      <c r="G1554">
        <f>HLOOKUP("ScKode",data!$A$1:$AT$8036,A1554,FALSE)</f>
        <v>0</v>
      </c>
      <c r="H1554">
        <f>HLOOKUP("StofParameter",data!$A$1:$AT$8036,A1554,FALSE)</f>
        <v>0</v>
      </c>
      <c r="I1554">
        <f>HLOOKUP("Dato",data!$A$1:$AT$8036,A1554,FALSE)</f>
        <v>0</v>
      </c>
      <c r="J1554">
        <f>HLOOKUP("Resultat-attribut",data!$A$1:$AT$8036,A1554,FALSE)</f>
        <v>0</v>
      </c>
      <c r="K1554">
        <f>HLOOKUP("Resultat",data!$A$1:$AT$8036,A1554,FALSE)</f>
        <v>0</v>
      </c>
      <c r="L1554">
        <f>HLOOKUP("Enhed",data!$A$1:$AT$8036,A1554,FALSE)</f>
        <v>0</v>
      </c>
    </row>
    <row r="1555" spans="1:12" x14ac:dyDescent="0.2">
      <c r="A1555">
        <v>1554</v>
      </c>
      <c r="B1555">
        <f>HLOOKUP("Referencer",data!$A$1:$AT$8036,A1555,FALSE)</f>
        <v>0</v>
      </c>
      <c r="C1555">
        <f>HLOOKUP("Stedtekst",data!$A$1:$AT$8036,A1555,FALSE)</f>
        <v>0</v>
      </c>
      <c r="D1555">
        <f>HLOOKUP("Målested navn",data!$A$1:$AT$8036,A1555,FALSE)</f>
        <v>0</v>
      </c>
      <c r="E1555">
        <f>HLOOKUP("Prøvetagning",data!$A$1:$AT$8036,A1555,FALSE)</f>
        <v>0</v>
      </c>
      <c r="F1555">
        <f>HLOOKUP("Prøve",data!$A$1:$AT$8036,A1555,FALSE)</f>
        <v>0</v>
      </c>
      <c r="G1555">
        <f>HLOOKUP("ScKode",data!$A$1:$AT$8036,A1555,FALSE)</f>
        <v>0</v>
      </c>
      <c r="H1555">
        <f>HLOOKUP("StofParameter",data!$A$1:$AT$8036,A1555,FALSE)</f>
        <v>0</v>
      </c>
      <c r="I1555">
        <f>HLOOKUP("Dato",data!$A$1:$AT$8036,A1555,FALSE)</f>
        <v>0</v>
      </c>
      <c r="J1555">
        <f>HLOOKUP("Resultat-attribut",data!$A$1:$AT$8036,A1555,FALSE)</f>
        <v>0</v>
      </c>
      <c r="K1555">
        <f>HLOOKUP("Resultat",data!$A$1:$AT$8036,A1555,FALSE)</f>
        <v>0</v>
      </c>
      <c r="L1555">
        <f>HLOOKUP("Enhed",data!$A$1:$AT$8036,A1555,FALSE)</f>
        <v>0</v>
      </c>
    </row>
    <row r="1556" spans="1:12" x14ac:dyDescent="0.2">
      <c r="A1556">
        <v>1555</v>
      </c>
      <c r="B1556">
        <f>HLOOKUP("Referencer",data!$A$1:$AT$8036,A1556,FALSE)</f>
        <v>0</v>
      </c>
      <c r="C1556">
        <f>HLOOKUP("Stedtekst",data!$A$1:$AT$8036,A1556,FALSE)</f>
        <v>0</v>
      </c>
      <c r="D1556">
        <f>HLOOKUP("Målested navn",data!$A$1:$AT$8036,A1556,FALSE)</f>
        <v>0</v>
      </c>
      <c r="E1556">
        <f>HLOOKUP("Prøvetagning",data!$A$1:$AT$8036,A1556,FALSE)</f>
        <v>0</v>
      </c>
      <c r="F1556">
        <f>HLOOKUP("Prøve",data!$A$1:$AT$8036,A1556,FALSE)</f>
        <v>0</v>
      </c>
      <c r="G1556">
        <f>HLOOKUP("ScKode",data!$A$1:$AT$8036,A1556,FALSE)</f>
        <v>0</v>
      </c>
      <c r="H1556">
        <f>HLOOKUP("StofParameter",data!$A$1:$AT$8036,A1556,FALSE)</f>
        <v>0</v>
      </c>
      <c r="I1556">
        <f>HLOOKUP("Dato",data!$A$1:$AT$8036,A1556,FALSE)</f>
        <v>0</v>
      </c>
      <c r="J1556">
        <f>HLOOKUP("Resultat-attribut",data!$A$1:$AT$8036,A1556,FALSE)</f>
        <v>0</v>
      </c>
      <c r="K1556">
        <f>HLOOKUP("Resultat",data!$A$1:$AT$8036,A1556,FALSE)</f>
        <v>0</v>
      </c>
      <c r="L1556">
        <f>HLOOKUP("Enhed",data!$A$1:$AT$8036,A1556,FALSE)</f>
        <v>0</v>
      </c>
    </row>
    <row r="1557" spans="1:12" x14ac:dyDescent="0.2">
      <c r="A1557">
        <v>1556</v>
      </c>
      <c r="B1557">
        <f>HLOOKUP("Referencer",data!$A$1:$AT$8036,A1557,FALSE)</f>
        <v>0</v>
      </c>
      <c r="C1557">
        <f>HLOOKUP("Stedtekst",data!$A$1:$AT$8036,A1557,FALSE)</f>
        <v>0</v>
      </c>
      <c r="D1557">
        <f>HLOOKUP("Målested navn",data!$A$1:$AT$8036,A1557,FALSE)</f>
        <v>0</v>
      </c>
      <c r="E1557">
        <f>HLOOKUP("Prøvetagning",data!$A$1:$AT$8036,A1557,FALSE)</f>
        <v>0</v>
      </c>
      <c r="F1557">
        <f>HLOOKUP("Prøve",data!$A$1:$AT$8036,A1557,FALSE)</f>
        <v>0</v>
      </c>
      <c r="G1557">
        <f>HLOOKUP("ScKode",data!$A$1:$AT$8036,A1557,FALSE)</f>
        <v>0</v>
      </c>
      <c r="H1557">
        <f>HLOOKUP("StofParameter",data!$A$1:$AT$8036,A1557,FALSE)</f>
        <v>0</v>
      </c>
      <c r="I1557">
        <f>HLOOKUP("Dato",data!$A$1:$AT$8036,A1557,FALSE)</f>
        <v>0</v>
      </c>
      <c r="J1557">
        <f>HLOOKUP("Resultat-attribut",data!$A$1:$AT$8036,A1557,FALSE)</f>
        <v>0</v>
      </c>
      <c r="K1557">
        <f>HLOOKUP("Resultat",data!$A$1:$AT$8036,A1557,FALSE)</f>
        <v>0</v>
      </c>
      <c r="L1557">
        <f>HLOOKUP("Enhed",data!$A$1:$AT$8036,A1557,FALSE)</f>
        <v>0</v>
      </c>
    </row>
    <row r="1558" spans="1:12" x14ac:dyDescent="0.2">
      <c r="A1558">
        <v>1557</v>
      </c>
      <c r="B1558">
        <f>HLOOKUP("Referencer",data!$A$1:$AT$8036,A1558,FALSE)</f>
        <v>0</v>
      </c>
      <c r="C1558">
        <f>HLOOKUP("Stedtekst",data!$A$1:$AT$8036,A1558,FALSE)</f>
        <v>0</v>
      </c>
      <c r="D1558">
        <f>HLOOKUP("Målested navn",data!$A$1:$AT$8036,A1558,FALSE)</f>
        <v>0</v>
      </c>
      <c r="E1558">
        <f>HLOOKUP("Prøvetagning",data!$A$1:$AT$8036,A1558,FALSE)</f>
        <v>0</v>
      </c>
      <c r="F1558">
        <f>HLOOKUP("Prøve",data!$A$1:$AT$8036,A1558,FALSE)</f>
        <v>0</v>
      </c>
      <c r="G1558">
        <f>HLOOKUP("ScKode",data!$A$1:$AT$8036,A1558,FALSE)</f>
        <v>0</v>
      </c>
      <c r="H1558">
        <f>HLOOKUP("StofParameter",data!$A$1:$AT$8036,A1558,FALSE)</f>
        <v>0</v>
      </c>
      <c r="I1558">
        <f>HLOOKUP("Dato",data!$A$1:$AT$8036,A1558,FALSE)</f>
        <v>0</v>
      </c>
      <c r="J1558">
        <f>HLOOKUP("Resultat-attribut",data!$A$1:$AT$8036,A1558,FALSE)</f>
        <v>0</v>
      </c>
      <c r="K1558">
        <f>HLOOKUP("Resultat",data!$A$1:$AT$8036,A1558,FALSE)</f>
        <v>0</v>
      </c>
      <c r="L1558">
        <f>HLOOKUP("Enhed",data!$A$1:$AT$8036,A1558,FALSE)</f>
        <v>0</v>
      </c>
    </row>
    <row r="1559" spans="1:12" x14ac:dyDescent="0.2">
      <c r="A1559">
        <v>1558</v>
      </c>
      <c r="B1559">
        <f>HLOOKUP("Referencer",data!$A$1:$AT$8036,A1559,FALSE)</f>
        <v>0</v>
      </c>
      <c r="C1559">
        <f>HLOOKUP("Stedtekst",data!$A$1:$AT$8036,A1559,FALSE)</f>
        <v>0</v>
      </c>
      <c r="D1559">
        <f>HLOOKUP("Målested navn",data!$A$1:$AT$8036,A1559,FALSE)</f>
        <v>0</v>
      </c>
      <c r="E1559">
        <f>HLOOKUP("Prøvetagning",data!$A$1:$AT$8036,A1559,FALSE)</f>
        <v>0</v>
      </c>
      <c r="F1559">
        <f>HLOOKUP("Prøve",data!$A$1:$AT$8036,A1559,FALSE)</f>
        <v>0</v>
      </c>
      <c r="G1559">
        <f>HLOOKUP("ScKode",data!$A$1:$AT$8036,A1559,FALSE)</f>
        <v>0</v>
      </c>
      <c r="H1559">
        <f>HLOOKUP("StofParameter",data!$A$1:$AT$8036,A1559,FALSE)</f>
        <v>0</v>
      </c>
      <c r="I1559">
        <f>HLOOKUP("Dato",data!$A$1:$AT$8036,A1559,FALSE)</f>
        <v>0</v>
      </c>
      <c r="J1559">
        <f>HLOOKUP("Resultat-attribut",data!$A$1:$AT$8036,A1559,FALSE)</f>
        <v>0</v>
      </c>
      <c r="K1559">
        <f>HLOOKUP("Resultat",data!$A$1:$AT$8036,A1559,FALSE)</f>
        <v>0</v>
      </c>
      <c r="L1559">
        <f>HLOOKUP("Enhed",data!$A$1:$AT$8036,A1559,FALSE)</f>
        <v>0</v>
      </c>
    </row>
    <row r="1560" spans="1:12" x14ac:dyDescent="0.2">
      <c r="A1560">
        <v>1559</v>
      </c>
      <c r="B1560">
        <f>HLOOKUP("Referencer",data!$A$1:$AT$8036,A1560,FALSE)</f>
        <v>0</v>
      </c>
      <c r="C1560">
        <f>HLOOKUP("Stedtekst",data!$A$1:$AT$8036,A1560,FALSE)</f>
        <v>0</v>
      </c>
      <c r="D1560">
        <f>HLOOKUP("Målested navn",data!$A$1:$AT$8036,A1560,FALSE)</f>
        <v>0</v>
      </c>
      <c r="E1560">
        <f>HLOOKUP("Prøvetagning",data!$A$1:$AT$8036,A1560,FALSE)</f>
        <v>0</v>
      </c>
      <c r="F1560">
        <f>HLOOKUP("Prøve",data!$A$1:$AT$8036,A1560,FALSE)</f>
        <v>0</v>
      </c>
      <c r="G1560">
        <f>HLOOKUP("ScKode",data!$A$1:$AT$8036,A1560,FALSE)</f>
        <v>0</v>
      </c>
      <c r="H1560">
        <f>HLOOKUP("StofParameter",data!$A$1:$AT$8036,A1560,FALSE)</f>
        <v>0</v>
      </c>
      <c r="I1560">
        <f>HLOOKUP("Dato",data!$A$1:$AT$8036,A1560,FALSE)</f>
        <v>0</v>
      </c>
      <c r="J1560">
        <f>HLOOKUP("Resultat-attribut",data!$A$1:$AT$8036,A1560,FALSE)</f>
        <v>0</v>
      </c>
      <c r="K1560">
        <f>HLOOKUP("Resultat",data!$A$1:$AT$8036,A1560,FALSE)</f>
        <v>0</v>
      </c>
      <c r="L1560">
        <f>HLOOKUP("Enhed",data!$A$1:$AT$8036,A1560,FALSE)</f>
        <v>0</v>
      </c>
    </row>
    <row r="1561" spans="1:12" x14ac:dyDescent="0.2">
      <c r="A1561">
        <v>1560</v>
      </c>
      <c r="B1561">
        <f>HLOOKUP("Referencer",data!$A$1:$AT$8036,A1561,FALSE)</f>
        <v>0</v>
      </c>
      <c r="C1561">
        <f>HLOOKUP("Stedtekst",data!$A$1:$AT$8036,A1561,FALSE)</f>
        <v>0</v>
      </c>
      <c r="D1561">
        <f>HLOOKUP("Målested navn",data!$A$1:$AT$8036,A1561,FALSE)</f>
        <v>0</v>
      </c>
      <c r="E1561">
        <f>HLOOKUP("Prøvetagning",data!$A$1:$AT$8036,A1561,FALSE)</f>
        <v>0</v>
      </c>
      <c r="F1561">
        <f>HLOOKUP("Prøve",data!$A$1:$AT$8036,A1561,FALSE)</f>
        <v>0</v>
      </c>
      <c r="G1561">
        <f>HLOOKUP("ScKode",data!$A$1:$AT$8036,A1561,FALSE)</f>
        <v>0</v>
      </c>
      <c r="H1561">
        <f>HLOOKUP("StofParameter",data!$A$1:$AT$8036,A1561,FALSE)</f>
        <v>0</v>
      </c>
      <c r="I1561">
        <f>HLOOKUP("Dato",data!$A$1:$AT$8036,A1561,FALSE)</f>
        <v>0</v>
      </c>
      <c r="J1561">
        <f>HLOOKUP("Resultat-attribut",data!$A$1:$AT$8036,A1561,FALSE)</f>
        <v>0</v>
      </c>
      <c r="K1561">
        <f>HLOOKUP("Resultat",data!$A$1:$AT$8036,A1561,FALSE)</f>
        <v>0</v>
      </c>
      <c r="L1561">
        <f>HLOOKUP("Enhed",data!$A$1:$AT$8036,A1561,FALSE)</f>
        <v>0</v>
      </c>
    </row>
    <row r="1562" spans="1:12" x14ac:dyDescent="0.2">
      <c r="A1562">
        <v>1561</v>
      </c>
      <c r="B1562">
        <f>HLOOKUP("Referencer",data!$A$1:$AT$8036,A1562,FALSE)</f>
        <v>0</v>
      </c>
      <c r="C1562">
        <f>HLOOKUP("Stedtekst",data!$A$1:$AT$8036,A1562,FALSE)</f>
        <v>0</v>
      </c>
      <c r="D1562">
        <f>HLOOKUP("Målested navn",data!$A$1:$AT$8036,A1562,FALSE)</f>
        <v>0</v>
      </c>
      <c r="E1562">
        <f>HLOOKUP("Prøvetagning",data!$A$1:$AT$8036,A1562,FALSE)</f>
        <v>0</v>
      </c>
      <c r="F1562">
        <f>HLOOKUP("Prøve",data!$A$1:$AT$8036,A1562,FALSE)</f>
        <v>0</v>
      </c>
      <c r="G1562">
        <f>HLOOKUP("ScKode",data!$A$1:$AT$8036,A1562,FALSE)</f>
        <v>0</v>
      </c>
      <c r="H1562">
        <f>HLOOKUP("StofParameter",data!$A$1:$AT$8036,A1562,FALSE)</f>
        <v>0</v>
      </c>
      <c r="I1562">
        <f>HLOOKUP("Dato",data!$A$1:$AT$8036,A1562,FALSE)</f>
        <v>0</v>
      </c>
      <c r="J1562">
        <f>HLOOKUP("Resultat-attribut",data!$A$1:$AT$8036,A1562,FALSE)</f>
        <v>0</v>
      </c>
      <c r="K1562">
        <f>HLOOKUP("Resultat",data!$A$1:$AT$8036,A1562,FALSE)</f>
        <v>0</v>
      </c>
      <c r="L1562">
        <f>HLOOKUP("Enhed",data!$A$1:$AT$8036,A1562,FALSE)</f>
        <v>0</v>
      </c>
    </row>
    <row r="1563" spans="1:12" x14ac:dyDescent="0.2">
      <c r="A1563">
        <v>1562</v>
      </c>
      <c r="B1563">
        <f>HLOOKUP("Referencer",data!$A$1:$AT$8036,A1563,FALSE)</f>
        <v>0</v>
      </c>
      <c r="C1563">
        <f>HLOOKUP("Stedtekst",data!$A$1:$AT$8036,A1563,FALSE)</f>
        <v>0</v>
      </c>
      <c r="D1563">
        <f>HLOOKUP("Målested navn",data!$A$1:$AT$8036,A1563,FALSE)</f>
        <v>0</v>
      </c>
      <c r="E1563">
        <f>HLOOKUP("Prøvetagning",data!$A$1:$AT$8036,A1563,FALSE)</f>
        <v>0</v>
      </c>
      <c r="F1563">
        <f>HLOOKUP("Prøve",data!$A$1:$AT$8036,A1563,FALSE)</f>
        <v>0</v>
      </c>
      <c r="G1563">
        <f>HLOOKUP("ScKode",data!$A$1:$AT$8036,A1563,FALSE)</f>
        <v>0</v>
      </c>
      <c r="H1563">
        <f>HLOOKUP("StofParameter",data!$A$1:$AT$8036,A1563,FALSE)</f>
        <v>0</v>
      </c>
      <c r="I1563">
        <f>HLOOKUP("Dato",data!$A$1:$AT$8036,A1563,FALSE)</f>
        <v>0</v>
      </c>
      <c r="J1563">
        <f>HLOOKUP("Resultat-attribut",data!$A$1:$AT$8036,A1563,FALSE)</f>
        <v>0</v>
      </c>
      <c r="K1563">
        <f>HLOOKUP("Resultat",data!$A$1:$AT$8036,A1563,FALSE)</f>
        <v>0</v>
      </c>
      <c r="L1563">
        <f>HLOOKUP("Enhed",data!$A$1:$AT$8036,A1563,FALSE)</f>
        <v>0</v>
      </c>
    </row>
    <row r="1564" spans="1:12" x14ac:dyDescent="0.2">
      <c r="A1564">
        <v>1563</v>
      </c>
      <c r="B1564">
        <f>HLOOKUP("Referencer",data!$A$1:$AT$8036,A1564,FALSE)</f>
        <v>0</v>
      </c>
      <c r="C1564">
        <f>HLOOKUP("Stedtekst",data!$A$1:$AT$8036,A1564,FALSE)</f>
        <v>0</v>
      </c>
      <c r="D1564">
        <f>HLOOKUP("Målested navn",data!$A$1:$AT$8036,A1564,FALSE)</f>
        <v>0</v>
      </c>
      <c r="E1564">
        <f>HLOOKUP("Prøvetagning",data!$A$1:$AT$8036,A1564,FALSE)</f>
        <v>0</v>
      </c>
      <c r="F1564">
        <f>HLOOKUP("Prøve",data!$A$1:$AT$8036,A1564,FALSE)</f>
        <v>0</v>
      </c>
      <c r="G1564">
        <f>HLOOKUP("ScKode",data!$A$1:$AT$8036,A1564,FALSE)</f>
        <v>0</v>
      </c>
      <c r="H1564">
        <f>HLOOKUP("StofParameter",data!$A$1:$AT$8036,A1564,FALSE)</f>
        <v>0</v>
      </c>
      <c r="I1564">
        <f>HLOOKUP("Dato",data!$A$1:$AT$8036,A1564,FALSE)</f>
        <v>0</v>
      </c>
      <c r="J1564">
        <f>HLOOKUP("Resultat-attribut",data!$A$1:$AT$8036,A1564,FALSE)</f>
        <v>0</v>
      </c>
      <c r="K1564">
        <f>HLOOKUP("Resultat",data!$A$1:$AT$8036,A1564,FALSE)</f>
        <v>0</v>
      </c>
      <c r="L1564">
        <f>HLOOKUP("Enhed",data!$A$1:$AT$8036,A1564,FALSE)</f>
        <v>0</v>
      </c>
    </row>
    <row r="1565" spans="1:12" x14ac:dyDescent="0.2">
      <c r="A1565">
        <v>1564</v>
      </c>
      <c r="B1565">
        <f>HLOOKUP("Referencer",data!$A$1:$AT$8036,A1565,FALSE)</f>
        <v>0</v>
      </c>
      <c r="C1565">
        <f>HLOOKUP("Stedtekst",data!$A$1:$AT$8036,A1565,FALSE)</f>
        <v>0</v>
      </c>
      <c r="D1565">
        <f>HLOOKUP("Målested navn",data!$A$1:$AT$8036,A1565,FALSE)</f>
        <v>0</v>
      </c>
      <c r="E1565">
        <f>HLOOKUP("Prøvetagning",data!$A$1:$AT$8036,A1565,FALSE)</f>
        <v>0</v>
      </c>
      <c r="F1565">
        <f>HLOOKUP("Prøve",data!$A$1:$AT$8036,A1565,FALSE)</f>
        <v>0</v>
      </c>
      <c r="G1565">
        <f>HLOOKUP("ScKode",data!$A$1:$AT$8036,A1565,FALSE)</f>
        <v>0</v>
      </c>
      <c r="H1565">
        <f>HLOOKUP("StofParameter",data!$A$1:$AT$8036,A1565,FALSE)</f>
        <v>0</v>
      </c>
      <c r="I1565">
        <f>HLOOKUP("Dato",data!$A$1:$AT$8036,A1565,FALSE)</f>
        <v>0</v>
      </c>
      <c r="J1565">
        <f>HLOOKUP("Resultat-attribut",data!$A$1:$AT$8036,A1565,FALSE)</f>
        <v>0</v>
      </c>
      <c r="K1565">
        <f>HLOOKUP("Resultat",data!$A$1:$AT$8036,A1565,FALSE)</f>
        <v>0</v>
      </c>
      <c r="L1565">
        <f>HLOOKUP("Enhed",data!$A$1:$AT$8036,A1565,FALSE)</f>
        <v>0</v>
      </c>
    </row>
    <row r="1566" spans="1:12" x14ac:dyDescent="0.2">
      <c r="A1566">
        <v>1565</v>
      </c>
      <c r="B1566">
        <f>HLOOKUP("Referencer",data!$A$1:$AT$8036,A1566,FALSE)</f>
        <v>0</v>
      </c>
      <c r="C1566">
        <f>HLOOKUP("Stedtekst",data!$A$1:$AT$8036,A1566,FALSE)</f>
        <v>0</v>
      </c>
      <c r="D1566">
        <f>HLOOKUP("Målested navn",data!$A$1:$AT$8036,A1566,FALSE)</f>
        <v>0</v>
      </c>
      <c r="E1566">
        <f>HLOOKUP("Prøvetagning",data!$A$1:$AT$8036,A1566,FALSE)</f>
        <v>0</v>
      </c>
      <c r="F1566">
        <f>HLOOKUP("Prøve",data!$A$1:$AT$8036,A1566,FALSE)</f>
        <v>0</v>
      </c>
      <c r="G1566">
        <f>HLOOKUP("ScKode",data!$A$1:$AT$8036,A1566,FALSE)</f>
        <v>0</v>
      </c>
      <c r="H1566">
        <f>HLOOKUP("StofParameter",data!$A$1:$AT$8036,A1566,FALSE)</f>
        <v>0</v>
      </c>
      <c r="I1566">
        <f>HLOOKUP("Dato",data!$A$1:$AT$8036,A1566,FALSE)</f>
        <v>0</v>
      </c>
      <c r="J1566">
        <f>HLOOKUP("Resultat-attribut",data!$A$1:$AT$8036,A1566,FALSE)</f>
        <v>0</v>
      </c>
      <c r="K1566">
        <f>HLOOKUP("Resultat",data!$A$1:$AT$8036,A1566,FALSE)</f>
        <v>0</v>
      </c>
      <c r="L1566">
        <f>HLOOKUP("Enhed",data!$A$1:$AT$8036,A1566,FALSE)</f>
        <v>0</v>
      </c>
    </row>
    <row r="1567" spans="1:12" x14ac:dyDescent="0.2">
      <c r="A1567">
        <v>1566</v>
      </c>
      <c r="B1567">
        <f>HLOOKUP("Referencer",data!$A$1:$AT$8036,A1567,FALSE)</f>
        <v>0</v>
      </c>
      <c r="C1567">
        <f>HLOOKUP("Stedtekst",data!$A$1:$AT$8036,A1567,FALSE)</f>
        <v>0</v>
      </c>
      <c r="D1567">
        <f>HLOOKUP("Målested navn",data!$A$1:$AT$8036,A1567,FALSE)</f>
        <v>0</v>
      </c>
      <c r="E1567">
        <f>HLOOKUP("Prøvetagning",data!$A$1:$AT$8036,A1567,FALSE)</f>
        <v>0</v>
      </c>
      <c r="F1567">
        <f>HLOOKUP("Prøve",data!$A$1:$AT$8036,A1567,FALSE)</f>
        <v>0</v>
      </c>
      <c r="G1567">
        <f>HLOOKUP("ScKode",data!$A$1:$AT$8036,A1567,FALSE)</f>
        <v>0</v>
      </c>
      <c r="H1567">
        <f>HLOOKUP("StofParameter",data!$A$1:$AT$8036,A1567,FALSE)</f>
        <v>0</v>
      </c>
      <c r="I1567">
        <f>HLOOKUP("Dato",data!$A$1:$AT$8036,A1567,FALSE)</f>
        <v>0</v>
      </c>
      <c r="J1567">
        <f>HLOOKUP("Resultat-attribut",data!$A$1:$AT$8036,A1567,FALSE)</f>
        <v>0</v>
      </c>
      <c r="K1567">
        <f>HLOOKUP("Resultat",data!$A$1:$AT$8036,A1567,FALSE)</f>
        <v>0</v>
      </c>
      <c r="L1567">
        <f>HLOOKUP("Enhed",data!$A$1:$AT$8036,A1567,FALSE)</f>
        <v>0</v>
      </c>
    </row>
    <row r="1568" spans="1:12" x14ac:dyDescent="0.2">
      <c r="A1568">
        <v>1567</v>
      </c>
      <c r="B1568">
        <f>HLOOKUP("Referencer",data!$A$1:$AT$8036,A1568,FALSE)</f>
        <v>0</v>
      </c>
      <c r="C1568">
        <f>HLOOKUP("Stedtekst",data!$A$1:$AT$8036,A1568,FALSE)</f>
        <v>0</v>
      </c>
      <c r="D1568">
        <f>HLOOKUP("Målested navn",data!$A$1:$AT$8036,A1568,FALSE)</f>
        <v>0</v>
      </c>
      <c r="E1568">
        <f>HLOOKUP("Prøvetagning",data!$A$1:$AT$8036,A1568,FALSE)</f>
        <v>0</v>
      </c>
      <c r="F1568">
        <f>HLOOKUP("Prøve",data!$A$1:$AT$8036,A1568,FALSE)</f>
        <v>0</v>
      </c>
      <c r="G1568">
        <f>HLOOKUP("ScKode",data!$A$1:$AT$8036,A1568,FALSE)</f>
        <v>0</v>
      </c>
      <c r="H1568">
        <f>HLOOKUP("StofParameter",data!$A$1:$AT$8036,A1568,FALSE)</f>
        <v>0</v>
      </c>
      <c r="I1568">
        <f>HLOOKUP("Dato",data!$A$1:$AT$8036,A1568,FALSE)</f>
        <v>0</v>
      </c>
      <c r="J1568">
        <f>HLOOKUP("Resultat-attribut",data!$A$1:$AT$8036,A1568,FALSE)</f>
        <v>0</v>
      </c>
      <c r="K1568">
        <f>HLOOKUP("Resultat",data!$A$1:$AT$8036,A1568,FALSE)</f>
        <v>0</v>
      </c>
      <c r="L1568">
        <f>HLOOKUP("Enhed",data!$A$1:$AT$8036,A1568,FALSE)</f>
        <v>0</v>
      </c>
    </row>
    <row r="1569" spans="1:12" x14ac:dyDescent="0.2">
      <c r="A1569">
        <v>1568</v>
      </c>
      <c r="B1569">
        <f>HLOOKUP("Referencer",data!$A$1:$AT$8036,A1569,FALSE)</f>
        <v>0</v>
      </c>
      <c r="C1569">
        <f>HLOOKUP("Stedtekst",data!$A$1:$AT$8036,A1569,FALSE)</f>
        <v>0</v>
      </c>
      <c r="D1569">
        <f>HLOOKUP("Målested navn",data!$A$1:$AT$8036,A1569,FALSE)</f>
        <v>0</v>
      </c>
      <c r="E1569">
        <f>HLOOKUP("Prøvetagning",data!$A$1:$AT$8036,A1569,FALSE)</f>
        <v>0</v>
      </c>
      <c r="F1569">
        <f>HLOOKUP("Prøve",data!$A$1:$AT$8036,A1569,FALSE)</f>
        <v>0</v>
      </c>
      <c r="G1569">
        <f>HLOOKUP("ScKode",data!$A$1:$AT$8036,A1569,FALSE)</f>
        <v>0</v>
      </c>
      <c r="H1569">
        <f>HLOOKUP("StofParameter",data!$A$1:$AT$8036,A1569,FALSE)</f>
        <v>0</v>
      </c>
      <c r="I1569">
        <f>HLOOKUP("Dato",data!$A$1:$AT$8036,A1569,FALSE)</f>
        <v>0</v>
      </c>
      <c r="J1569">
        <f>HLOOKUP("Resultat-attribut",data!$A$1:$AT$8036,A1569,FALSE)</f>
        <v>0</v>
      </c>
      <c r="K1569">
        <f>HLOOKUP("Resultat",data!$A$1:$AT$8036,A1569,FALSE)</f>
        <v>0</v>
      </c>
      <c r="L1569">
        <f>HLOOKUP("Enhed",data!$A$1:$AT$8036,A1569,FALSE)</f>
        <v>0</v>
      </c>
    </row>
    <row r="1570" spans="1:12" x14ac:dyDescent="0.2">
      <c r="A1570">
        <v>1569</v>
      </c>
      <c r="B1570">
        <f>HLOOKUP("Referencer",data!$A$1:$AT$8036,A1570,FALSE)</f>
        <v>0</v>
      </c>
      <c r="C1570">
        <f>HLOOKUP("Stedtekst",data!$A$1:$AT$8036,A1570,FALSE)</f>
        <v>0</v>
      </c>
      <c r="D1570">
        <f>HLOOKUP("Målested navn",data!$A$1:$AT$8036,A1570,FALSE)</f>
        <v>0</v>
      </c>
      <c r="E1570">
        <f>HLOOKUP("Prøvetagning",data!$A$1:$AT$8036,A1570,FALSE)</f>
        <v>0</v>
      </c>
      <c r="F1570">
        <f>HLOOKUP("Prøve",data!$A$1:$AT$8036,A1570,FALSE)</f>
        <v>0</v>
      </c>
      <c r="G1570">
        <f>HLOOKUP("ScKode",data!$A$1:$AT$8036,A1570,FALSE)</f>
        <v>0</v>
      </c>
      <c r="H1570">
        <f>HLOOKUP("StofParameter",data!$A$1:$AT$8036,A1570,FALSE)</f>
        <v>0</v>
      </c>
      <c r="I1570">
        <f>HLOOKUP("Dato",data!$A$1:$AT$8036,A1570,FALSE)</f>
        <v>0</v>
      </c>
      <c r="J1570">
        <f>HLOOKUP("Resultat-attribut",data!$A$1:$AT$8036,A1570,FALSE)</f>
        <v>0</v>
      </c>
      <c r="K1570">
        <f>HLOOKUP("Resultat",data!$A$1:$AT$8036,A1570,FALSE)</f>
        <v>0</v>
      </c>
      <c r="L1570">
        <f>HLOOKUP("Enhed",data!$A$1:$AT$8036,A1570,FALSE)</f>
        <v>0</v>
      </c>
    </row>
    <row r="1571" spans="1:12" x14ac:dyDescent="0.2">
      <c r="A1571">
        <v>1570</v>
      </c>
      <c r="B1571">
        <f>HLOOKUP("Referencer",data!$A$1:$AT$8036,A1571,FALSE)</f>
        <v>0</v>
      </c>
      <c r="C1571">
        <f>HLOOKUP("Stedtekst",data!$A$1:$AT$8036,A1571,FALSE)</f>
        <v>0</v>
      </c>
      <c r="D1571">
        <f>HLOOKUP("Målested navn",data!$A$1:$AT$8036,A1571,FALSE)</f>
        <v>0</v>
      </c>
      <c r="E1571">
        <f>HLOOKUP("Prøvetagning",data!$A$1:$AT$8036,A1571,FALSE)</f>
        <v>0</v>
      </c>
      <c r="F1571">
        <f>HLOOKUP("Prøve",data!$A$1:$AT$8036,A1571,FALSE)</f>
        <v>0</v>
      </c>
      <c r="G1571">
        <f>HLOOKUP("ScKode",data!$A$1:$AT$8036,A1571,FALSE)</f>
        <v>0</v>
      </c>
      <c r="H1571">
        <f>HLOOKUP("StofParameter",data!$A$1:$AT$8036,A1571,FALSE)</f>
        <v>0</v>
      </c>
      <c r="I1571">
        <f>HLOOKUP("Dato",data!$A$1:$AT$8036,A1571,FALSE)</f>
        <v>0</v>
      </c>
      <c r="J1571">
        <f>HLOOKUP("Resultat-attribut",data!$A$1:$AT$8036,A1571,FALSE)</f>
        <v>0</v>
      </c>
      <c r="K1571">
        <f>HLOOKUP("Resultat",data!$A$1:$AT$8036,A1571,FALSE)</f>
        <v>0</v>
      </c>
      <c r="L1571">
        <f>HLOOKUP("Enhed",data!$A$1:$AT$8036,A1571,FALSE)</f>
        <v>0</v>
      </c>
    </row>
    <row r="1572" spans="1:12" x14ac:dyDescent="0.2">
      <c r="A1572">
        <v>1571</v>
      </c>
      <c r="B1572">
        <f>HLOOKUP("Referencer",data!$A$1:$AT$8036,A1572,FALSE)</f>
        <v>0</v>
      </c>
      <c r="C1572">
        <f>HLOOKUP("Stedtekst",data!$A$1:$AT$8036,A1572,FALSE)</f>
        <v>0</v>
      </c>
      <c r="D1572">
        <f>HLOOKUP("Målested navn",data!$A$1:$AT$8036,A1572,FALSE)</f>
        <v>0</v>
      </c>
      <c r="E1572">
        <f>HLOOKUP("Prøvetagning",data!$A$1:$AT$8036,A1572,FALSE)</f>
        <v>0</v>
      </c>
      <c r="F1572">
        <f>HLOOKUP("Prøve",data!$A$1:$AT$8036,A1572,FALSE)</f>
        <v>0</v>
      </c>
      <c r="G1572">
        <f>HLOOKUP("ScKode",data!$A$1:$AT$8036,A1572,FALSE)</f>
        <v>0</v>
      </c>
      <c r="H1572">
        <f>HLOOKUP("StofParameter",data!$A$1:$AT$8036,A1572,FALSE)</f>
        <v>0</v>
      </c>
      <c r="I1572">
        <f>HLOOKUP("Dato",data!$A$1:$AT$8036,A1572,FALSE)</f>
        <v>0</v>
      </c>
      <c r="J1572">
        <f>HLOOKUP("Resultat-attribut",data!$A$1:$AT$8036,A1572,FALSE)</f>
        <v>0</v>
      </c>
      <c r="K1572">
        <f>HLOOKUP("Resultat",data!$A$1:$AT$8036,A1572,FALSE)</f>
        <v>0</v>
      </c>
      <c r="L1572">
        <f>HLOOKUP("Enhed",data!$A$1:$AT$8036,A1572,FALSE)</f>
        <v>0</v>
      </c>
    </row>
    <row r="1573" spans="1:12" x14ac:dyDescent="0.2">
      <c r="A1573">
        <v>1572</v>
      </c>
      <c r="B1573">
        <f>HLOOKUP("Referencer",data!$A$1:$AT$8036,A1573,FALSE)</f>
        <v>0</v>
      </c>
      <c r="C1573">
        <f>HLOOKUP("Stedtekst",data!$A$1:$AT$8036,A1573,FALSE)</f>
        <v>0</v>
      </c>
      <c r="D1573">
        <f>HLOOKUP("Målested navn",data!$A$1:$AT$8036,A1573,FALSE)</f>
        <v>0</v>
      </c>
      <c r="E1573">
        <f>HLOOKUP("Prøvetagning",data!$A$1:$AT$8036,A1573,FALSE)</f>
        <v>0</v>
      </c>
      <c r="F1573">
        <f>HLOOKUP("Prøve",data!$A$1:$AT$8036,A1573,FALSE)</f>
        <v>0</v>
      </c>
      <c r="G1573">
        <f>HLOOKUP("ScKode",data!$A$1:$AT$8036,A1573,FALSE)</f>
        <v>0</v>
      </c>
      <c r="H1573">
        <f>HLOOKUP("StofParameter",data!$A$1:$AT$8036,A1573,FALSE)</f>
        <v>0</v>
      </c>
      <c r="I1573">
        <f>HLOOKUP("Dato",data!$A$1:$AT$8036,A1573,FALSE)</f>
        <v>0</v>
      </c>
      <c r="J1573">
        <f>HLOOKUP("Resultat-attribut",data!$A$1:$AT$8036,A1573,FALSE)</f>
        <v>0</v>
      </c>
      <c r="K1573">
        <f>HLOOKUP("Resultat",data!$A$1:$AT$8036,A1573,FALSE)</f>
        <v>0</v>
      </c>
      <c r="L1573">
        <f>HLOOKUP("Enhed",data!$A$1:$AT$8036,A1573,FALSE)</f>
        <v>0</v>
      </c>
    </row>
    <row r="1574" spans="1:12" x14ac:dyDescent="0.2">
      <c r="A1574">
        <v>1573</v>
      </c>
      <c r="B1574">
        <f>HLOOKUP("Referencer",data!$A$1:$AT$8036,A1574,FALSE)</f>
        <v>0</v>
      </c>
      <c r="C1574">
        <f>HLOOKUP("Stedtekst",data!$A$1:$AT$8036,A1574,FALSE)</f>
        <v>0</v>
      </c>
      <c r="D1574">
        <f>HLOOKUP("Målested navn",data!$A$1:$AT$8036,A1574,FALSE)</f>
        <v>0</v>
      </c>
      <c r="E1574">
        <f>HLOOKUP("Prøvetagning",data!$A$1:$AT$8036,A1574,FALSE)</f>
        <v>0</v>
      </c>
      <c r="F1574">
        <f>HLOOKUP("Prøve",data!$A$1:$AT$8036,A1574,FALSE)</f>
        <v>0</v>
      </c>
      <c r="G1574">
        <f>HLOOKUP("ScKode",data!$A$1:$AT$8036,A1574,FALSE)</f>
        <v>0</v>
      </c>
      <c r="H1574">
        <f>HLOOKUP("StofParameter",data!$A$1:$AT$8036,A1574,FALSE)</f>
        <v>0</v>
      </c>
      <c r="I1574">
        <f>HLOOKUP("Dato",data!$A$1:$AT$8036,A1574,FALSE)</f>
        <v>0</v>
      </c>
      <c r="J1574">
        <f>HLOOKUP("Resultat-attribut",data!$A$1:$AT$8036,A1574,FALSE)</f>
        <v>0</v>
      </c>
      <c r="K1574">
        <f>HLOOKUP("Resultat",data!$A$1:$AT$8036,A1574,FALSE)</f>
        <v>0</v>
      </c>
      <c r="L1574">
        <f>HLOOKUP("Enhed",data!$A$1:$AT$8036,A1574,FALSE)</f>
        <v>0</v>
      </c>
    </row>
    <row r="1575" spans="1:12" x14ac:dyDescent="0.2">
      <c r="A1575">
        <v>1574</v>
      </c>
      <c r="B1575">
        <f>HLOOKUP("Referencer",data!$A$1:$AT$8036,A1575,FALSE)</f>
        <v>0</v>
      </c>
      <c r="C1575">
        <f>HLOOKUP("Stedtekst",data!$A$1:$AT$8036,A1575,FALSE)</f>
        <v>0</v>
      </c>
      <c r="D1575">
        <f>HLOOKUP("Målested navn",data!$A$1:$AT$8036,A1575,FALSE)</f>
        <v>0</v>
      </c>
      <c r="E1575">
        <f>HLOOKUP("Prøvetagning",data!$A$1:$AT$8036,A1575,FALSE)</f>
        <v>0</v>
      </c>
      <c r="F1575">
        <f>HLOOKUP("Prøve",data!$A$1:$AT$8036,A1575,FALSE)</f>
        <v>0</v>
      </c>
      <c r="G1575">
        <f>HLOOKUP("ScKode",data!$A$1:$AT$8036,A1575,FALSE)</f>
        <v>0</v>
      </c>
      <c r="H1575">
        <f>HLOOKUP("StofParameter",data!$A$1:$AT$8036,A1575,FALSE)</f>
        <v>0</v>
      </c>
      <c r="I1575">
        <f>HLOOKUP("Dato",data!$A$1:$AT$8036,A1575,FALSE)</f>
        <v>0</v>
      </c>
      <c r="J1575">
        <f>HLOOKUP("Resultat-attribut",data!$A$1:$AT$8036,A1575,FALSE)</f>
        <v>0</v>
      </c>
      <c r="K1575">
        <f>HLOOKUP("Resultat",data!$A$1:$AT$8036,A1575,FALSE)</f>
        <v>0</v>
      </c>
      <c r="L1575">
        <f>HLOOKUP("Enhed",data!$A$1:$AT$8036,A1575,FALSE)</f>
        <v>0</v>
      </c>
    </row>
    <row r="1576" spans="1:12" x14ac:dyDescent="0.2">
      <c r="A1576">
        <v>1575</v>
      </c>
      <c r="B1576">
        <f>HLOOKUP("Referencer",data!$A$1:$AT$8036,A1576,FALSE)</f>
        <v>0</v>
      </c>
      <c r="C1576">
        <f>HLOOKUP("Stedtekst",data!$A$1:$AT$8036,A1576,FALSE)</f>
        <v>0</v>
      </c>
      <c r="D1576">
        <f>HLOOKUP("Målested navn",data!$A$1:$AT$8036,A1576,FALSE)</f>
        <v>0</v>
      </c>
      <c r="E1576">
        <f>HLOOKUP("Prøvetagning",data!$A$1:$AT$8036,A1576,FALSE)</f>
        <v>0</v>
      </c>
      <c r="F1576">
        <f>HLOOKUP("Prøve",data!$A$1:$AT$8036,A1576,FALSE)</f>
        <v>0</v>
      </c>
      <c r="G1576">
        <f>HLOOKUP("ScKode",data!$A$1:$AT$8036,A1576,FALSE)</f>
        <v>0</v>
      </c>
      <c r="H1576">
        <f>HLOOKUP("StofParameter",data!$A$1:$AT$8036,A1576,FALSE)</f>
        <v>0</v>
      </c>
      <c r="I1576">
        <f>HLOOKUP("Dato",data!$A$1:$AT$8036,A1576,FALSE)</f>
        <v>0</v>
      </c>
      <c r="J1576">
        <f>HLOOKUP("Resultat-attribut",data!$A$1:$AT$8036,A1576,FALSE)</f>
        <v>0</v>
      </c>
      <c r="K1576">
        <f>HLOOKUP("Resultat",data!$A$1:$AT$8036,A1576,FALSE)</f>
        <v>0</v>
      </c>
      <c r="L1576">
        <f>HLOOKUP("Enhed",data!$A$1:$AT$8036,A1576,FALSE)</f>
        <v>0</v>
      </c>
    </row>
    <row r="1577" spans="1:12" x14ac:dyDescent="0.2">
      <c r="A1577">
        <v>1576</v>
      </c>
      <c r="B1577">
        <f>HLOOKUP("Referencer",data!$A$1:$AT$8036,A1577,FALSE)</f>
        <v>0</v>
      </c>
      <c r="C1577">
        <f>HLOOKUP("Stedtekst",data!$A$1:$AT$8036,A1577,FALSE)</f>
        <v>0</v>
      </c>
      <c r="D1577">
        <f>HLOOKUP("Målested navn",data!$A$1:$AT$8036,A1577,FALSE)</f>
        <v>0</v>
      </c>
      <c r="E1577">
        <f>HLOOKUP("Prøvetagning",data!$A$1:$AT$8036,A1577,FALSE)</f>
        <v>0</v>
      </c>
      <c r="F1577">
        <f>HLOOKUP("Prøve",data!$A$1:$AT$8036,A1577,FALSE)</f>
        <v>0</v>
      </c>
      <c r="G1577">
        <f>HLOOKUP("ScKode",data!$A$1:$AT$8036,A1577,FALSE)</f>
        <v>0</v>
      </c>
      <c r="H1577">
        <f>HLOOKUP("StofParameter",data!$A$1:$AT$8036,A1577,FALSE)</f>
        <v>0</v>
      </c>
      <c r="I1577">
        <f>HLOOKUP("Dato",data!$A$1:$AT$8036,A1577,FALSE)</f>
        <v>0</v>
      </c>
      <c r="J1577">
        <f>HLOOKUP("Resultat-attribut",data!$A$1:$AT$8036,A1577,FALSE)</f>
        <v>0</v>
      </c>
      <c r="K1577">
        <f>HLOOKUP("Resultat",data!$A$1:$AT$8036,A1577,FALSE)</f>
        <v>0</v>
      </c>
      <c r="L1577">
        <f>HLOOKUP("Enhed",data!$A$1:$AT$8036,A1577,FALSE)</f>
        <v>0</v>
      </c>
    </row>
    <row r="1578" spans="1:12" x14ac:dyDescent="0.2">
      <c r="A1578">
        <v>1577</v>
      </c>
      <c r="B1578">
        <f>HLOOKUP("Referencer",data!$A$1:$AT$8036,A1578,FALSE)</f>
        <v>0</v>
      </c>
      <c r="C1578">
        <f>HLOOKUP("Stedtekst",data!$A$1:$AT$8036,A1578,FALSE)</f>
        <v>0</v>
      </c>
      <c r="D1578">
        <f>HLOOKUP("Målested navn",data!$A$1:$AT$8036,A1578,FALSE)</f>
        <v>0</v>
      </c>
      <c r="E1578">
        <f>HLOOKUP("Prøvetagning",data!$A$1:$AT$8036,A1578,FALSE)</f>
        <v>0</v>
      </c>
      <c r="F1578">
        <f>HLOOKUP("Prøve",data!$A$1:$AT$8036,A1578,FALSE)</f>
        <v>0</v>
      </c>
      <c r="G1578">
        <f>HLOOKUP("ScKode",data!$A$1:$AT$8036,A1578,FALSE)</f>
        <v>0</v>
      </c>
      <c r="H1578">
        <f>HLOOKUP("StofParameter",data!$A$1:$AT$8036,A1578,FALSE)</f>
        <v>0</v>
      </c>
      <c r="I1578">
        <f>HLOOKUP("Dato",data!$A$1:$AT$8036,A1578,FALSE)</f>
        <v>0</v>
      </c>
      <c r="J1578">
        <f>HLOOKUP("Resultat-attribut",data!$A$1:$AT$8036,A1578,FALSE)</f>
        <v>0</v>
      </c>
      <c r="K1578">
        <f>HLOOKUP("Resultat",data!$A$1:$AT$8036,A1578,FALSE)</f>
        <v>0</v>
      </c>
      <c r="L1578">
        <f>HLOOKUP("Enhed",data!$A$1:$AT$8036,A1578,FALSE)</f>
        <v>0</v>
      </c>
    </row>
    <row r="1579" spans="1:12" x14ac:dyDescent="0.2">
      <c r="A1579">
        <v>1578</v>
      </c>
      <c r="B1579">
        <f>HLOOKUP("Referencer",data!$A$1:$AT$8036,A1579,FALSE)</f>
        <v>0</v>
      </c>
      <c r="C1579">
        <f>HLOOKUP("Stedtekst",data!$A$1:$AT$8036,A1579,FALSE)</f>
        <v>0</v>
      </c>
      <c r="D1579">
        <f>HLOOKUP("Målested navn",data!$A$1:$AT$8036,A1579,FALSE)</f>
        <v>0</v>
      </c>
      <c r="E1579">
        <f>HLOOKUP("Prøvetagning",data!$A$1:$AT$8036,A1579,FALSE)</f>
        <v>0</v>
      </c>
      <c r="F1579">
        <f>HLOOKUP("Prøve",data!$A$1:$AT$8036,A1579,FALSE)</f>
        <v>0</v>
      </c>
      <c r="G1579">
        <f>HLOOKUP("ScKode",data!$A$1:$AT$8036,A1579,FALSE)</f>
        <v>0</v>
      </c>
      <c r="H1579">
        <f>HLOOKUP("StofParameter",data!$A$1:$AT$8036,A1579,FALSE)</f>
        <v>0</v>
      </c>
      <c r="I1579">
        <f>HLOOKUP("Dato",data!$A$1:$AT$8036,A1579,FALSE)</f>
        <v>0</v>
      </c>
      <c r="J1579">
        <f>HLOOKUP("Resultat-attribut",data!$A$1:$AT$8036,A1579,FALSE)</f>
        <v>0</v>
      </c>
      <c r="K1579">
        <f>HLOOKUP("Resultat",data!$A$1:$AT$8036,A1579,FALSE)</f>
        <v>0</v>
      </c>
      <c r="L1579">
        <f>HLOOKUP("Enhed",data!$A$1:$AT$8036,A1579,FALSE)</f>
        <v>0</v>
      </c>
    </row>
    <row r="1580" spans="1:12" x14ac:dyDescent="0.2">
      <c r="A1580">
        <v>1579</v>
      </c>
      <c r="B1580">
        <f>HLOOKUP("Referencer",data!$A$1:$AT$8036,A1580,FALSE)</f>
        <v>0</v>
      </c>
      <c r="C1580">
        <f>HLOOKUP("Stedtekst",data!$A$1:$AT$8036,A1580,FALSE)</f>
        <v>0</v>
      </c>
      <c r="D1580">
        <f>HLOOKUP("Målested navn",data!$A$1:$AT$8036,A1580,FALSE)</f>
        <v>0</v>
      </c>
      <c r="E1580">
        <f>HLOOKUP("Prøvetagning",data!$A$1:$AT$8036,A1580,FALSE)</f>
        <v>0</v>
      </c>
      <c r="F1580">
        <f>HLOOKUP("Prøve",data!$A$1:$AT$8036,A1580,FALSE)</f>
        <v>0</v>
      </c>
      <c r="G1580">
        <f>HLOOKUP("ScKode",data!$A$1:$AT$8036,A1580,FALSE)</f>
        <v>0</v>
      </c>
      <c r="H1580">
        <f>HLOOKUP("StofParameter",data!$A$1:$AT$8036,A1580,FALSE)</f>
        <v>0</v>
      </c>
      <c r="I1580">
        <f>HLOOKUP("Dato",data!$A$1:$AT$8036,A1580,FALSE)</f>
        <v>0</v>
      </c>
      <c r="J1580">
        <f>HLOOKUP("Resultat-attribut",data!$A$1:$AT$8036,A1580,FALSE)</f>
        <v>0</v>
      </c>
      <c r="K1580">
        <f>HLOOKUP("Resultat",data!$A$1:$AT$8036,A1580,FALSE)</f>
        <v>0</v>
      </c>
      <c r="L1580">
        <f>HLOOKUP("Enhed",data!$A$1:$AT$8036,A1580,FALSE)</f>
        <v>0</v>
      </c>
    </row>
    <row r="1581" spans="1:12" x14ac:dyDescent="0.2">
      <c r="A1581">
        <v>1580</v>
      </c>
      <c r="B1581">
        <f>HLOOKUP("Referencer",data!$A$1:$AT$8036,A1581,FALSE)</f>
        <v>0</v>
      </c>
      <c r="C1581">
        <f>HLOOKUP("Stedtekst",data!$A$1:$AT$8036,A1581,FALSE)</f>
        <v>0</v>
      </c>
      <c r="D1581">
        <f>HLOOKUP("Målested navn",data!$A$1:$AT$8036,A1581,FALSE)</f>
        <v>0</v>
      </c>
      <c r="E1581">
        <f>HLOOKUP("Prøvetagning",data!$A$1:$AT$8036,A1581,FALSE)</f>
        <v>0</v>
      </c>
      <c r="F1581">
        <f>HLOOKUP("Prøve",data!$A$1:$AT$8036,A1581,FALSE)</f>
        <v>0</v>
      </c>
      <c r="G1581">
        <f>HLOOKUP("ScKode",data!$A$1:$AT$8036,A1581,FALSE)</f>
        <v>0</v>
      </c>
      <c r="H1581">
        <f>HLOOKUP("StofParameter",data!$A$1:$AT$8036,A1581,FALSE)</f>
        <v>0</v>
      </c>
      <c r="I1581">
        <f>HLOOKUP("Dato",data!$A$1:$AT$8036,A1581,FALSE)</f>
        <v>0</v>
      </c>
      <c r="J1581">
        <f>HLOOKUP("Resultat-attribut",data!$A$1:$AT$8036,A1581,FALSE)</f>
        <v>0</v>
      </c>
      <c r="K1581">
        <f>HLOOKUP("Resultat",data!$A$1:$AT$8036,A1581,FALSE)</f>
        <v>0</v>
      </c>
      <c r="L1581">
        <f>HLOOKUP("Enhed",data!$A$1:$AT$8036,A1581,FALSE)</f>
        <v>0</v>
      </c>
    </row>
    <row r="1582" spans="1:12" x14ac:dyDescent="0.2">
      <c r="A1582">
        <v>1581</v>
      </c>
      <c r="B1582">
        <f>HLOOKUP("Referencer",data!$A$1:$AT$8036,A1582,FALSE)</f>
        <v>0</v>
      </c>
      <c r="C1582">
        <f>HLOOKUP("Stedtekst",data!$A$1:$AT$8036,A1582,FALSE)</f>
        <v>0</v>
      </c>
      <c r="D1582">
        <f>HLOOKUP("Målested navn",data!$A$1:$AT$8036,A1582,FALSE)</f>
        <v>0</v>
      </c>
      <c r="E1582">
        <f>HLOOKUP("Prøvetagning",data!$A$1:$AT$8036,A1582,FALSE)</f>
        <v>0</v>
      </c>
      <c r="F1582">
        <f>HLOOKUP("Prøve",data!$A$1:$AT$8036,A1582,FALSE)</f>
        <v>0</v>
      </c>
      <c r="G1582">
        <f>HLOOKUP("ScKode",data!$A$1:$AT$8036,A1582,FALSE)</f>
        <v>0</v>
      </c>
      <c r="H1582">
        <f>HLOOKUP("StofParameter",data!$A$1:$AT$8036,A1582,FALSE)</f>
        <v>0</v>
      </c>
      <c r="I1582">
        <f>HLOOKUP("Dato",data!$A$1:$AT$8036,A1582,FALSE)</f>
        <v>0</v>
      </c>
      <c r="J1582">
        <f>HLOOKUP("Resultat-attribut",data!$A$1:$AT$8036,A1582,FALSE)</f>
        <v>0</v>
      </c>
      <c r="K1582">
        <f>HLOOKUP("Resultat",data!$A$1:$AT$8036,A1582,FALSE)</f>
        <v>0</v>
      </c>
      <c r="L1582">
        <f>HLOOKUP("Enhed",data!$A$1:$AT$8036,A1582,FALSE)</f>
        <v>0</v>
      </c>
    </row>
    <row r="1583" spans="1:12" x14ac:dyDescent="0.2">
      <c r="A1583">
        <v>1582</v>
      </c>
      <c r="B1583">
        <f>HLOOKUP("Referencer",data!$A$1:$AT$8036,A1583,FALSE)</f>
        <v>0</v>
      </c>
      <c r="C1583">
        <f>HLOOKUP("Stedtekst",data!$A$1:$AT$8036,A1583,FALSE)</f>
        <v>0</v>
      </c>
      <c r="D1583">
        <f>HLOOKUP("Målested navn",data!$A$1:$AT$8036,A1583,FALSE)</f>
        <v>0</v>
      </c>
      <c r="E1583">
        <f>HLOOKUP("Prøvetagning",data!$A$1:$AT$8036,A1583,FALSE)</f>
        <v>0</v>
      </c>
      <c r="F1583">
        <f>HLOOKUP("Prøve",data!$A$1:$AT$8036,A1583,FALSE)</f>
        <v>0</v>
      </c>
      <c r="G1583">
        <f>HLOOKUP("ScKode",data!$A$1:$AT$8036,A1583,FALSE)</f>
        <v>0</v>
      </c>
      <c r="H1583">
        <f>HLOOKUP("StofParameter",data!$A$1:$AT$8036,A1583,FALSE)</f>
        <v>0</v>
      </c>
      <c r="I1583">
        <f>HLOOKUP("Dato",data!$A$1:$AT$8036,A1583,FALSE)</f>
        <v>0</v>
      </c>
      <c r="J1583">
        <f>HLOOKUP("Resultat-attribut",data!$A$1:$AT$8036,A1583,FALSE)</f>
        <v>0</v>
      </c>
      <c r="K1583">
        <f>HLOOKUP("Resultat",data!$A$1:$AT$8036,A1583,FALSE)</f>
        <v>0</v>
      </c>
      <c r="L1583">
        <f>HLOOKUP("Enhed",data!$A$1:$AT$8036,A1583,FALSE)</f>
        <v>0</v>
      </c>
    </row>
    <row r="1584" spans="1:12" x14ac:dyDescent="0.2">
      <c r="A1584">
        <v>1583</v>
      </c>
      <c r="B1584">
        <f>HLOOKUP("Referencer",data!$A$1:$AT$8036,A1584,FALSE)</f>
        <v>0</v>
      </c>
      <c r="C1584">
        <f>HLOOKUP("Stedtekst",data!$A$1:$AT$8036,A1584,FALSE)</f>
        <v>0</v>
      </c>
      <c r="D1584">
        <f>HLOOKUP("Målested navn",data!$A$1:$AT$8036,A1584,FALSE)</f>
        <v>0</v>
      </c>
      <c r="E1584">
        <f>HLOOKUP("Prøvetagning",data!$A$1:$AT$8036,A1584,FALSE)</f>
        <v>0</v>
      </c>
      <c r="F1584">
        <f>HLOOKUP("Prøve",data!$A$1:$AT$8036,A1584,FALSE)</f>
        <v>0</v>
      </c>
      <c r="G1584">
        <f>HLOOKUP("ScKode",data!$A$1:$AT$8036,A1584,FALSE)</f>
        <v>0</v>
      </c>
      <c r="H1584">
        <f>HLOOKUP("StofParameter",data!$A$1:$AT$8036,A1584,FALSE)</f>
        <v>0</v>
      </c>
      <c r="I1584">
        <f>HLOOKUP("Dato",data!$A$1:$AT$8036,A1584,FALSE)</f>
        <v>0</v>
      </c>
      <c r="J1584">
        <f>HLOOKUP("Resultat-attribut",data!$A$1:$AT$8036,A1584,FALSE)</f>
        <v>0</v>
      </c>
      <c r="K1584">
        <f>HLOOKUP("Resultat",data!$A$1:$AT$8036,A1584,FALSE)</f>
        <v>0</v>
      </c>
      <c r="L1584">
        <f>HLOOKUP("Enhed",data!$A$1:$AT$8036,A1584,FALSE)</f>
        <v>0</v>
      </c>
    </row>
    <row r="1585" spans="1:12" x14ac:dyDescent="0.2">
      <c r="A1585">
        <v>1584</v>
      </c>
      <c r="B1585">
        <f>HLOOKUP("Referencer",data!$A$1:$AT$8036,A1585,FALSE)</f>
        <v>0</v>
      </c>
      <c r="C1585">
        <f>HLOOKUP("Stedtekst",data!$A$1:$AT$8036,A1585,FALSE)</f>
        <v>0</v>
      </c>
      <c r="D1585">
        <f>HLOOKUP("Målested navn",data!$A$1:$AT$8036,A1585,FALSE)</f>
        <v>0</v>
      </c>
      <c r="E1585">
        <f>HLOOKUP("Prøvetagning",data!$A$1:$AT$8036,A1585,FALSE)</f>
        <v>0</v>
      </c>
      <c r="F1585">
        <f>HLOOKUP("Prøve",data!$A$1:$AT$8036,A1585,FALSE)</f>
        <v>0</v>
      </c>
      <c r="G1585">
        <f>HLOOKUP("ScKode",data!$A$1:$AT$8036,A1585,FALSE)</f>
        <v>0</v>
      </c>
      <c r="H1585">
        <f>HLOOKUP("StofParameter",data!$A$1:$AT$8036,A1585,FALSE)</f>
        <v>0</v>
      </c>
      <c r="I1585">
        <f>HLOOKUP("Dato",data!$A$1:$AT$8036,A1585,FALSE)</f>
        <v>0</v>
      </c>
      <c r="J1585">
        <f>HLOOKUP("Resultat-attribut",data!$A$1:$AT$8036,A1585,FALSE)</f>
        <v>0</v>
      </c>
      <c r="K1585">
        <f>HLOOKUP("Resultat",data!$A$1:$AT$8036,A1585,FALSE)</f>
        <v>0</v>
      </c>
      <c r="L1585">
        <f>HLOOKUP("Enhed",data!$A$1:$AT$8036,A1585,FALSE)</f>
        <v>0</v>
      </c>
    </row>
    <row r="1586" spans="1:12" x14ac:dyDescent="0.2">
      <c r="A1586">
        <v>1585</v>
      </c>
      <c r="B1586">
        <f>HLOOKUP("Referencer",data!$A$1:$AT$8036,A1586,FALSE)</f>
        <v>0</v>
      </c>
      <c r="C1586">
        <f>HLOOKUP("Stedtekst",data!$A$1:$AT$8036,A1586,FALSE)</f>
        <v>0</v>
      </c>
      <c r="D1586">
        <f>HLOOKUP("Målested navn",data!$A$1:$AT$8036,A1586,FALSE)</f>
        <v>0</v>
      </c>
      <c r="E1586">
        <f>HLOOKUP("Prøvetagning",data!$A$1:$AT$8036,A1586,FALSE)</f>
        <v>0</v>
      </c>
      <c r="F1586">
        <f>HLOOKUP("Prøve",data!$A$1:$AT$8036,A1586,FALSE)</f>
        <v>0</v>
      </c>
      <c r="G1586">
        <f>HLOOKUP("ScKode",data!$A$1:$AT$8036,A1586,FALSE)</f>
        <v>0</v>
      </c>
      <c r="H1586">
        <f>HLOOKUP("StofParameter",data!$A$1:$AT$8036,A1586,FALSE)</f>
        <v>0</v>
      </c>
      <c r="I1586">
        <f>HLOOKUP("Dato",data!$A$1:$AT$8036,A1586,FALSE)</f>
        <v>0</v>
      </c>
      <c r="J1586">
        <f>HLOOKUP("Resultat-attribut",data!$A$1:$AT$8036,A1586,FALSE)</f>
        <v>0</v>
      </c>
      <c r="K1586">
        <f>HLOOKUP("Resultat",data!$A$1:$AT$8036,A1586,FALSE)</f>
        <v>0</v>
      </c>
      <c r="L1586">
        <f>HLOOKUP("Enhed",data!$A$1:$AT$8036,A1586,FALSE)</f>
        <v>0</v>
      </c>
    </row>
    <row r="1587" spans="1:12" x14ac:dyDescent="0.2">
      <c r="A1587">
        <v>1586</v>
      </c>
      <c r="B1587">
        <f>HLOOKUP("Referencer",data!$A$1:$AT$8036,A1587,FALSE)</f>
        <v>0</v>
      </c>
      <c r="C1587">
        <f>HLOOKUP("Stedtekst",data!$A$1:$AT$8036,A1587,FALSE)</f>
        <v>0</v>
      </c>
      <c r="D1587">
        <f>HLOOKUP("Målested navn",data!$A$1:$AT$8036,A1587,FALSE)</f>
        <v>0</v>
      </c>
      <c r="E1587">
        <f>HLOOKUP("Prøvetagning",data!$A$1:$AT$8036,A1587,FALSE)</f>
        <v>0</v>
      </c>
      <c r="F1587">
        <f>HLOOKUP("Prøve",data!$A$1:$AT$8036,A1587,FALSE)</f>
        <v>0</v>
      </c>
      <c r="G1587">
        <f>HLOOKUP("ScKode",data!$A$1:$AT$8036,A1587,FALSE)</f>
        <v>0</v>
      </c>
      <c r="H1587">
        <f>HLOOKUP("StofParameter",data!$A$1:$AT$8036,A1587,FALSE)</f>
        <v>0</v>
      </c>
      <c r="I1587">
        <f>HLOOKUP("Dato",data!$A$1:$AT$8036,A1587,FALSE)</f>
        <v>0</v>
      </c>
      <c r="J1587">
        <f>HLOOKUP("Resultat-attribut",data!$A$1:$AT$8036,A1587,FALSE)</f>
        <v>0</v>
      </c>
      <c r="K1587">
        <f>HLOOKUP("Resultat",data!$A$1:$AT$8036,A1587,FALSE)</f>
        <v>0</v>
      </c>
      <c r="L1587">
        <f>HLOOKUP("Enhed",data!$A$1:$AT$8036,A1587,FALSE)</f>
        <v>0</v>
      </c>
    </row>
    <row r="1588" spans="1:12" x14ac:dyDescent="0.2">
      <c r="A1588">
        <v>1587</v>
      </c>
      <c r="B1588">
        <f>HLOOKUP("Referencer",data!$A$1:$AT$8036,A1588,FALSE)</f>
        <v>0</v>
      </c>
      <c r="C1588">
        <f>HLOOKUP("Stedtekst",data!$A$1:$AT$8036,A1588,FALSE)</f>
        <v>0</v>
      </c>
      <c r="D1588">
        <f>HLOOKUP("Målested navn",data!$A$1:$AT$8036,A1588,FALSE)</f>
        <v>0</v>
      </c>
      <c r="E1588">
        <f>HLOOKUP("Prøvetagning",data!$A$1:$AT$8036,A1588,FALSE)</f>
        <v>0</v>
      </c>
      <c r="F1588">
        <f>HLOOKUP("Prøve",data!$A$1:$AT$8036,A1588,FALSE)</f>
        <v>0</v>
      </c>
      <c r="G1588">
        <f>HLOOKUP("ScKode",data!$A$1:$AT$8036,A1588,FALSE)</f>
        <v>0</v>
      </c>
      <c r="H1588">
        <f>HLOOKUP("StofParameter",data!$A$1:$AT$8036,A1588,FALSE)</f>
        <v>0</v>
      </c>
      <c r="I1588">
        <f>HLOOKUP("Dato",data!$A$1:$AT$8036,A1588,FALSE)</f>
        <v>0</v>
      </c>
      <c r="J1588">
        <f>HLOOKUP("Resultat-attribut",data!$A$1:$AT$8036,A1588,FALSE)</f>
        <v>0</v>
      </c>
      <c r="K1588">
        <f>HLOOKUP("Resultat",data!$A$1:$AT$8036,A1588,FALSE)</f>
        <v>0</v>
      </c>
      <c r="L1588">
        <f>HLOOKUP("Enhed",data!$A$1:$AT$8036,A1588,FALSE)</f>
        <v>0</v>
      </c>
    </row>
    <row r="1589" spans="1:12" x14ac:dyDescent="0.2">
      <c r="A1589">
        <v>1588</v>
      </c>
      <c r="B1589">
        <f>HLOOKUP("Referencer",data!$A$1:$AT$8036,A1589,FALSE)</f>
        <v>0</v>
      </c>
      <c r="C1589">
        <f>HLOOKUP("Stedtekst",data!$A$1:$AT$8036,A1589,FALSE)</f>
        <v>0</v>
      </c>
      <c r="D1589">
        <f>HLOOKUP("Målested navn",data!$A$1:$AT$8036,A1589,FALSE)</f>
        <v>0</v>
      </c>
      <c r="E1589">
        <f>HLOOKUP("Prøvetagning",data!$A$1:$AT$8036,A1589,FALSE)</f>
        <v>0</v>
      </c>
      <c r="F1589">
        <f>HLOOKUP("Prøve",data!$A$1:$AT$8036,A1589,FALSE)</f>
        <v>0</v>
      </c>
      <c r="G1589">
        <f>HLOOKUP("ScKode",data!$A$1:$AT$8036,A1589,FALSE)</f>
        <v>0</v>
      </c>
      <c r="H1589">
        <f>HLOOKUP("StofParameter",data!$A$1:$AT$8036,A1589,FALSE)</f>
        <v>0</v>
      </c>
      <c r="I1589">
        <f>HLOOKUP("Dato",data!$A$1:$AT$8036,A1589,FALSE)</f>
        <v>0</v>
      </c>
      <c r="J1589">
        <f>HLOOKUP("Resultat-attribut",data!$A$1:$AT$8036,A1589,FALSE)</f>
        <v>0</v>
      </c>
      <c r="K1589">
        <f>HLOOKUP("Resultat",data!$A$1:$AT$8036,A1589,FALSE)</f>
        <v>0</v>
      </c>
      <c r="L1589">
        <f>HLOOKUP("Enhed",data!$A$1:$AT$8036,A1589,FALSE)</f>
        <v>0</v>
      </c>
    </row>
    <row r="1590" spans="1:12" x14ac:dyDescent="0.2">
      <c r="A1590">
        <v>1589</v>
      </c>
      <c r="B1590">
        <f>HLOOKUP("Referencer",data!$A$1:$AT$8036,A1590,FALSE)</f>
        <v>0</v>
      </c>
      <c r="C1590">
        <f>HLOOKUP("Stedtekst",data!$A$1:$AT$8036,A1590,FALSE)</f>
        <v>0</v>
      </c>
      <c r="D1590">
        <f>HLOOKUP("Målested navn",data!$A$1:$AT$8036,A1590,FALSE)</f>
        <v>0</v>
      </c>
      <c r="E1590">
        <f>HLOOKUP("Prøvetagning",data!$A$1:$AT$8036,A1590,FALSE)</f>
        <v>0</v>
      </c>
      <c r="F1590">
        <f>HLOOKUP("Prøve",data!$A$1:$AT$8036,A1590,FALSE)</f>
        <v>0</v>
      </c>
      <c r="G1590">
        <f>HLOOKUP("ScKode",data!$A$1:$AT$8036,A1590,FALSE)</f>
        <v>0</v>
      </c>
      <c r="H1590">
        <f>HLOOKUP("StofParameter",data!$A$1:$AT$8036,A1590,FALSE)</f>
        <v>0</v>
      </c>
      <c r="I1590">
        <f>HLOOKUP("Dato",data!$A$1:$AT$8036,A1590,FALSE)</f>
        <v>0</v>
      </c>
      <c r="J1590">
        <f>HLOOKUP("Resultat-attribut",data!$A$1:$AT$8036,A1590,FALSE)</f>
        <v>0</v>
      </c>
      <c r="K1590">
        <f>HLOOKUP("Resultat",data!$A$1:$AT$8036,A1590,FALSE)</f>
        <v>0</v>
      </c>
      <c r="L1590">
        <f>HLOOKUP("Enhed",data!$A$1:$AT$8036,A1590,FALSE)</f>
        <v>0</v>
      </c>
    </row>
    <row r="1591" spans="1:12" x14ac:dyDescent="0.2">
      <c r="A1591">
        <v>1590</v>
      </c>
      <c r="B1591">
        <f>HLOOKUP("Referencer",data!$A$1:$AT$8036,A1591,FALSE)</f>
        <v>0</v>
      </c>
      <c r="C1591">
        <f>HLOOKUP("Stedtekst",data!$A$1:$AT$8036,A1591,FALSE)</f>
        <v>0</v>
      </c>
      <c r="D1591">
        <f>HLOOKUP("Målested navn",data!$A$1:$AT$8036,A1591,FALSE)</f>
        <v>0</v>
      </c>
      <c r="E1591">
        <f>HLOOKUP("Prøvetagning",data!$A$1:$AT$8036,A1591,FALSE)</f>
        <v>0</v>
      </c>
      <c r="F1591">
        <f>HLOOKUP("Prøve",data!$A$1:$AT$8036,A1591,FALSE)</f>
        <v>0</v>
      </c>
      <c r="G1591">
        <f>HLOOKUP("ScKode",data!$A$1:$AT$8036,A1591,FALSE)</f>
        <v>0</v>
      </c>
      <c r="H1591">
        <f>HLOOKUP("StofParameter",data!$A$1:$AT$8036,A1591,FALSE)</f>
        <v>0</v>
      </c>
      <c r="I1591">
        <f>HLOOKUP("Dato",data!$A$1:$AT$8036,A1591,FALSE)</f>
        <v>0</v>
      </c>
      <c r="J1591">
        <f>HLOOKUP("Resultat-attribut",data!$A$1:$AT$8036,A1591,FALSE)</f>
        <v>0</v>
      </c>
      <c r="K1591">
        <f>HLOOKUP("Resultat",data!$A$1:$AT$8036,A1591,FALSE)</f>
        <v>0</v>
      </c>
      <c r="L1591">
        <f>HLOOKUP("Enhed",data!$A$1:$AT$8036,A1591,FALSE)</f>
        <v>0</v>
      </c>
    </row>
    <row r="1592" spans="1:12" x14ac:dyDescent="0.2">
      <c r="A1592">
        <v>1591</v>
      </c>
      <c r="B1592">
        <f>HLOOKUP("Referencer",data!$A$1:$AT$8036,A1592,FALSE)</f>
        <v>0</v>
      </c>
      <c r="C1592">
        <f>HLOOKUP("Stedtekst",data!$A$1:$AT$8036,A1592,FALSE)</f>
        <v>0</v>
      </c>
      <c r="D1592">
        <f>HLOOKUP("Målested navn",data!$A$1:$AT$8036,A1592,FALSE)</f>
        <v>0</v>
      </c>
      <c r="E1592">
        <f>HLOOKUP("Prøvetagning",data!$A$1:$AT$8036,A1592,FALSE)</f>
        <v>0</v>
      </c>
      <c r="F1592">
        <f>HLOOKUP("Prøve",data!$A$1:$AT$8036,A1592,FALSE)</f>
        <v>0</v>
      </c>
      <c r="G1592">
        <f>HLOOKUP("ScKode",data!$A$1:$AT$8036,A1592,FALSE)</f>
        <v>0</v>
      </c>
      <c r="H1592">
        <f>HLOOKUP("StofParameter",data!$A$1:$AT$8036,A1592,FALSE)</f>
        <v>0</v>
      </c>
      <c r="I1592">
        <f>HLOOKUP("Dato",data!$A$1:$AT$8036,A1592,FALSE)</f>
        <v>0</v>
      </c>
      <c r="J1592">
        <f>HLOOKUP("Resultat-attribut",data!$A$1:$AT$8036,A1592,FALSE)</f>
        <v>0</v>
      </c>
      <c r="K1592">
        <f>HLOOKUP("Resultat",data!$A$1:$AT$8036,A1592,FALSE)</f>
        <v>0</v>
      </c>
      <c r="L1592">
        <f>HLOOKUP("Enhed",data!$A$1:$AT$8036,A1592,FALSE)</f>
        <v>0</v>
      </c>
    </row>
    <row r="1593" spans="1:12" x14ac:dyDescent="0.2">
      <c r="A1593">
        <v>1592</v>
      </c>
      <c r="B1593">
        <f>HLOOKUP("Referencer",data!$A$1:$AT$8036,A1593,FALSE)</f>
        <v>0</v>
      </c>
      <c r="C1593">
        <f>HLOOKUP("Stedtekst",data!$A$1:$AT$8036,A1593,FALSE)</f>
        <v>0</v>
      </c>
      <c r="D1593">
        <f>HLOOKUP("Målested navn",data!$A$1:$AT$8036,A1593,FALSE)</f>
        <v>0</v>
      </c>
      <c r="E1593">
        <f>HLOOKUP("Prøvetagning",data!$A$1:$AT$8036,A1593,FALSE)</f>
        <v>0</v>
      </c>
      <c r="F1593">
        <f>HLOOKUP("Prøve",data!$A$1:$AT$8036,A1593,FALSE)</f>
        <v>0</v>
      </c>
      <c r="G1593">
        <f>HLOOKUP("ScKode",data!$A$1:$AT$8036,A1593,FALSE)</f>
        <v>0</v>
      </c>
      <c r="H1593">
        <f>HLOOKUP("StofParameter",data!$A$1:$AT$8036,A1593,FALSE)</f>
        <v>0</v>
      </c>
      <c r="I1593">
        <f>HLOOKUP("Dato",data!$A$1:$AT$8036,A1593,FALSE)</f>
        <v>0</v>
      </c>
      <c r="J1593">
        <f>HLOOKUP("Resultat-attribut",data!$A$1:$AT$8036,A1593,FALSE)</f>
        <v>0</v>
      </c>
      <c r="K1593">
        <f>HLOOKUP("Resultat",data!$A$1:$AT$8036,A1593,FALSE)</f>
        <v>0</v>
      </c>
      <c r="L1593">
        <f>HLOOKUP("Enhed",data!$A$1:$AT$8036,A1593,FALSE)</f>
        <v>0</v>
      </c>
    </row>
    <row r="1594" spans="1:12" x14ac:dyDescent="0.2">
      <c r="A1594">
        <v>1593</v>
      </c>
      <c r="B1594">
        <f>HLOOKUP("Referencer",data!$A$1:$AT$8036,A1594,FALSE)</f>
        <v>0</v>
      </c>
      <c r="C1594">
        <f>HLOOKUP("Stedtekst",data!$A$1:$AT$8036,A1594,FALSE)</f>
        <v>0</v>
      </c>
      <c r="D1594">
        <f>HLOOKUP("Målested navn",data!$A$1:$AT$8036,A1594,FALSE)</f>
        <v>0</v>
      </c>
      <c r="E1594">
        <f>HLOOKUP("Prøvetagning",data!$A$1:$AT$8036,A1594,FALSE)</f>
        <v>0</v>
      </c>
      <c r="F1594">
        <f>HLOOKUP("Prøve",data!$A$1:$AT$8036,A1594,FALSE)</f>
        <v>0</v>
      </c>
      <c r="G1594">
        <f>HLOOKUP("ScKode",data!$A$1:$AT$8036,A1594,FALSE)</f>
        <v>0</v>
      </c>
      <c r="H1594">
        <f>HLOOKUP("StofParameter",data!$A$1:$AT$8036,A1594,FALSE)</f>
        <v>0</v>
      </c>
      <c r="I1594">
        <f>HLOOKUP("Dato",data!$A$1:$AT$8036,A1594,FALSE)</f>
        <v>0</v>
      </c>
      <c r="J1594">
        <f>HLOOKUP("Resultat-attribut",data!$A$1:$AT$8036,A1594,FALSE)</f>
        <v>0</v>
      </c>
      <c r="K1594">
        <f>HLOOKUP("Resultat",data!$A$1:$AT$8036,A1594,FALSE)</f>
        <v>0</v>
      </c>
      <c r="L1594">
        <f>HLOOKUP("Enhed",data!$A$1:$AT$8036,A1594,FALSE)</f>
        <v>0</v>
      </c>
    </row>
    <row r="1595" spans="1:12" x14ac:dyDescent="0.2">
      <c r="A1595">
        <v>1594</v>
      </c>
      <c r="B1595">
        <f>HLOOKUP("Referencer",data!$A$1:$AT$8036,A1595,FALSE)</f>
        <v>0</v>
      </c>
      <c r="C1595">
        <f>HLOOKUP("Stedtekst",data!$A$1:$AT$8036,A1595,FALSE)</f>
        <v>0</v>
      </c>
      <c r="D1595">
        <f>HLOOKUP("Målested navn",data!$A$1:$AT$8036,A1595,FALSE)</f>
        <v>0</v>
      </c>
      <c r="E1595">
        <f>HLOOKUP("Prøvetagning",data!$A$1:$AT$8036,A1595,FALSE)</f>
        <v>0</v>
      </c>
      <c r="F1595">
        <f>HLOOKUP("Prøve",data!$A$1:$AT$8036,A1595,FALSE)</f>
        <v>0</v>
      </c>
      <c r="G1595">
        <f>HLOOKUP("ScKode",data!$A$1:$AT$8036,A1595,FALSE)</f>
        <v>0</v>
      </c>
      <c r="H1595">
        <f>HLOOKUP("StofParameter",data!$A$1:$AT$8036,A1595,FALSE)</f>
        <v>0</v>
      </c>
      <c r="I1595">
        <f>HLOOKUP("Dato",data!$A$1:$AT$8036,A1595,FALSE)</f>
        <v>0</v>
      </c>
      <c r="J1595">
        <f>HLOOKUP("Resultat-attribut",data!$A$1:$AT$8036,A1595,FALSE)</f>
        <v>0</v>
      </c>
      <c r="K1595">
        <f>HLOOKUP("Resultat",data!$A$1:$AT$8036,A1595,FALSE)</f>
        <v>0</v>
      </c>
      <c r="L1595">
        <f>HLOOKUP("Enhed",data!$A$1:$AT$8036,A1595,FALSE)</f>
        <v>0</v>
      </c>
    </row>
    <row r="1596" spans="1:12" x14ac:dyDescent="0.2">
      <c r="A1596">
        <v>1595</v>
      </c>
      <c r="B1596">
        <f>HLOOKUP("Referencer",data!$A$1:$AT$8036,A1596,FALSE)</f>
        <v>0</v>
      </c>
      <c r="C1596">
        <f>HLOOKUP("Stedtekst",data!$A$1:$AT$8036,A1596,FALSE)</f>
        <v>0</v>
      </c>
      <c r="D1596">
        <f>HLOOKUP("Målested navn",data!$A$1:$AT$8036,A1596,FALSE)</f>
        <v>0</v>
      </c>
      <c r="E1596">
        <f>HLOOKUP("Prøvetagning",data!$A$1:$AT$8036,A1596,FALSE)</f>
        <v>0</v>
      </c>
      <c r="F1596">
        <f>HLOOKUP("Prøve",data!$A$1:$AT$8036,A1596,FALSE)</f>
        <v>0</v>
      </c>
      <c r="G1596">
        <f>HLOOKUP("ScKode",data!$A$1:$AT$8036,A1596,FALSE)</f>
        <v>0</v>
      </c>
      <c r="H1596">
        <f>HLOOKUP("StofParameter",data!$A$1:$AT$8036,A1596,FALSE)</f>
        <v>0</v>
      </c>
      <c r="I1596">
        <f>HLOOKUP("Dato",data!$A$1:$AT$8036,A1596,FALSE)</f>
        <v>0</v>
      </c>
      <c r="J1596">
        <f>HLOOKUP("Resultat-attribut",data!$A$1:$AT$8036,A1596,FALSE)</f>
        <v>0</v>
      </c>
      <c r="K1596">
        <f>HLOOKUP("Resultat",data!$A$1:$AT$8036,A1596,FALSE)</f>
        <v>0</v>
      </c>
      <c r="L1596">
        <f>HLOOKUP("Enhed",data!$A$1:$AT$8036,A1596,FALSE)</f>
        <v>0</v>
      </c>
    </row>
    <row r="1597" spans="1:12" x14ac:dyDescent="0.2">
      <c r="A1597">
        <v>1596</v>
      </c>
      <c r="B1597">
        <f>HLOOKUP("Referencer",data!$A$1:$AT$8036,A1597,FALSE)</f>
        <v>0</v>
      </c>
      <c r="C1597">
        <f>HLOOKUP("Stedtekst",data!$A$1:$AT$8036,A1597,FALSE)</f>
        <v>0</v>
      </c>
      <c r="D1597">
        <f>HLOOKUP("Målested navn",data!$A$1:$AT$8036,A1597,FALSE)</f>
        <v>0</v>
      </c>
      <c r="E1597">
        <f>HLOOKUP("Prøvetagning",data!$A$1:$AT$8036,A1597,FALSE)</f>
        <v>0</v>
      </c>
      <c r="F1597">
        <f>HLOOKUP("Prøve",data!$A$1:$AT$8036,A1597,FALSE)</f>
        <v>0</v>
      </c>
      <c r="G1597">
        <f>HLOOKUP("ScKode",data!$A$1:$AT$8036,A1597,FALSE)</f>
        <v>0</v>
      </c>
      <c r="H1597">
        <f>HLOOKUP("StofParameter",data!$A$1:$AT$8036,A1597,FALSE)</f>
        <v>0</v>
      </c>
      <c r="I1597">
        <f>HLOOKUP("Dato",data!$A$1:$AT$8036,A1597,FALSE)</f>
        <v>0</v>
      </c>
      <c r="J1597">
        <f>HLOOKUP("Resultat-attribut",data!$A$1:$AT$8036,A1597,FALSE)</f>
        <v>0</v>
      </c>
      <c r="K1597">
        <f>HLOOKUP("Resultat",data!$A$1:$AT$8036,A1597,FALSE)</f>
        <v>0</v>
      </c>
      <c r="L1597">
        <f>HLOOKUP("Enhed",data!$A$1:$AT$8036,A1597,FALSE)</f>
        <v>0</v>
      </c>
    </row>
    <row r="1598" spans="1:12" x14ac:dyDescent="0.2">
      <c r="A1598">
        <v>1597</v>
      </c>
      <c r="B1598">
        <f>HLOOKUP("Referencer",data!$A$1:$AT$8036,A1598,FALSE)</f>
        <v>0</v>
      </c>
      <c r="C1598">
        <f>HLOOKUP("Stedtekst",data!$A$1:$AT$8036,A1598,FALSE)</f>
        <v>0</v>
      </c>
      <c r="D1598">
        <f>HLOOKUP("Målested navn",data!$A$1:$AT$8036,A1598,FALSE)</f>
        <v>0</v>
      </c>
      <c r="E1598">
        <f>HLOOKUP("Prøvetagning",data!$A$1:$AT$8036,A1598,FALSE)</f>
        <v>0</v>
      </c>
      <c r="F1598">
        <f>HLOOKUP("Prøve",data!$A$1:$AT$8036,A1598,FALSE)</f>
        <v>0</v>
      </c>
      <c r="G1598">
        <f>HLOOKUP("ScKode",data!$A$1:$AT$8036,A1598,FALSE)</f>
        <v>0</v>
      </c>
      <c r="H1598">
        <f>HLOOKUP("StofParameter",data!$A$1:$AT$8036,A1598,FALSE)</f>
        <v>0</v>
      </c>
      <c r="I1598">
        <f>HLOOKUP("Dato",data!$A$1:$AT$8036,A1598,FALSE)</f>
        <v>0</v>
      </c>
      <c r="J1598">
        <f>HLOOKUP("Resultat-attribut",data!$A$1:$AT$8036,A1598,FALSE)</f>
        <v>0</v>
      </c>
      <c r="K1598">
        <f>HLOOKUP("Resultat",data!$A$1:$AT$8036,A1598,FALSE)</f>
        <v>0</v>
      </c>
      <c r="L1598">
        <f>HLOOKUP("Enhed",data!$A$1:$AT$8036,A1598,FALSE)</f>
        <v>0</v>
      </c>
    </row>
    <row r="1599" spans="1:12" x14ac:dyDescent="0.2">
      <c r="A1599">
        <v>1598</v>
      </c>
      <c r="B1599">
        <f>HLOOKUP("Referencer",data!$A$1:$AT$8036,A1599,FALSE)</f>
        <v>0</v>
      </c>
      <c r="C1599">
        <f>HLOOKUP("Stedtekst",data!$A$1:$AT$8036,A1599,FALSE)</f>
        <v>0</v>
      </c>
      <c r="D1599">
        <f>HLOOKUP("Målested navn",data!$A$1:$AT$8036,A1599,FALSE)</f>
        <v>0</v>
      </c>
      <c r="E1599">
        <f>HLOOKUP("Prøvetagning",data!$A$1:$AT$8036,A1599,FALSE)</f>
        <v>0</v>
      </c>
      <c r="F1599">
        <f>HLOOKUP("Prøve",data!$A$1:$AT$8036,A1599,FALSE)</f>
        <v>0</v>
      </c>
      <c r="G1599">
        <f>HLOOKUP("ScKode",data!$A$1:$AT$8036,A1599,FALSE)</f>
        <v>0</v>
      </c>
      <c r="H1599">
        <f>HLOOKUP("StofParameter",data!$A$1:$AT$8036,A1599,FALSE)</f>
        <v>0</v>
      </c>
      <c r="I1599">
        <f>HLOOKUP("Dato",data!$A$1:$AT$8036,A1599,FALSE)</f>
        <v>0</v>
      </c>
      <c r="J1599">
        <f>HLOOKUP("Resultat-attribut",data!$A$1:$AT$8036,A1599,FALSE)</f>
        <v>0</v>
      </c>
      <c r="K1599">
        <f>HLOOKUP("Resultat",data!$A$1:$AT$8036,A1599,FALSE)</f>
        <v>0</v>
      </c>
      <c r="L1599">
        <f>HLOOKUP("Enhed",data!$A$1:$AT$8036,A1599,FALSE)</f>
        <v>0</v>
      </c>
    </row>
    <row r="1600" spans="1:12" x14ac:dyDescent="0.2">
      <c r="A1600">
        <v>1599</v>
      </c>
      <c r="B1600">
        <f>HLOOKUP("Referencer",data!$A$1:$AT$8036,A1600,FALSE)</f>
        <v>0</v>
      </c>
      <c r="C1600">
        <f>HLOOKUP("Stedtekst",data!$A$1:$AT$8036,A1600,FALSE)</f>
        <v>0</v>
      </c>
      <c r="D1600">
        <f>HLOOKUP("Målested navn",data!$A$1:$AT$8036,A1600,FALSE)</f>
        <v>0</v>
      </c>
      <c r="E1600">
        <f>HLOOKUP("Prøvetagning",data!$A$1:$AT$8036,A1600,FALSE)</f>
        <v>0</v>
      </c>
      <c r="F1600">
        <f>HLOOKUP("Prøve",data!$A$1:$AT$8036,A1600,FALSE)</f>
        <v>0</v>
      </c>
      <c r="G1600">
        <f>HLOOKUP("ScKode",data!$A$1:$AT$8036,A1600,FALSE)</f>
        <v>0</v>
      </c>
      <c r="H1600">
        <f>HLOOKUP("StofParameter",data!$A$1:$AT$8036,A1600,FALSE)</f>
        <v>0</v>
      </c>
      <c r="I1600">
        <f>HLOOKUP("Dato",data!$A$1:$AT$8036,A1600,FALSE)</f>
        <v>0</v>
      </c>
      <c r="J1600">
        <f>HLOOKUP("Resultat-attribut",data!$A$1:$AT$8036,A1600,FALSE)</f>
        <v>0</v>
      </c>
      <c r="K1600">
        <f>HLOOKUP("Resultat",data!$A$1:$AT$8036,A1600,FALSE)</f>
        <v>0</v>
      </c>
      <c r="L1600">
        <f>HLOOKUP("Enhed",data!$A$1:$AT$8036,A1600,FALSE)</f>
        <v>0</v>
      </c>
    </row>
    <row r="1601" spans="1:12" x14ac:dyDescent="0.2">
      <c r="A1601">
        <v>1600</v>
      </c>
      <c r="B1601">
        <f>HLOOKUP("Referencer",data!$A$1:$AT$8036,A1601,FALSE)</f>
        <v>0</v>
      </c>
      <c r="C1601">
        <f>HLOOKUP("Stedtekst",data!$A$1:$AT$8036,A1601,FALSE)</f>
        <v>0</v>
      </c>
      <c r="D1601">
        <f>HLOOKUP("Målested navn",data!$A$1:$AT$8036,A1601,FALSE)</f>
        <v>0</v>
      </c>
      <c r="E1601">
        <f>HLOOKUP("Prøvetagning",data!$A$1:$AT$8036,A1601,FALSE)</f>
        <v>0</v>
      </c>
      <c r="F1601">
        <f>HLOOKUP("Prøve",data!$A$1:$AT$8036,A1601,FALSE)</f>
        <v>0</v>
      </c>
      <c r="G1601">
        <f>HLOOKUP("ScKode",data!$A$1:$AT$8036,A1601,FALSE)</f>
        <v>0</v>
      </c>
      <c r="H1601">
        <f>HLOOKUP("StofParameter",data!$A$1:$AT$8036,A1601,FALSE)</f>
        <v>0</v>
      </c>
      <c r="I1601">
        <f>HLOOKUP("Dato",data!$A$1:$AT$8036,A1601,FALSE)</f>
        <v>0</v>
      </c>
      <c r="J1601">
        <f>HLOOKUP("Resultat-attribut",data!$A$1:$AT$8036,A1601,FALSE)</f>
        <v>0</v>
      </c>
      <c r="K1601">
        <f>HLOOKUP("Resultat",data!$A$1:$AT$8036,A1601,FALSE)</f>
        <v>0</v>
      </c>
      <c r="L1601">
        <f>HLOOKUP("Enhed",data!$A$1:$AT$8036,A1601,FALSE)</f>
        <v>0</v>
      </c>
    </row>
    <row r="1602" spans="1:12" x14ac:dyDescent="0.2">
      <c r="A1602">
        <v>1601</v>
      </c>
      <c r="B1602">
        <f>HLOOKUP("Referencer",data!$A$1:$AT$8036,A1602,FALSE)</f>
        <v>0</v>
      </c>
      <c r="C1602">
        <f>HLOOKUP("Stedtekst",data!$A$1:$AT$8036,A1602,FALSE)</f>
        <v>0</v>
      </c>
      <c r="D1602">
        <f>HLOOKUP("Målested navn",data!$A$1:$AT$8036,A1602,FALSE)</f>
        <v>0</v>
      </c>
      <c r="E1602">
        <f>HLOOKUP("Prøvetagning",data!$A$1:$AT$8036,A1602,FALSE)</f>
        <v>0</v>
      </c>
      <c r="F1602">
        <f>HLOOKUP("Prøve",data!$A$1:$AT$8036,A1602,FALSE)</f>
        <v>0</v>
      </c>
      <c r="G1602">
        <f>HLOOKUP("ScKode",data!$A$1:$AT$8036,A1602,FALSE)</f>
        <v>0</v>
      </c>
      <c r="H1602">
        <f>HLOOKUP("StofParameter",data!$A$1:$AT$8036,A1602,FALSE)</f>
        <v>0</v>
      </c>
      <c r="I1602">
        <f>HLOOKUP("Dato",data!$A$1:$AT$8036,A1602,FALSE)</f>
        <v>0</v>
      </c>
      <c r="J1602">
        <f>HLOOKUP("Resultat-attribut",data!$A$1:$AT$8036,A1602,FALSE)</f>
        <v>0</v>
      </c>
      <c r="K1602">
        <f>HLOOKUP("Resultat",data!$A$1:$AT$8036,A1602,FALSE)</f>
        <v>0</v>
      </c>
      <c r="L1602">
        <f>HLOOKUP("Enhed",data!$A$1:$AT$8036,A1602,FALSE)</f>
        <v>0</v>
      </c>
    </row>
    <row r="1603" spans="1:12" x14ac:dyDescent="0.2">
      <c r="A1603">
        <v>1602</v>
      </c>
      <c r="B1603">
        <f>HLOOKUP("Referencer",data!$A$1:$AT$8036,A1603,FALSE)</f>
        <v>0</v>
      </c>
      <c r="C1603">
        <f>HLOOKUP("Stedtekst",data!$A$1:$AT$8036,A1603,FALSE)</f>
        <v>0</v>
      </c>
      <c r="D1603">
        <f>HLOOKUP("Målested navn",data!$A$1:$AT$8036,A1603,FALSE)</f>
        <v>0</v>
      </c>
      <c r="E1603">
        <f>HLOOKUP("Prøvetagning",data!$A$1:$AT$8036,A1603,FALSE)</f>
        <v>0</v>
      </c>
      <c r="F1603">
        <f>HLOOKUP("Prøve",data!$A$1:$AT$8036,A1603,FALSE)</f>
        <v>0</v>
      </c>
      <c r="G1603">
        <f>HLOOKUP("ScKode",data!$A$1:$AT$8036,A1603,FALSE)</f>
        <v>0</v>
      </c>
      <c r="H1603">
        <f>HLOOKUP("StofParameter",data!$A$1:$AT$8036,A1603,FALSE)</f>
        <v>0</v>
      </c>
      <c r="I1603">
        <f>HLOOKUP("Dato",data!$A$1:$AT$8036,A1603,FALSE)</f>
        <v>0</v>
      </c>
      <c r="J1603">
        <f>HLOOKUP("Resultat-attribut",data!$A$1:$AT$8036,A1603,FALSE)</f>
        <v>0</v>
      </c>
      <c r="K1603">
        <f>HLOOKUP("Resultat",data!$A$1:$AT$8036,A1603,FALSE)</f>
        <v>0</v>
      </c>
      <c r="L1603">
        <f>HLOOKUP("Enhed",data!$A$1:$AT$8036,A1603,FALSE)</f>
        <v>0</v>
      </c>
    </row>
    <row r="1604" spans="1:12" x14ac:dyDescent="0.2">
      <c r="A1604">
        <v>1603</v>
      </c>
      <c r="B1604">
        <f>HLOOKUP("Referencer",data!$A$1:$AT$8036,A1604,FALSE)</f>
        <v>0</v>
      </c>
      <c r="C1604">
        <f>HLOOKUP("Stedtekst",data!$A$1:$AT$8036,A1604,FALSE)</f>
        <v>0</v>
      </c>
      <c r="D1604">
        <f>HLOOKUP("Målested navn",data!$A$1:$AT$8036,A1604,FALSE)</f>
        <v>0</v>
      </c>
      <c r="E1604">
        <f>HLOOKUP("Prøvetagning",data!$A$1:$AT$8036,A1604,FALSE)</f>
        <v>0</v>
      </c>
      <c r="F1604">
        <f>HLOOKUP("Prøve",data!$A$1:$AT$8036,A1604,FALSE)</f>
        <v>0</v>
      </c>
      <c r="G1604">
        <f>HLOOKUP("ScKode",data!$A$1:$AT$8036,A1604,FALSE)</f>
        <v>0</v>
      </c>
      <c r="H1604">
        <f>HLOOKUP("StofParameter",data!$A$1:$AT$8036,A1604,FALSE)</f>
        <v>0</v>
      </c>
      <c r="I1604">
        <f>HLOOKUP("Dato",data!$A$1:$AT$8036,A1604,FALSE)</f>
        <v>0</v>
      </c>
      <c r="J1604">
        <f>HLOOKUP("Resultat-attribut",data!$A$1:$AT$8036,A1604,FALSE)</f>
        <v>0</v>
      </c>
      <c r="K1604">
        <f>HLOOKUP("Resultat",data!$A$1:$AT$8036,A1604,FALSE)</f>
        <v>0</v>
      </c>
      <c r="L1604">
        <f>HLOOKUP("Enhed",data!$A$1:$AT$8036,A1604,FALSE)</f>
        <v>0</v>
      </c>
    </row>
    <row r="1605" spans="1:12" x14ac:dyDescent="0.2">
      <c r="A1605">
        <v>1604</v>
      </c>
      <c r="B1605">
        <f>HLOOKUP("Referencer",data!$A$1:$AT$8036,A1605,FALSE)</f>
        <v>0</v>
      </c>
      <c r="C1605">
        <f>HLOOKUP("Stedtekst",data!$A$1:$AT$8036,A1605,FALSE)</f>
        <v>0</v>
      </c>
      <c r="D1605">
        <f>HLOOKUP("Målested navn",data!$A$1:$AT$8036,A1605,FALSE)</f>
        <v>0</v>
      </c>
      <c r="E1605">
        <f>HLOOKUP("Prøvetagning",data!$A$1:$AT$8036,A1605,FALSE)</f>
        <v>0</v>
      </c>
      <c r="F1605">
        <f>HLOOKUP("Prøve",data!$A$1:$AT$8036,A1605,FALSE)</f>
        <v>0</v>
      </c>
      <c r="G1605">
        <f>HLOOKUP("ScKode",data!$A$1:$AT$8036,A1605,FALSE)</f>
        <v>0</v>
      </c>
      <c r="H1605">
        <f>HLOOKUP("StofParameter",data!$A$1:$AT$8036,A1605,FALSE)</f>
        <v>0</v>
      </c>
      <c r="I1605">
        <f>HLOOKUP("Dato",data!$A$1:$AT$8036,A1605,FALSE)</f>
        <v>0</v>
      </c>
      <c r="J1605">
        <f>HLOOKUP("Resultat-attribut",data!$A$1:$AT$8036,A1605,FALSE)</f>
        <v>0</v>
      </c>
      <c r="K1605">
        <f>HLOOKUP("Resultat",data!$A$1:$AT$8036,A1605,FALSE)</f>
        <v>0</v>
      </c>
      <c r="L1605">
        <f>HLOOKUP("Enhed",data!$A$1:$AT$8036,A1605,FALSE)</f>
        <v>0</v>
      </c>
    </row>
    <row r="1606" spans="1:12" x14ac:dyDescent="0.2">
      <c r="A1606">
        <v>1605</v>
      </c>
      <c r="B1606">
        <f>HLOOKUP("Referencer",data!$A$1:$AT$8036,A1606,FALSE)</f>
        <v>0</v>
      </c>
      <c r="C1606">
        <f>HLOOKUP("Stedtekst",data!$A$1:$AT$8036,A1606,FALSE)</f>
        <v>0</v>
      </c>
      <c r="D1606">
        <f>HLOOKUP("Målested navn",data!$A$1:$AT$8036,A1606,FALSE)</f>
        <v>0</v>
      </c>
      <c r="E1606">
        <f>HLOOKUP("Prøvetagning",data!$A$1:$AT$8036,A1606,FALSE)</f>
        <v>0</v>
      </c>
      <c r="F1606">
        <f>HLOOKUP("Prøve",data!$A$1:$AT$8036,A1606,FALSE)</f>
        <v>0</v>
      </c>
      <c r="G1606">
        <f>HLOOKUP("ScKode",data!$A$1:$AT$8036,A1606,FALSE)</f>
        <v>0</v>
      </c>
      <c r="H1606">
        <f>HLOOKUP("StofParameter",data!$A$1:$AT$8036,A1606,FALSE)</f>
        <v>0</v>
      </c>
      <c r="I1606">
        <f>HLOOKUP("Dato",data!$A$1:$AT$8036,A1606,FALSE)</f>
        <v>0</v>
      </c>
      <c r="J1606">
        <f>HLOOKUP("Resultat-attribut",data!$A$1:$AT$8036,A1606,FALSE)</f>
        <v>0</v>
      </c>
      <c r="K1606">
        <f>HLOOKUP("Resultat",data!$A$1:$AT$8036,A1606,FALSE)</f>
        <v>0</v>
      </c>
      <c r="L1606">
        <f>HLOOKUP("Enhed",data!$A$1:$AT$8036,A1606,FALSE)</f>
        <v>0</v>
      </c>
    </row>
    <row r="1607" spans="1:12" x14ac:dyDescent="0.2">
      <c r="A1607">
        <v>1606</v>
      </c>
      <c r="B1607">
        <f>HLOOKUP("Referencer",data!$A$1:$AT$8036,A1607,FALSE)</f>
        <v>0</v>
      </c>
      <c r="C1607">
        <f>HLOOKUP("Stedtekst",data!$A$1:$AT$8036,A1607,FALSE)</f>
        <v>0</v>
      </c>
      <c r="D1607">
        <f>HLOOKUP("Målested navn",data!$A$1:$AT$8036,A1607,FALSE)</f>
        <v>0</v>
      </c>
      <c r="E1607">
        <f>HLOOKUP("Prøvetagning",data!$A$1:$AT$8036,A1607,FALSE)</f>
        <v>0</v>
      </c>
      <c r="F1607">
        <f>HLOOKUP("Prøve",data!$A$1:$AT$8036,A1607,FALSE)</f>
        <v>0</v>
      </c>
      <c r="G1607">
        <f>HLOOKUP("ScKode",data!$A$1:$AT$8036,A1607,FALSE)</f>
        <v>0</v>
      </c>
      <c r="H1607">
        <f>HLOOKUP("StofParameter",data!$A$1:$AT$8036,A1607,FALSE)</f>
        <v>0</v>
      </c>
      <c r="I1607">
        <f>HLOOKUP("Dato",data!$A$1:$AT$8036,A1607,FALSE)</f>
        <v>0</v>
      </c>
      <c r="J1607">
        <f>HLOOKUP("Resultat-attribut",data!$A$1:$AT$8036,A1607,FALSE)</f>
        <v>0</v>
      </c>
      <c r="K1607">
        <f>HLOOKUP("Resultat",data!$A$1:$AT$8036,A1607,FALSE)</f>
        <v>0</v>
      </c>
      <c r="L1607">
        <f>HLOOKUP("Enhed",data!$A$1:$AT$8036,A1607,FALSE)</f>
        <v>0</v>
      </c>
    </row>
    <row r="1608" spans="1:12" x14ac:dyDescent="0.2">
      <c r="A1608">
        <v>1607</v>
      </c>
      <c r="B1608">
        <f>HLOOKUP("Referencer",data!$A$1:$AT$8036,A1608,FALSE)</f>
        <v>0</v>
      </c>
      <c r="C1608">
        <f>HLOOKUP("Stedtekst",data!$A$1:$AT$8036,A1608,FALSE)</f>
        <v>0</v>
      </c>
      <c r="D1608">
        <f>HLOOKUP("Målested navn",data!$A$1:$AT$8036,A1608,FALSE)</f>
        <v>0</v>
      </c>
      <c r="E1608">
        <f>HLOOKUP("Prøvetagning",data!$A$1:$AT$8036,A1608,FALSE)</f>
        <v>0</v>
      </c>
      <c r="F1608">
        <f>HLOOKUP("Prøve",data!$A$1:$AT$8036,A1608,FALSE)</f>
        <v>0</v>
      </c>
      <c r="G1608">
        <f>HLOOKUP("ScKode",data!$A$1:$AT$8036,A1608,FALSE)</f>
        <v>0</v>
      </c>
      <c r="H1608">
        <f>HLOOKUP("StofParameter",data!$A$1:$AT$8036,A1608,FALSE)</f>
        <v>0</v>
      </c>
      <c r="I1608">
        <f>HLOOKUP("Dato",data!$A$1:$AT$8036,A1608,FALSE)</f>
        <v>0</v>
      </c>
      <c r="J1608">
        <f>HLOOKUP("Resultat-attribut",data!$A$1:$AT$8036,A1608,FALSE)</f>
        <v>0</v>
      </c>
      <c r="K1608">
        <f>HLOOKUP("Resultat",data!$A$1:$AT$8036,A1608,FALSE)</f>
        <v>0</v>
      </c>
      <c r="L1608">
        <f>HLOOKUP("Enhed",data!$A$1:$AT$8036,A1608,FALSE)</f>
        <v>0</v>
      </c>
    </row>
    <row r="1609" spans="1:12" x14ac:dyDescent="0.2">
      <c r="A1609">
        <v>1608</v>
      </c>
      <c r="B1609">
        <f>HLOOKUP("Referencer",data!$A$1:$AT$8036,A1609,FALSE)</f>
        <v>0</v>
      </c>
      <c r="C1609">
        <f>HLOOKUP("Stedtekst",data!$A$1:$AT$8036,A1609,FALSE)</f>
        <v>0</v>
      </c>
      <c r="D1609">
        <f>HLOOKUP("Målested navn",data!$A$1:$AT$8036,A1609,FALSE)</f>
        <v>0</v>
      </c>
      <c r="E1609">
        <f>HLOOKUP("Prøvetagning",data!$A$1:$AT$8036,A1609,FALSE)</f>
        <v>0</v>
      </c>
      <c r="F1609">
        <f>HLOOKUP("Prøve",data!$A$1:$AT$8036,A1609,FALSE)</f>
        <v>0</v>
      </c>
      <c r="G1609">
        <f>HLOOKUP("ScKode",data!$A$1:$AT$8036,A1609,FALSE)</f>
        <v>0</v>
      </c>
      <c r="H1609">
        <f>HLOOKUP("StofParameter",data!$A$1:$AT$8036,A1609,FALSE)</f>
        <v>0</v>
      </c>
      <c r="I1609">
        <f>HLOOKUP("Dato",data!$A$1:$AT$8036,A1609,FALSE)</f>
        <v>0</v>
      </c>
      <c r="J1609">
        <f>HLOOKUP("Resultat-attribut",data!$A$1:$AT$8036,A1609,FALSE)</f>
        <v>0</v>
      </c>
      <c r="K1609">
        <f>HLOOKUP("Resultat",data!$A$1:$AT$8036,A1609,FALSE)</f>
        <v>0</v>
      </c>
      <c r="L1609">
        <f>HLOOKUP("Enhed",data!$A$1:$AT$8036,A1609,FALSE)</f>
        <v>0</v>
      </c>
    </row>
    <row r="1610" spans="1:12" x14ac:dyDescent="0.2">
      <c r="A1610">
        <v>1609</v>
      </c>
      <c r="B1610">
        <f>HLOOKUP("Referencer",data!$A$1:$AT$8036,A1610,FALSE)</f>
        <v>0</v>
      </c>
      <c r="C1610">
        <f>HLOOKUP("Stedtekst",data!$A$1:$AT$8036,A1610,FALSE)</f>
        <v>0</v>
      </c>
      <c r="D1610">
        <f>HLOOKUP("Målested navn",data!$A$1:$AT$8036,A1610,FALSE)</f>
        <v>0</v>
      </c>
      <c r="E1610">
        <f>HLOOKUP("Prøvetagning",data!$A$1:$AT$8036,A1610,FALSE)</f>
        <v>0</v>
      </c>
      <c r="F1610">
        <f>HLOOKUP("Prøve",data!$A$1:$AT$8036,A1610,FALSE)</f>
        <v>0</v>
      </c>
      <c r="G1610">
        <f>HLOOKUP("ScKode",data!$A$1:$AT$8036,A1610,FALSE)</f>
        <v>0</v>
      </c>
      <c r="H1610">
        <f>HLOOKUP("StofParameter",data!$A$1:$AT$8036,A1610,FALSE)</f>
        <v>0</v>
      </c>
      <c r="I1610">
        <f>HLOOKUP("Dato",data!$A$1:$AT$8036,A1610,FALSE)</f>
        <v>0</v>
      </c>
      <c r="J1610">
        <f>HLOOKUP("Resultat-attribut",data!$A$1:$AT$8036,A1610,FALSE)</f>
        <v>0</v>
      </c>
      <c r="K1610">
        <f>HLOOKUP("Resultat",data!$A$1:$AT$8036,A1610,FALSE)</f>
        <v>0</v>
      </c>
      <c r="L1610">
        <f>HLOOKUP("Enhed",data!$A$1:$AT$8036,A1610,FALSE)</f>
        <v>0</v>
      </c>
    </row>
    <row r="1611" spans="1:12" x14ac:dyDescent="0.2">
      <c r="A1611">
        <v>1610</v>
      </c>
      <c r="B1611">
        <f>HLOOKUP("Referencer",data!$A$1:$AT$8036,A1611,FALSE)</f>
        <v>0</v>
      </c>
      <c r="C1611">
        <f>HLOOKUP("Stedtekst",data!$A$1:$AT$8036,A1611,FALSE)</f>
        <v>0</v>
      </c>
      <c r="D1611">
        <f>HLOOKUP("Målested navn",data!$A$1:$AT$8036,A1611,FALSE)</f>
        <v>0</v>
      </c>
      <c r="E1611">
        <f>HLOOKUP("Prøvetagning",data!$A$1:$AT$8036,A1611,FALSE)</f>
        <v>0</v>
      </c>
      <c r="F1611">
        <f>HLOOKUP("Prøve",data!$A$1:$AT$8036,A1611,FALSE)</f>
        <v>0</v>
      </c>
      <c r="G1611">
        <f>HLOOKUP("ScKode",data!$A$1:$AT$8036,A1611,FALSE)</f>
        <v>0</v>
      </c>
      <c r="H1611">
        <f>HLOOKUP("StofParameter",data!$A$1:$AT$8036,A1611,FALSE)</f>
        <v>0</v>
      </c>
      <c r="I1611">
        <f>HLOOKUP("Dato",data!$A$1:$AT$8036,A1611,FALSE)</f>
        <v>0</v>
      </c>
      <c r="J1611">
        <f>HLOOKUP("Resultat-attribut",data!$A$1:$AT$8036,A1611,FALSE)</f>
        <v>0</v>
      </c>
      <c r="K1611">
        <f>HLOOKUP("Resultat",data!$A$1:$AT$8036,A1611,FALSE)</f>
        <v>0</v>
      </c>
      <c r="L1611">
        <f>HLOOKUP("Enhed",data!$A$1:$AT$8036,A1611,FALSE)</f>
        <v>0</v>
      </c>
    </row>
    <row r="1612" spans="1:12" x14ac:dyDescent="0.2">
      <c r="A1612">
        <v>1611</v>
      </c>
      <c r="B1612">
        <f>HLOOKUP("Referencer",data!$A$1:$AT$8036,A1612,FALSE)</f>
        <v>0</v>
      </c>
      <c r="C1612">
        <f>HLOOKUP("Stedtekst",data!$A$1:$AT$8036,A1612,FALSE)</f>
        <v>0</v>
      </c>
      <c r="D1612">
        <f>HLOOKUP("Målested navn",data!$A$1:$AT$8036,A1612,FALSE)</f>
        <v>0</v>
      </c>
      <c r="E1612">
        <f>HLOOKUP("Prøvetagning",data!$A$1:$AT$8036,A1612,FALSE)</f>
        <v>0</v>
      </c>
      <c r="F1612">
        <f>HLOOKUP("Prøve",data!$A$1:$AT$8036,A1612,FALSE)</f>
        <v>0</v>
      </c>
      <c r="G1612">
        <f>HLOOKUP("ScKode",data!$A$1:$AT$8036,A1612,FALSE)</f>
        <v>0</v>
      </c>
      <c r="H1612">
        <f>HLOOKUP("StofParameter",data!$A$1:$AT$8036,A1612,FALSE)</f>
        <v>0</v>
      </c>
      <c r="I1612">
        <f>HLOOKUP("Dato",data!$A$1:$AT$8036,A1612,FALSE)</f>
        <v>0</v>
      </c>
      <c r="J1612">
        <f>HLOOKUP("Resultat-attribut",data!$A$1:$AT$8036,A1612,FALSE)</f>
        <v>0</v>
      </c>
      <c r="K1612">
        <f>HLOOKUP("Resultat",data!$A$1:$AT$8036,A1612,FALSE)</f>
        <v>0</v>
      </c>
      <c r="L1612">
        <f>HLOOKUP("Enhed",data!$A$1:$AT$8036,A1612,FALSE)</f>
        <v>0</v>
      </c>
    </row>
    <row r="1613" spans="1:12" x14ac:dyDescent="0.2">
      <c r="A1613">
        <v>1612</v>
      </c>
      <c r="B1613">
        <f>HLOOKUP("Referencer",data!$A$1:$AT$8036,A1613,FALSE)</f>
        <v>0</v>
      </c>
      <c r="C1613">
        <f>HLOOKUP("Stedtekst",data!$A$1:$AT$8036,A1613,FALSE)</f>
        <v>0</v>
      </c>
      <c r="D1613">
        <f>HLOOKUP("Målested navn",data!$A$1:$AT$8036,A1613,FALSE)</f>
        <v>0</v>
      </c>
      <c r="E1613">
        <f>HLOOKUP("Prøvetagning",data!$A$1:$AT$8036,A1613,FALSE)</f>
        <v>0</v>
      </c>
      <c r="F1613">
        <f>HLOOKUP("Prøve",data!$A$1:$AT$8036,A1613,FALSE)</f>
        <v>0</v>
      </c>
      <c r="G1613">
        <f>HLOOKUP("ScKode",data!$A$1:$AT$8036,A1613,FALSE)</f>
        <v>0</v>
      </c>
      <c r="H1613">
        <f>HLOOKUP("StofParameter",data!$A$1:$AT$8036,A1613,FALSE)</f>
        <v>0</v>
      </c>
      <c r="I1613">
        <f>HLOOKUP("Dato",data!$A$1:$AT$8036,A1613,FALSE)</f>
        <v>0</v>
      </c>
      <c r="J1613">
        <f>HLOOKUP("Resultat-attribut",data!$A$1:$AT$8036,A1613,FALSE)</f>
        <v>0</v>
      </c>
      <c r="K1613">
        <f>HLOOKUP("Resultat",data!$A$1:$AT$8036,A1613,FALSE)</f>
        <v>0</v>
      </c>
      <c r="L1613">
        <f>HLOOKUP("Enhed",data!$A$1:$AT$8036,A1613,FALSE)</f>
        <v>0</v>
      </c>
    </row>
    <row r="1614" spans="1:12" x14ac:dyDescent="0.2">
      <c r="A1614">
        <v>1613</v>
      </c>
      <c r="B1614">
        <f>HLOOKUP("Referencer",data!$A$1:$AT$8036,A1614,FALSE)</f>
        <v>0</v>
      </c>
      <c r="C1614">
        <f>HLOOKUP("Stedtekst",data!$A$1:$AT$8036,A1614,FALSE)</f>
        <v>0</v>
      </c>
      <c r="D1614">
        <f>HLOOKUP("Målested navn",data!$A$1:$AT$8036,A1614,FALSE)</f>
        <v>0</v>
      </c>
      <c r="E1614">
        <f>HLOOKUP("Prøvetagning",data!$A$1:$AT$8036,A1614,FALSE)</f>
        <v>0</v>
      </c>
      <c r="F1614">
        <f>HLOOKUP("Prøve",data!$A$1:$AT$8036,A1614,FALSE)</f>
        <v>0</v>
      </c>
      <c r="G1614">
        <f>HLOOKUP("ScKode",data!$A$1:$AT$8036,A1614,FALSE)</f>
        <v>0</v>
      </c>
      <c r="H1614">
        <f>HLOOKUP("StofParameter",data!$A$1:$AT$8036,A1614,FALSE)</f>
        <v>0</v>
      </c>
      <c r="I1614">
        <f>HLOOKUP("Dato",data!$A$1:$AT$8036,A1614,FALSE)</f>
        <v>0</v>
      </c>
      <c r="J1614">
        <f>HLOOKUP("Resultat-attribut",data!$A$1:$AT$8036,A1614,FALSE)</f>
        <v>0</v>
      </c>
      <c r="K1614">
        <f>HLOOKUP("Resultat",data!$A$1:$AT$8036,A1614,FALSE)</f>
        <v>0</v>
      </c>
      <c r="L1614">
        <f>HLOOKUP("Enhed",data!$A$1:$AT$8036,A1614,FALSE)</f>
        <v>0</v>
      </c>
    </row>
    <row r="1615" spans="1:12" x14ac:dyDescent="0.2">
      <c r="A1615">
        <v>1614</v>
      </c>
      <c r="B1615">
        <f>HLOOKUP("Referencer",data!$A$1:$AT$8036,A1615,FALSE)</f>
        <v>0</v>
      </c>
      <c r="C1615">
        <f>HLOOKUP("Stedtekst",data!$A$1:$AT$8036,A1615,FALSE)</f>
        <v>0</v>
      </c>
      <c r="D1615">
        <f>HLOOKUP("Målested navn",data!$A$1:$AT$8036,A1615,FALSE)</f>
        <v>0</v>
      </c>
      <c r="E1615">
        <f>HLOOKUP("Prøvetagning",data!$A$1:$AT$8036,A1615,FALSE)</f>
        <v>0</v>
      </c>
      <c r="F1615">
        <f>HLOOKUP("Prøve",data!$A$1:$AT$8036,A1615,FALSE)</f>
        <v>0</v>
      </c>
      <c r="G1615">
        <f>HLOOKUP("ScKode",data!$A$1:$AT$8036,A1615,FALSE)</f>
        <v>0</v>
      </c>
      <c r="H1615">
        <f>HLOOKUP("StofParameter",data!$A$1:$AT$8036,A1615,FALSE)</f>
        <v>0</v>
      </c>
      <c r="I1615">
        <f>HLOOKUP("Dato",data!$A$1:$AT$8036,A1615,FALSE)</f>
        <v>0</v>
      </c>
      <c r="J1615">
        <f>HLOOKUP("Resultat-attribut",data!$A$1:$AT$8036,A1615,FALSE)</f>
        <v>0</v>
      </c>
      <c r="K1615">
        <f>HLOOKUP("Resultat",data!$A$1:$AT$8036,A1615,FALSE)</f>
        <v>0</v>
      </c>
      <c r="L1615">
        <f>HLOOKUP("Enhed",data!$A$1:$AT$8036,A1615,FALSE)</f>
        <v>0</v>
      </c>
    </row>
    <row r="1616" spans="1:12" x14ac:dyDescent="0.2">
      <c r="A1616">
        <v>1615</v>
      </c>
      <c r="B1616">
        <f>HLOOKUP("Referencer",data!$A$1:$AT$8036,A1616,FALSE)</f>
        <v>0</v>
      </c>
      <c r="C1616">
        <f>HLOOKUP("Stedtekst",data!$A$1:$AT$8036,A1616,FALSE)</f>
        <v>0</v>
      </c>
      <c r="D1616">
        <f>HLOOKUP("Målested navn",data!$A$1:$AT$8036,A1616,FALSE)</f>
        <v>0</v>
      </c>
      <c r="E1616">
        <f>HLOOKUP("Prøvetagning",data!$A$1:$AT$8036,A1616,FALSE)</f>
        <v>0</v>
      </c>
      <c r="F1616">
        <f>HLOOKUP("Prøve",data!$A$1:$AT$8036,A1616,FALSE)</f>
        <v>0</v>
      </c>
      <c r="G1616">
        <f>HLOOKUP("ScKode",data!$A$1:$AT$8036,A1616,FALSE)</f>
        <v>0</v>
      </c>
      <c r="H1616">
        <f>HLOOKUP("StofParameter",data!$A$1:$AT$8036,A1616,FALSE)</f>
        <v>0</v>
      </c>
      <c r="I1616">
        <f>HLOOKUP("Dato",data!$A$1:$AT$8036,A1616,FALSE)</f>
        <v>0</v>
      </c>
      <c r="J1616">
        <f>HLOOKUP("Resultat-attribut",data!$A$1:$AT$8036,A1616,FALSE)</f>
        <v>0</v>
      </c>
      <c r="K1616">
        <f>HLOOKUP("Resultat",data!$A$1:$AT$8036,A1616,FALSE)</f>
        <v>0</v>
      </c>
      <c r="L1616">
        <f>HLOOKUP("Enhed",data!$A$1:$AT$8036,A1616,FALSE)</f>
        <v>0</v>
      </c>
    </row>
    <row r="1617" spans="1:12" x14ac:dyDescent="0.2">
      <c r="A1617">
        <v>1616</v>
      </c>
      <c r="B1617">
        <f>HLOOKUP("Referencer",data!$A$1:$AT$8036,A1617,FALSE)</f>
        <v>0</v>
      </c>
      <c r="C1617">
        <f>HLOOKUP("Stedtekst",data!$A$1:$AT$8036,A1617,FALSE)</f>
        <v>0</v>
      </c>
      <c r="D1617">
        <f>HLOOKUP("Målested navn",data!$A$1:$AT$8036,A1617,FALSE)</f>
        <v>0</v>
      </c>
      <c r="E1617">
        <f>HLOOKUP("Prøvetagning",data!$A$1:$AT$8036,A1617,FALSE)</f>
        <v>0</v>
      </c>
      <c r="F1617">
        <f>HLOOKUP("Prøve",data!$A$1:$AT$8036,A1617,FALSE)</f>
        <v>0</v>
      </c>
      <c r="G1617">
        <f>HLOOKUP("ScKode",data!$A$1:$AT$8036,A1617,FALSE)</f>
        <v>0</v>
      </c>
      <c r="H1617">
        <f>HLOOKUP("StofParameter",data!$A$1:$AT$8036,A1617,FALSE)</f>
        <v>0</v>
      </c>
      <c r="I1617">
        <f>HLOOKUP("Dato",data!$A$1:$AT$8036,A1617,FALSE)</f>
        <v>0</v>
      </c>
      <c r="J1617">
        <f>HLOOKUP("Resultat-attribut",data!$A$1:$AT$8036,A1617,FALSE)</f>
        <v>0</v>
      </c>
      <c r="K1617">
        <f>HLOOKUP("Resultat",data!$A$1:$AT$8036,A1617,FALSE)</f>
        <v>0</v>
      </c>
      <c r="L1617">
        <f>HLOOKUP("Enhed",data!$A$1:$AT$8036,A1617,FALSE)</f>
        <v>0</v>
      </c>
    </row>
    <row r="1618" spans="1:12" x14ac:dyDescent="0.2">
      <c r="A1618">
        <v>1617</v>
      </c>
      <c r="B1618">
        <f>HLOOKUP("Referencer",data!$A$1:$AT$8036,A1618,FALSE)</f>
        <v>0</v>
      </c>
      <c r="C1618">
        <f>HLOOKUP("Stedtekst",data!$A$1:$AT$8036,A1618,FALSE)</f>
        <v>0</v>
      </c>
      <c r="D1618">
        <f>HLOOKUP("Målested navn",data!$A$1:$AT$8036,A1618,FALSE)</f>
        <v>0</v>
      </c>
      <c r="E1618">
        <f>HLOOKUP("Prøvetagning",data!$A$1:$AT$8036,A1618,FALSE)</f>
        <v>0</v>
      </c>
      <c r="F1618">
        <f>HLOOKUP("Prøve",data!$A$1:$AT$8036,A1618,FALSE)</f>
        <v>0</v>
      </c>
      <c r="G1618">
        <f>HLOOKUP("ScKode",data!$A$1:$AT$8036,A1618,FALSE)</f>
        <v>0</v>
      </c>
      <c r="H1618">
        <f>HLOOKUP("StofParameter",data!$A$1:$AT$8036,A1618,FALSE)</f>
        <v>0</v>
      </c>
      <c r="I1618">
        <f>HLOOKUP("Dato",data!$A$1:$AT$8036,A1618,FALSE)</f>
        <v>0</v>
      </c>
      <c r="J1618">
        <f>HLOOKUP("Resultat-attribut",data!$A$1:$AT$8036,A1618,FALSE)</f>
        <v>0</v>
      </c>
      <c r="K1618">
        <f>HLOOKUP("Resultat",data!$A$1:$AT$8036,A1618,FALSE)</f>
        <v>0</v>
      </c>
      <c r="L1618">
        <f>HLOOKUP("Enhed",data!$A$1:$AT$8036,A1618,FALSE)</f>
        <v>0</v>
      </c>
    </row>
    <row r="1619" spans="1:12" x14ac:dyDescent="0.2">
      <c r="A1619">
        <v>1618</v>
      </c>
      <c r="B1619">
        <f>HLOOKUP("Referencer",data!$A$1:$AT$8036,A1619,FALSE)</f>
        <v>0</v>
      </c>
      <c r="C1619">
        <f>HLOOKUP("Stedtekst",data!$A$1:$AT$8036,A1619,FALSE)</f>
        <v>0</v>
      </c>
      <c r="D1619">
        <f>HLOOKUP("Målested navn",data!$A$1:$AT$8036,A1619,FALSE)</f>
        <v>0</v>
      </c>
      <c r="E1619">
        <f>HLOOKUP("Prøvetagning",data!$A$1:$AT$8036,A1619,FALSE)</f>
        <v>0</v>
      </c>
      <c r="F1619">
        <f>HLOOKUP("Prøve",data!$A$1:$AT$8036,A1619,FALSE)</f>
        <v>0</v>
      </c>
      <c r="G1619">
        <f>HLOOKUP("ScKode",data!$A$1:$AT$8036,A1619,FALSE)</f>
        <v>0</v>
      </c>
      <c r="H1619">
        <f>HLOOKUP("StofParameter",data!$A$1:$AT$8036,A1619,FALSE)</f>
        <v>0</v>
      </c>
      <c r="I1619">
        <f>HLOOKUP("Dato",data!$A$1:$AT$8036,A1619,FALSE)</f>
        <v>0</v>
      </c>
      <c r="J1619">
        <f>HLOOKUP("Resultat-attribut",data!$A$1:$AT$8036,A1619,FALSE)</f>
        <v>0</v>
      </c>
      <c r="K1619">
        <f>HLOOKUP("Resultat",data!$A$1:$AT$8036,A1619,FALSE)</f>
        <v>0</v>
      </c>
      <c r="L1619">
        <f>HLOOKUP("Enhed",data!$A$1:$AT$8036,A1619,FALSE)</f>
        <v>0</v>
      </c>
    </row>
    <row r="1620" spans="1:12" x14ac:dyDescent="0.2">
      <c r="A1620">
        <v>1619</v>
      </c>
      <c r="B1620">
        <f>HLOOKUP("Referencer",data!$A$1:$AT$8036,A1620,FALSE)</f>
        <v>0</v>
      </c>
      <c r="C1620">
        <f>HLOOKUP("Stedtekst",data!$A$1:$AT$8036,A1620,FALSE)</f>
        <v>0</v>
      </c>
      <c r="D1620">
        <f>HLOOKUP("Målested navn",data!$A$1:$AT$8036,A1620,FALSE)</f>
        <v>0</v>
      </c>
      <c r="E1620">
        <f>HLOOKUP("Prøvetagning",data!$A$1:$AT$8036,A1620,FALSE)</f>
        <v>0</v>
      </c>
      <c r="F1620">
        <f>HLOOKUP("Prøve",data!$A$1:$AT$8036,A1620,FALSE)</f>
        <v>0</v>
      </c>
      <c r="G1620">
        <f>HLOOKUP("ScKode",data!$A$1:$AT$8036,A1620,FALSE)</f>
        <v>0</v>
      </c>
      <c r="H1620">
        <f>HLOOKUP("StofParameter",data!$A$1:$AT$8036,A1620,FALSE)</f>
        <v>0</v>
      </c>
      <c r="I1620">
        <f>HLOOKUP("Dato",data!$A$1:$AT$8036,A1620,FALSE)</f>
        <v>0</v>
      </c>
      <c r="J1620">
        <f>HLOOKUP("Resultat-attribut",data!$A$1:$AT$8036,A1620,FALSE)</f>
        <v>0</v>
      </c>
      <c r="K1620">
        <f>HLOOKUP("Resultat",data!$A$1:$AT$8036,A1620,FALSE)</f>
        <v>0</v>
      </c>
      <c r="L1620">
        <f>HLOOKUP("Enhed",data!$A$1:$AT$8036,A1620,FALSE)</f>
        <v>0</v>
      </c>
    </row>
    <row r="1621" spans="1:12" x14ac:dyDescent="0.2">
      <c r="A1621">
        <v>1620</v>
      </c>
      <c r="B1621">
        <f>HLOOKUP("Referencer",data!$A$1:$AT$8036,A1621,FALSE)</f>
        <v>0</v>
      </c>
      <c r="C1621">
        <f>HLOOKUP("Stedtekst",data!$A$1:$AT$8036,A1621,FALSE)</f>
        <v>0</v>
      </c>
      <c r="D1621">
        <f>HLOOKUP("Målested navn",data!$A$1:$AT$8036,A1621,FALSE)</f>
        <v>0</v>
      </c>
      <c r="E1621">
        <f>HLOOKUP("Prøvetagning",data!$A$1:$AT$8036,A1621,FALSE)</f>
        <v>0</v>
      </c>
      <c r="F1621">
        <f>HLOOKUP("Prøve",data!$A$1:$AT$8036,A1621,FALSE)</f>
        <v>0</v>
      </c>
      <c r="G1621">
        <f>HLOOKUP("ScKode",data!$A$1:$AT$8036,A1621,FALSE)</f>
        <v>0</v>
      </c>
      <c r="H1621">
        <f>HLOOKUP("StofParameter",data!$A$1:$AT$8036,A1621,FALSE)</f>
        <v>0</v>
      </c>
      <c r="I1621">
        <f>HLOOKUP("Dato",data!$A$1:$AT$8036,A1621,FALSE)</f>
        <v>0</v>
      </c>
      <c r="J1621">
        <f>HLOOKUP("Resultat-attribut",data!$A$1:$AT$8036,A1621,FALSE)</f>
        <v>0</v>
      </c>
      <c r="K1621">
        <f>HLOOKUP("Resultat",data!$A$1:$AT$8036,A1621,FALSE)</f>
        <v>0</v>
      </c>
      <c r="L1621">
        <f>HLOOKUP("Enhed",data!$A$1:$AT$8036,A1621,FALSE)</f>
        <v>0</v>
      </c>
    </row>
    <row r="1622" spans="1:12" x14ac:dyDescent="0.2">
      <c r="A1622">
        <v>1621</v>
      </c>
      <c r="B1622">
        <f>HLOOKUP("Referencer",data!$A$1:$AT$8036,A1622,FALSE)</f>
        <v>0</v>
      </c>
      <c r="C1622">
        <f>HLOOKUP("Stedtekst",data!$A$1:$AT$8036,A1622,FALSE)</f>
        <v>0</v>
      </c>
      <c r="D1622">
        <f>HLOOKUP("Målested navn",data!$A$1:$AT$8036,A1622,FALSE)</f>
        <v>0</v>
      </c>
      <c r="E1622">
        <f>HLOOKUP("Prøvetagning",data!$A$1:$AT$8036,A1622,FALSE)</f>
        <v>0</v>
      </c>
      <c r="F1622">
        <f>HLOOKUP("Prøve",data!$A$1:$AT$8036,A1622,FALSE)</f>
        <v>0</v>
      </c>
      <c r="G1622">
        <f>HLOOKUP("ScKode",data!$A$1:$AT$8036,A1622,FALSE)</f>
        <v>0</v>
      </c>
      <c r="H1622">
        <f>HLOOKUP("StofParameter",data!$A$1:$AT$8036,A1622,FALSE)</f>
        <v>0</v>
      </c>
      <c r="I1622">
        <f>HLOOKUP("Dato",data!$A$1:$AT$8036,A1622,FALSE)</f>
        <v>0</v>
      </c>
      <c r="J1622">
        <f>HLOOKUP("Resultat-attribut",data!$A$1:$AT$8036,A1622,FALSE)</f>
        <v>0</v>
      </c>
      <c r="K1622">
        <f>HLOOKUP("Resultat",data!$A$1:$AT$8036,A1622,FALSE)</f>
        <v>0</v>
      </c>
      <c r="L1622">
        <f>HLOOKUP("Enhed",data!$A$1:$AT$8036,A1622,FALSE)</f>
        <v>0</v>
      </c>
    </row>
    <row r="1623" spans="1:12" x14ac:dyDescent="0.2">
      <c r="A1623">
        <v>1622</v>
      </c>
      <c r="B1623">
        <f>HLOOKUP("Referencer",data!$A$1:$AT$8036,A1623,FALSE)</f>
        <v>0</v>
      </c>
      <c r="C1623">
        <f>HLOOKUP("Stedtekst",data!$A$1:$AT$8036,A1623,FALSE)</f>
        <v>0</v>
      </c>
      <c r="D1623">
        <f>HLOOKUP("Målested navn",data!$A$1:$AT$8036,A1623,FALSE)</f>
        <v>0</v>
      </c>
      <c r="E1623">
        <f>HLOOKUP("Prøvetagning",data!$A$1:$AT$8036,A1623,FALSE)</f>
        <v>0</v>
      </c>
      <c r="F1623">
        <f>HLOOKUP("Prøve",data!$A$1:$AT$8036,A1623,FALSE)</f>
        <v>0</v>
      </c>
      <c r="G1623">
        <f>HLOOKUP("ScKode",data!$A$1:$AT$8036,A1623,FALSE)</f>
        <v>0</v>
      </c>
      <c r="H1623">
        <f>HLOOKUP("StofParameter",data!$A$1:$AT$8036,A1623,FALSE)</f>
        <v>0</v>
      </c>
      <c r="I1623">
        <f>HLOOKUP("Dato",data!$A$1:$AT$8036,A1623,FALSE)</f>
        <v>0</v>
      </c>
      <c r="J1623">
        <f>HLOOKUP("Resultat-attribut",data!$A$1:$AT$8036,A1623,FALSE)</f>
        <v>0</v>
      </c>
      <c r="K1623">
        <f>HLOOKUP("Resultat",data!$A$1:$AT$8036,A1623,FALSE)</f>
        <v>0</v>
      </c>
      <c r="L1623">
        <f>HLOOKUP("Enhed",data!$A$1:$AT$8036,A1623,FALSE)</f>
        <v>0</v>
      </c>
    </row>
    <row r="1624" spans="1:12" x14ac:dyDescent="0.2">
      <c r="A1624">
        <v>1623</v>
      </c>
      <c r="B1624">
        <f>HLOOKUP("Referencer",data!$A$1:$AT$8036,A1624,FALSE)</f>
        <v>0</v>
      </c>
      <c r="C1624">
        <f>HLOOKUP("Stedtekst",data!$A$1:$AT$8036,A1624,FALSE)</f>
        <v>0</v>
      </c>
      <c r="D1624">
        <f>HLOOKUP("Målested navn",data!$A$1:$AT$8036,A1624,FALSE)</f>
        <v>0</v>
      </c>
      <c r="E1624">
        <f>HLOOKUP("Prøvetagning",data!$A$1:$AT$8036,A1624,FALSE)</f>
        <v>0</v>
      </c>
      <c r="F1624">
        <f>HLOOKUP("Prøve",data!$A$1:$AT$8036,A1624,FALSE)</f>
        <v>0</v>
      </c>
      <c r="G1624">
        <f>HLOOKUP("ScKode",data!$A$1:$AT$8036,A1624,FALSE)</f>
        <v>0</v>
      </c>
      <c r="H1624">
        <f>HLOOKUP("StofParameter",data!$A$1:$AT$8036,A1624,FALSE)</f>
        <v>0</v>
      </c>
      <c r="I1624">
        <f>HLOOKUP("Dato",data!$A$1:$AT$8036,A1624,FALSE)</f>
        <v>0</v>
      </c>
      <c r="J1624">
        <f>HLOOKUP("Resultat-attribut",data!$A$1:$AT$8036,A1624,FALSE)</f>
        <v>0</v>
      </c>
      <c r="K1624">
        <f>HLOOKUP("Resultat",data!$A$1:$AT$8036,A1624,FALSE)</f>
        <v>0</v>
      </c>
      <c r="L1624">
        <f>HLOOKUP("Enhed",data!$A$1:$AT$8036,A1624,FALSE)</f>
        <v>0</v>
      </c>
    </row>
    <row r="1625" spans="1:12" x14ac:dyDescent="0.2">
      <c r="A1625">
        <v>1624</v>
      </c>
      <c r="B1625">
        <f>HLOOKUP("Referencer",data!$A$1:$AT$8036,A1625,FALSE)</f>
        <v>0</v>
      </c>
      <c r="C1625">
        <f>HLOOKUP("Stedtekst",data!$A$1:$AT$8036,A1625,FALSE)</f>
        <v>0</v>
      </c>
      <c r="D1625">
        <f>HLOOKUP("Målested navn",data!$A$1:$AT$8036,A1625,FALSE)</f>
        <v>0</v>
      </c>
      <c r="E1625">
        <f>HLOOKUP("Prøvetagning",data!$A$1:$AT$8036,A1625,FALSE)</f>
        <v>0</v>
      </c>
      <c r="F1625">
        <f>HLOOKUP("Prøve",data!$A$1:$AT$8036,A1625,FALSE)</f>
        <v>0</v>
      </c>
      <c r="G1625">
        <f>HLOOKUP("ScKode",data!$A$1:$AT$8036,A1625,FALSE)</f>
        <v>0</v>
      </c>
      <c r="H1625">
        <f>HLOOKUP("StofParameter",data!$A$1:$AT$8036,A1625,FALSE)</f>
        <v>0</v>
      </c>
      <c r="I1625">
        <f>HLOOKUP("Dato",data!$A$1:$AT$8036,A1625,FALSE)</f>
        <v>0</v>
      </c>
      <c r="J1625">
        <f>HLOOKUP("Resultat-attribut",data!$A$1:$AT$8036,A1625,FALSE)</f>
        <v>0</v>
      </c>
      <c r="K1625">
        <f>HLOOKUP("Resultat",data!$A$1:$AT$8036,A1625,FALSE)</f>
        <v>0</v>
      </c>
      <c r="L1625">
        <f>HLOOKUP("Enhed",data!$A$1:$AT$8036,A1625,FALSE)</f>
        <v>0</v>
      </c>
    </row>
    <row r="1626" spans="1:12" x14ac:dyDescent="0.2">
      <c r="A1626">
        <v>1625</v>
      </c>
      <c r="B1626">
        <f>HLOOKUP("Referencer",data!$A$1:$AT$8036,A1626,FALSE)</f>
        <v>0</v>
      </c>
      <c r="C1626">
        <f>HLOOKUP("Stedtekst",data!$A$1:$AT$8036,A1626,FALSE)</f>
        <v>0</v>
      </c>
      <c r="D1626">
        <f>HLOOKUP("Målested navn",data!$A$1:$AT$8036,A1626,FALSE)</f>
        <v>0</v>
      </c>
      <c r="E1626">
        <f>HLOOKUP("Prøvetagning",data!$A$1:$AT$8036,A1626,FALSE)</f>
        <v>0</v>
      </c>
      <c r="F1626">
        <f>HLOOKUP("Prøve",data!$A$1:$AT$8036,A1626,FALSE)</f>
        <v>0</v>
      </c>
      <c r="G1626">
        <f>HLOOKUP("ScKode",data!$A$1:$AT$8036,A1626,FALSE)</f>
        <v>0</v>
      </c>
      <c r="H1626">
        <f>HLOOKUP("StofParameter",data!$A$1:$AT$8036,A1626,FALSE)</f>
        <v>0</v>
      </c>
      <c r="I1626">
        <f>HLOOKUP("Dato",data!$A$1:$AT$8036,A1626,FALSE)</f>
        <v>0</v>
      </c>
      <c r="J1626">
        <f>HLOOKUP("Resultat-attribut",data!$A$1:$AT$8036,A1626,FALSE)</f>
        <v>0</v>
      </c>
      <c r="K1626">
        <f>HLOOKUP("Resultat",data!$A$1:$AT$8036,A1626,FALSE)</f>
        <v>0</v>
      </c>
      <c r="L1626">
        <f>HLOOKUP("Enhed",data!$A$1:$AT$8036,A1626,FALSE)</f>
        <v>0</v>
      </c>
    </row>
    <row r="1627" spans="1:12" x14ac:dyDescent="0.2">
      <c r="A1627">
        <v>1626</v>
      </c>
      <c r="B1627">
        <f>HLOOKUP("Referencer",data!$A$1:$AT$8036,A1627,FALSE)</f>
        <v>0</v>
      </c>
      <c r="C1627">
        <f>HLOOKUP("Stedtekst",data!$A$1:$AT$8036,A1627,FALSE)</f>
        <v>0</v>
      </c>
      <c r="D1627">
        <f>HLOOKUP("Målested navn",data!$A$1:$AT$8036,A1627,FALSE)</f>
        <v>0</v>
      </c>
      <c r="E1627">
        <f>HLOOKUP("Prøvetagning",data!$A$1:$AT$8036,A1627,FALSE)</f>
        <v>0</v>
      </c>
      <c r="F1627">
        <f>HLOOKUP("Prøve",data!$A$1:$AT$8036,A1627,FALSE)</f>
        <v>0</v>
      </c>
      <c r="G1627">
        <f>HLOOKUP("ScKode",data!$A$1:$AT$8036,A1627,FALSE)</f>
        <v>0</v>
      </c>
      <c r="H1627">
        <f>HLOOKUP("StofParameter",data!$A$1:$AT$8036,A1627,FALSE)</f>
        <v>0</v>
      </c>
      <c r="I1627">
        <f>HLOOKUP("Dato",data!$A$1:$AT$8036,A1627,FALSE)</f>
        <v>0</v>
      </c>
      <c r="J1627">
        <f>HLOOKUP("Resultat-attribut",data!$A$1:$AT$8036,A1627,FALSE)</f>
        <v>0</v>
      </c>
      <c r="K1627">
        <f>HLOOKUP("Resultat",data!$A$1:$AT$8036,A1627,FALSE)</f>
        <v>0</v>
      </c>
      <c r="L1627">
        <f>HLOOKUP("Enhed",data!$A$1:$AT$8036,A1627,FALSE)</f>
        <v>0</v>
      </c>
    </row>
    <row r="1628" spans="1:12" x14ac:dyDescent="0.2">
      <c r="A1628">
        <v>1627</v>
      </c>
      <c r="B1628">
        <f>HLOOKUP("Referencer",data!$A$1:$AT$8036,A1628,FALSE)</f>
        <v>0</v>
      </c>
      <c r="C1628">
        <f>HLOOKUP("Stedtekst",data!$A$1:$AT$8036,A1628,FALSE)</f>
        <v>0</v>
      </c>
      <c r="D1628">
        <f>HLOOKUP("Målested navn",data!$A$1:$AT$8036,A1628,FALSE)</f>
        <v>0</v>
      </c>
      <c r="E1628">
        <f>HLOOKUP("Prøvetagning",data!$A$1:$AT$8036,A1628,FALSE)</f>
        <v>0</v>
      </c>
      <c r="F1628">
        <f>HLOOKUP("Prøve",data!$A$1:$AT$8036,A1628,FALSE)</f>
        <v>0</v>
      </c>
      <c r="G1628">
        <f>HLOOKUP("ScKode",data!$A$1:$AT$8036,A1628,FALSE)</f>
        <v>0</v>
      </c>
      <c r="H1628">
        <f>HLOOKUP("StofParameter",data!$A$1:$AT$8036,A1628,FALSE)</f>
        <v>0</v>
      </c>
      <c r="I1628">
        <f>HLOOKUP("Dato",data!$A$1:$AT$8036,A1628,FALSE)</f>
        <v>0</v>
      </c>
      <c r="J1628">
        <f>HLOOKUP("Resultat-attribut",data!$A$1:$AT$8036,A1628,FALSE)</f>
        <v>0</v>
      </c>
      <c r="K1628">
        <f>HLOOKUP("Resultat",data!$A$1:$AT$8036,A1628,FALSE)</f>
        <v>0</v>
      </c>
      <c r="L1628">
        <f>HLOOKUP("Enhed",data!$A$1:$AT$8036,A1628,FALSE)</f>
        <v>0</v>
      </c>
    </row>
    <row r="1629" spans="1:12" x14ac:dyDescent="0.2">
      <c r="A1629">
        <v>1628</v>
      </c>
      <c r="B1629">
        <f>HLOOKUP("Referencer",data!$A$1:$AT$8036,A1629,FALSE)</f>
        <v>0</v>
      </c>
      <c r="C1629">
        <f>HLOOKUP("Stedtekst",data!$A$1:$AT$8036,A1629,FALSE)</f>
        <v>0</v>
      </c>
      <c r="D1629">
        <f>HLOOKUP("Målested navn",data!$A$1:$AT$8036,A1629,FALSE)</f>
        <v>0</v>
      </c>
      <c r="E1629">
        <f>HLOOKUP("Prøvetagning",data!$A$1:$AT$8036,A1629,FALSE)</f>
        <v>0</v>
      </c>
      <c r="F1629">
        <f>HLOOKUP("Prøve",data!$A$1:$AT$8036,A1629,FALSE)</f>
        <v>0</v>
      </c>
      <c r="G1629">
        <f>HLOOKUP("ScKode",data!$A$1:$AT$8036,A1629,FALSE)</f>
        <v>0</v>
      </c>
      <c r="H1629">
        <f>HLOOKUP("StofParameter",data!$A$1:$AT$8036,A1629,FALSE)</f>
        <v>0</v>
      </c>
      <c r="I1629">
        <f>HLOOKUP("Dato",data!$A$1:$AT$8036,A1629,FALSE)</f>
        <v>0</v>
      </c>
      <c r="J1629">
        <f>HLOOKUP("Resultat-attribut",data!$A$1:$AT$8036,A1629,FALSE)</f>
        <v>0</v>
      </c>
      <c r="K1629">
        <f>HLOOKUP("Resultat",data!$A$1:$AT$8036,A1629,FALSE)</f>
        <v>0</v>
      </c>
      <c r="L1629">
        <f>HLOOKUP("Enhed",data!$A$1:$AT$8036,A1629,FALSE)</f>
        <v>0</v>
      </c>
    </row>
    <row r="1630" spans="1:12" x14ac:dyDescent="0.2">
      <c r="A1630">
        <v>1629</v>
      </c>
      <c r="B1630">
        <f>HLOOKUP("Referencer",data!$A$1:$AT$8036,A1630,FALSE)</f>
        <v>0</v>
      </c>
      <c r="C1630">
        <f>HLOOKUP("Stedtekst",data!$A$1:$AT$8036,A1630,FALSE)</f>
        <v>0</v>
      </c>
      <c r="D1630">
        <f>HLOOKUP("Målested navn",data!$A$1:$AT$8036,A1630,FALSE)</f>
        <v>0</v>
      </c>
      <c r="E1630">
        <f>HLOOKUP("Prøvetagning",data!$A$1:$AT$8036,A1630,FALSE)</f>
        <v>0</v>
      </c>
      <c r="F1630">
        <f>HLOOKUP("Prøve",data!$A$1:$AT$8036,A1630,FALSE)</f>
        <v>0</v>
      </c>
      <c r="G1630">
        <f>HLOOKUP("ScKode",data!$A$1:$AT$8036,A1630,FALSE)</f>
        <v>0</v>
      </c>
      <c r="H1630">
        <f>HLOOKUP("StofParameter",data!$A$1:$AT$8036,A1630,FALSE)</f>
        <v>0</v>
      </c>
      <c r="I1630">
        <f>HLOOKUP("Dato",data!$A$1:$AT$8036,A1630,FALSE)</f>
        <v>0</v>
      </c>
      <c r="J1630">
        <f>HLOOKUP("Resultat-attribut",data!$A$1:$AT$8036,A1630,FALSE)</f>
        <v>0</v>
      </c>
      <c r="K1630">
        <f>HLOOKUP("Resultat",data!$A$1:$AT$8036,A1630,FALSE)</f>
        <v>0</v>
      </c>
      <c r="L1630">
        <f>HLOOKUP("Enhed",data!$A$1:$AT$8036,A1630,FALSE)</f>
        <v>0</v>
      </c>
    </row>
    <row r="1631" spans="1:12" x14ac:dyDescent="0.2">
      <c r="A1631">
        <v>1630</v>
      </c>
      <c r="B1631">
        <f>HLOOKUP("Referencer",data!$A$1:$AT$8036,A1631,FALSE)</f>
        <v>0</v>
      </c>
      <c r="C1631">
        <f>HLOOKUP("Stedtekst",data!$A$1:$AT$8036,A1631,FALSE)</f>
        <v>0</v>
      </c>
      <c r="D1631">
        <f>HLOOKUP("Målested navn",data!$A$1:$AT$8036,A1631,FALSE)</f>
        <v>0</v>
      </c>
      <c r="E1631">
        <f>HLOOKUP("Prøvetagning",data!$A$1:$AT$8036,A1631,FALSE)</f>
        <v>0</v>
      </c>
      <c r="F1631">
        <f>HLOOKUP("Prøve",data!$A$1:$AT$8036,A1631,FALSE)</f>
        <v>0</v>
      </c>
      <c r="G1631">
        <f>HLOOKUP("ScKode",data!$A$1:$AT$8036,A1631,FALSE)</f>
        <v>0</v>
      </c>
      <c r="H1631">
        <f>HLOOKUP("StofParameter",data!$A$1:$AT$8036,A1631,FALSE)</f>
        <v>0</v>
      </c>
      <c r="I1631">
        <f>HLOOKUP("Dato",data!$A$1:$AT$8036,A1631,FALSE)</f>
        <v>0</v>
      </c>
      <c r="J1631">
        <f>HLOOKUP("Resultat-attribut",data!$A$1:$AT$8036,A1631,FALSE)</f>
        <v>0</v>
      </c>
      <c r="K1631">
        <f>HLOOKUP("Resultat",data!$A$1:$AT$8036,A1631,FALSE)</f>
        <v>0</v>
      </c>
      <c r="L1631">
        <f>HLOOKUP("Enhed",data!$A$1:$AT$8036,A1631,FALSE)</f>
        <v>0</v>
      </c>
    </row>
    <row r="1632" spans="1:12" x14ac:dyDescent="0.2">
      <c r="A1632">
        <v>1631</v>
      </c>
      <c r="B1632">
        <f>HLOOKUP("Referencer",data!$A$1:$AT$8036,A1632,FALSE)</f>
        <v>0</v>
      </c>
      <c r="C1632">
        <f>HLOOKUP("Stedtekst",data!$A$1:$AT$8036,A1632,FALSE)</f>
        <v>0</v>
      </c>
      <c r="D1632">
        <f>HLOOKUP("Målested navn",data!$A$1:$AT$8036,A1632,FALSE)</f>
        <v>0</v>
      </c>
      <c r="E1632">
        <f>HLOOKUP("Prøvetagning",data!$A$1:$AT$8036,A1632,FALSE)</f>
        <v>0</v>
      </c>
      <c r="F1632">
        <f>HLOOKUP("Prøve",data!$A$1:$AT$8036,A1632,FALSE)</f>
        <v>0</v>
      </c>
      <c r="G1632">
        <f>HLOOKUP("ScKode",data!$A$1:$AT$8036,A1632,FALSE)</f>
        <v>0</v>
      </c>
      <c r="H1632">
        <f>HLOOKUP("StofParameter",data!$A$1:$AT$8036,A1632,FALSE)</f>
        <v>0</v>
      </c>
      <c r="I1632">
        <f>HLOOKUP("Dato",data!$A$1:$AT$8036,A1632,FALSE)</f>
        <v>0</v>
      </c>
      <c r="J1632">
        <f>HLOOKUP("Resultat-attribut",data!$A$1:$AT$8036,A1632,FALSE)</f>
        <v>0</v>
      </c>
      <c r="K1632">
        <f>HLOOKUP("Resultat",data!$A$1:$AT$8036,A1632,FALSE)</f>
        <v>0</v>
      </c>
      <c r="L1632">
        <f>HLOOKUP("Enhed",data!$A$1:$AT$8036,A1632,FALSE)</f>
        <v>0</v>
      </c>
    </row>
    <row r="1633" spans="1:12" x14ac:dyDescent="0.2">
      <c r="A1633">
        <v>1632</v>
      </c>
      <c r="B1633">
        <f>HLOOKUP("Referencer",data!$A$1:$AT$8036,A1633,FALSE)</f>
        <v>0</v>
      </c>
      <c r="C1633">
        <f>HLOOKUP("Stedtekst",data!$A$1:$AT$8036,A1633,FALSE)</f>
        <v>0</v>
      </c>
      <c r="D1633">
        <f>HLOOKUP("Målested navn",data!$A$1:$AT$8036,A1633,FALSE)</f>
        <v>0</v>
      </c>
      <c r="E1633">
        <f>HLOOKUP("Prøvetagning",data!$A$1:$AT$8036,A1633,FALSE)</f>
        <v>0</v>
      </c>
      <c r="F1633">
        <f>HLOOKUP("Prøve",data!$A$1:$AT$8036,A1633,FALSE)</f>
        <v>0</v>
      </c>
      <c r="G1633">
        <f>HLOOKUP("ScKode",data!$A$1:$AT$8036,A1633,FALSE)</f>
        <v>0</v>
      </c>
      <c r="H1633">
        <f>HLOOKUP("StofParameter",data!$A$1:$AT$8036,A1633,FALSE)</f>
        <v>0</v>
      </c>
      <c r="I1633">
        <f>HLOOKUP("Dato",data!$A$1:$AT$8036,A1633,FALSE)</f>
        <v>0</v>
      </c>
      <c r="J1633">
        <f>HLOOKUP("Resultat-attribut",data!$A$1:$AT$8036,A1633,FALSE)</f>
        <v>0</v>
      </c>
      <c r="K1633">
        <f>HLOOKUP("Resultat",data!$A$1:$AT$8036,A1633,FALSE)</f>
        <v>0</v>
      </c>
      <c r="L1633">
        <f>HLOOKUP("Enhed",data!$A$1:$AT$8036,A1633,FALSE)</f>
        <v>0</v>
      </c>
    </row>
    <row r="1634" spans="1:12" x14ac:dyDescent="0.2">
      <c r="A1634">
        <v>1633</v>
      </c>
      <c r="B1634">
        <f>HLOOKUP("Referencer",data!$A$1:$AT$8036,A1634,FALSE)</f>
        <v>0</v>
      </c>
      <c r="C1634">
        <f>HLOOKUP("Stedtekst",data!$A$1:$AT$8036,A1634,FALSE)</f>
        <v>0</v>
      </c>
      <c r="D1634">
        <f>HLOOKUP("Målested navn",data!$A$1:$AT$8036,A1634,FALSE)</f>
        <v>0</v>
      </c>
      <c r="E1634">
        <f>HLOOKUP("Prøvetagning",data!$A$1:$AT$8036,A1634,FALSE)</f>
        <v>0</v>
      </c>
      <c r="F1634">
        <f>HLOOKUP("Prøve",data!$A$1:$AT$8036,A1634,FALSE)</f>
        <v>0</v>
      </c>
      <c r="G1634">
        <f>HLOOKUP("ScKode",data!$A$1:$AT$8036,A1634,FALSE)</f>
        <v>0</v>
      </c>
      <c r="H1634">
        <f>HLOOKUP("StofParameter",data!$A$1:$AT$8036,A1634,FALSE)</f>
        <v>0</v>
      </c>
      <c r="I1634">
        <f>HLOOKUP("Dato",data!$A$1:$AT$8036,A1634,FALSE)</f>
        <v>0</v>
      </c>
      <c r="J1634">
        <f>HLOOKUP("Resultat-attribut",data!$A$1:$AT$8036,A1634,FALSE)</f>
        <v>0</v>
      </c>
      <c r="K1634">
        <f>HLOOKUP("Resultat",data!$A$1:$AT$8036,A1634,FALSE)</f>
        <v>0</v>
      </c>
      <c r="L1634">
        <f>HLOOKUP("Enhed",data!$A$1:$AT$8036,A1634,FALSE)</f>
        <v>0</v>
      </c>
    </row>
    <row r="1635" spans="1:12" x14ac:dyDescent="0.2">
      <c r="A1635">
        <v>1634</v>
      </c>
      <c r="B1635">
        <f>HLOOKUP("Referencer",data!$A$1:$AT$8036,A1635,FALSE)</f>
        <v>0</v>
      </c>
      <c r="C1635">
        <f>HLOOKUP("Stedtekst",data!$A$1:$AT$8036,A1635,FALSE)</f>
        <v>0</v>
      </c>
      <c r="D1635">
        <f>HLOOKUP("Målested navn",data!$A$1:$AT$8036,A1635,FALSE)</f>
        <v>0</v>
      </c>
      <c r="E1635">
        <f>HLOOKUP("Prøvetagning",data!$A$1:$AT$8036,A1635,FALSE)</f>
        <v>0</v>
      </c>
      <c r="F1635">
        <f>HLOOKUP("Prøve",data!$A$1:$AT$8036,A1635,FALSE)</f>
        <v>0</v>
      </c>
      <c r="G1635">
        <f>HLOOKUP("ScKode",data!$A$1:$AT$8036,A1635,FALSE)</f>
        <v>0</v>
      </c>
      <c r="H1635">
        <f>HLOOKUP("StofParameter",data!$A$1:$AT$8036,A1635,FALSE)</f>
        <v>0</v>
      </c>
      <c r="I1635">
        <f>HLOOKUP("Dato",data!$A$1:$AT$8036,A1635,FALSE)</f>
        <v>0</v>
      </c>
      <c r="J1635">
        <f>HLOOKUP("Resultat-attribut",data!$A$1:$AT$8036,A1635,FALSE)</f>
        <v>0</v>
      </c>
      <c r="K1635">
        <f>HLOOKUP("Resultat",data!$A$1:$AT$8036,A1635,FALSE)</f>
        <v>0</v>
      </c>
      <c r="L1635">
        <f>HLOOKUP("Enhed",data!$A$1:$AT$8036,A1635,FALSE)</f>
        <v>0</v>
      </c>
    </row>
    <row r="1636" spans="1:12" x14ac:dyDescent="0.2">
      <c r="A1636">
        <v>1635</v>
      </c>
      <c r="B1636">
        <f>HLOOKUP("Referencer",data!$A$1:$AT$8036,A1636,FALSE)</f>
        <v>0</v>
      </c>
      <c r="C1636">
        <f>HLOOKUP("Stedtekst",data!$A$1:$AT$8036,A1636,FALSE)</f>
        <v>0</v>
      </c>
      <c r="D1636">
        <f>HLOOKUP("Målested navn",data!$A$1:$AT$8036,A1636,FALSE)</f>
        <v>0</v>
      </c>
      <c r="E1636">
        <f>HLOOKUP("Prøvetagning",data!$A$1:$AT$8036,A1636,FALSE)</f>
        <v>0</v>
      </c>
      <c r="F1636">
        <f>HLOOKUP("Prøve",data!$A$1:$AT$8036,A1636,FALSE)</f>
        <v>0</v>
      </c>
      <c r="G1636">
        <f>HLOOKUP("ScKode",data!$A$1:$AT$8036,A1636,FALSE)</f>
        <v>0</v>
      </c>
      <c r="H1636">
        <f>HLOOKUP("StofParameter",data!$A$1:$AT$8036,A1636,FALSE)</f>
        <v>0</v>
      </c>
      <c r="I1636">
        <f>HLOOKUP("Dato",data!$A$1:$AT$8036,A1636,FALSE)</f>
        <v>0</v>
      </c>
      <c r="J1636">
        <f>HLOOKUP("Resultat-attribut",data!$A$1:$AT$8036,A1636,FALSE)</f>
        <v>0</v>
      </c>
      <c r="K1636">
        <f>HLOOKUP("Resultat",data!$A$1:$AT$8036,A1636,FALSE)</f>
        <v>0</v>
      </c>
      <c r="L1636">
        <f>HLOOKUP("Enhed",data!$A$1:$AT$8036,A1636,FALSE)</f>
        <v>0</v>
      </c>
    </row>
    <row r="1637" spans="1:12" x14ac:dyDescent="0.2">
      <c r="A1637">
        <v>1636</v>
      </c>
      <c r="B1637">
        <f>HLOOKUP("Referencer",data!$A$1:$AT$8036,A1637,FALSE)</f>
        <v>0</v>
      </c>
      <c r="C1637">
        <f>HLOOKUP("Stedtekst",data!$A$1:$AT$8036,A1637,FALSE)</f>
        <v>0</v>
      </c>
      <c r="D1637">
        <f>HLOOKUP("Målested navn",data!$A$1:$AT$8036,A1637,FALSE)</f>
        <v>0</v>
      </c>
      <c r="E1637">
        <f>HLOOKUP("Prøvetagning",data!$A$1:$AT$8036,A1637,FALSE)</f>
        <v>0</v>
      </c>
      <c r="F1637">
        <f>HLOOKUP("Prøve",data!$A$1:$AT$8036,A1637,FALSE)</f>
        <v>0</v>
      </c>
      <c r="G1637">
        <f>HLOOKUP("ScKode",data!$A$1:$AT$8036,A1637,FALSE)</f>
        <v>0</v>
      </c>
      <c r="H1637">
        <f>HLOOKUP("StofParameter",data!$A$1:$AT$8036,A1637,FALSE)</f>
        <v>0</v>
      </c>
      <c r="I1637">
        <f>HLOOKUP("Dato",data!$A$1:$AT$8036,A1637,FALSE)</f>
        <v>0</v>
      </c>
      <c r="J1637">
        <f>HLOOKUP("Resultat-attribut",data!$A$1:$AT$8036,A1637,FALSE)</f>
        <v>0</v>
      </c>
      <c r="K1637">
        <f>HLOOKUP("Resultat",data!$A$1:$AT$8036,A1637,FALSE)</f>
        <v>0</v>
      </c>
      <c r="L1637">
        <f>HLOOKUP("Enhed",data!$A$1:$AT$8036,A1637,FALSE)</f>
        <v>0</v>
      </c>
    </row>
    <row r="1638" spans="1:12" x14ac:dyDescent="0.2">
      <c r="A1638">
        <v>1637</v>
      </c>
      <c r="B1638">
        <f>HLOOKUP("Referencer",data!$A$1:$AT$8036,A1638,FALSE)</f>
        <v>0</v>
      </c>
      <c r="C1638">
        <f>HLOOKUP("Stedtekst",data!$A$1:$AT$8036,A1638,FALSE)</f>
        <v>0</v>
      </c>
      <c r="D1638">
        <f>HLOOKUP("Målested navn",data!$A$1:$AT$8036,A1638,FALSE)</f>
        <v>0</v>
      </c>
      <c r="E1638">
        <f>HLOOKUP("Prøvetagning",data!$A$1:$AT$8036,A1638,FALSE)</f>
        <v>0</v>
      </c>
      <c r="F1638">
        <f>HLOOKUP("Prøve",data!$A$1:$AT$8036,A1638,FALSE)</f>
        <v>0</v>
      </c>
      <c r="G1638">
        <f>HLOOKUP("ScKode",data!$A$1:$AT$8036,A1638,FALSE)</f>
        <v>0</v>
      </c>
      <c r="H1638">
        <f>HLOOKUP("StofParameter",data!$A$1:$AT$8036,A1638,FALSE)</f>
        <v>0</v>
      </c>
      <c r="I1638">
        <f>HLOOKUP("Dato",data!$A$1:$AT$8036,A1638,FALSE)</f>
        <v>0</v>
      </c>
      <c r="J1638">
        <f>HLOOKUP("Resultat-attribut",data!$A$1:$AT$8036,A1638,FALSE)</f>
        <v>0</v>
      </c>
      <c r="K1638">
        <f>HLOOKUP("Resultat",data!$A$1:$AT$8036,A1638,FALSE)</f>
        <v>0</v>
      </c>
      <c r="L1638">
        <f>HLOOKUP("Enhed",data!$A$1:$AT$8036,A1638,FALSE)</f>
        <v>0</v>
      </c>
    </row>
    <row r="1639" spans="1:12" x14ac:dyDescent="0.2">
      <c r="A1639">
        <v>1638</v>
      </c>
      <c r="B1639">
        <f>HLOOKUP("Referencer",data!$A$1:$AT$8036,A1639,FALSE)</f>
        <v>0</v>
      </c>
      <c r="C1639">
        <f>HLOOKUP("Stedtekst",data!$A$1:$AT$8036,A1639,FALSE)</f>
        <v>0</v>
      </c>
      <c r="D1639">
        <f>HLOOKUP("Målested navn",data!$A$1:$AT$8036,A1639,FALSE)</f>
        <v>0</v>
      </c>
      <c r="E1639">
        <f>HLOOKUP("Prøvetagning",data!$A$1:$AT$8036,A1639,FALSE)</f>
        <v>0</v>
      </c>
      <c r="F1639">
        <f>HLOOKUP("Prøve",data!$A$1:$AT$8036,A1639,FALSE)</f>
        <v>0</v>
      </c>
      <c r="G1639">
        <f>HLOOKUP("ScKode",data!$A$1:$AT$8036,A1639,FALSE)</f>
        <v>0</v>
      </c>
      <c r="H1639">
        <f>HLOOKUP("StofParameter",data!$A$1:$AT$8036,A1639,FALSE)</f>
        <v>0</v>
      </c>
      <c r="I1639">
        <f>HLOOKUP("Dato",data!$A$1:$AT$8036,A1639,FALSE)</f>
        <v>0</v>
      </c>
      <c r="J1639">
        <f>HLOOKUP("Resultat-attribut",data!$A$1:$AT$8036,A1639,FALSE)</f>
        <v>0</v>
      </c>
      <c r="K1639">
        <f>HLOOKUP("Resultat",data!$A$1:$AT$8036,A1639,FALSE)</f>
        <v>0</v>
      </c>
      <c r="L1639">
        <f>HLOOKUP("Enhed",data!$A$1:$AT$8036,A1639,FALSE)</f>
        <v>0</v>
      </c>
    </row>
    <row r="1640" spans="1:12" x14ac:dyDescent="0.2">
      <c r="A1640">
        <v>1639</v>
      </c>
      <c r="B1640">
        <f>HLOOKUP("Referencer",data!$A$1:$AT$8036,A1640,FALSE)</f>
        <v>0</v>
      </c>
      <c r="C1640">
        <f>HLOOKUP("Stedtekst",data!$A$1:$AT$8036,A1640,FALSE)</f>
        <v>0</v>
      </c>
      <c r="D1640">
        <f>HLOOKUP("Målested navn",data!$A$1:$AT$8036,A1640,FALSE)</f>
        <v>0</v>
      </c>
      <c r="E1640">
        <f>HLOOKUP("Prøvetagning",data!$A$1:$AT$8036,A1640,FALSE)</f>
        <v>0</v>
      </c>
      <c r="F1640">
        <f>HLOOKUP("Prøve",data!$A$1:$AT$8036,A1640,FALSE)</f>
        <v>0</v>
      </c>
      <c r="G1640">
        <f>HLOOKUP("ScKode",data!$A$1:$AT$8036,A1640,FALSE)</f>
        <v>0</v>
      </c>
      <c r="H1640">
        <f>HLOOKUP("StofParameter",data!$A$1:$AT$8036,A1640,FALSE)</f>
        <v>0</v>
      </c>
      <c r="I1640">
        <f>HLOOKUP("Dato",data!$A$1:$AT$8036,A1640,FALSE)</f>
        <v>0</v>
      </c>
      <c r="J1640">
        <f>HLOOKUP("Resultat-attribut",data!$A$1:$AT$8036,A1640,FALSE)</f>
        <v>0</v>
      </c>
      <c r="K1640">
        <f>HLOOKUP("Resultat",data!$A$1:$AT$8036,A1640,FALSE)</f>
        <v>0</v>
      </c>
      <c r="L1640">
        <f>HLOOKUP("Enhed",data!$A$1:$AT$8036,A1640,FALSE)</f>
        <v>0</v>
      </c>
    </row>
    <row r="1641" spans="1:12" x14ac:dyDescent="0.2">
      <c r="A1641">
        <v>1640</v>
      </c>
      <c r="B1641">
        <f>HLOOKUP("Referencer",data!$A$1:$AT$8036,A1641,FALSE)</f>
        <v>0</v>
      </c>
      <c r="C1641">
        <f>HLOOKUP("Stedtekst",data!$A$1:$AT$8036,A1641,FALSE)</f>
        <v>0</v>
      </c>
      <c r="D1641">
        <f>HLOOKUP("Målested navn",data!$A$1:$AT$8036,A1641,FALSE)</f>
        <v>0</v>
      </c>
      <c r="E1641">
        <f>HLOOKUP("Prøvetagning",data!$A$1:$AT$8036,A1641,FALSE)</f>
        <v>0</v>
      </c>
      <c r="F1641">
        <f>HLOOKUP("Prøve",data!$A$1:$AT$8036,A1641,FALSE)</f>
        <v>0</v>
      </c>
      <c r="G1641">
        <f>HLOOKUP("ScKode",data!$A$1:$AT$8036,A1641,FALSE)</f>
        <v>0</v>
      </c>
      <c r="H1641">
        <f>HLOOKUP("StofParameter",data!$A$1:$AT$8036,A1641,FALSE)</f>
        <v>0</v>
      </c>
      <c r="I1641">
        <f>HLOOKUP("Dato",data!$A$1:$AT$8036,A1641,FALSE)</f>
        <v>0</v>
      </c>
      <c r="J1641">
        <f>HLOOKUP("Resultat-attribut",data!$A$1:$AT$8036,A1641,FALSE)</f>
        <v>0</v>
      </c>
      <c r="K1641">
        <f>HLOOKUP("Resultat",data!$A$1:$AT$8036,A1641,FALSE)</f>
        <v>0</v>
      </c>
      <c r="L1641">
        <f>HLOOKUP("Enhed",data!$A$1:$AT$8036,A1641,FALSE)</f>
        <v>0</v>
      </c>
    </row>
    <row r="1642" spans="1:12" x14ac:dyDescent="0.2">
      <c r="A1642">
        <v>1641</v>
      </c>
      <c r="B1642">
        <f>HLOOKUP("Referencer",data!$A$1:$AT$8036,A1642,FALSE)</f>
        <v>0</v>
      </c>
      <c r="C1642">
        <f>HLOOKUP("Stedtekst",data!$A$1:$AT$8036,A1642,FALSE)</f>
        <v>0</v>
      </c>
      <c r="D1642">
        <f>HLOOKUP("Målested navn",data!$A$1:$AT$8036,A1642,FALSE)</f>
        <v>0</v>
      </c>
      <c r="E1642">
        <f>HLOOKUP("Prøvetagning",data!$A$1:$AT$8036,A1642,FALSE)</f>
        <v>0</v>
      </c>
      <c r="F1642">
        <f>HLOOKUP("Prøve",data!$A$1:$AT$8036,A1642,FALSE)</f>
        <v>0</v>
      </c>
      <c r="G1642">
        <f>HLOOKUP("ScKode",data!$A$1:$AT$8036,A1642,FALSE)</f>
        <v>0</v>
      </c>
      <c r="H1642">
        <f>HLOOKUP("StofParameter",data!$A$1:$AT$8036,A1642,FALSE)</f>
        <v>0</v>
      </c>
      <c r="I1642">
        <f>HLOOKUP("Dato",data!$A$1:$AT$8036,A1642,FALSE)</f>
        <v>0</v>
      </c>
      <c r="J1642">
        <f>HLOOKUP("Resultat-attribut",data!$A$1:$AT$8036,A1642,FALSE)</f>
        <v>0</v>
      </c>
      <c r="K1642">
        <f>HLOOKUP("Resultat",data!$A$1:$AT$8036,A1642,FALSE)</f>
        <v>0</v>
      </c>
      <c r="L1642">
        <f>HLOOKUP("Enhed",data!$A$1:$AT$8036,A1642,FALSE)</f>
        <v>0</v>
      </c>
    </row>
    <row r="1643" spans="1:12" x14ac:dyDescent="0.2">
      <c r="A1643">
        <v>1642</v>
      </c>
      <c r="B1643">
        <f>HLOOKUP("Referencer",data!$A$1:$AT$8036,A1643,FALSE)</f>
        <v>0</v>
      </c>
      <c r="C1643">
        <f>HLOOKUP("Stedtekst",data!$A$1:$AT$8036,A1643,FALSE)</f>
        <v>0</v>
      </c>
      <c r="D1643">
        <f>HLOOKUP("Målested navn",data!$A$1:$AT$8036,A1643,FALSE)</f>
        <v>0</v>
      </c>
      <c r="E1643">
        <f>HLOOKUP("Prøvetagning",data!$A$1:$AT$8036,A1643,FALSE)</f>
        <v>0</v>
      </c>
      <c r="F1643">
        <f>HLOOKUP("Prøve",data!$A$1:$AT$8036,A1643,FALSE)</f>
        <v>0</v>
      </c>
      <c r="G1643">
        <f>HLOOKUP("ScKode",data!$A$1:$AT$8036,A1643,FALSE)</f>
        <v>0</v>
      </c>
      <c r="H1643">
        <f>HLOOKUP("StofParameter",data!$A$1:$AT$8036,A1643,FALSE)</f>
        <v>0</v>
      </c>
      <c r="I1643">
        <f>HLOOKUP("Dato",data!$A$1:$AT$8036,A1643,FALSE)</f>
        <v>0</v>
      </c>
      <c r="J1643">
        <f>HLOOKUP("Resultat-attribut",data!$A$1:$AT$8036,A1643,FALSE)</f>
        <v>0</v>
      </c>
      <c r="K1643">
        <f>HLOOKUP("Resultat",data!$A$1:$AT$8036,A1643,FALSE)</f>
        <v>0</v>
      </c>
      <c r="L1643">
        <f>HLOOKUP("Enhed",data!$A$1:$AT$8036,A1643,FALSE)</f>
        <v>0</v>
      </c>
    </row>
    <row r="1644" spans="1:12" x14ac:dyDescent="0.2">
      <c r="A1644">
        <v>1643</v>
      </c>
      <c r="B1644">
        <f>HLOOKUP("Referencer",data!$A$1:$AT$8036,A1644,FALSE)</f>
        <v>0</v>
      </c>
      <c r="C1644">
        <f>HLOOKUP("Stedtekst",data!$A$1:$AT$8036,A1644,FALSE)</f>
        <v>0</v>
      </c>
      <c r="D1644">
        <f>HLOOKUP("Målested navn",data!$A$1:$AT$8036,A1644,FALSE)</f>
        <v>0</v>
      </c>
      <c r="E1644">
        <f>HLOOKUP("Prøvetagning",data!$A$1:$AT$8036,A1644,FALSE)</f>
        <v>0</v>
      </c>
      <c r="F1644">
        <f>HLOOKUP("Prøve",data!$A$1:$AT$8036,A1644,FALSE)</f>
        <v>0</v>
      </c>
      <c r="G1644">
        <f>HLOOKUP("ScKode",data!$A$1:$AT$8036,A1644,FALSE)</f>
        <v>0</v>
      </c>
      <c r="H1644">
        <f>HLOOKUP("StofParameter",data!$A$1:$AT$8036,A1644,FALSE)</f>
        <v>0</v>
      </c>
      <c r="I1644">
        <f>HLOOKUP("Dato",data!$A$1:$AT$8036,A1644,FALSE)</f>
        <v>0</v>
      </c>
      <c r="J1644">
        <f>HLOOKUP("Resultat-attribut",data!$A$1:$AT$8036,A1644,FALSE)</f>
        <v>0</v>
      </c>
      <c r="K1644">
        <f>HLOOKUP("Resultat",data!$A$1:$AT$8036,A1644,FALSE)</f>
        <v>0</v>
      </c>
      <c r="L1644">
        <f>HLOOKUP("Enhed",data!$A$1:$AT$8036,A1644,FALSE)</f>
        <v>0</v>
      </c>
    </row>
    <row r="1645" spans="1:12" x14ac:dyDescent="0.2">
      <c r="A1645">
        <v>1644</v>
      </c>
      <c r="B1645">
        <f>HLOOKUP("Referencer",data!$A$1:$AT$8036,A1645,FALSE)</f>
        <v>0</v>
      </c>
      <c r="C1645">
        <f>HLOOKUP("Stedtekst",data!$A$1:$AT$8036,A1645,FALSE)</f>
        <v>0</v>
      </c>
      <c r="D1645">
        <f>HLOOKUP("Målested navn",data!$A$1:$AT$8036,A1645,FALSE)</f>
        <v>0</v>
      </c>
      <c r="E1645">
        <f>HLOOKUP("Prøvetagning",data!$A$1:$AT$8036,A1645,FALSE)</f>
        <v>0</v>
      </c>
      <c r="F1645">
        <f>HLOOKUP("Prøve",data!$A$1:$AT$8036,A1645,FALSE)</f>
        <v>0</v>
      </c>
      <c r="G1645">
        <f>HLOOKUP("ScKode",data!$A$1:$AT$8036,A1645,FALSE)</f>
        <v>0</v>
      </c>
      <c r="H1645">
        <f>HLOOKUP("StofParameter",data!$A$1:$AT$8036,A1645,FALSE)</f>
        <v>0</v>
      </c>
      <c r="I1645">
        <f>HLOOKUP("Dato",data!$A$1:$AT$8036,A1645,FALSE)</f>
        <v>0</v>
      </c>
      <c r="J1645">
        <f>HLOOKUP("Resultat-attribut",data!$A$1:$AT$8036,A1645,FALSE)</f>
        <v>0</v>
      </c>
      <c r="K1645">
        <f>HLOOKUP("Resultat",data!$A$1:$AT$8036,A1645,FALSE)</f>
        <v>0</v>
      </c>
      <c r="L1645">
        <f>HLOOKUP("Enhed",data!$A$1:$AT$8036,A1645,FALSE)</f>
        <v>0</v>
      </c>
    </row>
    <row r="1646" spans="1:12" x14ac:dyDescent="0.2">
      <c r="A1646">
        <v>1645</v>
      </c>
      <c r="B1646">
        <f>HLOOKUP("Referencer",data!$A$1:$AT$8036,A1646,FALSE)</f>
        <v>0</v>
      </c>
      <c r="C1646">
        <f>HLOOKUP("Stedtekst",data!$A$1:$AT$8036,A1646,FALSE)</f>
        <v>0</v>
      </c>
      <c r="D1646">
        <f>HLOOKUP("Målested navn",data!$A$1:$AT$8036,A1646,FALSE)</f>
        <v>0</v>
      </c>
      <c r="E1646">
        <f>HLOOKUP("Prøvetagning",data!$A$1:$AT$8036,A1646,FALSE)</f>
        <v>0</v>
      </c>
      <c r="F1646">
        <f>HLOOKUP("Prøve",data!$A$1:$AT$8036,A1646,FALSE)</f>
        <v>0</v>
      </c>
      <c r="G1646">
        <f>HLOOKUP("ScKode",data!$A$1:$AT$8036,A1646,FALSE)</f>
        <v>0</v>
      </c>
      <c r="H1646">
        <f>HLOOKUP("StofParameter",data!$A$1:$AT$8036,A1646,FALSE)</f>
        <v>0</v>
      </c>
      <c r="I1646">
        <f>HLOOKUP("Dato",data!$A$1:$AT$8036,A1646,FALSE)</f>
        <v>0</v>
      </c>
      <c r="J1646">
        <f>HLOOKUP("Resultat-attribut",data!$A$1:$AT$8036,A1646,FALSE)</f>
        <v>0</v>
      </c>
      <c r="K1646">
        <f>HLOOKUP("Resultat",data!$A$1:$AT$8036,A1646,FALSE)</f>
        <v>0</v>
      </c>
      <c r="L1646">
        <f>HLOOKUP("Enhed",data!$A$1:$AT$8036,A1646,FALSE)</f>
        <v>0</v>
      </c>
    </row>
    <row r="1647" spans="1:12" x14ac:dyDescent="0.2">
      <c r="A1647">
        <v>1646</v>
      </c>
      <c r="B1647">
        <f>HLOOKUP("Referencer",data!$A$1:$AT$8036,A1647,FALSE)</f>
        <v>0</v>
      </c>
      <c r="C1647">
        <f>HLOOKUP("Stedtekst",data!$A$1:$AT$8036,A1647,FALSE)</f>
        <v>0</v>
      </c>
      <c r="D1647">
        <f>HLOOKUP("Målested navn",data!$A$1:$AT$8036,A1647,FALSE)</f>
        <v>0</v>
      </c>
      <c r="E1647">
        <f>HLOOKUP("Prøvetagning",data!$A$1:$AT$8036,A1647,FALSE)</f>
        <v>0</v>
      </c>
      <c r="F1647">
        <f>HLOOKUP("Prøve",data!$A$1:$AT$8036,A1647,FALSE)</f>
        <v>0</v>
      </c>
      <c r="G1647">
        <f>HLOOKUP("ScKode",data!$A$1:$AT$8036,A1647,FALSE)</f>
        <v>0</v>
      </c>
      <c r="H1647">
        <f>HLOOKUP("StofParameter",data!$A$1:$AT$8036,A1647,FALSE)</f>
        <v>0</v>
      </c>
      <c r="I1647">
        <f>HLOOKUP("Dato",data!$A$1:$AT$8036,A1647,FALSE)</f>
        <v>0</v>
      </c>
      <c r="J1647">
        <f>HLOOKUP("Resultat-attribut",data!$A$1:$AT$8036,A1647,FALSE)</f>
        <v>0</v>
      </c>
      <c r="K1647">
        <f>HLOOKUP("Resultat",data!$A$1:$AT$8036,A1647,FALSE)</f>
        <v>0</v>
      </c>
      <c r="L1647">
        <f>HLOOKUP("Enhed",data!$A$1:$AT$8036,A1647,FALSE)</f>
        <v>0</v>
      </c>
    </row>
    <row r="1648" spans="1:12" x14ac:dyDescent="0.2">
      <c r="A1648">
        <v>1647</v>
      </c>
      <c r="B1648">
        <f>HLOOKUP("Referencer",data!$A$1:$AT$8036,A1648,FALSE)</f>
        <v>0</v>
      </c>
      <c r="C1648">
        <f>HLOOKUP("Stedtekst",data!$A$1:$AT$8036,A1648,FALSE)</f>
        <v>0</v>
      </c>
      <c r="D1648">
        <f>HLOOKUP("Målested navn",data!$A$1:$AT$8036,A1648,FALSE)</f>
        <v>0</v>
      </c>
      <c r="E1648">
        <f>HLOOKUP("Prøvetagning",data!$A$1:$AT$8036,A1648,FALSE)</f>
        <v>0</v>
      </c>
      <c r="F1648">
        <f>HLOOKUP("Prøve",data!$A$1:$AT$8036,A1648,FALSE)</f>
        <v>0</v>
      </c>
      <c r="G1648">
        <f>HLOOKUP("ScKode",data!$A$1:$AT$8036,A1648,FALSE)</f>
        <v>0</v>
      </c>
      <c r="H1648">
        <f>HLOOKUP("StofParameter",data!$A$1:$AT$8036,A1648,FALSE)</f>
        <v>0</v>
      </c>
      <c r="I1648">
        <f>HLOOKUP("Dato",data!$A$1:$AT$8036,A1648,FALSE)</f>
        <v>0</v>
      </c>
      <c r="J1648">
        <f>HLOOKUP("Resultat-attribut",data!$A$1:$AT$8036,A1648,FALSE)</f>
        <v>0</v>
      </c>
      <c r="K1648">
        <f>HLOOKUP("Resultat",data!$A$1:$AT$8036,A1648,FALSE)</f>
        <v>0</v>
      </c>
      <c r="L1648">
        <f>HLOOKUP("Enhed",data!$A$1:$AT$8036,A1648,FALSE)</f>
        <v>0</v>
      </c>
    </row>
    <row r="1649" spans="1:12" x14ac:dyDescent="0.2">
      <c r="A1649">
        <v>1648</v>
      </c>
      <c r="B1649">
        <f>HLOOKUP("Referencer",data!$A$1:$AT$8036,A1649,FALSE)</f>
        <v>0</v>
      </c>
      <c r="C1649">
        <f>HLOOKUP("Stedtekst",data!$A$1:$AT$8036,A1649,FALSE)</f>
        <v>0</v>
      </c>
      <c r="D1649">
        <f>HLOOKUP("Målested navn",data!$A$1:$AT$8036,A1649,FALSE)</f>
        <v>0</v>
      </c>
      <c r="E1649">
        <f>HLOOKUP("Prøvetagning",data!$A$1:$AT$8036,A1649,FALSE)</f>
        <v>0</v>
      </c>
      <c r="F1649">
        <f>HLOOKUP("Prøve",data!$A$1:$AT$8036,A1649,FALSE)</f>
        <v>0</v>
      </c>
      <c r="G1649">
        <f>HLOOKUP("ScKode",data!$A$1:$AT$8036,A1649,FALSE)</f>
        <v>0</v>
      </c>
      <c r="H1649">
        <f>HLOOKUP("StofParameter",data!$A$1:$AT$8036,A1649,FALSE)</f>
        <v>0</v>
      </c>
      <c r="I1649">
        <f>HLOOKUP("Dato",data!$A$1:$AT$8036,A1649,FALSE)</f>
        <v>0</v>
      </c>
      <c r="J1649">
        <f>HLOOKUP("Resultat-attribut",data!$A$1:$AT$8036,A1649,FALSE)</f>
        <v>0</v>
      </c>
      <c r="K1649">
        <f>HLOOKUP("Resultat",data!$A$1:$AT$8036,A1649,FALSE)</f>
        <v>0</v>
      </c>
      <c r="L1649">
        <f>HLOOKUP("Enhed",data!$A$1:$AT$8036,A1649,FALSE)</f>
        <v>0</v>
      </c>
    </row>
    <row r="1650" spans="1:12" x14ac:dyDescent="0.2">
      <c r="A1650">
        <v>1649</v>
      </c>
      <c r="B1650">
        <f>HLOOKUP("Referencer",data!$A$1:$AT$8036,A1650,FALSE)</f>
        <v>0</v>
      </c>
      <c r="C1650">
        <f>HLOOKUP("Stedtekst",data!$A$1:$AT$8036,A1650,FALSE)</f>
        <v>0</v>
      </c>
      <c r="D1650">
        <f>HLOOKUP("Målested navn",data!$A$1:$AT$8036,A1650,FALSE)</f>
        <v>0</v>
      </c>
      <c r="E1650">
        <f>HLOOKUP("Prøvetagning",data!$A$1:$AT$8036,A1650,FALSE)</f>
        <v>0</v>
      </c>
      <c r="F1650">
        <f>HLOOKUP("Prøve",data!$A$1:$AT$8036,A1650,FALSE)</f>
        <v>0</v>
      </c>
      <c r="G1650">
        <f>HLOOKUP("ScKode",data!$A$1:$AT$8036,A1650,FALSE)</f>
        <v>0</v>
      </c>
      <c r="H1650">
        <f>HLOOKUP("StofParameter",data!$A$1:$AT$8036,A1650,FALSE)</f>
        <v>0</v>
      </c>
      <c r="I1650">
        <f>HLOOKUP("Dato",data!$A$1:$AT$8036,A1650,FALSE)</f>
        <v>0</v>
      </c>
      <c r="J1650">
        <f>HLOOKUP("Resultat-attribut",data!$A$1:$AT$8036,A1650,FALSE)</f>
        <v>0</v>
      </c>
      <c r="K1650">
        <f>HLOOKUP("Resultat",data!$A$1:$AT$8036,A1650,FALSE)</f>
        <v>0</v>
      </c>
      <c r="L1650">
        <f>HLOOKUP("Enhed",data!$A$1:$AT$8036,A1650,FALSE)</f>
        <v>0</v>
      </c>
    </row>
    <row r="1651" spans="1:12" x14ac:dyDescent="0.2">
      <c r="A1651">
        <v>1650</v>
      </c>
      <c r="B1651">
        <f>HLOOKUP("Referencer",data!$A$1:$AT$8036,A1651,FALSE)</f>
        <v>0</v>
      </c>
      <c r="C1651">
        <f>HLOOKUP("Stedtekst",data!$A$1:$AT$8036,A1651,FALSE)</f>
        <v>0</v>
      </c>
      <c r="D1651">
        <f>HLOOKUP("Målested navn",data!$A$1:$AT$8036,A1651,FALSE)</f>
        <v>0</v>
      </c>
      <c r="E1651">
        <f>HLOOKUP("Prøvetagning",data!$A$1:$AT$8036,A1651,FALSE)</f>
        <v>0</v>
      </c>
      <c r="F1651">
        <f>HLOOKUP("Prøve",data!$A$1:$AT$8036,A1651,FALSE)</f>
        <v>0</v>
      </c>
      <c r="G1651">
        <f>HLOOKUP("ScKode",data!$A$1:$AT$8036,A1651,FALSE)</f>
        <v>0</v>
      </c>
      <c r="H1651">
        <f>HLOOKUP("StofParameter",data!$A$1:$AT$8036,A1651,FALSE)</f>
        <v>0</v>
      </c>
      <c r="I1651">
        <f>HLOOKUP("Dato",data!$A$1:$AT$8036,A1651,FALSE)</f>
        <v>0</v>
      </c>
      <c r="J1651">
        <f>HLOOKUP("Resultat-attribut",data!$A$1:$AT$8036,A1651,FALSE)</f>
        <v>0</v>
      </c>
      <c r="K1651">
        <f>HLOOKUP("Resultat",data!$A$1:$AT$8036,A1651,FALSE)</f>
        <v>0</v>
      </c>
      <c r="L1651">
        <f>HLOOKUP("Enhed",data!$A$1:$AT$8036,A1651,FALSE)</f>
        <v>0</v>
      </c>
    </row>
    <row r="1652" spans="1:12" x14ac:dyDescent="0.2">
      <c r="A1652">
        <v>1651</v>
      </c>
      <c r="B1652">
        <f>HLOOKUP("Referencer",data!$A$1:$AT$8036,A1652,FALSE)</f>
        <v>0</v>
      </c>
      <c r="C1652">
        <f>HLOOKUP("Stedtekst",data!$A$1:$AT$8036,A1652,FALSE)</f>
        <v>0</v>
      </c>
      <c r="D1652">
        <f>HLOOKUP("Målested navn",data!$A$1:$AT$8036,A1652,FALSE)</f>
        <v>0</v>
      </c>
      <c r="E1652">
        <f>HLOOKUP("Prøvetagning",data!$A$1:$AT$8036,A1652,FALSE)</f>
        <v>0</v>
      </c>
      <c r="F1652">
        <f>HLOOKUP("Prøve",data!$A$1:$AT$8036,A1652,FALSE)</f>
        <v>0</v>
      </c>
      <c r="G1652">
        <f>HLOOKUP("ScKode",data!$A$1:$AT$8036,A1652,FALSE)</f>
        <v>0</v>
      </c>
      <c r="H1652">
        <f>HLOOKUP("StofParameter",data!$A$1:$AT$8036,A1652,FALSE)</f>
        <v>0</v>
      </c>
      <c r="I1652">
        <f>HLOOKUP("Dato",data!$A$1:$AT$8036,A1652,FALSE)</f>
        <v>0</v>
      </c>
      <c r="J1652">
        <f>HLOOKUP("Resultat-attribut",data!$A$1:$AT$8036,A1652,FALSE)</f>
        <v>0</v>
      </c>
      <c r="K1652">
        <f>HLOOKUP("Resultat",data!$A$1:$AT$8036,A1652,FALSE)</f>
        <v>0</v>
      </c>
      <c r="L1652">
        <f>HLOOKUP("Enhed",data!$A$1:$AT$8036,A1652,FALSE)</f>
        <v>0</v>
      </c>
    </row>
    <row r="1653" spans="1:12" x14ac:dyDescent="0.2">
      <c r="A1653">
        <v>1652</v>
      </c>
      <c r="B1653">
        <f>HLOOKUP("Referencer",data!$A$1:$AT$8036,A1653,FALSE)</f>
        <v>0</v>
      </c>
      <c r="C1653">
        <f>HLOOKUP("Stedtekst",data!$A$1:$AT$8036,A1653,FALSE)</f>
        <v>0</v>
      </c>
      <c r="D1653">
        <f>HLOOKUP("Målested navn",data!$A$1:$AT$8036,A1653,FALSE)</f>
        <v>0</v>
      </c>
      <c r="E1653">
        <f>HLOOKUP("Prøvetagning",data!$A$1:$AT$8036,A1653,FALSE)</f>
        <v>0</v>
      </c>
      <c r="F1653">
        <f>HLOOKUP("Prøve",data!$A$1:$AT$8036,A1653,FALSE)</f>
        <v>0</v>
      </c>
      <c r="G1653">
        <f>HLOOKUP("ScKode",data!$A$1:$AT$8036,A1653,FALSE)</f>
        <v>0</v>
      </c>
      <c r="H1653">
        <f>HLOOKUP("StofParameter",data!$A$1:$AT$8036,A1653,FALSE)</f>
        <v>0</v>
      </c>
      <c r="I1653">
        <f>HLOOKUP("Dato",data!$A$1:$AT$8036,A1653,FALSE)</f>
        <v>0</v>
      </c>
      <c r="J1653">
        <f>HLOOKUP("Resultat-attribut",data!$A$1:$AT$8036,A1653,FALSE)</f>
        <v>0</v>
      </c>
      <c r="K1653">
        <f>HLOOKUP("Resultat",data!$A$1:$AT$8036,A1653,FALSE)</f>
        <v>0</v>
      </c>
      <c r="L1653">
        <f>HLOOKUP("Enhed",data!$A$1:$AT$8036,A1653,FALSE)</f>
        <v>0</v>
      </c>
    </row>
    <row r="1654" spans="1:12" x14ac:dyDescent="0.2">
      <c r="A1654">
        <v>1653</v>
      </c>
      <c r="B1654">
        <f>HLOOKUP("Referencer",data!$A$1:$AT$8036,A1654,FALSE)</f>
        <v>0</v>
      </c>
      <c r="C1654">
        <f>HLOOKUP("Stedtekst",data!$A$1:$AT$8036,A1654,FALSE)</f>
        <v>0</v>
      </c>
      <c r="D1654">
        <f>HLOOKUP("Målested navn",data!$A$1:$AT$8036,A1654,FALSE)</f>
        <v>0</v>
      </c>
      <c r="E1654">
        <f>HLOOKUP("Prøvetagning",data!$A$1:$AT$8036,A1654,FALSE)</f>
        <v>0</v>
      </c>
      <c r="F1654">
        <f>HLOOKUP("Prøve",data!$A$1:$AT$8036,A1654,FALSE)</f>
        <v>0</v>
      </c>
      <c r="G1654">
        <f>HLOOKUP("ScKode",data!$A$1:$AT$8036,A1654,FALSE)</f>
        <v>0</v>
      </c>
      <c r="H1654">
        <f>HLOOKUP("StofParameter",data!$A$1:$AT$8036,A1654,FALSE)</f>
        <v>0</v>
      </c>
      <c r="I1654">
        <f>HLOOKUP("Dato",data!$A$1:$AT$8036,A1654,FALSE)</f>
        <v>0</v>
      </c>
      <c r="J1654">
        <f>HLOOKUP("Resultat-attribut",data!$A$1:$AT$8036,A1654,FALSE)</f>
        <v>0</v>
      </c>
      <c r="K1654">
        <f>HLOOKUP("Resultat",data!$A$1:$AT$8036,A1654,FALSE)</f>
        <v>0</v>
      </c>
      <c r="L1654">
        <f>HLOOKUP("Enhed",data!$A$1:$AT$8036,A1654,FALSE)</f>
        <v>0</v>
      </c>
    </row>
    <row r="1655" spans="1:12" x14ac:dyDescent="0.2">
      <c r="A1655">
        <v>1654</v>
      </c>
      <c r="B1655">
        <f>HLOOKUP("Referencer",data!$A$1:$AT$8036,A1655,FALSE)</f>
        <v>0</v>
      </c>
      <c r="C1655">
        <f>HLOOKUP("Stedtekst",data!$A$1:$AT$8036,A1655,FALSE)</f>
        <v>0</v>
      </c>
      <c r="D1655">
        <f>HLOOKUP("Målested navn",data!$A$1:$AT$8036,A1655,FALSE)</f>
        <v>0</v>
      </c>
      <c r="E1655">
        <f>HLOOKUP("Prøvetagning",data!$A$1:$AT$8036,A1655,FALSE)</f>
        <v>0</v>
      </c>
      <c r="F1655">
        <f>HLOOKUP("Prøve",data!$A$1:$AT$8036,A1655,FALSE)</f>
        <v>0</v>
      </c>
      <c r="G1655">
        <f>HLOOKUP("ScKode",data!$A$1:$AT$8036,A1655,FALSE)</f>
        <v>0</v>
      </c>
      <c r="H1655">
        <f>HLOOKUP("StofParameter",data!$A$1:$AT$8036,A1655,FALSE)</f>
        <v>0</v>
      </c>
      <c r="I1655">
        <f>HLOOKUP("Dato",data!$A$1:$AT$8036,A1655,FALSE)</f>
        <v>0</v>
      </c>
      <c r="J1655">
        <f>HLOOKUP("Resultat-attribut",data!$A$1:$AT$8036,A1655,FALSE)</f>
        <v>0</v>
      </c>
      <c r="K1655">
        <f>HLOOKUP("Resultat",data!$A$1:$AT$8036,A1655,FALSE)</f>
        <v>0</v>
      </c>
      <c r="L1655">
        <f>HLOOKUP("Enhed",data!$A$1:$AT$8036,A1655,FALSE)</f>
        <v>0</v>
      </c>
    </row>
    <row r="1656" spans="1:12" x14ac:dyDescent="0.2">
      <c r="A1656">
        <v>1655</v>
      </c>
      <c r="B1656">
        <f>HLOOKUP("Referencer",data!$A$1:$AT$8036,A1656,FALSE)</f>
        <v>0</v>
      </c>
      <c r="C1656">
        <f>HLOOKUP("Stedtekst",data!$A$1:$AT$8036,A1656,FALSE)</f>
        <v>0</v>
      </c>
      <c r="D1656">
        <f>HLOOKUP("Målested navn",data!$A$1:$AT$8036,A1656,FALSE)</f>
        <v>0</v>
      </c>
      <c r="E1656">
        <f>HLOOKUP("Prøvetagning",data!$A$1:$AT$8036,A1656,FALSE)</f>
        <v>0</v>
      </c>
      <c r="F1656">
        <f>HLOOKUP("Prøve",data!$A$1:$AT$8036,A1656,FALSE)</f>
        <v>0</v>
      </c>
      <c r="G1656">
        <f>HLOOKUP("ScKode",data!$A$1:$AT$8036,A1656,FALSE)</f>
        <v>0</v>
      </c>
      <c r="H1656">
        <f>HLOOKUP("StofParameter",data!$A$1:$AT$8036,A1656,FALSE)</f>
        <v>0</v>
      </c>
      <c r="I1656">
        <f>HLOOKUP("Dato",data!$A$1:$AT$8036,A1656,FALSE)</f>
        <v>0</v>
      </c>
      <c r="J1656">
        <f>HLOOKUP("Resultat-attribut",data!$A$1:$AT$8036,A1656,FALSE)</f>
        <v>0</v>
      </c>
      <c r="K1656">
        <f>HLOOKUP("Resultat",data!$A$1:$AT$8036,A1656,FALSE)</f>
        <v>0</v>
      </c>
      <c r="L1656">
        <f>HLOOKUP("Enhed",data!$A$1:$AT$8036,A1656,FALSE)</f>
        <v>0</v>
      </c>
    </row>
    <row r="1657" spans="1:12" x14ac:dyDescent="0.2">
      <c r="A1657">
        <v>1656</v>
      </c>
      <c r="B1657">
        <f>HLOOKUP("Referencer",data!$A$1:$AT$8036,A1657,FALSE)</f>
        <v>0</v>
      </c>
      <c r="C1657">
        <f>HLOOKUP("Stedtekst",data!$A$1:$AT$8036,A1657,FALSE)</f>
        <v>0</v>
      </c>
      <c r="D1657">
        <f>HLOOKUP("Målested navn",data!$A$1:$AT$8036,A1657,FALSE)</f>
        <v>0</v>
      </c>
      <c r="E1657">
        <f>HLOOKUP("Prøvetagning",data!$A$1:$AT$8036,A1657,FALSE)</f>
        <v>0</v>
      </c>
      <c r="F1657">
        <f>HLOOKUP("Prøve",data!$A$1:$AT$8036,A1657,FALSE)</f>
        <v>0</v>
      </c>
      <c r="G1657">
        <f>HLOOKUP("ScKode",data!$A$1:$AT$8036,A1657,FALSE)</f>
        <v>0</v>
      </c>
      <c r="H1657">
        <f>HLOOKUP("StofParameter",data!$A$1:$AT$8036,A1657,FALSE)</f>
        <v>0</v>
      </c>
      <c r="I1657">
        <f>HLOOKUP("Dato",data!$A$1:$AT$8036,A1657,FALSE)</f>
        <v>0</v>
      </c>
      <c r="J1657">
        <f>HLOOKUP("Resultat-attribut",data!$A$1:$AT$8036,A1657,FALSE)</f>
        <v>0</v>
      </c>
      <c r="K1657">
        <f>HLOOKUP("Resultat",data!$A$1:$AT$8036,A1657,FALSE)</f>
        <v>0</v>
      </c>
      <c r="L1657">
        <f>HLOOKUP("Enhed",data!$A$1:$AT$8036,A1657,FALSE)</f>
        <v>0</v>
      </c>
    </row>
    <row r="1658" spans="1:12" x14ac:dyDescent="0.2">
      <c r="A1658">
        <v>1657</v>
      </c>
      <c r="B1658">
        <f>HLOOKUP("Referencer",data!$A$1:$AT$8036,A1658,FALSE)</f>
        <v>0</v>
      </c>
      <c r="C1658">
        <f>HLOOKUP("Stedtekst",data!$A$1:$AT$8036,A1658,FALSE)</f>
        <v>0</v>
      </c>
      <c r="D1658">
        <f>HLOOKUP("Målested navn",data!$A$1:$AT$8036,A1658,FALSE)</f>
        <v>0</v>
      </c>
      <c r="E1658">
        <f>HLOOKUP("Prøvetagning",data!$A$1:$AT$8036,A1658,FALSE)</f>
        <v>0</v>
      </c>
      <c r="F1658">
        <f>HLOOKUP("Prøve",data!$A$1:$AT$8036,A1658,FALSE)</f>
        <v>0</v>
      </c>
      <c r="G1658">
        <f>HLOOKUP("ScKode",data!$A$1:$AT$8036,A1658,FALSE)</f>
        <v>0</v>
      </c>
      <c r="H1658">
        <f>HLOOKUP("StofParameter",data!$A$1:$AT$8036,A1658,FALSE)</f>
        <v>0</v>
      </c>
      <c r="I1658">
        <f>HLOOKUP("Dato",data!$A$1:$AT$8036,A1658,FALSE)</f>
        <v>0</v>
      </c>
      <c r="J1658">
        <f>HLOOKUP("Resultat-attribut",data!$A$1:$AT$8036,A1658,FALSE)</f>
        <v>0</v>
      </c>
      <c r="K1658">
        <f>HLOOKUP("Resultat",data!$A$1:$AT$8036,A1658,FALSE)</f>
        <v>0</v>
      </c>
      <c r="L1658">
        <f>HLOOKUP("Enhed",data!$A$1:$AT$8036,A1658,FALSE)</f>
        <v>0</v>
      </c>
    </row>
    <row r="1659" spans="1:12" x14ac:dyDescent="0.2">
      <c r="A1659">
        <v>1658</v>
      </c>
      <c r="B1659">
        <f>HLOOKUP("Referencer",data!$A$1:$AT$8036,A1659,FALSE)</f>
        <v>0</v>
      </c>
      <c r="C1659">
        <f>HLOOKUP("Stedtekst",data!$A$1:$AT$8036,A1659,FALSE)</f>
        <v>0</v>
      </c>
      <c r="D1659">
        <f>HLOOKUP("Målested navn",data!$A$1:$AT$8036,A1659,FALSE)</f>
        <v>0</v>
      </c>
      <c r="E1659">
        <f>HLOOKUP("Prøvetagning",data!$A$1:$AT$8036,A1659,FALSE)</f>
        <v>0</v>
      </c>
      <c r="F1659">
        <f>HLOOKUP("Prøve",data!$A$1:$AT$8036,A1659,FALSE)</f>
        <v>0</v>
      </c>
      <c r="G1659">
        <f>HLOOKUP("ScKode",data!$A$1:$AT$8036,A1659,FALSE)</f>
        <v>0</v>
      </c>
      <c r="H1659">
        <f>HLOOKUP("StofParameter",data!$A$1:$AT$8036,A1659,FALSE)</f>
        <v>0</v>
      </c>
      <c r="I1659">
        <f>HLOOKUP("Dato",data!$A$1:$AT$8036,A1659,FALSE)</f>
        <v>0</v>
      </c>
      <c r="J1659">
        <f>HLOOKUP("Resultat-attribut",data!$A$1:$AT$8036,A1659,FALSE)</f>
        <v>0</v>
      </c>
      <c r="K1659">
        <f>HLOOKUP("Resultat",data!$A$1:$AT$8036,A1659,FALSE)</f>
        <v>0</v>
      </c>
      <c r="L1659">
        <f>HLOOKUP("Enhed",data!$A$1:$AT$8036,A1659,FALSE)</f>
        <v>0</v>
      </c>
    </row>
    <row r="1660" spans="1:12" x14ac:dyDescent="0.2">
      <c r="A1660">
        <v>1659</v>
      </c>
      <c r="B1660">
        <f>HLOOKUP("Referencer",data!$A$1:$AT$8036,A1660,FALSE)</f>
        <v>0</v>
      </c>
      <c r="C1660">
        <f>HLOOKUP("Stedtekst",data!$A$1:$AT$8036,A1660,FALSE)</f>
        <v>0</v>
      </c>
      <c r="D1660">
        <f>HLOOKUP("Målested navn",data!$A$1:$AT$8036,A1660,FALSE)</f>
        <v>0</v>
      </c>
      <c r="E1660">
        <f>HLOOKUP("Prøvetagning",data!$A$1:$AT$8036,A1660,FALSE)</f>
        <v>0</v>
      </c>
      <c r="F1660">
        <f>HLOOKUP("Prøve",data!$A$1:$AT$8036,A1660,FALSE)</f>
        <v>0</v>
      </c>
      <c r="G1660">
        <f>HLOOKUP("ScKode",data!$A$1:$AT$8036,A1660,FALSE)</f>
        <v>0</v>
      </c>
      <c r="H1660">
        <f>HLOOKUP("StofParameter",data!$A$1:$AT$8036,A1660,FALSE)</f>
        <v>0</v>
      </c>
      <c r="I1660">
        <f>HLOOKUP("Dato",data!$A$1:$AT$8036,A1660,FALSE)</f>
        <v>0</v>
      </c>
      <c r="J1660">
        <f>HLOOKUP("Resultat-attribut",data!$A$1:$AT$8036,A1660,FALSE)</f>
        <v>0</v>
      </c>
      <c r="K1660">
        <f>HLOOKUP("Resultat",data!$A$1:$AT$8036,A1660,FALSE)</f>
        <v>0</v>
      </c>
      <c r="L1660">
        <f>HLOOKUP("Enhed",data!$A$1:$AT$8036,A1660,FALSE)</f>
        <v>0</v>
      </c>
    </row>
    <row r="1661" spans="1:12" x14ac:dyDescent="0.2">
      <c r="A1661">
        <v>1660</v>
      </c>
      <c r="B1661">
        <f>HLOOKUP("Referencer",data!$A$1:$AT$8036,A1661,FALSE)</f>
        <v>0</v>
      </c>
      <c r="C1661">
        <f>HLOOKUP("Stedtekst",data!$A$1:$AT$8036,A1661,FALSE)</f>
        <v>0</v>
      </c>
      <c r="D1661">
        <f>HLOOKUP("Målested navn",data!$A$1:$AT$8036,A1661,FALSE)</f>
        <v>0</v>
      </c>
      <c r="E1661">
        <f>HLOOKUP("Prøvetagning",data!$A$1:$AT$8036,A1661,FALSE)</f>
        <v>0</v>
      </c>
      <c r="F1661">
        <f>HLOOKUP("Prøve",data!$A$1:$AT$8036,A1661,FALSE)</f>
        <v>0</v>
      </c>
      <c r="G1661">
        <f>HLOOKUP("ScKode",data!$A$1:$AT$8036,A1661,FALSE)</f>
        <v>0</v>
      </c>
      <c r="H1661">
        <f>HLOOKUP("StofParameter",data!$A$1:$AT$8036,A1661,FALSE)</f>
        <v>0</v>
      </c>
      <c r="I1661">
        <f>HLOOKUP("Dato",data!$A$1:$AT$8036,A1661,FALSE)</f>
        <v>0</v>
      </c>
      <c r="J1661">
        <f>HLOOKUP("Resultat-attribut",data!$A$1:$AT$8036,A1661,FALSE)</f>
        <v>0</v>
      </c>
      <c r="K1661">
        <f>HLOOKUP("Resultat",data!$A$1:$AT$8036,A1661,FALSE)</f>
        <v>0</v>
      </c>
      <c r="L1661">
        <f>HLOOKUP("Enhed",data!$A$1:$AT$8036,A1661,FALSE)</f>
        <v>0</v>
      </c>
    </row>
    <row r="1662" spans="1:12" x14ac:dyDescent="0.2">
      <c r="A1662">
        <v>1661</v>
      </c>
      <c r="B1662">
        <f>HLOOKUP("Referencer",data!$A$1:$AT$8036,A1662,FALSE)</f>
        <v>0</v>
      </c>
      <c r="C1662">
        <f>HLOOKUP("Stedtekst",data!$A$1:$AT$8036,A1662,FALSE)</f>
        <v>0</v>
      </c>
      <c r="D1662">
        <f>HLOOKUP("Målested navn",data!$A$1:$AT$8036,A1662,FALSE)</f>
        <v>0</v>
      </c>
      <c r="E1662">
        <f>HLOOKUP("Prøvetagning",data!$A$1:$AT$8036,A1662,FALSE)</f>
        <v>0</v>
      </c>
      <c r="F1662">
        <f>HLOOKUP("Prøve",data!$A$1:$AT$8036,A1662,FALSE)</f>
        <v>0</v>
      </c>
      <c r="G1662">
        <f>HLOOKUP("ScKode",data!$A$1:$AT$8036,A1662,FALSE)</f>
        <v>0</v>
      </c>
      <c r="H1662">
        <f>HLOOKUP("StofParameter",data!$A$1:$AT$8036,A1662,FALSE)</f>
        <v>0</v>
      </c>
      <c r="I1662">
        <f>HLOOKUP("Dato",data!$A$1:$AT$8036,A1662,FALSE)</f>
        <v>0</v>
      </c>
      <c r="J1662">
        <f>HLOOKUP("Resultat-attribut",data!$A$1:$AT$8036,A1662,FALSE)</f>
        <v>0</v>
      </c>
      <c r="K1662">
        <f>HLOOKUP("Resultat",data!$A$1:$AT$8036,A1662,FALSE)</f>
        <v>0</v>
      </c>
      <c r="L1662">
        <f>HLOOKUP("Enhed",data!$A$1:$AT$8036,A1662,FALSE)</f>
        <v>0</v>
      </c>
    </row>
    <row r="1663" spans="1:12" x14ac:dyDescent="0.2">
      <c r="A1663">
        <v>1662</v>
      </c>
      <c r="B1663">
        <f>HLOOKUP("Referencer",data!$A$1:$AT$8036,A1663,FALSE)</f>
        <v>0</v>
      </c>
      <c r="C1663">
        <f>HLOOKUP("Stedtekst",data!$A$1:$AT$8036,A1663,FALSE)</f>
        <v>0</v>
      </c>
      <c r="D1663">
        <f>HLOOKUP("Målested navn",data!$A$1:$AT$8036,A1663,FALSE)</f>
        <v>0</v>
      </c>
      <c r="E1663">
        <f>HLOOKUP("Prøvetagning",data!$A$1:$AT$8036,A1663,FALSE)</f>
        <v>0</v>
      </c>
      <c r="F1663">
        <f>HLOOKUP("Prøve",data!$A$1:$AT$8036,A1663,FALSE)</f>
        <v>0</v>
      </c>
      <c r="G1663">
        <f>HLOOKUP("ScKode",data!$A$1:$AT$8036,A1663,FALSE)</f>
        <v>0</v>
      </c>
      <c r="H1663">
        <f>HLOOKUP("StofParameter",data!$A$1:$AT$8036,A1663,FALSE)</f>
        <v>0</v>
      </c>
      <c r="I1663">
        <f>HLOOKUP("Dato",data!$A$1:$AT$8036,A1663,FALSE)</f>
        <v>0</v>
      </c>
      <c r="J1663">
        <f>HLOOKUP("Resultat-attribut",data!$A$1:$AT$8036,A1663,FALSE)</f>
        <v>0</v>
      </c>
      <c r="K1663">
        <f>HLOOKUP("Resultat",data!$A$1:$AT$8036,A1663,FALSE)</f>
        <v>0</v>
      </c>
      <c r="L1663">
        <f>HLOOKUP("Enhed",data!$A$1:$AT$8036,A1663,FALSE)</f>
        <v>0</v>
      </c>
    </row>
    <row r="1664" spans="1:12" x14ac:dyDescent="0.2">
      <c r="A1664">
        <v>1663</v>
      </c>
      <c r="B1664">
        <f>HLOOKUP("Referencer",data!$A$1:$AT$8036,A1664,FALSE)</f>
        <v>0</v>
      </c>
      <c r="C1664">
        <f>HLOOKUP("Stedtekst",data!$A$1:$AT$8036,A1664,FALSE)</f>
        <v>0</v>
      </c>
      <c r="D1664">
        <f>HLOOKUP("Målested navn",data!$A$1:$AT$8036,A1664,FALSE)</f>
        <v>0</v>
      </c>
      <c r="E1664">
        <f>HLOOKUP("Prøvetagning",data!$A$1:$AT$8036,A1664,FALSE)</f>
        <v>0</v>
      </c>
      <c r="F1664">
        <f>HLOOKUP("Prøve",data!$A$1:$AT$8036,A1664,FALSE)</f>
        <v>0</v>
      </c>
      <c r="G1664">
        <f>HLOOKUP("ScKode",data!$A$1:$AT$8036,A1664,FALSE)</f>
        <v>0</v>
      </c>
      <c r="H1664">
        <f>HLOOKUP("StofParameter",data!$A$1:$AT$8036,A1664,FALSE)</f>
        <v>0</v>
      </c>
      <c r="I1664">
        <f>HLOOKUP("Dato",data!$A$1:$AT$8036,A1664,FALSE)</f>
        <v>0</v>
      </c>
      <c r="J1664">
        <f>HLOOKUP("Resultat-attribut",data!$A$1:$AT$8036,A1664,FALSE)</f>
        <v>0</v>
      </c>
      <c r="K1664">
        <f>HLOOKUP("Resultat",data!$A$1:$AT$8036,A1664,FALSE)</f>
        <v>0</v>
      </c>
      <c r="L1664">
        <f>HLOOKUP("Enhed",data!$A$1:$AT$8036,A1664,FALSE)</f>
        <v>0</v>
      </c>
    </row>
    <row r="1665" spans="1:12" x14ac:dyDescent="0.2">
      <c r="A1665">
        <v>1664</v>
      </c>
      <c r="B1665">
        <f>HLOOKUP("Referencer",data!$A$1:$AT$8036,A1665,FALSE)</f>
        <v>0</v>
      </c>
      <c r="C1665">
        <f>HLOOKUP("Stedtekst",data!$A$1:$AT$8036,A1665,FALSE)</f>
        <v>0</v>
      </c>
      <c r="D1665">
        <f>HLOOKUP("Målested navn",data!$A$1:$AT$8036,A1665,FALSE)</f>
        <v>0</v>
      </c>
      <c r="E1665">
        <f>HLOOKUP("Prøvetagning",data!$A$1:$AT$8036,A1665,FALSE)</f>
        <v>0</v>
      </c>
      <c r="F1665">
        <f>HLOOKUP("Prøve",data!$A$1:$AT$8036,A1665,FALSE)</f>
        <v>0</v>
      </c>
      <c r="G1665">
        <f>HLOOKUP("ScKode",data!$A$1:$AT$8036,A1665,FALSE)</f>
        <v>0</v>
      </c>
      <c r="H1665">
        <f>HLOOKUP("StofParameter",data!$A$1:$AT$8036,A1665,FALSE)</f>
        <v>0</v>
      </c>
      <c r="I1665">
        <f>HLOOKUP("Dato",data!$A$1:$AT$8036,A1665,FALSE)</f>
        <v>0</v>
      </c>
      <c r="J1665">
        <f>HLOOKUP("Resultat-attribut",data!$A$1:$AT$8036,A1665,FALSE)</f>
        <v>0</v>
      </c>
      <c r="K1665">
        <f>HLOOKUP("Resultat",data!$A$1:$AT$8036,A1665,FALSE)</f>
        <v>0</v>
      </c>
      <c r="L1665">
        <f>HLOOKUP("Enhed",data!$A$1:$AT$8036,A1665,FALSE)</f>
        <v>0</v>
      </c>
    </row>
    <row r="1666" spans="1:12" x14ac:dyDescent="0.2">
      <c r="A1666">
        <v>1665</v>
      </c>
      <c r="B1666">
        <f>HLOOKUP("Referencer",data!$A$1:$AT$8036,A1666,FALSE)</f>
        <v>0</v>
      </c>
      <c r="C1666">
        <f>HLOOKUP("Stedtekst",data!$A$1:$AT$8036,A1666,FALSE)</f>
        <v>0</v>
      </c>
      <c r="D1666">
        <f>HLOOKUP("Målested navn",data!$A$1:$AT$8036,A1666,FALSE)</f>
        <v>0</v>
      </c>
      <c r="E1666">
        <f>HLOOKUP("Prøvetagning",data!$A$1:$AT$8036,A1666,FALSE)</f>
        <v>0</v>
      </c>
      <c r="F1666">
        <f>HLOOKUP("Prøve",data!$A$1:$AT$8036,A1666,FALSE)</f>
        <v>0</v>
      </c>
      <c r="G1666">
        <f>HLOOKUP("ScKode",data!$A$1:$AT$8036,A1666,FALSE)</f>
        <v>0</v>
      </c>
      <c r="H1666">
        <f>HLOOKUP("StofParameter",data!$A$1:$AT$8036,A1666,FALSE)</f>
        <v>0</v>
      </c>
      <c r="I1666">
        <f>HLOOKUP("Dato",data!$A$1:$AT$8036,A1666,FALSE)</f>
        <v>0</v>
      </c>
      <c r="J1666">
        <f>HLOOKUP("Resultat-attribut",data!$A$1:$AT$8036,A1666,FALSE)</f>
        <v>0</v>
      </c>
      <c r="K1666">
        <f>HLOOKUP("Resultat",data!$A$1:$AT$8036,A1666,FALSE)</f>
        <v>0</v>
      </c>
      <c r="L1666">
        <f>HLOOKUP("Enhed",data!$A$1:$AT$8036,A1666,FALSE)</f>
        <v>0</v>
      </c>
    </row>
    <row r="1667" spans="1:12" x14ac:dyDescent="0.2">
      <c r="A1667">
        <v>1666</v>
      </c>
      <c r="B1667">
        <f>HLOOKUP("Referencer",data!$A$1:$AT$8036,A1667,FALSE)</f>
        <v>0</v>
      </c>
      <c r="C1667">
        <f>HLOOKUP("Stedtekst",data!$A$1:$AT$8036,A1667,FALSE)</f>
        <v>0</v>
      </c>
      <c r="D1667">
        <f>HLOOKUP("Målested navn",data!$A$1:$AT$8036,A1667,FALSE)</f>
        <v>0</v>
      </c>
      <c r="E1667">
        <f>HLOOKUP("Prøvetagning",data!$A$1:$AT$8036,A1667,FALSE)</f>
        <v>0</v>
      </c>
      <c r="F1667">
        <f>HLOOKUP("Prøve",data!$A$1:$AT$8036,A1667,FALSE)</f>
        <v>0</v>
      </c>
      <c r="G1667">
        <f>HLOOKUP("ScKode",data!$A$1:$AT$8036,A1667,FALSE)</f>
        <v>0</v>
      </c>
      <c r="H1667">
        <f>HLOOKUP("StofParameter",data!$A$1:$AT$8036,A1667,FALSE)</f>
        <v>0</v>
      </c>
      <c r="I1667">
        <f>HLOOKUP("Dato",data!$A$1:$AT$8036,A1667,FALSE)</f>
        <v>0</v>
      </c>
      <c r="J1667">
        <f>HLOOKUP("Resultat-attribut",data!$A$1:$AT$8036,A1667,FALSE)</f>
        <v>0</v>
      </c>
      <c r="K1667">
        <f>HLOOKUP("Resultat",data!$A$1:$AT$8036,A1667,FALSE)</f>
        <v>0</v>
      </c>
      <c r="L1667">
        <f>HLOOKUP("Enhed",data!$A$1:$AT$8036,A1667,FALSE)</f>
        <v>0</v>
      </c>
    </row>
    <row r="1668" spans="1:12" x14ac:dyDescent="0.2">
      <c r="A1668">
        <v>1667</v>
      </c>
      <c r="B1668">
        <f>HLOOKUP("Referencer",data!$A$1:$AT$8036,A1668,FALSE)</f>
        <v>0</v>
      </c>
      <c r="C1668">
        <f>HLOOKUP("Stedtekst",data!$A$1:$AT$8036,A1668,FALSE)</f>
        <v>0</v>
      </c>
      <c r="D1668">
        <f>HLOOKUP("Målested navn",data!$A$1:$AT$8036,A1668,FALSE)</f>
        <v>0</v>
      </c>
      <c r="E1668">
        <f>HLOOKUP("Prøvetagning",data!$A$1:$AT$8036,A1668,FALSE)</f>
        <v>0</v>
      </c>
      <c r="F1668">
        <f>HLOOKUP("Prøve",data!$A$1:$AT$8036,A1668,FALSE)</f>
        <v>0</v>
      </c>
      <c r="G1668">
        <f>HLOOKUP("ScKode",data!$A$1:$AT$8036,A1668,FALSE)</f>
        <v>0</v>
      </c>
      <c r="H1668">
        <f>HLOOKUP("StofParameter",data!$A$1:$AT$8036,A1668,FALSE)</f>
        <v>0</v>
      </c>
      <c r="I1668">
        <f>HLOOKUP("Dato",data!$A$1:$AT$8036,A1668,FALSE)</f>
        <v>0</v>
      </c>
      <c r="J1668">
        <f>HLOOKUP("Resultat-attribut",data!$A$1:$AT$8036,A1668,FALSE)</f>
        <v>0</v>
      </c>
      <c r="K1668">
        <f>HLOOKUP("Resultat",data!$A$1:$AT$8036,A1668,FALSE)</f>
        <v>0</v>
      </c>
      <c r="L1668">
        <f>HLOOKUP("Enhed",data!$A$1:$AT$8036,A1668,FALSE)</f>
        <v>0</v>
      </c>
    </row>
    <row r="1669" spans="1:12" x14ac:dyDescent="0.2">
      <c r="A1669">
        <v>1668</v>
      </c>
      <c r="B1669">
        <f>HLOOKUP("Referencer",data!$A$1:$AT$8036,A1669,FALSE)</f>
        <v>0</v>
      </c>
      <c r="C1669">
        <f>HLOOKUP("Stedtekst",data!$A$1:$AT$8036,A1669,FALSE)</f>
        <v>0</v>
      </c>
      <c r="D1669">
        <f>HLOOKUP("Målested navn",data!$A$1:$AT$8036,A1669,FALSE)</f>
        <v>0</v>
      </c>
      <c r="E1669">
        <f>HLOOKUP("Prøvetagning",data!$A$1:$AT$8036,A1669,FALSE)</f>
        <v>0</v>
      </c>
      <c r="F1669">
        <f>HLOOKUP("Prøve",data!$A$1:$AT$8036,A1669,FALSE)</f>
        <v>0</v>
      </c>
      <c r="G1669">
        <f>HLOOKUP("ScKode",data!$A$1:$AT$8036,A1669,FALSE)</f>
        <v>0</v>
      </c>
      <c r="H1669">
        <f>HLOOKUP("StofParameter",data!$A$1:$AT$8036,A1669,FALSE)</f>
        <v>0</v>
      </c>
      <c r="I1669">
        <f>HLOOKUP("Dato",data!$A$1:$AT$8036,A1669,FALSE)</f>
        <v>0</v>
      </c>
      <c r="J1669">
        <f>HLOOKUP("Resultat-attribut",data!$A$1:$AT$8036,A1669,FALSE)</f>
        <v>0</v>
      </c>
      <c r="K1669">
        <f>HLOOKUP("Resultat",data!$A$1:$AT$8036,A1669,FALSE)</f>
        <v>0</v>
      </c>
      <c r="L1669">
        <f>HLOOKUP("Enhed",data!$A$1:$AT$8036,A1669,FALSE)</f>
        <v>0</v>
      </c>
    </row>
    <row r="1670" spans="1:12" x14ac:dyDescent="0.2">
      <c r="A1670">
        <v>1669</v>
      </c>
      <c r="B1670">
        <f>HLOOKUP("Referencer",data!$A$1:$AT$8036,A1670,FALSE)</f>
        <v>0</v>
      </c>
      <c r="C1670">
        <f>HLOOKUP("Stedtekst",data!$A$1:$AT$8036,A1670,FALSE)</f>
        <v>0</v>
      </c>
      <c r="D1670">
        <f>HLOOKUP("Målested navn",data!$A$1:$AT$8036,A1670,FALSE)</f>
        <v>0</v>
      </c>
      <c r="E1670">
        <f>HLOOKUP("Prøvetagning",data!$A$1:$AT$8036,A1670,FALSE)</f>
        <v>0</v>
      </c>
      <c r="F1670">
        <f>HLOOKUP("Prøve",data!$A$1:$AT$8036,A1670,FALSE)</f>
        <v>0</v>
      </c>
      <c r="G1670">
        <f>HLOOKUP("ScKode",data!$A$1:$AT$8036,A1670,FALSE)</f>
        <v>0</v>
      </c>
      <c r="H1670">
        <f>HLOOKUP("StofParameter",data!$A$1:$AT$8036,A1670,FALSE)</f>
        <v>0</v>
      </c>
      <c r="I1670">
        <f>HLOOKUP("Dato",data!$A$1:$AT$8036,A1670,FALSE)</f>
        <v>0</v>
      </c>
      <c r="J1670">
        <f>HLOOKUP("Resultat-attribut",data!$A$1:$AT$8036,A1670,FALSE)</f>
        <v>0</v>
      </c>
      <c r="K1670">
        <f>HLOOKUP("Resultat",data!$A$1:$AT$8036,A1670,FALSE)</f>
        <v>0</v>
      </c>
      <c r="L1670">
        <f>HLOOKUP("Enhed",data!$A$1:$AT$8036,A1670,FALSE)</f>
        <v>0</v>
      </c>
    </row>
    <row r="1671" spans="1:12" x14ac:dyDescent="0.2">
      <c r="A1671">
        <v>1670</v>
      </c>
      <c r="B1671">
        <f>HLOOKUP("Referencer",data!$A$1:$AT$8036,A1671,FALSE)</f>
        <v>0</v>
      </c>
      <c r="C1671">
        <f>HLOOKUP("Stedtekst",data!$A$1:$AT$8036,A1671,FALSE)</f>
        <v>0</v>
      </c>
      <c r="D1671">
        <f>HLOOKUP("Målested navn",data!$A$1:$AT$8036,A1671,FALSE)</f>
        <v>0</v>
      </c>
      <c r="E1671">
        <f>HLOOKUP("Prøvetagning",data!$A$1:$AT$8036,A1671,FALSE)</f>
        <v>0</v>
      </c>
      <c r="F1671">
        <f>HLOOKUP("Prøve",data!$A$1:$AT$8036,A1671,FALSE)</f>
        <v>0</v>
      </c>
      <c r="G1671">
        <f>HLOOKUP("ScKode",data!$A$1:$AT$8036,A1671,FALSE)</f>
        <v>0</v>
      </c>
      <c r="H1671">
        <f>HLOOKUP("StofParameter",data!$A$1:$AT$8036,A1671,FALSE)</f>
        <v>0</v>
      </c>
      <c r="I1671">
        <f>HLOOKUP("Dato",data!$A$1:$AT$8036,A1671,FALSE)</f>
        <v>0</v>
      </c>
      <c r="J1671">
        <f>HLOOKUP("Resultat-attribut",data!$A$1:$AT$8036,A1671,FALSE)</f>
        <v>0</v>
      </c>
      <c r="K1671">
        <f>HLOOKUP("Resultat",data!$A$1:$AT$8036,A1671,FALSE)</f>
        <v>0</v>
      </c>
      <c r="L1671">
        <f>HLOOKUP("Enhed",data!$A$1:$AT$8036,A1671,FALSE)</f>
        <v>0</v>
      </c>
    </row>
    <row r="1672" spans="1:12" x14ac:dyDescent="0.2">
      <c r="A1672">
        <v>1671</v>
      </c>
      <c r="B1672">
        <f>HLOOKUP("Referencer",data!$A$1:$AT$8036,A1672,FALSE)</f>
        <v>0</v>
      </c>
      <c r="C1672">
        <f>HLOOKUP("Stedtekst",data!$A$1:$AT$8036,A1672,FALSE)</f>
        <v>0</v>
      </c>
      <c r="D1672">
        <f>HLOOKUP("Målested navn",data!$A$1:$AT$8036,A1672,FALSE)</f>
        <v>0</v>
      </c>
      <c r="E1672">
        <f>HLOOKUP("Prøvetagning",data!$A$1:$AT$8036,A1672,FALSE)</f>
        <v>0</v>
      </c>
      <c r="F1672">
        <f>HLOOKUP("Prøve",data!$A$1:$AT$8036,A1672,FALSE)</f>
        <v>0</v>
      </c>
      <c r="G1672">
        <f>HLOOKUP("ScKode",data!$A$1:$AT$8036,A1672,FALSE)</f>
        <v>0</v>
      </c>
      <c r="H1672">
        <f>HLOOKUP("StofParameter",data!$A$1:$AT$8036,A1672,FALSE)</f>
        <v>0</v>
      </c>
      <c r="I1672">
        <f>HLOOKUP("Dato",data!$A$1:$AT$8036,A1672,FALSE)</f>
        <v>0</v>
      </c>
      <c r="J1672">
        <f>HLOOKUP("Resultat-attribut",data!$A$1:$AT$8036,A1672,FALSE)</f>
        <v>0</v>
      </c>
      <c r="K1672">
        <f>HLOOKUP("Resultat",data!$A$1:$AT$8036,A1672,FALSE)</f>
        <v>0</v>
      </c>
      <c r="L1672">
        <f>HLOOKUP("Enhed",data!$A$1:$AT$8036,A1672,FALSE)</f>
        <v>0</v>
      </c>
    </row>
    <row r="1673" spans="1:12" x14ac:dyDescent="0.2">
      <c r="A1673">
        <v>1672</v>
      </c>
      <c r="B1673">
        <f>HLOOKUP("Referencer",data!$A$1:$AT$8036,A1673,FALSE)</f>
        <v>0</v>
      </c>
      <c r="C1673">
        <f>HLOOKUP("Stedtekst",data!$A$1:$AT$8036,A1673,FALSE)</f>
        <v>0</v>
      </c>
      <c r="D1673">
        <f>HLOOKUP("Målested navn",data!$A$1:$AT$8036,A1673,FALSE)</f>
        <v>0</v>
      </c>
      <c r="E1673">
        <f>HLOOKUP("Prøvetagning",data!$A$1:$AT$8036,A1673,FALSE)</f>
        <v>0</v>
      </c>
      <c r="F1673">
        <f>HLOOKUP("Prøve",data!$A$1:$AT$8036,A1673,FALSE)</f>
        <v>0</v>
      </c>
      <c r="G1673">
        <f>HLOOKUP("ScKode",data!$A$1:$AT$8036,A1673,FALSE)</f>
        <v>0</v>
      </c>
      <c r="H1673">
        <f>HLOOKUP("StofParameter",data!$A$1:$AT$8036,A1673,FALSE)</f>
        <v>0</v>
      </c>
      <c r="I1673">
        <f>HLOOKUP("Dato",data!$A$1:$AT$8036,A1673,FALSE)</f>
        <v>0</v>
      </c>
      <c r="J1673">
        <f>HLOOKUP("Resultat-attribut",data!$A$1:$AT$8036,A1673,FALSE)</f>
        <v>0</v>
      </c>
      <c r="K1673">
        <f>HLOOKUP("Resultat",data!$A$1:$AT$8036,A1673,FALSE)</f>
        <v>0</v>
      </c>
      <c r="L1673">
        <f>HLOOKUP("Enhed",data!$A$1:$AT$8036,A1673,FALSE)</f>
        <v>0</v>
      </c>
    </row>
    <row r="1674" spans="1:12" x14ac:dyDescent="0.2">
      <c r="A1674">
        <v>1673</v>
      </c>
      <c r="B1674">
        <f>HLOOKUP("Referencer",data!$A$1:$AT$8036,A1674,FALSE)</f>
        <v>0</v>
      </c>
      <c r="C1674">
        <f>HLOOKUP("Stedtekst",data!$A$1:$AT$8036,A1674,FALSE)</f>
        <v>0</v>
      </c>
      <c r="D1674">
        <f>HLOOKUP("Målested navn",data!$A$1:$AT$8036,A1674,FALSE)</f>
        <v>0</v>
      </c>
      <c r="E1674">
        <f>HLOOKUP("Prøvetagning",data!$A$1:$AT$8036,A1674,FALSE)</f>
        <v>0</v>
      </c>
      <c r="F1674">
        <f>HLOOKUP("Prøve",data!$A$1:$AT$8036,A1674,FALSE)</f>
        <v>0</v>
      </c>
      <c r="G1674">
        <f>HLOOKUP("ScKode",data!$A$1:$AT$8036,A1674,FALSE)</f>
        <v>0</v>
      </c>
      <c r="H1674">
        <f>HLOOKUP("StofParameter",data!$A$1:$AT$8036,A1674,FALSE)</f>
        <v>0</v>
      </c>
      <c r="I1674">
        <f>HLOOKUP("Dato",data!$A$1:$AT$8036,A1674,FALSE)</f>
        <v>0</v>
      </c>
      <c r="J1674">
        <f>HLOOKUP("Resultat-attribut",data!$A$1:$AT$8036,A1674,FALSE)</f>
        <v>0</v>
      </c>
      <c r="K1674">
        <f>HLOOKUP("Resultat",data!$A$1:$AT$8036,A1674,FALSE)</f>
        <v>0</v>
      </c>
      <c r="L1674">
        <f>HLOOKUP("Enhed",data!$A$1:$AT$8036,A1674,FALSE)</f>
        <v>0</v>
      </c>
    </row>
    <row r="1675" spans="1:12" x14ac:dyDescent="0.2">
      <c r="A1675">
        <v>1674</v>
      </c>
      <c r="B1675">
        <f>HLOOKUP("Referencer",data!$A$1:$AT$8036,A1675,FALSE)</f>
        <v>0</v>
      </c>
      <c r="C1675">
        <f>HLOOKUP("Stedtekst",data!$A$1:$AT$8036,A1675,FALSE)</f>
        <v>0</v>
      </c>
      <c r="D1675">
        <f>HLOOKUP("Målested navn",data!$A$1:$AT$8036,A1675,FALSE)</f>
        <v>0</v>
      </c>
      <c r="E1675">
        <f>HLOOKUP("Prøvetagning",data!$A$1:$AT$8036,A1675,FALSE)</f>
        <v>0</v>
      </c>
      <c r="F1675">
        <f>HLOOKUP("Prøve",data!$A$1:$AT$8036,A1675,FALSE)</f>
        <v>0</v>
      </c>
      <c r="G1675">
        <f>HLOOKUP("ScKode",data!$A$1:$AT$8036,A1675,FALSE)</f>
        <v>0</v>
      </c>
      <c r="H1675">
        <f>HLOOKUP("StofParameter",data!$A$1:$AT$8036,A1675,FALSE)</f>
        <v>0</v>
      </c>
      <c r="I1675">
        <f>HLOOKUP("Dato",data!$A$1:$AT$8036,A1675,FALSE)</f>
        <v>0</v>
      </c>
      <c r="J1675">
        <f>HLOOKUP("Resultat-attribut",data!$A$1:$AT$8036,A1675,FALSE)</f>
        <v>0</v>
      </c>
      <c r="K1675">
        <f>HLOOKUP("Resultat",data!$A$1:$AT$8036,A1675,FALSE)</f>
        <v>0</v>
      </c>
      <c r="L1675">
        <f>HLOOKUP("Enhed",data!$A$1:$AT$8036,A1675,FALSE)</f>
        <v>0</v>
      </c>
    </row>
    <row r="1676" spans="1:12" x14ac:dyDescent="0.2">
      <c r="A1676">
        <v>1675</v>
      </c>
      <c r="B1676">
        <f>HLOOKUP("Referencer",data!$A$1:$AT$8036,A1676,FALSE)</f>
        <v>0</v>
      </c>
      <c r="C1676">
        <f>HLOOKUP("Stedtekst",data!$A$1:$AT$8036,A1676,FALSE)</f>
        <v>0</v>
      </c>
      <c r="D1676">
        <f>HLOOKUP("Målested navn",data!$A$1:$AT$8036,A1676,FALSE)</f>
        <v>0</v>
      </c>
      <c r="E1676">
        <f>HLOOKUP("Prøvetagning",data!$A$1:$AT$8036,A1676,FALSE)</f>
        <v>0</v>
      </c>
      <c r="F1676">
        <f>HLOOKUP("Prøve",data!$A$1:$AT$8036,A1676,FALSE)</f>
        <v>0</v>
      </c>
      <c r="G1676">
        <f>HLOOKUP("ScKode",data!$A$1:$AT$8036,A1676,FALSE)</f>
        <v>0</v>
      </c>
      <c r="H1676">
        <f>HLOOKUP("StofParameter",data!$A$1:$AT$8036,A1676,FALSE)</f>
        <v>0</v>
      </c>
      <c r="I1676">
        <f>HLOOKUP("Dato",data!$A$1:$AT$8036,A1676,FALSE)</f>
        <v>0</v>
      </c>
      <c r="J1676">
        <f>HLOOKUP("Resultat-attribut",data!$A$1:$AT$8036,A1676,FALSE)</f>
        <v>0</v>
      </c>
      <c r="K1676">
        <f>HLOOKUP("Resultat",data!$A$1:$AT$8036,A1676,FALSE)</f>
        <v>0</v>
      </c>
      <c r="L1676">
        <f>HLOOKUP("Enhed",data!$A$1:$AT$8036,A1676,FALSE)</f>
        <v>0</v>
      </c>
    </row>
    <row r="1677" spans="1:12" x14ac:dyDescent="0.2">
      <c r="A1677">
        <v>1676</v>
      </c>
      <c r="B1677">
        <f>HLOOKUP("Referencer",data!$A$1:$AT$8036,A1677,FALSE)</f>
        <v>0</v>
      </c>
      <c r="C1677">
        <f>HLOOKUP("Stedtekst",data!$A$1:$AT$8036,A1677,FALSE)</f>
        <v>0</v>
      </c>
      <c r="D1677">
        <f>HLOOKUP("Målested navn",data!$A$1:$AT$8036,A1677,FALSE)</f>
        <v>0</v>
      </c>
      <c r="E1677">
        <f>HLOOKUP("Prøvetagning",data!$A$1:$AT$8036,A1677,FALSE)</f>
        <v>0</v>
      </c>
      <c r="F1677">
        <f>HLOOKUP("Prøve",data!$A$1:$AT$8036,A1677,FALSE)</f>
        <v>0</v>
      </c>
      <c r="G1677">
        <f>HLOOKUP("ScKode",data!$A$1:$AT$8036,A1677,FALSE)</f>
        <v>0</v>
      </c>
      <c r="H1677">
        <f>HLOOKUP("StofParameter",data!$A$1:$AT$8036,A1677,FALSE)</f>
        <v>0</v>
      </c>
      <c r="I1677">
        <f>HLOOKUP("Dato",data!$A$1:$AT$8036,A1677,FALSE)</f>
        <v>0</v>
      </c>
      <c r="J1677">
        <f>HLOOKUP("Resultat-attribut",data!$A$1:$AT$8036,A1677,FALSE)</f>
        <v>0</v>
      </c>
      <c r="K1677">
        <f>HLOOKUP("Resultat",data!$A$1:$AT$8036,A1677,FALSE)</f>
        <v>0</v>
      </c>
      <c r="L1677">
        <f>HLOOKUP("Enhed",data!$A$1:$AT$8036,A1677,FALSE)</f>
        <v>0</v>
      </c>
    </row>
    <row r="1678" spans="1:12" x14ac:dyDescent="0.2">
      <c r="A1678">
        <v>1677</v>
      </c>
      <c r="B1678">
        <f>HLOOKUP("Referencer",data!$A$1:$AT$8036,A1678,FALSE)</f>
        <v>0</v>
      </c>
      <c r="C1678">
        <f>HLOOKUP("Stedtekst",data!$A$1:$AT$8036,A1678,FALSE)</f>
        <v>0</v>
      </c>
      <c r="D1678">
        <f>HLOOKUP("Målested navn",data!$A$1:$AT$8036,A1678,FALSE)</f>
        <v>0</v>
      </c>
      <c r="E1678">
        <f>HLOOKUP("Prøvetagning",data!$A$1:$AT$8036,A1678,FALSE)</f>
        <v>0</v>
      </c>
      <c r="F1678">
        <f>HLOOKUP("Prøve",data!$A$1:$AT$8036,A1678,FALSE)</f>
        <v>0</v>
      </c>
      <c r="G1678">
        <f>HLOOKUP("ScKode",data!$A$1:$AT$8036,A1678,FALSE)</f>
        <v>0</v>
      </c>
      <c r="H1678">
        <f>HLOOKUP("StofParameter",data!$A$1:$AT$8036,A1678,FALSE)</f>
        <v>0</v>
      </c>
      <c r="I1678">
        <f>HLOOKUP("Dato",data!$A$1:$AT$8036,A1678,FALSE)</f>
        <v>0</v>
      </c>
      <c r="J1678">
        <f>HLOOKUP("Resultat-attribut",data!$A$1:$AT$8036,A1678,FALSE)</f>
        <v>0</v>
      </c>
      <c r="K1678">
        <f>HLOOKUP("Resultat",data!$A$1:$AT$8036,A1678,FALSE)</f>
        <v>0</v>
      </c>
      <c r="L1678">
        <f>HLOOKUP("Enhed",data!$A$1:$AT$8036,A1678,FALSE)</f>
        <v>0</v>
      </c>
    </row>
    <row r="1679" spans="1:12" x14ac:dyDescent="0.2">
      <c r="A1679">
        <v>1678</v>
      </c>
      <c r="B1679">
        <f>HLOOKUP("Referencer",data!$A$1:$AT$8036,A1679,FALSE)</f>
        <v>0</v>
      </c>
      <c r="C1679">
        <f>HLOOKUP("Stedtekst",data!$A$1:$AT$8036,A1679,FALSE)</f>
        <v>0</v>
      </c>
      <c r="D1679">
        <f>HLOOKUP("Målested navn",data!$A$1:$AT$8036,A1679,FALSE)</f>
        <v>0</v>
      </c>
      <c r="E1679">
        <f>HLOOKUP("Prøvetagning",data!$A$1:$AT$8036,A1679,FALSE)</f>
        <v>0</v>
      </c>
      <c r="F1679">
        <f>HLOOKUP("Prøve",data!$A$1:$AT$8036,A1679,FALSE)</f>
        <v>0</v>
      </c>
      <c r="G1679">
        <f>HLOOKUP("ScKode",data!$A$1:$AT$8036,A1679,FALSE)</f>
        <v>0</v>
      </c>
      <c r="H1679">
        <f>HLOOKUP("StofParameter",data!$A$1:$AT$8036,A1679,FALSE)</f>
        <v>0</v>
      </c>
      <c r="I1679">
        <f>HLOOKUP("Dato",data!$A$1:$AT$8036,A1679,FALSE)</f>
        <v>0</v>
      </c>
      <c r="J1679">
        <f>HLOOKUP("Resultat-attribut",data!$A$1:$AT$8036,A1679,FALSE)</f>
        <v>0</v>
      </c>
      <c r="K1679">
        <f>HLOOKUP("Resultat",data!$A$1:$AT$8036,A1679,FALSE)</f>
        <v>0</v>
      </c>
      <c r="L1679">
        <f>HLOOKUP("Enhed",data!$A$1:$AT$8036,A1679,FALSE)</f>
        <v>0</v>
      </c>
    </row>
    <row r="1680" spans="1:12" x14ac:dyDescent="0.2">
      <c r="A1680">
        <v>1679</v>
      </c>
      <c r="B1680">
        <f>HLOOKUP("Referencer",data!$A$1:$AT$8036,A1680,FALSE)</f>
        <v>0</v>
      </c>
      <c r="C1680">
        <f>HLOOKUP("Stedtekst",data!$A$1:$AT$8036,A1680,FALSE)</f>
        <v>0</v>
      </c>
      <c r="D1680">
        <f>HLOOKUP("Målested navn",data!$A$1:$AT$8036,A1680,FALSE)</f>
        <v>0</v>
      </c>
      <c r="E1680">
        <f>HLOOKUP("Prøvetagning",data!$A$1:$AT$8036,A1680,FALSE)</f>
        <v>0</v>
      </c>
      <c r="F1680">
        <f>HLOOKUP("Prøve",data!$A$1:$AT$8036,A1680,FALSE)</f>
        <v>0</v>
      </c>
      <c r="G1680">
        <f>HLOOKUP("ScKode",data!$A$1:$AT$8036,A1680,FALSE)</f>
        <v>0</v>
      </c>
      <c r="H1680">
        <f>HLOOKUP("StofParameter",data!$A$1:$AT$8036,A1680,FALSE)</f>
        <v>0</v>
      </c>
      <c r="I1680">
        <f>HLOOKUP("Dato",data!$A$1:$AT$8036,A1680,FALSE)</f>
        <v>0</v>
      </c>
      <c r="J1680">
        <f>HLOOKUP("Resultat-attribut",data!$A$1:$AT$8036,A1680,FALSE)</f>
        <v>0</v>
      </c>
      <c r="K1680">
        <f>HLOOKUP("Resultat",data!$A$1:$AT$8036,A1680,FALSE)</f>
        <v>0</v>
      </c>
      <c r="L1680">
        <f>HLOOKUP("Enhed",data!$A$1:$AT$8036,A1680,FALSE)</f>
        <v>0</v>
      </c>
    </row>
    <row r="1681" spans="1:12" x14ac:dyDescent="0.2">
      <c r="A1681">
        <v>1680</v>
      </c>
      <c r="B1681">
        <f>HLOOKUP("Referencer",data!$A$1:$AT$8036,A1681,FALSE)</f>
        <v>0</v>
      </c>
      <c r="C1681">
        <f>HLOOKUP("Stedtekst",data!$A$1:$AT$8036,A1681,FALSE)</f>
        <v>0</v>
      </c>
      <c r="D1681">
        <f>HLOOKUP("Målested navn",data!$A$1:$AT$8036,A1681,FALSE)</f>
        <v>0</v>
      </c>
      <c r="E1681">
        <f>HLOOKUP("Prøvetagning",data!$A$1:$AT$8036,A1681,FALSE)</f>
        <v>0</v>
      </c>
      <c r="F1681">
        <f>HLOOKUP("Prøve",data!$A$1:$AT$8036,A1681,FALSE)</f>
        <v>0</v>
      </c>
      <c r="G1681">
        <f>HLOOKUP("ScKode",data!$A$1:$AT$8036,A1681,FALSE)</f>
        <v>0</v>
      </c>
      <c r="H1681">
        <f>HLOOKUP("StofParameter",data!$A$1:$AT$8036,A1681,FALSE)</f>
        <v>0</v>
      </c>
      <c r="I1681">
        <f>HLOOKUP("Dato",data!$A$1:$AT$8036,A1681,FALSE)</f>
        <v>0</v>
      </c>
      <c r="J1681">
        <f>HLOOKUP("Resultat-attribut",data!$A$1:$AT$8036,A1681,FALSE)</f>
        <v>0</v>
      </c>
      <c r="K1681">
        <f>HLOOKUP("Resultat",data!$A$1:$AT$8036,A1681,FALSE)</f>
        <v>0</v>
      </c>
      <c r="L1681">
        <f>HLOOKUP("Enhed",data!$A$1:$AT$8036,A1681,FALSE)</f>
        <v>0</v>
      </c>
    </row>
    <row r="1682" spans="1:12" x14ac:dyDescent="0.2">
      <c r="A1682">
        <v>1681</v>
      </c>
      <c r="B1682">
        <f>HLOOKUP("Referencer",data!$A$1:$AT$8036,A1682,FALSE)</f>
        <v>0</v>
      </c>
      <c r="C1682">
        <f>HLOOKUP("Stedtekst",data!$A$1:$AT$8036,A1682,FALSE)</f>
        <v>0</v>
      </c>
      <c r="D1682">
        <f>HLOOKUP("Målested navn",data!$A$1:$AT$8036,A1682,FALSE)</f>
        <v>0</v>
      </c>
      <c r="E1682">
        <f>HLOOKUP("Prøvetagning",data!$A$1:$AT$8036,A1682,FALSE)</f>
        <v>0</v>
      </c>
      <c r="F1682">
        <f>HLOOKUP("Prøve",data!$A$1:$AT$8036,A1682,FALSE)</f>
        <v>0</v>
      </c>
      <c r="G1682">
        <f>HLOOKUP("ScKode",data!$A$1:$AT$8036,A1682,FALSE)</f>
        <v>0</v>
      </c>
      <c r="H1682">
        <f>HLOOKUP("StofParameter",data!$A$1:$AT$8036,A1682,FALSE)</f>
        <v>0</v>
      </c>
      <c r="I1682">
        <f>HLOOKUP("Dato",data!$A$1:$AT$8036,A1682,FALSE)</f>
        <v>0</v>
      </c>
      <c r="J1682">
        <f>HLOOKUP("Resultat-attribut",data!$A$1:$AT$8036,A1682,FALSE)</f>
        <v>0</v>
      </c>
      <c r="K1682">
        <f>HLOOKUP("Resultat",data!$A$1:$AT$8036,A1682,FALSE)</f>
        <v>0</v>
      </c>
      <c r="L1682">
        <f>HLOOKUP("Enhed",data!$A$1:$AT$8036,A1682,FALSE)</f>
        <v>0</v>
      </c>
    </row>
    <row r="1683" spans="1:12" x14ac:dyDescent="0.2">
      <c r="A1683">
        <v>1682</v>
      </c>
      <c r="B1683">
        <f>HLOOKUP("Referencer",data!$A$1:$AT$8036,A1683,FALSE)</f>
        <v>0</v>
      </c>
      <c r="C1683">
        <f>HLOOKUP("Stedtekst",data!$A$1:$AT$8036,A1683,FALSE)</f>
        <v>0</v>
      </c>
      <c r="D1683">
        <f>HLOOKUP("Målested navn",data!$A$1:$AT$8036,A1683,FALSE)</f>
        <v>0</v>
      </c>
      <c r="E1683">
        <f>HLOOKUP("Prøvetagning",data!$A$1:$AT$8036,A1683,FALSE)</f>
        <v>0</v>
      </c>
      <c r="F1683">
        <f>HLOOKUP("Prøve",data!$A$1:$AT$8036,A1683,FALSE)</f>
        <v>0</v>
      </c>
      <c r="G1683">
        <f>HLOOKUP("ScKode",data!$A$1:$AT$8036,A1683,FALSE)</f>
        <v>0</v>
      </c>
      <c r="H1683">
        <f>HLOOKUP("StofParameter",data!$A$1:$AT$8036,A1683,FALSE)</f>
        <v>0</v>
      </c>
      <c r="I1683">
        <f>HLOOKUP("Dato",data!$A$1:$AT$8036,A1683,FALSE)</f>
        <v>0</v>
      </c>
      <c r="J1683">
        <f>HLOOKUP("Resultat-attribut",data!$A$1:$AT$8036,A1683,FALSE)</f>
        <v>0</v>
      </c>
      <c r="K1683">
        <f>HLOOKUP("Resultat",data!$A$1:$AT$8036,A1683,FALSE)</f>
        <v>0</v>
      </c>
      <c r="L1683">
        <f>HLOOKUP("Enhed",data!$A$1:$AT$8036,A1683,FALSE)</f>
        <v>0</v>
      </c>
    </row>
    <row r="1684" spans="1:12" x14ac:dyDescent="0.2">
      <c r="A1684">
        <v>1683</v>
      </c>
      <c r="B1684">
        <f>HLOOKUP("Referencer",data!$A$1:$AT$8036,A1684,FALSE)</f>
        <v>0</v>
      </c>
      <c r="C1684">
        <f>HLOOKUP("Stedtekst",data!$A$1:$AT$8036,A1684,FALSE)</f>
        <v>0</v>
      </c>
      <c r="D1684">
        <f>HLOOKUP("Målested navn",data!$A$1:$AT$8036,A1684,FALSE)</f>
        <v>0</v>
      </c>
      <c r="E1684">
        <f>HLOOKUP("Prøvetagning",data!$A$1:$AT$8036,A1684,FALSE)</f>
        <v>0</v>
      </c>
      <c r="F1684">
        <f>HLOOKUP("Prøve",data!$A$1:$AT$8036,A1684,FALSE)</f>
        <v>0</v>
      </c>
      <c r="G1684">
        <f>HLOOKUP("ScKode",data!$A$1:$AT$8036,A1684,FALSE)</f>
        <v>0</v>
      </c>
      <c r="H1684">
        <f>HLOOKUP("StofParameter",data!$A$1:$AT$8036,A1684,FALSE)</f>
        <v>0</v>
      </c>
      <c r="I1684">
        <f>HLOOKUP("Dato",data!$A$1:$AT$8036,A1684,FALSE)</f>
        <v>0</v>
      </c>
      <c r="J1684">
        <f>HLOOKUP("Resultat-attribut",data!$A$1:$AT$8036,A1684,FALSE)</f>
        <v>0</v>
      </c>
      <c r="K1684">
        <f>HLOOKUP("Resultat",data!$A$1:$AT$8036,A1684,FALSE)</f>
        <v>0</v>
      </c>
      <c r="L1684">
        <f>HLOOKUP("Enhed",data!$A$1:$AT$8036,A1684,FALSE)</f>
        <v>0</v>
      </c>
    </row>
    <row r="1685" spans="1:12" x14ac:dyDescent="0.2">
      <c r="A1685">
        <v>1684</v>
      </c>
      <c r="B1685">
        <f>HLOOKUP("Referencer",data!$A$1:$AT$8036,A1685,FALSE)</f>
        <v>0</v>
      </c>
      <c r="C1685">
        <f>HLOOKUP("Stedtekst",data!$A$1:$AT$8036,A1685,FALSE)</f>
        <v>0</v>
      </c>
      <c r="D1685">
        <f>HLOOKUP("Målested navn",data!$A$1:$AT$8036,A1685,FALSE)</f>
        <v>0</v>
      </c>
      <c r="E1685">
        <f>HLOOKUP("Prøvetagning",data!$A$1:$AT$8036,A1685,FALSE)</f>
        <v>0</v>
      </c>
      <c r="F1685">
        <f>HLOOKUP("Prøve",data!$A$1:$AT$8036,A1685,FALSE)</f>
        <v>0</v>
      </c>
      <c r="G1685">
        <f>HLOOKUP("ScKode",data!$A$1:$AT$8036,A1685,FALSE)</f>
        <v>0</v>
      </c>
      <c r="H1685">
        <f>HLOOKUP("StofParameter",data!$A$1:$AT$8036,A1685,FALSE)</f>
        <v>0</v>
      </c>
      <c r="I1685">
        <f>HLOOKUP("Dato",data!$A$1:$AT$8036,A1685,FALSE)</f>
        <v>0</v>
      </c>
      <c r="J1685">
        <f>HLOOKUP("Resultat-attribut",data!$A$1:$AT$8036,A1685,FALSE)</f>
        <v>0</v>
      </c>
      <c r="K1685">
        <f>HLOOKUP("Resultat",data!$A$1:$AT$8036,A1685,FALSE)</f>
        <v>0</v>
      </c>
      <c r="L1685">
        <f>HLOOKUP("Enhed",data!$A$1:$AT$8036,A1685,FALSE)</f>
        <v>0</v>
      </c>
    </row>
    <row r="1686" spans="1:12" x14ac:dyDescent="0.2">
      <c r="A1686">
        <v>1685</v>
      </c>
      <c r="B1686">
        <f>HLOOKUP("Referencer",data!$A$1:$AT$8036,A1686,FALSE)</f>
        <v>0</v>
      </c>
      <c r="C1686">
        <f>HLOOKUP("Stedtekst",data!$A$1:$AT$8036,A1686,FALSE)</f>
        <v>0</v>
      </c>
      <c r="D1686">
        <f>HLOOKUP("Målested navn",data!$A$1:$AT$8036,A1686,FALSE)</f>
        <v>0</v>
      </c>
      <c r="E1686">
        <f>HLOOKUP("Prøvetagning",data!$A$1:$AT$8036,A1686,FALSE)</f>
        <v>0</v>
      </c>
      <c r="F1686">
        <f>HLOOKUP("Prøve",data!$A$1:$AT$8036,A1686,FALSE)</f>
        <v>0</v>
      </c>
      <c r="G1686">
        <f>HLOOKUP("ScKode",data!$A$1:$AT$8036,A1686,FALSE)</f>
        <v>0</v>
      </c>
      <c r="H1686">
        <f>HLOOKUP("StofParameter",data!$A$1:$AT$8036,A1686,FALSE)</f>
        <v>0</v>
      </c>
      <c r="I1686">
        <f>HLOOKUP("Dato",data!$A$1:$AT$8036,A1686,FALSE)</f>
        <v>0</v>
      </c>
      <c r="J1686">
        <f>HLOOKUP("Resultat-attribut",data!$A$1:$AT$8036,A1686,FALSE)</f>
        <v>0</v>
      </c>
      <c r="K1686">
        <f>HLOOKUP("Resultat",data!$A$1:$AT$8036,A1686,FALSE)</f>
        <v>0</v>
      </c>
      <c r="L1686">
        <f>HLOOKUP("Enhed",data!$A$1:$AT$8036,A1686,FALSE)</f>
        <v>0</v>
      </c>
    </row>
    <row r="1687" spans="1:12" x14ac:dyDescent="0.2">
      <c r="A1687">
        <v>1686</v>
      </c>
      <c r="B1687">
        <f>HLOOKUP("Referencer",data!$A$1:$AT$8036,A1687,FALSE)</f>
        <v>0</v>
      </c>
      <c r="C1687">
        <f>HLOOKUP("Stedtekst",data!$A$1:$AT$8036,A1687,FALSE)</f>
        <v>0</v>
      </c>
      <c r="D1687">
        <f>HLOOKUP("Målested navn",data!$A$1:$AT$8036,A1687,FALSE)</f>
        <v>0</v>
      </c>
      <c r="E1687">
        <f>HLOOKUP("Prøvetagning",data!$A$1:$AT$8036,A1687,FALSE)</f>
        <v>0</v>
      </c>
      <c r="F1687">
        <f>HLOOKUP("Prøve",data!$A$1:$AT$8036,A1687,FALSE)</f>
        <v>0</v>
      </c>
      <c r="G1687">
        <f>HLOOKUP("ScKode",data!$A$1:$AT$8036,A1687,FALSE)</f>
        <v>0</v>
      </c>
      <c r="H1687">
        <f>HLOOKUP("StofParameter",data!$A$1:$AT$8036,A1687,FALSE)</f>
        <v>0</v>
      </c>
      <c r="I1687">
        <f>HLOOKUP("Dato",data!$A$1:$AT$8036,A1687,FALSE)</f>
        <v>0</v>
      </c>
      <c r="J1687">
        <f>HLOOKUP("Resultat-attribut",data!$A$1:$AT$8036,A1687,FALSE)</f>
        <v>0</v>
      </c>
      <c r="K1687">
        <f>HLOOKUP("Resultat",data!$A$1:$AT$8036,A1687,FALSE)</f>
        <v>0</v>
      </c>
      <c r="L1687">
        <f>HLOOKUP("Enhed",data!$A$1:$AT$8036,A1687,FALSE)</f>
        <v>0</v>
      </c>
    </row>
    <row r="1688" spans="1:12" x14ac:dyDescent="0.2">
      <c r="A1688">
        <v>1687</v>
      </c>
      <c r="B1688">
        <f>HLOOKUP("Referencer",data!$A$1:$AT$8036,A1688,FALSE)</f>
        <v>0</v>
      </c>
      <c r="C1688">
        <f>HLOOKUP("Stedtekst",data!$A$1:$AT$8036,A1688,FALSE)</f>
        <v>0</v>
      </c>
      <c r="D1688">
        <f>HLOOKUP("Målested navn",data!$A$1:$AT$8036,A1688,FALSE)</f>
        <v>0</v>
      </c>
      <c r="E1688">
        <f>HLOOKUP("Prøvetagning",data!$A$1:$AT$8036,A1688,FALSE)</f>
        <v>0</v>
      </c>
      <c r="F1688">
        <f>HLOOKUP("Prøve",data!$A$1:$AT$8036,A1688,FALSE)</f>
        <v>0</v>
      </c>
      <c r="G1688">
        <f>HLOOKUP("ScKode",data!$A$1:$AT$8036,A1688,FALSE)</f>
        <v>0</v>
      </c>
      <c r="H1688">
        <f>HLOOKUP("StofParameter",data!$A$1:$AT$8036,A1688,FALSE)</f>
        <v>0</v>
      </c>
      <c r="I1688">
        <f>HLOOKUP("Dato",data!$A$1:$AT$8036,A1688,FALSE)</f>
        <v>0</v>
      </c>
      <c r="J1688">
        <f>HLOOKUP("Resultat-attribut",data!$A$1:$AT$8036,A1688,FALSE)</f>
        <v>0</v>
      </c>
      <c r="K1688">
        <f>HLOOKUP("Resultat",data!$A$1:$AT$8036,A1688,FALSE)</f>
        <v>0</v>
      </c>
      <c r="L1688">
        <f>HLOOKUP("Enhed",data!$A$1:$AT$8036,A1688,FALSE)</f>
        <v>0</v>
      </c>
    </row>
    <row r="1689" spans="1:12" x14ac:dyDescent="0.2">
      <c r="A1689">
        <v>1688</v>
      </c>
      <c r="B1689">
        <f>HLOOKUP("Referencer",data!$A$1:$AT$8036,A1689,FALSE)</f>
        <v>0</v>
      </c>
      <c r="C1689">
        <f>HLOOKUP("Stedtekst",data!$A$1:$AT$8036,A1689,FALSE)</f>
        <v>0</v>
      </c>
      <c r="D1689">
        <f>HLOOKUP("Målested navn",data!$A$1:$AT$8036,A1689,FALSE)</f>
        <v>0</v>
      </c>
      <c r="E1689">
        <f>HLOOKUP("Prøvetagning",data!$A$1:$AT$8036,A1689,FALSE)</f>
        <v>0</v>
      </c>
      <c r="F1689">
        <f>HLOOKUP("Prøve",data!$A$1:$AT$8036,A1689,FALSE)</f>
        <v>0</v>
      </c>
      <c r="G1689">
        <f>HLOOKUP("ScKode",data!$A$1:$AT$8036,A1689,FALSE)</f>
        <v>0</v>
      </c>
      <c r="H1689">
        <f>HLOOKUP("StofParameter",data!$A$1:$AT$8036,A1689,FALSE)</f>
        <v>0</v>
      </c>
      <c r="I1689">
        <f>HLOOKUP("Dato",data!$A$1:$AT$8036,A1689,FALSE)</f>
        <v>0</v>
      </c>
      <c r="J1689">
        <f>HLOOKUP("Resultat-attribut",data!$A$1:$AT$8036,A1689,FALSE)</f>
        <v>0</v>
      </c>
      <c r="K1689">
        <f>HLOOKUP("Resultat",data!$A$1:$AT$8036,A1689,FALSE)</f>
        <v>0</v>
      </c>
      <c r="L1689">
        <f>HLOOKUP("Enhed",data!$A$1:$AT$8036,A1689,FALSE)</f>
        <v>0</v>
      </c>
    </row>
    <row r="1690" spans="1:12" x14ac:dyDescent="0.2">
      <c r="A1690">
        <v>1689</v>
      </c>
      <c r="B1690">
        <f>HLOOKUP("Referencer",data!$A$1:$AT$8036,A1690,FALSE)</f>
        <v>0</v>
      </c>
      <c r="C1690">
        <f>HLOOKUP("Stedtekst",data!$A$1:$AT$8036,A1690,FALSE)</f>
        <v>0</v>
      </c>
      <c r="D1690">
        <f>HLOOKUP("Målested navn",data!$A$1:$AT$8036,A1690,FALSE)</f>
        <v>0</v>
      </c>
      <c r="E1690">
        <f>HLOOKUP("Prøvetagning",data!$A$1:$AT$8036,A1690,FALSE)</f>
        <v>0</v>
      </c>
      <c r="F1690">
        <f>HLOOKUP("Prøve",data!$A$1:$AT$8036,A1690,FALSE)</f>
        <v>0</v>
      </c>
      <c r="G1690">
        <f>HLOOKUP("ScKode",data!$A$1:$AT$8036,A1690,FALSE)</f>
        <v>0</v>
      </c>
      <c r="H1690">
        <f>HLOOKUP("StofParameter",data!$A$1:$AT$8036,A1690,FALSE)</f>
        <v>0</v>
      </c>
      <c r="I1690">
        <f>HLOOKUP("Dato",data!$A$1:$AT$8036,A1690,FALSE)</f>
        <v>0</v>
      </c>
      <c r="J1690">
        <f>HLOOKUP("Resultat-attribut",data!$A$1:$AT$8036,A1690,FALSE)</f>
        <v>0</v>
      </c>
      <c r="K1690">
        <f>HLOOKUP("Resultat",data!$A$1:$AT$8036,A1690,FALSE)</f>
        <v>0</v>
      </c>
      <c r="L1690">
        <f>HLOOKUP("Enhed",data!$A$1:$AT$8036,A1690,FALSE)</f>
        <v>0</v>
      </c>
    </row>
    <row r="1691" spans="1:12" x14ac:dyDescent="0.2">
      <c r="A1691">
        <v>1690</v>
      </c>
      <c r="B1691">
        <f>HLOOKUP("Referencer",data!$A$1:$AT$8036,A1691,FALSE)</f>
        <v>0</v>
      </c>
      <c r="C1691">
        <f>HLOOKUP("Stedtekst",data!$A$1:$AT$8036,A1691,FALSE)</f>
        <v>0</v>
      </c>
      <c r="D1691">
        <f>HLOOKUP("Målested navn",data!$A$1:$AT$8036,A1691,FALSE)</f>
        <v>0</v>
      </c>
      <c r="E1691">
        <f>HLOOKUP("Prøvetagning",data!$A$1:$AT$8036,A1691,FALSE)</f>
        <v>0</v>
      </c>
      <c r="F1691">
        <f>HLOOKUP("Prøve",data!$A$1:$AT$8036,A1691,FALSE)</f>
        <v>0</v>
      </c>
      <c r="G1691">
        <f>HLOOKUP("ScKode",data!$A$1:$AT$8036,A1691,FALSE)</f>
        <v>0</v>
      </c>
      <c r="H1691">
        <f>HLOOKUP("StofParameter",data!$A$1:$AT$8036,A1691,FALSE)</f>
        <v>0</v>
      </c>
      <c r="I1691">
        <f>HLOOKUP("Dato",data!$A$1:$AT$8036,A1691,FALSE)</f>
        <v>0</v>
      </c>
      <c r="J1691">
        <f>HLOOKUP("Resultat-attribut",data!$A$1:$AT$8036,A1691,FALSE)</f>
        <v>0</v>
      </c>
      <c r="K1691">
        <f>HLOOKUP("Resultat",data!$A$1:$AT$8036,A1691,FALSE)</f>
        <v>0</v>
      </c>
      <c r="L1691">
        <f>HLOOKUP("Enhed",data!$A$1:$AT$8036,A1691,FALSE)</f>
        <v>0</v>
      </c>
    </row>
    <row r="1692" spans="1:12" x14ac:dyDescent="0.2">
      <c r="A1692">
        <v>1691</v>
      </c>
      <c r="B1692">
        <f>HLOOKUP("Referencer",data!$A$1:$AT$8036,A1692,FALSE)</f>
        <v>0</v>
      </c>
      <c r="C1692">
        <f>HLOOKUP("Stedtekst",data!$A$1:$AT$8036,A1692,FALSE)</f>
        <v>0</v>
      </c>
      <c r="D1692">
        <f>HLOOKUP("Målested navn",data!$A$1:$AT$8036,A1692,FALSE)</f>
        <v>0</v>
      </c>
      <c r="E1692">
        <f>HLOOKUP("Prøvetagning",data!$A$1:$AT$8036,A1692,FALSE)</f>
        <v>0</v>
      </c>
      <c r="F1692">
        <f>HLOOKUP("Prøve",data!$A$1:$AT$8036,A1692,FALSE)</f>
        <v>0</v>
      </c>
      <c r="G1692">
        <f>HLOOKUP("ScKode",data!$A$1:$AT$8036,A1692,FALSE)</f>
        <v>0</v>
      </c>
      <c r="H1692">
        <f>HLOOKUP("StofParameter",data!$A$1:$AT$8036,A1692,FALSE)</f>
        <v>0</v>
      </c>
      <c r="I1692">
        <f>HLOOKUP("Dato",data!$A$1:$AT$8036,A1692,FALSE)</f>
        <v>0</v>
      </c>
      <c r="J1692">
        <f>HLOOKUP("Resultat-attribut",data!$A$1:$AT$8036,A1692,FALSE)</f>
        <v>0</v>
      </c>
      <c r="K1692">
        <f>HLOOKUP("Resultat",data!$A$1:$AT$8036,A1692,FALSE)</f>
        <v>0</v>
      </c>
      <c r="L1692">
        <f>HLOOKUP("Enhed",data!$A$1:$AT$8036,A1692,FALSE)</f>
        <v>0</v>
      </c>
    </row>
    <row r="1693" spans="1:12" x14ac:dyDescent="0.2">
      <c r="A1693">
        <v>1692</v>
      </c>
      <c r="B1693">
        <f>HLOOKUP("Referencer",data!$A$1:$AT$8036,A1693,FALSE)</f>
        <v>0</v>
      </c>
      <c r="C1693">
        <f>HLOOKUP("Stedtekst",data!$A$1:$AT$8036,A1693,FALSE)</f>
        <v>0</v>
      </c>
      <c r="D1693">
        <f>HLOOKUP("Målested navn",data!$A$1:$AT$8036,A1693,FALSE)</f>
        <v>0</v>
      </c>
      <c r="E1693">
        <f>HLOOKUP("Prøvetagning",data!$A$1:$AT$8036,A1693,FALSE)</f>
        <v>0</v>
      </c>
      <c r="F1693">
        <f>HLOOKUP("Prøve",data!$A$1:$AT$8036,A1693,FALSE)</f>
        <v>0</v>
      </c>
      <c r="G1693">
        <f>HLOOKUP("ScKode",data!$A$1:$AT$8036,A1693,FALSE)</f>
        <v>0</v>
      </c>
      <c r="H1693">
        <f>HLOOKUP("StofParameter",data!$A$1:$AT$8036,A1693,FALSE)</f>
        <v>0</v>
      </c>
      <c r="I1693">
        <f>HLOOKUP("Dato",data!$A$1:$AT$8036,A1693,FALSE)</f>
        <v>0</v>
      </c>
      <c r="J1693">
        <f>HLOOKUP("Resultat-attribut",data!$A$1:$AT$8036,A1693,FALSE)</f>
        <v>0</v>
      </c>
      <c r="K1693">
        <f>HLOOKUP("Resultat",data!$A$1:$AT$8036,A1693,FALSE)</f>
        <v>0</v>
      </c>
      <c r="L1693">
        <f>HLOOKUP("Enhed",data!$A$1:$AT$8036,A1693,FALSE)</f>
        <v>0</v>
      </c>
    </row>
    <row r="1694" spans="1:12" x14ac:dyDescent="0.2">
      <c r="A1694">
        <v>1693</v>
      </c>
      <c r="B1694">
        <f>HLOOKUP("Referencer",data!$A$1:$AT$8036,A1694,FALSE)</f>
        <v>0</v>
      </c>
      <c r="C1694">
        <f>HLOOKUP("Stedtekst",data!$A$1:$AT$8036,A1694,FALSE)</f>
        <v>0</v>
      </c>
      <c r="D1694">
        <f>HLOOKUP("Målested navn",data!$A$1:$AT$8036,A1694,FALSE)</f>
        <v>0</v>
      </c>
      <c r="E1694">
        <f>HLOOKUP("Prøvetagning",data!$A$1:$AT$8036,A1694,FALSE)</f>
        <v>0</v>
      </c>
      <c r="F1694">
        <f>HLOOKUP("Prøve",data!$A$1:$AT$8036,A1694,FALSE)</f>
        <v>0</v>
      </c>
      <c r="G1694">
        <f>HLOOKUP("ScKode",data!$A$1:$AT$8036,A1694,FALSE)</f>
        <v>0</v>
      </c>
      <c r="H1694">
        <f>HLOOKUP("StofParameter",data!$A$1:$AT$8036,A1694,FALSE)</f>
        <v>0</v>
      </c>
      <c r="I1694">
        <f>HLOOKUP("Dato",data!$A$1:$AT$8036,A1694,FALSE)</f>
        <v>0</v>
      </c>
      <c r="J1694">
        <f>HLOOKUP("Resultat-attribut",data!$A$1:$AT$8036,A1694,FALSE)</f>
        <v>0</v>
      </c>
      <c r="K1694">
        <f>HLOOKUP("Resultat",data!$A$1:$AT$8036,A1694,FALSE)</f>
        <v>0</v>
      </c>
      <c r="L1694">
        <f>HLOOKUP("Enhed",data!$A$1:$AT$8036,A1694,FALSE)</f>
        <v>0</v>
      </c>
    </row>
    <row r="1695" spans="1:12" x14ac:dyDescent="0.2">
      <c r="A1695">
        <v>1694</v>
      </c>
      <c r="B1695">
        <f>HLOOKUP("Referencer",data!$A$1:$AT$8036,A1695,FALSE)</f>
        <v>0</v>
      </c>
      <c r="C1695">
        <f>HLOOKUP("Stedtekst",data!$A$1:$AT$8036,A1695,FALSE)</f>
        <v>0</v>
      </c>
      <c r="D1695">
        <f>HLOOKUP("Målested navn",data!$A$1:$AT$8036,A1695,FALSE)</f>
        <v>0</v>
      </c>
      <c r="E1695">
        <f>HLOOKUP("Prøvetagning",data!$A$1:$AT$8036,A1695,FALSE)</f>
        <v>0</v>
      </c>
      <c r="F1695">
        <f>HLOOKUP("Prøve",data!$A$1:$AT$8036,A1695,FALSE)</f>
        <v>0</v>
      </c>
      <c r="G1695">
        <f>HLOOKUP("ScKode",data!$A$1:$AT$8036,A1695,FALSE)</f>
        <v>0</v>
      </c>
      <c r="H1695">
        <f>HLOOKUP("StofParameter",data!$A$1:$AT$8036,A1695,FALSE)</f>
        <v>0</v>
      </c>
      <c r="I1695">
        <f>HLOOKUP("Dato",data!$A$1:$AT$8036,A1695,FALSE)</f>
        <v>0</v>
      </c>
      <c r="J1695">
        <f>HLOOKUP("Resultat-attribut",data!$A$1:$AT$8036,A1695,FALSE)</f>
        <v>0</v>
      </c>
      <c r="K1695">
        <f>HLOOKUP("Resultat",data!$A$1:$AT$8036,A1695,FALSE)</f>
        <v>0</v>
      </c>
      <c r="L1695">
        <f>HLOOKUP("Enhed",data!$A$1:$AT$8036,A1695,FALSE)</f>
        <v>0</v>
      </c>
    </row>
    <row r="1696" spans="1:12" x14ac:dyDescent="0.2">
      <c r="A1696">
        <v>1695</v>
      </c>
      <c r="B1696">
        <f>HLOOKUP("Referencer",data!$A$1:$AT$8036,A1696,FALSE)</f>
        <v>0</v>
      </c>
      <c r="C1696">
        <f>HLOOKUP("Stedtekst",data!$A$1:$AT$8036,A1696,FALSE)</f>
        <v>0</v>
      </c>
      <c r="D1696">
        <f>HLOOKUP("Målested navn",data!$A$1:$AT$8036,A1696,FALSE)</f>
        <v>0</v>
      </c>
      <c r="E1696">
        <f>HLOOKUP("Prøvetagning",data!$A$1:$AT$8036,A1696,FALSE)</f>
        <v>0</v>
      </c>
      <c r="F1696">
        <f>HLOOKUP("Prøve",data!$A$1:$AT$8036,A1696,FALSE)</f>
        <v>0</v>
      </c>
      <c r="G1696">
        <f>HLOOKUP("ScKode",data!$A$1:$AT$8036,A1696,FALSE)</f>
        <v>0</v>
      </c>
      <c r="H1696">
        <f>HLOOKUP("StofParameter",data!$A$1:$AT$8036,A1696,FALSE)</f>
        <v>0</v>
      </c>
      <c r="I1696">
        <f>HLOOKUP("Dato",data!$A$1:$AT$8036,A1696,FALSE)</f>
        <v>0</v>
      </c>
      <c r="J1696">
        <f>HLOOKUP("Resultat-attribut",data!$A$1:$AT$8036,A1696,FALSE)</f>
        <v>0</v>
      </c>
      <c r="K1696">
        <f>HLOOKUP("Resultat",data!$A$1:$AT$8036,A1696,FALSE)</f>
        <v>0</v>
      </c>
      <c r="L1696">
        <f>HLOOKUP("Enhed",data!$A$1:$AT$8036,A1696,FALSE)</f>
        <v>0</v>
      </c>
    </row>
    <row r="1697" spans="1:12" x14ac:dyDescent="0.2">
      <c r="A1697">
        <v>1696</v>
      </c>
      <c r="B1697">
        <f>HLOOKUP("Referencer",data!$A$1:$AT$8036,A1697,FALSE)</f>
        <v>0</v>
      </c>
      <c r="C1697">
        <f>HLOOKUP("Stedtekst",data!$A$1:$AT$8036,A1697,FALSE)</f>
        <v>0</v>
      </c>
      <c r="D1697">
        <f>HLOOKUP("Målested navn",data!$A$1:$AT$8036,A1697,FALSE)</f>
        <v>0</v>
      </c>
      <c r="E1697">
        <f>HLOOKUP("Prøvetagning",data!$A$1:$AT$8036,A1697,FALSE)</f>
        <v>0</v>
      </c>
      <c r="F1697">
        <f>HLOOKUP("Prøve",data!$A$1:$AT$8036,A1697,FALSE)</f>
        <v>0</v>
      </c>
      <c r="G1697">
        <f>HLOOKUP("ScKode",data!$A$1:$AT$8036,A1697,FALSE)</f>
        <v>0</v>
      </c>
      <c r="H1697">
        <f>HLOOKUP("StofParameter",data!$A$1:$AT$8036,A1697,FALSE)</f>
        <v>0</v>
      </c>
      <c r="I1697">
        <f>HLOOKUP("Dato",data!$A$1:$AT$8036,A1697,FALSE)</f>
        <v>0</v>
      </c>
      <c r="J1697">
        <f>HLOOKUP("Resultat-attribut",data!$A$1:$AT$8036,A1697,FALSE)</f>
        <v>0</v>
      </c>
      <c r="K1697">
        <f>HLOOKUP("Resultat",data!$A$1:$AT$8036,A1697,FALSE)</f>
        <v>0</v>
      </c>
      <c r="L1697">
        <f>HLOOKUP("Enhed",data!$A$1:$AT$8036,A1697,FALSE)</f>
        <v>0</v>
      </c>
    </row>
    <row r="1698" spans="1:12" x14ac:dyDescent="0.2">
      <c r="A1698">
        <v>1697</v>
      </c>
      <c r="B1698">
        <f>HLOOKUP("Referencer",data!$A$1:$AT$8036,A1698,FALSE)</f>
        <v>0</v>
      </c>
      <c r="C1698">
        <f>HLOOKUP("Stedtekst",data!$A$1:$AT$8036,A1698,FALSE)</f>
        <v>0</v>
      </c>
      <c r="D1698">
        <f>HLOOKUP("Målested navn",data!$A$1:$AT$8036,A1698,FALSE)</f>
        <v>0</v>
      </c>
      <c r="E1698">
        <f>HLOOKUP("Prøvetagning",data!$A$1:$AT$8036,A1698,FALSE)</f>
        <v>0</v>
      </c>
      <c r="F1698">
        <f>HLOOKUP("Prøve",data!$A$1:$AT$8036,A1698,FALSE)</f>
        <v>0</v>
      </c>
      <c r="G1698">
        <f>HLOOKUP("ScKode",data!$A$1:$AT$8036,A1698,FALSE)</f>
        <v>0</v>
      </c>
      <c r="H1698">
        <f>HLOOKUP("StofParameter",data!$A$1:$AT$8036,A1698,FALSE)</f>
        <v>0</v>
      </c>
      <c r="I1698">
        <f>HLOOKUP("Dato",data!$A$1:$AT$8036,A1698,FALSE)</f>
        <v>0</v>
      </c>
      <c r="J1698">
        <f>HLOOKUP("Resultat-attribut",data!$A$1:$AT$8036,A1698,FALSE)</f>
        <v>0</v>
      </c>
      <c r="K1698">
        <f>HLOOKUP("Resultat",data!$A$1:$AT$8036,A1698,FALSE)</f>
        <v>0</v>
      </c>
      <c r="L1698">
        <f>HLOOKUP("Enhed",data!$A$1:$AT$8036,A1698,FALSE)</f>
        <v>0</v>
      </c>
    </row>
    <row r="1699" spans="1:12" x14ac:dyDescent="0.2">
      <c r="A1699">
        <v>1698</v>
      </c>
      <c r="B1699">
        <f>HLOOKUP("Referencer",data!$A$1:$AT$8036,A1699,FALSE)</f>
        <v>0</v>
      </c>
      <c r="C1699">
        <f>HLOOKUP("Stedtekst",data!$A$1:$AT$8036,A1699,FALSE)</f>
        <v>0</v>
      </c>
      <c r="D1699">
        <f>HLOOKUP("Målested navn",data!$A$1:$AT$8036,A1699,FALSE)</f>
        <v>0</v>
      </c>
      <c r="E1699">
        <f>HLOOKUP("Prøvetagning",data!$A$1:$AT$8036,A1699,FALSE)</f>
        <v>0</v>
      </c>
      <c r="F1699">
        <f>HLOOKUP("Prøve",data!$A$1:$AT$8036,A1699,FALSE)</f>
        <v>0</v>
      </c>
      <c r="G1699">
        <f>HLOOKUP("ScKode",data!$A$1:$AT$8036,A1699,FALSE)</f>
        <v>0</v>
      </c>
      <c r="H1699">
        <f>HLOOKUP("StofParameter",data!$A$1:$AT$8036,A1699,FALSE)</f>
        <v>0</v>
      </c>
      <c r="I1699">
        <f>HLOOKUP("Dato",data!$A$1:$AT$8036,A1699,FALSE)</f>
        <v>0</v>
      </c>
      <c r="J1699">
        <f>HLOOKUP("Resultat-attribut",data!$A$1:$AT$8036,A1699,FALSE)</f>
        <v>0</v>
      </c>
      <c r="K1699">
        <f>HLOOKUP("Resultat",data!$A$1:$AT$8036,A1699,FALSE)</f>
        <v>0</v>
      </c>
      <c r="L1699">
        <f>HLOOKUP("Enhed",data!$A$1:$AT$8036,A1699,FALSE)</f>
        <v>0</v>
      </c>
    </row>
    <row r="1700" spans="1:12" x14ac:dyDescent="0.2">
      <c r="A1700">
        <v>1699</v>
      </c>
      <c r="B1700">
        <f>HLOOKUP("Referencer",data!$A$1:$AT$8036,A1700,FALSE)</f>
        <v>0</v>
      </c>
      <c r="C1700">
        <f>HLOOKUP("Stedtekst",data!$A$1:$AT$8036,A1700,FALSE)</f>
        <v>0</v>
      </c>
      <c r="D1700">
        <f>HLOOKUP("Målested navn",data!$A$1:$AT$8036,A1700,FALSE)</f>
        <v>0</v>
      </c>
      <c r="E1700">
        <f>HLOOKUP("Prøvetagning",data!$A$1:$AT$8036,A1700,FALSE)</f>
        <v>0</v>
      </c>
      <c r="F1700">
        <f>HLOOKUP("Prøve",data!$A$1:$AT$8036,A1700,FALSE)</f>
        <v>0</v>
      </c>
      <c r="G1700">
        <f>HLOOKUP("ScKode",data!$A$1:$AT$8036,A1700,FALSE)</f>
        <v>0</v>
      </c>
      <c r="H1700">
        <f>HLOOKUP("StofParameter",data!$A$1:$AT$8036,A1700,FALSE)</f>
        <v>0</v>
      </c>
      <c r="I1700">
        <f>HLOOKUP("Dato",data!$A$1:$AT$8036,A1700,FALSE)</f>
        <v>0</v>
      </c>
      <c r="J1700">
        <f>HLOOKUP("Resultat-attribut",data!$A$1:$AT$8036,A1700,FALSE)</f>
        <v>0</v>
      </c>
      <c r="K1700">
        <f>HLOOKUP("Resultat",data!$A$1:$AT$8036,A1700,FALSE)</f>
        <v>0</v>
      </c>
      <c r="L1700">
        <f>HLOOKUP("Enhed",data!$A$1:$AT$8036,A1700,FALSE)</f>
        <v>0</v>
      </c>
    </row>
    <row r="1701" spans="1:12" x14ac:dyDescent="0.2">
      <c r="A1701">
        <v>1700</v>
      </c>
      <c r="B1701">
        <f>HLOOKUP("Referencer",data!$A$1:$AT$8036,A1701,FALSE)</f>
        <v>0</v>
      </c>
      <c r="C1701">
        <f>HLOOKUP("Stedtekst",data!$A$1:$AT$8036,A1701,FALSE)</f>
        <v>0</v>
      </c>
      <c r="D1701">
        <f>HLOOKUP("Målested navn",data!$A$1:$AT$8036,A1701,FALSE)</f>
        <v>0</v>
      </c>
      <c r="E1701">
        <f>HLOOKUP("Prøvetagning",data!$A$1:$AT$8036,A1701,FALSE)</f>
        <v>0</v>
      </c>
      <c r="F1701">
        <f>HLOOKUP("Prøve",data!$A$1:$AT$8036,A1701,FALSE)</f>
        <v>0</v>
      </c>
      <c r="G1701">
        <f>HLOOKUP("ScKode",data!$A$1:$AT$8036,A1701,FALSE)</f>
        <v>0</v>
      </c>
      <c r="H1701">
        <f>HLOOKUP("StofParameter",data!$A$1:$AT$8036,A1701,FALSE)</f>
        <v>0</v>
      </c>
      <c r="I1701">
        <f>HLOOKUP("Dato",data!$A$1:$AT$8036,A1701,FALSE)</f>
        <v>0</v>
      </c>
      <c r="J1701">
        <f>HLOOKUP("Resultat-attribut",data!$A$1:$AT$8036,A1701,FALSE)</f>
        <v>0</v>
      </c>
      <c r="K1701">
        <f>HLOOKUP("Resultat",data!$A$1:$AT$8036,A1701,FALSE)</f>
        <v>0</v>
      </c>
      <c r="L1701">
        <f>HLOOKUP("Enhed",data!$A$1:$AT$8036,A1701,FALSE)</f>
        <v>0</v>
      </c>
    </row>
    <row r="1702" spans="1:12" x14ac:dyDescent="0.2">
      <c r="A1702">
        <v>1701</v>
      </c>
      <c r="B1702">
        <f>HLOOKUP("Referencer",data!$A$1:$AT$8036,A1702,FALSE)</f>
        <v>0</v>
      </c>
      <c r="C1702">
        <f>HLOOKUP("Stedtekst",data!$A$1:$AT$8036,A1702,FALSE)</f>
        <v>0</v>
      </c>
      <c r="D1702">
        <f>HLOOKUP("Målested navn",data!$A$1:$AT$8036,A1702,FALSE)</f>
        <v>0</v>
      </c>
      <c r="E1702">
        <f>HLOOKUP("Prøvetagning",data!$A$1:$AT$8036,A1702,FALSE)</f>
        <v>0</v>
      </c>
      <c r="F1702">
        <f>HLOOKUP("Prøve",data!$A$1:$AT$8036,A1702,FALSE)</f>
        <v>0</v>
      </c>
      <c r="G1702">
        <f>HLOOKUP("ScKode",data!$A$1:$AT$8036,A1702,FALSE)</f>
        <v>0</v>
      </c>
      <c r="H1702">
        <f>HLOOKUP("StofParameter",data!$A$1:$AT$8036,A1702,FALSE)</f>
        <v>0</v>
      </c>
      <c r="I1702">
        <f>HLOOKUP("Dato",data!$A$1:$AT$8036,A1702,FALSE)</f>
        <v>0</v>
      </c>
      <c r="J1702">
        <f>HLOOKUP("Resultat-attribut",data!$A$1:$AT$8036,A1702,FALSE)</f>
        <v>0</v>
      </c>
      <c r="K1702">
        <f>HLOOKUP("Resultat",data!$A$1:$AT$8036,A1702,FALSE)</f>
        <v>0</v>
      </c>
      <c r="L1702">
        <f>HLOOKUP("Enhed",data!$A$1:$AT$8036,A1702,FALSE)</f>
        <v>0</v>
      </c>
    </row>
    <row r="1703" spans="1:12" x14ac:dyDescent="0.2">
      <c r="A1703">
        <v>1702</v>
      </c>
      <c r="B1703">
        <f>HLOOKUP("Referencer",data!$A$1:$AT$8036,A1703,FALSE)</f>
        <v>0</v>
      </c>
      <c r="C1703">
        <f>HLOOKUP("Stedtekst",data!$A$1:$AT$8036,A1703,FALSE)</f>
        <v>0</v>
      </c>
      <c r="D1703">
        <f>HLOOKUP("Målested navn",data!$A$1:$AT$8036,A1703,FALSE)</f>
        <v>0</v>
      </c>
      <c r="E1703">
        <f>HLOOKUP("Prøvetagning",data!$A$1:$AT$8036,A1703,FALSE)</f>
        <v>0</v>
      </c>
      <c r="F1703">
        <f>HLOOKUP("Prøve",data!$A$1:$AT$8036,A1703,FALSE)</f>
        <v>0</v>
      </c>
      <c r="G1703">
        <f>HLOOKUP("ScKode",data!$A$1:$AT$8036,A1703,FALSE)</f>
        <v>0</v>
      </c>
      <c r="H1703">
        <f>HLOOKUP("StofParameter",data!$A$1:$AT$8036,A1703,FALSE)</f>
        <v>0</v>
      </c>
      <c r="I1703">
        <f>HLOOKUP("Dato",data!$A$1:$AT$8036,A1703,FALSE)</f>
        <v>0</v>
      </c>
      <c r="J1703">
        <f>HLOOKUP("Resultat-attribut",data!$A$1:$AT$8036,A1703,FALSE)</f>
        <v>0</v>
      </c>
      <c r="K1703">
        <f>HLOOKUP("Resultat",data!$A$1:$AT$8036,A1703,FALSE)</f>
        <v>0</v>
      </c>
      <c r="L1703">
        <f>HLOOKUP("Enhed",data!$A$1:$AT$8036,A1703,FALSE)</f>
        <v>0</v>
      </c>
    </row>
    <row r="1704" spans="1:12" x14ac:dyDescent="0.2">
      <c r="A1704">
        <v>1703</v>
      </c>
      <c r="B1704">
        <f>HLOOKUP("Referencer",data!$A$1:$AT$8036,A1704,FALSE)</f>
        <v>0</v>
      </c>
      <c r="C1704">
        <f>HLOOKUP("Stedtekst",data!$A$1:$AT$8036,A1704,FALSE)</f>
        <v>0</v>
      </c>
      <c r="D1704">
        <f>HLOOKUP("Målested navn",data!$A$1:$AT$8036,A1704,FALSE)</f>
        <v>0</v>
      </c>
      <c r="E1704">
        <f>HLOOKUP("Prøvetagning",data!$A$1:$AT$8036,A1704,FALSE)</f>
        <v>0</v>
      </c>
      <c r="F1704">
        <f>HLOOKUP("Prøve",data!$A$1:$AT$8036,A1704,FALSE)</f>
        <v>0</v>
      </c>
      <c r="G1704">
        <f>HLOOKUP("ScKode",data!$A$1:$AT$8036,A1704,FALSE)</f>
        <v>0</v>
      </c>
      <c r="H1704">
        <f>HLOOKUP("StofParameter",data!$A$1:$AT$8036,A1704,FALSE)</f>
        <v>0</v>
      </c>
      <c r="I1704">
        <f>HLOOKUP("Dato",data!$A$1:$AT$8036,A1704,FALSE)</f>
        <v>0</v>
      </c>
      <c r="J1704">
        <f>HLOOKUP("Resultat-attribut",data!$A$1:$AT$8036,A1704,FALSE)</f>
        <v>0</v>
      </c>
      <c r="K1704">
        <f>HLOOKUP("Resultat",data!$A$1:$AT$8036,A1704,FALSE)</f>
        <v>0</v>
      </c>
      <c r="L1704">
        <f>HLOOKUP("Enhed",data!$A$1:$AT$8036,A1704,FALSE)</f>
        <v>0</v>
      </c>
    </row>
    <row r="1705" spans="1:12" x14ac:dyDescent="0.2">
      <c r="A1705">
        <v>1704</v>
      </c>
      <c r="B1705">
        <f>HLOOKUP("Referencer",data!$A$1:$AT$8036,A1705,FALSE)</f>
        <v>0</v>
      </c>
      <c r="C1705">
        <f>HLOOKUP("Stedtekst",data!$A$1:$AT$8036,A1705,FALSE)</f>
        <v>0</v>
      </c>
      <c r="D1705">
        <f>HLOOKUP("Målested navn",data!$A$1:$AT$8036,A1705,FALSE)</f>
        <v>0</v>
      </c>
      <c r="E1705">
        <f>HLOOKUP("Prøvetagning",data!$A$1:$AT$8036,A1705,FALSE)</f>
        <v>0</v>
      </c>
      <c r="F1705">
        <f>HLOOKUP("Prøve",data!$A$1:$AT$8036,A1705,FALSE)</f>
        <v>0</v>
      </c>
      <c r="G1705">
        <f>HLOOKUP("ScKode",data!$A$1:$AT$8036,A1705,FALSE)</f>
        <v>0</v>
      </c>
      <c r="H1705">
        <f>HLOOKUP("StofParameter",data!$A$1:$AT$8036,A1705,FALSE)</f>
        <v>0</v>
      </c>
      <c r="I1705">
        <f>HLOOKUP("Dato",data!$A$1:$AT$8036,A1705,FALSE)</f>
        <v>0</v>
      </c>
      <c r="J1705">
        <f>HLOOKUP("Resultat-attribut",data!$A$1:$AT$8036,A1705,FALSE)</f>
        <v>0</v>
      </c>
      <c r="K1705">
        <f>HLOOKUP("Resultat",data!$A$1:$AT$8036,A1705,FALSE)</f>
        <v>0</v>
      </c>
      <c r="L1705">
        <f>HLOOKUP("Enhed",data!$A$1:$AT$8036,A1705,FALSE)</f>
        <v>0</v>
      </c>
    </row>
    <row r="1706" spans="1:12" x14ac:dyDescent="0.2">
      <c r="A1706">
        <v>1705</v>
      </c>
      <c r="B1706">
        <f>HLOOKUP("Referencer",data!$A$1:$AT$8036,A1706,FALSE)</f>
        <v>0</v>
      </c>
      <c r="C1706">
        <f>HLOOKUP("Stedtekst",data!$A$1:$AT$8036,A1706,FALSE)</f>
        <v>0</v>
      </c>
      <c r="D1706">
        <f>HLOOKUP("Målested navn",data!$A$1:$AT$8036,A1706,FALSE)</f>
        <v>0</v>
      </c>
      <c r="E1706">
        <f>HLOOKUP("Prøvetagning",data!$A$1:$AT$8036,A1706,FALSE)</f>
        <v>0</v>
      </c>
      <c r="F1706">
        <f>HLOOKUP("Prøve",data!$A$1:$AT$8036,A1706,FALSE)</f>
        <v>0</v>
      </c>
      <c r="G1706">
        <f>HLOOKUP("ScKode",data!$A$1:$AT$8036,A1706,FALSE)</f>
        <v>0</v>
      </c>
      <c r="H1706">
        <f>HLOOKUP("StofParameter",data!$A$1:$AT$8036,A1706,FALSE)</f>
        <v>0</v>
      </c>
      <c r="I1706">
        <f>HLOOKUP("Dato",data!$A$1:$AT$8036,A1706,FALSE)</f>
        <v>0</v>
      </c>
      <c r="J1706">
        <f>HLOOKUP("Resultat-attribut",data!$A$1:$AT$8036,A1706,FALSE)</f>
        <v>0</v>
      </c>
      <c r="K1706">
        <f>HLOOKUP("Resultat",data!$A$1:$AT$8036,A1706,FALSE)</f>
        <v>0</v>
      </c>
      <c r="L1706">
        <f>HLOOKUP("Enhed",data!$A$1:$AT$8036,A1706,FALSE)</f>
        <v>0</v>
      </c>
    </row>
    <row r="1707" spans="1:12" x14ac:dyDescent="0.2">
      <c r="A1707">
        <v>1706</v>
      </c>
      <c r="B1707">
        <f>HLOOKUP("Referencer",data!$A$1:$AT$8036,A1707,FALSE)</f>
        <v>0</v>
      </c>
      <c r="C1707">
        <f>HLOOKUP("Stedtekst",data!$A$1:$AT$8036,A1707,FALSE)</f>
        <v>0</v>
      </c>
      <c r="D1707">
        <f>HLOOKUP("Målested navn",data!$A$1:$AT$8036,A1707,FALSE)</f>
        <v>0</v>
      </c>
      <c r="E1707">
        <f>HLOOKUP("Prøvetagning",data!$A$1:$AT$8036,A1707,FALSE)</f>
        <v>0</v>
      </c>
      <c r="F1707">
        <f>HLOOKUP("Prøve",data!$A$1:$AT$8036,A1707,FALSE)</f>
        <v>0</v>
      </c>
      <c r="G1707">
        <f>HLOOKUP("ScKode",data!$A$1:$AT$8036,A1707,FALSE)</f>
        <v>0</v>
      </c>
      <c r="H1707">
        <f>HLOOKUP("StofParameter",data!$A$1:$AT$8036,A1707,FALSE)</f>
        <v>0</v>
      </c>
      <c r="I1707">
        <f>HLOOKUP("Dato",data!$A$1:$AT$8036,A1707,FALSE)</f>
        <v>0</v>
      </c>
      <c r="J1707">
        <f>HLOOKUP("Resultat-attribut",data!$A$1:$AT$8036,A1707,FALSE)</f>
        <v>0</v>
      </c>
      <c r="K1707">
        <f>HLOOKUP("Resultat",data!$A$1:$AT$8036,A1707,FALSE)</f>
        <v>0</v>
      </c>
      <c r="L1707">
        <f>HLOOKUP("Enhed",data!$A$1:$AT$8036,A1707,FALSE)</f>
        <v>0</v>
      </c>
    </row>
    <row r="1708" spans="1:12" x14ac:dyDescent="0.2">
      <c r="A1708">
        <v>1707</v>
      </c>
      <c r="B1708">
        <f>HLOOKUP("Referencer",data!$A$1:$AT$8036,A1708,FALSE)</f>
        <v>0</v>
      </c>
      <c r="C1708">
        <f>HLOOKUP("Stedtekst",data!$A$1:$AT$8036,A1708,FALSE)</f>
        <v>0</v>
      </c>
      <c r="D1708">
        <f>HLOOKUP("Målested navn",data!$A$1:$AT$8036,A1708,FALSE)</f>
        <v>0</v>
      </c>
      <c r="E1708">
        <f>HLOOKUP("Prøvetagning",data!$A$1:$AT$8036,A1708,FALSE)</f>
        <v>0</v>
      </c>
      <c r="F1708">
        <f>HLOOKUP("Prøve",data!$A$1:$AT$8036,A1708,FALSE)</f>
        <v>0</v>
      </c>
      <c r="G1708">
        <f>HLOOKUP("ScKode",data!$A$1:$AT$8036,A1708,FALSE)</f>
        <v>0</v>
      </c>
      <c r="H1708">
        <f>HLOOKUP("StofParameter",data!$A$1:$AT$8036,A1708,FALSE)</f>
        <v>0</v>
      </c>
      <c r="I1708">
        <f>HLOOKUP("Dato",data!$A$1:$AT$8036,A1708,FALSE)</f>
        <v>0</v>
      </c>
      <c r="J1708">
        <f>HLOOKUP("Resultat-attribut",data!$A$1:$AT$8036,A1708,FALSE)</f>
        <v>0</v>
      </c>
      <c r="K1708">
        <f>HLOOKUP("Resultat",data!$A$1:$AT$8036,A1708,FALSE)</f>
        <v>0</v>
      </c>
      <c r="L1708">
        <f>HLOOKUP("Enhed",data!$A$1:$AT$8036,A1708,FALSE)</f>
        <v>0</v>
      </c>
    </row>
    <row r="1709" spans="1:12" x14ac:dyDescent="0.2">
      <c r="A1709">
        <v>1708</v>
      </c>
      <c r="B1709">
        <f>HLOOKUP("Referencer",data!$A$1:$AT$8036,A1709,FALSE)</f>
        <v>0</v>
      </c>
      <c r="C1709">
        <f>HLOOKUP("Stedtekst",data!$A$1:$AT$8036,A1709,FALSE)</f>
        <v>0</v>
      </c>
      <c r="D1709">
        <f>HLOOKUP("Målested navn",data!$A$1:$AT$8036,A1709,FALSE)</f>
        <v>0</v>
      </c>
      <c r="E1709">
        <f>HLOOKUP("Prøvetagning",data!$A$1:$AT$8036,A1709,FALSE)</f>
        <v>0</v>
      </c>
      <c r="F1709">
        <f>HLOOKUP("Prøve",data!$A$1:$AT$8036,A1709,FALSE)</f>
        <v>0</v>
      </c>
      <c r="G1709">
        <f>HLOOKUP("ScKode",data!$A$1:$AT$8036,A1709,FALSE)</f>
        <v>0</v>
      </c>
      <c r="H1709">
        <f>HLOOKUP("StofParameter",data!$A$1:$AT$8036,A1709,FALSE)</f>
        <v>0</v>
      </c>
      <c r="I1709">
        <f>HLOOKUP("Dato",data!$A$1:$AT$8036,A1709,FALSE)</f>
        <v>0</v>
      </c>
      <c r="J1709">
        <f>HLOOKUP("Resultat-attribut",data!$A$1:$AT$8036,A1709,FALSE)</f>
        <v>0</v>
      </c>
      <c r="K1709">
        <f>HLOOKUP("Resultat",data!$A$1:$AT$8036,A1709,FALSE)</f>
        <v>0</v>
      </c>
      <c r="L1709">
        <f>HLOOKUP("Enhed",data!$A$1:$AT$8036,A1709,FALSE)</f>
        <v>0</v>
      </c>
    </row>
    <row r="1710" spans="1:12" x14ac:dyDescent="0.2">
      <c r="A1710">
        <v>1709</v>
      </c>
      <c r="B1710">
        <f>HLOOKUP("Referencer",data!$A$1:$AT$8036,A1710,FALSE)</f>
        <v>0</v>
      </c>
      <c r="C1710">
        <f>HLOOKUP("Stedtekst",data!$A$1:$AT$8036,A1710,FALSE)</f>
        <v>0</v>
      </c>
      <c r="D1710">
        <f>HLOOKUP("Målested navn",data!$A$1:$AT$8036,A1710,FALSE)</f>
        <v>0</v>
      </c>
      <c r="E1710">
        <f>HLOOKUP("Prøvetagning",data!$A$1:$AT$8036,A1710,FALSE)</f>
        <v>0</v>
      </c>
      <c r="F1710">
        <f>HLOOKUP("Prøve",data!$A$1:$AT$8036,A1710,FALSE)</f>
        <v>0</v>
      </c>
      <c r="G1710">
        <f>HLOOKUP("ScKode",data!$A$1:$AT$8036,A1710,FALSE)</f>
        <v>0</v>
      </c>
      <c r="H1710">
        <f>HLOOKUP("StofParameter",data!$A$1:$AT$8036,A1710,FALSE)</f>
        <v>0</v>
      </c>
      <c r="I1710">
        <f>HLOOKUP("Dato",data!$A$1:$AT$8036,A1710,FALSE)</f>
        <v>0</v>
      </c>
      <c r="J1710">
        <f>HLOOKUP("Resultat-attribut",data!$A$1:$AT$8036,A1710,FALSE)</f>
        <v>0</v>
      </c>
      <c r="K1710">
        <f>HLOOKUP("Resultat",data!$A$1:$AT$8036,A1710,FALSE)</f>
        <v>0</v>
      </c>
      <c r="L1710">
        <f>HLOOKUP("Enhed",data!$A$1:$AT$8036,A1710,FALSE)</f>
        <v>0</v>
      </c>
    </row>
    <row r="1711" spans="1:12" x14ac:dyDescent="0.2">
      <c r="A1711">
        <v>1710</v>
      </c>
      <c r="B1711">
        <f>HLOOKUP("Referencer",data!$A$1:$AT$8036,A1711,FALSE)</f>
        <v>0</v>
      </c>
      <c r="C1711">
        <f>HLOOKUP("Stedtekst",data!$A$1:$AT$8036,A1711,FALSE)</f>
        <v>0</v>
      </c>
      <c r="D1711">
        <f>HLOOKUP("Målested navn",data!$A$1:$AT$8036,A1711,FALSE)</f>
        <v>0</v>
      </c>
      <c r="E1711">
        <f>HLOOKUP("Prøvetagning",data!$A$1:$AT$8036,A1711,FALSE)</f>
        <v>0</v>
      </c>
      <c r="F1711">
        <f>HLOOKUP("Prøve",data!$A$1:$AT$8036,A1711,FALSE)</f>
        <v>0</v>
      </c>
      <c r="G1711">
        <f>HLOOKUP("ScKode",data!$A$1:$AT$8036,A1711,FALSE)</f>
        <v>0</v>
      </c>
      <c r="H1711">
        <f>HLOOKUP("StofParameter",data!$A$1:$AT$8036,A1711,FALSE)</f>
        <v>0</v>
      </c>
      <c r="I1711">
        <f>HLOOKUP("Dato",data!$A$1:$AT$8036,A1711,FALSE)</f>
        <v>0</v>
      </c>
      <c r="J1711">
        <f>HLOOKUP("Resultat-attribut",data!$A$1:$AT$8036,A1711,FALSE)</f>
        <v>0</v>
      </c>
      <c r="K1711">
        <f>HLOOKUP("Resultat",data!$A$1:$AT$8036,A1711,FALSE)</f>
        <v>0</v>
      </c>
      <c r="L1711">
        <f>HLOOKUP("Enhed",data!$A$1:$AT$8036,A1711,FALSE)</f>
        <v>0</v>
      </c>
    </row>
    <row r="1712" spans="1:12" x14ac:dyDescent="0.2">
      <c r="A1712">
        <v>1711</v>
      </c>
      <c r="B1712">
        <f>HLOOKUP("Referencer",data!$A$1:$AT$8036,A1712,FALSE)</f>
        <v>0</v>
      </c>
      <c r="C1712">
        <f>HLOOKUP("Stedtekst",data!$A$1:$AT$8036,A1712,FALSE)</f>
        <v>0</v>
      </c>
      <c r="D1712">
        <f>HLOOKUP("Målested navn",data!$A$1:$AT$8036,A1712,FALSE)</f>
        <v>0</v>
      </c>
      <c r="E1712">
        <f>HLOOKUP("Prøvetagning",data!$A$1:$AT$8036,A1712,FALSE)</f>
        <v>0</v>
      </c>
      <c r="F1712">
        <f>HLOOKUP("Prøve",data!$A$1:$AT$8036,A1712,FALSE)</f>
        <v>0</v>
      </c>
      <c r="G1712">
        <f>HLOOKUP("ScKode",data!$A$1:$AT$8036,A1712,FALSE)</f>
        <v>0</v>
      </c>
      <c r="H1712">
        <f>HLOOKUP("StofParameter",data!$A$1:$AT$8036,A1712,FALSE)</f>
        <v>0</v>
      </c>
      <c r="I1712">
        <f>HLOOKUP("Dato",data!$A$1:$AT$8036,A1712,FALSE)</f>
        <v>0</v>
      </c>
      <c r="J1712">
        <f>HLOOKUP("Resultat-attribut",data!$A$1:$AT$8036,A1712,FALSE)</f>
        <v>0</v>
      </c>
      <c r="K1712">
        <f>HLOOKUP("Resultat",data!$A$1:$AT$8036,A1712,FALSE)</f>
        <v>0</v>
      </c>
      <c r="L1712">
        <f>HLOOKUP("Enhed",data!$A$1:$AT$8036,A1712,FALSE)</f>
        <v>0</v>
      </c>
    </row>
    <row r="1713" spans="1:12" x14ac:dyDescent="0.2">
      <c r="A1713">
        <v>1712</v>
      </c>
      <c r="B1713">
        <f>HLOOKUP("Referencer",data!$A$1:$AT$8036,A1713,FALSE)</f>
        <v>0</v>
      </c>
      <c r="C1713">
        <f>HLOOKUP("Stedtekst",data!$A$1:$AT$8036,A1713,FALSE)</f>
        <v>0</v>
      </c>
      <c r="D1713">
        <f>HLOOKUP("Målested navn",data!$A$1:$AT$8036,A1713,FALSE)</f>
        <v>0</v>
      </c>
      <c r="E1713">
        <f>HLOOKUP("Prøvetagning",data!$A$1:$AT$8036,A1713,FALSE)</f>
        <v>0</v>
      </c>
      <c r="F1713">
        <f>HLOOKUP("Prøve",data!$A$1:$AT$8036,A1713,FALSE)</f>
        <v>0</v>
      </c>
      <c r="G1713">
        <f>HLOOKUP("ScKode",data!$A$1:$AT$8036,A1713,FALSE)</f>
        <v>0</v>
      </c>
      <c r="H1713">
        <f>HLOOKUP("StofParameter",data!$A$1:$AT$8036,A1713,FALSE)</f>
        <v>0</v>
      </c>
      <c r="I1713">
        <f>HLOOKUP("Dato",data!$A$1:$AT$8036,A1713,FALSE)</f>
        <v>0</v>
      </c>
      <c r="J1713">
        <f>HLOOKUP("Resultat-attribut",data!$A$1:$AT$8036,A1713,FALSE)</f>
        <v>0</v>
      </c>
      <c r="K1713">
        <f>HLOOKUP("Resultat",data!$A$1:$AT$8036,A1713,FALSE)</f>
        <v>0</v>
      </c>
      <c r="L1713">
        <f>HLOOKUP("Enhed",data!$A$1:$AT$8036,A1713,FALSE)</f>
        <v>0</v>
      </c>
    </row>
    <row r="1714" spans="1:12" x14ac:dyDescent="0.2">
      <c r="A1714">
        <v>1713</v>
      </c>
      <c r="B1714">
        <f>HLOOKUP("Referencer",data!$A$1:$AT$8036,A1714,FALSE)</f>
        <v>0</v>
      </c>
      <c r="C1714">
        <f>HLOOKUP("Stedtekst",data!$A$1:$AT$8036,A1714,FALSE)</f>
        <v>0</v>
      </c>
      <c r="D1714">
        <f>HLOOKUP("Målested navn",data!$A$1:$AT$8036,A1714,FALSE)</f>
        <v>0</v>
      </c>
      <c r="E1714">
        <f>HLOOKUP("Prøvetagning",data!$A$1:$AT$8036,A1714,FALSE)</f>
        <v>0</v>
      </c>
      <c r="F1714">
        <f>HLOOKUP("Prøve",data!$A$1:$AT$8036,A1714,FALSE)</f>
        <v>0</v>
      </c>
      <c r="G1714">
        <f>HLOOKUP("ScKode",data!$A$1:$AT$8036,A1714,FALSE)</f>
        <v>0</v>
      </c>
      <c r="H1714">
        <f>HLOOKUP("StofParameter",data!$A$1:$AT$8036,A1714,FALSE)</f>
        <v>0</v>
      </c>
      <c r="I1714">
        <f>HLOOKUP("Dato",data!$A$1:$AT$8036,A1714,FALSE)</f>
        <v>0</v>
      </c>
      <c r="J1714">
        <f>HLOOKUP("Resultat-attribut",data!$A$1:$AT$8036,A1714,FALSE)</f>
        <v>0</v>
      </c>
      <c r="K1714">
        <f>HLOOKUP("Resultat",data!$A$1:$AT$8036,A1714,FALSE)</f>
        <v>0</v>
      </c>
      <c r="L1714">
        <f>HLOOKUP("Enhed",data!$A$1:$AT$8036,A1714,FALSE)</f>
        <v>0</v>
      </c>
    </row>
    <row r="1715" spans="1:12" x14ac:dyDescent="0.2">
      <c r="A1715">
        <v>1714</v>
      </c>
      <c r="B1715">
        <f>HLOOKUP("Referencer",data!$A$1:$AT$8036,A1715,FALSE)</f>
        <v>0</v>
      </c>
      <c r="C1715">
        <f>HLOOKUP("Stedtekst",data!$A$1:$AT$8036,A1715,FALSE)</f>
        <v>0</v>
      </c>
      <c r="D1715">
        <f>HLOOKUP("Målested navn",data!$A$1:$AT$8036,A1715,FALSE)</f>
        <v>0</v>
      </c>
      <c r="E1715">
        <f>HLOOKUP("Prøvetagning",data!$A$1:$AT$8036,A1715,FALSE)</f>
        <v>0</v>
      </c>
      <c r="F1715">
        <f>HLOOKUP("Prøve",data!$A$1:$AT$8036,A1715,FALSE)</f>
        <v>0</v>
      </c>
      <c r="G1715">
        <f>HLOOKUP("ScKode",data!$A$1:$AT$8036,A1715,FALSE)</f>
        <v>0</v>
      </c>
      <c r="H1715">
        <f>HLOOKUP("StofParameter",data!$A$1:$AT$8036,A1715,FALSE)</f>
        <v>0</v>
      </c>
      <c r="I1715">
        <f>HLOOKUP("Dato",data!$A$1:$AT$8036,A1715,FALSE)</f>
        <v>0</v>
      </c>
      <c r="J1715">
        <f>HLOOKUP("Resultat-attribut",data!$A$1:$AT$8036,A1715,FALSE)</f>
        <v>0</v>
      </c>
      <c r="K1715">
        <f>HLOOKUP("Resultat",data!$A$1:$AT$8036,A1715,FALSE)</f>
        <v>0</v>
      </c>
      <c r="L1715">
        <f>HLOOKUP("Enhed",data!$A$1:$AT$8036,A1715,FALSE)</f>
        <v>0</v>
      </c>
    </row>
    <row r="1716" spans="1:12" x14ac:dyDescent="0.2">
      <c r="A1716">
        <v>1715</v>
      </c>
      <c r="B1716">
        <f>HLOOKUP("Referencer",data!$A$1:$AT$8036,A1716,FALSE)</f>
        <v>0</v>
      </c>
      <c r="C1716">
        <f>HLOOKUP("Stedtekst",data!$A$1:$AT$8036,A1716,FALSE)</f>
        <v>0</v>
      </c>
      <c r="D1716">
        <f>HLOOKUP("Målested navn",data!$A$1:$AT$8036,A1716,FALSE)</f>
        <v>0</v>
      </c>
      <c r="E1716">
        <f>HLOOKUP("Prøvetagning",data!$A$1:$AT$8036,A1716,FALSE)</f>
        <v>0</v>
      </c>
      <c r="F1716">
        <f>HLOOKUP("Prøve",data!$A$1:$AT$8036,A1716,FALSE)</f>
        <v>0</v>
      </c>
      <c r="G1716">
        <f>HLOOKUP("ScKode",data!$A$1:$AT$8036,A1716,FALSE)</f>
        <v>0</v>
      </c>
      <c r="H1716">
        <f>HLOOKUP("StofParameter",data!$A$1:$AT$8036,A1716,FALSE)</f>
        <v>0</v>
      </c>
      <c r="I1716">
        <f>HLOOKUP("Dato",data!$A$1:$AT$8036,A1716,FALSE)</f>
        <v>0</v>
      </c>
      <c r="J1716">
        <f>HLOOKUP("Resultat-attribut",data!$A$1:$AT$8036,A1716,FALSE)</f>
        <v>0</v>
      </c>
      <c r="K1716">
        <f>HLOOKUP("Resultat",data!$A$1:$AT$8036,A1716,FALSE)</f>
        <v>0</v>
      </c>
      <c r="L1716">
        <f>HLOOKUP("Enhed",data!$A$1:$AT$8036,A1716,FALSE)</f>
        <v>0</v>
      </c>
    </row>
    <row r="1717" spans="1:12" x14ac:dyDescent="0.2">
      <c r="A1717">
        <v>1716</v>
      </c>
      <c r="B1717">
        <f>HLOOKUP("Referencer",data!$A$1:$AT$8036,A1717,FALSE)</f>
        <v>0</v>
      </c>
      <c r="C1717">
        <f>HLOOKUP("Stedtekst",data!$A$1:$AT$8036,A1717,FALSE)</f>
        <v>0</v>
      </c>
      <c r="D1717">
        <f>HLOOKUP("Målested navn",data!$A$1:$AT$8036,A1717,FALSE)</f>
        <v>0</v>
      </c>
      <c r="E1717">
        <f>HLOOKUP("Prøvetagning",data!$A$1:$AT$8036,A1717,FALSE)</f>
        <v>0</v>
      </c>
      <c r="F1717">
        <f>HLOOKUP("Prøve",data!$A$1:$AT$8036,A1717,FALSE)</f>
        <v>0</v>
      </c>
      <c r="G1717">
        <f>HLOOKUP("ScKode",data!$A$1:$AT$8036,A1717,FALSE)</f>
        <v>0</v>
      </c>
      <c r="H1717">
        <f>HLOOKUP("StofParameter",data!$A$1:$AT$8036,A1717,FALSE)</f>
        <v>0</v>
      </c>
      <c r="I1717">
        <f>HLOOKUP("Dato",data!$A$1:$AT$8036,A1717,FALSE)</f>
        <v>0</v>
      </c>
      <c r="J1717">
        <f>HLOOKUP("Resultat-attribut",data!$A$1:$AT$8036,A1717,FALSE)</f>
        <v>0</v>
      </c>
      <c r="K1717">
        <f>HLOOKUP("Resultat",data!$A$1:$AT$8036,A1717,FALSE)</f>
        <v>0</v>
      </c>
      <c r="L1717">
        <f>HLOOKUP("Enhed",data!$A$1:$AT$8036,A1717,FALSE)</f>
        <v>0</v>
      </c>
    </row>
    <row r="1718" spans="1:12" x14ac:dyDescent="0.2">
      <c r="A1718">
        <v>1717</v>
      </c>
      <c r="B1718">
        <f>HLOOKUP("Referencer",data!$A$1:$AT$8036,A1718,FALSE)</f>
        <v>0</v>
      </c>
      <c r="C1718">
        <f>HLOOKUP("Stedtekst",data!$A$1:$AT$8036,A1718,FALSE)</f>
        <v>0</v>
      </c>
      <c r="D1718">
        <f>HLOOKUP("Målested navn",data!$A$1:$AT$8036,A1718,FALSE)</f>
        <v>0</v>
      </c>
      <c r="E1718">
        <f>HLOOKUP("Prøvetagning",data!$A$1:$AT$8036,A1718,FALSE)</f>
        <v>0</v>
      </c>
      <c r="F1718">
        <f>HLOOKUP("Prøve",data!$A$1:$AT$8036,A1718,FALSE)</f>
        <v>0</v>
      </c>
      <c r="G1718">
        <f>HLOOKUP("ScKode",data!$A$1:$AT$8036,A1718,FALSE)</f>
        <v>0</v>
      </c>
      <c r="H1718">
        <f>HLOOKUP("StofParameter",data!$A$1:$AT$8036,A1718,FALSE)</f>
        <v>0</v>
      </c>
      <c r="I1718">
        <f>HLOOKUP("Dato",data!$A$1:$AT$8036,A1718,FALSE)</f>
        <v>0</v>
      </c>
      <c r="J1718">
        <f>HLOOKUP("Resultat-attribut",data!$A$1:$AT$8036,A1718,FALSE)</f>
        <v>0</v>
      </c>
      <c r="K1718">
        <f>HLOOKUP("Resultat",data!$A$1:$AT$8036,A1718,FALSE)</f>
        <v>0</v>
      </c>
      <c r="L1718">
        <f>HLOOKUP("Enhed",data!$A$1:$AT$8036,A1718,FALSE)</f>
        <v>0</v>
      </c>
    </row>
    <row r="1719" spans="1:12" x14ac:dyDescent="0.2">
      <c r="A1719">
        <v>1718</v>
      </c>
      <c r="B1719">
        <f>HLOOKUP("Referencer",data!$A$1:$AT$8036,A1719,FALSE)</f>
        <v>0</v>
      </c>
      <c r="C1719">
        <f>HLOOKUP("Stedtekst",data!$A$1:$AT$8036,A1719,FALSE)</f>
        <v>0</v>
      </c>
      <c r="D1719">
        <f>HLOOKUP("Målested navn",data!$A$1:$AT$8036,A1719,FALSE)</f>
        <v>0</v>
      </c>
      <c r="E1719">
        <f>HLOOKUP("Prøvetagning",data!$A$1:$AT$8036,A1719,FALSE)</f>
        <v>0</v>
      </c>
      <c r="F1719">
        <f>HLOOKUP("Prøve",data!$A$1:$AT$8036,A1719,FALSE)</f>
        <v>0</v>
      </c>
      <c r="G1719">
        <f>HLOOKUP("ScKode",data!$A$1:$AT$8036,A1719,FALSE)</f>
        <v>0</v>
      </c>
      <c r="H1719">
        <f>HLOOKUP("StofParameter",data!$A$1:$AT$8036,A1719,FALSE)</f>
        <v>0</v>
      </c>
      <c r="I1719">
        <f>HLOOKUP("Dato",data!$A$1:$AT$8036,A1719,FALSE)</f>
        <v>0</v>
      </c>
      <c r="J1719">
        <f>HLOOKUP("Resultat-attribut",data!$A$1:$AT$8036,A1719,FALSE)</f>
        <v>0</v>
      </c>
      <c r="K1719">
        <f>HLOOKUP("Resultat",data!$A$1:$AT$8036,A1719,FALSE)</f>
        <v>0</v>
      </c>
      <c r="L1719">
        <f>HLOOKUP("Enhed",data!$A$1:$AT$8036,A1719,FALSE)</f>
        <v>0</v>
      </c>
    </row>
    <row r="1720" spans="1:12" x14ac:dyDescent="0.2">
      <c r="A1720">
        <v>1719</v>
      </c>
      <c r="B1720">
        <f>HLOOKUP("Referencer",data!$A$1:$AT$8036,A1720,FALSE)</f>
        <v>0</v>
      </c>
      <c r="C1720">
        <f>HLOOKUP("Stedtekst",data!$A$1:$AT$8036,A1720,FALSE)</f>
        <v>0</v>
      </c>
      <c r="D1720">
        <f>HLOOKUP("Målested navn",data!$A$1:$AT$8036,A1720,FALSE)</f>
        <v>0</v>
      </c>
      <c r="E1720">
        <f>HLOOKUP("Prøvetagning",data!$A$1:$AT$8036,A1720,FALSE)</f>
        <v>0</v>
      </c>
      <c r="F1720">
        <f>HLOOKUP("Prøve",data!$A$1:$AT$8036,A1720,FALSE)</f>
        <v>0</v>
      </c>
      <c r="G1720">
        <f>HLOOKUP("ScKode",data!$A$1:$AT$8036,A1720,FALSE)</f>
        <v>0</v>
      </c>
      <c r="H1720">
        <f>HLOOKUP("StofParameter",data!$A$1:$AT$8036,A1720,FALSE)</f>
        <v>0</v>
      </c>
      <c r="I1720">
        <f>HLOOKUP("Dato",data!$A$1:$AT$8036,A1720,FALSE)</f>
        <v>0</v>
      </c>
      <c r="J1720">
        <f>HLOOKUP("Resultat-attribut",data!$A$1:$AT$8036,A1720,FALSE)</f>
        <v>0</v>
      </c>
      <c r="K1720">
        <f>HLOOKUP("Resultat",data!$A$1:$AT$8036,A1720,FALSE)</f>
        <v>0</v>
      </c>
      <c r="L1720">
        <f>HLOOKUP("Enhed",data!$A$1:$AT$8036,A1720,FALSE)</f>
        <v>0</v>
      </c>
    </row>
    <row r="1721" spans="1:12" x14ac:dyDescent="0.2">
      <c r="A1721">
        <v>1720</v>
      </c>
      <c r="B1721">
        <f>HLOOKUP("Referencer",data!$A$1:$AT$8036,A1721,FALSE)</f>
        <v>0</v>
      </c>
      <c r="C1721">
        <f>HLOOKUP("Stedtekst",data!$A$1:$AT$8036,A1721,FALSE)</f>
        <v>0</v>
      </c>
      <c r="D1721">
        <f>HLOOKUP("Målested navn",data!$A$1:$AT$8036,A1721,FALSE)</f>
        <v>0</v>
      </c>
      <c r="E1721">
        <f>HLOOKUP("Prøvetagning",data!$A$1:$AT$8036,A1721,FALSE)</f>
        <v>0</v>
      </c>
      <c r="F1721">
        <f>HLOOKUP("Prøve",data!$A$1:$AT$8036,A1721,FALSE)</f>
        <v>0</v>
      </c>
      <c r="G1721">
        <f>HLOOKUP("ScKode",data!$A$1:$AT$8036,A1721,FALSE)</f>
        <v>0</v>
      </c>
      <c r="H1721">
        <f>HLOOKUP("StofParameter",data!$A$1:$AT$8036,A1721,FALSE)</f>
        <v>0</v>
      </c>
      <c r="I1721">
        <f>HLOOKUP("Dato",data!$A$1:$AT$8036,A1721,FALSE)</f>
        <v>0</v>
      </c>
      <c r="J1721">
        <f>HLOOKUP("Resultat-attribut",data!$A$1:$AT$8036,A1721,FALSE)</f>
        <v>0</v>
      </c>
      <c r="K1721">
        <f>HLOOKUP("Resultat",data!$A$1:$AT$8036,A1721,FALSE)</f>
        <v>0</v>
      </c>
      <c r="L1721">
        <f>HLOOKUP("Enhed",data!$A$1:$AT$8036,A1721,FALSE)</f>
        <v>0</v>
      </c>
    </row>
    <row r="1722" spans="1:12" x14ac:dyDescent="0.2">
      <c r="A1722">
        <v>1721</v>
      </c>
      <c r="B1722">
        <f>HLOOKUP("Referencer",data!$A$1:$AT$8036,A1722,FALSE)</f>
        <v>0</v>
      </c>
      <c r="C1722">
        <f>HLOOKUP("Stedtekst",data!$A$1:$AT$8036,A1722,FALSE)</f>
        <v>0</v>
      </c>
      <c r="D1722">
        <f>HLOOKUP("Målested navn",data!$A$1:$AT$8036,A1722,FALSE)</f>
        <v>0</v>
      </c>
      <c r="E1722">
        <f>HLOOKUP("Prøvetagning",data!$A$1:$AT$8036,A1722,FALSE)</f>
        <v>0</v>
      </c>
      <c r="F1722">
        <f>HLOOKUP("Prøve",data!$A$1:$AT$8036,A1722,FALSE)</f>
        <v>0</v>
      </c>
      <c r="G1722">
        <f>HLOOKUP("ScKode",data!$A$1:$AT$8036,A1722,FALSE)</f>
        <v>0</v>
      </c>
      <c r="H1722">
        <f>HLOOKUP("StofParameter",data!$A$1:$AT$8036,A1722,FALSE)</f>
        <v>0</v>
      </c>
      <c r="I1722">
        <f>HLOOKUP("Dato",data!$A$1:$AT$8036,A1722,FALSE)</f>
        <v>0</v>
      </c>
      <c r="J1722">
        <f>HLOOKUP("Resultat-attribut",data!$A$1:$AT$8036,A1722,FALSE)</f>
        <v>0</v>
      </c>
      <c r="K1722">
        <f>HLOOKUP("Resultat",data!$A$1:$AT$8036,A1722,FALSE)</f>
        <v>0</v>
      </c>
      <c r="L1722">
        <f>HLOOKUP("Enhed",data!$A$1:$AT$8036,A1722,FALSE)</f>
        <v>0</v>
      </c>
    </row>
    <row r="1723" spans="1:12" x14ac:dyDescent="0.2">
      <c r="A1723">
        <v>1722</v>
      </c>
      <c r="B1723">
        <f>HLOOKUP("Referencer",data!$A$1:$AT$8036,A1723,FALSE)</f>
        <v>0</v>
      </c>
      <c r="C1723">
        <f>HLOOKUP("Stedtekst",data!$A$1:$AT$8036,A1723,FALSE)</f>
        <v>0</v>
      </c>
      <c r="D1723">
        <f>HLOOKUP("Målested navn",data!$A$1:$AT$8036,A1723,FALSE)</f>
        <v>0</v>
      </c>
      <c r="E1723">
        <f>HLOOKUP("Prøvetagning",data!$A$1:$AT$8036,A1723,FALSE)</f>
        <v>0</v>
      </c>
      <c r="F1723">
        <f>HLOOKUP("Prøve",data!$A$1:$AT$8036,A1723,FALSE)</f>
        <v>0</v>
      </c>
      <c r="G1723">
        <f>HLOOKUP("ScKode",data!$A$1:$AT$8036,A1723,FALSE)</f>
        <v>0</v>
      </c>
      <c r="H1723">
        <f>HLOOKUP("StofParameter",data!$A$1:$AT$8036,A1723,FALSE)</f>
        <v>0</v>
      </c>
      <c r="I1723">
        <f>HLOOKUP("Dato",data!$A$1:$AT$8036,A1723,FALSE)</f>
        <v>0</v>
      </c>
      <c r="J1723">
        <f>HLOOKUP("Resultat-attribut",data!$A$1:$AT$8036,A1723,FALSE)</f>
        <v>0</v>
      </c>
      <c r="K1723">
        <f>HLOOKUP("Resultat",data!$A$1:$AT$8036,A1723,FALSE)</f>
        <v>0</v>
      </c>
      <c r="L1723">
        <f>HLOOKUP("Enhed",data!$A$1:$AT$8036,A1723,FALSE)</f>
        <v>0</v>
      </c>
    </row>
    <row r="1724" spans="1:12" x14ac:dyDescent="0.2">
      <c r="A1724">
        <v>1723</v>
      </c>
      <c r="B1724">
        <f>HLOOKUP("Referencer",data!$A$1:$AT$8036,A1724,FALSE)</f>
        <v>0</v>
      </c>
      <c r="C1724">
        <f>HLOOKUP("Stedtekst",data!$A$1:$AT$8036,A1724,FALSE)</f>
        <v>0</v>
      </c>
      <c r="D1724">
        <f>HLOOKUP("Målested navn",data!$A$1:$AT$8036,A1724,FALSE)</f>
        <v>0</v>
      </c>
      <c r="E1724">
        <f>HLOOKUP("Prøvetagning",data!$A$1:$AT$8036,A1724,FALSE)</f>
        <v>0</v>
      </c>
      <c r="F1724">
        <f>HLOOKUP("Prøve",data!$A$1:$AT$8036,A1724,FALSE)</f>
        <v>0</v>
      </c>
      <c r="G1724">
        <f>HLOOKUP("ScKode",data!$A$1:$AT$8036,A1724,FALSE)</f>
        <v>0</v>
      </c>
      <c r="H1724">
        <f>HLOOKUP("StofParameter",data!$A$1:$AT$8036,A1724,FALSE)</f>
        <v>0</v>
      </c>
      <c r="I1724">
        <f>HLOOKUP("Dato",data!$A$1:$AT$8036,A1724,FALSE)</f>
        <v>0</v>
      </c>
      <c r="J1724">
        <f>HLOOKUP("Resultat-attribut",data!$A$1:$AT$8036,A1724,FALSE)</f>
        <v>0</v>
      </c>
      <c r="K1724">
        <f>HLOOKUP("Resultat",data!$A$1:$AT$8036,A1724,FALSE)</f>
        <v>0</v>
      </c>
      <c r="L1724">
        <f>HLOOKUP("Enhed",data!$A$1:$AT$8036,A1724,FALSE)</f>
        <v>0</v>
      </c>
    </row>
    <row r="1725" spans="1:12" x14ac:dyDescent="0.2">
      <c r="A1725">
        <v>1724</v>
      </c>
      <c r="B1725">
        <f>HLOOKUP("Referencer",data!$A$1:$AT$8036,A1725,FALSE)</f>
        <v>0</v>
      </c>
      <c r="C1725">
        <f>HLOOKUP("Stedtekst",data!$A$1:$AT$8036,A1725,FALSE)</f>
        <v>0</v>
      </c>
      <c r="D1725">
        <f>HLOOKUP("Målested navn",data!$A$1:$AT$8036,A1725,FALSE)</f>
        <v>0</v>
      </c>
      <c r="E1725">
        <f>HLOOKUP("Prøvetagning",data!$A$1:$AT$8036,A1725,FALSE)</f>
        <v>0</v>
      </c>
      <c r="F1725">
        <f>HLOOKUP("Prøve",data!$A$1:$AT$8036,A1725,FALSE)</f>
        <v>0</v>
      </c>
      <c r="G1725">
        <f>HLOOKUP("ScKode",data!$A$1:$AT$8036,A1725,FALSE)</f>
        <v>0</v>
      </c>
      <c r="H1725">
        <f>HLOOKUP("StofParameter",data!$A$1:$AT$8036,A1725,FALSE)</f>
        <v>0</v>
      </c>
      <c r="I1725">
        <f>HLOOKUP("Dato",data!$A$1:$AT$8036,A1725,FALSE)</f>
        <v>0</v>
      </c>
      <c r="J1725">
        <f>HLOOKUP("Resultat-attribut",data!$A$1:$AT$8036,A1725,FALSE)</f>
        <v>0</v>
      </c>
      <c r="K1725">
        <f>HLOOKUP("Resultat",data!$A$1:$AT$8036,A1725,FALSE)</f>
        <v>0</v>
      </c>
      <c r="L1725">
        <f>HLOOKUP("Enhed",data!$A$1:$AT$8036,A1725,FALSE)</f>
        <v>0</v>
      </c>
    </row>
    <row r="1726" spans="1:12" x14ac:dyDescent="0.2">
      <c r="A1726">
        <v>1725</v>
      </c>
      <c r="B1726">
        <f>HLOOKUP("Referencer",data!$A$1:$AT$8036,A1726,FALSE)</f>
        <v>0</v>
      </c>
      <c r="C1726">
        <f>HLOOKUP("Stedtekst",data!$A$1:$AT$8036,A1726,FALSE)</f>
        <v>0</v>
      </c>
      <c r="D1726">
        <f>HLOOKUP("Målested navn",data!$A$1:$AT$8036,A1726,FALSE)</f>
        <v>0</v>
      </c>
      <c r="E1726">
        <f>HLOOKUP("Prøvetagning",data!$A$1:$AT$8036,A1726,FALSE)</f>
        <v>0</v>
      </c>
      <c r="F1726">
        <f>HLOOKUP("Prøve",data!$A$1:$AT$8036,A1726,FALSE)</f>
        <v>0</v>
      </c>
      <c r="G1726">
        <f>HLOOKUP("ScKode",data!$A$1:$AT$8036,A1726,FALSE)</f>
        <v>0</v>
      </c>
      <c r="H1726">
        <f>HLOOKUP("StofParameter",data!$A$1:$AT$8036,A1726,FALSE)</f>
        <v>0</v>
      </c>
      <c r="I1726">
        <f>HLOOKUP("Dato",data!$A$1:$AT$8036,A1726,FALSE)</f>
        <v>0</v>
      </c>
      <c r="J1726">
        <f>HLOOKUP("Resultat-attribut",data!$A$1:$AT$8036,A1726,FALSE)</f>
        <v>0</v>
      </c>
      <c r="K1726">
        <f>HLOOKUP("Resultat",data!$A$1:$AT$8036,A1726,FALSE)</f>
        <v>0</v>
      </c>
      <c r="L1726">
        <f>HLOOKUP("Enhed",data!$A$1:$AT$8036,A1726,FALSE)</f>
        <v>0</v>
      </c>
    </row>
    <row r="1727" spans="1:12" x14ac:dyDescent="0.2">
      <c r="A1727">
        <v>1726</v>
      </c>
      <c r="B1727">
        <f>HLOOKUP("Referencer",data!$A$1:$AT$8036,A1727,FALSE)</f>
        <v>0</v>
      </c>
      <c r="C1727">
        <f>HLOOKUP("Stedtekst",data!$A$1:$AT$8036,A1727,FALSE)</f>
        <v>0</v>
      </c>
      <c r="D1727">
        <f>HLOOKUP("Målested navn",data!$A$1:$AT$8036,A1727,FALSE)</f>
        <v>0</v>
      </c>
      <c r="E1727">
        <f>HLOOKUP("Prøvetagning",data!$A$1:$AT$8036,A1727,FALSE)</f>
        <v>0</v>
      </c>
      <c r="F1727">
        <f>HLOOKUP("Prøve",data!$A$1:$AT$8036,A1727,FALSE)</f>
        <v>0</v>
      </c>
      <c r="G1727">
        <f>HLOOKUP("ScKode",data!$A$1:$AT$8036,A1727,FALSE)</f>
        <v>0</v>
      </c>
      <c r="H1727">
        <f>HLOOKUP("StofParameter",data!$A$1:$AT$8036,A1727,FALSE)</f>
        <v>0</v>
      </c>
      <c r="I1727">
        <f>HLOOKUP("Dato",data!$A$1:$AT$8036,A1727,FALSE)</f>
        <v>0</v>
      </c>
      <c r="J1727">
        <f>HLOOKUP("Resultat-attribut",data!$A$1:$AT$8036,A1727,FALSE)</f>
        <v>0</v>
      </c>
      <c r="K1727">
        <f>HLOOKUP("Resultat",data!$A$1:$AT$8036,A1727,FALSE)</f>
        <v>0</v>
      </c>
      <c r="L1727">
        <f>HLOOKUP("Enhed",data!$A$1:$AT$8036,A1727,FALSE)</f>
        <v>0</v>
      </c>
    </row>
    <row r="1728" spans="1:12" x14ac:dyDescent="0.2">
      <c r="A1728">
        <v>1727</v>
      </c>
      <c r="B1728">
        <f>HLOOKUP("Referencer",data!$A$1:$AT$8036,A1728,FALSE)</f>
        <v>0</v>
      </c>
      <c r="C1728">
        <f>HLOOKUP("Stedtekst",data!$A$1:$AT$8036,A1728,FALSE)</f>
        <v>0</v>
      </c>
      <c r="D1728">
        <f>HLOOKUP("Målested navn",data!$A$1:$AT$8036,A1728,FALSE)</f>
        <v>0</v>
      </c>
      <c r="E1728">
        <f>HLOOKUP("Prøvetagning",data!$A$1:$AT$8036,A1728,FALSE)</f>
        <v>0</v>
      </c>
      <c r="F1728">
        <f>HLOOKUP("Prøve",data!$A$1:$AT$8036,A1728,FALSE)</f>
        <v>0</v>
      </c>
      <c r="G1728">
        <f>HLOOKUP("ScKode",data!$A$1:$AT$8036,A1728,FALSE)</f>
        <v>0</v>
      </c>
      <c r="H1728">
        <f>HLOOKUP("StofParameter",data!$A$1:$AT$8036,A1728,FALSE)</f>
        <v>0</v>
      </c>
      <c r="I1728">
        <f>HLOOKUP("Dato",data!$A$1:$AT$8036,A1728,FALSE)</f>
        <v>0</v>
      </c>
      <c r="J1728">
        <f>HLOOKUP("Resultat-attribut",data!$A$1:$AT$8036,A1728,FALSE)</f>
        <v>0</v>
      </c>
      <c r="K1728">
        <f>HLOOKUP("Resultat",data!$A$1:$AT$8036,A1728,FALSE)</f>
        <v>0</v>
      </c>
      <c r="L1728">
        <f>HLOOKUP("Enhed",data!$A$1:$AT$8036,A1728,FALSE)</f>
        <v>0</v>
      </c>
    </row>
    <row r="1729" spans="1:12" x14ac:dyDescent="0.2">
      <c r="A1729">
        <v>1728</v>
      </c>
      <c r="B1729">
        <f>HLOOKUP("Referencer",data!$A$1:$AT$8036,A1729,FALSE)</f>
        <v>0</v>
      </c>
      <c r="C1729">
        <f>HLOOKUP("Stedtekst",data!$A$1:$AT$8036,A1729,FALSE)</f>
        <v>0</v>
      </c>
      <c r="D1729">
        <f>HLOOKUP("Målested navn",data!$A$1:$AT$8036,A1729,FALSE)</f>
        <v>0</v>
      </c>
      <c r="E1729">
        <f>HLOOKUP("Prøvetagning",data!$A$1:$AT$8036,A1729,FALSE)</f>
        <v>0</v>
      </c>
      <c r="F1729">
        <f>HLOOKUP("Prøve",data!$A$1:$AT$8036,A1729,FALSE)</f>
        <v>0</v>
      </c>
      <c r="G1729">
        <f>HLOOKUP("ScKode",data!$A$1:$AT$8036,A1729,FALSE)</f>
        <v>0</v>
      </c>
      <c r="H1729">
        <f>HLOOKUP("StofParameter",data!$A$1:$AT$8036,A1729,FALSE)</f>
        <v>0</v>
      </c>
      <c r="I1729">
        <f>HLOOKUP("Dato",data!$A$1:$AT$8036,A1729,FALSE)</f>
        <v>0</v>
      </c>
      <c r="J1729">
        <f>HLOOKUP("Resultat-attribut",data!$A$1:$AT$8036,A1729,FALSE)</f>
        <v>0</v>
      </c>
      <c r="K1729">
        <f>HLOOKUP("Resultat",data!$A$1:$AT$8036,A1729,FALSE)</f>
        <v>0</v>
      </c>
      <c r="L1729">
        <f>HLOOKUP("Enhed",data!$A$1:$AT$8036,A1729,FALSE)</f>
        <v>0</v>
      </c>
    </row>
    <row r="1730" spans="1:12" x14ac:dyDescent="0.2">
      <c r="A1730">
        <v>1729</v>
      </c>
      <c r="B1730">
        <f>HLOOKUP("Referencer",data!$A$1:$AT$8036,A1730,FALSE)</f>
        <v>0</v>
      </c>
      <c r="C1730">
        <f>HLOOKUP("Stedtekst",data!$A$1:$AT$8036,A1730,FALSE)</f>
        <v>0</v>
      </c>
      <c r="D1730">
        <f>HLOOKUP("Målested navn",data!$A$1:$AT$8036,A1730,FALSE)</f>
        <v>0</v>
      </c>
      <c r="E1730">
        <f>HLOOKUP("Prøvetagning",data!$A$1:$AT$8036,A1730,FALSE)</f>
        <v>0</v>
      </c>
      <c r="F1730">
        <f>HLOOKUP("Prøve",data!$A$1:$AT$8036,A1730,FALSE)</f>
        <v>0</v>
      </c>
      <c r="G1730">
        <f>HLOOKUP("ScKode",data!$A$1:$AT$8036,A1730,FALSE)</f>
        <v>0</v>
      </c>
      <c r="H1730">
        <f>HLOOKUP("StofParameter",data!$A$1:$AT$8036,A1730,FALSE)</f>
        <v>0</v>
      </c>
      <c r="I1730">
        <f>HLOOKUP("Dato",data!$A$1:$AT$8036,A1730,FALSE)</f>
        <v>0</v>
      </c>
      <c r="J1730">
        <f>HLOOKUP("Resultat-attribut",data!$A$1:$AT$8036,A1730,FALSE)</f>
        <v>0</v>
      </c>
      <c r="K1730">
        <f>HLOOKUP("Resultat",data!$A$1:$AT$8036,A1730,FALSE)</f>
        <v>0</v>
      </c>
      <c r="L1730">
        <f>HLOOKUP("Enhed",data!$A$1:$AT$8036,A1730,FALSE)</f>
        <v>0</v>
      </c>
    </row>
    <row r="1731" spans="1:12" x14ac:dyDescent="0.2">
      <c r="A1731">
        <v>1730</v>
      </c>
      <c r="B1731">
        <f>HLOOKUP("Referencer",data!$A$1:$AT$8036,A1731,FALSE)</f>
        <v>0</v>
      </c>
      <c r="C1731">
        <f>HLOOKUP("Stedtekst",data!$A$1:$AT$8036,A1731,FALSE)</f>
        <v>0</v>
      </c>
      <c r="D1731">
        <f>HLOOKUP("Målested navn",data!$A$1:$AT$8036,A1731,FALSE)</f>
        <v>0</v>
      </c>
      <c r="E1731">
        <f>HLOOKUP("Prøvetagning",data!$A$1:$AT$8036,A1731,FALSE)</f>
        <v>0</v>
      </c>
      <c r="F1731">
        <f>HLOOKUP("Prøve",data!$A$1:$AT$8036,A1731,FALSE)</f>
        <v>0</v>
      </c>
      <c r="G1731">
        <f>HLOOKUP("ScKode",data!$A$1:$AT$8036,A1731,FALSE)</f>
        <v>0</v>
      </c>
      <c r="H1731">
        <f>HLOOKUP("StofParameter",data!$A$1:$AT$8036,A1731,FALSE)</f>
        <v>0</v>
      </c>
      <c r="I1731">
        <f>HLOOKUP("Dato",data!$A$1:$AT$8036,A1731,FALSE)</f>
        <v>0</v>
      </c>
      <c r="J1731">
        <f>HLOOKUP("Resultat-attribut",data!$A$1:$AT$8036,A1731,FALSE)</f>
        <v>0</v>
      </c>
      <c r="K1731">
        <f>HLOOKUP("Resultat",data!$A$1:$AT$8036,A1731,FALSE)</f>
        <v>0</v>
      </c>
      <c r="L1731">
        <f>HLOOKUP("Enhed",data!$A$1:$AT$8036,A1731,FALSE)</f>
        <v>0</v>
      </c>
    </row>
    <row r="1732" spans="1:12" x14ac:dyDescent="0.2">
      <c r="A1732">
        <v>1731</v>
      </c>
      <c r="B1732">
        <f>HLOOKUP("Referencer",data!$A$1:$AT$8036,A1732,FALSE)</f>
        <v>0</v>
      </c>
      <c r="C1732">
        <f>HLOOKUP("Stedtekst",data!$A$1:$AT$8036,A1732,FALSE)</f>
        <v>0</v>
      </c>
      <c r="D1732">
        <f>HLOOKUP("Målested navn",data!$A$1:$AT$8036,A1732,FALSE)</f>
        <v>0</v>
      </c>
      <c r="E1732">
        <f>HLOOKUP("Prøvetagning",data!$A$1:$AT$8036,A1732,FALSE)</f>
        <v>0</v>
      </c>
      <c r="F1732">
        <f>HLOOKUP("Prøve",data!$A$1:$AT$8036,A1732,FALSE)</f>
        <v>0</v>
      </c>
      <c r="G1732">
        <f>HLOOKUP("ScKode",data!$A$1:$AT$8036,A1732,FALSE)</f>
        <v>0</v>
      </c>
      <c r="H1732">
        <f>HLOOKUP("StofParameter",data!$A$1:$AT$8036,A1732,FALSE)</f>
        <v>0</v>
      </c>
      <c r="I1732">
        <f>HLOOKUP("Dato",data!$A$1:$AT$8036,A1732,FALSE)</f>
        <v>0</v>
      </c>
      <c r="J1732">
        <f>HLOOKUP("Resultat-attribut",data!$A$1:$AT$8036,A1732,FALSE)</f>
        <v>0</v>
      </c>
      <c r="K1732">
        <f>HLOOKUP("Resultat",data!$A$1:$AT$8036,A1732,FALSE)</f>
        <v>0</v>
      </c>
      <c r="L1732">
        <f>HLOOKUP("Enhed",data!$A$1:$AT$8036,A1732,FALSE)</f>
        <v>0</v>
      </c>
    </row>
    <row r="1733" spans="1:12" x14ac:dyDescent="0.2">
      <c r="A1733">
        <v>1732</v>
      </c>
      <c r="B1733">
        <f>HLOOKUP("Referencer",data!$A$1:$AT$8036,A1733,FALSE)</f>
        <v>0</v>
      </c>
      <c r="C1733">
        <f>HLOOKUP("Stedtekst",data!$A$1:$AT$8036,A1733,FALSE)</f>
        <v>0</v>
      </c>
      <c r="D1733">
        <f>HLOOKUP("Målested navn",data!$A$1:$AT$8036,A1733,FALSE)</f>
        <v>0</v>
      </c>
      <c r="E1733">
        <f>HLOOKUP("Prøvetagning",data!$A$1:$AT$8036,A1733,FALSE)</f>
        <v>0</v>
      </c>
      <c r="F1733">
        <f>HLOOKUP("Prøve",data!$A$1:$AT$8036,A1733,FALSE)</f>
        <v>0</v>
      </c>
      <c r="G1733">
        <f>HLOOKUP("ScKode",data!$A$1:$AT$8036,A1733,FALSE)</f>
        <v>0</v>
      </c>
      <c r="H1733">
        <f>HLOOKUP("StofParameter",data!$A$1:$AT$8036,A1733,FALSE)</f>
        <v>0</v>
      </c>
      <c r="I1733">
        <f>HLOOKUP("Dato",data!$A$1:$AT$8036,A1733,FALSE)</f>
        <v>0</v>
      </c>
      <c r="J1733">
        <f>HLOOKUP("Resultat-attribut",data!$A$1:$AT$8036,A1733,FALSE)</f>
        <v>0</v>
      </c>
      <c r="K1733">
        <f>HLOOKUP("Resultat",data!$A$1:$AT$8036,A1733,FALSE)</f>
        <v>0</v>
      </c>
      <c r="L1733">
        <f>HLOOKUP("Enhed",data!$A$1:$AT$8036,A1733,FALSE)</f>
        <v>0</v>
      </c>
    </row>
    <row r="1734" spans="1:12" x14ac:dyDescent="0.2">
      <c r="A1734">
        <v>1733</v>
      </c>
      <c r="B1734">
        <f>HLOOKUP("Referencer",data!$A$1:$AT$8036,A1734,FALSE)</f>
        <v>0</v>
      </c>
      <c r="C1734">
        <f>HLOOKUP("Stedtekst",data!$A$1:$AT$8036,A1734,FALSE)</f>
        <v>0</v>
      </c>
      <c r="D1734">
        <f>HLOOKUP("Målested navn",data!$A$1:$AT$8036,A1734,FALSE)</f>
        <v>0</v>
      </c>
      <c r="E1734">
        <f>HLOOKUP("Prøvetagning",data!$A$1:$AT$8036,A1734,FALSE)</f>
        <v>0</v>
      </c>
      <c r="F1734">
        <f>HLOOKUP("Prøve",data!$A$1:$AT$8036,A1734,FALSE)</f>
        <v>0</v>
      </c>
      <c r="G1734">
        <f>HLOOKUP("ScKode",data!$A$1:$AT$8036,A1734,FALSE)</f>
        <v>0</v>
      </c>
      <c r="H1734">
        <f>HLOOKUP("StofParameter",data!$A$1:$AT$8036,A1734,FALSE)</f>
        <v>0</v>
      </c>
      <c r="I1734">
        <f>HLOOKUP("Dato",data!$A$1:$AT$8036,A1734,FALSE)</f>
        <v>0</v>
      </c>
      <c r="J1734">
        <f>HLOOKUP("Resultat-attribut",data!$A$1:$AT$8036,A1734,FALSE)</f>
        <v>0</v>
      </c>
      <c r="K1734">
        <f>HLOOKUP("Resultat",data!$A$1:$AT$8036,A1734,FALSE)</f>
        <v>0</v>
      </c>
      <c r="L1734">
        <f>HLOOKUP("Enhed",data!$A$1:$AT$8036,A1734,FALSE)</f>
        <v>0</v>
      </c>
    </row>
    <row r="1735" spans="1:12" x14ac:dyDescent="0.2">
      <c r="A1735">
        <v>1734</v>
      </c>
      <c r="B1735">
        <f>HLOOKUP("Referencer",data!$A$1:$AT$8036,A1735,FALSE)</f>
        <v>0</v>
      </c>
      <c r="C1735">
        <f>HLOOKUP("Stedtekst",data!$A$1:$AT$8036,A1735,FALSE)</f>
        <v>0</v>
      </c>
      <c r="D1735">
        <f>HLOOKUP("Målested navn",data!$A$1:$AT$8036,A1735,FALSE)</f>
        <v>0</v>
      </c>
      <c r="E1735">
        <f>HLOOKUP("Prøvetagning",data!$A$1:$AT$8036,A1735,FALSE)</f>
        <v>0</v>
      </c>
      <c r="F1735">
        <f>HLOOKUP("Prøve",data!$A$1:$AT$8036,A1735,FALSE)</f>
        <v>0</v>
      </c>
      <c r="G1735">
        <f>HLOOKUP("ScKode",data!$A$1:$AT$8036,A1735,FALSE)</f>
        <v>0</v>
      </c>
      <c r="H1735">
        <f>HLOOKUP("StofParameter",data!$A$1:$AT$8036,A1735,FALSE)</f>
        <v>0</v>
      </c>
      <c r="I1735">
        <f>HLOOKUP("Dato",data!$A$1:$AT$8036,A1735,FALSE)</f>
        <v>0</v>
      </c>
      <c r="J1735">
        <f>HLOOKUP("Resultat-attribut",data!$A$1:$AT$8036,A1735,FALSE)</f>
        <v>0</v>
      </c>
      <c r="K1735">
        <f>HLOOKUP("Resultat",data!$A$1:$AT$8036,A1735,FALSE)</f>
        <v>0</v>
      </c>
      <c r="L1735">
        <f>HLOOKUP("Enhed",data!$A$1:$AT$8036,A1735,FALSE)</f>
        <v>0</v>
      </c>
    </row>
    <row r="1736" spans="1:12" x14ac:dyDescent="0.2">
      <c r="A1736">
        <v>1735</v>
      </c>
      <c r="B1736">
        <f>HLOOKUP("Referencer",data!$A$1:$AT$8036,A1736,FALSE)</f>
        <v>0</v>
      </c>
      <c r="C1736">
        <f>HLOOKUP("Stedtekst",data!$A$1:$AT$8036,A1736,FALSE)</f>
        <v>0</v>
      </c>
      <c r="D1736">
        <f>HLOOKUP("Målested navn",data!$A$1:$AT$8036,A1736,FALSE)</f>
        <v>0</v>
      </c>
      <c r="E1736">
        <f>HLOOKUP("Prøvetagning",data!$A$1:$AT$8036,A1736,FALSE)</f>
        <v>0</v>
      </c>
      <c r="F1736">
        <f>HLOOKUP("Prøve",data!$A$1:$AT$8036,A1736,FALSE)</f>
        <v>0</v>
      </c>
      <c r="G1736">
        <f>HLOOKUP("ScKode",data!$A$1:$AT$8036,A1736,FALSE)</f>
        <v>0</v>
      </c>
      <c r="H1736">
        <f>HLOOKUP("StofParameter",data!$A$1:$AT$8036,A1736,FALSE)</f>
        <v>0</v>
      </c>
      <c r="I1736">
        <f>HLOOKUP("Dato",data!$A$1:$AT$8036,A1736,FALSE)</f>
        <v>0</v>
      </c>
      <c r="J1736">
        <f>HLOOKUP("Resultat-attribut",data!$A$1:$AT$8036,A1736,FALSE)</f>
        <v>0</v>
      </c>
      <c r="K1736">
        <f>HLOOKUP("Resultat",data!$A$1:$AT$8036,A1736,FALSE)</f>
        <v>0</v>
      </c>
      <c r="L1736">
        <f>HLOOKUP("Enhed",data!$A$1:$AT$8036,A1736,FALSE)</f>
        <v>0</v>
      </c>
    </row>
    <row r="1737" spans="1:12" x14ac:dyDescent="0.2">
      <c r="A1737">
        <v>1736</v>
      </c>
      <c r="B1737">
        <f>HLOOKUP("Referencer",data!$A$1:$AT$8036,A1737,FALSE)</f>
        <v>0</v>
      </c>
      <c r="C1737">
        <f>HLOOKUP("Stedtekst",data!$A$1:$AT$8036,A1737,FALSE)</f>
        <v>0</v>
      </c>
      <c r="D1737">
        <f>HLOOKUP("Målested navn",data!$A$1:$AT$8036,A1737,FALSE)</f>
        <v>0</v>
      </c>
      <c r="E1737">
        <f>HLOOKUP("Prøvetagning",data!$A$1:$AT$8036,A1737,FALSE)</f>
        <v>0</v>
      </c>
      <c r="F1737">
        <f>HLOOKUP("Prøve",data!$A$1:$AT$8036,A1737,FALSE)</f>
        <v>0</v>
      </c>
      <c r="G1737">
        <f>HLOOKUP("ScKode",data!$A$1:$AT$8036,A1737,FALSE)</f>
        <v>0</v>
      </c>
      <c r="H1737">
        <f>HLOOKUP("StofParameter",data!$A$1:$AT$8036,A1737,FALSE)</f>
        <v>0</v>
      </c>
      <c r="I1737">
        <f>HLOOKUP("Dato",data!$A$1:$AT$8036,A1737,FALSE)</f>
        <v>0</v>
      </c>
      <c r="J1737">
        <f>HLOOKUP("Resultat-attribut",data!$A$1:$AT$8036,A1737,FALSE)</f>
        <v>0</v>
      </c>
      <c r="K1737">
        <f>HLOOKUP("Resultat",data!$A$1:$AT$8036,A1737,FALSE)</f>
        <v>0</v>
      </c>
      <c r="L1737">
        <f>HLOOKUP("Enhed",data!$A$1:$AT$8036,A1737,FALSE)</f>
        <v>0</v>
      </c>
    </row>
    <row r="1738" spans="1:12" x14ac:dyDescent="0.2">
      <c r="A1738">
        <v>1737</v>
      </c>
      <c r="B1738">
        <f>HLOOKUP("Referencer",data!$A$1:$AT$8036,A1738,FALSE)</f>
        <v>0</v>
      </c>
      <c r="C1738">
        <f>HLOOKUP("Stedtekst",data!$A$1:$AT$8036,A1738,FALSE)</f>
        <v>0</v>
      </c>
      <c r="D1738">
        <f>HLOOKUP("Målested navn",data!$A$1:$AT$8036,A1738,FALSE)</f>
        <v>0</v>
      </c>
      <c r="E1738">
        <f>HLOOKUP("Prøvetagning",data!$A$1:$AT$8036,A1738,FALSE)</f>
        <v>0</v>
      </c>
      <c r="F1738">
        <f>HLOOKUP("Prøve",data!$A$1:$AT$8036,A1738,FALSE)</f>
        <v>0</v>
      </c>
      <c r="G1738">
        <f>HLOOKUP("ScKode",data!$A$1:$AT$8036,A1738,FALSE)</f>
        <v>0</v>
      </c>
      <c r="H1738">
        <f>HLOOKUP("StofParameter",data!$A$1:$AT$8036,A1738,FALSE)</f>
        <v>0</v>
      </c>
      <c r="I1738">
        <f>HLOOKUP("Dato",data!$A$1:$AT$8036,A1738,FALSE)</f>
        <v>0</v>
      </c>
      <c r="J1738">
        <f>HLOOKUP("Resultat-attribut",data!$A$1:$AT$8036,A1738,FALSE)</f>
        <v>0</v>
      </c>
      <c r="K1738">
        <f>HLOOKUP("Resultat",data!$A$1:$AT$8036,A1738,FALSE)</f>
        <v>0</v>
      </c>
      <c r="L1738">
        <f>HLOOKUP("Enhed",data!$A$1:$AT$8036,A1738,FALSE)</f>
        <v>0</v>
      </c>
    </row>
    <row r="1739" spans="1:12" x14ac:dyDescent="0.2">
      <c r="A1739">
        <v>1738</v>
      </c>
      <c r="B1739">
        <f>HLOOKUP("Referencer",data!$A$1:$AT$8036,A1739,FALSE)</f>
        <v>0</v>
      </c>
      <c r="C1739">
        <f>HLOOKUP("Stedtekst",data!$A$1:$AT$8036,A1739,FALSE)</f>
        <v>0</v>
      </c>
      <c r="D1739">
        <f>HLOOKUP("Målested navn",data!$A$1:$AT$8036,A1739,FALSE)</f>
        <v>0</v>
      </c>
      <c r="E1739">
        <f>HLOOKUP("Prøvetagning",data!$A$1:$AT$8036,A1739,FALSE)</f>
        <v>0</v>
      </c>
      <c r="F1739">
        <f>HLOOKUP("Prøve",data!$A$1:$AT$8036,A1739,FALSE)</f>
        <v>0</v>
      </c>
      <c r="G1739">
        <f>HLOOKUP("ScKode",data!$A$1:$AT$8036,A1739,FALSE)</f>
        <v>0</v>
      </c>
      <c r="H1739">
        <f>HLOOKUP("StofParameter",data!$A$1:$AT$8036,A1739,FALSE)</f>
        <v>0</v>
      </c>
      <c r="I1739">
        <f>HLOOKUP("Dato",data!$A$1:$AT$8036,A1739,FALSE)</f>
        <v>0</v>
      </c>
      <c r="J1739">
        <f>HLOOKUP("Resultat-attribut",data!$A$1:$AT$8036,A1739,FALSE)</f>
        <v>0</v>
      </c>
      <c r="K1739">
        <f>HLOOKUP("Resultat",data!$A$1:$AT$8036,A1739,FALSE)</f>
        <v>0</v>
      </c>
      <c r="L1739">
        <f>HLOOKUP("Enhed",data!$A$1:$AT$8036,A1739,FALSE)</f>
        <v>0</v>
      </c>
    </row>
    <row r="1740" spans="1:12" x14ac:dyDescent="0.2">
      <c r="A1740">
        <v>1739</v>
      </c>
      <c r="B1740">
        <f>HLOOKUP("Referencer",data!$A$1:$AT$8036,A1740,FALSE)</f>
        <v>0</v>
      </c>
      <c r="C1740">
        <f>HLOOKUP("Stedtekst",data!$A$1:$AT$8036,A1740,FALSE)</f>
        <v>0</v>
      </c>
      <c r="D1740">
        <f>HLOOKUP("Målested navn",data!$A$1:$AT$8036,A1740,FALSE)</f>
        <v>0</v>
      </c>
      <c r="E1740">
        <f>HLOOKUP("Prøvetagning",data!$A$1:$AT$8036,A1740,FALSE)</f>
        <v>0</v>
      </c>
      <c r="F1740">
        <f>HLOOKUP("Prøve",data!$A$1:$AT$8036,A1740,FALSE)</f>
        <v>0</v>
      </c>
      <c r="G1740">
        <f>HLOOKUP("ScKode",data!$A$1:$AT$8036,A1740,FALSE)</f>
        <v>0</v>
      </c>
      <c r="H1740">
        <f>HLOOKUP("StofParameter",data!$A$1:$AT$8036,A1740,FALSE)</f>
        <v>0</v>
      </c>
      <c r="I1740">
        <f>HLOOKUP("Dato",data!$A$1:$AT$8036,A1740,FALSE)</f>
        <v>0</v>
      </c>
      <c r="J1740">
        <f>HLOOKUP("Resultat-attribut",data!$A$1:$AT$8036,A1740,FALSE)</f>
        <v>0</v>
      </c>
      <c r="K1740">
        <f>HLOOKUP("Resultat",data!$A$1:$AT$8036,A1740,FALSE)</f>
        <v>0</v>
      </c>
      <c r="L1740">
        <f>HLOOKUP("Enhed",data!$A$1:$AT$8036,A1740,FALSE)</f>
        <v>0</v>
      </c>
    </row>
    <row r="1741" spans="1:12" x14ac:dyDescent="0.2">
      <c r="A1741">
        <v>1740</v>
      </c>
      <c r="B1741">
        <f>HLOOKUP("Referencer",data!$A$1:$AT$8036,A1741,FALSE)</f>
        <v>0</v>
      </c>
      <c r="C1741">
        <f>HLOOKUP("Stedtekst",data!$A$1:$AT$8036,A1741,FALSE)</f>
        <v>0</v>
      </c>
      <c r="D1741">
        <f>HLOOKUP("Målested navn",data!$A$1:$AT$8036,A1741,FALSE)</f>
        <v>0</v>
      </c>
      <c r="E1741">
        <f>HLOOKUP("Prøvetagning",data!$A$1:$AT$8036,A1741,FALSE)</f>
        <v>0</v>
      </c>
      <c r="F1741">
        <f>HLOOKUP("Prøve",data!$A$1:$AT$8036,A1741,FALSE)</f>
        <v>0</v>
      </c>
      <c r="G1741">
        <f>HLOOKUP("ScKode",data!$A$1:$AT$8036,A1741,FALSE)</f>
        <v>0</v>
      </c>
      <c r="H1741">
        <f>HLOOKUP("StofParameter",data!$A$1:$AT$8036,A1741,FALSE)</f>
        <v>0</v>
      </c>
      <c r="I1741">
        <f>HLOOKUP("Dato",data!$A$1:$AT$8036,A1741,FALSE)</f>
        <v>0</v>
      </c>
      <c r="J1741">
        <f>HLOOKUP("Resultat-attribut",data!$A$1:$AT$8036,A1741,FALSE)</f>
        <v>0</v>
      </c>
      <c r="K1741">
        <f>HLOOKUP("Resultat",data!$A$1:$AT$8036,A1741,FALSE)</f>
        <v>0</v>
      </c>
      <c r="L1741">
        <f>HLOOKUP("Enhed",data!$A$1:$AT$8036,A1741,FALSE)</f>
        <v>0</v>
      </c>
    </row>
    <row r="1742" spans="1:12" x14ac:dyDescent="0.2">
      <c r="A1742">
        <v>1741</v>
      </c>
      <c r="B1742">
        <f>HLOOKUP("Referencer",data!$A$1:$AT$8036,A1742,FALSE)</f>
        <v>0</v>
      </c>
      <c r="C1742">
        <f>HLOOKUP("Stedtekst",data!$A$1:$AT$8036,A1742,FALSE)</f>
        <v>0</v>
      </c>
      <c r="D1742">
        <f>HLOOKUP("Målested navn",data!$A$1:$AT$8036,A1742,FALSE)</f>
        <v>0</v>
      </c>
      <c r="E1742">
        <f>HLOOKUP("Prøvetagning",data!$A$1:$AT$8036,A1742,FALSE)</f>
        <v>0</v>
      </c>
      <c r="F1742">
        <f>HLOOKUP("Prøve",data!$A$1:$AT$8036,A1742,FALSE)</f>
        <v>0</v>
      </c>
      <c r="G1742">
        <f>HLOOKUP("ScKode",data!$A$1:$AT$8036,A1742,FALSE)</f>
        <v>0</v>
      </c>
      <c r="H1742">
        <f>HLOOKUP("StofParameter",data!$A$1:$AT$8036,A1742,FALSE)</f>
        <v>0</v>
      </c>
      <c r="I1742">
        <f>HLOOKUP("Dato",data!$A$1:$AT$8036,A1742,FALSE)</f>
        <v>0</v>
      </c>
      <c r="J1742">
        <f>HLOOKUP("Resultat-attribut",data!$A$1:$AT$8036,A1742,FALSE)</f>
        <v>0</v>
      </c>
      <c r="K1742">
        <f>HLOOKUP("Resultat",data!$A$1:$AT$8036,A1742,FALSE)</f>
        <v>0</v>
      </c>
      <c r="L1742">
        <f>HLOOKUP("Enhed",data!$A$1:$AT$8036,A1742,FALSE)</f>
        <v>0</v>
      </c>
    </row>
    <row r="1743" spans="1:12" x14ac:dyDescent="0.2">
      <c r="A1743">
        <v>1742</v>
      </c>
      <c r="B1743">
        <f>HLOOKUP("Referencer",data!$A$1:$AT$8036,A1743,FALSE)</f>
        <v>0</v>
      </c>
      <c r="C1743">
        <f>HLOOKUP("Stedtekst",data!$A$1:$AT$8036,A1743,FALSE)</f>
        <v>0</v>
      </c>
      <c r="D1743">
        <f>HLOOKUP("Målested navn",data!$A$1:$AT$8036,A1743,FALSE)</f>
        <v>0</v>
      </c>
      <c r="E1743">
        <f>HLOOKUP("Prøvetagning",data!$A$1:$AT$8036,A1743,FALSE)</f>
        <v>0</v>
      </c>
      <c r="F1743">
        <f>HLOOKUP("Prøve",data!$A$1:$AT$8036,A1743,FALSE)</f>
        <v>0</v>
      </c>
      <c r="G1743">
        <f>HLOOKUP("ScKode",data!$A$1:$AT$8036,A1743,FALSE)</f>
        <v>0</v>
      </c>
      <c r="H1743">
        <f>HLOOKUP("StofParameter",data!$A$1:$AT$8036,A1743,FALSE)</f>
        <v>0</v>
      </c>
      <c r="I1743">
        <f>HLOOKUP("Dato",data!$A$1:$AT$8036,A1743,FALSE)</f>
        <v>0</v>
      </c>
      <c r="J1743">
        <f>HLOOKUP("Resultat-attribut",data!$A$1:$AT$8036,A1743,FALSE)</f>
        <v>0</v>
      </c>
      <c r="K1743">
        <f>HLOOKUP("Resultat",data!$A$1:$AT$8036,A1743,FALSE)</f>
        <v>0</v>
      </c>
      <c r="L1743">
        <f>HLOOKUP("Enhed",data!$A$1:$AT$8036,A1743,FALSE)</f>
        <v>0</v>
      </c>
    </row>
    <row r="1744" spans="1:12" x14ac:dyDescent="0.2">
      <c r="A1744">
        <v>1743</v>
      </c>
      <c r="B1744">
        <f>HLOOKUP("Referencer",data!$A$1:$AT$8036,A1744,FALSE)</f>
        <v>0</v>
      </c>
      <c r="C1744">
        <f>HLOOKUP("Stedtekst",data!$A$1:$AT$8036,A1744,FALSE)</f>
        <v>0</v>
      </c>
      <c r="D1744">
        <f>HLOOKUP("Målested navn",data!$A$1:$AT$8036,A1744,FALSE)</f>
        <v>0</v>
      </c>
      <c r="E1744">
        <f>HLOOKUP("Prøvetagning",data!$A$1:$AT$8036,A1744,FALSE)</f>
        <v>0</v>
      </c>
      <c r="F1744">
        <f>HLOOKUP("Prøve",data!$A$1:$AT$8036,A1744,FALSE)</f>
        <v>0</v>
      </c>
      <c r="G1744">
        <f>HLOOKUP("ScKode",data!$A$1:$AT$8036,A1744,FALSE)</f>
        <v>0</v>
      </c>
      <c r="H1744">
        <f>HLOOKUP("StofParameter",data!$A$1:$AT$8036,A1744,FALSE)</f>
        <v>0</v>
      </c>
      <c r="I1744">
        <f>HLOOKUP("Dato",data!$A$1:$AT$8036,A1744,FALSE)</f>
        <v>0</v>
      </c>
      <c r="J1744">
        <f>HLOOKUP("Resultat-attribut",data!$A$1:$AT$8036,A1744,FALSE)</f>
        <v>0</v>
      </c>
      <c r="K1744">
        <f>HLOOKUP("Resultat",data!$A$1:$AT$8036,A1744,FALSE)</f>
        <v>0</v>
      </c>
      <c r="L1744">
        <f>HLOOKUP("Enhed",data!$A$1:$AT$8036,A1744,FALSE)</f>
        <v>0</v>
      </c>
    </row>
    <row r="1745" spans="1:12" x14ac:dyDescent="0.2">
      <c r="A1745">
        <v>1744</v>
      </c>
      <c r="B1745">
        <f>HLOOKUP("Referencer",data!$A$1:$AT$8036,A1745,FALSE)</f>
        <v>0</v>
      </c>
      <c r="C1745">
        <f>HLOOKUP("Stedtekst",data!$A$1:$AT$8036,A1745,FALSE)</f>
        <v>0</v>
      </c>
      <c r="D1745">
        <f>HLOOKUP("Målested navn",data!$A$1:$AT$8036,A1745,FALSE)</f>
        <v>0</v>
      </c>
      <c r="E1745">
        <f>HLOOKUP("Prøvetagning",data!$A$1:$AT$8036,A1745,FALSE)</f>
        <v>0</v>
      </c>
      <c r="F1745">
        <f>HLOOKUP("Prøve",data!$A$1:$AT$8036,A1745,FALSE)</f>
        <v>0</v>
      </c>
      <c r="G1745">
        <f>HLOOKUP("ScKode",data!$A$1:$AT$8036,A1745,FALSE)</f>
        <v>0</v>
      </c>
      <c r="H1745">
        <f>HLOOKUP("StofParameter",data!$A$1:$AT$8036,A1745,FALSE)</f>
        <v>0</v>
      </c>
      <c r="I1745">
        <f>HLOOKUP("Dato",data!$A$1:$AT$8036,A1745,FALSE)</f>
        <v>0</v>
      </c>
      <c r="J1745">
        <f>HLOOKUP("Resultat-attribut",data!$A$1:$AT$8036,A1745,FALSE)</f>
        <v>0</v>
      </c>
      <c r="K1745">
        <f>HLOOKUP("Resultat",data!$A$1:$AT$8036,A1745,FALSE)</f>
        <v>0</v>
      </c>
      <c r="L1745">
        <f>HLOOKUP("Enhed",data!$A$1:$AT$8036,A1745,FALSE)</f>
        <v>0</v>
      </c>
    </row>
    <row r="1746" spans="1:12" x14ac:dyDescent="0.2">
      <c r="A1746">
        <v>1745</v>
      </c>
      <c r="B1746">
        <f>HLOOKUP("Referencer",data!$A$1:$AT$8036,A1746,FALSE)</f>
        <v>0</v>
      </c>
      <c r="C1746">
        <f>HLOOKUP("Stedtekst",data!$A$1:$AT$8036,A1746,FALSE)</f>
        <v>0</v>
      </c>
      <c r="D1746">
        <f>HLOOKUP("Målested navn",data!$A$1:$AT$8036,A1746,FALSE)</f>
        <v>0</v>
      </c>
      <c r="E1746">
        <f>HLOOKUP("Prøvetagning",data!$A$1:$AT$8036,A1746,FALSE)</f>
        <v>0</v>
      </c>
      <c r="F1746">
        <f>HLOOKUP("Prøve",data!$A$1:$AT$8036,A1746,FALSE)</f>
        <v>0</v>
      </c>
      <c r="G1746">
        <f>HLOOKUP("ScKode",data!$A$1:$AT$8036,A1746,FALSE)</f>
        <v>0</v>
      </c>
      <c r="H1746">
        <f>HLOOKUP("StofParameter",data!$A$1:$AT$8036,A1746,FALSE)</f>
        <v>0</v>
      </c>
      <c r="I1746">
        <f>HLOOKUP("Dato",data!$A$1:$AT$8036,A1746,FALSE)</f>
        <v>0</v>
      </c>
      <c r="J1746">
        <f>HLOOKUP("Resultat-attribut",data!$A$1:$AT$8036,A1746,FALSE)</f>
        <v>0</v>
      </c>
      <c r="K1746">
        <f>HLOOKUP("Resultat",data!$A$1:$AT$8036,A1746,FALSE)</f>
        <v>0</v>
      </c>
      <c r="L1746">
        <f>HLOOKUP("Enhed",data!$A$1:$AT$8036,A1746,FALSE)</f>
        <v>0</v>
      </c>
    </row>
    <row r="1747" spans="1:12" x14ac:dyDescent="0.2">
      <c r="A1747">
        <v>1746</v>
      </c>
      <c r="B1747">
        <f>HLOOKUP("Referencer",data!$A$1:$AT$8036,A1747,FALSE)</f>
        <v>0</v>
      </c>
      <c r="C1747">
        <f>HLOOKUP("Stedtekst",data!$A$1:$AT$8036,A1747,FALSE)</f>
        <v>0</v>
      </c>
      <c r="D1747">
        <f>HLOOKUP("Målested navn",data!$A$1:$AT$8036,A1747,FALSE)</f>
        <v>0</v>
      </c>
      <c r="E1747">
        <f>HLOOKUP("Prøvetagning",data!$A$1:$AT$8036,A1747,FALSE)</f>
        <v>0</v>
      </c>
      <c r="F1747">
        <f>HLOOKUP("Prøve",data!$A$1:$AT$8036,A1747,FALSE)</f>
        <v>0</v>
      </c>
      <c r="G1747">
        <f>HLOOKUP("ScKode",data!$A$1:$AT$8036,A1747,FALSE)</f>
        <v>0</v>
      </c>
      <c r="H1747">
        <f>HLOOKUP("StofParameter",data!$A$1:$AT$8036,A1747,FALSE)</f>
        <v>0</v>
      </c>
      <c r="I1747">
        <f>HLOOKUP("Dato",data!$A$1:$AT$8036,A1747,FALSE)</f>
        <v>0</v>
      </c>
      <c r="J1747">
        <f>HLOOKUP("Resultat-attribut",data!$A$1:$AT$8036,A1747,FALSE)</f>
        <v>0</v>
      </c>
      <c r="K1747">
        <f>HLOOKUP("Resultat",data!$A$1:$AT$8036,A1747,FALSE)</f>
        <v>0</v>
      </c>
      <c r="L1747">
        <f>HLOOKUP("Enhed",data!$A$1:$AT$8036,A1747,FALSE)</f>
        <v>0</v>
      </c>
    </row>
    <row r="1748" spans="1:12" x14ac:dyDescent="0.2">
      <c r="A1748">
        <v>1747</v>
      </c>
      <c r="B1748">
        <f>HLOOKUP("Referencer",data!$A$1:$AT$8036,A1748,FALSE)</f>
        <v>0</v>
      </c>
      <c r="C1748">
        <f>HLOOKUP("Stedtekst",data!$A$1:$AT$8036,A1748,FALSE)</f>
        <v>0</v>
      </c>
      <c r="D1748">
        <f>HLOOKUP("Målested navn",data!$A$1:$AT$8036,A1748,FALSE)</f>
        <v>0</v>
      </c>
      <c r="E1748">
        <f>HLOOKUP("Prøvetagning",data!$A$1:$AT$8036,A1748,FALSE)</f>
        <v>0</v>
      </c>
      <c r="F1748">
        <f>HLOOKUP("Prøve",data!$A$1:$AT$8036,A1748,FALSE)</f>
        <v>0</v>
      </c>
      <c r="G1748">
        <f>HLOOKUP("ScKode",data!$A$1:$AT$8036,A1748,FALSE)</f>
        <v>0</v>
      </c>
      <c r="H1748">
        <f>HLOOKUP("StofParameter",data!$A$1:$AT$8036,A1748,FALSE)</f>
        <v>0</v>
      </c>
      <c r="I1748">
        <f>HLOOKUP("Dato",data!$A$1:$AT$8036,A1748,FALSE)</f>
        <v>0</v>
      </c>
      <c r="J1748">
        <f>HLOOKUP("Resultat-attribut",data!$A$1:$AT$8036,A1748,FALSE)</f>
        <v>0</v>
      </c>
      <c r="K1748">
        <f>HLOOKUP("Resultat",data!$A$1:$AT$8036,A1748,FALSE)</f>
        <v>0</v>
      </c>
      <c r="L1748">
        <f>HLOOKUP("Enhed",data!$A$1:$AT$8036,A1748,FALSE)</f>
        <v>0</v>
      </c>
    </row>
    <row r="1749" spans="1:12" x14ac:dyDescent="0.2">
      <c r="A1749">
        <v>1748</v>
      </c>
      <c r="B1749">
        <f>HLOOKUP("Referencer",data!$A$1:$AT$8036,A1749,FALSE)</f>
        <v>0</v>
      </c>
      <c r="C1749">
        <f>HLOOKUP("Stedtekst",data!$A$1:$AT$8036,A1749,FALSE)</f>
        <v>0</v>
      </c>
      <c r="D1749">
        <f>HLOOKUP("Målested navn",data!$A$1:$AT$8036,A1749,FALSE)</f>
        <v>0</v>
      </c>
      <c r="E1749">
        <f>HLOOKUP("Prøvetagning",data!$A$1:$AT$8036,A1749,FALSE)</f>
        <v>0</v>
      </c>
      <c r="F1749">
        <f>HLOOKUP("Prøve",data!$A$1:$AT$8036,A1749,FALSE)</f>
        <v>0</v>
      </c>
      <c r="G1749">
        <f>HLOOKUP("ScKode",data!$A$1:$AT$8036,A1749,FALSE)</f>
        <v>0</v>
      </c>
      <c r="H1749">
        <f>HLOOKUP("StofParameter",data!$A$1:$AT$8036,A1749,FALSE)</f>
        <v>0</v>
      </c>
      <c r="I1749">
        <f>HLOOKUP("Dato",data!$A$1:$AT$8036,A1749,FALSE)</f>
        <v>0</v>
      </c>
      <c r="J1749">
        <f>HLOOKUP("Resultat-attribut",data!$A$1:$AT$8036,A1749,FALSE)</f>
        <v>0</v>
      </c>
      <c r="K1749">
        <f>HLOOKUP("Resultat",data!$A$1:$AT$8036,A1749,FALSE)</f>
        <v>0</v>
      </c>
      <c r="L1749">
        <f>HLOOKUP("Enhed",data!$A$1:$AT$8036,A1749,FALSE)</f>
        <v>0</v>
      </c>
    </row>
    <row r="1750" spans="1:12" x14ac:dyDescent="0.2">
      <c r="A1750">
        <v>1749</v>
      </c>
      <c r="B1750">
        <f>HLOOKUP("Referencer",data!$A$1:$AT$8036,A1750,FALSE)</f>
        <v>0</v>
      </c>
      <c r="C1750">
        <f>HLOOKUP("Stedtekst",data!$A$1:$AT$8036,A1750,FALSE)</f>
        <v>0</v>
      </c>
      <c r="D1750">
        <f>HLOOKUP("Målested navn",data!$A$1:$AT$8036,A1750,FALSE)</f>
        <v>0</v>
      </c>
      <c r="E1750">
        <f>HLOOKUP("Prøvetagning",data!$A$1:$AT$8036,A1750,FALSE)</f>
        <v>0</v>
      </c>
      <c r="F1750">
        <f>HLOOKUP("Prøve",data!$A$1:$AT$8036,A1750,FALSE)</f>
        <v>0</v>
      </c>
      <c r="G1750">
        <f>HLOOKUP("ScKode",data!$A$1:$AT$8036,A1750,FALSE)</f>
        <v>0</v>
      </c>
      <c r="H1750">
        <f>HLOOKUP("StofParameter",data!$A$1:$AT$8036,A1750,FALSE)</f>
        <v>0</v>
      </c>
      <c r="I1750">
        <f>HLOOKUP("Dato",data!$A$1:$AT$8036,A1750,FALSE)</f>
        <v>0</v>
      </c>
      <c r="J1750">
        <f>HLOOKUP("Resultat-attribut",data!$A$1:$AT$8036,A1750,FALSE)</f>
        <v>0</v>
      </c>
      <c r="K1750">
        <f>HLOOKUP("Resultat",data!$A$1:$AT$8036,A1750,FALSE)</f>
        <v>0</v>
      </c>
      <c r="L1750">
        <f>HLOOKUP("Enhed",data!$A$1:$AT$8036,A1750,FALSE)</f>
        <v>0</v>
      </c>
    </row>
    <row r="1751" spans="1:12" x14ac:dyDescent="0.2">
      <c r="A1751">
        <v>1750</v>
      </c>
      <c r="B1751">
        <f>HLOOKUP("Referencer",data!$A$1:$AT$8036,A1751,FALSE)</f>
        <v>0</v>
      </c>
      <c r="C1751">
        <f>HLOOKUP("Stedtekst",data!$A$1:$AT$8036,A1751,FALSE)</f>
        <v>0</v>
      </c>
      <c r="D1751">
        <f>HLOOKUP("Målested navn",data!$A$1:$AT$8036,A1751,FALSE)</f>
        <v>0</v>
      </c>
      <c r="E1751">
        <f>HLOOKUP("Prøvetagning",data!$A$1:$AT$8036,A1751,FALSE)</f>
        <v>0</v>
      </c>
      <c r="F1751">
        <f>HLOOKUP("Prøve",data!$A$1:$AT$8036,A1751,FALSE)</f>
        <v>0</v>
      </c>
      <c r="G1751">
        <f>HLOOKUP("ScKode",data!$A$1:$AT$8036,A1751,FALSE)</f>
        <v>0</v>
      </c>
      <c r="H1751">
        <f>HLOOKUP("StofParameter",data!$A$1:$AT$8036,A1751,FALSE)</f>
        <v>0</v>
      </c>
      <c r="I1751">
        <f>HLOOKUP("Dato",data!$A$1:$AT$8036,A1751,FALSE)</f>
        <v>0</v>
      </c>
      <c r="J1751">
        <f>HLOOKUP("Resultat-attribut",data!$A$1:$AT$8036,A1751,FALSE)</f>
        <v>0</v>
      </c>
      <c r="K1751">
        <f>HLOOKUP("Resultat",data!$A$1:$AT$8036,A1751,FALSE)</f>
        <v>0</v>
      </c>
      <c r="L1751">
        <f>HLOOKUP("Enhed",data!$A$1:$AT$8036,A1751,FALSE)</f>
        <v>0</v>
      </c>
    </row>
    <row r="1752" spans="1:12" x14ac:dyDescent="0.2">
      <c r="A1752">
        <v>1751</v>
      </c>
      <c r="B1752">
        <f>HLOOKUP("Referencer",data!$A$1:$AT$8036,A1752,FALSE)</f>
        <v>0</v>
      </c>
      <c r="C1752">
        <f>HLOOKUP("Stedtekst",data!$A$1:$AT$8036,A1752,FALSE)</f>
        <v>0</v>
      </c>
      <c r="D1752">
        <f>HLOOKUP("Målested navn",data!$A$1:$AT$8036,A1752,FALSE)</f>
        <v>0</v>
      </c>
      <c r="E1752">
        <f>HLOOKUP("Prøvetagning",data!$A$1:$AT$8036,A1752,FALSE)</f>
        <v>0</v>
      </c>
      <c r="F1752">
        <f>HLOOKUP("Prøve",data!$A$1:$AT$8036,A1752,FALSE)</f>
        <v>0</v>
      </c>
      <c r="G1752">
        <f>HLOOKUP("ScKode",data!$A$1:$AT$8036,A1752,FALSE)</f>
        <v>0</v>
      </c>
      <c r="H1752">
        <f>HLOOKUP("StofParameter",data!$A$1:$AT$8036,A1752,FALSE)</f>
        <v>0</v>
      </c>
      <c r="I1752">
        <f>HLOOKUP("Dato",data!$A$1:$AT$8036,A1752,FALSE)</f>
        <v>0</v>
      </c>
      <c r="J1752">
        <f>HLOOKUP("Resultat-attribut",data!$A$1:$AT$8036,A1752,FALSE)</f>
        <v>0</v>
      </c>
      <c r="K1752">
        <f>HLOOKUP("Resultat",data!$A$1:$AT$8036,A1752,FALSE)</f>
        <v>0</v>
      </c>
      <c r="L1752">
        <f>HLOOKUP("Enhed",data!$A$1:$AT$8036,A1752,FALSE)</f>
        <v>0</v>
      </c>
    </row>
    <row r="1753" spans="1:12" x14ac:dyDescent="0.2">
      <c r="A1753">
        <v>1752</v>
      </c>
      <c r="B1753">
        <f>HLOOKUP("Referencer",data!$A$1:$AT$8036,A1753,FALSE)</f>
        <v>0</v>
      </c>
      <c r="C1753">
        <f>HLOOKUP("Stedtekst",data!$A$1:$AT$8036,A1753,FALSE)</f>
        <v>0</v>
      </c>
      <c r="D1753">
        <f>HLOOKUP("Målested navn",data!$A$1:$AT$8036,A1753,FALSE)</f>
        <v>0</v>
      </c>
      <c r="E1753">
        <f>HLOOKUP("Prøvetagning",data!$A$1:$AT$8036,A1753,FALSE)</f>
        <v>0</v>
      </c>
      <c r="F1753">
        <f>HLOOKUP("Prøve",data!$A$1:$AT$8036,A1753,FALSE)</f>
        <v>0</v>
      </c>
      <c r="G1753">
        <f>HLOOKUP("ScKode",data!$A$1:$AT$8036,A1753,FALSE)</f>
        <v>0</v>
      </c>
      <c r="H1753">
        <f>HLOOKUP("StofParameter",data!$A$1:$AT$8036,A1753,FALSE)</f>
        <v>0</v>
      </c>
      <c r="I1753">
        <f>HLOOKUP("Dato",data!$A$1:$AT$8036,A1753,FALSE)</f>
        <v>0</v>
      </c>
      <c r="J1753">
        <f>HLOOKUP("Resultat-attribut",data!$A$1:$AT$8036,A1753,FALSE)</f>
        <v>0</v>
      </c>
      <c r="K1753">
        <f>HLOOKUP("Resultat",data!$A$1:$AT$8036,A1753,FALSE)</f>
        <v>0</v>
      </c>
      <c r="L1753">
        <f>HLOOKUP("Enhed",data!$A$1:$AT$8036,A1753,FALSE)</f>
        <v>0</v>
      </c>
    </row>
    <row r="1754" spans="1:12" x14ac:dyDescent="0.2">
      <c r="A1754">
        <v>1753</v>
      </c>
      <c r="B1754">
        <f>HLOOKUP("Referencer",data!$A$1:$AT$8036,A1754,FALSE)</f>
        <v>0</v>
      </c>
      <c r="C1754">
        <f>HLOOKUP("Stedtekst",data!$A$1:$AT$8036,A1754,FALSE)</f>
        <v>0</v>
      </c>
      <c r="D1754">
        <f>HLOOKUP("Målested navn",data!$A$1:$AT$8036,A1754,FALSE)</f>
        <v>0</v>
      </c>
      <c r="E1754">
        <f>HLOOKUP("Prøvetagning",data!$A$1:$AT$8036,A1754,FALSE)</f>
        <v>0</v>
      </c>
      <c r="F1754">
        <f>HLOOKUP("Prøve",data!$A$1:$AT$8036,A1754,FALSE)</f>
        <v>0</v>
      </c>
      <c r="G1754">
        <f>HLOOKUP("ScKode",data!$A$1:$AT$8036,A1754,FALSE)</f>
        <v>0</v>
      </c>
      <c r="H1754">
        <f>HLOOKUP("StofParameter",data!$A$1:$AT$8036,A1754,FALSE)</f>
        <v>0</v>
      </c>
      <c r="I1754">
        <f>HLOOKUP("Dato",data!$A$1:$AT$8036,A1754,FALSE)</f>
        <v>0</v>
      </c>
      <c r="J1754">
        <f>HLOOKUP("Resultat-attribut",data!$A$1:$AT$8036,A1754,FALSE)</f>
        <v>0</v>
      </c>
      <c r="K1754">
        <f>HLOOKUP("Resultat",data!$A$1:$AT$8036,A1754,FALSE)</f>
        <v>0</v>
      </c>
      <c r="L1754">
        <f>HLOOKUP("Enhed",data!$A$1:$AT$8036,A1754,FALSE)</f>
        <v>0</v>
      </c>
    </row>
    <row r="1755" spans="1:12" x14ac:dyDescent="0.2">
      <c r="A1755">
        <v>1754</v>
      </c>
      <c r="B1755">
        <f>HLOOKUP("Referencer",data!$A$1:$AT$8036,A1755,FALSE)</f>
        <v>0</v>
      </c>
      <c r="C1755">
        <f>HLOOKUP("Stedtekst",data!$A$1:$AT$8036,A1755,FALSE)</f>
        <v>0</v>
      </c>
      <c r="D1755">
        <f>HLOOKUP("Målested navn",data!$A$1:$AT$8036,A1755,FALSE)</f>
        <v>0</v>
      </c>
      <c r="E1755">
        <f>HLOOKUP("Prøvetagning",data!$A$1:$AT$8036,A1755,FALSE)</f>
        <v>0</v>
      </c>
      <c r="F1755">
        <f>HLOOKUP("Prøve",data!$A$1:$AT$8036,A1755,FALSE)</f>
        <v>0</v>
      </c>
      <c r="G1755">
        <f>HLOOKUP("ScKode",data!$A$1:$AT$8036,A1755,FALSE)</f>
        <v>0</v>
      </c>
      <c r="H1755">
        <f>HLOOKUP("StofParameter",data!$A$1:$AT$8036,A1755,FALSE)</f>
        <v>0</v>
      </c>
      <c r="I1755">
        <f>HLOOKUP("Dato",data!$A$1:$AT$8036,A1755,FALSE)</f>
        <v>0</v>
      </c>
      <c r="J1755">
        <f>HLOOKUP("Resultat-attribut",data!$A$1:$AT$8036,A1755,FALSE)</f>
        <v>0</v>
      </c>
      <c r="K1755">
        <f>HLOOKUP("Resultat",data!$A$1:$AT$8036,A1755,FALSE)</f>
        <v>0</v>
      </c>
      <c r="L1755">
        <f>HLOOKUP("Enhed",data!$A$1:$AT$8036,A1755,FALSE)</f>
        <v>0</v>
      </c>
    </row>
    <row r="1756" spans="1:12" x14ac:dyDescent="0.2">
      <c r="A1756">
        <v>1755</v>
      </c>
      <c r="B1756">
        <f>HLOOKUP("Referencer",data!$A$1:$AT$8036,A1756,FALSE)</f>
        <v>0</v>
      </c>
      <c r="C1756">
        <f>HLOOKUP("Stedtekst",data!$A$1:$AT$8036,A1756,FALSE)</f>
        <v>0</v>
      </c>
      <c r="D1756">
        <f>HLOOKUP("Målested navn",data!$A$1:$AT$8036,A1756,FALSE)</f>
        <v>0</v>
      </c>
      <c r="E1756">
        <f>HLOOKUP("Prøvetagning",data!$A$1:$AT$8036,A1756,FALSE)</f>
        <v>0</v>
      </c>
      <c r="F1756">
        <f>HLOOKUP("Prøve",data!$A$1:$AT$8036,A1756,FALSE)</f>
        <v>0</v>
      </c>
      <c r="G1756">
        <f>HLOOKUP("ScKode",data!$A$1:$AT$8036,A1756,FALSE)</f>
        <v>0</v>
      </c>
      <c r="H1756">
        <f>HLOOKUP("StofParameter",data!$A$1:$AT$8036,A1756,FALSE)</f>
        <v>0</v>
      </c>
      <c r="I1756">
        <f>HLOOKUP("Dato",data!$A$1:$AT$8036,A1756,FALSE)</f>
        <v>0</v>
      </c>
      <c r="J1756">
        <f>HLOOKUP("Resultat-attribut",data!$A$1:$AT$8036,A1756,FALSE)</f>
        <v>0</v>
      </c>
      <c r="K1756">
        <f>HLOOKUP("Resultat",data!$A$1:$AT$8036,A1756,FALSE)</f>
        <v>0</v>
      </c>
      <c r="L1756">
        <f>HLOOKUP("Enhed",data!$A$1:$AT$8036,A1756,FALSE)</f>
        <v>0</v>
      </c>
    </row>
    <row r="1757" spans="1:12" x14ac:dyDescent="0.2">
      <c r="A1757">
        <v>1756</v>
      </c>
      <c r="B1757">
        <f>HLOOKUP("Referencer",data!$A$1:$AT$8036,A1757,FALSE)</f>
        <v>0</v>
      </c>
      <c r="C1757">
        <f>HLOOKUP("Stedtekst",data!$A$1:$AT$8036,A1757,FALSE)</f>
        <v>0</v>
      </c>
      <c r="D1757">
        <f>HLOOKUP("Målested navn",data!$A$1:$AT$8036,A1757,FALSE)</f>
        <v>0</v>
      </c>
      <c r="E1757">
        <f>HLOOKUP("Prøvetagning",data!$A$1:$AT$8036,A1757,FALSE)</f>
        <v>0</v>
      </c>
      <c r="F1757">
        <f>HLOOKUP("Prøve",data!$A$1:$AT$8036,A1757,FALSE)</f>
        <v>0</v>
      </c>
      <c r="G1757">
        <f>HLOOKUP("ScKode",data!$A$1:$AT$8036,A1757,FALSE)</f>
        <v>0</v>
      </c>
      <c r="H1757">
        <f>HLOOKUP("StofParameter",data!$A$1:$AT$8036,A1757,FALSE)</f>
        <v>0</v>
      </c>
      <c r="I1757">
        <f>HLOOKUP("Dato",data!$A$1:$AT$8036,A1757,FALSE)</f>
        <v>0</v>
      </c>
      <c r="J1757">
        <f>HLOOKUP("Resultat-attribut",data!$A$1:$AT$8036,A1757,FALSE)</f>
        <v>0</v>
      </c>
      <c r="K1757">
        <f>HLOOKUP("Resultat",data!$A$1:$AT$8036,A1757,FALSE)</f>
        <v>0</v>
      </c>
      <c r="L1757">
        <f>HLOOKUP("Enhed",data!$A$1:$AT$8036,A1757,FALSE)</f>
        <v>0</v>
      </c>
    </row>
    <row r="1758" spans="1:12" x14ac:dyDescent="0.2">
      <c r="A1758">
        <v>1757</v>
      </c>
      <c r="B1758">
        <f>HLOOKUP("Referencer",data!$A$1:$AT$8036,A1758,FALSE)</f>
        <v>0</v>
      </c>
      <c r="C1758">
        <f>HLOOKUP("Stedtekst",data!$A$1:$AT$8036,A1758,FALSE)</f>
        <v>0</v>
      </c>
      <c r="D1758">
        <f>HLOOKUP("Målested navn",data!$A$1:$AT$8036,A1758,FALSE)</f>
        <v>0</v>
      </c>
      <c r="E1758">
        <f>HLOOKUP("Prøvetagning",data!$A$1:$AT$8036,A1758,FALSE)</f>
        <v>0</v>
      </c>
      <c r="F1758">
        <f>HLOOKUP("Prøve",data!$A$1:$AT$8036,A1758,FALSE)</f>
        <v>0</v>
      </c>
      <c r="G1758">
        <f>HLOOKUP("ScKode",data!$A$1:$AT$8036,A1758,FALSE)</f>
        <v>0</v>
      </c>
      <c r="H1758">
        <f>HLOOKUP("StofParameter",data!$A$1:$AT$8036,A1758,FALSE)</f>
        <v>0</v>
      </c>
      <c r="I1758">
        <f>HLOOKUP("Dato",data!$A$1:$AT$8036,A1758,FALSE)</f>
        <v>0</v>
      </c>
      <c r="J1758">
        <f>HLOOKUP("Resultat-attribut",data!$A$1:$AT$8036,A1758,FALSE)</f>
        <v>0</v>
      </c>
      <c r="K1758">
        <f>HLOOKUP("Resultat",data!$A$1:$AT$8036,A1758,FALSE)</f>
        <v>0</v>
      </c>
      <c r="L1758">
        <f>HLOOKUP("Enhed",data!$A$1:$AT$8036,A1758,FALSE)</f>
        <v>0</v>
      </c>
    </row>
    <row r="1759" spans="1:12" x14ac:dyDescent="0.2">
      <c r="A1759">
        <v>1758</v>
      </c>
      <c r="B1759">
        <f>HLOOKUP("Referencer",data!$A$1:$AT$8036,A1759,FALSE)</f>
        <v>0</v>
      </c>
      <c r="C1759">
        <f>HLOOKUP("Stedtekst",data!$A$1:$AT$8036,A1759,FALSE)</f>
        <v>0</v>
      </c>
      <c r="D1759">
        <f>HLOOKUP("Målested navn",data!$A$1:$AT$8036,A1759,FALSE)</f>
        <v>0</v>
      </c>
      <c r="E1759">
        <f>HLOOKUP("Prøvetagning",data!$A$1:$AT$8036,A1759,FALSE)</f>
        <v>0</v>
      </c>
      <c r="F1759">
        <f>HLOOKUP("Prøve",data!$A$1:$AT$8036,A1759,FALSE)</f>
        <v>0</v>
      </c>
      <c r="G1759">
        <f>HLOOKUP("ScKode",data!$A$1:$AT$8036,A1759,FALSE)</f>
        <v>0</v>
      </c>
      <c r="H1759">
        <f>HLOOKUP("StofParameter",data!$A$1:$AT$8036,A1759,FALSE)</f>
        <v>0</v>
      </c>
      <c r="I1759">
        <f>HLOOKUP("Dato",data!$A$1:$AT$8036,A1759,FALSE)</f>
        <v>0</v>
      </c>
      <c r="J1759">
        <f>HLOOKUP("Resultat-attribut",data!$A$1:$AT$8036,A1759,FALSE)</f>
        <v>0</v>
      </c>
      <c r="K1759">
        <f>HLOOKUP("Resultat",data!$A$1:$AT$8036,A1759,FALSE)</f>
        <v>0</v>
      </c>
      <c r="L1759">
        <f>HLOOKUP("Enhed",data!$A$1:$AT$8036,A1759,FALSE)</f>
        <v>0</v>
      </c>
    </row>
    <row r="1760" spans="1:12" x14ac:dyDescent="0.2">
      <c r="A1760">
        <v>1759</v>
      </c>
      <c r="B1760">
        <f>HLOOKUP("Referencer",data!$A$1:$AT$8036,A1760,FALSE)</f>
        <v>0</v>
      </c>
      <c r="C1760">
        <f>HLOOKUP("Stedtekst",data!$A$1:$AT$8036,A1760,FALSE)</f>
        <v>0</v>
      </c>
      <c r="D1760">
        <f>HLOOKUP("Målested navn",data!$A$1:$AT$8036,A1760,FALSE)</f>
        <v>0</v>
      </c>
      <c r="E1760">
        <f>HLOOKUP("Prøvetagning",data!$A$1:$AT$8036,A1760,FALSE)</f>
        <v>0</v>
      </c>
      <c r="F1760">
        <f>HLOOKUP("Prøve",data!$A$1:$AT$8036,A1760,FALSE)</f>
        <v>0</v>
      </c>
      <c r="G1760">
        <f>HLOOKUP("ScKode",data!$A$1:$AT$8036,A1760,FALSE)</f>
        <v>0</v>
      </c>
      <c r="H1760">
        <f>HLOOKUP("StofParameter",data!$A$1:$AT$8036,A1760,FALSE)</f>
        <v>0</v>
      </c>
      <c r="I1760">
        <f>HLOOKUP("Dato",data!$A$1:$AT$8036,A1760,FALSE)</f>
        <v>0</v>
      </c>
      <c r="J1760">
        <f>HLOOKUP("Resultat-attribut",data!$A$1:$AT$8036,A1760,FALSE)</f>
        <v>0</v>
      </c>
      <c r="K1760">
        <f>HLOOKUP("Resultat",data!$A$1:$AT$8036,A1760,FALSE)</f>
        <v>0</v>
      </c>
      <c r="L1760">
        <f>HLOOKUP("Enhed",data!$A$1:$AT$8036,A1760,FALSE)</f>
        <v>0</v>
      </c>
    </row>
    <row r="1761" spans="1:12" x14ac:dyDescent="0.2">
      <c r="A1761">
        <v>1760</v>
      </c>
      <c r="B1761">
        <f>HLOOKUP("Referencer",data!$A$1:$AT$8036,A1761,FALSE)</f>
        <v>0</v>
      </c>
      <c r="C1761">
        <f>HLOOKUP("Stedtekst",data!$A$1:$AT$8036,A1761,FALSE)</f>
        <v>0</v>
      </c>
      <c r="D1761">
        <f>HLOOKUP("Målested navn",data!$A$1:$AT$8036,A1761,FALSE)</f>
        <v>0</v>
      </c>
      <c r="E1761">
        <f>HLOOKUP("Prøvetagning",data!$A$1:$AT$8036,A1761,FALSE)</f>
        <v>0</v>
      </c>
      <c r="F1761">
        <f>HLOOKUP("Prøve",data!$A$1:$AT$8036,A1761,FALSE)</f>
        <v>0</v>
      </c>
      <c r="G1761">
        <f>HLOOKUP("ScKode",data!$A$1:$AT$8036,A1761,FALSE)</f>
        <v>0</v>
      </c>
      <c r="H1761">
        <f>HLOOKUP("StofParameter",data!$A$1:$AT$8036,A1761,FALSE)</f>
        <v>0</v>
      </c>
      <c r="I1761">
        <f>HLOOKUP("Dato",data!$A$1:$AT$8036,A1761,FALSE)</f>
        <v>0</v>
      </c>
      <c r="J1761">
        <f>HLOOKUP("Resultat-attribut",data!$A$1:$AT$8036,A1761,FALSE)</f>
        <v>0</v>
      </c>
      <c r="K1761">
        <f>HLOOKUP("Resultat",data!$A$1:$AT$8036,A1761,FALSE)</f>
        <v>0</v>
      </c>
      <c r="L1761">
        <f>HLOOKUP("Enhed",data!$A$1:$AT$8036,A1761,FALSE)</f>
        <v>0</v>
      </c>
    </row>
    <row r="1762" spans="1:12" x14ac:dyDescent="0.2">
      <c r="A1762">
        <v>1761</v>
      </c>
      <c r="B1762">
        <f>HLOOKUP("Referencer",data!$A$1:$AT$8036,A1762,FALSE)</f>
        <v>0</v>
      </c>
      <c r="C1762">
        <f>HLOOKUP("Stedtekst",data!$A$1:$AT$8036,A1762,FALSE)</f>
        <v>0</v>
      </c>
      <c r="D1762">
        <f>HLOOKUP("Målested navn",data!$A$1:$AT$8036,A1762,FALSE)</f>
        <v>0</v>
      </c>
      <c r="E1762">
        <f>HLOOKUP("Prøvetagning",data!$A$1:$AT$8036,A1762,FALSE)</f>
        <v>0</v>
      </c>
      <c r="F1762">
        <f>HLOOKUP("Prøve",data!$A$1:$AT$8036,A1762,FALSE)</f>
        <v>0</v>
      </c>
      <c r="G1762">
        <f>HLOOKUP("ScKode",data!$A$1:$AT$8036,A1762,FALSE)</f>
        <v>0</v>
      </c>
      <c r="H1762">
        <f>HLOOKUP("StofParameter",data!$A$1:$AT$8036,A1762,FALSE)</f>
        <v>0</v>
      </c>
      <c r="I1762">
        <f>HLOOKUP("Dato",data!$A$1:$AT$8036,A1762,FALSE)</f>
        <v>0</v>
      </c>
      <c r="J1762">
        <f>HLOOKUP("Resultat-attribut",data!$A$1:$AT$8036,A1762,FALSE)</f>
        <v>0</v>
      </c>
      <c r="K1762">
        <f>HLOOKUP("Resultat",data!$A$1:$AT$8036,A1762,FALSE)</f>
        <v>0</v>
      </c>
      <c r="L1762">
        <f>HLOOKUP("Enhed",data!$A$1:$AT$8036,A1762,FALSE)</f>
        <v>0</v>
      </c>
    </row>
    <row r="1763" spans="1:12" x14ac:dyDescent="0.2">
      <c r="A1763">
        <v>1762</v>
      </c>
      <c r="B1763">
        <f>HLOOKUP("Referencer",data!$A$1:$AT$8036,A1763,FALSE)</f>
        <v>0</v>
      </c>
      <c r="C1763">
        <f>HLOOKUP("Stedtekst",data!$A$1:$AT$8036,A1763,FALSE)</f>
        <v>0</v>
      </c>
      <c r="D1763">
        <f>HLOOKUP("Målested navn",data!$A$1:$AT$8036,A1763,FALSE)</f>
        <v>0</v>
      </c>
      <c r="E1763">
        <f>HLOOKUP("Prøvetagning",data!$A$1:$AT$8036,A1763,FALSE)</f>
        <v>0</v>
      </c>
      <c r="F1763">
        <f>HLOOKUP("Prøve",data!$A$1:$AT$8036,A1763,FALSE)</f>
        <v>0</v>
      </c>
      <c r="G1763">
        <f>HLOOKUP("ScKode",data!$A$1:$AT$8036,A1763,FALSE)</f>
        <v>0</v>
      </c>
      <c r="H1763">
        <f>HLOOKUP("StofParameter",data!$A$1:$AT$8036,A1763,FALSE)</f>
        <v>0</v>
      </c>
      <c r="I1763">
        <f>HLOOKUP("Dato",data!$A$1:$AT$8036,A1763,FALSE)</f>
        <v>0</v>
      </c>
      <c r="J1763">
        <f>HLOOKUP("Resultat-attribut",data!$A$1:$AT$8036,A1763,FALSE)</f>
        <v>0</v>
      </c>
      <c r="K1763">
        <f>HLOOKUP("Resultat",data!$A$1:$AT$8036,A1763,FALSE)</f>
        <v>0</v>
      </c>
      <c r="L1763">
        <f>HLOOKUP("Enhed",data!$A$1:$AT$8036,A1763,FALSE)</f>
        <v>0</v>
      </c>
    </row>
    <row r="1764" spans="1:12" x14ac:dyDescent="0.2">
      <c r="A1764">
        <v>1763</v>
      </c>
      <c r="B1764">
        <f>HLOOKUP("Referencer",data!$A$1:$AT$8036,A1764,FALSE)</f>
        <v>0</v>
      </c>
      <c r="C1764">
        <f>HLOOKUP("Stedtekst",data!$A$1:$AT$8036,A1764,FALSE)</f>
        <v>0</v>
      </c>
      <c r="D1764">
        <f>HLOOKUP("Målested navn",data!$A$1:$AT$8036,A1764,FALSE)</f>
        <v>0</v>
      </c>
      <c r="E1764">
        <f>HLOOKUP("Prøvetagning",data!$A$1:$AT$8036,A1764,FALSE)</f>
        <v>0</v>
      </c>
      <c r="F1764">
        <f>HLOOKUP("Prøve",data!$A$1:$AT$8036,A1764,FALSE)</f>
        <v>0</v>
      </c>
      <c r="G1764">
        <f>HLOOKUP("ScKode",data!$A$1:$AT$8036,A1764,FALSE)</f>
        <v>0</v>
      </c>
      <c r="H1764">
        <f>HLOOKUP("StofParameter",data!$A$1:$AT$8036,A1764,FALSE)</f>
        <v>0</v>
      </c>
      <c r="I1764">
        <f>HLOOKUP("Dato",data!$A$1:$AT$8036,A1764,FALSE)</f>
        <v>0</v>
      </c>
      <c r="J1764">
        <f>HLOOKUP("Resultat-attribut",data!$A$1:$AT$8036,A1764,FALSE)</f>
        <v>0</v>
      </c>
      <c r="K1764">
        <f>HLOOKUP("Resultat",data!$A$1:$AT$8036,A1764,FALSE)</f>
        <v>0</v>
      </c>
      <c r="L1764">
        <f>HLOOKUP("Enhed",data!$A$1:$AT$8036,A1764,FALSE)</f>
        <v>0</v>
      </c>
    </row>
    <row r="1765" spans="1:12" x14ac:dyDescent="0.2">
      <c r="A1765">
        <v>1764</v>
      </c>
      <c r="B1765">
        <f>HLOOKUP("Referencer",data!$A$1:$AT$8036,A1765,FALSE)</f>
        <v>0</v>
      </c>
      <c r="C1765">
        <f>HLOOKUP("Stedtekst",data!$A$1:$AT$8036,A1765,FALSE)</f>
        <v>0</v>
      </c>
      <c r="D1765">
        <f>HLOOKUP("Målested navn",data!$A$1:$AT$8036,A1765,FALSE)</f>
        <v>0</v>
      </c>
      <c r="E1765">
        <f>HLOOKUP("Prøvetagning",data!$A$1:$AT$8036,A1765,FALSE)</f>
        <v>0</v>
      </c>
      <c r="F1765">
        <f>HLOOKUP("Prøve",data!$A$1:$AT$8036,A1765,FALSE)</f>
        <v>0</v>
      </c>
      <c r="G1765">
        <f>HLOOKUP("ScKode",data!$A$1:$AT$8036,A1765,FALSE)</f>
        <v>0</v>
      </c>
      <c r="H1765">
        <f>HLOOKUP("StofParameter",data!$A$1:$AT$8036,A1765,FALSE)</f>
        <v>0</v>
      </c>
      <c r="I1765">
        <f>HLOOKUP("Dato",data!$A$1:$AT$8036,A1765,FALSE)</f>
        <v>0</v>
      </c>
      <c r="J1765">
        <f>HLOOKUP("Resultat-attribut",data!$A$1:$AT$8036,A1765,FALSE)</f>
        <v>0</v>
      </c>
      <c r="K1765">
        <f>HLOOKUP("Resultat",data!$A$1:$AT$8036,A1765,FALSE)</f>
        <v>0</v>
      </c>
      <c r="L1765">
        <f>HLOOKUP("Enhed",data!$A$1:$AT$8036,A1765,FALSE)</f>
        <v>0</v>
      </c>
    </row>
    <row r="1766" spans="1:12" x14ac:dyDescent="0.2">
      <c r="A1766">
        <v>1765</v>
      </c>
      <c r="B1766">
        <f>HLOOKUP("Referencer",data!$A$1:$AT$8036,A1766,FALSE)</f>
        <v>0</v>
      </c>
      <c r="C1766">
        <f>HLOOKUP("Stedtekst",data!$A$1:$AT$8036,A1766,FALSE)</f>
        <v>0</v>
      </c>
      <c r="D1766">
        <f>HLOOKUP("Målested navn",data!$A$1:$AT$8036,A1766,FALSE)</f>
        <v>0</v>
      </c>
      <c r="E1766">
        <f>HLOOKUP("Prøvetagning",data!$A$1:$AT$8036,A1766,FALSE)</f>
        <v>0</v>
      </c>
      <c r="F1766">
        <f>HLOOKUP("Prøve",data!$A$1:$AT$8036,A1766,FALSE)</f>
        <v>0</v>
      </c>
      <c r="G1766">
        <f>HLOOKUP("ScKode",data!$A$1:$AT$8036,A1766,FALSE)</f>
        <v>0</v>
      </c>
      <c r="H1766">
        <f>HLOOKUP("StofParameter",data!$A$1:$AT$8036,A1766,FALSE)</f>
        <v>0</v>
      </c>
      <c r="I1766">
        <f>HLOOKUP("Dato",data!$A$1:$AT$8036,A1766,FALSE)</f>
        <v>0</v>
      </c>
      <c r="J1766">
        <f>HLOOKUP("Resultat-attribut",data!$A$1:$AT$8036,A1766,FALSE)</f>
        <v>0</v>
      </c>
      <c r="K1766">
        <f>HLOOKUP("Resultat",data!$A$1:$AT$8036,A1766,FALSE)</f>
        <v>0</v>
      </c>
      <c r="L1766">
        <f>HLOOKUP("Enhed",data!$A$1:$AT$8036,A1766,FALSE)</f>
        <v>0</v>
      </c>
    </row>
    <row r="1767" spans="1:12" x14ac:dyDescent="0.2">
      <c r="A1767">
        <v>1766</v>
      </c>
      <c r="B1767">
        <f>HLOOKUP("Referencer",data!$A$1:$AT$8036,A1767,FALSE)</f>
        <v>0</v>
      </c>
      <c r="C1767">
        <f>HLOOKUP("Stedtekst",data!$A$1:$AT$8036,A1767,FALSE)</f>
        <v>0</v>
      </c>
      <c r="D1767">
        <f>HLOOKUP("Målested navn",data!$A$1:$AT$8036,A1767,FALSE)</f>
        <v>0</v>
      </c>
      <c r="E1767">
        <f>HLOOKUP("Prøvetagning",data!$A$1:$AT$8036,A1767,FALSE)</f>
        <v>0</v>
      </c>
      <c r="F1767">
        <f>HLOOKUP("Prøve",data!$A$1:$AT$8036,A1767,FALSE)</f>
        <v>0</v>
      </c>
      <c r="G1767">
        <f>HLOOKUP("ScKode",data!$A$1:$AT$8036,A1767,FALSE)</f>
        <v>0</v>
      </c>
      <c r="H1767">
        <f>HLOOKUP("StofParameter",data!$A$1:$AT$8036,A1767,FALSE)</f>
        <v>0</v>
      </c>
      <c r="I1767">
        <f>HLOOKUP("Dato",data!$A$1:$AT$8036,A1767,FALSE)</f>
        <v>0</v>
      </c>
      <c r="J1767">
        <f>HLOOKUP("Resultat-attribut",data!$A$1:$AT$8036,A1767,FALSE)</f>
        <v>0</v>
      </c>
      <c r="K1767">
        <f>HLOOKUP("Resultat",data!$A$1:$AT$8036,A1767,FALSE)</f>
        <v>0</v>
      </c>
      <c r="L1767">
        <f>HLOOKUP("Enhed",data!$A$1:$AT$8036,A1767,FALSE)</f>
        <v>0</v>
      </c>
    </row>
    <row r="1768" spans="1:12" x14ac:dyDescent="0.2">
      <c r="A1768">
        <v>1767</v>
      </c>
      <c r="B1768">
        <f>HLOOKUP("Referencer",data!$A$1:$AT$8036,A1768,FALSE)</f>
        <v>0</v>
      </c>
      <c r="C1768">
        <f>HLOOKUP("Stedtekst",data!$A$1:$AT$8036,A1768,FALSE)</f>
        <v>0</v>
      </c>
      <c r="D1768">
        <f>HLOOKUP("Målested navn",data!$A$1:$AT$8036,A1768,FALSE)</f>
        <v>0</v>
      </c>
      <c r="E1768">
        <f>HLOOKUP("Prøvetagning",data!$A$1:$AT$8036,A1768,FALSE)</f>
        <v>0</v>
      </c>
      <c r="F1768">
        <f>HLOOKUP("Prøve",data!$A$1:$AT$8036,A1768,FALSE)</f>
        <v>0</v>
      </c>
      <c r="G1768">
        <f>HLOOKUP("ScKode",data!$A$1:$AT$8036,A1768,FALSE)</f>
        <v>0</v>
      </c>
      <c r="H1768">
        <f>HLOOKUP("StofParameter",data!$A$1:$AT$8036,A1768,FALSE)</f>
        <v>0</v>
      </c>
      <c r="I1768">
        <f>HLOOKUP("Dato",data!$A$1:$AT$8036,A1768,FALSE)</f>
        <v>0</v>
      </c>
      <c r="J1768">
        <f>HLOOKUP("Resultat-attribut",data!$A$1:$AT$8036,A1768,FALSE)</f>
        <v>0</v>
      </c>
      <c r="K1768">
        <f>HLOOKUP("Resultat",data!$A$1:$AT$8036,A1768,FALSE)</f>
        <v>0</v>
      </c>
      <c r="L1768">
        <f>HLOOKUP("Enhed",data!$A$1:$AT$8036,A1768,FALSE)</f>
        <v>0</v>
      </c>
    </row>
    <row r="1769" spans="1:12" x14ac:dyDescent="0.2">
      <c r="A1769">
        <v>1768</v>
      </c>
      <c r="B1769">
        <f>HLOOKUP("Referencer",data!$A$1:$AT$8036,A1769,FALSE)</f>
        <v>0</v>
      </c>
      <c r="C1769">
        <f>HLOOKUP("Stedtekst",data!$A$1:$AT$8036,A1769,FALSE)</f>
        <v>0</v>
      </c>
      <c r="D1769">
        <f>HLOOKUP("Målested navn",data!$A$1:$AT$8036,A1769,FALSE)</f>
        <v>0</v>
      </c>
      <c r="E1769">
        <f>HLOOKUP("Prøvetagning",data!$A$1:$AT$8036,A1769,FALSE)</f>
        <v>0</v>
      </c>
      <c r="F1769">
        <f>HLOOKUP("Prøve",data!$A$1:$AT$8036,A1769,FALSE)</f>
        <v>0</v>
      </c>
      <c r="G1769">
        <f>HLOOKUP("ScKode",data!$A$1:$AT$8036,A1769,FALSE)</f>
        <v>0</v>
      </c>
      <c r="H1769">
        <f>HLOOKUP("StofParameter",data!$A$1:$AT$8036,A1769,FALSE)</f>
        <v>0</v>
      </c>
      <c r="I1769">
        <f>HLOOKUP("Dato",data!$A$1:$AT$8036,A1769,FALSE)</f>
        <v>0</v>
      </c>
      <c r="J1769">
        <f>HLOOKUP("Resultat-attribut",data!$A$1:$AT$8036,A1769,FALSE)</f>
        <v>0</v>
      </c>
      <c r="K1769">
        <f>HLOOKUP("Resultat",data!$A$1:$AT$8036,A1769,FALSE)</f>
        <v>0</v>
      </c>
      <c r="L1769">
        <f>HLOOKUP("Enhed",data!$A$1:$AT$8036,A1769,FALSE)</f>
        <v>0</v>
      </c>
    </row>
    <row r="1770" spans="1:12" x14ac:dyDescent="0.2">
      <c r="A1770">
        <v>1769</v>
      </c>
      <c r="B1770">
        <f>HLOOKUP("Referencer",data!$A$1:$AT$8036,A1770,FALSE)</f>
        <v>0</v>
      </c>
      <c r="C1770">
        <f>HLOOKUP("Stedtekst",data!$A$1:$AT$8036,A1770,FALSE)</f>
        <v>0</v>
      </c>
      <c r="D1770">
        <f>HLOOKUP("Målested navn",data!$A$1:$AT$8036,A1770,FALSE)</f>
        <v>0</v>
      </c>
      <c r="E1770">
        <f>HLOOKUP("Prøvetagning",data!$A$1:$AT$8036,A1770,FALSE)</f>
        <v>0</v>
      </c>
      <c r="F1770">
        <f>HLOOKUP("Prøve",data!$A$1:$AT$8036,A1770,FALSE)</f>
        <v>0</v>
      </c>
      <c r="G1770">
        <f>HLOOKUP("ScKode",data!$A$1:$AT$8036,A1770,FALSE)</f>
        <v>0</v>
      </c>
      <c r="H1770">
        <f>HLOOKUP("StofParameter",data!$A$1:$AT$8036,A1770,FALSE)</f>
        <v>0</v>
      </c>
      <c r="I1770">
        <f>HLOOKUP("Dato",data!$A$1:$AT$8036,A1770,FALSE)</f>
        <v>0</v>
      </c>
      <c r="J1770">
        <f>HLOOKUP("Resultat-attribut",data!$A$1:$AT$8036,A1770,FALSE)</f>
        <v>0</v>
      </c>
      <c r="K1770">
        <f>HLOOKUP("Resultat",data!$A$1:$AT$8036,A1770,FALSE)</f>
        <v>0</v>
      </c>
      <c r="L1770">
        <f>HLOOKUP("Enhed",data!$A$1:$AT$8036,A1770,FALSE)</f>
        <v>0</v>
      </c>
    </row>
    <row r="1771" spans="1:12" x14ac:dyDescent="0.2">
      <c r="A1771">
        <v>1770</v>
      </c>
      <c r="B1771">
        <f>HLOOKUP("Referencer",data!$A$1:$AT$8036,A1771,FALSE)</f>
        <v>0</v>
      </c>
      <c r="C1771">
        <f>HLOOKUP("Stedtekst",data!$A$1:$AT$8036,A1771,FALSE)</f>
        <v>0</v>
      </c>
      <c r="D1771">
        <f>HLOOKUP("Målested navn",data!$A$1:$AT$8036,A1771,FALSE)</f>
        <v>0</v>
      </c>
      <c r="E1771">
        <f>HLOOKUP("Prøvetagning",data!$A$1:$AT$8036,A1771,FALSE)</f>
        <v>0</v>
      </c>
      <c r="F1771">
        <f>HLOOKUP("Prøve",data!$A$1:$AT$8036,A1771,FALSE)</f>
        <v>0</v>
      </c>
      <c r="G1771">
        <f>HLOOKUP("ScKode",data!$A$1:$AT$8036,A1771,FALSE)</f>
        <v>0</v>
      </c>
      <c r="H1771">
        <f>HLOOKUP("StofParameter",data!$A$1:$AT$8036,A1771,FALSE)</f>
        <v>0</v>
      </c>
      <c r="I1771">
        <f>HLOOKUP("Dato",data!$A$1:$AT$8036,A1771,FALSE)</f>
        <v>0</v>
      </c>
      <c r="J1771">
        <f>HLOOKUP("Resultat-attribut",data!$A$1:$AT$8036,A1771,FALSE)</f>
        <v>0</v>
      </c>
      <c r="K1771">
        <f>HLOOKUP("Resultat",data!$A$1:$AT$8036,A1771,FALSE)</f>
        <v>0</v>
      </c>
      <c r="L1771">
        <f>HLOOKUP("Enhed",data!$A$1:$AT$8036,A1771,FALSE)</f>
        <v>0</v>
      </c>
    </row>
    <row r="1772" spans="1:12" x14ac:dyDescent="0.2">
      <c r="A1772">
        <v>1771</v>
      </c>
      <c r="B1772">
        <f>HLOOKUP("Referencer",data!$A$1:$AT$8036,A1772,FALSE)</f>
        <v>0</v>
      </c>
      <c r="C1772">
        <f>HLOOKUP("Stedtekst",data!$A$1:$AT$8036,A1772,FALSE)</f>
        <v>0</v>
      </c>
      <c r="D1772">
        <f>HLOOKUP("Målested navn",data!$A$1:$AT$8036,A1772,FALSE)</f>
        <v>0</v>
      </c>
      <c r="E1772">
        <f>HLOOKUP("Prøvetagning",data!$A$1:$AT$8036,A1772,FALSE)</f>
        <v>0</v>
      </c>
      <c r="F1772">
        <f>HLOOKUP("Prøve",data!$A$1:$AT$8036,A1772,FALSE)</f>
        <v>0</v>
      </c>
      <c r="G1772">
        <f>HLOOKUP("ScKode",data!$A$1:$AT$8036,A1772,FALSE)</f>
        <v>0</v>
      </c>
      <c r="H1772">
        <f>HLOOKUP("StofParameter",data!$A$1:$AT$8036,A1772,FALSE)</f>
        <v>0</v>
      </c>
      <c r="I1772">
        <f>HLOOKUP("Dato",data!$A$1:$AT$8036,A1772,FALSE)</f>
        <v>0</v>
      </c>
      <c r="J1772">
        <f>HLOOKUP("Resultat-attribut",data!$A$1:$AT$8036,A1772,FALSE)</f>
        <v>0</v>
      </c>
      <c r="K1772">
        <f>HLOOKUP("Resultat",data!$A$1:$AT$8036,A1772,FALSE)</f>
        <v>0</v>
      </c>
      <c r="L1772">
        <f>HLOOKUP("Enhed",data!$A$1:$AT$8036,A1772,FALSE)</f>
        <v>0</v>
      </c>
    </row>
    <row r="1773" spans="1:12" x14ac:dyDescent="0.2">
      <c r="A1773">
        <v>1772</v>
      </c>
      <c r="B1773">
        <f>HLOOKUP("Referencer",data!$A$1:$AT$8036,A1773,FALSE)</f>
        <v>0</v>
      </c>
      <c r="C1773">
        <f>HLOOKUP("Stedtekst",data!$A$1:$AT$8036,A1773,FALSE)</f>
        <v>0</v>
      </c>
      <c r="D1773">
        <f>HLOOKUP("Målested navn",data!$A$1:$AT$8036,A1773,FALSE)</f>
        <v>0</v>
      </c>
      <c r="E1773">
        <f>HLOOKUP("Prøvetagning",data!$A$1:$AT$8036,A1773,FALSE)</f>
        <v>0</v>
      </c>
      <c r="F1773">
        <f>HLOOKUP("Prøve",data!$A$1:$AT$8036,A1773,FALSE)</f>
        <v>0</v>
      </c>
      <c r="G1773">
        <f>HLOOKUP("ScKode",data!$A$1:$AT$8036,A1773,FALSE)</f>
        <v>0</v>
      </c>
      <c r="H1773">
        <f>HLOOKUP("StofParameter",data!$A$1:$AT$8036,A1773,FALSE)</f>
        <v>0</v>
      </c>
      <c r="I1773">
        <f>HLOOKUP("Dato",data!$A$1:$AT$8036,A1773,FALSE)</f>
        <v>0</v>
      </c>
      <c r="J1773">
        <f>HLOOKUP("Resultat-attribut",data!$A$1:$AT$8036,A1773,FALSE)</f>
        <v>0</v>
      </c>
      <c r="K1773">
        <f>HLOOKUP("Resultat",data!$A$1:$AT$8036,A1773,FALSE)</f>
        <v>0</v>
      </c>
      <c r="L1773">
        <f>HLOOKUP("Enhed",data!$A$1:$AT$8036,A1773,FALSE)</f>
        <v>0</v>
      </c>
    </row>
    <row r="1774" spans="1:12" x14ac:dyDescent="0.2">
      <c r="A1774">
        <v>1773</v>
      </c>
      <c r="B1774">
        <f>HLOOKUP("Referencer",data!$A$1:$AT$8036,A1774,FALSE)</f>
        <v>0</v>
      </c>
      <c r="C1774">
        <f>HLOOKUP("Stedtekst",data!$A$1:$AT$8036,A1774,FALSE)</f>
        <v>0</v>
      </c>
      <c r="D1774">
        <f>HLOOKUP("Målested navn",data!$A$1:$AT$8036,A1774,FALSE)</f>
        <v>0</v>
      </c>
      <c r="E1774">
        <f>HLOOKUP("Prøvetagning",data!$A$1:$AT$8036,A1774,FALSE)</f>
        <v>0</v>
      </c>
      <c r="F1774">
        <f>HLOOKUP("Prøve",data!$A$1:$AT$8036,A1774,FALSE)</f>
        <v>0</v>
      </c>
      <c r="G1774">
        <f>HLOOKUP("ScKode",data!$A$1:$AT$8036,A1774,FALSE)</f>
        <v>0</v>
      </c>
      <c r="H1774">
        <f>HLOOKUP("StofParameter",data!$A$1:$AT$8036,A1774,FALSE)</f>
        <v>0</v>
      </c>
      <c r="I1774">
        <f>HLOOKUP("Dato",data!$A$1:$AT$8036,A1774,FALSE)</f>
        <v>0</v>
      </c>
      <c r="J1774">
        <f>HLOOKUP("Resultat-attribut",data!$A$1:$AT$8036,A1774,FALSE)</f>
        <v>0</v>
      </c>
      <c r="K1774">
        <f>HLOOKUP("Resultat",data!$A$1:$AT$8036,A1774,FALSE)</f>
        <v>0</v>
      </c>
      <c r="L1774">
        <f>HLOOKUP("Enhed",data!$A$1:$AT$8036,A1774,FALSE)</f>
        <v>0</v>
      </c>
    </row>
    <row r="1775" spans="1:12" x14ac:dyDescent="0.2">
      <c r="A1775">
        <v>1774</v>
      </c>
      <c r="B1775">
        <f>HLOOKUP("Referencer",data!$A$1:$AT$8036,A1775,FALSE)</f>
        <v>0</v>
      </c>
      <c r="C1775">
        <f>HLOOKUP("Stedtekst",data!$A$1:$AT$8036,A1775,FALSE)</f>
        <v>0</v>
      </c>
      <c r="D1775">
        <f>HLOOKUP("Målested navn",data!$A$1:$AT$8036,A1775,FALSE)</f>
        <v>0</v>
      </c>
      <c r="E1775">
        <f>HLOOKUP("Prøvetagning",data!$A$1:$AT$8036,A1775,FALSE)</f>
        <v>0</v>
      </c>
      <c r="F1775">
        <f>HLOOKUP("Prøve",data!$A$1:$AT$8036,A1775,FALSE)</f>
        <v>0</v>
      </c>
      <c r="G1775">
        <f>HLOOKUP("ScKode",data!$A$1:$AT$8036,A1775,FALSE)</f>
        <v>0</v>
      </c>
      <c r="H1775">
        <f>HLOOKUP("StofParameter",data!$A$1:$AT$8036,A1775,FALSE)</f>
        <v>0</v>
      </c>
      <c r="I1775">
        <f>HLOOKUP("Dato",data!$A$1:$AT$8036,A1775,FALSE)</f>
        <v>0</v>
      </c>
      <c r="J1775">
        <f>HLOOKUP("Resultat-attribut",data!$A$1:$AT$8036,A1775,FALSE)</f>
        <v>0</v>
      </c>
      <c r="K1775">
        <f>HLOOKUP("Resultat",data!$A$1:$AT$8036,A1775,FALSE)</f>
        <v>0</v>
      </c>
      <c r="L1775">
        <f>HLOOKUP("Enhed",data!$A$1:$AT$8036,A1775,FALSE)</f>
        <v>0</v>
      </c>
    </row>
    <row r="1776" spans="1:12" x14ac:dyDescent="0.2">
      <c r="A1776">
        <v>1775</v>
      </c>
      <c r="B1776">
        <f>HLOOKUP("Referencer",data!$A$1:$AT$8036,A1776,FALSE)</f>
        <v>0</v>
      </c>
      <c r="C1776">
        <f>HLOOKUP("Stedtekst",data!$A$1:$AT$8036,A1776,FALSE)</f>
        <v>0</v>
      </c>
      <c r="D1776">
        <f>HLOOKUP("Målested navn",data!$A$1:$AT$8036,A1776,FALSE)</f>
        <v>0</v>
      </c>
      <c r="E1776">
        <f>HLOOKUP("Prøvetagning",data!$A$1:$AT$8036,A1776,FALSE)</f>
        <v>0</v>
      </c>
      <c r="F1776">
        <f>HLOOKUP("Prøve",data!$A$1:$AT$8036,A1776,FALSE)</f>
        <v>0</v>
      </c>
      <c r="G1776">
        <f>HLOOKUP("ScKode",data!$A$1:$AT$8036,A1776,FALSE)</f>
        <v>0</v>
      </c>
      <c r="H1776">
        <f>HLOOKUP("StofParameter",data!$A$1:$AT$8036,A1776,FALSE)</f>
        <v>0</v>
      </c>
      <c r="I1776">
        <f>HLOOKUP("Dato",data!$A$1:$AT$8036,A1776,FALSE)</f>
        <v>0</v>
      </c>
      <c r="J1776">
        <f>HLOOKUP("Resultat-attribut",data!$A$1:$AT$8036,A1776,FALSE)</f>
        <v>0</v>
      </c>
      <c r="K1776">
        <f>HLOOKUP("Resultat",data!$A$1:$AT$8036,A1776,FALSE)</f>
        <v>0</v>
      </c>
      <c r="L1776">
        <f>HLOOKUP("Enhed",data!$A$1:$AT$8036,A1776,FALSE)</f>
        <v>0</v>
      </c>
    </row>
    <row r="1777" spans="1:12" x14ac:dyDescent="0.2">
      <c r="A1777">
        <v>1776</v>
      </c>
      <c r="B1777">
        <f>HLOOKUP("Referencer",data!$A$1:$AT$8036,A1777,FALSE)</f>
        <v>0</v>
      </c>
      <c r="C1777">
        <f>HLOOKUP("Stedtekst",data!$A$1:$AT$8036,A1777,FALSE)</f>
        <v>0</v>
      </c>
      <c r="D1777">
        <f>HLOOKUP("Målested navn",data!$A$1:$AT$8036,A1777,FALSE)</f>
        <v>0</v>
      </c>
      <c r="E1777">
        <f>HLOOKUP("Prøvetagning",data!$A$1:$AT$8036,A1777,FALSE)</f>
        <v>0</v>
      </c>
      <c r="F1777">
        <f>HLOOKUP("Prøve",data!$A$1:$AT$8036,A1777,FALSE)</f>
        <v>0</v>
      </c>
      <c r="G1777">
        <f>HLOOKUP("ScKode",data!$A$1:$AT$8036,A1777,FALSE)</f>
        <v>0</v>
      </c>
      <c r="H1777">
        <f>HLOOKUP("StofParameter",data!$A$1:$AT$8036,A1777,FALSE)</f>
        <v>0</v>
      </c>
      <c r="I1777">
        <f>HLOOKUP("Dato",data!$A$1:$AT$8036,A1777,FALSE)</f>
        <v>0</v>
      </c>
      <c r="J1777">
        <f>HLOOKUP("Resultat-attribut",data!$A$1:$AT$8036,A1777,FALSE)</f>
        <v>0</v>
      </c>
      <c r="K1777">
        <f>HLOOKUP("Resultat",data!$A$1:$AT$8036,A1777,FALSE)</f>
        <v>0</v>
      </c>
      <c r="L1777">
        <f>HLOOKUP("Enhed",data!$A$1:$AT$8036,A1777,FALSE)</f>
        <v>0</v>
      </c>
    </row>
    <row r="1778" spans="1:12" x14ac:dyDescent="0.2">
      <c r="A1778">
        <v>1777</v>
      </c>
      <c r="B1778">
        <f>HLOOKUP("Referencer",data!$A$1:$AT$8036,A1778,FALSE)</f>
        <v>0</v>
      </c>
      <c r="C1778">
        <f>HLOOKUP("Stedtekst",data!$A$1:$AT$8036,A1778,FALSE)</f>
        <v>0</v>
      </c>
      <c r="D1778">
        <f>HLOOKUP("Målested navn",data!$A$1:$AT$8036,A1778,FALSE)</f>
        <v>0</v>
      </c>
      <c r="E1778">
        <f>HLOOKUP("Prøvetagning",data!$A$1:$AT$8036,A1778,FALSE)</f>
        <v>0</v>
      </c>
      <c r="F1778">
        <f>HLOOKUP("Prøve",data!$A$1:$AT$8036,A1778,FALSE)</f>
        <v>0</v>
      </c>
      <c r="G1778">
        <f>HLOOKUP("ScKode",data!$A$1:$AT$8036,A1778,FALSE)</f>
        <v>0</v>
      </c>
      <c r="H1778">
        <f>HLOOKUP("StofParameter",data!$A$1:$AT$8036,A1778,FALSE)</f>
        <v>0</v>
      </c>
      <c r="I1778">
        <f>HLOOKUP("Dato",data!$A$1:$AT$8036,A1778,FALSE)</f>
        <v>0</v>
      </c>
      <c r="J1778">
        <f>HLOOKUP("Resultat-attribut",data!$A$1:$AT$8036,A1778,FALSE)</f>
        <v>0</v>
      </c>
      <c r="K1778">
        <f>HLOOKUP("Resultat",data!$A$1:$AT$8036,A1778,FALSE)</f>
        <v>0</v>
      </c>
      <c r="L1778">
        <f>HLOOKUP("Enhed",data!$A$1:$AT$8036,A1778,FALSE)</f>
        <v>0</v>
      </c>
    </row>
    <row r="1779" spans="1:12" x14ac:dyDescent="0.2">
      <c r="A1779">
        <v>1778</v>
      </c>
      <c r="B1779">
        <f>HLOOKUP("Referencer",data!$A$1:$AT$8036,A1779,FALSE)</f>
        <v>0</v>
      </c>
      <c r="C1779">
        <f>HLOOKUP("Stedtekst",data!$A$1:$AT$8036,A1779,FALSE)</f>
        <v>0</v>
      </c>
      <c r="D1779">
        <f>HLOOKUP("Målested navn",data!$A$1:$AT$8036,A1779,FALSE)</f>
        <v>0</v>
      </c>
      <c r="E1779">
        <f>HLOOKUP("Prøvetagning",data!$A$1:$AT$8036,A1779,FALSE)</f>
        <v>0</v>
      </c>
      <c r="F1779">
        <f>HLOOKUP("Prøve",data!$A$1:$AT$8036,A1779,FALSE)</f>
        <v>0</v>
      </c>
      <c r="G1779">
        <f>HLOOKUP("ScKode",data!$A$1:$AT$8036,A1779,FALSE)</f>
        <v>0</v>
      </c>
      <c r="H1779">
        <f>HLOOKUP("StofParameter",data!$A$1:$AT$8036,A1779,FALSE)</f>
        <v>0</v>
      </c>
      <c r="I1779">
        <f>HLOOKUP("Dato",data!$A$1:$AT$8036,A1779,FALSE)</f>
        <v>0</v>
      </c>
      <c r="J1779">
        <f>HLOOKUP("Resultat-attribut",data!$A$1:$AT$8036,A1779,FALSE)</f>
        <v>0</v>
      </c>
      <c r="K1779">
        <f>HLOOKUP("Resultat",data!$A$1:$AT$8036,A1779,FALSE)</f>
        <v>0</v>
      </c>
      <c r="L1779">
        <f>HLOOKUP("Enhed",data!$A$1:$AT$8036,A1779,FALSE)</f>
        <v>0</v>
      </c>
    </row>
    <row r="1780" spans="1:12" x14ac:dyDescent="0.2">
      <c r="A1780">
        <v>1779</v>
      </c>
      <c r="B1780">
        <f>HLOOKUP("Referencer",data!$A$1:$AT$8036,A1780,FALSE)</f>
        <v>0</v>
      </c>
      <c r="C1780">
        <f>HLOOKUP("Stedtekst",data!$A$1:$AT$8036,A1780,FALSE)</f>
        <v>0</v>
      </c>
      <c r="D1780">
        <f>HLOOKUP("Målested navn",data!$A$1:$AT$8036,A1780,FALSE)</f>
        <v>0</v>
      </c>
      <c r="E1780">
        <f>HLOOKUP("Prøvetagning",data!$A$1:$AT$8036,A1780,FALSE)</f>
        <v>0</v>
      </c>
      <c r="F1780">
        <f>HLOOKUP("Prøve",data!$A$1:$AT$8036,A1780,FALSE)</f>
        <v>0</v>
      </c>
      <c r="G1780">
        <f>HLOOKUP("ScKode",data!$A$1:$AT$8036,A1780,FALSE)</f>
        <v>0</v>
      </c>
      <c r="H1780">
        <f>HLOOKUP("StofParameter",data!$A$1:$AT$8036,A1780,FALSE)</f>
        <v>0</v>
      </c>
      <c r="I1780">
        <f>HLOOKUP("Dato",data!$A$1:$AT$8036,A1780,FALSE)</f>
        <v>0</v>
      </c>
      <c r="J1780">
        <f>HLOOKUP("Resultat-attribut",data!$A$1:$AT$8036,A1780,FALSE)</f>
        <v>0</v>
      </c>
      <c r="K1780">
        <f>HLOOKUP("Resultat",data!$A$1:$AT$8036,A1780,FALSE)</f>
        <v>0</v>
      </c>
      <c r="L1780">
        <f>HLOOKUP("Enhed",data!$A$1:$AT$8036,A1780,FALSE)</f>
        <v>0</v>
      </c>
    </row>
    <row r="1781" spans="1:12" x14ac:dyDescent="0.2">
      <c r="A1781">
        <v>1780</v>
      </c>
      <c r="B1781">
        <f>HLOOKUP("Referencer",data!$A$1:$AT$8036,A1781,FALSE)</f>
        <v>0</v>
      </c>
      <c r="C1781">
        <f>HLOOKUP("Stedtekst",data!$A$1:$AT$8036,A1781,FALSE)</f>
        <v>0</v>
      </c>
      <c r="D1781">
        <f>HLOOKUP("Målested navn",data!$A$1:$AT$8036,A1781,FALSE)</f>
        <v>0</v>
      </c>
      <c r="E1781">
        <f>HLOOKUP("Prøvetagning",data!$A$1:$AT$8036,A1781,FALSE)</f>
        <v>0</v>
      </c>
      <c r="F1781">
        <f>HLOOKUP("Prøve",data!$A$1:$AT$8036,A1781,FALSE)</f>
        <v>0</v>
      </c>
      <c r="G1781">
        <f>HLOOKUP("ScKode",data!$A$1:$AT$8036,A1781,FALSE)</f>
        <v>0</v>
      </c>
      <c r="H1781">
        <f>HLOOKUP("StofParameter",data!$A$1:$AT$8036,A1781,FALSE)</f>
        <v>0</v>
      </c>
      <c r="I1781">
        <f>HLOOKUP("Dato",data!$A$1:$AT$8036,A1781,FALSE)</f>
        <v>0</v>
      </c>
      <c r="J1781">
        <f>HLOOKUP("Resultat-attribut",data!$A$1:$AT$8036,A1781,FALSE)</f>
        <v>0</v>
      </c>
      <c r="K1781">
        <f>HLOOKUP("Resultat",data!$A$1:$AT$8036,A1781,FALSE)</f>
        <v>0</v>
      </c>
      <c r="L1781">
        <f>HLOOKUP("Enhed",data!$A$1:$AT$8036,A1781,FALSE)</f>
        <v>0</v>
      </c>
    </row>
    <row r="1782" spans="1:12" x14ac:dyDescent="0.2">
      <c r="A1782">
        <v>1781</v>
      </c>
      <c r="B1782">
        <f>HLOOKUP("Referencer",data!$A$1:$AT$8036,A1782,FALSE)</f>
        <v>0</v>
      </c>
      <c r="C1782">
        <f>HLOOKUP("Stedtekst",data!$A$1:$AT$8036,A1782,FALSE)</f>
        <v>0</v>
      </c>
      <c r="D1782">
        <f>HLOOKUP("Målested navn",data!$A$1:$AT$8036,A1782,FALSE)</f>
        <v>0</v>
      </c>
      <c r="E1782">
        <f>HLOOKUP("Prøvetagning",data!$A$1:$AT$8036,A1782,FALSE)</f>
        <v>0</v>
      </c>
      <c r="F1782">
        <f>HLOOKUP("Prøve",data!$A$1:$AT$8036,A1782,FALSE)</f>
        <v>0</v>
      </c>
      <c r="G1782">
        <f>HLOOKUP("ScKode",data!$A$1:$AT$8036,A1782,FALSE)</f>
        <v>0</v>
      </c>
      <c r="H1782">
        <f>HLOOKUP("StofParameter",data!$A$1:$AT$8036,A1782,FALSE)</f>
        <v>0</v>
      </c>
      <c r="I1782">
        <f>HLOOKUP("Dato",data!$A$1:$AT$8036,A1782,FALSE)</f>
        <v>0</v>
      </c>
      <c r="J1782">
        <f>HLOOKUP("Resultat-attribut",data!$A$1:$AT$8036,A1782,FALSE)</f>
        <v>0</v>
      </c>
      <c r="K1782">
        <f>HLOOKUP("Resultat",data!$A$1:$AT$8036,A1782,FALSE)</f>
        <v>0</v>
      </c>
      <c r="L1782">
        <f>HLOOKUP("Enhed",data!$A$1:$AT$8036,A1782,FALSE)</f>
        <v>0</v>
      </c>
    </row>
    <row r="1783" spans="1:12" x14ac:dyDescent="0.2">
      <c r="A1783">
        <v>1782</v>
      </c>
      <c r="B1783">
        <f>HLOOKUP("Referencer",data!$A$1:$AT$8036,A1783,FALSE)</f>
        <v>0</v>
      </c>
      <c r="C1783">
        <f>HLOOKUP("Stedtekst",data!$A$1:$AT$8036,A1783,FALSE)</f>
        <v>0</v>
      </c>
      <c r="D1783">
        <f>HLOOKUP("Målested navn",data!$A$1:$AT$8036,A1783,FALSE)</f>
        <v>0</v>
      </c>
      <c r="E1783">
        <f>HLOOKUP("Prøvetagning",data!$A$1:$AT$8036,A1783,FALSE)</f>
        <v>0</v>
      </c>
      <c r="F1783">
        <f>HLOOKUP("Prøve",data!$A$1:$AT$8036,A1783,FALSE)</f>
        <v>0</v>
      </c>
      <c r="G1783">
        <f>HLOOKUP("ScKode",data!$A$1:$AT$8036,A1783,FALSE)</f>
        <v>0</v>
      </c>
      <c r="H1783">
        <f>HLOOKUP("StofParameter",data!$A$1:$AT$8036,A1783,FALSE)</f>
        <v>0</v>
      </c>
      <c r="I1783">
        <f>HLOOKUP("Dato",data!$A$1:$AT$8036,A1783,FALSE)</f>
        <v>0</v>
      </c>
      <c r="J1783">
        <f>HLOOKUP("Resultat-attribut",data!$A$1:$AT$8036,A1783,FALSE)</f>
        <v>0</v>
      </c>
      <c r="K1783">
        <f>HLOOKUP("Resultat",data!$A$1:$AT$8036,A1783,FALSE)</f>
        <v>0</v>
      </c>
      <c r="L1783">
        <f>HLOOKUP("Enhed",data!$A$1:$AT$8036,A1783,FALSE)</f>
        <v>0</v>
      </c>
    </row>
    <row r="1784" spans="1:12" x14ac:dyDescent="0.2">
      <c r="A1784">
        <v>1783</v>
      </c>
      <c r="B1784">
        <f>HLOOKUP("Referencer",data!$A$1:$AT$8036,A1784,FALSE)</f>
        <v>0</v>
      </c>
      <c r="C1784">
        <f>HLOOKUP("Stedtekst",data!$A$1:$AT$8036,A1784,FALSE)</f>
        <v>0</v>
      </c>
      <c r="D1784">
        <f>HLOOKUP("Målested navn",data!$A$1:$AT$8036,A1784,FALSE)</f>
        <v>0</v>
      </c>
      <c r="E1784">
        <f>HLOOKUP("Prøvetagning",data!$A$1:$AT$8036,A1784,FALSE)</f>
        <v>0</v>
      </c>
      <c r="F1784">
        <f>HLOOKUP("Prøve",data!$A$1:$AT$8036,A1784,FALSE)</f>
        <v>0</v>
      </c>
      <c r="G1784">
        <f>HLOOKUP("ScKode",data!$A$1:$AT$8036,A1784,FALSE)</f>
        <v>0</v>
      </c>
      <c r="H1784">
        <f>HLOOKUP("StofParameter",data!$A$1:$AT$8036,A1784,FALSE)</f>
        <v>0</v>
      </c>
      <c r="I1784">
        <f>HLOOKUP("Dato",data!$A$1:$AT$8036,A1784,FALSE)</f>
        <v>0</v>
      </c>
      <c r="J1784">
        <f>HLOOKUP("Resultat-attribut",data!$A$1:$AT$8036,A1784,FALSE)</f>
        <v>0</v>
      </c>
      <c r="K1784">
        <f>HLOOKUP("Resultat",data!$A$1:$AT$8036,A1784,FALSE)</f>
        <v>0</v>
      </c>
      <c r="L1784">
        <f>HLOOKUP("Enhed",data!$A$1:$AT$8036,A1784,FALSE)</f>
        <v>0</v>
      </c>
    </row>
    <row r="1785" spans="1:12" x14ac:dyDescent="0.2">
      <c r="A1785">
        <v>1784</v>
      </c>
      <c r="B1785">
        <f>HLOOKUP("Referencer",data!$A$1:$AT$8036,A1785,FALSE)</f>
        <v>0</v>
      </c>
      <c r="C1785">
        <f>HLOOKUP("Stedtekst",data!$A$1:$AT$8036,A1785,FALSE)</f>
        <v>0</v>
      </c>
      <c r="D1785">
        <f>HLOOKUP("Målested navn",data!$A$1:$AT$8036,A1785,FALSE)</f>
        <v>0</v>
      </c>
      <c r="E1785">
        <f>HLOOKUP("Prøvetagning",data!$A$1:$AT$8036,A1785,FALSE)</f>
        <v>0</v>
      </c>
      <c r="F1785">
        <f>HLOOKUP("Prøve",data!$A$1:$AT$8036,A1785,FALSE)</f>
        <v>0</v>
      </c>
      <c r="G1785">
        <f>HLOOKUP("ScKode",data!$A$1:$AT$8036,A1785,FALSE)</f>
        <v>0</v>
      </c>
      <c r="H1785">
        <f>HLOOKUP("StofParameter",data!$A$1:$AT$8036,A1785,FALSE)</f>
        <v>0</v>
      </c>
      <c r="I1785">
        <f>HLOOKUP("Dato",data!$A$1:$AT$8036,A1785,FALSE)</f>
        <v>0</v>
      </c>
      <c r="J1785">
        <f>HLOOKUP("Resultat-attribut",data!$A$1:$AT$8036,A1785,FALSE)</f>
        <v>0</v>
      </c>
      <c r="K1785">
        <f>HLOOKUP("Resultat",data!$A$1:$AT$8036,A1785,FALSE)</f>
        <v>0</v>
      </c>
      <c r="L1785">
        <f>HLOOKUP("Enhed",data!$A$1:$AT$8036,A1785,FALSE)</f>
        <v>0</v>
      </c>
    </row>
    <row r="1786" spans="1:12" x14ac:dyDescent="0.2">
      <c r="A1786">
        <v>1785</v>
      </c>
      <c r="B1786">
        <f>HLOOKUP("Referencer",data!$A$1:$AT$8036,A1786,FALSE)</f>
        <v>0</v>
      </c>
      <c r="C1786">
        <f>HLOOKUP("Stedtekst",data!$A$1:$AT$8036,A1786,FALSE)</f>
        <v>0</v>
      </c>
      <c r="D1786">
        <f>HLOOKUP("Målested navn",data!$A$1:$AT$8036,A1786,FALSE)</f>
        <v>0</v>
      </c>
      <c r="E1786">
        <f>HLOOKUP("Prøvetagning",data!$A$1:$AT$8036,A1786,FALSE)</f>
        <v>0</v>
      </c>
      <c r="F1786">
        <f>HLOOKUP("Prøve",data!$A$1:$AT$8036,A1786,FALSE)</f>
        <v>0</v>
      </c>
      <c r="G1786">
        <f>HLOOKUP("ScKode",data!$A$1:$AT$8036,A1786,FALSE)</f>
        <v>0</v>
      </c>
      <c r="H1786">
        <f>HLOOKUP("StofParameter",data!$A$1:$AT$8036,A1786,FALSE)</f>
        <v>0</v>
      </c>
      <c r="I1786">
        <f>HLOOKUP("Dato",data!$A$1:$AT$8036,A1786,FALSE)</f>
        <v>0</v>
      </c>
      <c r="J1786">
        <f>HLOOKUP("Resultat-attribut",data!$A$1:$AT$8036,A1786,FALSE)</f>
        <v>0</v>
      </c>
      <c r="K1786">
        <f>HLOOKUP("Resultat",data!$A$1:$AT$8036,A1786,FALSE)</f>
        <v>0</v>
      </c>
      <c r="L1786">
        <f>HLOOKUP("Enhed",data!$A$1:$AT$8036,A1786,FALSE)</f>
        <v>0</v>
      </c>
    </row>
    <row r="1787" spans="1:12" x14ac:dyDescent="0.2">
      <c r="A1787">
        <v>1786</v>
      </c>
      <c r="B1787">
        <f>HLOOKUP("Referencer",data!$A$1:$AT$8036,A1787,FALSE)</f>
        <v>0</v>
      </c>
      <c r="C1787">
        <f>HLOOKUP("Stedtekst",data!$A$1:$AT$8036,A1787,FALSE)</f>
        <v>0</v>
      </c>
      <c r="D1787">
        <f>HLOOKUP("Målested navn",data!$A$1:$AT$8036,A1787,FALSE)</f>
        <v>0</v>
      </c>
      <c r="E1787">
        <f>HLOOKUP("Prøvetagning",data!$A$1:$AT$8036,A1787,FALSE)</f>
        <v>0</v>
      </c>
      <c r="F1787">
        <f>HLOOKUP("Prøve",data!$A$1:$AT$8036,A1787,FALSE)</f>
        <v>0</v>
      </c>
      <c r="G1787">
        <f>HLOOKUP("ScKode",data!$A$1:$AT$8036,A1787,FALSE)</f>
        <v>0</v>
      </c>
      <c r="H1787">
        <f>HLOOKUP("StofParameter",data!$A$1:$AT$8036,A1787,FALSE)</f>
        <v>0</v>
      </c>
      <c r="I1787">
        <f>HLOOKUP("Dato",data!$A$1:$AT$8036,A1787,FALSE)</f>
        <v>0</v>
      </c>
      <c r="J1787">
        <f>HLOOKUP("Resultat-attribut",data!$A$1:$AT$8036,A1787,FALSE)</f>
        <v>0</v>
      </c>
      <c r="K1787">
        <f>HLOOKUP("Resultat",data!$A$1:$AT$8036,A1787,FALSE)</f>
        <v>0</v>
      </c>
      <c r="L1787">
        <f>HLOOKUP("Enhed",data!$A$1:$AT$8036,A1787,FALSE)</f>
        <v>0</v>
      </c>
    </row>
    <row r="1788" spans="1:12" x14ac:dyDescent="0.2">
      <c r="A1788">
        <v>1787</v>
      </c>
      <c r="B1788">
        <f>HLOOKUP("Referencer",data!$A$1:$AT$8036,A1788,FALSE)</f>
        <v>0</v>
      </c>
      <c r="C1788">
        <f>HLOOKUP("Stedtekst",data!$A$1:$AT$8036,A1788,FALSE)</f>
        <v>0</v>
      </c>
      <c r="D1788">
        <f>HLOOKUP("Målested navn",data!$A$1:$AT$8036,A1788,FALSE)</f>
        <v>0</v>
      </c>
      <c r="E1788">
        <f>HLOOKUP("Prøvetagning",data!$A$1:$AT$8036,A1788,FALSE)</f>
        <v>0</v>
      </c>
      <c r="F1788">
        <f>HLOOKUP("Prøve",data!$A$1:$AT$8036,A1788,FALSE)</f>
        <v>0</v>
      </c>
      <c r="G1788">
        <f>HLOOKUP("ScKode",data!$A$1:$AT$8036,A1788,FALSE)</f>
        <v>0</v>
      </c>
      <c r="H1788">
        <f>HLOOKUP("StofParameter",data!$A$1:$AT$8036,A1788,FALSE)</f>
        <v>0</v>
      </c>
      <c r="I1788">
        <f>HLOOKUP("Dato",data!$A$1:$AT$8036,A1788,FALSE)</f>
        <v>0</v>
      </c>
      <c r="J1788">
        <f>HLOOKUP("Resultat-attribut",data!$A$1:$AT$8036,A1788,FALSE)</f>
        <v>0</v>
      </c>
      <c r="K1788">
        <f>HLOOKUP("Resultat",data!$A$1:$AT$8036,A1788,FALSE)</f>
        <v>0</v>
      </c>
      <c r="L1788">
        <f>HLOOKUP("Enhed",data!$A$1:$AT$8036,A1788,FALSE)</f>
        <v>0</v>
      </c>
    </row>
    <row r="1789" spans="1:12" x14ac:dyDescent="0.2">
      <c r="A1789">
        <v>1788</v>
      </c>
      <c r="B1789">
        <f>HLOOKUP("Referencer",data!$A$1:$AT$8036,A1789,FALSE)</f>
        <v>0</v>
      </c>
      <c r="C1789">
        <f>HLOOKUP("Stedtekst",data!$A$1:$AT$8036,A1789,FALSE)</f>
        <v>0</v>
      </c>
      <c r="D1789">
        <f>HLOOKUP("Målested navn",data!$A$1:$AT$8036,A1789,FALSE)</f>
        <v>0</v>
      </c>
      <c r="E1789">
        <f>HLOOKUP("Prøvetagning",data!$A$1:$AT$8036,A1789,FALSE)</f>
        <v>0</v>
      </c>
      <c r="F1789">
        <f>HLOOKUP("Prøve",data!$A$1:$AT$8036,A1789,FALSE)</f>
        <v>0</v>
      </c>
      <c r="G1789">
        <f>HLOOKUP("ScKode",data!$A$1:$AT$8036,A1789,FALSE)</f>
        <v>0</v>
      </c>
      <c r="H1789">
        <f>HLOOKUP("StofParameter",data!$A$1:$AT$8036,A1789,FALSE)</f>
        <v>0</v>
      </c>
      <c r="I1789">
        <f>HLOOKUP("Dato",data!$A$1:$AT$8036,A1789,FALSE)</f>
        <v>0</v>
      </c>
      <c r="J1789">
        <f>HLOOKUP("Resultat-attribut",data!$A$1:$AT$8036,A1789,FALSE)</f>
        <v>0</v>
      </c>
      <c r="K1789">
        <f>HLOOKUP("Resultat",data!$A$1:$AT$8036,A1789,FALSE)</f>
        <v>0</v>
      </c>
      <c r="L1789">
        <f>HLOOKUP("Enhed",data!$A$1:$AT$8036,A1789,FALSE)</f>
        <v>0</v>
      </c>
    </row>
    <row r="1790" spans="1:12" x14ac:dyDescent="0.2">
      <c r="A1790">
        <v>1789</v>
      </c>
      <c r="B1790">
        <f>HLOOKUP("Referencer",data!$A$1:$AT$8036,A1790,FALSE)</f>
        <v>0</v>
      </c>
      <c r="C1790">
        <f>HLOOKUP("Stedtekst",data!$A$1:$AT$8036,A1790,FALSE)</f>
        <v>0</v>
      </c>
      <c r="D1790">
        <f>HLOOKUP("Målested navn",data!$A$1:$AT$8036,A1790,FALSE)</f>
        <v>0</v>
      </c>
      <c r="E1790">
        <f>HLOOKUP("Prøvetagning",data!$A$1:$AT$8036,A1790,FALSE)</f>
        <v>0</v>
      </c>
      <c r="F1790">
        <f>HLOOKUP("Prøve",data!$A$1:$AT$8036,A1790,FALSE)</f>
        <v>0</v>
      </c>
      <c r="G1790">
        <f>HLOOKUP("ScKode",data!$A$1:$AT$8036,A1790,FALSE)</f>
        <v>0</v>
      </c>
      <c r="H1790">
        <f>HLOOKUP("StofParameter",data!$A$1:$AT$8036,A1790,FALSE)</f>
        <v>0</v>
      </c>
      <c r="I1790">
        <f>HLOOKUP("Dato",data!$A$1:$AT$8036,A1790,FALSE)</f>
        <v>0</v>
      </c>
      <c r="J1790">
        <f>HLOOKUP("Resultat-attribut",data!$A$1:$AT$8036,A1790,FALSE)</f>
        <v>0</v>
      </c>
      <c r="K1790">
        <f>HLOOKUP("Resultat",data!$A$1:$AT$8036,A1790,FALSE)</f>
        <v>0</v>
      </c>
      <c r="L1790">
        <f>HLOOKUP("Enhed",data!$A$1:$AT$8036,A1790,FALSE)</f>
        <v>0</v>
      </c>
    </row>
    <row r="1791" spans="1:12" x14ac:dyDescent="0.2">
      <c r="A1791">
        <v>1790</v>
      </c>
      <c r="B1791">
        <f>HLOOKUP("Referencer",data!$A$1:$AT$8036,A1791,FALSE)</f>
        <v>0</v>
      </c>
      <c r="C1791">
        <f>HLOOKUP("Stedtekst",data!$A$1:$AT$8036,A1791,FALSE)</f>
        <v>0</v>
      </c>
      <c r="D1791">
        <f>HLOOKUP("Målested navn",data!$A$1:$AT$8036,A1791,FALSE)</f>
        <v>0</v>
      </c>
      <c r="E1791">
        <f>HLOOKUP("Prøvetagning",data!$A$1:$AT$8036,A1791,FALSE)</f>
        <v>0</v>
      </c>
      <c r="F1791">
        <f>HLOOKUP("Prøve",data!$A$1:$AT$8036,A1791,FALSE)</f>
        <v>0</v>
      </c>
      <c r="G1791">
        <f>HLOOKUP("ScKode",data!$A$1:$AT$8036,A1791,FALSE)</f>
        <v>0</v>
      </c>
      <c r="H1791">
        <f>HLOOKUP("StofParameter",data!$A$1:$AT$8036,A1791,FALSE)</f>
        <v>0</v>
      </c>
      <c r="I1791">
        <f>HLOOKUP("Dato",data!$A$1:$AT$8036,A1791,FALSE)</f>
        <v>0</v>
      </c>
      <c r="J1791">
        <f>HLOOKUP("Resultat-attribut",data!$A$1:$AT$8036,A1791,FALSE)</f>
        <v>0</v>
      </c>
      <c r="K1791">
        <f>HLOOKUP("Resultat",data!$A$1:$AT$8036,A1791,FALSE)</f>
        <v>0</v>
      </c>
      <c r="L1791">
        <f>HLOOKUP("Enhed",data!$A$1:$AT$8036,A1791,FALSE)</f>
        <v>0</v>
      </c>
    </row>
    <row r="1792" spans="1:12" x14ac:dyDescent="0.2">
      <c r="A1792">
        <v>1791</v>
      </c>
      <c r="B1792">
        <f>HLOOKUP("Referencer",data!$A$1:$AT$8036,A1792,FALSE)</f>
        <v>0</v>
      </c>
      <c r="C1792">
        <f>HLOOKUP("Stedtekst",data!$A$1:$AT$8036,A1792,FALSE)</f>
        <v>0</v>
      </c>
      <c r="D1792">
        <f>HLOOKUP("Målested navn",data!$A$1:$AT$8036,A1792,FALSE)</f>
        <v>0</v>
      </c>
      <c r="E1792">
        <f>HLOOKUP("Prøvetagning",data!$A$1:$AT$8036,A1792,FALSE)</f>
        <v>0</v>
      </c>
      <c r="F1792">
        <f>HLOOKUP("Prøve",data!$A$1:$AT$8036,A1792,FALSE)</f>
        <v>0</v>
      </c>
      <c r="G1792">
        <f>HLOOKUP("ScKode",data!$A$1:$AT$8036,A1792,FALSE)</f>
        <v>0</v>
      </c>
      <c r="H1792">
        <f>HLOOKUP("StofParameter",data!$A$1:$AT$8036,A1792,FALSE)</f>
        <v>0</v>
      </c>
      <c r="I1792">
        <f>HLOOKUP("Dato",data!$A$1:$AT$8036,A1792,FALSE)</f>
        <v>0</v>
      </c>
      <c r="J1792">
        <f>HLOOKUP("Resultat-attribut",data!$A$1:$AT$8036,A1792,FALSE)</f>
        <v>0</v>
      </c>
      <c r="K1792">
        <f>HLOOKUP("Resultat",data!$A$1:$AT$8036,A1792,FALSE)</f>
        <v>0</v>
      </c>
      <c r="L1792">
        <f>HLOOKUP("Enhed",data!$A$1:$AT$8036,A1792,FALSE)</f>
        <v>0</v>
      </c>
    </row>
    <row r="1793" spans="1:12" x14ac:dyDescent="0.2">
      <c r="A1793">
        <v>1792</v>
      </c>
      <c r="B1793">
        <f>HLOOKUP("Referencer",data!$A$1:$AT$8036,A1793,FALSE)</f>
        <v>0</v>
      </c>
      <c r="C1793">
        <f>HLOOKUP("Stedtekst",data!$A$1:$AT$8036,A1793,FALSE)</f>
        <v>0</v>
      </c>
      <c r="D1793">
        <f>HLOOKUP("Målested navn",data!$A$1:$AT$8036,A1793,FALSE)</f>
        <v>0</v>
      </c>
      <c r="E1793">
        <f>HLOOKUP("Prøvetagning",data!$A$1:$AT$8036,A1793,FALSE)</f>
        <v>0</v>
      </c>
      <c r="F1793">
        <f>HLOOKUP("Prøve",data!$A$1:$AT$8036,A1793,FALSE)</f>
        <v>0</v>
      </c>
      <c r="G1793">
        <f>HLOOKUP("ScKode",data!$A$1:$AT$8036,A1793,FALSE)</f>
        <v>0</v>
      </c>
      <c r="H1793">
        <f>HLOOKUP("StofParameter",data!$A$1:$AT$8036,A1793,FALSE)</f>
        <v>0</v>
      </c>
      <c r="I1793">
        <f>HLOOKUP("Dato",data!$A$1:$AT$8036,A1793,FALSE)</f>
        <v>0</v>
      </c>
      <c r="J1793">
        <f>HLOOKUP("Resultat-attribut",data!$A$1:$AT$8036,A1793,FALSE)</f>
        <v>0</v>
      </c>
      <c r="K1793">
        <f>HLOOKUP("Resultat",data!$A$1:$AT$8036,A1793,FALSE)</f>
        <v>0</v>
      </c>
      <c r="L1793">
        <f>HLOOKUP("Enhed",data!$A$1:$AT$8036,A1793,FALSE)</f>
        <v>0</v>
      </c>
    </row>
    <row r="1794" spans="1:12" x14ac:dyDescent="0.2">
      <c r="A1794">
        <v>1793</v>
      </c>
      <c r="B1794">
        <f>HLOOKUP("Referencer",data!$A$1:$AT$8036,A1794,FALSE)</f>
        <v>0</v>
      </c>
      <c r="C1794">
        <f>HLOOKUP("Stedtekst",data!$A$1:$AT$8036,A1794,FALSE)</f>
        <v>0</v>
      </c>
      <c r="D1794">
        <f>HLOOKUP("Målested navn",data!$A$1:$AT$8036,A1794,FALSE)</f>
        <v>0</v>
      </c>
      <c r="E1794">
        <f>HLOOKUP("Prøvetagning",data!$A$1:$AT$8036,A1794,FALSE)</f>
        <v>0</v>
      </c>
      <c r="F1794">
        <f>HLOOKUP("Prøve",data!$A$1:$AT$8036,A1794,FALSE)</f>
        <v>0</v>
      </c>
      <c r="G1794">
        <f>HLOOKUP("ScKode",data!$A$1:$AT$8036,A1794,FALSE)</f>
        <v>0</v>
      </c>
      <c r="H1794">
        <f>HLOOKUP("StofParameter",data!$A$1:$AT$8036,A1794,FALSE)</f>
        <v>0</v>
      </c>
      <c r="I1794">
        <f>HLOOKUP("Dato",data!$A$1:$AT$8036,A1794,FALSE)</f>
        <v>0</v>
      </c>
      <c r="J1794">
        <f>HLOOKUP("Resultat-attribut",data!$A$1:$AT$8036,A1794,FALSE)</f>
        <v>0</v>
      </c>
      <c r="K1794">
        <f>HLOOKUP("Resultat",data!$A$1:$AT$8036,A1794,FALSE)</f>
        <v>0</v>
      </c>
      <c r="L1794">
        <f>HLOOKUP("Enhed",data!$A$1:$AT$8036,A1794,FALSE)</f>
        <v>0</v>
      </c>
    </row>
    <row r="1795" spans="1:12" x14ac:dyDescent="0.2">
      <c r="A1795">
        <v>1794</v>
      </c>
      <c r="B1795">
        <f>HLOOKUP("Referencer",data!$A$1:$AT$8036,A1795,FALSE)</f>
        <v>0</v>
      </c>
      <c r="C1795">
        <f>HLOOKUP("Stedtekst",data!$A$1:$AT$8036,A1795,FALSE)</f>
        <v>0</v>
      </c>
      <c r="D1795">
        <f>HLOOKUP("Målested navn",data!$A$1:$AT$8036,A1795,FALSE)</f>
        <v>0</v>
      </c>
      <c r="E1795">
        <f>HLOOKUP("Prøvetagning",data!$A$1:$AT$8036,A1795,FALSE)</f>
        <v>0</v>
      </c>
      <c r="F1795">
        <f>HLOOKUP("Prøve",data!$A$1:$AT$8036,A1795,FALSE)</f>
        <v>0</v>
      </c>
      <c r="G1795">
        <f>HLOOKUP("ScKode",data!$A$1:$AT$8036,A1795,FALSE)</f>
        <v>0</v>
      </c>
      <c r="H1795">
        <f>HLOOKUP("StofParameter",data!$A$1:$AT$8036,A1795,FALSE)</f>
        <v>0</v>
      </c>
      <c r="I1795">
        <f>HLOOKUP("Dato",data!$A$1:$AT$8036,A1795,FALSE)</f>
        <v>0</v>
      </c>
      <c r="J1795">
        <f>HLOOKUP("Resultat-attribut",data!$A$1:$AT$8036,A1795,FALSE)</f>
        <v>0</v>
      </c>
      <c r="K1795">
        <f>HLOOKUP("Resultat",data!$A$1:$AT$8036,A1795,FALSE)</f>
        <v>0</v>
      </c>
      <c r="L1795">
        <f>HLOOKUP("Enhed",data!$A$1:$AT$8036,A1795,FALSE)</f>
        <v>0</v>
      </c>
    </row>
    <row r="1796" spans="1:12" x14ac:dyDescent="0.2">
      <c r="A1796">
        <v>1795</v>
      </c>
      <c r="B1796">
        <f>HLOOKUP("Referencer",data!$A$1:$AT$8036,A1796,FALSE)</f>
        <v>0</v>
      </c>
      <c r="C1796">
        <f>HLOOKUP("Stedtekst",data!$A$1:$AT$8036,A1796,FALSE)</f>
        <v>0</v>
      </c>
      <c r="D1796">
        <f>HLOOKUP("Målested navn",data!$A$1:$AT$8036,A1796,FALSE)</f>
        <v>0</v>
      </c>
      <c r="E1796">
        <f>HLOOKUP("Prøvetagning",data!$A$1:$AT$8036,A1796,FALSE)</f>
        <v>0</v>
      </c>
      <c r="F1796">
        <f>HLOOKUP("Prøve",data!$A$1:$AT$8036,A1796,FALSE)</f>
        <v>0</v>
      </c>
      <c r="G1796">
        <f>HLOOKUP("ScKode",data!$A$1:$AT$8036,A1796,FALSE)</f>
        <v>0</v>
      </c>
      <c r="H1796">
        <f>HLOOKUP("StofParameter",data!$A$1:$AT$8036,A1796,FALSE)</f>
        <v>0</v>
      </c>
      <c r="I1796">
        <f>HLOOKUP("Dato",data!$A$1:$AT$8036,A1796,FALSE)</f>
        <v>0</v>
      </c>
      <c r="J1796">
        <f>HLOOKUP("Resultat-attribut",data!$A$1:$AT$8036,A1796,FALSE)</f>
        <v>0</v>
      </c>
      <c r="K1796">
        <f>HLOOKUP("Resultat",data!$A$1:$AT$8036,A1796,FALSE)</f>
        <v>0</v>
      </c>
      <c r="L1796">
        <f>HLOOKUP("Enhed",data!$A$1:$AT$8036,A1796,FALSE)</f>
        <v>0</v>
      </c>
    </row>
    <row r="1797" spans="1:12" x14ac:dyDescent="0.2">
      <c r="A1797">
        <v>1796</v>
      </c>
      <c r="B1797">
        <f>HLOOKUP("Referencer",data!$A$1:$AT$8036,A1797,FALSE)</f>
        <v>0</v>
      </c>
      <c r="C1797">
        <f>HLOOKUP("Stedtekst",data!$A$1:$AT$8036,A1797,FALSE)</f>
        <v>0</v>
      </c>
      <c r="D1797">
        <f>HLOOKUP("Målested navn",data!$A$1:$AT$8036,A1797,FALSE)</f>
        <v>0</v>
      </c>
      <c r="E1797">
        <f>HLOOKUP("Prøvetagning",data!$A$1:$AT$8036,A1797,FALSE)</f>
        <v>0</v>
      </c>
      <c r="F1797">
        <f>HLOOKUP("Prøve",data!$A$1:$AT$8036,A1797,FALSE)</f>
        <v>0</v>
      </c>
      <c r="G1797">
        <f>HLOOKUP("ScKode",data!$A$1:$AT$8036,A1797,FALSE)</f>
        <v>0</v>
      </c>
      <c r="H1797">
        <f>HLOOKUP("StofParameter",data!$A$1:$AT$8036,A1797,FALSE)</f>
        <v>0</v>
      </c>
      <c r="I1797">
        <f>HLOOKUP("Dato",data!$A$1:$AT$8036,A1797,FALSE)</f>
        <v>0</v>
      </c>
      <c r="J1797">
        <f>HLOOKUP("Resultat-attribut",data!$A$1:$AT$8036,A1797,FALSE)</f>
        <v>0</v>
      </c>
      <c r="K1797">
        <f>HLOOKUP("Resultat",data!$A$1:$AT$8036,A1797,FALSE)</f>
        <v>0</v>
      </c>
      <c r="L1797">
        <f>HLOOKUP("Enhed",data!$A$1:$AT$8036,A1797,FALSE)</f>
        <v>0</v>
      </c>
    </row>
    <row r="1798" spans="1:12" x14ac:dyDescent="0.2">
      <c r="A1798">
        <v>1797</v>
      </c>
      <c r="B1798">
        <f>HLOOKUP("Referencer",data!$A$1:$AT$8036,A1798,FALSE)</f>
        <v>0</v>
      </c>
      <c r="C1798">
        <f>HLOOKUP("Stedtekst",data!$A$1:$AT$8036,A1798,FALSE)</f>
        <v>0</v>
      </c>
      <c r="D1798">
        <f>HLOOKUP("Målested navn",data!$A$1:$AT$8036,A1798,FALSE)</f>
        <v>0</v>
      </c>
      <c r="E1798">
        <f>HLOOKUP("Prøvetagning",data!$A$1:$AT$8036,A1798,FALSE)</f>
        <v>0</v>
      </c>
      <c r="F1798">
        <f>HLOOKUP("Prøve",data!$A$1:$AT$8036,A1798,FALSE)</f>
        <v>0</v>
      </c>
      <c r="G1798">
        <f>HLOOKUP("ScKode",data!$A$1:$AT$8036,A1798,FALSE)</f>
        <v>0</v>
      </c>
      <c r="H1798">
        <f>HLOOKUP("StofParameter",data!$A$1:$AT$8036,A1798,FALSE)</f>
        <v>0</v>
      </c>
      <c r="I1798">
        <f>HLOOKUP("Dato",data!$A$1:$AT$8036,A1798,FALSE)</f>
        <v>0</v>
      </c>
      <c r="J1798">
        <f>HLOOKUP("Resultat-attribut",data!$A$1:$AT$8036,A1798,FALSE)</f>
        <v>0</v>
      </c>
      <c r="K1798">
        <f>HLOOKUP("Resultat",data!$A$1:$AT$8036,A1798,FALSE)</f>
        <v>0</v>
      </c>
      <c r="L1798">
        <f>HLOOKUP("Enhed",data!$A$1:$AT$8036,A1798,FALSE)</f>
        <v>0</v>
      </c>
    </row>
    <row r="1799" spans="1:12" x14ac:dyDescent="0.2">
      <c r="A1799">
        <v>1798</v>
      </c>
      <c r="B1799">
        <f>HLOOKUP("Referencer",data!$A$1:$AT$8036,A1799,FALSE)</f>
        <v>0</v>
      </c>
      <c r="C1799">
        <f>HLOOKUP("Stedtekst",data!$A$1:$AT$8036,A1799,FALSE)</f>
        <v>0</v>
      </c>
      <c r="D1799">
        <f>HLOOKUP("Målested navn",data!$A$1:$AT$8036,A1799,FALSE)</f>
        <v>0</v>
      </c>
      <c r="E1799">
        <f>HLOOKUP("Prøvetagning",data!$A$1:$AT$8036,A1799,FALSE)</f>
        <v>0</v>
      </c>
      <c r="F1799">
        <f>HLOOKUP("Prøve",data!$A$1:$AT$8036,A1799,FALSE)</f>
        <v>0</v>
      </c>
      <c r="G1799">
        <f>HLOOKUP("ScKode",data!$A$1:$AT$8036,A1799,FALSE)</f>
        <v>0</v>
      </c>
      <c r="H1799">
        <f>HLOOKUP("StofParameter",data!$A$1:$AT$8036,A1799,FALSE)</f>
        <v>0</v>
      </c>
      <c r="I1799">
        <f>HLOOKUP("Dato",data!$A$1:$AT$8036,A1799,FALSE)</f>
        <v>0</v>
      </c>
      <c r="J1799">
        <f>HLOOKUP("Resultat-attribut",data!$A$1:$AT$8036,A1799,FALSE)</f>
        <v>0</v>
      </c>
      <c r="K1799">
        <f>HLOOKUP("Resultat",data!$A$1:$AT$8036,A1799,FALSE)</f>
        <v>0</v>
      </c>
      <c r="L1799">
        <f>HLOOKUP("Enhed",data!$A$1:$AT$8036,A1799,FALSE)</f>
        <v>0</v>
      </c>
    </row>
    <row r="1800" spans="1:12" x14ac:dyDescent="0.2">
      <c r="A1800">
        <v>1799</v>
      </c>
      <c r="B1800">
        <f>HLOOKUP("Referencer",data!$A$1:$AT$8036,A1800,FALSE)</f>
        <v>0</v>
      </c>
      <c r="C1800">
        <f>HLOOKUP("Stedtekst",data!$A$1:$AT$8036,A1800,FALSE)</f>
        <v>0</v>
      </c>
      <c r="D1800">
        <f>HLOOKUP("Målested navn",data!$A$1:$AT$8036,A1800,FALSE)</f>
        <v>0</v>
      </c>
      <c r="E1800">
        <f>HLOOKUP("Prøvetagning",data!$A$1:$AT$8036,A1800,FALSE)</f>
        <v>0</v>
      </c>
      <c r="F1800">
        <f>HLOOKUP("Prøve",data!$A$1:$AT$8036,A1800,FALSE)</f>
        <v>0</v>
      </c>
      <c r="G1800">
        <f>HLOOKUP("ScKode",data!$A$1:$AT$8036,A1800,FALSE)</f>
        <v>0</v>
      </c>
      <c r="H1800">
        <f>HLOOKUP("StofParameter",data!$A$1:$AT$8036,A1800,FALSE)</f>
        <v>0</v>
      </c>
      <c r="I1800">
        <f>HLOOKUP("Dato",data!$A$1:$AT$8036,A1800,FALSE)</f>
        <v>0</v>
      </c>
      <c r="J1800">
        <f>HLOOKUP("Resultat-attribut",data!$A$1:$AT$8036,A1800,FALSE)</f>
        <v>0</v>
      </c>
      <c r="K1800">
        <f>HLOOKUP("Resultat",data!$A$1:$AT$8036,A1800,FALSE)</f>
        <v>0</v>
      </c>
      <c r="L1800">
        <f>HLOOKUP("Enhed",data!$A$1:$AT$8036,A1800,FALSE)</f>
        <v>0</v>
      </c>
    </row>
    <row r="1801" spans="1:12" x14ac:dyDescent="0.2">
      <c r="A1801">
        <v>1800</v>
      </c>
      <c r="B1801">
        <f>HLOOKUP("Referencer",data!$A$1:$AT$8036,A1801,FALSE)</f>
        <v>0</v>
      </c>
      <c r="C1801">
        <f>HLOOKUP("Stedtekst",data!$A$1:$AT$8036,A1801,FALSE)</f>
        <v>0</v>
      </c>
      <c r="D1801">
        <f>HLOOKUP("Målested navn",data!$A$1:$AT$8036,A1801,FALSE)</f>
        <v>0</v>
      </c>
      <c r="E1801">
        <f>HLOOKUP("Prøvetagning",data!$A$1:$AT$8036,A1801,FALSE)</f>
        <v>0</v>
      </c>
      <c r="F1801">
        <f>HLOOKUP("Prøve",data!$A$1:$AT$8036,A1801,FALSE)</f>
        <v>0</v>
      </c>
      <c r="G1801">
        <f>HLOOKUP("ScKode",data!$A$1:$AT$8036,A1801,FALSE)</f>
        <v>0</v>
      </c>
      <c r="H1801">
        <f>HLOOKUP("StofParameter",data!$A$1:$AT$8036,A1801,FALSE)</f>
        <v>0</v>
      </c>
      <c r="I1801">
        <f>HLOOKUP("Dato",data!$A$1:$AT$8036,A1801,FALSE)</f>
        <v>0</v>
      </c>
      <c r="J1801">
        <f>HLOOKUP("Resultat-attribut",data!$A$1:$AT$8036,A1801,FALSE)</f>
        <v>0</v>
      </c>
      <c r="K1801">
        <f>HLOOKUP("Resultat",data!$A$1:$AT$8036,A1801,FALSE)</f>
        <v>0</v>
      </c>
      <c r="L1801">
        <f>HLOOKUP("Enhed",data!$A$1:$AT$8036,A1801,FALSE)</f>
        <v>0</v>
      </c>
    </row>
    <row r="1802" spans="1:12" x14ac:dyDescent="0.2">
      <c r="A1802">
        <v>1801</v>
      </c>
      <c r="B1802">
        <f>HLOOKUP("Referencer",data!$A$1:$AT$8036,A1802,FALSE)</f>
        <v>0</v>
      </c>
      <c r="C1802">
        <f>HLOOKUP("Stedtekst",data!$A$1:$AT$8036,A1802,FALSE)</f>
        <v>0</v>
      </c>
      <c r="D1802">
        <f>HLOOKUP("Målested navn",data!$A$1:$AT$8036,A1802,FALSE)</f>
        <v>0</v>
      </c>
      <c r="E1802">
        <f>HLOOKUP("Prøvetagning",data!$A$1:$AT$8036,A1802,FALSE)</f>
        <v>0</v>
      </c>
      <c r="F1802">
        <f>HLOOKUP("Prøve",data!$A$1:$AT$8036,A1802,FALSE)</f>
        <v>0</v>
      </c>
      <c r="G1802">
        <f>HLOOKUP("ScKode",data!$A$1:$AT$8036,A1802,FALSE)</f>
        <v>0</v>
      </c>
      <c r="H1802">
        <f>HLOOKUP("StofParameter",data!$A$1:$AT$8036,A1802,FALSE)</f>
        <v>0</v>
      </c>
      <c r="I1802">
        <f>HLOOKUP("Dato",data!$A$1:$AT$8036,A1802,FALSE)</f>
        <v>0</v>
      </c>
      <c r="J1802">
        <f>HLOOKUP("Resultat-attribut",data!$A$1:$AT$8036,A1802,FALSE)</f>
        <v>0</v>
      </c>
      <c r="K1802">
        <f>HLOOKUP("Resultat",data!$A$1:$AT$8036,A1802,FALSE)</f>
        <v>0</v>
      </c>
      <c r="L1802">
        <f>HLOOKUP("Enhed",data!$A$1:$AT$8036,A1802,FALSE)</f>
        <v>0</v>
      </c>
    </row>
    <row r="1803" spans="1:12" x14ac:dyDescent="0.2">
      <c r="A1803">
        <v>1802</v>
      </c>
      <c r="B1803">
        <f>HLOOKUP("Referencer",data!$A$1:$AT$8036,A1803,FALSE)</f>
        <v>0</v>
      </c>
      <c r="C1803">
        <f>HLOOKUP("Stedtekst",data!$A$1:$AT$8036,A1803,FALSE)</f>
        <v>0</v>
      </c>
      <c r="D1803">
        <f>HLOOKUP("Målested navn",data!$A$1:$AT$8036,A1803,FALSE)</f>
        <v>0</v>
      </c>
      <c r="E1803">
        <f>HLOOKUP("Prøvetagning",data!$A$1:$AT$8036,A1803,FALSE)</f>
        <v>0</v>
      </c>
      <c r="F1803">
        <f>HLOOKUP("Prøve",data!$A$1:$AT$8036,A1803,FALSE)</f>
        <v>0</v>
      </c>
      <c r="G1803">
        <f>HLOOKUP("ScKode",data!$A$1:$AT$8036,A1803,FALSE)</f>
        <v>0</v>
      </c>
      <c r="H1803">
        <f>HLOOKUP("StofParameter",data!$A$1:$AT$8036,A1803,FALSE)</f>
        <v>0</v>
      </c>
      <c r="I1803">
        <f>HLOOKUP("Dato",data!$A$1:$AT$8036,A1803,FALSE)</f>
        <v>0</v>
      </c>
      <c r="J1803">
        <f>HLOOKUP("Resultat-attribut",data!$A$1:$AT$8036,A1803,FALSE)</f>
        <v>0</v>
      </c>
      <c r="K1803">
        <f>HLOOKUP("Resultat",data!$A$1:$AT$8036,A1803,FALSE)</f>
        <v>0</v>
      </c>
      <c r="L1803">
        <f>HLOOKUP("Enhed",data!$A$1:$AT$8036,A1803,FALSE)</f>
        <v>0</v>
      </c>
    </row>
    <row r="1804" spans="1:12" x14ac:dyDescent="0.2">
      <c r="A1804">
        <v>1803</v>
      </c>
      <c r="B1804">
        <f>HLOOKUP("Referencer",data!$A$1:$AT$8036,A1804,FALSE)</f>
        <v>0</v>
      </c>
      <c r="C1804">
        <f>HLOOKUP("Stedtekst",data!$A$1:$AT$8036,A1804,FALSE)</f>
        <v>0</v>
      </c>
      <c r="D1804">
        <f>HLOOKUP("Målested navn",data!$A$1:$AT$8036,A1804,FALSE)</f>
        <v>0</v>
      </c>
      <c r="E1804">
        <f>HLOOKUP("Prøvetagning",data!$A$1:$AT$8036,A1804,FALSE)</f>
        <v>0</v>
      </c>
      <c r="F1804">
        <f>HLOOKUP("Prøve",data!$A$1:$AT$8036,A1804,FALSE)</f>
        <v>0</v>
      </c>
      <c r="G1804">
        <f>HLOOKUP("ScKode",data!$A$1:$AT$8036,A1804,FALSE)</f>
        <v>0</v>
      </c>
      <c r="H1804">
        <f>HLOOKUP("StofParameter",data!$A$1:$AT$8036,A1804,FALSE)</f>
        <v>0</v>
      </c>
      <c r="I1804">
        <f>HLOOKUP("Dato",data!$A$1:$AT$8036,A1804,FALSE)</f>
        <v>0</v>
      </c>
      <c r="J1804">
        <f>HLOOKUP("Resultat-attribut",data!$A$1:$AT$8036,A1804,FALSE)</f>
        <v>0</v>
      </c>
      <c r="K1804">
        <f>HLOOKUP("Resultat",data!$A$1:$AT$8036,A1804,FALSE)</f>
        <v>0</v>
      </c>
      <c r="L1804">
        <f>HLOOKUP("Enhed",data!$A$1:$AT$8036,A1804,FALSE)</f>
        <v>0</v>
      </c>
    </row>
    <row r="1805" spans="1:12" x14ac:dyDescent="0.2">
      <c r="A1805">
        <v>1804</v>
      </c>
      <c r="B1805">
        <f>HLOOKUP("Referencer",data!$A$1:$AT$8036,A1805,FALSE)</f>
        <v>0</v>
      </c>
      <c r="C1805">
        <f>HLOOKUP("Stedtekst",data!$A$1:$AT$8036,A1805,FALSE)</f>
        <v>0</v>
      </c>
      <c r="D1805">
        <f>HLOOKUP("Målested navn",data!$A$1:$AT$8036,A1805,FALSE)</f>
        <v>0</v>
      </c>
      <c r="E1805">
        <f>HLOOKUP("Prøvetagning",data!$A$1:$AT$8036,A1805,FALSE)</f>
        <v>0</v>
      </c>
      <c r="F1805">
        <f>HLOOKUP("Prøve",data!$A$1:$AT$8036,A1805,FALSE)</f>
        <v>0</v>
      </c>
      <c r="G1805">
        <f>HLOOKUP("ScKode",data!$A$1:$AT$8036,A1805,FALSE)</f>
        <v>0</v>
      </c>
      <c r="H1805">
        <f>HLOOKUP("StofParameter",data!$A$1:$AT$8036,A1805,FALSE)</f>
        <v>0</v>
      </c>
      <c r="I1805">
        <f>HLOOKUP("Dato",data!$A$1:$AT$8036,A1805,FALSE)</f>
        <v>0</v>
      </c>
      <c r="J1805">
        <f>HLOOKUP("Resultat-attribut",data!$A$1:$AT$8036,A1805,FALSE)</f>
        <v>0</v>
      </c>
      <c r="K1805">
        <f>HLOOKUP("Resultat",data!$A$1:$AT$8036,A1805,FALSE)</f>
        <v>0</v>
      </c>
      <c r="L1805">
        <f>HLOOKUP("Enhed",data!$A$1:$AT$8036,A1805,FALSE)</f>
        <v>0</v>
      </c>
    </row>
    <row r="1806" spans="1:12" x14ac:dyDescent="0.2">
      <c r="A1806">
        <v>1805</v>
      </c>
      <c r="B1806">
        <f>HLOOKUP("Referencer",data!$A$1:$AT$8036,A1806,FALSE)</f>
        <v>0</v>
      </c>
      <c r="C1806">
        <f>HLOOKUP("Stedtekst",data!$A$1:$AT$8036,A1806,FALSE)</f>
        <v>0</v>
      </c>
      <c r="D1806">
        <f>HLOOKUP("Målested navn",data!$A$1:$AT$8036,A1806,FALSE)</f>
        <v>0</v>
      </c>
      <c r="E1806">
        <f>HLOOKUP("Prøvetagning",data!$A$1:$AT$8036,A1806,FALSE)</f>
        <v>0</v>
      </c>
      <c r="F1806">
        <f>HLOOKUP("Prøve",data!$A$1:$AT$8036,A1806,FALSE)</f>
        <v>0</v>
      </c>
      <c r="G1806">
        <f>HLOOKUP("ScKode",data!$A$1:$AT$8036,A1806,FALSE)</f>
        <v>0</v>
      </c>
      <c r="H1806">
        <f>HLOOKUP("StofParameter",data!$A$1:$AT$8036,A1806,FALSE)</f>
        <v>0</v>
      </c>
      <c r="I1806">
        <f>HLOOKUP("Dato",data!$A$1:$AT$8036,A1806,FALSE)</f>
        <v>0</v>
      </c>
      <c r="J1806">
        <f>HLOOKUP("Resultat-attribut",data!$A$1:$AT$8036,A1806,FALSE)</f>
        <v>0</v>
      </c>
      <c r="K1806">
        <f>HLOOKUP("Resultat",data!$A$1:$AT$8036,A1806,FALSE)</f>
        <v>0</v>
      </c>
      <c r="L1806">
        <f>HLOOKUP("Enhed",data!$A$1:$AT$8036,A1806,FALSE)</f>
        <v>0</v>
      </c>
    </row>
    <row r="1807" spans="1:12" x14ac:dyDescent="0.2">
      <c r="A1807">
        <v>1806</v>
      </c>
      <c r="B1807">
        <f>HLOOKUP("Referencer",data!$A$1:$AT$8036,A1807,FALSE)</f>
        <v>0</v>
      </c>
      <c r="C1807">
        <f>HLOOKUP("Stedtekst",data!$A$1:$AT$8036,A1807,FALSE)</f>
        <v>0</v>
      </c>
      <c r="D1807">
        <f>HLOOKUP("Målested navn",data!$A$1:$AT$8036,A1807,FALSE)</f>
        <v>0</v>
      </c>
      <c r="E1807">
        <f>HLOOKUP("Prøvetagning",data!$A$1:$AT$8036,A1807,FALSE)</f>
        <v>0</v>
      </c>
      <c r="F1807">
        <f>HLOOKUP("Prøve",data!$A$1:$AT$8036,A1807,FALSE)</f>
        <v>0</v>
      </c>
      <c r="G1807">
        <f>HLOOKUP("ScKode",data!$A$1:$AT$8036,A1807,FALSE)</f>
        <v>0</v>
      </c>
      <c r="H1807">
        <f>HLOOKUP("StofParameter",data!$A$1:$AT$8036,A1807,FALSE)</f>
        <v>0</v>
      </c>
      <c r="I1807">
        <f>HLOOKUP("Dato",data!$A$1:$AT$8036,A1807,FALSE)</f>
        <v>0</v>
      </c>
      <c r="J1807">
        <f>HLOOKUP("Resultat-attribut",data!$A$1:$AT$8036,A1807,FALSE)</f>
        <v>0</v>
      </c>
      <c r="K1807">
        <f>HLOOKUP("Resultat",data!$A$1:$AT$8036,A1807,FALSE)</f>
        <v>0</v>
      </c>
      <c r="L1807">
        <f>HLOOKUP("Enhed",data!$A$1:$AT$8036,A1807,FALSE)</f>
        <v>0</v>
      </c>
    </row>
    <row r="1808" spans="1:12" x14ac:dyDescent="0.2">
      <c r="A1808">
        <v>1807</v>
      </c>
      <c r="B1808">
        <f>HLOOKUP("Referencer",data!$A$1:$AT$8036,A1808,FALSE)</f>
        <v>0</v>
      </c>
      <c r="C1808">
        <f>HLOOKUP("Stedtekst",data!$A$1:$AT$8036,A1808,FALSE)</f>
        <v>0</v>
      </c>
      <c r="D1808">
        <f>HLOOKUP("Målested navn",data!$A$1:$AT$8036,A1808,FALSE)</f>
        <v>0</v>
      </c>
      <c r="E1808">
        <f>HLOOKUP("Prøvetagning",data!$A$1:$AT$8036,A1808,FALSE)</f>
        <v>0</v>
      </c>
      <c r="F1808">
        <f>HLOOKUP("Prøve",data!$A$1:$AT$8036,A1808,FALSE)</f>
        <v>0</v>
      </c>
      <c r="G1808">
        <f>HLOOKUP("ScKode",data!$A$1:$AT$8036,A1808,FALSE)</f>
        <v>0</v>
      </c>
      <c r="H1808">
        <f>HLOOKUP("StofParameter",data!$A$1:$AT$8036,A1808,FALSE)</f>
        <v>0</v>
      </c>
      <c r="I1808">
        <f>HLOOKUP("Dato",data!$A$1:$AT$8036,A1808,FALSE)</f>
        <v>0</v>
      </c>
      <c r="J1808">
        <f>HLOOKUP("Resultat-attribut",data!$A$1:$AT$8036,A1808,FALSE)</f>
        <v>0</v>
      </c>
      <c r="K1808">
        <f>HLOOKUP("Resultat",data!$A$1:$AT$8036,A1808,FALSE)</f>
        <v>0</v>
      </c>
      <c r="L1808">
        <f>HLOOKUP("Enhed",data!$A$1:$AT$8036,A1808,FALSE)</f>
        <v>0</v>
      </c>
    </row>
    <row r="1809" spans="1:12" x14ac:dyDescent="0.2">
      <c r="A1809">
        <v>1808</v>
      </c>
      <c r="B1809">
        <f>HLOOKUP("Referencer",data!$A$1:$AT$8036,A1809,FALSE)</f>
        <v>0</v>
      </c>
      <c r="C1809">
        <f>HLOOKUP("Stedtekst",data!$A$1:$AT$8036,A1809,FALSE)</f>
        <v>0</v>
      </c>
      <c r="D1809">
        <f>HLOOKUP("Målested navn",data!$A$1:$AT$8036,A1809,FALSE)</f>
        <v>0</v>
      </c>
      <c r="E1809">
        <f>HLOOKUP("Prøvetagning",data!$A$1:$AT$8036,A1809,FALSE)</f>
        <v>0</v>
      </c>
      <c r="F1809">
        <f>HLOOKUP("Prøve",data!$A$1:$AT$8036,A1809,FALSE)</f>
        <v>0</v>
      </c>
      <c r="G1809">
        <f>HLOOKUP("ScKode",data!$A$1:$AT$8036,A1809,FALSE)</f>
        <v>0</v>
      </c>
      <c r="H1809">
        <f>HLOOKUP("StofParameter",data!$A$1:$AT$8036,A1809,FALSE)</f>
        <v>0</v>
      </c>
      <c r="I1809">
        <f>HLOOKUP("Dato",data!$A$1:$AT$8036,A1809,FALSE)</f>
        <v>0</v>
      </c>
      <c r="J1809">
        <f>HLOOKUP("Resultat-attribut",data!$A$1:$AT$8036,A1809,FALSE)</f>
        <v>0</v>
      </c>
      <c r="K1809">
        <f>HLOOKUP("Resultat",data!$A$1:$AT$8036,A1809,FALSE)</f>
        <v>0</v>
      </c>
      <c r="L1809">
        <f>HLOOKUP("Enhed",data!$A$1:$AT$8036,A1809,FALSE)</f>
        <v>0</v>
      </c>
    </row>
    <row r="1810" spans="1:12" x14ac:dyDescent="0.2">
      <c r="A1810">
        <v>1809</v>
      </c>
      <c r="B1810">
        <f>HLOOKUP("Referencer",data!$A$1:$AT$8036,A1810,FALSE)</f>
        <v>0</v>
      </c>
      <c r="C1810">
        <f>HLOOKUP("Stedtekst",data!$A$1:$AT$8036,A1810,FALSE)</f>
        <v>0</v>
      </c>
      <c r="D1810">
        <f>HLOOKUP("Målested navn",data!$A$1:$AT$8036,A1810,FALSE)</f>
        <v>0</v>
      </c>
      <c r="E1810">
        <f>HLOOKUP("Prøvetagning",data!$A$1:$AT$8036,A1810,FALSE)</f>
        <v>0</v>
      </c>
      <c r="F1810">
        <f>HLOOKUP("Prøve",data!$A$1:$AT$8036,A1810,FALSE)</f>
        <v>0</v>
      </c>
      <c r="G1810">
        <f>HLOOKUP("ScKode",data!$A$1:$AT$8036,A1810,FALSE)</f>
        <v>0</v>
      </c>
      <c r="H1810">
        <f>HLOOKUP("StofParameter",data!$A$1:$AT$8036,A1810,FALSE)</f>
        <v>0</v>
      </c>
      <c r="I1810">
        <f>HLOOKUP("Dato",data!$A$1:$AT$8036,A1810,FALSE)</f>
        <v>0</v>
      </c>
      <c r="J1810">
        <f>HLOOKUP("Resultat-attribut",data!$A$1:$AT$8036,A1810,FALSE)</f>
        <v>0</v>
      </c>
      <c r="K1810">
        <f>HLOOKUP("Resultat",data!$A$1:$AT$8036,A1810,FALSE)</f>
        <v>0</v>
      </c>
      <c r="L1810">
        <f>HLOOKUP("Enhed",data!$A$1:$AT$8036,A1810,FALSE)</f>
        <v>0</v>
      </c>
    </row>
    <row r="1811" spans="1:12" x14ac:dyDescent="0.2">
      <c r="A1811">
        <v>1810</v>
      </c>
      <c r="B1811">
        <f>HLOOKUP("Referencer",data!$A$1:$AT$8036,A1811,FALSE)</f>
        <v>0</v>
      </c>
      <c r="C1811">
        <f>HLOOKUP("Stedtekst",data!$A$1:$AT$8036,A1811,FALSE)</f>
        <v>0</v>
      </c>
      <c r="D1811">
        <f>HLOOKUP("Målested navn",data!$A$1:$AT$8036,A1811,FALSE)</f>
        <v>0</v>
      </c>
      <c r="E1811">
        <f>HLOOKUP("Prøvetagning",data!$A$1:$AT$8036,A1811,FALSE)</f>
        <v>0</v>
      </c>
      <c r="F1811">
        <f>HLOOKUP("Prøve",data!$A$1:$AT$8036,A1811,FALSE)</f>
        <v>0</v>
      </c>
      <c r="G1811">
        <f>HLOOKUP("ScKode",data!$A$1:$AT$8036,A1811,FALSE)</f>
        <v>0</v>
      </c>
      <c r="H1811">
        <f>HLOOKUP("StofParameter",data!$A$1:$AT$8036,A1811,FALSE)</f>
        <v>0</v>
      </c>
      <c r="I1811">
        <f>HLOOKUP("Dato",data!$A$1:$AT$8036,A1811,FALSE)</f>
        <v>0</v>
      </c>
      <c r="J1811">
        <f>HLOOKUP("Resultat-attribut",data!$A$1:$AT$8036,A1811,FALSE)</f>
        <v>0</v>
      </c>
      <c r="K1811">
        <f>HLOOKUP("Resultat",data!$A$1:$AT$8036,A1811,FALSE)</f>
        <v>0</v>
      </c>
      <c r="L1811">
        <f>HLOOKUP("Enhed",data!$A$1:$AT$8036,A1811,FALSE)</f>
        <v>0</v>
      </c>
    </row>
    <row r="1812" spans="1:12" x14ac:dyDescent="0.2">
      <c r="A1812">
        <v>1811</v>
      </c>
      <c r="B1812">
        <f>HLOOKUP("Referencer",data!$A$1:$AT$8036,A1812,FALSE)</f>
        <v>0</v>
      </c>
      <c r="C1812">
        <f>HLOOKUP("Stedtekst",data!$A$1:$AT$8036,A1812,FALSE)</f>
        <v>0</v>
      </c>
      <c r="D1812">
        <f>HLOOKUP("Målested navn",data!$A$1:$AT$8036,A1812,FALSE)</f>
        <v>0</v>
      </c>
      <c r="E1812">
        <f>HLOOKUP("Prøvetagning",data!$A$1:$AT$8036,A1812,FALSE)</f>
        <v>0</v>
      </c>
      <c r="F1812">
        <f>HLOOKUP("Prøve",data!$A$1:$AT$8036,A1812,FALSE)</f>
        <v>0</v>
      </c>
      <c r="G1812">
        <f>HLOOKUP("ScKode",data!$A$1:$AT$8036,A1812,FALSE)</f>
        <v>0</v>
      </c>
      <c r="H1812">
        <f>HLOOKUP("StofParameter",data!$A$1:$AT$8036,A1812,FALSE)</f>
        <v>0</v>
      </c>
      <c r="I1812">
        <f>HLOOKUP("Dato",data!$A$1:$AT$8036,A1812,FALSE)</f>
        <v>0</v>
      </c>
      <c r="J1812">
        <f>HLOOKUP("Resultat-attribut",data!$A$1:$AT$8036,A1812,FALSE)</f>
        <v>0</v>
      </c>
      <c r="K1812">
        <f>HLOOKUP("Resultat",data!$A$1:$AT$8036,A1812,FALSE)</f>
        <v>0</v>
      </c>
      <c r="L1812">
        <f>HLOOKUP("Enhed",data!$A$1:$AT$8036,A1812,FALSE)</f>
        <v>0</v>
      </c>
    </row>
    <row r="1813" spans="1:12" x14ac:dyDescent="0.2">
      <c r="A1813">
        <v>1812</v>
      </c>
      <c r="B1813">
        <f>HLOOKUP("Referencer",data!$A$1:$AT$8036,A1813,FALSE)</f>
        <v>0</v>
      </c>
      <c r="C1813">
        <f>HLOOKUP("Stedtekst",data!$A$1:$AT$8036,A1813,FALSE)</f>
        <v>0</v>
      </c>
      <c r="D1813">
        <f>HLOOKUP("Målested navn",data!$A$1:$AT$8036,A1813,FALSE)</f>
        <v>0</v>
      </c>
      <c r="E1813">
        <f>HLOOKUP("Prøvetagning",data!$A$1:$AT$8036,A1813,FALSE)</f>
        <v>0</v>
      </c>
      <c r="F1813">
        <f>HLOOKUP("Prøve",data!$A$1:$AT$8036,A1813,FALSE)</f>
        <v>0</v>
      </c>
      <c r="G1813">
        <f>HLOOKUP("ScKode",data!$A$1:$AT$8036,A1813,FALSE)</f>
        <v>0</v>
      </c>
      <c r="H1813">
        <f>HLOOKUP("StofParameter",data!$A$1:$AT$8036,A1813,FALSE)</f>
        <v>0</v>
      </c>
      <c r="I1813">
        <f>HLOOKUP("Dato",data!$A$1:$AT$8036,A1813,FALSE)</f>
        <v>0</v>
      </c>
      <c r="J1813">
        <f>HLOOKUP("Resultat-attribut",data!$A$1:$AT$8036,A1813,FALSE)</f>
        <v>0</v>
      </c>
      <c r="K1813">
        <f>HLOOKUP("Resultat",data!$A$1:$AT$8036,A1813,FALSE)</f>
        <v>0</v>
      </c>
      <c r="L1813">
        <f>HLOOKUP("Enhed",data!$A$1:$AT$8036,A1813,FALSE)</f>
        <v>0</v>
      </c>
    </row>
    <row r="1814" spans="1:12" x14ac:dyDescent="0.2">
      <c r="A1814">
        <v>1813</v>
      </c>
      <c r="B1814">
        <f>HLOOKUP("Referencer",data!$A$1:$AT$8036,A1814,FALSE)</f>
        <v>0</v>
      </c>
      <c r="C1814">
        <f>HLOOKUP("Stedtekst",data!$A$1:$AT$8036,A1814,FALSE)</f>
        <v>0</v>
      </c>
      <c r="D1814">
        <f>HLOOKUP("Målested navn",data!$A$1:$AT$8036,A1814,FALSE)</f>
        <v>0</v>
      </c>
      <c r="E1814">
        <f>HLOOKUP("Prøvetagning",data!$A$1:$AT$8036,A1814,FALSE)</f>
        <v>0</v>
      </c>
      <c r="F1814">
        <f>HLOOKUP("Prøve",data!$A$1:$AT$8036,A1814,FALSE)</f>
        <v>0</v>
      </c>
      <c r="G1814">
        <f>HLOOKUP("ScKode",data!$A$1:$AT$8036,A1814,FALSE)</f>
        <v>0</v>
      </c>
      <c r="H1814">
        <f>HLOOKUP("StofParameter",data!$A$1:$AT$8036,A1814,FALSE)</f>
        <v>0</v>
      </c>
      <c r="I1814">
        <f>HLOOKUP("Dato",data!$A$1:$AT$8036,A1814,FALSE)</f>
        <v>0</v>
      </c>
      <c r="J1814">
        <f>HLOOKUP("Resultat-attribut",data!$A$1:$AT$8036,A1814,FALSE)</f>
        <v>0</v>
      </c>
      <c r="K1814">
        <f>HLOOKUP("Resultat",data!$A$1:$AT$8036,A1814,FALSE)</f>
        <v>0</v>
      </c>
      <c r="L1814">
        <f>HLOOKUP("Enhed",data!$A$1:$AT$8036,A1814,FALSE)</f>
        <v>0</v>
      </c>
    </row>
    <row r="1815" spans="1:12" x14ac:dyDescent="0.2">
      <c r="A1815">
        <v>1814</v>
      </c>
      <c r="B1815">
        <f>HLOOKUP("Referencer",data!$A$1:$AT$8036,A1815,FALSE)</f>
        <v>0</v>
      </c>
      <c r="C1815">
        <f>HLOOKUP("Stedtekst",data!$A$1:$AT$8036,A1815,FALSE)</f>
        <v>0</v>
      </c>
      <c r="D1815">
        <f>HLOOKUP("Målested navn",data!$A$1:$AT$8036,A1815,FALSE)</f>
        <v>0</v>
      </c>
      <c r="E1815">
        <f>HLOOKUP("Prøvetagning",data!$A$1:$AT$8036,A1815,FALSE)</f>
        <v>0</v>
      </c>
      <c r="F1815">
        <f>HLOOKUP("Prøve",data!$A$1:$AT$8036,A1815,FALSE)</f>
        <v>0</v>
      </c>
      <c r="G1815">
        <f>HLOOKUP("ScKode",data!$A$1:$AT$8036,A1815,FALSE)</f>
        <v>0</v>
      </c>
      <c r="H1815">
        <f>HLOOKUP("StofParameter",data!$A$1:$AT$8036,A1815,FALSE)</f>
        <v>0</v>
      </c>
      <c r="I1815">
        <f>HLOOKUP("Dato",data!$A$1:$AT$8036,A1815,FALSE)</f>
        <v>0</v>
      </c>
      <c r="J1815">
        <f>HLOOKUP("Resultat-attribut",data!$A$1:$AT$8036,A1815,FALSE)</f>
        <v>0</v>
      </c>
      <c r="K1815">
        <f>HLOOKUP("Resultat",data!$A$1:$AT$8036,A1815,FALSE)</f>
        <v>0</v>
      </c>
      <c r="L1815">
        <f>HLOOKUP("Enhed",data!$A$1:$AT$8036,A1815,FALSE)</f>
        <v>0</v>
      </c>
    </row>
    <row r="1816" spans="1:12" x14ac:dyDescent="0.2">
      <c r="A1816">
        <v>1815</v>
      </c>
      <c r="B1816">
        <f>HLOOKUP("Referencer",data!$A$1:$AT$8036,A1816,FALSE)</f>
        <v>0</v>
      </c>
      <c r="C1816">
        <f>HLOOKUP("Stedtekst",data!$A$1:$AT$8036,A1816,FALSE)</f>
        <v>0</v>
      </c>
      <c r="D1816">
        <f>HLOOKUP("Målested navn",data!$A$1:$AT$8036,A1816,FALSE)</f>
        <v>0</v>
      </c>
      <c r="E1816">
        <f>HLOOKUP("Prøvetagning",data!$A$1:$AT$8036,A1816,FALSE)</f>
        <v>0</v>
      </c>
      <c r="F1816">
        <f>HLOOKUP("Prøve",data!$A$1:$AT$8036,A1816,FALSE)</f>
        <v>0</v>
      </c>
      <c r="G1816">
        <f>HLOOKUP("ScKode",data!$A$1:$AT$8036,A1816,FALSE)</f>
        <v>0</v>
      </c>
      <c r="H1816">
        <f>HLOOKUP("StofParameter",data!$A$1:$AT$8036,A1816,FALSE)</f>
        <v>0</v>
      </c>
      <c r="I1816">
        <f>HLOOKUP("Dato",data!$A$1:$AT$8036,A1816,FALSE)</f>
        <v>0</v>
      </c>
      <c r="J1816">
        <f>HLOOKUP("Resultat-attribut",data!$A$1:$AT$8036,A1816,FALSE)</f>
        <v>0</v>
      </c>
      <c r="K1816">
        <f>HLOOKUP("Resultat",data!$A$1:$AT$8036,A1816,FALSE)</f>
        <v>0</v>
      </c>
      <c r="L1816">
        <f>HLOOKUP("Enhed",data!$A$1:$AT$8036,A1816,FALSE)</f>
        <v>0</v>
      </c>
    </row>
    <row r="1817" spans="1:12" x14ac:dyDescent="0.2">
      <c r="A1817">
        <v>1816</v>
      </c>
      <c r="B1817">
        <f>HLOOKUP("Referencer",data!$A$1:$AT$8036,A1817,FALSE)</f>
        <v>0</v>
      </c>
      <c r="C1817">
        <f>HLOOKUP("Stedtekst",data!$A$1:$AT$8036,A1817,FALSE)</f>
        <v>0</v>
      </c>
      <c r="D1817">
        <f>HLOOKUP("Målested navn",data!$A$1:$AT$8036,A1817,FALSE)</f>
        <v>0</v>
      </c>
      <c r="E1817">
        <f>HLOOKUP("Prøvetagning",data!$A$1:$AT$8036,A1817,FALSE)</f>
        <v>0</v>
      </c>
      <c r="F1817">
        <f>HLOOKUP("Prøve",data!$A$1:$AT$8036,A1817,FALSE)</f>
        <v>0</v>
      </c>
      <c r="G1817">
        <f>HLOOKUP("ScKode",data!$A$1:$AT$8036,A1817,FALSE)</f>
        <v>0</v>
      </c>
      <c r="H1817">
        <f>HLOOKUP("StofParameter",data!$A$1:$AT$8036,A1817,FALSE)</f>
        <v>0</v>
      </c>
      <c r="I1817">
        <f>HLOOKUP("Dato",data!$A$1:$AT$8036,A1817,FALSE)</f>
        <v>0</v>
      </c>
      <c r="J1817">
        <f>HLOOKUP("Resultat-attribut",data!$A$1:$AT$8036,A1817,FALSE)</f>
        <v>0</v>
      </c>
      <c r="K1817">
        <f>HLOOKUP("Resultat",data!$A$1:$AT$8036,A1817,FALSE)</f>
        <v>0</v>
      </c>
      <c r="L1817">
        <f>HLOOKUP("Enhed",data!$A$1:$AT$8036,A1817,FALSE)</f>
        <v>0</v>
      </c>
    </row>
    <row r="1818" spans="1:12" x14ac:dyDescent="0.2">
      <c r="A1818">
        <v>1817</v>
      </c>
      <c r="B1818">
        <f>HLOOKUP("Referencer",data!$A$1:$AT$8036,A1818,FALSE)</f>
        <v>0</v>
      </c>
      <c r="C1818">
        <f>HLOOKUP("Stedtekst",data!$A$1:$AT$8036,A1818,FALSE)</f>
        <v>0</v>
      </c>
      <c r="D1818">
        <f>HLOOKUP("Målested navn",data!$A$1:$AT$8036,A1818,FALSE)</f>
        <v>0</v>
      </c>
      <c r="E1818">
        <f>HLOOKUP("Prøvetagning",data!$A$1:$AT$8036,A1818,FALSE)</f>
        <v>0</v>
      </c>
      <c r="F1818">
        <f>HLOOKUP("Prøve",data!$A$1:$AT$8036,A1818,FALSE)</f>
        <v>0</v>
      </c>
      <c r="G1818">
        <f>HLOOKUP("ScKode",data!$A$1:$AT$8036,A1818,FALSE)</f>
        <v>0</v>
      </c>
      <c r="H1818">
        <f>HLOOKUP("StofParameter",data!$A$1:$AT$8036,A1818,FALSE)</f>
        <v>0</v>
      </c>
      <c r="I1818">
        <f>HLOOKUP("Dato",data!$A$1:$AT$8036,A1818,FALSE)</f>
        <v>0</v>
      </c>
      <c r="J1818">
        <f>HLOOKUP("Resultat-attribut",data!$A$1:$AT$8036,A1818,FALSE)</f>
        <v>0</v>
      </c>
      <c r="K1818">
        <f>HLOOKUP("Resultat",data!$A$1:$AT$8036,A1818,FALSE)</f>
        <v>0</v>
      </c>
      <c r="L1818">
        <f>HLOOKUP("Enhed",data!$A$1:$AT$8036,A1818,FALSE)</f>
        <v>0</v>
      </c>
    </row>
    <row r="1819" spans="1:12" x14ac:dyDescent="0.2">
      <c r="A1819">
        <v>1818</v>
      </c>
      <c r="B1819">
        <f>HLOOKUP("Referencer",data!$A$1:$AT$8036,A1819,FALSE)</f>
        <v>0</v>
      </c>
      <c r="C1819">
        <f>HLOOKUP("Stedtekst",data!$A$1:$AT$8036,A1819,FALSE)</f>
        <v>0</v>
      </c>
      <c r="D1819">
        <f>HLOOKUP("Målested navn",data!$A$1:$AT$8036,A1819,FALSE)</f>
        <v>0</v>
      </c>
      <c r="E1819">
        <f>HLOOKUP("Prøvetagning",data!$A$1:$AT$8036,A1819,FALSE)</f>
        <v>0</v>
      </c>
      <c r="F1819">
        <f>HLOOKUP("Prøve",data!$A$1:$AT$8036,A1819,FALSE)</f>
        <v>0</v>
      </c>
      <c r="G1819">
        <f>HLOOKUP("ScKode",data!$A$1:$AT$8036,A1819,FALSE)</f>
        <v>0</v>
      </c>
      <c r="H1819">
        <f>HLOOKUP("StofParameter",data!$A$1:$AT$8036,A1819,FALSE)</f>
        <v>0</v>
      </c>
      <c r="I1819">
        <f>HLOOKUP("Dato",data!$A$1:$AT$8036,A1819,FALSE)</f>
        <v>0</v>
      </c>
      <c r="J1819">
        <f>HLOOKUP("Resultat-attribut",data!$A$1:$AT$8036,A1819,FALSE)</f>
        <v>0</v>
      </c>
      <c r="K1819">
        <f>HLOOKUP("Resultat",data!$A$1:$AT$8036,A1819,FALSE)</f>
        <v>0</v>
      </c>
      <c r="L1819">
        <f>HLOOKUP("Enhed",data!$A$1:$AT$8036,A1819,FALSE)</f>
        <v>0</v>
      </c>
    </row>
    <row r="1820" spans="1:12" x14ac:dyDescent="0.2">
      <c r="A1820">
        <v>1819</v>
      </c>
      <c r="B1820">
        <f>HLOOKUP("Referencer",data!$A$1:$AT$8036,A1820,FALSE)</f>
        <v>0</v>
      </c>
      <c r="C1820">
        <f>HLOOKUP("Stedtekst",data!$A$1:$AT$8036,A1820,FALSE)</f>
        <v>0</v>
      </c>
      <c r="D1820">
        <f>HLOOKUP("Målested navn",data!$A$1:$AT$8036,A1820,FALSE)</f>
        <v>0</v>
      </c>
      <c r="E1820">
        <f>HLOOKUP("Prøvetagning",data!$A$1:$AT$8036,A1820,FALSE)</f>
        <v>0</v>
      </c>
      <c r="F1820">
        <f>HLOOKUP("Prøve",data!$A$1:$AT$8036,A1820,FALSE)</f>
        <v>0</v>
      </c>
      <c r="G1820">
        <f>HLOOKUP("ScKode",data!$A$1:$AT$8036,A1820,FALSE)</f>
        <v>0</v>
      </c>
      <c r="H1820">
        <f>HLOOKUP("StofParameter",data!$A$1:$AT$8036,A1820,FALSE)</f>
        <v>0</v>
      </c>
      <c r="I1820">
        <f>HLOOKUP("Dato",data!$A$1:$AT$8036,A1820,FALSE)</f>
        <v>0</v>
      </c>
      <c r="J1820">
        <f>HLOOKUP("Resultat-attribut",data!$A$1:$AT$8036,A1820,FALSE)</f>
        <v>0</v>
      </c>
      <c r="K1820">
        <f>HLOOKUP("Resultat",data!$A$1:$AT$8036,A1820,FALSE)</f>
        <v>0</v>
      </c>
      <c r="L1820">
        <f>HLOOKUP("Enhed",data!$A$1:$AT$8036,A1820,FALSE)</f>
        <v>0</v>
      </c>
    </row>
    <row r="1821" spans="1:12" x14ac:dyDescent="0.2">
      <c r="A1821">
        <v>1820</v>
      </c>
      <c r="B1821">
        <f>HLOOKUP("Referencer",data!$A$1:$AT$8036,A1821,FALSE)</f>
        <v>0</v>
      </c>
      <c r="C1821">
        <f>HLOOKUP("Stedtekst",data!$A$1:$AT$8036,A1821,FALSE)</f>
        <v>0</v>
      </c>
      <c r="D1821">
        <f>HLOOKUP("Målested navn",data!$A$1:$AT$8036,A1821,FALSE)</f>
        <v>0</v>
      </c>
      <c r="E1821">
        <f>HLOOKUP("Prøvetagning",data!$A$1:$AT$8036,A1821,FALSE)</f>
        <v>0</v>
      </c>
      <c r="F1821">
        <f>HLOOKUP("Prøve",data!$A$1:$AT$8036,A1821,FALSE)</f>
        <v>0</v>
      </c>
      <c r="G1821">
        <f>HLOOKUP("ScKode",data!$A$1:$AT$8036,A1821,FALSE)</f>
        <v>0</v>
      </c>
      <c r="H1821">
        <f>HLOOKUP("StofParameter",data!$A$1:$AT$8036,A1821,FALSE)</f>
        <v>0</v>
      </c>
      <c r="I1821">
        <f>HLOOKUP("Dato",data!$A$1:$AT$8036,A1821,FALSE)</f>
        <v>0</v>
      </c>
      <c r="J1821">
        <f>HLOOKUP("Resultat-attribut",data!$A$1:$AT$8036,A1821,FALSE)</f>
        <v>0</v>
      </c>
      <c r="K1821">
        <f>HLOOKUP("Resultat",data!$A$1:$AT$8036,A1821,FALSE)</f>
        <v>0</v>
      </c>
      <c r="L1821">
        <f>HLOOKUP("Enhed",data!$A$1:$AT$8036,A1821,FALSE)</f>
        <v>0</v>
      </c>
    </row>
    <row r="1822" spans="1:12" x14ac:dyDescent="0.2">
      <c r="A1822">
        <v>1821</v>
      </c>
      <c r="B1822">
        <f>HLOOKUP("Referencer",data!$A$1:$AT$8036,A1822,FALSE)</f>
        <v>0</v>
      </c>
      <c r="C1822">
        <f>HLOOKUP("Stedtekst",data!$A$1:$AT$8036,A1822,FALSE)</f>
        <v>0</v>
      </c>
      <c r="D1822">
        <f>HLOOKUP("Målested navn",data!$A$1:$AT$8036,A1822,FALSE)</f>
        <v>0</v>
      </c>
      <c r="E1822">
        <f>HLOOKUP("Prøvetagning",data!$A$1:$AT$8036,A1822,FALSE)</f>
        <v>0</v>
      </c>
      <c r="F1822">
        <f>HLOOKUP("Prøve",data!$A$1:$AT$8036,A1822,FALSE)</f>
        <v>0</v>
      </c>
      <c r="G1822">
        <f>HLOOKUP("ScKode",data!$A$1:$AT$8036,A1822,FALSE)</f>
        <v>0</v>
      </c>
      <c r="H1822">
        <f>HLOOKUP("StofParameter",data!$A$1:$AT$8036,A1822,FALSE)</f>
        <v>0</v>
      </c>
      <c r="I1822">
        <f>HLOOKUP("Dato",data!$A$1:$AT$8036,A1822,FALSE)</f>
        <v>0</v>
      </c>
      <c r="J1822">
        <f>HLOOKUP("Resultat-attribut",data!$A$1:$AT$8036,A1822,FALSE)</f>
        <v>0</v>
      </c>
      <c r="K1822">
        <f>HLOOKUP("Resultat",data!$A$1:$AT$8036,A1822,FALSE)</f>
        <v>0</v>
      </c>
      <c r="L1822">
        <f>HLOOKUP("Enhed",data!$A$1:$AT$8036,A1822,FALSE)</f>
        <v>0</v>
      </c>
    </row>
    <row r="1823" spans="1:12" x14ac:dyDescent="0.2">
      <c r="A1823">
        <v>1822</v>
      </c>
      <c r="B1823">
        <f>HLOOKUP("Referencer",data!$A$1:$AT$8036,A1823,FALSE)</f>
        <v>0</v>
      </c>
      <c r="C1823">
        <f>HLOOKUP("Stedtekst",data!$A$1:$AT$8036,A1823,FALSE)</f>
        <v>0</v>
      </c>
      <c r="D1823">
        <f>HLOOKUP("Målested navn",data!$A$1:$AT$8036,A1823,FALSE)</f>
        <v>0</v>
      </c>
      <c r="E1823">
        <f>HLOOKUP("Prøvetagning",data!$A$1:$AT$8036,A1823,FALSE)</f>
        <v>0</v>
      </c>
      <c r="F1823">
        <f>HLOOKUP("Prøve",data!$A$1:$AT$8036,A1823,FALSE)</f>
        <v>0</v>
      </c>
      <c r="G1823">
        <f>HLOOKUP("ScKode",data!$A$1:$AT$8036,A1823,FALSE)</f>
        <v>0</v>
      </c>
      <c r="H1823">
        <f>HLOOKUP("StofParameter",data!$A$1:$AT$8036,A1823,FALSE)</f>
        <v>0</v>
      </c>
      <c r="I1823">
        <f>HLOOKUP("Dato",data!$A$1:$AT$8036,A1823,FALSE)</f>
        <v>0</v>
      </c>
      <c r="J1823">
        <f>HLOOKUP("Resultat-attribut",data!$A$1:$AT$8036,A1823,FALSE)</f>
        <v>0</v>
      </c>
      <c r="K1823">
        <f>HLOOKUP("Resultat",data!$A$1:$AT$8036,A1823,FALSE)</f>
        <v>0</v>
      </c>
      <c r="L1823">
        <f>HLOOKUP("Enhed",data!$A$1:$AT$8036,A1823,FALSE)</f>
        <v>0</v>
      </c>
    </row>
    <row r="1824" spans="1:12" x14ac:dyDescent="0.2">
      <c r="A1824">
        <v>1823</v>
      </c>
      <c r="B1824">
        <f>HLOOKUP("Referencer",data!$A$1:$AT$8036,A1824,FALSE)</f>
        <v>0</v>
      </c>
      <c r="C1824">
        <f>HLOOKUP("Stedtekst",data!$A$1:$AT$8036,A1824,FALSE)</f>
        <v>0</v>
      </c>
      <c r="D1824">
        <f>HLOOKUP("Målested navn",data!$A$1:$AT$8036,A1824,FALSE)</f>
        <v>0</v>
      </c>
      <c r="E1824">
        <f>HLOOKUP("Prøvetagning",data!$A$1:$AT$8036,A1824,FALSE)</f>
        <v>0</v>
      </c>
      <c r="F1824">
        <f>HLOOKUP("Prøve",data!$A$1:$AT$8036,A1824,FALSE)</f>
        <v>0</v>
      </c>
      <c r="G1824">
        <f>HLOOKUP("ScKode",data!$A$1:$AT$8036,A1824,FALSE)</f>
        <v>0</v>
      </c>
      <c r="H1824">
        <f>HLOOKUP("StofParameter",data!$A$1:$AT$8036,A1824,FALSE)</f>
        <v>0</v>
      </c>
      <c r="I1824">
        <f>HLOOKUP("Dato",data!$A$1:$AT$8036,A1824,FALSE)</f>
        <v>0</v>
      </c>
      <c r="J1824">
        <f>HLOOKUP("Resultat-attribut",data!$A$1:$AT$8036,A1824,FALSE)</f>
        <v>0</v>
      </c>
      <c r="K1824">
        <f>HLOOKUP("Resultat",data!$A$1:$AT$8036,A1824,FALSE)</f>
        <v>0</v>
      </c>
      <c r="L1824">
        <f>HLOOKUP("Enhed",data!$A$1:$AT$8036,A1824,FALSE)</f>
        <v>0</v>
      </c>
    </row>
    <row r="1825" spans="1:12" x14ac:dyDescent="0.2">
      <c r="A1825">
        <v>1824</v>
      </c>
      <c r="B1825">
        <f>HLOOKUP("Referencer",data!$A$1:$AT$8036,A1825,FALSE)</f>
        <v>0</v>
      </c>
      <c r="C1825">
        <f>HLOOKUP("Stedtekst",data!$A$1:$AT$8036,A1825,FALSE)</f>
        <v>0</v>
      </c>
      <c r="D1825">
        <f>HLOOKUP("Målested navn",data!$A$1:$AT$8036,A1825,FALSE)</f>
        <v>0</v>
      </c>
      <c r="E1825">
        <f>HLOOKUP("Prøvetagning",data!$A$1:$AT$8036,A1825,FALSE)</f>
        <v>0</v>
      </c>
      <c r="F1825">
        <f>HLOOKUP("Prøve",data!$A$1:$AT$8036,A1825,FALSE)</f>
        <v>0</v>
      </c>
      <c r="G1825">
        <f>HLOOKUP("ScKode",data!$A$1:$AT$8036,A1825,FALSE)</f>
        <v>0</v>
      </c>
      <c r="H1825">
        <f>HLOOKUP("StofParameter",data!$A$1:$AT$8036,A1825,FALSE)</f>
        <v>0</v>
      </c>
      <c r="I1825">
        <f>HLOOKUP("Dato",data!$A$1:$AT$8036,A1825,FALSE)</f>
        <v>0</v>
      </c>
      <c r="J1825">
        <f>HLOOKUP("Resultat-attribut",data!$A$1:$AT$8036,A1825,FALSE)</f>
        <v>0</v>
      </c>
      <c r="K1825">
        <f>HLOOKUP("Resultat",data!$A$1:$AT$8036,A1825,FALSE)</f>
        <v>0</v>
      </c>
      <c r="L1825">
        <f>HLOOKUP("Enhed",data!$A$1:$AT$8036,A1825,FALSE)</f>
        <v>0</v>
      </c>
    </row>
    <row r="1826" spans="1:12" x14ac:dyDescent="0.2">
      <c r="A1826">
        <v>1825</v>
      </c>
      <c r="B1826">
        <f>HLOOKUP("Referencer",data!$A$1:$AT$8036,A1826,FALSE)</f>
        <v>0</v>
      </c>
      <c r="C1826">
        <f>HLOOKUP("Stedtekst",data!$A$1:$AT$8036,A1826,FALSE)</f>
        <v>0</v>
      </c>
      <c r="D1826">
        <f>HLOOKUP("Målested navn",data!$A$1:$AT$8036,A1826,FALSE)</f>
        <v>0</v>
      </c>
      <c r="E1826">
        <f>HLOOKUP("Prøvetagning",data!$A$1:$AT$8036,A1826,FALSE)</f>
        <v>0</v>
      </c>
      <c r="F1826">
        <f>HLOOKUP("Prøve",data!$A$1:$AT$8036,A1826,FALSE)</f>
        <v>0</v>
      </c>
      <c r="G1826">
        <f>HLOOKUP("ScKode",data!$A$1:$AT$8036,A1826,FALSE)</f>
        <v>0</v>
      </c>
      <c r="H1826">
        <f>HLOOKUP("StofParameter",data!$A$1:$AT$8036,A1826,FALSE)</f>
        <v>0</v>
      </c>
      <c r="I1826">
        <f>HLOOKUP("Dato",data!$A$1:$AT$8036,A1826,FALSE)</f>
        <v>0</v>
      </c>
      <c r="J1826">
        <f>HLOOKUP("Resultat-attribut",data!$A$1:$AT$8036,A1826,FALSE)</f>
        <v>0</v>
      </c>
      <c r="K1826">
        <f>HLOOKUP("Resultat",data!$A$1:$AT$8036,A1826,FALSE)</f>
        <v>0</v>
      </c>
      <c r="L1826">
        <f>HLOOKUP("Enhed",data!$A$1:$AT$8036,A1826,FALSE)</f>
        <v>0</v>
      </c>
    </row>
    <row r="1827" spans="1:12" x14ac:dyDescent="0.2">
      <c r="A1827">
        <v>1826</v>
      </c>
      <c r="B1827">
        <f>HLOOKUP("Referencer",data!$A$1:$AT$8036,A1827,FALSE)</f>
        <v>0</v>
      </c>
      <c r="C1827">
        <f>HLOOKUP("Stedtekst",data!$A$1:$AT$8036,A1827,FALSE)</f>
        <v>0</v>
      </c>
      <c r="D1827">
        <f>HLOOKUP("Målested navn",data!$A$1:$AT$8036,A1827,FALSE)</f>
        <v>0</v>
      </c>
      <c r="E1827">
        <f>HLOOKUP("Prøvetagning",data!$A$1:$AT$8036,A1827,FALSE)</f>
        <v>0</v>
      </c>
      <c r="F1827">
        <f>HLOOKUP("Prøve",data!$A$1:$AT$8036,A1827,FALSE)</f>
        <v>0</v>
      </c>
      <c r="G1827">
        <f>HLOOKUP("ScKode",data!$A$1:$AT$8036,A1827,FALSE)</f>
        <v>0</v>
      </c>
      <c r="H1827">
        <f>HLOOKUP("StofParameter",data!$A$1:$AT$8036,A1827,FALSE)</f>
        <v>0</v>
      </c>
      <c r="I1827">
        <f>HLOOKUP("Dato",data!$A$1:$AT$8036,A1827,FALSE)</f>
        <v>0</v>
      </c>
      <c r="J1827">
        <f>HLOOKUP("Resultat-attribut",data!$A$1:$AT$8036,A1827,FALSE)</f>
        <v>0</v>
      </c>
      <c r="K1827">
        <f>HLOOKUP("Resultat",data!$A$1:$AT$8036,A1827,FALSE)</f>
        <v>0</v>
      </c>
      <c r="L1827">
        <f>HLOOKUP("Enhed",data!$A$1:$AT$8036,A1827,FALSE)</f>
        <v>0</v>
      </c>
    </row>
    <row r="1828" spans="1:12" x14ac:dyDescent="0.2">
      <c r="A1828">
        <v>1827</v>
      </c>
      <c r="B1828">
        <f>HLOOKUP("Referencer",data!$A$1:$AT$8036,A1828,FALSE)</f>
        <v>0</v>
      </c>
      <c r="C1828">
        <f>HLOOKUP("Stedtekst",data!$A$1:$AT$8036,A1828,FALSE)</f>
        <v>0</v>
      </c>
      <c r="D1828">
        <f>HLOOKUP("Målested navn",data!$A$1:$AT$8036,A1828,FALSE)</f>
        <v>0</v>
      </c>
      <c r="E1828">
        <f>HLOOKUP("Prøvetagning",data!$A$1:$AT$8036,A1828,FALSE)</f>
        <v>0</v>
      </c>
      <c r="F1828">
        <f>HLOOKUP("Prøve",data!$A$1:$AT$8036,A1828,FALSE)</f>
        <v>0</v>
      </c>
      <c r="G1828">
        <f>HLOOKUP("ScKode",data!$A$1:$AT$8036,A1828,FALSE)</f>
        <v>0</v>
      </c>
      <c r="H1828">
        <f>HLOOKUP("StofParameter",data!$A$1:$AT$8036,A1828,FALSE)</f>
        <v>0</v>
      </c>
      <c r="I1828">
        <f>HLOOKUP("Dato",data!$A$1:$AT$8036,A1828,FALSE)</f>
        <v>0</v>
      </c>
      <c r="J1828">
        <f>HLOOKUP("Resultat-attribut",data!$A$1:$AT$8036,A1828,FALSE)</f>
        <v>0</v>
      </c>
      <c r="K1828">
        <f>HLOOKUP("Resultat",data!$A$1:$AT$8036,A1828,FALSE)</f>
        <v>0</v>
      </c>
      <c r="L1828">
        <f>HLOOKUP("Enhed",data!$A$1:$AT$8036,A1828,FALSE)</f>
        <v>0</v>
      </c>
    </row>
    <row r="1829" spans="1:12" x14ac:dyDescent="0.2">
      <c r="A1829">
        <v>1828</v>
      </c>
      <c r="B1829">
        <f>HLOOKUP("Referencer",data!$A$1:$AT$8036,A1829,FALSE)</f>
        <v>0</v>
      </c>
      <c r="C1829">
        <f>HLOOKUP("Stedtekst",data!$A$1:$AT$8036,A1829,FALSE)</f>
        <v>0</v>
      </c>
      <c r="D1829">
        <f>HLOOKUP("Målested navn",data!$A$1:$AT$8036,A1829,FALSE)</f>
        <v>0</v>
      </c>
      <c r="E1829">
        <f>HLOOKUP("Prøvetagning",data!$A$1:$AT$8036,A1829,FALSE)</f>
        <v>0</v>
      </c>
      <c r="F1829">
        <f>HLOOKUP("Prøve",data!$A$1:$AT$8036,A1829,FALSE)</f>
        <v>0</v>
      </c>
      <c r="G1829">
        <f>HLOOKUP("ScKode",data!$A$1:$AT$8036,A1829,FALSE)</f>
        <v>0</v>
      </c>
      <c r="H1829">
        <f>HLOOKUP("StofParameter",data!$A$1:$AT$8036,A1829,FALSE)</f>
        <v>0</v>
      </c>
      <c r="I1829">
        <f>HLOOKUP("Dato",data!$A$1:$AT$8036,A1829,FALSE)</f>
        <v>0</v>
      </c>
      <c r="J1829">
        <f>HLOOKUP("Resultat-attribut",data!$A$1:$AT$8036,A1829,FALSE)</f>
        <v>0</v>
      </c>
      <c r="K1829">
        <f>HLOOKUP("Resultat",data!$A$1:$AT$8036,A1829,FALSE)</f>
        <v>0</v>
      </c>
      <c r="L1829">
        <f>HLOOKUP("Enhed",data!$A$1:$AT$8036,A1829,FALSE)</f>
        <v>0</v>
      </c>
    </row>
    <row r="1830" spans="1:12" x14ac:dyDescent="0.2">
      <c r="A1830">
        <v>1829</v>
      </c>
      <c r="B1830">
        <f>HLOOKUP("Referencer",data!$A$1:$AT$8036,A1830,FALSE)</f>
        <v>0</v>
      </c>
      <c r="C1830">
        <f>HLOOKUP("Stedtekst",data!$A$1:$AT$8036,A1830,FALSE)</f>
        <v>0</v>
      </c>
      <c r="D1830">
        <f>HLOOKUP("Målested navn",data!$A$1:$AT$8036,A1830,FALSE)</f>
        <v>0</v>
      </c>
      <c r="E1830">
        <f>HLOOKUP("Prøvetagning",data!$A$1:$AT$8036,A1830,FALSE)</f>
        <v>0</v>
      </c>
      <c r="F1830">
        <f>HLOOKUP("Prøve",data!$A$1:$AT$8036,A1830,FALSE)</f>
        <v>0</v>
      </c>
      <c r="G1830">
        <f>HLOOKUP("ScKode",data!$A$1:$AT$8036,A1830,FALSE)</f>
        <v>0</v>
      </c>
      <c r="H1830">
        <f>HLOOKUP("StofParameter",data!$A$1:$AT$8036,A1830,FALSE)</f>
        <v>0</v>
      </c>
      <c r="I1830">
        <f>HLOOKUP("Dato",data!$A$1:$AT$8036,A1830,FALSE)</f>
        <v>0</v>
      </c>
      <c r="J1830">
        <f>HLOOKUP("Resultat-attribut",data!$A$1:$AT$8036,A1830,FALSE)</f>
        <v>0</v>
      </c>
      <c r="K1830">
        <f>HLOOKUP("Resultat",data!$A$1:$AT$8036,A1830,FALSE)</f>
        <v>0</v>
      </c>
      <c r="L1830">
        <f>HLOOKUP("Enhed",data!$A$1:$AT$8036,A1830,FALSE)</f>
        <v>0</v>
      </c>
    </row>
    <row r="1831" spans="1:12" x14ac:dyDescent="0.2">
      <c r="A1831">
        <v>1830</v>
      </c>
      <c r="B1831">
        <f>HLOOKUP("Referencer",data!$A$1:$AT$8036,A1831,FALSE)</f>
        <v>0</v>
      </c>
      <c r="C1831">
        <f>HLOOKUP("Stedtekst",data!$A$1:$AT$8036,A1831,FALSE)</f>
        <v>0</v>
      </c>
      <c r="D1831">
        <f>HLOOKUP("Målested navn",data!$A$1:$AT$8036,A1831,FALSE)</f>
        <v>0</v>
      </c>
      <c r="E1831">
        <f>HLOOKUP("Prøvetagning",data!$A$1:$AT$8036,A1831,FALSE)</f>
        <v>0</v>
      </c>
      <c r="F1831">
        <f>HLOOKUP("Prøve",data!$A$1:$AT$8036,A1831,FALSE)</f>
        <v>0</v>
      </c>
      <c r="G1831">
        <f>HLOOKUP("ScKode",data!$A$1:$AT$8036,A1831,FALSE)</f>
        <v>0</v>
      </c>
      <c r="H1831">
        <f>HLOOKUP("StofParameter",data!$A$1:$AT$8036,A1831,FALSE)</f>
        <v>0</v>
      </c>
      <c r="I1831">
        <f>HLOOKUP("Dato",data!$A$1:$AT$8036,A1831,FALSE)</f>
        <v>0</v>
      </c>
      <c r="J1831">
        <f>HLOOKUP("Resultat-attribut",data!$A$1:$AT$8036,A1831,FALSE)</f>
        <v>0</v>
      </c>
      <c r="K1831">
        <f>HLOOKUP("Resultat",data!$A$1:$AT$8036,A1831,FALSE)</f>
        <v>0</v>
      </c>
      <c r="L1831">
        <f>HLOOKUP("Enhed",data!$A$1:$AT$8036,A1831,FALSE)</f>
        <v>0</v>
      </c>
    </row>
    <row r="1832" spans="1:12" x14ac:dyDescent="0.2">
      <c r="A1832">
        <v>1831</v>
      </c>
      <c r="B1832">
        <f>HLOOKUP("Referencer",data!$A$1:$AT$8036,A1832,FALSE)</f>
        <v>0</v>
      </c>
      <c r="C1832">
        <f>HLOOKUP("Stedtekst",data!$A$1:$AT$8036,A1832,FALSE)</f>
        <v>0</v>
      </c>
      <c r="D1832">
        <f>HLOOKUP("Målested navn",data!$A$1:$AT$8036,A1832,FALSE)</f>
        <v>0</v>
      </c>
      <c r="E1832">
        <f>HLOOKUP("Prøvetagning",data!$A$1:$AT$8036,A1832,FALSE)</f>
        <v>0</v>
      </c>
      <c r="F1832">
        <f>HLOOKUP("Prøve",data!$A$1:$AT$8036,A1832,FALSE)</f>
        <v>0</v>
      </c>
      <c r="G1832">
        <f>HLOOKUP("ScKode",data!$A$1:$AT$8036,A1832,FALSE)</f>
        <v>0</v>
      </c>
      <c r="H1832">
        <f>HLOOKUP("StofParameter",data!$A$1:$AT$8036,A1832,FALSE)</f>
        <v>0</v>
      </c>
      <c r="I1832">
        <f>HLOOKUP("Dato",data!$A$1:$AT$8036,A1832,FALSE)</f>
        <v>0</v>
      </c>
      <c r="J1832">
        <f>HLOOKUP("Resultat-attribut",data!$A$1:$AT$8036,A1832,FALSE)</f>
        <v>0</v>
      </c>
      <c r="K1832">
        <f>HLOOKUP("Resultat",data!$A$1:$AT$8036,A1832,FALSE)</f>
        <v>0</v>
      </c>
      <c r="L1832">
        <f>HLOOKUP("Enhed",data!$A$1:$AT$8036,A1832,FALSE)</f>
        <v>0</v>
      </c>
    </row>
    <row r="1833" spans="1:12" x14ac:dyDescent="0.2">
      <c r="A1833">
        <v>1832</v>
      </c>
      <c r="B1833">
        <f>HLOOKUP("Referencer",data!$A$1:$AT$8036,A1833,FALSE)</f>
        <v>0</v>
      </c>
      <c r="C1833">
        <f>HLOOKUP("Stedtekst",data!$A$1:$AT$8036,A1833,FALSE)</f>
        <v>0</v>
      </c>
      <c r="D1833">
        <f>HLOOKUP("Målested navn",data!$A$1:$AT$8036,A1833,FALSE)</f>
        <v>0</v>
      </c>
      <c r="E1833">
        <f>HLOOKUP("Prøvetagning",data!$A$1:$AT$8036,A1833,FALSE)</f>
        <v>0</v>
      </c>
      <c r="F1833">
        <f>HLOOKUP("Prøve",data!$A$1:$AT$8036,A1833,FALSE)</f>
        <v>0</v>
      </c>
      <c r="G1833">
        <f>HLOOKUP("ScKode",data!$A$1:$AT$8036,A1833,FALSE)</f>
        <v>0</v>
      </c>
      <c r="H1833">
        <f>HLOOKUP("StofParameter",data!$A$1:$AT$8036,A1833,FALSE)</f>
        <v>0</v>
      </c>
      <c r="I1833">
        <f>HLOOKUP("Dato",data!$A$1:$AT$8036,A1833,FALSE)</f>
        <v>0</v>
      </c>
      <c r="J1833">
        <f>HLOOKUP("Resultat-attribut",data!$A$1:$AT$8036,A1833,FALSE)</f>
        <v>0</v>
      </c>
      <c r="K1833">
        <f>HLOOKUP("Resultat",data!$A$1:$AT$8036,A1833,FALSE)</f>
        <v>0</v>
      </c>
      <c r="L1833">
        <f>HLOOKUP("Enhed",data!$A$1:$AT$8036,A1833,FALSE)</f>
        <v>0</v>
      </c>
    </row>
    <row r="1834" spans="1:12" x14ac:dyDescent="0.2">
      <c r="A1834">
        <v>1833</v>
      </c>
      <c r="B1834">
        <f>HLOOKUP("Referencer",data!$A$1:$AT$8036,A1834,FALSE)</f>
        <v>0</v>
      </c>
      <c r="C1834">
        <f>HLOOKUP("Stedtekst",data!$A$1:$AT$8036,A1834,FALSE)</f>
        <v>0</v>
      </c>
      <c r="D1834">
        <f>HLOOKUP("Målested navn",data!$A$1:$AT$8036,A1834,FALSE)</f>
        <v>0</v>
      </c>
      <c r="E1834">
        <f>HLOOKUP("Prøvetagning",data!$A$1:$AT$8036,A1834,FALSE)</f>
        <v>0</v>
      </c>
      <c r="F1834">
        <f>HLOOKUP("Prøve",data!$A$1:$AT$8036,A1834,FALSE)</f>
        <v>0</v>
      </c>
      <c r="G1834">
        <f>HLOOKUP("ScKode",data!$A$1:$AT$8036,A1834,FALSE)</f>
        <v>0</v>
      </c>
      <c r="H1834">
        <f>HLOOKUP("StofParameter",data!$A$1:$AT$8036,A1834,FALSE)</f>
        <v>0</v>
      </c>
      <c r="I1834">
        <f>HLOOKUP("Dato",data!$A$1:$AT$8036,A1834,FALSE)</f>
        <v>0</v>
      </c>
      <c r="J1834">
        <f>HLOOKUP("Resultat-attribut",data!$A$1:$AT$8036,A1834,FALSE)</f>
        <v>0</v>
      </c>
      <c r="K1834">
        <f>HLOOKUP("Resultat",data!$A$1:$AT$8036,A1834,FALSE)</f>
        <v>0</v>
      </c>
      <c r="L1834">
        <f>HLOOKUP("Enhed",data!$A$1:$AT$8036,A1834,FALSE)</f>
        <v>0</v>
      </c>
    </row>
    <row r="1835" spans="1:12" x14ac:dyDescent="0.2">
      <c r="A1835">
        <v>1834</v>
      </c>
      <c r="B1835">
        <f>HLOOKUP("Referencer",data!$A$1:$AT$8036,A1835,FALSE)</f>
        <v>0</v>
      </c>
      <c r="C1835">
        <f>HLOOKUP("Stedtekst",data!$A$1:$AT$8036,A1835,FALSE)</f>
        <v>0</v>
      </c>
      <c r="D1835">
        <f>HLOOKUP("Målested navn",data!$A$1:$AT$8036,A1835,FALSE)</f>
        <v>0</v>
      </c>
      <c r="E1835">
        <f>HLOOKUP("Prøvetagning",data!$A$1:$AT$8036,A1835,FALSE)</f>
        <v>0</v>
      </c>
      <c r="F1835">
        <f>HLOOKUP("Prøve",data!$A$1:$AT$8036,A1835,FALSE)</f>
        <v>0</v>
      </c>
      <c r="G1835">
        <f>HLOOKUP("ScKode",data!$A$1:$AT$8036,A1835,FALSE)</f>
        <v>0</v>
      </c>
      <c r="H1835">
        <f>HLOOKUP("StofParameter",data!$A$1:$AT$8036,A1835,FALSE)</f>
        <v>0</v>
      </c>
      <c r="I1835">
        <f>HLOOKUP("Dato",data!$A$1:$AT$8036,A1835,FALSE)</f>
        <v>0</v>
      </c>
      <c r="J1835">
        <f>HLOOKUP("Resultat-attribut",data!$A$1:$AT$8036,A1835,FALSE)</f>
        <v>0</v>
      </c>
      <c r="K1835">
        <f>HLOOKUP("Resultat",data!$A$1:$AT$8036,A1835,FALSE)</f>
        <v>0</v>
      </c>
      <c r="L1835">
        <f>HLOOKUP("Enhed",data!$A$1:$AT$8036,A1835,FALSE)</f>
        <v>0</v>
      </c>
    </row>
    <row r="1836" spans="1:12" x14ac:dyDescent="0.2">
      <c r="A1836">
        <v>1835</v>
      </c>
      <c r="B1836">
        <f>HLOOKUP("Referencer",data!$A$1:$AT$8036,A1836,FALSE)</f>
        <v>0</v>
      </c>
      <c r="C1836">
        <f>HLOOKUP("Stedtekst",data!$A$1:$AT$8036,A1836,FALSE)</f>
        <v>0</v>
      </c>
      <c r="D1836">
        <f>HLOOKUP("Målested navn",data!$A$1:$AT$8036,A1836,FALSE)</f>
        <v>0</v>
      </c>
      <c r="E1836">
        <f>HLOOKUP("Prøvetagning",data!$A$1:$AT$8036,A1836,FALSE)</f>
        <v>0</v>
      </c>
      <c r="F1836">
        <f>HLOOKUP("Prøve",data!$A$1:$AT$8036,A1836,FALSE)</f>
        <v>0</v>
      </c>
      <c r="G1836">
        <f>HLOOKUP("ScKode",data!$A$1:$AT$8036,A1836,FALSE)</f>
        <v>0</v>
      </c>
      <c r="H1836">
        <f>HLOOKUP("StofParameter",data!$A$1:$AT$8036,A1836,FALSE)</f>
        <v>0</v>
      </c>
      <c r="I1836">
        <f>HLOOKUP("Dato",data!$A$1:$AT$8036,A1836,FALSE)</f>
        <v>0</v>
      </c>
      <c r="J1836">
        <f>HLOOKUP("Resultat-attribut",data!$A$1:$AT$8036,A1836,FALSE)</f>
        <v>0</v>
      </c>
      <c r="K1836">
        <f>HLOOKUP("Resultat",data!$A$1:$AT$8036,A1836,FALSE)</f>
        <v>0</v>
      </c>
      <c r="L1836">
        <f>HLOOKUP("Enhed",data!$A$1:$AT$8036,A1836,FALSE)</f>
        <v>0</v>
      </c>
    </row>
    <row r="1837" spans="1:12" x14ac:dyDescent="0.2">
      <c r="A1837">
        <v>1836</v>
      </c>
      <c r="B1837">
        <f>HLOOKUP("Referencer",data!$A$1:$AT$8036,A1837,FALSE)</f>
        <v>0</v>
      </c>
      <c r="C1837">
        <f>HLOOKUP("Stedtekst",data!$A$1:$AT$8036,A1837,FALSE)</f>
        <v>0</v>
      </c>
      <c r="D1837">
        <f>HLOOKUP("Målested navn",data!$A$1:$AT$8036,A1837,FALSE)</f>
        <v>0</v>
      </c>
      <c r="E1837">
        <f>HLOOKUP("Prøvetagning",data!$A$1:$AT$8036,A1837,FALSE)</f>
        <v>0</v>
      </c>
      <c r="F1837">
        <f>HLOOKUP("Prøve",data!$A$1:$AT$8036,A1837,FALSE)</f>
        <v>0</v>
      </c>
      <c r="G1837">
        <f>HLOOKUP("ScKode",data!$A$1:$AT$8036,A1837,FALSE)</f>
        <v>0</v>
      </c>
      <c r="H1837">
        <f>HLOOKUP("StofParameter",data!$A$1:$AT$8036,A1837,FALSE)</f>
        <v>0</v>
      </c>
      <c r="I1837">
        <f>HLOOKUP("Dato",data!$A$1:$AT$8036,A1837,FALSE)</f>
        <v>0</v>
      </c>
      <c r="J1837">
        <f>HLOOKUP("Resultat-attribut",data!$A$1:$AT$8036,A1837,FALSE)</f>
        <v>0</v>
      </c>
      <c r="K1837">
        <f>HLOOKUP("Resultat",data!$A$1:$AT$8036,A1837,FALSE)</f>
        <v>0</v>
      </c>
      <c r="L1837">
        <f>HLOOKUP("Enhed",data!$A$1:$AT$8036,A1837,FALSE)</f>
        <v>0</v>
      </c>
    </row>
    <row r="1838" spans="1:12" x14ac:dyDescent="0.2">
      <c r="A1838">
        <v>1837</v>
      </c>
      <c r="B1838">
        <f>HLOOKUP("Referencer",data!$A$1:$AT$8036,A1838,FALSE)</f>
        <v>0</v>
      </c>
      <c r="C1838">
        <f>HLOOKUP("Stedtekst",data!$A$1:$AT$8036,A1838,FALSE)</f>
        <v>0</v>
      </c>
      <c r="D1838">
        <f>HLOOKUP("Målested navn",data!$A$1:$AT$8036,A1838,FALSE)</f>
        <v>0</v>
      </c>
      <c r="E1838">
        <f>HLOOKUP("Prøvetagning",data!$A$1:$AT$8036,A1838,FALSE)</f>
        <v>0</v>
      </c>
      <c r="F1838">
        <f>HLOOKUP("Prøve",data!$A$1:$AT$8036,A1838,FALSE)</f>
        <v>0</v>
      </c>
      <c r="G1838">
        <f>HLOOKUP("ScKode",data!$A$1:$AT$8036,A1838,FALSE)</f>
        <v>0</v>
      </c>
      <c r="H1838">
        <f>HLOOKUP("StofParameter",data!$A$1:$AT$8036,A1838,FALSE)</f>
        <v>0</v>
      </c>
      <c r="I1838">
        <f>HLOOKUP("Dato",data!$A$1:$AT$8036,A1838,FALSE)</f>
        <v>0</v>
      </c>
      <c r="J1838">
        <f>HLOOKUP("Resultat-attribut",data!$A$1:$AT$8036,A1838,FALSE)</f>
        <v>0</v>
      </c>
      <c r="K1838">
        <f>HLOOKUP("Resultat",data!$A$1:$AT$8036,A1838,FALSE)</f>
        <v>0</v>
      </c>
      <c r="L1838">
        <f>HLOOKUP("Enhed",data!$A$1:$AT$8036,A1838,FALSE)</f>
        <v>0</v>
      </c>
    </row>
    <row r="1839" spans="1:12" x14ac:dyDescent="0.2">
      <c r="A1839">
        <v>1838</v>
      </c>
      <c r="B1839">
        <f>HLOOKUP("Referencer",data!$A$1:$AT$8036,A1839,FALSE)</f>
        <v>0</v>
      </c>
      <c r="C1839">
        <f>HLOOKUP("Stedtekst",data!$A$1:$AT$8036,A1839,FALSE)</f>
        <v>0</v>
      </c>
      <c r="D1839">
        <f>HLOOKUP("Målested navn",data!$A$1:$AT$8036,A1839,FALSE)</f>
        <v>0</v>
      </c>
      <c r="E1839">
        <f>HLOOKUP("Prøvetagning",data!$A$1:$AT$8036,A1839,FALSE)</f>
        <v>0</v>
      </c>
      <c r="F1839">
        <f>HLOOKUP("Prøve",data!$A$1:$AT$8036,A1839,FALSE)</f>
        <v>0</v>
      </c>
      <c r="G1839">
        <f>HLOOKUP("ScKode",data!$A$1:$AT$8036,A1839,FALSE)</f>
        <v>0</v>
      </c>
      <c r="H1839">
        <f>HLOOKUP("StofParameter",data!$A$1:$AT$8036,A1839,FALSE)</f>
        <v>0</v>
      </c>
      <c r="I1839">
        <f>HLOOKUP("Dato",data!$A$1:$AT$8036,A1839,FALSE)</f>
        <v>0</v>
      </c>
      <c r="J1839">
        <f>HLOOKUP("Resultat-attribut",data!$A$1:$AT$8036,A1839,FALSE)</f>
        <v>0</v>
      </c>
      <c r="K1839">
        <f>HLOOKUP("Resultat",data!$A$1:$AT$8036,A1839,FALSE)</f>
        <v>0</v>
      </c>
      <c r="L1839">
        <f>HLOOKUP("Enhed",data!$A$1:$AT$8036,A1839,FALSE)</f>
        <v>0</v>
      </c>
    </row>
    <row r="1840" spans="1:12" x14ac:dyDescent="0.2">
      <c r="A1840">
        <v>1839</v>
      </c>
      <c r="B1840">
        <f>HLOOKUP("Referencer",data!$A$1:$AT$8036,A1840,FALSE)</f>
        <v>0</v>
      </c>
      <c r="C1840">
        <f>HLOOKUP("Stedtekst",data!$A$1:$AT$8036,A1840,FALSE)</f>
        <v>0</v>
      </c>
      <c r="D1840">
        <f>HLOOKUP("Målested navn",data!$A$1:$AT$8036,A1840,FALSE)</f>
        <v>0</v>
      </c>
      <c r="E1840">
        <f>HLOOKUP("Prøvetagning",data!$A$1:$AT$8036,A1840,FALSE)</f>
        <v>0</v>
      </c>
      <c r="F1840">
        <f>HLOOKUP("Prøve",data!$A$1:$AT$8036,A1840,FALSE)</f>
        <v>0</v>
      </c>
      <c r="G1840">
        <f>HLOOKUP("ScKode",data!$A$1:$AT$8036,A1840,FALSE)</f>
        <v>0</v>
      </c>
      <c r="H1840">
        <f>HLOOKUP("StofParameter",data!$A$1:$AT$8036,A1840,FALSE)</f>
        <v>0</v>
      </c>
      <c r="I1840">
        <f>HLOOKUP("Dato",data!$A$1:$AT$8036,A1840,FALSE)</f>
        <v>0</v>
      </c>
      <c r="J1840">
        <f>HLOOKUP("Resultat-attribut",data!$A$1:$AT$8036,A1840,FALSE)</f>
        <v>0</v>
      </c>
      <c r="K1840">
        <f>HLOOKUP("Resultat",data!$A$1:$AT$8036,A1840,FALSE)</f>
        <v>0</v>
      </c>
      <c r="L1840">
        <f>HLOOKUP("Enhed",data!$A$1:$AT$8036,A1840,FALSE)</f>
        <v>0</v>
      </c>
    </row>
    <row r="1841" spans="1:12" x14ac:dyDescent="0.2">
      <c r="A1841">
        <v>1840</v>
      </c>
      <c r="B1841">
        <f>HLOOKUP("Referencer",data!$A$1:$AT$8036,A1841,FALSE)</f>
        <v>0</v>
      </c>
      <c r="C1841">
        <f>HLOOKUP("Stedtekst",data!$A$1:$AT$8036,A1841,FALSE)</f>
        <v>0</v>
      </c>
      <c r="D1841">
        <f>HLOOKUP("Målested navn",data!$A$1:$AT$8036,A1841,FALSE)</f>
        <v>0</v>
      </c>
      <c r="E1841">
        <f>HLOOKUP("Prøvetagning",data!$A$1:$AT$8036,A1841,FALSE)</f>
        <v>0</v>
      </c>
      <c r="F1841">
        <f>HLOOKUP("Prøve",data!$A$1:$AT$8036,A1841,FALSE)</f>
        <v>0</v>
      </c>
      <c r="G1841">
        <f>HLOOKUP("ScKode",data!$A$1:$AT$8036,A1841,FALSE)</f>
        <v>0</v>
      </c>
      <c r="H1841">
        <f>HLOOKUP("StofParameter",data!$A$1:$AT$8036,A1841,FALSE)</f>
        <v>0</v>
      </c>
      <c r="I1841">
        <f>HLOOKUP("Dato",data!$A$1:$AT$8036,A1841,FALSE)</f>
        <v>0</v>
      </c>
      <c r="J1841">
        <f>HLOOKUP("Resultat-attribut",data!$A$1:$AT$8036,A1841,FALSE)</f>
        <v>0</v>
      </c>
      <c r="K1841">
        <f>HLOOKUP("Resultat",data!$A$1:$AT$8036,A1841,FALSE)</f>
        <v>0</v>
      </c>
      <c r="L1841">
        <f>HLOOKUP("Enhed",data!$A$1:$AT$8036,A1841,FALSE)</f>
        <v>0</v>
      </c>
    </row>
    <row r="1842" spans="1:12" x14ac:dyDescent="0.2">
      <c r="A1842">
        <v>1841</v>
      </c>
      <c r="B1842">
        <f>HLOOKUP("Referencer",data!$A$1:$AT$8036,A1842,FALSE)</f>
        <v>0</v>
      </c>
      <c r="C1842">
        <f>HLOOKUP("Stedtekst",data!$A$1:$AT$8036,A1842,FALSE)</f>
        <v>0</v>
      </c>
      <c r="D1842">
        <f>HLOOKUP("Målested navn",data!$A$1:$AT$8036,A1842,FALSE)</f>
        <v>0</v>
      </c>
      <c r="E1842">
        <f>HLOOKUP("Prøvetagning",data!$A$1:$AT$8036,A1842,FALSE)</f>
        <v>0</v>
      </c>
      <c r="F1842">
        <f>HLOOKUP("Prøve",data!$A$1:$AT$8036,A1842,FALSE)</f>
        <v>0</v>
      </c>
      <c r="G1842">
        <f>HLOOKUP("ScKode",data!$A$1:$AT$8036,A1842,FALSE)</f>
        <v>0</v>
      </c>
      <c r="H1842">
        <f>HLOOKUP("StofParameter",data!$A$1:$AT$8036,A1842,FALSE)</f>
        <v>0</v>
      </c>
      <c r="I1842">
        <f>HLOOKUP("Dato",data!$A$1:$AT$8036,A1842,FALSE)</f>
        <v>0</v>
      </c>
      <c r="J1842">
        <f>HLOOKUP("Resultat-attribut",data!$A$1:$AT$8036,A1842,FALSE)</f>
        <v>0</v>
      </c>
      <c r="K1842">
        <f>HLOOKUP("Resultat",data!$A$1:$AT$8036,A1842,FALSE)</f>
        <v>0</v>
      </c>
      <c r="L1842">
        <f>HLOOKUP("Enhed",data!$A$1:$AT$8036,A1842,FALSE)</f>
        <v>0</v>
      </c>
    </row>
    <row r="1843" spans="1:12" x14ac:dyDescent="0.2">
      <c r="A1843">
        <v>1842</v>
      </c>
      <c r="B1843">
        <f>HLOOKUP("Referencer",data!$A$1:$AT$8036,A1843,FALSE)</f>
        <v>0</v>
      </c>
      <c r="C1843">
        <f>HLOOKUP("Stedtekst",data!$A$1:$AT$8036,A1843,FALSE)</f>
        <v>0</v>
      </c>
      <c r="D1843">
        <f>HLOOKUP("Målested navn",data!$A$1:$AT$8036,A1843,FALSE)</f>
        <v>0</v>
      </c>
      <c r="E1843">
        <f>HLOOKUP("Prøvetagning",data!$A$1:$AT$8036,A1843,FALSE)</f>
        <v>0</v>
      </c>
      <c r="F1843">
        <f>HLOOKUP("Prøve",data!$A$1:$AT$8036,A1843,FALSE)</f>
        <v>0</v>
      </c>
      <c r="G1843">
        <f>HLOOKUP("ScKode",data!$A$1:$AT$8036,A1843,FALSE)</f>
        <v>0</v>
      </c>
      <c r="H1843">
        <f>HLOOKUP("StofParameter",data!$A$1:$AT$8036,A1843,FALSE)</f>
        <v>0</v>
      </c>
      <c r="I1843">
        <f>HLOOKUP("Dato",data!$A$1:$AT$8036,A1843,FALSE)</f>
        <v>0</v>
      </c>
      <c r="J1843">
        <f>HLOOKUP("Resultat-attribut",data!$A$1:$AT$8036,A1843,FALSE)</f>
        <v>0</v>
      </c>
      <c r="K1843">
        <f>HLOOKUP("Resultat",data!$A$1:$AT$8036,A1843,FALSE)</f>
        <v>0</v>
      </c>
      <c r="L1843">
        <f>HLOOKUP("Enhed",data!$A$1:$AT$8036,A1843,FALSE)</f>
        <v>0</v>
      </c>
    </row>
    <row r="1844" spans="1:12" x14ac:dyDescent="0.2">
      <c r="A1844">
        <v>1843</v>
      </c>
      <c r="B1844">
        <f>HLOOKUP("Referencer",data!$A$1:$AT$8036,A1844,FALSE)</f>
        <v>0</v>
      </c>
      <c r="C1844">
        <f>HLOOKUP("Stedtekst",data!$A$1:$AT$8036,A1844,FALSE)</f>
        <v>0</v>
      </c>
      <c r="D1844">
        <f>HLOOKUP("Målested navn",data!$A$1:$AT$8036,A1844,FALSE)</f>
        <v>0</v>
      </c>
      <c r="E1844">
        <f>HLOOKUP("Prøvetagning",data!$A$1:$AT$8036,A1844,FALSE)</f>
        <v>0</v>
      </c>
      <c r="F1844">
        <f>HLOOKUP("Prøve",data!$A$1:$AT$8036,A1844,FALSE)</f>
        <v>0</v>
      </c>
      <c r="G1844">
        <f>HLOOKUP("ScKode",data!$A$1:$AT$8036,A1844,FALSE)</f>
        <v>0</v>
      </c>
      <c r="H1844">
        <f>HLOOKUP("StofParameter",data!$A$1:$AT$8036,A1844,FALSE)</f>
        <v>0</v>
      </c>
      <c r="I1844">
        <f>HLOOKUP("Dato",data!$A$1:$AT$8036,A1844,FALSE)</f>
        <v>0</v>
      </c>
      <c r="J1844">
        <f>HLOOKUP("Resultat-attribut",data!$A$1:$AT$8036,A1844,FALSE)</f>
        <v>0</v>
      </c>
      <c r="K1844">
        <f>HLOOKUP("Resultat",data!$A$1:$AT$8036,A1844,FALSE)</f>
        <v>0</v>
      </c>
      <c r="L1844">
        <f>HLOOKUP("Enhed",data!$A$1:$AT$8036,A1844,FALSE)</f>
        <v>0</v>
      </c>
    </row>
    <row r="1845" spans="1:12" x14ac:dyDescent="0.2">
      <c r="A1845">
        <v>1844</v>
      </c>
      <c r="B1845">
        <f>HLOOKUP("Referencer",data!$A$1:$AT$8036,A1845,FALSE)</f>
        <v>0</v>
      </c>
      <c r="C1845">
        <f>HLOOKUP("Stedtekst",data!$A$1:$AT$8036,A1845,FALSE)</f>
        <v>0</v>
      </c>
      <c r="D1845">
        <f>HLOOKUP("Målested navn",data!$A$1:$AT$8036,A1845,FALSE)</f>
        <v>0</v>
      </c>
      <c r="E1845">
        <f>HLOOKUP("Prøvetagning",data!$A$1:$AT$8036,A1845,FALSE)</f>
        <v>0</v>
      </c>
      <c r="F1845">
        <f>HLOOKUP("Prøve",data!$A$1:$AT$8036,A1845,FALSE)</f>
        <v>0</v>
      </c>
      <c r="G1845">
        <f>HLOOKUP("ScKode",data!$A$1:$AT$8036,A1845,FALSE)</f>
        <v>0</v>
      </c>
      <c r="H1845">
        <f>HLOOKUP("StofParameter",data!$A$1:$AT$8036,A1845,FALSE)</f>
        <v>0</v>
      </c>
      <c r="I1845">
        <f>HLOOKUP("Dato",data!$A$1:$AT$8036,A1845,FALSE)</f>
        <v>0</v>
      </c>
      <c r="J1845">
        <f>HLOOKUP("Resultat-attribut",data!$A$1:$AT$8036,A1845,FALSE)</f>
        <v>0</v>
      </c>
      <c r="K1845">
        <f>HLOOKUP("Resultat",data!$A$1:$AT$8036,A1845,FALSE)</f>
        <v>0</v>
      </c>
      <c r="L1845">
        <f>HLOOKUP("Enhed",data!$A$1:$AT$8036,A1845,FALSE)</f>
        <v>0</v>
      </c>
    </row>
    <row r="1846" spans="1:12" x14ac:dyDescent="0.2">
      <c r="A1846">
        <v>1845</v>
      </c>
      <c r="B1846">
        <f>HLOOKUP("Referencer",data!$A$1:$AT$8036,A1846,FALSE)</f>
        <v>0</v>
      </c>
      <c r="C1846">
        <f>HLOOKUP("Stedtekst",data!$A$1:$AT$8036,A1846,FALSE)</f>
        <v>0</v>
      </c>
      <c r="D1846">
        <f>HLOOKUP("Målested navn",data!$A$1:$AT$8036,A1846,FALSE)</f>
        <v>0</v>
      </c>
      <c r="E1846">
        <f>HLOOKUP("Prøvetagning",data!$A$1:$AT$8036,A1846,FALSE)</f>
        <v>0</v>
      </c>
      <c r="F1846">
        <f>HLOOKUP("Prøve",data!$A$1:$AT$8036,A1846,FALSE)</f>
        <v>0</v>
      </c>
      <c r="G1846">
        <f>HLOOKUP("ScKode",data!$A$1:$AT$8036,A1846,FALSE)</f>
        <v>0</v>
      </c>
      <c r="H1846">
        <f>HLOOKUP("StofParameter",data!$A$1:$AT$8036,A1846,FALSE)</f>
        <v>0</v>
      </c>
      <c r="I1846">
        <f>HLOOKUP("Dato",data!$A$1:$AT$8036,A1846,FALSE)</f>
        <v>0</v>
      </c>
      <c r="J1846">
        <f>HLOOKUP("Resultat-attribut",data!$A$1:$AT$8036,A1846,FALSE)</f>
        <v>0</v>
      </c>
      <c r="K1846">
        <f>HLOOKUP("Resultat",data!$A$1:$AT$8036,A1846,FALSE)</f>
        <v>0</v>
      </c>
      <c r="L1846">
        <f>HLOOKUP("Enhed",data!$A$1:$AT$8036,A1846,FALSE)</f>
        <v>0</v>
      </c>
    </row>
    <row r="1847" spans="1:12" x14ac:dyDescent="0.2">
      <c r="A1847">
        <v>1846</v>
      </c>
      <c r="B1847">
        <f>HLOOKUP("Referencer",data!$A$1:$AT$8036,A1847,FALSE)</f>
        <v>0</v>
      </c>
      <c r="C1847">
        <f>HLOOKUP("Stedtekst",data!$A$1:$AT$8036,A1847,FALSE)</f>
        <v>0</v>
      </c>
      <c r="D1847">
        <f>HLOOKUP("Målested navn",data!$A$1:$AT$8036,A1847,FALSE)</f>
        <v>0</v>
      </c>
      <c r="E1847">
        <f>HLOOKUP("Prøvetagning",data!$A$1:$AT$8036,A1847,FALSE)</f>
        <v>0</v>
      </c>
      <c r="F1847">
        <f>HLOOKUP("Prøve",data!$A$1:$AT$8036,A1847,FALSE)</f>
        <v>0</v>
      </c>
      <c r="G1847">
        <f>HLOOKUP("ScKode",data!$A$1:$AT$8036,A1847,FALSE)</f>
        <v>0</v>
      </c>
      <c r="H1847">
        <f>HLOOKUP("StofParameter",data!$A$1:$AT$8036,A1847,FALSE)</f>
        <v>0</v>
      </c>
      <c r="I1847">
        <f>HLOOKUP("Dato",data!$A$1:$AT$8036,A1847,FALSE)</f>
        <v>0</v>
      </c>
      <c r="J1847">
        <f>HLOOKUP("Resultat-attribut",data!$A$1:$AT$8036,A1847,FALSE)</f>
        <v>0</v>
      </c>
      <c r="K1847">
        <f>HLOOKUP("Resultat",data!$A$1:$AT$8036,A1847,FALSE)</f>
        <v>0</v>
      </c>
      <c r="L1847">
        <f>HLOOKUP("Enhed",data!$A$1:$AT$8036,A1847,FALSE)</f>
        <v>0</v>
      </c>
    </row>
    <row r="1848" spans="1:12" x14ac:dyDescent="0.2">
      <c r="A1848">
        <v>1847</v>
      </c>
      <c r="B1848">
        <f>HLOOKUP("Referencer",data!$A$1:$AT$8036,A1848,FALSE)</f>
        <v>0</v>
      </c>
      <c r="C1848">
        <f>HLOOKUP("Stedtekst",data!$A$1:$AT$8036,A1848,FALSE)</f>
        <v>0</v>
      </c>
      <c r="D1848">
        <f>HLOOKUP("Målested navn",data!$A$1:$AT$8036,A1848,FALSE)</f>
        <v>0</v>
      </c>
      <c r="E1848">
        <f>HLOOKUP("Prøvetagning",data!$A$1:$AT$8036,A1848,FALSE)</f>
        <v>0</v>
      </c>
      <c r="F1848">
        <f>HLOOKUP("Prøve",data!$A$1:$AT$8036,A1848,FALSE)</f>
        <v>0</v>
      </c>
      <c r="G1848">
        <f>HLOOKUP("ScKode",data!$A$1:$AT$8036,A1848,FALSE)</f>
        <v>0</v>
      </c>
      <c r="H1848">
        <f>HLOOKUP("StofParameter",data!$A$1:$AT$8036,A1848,FALSE)</f>
        <v>0</v>
      </c>
      <c r="I1848">
        <f>HLOOKUP("Dato",data!$A$1:$AT$8036,A1848,FALSE)</f>
        <v>0</v>
      </c>
      <c r="J1848">
        <f>HLOOKUP("Resultat-attribut",data!$A$1:$AT$8036,A1848,FALSE)</f>
        <v>0</v>
      </c>
      <c r="K1848">
        <f>HLOOKUP("Resultat",data!$A$1:$AT$8036,A1848,FALSE)</f>
        <v>0</v>
      </c>
      <c r="L1848">
        <f>HLOOKUP("Enhed",data!$A$1:$AT$8036,A1848,FALSE)</f>
        <v>0</v>
      </c>
    </row>
    <row r="1849" spans="1:12" x14ac:dyDescent="0.2">
      <c r="A1849">
        <v>1848</v>
      </c>
      <c r="B1849">
        <f>HLOOKUP("Referencer",data!$A$1:$AT$8036,A1849,FALSE)</f>
        <v>0</v>
      </c>
      <c r="C1849">
        <f>HLOOKUP("Stedtekst",data!$A$1:$AT$8036,A1849,FALSE)</f>
        <v>0</v>
      </c>
      <c r="D1849">
        <f>HLOOKUP("Målested navn",data!$A$1:$AT$8036,A1849,FALSE)</f>
        <v>0</v>
      </c>
      <c r="E1849">
        <f>HLOOKUP("Prøvetagning",data!$A$1:$AT$8036,A1849,FALSE)</f>
        <v>0</v>
      </c>
      <c r="F1849">
        <f>HLOOKUP("Prøve",data!$A$1:$AT$8036,A1849,FALSE)</f>
        <v>0</v>
      </c>
      <c r="G1849">
        <f>HLOOKUP("ScKode",data!$A$1:$AT$8036,A1849,FALSE)</f>
        <v>0</v>
      </c>
      <c r="H1849">
        <f>HLOOKUP("StofParameter",data!$A$1:$AT$8036,A1849,FALSE)</f>
        <v>0</v>
      </c>
      <c r="I1849">
        <f>HLOOKUP("Dato",data!$A$1:$AT$8036,A1849,FALSE)</f>
        <v>0</v>
      </c>
      <c r="J1849">
        <f>HLOOKUP("Resultat-attribut",data!$A$1:$AT$8036,A1849,FALSE)</f>
        <v>0</v>
      </c>
      <c r="K1849">
        <f>HLOOKUP("Resultat",data!$A$1:$AT$8036,A1849,FALSE)</f>
        <v>0</v>
      </c>
      <c r="L1849">
        <f>HLOOKUP("Enhed",data!$A$1:$AT$8036,A1849,FALSE)</f>
        <v>0</v>
      </c>
    </row>
    <row r="1850" spans="1:12" x14ac:dyDescent="0.2">
      <c r="A1850">
        <v>1849</v>
      </c>
      <c r="B1850">
        <f>HLOOKUP("Referencer",data!$A$1:$AT$8036,A1850,FALSE)</f>
        <v>0</v>
      </c>
      <c r="C1850">
        <f>HLOOKUP("Stedtekst",data!$A$1:$AT$8036,A1850,FALSE)</f>
        <v>0</v>
      </c>
      <c r="D1850">
        <f>HLOOKUP("Målested navn",data!$A$1:$AT$8036,A1850,FALSE)</f>
        <v>0</v>
      </c>
      <c r="E1850">
        <f>HLOOKUP("Prøvetagning",data!$A$1:$AT$8036,A1850,FALSE)</f>
        <v>0</v>
      </c>
      <c r="F1850">
        <f>HLOOKUP("Prøve",data!$A$1:$AT$8036,A1850,FALSE)</f>
        <v>0</v>
      </c>
      <c r="G1850">
        <f>HLOOKUP("ScKode",data!$A$1:$AT$8036,A1850,FALSE)</f>
        <v>0</v>
      </c>
      <c r="H1850">
        <f>HLOOKUP("StofParameter",data!$A$1:$AT$8036,A1850,FALSE)</f>
        <v>0</v>
      </c>
      <c r="I1850">
        <f>HLOOKUP("Dato",data!$A$1:$AT$8036,A1850,FALSE)</f>
        <v>0</v>
      </c>
      <c r="J1850">
        <f>HLOOKUP("Resultat-attribut",data!$A$1:$AT$8036,A1850,FALSE)</f>
        <v>0</v>
      </c>
      <c r="K1850">
        <f>HLOOKUP("Resultat",data!$A$1:$AT$8036,A1850,FALSE)</f>
        <v>0</v>
      </c>
      <c r="L1850">
        <f>HLOOKUP("Enhed",data!$A$1:$AT$8036,A1850,FALSE)</f>
        <v>0</v>
      </c>
    </row>
    <row r="1851" spans="1:12" x14ac:dyDescent="0.2">
      <c r="A1851">
        <v>1850</v>
      </c>
      <c r="B1851">
        <f>HLOOKUP("Referencer",data!$A$1:$AT$8036,A1851,FALSE)</f>
        <v>0</v>
      </c>
      <c r="C1851">
        <f>HLOOKUP("Stedtekst",data!$A$1:$AT$8036,A1851,FALSE)</f>
        <v>0</v>
      </c>
      <c r="D1851">
        <f>HLOOKUP("Målested navn",data!$A$1:$AT$8036,A1851,FALSE)</f>
        <v>0</v>
      </c>
      <c r="E1851">
        <f>HLOOKUP("Prøvetagning",data!$A$1:$AT$8036,A1851,FALSE)</f>
        <v>0</v>
      </c>
      <c r="F1851">
        <f>HLOOKUP("Prøve",data!$A$1:$AT$8036,A1851,FALSE)</f>
        <v>0</v>
      </c>
      <c r="G1851">
        <f>HLOOKUP("ScKode",data!$A$1:$AT$8036,A1851,FALSE)</f>
        <v>0</v>
      </c>
      <c r="H1851">
        <f>HLOOKUP("StofParameter",data!$A$1:$AT$8036,A1851,FALSE)</f>
        <v>0</v>
      </c>
      <c r="I1851">
        <f>HLOOKUP("Dato",data!$A$1:$AT$8036,A1851,FALSE)</f>
        <v>0</v>
      </c>
      <c r="J1851">
        <f>HLOOKUP("Resultat-attribut",data!$A$1:$AT$8036,A1851,FALSE)</f>
        <v>0</v>
      </c>
      <c r="K1851">
        <f>HLOOKUP("Resultat",data!$A$1:$AT$8036,A1851,FALSE)</f>
        <v>0</v>
      </c>
      <c r="L1851">
        <f>HLOOKUP("Enhed",data!$A$1:$AT$8036,A1851,FALSE)</f>
        <v>0</v>
      </c>
    </row>
    <row r="1852" spans="1:12" x14ac:dyDescent="0.2">
      <c r="A1852">
        <v>1851</v>
      </c>
      <c r="B1852">
        <f>HLOOKUP("Referencer",data!$A$1:$AT$8036,A1852,FALSE)</f>
        <v>0</v>
      </c>
      <c r="C1852">
        <f>HLOOKUP("Stedtekst",data!$A$1:$AT$8036,A1852,FALSE)</f>
        <v>0</v>
      </c>
      <c r="D1852">
        <f>HLOOKUP("Målested navn",data!$A$1:$AT$8036,A1852,FALSE)</f>
        <v>0</v>
      </c>
      <c r="E1852">
        <f>HLOOKUP("Prøvetagning",data!$A$1:$AT$8036,A1852,FALSE)</f>
        <v>0</v>
      </c>
      <c r="F1852">
        <f>HLOOKUP("Prøve",data!$A$1:$AT$8036,A1852,FALSE)</f>
        <v>0</v>
      </c>
      <c r="G1852">
        <f>HLOOKUP("ScKode",data!$A$1:$AT$8036,A1852,FALSE)</f>
        <v>0</v>
      </c>
      <c r="H1852">
        <f>HLOOKUP("StofParameter",data!$A$1:$AT$8036,A1852,FALSE)</f>
        <v>0</v>
      </c>
      <c r="I1852">
        <f>HLOOKUP("Dato",data!$A$1:$AT$8036,A1852,FALSE)</f>
        <v>0</v>
      </c>
      <c r="J1852">
        <f>HLOOKUP("Resultat-attribut",data!$A$1:$AT$8036,A1852,FALSE)</f>
        <v>0</v>
      </c>
      <c r="K1852">
        <f>HLOOKUP("Resultat",data!$A$1:$AT$8036,A1852,FALSE)</f>
        <v>0</v>
      </c>
      <c r="L1852">
        <f>HLOOKUP("Enhed",data!$A$1:$AT$8036,A1852,FALSE)</f>
        <v>0</v>
      </c>
    </row>
    <row r="1853" spans="1:12" x14ac:dyDescent="0.2">
      <c r="A1853">
        <v>1852</v>
      </c>
      <c r="B1853">
        <f>HLOOKUP("Referencer",data!$A$1:$AT$8036,A1853,FALSE)</f>
        <v>0</v>
      </c>
      <c r="C1853">
        <f>HLOOKUP("Stedtekst",data!$A$1:$AT$8036,A1853,FALSE)</f>
        <v>0</v>
      </c>
      <c r="D1853">
        <f>HLOOKUP("Målested navn",data!$A$1:$AT$8036,A1853,FALSE)</f>
        <v>0</v>
      </c>
      <c r="E1853">
        <f>HLOOKUP("Prøvetagning",data!$A$1:$AT$8036,A1853,FALSE)</f>
        <v>0</v>
      </c>
      <c r="F1853">
        <f>HLOOKUP("Prøve",data!$A$1:$AT$8036,A1853,FALSE)</f>
        <v>0</v>
      </c>
      <c r="G1853">
        <f>HLOOKUP("ScKode",data!$A$1:$AT$8036,A1853,FALSE)</f>
        <v>0</v>
      </c>
      <c r="H1853">
        <f>HLOOKUP("StofParameter",data!$A$1:$AT$8036,A1853,FALSE)</f>
        <v>0</v>
      </c>
      <c r="I1853">
        <f>HLOOKUP("Dato",data!$A$1:$AT$8036,A1853,FALSE)</f>
        <v>0</v>
      </c>
      <c r="J1853">
        <f>HLOOKUP("Resultat-attribut",data!$A$1:$AT$8036,A1853,FALSE)</f>
        <v>0</v>
      </c>
      <c r="K1853">
        <f>HLOOKUP("Resultat",data!$A$1:$AT$8036,A1853,FALSE)</f>
        <v>0</v>
      </c>
      <c r="L1853">
        <f>HLOOKUP("Enhed",data!$A$1:$AT$8036,A1853,FALSE)</f>
        <v>0</v>
      </c>
    </row>
    <row r="1854" spans="1:12" x14ac:dyDescent="0.2">
      <c r="A1854">
        <v>1853</v>
      </c>
      <c r="B1854">
        <f>HLOOKUP("Referencer",data!$A$1:$AT$8036,A1854,FALSE)</f>
        <v>0</v>
      </c>
      <c r="C1854">
        <f>HLOOKUP("Stedtekst",data!$A$1:$AT$8036,A1854,FALSE)</f>
        <v>0</v>
      </c>
      <c r="D1854">
        <f>HLOOKUP("Målested navn",data!$A$1:$AT$8036,A1854,FALSE)</f>
        <v>0</v>
      </c>
      <c r="E1854">
        <f>HLOOKUP("Prøvetagning",data!$A$1:$AT$8036,A1854,FALSE)</f>
        <v>0</v>
      </c>
      <c r="F1854">
        <f>HLOOKUP("Prøve",data!$A$1:$AT$8036,A1854,FALSE)</f>
        <v>0</v>
      </c>
      <c r="G1854">
        <f>HLOOKUP("ScKode",data!$A$1:$AT$8036,A1854,FALSE)</f>
        <v>0</v>
      </c>
      <c r="H1854">
        <f>HLOOKUP("StofParameter",data!$A$1:$AT$8036,A1854,FALSE)</f>
        <v>0</v>
      </c>
      <c r="I1854">
        <f>HLOOKUP("Dato",data!$A$1:$AT$8036,A1854,FALSE)</f>
        <v>0</v>
      </c>
      <c r="J1854">
        <f>HLOOKUP("Resultat-attribut",data!$A$1:$AT$8036,A1854,FALSE)</f>
        <v>0</v>
      </c>
      <c r="K1854">
        <f>HLOOKUP("Resultat",data!$A$1:$AT$8036,A1854,FALSE)</f>
        <v>0</v>
      </c>
      <c r="L1854">
        <f>HLOOKUP("Enhed",data!$A$1:$AT$8036,A1854,FALSE)</f>
        <v>0</v>
      </c>
    </row>
    <row r="1855" spans="1:12" x14ac:dyDescent="0.2">
      <c r="A1855">
        <v>1854</v>
      </c>
      <c r="B1855">
        <f>HLOOKUP("Referencer",data!$A$1:$AT$8036,A1855,FALSE)</f>
        <v>0</v>
      </c>
      <c r="C1855">
        <f>HLOOKUP("Stedtekst",data!$A$1:$AT$8036,A1855,FALSE)</f>
        <v>0</v>
      </c>
      <c r="D1855">
        <f>HLOOKUP("Målested navn",data!$A$1:$AT$8036,A1855,FALSE)</f>
        <v>0</v>
      </c>
      <c r="E1855">
        <f>HLOOKUP("Prøvetagning",data!$A$1:$AT$8036,A1855,FALSE)</f>
        <v>0</v>
      </c>
      <c r="F1855">
        <f>HLOOKUP("Prøve",data!$A$1:$AT$8036,A1855,FALSE)</f>
        <v>0</v>
      </c>
      <c r="G1855">
        <f>HLOOKUP("ScKode",data!$A$1:$AT$8036,A1855,FALSE)</f>
        <v>0</v>
      </c>
      <c r="H1855">
        <f>HLOOKUP("StofParameter",data!$A$1:$AT$8036,A1855,FALSE)</f>
        <v>0</v>
      </c>
      <c r="I1855">
        <f>HLOOKUP("Dato",data!$A$1:$AT$8036,A1855,FALSE)</f>
        <v>0</v>
      </c>
      <c r="J1855">
        <f>HLOOKUP("Resultat-attribut",data!$A$1:$AT$8036,A1855,FALSE)</f>
        <v>0</v>
      </c>
      <c r="K1855">
        <f>HLOOKUP("Resultat",data!$A$1:$AT$8036,A1855,FALSE)</f>
        <v>0</v>
      </c>
      <c r="L1855">
        <f>HLOOKUP("Enhed",data!$A$1:$AT$8036,A1855,FALSE)</f>
        <v>0</v>
      </c>
    </row>
    <row r="1856" spans="1:12" x14ac:dyDescent="0.2">
      <c r="A1856">
        <v>1855</v>
      </c>
      <c r="B1856">
        <f>HLOOKUP("Referencer",data!$A$1:$AT$8036,A1856,FALSE)</f>
        <v>0</v>
      </c>
      <c r="C1856">
        <f>HLOOKUP("Stedtekst",data!$A$1:$AT$8036,A1856,FALSE)</f>
        <v>0</v>
      </c>
      <c r="D1856">
        <f>HLOOKUP("Målested navn",data!$A$1:$AT$8036,A1856,FALSE)</f>
        <v>0</v>
      </c>
      <c r="E1856">
        <f>HLOOKUP("Prøvetagning",data!$A$1:$AT$8036,A1856,FALSE)</f>
        <v>0</v>
      </c>
      <c r="F1856">
        <f>HLOOKUP("Prøve",data!$A$1:$AT$8036,A1856,FALSE)</f>
        <v>0</v>
      </c>
      <c r="G1856">
        <f>HLOOKUP("ScKode",data!$A$1:$AT$8036,A1856,FALSE)</f>
        <v>0</v>
      </c>
      <c r="H1856">
        <f>HLOOKUP("StofParameter",data!$A$1:$AT$8036,A1856,FALSE)</f>
        <v>0</v>
      </c>
      <c r="I1856">
        <f>HLOOKUP("Dato",data!$A$1:$AT$8036,A1856,FALSE)</f>
        <v>0</v>
      </c>
      <c r="J1856">
        <f>HLOOKUP("Resultat-attribut",data!$A$1:$AT$8036,A1856,FALSE)</f>
        <v>0</v>
      </c>
      <c r="K1856">
        <f>HLOOKUP("Resultat",data!$A$1:$AT$8036,A1856,FALSE)</f>
        <v>0</v>
      </c>
      <c r="L1856">
        <f>HLOOKUP("Enhed",data!$A$1:$AT$8036,A1856,FALSE)</f>
        <v>0</v>
      </c>
    </row>
    <row r="1857" spans="1:12" x14ac:dyDescent="0.2">
      <c r="A1857">
        <v>1856</v>
      </c>
      <c r="B1857">
        <f>HLOOKUP("Referencer",data!$A$1:$AT$8036,A1857,FALSE)</f>
        <v>0</v>
      </c>
      <c r="C1857">
        <f>HLOOKUP("Stedtekst",data!$A$1:$AT$8036,A1857,FALSE)</f>
        <v>0</v>
      </c>
      <c r="D1857">
        <f>HLOOKUP("Målested navn",data!$A$1:$AT$8036,A1857,FALSE)</f>
        <v>0</v>
      </c>
      <c r="E1857">
        <f>HLOOKUP("Prøvetagning",data!$A$1:$AT$8036,A1857,FALSE)</f>
        <v>0</v>
      </c>
      <c r="F1857">
        <f>HLOOKUP("Prøve",data!$A$1:$AT$8036,A1857,FALSE)</f>
        <v>0</v>
      </c>
      <c r="G1857">
        <f>HLOOKUP("ScKode",data!$A$1:$AT$8036,A1857,FALSE)</f>
        <v>0</v>
      </c>
      <c r="H1857">
        <f>HLOOKUP("StofParameter",data!$A$1:$AT$8036,A1857,FALSE)</f>
        <v>0</v>
      </c>
      <c r="I1857">
        <f>HLOOKUP("Dato",data!$A$1:$AT$8036,A1857,FALSE)</f>
        <v>0</v>
      </c>
      <c r="J1857">
        <f>HLOOKUP("Resultat-attribut",data!$A$1:$AT$8036,A1857,FALSE)</f>
        <v>0</v>
      </c>
      <c r="K1857">
        <f>HLOOKUP("Resultat",data!$A$1:$AT$8036,A1857,FALSE)</f>
        <v>0</v>
      </c>
      <c r="L1857">
        <f>HLOOKUP("Enhed",data!$A$1:$AT$8036,A1857,FALSE)</f>
        <v>0</v>
      </c>
    </row>
    <row r="1858" spans="1:12" x14ac:dyDescent="0.2">
      <c r="A1858">
        <v>1857</v>
      </c>
      <c r="B1858">
        <f>HLOOKUP("Referencer",data!$A$1:$AT$8036,A1858,FALSE)</f>
        <v>0</v>
      </c>
      <c r="C1858">
        <f>HLOOKUP("Stedtekst",data!$A$1:$AT$8036,A1858,FALSE)</f>
        <v>0</v>
      </c>
      <c r="D1858">
        <f>HLOOKUP("Målested navn",data!$A$1:$AT$8036,A1858,FALSE)</f>
        <v>0</v>
      </c>
      <c r="E1858">
        <f>HLOOKUP("Prøvetagning",data!$A$1:$AT$8036,A1858,FALSE)</f>
        <v>0</v>
      </c>
      <c r="F1858">
        <f>HLOOKUP("Prøve",data!$A$1:$AT$8036,A1858,FALSE)</f>
        <v>0</v>
      </c>
      <c r="G1858">
        <f>HLOOKUP("ScKode",data!$A$1:$AT$8036,A1858,FALSE)</f>
        <v>0</v>
      </c>
      <c r="H1858">
        <f>HLOOKUP("StofParameter",data!$A$1:$AT$8036,A1858,FALSE)</f>
        <v>0</v>
      </c>
      <c r="I1858">
        <f>HLOOKUP("Dato",data!$A$1:$AT$8036,A1858,FALSE)</f>
        <v>0</v>
      </c>
      <c r="J1858">
        <f>HLOOKUP("Resultat-attribut",data!$A$1:$AT$8036,A1858,FALSE)</f>
        <v>0</v>
      </c>
      <c r="K1858">
        <f>HLOOKUP("Resultat",data!$A$1:$AT$8036,A1858,FALSE)</f>
        <v>0</v>
      </c>
      <c r="L1858">
        <f>HLOOKUP("Enhed",data!$A$1:$AT$8036,A1858,FALSE)</f>
        <v>0</v>
      </c>
    </row>
    <row r="1859" spans="1:12" x14ac:dyDescent="0.2">
      <c r="A1859">
        <v>1858</v>
      </c>
      <c r="B1859">
        <f>HLOOKUP("Referencer",data!$A$1:$AT$8036,A1859,FALSE)</f>
        <v>0</v>
      </c>
      <c r="C1859">
        <f>HLOOKUP("Stedtekst",data!$A$1:$AT$8036,A1859,FALSE)</f>
        <v>0</v>
      </c>
      <c r="D1859">
        <f>HLOOKUP("Målested navn",data!$A$1:$AT$8036,A1859,FALSE)</f>
        <v>0</v>
      </c>
      <c r="E1859">
        <f>HLOOKUP("Prøvetagning",data!$A$1:$AT$8036,A1859,FALSE)</f>
        <v>0</v>
      </c>
      <c r="F1859">
        <f>HLOOKUP("Prøve",data!$A$1:$AT$8036,A1859,FALSE)</f>
        <v>0</v>
      </c>
      <c r="G1859">
        <f>HLOOKUP("ScKode",data!$A$1:$AT$8036,A1859,FALSE)</f>
        <v>0</v>
      </c>
      <c r="H1859">
        <f>HLOOKUP("StofParameter",data!$A$1:$AT$8036,A1859,FALSE)</f>
        <v>0</v>
      </c>
      <c r="I1859">
        <f>HLOOKUP("Dato",data!$A$1:$AT$8036,A1859,FALSE)</f>
        <v>0</v>
      </c>
      <c r="J1859">
        <f>HLOOKUP("Resultat-attribut",data!$A$1:$AT$8036,A1859,FALSE)</f>
        <v>0</v>
      </c>
      <c r="K1859">
        <f>HLOOKUP("Resultat",data!$A$1:$AT$8036,A1859,FALSE)</f>
        <v>0</v>
      </c>
      <c r="L1859">
        <f>HLOOKUP("Enhed",data!$A$1:$AT$8036,A1859,FALSE)</f>
        <v>0</v>
      </c>
    </row>
    <row r="1860" spans="1:12" x14ac:dyDescent="0.2">
      <c r="A1860">
        <v>1859</v>
      </c>
      <c r="B1860">
        <f>HLOOKUP("Referencer",data!$A$1:$AT$8036,A1860,FALSE)</f>
        <v>0</v>
      </c>
      <c r="C1860">
        <f>HLOOKUP("Stedtekst",data!$A$1:$AT$8036,A1860,FALSE)</f>
        <v>0</v>
      </c>
      <c r="D1860">
        <f>HLOOKUP("Målested navn",data!$A$1:$AT$8036,A1860,FALSE)</f>
        <v>0</v>
      </c>
      <c r="E1860">
        <f>HLOOKUP("Prøvetagning",data!$A$1:$AT$8036,A1860,FALSE)</f>
        <v>0</v>
      </c>
      <c r="F1860">
        <f>HLOOKUP("Prøve",data!$A$1:$AT$8036,A1860,FALSE)</f>
        <v>0</v>
      </c>
      <c r="G1860">
        <f>HLOOKUP("ScKode",data!$A$1:$AT$8036,A1860,FALSE)</f>
        <v>0</v>
      </c>
      <c r="H1860">
        <f>HLOOKUP("StofParameter",data!$A$1:$AT$8036,A1860,FALSE)</f>
        <v>0</v>
      </c>
      <c r="I1860">
        <f>HLOOKUP("Dato",data!$A$1:$AT$8036,A1860,FALSE)</f>
        <v>0</v>
      </c>
      <c r="J1860">
        <f>HLOOKUP("Resultat-attribut",data!$A$1:$AT$8036,A1860,FALSE)</f>
        <v>0</v>
      </c>
      <c r="K1860">
        <f>HLOOKUP("Resultat",data!$A$1:$AT$8036,A1860,FALSE)</f>
        <v>0</v>
      </c>
      <c r="L1860">
        <f>HLOOKUP("Enhed",data!$A$1:$AT$8036,A1860,FALSE)</f>
        <v>0</v>
      </c>
    </row>
    <row r="1861" spans="1:12" x14ac:dyDescent="0.2">
      <c r="A1861">
        <v>1860</v>
      </c>
      <c r="B1861">
        <f>HLOOKUP("Referencer",data!$A$1:$AT$8036,A1861,FALSE)</f>
        <v>0</v>
      </c>
      <c r="C1861">
        <f>HLOOKUP("Stedtekst",data!$A$1:$AT$8036,A1861,FALSE)</f>
        <v>0</v>
      </c>
      <c r="D1861">
        <f>HLOOKUP("Målested navn",data!$A$1:$AT$8036,A1861,FALSE)</f>
        <v>0</v>
      </c>
      <c r="E1861">
        <f>HLOOKUP("Prøvetagning",data!$A$1:$AT$8036,A1861,FALSE)</f>
        <v>0</v>
      </c>
      <c r="F1861">
        <f>HLOOKUP("Prøve",data!$A$1:$AT$8036,A1861,FALSE)</f>
        <v>0</v>
      </c>
      <c r="G1861">
        <f>HLOOKUP("ScKode",data!$A$1:$AT$8036,A1861,FALSE)</f>
        <v>0</v>
      </c>
      <c r="H1861">
        <f>HLOOKUP("StofParameter",data!$A$1:$AT$8036,A1861,FALSE)</f>
        <v>0</v>
      </c>
      <c r="I1861">
        <f>HLOOKUP("Dato",data!$A$1:$AT$8036,A1861,FALSE)</f>
        <v>0</v>
      </c>
      <c r="J1861">
        <f>HLOOKUP("Resultat-attribut",data!$A$1:$AT$8036,A1861,FALSE)</f>
        <v>0</v>
      </c>
      <c r="K1861">
        <f>HLOOKUP("Resultat",data!$A$1:$AT$8036,A1861,FALSE)</f>
        <v>0</v>
      </c>
      <c r="L1861">
        <f>HLOOKUP("Enhed",data!$A$1:$AT$8036,A1861,FALSE)</f>
        <v>0</v>
      </c>
    </row>
    <row r="1862" spans="1:12" x14ac:dyDescent="0.2">
      <c r="A1862">
        <v>1861</v>
      </c>
      <c r="B1862">
        <f>HLOOKUP("Referencer",data!$A$1:$AT$8036,A1862,FALSE)</f>
        <v>0</v>
      </c>
      <c r="C1862">
        <f>HLOOKUP("Stedtekst",data!$A$1:$AT$8036,A1862,FALSE)</f>
        <v>0</v>
      </c>
      <c r="D1862">
        <f>HLOOKUP("Målested navn",data!$A$1:$AT$8036,A1862,FALSE)</f>
        <v>0</v>
      </c>
      <c r="E1862">
        <f>HLOOKUP("Prøvetagning",data!$A$1:$AT$8036,A1862,FALSE)</f>
        <v>0</v>
      </c>
      <c r="F1862">
        <f>HLOOKUP("Prøve",data!$A$1:$AT$8036,A1862,FALSE)</f>
        <v>0</v>
      </c>
      <c r="G1862">
        <f>HLOOKUP("ScKode",data!$A$1:$AT$8036,A1862,FALSE)</f>
        <v>0</v>
      </c>
      <c r="H1862">
        <f>HLOOKUP("StofParameter",data!$A$1:$AT$8036,A1862,FALSE)</f>
        <v>0</v>
      </c>
      <c r="I1862">
        <f>HLOOKUP("Dato",data!$A$1:$AT$8036,A1862,FALSE)</f>
        <v>0</v>
      </c>
      <c r="J1862">
        <f>HLOOKUP("Resultat-attribut",data!$A$1:$AT$8036,A1862,FALSE)</f>
        <v>0</v>
      </c>
      <c r="K1862">
        <f>HLOOKUP("Resultat",data!$A$1:$AT$8036,A1862,FALSE)</f>
        <v>0</v>
      </c>
      <c r="L1862">
        <f>HLOOKUP("Enhed",data!$A$1:$AT$8036,A1862,FALSE)</f>
        <v>0</v>
      </c>
    </row>
    <row r="1863" spans="1:12" x14ac:dyDescent="0.2">
      <c r="A1863">
        <v>1862</v>
      </c>
      <c r="B1863">
        <f>HLOOKUP("Referencer",data!$A$1:$AT$8036,A1863,FALSE)</f>
        <v>0</v>
      </c>
      <c r="C1863">
        <f>HLOOKUP("Stedtekst",data!$A$1:$AT$8036,A1863,FALSE)</f>
        <v>0</v>
      </c>
      <c r="D1863">
        <f>HLOOKUP("Målested navn",data!$A$1:$AT$8036,A1863,FALSE)</f>
        <v>0</v>
      </c>
      <c r="E1863">
        <f>HLOOKUP("Prøvetagning",data!$A$1:$AT$8036,A1863,FALSE)</f>
        <v>0</v>
      </c>
      <c r="F1863">
        <f>HLOOKUP("Prøve",data!$A$1:$AT$8036,A1863,FALSE)</f>
        <v>0</v>
      </c>
      <c r="G1863">
        <f>HLOOKUP("ScKode",data!$A$1:$AT$8036,A1863,FALSE)</f>
        <v>0</v>
      </c>
      <c r="H1863">
        <f>HLOOKUP("StofParameter",data!$A$1:$AT$8036,A1863,FALSE)</f>
        <v>0</v>
      </c>
      <c r="I1863">
        <f>HLOOKUP("Dato",data!$A$1:$AT$8036,A1863,FALSE)</f>
        <v>0</v>
      </c>
      <c r="J1863">
        <f>HLOOKUP("Resultat-attribut",data!$A$1:$AT$8036,A1863,FALSE)</f>
        <v>0</v>
      </c>
      <c r="K1863">
        <f>HLOOKUP("Resultat",data!$A$1:$AT$8036,A1863,FALSE)</f>
        <v>0</v>
      </c>
      <c r="L1863">
        <f>HLOOKUP("Enhed",data!$A$1:$AT$8036,A1863,FALSE)</f>
        <v>0</v>
      </c>
    </row>
    <row r="1864" spans="1:12" x14ac:dyDescent="0.2">
      <c r="A1864">
        <v>1863</v>
      </c>
      <c r="B1864">
        <f>HLOOKUP("Referencer",data!$A$1:$AT$8036,A1864,FALSE)</f>
        <v>0</v>
      </c>
      <c r="C1864">
        <f>HLOOKUP("Stedtekst",data!$A$1:$AT$8036,A1864,FALSE)</f>
        <v>0</v>
      </c>
      <c r="D1864">
        <f>HLOOKUP("Målested navn",data!$A$1:$AT$8036,A1864,FALSE)</f>
        <v>0</v>
      </c>
      <c r="E1864">
        <f>HLOOKUP("Prøvetagning",data!$A$1:$AT$8036,A1864,FALSE)</f>
        <v>0</v>
      </c>
      <c r="F1864">
        <f>HLOOKUP("Prøve",data!$A$1:$AT$8036,A1864,FALSE)</f>
        <v>0</v>
      </c>
      <c r="G1864">
        <f>HLOOKUP("ScKode",data!$A$1:$AT$8036,A1864,FALSE)</f>
        <v>0</v>
      </c>
      <c r="H1864">
        <f>HLOOKUP("StofParameter",data!$A$1:$AT$8036,A1864,FALSE)</f>
        <v>0</v>
      </c>
      <c r="I1864">
        <f>HLOOKUP("Dato",data!$A$1:$AT$8036,A1864,FALSE)</f>
        <v>0</v>
      </c>
      <c r="J1864">
        <f>HLOOKUP("Resultat-attribut",data!$A$1:$AT$8036,A1864,FALSE)</f>
        <v>0</v>
      </c>
      <c r="K1864">
        <f>HLOOKUP("Resultat",data!$A$1:$AT$8036,A1864,FALSE)</f>
        <v>0</v>
      </c>
      <c r="L1864">
        <f>HLOOKUP("Enhed",data!$A$1:$AT$8036,A1864,FALSE)</f>
        <v>0</v>
      </c>
    </row>
    <row r="1865" spans="1:12" x14ac:dyDescent="0.2">
      <c r="A1865">
        <v>1864</v>
      </c>
      <c r="B1865">
        <f>HLOOKUP("Referencer",data!$A$1:$AT$8036,A1865,FALSE)</f>
        <v>0</v>
      </c>
      <c r="C1865">
        <f>HLOOKUP("Stedtekst",data!$A$1:$AT$8036,A1865,FALSE)</f>
        <v>0</v>
      </c>
      <c r="D1865">
        <f>HLOOKUP("Målested navn",data!$A$1:$AT$8036,A1865,FALSE)</f>
        <v>0</v>
      </c>
      <c r="E1865">
        <f>HLOOKUP("Prøvetagning",data!$A$1:$AT$8036,A1865,FALSE)</f>
        <v>0</v>
      </c>
      <c r="F1865">
        <f>HLOOKUP("Prøve",data!$A$1:$AT$8036,A1865,FALSE)</f>
        <v>0</v>
      </c>
      <c r="G1865">
        <f>HLOOKUP("ScKode",data!$A$1:$AT$8036,A1865,FALSE)</f>
        <v>0</v>
      </c>
      <c r="H1865">
        <f>HLOOKUP("StofParameter",data!$A$1:$AT$8036,A1865,FALSE)</f>
        <v>0</v>
      </c>
      <c r="I1865">
        <f>HLOOKUP("Dato",data!$A$1:$AT$8036,A1865,FALSE)</f>
        <v>0</v>
      </c>
      <c r="J1865">
        <f>HLOOKUP("Resultat-attribut",data!$A$1:$AT$8036,A1865,FALSE)</f>
        <v>0</v>
      </c>
      <c r="K1865">
        <f>HLOOKUP("Resultat",data!$A$1:$AT$8036,A1865,FALSE)</f>
        <v>0</v>
      </c>
      <c r="L1865">
        <f>HLOOKUP("Enhed",data!$A$1:$AT$8036,A1865,FALSE)</f>
        <v>0</v>
      </c>
    </row>
    <row r="1866" spans="1:12" x14ac:dyDescent="0.2">
      <c r="A1866">
        <v>1865</v>
      </c>
      <c r="B1866">
        <f>HLOOKUP("Referencer",data!$A$1:$AT$8036,A1866,FALSE)</f>
        <v>0</v>
      </c>
      <c r="C1866">
        <f>HLOOKUP("Stedtekst",data!$A$1:$AT$8036,A1866,FALSE)</f>
        <v>0</v>
      </c>
      <c r="D1866">
        <f>HLOOKUP("Målested navn",data!$A$1:$AT$8036,A1866,FALSE)</f>
        <v>0</v>
      </c>
      <c r="E1866">
        <f>HLOOKUP("Prøvetagning",data!$A$1:$AT$8036,A1866,FALSE)</f>
        <v>0</v>
      </c>
      <c r="F1866">
        <f>HLOOKUP("Prøve",data!$A$1:$AT$8036,A1866,FALSE)</f>
        <v>0</v>
      </c>
      <c r="G1866">
        <f>HLOOKUP("ScKode",data!$A$1:$AT$8036,A1866,FALSE)</f>
        <v>0</v>
      </c>
      <c r="H1866">
        <f>HLOOKUP("StofParameter",data!$A$1:$AT$8036,A1866,FALSE)</f>
        <v>0</v>
      </c>
      <c r="I1866">
        <f>HLOOKUP("Dato",data!$A$1:$AT$8036,A1866,FALSE)</f>
        <v>0</v>
      </c>
      <c r="J1866">
        <f>HLOOKUP("Resultat-attribut",data!$A$1:$AT$8036,A1866,FALSE)</f>
        <v>0</v>
      </c>
      <c r="K1866">
        <f>HLOOKUP("Resultat",data!$A$1:$AT$8036,A1866,FALSE)</f>
        <v>0</v>
      </c>
      <c r="L1866">
        <f>HLOOKUP("Enhed",data!$A$1:$AT$8036,A1866,FALSE)</f>
        <v>0</v>
      </c>
    </row>
    <row r="1867" spans="1:12" x14ac:dyDescent="0.2">
      <c r="A1867">
        <v>1866</v>
      </c>
      <c r="B1867">
        <f>HLOOKUP("Referencer",data!$A$1:$AT$8036,A1867,FALSE)</f>
        <v>0</v>
      </c>
      <c r="C1867">
        <f>HLOOKUP("Stedtekst",data!$A$1:$AT$8036,A1867,FALSE)</f>
        <v>0</v>
      </c>
      <c r="D1867">
        <f>HLOOKUP("Målested navn",data!$A$1:$AT$8036,A1867,FALSE)</f>
        <v>0</v>
      </c>
      <c r="E1867">
        <f>HLOOKUP("Prøvetagning",data!$A$1:$AT$8036,A1867,FALSE)</f>
        <v>0</v>
      </c>
      <c r="F1867">
        <f>HLOOKUP("Prøve",data!$A$1:$AT$8036,A1867,FALSE)</f>
        <v>0</v>
      </c>
      <c r="G1867">
        <f>HLOOKUP("ScKode",data!$A$1:$AT$8036,A1867,FALSE)</f>
        <v>0</v>
      </c>
      <c r="H1867">
        <f>HLOOKUP("StofParameter",data!$A$1:$AT$8036,A1867,FALSE)</f>
        <v>0</v>
      </c>
      <c r="I1867">
        <f>HLOOKUP("Dato",data!$A$1:$AT$8036,A1867,FALSE)</f>
        <v>0</v>
      </c>
      <c r="J1867">
        <f>HLOOKUP("Resultat-attribut",data!$A$1:$AT$8036,A1867,FALSE)</f>
        <v>0</v>
      </c>
      <c r="K1867">
        <f>HLOOKUP("Resultat",data!$A$1:$AT$8036,A1867,FALSE)</f>
        <v>0</v>
      </c>
      <c r="L1867">
        <f>HLOOKUP("Enhed",data!$A$1:$AT$8036,A1867,FALSE)</f>
        <v>0</v>
      </c>
    </row>
    <row r="1868" spans="1:12" x14ac:dyDescent="0.2">
      <c r="A1868">
        <v>1867</v>
      </c>
      <c r="B1868">
        <f>HLOOKUP("Referencer",data!$A$1:$AT$8036,A1868,FALSE)</f>
        <v>0</v>
      </c>
      <c r="C1868">
        <f>HLOOKUP("Stedtekst",data!$A$1:$AT$8036,A1868,FALSE)</f>
        <v>0</v>
      </c>
      <c r="D1868">
        <f>HLOOKUP("Målested navn",data!$A$1:$AT$8036,A1868,FALSE)</f>
        <v>0</v>
      </c>
      <c r="E1868">
        <f>HLOOKUP("Prøvetagning",data!$A$1:$AT$8036,A1868,FALSE)</f>
        <v>0</v>
      </c>
      <c r="F1868">
        <f>HLOOKUP("Prøve",data!$A$1:$AT$8036,A1868,FALSE)</f>
        <v>0</v>
      </c>
      <c r="G1868">
        <f>HLOOKUP("ScKode",data!$A$1:$AT$8036,A1868,FALSE)</f>
        <v>0</v>
      </c>
      <c r="H1868">
        <f>HLOOKUP("StofParameter",data!$A$1:$AT$8036,A1868,FALSE)</f>
        <v>0</v>
      </c>
      <c r="I1868">
        <f>HLOOKUP("Dato",data!$A$1:$AT$8036,A1868,FALSE)</f>
        <v>0</v>
      </c>
      <c r="J1868">
        <f>HLOOKUP("Resultat-attribut",data!$A$1:$AT$8036,A1868,FALSE)</f>
        <v>0</v>
      </c>
      <c r="K1868">
        <f>HLOOKUP("Resultat",data!$A$1:$AT$8036,A1868,FALSE)</f>
        <v>0</v>
      </c>
      <c r="L1868">
        <f>HLOOKUP("Enhed",data!$A$1:$AT$8036,A1868,FALSE)</f>
        <v>0</v>
      </c>
    </row>
    <row r="1869" spans="1:12" x14ac:dyDescent="0.2">
      <c r="A1869">
        <v>1868</v>
      </c>
      <c r="B1869">
        <f>HLOOKUP("Referencer",data!$A$1:$AT$8036,A1869,FALSE)</f>
        <v>0</v>
      </c>
      <c r="C1869">
        <f>HLOOKUP("Stedtekst",data!$A$1:$AT$8036,A1869,FALSE)</f>
        <v>0</v>
      </c>
      <c r="D1869">
        <f>HLOOKUP("Målested navn",data!$A$1:$AT$8036,A1869,FALSE)</f>
        <v>0</v>
      </c>
      <c r="E1869">
        <f>HLOOKUP("Prøvetagning",data!$A$1:$AT$8036,A1869,FALSE)</f>
        <v>0</v>
      </c>
      <c r="F1869">
        <f>HLOOKUP("Prøve",data!$A$1:$AT$8036,A1869,FALSE)</f>
        <v>0</v>
      </c>
      <c r="G1869">
        <f>HLOOKUP("ScKode",data!$A$1:$AT$8036,A1869,FALSE)</f>
        <v>0</v>
      </c>
      <c r="H1869">
        <f>HLOOKUP("StofParameter",data!$A$1:$AT$8036,A1869,FALSE)</f>
        <v>0</v>
      </c>
      <c r="I1869">
        <f>HLOOKUP("Dato",data!$A$1:$AT$8036,A1869,FALSE)</f>
        <v>0</v>
      </c>
      <c r="J1869">
        <f>HLOOKUP("Resultat-attribut",data!$A$1:$AT$8036,A1869,FALSE)</f>
        <v>0</v>
      </c>
      <c r="K1869">
        <f>HLOOKUP("Resultat",data!$A$1:$AT$8036,A1869,FALSE)</f>
        <v>0</v>
      </c>
      <c r="L1869">
        <f>HLOOKUP("Enhed",data!$A$1:$AT$8036,A1869,FALSE)</f>
        <v>0</v>
      </c>
    </row>
    <row r="1870" spans="1:12" x14ac:dyDescent="0.2">
      <c r="A1870">
        <v>1869</v>
      </c>
      <c r="B1870">
        <f>HLOOKUP("Referencer",data!$A$1:$AT$8036,A1870,FALSE)</f>
        <v>0</v>
      </c>
      <c r="C1870">
        <f>HLOOKUP("Stedtekst",data!$A$1:$AT$8036,A1870,FALSE)</f>
        <v>0</v>
      </c>
      <c r="D1870">
        <f>HLOOKUP("Målested navn",data!$A$1:$AT$8036,A1870,FALSE)</f>
        <v>0</v>
      </c>
      <c r="E1870">
        <f>HLOOKUP("Prøvetagning",data!$A$1:$AT$8036,A1870,FALSE)</f>
        <v>0</v>
      </c>
      <c r="F1870">
        <f>HLOOKUP("Prøve",data!$A$1:$AT$8036,A1870,FALSE)</f>
        <v>0</v>
      </c>
      <c r="G1870">
        <f>HLOOKUP("ScKode",data!$A$1:$AT$8036,A1870,FALSE)</f>
        <v>0</v>
      </c>
      <c r="H1870">
        <f>HLOOKUP("StofParameter",data!$A$1:$AT$8036,A1870,FALSE)</f>
        <v>0</v>
      </c>
      <c r="I1870">
        <f>HLOOKUP("Dato",data!$A$1:$AT$8036,A1870,FALSE)</f>
        <v>0</v>
      </c>
      <c r="J1870">
        <f>HLOOKUP("Resultat-attribut",data!$A$1:$AT$8036,A1870,FALSE)</f>
        <v>0</v>
      </c>
      <c r="K1870">
        <f>HLOOKUP("Resultat",data!$A$1:$AT$8036,A1870,FALSE)</f>
        <v>0</v>
      </c>
      <c r="L1870">
        <f>HLOOKUP("Enhed",data!$A$1:$AT$8036,A1870,FALSE)</f>
        <v>0</v>
      </c>
    </row>
    <row r="1871" spans="1:12" x14ac:dyDescent="0.2">
      <c r="A1871">
        <v>1870</v>
      </c>
      <c r="B1871">
        <f>HLOOKUP("Referencer",data!$A$1:$AT$8036,A1871,FALSE)</f>
        <v>0</v>
      </c>
      <c r="C1871">
        <f>HLOOKUP("Stedtekst",data!$A$1:$AT$8036,A1871,FALSE)</f>
        <v>0</v>
      </c>
      <c r="D1871">
        <f>HLOOKUP("Målested navn",data!$A$1:$AT$8036,A1871,FALSE)</f>
        <v>0</v>
      </c>
      <c r="E1871">
        <f>HLOOKUP("Prøvetagning",data!$A$1:$AT$8036,A1871,FALSE)</f>
        <v>0</v>
      </c>
      <c r="F1871">
        <f>HLOOKUP("Prøve",data!$A$1:$AT$8036,A1871,FALSE)</f>
        <v>0</v>
      </c>
      <c r="G1871">
        <f>HLOOKUP("ScKode",data!$A$1:$AT$8036,A1871,FALSE)</f>
        <v>0</v>
      </c>
      <c r="H1871">
        <f>HLOOKUP("StofParameter",data!$A$1:$AT$8036,A1871,FALSE)</f>
        <v>0</v>
      </c>
      <c r="I1871">
        <f>HLOOKUP("Dato",data!$A$1:$AT$8036,A1871,FALSE)</f>
        <v>0</v>
      </c>
      <c r="J1871">
        <f>HLOOKUP("Resultat-attribut",data!$A$1:$AT$8036,A1871,FALSE)</f>
        <v>0</v>
      </c>
      <c r="K1871">
        <f>HLOOKUP("Resultat",data!$A$1:$AT$8036,A1871,FALSE)</f>
        <v>0</v>
      </c>
      <c r="L1871">
        <f>HLOOKUP("Enhed",data!$A$1:$AT$8036,A1871,FALSE)</f>
        <v>0</v>
      </c>
    </row>
    <row r="1872" spans="1:12" x14ac:dyDescent="0.2">
      <c r="A1872">
        <v>1871</v>
      </c>
      <c r="B1872">
        <f>HLOOKUP("Referencer",data!$A$1:$AT$8036,A1872,FALSE)</f>
        <v>0</v>
      </c>
      <c r="C1872">
        <f>HLOOKUP("Stedtekst",data!$A$1:$AT$8036,A1872,FALSE)</f>
        <v>0</v>
      </c>
      <c r="D1872">
        <f>HLOOKUP("Målested navn",data!$A$1:$AT$8036,A1872,FALSE)</f>
        <v>0</v>
      </c>
      <c r="E1872">
        <f>HLOOKUP("Prøvetagning",data!$A$1:$AT$8036,A1872,FALSE)</f>
        <v>0</v>
      </c>
      <c r="F1872">
        <f>HLOOKUP("Prøve",data!$A$1:$AT$8036,A1872,FALSE)</f>
        <v>0</v>
      </c>
      <c r="G1872">
        <f>HLOOKUP("ScKode",data!$A$1:$AT$8036,A1872,FALSE)</f>
        <v>0</v>
      </c>
      <c r="H1872">
        <f>HLOOKUP("StofParameter",data!$A$1:$AT$8036,A1872,FALSE)</f>
        <v>0</v>
      </c>
      <c r="I1872">
        <f>HLOOKUP("Dato",data!$A$1:$AT$8036,A1872,FALSE)</f>
        <v>0</v>
      </c>
      <c r="J1872">
        <f>HLOOKUP("Resultat-attribut",data!$A$1:$AT$8036,A1872,FALSE)</f>
        <v>0</v>
      </c>
      <c r="K1872">
        <f>HLOOKUP("Resultat",data!$A$1:$AT$8036,A1872,FALSE)</f>
        <v>0</v>
      </c>
      <c r="L1872">
        <f>HLOOKUP("Enhed",data!$A$1:$AT$8036,A1872,FALSE)</f>
        <v>0</v>
      </c>
    </row>
    <row r="1873" spans="1:12" x14ac:dyDescent="0.2">
      <c r="A1873">
        <v>1872</v>
      </c>
      <c r="B1873">
        <f>HLOOKUP("Referencer",data!$A$1:$AT$8036,A1873,FALSE)</f>
        <v>0</v>
      </c>
      <c r="C1873">
        <f>HLOOKUP("Stedtekst",data!$A$1:$AT$8036,A1873,FALSE)</f>
        <v>0</v>
      </c>
      <c r="D1873">
        <f>HLOOKUP("Målested navn",data!$A$1:$AT$8036,A1873,FALSE)</f>
        <v>0</v>
      </c>
      <c r="E1873">
        <f>HLOOKUP("Prøvetagning",data!$A$1:$AT$8036,A1873,FALSE)</f>
        <v>0</v>
      </c>
      <c r="F1873">
        <f>HLOOKUP("Prøve",data!$A$1:$AT$8036,A1873,FALSE)</f>
        <v>0</v>
      </c>
      <c r="G1873">
        <f>HLOOKUP("ScKode",data!$A$1:$AT$8036,A1873,FALSE)</f>
        <v>0</v>
      </c>
      <c r="H1873">
        <f>HLOOKUP("StofParameter",data!$A$1:$AT$8036,A1873,FALSE)</f>
        <v>0</v>
      </c>
      <c r="I1873">
        <f>HLOOKUP("Dato",data!$A$1:$AT$8036,A1873,FALSE)</f>
        <v>0</v>
      </c>
      <c r="J1873">
        <f>HLOOKUP("Resultat-attribut",data!$A$1:$AT$8036,A1873,FALSE)</f>
        <v>0</v>
      </c>
      <c r="K1873">
        <f>HLOOKUP("Resultat",data!$A$1:$AT$8036,A1873,FALSE)</f>
        <v>0</v>
      </c>
      <c r="L1873">
        <f>HLOOKUP("Enhed",data!$A$1:$AT$8036,A1873,FALSE)</f>
        <v>0</v>
      </c>
    </row>
    <row r="1874" spans="1:12" x14ac:dyDescent="0.2">
      <c r="A1874">
        <v>1873</v>
      </c>
      <c r="B1874">
        <f>HLOOKUP("Referencer",data!$A$1:$AT$8036,A1874,FALSE)</f>
        <v>0</v>
      </c>
      <c r="C1874">
        <f>HLOOKUP("Stedtekst",data!$A$1:$AT$8036,A1874,FALSE)</f>
        <v>0</v>
      </c>
      <c r="D1874">
        <f>HLOOKUP("Målested navn",data!$A$1:$AT$8036,A1874,FALSE)</f>
        <v>0</v>
      </c>
      <c r="E1874">
        <f>HLOOKUP("Prøvetagning",data!$A$1:$AT$8036,A1874,FALSE)</f>
        <v>0</v>
      </c>
      <c r="F1874">
        <f>HLOOKUP("Prøve",data!$A$1:$AT$8036,A1874,FALSE)</f>
        <v>0</v>
      </c>
      <c r="G1874">
        <f>HLOOKUP("ScKode",data!$A$1:$AT$8036,A1874,FALSE)</f>
        <v>0</v>
      </c>
      <c r="H1874">
        <f>HLOOKUP("StofParameter",data!$A$1:$AT$8036,A1874,FALSE)</f>
        <v>0</v>
      </c>
      <c r="I1874">
        <f>HLOOKUP("Dato",data!$A$1:$AT$8036,A1874,FALSE)</f>
        <v>0</v>
      </c>
      <c r="J1874">
        <f>HLOOKUP("Resultat-attribut",data!$A$1:$AT$8036,A1874,FALSE)</f>
        <v>0</v>
      </c>
      <c r="K1874">
        <f>HLOOKUP("Resultat",data!$A$1:$AT$8036,A1874,FALSE)</f>
        <v>0</v>
      </c>
      <c r="L1874">
        <f>HLOOKUP("Enhed",data!$A$1:$AT$8036,A1874,FALSE)</f>
        <v>0</v>
      </c>
    </row>
    <row r="1875" spans="1:12" x14ac:dyDescent="0.2">
      <c r="A1875">
        <v>1874</v>
      </c>
      <c r="B1875">
        <f>HLOOKUP("Referencer",data!$A$1:$AT$8036,A1875,FALSE)</f>
        <v>0</v>
      </c>
      <c r="C1875">
        <f>HLOOKUP("Stedtekst",data!$A$1:$AT$8036,A1875,FALSE)</f>
        <v>0</v>
      </c>
      <c r="D1875">
        <f>HLOOKUP("Målested navn",data!$A$1:$AT$8036,A1875,FALSE)</f>
        <v>0</v>
      </c>
      <c r="E1875">
        <f>HLOOKUP("Prøvetagning",data!$A$1:$AT$8036,A1875,FALSE)</f>
        <v>0</v>
      </c>
      <c r="F1875">
        <f>HLOOKUP("Prøve",data!$A$1:$AT$8036,A1875,FALSE)</f>
        <v>0</v>
      </c>
      <c r="G1875">
        <f>HLOOKUP("ScKode",data!$A$1:$AT$8036,A1875,FALSE)</f>
        <v>0</v>
      </c>
      <c r="H1875">
        <f>HLOOKUP("StofParameter",data!$A$1:$AT$8036,A1875,FALSE)</f>
        <v>0</v>
      </c>
      <c r="I1875">
        <f>HLOOKUP("Dato",data!$A$1:$AT$8036,A1875,FALSE)</f>
        <v>0</v>
      </c>
      <c r="J1875">
        <f>HLOOKUP("Resultat-attribut",data!$A$1:$AT$8036,A1875,FALSE)</f>
        <v>0</v>
      </c>
      <c r="K1875">
        <f>HLOOKUP("Resultat",data!$A$1:$AT$8036,A1875,FALSE)</f>
        <v>0</v>
      </c>
      <c r="L1875">
        <f>HLOOKUP("Enhed",data!$A$1:$AT$8036,A1875,FALSE)</f>
        <v>0</v>
      </c>
    </row>
    <row r="1876" spans="1:12" x14ac:dyDescent="0.2">
      <c r="A1876">
        <v>1875</v>
      </c>
      <c r="B1876">
        <f>HLOOKUP("Referencer",data!$A$1:$AT$8036,A1876,FALSE)</f>
        <v>0</v>
      </c>
      <c r="C1876">
        <f>HLOOKUP("Stedtekst",data!$A$1:$AT$8036,A1876,FALSE)</f>
        <v>0</v>
      </c>
      <c r="D1876">
        <f>HLOOKUP("Målested navn",data!$A$1:$AT$8036,A1876,FALSE)</f>
        <v>0</v>
      </c>
      <c r="E1876">
        <f>HLOOKUP("Prøvetagning",data!$A$1:$AT$8036,A1876,FALSE)</f>
        <v>0</v>
      </c>
      <c r="F1876">
        <f>HLOOKUP("Prøve",data!$A$1:$AT$8036,A1876,FALSE)</f>
        <v>0</v>
      </c>
      <c r="G1876">
        <f>HLOOKUP("ScKode",data!$A$1:$AT$8036,A1876,FALSE)</f>
        <v>0</v>
      </c>
      <c r="H1876">
        <f>HLOOKUP("StofParameter",data!$A$1:$AT$8036,A1876,FALSE)</f>
        <v>0</v>
      </c>
      <c r="I1876">
        <f>HLOOKUP("Dato",data!$A$1:$AT$8036,A1876,FALSE)</f>
        <v>0</v>
      </c>
      <c r="J1876">
        <f>HLOOKUP("Resultat-attribut",data!$A$1:$AT$8036,A1876,FALSE)</f>
        <v>0</v>
      </c>
      <c r="K1876">
        <f>HLOOKUP("Resultat",data!$A$1:$AT$8036,A1876,FALSE)</f>
        <v>0</v>
      </c>
      <c r="L1876">
        <f>HLOOKUP("Enhed",data!$A$1:$AT$8036,A1876,FALSE)</f>
        <v>0</v>
      </c>
    </row>
    <row r="1877" spans="1:12" x14ac:dyDescent="0.2">
      <c r="A1877">
        <v>1876</v>
      </c>
      <c r="B1877">
        <f>HLOOKUP("Referencer",data!$A$1:$AT$8036,A1877,FALSE)</f>
        <v>0</v>
      </c>
      <c r="C1877">
        <f>HLOOKUP("Stedtekst",data!$A$1:$AT$8036,A1877,FALSE)</f>
        <v>0</v>
      </c>
      <c r="D1877">
        <f>HLOOKUP("Målested navn",data!$A$1:$AT$8036,A1877,FALSE)</f>
        <v>0</v>
      </c>
      <c r="E1877">
        <f>HLOOKUP("Prøvetagning",data!$A$1:$AT$8036,A1877,FALSE)</f>
        <v>0</v>
      </c>
      <c r="F1877">
        <f>HLOOKUP("Prøve",data!$A$1:$AT$8036,A1877,FALSE)</f>
        <v>0</v>
      </c>
      <c r="G1877">
        <f>HLOOKUP("ScKode",data!$A$1:$AT$8036,A1877,FALSE)</f>
        <v>0</v>
      </c>
      <c r="H1877">
        <f>HLOOKUP("StofParameter",data!$A$1:$AT$8036,A1877,FALSE)</f>
        <v>0</v>
      </c>
      <c r="I1877">
        <f>HLOOKUP("Dato",data!$A$1:$AT$8036,A1877,FALSE)</f>
        <v>0</v>
      </c>
      <c r="J1877">
        <f>HLOOKUP("Resultat-attribut",data!$A$1:$AT$8036,A1877,FALSE)</f>
        <v>0</v>
      </c>
      <c r="K1877">
        <f>HLOOKUP("Resultat",data!$A$1:$AT$8036,A1877,FALSE)</f>
        <v>0</v>
      </c>
      <c r="L1877">
        <f>HLOOKUP("Enhed",data!$A$1:$AT$8036,A1877,FALSE)</f>
        <v>0</v>
      </c>
    </row>
    <row r="1878" spans="1:12" x14ac:dyDescent="0.2">
      <c r="A1878">
        <v>1877</v>
      </c>
      <c r="B1878">
        <f>HLOOKUP("Referencer",data!$A$1:$AT$8036,A1878,FALSE)</f>
        <v>0</v>
      </c>
      <c r="C1878">
        <f>HLOOKUP("Stedtekst",data!$A$1:$AT$8036,A1878,FALSE)</f>
        <v>0</v>
      </c>
      <c r="D1878">
        <f>HLOOKUP("Målested navn",data!$A$1:$AT$8036,A1878,FALSE)</f>
        <v>0</v>
      </c>
      <c r="E1878">
        <f>HLOOKUP("Prøvetagning",data!$A$1:$AT$8036,A1878,FALSE)</f>
        <v>0</v>
      </c>
      <c r="F1878">
        <f>HLOOKUP("Prøve",data!$A$1:$AT$8036,A1878,FALSE)</f>
        <v>0</v>
      </c>
      <c r="G1878">
        <f>HLOOKUP("ScKode",data!$A$1:$AT$8036,A1878,FALSE)</f>
        <v>0</v>
      </c>
      <c r="H1878">
        <f>HLOOKUP("StofParameter",data!$A$1:$AT$8036,A1878,FALSE)</f>
        <v>0</v>
      </c>
      <c r="I1878">
        <f>HLOOKUP("Dato",data!$A$1:$AT$8036,A1878,FALSE)</f>
        <v>0</v>
      </c>
      <c r="J1878">
        <f>HLOOKUP("Resultat-attribut",data!$A$1:$AT$8036,A1878,FALSE)</f>
        <v>0</v>
      </c>
      <c r="K1878">
        <f>HLOOKUP("Resultat",data!$A$1:$AT$8036,A1878,FALSE)</f>
        <v>0</v>
      </c>
      <c r="L1878">
        <f>HLOOKUP("Enhed",data!$A$1:$AT$8036,A1878,FALSE)</f>
        <v>0</v>
      </c>
    </row>
    <row r="1879" spans="1:12" x14ac:dyDescent="0.2">
      <c r="A1879">
        <v>1878</v>
      </c>
      <c r="B1879">
        <f>HLOOKUP("Referencer",data!$A$1:$AT$8036,A1879,FALSE)</f>
        <v>0</v>
      </c>
      <c r="C1879">
        <f>HLOOKUP("Stedtekst",data!$A$1:$AT$8036,A1879,FALSE)</f>
        <v>0</v>
      </c>
      <c r="D1879">
        <f>HLOOKUP("Målested navn",data!$A$1:$AT$8036,A1879,FALSE)</f>
        <v>0</v>
      </c>
      <c r="E1879">
        <f>HLOOKUP("Prøvetagning",data!$A$1:$AT$8036,A1879,FALSE)</f>
        <v>0</v>
      </c>
      <c r="F1879">
        <f>HLOOKUP("Prøve",data!$A$1:$AT$8036,A1879,FALSE)</f>
        <v>0</v>
      </c>
      <c r="G1879">
        <f>HLOOKUP("ScKode",data!$A$1:$AT$8036,A1879,FALSE)</f>
        <v>0</v>
      </c>
      <c r="H1879">
        <f>HLOOKUP("StofParameter",data!$A$1:$AT$8036,A1879,FALSE)</f>
        <v>0</v>
      </c>
      <c r="I1879">
        <f>HLOOKUP("Dato",data!$A$1:$AT$8036,A1879,FALSE)</f>
        <v>0</v>
      </c>
      <c r="J1879">
        <f>HLOOKUP("Resultat-attribut",data!$A$1:$AT$8036,A1879,FALSE)</f>
        <v>0</v>
      </c>
      <c r="K1879">
        <f>HLOOKUP("Resultat",data!$A$1:$AT$8036,A1879,FALSE)</f>
        <v>0</v>
      </c>
      <c r="L1879">
        <f>HLOOKUP("Enhed",data!$A$1:$AT$8036,A1879,FALSE)</f>
        <v>0</v>
      </c>
    </row>
    <row r="1880" spans="1:12" x14ac:dyDescent="0.2">
      <c r="A1880">
        <v>1879</v>
      </c>
      <c r="B1880">
        <f>HLOOKUP("Referencer",data!$A$1:$AT$8036,A1880,FALSE)</f>
        <v>0</v>
      </c>
      <c r="C1880">
        <f>HLOOKUP("Stedtekst",data!$A$1:$AT$8036,A1880,FALSE)</f>
        <v>0</v>
      </c>
      <c r="D1880">
        <f>HLOOKUP("Målested navn",data!$A$1:$AT$8036,A1880,FALSE)</f>
        <v>0</v>
      </c>
      <c r="E1880">
        <f>HLOOKUP("Prøvetagning",data!$A$1:$AT$8036,A1880,FALSE)</f>
        <v>0</v>
      </c>
      <c r="F1880">
        <f>HLOOKUP("Prøve",data!$A$1:$AT$8036,A1880,FALSE)</f>
        <v>0</v>
      </c>
      <c r="G1880">
        <f>HLOOKUP("ScKode",data!$A$1:$AT$8036,A1880,FALSE)</f>
        <v>0</v>
      </c>
      <c r="H1880">
        <f>HLOOKUP("StofParameter",data!$A$1:$AT$8036,A1880,FALSE)</f>
        <v>0</v>
      </c>
      <c r="I1880">
        <f>HLOOKUP("Dato",data!$A$1:$AT$8036,A1880,FALSE)</f>
        <v>0</v>
      </c>
      <c r="J1880">
        <f>HLOOKUP("Resultat-attribut",data!$A$1:$AT$8036,A1880,FALSE)</f>
        <v>0</v>
      </c>
      <c r="K1880">
        <f>HLOOKUP("Resultat",data!$A$1:$AT$8036,A1880,FALSE)</f>
        <v>0</v>
      </c>
      <c r="L1880">
        <f>HLOOKUP("Enhed",data!$A$1:$AT$8036,A1880,FALSE)</f>
        <v>0</v>
      </c>
    </row>
    <row r="1881" spans="1:12" x14ac:dyDescent="0.2">
      <c r="A1881">
        <v>1880</v>
      </c>
      <c r="B1881">
        <f>HLOOKUP("Referencer",data!$A$1:$AT$8036,A1881,FALSE)</f>
        <v>0</v>
      </c>
      <c r="C1881">
        <f>HLOOKUP("Stedtekst",data!$A$1:$AT$8036,A1881,FALSE)</f>
        <v>0</v>
      </c>
      <c r="D1881">
        <f>HLOOKUP("Målested navn",data!$A$1:$AT$8036,A1881,FALSE)</f>
        <v>0</v>
      </c>
      <c r="E1881">
        <f>HLOOKUP("Prøvetagning",data!$A$1:$AT$8036,A1881,FALSE)</f>
        <v>0</v>
      </c>
      <c r="F1881">
        <f>HLOOKUP("Prøve",data!$A$1:$AT$8036,A1881,FALSE)</f>
        <v>0</v>
      </c>
      <c r="G1881">
        <f>HLOOKUP("ScKode",data!$A$1:$AT$8036,A1881,FALSE)</f>
        <v>0</v>
      </c>
      <c r="H1881">
        <f>HLOOKUP("StofParameter",data!$A$1:$AT$8036,A1881,FALSE)</f>
        <v>0</v>
      </c>
      <c r="I1881">
        <f>HLOOKUP("Dato",data!$A$1:$AT$8036,A1881,FALSE)</f>
        <v>0</v>
      </c>
      <c r="J1881">
        <f>HLOOKUP("Resultat-attribut",data!$A$1:$AT$8036,A1881,FALSE)</f>
        <v>0</v>
      </c>
      <c r="K1881">
        <f>HLOOKUP("Resultat",data!$A$1:$AT$8036,A1881,FALSE)</f>
        <v>0</v>
      </c>
      <c r="L1881">
        <f>HLOOKUP("Enhed",data!$A$1:$AT$8036,A1881,FALSE)</f>
        <v>0</v>
      </c>
    </row>
    <row r="1882" spans="1:12" x14ac:dyDescent="0.2">
      <c r="A1882">
        <v>1881</v>
      </c>
      <c r="B1882">
        <f>HLOOKUP("Referencer",data!$A$1:$AT$8036,A1882,FALSE)</f>
        <v>0</v>
      </c>
      <c r="C1882">
        <f>HLOOKUP("Stedtekst",data!$A$1:$AT$8036,A1882,FALSE)</f>
        <v>0</v>
      </c>
      <c r="D1882">
        <f>HLOOKUP("Målested navn",data!$A$1:$AT$8036,A1882,FALSE)</f>
        <v>0</v>
      </c>
      <c r="E1882">
        <f>HLOOKUP("Prøvetagning",data!$A$1:$AT$8036,A1882,FALSE)</f>
        <v>0</v>
      </c>
      <c r="F1882">
        <f>HLOOKUP("Prøve",data!$A$1:$AT$8036,A1882,FALSE)</f>
        <v>0</v>
      </c>
      <c r="G1882">
        <f>HLOOKUP("ScKode",data!$A$1:$AT$8036,A1882,FALSE)</f>
        <v>0</v>
      </c>
      <c r="H1882">
        <f>HLOOKUP("StofParameter",data!$A$1:$AT$8036,A1882,FALSE)</f>
        <v>0</v>
      </c>
      <c r="I1882">
        <f>HLOOKUP("Dato",data!$A$1:$AT$8036,A1882,FALSE)</f>
        <v>0</v>
      </c>
      <c r="J1882">
        <f>HLOOKUP("Resultat-attribut",data!$A$1:$AT$8036,A1882,FALSE)</f>
        <v>0</v>
      </c>
      <c r="K1882">
        <f>HLOOKUP("Resultat",data!$A$1:$AT$8036,A1882,FALSE)</f>
        <v>0</v>
      </c>
      <c r="L1882">
        <f>HLOOKUP("Enhed",data!$A$1:$AT$8036,A1882,FALSE)</f>
        <v>0</v>
      </c>
    </row>
    <row r="1883" spans="1:12" x14ac:dyDescent="0.2">
      <c r="A1883">
        <v>1882</v>
      </c>
      <c r="B1883">
        <f>HLOOKUP("Referencer",data!$A$1:$AT$8036,A1883,FALSE)</f>
        <v>0</v>
      </c>
      <c r="C1883">
        <f>HLOOKUP("Stedtekst",data!$A$1:$AT$8036,A1883,FALSE)</f>
        <v>0</v>
      </c>
      <c r="D1883">
        <f>HLOOKUP("Målested navn",data!$A$1:$AT$8036,A1883,FALSE)</f>
        <v>0</v>
      </c>
      <c r="E1883">
        <f>HLOOKUP("Prøvetagning",data!$A$1:$AT$8036,A1883,FALSE)</f>
        <v>0</v>
      </c>
      <c r="F1883">
        <f>HLOOKUP("Prøve",data!$A$1:$AT$8036,A1883,FALSE)</f>
        <v>0</v>
      </c>
      <c r="G1883">
        <f>HLOOKUP("ScKode",data!$A$1:$AT$8036,A1883,FALSE)</f>
        <v>0</v>
      </c>
      <c r="H1883">
        <f>HLOOKUP("StofParameter",data!$A$1:$AT$8036,A1883,FALSE)</f>
        <v>0</v>
      </c>
      <c r="I1883">
        <f>HLOOKUP("Dato",data!$A$1:$AT$8036,A1883,FALSE)</f>
        <v>0</v>
      </c>
      <c r="J1883">
        <f>HLOOKUP("Resultat-attribut",data!$A$1:$AT$8036,A1883,FALSE)</f>
        <v>0</v>
      </c>
      <c r="K1883">
        <f>HLOOKUP("Resultat",data!$A$1:$AT$8036,A1883,FALSE)</f>
        <v>0</v>
      </c>
      <c r="L1883">
        <f>HLOOKUP("Enhed",data!$A$1:$AT$8036,A1883,FALSE)</f>
        <v>0</v>
      </c>
    </row>
    <row r="1884" spans="1:12" x14ac:dyDescent="0.2">
      <c r="A1884">
        <v>1883</v>
      </c>
      <c r="B1884">
        <f>HLOOKUP("Referencer",data!$A$1:$AT$8036,A1884,FALSE)</f>
        <v>0</v>
      </c>
      <c r="C1884">
        <f>HLOOKUP("Stedtekst",data!$A$1:$AT$8036,A1884,FALSE)</f>
        <v>0</v>
      </c>
      <c r="D1884">
        <f>HLOOKUP("Målested navn",data!$A$1:$AT$8036,A1884,FALSE)</f>
        <v>0</v>
      </c>
      <c r="E1884">
        <f>HLOOKUP("Prøvetagning",data!$A$1:$AT$8036,A1884,FALSE)</f>
        <v>0</v>
      </c>
      <c r="F1884">
        <f>HLOOKUP("Prøve",data!$A$1:$AT$8036,A1884,FALSE)</f>
        <v>0</v>
      </c>
      <c r="G1884">
        <f>HLOOKUP("ScKode",data!$A$1:$AT$8036,A1884,FALSE)</f>
        <v>0</v>
      </c>
      <c r="H1884">
        <f>HLOOKUP("StofParameter",data!$A$1:$AT$8036,A1884,FALSE)</f>
        <v>0</v>
      </c>
      <c r="I1884">
        <f>HLOOKUP("Dato",data!$A$1:$AT$8036,A1884,FALSE)</f>
        <v>0</v>
      </c>
      <c r="J1884">
        <f>HLOOKUP("Resultat-attribut",data!$A$1:$AT$8036,A1884,FALSE)</f>
        <v>0</v>
      </c>
      <c r="K1884">
        <f>HLOOKUP("Resultat",data!$A$1:$AT$8036,A1884,FALSE)</f>
        <v>0</v>
      </c>
      <c r="L1884">
        <f>HLOOKUP("Enhed",data!$A$1:$AT$8036,A1884,FALSE)</f>
        <v>0</v>
      </c>
    </row>
    <row r="1885" spans="1:12" x14ac:dyDescent="0.2">
      <c r="A1885">
        <v>1884</v>
      </c>
      <c r="B1885">
        <f>HLOOKUP("Referencer",data!$A$1:$AT$8036,A1885,FALSE)</f>
        <v>0</v>
      </c>
      <c r="C1885">
        <f>HLOOKUP("Stedtekst",data!$A$1:$AT$8036,A1885,FALSE)</f>
        <v>0</v>
      </c>
      <c r="D1885">
        <f>HLOOKUP("Målested navn",data!$A$1:$AT$8036,A1885,FALSE)</f>
        <v>0</v>
      </c>
      <c r="E1885">
        <f>HLOOKUP("Prøvetagning",data!$A$1:$AT$8036,A1885,FALSE)</f>
        <v>0</v>
      </c>
      <c r="F1885">
        <f>HLOOKUP("Prøve",data!$A$1:$AT$8036,A1885,FALSE)</f>
        <v>0</v>
      </c>
      <c r="G1885">
        <f>HLOOKUP("ScKode",data!$A$1:$AT$8036,A1885,FALSE)</f>
        <v>0</v>
      </c>
      <c r="H1885">
        <f>HLOOKUP("StofParameter",data!$A$1:$AT$8036,A1885,FALSE)</f>
        <v>0</v>
      </c>
      <c r="I1885">
        <f>HLOOKUP("Dato",data!$A$1:$AT$8036,A1885,FALSE)</f>
        <v>0</v>
      </c>
      <c r="J1885">
        <f>HLOOKUP("Resultat-attribut",data!$A$1:$AT$8036,A1885,FALSE)</f>
        <v>0</v>
      </c>
      <c r="K1885">
        <f>HLOOKUP("Resultat",data!$A$1:$AT$8036,A1885,FALSE)</f>
        <v>0</v>
      </c>
      <c r="L1885">
        <f>HLOOKUP("Enhed",data!$A$1:$AT$8036,A1885,FALSE)</f>
        <v>0</v>
      </c>
    </row>
    <row r="1886" spans="1:12" x14ac:dyDescent="0.2">
      <c r="A1886">
        <v>1885</v>
      </c>
      <c r="B1886">
        <f>HLOOKUP("Referencer",data!$A$1:$AT$8036,A1886,FALSE)</f>
        <v>0</v>
      </c>
      <c r="C1886">
        <f>HLOOKUP("Stedtekst",data!$A$1:$AT$8036,A1886,FALSE)</f>
        <v>0</v>
      </c>
      <c r="D1886">
        <f>HLOOKUP("Målested navn",data!$A$1:$AT$8036,A1886,FALSE)</f>
        <v>0</v>
      </c>
      <c r="E1886">
        <f>HLOOKUP("Prøvetagning",data!$A$1:$AT$8036,A1886,FALSE)</f>
        <v>0</v>
      </c>
      <c r="F1886">
        <f>HLOOKUP("Prøve",data!$A$1:$AT$8036,A1886,FALSE)</f>
        <v>0</v>
      </c>
      <c r="G1886">
        <f>HLOOKUP("ScKode",data!$A$1:$AT$8036,A1886,FALSE)</f>
        <v>0</v>
      </c>
      <c r="H1886">
        <f>HLOOKUP("StofParameter",data!$A$1:$AT$8036,A1886,FALSE)</f>
        <v>0</v>
      </c>
      <c r="I1886">
        <f>HLOOKUP("Dato",data!$A$1:$AT$8036,A1886,FALSE)</f>
        <v>0</v>
      </c>
      <c r="J1886">
        <f>HLOOKUP("Resultat-attribut",data!$A$1:$AT$8036,A1886,FALSE)</f>
        <v>0</v>
      </c>
      <c r="K1886">
        <f>HLOOKUP("Resultat",data!$A$1:$AT$8036,A1886,FALSE)</f>
        <v>0</v>
      </c>
      <c r="L1886">
        <f>HLOOKUP("Enhed",data!$A$1:$AT$8036,A1886,FALSE)</f>
        <v>0</v>
      </c>
    </row>
    <row r="1887" spans="1:12" x14ac:dyDescent="0.2">
      <c r="A1887">
        <v>1886</v>
      </c>
      <c r="B1887">
        <f>HLOOKUP("Referencer",data!$A$1:$AT$8036,A1887,FALSE)</f>
        <v>0</v>
      </c>
      <c r="C1887">
        <f>HLOOKUP("Stedtekst",data!$A$1:$AT$8036,A1887,FALSE)</f>
        <v>0</v>
      </c>
      <c r="D1887">
        <f>HLOOKUP("Målested navn",data!$A$1:$AT$8036,A1887,FALSE)</f>
        <v>0</v>
      </c>
      <c r="E1887">
        <f>HLOOKUP("Prøvetagning",data!$A$1:$AT$8036,A1887,FALSE)</f>
        <v>0</v>
      </c>
      <c r="F1887">
        <f>HLOOKUP("Prøve",data!$A$1:$AT$8036,A1887,FALSE)</f>
        <v>0</v>
      </c>
      <c r="G1887">
        <f>HLOOKUP("ScKode",data!$A$1:$AT$8036,A1887,FALSE)</f>
        <v>0</v>
      </c>
      <c r="H1887">
        <f>HLOOKUP("StofParameter",data!$A$1:$AT$8036,A1887,FALSE)</f>
        <v>0</v>
      </c>
      <c r="I1887">
        <f>HLOOKUP("Dato",data!$A$1:$AT$8036,A1887,FALSE)</f>
        <v>0</v>
      </c>
      <c r="J1887">
        <f>HLOOKUP("Resultat-attribut",data!$A$1:$AT$8036,A1887,FALSE)</f>
        <v>0</v>
      </c>
      <c r="K1887">
        <f>HLOOKUP("Resultat",data!$A$1:$AT$8036,A1887,FALSE)</f>
        <v>0</v>
      </c>
      <c r="L1887">
        <f>HLOOKUP("Enhed",data!$A$1:$AT$8036,A1887,FALSE)</f>
        <v>0</v>
      </c>
    </row>
    <row r="1888" spans="1:12" x14ac:dyDescent="0.2">
      <c r="A1888">
        <v>1887</v>
      </c>
      <c r="B1888">
        <f>HLOOKUP("Referencer",data!$A$1:$AT$8036,A1888,FALSE)</f>
        <v>0</v>
      </c>
      <c r="C1888">
        <f>HLOOKUP("Stedtekst",data!$A$1:$AT$8036,A1888,FALSE)</f>
        <v>0</v>
      </c>
      <c r="D1888">
        <f>HLOOKUP("Målested navn",data!$A$1:$AT$8036,A1888,FALSE)</f>
        <v>0</v>
      </c>
      <c r="E1888">
        <f>HLOOKUP("Prøvetagning",data!$A$1:$AT$8036,A1888,FALSE)</f>
        <v>0</v>
      </c>
      <c r="F1888">
        <f>HLOOKUP("Prøve",data!$A$1:$AT$8036,A1888,FALSE)</f>
        <v>0</v>
      </c>
      <c r="G1888">
        <f>HLOOKUP("ScKode",data!$A$1:$AT$8036,A1888,FALSE)</f>
        <v>0</v>
      </c>
      <c r="H1888">
        <f>HLOOKUP("StofParameter",data!$A$1:$AT$8036,A1888,FALSE)</f>
        <v>0</v>
      </c>
      <c r="I1888">
        <f>HLOOKUP("Dato",data!$A$1:$AT$8036,A1888,FALSE)</f>
        <v>0</v>
      </c>
      <c r="J1888">
        <f>HLOOKUP("Resultat-attribut",data!$A$1:$AT$8036,A1888,FALSE)</f>
        <v>0</v>
      </c>
      <c r="K1888">
        <f>HLOOKUP("Resultat",data!$A$1:$AT$8036,A1888,FALSE)</f>
        <v>0</v>
      </c>
      <c r="L1888">
        <f>HLOOKUP("Enhed",data!$A$1:$AT$8036,A1888,FALSE)</f>
        <v>0</v>
      </c>
    </row>
    <row r="1889" spans="1:12" x14ac:dyDescent="0.2">
      <c r="A1889">
        <v>1888</v>
      </c>
      <c r="B1889">
        <f>HLOOKUP("Referencer",data!$A$1:$AT$8036,A1889,FALSE)</f>
        <v>0</v>
      </c>
      <c r="C1889">
        <f>HLOOKUP("Stedtekst",data!$A$1:$AT$8036,A1889,FALSE)</f>
        <v>0</v>
      </c>
      <c r="D1889">
        <f>HLOOKUP("Målested navn",data!$A$1:$AT$8036,A1889,FALSE)</f>
        <v>0</v>
      </c>
      <c r="E1889">
        <f>HLOOKUP("Prøvetagning",data!$A$1:$AT$8036,A1889,FALSE)</f>
        <v>0</v>
      </c>
      <c r="F1889">
        <f>HLOOKUP("Prøve",data!$A$1:$AT$8036,A1889,FALSE)</f>
        <v>0</v>
      </c>
      <c r="G1889">
        <f>HLOOKUP("ScKode",data!$A$1:$AT$8036,A1889,FALSE)</f>
        <v>0</v>
      </c>
      <c r="H1889">
        <f>HLOOKUP("StofParameter",data!$A$1:$AT$8036,A1889,FALSE)</f>
        <v>0</v>
      </c>
      <c r="I1889">
        <f>HLOOKUP("Dato",data!$A$1:$AT$8036,A1889,FALSE)</f>
        <v>0</v>
      </c>
      <c r="J1889">
        <f>HLOOKUP("Resultat-attribut",data!$A$1:$AT$8036,A1889,FALSE)</f>
        <v>0</v>
      </c>
      <c r="K1889">
        <f>HLOOKUP("Resultat",data!$A$1:$AT$8036,A1889,FALSE)</f>
        <v>0</v>
      </c>
      <c r="L1889">
        <f>HLOOKUP("Enhed",data!$A$1:$AT$8036,A1889,FALSE)</f>
        <v>0</v>
      </c>
    </row>
    <row r="1890" spans="1:12" x14ac:dyDescent="0.2">
      <c r="A1890">
        <v>1889</v>
      </c>
      <c r="B1890">
        <f>HLOOKUP("Referencer",data!$A$1:$AT$8036,A1890,FALSE)</f>
        <v>0</v>
      </c>
      <c r="C1890">
        <f>HLOOKUP("Stedtekst",data!$A$1:$AT$8036,A1890,FALSE)</f>
        <v>0</v>
      </c>
      <c r="D1890">
        <f>HLOOKUP("Målested navn",data!$A$1:$AT$8036,A1890,FALSE)</f>
        <v>0</v>
      </c>
      <c r="E1890">
        <f>HLOOKUP("Prøvetagning",data!$A$1:$AT$8036,A1890,FALSE)</f>
        <v>0</v>
      </c>
      <c r="F1890">
        <f>HLOOKUP("Prøve",data!$A$1:$AT$8036,A1890,FALSE)</f>
        <v>0</v>
      </c>
      <c r="G1890">
        <f>HLOOKUP("ScKode",data!$A$1:$AT$8036,A1890,FALSE)</f>
        <v>0</v>
      </c>
      <c r="H1890">
        <f>HLOOKUP("StofParameter",data!$A$1:$AT$8036,A1890,FALSE)</f>
        <v>0</v>
      </c>
      <c r="I1890">
        <f>HLOOKUP("Dato",data!$A$1:$AT$8036,A1890,FALSE)</f>
        <v>0</v>
      </c>
      <c r="J1890">
        <f>HLOOKUP("Resultat-attribut",data!$A$1:$AT$8036,A1890,FALSE)</f>
        <v>0</v>
      </c>
      <c r="K1890">
        <f>HLOOKUP("Resultat",data!$A$1:$AT$8036,A1890,FALSE)</f>
        <v>0</v>
      </c>
      <c r="L1890">
        <f>HLOOKUP("Enhed",data!$A$1:$AT$8036,A1890,FALSE)</f>
        <v>0</v>
      </c>
    </row>
    <row r="1891" spans="1:12" x14ac:dyDescent="0.2">
      <c r="A1891">
        <v>1890</v>
      </c>
      <c r="B1891">
        <f>HLOOKUP("Referencer",data!$A$1:$AT$8036,A1891,FALSE)</f>
        <v>0</v>
      </c>
      <c r="C1891">
        <f>HLOOKUP("Stedtekst",data!$A$1:$AT$8036,A1891,FALSE)</f>
        <v>0</v>
      </c>
      <c r="D1891">
        <f>HLOOKUP("Målested navn",data!$A$1:$AT$8036,A1891,FALSE)</f>
        <v>0</v>
      </c>
      <c r="E1891">
        <f>HLOOKUP("Prøvetagning",data!$A$1:$AT$8036,A1891,FALSE)</f>
        <v>0</v>
      </c>
      <c r="F1891">
        <f>HLOOKUP("Prøve",data!$A$1:$AT$8036,A1891,FALSE)</f>
        <v>0</v>
      </c>
      <c r="G1891">
        <f>HLOOKUP("ScKode",data!$A$1:$AT$8036,A1891,FALSE)</f>
        <v>0</v>
      </c>
      <c r="H1891">
        <f>HLOOKUP("StofParameter",data!$A$1:$AT$8036,A1891,FALSE)</f>
        <v>0</v>
      </c>
      <c r="I1891">
        <f>HLOOKUP("Dato",data!$A$1:$AT$8036,A1891,FALSE)</f>
        <v>0</v>
      </c>
      <c r="J1891">
        <f>HLOOKUP("Resultat-attribut",data!$A$1:$AT$8036,A1891,FALSE)</f>
        <v>0</v>
      </c>
      <c r="K1891">
        <f>HLOOKUP("Resultat",data!$A$1:$AT$8036,A1891,FALSE)</f>
        <v>0</v>
      </c>
      <c r="L1891">
        <f>HLOOKUP("Enhed",data!$A$1:$AT$8036,A1891,FALSE)</f>
        <v>0</v>
      </c>
    </row>
    <row r="1892" spans="1:12" x14ac:dyDescent="0.2">
      <c r="A1892">
        <v>1891</v>
      </c>
      <c r="B1892">
        <f>HLOOKUP("Referencer",data!$A$1:$AT$8036,A1892,FALSE)</f>
        <v>0</v>
      </c>
      <c r="C1892">
        <f>HLOOKUP("Stedtekst",data!$A$1:$AT$8036,A1892,FALSE)</f>
        <v>0</v>
      </c>
      <c r="D1892">
        <f>HLOOKUP("Målested navn",data!$A$1:$AT$8036,A1892,FALSE)</f>
        <v>0</v>
      </c>
      <c r="E1892">
        <f>HLOOKUP("Prøvetagning",data!$A$1:$AT$8036,A1892,FALSE)</f>
        <v>0</v>
      </c>
      <c r="F1892">
        <f>HLOOKUP("Prøve",data!$A$1:$AT$8036,A1892,FALSE)</f>
        <v>0</v>
      </c>
      <c r="G1892">
        <f>HLOOKUP("ScKode",data!$A$1:$AT$8036,A1892,FALSE)</f>
        <v>0</v>
      </c>
      <c r="H1892">
        <f>HLOOKUP("StofParameter",data!$A$1:$AT$8036,A1892,FALSE)</f>
        <v>0</v>
      </c>
      <c r="I1892">
        <f>HLOOKUP("Dato",data!$A$1:$AT$8036,A1892,FALSE)</f>
        <v>0</v>
      </c>
      <c r="J1892">
        <f>HLOOKUP("Resultat-attribut",data!$A$1:$AT$8036,A1892,FALSE)</f>
        <v>0</v>
      </c>
      <c r="K1892">
        <f>HLOOKUP("Resultat",data!$A$1:$AT$8036,A1892,FALSE)</f>
        <v>0</v>
      </c>
      <c r="L1892">
        <f>HLOOKUP("Enhed",data!$A$1:$AT$8036,A1892,FALSE)</f>
        <v>0</v>
      </c>
    </row>
    <row r="1893" spans="1:12" x14ac:dyDescent="0.2">
      <c r="A1893">
        <v>1892</v>
      </c>
      <c r="B1893">
        <f>HLOOKUP("Referencer",data!$A$1:$AT$8036,A1893,FALSE)</f>
        <v>0</v>
      </c>
      <c r="C1893">
        <f>HLOOKUP("Stedtekst",data!$A$1:$AT$8036,A1893,FALSE)</f>
        <v>0</v>
      </c>
      <c r="D1893">
        <f>HLOOKUP("Målested navn",data!$A$1:$AT$8036,A1893,FALSE)</f>
        <v>0</v>
      </c>
      <c r="E1893">
        <f>HLOOKUP("Prøvetagning",data!$A$1:$AT$8036,A1893,FALSE)</f>
        <v>0</v>
      </c>
      <c r="F1893">
        <f>HLOOKUP("Prøve",data!$A$1:$AT$8036,A1893,FALSE)</f>
        <v>0</v>
      </c>
      <c r="G1893">
        <f>HLOOKUP("ScKode",data!$A$1:$AT$8036,A1893,FALSE)</f>
        <v>0</v>
      </c>
      <c r="H1893">
        <f>HLOOKUP("StofParameter",data!$A$1:$AT$8036,A1893,FALSE)</f>
        <v>0</v>
      </c>
      <c r="I1893">
        <f>HLOOKUP("Dato",data!$A$1:$AT$8036,A1893,FALSE)</f>
        <v>0</v>
      </c>
      <c r="J1893">
        <f>HLOOKUP("Resultat-attribut",data!$A$1:$AT$8036,A1893,FALSE)</f>
        <v>0</v>
      </c>
      <c r="K1893">
        <f>HLOOKUP("Resultat",data!$A$1:$AT$8036,A1893,FALSE)</f>
        <v>0</v>
      </c>
      <c r="L1893">
        <f>HLOOKUP("Enhed",data!$A$1:$AT$8036,A1893,FALSE)</f>
        <v>0</v>
      </c>
    </row>
    <row r="1894" spans="1:12" x14ac:dyDescent="0.2">
      <c r="A1894">
        <v>1893</v>
      </c>
      <c r="B1894">
        <f>HLOOKUP("Referencer",data!$A$1:$AT$8036,A1894,FALSE)</f>
        <v>0</v>
      </c>
      <c r="C1894">
        <f>HLOOKUP("Stedtekst",data!$A$1:$AT$8036,A1894,FALSE)</f>
        <v>0</v>
      </c>
      <c r="D1894">
        <f>HLOOKUP("Målested navn",data!$A$1:$AT$8036,A1894,FALSE)</f>
        <v>0</v>
      </c>
      <c r="E1894">
        <f>HLOOKUP("Prøvetagning",data!$A$1:$AT$8036,A1894,FALSE)</f>
        <v>0</v>
      </c>
      <c r="F1894">
        <f>HLOOKUP("Prøve",data!$A$1:$AT$8036,A1894,FALSE)</f>
        <v>0</v>
      </c>
      <c r="G1894">
        <f>HLOOKUP("ScKode",data!$A$1:$AT$8036,A1894,FALSE)</f>
        <v>0</v>
      </c>
      <c r="H1894">
        <f>HLOOKUP("StofParameter",data!$A$1:$AT$8036,A1894,FALSE)</f>
        <v>0</v>
      </c>
      <c r="I1894">
        <f>HLOOKUP("Dato",data!$A$1:$AT$8036,A1894,FALSE)</f>
        <v>0</v>
      </c>
      <c r="J1894">
        <f>HLOOKUP("Resultat-attribut",data!$A$1:$AT$8036,A1894,FALSE)</f>
        <v>0</v>
      </c>
      <c r="K1894">
        <f>HLOOKUP("Resultat",data!$A$1:$AT$8036,A1894,FALSE)</f>
        <v>0</v>
      </c>
      <c r="L1894">
        <f>HLOOKUP("Enhed",data!$A$1:$AT$8036,A1894,FALSE)</f>
        <v>0</v>
      </c>
    </row>
    <row r="1895" spans="1:12" x14ac:dyDescent="0.2">
      <c r="A1895">
        <v>1894</v>
      </c>
      <c r="B1895">
        <f>HLOOKUP("Referencer",data!$A$1:$AT$8036,A1895,FALSE)</f>
        <v>0</v>
      </c>
      <c r="C1895">
        <f>HLOOKUP("Stedtekst",data!$A$1:$AT$8036,A1895,FALSE)</f>
        <v>0</v>
      </c>
      <c r="D1895">
        <f>HLOOKUP("Målested navn",data!$A$1:$AT$8036,A1895,FALSE)</f>
        <v>0</v>
      </c>
      <c r="E1895">
        <f>HLOOKUP("Prøvetagning",data!$A$1:$AT$8036,A1895,FALSE)</f>
        <v>0</v>
      </c>
      <c r="F1895">
        <f>HLOOKUP("Prøve",data!$A$1:$AT$8036,A1895,FALSE)</f>
        <v>0</v>
      </c>
      <c r="G1895">
        <f>HLOOKUP("ScKode",data!$A$1:$AT$8036,A1895,FALSE)</f>
        <v>0</v>
      </c>
      <c r="H1895">
        <f>HLOOKUP("StofParameter",data!$A$1:$AT$8036,A1895,FALSE)</f>
        <v>0</v>
      </c>
      <c r="I1895">
        <f>HLOOKUP("Dato",data!$A$1:$AT$8036,A1895,FALSE)</f>
        <v>0</v>
      </c>
      <c r="J1895">
        <f>HLOOKUP("Resultat-attribut",data!$A$1:$AT$8036,A1895,FALSE)</f>
        <v>0</v>
      </c>
      <c r="K1895">
        <f>HLOOKUP("Resultat",data!$A$1:$AT$8036,A1895,FALSE)</f>
        <v>0</v>
      </c>
      <c r="L1895">
        <f>HLOOKUP("Enhed",data!$A$1:$AT$8036,A1895,FALSE)</f>
        <v>0</v>
      </c>
    </row>
    <row r="1896" spans="1:12" x14ac:dyDescent="0.2">
      <c r="A1896">
        <v>1895</v>
      </c>
      <c r="B1896">
        <f>HLOOKUP("Referencer",data!$A$1:$AT$8036,A1896,FALSE)</f>
        <v>0</v>
      </c>
      <c r="C1896">
        <f>HLOOKUP("Stedtekst",data!$A$1:$AT$8036,A1896,FALSE)</f>
        <v>0</v>
      </c>
      <c r="D1896">
        <f>HLOOKUP("Målested navn",data!$A$1:$AT$8036,A1896,FALSE)</f>
        <v>0</v>
      </c>
      <c r="E1896">
        <f>HLOOKUP("Prøvetagning",data!$A$1:$AT$8036,A1896,FALSE)</f>
        <v>0</v>
      </c>
      <c r="F1896">
        <f>HLOOKUP("Prøve",data!$A$1:$AT$8036,A1896,FALSE)</f>
        <v>0</v>
      </c>
      <c r="G1896">
        <f>HLOOKUP("ScKode",data!$A$1:$AT$8036,A1896,FALSE)</f>
        <v>0</v>
      </c>
      <c r="H1896">
        <f>HLOOKUP("StofParameter",data!$A$1:$AT$8036,A1896,FALSE)</f>
        <v>0</v>
      </c>
      <c r="I1896">
        <f>HLOOKUP("Dato",data!$A$1:$AT$8036,A1896,FALSE)</f>
        <v>0</v>
      </c>
      <c r="J1896">
        <f>HLOOKUP("Resultat-attribut",data!$A$1:$AT$8036,A1896,FALSE)</f>
        <v>0</v>
      </c>
      <c r="K1896">
        <f>HLOOKUP("Resultat",data!$A$1:$AT$8036,A1896,FALSE)</f>
        <v>0</v>
      </c>
      <c r="L1896">
        <f>HLOOKUP("Enhed",data!$A$1:$AT$8036,A1896,FALSE)</f>
        <v>0</v>
      </c>
    </row>
    <row r="1897" spans="1:12" x14ac:dyDescent="0.2">
      <c r="A1897">
        <v>1896</v>
      </c>
      <c r="B1897">
        <f>HLOOKUP("Referencer",data!$A$1:$AT$8036,A1897,FALSE)</f>
        <v>0</v>
      </c>
      <c r="C1897">
        <f>HLOOKUP("Stedtekst",data!$A$1:$AT$8036,A1897,FALSE)</f>
        <v>0</v>
      </c>
      <c r="D1897">
        <f>HLOOKUP("Målested navn",data!$A$1:$AT$8036,A1897,FALSE)</f>
        <v>0</v>
      </c>
      <c r="E1897">
        <f>HLOOKUP("Prøvetagning",data!$A$1:$AT$8036,A1897,FALSE)</f>
        <v>0</v>
      </c>
      <c r="F1897">
        <f>HLOOKUP("Prøve",data!$A$1:$AT$8036,A1897,FALSE)</f>
        <v>0</v>
      </c>
      <c r="G1897">
        <f>HLOOKUP("ScKode",data!$A$1:$AT$8036,A1897,FALSE)</f>
        <v>0</v>
      </c>
      <c r="H1897">
        <f>HLOOKUP("StofParameter",data!$A$1:$AT$8036,A1897,FALSE)</f>
        <v>0</v>
      </c>
      <c r="I1897">
        <f>HLOOKUP("Dato",data!$A$1:$AT$8036,A1897,FALSE)</f>
        <v>0</v>
      </c>
      <c r="J1897">
        <f>HLOOKUP("Resultat-attribut",data!$A$1:$AT$8036,A1897,FALSE)</f>
        <v>0</v>
      </c>
      <c r="K1897">
        <f>HLOOKUP("Resultat",data!$A$1:$AT$8036,A1897,FALSE)</f>
        <v>0</v>
      </c>
      <c r="L1897">
        <f>HLOOKUP("Enhed",data!$A$1:$AT$8036,A1897,FALSE)</f>
        <v>0</v>
      </c>
    </row>
    <row r="1898" spans="1:12" x14ac:dyDescent="0.2">
      <c r="A1898">
        <v>1897</v>
      </c>
      <c r="B1898">
        <f>HLOOKUP("Referencer",data!$A$1:$AT$8036,A1898,FALSE)</f>
        <v>0</v>
      </c>
      <c r="C1898">
        <f>HLOOKUP("Stedtekst",data!$A$1:$AT$8036,A1898,FALSE)</f>
        <v>0</v>
      </c>
      <c r="D1898">
        <f>HLOOKUP("Målested navn",data!$A$1:$AT$8036,A1898,FALSE)</f>
        <v>0</v>
      </c>
      <c r="E1898">
        <f>HLOOKUP("Prøvetagning",data!$A$1:$AT$8036,A1898,FALSE)</f>
        <v>0</v>
      </c>
      <c r="F1898">
        <f>HLOOKUP("Prøve",data!$A$1:$AT$8036,A1898,FALSE)</f>
        <v>0</v>
      </c>
      <c r="G1898">
        <f>HLOOKUP("ScKode",data!$A$1:$AT$8036,A1898,FALSE)</f>
        <v>0</v>
      </c>
      <c r="H1898">
        <f>HLOOKUP("StofParameter",data!$A$1:$AT$8036,A1898,FALSE)</f>
        <v>0</v>
      </c>
      <c r="I1898">
        <f>HLOOKUP("Dato",data!$A$1:$AT$8036,A1898,FALSE)</f>
        <v>0</v>
      </c>
      <c r="J1898">
        <f>HLOOKUP("Resultat-attribut",data!$A$1:$AT$8036,A1898,FALSE)</f>
        <v>0</v>
      </c>
      <c r="K1898">
        <f>HLOOKUP("Resultat",data!$A$1:$AT$8036,A1898,FALSE)</f>
        <v>0</v>
      </c>
      <c r="L1898">
        <f>HLOOKUP("Enhed",data!$A$1:$AT$8036,A1898,FALSE)</f>
        <v>0</v>
      </c>
    </row>
    <row r="1899" spans="1:12" x14ac:dyDescent="0.2">
      <c r="A1899">
        <v>1898</v>
      </c>
      <c r="B1899">
        <f>HLOOKUP("Referencer",data!$A$1:$AT$8036,A1899,FALSE)</f>
        <v>0</v>
      </c>
      <c r="C1899">
        <f>HLOOKUP("Stedtekst",data!$A$1:$AT$8036,A1899,FALSE)</f>
        <v>0</v>
      </c>
      <c r="D1899">
        <f>HLOOKUP("Målested navn",data!$A$1:$AT$8036,A1899,FALSE)</f>
        <v>0</v>
      </c>
      <c r="E1899">
        <f>HLOOKUP("Prøvetagning",data!$A$1:$AT$8036,A1899,FALSE)</f>
        <v>0</v>
      </c>
      <c r="F1899">
        <f>HLOOKUP("Prøve",data!$A$1:$AT$8036,A1899,FALSE)</f>
        <v>0</v>
      </c>
      <c r="G1899">
        <f>HLOOKUP("ScKode",data!$A$1:$AT$8036,A1899,FALSE)</f>
        <v>0</v>
      </c>
      <c r="H1899">
        <f>HLOOKUP("StofParameter",data!$A$1:$AT$8036,A1899,FALSE)</f>
        <v>0</v>
      </c>
      <c r="I1899">
        <f>HLOOKUP("Dato",data!$A$1:$AT$8036,A1899,FALSE)</f>
        <v>0</v>
      </c>
      <c r="J1899">
        <f>HLOOKUP("Resultat-attribut",data!$A$1:$AT$8036,A1899,FALSE)</f>
        <v>0</v>
      </c>
      <c r="K1899">
        <f>HLOOKUP("Resultat",data!$A$1:$AT$8036,A1899,FALSE)</f>
        <v>0</v>
      </c>
      <c r="L1899">
        <f>HLOOKUP("Enhed",data!$A$1:$AT$8036,A1899,FALSE)</f>
        <v>0</v>
      </c>
    </row>
    <row r="1900" spans="1:12" x14ac:dyDescent="0.2">
      <c r="A1900">
        <v>1899</v>
      </c>
      <c r="B1900">
        <f>HLOOKUP("Referencer",data!$A$1:$AT$8036,A1900,FALSE)</f>
        <v>0</v>
      </c>
      <c r="C1900">
        <f>HLOOKUP("Stedtekst",data!$A$1:$AT$8036,A1900,FALSE)</f>
        <v>0</v>
      </c>
      <c r="D1900">
        <f>HLOOKUP("Målested navn",data!$A$1:$AT$8036,A1900,FALSE)</f>
        <v>0</v>
      </c>
      <c r="E1900">
        <f>HLOOKUP("Prøvetagning",data!$A$1:$AT$8036,A1900,FALSE)</f>
        <v>0</v>
      </c>
      <c r="F1900">
        <f>HLOOKUP("Prøve",data!$A$1:$AT$8036,A1900,FALSE)</f>
        <v>0</v>
      </c>
      <c r="G1900">
        <f>HLOOKUP("ScKode",data!$A$1:$AT$8036,A1900,FALSE)</f>
        <v>0</v>
      </c>
      <c r="H1900">
        <f>HLOOKUP("StofParameter",data!$A$1:$AT$8036,A1900,FALSE)</f>
        <v>0</v>
      </c>
      <c r="I1900">
        <f>HLOOKUP("Dato",data!$A$1:$AT$8036,A1900,FALSE)</f>
        <v>0</v>
      </c>
      <c r="J1900">
        <f>HLOOKUP("Resultat-attribut",data!$A$1:$AT$8036,A1900,FALSE)</f>
        <v>0</v>
      </c>
      <c r="K1900">
        <f>HLOOKUP("Resultat",data!$A$1:$AT$8036,A1900,FALSE)</f>
        <v>0</v>
      </c>
      <c r="L1900">
        <f>HLOOKUP("Enhed",data!$A$1:$AT$8036,A1900,FALSE)</f>
        <v>0</v>
      </c>
    </row>
    <row r="1901" spans="1:12" x14ac:dyDescent="0.2">
      <c r="A1901">
        <v>1900</v>
      </c>
      <c r="B1901">
        <f>HLOOKUP("Referencer",data!$A$1:$AT$8036,A1901,FALSE)</f>
        <v>0</v>
      </c>
      <c r="C1901">
        <f>HLOOKUP("Stedtekst",data!$A$1:$AT$8036,A1901,FALSE)</f>
        <v>0</v>
      </c>
      <c r="D1901">
        <f>HLOOKUP("Målested navn",data!$A$1:$AT$8036,A1901,FALSE)</f>
        <v>0</v>
      </c>
      <c r="E1901">
        <f>HLOOKUP("Prøvetagning",data!$A$1:$AT$8036,A1901,FALSE)</f>
        <v>0</v>
      </c>
      <c r="F1901">
        <f>HLOOKUP("Prøve",data!$A$1:$AT$8036,A1901,FALSE)</f>
        <v>0</v>
      </c>
      <c r="G1901">
        <f>HLOOKUP("ScKode",data!$A$1:$AT$8036,A1901,FALSE)</f>
        <v>0</v>
      </c>
      <c r="H1901">
        <f>HLOOKUP("StofParameter",data!$A$1:$AT$8036,A1901,FALSE)</f>
        <v>0</v>
      </c>
      <c r="I1901">
        <f>HLOOKUP("Dato",data!$A$1:$AT$8036,A1901,FALSE)</f>
        <v>0</v>
      </c>
      <c r="J1901">
        <f>HLOOKUP("Resultat-attribut",data!$A$1:$AT$8036,A1901,FALSE)</f>
        <v>0</v>
      </c>
      <c r="K1901">
        <f>HLOOKUP("Resultat",data!$A$1:$AT$8036,A1901,FALSE)</f>
        <v>0</v>
      </c>
      <c r="L1901">
        <f>HLOOKUP("Enhed",data!$A$1:$AT$8036,A1901,FALSE)</f>
        <v>0</v>
      </c>
    </row>
    <row r="1902" spans="1:12" x14ac:dyDescent="0.2">
      <c r="A1902">
        <v>1901</v>
      </c>
      <c r="B1902">
        <f>HLOOKUP("Referencer",data!$A$1:$AT$8036,A1902,FALSE)</f>
        <v>0</v>
      </c>
      <c r="C1902">
        <f>HLOOKUP("Stedtekst",data!$A$1:$AT$8036,A1902,FALSE)</f>
        <v>0</v>
      </c>
      <c r="D1902">
        <f>HLOOKUP("Målested navn",data!$A$1:$AT$8036,A1902,FALSE)</f>
        <v>0</v>
      </c>
      <c r="E1902">
        <f>HLOOKUP("Prøvetagning",data!$A$1:$AT$8036,A1902,FALSE)</f>
        <v>0</v>
      </c>
      <c r="F1902">
        <f>HLOOKUP("Prøve",data!$A$1:$AT$8036,A1902,FALSE)</f>
        <v>0</v>
      </c>
      <c r="G1902">
        <f>HLOOKUP("ScKode",data!$A$1:$AT$8036,A1902,FALSE)</f>
        <v>0</v>
      </c>
      <c r="H1902">
        <f>HLOOKUP("StofParameter",data!$A$1:$AT$8036,A1902,FALSE)</f>
        <v>0</v>
      </c>
      <c r="I1902">
        <f>HLOOKUP("Dato",data!$A$1:$AT$8036,A1902,FALSE)</f>
        <v>0</v>
      </c>
      <c r="J1902">
        <f>HLOOKUP("Resultat-attribut",data!$A$1:$AT$8036,A1902,FALSE)</f>
        <v>0</v>
      </c>
      <c r="K1902">
        <f>HLOOKUP("Resultat",data!$A$1:$AT$8036,A1902,FALSE)</f>
        <v>0</v>
      </c>
      <c r="L1902">
        <f>HLOOKUP("Enhed",data!$A$1:$AT$8036,A1902,FALSE)</f>
        <v>0</v>
      </c>
    </row>
    <row r="1903" spans="1:12" x14ac:dyDescent="0.2">
      <c r="A1903">
        <v>1902</v>
      </c>
      <c r="B1903">
        <f>HLOOKUP("Referencer",data!$A$1:$AT$8036,A1903,FALSE)</f>
        <v>0</v>
      </c>
      <c r="C1903">
        <f>HLOOKUP("Stedtekst",data!$A$1:$AT$8036,A1903,FALSE)</f>
        <v>0</v>
      </c>
      <c r="D1903">
        <f>HLOOKUP("Målested navn",data!$A$1:$AT$8036,A1903,FALSE)</f>
        <v>0</v>
      </c>
      <c r="E1903">
        <f>HLOOKUP("Prøvetagning",data!$A$1:$AT$8036,A1903,FALSE)</f>
        <v>0</v>
      </c>
      <c r="F1903">
        <f>HLOOKUP("Prøve",data!$A$1:$AT$8036,A1903,FALSE)</f>
        <v>0</v>
      </c>
      <c r="G1903">
        <f>HLOOKUP("ScKode",data!$A$1:$AT$8036,A1903,FALSE)</f>
        <v>0</v>
      </c>
      <c r="H1903">
        <f>HLOOKUP("StofParameter",data!$A$1:$AT$8036,A1903,FALSE)</f>
        <v>0</v>
      </c>
      <c r="I1903">
        <f>HLOOKUP("Dato",data!$A$1:$AT$8036,A1903,FALSE)</f>
        <v>0</v>
      </c>
      <c r="J1903">
        <f>HLOOKUP("Resultat-attribut",data!$A$1:$AT$8036,A1903,FALSE)</f>
        <v>0</v>
      </c>
      <c r="K1903">
        <f>HLOOKUP("Resultat",data!$A$1:$AT$8036,A1903,FALSE)</f>
        <v>0</v>
      </c>
      <c r="L1903">
        <f>HLOOKUP("Enhed",data!$A$1:$AT$8036,A1903,FALSE)</f>
        <v>0</v>
      </c>
    </row>
    <row r="1904" spans="1:12" x14ac:dyDescent="0.2">
      <c r="A1904">
        <v>1903</v>
      </c>
      <c r="B1904">
        <f>HLOOKUP("Referencer",data!$A$1:$AT$8036,A1904,FALSE)</f>
        <v>0</v>
      </c>
      <c r="C1904">
        <f>HLOOKUP("Stedtekst",data!$A$1:$AT$8036,A1904,FALSE)</f>
        <v>0</v>
      </c>
      <c r="D1904">
        <f>HLOOKUP("Målested navn",data!$A$1:$AT$8036,A1904,FALSE)</f>
        <v>0</v>
      </c>
      <c r="E1904">
        <f>HLOOKUP("Prøvetagning",data!$A$1:$AT$8036,A1904,FALSE)</f>
        <v>0</v>
      </c>
      <c r="F1904">
        <f>HLOOKUP("Prøve",data!$A$1:$AT$8036,A1904,FALSE)</f>
        <v>0</v>
      </c>
      <c r="G1904">
        <f>HLOOKUP("ScKode",data!$A$1:$AT$8036,A1904,FALSE)</f>
        <v>0</v>
      </c>
      <c r="H1904">
        <f>HLOOKUP("StofParameter",data!$A$1:$AT$8036,A1904,FALSE)</f>
        <v>0</v>
      </c>
      <c r="I1904">
        <f>HLOOKUP("Dato",data!$A$1:$AT$8036,A1904,FALSE)</f>
        <v>0</v>
      </c>
      <c r="J1904">
        <f>HLOOKUP("Resultat-attribut",data!$A$1:$AT$8036,A1904,FALSE)</f>
        <v>0</v>
      </c>
      <c r="K1904">
        <f>HLOOKUP("Resultat",data!$A$1:$AT$8036,A1904,FALSE)</f>
        <v>0</v>
      </c>
      <c r="L1904">
        <f>HLOOKUP("Enhed",data!$A$1:$AT$8036,A1904,FALSE)</f>
        <v>0</v>
      </c>
    </row>
    <row r="1905" spans="1:12" x14ac:dyDescent="0.2">
      <c r="A1905">
        <v>1904</v>
      </c>
      <c r="B1905">
        <f>HLOOKUP("Referencer",data!$A$1:$AT$8036,A1905,FALSE)</f>
        <v>0</v>
      </c>
      <c r="C1905">
        <f>HLOOKUP("Stedtekst",data!$A$1:$AT$8036,A1905,FALSE)</f>
        <v>0</v>
      </c>
      <c r="D1905">
        <f>HLOOKUP("Målested navn",data!$A$1:$AT$8036,A1905,FALSE)</f>
        <v>0</v>
      </c>
      <c r="E1905">
        <f>HLOOKUP("Prøvetagning",data!$A$1:$AT$8036,A1905,FALSE)</f>
        <v>0</v>
      </c>
      <c r="F1905">
        <f>HLOOKUP("Prøve",data!$A$1:$AT$8036,A1905,FALSE)</f>
        <v>0</v>
      </c>
      <c r="G1905">
        <f>HLOOKUP("ScKode",data!$A$1:$AT$8036,A1905,FALSE)</f>
        <v>0</v>
      </c>
      <c r="H1905">
        <f>HLOOKUP("StofParameter",data!$A$1:$AT$8036,A1905,FALSE)</f>
        <v>0</v>
      </c>
      <c r="I1905">
        <f>HLOOKUP("Dato",data!$A$1:$AT$8036,A1905,FALSE)</f>
        <v>0</v>
      </c>
      <c r="J1905">
        <f>HLOOKUP("Resultat-attribut",data!$A$1:$AT$8036,A1905,FALSE)</f>
        <v>0</v>
      </c>
      <c r="K1905">
        <f>HLOOKUP("Resultat",data!$A$1:$AT$8036,A1905,FALSE)</f>
        <v>0</v>
      </c>
      <c r="L1905">
        <f>HLOOKUP("Enhed",data!$A$1:$AT$8036,A1905,FALSE)</f>
        <v>0</v>
      </c>
    </row>
    <row r="1906" spans="1:12" x14ac:dyDescent="0.2">
      <c r="A1906">
        <v>1905</v>
      </c>
      <c r="B1906">
        <f>HLOOKUP("Referencer",data!$A$1:$AT$8036,A1906,FALSE)</f>
        <v>0</v>
      </c>
      <c r="C1906">
        <f>HLOOKUP("Stedtekst",data!$A$1:$AT$8036,A1906,FALSE)</f>
        <v>0</v>
      </c>
      <c r="D1906">
        <f>HLOOKUP("Målested navn",data!$A$1:$AT$8036,A1906,FALSE)</f>
        <v>0</v>
      </c>
      <c r="E1906">
        <f>HLOOKUP("Prøvetagning",data!$A$1:$AT$8036,A1906,FALSE)</f>
        <v>0</v>
      </c>
      <c r="F1906">
        <f>HLOOKUP("Prøve",data!$A$1:$AT$8036,A1906,FALSE)</f>
        <v>0</v>
      </c>
      <c r="G1906">
        <f>HLOOKUP("ScKode",data!$A$1:$AT$8036,A1906,FALSE)</f>
        <v>0</v>
      </c>
      <c r="H1906">
        <f>HLOOKUP("StofParameter",data!$A$1:$AT$8036,A1906,FALSE)</f>
        <v>0</v>
      </c>
      <c r="I1906">
        <f>HLOOKUP("Dato",data!$A$1:$AT$8036,A1906,FALSE)</f>
        <v>0</v>
      </c>
      <c r="J1906">
        <f>HLOOKUP("Resultat-attribut",data!$A$1:$AT$8036,A1906,FALSE)</f>
        <v>0</v>
      </c>
      <c r="K1906">
        <f>HLOOKUP("Resultat",data!$A$1:$AT$8036,A1906,FALSE)</f>
        <v>0</v>
      </c>
      <c r="L1906">
        <f>HLOOKUP("Enhed",data!$A$1:$AT$8036,A1906,FALSE)</f>
        <v>0</v>
      </c>
    </row>
    <row r="1907" spans="1:12" x14ac:dyDescent="0.2">
      <c r="A1907">
        <v>1906</v>
      </c>
      <c r="B1907">
        <f>HLOOKUP("Referencer",data!$A$1:$AT$8036,A1907,FALSE)</f>
        <v>0</v>
      </c>
      <c r="C1907">
        <f>HLOOKUP("Stedtekst",data!$A$1:$AT$8036,A1907,FALSE)</f>
        <v>0</v>
      </c>
      <c r="D1907">
        <f>HLOOKUP("Målested navn",data!$A$1:$AT$8036,A1907,FALSE)</f>
        <v>0</v>
      </c>
      <c r="E1907">
        <f>HLOOKUP("Prøvetagning",data!$A$1:$AT$8036,A1907,FALSE)</f>
        <v>0</v>
      </c>
      <c r="F1907">
        <f>HLOOKUP("Prøve",data!$A$1:$AT$8036,A1907,FALSE)</f>
        <v>0</v>
      </c>
      <c r="G1907">
        <f>HLOOKUP("ScKode",data!$A$1:$AT$8036,A1907,FALSE)</f>
        <v>0</v>
      </c>
      <c r="H1907">
        <f>HLOOKUP("StofParameter",data!$A$1:$AT$8036,A1907,FALSE)</f>
        <v>0</v>
      </c>
      <c r="I1907">
        <f>HLOOKUP("Dato",data!$A$1:$AT$8036,A1907,FALSE)</f>
        <v>0</v>
      </c>
      <c r="J1907">
        <f>HLOOKUP("Resultat-attribut",data!$A$1:$AT$8036,A1907,FALSE)</f>
        <v>0</v>
      </c>
      <c r="K1907">
        <f>HLOOKUP("Resultat",data!$A$1:$AT$8036,A1907,FALSE)</f>
        <v>0</v>
      </c>
      <c r="L1907">
        <f>HLOOKUP("Enhed",data!$A$1:$AT$8036,A1907,FALSE)</f>
        <v>0</v>
      </c>
    </row>
    <row r="1908" spans="1:12" x14ac:dyDescent="0.2">
      <c r="A1908">
        <v>1907</v>
      </c>
      <c r="B1908">
        <f>HLOOKUP("Referencer",data!$A$1:$AT$8036,A1908,FALSE)</f>
        <v>0</v>
      </c>
      <c r="C1908">
        <f>HLOOKUP("Stedtekst",data!$A$1:$AT$8036,A1908,FALSE)</f>
        <v>0</v>
      </c>
      <c r="D1908">
        <f>HLOOKUP("Målested navn",data!$A$1:$AT$8036,A1908,FALSE)</f>
        <v>0</v>
      </c>
      <c r="E1908">
        <f>HLOOKUP("Prøvetagning",data!$A$1:$AT$8036,A1908,FALSE)</f>
        <v>0</v>
      </c>
      <c r="F1908">
        <f>HLOOKUP("Prøve",data!$A$1:$AT$8036,A1908,FALSE)</f>
        <v>0</v>
      </c>
      <c r="G1908">
        <f>HLOOKUP("ScKode",data!$A$1:$AT$8036,A1908,FALSE)</f>
        <v>0</v>
      </c>
      <c r="H1908">
        <f>HLOOKUP("StofParameter",data!$A$1:$AT$8036,A1908,FALSE)</f>
        <v>0</v>
      </c>
      <c r="I1908">
        <f>HLOOKUP("Dato",data!$A$1:$AT$8036,A1908,FALSE)</f>
        <v>0</v>
      </c>
      <c r="J1908">
        <f>HLOOKUP("Resultat-attribut",data!$A$1:$AT$8036,A1908,FALSE)</f>
        <v>0</v>
      </c>
      <c r="K1908">
        <f>HLOOKUP("Resultat",data!$A$1:$AT$8036,A1908,FALSE)</f>
        <v>0</v>
      </c>
      <c r="L1908">
        <f>HLOOKUP("Enhed",data!$A$1:$AT$8036,A1908,FALSE)</f>
        <v>0</v>
      </c>
    </row>
    <row r="1909" spans="1:12" x14ac:dyDescent="0.2">
      <c r="A1909">
        <v>1908</v>
      </c>
      <c r="B1909">
        <f>HLOOKUP("Referencer",data!$A$1:$AT$8036,A1909,FALSE)</f>
        <v>0</v>
      </c>
      <c r="C1909">
        <f>HLOOKUP("Stedtekst",data!$A$1:$AT$8036,A1909,FALSE)</f>
        <v>0</v>
      </c>
      <c r="D1909">
        <f>HLOOKUP("Målested navn",data!$A$1:$AT$8036,A1909,FALSE)</f>
        <v>0</v>
      </c>
      <c r="E1909">
        <f>HLOOKUP("Prøvetagning",data!$A$1:$AT$8036,A1909,FALSE)</f>
        <v>0</v>
      </c>
      <c r="F1909">
        <f>HLOOKUP("Prøve",data!$A$1:$AT$8036,A1909,FALSE)</f>
        <v>0</v>
      </c>
      <c r="G1909">
        <f>HLOOKUP("ScKode",data!$A$1:$AT$8036,A1909,FALSE)</f>
        <v>0</v>
      </c>
      <c r="H1909">
        <f>HLOOKUP("StofParameter",data!$A$1:$AT$8036,A1909,FALSE)</f>
        <v>0</v>
      </c>
      <c r="I1909">
        <f>HLOOKUP("Dato",data!$A$1:$AT$8036,A1909,FALSE)</f>
        <v>0</v>
      </c>
      <c r="J1909">
        <f>HLOOKUP("Resultat-attribut",data!$A$1:$AT$8036,A1909,FALSE)</f>
        <v>0</v>
      </c>
      <c r="K1909">
        <f>HLOOKUP("Resultat",data!$A$1:$AT$8036,A1909,FALSE)</f>
        <v>0</v>
      </c>
      <c r="L1909">
        <f>HLOOKUP("Enhed",data!$A$1:$AT$8036,A1909,FALSE)</f>
        <v>0</v>
      </c>
    </row>
    <row r="1910" spans="1:12" x14ac:dyDescent="0.2">
      <c r="A1910">
        <v>1909</v>
      </c>
      <c r="B1910">
        <f>HLOOKUP("Referencer",data!$A$1:$AT$8036,A1910,FALSE)</f>
        <v>0</v>
      </c>
      <c r="C1910">
        <f>HLOOKUP("Stedtekst",data!$A$1:$AT$8036,A1910,FALSE)</f>
        <v>0</v>
      </c>
      <c r="D1910">
        <f>HLOOKUP("Målested navn",data!$A$1:$AT$8036,A1910,FALSE)</f>
        <v>0</v>
      </c>
      <c r="E1910">
        <f>HLOOKUP("Prøvetagning",data!$A$1:$AT$8036,A1910,FALSE)</f>
        <v>0</v>
      </c>
      <c r="F1910">
        <f>HLOOKUP("Prøve",data!$A$1:$AT$8036,A1910,FALSE)</f>
        <v>0</v>
      </c>
      <c r="G1910">
        <f>HLOOKUP("ScKode",data!$A$1:$AT$8036,A1910,FALSE)</f>
        <v>0</v>
      </c>
      <c r="H1910">
        <f>HLOOKUP("StofParameter",data!$A$1:$AT$8036,A1910,FALSE)</f>
        <v>0</v>
      </c>
      <c r="I1910">
        <f>HLOOKUP("Dato",data!$A$1:$AT$8036,A1910,FALSE)</f>
        <v>0</v>
      </c>
      <c r="J1910">
        <f>HLOOKUP("Resultat-attribut",data!$A$1:$AT$8036,A1910,FALSE)</f>
        <v>0</v>
      </c>
      <c r="K1910">
        <f>HLOOKUP("Resultat",data!$A$1:$AT$8036,A1910,FALSE)</f>
        <v>0</v>
      </c>
      <c r="L1910">
        <f>HLOOKUP("Enhed",data!$A$1:$AT$8036,A1910,FALSE)</f>
        <v>0</v>
      </c>
    </row>
    <row r="1911" spans="1:12" x14ac:dyDescent="0.2">
      <c r="A1911">
        <v>1910</v>
      </c>
      <c r="B1911">
        <f>HLOOKUP("Referencer",data!$A$1:$AT$8036,A1911,FALSE)</f>
        <v>0</v>
      </c>
      <c r="C1911">
        <f>HLOOKUP("Stedtekst",data!$A$1:$AT$8036,A1911,FALSE)</f>
        <v>0</v>
      </c>
      <c r="D1911">
        <f>HLOOKUP("Målested navn",data!$A$1:$AT$8036,A1911,FALSE)</f>
        <v>0</v>
      </c>
      <c r="E1911">
        <f>HLOOKUP("Prøvetagning",data!$A$1:$AT$8036,A1911,FALSE)</f>
        <v>0</v>
      </c>
      <c r="F1911">
        <f>HLOOKUP("Prøve",data!$A$1:$AT$8036,A1911,FALSE)</f>
        <v>0</v>
      </c>
      <c r="G1911">
        <f>HLOOKUP("ScKode",data!$A$1:$AT$8036,A1911,FALSE)</f>
        <v>0</v>
      </c>
      <c r="H1911">
        <f>HLOOKUP("StofParameter",data!$A$1:$AT$8036,A1911,FALSE)</f>
        <v>0</v>
      </c>
      <c r="I1911">
        <f>HLOOKUP("Dato",data!$A$1:$AT$8036,A1911,FALSE)</f>
        <v>0</v>
      </c>
      <c r="J1911">
        <f>HLOOKUP("Resultat-attribut",data!$A$1:$AT$8036,A1911,FALSE)</f>
        <v>0</v>
      </c>
      <c r="K1911">
        <f>HLOOKUP("Resultat",data!$A$1:$AT$8036,A1911,FALSE)</f>
        <v>0</v>
      </c>
      <c r="L1911">
        <f>HLOOKUP("Enhed",data!$A$1:$AT$8036,A1911,FALSE)</f>
        <v>0</v>
      </c>
    </row>
    <row r="1912" spans="1:12" x14ac:dyDescent="0.2">
      <c r="A1912">
        <v>1911</v>
      </c>
      <c r="B1912">
        <f>HLOOKUP("Referencer",data!$A$1:$AT$8036,A1912,FALSE)</f>
        <v>0</v>
      </c>
      <c r="C1912">
        <f>HLOOKUP("Stedtekst",data!$A$1:$AT$8036,A1912,FALSE)</f>
        <v>0</v>
      </c>
      <c r="D1912">
        <f>HLOOKUP("Målested navn",data!$A$1:$AT$8036,A1912,FALSE)</f>
        <v>0</v>
      </c>
      <c r="E1912">
        <f>HLOOKUP("Prøvetagning",data!$A$1:$AT$8036,A1912,FALSE)</f>
        <v>0</v>
      </c>
      <c r="F1912">
        <f>HLOOKUP("Prøve",data!$A$1:$AT$8036,A1912,FALSE)</f>
        <v>0</v>
      </c>
      <c r="G1912">
        <f>HLOOKUP("ScKode",data!$A$1:$AT$8036,A1912,FALSE)</f>
        <v>0</v>
      </c>
      <c r="H1912">
        <f>HLOOKUP("StofParameter",data!$A$1:$AT$8036,A1912,FALSE)</f>
        <v>0</v>
      </c>
      <c r="I1912">
        <f>HLOOKUP("Dato",data!$A$1:$AT$8036,A1912,FALSE)</f>
        <v>0</v>
      </c>
      <c r="J1912">
        <f>HLOOKUP("Resultat-attribut",data!$A$1:$AT$8036,A1912,FALSE)</f>
        <v>0</v>
      </c>
      <c r="K1912">
        <f>HLOOKUP("Resultat",data!$A$1:$AT$8036,A1912,FALSE)</f>
        <v>0</v>
      </c>
      <c r="L1912">
        <f>HLOOKUP("Enhed",data!$A$1:$AT$8036,A1912,FALSE)</f>
        <v>0</v>
      </c>
    </row>
    <row r="1913" spans="1:12" x14ac:dyDescent="0.2">
      <c r="A1913">
        <v>1912</v>
      </c>
      <c r="B1913">
        <f>HLOOKUP("Referencer",data!$A$1:$AT$8036,A1913,FALSE)</f>
        <v>0</v>
      </c>
      <c r="C1913">
        <f>HLOOKUP("Stedtekst",data!$A$1:$AT$8036,A1913,FALSE)</f>
        <v>0</v>
      </c>
      <c r="D1913">
        <f>HLOOKUP("Målested navn",data!$A$1:$AT$8036,A1913,FALSE)</f>
        <v>0</v>
      </c>
      <c r="E1913">
        <f>HLOOKUP("Prøvetagning",data!$A$1:$AT$8036,A1913,FALSE)</f>
        <v>0</v>
      </c>
      <c r="F1913">
        <f>HLOOKUP("Prøve",data!$A$1:$AT$8036,A1913,FALSE)</f>
        <v>0</v>
      </c>
      <c r="G1913">
        <f>HLOOKUP("ScKode",data!$A$1:$AT$8036,A1913,FALSE)</f>
        <v>0</v>
      </c>
      <c r="H1913">
        <f>HLOOKUP("StofParameter",data!$A$1:$AT$8036,A1913,FALSE)</f>
        <v>0</v>
      </c>
      <c r="I1913">
        <f>HLOOKUP("Dato",data!$A$1:$AT$8036,A1913,FALSE)</f>
        <v>0</v>
      </c>
      <c r="J1913">
        <f>HLOOKUP("Resultat-attribut",data!$A$1:$AT$8036,A1913,FALSE)</f>
        <v>0</v>
      </c>
      <c r="K1913">
        <f>HLOOKUP("Resultat",data!$A$1:$AT$8036,A1913,FALSE)</f>
        <v>0</v>
      </c>
      <c r="L1913">
        <f>HLOOKUP("Enhed",data!$A$1:$AT$8036,A1913,FALSE)</f>
        <v>0</v>
      </c>
    </row>
    <row r="1914" spans="1:12" x14ac:dyDescent="0.2">
      <c r="A1914">
        <v>1913</v>
      </c>
      <c r="B1914">
        <f>HLOOKUP("Referencer",data!$A$1:$AT$8036,A1914,FALSE)</f>
        <v>0</v>
      </c>
      <c r="C1914">
        <f>HLOOKUP("Stedtekst",data!$A$1:$AT$8036,A1914,FALSE)</f>
        <v>0</v>
      </c>
      <c r="D1914">
        <f>HLOOKUP("Målested navn",data!$A$1:$AT$8036,A1914,FALSE)</f>
        <v>0</v>
      </c>
      <c r="E1914">
        <f>HLOOKUP("Prøvetagning",data!$A$1:$AT$8036,A1914,FALSE)</f>
        <v>0</v>
      </c>
      <c r="F1914">
        <f>HLOOKUP("Prøve",data!$A$1:$AT$8036,A1914,FALSE)</f>
        <v>0</v>
      </c>
      <c r="G1914">
        <f>HLOOKUP("ScKode",data!$A$1:$AT$8036,A1914,FALSE)</f>
        <v>0</v>
      </c>
      <c r="H1914">
        <f>HLOOKUP("StofParameter",data!$A$1:$AT$8036,A1914,FALSE)</f>
        <v>0</v>
      </c>
      <c r="I1914">
        <f>HLOOKUP("Dato",data!$A$1:$AT$8036,A1914,FALSE)</f>
        <v>0</v>
      </c>
      <c r="J1914">
        <f>HLOOKUP("Resultat-attribut",data!$A$1:$AT$8036,A1914,FALSE)</f>
        <v>0</v>
      </c>
      <c r="K1914">
        <f>HLOOKUP("Resultat",data!$A$1:$AT$8036,A1914,FALSE)</f>
        <v>0</v>
      </c>
      <c r="L1914">
        <f>HLOOKUP("Enhed",data!$A$1:$AT$8036,A1914,FALSE)</f>
        <v>0</v>
      </c>
    </row>
    <row r="1915" spans="1:12" x14ac:dyDescent="0.2">
      <c r="A1915">
        <v>1914</v>
      </c>
      <c r="B1915">
        <f>HLOOKUP("Referencer",data!$A$1:$AT$8036,A1915,FALSE)</f>
        <v>0</v>
      </c>
      <c r="C1915">
        <f>HLOOKUP("Stedtekst",data!$A$1:$AT$8036,A1915,FALSE)</f>
        <v>0</v>
      </c>
      <c r="D1915">
        <f>HLOOKUP("Målested navn",data!$A$1:$AT$8036,A1915,FALSE)</f>
        <v>0</v>
      </c>
      <c r="E1915">
        <f>HLOOKUP("Prøvetagning",data!$A$1:$AT$8036,A1915,FALSE)</f>
        <v>0</v>
      </c>
      <c r="F1915">
        <f>HLOOKUP("Prøve",data!$A$1:$AT$8036,A1915,FALSE)</f>
        <v>0</v>
      </c>
      <c r="G1915">
        <f>HLOOKUP("ScKode",data!$A$1:$AT$8036,A1915,FALSE)</f>
        <v>0</v>
      </c>
      <c r="H1915">
        <f>HLOOKUP("StofParameter",data!$A$1:$AT$8036,A1915,FALSE)</f>
        <v>0</v>
      </c>
      <c r="I1915">
        <f>HLOOKUP("Dato",data!$A$1:$AT$8036,A1915,FALSE)</f>
        <v>0</v>
      </c>
      <c r="J1915">
        <f>HLOOKUP("Resultat-attribut",data!$A$1:$AT$8036,A1915,FALSE)</f>
        <v>0</v>
      </c>
      <c r="K1915">
        <f>HLOOKUP("Resultat",data!$A$1:$AT$8036,A1915,FALSE)</f>
        <v>0</v>
      </c>
      <c r="L1915">
        <f>HLOOKUP("Enhed",data!$A$1:$AT$8036,A1915,FALSE)</f>
        <v>0</v>
      </c>
    </row>
    <row r="1916" spans="1:12" x14ac:dyDescent="0.2">
      <c r="A1916">
        <v>1915</v>
      </c>
      <c r="B1916">
        <f>HLOOKUP("Referencer",data!$A$1:$AT$8036,A1916,FALSE)</f>
        <v>0</v>
      </c>
      <c r="C1916">
        <f>HLOOKUP("Stedtekst",data!$A$1:$AT$8036,A1916,FALSE)</f>
        <v>0</v>
      </c>
      <c r="D1916">
        <f>HLOOKUP("Målested navn",data!$A$1:$AT$8036,A1916,FALSE)</f>
        <v>0</v>
      </c>
      <c r="E1916">
        <f>HLOOKUP("Prøvetagning",data!$A$1:$AT$8036,A1916,FALSE)</f>
        <v>0</v>
      </c>
      <c r="F1916">
        <f>HLOOKUP("Prøve",data!$A$1:$AT$8036,A1916,FALSE)</f>
        <v>0</v>
      </c>
      <c r="G1916">
        <f>HLOOKUP("ScKode",data!$A$1:$AT$8036,A1916,FALSE)</f>
        <v>0</v>
      </c>
      <c r="H1916">
        <f>HLOOKUP("StofParameter",data!$A$1:$AT$8036,A1916,FALSE)</f>
        <v>0</v>
      </c>
      <c r="I1916">
        <f>HLOOKUP("Dato",data!$A$1:$AT$8036,A1916,FALSE)</f>
        <v>0</v>
      </c>
      <c r="J1916">
        <f>HLOOKUP("Resultat-attribut",data!$A$1:$AT$8036,A1916,FALSE)</f>
        <v>0</v>
      </c>
      <c r="K1916">
        <f>HLOOKUP("Resultat",data!$A$1:$AT$8036,A1916,FALSE)</f>
        <v>0</v>
      </c>
      <c r="L1916">
        <f>HLOOKUP("Enhed",data!$A$1:$AT$8036,A1916,FALSE)</f>
        <v>0</v>
      </c>
    </row>
    <row r="1917" spans="1:12" x14ac:dyDescent="0.2">
      <c r="A1917">
        <v>1916</v>
      </c>
      <c r="B1917">
        <f>HLOOKUP("Referencer",data!$A$1:$AT$8036,A1917,FALSE)</f>
        <v>0</v>
      </c>
      <c r="C1917">
        <f>HLOOKUP("Stedtekst",data!$A$1:$AT$8036,A1917,FALSE)</f>
        <v>0</v>
      </c>
      <c r="D1917">
        <f>HLOOKUP("Målested navn",data!$A$1:$AT$8036,A1917,FALSE)</f>
        <v>0</v>
      </c>
      <c r="E1917">
        <f>HLOOKUP("Prøvetagning",data!$A$1:$AT$8036,A1917,FALSE)</f>
        <v>0</v>
      </c>
      <c r="F1917">
        <f>HLOOKUP("Prøve",data!$A$1:$AT$8036,A1917,FALSE)</f>
        <v>0</v>
      </c>
      <c r="G1917">
        <f>HLOOKUP("ScKode",data!$A$1:$AT$8036,A1917,FALSE)</f>
        <v>0</v>
      </c>
      <c r="H1917">
        <f>HLOOKUP("StofParameter",data!$A$1:$AT$8036,A1917,FALSE)</f>
        <v>0</v>
      </c>
      <c r="I1917">
        <f>HLOOKUP("Dato",data!$A$1:$AT$8036,A1917,FALSE)</f>
        <v>0</v>
      </c>
      <c r="J1917">
        <f>HLOOKUP("Resultat-attribut",data!$A$1:$AT$8036,A1917,FALSE)</f>
        <v>0</v>
      </c>
      <c r="K1917">
        <f>HLOOKUP("Resultat",data!$A$1:$AT$8036,A1917,FALSE)</f>
        <v>0</v>
      </c>
      <c r="L1917">
        <f>HLOOKUP("Enhed",data!$A$1:$AT$8036,A1917,FALSE)</f>
        <v>0</v>
      </c>
    </row>
    <row r="1918" spans="1:12" x14ac:dyDescent="0.2">
      <c r="A1918">
        <v>1917</v>
      </c>
      <c r="B1918">
        <f>HLOOKUP("Referencer",data!$A$1:$AT$8036,A1918,FALSE)</f>
        <v>0</v>
      </c>
      <c r="C1918">
        <f>HLOOKUP("Stedtekst",data!$A$1:$AT$8036,A1918,FALSE)</f>
        <v>0</v>
      </c>
      <c r="D1918">
        <f>HLOOKUP("Målested navn",data!$A$1:$AT$8036,A1918,FALSE)</f>
        <v>0</v>
      </c>
      <c r="E1918">
        <f>HLOOKUP("Prøvetagning",data!$A$1:$AT$8036,A1918,FALSE)</f>
        <v>0</v>
      </c>
      <c r="F1918">
        <f>HLOOKUP("Prøve",data!$A$1:$AT$8036,A1918,FALSE)</f>
        <v>0</v>
      </c>
      <c r="G1918">
        <f>HLOOKUP("ScKode",data!$A$1:$AT$8036,A1918,FALSE)</f>
        <v>0</v>
      </c>
      <c r="H1918">
        <f>HLOOKUP("StofParameter",data!$A$1:$AT$8036,A1918,FALSE)</f>
        <v>0</v>
      </c>
      <c r="I1918">
        <f>HLOOKUP("Dato",data!$A$1:$AT$8036,A1918,FALSE)</f>
        <v>0</v>
      </c>
      <c r="J1918">
        <f>HLOOKUP("Resultat-attribut",data!$A$1:$AT$8036,A1918,FALSE)</f>
        <v>0</v>
      </c>
      <c r="K1918">
        <f>HLOOKUP("Resultat",data!$A$1:$AT$8036,A1918,FALSE)</f>
        <v>0</v>
      </c>
      <c r="L1918">
        <f>HLOOKUP("Enhed",data!$A$1:$AT$8036,A1918,FALSE)</f>
        <v>0</v>
      </c>
    </row>
    <row r="1919" spans="1:12" x14ac:dyDescent="0.2">
      <c r="A1919">
        <v>1918</v>
      </c>
      <c r="B1919">
        <f>HLOOKUP("Referencer",data!$A$1:$AT$8036,A1919,FALSE)</f>
        <v>0</v>
      </c>
      <c r="C1919">
        <f>HLOOKUP("Stedtekst",data!$A$1:$AT$8036,A1919,FALSE)</f>
        <v>0</v>
      </c>
      <c r="D1919">
        <f>HLOOKUP("Målested navn",data!$A$1:$AT$8036,A1919,FALSE)</f>
        <v>0</v>
      </c>
      <c r="E1919">
        <f>HLOOKUP("Prøvetagning",data!$A$1:$AT$8036,A1919,FALSE)</f>
        <v>0</v>
      </c>
      <c r="F1919">
        <f>HLOOKUP("Prøve",data!$A$1:$AT$8036,A1919,FALSE)</f>
        <v>0</v>
      </c>
      <c r="G1919">
        <f>HLOOKUP("ScKode",data!$A$1:$AT$8036,A1919,FALSE)</f>
        <v>0</v>
      </c>
      <c r="H1919">
        <f>HLOOKUP("StofParameter",data!$A$1:$AT$8036,A1919,FALSE)</f>
        <v>0</v>
      </c>
      <c r="I1919">
        <f>HLOOKUP("Dato",data!$A$1:$AT$8036,A1919,FALSE)</f>
        <v>0</v>
      </c>
      <c r="J1919">
        <f>HLOOKUP("Resultat-attribut",data!$A$1:$AT$8036,A1919,FALSE)</f>
        <v>0</v>
      </c>
      <c r="K1919">
        <f>HLOOKUP("Resultat",data!$A$1:$AT$8036,A1919,FALSE)</f>
        <v>0</v>
      </c>
      <c r="L1919">
        <f>HLOOKUP("Enhed",data!$A$1:$AT$8036,A1919,FALSE)</f>
        <v>0</v>
      </c>
    </row>
    <row r="1920" spans="1:12" x14ac:dyDescent="0.2">
      <c r="A1920">
        <v>1919</v>
      </c>
      <c r="B1920">
        <f>HLOOKUP("Referencer",data!$A$1:$AT$8036,A1920,FALSE)</f>
        <v>0</v>
      </c>
      <c r="C1920">
        <f>HLOOKUP("Stedtekst",data!$A$1:$AT$8036,A1920,FALSE)</f>
        <v>0</v>
      </c>
      <c r="D1920">
        <f>HLOOKUP("Målested navn",data!$A$1:$AT$8036,A1920,FALSE)</f>
        <v>0</v>
      </c>
      <c r="E1920">
        <f>HLOOKUP("Prøvetagning",data!$A$1:$AT$8036,A1920,FALSE)</f>
        <v>0</v>
      </c>
      <c r="F1920">
        <f>HLOOKUP("Prøve",data!$A$1:$AT$8036,A1920,FALSE)</f>
        <v>0</v>
      </c>
      <c r="G1920">
        <f>HLOOKUP("ScKode",data!$A$1:$AT$8036,A1920,FALSE)</f>
        <v>0</v>
      </c>
      <c r="H1920">
        <f>HLOOKUP("StofParameter",data!$A$1:$AT$8036,A1920,FALSE)</f>
        <v>0</v>
      </c>
      <c r="I1920">
        <f>HLOOKUP("Dato",data!$A$1:$AT$8036,A1920,FALSE)</f>
        <v>0</v>
      </c>
      <c r="J1920">
        <f>HLOOKUP("Resultat-attribut",data!$A$1:$AT$8036,A1920,FALSE)</f>
        <v>0</v>
      </c>
      <c r="K1920">
        <f>HLOOKUP("Resultat",data!$A$1:$AT$8036,A1920,FALSE)</f>
        <v>0</v>
      </c>
      <c r="L1920">
        <f>HLOOKUP("Enhed",data!$A$1:$AT$8036,A1920,FALSE)</f>
        <v>0</v>
      </c>
    </row>
    <row r="1921" spans="1:12" x14ac:dyDescent="0.2">
      <c r="A1921">
        <v>1920</v>
      </c>
      <c r="B1921">
        <f>HLOOKUP("Referencer",data!$A$1:$AT$8036,A1921,FALSE)</f>
        <v>0</v>
      </c>
      <c r="C1921">
        <f>HLOOKUP("Stedtekst",data!$A$1:$AT$8036,A1921,FALSE)</f>
        <v>0</v>
      </c>
      <c r="D1921">
        <f>HLOOKUP("Målested navn",data!$A$1:$AT$8036,A1921,FALSE)</f>
        <v>0</v>
      </c>
      <c r="E1921">
        <f>HLOOKUP("Prøvetagning",data!$A$1:$AT$8036,A1921,FALSE)</f>
        <v>0</v>
      </c>
      <c r="F1921">
        <f>HLOOKUP("Prøve",data!$A$1:$AT$8036,A1921,FALSE)</f>
        <v>0</v>
      </c>
      <c r="G1921">
        <f>HLOOKUP("ScKode",data!$A$1:$AT$8036,A1921,FALSE)</f>
        <v>0</v>
      </c>
      <c r="H1921">
        <f>HLOOKUP("StofParameter",data!$A$1:$AT$8036,A1921,FALSE)</f>
        <v>0</v>
      </c>
      <c r="I1921">
        <f>HLOOKUP("Dato",data!$A$1:$AT$8036,A1921,FALSE)</f>
        <v>0</v>
      </c>
      <c r="J1921">
        <f>HLOOKUP("Resultat-attribut",data!$A$1:$AT$8036,A1921,FALSE)</f>
        <v>0</v>
      </c>
      <c r="K1921">
        <f>HLOOKUP("Resultat",data!$A$1:$AT$8036,A1921,FALSE)</f>
        <v>0</v>
      </c>
      <c r="L1921">
        <f>HLOOKUP("Enhed",data!$A$1:$AT$8036,A1921,FALSE)</f>
        <v>0</v>
      </c>
    </row>
    <row r="1922" spans="1:12" x14ac:dyDescent="0.2">
      <c r="A1922">
        <v>1921</v>
      </c>
      <c r="B1922">
        <f>HLOOKUP("Referencer",data!$A$1:$AT$8036,A1922,FALSE)</f>
        <v>0</v>
      </c>
      <c r="C1922">
        <f>HLOOKUP("Stedtekst",data!$A$1:$AT$8036,A1922,FALSE)</f>
        <v>0</v>
      </c>
      <c r="D1922">
        <f>HLOOKUP("Målested navn",data!$A$1:$AT$8036,A1922,FALSE)</f>
        <v>0</v>
      </c>
      <c r="E1922">
        <f>HLOOKUP("Prøvetagning",data!$A$1:$AT$8036,A1922,FALSE)</f>
        <v>0</v>
      </c>
      <c r="F1922">
        <f>HLOOKUP("Prøve",data!$A$1:$AT$8036,A1922,FALSE)</f>
        <v>0</v>
      </c>
      <c r="G1922">
        <f>HLOOKUP("ScKode",data!$A$1:$AT$8036,A1922,FALSE)</f>
        <v>0</v>
      </c>
      <c r="H1922">
        <f>HLOOKUP("StofParameter",data!$A$1:$AT$8036,A1922,FALSE)</f>
        <v>0</v>
      </c>
      <c r="I1922">
        <f>HLOOKUP("Dato",data!$A$1:$AT$8036,A1922,FALSE)</f>
        <v>0</v>
      </c>
      <c r="J1922">
        <f>HLOOKUP("Resultat-attribut",data!$A$1:$AT$8036,A1922,FALSE)</f>
        <v>0</v>
      </c>
      <c r="K1922">
        <f>HLOOKUP("Resultat",data!$A$1:$AT$8036,A1922,FALSE)</f>
        <v>0</v>
      </c>
      <c r="L1922">
        <f>HLOOKUP("Enhed",data!$A$1:$AT$8036,A1922,FALSE)</f>
        <v>0</v>
      </c>
    </row>
    <row r="1923" spans="1:12" x14ac:dyDescent="0.2">
      <c r="A1923">
        <v>1922</v>
      </c>
      <c r="B1923">
        <f>HLOOKUP("Referencer",data!$A$1:$AT$8036,A1923,FALSE)</f>
        <v>0</v>
      </c>
      <c r="C1923">
        <f>HLOOKUP("Stedtekst",data!$A$1:$AT$8036,A1923,FALSE)</f>
        <v>0</v>
      </c>
      <c r="D1923">
        <f>HLOOKUP("Målested navn",data!$A$1:$AT$8036,A1923,FALSE)</f>
        <v>0</v>
      </c>
      <c r="E1923">
        <f>HLOOKUP("Prøvetagning",data!$A$1:$AT$8036,A1923,FALSE)</f>
        <v>0</v>
      </c>
      <c r="F1923">
        <f>HLOOKUP("Prøve",data!$A$1:$AT$8036,A1923,FALSE)</f>
        <v>0</v>
      </c>
      <c r="G1923">
        <f>HLOOKUP("ScKode",data!$A$1:$AT$8036,A1923,FALSE)</f>
        <v>0</v>
      </c>
      <c r="H1923">
        <f>HLOOKUP("StofParameter",data!$A$1:$AT$8036,A1923,FALSE)</f>
        <v>0</v>
      </c>
      <c r="I1923">
        <f>HLOOKUP("Dato",data!$A$1:$AT$8036,A1923,FALSE)</f>
        <v>0</v>
      </c>
      <c r="J1923">
        <f>HLOOKUP("Resultat-attribut",data!$A$1:$AT$8036,A1923,FALSE)</f>
        <v>0</v>
      </c>
      <c r="K1923">
        <f>HLOOKUP("Resultat",data!$A$1:$AT$8036,A1923,FALSE)</f>
        <v>0</v>
      </c>
      <c r="L1923">
        <f>HLOOKUP("Enhed",data!$A$1:$AT$8036,A1923,FALSE)</f>
        <v>0</v>
      </c>
    </row>
    <row r="1924" spans="1:12" x14ac:dyDescent="0.2">
      <c r="A1924">
        <v>1923</v>
      </c>
      <c r="B1924">
        <f>HLOOKUP("Referencer",data!$A$1:$AT$8036,A1924,FALSE)</f>
        <v>0</v>
      </c>
      <c r="C1924">
        <f>HLOOKUP("Stedtekst",data!$A$1:$AT$8036,A1924,FALSE)</f>
        <v>0</v>
      </c>
      <c r="D1924">
        <f>HLOOKUP("Målested navn",data!$A$1:$AT$8036,A1924,FALSE)</f>
        <v>0</v>
      </c>
      <c r="E1924">
        <f>HLOOKUP("Prøvetagning",data!$A$1:$AT$8036,A1924,FALSE)</f>
        <v>0</v>
      </c>
      <c r="F1924">
        <f>HLOOKUP("Prøve",data!$A$1:$AT$8036,A1924,FALSE)</f>
        <v>0</v>
      </c>
      <c r="G1924">
        <f>HLOOKUP("ScKode",data!$A$1:$AT$8036,A1924,FALSE)</f>
        <v>0</v>
      </c>
      <c r="H1924">
        <f>HLOOKUP("StofParameter",data!$A$1:$AT$8036,A1924,FALSE)</f>
        <v>0</v>
      </c>
      <c r="I1924">
        <f>HLOOKUP("Dato",data!$A$1:$AT$8036,A1924,FALSE)</f>
        <v>0</v>
      </c>
      <c r="J1924">
        <f>HLOOKUP("Resultat-attribut",data!$A$1:$AT$8036,A1924,FALSE)</f>
        <v>0</v>
      </c>
      <c r="K1924">
        <f>HLOOKUP("Resultat",data!$A$1:$AT$8036,A1924,FALSE)</f>
        <v>0</v>
      </c>
      <c r="L1924">
        <f>HLOOKUP("Enhed",data!$A$1:$AT$8036,A1924,FALSE)</f>
        <v>0</v>
      </c>
    </row>
    <row r="1925" spans="1:12" x14ac:dyDescent="0.2">
      <c r="A1925">
        <v>1924</v>
      </c>
      <c r="B1925">
        <f>HLOOKUP("Referencer",data!$A$1:$AT$8036,A1925,FALSE)</f>
        <v>0</v>
      </c>
      <c r="C1925">
        <f>HLOOKUP("Stedtekst",data!$A$1:$AT$8036,A1925,FALSE)</f>
        <v>0</v>
      </c>
      <c r="D1925">
        <f>HLOOKUP("Målested navn",data!$A$1:$AT$8036,A1925,FALSE)</f>
        <v>0</v>
      </c>
      <c r="E1925">
        <f>HLOOKUP("Prøvetagning",data!$A$1:$AT$8036,A1925,FALSE)</f>
        <v>0</v>
      </c>
      <c r="F1925">
        <f>HLOOKUP("Prøve",data!$A$1:$AT$8036,A1925,FALSE)</f>
        <v>0</v>
      </c>
      <c r="G1925">
        <f>HLOOKUP("ScKode",data!$A$1:$AT$8036,A1925,FALSE)</f>
        <v>0</v>
      </c>
      <c r="H1925">
        <f>HLOOKUP("StofParameter",data!$A$1:$AT$8036,A1925,FALSE)</f>
        <v>0</v>
      </c>
      <c r="I1925">
        <f>HLOOKUP("Dato",data!$A$1:$AT$8036,A1925,FALSE)</f>
        <v>0</v>
      </c>
      <c r="J1925">
        <f>HLOOKUP("Resultat-attribut",data!$A$1:$AT$8036,A1925,FALSE)</f>
        <v>0</v>
      </c>
      <c r="K1925">
        <f>HLOOKUP("Resultat",data!$A$1:$AT$8036,A1925,FALSE)</f>
        <v>0</v>
      </c>
      <c r="L1925">
        <f>HLOOKUP("Enhed",data!$A$1:$AT$8036,A1925,FALSE)</f>
        <v>0</v>
      </c>
    </row>
    <row r="1926" spans="1:12" x14ac:dyDescent="0.2">
      <c r="A1926">
        <v>1925</v>
      </c>
      <c r="B1926">
        <f>HLOOKUP("Referencer",data!$A$1:$AT$8036,A1926,FALSE)</f>
        <v>0</v>
      </c>
      <c r="C1926">
        <f>HLOOKUP("Stedtekst",data!$A$1:$AT$8036,A1926,FALSE)</f>
        <v>0</v>
      </c>
      <c r="D1926">
        <f>HLOOKUP("Målested navn",data!$A$1:$AT$8036,A1926,FALSE)</f>
        <v>0</v>
      </c>
      <c r="E1926">
        <f>HLOOKUP("Prøvetagning",data!$A$1:$AT$8036,A1926,FALSE)</f>
        <v>0</v>
      </c>
      <c r="F1926">
        <f>HLOOKUP("Prøve",data!$A$1:$AT$8036,A1926,FALSE)</f>
        <v>0</v>
      </c>
      <c r="G1926">
        <f>HLOOKUP("ScKode",data!$A$1:$AT$8036,A1926,FALSE)</f>
        <v>0</v>
      </c>
      <c r="H1926">
        <f>HLOOKUP("StofParameter",data!$A$1:$AT$8036,A1926,FALSE)</f>
        <v>0</v>
      </c>
      <c r="I1926">
        <f>HLOOKUP("Dato",data!$A$1:$AT$8036,A1926,FALSE)</f>
        <v>0</v>
      </c>
      <c r="J1926">
        <f>HLOOKUP("Resultat-attribut",data!$A$1:$AT$8036,A1926,FALSE)</f>
        <v>0</v>
      </c>
      <c r="K1926">
        <f>HLOOKUP("Resultat",data!$A$1:$AT$8036,A1926,FALSE)</f>
        <v>0</v>
      </c>
      <c r="L1926">
        <f>HLOOKUP("Enhed",data!$A$1:$AT$8036,A1926,FALSE)</f>
        <v>0</v>
      </c>
    </row>
    <row r="1927" spans="1:12" x14ac:dyDescent="0.2">
      <c r="A1927">
        <v>1926</v>
      </c>
      <c r="B1927">
        <f>HLOOKUP("Referencer",data!$A$1:$AT$8036,A1927,FALSE)</f>
        <v>0</v>
      </c>
      <c r="C1927">
        <f>HLOOKUP("Stedtekst",data!$A$1:$AT$8036,A1927,FALSE)</f>
        <v>0</v>
      </c>
      <c r="D1927">
        <f>HLOOKUP("Målested navn",data!$A$1:$AT$8036,A1927,FALSE)</f>
        <v>0</v>
      </c>
      <c r="E1927">
        <f>HLOOKUP("Prøvetagning",data!$A$1:$AT$8036,A1927,FALSE)</f>
        <v>0</v>
      </c>
      <c r="F1927">
        <f>HLOOKUP("Prøve",data!$A$1:$AT$8036,A1927,FALSE)</f>
        <v>0</v>
      </c>
      <c r="G1927">
        <f>HLOOKUP("ScKode",data!$A$1:$AT$8036,A1927,FALSE)</f>
        <v>0</v>
      </c>
      <c r="H1927">
        <f>HLOOKUP("StofParameter",data!$A$1:$AT$8036,A1927,FALSE)</f>
        <v>0</v>
      </c>
      <c r="I1927">
        <f>HLOOKUP("Dato",data!$A$1:$AT$8036,A1927,FALSE)</f>
        <v>0</v>
      </c>
      <c r="J1927">
        <f>HLOOKUP("Resultat-attribut",data!$A$1:$AT$8036,A1927,FALSE)</f>
        <v>0</v>
      </c>
      <c r="K1927">
        <f>HLOOKUP("Resultat",data!$A$1:$AT$8036,A1927,FALSE)</f>
        <v>0</v>
      </c>
      <c r="L1927">
        <f>HLOOKUP("Enhed",data!$A$1:$AT$8036,A1927,FALSE)</f>
        <v>0</v>
      </c>
    </row>
    <row r="1928" spans="1:12" x14ac:dyDescent="0.2">
      <c r="A1928">
        <v>1927</v>
      </c>
      <c r="B1928">
        <f>HLOOKUP("Referencer",data!$A$1:$AT$8036,A1928,FALSE)</f>
        <v>0</v>
      </c>
      <c r="C1928">
        <f>HLOOKUP("Stedtekst",data!$A$1:$AT$8036,A1928,FALSE)</f>
        <v>0</v>
      </c>
      <c r="D1928">
        <f>HLOOKUP("Målested navn",data!$A$1:$AT$8036,A1928,FALSE)</f>
        <v>0</v>
      </c>
      <c r="E1928">
        <f>HLOOKUP("Prøvetagning",data!$A$1:$AT$8036,A1928,FALSE)</f>
        <v>0</v>
      </c>
      <c r="F1928">
        <f>HLOOKUP("Prøve",data!$A$1:$AT$8036,A1928,FALSE)</f>
        <v>0</v>
      </c>
      <c r="G1928">
        <f>HLOOKUP("ScKode",data!$A$1:$AT$8036,A1928,FALSE)</f>
        <v>0</v>
      </c>
      <c r="H1928">
        <f>HLOOKUP("StofParameter",data!$A$1:$AT$8036,A1928,FALSE)</f>
        <v>0</v>
      </c>
      <c r="I1928">
        <f>HLOOKUP("Dato",data!$A$1:$AT$8036,A1928,FALSE)</f>
        <v>0</v>
      </c>
      <c r="J1928">
        <f>HLOOKUP("Resultat-attribut",data!$A$1:$AT$8036,A1928,FALSE)</f>
        <v>0</v>
      </c>
      <c r="K1928">
        <f>HLOOKUP("Resultat",data!$A$1:$AT$8036,A1928,FALSE)</f>
        <v>0</v>
      </c>
      <c r="L1928">
        <f>HLOOKUP("Enhed",data!$A$1:$AT$8036,A1928,FALSE)</f>
        <v>0</v>
      </c>
    </row>
    <row r="1929" spans="1:12" x14ac:dyDescent="0.2">
      <c r="A1929">
        <v>1928</v>
      </c>
      <c r="B1929">
        <f>HLOOKUP("Referencer",data!$A$1:$AT$8036,A1929,FALSE)</f>
        <v>0</v>
      </c>
      <c r="C1929">
        <f>HLOOKUP("Stedtekst",data!$A$1:$AT$8036,A1929,FALSE)</f>
        <v>0</v>
      </c>
      <c r="D1929">
        <f>HLOOKUP("Målested navn",data!$A$1:$AT$8036,A1929,FALSE)</f>
        <v>0</v>
      </c>
      <c r="E1929">
        <f>HLOOKUP("Prøvetagning",data!$A$1:$AT$8036,A1929,FALSE)</f>
        <v>0</v>
      </c>
      <c r="F1929">
        <f>HLOOKUP("Prøve",data!$A$1:$AT$8036,A1929,FALSE)</f>
        <v>0</v>
      </c>
      <c r="G1929">
        <f>HLOOKUP("ScKode",data!$A$1:$AT$8036,A1929,FALSE)</f>
        <v>0</v>
      </c>
      <c r="H1929">
        <f>HLOOKUP("StofParameter",data!$A$1:$AT$8036,A1929,FALSE)</f>
        <v>0</v>
      </c>
      <c r="I1929">
        <f>HLOOKUP("Dato",data!$A$1:$AT$8036,A1929,FALSE)</f>
        <v>0</v>
      </c>
      <c r="J1929">
        <f>HLOOKUP("Resultat-attribut",data!$A$1:$AT$8036,A1929,FALSE)</f>
        <v>0</v>
      </c>
      <c r="K1929">
        <f>HLOOKUP("Resultat",data!$A$1:$AT$8036,A1929,FALSE)</f>
        <v>0</v>
      </c>
      <c r="L1929">
        <f>HLOOKUP("Enhed",data!$A$1:$AT$8036,A1929,FALSE)</f>
        <v>0</v>
      </c>
    </row>
    <row r="1930" spans="1:12" x14ac:dyDescent="0.2">
      <c r="A1930">
        <v>1929</v>
      </c>
      <c r="B1930">
        <f>HLOOKUP("Referencer",data!$A$1:$AT$8036,A1930,FALSE)</f>
        <v>0</v>
      </c>
      <c r="C1930">
        <f>HLOOKUP("Stedtekst",data!$A$1:$AT$8036,A1930,FALSE)</f>
        <v>0</v>
      </c>
      <c r="D1930">
        <f>HLOOKUP("Målested navn",data!$A$1:$AT$8036,A1930,FALSE)</f>
        <v>0</v>
      </c>
      <c r="E1930">
        <f>HLOOKUP("Prøvetagning",data!$A$1:$AT$8036,A1930,FALSE)</f>
        <v>0</v>
      </c>
      <c r="F1930">
        <f>HLOOKUP("Prøve",data!$A$1:$AT$8036,A1930,FALSE)</f>
        <v>0</v>
      </c>
      <c r="G1930">
        <f>HLOOKUP("ScKode",data!$A$1:$AT$8036,A1930,FALSE)</f>
        <v>0</v>
      </c>
      <c r="H1930">
        <f>HLOOKUP("StofParameter",data!$A$1:$AT$8036,A1930,FALSE)</f>
        <v>0</v>
      </c>
      <c r="I1930">
        <f>HLOOKUP("Dato",data!$A$1:$AT$8036,A1930,FALSE)</f>
        <v>0</v>
      </c>
      <c r="J1930">
        <f>HLOOKUP("Resultat-attribut",data!$A$1:$AT$8036,A1930,FALSE)</f>
        <v>0</v>
      </c>
      <c r="K1930">
        <f>HLOOKUP("Resultat",data!$A$1:$AT$8036,A1930,FALSE)</f>
        <v>0</v>
      </c>
      <c r="L1930">
        <f>HLOOKUP("Enhed",data!$A$1:$AT$8036,A1930,FALSE)</f>
        <v>0</v>
      </c>
    </row>
    <row r="1931" spans="1:12" x14ac:dyDescent="0.2">
      <c r="A1931">
        <v>1930</v>
      </c>
      <c r="B1931">
        <f>HLOOKUP("Referencer",data!$A$1:$AT$8036,A1931,FALSE)</f>
        <v>0</v>
      </c>
      <c r="C1931">
        <f>HLOOKUP("Stedtekst",data!$A$1:$AT$8036,A1931,FALSE)</f>
        <v>0</v>
      </c>
      <c r="D1931">
        <f>HLOOKUP("Målested navn",data!$A$1:$AT$8036,A1931,FALSE)</f>
        <v>0</v>
      </c>
      <c r="E1931">
        <f>HLOOKUP("Prøvetagning",data!$A$1:$AT$8036,A1931,FALSE)</f>
        <v>0</v>
      </c>
      <c r="F1931">
        <f>HLOOKUP("Prøve",data!$A$1:$AT$8036,A1931,FALSE)</f>
        <v>0</v>
      </c>
      <c r="G1931">
        <f>HLOOKUP("ScKode",data!$A$1:$AT$8036,A1931,FALSE)</f>
        <v>0</v>
      </c>
      <c r="H1931">
        <f>HLOOKUP("StofParameter",data!$A$1:$AT$8036,A1931,FALSE)</f>
        <v>0</v>
      </c>
      <c r="I1931">
        <f>HLOOKUP("Dato",data!$A$1:$AT$8036,A1931,FALSE)</f>
        <v>0</v>
      </c>
      <c r="J1931">
        <f>HLOOKUP("Resultat-attribut",data!$A$1:$AT$8036,A1931,FALSE)</f>
        <v>0</v>
      </c>
      <c r="K1931">
        <f>HLOOKUP("Resultat",data!$A$1:$AT$8036,A1931,FALSE)</f>
        <v>0</v>
      </c>
      <c r="L1931">
        <f>HLOOKUP("Enhed",data!$A$1:$AT$8036,A1931,FALSE)</f>
        <v>0</v>
      </c>
    </row>
    <row r="1932" spans="1:12" x14ac:dyDescent="0.2">
      <c r="A1932">
        <v>1931</v>
      </c>
      <c r="B1932">
        <f>HLOOKUP("Referencer",data!$A$1:$AT$8036,A1932,FALSE)</f>
        <v>0</v>
      </c>
      <c r="C1932">
        <f>HLOOKUP("Stedtekst",data!$A$1:$AT$8036,A1932,FALSE)</f>
        <v>0</v>
      </c>
      <c r="D1932">
        <f>HLOOKUP("Målested navn",data!$A$1:$AT$8036,A1932,FALSE)</f>
        <v>0</v>
      </c>
      <c r="E1932">
        <f>HLOOKUP("Prøvetagning",data!$A$1:$AT$8036,A1932,FALSE)</f>
        <v>0</v>
      </c>
      <c r="F1932">
        <f>HLOOKUP("Prøve",data!$A$1:$AT$8036,A1932,FALSE)</f>
        <v>0</v>
      </c>
      <c r="G1932">
        <f>HLOOKUP("ScKode",data!$A$1:$AT$8036,A1932,FALSE)</f>
        <v>0</v>
      </c>
      <c r="H1932">
        <f>HLOOKUP("StofParameter",data!$A$1:$AT$8036,A1932,FALSE)</f>
        <v>0</v>
      </c>
      <c r="I1932">
        <f>HLOOKUP("Dato",data!$A$1:$AT$8036,A1932,FALSE)</f>
        <v>0</v>
      </c>
      <c r="J1932">
        <f>HLOOKUP("Resultat-attribut",data!$A$1:$AT$8036,A1932,FALSE)</f>
        <v>0</v>
      </c>
      <c r="K1932">
        <f>HLOOKUP("Resultat",data!$A$1:$AT$8036,A1932,FALSE)</f>
        <v>0</v>
      </c>
      <c r="L1932">
        <f>HLOOKUP("Enhed",data!$A$1:$AT$8036,A1932,FALSE)</f>
        <v>0</v>
      </c>
    </row>
    <row r="1933" spans="1:12" x14ac:dyDescent="0.2">
      <c r="A1933">
        <v>1932</v>
      </c>
      <c r="B1933">
        <f>HLOOKUP("Referencer",data!$A$1:$AT$8036,A1933,FALSE)</f>
        <v>0</v>
      </c>
      <c r="C1933">
        <f>HLOOKUP("Stedtekst",data!$A$1:$AT$8036,A1933,FALSE)</f>
        <v>0</v>
      </c>
      <c r="D1933">
        <f>HLOOKUP("Målested navn",data!$A$1:$AT$8036,A1933,FALSE)</f>
        <v>0</v>
      </c>
      <c r="E1933">
        <f>HLOOKUP("Prøvetagning",data!$A$1:$AT$8036,A1933,FALSE)</f>
        <v>0</v>
      </c>
      <c r="F1933">
        <f>HLOOKUP("Prøve",data!$A$1:$AT$8036,A1933,FALSE)</f>
        <v>0</v>
      </c>
      <c r="G1933">
        <f>HLOOKUP("ScKode",data!$A$1:$AT$8036,A1933,FALSE)</f>
        <v>0</v>
      </c>
      <c r="H1933">
        <f>HLOOKUP("StofParameter",data!$A$1:$AT$8036,A1933,FALSE)</f>
        <v>0</v>
      </c>
      <c r="I1933">
        <f>HLOOKUP("Dato",data!$A$1:$AT$8036,A1933,FALSE)</f>
        <v>0</v>
      </c>
      <c r="J1933">
        <f>HLOOKUP("Resultat-attribut",data!$A$1:$AT$8036,A1933,FALSE)</f>
        <v>0</v>
      </c>
      <c r="K1933">
        <f>HLOOKUP("Resultat",data!$A$1:$AT$8036,A1933,FALSE)</f>
        <v>0</v>
      </c>
      <c r="L1933">
        <f>HLOOKUP("Enhed",data!$A$1:$AT$8036,A1933,FALSE)</f>
        <v>0</v>
      </c>
    </row>
    <row r="1934" spans="1:12" x14ac:dyDescent="0.2">
      <c r="A1934">
        <v>1933</v>
      </c>
      <c r="B1934">
        <f>HLOOKUP("Referencer",data!$A$1:$AT$8036,A1934,FALSE)</f>
        <v>0</v>
      </c>
      <c r="C1934">
        <f>HLOOKUP("Stedtekst",data!$A$1:$AT$8036,A1934,FALSE)</f>
        <v>0</v>
      </c>
      <c r="D1934">
        <f>HLOOKUP("Målested navn",data!$A$1:$AT$8036,A1934,FALSE)</f>
        <v>0</v>
      </c>
      <c r="E1934">
        <f>HLOOKUP("Prøvetagning",data!$A$1:$AT$8036,A1934,FALSE)</f>
        <v>0</v>
      </c>
      <c r="F1934">
        <f>HLOOKUP("Prøve",data!$A$1:$AT$8036,A1934,FALSE)</f>
        <v>0</v>
      </c>
      <c r="G1934">
        <f>HLOOKUP("ScKode",data!$A$1:$AT$8036,A1934,FALSE)</f>
        <v>0</v>
      </c>
      <c r="H1934">
        <f>HLOOKUP("StofParameter",data!$A$1:$AT$8036,A1934,FALSE)</f>
        <v>0</v>
      </c>
      <c r="I1934">
        <f>HLOOKUP("Dato",data!$A$1:$AT$8036,A1934,FALSE)</f>
        <v>0</v>
      </c>
      <c r="J1934">
        <f>HLOOKUP("Resultat-attribut",data!$A$1:$AT$8036,A1934,FALSE)</f>
        <v>0</v>
      </c>
      <c r="K1934">
        <f>HLOOKUP("Resultat",data!$A$1:$AT$8036,A1934,FALSE)</f>
        <v>0</v>
      </c>
      <c r="L1934">
        <f>HLOOKUP("Enhed",data!$A$1:$AT$8036,A1934,FALSE)</f>
        <v>0</v>
      </c>
    </row>
    <row r="1935" spans="1:12" x14ac:dyDescent="0.2">
      <c r="A1935">
        <v>1934</v>
      </c>
      <c r="B1935">
        <f>HLOOKUP("Referencer",data!$A$1:$AT$8036,A1935,FALSE)</f>
        <v>0</v>
      </c>
      <c r="C1935">
        <f>HLOOKUP("Stedtekst",data!$A$1:$AT$8036,A1935,FALSE)</f>
        <v>0</v>
      </c>
      <c r="D1935">
        <f>HLOOKUP("Målested navn",data!$A$1:$AT$8036,A1935,FALSE)</f>
        <v>0</v>
      </c>
      <c r="E1935">
        <f>HLOOKUP("Prøvetagning",data!$A$1:$AT$8036,A1935,FALSE)</f>
        <v>0</v>
      </c>
      <c r="F1935">
        <f>HLOOKUP("Prøve",data!$A$1:$AT$8036,A1935,FALSE)</f>
        <v>0</v>
      </c>
      <c r="G1935">
        <f>HLOOKUP("ScKode",data!$A$1:$AT$8036,A1935,FALSE)</f>
        <v>0</v>
      </c>
      <c r="H1935">
        <f>HLOOKUP("StofParameter",data!$A$1:$AT$8036,A1935,FALSE)</f>
        <v>0</v>
      </c>
      <c r="I1935">
        <f>HLOOKUP("Dato",data!$A$1:$AT$8036,A1935,FALSE)</f>
        <v>0</v>
      </c>
      <c r="J1935">
        <f>HLOOKUP("Resultat-attribut",data!$A$1:$AT$8036,A1935,FALSE)</f>
        <v>0</v>
      </c>
      <c r="K1935">
        <f>HLOOKUP("Resultat",data!$A$1:$AT$8036,A1935,FALSE)</f>
        <v>0</v>
      </c>
      <c r="L1935">
        <f>HLOOKUP("Enhed",data!$A$1:$AT$8036,A1935,FALSE)</f>
        <v>0</v>
      </c>
    </row>
    <row r="1936" spans="1:12" x14ac:dyDescent="0.2">
      <c r="A1936">
        <v>1935</v>
      </c>
      <c r="B1936">
        <f>HLOOKUP("Referencer",data!$A$1:$AT$8036,A1936,FALSE)</f>
        <v>0</v>
      </c>
      <c r="C1936">
        <f>HLOOKUP("Stedtekst",data!$A$1:$AT$8036,A1936,FALSE)</f>
        <v>0</v>
      </c>
      <c r="D1936">
        <f>HLOOKUP("Målested navn",data!$A$1:$AT$8036,A1936,FALSE)</f>
        <v>0</v>
      </c>
      <c r="E1936">
        <f>HLOOKUP("Prøvetagning",data!$A$1:$AT$8036,A1936,FALSE)</f>
        <v>0</v>
      </c>
      <c r="F1936">
        <f>HLOOKUP("Prøve",data!$A$1:$AT$8036,A1936,FALSE)</f>
        <v>0</v>
      </c>
      <c r="G1936">
        <f>HLOOKUP("ScKode",data!$A$1:$AT$8036,A1936,FALSE)</f>
        <v>0</v>
      </c>
      <c r="H1936">
        <f>HLOOKUP("StofParameter",data!$A$1:$AT$8036,A1936,FALSE)</f>
        <v>0</v>
      </c>
      <c r="I1936">
        <f>HLOOKUP("Dato",data!$A$1:$AT$8036,A1936,FALSE)</f>
        <v>0</v>
      </c>
      <c r="J1936">
        <f>HLOOKUP("Resultat-attribut",data!$A$1:$AT$8036,A1936,FALSE)</f>
        <v>0</v>
      </c>
      <c r="K1936">
        <f>HLOOKUP("Resultat",data!$A$1:$AT$8036,A1936,FALSE)</f>
        <v>0</v>
      </c>
      <c r="L1936">
        <f>HLOOKUP("Enhed",data!$A$1:$AT$8036,A1936,FALSE)</f>
        <v>0</v>
      </c>
    </row>
    <row r="1937" spans="1:12" x14ac:dyDescent="0.2">
      <c r="A1937">
        <v>1936</v>
      </c>
      <c r="B1937">
        <f>HLOOKUP("Referencer",data!$A$1:$AT$8036,A1937,FALSE)</f>
        <v>0</v>
      </c>
      <c r="C1937">
        <f>HLOOKUP("Stedtekst",data!$A$1:$AT$8036,A1937,FALSE)</f>
        <v>0</v>
      </c>
      <c r="D1937">
        <f>HLOOKUP("Målested navn",data!$A$1:$AT$8036,A1937,FALSE)</f>
        <v>0</v>
      </c>
      <c r="E1937">
        <f>HLOOKUP("Prøvetagning",data!$A$1:$AT$8036,A1937,FALSE)</f>
        <v>0</v>
      </c>
      <c r="F1937">
        <f>HLOOKUP("Prøve",data!$A$1:$AT$8036,A1937,FALSE)</f>
        <v>0</v>
      </c>
      <c r="G1937">
        <f>HLOOKUP("ScKode",data!$A$1:$AT$8036,A1937,FALSE)</f>
        <v>0</v>
      </c>
      <c r="H1937">
        <f>HLOOKUP("StofParameter",data!$A$1:$AT$8036,A1937,FALSE)</f>
        <v>0</v>
      </c>
      <c r="I1937">
        <f>HLOOKUP("Dato",data!$A$1:$AT$8036,A1937,FALSE)</f>
        <v>0</v>
      </c>
      <c r="J1937">
        <f>HLOOKUP("Resultat-attribut",data!$A$1:$AT$8036,A1937,FALSE)</f>
        <v>0</v>
      </c>
      <c r="K1937">
        <f>HLOOKUP("Resultat",data!$A$1:$AT$8036,A1937,FALSE)</f>
        <v>0</v>
      </c>
      <c r="L1937">
        <f>HLOOKUP("Enhed",data!$A$1:$AT$8036,A1937,FALSE)</f>
        <v>0</v>
      </c>
    </row>
    <row r="1938" spans="1:12" x14ac:dyDescent="0.2">
      <c r="A1938">
        <v>1937</v>
      </c>
      <c r="B1938">
        <f>HLOOKUP("Referencer",data!$A$1:$AT$8036,A1938,FALSE)</f>
        <v>0</v>
      </c>
      <c r="C1938">
        <f>HLOOKUP("Stedtekst",data!$A$1:$AT$8036,A1938,FALSE)</f>
        <v>0</v>
      </c>
      <c r="D1938">
        <f>HLOOKUP("Målested navn",data!$A$1:$AT$8036,A1938,FALSE)</f>
        <v>0</v>
      </c>
      <c r="E1938">
        <f>HLOOKUP("Prøvetagning",data!$A$1:$AT$8036,A1938,FALSE)</f>
        <v>0</v>
      </c>
      <c r="F1938">
        <f>HLOOKUP("Prøve",data!$A$1:$AT$8036,A1938,FALSE)</f>
        <v>0</v>
      </c>
      <c r="G1938">
        <f>HLOOKUP("ScKode",data!$A$1:$AT$8036,A1938,FALSE)</f>
        <v>0</v>
      </c>
      <c r="H1938">
        <f>HLOOKUP("StofParameter",data!$A$1:$AT$8036,A1938,FALSE)</f>
        <v>0</v>
      </c>
      <c r="I1938">
        <f>HLOOKUP("Dato",data!$A$1:$AT$8036,A1938,FALSE)</f>
        <v>0</v>
      </c>
      <c r="J1938">
        <f>HLOOKUP("Resultat-attribut",data!$A$1:$AT$8036,A1938,FALSE)</f>
        <v>0</v>
      </c>
      <c r="K1938">
        <f>HLOOKUP("Resultat",data!$A$1:$AT$8036,A1938,FALSE)</f>
        <v>0</v>
      </c>
      <c r="L1938">
        <f>HLOOKUP("Enhed",data!$A$1:$AT$8036,A1938,FALSE)</f>
        <v>0</v>
      </c>
    </row>
    <row r="1939" spans="1:12" x14ac:dyDescent="0.2">
      <c r="A1939">
        <v>1938</v>
      </c>
      <c r="B1939">
        <f>HLOOKUP("Referencer",data!$A$1:$AT$8036,A1939,FALSE)</f>
        <v>0</v>
      </c>
      <c r="C1939">
        <f>HLOOKUP("Stedtekst",data!$A$1:$AT$8036,A1939,FALSE)</f>
        <v>0</v>
      </c>
      <c r="D1939">
        <f>HLOOKUP("Målested navn",data!$A$1:$AT$8036,A1939,FALSE)</f>
        <v>0</v>
      </c>
      <c r="E1939">
        <f>HLOOKUP("Prøvetagning",data!$A$1:$AT$8036,A1939,FALSE)</f>
        <v>0</v>
      </c>
      <c r="F1939">
        <f>HLOOKUP("Prøve",data!$A$1:$AT$8036,A1939,FALSE)</f>
        <v>0</v>
      </c>
      <c r="G1939">
        <f>HLOOKUP("ScKode",data!$A$1:$AT$8036,A1939,FALSE)</f>
        <v>0</v>
      </c>
      <c r="H1939">
        <f>HLOOKUP("StofParameter",data!$A$1:$AT$8036,A1939,FALSE)</f>
        <v>0</v>
      </c>
      <c r="I1939">
        <f>HLOOKUP("Dato",data!$A$1:$AT$8036,A1939,FALSE)</f>
        <v>0</v>
      </c>
      <c r="J1939">
        <f>HLOOKUP("Resultat-attribut",data!$A$1:$AT$8036,A1939,FALSE)</f>
        <v>0</v>
      </c>
      <c r="K1939">
        <f>HLOOKUP("Resultat",data!$A$1:$AT$8036,A1939,FALSE)</f>
        <v>0</v>
      </c>
      <c r="L1939">
        <f>HLOOKUP("Enhed",data!$A$1:$AT$8036,A1939,FALSE)</f>
        <v>0</v>
      </c>
    </row>
    <row r="1940" spans="1:12" x14ac:dyDescent="0.2">
      <c r="A1940">
        <v>1939</v>
      </c>
      <c r="B1940">
        <f>HLOOKUP("Referencer",data!$A$1:$AT$8036,A1940,FALSE)</f>
        <v>0</v>
      </c>
      <c r="C1940">
        <f>HLOOKUP("Stedtekst",data!$A$1:$AT$8036,A1940,FALSE)</f>
        <v>0</v>
      </c>
      <c r="D1940">
        <f>HLOOKUP("Målested navn",data!$A$1:$AT$8036,A1940,FALSE)</f>
        <v>0</v>
      </c>
      <c r="E1940">
        <f>HLOOKUP("Prøvetagning",data!$A$1:$AT$8036,A1940,FALSE)</f>
        <v>0</v>
      </c>
      <c r="F1940">
        <f>HLOOKUP("Prøve",data!$A$1:$AT$8036,A1940,FALSE)</f>
        <v>0</v>
      </c>
      <c r="G1940">
        <f>HLOOKUP("ScKode",data!$A$1:$AT$8036,A1940,FALSE)</f>
        <v>0</v>
      </c>
      <c r="H1940">
        <f>HLOOKUP("StofParameter",data!$A$1:$AT$8036,A1940,FALSE)</f>
        <v>0</v>
      </c>
      <c r="I1940">
        <f>HLOOKUP("Dato",data!$A$1:$AT$8036,A1940,FALSE)</f>
        <v>0</v>
      </c>
      <c r="J1940">
        <f>HLOOKUP("Resultat-attribut",data!$A$1:$AT$8036,A1940,FALSE)</f>
        <v>0</v>
      </c>
      <c r="K1940">
        <f>HLOOKUP("Resultat",data!$A$1:$AT$8036,A1940,FALSE)</f>
        <v>0</v>
      </c>
      <c r="L1940">
        <f>HLOOKUP("Enhed",data!$A$1:$AT$8036,A1940,FALSE)</f>
        <v>0</v>
      </c>
    </row>
    <row r="1941" spans="1:12" x14ac:dyDescent="0.2">
      <c r="A1941">
        <v>1940</v>
      </c>
      <c r="B1941">
        <f>HLOOKUP("Referencer",data!$A$1:$AT$8036,A1941,FALSE)</f>
        <v>0</v>
      </c>
      <c r="C1941">
        <f>HLOOKUP("Stedtekst",data!$A$1:$AT$8036,A1941,FALSE)</f>
        <v>0</v>
      </c>
      <c r="D1941">
        <f>HLOOKUP("Målested navn",data!$A$1:$AT$8036,A1941,FALSE)</f>
        <v>0</v>
      </c>
      <c r="E1941">
        <f>HLOOKUP("Prøvetagning",data!$A$1:$AT$8036,A1941,FALSE)</f>
        <v>0</v>
      </c>
      <c r="F1941">
        <f>HLOOKUP("Prøve",data!$A$1:$AT$8036,A1941,FALSE)</f>
        <v>0</v>
      </c>
      <c r="G1941">
        <f>HLOOKUP("ScKode",data!$A$1:$AT$8036,A1941,FALSE)</f>
        <v>0</v>
      </c>
      <c r="H1941">
        <f>HLOOKUP("StofParameter",data!$A$1:$AT$8036,A1941,FALSE)</f>
        <v>0</v>
      </c>
      <c r="I1941">
        <f>HLOOKUP("Dato",data!$A$1:$AT$8036,A1941,FALSE)</f>
        <v>0</v>
      </c>
      <c r="J1941">
        <f>HLOOKUP("Resultat-attribut",data!$A$1:$AT$8036,A1941,FALSE)</f>
        <v>0</v>
      </c>
      <c r="K1941">
        <f>HLOOKUP("Resultat",data!$A$1:$AT$8036,A1941,FALSE)</f>
        <v>0</v>
      </c>
      <c r="L1941">
        <f>HLOOKUP("Enhed",data!$A$1:$AT$8036,A1941,FALSE)</f>
        <v>0</v>
      </c>
    </row>
    <row r="1942" spans="1:12" x14ac:dyDescent="0.2">
      <c r="A1942">
        <v>1941</v>
      </c>
      <c r="B1942">
        <f>HLOOKUP("Referencer",data!$A$1:$AT$8036,A1942,FALSE)</f>
        <v>0</v>
      </c>
      <c r="C1942">
        <f>HLOOKUP("Stedtekst",data!$A$1:$AT$8036,A1942,FALSE)</f>
        <v>0</v>
      </c>
      <c r="D1942">
        <f>HLOOKUP("Målested navn",data!$A$1:$AT$8036,A1942,FALSE)</f>
        <v>0</v>
      </c>
      <c r="E1942">
        <f>HLOOKUP("Prøvetagning",data!$A$1:$AT$8036,A1942,FALSE)</f>
        <v>0</v>
      </c>
      <c r="F1942">
        <f>HLOOKUP("Prøve",data!$A$1:$AT$8036,A1942,FALSE)</f>
        <v>0</v>
      </c>
      <c r="G1942">
        <f>HLOOKUP("ScKode",data!$A$1:$AT$8036,A1942,FALSE)</f>
        <v>0</v>
      </c>
      <c r="H1942">
        <f>HLOOKUP("StofParameter",data!$A$1:$AT$8036,A1942,FALSE)</f>
        <v>0</v>
      </c>
      <c r="I1942">
        <f>HLOOKUP("Dato",data!$A$1:$AT$8036,A1942,FALSE)</f>
        <v>0</v>
      </c>
      <c r="J1942">
        <f>HLOOKUP("Resultat-attribut",data!$A$1:$AT$8036,A1942,FALSE)</f>
        <v>0</v>
      </c>
      <c r="K1942">
        <f>HLOOKUP("Resultat",data!$A$1:$AT$8036,A1942,FALSE)</f>
        <v>0</v>
      </c>
      <c r="L1942">
        <f>HLOOKUP("Enhed",data!$A$1:$AT$8036,A1942,FALSE)</f>
        <v>0</v>
      </c>
    </row>
    <row r="1943" spans="1:12" x14ac:dyDescent="0.2">
      <c r="A1943">
        <v>1942</v>
      </c>
      <c r="B1943">
        <f>HLOOKUP("Referencer",data!$A$1:$AT$8036,A1943,FALSE)</f>
        <v>0</v>
      </c>
      <c r="C1943">
        <f>HLOOKUP("Stedtekst",data!$A$1:$AT$8036,A1943,FALSE)</f>
        <v>0</v>
      </c>
      <c r="D1943">
        <f>HLOOKUP("Målested navn",data!$A$1:$AT$8036,A1943,FALSE)</f>
        <v>0</v>
      </c>
      <c r="E1943">
        <f>HLOOKUP("Prøvetagning",data!$A$1:$AT$8036,A1943,FALSE)</f>
        <v>0</v>
      </c>
      <c r="F1943">
        <f>HLOOKUP("Prøve",data!$A$1:$AT$8036,A1943,FALSE)</f>
        <v>0</v>
      </c>
      <c r="G1943">
        <f>HLOOKUP("ScKode",data!$A$1:$AT$8036,A1943,FALSE)</f>
        <v>0</v>
      </c>
      <c r="H1943">
        <f>HLOOKUP("StofParameter",data!$A$1:$AT$8036,A1943,FALSE)</f>
        <v>0</v>
      </c>
      <c r="I1943">
        <f>HLOOKUP("Dato",data!$A$1:$AT$8036,A1943,FALSE)</f>
        <v>0</v>
      </c>
      <c r="J1943">
        <f>HLOOKUP("Resultat-attribut",data!$A$1:$AT$8036,A1943,FALSE)</f>
        <v>0</v>
      </c>
      <c r="K1943">
        <f>HLOOKUP("Resultat",data!$A$1:$AT$8036,A1943,FALSE)</f>
        <v>0</v>
      </c>
      <c r="L1943">
        <f>HLOOKUP("Enhed",data!$A$1:$AT$8036,A1943,FALSE)</f>
        <v>0</v>
      </c>
    </row>
    <row r="1944" spans="1:12" x14ac:dyDescent="0.2">
      <c r="A1944">
        <v>1943</v>
      </c>
      <c r="B1944">
        <f>HLOOKUP("Referencer",data!$A$1:$AT$8036,A1944,FALSE)</f>
        <v>0</v>
      </c>
      <c r="C1944">
        <f>HLOOKUP("Stedtekst",data!$A$1:$AT$8036,A1944,FALSE)</f>
        <v>0</v>
      </c>
      <c r="D1944">
        <f>HLOOKUP("Målested navn",data!$A$1:$AT$8036,A1944,FALSE)</f>
        <v>0</v>
      </c>
      <c r="E1944">
        <f>HLOOKUP("Prøvetagning",data!$A$1:$AT$8036,A1944,FALSE)</f>
        <v>0</v>
      </c>
      <c r="F1944">
        <f>HLOOKUP("Prøve",data!$A$1:$AT$8036,A1944,FALSE)</f>
        <v>0</v>
      </c>
      <c r="G1944">
        <f>HLOOKUP("ScKode",data!$A$1:$AT$8036,A1944,FALSE)</f>
        <v>0</v>
      </c>
      <c r="H1944">
        <f>HLOOKUP("StofParameter",data!$A$1:$AT$8036,A1944,FALSE)</f>
        <v>0</v>
      </c>
      <c r="I1944">
        <f>HLOOKUP("Dato",data!$A$1:$AT$8036,A1944,FALSE)</f>
        <v>0</v>
      </c>
      <c r="J1944">
        <f>HLOOKUP("Resultat-attribut",data!$A$1:$AT$8036,A1944,FALSE)</f>
        <v>0</v>
      </c>
      <c r="K1944">
        <f>HLOOKUP("Resultat",data!$A$1:$AT$8036,A1944,FALSE)</f>
        <v>0</v>
      </c>
      <c r="L1944">
        <f>HLOOKUP("Enhed",data!$A$1:$AT$8036,A1944,FALSE)</f>
        <v>0</v>
      </c>
    </row>
    <row r="1945" spans="1:12" x14ac:dyDescent="0.2">
      <c r="A1945">
        <v>1944</v>
      </c>
      <c r="B1945">
        <f>HLOOKUP("Referencer",data!$A$1:$AT$8036,A1945,FALSE)</f>
        <v>0</v>
      </c>
      <c r="C1945">
        <f>HLOOKUP("Stedtekst",data!$A$1:$AT$8036,A1945,FALSE)</f>
        <v>0</v>
      </c>
      <c r="D1945">
        <f>HLOOKUP("Målested navn",data!$A$1:$AT$8036,A1945,FALSE)</f>
        <v>0</v>
      </c>
      <c r="E1945">
        <f>HLOOKUP("Prøvetagning",data!$A$1:$AT$8036,A1945,FALSE)</f>
        <v>0</v>
      </c>
      <c r="F1945">
        <f>HLOOKUP("Prøve",data!$A$1:$AT$8036,A1945,FALSE)</f>
        <v>0</v>
      </c>
      <c r="G1945">
        <f>HLOOKUP("ScKode",data!$A$1:$AT$8036,A1945,FALSE)</f>
        <v>0</v>
      </c>
      <c r="H1945">
        <f>HLOOKUP("StofParameter",data!$A$1:$AT$8036,A1945,FALSE)</f>
        <v>0</v>
      </c>
      <c r="I1945">
        <f>HLOOKUP("Dato",data!$A$1:$AT$8036,A1945,FALSE)</f>
        <v>0</v>
      </c>
      <c r="J1945">
        <f>HLOOKUP("Resultat-attribut",data!$A$1:$AT$8036,A1945,FALSE)</f>
        <v>0</v>
      </c>
      <c r="K1945">
        <f>HLOOKUP("Resultat",data!$A$1:$AT$8036,A1945,FALSE)</f>
        <v>0</v>
      </c>
      <c r="L1945">
        <f>HLOOKUP("Enhed",data!$A$1:$AT$8036,A1945,FALSE)</f>
        <v>0</v>
      </c>
    </row>
    <row r="1946" spans="1:12" x14ac:dyDescent="0.2">
      <c r="A1946">
        <v>1945</v>
      </c>
      <c r="B1946">
        <f>HLOOKUP("Referencer",data!$A$1:$AT$8036,A1946,FALSE)</f>
        <v>0</v>
      </c>
      <c r="C1946">
        <f>HLOOKUP("Stedtekst",data!$A$1:$AT$8036,A1946,FALSE)</f>
        <v>0</v>
      </c>
      <c r="D1946">
        <f>HLOOKUP("Målested navn",data!$A$1:$AT$8036,A1946,FALSE)</f>
        <v>0</v>
      </c>
      <c r="E1946">
        <f>HLOOKUP("Prøvetagning",data!$A$1:$AT$8036,A1946,FALSE)</f>
        <v>0</v>
      </c>
      <c r="F1946">
        <f>HLOOKUP("Prøve",data!$A$1:$AT$8036,A1946,FALSE)</f>
        <v>0</v>
      </c>
      <c r="G1946">
        <f>HLOOKUP("ScKode",data!$A$1:$AT$8036,A1946,FALSE)</f>
        <v>0</v>
      </c>
      <c r="H1946">
        <f>HLOOKUP("StofParameter",data!$A$1:$AT$8036,A1946,FALSE)</f>
        <v>0</v>
      </c>
      <c r="I1946">
        <f>HLOOKUP("Dato",data!$A$1:$AT$8036,A1946,FALSE)</f>
        <v>0</v>
      </c>
      <c r="J1946">
        <f>HLOOKUP("Resultat-attribut",data!$A$1:$AT$8036,A1946,FALSE)</f>
        <v>0</v>
      </c>
      <c r="K1946">
        <f>HLOOKUP("Resultat",data!$A$1:$AT$8036,A1946,FALSE)</f>
        <v>0</v>
      </c>
      <c r="L1946">
        <f>HLOOKUP("Enhed",data!$A$1:$AT$8036,A1946,FALSE)</f>
        <v>0</v>
      </c>
    </row>
    <row r="1947" spans="1:12" x14ac:dyDescent="0.2">
      <c r="A1947">
        <v>1946</v>
      </c>
      <c r="B1947">
        <f>HLOOKUP("Referencer",data!$A$1:$AT$8036,A1947,FALSE)</f>
        <v>0</v>
      </c>
      <c r="C1947">
        <f>HLOOKUP("Stedtekst",data!$A$1:$AT$8036,A1947,FALSE)</f>
        <v>0</v>
      </c>
      <c r="D1947">
        <f>HLOOKUP("Målested navn",data!$A$1:$AT$8036,A1947,FALSE)</f>
        <v>0</v>
      </c>
      <c r="E1947">
        <f>HLOOKUP("Prøvetagning",data!$A$1:$AT$8036,A1947,FALSE)</f>
        <v>0</v>
      </c>
      <c r="F1947">
        <f>HLOOKUP("Prøve",data!$A$1:$AT$8036,A1947,FALSE)</f>
        <v>0</v>
      </c>
      <c r="G1947">
        <f>HLOOKUP("ScKode",data!$A$1:$AT$8036,A1947,FALSE)</f>
        <v>0</v>
      </c>
      <c r="H1947">
        <f>HLOOKUP("StofParameter",data!$A$1:$AT$8036,A1947,FALSE)</f>
        <v>0</v>
      </c>
      <c r="I1947">
        <f>HLOOKUP("Dato",data!$A$1:$AT$8036,A1947,FALSE)</f>
        <v>0</v>
      </c>
      <c r="J1947">
        <f>HLOOKUP("Resultat-attribut",data!$A$1:$AT$8036,A1947,FALSE)</f>
        <v>0</v>
      </c>
      <c r="K1947">
        <f>HLOOKUP("Resultat",data!$A$1:$AT$8036,A1947,FALSE)</f>
        <v>0</v>
      </c>
      <c r="L1947">
        <f>HLOOKUP("Enhed",data!$A$1:$AT$8036,A1947,FALSE)</f>
        <v>0</v>
      </c>
    </row>
    <row r="1948" spans="1:12" x14ac:dyDescent="0.2">
      <c r="A1948">
        <v>1947</v>
      </c>
      <c r="B1948">
        <f>HLOOKUP("Referencer",data!$A$1:$AT$8036,A1948,FALSE)</f>
        <v>0</v>
      </c>
      <c r="C1948">
        <f>HLOOKUP("Stedtekst",data!$A$1:$AT$8036,A1948,FALSE)</f>
        <v>0</v>
      </c>
      <c r="D1948">
        <f>HLOOKUP("Målested navn",data!$A$1:$AT$8036,A1948,FALSE)</f>
        <v>0</v>
      </c>
      <c r="E1948">
        <f>HLOOKUP("Prøvetagning",data!$A$1:$AT$8036,A1948,FALSE)</f>
        <v>0</v>
      </c>
      <c r="F1948">
        <f>HLOOKUP("Prøve",data!$A$1:$AT$8036,A1948,FALSE)</f>
        <v>0</v>
      </c>
      <c r="G1948">
        <f>HLOOKUP("ScKode",data!$A$1:$AT$8036,A1948,FALSE)</f>
        <v>0</v>
      </c>
      <c r="H1948">
        <f>HLOOKUP("StofParameter",data!$A$1:$AT$8036,A1948,FALSE)</f>
        <v>0</v>
      </c>
      <c r="I1948">
        <f>HLOOKUP("Dato",data!$A$1:$AT$8036,A1948,FALSE)</f>
        <v>0</v>
      </c>
      <c r="J1948">
        <f>HLOOKUP("Resultat-attribut",data!$A$1:$AT$8036,A1948,FALSE)</f>
        <v>0</v>
      </c>
      <c r="K1948">
        <f>HLOOKUP("Resultat",data!$A$1:$AT$8036,A1948,FALSE)</f>
        <v>0</v>
      </c>
      <c r="L1948">
        <f>HLOOKUP("Enhed",data!$A$1:$AT$8036,A1948,FALSE)</f>
        <v>0</v>
      </c>
    </row>
    <row r="1949" spans="1:12" x14ac:dyDescent="0.2">
      <c r="A1949">
        <v>1948</v>
      </c>
      <c r="B1949">
        <f>HLOOKUP("Referencer",data!$A$1:$AT$8036,A1949,FALSE)</f>
        <v>0</v>
      </c>
      <c r="C1949">
        <f>HLOOKUP("Stedtekst",data!$A$1:$AT$8036,A1949,FALSE)</f>
        <v>0</v>
      </c>
      <c r="D1949">
        <f>HLOOKUP("Målested navn",data!$A$1:$AT$8036,A1949,FALSE)</f>
        <v>0</v>
      </c>
      <c r="E1949">
        <f>HLOOKUP("Prøvetagning",data!$A$1:$AT$8036,A1949,FALSE)</f>
        <v>0</v>
      </c>
      <c r="F1949">
        <f>HLOOKUP("Prøve",data!$A$1:$AT$8036,A1949,FALSE)</f>
        <v>0</v>
      </c>
      <c r="G1949">
        <f>HLOOKUP("ScKode",data!$A$1:$AT$8036,A1949,FALSE)</f>
        <v>0</v>
      </c>
      <c r="H1949">
        <f>HLOOKUP("StofParameter",data!$A$1:$AT$8036,A1949,FALSE)</f>
        <v>0</v>
      </c>
      <c r="I1949">
        <f>HLOOKUP("Dato",data!$A$1:$AT$8036,A1949,FALSE)</f>
        <v>0</v>
      </c>
      <c r="J1949">
        <f>HLOOKUP("Resultat-attribut",data!$A$1:$AT$8036,A1949,FALSE)</f>
        <v>0</v>
      </c>
      <c r="K1949">
        <f>HLOOKUP("Resultat",data!$A$1:$AT$8036,A1949,FALSE)</f>
        <v>0</v>
      </c>
      <c r="L1949">
        <f>HLOOKUP("Enhed",data!$A$1:$AT$8036,A1949,FALSE)</f>
        <v>0</v>
      </c>
    </row>
    <row r="1950" spans="1:12" x14ac:dyDescent="0.2">
      <c r="A1950">
        <v>1949</v>
      </c>
      <c r="B1950">
        <f>HLOOKUP("Referencer",data!$A$1:$AT$8036,A1950,FALSE)</f>
        <v>0</v>
      </c>
      <c r="C1950">
        <f>HLOOKUP("Stedtekst",data!$A$1:$AT$8036,A1950,FALSE)</f>
        <v>0</v>
      </c>
      <c r="D1950">
        <f>HLOOKUP("Målested navn",data!$A$1:$AT$8036,A1950,FALSE)</f>
        <v>0</v>
      </c>
      <c r="E1950">
        <f>HLOOKUP("Prøvetagning",data!$A$1:$AT$8036,A1950,FALSE)</f>
        <v>0</v>
      </c>
      <c r="F1950">
        <f>HLOOKUP("Prøve",data!$A$1:$AT$8036,A1950,FALSE)</f>
        <v>0</v>
      </c>
      <c r="G1950">
        <f>HLOOKUP("ScKode",data!$A$1:$AT$8036,A1950,FALSE)</f>
        <v>0</v>
      </c>
      <c r="H1950">
        <f>HLOOKUP("StofParameter",data!$A$1:$AT$8036,A1950,FALSE)</f>
        <v>0</v>
      </c>
      <c r="I1950">
        <f>HLOOKUP("Dato",data!$A$1:$AT$8036,A1950,FALSE)</f>
        <v>0</v>
      </c>
      <c r="J1950">
        <f>HLOOKUP("Resultat-attribut",data!$A$1:$AT$8036,A1950,FALSE)</f>
        <v>0</v>
      </c>
      <c r="K1950">
        <f>HLOOKUP("Resultat",data!$A$1:$AT$8036,A1950,FALSE)</f>
        <v>0</v>
      </c>
      <c r="L1950">
        <f>HLOOKUP("Enhed",data!$A$1:$AT$8036,A1950,FALSE)</f>
        <v>0</v>
      </c>
    </row>
    <row r="1951" spans="1:12" x14ac:dyDescent="0.2">
      <c r="A1951">
        <v>1950</v>
      </c>
      <c r="B1951">
        <f>HLOOKUP("Referencer",data!$A$1:$AT$8036,A1951,FALSE)</f>
        <v>0</v>
      </c>
      <c r="C1951">
        <f>HLOOKUP("Stedtekst",data!$A$1:$AT$8036,A1951,FALSE)</f>
        <v>0</v>
      </c>
      <c r="D1951">
        <f>HLOOKUP("Målested navn",data!$A$1:$AT$8036,A1951,FALSE)</f>
        <v>0</v>
      </c>
      <c r="E1951">
        <f>HLOOKUP("Prøvetagning",data!$A$1:$AT$8036,A1951,FALSE)</f>
        <v>0</v>
      </c>
      <c r="F1951">
        <f>HLOOKUP("Prøve",data!$A$1:$AT$8036,A1951,FALSE)</f>
        <v>0</v>
      </c>
      <c r="G1951">
        <f>HLOOKUP("ScKode",data!$A$1:$AT$8036,A1951,FALSE)</f>
        <v>0</v>
      </c>
      <c r="H1951">
        <f>HLOOKUP("StofParameter",data!$A$1:$AT$8036,A1951,FALSE)</f>
        <v>0</v>
      </c>
      <c r="I1951">
        <f>HLOOKUP("Dato",data!$A$1:$AT$8036,A1951,FALSE)</f>
        <v>0</v>
      </c>
      <c r="J1951">
        <f>HLOOKUP("Resultat-attribut",data!$A$1:$AT$8036,A1951,FALSE)</f>
        <v>0</v>
      </c>
      <c r="K1951">
        <f>HLOOKUP("Resultat",data!$A$1:$AT$8036,A1951,FALSE)</f>
        <v>0</v>
      </c>
      <c r="L1951">
        <f>HLOOKUP("Enhed",data!$A$1:$AT$8036,A1951,FALSE)</f>
        <v>0</v>
      </c>
    </row>
    <row r="1952" spans="1:12" x14ac:dyDescent="0.2">
      <c r="A1952">
        <v>1951</v>
      </c>
      <c r="B1952">
        <f>HLOOKUP("Referencer",data!$A$1:$AT$8036,A1952,FALSE)</f>
        <v>0</v>
      </c>
      <c r="C1952">
        <f>HLOOKUP("Stedtekst",data!$A$1:$AT$8036,A1952,FALSE)</f>
        <v>0</v>
      </c>
      <c r="D1952">
        <f>HLOOKUP("Målested navn",data!$A$1:$AT$8036,A1952,FALSE)</f>
        <v>0</v>
      </c>
      <c r="E1952">
        <f>HLOOKUP("Prøvetagning",data!$A$1:$AT$8036,A1952,FALSE)</f>
        <v>0</v>
      </c>
      <c r="F1952">
        <f>HLOOKUP("Prøve",data!$A$1:$AT$8036,A1952,FALSE)</f>
        <v>0</v>
      </c>
      <c r="G1952">
        <f>HLOOKUP("ScKode",data!$A$1:$AT$8036,A1952,FALSE)</f>
        <v>0</v>
      </c>
      <c r="H1952">
        <f>HLOOKUP("StofParameter",data!$A$1:$AT$8036,A1952,FALSE)</f>
        <v>0</v>
      </c>
      <c r="I1952">
        <f>HLOOKUP("Dato",data!$A$1:$AT$8036,A1952,FALSE)</f>
        <v>0</v>
      </c>
      <c r="J1952">
        <f>HLOOKUP("Resultat-attribut",data!$A$1:$AT$8036,A1952,FALSE)</f>
        <v>0</v>
      </c>
      <c r="K1952">
        <f>HLOOKUP("Resultat",data!$A$1:$AT$8036,A1952,FALSE)</f>
        <v>0</v>
      </c>
      <c r="L1952">
        <f>HLOOKUP("Enhed",data!$A$1:$AT$8036,A1952,FALSE)</f>
        <v>0</v>
      </c>
    </row>
    <row r="1953" spans="1:12" x14ac:dyDescent="0.2">
      <c r="A1953">
        <v>1952</v>
      </c>
      <c r="B1953">
        <f>HLOOKUP("Referencer",data!$A$1:$AT$8036,A1953,FALSE)</f>
        <v>0</v>
      </c>
      <c r="C1953">
        <f>HLOOKUP("Stedtekst",data!$A$1:$AT$8036,A1953,FALSE)</f>
        <v>0</v>
      </c>
      <c r="D1953">
        <f>HLOOKUP("Målested navn",data!$A$1:$AT$8036,A1953,FALSE)</f>
        <v>0</v>
      </c>
      <c r="E1953">
        <f>HLOOKUP("Prøvetagning",data!$A$1:$AT$8036,A1953,FALSE)</f>
        <v>0</v>
      </c>
      <c r="F1953">
        <f>HLOOKUP("Prøve",data!$A$1:$AT$8036,A1953,FALSE)</f>
        <v>0</v>
      </c>
      <c r="G1953">
        <f>HLOOKUP("ScKode",data!$A$1:$AT$8036,A1953,FALSE)</f>
        <v>0</v>
      </c>
      <c r="H1953">
        <f>HLOOKUP("StofParameter",data!$A$1:$AT$8036,A1953,FALSE)</f>
        <v>0</v>
      </c>
      <c r="I1953">
        <f>HLOOKUP("Dato",data!$A$1:$AT$8036,A1953,FALSE)</f>
        <v>0</v>
      </c>
      <c r="J1953">
        <f>HLOOKUP("Resultat-attribut",data!$A$1:$AT$8036,A1953,FALSE)</f>
        <v>0</v>
      </c>
      <c r="K1953">
        <f>HLOOKUP("Resultat",data!$A$1:$AT$8036,A1953,FALSE)</f>
        <v>0</v>
      </c>
      <c r="L1953">
        <f>HLOOKUP("Enhed",data!$A$1:$AT$8036,A1953,FALSE)</f>
        <v>0</v>
      </c>
    </row>
    <row r="1954" spans="1:12" x14ac:dyDescent="0.2">
      <c r="A1954">
        <v>1953</v>
      </c>
      <c r="B1954">
        <f>HLOOKUP("Referencer",data!$A$1:$AT$8036,A1954,FALSE)</f>
        <v>0</v>
      </c>
      <c r="C1954">
        <f>HLOOKUP("Stedtekst",data!$A$1:$AT$8036,A1954,FALSE)</f>
        <v>0</v>
      </c>
      <c r="D1954">
        <f>HLOOKUP("Målested navn",data!$A$1:$AT$8036,A1954,FALSE)</f>
        <v>0</v>
      </c>
      <c r="E1954">
        <f>HLOOKUP("Prøvetagning",data!$A$1:$AT$8036,A1954,FALSE)</f>
        <v>0</v>
      </c>
      <c r="F1954">
        <f>HLOOKUP("Prøve",data!$A$1:$AT$8036,A1954,FALSE)</f>
        <v>0</v>
      </c>
      <c r="G1954">
        <f>HLOOKUP("ScKode",data!$A$1:$AT$8036,A1954,FALSE)</f>
        <v>0</v>
      </c>
      <c r="H1954">
        <f>HLOOKUP("StofParameter",data!$A$1:$AT$8036,A1954,FALSE)</f>
        <v>0</v>
      </c>
      <c r="I1954">
        <f>HLOOKUP("Dato",data!$A$1:$AT$8036,A1954,FALSE)</f>
        <v>0</v>
      </c>
      <c r="J1954">
        <f>HLOOKUP("Resultat-attribut",data!$A$1:$AT$8036,A1954,FALSE)</f>
        <v>0</v>
      </c>
      <c r="K1954">
        <f>HLOOKUP("Resultat",data!$A$1:$AT$8036,A1954,FALSE)</f>
        <v>0</v>
      </c>
      <c r="L1954">
        <f>HLOOKUP("Enhed",data!$A$1:$AT$8036,A1954,FALSE)</f>
        <v>0</v>
      </c>
    </row>
    <row r="1955" spans="1:12" x14ac:dyDescent="0.2">
      <c r="A1955">
        <v>1954</v>
      </c>
      <c r="B1955">
        <f>HLOOKUP("Referencer",data!$A$1:$AT$8036,A1955,FALSE)</f>
        <v>0</v>
      </c>
      <c r="C1955">
        <f>HLOOKUP("Stedtekst",data!$A$1:$AT$8036,A1955,FALSE)</f>
        <v>0</v>
      </c>
      <c r="D1955">
        <f>HLOOKUP("Målested navn",data!$A$1:$AT$8036,A1955,FALSE)</f>
        <v>0</v>
      </c>
      <c r="E1955">
        <f>HLOOKUP("Prøvetagning",data!$A$1:$AT$8036,A1955,FALSE)</f>
        <v>0</v>
      </c>
      <c r="F1955">
        <f>HLOOKUP("Prøve",data!$A$1:$AT$8036,A1955,FALSE)</f>
        <v>0</v>
      </c>
      <c r="G1955">
        <f>HLOOKUP("ScKode",data!$A$1:$AT$8036,A1955,FALSE)</f>
        <v>0</v>
      </c>
      <c r="H1955">
        <f>HLOOKUP("StofParameter",data!$A$1:$AT$8036,A1955,FALSE)</f>
        <v>0</v>
      </c>
      <c r="I1955">
        <f>HLOOKUP("Dato",data!$A$1:$AT$8036,A1955,FALSE)</f>
        <v>0</v>
      </c>
      <c r="J1955">
        <f>HLOOKUP("Resultat-attribut",data!$A$1:$AT$8036,A1955,FALSE)</f>
        <v>0</v>
      </c>
      <c r="K1955">
        <f>HLOOKUP("Resultat",data!$A$1:$AT$8036,A1955,FALSE)</f>
        <v>0</v>
      </c>
      <c r="L1955">
        <f>HLOOKUP("Enhed",data!$A$1:$AT$8036,A1955,FALSE)</f>
        <v>0</v>
      </c>
    </row>
    <row r="1956" spans="1:12" x14ac:dyDescent="0.2">
      <c r="A1956">
        <v>1955</v>
      </c>
      <c r="B1956">
        <f>HLOOKUP("Referencer",data!$A$1:$AT$8036,A1956,FALSE)</f>
        <v>0</v>
      </c>
      <c r="C1956">
        <f>HLOOKUP("Stedtekst",data!$A$1:$AT$8036,A1956,FALSE)</f>
        <v>0</v>
      </c>
      <c r="D1956">
        <f>HLOOKUP("Målested navn",data!$A$1:$AT$8036,A1956,FALSE)</f>
        <v>0</v>
      </c>
      <c r="E1956">
        <f>HLOOKUP("Prøvetagning",data!$A$1:$AT$8036,A1956,FALSE)</f>
        <v>0</v>
      </c>
      <c r="F1956">
        <f>HLOOKUP("Prøve",data!$A$1:$AT$8036,A1956,FALSE)</f>
        <v>0</v>
      </c>
      <c r="G1956">
        <f>HLOOKUP("ScKode",data!$A$1:$AT$8036,A1956,FALSE)</f>
        <v>0</v>
      </c>
      <c r="H1956">
        <f>HLOOKUP("StofParameter",data!$A$1:$AT$8036,A1956,FALSE)</f>
        <v>0</v>
      </c>
      <c r="I1956">
        <f>HLOOKUP("Dato",data!$A$1:$AT$8036,A1956,FALSE)</f>
        <v>0</v>
      </c>
      <c r="J1956">
        <f>HLOOKUP("Resultat-attribut",data!$A$1:$AT$8036,A1956,FALSE)</f>
        <v>0</v>
      </c>
      <c r="K1956">
        <f>HLOOKUP("Resultat",data!$A$1:$AT$8036,A1956,FALSE)</f>
        <v>0</v>
      </c>
      <c r="L1956">
        <f>HLOOKUP("Enhed",data!$A$1:$AT$8036,A1956,FALSE)</f>
        <v>0</v>
      </c>
    </row>
    <row r="1957" spans="1:12" x14ac:dyDescent="0.2">
      <c r="A1957">
        <v>1956</v>
      </c>
      <c r="B1957">
        <f>HLOOKUP("Referencer",data!$A$1:$AT$8036,A1957,FALSE)</f>
        <v>0</v>
      </c>
      <c r="C1957">
        <f>HLOOKUP("Stedtekst",data!$A$1:$AT$8036,A1957,FALSE)</f>
        <v>0</v>
      </c>
      <c r="D1957">
        <f>HLOOKUP("Målested navn",data!$A$1:$AT$8036,A1957,FALSE)</f>
        <v>0</v>
      </c>
      <c r="E1957">
        <f>HLOOKUP("Prøvetagning",data!$A$1:$AT$8036,A1957,FALSE)</f>
        <v>0</v>
      </c>
      <c r="F1957">
        <f>HLOOKUP("Prøve",data!$A$1:$AT$8036,A1957,FALSE)</f>
        <v>0</v>
      </c>
      <c r="G1957">
        <f>HLOOKUP("ScKode",data!$A$1:$AT$8036,A1957,FALSE)</f>
        <v>0</v>
      </c>
      <c r="H1957">
        <f>HLOOKUP("StofParameter",data!$A$1:$AT$8036,A1957,FALSE)</f>
        <v>0</v>
      </c>
      <c r="I1957">
        <f>HLOOKUP("Dato",data!$A$1:$AT$8036,A1957,FALSE)</f>
        <v>0</v>
      </c>
      <c r="J1957">
        <f>HLOOKUP("Resultat-attribut",data!$A$1:$AT$8036,A1957,FALSE)</f>
        <v>0</v>
      </c>
      <c r="K1957">
        <f>HLOOKUP("Resultat",data!$A$1:$AT$8036,A1957,FALSE)</f>
        <v>0</v>
      </c>
      <c r="L1957">
        <f>HLOOKUP("Enhed",data!$A$1:$AT$8036,A1957,FALSE)</f>
        <v>0</v>
      </c>
    </row>
    <row r="1958" spans="1:12" x14ac:dyDescent="0.2">
      <c r="A1958">
        <v>1957</v>
      </c>
      <c r="B1958">
        <f>HLOOKUP("Referencer",data!$A$1:$AT$8036,A1958,FALSE)</f>
        <v>0</v>
      </c>
      <c r="C1958">
        <f>HLOOKUP("Stedtekst",data!$A$1:$AT$8036,A1958,FALSE)</f>
        <v>0</v>
      </c>
      <c r="D1958">
        <f>HLOOKUP("Målested navn",data!$A$1:$AT$8036,A1958,FALSE)</f>
        <v>0</v>
      </c>
      <c r="E1958">
        <f>HLOOKUP("Prøvetagning",data!$A$1:$AT$8036,A1958,FALSE)</f>
        <v>0</v>
      </c>
      <c r="F1958">
        <f>HLOOKUP("Prøve",data!$A$1:$AT$8036,A1958,FALSE)</f>
        <v>0</v>
      </c>
      <c r="G1958">
        <f>HLOOKUP("ScKode",data!$A$1:$AT$8036,A1958,FALSE)</f>
        <v>0</v>
      </c>
      <c r="H1958">
        <f>HLOOKUP("StofParameter",data!$A$1:$AT$8036,A1958,FALSE)</f>
        <v>0</v>
      </c>
      <c r="I1958">
        <f>HLOOKUP("Dato",data!$A$1:$AT$8036,A1958,FALSE)</f>
        <v>0</v>
      </c>
      <c r="J1958">
        <f>HLOOKUP("Resultat-attribut",data!$A$1:$AT$8036,A1958,FALSE)</f>
        <v>0</v>
      </c>
      <c r="K1958">
        <f>HLOOKUP("Resultat",data!$A$1:$AT$8036,A1958,FALSE)</f>
        <v>0</v>
      </c>
      <c r="L1958">
        <f>HLOOKUP("Enhed",data!$A$1:$AT$8036,A1958,FALSE)</f>
        <v>0</v>
      </c>
    </row>
    <row r="1959" spans="1:12" x14ac:dyDescent="0.2">
      <c r="A1959">
        <v>1958</v>
      </c>
      <c r="B1959">
        <f>HLOOKUP("Referencer",data!$A$1:$AT$8036,A1959,FALSE)</f>
        <v>0</v>
      </c>
      <c r="C1959">
        <f>HLOOKUP("Stedtekst",data!$A$1:$AT$8036,A1959,FALSE)</f>
        <v>0</v>
      </c>
      <c r="D1959">
        <f>HLOOKUP("Målested navn",data!$A$1:$AT$8036,A1959,FALSE)</f>
        <v>0</v>
      </c>
      <c r="E1959">
        <f>HLOOKUP("Prøvetagning",data!$A$1:$AT$8036,A1959,FALSE)</f>
        <v>0</v>
      </c>
      <c r="F1959">
        <f>HLOOKUP("Prøve",data!$A$1:$AT$8036,A1959,FALSE)</f>
        <v>0</v>
      </c>
      <c r="G1959">
        <f>HLOOKUP("ScKode",data!$A$1:$AT$8036,A1959,FALSE)</f>
        <v>0</v>
      </c>
      <c r="H1959">
        <f>HLOOKUP("StofParameter",data!$A$1:$AT$8036,A1959,FALSE)</f>
        <v>0</v>
      </c>
      <c r="I1959">
        <f>HLOOKUP("Dato",data!$A$1:$AT$8036,A1959,FALSE)</f>
        <v>0</v>
      </c>
      <c r="J1959">
        <f>HLOOKUP("Resultat-attribut",data!$A$1:$AT$8036,A1959,FALSE)</f>
        <v>0</v>
      </c>
      <c r="K1959">
        <f>HLOOKUP("Resultat",data!$A$1:$AT$8036,A1959,FALSE)</f>
        <v>0</v>
      </c>
      <c r="L1959">
        <f>HLOOKUP("Enhed",data!$A$1:$AT$8036,A1959,FALSE)</f>
        <v>0</v>
      </c>
    </row>
    <row r="1960" spans="1:12" x14ac:dyDescent="0.2">
      <c r="A1960">
        <v>1959</v>
      </c>
      <c r="B1960">
        <f>HLOOKUP("Referencer",data!$A$1:$AT$8036,A1960,FALSE)</f>
        <v>0</v>
      </c>
      <c r="C1960">
        <f>HLOOKUP("Stedtekst",data!$A$1:$AT$8036,A1960,FALSE)</f>
        <v>0</v>
      </c>
      <c r="D1960">
        <f>HLOOKUP("Målested navn",data!$A$1:$AT$8036,A1960,FALSE)</f>
        <v>0</v>
      </c>
      <c r="E1960">
        <f>HLOOKUP("Prøvetagning",data!$A$1:$AT$8036,A1960,FALSE)</f>
        <v>0</v>
      </c>
      <c r="F1960">
        <f>HLOOKUP("Prøve",data!$A$1:$AT$8036,A1960,FALSE)</f>
        <v>0</v>
      </c>
      <c r="G1960">
        <f>HLOOKUP("ScKode",data!$A$1:$AT$8036,A1960,FALSE)</f>
        <v>0</v>
      </c>
      <c r="H1960">
        <f>HLOOKUP("StofParameter",data!$A$1:$AT$8036,A1960,FALSE)</f>
        <v>0</v>
      </c>
      <c r="I1960">
        <f>HLOOKUP("Dato",data!$A$1:$AT$8036,A1960,FALSE)</f>
        <v>0</v>
      </c>
      <c r="J1960">
        <f>HLOOKUP("Resultat-attribut",data!$A$1:$AT$8036,A1960,FALSE)</f>
        <v>0</v>
      </c>
      <c r="K1960">
        <f>HLOOKUP("Resultat",data!$A$1:$AT$8036,A1960,FALSE)</f>
        <v>0</v>
      </c>
      <c r="L1960">
        <f>HLOOKUP("Enhed",data!$A$1:$AT$8036,A1960,FALSE)</f>
        <v>0</v>
      </c>
    </row>
    <row r="1961" spans="1:12" x14ac:dyDescent="0.2">
      <c r="A1961">
        <v>1960</v>
      </c>
      <c r="B1961">
        <f>HLOOKUP("Referencer",data!$A$1:$AT$8036,A1961,FALSE)</f>
        <v>0</v>
      </c>
      <c r="C1961">
        <f>HLOOKUP("Stedtekst",data!$A$1:$AT$8036,A1961,FALSE)</f>
        <v>0</v>
      </c>
      <c r="D1961">
        <f>HLOOKUP("Målested navn",data!$A$1:$AT$8036,A1961,FALSE)</f>
        <v>0</v>
      </c>
      <c r="E1961">
        <f>HLOOKUP("Prøvetagning",data!$A$1:$AT$8036,A1961,FALSE)</f>
        <v>0</v>
      </c>
      <c r="F1961">
        <f>HLOOKUP("Prøve",data!$A$1:$AT$8036,A1961,FALSE)</f>
        <v>0</v>
      </c>
      <c r="G1961">
        <f>HLOOKUP("ScKode",data!$A$1:$AT$8036,A1961,FALSE)</f>
        <v>0</v>
      </c>
      <c r="H1961">
        <f>HLOOKUP("StofParameter",data!$A$1:$AT$8036,A1961,FALSE)</f>
        <v>0</v>
      </c>
      <c r="I1961">
        <f>HLOOKUP("Dato",data!$A$1:$AT$8036,A1961,FALSE)</f>
        <v>0</v>
      </c>
      <c r="J1961">
        <f>HLOOKUP("Resultat-attribut",data!$A$1:$AT$8036,A1961,FALSE)</f>
        <v>0</v>
      </c>
      <c r="K1961">
        <f>HLOOKUP("Resultat",data!$A$1:$AT$8036,A1961,FALSE)</f>
        <v>0</v>
      </c>
      <c r="L1961">
        <f>HLOOKUP("Enhed",data!$A$1:$AT$8036,A1961,FALSE)</f>
        <v>0</v>
      </c>
    </row>
    <row r="1962" spans="1:12" x14ac:dyDescent="0.2">
      <c r="A1962">
        <v>1961</v>
      </c>
      <c r="B1962">
        <f>HLOOKUP("Referencer",data!$A$1:$AT$8036,A1962,FALSE)</f>
        <v>0</v>
      </c>
      <c r="C1962">
        <f>HLOOKUP("Stedtekst",data!$A$1:$AT$8036,A1962,FALSE)</f>
        <v>0</v>
      </c>
      <c r="D1962">
        <f>HLOOKUP("Målested navn",data!$A$1:$AT$8036,A1962,FALSE)</f>
        <v>0</v>
      </c>
      <c r="E1962">
        <f>HLOOKUP("Prøvetagning",data!$A$1:$AT$8036,A1962,FALSE)</f>
        <v>0</v>
      </c>
      <c r="F1962">
        <f>HLOOKUP("Prøve",data!$A$1:$AT$8036,A1962,FALSE)</f>
        <v>0</v>
      </c>
      <c r="G1962">
        <f>HLOOKUP("ScKode",data!$A$1:$AT$8036,A1962,FALSE)</f>
        <v>0</v>
      </c>
      <c r="H1962">
        <f>HLOOKUP("StofParameter",data!$A$1:$AT$8036,A1962,FALSE)</f>
        <v>0</v>
      </c>
      <c r="I1962">
        <f>HLOOKUP("Dato",data!$A$1:$AT$8036,A1962,FALSE)</f>
        <v>0</v>
      </c>
      <c r="J1962">
        <f>HLOOKUP("Resultat-attribut",data!$A$1:$AT$8036,A1962,FALSE)</f>
        <v>0</v>
      </c>
      <c r="K1962">
        <f>HLOOKUP("Resultat",data!$A$1:$AT$8036,A1962,FALSE)</f>
        <v>0</v>
      </c>
      <c r="L1962">
        <f>HLOOKUP("Enhed",data!$A$1:$AT$8036,A1962,FALSE)</f>
        <v>0</v>
      </c>
    </row>
    <row r="1963" spans="1:12" x14ac:dyDescent="0.2">
      <c r="A1963">
        <v>1962</v>
      </c>
      <c r="B1963">
        <f>HLOOKUP("Referencer",data!$A$1:$AT$8036,A1963,FALSE)</f>
        <v>0</v>
      </c>
      <c r="C1963">
        <f>HLOOKUP("Stedtekst",data!$A$1:$AT$8036,A1963,FALSE)</f>
        <v>0</v>
      </c>
      <c r="D1963">
        <f>HLOOKUP("Målested navn",data!$A$1:$AT$8036,A1963,FALSE)</f>
        <v>0</v>
      </c>
      <c r="E1963">
        <f>HLOOKUP("Prøvetagning",data!$A$1:$AT$8036,A1963,FALSE)</f>
        <v>0</v>
      </c>
      <c r="F1963">
        <f>HLOOKUP("Prøve",data!$A$1:$AT$8036,A1963,FALSE)</f>
        <v>0</v>
      </c>
      <c r="G1963">
        <f>HLOOKUP("ScKode",data!$A$1:$AT$8036,A1963,FALSE)</f>
        <v>0</v>
      </c>
      <c r="H1963">
        <f>HLOOKUP("StofParameter",data!$A$1:$AT$8036,A1963,FALSE)</f>
        <v>0</v>
      </c>
      <c r="I1963">
        <f>HLOOKUP("Dato",data!$A$1:$AT$8036,A1963,FALSE)</f>
        <v>0</v>
      </c>
      <c r="J1963">
        <f>HLOOKUP("Resultat-attribut",data!$A$1:$AT$8036,A1963,FALSE)</f>
        <v>0</v>
      </c>
      <c r="K1963">
        <f>HLOOKUP("Resultat",data!$A$1:$AT$8036,A1963,FALSE)</f>
        <v>0</v>
      </c>
      <c r="L1963">
        <f>HLOOKUP("Enhed",data!$A$1:$AT$8036,A1963,FALSE)</f>
        <v>0</v>
      </c>
    </row>
    <row r="1964" spans="1:12" x14ac:dyDescent="0.2">
      <c r="A1964">
        <v>1963</v>
      </c>
      <c r="B1964">
        <f>HLOOKUP("Referencer",data!$A$1:$AT$8036,A1964,FALSE)</f>
        <v>0</v>
      </c>
      <c r="C1964">
        <f>HLOOKUP("Stedtekst",data!$A$1:$AT$8036,A1964,FALSE)</f>
        <v>0</v>
      </c>
      <c r="D1964">
        <f>HLOOKUP("Målested navn",data!$A$1:$AT$8036,A1964,FALSE)</f>
        <v>0</v>
      </c>
      <c r="E1964">
        <f>HLOOKUP("Prøvetagning",data!$A$1:$AT$8036,A1964,FALSE)</f>
        <v>0</v>
      </c>
      <c r="F1964">
        <f>HLOOKUP("Prøve",data!$A$1:$AT$8036,A1964,FALSE)</f>
        <v>0</v>
      </c>
      <c r="G1964">
        <f>HLOOKUP("ScKode",data!$A$1:$AT$8036,A1964,FALSE)</f>
        <v>0</v>
      </c>
      <c r="H1964">
        <f>HLOOKUP("StofParameter",data!$A$1:$AT$8036,A1964,FALSE)</f>
        <v>0</v>
      </c>
      <c r="I1964">
        <f>HLOOKUP("Dato",data!$A$1:$AT$8036,A1964,FALSE)</f>
        <v>0</v>
      </c>
      <c r="J1964">
        <f>HLOOKUP("Resultat-attribut",data!$A$1:$AT$8036,A1964,FALSE)</f>
        <v>0</v>
      </c>
      <c r="K1964">
        <f>HLOOKUP("Resultat",data!$A$1:$AT$8036,A1964,FALSE)</f>
        <v>0</v>
      </c>
      <c r="L1964">
        <f>HLOOKUP("Enhed",data!$A$1:$AT$8036,A1964,FALSE)</f>
        <v>0</v>
      </c>
    </row>
    <row r="1965" spans="1:12" x14ac:dyDescent="0.2">
      <c r="A1965">
        <v>1964</v>
      </c>
      <c r="B1965">
        <f>HLOOKUP("Referencer",data!$A$1:$AT$8036,A1965,FALSE)</f>
        <v>0</v>
      </c>
      <c r="C1965">
        <f>HLOOKUP("Stedtekst",data!$A$1:$AT$8036,A1965,FALSE)</f>
        <v>0</v>
      </c>
      <c r="D1965">
        <f>HLOOKUP("Målested navn",data!$A$1:$AT$8036,A1965,FALSE)</f>
        <v>0</v>
      </c>
      <c r="E1965">
        <f>HLOOKUP("Prøvetagning",data!$A$1:$AT$8036,A1965,FALSE)</f>
        <v>0</v>
      </c>
      <c r="F1965">
        <f>HLOOKUP("Prøve",data!$A$1:$AT$8036,A1965,FALSE)</f>
        <v>0</v>
      </c>
      <c r="G1965">
        <f>HLOOKUP("ScKode",data!$A$1:$AT$8036,A1965,FALSE)</f>
        <v>0</v>
      </c>
      <c r="H1965">
        <f>HLOOKUP("StofParameter",data!$A$1:$AT$8036,A1965,FALSE)</f>
        <v>0</v>
      </c>
      <c r="I1965">
        <f>HLOOKUP("Dato",data!$A$1:$AT$8036,A1965,FALSE)</f>
        <v>0</v>
      </c>
      <c r="J1965">
        <f>HLOOKUP("Resultat-attribut",data!$A$1:$AT$8036,A1965,FALSE)</f>
        <v>0</v>
      </c>
      <c r="K1965">
        <f>HLOOKUP("Resultat",data!$A$1:$AT$8036,A1965,FALSE)</f>
        <v>0</v>
      </c>
      <c r="L1965">
        <f>HLOOKUP("Enhed",data!$A$1:$AT$8036,A1965,FALSE)</f>
        <v>0</v>
      </c>
    </row>
    <row r="1966" spans="1:12" x14ac:dyDescent="0.2">
      <c r="A1966">
        <v>1965</v>
      </c>
      <c r="B1966">
        <f>HLOOKUP("Referencer",data!$A$1:$AT$8036,A1966,FALSE)</f>
        <v>0</v>
      </c>
      <c r="C1966">
        <f>HLOOKUP("Stedtekst",data!$A$1:$AT$8036,A1966,FALSE)</f>
        <v>0</v>
      </c>
      <c r="D1966">
        <f>HLOOKUP("Målested navn",data!$A$1:$AT$8036,A1966,FALSE)</f>
        <v>0</v>
      </c>
      <c r="E1966">
        <f>HLOOKUP("Prøvetagning",data!$A$1:$AT$8036,A1966,FALSE)</f>
        <v>0</v>
      </c>
      <c r="F1966">
        <f>HLOOKUP("Prøve",data!$A$1:$AT$8036,A1966,FALSE)</f>
        <v>0</v>
      </c>
      <c r="G1966">
        <f>HLOOKUP("ScKode",data!$A$1:$AT$8036,A1966,FALSE)</f>
        <v>0</v>
      </c>
      <c r="H1966">
        <f>HLOOKUP("StofParameter",data!$A$1:$AT$8036,A1966,FALSE)</f>
        <v>0</v>
      </c>
      <c r="I1966">
        <f>HLOOKUP("Dato",data!$A$1:$AT$8036,A1966,FALSE)</f>
        <v>0</v>
      </c>
      <c r="J1966">
        <f>HLOOKUP("Resultat-attribut",data!$A$1:$AT$8036,A1966,FALSE)</f>
        <v>0</v>
      </c>
      <c r="K1966">
        <f>HLOOKUP("Resultat",data!$A$1:$AT$8036,A1966,FALSE)</f>
        <v>0</v>
      </c>
      <c r="L1966">
        <f>HLOOKUP("Enhed",data!$A$1:$AT$8036,A1966,FALSE)</f>
        <v>0</v>
      </c>
    </row>
    <row r="1967" spans="1:12" x14ac:dyDescent="0.2">
      <c r="A1967">
        <v>1966</v>
      </c>
      <c r="B1967">
        <f>HLOOKUP("Referencer",data!$A$1:$AT$8036,A1967,FALSE)</f>
        <v>0</v>
      </c>
      <c r="C1967">
        <f>HLOOKUP("Stedtekst",data!$A$1:$AT$8036,A1967,FALSE)</f>
        <v>0</v>
      </c>
      <c r="D1967">
        <f>HLOOKUP("Målested navn",data!$A$1:$AT$8036,A1967,FALSE)</f>
        <v>0</v>
      </c>
      <c r="E1967">
        <f>HLOOKUP("Prøvetagning",data!$A$1:$AT$8036,A1967,FALSE)</f>
        <v>0</v>
      </c>
      <c r="F1967">
        <f>HLOOKUP("Prøve",data!$A$1:$AT$8036,A1967,FALSE)</f>
        <v>0</v>
      </c>
      <c r="G1967">
        <f>HLOOKUP("ScKode",data!$A$1:$AT$8036,A1967,FALSE)</f>
        <v>0</v>
      </c>
      <c r="H1967">
        <f>HLOOKUP("StofParameter",data!$A$1:$AT$8036,A1967,FALSE)</f>
        <v>0</v>
      </c>
      <c r="I1967">
        <f>HLOOKUP("Dato",data!$A$1:$AT$8036,A1967,FALSE)</f>
        <v>0</v>
      </c>
      <c r="J1967">
        <f>HLOOKUP("Resultat-attribut",data!$A$1:$AT$8036,A1967,FALSE)</f>
        <v>0</v>
      </c>
      <c r="K1967">
        <f>HLOOKUP("Resultat",data!$A$1:$AT$8036,A1967,FALSE)</f>
        <v>0</v>
      </c>
      <c r="L1967">
        <f>HLOOKUP("Enhed",data!$A$1:$AT$8036,A1967,FALSE)</f>
        <v>0</v>
      </c>
    </row>
    <row r="1968" spans="1:12" x14ac:dyDescent="0.2">
      <c r="A1968">
        <v>1967</v>
      </c>
      <c r="B1968">
        <f>HLOOKUP("Referencer",data!$A$1:$AT$8036,A1968,FALSE)</f>
        <v>0</v>
      </c>
      <c r="C1968">
        <f>HLOOKUP("Stedtekst",data!$A$1:$AT$8036,A1968,FALSE)</f>
        <v>0</v>
      </c>
      <c r="D1968">
        <f>HLOOKUP("Målested navn",data!$A$1:$AT$8036,A1968,FALSE)</f>
        <v>0</v>
      </c>
      <c r="E1968">
        <f>HLOOKUP("Prøvetagning",data!$A$1:$AT$8036,A1968,FALSE)</f>
        <v>0</v>
      </c>
      <c r="F1968">
        <f>HLOOKUP("Prøve",data!$A$1:$AT$8036,A1968,FALSE)</f>
        <v>0</v>
      </c>
      <c r="G1968">
        <f>HLOOKUP("ScKode",data!$A$1:$AT$8036,A1968,FALSE)</f>
        <v>0</v>
      </c>
      <c r="H1968">
        <f>HLOOKUP("StofParameter",data!$A$1:$AT$8036,A1968,FALSE)</f>
        <v>0</v>
      </c>
      <c r="I1968">
        <f>HLOOKUP("Dato",data!$A$1:$AT$8036,A1968,FALSE)</f>
        <v>0</v>
      </c>
      <c r="J1968">
        <f>HLOOKUP("Resultat-attribut",data!$A$1:$AT$8036,A1968,FALSE)</f>
        <v>0</v>
      </c>
      <c r="K1968">
        <f>HLOOKUP("Resultat",data!$A$1:$AT$8036,A1968,FALSE)</f>
        <v>0</v>
      </c>
      <c r="L1968">
        <f>HLOOKUP("Enhed",data!$A$1:$AT$8036,A1968,FALSE)</f>
        <v>0</v>
      </c>
    </row>
    <row r="1969" spans="1:12" x14ac:dyDescent="0.2">
      <c r="A1969">
        <v>1968</v>
      </c>
      <c r="B1969">
        <f>HLOOKUP("Referencer",data!$A$1:$AT$8036,A1969,FALSE)</f>
        <v>0</v>
      </c>
      <c r="C1969">
        <f>HLOOKUP("Stedtekst",data!$A$1:$AT$8036,A1969,FALSE)</f>
        <v>0</v>
      </c>
      <c r="D1969">
        <f>HLOOKUP("Målested navn",data!$A$1:$AT$8036,A1969,FALSE)</f>
        <v>0</v>
      </c>
      <c r="E1969">
        <f>HLOOKUP("Prøvetagning",data!$A$1:$AT$8036,A1969,FALSE)</f>
        <v>0</v>
      </c>
      <c r="F1969">
        <f>HLOOKUP("Prøve",data!$A$1:$AT$8036,A1969,FALSE)</f>
        <v>0</v>
      </c>
      <c r="G1969">
        <f>HLOOKUP("ScKode",data!$A$1:$AT$8036,A1969,FALSE)</f>
        <v>0</v>
      </c>
      <c r="H1969">
        <f>HLOOKUP("StofParameter",data!$A$1:$AT$8036,A1969,FALSE)</f>
        <v>0</v>
      </c>
      <c r="I1969">
        <f>HLOOKUP("Dato",data!$A$1:$AT$8036,A1969,FALSE)</f>
        <v>0</v>
      </c>
      <c r="J1969">
        <f>HLOOKUP("Resultat-attribut",data!$A$1:$AT$8036,A1969,FALSE)</f>
        <v>0</v>
      </c>
      <c r="K1969">
        <f>HLOOKUP("Resultat",data!$A$1:$AT$8036,A1969,FALSE)</f>
        <v>0</v>
      </c>
      <c r="L1969">
        <f>HLOOKUP("Enhed",data!$A$1:$AT$8036,A1969,FALSE)</f>
        <v>0</v>
      </c>
    </row>
    <row r="1970" spans="1:12" x14ac:dyDescent="0.2">
      <c r="A1970">
        <v>1969</v>
      </c>
      <c r="B1970">
        <f>HLOOKUP("Referencer",data!$A$1:$AT$8036,A1970,FALSE)</f>
        <v>0</v>
      </c>
      <c r="C1970">
        <f>HLOOKUP("Stedtekst",data!$A$1:$AT$8036,A1970,FALSE)</f>
        <v>0</v>
      </c>
      <c r="D1970">
        <f>HLOOKUP("Målested navn",data!$A$1:$AT$8036,A1970,FALSE)</f>
        <v>0</v>
      </c>
      <c r="E1970">
        <f>HLOOKUP("Prøvetagning",data!$A$1:$AT$8036,A1970,FALSE)</f>
        <v>0</v>
      </c>
      <c r="F1970">
        <f>HLOOKUP("Prøve",data!$A$1:$AT$8036,A1970,FALSE)</f>
        <v>0</v>
      </c>
      <c r="G1970">
        <f>HLOOKUP("ScKode",data!$A$1:$AT$8036,A1970,FALSE)</f>
        <v>0</v>
      </c>
      <c r="H1970">
        <f>HLOOKUP("StofParameter",data!$A$1:$AT$8036,A1970,FALSE)</f>
        <v>0</v>
      </c>
      <c r="I1970">
        <f>HLOOKUP("Dato",data!$A$1:$AT$8036,A1970,FALSE)</f>
        <v>0</v>
      </c>
      <c r="J1970">
        <f>HLOOKUP("Resultat-attribut",data!$A$1:$AT$8036,A1970,FALSE)</f>
        <v>0</v>
      </c>
      <c r="K1970">
        <f>HLOOKUP("Resultat",data!$A$1:$AT$8036,A1970,FALSE)</f>
        <v>0</v>
      </c>
      <c r="L1970">
        <f>HLOOKUP("Enhed",data!$A$1:$AT$8036,A1970,FALSE)</f>
        <v>0</v>
      </c>
    </row>
    <row r="1971" spans="1:12" x14ac:dyDescent="0.2">
      <c r="A1971">
        <v>1970</v>
      </c>
      <c r="B1971">
        <f>HLOOKUP("Referencer",data!$A$1:$AT$8036,A1971,FALSE)</f>
        <v>0</v>
      </c>
      <c r="C1971">
        <f>HLOOKUP("Stedtekst",data!$A$1:$AT$8036,A1971,FALSE)</f>
        <v>0</v>
      </c>
      <c r="D1971">
        <f>HLOOKUP("Målested navn",data!$A$1:$AT$8036,A1971,FALSE)</f>
        <v>0</v>
      </c>
      <c r="E1971">
        <f>HLOOKUP("Prøvetagning",data!$A$1:$AT$8036,A1971,FALSE)</f>
        <v>0</v>
      </c>
      <c r="F1971">
        <f>HLOOKUP("Prøve",data!$A$1:$AT$8036,A1971,FALSE)</f>
        <v>0</v>
      </c>
      <c r="G1971">
        <f>HLOOKUP("ScKode",data!$A$1:$AT$8036,A1971,FALSE)</f>
        <v>0</v>
      </c>
      <c r="H1971">
        <f>HLOOKUP("StofParameter",data!$A$1:$AT$8036,A1971,FALSE)</f>
        <v>0</v>
      </c>
      <c r="I1971">
        <f>HLOOKUP("Dato",data!$A$1:$AT$8036,A1971,FALSE)</f>
        <v>0</v>
      </c>
      <c r="J1971">
        <f>HLOOKUP("Resultat-attribut",data!$A$1:$AT$8036,A1971,FALSE)</f>
        <v>0</v>
      </c>
      <c r="K1971">
        <f>HLOOKUP("Resultat",data!$A$1:$AT$8036,A1971,FALSE)</f>
        <v>0</v>
      </c>
      <c r="L1971">
        <f>HLOOKUP("Enhed",data!$A$1:$AT$8036,A1971,FALSE)</f>
        <v>0</v>
      </c>
    </row>
    <row r="1972" spans="1:12" x14ac:dyDescent="0.2">
      <c r="A1972">
        <v>1971</v>
      </c>
      <c r="B1972">
        <f>HLOOKUP("Referencer",data!$A$1:$AT$8036,A1972,FALSE)</f>
        <v>0</v>
      </c>
      <c r="C1972">
        <f>HLOOKUP("Stedtekst",data!$A$1:$AT$8036,A1972,FALSE)</f>
        <v>0</v>
      </c>
      <c r="D1972">
        <f>HLOOKUP("Målested navn",data!$A$1:$AT$8036,A1972,FALSE)</f>
        <v>0</v>
      </c>
      <c r="E1972">
        <f>HLOOKUP("Prøvetagning",data!$A$1:$AT$8036,A1972,FALSE)</f>
        <v>0</v>
      </c>
      <c r="F1972">
        <f>HLOOKUP("Prøve",data!$A$1:$AT$8036,A1972,FALSE)</f>
        <v>0</v>
      </c>
      <c r="G1972">
        <f>HLOOKUP("ScKode",data!$A$1:$AT$8036,A1972,FALSE)</f>
        <v>0</v>
      </c>
      <c r="H1972">
        <f>HLOOKUP("StofParameter",data!$A$1:$AT$8036,A1972,FALSE)</f>
        <v>0</v>
      </c>
      <c r="I1972">
        <f>HLOOKUP("Dato",data!$A$1:$AT$8036,A1972,FALSE)</f>
        <v>0</v>
      </c>
      <c r="J1972">
        <f>HLOOKUP("Resultat-attribut",data!$A$1:$AT$8036,A1972,FALSE)</f>
        <v>0</v>
      </c>
      <c r="K1972">
        <f>HLOOKUP("Resultat",data!$A$1:$AT$8036,A1972,FALSE)</f>
        <v>0</v>
      </c>
      <c r="L1972">
        <f>HLOOKUP("Enhed",data!$A$1:$AT$8036,A1972,FALSE)</f>
        <v>0</v>
      </c>
    </row>
    <row r="1973" spans="1:12" x14ac:dyDescent="0.2">
      <c r="A1973">
        <v>1972</v>
      </c>
      <c r="B1973">
        <f>HLOOKUP("Referencer",data!$A$1:$AT$8036,A1973,FALSE)</f>
        <v>0</v>
      </c>
      <c r="C1973">
        <f>HLOOKUP("Stedtekst",data!$A$1:$AT$8036,A1973,FALSE)</f>
        <v>0</v>
      </c>
      <c r="D1973">
        <f>HLOOKUP("Målested navn",data!$A$1:$AT$8036,A1973,FALSE)</f>
        <v>0</v>
      </c>
      <c r="E1973">
        <f>HLOOKUP("Prøvetagning",data!$A$1:$AT$8036,A1973,FALSE)</f>
        <v>0</v>
      </c>
      <c r="F1973">
        <f>HLOOKUP("Prøve",data!$A$1:$AT$8036,A1973,FALSE)</f>
        <v>0</v>
      </c>
      <c r="G1973">
        <f>HLOOKUP("ScKode",data!$A$1:$AT$8036,A1973,FALSE)</f>
        <v>0</v>
      </c>
      <c r="H1973">
        <f>HLOOKUP("StofParameter",data!$A$1:$AT$8036,A1973,FALSE)</f>
        <v>0</v>
      </c>
      <c r="I1973">
        <f>HLOOKUP("Dato",data!$A$1:$AT$8036,A1973,FALSE)</f>
        <v>0</v>
      </c>
      <c r="J1973">
        <f>HLOOKUP("Resultat-attribut",data!$A$1:$AT$8036,A1973,FALSE)</f>
        <v>0</v>
      </c>
      <c r="K1973">
        <f>HLOOKUP("Resultat",data!$A$1:$AT$8036,A1973,FALSE)</f>
        <v>0</v>
      </c>
      <c r="L1973">
        <f>HLOOKUP("Enhed",data!$A$1:$AT$8036,A1973,FALSE)</f>
        <v>0</v>
      </c>
    </row>
    <row r="1974" spans="1:12" x14ac:dyDescent="0.2">
      <c r="A1974">
        <v>1973</v>
      </c>
      <c r="B1974">
        <f>HLOOKUP("Referencer",data!$A$1:$AT$8036,A1974,FALSE)</f>
        <v>0</v>
      </c>
      <c r="C1974">
        <f>HLOOKUP("Stedtekst",data!$A$1:$AT$8036,A1974,FALSE)</f>
        <v>0</v>
      </c>
      <c r="D1974">
        <f>HLOOKUP("Målested navn",data!$A$1:$AT$8036,A1974,FALSE)</f>
        <v>0</v>
      </c>
      <c r="E1974">
        <f>HLOOKUP("Prøvetagning",data!$A$1:$AT$8036,A1974,FALSE)</f>
        <v>0</v>
      </c>
      <c r="F1974">
        <f>HLOOKUP("Prøve",data!$A$1:$AT$8036,A1974,FALSE)</f>
        <v>0</v>
      </c>
      <c r="G1974">
        <f>HLOOKUP("ScKode",data!$A$1:$AT$8036,A1974,FALSE)</f>
        <v>0</v>
      </c>
      <c r="H1974">
        <f>HLOOKUP("StofParameter",data!$A$1:$AT$8036,A1974,FALSE)</f>
        <v>0</v>
      </c>
      <c r="I1974">
        <f>HLOOKUP("Dato",data!$A$1:$AT$8036,A1974,FALSE)</f>
        <v>0</v>
      </c>
      <c r="J1974">
        <f>HLOOKUP("Resultat-attribut",data!$A$1:$AT$8036,A1974,FALSE)</f>
        <v>0</v>
      </c>
      <c r="K1974">
        <f>HLOOKUP("Resultat",data!$A$1:$AT$8036,A1974,FALSE)</f>
        <v>0</v>
      </c>
      <c r="L1974">
        <f>HLOOKUP("Enhed",data!$A$1:$AT$8036,A1974,FALSE)</f>
        <v>0</v>
      </c>
    </row>
    <row r="1975" spans="1:12" x14ac:dyDescent="0.2">
      <c r="A1975">
        <v>1974</v>
      </c>
      <c r="B1975">
        <f>HLOOKUP("Referencer",data!$A$1:$AT$8036,A1975,FALSE)</f>
        <v>0</v>
      </c>
      <c r="C1975">
        <f>HLOOKUP("Stedtekst",data!$A$1:$AT$8036,A1975,FALSE)</f>
        <v>0</v>
      </c>
      <c r="D1975">
        <f>HLOOKUP("Målested navn",data!$A$1:$AT$8036,A1975,FALSE)</f>
        <v>0</v>
      </c>
      <c r="E1975">
        <f>HLOOKUP("Prøvetagning",data!$A$1:$AT$8036,A1975,FALSE)</f>
        <v>0</v>
      </c>
      <c r="F1975">
        <f>HLOOKUP("Prøve",data!$A$1:$AT$8036,A1975,FALSE)</f>
        <v>0</v>
      </c>
      <c r="G1975">
        <f>HLOOKUP("ScKode",data!$A$1:$AT$8036,A1975,FALSE)</f>
        <v>0</v>
      </c>
      <c r="H1975">
        <f>HLOOKUP("StofParameter",data!$A$1:$AT$8036,A1975,FALSE)</f>
        <v>0</v>
      </c>
      <c r="I1975">
        <f>HLOOKUP("Dato",data!$A$1:$AT$8036,A1975,FALSE)</f>
        <v>0</v>
      </c>
      <c r="J1975">
        <f>HLOOKUP("Resultat-attribut",data!$A$1:$AT$8036,A1975,FALSE)</f>
        <v>0</v>
      </c>
      <c r="K1975">
        <f>HLOOKUP("Resultat",data!$A$1:$AT$8036,A1975,FALSE)</f>
        <v>0</v>
      </c>
      <c r="L1975">
        <f>HLOOKUP("Enhed",data!$A$1:$AT$8036,A1975,FALSE)</f>
        <v>0</v>
      </c>
    </row>
    <row r="1976" spans="1:12" x14ac:dyDescent="0.2">
      <c r="A1976">
        <v>1975</v>
      </c>
      <c r="B1976">
        <f>HLOOKUP("Referencer",data!$A$1:$AT$8036,A1976,FALSE)</f>
        <v>0</v>
      </c>
      <c r="C1976">
        <f>HLOOKUP("Stedtekst",data!$A$1:$AT$8036,A1976,FALSE)</f>
        <v>0</v>
      </c>
      <c r="D1976">
        <f>HLOOKUP("Målested navn",data!$A$1:$AT$8036,A1976,FALSE)</f>
        <v>0</v>
      </c>
      <c r="E1976">
        <f>HLOOKUP("Prøvetagning",data!$A$1:$AT$8036,A1976,FALSE)</f>
        <v>0</v>
      </c>
      <c r="F1976">
        <f>HLOOKUP("Prøve",data!$A$1:$AT$8036,A1976,FALSE)</f>
        <v>0</v>
      </c>
      <c r="G1976">
        <f>HLOOKUP("ScKode",data!$A$1:$AT$8036,A1976,FALSE)</f>
        <v>0</v>
      </c>
      <c r="H1976">
        <f>HLOOKUP("StofParameter",data!$A$1:$AT$8036,A1976,FALSE)</f>
        <v>0</v>
      </c>
      <c r="I1976">
        <f>HLOOKUP("Dato",data!$A$1:$AT$8036,A1976,FALSE)</f>
        <v>0</v>
      </c>
      <c r="J1976">
        <f>HLOOKUP("Resultat-attribut",data!$A$1:$AT$8036,A1976,FALSE)</f>
        <v>0</v>
      </c>
      <c r="K1976">
        <f>HLOOKUP("Resultat",data!$A$1:$AT$8036,A1976,FALSE)</f>
        <v>0</v>
      </c>
      <c r="L1976">
        <f>HLOOKUP("Enhed",data!$A$1:$AT$8036,A1976,FALSE)</f>
        <v>0</v>
      </c>
    </row>
    <row r="1977" spans="1:12" x14ac:dyDescent="0.2">
      <c r="A1977">
        <v>1976</v>
      </c>
      <c r="B1977">
        <f>HLOOKUP("Referencer",data!$A$1:$AT$8036,A1977,FALSE)</f>
        <v>0</v>
      </c>
      <c r="C1977">
        <f>HLOOKUP("Stedtekst",data!$A$1:$AT$8036,A1977,FALSE)</f>
        <v>0</v>
      </c>
      <c r="D1977">
        <f>HLOOKUP("Målested navn",data!$A$1:$AT$8036,A1977,FALSE)</f>
        <v>0</v>
      </c>
      <c r="E1977">
        <f>HLOOKUP("Prøvetagning",data!$A$1:$AT$8036,A1977,FALSE)</f>
        <v>0</v>
      </c>
      <c r="F1977">
        <f>HLOOKUP("Prøve",data!$A$1:$AT$8036,A1977,FALSE)</f>
        <v>0</v>
      </c>
      <c r="G1977">
        <f>HLOOKUP("ScKode",data!$A$1:$AT$8036,A1977,FALSE)</f>
        <v>0</v>
      </c>
      <c r="H1977">
        <f>HLOOKUP("StofParameter",data!$A$1:$AT$8036,A1977,FALSE)</f>
        <v>0</v>
      </c>
      <c r="I1977">
        <f>HLOOKUP("Dato",data!$A$1:$AT$8036,A1977,FALSE)</f>
        <v>0</v>
      </c>
      <c r="J1977">
        <f>HLOOKUP("Resultat-attribut",data!$A$1:$AT$8036,A1977,FALSE)</f>
        <v>0</v>
      </c>
      <c r="K1977">
        <f>HLOOKUP("Resultat",data!$A$1:$AT$8036,A1977,FALSE)</f>
        <v>0</v>
      </c>
      <c r="L1977">
        <f>HLOOKUP("Enhed",data!$A$1:$AT$8036,A1977,FALSE)</f>
        <v>0</v>
      </c>
    </row>
    <row r="1978" spans="1:12" x14ac:dyDescent="0.2">
      <c r="A1978">
        <v>1977</v>
      </c>
      <c r="B1978">
        <f>HLOOKUP("Referencer",data!$A$1:$AT$8036,A1978,FALSE)</f>
        <v>0</v>
      </c>
      <c r="C1978">
        <f>HLOOKUP("Stedtekst",data!$A$1:$AT$8036,A1978,FALSE)</f>
        <v>0</v>
      </c>
      <c r="D1978">
        <f>HLOOKUP("Målested navn",data!$A$1:$AT$8036,A1978,FALSE)</f>
        <v>0</v>
      </c>
      <c r="E1978">
        <f>HLOOKUP("Prøvetagning",data!$A$1:$AT$8036,A1978,FALSE)</f>
        <v>0</v>
      </c>
      <c r="F1978">
        <f>HLOOKUP("Prøve",data!$A$1:$AT$8036,A1978,FALSE)</f>
        <v>0</v>
      </c>
      <c r="G1978">
        <f>HLOOKUP("ScKode",data!$A$1:$AT$8036,A1978,FALSE)</f>
        <v>0</v>
      </c>
      <c r="H1978">
        <f>HLOOKUP("StofParameter",data!$A$1:$AT$8036,A1978,FALSE)</f>
        <v>0</v>
      </c>
      <c r="I1978">
        <f>HLOOKUP("Dato",data!$A$1:$AT$8036,A1978,FALSE)</f>
        <v>0</v>
      </c>
      <c r="J1978">
        <f>HLOOKUP("Resultat-attribut",data!$A$1:$AT$8036,A1978,FALSE)</f>
        <v>0</v>
      </c>
      <c r="K1978">
        <f>HLOOKUP("Resultat",data!$A$1:$AT$8036,A1978,FALSE)</f>
        <v>0</v>
      </c>
      <c r="L1978">
        <f>HLOOKUP("Enhed",data!$A$1:$AT$8036,A1978,FALSE)</f>
        <v>0</v>
      </c>
    </row>
    <row r="1979" spans="1:12" x14ac:dyDescent="0.2">
      <c r="A1979">
        <v>1978</v>
      </c>
      <c r="B1979">
        <f>HLOOKUP("Referencer",data!$A$1:$AT$8036,A1979,FALSE)</f>
        <v>0</v>
      </c>
      <c r="C1979">
        <f>HLOOKUP("Stedtekst",data!$A$1:$AT$8036,A1979,FALSE)</f>
        <v>0</v>
      </c>
      <c r="D1979">
        <f>HLOOKUP("Målested navn",data!$A$1:$AT$8036,A1979,FALSE)</f>
        <v>0</v>
      </c>
      <c r="E1979">
        <f>HLOOKUP("Prøvetagning",data!$A$1:$AT$8036,A1979,FALSE)</f>
        <v>0</v>
      </c>
      <c r="F1979">
        <f>HLOOKUP("Prøve",data!$A$1:$AT$8036,A1979,FALSE)</f>
        <v>0</v>
      </c>
      <c r="G1979">
        <f>HLOOKUP("ScKode",data!$A$1:$AT$8036,A1979,FALSE)</f>
        <v>0</v>
      </c>
      <c r="H1979">
        <f>HLOOKUP("StofParameter",data!$A$1:$AT$8036,A1979,FALSE)</f>
        <v>0</v>
      </c>
      <c r="I1979">
        <f>HLOOKUP("Dato",data!$A$1:$AT$8036,A1979,FALSE)</f>
        <v>0</v>
      </c>
      <c r="J1979">
        <f>HLOOKUP("Resultat-attribut",data!$A$1:$AT$8036,A1979,FALSE)</f>
        <v>0</v>
      </c>
      <c r="K1979">
        <f>HLOOKUP("Resultat",data!$A$1:$AT$8036,A1979,FALSE)</f>
        <v>0</v>
      </c>
      <c r="L1979">
        <f>HLOOKUP("Enhed",data!$A$1:$AT$8036,A1979,FALSE)</f>
        <v>0</v>
      </c>
    </row>
    <row r="1980" spans="1:12" x14ac:dyDescent="0.2">
      <c r="A1980">
        <v>1979</v>
      </c>
      <c r="B1980">
        <f>HLOOKUP("Referencer",data!$A$1:$AT$8036,A1980,FALSE)</f>
        <v>0</v>
      </c>
      <c r="C1980">
        <f>HLOOKUP("Stedtekst",data!$A$1:$AT$8036,A1980,FALSE)</f>
        <v>0</v>
      </c>
      <c r="D1980">
        <f>HLOOKUP("Målested navn",data!$A$1:$AT$8036,A1980,FALSE)</f>
        <v>0</v>
      </c>
      <c r="E1980">
        <f>HLOOKUP("Prøvetagning",data!$A$1:$AT$8036,A1980,FALSE)</f>
        <v>0</v>
      </c>
      <c r="F1980">
        <f>HLOOKUP("Prøve",data!$A$1:$AT$8036,A1980,FALSE)</f>
        <v>0</v>
      </c>
      <c r="G1980">
        <f>HLOOKUP("ScKode",data!$A$1:$AT$8036,A1980,FALSE)</f>
        <v>0</v>
      </c>
      <c r="H1980">
        <f>HLOOKUP("StofParameter",data!$A$1:$AT$8036,A1980,FALSE)</f>
        <v>0</v>
      </c>
      <c r="I1980">
        <f>HLOOKUP("Dato",data!$A$1:$AT$8036,A1980,FALSE)</f>
        <v>0</v>
      </c>
      <c r="J1980">
        <f>HLOOKUP("Resultat-attribut",data!$A$1:$AT$8036,A1980,FALSE)</f>
        <v>0</v>
      </c>
      <c r="K1980">
        <f>HLOOKUP("Resultat",data!$A$1:$AT$8036,A1980,FALSE)</f>
        <v>0</v>
      </c>
      <c r="L1980">
        <f>HLOOKUP("Enhed",data!$A$1:$AT$8036,A1980,FALSE)</f>
        <v>0</v>
      </c>
    </row>
    <row r="1981" spans="1:12" x14ac:dyDescent="0.2">
      <c r="A1981">
        <v>1980</v>
      </c>
      <c r="B1981">
        <f>HLOOKUP("Referencer",data!$A$1:$AT$8036,A1981,FALSE)</f>
        <v>0</v>
      </c>
      <c r="C1981">
        <f>HLOOKUP("Stedtekst",data!$A$1:$AT$8036,A1981,FALSE)</f>
        <v>0</v>
      </c>
      <c r="D1981">
        <f>HLOOKUP("Målested navn",data!$A$1:$AT$8036,A1981,FALSE)</f>
        <v>0</v>
      </c>
      <c r="E1981">
        <f>HLOOKUP("Prøvetagning",data!$A$1:$AT$8036,A1981,FALSE)</f>
        <v>0</v>
      </c>
      <c r="F1981">
        <f>HLOOKUP("Prøve",data!$A$1:$AT$8036,A1981,FALSE)</f>
        <v>0</v>
      </c>
      <c r="G1981">
        <f>HLOOKUP("ScKode",data!$A$1:$AT$8036,A1981,FALSE)</f>
        <v>0</v>
      </c>
      <c r="H1981">
        <f>HLOOKUP("StofParameter",data!$A$1:$AT$8036,A1981,FALSE)</f>
        <v>0</v>
      </c>
      <c r="I1981">
        <f>HLOOKUP("Dato",data!$A$1:$AT$8036,A1981,FALSE)</f>
        <v>0</v>
      </c>
      <c r="J1981">
        <f>HLOOKUP("Resultat-attribut",data!$A$1:$AT$8036,A1981,FALSE)</f>
        <v>0</v>
      </c>
      <c r="K1981">
        <f>HLOOKUP("Resultat",data!$A$1:$AT$8036,A1981,FALSE)</f>
        <v>0</v>
      </c>
      <c r="L1981">
        <f>HLOOKUP("Enhed",data!$A$1:$AT$8036,A1981,FALSE)</f>
        <v>0</v>
      </c>
    </row>
    <row r="1982" spans="1:12" x14ac:dyDescent="0.2">
      <c r="A1982">
        <v>1981</v>
      </c>
      <c r="B1982">
        <f>HLOOKUP("Referencer",data!$A$1:$AT$8036,A1982,FALSE)</f>
        <v>0</v>
      </c>
      <c r="C1982">
        <f>HLOOKUP("Stedtekst",data!$A$1:$AT$8036,A1982,FALSE)</f>
        <v>0</v>
      </c>
      <c r="D1982">
        <f>HLOOKUP("Målested navn",data!$A$1:$AT$8036,A1982,FALSE)</f>
        <v>0</v>
      </c>
      <c r="E1982">
        <f>HLOOKUP("Prøvetagning",data!$A$1:$AT$8036,A1982,FALSE)</f>
        <v>0</v>
      </c>
      <c r="F1982">
        <f>HLOOKUP("Prøve",data!$A$1:$AT$8036,A1982,FALSE)</f>
        <v>0</v>
      </c>
      <c r="G1982">
        <f>HLOOKUP("ScKode",data!$A$1:$AT$8036,A1982,FALSE)</f>
        <v>0</v>
      </c>
      <c r="H1982">
        <f>HLOOKUP("StofParameter",data!$A$1:$AT$8036,A1982,FALSE)</f>
        <v>0</v>
      </c>
      <c r="I1982">
        <f>HLOOKUP("Dato",data!$A$1:$AT$8036,A1982,FALSE)</f>
        <v>0</v>
      </c>
      <c r="J1982">
        <f>HLOOKUP("Resultat-attribut",data!$A$1:$AT$8036,A1982,FALSE)</f>
        <v>0</v>
      </c>
      <c r="K1982">
        <f>HLOOKUP("Resultat",data!$A$1:$AT$8036,A1982,FALSE)</f>
        <v>0</v>
      </c>
      <c r="L1982">
        <f>HLOOKUP("Enhed",data!$A$1:$AT$8036,A1982,FALSE)</f>
        <v>0</v>
      </c>
    </row>
    <row r="1983" spans="1:12" x14ac:dyDescent="0.2">
      <c r="A1983">
        <v>1982</v>
      </c>
      <c r="B1983">
        <f>HLOOKUP("Referencer",data!$A$1:$AT$8036,A1983,FALSE)</f>
        <v>0</v>
      </c>
      <c r="C1983">
        <f>HLOOKUP("Stedtekst",data!$A$1:$AT$8036,A1983,FALSE)</f>
        <v>0</v>
      </c>
      <c r="D1983">
        <f>HLOOKUP("Målested navn",data!$A$1:$AT$8036,A1983,FALSE)</f>
        <v>0</v>
      </c>
      <c r="E1983">
        <f>HLOOKUP("Prøvetagning",data!$A$1:$AT$8036,A1983,FALSE)</f>
        <v>0</v>
      </c>
      <c r="F1983">
        <f>HLOOKUP("Prøve",data!$A$1:$AT$8036,A1983,FALSE)</f>
        <v>0</v>
      </c>
      <c r="G1983">
        <f>HLOOKUP("ScKode",data!$A$1:$AT$8036,A1983,FALSE)</f>
        <v>0</v>
      </c>
      <c r="H1983">
        <f>HLOOKUP("StofParameter",data!$A$1:$AT$8036,A1983,FALSE)</f>
        <v>0</v>
      </c>
      <c r="I1983">
        <f>HLOOKUP("Dato",data!$A$1:$AT$8036,A1983,FALSE)</f>
        <v>0</v>
      </c>
      <c r="J1983">
        <f>HLOOKUP("Resultat-attribut",data!$A$1:$AT$8036,A1983,FALSE)</f>
        <v>0</v>
      </c>
      <c r="K1983">
        <f>HLOOKUP("Resultat",data!$A$1:$AT$8036,A1983,FALSE)</f>
        <v>0</v>
      </c>
      <c r="L1983">
        <f>HLOOKUP("Enhed",data!$A$1:$AT$8036,A1983,FALSE)</f>
        <v>0</v>
      </c>
    </row>
    <row r="1984" spans="1:12" x14ac:dyDescent="0.2">
      <c r="A1984">
        <v>1983</v>
      </c>
      <c r="B1984">
        <f>HLOOKUP("Referencer",data!$A$1:$AT$8036,A1984,FALSE)</f>
        <v>0</v>
      </c>
      <c r="C1984">
        <f>HLOOKUP("Stedtekst",data!$A$1:$AT$8036,A1984,FALSE)</f>
        <v>0</v>
      </c>
      <c r="D1984">
        <f>HLOOKUP("Målested navn",data!$A$1:$AT$8036,A1984,FALSE)</f>
        <v>0</v>
      </c>
      <c r="E1984">
        <f>HLOOKUP("Prøvetagning",data!$A$1:$AT$8036,A1984,FALSE)</f>
        <v>0</v>
      </c>
      <c r="F1984">
        <f>HLOOKUP("Prøve",data!$A$1:$AT$8036,A1984,FALSE)</f>
        <v>0</v>
      </c>
      <c r="G1984">
        <f>HLOOKUP("ScKode",data!$A$1:$AT$8036,A1984,FALSE)</f>
        <v>0</v>
      </c>
      <c r="H1984">
        <f>HLOOKUP("StofParameter",data!$A$1:$AT$8036,A1984,FALSE)</f>
        <v>0</v>
      </c>
      <c r="I1984">
        <f>HLOOKUP("Dato",data!$A$1:$AT$8036,A1984,FALSE)</f>
        <v>0</v>
      </c>
      <c r="J1984">
        <f>HLOOKUP("Resultat-attribut",data!$A$1:$AT$8036,A1984,FALSE)</f>
        <v>0</v>
      </c>
      <c r="K1984">
        <f>HLOOKUP("Resultat",data!$A$1:$AT$8036,A1984,FALSE)</f>
        <v>0</v>
      </c>
      <c r="L1984">
        <f>HLOOKUP("Enhed",data!$A$1:$AT$8036,A1984,FALSE)</f>
        <v>0</v>
      </c>
    </row>
    <row r="1985" spans="1:12" x14ac:dyDescent="0.2">
      <c r="A1985">
        <v>1984</v>
      </c>
      <c r="B1985">
        <f>HLOOKUP("Referencer",data!$A$1:$AT$8036,A1985,FALSE)</f>
        <v>0</v>
      </c>
      <c r="C1985">
        <f>HLOOKUP("Stedtekst",data!$A$1:$AT$8036,A1985,FALSE)</f>
        <v>0</v>
      </c>
      <c r="D1985">
        <f>HLOOKUP("Målested navn",data!$A$1:$AT$8036,A1985,FALSE)</f>
        <v>0</v>
      </c>
      <c r="E1985">
        <f>HLOOKUP("Prøvetagning",data!$A$1:$AT$8036,A1985,FALSE)</f>
        <v>0</v>
      </c>
      <c r="F1985">
        <f>HLOOKUP("Prøve",data!$A$1:$AT$8036,A1985,FALSE)</f>
        <v>0</v>
      </c>
      <c r="G1985">
        <f>HLOOKUP("ScKode",data!$A$1:$AT$8036,A1985,FALSE)</f>
        <v>0</v>
      </c>
      <c r="H1985">
        <f>HLOOKUP("StofParameter",data!$A$1:$AT$8036,A1985,FALSE)</f>
        <v>0</v>
      </c>
      <c r="I1985">
        <f>HLOOKUP("Dato",data!$A$1:$AT$8036,A1985,FALSE)</f>
        <v>0</v>
      </c>
      <c r="J1985">
        <f>HLOOKUP("Resultat-attribut",data!$A$1:$AT$8036,A1985,FALSE)</f>
        <v>0</v>
      </c>
      <c r="K1985">
        <f>HLOOKUP("Resultat",data!$A$1:$AT$8036,A1985,FALSE)</f>
        <v>0</v>
      </c>
      <c r="L1985">
        <f>HLOOKUP("Enhed",data!$A$1:$AT$8036,A1985,FALSE)</f>
        <v>0</v>
      </c>
    </row>
    <row r="1986" spans="1:12" x14ac:dyDescent="0.2">
      <c r="A1986">
        <v>1985</v>
      </c>
      <c r="B1986">
        <f>HLOOKUP("Referencer",data!$A$1:$AT$8036,A1986,FALSE)</f>
        <v>0</v>
      </c>
      <c r="C1986">
        <f>HLOOKUP("Stedtekst",data!$A$1:$AT$8036,A1986,FALSE)</f>
        <v>0</v>
      </c>
      <c r="D1986">
        <f>HLOOKUP("Målested navn",data!$A$1:$AT$8036,A1986,FALSE)</f>
        <v>0</v>
      </c>
      <c r="E1986">
        <f>HLOOKUP("Prøvetagning",data!$A$1:$AT$8036,A1986,FALSE)</f>
        <v>0</v>
      </c>
      <c r="F1986">
        <f>HLOOKUP("Prøve",data!$A$1:$AT$8036,A1986,FALSE)</f>
        <v>0</v>
      </c>
      <c r="G1986">
        <f>HLOOKUP("ScKode",data!$A$1:$AT$8036,A1986,FALSE)</f>
        <v>0</v>
      </c>
      <c r="H1986">
        <f>HLOOKUP("StofParameter",data!$A$1:$AT$8036,A1986,FALSE)</f>
        <v>0</v>
      </c>
      <c r="I1986">
        <f>HLOOKUP("Dato",data!$A$1:$AT$8036,A1986,FALSE)</f>
        <v>0</v>
      </c>
      <c r="J1986">
        <f>HLOOKUP("Resultat-attribut",data!$A$1:$AT$8036,A1986,FALSE)</f>
        <v>0</v>
      </c>
      <c r="K1986">
        <f>HLOOKUP("Resultat",data!$A$1:$AT$8036,A1986,FALSE)</f>
        <v>0</v>
      </c>
      <c r="L1986">
        <f>HLOOKUP("Enhed",data!$A$1:$AT$8036,A1986,FALSE)</f>
        <v>0</v>
      </c>
    </row>
    <row r="1987" spans="1:12" x14ac:dyDescent="0.2">
      <c r="A1987">
        <v>1986</v>
      </c>
      <c r="B1987">
        <f>HLOOKUP("Referencer",data!$A$1:$AT$8036,A1987,FALSE)</f>
        <v>0</v>
      </c>
      <c r="C1987">
        <f>HLOOKUP("Stedtekst",data!$A$1:$AT$8036,A1987,FALSE)</f>
        <v>0</v>
      </c>
      <c r="D1987">
        <f>HLOOKUP("Målested navn",data!$A$1:$AT$8036,A1987,FALSE)</f>
        <v>0</v>
      </c>
      <c r="E1987">
        <f>HLOOKUP("Prøvetagning",data!$A$1:$AT$8036,A1987,FALSE)</f>
        <v>0</v>
      </c>
      <c r="F1987">
        <f>HLOOKUP("Prøve",data!$A$1:$AT$8036,A1987,FALSE)</f>
        <v>0</v>
      </c>
      <c r="G1987">
        <f>HLOOKUP("ScKode",data!$A$1:$AT$8036,A1987,FALSE)</f>
        <v>0</v>
      </c>
      <c r="H1987">
        <f>HLOOKUP("StofParameter",data!$A$1:$AT$8036,A1987,FALSE)</f>
        <v>0</v>
      </c>
      <c r="I1987">
        <f>HLOOKUP("Dato",data!$A$1:$AT$8036,A1987,FALSE)</f>
        <v>0</v>
      </c>
      <c r="J1987">
        <f>HLOOKUP("Resultat-attribut",data!$A$1:$AT$8036,A1987,FALSE)</f>
        <v>0</v>
      </c>
      <c r="K1987">
        <f>HLOOKUP("Resultat",data!$A$1:$AT$8036,A1987,FALSE)</f>
        <v>0</v>
      </c>
      <c r="L1987">
        <f>HLOOKUP("Enhed",data!$A$1:$AT$8036,A1987,FALSE)</f>
        <v>0</v>
      </c>
    </row>
    <row r="1988" spans="1:12" x14ac:dyDescent="0.2">
      <c r="A1988">
        <v>1987</v>
      </c>
      <c r="B1988">
        <f>HLOOKUP("Referencer",data!$A$1:$AT$8036,A1988,FALSE)</f>
        <v>0</v>
      </c>
      <c r="C1988">
        <f>HLOOKUP("Stedtekst",data!$A$1:$AT$8036,A1988,FALSE)</f>
        <v>0</v>
      </c>
      <c r="D1988">
        <f>HLOOKUP("Målested navn",data!$A$1:$AT$8036,A1988,FALSE)</f>
        <v>0</v>
      </c>
      <c r="E1988">
        <f>HLOOKUP("Prøvetagning",data!$A$1:$AT$8036,A1988,FALSE)</f>
        <v>0</v>
      </c>
      <c r="F1988">
        <f>HLOOKUP("Prøve",data!$A$1:$AT$8036,A1988,FALSE)</f>
        <v>0</v>
      </c>
      <c r="G1988">
        <f>HLOOKUP("ScKode",data!$A$1:$AT$8036,A1988,FALSE)</f>
        <v>0</v>
      </c>
      <c r="H1988">
        <f>HLOOKUP("StofParameter",data!$A$1:$AT$8036,A1988,FALSE)</f>
        <v>0</v>
      </c>
      <c r="I1988">
        <f>HLOOKUP("Dato",data!$A$1:$AT$8036,A1988,FALSE)</f>
        <v>0</v>
      </c>
      <c r="J1988">
        <f>HLOOKUP("Resultat-attribut",data!$A$1:$AT$8036,A1988,FALSE)</f>
        <v>0</v>
      </c>
      <c r="K1988">
        <f>HLOOKUP("Resultat",data!$A$1:$AT$8036,A1988,FALSE)</f>
        <v>0</v>
      </c>
      <c r="L1988">
        <f>HLOOKUP("Enhed",data!$A$1:$AT$8036,A1988,FALSE)</f>
        <v>0</v>
      </c>
    </row>
    <row r="1989" spans="1:12" x14ac:dyDescent="0.2">
      <c r="A1989">
        <v>1988</v>
      </c>
      <c r="B1989">
        <f>HLOOKUP("Referencer",data!$A$1:$AT$8036,A1989,FALSE)</f>
        <v>0</v>
      </c>
      <c r="C1989">
        <f>HLOOKUP("Stedtekst",data!$A$1:$AT$8036,A1989,FALSE)</f>
        <v>0</v>
      </c>
      <c r="D1989">
        <f>HLOOKUP("Målested navn",data!$A$1:$AT$8036,A1989,FALSE)</f>
        <v>0</v>
      </c>
      <c r="E1989">
        <f>HLOOKUP("Prøvetagning",data!$A$1:$AT$8036,A1989,FALSE)</f>
        <v>0</v>
      </c>
      <c r="F1989">
        <f>HLOOKUP("Prøve",data!$A$1:$AT$8036,A1989,FALSE)</f>
        <v>0</v>
      </c>
      <c r="G1989">
        <f>HLOOKUP("ScKode",data!$A$1:$AT$8036,A1989,FALSE)</f>
        <v>0</v>
      </c>
      <c r="H1989">
        <f>HLOOKUP("StofParameter",data!$A$1:$AT$8036,A1989,FALSE)</f>
        <v>0</v>
      </c>
      <c r="I1989">
        <f>HLOOKUP("Dato",data!$A$1:$AT$8036,A1989,FALSE)</f>
        <v>0</v>
      </c>
      <c r="J1989">
        <f>HLOOKUP("Resultat-attribut",data!$A$1:$AT$8036,A1989,FALSE)</f>
        <v>0</v>
      </c>
      <c r="K1989">
        <f>HLOOKUP("Resultat",data!$A$1:$AT$8036,A1989,FALSE)</f>
        <v>0</v>
      </c>
      <c r="L1989">
        <f>HLOOKUP("Enhed",data!$A$1:$AT$8036,A1989,FALSE)</f>
        <v>0</v>
      </c>
    </row>
    <row r="1990" spans="1:12" x14ac:dyDescent="0.2">
      <c r="A1990">
        <v>1989</v>
      </c>
      <c r="B1990">
        <f>HLOOKUP("Referencer",data!$A$1:$AT$8036,A1990,FALSE)</f>
        <v>0</v>
      </c>
      <c r="C1990">
        <f>HLOOKUP("Stedtekst",data!$A$1:$AT$8036,A1990,FALSE)</f>
        <v>0</v>
      </c>
      <c r="D1990">
        <f>HLOOKUP("Målested navn",data!$A$1:$AT$8036,A1990,FALSE)</f>
        <v>0</v>
      </c>
      <c r="E1990">
        <f>HLOOKUP("Prøvetagning",data!$A$1:$AT$8036,A1990,FALSE)</f>
        <v>0</v>
      </c>
      <c r="F1990">
        <f>HLOOKUP("Prøve",data!$A$1:$AT$8036,A1990,FALSE)</f>
        <v>0</v>
      </c>
      <c r="G1990">
        <f>HLOOKUP("ScKode",data!$A$1:$AT$8036,A1990,FALSE)</f>
        <v>0</v>
      </c>
      <c r="H1990">
        <f>HLOOKUP("StofParameter",data!$A$1:$AT$8036,A1990,FALSE)</f>
        <v>0</v>
      </c>
      <c r="I1990">
        <f>HLOOKUP("Dato",data!$A$1:$AT$8036,A1990,FALSE)</f>
        <v>0</v>
      </c>
      <c r="J1990">
        <f>HLOOKUP("Resultat-attribut",data!$A$1:$AT$8036,A1990,FALSE)</f>
        <v>0</v>
      </c>
      <c r="K1990">
        <f>HLOOKUP("Resultat",data!$A$1:$AT$8036,A1990,FALSE)</f>
        <v>0</v>
      </c>
      <c r="L1990">
        <f>HLOOKUP("Enhed",data!$A$1:$AT$8036,A1990,FALSE)</f>
        <v>0</v>
      </c>
    </row>
    <row r="1991" spans="1:12" x14ac:dyDescent="0.2">
      <c r="A1991">
        <v>1990</v>
      </c>
      <c r="B1991">
        <f>HLOOKUP("Referencer",data!$A$1:$AT$8036,A1991,FALSE)</f>
        <v>0</v>
      </c>
      <c r="C1991">
        <f>HLOOKUP("Stedtekst",data!$A$1:$AT$8036,A1991,FALSE)</f>
        <v>0</v>
      </c>
      <c r="D1991">
        <f>HLOOKUP("Målested navn",data!$A$1:$AT$8036,A1991,FALSE)</f>
        <v>0</v>
      </c>
      <c r="E1991">
        <f>HLOOKUP("Prøvetagning",data!$A$1:$AT$8036,A1991,FALSE)</f>
        <v>0</v>
      </c>
      <c r="F1991">
        <f>HLOOKUP("Prøve",data!$A$1:$AT$8036,A1991,FALSE)</f>
        <v>0</v>
      </c>
      <c r="G1991">
        <f>HLOOKUP("ScKode",data!$A$1:$AT$8036,A1991,FALSE)</f>
        <v>0</v>
      </c>
      <c r="H1991">
        <f>HLOOKUP("StofParameter",data!$A$1:$AT$8036,A1991,FALSE)</f>
        <v>0</v>
      </c>
      <c r="I1991">
        <f>HLOOKUP("Dato",data!$A$1:$AT$8036,A1991,FALSE)</f>
        <v>0</v>
      </c>
      <c r="J1991">
        <f>HLOOKUP("Resultat-attribut",data!$A$1:$AT$8036,A1991,FALSE)</f>
        <v>0</v>
      </c>
      <c r="K1991">
        <f>HLOOKUP("Resultat",data!$A$1:$AT$8036,A1991,FALSE)</f>
        <v>0</v>
      </c>
      <c r="L1991">
        <f>HLOOKUP("Enhed",data!$A$1:$AT$8036,A1991,FALSE)</f>
        <v>0</v>
      </c>
    </row>
    <row r="1992" spans="1:12" x14ac:dyDescent="0.2">
      <c r="A1992">
        <v>1991</v>
      </c>
      <c r="B1992">
        <f>HLOOKUP("Referencer",data!$A$1:$AT$8036,A1992,FALSE)</f>
        <v>0</v>
      </c>
      <c r="C1992">
        <f>HLOOKUP("Stedtekst",data!$A$1:$AT$8036,A1992,FALSE)</f>
        <v>0</v>
      </c>
      <c r="D1992">
        <f>HLOOKUP("Målested navn",data!$A$1:$AT$8036,A1992,FALSE)</f>
        <v>0</v>
      </c>
      <c r="E1992">
        <f>HLOOKUP("Prøvetagning",data!$A$1:$AT$8036,A1992,FALSE)</f>
        <v>0</v>
      </c>
      <c r="F1992">
        <f>HLOOKUP("Prøve",data!$A$1:$AT$8036,A1992,FALSE)</f>
        <v>0</v>
      </c>
      <c r="G1992">
        <f>HLOOKUP("ScKode",data!$A$1:$AT$8036,A1992,FALSE)</f>
        <v>0</v>
      </c>
      <c r="H1992">
        <f>HLOOKUP("StofParameter",data!$A$1:$AT$8036,A1992,FALSE)</f>
        <v>0</v>
      </c>
      <c r="I1992">
        <f>HLOOKUP("Dato",data!$A$1:$AT$8036,A1992,FALSE)</f>
        <v>0</v>
      </c>
      <c r="J1992">
        <f>HLOOKUP("Resultat-attribut",data!$A$1:$AT$8036,A1992,FALSE)</f>
        <v>0</v>
      </c>
      <c r="K1992">
        <f>HLOOKUP("Resultat",data!$A$1:$AT$8036,A1992,FALSE)</f>
        <v>0</v>
      </c>
      <c r="L1992">
        <f>HLOOKUP("Enhed",data!$A$1:$AT$8036,A1992,FALSE)</f>
        <v>0</v>
      </c>
    </row>
    <row r="1993" spans="1:12" x14ac:dyDescent="0.2">
      <c r="A1993">
        <v>1992</v>
      </c>
      <c r="B1993">
        <f>HLOOKUP("Referencer",data!$A$1:$AT$8036,A1993,FALSE)</f>
        <v>0</v>
      </c>
      <c r="C1993">
        <f>HLOOKUP("Stedtekst",data!$A$1:$AT$8036,A1993,FALSE)</f>
        <v>0</v>
      </c>
      <c r="D1993">
        <f>HLOOKUP("Målested navn",data!$A$1:$AT$8036,A1993,FALSE)</f>
        <v>0</v>
      </c>
      <c r="E1993">
        <f>HLOOKUP("Prøvetagning",data!$A$1:$AT$8036,A1993,FALSE)</f>
        <v>0</v>
      </c>
      <c r="F1993">
        <f>HLOOKUP("Prøve",data!$A$1:$AT$8036,A1993,FALSE)</f>
        <v>0</v>
      </c>
      <c r="G1993">
        <f>HLOOKUP("ScKode",data!$A$1:$AT$8036,A1993,FALSE)</f>
        <v>0</v>
      </c>
      <c r="H1993">
        <f>HLOOKUP("StofParameter",data!$A$1:$AT$8036,A1993,FALSE)</f>
        <v>0</v>
      </c>
      <c r="I1993">
        <f>HLOOKUP("Dato",data!$A$1:$AT$8036,A1993,FALSE)</f>
        <v>0</v>
      </c>
      <c r="J1993">
        <f>HLOOKUP("Resultat-attribut",data!$A$1:$AT$8036,A1993,FALSE)</f>
        <v>0</v>
      </c>
      <c r="K1993">
        <f>HLOOKUP("Resultat",data!$A$1:$AT$8036,A1993,FALSE)</f>
        <v>0</v>
      </c>
      <c r="L1993">
        <f>HLOOKUP("Enhed",data!$A$1:$AT$8036,A1993,FALSE)</f>
        <v>0</v>
      </c>
    </row>
    <row r="1994" spans="1:12" x14ac:dyDescent="0.2">
      <c r="A1994">
        <v>1993</v>
      </c>
      <c r="B1994">
        <f>HLOOKUP("Referencer",data!$A$1:$AT$8036,A1994,FALSE)</f>
        <v>0</v>
      </c>
      <c r="C1994">
        <f>HLOOKUP("Stedtekst",data!$A$1:$AT$8036,A1994,FALSE)</f>
        <v>0</v>
      </c>
      <c r="D1994">
        <f>HLOOKUP("Målested navn",data!$A$1:$AT$8036,A1994,FALSE)</f>
        <v>0</v>
      </c>
      <c r="E1994">
        <f>HLOOKUP("Prøvetagning",data!$A$1:$AT$8036,A1994,FALSE)</f>
        <v>0</v>
      </c>
      <c r="F1994">
        <f>HLOOKUP("Prøve",data!$A$1:$AT$8036,A1994,FALSE)</f>
        <v>0</v>
      </c>
      <c r="G1994">
        <f>HLOOKUP("ScKode",data!$A$1:$AT$8036,A1994,FALSE)</f>
        <v>0</v>
      </c>
      <c r="H1994">
        <f>HLOOKUP("StofParameter",data!$A$1:$AT$8036,A1994,FALSE)</f>
        <v>0</v>
      </c>
      <c r="I1994">
        <f>HLOOKUP("Dato",data!$A$1:$AT$8036,A1994,FALSE)</f>
        <v>0</v>
      </c>
      <c r="J1994">
        <f>HLOOKUP("Resultat-attribut",data!$A$1:$AT$8036,A1994,FALSE)</f>
        <v>0</v>
      </c>
      <c r="K1994">
        <f>HLOOKUP("Resultat",data!$A$1:$AT$8036,A1994,FALSE)</f>
        <v>0</v>
      </c>
      <c r="L1994">
        <f>HLOOKUP("Enhed",data!$A$1:$AT$8036,A1994,FALSE)</f>
        <v>0</v>
      </c>
    </row>
    <row r="1995" spans="1:12" x14ac:dyDescent="0.2">
      <c r="A1995">
        <v>1994</v>
      </c>
      <c r="B1995">
        <f>HLOOKUP("Referencer",data!$A$1:$AT$8036,A1995,FALSE)</f>
        <v>0</v>
      </c>
      <c r="C1995">
        <f>HLOOKUP("Stedtekst",data!$A$1:$AT$8036,A1995,FALSE)</f>
        <v>0</v>
      </c>
      <c r="D1995">
        <f>HLOOKUP("Målested navn",data!$A$1:$AT$8036,A1995,FALSE)</f>
        <v>0</v>
      </c>
      <c r="E1995">
        <f>HLOOKUP("Prøvetagning",data!$A$1:$AT$8036,A1995,FALSE)</f>
        <v>0</v>
      </c>
      <c r="F1995">
        <f>HLOOKUP("Prøve",data!$A$1:$AT$8036,A1995,FALSE)</f>
        <v>0</v>
      </c>
      <c r="G1995">
        <f>HLOOKUP("ScKode",data!$A$1:$AT$8036,A1995,FALSE)</f>
        <v>0</v>
      </c>
      <c r="H1995">
        <f>HLOOKUP("StofParameter",data!$A$1:$AT$8036,A1995,FALSE)</f>
        <v>0</v>
      </c>
      <c r="I1995">
        <f>HLOOKUP("Dato",data!$A$1:$AT$8036,A1995,FALSE)</f>
        <v>0</v>
      </c>
      <c r="J1995">
        <f>HLOOKUP("Resultat-attribut",data!$A$1:$AT$8036,A1995,FALSE)</f>
        <v>0</v>
      </c>
      <c r="K1995">
        <f>HLOOKUP("Resultat",data!$A$1:$AT$8036,A1995,FALSE)</f>
        <v>0</v>
      </c>
      <c r="L1995">
        <f>HLOOKUP("Enhed",data!$A$1:$AT$8036,A1995,FALSE)</f>
        <v>0</v>
      </c>
    </row>
    <row r="1996" spans="1:12" x14ac:dyDescent="0.2">
      <c r="A1996">
        <v>1995</v>
      </c>
      <c r="B1996">
        <f>HLOOKUP("Referencer",data!$A$1:$AT$8036,A1996,FALSE)</f>
        <v>0</v>
      </c>
      <c r="C1996">
        <f>HLOOKUP("Stedtekst",data!$A$1:$AT$8036,A1996,FALSE)</f>
        <v>0</v>
      </c>
      <c r="D1996">
        <f>HLOOKUP("Målested navn",data!$A$1:$AT$8036,A1996,FALSE)</f>
        <v>0</v>
      </c>
      <c r="E1996">
        <f>HLOOKUP("Prøvetagning",data!$A$1:$AT$8036,A1996,FALSE)</f>
        <v>0</v>
      </c>
      <c r="F1996">
        <f>HLOOKUP("Prøve",data!$A$1:$AT$8036,A1996,FALSE)</f>
        <v>0</v>
      </c>
      <c r="G1996">
        <f>HLOOKUP("ScKode",data!$A$1:$AT$8036,A1996,FALSE)</f>
        <v>0</v>
      </c>
      <c r="H1996">
        <f>HLOOKUP("StofParameter",data!$A$1:$AT$8036,A1996,FALSE)</f>
        <v>0</v>
      </c>
      <c r="I1996">
        <f>HLOOKUP("Dato",data!$A$1:$AT$8036,A1996,FALSE)</f>
        <v>0</v>
      </c>
      <c r="J1996">
        <f>HLOOKUP("Resultat-attribut",data!$A$1:$AT$8036,A1996,FALSE)</f>
        <v>0</v>
      </c>
      <c r="K1996">
        <f>HLOOKUP("Resultat",data!$A$1:$AT$8036,A1996,FALSE)</f>
        <v>0</v>
      </c>
      <c r="L1996">
        <f>HLOOKUP("Enhed",data!$A$1:$AT$8036,A1996,FALSE)</f>
        <v>0</v>
      </c>
    </row>
    <row r="1997" spans="1:12" x14ac:dyDescent="0.2">
      <c r="A1997">
        <v>1996</v>
      </c>
      <c r="B1997">
        <f>HLOOKUP("Referencer",data!$A$1:$AT$8036,A1997,FALSE)</f>
        <v>0</v>
      </c>
      <c r="C1997">
        <f>HLOOKUP("Stedtekst",data!$A$1:$AT$8036,A1997,FALSE)</f>
        <v>0</v>
      </c>
      <c r="D1997">
        <f>HLOOKUP("Målested navn",data!$A$1:$AT$8036,A1997,FALSE)</f>
        <v>0</v>
      </c>
      <c r="E1997">
        <f>HLOOKUP("Prøvetagning",data!$A$1:$AT$8036,A1997,FALSE)</f>
        <v>0</v>
      </c>
      <c r="F1997">
        <f>HLOOKUP("Prøve",data!$A$1:$AT$8036,A1997,FALSE)</f>
        <v>0</v>
      </c>
      <c r="G1997">
        <f>HLOOKUP("ScKode",data!$A$1:$AT$8036,A1997,FALSE)</f>
        <v>0</v>
      </c>
      <c r="H1997">
        <f>HLOOKUP("StofParameter",data!$A$1:$AT$8036,A1997,FALSE)</f>
        <v>0</v>
      </c>
      <c r="I1997">
        <f>HLOOKUP("Dato",data!$A$1:$AT$8036,A1997,FALSE)</f>
        <v>0</v>
      </c>
      <c r="J1997">
        <f>HLOOKUP("Resultat-attribut",data!$A$1:$AT$8036,A1997,FALSE)</f>
        <v>0</v>
      </c>
      <c r="K1997">
        <f>HLOOKUP("Resultat",data!$A$1:$AT$8036,A1997,FALSE)</f>
        <v>0</v>
      </c>
      <c r="L1997">
        <f>HLOOKUP("Enhed",data!$A$1:$AT$8036,A1997,FALSE)</f>
        <v>0</v>
      </c>
    </row>
    <row r="1998" spans="1:12" x14ac:dyDescent="0.2">
      <c r="A1998">
        <v>1997</v>
      </c>
      <c r="B1998">
        <f>HLOOKUP("Referencer",data!$A$1:$AT$8036,A1998,FALSE)</f>
        <v>0</v>
      </c>
      <c r="C1998">
        <f>HLOOKUP("Stedtekst",data!$A$1:$AT$8036,A1998,FALSE)</f>
        <v>0</v>
      </c>
      <c r="D1998">
        <f>HLOOKUP("Målested navn",data!$A$1:$AT$8036,A1998,FALSE)</f>
        <v>0</v>
      </c>
      <c r="E1998">
        <f>HLOOKUP("Prøvetagning",data!$A$1:$AT$8036,A1998,FALSE)</f>
        <v>0</v>
      </c>
      <c r="F1998">
        <f>HLOOKUP("Prøve",data!$A$1:$AT$8036,A1998,FALSE)</f>
        <v>0</v>
      </c>
      <c r="G1998">
        <f>HLOOKUP("ScKode",data!$A$1:$AT$8036,A1998,FALSE)</f>
        <v>0</v>
      </c>
      <c r="H1998">
        <f>HLOOKUP("StofParameter",data!$A$1:$AT$8036,A1998,FALSE)</f>
        <v>0</v>
      </c>
      <c r="I1998">
        <f>HLOOKUP("Dato",data!$A$1:$AT$8036,A1998,FALSE)</f>
        <v>0</v>
      </c>
      <c r="J1998">
        <f>HLOOKUP("Resultat-attribut",data!$A$1:$AT$8036,A1998,FALSE)</f>
        <v>0</v>
      </c>
      <c r="K1998">
        <f>HLOOKUP("Resultat",data!$A$1:$AT$8036,A1998,FALSE)</f>
        <v>0</v>
      </c>
      <c r="L1998">
        <f>HLOOKUP("Enhed",data!$A$1:$AT$8036,A1998,FALSE)</f>
        <v>0</v>
      </c>
    </row>
    <row r="1999" spans="1:12" x14ac:dyDescent="0.2">
      <c r="A1999">
        <v>1998</v>
      </c>
      <c r="B1999">
        <f>HLOOKUP("Referencer",data!$A$1:$AT$8036,A1999,FALSE)</f>
        <v>0</v>
      </c>
      <c r="C1999">
        <f>HLOOKUP("Stedtekst",data!$A$1:$AT$8036,A1999,FALSE)</f>
        <v>0</v>
      </c>
      <c r="D1999">
        <f>HLOOKUP("Målested navn",data!$A$1:$AT$8036,A1999,FALSE)</f>
        <v>0</v>
      </c>
      <c r="E1999">
        <f>HLOOKUP("Prøvetagning",data!$A$1:$AT$8036,A1999,FALSE)</f>
        <v>0</v>
      </c>
      <c r="F1999">
        <f>HLOOKUP("Prøve",data!$A$1:$AT$8036,A1999,FALSE)</f>
        <v>0</v>
      </c>
      <c r="G1999">
        <f>HLOOKUP("ScKode",data!$A$1:$AT$8036,A1999,FALSE)</f>
        <v>0</v>
      </c>
      <c r="H1999">
        <f>HLOOKUP("StofParameter",data!$A$1:$AT$8036,A1999,FALSE)</f>
        <v>0</v>
      </c>
      <c r="I1999">
        <f>HLOOKUP("Dato",data!$A$1:$AT$8036,A1999,FALSE)</f>
        <v>0</v>
      </c>
      <c r="J1999">
        <f>HLOOKUP("Resultat-attribut",data!$A$1:$AT$8036,A1999,FALSE)</f>
        <v>0</v>
      </c>
      <c r="K1999">
        <f>HLOOKUP("Resultat",data!$A$1:$AT$8036,A1999,FALSE)</f>
        <v>0</v>
      </c>
      <c r="L1999">
        <f>HLOOKUP("Enhed",data!$A$1:$AT$8036,A1999,FALSE)</f>
        <v>0</v>
      </c>
    </row>
    <row r="2000" spans="1:12" x14ac:dyDescent="0.2">
      <c r="A2000">
        <v>1999</v>
      </c>
      <c r="B2000">
        <f>HLOOKUP("Referencer",data!$A$1:$AT$8036,A2000,FALSE)</f>
        <v>0</v>
      </c>
      <c r="C2000">
        <f>HLOOKUP("Stedtekst",data!$A$1:$AT$8036,A2000,FALSE)</f>
        <v>0</v>
      </c>
      <c r="D2000">
        <f>HLOOKUP("Målested navn",data!$A$1:$AT$8036,A2000,FALSE)</f>
        <v>0</v>
      </c>
      <c r="E2000">
        <f>HLOOKUP("Prøvetagning",data!$A$1:$AT$8036,A2000,FALSE)</f>
        <v>0</v>
      </c>
      <c r="F2000">
        <f>HLOOKUP("Prøve",data!$A$1:$AT$8036,A2000,FALSE)</f>
        <v>0</v>
      </c>
      <c r="G2000">
        <f>HLOOKUP("ScKode",data!$A$1:$AT$8036,A2000,FALSE)</f>
        <v>0</v>
      </c>
      <c r="H2000">
        <f>HLOOKUP("StofParameter",data!$A$1:$AT$8036,A2000,FALSE)</f>
        <v>0</v>
      </c>
      <c r="I2000">
        <f>HLOOKUP("Dato",data!$A$1:$AT$8036,A2000,FALSE)</f>
        <v>0</v>
      </c>
      <c r="J2000">
        <f>HLOOKUP("Resultat-attribut",data!$A$1:$AT$8036,A2000,FALSE)</f>
        <v>0</v>
      </c>
      <c r="K2000">
        <f>HLOOKUP("Resultat",data!$A$1:$AT$8036,A2000,FALSE)</f>
        <v>0</v>
      </c>
      <c r="L2000">
        <f>HLOOKUP("Enhed",data!$A$1:$AT$8036,A2000,FALSE)</f>
        <v>0</v>
      </c>
    </row>
    <row r="2001" spans="1:12" x14ac:dyDescent="0.2">
      <c r="A2001">
        <v>2000</v>
      </c>
      <c r="B2001">
        <f>HLOOKUP("Referencer",data!$A$1:$AT$8036,A2001,FALSE)</f>
        <v>0</v>
      </c>
      <c r="C2001">
        <f>HLOOKUP("Stedtekst",data!$A$1:$AT$8036,A2001,FALSE)</f>
        <v>0</v>
      </c>
      <c r="D2001">
        <f>HLOOKUP("Målested navn",data!$A$1:$AT$8036,A2001,FALSE)</f>
        <v>0</v>
      </c>
      <c r="E2001">
        <f>HLOOKUP("Prøvetagning",data!$A$1:$AT$8036,A2001,FALSE)</f>
        <v>0</v>
      </c>
      <c r="F2001">
        <f>HLOOKUP("Prøve",data!$A$1:$AT$8036,A2001,FALSE)</f>
        <v>0</v>
      </c>
      <c r="G2001">
        <f>HLOOKUP("ScKode",data!$A$1:$AT$8036,A2001,FALSE)</f>
        <v>0</v>
      </c>
      <c r="H2001">
        <f>HLOOKUP("StofParameter",data!$A$1:$AT$8036,A2001,FALSE)</f>
        <v>0</v>
      </c>
      <c r="I2001">
        <f>HLOOKUP("Dato",data!$A$1:$AT$8036,A2001,FALSE)</f>
        <v>0</v>
      </c>
      <c r="J2001">
        <f>HLOOKUP("Resultat-attribut",data!$A$1:$AT$8036,A2001,FALSE)</f>
        <v>0</v>
      </c>
      <c r="K2001">
        <f>HLOOKUP("Resultat",data!$A$1:$AT$8036,A2001,FALSE)</f>
        <v>0</v>
      </c>
      <c r="L2001">
        <f>HLOOKUP("Enhed",data!$A$1:$AT$8036,A2001,FALSE)</f>
        <v>0</v>
      </c>
    </row>
    <row r="2002" spans="1:12" x14ac:dyDescent="0.2">
      <c r="A2002">
        <v>2001</v>
      </c>
      <c r="B2002">
        <f>HLOOKUP("Referencer",data!$A$1:$AT$8036,A2002,FALSE)</f>
        <v>0</v>
      </c>
      <c r="C2002">
        <f>HLOOKUP("Stedtekst",data!$A$1:$AT$8036,A2002,FALSE)</f>
        <v>0</v>
      </c>
      <c r="D2002">
        <f>HLOOKUP("Målested navn",data!$A$1:$AT$8036,A2002,FALSE)</f>
        <v>0</v>
      </c>
      <c r="E2002">
        <f>HLOOKUP("Prøvetagning",data!$A$1:$AT$8036,A2002,FALSE)</f>
        <v>0</v>
      </c>
      <c r="F2002">
        <f>HLOOKUP("Prøve",data!$A$1:$AT$8036,A2002,FALSE)</f>
        <v>0</v>
      </c>
      <c r="G2002">
        <f>HLOOKUP("ScKode",data!$A$1:$AT$8036,A2002,FALSE)</f>
        <v>0</v>
      </c>
      <c r="H2002">
        <f>HLOOKUP("StofParameter",data!$A$1:$AT$8036,A2002,FALSE)</f>
        <v>0</v>
      </c>
      <c r="I2002">
        <f>HLOOKUP("Dato",data!$A$1:$AT$8036,A2002,FALSE)</f>
        <v>0</v>
      </c>
      <c r="J2002">
        <f>HLOOKUP("Resultat-attribut",data!$A$1:$AT$8036,A2002,FALSE)</f>
        <v>0</v>
      </c>
      <c r="K2002">
        <f>HLOOKUP("Resultat",data!$A$1:$AT$8036,A2002,FALSE)</f>
        <v>0</v>
      </c>
      <c r="L2002">
        <f>HLOOKUP("Enhed",data!$A$1:$AT$8036,A2002,FALSE)</f>
        <v>0</v>
      </c>
    </row>
    <row r="2003" spans="1:12" x14ac:dyDescent="0.2">
      <c r="A2003">
        <v>2002</v>
      </c>
      <c r="B2003">
        <f>HLOOKUP("Referencer",data!$A$1:$AT$8036,A2003,FALSE)</f>
        <v>0</v>
      </c>
      <c r="C2003">
        <f>HLOOKUP("Stedtekst",data!$A$1:$AT$8036,A2003,FALSE)</f>
        <v>0</v>
      </c>
      <c r="D2003">
        <f>HLOOKUP("Målested navn",data!$A$1:$AT$8036,A2003,FALSE)</f>
        <v>0</v>
      </c>
      <c r="E2003">
        <f>HLOOKUP("Prøvetagning",data!$A$1:$AT$8036,A2003,FALSE)</f>
        <v>0</v>
      </c>
      <c r="F2003">
        <f>HLOOKUP("Prøve",data!$A$1:$AT$8036,A2003,FALSE)</f>
        <v>0</v>
      </c>
      <c r="G2003">
        <f>HLOOKUP("ScKode",data!$A$1:$AT$8036,A2003,FALSE)</f>
        <v>0</v>
      </c>
      <c r="H2003">
        <f>HLOOKUP("StofParameter",data!$A$1:$AT$8036,A2003,FALSE)</f>
        <v>0</v>
      </c>
      <c r="I2003">
        <f>HLOOKUP("Dato",data!$A$1:$AT$8036,A2003,FALSE)</f>
        <v>0</v>
      </c>
      <c r="J2003">
        <f>HLOOKUP("Resultat-attribut",data!$A$1:$AT$8036,A2003,FALSE)</f>
        <v>0</v>
      </c>
      <c r="K2003">
        <f>HLOOKUP("Resultat",data!$A$1:$AT$8036,A2003,FALSE)</f>
        <v>0</v>
      </c>
      <c r="L2003">
        <f>HLOOKUP("Enhed",data!$A$1:$AT$8036,A2003,FALSE)</f>
        <v>0</v>
      </c>
    </row>
    <row r="2004" spans="1:12" x14ac:dyDescent="0.2">
      <c r="A2004">
        <v>2003</v>
      </c>
      <c r="B2004">
        <f>HLOOKUP("Referencer",data!$A$1:$AT$8036,A2004,FALSE)</f>
        <v>0</v>
      </c>
      <c r="C2004">
        <f>HLOOKUP("Stedtekst",data!$A$1:$AT$8036,A2004,FALSE)</f>
        <v>0</v>
      </c>
      <c r="D2004">
        <f>HLOOKUP("Målested navn",data!$A$1:$AT$8036,A2004,FALSE)</f>
        <v>0</v>
      </c>
      <c r="E2004">
        <f>HLOOKUP("Prøvetagning",data!$A$1:$AT$8036,A2004,FALSE)</f>
        <v>0</v>
      </c>
      <c r="F2004">
        <f>HLOOKUP("Prøve",data!$A$1:$AT$8036,A2004,FALSE)</f>
        <v>0</v>
      </c>
      <c r="G2004">
        <f>HLOOKUP("ScKode",data!$A$1:$AT$8036,A2004,FALSE)</f>
        <v>0</v>
      </c>
      <c r="H2004">
        <f>HLOOKUP("StofParameter",data!$A$1:$AT$8036,A2004,FALSE)</f>
        <v>0</v>
      </c>
      <c r="I2004">
        <f>HLOOKUP("Dato",data!$A$1:$AT$8036,A2004,FALSE)</f>
        <v>0</v>
      </c>
      <c r="J2004">
        <f>HLOOKUP("Resultat-attribut",data!$A$1:$AT$8036,A2004,FALSE)</f>
        <v>0</v>
      </c>
      <c r="K2004">
        <f>HLOOKUP("Resultat",data!$A$1:$AT$8036,A2004,FALSE)</f>
        <v>0</v>
      </c>
      <c r="L2004">
        <f>HLOOKUP("Enhed",data!$A$1:$AT$8036,A2004,FALSE)</f>
        <v>0</v>
      </c>
    </row>
    <row r="2005" spans="1:12" x14ac:dyDescent="0.2">
      <c r="A2005">
        <v>2004</v>
      </c>
      <c r="B2005">
        <f>HLOOKUP("Referencer",data!$A$1:$AT$8036,A2005,FALSE)</f>
        <v>0</v>
      </c>
      <c r="C2005">
        <f>HLOOKUP("Stedtekst",data!$A$1:$AT$8036,A2005,FALSE)</f>
        <v>0</v>
      </c>
      <c r="D2005">
        <f>HLOOKUP("Målested navn",data!$A$1:$AT$8036,A2005,FALSE)</f>
        <v>0</v>
      </c>
      <c r="E2005">
        <f>HLOOKUP("Prøvetagning",data!$A$1:$AT$8036,A2005,FALSE)</f>
        <v>0</v>
      </c>
      <c r="F2005">
        <f>HLOOKUP("Prøve",data!$A$1:$AT$8036,A2005,FALSE)</f>
        <v>0</v>
      </c>
      <c r="G2005">
        <f>HLOOKUP("ScKode",data!$A$1:$AT$8036,A2005,FALSE)</f>
        <v>0</v>
      </c>
      <c r="H2005">
        <f>HLOOKUP("StofParameter",data!$A$1:$AT$8036,A2005,FALSE)</f>
        <v>0</v>
      </c>
      <c r="I2005">
        <f>HLOOKUP("Dato",data!$A$1:$AT$8036,A2005,FALSE)</f>
        <v>0</v>
      </c>
      <c r="J2005">
        <f>HLOOKUP("Resultat-attribut",data!$A$1:$AT$8036,A2005,FALSE)</f>
        <v>0</v>
      </c>
      <c r="K2005">
        <f>HLOOKUP("Resultat",data!$A$1:$AT$8036,A2005,FALSE)</f>
        <v>0</v>
      </c>
      <c r="L2005">
        <f>HLOOKUP("Enhed",data!$A$1:$AT$8036,A2005,FALSE)</f>
        <v>0</v>
      </c>
    </row>
    <row r="2006" spans="1:12" x14ac:dyDescent="0.2">
      <c r="A2006">
        <v>2005</v>
      </c>
      <c r="B2006">
        <f>HLOOKUP("Referencer",data!$A$1:$AT$8036,A2006,FALSE)</f>
        <v>0</v>
      </c>
      <c r="C2006">
        <f>HLOOKUP("Stedtekst",data!$A$1:$AT$8036,A2006,FALSE)</f>
        <v>0</v>
      </c>
      <c r="D2006">
        <f>HLOOKUP("Målested navn",data!$A$1:$AT$8036,A2006,FALSE)</f>
        <v>0</v>
      </c>
      <c r="E2006">
        <f>HLOOKUP("Prøvetagning",data!$A$1:$AT$8036,A2006,FALSE)</f>
        <v>0</v>
      </c>
      <c r="F2006">
        <f>HLOOKUP("Prøve",data!$A$1:$AT$8036,A2006,FALSE)</f>
        <v>0</v>
      </c>
      <c r="G2006">
        <f>HLOOKUP("ScKode",data!$A$1:$AT$8036,A2006,FALSE)</f>
        <v>0</v>
      </c>
      <c r="H2006">
        <f>HLOOKUP("StofParameter",data!$A$1:$AT$8036,A2006,FALSE)</f>
        <v>0</v>
      </c>
      <c r="I2006">
        <f>HLOOKUP("Dato",data!$A$1:$AT$8036,A2006,FALSE)</f>
        <v>0</v>
      </c>
      <c r="J2006">
        <f>HLOOKUP("Resultat-attribut",data!$A$1:$AT$8036,A2006,FALSE)</f>
        <v>0</v>
      </c>
      <c r="K2006">
        <f>HLOOKUP("Resultat",data!$A$1:$AT$8036,A2006,FALSE)</f>
        <v>0</v>
      </c>
      <c r="L2006">
        <f>HLOOKUP("Enhed",data!$A$1:$AT$8036,A2006,FALSE)</f>
        <v>0</v>
      </c>
    </row>
    <row r="2007" spans="1:12" x14ac:dyDescent="0.2">
      <c r="A2007">
        <v>2006</v>
      </c>
      <c r="B2007">
        <f>HLOOKUP("Referencer",data!$A$1:$AT$8036,A2007,FALSE)</f>
        <v>0</v>
      </c>
      <c r="C2007">
        <f>HLOOKUP("Stedtekst",data!$A$1:$AT$8036,A2007,FALSE)</f>
        <v>0</v>
      </c>
      <c r="D2007">
        <f>HLOOKUP("Målested navn",data!$A$1:$AT$8036,A2007,FALSE)</f>
        <v>0</v>
      </c>
      <c r="E2007">
        <f>HLOOKUP("Prøvetagning",data!$A$1:$AT$8036,A2007,FALSE)</f>
        <v>0</v>
      </c>
      <c r="F2007">
        <f>HLOOKUP("Prøve",data!$A$1:$AT$8036,A2007,FALSE)</f>
        <v>0</v>
      </c>
      <c r="G2007">
        <f>HLOOKUP("ScKode",data!$A$1:$AT$8036,A2007,FALSE)</f>
        <v>0</v>
      </c>
      <c r="H2007">
        <f>HLOOKUP("StofParameter",data!$A$1:$AT$8036,A2007,FALSE)</f>
        <v>0</v>
      </c>
      <c r="I2007">
        <f>HLOOKUP("Dato",data!$A$1:$AT$8036,A2007,FALSE)</f>
        <v>0</v>
      </c>
      <c r="J2007">
        <f>HLOOKUP("Resultat-attribut",data!$A$1:$AT$8036,A2007,FALSE)</f>
        <v>0</v>
      </c>
      <c r="K2007">
        <f>HLOOKUP("Resultat",data!$A$1:$AT$8036,A2007,FALSE)</f>
        <v>0</v>
      </c>
      <c r="L2007">
        <f>HLOOKUP("Enhed",data!$A$1:$AT$8036,A2007,FALSE)</f>
        <v>0</v>
      </c>
    </row>
    <row r="2008" spans="1:12" x14ac:dyDescent="0.2">
      <c r="A2008">
        <v>2007</v>
      </c>
      <c r="B2008">
        <f>HLOOKUP("Referencer",data!$A$1:$AT$8036,A2008,FALSE)</f>
        <v>0</v>
      </c>
      <c r="C2008">
        <f>HLOOKUP("Stedtekst",data!$A$1:$AT$8036,A2008,FALSE)</f>
        <v>0</v>
      </c>
      <c r="D2008">
        <f>HLOOKUP("Målested navn",data!$A$1:$AT$8036,A2008,FALSE)</f>
        <v>0</v>
      </c>
      <c r="E2008">
        <f>HLOOKUP("Prøvetagning",data!$A$1:$AT$8036,A2008,FALSE)</f>
        <v>0</v>
      </c>
      <c r="F2008">
        <f>HLOOKUP("Prøve",data!$A$1:$AT$8036,A2008,FALSE)</f>
        <v>0</v>
      </c>
      <c r="G2008">
        <f>HLOOKUP("ScKode",data!$A$1:$AT$8036,A2008,FALSE)</f>
        <v>0</v>
      </c>
      <c r="H2008">
        <f>HLOOKUP("StofParameter",data!$A$1:$AT$8036,A2008,FALSE)</f>
        <v>0</v>
      </c>
      <c r="I2008">
        <f>HLOOKUP("Dato",data!$A$1:$AT$8036,A2008,FALSE)</f>
        <v>0</v>
      </c>
      <c r="J2008">
        <f>HLOOKUP("Resultat-attribut",data!$A$1:$AT$8036,A2008,FALSE)</f>
        <v>0</v>
      </c>
      <c r="K2008">
        <f>HLOOKUP("Resultat",data!$A$1:$AT$8036,A2008,FALSE)</f>
        <v>0</v>
      </c>
      <c r="L2008">
        <f>HLOOKUP("Enhed",data!$A$1:$AT$8036,A2008,FALSE)</f>
        <v>0</v>
      </c>
    </row>
    <row r="2009" spans="1:12" x14ac:dyDescent="0.2">
      <c r="A2009">
        <v>2008</v>
      </c>
      <c r="B2009">
        <f>HLOOKUP("Referencer",data!$A$1:$AT$8036,A2009,FALSE)</f>
        <v>0</v>
      </c>
      <c r="C2009">
        <f>HLOOKUP("Stedtekst",data!$A$1:$AT$8036,A2009,FALSE)</f>
        <v>0</v>
      </c>
      <c r="D2009">
        <f>HLOOKUP("Målested navn",data!$A$1:$AT$8036,A2009,FALSE)</f>
        <v>0</v>
      </c>
      <c r="E2009">
        <f>HLOOKUP("Prøvetagning",data!$A$1:$AT$8036,A2009,FALSE)</f>
        <v>0</v>
      </c>
      <c r="F2009">
        <f>HLOOKUP("Prøve",data!$A$1:$AT$8036,A2009,FALSE)</f>
        <v>0</v>
      </c>
      <c r="G2009">
        <f>HLOOKUP("ScKode",data!$A$1:$AT$8036,A2009,FALSE)</f>
        <v>0</v>
      </c>
      <c r="H2009">
        <f>HLOOKUP("StofParameter",data!$A$1:$AT$8036,A2009,FALSE)</f>
        <v>0</v>
      </c>
      <c r="I2009">
        <f>HLOOKUP("Dato",data!$A$1:$AT$8036,A2009,FALSE)</f>
        <v>0</v>
      </c>
      <c r="J2009">
        <f>HLOOKUP("Resultat-attribut",data!$A$1:$AT$8036,A2009,FALSE)</f>
        <v>0</v>
      </c>
      <c r="K2009">
        <f>HLOOKUP("Resultat",data!$A$1:$AT$8036,A2009,FALSE)</f>
        <v>0</v>
      </c>
      <c r="L2009">
        <f>HLOOKUP("Enhed",data!$A$1:$AT$8036,A2009,FALSE)</f>
        <v>0</v>
      </c>
    </row>
    <row r="2010" spans="1:12" x14ac:dyDescent="0.2">
      <c r="A2010">
        <v>2009</v>
      </c>
      <c r="B2010">
        <f>HLOOKUP("Referencer",data!$A$1:$AT$8036,A2010,FALSE)</f>
        <v>0</v>
      </c>
      <c r="C2010">
        <f>HLOOKUP("Stedtekst",data!$A$1:$AT$8036,A2010,FALSE)</f>
        <v>0</v>
      </c>
      <c r="D2010">
        <f>HLOOKUP("Målested navn",data!$A$1:$AT$8036,A2010,FALSE)</f>
        <v>0</v>
      </c>
      <c r="E2010">
        <f>HLOOKUP("Prøvetagning",data!$A$1:$AT$8036,A2010,FALSE)</f>
        <v>0</v>
      </c>
      <c r="F2010">
        <f>HLOOKUP("Prøve",data!$A$1:$AT$8036,A2010,FALSE)</f>
        <v>0</v>
      </c>
      <c r="G2010">
        <f>HLOOKUP("ScKode",data!$A$1:$AT$8036,A2010,FALSE)</f>
        <v>0</v>
      </c>
      <c r="H2010">
        <f>HLOOKUP("StofParameter",data!$A$1:$AT$8036,A2010,FALSE)</f>
        <v>0</v>
      </c>
      <c r="I2010">
        <f>HLOOKUP("Dato",data!$A$1:$AT$8036,A2010,FALSE)</f>
        <v>0</v>
      </c>
      <c r="J2010">
        <f>HLOOKUP("Resultat-attribut",data!$A$1:$AT$8036,A2010,FALSE)</f>
        <v>0</v>
      </c>
      <c r="K2010">
        <f>HLOOKUP("Resultat",data!$A$1:$AT$8036,A2010,FALSE)</f>
        <v>0</v>
      </c>
      <c r="L2010">
        <f>HLOOKUP("Enhed",data!$A$1:$AT$8036,A2010,FALSE)</f>
        <v>0</v>
      </c>
    </row>
    <row r="2011" spans="1:12" x14ac:dyDescent="0.2">
      <c r="A2011">
        <v>2010</v>
      </c>
      <c r="B2011">
        <f>HLOOKUP("Referencer",data!$A$1:$AT$8036,A2011,FALSE)</f>
        <v>0</v>
      </c>
      <c r="C2011">
        <f>HLOOKUP("Stedtekst",data!$A$1:$AT$8036,A2011,FALSE)</f>
        <v>0</v>
      </c>
      <c r="D2011">
        <f>HLOOKUP("Målested navn",data!$A$1:$AT$8036,A2011,FALSE)</f>
        <v>0</v>
      </c>
      <c r="E2011">
        <f>HLOOKUP("Prøvetagning",data!$A$1:$AT$8036,A2011,FALSE)</f>
        <v>0</v>
      </c>
      <c r="F2011">
        <f>HLOOKUP("Prøve",data!$A$1:$AT$8036,A2011,FALSE)</f>
        <v>0</v>
      </c>
      <c r="G2011">
        <f>HLOOKUP("ScKode",data!$A$1:$AT$8036,A2011,FALSE)</f>
        <v>0</v>
      </c>
      <c r="H2011">
        <f>HLOOKUP("StofParameter",data!$A$1:$AT$8036,A2011,FALSE)</f>
        <v>0</v>
      </c>
      <c r="I2011">
        <f>HLOOKUP("Dato",data!$A$1:$AT$8036,A2011,FALSE)</f>
        <v>0</v>
      </c>
      <c r="J2011">
        <f>HLOOKUP("Resultat-attribut",data!$A$1:$AT$8036,A2011,FALSE)</f>
        <v>0</v>
      </c>
      <c r="K2011">
        <f>HLOOKUP("Resultat",data!$A$1:$AT$8036,A2011,FALSE)</f>
        <v>0</v>
      </c>
      <c r="L2011">
        <f>HLOOKUP("Enhed",data!$A$1:$AT$8036,A2011,FALSE)</f>
        <v>0</v>
      </c>
    </row>
    <row r="2012" spans="1:12" x14ac:dyDescent="0.2">
      <c r="A2012">
        <v>2011</v>
      </c>
      <c r="B2012">
        <f>HLOOKUP("Referencer",data!$A$1:$AT$8036,A2012,FALSE)</f>
        <v>0</v>
      </c>
      <c r="C2012">
        <f>HLOOKUP("Stedtekst",data!$A$1:$AT$8036,A2012,FALSE)</f>
        <v>0</v>
      </c>
      <c r="D2012">
        <f>HLOOKUP("Målested navn",data!$A$1:$AT$8036,A2012,FALSE)</f>
        <v>0</v>
      </c>
      <c r="E2012">
        <f>HLOOKUP("Prøvetagning",data!$A$1:$AT$8036,A2012,FALSE)</f>
        <v>0</v>
      </c>
      <c r="F2012">
        <f>HLOOKUP("Prøve",data!$A$1:$AT$8036,A2012,FALSE)</f>
        <v>0</v>
      </c>
      <c r="G2012">
        <f>HLOOKUP("ScKode",data!$A$1:$AT$8036,A2012,FALSE)</f>
        <v>0</v>
      </c>
      <c r="H2012">
        <f>HLOOKUP("StofParameter",data!$A$1:$AT$8036,A2012,FALSE)</f>
        <v>0</v>
      </c>
      <c r="I2012">
        <f>HLOOKUP("Dato",data!$A$1:$AT$8036,A2012,FALSE)</f>
        <v>0</v>
      </c>
      <c r="J2012">
        <f>HLOOKUP("Resultat-attribut",data!$A$1:$AT$8036,A2012,FALSE)</f>
        <v>0</v>
      </c>
      <c r="K2012">
        <f>HLOOKUP("Resultat",data!$A$1:$AT$8036,A2012,FALSE)</f>
        <v>0</v>
      </c>
      <c r="L2012">
        <f>HLOOKUP("Enhed",data!$A$1:$AT$8036,A2012,FALSE)</f>
        <v>0</v>
      </c>
    </row>
    <row r="2013" spans="1:12" x14ac:dyDescent="0.2">
      <c r="A2013">
        <v>2012</v>
      </c>
      <c r="B2013">
        <f>HLOOKUP("Referencer",data!$A$1:$AT$8036,A2013,FALSE)</f>
        <v>0</v>
      </c>
      <c r="C2013">
        <f>HLOOKUP("Stedtekst",data!$A$1:$AT$8036,A2013,FALSE)</f>
        <v>0</v>
      </c>
      <c r="D2013">
        <f>HLOOKUP("Målested navn",data!$A$1:$AT$8036,A2013,FALSE)</f>
        <v>0</v>
      </c>
      <c r="E2013">
        <f>HLOOKUP("Prøvetagning",data!$A$1:$AT$8036,A2013,FALSE)</f>
        <v>0</v>
      </c>
      <c r="F2013">
        <f>HLOOKUP("Prøve",data!$A$1:$AT$8036,A2013,FALSE)</f>
        <v>0</v>
      </c>
      <c r="G2013">
        <f>HLOOKUP("ScKode",data!$A$1:$AT$8036,A2013,FALSE)</f>
        <v>0</v>
      </c>
      <c r="H2013">
        <f>HLOOKUP("StofParameter",data!$A$1:$AT$8036,A2013,FALSE)</f>
        <v>0</v>
      </c>
      <c r="I2013">
        <f>HLOOKUP("Dato",data!$A$1:$AT$8036,A2013,FALSE)</f>
        <v>0</v>
      </c>
      <c r="J2013">
        <f>HLOOKUP("Resultat-attribut",data!$A$1:$AT$8036,A2013,FALSE)</f>
        <v>0</v>
      </c>
      <c r="K2013">
        <f>HLOOKUP("Resultat",data!$A$1:$AT$8036,A2013,FALSE)</f>
        <v>0</v>
      </c>
      <c r="L2013">
        <f>HLOOKUP("Enhed",data!$A$1:$AT$8036,A2013,FALSE)</f>
        <v>0</v>
      </c>
    </row>
    <row r="2014" spans="1:12" x14ac:dyDescent="0.2">
      <c r="A2014">
        <v>2013</v>
      </c>
      <c r="B2014">
        <f>HLOOKUP("Referencer",data!$A$1:$AT$8036,A2014,FALSE)</f>
        <v>0</v>
      </c>
      <c r="C2014">
        <f>HLOOKUP("Stedtekst",data!$A$1:$AT$8036,A2014,FALSE)</f>
        <v>0</v>
      </c>
      <c r="D2014">
        <f>HLOOKUP("Målested navn",data!$A$1:$AT$8036,A2014,FALSE)</f>
        <v>0</v>
      </c>
      <c r="E2014">
        <f>HLOOKUP("Prøvetagning",data!$A$1:$AT$8036,A2014,FALSE)</f>
        <v>0</v>
      </c>
      <c r="F2014">
        <f>HLOOKUP("Prøve",data!$A$1:$AT$8036,A2014,FALSE)</f>
        <v>0</v>
      </c>
      <c r="G2014">
        <f>HLOOKUP("ScKode",data!$A$1:$AT$8036,A2014,FALSE)</f>
        <v>0</v>
      </c>
      <c r="H2014">
        <f>HLOOKUP("StofParameter",data!$A$1:$AT$8036,A2014,FALSE)</f>
        <v>0</v>
      </c>
      <c r="I2014">
        <f>HLOOKUP("Dato",data!$A$1:$AT$8036,A2014,FALSE)</f>
        <v>0</v>
      </c>
      <c r="J2014">
        <f>HLOOKUP("Resultat-attribut",data!$A$1:$AT$8036,A2014,FALSE)</f>
        <v>0</v>
      </c>
      <c r="K2014">
        <f>HLOOKUP("Resultat",data!$A$1:$AT$8036,A2014,FALSE)</f>
        <v>0</v>
      </c>
      <c r="L2014">
        <f>HLOOKUP("Enhed",data!$A$1:$AT$8036,A2014,FALSE)</f>
        <v>0</v>
      </c>
    </row>
    <row r="2015" spans="1:12" x14ac:dyDescent="0.2">
      <c r="A2015">
        <v>2014</v>
      </c>
      <c r="B2015">
        <f>HLOOKUP("Referencer",data!$A$1:$AT$8036,A2015,FALSE)</f>
        <v>0</v>
      </c>
      <c r="C2015">
        <f>HLOOKUP("Stedtekst",data!$A$1:$AT$8036,A2015,FALSE)</f>
        <v>0</v>
      </c>
      <c r="D2015">
        <f>HLOOKUP("Målested navn",data!$A$1:$AT$8036,A2015,FALSE)</f>
        <v>0</v>
      </c>
      <c r="E2015">
        <f>HLOOKUP("Prøvetagning",data!$A$1:$AT$8036,A2015,FALSE)</f>
        <v>0</v>
      </c>
      <c r="F2015">
        <f>HLOOKUP("Prøve",data!$A$1:$AT$8036,A2015,FALSE)</f>
        <v>0</v>
      </c>
      <c r="G2015">
        <f>HLOOKUP("ScKode",data!$A$1:$AT$8036,A2015,FALSE)</f>
        <v>0</v>
      </c>
      <c r="H2015">
        <f>HLOOKUP("StofParameter",data!$A$1:$AT$8036,A2015,FALSE)</f>
        <v>0</v>
      </c>
      <c r="I2015">
        <f>HLOOKUP("Dato",data!$A$1:$AT$8036,A2015,FALSE)</f>
        <v>0</v>
      </c>
      <c r="J2015">
        <f>HLOOKUP("Resultat-attribut",data!$A$1:$AT$8036,A2015,FALSE)</f>
        <v>0</v>
      </c>
      <c r="K2015">
        <f>HLOOKUP("Resultat",data!$A$1:$AT$8036,A2015,FALSE)</f>
        <v>0</v>
      </c>
      <c r="L2015">
        <f>HLOOKUP("Enhed",data!$A$1:$AT$8036,A2015,FALSE)</f>
        <v>0</v>
      </c>
    </row>
    <row r="2016" spans="1:12" x14ac:dyDescent="0.2">
      <c r="A2016">
        <v>2015</v>
      </c>
      <c r="B2016">
        <f>HLOOKUP("Referencer",data!$A$1:$AT$8036,A2016,FALSE)</f>
        <v>0</v>
      </c>
      <c r="C2016">
        <f>HLOOKUP("Stedtekst",data!$A$1:$AT$8036,A2016,FALSE)</f>
        <v>0</v>
      </c>
      <c r="D2016">
        <f>HLOOKUP("Målested navn",data!$A$1:$AT$8036,A2016,FALSE)</f>
        <v>0</v>
      </c>
      <c r="E2016">
        <f>HLOOKUP("Prøvetagning",data!$A$1:$AT$8036,A2016,FALSE)</f>
        <v>0</v>
      </c>
      <c r="F2016">
        <f>HLOOKUP("Prøve",data!$A$1:$AT$8036,A2016,FALSE)</f>
        <v>0</v>
      </c>
      <c r="G2016">
        <f>HLOOKUP("ScKode",data!$A$1:$AT$8036,A2016,FALSE)</f>
        <v>0</v>
      </c>
      <c r="H2016">
        <f>HLOOKUP("StofParameter",data!$A$1:$AT$8036,A2016,FALSE)</f>
        <v>0</v>
      </c>
      <c r="I2016">
        <f>HLOOKUP("Dato",data!$A$1:$AT$8036,A2016,FALSE)</f>
        <v>0</v>
      </c>
      <c r="J2016">
        <f>HLOOKUP("Resultat-attribut",data!$A$1:$AT$8036,A2016,FALSE)</f>
        <v>0</v>
      </c>
      <c r="K2016">
        <f>HLOOKUP("Resultat",data!$A$1:$AT$8036,A2016,FALSE)</f>
        <v>0</v>
      </c>
      <c r="L2016">
        <f>HLOOKUP("Enhed",data!$A$1:$AT$8036,A2016,FALSE)</f>
        <v>0</v>
      </c>
    </row>
    <row r="2017" spans="1:12" x14ac:dyDescent="0.2">
      <c r="A2017">
        <v>2016</v>
      </c>
      <c r="B2017">
        <f>HLOOKUP("Referencer",data!$A$1:$AT$8036,A2017,FALSE)</f>
        <v>0</v>
      </c>
      <c r="C2017">
        <f>HLOOKUP("Stedtekst",data!$A$1:$AT$8036,A2017,FALSE)</f>
        <v>0</v>
      </c>
      <c r="D2017">
        <f>HLOOKUP("Målested navn",data!$A$1:$AT$8036,A2017,FALSE)</f>
        <v>0</v>
      </c>
      <c r="E2017">
        <f>HLOOKUP("Prøvetagning",data!$A$1:$AT$8036,A2017,FALSE)</f>
        <v>0</v>
      </c>
      <c r="F2017">
        <f>HLOOKUP("Prøve",data!$A$1:$AT$8036,A2017,FALSE)</f>
        <v>0</v>
      </c>
      <c r="G2017">
        <f>HLOOKUP("ScKode",data!$A$1:$AT$8036,A2017,FALSE)</f>
        <v>0</v>
      </c>
      <c r="H2017">
        <f>HLOOKUP("StofParameter",data!$A$1:$AT$8036,A2017,FALSE)</f>
        <v>0</v>
      </c>
      <c r="I2017">
        <f>HLOOKUP("Dato",data!$A$1:$AT$8036,A2017,FALSE)</f>
        <v>0</v>
      </c>
      <c r="J2017">
        <f>HLOOKUP("Resultat-attribut",data!$A$1:$AT$8036,A2017,FALSE)</f>
        <v>0</v>
      </c>
      <c r="K2017">
        <f>HLOOKUP("Resultat",data!$A$1:$AT$8036,A2017,FALSE)</f>
        <v>0</v>
      </c>
      <c r="L2017">
        <f>HLOOKUP("Enhed",data!$A$1:$AT$8036,A2017,FALSE)</f>
        <v>0</v>
      </c>
    </row>
    <row r="2018" spans="1:12" x14ac:dyDescent="0.2">
      <c r="A2018">
        <v>2017</v>
      </c>
      <c r="B2018">
        <f>HLOOKUP("Referencer",data!$A$1:$AT$8036,A2018,FALSE)</f>
        <v>0</v>
      </c>
      <c r="C2018">
        <f>HLOOKUP("Stedtekst",data!$A$1:$AT$8036,A2018,FALSE)</f>
        <v>0</v>
      </c>
      <c r="D2018">
        <f>HLOOKUP("Målested navn",data!$A$1:$AT$8036,A2018,FALSE)</f>
        <v>0</v>
      </c>
      <c r="E2018">
        <f>HLOOKUP("Prøvetagning",data!$A$1:$AT$8036,A2018,FALSE)</f>
        <v>0</v>
      </c>
      <c r="F2018">
        <f>HLOOKUP("Prøve",data!$A$1:$AT$8036,A2018,FALSE)</f>
        <v>0</v>
      </c>
      <c r="G2018">
        <f>HLOOKUP("ScKode",data!$A$1:$AT$8036,A2018,FALSE)</f>
        <v>0</v>
      </c>
      <c r="H2018">
        <f>HLOOKUP("StofParameter",data!$A$1:$AT$8036,A2018,FALSE)</f>
        <v>0</v>
      </c>
      <c r="I2018">
        <f>HLOOKUP("Dato",data!$A$1:$AT$8036,A2018,FALSE)</f>
        <v>0</v>
      </c>
      <c r="J2018">
        <f>HLOOKUP("Resultat-attribut",data!$A$1:$AT$8036,A2018,FALSE)</f>
        <v>0</v>
      </c>
      <c r="K2018">
        <f>HLOOKUP("Resultat",data!$A$1:$AT$8036,A2018,FALSE)</f>
        <v>0</v>
      </c>
      <c r="L2018">
        <f>HLOOKUP("Enhed",data!$A$1:$AT$8036,A2018,FALSE)</f>
        <v>0</v>
      </c>
    </row>
    <row r="2019" spans="1:12" x14ac:dyDescent="0.2">
      <c r="A2019">
        <v>2018</v>
      </c>
      <c r="B2019">
        <f>HLOOKUP("Referencer",data!$A$1:$AT$8036,A2019,FALSE)</f>
        <v>0</v>
      </c>
      <c r="C2019">
        <f>HLOOKUP("Stedtekst",data!$A$1:$AT$8036,A2019,FALSE)</f>
        <v>0</v>
      </c>
      <c r="D2019">
        <f>HLOOKUP("Målested navn",data!$A$1:$AT$8036,A2019,FALSE)</f>
        <v>0</v>
      </c>
      <c r="E2019">
        <f>HLOOKUP("Prøvetagning",data!$A$1:$AT$8036,A2019,FALSE)</f>
        <v>0</v>
      </c>
      <c r="F2019">
        <f>HLOOKUP("Prøve",data!$A$1:$AT$8036,A2019,FALSE)</f>
        <v>0</v>
      </c>
      <c r="G2019">
        <f>HLOOKUP("ScKode",data!$A$1:$AT$8036,A2019,FALSE)</f>
        <v>0</v>
      </c>
      <c r="H2019">
        <f>HLOOKUP("StofParameter",data!$A$1:$AT$8036,A2019,FALSE)</f>
        <v>0</v>
      </c>
      <c r="I2019">
        <f>HLOOKUP("Dato",data!$A$1:$AT$8036,A2019,FALSE)</f>
        <v>0</v>
      </c>
      <c r="J2019">
        <f>HLOOKUP("Resultat-attribut",data!$A$1:$AT$8036,A2019,FALSE)</f>
        <v>0</v>
      </c>
      <c r="K2019">
        <f>HLOOKUP("Resultat",data!$A$1:$AT$8036,A2019,FALSE)</f>
        <v>0</v>
      </c>
      <c r="L2019">
        <f>HLOOKUP("Enhed",data!$A$1:$AT$8036,A2019,FALSE)</f>
        <v>0</v>
      </c>
    </row>
    <row r="2020" spans="1:12" x14ac:dyDescent="0.2">
      <c r="A2020">
        <v>2019</v>
      </c>
      <c r="B2020">
        <f>HLOOKUP("Referencer",data!$A$1:$AT$8036,A2020,FALSE)</f>
        <v>0</v>
      </c>
      <c r="C2020">
        <f>HLOOKUP("Stedtekst",data!$A$1:$AT$8036,A2020,FALSE)</f>
        <v>0</v>
      </c>
      <c r="D2020">
        <f>HLOOKUP("Målested navn",data!$A$1:$AT$8036,A2020,FALSE)</f>
        <v>0</v>
      </c>
      <c r="E2020">
        <f>HLOOKUP("Prøvetagning",data!$A$1:$AT$8036,A2020,FALSE)</f>
        <v>0</v>
      </c>
      <c r="F2020">
        <f>HLOOKUP("Prøve",data!$A$1:$AT$8036,A2020,FALSE)</f>
        <v>0</v>
      </c>
      <c r="G2020">
        <f>HLOOKUP("ScKode",data!$A$1:$AT$8036,A2020,FALSE)</f>
        <v>0</v>
      </c>
      <c r="H2020">
        <f>HLOOKUP("StofParameter",data!$A$1:$AT$8036,A2020,FALSE)</f>
        <v>0</v>
      </c>
      <c r="I2020">
        <f>HLOOKUP("Dato",data!$A$1:$AT$8036,A2020,FALSE)</f>
        <v>0</v>
      </c>
      <c r="J2020">
        <f>HLOOKUP("Resultat-attribut",data!$A$1:$AT$8036,A2020,FALSE)</f>
        <v>0</v>
      </c>
      <c r="K2020">
        <f>HLOOKUP("Resultat",data!$A$1:$AT$8036,A2020,FALSE)</f>
        <v>0</v>
      </c>
      <c r="L2020">
        <f>HLOOKUP("Enhed",data!$A$1:$AT$8036,A2020,FALSE)</f>
        <v>0</v>
      </c>
    </row>
    <row r="2021" spans="1:12" x14ac:dyDescent="0.2">
      <c r="A2021">
        <v>2020</v>
      </c>
      <c r="B2021">
        <f>HLOOKUP("Referencer",data!$A$1:$AT$8036,A2021,FALSE)</f>
        <v>0</v>
      </c>
      <c r="C2021">
        <f>HLOOKUP("Stedtekst",data!$A$1:$AT$8036,A2021,FALSE)</f>
        <v>0</v>
      </c>
      <c r="D2021">
        <f>HLOOKUP("Målested navn",data!$A$1:$AT$8036,A2021,FALSE)</f>
        <v>0</v>
      </c>
      <c r="E2021">
        <f>HLOOKUP("Prøvetagning",data!$A$1:$AT$8036,A2021,FALSE)</f>
        <v>0</v>
      </c>
      <c r="F2021">
        <f>HLOOKUP("Prøve",data!$A$1:$AT$8036,A2021,FALSE)</f>
        <v>0</v>
      </c>
      <c r="G2021">
        <f>HLOOKUP("ScKode",data!$A$1:$AT$8036,A2021,FALSE)</f>
        <v>0</v>
      </c>
      <c r="H2021">
        <f>HLOOKUP("StofParameter",data!$A$1:$AT$8036,A2021,FALSE)</f>
        <v>0</v>
      </c>
      <c r="I2021">
        <f>HLOOKUP("Dato",data!$A$1:$AT$8036,A2021,FALSE)</f>
        <v>0</v>
      </c>
      <c r="J2021">
        <f>HLOOKUP("Resultat-attribut",data!$A$1:$AT$8036,A2021,FALSE)</f>
        <v>0</v>
      </c>
      <c r="K2021">
        <f>HLOOKUP("Resultat",data!$A$1:$AT$8036,A2021,FALSE)</f>
        <v>0</v>
      </c>
      <c r="L2021">
        <f>HLOOKUP("Enhed",data!$A$1:$AT$8036,A2021,FALSE)</f>
        <v>0</v>
      </c>
    </row>
    <row r="2022" spans="1:12" x14ac:dyDescent="0.2">
      <c r="A2022">
        <v>2021</v>
      </c>
      <c r="B2022">
        <f>HLOOKUP("Referencer",data!$A$1:$AT$8036,A2022,FALSE)</f>
        <v>0</v>
      </c>
      <c r="C2022">
        <f>HLOOKUP("Stedtekst",data!$A$1:$AT$8036,A2022,FALSE)</f>
        <v>0</v>
      </c>
      <c r="D2022">
        <f>HLOOKUP("Målested navn",data!$A$1:$AT$8036,A2022,FALSE)</f>
        <v>0</v>
      </c>
      <c r="E2022">
        <f>HLOOKUP("Prøvetagning",data!$A$1:$AT$8036,A2022,FALSE)</f>
        <v>0</v>
      </c>
      <c r="F2022">
        <f>HLOOKUP("Prøve",data!$A$1:$AT$8036,A2022,FALSE)</f>
        <v>0</v>
      </c>
      <c r="G2022">
        <f>HLOOKUP("ScKode",data!$A$1:$AT$8036,A2022,FALSE)</f>
        <v>0</v>
      </c>
      <c r="H2022">
        <f>HLOOKUP("StofParameter",data!$A$1:$AT$8036,A2022,FALSE)</f>
        <v>0</v>
      </c>
      <c r="I2022">
        <f>HLOOKUP("Dato",data!$A$1:$AT$8036,A2022,FALSE)</f>
        <v>0</v>
      </c>
      <c r="J2022">
        <f>HLOOKUP("Resultat-attribut",data!$A$1:$AT$8036,A2022,FALSE)</f>
        <v>0</v>
      </c>
      <c r="K2022">
        <f>HLOOKUP("Resultat",data!$A$1:$AT$8036,A2022,FALSE)</f>
        <v>0</v>
      </c>
      <c r="L2022">
        <f>HLOOKUP("Enhed",data!$A$1:$AT$8036,A2022,FALSE)</f>
        <v>0</v>
      </c>
    </row>
    <row r="2023" spans="1:12" x14ac:dyDescent="0.2">
      <c r="A2023">
        <v>2022</v>
      </c>
      <c r="B2023">
        <f>HLOOKUP("Referencer",data!$A$1:$AT$8036,A2023,FALSE)</f>
        <v>0</v>
      </c>
      <c r="C2023">
        <f>HLOOKUP("Stedtekst",data!$A$1:$AT$8036,A2023,FALSE)</f>
        <v>0</v>
      </c>
      <c r="D2023">
        <f>HLOOKUP("Målested navn",data!$A$1:$AT$8036,A2023,FALSE)</f>
        <v>0</v>
      </c>
      <c r="E2023">
        <f>HLOOKUP("Prøvetagning",data!$A$1:$AT$8036,A2023,FALSE)</f>
        <v>0</v>
      </c>
      <c r="F2023">
        <f>HLOOKUP("Prøve",data!$A$1:$AT$8036,A2023,FALSE)</f>
        <v>0</v>
      </c>
      <c r="G2023">
        <f>HLOOKUP("ScKode",data!$A$1:$AT$8036,A2023,FALSE)</f>
        <v>0</v>
      </c>
      <c r="H2023">
        <f>HLOOKUP("StofParameter",data!$A$1:$AT$8036,A2023,FALSE)</f>
        <v>0</v>
      </c>
      <c r="I2023">
        <f>HLOOKUP("Dato",data!$A$1:$AT$8036,A2023,FALSE)</f>
        <v>0</v>
      </c>
      <c r="J2023">
        <f>HLOOKUP("Resultat-attribut",data!$A$1:$AT$8036,A2023,FALSE)</f>
        <v>0</v>
      </c>
      <c r="K2023">
        <f>HLOOKUP("Resultat",data!$A$1:$AT$8036,A2023,FALSE)</f>
        <v>0</v>
      </c>
      <c r="L2023">
        <f>HLOOKUP("Enhed",data!$A$1:$AT$8036,A2023,FALSE)</f>
        <v>0</v>
      </c>
    </row>
    <row r="2024" spans="1:12" x14ac:dyDescent="0.2">
      <c r="A2024">
        <v>2023</v>
      </c>
      <c r="B2024">
        <f>HLOOKUP("Referencer",data!$A$1:$AT$8036,A2024,FALSE)</f>
        <v>0</v>
      </c>
      <c r="C2024">
        <f>HLOOKUP("Stedtekst",data!$A$1:$AT$8036,A2024,FALSE)</f>
        <v>0</v>
      </c>
      <c r="D2024">
        <f>HLOOKUP("Målested navn",data!$A$1:$AT$8036,A2024,FALSE)</f>
        <v>0</v>
      </c>
      <c r="E2024">
        <f>HLOOKUP("Prøvetagning",data!$A$1:$AT$8036,A2024,FALSE)</f>
        <v>0</v>
      </c>
      <c r="F2024">
        <f>HLOOKUP("Prøve",data!$A$1:$AT$8036,A2024,FALSE)</f>
        <v>0</v>
      </c>
      <c r="G2024">
        <f>HLOOKUP("ScKode",data!$A$1:$AT$8036,A2024,FALSE)</f>
        <v>0</v>
      </c>
      <c r="H2024">
        <f>HLOOKUP("StofParameter",data!$A$1:$AT$8036,A2024,FALSE)</f>
        <v>0</v>
      </c>
      <c r="I2024">
        <f>HLOOKUP("Dato",data!$A$1:$AT$8036,A2024,FALSE)</f>
        <v>0</v>
      </c>
      <c r="J2024">
        <f>HLOOKUP("Resultat-attribut",data!$A$1:$AT$8036,A2024,FALSE)</f>
        <v>0</v>
      </c>
      <c r="K2024">
        <f>HLOOKUP("Resultat",data!$A$1:$AT$8036,A2024,FALSE)</f>
        <v>0</v>
      </c>
      <c r="L2024">
        <f>HLOOKUP("Enhed",data!$A$1:$AT$8036,A2024,FALSE)</f>
        <v>0</v>
      </c>
    </row>
    <row r="2025" spans="1:12" x14ac:dyDescent="0.2">
      <c r="A2025">
        <v>2024</v>
      </c>
      <c r="B2025">
        <f>HLOOKUP("Referencer",data!$A$1:$AT$8036,A2025,FALSE)</f>
        <v>0</v>
      </c>
      <c r="C2025">
        <f>HLOOKUP("Stedtekst",data!$A$1:$AT$8036,A2025,FALSE)</f>
        <v>0</v>
      </c>
      <c r="D2025">
        <f>HLOOKUP("Målested navn",data!$A$1:$AT$8036,A2025,FALSE)</f>
        <v>0</v>
      </c>
      <c r="E2025">
        <f>HLOOKUP("Prøvetagning",data!$A$1:$AT$8036,A2025,FALSE)</f>
        <v>0</v>
      </c>
      <c r="F2025">
        <f>HLOOKUP("Prøve",data!$A$1:$AT$8036,A2025,FALSE)</f>
        <v>0</v>
      </c>
      <c r="G2025">
        <f>HLOOKUP("ScKode",data!$A$1:$AT$8036,A2025,FALSE)</f>
        <v>0</v>
      </c>
      <c r="H2025">
        <f>HLOOKUP("StofParameter",data!$A$1:$AT$8036,A2025,FALSE)</f>
        <v>0</v>
      </c>
      <c r="I2025">
        <f>HLOOKUP("Dato",data!$A$1:$AT$8036,A2025,FALSE)</f>
        <v>0</v>
      </c>
      <c r="J2025">
        <f>HLOOKUP("Resultat-attribut",data!$A$1:$AT$8036,A2025,FALSE)</f>
        <v>0</v>
      </c>
      <c r="K2025">
        <f>HLOOKUP("Resultat",data!$A$1:$AT$8036,A2025,FALSE)</f>
        <v>0</v>
      </c>
      <c r="L2025">
        <f>HLOOKUP("Enhed",data!$A$1:$AT$8036,A2025,FALSE)</f>
        <v>0</v>
      </c>
    </row>
    <row r="2026" spans="1:12" x14ac:dyDescent="0.2">
      <c r="A2026">
        <v>2025</v>
      </c>
      <c r="B2026">
        <f>HLOOKUP("Referencer",data!$A$1:$AT$8036,A2026,FALSE)</f>
        <v>0</v>
      </c>
      <c r="C2026">
        <f>HLOOKUP("Stedtekst",data!$A$1:$AT$8036,A2026,FALSE)</f>
        <v>0</v>
      </c>
      <c r="D2026">
        <f>HLOOKUP("Målested navn",data!$A$1:$AT$8036,A2026,FALSE)</f>
        <v>0</v>
      </c>
      <c r="E2026">
        <f>HLOOKUP("Prøvetagning",data!$A$1:$AT$8036,A2026,FALSE)</f>
        <v>0</v>
      </c>
      <c r="F2026">
        <f>HLOOKUP("Prøve",data!$A$1:$AT$8036,A2026,FALSE)</f>
        <v>0</v>
      </c>
      <c r="G2026">
        <f>HLOOKUP("ScKode",data!$A$1:$AT$8036,A2026,FALSE)</f>
        <v>0</v>
      </c>
      <c r="H2026">
        <f>HLOOKUP("StofParameter",data!$A$1:$AT$8036,A2026,FALSE)</f>
        <v>0</v>
      </c>
      <c r="I2026">
        <f>HLOOKUP("Dato",data!$A$1:$AT$8036,A2026,FALSE)</f>
        <v>0</v>
      </c>
      <c r="J2026">
        <f>HLOOKUP("Resultat-attribut",data!$A$1:$AT$8036,A2026,FALSE)</f>
        <v>0</v>
      </c>
      <c r="K2026">
        <f>HLOOKUP("Resultat",data!$A$1:$AT$8036,A2026,FALSE)</f>
        <v>0</v>
      </c>
      <c r="L2026">
        <f>HLOOKUP("Enhed",data!$A$1:$AT$8036,A2026,FALSE)</f>
        <v>0</v>
      </c>
    </row>
    <row r="2027" spans="1:12" x14ac:dyDescent="0.2">
      <c r="A2027">
        <v>2026</v>
      </c>
      <c r="B2027">
        <f>HLOOKUP("Referencer",data!$A$1:$AT$8036,A2027,FALSE)</f>
        <v>0</v>
      </c>
      <c r="C2027">
        <f>HLOOKUP("Stedtekst",data!$A$1:$AT$8036,A2027,FALSE)</f>
        <v>0</v>
      </c>
      <c r="D2027">
        <f>HLOOKUP("Målested navn",data!$A$1:$AT$8036,A2027,FALSE)</f>
        <v>0</v>
      </c>
      <c r="E2027">
        <f>HLOOKUP("Prøvetagning",data!$A$1:$AT$8036,A2027,FALSE)</f>
        <v>0</v>
      </c>
      <c r="F2027">
        <f>HLOOKUP("Prøve",data!$A$1:$AT$8036,A2027,FALSE)</f>
        <v>0</v>
      </c>
      <c r="G2027">
        <f>HLOOKUP("ScKode",data!$A$1:$AT$8036,A2027,FALSE)</f>
        <v>0</v>
      </c>
      <c r="H2027">
        <f>HLOOKUP("StofParameter",data!$A$1:$AT$8036,A2027,FALSE)</f>
        <v>0</v>
      </c>
      <c r="I2027">
        <f>HLOOKUP("Dato",data!$A$1:$AT$8036,A2027,FALSE)</f>
        <v>0</v>
      </c>
      <c r="J2027">
        <f>HLOOKUP("Resultat-attribut",data!$A$1:$AT$8036,A2027,FALSE)</f>
        <v>0</v>
      </c>
      <c r="K2027">
        <f>HLOOKUP("Resultat",data!$A$1:$AT$8036,A2027,FALSE)</f>
        <v>0</v>
      </c>
      <c r="L2027">
        <f>HLOOKUP("Enhed",data!$A$1:$AT$8036,A2027,FALSE)</f>
        <v>0</v>
      </c>
    </row>
    <row r="2028" spans="1:12" x14ac:dyDescent="0.2">
      <c r="A2028">
        <v>2027</v>
      </c>
      <c r="B2028">
        <f>HLOOKUP("Referencer",data!$A$1:$AT$8036,A2028,FALSE)</f>
        <v>0</v>
      </c>
      <c r="C2028">
        <f>HLOOKUP("Stedtekst",data!$A$1:$AT$8036,A2028,FALSE)</f>
        <v>0</v>
      </c>
      <c r="D2028">
        <f>HLOOKUP("Målested navn",data!$A$1:$AT$8036,A2028,FALSE)</f>
        <v>0</v>
      </c>
      <c r="E2028">
        <f>HLOOKUP("Prøvetagning",data!$A$1:$AT$8036,A2028,FALSE)</f>
        <v>0</v>
      </c>
      <c r="F2028">
        <f>HLOOKUP("Prøve",data!$A$1:$AT$8036,A2028,FALSE)</f>
        <v>0</v>
      </c>
      <c r="G2028">
        <f>HLOOKUP("ScKode",data!$A$1:$AT$8036,A2028,FALSE)</f>
        <v>0</v>
      </c>
      <c r="H2028">
        <f>HLOOKUP("StofParameter",data!$A$1:$AT$8036,A2028,FALSE)</f>
        <v>0</v>
      </c>
      <c r="I2028">
        <f>HLOOKUP("Dato",data!$A$1:$AT$8036,A2028,FALSE)</f>
        <v>0</v>
      </c>
      <c r="J2028">
        <f>HLOOKUP("Resultat-attribut",data!$A$1:$AT$8036,A2028,FALSE)</f>
        <v>0</v>
      </c>
      <c r="K2028">
        <f>HLOOKUP("Resultat",data!$A$1:$AT$8036,A2028,FALSE)</f>
        <v>0</v>
      </c>
      <c r="L2028">
        <f>HLOOKUP("Enhed",data!$A$1:$AT$8036,A2028,FALSE)</f>
        <v>0</v>
      </c>
    </row>
    <row r="2029" spans="1:12" x14ac:dyDescent="0.2">
      <c r="A2029">
        <v>2028</v>
      </c>
      <c r="B2029">
        <f>HLOOKUP("Referencer",data!$A$1:$AT$8036,A2029,FALSE)</f>
        <v>0</v>
      </c>
      <c r="C2029">
        <f>HLOOKUP("Stedtekst",data!$A$1:$AT$8036,A2029,FALSE)</f>
        <v>0</v>
      </c>
      <c r="D2029">
        <f>HLOOKUP("Målested navn",data!$A$1:$AT$8036,A2029,FALSE)</f>
        <v>0</v>
      </c>
      <c r="E2029">
        <f>HLOOKUP("Prøvetagning",data!$A$1:$AT$8036,A2029,FALSE)</f>
        <v>0</v>
      </c>
      <c r="F2029">
        <f>HLOOKUP("Prøve",data!$A$1:$AT$8036,A2029,FALSE)</f>
        <v>0</v>
      </c>
      <c r="G2029">
        <f>HLOOKUP("ScKode",data!$A$1:$AT$8036,A2029,FALSE)</f>
        <v>0</v>
      </c>
      <c r="H2029">
        <f>HLOOKUP("StofParameter",data!$A$1:$AT$8036,A2029,FALSE)</f>
        <v>0</v>
      </c>
      <c r="I2029">
        <f>HLOOKUP("Dato",data!$A$1:$AT$8036,A2029,FALSE)</f>
        <v>0</v>
      </c>
      <c r="J2029">
        <f>HLOOKUP("Resultat-attribut",data!$A$1:$AT$8036,A2029,FALSE)</f>
        <v>0</v>
      </c>
      <c r="K2029">
        <f>HLOOKUP("Resultat",data!$A$1:$AT$8036,A2029,FALSE)</f>
        <v>0</v>
      </c>
      <c r="L2029">
        <f>HLOOKUP("Enhed",data!$A$1:$AT$8036,A2029,FALSE)</f>
        <v>0</v>
      </c>
    </row>
    <row r="2030" spans="1:12" x14ac:dyDescent="0.2">
      <c r="A2030">
        <v>2029</v>
      </c>
      <c r="B2030">
        <f>HLOOKUP("Referencer",data!$A$1:$AT$8036,A2030,FALSE)</f>
        <v>0</v>
      </c>
      <c r="C2030">
        <f>HLOOKUP("Stedtekst",data!$A$1:$AT$8036,A2030,FALSE)</f>
        <v>0</v>
      </c>
      <c r="D2030">
        <f>HLOOKUP("Målested navn",data!$A$1:$AT$8036,A2030,FALSE)</f>
        <v>0</v>
      </c>
      <c r="E2030">
        <f>HLOOKUP("Prøvetagning",data!$A$1:$AT$8036,A2030,FALSE)</f>
        <v>0</v>
      </c>
      <c r="F2030">
        <f>HLOOKUP("Prøve",data!$A$1:$AT$8036,A2030,FALSE)</f>
        <v>0</v>
      </c>
      <c r="G2030">
        <f>HLOOKUP("ScKode",data!$A$1:$AT$8036,A2030,FALSE)</f>
        <v>0</v>
      </c>
      <c r="H2030">
        <f>HLOOKUP("StofParameter",data!$A$1:$AT$8036,A2030,FALSE)</f>
        <v>0</v>
      </c>
      <c r="I2030">
        <f>HLOOKUP("Dato",data!$A$1:$AT$8036,A2030,FALSE)</f>
        <v>0</v>
      </c>
      <c r="J2030">
        <f>HLOOKUP("Resultat-attribut",data!$A$1:$AT$8036,A2030,FALSE)</f>
        <v>0</v>
      </c>
      <c r="K2030">
        <f>HLOOKUP("Resultat",data!$A$1:$AT$8036,A2030,FALSE)</f>
        <v>0</v>
      </c>
      <c r="L2030">
        <f>HLOOKUP("Enhed",data!$A$1:$AT$8036,A2030,FALSE)</f>
        <v>0</v>
      </c>
    </row>
    <row r="2031" spans="1:12" x14ac:dyDescent="0.2">
      <c r="A2031">
        <v>2030</v>
      </c>
      <c r="B2031">
        <f>HLOOKUP("Referencer",data!$A$1:$AT$8036,A2031,FALSE)</f>
        <v>0</v>
      </c>
      <c r="C2031">
        <f>HLOOKUP("Stedtekst",data!$A$1:$AT$8036,A2031,FALSE)</f>
        <v>0</v>
      </c>
      <c r="D2031">
        <f>HLOOKUP("Målested navn",data!$A$1:$AT$8036,A2031,FALSE)</f>
        <v>0</v>
      </c>
      <c r="E2031">
        <f>HLOOKUP("Prøvetagning",data!$A$1:$AT$8036,A2031,FALSE)</f>
        <v>0</v>
      </c>
      <c r="F2031">
        <f>HLOOKUP("Prøve",data!$A$1:$AT$8036,A2031,FALSE)</f>
        <v>0</v>
      </c>
      <c r="G2031">
        <f>HLOOKUP("ScKode",data!$A$1:$AT$8036,A2031,FALSE)</f>
        <v>0</v>
      </c>
      <c r="H2031">
        <f>HLOOKUP("StofParameter",data!$A$1:$AT$8036,A2031,FALSE)</f>
        <v>0</v>
      </c>
      <c r="I2031">
        <f>HLOOKUP("Dato",data!$A$1:$AT$8036,A2031,FALSE)</f>
        <v>0</v>
      </c>
      <c r="J2031">
        <f>HLOOKUP("Resultat-attribut",data!$A$1:$AT$8036,A2031,FALSE)</f>
        <v>0</v>
      </c>
      <c r="K2031">
        <f>HLOOKUP("Resultat",data!$A$1:$AT$8036,A2031,FALSE)</f>
        <v>0</v>
      </c>
      <c r="L2031">
        <f>HLOOKUP("Enhed",data!$A$1:$AT$8036,A2031,FALSE)</f>
        <v>0</v>
      </c>
    </row>
    <row r="2032" spans="1:12" x14ac:dyDescent="0.2">
      <c r="A2032">
        <v>2031</v>
      </c>
      <c r="B2032">
        <f>HLOOKUP("Referencer",data!$A$1:$AT$8036,A2032,FALSE)</f>
        <v>0</v>
      </c>
      <c r="C2032">
        <f>HLOOKUP("Stedtekst",data!$A$1:$AT$8036,A2032,FALSE)</f>
        <v>0</v>
      </c>
      <c r="D2032">
        <f>HLOOKUP("Målested navn",data!$A$1:$AT$8036,A2032,FALSE)</f>
        <v>0</v>
      </c>
      <c r="E2032">
        <f>HLOOKUP("Prøvetagning",data!$A$1:$AT$8036,A2032,FALSE)</f>
        <v>0</v>
      </c>
      <c r="F2032">
        <f>HLOOKUP("Prøve",data!$A$1:$AT$8036,A2032,FALSE)</f>
        <v>0</v>
      </c>
      <c r="G2032">
        <f>HLOOKUP("ScKode",data!$A$1:$AT$8036,A2032,FALSE)</f>
        <v>0</v>
      </c>
      <c r="H2032">
        <f>HLOOKUP("StofParameter",data!$A$1:$AT$8036,A2032,FALSE)</f>
        <v>0</v>
      </c>
      <c r="I2032">
        <f>HLOOKUP("Dato",data!$A$1:$AT$8036,A2032,FALSE)</f>
        <v>0</v>
      </c>
      <c r="J2032">
        <f>HLOOKUP("Resultat-attribut",data!$A$1:$AT$8036,A2032,FALSE)</f>
        <v>0</v>
      </c>
      <c r="K2032">
        <f>HLOOKUP("Resultat",data!$A$1:$AT$8036,A2032,FALSE)</f>
        <v>0</v>
      </c>
      <c r="L2032">
        <f>HLOOKUP("Enhed",data!$A$1:$AT$8036,A2032,FALSE)</f>
        <v>0</v>
      </c>
    </row>
    <row r="2033" spans="1:12" x14ac:dyDescent="0.2">
      <c r="A2033">
        <v>2032</v>
      </c>
      <c r="B2033">
        <f>HLOOKUP("Referencer",data!$A$1:$AT$8036,A2033,FALSE)</f>
        <v>0</v>
      </c>
      <c r="C2033">
        <f>HLOOKUP("Stedtekst",data!$A$1:$AT$8036,A2033,FALSE)</f>
        <v>0</v>
      </c>
      <c r="D2033">
        <f>HLOOKUP("Målested navn",data!$A$1:$AT$8036,A2033,FALSE)</f>
        <v>0</v>
      </c>
      <c r="E2033">
        <f>HLOOKUP("Prøvetagning",data!$A$1:$AT$8036,A2033,FALSE)</f>
        <v>0</v>
      </c>
      <c r="F2033">
        <f>HLOOKUP("Prøve",data!$A$1:$AT$8036,A2033,FALSE)</f>
        <v>0</v>
      </c>
      <c r="G2033">
        <f>HLOOKUP("ScKode",data!$A$1:$AT$8036,A2033,FALSE)</f>
        <v>0</v>
      </c>
      <c r="H2033">
        <f>HLOOKUP("StofParameter",data!$A$1:$AT$8036,A2033,FALSE)</f>
        <v>0</v>
      </c>
      <c r="I2033">
        <f>HLOOKUP("Dato",data!$A$1:$AT$8036,A2033,FALSE)</f>
        <v>0</v>
      </c>
      <c r="J2033">
        <f>HLOOKUP("Resultat-attribut",data!$A$1:$AT$8036,A2033,FALSE)</f>
        <v>0</v>
      </c>
      <c r="K2033">
        <f>HLOOKUP("Resultat",data!$A$1:$AT$8036,A2033,FALSE)</f>
        <v>0</v>
      </c>
      <c r="L2033">
        <f>HLOOKUP("Enhed",data!$A$1:$AT$8036,A2033,FALSE)</f>
        <v>0</v>
      </c>
    </row>
    <row r="2034" spans="1:12" x14ac:dyDescent="0.2">
      <c r="A2034">
        <v>2033</v>
      </c>
      <c r="B2034">
        <f>HLOOKUP("Referencer",data!$A$1:$AT$8036,A2034,FALSE)</f>
        <v>0</v>
      </c>
      <c r="C2034">
        <f>HLOOKUP("Stedtekst",data!$A$1:$AT$8036,A2034,FALSE)</f>
        <v>0</v>
      </c>
      <c r="D2034">
        <f>HLOOKUP("Målested navn",data!$A$1:$AT$8036,A2034,FALSE)</f>
        <v>0</v>
      </c>
      <c r="E2034">
        <f>HLOOKUP("Prøvetagning",data!$A$1:$AT$8036,A2034,FALSE)</f>
        <v>0</v>
      </c>
      <c r="F2034">
        <f>HLOOKUP("Prøve",data!$A$1:$AT$8036,A2034,FALSE)</f>
        <v>0</v>
      </c>
      <c r="G2034">
        <f>HLOOKUP("ScKode",data!$A$1:$AT$8036,A2034,FALSE)</f>
        <v>0</v>
      </c>
      <c r="H2034">
        <f>HLOOKUP("StofParameter",data!$A$1:$AT$8036,A2034,FALSE)</f>
        <v>0</v>
      </c>
      <c r="I2034">
        <f>HLOOKUP("Dato",data!$A$1:$AT$8036,A2034,FALSE)</f>
        <v>0</v>
      </c>
      <c r="J2034">
        <f>HLOOKUP("Resultat-attribut",data!$A$1:$AT$8036,A2034,FALSE)</f>
        <v>0</v>
      </c>
      <c r="K2034">
        <f>HLOOKUP("Resultat",data!$A$1:$AT$8036,A2034,FALSE)</f>
        <v>0</v>
      </c>
      <c r="L2034">
        <f>HLOOKUP("Enhed",data!$A$1:$AT$8036,A2034,FALSE)</f>
        <v>0</v>
      </c>
    </row>
    <row r="2035" spans="1:12" x14ac:dyDescent="0.2">
      <c r="A2035">
        <v>2034</v>
      </c>
      <c r="B2035">
        <f>HLOOKUP("Referencer",data!$A$1:$AT$8036,A2035,FALSE)</f>
        <v>0</v>
      </c>
      <c r="C2035">
        <f>HLOOKUP("Stedtekst",data!$A$1:$AT$8036,A2035,FALSE)</f>
        <v>0</v>
      </c>
      <c r="D2035">
        <f>HLOOKUP("Målested navn",data!$A$1:$AT$8036,A2035,FALSE)</f>
        <v>0</v>
      </c>
      <c r="E2035">
        <f>HLOOKUP("Prøvetagning",data!$A$1:$AT$8036,A2035,FALSE)</f>
        <v>0</v>
      </c>
      <c r="F2035">
        <f>HLOOKUP("Prøve",data!$A$1:$AT$8036,A2035,FALSE)</f>
        <v>0</v>
      </c>
      <c r="G2035">
        <f>HLOOKUP("ScKode",data!$A$1:$AT$8036,A2035,FALSE)</f>
        <v>0</v>
      </c>
      <c r="H2035">
        <f>HLOOKUP("StofParameter",data!$A$1:$AT$8036,A2035,FALSE)</f>
        <v>0</v>
      </c>
      <c r="I2035">
        <f>HLOOKUP("Dato",data!$A$1:$AT$8036,A2035,FALSE)</f>
        <v>0</v>
      </c>
      <c r="J2035">
        <f>HLOOKUP("Resultat-attribut",data!$A$1:$AT$8036,A2035,FALSE)</f>
        <v>0</v>
      </c>
      <c r="K2035">
        <f>HLOOKUP("Resultat",data!$A$1:$AT$8036,A2035,FALSE)</f>
        <v>0</v>
      </c>
      <c r="L2035">
        <f>HLOOKUP("Enhed",data!$A$1:$AT$8036,A2035,FALSE)</f>
        <v>0</v>
      </c>
    </row>
    <row r="2036" spans="1:12" x14ac:dyDescent="0.2">
      <c r="A2036">
        <v>2035</v>
      </c>
      <c r="B2036">
        <f>HLOOKUP("Referencer",data!$A$1:$AT$8036,A2036,FALSE)</f>
        <v>0</v>
      </c>
      <c r="C2036">
        <f>HLOOKUP("Stedtekst",data!$A$1:$AT$8036,A2036,FALSE)</f>
        <v>0</v>
      </c>
      <c r="D2036">
        <f>HLOOKUP("Målested navn",data!$A$1:$AT$8036,A2036,FALSE)</f>
        <v>0</v>
      </c>
      <c r="E2036">
        <f>HLOOKUP("Prøvetagning",data!$A$1:$AT$8036,A2036,FALSE)</f>
        <v>0</v>
      </c>
      <c r="F2036">
        <f>HLOOKUP("Prøve",data!$A$1:$AT$8036,A2036,FALSE)</f>
        <v>0</v>
      </c>
      <c r="G2036">
        <f>HLOOKUP("ScKode",data!$A$1:$AT$8036,A2036,FALSE)</f>
        <v>0</v>
      </c>
      <c r="H2036">
        <f>HLOOKUP("StofParameter",data!$A$1:$AT$8036,A2036,FALSE)</f>
        <v>0</v>
      </c>
      <c r="I2036">
        <f>HLOOKUP("Dato",data!$A$1:$AT$8036,A2036,FALSE)</f>
        <v>0</v>
      </c>
      <c r="J2036">
        <f>HLOOKUP("Resultat-attribut",data!$A$1:$AT$8036,A2036,FALSE)</f>
        <v>0</v>
      </c>
      <c r="K2036">
        <f>HLOOKUP("Resultat",data!$A$1:$AT$8036,A2036,FALSE)</f>
        <v>0</v>
      </c>
      <c r="L2036">
        <f>HLOOKUP("Enhed",data!$A$1:$AT$8036,A2036,FALSE)</f>
        <v>0</v>
      </c>
    </row>
    <row r="2037" spans="1:12" x14ac:dyDescent="0.2">
      <c r="A2037">
        <v>2036</v>
      </c>
      <c r="B2037">
        <f>HLOOKUP("Referencer",data!$A$1:$AT$8036,A2037,FALSE)</f>
        <v>0</v>
      </c>
      <c r="C2037">
        <f>HLOOKUP("Stedtekst",data!$A$1:$AT$8036,A2037,FALSE)</f>
        <v>0</v>
      </c>
      <c r="D2037">
        <f>HLOOKUP("Målested navn",data!$A$1:$AT$8036,A2037,FALSE)</f>
        <v>0</v>
      </c>
      <c r="E2037">
        <f>HLOOKUP("Prøvetagning",data!$A$1:$AT$8036,A2037,FALSE)</f>
        <v>0</v>
      </c>
      <c r="F2037">
        <f>HLOOKUP("Prøve",data!$A$1:$AT$8036,A2037,FALSE)</f>
        <v>0</v>
      </c>
      <c r="G2037">
        <f>HLOOKUP("ScKode",data!$A$1:$AT$8036,A2037,FALSE)</f>
        <v>0</v>
      </c>
      <c r="H2037">
        <f>HLOOKUP("StofParameter",data!$A$1:$AT$8036,A2037,FALSE)</f>
        <v>0</v>
      </c>
      <c r="I2037">
        <f>HLOOKUP("Dato",data!$A$1:$AT$8036,A2037,FALSE)</f>
        <v>0</v>
      </c>
      <c r="J2037">
        <f>HLOOKUP("Resultat-attribut",data!$A$1:$AT$8036,A2037,FALSE)</f>
        <v>0</v>
      </c>
      <c r="K2037">
        <f>HLOOKUP("Resultat",data!$A$1:$AT$8036,A2037,FALSE)</f>
        <v>0</v>
      </c>
      <c r="L2037">
        <f>HLOOKUP("Enhed",data!$A$1:$AT$8036,A2037,FALSE)</f>
        <v>0</v>
      </c>
    </row>
    <row r="2038" spans="1:12" x14ac:dyDescent="0.2">
      <c r="A2038">
        <v>2037</v>
      </c>
      <c r="B2038">
        <f>HLOOKUP("Referencer",data!$A$1:$AT$8036,A2038,FALSE)</f>
        <v>0</v>
      </c>
      <c r="C2038">
        <f>HLOOKUP("Stedtekst",data!$A$1:$AT$8036,A2038,FALSE)</f>
        <v>0</v>
      </c>
      <c r="D2038">
        <f>HLOOKUP("Målested navn",data!$A$1:$AT$8036,A2038,FALSE)</f>
        <v>0</v>
      </c>
      <c r="E2038">
        <f>HLOOKUP("Prøvetagning",data!$A$1:$AT$8036,A2038,FALSE)</f>
        <v>0</v>
      </c>
      <c r="F2038">
        <f>HLOOKUP("Prøve",data!$A$1:$AT$8036,A2038,FALSE)</f>
        <v>0</v>
      </c>
      <c r="G2038">
        <f>HLOOKUP("ScKode",data!$A$1:$AT$8036,A2038,FALSE)</f>
        <v>0</v>
      </c>
      <c r="H2038">
        <f>HLOOKUP("StofParameter",data!$A$1:$AT$8036,A2038,FALSE)</f>
        <v>0</v>
      </c>
      <c r="I2038">
        <f>HLOOKUP("Dato",data!$A$1:$AT$8036,A2038,FALSE)</f>
        <v>0</v>
      </c>
      <c r="J2038">
        <f>HLOOKUP("Resultat-attribut",data!$A$1:$AT$8036,A2038,FALSE)</f>
        <v>0</v>
      </c>
      <c r="K2038">
        <f>HLOOKUP("Resultat",data!$A$1:$AT$8036,A2038,FALSE)</f>
        <v>0</v>
      </c>
      <c r="L2038">
        <f>HLOOKUP("Enhed",data!$A$1:$AT$8036,A2038,FALSE)</f>
        <v>0</v>
      </c>
    </row>
    <row r="2039" spans="1:12" x14ac:dyDescent="0.2">
      <c r="A2039">
        <v>2038</v>
      </c>
      <c r="B2039">
        <f>HLOOKUP("Referencer",data!$A$1:$AT$8036,A2039,FALSE)</f>
        <v>0</v>
      </c>
      <c r="C2039">
        <f>HLOOKUP("Stedtekst",data!$A$1:$AT$8036,A2039,FALSE)</f>
        <v>0</v>
      </c>
      <c r="D2039">
        <f>HLOOKUP("Målested navn",data!$A$1:$AT$8036,A2039,FALSE)</f>
        <v>0</v>
      </c>
      <c r="E2039">
        <f>HLOOKUP("Prøvetagning",data!$A$1:$AT$8036,A2039,FALSE)</f>
        <v>0</v>
      </c>
      <c r="F2039">
        <f>HLOOKUP("Prøve",data!$A$1:$AT$8036,A2039,FALSE)</f>
        <v>0</v>
      </c>
      <c r="G2039">
        <f>HLOOKUP("ScKode",data!$A$1:$AT$8036,A2039,FALSE)</f>
        <v>0</v>
      </c>
      <c r="H2039">
        <f>HLOOKUP("StofParameter",data!$A$1:$AT$8036,A2039,FALSE)</f>
        <v>0</v>
      </c>
      <c r="I2039">
        <f>HLOOKUP("Dato",data!$A$1:$AT$8036,A2039,FALSE)</f>
        <v>0</v>
      </c>
      <c r="J2039">
        <f>HLOOKUP("Resultat-attribut",data!$A$1:$AT$8036,A2039,FALSE)</f>
        <v>0</v>
      </c>
      <c r="K2039">
        <f>HLOOKUP("Resultat",data!$A$1:$AT$8036,A2039,FALSE)</f>
        <v>0</v>
      </c>
      <c r="L2039">
        <f>HLOOKUP("Enhed",data!$A$1:$AT$8036,A2039,FALSE)</f>
        <v>0</v>
      </c>
    </row>
    <row r="2040" spans="1:12" x14ac:dyDescent="0.2">
      <c r="A2040">
        <v>2039</v>
      </c>
      <c r="B2040">
        <f>HLOOKUP("Referencer",data!$A$1:$AT$8036,A2040,FALSE)</f>
        <v>0</v>
      </c>
      <c r="C2040">
        <f>HLOOKUP("Stedtekst",data!$A$1:$AT$8036,A2040,FALSE)</f>
        <v>0</v>
      </c>
      <c r="D2040">
        <f>HLOOKUP("Målested navn",data!$A$1:$AT$8036,A2040,FALSE)</f>
        <v>0</v>
      </c>
      <c r="E2040">
        <f>HLOOKUP("Prøvetagning",data!$A$1:$AT$8036,A2040,FALSE)</f>
        <v>0</v>
      </c>
      <c r="F2040">
        <f>HLOOKUP("Prøve",data!$A$1:$AT$8036,A2040,FALSE)</f>
        <v>0</v>
      </c>
      <c r="G2040">
        <f>HLOOKUP("ScKode",data!$A$1:$AT$8036,A2040,FALSE)</f>
        <v>0</v>
      </c>
      <c r="H2040">
        <f>HLOOKUP("StofParameter",data!$A$1:$AT$8036,A2040,FALSE)</f>
        <v>0</v>
      </c>
      <c r="I2040">
        <f>HLOOKUP("Dato",data!$A$1:$AT$8036,A2040,FALSE)</f>
        <v>0</v>
      </c>
      <c r="J2040">
        <f>HLOOKUP("Resultat-attribut",data!$A$1:$AT$8036,A2040,FALSE)</f>
        <v>0</v>
      </c>
      <c r="K2040">
        <f>HLOOKUP("Resultat",data!$A$1:$AT$8036,A2040,FALSE)</f>
        <v>0</v>
      </c>
      <c r="L2040">
        <f>HLOOKUP("Enhed",data!$A$1:$AT$8036,A2040,FALSE)</f>
        <v>0</v>
      </c>
    </row>
    <row r="2041" spans="1:12" x14ac:dyDescent="0.2">
      <c r="A2041">
        <v>2040</v>
      </c>
      <c r="B2041">
        <f>HLOOKUP("Referencer",data!$A$1:$AT$8036,A2041,FALSE)</f>
        <v>0</v>
      </c>
      <c r="C2041">
        <f>HLOOKUP("Stedtekst",data!$A$1:$AT$8036,A2041,FALSE)</f>
        <v>0</v>
      </c>
      <c r="D2041">
        <f>HLOOKUP("Målested navn",data!$A$1:$AT$8036,A2041,FALSE)</f>
        <v>0</v>
      </c>
      <c r="E2041">
        <f>HLOOKUP("Prøvetagning",data!$A$1:$AT$8036,A2041,FALSE)</f>
        <v>0</v>
      </c>
      <c r="F2041">
        <f>HLOOKUP("Prøve",data!$A$1:$AT$8036,A2041,FALSE)</f>
        <v>0</v>
      </c>
      <c r="G2041">
        <f>HLOOKUP("ScKode",data!$A$1:$AT$8036,A2041,FALSE)</f>
        <v>0</v>
      </c>
      <c r="H2041">
        <f>HLOOKUP("StofParameter",data!$A$1:$AT$8036,A2041,FALSE)</f>
        <v>0</v>
      </c>
      <c r="I2041">
        <f>HLOOKUP("Dato",data!$A$1:$AT$8036,A2041,FALSE)</f>
        <v>0</v>
      </c>
      <c r="J2041">
        <f>HLOOKUP("Resultat-attribut",data!$A$1:$AT$8036,A2041,FALSE)</f>
        <v>0</v>
      </c>
      <c r="K2041">
        <f>HLOOKUP("Resultat",data!$A$1:$AT$8036,A2041,FALSE)</f>
        <v>0</v>
      </c>
      <c r="L2041">
        <f>HLOOKUP("Enhed",data!$A$1:$AT$8036,A2041,FALSE)</f>
        <v>0</v>
      </c>
    </row>
    <row r="2042" spans="1:12" x14ac:dyDescent="0.2">
      <c r="A2042">
        <v>2041</v>
      </c>
      <c r="B2042">
        <f>HLOOKUP("Referencer",data!$A$1:$AT$8036,A2042,FALSE)</f>
        <v>0</v>
      </c>
      <c r="C2042">
        <f>HLOOKUP("Stedtekst",data!$A$1:$AT$8036,A2042,FALSE)</f>
        <v>0</v>
      </c>
      <c r="D2042">
        <f>HLOOKUP("Målested navn",data!$A$1:$AT$8036,A2042,FALSE)</f>
        <v>0</v>
      </c>
      <c r="E2042">
        <f>HLOOKUP("Prøvetagning",data!$A$1:$AT$8036,A2042,FALSE)</f>
        <v>0</v>
      </c>
      <c r="F2042">
        <f>HLOOKUP("Prøve",data!$A$1:$AT$8036,A2042,FALSE)</f>
        <v>0</v>
      </c>
      <c r="G2042">
        <f>HLOOKUP("ScKode",data!$A$1:$AT$8036,A2042,FALSE)</f>
        <v>0</v>
      </c>
      <c r="H2042">
        <f>HLOOKUP("StofParameter",data!$A$1:$AT$8036,A2042,FALSE)</f>
        <v>0</v>
      </c>
      <c r="I2042">
        <f>HLOOKUP("Dato",data!$A$1:$AT$8036,A2042,FALSE)</f>
        <v>0</v>
      </c>
      <c r="J2042">
        <f>HLOOKUP("Resultat-attribut",data!$A$1:$AT$8036,A2042,FALSE)</f>
        <v>0</v>
      </c>
      <c r="K2042">
        <f>HLOOKUP("Resultat",data!$A$1:$AT$8036,A2042,FALSE)</f>
        <v>0</v>
      </c>
      <c r="L2042">
        <f>HLOOKUP("Enhed",data!$A$1:$AT$8036,A2042,FALSE)</f>
        <v>0</v>
      </c>
    </row>
    <row r="2043" spans="1:12" x14ac:dyDescent="0.2">
      <c r="A2043">
        <v>2042</v>
      </c>
      <c r="B2043">
        <f>HLOOKUP("Referencer",data!$A$1:$AT$8036,A2043,FALSE)</f>
        <v>0</v>
      </c>
      <c r="C2043">
        <f>HLOOKUP("Stedtekst",data!$A$1:$AT$8036,A2043,FALSE)</f>
        <v>0</v>
      </c>
      <c r="D2043">
        <f>HLOOKUP("Målested navn",data!$A$1:$AT$8036,A2043,FALSE)</f>
        <v>0</v>
      </c>
      <c r="E2043">
        <f>HLOOKUP("Prøvetagning",data!$A$1:$AT$8036,A2043,FALSE)</f>
        <v>0</v>
      </c>
      <c r="F2043">
        <f>HLOOKUP("Prøve",data!$A$1:$AT$8036,A2043,FALSE)</f>
        <v>0</v>
      </c>
      <c r="G2043">
        <f>HLOOKUP("ScKode",data!$A$1:$AT$8036,A2043,FALSE)</f>
        <v>0</v>
      </c>
      <c r="H2043">
        <f>HLOOKUP("StofParameter",data!$A$1:$AT$8036,A2043,FALSE)</f>
        <v>0</v>
      </c>
      <c r="I2043">
        <f>HLOOKUP("Dato",data!$A$1:$AT$8036,A2043,FALSE)</f>
        <v>0</v>
      </c>
      <c r="J2043">
        <f>HLOOKUP("Resultat-attribut",data!$A$1:$AT$8036,A2043,FALSE)</f>
        <v>0</v>
      </c>
      <c r="K2043">
        <f>HLOOKUP("Resultat",data!$A$1:$AT$8036,A2043,FALSE)</f>
        <v>0</v>
      </c>
      <c r="L2043">
        <f>HLOOKUP("Enhed",data!$A$1:$AT$8036,A2043,FALSE)</f>
        <v>0</v>
      </c>
    </row>
    <row r="2044" spans="1:12" x14ac:dyDescent="0.2">
      <c r="A2044">
        <v>2043</v>
      </c>
      <c r="B2044">
        <f>HLOOKUP("Referencer",data!$A$1:$AT$8036,A2044,FALSE)</f>
        <v>0</v>
      </c>
      <c r="C2044">
        <f>HLOOKUP("Stedtekst",data!$A$1:$AT$8036,A2044,FALSE)</f>
        <v>0</v>
      </c>
      <c r="D2044">
        <f>HLOOKUP("Målested navn",data!$A$1:$AT$8036,A2044,FALSE)</f>
        <v>0</v>
      </c>
      <c r="E2044">
        <f>HLOOKUP("Prøvetagning",data!$A$1:$AT$8036,A2044,FALSE)</f>
        <v>0</v>
      </c>
      <c r="F2044">
        <f>HLOOKUP("Prøve",data!$A$1:$AT$8036,A2044,FALSE)</f>
        <v>0</v>
      </c>
      <c r="G2044">
        <f>HLOOKUP("ScKode",data!$A$1:$AT$8036,A2044,FALSE)</f>
        <v>0</v>
      </c>
      <c r="H2044">
        <f>HLOOKUP("StofParameter",data!$A$1:$AT$8036,A2044,FALSE)</f>
        <v>0</v>
      </c>
      <c r="I2044">
        <f>HLOOKUP("Dato",data!$A$1:$AT$8036,A2044,FALSE)</f>
        <v>0</v>
      </c>
      <c r="J2044">
        <f>HLOOKUP("Resultat-attribut",data!$A$1:$AT$8036,A2044,FALSE)</f>
        <v>0</v>
      </c>
      <c r="K2044">
        <f>HLOOKUP("Resultat",data!$A$1:$AT$8036,A2044,FALSE)</f>
        <v>0</v>
      </c>
      <c r="L2044">
        <f>HLOOKUP("Enhed",data!$A$1:$AT$8036,A2044,FALSE)</f>
        <v>0</v>
      </c>
    </row>
    <row r="2045" spans="1:12" x14ac:dyDescent="0.2">
      <c r="A2045">
        <v>2044</v>
      </c>
      <c r="B2045">
        <f>HLOOKUP("Referencer",data!$A$1:$AT$8036,A2045,FALSE)</f>
        <v>0</v>
      </c>
      <c r="C2045">
        <f>HLOOKUP("Stedtekst",data!$A$1:$AT$8036,A2045,FALSE)</f>
        <v>0</v>
      </c>
      <c r="D2045">
        <f>HLOOKUP("Målested navn",data!$A$1:$AT$8036,A2045,FALSE)</f>
        <v>0</v>
      </c>
      <c r="E2045">
        <f>HLOOKUP("Prøvetagning",data!$A$1:$AT$8036,A2045,FALSE)</f>
        <v>0</v>
      </c>
      <c r="F2045">
        <f>HLOOKUP("Prøve",data!$A$1:$AT$8036,A2045,FALSE)</f>
        <v>0</v>
      </c>
      <c r="G2045">
        <f>HLOOKUP("ScKode",data!$A$1:$AT$8036,A2045,FALSE)</f>
        <v>0</v>
      </c>
      <c r="H2045">
        <f>HLOOKUP("StofParameter",data!$A$1:$AT$8036,A2045,FALSE)</f>
        <v>0</v>
      </c>
      <c r="I2045">
        <f>HLOOKUP("Dato",data!$A$1:$AT$8036,A2045,FALSE)</f>
        <v>0</v>
      </c>
      <c r="J2045">
        <f>HLOOKUP("Resultat-attribut",data!$A$1:$AT$8036,A2045,FALSE)</f>
        <v>0</v>
      </c>
      <c r="K2045">
        <f>HLOOKUP("Resultat",data!$A$1:$AT$8036,A2045,FALSE)</f>
        <v>0</v>
      </c>
      <c r="L2045">
        <f>HLOOKUP("Enhed",data!$A$1:$AT$8036,A2045,FALSE)</f>
        <v>0</v>
      </c>
    </row>
    <row r="2046" spans="1:12" x14ac:dyDescent="0.2">
      <c r="A2046">
        <v>2045</v>
      </c>
      <c r="B2046">
        <f>HLOOKUP("Referencer",data!$A$1:$AT$8036,A2046,FALSE)</f>
        <v>0</v>
      </c>
      <c r="C2046">
        <f>HLOOKUP("Stedtekst",data!$A$1:$AT$8036,A2046,FALSE)</f>
        <v>0</v>
      </c>
      <c r="D2046">
        <f>HLOOKUP("Målested navn",data!$A$1:$AT$8036,A2046,FALSE)</f>
        <v>0</v>
      </c>
      <c r="E2046">
        <f>HLOOKUP("Prøvetagning",data!$A$1:$AT$8036,A2046,FALSE)</f>
        <v>0</v>
      </c>
      <c r="F2046">
        <f>HLOOKUP("Prøve",data!$A$1:$AT$8036,A2046,FALSE)</f>
        <v>0</v>
      </c>
      <c r="G2046">
        <f>HLOOKUP("ScKode",data!$A$1:$AT$8036,A2046,FALSE)</f>
        <v>0</v>
      </c>
      <c r="H2046">
        <f>HLOOKUP("StofParameter",data!$A$1:$AT$8036,A2046,FALSE)</f>
        <v>0</v>
      </c>
      <c r="I2046">
        <f>HLOOKUP("Dato",data!$A$1:$AT$8036,A2046,FALSE)</f>
        <v>0</v>
      </c>
      <c r="J2046">
        <f>HLOOKUP("Resultat-attribut",data!$A$1:$AT$8036,A2046,FALSE)</f>
        <v>0</v>
      </c>
      <c r="K2046">
        <f>HLOOKUP("Resultat",data!$A$1:$AT$8036,A2046,FALSE)</f>
        <v>0</v>
      </c>
      <c r="L2046">
        <f>HLOOKUP("Enhed",data!$A$1:$AT$8036,A2046,FALSE)</f>
        <v>0</v>
      </c>
    </row>
    <row r="2047" spans="1:12" x14ac:dyDescent="0.2">
      <c r="A2047">
        <v>2046</v>
      </c>
      <c r="B2047">
        <f>HLOOKUP("Referencer",data!$A$1:$AT$8036,A2047,FALSE)</f>
        <v>0</v>
      </c>
      <c r="C2047">
        <f>HLOOKUP("Stedtekst",data!$A$1:$AT$8036,A2047,FALSE)</f>
        <v>0</v>
      </c>
      <c r="D2047">
        <f>HLOOKUP("Målested navn",data!$A$1:$AT$8036,A2047,FALSE)</f>
        <v>0</v>
      </c>
      <c r="E2047">
        <f>HLOOKUP("Prøvetagning",data!$A$1:$AT$8036,A2047,FALSE)</f>
        <v>0</v>
      </c>
      <c r="F2047">
        <f>HLOOKUP("Prøve",data!$A$1:$AT$8036,A2047,FALSE)</f>
        <v>0</v>
      </c>
      <c r="G2047">
        <f>HLOOKUP("ScKode",data!$A$1:$AT$8036,A2047,FALSE)</f>
        <v>0</v>
      </c>
      <c r="H2047">
        <f>HLOOKUP("StofParameter",data!$A$1:$AT$8036,A2047,FALSE)</f>
        <v>0</v>
      </c>
      <c r="I2047">
        <f>HLOOKUP("Dato",data!$A$1:$AT$8036,A2047,FALSE)</f>
        <v>0</v>
      </c>
      <c r="J2047">
        <f>HLOOKUP("Resultat-attribut",data!$A$1:$AT$8036,A2047,FALSE)</f>
        <v>0</v>
      </c>
      <c r="K2047">
        <f>HLOOKUP("Resultat",data!$A$1:$AT$8036,A2047,FALSE)</f>
        <v>0</v>
      </c>
      <c r="L2047">
        <f>HLOOKUP("Enhed",data!$A$1:$AT$8036,A2047,FALSE)</f>
        <v>0</v>
      </c>
    </row>
    <row r="2048" spans="1:12" x14ac:dyDescent="0.2">
      <c r="A2048">
        <v>2047</v>
      </c>
      <c r="B2048">
        <f>HLOOKUP("Referencer",data!$A$1:$AT$8036,A2048,FALSE)</f>
        <v>0</v>
      </c>
      <c r="C2048">
        <f>HLOOKUP("Stedtekst",data!$A$1:$AT$8036,A2048,FALSE)</f>
        <v>0</v>
      </c>
      <c r="D2048">
        <f>HLOOKUP("Målested navn",data!$A$1:$AT$8036,A2048,FALSE)</f>
        <v>0</v>
      </c>
      <c r="E2048">
        <f>HLOOKUP("Prøvetagning",data!$A$1:$AT$8036,A2048,FALSE)</f>
        <v>0</v>
      </c>
      <c r="F2048">
        <f>HLOOKUP("Prøve",data!$A$1:$AT$8036,A2048,FALSE)</f>
        <v>0</v>
      </c>
      <c r="G2048">
        <f>HLOOKUP("ScKode",data!$A$1:$AT$8036,A2048,FALSE)</f>
        <v>0</v>
      </c>
      <c r="H2048">
        <f>HLOOKUP("StofParameter",data!$A$1:$AT$8036,A2048,FALSE)</f>
        <v>0</v>
      </c>
      <c r="I2048">
        <f>HLOOKUP("Dato",data!$A$1:$AT$8036,A2048,FALSE)</f>
        <v>0</v>
      </c>
      <c r="J2048">
        <f>HLOOKUP("Resultat-attribut",data!$A$1:$AT$8036,A2048,FALSE)</f>
        <v>0</v>
      </c>
      <c r="K2048">
        <f>HLOOKUP("Resultat",data!$A$1:$AT$8036,A2048,FALSE)</f>
        <v>0</v>
      </c>
      <c r="L2048">
        <f>HLOOKUP("Enhed",data!$A$1:$AT$8036,A2048,FALSE)</f>
        <v>0</v>
      </c>
    </row>
    <row r="2049" spans="1:12" x14ac:dyDescent="0.2">
      <c r="A2049">
        <v>2048</v>
      </c>
      <c r="B2049">
        <f>HLOOKUP("Referencer",data!$A$1:$AT$8036,A2049,FALSE)</f>
        <v>0</v>
      </c>
      <c r="C2049">
        <f>HLOOKUP("Stedtekst",data!$A$1:$AT$8036,A2049,FALSE)</f>
        <v>0</v>
      </c>
      <c r="D2049">
        <f>HLOOKUP("Målested navn",data!$A$1:$AT$8036,A2049,FALSE)</f>
        <v>0</v>
      </c>
      <c r="E2049">
        <f>HLOOKUP("Prøvetagning",data!$A$1:$AT$8036,A2049,FALSE)</f>
        <v>0</v>
      </c>
      <c r="F2049">
        <f>HLOOKUP("Prøve",data!$A$1:$AT$8036,A2049,FALSE)</f>
        <v>0</v>
      </c>
      <c r="G2049">
        <f>HLOOKUP("ScKode",data!$A$1:$AT$8036,A2049,FALSE)</f>
        <v>0</v>
      </c>
      <c r="H2049">
        <f>HLOOKUP("StofParameter",data!$A$1:$AT$8036,A2049,FALSE)</f>
        <v>0</v>
      </c>
      <c r="I2049">
        <f>HLOOKUP("Dato",data!$A$1:$AT$8036,A2049,FALSE)</f>
        <v>0</v>
      </c>
      <c r="J2049">
        <f>HLOOKUP("Resultat-attribut",data!$A$1:$AT$8036,A2049,FALSE)</f>
        <v>0</v>
      </c>
      <c r="K2049">
        <f>HLOOKUP("Resultat",data!$A$1:$AT$8036,A2049,FALSE)</f>
        <v>0</v>
      </c>
      <c r="L2049">
        <f>HLOOKUP("Enhed",data!$A$1:$AT$8036,A2049,FALSE)</f>
        <v>0</v>
      </c>
    </row>
    <row r="2050" spans="1:12" x14ac:dyDescent="0.2">
      <c r="A2050">
        <v>2049</v>
      </c>
      <c r="B2050">
        <f>HLOOKUP("Referencer",data!$A$1:$AT$8036,A2050,FALSE)</f>
        <v>0</v>
      </c>
      <c r="C2050">
        <f>HLOOKUP("Stedtekst",data!$A$1:$AT$8036,A2050,FALSE)</f>
        <v>0</v>
      </c>
      <c r="D2050">
        <f>HLOOKUP("Målested navn",data!$A$1:$AT$8036,A2050,FALSE)</f>
        <v>0</v>
      </c>
      <c r="E2050">
        <f>HLOOKUP("Prøvetagning",data!$A$1:$AT$8036,A2050,FALSE)</f>
        <v>0</v>
      </c>
      <c r="F2050">
        <f>HLOOKUP("Prøve",data!$A$1:$AT$8036,A2050,FALSE)</f>
        <v>0</v>
      </c>
      <c r="G2050">
        <f>HLOOKUP("ScKode",data!$A$1:$AT$8036,A2050,FALSE)</f>
        <v>0</v>
      </c>
      <c r="H2050">
        <f>HLOOKUP("StofParameter",data!$A$1:$AT$8036,A2050,FALSE)</f>
        <v>0</v>
      </c>
      <c r="I2050">
        <f>HLOOKUP("Dato",data!$A$1:$AT$8036,A2050,FALSE)</f>
        <v>0</v>
      </c>
      <c r="J2050">
        <f>HLOOKUP("Resultat-attribut",data!$A$1:$AT$8036,A2050,FALSE)</f>
        <v>0</v>
      </c>
      <c r="K2050">
        <f>HLOOKUP("Resultat",data!$A$1:$AT$8036,A2050,FALSE)</f>
        <v>0</v>
      </c>
      <c r="L2050">
        <f>HLOOKUP("Enhed",data!$A$1:$AT$8036,A2050,FALSE)</f>
        <v>0</v>
      </c>
    </row>
    <row r="2051" spans="1:12" x14ac:dyDescent="0.2">
      <c r="A2051">
        <v>2050</v>
      </c>
      <c r="B2051">
        <f>HLOOKUP("Referencer",data!$A$1:$AT$8036,A2051,FALSE)</f>
        <v>0</v>
      </c>
      <c r="C2051">
        <f>HLOOKUP("Stedtekst",data!$A$1:$AT$8036,A2051,FALSE)</f>
        <v>0</v>
      </c>
      <c r="D2051">
        <f>HLOOKUP("Målested navn",data!$A$1:$AT$8036,A2051,FALSE)</f>
        <v>0</v>
      </c>
      <c r="E2051">
        <f>HLOOKUP("Prøvetagning",data!$A$1:$AT$8036,A2051,FALSE)</f>
        <v>0</v>
      </c>
      <c r="F2051">
        <f>HLOOKUP("Prøve",data!$A$1:$AT$8036,A2051,FALSE)</f>
        <v>0</v>
      </c>
      <c r="G2051">
        <f>HLOOKUP("ScKode",data!$A$1:$AT$8036,A2051,FALSE)</f>
        <v>0</v>
      </c>
      <c r="H2051">
        <f>HLOOKUP("StofParameter",data!$A$1:$AT$8036,A2051,FALSE)</f>
        <v>0</v>
      </c>
      <c r="I2051">
        <f>HLOOKUP("Dato",data!$A$1:$AT$8036,A2051,FALSE)</f>
        <v>0</v>
      </c>
      <c r="J2051">
        <f>HLOOKUP("Resultat-attribut",data!$A$1:$AT$8036,A2051,FALSE)</f>
        <v>0</v>
      </c>
      <c r="K2051">
        <f>HLOOKUP("Resultat",data!$A$1:$AT$8036,A2051,FALSE)</f>
        <v>0</v>
      </c>
      <c r="L2051">
        <f>HLOOKUP("Enhed",data!$A$1:$AT$8036,A2051,FALSE)</f>
        <v>0</v>
      </c>
    </row>
    <row r="2052" spans="1:12" x14ac:dyDescent="0.2">
      <c r="A2052">
        <v>2051</v>
      </c>
      <c r="B2052">
        <f>HLOOKUP("Referencer",data!$A$1:$AT$8036,A2052,FALSE)</f>
        <v>0</v>
      </c>
      <c r="C2052">
        <f>HLOOKUP("Stedtekst",data!$A$1:$AT$8036,A2052,FALSE)</f>
        <v>0</v>
      </c>
      <c r="D2052">
        <f>HLOOKUP("Målested navn",data!$A$1:$AT$8036,A2052,FALSE)</f>
        <v>0</v>
      </c>
      <c r="E2052">
        <f>HLOOKUP("Prøvetagning",data!$A$1:$AT$8036,A2052,FALSE)</f>
        <v>0</v>
      </c>
      <c r="F2052">
        <f>HLOOKUP("Prøve",data!$A$1:$AT$8036,A2052,FALSE)</f>
        <v>0</v>
      </c>
      <c r="G2052">
        <f>HLOOKUP("ScKode",data!$A$1:$AT$8036,A2052,FALSE)</f>
        <v>0</v>
      </c>
      <c r="H2052">
        <f>HLOOKUP("StofParameter",data!$A$1:$AT$8036,A2052,FALSE)</f>
        <v>0</v>
      </c>
      <c r="I2052">
        <f>HLOOKUP("Dato",data!$A$1:$AT$8036,A2052,FALSE)</f>
        <v>0</v>
      </c>
      <c r="J2052">
        <f>HLOOKUP("Resultat-attribut",data!$A$1:$AT$8036,A2052,FALSE)</f>
        <v>0</v>
      </c>
      <c r="K2052">
        <f>HLOOKUP("Resultat",data!$A$1:$AT$8036,A2052,FALSE)</f>
        <v>0</v>
      </c>
      <c r="L2052">
        <f>HLOOKUP("Enhed",data!$A$1:$AT$8036,A2052,FALSE)</f>
        <v>0</v>
      </c>
    </row>
    <row r="2053" spans="1:12" x14ac:dyDescent="0.2">
      <c r="A2053">
        <v>2052</v>
      </c>
      <c r="B2053">
        <f>HLOOKUP("Referencer",data!$A$1:$AT$8036,A2053,FALSE)</f>
        <v>0</v>
      </c>
      <c r="C2053">
        <f>HLOOKUP("Stedtekst",data!$A$1:$AT$8036,A2053,FALSE)</f>
        <v>0</v>
      </c>
      <c r="D2053">
        <f>HLOOKUP("Målested navn",data!$A$1:$AT$8036,A2053,FALSE)</f>
        <v>0</v>
      </c>
      <c r="E2053">
        <f>HLOOKUP("Prøvetagning",data!$A$1:$AT$8036,A2053,FALSE)</f>
        <v>0</v>
      </c>
      <c r="F2053">
        <f>HLOOKUP("Prøve",data!$A$1:$AT$8036,A2053,FALSE)</f>
        <v>0</v>
      </c>
      <c r="G2053">
        <f>HLOOKUP("ScKode",data!$A$1:$AT$8036,A2053,FALSE)</f>
        <v>0</v>
      </c>
      <c r="H2053">
        <f>HLOOKUP("StofParameter",data!$A$1:$AT$8036,A2053,FALSE)</f>
        <v>0</v>
      </c>
      <c r="I2053">
        <f>HLOOKUP("Dato",data!$A$1:$AT$8036,A2053,FALSE)</f>
        <v>0</v>
      </c>
      <c r="J2053">
        <f>HLOOKUP("Resultat-attribut",data!$A$1:$AT$8036,A2053,FALSE)</f>
        <v>0</v>
      </c>
      <c r="K2053">
        <f>HLOOKUP("Resultat",data!$A$1:$AT$8036,A2053,FALSE)</f>
        <v>0</v>
      </c>
      <c r="L2053">
        <f>HLOOKUP("Enhed",data!$A$1:$AT$8036,A2053,FALSE)</f>
        <v>0</v>
      </c>
    </row>
    <row r="2054" spans="1:12" x14ac:dyDescent="0.2">
      <c r="A2054">
        <v>2053</v>
      </c>
      <c r="B2054">
        <f>HLOOKUP("Referencer",data!$A$1:$AT$8036,A2054,FALSE)</f>
        <v>0</v>
      </c>
      <c r="C2054">
        <f>HLOOKUP("Stedtekst",data!$A$1:$AT$8036,A2054,FALSE)</f>
        <v>0</v>
      </c>
      <c r="D2054">
        <f>HLOOKUP("Målested navn",data!$A$1:$AT$8036,A2054,FALSE)</f>
        <v>0</v>
      </c>
      <c r="E2054">
        <f>HLOOKUP("Prøvetagning",data!$A$1:$AT$8036,A2054,FALSE)</f>
        <v>0</v>
      </c>
      <c r="F2054">
        <f>HLOOKUP("Prøve",data!$A$1:$AT$8036,A2054,FALSE)</f>
        <v>0</v>
      </c>
      <c r="G2054">
        <f>HLOOKUP("ScKode",data!$A$1:$AT$8036,A2054,FALSE)</f>
        <v>0</v>
      </c>
      <c r="H2054">
        <f>HLOOKUP("StofParameter",data!$A$1:$AT$8036,A2054,FALSE)</f>
        <v>0</v>
      </c>
      <c r="I2054">
        <f>HLOOKUP("Dato",data!$A$1:$AT$8036,A2054,FALSE)</f>
        <v>0</v>
      </c>
      <c r="J2054">
        <f>HLOOKUP("Resultat-attribut",data!$A$1:$AT$8036,A2054,FALSE)</f>
        <v>0</v>
      </c>
      <c r="K2054">
        <f>HLOOKUP("Resultat",data!$A$1:$AT$8036,A2054,FALSE)</f>
        <v>0</v>
      </c>
      <c r="L2054">
        <f>HLOOKUP("Enhed",data!$A$1:$AT$8036,A2054,FALSE)</f>
        <v>0</v>
      </c>
    </row>
    <row r="2055" spans="1:12" x14ac:dyDescent="0.2">
      <c r="A2055">
        <v>2054</v>
      </c>
      <c r="B2055">
        <f>HLOOKUP("Referencer",data!$A$1:$AT$8036,A2055,FALSE)</f>
        <v>0</v>
      </c>
      <c r="C2055">
        <f>HLOOKUP("Stedtekst",data!$A$1:$AT$8036,A2055,FALSE)</f>
        <v>0</v>
      </c>
      <c r="D2055">
        <f>HLOOKUP("Målested navn",data!$A$1:$AT$8036,A2055,FALSE)</f>
        <v>0</v>
      </c>
      <c r="E2055">
        <f>HLOOKUP("Prøvetagning",data!$A$1:$AT$8036,A2055,FALSE)</f>
        <v>0</v>
      </c>
      <c r="F2055">
        <f>HLOOKUP("Prøve",data!$A$1:$AT$8036,A2055,FALSE)</f>
        <v>0</v>
      </c>
      <c r="G2055">
        <f>HLOOKUP("ScKode",data!$A$1:$AT$8036,A2055,FALSE)</f>
        <v>0</v>
      </c>
      <c r="H2055">
        <f>HLOOKUP("StofParameter",data!$A$1:$AT$8036,A2055,FALSE)</f>
        <v>0</v>
      </c>
      <c r="I2055">
        <f>HLOOKUP("Dato",data!$A$1:$AT$8036,A2055,FALSE)</f>
        <v>0</v>
      </c>
      <c r="J2055">
        <f>HLOOKUP("Resultat-attribut",data!$A$1:$AT$8036,A2055,FALSE)</f>
        <v>0</v>
      </c>
      <c r="K2055">
        <f>HLOOKUP("Resultat",data!$A$1:$AT$8036,A2055,FALSE)</f>
        <v>0</v>
      </c>
      <c r="L2055">
        <f>HLOOKUP("Enhed",data!$A$1:$AT$8036,A2055,FALSE)</f>
        <v>0</v>
      </c>
    </row>
    <row r="2056" spans="1:12" x14ac:dyDescent="0.2">
      <c r="A2056">
        <v>2055</v>
      </c>
      <c r="B2056">
        <f>HLOOKUP("Referencer",data!$A$1:$AT$8036,A2056,FALSE)</f>
        <v>0</v>
      </c>
      <c r="C2056">
        <f>HLOOKUP("Stedtekst",data!$A$1:$AT$8036,A2056,FALSE)</f>
        <v>0</v>
      </c>
      <c r="D2056">
        <f>HLOOKUP("Målested navn",data!$A$1:$AT$8036,A2056,FALSE)</f>
        <v>0</v>
      </c>
      <c r="E2056">
        <f>HLOOKUP("Prøvetagning",data!$A$1:$AT$8036,A2056,FALSE)</f>
        <v>0</v>
      </c>
      <c r="F2056">
        <f>HLOOKUP("Prøve",data!$A$1:$AT$8036,A2056,FALSE)</f>
        <v>0</v>
      </c>
      <c r="G2056">
        <f>HLOOKUP("ScKode",data!$A$1:$AT$8036,A2056,FALSE)</f>
        <v>0</v>
      </c>
      <c r="H2056">
        <f>HLOOKUP("StofParameter",data!$A$1:$AT$8036,A2056,FALSE)</f>
        <v>0</v>
      </c>
      <c r="I2056">
        <f>HLOOKUP("Dato",data!$A$1:$AT$8036,A2056,FALSE)</f>
        <v>0</v>
      </c>
      <c r="J2056">
        <f>HLOOKUP("Resultat-attribut",data!$A$1:$AT$8036,A2056,FALSE)</f>
        <v>0</v>
      </c>
      <c r="K2056">
        <f>HLOOKUP("Resultat",data!$A$1:$AT$8036,A2056,FALSE)</f>
        <v>0</v>
      </c>
      <c r="L2056">
        <f>HLOOKUP("Enhed",data!$A$1:$AT$8036,A2056,FALSE)</f>
        <v>0</v>
      </c>
    </row>
    <row r="2057" spans="1:12" x14ac:dyDescent="0.2">
      <c r="A2057">
        <v>2056</v>
      </c>
      <c r="B2057">
        <f>HLOOKUP("Referencer",data!$A$1:$AT$8036,A2057,FALSE)</f>
        <v>0</v>
      </c>
      <c r="C2057">
        <f>HLOOKUP("Stedtekst",data!$A$1:$AT$8036,A2057,FALSE)</f>
        <v>0</v>
      </c>
      <c r="D2057">
        <f>HLOOKUP("Målested navn",data!$A$1:$AT$8036,A2057,FALSE)</f>
        <v>0</v>
      </c>
      <c r="E2057">
        <f>HLOOKUP("Prøvetagning",data!$A$1:$AT$8036,A2057,FALSE)</f>
        <v>0</v>
      </c>
      <c r="F2057">
        <f>HLOOKUP("Prøve",data!$A$1:$AT$8036,A2057,FALSE)</f>
        <v>0</v>
      </c>
      <c r="G2057">
        <f>HLOOKUP("ScKode",data!$A$1:$AT$8036,A2057,FALSE)</f>
        <v>0</v>
      </c>
      <c r="H2057">
        <f>HLOOKUP("StofParameter",data!$A$1:$AT$8036,A2057,FALSE)</f>
        <v>0</v>
      </c>
      <c r="I2057">
        <f>HLOOKUP("Dato",data!$A$1:$AT$8036,A2057,FALSE)</f>
        <v>0</v>
      </c>
      <c r="J2057">
        <f>HLOOKUP("Resultat-attribut",data!$A$1:$AT$8036,A2057,FALSE)</f>
        <v>0</v>
      </c>
      <c r="K2057">
        <f>HLOOKUP("Resultat",data!$A$1:$AT$8036,A2057,FALSE)</f>
        <v>0</v>
      </c>
      <c r="L2057">
        <f>HLOOKUP("Enhed",data!$A$1:$AT$8036,A2057,FALSE)</f>
        <v>0</v>
      </c>
    </row>
    <row r="2058" spans="1:12" x14ac:dyDescent="0.2">
      <c r="A2058">
        <v>2057</v>
      </c>
      <c r="B2058">
        <f>HLOOKUP("Referencer",data!$A$1:$AT$8036,A2058,FALSE)</f>
        <v>0</v>
      </c>
      <c r="C2058">
        <f>HLOOKUP("Stedtekst",data!$A$1:$AT$8036,A2058,FALSE)</f>
        <v>0</v>
      </c>
      <c r="D2058">
        <f>HLOOKUP("Målested navn",data!$A$1:$AT$8036,A2058,FALSE)</f>
        <v>0</v>
      </c>
      <c r="E2058">
        <f>HLOOKUP("Prøvetagning",data!$A$1:$AT$8036,A2058,FALSE)</f>
        <v>0</v>
      </c>
      <c r="F2058">
        <f>HLOOKUP("Prøve",data!$A$1:$AT$8036,A2058,FALSE)</f>
        <v>0</v>
      </c>
      <c r="G2058">
        <f>HLOOKUP("ScKode",data!$A$1:$AT$8036,A2058,FALSE)</f>
        <v>0</v>
      </c>
      <c r="H2058">
        <f>HLOOKUP("StofParameter",data!$A$1:$AT$8036,A2058,FALSE)</f>
        <v>0</v>
      </c>
      <c r="I2058">
        <f>HLOOKUP("Dato",data!$A$1:$AT$8036,A2058,FALSE)</f>
        <v>0</v>
      </c>
      <c r="J2058">
        <f>HLOOKUP("Resultat-attribut",data!$A$1:$AT$8036,A2058,FALSE)</f>
        <v>0</v>
      </c>
      <c r="K2058">
        <f>HLOOKUP("Resultat",data!$A$1:$AT$8036,A2058,FALSE)</f>
        <v>0</v>
      </c>
      <c r="L2058">
        <f>HLOOKUP("Enhed",data!$A$1:$AT$8036,A2058,FALSE)</f>
        <v>0</v>
      </c>
    </row>
    <row r="2059" spans="1:12" x14ac:dyDescent="0.2">
      <c r="A2059">
        <v>2058</v>
      </c>
      <c r="B2059">
        <f>HLOOKUP("Referencer",data!$A$1:$AT$8036,A2059,FALSE)</f>
        <v>0</v>
      </c>
      <c r="C2059">
        <f>HLOOKUP("Stedtekst",data!$A$1:$AT$8036,A2059,FALSE)</f>
        <v>0</v>
      </c>
      <c r="D2059">
        <f>HLOOKUP("Målested navn",data!$A$1:$AT$8036,A2059,FALSE)</f>
        <v>0</v>
      </c>
      <c r="E2059">
        <f>HLOOKUP("Prøvetagning",data!$A$1:$AT$8036,A2059,FALSE)</f>
        <v>0</v>
      </c>
      <c r="F2059">
        <f>HLOOKUP("Prøve",data!$A$1:$AT$8036,A2059,FALSE)</f>
        <v>0</v>
      </c>
      <c r="G2059">
        <f>HLOOKUP("ScKode",data!$A$1:$AT$8036,A2059,FALSE)</f>
        <v>0</v>
      </c>
      <c r="H2059">
        <f>HLOOKUP("StofParameter",data!$A$1:$AT$8036,A2059,FALSE)</f>
        <v>0</v>
      </c>
      <c r="I2059">
        <f>HLOOKUP("Dato",data!$A$1:$AT$8036,A2059,FALSE)</f>
        <v>0</v>
      </c>
      <c r="J2059">
        <f>HLOOKUP("Resultat-attribut",data!$A$1:$AT$8036,A2059,FALSE)</f>
        <v>0</v>
      </c>
      <c r="K2059">
        <f>HLOOKUP("Resultat",data!$A$1:$AT$8036,A2059,FALSE)</f>
        <v>0</v>
      </c>
      <c r="L2059">
        <f>HLOOKUP("Enhed",data!$A$1:$AT$8036,A2059,FALSE)</f>
        <v>0</v>
      </c>
    </row>
    <row r="2060" spans="1:12" x14ac:dyDescent="0.2">
      <c r="A2060">
        <v>2059</v>
      </c>
      <c r="B2060">
        <f>HLOOKUP("Referencer",data!$A$1:$AT$8036,A2060,FALSE)</f>
        <v>0</v>
      </c>
      <c r="C2060">
        <f>HLOOKUP("Stedtekst",data!$A$1:$AT$8036,A2060,FALSE)</f>
        <v>0</v>
      </c>
      <c r="D2060">
        <f>HLOOKUP("Målested navn",data!$A$1:$AT$8036,A2060,FALSE)</f>
        <v>0</v>
      </c>
      <c r="E2060">
        <f>HLOOKUP("Prøvetagning",data!$A$1:$AT$8036,A2060,FALSE)</f>
        <v>0</v>
      </c>
      <c r="F2060">
        <f>HLOOKUP("Prøve",data!$A$1:$AT$8036,A2060,FALSE)</f>
        <v>0</v>
      </c>
      <c r="G2060">
        <f>HLOOKUP("ScKode",data!$A$1:$AT$8036,A2060,FALSE)</f>
        <v>0</v>
      </c>
      <c r="H2060">
        <f>HLOOKUP("StofParameter",data!$A$1:$AT$8036,A2060,FALSE)</f>
        <v>0</v>
      </c>
      <c r="I2060">
        <f>HLOOKUP("Dato",data!$A$1:$AT$8036,A2060,FALSE)</f>
        <v>0</v>
      </c>
      <c r="J2060">
        <f>HLOOKUP("Resultat-attribut",data!$A$1:$AT$8036,A2060,FALSE)</f>
        <v>0</v>
      </c>
      <c r="K2060">
        <f>HLOOKUP("Resultat",data!$A$1:$AT$8036,A2060,FALSE)</f>
        <v>0</v>
      </c>
      <c r="L2060">
        <f>HLOOKUP("Enhed",data!$A$1:$AT$8036,A2060,FALSE)</f>
        <v>0</v>
      </c>
    </row>
    <row r="2061" spans="1:12" x14ac:dyDescent="0.2">
      <c r="A2061">
        <v>2060</v>
      </c>
      <c r="B2061">
        <f>HLOOKUP("Referencer",data!$A$1:$AT$8036,A2061,FALSE)</f>
        <v>0</v>
      </c>
      <c r="C2061">
        <f>HLOOKUP("Stedtekst",data!$A$1:$AT$8036,A2061,FALSE)</f>
        <v>0</v>
      </c>
      <c r="D2061">
        <f>HLOOKUP("Målested navn",data!$A$1:$AT$8036,A2061,FALSE)</f>
        <v>0</v>
      </c>
      <c r="E2061">
        <f>HLOOKUP("Prøvetagning",data!$A$1:$AT$8036,A2061,FALSE)</f>
        <v>0</v>
      </c>
      <c r="F2061">
        <f>HLOOKUP("Prøve",data!$A$1:$AT$8036,A2061,FALSE)</f>
        <v>0</v>
      </c>
      <c r="G2061">
        <f>HLOOKUP("ScKode",data!$A$1:$AT$8036,A2061,FALSE)</f>
        <v>0</v>
      </c>
      <c r="H2061">
        <f>HLOOKUP("StofParameter",data!$A$1:$AT$8036,A2061,FALSE)</f>
        <v>0</v>
      </c>
      <c r="I2061">
        <f>HLOOKUP("Dato",data!$A$1:$AT$8036,A2061,FALSE)</f>
        <v>0</v>
      </c>
      <c r="J2061">
        <f>HLOOKUP("Resultat-attribut",data!$A$1:$AT$8036,A2061,FALSE)</f>
        <v>0</v>
      </c>
      <c r="K2061">
        <f>HLOOKUP("Resultat",data!$A$1:$AT$8036,A2061,FALSE)</f>
        <v>0</v>
      </c>
      <c r="L2061">
        <f>HLOOKUP("Enhed",data!$A$1:$AT$8036,A2061,FALSE)</f>
        <v>0</v>
      </c>
    </row>
    <row r="2062" spans="1:12" x14ac:dyDescent="0.2">
      <c r="A2062">
        <v>2061</v>
      </c>
      <c r="B2062">
        <f>HLOOKUP("Referencer",data!$A$1:$AT$8036,A2062,FALSE)</f>
        <v>0</v>
      </c>
      <c r="C2062">
        <f>HLOOKUP("Stedtekst",data!$A$1:$AT$8036,A2062,FALSE)</f>
        <v>0</v>
      </c>
      <c r="D2062">
        <f>HLOOKUP("Målested navn",data!$A$1:$AT$8036,A2062,FALSE)</f>
        <v>0</v>
      </c>
      <c r="E2062">
        <f>HLOOKUP("Prøvetagning",data!$A$1:$AT$8036,A2062,FALSE)</f>
        <v>0</v>
      </c>
      <c r="F2062">
        <f>HLOOKUP("Prøve",data!$A$1:$AT$8036,A2062,FALSE)</f>
        <v>0</v>
      </c>
      <c r="G2062">
        <f>HLOOKUP("ScKode",data!$A$1:$AT$8036,A2062,FALSE)</f>
        <v>0</v>
      </c>
      <c r="H2062">
        <f>HLOOKUP("StofParameter",data!$A$1:$AT$8036,A2062,FALSE)</f>
        <v>0</v>
      </c>
      <c r="I2062">
        <f>HLOOKUP("Dato",data!$A$1:$AT$8036,A2062,FALSE)</f>
        <v>0</v>
      </c>
      <c r="J2062">
        <f>HLOOKUP("Resultat-attribut",data!$A$1:$AT$8036,A2062,FALSE)</f>
        <v>0</v>
      </c>
      <c r="K2062">
        <f>HLOOKUP("Resultat",data!$A$1:$AT$8036,A2062,FALSE)</f>
        <v>0</v>
      </c>
      <c r="L2062">
        <f>HLOOKUP("Enhed",data!$A$1:$AT$8036,A2062,FALSE)</f>
        <v>0</v>
      </c>
    </row>
    <row r="2063" spans="1:12" x14ac:dyDescent="0.2">
      <c r="A2063">
        <v>2062</v>
      </c>
      <c r="B2063">
        <f>HLOOKUP("Referencer",data!$A$1:$AT$8036,A2063,FALSE)</f>
        <v>0</v>
      </c>
      <c r="C2063">
        <f>HLOOKUP("Stedtekst",data!$A$1:$AT$8036,A2063,FALSE)</f>
        <v>0</v>
      </c>
      <c r="D2063">
        <f>HLOOKUP("Målested navn",data!$A$1:$AT$8036,A2063,FALSE)</f>
        <v>0</v>
      </c>
      <c r="E2063">
        <f>HLOOKUP("Prøvetagning",data!$A$1:$AT$8036,A2063,FALSE)</f>
        <v>0</v>
      </c>
      <c r="F2063">
        <f>HLOOKUP("Prøve",data!$A$1:$AT$8036,A2063,FALSE)</f>
        <v>0</v>
      </c>
      <c r="G2063">
        <f>HLOOKUP("ScKode",data!$A$1:$AT$8036,A2063,FALSE)</f>
        <v>0</v>
      </c>
      <c r="H2063">
        <f>HLOOKUP("StofParameter",data!$A$1:$AT$8036,A2063,FALSE)</f>
        <v>0</v>
      </c>
      <c r="I2063">
        <f>HLOOKUP("Dato",data!$A$1:$AT$8036,A2063,FALSE)</f>
        <v>0</v>
      </c>
      <c r="J2063">
        <f>HLOOKUP("Resultat-attribut",data!$A$1:$AT$8036,A2063,FALSE)</f>
        <v>0</v>
      </c>
      <c r="K2063">
        <f>HLOOKUP("Resultat",data!$A$1:$AT$8036,A2063,FALSE)</f>
        <v>0</v>
      </c>
      <c r="L2063">
        <f>HLOOKUP("Enhed",data!$A$1:$AT$8036,A2063,FALSE)</f>
        <v>0</v>
      </c>
    </row>
    <row r="2064" spans="1:12" x14ac:dyDescent="0.2">
      <c r="A2064">
        <v>2063</v>
      </c>
      <c r="B2064">
        <f>HLOOKUP("Referencer",data!$A$1:$AT$8036,A2064,FALSE)</f>
        <v>0</v>
      </c>
      <c r="C2064">
        <f>HLOOKUP("Stedtekst",data!$A$1:$AT$8036,A2064,FALSE)</f>
        <v>0</v>
      </c>
      <c r="D2064">
        <f>HLOOKUP("Målested navn",data!$A$1:$AT$8036,A2064,FALSE)</f>
        <v>0</v>
      </c>
      <c r="E2064">
        <f>HLOOKUP("Prøvetagning",data!$A$1:$AT$8036,A2064,FALSE)</f>
        <v>0</v>
      </c>
      <c r="F2064">
        <f>HLOOKUP("Prøve",data!$A$1:$AT$8036,A2064,FALSE)</f>
        <v>0</v>
      </c>
      <c r="G2064">
        <f>HLOOKUP("ScKode",data!$A$1:$AT$8036,A2064,FALSE)</f>
        <v>0</v>
      </c>
      <c r="H2064">
        <f>HLOOKUP("StofParameter",data!$A$1:$AT$8036,A2064,FALSE)</f>
        <v>0</v>
      </c>
      <c r="I2064">
        <f>HLOOKUP("Dato",data!$A$1:$AT$8036,A2064,FALSE)</f>
        <v>0</v>
      </c>
      <c r="J2064">
        <f>HLOOKUP("Resultat-attribut",data!$A$1:$AT$8036,A2064,FALSE)</f>
        <v>0</v>
      </c>
      <c r="K2064">
        <f>HLOOKUP("Resultat",data!$A$1:$AT$8036,A2064,FALSE)</f>
        <v>0</v>
      </c>
      <c r="L2064">
        <f>HLOOKUP("Enhed",data!$A$1:$AT$8036,A2064,FALSE)</f>
        <v>0</v>
      </c>
    </row>
    <row r="2065" spans="1:12" x14ac:dyDescent="0.2">
      <c r="A2065">
        <v>2064</v>
      </c>
      <c r="B2065">
        <f>HLOOKUP("Referencer",data!$A$1:$AT$8036,A2065,FALSE)</f>
        <v>0</v>
      </c>
      <c r="C2065">
        <f>HLOOKUP("Stedtekst",data!$A$1:$AT$8036,A2065,FALSE)</f>
        <v>0</v>
      </c>
      <c r="D2065">
        <f>HLOOKUP("Målested navn",data!$A$1:$AT$8036,A2065,FALSE)</f>
        <v>0</v>
      </c>
      <c r="E2065">
        <f>HLOOKUP("Prøvetagning",data!$A$1:$AT$8036,A2065,FALSE)</f>
        <v>0</v>
      </c>
      <c r="F2065">
        <f>HLOOKUP("Prøve",data!$A$1:$AT$8036,A2065,FALSE)</f>
        <v>0</v>
      </c>
      <c r="G2065">
        <f>HLOOKUP("ScKode",data!$A$1:$AT$8036,A2065,FALSE)</f>
        <v>0</v>
      </c>
      <c r="H2065">
        <f>HLOOKUP("StofParameter",data!$A$1:$AT$8036,A2065,FALSE)</f>
        <v>0</v>
      </c>
      <c r="I2065">
        <f>HLOOKUP("Dato",data!$A$1:$AT$8036,A2065,FALSE)</f>
        <v>0</v>
      </c>
      <c r="J2065">
        <f>HLOOKUP("Resultat-attribut",data!$A$1:$AT$8036,A2065,FALSE)</f>
        <v>0</v>
      </c>
      <c r="K2065">
        <f>HLOOKUP("Resultat",data!$A$1:$AT$8036,A2065,FALSE)</f>
        <v>0</v>
      </c>
      <c r="L2065">
        <f>HLOOKUP("Enhed",data!$A$1:$AT$8036,A2065,FALSE)</f>
        <v>0</v>
      </c>
    </row>
    <row r="2066" spans="1:12" x14ac:dyDescent="0.2">
      <c r="A2066">
        <v>2065</v>
      </c>
      <c r="B2066">
        <f>HLOOKUP("Referencer",data!$A$1:$AT$8036,A2066,FALSE)</f>
        <v>0</v>
      </c>
      <c r="C2066">
        <f>HLOOKUP("Stedtekst",data!$A$1:$AT$8036,A2066,FALSE)</f>
        <v>0</v>
      </c>
      <c r="D2066">
        <f>HLOOKUP("Målested navn",data!$A$1:$AT$8036,A2066,FALSE)</f>
        <v>0</v>
      </c>
      <c r="E2066">
        <f>HLOOKUP("Prøvetagning",data!$A$1:$AT$8036,A2066,FALSE)</f>
        <v>0</v>
      </c>
      <c r="F2066">
        <f>HLOOKUP("Prøve",data!$A$1:$AT$8036,A2066,FALSE)</f>
        <v>0</v>
      </c>
      <c r="G2066">
        <f>HLOOKUP("ScKode",data!$A$1:$AT$8036,A2066,FALSE)</f>
        <v>0</v>
      </c>
      <c r="H2066">
        <f>HLOOKUP("StofParameter",data!$A$1:$AT$8036,A2066,FALSE)</f>
        <v>0</v>
      </c>
      <c r="I2066">
        <f>HLOOKUP("Dato",data!$A$1:$AT$8036,A2066,FALSE)</f>
        <v>0</v>
      </c>
      <c r="J2066">
        <f>HLOOKUP("Resultat-attribut",data!$A$1:$AT$8036,A2066,FALSE)</f>
        <v>0</v>
      </c>
      <c r="K2066">
        <f>HLOOKUP("Resultat",data!$A$1:$AT$8036,A2066,FALSE)</f>
        <v>0</v>
      </c>
      <c r="L2066">
        <f>HLOOKUP("Enhed",data!$A$1:$AT$8036,A2066,FALSE)</f>
        <v>0</v>
      </c>
    </row>
    <row r="2067" spans="1:12" x14ac:dyDescent="0.2">
      <c r="A2067">
        <v>2066</v>
      </c>
      <c r="B2067">
        <f>HLOOKUP("Referencer",data!$A$1:$AT$8036,A2067,FALSE)</f>
        <v>0</v>
      </c>
      <c r="C2067">
        <f>HLOOKUP("Stedtekst",data!$A$1:$AT$8036,A2067,FALSE)</f>
        <v>0</v>
      </c>
      <c r="D2067">
        <f>HLOOKUP("Målested navn",data!$A$1:$AT$8036,A2067,FALSE)</f>
        <v>0</v>
      </c>
      <c r="E2067">
        <f>HLOOKUP("Prøvetagning",data!$A$1:$AT$8036,A2067,FALSE)</f>
        <v>0</v>
      </c>
      <c r="F2067">
        <f>HLOOKUP("Prøve",data!$A$1:$AT$8036,A2067,FALSE)</f>
        <v>0</v>
      </c>
      <c r="G2067">
        <f>HLOOKUP("ScKode",data!$A$1:$AT$8036,A2067,FALSE)</f>
        <v>0</v>
      </c>
      <c r="H2067">
        <f>HLOOKUP("StofParameter",data!$A$1:$AT$8036,A2067,FALSE)</f>
        <v>0</v>
      </c>
      <c r="I2067">
        <f>HLOOKUP("Dato",data!$A$1:$AT$8036,A2067,FALSE)</f>
        <v>0</v>
      </c>
      <c r="J2067">
        <f>HLOOKUP("Resultat-attribut",data!$A$1:$AT$8036,A2067,FALSE)</f>
        <v>0</v>
      </c>
      <c r="K2067">
        <f>HLOOKUP("Resultat",data!$A$1:$AT$8036,A2067,FALSE)</f>
        <v>0</v>
      </c>
      <c r="L2067">
        <f>HLOOKUP("Enhed",data!$A$1:$AT$8036,A2067,FALSE)</f>
        <v>0</v>
      </c>
    </row>
    <row r="2068" spans="1:12" x14ac:dyDescent="0.2">
      <c r="A2068">
        <v>2067</v>
      </c>
      <c r="B2068">
        <f>HLOOKUP("Referencer",data!$A$1:$AT$8036,A2068,FALSE)</f>
        <v>0</v>
      </c>
      <c r="C2068">
        <f>HLOOKUP("Stedtekst",data!$A$1:$AT$8036,A2068,FALSE)</f>
        <v>0</v>
      </c>
      <c r="D2068">
        <f>HLOOKUP("Målested navn",data!$A$1:$AT$8036,A2068,FALSE)</f>
        <v>0</v>
      </c>
      <c r="E2068">
        <f>HLOOKUP("Prøvetagning",data!$A$1:$AT$8036,A2068,FALSE)</f>
        <v>0</v>
      </c>
      <c r="F2068">
        <f>HLOOKUP("Prøve",data!$A$1:$AT$8036,A2068,FALSE)</f>
        <v>0</v>
      </c>
      <c r="G2068">
        <f>HLOOKUP("ScKode",data!$A$1:$AT$8036,A2068,FALSE)</f>
        <v>0</v>
      </c>
      <c r="H2068">
        <f>HLOOKUP("StofParameter",data!$A$1:$AT$8036,A2068,FALSE)</f>
        <v>0</v>
      </c>
      <c r="I2068">
        <f>HLOOKUP("Dato",data!$A$1:$AT$8036,A2068,FALSE)</f>
        <v>0</v>
      </c>
      <c r="J2068">
        <f>HLOOKUP("Resultat-attribut",data!$A$1:$AT$8036,A2068,FALSE)</f>
        <v>0</v>
      </c>
      <c r="K2068">
        <f>HLOOKUP("Resultat",data!$A$1:$AT$8036,A2068,FALSE)</f>
        <v>0</v>
      </c>
      <c r="L2068">
        <f>HLOOKUP("Enhed",data!$A$1:$AT$8036,A2068,FALSE)</f>
        <v>0</v>
      </c>
    </row>
    <row r="2069" spans="1:12" x14ac:dyDescent="0.2">
      <c r="A2069">
        <v>2068</v>
      </c>
      <c r="B2069">
        <f>HLOOKUP("Referencer",data!$A$1:$AT$8036,A2069,FALSE)</f>
        <v>0</v>
      </c>
      <c r="C2069">
        <f>HLOOKUP("Stedtekst",data!$A$1:$AT$8036,A2069,FALSE)</f>
        <v>0</v>
      </c>
      <c r="D2069">
        <f>HLOOKUP("Målested navn",data!$A$1:$AT$8036,A2069,FALSE)</f>
        <v>0</v>
      </c>
      <c r="E2069">
        <f>HLOOKUP("Prøvetagning",data!$A$1:$AT$8036,A2069,FALSE)</f>
        <v>0</v>
      </c>
      <c r="F2069">
        <f>HLOOKUP("Prøve",data!$A$1:$AT$8036,A2069,FALSE)</f>
        <v>0</v>
      </c>
      <c r="G2069">
        <f>HLOOKUP("ScKode",data!$A$1:$AT$8036,A2069,FALSE)</f>
        <v>0</v>
      </c>
      <c r="H2069">
        <f>HLOOKUP("StofParameter",data!$A$1:$AT$8036,A2069,FALSE)</f>
        <v>0</v>
      </c>
      <c r="I2069">
        <f>HLOOKUP("Dato",data!$A$1:$AT$8036,A2069,FALSE)</f>
        <v>0</v>
      </c>
      <c r="J2069">
        <f>HLOOKUP("Resultat-attribut",data!$A$1:$AT$8036,A2069,FALSE)</f>
        <v>0</v>
      </c>
      <c r="K2069">
        <f>HLOOKUP("Resultat",data!$A$1:$AT$8036,A2069,FALSE)</f>
        <v>0</v>
      </c>
      <c r="L2069">
        <f>HLOOKUP("Enhed",data!$A$1:$AT$8036,A2069,FALSE)</f>
        <v>0</v>
      </c>
    </row>
    <row r="2070" spans="1:12" x14ac:dyDescent="0.2">
      <c r="A2070">
        <v>2069</v>
      </c>
      <c r="B2070">
        <f>HLOOKUP("Referencer",data!$A$1:$AT$8036,A2070,FALSE)</f>
        <v>0</v>
      </c>
      <c r="C2070">
        <f>HLOOKUP("Stedtekst",data!$A$1:$AT$8036,A2070,FALSE)</f>
        <v>0</v>
      </c>
      <c r="D2070">
        <f>HLOOKUP("Målested navn",data!$A$1:$AT$8036,A2070,FALSE)</f>
        <v>0</v>
      </c>
      <c r="E2070">
        <f>HLOOKUP("Prøvetagning",data!$A$1:$AT$8036,A2070,FALSE)</f>
        <v>0</v>
      </c>
      <c r="F2070">
        <f>HLOOKUP("Prøve",data!$A$1:$AT$8036,A2070,FALSE)</f>
        <v>0</v>
      </c>
      <c r="G2070">
        <f>HLOOKUP("ScKode",data!$A$1:$AT$8036,A2070,FALSE)</f>
        <v>0</v>
      </c>
      <c r="H2070">
        <f>HLOOKUP("StofParameter",data!$A$1:$AT$8036,A2070,FALSE)</f>
        <v>0</v>
      </c>
      <c r="I2070">
        <f>HLOOKUP("Dato",data!$A$1:$AT$8036,A2070,FALSE)</f>
        <v>0</v>
      </c>
      <c r="J2070">
        <f>HLOOKUP("Resultat-attribut",data!$A$1:$AT$8036,A2070,FALSE)</f>
        <v>0</v>
      </c>
      <c r="K2070">
        <f>HLOOKUP("Resultat",data!$A$1:$AT$8036,A2070,FALSE)</f>
        <v>0</v>
      </c>
      <c r="L2070">
        <f>HLOOKUP("Enhed",data!$A$1:$AT$8036,A2070,FALSE)</f>
        <v>0</v>
      </c>
    </row>
    <row r="2071" spans="1:12" x14ac:dyDescent="0.2">
      <c r="A2071">
        <v>2070</v>
      </c>
      <c r="B2071">
        <f>HLOOKUP("Referencer",data!$A$1:$AT$8036,A2071,FALSE)</f>
        <v>0</v>
      </c>
      <c r="C2071">
        <f>HLOOKUP("Stedtekst",data!$A$1:$AT$8036,A2071,FALSE)</f>
        <v>0</v>
      </c>
      <c r="D2071">
        <f>HLOOKUP("Målested navn",data!$A$1:$AT$8036,A2071,FALSE)</f>
        <v>0</v>
      </c>
      <c r="E2071">
        <f>HLOOKUP("Prøvetagning",data!$A$1:$AT$8036,A2071,FALSE)</f>
        <v>0</v>
      </c>
      <c r="F2071">
        <f>HLOOKUP("Prøve",data!$A$1:$AT$8036,A2071,FALSE)</f>
        <v>0</v>
      </c>
      <c r="G2071">
        <f>HLOOKUP("ScKode",data!$A$1:$AT$8036,A2071,FALSE)</f>
        <v>0</v>
      </c>
      <c r="H2071">
        <f>HLOOKUP("StofParameter",data!$A$1:$AT$8036,A2071,FALSE)</f>
        <v>0</v>
      </c>
      <c r="I2071">
        <f>HLOOKUP("Dato",data!$A$1:$AT$8036,A2071,FALSE)</f>
        <v>0</v>
      </c>
      <c r="J2071">
        <f>HLOOKUP("Resultat-attribut",data!$A$1:$AT$8036,A2071,FALSE)</f>
        <v>0</v>
      </c>
      <c r="K2071">
        <f>HLOOKUP("Resultat",data!$A$1:$AT$8036,A2071,FALSE)</f>
        <v>0</v>
      </c>
      <c r="L2071">
        <f>HLOOKUP("Enhed",data!$A$1:$AT$8036,A2071,FALSE)</f>
        <v>0</v>
      </c>
    </row>
    <row r="2072" spans="1:12" x14ac:dyDescent="0.2">
      <c r="A2072">
        <v>2071</v>
      </c>
      <c r="B2072">
        <f>HLOOKUP("Referencer",data!$A$1:$AT$8036,A2072,FALSE)</f>
        <v>0</v>
      </c>
      <c r="C2072">
        <f>HLOOKUP("Stedtekst",data!$A$1:$AT$8036,A2072,FALSE)</f>
        <v>0</v>
      </c>
      <c r="D2072">
        <f>HLOOKUP("Målested navn",data!$A$1:$AT$8036,A2072,FALSE)</f>
        <v>0</v>
      </c>
      <c r="E2072">
        <f>HLOOKUP("Prøvetagning",data!$A$1:$AT$8036,A2072,FALSE)</f>
        <v>0</v>
      </c>
      <c r="F2072">
        <f>HLOOKUP("Prøve",data!$A$1:$AT$8036,A2072,FALSE)</f>
        <v>0</v>
      </c>
      <c r="G2072">
        <f>HLOOKUP("ScKode",data!$A$1:$AT$8036,A2072,FALSE)</f>
        <v>0</v>
      </c>
      <c r="H2072">
        <f>HLOOKUP("StofParameter",data!$A$1:$AT$8036,A2072,FALSE)</f>
        <v>0</v>
      </c>
      <c r="I2072">
        <f>HLOOKUP("Dato",data!$A$1:$AT$8036,A2072,FALSE)</f>
        <v>0</v>
      </c>
      <c r="J2072">
        <f>HLOOKUP("Resultat-attribut",data!$A$1:$AT$8036,A2072,FALSE)</f>
        <v>0</v>
      </c>
      <c r="K2072">
        <f>HLOOKUP("Resultat",data!$A$1:$AT$8036,A2072,FALSE)</f>
        <v>0</v>
      </c>
      <c r="L2072">
        <f>HLOOKUP("Enhed",data!$A$1:$AT$8036,A2072,FALSE)</f>
        <v>0</v>
      </c>
    </row>
    <row r="2073" spans="1:12" x14ac:dyDescent="0.2">
      <c r="A2073">
        <v>2072</v>
      </c>
      <c r="B2073">
        <f>HLOOKUP("Referencer",data!$A$1:$AT$8036,A2073,FALSE)</f>
        <v>0</v>
      </c>
      <c r="C2073">
        <f>HLOOKUP("Stedtekst",data!$A$1:$AT$8036,A2073,FALSE)</f>
        <v>0</v>
      </c>
      <c r="D2073">
        <f>HLOOKUP("Målested navn",data!$A$1:$AT$8036,A2073,FALSE)</f>
        <v>0</v>
      </c>
      <c r="E2073">
        <f>HLOOKUP("Prøvetagning",data!$A$1:$AT$8036,A2073,FALSE)</f>
        <v>0</v>
      </c>
      <c r="F2073">
        <f>HLOOKUP("Prøve",data!$A$1:$AT$8036,A2073,FALSE)</f>
        <v>0</v>
      </c>
      <c r="G2073">
        <f>HLOOKUP("ScKode",data!$A$1:$AT$8036,A2073,FALSE)</f>
        <v>0</v>
      </c>
      <c r="H2073">
        <f>HLOOKUP("StofParameter",data!$A$1:$AT$8036,A2073,FALSE)</f>
        <v>0</v>
      </c>
      <c r="I2073">
        <f>HLOOKUP("Dato",data!$A$1:$AT$8036,A2073,FALSE)</f>
        <v>0</v>
      </c>
      <c r="J2073">
        <f>HLOOKUP("Resultat-attribut",data!$A$1:$AT$8036,A2073,FALSE)</f>
        <v>0</v>
      </c>
      <c r="K2073">
        <f>HLOOKUP("Resultat",data!$A$1:$AT$8036,A2073,FALSE)</f>
        <v>0</v>
      </c>
      <c r="L2073">
        <f>HLOOKUP("Enhed",data!$A$1:$AT$8036,A2073,FALSE)</f>
        <v>0</v>
      </c>
    </row>
    <row r="2074" spans="1:12" x14ac:dyDescent="0.2">
      <c r="A2074">
        <v>2073</v>
      </c>
      <c r="B2074">
        <f>HLOOKUP("Referencer",data!$A$1:$AT$8036,A2074,FALSE)</f>
        <v>0</v>
      </c>
      <c r="C2074">
        <f>HLOOKUP("Stedtekst",data!$A$1:$AT$8036,A2074,FALSE)</f>
        <v>0</v>
      </c>
      <c r="D2074">
        <f>HLOOKUP("Målested navn",data!$A$1:$AT$8036,A2074,FALSE)</f>
        <v>0</v>
      </c>
      <c r="E2074">
        <f>HLOOKUP("Prøvetagning",data!$A$1:$AT$8036,A2074,FALSE)</f>
        <v>0</v>
      </c>
      <c r="F2074">
        <f>HLOOKUP("Prøve",data!$A$1:$AT$8036,A2074,FALSE)</f>
        <v>0</v>
      </c>
      <c r="G2074">
        <f>HLOOKUP("ScKode",data!$A$1:$AT$8036,A2074,FALSE)</f>
        <v>0</v>
      </c>
      <c r="H2074">
        <f>HLOOKUP("StofParameter",data!$A$1:$AT$8036,A2074,FALSE)</f>
        <v>0</v>
      </c>
      <c r="I2074">
        <f>HLOOKUP("Dato",data!$A$1:$AT$8036,A2074,FALSE)</f>
        <v>0</v>
      </c>
      <c r="J2074">
        <f>HLOOKUP("Resultat-attribut",data!$A$1:$AT$8036,A2074,FALSE)</f>
        <v>0</v>
      </c>
      <c r="K2074">
        <f>HLOOKUP("Resultat",data!$A$1:$AT$8036,A2074,FALSE)</f>
        <v>0</v>
      </c>
      <c r="L2074">
        <f>HLOOKUP("Enhed",data!$A$1:$AT$8036,A2074,FALSE)</f>
        <v>0</v>
      </c>
    </row>
    <row r="2075" spans="1:12" x14ac:dyDescent="0.2">
      <c r="A2075">
        <v>2074</v>
      </c>
      <c r="B2075">
        <f>HLOOKUP("Referencer",data!$A$1:$AT$8036,A2075,FALSE)</f>
        <v>0</v>
      </c>
      <c r="C2075">
        <f>HLOOKUP("Stedtekst",data!$A$1:$AT$8036,A2075,FALSE)</f>
        <v>0</v>
      </c>
      <c r="D2075">
        <f>HLOOKUP("Målested navn",data!$A$1:$AT$8036,A2075,FALSE)</f>
        <v>0</v>
      </c>
      <c r="E2075">
        <f>HLOOKUP("Prøvetagning",data!$A$1:$AT$8036,A2075,FALSE)</f>
        <v>0</v>
      </c>
      <c r="F2075">
        <f>HLOOKUP("Prøve",data!$A$1:$AT$8036,A2075,FALSE)</f>
        <v>0</v>
      </c>
      <c r="G2075">
        <f>HLOOKUP("ScKode",data!$A$1:$AT$8036,A2075,FALSE)</f>
        <v>0</v>
      </c>
      <c r="H2075">
        <f>HLOOKUP("StofParameter",data!$A$1:$AT$8036,A2075,FALSE)</f>
        <v>0</v>
      </c>
      <c r="I2075">
        <f>HLOOKUP("Dato",data!$A$1:$AT$8036,A2075,FALSE)</f>
        <v>0</v>
      </c>
      <c r="J2075">
        <f>HLOOKUP("Resultat-attribut",data!$A$1:$AT$8036,A2075,FALSE)</f>
        <v>0</v>
      </c>
      <c r="K2075">
        <f>HLOOKUP("Resultat",data!$A$1:$AT$8036,A2075,FALSE)</f>
        <v>0</v>
      </c>
      <c r="L2075">
        <f>HLOOKUP("Enhed",data!$A$1:$AT$8036,A2075,FALSE)</f>
        <v>0</v>
      </c>
    </row>
    <row r="2076" spans="1:12" x14ac:dyDescent="0.2">
      <c r="A2076">
        <v>2075</v>
      </c>
      <c r="B2076">
        <f>HLOOKUP("Referencer",data!$A$1:$AT$8036,A2076,FALSE)</f>
        <v>0</v>
      </c>
      <c r="C2076">
        <f>HLOOKUP("Stedtekst",data!$A$1:$AT$8036,A2076,FALSE)</f>
        <v>0</v>
      </c>
      <c r="D2076">
        <f>HLOOKUP("Målested navn",data!$A$1:$AT$8036,A2076,FALSE)</f>
        <v>0</v>
      </c>
      <c r="E2076">
        <f>HLOOKUP("Prøvetagning",data!$A$1:$AT$8036,A2076,FALSE)</f>
        <v>0</v>
      </c>
      <c r="F2076">
        <f>HLOOKUP("Prøve",data!$A$1:$AT$8036,A2076,FALSE)</f>
        <v>0</v>
      </c>
      <c r="G2076">
        <f>HLOOKUP("ScKode",data!$A$1:$AT$8036,A2076,FALSE)</f>
        <v>0</v>
      </c>
      <c r="H2076">
        <f>HLOOKUP("StofParameter",data!$A$1:$AT$8036,A2076,FALSE)</f>
        <v>0</v>
      </c>
      <c r="I2076">
        <f>HLOOKUP("Dato",data!$A$1:$AT$8036,A2076,FALSE)</f>
        <v>0</v>
      </c>
      <c r="J2076">
        <f>HLOOKUP("Resultat-attribut",data!$A$1:$AT$8036,A2076,FALSE)</f>
        <v>0</v>
      </c>
      <c r="K2076">
        <f>HLOOKUP("Resultat",data!$A$1:$AT$8036,A2076,FALSE)</f>
        <v>0</v>
      </c>
      <c r="L2076">
        <f>HLOOKUP("Enhed",data!$A$1:$AT$8036,A2076,FALSE)</f>
        <v>0</v>
      </c>
    </row>
    <row r="2077" spans="1:12" x14ac:dyDescent="0.2">
      <c r="A2077">
        <v>2076</v>
      </c>
      <c r="B2077">
        <f>HLOOKUP("Referencer",data!$A$1:$AT$8036,A2077,FALSE)</f>
        <v>0</v>
      </c>
      <c r="C2077">
        <f>HLOOKUP("Stedtekst",data!$A$1:$AT$8036,A2077,FALSE)</f>
        <v>0</v>
      </c>
      <c r="D2077">
        <f>HLOOKUP("Målested navn",data!$A$1:$AT$8036,A2077,FALSE)</f>
        <v>0</v>
      </c>
      <c r="E2077">
        <f>HLOOKUP("Prøvetagning",data!$A$1:$AT$8036,A2077,FALSE)</f>
        <v>0</v>
      </c>
      <c r="F2077">
        <f>HLOOKUP("Prøve",data!$A$1:$AT$8036,A2077,FALSE)</f>
        <v>0</v>
      </c>
      <c r="G2077">
        <f>HLOOKUP("ScKode",data!$A$1:$AT$8036,A2077,FALSE)</f>
        <v>0</v>
      </c>
      <c r="H2077">
        <f>HLOOKUP("StofParameter",data!$A$1:$AT$8036,A2077,FALSE)</f>
        <v>0</v>
      </c>
      <c r="I2077">
        <f>HLOOKUP("Dato",data!$A$1:$AT$8036,A2077,FALSE)</f>
        <v>0</v>
      </c>
      <c r="J2077">
        <f>HLOOKUP("Resultat-attribut",data!$A$1:$AT$8036,A2077,FALSE)</f>
        <v>0</v>
      </c>
      <c r="K2077">
        <f>HLOOKUP("Resultat",data!$A$1:$AT$8036,A2077,FALSE)</f>
        <v>0</v>
      </c>
      <c r="L2077">
        <f>HLOOKUP("Enhed",data!$A$1:$AT$8036,A2077,FALSE)</f>
        <v>0</v>
      </c>
    </row>
    <row r="2078" spans="1:12" x14ac:dyDescent="0.2">
      <c r="A2078">
        <v>2077</v>
      </c>
      <c r="B2078">
        <f>HLOOKUP("Referencer",data!$A$1:$AT$8036,A2078,FALSE)</f>
        <v>0</v>
      </c>
      <c r="C2078">
        <f>HLOOKUP("Stedtekst",data!$A$1:$AT$8036,A2078,FALSE)</f>
        <v>0</v>
      </c>
      <c r="D2078">
        <f>HLOOKUP("Målested navn",data!$A$1:$AT$8036,A2078,FALSE)</f>
        <v>0</v>
      </c>
      <c r="E2078">
        <f>HLOOKUP("Prøvetagning",data!$A$1:$AT$8036,A2078,FALSE)</f>
        <v>0</v>
      </c>
      <c r="F2078">
        <f>HLOOKUP("Prøve",data!$A$1:$AT$8036,A2078,FALSE)</f>
        <v>0</v>
      </c>
      <c r="G2078">
        <f>HLOOKUP("ScKode",data!$A$1:$AT$8036,A2078,FALSE)</f>
        <v>0</v>
      </c>
      <c r="H2078">
        <f>HLOOKUP("StofParameter",data!$A$1:$AT$8036,A2078,FALSE)</f>
        <v>0</v>
      </c>
      <c r="I2078">
        <f>HLOOKUP("Dato",data!$A$1:$AT$8036,A2078,FALSE)</f>
        <v>0</v>
      </c>
      <c r="J2078">
        <f>HLOOKUP("Resultat-attribut",data!$A$1:$AT$8036,A2078,FALSE)</f>
        <v>0</v>
      </c>
      <c r="K2078">
        <f>HLOOKUP("Resultat",data!$A$1:$AT$8036,A2078,FALSE)</f>
        <v>0</v>
      </c>
      <c r="L2078">
        <f>HLOOKUP("Enhed",data!$A$1:$AT$8036,A2078,FALSE)</f>
        <v>0</v>
      </c>
    </row>
    <row r="2079" spans="1:12" x14ac:dyDescent="0.2">
      <c r="A2079">
        <v>2078</v>
      </c>
      <c r="B2079">
        <f>HLOOKUP("Referencer",data!$A$1:$AT$8036,A2079,FALSE)</f>
        <v>0</v>
      </c>
      <c r="C2079">
        <f>HLOOKUP("Stedtekst",data!$A$1:$AT$8036,A2079,FALSE)</f>
        <v>0</v>
      </c>
      <c r="D2079">
        <f>HLOOKUP("Målested navn",data!$A$1:$AT$8036,A2079,FALSE)</f>
        <v>0</v>
      </c>
      <c r="E2079">
        <f>HLOOKUP("Prøvetagning",data!$A$1:$AT$8036,A2079,FALSE)</f>
        <v>0</v>
      </c>
      <c r="F2079">
        <f>HLOOKUP("Prøve",data!$A$1:$AT$8036,A2079,FALSE)</f>
        <v>0</v>
      </c>
      <c r="G2079">
        <f>HLOOKUP("ScKode",data!$A$1:$AT$8036,A2079,FALSE)</f>
        <v>0</v>
      </c>
      <c r="H2079">
        <f>HLOOKUP("StofParameter",data!$A$1:$AT$8036,A2079,FALSE)</f>
        <v>0</v>
      </c>
      <c r="I2079">
        <f>HLOOKUP("Dato",data!$A$1:$AT$8036,A2079,FALSE)</f>
        <v>0</v>
      </c>
      <c r="J2079">
        <f>HLOOKUP("Resultat-attribut",data!$A$1:$AT$8036,A2079,FALSE)</f>
        <v>0</v>
      </c>
      <c r="K2079">
        <f>HLOOKUP("Resultat",data!$A$1:$AT$8036,A2079,FALSE)</f>
        <v>0</v>
      </c>
      <c r="L2079">
        <f>HLOOKUP("Enhed",data!$A$1:$AT$8036,A2079,FALSE)</f>
        <v>0</v>
      </c>
    </row>
    <row r="2080" spans="1:12" x14ac:dyDescent="0.2">
      <c r="A2080">
        <v>2079</v>
      </c>
      <c r="B2080">
        <f>HLOOKUP("Referencer",data!$A$1:$AT$8036,A2080,FALSE)</f>
        <v>0</v>
      </c>
      <c r="C2080">
        <f>HLOOKUP("Stedtekst",data!$A$1:$AT$8036,A2080,FALSE)</f>
        <v>0</v>
      </c>
      <c r="D2080">
        <f>HLOOKUP("Målested navn",data!$A$1:$AT$8036,A2080,FALSE)</f>
        <v>0</v>
      </c>
      <c r="E2080">
        <f>HLOOKUP("Prøvetagning",data!$A$1:$AT$8036,A2080,FALSE)</f>
        <v>0</v>
      </c>
      <c r="F2080">
        <f>HLOOKUP("Prøve",data!$A$1:$AT$8036,A2080,FALSE)</f>
        <v>0</v>
      </c>
      <c r="G2080">
        <f>HLOOKUP("ScKode",data!$A$1:$AT$8036,A2080,FALSE)</f>
        <v>0</v>
      </c>
      <c r="H2080">
        <f>HLOOKUP("StofParameter",data!$A$1:$AT$8036,A2080,FALSE)</f>
        <v>0</v>
      </c>
      <c r="I2080">
        <f>HLOOKUP("Dato",data!$A$1:$AT$8036,A2080,FALSE)</f>
        <v>0</v>
      </c>
      <c r="J2080">
        <f>HLOOKUP("Resultat-attribut",data!$A$1:$AT$8036,A2080,FALSE)</f>
        <v>0</v>
      </c>
      <c r="K2080">
        <f>HLOOKUP("Resultat",data!$A$1:$AT$8036,A2080,FALSE)</f>
        <v>0</v>
      </c>
      <c r="L2080">
        <f>HLOOKUP("Enhed",data!$A$1:$AT$8036,A2080,FALSE)</f>
        <v>0</v>
      </c>
    </row>
    <row r="2081" spans="1:12" x14ac:dyDescent="0.2">
      <c r="A2081">
        <v>2080</v>
      </c>
      <c r="B2081">
        <f>HLOOKUP("Referencer",data!$A$1:$AT$8036,A2081,FALSE)</f>
        <v>0</v>
      </c>
      <c r="C2081">
        <f>HLOOKUP("Stedtekst",data!$A$1:$AT$8036,A2081,FALSE)</f>
        <v>0</v>
      </c>
      <c r="D2081">
        <f>HLOOKUP("Målested navn",data!$A$1:$AT$8036,A2081,FALSE)</f>
        <v>0</v>
      </c>
      <c r="E2081">
        <f>HLOOKUP("Prøvetagning",data!$A$1:$AT$8036,A2081,FALSE)</f>
        <v>0</v>
      </c>
      <c r="F2081">
        <f>HLOOKUP("Prøve",data!$A$1:$AT$8036,A2081,FALSE)</f>
        <v>0</v>
      </c>
      <c r="G2081">
        <f>HLOOKUP("ScKode",data!$A$1:$AT$8036,A2081,FALSE)</f>
        <v>0</v>
      </c>
      <c r="H2081">
        <f>HLOOKUP("StofParameter",data!$A$1:$AT$8036,A2081,FALSE)</f>
        <v>0</v>
      </c>
      <c r="I2081">
        <f>HLOOKUP("Dato",data!$A$1:$AT$8036,A2081,FALSE)</f>
        <v>0</v>
      </c>
      <c r="J2081">
        <f>HLOOKUP("Resultat-attribut",data!$A$1:$AT$8036,A2081,FALSE)</f>
        <v>0</v>
      </c>
      <c r="K2081">
        <f>HLOOKUP("Resultat",data!$A$1:$AT$8036,A2081,FALSE)</f>
        <v>0</v>
      </c>
      <c r="L2081">
        <f>HLOOKUP("Enhed",data!$A$1:$AT$8036,A2081,FALSE)</f>
        <v>0</v>
      </c>
    </row>
    <row r="2082" spans="1:12" x14ac:dyDescent="0.2">
      <c r="A2082">
        <v>2081</v>
      </c>
      <c r="B2082">
        <f>HLOOKUP("Referencer",data!$A$1:$AT$8036,A2082,FALSE)</f>
        <v>0</v>
      </c>
      <c r="C2082">
        <f>HLOOKUP("Stedtekst",data!$A$1:$AT$8036,A2082,FALSE)</f>
        <v>0</v>
      </c>
      <c r="D2082">
        <f>HLOOKUP("Målested navn",data!$A$1:$AT$8036,A2082,FALSE)</f>
        <v>0</v>
      </c>
      <c r="E2082">
        <f>HLOOKUP("Prøvetagning",data!$A$1:$AT$8036,A2082,FALSE)</f>
        <v>0</v>
      </c>
      <c r="F2082">
        <f>HLOOKUP("Prøve",data!$A$1:$AT$8036,A2082,FALSE)</f>
        <v>0</v>
      </c>
      <c r="G2082">
        <f>HLOOKUP("ScKode",data!$A$1:$AT$8036,A2082,FALSE)</f>
        <v>0</v>
      </c>
      <c r="H2082">
        <f>HLOOKUP("StofParameter",data!$A$1:$AT$8036,A2082,FALSE)</f>
        <v>0</v>
      </c>
      <c r="I2082">
        <f>HLOOKUP("Dato",data!$A$1:$AT$8036,A2082,FALSE)</f>
        <v>0</v>
      </c>
      <c r="J2082">
        <f>HLOOKUP("Resultat-attribut",data!$A$1:$AT$8036,A2082,FALSE)</f>
        <v>0</v>
      </c>
      <c r="K2082">
        <f>HLOOKUP("Resultat",data!$A$1:$AT$8036,A2082,FALSE)</f>
        <v>0</v>
      </c>
      <c r="L2082">
        <f>HLOOKUP("Enhed",data!$A$1:$AT$8036,A2082,FALSE)</f>
        <v>0</v>
      </c>
    </row>
    <row r="2083" spans="1:12" x14ac:dyDescent="0.2">
      <c r="A2083">
        <v>2082</v>
      </c>
      <c r="B2083">
        <f>HLOOKUP("Referencer",data!$A$1:$AT$8036,A2083,FALSE)</f>
        <v>0</v>
      </c>
      <c r="C2083">
        <f>HLOOKUP("Stedtekst",data!$A$1:$AT$8036,A2083,FALSE)</f>
        <v>0</v>
      </c>
      <c r="D2083">
        <f>HLOOKUP("Målested navn",data!$A$1:$AT$8036,A2083,FALSE)</f>
        <v>0</v>
      </c>
      <c r="E2083">
        <f>HLOOKUP("Prøvetagning",data!$A$1:$AT$8036,A2083,FALSE)</f>
        <v>0</v>
      </c>
      <c r="F2083">
        <f>HLOOKUP("Prøve",data!$A$1:$AT$8036,A2083,FALSE)</f>
        <v>0</v>
      </c>
      <c r="G2083">
        <f>HLOOKUP("ScKode",data!$A$1:$AT$8036,A2083,FALSE)</f>
        <v>0</v>
      </c>
      <c r="H2083">
        <f>HLOOKUP("StofParameter",data!$A$1:$AT$8036,A2083,FALSE)</f>
        <v>0</v>
      </c>
      <c r="I2083">
        <f>HLOOKUP("Dato",data!$A$1:$AT$8036,A2083,FALSE)</f>
        <v>0</v>
      </c>
      <c r="J2083">
        <f>HLOOKUP("Resultat-attribut",data!$A$1:$AT$8036,A2083,FALSE)</f>
        <v>0</v>
      </c>
      <c r="K2083">
        <f>HLOOKUP("Resultat",data!$A$1:$AT$8036,A2083,FALSE)</f>
        <v>0</v>
      </c>
      <c r="L2083">
        <f>HLOOKUP("Enhed",data!$A$1:$AT$8036,A2083,FALSE)</f>
        <v>0</v>
      </c>
    </row>
    <row r="2084" spans="1:12" x14ac:dyDescent="0.2">
      <c r="A2084">
        <v>2083</v>
      </c>
      <c r="B2084">
        <f>HLOOKUP("Referencer",data!$A$1:$AT$8036,A2084,FALSE)</f>
        <v>0</v>
      </c>
      <c r="C2084">
        <f>HLOOKUP("Stedtekst",data!$A$1:$AT$8036,A2084,FALSE)</f>
        <v>0</v>
      </c>
      <c r="D2084">
        <f>HLOOKUP("Målested navn",data!$A$1:$AT$8036,A2084,FALSE)</f>
        <v>0</v>
      </c>
      <c r="E2084">
        <f>HLOOKUP("Prøvetagning",data!$A$1:$AT$8036,A2084,FALSE)</f>
        <v>0</v>
      </c>
      <c r="F2084">
        <f>HLOOKUP("Prøve",data!$A$1:$AT$8036,A2084,FALSE)</f>
        <v>0</v>
      </c>
      <c r="G2084">
        <f>HLOOKUP("ScKode",data!$A$1:$AT$8036,A2084,FALSE)</f>
        <v>0</v>
      </c>
      <c r="H2084">
        <f>HLOOKUP("StofParameter",data!$A$1:$AT$8036,A2084,FALSE)</f>
        <v>0</v>
      </c>
      <c r="I2084">
        <f>HLOOKUP("Dato",data!$A$1:$AT$8036,A2084,FALSE)</f>
        <v>0</v>
      </c>
      <c r="J2084">
        <f>HLOOKUP("Resultat-attribut",data!$A$1:$AT$8036,A2084,FALSE)</f>
        <v>0</v>
      </c>
      <c r="K2084">
        <f>HLOOKUP("Resultat",data!$A$1:$AT$8036,A2084,FALSE)</f>
        <v>0</v>
      </c>
      <c r="L2084">
        <f>HLOOKUP("Enhed",data!$A$1:$AT$8036,A2084,FALSE)</f>
        <v>0</v>
      </c>
    </row>
    <row r="2085" spans="1:12" x14ac:dyDescent="0.2">
      <c r="A2085">
        <v>2084</v>
      </c>
      <c r="B2085">
        <f>HLOOKUP("Referencer",data!$A$1:$AT$8036,A2085,FALSE)</f>
        <v>0</v>
      </c>
      <c r="C2085">
        <f>HLOOKUP("Stedtekst",data!$A$1:$AT$8036,A2085,FALSE)</f>
        <v>0</v>
      </c>
      <c r="D2085">
        <f>HLOOKUP("Målested navn",data!$A$1:$AT$8036,A2085,FALSE)</f>
        <v>0</v>
      </c>
      <c r="E2085">
        <f>HLOOKUP("Prøvetagning",data!$A$1:$AT$8036,A2085,FALSE)</f>
        <v>0</v>
      </c>
      <c r="F2085">
        <f>HLOOKUP("Prøve",data!$A$1:$AT$8036,A2085,FALSE)</f>
        <v>0</v>
      </c>
      <c r="G2085">
        <f>HLOOKUP("ScKode",data!$A$1:$AT$8036,A2085,FALSE)</f>
        <v>0</v>
      </c>
      <c r="H2085">
        <f>HLOOKUP("StofParameter",data!$A$1:$AT$8036,A2085,FALSE)</f>
        <v>0</v>
      </c>
      <c r="I2085">
        <f>HLOOKUP("Dato",data!$A$1:$AT$8036,A2085,FALSE)</f>
        <v>0</v>
      </c>
      <c r="J2085">
        <f>HLOOKUP("Resultat-attribut",data!$A$1:$AT$8036,A2085,FALSE)</f>
        <v>0</v>
      </c>
      <c r="K2085">
        <f>HLOOKUP("Resultat",data!$A$1:$AT$8036,A2085,FALSE)</f>
        <v>0</v>
      </c>
      <c r="L2085">
        <f>HLOOKUP("Enhed",data!$A$1:$AT$8036,A2085,FALSE)</f>
        <v>0</v>
      </c>
    </row>
    <row r="2086" spans="1:12" x14ac:dyDescent="0.2">
      <c r="A2086">
        <v>2085</v>
      </c>
      <c r="B2086">
        <f>HLOOKUP("Referencer",data!$A$1:$AT$8036,A2086,FALSE)</f>
        <v>0</v>
      </c>
      <c r="C2086">
        <f>HLOOKUP("Stedtekst",data!$A$1:$AT$8036,A2086,FALSE)</f>
        <v>0</v>
      </c>
      <c r="D2086">
        <f>HLOOKUP("Målested navn",data!$A$1:$AT$8036,A2086,FALSE)</f>
        <v>0</v>
      </c>
      <c r="E2086">
        <f>HLOOKUP("Prøvetagning",data!$A$1:$AT$8036,A2086,FALSE)</f>
        <v>0</v>
      </c>
      <c r="F2086">
        <f>HLOOKUP("Prøve",data!$A$1:$AT$8036,A2086,FALSE)</f>
        <v>0</v>
      </c>
      <c r="G2086">
        <f>HLOOKUP("ScKode",data!$A$1:$AT$8036,A2086,FALSE)</f>
        <v>0</v>
      </c>
      <c r="H2086">
        <f>HLOOKUP("StofParameter",data!$A$1:$AT$8036,A2086,FALSE)</f>
        <v>0</v>
      </c>
      <c r="I2086">
        <f>HLOOKUP("Dato",data!$A$1:$AT$8036,A2086,FALSE)</f>
        <v>0</v>
      </c>
      <c r="J2086">
        <f>HLOOKUP("Resultat-attribut",data!$A$1:$AT$8036,A2086,FALSE)</f>
        <v>0</v>
      </c>
      <c r="K2086">
        <f>HLOOKUP("Resultat",data!$A$1:$AT$8036,A2086,FALSE)</f>
        <v>0</v>
      </c>
      <c r="L2086">
        <f>HLOOKUP("Enhed",data!$A$1:$AT$8036,A2086,FALSE)</f>
        <v>0</v>
      </c>
    </row>
    <row r="2087" spans="1:12" x14ac:dyDescent="0.2">
      <c r="A2087">
        <v>2086</v>
      </c>
      <c r="B2087">
        <f>HLOOKUP("Referencer",data!$A$1:$AT$8036,A2087,FALSE)</f>
        <v>0</v>
      </c>
      <c r="C2087">
        <f>HLOOKUP("Stedtekst",data!$A$1:$AT$8036,A2087,FALSE)</f>
        <v>0</v>
      </c>
      <c r="D2087">
        <f>HLOOKUP("Målested navn",data!$A$1:$AT$8036,A2087,FALSE)</f>
        <v>0</v>
      </c>
      <c r="E2087">
        <f>HLOOKUP("Prøvetagning",data!$A$1:$AT$8036,A2087,FALSE)</f>
        <v>0</v>
      </c>
      <c r="F2087">
        <f>HLOOKUP("Prøve",data!$A$1:$AT$8036,A2087,FALSE)</f>
        <v>0</v>
      </c>
      <c r="G2087">
        <f>HLOOKUP("ScKode",data!$A$1:$AT$8036,A2087,FALSE)</f>
        <v>0</v>
      </c>
      <c r="H2087">
        <f>HLOOKUP("StofParameter",data!$A$1:$AT$8036,A2087,FALSE)</f>
        <v>0</v>
      </c>
      <c r="I2087">
        <f>HLOOKUP("Dato",data!$A$1:$AT$8036,A2087,FALSE)</f>
        <v>0</v>
      </c>
      <c r="J2087">
        <f>HLOOKUP("Resultat-attribut",data!$A$1:$AT$8036,A2087,FALSE)</f>
        <v>0</v>
      </c>
      <c r="K2087">
        <f>HLOOKUP("Resultat",data!$A$1:$AT$8036,A2087,FALSE)</f>
        <v>0</v>
      </c>
      <c r="L2087">
        <f>HLOOKUP("Enhed",data!$A$1:$AT$8036,A2087,FALSE)</f>
        <v>0</v>
      </c>
    </row>
    <row r="2088" spans="1:12" x14ac:dyDescent="0.2">
      <c r="A2088">
        <v>2087</v>
      </c>
      <c r="B2088">
        <f>HLOOKUP("Referencer",data!$A$1:$AT$8036,A2088,FALSE)</f>
        <v>0</v>
      </c>
      <c r="C2088">
        <f>HLOOKUP("Stedtekst",data!$A$1:$AT$8036,A2088,FALSE)</f>
        <v>0</v>
      </c>
      <c r="D2088">
        <f>HLOOKUP("Målested navn",data!$A$1:$AT$8036,A2088,FALSE)</f>
        <v>0</v>
      </c>
      <c r="E2088">
        <f>HLOOKUP("Prøvetagning",data!$A$1:$AT$8036,A2088,FALSE)</f>
        <v>0</v>
      </c>
      <c r="F2088">
        <f>HLOOKUP("Prøve",data!$A$1:$AT$8036,A2088,FALSE)</f>
        <v>0</v>
      </c>
      <c r="G2088">
        <f>HLOOKUP("ScKode",data!$A$1:$AT$8036,A2088,FALSE)</f>
        <v>0</v>
      </c>
      <c r="H2088">
        <f>HLOOKUP("StofParameter",data!$A$1:$AT$8036,A2088,FALSE)</f>
        <v>0</v>
      </c>
      <c r="I2088">
        <f>HLOOKUP("Dato",data!$A$1:$AT$8036,A2088,FALSE)</f>
        <v>0</v>
      </c>
      <c r="J2088">
        <f>HLOOKUP("Resultat-attribut",data!$A$1:$AT$8036,A2088,FALSE)</f>
        <v>0</v>
      </c>
      <c r="K2088">
        <f>HLOOKUP("Resultat",data!$A$1:$AT$8036,A2088,FALSE)</f>
        <v>0</v>
      </c>
      <c r="L2088">
        <f>HLOOKUP("Enhed",data!$A$1:$AT$8036,A2088,FALSE)</f>
        <v>0</v>
      </c>
    </row>
    <row r="2089" spans="1:12" x14ac:dyDescent="0.2">
      <c r="A2089">
        <v>2088</v>
      </c>
      <c r="B2089">
        <f>HLOOKUP("Referencer",data!$A$1:$AT$8036,A2089,FALSE)</f>
        <v>0</v>
      </c>
      <c r="C2089">
        <f>HLOOKUP("Stedtekst",data!$A$1:$AT$8036,A2089,FALSE)</f>
        <v>0</v>
      </c>
      <c r="D2089">
        <f>HLOOKUP("Målested navn",data!$A$1:$AT$8036,A2089,FALSE)</f>
        <v>0</v>
      </c>
      <c r="E2089">
        <f>HLOOKUP("Prøvetagning",data!$A$1:$AT$8036,A2089,FALSE)</f>
        <v>0</v>
      </c>
      <c r="F2089">
        <f>HLOOKUP("Prøve",data!$A$1:$AT$8036,A2089,FALSE)</f>
        <v>0</v>
      </c>
      <c r="G2089">
        <f>HLOOKUP("ScKode",data!$A$1:$AT$8036,A2089,FALSE)</f>
        <v>0</v>
      </c>
      <c r="H2089">
        <f>HLOOKUP("StofParameter",data!$A$1:$AT$8036,A2089,FALSE)</f>
        <v>0</v>
      </c>
      <c r="I2089">
        <f>HLOOKUP("Dato",data!$A$1:$AT$8036,A2089,FALSE)</f>
        <v>0</v>
      </c>
      <c r="J2089">
        <f>HLOOKUP("Resultat-attribut",data!$A$1:$AT$8036,A2089,FALSE)</f>
        <v>0</v>
      </c>
      <c r="K2089">
        <f>HLOOKUP("Resultat",data!$A$1:$AT$8036,A2089,FALSE)</f>
        <v>0</v>
      </c>
      <c r="L2089">
        <f>HLOOKUP("Enhed",data!$A$1:$AT$8036,A2089,FALSE)</f>
        <v>0</v>
      </c>
    </row>
    <row r="2090" spans="1:12" x14ac:dyDescent="0.2">
      <c r="A2090">
        <v>2089</v>
      </c>
      <c r="B2090">
        <f>HLOOKUP("Referencer",data!$A$1:$AT$8036,A2090,FALSE)</f>
        <v>0</v>
      </c>
      <c r="C2090">
        <f>HLOOKUP("Stedtekst",data!$A$1:$AT$8036,A2090,FALSE)</f>
        <v>0</v>
      </c>
      <c r="D2090">
        <f>HLOOKUP("Målested navn",data!$A$1:$AT$8036,A2090,FALSE)</f>
        <v>0</v>
      </c>
      <c r="E2090">
        <f>HLOOKUP("Prøvetagning",data!$A$1:$AT$8036,A2090,FALSE)</f>
        <v>0</v>
      </c>
      <c r="F2090">
        <f>HLOOKUP("Prøve",data!$A$1:$AT$8036,A2090,FALSE)</f>
        <v>0</v>
      </c>
      <c r="G2090">
        <f>HLOOKUP("ScKode",data!$A$1:$AT$8036,A2090,FALSE)</f>
        <v>0</v>
      </c>
      <c r="H2090">
        <f>HLOOKUP("StofParameter",data!$A$1:$AT$8036,A2090,FALSE)</f>
        <v>0</v>
      </c>
      <c r="I2090">
        <f>HLOOKUP("Dato",data!$A$1:$AT$8036,A2090,FALSE)</f>
        <v>0</v>
      </c>
      <c r="J2090">
        <f>HLOOKUP("Resultat-attribut",data!$A$1:$AT$8036,A2090,FALSE)</f>
        <v>0</v>
      </c>
      <c r="K2090">
        <f>HLOOKUP("Resultat",data!$A$1:$AT$8036,A2090,FALSE)</f>
        <v>0</v>
      </c>
      <c r="L2090">
        <f>HLOOKUP("Enhed",data!$A$1:$AT$8036,A2090,FALSE)</f>
        <v>0</v>
      </c>
    </row>
    <row r="2091" spans="1:12" x14ac:dyDescent="0.2">
      <c r="A2091">
        <v>2090</v>
      </c>
      <c r="B2091">
        <f>HLOOKUP("Referencer",data!$A$1:$AT$8036,A2091,FALSE)</f>
        <v>0</v>
      </c>
      <c r="C2091">
        <f>HLOOKUP("Stedtekst",data!$A$1:$AT$8036,A2091,FALSE)</f>
        <v>0</v>
      </c>
      <c r="D2091">
        <f>HLOOKUP("Målested navn",data!$A$1:$AT$8036,A2091,FALSE)</f>
        <v>0</v>
      </c>
      <c r="E2091">
        <f>HLOOKUP("Prøvetagning",data!$A$1:$AT$8036,A2091,FALSE)</f>
        <v>0</v>
      </c>
      <c r="F2091">
        <f>HLOOKUP("Prøve",data!$A$1:$AT$8036,A2091,FALSE)</f>
        <v>0</v>
      </c>
      <c r="G2091">
        <f>HLOOKUP("ScKode",data!$A$1:$AT$8036,A2091,FALSE)</f>
        <v>0</v>
      </c>
      <c r="H2091">
        <f>HLOOKUP("StofParameter",data!$A$1:$AT$8036,A2091,FALSE)</f>
        <v>0</v>
      </c>
      <c r="I2091">
        <f>HLOOKUP("Dato",data!$A$1:$AT$8036,A2091,FALSE)</f>
        <v>0</v>
      </c>
      <c r="J2091">
        <f>HLOOKUP("Resultat-attribut",data!$A$1:$AT$8036,A2091,FALSE)</f>
        <v>0</v>
      </c>
      <c r="K2091">
        <f>HLOOKUP("Resultat",data!$A$1:$AT$8036,A2091,FALSE)</f>
        <v>0</v>
      </c>
      <c r="L2091">
        <f>HLOOKUP("Enhed",data!$A$1:$AT$8036,A2091,FALSE)</f>
        <v>0</v>
      </c>
    </row>
    <row r="2092" spans="1:12" x14ac:dyDescent="0.2">
      <c r="A2092">
        <v>2091</v>
      </c>
      <c r="B2092">
        <f>HLOOKUP("Referencer",data!$A$1:$AT$8036,A2092,FALSE)</f>
        <v>0</v>
      </c>
      <c r="C2092">
        <f>HLOOKUP("Stedtekst",data!$A$1:$AT$8036,A2092,FALSE)</f>
        <v>0</v>
      </c>
      <c r="D2092">
        <f>HLOOKUP("Målested navn",data!$A$1:$AT$8036,A2092,FALSE)</f>
        <v>0</v>
      </c>
      <c r="E2092">
        <f>HLOOKUP("Prøvetagning",data!$A$1:$AT$8036,A2092,FALSE)</f>
        <v>0</v>
      </c>
      <c r="F2092">
        <f>HLOOKUP("Prøve",data!$A$1:$AT$8036,A2092,FALSE)</f>
        <v>0</v>
      </c>
      <c r="G2092">
        <f>HLOOKUP("ScKode",data!$A$1:$AT$8036,A2092,FALSE)</f>
        <v>0</v>
      </c>
      <c r="H2092">
        <f>HLOOKUP("StofParameter",data!$A$1:$AT$8036,A2092,FALSE)</f>
        <v>0</v>
      </c>
      <c r="I2092">
        <f>HLOOKUP("Dato",data!$A$1:$AT$8036,A2092,FALSE)</f>
        <v>0</v>
      </c>
      <c r="J2092">
        <f>HLOOKUP("Resultat-attribut",data!$A$1:$AT$8036,A2092,FALSE)</f>
        <v>0</v>
      </c>
      <c r="K2092">
        <f>HLOOKUP("Resultat",data!$A$1:$AT$8036,A2092,FALSE)</f>
        <v>0</v>
      </c>
      <c r="L2092">
        <f>HLOOKUP("Enhed",data!$A$1:$AT$8036,A2092,FALSE)</f>
        <v>0</v>
      </c>
    </row>
    <row r="2093" spans="1:12" x14ac:dyDescent="0.2">
      <c r="A2093">
        <v>2092</v>
      </c>
      <c r="B2093">
        <f>HLOOKUP("Referencer",data!$A$1:$AT$8036,A2093,FALSE)</f>
        <v>0</v>
      </c>
      <c r="C2093">
        <f>HLOOKUP("Stedtekst",data!$A$1:$AT$8036,A2093,FALSE)</f>
        <v>0</v>
      </c>
      <c r="D2093">
        <f>HLOOKUP("Målested navn",data!$A$1:$AT$8036,A2093,FALSE)</f>
        <v>0</v>
      </c>
      <c r="E2093">
        <f>HLOOKUP("Prøvetagning",data!$A$1:$AT$8036,A2093,FALSE)</f>
        <v>0</v>
      </c>
      <c r="F2093">
        <f>HLOOKUP("Prøve",data!$A$1:$AT$8036,A2093,FALSE)</f>
        <v>0</v>
      </c>
      <c r="G2093">
        <f>HLOOKUP("ScKode",data!$A$1:$AT$8036,A2093,FALSE)</f>
        <v>0</v>
      </c>
      <c r="H2093">
        <f>HLOOKUP("StofParameter",data!$A$1:$AT$8036,A2093,FALSE)</f>
        <v>0</v>
      </c>
      <c r="I2093">
        <f>HLOOKUP("Dato",data!$A$1:$AT$8036,A2093,FALSE)</f>
        <v>0</v>
      </c>
      <c r="J2093">
        <f>HLOOKUP("Resultat-attribut",data!$A$1:$AT$8036,A2093,FALSE)</f>
        <v>0</v>
      </c>
      <c r="K2093">
        <f>HLOOKUP("Resultat",data!$A$1:$AT$8036,A2093,FALSE)</f>
        <v>0</v>
      </c>
      <c r="L2093">
        <f>HLOOKUP("Enhed",data!$A$1:$AT$8036,A2093,FALSE)</f>
        <v>0</v>
      </c>
    </row>
    <row r="2094" spans="1:12" x14ac:dyDescent="0.2">
      <c r="A2094">
        <v>2093</v>
      </c>
      <c r="B2094">
        <f>HLOOKUP("Referencer",data!$A$1:$AT$8036,A2094,FALSE)</f>
        <v>0</v>
      </c>
      <c r="C2094">
        <f>HLOOKUP("Stedtekst",data!$A$1:$AT$8036,A2094,FALSE)</f>
        <v>0</v>
      </c>
      <c r="D2094">
        <f>HLOOKUP("Målested navn",data!$A$1:$AT$8036,A2094,FALSE)</f>
        <v>0</v>
      </c>
      <c r="E2094">
        <f>HLOOKUP("Prøvetagning",data!$A$1:$AT$8036,A2094,FALSE)</f>
        <v>0</v>
      </c>
      <c r="F2094">
        <f>HLOOKUP("Prøve",data!$A$1:$AT$8036,A2094,FALSE)</f>
        <v>0</v>
      </c>
      <c r="G2094">
        <f>HLOOKUP("ScKode",data!$A$1:$AT$8036,A2094,FALSE)</f>
        <v>0</v>
      </c>
      <c r="H2094">
        <f>HLOOKUP("StofParameter",data!$A$1:$AT$8036,A2094,FALSE)</f>
        <v>0</v>
      </c>
      <c r="I2094">
        <f>HLOOKUP("Dato",data!$A$1:$AT$8036,A2094,FALSE)</f>
        <v>0</v>
      </c>
      <c r="J2094">
        <f>HLOOKUP("Resultat-attribut",data!$A$1:$AT$8036,A2094,FALSE)</f>
        <v>0</v>
      </c>
      <c r="K2094">
        <f>HLOOKUP("Resultat",data!$A$1:$AT$8036,A2094,FALSE)</f>
        <v>0</v>
      </c>
      <c r="L2094">
        <f>HLOOKUP("Enhed",data!$A$1:$AT$8036,A2094,FALSE)</f>
        <v>0</v>
      </c>
    </row>
    <row r="2095" spans="1:12" x14ac:dyDescent="0.2">
      <c r="A2095">
        <v>2094</v>
      </c>
      <c r="B2095">
        <f>HLOOKUP("Referencer",data!$A$1:$AT$8036,A2095,FALSE)</f>
        <v>0</v>
      </c>
      <c r="C2095">
        <f>HLOOKUP("Stedtekst",data!$A$1:$AT$8036,A2095,FALSE)</f>
        <v>0</v>
      </c>
      <c r="D2095">
        <f>HLOOKUP("Målested navn",data!$A$1:$AT$8036,A2095,FALSE)</f>
        <v>0</v>
      </c>
      <c r="E2095">
        <f>HLOOKUP("Prøvetagning",data!$A$1:$AT$8036,A2095,FALSE)</f>
        <v>0</v>
      </c>
      <c r="F2095">
        <f>HLOOKUP("Prøve",data!$A$1:$AT$8036,A2095,FALSE)</f>
        <v>0</v>
      </c>
      <c r="G2095">
        <f>HLOOKUP("ScKode",data!$A$1:$AT$8036,A2095,FALSE)</f>
        <v>0</v>
      </c>
      <c r="H2095">
        <f>HLOOKUP("StofParameter",data!$A$1:$AT$8036,A2095,FALSE)</f>
        <v>0</v>
      </c>
      <c r="I2095">
        <f>HLOOKUP("Dato",data!$A$1:$AT$8036,A2095,FALSE)</f>
        <v>0</v>
      </c>
      <c r="J2095">
        <f>HLOOKUP("Resultat-attribut",data!$A$1:$AT$8036,A2095,FALSE)</f>
        <v>0</v>
      </c>
      <c r="K2095">
        <f>HLOOKUP("Resultat",data!$A$1:$AT$8036,A2095,FALSE)</f>
        <v>0</v>
      </c>
      <c r="L2095">
        <f>HLOOKUP("Enhed",data!$A$1:$AT$8036,A2095,FALSE)</f>
        <v>0</v>
      </c>
    </row>
    <row r="2096" spans="1:12" x14ac:dyDescent="0.2">
      <c r="A2096">
        <v>2095</v>
      </c>
      <c r="B2096">
        <f>HLOOKUP("Referencer",data!$A$1:$AT$8036,A2096,FALSE)</f>
        <v>0</v>
      </c>
      <c r="C2096">
        <f>HLOOKUP("Stedtekst",data!$A$1:$AT$8036,A2096,FALSE)</f>
        <v>0</v>
      </c>
      <c r="D2096">
        <f>HLOOKUP("Målested navn",data!$A$1:$AT$8036,A2096,FALSE)</f>
        <v>0</v>
      </c>
      <c r="E2096">
        <f>HLOOKUP("Prøvetagning",data!$A$1:$AT$8036,A2096,FALSE)</f>
        <v>0</v>
      </c>
      <c r="F2096">
        <f>HLOOKUP("Prøve",data!$A$1:$AT$8036,A2096,FALSE)</f>
        <v>0</v>
      </c>
      <c r="G2096">
        <f>HLOOKUP("ScKode",data!$A$1:$AT$8036,A2096,FALSE)</f>
        <v>0</v>
      </c>
      <c r="H2096">
        <f>HLOOKUP("StofParameter",data!$A$1:$AT$8036,A2096,FALSE)</f>
        <v>0</v>
      </c>
      <c r="I2096">
        <f>HLOOKUP("Dato",data!$A$1:$AT$8036,A2096,FALSE)</f>
        <v>0</v>
      </c>
      <c r="J2096">
        <f>HLOOKUP("Resultat-attribut",data!$A$1:$AT$8036,A2096,FALSE)</f>
        <v>0</v>
      </c>
      <c r="K2096">
        <f>HLOOKUP("Resultat",data!$A$1:$AT$8036,A2096,FALSE)</f>
        <v>0</v>
      </c>
      <c r="L2096">
        <f>HLOOKUP("Enhed",data!$A$1:$AT$8036,A2096,FALSE)</f>
        <v>0</v>
      </c>
    </row>
    <row r="2097" spans="1:12" x14ac:dyDescent="0.2">
      <c r="A2097">
        <v>2096</v>
      </c>
      <c r="B2097">
        <f>HLOOKUP("Referencer",data!$A$1:$AT$8036,A2097,FALSE)</f>
        <v>0</v>
      </c>
      <c r="C2097">
        <f>HLOOKUP("Stedtekst",data!$A$1:$AT$8036,A2097,FALSE)</f>
        <v>0</v>
      </c>
      <c r="D2097">
        <f>HLOOKUP("Målested navn",data!$A$1:$AT$8036,A2097,FALSE)</f>
        <v>0</v>
      </c>
      <c r="E2097">
        <f>HLOOKUP("Prøvetagning",data!$A$1:$AT$8036,A2097,FALSE)</f>
        <v>0</v>
      </c>
      <c r="F2097">
        <f>HLOOKUP("Prøve",data!$A$1:$AT$8036,A2097,FALSE)</f>
        <v>0</v>
      </c>
      <c r="G2097">
        <f>HLOOKUP("ScKode",data!$A$1:$AT$8036,A2097,FALSE)</f>
        <v>0</v>
      </c>
      <c r="H2097">
        <f>HLOOKUP("StofParameter",data!$A$1:$AT$8036,A2097,FALSE)</f>
        <v>0</v>
      </c>
      <c r="I2097">
        <f>HLOOKUP("Dato",data!$A$1:$AT$8036,A2097,FALSE)</f>
        <v>0</v>
      </c>
      <c r="J2097">
        <f>HLOOKUP("Resultat-attribut",data!$A$1:$AT$8036,A2097,FALSE)</f>
        <v>0</v>
      </c>
      <c r="K2097">
        <f>HLOOKUP("Resultat",data!$A$1:$AT$8036,A2097,FALSE)</f>
        <v>0</v>
      </c>
      <c r="L2097">
        <f>HLOOKUP("Enhed",data!$A$1:$AT$8036,A2097,FALSE)</f>
        <v>0</v>
      </c>
    </row>
    <row r="2098" spans="1:12" x14ac:dyDescent="0.2">
      <c r="A2098">
        <v>2097</v>
      </c>
      <c r="B2098">
        <f>HLOOKUP("Referencer",data!$A$1:$AT$8036,A2098,FALSE)</f>
        <v>0</v>
      </c>
      <c r="C2098">
        <f>HLOOKUP("Stedtekst",data!$A$1:$AT$8036,A2098,FALSE)</f>
        <v>0</v>
      </c>
      <c r="D2098">
        <f>HLOOKUP("Målested navn",data!$A$1:$AT$8036,A2098,FALSE)</f>
        <v>0</v>
      </c>
      <c r="E2098">
        <f>HLOOKUP("Prøvetagning",data!$A$1:$AT$8036,A2098,FALSE)</f>
        <v>0</v>
      </c>
      <c r="F2098">
        <f>HLOOKUP("Prøve",data!$A$1:$AT$8036,A2098,FALSE)</f>
        <v>0</v>
      </c>
      <c r="G2098">
        <f>HLOOKUP("ScKode",data!$A$1:$AT$8036,A2098,FALSE)</f>
        <v>0</v>
      </c>
      <c r="H2098">
        <f>HLOOKUP("StofParameter",data!$A$1:$AT$8036,A2098,FALSE)</f>
        <v>0</v>
      </c>
      <c r="I2098">
        <f>HLOOKUP("Dato",data!$A$1:$AT$8036,A2098,FALSE)</f>
        <v>0</v>
      </c>
      <c r="J2098">
        <f>HLOOKUP("Resultat-attribut",data!$A$1:$AT$8036,A2098,FALSE)</f>
        <v>0</v>
      </c>
      <c r="K2098">
        <f>HLOOKUP("Resultat",data!$A$1:$AT$8036,A2098,FALSE)</f>
        <v>0</v>
      </c>
      <c r="L2098">
        <f>HLOOKUP("Enhed",data!$A$1:$AT$8036,A2098,FALSE)</f>
        <v>0</v>
      </c>
    </row>
    <row r="2099" spans="1:12" x14ac:dyDescent="0.2">
      <c r="A2099">
        <v>2098</v>
      </c>
      <c r="B2099">
        <f>HLOOKUP("Referencer",data!$A$1:$AT$8036,A2099,FALSE)</f>
        <v>0</v>
      </c>
      <c r="C2099">
        <f>HLOOKUP("Stedtekst",data!$A$1:$AT$8036,A2099,FALSE)</f>
        <v>0</v>
      </c>
      <c r="D2099">
        <f>HLOOKUP("Målested navn",data!$A$1:$AT$8036,A2099,FALSE)</f>
        <v>0</v>
      </c>
      <c r="E2099">
        <f>HLOOKUP("Prøvetagning",data!$A$1:$AT$8036,A2099,FALSE)</f>
        <v>0</v>
      </c>
      <c r="F2099">
        <f>HLOOKUP("Prøve",data!$A$1:$AT$8036,A2099,FALSE)</f>
        <v>0</v>
      </c>
      <c r="G2099">
        <f>HLOOKUP("ScKode",data!$A$1:$AT$8036,A2099,FALSE)</f>
        <v>0</v>
      </c>
      <c r="H2099">
        <f>HLOOKUP("StofParameter",data!$A$1:$AT$8036,A2099,FALSE)</f>
        <v>0</v>
      </c>
      <c r="I2099">
        <f>HLOOKUP("Dato",data!$A$1:$AT$8036,A2099,FALSE)</f>
        <v>0</v>
      </c>
      <c r="J2099">
        <f>HLOOKUP("Resultat-attribut",data!$A$1:$AT$8036,A2099,FALSE)</f>
        <v>0</v>
      </c>
      <c r="K2099">
        <f>HLOOKUP("Resultat",data!$A$1:$AT$8036,A2099,FALSE)</f>
        <v>0</v>
      </c>
      <c r="L2099">
        <f>HLOOKUP("Enhed",data!$A$1:$AT$8036,A2099,FALSE)</f>
        <v>0</v>
      </c>
    </row>
    <row r="2100" spans="1:12" x14ac:dyDescent="0.2">
      <c r="A2100">
        <v>2099</v>
      </c>
      <c r="B2100">
        <f>HLOOKUP("Referencer",data!$A$1:$AT$8036,A2100,FALSE)</f>
        <v>0</v>
      </c>
      <c r="C2100">
        <f>HLOOKUP("Stedtekst",data!$A$1:$AT$8036,A2100,FALSE)</f>
        <v>0</v>
      </c>
      <c r="D2100">
        <f>HLOOKUP("Målested navn",data!$A$1:$AT$8036,A2100,FALSE)</f>
        <v>0</v>
      </c>
      <c r="E2100">
        <f>HLOOKUP("Prøvetagning",data!$A$1:$AT$8036,A2100,FALSE)</f>
        <v>0</v>
      </c>
      <c r="F2100">
        <f>HLOOKUP("Prøve",data!$A$1:$AT$8036,A2100,FALSE)</f>
        <v>0</v>
      </c>
      <c r="G2100">
        <f>HLOOKUP("ScKode",data!$A$1:$AT$8036,A2100,FALSE)</f>
        <v>0</v>
      </c>
      <c r="H2100">
        <f>HLOOKUP("StofParameter",data!$A$1:$AT$8036,A2100,FALSE)</f>
        <v>0</v>
      </c>
      <c r="I2100">
        <f>HLOOKUP("Dato",data!$A$1:$AT$8036,A2100,FALSE)</f>
        <v>0</v>
      </c>
      <c r="J2100">
        <f>HLOOKUP("Resultat-attribut",data!$A$1:$AT$8036,A2100,FALSE)</f>
        <v>0</v>
      </c>
      <c r="K2100">
        <f>HLOOKUP("Resultat",data!$A$1:$AT$8036,A2100,FALSE)</f>
        <v>0</v>
      </c>
      <c r="L2100">
        <f>HLOOKUP("Enhed",data!$A$1:$AT$8036,A2100,FALSE)</f>
        <v>0</v>
      </c>
    </row>
    <row r="2101" spans="1:12" x14ac:dyDescent="0.2">
      <c r="A2101">
        <v>2100</v>
      </c>
      <c r="B2101">
        <f>HLOOKUP("Referencer",data!$A$1:$AT$8036,A2101,FALSE)</f>
        <v>0</v>
      </c>
      <c r="C2101">
        <f>HLOOKUP("Stedtekst",data!$A$1:$AT$8036,A2101,FALSE)</f>
        <v>0</v>
      </c>
      <c r="D2101">
        <f>HLOOKUP("Målested navn",data!$A$1:$AT$8036,A2101,FALSE)</f>
        <v>0</v>
      </c>
      <c r="E2101">
        <f>HLOOKUP("Prøvetagning",data!$A$1:$AT$8036,A2101,FALSE)</f>
        <v>0</v>
      </c>
      <c r="F2101">
        <f>HLOOKUP("Prøve",data!$A$1:$AT$8036,A2101,FALSE)</f>
        <v>0</v>
      </c>
      <c r="G2101">
        <f>HLOOKUP("ScKode",data!$A$1:$AT$8036,A2101,FALSE)</f>
        <v>0</v>
      </c>
      <c r="H2101">
        <f>HLOOKUP("StofParameter",data!$A$1:$AT$8036,A2101,FALSE)</f>
        <v>0</v>
      </c>
      <c r="I2101">
        <f>HLOOKUP("Dato",data!$A$1:$AT$8036,A2101,FALSE)</f>
        <v>0</v>
      </c>
      <c r="J2101">
        <f>HLOOKUP("Resultat-attribut",data!$A$1:$AT$8036,A2101,FALSE)</f>
        <v>0</v>
      </c>
      <c r="K2101">
        <f>HLOOKUP("Resultat",data!$A$1:$AT$8036,A2101,FALSE)</f>
        <v>0</v>
      </c>
      <c r="L2101">
        <f>HLOOKUP("Enhed",data!$A$1:$AT$8036,A2101,FALSE)</f>
        <v>0</v>
      </c>
    </row>
    <row r="2102" spans="1:12" x14ac:dyDescent="0.2">
      <c r="A2102">
        <v>2101</v>
      </c>
      <c r="B2102">
        <f>HLOOKUP("Referencer",data!$A$1:$AT$8036,A2102,FALSE)</f>
        <v>0</v>
      </c>
      <c r="C2102">
        <f>HLOOKUP("Stedtekst",data!$A$1:$AT$8036,A2102,FALSE)</f>
        <v>0</v>
      </c>
      <c r="D2102">
        <f>HLOOKUP("Målested navn",data!$A$1:$AT$8036,A2102,FALSE)</f>
        <v>0</v>
      </c>
      <c r="E2102">
        <f>HLOOKUP("Prøvetagning",data!$A$1:$AT$8036,A2102,FALSE)</f>
        <v>0</v>
      </c>
      <c r="F2102">
        <f>HLOOKUP("Prøve",data!$A$1:$AT$8036,A2102,FALSE)</f>
        <v>0</v>
      </c>
      <c r="G2102">
        <f>HLOOKUP("ScKode",data!$A$1:$AT$8036,A2102,FALSE)</f>
        <v>0</v>
      </c>
      <c r="H2102">
        <f>HLOOKUP("StofParameter",data!$A$1:$AT$8036,A2102,FALSE)</f>
        <v>0</v>
      </c>
      <c r="I2102">
        <f>HLOOKUP("Dato",data!$A$1:$AT$8036,A2102,FALSE)</f>
        <v>0</v>
      </c>
      <c r="J2102">
        <f>HLOOKUP("Resultat-attribut",data!$A$1:$AT$8036,A2102,FALSE)</f>
        <v>0</v>
      </c>
      <c r="K2102">
        <f>HLOOKUP("Resultat",data!$A$1:$AT$8036,A2102,FALSE)</f>
        <v>0</v>
      </c>
      <c r="L2102">
        <f>HLOOKUP("Enhed",data!$A$1:$AT$8036,A2102,FALSE)</f>
        <v>0</v>
      </c>
    </row>
    <row r="2103" spans="1:12" x14ac:dyDescent="0.2">
      <c r="A2103">
        <v>2102</v>
      </c>
      <c r="B2103">
        <f>HLOOKUP("Referencer",data!$A$1:$AT$8036,A2103,FALSE)</f>
        <v>0</v>
      </c>
      <c r="C2103">
        <f>HLOOKUP("Stedtekst",data!$A$1:$AT$8036,A2103,FALSE)</f>
        <v>0</v>
      </c>
      <c r="D2103">
        <f>HLOOKUP("Målested navn",data!$A$1:$AT$8036,A2103,FALSE)</f>
        <v>0</v>
      </c>
      <c r="E2103">
        <f>HLOOKUP("Prøvetagning",data!$A$1:$AT$8036,A2103,FALSE)</f>
        <v>0</v>
      </c>
      <c r="F2103">
        <f>HLOOKUP("Prøve",data!$A$1:$AT$8036,A2103,FALSE)</f>
        <v>0</v>
      </c>
      <c r="G2103">
        <f>HLOOKUP("ScKode",data!$A$1:$AT$8036,A2103,FALSE)</f>
        <v>0</v>
      </c>
      <c r="H2103">
        <f>HLOOKUP("StofParameter",data!$A$1:$AT$8036,A2103,FALSE)</f>
        <v>0</v>
      </c>
      <c r="I2103">
        <f>HLOOKUP("Dato",data!$A$1:$AT$8036,A2103,FALSE)</f>
        <v>0</v>
      </c>
      <c r="J2103">
        <f>HLOOKUP("Resultat-attribut",data!$A$1:$AT$8036,A2103,FALSE)</f>
        <v>0</v>
      </c>
      <c r="K2103">
        <f>HLOOKUP("Resultat",data!$A$1:$AT$8036,A2103,FALSE)</f>
        <v>0</v>
      </c>
      <c r="L2103">
        <f>HLOOKUP("Enhed",data!$A$1:$AT$8036,A2103,FALSE)</f>
        <v>0</v>
      </c>
    </row>
    <row r="2104" spans="1:12" x14ac:dyDescent="0.2">
      <c r="A2104">
        <v>2103</v>
      </c>
      <c r="B2104">
        <f>HLOOKUP("Referencer",data!$A$1:$AT$8036,A2104,FALSE)</f>
        <v>0</v>
      </c>
      <c r="C2104">
        <f>HLOOKUP("Stedtekst",data!$A$1:$AT$8036,A2104,FALSE)</f>
        <v>0</v>
      </c>
      <c r="D2104">
        <f>HLOOKUP("Målested navn",data!$A$1:$AT$8036,A2104,FALSE)</f>
        <v>0</v>
      </c>
      <c r="E2104">
        <f>HLOOKUP("Prøvetagning",data!$A$1:$AT$8036,A2104,FALSE)</f>
        <v>0</v>
      </c>
      <c r="F2104">
        <f>HLOOKUP("Prøve",data!$A$1:$AT$8036,A2104,FALSE)</f>
        <v>0</v>
      </c>
      <c r="G2104">
        <f>HLOOKUP("ScKode",data!$A$1:$AT$8036,A2104,FALSE)</f>
        <v>0</v>
      </c>
      <c r="H2104">
        <f>HLOOKUP("StofParameter",data!$A$1:$AT$8036,A2104,FALSE)</f>
        <v>0</v>
      </c>
      <c r="I2104">
        <f>HLOOKUP("Dato",data!$A$1:$AT$8036,A2104,FALSE)</f>
        <v>0</v>
      </c>
      <c r="J2104">
        <f>HLOOKUP("Resultat-attribut",data!$A$1:$AT$8036,A2104,FALSE)</f>
        <v>0</v>
      </c>
      <c r="K2104">
        <f>HLOOKUP("Resultat",data!$A$1:$AT$8036,A2104,FALSE)</f>
        <v>0</v>
      </c>
      <c r="L2104">
        <f>HLOOKUP("Enhed",data!$A$1:$AT$8036,A2104,FALSE)</f>
        <v>0</v>
      </c>
    </row>
    <row r="2105" spans="1:12" x14ac:dyDescent="0.2">
      <c r="A2105">
        <v>2104</v>
      </c>
      <c r="B2105">
        <f>HLOOKUP("Referencer",data!$A$1:$AT$8036,A2105,FALSE)</f>
        <v>0</v>
      </c>
      <c r="C2105">
        <f>HLOOKUP("Stedtekst",data!$A$1:$AT$8036,A2105,FALSE)</f>
        <v>0</v>
      </c>
      <c r="D2105">
        <f>HLOOKUP("Målested navn",data!$A$1:$AT$8036,A2105,FALSE)</f>
        <v>0</v>
      </c>
      <c r="E2105">
        <f>HLOOKUP("Prøvetagning",data!$A$1:$AT$8036,A2105,FALSE)</f>
        <v>0</v>
      </c>
      <c r="F2105">
        <f>HLOOKUP("Prøve",data!$A$1:$AT$8036,A2105,FALSE)</f>
        <v>0</v>
      </c>
      <c r="G2105">
        <f>HLOOKUP("ScKode",data!$A$1:$AT$8036,A2105,FALSE)</f>
        <v>0</v>
      </c>
      <c r="H2105">
        <f>HLOOKUP("StofParameter",data!$A$1:$AT$8036,A2105,FALSE)</f>
        <v>0</v>
      </c>
      <c r="I2105">
        <f>HLOOKUP("Dato",data!$A$1:$AT$8036,A2105,FALSE)</f>
        <v>0</v>
      </c>
      <c r="J2105">
        <f>HLOOKUP("Resultat-attribut",data!$A$1:$AT$8036,A2105,FALSE)</f>
        <v>0</v>
      </c>
      <c r="K2105">
        <f>HLOOKUP("Resultat",data!$A$1:$AT$8036,A2105,FALSE)</f>
        <v>0</v>
      </c>
      <c r="L2105">
        <f>HLOOKUP("Enhed",data!$A$1:$AT$8036,A2105,FALSE)</f>
        <v>0</v>
      </c>
    </row>
    <row r="2106" spans="1:12" x14ac:dyDescent="0.2">
      <c r="A2106">
        <v>2105</v>
      </c>
      <c r="B2106">
        <f>HLOOKUP("Referencer",data!$A$1:$AT$8036,A2106,FALSE)</f>
        <v>0</v>
      </c>
      <c r="C2106">
        <f>HLOOKUP("Stedtekst",data!$A$1:$AT$8036,A2106,FALSE)</f>
        <v>0</v>
      </c>
      <c r="D2106">
        <f>HLOOKUP("Målested navn",data!$A$1:$AT$8036,A2106,FALSE)</f>
        <v>0</v>
      </c>
      <c r="E2106">
        <f>HLOOKUP("Prøvetagning",data!$A$1:$AT$8036,A2106,FALSE)</f>
        <v>0</v>
      </c>
      <c r="F2106">
        <f>HLOOKUP("Prøve",data!$A$1:$AT$8036,A2106,FALSE)</f>
        <v>0</v>
      </c>
      <c r="G2106">
        <f>HLOOKUP("ScKode",data!$A$1:$AT$8036,A2106,FALSE)</f>
        <v>0</v>
      </c>
      <c r="H2106">
        <f>HLOOKUP("StofParameter",data!$A$1:$AT$8036,A2106,FALSE)</f>
        <v>0</v>
      </c>
      <c r="I2106">
        <f>HLOOKUP("Dato",data!$A$1:$AT$8036,A2106,FALSE)</f>
        <v>0</v>
      </c>
      <c r="J2106">
        <f>HLOOKUP("Resultat-attribut",data!$A$1:$AT$8036,A2106,FALSE)</f>
        <v>0</v>
      </c>
      <c r="K2106">
        <f>HLOOKUP("Resultat",data!$A$1:$AT$8036,A2106,FALSE)</f>
        <v>0</v>
      </c>
      <c r="L2106">
        <f>HLOOKUP("Enhed",data!$A$1:$AT$8036,A2106,FALSE)</f>
        <v>0</v>
      </c>
    </row>
    <row r="2107" spans="1:12" x14ac:dyDescent="0.2">
      <c r="A2107">
        <v>2106</v>
      </c>
      <c r="B2107">
        <f>HLOOKUP("Referencer",data!$A$1:$AT$8036,A2107,FALSE)</f>
        <v>0</v>
      </c>
      <c r="C2107">
        <f>HLOOKUP("Stedtekst",data!$A$1:$AT$8036,A2107,FALSE)</f>
        <v>0</v>
      </c>
      <c r="D2107">
        <f>HLOOKUP("Målested navn",data!$A$1:$AT$8036,A2107,FALSE)</f>
        <v>0</v>
      </c>
      <c r="E2107">
        <f>HLOOKUP("Prøvetagning",data!$A$1:$AT$8036,A2107,FALSE)</f>
        <v>0</v>
      </c>
      <c r="F2107">
        <f>HLOOKUP("Prøve",data!$A$1:$AT$8036,A2107,FALSE)</f>
        <v>0</v>
      </c>
      <c r="G2107">
        <f>HLOOKUP("ScKode",data!$A$1:$AT$8036,A2107,FALSE)</f>
        <v>0</v>
      </c>
      <c r="H2107">
        <f>HLOOKUP("StofParameter",data!$A$1:$AT$8036,A2107,FALSE)</f>
        <v>0</v>
      </c>
      <c r="I2107">
        <f>HLOOKUP("Dato",data!$A$1:$AT$8036,A2107,FALSE)</f>
        <v>0</v>
      </c>
      <c r="J2107">
        <f>HLOOKUP("Resultat-attribut",data!$A$1:$AT$8036,A2107,FALSE)</f>
        <v>0</v>
      </c>
      <c r="K2107">
        <f>HLOOKUP("Resultat",data!$A$1:$AT$8036,A2107,FALSE)</f>
        <v>0</v>
      </c>
      <c r="L2107">
        <f>HLOOKUP("Enhed",data!$A$1:$AT$8036,A2107,FALSE)</f>
        <v>0</v>
      </c>
    </row>
    <row r="2108" spans="1:12" x14ac:dyDescent="0.2">
      <c r="A2108">
        <v>2107</v>
      </c>
      <c r="B2108">
        <f>HLOOKUP("Referencer",data!$A$1:$AT$8036,A2108,FALSE)</f>
        <v>0</v>
      </c>
      <c r="C2108">
        <f>HLOOKUP("Stedtekst",data!$A$1:$AT$8036,A2108,FALSE)</f>
        <v>0</v>
      </c>
      <c r="D2108">
        <f>HLOOKUP("Målested navn",data!$A$1:$AT$8036,A2108,FALSE)</f>
        <v>0</v>
      </c>
      <c r="E2108">
        <f>HLOOKUP("Prøvetagning",data!$A$1:$AT$8036,A2108,FALSE)</f>
        <v>0</v>
      </c>
      <c r="F2108">
        <f>HLOOKUP("Prøve",data!$A$1:$AT$8036,A2108,FALSE)</f>
        <v>0</v>
      </c>
      <c r="G2108">
        <f>HLOOKUP("ScKode",data!$A$1:$AT$8036,A2108,FALSE)</f>
        <v>0</v>
      </c>
      <c r="H2108">
        <f>HLOOKUP("StofParameter",data!$A$1:$AT$8036,A2108,FALSE)</f>
        <v>0</v>
      </c>
      <c r="I2108">
        <f>HLOOKUP("Dato",data!$A$1:$AT$8036,A2108,FALSE)</f>
        <v>0</v>
      </c>
      <c r="J2108">
        <f>HLOOKUP("Resultat-attribut",data!$A$1:$AT$8036,A2108,FALSE)</f>
        <v>0</v>
      </c>
      <c r="K2108">
        <f>HLOOKUP("Resultat",data!$A$1:$AT$8036,A2108,FALSE)</f>
        <v>0</v>
      </c>
      <c r="L2108">
        <f>HLOOKUP("Enhed",data!$A$1:$AT$8036,A2108,FALSE)</f>
        <v>0</v>
      </c>
    </row>
    <row r="2109" spans="1:12" x14ac:dyDescent="0.2">
      <c r="A2109">
        <v>2108</v>
      </c>
      <c r="B2109">
        <f>HLOOKUP("Referencer",data!$A$1:$AT$8036,A2109,FALSE)</f>
        <v>0</v>
      </c>
      <c r="C2109">
        <f>HLOOKUP("Stedtekst",data!$A$1:$AT$8036,A2109,FALSE)</f>
        <v>0</v>
      </c>
      <c r="D2109">
        <f>HLOOKUP("Målested navn",data!$A$1:$AT$8036,A2109,FALSE)</f>
        <v>0</v>
      </c>
      <c r="E2109">
        <f>HLOOKUP("Prøvetagning",data!$A$1:$AT$8036,A2109,FALSE)</f>
        <v>0</v>
      </c>
      <c r="F2109">
        <f>HLOOKUP("Prøve",data!$A$1:$AT$8036,A2109,FALSE)</f>
        <v>0</v>
      </c>
      <c r="G2109">
        <f>HLOOKUP("ScKode",data!$A$1:$AT$8036,A2109,FALSE)</f>
        <v>0</v>
      </c>
      <c r="H2109">
        <f>HLOOKUP("StofParameter",data!$A$1:$AT$8036,A2109,FALSE)</f>
        <v>0</v>
      </c>
      <c r="I2109">
        <f>HLOOKUP("Dato",data!$A$1:$AT$8036,A2109,FALSE)</f>
        <v>0</v>
      </c>
      <c r="J2109">
        <f>HLOOKUP("Resultat-attribut",data!$A$1:$AT$8036,A2109,FALSE)</f>
        <v>0</v>
      </c>
      <c r="K2109">
        <f>HLOOKUP("Resultat",data!$A$1:$AT$8036,A2109,FALSE)</f>
        <v>0</v>
      </c>
      <c r="L2109">
        <f>HLOOKUP("Enhed",data!$A$1:$AT$8036,A2109,FALSE)</f>
        <v>0</v>
      </c>
    </row>
    <row r="2110" spans="1:12" x14ac:dyDescent="0.2">
      <c r="A2110">
        <v>2109</v>
      </c>
      <c r="B2110">
        <f>HLOOKUP("Referencer",data!$A$1:$AT$8036,A2110,FALSE)</f>
        <v>0</v>
      </c>
      <c r="C2110">
        <f>HLOOKUP("Stedtekst",data!$A$1:$AT$8036,A2110,FALSE)</f>
        <v>0</v>
      </c>
      <c r="D2110">
        <f>HLOOKUP("Målested navn",data!$A$1:$AT$8036,A2110,FALSE)</f>
        <v>0</v>
      </c>
      <c r="E2110">
        <f>HLOOKUP("Prøvetagning",data!$A$1:$AT$8036,A2110,FALSE)</f>
        <v>0</v>
      </c>
      <c r="F2110">
        <f>HLOOKUP("Prøve",data!$A$1:$AT$8036,A2110,FALSE)</f>
        <v>0</v>
      </c>
      <c r="G2110">
        <f>HLOOKUP("ScKode",data!$A$1:$AT$8036,A2110,FALSE)</f>
        <v>0</v>
      </c>
      <c r="H2110">
        <f>HLOOKUP("StofParameter",data!$A$1:$AT$8036,A2110,FALSE)</f>
        <v>0</v>
      </c>
      <c r="I2110">
        <f>HLOOKUP("Dato",data!$A$1:$AT$8036,A2110,FALSE)</f>
        <v>0</v>
      </c>
      <c r="J2110">
        <f>HLOOKUP("Resultat-attribut",data!$A$1:$AT$8036,A2110,FALSE)</f>
        <v>0</v>
      </c>
      <c r="K2110">
        <f>HLOOKUP("Resultat",data!$A$1:$AT$8036,A2110,FALSE)</f>
        <v>0</v>
      </c>
      <c r="L2110">
        <f>HLOOKUP("Enhed",data!$A$1:$AT$8036,A2110,FALSE)</f>
        <v>0</v>
      </c>
    </row>
    <row r="2111" spans="1:12" x14ac:dyDescent="0.2">
      <c r="A2111">
        <v>2110</v>
      </c>
      <c r="B2111">
        <f>HLOOKUP("Referencer",data!$A$1:$AT$8036,A2111,FALSE)</f>
        <v>0</v>
      </c>
      <c r="C2111">
        <f>HLOOKUP("Stedtekst",data!$A$1:$AT$8036,A2111,FALSE)</f>
        <v>0</v>
      </c>
      <c r="D2111">
        <f>HLOOKUP("Målested navn",data!$A$1:$AT$8036,A2111,FALSE)</f>
        <v>0</v>
      </c>
      <c r="E2111">
        <f>HLOOKUP("Prøvetagning",data!$A$1:$AT$8036,A2111,FALSE)</f>
        <v>0</v>
      </c>
      <c r="F2111">
        <f>HLOOKUP("Prøve",data!$A$1:$AT$8036,A2111,FALSE)</f>
        <v>0</v>
      </c>
      <c r="G2111">
        <f>HLOOKUP("ScKode",data!$A$1:$AT$8036,A2111,FALSE)</f>
        <v>0</v>
      </c>
      <c r="H2111">
        <f>HLOOKUP("StofParameter",data!$A$1:$AT$8036,A2111,FALSE)</f>
        <v>0</v>
      </c>
      <c r="I2111">
        <f>HLOOKUP("Dato",data!$A$1:$AT$8036,A2111,FALSE)</f>
        <v>0</v>
      </c>
      <c r="J2111">
        <f>HLOOKUP("Resultat-attribut",data!$A$1:$AT$8036,A2111,FALSE)</f>
        <v>0</v>
      </c>
      <c r="K2111">
        <f>HLOOKUP("Resultat",data!$A$1:$AT$8036,A2111,FALSE)</f>
        <v>0</v>
      </c>
      <c r="L2111">
        <f>HLOOKUP("Enhed",data!$A$1:$AT$8036,A2111,FALSE)</f>
        <v>0</v>
      </c>
    </row>
    <row r="2112" spans="1:12" x14ac:dyDescent="0.2">
      <c r="A2112">
        <v>2111</v>
      </c>
      <c r="B2112">
        <f>HLOOKUP("Referencer",data!$A$1:$AT$8036,A2112,FALSE)</f>
        <v>0</v>
      </c>
      <c r="C2112">
        <f>HLOOKUP("Stedtekst",data!$A$1:$AT$8036,A2112,FALSE)</f>
        <v>0</v>
      </c>
      <c r="D2112">
        <f>HLOOKUP("Målested navn",data!$A$1:$AT$8036,A2112,FALSE)</f>
        <v>0</v>
      </c>
      <c r="E2112">
        <f>HLOOKUP("Prøvetagning",data!$A$1:$AT$8036,A2112,FALSE)</f>
        <v>0</v>
      </c>
      <c r="F2112">
        <f>HLOOKUP("Prøve",data!$A$1:$AT$8036,A2112,FALSE)</f>
        <v>0</v>
      </c>
      <c r="G2112">
        <f>HLOOKUP("ScKode",data!$A$1:$AT$8036,A2112,FALSE)</f>
        <v>0</v>
      </c>
      <c r="H2112">
        <f>HLOOKUP("StofParameter",data!$A$1:$AT$8036,A2112,FALSE)</f>
        <v>0</v>
      </c>
      <c r="I2112">
        <f>HLOOKUP("Dato",data!$A$1:$AT$8036,A2112,FALSE)</f>
        <v>0</v>
      </c>
      <c r="J2112">
        <f>HLOOKUP("Resultat-attribut",data!$A$1:$AT$8036,A2112,FALSE)</f>
        <v>0</v>
      </c>
      <c r="K2112">
        <f>HLOOKUP("Resultat",data!$A$1:$AT$8036,A2112,FALSE)</f>
        <v>0</v>
      </c>
      <c r="L2112">
        <f>HLOOKUP("Enhed",data!$A$1:$AT$8036,A2112,FALSE)</f>
        <v>0</v>
      </c>
    </row>
    <row r="2113" spans="1:12" x14ac:dyDescent="0.2">
      <c r="A2113">
        <v>2112</v>
      </c>
      <c r="B2113">
        <f>HLOOKUP("Referencer",data!$A$1:$AT$8036,A2113,FALSE)</f>
        <v>0</v>
      </c>
      <c r="C2113">
        <f>HLOOKUP("Stedtekst",data!$A$1:$AT$8036,A2113,FALSE)</f>
        <v>0</v>
      </c>
      <c r="D2113">
        <f>HLOOKUP("Målested navn",data!$A$1:$AT$8036,A2113,FALSE)</f>
        <v>0</v>
      </c>
      <c r="E2113">
        <f>HLOOKUP("Prøvetagning",data!$A$1:$AT$8036,A2113,FALSE)</f>
        <v>0</v>
      </c>
      <c r="F2113">
        <f>HLOOKUP("Prøve",data!$A$1:$AT$8036,A2113,FALSE)</f>
        <v>0</v>
      </c>
      <c r="G2113">
        <f>HLOOKUP("ScKode",data!$A$1:$AT$8036,A2113,FALSE)</f>
        <v>0</v>
      </c>
      <c r="H2113">
        <f>HLOOKUP("StofParameter",data!$A$1:$AT$8036,A2113,FALSE)</f>
        <v>0</v>
      </c>
      <c r="I2113">
        <f>HLOOKUP("Dato",data!$A$1:$AT$8036,A2113,FALSE)</f>
        <v>0</v>
      </c>
      <c r="J2113">
        <f>HLOOKUP("Resultat-attribut",data!$A$1:$AT$8036,A2113,FALSE)</f>
        <v>0</v>
      </c>
      <c r="K2113">
        <f>HLOOKUP("Resultat",data!$A$1:$AT$8036,A2113,FALSE)</f>
        <v>0</v>
      </c>
      <c r="L2113">
        <f>HLOOKUP("Enhed",data!$A$1:$AT$8036,A2113,FALSE)</f>
        <v>0</v>
      </c>
    </row>
    <row r="2114" spans="1:12" x14ac:dyDescent="0.2">
      <c r="A2114">
        <v>2113</v>
      </c>
      <c r="B2114">
        <f>HLOOKUP("Referencer",data!$A$1:$AT$8036,A2114,FALSE)</f>
        <v>0</v>
      </c>
      <c r="C2114">
        <f>HLOOKUP("Stedtekst",data!$A$1:$AT$8036,A2114,FALSE)</f>
        <v>0</v>
      </c>
      <c r="D2114">
        <f>HLOOKUP("Målested navn",data!$A$1:$AT$8036,A2114,FALSE)</f>
        <v>0</v>
      </c>
      <c r="E2114">
        <f>HLOOKUP("Prøvetagning",data!$A$1:$AT$8036,A2114,FALSE)</f>
        <v>0</v>
      </c>
      <c r="F2114">
        <f>HLOOKUP("Prøve",data!$A$1:$AT$8036,A2114,FALSE)</f>
        <v>0</v>
      </c>
      <c r="G2114">
        <f>HLOOKUP("ScKode",data!$A$1:$AT$8036,A2114,FALSE)</f>
        <v>0</v>
      </c>
      <c r="H2114">
        <f>HLOOKUP("StofParameter",data!$A$1:$AT$8036,A2114,FALSE)</f>
        <v>0</v>
      </c>
      <c r="I2114">
        <f>HLOOKUP("Dato",data!$A$1:$AT$8036,A2114,FALSE)</f>
        <v>0</v>
      </c>
      <c r="J2114">
        <f>HLOOKUP("Resultat-attribut",data!$A$1:$AT$8036,A2114,FALSE)</f>
        <v>0</v>
      </c>
      <c r="K2114">
        <f>HLOOKUP("Resultat",data!$A$1:$AT$8036,A2114,FALSE)</f>
        <v>0</v>
      </c>
      <c r="L2114">
        <f>HLOOKUP("Enhed",data!$A$1:$AT$8036,A2114,FALSE)</f>
        <v>0</v>
      </c>
    </row>
    <row r="2115" spans="1:12" x14ac:dyDescent="0.2">
      <c r="A2115">
        <v>2114</v>
      </c>
      <c r="B2115">
        <f>HLOOKUP("Referencer",data!$A$1:$AT$8036,A2115,FALSE)</f>
        <v>0</v>
      </c>
      <c r="C2115">
        <f>HLOOKUP("Stedtekst",data!$A$1:$AT$8036,A2115,FALSE)</f>
        <v>0</v>
      </c>
      <c r="D2115">
        <f>HLOOKUP("Målested navn",data!$A$1:$AT$8036,A2115,FALSE)</f>
        <v>0</v>
      </c>
      <c r="E2115">
        <f>HLOOKUP("Prøvetagning",data!$A$1:$AT$8036,A2115,FALSE)</f>
        <v>0</v>
      </c>
      <c r="F2115">
        <f>HLOOKUP("Prøve",data!$A$1:$AT$8036,A2115,FALSE)</f>
        <v>0</v>
      </c>
      <c r="G2115">
        <f>HLOOKUP("ScKode",data!$A$1:$AT$8036,A2115,FALSE)</f>
        <v>0</v>
      </c>
      <c r="H2115">
        <f>HLOOKUP("StofParameter",data!$A$1:$AT$8036,A2115,FALSE)</f>
        <v>0</v>
      </c>
      <c r="I2115">
        <f>HLOOKUP("Dato",data!$A$1:$AT$8036,A2115,FALSE)</f>
        <v>0</v>
      </c>
      <c r="J2115">
        <f>HLOOKUP("Resultat-attribut",data!$A$1:$AT$8036,A2115,FALSE)</f>
        <v>0</v>
      </c>
      <c r="K2115">
        <f>HLOOKUP("Resultat",data!$A$1:$AT$8036,A2115,FALSE)</f>
        <v>0</v>
      </c>
      <c r="L2115">
        <f>HLOOKUP("Enhed",data!$A$1:$AT$8036,A2115,FALSE)</f>
        <v>0</v>
      </c>
    </row>
    <row r="2116" spans="1:12" x14ac:dyDescent="0.2">
      <c r="A2116">
        <v>2115</v>
      </c>
      <c r="B2116">
        <f>HLOOKUP("Referencer",data!$A$1:$AT$8036,A2116,FALSE)</f>
        <v>0</v>
      </c>
      <c r="C2116">
        <f>HLOOKUP("Stedtekst",data!$A$1:$AT$8036,A2116,FALSE)</f>
        <v>0</v>
      </c>
      <c r="D2116">
        <f>HLOOKUP("Målested navn",data!$A$1:$AT$8036,A2116,FALSE)</f>
        <v>0</v>
      </c>
      <c r="E2116">
        <f>HLOOKUP("Prøvetagning",data!$A$1:$AT$8036,A2116,FALSE)</f>
        <v>0</v>
      </c>
      <c r="F2116">
        <f>HLOOKUP("Prøve",data!$A$1:$AT$8036,A2116,FALSE)</f>
        <v>0</v>
      </c>
      <c r="G2116">
        <f>HLOOKUP("ScKode",data!$A$1:$AT$8036,A2116,FALSE)</f>
        <v>0</v>
      </c>
      <c r="H2116">
        <f>HLOOKUP("StofParameter",data!$A$1:$AT$8036,A2116,FALSE)</f>
        <v>0</v>
      </c>
      <c r="I2116">
        <f>HLOOKUP("Dato",data!$A$1:$AT$8036,A2116,FALSE)</f>
        <v>0</v>
      </c>
      <c r="J2116">
        <f>HLOOKUP("Resultat-attribut",data!$A$1:$AT$8036,A2116,FALSE)</f>
        <v>0</v>
      </c>
      <c r="K2116">
        <f>HLOOKUP("Resultat",data!$A$1:$AT$8036,A2116,FALSE)</f>
        <v>0</v>
      </c>
      <c r="L2116">
        <f>HLOOKUP("Enhed",data!$A$1:$AT$8036,A2116,FALSE)</f>
        <v>0</v>
      </c>
    </row>
    <row r="2117" spans="1:12" x14ac:dyDescent="0.2">
      <c r="A2117">
        <v>2116</v>
      </c>
      <c r="B2117">
        <f>HLOOKUP("Referencer",data!$A$1:$AT$8036,A2117,FALSE)</f>
        <v>0</v>
      </c>
      <c r="C2117">
        <f>HLOOKUP("Stedtekst",data!$A$1:$AT$8036,A2117,FALSE)</f>
        <v>0</v>
      </c>
      <c r="D2117">
        <f>HLOOKUP("Målested navn",data!$A$1:$AT$8036,A2117,FALSE)</f>
        <v>0</v>
      </c>
      <c r="E2117">
        <f>HLOOKUP("Prøvetagning",data!$A$1:$AT$8036,A2117,FALSE)</f>
        <v>0</v>
      </c>
      <c r="F2117">
        <f>HLOOKUP("Prøve",data!$A$1:$AT$8036,A2117,FALSE)</f>
        <v>0</v>
      </c>
      <c r="G2117">
        <f>HLOOKUP("ScKode",data!$A$1:$AT$8036,A2117,FALSE)</f>
        <v>0</v>
      </c>
      <c r="H2117">
        <f>HLOOKUP("StofParameter",data!$A$1:$AT$8036,A2117,FALSE)</f>
        <v>0</v>
      </c>
      <c r="I2117">
        <f>HLOOKUP("Dato",data!$A$1:$AT$8036,A2117,FALSE)</f>
        <v>0</v>
      </c>
      <c r="J2117">
        <f>HLOOKUP("Resultat-attribut",data!$A$1:$AT$8036,A2117,FALSE)</f>
        <v>0</v>
      </c>
      <c r="K2117">
        <f>HLOOKUP("Resultat",data!$A$1:$AT$8036,A2117,FALSE)</f>
        <v>0</v>
      </c>
      <c r="L2117">
        <f>HLOOKUP("Enhed",data!$A$1:$AT$8036,A2117,FALSE)</f>
        <v>0</v>
      </c>
    </row>
    <row r="2118" spans="1:12" x14ac:dyDescent="0.2">
      <c r="A2118">
        <v>2117</v>
      </c>
      <c r="B2118">
        <f>HLOOKUP("Referencer",data!$A$1:$AT$8036,A2118,FALSE)</f>
        <v>0</v>
      </c>
      <c r="C2118">
        <f>HLOOKUP("Stedtekst",data!$A$1:$AT$8036,A2118,FALSE)</f>
        <v>0</v>
      </c>
      <c r="D2118">
        <f>HLOOKUP("Målested navn",data!$A$1:$AT$8036,A2118,FALSE)</f>
        <v>0</v>
      </c>
      <c r="E2118">
        <f>HLOOKUP("Prøvetagning",data!$A$1:$AT$8036,A2118,FALSE)</f>
        <v>0</v>
      </c>
      <c r="F2118">
        <f>HLOOKUP("Prøve",data!$A$1:$AT$8036,A2118,FALSE)</f>
        <v>0</v>
      </c>
      <c r="G2118">
        <f>HLOOKUP("ScKode",data!$A$1:$AT$8036,A2118,FALSE)</f>
        <v>0</v>
      </c>
      <c r="H2118">
        <f>HLOOKUP("StofParameter",data!$A$1:$AT$8036,A2118,FALSE)</f>
        <v>0</v>
      </c>
      <c r="I2118">
        <f>HLOOKUP("Dato",data!$A$1:$AT$8036,A2118,FALSE)</f>
        <v>0</v>
      </c>
      <c r="J2118">
        <f>HLOOKUP("Resultat-attribut",data!$A$1:$AT$8036,A2118,FALSE)</f>
        <v>0</v>
      </c>
      <c r="K2118">
        <f>HLOOKUP("Resultat",data!$A$1:$AT$8036,A2118,FALSE)</f>
        <v>0</v>
      </c>
      <c r="L2118">
        <f>HLOOKUP("Enhed",data!$A$1:$AT$8036,A2118,FALSE)</f>
        <v>0</v>
      </c>
    </row>
    <row r="2119" spans="1:12" x14ac:dyDescent="0.2">
      <c r="A2119">
        <v>2118</v>
      </c>
      <c r="B2119">
        <f>HLOOKUP("Referencer",data!$A$1:$AT$8036,A2119,FALSE)</f>
        <v>0</v>
      </c>
      <c r="C2119">
        <f>HLOOKUP("Stedtekst",data!$A$1:$AT$8036,A2119,FALSE)</f>
        <v>0</v>
      </c>
      <c r="D2119">
        <f>HLOOKUP("Målested navn",data!$A$1:$AT$8036,A2119,FALSE)</f>
        <v>0</v>
      </c>
      <c r="E2119">
        <f>HLOOKUP("Prøvetagning",data!$A$1:$AT$8036,A2119,FALSE)</f>
        <v>0</v>
      </c>
      <c r="F2119">
        <f>HLOOKUP("Prøve",data!$A$1:$AT$8036,A2119,FALSE)</f>
        <v>0</v>
      </c>
      <c r="G2119">
        <f>HLOOKUP("ScKode",data!$A$1:$AT$8036,A2119,FALSE)</f>
        <v>0</v>
      </c>
      <c r="H2119">
        <f>HLOOKUP("StofParameter",data!$A$1:$AT$8036,A2119,FALSE)</f>
        <v>0</v>
      </c>
      <c r="I2119">
        <f>HLOOKUP("Dato",data!$A$1:$AT$8036,A2119,FALSE)</f>
        <v>0</v>
      </c>
      <c r="J2119">
        <f>HLOOKUP("Resultat-attribut",data!$A$1:$AT$8036,A2119,FALSE)</f>
        <v>0</v>
      </c>
      <c r="K2119">
        <f>HLOOKUP("Resultat",data!$A$1:$AT$8036,A2119,FALSE)</f>
        <v>0</v>
      </c>
      <c r="L2119">
        <f>HLOOKUP("Enhed",data!$A$1:$AT$8036,A2119,FALSE)</f>
        <v>0</v>
      </c>
    </row>
    <row r="2120" spans="1:12" x14ac:dyDescent="0.2">
      <c r="A2120">
        <v>2119</v>
      </c>
      <c r="B2120">
        <f>HLOOKUP("Referencer",data!$A$1:$AT$8036,A2120,FALSE)</f>
        <v>0</v>
      </c>
      <c r="C2120">
        <f>HLOOKUP("Stedtekst",data!$A$1:$AT$8036,A2120,FALSE)</f>
        <v>0</v>
      </c>
      <c r="D2120">
        <f>HLOOKUP("Målested navn",data!$A$1:$AT$8036,A2120,FALSE)</f>
        <v>0</v>
      </c>
      <c r="E2120">
        <f>HLOOKUP("Prøvetagning",data!$A$1:$AT$8036,A2120,FALSE)</f>
        <v>0</v>
      </c>
      <c r="F2120">
        <f>HLOOKUP("Prøve",data!$A$1:$AT$8036,A2120,FALSE)</f>
        <v>0</v>
      </c>
      <c r="G2120">
        <f>HLOOKUP("ScKode",data!$A$1:$AT$8036,A2120,FALSE)</f>
        <v>0</v>
      </c>
      <c r="H2120">
        <f>HLOOKUP("StofParameter",data!$A$1:$AT$8036,A2120,FALSE)</f>
        <v>0</v>
      </c>
      <c r="I2120">
        <f>HLOOKUP("Dato",data!$A$1:$AT$8036,A2120,FALSE)</f>
        <v>0</v>
      </c>
      <c r="J2120">
        <f>HLOOKUP("Resultat-attribut",data!$A$1:$AT$8036,A2120,FALSE)</f>
        <v>0</v>
      </c>
      <c r="K2120">
        <f>HLOOKUP("Resultat",data!$A$1:$AT$8036,A2120,FALSE)</f>
        <v>0</v>
      </c>
      <c r="L2120">
        <f>HLOOKUP("Enhed",data!$A$1:$AT$8036,A2120,FALSE)</f>
        <v>0</v>
      </c>
    </row>
    <row r="2121" spans="1:12" x14ac:dyDescent="0.2">
      <c r="A2121">
        <v>2120</v>
      </c>
      <c r="B2121">
        <f>HLOOKUP("Referencer",data!$A$1:$AT$8036,A2121,FALSE)</f>
        <v>0</v>
      </c>
      <c r="C2121">
        <f>HLOOKUP("Stedtekst",data!$A$1:$AT$8036,A2121,FALSE)</f>
        <v>0</v>
      </c>
      <c r="D2121">
        <f>HLOOKUP("Målested navn",data!$A$1:$AT$8036,A2121,FALSE)</f>
        <v>0</v>
      </c>
      <c r="E2121">
        <f>HLOOKUP("Prøvetagning",data!$A$1:$AT$8036,A2121,FALSE)</f>
        <v>0</v>
      </c>
      <c r="F2121">
        <f>HLOOKUP("Prøve",data!$A$1:$AT$8036,A2121,FALSE)</f>
        <v>0</v>
      </c>
      <c r="G2121">
        <f>HLOOKUP("ScKode",data!$A$1:$AT$8036,A2121,FALSE)</f>
        <v>0</v>
      </c>
      <c r="H2121">
        <f>HLOOKUP("StofParameter",data!$A$1:$AT$8036,A2121,FALSE)</f>
        <v>0</v>
      </c>
      <c r="I2121">
        <f>HLOOKUP("Dato",data!$A$1:$AT$8036,A2121,FALSE)</f>
        <v>0</v>
      </c>
      <c r="J2121">
        <f>HLOOKUP("Resultat-attribut",data!$A$1:$AT$8036,A2121,FALSE)</f>
        <v>0</v>
      </c>
      <c r="K2121">
        <f>HLOOKUP("Resultat",data!$A$1:$AT$8036,A2121,FALSE)</f>
        <v>0</v>
      </c>
      <c r="L2121">
        <f>HLOOKUP("Enhed",data!$A$1:$AT$8036,A2121,FALSE)</f>
        <v>0</v>
      </c>
    </row>
    <row r="2122" spans="1:12" x14ac:dyDescent="0.2">
      <c r="A2122">
        <v>2121</v>
      </c>
      <c r="B2122">
        <f>HLOOKUP("Referencer",data!$A$1:$AT$8036,A2122,FALSE)</f>
        <v>0</v>
      </c>
      <c r="C2122">
        <f>HLOOKUP("Stedtekst",data!$A$1:$AT$8036,A2122,FALSE)</f>
        <v>0</v>
      </c>
      <c r="D2122">
        <f>HLOOKUP("Målested navn",data!$A$1:$AT$8036,A2122,FALSE)</f>
        <v>0</v>
      </c>
      <c r="E2122">
        <f>HLOOKUP("Prøvetagning",data!$A$1:$AT$8036,A2122,FALSE)</f>
        <v>0</v>
      </c>
      <c r="F2122">
        <f>HLOOKUP("Prøve",data!$A$1:$AT$8036,A2122,FALSE)</f>
        <v>0</v>
      </c>
      <c r="G2122">
        <f>HLOOKUP("ScKode",data!$A$1:$AT$8036,A2122,FALSE)</f>
        <v>0</v>
      </c>
      <c r="H2122">
        <f>HLOOKUP("StofParameter",data!$A$1:$AT$8036,A2122,FALSE)</f>
        <v>0</v>
      </c>
      <c r="I2122">
        <f>HLOOKUP("Dato",data!$A$1:$AT$8036,A2122,FALSE)</f>
        <v>0</v>
      </c>
      <c r="J2122">
        <f>HLOOKUP("Resultat-attribut",data!$A$1:$AT$8036,A2122,FALSE)</f>
        <v>0</v>
      </c>
      <c r="K2122">
        <f>HLOOKUP("Resultat",data!$A$1:$AT$8036,A2122,FALSE)</f>
        <v>0</v>
      </c>
      <c r="L2122">
        <f>HLOOKUP("Enhed",data!$A$1:$AT$8036,A2122,FALSE)</f>
        <v>0</v>
      </c>
    </row>
    <row r="2123" spans="1:12" x14ac:dyDescent="0.2">
      <c r="A2123">
        <v>2122</v>
      </c>
      <c r="B2123">
        <f>HLOOKUP("Referencer",data!$A$1:$AT$8036,A2123,FALSE)</f>
        <v>0</v>
      </c>
      <c r="C2123">
        <f>HLOOKUP("Stedtekst",data!$A$1:$AT$8036,A2123,FALSE)</f>
        <v>0</v>
      </c>
      <c r="D2123">
        <f>HLOOKUP("Målested navn",data!$A$1:$AT$8036,A2123,FALSE)</f>
        <v>0</v>
      </c>
      <c r="E2123">
        <f>HLOOKUP("Prøvetagning",data!$A$1:$AT$8036,A2123,FALSE)</f>
        <v>0</v>
      </c>
      <c r="F2123">
        <f>HLOOKUP("Prøve",data!$A$1:$AT$8036,A2123,FALSE)</f>
        <v>0</v>
      </c>
      <c r="G2123">
        <f>HLOOKUP("ScKode",data!$A$1:$AT$8036,A2123,FALSE)</f>
        <v>0</v>
      </c>
      <c r="H2123">
        <f>HLOOKUP("StofParameter",data!$A$1:$AT$8036,A2123,FALSE)</f>
        <v>0</v>
      </c>
      <c r="I2123">
        <f>HLOOKUP("Dato",data!$A$1:$AT$8036,A2123,FALSE)</f>
        <v>0</v>
      </c>
      <c r="J2123">
        <f>HLOOKUP("Resultat-attribut",data!$A$1:$AT$8036,A2123,FALSE)</f>
        <v>0</v>
      </c>
      <c r="K2123">
        <f>HLOOKUP("Resultat",data!$A$1:$AT$8036,A2123,FALSE)</f>
        <v>0</v>
      </c>
      <c r="L2123">
        <f>HLOOKUP("Enhed",data!$A$1:$AT$8036,A2123,FALSE)</f>
        <v>0</v>
      </c>
    </row>
    <row r="2124" spans="1:12" x14ac:dyDescent="0.2">
      <c r="A2124">
        <v>2123</v>
      </c>
      <c r="B2124">
        <f>HLOOKUP("Referencer",data!$A$1:$AT$8036,A2124,FALSE)</f>
        <v>0</v>
      </c>
      <c r="C2124">
        <f>HLOOKUP("Stedtekst",data!$A$1:$AT$8036,A2124,FALSE)</f>
        <v>0</v>
      </c>
      <c r="D2124">
        <f>HLOOKUP("Målested navn",data!$A$1:$AT$8036,A2124,FALSE)</f>
        <v>0</v>
      </c>
      <c r="E2124">
        <f>HLOOKUP("Prøvetagning",data!$A$1:$AT$8036,A2124,FALSE)</f>
        <v>0</v>
      </c>
      <c r="F2124">
        <f>HLOOKUP("Prøve",data!$A$1:$AT$8036,A2124,FALSE)</f>
        <v>0</v>
      </c>
      <c r="G2124">
        <f>HLOOKUP("ScKode",data!$A$1:$AT$8036,A2124,FALSE)</f>
        <v>0</v>
      </c>
      <c r="H2124">
        <f>HLOOKUP("StofParameter",data!$A$1:$AT$8036,A2124,FALSE)</f>
        <v>0</v>
      </c>
      <c r="I2124">
        <f>HLOOKUP("Dato",data!$A$1:$AT$8036,A2124,FALSE)</f>
        <v>0</v>
      </c>
      <c r="J2124">
        <f>HLOOKUP("Resultat-attribut",data!$A$1:$AT$8036,A2124,FALSE)</f>
        <v>0</v>
      </c>
      <c r="K2124">
        <f>HLOOKUP("Resultat",data!$A$1:$AT$8036,A2124,FALSE)</f>
        <v>0</v>
      </c>
      <c r="L2124">
        <f>HLOOKUP("Enhed",data!$A$1:$AT$8036,A2124,FALSE)</f>
        <v>0</v>
      </c>
    </row>
    <row r="2125" spans="1:12" x14ac:dyDescent="0.2">
      <c r="A2125">
        <v>2124</v>
      </c>
      <c r="B2125">
        <f>HLOOKUP("Referencer",data!$A$1:$AT$8036,A2125,FALSE)</f>
        <v>0</v>
      </c>
      <c r="C2125">
        <f>HLOOKUP("Stedtekst",data!$A$1:$AT$8036,A2125,FALSE)</f>
        <v>0</v>
      </c>
      <c r="D2125">
        <f>HLOOKUP("Målested navn",data!$A$1:$AT$8036,A2125,FALSE)</f>
        <v>0</v>
      </c>
      <c r="E2125">
        <f>HLOOKUP("Prøvetagning",data!$A$1:$AT$8036,A2125,FALSE)</f>
        <v>0</v>
      </c>
      <c r="F2125">
        <f>HLOOKUP("Prøve",data!$A$1:$AT$8036,A2125,FALSE)</f>
        <v>0</v>
      </c>
      <c r="G2125">
        <f>HLOOKUP("ScKode",data!$A$1:$AT$8036,A2125,FALSE)</f>
        <v>0</v>
      </c>
      <c r="H2125">
        <f>HLOOKUP("StofParameter",data!$A$1:$AT$8036,A2125,FALSE)</f>
        <v>0</v>
      </c>
      <c r="I2125">
        <f>HLOOKUP("Dato",data!$A$1:$AT$8036,A2125,FALSE)</f>
        <v>0</v>
      </c>
      <c r="J2125">
        <f>HLOOKUP("Resultat-attribut",data!$A$1:$AT$8036,A2125,FALSE)</f>
        <v>0</v>
      </c>
      <c r="K2125">
        <f>HLOOKUP("Resultat",data!$A$1:$AT$8036,A2125,FALSE)</f>
        <v>0</v>
      </c>
      <c r="L2125">
        <f>HLOOKUP("Enhed",data!$A$1:$AT$8036,A2125,FALSE)</f>
        <v>0</v>
      </c>
    </row>
    <row r="2126" spans="1:12" x14ac:dyDescent="0.2">
      <c r="A2126">
        <v>2125</v>
      </c>
      <c r="B2126">
        <f>HLOOKUP("Referencer",data!$A$1:$AT$8036,A2126,FALSE)</f>
        <v>0</v>
      </c>
      <c r="C2126">
        <f>HLOOKUP("Stedtekst",data!$A$1:$AT$8036,A2126,FALSE)</f>
        <v>0</v>
      </c>
      <c r="D2126">
        <f>HLOOKUP("Målested navn",data!$A$1:$AT$8036,A2126,FALSE)</f>
        <v>0</v>
      </c>
      <c r="E2126">
        <f>HLOOKUP("Prøvetagning",data!$A$1:$AT$8036,A2126,FALSE)</f>
        <v>0</v>
      </c>
      <c r="F2126">
        <f>HLOOKUP("Prøve",data!$A$1:$AT$8036,A2126,FALSE)</f>
        <v>0</v>
      </c>
      <c r="G2126">
        <f>HLOOKUP("ScKode",data!$A$1:$AT$8036,A2126,FALSE)</f>
        <v>0</v>
      </c>
      <c r="H2126">
        <f>HLOOKUP("StofParameter",data!$A$1:$AT$8036,A2126,FALSE)</f>
        <v>0</v>
      </c>
      <c r="I2126">
        <f>HLOOKUP("Dato",data!$A$1:$AT$8036,A2126,FALSE)</f>
        <v>0</v>
      </c>
      <c r="J2126">
        <f>HLOOKUP("Resultat-attribut",data!$A$1:$AT$8036,A2126,FALSE)</f>
        <v>0</v>
      </c>
      <c r="K2126">
        <f>HLOOKUP("Resultat",data!$A$1:$AT$8036,A2126,FALSE)</f>
        <v>0</v>
      </c>
      <c r="L2126">
        <f>HLOOKUP("Enhed",data!$A$1:$AT$8036,A2126,FALSE)</f>
        <v>0</v>
      </c>
    </row>
    <row r="2127" spans="1:12" x14ac:dyDescent="0.2">
      <c r="A2127">
        <v>2126</v>
      </c>
      <c r="B2127">
        <f>HLOOKUP("Referencer",data!$A$1:$AT$8036,A2127,FALSE)</f>
        <v>0</v>
      </c>
      <c r="C2127">
        <f>HLOOKUP("Stedtekst",data!$A$1:$AT$8036,A2127,FALSE)</f>
        <v>0</v>
      </c>
      <c r="D2127">
        <f>HLOOKUP("Målested navn",data!$A$1:$AT$8036,A2127,FALSE)</f>
        <v>0</v>
      </c>
      <c r="E2127">
        <f>HLOOKUP("Prøvetagning",data!$A$1:$AT$8036,A2127,FALSE)</f>
        <v>0</v>
      </c>
      <c r="F2127">
        <f>HLOOKUP("Prøve",data!$A$1:$AT$8036,A2127,FALSE)</f>
        <v>0</v>
      </c>
      <c r="G2127">
        <f>HLOOKUP("ScKode",data!$A$1:$AT$8036,A2127,FALSE)</f>
        <v>0</v>
      </c>
      <c r="H2127">
        <f>HLOOKUP("StofParameter",data!$A$1:$AT$8036,A2127,FALSE)</f>
        <v>0</v>
      </c>
      <c r="I2127">
        <f>HLOOKUP("Dato",data!$A$1:$AT$8036,A2127,FALSE)</f>
        <v>0</v>
      </c>
      <c r="J2127">
        <f>HLOOKUP("Resultat-attribut",data!$A$1:$AT$8036,A2127,FALSE)</f>
        <v>0</v>
      </c>
      <c r="K2127">
        <f>HLOOKUP("Resultat",data!$A$1:$AT$8036,A2127,FALSE)</f>
        <v>0</v>
      </c>
      <c r="L2127">
        <f>HLOOKUP("Enhed",data!$A$1:$AT$8036,A2127,FALSE)</f>
        <v>0</v>
      </c>
    </row>
    <row r="2128" spans="1:12" x14ac:dyDescent="0.2">
      <c r="A2128">
        <v>2127</v>
      </c>
      <c r="B2128">
        <f>HLOOKUP("Referencer",data!$A$1:$AT$8036,A2128,FALSE)</f>
        <v>0</v>
      </c>
      <c r="C2128">
        <f>HLOOKUP("Stedtekst",data!$A$1:$AT$8036,A2128,FALSE)</f>
        <v>0</v>
      </c>
      <c r="D2128">
        <f>HLOOKUP("Målested navn",data!$A$1:$AT$8036,A2128,FALSE)</f>
        <v>0</v>
      </c>
      <c r="E2128">
        <f>HLOOKUP("Prøvetagning",data!$A$1:$AT$8036,A2128,FALSE)</f>
        <v>0</v>
      </c>
      <c r="F2128">
        <f>HLOOKUP("Prøve",data!$A$1:$AT$8036,A2128,FALSE)</f>
        <v>0</v>
      </c>
      <c r="G2128">
        <f>HLOOKUP("ScKode",data!$A$1:$AT$8036,A2128,FALSE)</f>
        <v>0</v>
      </c>
      <c r="H2128">
        <f>HLOOKUP("StofParameter",data!$A$1:$AT$8036,A2128,FALSE)</f>
        <v>0</v>
      </c>
      <c r="I2128">
        <f>HLOOKUP("Dato",data!$A$1:$AT$8036,A2128,FALSE)</f>
        <v>0</v>
      </c>
      <c r="J2128">
        <f>HLOOKUP("Resultat-attribut",data!$A$1:$AT$8036,A2128,FALSE)</f>
        <v>0</v>
      </c>
      <c r="K2128">
        <f>HLOOKUP("Resultat",data!$A$1:$AT$8036,A2128,FALSE)</f>
        <v>0</v>
      </c>
      <c r="L2128">
        <f>HLOOKUP("Enhed",data!$A$1:$AT$8036,A2128,FALSE)</f>
        <v>0</v>
      </c>
    </row>
    <row r="2129" spans="1:12" x14ac:dyDescent="0.2">
      <c r="A2129">
        <v>2128</v>
      </c>
      <c r="B2129">
        <f>HLOOKUP("Referencer",data!$A$1:$AT$8036,A2129,FALSE)</f>
        <v>0</v>
      </c>
      <c r="C2129">
        <f>HLOOKUP("Stedtekst",data!$A$1:$AT$8036,A2129,FALSE)</f>
        <v>0</v>
      </c>
      <c r="D2129">
        <f>HLOOKUP("Målested navn",data!$A$1:$AT$8036,A2129,FALSE)</f>
        <v>0</v>
      </c>
      <c r="E2129">
        <f>HLOOKUP("Prøvetagning",data!$A$1:$AT$8036,A2129,FALSE)</f>
        <v>0</v>
      </c>
      <c r="F2129">
        <f>HLOOKUP("Prøve",data!$A$1:$AT$8036,A2129,FALSE)</f>
        <v>0</v>
      </c>
      <c r="G2129">
        <f>HLOOKUP("ScKode",data!$A$1:$AT$8036,A2129,FALSE)</f>
        <v>0</v>
      </c>
      <c r="H2129">
        <f>HLOOKUP("StofParameter",data!$A$1:$AT$8036,A2129,FALSE)</f>
        <v>0</v>
      </c>
      <c r="I2129">
        <f>HLOOKUP("Dato",data!$A$1:$AT$8036,A2129,FALSE)</f>
        <v>0</v>
      </c>
      <c r="J2129">
        <f>HLOOKUP("Resultat-attribut",data!$A$1:$AT$8036,A2129,FALSE)</f>
        <v>0</v>
      </c>
      <c r="K2129">
        <f>HLOOKUP("Resultat",data!$A$1:$AT$8036,A2129,FALSE)</f>
        <v>0</v>
      </c>
      <c r="L2129">
        <f>HLOOKUP("Enhed",data!$A$1:$AT$8036,A2129,FALSE)</f>
        <v>0</v>
      </c>
    </row>
    <row r="2130" spans="1:12" x14ac:dyDescent="0.2">
      <c r="A2130">
        <v>2129</v>
      </c>
      <c r="B2130">
        <f>HLOOKUP("Referencer",data!$A$1:$AT$8036,A2130,FALSE)</f>
        <v>0</v>
      </c>
      <c r="C2130">
        <f>HLOOKUP("Stedtekst",data!$A$1:$AT$8036,A2130,FALSE)</f>
        <v>0</v>
      </c>
      <c r="D2130">
        <f>HLOOKUP("Målested navn",data!$A$1:$AT$8036,A2130,FALSE)</f>
        <v>0</v>
      </c>
      <c r="E2130">
        <f>HLOOKUP("Prøvetagning",data!$A$1:$AT$8036,A2130,FALSE)</f>
        <v>0</v>
      </c>
      <c r="F2130">
        <f>HLOOKUP("Prøve",data!$A$1:$AT$8036,A2130,FALSE)</f>
        <v>0</v>
      </c>
      <c r="G2130">
        <f>HLOOKUP("ScKode",data!$A$1:$AT$8036,A2130,FALSE)</f>
        <v>0</v>
      </c>
      <c r="H2130">
        <f>HLOOKUP("StofParameter",data!$A$1:$AT$8036,A2130,FALSE)</f>
        <v>0</v>
      </c>
      <c r="I2130">
        <f>HLOOKUP("Dato",data!$A$1:$AT$8036,A2130,FALSE)</f>
        <v>0</v>
      </c>
      <c r="J2130">
        <f>HLOOKUP("Resultat-attribut",data!$A$1:$AT$8036,A2130,FALSE)</f>
        <v>0</v>
      </c>
      <c r="K2130">
        <f>HLOOKUP("Resultat",data!$A$1:$AT$8036,A2130,FALSE)</f>
        <v>0</v>
      </c>
      <c r="L2130">
        <f>HLOOKUP("Enhed",data!$A$1:$AT$8036,A2130,FALSE)</f>
        <v>0</v>
      </c>
    </row>
    <row r="2131" spans="1:12" x14ac:dyDescent="0.2">
      <c r="A2131">
        <v>2130</v>
      </c>
      <c r="B2131">
        <f>HLOOKUP("Referencer",data!$A$1:$AT$8036,A2131,FALSE)</f>
        <v>0</v>
      </c>
      <c r="C2131">
        <f>HLOOKUP("Stedtekst",data!$A$1:$AT$8036,A2131,FALSE)</f>
        <v>0</v>
      </c>
      <c r="D2131">
        <f>HLOOKUP("Målested navn",data!$A$1:$AT$8036,A2131,FALSE)</f>
        <v>0</v>
      </c>
      <c r="E2131">
        <f>HLOOKUP("Prøvetagning",data!$A$1:$AT$8036,A2131,FALSE)</f>
        <v>0</v>
      </c>
      <c r="F2131">
        <f>HLOOKUP("Prøve",data!$A$1:$AT$8036,A2131,FALSE)</f>
        <v>0</v>
      </c>
      <c r="G2131">
        <f>HLOOKUP("ScKode",data!$A$1:$AT$8036,A2131,FALSE)</f>
        <v>0</v>
      </c>
      <c r="H2131">
        <f>HLOOKUP("StofParameter",data!$A$1:$AT$8036,A2131,FALSE)</f>
        <v>0</v>
      </c>
      <c r="I2131">
        <f>HLOOKUP("Dato",data!$A$1:$AT$8036,A2131,FALSE)</f>
        <v>0</v>
      </c>
      <c r="J2131">
        <f>HLOOKUP("Resultat-attribut",data!$A$1:$AT$8036,A2131,FALSE)</f>
        <v>0</v>
      </c>
      <c r="K2131">
        <f>HLOOKUP("Resultat",data!$A$1:$AT$8036,A2131,FALSE)</f>
        <v>0</v>
      </c>
      <c r="L2131">
        <f>HLOOKUP("Enhed",data!$A$1:$AT$8036,A2131,FALSE)</f>
        <v>0</v>
      </c>
    </row>
    <row r="2132" spans="1:12" x14ac:dyDescent="0.2">
      <c r="A2132">
        <v>2131</v>
      </c>
      <c r="B2132">
        <f>HLOOKUP("Referencer",data!$A$1:$AT$8036,A2132,FALSE)</f>
        <v>0</v>
      </c>
      <c r="C2132">
        <f>HLOOKUP("Stedtekst",data!$A$1:$AT$8036,A2132,FALSE)</f>
        <v>0</v>
      </c>
      <c r="D2132">
        <f>HLOOKUP("Målested navn",data!$A$1:$AT$8036,A2132,FALSE)</f>
        <v>0</v>
      </c>
      <c r="E2132">
        <f>HLOOKUP("Prøvetagning",data!$A$1:$AT$8036,A2132,FALSE)</f>
        <v>0</v>
      </c>
      <c r="F2132">
        <f>HLOOKUP("Prøve",data!$A$1:$AT$8036,A2132,FALSE)</f>
        <v>0</v>
      </c>
      <c r="G2132">
        <f>HLOOKUP("ScKode",data!$A$1:$AT$8036,A2132,FALSE)</f>
        <v>0</v>
      </c>
      <c r="H2132">
        <f>HLOOKUP("StofParameter",data!$A$1:$AT$8036,A2132,FALSE)</f>
        <v>0</v>
      </c>
      <c r="I2132">
        <f>HLOOKUP("Dato",data!$A$1:$AT$8036,A2132,FALSE)</f>
        <v>0</v>
      </c>
      <c r="J2132">
        <f>HLOOKUP("Resultat-attribut",data!$A$1:$AT$8036,A2132,FALSE)</f>
        <v>0</v>
      </c>
      <c r="K2132">
        <f>HLOOKUP("Resultat",data!$A$1:$AT$8036,A2132,FALSE)</f>
        <v>0</v>
      </c>
      <c r="L2132">
        <f>HLOOKUP("Enhed",data!$A$1:$AT$8036,A2132,FALSE)</f>
        <v>0</v>
      </c>
    </row>
    <row r="2133" spans="1:12" x14ac:dyDescent="0.2">
      <c r="A2133">
        <v>2132</v>
      </c>
      <c r="B2133">
        <f>HLOOKUP("Referencer",data!$A$1:$AT$8036,A2133,FALSE)</f>
        <v>0</v>
      </c>
      <c r="C2133">
        <f>HLOOKUP("Stedtekst",data!$A$1:$AT$8036,A2133,FALSE)</f>
        <v>0</v>
      </c>
      <c r="D2133">
        <f>HLOOKUP("Målested navn",data!$A$1:$AT$8036,A2133,FALSE)</f>
        <v>0</v>
      </c>
      <c r="E2133">
        <f>HLOOKUP("Prøvetagning",data!$A$1:$AT$8036,A2133,FALSE)</f>
        <v>0</v>
      </c>
      <c r="F2133">
        <f>HLOOKUP("Prøve",data!$A$1:$AT$8036,A2133,FALSE)</f>
        <v>0</v>
      </c>
      <c r="G2133">
        <f>HLOOKUP("ScKode",data!$A$1:$AT$8036,A2133,FALSE)</f>
        <v>0</v>
      </c>
      <c r="H2133">
        <f>HLOOKUP("StofParameter",data!$A$1:$AT$8036,A2133,FALSE)</f>
        <v>0</v>
      </c>
      <c r="I2133">
        <f>HLOOKUP("Dato",data!$A$1:$AT$8036,A2133,FALSE)</f>
        <v>0</v>
      </c>
      <c r="J2133">
        <f>HLOOKUP("Resultat-attribut",data!$A$1:$AT$8036,A2133,FALSE)</f>
        <v>0</v>
      </c>
      <c r="K2133">
        <f>HLOOKUP("Resultat",data!$A$1:$AT$8036,A2133,FALSE)</f>
        <v>0</v>
      </c>
      <c r="L2133">
        <f>HLOOKUP("Enhed",data!$A$1:$AT$8036,A2133,FALSE)</f>
        <v>0</v>
      </c>
    </row>
    <row r="2134" spans="1:12" x14ac:dyDescent="0.2">
      <c r="A2134">
        <v>2133</v>
      </c>
      <c r="B2134">
        <f>HLOOKUP("Referencer",data!$A$1:$AT$8036,A2134,FALSE)</f>
        <v>0</v>
      </c>
      <c r="C2134">
        <f>HLOOKUP("Stedtekst",data!$A$1:$AT$8036,A2134,FALSE)</f>
        <v>0</v>
      </c>
      <c r="D2134">
        <f>HLOOKUP("Målested navn",data!$A$1:$AT$8036,A2134,FALSE)</f>
        <v>0</v>
      </c>
      <c r="E2134">
        <f>HLOOKUP("Prøvetagning",data!$A$1:$AT$8036,A2134,FALSE)</f>
        <v>0</v>
      </c>
      <c r="F2134">
        <f>HLOOKUP("Prøve",data!$A$1:$AT$8036,A2134,FALSE)</f>
        <v>0</v>
      </c>
      <c r="G2134">
        <f>HLOOKUP("ScKode",data!$A$1:$AT$8036,A2134,FALSE)</f>
        <v>0</v>
      </c>
      <c r="H2134">
        <f>HLOOKUP("StofParameter",data!$A$1:$AT$8036,A2134,FALSE)</f>
        <v>0</v>
      </c>
      <c r="I2134">
        <f>HLOOKUP("Dato",data!$A$1:$AT$8036,A2134,FALSE)</f>
        <v>0</v>
      </c>
      <c r="J2134">
        <f>HLOOKUP("Resultat-attribut",data!$A$1:$AT$8036,A2134,FALSE)</f>
        <v>0</v>
      </c>
      <c r="K2134">
        <f>HLOOKUP("Resultat",data!$A$1:$AT$8036,A2134,FALSE)</f>
        <v>0</v>
      </c>
      <c r="L2134">
        <f>HLOOKUP("Enhed",data!$A$1:$AT$8036,A2134,FALSE)</f>
        <v>0</v>
      </c>
    </row>
    <row r="2135" spans="1:12" x14ac:dyDescent="0.2">
      <c r="A2135">
        <v>2134</v>
      </c>
      <c r="B2135">
        <f>HLOOKUP("Referencer",data!$A$1:$AT$8036,A2135,FALSE)</f>
        <v>0</v>
      </c>
      <c r="C2135">
        <f>HLOOKUP("Stedtekst",data!$A$1:$AT$8036,A2135,FALSE)</f>
        <v>0</v>
      </c>
      <c r="D2135">
        <f>HLOOKUP("Målested navn",data!$A$1:$AT$8036,A2135,FALSE)</f>
        <v>0</v>
      </c>
      <c r="E2135">
        <f>HLOOKUP("Prøvetagning",data!$A$1:$AT$8036,A2135,FALSE)</f>
        <v>0</v>
      </c>
      <c r="F2135">
        <f>HLOOKUP("Prøve",data!$A$1:$AT$8036,A2135,FALSE)</f>
        <v>0</v>
      </c>
      <c r="G2135">
        <f>HLOOKUP("ScKode",data!$A$1:$AT$8036,A2135,FALSE)</f>
        <v>0</v>
      </c>
      <c r="H2135">
        <f>HLOOKUP("StofParameter",data!$A$1:$AT$8036,A2135,FALSE)</f>
        <v>0</v>
      </c>
      <c r="I2135">
        <f>HLOOKUP("Dato",data!$A$1:$AT$8036,A2135,FALSE)</f>
        <v>0</v>
      </c>
      <c r="J2135">
        <f>HLOOKUP("Resultat-attribut",data!$A$1:$AT$8036,A2135,FALSE)</f>
        <v>0</v>
      </c>
      <c r="K2135">
        <f>HLOOKUP("Resultat",data!$A$1:$AT$8036,A2135,FALSE)</f>
        <v>0</v>
      </c>
      <c r="L2135">
        <f>HLOOKUP("Enhed",data!$A$1:$AT$8036,A2135,FALSE)</f>
        <v>0</v>
      </c>
    </row>
    <row r="2136" spans="1:12" x14ac:dyDescent="0.2">
      <c r="A2136">
        <v>2135</v>
      </c>
      <c r="B2136">
        <f>HLOOKUP("Referencer",data!$A$1:$AT$8036,A2136,FALSE)</f>
        <v>0</v>
      </c>
      <c r="C2136">
        <f>HLOOKUP("Stedtekst",data!$A$1:$AT$8036,A2136,FALSE)</f>
        <v>0</v>
      </c>
      <c r="D2136">
        <f>HLOOKUP("Målested navn",data!$A$1:$AT$8036,A2136,FALSE)</f>
        <v>0</v>
      </c>
      <c r="E2136">
        <f>HLOOKUP("Prøvetagning",data!$A$1:$AT$8036,A2136,FALSE)</f>
        <v>0</v>
      </c>
      <c r="F2136">
        <f>HLOOKUP("Prøve",data!$A$1:$AT$8036,A2136,FALSE)</f>
        <v>0</v>
      </c>
      <c r="G2136">
        <f>HLOOKUP("ScKode",data!$A$1:$AT$8036,A2136,FALSE)</f>
        <v>0</v>
      </c>
      <c r="H2136">
        <f>HLOOKUP("StofParameter",data!$A$1:$AT$8036,A2136,FALSE)</f>
        <v>0</v>
      </c>
      <c r="I2136">
        <f>HLOOKUP("Dato",data!$A$1:$AT$8036,A2136,FALSE)</f>
        <v>0</v>
      </c>
      <c r="J2136">
        <f>HLOOKUP("Resultat-attribut",data!$A$1:$AT$8036,A2136,FALSE)</f>
        <v>0</v>
      </c>
      <c r="K2136">
        <f>HLOOKUP("Resultat",data!$A$1:$AT$8036,A2136,FALSE)</f>
        <v>0</v>
      </c>
      <c r="L2136">
        <f>HLOOKUP("Enhed",data!$A$1:$AT$8036,A2136,FALSE)</f>
        <v>0</v>
      </c>
    </row>
    <row r="2137" spans="1:12" x14ac:dyDescent="0.2">
      <c r="A2137">
        <v>2136</v>
      </c>
      <c r="B2137">
        <f>HLOOKUP("Referencer",data!$A$1:$AT$8036,A2137,FALSE)</f>
        <v>0</v>
      </c>
      <c r="C2137">
        <f>HLOOKUP("Stedtekst",data!$A$1:$AT$8036,A2137,FALSE)</f>
        <v>0</v>
      </c>
      <c r="D2137">
        <f>HLOOKUP("Målested navn",data!$A$1:$AT$8036,A2137,FALSE)</f>
        <v>0</v>
      </c>
      <c r="E2137">
        <f>HLOOKUP("Prøvetagning",data!$A$1:$AT$8036,A2137,FALSE)</f>
        <v>0</v>
      </c>
      <c r="F2137">
        <f>HLOOKUP("Prøve",data!$A$1:$AT$8036,A2137,FALSE)</f>
        <v>0</v>
      </c>
      <c r="G2137">
        <f>HLOOKUP("ScKode",data!$A$1:$AT$8036,A2137,FALSE)</f>
        <v>0</v>
      </c>
      <c r="H2137">
        <f>HLOOKUP("StofParameter",data!$A$1:$AT$8036,A2137,FALSE)</f>
        <v>0</v>
      </c>
      <c r="I2137">
        <f>HLOOKUP("Dato",data!$A$1:$AT$8036,A2137,FALSE)</f>
        <v>0</v>
      </c>
      <c r="J2137">
        <f>HLOOKUP("Resultat-attribut",data!$A$1:$AT$8036,A2137,FALSE)</f>
        <v>0</v>
      </c>
      <c r="K2137">
        <f>HLOOKUP("Resultat",data!$A$1:$AT$8036,A2137,FALSE)</f>
        <v>0</v>
      </c>
      <c r="L2137">
        <f>HLOOKUP("Enhed",data!$A$1:$AT$8036,A2137,FALSE)</f>
        <v>0</v>
      </c>
    </row>
    <row r="2138" spans="1:12" x14ac:dyDescent="0.2">
      <c r="A2138">
        <v>2137</v>
      </c>
      <c r="B2138">
        <f>HLOOKUP("Referencer",data!$A$1:$AT$8036,A2138,FALSE)</f>
        <v>0</v>
      </c>
      <c r="C2138">
        <f>HLOOKUP("Stedtekst",data!$A$1:$AT$8036,A2138,FALSE)</f>
        <v>0</v>
      </c>
      <c r="D2138">
        <f>HLOOKUP("Målested navn",data!$A$1:$AT$8036,A2138,FALSE)</f>
        <v>0</v>
      </c>
      <c r="E2138">
        <f>HLOOKUP("Prøvetagning",data!$A$1:$AT$8036,A2138,FALSE)</f>
        <v>0</v>
      </c>
      <c r="F2138">
        <f>HLOOKUP("Prøve",data!$A$1:$AT$8036,A2138,FALSE)</f>
        <v>0</v>
      </c>
      <c r="G2138">
        <f>HLOOKUP("ScKode",data!$A$1:$AT$8036,A2138,FALSE)</f>
        <v>0</v>
      </c>
      <c r="H2138">
        <f>HLOOKUP("StofParameter",data!$A$1:$AT$8036,A2138,FALSE)</f>
        <v>0</v>
      </c>
      <c r="I2138">
        <f>HLOOKUP("Dato",data!$A$1:$AT$8036,A2138,FALSE)</f>
        <v>0</v>
      </c>
      <c r="J2138">
        <f>HLOOKUP("Resultat-attribut",data!$A$1:$AT$8036,A2138,FALSE)</f>
        <v>0</v>
      </c>
      <c r="K2138">
        <f>HLOOKUP("Resultat",data!$A$1:$AT$8036,A2138,FALSE)</f>
        <v>0</v>
      </c>
      <c r="L2138">
        <f>HLOOKUP("Enhed",data!$A$1:$AT$8036,A2138,FALSE)</f>
        <v>0</v>
      </c>
    </row>
    <row r="2139" spans="1:12" x14ac:dyDescent="0.2">
      <c r="A2139">
        <v>2138</v>
      </c>
      <c r="B2139">
        <f>HLOOKUP("Referencer",data!$A$1:$AT$8036,A2139,FALSE)</f>
        <v>0</v>
      </c>
      <c r="C2139">
        <f>HLOOKUP("Stedtekst",data!$A$1:$AT$8036,A2139,FALSE)</f>
        <v>0</v>
      </c>
      <c r="D2139">
        <f>HLOOKUP("Målested navn",data!$A$1:$AT$8036,A2139,FALSE)</f>
        <v>0</v>
      </c>
      <c r="E2139">
        <f>HLOOKUP("Prøvetagning",data!$A$1:$AT$8036,A2139,FALSE)</f>
        <v>0</v>
      </c>
      <c r="F2139">
        <f>HLOOKUP("Prøve",data!$A$1:$AT$8036,A2139,FALSE)</f>
        <v>0</v>
      </c>
      <c r="G2139">
        <f>HLOOKUP("ScKode",data!$A$1:$AT$8036,A2139,FALSE)</f>
        <v>0</v>
      </c>
      <c r="H2139">
        <f>HLOOKUP("StofParameter",data!$A$1:$AT$8036,A2139,FALSE)</f>
        <v>0</v>
      </c>
      <c r="I2139">
        <f>HLOOKUP("Dato",data!$A$1:$AT$8036,A2139,FALSE)</f>
        <v>0</v>
      </c>
      <c r="J2139">
        <f>HLOOKUP("Resultat-attribut",data!$A$1:$AT$8036,A2139,FALSE)</f>
        <v>0</v>
      </c>
      <c r="K2139">
        <f>HLOOKUP("Resultat",data!$A$1:$AT$8036,A2139,FALSE)</f>
        <v>0</v>
      </c>
      <c r="L2139">
        <f>HLOOKUP("Enhed",data!$A$1:$AT$8036,A2139,FALSE)</f>
        <v>0</v>
      </c>
    </row>
    <row r="2140" spans="1:12" x14ac:dyDescent="0.2">
      <c r="A2140">
        <v>2139</v>
      </c>
      <c r="B2140">
        <f>HLOOKUP("Referencer",data!$A$1:$AT$8036,A2140,FALSE)</f>
        <v>0</v>
      </c>
      <c r="C2140">
        <f>HLOOKUP("Stedtekst",data!$A$1:$AT$8036,A2140,FALSE)</f>
        <v>0</v>
      </c>
      <c r="D2140">
        <f>HLOOKUP("Målested navn",data!$A$1:$AT$8036,A2140,FALSE)</f>
        <v>0</v>
      </c>
      <c r="E2140">
        <f>HLOOKUP("Prøvetagning",data!$A$1:$AT$8036,A2140,FALSE)</f>
        <v>0</v>
      </c>
      <c r="F2140">
        <f>HLOOKUP("Prøve",data!$A$1:$AT$8036,A2140,FALSE)</f>
        <v>0</v>
      </c>
      <c r="G2140">
        <f>HLOOKUP("ScKode",data!$A$1:$AT$8036,A2140,FALSE)</f>
        <v>0</v>
      </c>
      <c r="H2140">
        <f>HLOOKUP("StofParameter",data!$A$1:$AT$8036,A2140,FALSE)</f>
        <v>0</v>
      </c>
      <c r="I2140">
        <f>HLOOKUP("Dato",data!$A$1:$AT$8036,A2140,FALSE)</f>
        <v>0</v>
      </c>
      <c r="J2140">
        <f>HLOOKUP("Resultat-attribut",data!$A$1:$AT$8036,A2140,FALSE)</f>
        <v>0</v>
      </c>
      <c r="K2140">
        <f>HLOOKUP("Resultat",data!$A$1:$AT$8036,A2140,FALSE)</f>
        <v>0</v>
      </c>
      <c r="L2140">
        <f>HLOOKUP("Enhed",data!$A$1:$AT$8036,A2140,FALSE)</f>
        <v>0</v>
      </c>
    </row>
    <row r="2141" spans="1:12" x14ac:dyDescent="0.2">
      <c r="A2141">
        <v>2140</v>
      </c>
      <c r="B2141">
        <f>HLOOKUP("Referencer",data!$A$1:$AT$8036,A2141,FALSE)</f>
        <v>0</v>
      </c>
      <c r="C2141">
        <f>HLOOKUP("Stedtekst",data!$A$1:$AT$8036,A2141,FALSE)</f>
        <v>0</v>
      </c>
      <c r="D2141">
        <f>HLOOKUP("Målested navn",data!$A$1:$AT$8036,A2141,FALSE)</f>
        <v>0</v>
      </c>
      <c r="E2141">
        <f>HLOOKUP("Prøvetagning",data!$A$1:$AT$8036,A2141,FALSE)</f>
        <v>0</v>
      </c>
      <c r="F2141">
        <f>HLOOKUP("Prøve",data!$A$1:$AT$8036,A2141,FALSE)</f>
        <v>0</v>
      </c>
      <c r="G2141">
        <f>HLOOKUP("ScKode",data!$A$1:$AT$8036,A2141,FALSE)</f>
        <v>0</v>
      </c>
      <c r="H2141">
        <f>HLOOKUP("StofParameter",data!$A$1:$AT$8036,A2141,FALSE)</f>
        <v>0</v>
      </c>
      <c r="I2141">
        <f>HLOOKUP("Dato",data!$A$1:$AT$8036,A2141,FALSE)</f>
        <v>0</v>
      </c>
      <c r="J2141">
        <f>HLOOKUP("Resultat-attribut",data!$A$1:$AT$8036,A2141,FALSE)</f>
        <v>0</v>
      </c>
      <c r="K2141">
        <f>HLOOKUP("Resultat",data!$A$1:$AT$8036,A2141,FALSE)</f>
        <v>0</v>
      </c>
      <c r="L2141">
        <f>HLOOKUP("Enhed",data!$A$1:$AT$8036,A2141,FALSE)</f>
        <v>0</v>
      </c>
    </row>
    <row r="2142" spans="1:12" x14ac:dyDescent="0.2">
      <c r="A2142">
        <v>2141</v>
      </c>
      <c r="B2142">
        <f>HLOOKUP("Referencer",data!$A$1:$AT$8036,A2142,FALSE)</f>
        <v>0</v>
      </c>
      <c r="C2142">
        <f>HLOOKUP("Stedtekst",data!$A$1:$AT$8036,A2142,FALSE)</f>
        <v>0</v>
      </c>
      <c r="D2142">
        <f>HLOOKUP("Målested navn",data!$A$1:$AT$8036,A2142,FALSE)</f>
        <v>0</v>
      </c>
      <c r="E2142">
        <f>HLOOKUP("Prøvetagning",data!$A$1:$AT$8036,A2142,FALSE)</f>
        <v>0</v>
      </c>
      <c r="F2142">
        <f>HLOOKUP("Prøve",data!$A$1:$AT$8036,A2142,FALSE)</f>
        <v>0</v>
      </c>
      <c r="G2142">
        <f>HLOOKUP("ScKode",data!$A$1:$AT$8036,A2142,FALSE)</f>
        <v>0</v>
      </c>
      <c r="H2142">
        <f>HLOOKUP("StofParameter",data!$A$1:$AT$8036,A2142,FALSE)</f>
        <v>0</v>
      </c>
      <c r="I2142">
        <f>HLOOKUP("Dato",data!$A$1:$AT$8036,A2142,FALSE)</f>
        <v>0</v>
      </c>
      <c r="J2142">
        <f>HLOOKUP("Resultat-attribut",data!$A$1:$AT$8036,A2142,FALSE)</f>
        <v>0</v>
      </c>
      <c r="K2142">
        <f>HLOOKUP("Resultat",data!$A$1:$AT$8036,A2142,FALSE)</f>
        <v>0</v>
      </c>
      <c r="L2142">
        <f>HLOOKUP("Enhed",data!$A$1:$AT$8036,A2142,FALSE)</f>
        <v>0</v>
      </c>
    </row>
    <row r="2143" spans="1:12" x14ac:dyDescent="0.2">
      <c r="A2143">
        <v>2142</v>
      </c>
      <c r="B2143">
        <f>HLOOKUP("Referencer",data!$A$1:$AT$8036,A2143,FALSE)</f>
        <v>0</v>
      </c>
      <c r="C2143">
        <f>HLOOKUP("Stedtekst",data!$A$1:$AT$8036,A2143,FALSE)</f>
        <v>0</v>
      </c>
      <c r="D2143">
        <f>HLOOKUP("Målested navn",data!$A$1:$AT$8036,A2143,FALSE)</f>
        <v>0</v>
      </c>
      <c r="E2143">
        <f>HLOOKUP("Prøvetagning",data!$A$1:$AT$8036,A2143,FALSE)</f>
        <v>0</v>
      </c>
      <c r="F2143">
        <f>HLOOKUP("Prøve",data!$A$1:$AT$8036,A2143,FALSE)</f>
        <v>0</v>
      </c>
      <c r="G2143">
        <f>HLOOKUP("ScKode",data!$A$1:$AT$8036,A2143,FALSE)</f>
        <v>0</v>
      </c>
      <c r="H2143">
        <f>HLOOKUP("StofParameter",data!$A$1:$AT$8036,A2143,FALSE)</f>
        <v>0</v>
      </c>
      <c r="I2143">
        <f>HLOOKUP("Dato",data!$A$1:$AT$8036,A2143,FALSE)</f>
        <v>0</v>
      </c>
      <c r="J2143">
        <f>HLOOKUP("Resultat-attribut",data!$A$1:$AT$8036,A2143,FALSE)</f>
        <v>0</v>
      </c>
      <c r="K2143">
        <f>HLOOKUP("Resultat",data!$A$1:$AT$8036,A2143,FALSE)</f>
        <v>0</v>
      </c>
      <c r="L2143">
        <f>HLOOKUP("Enhed",data!$A$1:$AT$8036,A2143,FALSE)</f>
        <v>0</v>
      </c>
    </row>
    <row r="2144" spans="1:12" x14ac:dyDescent="0.2">
      <c r="A2144">
        <v>2143</v>
      </c>
      <c r="B2144">
        <f>HLOOKUP("Referencer",data!$A$1:$AT$8036,A2144,FALSE)</f>
        <v>0</v>
      </c>
      <c r="C2144">
        <f>HLOOKUP("Stedtekst",data!$A$1:$AT$8036,A2144,FALSE)</f>
        <v>0</v>
      </c>
      <c r="D2144">
        <f>HLOOKUP("Målested navn",data!$A$1:$AT$8036,A2144,FALSE)</f>
        <v>0</v>
      </c>
      <c r="E2144">
        <f>HLOOKUP("Prøvetagning",data!$A$1:$AT$8036,A2144,FALSE)</f>
        <v>0</v>
      </c>
      <c r="F2144">
        <f>HLOOKUP("Prøve",data!$A$1:$AT$8036,A2144,FALSE)</f>
        <v>0</v>
      </c>
      <c r="G2144">
        <f>HLOOKUP("ScKode",data!$A$1:$AT$8036,A2144,FALSE)</f>
        <v>0</v>
      </c>
      <c r="H2144">
        <f>HLOOKUP("StofParameter",data!$A$1:$AT$8036,A2144,FALSE)</f>
        <v>0</v>
      </c>
      <c r="I2144">
        <f>HLOOKUP("Dato",data!$A$1:$AT$8036,A2144,FALSE)</f>
        <v>0</v>
      </c>
      <c r="J2144">
        <f>HLOOKUP("Resultat-attribut",data!$A$1:$AT$8036,A2144,FALSE)</f>
        <v>0</v>
      </c>
      <c r="K2144">
        <f>HLOOKUP("Resultat",data!$A$1:$AT$8036,A2144,FALSE)</f>
        <v>0</v>
      </c>
      <c r="L2144">
        <f>HLOOKUP("Enhed",data!$A$1:$AT$8036,A2144,FALSE)</f>
        <v>0</v>
      </c>
    </row>
    <row r="2145" spans="1:12" x14ac:dyDescent="0.2">
      <c r="A2145">
        <v>2144</v>
      </c>
      <c r="B2145">
        <f>HLOOKUP("Referencer",data!$A$1:$AT$8036,A2145,FALSE)</f>
        <v>0</v>
      </c>
      <c r="C2145">
        <f>HLOOKUP("Stedtekst",data!$A$1:$AT$8036,A2145,FALSE)</f>
        <v>0</v>
      </c>
      <c r="D2145">
        <f>HLOOKUP("Målested navn",data!$A$1:$AT$8036,A2145,FALSE)</f>
        <v>0</v>
      </c>
      <c r="E2145">
        <f>HLOOKUP("Prøvetagning",data!$A$1:$AT$8036,A2145,FALSE)</f>
        <v>0</v>
      </c>
      <c r="F2145">
        <f>HLOOKUP("Prøve",data!$A$1:$AT$8036,A2145,FALSE)</f>
        <v>0</v>
      </c>
      <c r="G2145">
        <f>HLOOKUP("ScKode",data!$A$1:$AT$8036,A2145,FALSE)</f>
        <v>0</v>
      </c>
      <c r="H2145">
        <f>HLOOKUP("StofParameter",data!$A$1:$AT$8036,A2145,FALSE)</f>
        <v>0</v>
      </c>
      <c r="I2145">
        <f>HLOOKUP("Dato",data!$A$1:$AT$8036,A2145,FALSE)</f>
        <v>0</v>
      </c>
      <c r="J2145">
        <f>HLOOKUP("Resultat-attribut",data!$A$1:$AT$8036,A2145,FALSE)</f>
        <v>0</v>
      </c>
      <c r="K2145">
        <f>HLOOKUP("Resultat",data!$A$1:$AT$8036,A2145,FALSE)</f>
        <v>0</v>
      </c>
      <c r="L2145">
        <f>HLOOKUP("Enhed",data!$A$1:$AT$8036,A2145,FALSE)</f>
        <v>0</v>
      </c>
    </row>
    <row r="2146" spans="1:12" x14ac:dyDescent="0.2">
      <c r="A2146">
        <v>2145</v>
      </c>
      <c r="B2146">
        <f>HLOOKUP("Referencer",data!$A$1:$AT$8036,A2146,FALSE)</f>
        <v>0</v>
      </c>
      <c r="C2146">
        <f>HLOOKUP("Stedtekst",data!$A$1:$AT$8036,A2146,FALSE)</f>
        <v>0</v>
      </c>
      <c r="D2146">
        <f>HLOOKUP("Målested navn",data!$A$1:$AT$8036,A2146,FALSE)</f>
        <v>0</v>
      </c>
      <c r="E2146">
        <f>HLOOKUP("Prøvetagning",data!$A$1:$AT$8036,A2146,FALSE)</f>
        <v>0</v>
      </c>
      <c r="F2146">
        <f>HLOOKUP("Prøve",data!$A$1:$AT$8036,A2146,FALSE)</f>
        <v>0</v>
      </c>
      <c r="G2146">
        <f>HLOOKUP("ScKode",data!$A$1:$AT$8036,A2146,FALSE)</f>
        <v>0</v>
      </c>
      <c r="H2146">
        <f>HLOOKUP("StofParameter",data!$A$1:$AT$8036,A2146,FALSE)</f>
        <v>0</v>
      </c>
      <c r="I2146">
        <f>HLOOKUP("Dato",data!$A$1:$AT$8036,A2146,FALSE)</f>
        <v>0</v>
      </c>
      <c r="J2146">
        <f>HLOOKUP("Resultat-attribut",data!$A$1:$AT$8036,A2146,FALSE)</f>
        <v>0</v>
      </c>
      <c r="K2146">
        <f>HLOOKUP("Resultat",data!$A$1:$AT$8036,A2146,FALSE)</f>
        <v>0</v>
      </c>
      <c r="L2146">
        <f>HLOOKUP("Enhed",data!$A$1:$AT$8036,A2146,FALSE)</f>
        <v>0</v>
      </c>
    </row>
    <row r="2147" spans="1:12" x14ac:dyDescent="0.2">
      <c r="A2147">
        <v>2146</v>
      </c>
      <c r="B2147">
        <f>HLOOKUP("Referencer",data!$A$1:$AT$8036,A2147,FALSE)</f>
        <v>0</v>
      </c>
      <c r="C2147">
        <f>HLOOKUP("Stedtekst",data!$A$1:$AT$8036,A2147,FALSE)</f>
        <v>0</v>
      </c>
      <c r="D2147">
        <f>HLOOKUP("Målested navn",data!$A$1:$AT$8036,A2147,FALSE)</f>
        <v>0</v>
      </c>
      <c r="E2147">
        <f>HLOOKUP("Prøvetagning",data!$A$1:$AT$8036,A2147,FALSE)</f>
        <v>0</v>
      </c>
      <c r="F2147">
        <f>HLOOKUP("Prøve",data!$A$1:$AT$8036,A2147,FALSE)</f>
        <v>0</v>
      </c>
      <c r="G2147">
        <f>HLOOKUP("ScKode",data!$A$1:$AT$8036,A2147,FALSE)</f>
        <v>0</v>
      </c>
      <c r="H2147">
        <f>HLOOKUP("StofParameter",data!$A$1:$AT$8036,A2147,FALSE)</f>
        <v>0</v>
      </c>
      <c r="I2147">
        <f>HLOOKUP("Dato",data!$A$1:$AT$8036,A2147,FALSE)</f>
        <v>0</v>
      </c>
      <c r="J2147">
        <f>HLOOKUP("Resultat-attribut",data!$A$1:$AT$8036,A2147,FALSE)</f>
        <v>0</v>
      </c>
      <c r="K2147">
        <f>HLOOKUP("Resultat",data!$A$1:$AT$8036,A2147,FALSE)</f>
        <v>0</v>
      </c>
      <c r="L2147">
        <f>HLOOKUP("Enhed",data!$A$1:$AT$8036,A2147,FALSE)</f>
        <v>0</v>
      </c>
    </row>
    <row r="2148" spans="1:12" x14ac:dyDescent="0.2">
      <c r="A2148">
        <v>2147</v>
      </c>
      <c r="B2148">
        <f>HLOOKUP("Referencer",data!$A$1:$AT$8036,A2148,FALSE)</f>
        <v>0</v>
      </c>
      <c r="C2148">
        <f>HLOOKUP("Stedtekst",data!$A$1:$AT$8036,A2148,FALSE)</f>
        <v>0</v>
      </c>
      <c r="D2148">
        <f>HLOOKUP("Målested navn",data!$A$1:$AT$8036,A2148,FALSE)</f>
        <v>0</v>
      </c>
      <c r="E2148">
        <f>HLOOKUP("Prøvetagning",data!$A$1:$AT$8036,A2148,FALSE)</f>
        <v>0</v>
      </c>
      <c r="F2148">
        <f>HLOOKUP("Prøve",data!$A$1:$AT$8036,A2148,FALSE)</f>
        <v>0</v>
      </c>
      <c r="G2148">
        <f>HLOOKUP("ScKode",data!$A$1:$AT$8036,A2148,FALSE)</f>
        <v>0</v>
      </c>
      <c r="H2148">
        <f>HLOOKUP("StofParameter",data!$A$1:$AT$8036,A2148,FALSE)</f>
        <v>0</v>
      </c>
      <c r="I2148">
        <f>HLOOKUP("Dato",data!$A$1:$AT$8036,A2148,FALSE)</f>
        <v>0</v>
      </c>
      <c r="J2148">
        <f>HLOOKUP("Resultat-attribut",data!$A$1:$AT$8036,A2148,FALSE)</f>
        <v>0</v>
      </c>
      <c r="K2148">
        <f>HLOOKUP("Resultat",data!$A$1:$AT$8036,A2148,FALSE)</f>
        <v>0</v>
      </c>
      <c r="L2148">
        <f>HLOOKUP("Enhed",data!$A$1:$AT$8036,A2148,FALSE)</f>
        <v>0</v>
      </c>
    </row>
    <row r="2149" spans="1:12" x14ac:dyDescent="0.2">
      <c r="A2149">
        <v>2148</v>
      </c>
      <c r="B2149">
        <f>HLOOKUP("Referencer",data!$A$1:$AT$8036,A2149,FALSE)</f>
        <v>0</v>
      </c>
      <c r="C2149">
        <f>HLOOKUP("Stedtekst",data!$A$1:$AT$8036,A2149,FALSE)</f>
        <v>0</v>
      </c>
      <c r="D2149">
        <f>HLOOKUP("Målested navn",data!$A$1:$AT$8036,A2149,FALSE)</f>
        <v>0</v>
      </c>
      <c r="E2149">
        <f>HLOOKUP("Prøvetagning",data!$A$1:$AT$8036,A2149,FALSE)</f>
        <v>0</v>
      </c>
      <c r="F2149">
        <f>HLOOKUP("Prøve",data!$A$1:$AT$8036,A2149,FALSE)</f>
        <v>0</v>
      </c>
      <c r="G2149">
        <f>HLOOKUP("ScKode",data!$A$1:$AT$8036,A2149,FALSE)</f>
        <v>0</v>
      </c>
      <c r="H2149">
        <f>HLOOKUP("StofParameter",data!$A$1:$AT$8036,A2149,FALSE)</f>
        <v>0</v>
      </c>
      <c r="I2149">
        <f>HLOOKUP("Dato",data!$A$1:$AT$8036,A2149,FALSE)</f>
        <v>0</v>
      </c>
      <c r="J2149">
        <f>HLOOKUP("Resultat-attribut",data!$A$1:$AT$8036,A2149,FALSE)</f>
        <v>0</v>
      </c>
      <c r="K2149">
        <f>HLOOKUP("Resultat",data!$A$1:$AT$8036,A2149,FALSE)</f>
        <v>0</v>
      </c>
      <c r="L2149">
        <f>HLOOKUP("Enhed",data!$A$1:$AT$8036,A2149,FALSE)</f>
        <v>0</v>
      </c>
    </row>
    <row r="2150" spans="1:12" x14ac:dyDescent="0.2">
      <c r="A2150">
        <v>2149</v>
      </c>
      <c r="B2150">
        <f>HLOOKUP("Referencer",data!$A$1:$AT$8036,A2150,FALSE)</f>
        <v>0</v>
      </c>
      <c r="C2150">
        <f>HLOOKUP("Stedtekst",data!$A$1:$AT$8036,A2150,FALSE)</f>
        <v>0</v>
      </c>
      <c r="D2150">
        <f>HLOOKUP("Målested navn",data!$A$1:$AT$8036,A2150,FALSE)</f>
        <v>0</v>
      </c>
      <c r="E2150">
        <f>HLOOKUP("Prøvetagning",data!$A$1:$AT$8036,A2150,FALSE)</f>
        <v>0</v>
      </c>
      <c r="F2150">
        <f>HLOOKUP("Prøve",data!$A$1:$AT$8036,A2150,FALSE)</f>
        <v>0</v>
      </c>
      <c r="G2150">
        <f>HLOOKUP("ScKode",data!$A$1:$AT$8036,A2150,FALSE)</f>
        <v>0</v>
      </c>
      <c r="H2150">
        <f>HLOOKUP("StofParameter",data!$A$1:$AT$8036,A2150,FALSE)</f>
        <v>0</v>
      </c>
      <c r="I2150">
        <f>HLOOKUP("Dato",data!$A$1:$AT$8036,A2150,FALSE)</f>
        <v>0</v>
      </c>
      <c r="J2150">
        <f>HLOOKUP("Resultat-attribut",data!$A$1:$AT$8036,A2150,FALSE)</f>
        <v>0</v>
      </c>
      <c r="K2150">
        <f>HLOOKUP("Resultat",data!$A$1:$AT$8036,A2150,FALSE)</f>
        <v>0</v>
      </c>
      <c r="L2150">
        <f>HLOOKUP("Enhed",data!$A$1:$AT$8036,A2150,FALSE)</f>
        <v>0</v>
      </c>
    </row>
    <row r="2151" spans="1:12" x14ac:dyDescent="0.2">
      <c r="A2151">
        <v>2150</v>
      </c>
      <c r="B2151">
        <f>HLOOKUP("Referencer",data!$A$1:$AT$8036,A2151,FALSE)</f>
        <v>0</v>
      </c>
      <c r="C2151">
        <f>HLOOKUP("Stedtekst",data!$A$1:$AT$8036,A2151,FALSE)</f>
        <v>0</v>
      </c>
      <c r="D2151">
        <f>HLOOKUP("Målested navn",data!$A$1:$AT$8036,A2151,FALSE)</f>
        <v>0</v>
      </c>
      <c r="E2151">
        <f>HLOOKUP("Prøvetagning",data!$A$1:$AT$8036,A2151,FALSE)</f>
        <v>0</v>
      </c>
      <c r="F2151">
        <f>HLOOKUP("Prøve",data!$A$1:$AT$8036,A2151,FALSE)</f>
        <v>0</v>
      </c>
      <c r="G2151">
        <f>HLOOKUP("ScKode",data!$A$1:$AT$8036,A2151,FALSE)</f>
        <v>0</v>
      </c>
      <c r="H2151">
        <f>HLOOKUP("StofParameter",data!$A$1:$AT$8036,A2151,FALSE)</f>
        <v>0</v>
      </c>
      <c r="I2151">
        <f>HLOOKUP("Dato",data!$A$1:$AT$8036,A2151,FALSE)</f>
        <v>0</v>
      </c>
      <c r="J2151">
        <f>HLOOKUP("Resultat-attribut",data!$A$1:$AT$8036,A2151,FALSE)</f>
        <v>0</v>
      </c>
      <c r="K2151">
        <f>HLOOKUP("Resultat",data!$A$1:$AT$8036,A2151,FALSE)</f>
        <v>0</v>
      </c>
      <c r="L2151">
        <f>HLOOKUP("Enhed",data!$A$1:$AT$8036,A2151,FALSE)</f>
        <v>0</v>
      </c>
    </row>
    <row r="2152" spans="1:12" x14ac:dyDescent="0.2">
      <c r="A2152">
        <v>2151</v>
      </c>
      <c r="B2152">
        <f>HLOOKUP("Referencer",data!$A$1:$AT$8036,A2152,FALSE)</f>
        <v>0</v>
      </c>
      <c r="C2152">
        <f>HLOOKUP("Stedtekst",data!$A$1:$AT$8036,A2152,FALSE)</f>
        <v>0</v>
      </c>
      <c r="D2152">
        <f>HLOOKUP("Målested navn",data!$A$1:$AT$8036,A2152,FALSE)</f>
        <v>0</v>
      </c>
      <c r="E2152">
        <f>HLOOKUP("Prøvetagning",data!$A$1:$AT$8036,A2152,FALSE)</f>
        <v>0</v>
      </c>
      <c r="F2152">
        <f>HLOOKUP("Prøve",data!$A$1:$AT$8036,A2152,FALSE)</f>
        <v>0</v>
      </c>
      <c r="G2152">
        <f>HLOOKUP("ScKode",data!$A$1:$AT$8036,A2152,FALSE)</f>
        <v>0</v>
      </c>
      <c r="H2152">
        <f>HLOOKUP("StofParameter",data!$A$1:$AT$8036,A2152,FALSE)</f>
        <v>0</v>
      </c>
      <c r="I2152">
        <f>HLOOKUP("Dato",data!$A$1:$AT$8036,A2152,FALSE)</f>
        <v>0</v>
      </c>
      <c r="J2152">
        <f>HLOOKUP("Resultat-attribut",data!$A$1:$AT$8036,A2152,FALSE)</f>
        <v>0</v>
      </c>
      <c r="K2152">
        <f>HLOOKUP("Resultat",data!$A$1:$AT$8036,A2152,FALSE)</f>
        <v>0</v>
      </c>
      <c r="L2152">
        <f>HLOOKUP("Enhed",data!$A$1:$AT$8036,A2152,FALSE)</f>
        <v>0</v>
      </c>
    </row>
    <row r="2153" spans="1:12" x14ac:dyDescent="0.2">
      <c r="A2153">
        <v>2152</v>
      </c>
      <c r="B2153">
        <f>HLOOKUP("Referencer",data!$A$1:$AT$8036,A2153,FALSE)</f>
        <v>0</v>
      </c>
      <c r="C2153">
        <f>HLOOKUP("Stedtekst",data!$A$1:$AT$8036,A2153,FALSE)</f>
        <v>0</v>
      </c>
      <c r="D2153">
        <f>HLOOKUP("Målested navn",data!$A$1:$AT$8036,A2153,FALSE)</f>
        <v>0</v>
      </c>
      <c r="E2153">
        <f>HLOOKUP("Prøvetagning",data!$A$1:$AT$8036,A2153,FALSE)</f>
        <v>0</v>
      </c>
      <c r="F2153">
        <f>HLOOKUP("Prøve",data!$A$1:$AT$8036,A2153,FALSE)</f>
        <v>0</v>
      </c>
      <c r="G2153">
        <f>HLOOKUP("ScKode",data!$A$1:$AT$8036,A2153,FALSE)</f>
        <v>0</v>
      </c>
      <c r="H2153">
        <f>HLOOKUP("StofParameter",data!$A$1:$AT$8036,A2153,FALSE)</f>
        <v>0</v>
      </c>
      <c r="I2153">
        <f>HLOOKUP("Dato",data!$A$1:$AT$8036,A2153,FALSE)</f>
        <v>0</v>
      </c>
      <c r="J2153">
        <f>HLOOKUP("Resultat-attribut",data!$A$1:$AT$8036,A2153,FALSE)</f>
        <v>0</v>
      </c>
      <c r="K2153">
        <f>HLOOKUP("Resultat",data!$A$1:$AT$8036,A2153,FALSE)</f>
        <v>0</v>
      </c>
      <c r="L2153">
        <f>HLOOKUP("Enhed",data!$A$1:$AT$8036,A2153,FALSE)</f>
        <v>0</v>
      </c>
    </row>
    <row r="2154" spans="1:12" x14ac:dyDescent="0.2">
      <c r="A2154">
        <v>2153</v>
      </c>
      <c r="B2154">
        <f>HLOOKUP("Referencer",data!$A$1:$AT$8036,A2154,FALSE)</f>
        <v>0</v>
      </c>
      <c r="C2154">
        <f>HLOOKUP("Stedtekst",data!$A$1:$AT$8036,A2154,FALSE)</f>
        <v>0</v>
      </c>
      <c r="D2154">
        <f>HLOOKUP("Målested navn",data!$A$1:$AT$8036,A2154,FALSE)</f>
        <v>0</v>
      </c>
      <c r="E2154">
        <f>HLOOKUP("Prøvetagning",data!$A$1:$AT$8036,A2154,FALSE)</f>
        <v>0</v>
      </c>
      <c r="F2154">
        <f>HLOOKUP("Prøve",data!$A$1:$AT$8036,A2154,FALSE)</f>
        <v>0</v>
      </c>
      <c r="G2154">
        <f>HLOOKUP("ScKode",data!$A$1:$AT$8036,A2154,FALSE)</f>
        <v>0</v>
      </c>
      <c r="H2154">
        <f>HLOOKUP("StofParameter",data!$A$1:$AT$8036,A2154,FALSE)</f>
        <v>0</v>
      </c>
      <c r="I2154">
        <f>HLOOKUP("Dato",data!$A$1:$AT$8036,A2154,FALSE)</f>
        <v>0</v>
      </c>
      <c r="J2154">
        <f>HLOOKUP("Resultat-attribut",data!$A$1:$AT$8036,A2154,FALSE)</f>
        <v>0</v>
      </c>
      <c r="K2154">
        <f>HLOOKUP("Resultat",data!$A$1:$AT$8036,A2154,FALSE)</f>
        <v>0</v>
      </c>
      <c r="L2154">
        <f>HLOOKUP("Enhed",data!$A$1:$AT$8036,A2154,FALSE)</f>
        <v>0</v>
      </c>
    </row>
    <row r="2155" spans="1:12" x14ac:dyDescent="0.2">
      <c r="A2155">
        <v>2154</v>
      </c>
      <c r="B2155">
        <f>HLOOKUP("Referencer",data!$A$1:$AT$8036,A2155,FALSE)</f>
        <v>0</v>
      </c>
      <c r="C2155">
        <f>HLOOKUP("Stedtekst",data!$A$1:$AT$8036,A2155,FALSE)</f>
        <v>0</v>
      </c>
      <c r="D2155">
        <f>HLOOKUP("Målested navn",data!$A$1:$AT$8036,A2155,FALSE)</f>
        <v>0</v>
      </c>
      <c r="E2155">
        <f>HLOOKUP("Prøvetagning",data!$A$1:$AT$8036,A2155,FALSE)</f>
        <v>0</v>
      </c>
      <c r="F2155">
        <f>HLOOKUP("Prøve",data!$A$1:$AT$8036,A2155,FALSE)</f>
        <v>0</v>
      </c>
      <c r="G2155">
        <f>HLOOKUP("ScKode",data!$A$1:$AT$8036,A2155,FALSE)</f>
        <v>0</v>
      </c>
      <c r="H2155">
        <f>HLOOKUP("StofParameter",data!$A$1:$AT$8036,A2155,FALSE)</f>
        <v>0</v>
      </c>
      <c r="I2155">
        <f>HLOOKUP("Dato",data!$A$1:$AT$8036,A2155,FALSE)</f>
        <v>0</v>
      </c>
      <c r="J2155">
        <f>HLOOKUP("Resultat-attribut",data!$A$1:$AT$8036,A2155,FALSE)</f>
        <v>0</v>
      </c>
      <c r="K2155">
        <f>HLOOKUP("Resultat",data!$A$1:$AT$8036,A2155,FALSE)</f>
        <v>0</v>
      </c>
      <c r="L2155">
        <f>HLOOKUP("Enhed",data!$A$1:$AT$8036,A2155,FALSE)</f>
        <v>0</v>
      </c>
    </row>
    <row r="2156" spans="1:12" x14ac:dyDescent="0.2">
      <c r="A2156">
        <v>2155</v>
      </c>
      <c r="B2156">
        <f>HLOOKUP("Referencer",data!$A$1:$AT$8036,A2156,FALSE)</f>
        <v>0</v>
      </c>
      <c r="C2156">
        <f>HLOOKUP("Stedtekst",data!$A$1:$AT$8036,A2156,FALSE)</f>
        <v>0</v>
      </c>
      <c r="D2156">
        <f>HLOOKUP("Målested navn",data!$A$1:$AT$8036,A2156,FALSE)</f>
        <v>0</v>
      </c>
      <c r="E2156">
        <f>HLOOKUP("Prøvetagning",data!$A$1:$AT$8036,A2156,FALSE)</f>
        <v>0</v>
      </c>
      <c r="F2156">
        <f>HLOOKUP("Prøve",data!$A$1:$AT$8036,A2156,FALSE)</f>
        <v>0</v>
      </c>
      <c r="G2156">
        <f>HLOOKUP("ScKode",data!$A$1:$AT$8036,A2156,FALSE)</f>
        <v>0</v>
      </c>
      <c r="H2156">
        <f>HLOOKUP("StofParameter",data!$A$1:$AT$8036,A2156,FALSE)</f>
        <v>0</v>
      </c>
      <c r="I2156">
        <f>HLOOKUP("Dato",data!$A$1:$AT$8036,A2156,FALSE)</f>
        <v>0</v>
      </c>
      <c r="J2156">
        <f>HLOOKUP("Resultat-attribut",data!$A$1:$AT$8036,A2156,FALSE)</f>
        <v>0</v>
      </c>
      <c r="K2156">
        <f>HLOOKUP("Resultat",data!$A$1:$AT$8036,A2156,FALSE)</f>
        <v>0</v>
      </c>
      <c r="L2156">
        <f>HLOOKUP("Enhed",data!$A$1:$AT$8036,A2156,FALSE)</f>
        <v>0</v>
      </c>
    </row>
    <row r="2157" spans="1:12" x14ac:dyDescent="0.2">
      <c r="A2157">
        <v>2156</v>
      </c>
      <c r="B2157">
        <f>HLOOKUP("Referencer",data!$A$1:$AT$8036,A2157,FALSE)</f>
        <v>0</v>
      </c>
      <c r="C2157">
        <f>HLOOKUP("Stedtekst",data!$A$1:$AT$8036,A2157,FALSE)</f>
        <v>0</v>
      </c>
      <c r="D2157">
        <f>HLOOKUP("Målested navn",data!$A$1:$AT$8036,A2157,FALSE)</f>
        <v>0</v>
      </c>
      <c r="E2157">
        <f>HLOOKUP("Prøvetagning",data!$A$1:$AT$8036,A2157,FALSE)</f>
        <v>0</v>
      </c>
      <c r="F2157">
        <f>HLOOKUP("Prøve",data!$A$1:$AT$8036,A2157,FALSE)</f>
        <v>0</v>
      </c>
      <c r="G2157">
        <f>HLOOKUP("ScKode",data!$A$1:$AT$8036,A2157,FALSE)</f>
        <v>0</v>
      </c>
      <c r="H2157">
        <f>HLOOKUP("StofParameter",data!$A$1:$AT$8036,A2157,FALSE)</f>
        <v>0</v>
      </c>
      <c r="I2157">
        <f>HLOOKUP("Dato",data!$A$1:$AT$8036,A2157,FALSE)</f>
        <v>0</v>
      </c>
      <c r="J2157">
        <f>HLOOKUP("Resultat-attribut",data!$A$1:$AT$8036,A2157,FALSE)</f>
        <v>0</v>
      </c>
      <c r="K2157">
        <f>HLOOKUP("Resultat",data!$A$1:$AT$8036,A2157,FALSE)</f>
        <v>0</v>
      </c>
      <c r="L2157">
        <f>HLOOKUP("Enhed",data!$A$1:$AT$8036,A2157,FALSE)</f>
        <v>0</v>
      </c>
    </row>
    <row r="2158" spans="1:12" x14ac:dyDescent="0.2">
      <c r="A2158">
        <v>2157</v>
      </c>
      <c r="B2158">
        <f>HLOOKUP("Referencer",data!$A$1:$AT$8036,A2158,FALSE)</f>
        <v>0</v>
      </c>
      <c r="C2158">
        <f>HLOOKUP("Stedtekst",data!$A$1:$AT$8036,A2158,FALSE)</f>
        <v>0</v>
      </c>
      <c r="D2158">
        <f>HLOOKUP("Målested navn",data!$A$1:$AT$8036,A2158,FALSE)</f>
        <v>0</v>
      </c>
      <c r="E2158">
        <f>HLOOKUP("Prøvetagning",data!$A$1:$AT$8036,A2158,FALSE)</f>
        <v>0</v>
      </c>
      <c r="F2158">
        <f>HLOOKUP("Prøve",data!$A$1:$AT$8036,A2158,FALSE)</f>
        <v>0</v>
      </c>
      <c r="G2158">
        <f>HLOOKUP("ScKode",data!$A$1:$AT$8036,A2158,FALSE)</f>
        <v>0</v>
      </c>
      <c r="H2158">
        <f>HLOOKUP("StofParameter",data!$A$1:$AT$8036,A2158,FALSE)</f>
        <v>0</v>
      </c>
      <c r="I2158">
        <f>HLOOKUP("Dato",data!$A$1:$AT$8036,A2158,FALSE)</f>
        <v>0</v>
      </c>
      <c r="J2158">
        <f>HLOOKUP("Resultat-attribut",data!$A$1:$AT$8036,A2158,FALSE)</f>
        <v>0</v>
      </c>
      <c r="K2158">
        <f>HLOOKUP("Resultat",data!$A$1:$AT$8036,A2158,FALSE)</f>
        <v>0</v>
      </c>
      <c r="L2158">
        <f>HLOOKUP("Enhed",data!$A$1:$AT$8036,A2158,FALSE)</f>
        <v>0</v>
      </c>
    </row>
    <row r="2159" spans="1:12" x14ac:dyDescent="0.2">
      <c r="A2159">
        <v>2158</v>
      </c>
      <c r="B2159">
        <f>HLOOKUP("Referencer",data!$A$1:$AT$8036,A2159,FALSE)</f>
        <v>0</v>
      </c>
      <c r="C2159">
        <f>HLOOKUP("Stedtekst",data!$A$1:$AT$8036,A2159,FALSE)</f>
        <v>0</v>
      </c>
      <c r="D2159">
        <f>HLOOKUP("Målested navn",data!$A$1:$AT$8036,A2159,FALSE)</f>
        <v>0</v>
      </c>
      <c r="E2159">
        <f>HLOOKUP("Prøvetagning",data!$A$1:$AT$8036,A2159,FALSE)</f>
        <v>0</v>
      </c>
      <c r="F2159">
        <f>HLOOKUP("Prøve",data!$A$1:$AT$8036,A2159,FALSE)</f>
        <v>0</v>
      </c>
      <c r="G2159">
        <f>HLOOKUP("ScKode",data!$A$1:$AT$8036,A2159,FALSE)</f>
        <v>0</v>
      </c>
      <c r="H2159">
        <f>HLOOKUP("StofParameter",data!$A$1:$AT$8036,A2159,FALSE)</f>
        <v>0</v>
      </c>
      <c r="I2159">
        <f>HLOOKUP("Dato",data!$A$1:$AT$8036,A2159,FALSE)</f>
        <v>0</v>
      </c>
      <c r="J2159">
        <f>HLOOKUP("Resultat-attribut",data!$A$1:$AT$8036,A2159,FALSE)</f>
        <v>0</v>
      </c>
      <c r="K2159">
        <f>HLOOKUP("Resultat",data!$A$1:$AT$8036,A2159,FALSE)</f>
        <v>0</v>
      </c>
      <c r="L2159">
        <f>HLOOKUP("Enhed",data!$A$1:$AT$8036,A2159,FALSE)</f>
        <v>0</v>
      </c>
    </row>
    <row r="2160" spans="1:12" x14ac:dyDescent="0.2">
      <c r="A2160">
        <v>2159</v>
      </c>
      <c r="B2160">
        <f>HLOOKUP("Referencer",data!$A$1:$AT$8036,A2160,FALSE)</f>
        <v>0</v>
      </c>
      <c r="C2160">
        <f>HLOOKUP("Stedtekst",data!$A$1:$AT$8036,A2160,FALSE)</f>
        <v>0</v>
      </c>
      <c r="D2160">
        <f>HLOOKUP("Målested navn",data!$A$1:$AT$8036,A2160,FALSE)</f>
        <v>0</v>
      </c>
      <c r="E2160">
        <f>HLOOKUP("Prøvetagning",data!$A$1:$AT$8036,A2160,FALSE)</f>
        <v>0</v>
      </c>
      <c r="F2160">
        <f>HLOOKUP("Prøve",data!$A$1:$AT$8036,A2160,FALSE)</f>
        <v>0</v>
      </c>
      <c r="G2160">
        <f>HLOOKUP("ScKode",data!$A$1:$AT$8036,A2160,FALSE)</f>
        <v>0</v>
      </c>
      <c r="H2160">
        <f>HLOOKUP("StofParameter",data!$A$1:$AT$8036,A2160,FALSE)</f>
        <v>0</v>
      </c>
      <c r="I2160">
        <f>HLOOKUP("Dato",data!$A$1:$AT$8036,A2160,FALSE)</f>
        <v>0</v>
      </c>
      <c r="J2160">
        <f>HLOOKUP("Resultat-attribut",data!$A$1:$AT$8036,A2160,FALSE)</f>
        <v>0</v>
      </c>
      <c r="K2160">
        <f>HLOOKUP("Resultat",data!$A$1:$AT$8036,A2160,FALSE)</f>
        <v>0</v>
      </c>
      <c r="L2160">
        <f>HLOOKUP("Enhed",data!$A$1:$AT$8036,A2160,FALSE)</f>
        <v>0</v>
      </c>
    </row>
    <row r="2161" spans="1:12" x14ac:dyDescent="0.2">
      <c r="A2161">
        <v>2160</v>
      </c>
      <c r="B2161">
        <f>HLOOKUP("Referencer",data!$A$1:$AT$8036,A2161,FALSE)</f>
        <v>0</v>
      </c>
      <c r="C2161">
        <f>HLOOKUP("Stedtekst",data!$A$1:$AT$8036,A2161,FALSE)</f>
        <v>0</v>
      </c>
      <c r="D2161">
        <f>HLOOKUP("Målested navn",data!$A$1:$AT$8036,A2161,FALSE)</f>
        <v>0</v>
      </c>
      <c r="E2161">
        <f>HLOOKUP("Prøvetagning",data!$A$1:$AT$8036,A2161,FALSE)</f>
        <v>0</v>
      </c>
      <c r="F2161">
        <f>HLOOKUP("Prøve",data!$A$1:$AT$8036,A2161,FALSE)</f>
        <v>0</v>
      </c>
      <c r="G2161">
        <f>HLOOKUP("ScKode",data!$A$1:$AT$8036,A2161,FALSE)</f>
        <v>0</v>
      </c>
      <c r="H2161">
        <f>HLOOKUP("StofParameter",data!$A$1:$AT$8036,A2161,FALSE)</f>
        <v>0</v>
      </c>
      <c r="I2161">
        <f>HLOOKUP("Dato",data!$A$1:$AT$8036,A2161,FALSE)</f>
        <v>0</v>
      </c>
      <c r="J2161">
        <f>HLOOKUP("Resultat-attribut",data!$A$1:$AT$8036,A2161,FALSE)</f>
        <v>0</v>
      </c>
      <c r="K2161">
        <f>HLOOKUP("Resultat",data!$A$1:$AT$8036,A2161,FALSE)</f>
        <v>0</v>
      </c>
      <c r="L2161">
        <f>HLOOKUP("Enhed",data!$A$1:$AT$8036,A2161,FALSE)</f>
        <v>0</v>
      </c>
    </row>
    <row r="2162" spans="1:12" x14ac:dyDescent="0.2">
      <c r="A2162">
        <v>2161</v>
      </c>
      <c r="B2162">
        <f>HLOOKUP("Referencer",data!$A$1:$AT$8036,A2162,FALSE)</f>
        <v>0</v>
      </c>
      <c r="C2162">
        <f>HLOOKUP("Stedtekst",data!$A$1:$AT$8036,A2162,FALSE)</f>
        <v>0</v>
      </c>
      <c r="D2162">
        <f>HLOOKUP("Målested navn",data!$A$1:$AT$8036,A2162,FALSE)</f>
        <v>0</v>
      </c>
      <c r="E2162">
        <f>HLOOKUP("Prøvetagning",data!$A$1:$AT$8036,A2162,FALSE)</f>
        <v>0</v>
      </c>
      <c r="F2162">
        <f>HLOOKUP("Prøve",data!$A$1:$AT$8036,A2162,FALSE)</f>
        <v>0</v>
      </c>
      <c r="G2162">
        <f>HLOOKUP("ScKode",data!$A$1:$AT$8036,A2162,FALSE)</f>
        <v>0</v>
      </c>
      <c r="H2162">
        <f>HLOOKUP("StofParameter",data!$A$1:$AT$8036,A2162,FALSE)</f>
        <v>0</v>
      </c>
      <c r="I2162">
        <f>HLOOKUP("Dato",data!$A$1:$AT$8036,A2162,FALSE)</f>
        <v>0</v>
      </c>
      <c r="J2162">
        <f>HLOOKUP("Resultat-attribut",data!$A$1:$AT$8036,A2162,FALSE)</f>
        <v>0</v>
      </c>
      <c r="K2162">
        <f>HLOOKUP("Resultat",data!$A$1:$AT$8036,A2162,FALSE)</f>
        <v>0</v>
      </c>
      <c r="L2162">
        <f>HLOOKUP("Enhed",data!$A$1:$AT$8036,A2162,FALSE)</f>
        <v>0</v>
      </c>
    </row>
    <row r="2163" spans="1:12" x14ac:dyDescent="0.2">
      <c r="A2163">
        <v>2162</v>
      </c>
      <c r="B2163">
        <f>HLOOKUP("Referencer",data!$A$1:$AT$8036,A2163,FALSE)</f>
        <v>0</v>
      </c>
      <c r="C2163">
        <f>HLOOKUP("Stedtekst",data!$A$1:$AT$8036,A2163,FALSE)</f>
        <v>0</v>
      </c>
      <c r="D2163">
        <f>HLOOKUP("Målested navn",data!$A$1:$AT$8036,A2163,FALSE)</f>
        <v>0</v>
      </c>
      <c r="E2163">
        <f>HLOOKUP("Prøvetagning",data!$A$1:$AT$8036,A2163,FALSE)</f>
        <v>0</v>
      </c>
      <c r="F2163">
        <f>HLOOKUP("Prøve",data!$A$1:$AT$8036,A2163,FALSE)</f>
        <v>0</v>
      </c>
      <c r="G2163">
        <f>HLOOKUP("ScKode",data!$A$1:$AT$8036,A2163,FALSE)</f>
        <v>0</v>
      </c>
      <c r="H2163">
        <f>HLOOKUP("StofParameter",data!$A$1:$AT$8036,A2163,FALSE)</f>
        <v>0</v>
      </c>
      <c r="I2163">
        <f>HLOOKUP("Dato",data!$A$1:$AT$8036,A2163,FALSE)</f>
        <v>0</v>
      </c>
      <c r="J2163">
        <f>HLOOKUP("Resultat-attribut",data!$A$1:$AT$8036,A2163,FALSE)</f>
        <v>0</v>
      </c>
      <c r="K2163">
        <f>HLOOKUP("Resultat",data!$A$1:$AT$8036,A2163,FALSE)</f>
        <v>0</v>
      </c>
      <c r="L2163">
        <f>HLOOKUP("Enhed",data!$A$1:$AT$8036,A2163,FALSE)</f>
        <v>0</v>
      </c>
    </row>
    <row r="2164" spans="1:12" x14ac:dyDescent="0.2">
      <c r="A2164">
        <v>2163</v>
      </c>
      <c r="B2164">
        <f>HLOOKUP("Referencer",data!$A$1:$AT$8036,A2164,FALSE)</f>
        <v>0</v>
      </c>
      <c r="C2164">
        <f>HLOOKUP("Stedtekst",data!$A$1:$AT$8036,A2164,FALSE)</f>
        <v>0</v>
      </c>
      <c r="D2164">
        <f>HLOOKUP("Målested navn",data!$A$1:$AT$8036,A2164,FALSE)</f>
        <v>0</v>
      </c>
      <c r="E2164">
        <f>HLOOKUP("Prøvetagning",data!$A$1:$AT$8036,A2164,FALSE)</f>
        <v>0</v>
      </c>
      <c r="F2164">
        <f>HLOOKUP("Prøve",data!$A$1:$AT$8036,A2164,FALSE)</f>
        <v>0</v>
      </c>
      <c r="G2164">
        <f>HLOOKUP("ScKode",data!$A$1:$AT$8036,A2164,FALSE)</f>
        <v>0</v>
      </c>
      <c r="H2164">
        <f>HLOOKUP("StofParameter",data!$A$1:$AT$8036,A2164,FALSE)</f>
        <v>0</v>
      </c>
      <c r="I2164">
        <f>HLOOKUP("Dato",data!$A$1:$AT$8036,A2164,FALSE)</f>
        <v>0</v>
      </c>
      <c r="J2164">
        <f>HLOOKUP("Resultat-attribut",data!$A$1:$AT$8036,A2164,FALSE)</f>
        <v>0</v>
      </c>
      <c r="K2164">
        <f>HLOOKUP("Resultat",data!$A$1:$AT$8036,A2164,FALSE)</f>
        <v>0</v>
      </c>
      <c r="L2164">
        <f>HLOOKUP("Enhed",data!$A$1:$AT$8036,A2164,FALSE)</f>
        <v>0</v>
      </c>
    </row>
    <row r="2165" spans="1:12" x14ac:dyDescent="0.2">
      <c r="A2165">
        <v>2164</v>
      </c>
      <c r="B2165">
        <f>HLOOKUP("Referencer",data!$A$1:$AT$8036,A2165,FALSE)</f>
        <v>0</v>
      </c>
      <c r="C2165">
        <f>HLOOKUP("Stedtekst",data!$A$1:$AT$8036,A2165,FALSE)</f>
        <v>0</v>
      </c>
      <c r="D2165">
        <f>HLOOKUP("Målested navn",data!$A$1:$AT$8036,A2165,FALSE)</f>
        <v>0</v>
      </c>
      <c r="E2165">
        <f>HLOOKUP("Prøvetagning",data!$A$1:$AT$8036,A2165,FALSE)</f>
        <v>0</v>
      </c>
      <c r="F2165">
        <f>HLOOKUP("Prøve",data!$A$1:$AT$8036,A2165,FALSE)</f>
        <v>0</v>
      </c>
      <c r="G2165">
        <f>HLOOKUP("ScKode",data!$A$1:$AT$8036,A2165,FALSE)</f>
        <v>0</v>
      </c>
      <c r="H2165">
        <f>HLOOKUP("StofParameter",data!$A$1:$AT$8036,A2165,FALSE)</f>
        <v>0</v>
      </c>
      <c r="I2165">
        <f>HLOOKUP("Dato",data!$A$1:$AT$8036,A2165,FALSE)</f>
        <v>0</v>
      </c>
      <c r="J2165">
        <f>HLOOKUP("Resultat-attribut",data!$A$1:$AT$8036,A2165,FALSE)</f>
        <v>0</v>
      </c>
      <c r="K2165">
        <f>HLOOKUP("Resultat",data!$A$1:$AT$8036,A2165,FALSE)</f>
        <v>0</v>
      </c>
      <c r="L2165">
        <f>HLOOKUP("Enhed",data!$A$1:$AT$8036,A2165,FALSE)</f>
        <v>0</v>
      </c>
    </row>
    <row r="2166" spans="1:12" x14ac:dyDescent="0.2">
      <c r="A2166">
        <v>2165</v>
      </c>
      <c r="B2166">
        <f>HLOOKUP("Referencer",data!$A$1:$AT$8036,A2166,FALSE)</f>
        <v>0</v>
      </c>
      <c r="C2166">
        <f>HLOOKUP("Stedtekst",data!$A$1:$AT$8036,A2166,FALSE)</f>
        <v>0</v>
      </c>
      <c r="D2166">
        <f>HLOOKUP("Målested navn",data!$A$1:$AT$8036,A2166,FALSE)</f>
        <v>0</v>
      </c>
      <c r="E2166">
        <f>HLOOKUP("Prøvetagning",data!$A$1:$AT$8036,A2166,FALSE)</f>
        <v>0</v>
      </c>
      <c r="F2166">
        <f>HLOOKUP("Prøve",data!$A$1:$AT$8036,A2166,FALSE)</f>
        <v>0</v>
      </c>
      <c r="G2166">
        <f>HLOOKUP("ScKode",data!$A$1:$AT$8036,A2166,FALSE)</f>
        <v>0</v>
      </c>
      <c r="H2166">
        <f>HLOOKUP("StofParameter",data!$A$1:$AT$8036,A2166,FALSE)</f>
        <v>0</v>
      </c>
      <c r="I2166">
        <f>HLOOKUP("Dato",data!$A$1:$AT$8036,A2166,FALSE)</f>
        <v>0</v>
      </c>
      <c r="J2166">
        <f>HLOOKUP("Resultat-attribut",data!$A$1:$AT$8036,A2166,FALSE)</f>
        <v>0</v>
      </c>
      <c r="K2166">
        <f>HLOOKUP("Resultat",data!$A$1:$AT$8036,A2166,FALSE)</f>
        <v>0</v>
      </c>
      <c r="L2166">
        <f>HLOOKUP("Enhed",data!$A$1:$AT$8036,A2166,FALSE)</f>
        <v>0</v>
      </c>
    </row>
    <row r="2167" spans="1:12" x14ac:dyDescent="0.2">
      <c r="A2167">
        <v>2166</v>
      </c>
      <c r="B2167">
        <f>HLOOKUP("Referencer",data!$A$1:$AT$8036,A2167,FALSE)</f>
        <v>0</v>
      </c>
      <c r="C2167">
        <f>HLOOKUP("Stedtekst",data!$A$1:$AT$8036,A2167,FALSE)</f>
        <v>0</v>
      </c>
      <c r="D2167">
        <f>HLOOKUP("Målested navn",data!$A$1:$AT$8036,A2167,FALSE)</f>
        <v>0</v>
      </c>
      <c r="E2167">
        <f>HLOOKUP("Prøvetagning",data!$A$1:$AT$8036,A2167,FALSE)</f>
        <v>0</v>
      </c>
      <c r="F2167">
        <f>HLOOKUP("Prøve",data!$A$1:$AT$8036,A2167,FALSE)</f>
        <v>0</v>
      </c>
      <c r="G2167">
        <f>HLOOKUP("ScKode",data!$A$1:$AT$8036,A2167,FALSE)</f>
        <v>0</v>
      </c>
      <c r="H2167">
        <f>HLOOKUP("StofParameter",data!$A$1:$AT$8036,A2167,FALSE)</f>
        <v>0</v>
      </c>
      <c r="I2167">
        <f>HLOOKUP("Dato",data!$A$1:$AT$8036,A2167,FALSE)</f>
        <v>0</v>
      </c>
      <c r="J2167">
        <f>HLOOKUP("Resultat-attribut",data!$A$1:$AT$8036,A2167,FALSE)</f>
        <v>0</v>
      </c>
      <c r="K2167">
        <f>HLOOKUP("Resultat",data!$A$1:$AT$8036,A2167,FALSE)</f>
        <v>0</v>
      </c>
      <c r="L2167">
        <f>HLOOKUP("Enhed",data!$A$1:$AT$8036,A2167,FALSE)</f>
        <v>0</v>
      </c>
    </row>
    <row r="2168" spans="1:12" x14ac:dyDescent="0.2">
      <c r="A2168">
        <v>2167</v>
      </c>
      <c r="B2168">
        <f>HLOOKUP("Referencer",data!$A$1:$AT$8036,A2168,FALSE)</f>
        <v>0</v>
      </c>
      <c r="C2168">
        <f>HLOOKUP("Stedtekst",data!$A$1:$AT$8036,A2168,FALSE)</f>
        <v>0</v>
      </c>
      <c r="D2168">
        <f>HLOOKUP("Målested navn",data!$A$1:$AT$8036,A2168,FALSE)</f>
        <v>0</v>
      </c>
      <c r="E2168">
        <f>HLOOKUP("Prøvetagning",data!$A$1:$AT$8036,A2168,FALSE)</f>
        <v>0</v>
      </c>
      <c r="F2168">
        <f>HLOOKUP("Prøve",data!$A$1:$AT$8036,A2168,FALSE)</f>
        <v>0</v>
      </c>
      <c r="G2168">
        <f>HLOOKUP("ScKode",data!$A$1:$AT$8036,A2168,FALSE)</f>
        <v>0</v>
      </c>
      <c r="H2168">
        <f>HLOOKUP("StofParameter",data!$A$1:$AT$8036,A2168,FALSE)</f>
        <v>0</v>
      </c>
      <c r="I2168">
        <f>HLOOKUP("Dato",data!$A$1:$AT$8036,A2168,FALSE)</f>
        <v>0</v>
      </c>
      <c r="J2168">
        <f>HLOOKUP("Resultat-attribut",data!$A$1:$AT$8036,A2168,FALSE)</f>
        <v>0</v>
      </c>
      <c r="K2168">
        <f>HLOOKUP("Resultat",data!$A$1:$AT$8036,A2168,FALSE)</f>
        <v>0</v>
      </c>
      <c r="L2168">
        <f>HLOOKUP("Enhed",data!$A$1:$AT$8036,A2168,FALSE)</f>
        <v>0</v>
      </c>
    </row>
    <row r="2169" spans="1:12" x14ac:dyDescent="0.2">
      <c r="A2169">
        <v>2168</v>
      </c>
      <c r="B2169">
        <f>HLOOKUP("Referencer",data!$A$1:$AT$8036,A2169,FALSE)</f>
        <v>0</v>
      </c>
      <c r="C2169">
        <f>HLOOKUP("Stedtekst",data!$A$1:$AT$8036,A2169,FALSE)</f>
        <v>0</v>
      </c>
      <c r="D2169">
        <f>HLOOKUP("Målested navn",data!$A$1:$AT$8036,A2169,FALSE)</f>
        <v>0</v>
      </c>
      <c r="E2169">
        <f>HLOOKUP("Prøvetagning",data!$A$1:$AT$8036,A2169,FALSE)</f>
        <v>0</v>
      </c>
      <c r="F2169">
        <f>HLOOKUP("Prøve",data!$A$1:$AT$8036,A2169,FALSE)</f>
        <v>0</v>
      </c>
      <c r="G2169">
        <f>HLOOKUP("ScKode",data!$A$1:$AT$8036,A2169,FALSE)</f>
        <v>0</v>
      </c>
      <c r="H2169">
        <f>HLOOKUP("StofParameter",data!$A$1:$AT$8036,A2169,FALSE)</f>
        <v>0</v>
      </c>
      <c r="I2169">
        <f>HLOOKUP("Dato",data!$A$1:$AT$8036,A2169,FALSE)</f>
        <v>0</v>
      </c>
      <c r="J2169">
        <f>HLOOKUP("Resultat-attribut",data!$A$1:$AT$8036,A2169,FALSE)</f>
        <v>0</v>
      </c>
      <c r="K2169">
        <f>HLOOKUP("Resultat",data!$A$1:$AT$8036,A2169,FALSE)</f>
        <v>0</v>
      </c>
      <c r="L2169">
        <f>HLOOKUP("Enhed",data!$A$1:$AT$8036,A2169,FALSE)</f>
        <v>0</v>
      </c>
    </row>
    <row r="2170" spans="1:12" x14ac:dyDescent="0.2">
      <c r="A2170">
        <v>2169</v>
      </c>
      <c r="B2170">
        <f>HLOOKUP("Referencer",data!$A$1:$AT$8036,A2170,FALSE)</f>
        <v>0</v>
      </c>
      <c r="C2170">
        <f>HLOOKUP("Stedtekst",data!$A$1:$AT$8036,A2170,FALSE)</f>
        <v>0</v>
      </c>
      <c r="D2170">
        <f>HLOOKUP("Målested navn",data!$A$1:$AT$8036,A2170,FALSE)</f>
        <v>0</v>
      </c>
      <c r="E2170">
        <f>HLOOKUP("Prøvetagning",data!$A$1:$AT$8036,A2170,FALSE)</f>
        <v>0</v>
      </c>
      <c r="F2170">
        <f>HLOOKUP("Prøve",data!$A$1:$AT$8036,A2170,FALSE)</f>
        <v>0</v>
      </c>
      <c r="G2170">
        <f>HLOOKUP("ScKode",data!$A$1:$AT$8036,A2170,FALSE)</f>
        <v>0</v>
      </c>
      <c r="H2170">
        <f>HLOOKUP("StofParameter",data!$A$1:$AT$8036,A2170,FALSE)</f>
        <v>0</v>
      </c>
      <c r="I2170">
        <f>HLOOKUP("Dato",data!$A$1:$AT$8036,A2170,FALSE)</f>
        <v>0</v>
      </c>
      <c r="J2170">
        <f>HLOOKUP("Resultat-attribut",data!$A$1:$AT$8036,A2170,FALSE)</f>
        <v>0</v>
      </c>
      <c r="K2170">
        <f>HLOOKUP("Resultat",data!$A$1:$AT$8036,A2170,FALSE)</f>
        <v>0</v>
      </c>
      <c r="L2170">
        <f>HLOOKUP("Enhed",data!$A$1:$AT$8036,A2170,FALSE)</f>
        <v>0</v>
      </c>
    </row>
    <row r="2171" spans="1:12" x14ac:dyDescent="0.2">
      <c r="A2171">
        <v>2170</v>
      </c>
      <c r="B2171">
        <f>HLOOKUP("Referencer",data!$A$1:$AT$8036,A2171,FALSE)</f>
        <v>0</v>
      </c>
      <c r="C2171">
        <f>HLOOKUP("Stedtekst",data!$A$1:$AT$8036,A2171,FALSE)</f>
        <v>0</v>
      </c>
      <c r="D2171">
        <f>HLOOKUP("Målested navn",data!$A$1:$AT$8036,A2171,FALSE)</f>
        <v>0</v>
      </c>
      <c r="E2171">
        <f>HLOOKUP("Prøvetagning",data!$A$1:$AT$8036,A2171,FALSE)</f>
        <v>0</v>
      </c>
      <c r="F2171">
        <f>HLOOKUP("Prøve",data!$A$1:$AT$8036,A2171,FALSE)</f>
        <v>0</v>
      </c>
      <c r="G2171">
        <f>HLOOKUP("ScKode",data!$A$1:$AT$8036,A2171,FALSE)</f>
        <v>0</v>
      </c>
      <c r="H2171">
        <f>HLOOKUP("StofParameter",data!$A$1:$AT$8036,A2171,FALSE)</f>
        <v>0</v>
      </c>
      <c r="I2171">
        <f>HLOOKUP("Dato",data!$A$1:$AT$8036,A2171,FALSE)</f>
        <v>0</v>
      </c>
      <c r="J2171">
        <f>HLOOKUP("Resultat-attribut",data!$A$1:$AT$8036,A2171,FALSE)</f>
        <v>0</v>
      </c>
      <c r="K2171">
        <f>HLOOKUP("Resultat",data!$A$1:$AT$8036,A2171,FALSE)</f>
        <v>0</v>
      </c>
      <c r="L2171">
        <f>HLOOKUP("Enhed",data!$A$1:$AT$8036,A2171,FALSE)</f>
        <v>0</v>
      </c>
    </row>
    <row r="2172" spans="1:12" x14ac:dyDescent="0.2">
      <c r="A2172">
        <v>2171</v>
      </c>
      <c r="B2172">
        <f>HLOOKUP("Referencer",data!$A$1:$AT$8036,A2172,FALSE)</f>
        <v>0</v>
      </c>
      <c r="C2172">
        <f>HLOOKUP("Stedtekst",data!$A$1:$AT$8036,A2172,FALSE)</f>
        <v>0</v>
      </c>
      <c r="D2172">
        <f>HLOOKUP("Målested navn",data!$A$1:$AT$8036,A2172,FALSE)</f>
        <v>0</v>
      </c>
      <c r="E2172">
        <f>HLOOKUP("Prøvetagning",data!$A$1:$AT$8036,A2172,FALSE)</f>
        <v>0</v>
      </c>
      <c r="F2172">
        <f>HLOOKUP("Prøve",data!$A$1:$AT$8036,A2172,FALSE)</f>
        <v>0</v>
      </c>
      <c r="G2172">
        <f>HLOOKUP("ScKode",data!$A$1:$AT$8036,A2172,FALSE)</f>
        <v>0</v>
      </c>
      <c r="H2172">
        <f>HLOOKUP("StofParameter",data!$A$1:$AT$8036,A2172,FALSE)</f>
        <v>0</v>
      </c>
      <c r="I2172">
        <f>HLOOKUP("Dato",data!$A$1:$AT$8036,A2172,FALSE)</f>
        <v>0</v>
      </c>
      <c r="J2172">
        <f>HLOOKUP("Resultat-attribut",data!$A$1:$AT$8036,A2172,FALSE)</f>
        <v>0</v>
      </c>
      <c r="K2172">
        <f>HLOOKUP("Resultat",data!$A$1:$AT$8036,A2172,FALSE)</f>
        <v>0</v>
      </c>
      <c r="L2172">
        <f>HLOOKUP("Enhed",data!$A$1:$AT$8036,A2172,FALSE)</f>
        <v>0</v>
      </c>
    </row>
    <row r="2173" spans="1:12" x14ac:dyDescent="0.2">
      <c r="A2173">
        <v>2172</v>
      </c>
      <c r="B2173">
        <f>HLOOKUP("Referencer",data!$A$1:$AT$8036,A2173,FALSE)</f>
        <v>0</v>
      </c>
      <c r="C2173">
        <f>HLOOKUP("Stedtekst",data!$A$1:$AT$8036,A2173,FALSE)</f>
        <v>0</v>
      </c>
      <c r="D2173">
        <f>HLOOKUP("Målested navn",data!$A$1:$AT$8036,A2173,FALSE)</f>
        <v>0</v>
      </c>
      <c r="E2173">
        <f>HLOOKUP("Prøvetagning",data!$A$1:$AT$8036,A2173,FALSE)</f>
        <v>0</v>
      </c>
      <c r="F2173">
        <f>HLOOKUP("Prøve",data!$A$1:$AT$8036,A2173,FALSE)</f>
        <v>0</v>
      </c>
      <c r="G2173">
        <f>HLOOKUP("ScKode",data!$A$1:$AT$8036,A2173,FALSE)</f>
        <v>0</v>
      </c>
      <c r="H2173">
        <f>HLOOKUP("StofParameter",data!$A$1:$AT$8036,A2173,FALSE)</f>
        <v>0</v>
      </c>
      <c r="I2173">
        <f>HLOOKUP("Dato",data!$A$1:$AT$8036,A2173,FALSE)</f>
        <v>0</v>
      </c>
      <c r="J2173">
        <f>HLOOKUP("Resultat-attribut",data!$A$1:$AT$8036,A2173,FALSE)</f>
        <v>0</v>
      </c>
      <c r="K2173">
        <f>HLOOKUP("Resultat",data!$A$1:$AT$8036,A2173,FALSE)</f>
        <v>0</v>
      </c>
      <c r="L2173">
        <f>HLOOKUP("Enhed",data!$A$1:$AT$8036,A2173,FALSE)</f>
        <v>0</v>
      </c>
    </row>
    <row r="2174" spans="1:12" x14ac:dyDescent="0.2">
      <c r="A2174">
        <v>2173</v>
      </c>
      <c r="B2174">
        <f>HLOOKUP("Referencer",data!$A$1:$AT$8036,A2174,FALSE)</f>
        <v>0</v>
      </c>
      <c r="C2174">
        <f>HLOOKUP("Stedtekst",data!$A$1:$AT$8036,A2174,FALSE)</f>
        <v>0</v>
      </c>
      <c r="D2174">
        <f>HLOOKUP("Målested navn",data!$A$1:$AT$8036,A2174,FALSE)</f>
        <v>0</v>
      </c>
      <c r="E2174">
        <f>HLOOKUP("Prøvetagning",data!$A$1:$AT$8036,A2174,FALSE)</f>
        <v>0</v>
      </c>
      <c r="F2174">
        <f>HLOOKUP("Prøve",data!$A$1:$AT$8036,A2174,FALSE)</f>
        <v>0</v>
      </c>
      <c r="G2174">
        <f>HLOOKUP("ScKode",data!$A$1:$AT$8036,A2174,FALSE)</f>
        <v>0</v>
      </c>
      <c r="H2174">
        <f>HLOOKUP("StofParameter",data!$A$1:$AT$8036,A2174,FALSE)</f>
        <v>0</v>
      </c>
      <c r="I2174">
        <f>HLOOKUP("Dato",data!$A$1:$AT$8036,A2174,FALSE)</f>
        <v>0</v>
      </c>
      <c r="J2174">
        <f>HLOOKUP("Resultat-attribut",data!$A$1:$AT$8036,A2174,FALSE)</f>
        <v>0</v>
      </c>
      <c r="K2174">
        <f>HLOOKUP("Resultat",data!$A$1:$AT$8036,A2174,FALSE)</f>
        <v>0</v>
      </c>
      <c r="L2174">
        <f>HLOOKUP("Enhed",data!$A$1:$AT$8036,A2174,FALSE)</f>
        <v>0</v>
      </c>
    </row>
    <row r="2175" spans="1:12" x14ac:dyDescent="0.2">
      <c r="A2175">
        <v>2174</v>
      </c>
      <c r="B2175">
        <f>HLOOKUP("Referencer",data!$A$1:$AT$8036,A2175,FALSE)</f>
        <v>0</v>
      </c>
      <c r="C2175">
        <f>HLOOKUP("Stedtekst",data!$A$1:$AT$8036,A2175,FALSE)</f>
        <v>0</v>
      </c>
      <c r="D2175">
        <f>HLOOKUP("Målested navn",data!$A$1:$AT$8036,A2175,FALSE)</f>
        <v>0</v>
      </c>
      <c r="E2175">
        <f>HLOOKUP("Prøvetagning",data!$A$1:$AT$8036,A2175,FALSE)</f>
        <v>0</v>
      </c>
      <c r="F2175">
        <f>HLOOKUP("Prøve",data!$A$1:$AT$8036,A2175,FALSE)</f>
        <v>0</v>
      </c>
      <c r="G2175">
        <f>HLOOKUP("ScKode",data!$A$1:$AT$8036,A2175,FALSE)</f>
        <v>0</v>
      </c>
      <c r="H2175">
        <f>HLOOKUP("StofParameter",data!$A$1:$AT$8036,A2175,FALSE)</f>
        <v>0</v>
      </c>
      <c r="I2175">
        <f>HLOOKUP("Dato",data!$A$1:$AT$8036,A2175,FALSE)</f>
        <v>0</v>
      </c>
      <c r="J2175">
        <f>HLOOKUP("Resultat-attribut",data!$A$1:$AT$8036,A2175,FALSE)</f>
        <v>0</v>
      </c>
      <c r="K2175">
        <f>HLOOKUP("Resultat",data!$A$1:$AT$8036,A2175,FALSE)</f>
        <v>0</v>
      </c>
      <c r="L2175">
        <f>HLOOKUP("Enhed",data!$A$1:$AT$8036,A2175,FALSE)</f>
        <v>0</v>
      </c>
    </row>
    <row r="2176" spans="1:12" x14ac:dyDescent="0.2">
      <c r="A2176">
        <v>2175</v>
      </c>
      <c r="B2176">
        <f>HLOOKUP("Referencer",data!$A$1:$AT$8036,A2176,FALSE)</f>
        <v>0</v>
      </c>
      <c r="C2176">
        <f>HLOOKUP("Stedtekst",data!$A$1:$AT$8036,A2176,FALSE)</f>
        <v>0</v>
      </c>
      <c r="D2176">
        <f>HLOOKUP("Målested navn",data!$A$1:$AT$8036,A2176,FALSE)</f>
        <v>0</v>
      </c>
      <c r="E2176">
        <f>HLOOKUP("Prøvetagning",data!$A$1:$AT$8036,A2176,FALSE)</f>
        <v>0</v>
      </c>
      <c r="F2176">
        <f>HLOOKUP("Prøve",data!$A$1:$AT$8036,A2176,FALSE)</f>
        <v>0</v>
      </c>
      <c r="G2176">
        <f>HLOOKUP("ScKode",data!$A$1:$AT$8036,A2176,FALSE)</f>
        <v>0</v>
      </c>
      <c r="H2176">
        <f>HLOOKUP("StofParameter",data!$A$1:$AT$8036,A2176,FALSE)</f>
        <v>0</v>
      </c>
      <c r="I2176">
        <f>HLOOKUP("Dato",data!$A$1:$AT$8036,A2176,FALSE)</f>
        <v>0</v>
      </c>
      <c r="J2176">
        <f>HLOOKUP("Resultat-attribut",data!$A$1:$AT$8036,A2176,FALSE)</f>
        <v>0</v>
      </c>
      <c r="K2176">
        <f>HLOOKUP("Resultat",data!$A$1:$AT$8036,A2176,FALSE)</f>
        <v>0</v>
      </c>
      <c r="L2176">
        <f>HLOOKUP("Enhed",data!$A$1:$AT$8036,A2176,FALSE)</f>
        <v>0</v>
      </c>
    </row>
    <row r="2177" spans="1:12" x14ac:dyDescent="0.2">
      <c r="A2177">
        <v>2176</v>
      </c>
      <c r="B2177">
        <f>HLOOKUP("Referencer",data!$A$1:$AT$8036,A2177,FALSE)</f>
        <v>0</v>
      </c>
      <c r="C2177">
        <f>HLOOKUP("Stedtekst",data!$A$1:$AT$8036,A2177,FALSE)</f>
        <v>0</v>
      </c>
      <c r="D2177">
        <f>HLOOKUP("Målested navn",data!$A$1:$AT$8036,A2177,FALSE)</f>
        <v>0</v>
      </c>
      <c r="E2177">
        <f>HLOOKUP("Prøvetagning",data!$A$1:$AT$8036,A2177,FALSE)</f>
        <v>0</v>
      </c>
      <c r="F2177">
        <f>HLOOKUP("Prøve",data!$A$1:$AT$8036,A2177,FALSE)</f>
        <v>0</v>
      </c>
      <c r="G2177">
        <f>HLOOKUP("ScKode",data!$A$1:$AT$8036,A2177,FALSE)</f>
        <v>0</v>
      </c>
      <c r="H2177">
        <f>HLOOKUP("StofParameter",data!$A$1:$AT$8036,A2177,FALSE)</f>
        <v>0</v>
      </c>
      <c r="I2177">
        <f>HLOOKUP("Dato",data!$A$1:$AT$8036,A2177,FALSE)</f>
        <v>0</v>
      </c>
      <c r="J2177">
        <f>HLOOKUP("Resultat-attribut",data!$A$1:$AT$8036,A2177,FALSE)</f>
        <v>0</v>
      </c>
      <c r="K2177">
        <f>HLOOKUP("Resultat",data!$A$1:$AT$8036,A2177,FALSE)</f>
        <v>0</v>
      </c>
      <c r="L2177">
        <f>HLOOKUP("Enhed",data!$A$1:$AT$8036,A2177,FALSE)</f>
        <v>0</v>
      </c>
    </row>
    <row r="2178" spans="1:12" x14ac:dyDescent="0.2">
      <c r="A2178">
        <v>2177</v>
      </c>
      <c r="B2178">
        <f>HLOOKUP("Referencer",data!$A$1:$AT$8036,A2178,FALSE)</f>
        <v>0</v>
      </c>
      <c r="C2178">
        <f>HLOOKUP("Stedtekst",data!$A$1:$AT$8036,A2178,FALSE)</f>
        <v>0</v>
      </c>
      <c r="D2178">
        <f>HLOOKUP("Målested navn",data!$A$1:$AT$8036,A2178,FALSE)</f>
        <v>0</v>
      </c>
      <c r="E2178">
        <f>HLOOKUP("Prøvetagning",data!$A$1:$AT$8036,A2178,FALSE)</f>
        <v>0</v>
      </c>
      <c r="F2178">
        <f>HLOOKUP("Prøve",data!$A$1:$AT$8036,A2178,FALSE)</f>
        <v>0</v>
      </c>
      <c r="G2178">
        <f>HLOOKUP("ScKode",data!$A$1:$AT$8036,A2178,FALSE)</f>
        <v>0</v>
      </c>
      <c r="H2178">
        <f>HLOOKUP("StofParameter",data!$A$1:$AT$8036,A2178,FALSE)</f>
        <v>0</v>
      </c>
      <c r="I2178">
        <f>HLOOKUP("Dato",data!$A$1:$AT$8036,A2178,FALSE)</f>
        <v>0</v>
      </c>
      <c r="J2178">
        <f>HLOOKUP("Resultat-attribut",data!$A$1:$AT$8036,A2178,FALSE)</f>
        <v>0</v>
      </c>
      <c r="K2178">
        <f>HLOOKUP("Resultat",data!$A$1:$AT$8036,A2178,FALSE)</f>
        <v>0</v>
      </c>
      <c r="L2178">
        <f>HLOOKUP("Enhed",data!$A$1:$AT$8036,A2178,FALSE)</f>
        <v>0</v>
      </c>
    </row>
    <row r="2179" spans="1:12" x14ac:dyDescent="0.2">
      <c r="A2179">
        <v>2178</v>
      </c>
      <c r="B2179">
        <f>HLOOKUP("Referencer",data!$A$1:$AT$8036,A2179,FALSE)</f>
        <v>0</v>
      </c>
      <c r="C2179">
        <f>HLOOKUP("Stedtekst",data!$A$1:$AT$8036,A2179,FALSE)</f>
        <v>0</v>
      </c>
      <c r="D2179">
        <f>HLOOKUP("Målested navn",data!$A$1:$AT$8036,A2179,FALSE)</f>
        <v>0</v>
      </c>
      <c r="E2179">
        <f>HLOOKUP("Prøvetagning",data!$A$1:$AT$8036,A2179,FALSE)</f>
        <v>0</v>
      </c>
      <c r="F2179">
        <f>HLOOKUP("Prøve",data!$A$1:$AT$8036,A2179,FALSE)</f>
        <v>0</v>
      </c>
      <c r="G2179">
        <f>HLOOKUP("ScKode",data!$A$1:$AT$8036,A2179,FALSE)</f>
        <v>0</v>
      </c>
      <c r="H2179">
        <f>HLOOKUP("StofParameter",data!$A$1:$AT$8036,A2179,FALSE)</f>
        <v>0</v>
      </c>
      <c r="I2179">
        <f>HLOOKUP("Dato",data!$A$1:$AT$8036,A2179,FALSE)</f>
        <v>0</v>
      </c>
      <c r="J2179">
        <f>HLOOKUP("Resultat-attribut",data!$A$1:$AT$8036,A2179,FALSE)</f>
        <v>0</v>
      </c>
      <c r="K2179">
        <f>HLOOKUP("Resultat",data!$A$1:$AT$8036,A2179,FALSE)</f>
        <v>0</v>
      </c>
      <c r="L2179">
        <f>HLOOKUP("Enhed",data!$A$1:$AT$8036,A2179,FALSE)</f>
        <v>0</v>
      </c>
    </row>
    <row r="2180" spans="1:12" x14ac:dyDescent="0.2">
      <c r="A2180">
        <v>2179</v>
      </c>
      <c r="B2180">
        <f>HLOOKUP("Referencer",data!$A$1:$AT$8036,A2180,FALSE)</f>
        <v>0</v>
      </c>
      <c r="C2180">
        <f>HLOOKUP("Stedtekst",data!$A$1:$AT$8036,A2180,FALSE)</f>
        <v>0</v>
      </c>
      <c r="D2180">
        <f>HLOOKUP("Målested navn",data!$A$1:$AT$8036,A2180,FALSE)</f>
        <v>0</v>
      </c>
      <c r="E2180">
        <f>HLOOKUP("Prøvetagning",data!$A$1:$AT$8036,A2180,FALSE)</f>
        <v>0</v>
      </c>
      <c r="F2180">
        <f>HLOOKUP("Prøve",data!$A$1:$AT$8036,A2180,FALSE)</f>
        <v>0</v>
      </c>
      <c r="G2180">
        <f>HLOOKUP("ScKode",data!$A$1:$AT$8036,A2180,FALSE)</f>
        <v>0</v>
      </c>
      <c r="H2180">
        <f>HLOOKUP("StofParameter",data!$A$1:$AT$8036,A2180,FALSE)</f>
        <v>0</v>
      </c>
      <c r="I2180">
        <f>HLOOKUP("Dato",data!$A$1:$AT$8036,A2180,FALSE)</f>
        <v>0</v>
      </c>
      <c r="J2180">
        <f>HLOOKUP("Resultat-attribut",data!$A$1:$AT$8036,A2180,FALSE)</f>
        <v>0</v>
      </c>
      <c r="K2180">
        <f>HLOOKUP("Resultat",data!$A$1:$AT$8036,A2180,FALSE)</f>
        <v>0</v>
      </c>
      <c r="L2180">
        <f>HLOOKUP("Enhed",data!$A$1:$AT$8036,A2180,FALSE)</f>
        <v>0</v>
      </c>
    </row>
    <row r="2181" spans="1:12" x14ac:dyDescent="0.2">
      <c r="A2181">
        <v>2180</v>
      </c>
      <c r="B2181">
        <f>HLOOKUP("Referencer",data!$A$1:$AT$8036,A2181,FALSE)</f>
        <v>0</v>
      </c>
      <c r="C2181">
        <f>HLOOKUP("Stedtekst",data!$A$1:$AT$8036,A2181,FALSE)</f>
        <v>0</v>
      </c>
      <c r="D2181">
        <f>HLOOKUP("Målested navn",data!$A$1:$AT$8036,A2181,FALSE)</f>
        <v>0</v>
      </c>
      <c r="E2181">
        <f>HLOOKUP("Prøvetagning",data!$A$1:$AT$8036,A2181,FALSE)</f>
        <v>0</v>
      </c>
      <c r="F2181">
        <f>HLOOKUP("Prøve",data!$A$1:$AT$8036,A2181,FALSE)</f>
        <v>0</v>
      </c>
      <c r="G2181">
        <f>HLOOKUP("ScKode",data!$A$1:$AT$8036,A2181,FALSE)</f>
        <v>0</v>
      </c>
      <c r="H2181">
        <f>HLOOKUP("StofParameter",data!$A$1:$AT$8036,A2181,FALSE)</f>
        <v>0</v>
      </c>
      <c r="I2181">
        <f>HLOOKUP("Dato",data!$A$1:$AT$8036,A2181,FALSE)</f>
        <v>0</v>
      </c>
      <c r="J2181">
        <f>HLOOKUP("Resultat-attribut",data!$A$1:$AT$8036,A2181,FALSE)</f>
        <v>0</v>
      </c>
      <c r="K2181">
        <f>HLOOKUP("Resultat",data!$A$1:$AT$8036,A2181,FALSE)</f>
        <v>0</v>
      </c>
      <c r="L2181">
        <f>HLOOKUP("Enhed",data!$A$1:$AT$8036,A2181,FALSE)</f>
        <v>0</v>
      </c>
    </row>
    <row r="2182" spans="1:12" x14ac:dyDescent="0.2">
      <c r="A2182">
        <v>2181</v>
      </c>
      <c r="B2182">
        <f>HLOOKUP("Referencer",data!$A$1:$AT$8036,A2182,FALSE)</f>
        <v>0</v>
      </c>
      <c r="C2182">
        <f>HLOOKUP("Stedtekst",data!$A$1:$AT$8036,A2182,FALSE)</f>
        <v>0</v>
      </c>
      <c r="D2182">
        <f>HLOOKUP("Målested navn",data!$A$1:$AT$8036,A2182,FALSE)</f>
        <v>0</v>
      </c>
      <c r="E2182">
        <f>HLOOKUP("Prøvetagning",data!$A$1:$AT$8036,A2182,FALSE)</f>
        <v>0</v>
      </c>
      <c r="F2182">
        <f>HLOOKUP("Prøve",data!$A$1:$AT$8036,A2182,FALSE)</f>
        <v>0</v>
      </c>
      <c r="G2182">
        <f>HLOOKUP("ScKode",data!$A$1:$AT$8036,A2182,FALSE)</f>
        <v>0</v>
      </c>
      <c r="H2182">
        <f>HLOOKUP("StofParameter",data!$A$1:$AT$8036,A2182,FALSE)</f>
        <v>0</v>
      </c>
      <c r="I2182">
        <f>HLOOKUP("Dato",data!$A$1:$AT$8036,A2182,FALSE)</f>
        <v>0</v>
      </c>
      <c r="J2182">
        <f>HLOOKUP("Resultat-attribut",data!$A$1:$AT$8036,A2182,FALSE)</f>
        <v>0</v>
      </c>
      <c r="K2182">
        <f>HLOOKUP("Resultat",data!$A$1:$AT$8036,A2182,FALSE)</f>
        <v>0</v>
      </c>
      <c r="L2182">
        <f>HLOOKUP("Enhed",data!$A$1:$AT$8036,A2182,FALSE)</f>
        <v>0</v>
      </c>
    </row>
    <row r="2183" spans="1:12" x14ac:dyDescent="0.2">
      <c r="A2183">
        <v>2182</v>
      </c>
      <c r="B2183">
        <f>HLOOKUP("Referencer",data!$A$1:$AT$8036,A2183,FALSE)</f>
        <v>0</v>
      </c>
      <c r="C2183">
        <f>HLOOKUP("Stedtekst",data!$A$1:$AT$8036,A2183,FALSE)</f>
        <v>0</v>
      </c>
      <c r="D2183">
        <f>HLOOKUP("Målested navn",data!$A$1:$AT$8036,A2183,FALSE)</f>
        <v>0</v>
      </c>
      <c r="E2183">
        <f>HLOOKUP("Prøvetagning",data!$A$1:$AT$8036,A2183,FALSE)</f>
        <v>0</v>
      </c>
      <c r="F2183">
        <f>HLOOKUP("Prøve",data!$A$1:$AT$8036,A2183,FALSE)</f>
        <v>0</v>
      </c>
      <c r="G2183">
        <f>HLOOKUP("ScKode",data!$A$1:$AT$8036,A2183,FALSE)</f>
        <v>0</v>
      </c>
      <c r="H2183">
        <f>HLOOKUP("StofParameter",data!$A$1:$AT$8036,A2183,FALSE)</f>
        <v>0</v>
      </c>
      <c r="I2183">
        <f>HLOOKUP("Dato",data!$A$1:$AT$8036,A2183,FALSE)</f>
        <v>0</v>
      </c>
      <c r="J2183">
        <f>HLOOKUP("Resultat-attribut",data!$A$1:$AT$8036,A2183,FALSE)</f>
        <v>0</v>
      </c>
      <c r="K2183">
        <f>HLOOKUP("Resultat",data!$A$1:$AT$8036,A2183,FALSE)</f>
        <v>0</v>
      </c>
      <c r="L2183">
        <f>HLOOKUP("Enhed",data!$A$1:$AT$8036,A2183,FALSE)</f>
        <v>0</v>
      </c>
    </row>
    <row r="2184" spans="1:12" x14ac:dyDescent="0.2">
      <c r="A2184">
        <v>2183</v>
      </c>
      <c r="B2184">
        <f>HLOOKUP("Referencer",data!$A$1:$AT$8036,A2184,FALSE)</f>
        <v>0</v>
      </c>
      <c r="C2184">
        <f>HLOOKUP("Stedtekst",data!$A$1:$AT$8036,A2184,FALSE)</f>
        <v>0</v>
      </c>
      <c r="D2184">
        <f>HLOOKUP("Målested navn",data!$A$1:$AT$8036,A2184,FALSE)</f>
        <v>0</v>
      </c>
      <c r="E2184">
        <f>HLOOKUP("Prøvetagning",data!$A$1:$AT$8036,A2184,FALSE)</f>
        <v>0</v>
      </c>
      <c r="F2184">
        <f>HLOOKUP("Prøve",data!$A$1:$AT$8036,A2184,FALSE)</f>
        <v>0</v>
      </c>
      <c r="G2184">
        <f>HLOOKUP("ScKode",data!$A$1:$AT$8036,A2184,FALSE)</f>
        <v>0</v>
      </c>
      <c r="H2184">
        <f>HLOOKUP("StofParameter",data!$A$1:$AT$8036,A2184,FALSE)</f>
        <v>0</v>
      </c>
      <c r="I2184">
        <f>HLOOKUP("Dato",data!$A$1:$AT$8036,A2184,FALSE)</f>
        <v>0</v>
      </c>
      <c r="J2184">
        <f>HLOOKUP("Resultat-attribut",data!$A$1:$AT$8036,A2184,FALSE)</f>
        <v>0</v>
      </c>
      <c r="K2184">
        <f>HLOOKUP("Resultat",data!$A$1:$AT$8036,A2184,FALSE)</f>
        <v>0</v>
      </c>
      <c r="L2184">
        <f>HLOOKUP("Enhed",data!$A$1:$AT$8036,A2184,FALSE)</f>
        <v>0</v>
      </c>
    </row>
    <row r="2185" spans="1:12" x14ac:dyDescent="0.2">
      <c r="A2185">
        <v>2184</v>
      </c>
      <c r="B2185">
        <f>HLOOKUP("Referencer",data!$A$1:$AT$8036,A2185,FALSE)</f>
        <v>0</v>
      </c>
      <c r="C2185">
        <f>HLOOKUP("Stedtekst",data!$A$1:$AT$8036,A2185,FALSE)</f>
        <v>0</v>
      </c>
      <c r="D2185">
        <f>HLOOKUP("Målested navn",data!$A$1:$AT$8036,A2185,FALSE)</f>
        <v>0</v>
      </c>
      <c r="E2185">
        <f>HLOOKUP("Prøvetagning",data!$A$1:$AT$8036,A2185,FALSE)</f>
        <v>0</v>
      </c>
      <c r="F2185">
        <f>HLOOKUP("Prøve",data!$A$1:$AT$8036,A2185,FALSE)</f>
        <v>0</v>
      </c>
      <c r="G2185">
        <f>HLOOKUP("ScKode",data!$A$1:$AT$8036,A2185,FALSE)</f>
        <v>0</v>
      </c>
      <c r="H2185">
        <f>HLOOKUP("StofParameter",data!$A$1:$AT$8036,A2185,FALSE)</f>
        <v>0</v>
      </c>
      <c r="I2185">
        <f>HLOOKUP("Dato",data!$A$1:$AT$8036,A2185,FALSE)</f>
        <v>0</v>
      </c>
      <c r="J2185">
        <f>HLOOKUP("Resultat-attribut",data!$A$1:$AT$8036,A2185,FALSE)</f>
        <v>0</v>
      </c>
      <c r="K2185">
        <f>HLOOKUP("Resultat",data!$A$1:$AT$8036,A2185,FALSE)</f>
        <v>0</v>
      </c>
      <c r="L2185">
        <f>HLOOKUP("Enhed",data!$A$1:$AT$8036,A2185,FALSE)</f>
        <v>0</v>
      </c>
    </row>
    <row r="2186" spans="1:12" x14ac:dyDescent="0.2">
      <c r="A2186">
        <v>2185</v>
      </c>
      <c r="B2186">
        <f>HLOOKUP("Referencer",data!$A$1:$AT$8036,A2186,FALSE)</f>
        <v>0</v>
      </c>
      <c r="C2186">
        <f>HLOOKUP("Stedtekst",data!$A$1:$AT$8036,A2186,FALSE)</f>
        <v>0</v>
      </c>
      <c r="D2186">
        <f>HLOOKUP("Målested navn",data!$A$1:$AT$8036,A2186,FALSE)</f>
        <v>0</v>
      </c>
      <c r="E2186">
        <f>HLOOKUP("Prøvetagning",data!$A$1:$AT$8036,A2186,FALSE)</f>
        <v>0</v>
      </c>
      <c r="F2186">
        <f>HLOOKUP("Prøve",data!$A$1:$AT$8036,A2186,FALSE)</f>
        <v>0</v>
      </c>
      <c r="G2186">
        <f>HLOOKUP("ScKode",data!$A$1:$AT$8036,A2186,FALSE)</f>
        <v>0</v>
      </c>
      <c r="H2186">
        <f>HLOOKUP("StofParameter",data!$A$1:$AT$8036,A2186,FALSE)</f>
        <v>0</v>
      </c>
      <c r="I2186">
        <f>HLOOKUP("Dato",data!$A$1:$AT$8036,A2186,FALSE)</f>
        <v>0</v>
      </c>
      <c r="J2186">
        <f>HLOOKUP("Resultat-attribut",data!$A$1:$AT$8036,A2186,FALSE)</f>
        <v>0</v>
      </c>
      <c r="K2186">
        <f>HLOOKUP("Resultat",data!$A$1:$AT$8036,A2186,FALSE)</f>
        <v>0</v>
      </c>
      <c r="L2186">
        <f>HLOOKUP("Enhed",data!$A$1:$AT$8036,A2186,FALSE)</f>
        <v>0</v>
      </c>
    </row>
    <row r="2187" spans="1:12" x14ac:dyDescent="0.2">
      <c r="A2187">
        <v>2186</v>
      </c>
      <c r="B2187">
        <f>HLOOKUP("Referencer",data!$A$1:$AT$8036,A2187,FALSE)</f>
        <v>0</v>
      </c>
      <c r="C2187">
        <f>HLOOKUP("Stedtekst",data!$A$1:$AT$8036,A2187,FALSE)</f>
        <v>0</v>
      </c>
      <c r="D2187">
        <f>HLOOKUP("Målested navn",data!$A$1:$AT$8036,A2187,FALSE)</f>
        <v>0</v>
      </c>
      <c r="E2187">
        <f>HLOOKUP("Prøvetagning",data!$A$1:$AT$8036,A2187,FALSE)</f>
        <v>0</v>
      </c>
      <c r="F2187">
        <f>HLOOKUP("Prøve",data!$A$1:$AT$8036,A2187,FALSE)</f>
        <v>0</v>
      </c>
      <c r="G2187">
        <f>HLOOKUP("ScKode",data!$A$1:$AT$8036,A2187,FALSE)</f>
        <v>0</v>
      </c>
      <c r="H2187">
        <f>HLOOKUP("StofParameter",data!$A$1:$AT$8036,A2187,FALSE)</f>
        <v>0</v>
      </c>
      <c r="I2187">
        <f>HLOOKUP("Dato",data!$A$1:$AT$8036,A2187,FALSE)</f>
        <v>0</v>
      </c>
      <c r="J2187">
        <f>HLOOKUP("Resultat-attribut",data!$A$1:$AT$8036,A2187,FALSE)</f>
        <v>0</v>
      </c>
      <c r="K2187">
        <f>HLOOKUP("Resultat",data!$A$1:$AT$8036,A2187,FALSE)</f>
        <v>0</v>
      </c>
      <c r="L2187">
        <f>HLOOKUP("Enhed",data!$A$1:$AT$8036,A2187,FALSE)</f>
        <v>0</v>
      </c>
    </row>
    <row r="2188" spans="1:12" x14ac:dyDescent="0.2">
      <c r="A2188">
        <v>2187</v>
      </c>
      <c r="B2188">
        <f>HLOOKUP("Referencer",data!$A$1:$AT$8036,A2188,FALSE)</f>
        <v>0</v>
      </c>
      <c r="C2188">
        <f>HLOOKUP("Stedtekst",data!$A$1:$AT$8036,A2188,FALSE)</f>
        <v>0</v>
      </c>
      <c r="D2188">
        <f>HLOOKUP("Målested navn",data!$A$1:$AT$8036,A2188,FALSE)</f>
        <v>0</v>
      </c>
      <c r="E2188">
        <f>HLOOKUP("Prøvetagning",data!$A$1:$AT$8036,A2188,FALSE)</f>
        <v>0</v>
      </c>
      <c r="F2188">
        <f>HLOOKUP("Prøve",data!$A$1:$AT$8036,A2188,FALSE)</f>
        <v>0</v>
      </c>
      <c r="G2188">
        <f>HLOOKUP("ScKode",data!$A$1:$AT$8036,A2188,FALSE)</f>
        <v>0</v>
      </c>
      <c r="H2188">
        <f>HLOOKUP("StofParameter",data!$A$1:$AT$8036,A2188,FALSE)</f>
        <v>0</v>
      </c>
      <c r="I2188">
        <f>HLOOKUP("Dato",data!$A$1:$AT$8036,A2188,FALSE)</f>
        <v>0</v>
      </c>
      <c r="J2188">
        <f>HLOOKUP("Resultat-attribut",data!$A$1:$AT$8036,A2188,FALSE)</f>
        <v>0</v>
      </c>
      <c r="K2188">
        <f>HLOOKUP("Resultat",data!$A$1:$AT$8036,A2188,FALSE)</f>
        <v>0</v>
      </c>
      <c r="L2188">
        <f>HLOOKUP("Enhed",data!$A$1:$AT$8036,A2188,FALSE)</f>
        <v>0</v>
      </c>
    </row>
    <row r="2189" spans="1:12" x14ac:dyDescent="0.2">
      <c r="A2189">
        <v>2188</v>
      </c>
      <c r="B2189">
        <f>HLOOKUP("Referencer",data!$A$1:$AT$8036,A2189,FALSE)</f>
        <v>0</v>
      </c>
      <c r="C2189">
        <f>HLOOKUP("Stedtekst",data!$A$1:$AT$8036,A2189,FALSE)</f>
        <v>0</v>
      </c>
      <c r="D2189">
        <f>HLOOKUP("Målested navn",data!$A$1:$AT$8036,A2189,FALSE)</f>
        <v>0</v>
      </c>
      <c r="E2189">
        <f>HLOOKUP("Prøvetagning",data!$A$1:$AT$8036,A2189,FALSE)</f>
        <v>0</v>
      </c>
      <c r="F2189">
        <f>HLOOKUP("Prøve",data!$A$1:$AT$8036,A2189,FALSE)</f>
        <v>0</v>
      </c>
      <c r="G2189">
        <f>HLOOKUP("ScKode",data!$A$1:$AT$8036,A2189,FALSE)</f>
        <v>0</v>
      </c>
      <c r="H2189">
        <f>HLOOKUP("StofParameter",data!$A$1:$AT$8036,A2189,FALSE)</f>
        <v>0</v>
      </c>
      <c r="I2189">
        <f>HLOOKUP("Dato",data!$A$1:$AT$8036,A2189,FALSE)</f>
        <v>0</v>
      </c>
      <c r="J2189">
        <f>HLOOKUP("Resultat-attribut",data!$A$1:$AT$8036,A2189,FALSE)</f>
        <v>0</v>
      </c>
      <c r="K2189">
        <f>HLOOKUP("Resultat",data!$A$1:$AT$8036,A2189,FALSE)</f>
        <v>0</v>
      </c>
      <c r="L2189">
        <f>HLOOKUP("Enhed",data!$A$1:$AT$8036,A2189,FALSE)</f>
        <v>0</v>
      </c>
    </row>
    <row r="2190" spans="1:12" x14ac:dyDescent="0.2">
      <c r="A2190">
        <v>2189</v>
      </c>
      <c r="B2190">
        <f>HLOOKUP("Referencer",data!$A$1:$AT$8036,A2190,FALSE)</f>
        <v>0</v>
      </c>
      <c r="C2190">
        <f>HLOOKUP("Stedtekst",data!$A$1:$AT$8036,A2190,FALSE)</f>
        <v>0</v>
      </c>
      <c r="D2190">
        <f>HLOOKUP("Målested navn",data!$A$1:$AT$8036,A2190,FALSE)</f>
        <v>0</v>
      </c>
      <c r="E2190">
        <f>HLOOKUP("Prøvetagning",data!$A$1:$AT$8036,A2190,FALSE)</f>
        <v>0</v>
      </c>
      <c r="F2190">
        <f>HLOOKUP("Prøve",data!$A$1:$AT$8036,A2190,FALSE)</f>
        <v>0</v>
      </c>
      <c r="G2190">
        <f>HLOOKUP("ScKode",data!$A$1:$AT$8036,A2190,FALSE)</f>
        <v>0</v>
      </c>
      <c r="H2190">
        <f>HLOOKUP("StofParameter",data!$A$1:$AT$8036,A2190,FALSE)</f>
        <v>0</v>
      </c>
      <c r="I2190">
        <f>HLOOKUP("Dato",data!$A$1:$AT$8036,A2190,FALSE)</f>
        <v>0</v>
      </c>
      <c r="J2190">
        <f>HLOOKUP("Resultat-attribut",data!$A$1:$AT$8036,A2190,FALSE)</f>
        <v>0</v>
      </c>
      <c r="K2190">
        <f>HLOOKUP("Resultat",data!$A$1:$AT$8036,A2190,FALSE)</f>
        <v>0</v>
      </c>
      <c r="L2190">
        <f>HLOOKUP("Enhed",data!$A$1:$AT$8036,A2190,FALSE)</f>
        <v>0</v>
      </c>
    </row>
    <row r="2191" spans="1:12" x14ac:dyDescent="0.2">
      <c r="A2191">
        <v>2190</v>
      </c>
      <c r="B2191">
        <f>HLOOKUP("Referencer",data!$A$1:$AT$8036,A2191,FALSE)</f>
        <v>0</v>
      </c>
      <c r="C2191">
        <f>HLOOKUP("Stedtekst",data!$A$1:$AT$8036,A2191,FALSE)</f>
        <v>0</v>
      </c>
      <c r="D2191">
        <f>HLOOKUP("Målested navn",data!$A$1:$AT$8036,A2191,FALSE)</f>
        <v>0</v>
      </c>
      <c r="E2191">
        <f>HLOOKUP("Prøvetagning",data!$A$1:$AT$8036,A2191,FALSE)</f>
        <v>0</v>
      </c>
      <c r="F2191">
        <f>HLOOKUP("Prøve",data!$A$1:$AT$8036,A2191,FALSE)</f>
        <v>0</v>
      </c>
      <c r="G2191">
        <f>HLOOKUP("ScKode",data!$A$1:$AT$8036,A2191,FALSE)</f>
        <v>0</v>
      </c>
      <c r="H2191">
        <f>HLOOKUP("StofParameter",data!$A$1:$AT$8036,A2191,FALSE)</f>
        <v>0</v>
      </c>
      <c r="I2191">
        <f>HLOOKUP("Dato",data!$A$1:$AT$8036,A2191,FALSE)</f>
        <v>0</v>
      </c>
      <c r="J2191">
        <f>HLOOKUP("Resultat-attribut",data!$A$1:$AT$8036,A2191,FALSE)</f>
        <v>0</v>
      </c>
      <c r="K2191">
        <f>HLOOKUP("Resultat",data!$A$1:$AT$8036,A2191,FALSE)</f>
        <v>0</v>
      </c>
      <c r="L2191">
        <f>HLOOKUP("Enhed",data!$A$1:$AT$8036,A2191,FALSE)</f>
        <v>0</v>
      </c>
    </row>
    <row r="2192" spans="1:12" x14ac:dyDescent="0.2">
      <c r="A2192">
        <v>2191</v>
      </c>
      <c r="B2192">
        <f>HLOOKUP("Referencer",data!$A$1:$AT$8036,A2192,FALSE)</f>
        <v>0</v>
      </c>
      <c r="C2192">
        <f>HLOOKUP("Stedtekst",data!$A$1:$AT$8036,A2192,FALSE)</f>
        <v>0</v>
      </c>
      <c r="D2192">
        <f>HLOOKUP("Målested navn",data!$A$1:$AT$8036,A2192,FALSE)</f>
        <v>0</v>
      </c>
      <c r="E2192">
        <f>HLOOKUP("Prøvetagning",data!$A$1:$AT$8036,A2192,FALSE)</f>
        <v>0</v>
      </c>
      <c r="F2192">
        <f>HLOOKUP("Prøve",data!$A$1:$AT$8036,A2192,FALSE)</f>
        <v>0</v>
      </c>
      <c r="G2192">
        <f>HLOOKUP("ScKode",data!$A$1:$AT$8036,A2192,FALSE)</f>
        <v>0</v>
      </c>
      <c r="H2192">
        <f>HLOOKUP("StofParameter",data!$A$1:$AT$8036,A2192,FALSE)</f>
        <v>0</v>
      </c>
      <c r="I2192">
        <f>HLOOKUP("Dato",data!$A$1:$AT$8036,A2192,FALSE)</f>
        <v>0</v>
      </c>
      <c r="J2192">
        <f>HLOOKUP("Resultat-attribut",data!$A$1:$AT$8036,A2192,FALSE)</f>
        <v>0</v>
      </c>
      <c r="K2192">
        <f>HLOOKUP("Resultat",data!$A$1:$AT$8036,A2192,FALSE)</f>
        <v>0</v>
      </c>
      <c r="L2192">
        <f>HLOOKUP("Enhed",data!$A$1:$AT$8036,A2192,FALSE)</f>
        <v>0</v>
      </c>
    </row>
    <row r="2193" spans="1:12" x14ac:dyDescent="0.2">
      <c r="A2193">
        <v>2192</v>
      </c>
      <c r="B2193">
        <f>HLOOKUP("Referencer",data!$A$1:$AT$8036,A2193,FALSE)</f>
        <v>0</v>
      </c>
      <c r="C2193">
        <f>HLOOKUP("Stedtekst",data!$A$1:$AT$8036,A2193,FALSE)</f>
        <v>0</v>
      </c>
      <c r="D2193">
        <f>HLOOKUP("Målested navn",data!$A$1:$AT$8036,A2193,FALSE)</f>
        <v>0</v>
      </c>
      <c r="E2193">
        <f>HLOOKUP("Prøvetagning",data!$A$1:$AT$8036,A2193,FALSE)</f>
        <v>0</v>
      </c>
      <c r="F2193">
        <f>HLOOKUP("Prøve",data!$A$1:$AT$8036,A2193,FALSE)</f>
        <v>0</v>
      </c>
      <c r="G2193">
        <f>HLOOKUP("ScKode",data!$A$1:$AT$8036,A2193,FALSE)</f>
        <v>0</v>
      </c>
      <c r="H2193">
        <f>HLOOKUP("StofParameter",data!$A$1:$AT$8036,A2193,FALSE)</f>
        <v>0</v>
      </c>
      <c r="I2193">
        <f>HLOOKUP("Dato",data!$A$1:$AT$8036,A2193,FALSE)</f>
        <v>0</v>
      </c>
      <c r="J2193">
        <f>HLOOKUP("Resultat-attribut",data!$A$1:$AT$8036,A2193,FALSE)</f>
        <v>0</v>
      </c>
      <c r="K2193">
        <f>HLOOKUP("Resultat",data!$A$1:$AT$8036,A2193,FALSE)</f>
        <v>0</v>
      </c>
      <c r="L2193">
        <f>HLOOKUP("Enhed",data!$A$1:$AT$8036,A2193,FALSE)</f>
        <v>0</v>
      </c>
    </row>
    <row r="2194" spans="1:12" x14ac:dyDescent="0.2">
      <c r="A2194">
        <v>2193</v>
      </c>
      <c r="B2194">
        <f>HLOOKUP("Referencer",data!$A$1:$AT$8036,A2194,FALSE)</f>
        <v>0</v>
      </c>
      <c r="C2194">
        <f>HLOOKUP("Stedtekst",data!$A$1:$AT$8036,A2194,FALSE)</f>
        <v>0</v>
      </c>
      <c r="D2194">
        <f>HLOOKUP("Målested navn",data!$A$1:$AT$8036,A2194,FALSE)</f>
        <v>0</v>
      </c>
      <c r="E2194">
        <f>HLOOKUP("Prøvetagning",data!$A$1:$AT$8036,A2194,FALSE)</f>
        <v>0</v>
      </c>
      <c r="F2194">
        <f>HLOOKUP("Prøve",data!$A$1:$AT$8036,A2194,FALSE)</f>
        <v>0</v>
      </c>
      <c r="G2194">
        <f>HLOOKUP("ScKode",data!$A$1:$AT$8036,A2194,FALSE)</f>
        <v>0</v>
      </c>
      <c r="H2194">
        <f>HLOOKUP("StofParameter",data!$A$1:$AT$8036,A2194,FALSE)</f>
        <v>0</v>
      </c>
      <c r="I2194">
        <f>HLOOKUP("Dato",data!$A$1:$AT$8036,A2194,FALSE)</f>
        <v>0</v>
      </c>
      <c r="J2194">
        <f>HLOOKUP("Resultat-attribut",data!$A$1:$AT$8036,A2194,FALSE)</f>
        <v>0</v>
      </c>
      <c r="K2194">
        <f>HLOOKUP("Resultat",data!$A$1:$AT$8036,A2194,FALSE)</f>
        <v>0</v>
      </c>
      <c r="L2194">
        <f>HLOOKUP("Enhed",data!$A$1:$AT$8036,A2194,FALSE)</f>
        <v>0</v>
      </c>
    </row>
    <row r="2195" spans="1:12" x14ac:dyDescent="0.2">
      <c r="A2195">
        <v>2194</v>
      </c>
      <c r="B2195">
        <f>HLOOKUP("Referencer",data!$A$1:$AT$8036,A2195,FALSE)</f>
        <v>0</v>
      </c>
      <c r="C2195">
        <f>HLOOKUP("Stedtekst",data!$A$1:$AT$8036,A2195,FALSE)</f>
        <v>0</v>
      </c>
      <c r="D2195">
        <f>HLOOKUP("Målested navn",data!$A$1:$AT$8036,A2195,FALSE)</f>
        <v>0</v>
      </c>
      <c r="E2195">
        <f>HLOOKUP("Prøvetagning",data!$A$1:$AT$8036,A2195,FALSE)</f>
        <v>0</v>
      </c>
      <c r="F2195">
        <f>HLOOKUP("Prøve",data!$A$1:$AT$8036,A2195,FALSE)</f>
        <v>0</v>
      </c>
      <c r="G2195">
        <f>HLOOKUP("ScKode",data!$A$1:$AT$8036,A2195,FALSE)</f>
        <v>0</v>
      </c>
      <c r="H2195">
        <f>HLOOKUP("StofParameter",data!$A$1:$AT$8036,A2195,FALSE)</f>
        <v>0</v>
      </c>
      <c r="I2195">
        <f>HLOOKUP("Dato",data!$A$1:$AT$8036,A2195,FALSE)</f>
        <v>0</v>
      </c>
      <c r="J2195">
        <f>HLOOKUP("Resultat-attribut",data!$A$1:$AT$8036,A2195,FALSE)</f>
        <v>0</v>
      </c>
      <c r="K2195">
        <f>HLOOKUP("Resultat",data!$A$1:$AT$8036,A2195,FALSE)</f>
        <v>0</v>
      </c>
      <c r="L2195">
        <f>HLOOKUP("Enhed",data!$A$1:$AT$8036,A2195,FALSE)</f>
        <v>0</v>
      </c>
    </row>
    <row r="2196" spans="1:12" x14ac:dyDescent="0.2">
      <c r="A2196">
        <v>2195</v>
      </c>
      <c r="B2196">
        <f>HLOOKUP("Referencer",data!$A$1:$AT$8036,A2196,FALSE)</f>
        <v>0</v>
      </c>
      <c r="C2196">
        <f>HLOOKUP("Stedtekst",data!$A$1:$AT$8036,A2196,FALSE)</f>
        <v>0</v>
      </c>
      <c r="D2196">
        <f>HLOOKUP("Målested navn",data!$A$1:$AT$8036,A2196,FALSE)</f>
        <v>0</v>
      </c>
      <c r="E2196">
        <f>HLOOKUP("Prøvetagning",data!$A$1:$AT$8036,A2196,FALSE)</f>
        <v>0</v>
      </c>
      <c r="F2196">
        <f>HLOOKUP("Prøve",data!$A$1:$AT$8036,A2196,FALSE)</f>
        <v>0</v>
      </c>
      <c r="G2196">
        <f>HLOOKUP("ScKode",data!$A$1:$AT$8036,A2196,FALSE)</f>
        <v>0</v>
      </c>
      <c r="H2196">
        <f>HLOOKUP("StofParameter",data!$A$1:$AT$8036,A2196,FALSE)</f>
        <v>0</v>
      </c>
      <c r="I2196">
        <f>HLOOKUP("Dato",data!$A$1:$AT$8036,A2196,FALSE)</f>
        <v>0</v>
      </c>
      <c r="J2196">
        <f>HLOOKUP("Resultat-attribut",data!$A$1:$AT$8036,A2196,FALSE)</f>
        <v>0</v>
      </c>
      <c r="K2196">
        <f>HLOOKUP("Resultat",data!$A$1:$AT$8036,A2196,FALSE)</f>
        <v>0</v>
      </c>
      <c r="L2196">
        <f>HLOOKUP("Enhed",data!$A$1:$AT$8036,A2196,FALSE)</f>
        <v>0</v>
      </c>
    </row>
    <row r="2197" spans="1:12" x14ac:dyDescent="0.2">
      <c r="A2197">
        <v>2196</v>
      </c>
      <c r="B2197">
        <f>HLOOKUP("Referencer",data!$A$1:$AT$8036,A2197,FALSE)</f>
        <v>0</v>
      </c>
      <c r="C2197">
        <f>HLOOKUP("Stedtekst",data!$A$1:$AT$8036,A2197,FALSE)</f>
        <v>0</v>
      </c>
      <c r="D2197">
        <f>HLOOKUP("Målested navn",data!$A$1:$AT$8036,A2197,FALSE)</f>
        <v>0</v>
      </c>
      <c r="E2197">
        <f>HLOOKUP("Prøvetagning",data!$A$1:$AT$8036,A2197,FALSE)</f>
        <v>0</v>
      </c>
      <c r="F2197">
        <f>HLOOKUP("Prøve",data!$A$1:$AT$8036,A2197,FALSE)</f>
        <v>0</v>
      </c>
      <c r="G2197">
        <f>HLOOKUP("ScKode",data!$A$1:$AT$8036,A2197,FALSE)</f>
        <v>0</v>
      </c>
      <c r="H2197">
        <f>HLOOKUP("StofParameter",data!$A$1:$AT$8036,A2197,FALSE)</f>
        <v>0</v>
      </c>
      <c r="I2197">
        <f>HLOOKUP("Dato",data!$A$1:$AT$8036,A2197,FALSE)</f>
        <v>0</v>
      </c>
      <c r="J2197">
        <f>HLOOKUP("Resultat-attribut",data!$A$1:$AT$8036,A2197,FALSE)</f>
        <v>0</v>
      </c>
      <c r="K2197">
        <f>HLOOKUP("Resultat",data!$A$1:$AT$8036,A2197,FALSE)</f>
        <v>0</v>
      </c>
      <c r="L2197">
        <f>HLOOKUP("Enhed",data!$A$1:$AT$8036,A2197,FALSE)</f>
        <v>0</v>
      </c>
    </row>
    <row r="2198" spans="1:12" x14ac:dyDescent="0.2">
      <c r="A2198">
        <v>2197</v>
      </c>
      <c r="B2198">
        <f>HLOOKUP("Referencer",data!$A$1:$AT$8036,A2198,FALSE)</f>
        <v>0</v>
      </c>
      <c r="C2198">
        <f>HLOOKUP("Stedtekst",data!$A$1:$AT$8036,A2198,FALSE)</f>
        <v>0</v>
      </c>
      <c r="D2198">
        <f>HLOOKUP("Målested navn",data!$A$1:$AT$8036,A2198,FALSE)</f>
        <v>0</v>
      </c>
      <c r="E2198">
        <f>HLOOKUP("Prøvetagning",data!$A$1:$AT$8036,A2198,FALSE)</f>
        <v>0</v>
      </c>
      <c r="F2198">
        <f>HLOOKUP("Prøve",data!$A$1:$AT$8036,A2198,FALSE)</f>
        <v>0</v>
      </c>
      <c r="G2198">
        <f>HLOOKUP("ScKode",data!$A$1:$AT$8036,A2198,FALSE)</f>
        <v>0</v>
      </c>
      <c r="H2198">
        <f>HLOOKUP("StofParameter",data!$A$1:$AT$8036,A2198,FALSE)</f>
        <v>0</v>
      </c>
      <c r="I2198">
        <f>HLOOKUP("Dato",data!$A$1:$AT$8036,A2198,FALSE)</f>
        <v>0</v>
      </c>
      <c r="J2198">
        <f>HLOOKUP("Resultat-attribut",data!$A$1:$AT$8036,A2198,FALSE)</f>
        <v>0</v>
      </c>
      <c r="K2198">
        <f>HLOOKUP("Resultat",data!$A$1:$AT$8036,A2198,FALSE)</f>
        <v>0</v>
      </c>
      <c r="L2198">
        <f>HLOOKUP("Enhed",data!$A$1:$AT$8036,A2198,FALSE)</f>
        <v>0</v>
      </c>
    </row>
    <row r="2199" spans="1:12" x14ac:dyDescent="0.2">
      <c r="A2199">
        <v>2198</v>
      </c>
      <c r="B2199">
        <f>HLOOKUP("Referencer",data!$A$1:$AT$8036,A2199,FALSE)</f>
        <v>0</v>
      </c>
      <c r="C2199">
        <f>HLOOKUP("Stedtekst",data!$A$1:$AT$8036,A2199,FALSE)</f>
        <v>0</v>
      </c>
      <c r="D2199">
        <f>HLOOKUP("Målested navn",data!$A$1:$AT$8036,A2199,FALSE)</f>
        <v>0</v>
      </c>
      <c r="E2199">
        <f>HLOOKUP("Prøvetagning",data!$A$1:$AT$8036,A2199,FALSE)</f>
        <v>0</v>
      </c>
      <c r="F2199">
        <f>HLOOKUP("Prøve",data!$A$1:$AT$8036,A2199,FALSE)</f>
        <v>0</v>
      </c>
      <c r="G2199">
        <f>HLOOKUP("ScKode",data!$A$1:$AT$8036,A2199,FALSE)</f>
        <v>0</v>
      </c>
      <c r="H2199">
        <f>HLOOKUP("StofParameter",data!$A$1:$AT$8036,A2199,FALSE)</f>
        <v>0</v>
      </c>
      <c r="I2199">
        <f>HLOOKUP("Dato",data!$A$1:$AT$8036,A2199,FALSE)</f>
        <v>0</v>
      </c>
      <c r="J2199">
        <f>HLOOKUP("Resultat-attribut",data!$A$1:$AT$8036,A2199,FALSE)</f>
        <v>0</v>
      </c>
      <c r="K2199">
        <f>HLOOKUP("Resultat",data!$A$1:$AT$8036,A2199,FALSE)</f>
        <v>0</v>
      </c>
      <c r="L2199">
        <f>HLOOKUP("Enhed",data!$A$1:$AT$8036,A2199,FALSE)</f>
        <v>0</v>
      </c>
    </row>
    <row r="2200" spans="1:12" x14ac:dyDescent="0.2">
      <c r="A2200">
        <v>2199</v>
      </c>
      <c r="B2200">
        <f>HLOOKUP("Referencer",data!$A$1:$AT$8036,A2200,FALSE)</f>
        <v>0</v>
      </c>
      <c r="C2200">
        <f>HLOOKUP("Stedtekst",data!$A$1:$AT$8036,A2200,FALSE)</f>
        <v>0</v>
      </c>
      <c r="D2200">
        <f>HLOOKUP("Målested navn",data!$A$1:$AT$8036,A2200,FALSE)</f>
        <v>0</v>
      </c>
      <c r="E2200">
        <f>HLOOKUP("Prøvetagning",data!$A$1:$AT$8036,A2200,FALSE)</f>
        <v>0</v>
      </c>
      <c r="F2200">
        <f>HLOOKUP("Prøve",data!$A$1:$AT$8036,A2200,FALSE)</f>
        <v>0</v>
      </c>
      <c r="G2200">
        <f>HLOOKUP("ScKode",data!$A$1:$AT$8036,A2200,FALSE)</f>
        <v>0</v>
      </c>
      <c r="H2200">
        <f>HLOOKUP("StofParameter",data!$A$1:$AT$8036,A2200,FALSE)</f>
        <v>0</v>
      </c>
      <c r="I2200">
        <f>HLOOKUP("Dato",data!$A$1:$AT$8036,A2200,FALSE)</f>
        <v>0</v>
      </c>
      <c r="J2200">
        <f>HLOOKUP("Resultat-attribut",data!$A$1:$AT$8036,A2200,FALSE)</f>
        <v>0</v>
      </c>
      <c r="K2200">
        <f>HLOOKUP("Resultat",data!$A$1:$AT$8036,A2200,FALSE)</f>
        <v>0</v>
      </c>
      <c r="L2200">
        <f>HLOOKUP("Enhed",data!$A$1:$AT$8036,A2200,FALSE)</f>
        <v>0</v>
      </c>
    </row>
    <row r="2201" spans="1:12" x14ac:dyDescent="0.2">
      <c r="A2201">
        <v>2200</v>
      </c>
      <c r="B2201">
        <f>HLOOKUP("Referencer",data!$A$1:$AT$8036,A2201,FALSE)</f>
        <v>0</v>
      </c>
      <c r="C2201">
        <f>HLOOKUP("Stedtekst",data!$A$1:$AT$8036,A2201,FALSE)</f>
        <v>0</v>
      </c>
      <c r="D2201">
        <f>HLOOKUP("Målested navn",data!$A$1:$AT$8036,A2201,FALSE)</f>
        <v>0</v>
      </c>
      <c r="E2201">
        <f>HLOOKUP("Prøvetagning",data!$A$1:$AT$8036,A2201,FALSE)</f>
        <v>0</v>
      </c>
      <c r="F2201">
        <f>HLOOKUP("Prøve",data!$A$1:$AT$8036,A2201,FALSE)</f>
        <v>0</v>
      </c>
      <c r="G2201">
        <f>HLOOKUP("ScKode",data!$A$1:$AT$8036,A2201,FALSE)</f>
        <v>0</v>
      </c>
      <c r="H2201">
        <f>HLOOKUP("StofParameter",data!$A$1:$AT$8036,A2201,FALSE)</f>
        <v>0</v>
      </c>
      <c r="I2201">
        <f>HLOOKUP("Dato",data!$A$1:$AT$8036,A2201,FALSE)</f>
        <v>0</v>
      </c>
      <c r="J2201">
        <f>HLOOKUP("Resultat-attribut",data!$A$1:$AT$8036,A2201,FALSE)</f>
        <v>0</v>
      </c>
      <c r="K2201">
        <f>HLOOKUP("Resultat",data!$A$1:$AT$8036,A2201,FALSE)</f>
        <v>0</v>
      </c>
      <c r="L2201">
        <f>HLOOKUP("Enhed",data!$A$1:$AT$8036,A2201,FALSE)</f>
        <v>0</v>
      </c>
    </row>
    <row r="2202" spans="1:12" x14ac:dyDescent="0.2">
      <c r="A2202">
        <v>2201</v>
      </c>
      <c r="B2202">
        <f>HLOOKUP("Referencer",data!$A$1:$AT$8036,A2202,FALSE)</f>
        <v>0</v>
      </c>
      <c r="C2202">
        <f>HLOOKUP("Stedtekst",data!$A$1:$AT$8036,A2202,FALSE)</f>
        <v>0</v>
      </c>
      <c r="D2202">
        <f>HLOOKUP("Målested navn",data!$A$1:$AT$8036,A2202,FALSE)</f>
        <v>0</v>
      </c>
      <c r="E2202">
        <f>HLOOKUP("Prøvetagning",data!$A$1:$AT$8036,A2202,FALSE)</f>
        <v>0</v>
      </c>
      <c r="F2202">
        <f>HLOOKUP("Prøve",data!$A$1:$AT$8036,A2202,FALSE)</f>
        <v>0</v>
      </c>
      <c r="G2202">
        <f>HLOOKUP("ScKode",data!$A$1:$AT$8036,A2202,FALSE)</f>
        <v>0</v>
      </c>
      <c r="H2202">
        <f>HLOOKUP("StofParameter",data!$A$1:$AT$8036,A2202,FALSE)</f>
        <v>0</v>
      </c>
      <c r="I2202">
        <f>HLOOKUP("Dato",data!$A$1:$AT$8036,A2202,FALSE)</f>
        <v>0</v>
      </c>
      <c r="J2202">
        <f>HLOOKUP("Resultat-attribut",data!$A$1:$AT$8036,A2202,FALSE)</f>
        <v>0</v>
      </c>
      <c r="K2202">
        <f>HLOOKUP("Resultat",data!$A$1:$AT$8036,A2202,FALSE)</f>
        <v>0</v>
      </c>
      <c r="L2202">
        <f>HLOOKUP("Enhed",data!$A$1:$AT$8036,A2202,FALSE)</f>
        <v>0</v>
      </c>
    </row>
    <row r="2203" spans="1:12" x14ac:dyDescent="0.2">
      <c r="A2203">
        <v>2202</v>
      </c>
      <c r="B2203">
        <f>HLOOKUP("Referencer",data!$A$1:$AT$8036,A2203,FALSE)</f>
        <v>0</v>
      </c>
      <c r="C2203">
        <f>HLOOKUP("Stedtekst",data!$A$1:$AT$8036,A2203,FALSE)</f>
        <v>0</v>
      </c>
      <c r="D2203">
        <f>HLOOKUP("Målested navn",data!$A$1:$AT$8036,A2203,FALSE)</f>
        <v>0</v>
      </c>
      <c r="E2203">
        <f>HLOOKUP("Prøvetagning",data!$A$1:$AT$8036,A2203,FALSE)</f>
        <v>0</v>
      </c>
      <c r="F2203">
        <f>HLOOKUP("Prøve",data!$A$1:$AT$8036,A2203,FALSE)</f>
        <v>0</v>
      </c>
      <c r="G2203">
        <f>HLOOKUP("ScKode",data!$A$1:$AT$8036,A2203,FALSE)</f>
        <v>0</v>
      </c>
      <c r="H2203">
        <f>HLOOKUP("StofParameter",data!$A$1:$AT$8036,A2203,FALSE)</f>
        <v>0</v>
      </c>
      <c r="I2203">
        <f>HLOOKUP("Dato",data!$A$1:$AT$8036,A2203,FALSE)</f>
        <v>0</v>
      </c>
      <c r="J2203">
        <f>HLOOKUP("Resultat-attribut",data!$A$1:$AT$8036,A2203,FALSE)</f>
        <v>0</v>
      </c>
      <c r="K2203">
        <f>HLOOKUP("Resultat",data!$A$1:$AT$8036,A2203,FALSE)</f>
        <v>0</v>
      </c>
      <c r="L2203">
        <f>HLOOKUP("Enhed",data!$A$1:$AT$8036,A2203,FALSE)</f>
        <v>0</v>
      </c>
    </row>
    <row r="2204" spans="1:12" x14ac:dyDescent="0.2">
      <c r="A2204">
        <v>2203</v>
      </c>
      <c r="B2204">
        <f>HLOOKUP("Referencer",data!$A$1:$AT$8036,A2204,FALSE)</f>
        <v>0</v>
      </c>
      <c r="C2204">
        <f>HLOOKUP("Stedtekst",data!$A$1:$AT$8036,A2204,FALSE)</f>
        <v>0</v>
      </c>
      <c r="D2204">
        <f>HLOOKUP("Målested navn",data!$A$1:$AT$8036,A2204,FALSE)</f>
        <v>0</v>
      </c>
      <c r="E2204">
        <f>HLOOKUP("Prøvetagning",data!$A$1:$AT$8036,A2204,FALSE)</f>
        <v>0</v>
      </c>
      <c r="F2204">
        <f>HLOOKUP("Prøve",data!$A$1:$AT$8036,A2204,FALSE)</f>
        <v>0</v>
      </c>
      <c r="G2204">
        <f>HLOOKUP("ScKode",data!$A$1:$AT$8036,A2204,FALSE)</f>
        <v>0</v>
      </c>
      <c r="H2204">
        <f>HLOOKUP("StofParameter",data!$A$1:$AT$8036,A2204,FALSE)</f>
        <v>0</v>
      </c>
      <c r="I2204">
        <f>HLOOKUP("Dato",data!$A$1:$AT$8036,A2204,FALSE)</f>
        <v>0</v>
      </c>
      <c r="J2204">
        <f>HLOOKUP("Resultat-attribut",data!$A$1:$AT$8036,A2204,FALSE)</f>
        <v>0</v>
      </c>
      <c r="K2204">
        <f>HLOOKUP("Resultat",data!$A$1:$AT$8036,A2204,FALSE)</f>
        <v>0</v>
      </c>
      <c r="L2204">
        <f>HLOOKUP("Enhed",data!$A$1:$AT$8036,A2204,FALSE)</f>
        <v>0</v>
      </c>
    </row>
    <row r="2205" spans="1:12" x14ac:dyDescent="0.2">
      <c r="A2205">
        <v>2204</v>
      </c>
      <c r="B2205">
        <f>HLOOKUP("Referencer",data!$A$1:$AT$8036,A2205,FALSE)</f>
        <v>0</v>
      </c>
      <c r="C2205">
        <f>HLOOKUP("Stedtekst",data!$A$1:$AT$8036,A2205,FALSE)</f>
        <v>0</v>
      </c>
      <c r="D2205">
        <f>HLOOKUP("Målested navn",data!$A$1:$AT$8036,A2205,FALSE)</f>
        <v>0</v>
      </c>
      <c r="E2205">
        <f>HLOOKUP("Prøvetagning",data!$A$1:$AT$8036,A2205,FALSE)</f>
        <v>0</v>
      </c>
      <c r="F2205">
        <f>HLOOKUP("Prøve",data!$A$1:$AT$8036,A2205,FALSE)</f>
        <v>0</v>
      </c>
      <c r="G2205">
        <f>HLOOKUP("ScKode",data!$A$1:$AT$8036,A2205,FALSE)</f>
        <v>0</v>
      </c>
      <c r="H2205">
        <f>HLOOKUP("StofParameter",data!$A$1:$AT$8036,A2205,FALSE)</f>
        <v>0</v>
      </c>
      <c r="I2205">
        <f>HLOOKUP("Dato",data!$A$1:$AT$8036,A2205,FALSE)</f>
        <v>0</v>
      </c>
      <c r="J2205">
        <f>HLOOKUP("Resultat-attribut",data!$A$1:$AT$8036,A2205,FALSE)</f>
        <v>0</v>
      </c>
      <c r="K2205">
        <f>HLOOKUP("Resultat",data!$A$1:$AT$8036,A2205,FALSE)</f>
        <v>0</v>
      </c>
      <c r="L2205">
        <f>HLOOKUP("Enhed",data!$A$1:$AT$8036,A2205,FALSE)</f>
        <v>0</v>
      </c>
    </row>
    <row r="2206" spans="1:12" x14ac:dyDescent="0.2">
      <c r="A2206">
        <v>2205</v>
      </c>
      <c r="B2206">
        <f>HLOOKUP("Referencer",data!$A$1:$AT$8036,A2206,FALSE)</f>
        <v>0</v>
      </c>
      <c r="C2206">
        <f>HLOOKUP("Stedtekst",data!$A$1:$AT$8036,A2206,FALSE)</f>
        <v>0</v>
      </c>
      <c r="D2206">
        <f>HLOOKUP("Målested navn",data!$A$1:$AT$8036,A2206,FALSE)</f>
        <v>0</v>
      </c>
      <c r="E2206">
        <f>HLOOKUP("Prøvetagning",data!$A$1:$AT$8036,A2206,FALSE)</f>
        <v>0</v>
      </c>
      <c r="F2206">
        <f>HLOOKUP("Prøve",data!$A$1:$AT$8036,A2206,FALSE)</f>
        <v>0</v>
      </c>
      <c r="G2206">
        <f>HLOOKUP("ScKode",data!$A$1:$AT$8036,A2206,FALSE)</f>
        <v>0</v>
      </c>
      <c r="H2206">
        <f>HLOOKUP("StofParameter",data!$A$1:$AT$8036,A2206,FALSE)</f>
        <v>0</v>
      </c>
      <c r="I2206">
        <f>HLOOKUP("Dato",data!$A$1:$AT$8036,A2206,FALSE)</f>
        <v>0</v>
      </c>
      <c r="J2206">
        <f>HLOOKUP("Resultat-attribut",data!$A$1:$AT$8036,A2206,FALSE)</f>
        <v>0</v>
      </c>
      <c r="K2206">
        <f>HLOOKUP("Resultat",data!$A$1:$AT$8036,A2206,FALSE)</f>
        <v>0</v>
      </c>
      <c r="L2206">
        <f>HLOOKUP("Enhed",data!$A$1:$AT$8036,A2206,FALSE)</f>
        <v>0</v>
      </c>
    </row>
    <row r="2207" spans="1:12" x14ac:dyDescent="0.2">
      <c r="A2207">
        <v>2206</v>
      </c>
      <c r="B2207">
        <f>HLOOKUP("Referencer",data!$A$1:$AT$8036,A2207,FALSE)</f>
        <v>0</v>
      </c>
      <c r="C2207">
        <f>HLOOKUP("Stedtekst",data!$A$1:$AT$8036,A2207,FALSE)</f>
        <v>0</v>
      </c>
      <c r="D2207">
        <f>HLOOKUP("Målested navn",data!$A$1:$AT$8036,A2207,FALSE)</f>
        <v>0</v>
      </c>
      <c r="E2207">
        <f>HLOOKUP("Prøvetagning",data!$A$1:$AT$8036,A2207,FALSE)</f>
        <v>0</v>
      </c>
      <c r="F2207">
        <f>HLOOKUP("Prøve",data!$A$1:$AT$8036,A2207,FALSE)</f>
        <v>0</v>
      </c>
      <c r="G2207">
        <f>HLOOKUP("ScKode",data!$A$1:$AT$8036,A2207,FALSE)</f>
        <v>0</v>
      </c>
      <c r="H2207">
        <f>HLOOKUP("StofParameter",data!$A$1:$AT$8036,A2207,FALSE)</f>
        <v>0</v>
      </c>
      <c r="I2207">
        <f>HLOOKUP("Dato",data!$A$1:$AT$8036,A2207,FALSE)</f>
        <v>0</v>
      </c>
      <c r="J2207">
        <f>HLOOKUP("Resultat-attribut",data!$A$1:$AT$8036,A2207,FALSE)</f>
        <v>0</v>
      </c>
      <c r="K2207">
        <f>HLOOKUP("Resultat",data!$A$1:$AT$8036,A2207,FALSE)</f>
        <v>0</v>
      </c>
      <c r="L2207">
        <f>HLOOKUP("Enhed",data!$A$1:$AT$8036,A2207,FALSE)</f>
        <v>0</v>
      </c>
    </row>
    <row r="2208" spans="1:12" x14ac:dyDescent="0.2">
      <c r="A2208">
        <v>2207</v>
      </c>
      <c r="B2208">
        <f>HLOOKUP("Referencer",data!$A$1:$AT$8036,A2208,FALSE)</f>
        <v>0</v>
      </c>
      <c r="C2208">
        <f>HLOOKUP("Stedtekst",data!$A$1:$AT$8036,A2208,FALSE)</f>
        <v>0</v>
      </c>
      <c r="D2208">
        <f>HLOOKUP("Målested navn",data!$A$1:$AT$8036,A2208,FALSE)</f>
        <v>0</v>
      </c>
      <c r="E2208">
        <f>HLOOKUP("Prøvetagning",data!$A$1:$AT$8036,A2208,FALSE)</f>
        <v>0</v>
      </c>
      <c r="F2208">
        <f>HLOOKUP("Prøve",data!$A$1:$AT$8036,A2208,FALSE)</f>
        <v>0</v>
      </c>
      <c r="G2208">
        <f>HLOOKUP("ScKode",data!$A$1:$AT$8036,A2208,FALSE)</f>
        <v>0</v>
      </c>
      <c r="H2208">
        <f>HLOOKUP("StofParameter",data!$A$1:$AT$8036,A2208,FALSE)</f>
        <v>0</v>
      </c>
      <c r="I2208">
        <f>HLOOKUP("Dato",data!$A$1:$AT$8036,A2208,FALSE)</f>
        <v>0</v>
      </c>
      <c r="J2208">
        <f>HLOOKUP("Resultat-attribut",data!$A$1:$AT$8036,A2208,FALSE)</f>
        <v>0</v>
      </c>
      <c r="K2208">
        <f>HLOOKUP("Resultat",data!$A$1:$AT$8036,A2208,FALSE)</f>
        <v>0</v>
      </c>
      <c r="L2208">
        <f>HLOOKUP("Enhed",data!$A$1:$AT$8036,A2208,FALSE)</f>
        <v>0</v>
      </c>
    </row>
    <row r="2209" spans="1:12" x14ac:dyDescent="0.2">
      <c r="A2209">
        <v>2208</v>
      </c>
      <c r="B2209">
        <f>HLOOKUP("Referencer",data!$A$1:$AT$8036,A2209,FALSE)</f>
        <v>0</v>
      </c>
      <c r="C2209">
        <f>HLOOKUP("Stedtekst",data!$A$1:$AT$8036,A2209,FALSE)</f>
        <v>0</v>
      </c>
      <c r="D2209">
        <f>HLOOKUP("Målested navn",data!$A$1:$AT$8036,A2209,FALSE)</f>
        <v>0</v>
      </c>
      <c r="E2209">
        <f>HLOOKUP("Prøvetagning",data!$A$1:$AT$8036,A2209,FALSE)</f>
        <v>0</v>
      </c>
      <c r="F2209">
        <f>HLOOKUP("Prøve",data!$A$1:$AT$8036,A2209,FALSE)</f>
        <v>0</v>
      </c>
      <c r="G2209">
        <f>HLOOKUP("ScKode",data!$A$1:$AT$8036,A2209,FALSE)</f>
        <v>0</v>
      </c>
      <c r="H2209">
        <f>HLOOKUP("StofParameter",data!$A$1:$AT$8036,A2209,FALSE)</f>
        <v>0</v>
      </c>
      <c r="I2209">
        <f>HLOOKUP("Dato",data!$A$1:$AT$8036,A2209,FALSE)</f>
        <v>0</v>
      </c>
      <c r="J2209">
        <f>HLOOKUP("Resultat-attribut",data!$A$1:$AT$8036,A2209,FALSE)</f>
        <v>0</v>
      </c>
      <c r="K2209">
        <f>HLOOKUP("Resultat",data!$A$1:$AT$8036,A2209,FALSE)</f>
        <v>0</v>
      </c>
      <c r="L2209">
        <f>HLOOKUP("Enhed",data!$A$1:$AT$8036,A2209,FALSE)</f>
        <v>0</v>
      </c>
    </row>
    <row r="2210" spans="1:12" x14ac:dyDescent="0.2">
      <c r="A2210">
        <v>2209</v>
      </c>
      <c r="B2210">
        <f>HLOOKUP("Referencer",data!$A$1:$AT$8036,A2210,FALSE)</f>
        <v>0</v>
      </c>
      <c r="C2210">
        <f>HLOOKUP("Stedtekst",data!$A$1:$AT$8036,A2210,FALSE)</f>
        <v>0</v>
      </c>
      <c r="D2210">
        <f>HLOOKUP("Målested navn",data!$A$1:$AT$8036,A2210,FALSE)</f>
        <v>0</v>
      </c>
      <c r="E2210">
        <f>HLOOKUP("Prøvetagning",data!$A$1:$AT$8036,A2210,FALSE)</f>
        <v>0</v>
      </c>
      <c r="F2210">
        <f>HLOOKUP("Prøve",data!$A$1:$AT$8036,A2210,FALSE)</f>
        <v>0</v>
      </c>
      <c r="G2210">
        <f>HLOOKUP("ScKode",data!$A$1:$AT$8036,A2210,FALSE)</f>
        <v>0</v>
      </c>
      <c r="H2210">
        <f>HLOOKUP("StofParameter",data!$A$1:$AT$8036,A2210,FALSE)</f>
        <v>0</v>
      </c>
      <c r="I2210">
        <f>HLOOKUP("Dato",data!$A$1:$AT$8036,A2210,FALSE)</f>
        <v>0</v>
      </c>
      <c r="J2210">
        <f>HLOOKUP("Resultat-attribut",data!$A$1:$AT$8036,A2210,FALSE)</f>
        <v>0</v>
      </c>
      <c r="K2210">
        <f>HLOOKUP("Resultat",data!$A$1:$AT$8036,A2210,FALSE)</f>
        <v>0</v>
      </c>
      <c r="L2210">
        <f>HLOOKUP("Enhed",data!$A$1:$AT$8036,A2210,FALSE)</f>
        <v>0</v>
      </c>
    </row>
    <row r="2211" spans="1:12" x14ac:dyDescent="0.2">
      <c r="A2211">
        <v>2210</v>
      </c>
      <c r="B2211">
        <f>HLOOKUP("Referencer",data!$A$1:$AT$8036,A2211,FALSE)</f>
        <v>0</v>
      </c>
      <c r="C2211">
        <f>HLOOKUP("Stedtekst",data!$A$1:$AT$8036,A2211,FALSE)</f>
        <v>0</v>
      </c>
      <c r="D2211">
        <f>HLOOKUP("Målested navn",data!$A$1:$AT$8036,A2211,FALSE)</f>
        <v>0</v>
      </c>
      <c r="E2211">
        <f>HLOOKUP("Prøvetagning",data!$A$1:$AT$8036,A2211,FALSE)</f>
        <v>0</v>
      </c>
      <c r="F2211">
        <f>HLOOKUP("Prøve",data!$A$1:$AT$8036,A2211,FALSE)</f>
        <v>0</v>
      </c>
      <c r="G2211">
        <f>HLOOKUP("ScKode",data!$A$1:$AT$8036,A2211,FALSE)</f>
        <v>0</v>
      </c>
      <c r="H2211">
        <f>HLOOKUP("StofParameter",data!$A$1:$AT$8036,A2211,FALSE)</f>
        <v>0</v>
      </c>
      <c r="I2211">
        <f>HLOOKUP("Dato",data!$A$1:$AT$8036,A2211,FALSE)</f>
        <v>0</v>
      </c>
      <c r="J2211">
        <f>HLOOKUP("Resultat-attribut",data!$A$1:$AT$8036,A2211,FALSE)</f>
        <v>0</v>
      </c>
      <c r="K2211">
        <f>HLOOKUP("Resultat",data!$A$1:$AT$8036,A2211,FALSE)</f>
        <v>0</v>
      </c>
      <c r="L2211">
        <f>HLOOKUP("Enhed",data!$A$1:$AT$8036,A2211,FALSE)</f>
        <v>0</v>
      </c>
    </row>
    <row r="2212" spans="1:12" x14ac:dyDescent="0.2">
      <c r="A2212">
        <v>2211</v>
      </c>
      <c r="B2212">
        <f>HLOOKUP("Referencer",data!$A$1:$AT$8036,A2212,FALSE)</f>
        <v>0</v>
      </c>
      <c r="C2212">
        <f>HLOOKUP("Stedtekst",data!$A$1:$AT$8036,A2212,FALSE)</f>
        <v>0</v>
      </c>
      <c r="D2212">
        <f>HLOOKUP("Målested navn",data!$A$1:$AT$8036,A2212,FALSE)</f>
        <v>0</v>
      </c>
      <c r="E2212">
        <f>HLOOKUP("Prøvetagning",data!$A$1:$AT$8036,A2212,FALSE)</f>
        <v>0</v>
      </c>
      <c r="F2212">
        <f>HLOOKUP("Prøve",data!$A$1:$AT$8036,A2212,FALSE)</f>
        <v>0</v>
      </c>
      <c r="G2212">
        <f>HLOOKUP("ScKode",data!$A$1:$AT$8036,A2212,FALSE)</f>
        <v>0</v>
      </c>
      <c r="H2212">
        <f>HLOOKUP("StofParameter",data!$A$1:$AT$8036,A2212,FALSE)</f>
        <v>0</v>
      </c>
      <c r="I2212">
        <f>HLOOKUP("Dato",data!$A$1:$AT$8036,A2212,FALSE)</f>
        <v>0</v>
      </c>
      <c r="J2212">
        <f>HLOOKUP("Resultat-attribut",data!$A$1:$AT$8036,A2212,FALSE)</f>
        <v>0</v>
      </c>
      <c r="K2212">
        <f>HLOOKUP("Resultat",data!$A$1:$AT$8036,A2212,FALSE)</f>
        <v>0</v>
      </c>
      <c r="L2212">
        <f>HLOOKUP("Enhed",data!$A$1:$AT$8036,A2212,FALSE)</f>
        <v>0</v>
      </c>
    </row>
    <row r="2213" spans="1:12" x14ac:dyDescent="0.2">
      <c r="A2213">
        <v>2212</v>
      </c>
      <c r="B2213">
        <f>HLOOKUP("Referencer",data!$A$1:$AT$8036,A2213,FALSE)</f>
        <v>0</v>
      </c>
      <c r="C2213">
        <f>HLOOKUP("Stedtekst",data!$A$1:$AT$8036,A2213,FALSE)</f>
        <v>0</v>
      </c>
      <c r="D2213">
        <f>HLOOKUP("Målested navn",data!$A$1:$AT$8036,A2213,FALSE)</f>
        <v>0</v>
      </c>
      <c r="E2213">
        <f>HLOOKUP("Prøvetagning",data!$A$1:$AT$8036,A2213,FALSE)</f>
        <v>0</v>
      </c>
      <c r="F2213">
        <f>HLOOKUP("Prøve",data!$A$1:$AT$8036,A2213,FALSE)</f>
        <v>0</v>
      </c>
      <c r="G2213">
        <f>HLOOKUP("ScKode",data!$A$1:$AT$8036,A2213,FALSE)</f>
        <v>0</v>
      </c>
      <c r="H2213">
        <f>HLOOKUP("StofParameter",data!$A$1:$AT$8036,A2213,FALSE)</f>
        <v>0</v>
      </c>
      <c r="I2213">
        <f>HLOOKUP("Dato",data!$A$1:$AT$8036,A2213,FALSE)</f>
        <v>0</v>
      </c>
      <c r="J2213">
        <f>HLOOKUP("Resultat-attribut",data!$A$1:$AT$8036,A2213,FALSE)</f>
        <v>0</v>
      </c>
      <c r="K2213">
        <f>HLOOKUP("Resultat",data!$A$1:$AT$8036,A2213,FALSE)</f>
        <v>0</v>
      </c>
      <c r="L2213">
        <f>HLOOKUP("Enhed",data!$A$1:$AT$8036,A2213,FALSE)</f>
        <v>0</v>
      </c>
    </row>
    <row r="2214" spans="1:12" x14ac:dyDescent="0.2">
      <c r="A2214">
        <v>2213</v>
      </c>
      <c r="B2214">
        <f>HLOOKUP("Referencer",data!$A$1:$AT$8036,A2214,FALSE)</f>
        <v>0</v>
      </c>
      <c r="C2214">
        <f>HLOOKUP("Stedtekst",data!$A$1:$AT$8036,A2214,FALSE)</f>
        <v>0</v>
      </c>
      <c r="D2214">
        <f>HLOOKUP("Målested navn",data!$A$1:$AT$8036,A2214,FALSE)</f>
        <v>0</v>
      </c>
      <c r="E2214">
        <f>HLOOKUP("Prøvetagning",data!$A$1:$AT$8036,A2214,FALSE)</f>
        <v>0</v>
      </c>
      <c r="F2214">
        <f>HLOOKUP("Prøve",data!$A$1:$AT$8036,A2214,FALSE)</f>
        <v>0</v>
      </c>
      <c r="G2214">
        <f>HLOOKUP("ScKode",data!$A$1:$AT$8036,A2214,FALSE)</f>
        <v>0</v>
      </c>
      <c r="H2214">
        <f>HLOOKUP("StofParameter",data!$A$1:$AT$8036,A2214,FALSE)</f>
        <v>0</v>
      </c>
      <c r="I2214">
        <f>HLOOKUP("Dato",data!$A$1:$AT$8036,A2214,FALSE)</f>
        <v>0</v>
      </c>
      <c r="J2214">
        <f>HLOOKUP("Resultat-attribut",data!$A$1:$AT$8036,A2214,FALSE)</f>
        <v>0</v>
      </c>
      <c r="K2214">
        <f>HLOOKUP("Resultat",data!$A$1:$AT$8036,A2214,FALSE)</f>
        <v>0</v>
      </c>
      <c r="L2214">
        <f>HLOOKUP("Enhed",data!$A$1:$AT$8036,A2214,FALSE)</f>
        <v>0</v>
      </c>
    </row>
    <row r="2215" spans="1:12" x14ac:dyDescent="0.2">
      <c r="A2215">
        <v>2214</v>
      </c>
      <c r="B2215">
        <f>HLOOKUP("Referencer",data!$A$1:$AT$8036,A2215,FALSE)</f>
        <v>0</v>
      </c>
      <c r="C2215">
        <f>HLOOKUP("Stedtekst",data!$A$1:$AT$8036,A2215,FALSE)</f>
        <v>0</v>
      </c>
      <c r="D2215">
        <f>HLOOKUP("Målested navn",data!$A$1:$AT$8036,A2215,FALSE)</f>
        <v>0</v>
      </c>
      <c r="E2215">
        <f>HLOOKUP("Prøvetagning",data!$A$1:$AT$8036,A2215,FALSE)</f>
        <v>0</v>
      </c>
      <c r="F2215">
        <f>HLOOKUP("Prøve",data!$A$1:$AT$8036,A2215,FALSE)</f>
        <v>0</v>
      </c>
      <c r="G2215">
        <f>HLOOKUP("ScKode",data!$A$1:$AT$8036,A2215,FALSE)</f>
        <v>0</v>
      </c>
      <c r="H2215">
        <f>HLOOKUP("StofParameter",data!$A$1:$AT$8036,A2215,FALSE)</f>
        <v>0</v>
      </c>
      <c r="I2215">
        <f>HLOOKUP("Dato",data!$A$1:$AT$8036,A2215,FALSE)</f>
        <v>0</v>
      </c>
      <c r="J2215">
        <f>HLOOKUP("Resultat-attribut",data!$A$1:$AT$8036,A2215,FALSE)</f>
        <v>0</v>
      </c>
      <c r="K2215">
        <f>HLOOKUP("Resultat",data!$A$1:$AT$8036,A2215,FALSE)</f>
        <v>0</v>
      </c>
      <c r="L2215">
        <f>HLOOKUP("Enhed",data!$A$1:$AT$8036,A2215,FALSE)</f>
        <v>0</v>
      </c>
    </row>
    <row r="2216" spans="1:12" x14ac:dyDescent="0.2">
      <c r="A2216">
        <v>2215</v>
      </c>
      <c r="B2216">
        <f>HLOOKUP("Referencer",data!$A$1:$AT$8036,A2216,FALSE)</f>
        <v>0</v>
      </c>
      <c r="C2216">
        <f>HLOOKUP("Stedtekst",data!$A$1:$AT$8036,A2216,FALSE)</f>
        <v>0</v>
      </c>
      <c r="D2216">
        <f>HLOOKUP("Målested navn",data!$A$1:$AT$8036,A2216,FALSE)</f>
        <v>0</v>
      </c>
      <c r="E2216">
        <f>HLOOKUP("Prøvetagning",data!$A$1:$AT$8036,A2216,FALSE)</f>
        <v>0</v>
      </c>
      <c r="F2216">
        <f>HLOOKUP("Prøve",data!$A$1:$AT$8036,A2216,FALSE)</f>
        <v>0</v>
      </c>
      <c r="G2216">
        <f>HLOOKUP("ScKode",data!$A$1:$AT$8036,A2216,FALSE)</f>
        <v>0</v>
      </c>
      <c r="H2216">
        <f>HLOOKUP("StofParameter",data!$A$1:$AT$8036,A2216,FALSE)</f>
        <v>0</v>
      </c>
      <c r="I2216">
        <f>HLOOKUP("Dato",data!$A$1:$AT$8036,A2216,FALSE)</f>
        <v>0</v>
      </c>
      <c r="J2216">
        <f>HLOOKUP("Resultat-attribut",data!$A$1:$AT$8036,A2216,FALSE)</f>
        <v>0</v>
      </c>
      <c r="K2216">
        <f>HLOOKUP("Resultat",data!$A$1:$AT$8036,A2216,FALSE)</f>
        <v>0</v>
      </c>
      <c r="L2216">
        <f>HLOOKUP("Enhed",data!$A$1:$AT$8036,A2216,FALSE)</f>
        <v>0</v>
      </c>
    </row>
    <row r="2217" spans="1:12" x14ac:dyDescent="0.2">
      <c r="A2217">
        <v>2216</v>
      </c>
      <c r="B2217">
        <f>HLOOKUP("Referencer",data!$A$1:$AT$8036,A2217,FALSE)</f>
        <v>0</v>
      </c>
      <c r="C2217">
        <f>HLOOKUP("Stedtekst",data!$A$1:$AT$8036,A2217,FALSE)</f>
        <v>0</v>
      </c>
      <c r="D2217">
        <f>HLOOKUP("Målested navn",data!$A$1:$AT$8036,A2217,FALSE)</f>
        <v>0</v>
      </c>
      <c r="E2217">
        <f>HLOOKUP("Prøvetagning",data!$A$1:$AT$8036,A2217,FALSE)</f>
        <v>0</v>
      </c>
      <c r="F2217">
        <f>HLOOKUP("Prøve",data!$A$1:$AT$8036,A2217,FALSE)</f>
        <v>0</v>
      </c>
      <c r="G2217">
        <f>HLOOKUP("ScKode",data!$A$1:$AT$8036,A2217,FALSE)</f>
        <v>0</v>
      </c>
      <c r="H2217">
        <f>HLOOKUP("StofParameter",data!$A$1:$AT$8036,A2217,FALSE)</f>
        <v>0</v>
      </c>
      <c r="I2217">
        <f>HLOOKUP("Dato",data!$A$1:$AT$8036,A2217,FALSE)</f>
        <v>0</v>
      </c>
      <c r="J2217">
        <f>HLOOKUP("Resultat-attribut",data!$A$1:$AT$8036,A2217,FALSE)</f>
        <v>0</v>
      </c>
      <c r="K2217">
        <f>HLOOKUP("Resultat",data!$A$1:$AT$8036,A2217,FALSE)</f>
        <v>0</v>
      </c>
      <c r="L2217">
        <f>HLOOKUP("Enhed",data!$A$1:$AT$8036,A2217,FALSE)</f>
        <v>0</v>
      </c>
    </row>
    <row r="2218" spans="1:12" x14ac:dyDescent="0.2">
      <c r="A2218">
        <v>2217</v>
      </c>
      <c r="B2218">
        <f>HLOOKUP("Referencer",data!$A$1:$AT$8036,A2218,FALSE)</f>
        <v>0</v>
      </c>
      <c r="C2218">
        <f>HLOOKUP("Stedtekst",data!$A$1:$AT$8036,A2218,FALSE)</f>
        <v>0</v>
      </c>
      <c r="D2218">
        <f>HLOOKUP("Målested navn",data!$A$1:$AT$8036,A2218,FALSE)</f>
        <v>0</v>
      </c>
      <c r="E2218">
        <f>HLOOKUP("Prøvetagning",data!$A$1:$AT$8036,A2218,FALSE)</f>
        <v>0</v>
      </c>
      <c r="F2218">
        <f>HLOOKUP("Prøve",data!$A$1:$AT$8036,A2218,FALSE)</f>
        <v>0</v>
      </c>
      <c r="G2218">
        <f>HLOOKUP("ScKode",data!$A$1:$AT$8036,A2218,FALSE)</f>
        <v>0</v>
      </c>
      <c r="H2218">
        <f>HLOOKUP("StofParameter",data!$A$1:$AT$8036,A2218,FALSE)</f>
        <v>0</v>
      </c>
      <c r="I2218">
        <f>HLOOKUP("Dato",data!$A$1:$AT$8036,A2218,FALSE)</f>
        <v>0</v>
      </c>
      <c r="J2218">
        <f>HLOOKUP("Resultat-attribut",data!$A$1:$AT$8036,A2218,FALSE)</f>
        <v>0</v>
      </c>
      <c r="K2218">
        <f>HLOOKUP("Resultat",data!$A$1:$AT$8036,A2218,FALSE)</f>
        <v>0</v>
      </c>
      <c r="L2218">
        <f>HLOOKUP("Enhed",data!$A$1:$AT$8036,A2218,FALSE)</f>
        <v>0</v>
      </c>
    </row>
    <row r="2219" spans="1:12" x14ac:dyDescent="0.2">
      <c r="A2219">
        <v>2218</v>
      </c>
      <c r="B2219">
        <f>HLOOKUP("Referencer",data!$A$1:$AT$8036,A2219,FALSE)</f>
        <v>0</v>
      </c>
      <c r="C2219">
        <f>HLOOKUP("Stedtekst",data!$A$1:$AT$8036,A2219,FALSE)</f>
        <v>0</v>
      </c>
      <c r="D2219">
        <f>HLOOKUP("Målested navn",data!$A$1:$AT$8036,A2219,FALSE)</f>
        <v>0</v>
      </c>
      <c r="E2219">
        <f>HLOOKUP("Prøvetagning",data!$A$1:$AT$8036,A2219,FALSE)</f>
        <v>0</v>
      </c>
      <c r="F2219">
        <f>HLOOKUP("Prøve",data!$A$1:$AT$8036,A2219,FALSE)</f>
        <v>0</v>
      </c>
      <c r="G2219">
        <f>HLOOKUP("ScKode",data!$A$1:$AT$8036,A2219,FALSE)</f>
        <v>0</v>
      </c>
      <c r="H2219">
        <f>HLOOKUP("StofParameter",data!$A$1:$AT$8036,A2219,FALSE)</f>
        <v>0</v>
      </c>
      <c r="I2219">
        <f>HLOOKUP("Dato",data!$A$1:$AT$8036,A2219,FALSE)</f>
        <v>0</v>
      </c>
      <c r="J2219">
        <f>HLOOKUP("Resultat-attribut",data!$A$1:$AT$8036,A2219,FALSE)</f>
        <v>0</v>
      </c>
      <c r="K2219">
        <f>HLOOKUP("Resultat",data!$A$1:$AT$8036,A2219,FALSE)</f>
        <v>0</v>
      </c>
      <c r="L2219">
        <f>HLOOKUP("Enhed",data!$A$1:$AT$8036,A2219,FALSE)</f>
        <v>0</v>
      </c>
    </row>
    <row r="2220" spans="1:12" x14ac:dyDescent="0.2">
      <c r="A2220">
        <v>2219</v>
      </c>
      <c r="B2220">
        <f>HLOOKUP("Referencer",data!$A$1:$AT$8036,A2220,FALSE)</f>
        <v>0</v>
      </c>
      <c r="C2220">
        <f>HLOOKUP("Stedtekst",data!$A$1:$AT$8036,A2220,FALSE)</f>
        <v>0</v>
      </c>
      <c r="D2220">
        <f>HLOOKUP("Målested navn",data!$A$1:$AT$8036,A2220,FALSE)</f>
        <v>0</v>
      </c>
      <c r="E2220">
        <f>HLOOKUP("Prøvetagning",data!$A$1:$AT$8036,A2220,FALSE)</f>
        <v>0</v>
      </c>
      <c r="F2220">
        <f>HLOOKUP("Prøve",data!$A$1:$AT$8036,A2220,FALSE)</f>
        <v>0</v>
      </c>
      <c r="G2220">
        <f>HLOOKUP("ScKode",data!$A$1:$AT$8036,A2220,FALSE)</f>
        <v>0</v>
      </c>
      <c r="H2220">
        <f>HLOOKUP("StofParameter",data!$A$1:$AT$8036,A2220,FALSE)</f>
        <v>0</v>
      </c>
      <c r="I2220">
        <f>HLOOKUP("Dato",data!$A$1:$AT$8036,A2220,FALSE)</f>
        <v>0</v>
      </c>
      <c r="J2220">
        <f>HLOOKUP("Resultat-attribut",data!$A$1:$AT$8036,A2220,FALSE)</f>
        <v>0</v>
      </c>
      <c r="K2220">
        <f>HLOOKUP("Resultat",data!$A$1:$AT$8036,A2220,FALSE)</f>
        <v>0</v>
      </c>
      <c r="L2220">
        <f>HLOOKUP("Enhed",data!$A$1:$AT$8036,A2220,FALSE)</f>
        <v>0</v>
      </c>
    </row>
    <row r="2221" spans="1:12" x14ac:dyDescent="0.2">
      <c r="A2221">
        <v>2220</v>
      </c>
      <c r="B2221">
        <f>HLOOKUP("Referencer",data!$A$1:$AT$8036,A2221,FALSE)</f>
        <v>0</v>
      </c>
      <c r="C2221">
        <f>HLOOKUP("Stedtekst",data!$A$1:$AT$8036,A2221,FALSE)</f>
        <v>0</v>
      </c>
      <c r="D2221">
        <f>HLOOKUP("Målested navn",data!$A$1:$AT$8036,A2221,FALSE)</f>
        <v>0</v>
      </c>
      <c r="E2221">
        <f>HLOOKUP("Prøvetagning",data!$A$1:$AT$8036,A2221,FALSE)</f>
        <v>0</v>
      </c>
      <c r="F2221">
        <f>HLOOKUP("Prøve",data!$A$1:$AT$8036,A2221,FALSE)</f>
        <v>0</v>
      </c>
      <c r="G2221">
        <f>HLOOKUP("ScKode",data!$A$1:$AT$8036,A2221,FALSE)</f>
        <v>0</v>
      </c>
      <c r="H2221">
        <f>HLOOKUP("StofParameter",data!$A$1:$AT$8036,A2221,FALSE)</f>
        <v>0</v>
      </c>
      <c r="I2221">
        <f>HLOOKUP("Dato",data!$A$1:$AT$8036,A2221,FALSE)</f>
        <v>0</v>
      </c>
      <c r="J2221">
        <f>HLOOKUP("Resultat-attribut",data!$A$1:$AT$8036,A2221,FALSE)</f>
        <v>0</v>
      </c>
      <c r="K2221">
        <f>HLOOKUP("Resultat",data!$A$1:$AT$8036,A2221,FALSE)</f>
        <v>0</v>
      </c>
      <c r="L2221">
        <f>HLOOKUP("Enhed",data!$A$1:$AT$8036,A2221,FALSE)</f>
        <v>0</v>
      </c>
    </row>
    <row r="2222" spans="1:12" x14ac:dyDescent="0.2">
      <c r="A2222">
        <v>2221</v>
      </c>
      <c r="B2222">
        <f>HLOOKUP("Referencer",data!$A$1:$AT$8036,A2222,FALSE)</f>
        <v>0</v>
      </c>
      <c r="C2222">
        <f>HLOOKUP("Stedtekst",data!$A$1:$AT$8036,A2222,FALSE)</f>
        <v>0</v>
      </c>
      <c r="D2222">
        <f>HLOOKUP("Målested navn",data!$A$1:$AT$8036,A2222,FALSE)</f>
        <v>0</v>
      </c>
      <c r="E2222">
        <f>HLOOKUP("Prøvetagning",data!$A$1:$AT$8036,A2222,FALSE)</f>
        <v>0</v>
      </c>
      <c r="F2222">
        <f>HLOOKUP("Prøve",data!$A$1:$AT$8036,A2222,FALSE)</f>
        <v>0</v>
      </c>
      <c r="G2222">
        <f>HLOOKUP("ScKode",data!$A$1:$AT$8036,A2222,FALSE)</f>
        <v>0</v>
      </c>
      <c r="H2222">
        <f>HLOOKUP("StofParameter",data!$A$1:$AT$8036,A2222,FALSE)</f>
        <v>0</v>
      </c>
      <c r="I2222">
        <f>HLOOKUP("Dato",data!$A$1:$AT$8036,A2222,FALSE)</f>
        <v>0</v>
      </c>
      <c r="J2222">
        <f>HLOOKUP("Resultat-attribut",data!$A$1:$AT$8036,A2222,FALSE)</f>
        <v>0</v>
      </c>
      <c r="K2222">
        <f>HLOOKUP("Resultat",data!$A$1:$AT$8036,A2222,FALSE)</f>
        <v>0</v>
      </c>
      <c r="L2222">
        <f>HLOOKUP("Enhed",data!$A$1:$AT$8036,A2222,FALSE)</f>
        <v>0</v>
      </c>
    </row>
    <row r="2223" spans="1:12" x14ac:dyDescent="0.2">
      <c r="A2223">
        <v>2222</v>
      </c>
      <c r="B2223">
        <f>HLOOKUP("Referencer",data!$A$1:$AT$8036,A2223,FALSE)</f>
        <v>0</v>
      </c>
      <c r="C2223">
        <f>HLOOKUP("Stedtekst",data!$A$1:$AT$8036,A2223,FALSE)</f>
        <v>0</v>
      </c>
      <c r="D2223">
        <f>HLOOKUP("Målested navn",data!$A$1:$AT$8036,A2223,FALSE)</f>
        <v>0</v>
      </c>
      <c r="E2223">
        <f>HLOOKUP("Prøvetagning",data!$A$1:$AT$8036,A2223,FALSE)</f>
        <v>0</v>
      </c>
      <c r="F2223">
        <f>HLOOKUP("Prøve",data!$A$1:$AT$8036,A2223,FALSE)</f>
        <v>0</v>
      </c>
      <c r="G2223">
        <f>HLOOKUP("ScKode",data!$A$1:$AT$8036,A2223,FALSE)</f>
        <v>0</v>
      </c>
      <c r="H2223">
        <f>HLOOKUP("StofParameter",data!$A$1:$AT$8036,A2223,FALSE)</f>
        <v>0</v>
      </c>
      <c r="I2223">
        <f>HLOOKUP("Dato",data!$A$1:$AT$8036,A2223,FALSE)</f>
        <v>0</v>
      </c>
      <c r="J2223">
        <f>HLOOKUP("Resultat-attribut",data!$A$1:$AT$8036,A2223,FALSE)</f>
        <v>0</v>
      </c>
      <c r="K2223">
        <f>HLOOKUP("Resultat",data!$A$1:$AT$8036,A2223,FALSE)</f>
        <v>0</v>
      </c>
      <c r="L2223">
        <f>HLOOKUP("Enhed",data!$A$1:$AT$8036,A2223,FALSE)</f>
        <v>0</v>
      </c>
    </row>
    <row r="2224" spans="1:12" x14ac:dyDescent="0.2">
      <c r="A2224">
        <v>2223</v>
      </c>
      <c r="B2224">
        <f>HLOOKUP("Referencer",data!$A$1:$AT$8036,A2224,FALSE)</f>
        <v>0</v>
      </c>
      <c r="C2224">
        <f>HLOOKUP("Stedtekst",data!$A$1:$AT$8036,A2224,FALSE)</f>
        <v>0</v>
      </c>
      <c r="D2224">
        <f>HLOOKUP("Målested navn",data!$A$1:$AT$8036,A2224,FALSE)</f>
        <v>0</v>
      </c>
      <c r="E2224">
        <f>HLOOKUP("Prøvetagning",data!$A$1:$AT$8036,A2224,FALSE)</f>
        <v>0</v>
      </c>
      <c r="F2224">
        <f>HLOOKUP("Prøve",data!$A$1:$AT$8036,A2224,FALSE)</f>
        <v>0</v>
      </c>
      <c r="G2224">
        <f>HLOOKUP("ScKode",data!$A$1:$AT$8036,A2224,FALSE)</f>
        <v>0</v>
      </c>
      <c r="H2224">
        <f>HLOOKUP("StofParameter",data!$A$1:$AT$8036,A2224,FALSE)</f>
        <v>0</v>
      </c>
      <c r="I2224">
        <f>HLOOKUP("Dato",data!$A$1:$AT$8036,A2224,FALSE)</f>
        <v>0</v>
      </c>
      <c r="J2224">
        <f>HLOOKUP("Resultat-attribut",data!$A$1:$AT$8036,A2224,FALSE)</f>
        <v>0</v>
      </c>
      <c r="K2224">
        <f>HLOOKUP("Resultat",data!$A$1:$AT$8036,A2224,FALSE)</f>
        <v>0</v>
      </c>
      <c r="L2224">
        <f>HLOOKUP("Enhed",data!$A$1:$AT$8036,A2224,FALSE)</f>
        <v>0</v>
      </c>
    </row>
    <row r="2225" spans="1:12" x14ac:dyDescent="0.2">
      <c r="A2225">
        <v>2224</v>
      </c>
      <c r="B2225">
        <f>HLOOKUP("Referencer",data!$A$1:$AT$8036,A2225,FALSE)</f>
        <v>0</v>
      </c>
      <c r="C2225">
        <f>HLOOKUP("Stedtekst",data!$A$1:$AT$8036,A2225,FALSE)</f>
        <v>0</v>
      </c>
      <c r="D2225">
        <f>HLOOKUP("Målested navn",data!$A$1:$AT$8036,A2225,FALSE)</f>
        <v>0</v>
      </c>
      <c r="E2225">
        <f>HLOOKUP("Prøvetagning",data!$A$1:$AT$8036,A2225,FALSE)</f>
        <v>0</v>
      </c>
      <c r="F2225">
        <f>HLOOKUP("Prøve",data!$A$1:$AT$8036,A2225,FALSE)</f>
        <v>0</v>
      </c>
      <c r="G2225">
        <f>HLOOKUP("ScKode",data!$A$1:$AT$8036,A2225,FALSE)</f>
        <v>0</v>
      </c>
      <c r="H2225">
        <f>HLOOKUP("StofParameter",data!$A$1:$AT$8036,A2225,FALSE)</f>
        <v>0</v>
      </c>
      <c r="I2225">
        <f>HLOOKUP("Dato",data!$A$1:$AT$8036,A2225,FALSE)</f>
        <v>0</v>
      </c>
      <c r="J2225">
        <f>HLOOKUP("Resultat-attribut",data!$A$1:$AT$8036,A2225,FALSE)</f>
        <v>0</v>
      </c>
      <c r="K2225">
        <f>HLOOKUP("Resultat",data!$A$1:$AT$8036,A2225,FALSE)</f>
        <v>0</v>
      </c>
      <c r="L2225">
        <f>HLOOKUP("Enhed",data!$A$1:$AT$8036,A2225,FALSE)</f>
        <v>0</v>
      </c>
    </row>
    <row r="2226" spans="1:12" x14ac:dyDescent="0.2">
      <c r="A2226">
        <v>2225</v>
      </c>
      <c r="B2226">
        <f>HLOOKUP("Referencer",data!$A$1:$AT$8036,A2226,FALSE)</f>
        <v>0</v>
      </c>
      <c r="C2226">
        <f>HLOOKUP("Stedtekst",data!$A$1:$AT$8036,A2226,FALSE)</f>
        <v>0</v>
      </c>
      <c r="D2226">
        <f>HLOOKUP("Målested navn",data!$A$1:$AT$8036,A2226,FALSE)</f>
        <v>0</v>
      </c>
      <c r="E2226">
        <f>HLOOKUP("Prøvetagning",data!$A$1:$AT$8036,A2226,FALSE)</f>
        <v>0</v>
      </c>
      <c r="F2226">
        <f>HLOOKUP("Prøve",data!$A$1:$AT$8036,A2226,FALSE)</f>
        <v>0</v>
      </c>
      <c r="G2226">
        <f>HLOOKUP("ScKode",data!$A$1:$AT$8036,A2226,FALSE)</f>
        <v>0</v>
      </c>
      <c r="H2226">
        <f>HLOOKUP("StofParameter",data!$A$1:$AT$8036,A2226,FALSE)</f>
        <v>0</v>
      </c>
      <c r="I2226">
        <f>HLOOKUP("Dato",data!$A$1:$AT$8036,A2226,FALSE)</f>
        <v>0</v>
      </c>
      <c r="J2226">
        <f>HLOOKUP("Resultat-attribut",data!$A$1:$AT$8036,A2226,FALSE)</f>
        <v>0</v>
      </c>
      <c r="K2226">
        <f>HLOOKUP("Resultat",data!$A$1:$AT$8036,A2226,FALSE)</f>
        <v>0</v>
      </c>
      <c r="L2226">
        <f>HLOOKUP("Enhed",data!$A$1:$AT$8036,A2226,FALSE)</f>
        <v>0</v>
      </c>
    </row>
    <row r="2227" spans="1:12" x14ac:dyDescent="0.2">
      <c r="A2227">
        <v>2226</v>
      </c>
      <c r="B2227">
        <f>HLOOKUP("Referencer",data!$A$1:$AT$8036,A2227,FALSE)</f>
        <v>0</v>
      </c>
      <c r="C2227">
        <f>HLOOKUP("Stedtekst",data!$A$1:$AT$8036,A2227,FALSE)</f>
        <v>0</v>
      </c>
      <c r="D2227">
        <f>HLOOKUP("Målested navn",data!$A$1:$AT$8036,A2227,FALSE)</f>
        <v>0</v>
      </c>
      <c r="E2227">
        <f>HLOOKUP("Prøvetagning",data!$A$1:$AT$8036,A2227,FALSE)</f>
        <v>0</v>
      </c>
      <c r="F2227">
        <f>HLOOKUP("Prøve",data!$A$1:$AT$8036,A2227,FALSE)</f>
        <v>0</v>
      </c>
      <c r="G2227">
        <f>HLOOKUP("ScKode",data!$A$1:$AT$8036,A2227,FALSE)</f>
        <v>0</v>
      </c>
      <c r="H2227">
        <f>HLOOKUP("StofParameter",data!$A$1:$AT$8036,A2227,FALSE)</f>
        <v>0</v>
      </c>
      <c r="I2227">
        <f>HLOOKUP("Dato",data!$A$1:$AT$8036,A2227,FALSE)</f>
        <v>0</v>
      </c>
      <c r="J2227">
        <f>HLOOKUP("Resultat-attribut",data!$A$1:$AT$8036,A2227,FALSE)</f>
        <v>0</v>
      </c>
      <c r="K2227">
        <f>HLOOKUP("Resultat",data!$A$1:$AT$8036,A2227,FALSE)</f>
        <v>0</v>
      </c>
      <c r="L2227">
        <f>HLOOKUP("Enhed",data!$A$1:$AT$8036,A2227,FALSE)</f>
        <v>0</v>
      </c>
    </row>
    <row r="2228" spans="1:12" x14ac:dyDescent="0.2">
      <c r="A2228">
        <v>2227</v>
      </c>
      <c r="B2228">
        <f>HLOOKUP("Referencer",data!$A$1:$AT$8036,A2228,FALSE)</f>
        <v>0</v>
      </c>
      <c r="C2228">
        <f>HLOOKUP("Stedtekst",data!$A$1:$AT$8036,A2228,FALSE)</f>
        <v>0</v>
      </c>
      <c r="D2228">
        <f>HLOOKUP("Målested navn",data!$A$1:$AT$8036,A2228,FALSE)</f>
        <v>0</v>
      </c>
      <c r="E2228">
        <f>HLOOKUP("Prøvetagning",data!$A$1:$AT$8036,A2228,FALSE)</f>
        <v>0</v>
      </c>
      <c r="F2228">
        <f>HLOOKUP("Prøve",data!$A$1:$AT$8036,A2228,FALSE)</f>
        <v>0</v>
      </c>
      <c r="G2228">
        <f>HLOOKUP("ScKode",data!$A$1:$AT$8036,A2228,FALSE)</f>
        <v>0</v>
      </c>
      <c r="H2228">
        <f>HLOOKUP("StofParameter",data!$A$1:$AT$8036,A2228,FALSE)</f>
        <v>0</v>
      </c>
      <c r="I2228">
        <f>HLOOKUP("Dato",data!$A$1:$AT$8036,A2228,FALSE)</f>
        <v>0</v>
      </c>
      <c r="J2228">
        <f>HLOOKUP("Resultat-attribut",data!$A$1:$AT$8036,A2228,FALSE)</f>
        <v>0</v>
      </c>
      <c r="K2228">
        <f>HLOOKUP("Resultat",data!$A$1:$AT$8036,A2228,FALSE)</f>
        <v>0</v>
      </c>
      <c r="L2228">
        <f>HLOOKUP("Enhed",data!$A$1:$AT$8036,A2228,FALSE)</f>
        <v>0</v>
      </c>
    </row>
    <row r="2229" spans="1:12" x14ac:dyDescent="0.2">
      <c r="A2229">
        <v>2228</v>
      </c>
      <c r="B2229">
        <f>HLOOKUP("Referencer",data!$A$1:$AT$8036,A2229,FALSE)</f>
        <v>0</v>
      </c>
      <c r="C2229">
        <f>HLOOKUP("Stedtekst",data!$A$1:$AT$8036,A2229,FALSE)</f>
        <v>0</v>
      </c>
      <c r="D2229">
        <f>HLOOKUP("Målested navn",data!$A$1:$AT$8036,A2229,FALSE)</f>
        <v>0</v>
      </c>
      <c r="E2229">
        <f>HLOOKUP("Prøvetagning",data!$A$1:$AT$8036,A2229,FALSE)</f>
        <v>0</v>
      </c>
      <c r="F2229">
        <f>HLOOKUP("Prøve",data!$A$1:$AT$8036,A2229,FALSE)</f>
        <v>0</v>
      </c>
      <c r="G2229">
        <f>HLOOKUP("ScKode",data!$A$1:$AT$8036,A2229,FALSE)</f>
        <v>0</v>
      </c>
      <c r="H2229">
        <f>HLOOKUP("StofParameter",data!$A$1:$AT$8036,A2229,FALSE)</f>
        <v>0</v>
      </c>
      <c r="I2229">
        <f>HLOOKUP("Dato",data!$A$1:$AT$8036,A2229,FALSE)</f>
        <v>0</v>
      </c>
      <c r="J2229">
        <f>HLOOKUP("Resultat-attribut",data!$A$1:$AT$8036,A2229,FALSE)</f>
        <v>0</v>
      </c>
      <c r="K2229">
        <f>HLOOKUP("Resultat",data!$A$1:$AT$8036,A2229,FALSE)</f>
        <v>0</v>
      </c>
      <c r="L2229">
        <f>HLOOKUP("Enhed",data!$A$1:$AT$8036,A2229,FALSE)</f>
        <v>0</v>
      </c>
    </row>
    <row r="2230" spans="1:12" x14ac:dyDescent="0.2">
      <c r="A2230">
        <v>2229</v>
      </c>
      <c r="B2230">
        <f>HLOOKUP("Referencer",data!$A$1:$AT$8036,A2230,FALSE)</f>
        <v>0</v>
      </c>
      <c r="C2230">
        <f>HLOOKUP("Stedtekst",data!$A$1:$AT$8036,A2230,FALSE)</f>
        <v>0</v>
      </c>
      <c r="D2230">
        <f>HLOOKUP("Målested navn",data!$A$1:$AT$8036,A2230,FALSE)</f>
        <v>0</v>
      </c>
      <c r="E2230">
        <f>HLOOKUP("Prøvetagning",data!$A$1:$AT$8036,A2230,FALSE)</f>
        <v>0</v>
      </c>
      <c r="F2230">
        <f>HLOOKUP("Prøve",data!$A$1:$AT$8036,A2230,FALSE)</f>
        <v>0</v>
      </c>
      <c r="G2230">
        <f>HLOOKUP("ScKode",data!$A$1:$AT$8036,A2230,FALSE)</f>
        <v>0</v>
      </c>
      <c r="H2230">
        <f>HLOOKUP("StofParameter",data!$A$1:$AT$8036,A2230,FALSE)</f>
        <v>0</v>
      </c>
      <c r="I2230">
        <f>HLOOKUP("Dato",data!$A$1:$AT$8036,A2230,FALSE)</f>
        <v>0</v>
      </c>
      <c r="J2230">
        <f>HLOOKUP("Resultat-attribut",data!$A$1:$AT$8036,A2230,FALSE)</f>
        <v>0</v>
      </c>
      <c r="K2230">
        <f>HLOOKUP("Resultat",data!$A$1:$AT$8036,A2230,FALSE)</f>
        <v>0</v>
      </c>
      <c r="L2230">
        <f>HLOOKUP("Enhed",data!$A$1:$AT$8036,A2230,FALSE)</f>
        <v>0</v>
      </c>
    </row>
    <row r="2231" spans="1:12" x14ac:dyDescent="0.2">
      <c r="A2231">
        <v>2230</v>
      </c>
      <c r="B2231">
        <f>HLOOKUP("Referencer",data!$A$1:$AT$8036,A2231,FALSE)</f>
        <v>0</v>
      </c>
      <c r="C2231">
        <f>HLOOKUP("Stedtekst",data!$A$1:$AT$8036,A2231,FALSE)</f>
        <v>0</v>
      </c>
      <c r="D2231">
        <f>HLOOKUP("Målested navn",data!$A$1:$AT$8036,A2231,FALSE)</f>
        <v>0</v>
      </c>
      <c r="E2231">
        <f>HLOOKUP("Prøvetagning",data!$A$1:$AT$8036,A2231,FALSE)</f>
        <v>0</v>
      </c>
      <c r="F2231">
        <f>HLOOKUP("Prøve",data!$A$1:$AT$8036,A2231,FALSE)</f>
        <v>0</v>
      </c>
      <c r="G2231">
        <f>HLOOKUP("ScKode",data!$A$1:$AT$8036,A2231,FALSE)</f>
        <v>0</v>
      </c>
      <c r="H2231">
        <f>HLOOKUP("StofParameter",data!$A$1:$AT$8036,A2231,FALSE)</f>
        <v>0</v>
      </c>
      <c r="I2231">
        <f>HLOOKUP("Dato",data!$A$1:$AT$8036,A2231,FALSE)</f>
        <v>0</v>
      </c>
      <c r="J2231">
        <f>HLOOKUP("Resultat-attribut",data!$A$1:$AT$8036,A2231,FALSE)</f>
        <v>0</v>
      </c>
      <c r="K2231">
        <f>HLOOKUP("Resultat",data!$A$1:$AT$8036,A2231,FALSE)</f>
        <v>0</v>
      </c>
      <c r="L2231">
        <f>HLOOKUP("Enhed",data!$A$1:$AT$8036,A2231,FALSE)</f>
        <v>0</v>
      </c>
    </row>
    <row r="2232" spans="1:12" x14ac:dyDescent="0.2">
      <c r="A2232">
        <v>2231</v>
      </c>
      <c r="B2232">
        <f>HLOOKUP("Referencer",data!$A$1:$AT$8036,A2232,FALSE)</f>
        <v>0</v>
      </c>
      <c r="C2232">
        <f>HLOOKUP("Stedtekst",data!$A$1:$AT$8036,A2232,FALSE)</f>
        <v>0</v>
      </c>
      <c r="D2232">
        <f>HLOOKUP("Målested navn",data!$A$1:$AT$8036,A2232,FALSE)</f>
        <v>0</v>
      </c>
      <c r="E2232">
        <f>HLOOKUP("Prøvetagning",data!$A$1:$AT$8036,A2232,FALSE)</f>
        <v>0</v>
      </c>
      <c r="F2232">
        <f>HLOOKUP("Prøve",data!$A$1:$AT$8036,A2232,FALSE)</f>
        <v>0</v>
      </c>
      <c r="G2232">
        <f>HLOOKUP("ScKode",data!$A$1:$AT$8036,A2232,FALSE)</f>
        <v>0</v>
      </c>
      <c r="H2232">
        <f>HLOOKUP("StofParameter",data!$A$1:$AT$8036,A2232,FALSE)</f>
        <v>0</v>
      </c>
      <c r="I2232">
        <f>HLOOKUP("Dato",data!$A$1:$AT$8036,A2232,FALSE)</f>
        <v>0</v>
      </c>
      <c r="J2232">
        <f>HLOOKUP("Resultat-attribut",data!$A$1:$AT$8036,A2232,FALSE)</f>
        <v>0</v>
      </c>
      <c r="K2232">
        <f>HLOOKUP("Resultat",data!$A$1:$AT$8036,A2232,FALSE)</f>
        <v>0</v>
      </c>
      <c r="L2232">
        <f>HLOOKUP("Enhed",data!$A$1:$AT$8036,A2232,FALSE)</f>
        <v>0</v>
      </c>
    </row>
    <row r="2233" spans="1:12" x14ac:dyDescent="0.2">
      <c r="A2233">
        <v>2232</v>
      </c>
      <c r="B2233">
        <f>HLOOKUP("Referencer",data!$A$1:$AT$8036,A2233,FALSE)</f>
        <v>0</v>
      </c>
      <c r="C2233">
        <f>HLOOKUP("Stedtekst",data!$A$1:$AT$8036,A2233,FALSE)</f>
        <v>0</v>
      </c>
      <c r="D2233">
        <f>HLOOKUP("Målested navn",data!$A$1:$AT$8036,A2233,FALSE)</f>
        <v>0</v>
      </c>
      <c r="E2233">
        <f>HLOOKUP("Prøvetagning",data!$A$1:$AT$8036,A2233,FALSE)</f>
        <v>0</v>
      </c>
      <c r="F2233">
        <f>HLOOKUP("Prøve",data!$A$1:$AT$8036,A2233,FALSE)</f>
        <v>0</v>
      </c>
      <c r="G2233">
        <f>HLOOKUP("ScKode",data!$A$1:$AT$8036,A2233,FALSE)</f>
        <v>0</v>
      </c>
      <c r="H2233">
        <f>HLOOKUP("StofParameter",data!$A$1:$AT$8036,A2233,FALSE)</f>
        <v>0</v>
      </c>
      <c r="I2233">
        <f>HLOOKUP("Dato",data!$A$1:$AT$8036,A2233,FALSE)</f>
        <v>0</v>
      </c>
      <c r="J2233">
        <f>HLOOKUP("Resultat-attribut",data!$A$1:$AT$8036,A2233,FALSE)</f>
        <v>0</v>
      </c>
      <c r="K2233">
        <f>HLOOKUP("Resultat",data!$A$1:$AT$8036,A2233,FALSE)</f>
        <v>0</v>
      </c>
      <c r="L2233">
        <f>HLOOKUP("Enhed",data!$A$1:$AT$8036,A2233,FALSE)</f>
        <v>0</v>
      </c>
    </row>
    <row r="2234" spans="1:12" x14ac:dyDescent="0.2">
      <c r="A2234">
        <v>2233</v>
      </c>
      <c r="B2234">
        <f>HLOOKUP("Referencer",data!$A$1:$AT$8036,A2234,FALSE)</f>
        <v>0</v>
      </c>
      <c r="C2234">
        <f>HLOOKUP("Stedtekst",data!$A$1:$AT$8036,A2234,FALSE)</f>
        <v>0</v>
      </c>
      <c r="D2234">
        <f>HLOOKUP("Målested navn",data!$A$1:$AT$8036,A2234,FALSE)</f>
        <v>0</v>
      </c>
      <c r="E2234">
        <f>HLOOKUP("Prøvetagning",data!$A$1:$AT$8036,A2234,FALSE)</f>
        <v>0</v>
      </c>
      <c r="F2234">
        <f>HLOOKUP("Prøve",data!$A$1:$AT$8036,A2234,FALSE)</f>
        <v>0</v>
      </c>
      <c r="G2234">
        <f>HLOOKUP("ScKode",data!$A$1:$AT$8036,A2234,FALSE)</f>
        <v>0</v>
      </c>
      <c r="H2234">
        <f>HLOOKUP("StofParameter",data!$A$1:$AT$8036,A2234,FALSE)</f>
        <v>0</v>
      </c>
      <c r="I2234">
        <f>HLOOKUP("Dato",data!$A$1:$AT$8036,A2234,FALSE)</f>
        <v>0</v>
      </c>
      <c r="J2234">
        <f>HLOOKUP("Resultat-attribut",data!$A$1:$AT$8036,A2234,FALSE)</f>
        <v>0</v>
      </c>
      <c r="K2234">
        <f>HLOOKUP("Resultat",data!$A$1:$AT$8036,A2234,FALSE)</f>
        <v>0</v>
      </c>
      <c r="L2234">
        <f>HLOOKUP("Enhed",data!$A$1:$AT$8036,A2234,FALSE)</f>
        <v>0</v>
      </c>
    </row>
    <row r="2235" spans="1:12" x14ac:dyDescent="0.2">
      <c r="A2235">
        <v>2234</v>
      </c>
      <c r="B2235">
        <f>HLOOKUP("Referencer",data!$A$1:$AT$8036,A2235,FALSE)</f>
        <v>0</v>
      </c>
      <c r="C2235">
        <f>HLOOKUP("Stedtekst",data!$A$1:$AT$8036,A2235,FALSE)</f>
        <v>0</v>
      </c>
      <c r="D2235">
        <f>HLOOKUP("Målested navn",data!$A$1:$AT$8036,A2235,FALSE)</f>
        <v>0</v>
      </c>
      <c r="E2235">
        <f>HLOOKUP("Prøvetagning",data!$A$1:$AT$8036,A2235,FALSE)</f>
        <v>0</v>
      </c>
      <c r="F2235">
        <f>HLOOKUP("Prøve",data!$A$1:$AT$8036,A2235,FALSE)</f>
        <v>0</v>
      </c>
      <c r="G2235">
        <f>HLOOKUP("ScKode",data!$A$1:$AT$8036,A2235,FALSE)</f>
        <v>0</v>
      </c>
      <c r="H2235">
        <f>HLOOKUP("StofParameter",data!$A$1:$AT$8036,A2235,FALSE)</f>
        <v>0</v>
      </c>
      <c r="I2235">
        <f>HLOOKUP("Dato",data!$A$1:$AT$8036,A2235,FALSE)</f>
        <v>0</v>
      </c>
      <c r="J2235">
        <f>HLOOKUP("Resultat-attribut",data!$A$1:$AT$8036,A2235,FALSE)</f>
        <v>0</v>
      </c>
      <c r="K2235">
        <f>HLOOKUP("Resultat",data!$A$1:$AT$8036,A2235,FALSE)</f>
        <v>0</v>
      </c>
      <c r="L2235">
        <f>HLOOKUP("Enhed",data!$A$1:$AT$8036,A2235,FALSE)</f>
        <v>0</v>
      </c>
    </row>
    <row r="2236" spans="1:12" x14ac:dyDescent="0.2">
      <c r="A2236">
        <v>2235</v>
      </c>
      <c r="B2236">
        <f>HLOOKUP("Referencer",data!$A$1:$AT$8036,A2236,FALSE)</f>
        <v>0</v>
      </c>
      <c r="C2236">
        <f>HLOOKUP("Stedtekst",data!$A$1:$AT$8036,A2236,FALSE)</f>
        <v>0</v>
      </c>
      <c r="D2236">
        <f>HLOOKUP("Målested navn",data!$A$1:$AT$8036,A2236,FALSE)</f>
        <v>0</v>
      </c>
      <c r="E2236">
        <f>HLOOKUP("Prøvetagning",data!$A$1:$AT$8036,A2236,FALSE)</f>
        <v>0</v>
      </c>
      <c r="F2236">
        <f>HLOOKUP("Prøve",data!$A$1:$AT$8036,A2236,FALSE)</f>
        <v>0</v>
      </c>
      <c r="G2236">
        <f>HLOOKUP("ScKode",data!$A$1:$AT$8036,A2236,FALSE)</f>
        <v>0</v>
      </c>
      <c r="H2236">
        <f>HLOOKUP("StofParameter",data!$A$1:$AT$8036,A2236,FALSE)</f>
        <v>0</v>
      </c>
      <c r="I2236">
        <f>HLOOKUP("Dato",data!$A$1:$AT$8036,A2236,FALSE)</f>
        <v>0</v>
      </c>
      <c r="J2236">
        <f>HLOOKUP("Resultat-attribut",data!$A$1:$AT$8036,A2236,FALSE)</f>
        <v>0</v>
      </c>
      <c r="K2236">
        <f>HLOOKUP("Resultat",data!$A$1:$AT$8036,A2236,FALSE)</f>
        <v>0</v>
      </c>
      <c r="L2236">
        <f>HLOOKUP("Enhed",data!$A$1:$AT$8036,A2236,FALSE)</f>
        <v>0</v>
      </c>
    </row>
    <row r="2237" spans="1:12" x14ac:dyDescent="0.2">
      <c r="A2237">
        <v>2236</v>
      </c>
      <c r="B2237">
        <f>HLOOKUP("Referencer",data!$A$1:$AT$8036,A2237,FALSE)</f>
        <v>0</v>
      </c>
      <c r="C2237">
        <f>HLOOKUP("Stedtekst",data!$A$1:$AT$8036,A2237,FALSE)</f>
        <v>0</v>
      </c>
      <c r="D2237">
        <f>HLOOKUP("Målested navn",data!$A$1:$AT$8036,A2237,FALSE)</f>
        <v>0</v>
      </c>
      <c r="E2237">
        <f>HLOOKUP("Prøvetagning",data!$A$1:$AT$8036,A2237,FALSE)</f>
        <v>0</v>
      </c>
      <c r="F2237">
        <f>HLOOKUP("Prøve",data!$A$1:$AT$8036,A2237,FALSE)</f>
        <v>0</v>
      </c>
      <c r="G2237">
        <f>HLOOKUP("ScKode",data!$A$1:$AT$8036,A2237,FALSE)</f>
        <v>0</v>
      </c>
      <c r="H2237">
        <f>HLOOKUP("StofParameter",data!$A$1:$AT$8036,A2237,FALSE)</f>
        <v>0</v>
      </c>
      <c r="I2237">
        <f>HLOOKUP("Dato",data!$A$1:$AT$8036,A2237,FALSE)</f>
        <v>0</v>
      </c>
      <c r="J2237">
        <f>HLOOKUP("Resultat-attribut",data!$A$1:$AT$8036,A2237,FALSE)</f>
        <v>0</v>
      </c>
      <c r="K2237">
        <f>HLOOKUP("Resultat",data!$A$1:$AT$8036,A2237,FALSE)</f>
        <v>0</v>
      </c>
      <c r="L2237">
        <f>HLOOKUP("Enhed",data!$A$1:$AT$8036,A2237,FALSE)</f>
        <v>0</v>
      </c>
    </row>
    <row r="2238" spans="1:12" x14ac:dyDescent="0.2">
      <c r="A2238">
        <v>2237</v>
      </c>
      <c r="B2238">
        <f>HLOOKUP("Referencer",data!$A$1:$AT$8036,A2238,FALSE)</f>
        <v>0</v>
      </c>
      <c r="C2238">
        <f>HLOOKUP("Stedtekst",data!$A$1:$AT$8036,A2238,FALSE)</f>
        <v>0</v>
      </c>
      <c r="D2238">
        <f>HLOOKUP("Målested navn",data!$A$1:$AT$8036,A2238,FALSE)</f>
        <v>0</v>
      </c>
      <c r="E2238">
        <f>HLOOKUP("Prøvetagning",data!$A$1:$AT$8036,A2238,FALSE)</f>
        <v>0</v>
      </c>
      <c r="F2238">
        <f>HLOOKUP("Prøve",data!$A$1:$AT$8036,A2238,FALSE)</f>
        <v>0</v>
      </c>
      <c r="G2238">
        <f>HLOOKUP("ScKode",data!$A$1:$AT$8036,A2238,FALSE)</f>
        <v>0</v>
      </c>
      <c r="H2238">
        <f>HLOOKUP("StofParameter",data!$A$1:$AT$8036,A2238,FALSE)</f>
        <v>0</v>
      </c>
      <c r="I2238">
        <f>HLOOKUP("Dato",data!$A$1:$AT$8036,A2238,FALSE)</f>
        <v>0</v>
      </c>
      <c r="J2238">
        <f>HLOOKUP("Resultat-attribut",data!$A$1:$AT$8036,A2238,FALSE)</f>
        <v>0</v>
      </c>
      <c r="K2238">
        <f>HLOOKUP("Resultat",data!$A$1:$AT$8036,A2238,FALSE)</f>
        <v>0</v>
      </c>
      <c r="L2238">
        <f>HLOOKUP("Enhed",data!$A$1:$AT$8036,A2238,FALSE)</f>
        <v>0</v>
      </c>
    </row>
    <row r="2239" spans="1:12" x14ac:dyDescent="0.2">
      <c r="A2239">
        <v>2238</v>
      </c>
      <c r="B2239">
        <f>HLOOKUP("Referencer",data!$A$1:$AT$8036,A2239,FALSE)</f>
        <v>0</v>
      </c>
      <c r="C2239">
        <f>HLOOKUP("Stedtekst",data!$A$1:$AT$8036,A2239,FALSE)</f>
        <v>0</v>
      </c>
      <c r="D2239">
        <f>HLOOKUP("Målested navn",data!$A$1:$AT$8036,A2239,FALSE)</f>
        <v>0</v>
      </c>
      <c r="E2239">
        <f>HLOOKUP("Prøvetagning",data!$A$1:$AT$8036,A2239,FALSE)</f>
        <v>0</v>
      </c>
      <c r="F2239">
        <f>HLOOKUP("Prøve",data!$A$1:$AT$8036,A2239,FALSE)</f>
        <v>0</v>
      </c>
      <c r="G2239">
        <f>HLOOKUP("ScKode",data!$A$1:$AT$8036,A2239,FALSE)</f>
        <v>0</v>
      </c>
      <c r="H2239">
        <f>HLOOKUP("StofParameter",data!$A$1:$AT$8036,A2239,FALSE)</f>
        <v>0</v>
      </c>
      <c r="I2239">
        <f>HLOOKUP("Dato",data!$A$1:$AT$8036,A2239,FALSE)</f>
        <v>0</v>
      </c>
      <c r="J2239">
        <f>HLOOKUP("Resultat-attribut",data!$A$1:$AT$8036,A2239,FALSE)</f>
        <v>0</v>
      </c>
      <c r="K2239">
        <f>HLOOKUP("Resultat",data!$A$1:$AT$8036,A2239,FALSE)</f>
        <v>0</v>
      </c>
      <c r="L2239">
        <f>HLOOKUP("Enhed",data!$A$1:$AT$8036,A2239,FALSE)</f>
        <v>0</v>
      </c>
    </row>
    <row r="2240" spans="1:12" x14ac:dyDescent="0.2">
      <c r="A2240">
        <v>2239</v>
      </c>
      <c r="B2240">
        <f>HLOOKUP("Referencer",data!$A$1:$AT$8036,A2240,FALSE)</f>
        <v>0</v>
      </c>
      <c r="C2240">
        <f>HLOOKUP("Stedtekst",data!$A$1:$AT$8036,A2240,FALSE)</f>
        <v>0</v>
      </c>
      <c r="D2240">
        <f>HLOOKUP("Målested navn",data!$A$1:$AT$8036,A2240,FALSE)</f>
        <v>0</v>
      </c>
      <c r="E2240">
        <f>HLOOKUP("Prøvetagning",data!$A$1:$AT$8036,A2240,FALSE)</f>
        <v>0</v>
      </c>
      <c r="F2240">
        <f>HLOOKUP("Prøve",data!$A$1:$AT$8036,A2240,FALSE)</f>
        <v>0</v>
      </c>
      <c r="G2240">
        <f>HLOOKUP("ScKode",data!$A$1:$AT$8036,A2240,FALSE)</f>
        <v>0</v>
      </c>
      <c r="H2240">
        <f>HLOOKUP("StofParameter",data!$A$1:$AT$8036,A2240,FALSE)</f>
        <v>0</v>
      </c>
      <c r="I2240">
        <f>HLOOKUP("Dato",data!$A$1:$AT$8036,A2240,FALSE)</f>
        <v>0</v>
      </c>
      <c r="J2240">
        <f>HLOOKUP("Resultat-attribut",data!$A$1:$AT$8036,A2240,FALSE)</f>
        <v>0</v>
      </c>
      <c r="K2240">
        <f>HLOOKUP("Resultat",data!$A$1:$AT$8036,A2240,FALSE)</f>
        <v>0</v>
      </c>
      <c r="L2240">
        <f>HLOOKUP("Enhed",data!$A$1:$AT$8036,A2240,FALSE)</f>
        <v>0</v>
      </c>
    </row>
    <row r="2241" spans="1:12" x14ac:dyDescent="0.2">
      <c r="A2241">
        <v>2240</v>
      </c>
      <c r="B2241">
        <f>HLOOKUP("Referencer",data!$A$1:$AT$8036,A2241,FALSE)</f>
        <v>0</v>
      </c>
      <c r="C2241">
        <f>HLOOKUP("Stedtekst",data!$A$1:$AT$8036,A2241,FALSE)</f>
        <v>0</v>
      </c>
      <c r="D2241">
        <f>HLOOKUP("Målested navn",data!$A$1:$AT$8036,A2241,FALSE)</f>
        <v>0</v>
      </c>
      <c r="E2241">
        <f>HLOOKUP("Prøvetagning",data!$A$1:$AT$8036,A2241,FALSE)</f>
        <v>0</v>
      </c>
      <c r="F2241">
        <f>HLOOKUP("Prøve",data!$A$1:$AT$8036,A2241,FALSE)</f>
        <v>0</v>
      </c>
      <c r="G2241">
        <f>HLOOKUP("ScKode",data!$A$1:$AT$8036,A2241,FALSE)</f>
        <v>0</v>
      </c>
      <c r="H2241">
        <f>HLOOKUP("StofParameter",data!$A$1:$AT$8036,A2241,FALSE)</f>
        <v>0</v>
      </c>
      <c r="I2241">
        <f>HLOOKUP("Dato",data!$A$1:$AT$8036,A2241,FALSE)</f>
        <v>0</v>
      </c>
      <c r="J2241">
        <f>HLOOKUP("Resultat-attribut",data!$A$1:$AT$8036,A2241,FALSE)</f>
        <v>0</v>
      </c>
      <c r="K2241">
        <f>HLOOKUP("Resultat",data!$A$1:$AT$8036,A2241,FALSE)</f>
        <v>0</v>
      </c>
      <c r="L2241">
        <f>HLOOKUP("Enhed",data!$A$1:$AT$8036,A2241,FALSE)</f>
        <v>0</v>
      </c>
    </row>
    <row r="2242" spans="1:12" x14ac:dyDescent="0.2">
      <c r="A2242">
        <v>2241</v>
      </c>
      <c r="B2242">
        <f>HLOOKUP("Referencer",data!$A$1:$AT$8036,A2242,FALSE)</f>
        <v>0</v>
      </c>
      <c r="C2242">
        <f>HLOOKUP("Stedtekst",data!$A$1:$AT$8036,A2242,FALSE)</f>
        <v>0</v>
      </c>
      <c r="D2242">
        <f>HLOOKUP("Målested navn",data!$A$1:$AT$8036,A2242,FALSE)</f>
        <v>0</v>
      </c>
      <c r="E2242">
        <f>HLOOKUP("Prøvetagning",data!$A$1:$AT$8036,A2242,FALSE)</f>
        <v>0</v>
      </c>
      <c r="F2242">
        <f>HLOOKUP("Prøve",data!$A$1:$AT$8036,A2242,FALSE)</f>
        <v>0</v>
      </c>
      <c r="G2242">
        <f>HLOOKUP("ScKode",data!$A$1:$AT$8036,A2242,FALSE)</f>
        <v>0</v>
      </c>
      <c r="H2242">
        <f>HLOOKUP("StofParameter",data!$A$1:$AT$8036,A2242,FALSE)</f>
        <v>0</v>
      </c>
      <c r="I2242">
        <f>HLOOKUP("Dato",data!$A$1:$AT$8036,A2242,FALSE)</f>
        <v>0</v>
      </c>
      <c r="J2242">
        <f>HLOOKUP("Resultat-attribut",data!$A$1:$AT$8036,A2242,FALSE)</f>
        <v>0</v>
      </c>
      <c r="K2242">
        <f>HLOOKUP("Resultat",data!$A$1:$AT$8036,A2242,FALSE)</f>
        <v>0</v>
      </c>
      <c r="L2242">
        <f>HLOOKUP("Enhed",data!$A$1:$AT$8036,A2242,FALSE)</f>
        <v>0</v>
      </c>
    </row>
    <row r="2243" spans="1:12" x14ac:dyDescent="0.2">
      <c r="A2243">
        <v>2242</v>
      </c>
      <c r="B2243">
        <f>HLOOKUP("Referencer",data!$A$1:$AT$8036,A2243,FALSE)</f>
        <v>0</v>
      </c>
      <c r="C2243">
        <f>HLOOKUP("Stedtekst",data!$A$1:$AT$8036,A2243,FALSE)</f>
        <v>0</v>
      </c>
      <c r="D2243">
        <f>HLOOKUP("Målested navn",data!$A$1:$AT$8036,A2243,FALSE)</f>
        <v>0</v>
      </c>
      <c r="E2243">
        <f>HLOOKUP("Prøvetagning",data!$A$1:$AT$8036,A2243,FALSE)</f>
        <v>0</v>
      </c>
      <c r="F2243">
        <f>HLOOKUP("Prøve",data!$A$1:$AT$8036,A2243,FALSE)</f>
        <v>0</v>
      </c>
      <c r="G2243">
        <f>HLOOKUP("ScKode",data!$A$1:$AT$8036,A2243,FALSE)</f>
        <v>0</v>
      </c>
      <c r="H2243">
        <f>HLOOKUP("StofParameter",data!$A$1:$AT$8036,A2243,FALSE)</f>
        <v>0</v>
      </c>
      <c r="I2243">
        <f>HLOOKUP("Dato",data!$A$1:$AT$8036,A2243,FALSE)</f>
        <v>0</v>
      </c>
      <c r="J2243">
        <f>HLOOKUP("Resultat-attribut",data!$A$1:$AT$8036,A2243,FALSE)</f>
        <v>0</v>
      </c>
      <c r="K2243">
        <f>HLOOKUP("Resultat",data!$A$1:$AT$8036,A2243,FALSE)</f>
        <v>0</v>
      </c>
      <c r="L2243">
        <f>HLOOKUP("Enhed",data!$A$1:$AT$8036,A2243,FALSE)</f>
        <v>0</v>
      </c>
    </row>
    <row r="2244" spans="1:12" x14ac:dyDescent="0.2">
      <c r="A2244">
        <v>2243</v>
      </c>
      <c r="B2244">
        <f>HLOOKUP("Referencer",data!$A$1:$AT$8036,A2244,FALSE)</f>
        <v>0</v>
      </c>
      <c r="C2244">
        <f>HLOOKUP("Stedtekst",data!$A$1:$AT$8036,A2244,FALSE)</f>
        <v>0</v>
      </c>
      <c r="D2244">
        <f>HLOOKUP("Målested navn",data!$A$1:$AT$8036,A2244,FALSE)</f>
        <v>0</v>
      </c>
      <c r="E2244">
        <f>HLOOKUP("Prøvetagning",data!$A$1:$AT$8036,A2244,FALSE)</f>
        <v>0</v>
      </c>
      <c r="F2244">
        <f>HLOOKUP("Prøve",data!$A$1:$AT$8036,A2244,FALSE)</f>
        <v>0</v>
      </c>
      <c r="G2244">
        <f>HLOOKUP("ScKode",data!$A$1:$AT$8036,A2244,FALSE)</f>
        <v>0</v>
      </c>
      <c r="H2244">
        <f>HLOOKUP("StofParameter",data!$A$1:$AT$8036,A2244,FALSE)</f>
        <v>0</v>
      </c>
      <c r="I2244">
        <f>HLOOKUP("Dato",data!$A$1:$AT$8036,A2244,FALSE)</f>
        <v>0</v>
      </c>
      <c r="J2244">
        <f>HLOOKUP("Resultat-attribut",data!$A$1:$AT$8036,A2244,FALSE)</f>
        <v>0</v>
      </c>
      <c r="K2244">
        <f>HLOOKUP("Resultat",data!$A$1:$AT$8036,A2244,FALSE)</f>
        <v>0</v>
      </c>
      <c r="L2244">
        <f>HLOOKUP("Enhed",data!$A$1:$AT$8036,A2244,FALSE)</f>
        <v>0</v>
      </c>
    </row>
    <row r="2245" spans="1:12" x14ac:dyDescent="0.2">
      <c r="A2245">
        <v>2244</v>
      </c>
      <c r="B2245">
        <f>HLOOKUP("Referencer",data!$A$1:$AT$8036,A2245,FALSE)</f>
        <v>0</v>
      </c>
      <c r="C2245">
        <f>HLOOKUP("Stedtekst",data!$A$1:$AT$8036,A2245,FALSE)</f>
        <v>0</v>
      </c>
      <c r="D2245">
        <f>HLOOKUP("Målested navn",data!$A$1:$AT$8036,A2245,FALSE)</f>
        <v>0</v>
      </c>
      <c r="E2245">
        <f>HLOOKUP("Prøvetagning",data!$A$1:$AT$8036,A2245,FALSE)</f>
        <v>0</v>
      </c>
      <c r="F2245">
        <f>HLOOKUP("Prøve",data!$A$1:$AT$8036,A2245,FALSE)</f>
        <v>0</v>
      </c>
      <c r="G2245">
        <f>HLOOKUP("ScKode",data!$A$1:$AT$8036,A2245,FALSE)</f>
        <v>0</v>
      </c>
      <c r="H2245">
        <f>HLOOKUP("StofParameter",data!$A$1:$AT$8036,A2245,FALSE)</f>
        <v>0</v>
      </c>
      <c r="I2245">
        <f>HLOOKUP("Dato",data!$A$1:$AT$8036,A2245,FALSE)</f>
        <v>0</v>
      </c>
      <c r="J2245">
        <f>HLOOKUP("Resultat-attribut",data!$A$1:$AT$8036,A2245,FALSE)</f>
        <v>0</v>
      </c>
      <c r="K2245">
        <f>HLOOKUP("Resultat",data!$A$1:$AT$8036,A2245,FALSE)</f>
        <v>0</v>
      </c>
      <c r="L2245">
        <f>HLOOKUP("Enhed",data!$A$1:$AT$8036,A2245,FALSE)</f>
        <v>0</v>
      </c>
    </row>
    <row r="2246" spans="1:12" x14ac:dyDescent="0.2">
      <c r="A2246">
        <v>2245</v>
      </c>
      <c r="B2246">
        <f>HLOOKUP("Referencer",data!$A$1:$AT$8036,A2246,FALSE)</f>
        <v>0</v>
      </c>
      <c r="C2246">
        <f>HLOOKUP("Stedtekst",data!$A$1:$AT$8036,A2246,FALSE)</f>
        <v>0</v>
      </c>
      <c r="D2246">
        <f>HLOOKUP("Målested navn",data!$A$1:$AT$8036,A2246,FALSE)</f>
        <v>0</v>
      </c>
      <c r="E2246">
        <f>HLOOKUP("Prøvetagning",data!$A$1:$AT$8036,A2246,FALSE)</f>
        <v>0</v>
      </c>
      <c r="F2246">
        <f>HLOOKUP("Prøve",data!$A$1:$AT$8036,A2246,FALSE)</f>
        <v>0</v>
      </c>
      <c r="G2246">
        <f>HLOOKUP("ScKode",data!$A$1:$AT$8036,A2246,FALSE)</f>
        <v>0</v>
      </c>
      <c r="H2246">
        <f>HLOOKUP("StofParameter",data!$A$1:$AT$8036,A2246,FALSE)</f>
        <v>0</v>
      </c>
      <c r="I2246">
        <f>HLOOKUP("Dato",data!$A$1:$AT$8036,A2246,FALSE)</f>
        <v>0</v>
      </c>
      <c r="J2246">
        <f>HLOOKUP("Resultat-attribut",data!$A$1:$AT$8036,A2246,FALSE)</f>
        <v>0</v>
      </c>
      <c r="K2246">
        <f>HLOOKUP("Resultat",data!$A$1:$AT$8036,A2246,FALSE)</f>
        <v>0</v>
      </c>
      <c r="L2246">
        <f>HLOOKUP("Enhed",data!$A$1:$AT$8036,A2246,FALSE)</f>
        <v>0</v>
      </c>
    </row>
    <row r="2247" spans="1:12" x14ac:dyDescent="0.2">
      <c r="A2247">
        <v>2246</v>
      </c>
      <c r="B2247">
        <f>HLOOKUP("Referencer",data!$A$1:$AT$8036,A2247,FALSE)</f>
        <v>0</v>
      </c>
      <c r="C2247">
        <f>HLOOKUP("Stedtekst",data!$A$1:$AT$8036,A2247,FALSE)</f>
        <v>0</v>
      </c>
      <c r="D2247">
        <f>HLOOKUP("Målested navn",data!$A$1:$AT$8036,A2247,FALSE)</f>
        <v>0</v>
      </c>
      <c r="E2247">
        <f>HLOOKUP("Prøvetagning",data!$A$1:$AT$8036,A2247,FALSE)</f>
        <v>0</v>
      </c>
      <c r="F2247">
        <f>HLOOKUP("Prøve",data!$A$1:$AT$8036,A2247,FALSE)</f>
        <v>0</v>
      </c>
      <c r="G2247">
        <f>HLOOKUP("ScKode",data!$A$1:$AT$8036,A2247,FALSE)</f>
        <v>0</v>
      </c>
      <c r="H2247">
        <f>HLOOKUP("StofParameter",data!$A$1:$AT$8036,A2247,FALSE)</f>
        <v>0</v>
      </c>
      <c r="I2247">
        <f>HLOOKUP("Dato",data!$A$1:$AT$8036,A2247,FALSE)</f>
        <v>0</v>
      </c>
      <c r="J2247">
        <f>HLOOKUP("Resultat-attribut",data!$A$1:$AT$8036,A2247,FALSE)</f>
        <v>0</v>
      </c>
      <c r="K2247">
        <f>HLOOKUP("Resultat",data!$A$1:$AT$8036,A2247,FALSE)</f>
        <v>0</v>
      </c>
      <c r="L2247">
        <f>HLOOKUP("Enhed",data!$A$1:$AT$8036,A2247,FALSE)</f>
        <v>0</v>
      </c>
    </row>
    <row r="2248" spans="1:12" x14ac:dyDescent="0.2">
      <c r="A2248">
        <v>2247</v>
      </c>
      <c r="B2248">
        <f>HLOOKUP("Referencer",data!$A$1:$AT$8036,A2248,FALSE)</f>
        <v>0</v>
      </c>
      <c r="C2248">
        <f>HLOOKUP("Stedtekst",data!$A$1:$AT$8036,A2248,FALSE)</f>
        <v>0</v>
      </c>
      <c r="D2248">
        <f>HLOOKUP("Målested navn",data!$A$1:$AT$8036,A2248,FALSE)</f>
        <v>0</v>
      </c>
      <c r="E2248">
        <f>HLOOKUP("Prøvetagning",data!$A$1:$AT$8036,A2248,FALSE)</f>
        <v>0</v>
      </c>
      <c r="F2248">
        <f>HLOOKUP("Prøve",data!$A$1:$AT$8036,A2248,FALSE)</f>
        <v>0</v>
      </c>
      <c r="G2248">
        <f>HLOOKUP("ScKode",data!$A$1:$AT$8036,A2248,FALSE)</f>
        <v>0</v>
      </c>
      <c r="H2248">
        <f>HLOOKUP("StofParameter",data!$A$1:$AT$8036,A2248,FALSE)</f>
        <v>0</v>
      </c>
      <c r="I2248">
        <f>HLOOKUP("Dato",data!$A$1:$AT$8036,A2248,FALSE)</f>
        <v>0</v>
      </c>
      <c r="J2248">
        <f>HLOOKUP("Resultat-attribut",data!$A$1:$AT$8036,A2248,FALSE)</f>
        <v>0</v>
      </c>
      <c r="K2248">
        <f>HLOOKUP("Resultat",data!$A$1:$AT$8036,A2248,FALSE)</f>
        <v>0</v>
      </c>
      <c r="L2248">
        <f>HLOOKUP("Enhed",data!$A$1:$AT$8036,A2248,FALSE)</f>
        <v>0</v>
      </c>
    </row>
    <row r="2249" spans="1:12" x14ac:dyDescent="0.2">
      <c r="A2249">
        <v>2248</v>
      </c>
      <c r="B2249">
        <f>HLOOKUP("Referencer",data!$A$1:$AT$8036,A2249,FALSE)</f>
        <v>0</v>
      </c>
      <c r="C2249">
        <f>HLOOKUP("Stedtekst",data!$A$1:$AT$8036,A2249,FALSE)</f>
        <v>0</v>
      </c>
      <c r="D2249">
        <f>HLOOKUP("Målested navn",data!$A$1:$AT$8036,A2249,FALSE)</f>
        <v>0</v>
      </c>
      <c r="E2249">
        <f>HLOOKUP("Prøvetagning",data!$A$1:$AT$8036,A2249,FALSE)</f>
        <v>0</v>
      </c>
      <c r="F2249">
        <f>HLOOKUP("Prøve",data!$A$1:$AT$8036,A2249,FALSE)</f>
        <v>0</v>
      </c>
      <c r="G2249">
        <f>HLOOKUP("ScKode",data!$A$1:$AT$8036,A2249,FALSE)</f>
        <v>0</v>
      </c>
      <c r="H2249">
        <f>HLOOKUP("StofParameter",data!$A$1:$AT$8036,A2249,FALSE)</f>
        <v>0</v>
      </c>
      <c r="I2249">
        <f>HLOOKUP("Dato",data!$A$1:$AT$8036,A2249,FALSE)</f>
        <v>0</v>
      </c>
      <c r="J2249">
        <f>HLOOKUP("Resultat-attribut",data!$A$1:$AT$8036,A2249,FALSE)</f>
        <v>0</v>
      </c>
      <c r="K2249">
        <f>HLOOKUP("Resultat",data!$A$1:$AT$8036,A2249,FALSE)</f>
        <v>0</v>
      </c>
      <c r="L2249">
        <f>HLOOKUP("Enhed",data!$A$1:$AT$8036,A2249,FALSE)</f>
        <v>0</v>
      </c>
    </row>
    <row r="2250" spans="1:12" x14ac:dyDescent="0.2">
      <c r="A2250">
        <v>2249</v>
      </c>
      <c r="B2250">
        <f>HLOOKUP("Referencer",data!$A$1:$AT$8036,A2250,FALSE)</f>
        <v>0</v>
      </c>
      <c r="C2250">
        <f>HLOOKUP("Stedtekst",data!$A$1:$AT$8036,A2250,FALSE)</f>
        <v>0</v>
      </c>
      <c r="D2250">
        <f>HLOOKUP("Målested navn",data!$A$1:$AT$8036,A2250,FALSE)</f>
        <v>0</v>
      </c>
      <c r="E2250">
        <f>HLOOKUP("Prøvetagning",data!$A$1:$AT$8036,A2250,FALSE)</f>
        <v>0</v>
      </c>
      <c r="F2250">
        <f>HLOOKUP("Prøve",data!$A$1:$AT$8036,A2250,FALSE)</f>
        <v>0</v>
      </c>
      <c r="G2250">
        <f>HLOOKUP("ScKode",data!$A$1:$AT$8036,A2250,FALSE)</f>
        <v>0</v>
      </c>
      <c r="H2250">
        <f>HLOOKUP("StofParameter",data!$A$1:$AT$8036,A2250,FALSE)</f>
        <v>0</v>
      </c>
      <c r="I2250">
        <f>HLOOKUP("Dato",data!$A$1:$AT$8036,A2250,FALSE)</f>
        <v>0</v>
      </c>
      <c r="J2250">
        <f>HLOOKUP("Resultat-attribut",data!$A$1:$AT$8036,A2250,FALSE)</f>
        <v>0</v>
      </c>
      <c r="K2250">
        <f>HLOOKUP("Resultat",data!$A$1:$AT$8036,A2250,FALSE)</f>
        <v>0</v>
      </c>
      <c r="L2250">
        <f>HLOOKUP("Enhed",data!$A$1:$AT$8036,A2250,FALSE)</f>
        <v>0</v>
      </c>
    </row>
    <row r="2251" spans="1:12" x14ac:dyDescent="0.2">
      <c r="A2251">
        <v>2250</v>
      </c>
      <c r="B2251">
        <f>HLOOKUP("Referencer",data!$A$1:$AT$8036,A2251,FALSE)</f>
        <v>0</v>
      </c>
      <c r="C2251">
        <f>HLOOKUP("Stedtekst",data!$A$1:$AT$8036,A2251,FALSE)</f>
        <v>0</v>
      </c>
      <c r="D2251">
        <f>HLOOKUP("Målested navn",data!$A$1:$AT$8036,A2251,FALSE)</f>
        <v>0</v>
      </c>
      <c r="E2251">
        <f>HLOOKUP("Prøvetagning",data!$A$1:$AT$8036,A2251,FALSE)</f>
        <v>0</v>
      </c>
      <c r="F2251">
        <f>HLOOKUP("Prøve",data!$A$1:$AT$8036,A2251,FALSE)</f>
        <v>0</v>
      </c>
      <c r="G2251">
        <f>HLOOKUP("ScKode",data!$A$1:$AT$8036,A2251,FALSE)</f>
        <v>0</v>
      </c>
      <c r="H2251">
        <f>HLOOKUP("StofParameter",data!$A$1:$AT$8036,A2251,FALSE)</f>
        <v>0</v>
      </c>
      <c r="I2251">
        <f>HLOOKUP("Dato",data!$A$1:$AT$8036,A2251,FALSE)</f>
        <v>0</v>
      </c>
      <c r="J2251">
        <f>HLOOKUP("Resultat-attribut",data!$A$1:$AT$8036,A2251,FALSE)</f>
        <v>0</v>
      </c>
      <c r="K2251">
        <f>HLOOKUP("Resultat",data!$A$1:$AT$8036,A2251,FALSE)</f>
        <v>0</v>
      </c>
      <c r="L2251">
        <f>HLOOKUP("Enhed",data!$A$1:$AT$8036,A2251,FALSE)</f>
        <v>0</v>
      </c>
    </row>
    <row r="2252" spans="1:12" x14ac:dyDescent="0.2">
      <c r="A2252">
        <v>2251</v>
      </c>
      <c r="B2252">
        <f>HLOOKUP("Referencer",data!$A$1:$AT$8036,A2252,FALSE)</f>
        <v>0</v>
      </c>
      <c r="C2252">
        <f>HLOOKUP("Stedtekst",data!$A$1:$AT$8036,A2252,FALSE)</f>
        <v>0</v>
      </c>
      <c r="D2252">
        <f>HLOOKUP("Målested navn",data!$A$1:$AT$8036,A2252,FALSE)</f>
        <v>0</v>
      </c>
      <c r="E2252">
        <f>HLOOKUP("Prøvetagning",data!$A$1:$AT$8036,A2252,FALSE)</f>
        <v>0</v>
      </c>
      <c r="F2252">
        <f>HLOOKUP("Prøve",data!$A$1:$AT$8036,A2252,FALSE)</f>
        <v>0</v>
      </c>
      <c r="G2252">
        <f>HLOOKUP("ScKode",data!$A$1:$AT$8036,A2252,FALSE)</f>
        <v>0</v>
      </c>
      <c r="H2252">
        <f>HLOOKUP("StofParameter",data!$A$1:$AT$8036,A2252,FALSE)</f>
        <v>0</v>
      </c>
      <c r="I2252">
        <f>HLOOKUP("Dato",data!$A$1:$AT$8036,A2252,FALSE)</f>
        <v>0</v>
      </c>
      <c r="J2252">
        <f>HLOOKUP("Resultat-attribut",data!$A$1:$AT$8036,A2252,FALSE)</f>
        <v>0</v>
      </c>
      <c r="K2252">
        <f>HLOOKUP("Resultat",data!$A$1:$AT$8036,A2252,FALSE)</f>
        <v>0</v>
      </c>
      <c r="L2252">
        <f>HLOOKUP("Enhed",data!$A$1:$AT$8036,A2252,FALSE)</f>
        <v>0</v>
      </c>
    </row>
    <row r="2253" spans="1:12" x14ac:dyDescent="0.2">
      <c r="A2253">
        <v>2252</v>
      </c>
      <c r="B2253">
        <f>HLOOKUP("Referencer",data!$A$1:$AT$8036,A2253,FALSE)</f>
        <v>0</v>
      </c>
      <c r="C2253">
        <f>HLOOKUP("Stedtekst",data!$A$1:$AT$8036,A2253,FALSE)</f>
        <v>0</v>
      </c>
      <c r="D2253">
        <f>HLOOKUP("Målested navn",data!$A$1:$AT$8036,A2253,FALSE)</f>
        <v>0</v>
      </c>
      <c r="E2253">
        <f>HLOOKUP("Prøvetagning",data!$A$1:$AT$8036,A2253,FALSE)</f>
        <v>0</v>
      </c>
      <c r="F2253">
        <f>HLOOKUP("Prøve",data!$A$1:$AT$8036,A2253,FALSE)</f>
        <v>0</v>
      </c>
      <c r="G2253">
        <f>HLOOKUP("ScKode",data!$A$1:$AT$8036,A2253,FALSE)</f>
        <v>0</v>
      </c>
      <c r="H2253">
        <f>HLOOKUP("StofParameter",data!$A$1:$AT$8036,A2253,FALSE)</f>
        <v>0</v>
      </c>
      <c r="I2253">
        <f>HLOOKUP("Dato",data!$A$1:$AT$8036,A2253,FALSE)</f>
        <v>0</v>
      </c>
      <c r="J2253">
        <f>HLOOKUP("Resultat-attribut",data!$A$1:$AT$8036,A2253,FALSE)</f>
        <v>0</v>
      </c>
      <c r="K2253">
        <f>HLOOKUP("Resultat",data!$A$1:$AT$8036,A2253,FALSE)</f>
        <v>0</v>
      </c>
      <c r="L2253">
        <f>HLOOKUP("Enhed",data!$A$1:$AT$8036,A2253,FALSE)</f>
        <v>0</v>
      </c>
    </row>
    <row r="2254" spans="1:12" x14ac:dyDescent="0.2">
      <c r="A2254">
        <v>2253</v>
      </c>
      <c r="B2254">
        <f>HLOOKUP("Referencer",data!$A$1:$AT$8036,A2254,FALSE)</f>
        <v>0</v>
      </c>
      <c r="C2254">
        <f>HLOOKUP("Stedtekst",data!$A$1:$AT$8036,A2254,FALSE)</f>
        <v>0</v>
      </c>
      <c r="D2254">
        <f>HLOOKUP("Målested navn",data!$A$1:$AT$8036,A2254,FALSE)</f>
        <v>0</v>
      </c>
      <c r="E2254">
        <f>HLOOKUP("Prøvetagning",data!$A$1:$AT$8036,A2254,FALSE)</f>
        <v>0</v>
      </c>
      <c r="F2254">
        <f>HLOOKUP("Prøve",data!$A$1:$AT$8036,A2254,FALSE)</f>
        <v>0</v>
      </c>
      <c r="G2254">
        <f>HLOOKUP("ScKode",data!$A$1:$AT$8036,A2254,FALSE)</f>
        <v>0</v>
      </c>
      <c r="H2254">
        <f>HLOOKUP("StofParameter",data!$A$1:$AT$8036,A2254,FALSE)</f>
        <v>0</v>
      </c>
      <c r="I2254">
        <f>HLOOKUP("Dato",data!$A$1:$AT$8036,A2254,FALSE)</f>
        <v>0</v>
      </c>
      <c r="J2254">
        <f>HLOOKUP("Resultat-attribut",data!$A$1:$AT$8036,A2254,FALSE)</f>
        <v>0</v>
      </c>
      <c r="K2254">
        <f>HLOOKUP("Resultat",data!$A$1:$AT$8036,A2254,FALSE)</f>
        <v>0</v>
      </c>
      <c r="L2254">
        <f>HLOOKUP("Enhed",data!$A$1:$AT$8036,A2254,FALSE)</f>
        <v>0</v>
      </c>
    </row>
    <row r="2255" spans="1:12" x14ac:dyDescent="0.2">
      <c r="A2255">
        <v>2254</v>
      </c>
      <c r="B2255">
        <f>HLOOKUP("Referencer",data!$A$1:$AT$8036,A2255,FALSE)</f>
        <v>0</v>
      </c>
      <c r="C2255">
        <f>HLOOKUP("Stedtekst",data!$A$1:$AT$8036,A2255,FALSE)</f>
        <v>0</v>
      </c>
      <c r="D2255">
        <f>HLOOKUP("Målested navn",data!$A$1:$AT$8036,A2255,FALSE)</f>
        <v>0</v>
      </c>
      <c r="E2255">
        <f>HLOOKUP("Prøvetagning",data!$A$1:$AT$8036,A2255,FALSE)</f>
        <v>0</v>
      </c>
      <c r="F2255">
        <f>HLOOKUP("Prøve",data!$A$1:$AT$8036,A2255,FALSE)</f>
        <v>0</v>
      </c>
      <c r="G2255">
        <f>HLOOKUP("ScKode",data!$A$1:$AT$8036,A2255,FALSE)</f>
        <v>0</v>
      </c>
      <c r="H2255">
        <f>HLOOKUP("StofParameter",data!$A$1:$AT$8036,A2255,FALSE)</f>
        <v>0</v>
      </c>
      <c r="I2255">
        <f>HLOOKUP("Dato",data!$A$1:$AT$8036,A2255,FALSE)</f>
        <v>0</v>
      </c>
      <c r="J2255">
        <f>HLOOKUP("Resultat-attribut",data!$A$1:$AT$8036,A2255,FALSE)</f>
        <v>0</v>
      </c>
      <c r="K2255">
        <f>HLOOKUP("Resultat",data!$A$1:$AT$8036,A2255,FALSE)</f>
        <v>0</v>
      </c>
      <c r="L2255">
        <f>HLOOKUP("Enhed",data!$A$1:$AT$8036,A2255,FALSE)</f>
        <v>0</v>
      </c>
    </row>
    <row r="2256" spans="1:12" x14ac:dyDescent="0.2">
      <c r="A2256">
        <v>2255</v>
      </c>
      <c r="B2256">
        <f>HLOOKUP("Referencer",data!$A$1:$AT$8036,A2256,FALSE)</f>
        <v>0</v>
      </c>
      <c r="C2256">
        <f>HLOOKUP("Stedtekst",data!$A$1:$AT$8036,A2256,FALSE)</f>
        <v>0</v>
      </c>
      <c r="D2256">
        <f>HLOOKUP("Målested navn",data!$A$1:$AT$8036,A2256,FALSE)</f>
        <v>0</v>
      </c>
      <c r="E2256">
        <f>HLOOKUP("Prøvetagning",data!$A$1:$AT$8036,A2256,FALSE)</f>
        <v>0</v>
      </c>
      <c r="F2256">
        <f>HLOOKUP("Prøve",data!$A$1:$AT$8036,A2256,FALSE)</f>
        <v>0</v>
      </c>
      <c r="G2256">
        <f>HLOOKUP("ScKode",data!$A$1:$AT$8036,A2256,FALSE)</f>
        <v>0</v>
      </c>
      <c r="H2256">
        <f>HLOOKUP("StofParameter",data!$A$1:$AT$8036,A2256,FALSE)</f>
        <v>0</v>
      </c>
      <c r="I2256">
        <f>HLOOKUP("Dato",data!$A$1:$AT$8036,A2256,FALSE)</f>
        <v>0</v>
      </c>
      <c r="J2256">
        <f>HLOOKUP("Resultat-attribut",data!$A$1:$AT$8036,A2256,FALSE)</f>
        <v>0</v>
      </c>
      <c r="K2256">
        <f>HLOOKUP("Resultat",data!$A$1:$AT$8036,A2256,FALSE)</f>
        <v>0</v>
      </c>
      <c r="L2256">
        <f>HLOOKUP("Enhed",data!$A$1:$AT$8036,A2256,FALSE)</f>
        <v>0</v>
      </c>
    </row>
    <row r="2257" spans="1:12" x14ac:dyDescent="0.2">
      <c r="A2257">
        <v>2256</v>
      </c>
      <c r="B2257">
        <f>HLOOKUP("Referencer",data!$A$1:$AT$8036,A2257,FALSE)</f>
        <v>0</v>
      </c>
      <c r="C2257">
        <f>HLOOKUP("Stedtekst",data!$A$1:$AT$8036,A2257,FALSE)</f>
        <v>0</v>
      </c>
      <c r="D2257">
        <f>HLOOKUP("Målested navn",data!$A$1:$AT$8036,A2257,FALSE)</f>
        <v>0</v>
      </c>
      <c r="E2257">
        <f>HLOOKUP("Prøvetagning",data!$A$1:$AT$8036,A2257,FALSE)</f>
        <v>0</v>
      </c>
      <c r="F2257">
        <f>HLOOKUP("Prøve",data!$A$1:$AT$8036,A2257,FALSE)</f>
        <v>0</v>
      </c>
      <c r="G2257">
        <f>HLOOKUP("ScKode",data!$A$1:$AT$8036,A2257,FALSE)</f>
        <v>0</v>
      </c>
      <c r="H2257">
        <f>HLOOKUP("StofParameter",data!$A$1:$AT$8036,A2257,FALSE)</f>
        <v>0</v>
      </c>
      <c r="I2257">
        <f>HLOOKUP("Dato",data!$A$1:$AT$8036,A2257,FALSE)</f>
        <v>0</v>
      </c>
      <c r="J2257">
        <f>HLOOKUP("Resultat-attribut",data!$A$1:$AT$8036,A2257,FALSE)</f>
        <v>0</v>
      </c>
      <c r="K2257">
        <f>HLOOKUP("Resultat",data!$A$1:$AT$8036,A2257,FALSE)</f>
        <v>0</v>
      </c>
      <c r="L2257">
        <f>HLOOKUP("Enhed",data!$A$1:$AT$8036,A2257,FALSE)</f>
        <v>0</v>
      </c>
    </row>
    <row r="2258" spans="1:12" x14ac:dyDescent="0.2">
      <c r="A2258">
        <v>2257</v>
      </c>
      <c r="B2258">
        <f>HLOOKUP("Referencer",data!$A$1:$AT$8036,A2258,FALSE)</f>
        <v>0</v>
      </c>
      <c r="C2258">
        <f>HLOOKUP("Stedtekst",data!$A$1:$AT$8036,A2258,FALSE)</f>
        <v>0</v>
      </c>
      <c r="D2258">
        <f>HLOOKUP("Målested navn",data!$A$1:$AT$8036,A2258,FALSE)</f>
        <v>0</v>
      </c>
      <c r="E2258">
        <f>HLOOKUP("Prøvetagning",data!$A$1:$AT$8036,A2258,FALSE)</f>
        <v>0</v>
      </c>
      <c r="F2258">
        <f>HLOOKUP("Prøve",data!$A$1:$AT$8036,A2258,FALSE)</f>
        <v>0</v>
      </c>
      <c r="G2258">
        <f>HLOOKUP("ScKode",data!$A$1:$AT$8036,A2258,FALSE)</f>
        <v>0</v>
      </c>
      <c r="H2258">
        <f>HLOOKUP("StofParameter",data!$A$1:$AT$8036,A2258,FALSE)</f>
        <v>0</v>
      </c>
      <c r="I2258">
        <f>HLOOKUP("Dato",data!$A$1:$AT$8036,A2258,FALSE)</f>
        <v>0</v>
      </c>
      <c r="J2258">
        <f>HLOOKUP("Resultat-attribut",data!$A$1:$AT$8036,A2258,FALSE)</f>
        <v>0</v>
      </c>
      <c r="K2258">
        <f>HLOOKUP("Resultat",data!$A$1:$AT$8036,A2258,FALSE)</f>
        <v>0</v>
      </c>
      <c r="L2258">
        <f>HLOOKUP("Enhed",data!$A$1:$AT$8036,A2258,FALSE)</f>
        <v>0</v>
      </c>
    </row>
    <row r="2259" spans="1:12" x14ac:dyDescent="0.2">
      <c r="A2259">
        <v>2258</v>
      </c>
      <c r="B2259">
        <f>HLOOKUP("Referencer",data!$A$1:$AT$8036,A2259,FALSE)</f>
        <v>0</v>
      </c>
      <c r="C2259">
        <f>HLOOKUP("Stedtekst",data!$A$1:$AT$8036,A2259,FALSE)</f>
        <v>0</v>
      </c>
      <c r="D2259">
        <f>HLOOKUP("Målested navn",data!$A$1:$AT$8036,A2259,FALSE)</f>
        <v>0</v>
      </c>
      <c r="E2259">
        <f>HLOOKUP("Prøvetagning",data!$A$1:$AT$8036,A2259,FALSE)</f>
        <v>0</v>
      </c>
      <c r="F2259">
        <f>HLOOKUP("Prøve",data!$A$1:$AT$8036,A2259,FALSE)</f>
        <v>0</v>
      </c>
      <c r="G2259">
        <f>HLOOKUP("ScKode",data!$A$1:$AT$8036,A2259,FALSE)</f>
        <v>0</v>
      </c>
      <c r="H2259">
        <f>HLOOKUP("StofParameter",data!$A$1:$AT$8036,A2259,FALSE)</f>
        <v>0</v>
      </c>
      <c r="I2259">
        <f>HLOOKUP("Dato",data!$A$1:$AT$8036,A2259,FALSE)</f>
        <v>0</v>
      </c>
      <c r="J2259">
        <f>HLOOKUP("Resultat-attribut",data!$A$1:$AT$8036,A2259,FALSE)</f>
        <v>0</v>
      </c>
      <c r="K2259">
        <f>HLOOKUP("Resultat",data!$A$1:$AT$8036,A2259,FALSE)</f>
        <v>0</v>
      </c>
      <c r="L2259">
        <f>HLOOKUP("Enhed",data!$A$1:$AT$8036,A2259,FALSE)</f>
        <v>0</v>
      </c>
    </row>
    <row r="2260" spans="1:12" x14ac:dyDescent="0.2">
      <c r="A2260">
        <v>2259</v>
      </c>
      <c r="B2260">
        <f>HLOOKUP("Referencer",data!$A$1:$AT$8036,A2260,FALSE)</f>
        <v>0</v>
      </c>
      <c r="C2260">
        <f>HLOOKUP("Stedtekst",data!$A$1:$AT$8036,A2260,FALSE)</f>
        <v>0</v>
      </c>
      <c r="D2260">
        <f>HLOOKUP("Målested navn",data!$A$1:$AT$8036,A2260,FALSE)</f>
        <v>0</v>
      </c>
      <c r="E2260">
        <f>HLOOKUP("Prøvetagning",data!$A$1:$AT$8036,A2260,FALSE)</f>
        <v>0</v>
      </c>
      <c r="F2260">
        <f>HLOOKUP("Prøve",data!$A$1:$AT$8036,A2260,FALSE)</f>
        <v>0</v>
      </c>
      <c r="G2260">
        <f>HLOOKUP("ScKode",data!$A$1:$AT$8036,A2260,FALSE)</f>
        <v>0</v>
      </c>
      <c r="H2260">
        <f>HLOOKUP("StofParameter",data!$A$1:$AT$8036,A2260,FALSE)</f>
        <v>0</v>
      </c>
      <c r="I2260">
        <f>HLOOKUP("Dato",data!$A$1:$AT$8036,A2260,FALSE)</f>
        <v>0</v>
      </c>
      <c r="J2260">
        <f>HLOOKUP("Resultat-attribut",data!$A$1:$AT$8036,A2260,FALSE)</f>
        <v>0</v>
      </c>
      <c r="K2260">
        <f>HLOOKUP("Resultat",data!$A$1:$AT$8036,A2260,FALSE)</f>
        <v>0</v>
      </c>
      <c r="L2260">
        <f>HLOOKUP("Enhed",data!$A$1:$AT$8036,A2260,FALSE)</f>
        <v>0</v>
      </c>
    </row>
    <row r="2261" spans="1:12" x14ac:dyDescent="0.2">
      <c r="A2261">
        <v>2260</v>
      </c>
      <c r="B2261">
        <f>HLOOKUP("Referencer",data!$A$1:$AT$8036,A2261,FALSE)</f>
        <v>0</v>
      </c>
      <c r="C2261">
        <f>HLOOKUP("Stedtekst",data!$A$1:$AT$8036,A2261,FALSE)</f>
        <v>0</v>
      </c>
      <c r="D2261">
        <f>HLOOKUP("Målested navn",data!$A$1:$AT$8036,A2261,FALSE)</f>
        <v>0</v>
      </c>
      <c r="E2261">
        <f>HLOOKUP("Prøvetagning",data!$A$1:$AT$8036,A2261,FALSE)</f>
        <v>0</v>
      </c>
      <c r="F2261">
        <f>HLOOKUP("Prøve",data!$A$1:$AT$8036,A2261,FALSE)</f>
        <v>0</v>
      </c>
      <c r="G2261">
        <f>HLOOKUP("ScKode",data!$A$1:$AT$8036,A2261,FALSE)</f>
        <v>0</v>
      </c>
      <c r="H2261">
        <f>HLOOKUP("StofParameter",data!$A$1:$AT$8036,A2261,FALSE)</f>
        <v>0</v>
      </c>
      <c r="I2261">
        <f>HLOOKUP("Dato",data!$A$1:$AT$8036,A2261,FALSE)</f>
        <v>0</v>
      </c>
      <c r="J2261">
        <f>HLOOKUP("Resultat-attribut",data!$A$1:$AT$8036,A2261,FALSE)</f>
        <v>0</v>
      </c>
      <c r="K2261">
        <f>HLOOKUP("Resultat",data!$A$1:$AT$8036,A2261,FALSE)</f>
        <v>0</v>
      </c>
      <c r="L2261">
        <f>HLOOKUP("Enhed",data!$A$1:$AT$8036,A2261,FALSE)</f>
        <v>0</v>
      </c>
    </row>
    <row r="2262" spans="1:12" x14ac:dyDescent="0.2">
      <c r="A2262">
        <v>2261</v>
      </c>
      <c r="B2262">
        <f>HLOOKUP("Referencer",data!$A$1:$AT$8036,A2262,FALSE)</f>
        <v>0</v>
      </c>
      <c r="C2262">
        <f>HLOOKUP("Stedtekst",data!$A$1:$AT$8036,A2262,FALSE)</f>
        <v>0</v>
      </c>
      <c r="D2262">
        <f>HLOOKUP("Målested navn",data!$A$1:$AT$8036,A2262,FALSE)</f>
        <v>0</v>
      </c>
      <c r="E2262">
        <f>HLOOKUP("Prøvetagning",data!$A$1:$AT$8036,A2262,FALSE)</f>
        <v>0</v>
      </c>
      <c r="F2262">
        <f>HLOOKUP("Prøve",data!$A$1:$AT$8036,A2262,FALSE)</f>
        <v>0</v>
      </c>
      <c r="G2262">
        <f>HLOOKUP("ScKode",data!$A$1:$AT$8036,A2262,FALSE)</f>
        <v>0</v>
      </c>
      <c r="H2262">
        <f>HLOOKUP("StofParameter",data!$A$1:$AT$8036,A2262,FALSE)</f>
        <v>0</v>
      </c>
      <c r="I2262">
        <f>HLOOKUP("Dato",data!$A$1:$AT$8036,A2262,FALSE)</f>
        <v>0</v>
      </c>
      <c r="J2262">
        <f>HLOOKUP("Resultat-attribut",data!$A$1:$AT$8036,A2262,FALSE)</f>
        <v>0</v>
      </c>
      <c r="K2262">
        <f>HLOOKUP("Resultat",data!$A$1:$AT$8036,A2262,FALSE)</f>
        <v>0</v>
      </c>
      <c r="L2262">
        <f>HLOOKUP("Enhed",data!$A$1:$AT$8036,A2262,FALSE)</f>
        <v>0</v>
      </c>
    </row>
    <row r="2263" spans="1:12" x14ac:dyDescent="0.2">
      <c r="A2263">
        <v>2262</v>
      </c>
      <c r="B2263">
        <f>HLOOKUP("Referencer",data!$A$1:$AT$8036,A2263,FALSE)</f>
        <v>0</v>
      </c>
      <c r="C2263">
        <f>HLOOKUP("Stedtekst",data!$A$1:$AT$8036,A2263,FALSE)</f>
        <v>0</v>
      </c>
      <c r="D2263">
        <f>HLOOKUP("Målested navn",data!$A$1:$AT$8036,A2263,FALSE)</f>
        <v>0</v>
      </c>
      <c r="E2263">
        <f>HLOOKUP("Prøvetagning",data!$A$1:$AT$8036,A2263,FALSE)</f>
        <v>0</v>
      </c>
      <c r="F2263">
        <f>HLOOKUP("Prøve",data!$A$1:$AT$8036,A2263,FALSE)</f>
        <v>0</v>
      </c>
      <c r="G2263">
        <f>HLOOKUP("ScKode",data!$A$1:$AT$8036,A2263,FALSE)</f>
        <v>0</v>
      </c>
      <c r="H2263">
        <f>HLOOKUP("StofParameter",data!$A$1:$AT$8036,A2263,FALSE)</f>
        <v>0</v>
      </c>
      <c r="I2263">
        <f>HLOOKUP("Dato",data!$A$1:$AT$8036,A2263,FALSE)</f>
        <v>0</v>
      </c>
      <c r="J2263">
        <f>HLOOKUP("Resultat-attribut",data!$A$1:$AT$8036,A2263,FALSE)</f>
        <v>0</v>
      </c>
      <c r="K2263">
        <f>HLOOKUP("Resultat",data!$A$1:$AT$8036,A2263,FALSE)</f>
        <v>0</v>
      </c>
      <c r="L2263">
        <f>HLOOKUP("Enhed",data!$A$1:$AT$8036,A2263,FALSE)</f>
        <v>0</v>
      </c>
    </row>
    <row r="2264" spans="1:12" x14ac:dyDescent="0.2">
      <c r="A2264">
        <v>2263</v>
      </c>
      <c r="B2264">
        <f>HLOOKUP("Referencer",data!$A$1:$AT$8036,A2264,FALSE)</f>
        <v>0</v>
      </c>
      <c r="C2264">
        <f>HLOOKUP("Stedtekst",data!$A$1:$AT$8036,A2264,FALSE)</f>
        <v>0</v>
      </c>
      <c r="D2264">
        <f>HLOOKUP("Målested navn",data!$A$1:$AT$8036,A2264,FALSE)</f>
        <v>0</v>
      </c>
      <c r="E2264">
        <f>HLOOKUP("Prøvetagning",data!$A$1:$AT$8036,A2264,FALSE)</f>
        <v>0</v>
      </c>
      <c r="F2264">
        <f>HLOOKUP("Prøve",data!$A$1:$AT$8036,A2264,FALSE)</f>
        <v>0</v>
      </c>
      <c r="G2264">
        <f>HLOOKUP("ScKode",data!$A$1:$AT$8036,A2264,FALSE)</f>
        <v>0</v>
      </c>
      <c r="H2264">
        <f>HLOOKUP("StofParameter",data!$A$1:$AT$8036,A2264,FALSE)</f>
        <v>0</v>
      </c>
      <c r="I2264">
        <f>HLOOKUP("Dato",data!$A$1:$AT$8036,A2264,FALSE)</f>
        <v>0</v>
      </c>
      <c r="J2264">
        <f>HLOOKUP("Resultat-attribut",data!$A$1:$AT$8036,A2264,FALSE)</f>
        <v>0</v>
      </c>
      <c r="K2264">
        <f>HLOOKUP("Resultat",data!$A$1:$AT$8036,A2264,FALSE)</f>
        <v>0</v>
      </c>
      <c r="L2264">
        <f>HLOOKUP("Enhed",data!$A$1:$AT$8036,A2264,FALSE)</f>
        <v>0</v>
      </c>
    </row>
    <row r="2265" spans="1:12" x14ac:dyDescent="0.2">
      <c r="A2265">
        <v>2264</v>
      </c>
      <c r="B2265">
        <f>HLOOKUP("Referencer",data!$A$1:$AT$8036,A2265,FALSE)</f>
        <v>0</v>
      </c>
      <c r="C2265">
        <f>HLOOKUP("Stedtekst",data!$A$1:$AT$8036,A2265,FALSE)</f>
        <v>0</v>
      </c>
      <c r="D2265">
        <f>HLOOKUP("Målested navn",data!$A$1:$AT$8036,A2265,FALSE)</f>
        <v>0</v>
      </c>
      <c r="E2265">
        <f>HLOOKUP("Prøvetagning",data!$A$1:$AT$8036,A2265,FALSE)</f>
        <v>0</v>
      </c>
      <c r="F2265">
        <f>HLOOKUP("Prøve",data!$A$1:$AT$8036,A2265,FALSE)</f>
        <v>0</v>
      </c>
      <c r="G2265">
        <f>HLOOKUP("ScKode",data!$A$1:$AT$8036,A2265,FALSE)</f>
        <v>0</v>
      </c>
      <c r="H2265">
        <f>HLOOKUP("StofParameter",data!$A$1:$AT$8036,A2265,FALSE)</f>
        <v>0</v>
      </c>
      <c r="I2265">
        <f>HLOOKUP("Dato",data!$A$1:$AT$8036,A2265,FALSE)</f>
        <v>0</v>
      </c>
      <c r="J2265">
        <f>HLOOKUP("Resultat-attribut",data!$A$1:$AT$8036,A2265,FALSE)</f>
        <v>0</v>
      </c>
      <c r="K2265">
        <f>HLOOKUP("Resultat",data!$A$1:$AT$8036,A2265,FALSE)</f>
        <v>0</v>
      </c>
      <c r="L2265">
        <f>HLOOKUP("Enhed",data!$A$1:$AT$8036,A2265,FALSE)</f>
        <v>0</v>
      </c>
    </row>
    <row r="2266" spans="1:12" x14ac:dyDescent="0.2">
      <c r="A2266">
        <v>2265</v>
      </c>
      <c r="B2266">
        <f>HLOOKUP("Referencer",data!$A$1:$AT$8036,A2266,FALSE)</f>
        <v>0</v>
      </c>
      <c r="C2266">
        <f>HLOOKUP("Stedtekst",data!$A$1:$AT$8036,A2266,FALSE)</f>
        <v>0</v>
      </c>
      <c r="D2266">
        <f>HLOOKUP("Målested navn",data!$A$1:$AT$8036,A2266,FALSE)</f>
        <v>0</v>
      </c>
      <c r="E2266">
        <f>HLOOKUP("Prøvetagning",data!$A$1:$AT$8036,A2266,FALSE)</f>
        <v>0</v>
      </c>
      <c r="F2266">
        <f>HLOOKUP("Prøve",data!$A$1:$AT$8036,A2266,FALSE)</f>
        <v>0</v>
      </c>
      <c r="G2266">
        <f>HLOOKUP("ScKode",data!$A$1:$AT$8036,A2266,FALSE)</f>
        <v>0</v>
      </c>
      <c r="H2266">
        <f>HLOOKUP("StofParameter",data!$A$1:$AT$8036,A2266,FALSE)</f>
        <v>0</v>
      </c>
      <c r="I2266">
        <f>HLOOKUP("Dato",data!$A$1:$AT$8036,A2266,FALSE)</f>
        <v>0</v>
      </c>
      <c r="J2266">
        <f>HLOOKUP("Resultat-attribut",data!$A$1:$AT$8036,A2266,FALSE)</f>
        <v>0</v>
      </c>
      <c r="K2266">
        <f>HLOOKUP("Resultat",data!$A$1:$AT$8036,A2266,FALSE)</f>
        <v>0</v>
      </c>
      <c r="L2266">
        <f>HLOOKUP("Enhed",data!$A$1:$AT$8036,A2266,FALSE)</f>
        <v>0</v>
      </c>
    </row>
    <row r="2267" spans="1:12" x14ac:dyDescent="0.2">
      <c r="A2267">
        <v>2266</v>
      </c>
      <c r="B2267">
        <f>HLOOKUP("Referencer",data!$A$1:$AT$8036,A2267,FALSE)</f>
        <v>0</v>
      </c>
      <c r="C2267">
        <f>HLOOKUP("Stedtekst",data!$A$1:$AT$8036,A2267,FALSE)</f>
        <v>0</v>
      </c>
      <c r="D2267">
        <f>HLOOKUP("Målested navn",data!$A$1:$AT$8036,A2267,FALSE)</f>
        <v>0</v>
      </c>
      <c r="E2267">
        <f>HLOOKUP("Prøvetagning",data!$A$1:$AT$8036,A2267,FALSE)</f>
        <v>0</v>
      </c>
      <c r="F2267">
        <f>HLOOKUP("Prøve",data!$A$1:$AT$8036,A2267,FALSE)</f>
        <v>0</v>
      </c>
      <c r="G2267">
        <f>HLOOKUP("ScKode",data!$A$1:$AT$8036,A2267,FALSE)</f>
        <v>0</v>
      </c>
      <c r="H2267">
        <f>HLOOKUP("StofParameter",data!$A$1:$AT$8036,A2267,FALSE)</f>
        <v>0</v>
      </c>
      <c r="I2267">
        <f>HLOOKUP("Dato",data!$A$1:$AT$8036,A2267,FALSE)</f>
        <v>0</v>
      </c>
      <c r="J2267">
        <f>HLOOKUP("Resultat-attribut",data!$A$1:$AT$8036,A2267,FALSE)</f>
        <v>0</v>
      </c>
      <c r="K2267">
        <f>HLOOKUP("Resultat",data!$A$1:$AT$8036,A2267,FALSE)</f>
        <v>0</v>
      </c>
      <c r="L2267">
        <f>HLOOKUP("Enhed",data!$A$1:$AT$8036,A2267,FALSE)</f>
        <v>0</v>
      </c>
    </row>
    <row r="2268" spans="1:12" x14ac:dyDescent="0.2">
      <c r="A2268">
        <v>2267</v>
      </c>
      <c r="B2268">
        <f>HLOOKUP("Referencer",data!$A$1:$AT$8036,A2268,FALSE)</f>
        <v>0</v>
      </c>
      <c r="C2268">
        <f>HLOOKUP("Stedtekst",data!$A$1:$AT$8036,A2268,FALSE)</f>
        <v>0</v>
      </c>
      <c r="D2268">
        <f>HLOOKUP("Målested navn",data!$A$1:$AT$8036,A2268,FALSE)</f>
        <v>0</v>
      </c>
      <c r="E2268">
        <f>HLOOKUP("Prøvetagning",data!$A$1:$AT$8036,A2268,FALSE)</f>
        <v>0</v>
      </c>
      <c r="F2268">
        <f>HLOOKUP("Prøve",data!$A$1:$AT$8036,A2268,FALSE)</f>
        <v>0</v>
      </c>
      <c r="G2268">
        <f>HLOOKUP("ScKode",data!$A$1:$AT$8036,A2268,FALSE)</f>
        <v>0</v>
      </c>
      <c r="H2268">
        <f>HLOOKUP("StofParameter",data!$A$1:$AT$8036,A2268,FALSE)</f>
        <v>0</v>
      </c>
      <c r="I2268">
        <f>HLOOKUP("Dato",data!$A$1:$AT$8036,A2268,FALSE)</f>
        <v>0</v>
      </c>
      <c r="J2268">
        <f>HLOOKUP("Resultat-attribut",data!$A$1:$AT$8036,A2268,FALSE)</f>
        <v>0</v>
      </c>
      <c r="K2268">
        <f>HLOOKUP("Resultat",data!$A$1:$AT$8036,A2268,FALSE)</f>
        <v>0</v>
      </c>
      <c r="L2268">
        <f>HLOOKUP("Enhed",data!$A$1:$AT$8036,A2268,FALSE)</f>
        <v>0</v>
      </c>
    </row>
    <row r="2269" spans="1:12" x14ac:dyDescent="0.2">
      <c r="A2269">
        <v>2268</v>
      </c>
      <c r="B2269">
        <f>HLOOKUP("Referencer",data!$A$1:$AT$8036,A2269,FALSE)</f>
        <v>0</v>
      </c>
      <c r="C2269">
        <f>HLOOKUP("Stedtekst",data!$A$1:$AT$8036,A2269,FALSE)</f>
        <v>0</v>
      </c>
      <c r="D2269">
        <f>HLOOKUP("Målested navn",data!$A$1:$AT$8036,A2269,FALSE)</f>
        <v>0</v>
      </c>
      <c r="E2269">
        <f>HLOOKUP("Prøvetagning",data!$A$1:$AT$8036,A2269,FALSE)</f>
        <v>0</v>
      </c>
      <c r="F2269">
        <f>HLOOKUP("Prøve",data!$A$1:$AT$8036,A2269,FALSE)</f>
        <v>0</v>
      </c>
      <c r="G2269">
        <f>HLOOKUP("ScKode",data!$A$1:$AT$8036,A2269,FALSE)</f>
        <v>0</v>
      </c>
      <c r="H2269">
        <f>HLOOKUP("StofParameter",data!$A$1:$AT$8036,A2269,FALSE)</f>
        <v>0</v>
      </c>
      <c r="I2269">
        <f>HLOOKUP("Dato",data!$A$1:$AT$8036,A2269,FALSE)</f>
        <v>0</v>
      </c>
      <c r="J2269">
        <f>HLOOKUP("Resultat-attribut",data!$A$1:$AT$8036,A2269,FALSE)</f>
        <v>0</v>
      </c>
      <c r="K2269">
        <f>HLOOKUP("Resultat",data!$A$1:$AT$8036,A2269,FALSE)</f>
        <v>0</v>
      </c>
      <c r="L2269">
        <f>HLOOKUP("Enhed",data!$A$1:$AT$8036,A2269,FALSE)</f>
        <v>0</v>
      </c>
    </row>
    <row r="2270" spans="1:12" x14ac:dyDescent="0.2">
      <c r="A2270">
        <v>2269</v>
      </c>
      <c r="B2270">
        <f>HLOOKUP("Referencer",data!$A$1:$AT$8036,A2270,FALSE)</f>
        <v>0</v>
      </c>
      <c r="C2270">
        <f>HLOOKUP("Stedtekst",data!$A$1:$AT$8036,A2270,FALSE)</f>
        <v>0</v>
      </c>
      <c r="D2270">
        <f>HLOOKUP("Målested navn",data!$A$1:$AT$8036,A2270,FALSE)</f>
        <v>0</v>
      </c>
      <c r="E2270">
        <f>HLOOKUP("Prøvetagning",data!$A$1:$AT$8036,A2270,FALSE)</f>
        <v>0</v>
      </c>
      <c r="F2270">
        <f>HLOOKUP("Prøve",data!$A$1:$AT$8036,A2270,FALSE)</f>
        <v>0</v>
      </c>
      <c r="G2270">
        <f>HLOOKUP("ScKode",data!$A$1:$AT$8036,A2270,FALSE)</f>
        <v>0</v>
      </c>
      <c r="H2270">
        <f>HLOOKUP("StofParameter",data!$A$1:$AT$8036,A2270,FALSE)</f>
        <v>0</v>
      </c>
      <c r="I2270">
        <f>HLOOKUP("Dato",data!$A$1:$AT$8036,A2270,FALSE)</f>
        <v>0</v>
      </c>
      <c r="J2270">
        <f>HLOOKUP("Resultat-attribut",data!$A$1:$AT$8036,A2270,FALSE)</f>
        <v>0</v>
      </c>
      <c r="K2270">
        <f>HLOOKUP("Resultat",data!$A$1:$AT$8036,A2270,FALSE)</f>
        <v>0</v>
      </c>
      <c r="L2270">
        <f>HLOOKUP("Enhed",data!$A$1:$AT$8036,A2270,FALSE)</f>
        <v>0</v>
      </c>
    </row>
    <row r="2271" spans="1:12" x14ac:dyDescent="0.2">
      <c r="A2271">
        <v>2270</v>
      </c>
      <c r="B2271">
        <f>HLOOKUP("Referencer",data!$A$1:$AT$8036,A2271,FALSE)</f>
        <v>0</v>
      </c>
      <c r="C2271">
        <f>HLOOKUP("Stedtekst",data!$A$1:$AT$8036,A2271,FALSE)</f>
        <v>0</v>
      </c>
      <c r="D2271">
        <f>HLOOKUP("Målested navn",data!$A$1:$AT$8036,A2271,FALSE)</f>
        <v>0</v>
      </c>
      <c r="E2271">
        <f>HLOOKUP("Prøvetagning",data!$A$1:$AT$8036,A2271,FALSE)</f>
        <v>0</v>
      </c>
      <c r="F2271">
        <f>HLOOKUP("Prøve",data!$A$1:$AT$8036,A2271,FALSE)</f>
        <v>0</v>
      </c>
      <c r="G2271">
        <f>HLOOKUP("ScKode",data!$A$1:$AT$8036,A2271,FALSE)</f>
        <v>0</v>
      </c>
      <c r="H2271">
        <f>HLOOKUP("StofParameter",data!$A$1:$AT$8036,A2271,FALSE)</f>
        <v>0</v>
      </c>
      <c r="I2271">
        <f>HLOOKUP("Dato",data!$A$1:$AT$8036,A2271,FALSE)</f>
        <v>0</v>
      </c>
      <c r="J2271">
        <f>HLOOKUP("Resultat-attribut",data!$A$1:$AT$8036,A2271,FALSE)</f>
        <v>0</v>
      </c>
      <c r="K2271">
        <f>HLOOKUP("Resultat",data!$A$1:$AT$8036,A2271,FALSE)</f>
        <v>0</v>
      </c>
      <c r="L2271">
        <f>HLOOKUP("Enhed",data!$A$1:$AT$8036,A2271,FALSE)</f>
        <v>0</v>
      </c>
    </row>
    <row r="2272" spans="1:12" x14ac:dyDescent="0.2">
      <c r="A2272">
        <v>2271</v>
      </c>
      <c r="B2272">
        <f>HLOOKUP("Referencer",data!$A$1:$AT$8036,A2272,FALSE)</f>
        <v>0</v>
      </c>
      <c r="C2272">
        <f>HLOOKUP("Stedtekst",data!$A$1:$AT$8036,A2272,FALSE)</f>
        <v>0</v>
      </c>
      <c r="D2272">
        <f>HLOOKUP("Målested navn",data!$A$1:$AT$8036,A2272,FALSE)</f>
        <v>0</v>
      </c>
      <c r="E2272">
        <f>HLOOKUP("Prøvetagning",data!$A$1:$AT$8036,A2272,FALSE)</f>
        <v>0</v>
      </c>
      <c r="F2272">
        <f>HLOOKUP("Prøve",data!$A$1:$AT$8036,A2272,FALSE)</f>
        <v>0</v>
      </c>
      <c r="G2272">
        <f>HLOOKUP("ScKode",data!$A$1:$AT$8036,A2272,FALSE)</f>
        <v>0</v>
      </c>
      <c r="H2272">
        <f>HLOOKUP("StofParameter",data!$A$1:$AT$8036,A2272,FALSE)</f>
        <v>0</v>
      </c>
      <c r="I2272">
        <f>HLOOKUP("Dato",data!$A$1:$AT$8036,A2272,FALSE)</f>
        <v>0</v>
      </c>
      <c r="J2272">
        <f>HLOOKUP("Resultat-attribut",data!$A$1:$AT$8036,A2272,FALSE)</f>
        <v>0</v>
      </c>
      <c r="K2272">
        <f>HLOOKUP("Resultat",data!$A$1:$AT$8036,A2272,FALSE)</f>
        <v>0</v>
      </c>
      <c r="L2272">
        <f>HLOOKUP("Enhed",data!$A$1:$AT$8036,A2272,FALSE)</f>
        <v>0</v>
      </c>
    </row>
    <row r="2273" spans="1:12" x14ac:dyDescent="0.2">
      <c r="A2273">
        <v>2272</v>
      </c>
      <c r="B2273">
        <f>HLOOKUP("Referencer",data!$A$1:$AT$8036,A2273,FALSE)</f>
        <v>0</v>
      </c>
      <c r="C2273">
        <f>HLOOKUP("Stedtekst",data!$A$1:$AT$8036,A2273,FALSE)</f>
        <v>0</v>
      </c>
      <c r="D2273">
        <f>HLOOKUP("Målested navn",data!$A$1:$AT$8036,A2273,FALSE)</f>
        <v>0</v>
      </c>
      <c r="E2273">
        <f>HLOOKUP("Prøvetagning",data!$A$1:$AT$8036,A2273,FALSE)</f>
        <v>0</v>
      </c>
      <c r="F2273">
        <f>HLOOKUP("Prøve",data!$A$1:$AT$8036,A2273,FALSE)</f>
        <v>0</v>
      </c>
      <c r="G2273">
        <f>HLOOKUP("ScKode",data!$A$1:$AT$8036,A2273,FALSE)</f>
        <v>0</v>
      </c>
      <c r="H2273">
        <f>HLOOKUP("StofParameter",data!$A$1:$AT$8036,A2273,FALSE)</f>
        <v>0</v>
      </c>
      <c r="I2273">
        <f>HLOOKUP("Dato",data!$A$1:$AT$8036,A2273,FALSE)</f>
        <v>0</v>
      </c>
      <c r="J2273">
        <f>HLOOKUP("Resultat-attribut",data!$A$1:$AT$8036,A2273,FALSE)</f>
        <v>0</v>
      </c>
      <c r="K2273">
        <f>HLOOKUP("Resultat",data!$A$1:$AT$8036,A2273,FALSE)</f>
        <v>0</v>
      </c>
      <c r="L2273">
        <f>HLOOKUP("Enhed",data!$A$1:$AT$8036,A2273,FALSE)</f>
        <v>0</v>
      </c>
    </row>
    <row r="2274" spans="1:12" x14ac:dyDescent="0.2">
      <c r="A2274">
        <v>2273</v>
      </c>
      <c r="B2274">
        <f>HLOOKUP("Referencer",data!$A$1:$AT$8036,A2274,FALSE)</f>
        <v>0</v>
      </c>
      <c r="C2274">
        <f>HLOOKUP("Stedtekst",data!$A$1:$AT$8036,A2274,FALSE)</f>
        <v>0</v>
      </c>
      <c r="D2274">
        <f>HLOOKUP("Målested navn",data!$A$1:$AT$8036,A2274,FALSE)</f>
        <v>0</v>
      </c>
      <c r="E2274">
        <f>HLOOKUP("Prøvetagning",data!$A$1:$AT$8036,A2274,FALSE)</f>
        <v>0</v>
      </c>
      <c r="F2274">
        <f>HLOOKUP("Prøve",data!$A$1:$AT$8036,A2274,FALSE)</f>
        <v>0</v>
      </c>
      <c r="G2274">
        <f>HLOOKUP("ScKode",data!$A$1:$AT$8036,A2274,FALSE)</f>
        <v>0</v>
      </c>
      <c r="H2274">
        <f>HLOOKUP("StofParameter",data!$A$1:$AT$8036,A2274,FALSE)</f>
        <v>0</v>
      </c>
      <c r="I2274">
        <f>HLOOKUP("Dato",data!$A$1:$AT$8036,A2274,FALSE)</f>
        <v>0</v>
      </c>
      <c r="J2274">
        <f>HLOOKUP("Resultat-attribut",data!$A$1:$AT$8036,A2274,FALSE)</f>
        <v>0</v>
      </c>
      <c r="K2274">
        <f>HLOOKUP("Resultat",data!$A$1:$AT$8036,A2274,FALSE)</f>
        <v>0</v>
      </c>
      <c r="L2274">
        <f>HLOOKUP("Enhed",data!$A$1:$AT$8036,A2274,FALSE)</f>
        <v>0</v>
      </c>
    </row>
    <row r="2275" spans="1:12" x14ac:dyDescent="0.2">
      <c r="A2275">
        <v>2274</v>
      </c>
      <c r="B2275">
        <f>HLOOKUP("Referencer",data!$A$1:$AT$8036,A2275,FALSE)</f>
        <v>0</v>
      </c>
      <c r="C2275">
        <f>HLOOKUP("Stedtekst",data!$A$1:$AT$8036,A2275,FALSE)</f>
        <v>0</v>
      </c>
      <c r="D2275">
        <f>HLOOKUP("Målested navn",data!$A$1:$AT$8036,A2275,FALSE)</f>
        <v>0</v>
      </c>
      <c r="E2275">
        <f>HLOOKUP("Prøvetagning",data!$A$1:$AT$8036,A2275,FALSE)</f>
        <v>0</v>
      </c>
      <c r="F2275">
        <f>HLOOKUP("Prøve",data!$A$1:$AT$8036,A2275,FALSE)</f>
        <v>0</v>
      </c>
      <c r="G2275">
        <f>HLOOKUP("ScKode",data!$A$1:$AT$8036,A2275,FALSE)</f>
        <v>0</v>
      </c>
      <c r="H2275">
        <f>HLOOKUP("StofParameter",data!$A$1:$AT$8036,A2275,FALSE)</f>
        <v>0</v>
      </c>
      <c r="I2275">
        <f>HLOOKUP("Dato",data!$A$1:$AT$8036,A2275,FALSE)</f>
        <v>0</v>
      </c>
      <c r="J2275">
        <f>HLOOKUP("Resultat-attribut",data!$A$1:$AT$8036,A2275,FALSE)</f>
        <v>0</v>
      </c>
      <c r="K2275">
        <f>HLOOKUP("Resultat",data!$A$1:$AT$8036,A2275,FALSE)</f>
        <v>0</v>
      </c>
      <c r="L2275">
        <f>HLOOKUP("Enhed",data!$A$1:$AT$8036,A2275,FALSE)</f>
        <v>0</v>
      </c>
    </row>
    <row r="2276" spans="1:12" x14ac:dyDescent="0.2">
      <c r="A2276">
        <v>2275</v>
      </c>
      <c r="B2276">
        <f>HLOOKUP("Referencer",data!$A$1:$AT$8036,A2276,FALSE)</f>
        <v>0</v>
      </c>
      <c r="C2276">
        <f>HLOOKUP("Stedtekst",data!$A$1:$AT$8036,A2276,FALSE)</f>
        <v>0</v>
      </c>
      <c r="D2276">
        <f>HLOOKUP("Målested navn",data!$A$1:$AT$8036,A2276,FALSE)</f>
        <v>0</v>
      </c>
      <c r="E2276">
        <f>HLOOKUP("Prøvetagning",data!$A$1:$AT$8036,A2276,FALSE)</f>
        <v>0</v>
      </c>
      <c r="F2276">
        <f>HLOOKUP("Prøve",data!$A$1:$AT$8036,A2276,FALSE)</f>
        <v>0</v>
      </c>
      <c r="G2276">
        <f>HLOOKUP("ScKode",data!$A$1:$AT$8036,A2276,FALSE)</f>
        <v>0</v>
      </c>
      <c r="H2276">
        <f>HLOOKUP("StofParameter",data!$A$1:$AT$8036,A2276,FALSE)</f>
        <v>0</v>
      </c>
      <c r="I2276">
        <f>HLOOKUP("Dato",data!$A$1:$AT$8036,A2276,FALSE)</f>
        <v>0</v>
      </c>
      <c r="J2276">
        <f>HLOOKUP("Resultat-attribut",data!$A$1:$AT$8036,A2276,FALSE)</f>
        <v>0</v>
      </c>
      <c r="K2276">
        <f>HLOOKUP("Resultat",data!$A$1:$AT$8036,A2276,FALSE)</f>
        <v>0</v>
      </c>
      <c r="L2276">
        <f>HLOOKUP("Enhed",data!$A$1:$AT$8036,A2276,FALSE)</f>
        <v>0</v>
      </c>
    </row>
    <row r="2277" spans="1:12" x14ac:dyDescent="0.2">
      <c r="A2277">
        <v>2276</v>
      </c>
      <c r="B2277">
        <f>HLOOKUP("Referencer",data!$A$1:$AT$8036,A2277,FALSE)</f>
        <v>0</v>
      </c>
      <c r="C2277">
        <f>HLOOKUP("Stedtekst",data!$A$1:$AT$8036,A2277,FALSE)</f>
        <v>0</v>
      </c>
      <c r="D2277">
        <f>HLOOKUP("Målested navn",data!$A$1:$AT$8036,A2277,FALSE)</f>
        <v>0</v>
      </c>
      <c r="E2277">
        <f>HLOOKUP("Prøvetagning",data!$A$1:$AT$8036,A2277,FALSE)</f>
        <v>0</v>
      </c>
      <c r="F2277">
        <f>HLOOKUP("Prøve",data!$A$1:$AT$8036,A2277,FALSE)</f>
        <v>0</v>
      </c>
      <c r="G2277">
        <f>HLOOKUP("ScKode",data!$A$1:$AT$8036,A2277,FALSE)</f>
        <v>0</v>
      </c>
      <c r="H2277">
        <f>HLOOKUP("StofParameter",data!$A$1:$AT$8036,A2277,FALSE)</f>
        <v>0</v>
      </c>
      <c r="I2277">
        <f>HLOOKUP("Dato",data!$A$1:$AT$8036,A2277,FALSE)</f>
        <v>0</v>
      </c>
      <c r="J2277">
        <f>HLOOKUP("Resultat-attribut",data!$A$1:$AT$8036,A2277,FALSE)</f>
        <v>0</v>
      </c>
      <c r="K2277">
        <f>HLOOKUP("Resultat",data!$A$1:$AT$8036,A2277,FALSE)</f>
        <v>0</v>
      </c>
      <c r="L2277">
        <f>HLOOKUP("Enhed",data!$A$1:$AT$8036,A2277,FALSE)</f>
        <v>0</v>
      </c>
    </row>
    <row r="2278" spans="1:12" x14ac:dyDescent="0.2">
      <c r="A2278">
        <v>2277</v>
      </c>
      <c r="B2278">
        <f>HLOOKUP("Referencer",data!$A$1:$AT$8036,A2278,FALSE)</f>
        <v>0</v>
      </c>
      <c r="C2278">
        <f>HLOOKUP("Stedtekst",data!$A$1:$AT$8036,A2278,FALSE)</f>
        <v>0</v>
      </c>
      <c r="D2278">
        <f>HLOOKUP("Målested navn",data!$A$1:$AT$8036,A2278,FALSE)</f>
        <v>0</v>
      </c>
      <c r="E2278">
        <f>HLOOKUP("Prøvetagning",data!$A$1:$AT$8036,A2278,FALSE)</f>
        <v>0</v>
      </c>
      <c r="F2278">
        <f>HLOOKUP("Prøve",data!$A$1:$AT$8036,A2278,FALSE)</f>
        <v>0</v>
      </c>
      <c r="G2278">
        <f>HLOOKUP("ScKode",data!$A$1:$AT$8036,A2278,FALSE)</f>
        <v>0</v>
      </c>
      <c r="H2278">
        <f>HLOOKUP("StofParameter",data!$A$1:$AT$8036,A2278,FALSE)</f>
        <v>0</v>
      </c>
      <c r="I2278">
        <f>HLOOKUP("Dato",data!$A$1:$AT$8036,A2278,FALSE)</f>
        <v>0</v>
      </c>
      <c r="J2278">
        <f>HLOOKUP("Resultat-attribut",data!$A$1:$AT$8036,A2278,FALSE)</f>
        <v>0</v>
      </c>
      <c r="K2278">
        <f>HLOOKUP("Resultat",data!$A$1:$AT$8036,A2278,FALSE)</f>
        <v>0</v>
      </c>
      <c r="L2278">
        <f>HLOOKUP("Enhed",data!$A$1:$AT$8036,A2278,FALSE)</f>
        <v>0</v>
      </c>
    </row>
    <row r="2279" spans="1:12" x14ac:dyDescent="0.2">
      <c r="A2279">
        <v>2278</v>
      </c>
      <c r="B2279">
        <f>HLOOKUP("Referencer",data!$A$1:$AT$8036,A2279,FALSE)</f>
        <v>0</v>
      </c>
      <c r="C2279">
        <f>HLOOKUP("Stedtekst",data!$A$1:$AT$8036,A2279,FALSE)</f>
        <v>0</v>
      </c>
      <c r="D2279">
        <f>HLOOKUP("Målested navn",data!$A$1:$AT$8036,A2279,FALSE)</f>
        <v>0</v>
      </c>
      <c r="E2279">
        <f>HLOOKUP("Prøvetagning",data!$A$1:$AT$8036,A2279,FALSE)</f>
        <v>0</v>
      </c>
      <c r="F2279">
        <f>HLOOKUP("Prøve",data!$A$1:$AT$8036,A2279,FALSE)</f>
        <v>0</v>
      </c>
      <c r="G2279">
        <f>HLOOKUP("ScKode",data!$A$1:$AT$8036,A2279,FALSE)</f>
        <v>0</v>
      </c>
      <c r="H2279">
        <f>HLOOKUP("StofParameter",data!$A$1:$AT$8036,A2279,FALSE)</f>
        <v>0</v>
      </c>
      <c r="I2279">
        <f>HLOOKUP("Dato",data!$A$1:$AT$8036,A2279,FALSE)</f>
        <v>0</v>
      </c>
      <c r="J2279">
        <f>HLOOKUP("Resultat-attribut",data!$A$1:$AT$8036,A2279,FALSE)</f>
        <v>0</v>
      </c>
      <c r="K2279">
        <f>HLOOKUP("Resultat",data!$A$1:$AT$8036,A2279,FALSE)</f>
        <v>0</v>
      </c>
      <c r="L2279">
        <f>HLOOKUP("Enhed",data!$A$1:$AT$8036,A2279,FALSE)</f>
        <v>0</v>
      </c>
    </row>
    <row r="2280" spans="1:12" x14ac:dyDescent="0.2">
      <c r="A2280">
        <v>2279</v>
      </c>
      <c r="B2280">
        <f>HLOOKUP("Referencer",data!$A$1:$AT$8036,A2280,FALSE)</f>
        <v>0</v>
      </c>
      <c r="C2280">
        <f>HLOOKUP("Stedtekst",data!$A$1:$AT$8036,A2280,FALSE)</f>
        <v>0</v>
      </c>
      <c r="D2280">
        <f>HLOOKUP("Målested navn",data!$A$1:$AT$8036,A2280,FALSE)</f>
        <v>0</v>
      </c>
      <c r="E2280">
        <f>HLOOKUP("Prøvetagning",data!$A$1:$AT$8036,A2280,FALSE)</f>
        <v>0</v>
      </c>
      <c r="F2280">
        <f>HLOOKUP("Prøve",data!$A$1:$AT$8036,A2280,FALSE)</f>
        <v>0</v>
      </c>
      <c r="G2280">
        <f>HLOOKUP("ScKode",data!$A$1:$AT$8036,A2280,FALSE)</f>
        <v>0</v>
      </c>
      <c r="H2280">
        <f>HLOOKUP("StofParameter",data!$A$1:$AT$8036,A2280,FALSE)</f>
        <v>0</v>
      </c>
      <c r="I2280">
        <f>HLOOKUP("Dato",data!$A$1:$AT$8036,A2280,FALSE)</f>
        <v>0</v>
      </c>
      <c r="J2280">
        <f>HLOOKUP("Resultat-attribut",data!$A$1:$AT$8036,A2280,FALSE)</f>
        <v>0</v>
      </c>
      <c r="K2280">
        <f>HLOOKUP("Resultat",data!$A$1:$AT$8036,A2280,FALSE)</f>
        <v>0</v>
      </c>
      <c r="L2280">
        <f>HLOOKUP("Enhed",data!$A$1:$AT$8036,A2280,FALSE)</f>
        <v>0</v>
      </c>
    </row>
    <row r="2281" spans="1:12" x14ac:dyDescent="0.2">
      <c r="A2281">
        <v>2280</v>
      </c>
      <c r="B2281">
        <f>HLOOKUP("Referencer",data!$A$1:$AT$8036,A2281,FALSE)</f>
        <v>0</v>
      </c>
      <c r="C2281">
        <f>HLOOKUP("Stedtekst",data!$A$1:$AT$8036,A2281,FALSE)</f>
        <v>0</v>
      </c>
      <c r="D2281">
        <f>HLOOKUP("Målested navn",data!$A$1:$AT$8036,A2281,FALSE)</f>
        <v>0</v>
      </c>
      <c r="E2281">
        <f>HLOOKUP("Prøvetagning",data!$A$1:$AT$8036,A2281,FALSE)</f>
        <v>0</v>
      </c>
      <c r="F2281">
        <f>HLOOKUP("Prøve",data!$A$1:$AT$8036,A2281,FALSE)</f>
        <v>0</v>
      </c>
      <c r="G2281">
        <f>HLOOKUP("ScKode",data!$A$1:$AT$8036,A2281,FALSE)</f>
        <v>0</v>
      </c>
      <c r="H2281">
        <f>HLOOKUP("StofParameter",data!$A$1:$AT$8036,A2281,FALSE)</f>
        <v>0</v>
      </c>
      <c r="I2281">
        <f>HLOOKUP("Dato",data!$A$1:$AT$8036,A2281,FALSE)</f>
        <v>0</v>
      </c>
      <c r="J2281">
        <f>HLOOKUP("Resultat-attribut",data!$A$1:$AT$8036,A2281,FALSE)</f>
        <v>0</v>
      </c>
      <c r="K2281">
        <f>HLOOKUP("Resultat",data!$A$1:$AT$8036,A2281,FALSE)</f>
        <v>0</v>
      </c>
      <c r="L2281">
        <f>HLOOKUP("Enhed",data!$A$1:$AT$8036,A2281,FALSE)</f>
        <v>0</v>
      </c>
    </row>
    <row r="2282" spans="1:12" x14ac:dyDescent="0.2">
      <c r="A2282">
        <v>2281</v>
      </c>
      <c r="B2282">
        <f>HLOOKUP("Referencer",data!$A$1:$AT$8036,A2282,FALSE)</f>
        <v>0</v>
      </c>
      <c r="C2282">
        <f>HLOOKUP("Stedtekst",data!$A$1:$AT$8036,A2282,FALSE)</f>
        <v>0</v>
      </c>
      <c r="D2282">
        <f>HLOOKUP("Målested navn",data!$A$1:$AT$8036,A2282,FALSE)</f>
        <v>0</v>
      </c>
      <c r="E2282">
        <f>HLOOKUP("Prøvetagning",data!$A$1:$AT$8036,A2282,FALSE)</f>
        <v>0</v>
      </c>
      <c r="F2282">
        <f>HLOOKUP("Prøve",data!$A$1:$AT$8036,A2282,FALSE)</f>
        <v>0</v>
      </c>
      <c r="G2282">
        <f>HLOOKUP("ScKode",data!$A$1:$AT$8036,A2282,FALSE)</f>
        <v>0</v>
      </c>
      <c r="H2282">
        <f>HLOOKUP("StofParameter",data!$A$1:$AT$8036,A2282,FALSE)</f>
        <v>0</v>
      </c>
      <c r="I2282">
        <f>HLOOKUP("Dato",data!$A$1:$AT$8036,A2282,FALSE)</f>
        <v>0</v>
      </c>
      <c r="J2282">
        <f>HLOOKUP("Resultat-attribut",data!$A$1:$AT$8036,A2282,FALSE)</f>
        <v>0</v>
      </c>
      <c r="K2282">
        <f>HLOOKUP("Resultat",data!$A$1:$AT$8036,A2282,FALSE)</f>
        <v>0</v>
      </c>
      <c r="L2282">
        <f>HLOOKUP("Enhed",data!$A$1:$AT$8036,A2282,FALSE)</f>
        <v>0</v>
      </c>
    </row>
    <row r="2283" spans="1:12" x14ac:dyDescent="0.2">
      <c r="A2283">
        <v>2282</v>
      </c>
      <c r="B2283">
        <f>HLOOKUP("Referencer",data!$A$1:$AT$8036,A2283,FALSE)</f>
        <v>0</v>
      </c>
      <c r="C2283">
        <f>HLOOKUP("Stedtekst",data!$A$1:$AT$8036,A2283,FALSE)</f>
        <v>0</v>
      </c>
      <c r="D2283">
        <f>HLOOKUP("Målested navn",data!$A$1:$AT$8036,A2283,FALSE)</f>
        <v>0</v>
      </c>
      <c r="E2283">
        <f>HLOOKUP("Prøvetagning",data!$A$1:$AT$8036,A2283,FALSE)</f>
        <v>0</v>
      </c>
      <c r="F2283">
        <f>HLOOKUP("Prøve",data!$A$1:$AT$8036,A2283,FALSE)</f>
        <v>0</v>
      </c>
      <c r="G2283">
        <f>HLOOKUP("ScKode",data!$A$1:$AT$8036,A2283,FALSE)</f>
        <v>0</v>
      </c>
      <c r="H2283">
        <f>HLOOKUP("StofParameter",data!$A$1:$AT$8036,A2283,FALSE)</f>
        <v>0</v>
      </c>
      <c r="I2283">
        <f>HLOOKUP("Dato",data!$A$1:$AT$8036,A2283,FALSE)</f>
        <v>0</v>
      </c>
      <c r="J2283">
        <f>HLOOKUP("Resultat-attribut",data!$A$1:$AT$8036,A2283,FALSE)</f>
        <v>0</v>
      </c>
      <c r="K2283">
        <f>HLOOKUP("Resultat",data!$A$1:$AT$8036,A2283,FALSE)</f>
        <v>0</v>
      </c>
      <c r="L2283">
        <f>HLOOKUP("Enhed",data!$A$1:$AT$8036,A2283,FALSE)</f>
        <v>0</v>
      </c>
    </row>
    <row r="2284" spans="1:12" x14ac:dyDescent="0.2">
      <c r="A2284">
        <v>2283</v>
      </c>
      <c r="B2284">
        <f>HLOOKUP("Referencer",data!$A$1:$AT$8036,A2284,FALSE)</f>
        <v>0</v>
      </c>
      <c r="C2284">
        <f>HLOOKUP("Stedtekst",data!$A$1:$AT$8036,A2284,FALSE)</f>
        <v>0</v>
      </c>
      <c r="D2284">
        <f>HLOOKUP("Målested navn",data!$A$1:$AT$8036,A2284,FALSE)</f>
        <v>0</v>
      </c>
      <c r="E2284">
        <f>HLOOKUP("Prøvetagning",data!$A$1:$AT$8036,A2284,FALSE)</f>
        <v>0</v>
      </c>
      <c r="F2284">
        <f>HLOOKUP("Prøve",data!$A$1:$AT$8036,A2284,FALSE)</f>
        <v>0</v>
      </c>
      <c r="G2284">
        <f>HLOOKUP("ScKode",data!$A$1:$AT$8036,A2284,FALSE)</f>
        <v>0</v>
      </c>
      <c r="H2284">
        <f>HLOOKUP("StofParameter",data!$A$1:$AT$8036,A2284,FALSE)</f>
        <v>0</v>
      </c>
      <c r="I2284">
        <f>HLOOKUP("Dato",data!$A$1:$AT$8036,A2284,FALSE)</f>
        <v>0</v>
      </c>
      <c r="J2284">
        <f>HLOOKUP("Resultat-attribut",data!$A$1:$AT$8036,A2284,FALSE)</f>
        <v>0</v>
      </c>
      <c r="K2284">
        <f>HLOOKUP("Resultat",data!$A$1:$AT$8036,A2284,FALSE)</f>
        <v>0</v>
      </c>
      <c r="L2284">
        <f>HLOOKUP("Enhed",data!$A$1:$AT$8036,A2284,FALSE)</f>
        <v>0</v>
      </c>
    </row>
    <row r="2285" spans="1:12" x14ac:dyDescent="0.2">
      <c r="A2285">
        <v>2284</v>
      </c>
      <c r="B2285">
        <f>HLOOKUP("Referencer",data!$A$1:$AT$8036,A2285,FALSE)</f>
        <v>0</v>
      </c>
      <c r="C2285">
        <f>HLOOKUP("Stedtekst",data!$A$1:$AT$8036,A2285,FALSE)</f>
        <v>0</v>
      </c>
      <c r="D2285">
        <f>HLOOKUP("Målested navn",data!$A$1:$AT$8036,A2285,FALSE)</f>
        <v>0</v>
      </c>
      <c r="E2285">
        <f>HLOOKUP("Prøvetagning",data!$A$1:$AT$8036,A2285,FALSE)</f>
        <v>0</v>
      </c>
      <c r="F2285">
        <f>HLOOKUP("Prøve",data!$A$1:$AT$8036,A2285,FALSE)</f>
        <v>0</v>
      </c>
      <c r="G2285">
        <f>HLOOKUP("ScKode",data!$A$1:$AT$8036,A2285,FALSE)</f>
        <v>0</v>
      </c>
      <c r="H2285">
        <f>HLOOKUP("StofParameter",data!$A$1:$AT$8036,A2285,FALSE)</f>
        <v>0</v>
      </c>
      <c r="I2285">
        <f>HLOOKUP("Dato",data!$A$1:$AT$8036,A2285,FALSE)</f>
        <v>0</v>
      </c>
      <c r="J2285">
        <f>HLOOKUP("Resultat-attribut",data!$A$1:$AT$8036,A2285,FALSE)</f>
        <v>0</v>
      </c>
      <c r="K2285">
        <f>HLOOKUP("Resultat",data!$A$1:$AT$8036,A2285,FALSE)</f>
        <v>0</v>
      </c>
      <c r="L2285">
        <f>HLOOKUP("Enhed",data!$A$1:$AT$8036,A2285,FALSE)</f>
        <v>0</v>
      </c>
    </row>
    <row r="2286" spans="1:12" x14ac:dyDescent="0.2">
      <c r="A2286">
        <v>2285</v>
      </c>
      <c r="B2286">
        <f>HLOOKUP("Referencer",data!$A$1:$AT$8036,A2286,FALSE)</f>
        <v>0</v>
      </c>
      <c r="C2286">
        <f>HLOOKUP("Stedtekst",data!$A$1:$AT$8036,A2286,FALSE)</f>
        <v>0</v>
      </c>
      <c r="D2286">
        <f>HLOOKUP("Målested navn",data!$A$1:$AT$8036,A2286,FALSE)</f>
        <v>0</v>
      </c>
      <c r="E2286">
        <f>HLOOKUP("Prøvetagning",data!$A$1:$AT$8036,A2286,FALSE)</f>
        <v>0</v>
      </c>
      <c r="F2286">
        <f>HLOOKUP("Prøve",data!$A$1:$AT$8036,A2286,FALSE)</f>
        <v>0</v>
      </c>
      <c r="G2286">
        <f>HLOOKUP("ScKode",data!$A$1:$AT$8036,A2286,FALSE)</f>
        <v>0</v>
      </c>
      <c r="H2286">
        <f>HLOOKUP("StofParameter",data!$A$1:$AT$8036,A2286,FALSE)</f>
        <v>0</v>
      </c>
      <c r="I2286">
        <f>HLOOKUP("Dato",data!$A$1:$AT$8036,A2286,FALSE)</f>
        <v>0</v>
      </c>
      <c r="J2286">
        <f>HLOOKUP("Resultat-attribut",data!$A$1:$AT$8036,A2286,FALSE)</f>
        <v>0</v>
      </c>
      <c r="K2286">
        <f>HLOOKUP("Resultat",data!$A$1:$AT$8036,A2286,FALSE)</f>
        <v>0</v>
      </c>
      <c r="L2286">
        <f>HLOOKUP("Enhed",data!$A$1:$AT$8036,A2286,FALSE)</f>
        <v>0</v>
      </c>
    </row>
    <row r="2287" spans="1:12" x14ac:dyDescent="0.2">
      <c r="A2287">
        <v>2286</v>
      </c>
      <c r="B2287">
        <f>HLOOKUP("Referencer",data!$A$1:$AT$8036,A2287,FALSE)</f>
        <v>0</v>
      </c>
      <c r="C2287">
        <f>HLOOKUP("Stedtekst",data!$A$1:$AT$8036,A2287,FALSE)</f>
        <v>0</v>
      </c>
      <c r="D2287">
        <f>HLOOKUP("Målested navn",data!$A$1:$AT$8036,A2287,FALSE)</f>
        <v>0</v>
      </c>
      <c r="E2287">
        <f>HLOOKUP("Prøvetagning",data!$A$1:$AT$8036,A2287,FALSE)</f>
        <v>0</v>
      </c>
      <c r="F2287">
        <f>HLOOKUP("Prøve",data!$A$1:$AT$8036,A2287,FALSE)</f>
        <v>0</v>
      </c>
      <c r="G2287">
        <f>HLOOKUP("ScKode",data!$A$1:$AT$8036,A2287,FALSE)</f>
        <v>0</v>
      </c>
      <c r="H2287">
        <f>HLOOKUP("StofParameter",data!$A$1:$AT$8036,A2287,FALSE)</f>
        <v>0</v>
      </c>
      <c r="I2287">
        <f>HLOOKUP("Dato",data!$A$1:$AT$8036,A2287,FALSE)</f>
        <v>0</v>
      </c>
      <c r="J2287">
        <f>HLOOKUP("Resultat-attribut",data!$A$1:$AT$8036,A2287,FALSE)</f>
        <v>0</v>
      </c>
      <c r="K2287">
        <f>HLOOKUP("Resultat",data!$A$1:$AT$8036,A2287,FALSE)</f>
        <v>0</v>
      </c>
      <c r="L2287">
        <f>HLOOKUP("Enhed",data!$A$1:$AT$8036,A2287,FALSE)</f>
        <v>0</v>
      </c>
    </row>
    <row r="2288" spans="1:12" x14ac:dyDescent="0.2">
      <c r="A2288">
        <v>2287</v>
      </c>
      <c r="B2288">
        <f>HLOOKUP("Referencer",data!$A$1:$AT$8036,A2288,FALSE)</f>
        <v>0</v>
      </c>
      <c r="C2288">
        <f>HLOOKUP("Stedtekst",data!$A$1:$AT$8036,A2288,FALSE)</f>
        <v>0</v>
      </c>
      <c r="D2288">
        <f>HLOOKUP("Målested navn",data!$A$1:$AT$8036,A2288,FALSE)</f>
        <v>0</v>
      </c>
      <c r="E2288">
        <f>HLOOKUP("Prøvetagning",data!$A$1:$AT$8036,A2288,FALSE)</f>
        <v>0</v>
      </c>
      <c r="F2288">
        <f>HLOOKUP("Prøve",data!$A$1:$AT$8036,A2288,FALSE)</f>
        <v>0</v>
      </c>
      <c r="G2288">
        <f>HLOOKUP("ScKode",data!$A$1:$AT$8036,A2288,FALSE)</f>
        <v>0</v>
      </c>
      <c r="H2288">
        <f>HLOOKUP("StofParameter",data!$A$1:$AT$8036,A2288,FALSE)</f>
        <v>0</v>
      </c>
      <c r="I2288">
        <f>HLOOKUP("Dato",data!$A$1:$AT$8036,A2288,FALSE)</f>
        <v>0</v>
      </c>
      <c r="J2288">
        <f>HLOOKUP("Resultat-attribut",data!$A$1:$AT$8036,A2288,FALSE)</f>
        <v>0</v>
      </c>
      <c r="K2288">
        <f>HLOOKUP("Resultat",data!$A$1:$AT$8036,A2288,FALSE)</f>
        <v>0</v>
      </c>
      <c r="L2288">
        <f>HLOOKUP("Enhed",data!$A$1:$AT$8036,A2288,FALSE)</f>
        <v>0</v>
      </c>
    </row>
    <row r="2289" spans="1:12" x14ac:dyDescent="0.2">
      <c r="A2289">
        <v>2288</v>
      </c>
      <c r="B2289">
        <f>HLOOKUP("Referencer",data!$A$1:$AT$8036,A2289,FALSE)</f>
        <v>0</v>
      </c>
      <c r="C2289">
        <f>HLOOKUP("Stedtekst",data!$A$1:$AT$8036,A2289,FALSE)</f>
        <v>0</v>
      </c>
      <c r="D2289">
        <f>HLOOKUP("Målested navn",data!$A$1:$AT$8036,A2289,FALSE)</f>
        <v>0</v>
      </c>
      <c r="E2289">
        <f>HLOOKUP("Prøvetagning",data!$A$1:$AT$8036,A2289,FALSE)</f>
        <v>0</v>
      </c>
      <c r="F2289">
        <f>HLOOKUP("Prøve",data!$A$1:$AT$8036,A2289,FALSE)</f>
        <v>0</v>
      </c>
      <c r="G2289">
        <f>HLOOKUP("ScKode",data!$A$1:$AT$8036,A2289,FALSE)</f>
        <v>0</v>
      </c>
      <c r="H2289">
        <f>HLOOKUP("StofParameter",data!$A$1:$AT$8036,A2289,FALSE)</f>
        <v>0</v>
      </c>
      <c r="I2289">
        <f>HLOOKUP("Dato",data!$A$1:$AT$8036,A2289,FALSE)</f>
        <v>0</v>
      </c>
      <c r="J2289">
        <f>HLOOKUP("Resultat-attribut",data!$A$1:$AT$8036,A2289,FALSE)</f>
        <v>0</v>
      </c>
      <c r="K2289">
        <f>HLOOKUP("Resultat",data!$A$1:$AT$8036,A2289,FALSE)</f>
        <v>0</v>
      </c>
      <c r="L2289">
        <f>HLOOKUP("Enhed",data!$A$1:$AT$8036,A2289,FALSE)</f>
        <v>0</v>
      </c>
    </row>
    <row r="2290" spans="1:12" x14ac:dyDescent="0.2">
      <c r="A2290">
        <v>2289</v>
      </c>
      <c r="B2290">
        <f>HLOOKUP("Referencer",data!$A$1:$AT$8036,A2290,FALSE)</f>
        <v>0</v>
      </c>
      <c r="C2290">
        <f>HLOOKUP("Stedtekst",data!$A$1:$AT$8036,A2290,FALSE)</f>
        <v>0</v>
      </c>
      <c r="D2290">
        <f>HLOOKUP("Målested navn",data!$A$1:$AT$8036,A2290,FALSE)</f>
        <v>0</v>
      </c>
      <c r="E2290">
        <f>HLOOKUP("Prøvetagning",data!$A$1:$AT$8036,A2290,FALSE)</f>
        <v>0</v>
      </c>
      <c r="F2290">
        <f>HLOOKUP("Prøve",data!$A$1:$AT$8036,A2290,FALSE)</f>
        <v>0</v>
      </c>
      <c r="G2290">
        <f>HLOOKUP("ScKode",data!$A$1:$AT$8036,A2290,FALSE)</f>
        <v>0</v>
      </c>
      <c r="H2290">
        <f>HLOOKUP("StofParameter",data!$A$1:$AT$8036,A2290,FALSE)</f>
        <v>0</v>
      </c>
      <c r="I2290">
        <f>HLOOKUP("Dato",data!$A$1:$AT$8036,A2290,FALSE)</f>
        <v>0</v>
      </c>
      <c r="J2290">
        <f>HLOOKUP("Resultat-attribut",data!$A$1:$AT$8036,A2290,FALSE)</f>
        <v>0</v>
      </c>
      <c r="K2290">
        <f>HLOOKUP("Resultat",data!$A$1:$AT$8036,A2290,FALSE)</f>
        <v>0</v>
      </c>
      <c r="L2290">
        <f>HLOOKUP("Enhed",data!$A$1:$AT$8036,A2290,FALSE)</f>
        <v>0</v>
      </c>
    </row>
    <row r="2291" spans="1:12" x14ac:dyDescent="0.2">
      <c r="A2291">
        <v>2290</v>
      </c>
      <c r="B2291">
        <f>HLOOKUP("Referencer",data!$A$1:$AT$8036,A2291,FALSE)</f>
        <v>0</v>
      </c>
      <c r="C2291">
        <f>HLOOKUP("Stedtekst",data!$A$1:$AT$8036,A2291,FALSE)</f>
        <v>0</v>
      </c>
      <c r="D2291">
        <f>HLOOKUP("Målested navn",data!$A$1:$AT$8036,A2291,FALSE)</f>
        <v>0</v>
      </c>
      <c r="E2291">
        <f>HLOOKUP("Prøvetagning",data!$A$1:$AT$8036,A2291,FALSE)</f>
        <v>0</v>
      </c>
      <c r="F2291">
        <f>HLOOKUP("Prøve",data!$A$1:$AT$8036,A2291,FALSE)</f>
        <v>0</v>
      </c>
      <c r="G2291">
        <f>HLOOKUP("ScKode",data!$A$1:$AT$8036,A2291,FALSE)</f>
        <v>0</v>
      </c>
      <c r="H2291">
        <f>HLOOKUP("StofParameter",data!$A$1:$AT$8036,A2291,FALSE)</f>
        <v>0</v>
      </c>
      <c r="I2291">
        <f>HLOOKUP("Dato",data!$A$1:$AT$8036,A2291,FALSE)</f>
        <v>0</v>
      </c>
      <c r="J2291">
        <f>HLOOKUP("Resultat-attribut",data!$A$1:$AT$8036,A2291,FALSE)</f>
        <v>0</v>
      </c>
      <c r="K2291">
        <f>HLOOKUP("Resultat",data!$A$1:$AT$8036,A2291,FALSE)</f>
        <v>0</v>
      </c>
      <c r="L2291">
        <f>HLOOKUP("Enhed",data!$A$1:$AT$8036,A2291,FALSE)</f>
        <v>0</v>
      </c>
    </row>
    <row r="2292" spans="1:12" x14ac:dyDescent="0.2">
      <c r="A2292">
        <v>2291</v>
      </c>
      <c r="B2292">
        <f>HLOOKUP("Referencer",data!$A$1:$AT$8036,A2292,FALSE)</f>
        <v>0</v>
      </c>
      <c r="C2292">
        <f>HLOOKUP("Stedtekst",data!$A$1:$AT$8036,A2292,FALSE)</f>
        <v>0</v>
      </c>
      <c r="D2292">
        <f>HLOOKUP("Målested navn",data!$A$1:$AT$8036,A2292,FALSE)</f>
        <v>0</v>
      </c>
      <c r="E2292">
        <f>HLOOKUP("Prøvetagning",data!$A$1:$AT$8036,A2292,FALSE)</f>
        <v>0</v>
      </c>
      <c r="F2292">
        <f>HLOOKUP("Prøve",data!$A$1:$AT$8036,A2292,FALSE)</f>
        <v>0</v>
      </c>
      <c r="G2292">
        <f>HLOOKUP("ScKode",data!$A$1:$AT$8036,A2292,FALSE)</f>
        <v>0</v>
      </c>
      <c r="H2292">
        <f>HLOOKUP("StofParameter",data!$A$1:$AT$8036,A2292,FALSE)</f>
        <v>0</v>
      </c>
      <c r="I2292">
        <f>HLOOKUP("Dato",data!$A$1:$AT$8036,A2292,FALSE)</f>
        <v>0</v>
      </c>
      <c r="J2292">
        <f>HLOOKUP("Resultat-attribut",data!$A$1:$AT$8036,A2292,FALSE)</f>
        <v>0</v>
      </c>
      <c r="K2292">
        <f>HLOOKUP("Resultat",data!$A$1:$AT$8036,A2292,FALSE)</f>
        <v>0</v>
      </c>
      <c r="L2292">
        <f>HLOOKUP("Enhed",data!$A$1:$AT$8036,A2292,FALSE)</f>
        <v>0</v>
      </c>
    </row>
    <row r="2293" spans="1:12" x14ac:dyDescent="0.2">
      <c r="A2293">
        <v>2292</v>
      </c>
      <c r="B2293">
        <f>HLOOKUP("Referencer",data!$A$1:$AT$8036,A2293,FALSE)</f>
        <v>0</v>
      </c>
      <c r="C2293">
        <f>HLOOKUP("Stedtekst",data!$A$1:$AT$8036,A2293,FALSE)</f>
        <v>0</v>
      </c>
      <c r="D2293">
        <f>HLOOKUP("Målested navn",data!$A$1:$AT$8036,A2293,FALSE)</f>
        <v>0</v>
      </c>
      <c r="E2293">
        <f>HLOOKUP("Prøvetagning",data!$A$1:$AT$8036,A2293,FALSE)</f>
        <v>0</v>
      </c>
      <c r="F2293">
        <f>HLOOKUP("Prøve",data!$A$1:$AT$8036,A2293,FALSE)</f>
        <v>0</v>
      </c>
      <c r="G2293">
        <f>HLOOKUP("ScKode",data!$A$1:$AT$8036,A2293,FALSE)</f>
        <v>0</v>
      </c>
      <c r="H2293">
        <f>HLOOKUP("StofParameter",data!$A$1:$AT$8036,A2293,FALSE)</f>
        <v>0</v>
      </c>
      <c r="I2293">
        <f>HLOOKUP("Dato",data!$A$1:$AT$8036,A2293,FALSE)</f>
        <v>0</v>
      </c>
      <c r="J2293">
        <f>HLOOKUP("Resultat-attribut",data!$A$1:$AT$8036,A2293,FALSE)</f>
        <v>0</v>
      </c>
      <c r="K2293">
        <f>HLOOKUP("Resultat",data!$A$1:$AT$8036,A2293,FALSE)</f>
        <v>0</v>
      </c>
      <c r="L2293">
        <f>HLOOKUP("Enhed",data!$A$1:$AT$8036,A2293,FALSE)</f>
        <v>0</v>
      </c>
    </row>
    <row r="2294" spans="1:12" x14ac:dyDescent="0.2">
      <c r="A2294">
        <v>2293</v>
      </c>
      <c r="B2294">
        <f>HLOOKUP("Referencer",data!$A$1:$AT$8036,A2294,FALSE)</f>
        <v>0</v>
      </c>
      <c r="C2294">
        <f>HLOOKUP("Stedtekst",data!$A$1:$AT$8036,A2294,FALSE)</f>
        <v>0</v>
      </c>
      <c r="D2294">
        <f>HLOOKUP("Målested navn",data!$A$1:$AT$8036,A2294,FALSE)</f>
        <v>0</v>
      </c>
      <c r="E2294">
        <f>HLOOKUP("Prøvetagning",data!$A$1:$AT$8036,A2294,FALSE)</f>
        <v>0</v>
      </c>
      <c r="F2294">
        <f>HLOOKUP("Prøve",data!$A$1:$AT$8036,A2294,FALSE)</f>
        <v>0</v>
      </c>
      <c r="G2294">
        <f>HLOOKUP("ScKode",data!$A$1:$AT$8036,A2294,FALSE)</f>
        <v>0</v>
      </c>
      <c r="H2294">
        <f>HLOOKUP("StofParameter",data!$A$1:$AT$8036,A2294,FALSE)</f>
        <v>0</v>
      </c>
      <c r="I2294">
        <f>HLOOKUP("Dato",data!$A$1:$AT$8036,A2294,FALSE)</f>
        <v>0</v>
      </c>
      <c r="J2294">
        <f>HLOOKUP("Resultat-attribut",data!$A$1:$AT$8036,A2294,FALSE)</f>
        <v>0</v>
      </c>
      <c r="K2294">
        <f>HLOOKUP("Resultat",data!$A$1:$AT$8036,A2294,FALSE)</f>
        <v>0</v>
      </c>
      <c r="L2294">
        <f>HLOOKUP("Enhed",data!$A$1:$AT$8036,A2294,FALSE)</f>
        <v>0</v>
      </c>
    </row>
    <row r="2295" spans="1:12" x14ac:dyDescent="0.2">
      <c r="A2295">
        <v>2294</v>
      </c>
      <c r="B2295">
        <f>HLOOKUP("Referencer",data!$A$1:$AT$8036,A2295,FALSE)</f>
        <v>0</v>
      </c>
      <c r="C2295">
        <f>HLOOKUP("Stedtekst",data!$A$1:$AT$8036,A2295,FALSE)</f>
        <v>0</v>
      </c>
      <c r="D2295">
        <f>HLOOKUP("Målested navn",data!$A$1:$AT$8036,A2295,FALSE)</f>
        <v>0</v>
      </c>
      <c r="E2295">
        <f>HLOOKUP("Prøvetagning",data!$A$1:$AT$8036,A2295,FALSE)</f>
        <v>0</v>
      </c>
      <c r="F2295">
        <f>HLOOKUP("Prøve",data!$A$1:$AT$8036,A2295,FALSE)</f>
        <v>0</v>
      </c>
      <c r="G2295">
        <f>HLOOKUP("ScKode",data!$A$1:$AT$8036,A2295,FALSE)</f>
        <v>0</v>
      </c>
      <c r="H2295">
        <f>HLOOKUP("StofParameter",data!$A$1:$AT$8036,A2295,FALSE)</f>
        <v>0</v>
      </c>
      <c r="I2295">
        <f>HLOOKUP("Dato",data!$A$1:$AT$8036,A2295,FALSE)</f>
        <v>0</v>
      </c>
      <c r="J2295">
        <f>HLOOKUP("Resultat-attribut",data!$A$1:$AT$8036,A2295,FALSE)</f>
        <v>0</v>
      </c>
      <c r="K2295">
        <f>HLOOKUP("Resultat",data!$A$1:$AT$8036,A2295,FALSE)</f>
        <v>0</v>
      </c>
      <c r="L2295">
        <f>HLOOKUP("Enhed",data!$A$1:$AT$8036,A2295,FALSE)</f>
        <v>0</v>
      </c>
    </row>
    <row r="2296" spans="1:12" x14ac:dyDescent="0.2">
      <c r="A2296">
        <v>2295</v>
      </c>
      <c r="B2296">
        <f>HLOOKUP("Referencer",data!$A$1:$AT$8036,A2296,FALSE)</f>
        <v>0</v>
      </c>
      <c r="C2296">
        <f>HLOOKUP("Stedtekst",data!$A$1:$AT$8036,A2296,FALSE)</f>
        <v>0</v>
      </c>
      <c r="D2296">
        <f>HLOOKUP("Målested navn",data!$A$1:$AT$8036,A2296,FALSE)</f>
        <v>0</v>
      </c>
      <c r="E2296">
        <f>HLOOKUP("Prøvetagning",data!$A$1:$AT$8036,A2296,FALSE)</f>
        <v>0</v>
      </c>
      <c r="F2296">
        <f>HLOOKUP("Prøve",data!$A$1:$AT$8036,A2296,FALSE)</f>
        <v>0</v>
      </c>
      <c r="G2296">
        <f>HLOOKUP("ScKode",data!$A$1:$AT$8036,A2296,FALSE)</f>
        <v>0</v>
      </c>
      <c r="H2296">
        <f>HLOOKUP("StofParameter",data!$A$1:$AT$8036,A2296,FALSE)</f>
        <v>0</v>
      </c>
      <c r="I2296">
        <f>HLOOKUP("Dato",data!$A$1:$AT$8036,A2296,FALSE)</f>
        <v>0</v>
      </c>
      <c r="J2296">
        <f>HLOOKUP("Resultat-attribut",data!$A$1:$AT$8036,A2296,FALSE)</f>
        <v>0</v>
      </c>
      <c r="K2296">
        <f>HLOOKUP("Resultat",data!$A$1:$AT$8036,A2296,FALSE)</f>
        <v>0</v>
      </c>
      <c r="L2296">
        <f>HLOOKUP("Enhed",data!$A$1:$AT$8036,A2296,FALSE)</f>
        <v>0</v>
      </c>
    </row>
    <row r="2297" spans="1:12" x14ac:dyDescent="0.2">
      <c r="A2297">
        <v>2296</v>
      </c>
      <c r="B2297">
        <f>HLOOKUP("Referencer",data!$A$1:$AT$8036,A2297,FALSE)</f>
        <v>0</v>
      </c>
      <c r="C2297">
        <f>HLOOKUP("Stedtekst",data!$A$1:$AT$8036,A2297,FALSE)</f>
        <v>0</v>
      </c>
      <c r="D2297">
        <f>HLOOKUP("Målested navn",data!$A$1:$AT$8036,A2297,FALSE)</f>
        <v>0</v>
      </c>
      <c r="E2297">
        <f>HLOOKUP("Prøvetagning",data!$A$1:$AT$8036,A2297,FALSE)</f>
        <v>0</v>
      </c>
      <c r="F2297">
        <f>HLOOKUP("Prøve",data!$A$1:$AT$8036,A2297,FALSE)</f>
        <v>0</v>
      </c>
      <c r="G2297">
        <f>HLOOKUP("ScKode",data!$A$1:$AT$8036,A2297,FALSE)</f>
        <v>0</v>
      </c>
      <c r="H2297">
        <f>HLOOKUP("StofParameter",data!$A$1:$AT$8036,A2297,FALSE)</f>
        <v>0</v>
      </c>
      <c r="I2297">
        <f>HLOOKUP("Dato",data!$A$1:$AT$8036,A2297,FALSE)</f>
        <v>0</v>
      </c>
      <c r="J2297">
        <f>HLOOKUP("Resultat-attribut",data!$A$1:$AT$8036,A2297,FALSE)</f>
        <v>0</v>
      </c>
      <c r="K2297">
        <f>HLOOKUP("Resultat",data!$A$1:$AT$8036,A2297,FALSE)</f>
        <v>0</v>
      </c>
      <c r="L2297">
        <f>HLOOKUP("Enhed",data!$A$1:$AT$8036,A2297,FALSE)</f>
        <v>0</v>
      </c>
    </row>
    <row r="2298" spans="1:12" x14ac:dyDescent="0.2">
      <c r="A2298">
        <v>2297</v>
      </c>
      <c r="B2298">
        <f>HLOOKUP("Referencer",data!$A$1:$AT$8036,A2298,FALSE)</f>
        <v>0</v>
      </c>
      <c r="C2298">
        <f>HLOOKUP("Stedtekst",data!$A$1:$AT$8036,A2298,FALSE)</f>
        <v>0</v>
      </c>
      <c r="D2298">
        <f>HLOOKUP("Målested navn",data!$A$1:$AT$8036,A2298,FALSE)</f>
        <v>0</v>
      </c>
      <c r="E2298">
        <f>HLOOKUP("Prøvetagning",data!$A$1:$AT$8036,A2298,FALSE)</f>
        <v>0</v>
      </c>
      <c r="F2298">
        <f>HLOOKUP("Prøve",data!$A$1:$AT$8036,A2298,FALSE)</f>
        <v>0</v>
      </c>
      <c r="G2298">
        <f>HLOOKUP("ScKode",data!$A$1:$AT$8036,A2298,FALSE)</f>
        <v>0</v>
      </c>
      <c r="H2298">
        <f>HLOOKUP("StofParameter",data!$A$1:$AT$8036,A2298,FALSE)</f>
        <v>0</v>
      </c>
      <c r="I2298">
        <f>HLOOKUP("Dato",data!$A$1:$AT$8036,A2298,FALSE)</f>
        <v>0</v>
      </c>
      <c r="J2298">
        <f>HLOOKUP("Resultat-attribut",data!$A$1:$AT$8036,A2298,FALSE)</f>
        <v>0</v>
      </c>
      <c r="K2298">
        <f>HLOOKUP("Resultat",data!$A$1:$AT$8036,A2298,FALSE)</f>
        <v>0</v>
      </c>
      <c r="L2298">
        <f>HLOOKUP("Enhed",data!$A$1:$AT$8036,A2298,FALSE)</f>
        <v>0</v>
      </c>
    </row>
    <row r="2299" spans="1:12" x14ac:dyDescent="0.2">
      <c r="A2299">
        <v>2298</v>
      </c>
      <c r="B2299">
        <f>HLOOKUP("Referencer",data!$A$1:$AT$8036,A2299,FALSE)</f>
        <v>0</v>
      </c>
      <c r="C2299">
        <f>HLOOKUP("Stedtekst",data!$A$1:$AT$8036,A2299,FALSE)</f>
        <v>0</v>
      </c>
      <c r="D2299">
        <f>HLOOKUP("Målested navn",data!$A$1:$AT$8036,A2299,FALSE)</f>
        <v>0</v>
      </c>
      <c r="E2299">
        <f>HLOOKUP("Prøvetagning",data!$A$1:$AT$8036,A2299,FALSE)</f>
        <v>0</v>
      </c>
      <c r="F2299">
        <f>HLOOKUP("Prøve",data!$A$1:$AT$8036,A2299,FALSE)</f>
        <v>0</v>
      </c>
      <c r="G2299">
        <f>HLOOKUP("ScKode",data!$A$1:$AT$8036,A2299,FALSE)</f>
        <v>0</v>
      </c>
      <c r="H2299">
        <f>HLOOKUP("StofParameter",data!$A$1:$AT$8036,A2299,FALSE)</f>
        <v>0</v>
      </c>
      <c r="I2299">
        <f>HLOOKUP("Dato",data!$A$1:$AT$8036,A2299,FALSE)</f>
        <v>0</v>
      </c>
      <c r="J2299">
        <f>HLOOKUP("Resultat-attribut",data!$A$1:$AT$8036,A2299,FALSE)</f>
        <v>0</v>
      </c>
      <c r="K2299">
        <f>HLOOKUP("Resultat",data!$A$1:$AT$8036,A2299,FALSE)</f>
        <v>0</v>
      </c>
      <c r="L2299">
        <f>HLOOKUP("Enhed",data!$A$1:$AT$8036,A2299,FALSE)</f>
        <v>0</v>
      </c>
    </row>
    <row r="2300" spans="1:12" x14ac:dyDescent="0.2">
      <c r="A2300">
        <v>2299</v>
      </c>
      <c r="B2300">
        <f>HLOOKUP("Referencer",data!$A$1:$AT$8036,A2300,FALSE)</f>
        <v>0</v>
      </c>
      <c r="C2300">
        <f>HLOOKUP("Stedtekst",data!$A$1:$AT$8036,A2300,FALSE)</f>
        <v>0</v>
      </c>
      <c r="D2300">
        <f>HLOOKUP("Målested navn",data!$A$1:$AT$8036,A2300,FALSE)</f>
        <v>0</v>
      </c>
      <c r="E2300">
        <f>HLOOKUP("Prøvetagning",data!$A$1:$AT$8036,A2300,FALSE)</f>
        <v>0</v>
      </c>
      <c r="F2300">
        <f>HLOOKUP("Prøve",data!$A$1:$AT$8036,A2300,FALSE)</f>
        <v>0</v>
      </c>
      <c r="G2300">
        <f>HLOOKUP("ScKode",data!$A$1:$AT$8036,A2300,FALSE)</f>
        <v>0</v>
      </c>
      <c r="H2300">
        <f>HLOOKUP("StofParameter",data!$A$1:$AT$8036,A2300,FALSE)</f>
        <v>0</v>
      </c>
      <c r="I2300">
        <f>HLOOKUP("Dato",data!$A$1:$AT$8036,A2300,FALSE)</f>
        <v>0</v>
      </c>
      <c r="J2300">
        <f>HLOOKUP("Resultat-attribut",data!$A$1:$AT$8036,A2300,FALSE)</f>
        <v>0</v>
      </c>
      <c r="K2300">
        <f>HLOOKUP("Resultat",data!$A$1:$AT$8036,A2300,FALSE)</f>
        <v>0</v>
      </c>
      <c r="L2300">
        <f>HLOOKUP("Enhed",data!$A$1:$AT$8036,A2300,FALSE)</f>
        <v>0</v>
      </c>
    </row>
    <row r="2301" spans="1:12" x14ac:dyDescent="0.2">
      <c r="A2301">
        <v>2300</v>
      </c>
      <c r="B2301">
        <f>HLOOKUP("Referencer",data!$A$1:$AT$8036,A2301,FALSE)</f>
        <v>0</v>
      </c>
      <c r="C2301">
        <f>HLOOKUP("Stedtekst",data!$A$1:$AT$8036,A2301,FALSE)</f>
        <v>0</v>
      </c>
      <c r="D2301">
        <f>HLOOKUP("Målested navn",data!$A$1:$AT$8036,A2301,FALSE)</f>
        <v>0</v>
      </c>
      <c r="E2301">
        <f>HLOOKUP("Prøvetagning",data!$A$1:$AT$8036,A2301,FALSE)</f>
        <v>0</v>
      </c>
      <c r="F2301">
        <f>HLOOKUP("Prøve",data!$A$1:$AT$8036,A2301,FALSE)</f>
        <v>0</v>
      </c>
      <c r="G2301">
        <f>HLOOKUP("ScKode",data!$A$1:$AT$8036,A2301,FALSE)</f>
        <v>0</v>
      </c>
      <c r="H2301">
        <f>HLOOKUP("StofParameter",data!$A$1:$AT$8036,A2301,FALSE)</f>
        <v>0</v>
      </c>
      <c r="I2301">
        <f>HLOOKUP("Dato",data!$A$1:$AT$8036,A2301,FALSE)</f>
        <v>0</v>
      </c>
      <c r="J2301">
        <f>HLOOKUP("Resultat-attribut",data!$A$1:$AT$8036,A2301,FALSE)</f>
        <v>0</v>
      </c>
      <c r="K2301">
        <f>HLOOKUP("Resultat",data!$A$1:$AT$8036,A2301,FALSE)</f>
        <v>0</v>
      </c>
      <c r="L2301">
        <f>HLOOKUP("Enhed",data!$A$1:$AT$8036,A2301,FALSE)</f>
        <v>0</v>
      </c>
    </row>
    <row r="2302" spans="1:12" x14ac:dyDescent="0.2">
      <c r="A2302">
        <v>2301</v>
      </c>
      <c r="B2302">
        <f>HLOOKUP("Referencer",data!$A$1:$AT$8036,A2302,FALSE)</f>
        <v>0</v>
      </c>
      <c r="C2302">
        <f>HLOOKUP("Stedtekst",data!$A$1:$AT$8036,A2302,FALSE)</f>
        <v>0</v>
      </c>
      <c r="D2302">
        <f>HLOOKUP("Målested navn",data!$A$1:$AT$8036,A2302,FALSE)</f>
        <v>0</v>
      </c>
      <c r="E2302">
        <f>HLOOKUP("Prøvetagning",data!$A$1:$AT$8036,A2302,FALSE)</f>
        <v>0</v>
      </c>
      <c r="F2302">
        <f>HLOOKUP("Prøve",data!$A$1:$AT$8036,A2302,FALSE)</f>
        <v>0</v>
      </c>
      <c r="G2302">
        <f>HLOOKUP("ScKode",data!$A$1:$AT$8036,A2302,FALSE)</f>
        <v>0</v>
      </c>
      <c r="H2302">
        <f>HLOOKUP("StofParameter",data!$A$1:$AT$8036,A2302,FALSE)</f>
        <v>0</v>
      </c>
      <c r="I2302">
        <f>HLOOKUP("Dato",data!$A$1:$AT$8036,A2302,FALSE)</f>
        <v>0</v>
      </c>
      <c r="J2302">
        <f>HLOOKUP("Resultat-attribut",data!$A$1:$AT$8036,A2302,FALSE)</f>
        <v>0</v>
      </c>
      <c r="K2302">
        <f>HLOOKUP("Resultat",data!$A$1:$AT$8036,A2302,FALSE)</f>
        <v>0</v>
      </c>
      <c r="L2302">
        <f>HLOOKUP("Enhed",data!$A$1:$AT$8036,A2302,FALSE)</f>
        <v>0</v>
      </c>
    </row>
    <row r="2303" spans="1:12" x14ac:dyDescent="0.2">
      <c r="A2303">
        <v>2302</v>
      </c>
      <c r="B2303">
        <f>HLOOKUP("Referencer",data!$A$1:$AT$8036,A2303,FALSE)</f>
        <v>0</v>
      </c>
      <c r="C2303">
        <f>HLOOKUP("Stedtekst",data!$A$1:$AT$8036,A2303,FALSE)</f>
        <v>0</v>
      </c>
      <c r="D2303">
        <f>HLOOKUP("Målested navn",data!$A$1:$AT$8036,A2303,FALSE)</f>
        <v>0</v>
      </c>
      <c r="E2303">
        <f>HLOOKUP("Prøvetagning",data!$A$1:$AT$8036,A2303,FALSE)</f>
        <v>0</v>
      </c>
      <c r="F2303">
        <f>HLOOKUP("Prøve",data!$A$1:$AT$8036,A2303,FALSE)</f>
        <v>0</v>
      </c>
      <c r="G2303">
        <f>HLOOKUP("ScKode",data!$A$1:$AT$8036,A2303,FALSE)</f>
        <v>0</v>
      </c>
      <c r="H2303">
        <f>HLOOKUP("StofParameter",data!$A$1:$AT$8036,A2303,FALSE)</f>
        <v>0</v>
      </c>
      <c r="I2303">
        <f>HLOOKUP("Dato",data!$A$1:$AT$8036,A2303,FALSE)</f>
        <v>0</v>
      </c>
      <c r="J2303">
        <f>HLOOKUP("Resultat-attribut",data!$A$1:$AT$8036,A2303,FALSE)</f>
        <v>0</v>
      </c>
      <c r="K2303">
        <f>HLOOKUP("Resultat",data!$A$1:$AT$8036,A2303,FALSE)</f>
        <v>0</v>
      </c>
      <c r="L2303">
        <f>HLOOKUP("Enhed",data!$A$1:$AT$8036,A2303,FALSE)</f>
        <v>0</v>
      </c>
    </row>
    <row r="2304" spans="1:12" x14ac:dyDescent="0.2">
      <c r="A2304">
        <v>2303</v>
      </c>
      <c r="B2304">
        <f>HLOOKUP("Referencer",data!$A$1:$AT$8036,A2304,FALSE)</f>
        <v>0</v>
      </c>
      <c r="C2304">
        <f>HLOOKUP("Stedtekst",data!$A$1:$AT$8036,A2304,FALSE)</f>
        <v>0</v>
      </c>
      <c r="D2304">
        <f>HLOOKUP("Målested navn",data!$A$1:$AT$8036,A2304,FALSE)</f>
        <v>0</v>
      </c>
      <c r="E2304">
        <f>HLOOKUP("Prøvetagning",data!$A$1:$AT$8036,A2304,FALSE)</f>
        <v>0</v>
      </c>
      <c r="F2304">
        <f>HLOOKUP("Prøve",data!$A$1:$AT$8036,A2304,FALSE)</f>
        <v>0</v>
      </c>
      <c r="G2304">
        <f>HLOOKUP("ScKode",data!$A$1:$AT$8036,A2304,FALSE)</f>
        <v>0</v>
      </c>
      <c r="H2304">
        <f>HLOOKUP("StofParameter",data!$A$1:$AT$8036,A2304,FALSE)</f>
        <v>0</v>
      </c>
      <c r="I2304">
        <f>HLOOKUP("Dato",data!$A$1:$AT$8036,A2304,FALSE)</f>
        <v>0</v>
      </c>
      <c r="J2304">
        <f>HLOOKUP("Resultat-attribut",data!$A$1:$AT$8036,A2304,FALSE)</f>
        <v>0</v>
      </c>
      <c r="K2304">
        <f>HLOOKUP("Resultat",data!$A$1:$AT$8036,A2304,FALSE)</f>
        <v>0</v>
      </c>
      <c r="L2304">
        <f>HLOOKUP("Enhed",data!$A$1:$AT$8036,A2304,FALSE)</f>
        <v>0</v>
      </c>
    </row>
    <row r="2305" spans="1:12" x14ac:dyDescent="0.2">
      <c r="A2305">
        <v>2304</v>
      </c>
      <c r="B2305">
        <f>HLOOKUP("Referencer",data!$A$1:$AT$8036,A2305,FALSE)</f>
        <v>0</v>
      </c>
      <c r="C2305">
        <f>HLOOKUP("Stedtekst",data!$A$1:$AT$8036,A2305,FALSE)</f>
        <v>0</v>
      </c>
      <c r="D2305">
        <f>HLOOKUP("Målested navn",data!$A$1:$AT$8036,A2305,FALSE)</f>
        <v>0</v>
      </c>
      <c r="E2305">
        <f>HLOOKUP("Prøvetagning",data!$A$1:$AT$8036,A2305,FALSE)</f>
        <v>0</v>
      </c>
      <c r="F2305">
        <f>HLOOKUP("Prøve",data!$A$1:$AT$8036,A2305,FALSE)</f>
        <v>0</v>
      </c>
      <c r="G2305">
        <f>HLOOKUP("ScKode",data!$A$1:$AT$8036,A2305,FALSE)</f>
        <v>0</v>
      </c>
      <c r="H2305">
        <f>HLOOKUP("StofParameter",data!$A$1:$AT$8036,A2305,FALSE)</f>
        <v>0</v>
      </c>
      <c r="I2305">
        <f>HLOOKUP("Dato",data!$A$1:$AT$8036,A2305,FALSE)</f>
        <v>0</v>
      </c>
      <c r="J2305">
        <f>HLOOKUP("Resultat-attribut",data!$A$1:$AT$8036,A2305,FALSE)</f>
        <v>0</v>
      </c>
      <c r="K2305">
        <f>HLOOKUP("Resultat",data!$A$1:$AT$8036,A2305,FALSE)</f>
        <v>0</v>
      </c>
      <c r="L2305">
        <f>HLOOKUP("Enhed",data!$A$1:$AT$8036,A2305,FALSE)</f>
        <v>0</v>
      </c>
    </row>
    <row r="2306" spans="1:12" x14ac:dyDescent="0.2">
      <c r="A2306">
        <v>2305</v>
      </c>
      <c r="B2306">
        <f>HLOOKUP("Referencer",data!$A$1:$AT$8036,A2306,FALSE)</f>
        <v>0</v>
      </c>
      <c r="C2306">
        <f>HLOOKUP("Stedtekst",data!$A$1:$AT$8036,A2306,FALSE)</f>
        <v>0</v>
      </c>
      <c r="D2306">
        <f>HLOOKUP("Målested navn",data!$A$1:$AT$8036,A2306,FALSE)</f>
        <v>0</v>
      </c>
      <c r="E2306">
        <f>HLOOKUP("Prøvetagning",data!$A$1:$AT$8036,A2306,FALSE)</f>
        <v>0</v>
      </c>
      <c r="F2306">
        <f>HLOOKUP("Prøve",data!$A$1:$AT$8036,A2306,FALSE)</f>
        <v>0</v>
      </c>
      <c r="G2306">
        <f>HLOOKUP("ScKode",data!$A$1:$AT$8036,A2306,FALSE)</f>
        <v>0</v>
      </c>
      <c r="H2306">
        <f>HLOOKUP("StofParameter",data!$A$1:$AT$8036,A2306,FALSE)</f>
        <v>0</v>
      </c>
      <c r="I2306">
        <f>HLOOKUP("Dato",data!$A$1:$AT$8036,A2306,FALSE)</f>
        <v>0</v>
      </c>
      <c r="J2306">
        <f>HLOOKUP("Resultat-attribut",data!$A$1:$AT$8036,A2306,FALSE)</f>
        <v>0</v>
      </c>
      <c r="K2306">
        <f>HLOOKUP("Resultat",data!$A$1:$AT$8036,A2306,FALSE)</f>
        <v>0</v>
      </c>
      <c r="L2306">
        <f>HLOOKUP("Enhed",data!$A$1:$AT$8036,A2306,FALSE)</f>
        <v>0</v>
      </c>
    </row>
    <row r="2307" spans="1:12" x14ac:dyDescent="0.2">
      <c r="A2307">
        <v>2306</v>
      </c>
      <c r="B2307">
        <f>HLOOKUP("Referencer",data!$A$1:$AT$8036,A2307,FALSE)</f>
        <v>0</v>
      </c>
      <c r="C2307">
        <f>HLOOKUP("Stedtekst",data!$A$1:$AT$8036,A2307,FALSE)</f>
        <v>0</v>
      </c>
      <c r="D2307">
        <f>HLOOKUP("Målested navn",data!$A$1:$AT$8036,A2307,FALSE)</f>
        <v>0</v>
      </c>
      <c r="E2307">
        <f>HLOOKUP("Prøvetagning",data!$A$1:$AT$8036,A2307,FALSE)</f>
        <v>0</v>
      </c>
      <c r="F2307">
        <f>HLOOKUP("Prøve",data!$A$1:$AT$8036,A2307,FALSE)</f>
        <v>0</v>
      </c>
      <c r="G2307">
        <f>HLOOKUP("ScKode",data!$A$1:$AT$8036,A2307,FALSE)</f>
        <v>0</v>
      </c>
      <c r="H2307">
        <f>HLOOKUP("StofParameter",data!$A$1:$AT$8036,A2307,FALSE)</f>
        <v>0</v>
      </c>
      <c r="I2307">
        <f>HLOOKUP("Dato",data!$A$1:$AT$8036,A2307,FALSE)</f>
        <v>0</v>
      </c>
      <c r="J2307">
        <f>HLOOKUP("Resultat-attribut",data!$A$1:$AT$8036,A2307,FALSE)</f>
        <v>0</v>
      </c>
      <c r="K2307">
        <f>HLOOKUP("Resultat",data!$A$1:$AT$8036,A2307,FALSE)</f>
        <v>0</v>
      </c>
      <c r="L2307">
        <f>HLOOKUP("Enhed",data!$A$1:$AT$8036,A2307,FALSE)</f>
        <v>0</v>
      </c>
    </row>
    <row r="2308" spans="1:12" x14ac:dyDescent="0.2">
      <c r="A2308">
        <v>2307</v>
      </c>
      <c r="B2308">
        <f>HLOOKUP("Referencer",data!$A$1:$AT$8036,A2308,FALSE)</f>
        <v>0</v>
      </c>
      <c r="C2308">
        <f>HLOOKUP("Stedtekst",data!$A$1:$AT$8036,A2308,FALSE)</f>
        <v>0</v>
      </c>
      <c r="D2308">
        <f>HLOOKUP("Målested navn",data!$A$1:$AT$8036,A2308,FALSE)</f>
        <v>0</v>
      </c>
      <c r="E2308">
        <f>HLOOKUP("Prøvetagning",data!$A$1:$AT$8036,A2308,FALSE)</f>
        <v>0</v>
      </c>
      <c r="F2308">
        <f>HLOOKUP("Prøve",data!$A$1:$AT$8036,A2308,FALSE)</f>
        <v>0</v>
      </c>
      <c r="G2308">
        <f>HLOOKUP("ScKode",data!$A$1:$AT$8036,A2308,FALSE)</f>
        <v>0</v>
      </c>
      <c r="H2308">
        <f>HLOOKUP("StofParameter",data!$A$1:$AT$8036,A2308,FALSE)</f>
        <v>0</v>
      </c>
      <c r="I2308">
        <f>HLOOKUP("Dato",data!$A$1:$AT$8036,A2308,FALSE)</f>
        <v>0</v>
      </c>
      <c r="J2308">
        <f>HLOOKUP("Resultat-attribut",data!$A$1:$AT$8036,A2308,FALSE)</f>
        <v>0</v>
      </c>
      <c r="K2308">
        <f>HLOOKUP("Resultat",data!$A$1:$AT$8036,A2308,FALSE)</f>
        <v>0</v>
      </c>
      <c r="L2308">
        <f>HLOOKUP("Enhed",data!$A$1:$AT$8036,A2308,FALSE)</f>
        <v>0</v>
      </c>
    </row>
    <row r="2309" spans="1:12" x14ac:dyDescent="0.2">
      <c r="A2309">
        <v>2308</v>
      </c>
      <c r="B2309">
        <f>HLOOKUP("Referencer",data!$A$1:$AT$8036,A2309,FALSE)</f>
        <v>0</v>
      </c>
      <c r="C2309">
        <f>HLOOKUP("Stedtekst",data!$A$1:$AT$8036,A2309,FALSE)</f>
        <v>0</v>
      </c>
      <c r="D2309">
        <f>HLOOKUP("Målested navn",data!$A$1:$AT$8036,A2309,FALSE)</f>
        <v>0</v>
      </c>
      <c r="E2309">
        <f>HLOOKUP("Prøvetagning",data!$A$1:$AT$8036,A2309,FALSE)</f>
        <v>0</v>
      </c>
      <c r="F2309">
        <f>HLOOKUP("Prøve",data!$A$1:$AT$8036,A2309,FALSE)</f>
        <v>0</v>
      </c>
      <c r="G2309">
        <f>HLOOKUP("ScKode",data!$A$1:$AT$8036,A2309,FALSE)</f>
        <v>0</v>
      </c>
      <c r="H2309">
        <f>HLOOKUP("StofParameter",data!$A$1:$AT$8036,A2309,FALSE)</f>
        <v>0</v>
      </c>
      <c r="I2309">
        <f>HLOOKUP("Dato",data!$A$1:$AT$8036,A2309,FALSE)</f>
        <v>0</v>
      </c>
      <c r="J2309">
        <f>HLOOKUP("Resultat-attribut",data!$A$1:$AT$8036,A2309,FALSE)</f>
        <v>0</v>
      </c>
      <c r="K2309">
        <f>HLOOKUP("Resultat",data!$A$1:$AT$8036,A2309,FALSE)</f>
        <v>0</v>
      </c>
      <c r="L2309">
        <f>HLOOKUP("Enhed",data!$A$1:$AT$8036,A2309,FALSE)</f>
        <v>0</v>
      </c>
    </row>
    <row r="2310" spans="1:12" x14ac:dyDescent="0.2">
      <c r="A2310">
        <v>2309</v>
      </c>
      <c r="B2310">
        <f>HLOOKUP("Referencer",data!$A$1:$AT$8036,A2310,FALSE)</f>
        <v>0</v>
      </c>
      <c r="C2310">
        <f>HLOOKUP("Stedtekst",data!$A$1:$AT$8036,A2310,FALSE)</f>
        <v>0</v>
      </c>
      <c r="D2310">
        <f>HLOOKUP("Målested navn",data!$A$1:$AT$8036,A2310,FALSE)</f>
        <v>0</v>
      </c>
      <c r="E2310">
        <f>HLOOKUP("Prøvetagning",data!$A$1:$AT$8036,A2310,FALSE)</f>
        <v>0</v>
      </c>
      <c r="F2310">
        <f>HLOOKUP("Prøve",data!$A$1:$AT$8036,A2310,FALSE)</f>
        <v>0</v>
      </c>
      <c r="G2310">
        <f>HLOOKUP("ScKode",data!$A$1:$AT$8036,A2310,FALSE)</f>
        <v>0</v>
      </c>
      <c r="H2310">
        <f>HLOOKUP("StofParameter",data!$A$1:$AT$8036,A2310,FALSE)</f>
        <v>0</v>
      </c>
      <c r="I2310">
        <f>HLOOKUP("Dato",data!$A$1:$AT$8036,A2310,FALSE)</f>
        <v>0</v>
      </c>
      <c r="J2310">
        <f>HLOOKUP("Resultat-attribut",data!$A$1:$AT$8036,A2310,FALSE)</f>
        <v>0</v>
      </c>
      <c r="K2310">
        <f>HLOOKUP("Resultat",data!$A$1:$AT$8036,A2310,FALSE)</f>
        <v>0</v>
      </c>
      <c r="L2310">
        <f>HLOOKUP("Enhed",data!$A$1:$AT$8036,A2310,FALSE)</f>
        <v>0</v>
      </c>
    </row>
    <row r="2311" spans="1:12" x14ac:dyDescent="0.2">
      <c r="A2311">
        <v>2310</v>
      </c>
      <c r="B2311">
        <f>HLOOKUP("Referencer",data!$A$1:$AT$8036,A2311,FALSE)</f>
        <v>0</v>
      </c>
      <c r="C2311">
        <f>HLOOKUP("Stedtekst",data!$A$1:$AT$8036,A2311,FALSE)</f>
        <v>0</v>
      </c>
      <c r="D2311">
        <f>HLOOKUP("Målested navn",data!$A$1:$AT$8036,A2311,FALSE)</f>
        <v>0</v>
      </c>
      <c r="E2311">
        <f>HLOOKUP("Prøvetagning",data!$A$1:$AT$8036,A2311,FALSE)</f>
        <v>0</v>
      </c>
      <c r="F2311">
        <f>HLOOKUP("Prøve",data!$A$1:$AT$8036,A2311,FALSE)</f>
        <v>0</v>
      </c>
      <c r="G2311">
        <f>HLOOKUP("ScKode",data!$A$1:$AT$8036,A2311,FALSE)</f>
        <v>0</v>
      </c>
      <c r="H2311">
        <f>HLOOKUP("StofParameter",data!$A$1:$AT$8036,A2311,FALSE)</f>
        <v>0</v>
      </c>
      <c r="I2311">
        <f>HLOOKUP("Dato",data!$A$1:$AT$8036,A2311,FALSE)</f>
        <v>0</v>
      </c>
      <c r="J2311">
        <f>HLOOKUP("Resultat-attribut",data!$A$1:$AT$8036,A2311,FALSE)</f>
        <v>0</v>
      </c>
      <c r="K2311">
        <f>HLOOKUP("Resultat",data!$A$1:$AT$8036,A2311,FALSE)</f>
        <v>0</v>
      </c>
      <c r="L2311">
        <f>HLOOKUP("Enhed",data!$A$1:$AT$8036,A2311,FALSE)</f>
        <v>0</v>
      </c>
    </row>
    <row r="2312" spans="1:12" x14ac:dyDescent="0.2">
      <c r="A2312">
        <v>2311</v>
      </c>
      <c r="B2312">
        <f>HLOOKUP("Referencer",data!$A$1:$AT$8036,A2312,FALSE)</f>
        <v>0</v>
      </c>
      <c r="C2312">
        <f>HLOOKUP("Stedtekst",data!$A$1:$AT$8036,A2312,FALSE)</f>
        <v>0</v>
      </c>
      <c r="D2312">
        <f>HLOOKUP("Målested navn",data!$A$1:$AT$8036,A2312,FALSE)</f>
        <v>0</v>
      </c>
      <c r="E2312">
        <f>HLOOKUP("Prøvetagning",data!$A$1:$AT$8036,A2312,FALSE)</f>
        <v>0</v>
      </c>
      <c r="F2312">
        <f>HLOOKUP("Prøve",data!$A$1:$AT$8036,A2312,FALSE)</f>
        <v>0</v>
      </c>
      <c r="G2312">
        <f>HLOOKUP("ScKode",data!$A$1:$AT$8036,A2312,FALSE)</f>
        <v>0</v>
      </c>
      <c r="H2312">
        <f>HLOOKUP("StofParameter",data!$A$1:$AT$8036,A2312,FALSE)</f>
        <v>0</v>
      </c>
      <c r="I2312">
        <f>HLOOKUP("Dato",data!$A$1:$AT$8036,A2312,FALSE)</f>
        <v>0</v>
      </c>
      <c r="J2312">
        <f>HLOOKUP("Resultat-attribut",data!$A$1:$AT$8036,A2312,FALSE)</f>
        <v>0</v>
      </c>
      <c r="K2312">
        <f>HLOOKUP("Resultat",data!$A$1:$AT$8036,A2312,FALSE)</f>
        <v>0</v>
      </c>
      <c r="L2312">
        <f>HLOOKUP("Enhed",data!$A$1:$AT$8036,A2312,FALSE)</f>
        <v>0</v>
      </c>
    </row>
    <row r="2313" spans="1:12" x14ac:dyDescent="0.2">
      <c r="A2313">
        <v>2312</v>
      </c>
      <c r="B2313">
        <f>HLOOKUP("Referencer",data!$A$1:$AT$8036,A2313,FALSE)</f>
        <v>0</v>
      </c>
      <c r="C2313">
        <f>HLOOKUP("Stedtekst",data!$A$1:$AT$8036,A2313,FALSE)</f>
        <v>0</v>
      </c>
      <c r="D2313">
        <f>HLOOKUP("Målested navn",data!$A$1:$AT$8036,A2313,FALSE)</f>
        <v>0</v>
      </c>
      <c r="E2313">
        <f>HLOOKUP("Prøvetagning",data!$A$1:$AT$8036,A2313,FALSE)</f>
        <v>0</v>
      </c>
      <c r="F2313">
        <f>HLOOKUP("Prøve",data!$A$1:$AT$8036,A2313,FALSE)</f>
        <v>0</v>
      </c>
      <c r="G2313">
        <f>HLOOKUP("ScKode",data!$A$1:$AT$8036,A2313,FALSE)</f>
        <v>0</v>
      </c>
      <c r="H2313">
        <f>HLOOKUP("StofParameter",data!$A$1:$AT$8036,A2313,FALSE)</f>
        <v>0</v>
      </c>
      <c r="I2313">
        <f>HLOOKUP("Dato",data!$A$1:$AT$8036,A2313,FALSE)</f>
        <v>0</v>
      </c>
      <c r="J2313">
        <f>HLOOKUP("Resultat-attribut",data!$A$1:$AT$8036,A2313,FALSE)</f>
        <v>0</v>
      </c>
      <c r="K2313">
        <f>HLOOKUP("Resultat",data!$A$1:$AT$8036,A2313,FALSE)</f>
        <v>0</v>
      </c>
      <c r="L2313">
        <f>HLOOKUP("Enhed",data!$A$1:$AT$8036,A2313,FALSE)</f>
        <v>0</v>
      </c>
    </row>
    <row r="2314" spans="1:12" x14ac:dyDescent="0.2">
      <c r="A2314">
        <v>2313</v>
      </c>
      <c r="B2314">
        <f>HLOOKUP("Referencer",data!$A$1:$AT$8036,A2314,FALSE)</f>
        <v>0</v>
      </c>
      <c r="C2314">
        <f>HLOOKUP("Stedtekst",data!$A$1:$AT$8036,A2314,FALSE)</f>
        <v>0</v>
      </c>
      <c r="D2314">
        <f>HLOOKUP("Målested navn",data!$A$1:$AT$8036,A2314,FALSE)</f>
        <v>0</v>
      </c>
      <c r="E2314">
        <f>HLOOKUP("Prøvetagning",data!$A$1:$AT$8036,A2314,FALSE)</f>
        <v>0</v>
      </c>
      <c r="F2314">
        <f>HLOOKUP("Prøve",data!$A$1:$AT$8036,A2314,FALSE)</f>
        <v>0</v>
      </c>
      <c r="G2314">
        <f>HLOOKUP("ScKode",data!$A$1:$AT$8036,A2314,FALSE)</f>
        <v>0</v>
      </c>
      <c r="H2314">
        <f>HLOOKUP("StofParameter",data!$A$1:$AT$8036,A2314,FALSE)</f>
        <v>0</v>
      </c>
      <c r="I2314">
        <f>HLOOKUP("Dato",data!$A$1:$AT$8036,A2314,FALSE)</f>
        <v>0</v>
      </c>
      <c r="J2314">
        <f>HLOOKUP("Resultat-attribut",data!$A$1:$AT$8036,A2314,FALSE)</f>
        <v>0</v>
      </c>
      <c r="K2314">
        <f>HLOOKUP("Resultat",data!$A$1:$AT$8036,A2314,FALSE)</f>
        <v>0</v>
      </c>
      <c r="L2314">
        <f>HLOOKUP("Enhed",data!$A$1:$AT$8036,A2314,FALSE)</f>
        <v>0</v>
      </c>
    </row>
    <row r="2315" spans="1:12" x14ac:dyDescent="0.2">
      <c r="A2315">
        <v>2314</v>
      </c>
      <c r="B2315">
        <f>HLOOKUP("Referencer",data!$A$1:$AT$8036,A2315,FALSE)</f>
        <v>0</v>
      </c>
      <c r="C2315">
        <f>HLOOKUP("Stedtekst",data!$A$1:$AT$8036,A2315,FALSE)</f>
        <v>0</v>
      </c>
      <c r="D2315">
        <f>HLOOKUP("Målested navn",data!$A$1:$AT$8036,A2315,FALSE)</f>
        <v>0</v>
      </c>
      <c r="E2315">
        <f>HLOOKUP("Prøvetagning",data!$A$1:$AT$8036,A2315,FALSE)</f>
        <v>0</v>
      </c>
      <c r="F2315">
        <f>HLOOKUP("Prøve",data!$A$1:$AT$8036,A2315,FALSE)</f>
        <v>0</v>
      </c>
      <c r="G2315">
        <f>HLOOKUP("ScKode",data!$A$1:$AT$8036,A2315,FALSE)</f>
        <v>0</v>
      </c>
      <c r="H2315">
        <f>HLOOKUP("StofParameter",data!$A$1:$AT$8036,A2315,FALSE)</f>
        <v>0</v>
      </c>
      <c r="I2315">
        <f>HLOOKUP("Dato",data!$A$1:$AT$8036,A2315,FALSE)</f>
        <v>0</v>
      </c>
      <c r="J2315">
        <f>HLOOKUP("Resultat-attribut",data!$A$1:$AT$8036,A2315,FALSE)</f>
        <v>0</v>
      </c>
      <c r="K2315">
        <f>HLOOKUP("Resultat",data!$A$1:$AT$8036,A2315,FALSE)</f>
        <v>0</v>
      </c>
      <c r="L2315">
        <f>HLOOKUP("Enhed",data!$A$1:$AT$8036,A2315,FALSE)</f>
        <v>0</v>
      </c>
    </row>
    <row r="2316" spans="1:12" x14ac:dyDescent="0.2">
      <c r="A2316">
        <v>2315</v>
      </c>
      <c r="B2316">
        <f>HLOOKUP("Referencer",data!$A$1:$AT$8036,A2316,FALSE)</f>
        <v>0</v>
      </c>
      <c r="C2316">
        <f>HLOOKUP("Stedtekst",data!$A$1:$AT$8036,A2316,FALSE)</f>
        <v>0</v>
      </c>
      <c r="D2316">
        <f>HLOOKUP("Målested navn",data!$A$1:$AT$8036,A2316,FALSE)</f>
        <v>0</v>
      </c>
      <c r="E2316">
        <f>HLOOKUP("Prøvetagning",data!$A$1:$AT$8036,A2316,FALSE)</f>
        <v>0</v>
      </c>
      <c r="F2316">
        <f>HLOOKUP("Prøve",data!$A$1:$AT$8036,A2316,FALSE)</f>
        <v>0</v>
      </c>
      <c r="G2316">
        <f>HLOOKUP("ScKode",data!$A$1:$AT$8036,A2316,FALSE)</f>
        <v>0</v>
      </c>
      <c r="H2316">
        <f>HLOOKUP("StofParameter",data!$A$1:$AT$8036,A2316,FALSE)</f>
        <v>0</v>
      </c>
      <c r="I2316">
        <f>HLOOKUP("Dato",data!$A$1:$AT$8036,A2316,FALSE)</f>
        <v>0</v>
      </c>
      <c r="J2316">
        <f>HLOOKUP("Resultat-attribut",data!$A$1:$AT$8036,A2316,FALSE)</f>
        <v>0</v>
      </c>
      <c r="K2316">
        <f>HLOOKUP("Resultat",data!$A$1:$AT$8036,A2316,FALSE)</f>
        <v>0</v>
      </c>
      <c r="L2316">
        <f>HLOOKUP("Enhed",data!$A$1:$AT$8036,A2316,FALSE)</f>
        <v>0</v>
      </c>
    </row>
    <row r="2317" spans="1:12" x14ac:dyDescent="0.2">
      <c r="A2317">
        <v>2316</v>
      </c>
      <c r="B2317">
        <f>HLOOKUP("Referencer",data!$A$1:$AT$8036,A2317,FALSE)</f>
        <v>0</v>
      </c>
      <c r="C2317">
        <f>HLOOKUP("Stedtekst",data!$A$1:$AT$8036,A2317,FALSE)</f>
        <v>0</v>
      </c>
      <c r="D2317">
        <f>HLOOKUP("Målested navn",data!$A$1:$AT$8036,A2317,FALSE)</f>
        <v>0</v>
      </c>
      <c r="E2317">
        <f>HLOOKUP("Prøvetagning",data!$A$1:$AT$8036,A2317,FALSE)</f>
        <v>0</v>
      </c>
      <c r="F2317">
        <f>HLOOKUP("Prøve",data!$A$1:$AT$8036,A2317,FALSE)</f>
        <v>0</v>
      </c>
      <c r="G2317">
        <f>HLOOKUP("ScKode",data!$A$1:$AT$8036,A2317,FALSE)</f>
        <v>0</v>
      </c>
      <c r="H2317">
        <f>HLOOKUP("StofParameter",data!$A$1:$AT$8036,A2317,FALSE)</f>
        <v>0</v>
      </c>
      <c r="I2317">
        <f>HLOOKUP("Dato",data!$A$1:$AT$8036,A2317,FALSE)</f>
        <v>0</v>
      </c>
      <c r="J2317">
        <f>HLOOKUP("Resultat-attribut",data!$A$1:$AT$8036,A2317,FALSE)</f>
        <v>0</v>
      </c>
      <c r="K2317">
        <f>HLOOKUP("Resultat",data!$A$1:$AT$8036,A2317,FALSE)</f>
        <v>0</v>
      </c>
      <c r="L2317">
        <f>HLOOKUP("Enhed",data!$A$1:$AT$8036,A2317,FALSE)</f>
        <v>0</v>
      </c>
    </row>
    <row r="2318" spans="1:12" x14ac:dyDescent="0.2">
      <c r="A2318">
        <v>2317</v>
      </c>
      <c r="B2318">
        <f>HLOOKUP("Referencer",data!$A$1:$AT$8036,A2318,FALSE)</f>
        <v>0</v>
      </c>
      <c r="C2318">
        <f>HLOOKUP("Stedtekst",data!$A$1:$AT$8036,A2318,FALSE)</f>
        <v>0</v>
      </c>
      <c r="D2318">
        <f>HLOOKUP("Målested navn",data!$A$1:$AT$8036,A2318,FALSE)</f>
        <v>0</v>
      </c>
      <c r="E2318">
        <f>HLOOKUP("Prøvetagning",data!$A$1:$AT$8036,A2318,FALSE)</f>
        <v>0</v>
      </c>
      <c r="F2318">
        <f>HLOOKUP("Prøve",data!$A$1:$AT$8036,A2318,FALSE)</f>
        <v>0</v>
      </c>
      <c r="G2318">
        <f>HLOOKUP("ScKode",data!$A$1:$AT$8036,A2318,FALSE)</f>
        <v>0</v>
      </c>
      <c r="H2318">
        <f>HLOOKUP("StofParameter",data!$A$1:$AT$8036,A2318,FALSE)</f>
        <v>0</v>
      </c>
      <c r="I2318">
        <f>HLOOKUP("Dato",data!$A$1:$AT$8036,A2318,FALSE)</f>
        <v>0</v>
      </c>
      <c r="J2318">
        <f>HLOOKUP("Resultat-attribut",data!$A$1:$AT$8036,A2318,FALSE)</f>
        <v>0</v>
      </c>
      <c r="K2318">
        <f>HLOOKUP("Resultat",data!$A$1:$AT$8036,A2318,FALSE)</f>
        <v>0</v>
      </c>
      <c r="L2318">
        <f>HLOOKUP("Enhed",data!$A$1:$AT$8036,A2318,FALSE)</f>
        <v>0</v>
      </c>
    </row>
    <row r="2319" spans="1:12" x14ac:dyDescent="0.2">
      <c r="A2319">
        <v>2318</v>
      </c>
      <c r="B2319">
        <f>HLOOKUP("Referencer",data!$A$1:$AT$8036,A2319,FALSE)</f>
        <v>0</v>
      </c>
      <c r="C2319">
        <f>HLOOKUP("Stedtekst",data!$A$1:$AT$8036,A2319,FALSE)</f>
        <v>0</v>
      </c>
      <c r="D2319">
        <f>HLOOKUP("Målested navn",data!$A$1:$AT$8036,A2319,FALSE)</f>
        <v>0</v>
      </c>
      <c r="E2319">
        <f>HLOOKUP("Prøvetagning",data!$A$1:$AT$8036,A2319,FALSE)</f>
        <v>0</v>
      </c>
      <c r="F2319">
        <f>HLOOKUP("Prøve",data!$A$1:$AT$8036,A2319,FALSE)</f>
        <v>0</v>
      </c>
      <c r="G2319">
        <f>HLOOKUP("ScKode",data!$A$1:$AT$8036,A2319,FALSE)</f>
        <v>0</v>
      </c>
      <c r="H2319">
        <f>HLOOKUP("StofParameter",data!$A$1:$AT$8036,A2319,FALSE)</f>
        <v>0</v>
      </c>
      <c r="I2319">
        <f>HLOOKUP("Dato",data!$A$1:$AT$8036,A2319,FALSE)</f>
        <v>0</v>
      </c>
      <c r="J2319">
        <f>HLOOKUP("Resultat-attribut",data!$A$1:$AT$8036,A2319,FALSE)</f>
        <v>0</v>
      </c>
      <c r="K2319">
        <f>HLOOKUP("Resultat",data!$A$1:$AT$8036,A2319,FALSE)</f>
        <v>0</v>
      </c>
      <c r="L2319">
        <f>HLOOKUP("Enhed",data!$A$1:$AT$8036,A2319,FALSE)</f>
        <v>0</v>
      </c>
    </row>
    <row r="2320" spans="1:12" x14ac:dyDescent="0.2">
      <c r="A2320">
        <v>2319</v>
      </c>
      <c r="B2320">
        <f>HLOOKUP("Referencer",data!$A$1:$AT$8036,A2320,FALSE)</f>
        <v>0</v>
      </c>
      <c r="C2320">
        <f>HLOOKUP("Stedtekst",data!$A$1:$AT$8036,A2320,FALSE)</f>
        <v>0</v>
      </c>
      <c r="D2320">
        <f>HLOOKUP("Målested navn",data!$A$1:$AT$8036,A2320,FALSE)</f>
        <v>0</v>
      </c>
      <c r="E2320">
        <f>HLOOKUP("Prøvetagning",data!$A$1:$AT$8036,A2320,FALSE)</f>
        <v>0</v>
      </c>
      <c r="F2320">
        <f>HLOOKUP("Prøve",data!$A$1:$AT$8036,A2320,FALSE)</f>
        <v>0</v>
      </c>
      <c r="G2320">
        <f>HLOOKUP("ScKode",data!$A$1:$AT$8036,A2320,FALSE)</f>
        <v>0</v>
      </c>
      <c r="H2320">
        <f>HLOOKUP("StofParameter",data!$A$1:$AT$8036,A2320,FALSE)</f>
        <v>0</v>
      </c>
      <c r="I2320">
        <f>HLOOKUP("Dato",data!$A$1:$AT$8036,A2320,FALSE)</f>
        <v>0</v>
      </c>
      <c r="J2320">
        <f>HLOOKUP("Resultat-attribut",data!$A$1:$AT$8036,A2320,FALSE)</f>
        <v>0</v>
      </c>
      <c r="K2320">
        <f>HLOOKUP("Resultat",data!$A$1:$AT$8036,A2320,FALSE)</f>
        <v>0</v>
      </c>
      <c r="L2320">
        <f>HLOOKUP("Enhed",data!$A$1:$AT$8036,A2320,FALSE)</f>
        <v>0</v>
      </c>
    </row>
    <row r="2321" spans="1:12" x14ac:dyDescent="0.2">
      <c r="A2321">
        <v>2320</v>
      </c>
      <c r="B2321">
        <f>HLOOKUP("Referencer",data!$A$1:$AT$8036,A2321,FALSE)</f>
        <v>0</v>
      </c>
      <c r="C2321">
        <f>HLOOKUP("Stedtekst",data!$A$1:$AT$8036,A2321,FALSE)</f>
        <v>0</v>
      </c>
      <c r="D2321">
        <f>HLOOKUP("Målested navn",data!$A$1:$AT$8036,A2321,FALSE)</f>
        <v>0</v>
      </c>
      <c r="E2321">
        <f>HLOOKUP("Prøvetagning",data!$A$1:$AT$8036,A2321,FALSE)</f>
        <v>0</v>
      </c>
      <c r="F2321">
        <f>HLOOKUP("Prøve",data!$A$1:$AT$8036,A2321,FALSE)</f>
        <v>0</v>
      </c>
      <c r="G2321">
        <f>HLOOKUP("ScKode",data!$A$1:$AT$8036,A2321,FALSE)</f>
        <v>0</v>
      </c>
      <c r="H2321">
        <f>HLOOKUP("StofParameter",data!$A$1:$AT$8036,A2321,FALSE)</f>
        <v>0</v>
      </c>
      <c r="I2321">
        <f>HLOOKUP("Dato",data!$A$1:$AT$8036,A2321,FALSE)</f>
        <v>0</v>
      </c>
      <c r="J2321">
        <f>HLOOKUP("Resultat-attribut",data!$A$1:$AT$8036,A2321,FALSE)</f>
        <v>0</v>
      </c>
      <c r="K2321">
        <f>HLOOKUP("Resultat",data!$A$1:$AT$8036,A2321,FALSE)</f>
        <v>0</v>
      </c>
      <c r="L2321">
        <f>HLOOKUP("Enhed",data!$A$1:$AT$8036,A2321,FALSE)</f>
        <v>0</v>
      </c>
    </row>
    <row r="2322" spans="1:12" x14ac:dyDescent="0.2">
      <c r="A2322">
        <v>2321</v>
      </c>
      <c r="B2322">
        <f>HLOOKUP("Referencer",data!$A$1:$AT$8036,A2322,FALSE)</f>
        <v>0</v>
      </c>
      <c r="C2322">
        <f>HLOOKUP("Stedtekst",data!$A$1:$AT$8036,A2322,FALSE)</f>
        <v>0</v>
      </c>
      <c r="D2322">
        <f>HLOOKUP("Målested navn",data!$A$1:$AT$8036,A2322,FALSE)</f>
        <v>0</v>
      </c>
      <c r="E2322">
        <f>HLOOKUP("Prøvetagning",data!$A$1:$AT$8036,A2322,FALSE)</f>
        <v>0</v>
      </c>
      <c r="F2322">
        <f>HLOOKUP("Prøve",data!$A$1:$AT$8036,A2322,FALSE)</f>
        <v>0</v>
      </c>
      <c r="G2322">
        <f>HLOOKUP("ScKode",data!$A$1:$AT$8036,A2322,FALSE)</f>
        <v>0</v>
      </c>
      <c r="H2322">
        <f>HLOOKUP("StofParameter",data!$A$1:$AT$8036,A2322,FALSE)</f>
        <v>0</v>
      </c>
      <c r="I2322">
        <f>HLOOKUP("Dato",data!$A$1:$AT$8036,A2322,FALSE)</f>
        <v>0</v>
      </c>
      <c r="J2322">
        <f>HLOOKUP("Resultat-attribut",data!$A$1:$AT$8036,A2322,FALSE)</f>
        <v>0</v>
      </c>
      <c r="K2322">
        <f>HLOOKUP("Resultat",data!$A$1:$AT$8036,A2322,FALSE)</f>
        <v>0</v>
      </c>
      <c r="L2322">
        <f>HLOOKUP("Enhed",data!$A$1:$AT$8036,A2322,FALSE)</f>
        <v>0</v>
      </c>
    </row>
    <row r="2323" spans="1:12" x14ac:dyDescent="0.2">
      <c r="A2323">
        <v>2322</v>
      </c>
      <c r="B2323">
        <f>HLOOKUP("Referencer",data!$A$1:$AT$8036,A2323,FALSE)</f>
        <v>0</v>
      </c>
      <c r="C2323">
        <f>HLOOKUP("Stedtekst",data!$A$1:$AT$8036,A2323,FALSE)</f>
        <v>0</v>
      </c>
      <c r="D2323">
        <f>HLOOKUP("Målested navn",data!$A$1:$AT$8036,A2323,FALSE)</f>
        <v>0</v>
      </c>
      <c r="E2323">
        <f>HLOOKUP("Prøvetagning",data!$A$1:$AT$8036,A2323,FALSE)</f>
        <v>0</v>
      </c>
      <c r="F2323">
        <f>HLOOKUP("Prøve",data!$A$1:$AT$8036,A2323,FALSE)</f>
        <v>0</v>
      </c>
      <c r="G2323">
        <f>HLOOKUP("ScKode",data!$A$1:$AT$8036,A2323,FALSE)</f>
        <v>0</v>
      </c>
      <c r="H2323">
        <f>HLOOKUP("StofParameter",data!$A$1:$AT$8036,A2323,FALSE)</f>
        <v>0</v>
      </c>
      <c r="I2323">
        <f>HLOOKUP("Dato",data!$A$1:$AT$8036,A2323,FALSE)</f>
        <v>0</v>
      </c>
      <c r="J2323">
        <f>HLOOKUP("Resultat-attribut",data!$A$1:$AT$8036,A2323,FALSE)</f>
        <v>0</v>
      </c>
      <c r="K2323">
        <f>HLOOKUP("Resultat",data!$A$1:$AT$8036,A2323,FALSE)</f>
        <v>0</v>
      </c>
      <c r="L2323">
        <f>HLOOKUP("Enhed",data!$A$1:$AT$8036,A2323,FALSE)</f>
        <v>0</v>
      </c>
    </row>
    <row r="2324" spans="1:12" x14ac:dyDescent="0.2">
      <c r="A2324">
        <v>2323</v>
      </c>
      <c r="B2324">
        <f>HLOOKUP("Referencer",data!$A$1:$AT$8036,A2324,FALSE)</f>
        <v>0</v>
      </c>
      <c r="C2324">
        <f>HLOOKUP("Stedtekst",data!$A$1:$AT$8036,A2324,FALSE)</f>
        <v>0</v>
      </c>
      <c r="D2324">
        <f>HLOOKUP("Målested navn",data!$A$1:$AT$8036,A2324,FALSE)</f>
        <v>0</v>
      </c>
      <c r="E2324">
        <f>HLOOKUP("Prøvetagning",data!$A$1:$AT$8036,A2324,FALSE)</f>
        <v>0</v>
      </c>
      <c r="F2324">
        <f>HLOOKUP("Prøve",data!$A$1:$AT$8036,A2324,FALSE)</f>
        <v>0</v>
      </c>
      <c r="G2324">
        <f>HLOOKUP("ScKode",data!$A$1:$AT$8036,A2324,FALSE)</f>
        <v>0</v>
      </c>
      <c r="H2324">
        <f>HLOOKUP("StofParameter",data!$A$1:$AT$8036,A2324,FALSE)</f>
        <v>0</v>
      </c>
      <c r="I2324">
        <f>HLOOKUP("Dato",data!$A$1:$AT$8036,A2324,FALSE)</f>
        <v>0</v>
      </c>
      <c r="J2324">
        <f>HLOOKUP("Resultat-attribut",data!$A$1:$AT$8036,A2324,FALSE)</f>
        <v>0</v>
      </c>
      <c r="K2324">
        <f>HLOOKUP("Resultat",data!$A$1:$AT$8036,A2324,FALSE)</f>
        <v>0</v>
      </c>
      <c r="L2324">
        <f>HLOOKUP("Enhed",data!$A$1:$AT$8036,A2324,FALSE)</f>
        <v>0</v>
      </c>
    </row>
    <row r="2325" spans="1:12" x14ac:dyDescent="0.2">
      <c r="A2325">
        <v>2324</v>
      </c>
      <c r="B2325">
        <f>HLOOKUP("Referencer",data!$A$1:$AT$8036,A2325,FALSE)</f>
        <v>0</v>
      </c>
      <c r="C2325">
        <f>HLOOKUP("Stedtekst",data!$A$1:$AT$8036,A2325,FALSE)</f>
        <v>0</v>
      </c>
      <c r="D2325">
        <f>HLOOKUP("Målested navn",data!$A$1:$AT$8036,A2325,FALSE)</f>
        <v>0</v>
      </c>
      <c r="E2325">
        <f>HLOOKUP("Prøvetagning",data!$A$1:$AT$8036,A2325,FALSE)</f>
        <v>0</v>
      </c>
      <c r="F2325">
        <f>HLOOKUP("Prøve",data!$A$1:$AT$8036,A2325,FALSE)</f>
        <v>0</v>
      </c>
      <c r="G2325">
        <f>HLOOKUP("ScKode",data!$A$1:$AT$8036,A2325,FALSE)</f>
        <v>0</v>
      </c>
      <c r="H2325">
        <f>HLOOKUP("StofParameter",data!$A$1:$AT$8036,A2325,FALSE)</f>
        <v>0</v>
      </c>
      <c r="I2325">
        <f>HLOOKUP("Dato",data!$A$1:$AT$8036,A2325,FALSE)</f>
        <v>0</v>
      </c>
      <c r="J2325">
        <f>HLOOKUP("Resultat-attribut",data!$A$1:$AT$8036,A2325,FALSE)</f>
        <v>0</v>
      </c>
      <c r="K2325">
        <f>HLOOKUP("Resultat",data!$A$1:$AT$8036,A2325,FALSE)</f>
        <v>0</v>
      </c>
      <c r="L2325">
        <f>HLOOKUP("Enhed",data!$A$1:$AT$8036,A2325,FALSE)</f>
        <v>0</v>
      </c>
    </row>
    <row r="2326" spans="1:12" x14ac:dyDescent="0.2">
      <c r="A2326">
        <v>2325</v>
      </c>
      <c r="B2326">
        <f>HLOOKUP("Referencer",data!$A$1:$AT$8036,A2326,FALSE)</f>
        <v>0</v>
      </c>
      <c r="C2326">
        <f>HLOOKUP("Stedtekst",data!$A$1:$AT$8036,A2326,FALSE)</f>
        <v>0</v>
      </c>
      <c r="D2326">
        <f>HLOOKUP("Målested navn",data!$A$1:$AT$8036,A2326,FALSE)</f>
        <v>0</v>
      </c>
      <c r="E2326">
        <f>HLOOKUP("Prøvetagning",data!$A$1:$AT$8036,A2326,FALSE)</f>
        <v>0</v>
      </c>
      <c r="F2326">
        <f>HLOOKUP("Prøve",data!$A$1:$AT$8036,A2326,FALSE)</f>
        <v>0</v>
      </c>
      <c r="G2326">
        <f>HLOOKUP("ScKode",data!$A$1:$AT$8036,A2326,FALSE)</f>
        <v>0</v>
      </c>
      <c r="H2326">
        <f>HLOOKUP("StofParameter",data!$A$1:$AT$8036,A2326,FALSE)</f>
        <v>0</v>
      </c>
      <c r="I2326">
        <f>HLOOKUP("Dato",data!$A$1:$AT$8036,A2326,FALSE)</f>
        <v>0</v>
      </c>
      <c r="J2326">
        <f>HLOOKUP("Resultat-attribut",data!$A$1:$AT$8036,A2326,FALSE)</f>
        <v>0</v>
      </c>
      <c r="K2326">
        <f>HLOOKUP("Resultat",data!$A$1:$AT$8036,A2326,FALSE)</f>
        <v>0</v>
      </c>
      <c r="L2326">
        <f>HLOOKUP("Enhed",data!$A$1:$AT$8036,A2326,FALSE)</f>
        <v>0</v>
      </c>
    </row>
    <row r="2327" spans="1:12" x14ac:dyDescent="0.2">
      <c r="A2327">
        <v>2326</v>
      </c>
      <c r="B2327">
        <f>HLOOKUP("Referencer",data!$A$1:$AT$8036,A2327,FALSE)</f>
        <v>0</v>
      </c>
      <c r="C2327">
        <f>HLOOKUP("Stedtekst",data!$A$1:$AT$8036,A2327,FALSE)</f>
        <v>0</v>
      </c>
      <c r="D2327">
        <f>HLOOKUP("Målested navn",data!$A$1:$AT$8036,A2327,FALSE)</f>
        <v>0</v>
      </c>
      <c r="E2327">
        <f>HLOOKUP("Prøvetagning",data!$A$1:$AT$8036,A2327,FALSE)</f>
        <v>0</v>
      </c>
      <c r="F2327">
        <f>HLOOKUP("Prøve",data!$A$1:$AT$8036,A2327,FALSE)</f>
        <v>0</v>
      </c>
      <c r="G2327">
        <f>HLOOKUP("ScKode",data!$A$1:$AT$8036,A2327,FALSE)</f>
        <v>0</v>
      </c>
      <c r="H2327">
        <f>HLOOKUP("StofParameter",data!$A$1:$AT$8036,A2327,FALSE)</f>
        <v>0</v>
      </c>
      <c r="I2327">
        <f>HLOOKUP("Dato",data!$A$1:$AT$8036,A2327,FALSE)</f>
        <v>0</v>
      </c>
      <c r="J2327">
        <f>HLOOKUP("Resultat-attribut",data!$A$1:$AT$8036,A2327,FALSE)</f>
        <v>0</v>
      </c>
      <c r="K2327">
        <f>HLOOKUP("Resultat",data!$A$1:$AT$8036,A2327,FALSE)</f>
        <v>0</v>
      </c>
      <c r="L2327">
        <f>HLOOKUP("Enhed",data!$A$1:$AT$8036,A2327,FALSE)</f>
        <v>0</v>
      </c>
    </row>
    <row r="2328" spans="1:12" x14ac:dyDescent="0.2">
      <c r="A2328">
        <v>2327</v>
      </c>
      <c r="B2328">
        <f>HLOOKUP("Referencer",data!$A$1:$AT$8036,A2328,FALSE)</f>
        <v>0</v>
      </c>
      <c r="C2328">
        <f>HLOOKUP("Stedtekst",data!$A$1:$AT$8036,A2328,FALSE)</f>
        <v>0</v>
      </c>
      <c r="D2328">
        <f>HLOOKUP("Målested navn",data!$A$1:$AT$8036,A2328,FALSE)</f>
        <v>0</v>
      </c>
      <c r="E2328">
        <f>HLOOKUP("Prøvetagning",data!$A$1:$AT$8036,A2328,FALSE)</f>
        <v>0</v>
      </c>
      <c r="F2328">
        <f>HLOOKUP("Prøve",data!$A$1:$AT$8036,A2328,FALSE)</f>
        <v>0</v>
      </c>
      <c r="G2328">
        <f>HLOOKUP("ScKode",data!$A$1:$AT$8036,A2328,FALSE)</f>
        <v>0</v>
      </c>
      <c r="H2328">
        <f>HLOOKUP("StofParameter",data!$A$1:$AT$8036,A2328,FALSE)</f>
        <v>0</v>
      </c>
      <c r="I2328">
        <f>HLOOKUP("Dato",data!$A$1:$AT$8036,A2328,FALSE)</f>
        <v>0</v>
      </c>
      <c r="J2328">
        <f>HLOOKUP("Resultat-attribut",data!$A$1:$AT$8036,A2328,FALSE)</f>
        <v>0</v>
      </c>
      <c r="K2328">
        <f>HLOOKUP("Resultat",data!$A$1:$AT$8036,A2328,FALSE)</f>
        <v>0</v>
      </c>
      <c r="L2328">
        <f>HLOOKUP("Enhed",data!$A$1:$AT$8036,A2328,FALSE)</f>
        <v>0</v>
      </c>
    </row>
    <row r="2329" spans="1:12" x14ac:dyDescent="0.2">
      <c r="A2329">
        <v>2328</v>
      </c>
      <c r="B2329">
        <f>HLOOKUP("Referencer",data!$A$1:$AT$8036,A2329,FALSE)</f>
        <v>0</v>
      </c>
      <c r="C2329">
        <f>HLOOKUP("Stedtekst",data!$A$1:$AT$8036,A2329,FALSE)</f>
        <v>0</v>
      </c>
      <c r="D2329">
        <f>HLOOKUP("Målested navn",data!$A$1:$AT$8036,A2329,FALSE)</f>
        <v>0</v>
      </c>
      <c r="E2329">
        <f>HLOOKUP("Prøvetagning",data!$A$1:$AT$8036,A2329,FALSE)</f>
        <v>0</v>
      </c>
      <c r="F2329">
        <f>HLOOKUP("Prøve",data!$A$1:$AT$8036,A2329,FALSE)</f>
        <v>0</v>
      </c>
      <c r="G2329">
        <f>HLOOKUP("ScKode",data!$A$1:$AT$8036,A2329,FALSE)</f>
        <v>0</v>
      </c>
      <c r="H2329">
        <f>HLOOKUP("StofParameter",data!$A$1:$AT$8036,A2329,FALSE)</f>
        <v>0</v>
      </c>
      <c r="I2329">
        <f>HLOOKUP("Dato",data!$A$1:$AT$8036,A2329,FALSE)</f>
        <v>0</v>
      </c>
      <c r="J2329">
        <f>HLOOKUP("Resultat-attribut",data!$A$1:$AT$8036,A2329,FALSE)</f>
        <v>0</v>
      </c>
      <c r="K2329">
        <f>HLOOKUP("Resultat",data!$A$1:$AT$8036,A2329,FALSE)</f>
        <v>0</v>
      </c>
      <c r="L2329">
        <f>HLOOKUP("Enhed",data!$A$1:$AT$8036,A2329,FALSE)</f>
        <v>0</v>
      </c>
    </row>
    <row r="2330" spans="1:12" x14ac:dyDescent="0.2">
      <c r="A2330">
        <v>2329</v>
      </c>
      <c r="B2330">
        <f>HLOOKUP("Referencer",data!$A$1:$AT$8036,A2330,FALSE)</f>
        <v>0</v>
      </c>
      <c r="C2330">
        <f>HLOOKUP("Stedtekst",data!$A$1:$AT$8036,A2330,FALSE)</f>
        <v>0</v>
      </c>
      <c r="D2330">
        <f>HLOOKUP("Målested navn",data!$A$1:$AT$8036,A2330,FALSE)</f>
        <v>0</v>
      </c>
      <c r="E2330">
        <f>HLOOKUP("Prøvetagning",data!$A$1:$AT$8036,A2330,FALSE)</f>
        <v>0</v>
      </c>
      <c r="F2330">
        <f>HLOOKUP("Prøve",data!$A$1:$AT$8036,A2330,FALSE)</f>
        <v>0</v>
      </c>
      <c r="G2330">
        <f>HLOOKUP("ScKode",data!$A$1:$AT$8036,A2330,FALSE)</f>
        <v>0</v>
      </c>
      <c r="H2330">
        <f>HLOOKUP("StofParameter",data!$A$1:$AT$8036,A2330,FALSE)</f>
        <v>0</v>
      </c>
      <c r="I2330">
        <f>HLOOKUP("Dato",data!$A$1:$AT$8036,A2330,FALSE)</f>
        <v>0</v>
      </c>
      <c r="J2330">
        <f>HLOOKUP("Resultat-attribut",data!$A$1:$AT$8036,A2330,FALSE)</f>
        <v>0</v>
      </c>
      <c r="K2330">
        <f>HLOOKUP("Resultat",data!$A$1:$AT$8036,A2330,FALSE)</f>
        <v>0</v>
      </c>
      <c r="L2330">
        <f>HLOOKUP("Enhed",data!$A$1:$AT$8036,A2330,FALSE)</f>
        <v>0</v>
      </c>
    </row>
    <row r="2331" spans="1:12" x14ac:dyDescent="0.2">
      <c r="A2331">
        <v>2330</v>
      </c>
      <c r="B2331">
        <f>HLOOKUP("Referencer",data!$A$1:$AT$8036,A2331,FALSE)</f>
        <v>0</v>
      </c>
      <c r="C2331">
        <f>HLOOKUP("Stedtekst",data!$A$1:$AT$8036,A2331,FALSE)</f>
        <v>0</v>
      </c>
      <c r="D2331">
        <f>HLOOKUP("Målested navn",data!$A$1:$AT$8036,A2331,FALSE)</f>
        <v>0</v>
      </c>
      <c r="E2331">
        <f>HLOOKUP("Prøvetagning",data!$A$1:$AT$8036,A2331,FALSE)</f>
        <v>0</v>
      </c>
      <c r="F2331">
        <f>HLOOKUP("Prøve",data!$A$1:$AT$8036,A2331,FALSE)</f>
        <v>0</v>
      </c>
      <c r="G2331">
        <f>HLOOKUP("ScKode",data!$A$1:$AT$8036,A2331,FALSE)</f>
        <v>0</v>
      </c>
      <c r="H2331">
        <f>HLOOKUP("StofParameter",data!$A$1:$AT$8036,A2331,FALSE)</f>
        <v>0</v>
      </c>
      <c r="I2331">
        <f>HLOOKUP("Dato",data!$A$1:$AT$8036,A2331,FALSE)</f>
        <v>0</v>
      </c>
      <c r="J2331">
        <f>HLOOKUP("Resultat-attribut",data!$A$1:$AT$8036,A2331,FALSE)</f>
        <v>0</v>
      </c>
      <c r="K2331">
        <f>HLOOKUP("Resultat",data!$A$1:$AT$8036,A2331,FALSE)</f>
        <v>0</v>
      </c>
      <c r="L2331">
        <f>HLOOKUP("Enhed",data!$A$1:$AT$8036,A2331,FALSE)</f>
        <v>0</v>
      </c>
    </row>
    <row r="2332" spans="1:12" x14ac:dyDescent="0.2">
      <c r="A2332">
        <v>2331</v>
      </c>
      <c r="B2332">
        <f>HLOOKUP("Referencer",data!$A$1:$AT$8036,A2332,FALSE)</f>
        <v>0</v>
      </c>
      <c r="C2332">
        <f>HLOOKUP("Stedtekst",data!$A$1:$AT$8036,A2332,FALSE)</f>
        <v>0</v>
      </c>
      <c r="D2332">
        <f>HLOOKUP("Målested navn",data!$A$1:$AT$8036,A2332,FALSE)</f>
        <v>0</v>
      </c>
      <c r="E2332">
        <f>HLOOKUP("Prøvetagning",data!$A$1:$AT$8036,A2332,FALSE)</f>
        <v>0</v>
      </c>
      <c r="F2332">
        <f>HLOOKUP("Prøve",data!$A$1:$AT$8036,A2332,FALSE)</f>
        <v>0</v>
      </c>
      <c r="G2332">
        <f>HLOOKUP("ScKode",data!$A$1:$AT$8036,A2332,FALSE)</f>
        <v>0</v>
      </c>
      <c r="H2332">
        <f>HLOOKUP("StofParameter",data!$A$1:$AT$8036,A2332,FALSE)</f>
        <v>0</v>
      </c>
      <c r="I2332">
        <f>HLOOKUP("Dato",data!$A$1:$AT$8036,A2332,FALSE)</f>
        <v>0</v>
      </c>
      <c r="J2332">
        <f>HLOOKUP("Resultat-attribut",data!$A$1:$AT$8036,A2332,FALSE)</f>
        <v>0</v>
      </c>
      <c r="K2332">
        <f>HLOOKUP("Resultat",data!$A$1:$AT$8036,A2332,FALSE)</f>
        <v>0</v>
      </c>
      <c r="L2332">
        <f>HLOOKUP("Enhed",data!$A$1:$AT$8036,A2332,FALSE)</f>
        <v>0</v>
      </c>
    </row>
    <row r="2333" spans="1:12" x14ac:dyDescent="0.2">
      <c r="A2333">
        <v>2332</v>
      </c>
      <c r="B2333">
        <f>HLOOKUP("Referencer",data!$A$1:$AT$8036,A2333,FALSE)</f>
        <v>0</v>
      </c>
      <c r="C2333">
        <f>HLOOKUP("Stedtekst",data!$A$1:$AT$8036,A2333,FALSE)</f>
        <v>0</v>
      </c>
      <c r="D2333">
        <f>HLOOKUP("Målested navn",data!$A$1:$AT$8036,A2333,FALSE)</f>
        <v>0</v>
      </c>
      <c r="E2333">
        <f>HLOOKUP("Prøvetagning",data!$A$1:$AT$8036,A2333,FALSE)</f>
        <v>0</v>
      </c>
      <c r="F2333">
        <f>HLOOKUP("Prøve",data!$A$1:$AT$8036,A2333,FALSE)</f>
        <v>0</v>
      </c>
      <c r="G2333">
        <f>HLOOKUP("ScKode",data!$A$1:$AT$8036,A2333,FALSE)</f>
        <v>0</v>
      </c>
      <c r="H2333">
        <f>HLOOKUP("StofParameter",data!$A$1:$AT$8036,A2333,FALSE)</f>
        <v>0</v>
      </c>
      <c r="I2333">
        <f>HLOOKUP("Dato",data!$A$1:$AT$8036,A2333,FALSE)</f>
        <v>0</v>
      </c>
      <c r="J2333">
        <f>HLOOKUP("Resultat-attribut",data!$A$1:$AT$8036,A2333,FALSE)</f>
        <v>0</v>
      </c>
      <c r="K2333">
        <f>HLOOKUP("Resultat",data!$A$1:$AT$8036,A2333,FALSE)</f>
        <v>0</v>
      </c>
      <c r="L2333">
        <f>HLOOKUP("Enhed",data!$A$1:$AT$8036,A2333,FALSE)</f>
        <v>0</v>
      </c>
    </row>
    <row r="2334" spans="1:12" x14ac:dyDescent="0.2">
      <c r="A2334">
        <v>2333</v>
      </c>
      <c r="B2334">
        <f>HLOOKUP("Referencer",data!$A$1:$AT$8036,A2334,FALSE)</f>
        <v>0</v>
      </c>
      <c r="C2334">
        <f>HLOOKUP("Stedtekst",data!$A$1:$AT$8036,A2334,FALSE)</f>
        <v>0</v>
      </c>
      <c r="D2334">
        <f>HLOOKUP("Målested navn",data!$A$1:$AT$8036,A2334,FALSE)</f>
        <v>0</v>
      </c>
      <c r="E2334">
        <f>HLOOKUP("Prøvetagning",data!$A$1:$AT$8036,A2334,FALSE)</f>
        <v>0</v>
      </c>
      <c r="F2334">
        <f>HLOOKUP("Prøve",data!$A$1:$AT$8036,A2334,FALSE)</f>
        <v>0</v>
      </c>
      <c r="G2334">
        <f>HLOOKUP("ScKode",data!$A$1:$AT$8036,A2334,FALSE)</f>
        <v>0</v>
      </c>
      <c r="H2334">
        <f>HLOOKUP("StofParameter",data!$A$1:$AT$8036,A2334,FALSE)</f>
        <v>0</v>
      </c>
      <c r="I2334">
        <f>HLOOKUP("Dato",data!$A$1:$AT$8036,A2334,FALSE)</f>
        <v>0</v>
      </c>
      <c r="J2334">
        <f>HLOOKUP("Resultat-attribut",data!$A$1:$AT$8036,A2334,FALSE)</f>
        <v>0</v>
      </c>
      <c r="K2334">
        <f>HLOOKUP("Resultat",data!$A$1:$AT$8036,A2334,FALSE)</f>
        <v>0</v>
      </c>
      <c r="L2334">
        <f>HLOOKUP("Enhed",data!$A$1:$AT$8036,A2334,FALSE)</f>
        <v>0</v>
      </c>
    </row>
    <row r="2335" spans="1:12" x14ac:dyDescent="0.2">
      <c r="A2335">
        <v>2334</v>
      </c>
      <c r="B2335">
        <f>HLOOKUP("Referencer",data!$A$1:$AT$8036,A2335,FALSE)</f>
        <v>0</v>
      </c>
      <c r="C2335">
        <f>HLOOKUP("Stedtekst",data!$A$1:$AT$8036,A2335,FALSE)</f>
        <v>0</v>
      </c>
      <c r="D2335">
        <f>HLOOKUP("Målested navn",data!$A$1:$AT$8036,A2335,FALSE)</f>
        <v>0</v>
      </c>
      <c r="E2335">
        <f>HLOOKUP("Prøvetagning",data!$A$1:$AT$8036,A2335,FALSE)</f>
        <v>0</v>
      </c>
      <c r="F2335">
        <f>HLOOKUP("Prøve",data!$A$1:$AT$8036,A2335,FALSE)</f>
        <v>0</v>
      </c>
      <c r="G2335">
        <f>HLOOKUP("ScKode",data!$A$1:$AT$8036,A2335,FALSE)</f>
        <v>0</v>
      </c>
      <c r="H2335">
        <f>HLOOKUP("StofParameter",data!$A$1:$AT$8036,A2335,FALSE)</f>
        <v>0</v>
      </c>
      <c r="I2335">
        <f>HLOOKUP("Dato",data!$A$1:$AT$8036,A2335,FALSE)</f>
        <v>0</v>
      </c>
      <c r="J2335">
        <f>HLOOKUP("Resultat-attribut",data!$A$1:$AT$8036,A2335,FALSE)</f>
        <v>0</v>
      </c>
      <c r="K2335">
        <f>HLOOKUP("Resultat",data!$A$1:$AT$8036,A2335,FALSE)</f>
        <v>0</v>
      </c>
      <c r="L2335">
        <f>HLOOKUP("Enhed",data!$A$1:$AT$8036,A2335,FALSE)</f>
        <v>0</v>
      </c>
    </row>
    <row r="2336" spans="1:12" x14ac:dyDescent="0.2">
      <c r="A2336">
        <v>2335</v>
      </c>
      <c r="B2336">
        <f>HLOOKUP("Referencer",data!$A$1:$AT$8036,A2336,FALSE)</f>
        <v>0</v>
      </c>
      <c r="C2336">
        <f>HLOOKUP("Stedtekst",data!$A$1:$AT$8036,A2336,FALSE)</f>
        <v>0</v>
      </c>
      <c r="D2336">
        <f>HLOOKUP("Målested navn",data!$A$1:$AT$8036,A2336,FALSE)</f>
        <v>0</v>
      </c>
      <c r="E2336">
        <f>HLOOKUP("Prøvetagning",data!$A$1:$AT$8036,A2336,FALSE)</f>
        <v>0</v>
      </c>
      <c r="F2336">
        <f>HLOOKUP("Prøve",data!$A$1:$AT$8036,A2336,FALSE)</f>
        <v>0</v>
      </c>
      <c r="G2336">
        <f>HLOOKUP("ScKode",data!$A$1:$AT$8036,A2336,FALSE)</f>
        <v>0</v>
      </c>
      <c r="H2336">
        <f>HLOOKUP("StofParameter",data!$A$1:$AT$8036,A2336,FALSE)</f>
        <v>0</v>
      </c>
      <c r="I2336">
        <f>HLOOKUP("Dato",data!$A$1:$AT$8036,A2336,FALSE)</f>
        <v>0</v>
      </c>
      <c r="J2336">
        <f>HLOOKUP("Resultat-attribut",data!$A$1:$AT$8036,A2336,FALSE)</f>
        <v>0</v>
      </c>
      <c r="K2336">
        <f>HLOOKUP("Resultat",data!$A$1:$AT$8036,A2336,FALSE)</f>
        <v>0</v>
      </c>
      <c r="L2336">
        <f>HLOOKUP("Enhed",data!$A$1:$AT$8036,A2336,FALSE)</f>
        <v>0</v>
      </c>
    </row>
    <row r="2337" spans="1:12" x14ac:dyDescent="0.2">
      <c r="A2337">
        <v>2336</v>
      </c>
      <c r="B2337">
        <f>HLOOKUP("Referencer",data!$A$1:$AT$8036,A2337,FALSE)</f>
        <v>0</v>
      </c>
      <c r="C2337">
        <f>HLOOKUP("Stedtekst",data!$A$1:$AT$8036,A2337,FALSE)</f>
        <v>0</v>
      </c>
      <c r="D2337">
        <f>HLOOKUP("Målested navn",data!$A$1:$AT$8036,A2337,FALSE)</f>
        <v>0</v>
      </c>
      <c r="E2337">
        <f>HLOOKUP("Prøvetagning",data!$A$1:$AT$8036,A2337,FALSE)</f>
        <v>0</v>
      </c>
      <c r="F2337">
        <f>HLOOKUP("Prøve",data!$A$1:$AT$8036,A2337,FALSE)</f>
        <v>0</v>
      </c>
      <c r="G2337">
        <f>HLOOKUP("ScKode",data!$A$1:$AT$8036,A2337,FALSE)</f>
        <v>0</v>
      </c>
      <c r="H2337">
        <f>HLOOKUP("StofParameter",data!$A$1:$AT$8036,A2337,FALSE)</f>
        <v>0</v>
      </c>
      <c r="I2337">
        <f>HLOOKUP("Dato",data!$A$1:$AT$8036,A2337,FALSE)</f>
        <v>0</v>
      </c>
      <c r="J2337">
        <f>HLOOKUP("Resultat-attribut",data!$A$1:$AT$8036,A2337,FALSE)</f>
        <v>0</v>
      </c>
      <c r="K2337">
        <f>HLOOKUP("Resultat",data!$A$1:$AT$8036,A2337,FALSE)</f>
        <v>0</v>
      </c>
      <c r="L2337">
        <f>HLOOKUP("Enhed",data!$A$1:$AT$8036,A2337,FALSE)</f>
        <v>0</v>
      </c>
    </row>
    <row r="2338" spans="1:12" x14ac:dyDescent="0.2">
      <c r="A2338">
        <v>2337</v>
      </c>
      <c r="B2338">
        <f>HLOOKUP("Referencer",data!$A$1:$AT$8036,A2338,FALSE)</f>
        <v>0</v>
      </c>
      <c r="C2338">
        <f>HLOOKUP("Stedtekst",data!$A$1:$AT$8036,A2338,FALSE)</f>
        <v>0</v>
      </c>
      <c r="D2338">
        <f>HLOOKUP("Målested navn",data!$A$1:$AT$8036,A2338,FALSE)</f>
        <v>0</v>
      </c>
      <c r="E2338">
        <f>HLOOKUP("Prøvetagning",data!$A$1:$AT$8036,A2338,FALSE)</f>
        <v>0</v>
      </c>
      <c r="F2338">
        <f>HLOOKUP("Prøve",data!$A$1:$AT$8036,A2338,FALSE)</f>
        <v>0</v>
      </c>
      <c r="G2338">
        <f>HLOOKUP("ScKode",data!$A$1:$AT$8036,A2338,FALSE)</f>
        <v>0</v>
      </c>
      <c r="H2338">
        <f>HLOOKUP("StofParameter",data!$A$1:$AT$8036,A2338,FALSE)</f>
        <v>0</v>
      </c>
      <c r="I2338">
        <f>HLOOKUP("Dato",data!$A$1:$AT$8036,A2338,FALSE)</f>
        <v>0</v>
      </c>
      <c r="J2338">
        <f>HLOOKUP("Resultat-attribut",data!$A$1:$AT$8036,A2338,FALSE)</f>
        <v>0</v>
      </c>
      <c r="K2338">
        <f>HLOOKUP("Resultat",data!$A$1:$AT$8036,A2338,FALSE)</f>
        <v>0</v>
      </c>
      <c r="L2338">
        <f>HLOOKUP("Enhed",data!$A$1:$AT$8036,A2338,FALSE)</f>
        <v>0</v>
      </c>
    </row>
    <row r="2339" spans="1:12" x14ac:dyDescent="0.2">
      <c r="A2339">
        <v>2338</v>
      </c>
      <c r="B2339">
        <f>HLOOKUP("Referencer",data!$A$1:$AT$8036,A2339,FALSE)</f>
        <v>0</v>
      </c>
      <c r="C2339">
        <f>HLOOKUP("Stedtekst",data!$A$1:$AT$8036,A2339,FALSE)</f>
        <v>0</v>
      </c>
      <c r="D2339">
        <f>HLOOKUP("Målested navn",data!$A$1:$AT$8036,A2339,FALSE)</f>
        <v>0</v>
      </c>
      <c r="E2339">
        <f>HLOOKUP("Prøvetagning",data!$A$1:$AT$8036,A2339,FALSE)</f>
        <v>0</v>
      </c>
      <c r="F2339">
        <f>HLOOKUP("Prøve",data!$A$1:$AT$8036,A2339,FALSE)</f>
        <v>0</v>
      </c>
      <c r="G2339">
        <f>HLOOKUP("ScKode",data!$A$1:$AT$8036,A2339,FALSE)</f>
        <v>0</v>
      </c>
      <c r="H2339">
        <f>HLOOKUP("StofParameter",data!$A$1:$AT$8036,A2339,FALSE)</f>
        <v>0</v>
      </c>
      <c r="I2339">
        <f>HLOOKUP("Dato",data!$A$1:$AT$8036,A2339,FALSE)</f>
        <v>0</v>
      </c>
      <c r="J2339">
        <f>HLOOKUP("Resultat-attribut",data!$A$1:$AT$8036,A2339,FALSE)</f>
        <v>0</v>
      </c>
      <c r="K2339">
        <f>HLOOKUP("Resultat",data!$A$1:$AT$8036,A2339,FALSE)</f>
        <v>0</v>
      </c>
      <c r="L2339">
        <f>HLOOKUP("Enhed",data!$A$1:$AT$8036,A2339,FALSE)</f>
        <v>0</v>
      </c>
    </row>
    <row r="2340" spans="1:12" x14ac:dyDescent="0.2">
      <c r="A2340">
        <v>2339</v>
      </c>
      <c r="B2340">
        <f>HLOOKUP("Referencer",data!$A$1:$AT$8036,A2340,FALSE)</f>
        <v>0</v>
      </c>
      <c r="C2340">
        <f>HLOOKUP("Stedtekst",data!$A$1:$AT$8036,A2340,FALSE)</f>
        <v>0</v>
      </c>
      <c r="D2340">
        <f>HLOOKUP("Målested navn",data!$A$1:$AT$8036,A2340,FALSE)</f>
        <v>0</v>
      </c>
      <c r="E2340">
        <f>HLOOKUP("Prøvetagning",data!$A$1:$AT$8036,A2340,FALSE)</f>
        <v>0</v>
      </c>
      <c r="F2340">
        <f>HLOOKUP("Prøve",data!$A$1:$AT$8036,A2340,FALSE)</f>
        <v>0</v>
      </c>
      <c r="G2340">
        <f>HLOOKUP("ScKode",data!$A$1:$AT$8036,A2340,FALSE)</f>
        <v>0</v>
      </c>
      <c r="H2340">
        <f>HLOOKUP("StofParameter",data!$A$1:$AT$8036,A2340,FALSE)</f>
        <v>0</v>
      </c>
      <c r="I2340">
        <f>HLOOKUP("Dato",data!$A$1:$AT$8036,A2340,FALSE)</f>
        <v>0</v>
      </c>
      <c r="J2340">
        <f>HLOOKUP("Resultat-attribut",data!$A$1:$AT$8036,A2340,FALSE)</f>
        <v>0</v>
      </c>
      <c r="K2340">
        <f>HLOOKUP("Resultat",data!$A$1:$AT$8036,A2340,FALSE)</f>
        <v>0</v>
      </c>
      <c r="L2340">
        <f>HLOOKUP("Enhed",data!$A$1:$AT$8036,A2340,FALSE)</f>
        <v>0</v>
      </c>
    </row>
    <row r="2341" spans="1:12" x14ac:dyDescent="0.2">
      <c r="A2341">
        <v>2340</v>
      </c>
      <c r="B2341">
        <f>HLOOKUP("Referencer",data!$A$1:$AT$8036,A2341,FALSE)</f>
        <v>0</v>
      </c>
      <c r="C2341">
        <f>HLOOKUP("Stedtekst",data!$A$1:$AT$8036,A2341,FALSE)</f>
        <v>0</v>
      </c>
      <c r="D2341">
        <f>HLOOKUP("Målested navn",data!$A$1:$AT$8036,A2341,FALSE)</f>
        <v>0</v>
      </c>
      <c r="E2341">
        <f>HLOOKUP("Prøvetagning",data!$A$1:$AT$8036,A2341,FALSE)</f>
        <v>0</v>
      </c>
      <c r="F2341">
        <f>HLOOKUP("Prøve",data!$A$1:$AT$8036,A2341,FALSE)</f>
        <v>0</v>
      </c>
      <c r="G2341">
        <f>HLOOKUP("ScKode",data!$A$1:$AT$8036,A2341,FALSE)</f>
        <v>0</v>
      </c>
      <c r="H2341">
        <f>HLOOKUP("StofParameter",data!$A$1:$AT$8036,A2341,FALSE)</f>
        <v>0</v>
      </c>
      <c r="I2341">
        <f>HLOOKUP("Dato",data!$A$1:$AT$8036,A2341,FALSE)</f>
        <v>0</v>
      </c>
      <c r="J2341">
        <f>HLOOKUP("Resultat-attribut",data!$A$1:$AT$8036,A2341,FALSE)</f>
        <v>0</v>
      </c>
      <c r="K2341">
        <f>HLOOKUP("Resultat",data!$A$1:$AT$8036,A2341,FALSE)</f>
        <v>0</v>
      </c>
      <c r="L2341">
        <f>HLOOKUP("Enhed",data!$A$1:$AT$8036,A2341,FALSE)</f>
        <v>0</v>
      </c>
    </row>
    <row r="2342" spans="1:12" x14ac:dyDescent="0.2">
      <c r="A2342">
        <v>2341</v>
      </c>
      <c r="B2342">
        <f>HLOOKUP("Referencer",data!$A$1:$AT$8036,A2342,FALSE)</f>
        <v>0</v>
      </c>
      <c r="C2342">
        <f>HLOOKUP("Stedtekst",data!$A$1:$AT$8036,A2342,FALSE)</f>
        <v>0</v>
      </c>
      <c r="D2342">
        <f>HLOOKUP("Målested navn",data!$A$1:$AT$8036,A2342,FALSE)</f>
        <v>0</v>
      </c>
      <c r="E2342">
        <f>HLOOKUP("Prøvetagning",data!$A$1:$AT$8036,A2342,FALSE)</f>
        <v>0</v>
      </c>
      <c r="F2342">
        <f>HLOOKUP("Prøve",data!$A$1:$AT$8036,A2342,FALSE)</f>
        <v>0</v>
      </c>
      <c r="G2342">
        <f>HLOOKUP("ScKode",data!$A$1:$AT$8036,A2342,FALSE)</f>
        <v>0</v>
      </c>
      <c r="H2342">
        <f>HLOOKUP("StofParameter",data!$A$1:$AT$8036,A2342,FALSE)</f>
        <v>0</v>
      </c>
      <c r="I2342">
        <f>HLOOKUP("Dato",data!$A$1:$AT$8036,A2342,FALSE)</f>
        <v>0</v>
      </c>
      <c r="J2342">
        <f>HLOOKUP("Resultat-attribut",data!$A$1:$AT$8036,A2342,FALSE)</f>
        <v>0</v>
      </c>
      <c r="K2342">
        <f>HLOOKUP("Resultat",data!$A$1:$AT$8036,A2342,FALSE)</f>
        <v>0</v>
      </c>
      <c r="L2342">
        <f>HLOOKUP("Enhed",data!$A$1:$AT$8036,A2342,FALSE)</f>
        <v>0</v>
      </c>
    </row>
    <row r="2343" spans="1:12" x14ac:dyDescent="0.2">
      <c r="A2343">
        <v>2342</v>
      </c>
      <c r="B2343">
        <f>HLOOKUP("Referencer",data!$A$1:$AT$8036,A2343,FALSE)</f>
        <v>0</v>
      </c>
      <c r="C2343">
        <f>HLOOKUP("Stedtekst",data!$A$1:$AT$8036,A2343,FALSE)</f>
        <v>0</v>
      </c>
      <c r="D2343">
        <f>HLOOKUP("Målested navn",data!$A$1:$AT$8036,A2343,FALSE)</f>
        <v>0</v>
      </c>
      <c r="E2343">
        <f>HLOOKUP("Prøvetagning",data!$A$1:$AT$8036,A2343,FALSE)</f>
        <v>0</v>
      </c>
      <c r="F2343">
        <f>HLOOKUP("Prøve",data!$A$1:$AT$8036,A2343,FALSE)</f>
        <v>0</v>
      </c>
      <c r="G2343">
        <f>HLOOKUP("ScKode",data!$A$1:$AT$8036,A2343,FALSE)</f>
        <v>0</v>
      </c>
      <c r="H2343">
        <f>HLOOKUP("StofParameter",data!$A$1:$AT$8036,A2343,FALSE)</f>
        <v>0</v>
      </c>
      <c r="I2343">
        <f>HLOOKUP("Dato",data!$A$1:$AT$8036,A2343,FALSE)</f>
        <v>0</v>
      </c>
      <c r="J2343">
        <f>HLOOKUP("Resultat-attribut",data!$A$1:$AT$8036,A2343,FALSE)</f>
        <v>0</v>
      </c>
      <c r="K2343">
        <f>HLOOKUP("Resultat",data!$A$1:$AT$8036,A2343,FALSE)</f>
        <v>0</v>
      </c>
      <c r="L2343">
        <f>HLOOKUP("Enhed",data!$A$1:$AT$8036,A2343,FALSE)</f>
        <v>0</v>
      </c>
    </row>
    <row r="2344" spans="1:12" x14ac:dyDescent="0.2">
      <c r="A2344">
        <v>2343</v>
      </c>
      <c r="B2344">
        <f>HLOOKUP("Referencer",data!$A$1:$AT$8036,A2344,FALSE)</f>
        <v>0</v>
      </c>
      <c r="C2344">
        <f>HLOOKUP("Stedtekst",data!$A$1:$AT$8036,A2344,FALSE)</f>
        <v>0</v>
      </c>
      <c r="D2344">
        <f>HLOOKUP("Målested navn",data!$A$1:$AT$8036,A2344,FALSE)</f>
        <v>0</v>
      </c>
      <c r="E2344">
        <f>HLOOKUP("Prøvetagning",data!$A$1:$AT$8036,A2344,FALSE)</f>
        <v>0</v>
      </c>
      <c r="F2344">
        <f>HLOOKUP("Prøve",data!$A$1:$AT$8036,A2344,FALSE)</f>
        <v>0</v>
      </c>
      <c r="G2344">
        <f>HLOOKUP("ScKode",data!$A$1:$AT$8036,A2344,FALSE)</f>
        <v>0</v>
      </c>
      <c r="H2344">
        <f>HLOOKUP("StofParameter",data!$A$1:$AT$8036,A2344,FALSE)</f>
        <v>0</v>
      </c>
      <c r="I2344">
        <f>HLOOKUP("Dato",data!$A$1:$AT$8036,A2344,FALSE)</f>
        <v>0</v>
      </c>
      <c r="J2344">
        <f>HLOOKUP("Resultat-attribut",data!$A$1:$AT$8036,A2344,FALSE)</f>
        <v>0</v>
      </c>
      <c r="K2344">
        <f>HLOOKUP("Resultat",data!$A$1:$AT$8036,A2344,FALSE)</f>
        <v>0</v>
      </c>
      <c r="L2344">
        <f>HLOOKUP("Enhed",data!$A$1:$AT$8036,A2344,FALSE)</f>
        <v>0</v>
      </c>
    </row>
    <row r="2345" spans="1:12" x14ac:dyDescent="0.2">
      <c r="A2345">
        <v>2344</v>
      </c>
      <c r="B2345">
        <f>HLOOKUP("Referencer",data!$A$1:$AT$8036,A2345,FALSE)</f>
        <v>0</v>
      </c>
      <c r="C2345">
        <f>HLOOKUP("Stedtekst",data!$A$1:$AT$8036,A2345,FALSE)</f>
        <v>0</v>
      </c>
      <c r="D2345">
        <f>HLOOKUP("Målested navn",data!$A$1:$AT$8036,A2345,FALSE)</f>
        <v>0</v>
      </c>
      <c r="E2345">
        <f>HLOOKUP("Prøvetagning",data!$A$1:$AT$8036,A2345,FALSE)</f>
        <v>0</v>
      </c>
      <c r="F2345">
        <f>HLOOKUP("Prøve",data!$A$1:$AT$8036,A2345,FALSE)</f>
        <v>0</v>
      </c>
      <c r="G2345">
        <f>HLOOKUP("ScKode",data!$A$1:$AT$8036,A2345,FALSE)</f>
        <v>0</v>
      </c>
      <c r="H2345">
        <f>HLOOKUP("StofParameter",data!$A$1:$AT$8036,A2345,FALSE)</f>
        <v>0</v>
      </c>
      <c r="I2345">
        <f>HLOOKUP("Dato",data!$A$1:$AT$8036,A2345,FALSE)</f>
        <v>0</v>
      </c>
      <c r="J2345">
        <f>HLOOKUP("Resultat-attribut",data!$A$1:$AT$8036,A2345,FALSE)</f>
        <v>0</v>
      </c>
      <c r="K2345">
        <f>HLOOKUP("Resultat",data!$A$1:$AT$8036,A2345,FALSE)</f>
        <v>0</v>
      </c>
      <c r="L2345">
        <f>HLOOKUP("Enhed",data!$A$1:$AT$8036,A2345,FALSE)</f>
        <v>0</v>
      </c>
    </row>
    <row r="2346" spans="1:12" x14ac:dyDescent="0.2">
      <c r="A2346">
        <v>2345</v>
      </c>
      <c r="B2346">
        <f>HLOOKUP("Referencer",data!$A$1:$AT$8036,A2346,FALSE)</f>
        <v>0</v>
      </c>
      <c r="C2346">
        <f>HLOOKUP("Stedtekst",data!$A$1:$AT$8036,A2346,FALSE)</f>
        <v>0</v>
      </c>
      <c r="D2346">
        <f>HLOOKUP("Målested navn",data!$A$1:$AT$8036,A2346,FALSE)</f>
        <v>0</v>
      </c>
      <c r="E2346">
        <f>HLOOKUP("Prøvetagning",data!$A$1:$AT$8036,A2346,FALSE)</f>
        <v>0</v>
      </c>
      <c r="F2346">
        <f>HLOOKUP("Prøve",data!$A$1:$AT$8036,A2346,FALSE)</f>
        <v>0</v>
      </c>
      <c r="G2346">
        <f>HLOOKUP("ScKode",data!$A$1:$AT$8036,A2346,FALSE)</f>
        <v>0</v>
      </c>
      <c r="H2346">
        <f>HLOOKUP("StofParameter",data!$A$1:$AT$8036,A2346,FALSE)</f>
        <v>0</v>
      </c>
      <c r="I2346">
        <f>HLOOKUP("Dato",data!$A$1:$AT$8036,A2346,FALSE)</f>
        <v>0</v>
      </c>
      <c r="J2346">
        <f>HLOOKUP("Resultat-attribut",data!$A$1:$AT$8036,A2346,FALSE)</f>
        <v>0</v>
      </c>
      <c r="K2346">
        <f>HLOOKUP("Resultat",data!$A$1:$AT$8036,A2346,FALSE)</f>
        <v>0</v>
      </c>
      <c r="L2346">
        <f>HLOOKUP("Enhed",data!$A$1:$AT$8036,A2346,FALSE)</f>
        <v>0</v>
      </c>
    </row>
    <row r="2347" spans="1:12" x14ac:dyDescent="0.2">
      <c r="A2347">
        <v>2346</v>
      </c>
      <c r="B2347">
        <f>HLOOKUP("Referencer",data!$A$1:$AT$8036,A2347,FALSE)</f>
        <v>0</v>
      </c>
      <c r="C2347">
        <f>HLOOKUP("Stedtekst",data!$A$1:$AT$8036,A2347,FALSE)</f>
        <v>0</v>
      </c>
      <c r="D2347">
        <f>HLOOKUP("Målested navn",data!$A$1:$AT$8036,A2347,FALSE)</f>
        <v>0</v>
      </c>
      <c r="E2347">
        <f>HLOOKUP("Prøvetagning",data!$A$1:$AT$8036,A2347,FALSE)</f>
        <v>0</v>
      </c>
      <c r="F2347">
        <f>HLOOKUP("Prøve",data!$A$1:$AT$8036,A2347,FALSE)</f>
        <v>0</v>
      </c>
      <c r="G2347">
        <f>HLOOKUP("ScKode",data!$A$1:$AT$8036,A2347,FALSE)</f>
        <v>0</v>
      </c>
      <c r="H2347">
        <f>HLOOKUP("StofParameter",data!$A$1:$AT$8036,A2347,FALSE)</f>
        <v>0</v>
      </c>
      <c r="I2347">
        <f>HLOOKUP("Dato",data!$A$1:$AT$8036,A2347,FALSE)</f>
        <v>0</v>
      </c>
      <c r="J2347">
        <f>HLOOKUP("Resultat-attribut",data!$A$1:$AT$8036,A2347,FALSE)</f>
        <v>0</v>
      </c>
      <c r="K2347">
        <f>HLOOKUP("Resultat",data!$A$1:$AT$8036,A2347,FALSE)</f>
        <v>0</v>
      </c>
      <c r="L2347">
        <f>HLOOKUP("Enhed",data!$A$1:$AT$8036,A2347,FALSE)</f>
        <v>0</v>
      </c>
    </row>
    <row r="2348" spans="1:12" x14ac:dyDescent="0.2">
      <c r="A2348">
        <v>2347</v>
      </c>
      <c r="B2348">
        <f>HLOOKUP("Referencer",data!$A$1:$AT$8036,A2348,FALSE)</f>
        <v>0</v>
      </c>
      <c r="C2348">
        <f>HLOOKUP("Stedtekst",data!$A$1:$AT$8036,A2348,FALSE)</f>
        <v>0</v>
      </c>
      <c r="D2348">
        <f>HLOOKUP("Målested navn",data!$A$1:$AT$8036,A2348,FALSE)</f>
        <v>0</v>
      </c>
      <c r="E2348">
        <f>HLOOKUP("Prøvetagning",data!$A$1:$AT$8036,A2348,FALSE)</f>
        <v>0</v>
      </c>
      <c r="F2348">
        <f>HLOOKUP("Prøve",data!$A$1:$AT$8036,A2348,FALSE)</f>
        <v>0</v>
      </c>
      <c r="G2348">
        <f>HLOOKUP("ScKode",data!$A$1:$AT$8036,A2348,FALSE)</f>
        <v>0</v>
      </c>
      <c r="H2348">
        <f>HLOOKUP("StofParameter",data!$A$1:$AT$8036,A2348,FALSE)</f>
        <v>0</v>
      </c>
      <c r="I2348">
        <f>HLOOKUP("Dato",data!$A$1:$AT$8036,A2348,FALSE)</f>
        <v>0</v>
      </c>
      <c r="J2348">
        <f>HLOOKUP("Resultat-attribut",data!$A$1:$AT$8036,A2348,FALSE)</f>
        <v>0</v>
      </c>
      <c r="K2348">
        <f>HLOOKUP("Resultat",data!$A$1:$AT$8036,A2348,FALSE)</f>
        <v>0</v>
      </c>
      <c r="L2348">
        <f>HLOOKUP("Enhed",data!$A$1:$AT$8036,A2348,FALSE)</f>
        <v>0</v>
      </c>
    </row>
    <row r="2349" spans="1:12" x14ac:dyDescent="0.2">
      <c r="A2349">
        <v>2348</v>
      </c>
      <c r="B2349">
        <f>HLOOKUP("Referencer",data!$A$1:$AT$8036,A2349,FALSE)</f>
        <v>0</v>
      </c>
      <c r="C2349">
        <f>HLOOKUP("Stedtekst",data!$A$1:$AT$8036,A2349,FALSE)</f>
        <v>0</v>
      </c>
      <c r="D2349">
        <f>HLOOKUP("Målested navn",data!$A$1:$AT$8036,A2349,FALSE)</f>
        <v>0</v>
      </c>
      <c r="E2349">
        <f>HLOOKUP("Prøvetagning",data!$A$1:$AT$8036,A2349,FALSE)</f>
        <v>0</v>
      </c>
      <c r="F2349">
        <f>HLOOKUP("Prøve",data!$A$1:$AT$8036,A2349,FALSE)</f>
        <v>0</v>
      </c>
      <c r="G2349">
        <f>HLOOKUP("ScKode",data!$A$1:$AT$8036,A2349,FALSE)</f>
        <v>0</v>
      </c>
      <c r="H2349">
        <f>HLOOKUP("StofParameter",data!$A$1:$AT$8036,A2349,FALSE)</f>
        <v>0</v>
      </c>
      <c r="I2349">
        <f>HLOOKUP("Dato",data!$A$1:$AT$8036,A2349,FALSE)</f>
        <v>0</v>
      </c>
      <c r="J2349">
        <f>HLOOKUP("Resultat-attribut",data!$A$1:$AT$8036,A2349,FALSE)</f>
        <v>0</v>
      </c>
      <c r="K2349">
        <f>HLOOKUP("Resultat",data!$A$1:$AT$8036,A2349,FALSE)</f>
        <v>0</v>
      </c>
      <c r="L2349">
        <f>HLOOKUP("Enhed",data!$A$1:$AT$8036,A2349,FALSE)</f>
        <v>0</v>
      </c>
    </row>
    <row r="2350" spans="1:12" x14ac:dyDescent="0.2">
      <c r="A2350">
        <v>2349</v>
      </c>
      <c r="B2350">
        <f>HLOOKUP("Referencer",data!$A$1:$AT$8036,A2350,FALSE)</f>
        <v>0</v>
      </c>
      <c r="C2350">
        <f>HLOOKUP("Stedtekst",data!$A$1:$AT$8036,A2350,FALSE)</f>
        <v>0</v>
      </c>
      <c r="D2350">
        <f>HLOOKUP("Målested navn",data!$A$1:$AT$8036,A2350,FALSE)</f>
        <v>0</v>
      </c>
      <c r="E2350">
        <f>HLOOKUP("Prøvetagning",data!$A$1:$AT$8036,A2350,FALSE)</f>
        <v>0</v>
      </c>
      <c r="F2350">
        <f>HLOOKUP("Prøve",data!$A$1:$AT$8036,A2350,FALSE)</f>
        <v>0</v>
      </c>
      <c r="G2350">
        <f>HLOOKUP("ScKode",data!$A$1:$AT$8036,A2350,FALSE)</f>
        <v>0</v>
      </c>
      <c r="H2350">
        <f>HLOOKUP("StofParameter",data!$A$1:$AT$8036,A2350,FALSE)</f>
        <v>0</v>
      </c>
      <c r="I2350">
        <f>HLOOKUP("Dato",data!$A$1:$AT$8036,A2350,FALSE)</f>
        <v>0</v>
      </c>
      <c r="J2350">
        <f>HLOOKUP("Resultat-attribut",data!$A$1:$AT$8036,A2350,FALSE)</f>
        <v>0</v>
      </c>
      <c r="K2350">
        <f>HLOOKUP("Resultat",data!$A$1:$AT$8036,A2350,FALSE)</f>
        <v>0</v>
      </c>
      <c r="L2350">
        <f>HLOOKUP("Enhed",data!$A$1:$AT$8036,A2350,FALSE)</f>
        <v>0</v>
      </c>
    </row>
    <row r="2351" spans="1:12" x14ac:dyDescent="0.2">
      <c r="A2351">
        <v>2350</v>
      </c>
      <c r="B2351">
        <f>HLOOKUP("Referencer",data!$A$1:$AT$8036,A2351,FALSE)</f>
        <v>0</v>
      </c>
      <c r="C2351">
        <f>HLOOKUP("Stedtekst",data!$A$1:$AT$8036,A2351,FALSE)</f>
        <v>0</v>
      </c>
      <c r="D2351">
        <f>HLOOKUP("Målested navn",data!$A$1:$AT$8036,A2351,FALSE)</f>
        <v>0</v>
      </c>
      <c r="E2351">
        <f>HLOOKUP("Prøvetagning",data!$A$1:$AT$8036,A2351,FALSE)</f>
        <v>0</v>
      </c>
      <c r="F2351">
        <f>HLOOKUP("Prøve",data!$A$1:$AT$8036,A2351,FALSE)</f>
        <v>0</v>
      </c>
      <c r="G2351">
        <f>HLOOKUP("ScKode",data!$A$1:$AT$8036,A2351,FALSE)</f>
        <v>0</v>
      </c>
      <c r="H2351">
        <f>HLOOKUP("StofParameter",data!$A$1:$AT$8036,A2351,FALSE)</f>
        <v>0</v>
      </c>
      <c r="I2351">
        <f>HLOOKUP("Dato",data!$A$1:$AT$8036,A2351,FALSE)</f>
        <v>0</v>
      </c>
      <c r="J2351">
        <f>HLOOKUP("Resultat-attribut",data!$A$1:$AT$8036,A2351,FALSE)</f>
        <v>0</v>
      </c>
      <c r="K2351">
        <f>HLOOKUP("Resultat",data!$A$1:$AT$8036,A2351,FALSE)</f>
        <v>0</v>
      </c>
      <c r="L2351">
        <f>HLOOKUP("Enhed",data!$A$1:$AT$8036,A2351,FALSE)</f>
        <v>0</v>
      </c>
    </row>
    <row r="2352" spans="1:12" x14ac:dyDescent="0.2">
      <c r="A2352">
        <v>2351</v>
      </c>
      <c r="B2352">
        <f>HLOOKUP("Referencer",data!$A$1:$AT$8036,A2352,FALSE)</f>
        <v>0</v>
      </c>
      <c r="C2352">
        <f>HLOOKUP("Stedtekst",data!$A$1:$AT$8036,A2352,FALSE)</f>
        <v>0</v>
      </c>
      <c r="D2352">
        <f>HLOOKUP("Målested navn",data!$A$1:$AT$8036,A2352,FALSE)</f>
        <v>0</v>
      </c>
      <c r="E2352">
        <f>HLOOKUP("Prøvetagning",data!$A$1:$AT$8036,A2352,FALSE)</f>
        <v>0</v>
      </c>
      <c r="F2352">
        <f>HLOOKUP("Prøve",data!$A$1:$AT$8036,A2352,FALSE)</f>
        <v>0</v>
      </c>
      <c r="G2352">
        <f>HLOOKUP("ScKode",data!$A$1:$AT$8036,A2352,FALSE)</f>
        <v>0</v>
      </c>
      <c r="H2352">
        <f>HLOOKUP("StofParameter",data!$A$1:$AT$8036,A2352,FALSE)</f>
        <v>0</v>
      </c>
      <c r="I2352">
        <f>HLOOKUP("Dato",data!$A$1:$AT$8036,A2352,FALSE)</f>
        <v>0</v>
      </c>
      <c r="J2352">
        <f>HLOOKUP("Resultat-attribut",data!$A$1:$AT$8036,A2352,FALSE)</f>
        <v>0</v>
      </c>
      <c r="K2352">
        <f>HLOOKUP("Resultat",data!$A$1:$AT$8036,A2352,FALSE)</f>
        <v>0</v>
      </c>
      <c r="L2352">
        <f>HLOOKUP("Enhed",data!$A$1:$AT$8036,A2352,FALSE)</f>
        <v>0</v>
      </c>
    </row>
    <row r="2353" spans="1:12" x14ac:dyDescent="0.2">
      <c r="A2353">
        <v>2352</v>
      </c>
      <c r="B2353">
        <f>HLOOKUP("Referencer",data!$A$1:$AT$8036,A2353,FALSE)</f>
        <v>0</v>
      </c>
      <c r="C2353">
        <f>HLOOKUP("Stedtekst",data!$A$1:$AT$8036,A2353,FALSE)</f>
        <v>0</v>
      </c>
      <c r="D2353">
        <f>HLOOKUP("Målested navn",data!$A$1:$AT$8036,A2353,FALSE)</f>
        <v>0</v>
      </c>
      <c r="E2353">
        <f>HLOOKUP("Prøvetagning",data!$A$1:$AT$8036,A2353,FALSE)</f>
        <v>0</v>
      </c>
      <c r="F2353">
        <f>HLOOKUP("Prøve",data!$A$1:$AT$8036,A2353,FALSE)</f>
        <v>0</v>
      </c>
      <c r="G2353">
        <f>HLOOKUP("ScKode",data!$A$1:$AT$8036,A2353,FALSE)</f>
        <v>0</v>
      </c>
      <c r="H2353">
        <f>HLOOKUP("StofParameter",data!$A$1:$AT$8036,A2353,FALSE)</f>
        <v>0</v>
      </c>
      <c r="I2353">
        <f>HLOOKUP("Dato",data!$A$1:$AT$8036,A2353,FALSE)</f>
        <v>0</v>
      </c>
      <c r="J2353">
        <f>HLOOKUP("Resultat-attribut",data!$A$1:$AT$8036,A2353,FALSE)</f>
        <v>0</v>
      </c>
      <c r="K2353">
        <f>HLOOKUP("Resultat",data!$A$1:$AT$8036,A2353,FALSE)</f>
        <v>0</v>
      </c>
      <c r="L2353">
        <f>HLOOKUP("Enhed",data!$A$1:$AT$8036,A2353,FALSE)</f>
        <v>0</v>
      </c>
    </row>
    <row r="2354" spans="1:12" x14ac:dyDescent="0.2">
      <c r="A2354">
        <v>2353</v>
      </c>
      <c r="B2354">
        <f>HLOOKUP("Referencer",data!$A$1:$AT$8036,A2354,FALSE)</f>
        <v>0</v>
      </c>
      <c r="C2354">
        <f>HLOOKUP("Stedtekst",data!$A$1:$AT$8036,A2354,FALSE)</f>
        <v>0</v>
      </c>
      <c r="D2354">
        <f>HLOOKUP("Målested navn",data!$A$1:$AT$8036,A2354,FALSE)</f>
        <v>0</v>
      </c>
      <c r="E2354">
        <f>HLOOKUP("Prøvetagning",data!$A$1:$AT$8036,A2354,FALSE)</f>
        <v>0</v>
      </c>
      <c r="F2354">
        <f>HLOOKUP("Prøve",data!$A$1:$AT$8036,A2354,FALSE)</f>
        <v>0</v>
      </c>
      <c r="G2354">
        <f>HLOOKUP("ScKode",data!$A$1:$AT$8036,A2354,FALSE)</f>
        <v>0</v>
      </c>
      <c r="H2354">
        <f>HLOOKUP("StofParameter",data!$A$1:$AT$8036,A2354,FALSE)</f>
        <v>0</v>
      </c>
      <c r="I2354">
        <f>HLOOKUP("Dato",data!$A$1:$AT$8036,A2354,FALSE)</f>
        <v>0</v>
      </c>
      <c r="J2354">
        <f>HLOOKUP("Resultat-attribut",data!$A$1:$AT$8036,A2354,FALSE)</f>
        <v>0</v>
      </c>
      <c r="K2354">
        <f>HLOOKUP("Resultat",data!$A$1:$AT$8036,A2354,FALSE)</f>
        <v>0</v>
      </c>
      <c r="L2354">
        <f>HLOOKUP("Enhed",data!$A$1:$AT$8036,A2354,FALSE)</f>
        <v>0</v>
      </c>
    </row>
    <row r="2355" spans="1:12" x14ac:dyDescent="0.2">
      <c r="A2355">
        <v>2354</v>
      </c>
      <c r="B2355">
        <f>HLOOKUP("Referencer",data!$A$1:$AT$8036,A2355,FALSE)</f>
        <v>0</v>
      </c>
      <c r="C2355">
        <f>HLOOKUP("Stedtekst",data!$A$1:$AT$8036,A2355,FALSE)</f>
        <v>0</v>
      </c>
      <c r="D2355">
        <f>HLOOKUP("Målested navn",data!$A$1:$AT$8036,A2355,FALSE)</f>
        <v>0</v>
      </c>
      <c r="E2355">
        <f>HLOOKUP("Prøvetagning",data!$A$1:$AT$8036,A2355,FALSE)</f>
        <v>0</v>
      </c>
      <c r="F2355">
        <f>HLOOKUP("Prøve",data!$A$1:$AT$8036,A2355,FALSE)</f>
        <v>0</v>
      </c>
      <c r="G2355">
        <f>HLOOKUP("ScKode",data!$A$1:$AT$8036,A2355,FALSE)</f>
        <v>0</v>
      </c>
      <c r="H2355">
        <f>HLOOKUP("StofParameter",data!$A$1:$AT$8036,A2355,FALSE)</f>
        <v>0</v>
      </c>
      <c r="I2355">
        <f>HLOOKUP("Dato",data!$A$1:$AT$8036,A2355,FALSE)</f>
        <v>0</v>
      </c>
      <c r="J2355">
        <f>HLOOKUP("Resultat-attribut",data!$A$1:$AT$8036,A2355,FALSE)</f>
        <v>0</v>
      </c>
      <c r="K2355">
        <f>HLOOKUP("Resultat",data!$A$1:$AT$8036,A2355,FALSE)</f>
        <v>0</v>
      </c>
      <c r="L2355">
        <f>HLOOKUP("Enhed",data!$A$1:$AT$8036,A2355,FALSE)</f>
        <v>0</v>
      </c>
    </row>
    <row r="2356" spans="1:12" x14ac:dyDescent="0.2">
      <c r="A2356">
        <v>2355</v>
      </c>
      <c r="B2356">
        <f>HLOOKUP("Referencer",data!$A$1:$AT$8036,A2356,FALSE)</f>
        <v>0</v>
      </c>
      <c r="C2356">
        <f>HLOOKUP("Stedtekst",data!$A$1:$AT$8036,A2356,FALSE)</f>
        <v>0</v>
      </c>
      <c r="D2356">
        <f>HLOOKUP("Målested navn",data!$A$1:$AT$8036,A2356,FALSE)</f>
        <v>0</v>
      </c>
      <c r="E2356">
        <f>HLOOKUP("Prøvetagning",data!$A$1:$AT$8036,A2356,FALSE)</f>
        <v>0</v>
      </c>
      <c r="F2356">
        <f>HLOOKUP("Prøve",data!$A$1:$AT$8036,A2356,FALSE)</f>
        <v>0</v>
      </c>
      <c r="G2356">
        <f>HLOOKUP("ScKode",data!$A$1:$AT$8036,A2356,FALSE)</f>
        <v>0</v>
      </c>
      <c r="H2356">
        <f>HLOOKUP("StofParameter",data!$A$1:$AT$8036,A2356,FALSE)</f>
        <v>0</v>
      </c>
      <c r="I2356">
        <f>HLOOKUP("Dato",data!$A$1:$AT$8036,A2356,FALSE)</f>
        <v>0</v>
      </c>
      <c r="J2356">
        <f>HLOOKUP("Resultat-attribut",data!$A$1:$AT$8036,A2356,FALSE)</f>
        <v>0</v>
      </c>
      <c r="K2356">
        <f>HLOOKUP("Resultat",data!$A$1:$AT$8036,A2356,FALSE)</f>
        <v>0</v>
      </c>
      <c r="L2356">
        <f>HLOOKUP("Enhed",data!$A$1:$AT$8036,A2356,FALSE)</f>
        <v>0</v>
      </c>
    </row>
    <row r="2357" spans="1:12" x14ac:dyDescent="0.2">
      <c r="A2357">
        <v>2356</v>
      </c>
      <c r="B2357">
        <f>HLOOKUP("Referencer",data!$A$1:$AT$8036,A2357,FALSE)</f>
        <v>0</v>
      </c>
      <c r="C2357">
        <f>HLOOKUP("Stedtekst",data!$A$1:$AT$8036,A2357,FALSE)</f>
        <v>0</v>
      </c>
      <c r="D2357">
        <f>HLOOKUP("Målested navn",data!$A$1:$AT$8036,A2357,FALSE)</f>
        <v>0</v>
      </c>
      <c r="E2357">
        <f>HLOOKUP("Prøvetagning",data!$A$1:$AT$8036,A2357,FALSE)</f>
        <v>0</v>
      </c>
      <c r="F2357">
        <f>HLOOKUP("Prøve",data!$A$1:$AT$8036,A2357,FALSE)</f>
        <v>0</v>
      </c>
      <c r="G2357">
        <f>HLOOKUP("ScKode",data!$A$1:$AT$8036,A2357,FALSE)</f>
        <v>0</v>
      </c>
      <c r="H2357">
        <f>HLOOKUP("StofParameter",data!$A$1:$AT$8036,A2357,FALSE)</f>
        <v>0</v>
      </c>
      <c r="I2357">
        <f>HLOOKUP("Dato",data!$A$1:$AT$8036,A2357,FALSE)</f>
        <v>0</v>
      </c>
      <c r="J2357">
        <f>HLOOKUP("Resultat-attribut",data!$A$1:$AT$8036,A2357,FALSE)</f>
        <v>0</v>
      </c>
      <c r="K2357">
        <f>HLOOKUP("Resultat",data!$A$1:$AT$8036,A2357,FALSE)</f>
        <v>0</v>
      </c>
      <c r="L2357">
        <f>HLOOKUP("Enhed",data!$A$1:$AT$8036,A2357,FALSE)</f>
        <v>0</v>
      </c>
    </row>
    <row r="2358" spans="1:12" x14ac:dyDescent="0.2">
      <c r="A2358">
        <v>2357</v>
      </c>
      <c r="B2358">
        <f>HLOOKUP("Referencer",data!$A$1:$AT$8036,A2358,FALSE)</f>
        <v>0</v>
      </c>
      <c r="C2358">
        <f>HLOOKUP("Stedtekst",data!$A$1:$AT$8036,A2358,FALSE)</f>
        <v>0</v>
      </c>
      <c r="D2358">
        <f>HLOOKUP("Målested navn",data!$A$1:$AT$8036,A2358,FALSE)</f>
        <v>0</v>
      </c>
      <c r="E2358">
        <f>HLOOKUP("Prøvetagning",data!$A$1:$AT$8036,A2358,FALSE)</f>
        <v>0</v>
      </c>
      <c r="F2358">
        <f>HLOOKUP("Prøve",data!$A$1:$AT$8036,A2358,FALSE)</f>
        <v>0</v>
      </c>
      <c r="G2358">
        <f>HLOOKUP("ScKode",data!$A$1:$AT$8036,A2358,FALSE)</f>
        <v>0</v>
      </c>
      <c r="H2358">
        <f>HLOOKUP("StofParameter",data!$A$1:$AT$8036,A2358,FALSE)</f>
        <v>0</v>
      </c>
      <c r="I2358">
        <f>HLOOKUP("Dato",data!$A$1:$AT$8036,A2358,FALSE)</f>
        <v>0</v>
      </c>
      <c r="J2358">
        <f>HLOOKUP("Resultat-attribut",data!$A$1:$AT$8036,A2358,FALSE)</f>
        <v>0</v>
      </c>
      <c r="K2358">
        <f>HLOOKUP("Resultat",data!$A$1:$AT$8036,A2358,FALSE)</f>
        <v>0</v>
      </c>
      <c r="L2358">
        <f>HLOOKUP("Enhed",data!$A$1:$AT$8036,A2358,FALSE)</f>
        <v>0</v>
      </c>
    </row>
    <row r="2359" spans="1:12" x14ac:dyDescent="0.2">
      <c r="A2359">
        <v>2358</v>
      </c>
      <c r="B2359">
        <f>HLOOKUP("Referencer",data!$A$1:$AT$8036,A2359,FALSE)</f>
        <v>0</v>
      </c>
      <c r="C2359">
        <f>HLOOKUP("Stedtekst",data!$A$1:$AT$8036,A2359,FALSE)</f>
        <v>0</v>
      </c>
      <c r="D2359">
        <f>HLOOKUP("Målested navn",data!$A$1:$AT$8036,A2359,FALSE)</f>
        <v>0</v>
      </c>
      <c r="E2359">
        <f>HLOOKUP("Prøvetagning",data!$A$1:$AT$8036,A2359,FALSE)</f>
        <v>0</v>
      </c>
      <c r="F2359">
        <f>HLOOKUP("Prøve",data!$A$1:$AT$8036,A2359,FALSE)</f>
        <v>0</v>
      </c>
      <c r="G2359">
        <f>HLOOKUP("ScKode",data!$A$1:$AT$8036,A2359,FALSE)</f>
        <v>0</v>
      </c>
      <c r="H2359">
        <f>HLOOKUP("StofParameter",data!$A$1:$AT$8036,A2359,FALSE)</f>
        <v>0</v>
      </c>
      <c r="I2359">
        <f>HLOOKUP("Dato",data!$A$1:$AT$8036,A2359,FALSE)</f>
        <v>0</v>
      </c>
      <c r="J2359">
        <f>HLOOKUP("Resultat-attribut",data!$A$1:$AT$8036,A2359,FALSE)</f>
        <v>0</v>
      </c>
      <c r="K2359">
        <f>HLOOKUP("Resultat",data!$A$1:$AT$8036,A2359,FALSE)</f>
        <v>0</v>
      </c>
      <c r="L2359">
        <f>HLOOKUP("Enhed",data!$A$1:$AT$8036,A2359,FALSE)</f>
        <v>0</v>
      </c>
    </row>
    <row r="2360" spans="1:12" x14ac:dyDescent="0.2">
      <c r="A2360">
        <v>2359</v>
      </c>
      <c r="B2360">
        <f>HLOOKUP("Referencer",data!$A$1:$AT$8036,A2360,FALSE)</f>
        <v>0</v>
      </c>
      <c r="C2360">
        <f>HLOOKUP("Stedtekst",data!$A$1:$AT$8036,A2360,FALSE)</f>
        <v>0</v>
      </c>
      <c r="D2360">
        <f>HLOOKUP("Målested navn",data!$A$1:$AT$8036,A2360,FALSE)</f>
        <v>0</v>
      </c>
      <c r="E2360">
        <f>HLOOKUP("Prøvetagning",data!$A$1:$AT$8036,A2360,FALSE)</f>
        <v>0</v>
      </c>
      <c r="F2360">
        <f>HLOOKUP("Prøve",data!$A$1:$AT$8036,A2360,FALSE)</f>
        <v>0</v>
      </c>
      <c r="G2360">
        <f>HLOOKUP("ScKode",data!$A$1:$AT$8036,A2360,FALSE)</f>
        <v>0</v>
      </c>
      <c r="H2360">
        <f>HLOOKUP("StofParameter",data!$A$1:$AT$8036,A2360,FALSE)</f>
        <v>0</v>
      </c>
      <c r="I2360">
        <f>HLOOKUP("Dato",data!$A$1:$AT$8036,A2360,FALSE)</f>
        <v>0</v>
      </c>
      <c r="J2360">
        <f>HLOOKUP("Resultat-attribut",data!$A$1:$AT$8036,A2360,FALSE)</f>
        <v>0</v>
      </c>
      <c r="K2360">
        <f>HLOOKUP("Resultat",data!$A$1:$AT$8036,A2360,FALSE)</f>
        <v>0</v>
      </c>
      <c r="L2360">
        <f>HLOOKUP("Enhed",data!$A$1:$AT$8036,A2360,FALSE)</f>
        <v>0</v>
      </c>
    </row>
    <row r="2361" spans="1:12" x14ac:dyDescent="0.2">
      <c r="A2361">
        <v>2360</v>
      </c>
      <c r="B2361">
        <f>HLOOKUP("Referencer",data!$A$1:$AT$8036,A2361,FALSE)</f>
        <v>0</v>
      </c>
      <c r="C2361">
        <f>HLOOKUP("Stedtekst",data!$A$1:$AT$8036,A2361,FALSE)</f>
        <v>0</v>
      </c>
      <c r="D2361">
        <f>HLOOKUP("Målested navn",data!$A$1:$AT$8036,A2361,FALSE)</f>
        <v>0</v>
      </c>
      <c r="E2361">
        <f>HLOOKUP("Prøvetagning",data!$A$1:$AT$8036,A2361,FALSE)</f>
        <v>0</v>
      </c>
      <c r="F2361">
        <f>HLOOKUP("Prøve",data!$A$1:$AT$8036,A2361,FALSE)</f>
        <v>0</v>
      </c>
      <c r="G2361">
        <f>HLOOKUP("ScKode",data!$A$1:$AT$8036,A2361,FALSE)</f>
        <v>0</v>
      </c>
      <c r="H2361">
        <f>HLOOKUP("StofParameter",data!$A$1:$AT$8036,A2361,FALSE)</f>
        <v>0</v>
      </c>
      <c r="I2361">
        <f>HLOOKUP("Dato",data!$A$1:$AT$8036,A2361,FALSE)</f>
        <v>0</v>
      </c>
      <c r="J2361">
        <f>HLOOKUP("Resultat-attribut",data!$A$1:$AT$8036,A2361,FALSE)</f>
        <v>0</v>
      </c>
      <c r="K2361">
        <f>HLOOKUP("Resultat",data!$A$1:$AT$8036,A2361,FALSE)</f>
        <v>0</v>
      </c>
      <c r="L2361">
        <f>HLOOKUP("Enhed",data!$A$1:$AT$8036,A2361,FALSE)</f>
        <v>0</v>
      </c>
    </row>
    <row r="2362" spans="1:12" x14ac:dyDescent="0.2">
      <c r="A2362">
        <v>2361</v>
      </c>
      <c r="B2362">
        <f>HLOOKUP("Referencer",data!$A$1:$AT$8036,A2362,FALSE)</f>
        <v>0</v>
      </c>
      <c r="C2362">
        <f>HLOOKUP("Stedtekst",data!$A$1:$AT$8036,A2362,FALSE)</f>
        <v>0</v>
      </c>
      <c r="D2362">
        <f>HLOOKUP("Målested navn",data!$A$1:$AT$8036,A2362,FALSE)</f>
        <v>0</v>
      </c>
      <c r="E2362">
        <f>HLOOKUP("Prøvetagning",data!$A$1:$AT$8036,A2362,FALSE)</f>
        <v>0</v>
      </c>
      <c r="F2362">
        <f>HLOOKUP("Prøve",data!$A$1:$AT$8036,A2362,FALSE)</f>
        <v>0</v>
      </c>
      <c r="G2362">
        <f>HLOOKUP("ScKode",data!$A$1:$AT$8036,A2362,FALSE)</f>
        <v>0</v>
      </c>
      <c r="H2362">
        <f>HLOOKUP("StofParameter",data!$A$1:$AT$8036,A2362,FALSE)</f>
        <v>0</v>
      </c>
      <c r="I2362">
        <f>HLOOKUP("Dato",data!$A$1:$AT$8036,A2362,FALSE)</f>
        <v>0</v>
      </c>
      <c r="J2362">
        <f>HLOOKUP("Resultat-attribut",data!$A$1:$AT$8036,A2362,FALSE)</f>
        <v>0</v>
      </c>
      <c r="K2362">
        <f>HLOOKUP("Resultat",data!$A$1:$AT$8036,A2362,FALSE)</f>
        <v>0</v>
      </c>
      <c r="L2362">
        <f>HLOOKUP("Enhed",data!$A$1:$AT$8036,A2362,FALSE)</f>
        <v>0</v>
      </c>
    </row>
    <row r="2363" spans="1:12" x14ac:dyDescent="0.2">
      <c r="A2363">
        <v>2362</v>
      </c>
      <c r="B2363">
        <f>HLOOKUP("Referencer",data!$A$1:$AT$8036,A2363,FALSE)</f>
        <v>0</v>
      </c>
      <c r="C2363">
        <f>HLOOKUP("Stedtekst",data!$A$1:$AT$8036,A2363,FALSE)</f>
        <v>0</v>
      </c>
      <c r="D2363">
        <f>HLOOKUP("Målested navn",data!$A$1:$AT$8036,A2363,FALSE)</f>
        <v>0</v>
      </c>
      <c r="E2363">
        <f>HLOOKUP("Prøvetagning",data!$A$1:$AT$8036,A2363,FALSE)</f>
        <v>0</v>
      </c>
      <c r="F2363">
        <f>HLOOKUP("Prøve",data!$A$1:$AT$8036,A2363,FALSE)</f>
        <v>0</v>
      </c>
      <c r="G2363">
        <f>HLOOKUP("ScKode",data!$A$1:$AT$8036,A2363,FALSE)</f>
        <v>0</v>
      </c>
      <c r="H2363">
        <f>HLOOKUP("StofParameter",data!$A$1:$AT$8036,A2363,FALSE)</f>
        <v>0</v>
      </c>
      <c r="I2363">
        <f>HLOOKUP("Dato",data!$A$1:$AT$8036,A2363,FALSE)</f>
        <v>0</v>
      </c>
      <c r="J2363">
        <f>HLOOKUP("Resultat-attribut",data!$A$1:$AT$8036,A2363,FALSE)</f>
        <v>0</v>
      </c>
      <c r="K2363">
        <f>HLOOKUP("Resultat",data!$A$1:$AT$8036,A2363,FALSE)</f>
        <v>0</v>
      </c>
      <c r="L2363">
        <f>HLOOKUP("Enhed",data!$A$1:$AT$8036,A2363,FALSE)</f>
        <v>0</v>
      </c>
    </row>
    <row r="2364" spans="1:12" x14ac:dyDescent="0.2">
      <c r="A2364">
        <v>2363</v>
      </c>
      <c r="B2364">
        <f>HLOOKUP("Referencer",data!$A$1:$AT$8036,A2364,FALSE)</f>
        <v>0</v>
      </c>
      <c r="C2364">
        <f>HLOOKUP("Stedtekst",data!$A$1:$AT$8036,A2364,FALSE)</f>
        <v>0</v>
      </c>
      <c r="D2364">
        <f>HLOOKUP("Målested navn",data!$A$1:$AT$8036,A2364,FALSE)</f>
        <v>0</v>
      </c>
      <c r="E2364">
        <f>HLOOKUP("Prøvetagning",data!$A$1:$AT$8036,A2364,FALSE)</f>
        <v>0</v>
      </c>
      <c r="F2364">
        <f>HLOOKUP("Prøve",data!$A$1:$AT$8036,A2364,FALSE)</f>
        <v>0</v>
      </c>
      <c r="G2364">
        <f>HLOOKUP("ScKode",data!$A$1:$AT$8036,A2364,FALSE)</f>
        <v>0</v>
      </c>
      <c r="H2364">
        <f>HLOOKUP("StofParameter",data!$A$1:$AT$8036,A2364,FALSE)</f>
        <v>0</v>
      </c>
      <c r="I2364">
        <f>HLOOKUP("Dato",data!$A$1:$AT$8036,A2364,FALSE)</f>
        <v>0</v>
      </c>
      <c r="J2364">
        <f>HLOOKUP("Resultat-attribut",data!$A$1:$AT$8036,A2364,FALSE)</f>
        <v>0</v>
      </c>
      <c r="K2364">
        <f>HLOOKUP("Resultat",data!$A$1:$AT$8036,A2364,FALSE)</f>
        <v>0</v>
      </c>
      <c r="L2364">
        <f>HLOOKUP("Enhed",data!$A$1:$AT$8036,A2364,FALSE)</f>
        <v>0</v>
      </c>
    </row>
    <row r="2365" spans="1:12" x14ac:dyDescent="0.2">
      <c r="A2365">
        <v>2364</v>
      </c>
      <c r="B2365">
        <f>HLOOKUP("Referencer",data!$A$1:$AT$8036,A2365,FALSE)</f>
        <v>0</v>
      </c>
      <c r="C2365">
        <f>HLOOKUP("Stedtekst",data!$A$1:$AT$8036,A2365,FALSE)</f>
        <v>0</v>
      </c>
      <c r="D2365">
        <f>HLOOKUP("Målested navn",data!$A$1:$AT$8036,A2365,FALSE)</f>
        <v>0</v>
      </c>
      <c r="E2365">
        <f>HLOOKUP("Prøvetagning",data!$A$1:$AT$8036,A2365,FALSE)</f>
        <v>0</v>
      </c>
      <c r="F2365">
        <f>HLOOKUP("Prøve",data!$A$1:$AT$8036,A2365,FALSE)</f>
        <v>0</v>
      </c>
      <c r="G2365">
        <f>HLOOKUP("ScKode",data!$A$1:$AT$8036,A2365,FALSE)</f>
        <v>0</v>
      </c>
      <c r="H2365">
        <f>HLOOKUP("StofParameter",data!$A$1:$AT$8036,A2365,FALSE)</f>
        <v>0</v>
      </c>
      <c r="I2365">
        <f>HLOOKUP("Dato",data!$A$1:$AT$8036,A2365,FALSE)</f>
        <v>0</v>
      </c>
      <c r="J2365">
        <f>HLOOKUP("Resultat-attribut",data!$A$1:$AT$8036,A2365,FALSE)</f>
        <v>0</v>
      </c>
      <c r="K2365">
        <f>HLOOKUP("Resultat",data!$A$1:$AT$8036,A2365,FALSE)</f>
        <v>0</v>
      </c>
      <c r="L2365">
        <f>HLOOKUP("Enhed",data!$A$1:$AT$8036,A2365,FALSE)</f>
        <v>0</v>
      </c>
    </row>
    <row r="2366" spans="1:12" x14ac:dyDescent="0.2">
      <c r="A2366">
        <v>2365</v>
      </c>
      <c r="B2366">
        <f>HLOOKUP("Referencer",data!$A$1:$AT$8036,A2366,FALSE)</f>
        <v>0</v>
      </c>
      <c r="C2366">
        <f>HLOOKUP("Stedtekst",data!$A$1:$AT$8036,A2366,FALSE)</f>
        <v>0</v>
      </c>
      <c r="D2366">
        <f>HLOOKUP("Målested navn",data!$A$1:$AT$8036,A2366,FALSE)</f>
        <v>0</v>
      </c>
      <c r="E2366">
        <f>HLOOKUP("Prøvetagning",data!$A$1:$AT$8036,A2366,FALSE)</f>
        <v>0</v>
      </c>
      <c r="F2366">
        <f>HLOOKUP("Prøve",data!$A$1:$AT$8036,A2366,FALSE)</f>
        <v>0</v>
      </c>
      <c r="G2366">
        <f>HLOOKUP("ScKode",data!$A$1:$AT$8036,A2366,FALSE)</f>
        <v>0</v>
      </c>
      <c r="H2366">
        <f>HLOOKUP("StofParameter",data!$A$1:$AT$8036,A2366,FALSE)</f>
        <v>0</v>
      </c>
      <c r="I2366">
        <f>HLOOKUP("Dato",data!$A$1:$AT$8036,A2366,FALSE)</f>
        <v>0</v>
      </c>
      <c r="J2366">
        <f>HLOOKUP("Resultat-attribut",data!$A$1:$AT$8036,A2366,FALSE)</f>
        <v>0</v>
      </c>
      <c r="K2366">
        <f>HLOOKUP("Resultat",data!$A$1:$AT$8036,A2366,FALSE)</f>
        <v>0</v>
      </c>
      <c r="L2366">
        <f>HLOOKUP("Enhed",data!$A$1:$AT$8036,A2366,FALSE)</f>
        <v>0</v>
      </c>
    </row>
    <row r="2367" spans="1:12" x14ac:dyDescent="0.2">
      <c r="A2367">
        <v>2366</v>
      </c>
      <c r="B2367">
        <f>HLOOKUP("Referencer",data!$A$1:$AT$8036,A2367,FALSE)</f>
        <v>0</v>
      </c>
      <c r="C2367">
        <f>HLOOKUP("Stedtekst",data!$A$1:$AT$8036,A2367,FALSE)</f>
        <v>0</v>
      </c>
      <c r="D2367">
        <f>HLOOKUP("Målested navn",data!$A$1:$AT$8036,A2367,FALSE)</f>
        <v>0</v>
      </c>
      <c r="E2367">
        <f>HLOOKUP("Prøvetagning",data!$A$1:$AT$8036,A2367,FALSE)</f>
        <v>0</v>
      </c>
      <c r="F2367">
        <f>HLOOKUP("Prøve",data!$A$1:$AT$8036,A2367,FALSE)</f>
        <v>0</v>
      </c>
      <c r="G2367">
        <f>HLOOKUP("ScKode",data!$A$1:$AT$8036,A2367,FALSE)</f>
        <v>0</v>
      </c>
      <c r="H2367">
        <f>HLOOKUP("StofParameter",data!$A$1:$AT$8036,A2367,FALSE)</f>
        <v>0</v>
      </c>
      <c r="I2367">
        <f>HLOOKUP("Dato",data!$A$1:$AT$8036,A2367,FALSE)</f>
        <v>0</v>
      </c>
      <c r="J2367">
        <f>HLOOKUP("Resultat-attribut",data!$A$1:$AT$8036,A2367,FALSE)</f>
        <v>0</v>
      </c>
      <c r="K2367">
        <f>HLOOKUP("Resultat",data!$A$1:$AT$8036,A2367,FALSE)</f>
        <v>0</v>
      </c>
      <c r="L2367">
        <f>HLOOKUP("Enhed",data!$A$1:$AT$8036,A2367,FALSE)</f>
        <v>0</v>
      </c>
    </row>
    <row r="2368" spans="1:12" x14ac:dyDescent="0.2">
      <c r="A2368">
        <v>2367</v>
      </c>
      <c r="B2368">
        <f>HLOOKUP("Referencer",data!$A$1:$AT$8036,A2368,FALSE)</f>
        <v>0</v>
      </c>
      <c r="C2368">
        <f>HLOOKUP("Stedtekst",data!$A$1:$AT$8036,A2368,FALSE)</f>
        <v>0</v>
      </c>
      <c r="D2368">
        <f>HLOOKUP("Målested navn",data!$A$1:$AT$8036,A2368,FALSE)</f>
        <v>0</v>
      </c>
      <c r="E2368">
        <f>HLOOKUP("Prøvetagning",data!$A$1:$AT$8036,A2368,FALSE)</f>
        <v>0</v>
      </c>
      <c r="F2368">
        <f>HLOOKUP("Prøve",data!$A$1:$AT$8036,A2368,FALSE)</f>
        <v>0</v>
      </c>
      <c r="G2368">
        <f>HLOOKUP("ScKode",data!$A$1:$AT$8036,A2368,FALSE)</f>
        <v>0</v>
      </c>
      <c r="H2368">
        <f>HLOOKUP("StofParameter",data!$A$1:$AT$8036,A2368,FALSE)</f>
        <v>0</v>
      </c>
      <c r="I2368">
        <f>HLOOKUP("Dato",data!$A$1:$AT$8036,A2368,FALSE)</f>
        <v>0</v>
      </c>
      <c r="J2368">
        <f>HLOOKUP("Resultat-attribut",data!$A$1:$AT$8036,A2368,FALSE)</f>
        <v>0</v>
      </c>
      <c r="K2368">
        <f>HLOOKUP("Resultat",data!$A$1:$AT$8036,A2368,FALSE)</f>
        <v>0</v>
      </c>
      <c r="L2368">
        <f>HLOOKUP("Enhed",data!$A$1:$AT$8036,A2368,FALSE)</f>
        <v>0</v>
      </c>
    </row>
    <row r="2369" spans="1:12" x14ac:dyDescent="0.2">
      <c r="A2369">
        <v>2368</v>
      </c>
      <c r="B2369">
        <f>HLOOKUP("Referencer",data!$A$1:$AT$8036,A2369,FALSE)</f>
        <v>0</v>
      </c>
      <c r="C2369">
        <f>HLOOKUP("Stedtekst",data!$A$1:$AT$8036,A2369,FALSE)</f>
        <v>0</v>
      </c>
      <c r="D2369">
        <f>HLOOKUP("Målested navn",data!$A$1:$AT$8036,A2369,FALSE)</f>
        <v>0</v>
      </c>
      <c r="E2369">
        <f>HLOOKUP("Prøvetagning",data!$A$1:$AT$8036,A2369,FALSE)</f>
        <v>0</v>
      </c>
      <c r="F2369">
        <f>HLOOKUP("Prøve",data!$A$1:$AT$8036,A2369,FALSE)</f>
        <v>0</v>
      </c>
      <c r="G2369">
        <f>HLOOKUP("ScKode",data!$A$1:$AT$8036,A2369,FALSE)</f>
        <v>0</v>
      </c>
      <c r="H2369">
        <f>HLOOKUP("StofParameter",data!$A$1:$AT$8036,A2369,FALSE)</f>
        <v>0</v>
      </c>
      <c r="I2369">
        <f>HLOOKUP("Dato",data!$A$1:$AT$8036,A2369,FALSE)</f>
        <v>0</v>
      </c>
      <c r="J2369">
        <f>HLOOKUP("Resultat-attribut",data!$A$1:$AT$8036,A2369,FALSE)</f>
        <v>0</v>
      </c>
      <c r="K2369">
        <f>HLOOKUP("Resultat",data!$A$1:$AT$8036,A2369,FALSE)</f>
        <v>0</v>
      </c>
      <c r="L2369">
        <f>HLOOKUP("Enhed",data!$A$1:$AT$8036,A2369,FALSE)</f>
        <v>0</v>
      </c>
    </row>
    <row r="2370" spans="1:12" x14ac:dyDescent="0.2">
      <c r="A2370">
        <v>2369</v>
      </c>
      <c r="B2370">
        <f>HLOOKUP("Referencer",data!$A$1:$AT$8036,A2370,FALSE)</f>
        <v>0</v>
      </c>
      <c r="C2370">
        <f>HLOOKUP("Stedtekst",data!$A$1:$AT$8036,A2370,FALSE)</f>
        <v>0</v>
      </c>
      <c r="D2370">
        <f>HLOOKUP("Målested navn",data!$A$1:$AT$8036,A2370,FALSE)</f>
        <v>0</v>
      </c>
      <c r="E2370">
        <f>HLOOKUP("Prøvetagning",data!$A$1:$AT$8036,A2370,FALSE)</f>
        <v>0</v>
      </c>
      <c r="F2370">
        <f>HLOOKUP("Prøve",data!$A$1:$AT$8036,A2370,FALSE)</f>
        <v>0</v>
      </c>
      <c r="G2370">
        <f>HLOOKUP("ScKode",data!$A$1:$AT$8036,A2370,FALSE)</f>
        <v>0</v>
      </c>
      <c r="H2370">
        <f>HLOOKUP("StofParameter",data!$A$1:$AT$8036,A2370,FALSE)</f>
        <v>0</v>
      </c>
      <c r="I2370">
        <f>HLOOKUP("Dato",data!$A$1:$AT$8036,A2370,FALSE)</f>
        <v>0</v>
      </c>
      <c r="J2370">
        <f>HLOOKUP("Resultat-attribut",data!$A$1:$AT$8036,A2370,FALSE)</f>
        <v>0</v>
      </c>
      <c r="K2370">
        <f>HLOOKUP("Resultat",data!$A$1:$AT$8036,A2370,FALSE)</f>
        <v>0</v>
      </c>
      <c r="L2370">
        <f>HLOOKUP("Enhed",data!$A$1:$AT$8036,A2370,FALSE)</f>
        <v>0</v>
      </c>
    </row>
    <row r="2371" spans="1:12" x14ac:dyDescent="0.2">
      <c r="A2371">
        <v>2370</v>
      </c>
      <c r="B2371">
        <f>HLOOKUP("Referencer",data!$A$1:$AT$8036,A2371,FALSE)</f>
        <v>0</v>
      </c>
      <c r="C2371">
        <f>HLOOKUP("Stedtekst",data!$A$1:$AT$8036,A2371,FALSE)</f>
        <v>0</v>
      </c>
      <c r="D2371">
        <f>HLOOKUP("Målested navn",data!$A$1:$AT$8036,A2371,FALSE)</f>
        <v>0</v>
      </c>
      <c r="E2371">
        <f>HLOOKUP("Prøvetagning",data!$A$1:$AT$8036,A2371,FALSE)</f>
        <v>0</v>
      </c>
      <c r="F2371">
        <f>HLOOKUP("Prøve",data!$A$1:$AT$8036,A2371,FALSE)</f>
        <v>0</v>
      </c>
      <c r="G2371">
        <f>HLOOKUP("ScKode",data!$A$1:$AT$8036,A2371,FALSE)</f>
        <v>0</v>
      </c>
      <c r="H2371">
        <f>HLOOKUP("StofParameter",data!$A$1:$AT$8036,A2371,FALSE)</f>
        <v>0</v>
      </c>
      <c r="I2371">
        <f>HLOOKUP("Dato",data!$A$1:$AT$8036,A2371,FALSE)</f>
        <v>0</v>
      </c>
      <c r="J2371">
        <f>HLOOKUP("Resultat-attribut",data!$A$1:$AT$8036,A2371,FALSE)</f>
        <v>0</v>
      </c>
      <c r="K2371">
        <f>HLOOKUP("Resultat",data!$A$1:$AT$8036,A2371,FALSE)</f>
        <v>0</v>
      </c>
      <c r="L2371">
        <f>HLOOKUP("Enhed",data!$A$1:$AT$8036,A2371,FALSE)</f>
        <v>0</v>
      </c>
    </row>
    <row r="2372" spans="1:12" x14ac:dyDescent="0.2">
      <c r="A2372">
        <v>2371</v>
      </c>
      <c r="B2372">
        <f>HLOOKUP("Referencer",data!$A$1:$AT$8036,A2372,FALSE)</f>
        <v>0</v>
      </c>
      <c r="C2372">
        <f>HLOOKUP("Stedtekst",data!$A$1:$AT$8036,A2372,FALSE)</f>
        <v>0</v>
      </c>
      <c r="D2372">
        <f>HLOOKUP("Målested navn",data!$A$1:$AT$8036,A2372,FALSE)</f>
        <v>0</v>
      </c>
      <c r="E2372">
        <f>HLOOKUP("Prøvetagning",data!$A$1:$AT$8036,A2372,FALSE)</f>
        <v>0</v>
      </c>
      <c r="F2372">
        <f>HLOOKUP("Prøve",data!$A$1:$AT$8036,A2372,FALSE)</f>
        <v>0</v>
      </c>
      <c r="G2372">
        <f>HLOOKUP("ScKode",data!$A$1:$AT$8036,A2372,FALSE)</f>
        <v>0</v>
      </c>
      <c r="H2372">
        <f>HLOOKUP("StofParameter",data!$A$1:$AT$8036,A2372,FALSE)</f>
        <v>0</v>
      </c>
      <c r="I2372">
        <f>HLOOKUP("Dato",data!$A$1:$AT$8036,A2372,FALSE)</f>
        <v>0</v>
      </c>
      <c r="J2372">
        <f>HLOOKUP("Resultat-attribut",data!$A$1:$AT$8036,A2372,FALSE)</f>
        <v>0</v>
      </c>
      <c r="K2372">
        <f>HLOOKUP("Resultat",data!$A$1:$AT$8036,A2372,FALSE)</f>
        <v>0</v>
      </c>
      <c r="L2372">
        <f>HLOOKUP("Enhed",data!$A$1:$AT$8036,A2372,FALSE)</f>
        <v>0</v>
      </c>
    </row>
    <row r="2373" spans="1:12" x14ac:dyDescent="0.2">
      <c r="A2373">
        <v>2372</v>
      </c>
      <c r="B2373">
        <f>HLOOKUP("Referencer",data!$A$1:$AT$8036,A2373,FALSE)</f>
        <v>0</v>
      </c>
      <c r="C2373">
        <f>HLOOKUP("Stedtekst",data!$A$1:$AT$8036,A2373,FALSE)</f>
        <v>0</v>
      </c>
      <c r="D2373">
        <f>HLOOKUP("Målested navn",data!$A$1:$AT$8036,A2373,FALSE)</f>
        <v>0</v>
      </c>
      <c r="E2373">
        <f>HLOOKUP("Prøvetagning",data!$A$1:$AT$8036,A2373,FALSE)</f>
        <v>0</v>
      </c>
      <c r="F2373">
        <f>HLOOKUP("Prøve",data!$A$1:$AT$8036,A2373,FALSE)</f>
        <v>0</v>
      </c>
      <c r="G2373">
        <f>HLOOKUP("ScKode",data!$A$1:$AT$8036,A2373,FALSE)</f>
        <v>0</v>
      </c>
      <c r="H2373">
        <f>HLOOKUP("StofParameter",data!$A$1:$AT$8036,A2373,FALSE)</f>
        <v>0</v>
      </c>
      <c r="I2373">
        <f>HLOOKUP("Dato",data!$A$1:$AT$8036,A2373,FALSE)</f>
        <v>0</v>
      </c>
      <c r="J2373">
        <f>HLOOKUP("Resultat-attribut",data!$A$1:$AT$8036,A2373,FALSE)</f>
        <v>0</v>
      </c>
      <c r="K2373">
        <f>HLOOKUP("Resultat",data!$A$1:$AT$8036,A2373,FALSE)</f>
        <v>0</v>
      </c>
      <c r="L2373">
        <f>HLOOKUP("Enhed",data!$A$1:$AT$8036,A2373,FALSE)</f>
        <v>0</v>
      </c>
    </row>
    <row r="2374" spans="1:12" x14ac:dyDescent="0.2">
      <c r="A2374">
        <v>2373</v>
      </c>
      <c r="B2374">
        <f>HLOOKUP("Referencer",data!$A$1:$AT$8036,A2374,FALSE)</f>
        <v>0</v>
      </c>
      <c r="C2374">
        <f>HLOOKUP("Stedtekst",data!$A$1:$AT$8036,A2374,FALSE)</f>
        <v>0</v>
      </c>
      <c r="D2374">
        <f>HLOOKUP("Målested navn",data!$A$1:$AT$8036,A2374,FALSE)</f>
        <v>0</v>
      </c>
      <c r="E2374">
        <f>HLOOKUP("Prøvetagning",data!$A$1:$AT$8036,A2374,FALSE)</f>
        <v>0</v>
      </c>
      <c r="F2374">
        <f>HLOOKUP("Prøve",data!$A$1:$AT$8036,A2374,FALSE)</f>
        <v>0</v>
      </c>
      <c r="G2374">
        <f>HLOOKUP("ScKode",data!$A$1:$AT$8036,A2374,FALSE)</f>
        <v>0</v>
      </c>
      <c r="H2374">
        <f>HLOOKUP("StofParameter",data!$A$1:$AT$8036,A2374,FALSE)</f>
        <v>0</v>
      </c>
      <c r="I2374">
        <f>HLOOKUP("Dato",data!$A$1:$AT$8036,A2374,FALSE)</f>
        <v>0</v>
      </c>
      <c r="J2374">
        <f>HLOOKUP("Resultat-attribut",data!$A$1:$AT$8036,A2374,FALSE)</f>
        <v>0</v>
      </c>
      <c r="K2374">
        <f>HLOOKUP("Resultat",data!$A$1:$AT$8036,A2374,FALSE)</f>
        <v>0</v>
      </c>
      <c r="L2374">
        <f>HLOOKUP("Enhed",data!$A$1:$AT$8036,A2374,FALSE)</f>
        <v>0</v>
      </c>
    </row>
    <row r="2375" spans="1:12" x14ac:dyDescent="0.2">
      <c r="A2375">
        <v>2374</v>
      </c>
      <c r="B2375">
        <f>HLOOKUP("Referencer",data!$A$1:$AT$8036,A2375,FALSE)</f>
        <v>0</v>
      </c>
      <c r="C2375">
        <f>HLOOKUP("Stedtekst",data!$A$1:$AT$8036,A2375,FALSE)</f>
        <v>0</v>
      </c>
      <c r="D2375">
        <f>HLOOKUP("Målested navn",data!$A$1:$AT$8036,A2375,FALSE)</f>
        <v>0</v>
      </c>
      <c r="E2375">
        <f>HLOOKUP("Prøvetagning",data!$A$1:$AT$8036,A2375,FALSE)</f>
        <v>0</v>
      </c>
      <c r="F2375">
        <f>HLOOKUP("Prøve",data!$A$1:$AT$8036,A2375,FALSE)</f>
        <v>0</v>
      </c>
      <c r="G2375">
        <f>HLOOKUP("ScKode",data!$A$1:$AT$8036,A2375,FALSE)</f>
        <v>0</v>
      </c>
      <c r="H2375">
        <f>HLOOKUP("StofParameter",data!$A$1:$AT$8036,A2375,FALSE)</f>
        <v>0</v>
      </c>
      <c r="I2375">
        <f>HLOOKUP("Dato",data!$A$1:$AT$8036,A2375,FALSE)</f>
        <v>0</v>
      </c>
      <c r="J2375">
        <f>HLOOKUP("Resultat-attribut",data!$A$1:$AT$8036,A2375,FALSE)</f>
        <v>0</v>
      </c>
      <c r="K2375">
        <f>HLOOKUP("Resultat",data!$A$1:$AT$8036,A2375,FALSE)</f>
        <v>0</v>
      </c>
      <c r="L2375">
        <f>HLOOKUP("Enhed",data!$A$1:$AT$8036,A2375,FALSE)</f>
        <v>0</v>
      </c>
    </row>
    <row r="2376" spans="1:12" x14ac:dyDescent="0.2">
      <c r="A2376">
        <v>2375</v>
      </c>
      <c r="B2376">
        <f>HLOOKUP("Referencer",data!$A$1:$AT$8036,A2376,FALSE)</f>
        <v>0</v>
      </c>
      <c r="C2376">
        <f>HLOOKUP("Stedtekst",data!$A$1:$AT$8036,A2376,FALSE)</f>
        <v>0</v>
      </c>
      <c r="D2376">
        <f>HLOOKUP("Målested navn",data!$A$1:$AT$8036,A2376,FALSE)</f>
        <v>0</v>
      </c>
      <c r="E2376">
        <f>HLOOKUP("Prøvetagning",data!$A$1:$AT$8036,A2376,FALSE)</f>
        <v>0</v>
      </c>
      <c r="F2376">
        <f>HLOOKUP("Prøve",data!$A$1:$AT$8036,A2376,FALSE)</f>
        <v>0</v>
      </c>
      <c r="G2376">
        <f>HLOOKUP("ScKode",data!$A$1:$AT$8036,A2376,FALSE)</f>
        <v>0</v>
      </c>
      <c r="H2376">
        <f>HLOOKUP("StofParameter",data!$A$1:$AT$8036,A2376,FALSE)</f>
        <v>0</v>
      </c>
      <c r="I2376">
        <f>HLOOKUP("Dato",data!$A$1:$AT$8036,A2376,FALSE)</f>
        <v>0</v>
      </c>
      <c r="J2376">
        <f>HLOOKUP("Resultat-attribut",data!$A$1:$AT$8036,A2376,FALSE)</f>
        <v>0</v>
      </c>
      <c r="K2376">
        <f>HLOOKUP("Resultat",data!$A$1:$AT$8036,A2376,FALSE)</f>
        <v>0</v>
      </c>
      <c r="L2376">
        <f>HLOOKUP("Enhed",data!$A$1:$AT$8036,A2376,FALSE)</f>
        <v>0</v>
      </c>
    </row>
    <row r="2377" spans="1:12" x14ac:dyDescent="0.2">
      <c r="A2377">
        <v>2376</v>
      </c>
      <c r="B2377">
        <f>HLOOKUP("Referencer",data!$A$1:$AT$8036,A2377,FALSE)</f>
        <v>0</v>
      </c>
      <c r="C2377">
        <f>HLOOKUP("Stedtekst",data!$A$1:$AT$8036,A2377,FALSE)</f>
        <v>0</v>
      </c>
      <c r="D2377">
        <f>HLOOKUP("Målested navn",data!$A$1:$AT$8036,A2377,FALSE)</f>
        <v>0</v>
      </c>
      <c r="E2377">
        <f>HLOOKUP("Prøvetagning",data!$A$1:$AT$8036,A2377,FALSE)</f>
        <v>0</v>
      </c>
      <c r="F2377">
        <f>HLOOKUP("Prøve",data!$A$1:$AT$8036,A2377,FALSE)</f>
        <v>0</v>
      </c>
      <c r="G2377">
        <f>HLOOKUP("ScKode",data!$A$1:$AT$8036,A2377,FALSE)</f>
        <v>0</v>
      </c>
      <c r="H2377">
        <f>HLOOKUP("StofParameter",data!$A$1:$AT$8036,A2377,FALSE)</f>
        <v>0</v>
      </c>
      <c r="I2377">
        <f>HLOOKUP("Dato",data!$A$1:$AT$8036,A2377,FALSE)</f>
        <v>0</v>
      </c>
      <c r="J2377">
        <f>HLOOKUP("Resultat-attribut",data!$A$1:$AT$8036,A2377,FALSE)</f>
        <v>0</v>
      </c>
      <c r="K2377">
        <f>HLOOKUP("Resultat",data!$A$1:$AT$8036,A2377,FALSE)</f>
        <v>0</v>
      </c>
      <c r="L2377">
        <f>HLOOKUP("Enhed",data!$A$1:$AT$8036,A2377,FALSE)</f>
        <v>0</v>
      </c>
    </row>
    <row r="2378" spans="1:12" x14ac:dyDescent="0.2">
      <c r="A2378">
        <v>2377</v>
      </c>
      <c r="B2378">
        <f>HLOOKUP("Referencer",data!$A$1:$AT$8036,A2378,FALSE)</f>
        <v>0</v>
      </c>
      <c r="C2378">
        <f>HLOOKUP("Stedtekst",data!$A$1:$AT$8036,A2378,FALSE)</f>
        <v>0</v>
      </c>
      <c r="D2378">
        <f>HLOOKUP("Målested navn",data!$A$1:$AT$8036,A2378,FALSE)</f>
        <v>0</v>
      </c>
      <c r="E2378">
        <f>HLOOKUP("Prøvetagning",data!$A$1:$AT$8036,A2378,FALSE)</f>
        <v>0</v>
      </c>
      <c r="F2378">
        <f>HLOOKUP("Prøve",data!$A$1:$AT$8036,A2378,FALSE)</f>
        <v>0</v>
      </c>
      <c r="G2378">
        <f>HLOOKUP("ScKode",data!$A$1:$AT$8036,A2378,FALSE)</f>
        <v>0</v>
      </c>
      <c r="H2378">
        <f>HLOOKUP("StofParameter",data!$A$1:$AT$8036,A2378,FALSE)</f>
        <v>0</v>
      </c>
      <c r="I2378">
        <f>HLOOKUP("Dato",data!$A$1:$AT$8036,A2378,FALSE)</f>
        <v>0</v>
      </c>
      <c r="J2378">
        <f>HLOOKUP("Resultat-attribut",data!$A$1:$AT$8036,A2378,FALSE)</f>
        <v>0</v>
      </c>
      <c r="K2378">
        <f>HLOOKUP("Resultat",data!$A$1:$AT$8036,A2378,FALSE)</f>
        <v>0</v>
      </c>
      <c r="L2378">
        <f>HLOOKUP("Enhed",data!$A$1:$AT$8036,A2378,FALSE)</f>
        <v>0</v>
      </c>
    </row>
    <row r="2379" spans="1:12" x14ac:dyDescent="0.2">
      <c r="A2379">
        <v>2378</v>
      </c>
      <c r="B2379">
        <f>HLOOKUP("Referencer",data!$A$1:$AT$8036,A2379,FALSE)</f>
        <v>0</v>
      </c>
      <c r="C2379">
        <f>HLOOKUP("Stedtekst",data!$A$1:$AT$8036,A2379,FALSE)</f>
        <v>0</v>
      </c>
      <c r="D2379">
        <f>HLOOKUP("Målested navn",data!$A$1:$AT$8036,A2379,FALSE)</f>
        <v>0</v>
      </c>
      <c r="E2379">
        <f>HLOOKUP("Prøvetagning",data!$A$1:$AT$8036,A2379,FALSE)</f>
        <v>0</v>
      </c>
      <c r="F2379">
        <f>HLOOKUP("Prøve",data!$A$1:$AT$8036,A2379,FALSE)</f>
        <v>0</v>
      </c>
      <c r="G2379">
        <f>HLOOKUP("ScKode",data!$A$1:$AT$8036,A2379,FALSE)</f>
        <v>0</v>
      </c>
      <c r="H2379">
        <f>HLOOKUP("StofParameter",data!$A$1:$AT$8036,A2379,FALSE)</f>
        <v>0</v>
      </c>
      <c r="I2379">
        <f>HLOOKUP("Dato",data!$A$1:$AT$8036,A2379,FALSE)</f>
        <v>0</v>
      </c>
      <c r="J2379">
        <f>HLOOKUP("Resultat-attribut",data!$A$1:$AT$8036,A2379,FALSE)</f>
        <v>0</v>
      </c>
      <c r="K2379">
        <f>HLOOKUP("Resultat",data!$A$1:$AT$8036,A2379,FALSE)</f>
        <v>0</v>
      </c>
      <c r="L2379">
        <f>HLOOKUP("Enhed",data!$A$1:$AT$8036,A2379,FALSE)</f>
        <v>0</v>
      </c>
    </row>
    <row r="2380" spans="1:12" x14ac:dyDescent="0.2">
      <c r="A2380">
        <v>2379</v>
      </c>
      <c r="B2380">
        <f>HLOOKUP("Referencer",data!$A$1:$AT$8036,A2380,FALSE)</f>
        <v>0</v>
      </c>
      <c r="C2380">
        <f>HLOOKUP("Stedtekst",data!$A$1:$AT$8036,A2380,FALSE)</f>
        <v>0</v>
      </c>
      <c r="D2380">
        <f>HLOOKUP("Målested navn",data!$A$1:$AT$8036,A2380,FALSE)</f>
        <v>0</v>
      </c>
      <c r="E2380">
        <f>HLOOKUP("Prøvetagning",data!$A$1:$AT$8036,A2380,FALSE)</f>
        <v>0</v>
      </c>
      <c r="F2380">
        <f>HLOOKUP("Prøve",data!$A$1:$AT$8036,A2380,FALSE)</f>
        <v>0</v>
      </c>
      <c r="G2380">
        <f>HLOOKUP("ScKode",data!$A$1:$AT$8036,A2380,FALSE)</f>
        <v>0</v>
      </c>
      <c r="H2380">
        <f>HLOOKUP("StofParameter",data!$A$1:$AT$8036,A2380,FALSE)</f>
        <v>0</v>
      </c>
      <c r="I2380">
        <f>HLOOKUP("Dato",data!$A$1:$AT$8036,A2380,FALSE)</f>
        <v>0</v>
      </c>
      <c r="J2380">
        <f>HLOOKUP("Resultat-attribut",data!$A$1:$AT$8036,A2380,FALSE)</f>
        <v>0</v>
      </c>
      <c r="K2380">
        <f>HLOOKUP("Resultat",data!$A$1:$AT$8036,A2380,FALSE)</f>
        <v>0</v>
      </c>
      <c r="L2380">
        <f>HLOOKUP("Enhed",data!$A$1:$AT$8036,A2380,FALSE)</f>
        <v>0</v>
      </c>
    </row>
    <row r="2381" spans="1:12" x14ac:dyDescent="0.2">
      <c r="A2381">
        <v>2380</v>
      </c>
      <c r="B2381">
        <f>HLOOKUP("Referencer",data!$A$1:$AT$8036,A2381,FALSE)</f>
        <v>0</v>
      </c>
      <c r="C2381">
        <f>HLOOKUP("Stedtekst",data!$A$1:$AT$8036,A2381,FALSE)</f>
        <v>0</v>
      </c>
      <c r="D2381">
        <f>HLOOKUP("Målested navn",data!$A$1:$AT$8036,A2381,FALSE)</f>
        <v>0</v>
      </c>
      <c r="E2381">
        <f>HLOOKUP("Prøvetagning",data!$A$1:$AT$8036,A2381,FALSE)</f>
        <v>0</v>
      </c>
      <c r="F2381">
        <f>HLOOKUP("Prøve",data!$A$1:$AT$8036,A2381,FALSE)</f>
        <v>0</v>
      </c>
      <c r="G2381">
        <f>HLOOKUP("ScKode",data!$A$1:$AT$8036,A2381,FALSE)</f>
        <v>0</v>
      </c>
      <c r="H2381">
        <f>HLOOKUP("StofParameter",data!$A$1:$AT$8036,A2381,FALSE)</f>
        <v>0</v>
      </c>
      <c r="I2381">
        <f>HLOOKUP("Dato",data!$A$1:$AT$8036,A2381,FALSE)</f>
        <v>0</v>
      </c>
      <c r="J2381">
        <f>HLOOKUP("Resultat-attribut",data!$A$1:$AT$8036,A2381,FALSE)</f>
        <v>0</v>
      </c>
      <c r="K2381">
        <f>HLOOKUP("Resultat",data!$A$1:$AT$8036,A2381,FALSE)</f>
        <v>0</v>
      </c>
      <c r="L2381">
        <f>HLOOKUP("Enhed",data!$A$1:$AT$8036,A2381,FALSE)</f>
        <v>0</v>
      </c>
    </row>
    <row r="2382" spans="1:12" x14ac:dyDescent="0.2">
      <c r="A2382">
        <v>2381</v>
      </c>
      <c r="B2382">
        <f>HLOOKUP("Referencer",data!$A$1:$AT$8036,A2382,FALSE)</f>
        <v>0</v>
      </c>
      <c r="C2382">
        <f>HLOOKUP("Stedtekst",data!$A$1:$AT$8036,A2382,FALSE)</f>
        <v>0</v>
      </c>
      <c r="D2382">
        <f>HLOOKUP("Målested navn",data!$A$1:$AT$8036,A2382,FALSE)</f>
        <v>0</v>
      </c>
      <c r="E2382">
        <f>HLOOKUP("Prøvetagning",data!$A$1:$AT$8036,A2382,FALSE)</f>
        <v>0</v>
      </c>
      <c r="F2382">
        <f>HLOOKUP("Prøve",data!$A$1:$AT$8036,A2382,FALSE)</f>
        <v>0</v>
      </c>
      <c r="G2382">
        <f>HLOOKUP("ScKode",data!$A$1:$AT$8036,A2382,FALSE)</f>
        <v>0</v>
      </c>
      <c r="H2382">
        <f>HLOOKUP("StofParameter",data!$A$1:$AT$8036,A2382,FALSE)</f>
        <v>0</v>
      </c>
      <c r="I2382">
        <f>HLOOKUP("Dato",data!$A$1:$AT$8036,A2382,FALSE)</f>
        <v>0</v>
      </c>
      <c r="J2382">
        <f>HLOOKUP("Resultat-attribut",data!$A$1:$AT$8036,A2382,FALSE)</f>
        <v>0</v>
      </c>
      <c r="K2382">
        <f>HLOOKUP("Resultat",data!$A$1:$AT$8036,A2382,FALSE)</f>
        <v>0</v>
      </c>
      <c r="L2382">
        <f>HLOOKUP("Enhed",data!$A$1:$AT$8036,A2382,FALSE)</f>
        <v>0</v>
      </c>
    </row>
    <row r="2383" spans="1:12" x14ac:dyDescent="0.2">
      <c r="A2383">
        <v>2382</v>
      </c>
      <c r="B2383">
        <f>HLOOKUP("Referencer",data!$A$1:$AT$8036,A2383,FALSE)</f>
        <v>0</v>
      </c>
      <c r="C2383">
        <f>HLOOKUP("Stedtekst",data!$A$1:$AT$8036,A2383,FALSE)</f>
        <v>0</v>
      </c>
      <c r="D2383">
        <f>HLOOKUP("Målested navn",data!$A$1:$AT$8036,A2383,FALSE)</f>
        <v>0</v>
      </c>
      <c r="E2383">
        <f>HLOOKUP("Prøvetagning",data!$A$1:$AT$8036,A2383,FALSE)</f>
        <v>0</v>
      </c>
      <c r="F2383">
        <f>HLOOKUP("Prøve",data!$A$1:$AT$8036,A2383,FALSE)</f>
        <v>0</v>
      </c>
      <c r="G2383">
        <f>HLOOKUP("ScKode",data!$A$1:$AT$8036,A2383,FALSE)</f>
        <v>0</v>
      </c>
      <c r="H2383">
        <f>HLOOKUP("StofParameter",data!$A$1:$AT$8036,A2383,FALSE)</f>
        <v>0</v>
      </c>
      <c r="I2383">
        <f>HLOOKUP("Dato",data!$A$1:$AT$8036,A2383,FALSE)</f>
        <v>0</v>
      </c>
      <c r="J2383">
        <f>HLOOKUP("Resultat-attribut",data!$A$1:$AT$8036,A2383,FALSE)</f>
        <v>0</v>
      </c>
      <c r="K2383">
        <f>HLOOKUP("Resultat",data!$A$1:$AT$8036,A2383,FALSE)</f>
        <v>0</v>
      </c>
      <c r="L2383">
        <f>HLOOKUP("Enhed",data!$A$1:$AT$8036,A2383,FALSE)</f>
        <v>0</v>
      </c>
    </row>
    <row r="2384" spans="1:12" x14ac:dyDescent="0.2">
      <c r="A2384">
        <v>2383</v>
      </c>
      <c r="B2384">
        <f>HLOOKUP("Referencer",data!$A$1:$AT$8036,A2384,FALSE)</f>
        <v>0</v>
      </c>
      <c r="C2384">
        <f>HLOOKUP("Stedtekst",data!$A$1:$AT$8036,A2384,FALSE)</f>
        <v>0</v>
      </c>
      <c r="D2384">
        <f>HLOOKUP("Målested navn",data!$A$1:$AT$8036,A2384,FALSE)</f>
        <v>0</v>
      </c>
      <c r="E2384">
        <f>HLOOKUP("Prøvetagning",data!$A$1:$AT$8036,A2384,FALSE)</f>
        <v>0</v>
      </c>
      <c r="F2384">
        <f>HLOOKUP("Prøve",data!$A$1:$AT$8036,A2384,FALSE)</f>
        <v>0</v>
      </c>
      <c r="G2384">
        <f>HLOOKUP("ScKode",data!$A$1:$AT$8036,A2384,FALSE)</f>
        <v>0</v>
      </c>
      <c r="H2384">
        <f>HLOOKUP("StofParameter",data!$A$1:$AT$8036,A2384,FALSE)</f>
        <v>0</v>
      </c>
      <c r="I2384">
        <f>HLOOKUP("Dato",data!$A$1:$AT$8036,A2384,FALSE)</f>
        <v>0</v>
      </c>
      <c r="J2384">
        <f>HLOOKUP("Resultat-attribut",data!$A$1:$AT$8036,A2384,FALSE)</f>
        <v>0</v>
      </c>
      <c r="K2384">
        <f>HLOOKUP("Resultat",data!$A$1:$AT$8036,A2384,FALSE)</f>
        <v>0</v>
      </c>
      <c r="L2384">
        <f>HLOOKUP("Enhed",data!$A$1:$AT$8036,A2384,FALSE)</f>
        <v>0</v>
      </c>
    </row>
    <row r="2385" spans="1:12" x14ac:dyDescent="0.2">
      <c r="A2385">
        <v>2384</v>
      </c>
      <c r="B2385">
        <f>HLOOKUP("Referencer",data!$A$1:$AT$8036,A2385,FALSE)</f>
        <v>0</v>
      </c>
      <c r="C2385">
        <f>HLOOKUP("Stedtekst",data!$A$1:$AT$8036,A2385,FALSE)</f>
        <v>0</v>
      </c>
      <c r="D2385">
        <f>HLOOKUP("Målested navn",data!$A$1:$AT$8036,A2385,FALSE)</f>
        <v>0</v>
      </c>
      <c r="E2385">
        <f>HLOOKUP("Prøvetagning",data!$A$1:$AT$8036,A2385,FALSE)</f>
        <v>0</v>
      </c>
      <c r="F2385">
        <f>HLOOKUP("Prøve",data!$A$1:$AT$8036,A2385,FALSE)</f>
        <v>0</v>
      </c>
      <c r="G2385">
        <f>HLOOKUP("ScKode",data!$A$1:$AT$8036,A2385,FALSE)</f>
        <v>0</v>
      </c>
      <c r="H2385">
        <f>HLOOKUP("StofParameter",data!$A$1:$AT$8036,A2385,FALSE)</f>
        <v>0</v>
      </c>
      <c r="I2385">
        <f>HLOOKUP("Dato",data!$A$1:$AT$8036,A2385,FALSE)</f>
        <v>0</v>
      </c>
      <c r="J2385">
        <f>HLOOKUP("Resultat-attribut",data!$A$1:$AT$8036,A2385,FALSE)</f>
        <v>0</v>
      </c>
      <c r="K2385">
        <f>HLOOKUP("Resultat",data!$A$1:$AT$8036,A2385,FALSE)</f>
        <v>0</v>
      </c>
      <c r="L2385">
        <f>HLOOKUP("Enhed",data!$A$1:$AT$8036,A2385,FALSE)</f>
        <v>0</v>
      </c>
    </row>
    <row r="2386" spans="1:12" x14ac:dyDescent="0.2">
      <c r="A2386">
        <v>2385</v>
      </c>
      <c r="B2386">
        <f>HLOOKUP("Referencer",data!$A$1:$AT$8036,A2386,FALSE)</f>
        <v>0</v>
      </c>
      <c r="C2386">
        <f>HLOOKUP("Stedtekst",data!$A$1:$AT$8036,A2386,FALSE)</f>
        <v>0</v>
      </c>
      <c r="D2386">
        <f>HLOOKUP("Målested navn",data!$A$1:$AT$8036,A2386,FALSE)</f>
        <v>0</v>
      </c>
      <c r="E2386">
        <f>HLOOKUP("Prøvetagning",data!$A$1:$AT$8036,A2386,FALSE)</f>
        <v>0</v>
      </c>
      <c r="F2386">
        <f>HLOOKUP("Prøve",data!$A$1:$AT$8036,A2386,FALSE)</f>
        <v>0</v>
      </c>
      <c r="G2386">
        <f>HLOOKUP("ScKode",data!$A$1:$AT$8036,A2386,FALSE)</f>
        <v>0</v>
      </c>
      <c r="H2386">
        <f>HLOOKUP("StofParameter",data!$A$1:$AT$8036,A2386,FALSE)</f>
        <v>0</v>
      </c>
      <c r="I2386">
        <f>HLOOKUP("Dato",data!$A$1:$AT$8036,A2386,FALSE)</f>
        <v>0</v>
      </c>
      <c r="J2386">
        <f>HLOOKUP("Resultat-attribut",data!$A$1:$AT$8036,A2386,FALSE)</f>
        <v>0</v>
      </c>
      <c r="K2386">
        <f>HLOOKUP("Resultat",data!$A$1:$AT$8036,A2386,FALSE)</f>
        <v>0</v>
      </c>
      <c r="L2386">
        <f>HLOOKUP("Enhed",data!$A$1:$AT$8036,A2386,FALSE)</f>
        <v>0</v>
      </c>
    </row>
    <row r="2387" spans="1:12" x14ac:dyDescent="0.2">
      <c r="A2387">
        <v>2386</v>
      </c>
      <c r="B2387">
        <f>HLOOKUP("Referencer",data!$A$1:$AT$8036,A2387,FALSE)</f>
        <v>0</v>
      </c>
      <c r="C2387">
        <f>HLOOKUP("Stedtekst",data!$A$1:$AT$8036,A2387,FALSE)</f>
        <v>0</v>
      </c>
      <c r="D2387">
        <f>HLOOKUP("Målested navn",data!$A$1:$AT$8036,A2387,FALSE)</f>
        <v>0</v>
      </c>
      <c r="E2387">
        <f>HLOOKUP("Prøvetagning",data!$A$1:$AT$8036,A2387,FALSE)</f>
        <v>0</v>
      </c>
      <c r="F2387">
        <f>HLOOKUP("Prøve",data!$A$1:$AT$8036,A2387,FALSE)</f>
        <v>0</v>
      </c>
      <c r="G2387">
        <f>HLOOKUP("ScKode",data!$A$1:$AT$8036,A2387,FALSE)</f>
        <v>0</v>
      </c>
      <c r="H2387">
        <f>HLOOKUP("StofParameter",data!$A$1:$AT$8036,A2387,FALSE)</f>
        <v>0</v>
      </c>
      <c r="I2387">
        <f>HLOOKUP("Dato",data!$A$1:$AT$8036,A2387,FALSE)</f>
        <v>0</v>
      </c>
      <c r="J2387">
        <f>HLOOKUP("Resultat-attribut",data!$A$1:$AT$8036,A2387,FALSE)</f>
        <v>0</v>
      </c>
      <c r="K2387">
        <f>HLOOKUP("Resultat",data!$A$1:$AT$8036,A2387,FALSE)</f>
        <v>0</v>
      </c>
      <c r="L2387">
        <f>HLOOKUP("Enhed",data!$A$1:$AT$8036,A2387,FALSE)</f>
        <v>0</v>
      </c>
    </row>
    <row r="2388" spans="1:12" x14ac:dyDescent="0.2">
      <c r="A2388">
        <v>2387</v>
      </c>
      <c r="B2388">
        <f>HLOOKUP("Referencer",data!$A$1:$AT$8036,A2388,FALSE)</f>
        <v>0</v>
      </c>
      <c r="C2388">
        <f>HLOOKUP("Stedtekst",data!$A$1:$AT$8036,A2388,FALSE)</f>
        <v>0</v>
      </c>
      <c r="D2388">
        <f>HLOOKUP("Målested navn",data!$A$1:$AT$8036,A2388,FALSE)</f>
        <v>0</v>
      </c>
      <c r="E2388">
        <f>HLOOKUP("Prøvetagning",data!$A$1:$AT$8036,A2388,FALSE)</f>
        <v>0</v>
      </c>
      <c r="F2388">
        <f>HLOOKUP("Prøve",data!$A$1:$AT$8036,A2388,FALSE)</f>
        <v>0</v>
      </c>
      <c r="G2388">
        <f>HLOOKUP("ScKode",data!$A$1:$AT$8036,A2388,FALSE)</f>
        <v>0</v>
      </c>
      <c r="H2388">
        <f>HLOOKUP("StofParameter",data!$A$1:$AT$8036,A2388,FALSE)</f>
        <v>0</v>
      </c>
      <c r="I2388">
        <f>HLOOKUP("Dato",data!$A$1:$AT$8036,A2388,FALSE)</f>
        <v>0</v>
      </c>
      <c r="J2388">
        <f>HLOOKUP("Resultat-attribut",data!$A$1:$AT$8036,A2388,FALSE)</f>
        <v>0</v>
      </c>
      <c r="K2388">
        <f>HLOOKUP("Resultat",data!$A$1:$AT$8036,A2388,FALSE)</f>
        <v>0</v>
      </c>
      <c r="L2388">
        <f>HLOOKUP("Enhed",data!$A$1:$AT$8036,A2388,FALSE)</f>
        <v>0</v>
      </c>
    </row>
    <row r="2389" spans="1:12" x14ac:dyDescent="0.2">
      <c r="A2389">
        <v>2388</v>
      </c>
      <c r="B2389">
        <f>HLOOKUP("Referencer",data!$A$1:$AT$8036,A2389,FALSE)</f>
        <v>0</v>
      </c>
      <c r="C2389">
        <f>HLOOKUP("Stedtekst",data!$A$1:$AT$8036,A2389,FALSE)</f>
        <v>0</v>
      </c>
      <c r="D2389">
        <f>HLOOKUP("Målested navn",data!$A$1:$AT$8036,A2389,FALSE)</f>
        <v>0</v>
      </c>
      <c r="E2389">
        <f>HLOOKUP("Prøvetagning",data!$A$1:$AT$8036,A2389,FALSE)</f>
        <v>0</v>
      </c>
      <c r="F2389">
        <f>HLOOKUP("Prøve",data!$A$1:$AT$8036,A2389,FALSE)</f>
        <v>0</v>
      </c>
      <c r="G2389">
        <f>HLOOKUP("ScKode",data!$A$1:$AT$8036,A2389,FALSE)</f>
        <v>0</v>
      </c>
      <c r="H2389">
        <f>HLOOKUP("StofParameter",data!$A$1:$AT$8036,A2389,FALSE)</f>
        <v>0</v>
      </c>
      <c r="I2389">
        <f>HLOOKUP("Dato",data!$A$1:$AT$8036,A2389,FALSE)</f>
        <v>0</v>
      </c>
      <c r="J2389">
        <f>HLOOKUP("Resultat-attribut",data!$A$1:$AT$8036,A2389,FALSE)</f>
        <v>0</v>
      </c>
      <c r="K2389">
        <f>HLOOKUP("Resultat",data!$A$1:$AT$8036,A2389,FALSE)</f>
        <v>0</v>
      </c>
      <c r="L2389">
        <f>HLOOKUP("Enhed",data!$A$1:$AT$8036,A2389,FALSE)</f>
        <v>0</v>
      </c>
    </row>
    <row r="2390" spans="1:12" x14ac:dyDescent="0.2">
      <c r="A2390">
        <v>2389</v>
      </c>
      <c r="B2390">
        <f>HLOOKUP("Referencer",data!$A$1:$AT$8036,A2390,FALSE)</f>
        <v>0</v>
      </c>
      <c r="C2390">
        <f>HLOOKUP("Stedtekst",data!$A$1:$AT$8036,A2390,FALSE)</f>
        <v>0</v>
      </c>
      <c r="D2390">
        <f>HLOOKUP("Målested navn",data!$A$1:$AT$8036,A2390,FALSE)</f>
        <v>0</v>
      </c>
      <c r="E2390">
        <f>HLOOKUP("Prøvetagning",data!$A$1:$AT$8036,A2390,FALSE)</f>
        <v>0</v>
      </c>
      <c r="F2390">
        <f>HLOOKUP("Prøve",data!$A$1:$AT$8036,A2390,FALSE)</f>
        <v>0</v>
      </c>
      <c r="G2390">
        <f>HLOOKUP("ScKode",data!$A$1:$AT$8036,A2390,FALSE)</f>
        <v>0</v>
      </c>
      <c r="H2390">
        <f>HLOOKUP("StofParameter",data!$A$1:$AT$8036,A2390,FALSE)</f>
        <v>0</v>
      </c>
      <c r="I2390">
        <f>HLOOKUP("Dato",data!$A$1:$AT$8036,A2390,FALSE)</f>
        <v>0</v>
      </c>
      <c r="J2390">
        <f>HLOOKUP("Resultat-attribut",data!$A$1:$AT$8036,A2390,FALSE)</f>
        <v>0</v>
      </c>
      <c r="K2390">
        <f>HLOOKUP("Resultat",data!$A$1:$AT$8036,A2390,FALSE)</f>
        <v>0</v>
      </c>
      <c r="L2390">
        <f>HLOOKUP("Enhed",data!$A$1:$AT$8036,A2390,FALSE)</f>
        <v>0</v>
      </c>
    </row>
    <row r="2391" spans="1:12" x14ac:dyDescent="0.2">
      <c r="A2391">
        <v>2390</v>
      </c>
      <c r="B2391">
        <f>HLOOKUP("Referencer",data!$A$1:$AT$8036,A2391,FALSE)</f>
        <v>0</v>
      </c>
      <c r="C2391">
        <f>HLOOKUP("Stedtekst",data!$A$1:$AT$8036,A2391,FALSE)</f>
        <v>0</v>
      </c>
      <c r="D2391">
        <f>HLOOKUP("Målested navn",data!$A$1:$AT$8036,A2391,FALSE)</f>
        <v>0</v>
      </c>
      <c r="E2391">
        <f>HLOOKUP("Prøvetagning",data!$A$1:$AT$8036,A2391,FALSE)</f>
        <v>0</v>
      </c>
      <c r="F2391">
        <f>HLOOKUP("Prøve",data!$A$1:$AT$8036,A2391,FALSE)</f>
        <v>0</v>
      </c>
      <c r="G2391">
        <f>HLOOKUP("ScKode",data!$A$1:$AT$8036,A2391,FALSE)</f>
        <v>0</v>
      </c>
      <c r="H2391">
        <f>HLOOKUP("StofParameter",data!$A$1:$AT$8036,A2391,FALSE)</f>
        <v>0</v>
      </c>
      <c r="I2391">
        <f>HLOOKUP("Dato",data!$A$1:$AT$8036,A2391,FALSE)</f>
        <v>0</v>
      </c>
      <c r="J2391">
        <f>HLOOKUP("Resultat-attribut",data!$A$1:$AT$8036,A2391,FALSE)</f>
        <v>0</v>
      </c>
      <c r="K2391">
        <f>HLOOKUP("Resultat",data!$A$1:$AT$8036,A2391,FALSE)</f>
        <v>0</v>
      </c>
      <c r="L2391">
        <f>HLOOKUP("Enhed",data!$A$1:$AT$8036,A2391,FALSE)</f>
        <v>0</v>
      </c>
    </row>
    <row r="2392" spans="1:12" x14ac:dyDescent="0.2">
      <c r="A2392">
        <v>2391</v>
      </c>
      <c r="B2392">
        <f>HLOOKUP("Referencer",data!$A$1:$AT$8036,A2392,FALSE)</f>
        <v>0</v>
      </c>
      <c r="C2392">
        <f>HLOOKUP("Stedtekst",data!$A$1:$AT$8036,A2392,FALSE)</f>
        <v>0</v>
      </c>
      <c r="D2392">
        <f>HLOOKUP("Målested navn",data!$A$1:$AT$8036,A2392,FALSE)</f>
        <v>0</v>
      </c>
      <c r="E2392">
        <f>HLOOKUP("Prøvetagning",data!$A$1:$AT$8036,A2392,FALSE)</f>
        <v>0</v>
      </c>
      <c r="F2392">
        <f>HLOOKUP("Prøve",data!$A$1:$AT$8036,A2392,FALSE)</f>
        <v>0</v>
      </c>
      <c r="G2392">
        <f>HLOOKUP("ScKode",data!$A$1:$AT$8036,A2392,FALSE)</f>
        <v>0</v>
      </c>
      <c r="H2392">
        <f>HLOOKUP("StofParameter",data!$A$1:$AT$8036,A2392,FALSE)</f>
        <v>0</v>
      </c>
      <c r="I2392">
        <f>HLOOKUP("Dato",data!$A$1:$AT$8036,A2392,FALSE)</f>
        <v>0</v>
      </c>
      <c r="J2392">
        <f>HLOOKUP("Resultat-attribut",data!$A$1:$AT$8036,A2392,FALSE)</f>
        <v>0</v>
      </c>
      <c r="K2392">
        <f>HLOOKUP("Resultat",data!$A$1:$AT$8036,A2392,FALSE)</f>
        <v>0</v>
      </c>
      <c r="L2392">
        <f>HLOOKUP("Enhed",data!$A$1:$AT$8036,A2392,FALSE)</f>
        <v>0</v>
      </c>
    </row>
    <row r="2393" spans="1:12" x14ac:dyDescent="0.2">
      <c r="A2393">
        <v>2392</v>
      </c>
      <c r="B2393">
        <f>HLOOKUP("Referencer",data!$A$1:$AT$8036,A2393,FALSE)</f>
        <v>0</v>
      </c>
      <c r="C2393">
        <f>HLOOKUP("Stedtekst",data!$A$1:$AT$8036,A2393,FALSE)</f>
        <v>0</v>
      </c>
      <c r="D2393">
        <f>HLOOKUP("Målested navn",data!$A$1:$AT$8036,A2393,FALSE)</f>
        <v>0</v>
      </c>
      <c r="E2393">
        <f>HLOOKUP("Prøvetagning",data!$A$1:$AT$8036,A2393,FALSE)</f>
        <v>0</v>
      </c>
      <c r="F2393">
        <f>HLOOKUP("Prøve",data!$A$1:$AT$8036,A2393,FALSE)</f>
        <v>0</v>
      </c>
      <c r="G2393">
        <f>HLOOKUP("ScKode",data!$A$1:$AT$8036,A2393,FALSE)</f>
        <v>0</v>
      </c>
      <c r="H2393">
        <f>HLOOKUP("StofParameter",data!$A$1:$AT$8036,A2393,FALSE)</f>
        <v>0</v>
      </c>
      <c r="I2393">
        <f>HLOOKUP("Dato",data!$A$1:$AT$8036,A2393,FALSE)</f>
        <v>0</v>
      </c>
      <c r="J2393">
        <f>HLOOKUP("Resultat-attribut",data!$A$1:$AT$8036,A2393,FALSE)</f>
        <v>0</v>
      </c>
      <c r="K2393">
        <f>HLOOKUP("Resultat",data!$A$1:$AT$8036,A2393,FALSE)</f>
        <v>0</v>
      </c>
      <c r="L2393">
        <f>HLOOKUP("Enhed",data!$A$1:$AT$8036,A2393,FALSE)</f>
        <v>0</v>
      </c>
    </row>
    <row r="2394" spans="1:12" x14ac:dyDescent="0.2">
      <c r="A2394">
        <v>2393</v>
      </c>
      <c r="B2394">
        <f>HLOOKUP("Referencer",data!$A$1:$AT$8036,A2394,FALSE)</f>
        <v>0</v>
      </c>
      <c r="C2394">
        <f>HLOOKUP("Stedtekst",data!$A$1:$AT$8036,A2394,FALSE)</f>
        <v>0</v>
      </c>
      <c r="D2394">
        <f>HLOOKUP("Målested navn",data!$A$1:$AT$8036,A2394,FALSE)</f>
        <v>0</v>
      </c>
      <c r="E2394">
        <f>HLOOKUP("Prøvetagning",data!$A$1:$AT$8036,A2394,FALSE)</f>
        <v>0</v>
      </c>
      <c r="F2394">
        <f>HLOOKUP("Prøve",data!$A$1:$AT$8036,A2394,FALSE)</f>
        <v>0</v>
      </c>
      <c r="G2394">
        <f>HLOOKUP("ScKode",data!$A$1:$AT$8036,A2394,FALSE)</f>
        <v>0</v>
      </c>
      <c r="H2394">
        <f>HLOOKUP("StofParameter",data!$A$1:$AT$8036,A2394,FALSE)</f>
        <v>0</v>
      </c>
      <c r="I2394">
        <f>HLOOKUP("Dato",data!$A$1:$AT$8036,A2394,FALSE)</f>
        <v>0</v>
      </c>
      <c r="J2394">
        <f>HLOOKUP("Resultat-attribut",data!$A$1:$AT$8036,A2394,FALSE)</f>
        <v>0</v>
      </c>
      <c r="K2394">
        <f>HLOOKUP("Resultat",data!$A$1:$AT$8036,A2394,FALSE)</f>
        <v>0</v>
      </c>
      <c r="L2394">
        <f>HLOOKUP("Enhed",data!$A$1:$AT$8036,A2394,FALSE)</f>
        <v>0</v>
      </c>
    </row>
    <row r="2395" spans="1:12" x14ac:dyDescent="0.2">
      <c r="A2395">
        <v>2394</v>
      </c>
      <c r="B2395">
        <f>HLOOKUP("Referencer",data!$A$1:$AT$8036,A2395,FALSE)</f>
        <v>0</v>
      </c>
      <c r="C2395">
        <f>HLOOKUP("Stedtekst",data!$A$1:$AT$8036,A2395,FALSE)</f>
        <v>0</v>
      </c>
      <c r="D2395">
        <f>HLOOKUP("Målested navn",data!$A$1:$AT$8036,A2395,FALSE)</f>
        <v>0</v>
      </c>
      <c r="E2395">
        <f>HLOOKUP("Prøvetagning",data!$A$1:$AT$8036,A2395,FALSE)</f>
        <v>0</v>
      </c>
      <c r="F2395">
        <f>HLOOKUP("Prøve",data!$A$1:$AT$8036,A2395,FALSE)</f>
        <v>0</v>
      </c>
      <c r="G2395">
        <f>HLOOKUP("ScKode",data!$A$1:$AT$8036,A2395,FALSE)</f>
        <v>0</v>
      </c>
      <c r="H2395">
        <f>HLOOKUP("StofParameter",data!$A$1:$AT$8036,A2395,FALSE)</f>
        <v>0</v>
      </c>
      <c r="I2395">
        <f>HLOOKUP("Dato",data!$A$1:$AT$8036,A2395,FALSE)</f>
        <v>0</v>
      </c>
      <c r="J2395">
        <f>HLOOKUP("Resultat-attribut",data!$A$1:$AT$8036,A2395,FALSE)</f>
        <v>0</v>
      </c>
      <c r="K2395">
        <f>HLOOKUP("Resultat",data!$A$1:$AT$8036,A2395,FALSE)</f>
        <v>0</v>
      </c>
      <c r="L2395">
        <f>HLOOKUP("Enhed",data!$A$1:$AT$8036,A2395,FALSE)</f>
        <v>0</v>
      </c>
    </row>
    <row r="2396" spans="1:12" x14ac:dyDescent="0.2">
      <c r="A2396">
        <v>2395</v>
      </c>
      <c r="B2396">
        <f>HLOOKUP("Referencer",data!$A$1:$AT$8036,A2396,FALSE)</f>
        <v>0</v>
      </c>
      <c r="C2396">
        <f>HLOOKUP("Stedtekst",data!$A$1:$AT$8036,A2396,FALSE)</f>
        <v>0</v>
      </c>
      <c r="D2396">
        <f>HLOOKUP("Målested navn",data!$A$1:$AT$8036,A2396,FALSE)</f>
        <v>0</v>
      </c>
      <c r="E2396">
        <f>HLOOKUP("Prøvetagning",data!$A$1:$AT$8036,A2396,FALSE)</f>
        <v>0</v>
      </c>
      <c r="F2396">
        <f>HLOOKUP("Prøve",data!$A$1:$AT$8036,A2396,FALSE)</f>
        <v>0</v>
      </c>
      <c r="G2396">
        <f>HLOOKUP("ScKode",data!$A$1:$AT$8036,A2396,FALSE)</f>
        <v>0</v>
      </c>
      <c r="H2396">
        <f>HLOOKUP("StofParameter",data!$A$1:$AT$8036,A2396,FALSE)</f>
        <v>0</v>
      </c>
      <c r="I2396">
        <f>HLOOKUP("Dato",data!$A$1:$AT$8036,A2396,FALSE)</f>
        <v>0</v>
      </c>
      <c r="J2396">
        <f>HLOOKUP("Resultat-attribut",data!$A$1:$AT$8036,A2396,FALSE)</f>
        <v>0</v>
      </c>
      <c r="K2396">
        <f>HLOOKUP("Resultat",data!$A$1:$AT$8036,A2396,FALSE)</f>
        <v>0</v>
      </c>
      <c r="L2396">
        <f>HLOOKUP("Enhed",data!$A$1:$AT$8036,A2396,FALSE)</f>
        <v>0</v>
      </c>
    </row>
    <row r="2397" spans="1:12" x14ac:dyDescent="0.2">
      <c r="A2397">
        <v>2396</v>
      </c>
      <c r="B2397">
        <f>HLOOKUP("Referencer",data!$A$1:$AT$8036,A2397,FALSE)</f>
        <v>0</v>
      </c>
      <c r="C2397">
        <f>HLOOKUP("Stedtekst",data!$A$1:$AT$8036,A2397,FALSE)</f>
        <v>0</v>
      </c>
      <c r="D2397">
        <f>HLOOKUP("Målested navn",data!$A$1:$AT$8036,A2397,FALSE)</f>
        <v>0</v>
      </c>
      <c r="E2397">
        <f>HLOOKUP("Prøvetagning",data!$A$1:$AT$8036,A2397,FALSE)</f>
        <v>0</v>
      </c>
      <c r="F2397">
        <f>HLOOKUP("Prøve",data!$A$1:$AT$8036,A2397,FALSE)</f>
        <v>0</v>
      </c>
      <c r="G2397">
        <f>HLOOKUP("ScKode",data!$A$1:$AT$8036,A2397,FALSE)</f>
        <v>0</v>
      </c>
      <c r="H2397">
        <f>HLOOKUP("StofParameter",data!$A$1:$AT$8036,A2397,FALSE)</f>
        <v>0</v>
      </c>
      <c r="I2397">
        <f>HLOOKUP("Dato",data!$A$1:$AT$8036,A2397,FALSE)</f>
        <v>0</v>
      </c>
      <c r="J2397">
        <f>HLOOKUP("Resultat-attribut",data!$A$1:$AT$8036,A2397,FALSE)</f>
        <v>0</v>
      </c>
      <c r="K2397">
        <f>HLOOKUP("Resultat",data!$A$1:$AT$8036,A2397,FALSE)</f>
        <v>0</v>
      </c>
      <c r="L2397">
        <f>HLOOKUP("Enhed",data!$A$1:$AT$8036,A2397,FALSE)</f>
        <v>0</v>
      </c>
    </row>
    <row r="2398" spans="1:12" x14ac:dyDescent="0.2">
      <c r="A2398">
        <v>2397</v>
      </c>
      <c r="B2398">
        <f>HLOOKUP("Referencer",data!$A$1:$AT$8036,A2398,FALSE)</f>
        <v>0</v>
      </c>
      <c r="C2398">
        <f>HLOOKUP("Stedtekst",data!$A$1:$AT$8036,A2398,FALSE)</f>
        <v>0</v>
      </c>
      <c r="D2398">
        <f>HLOOKUP("Målested navn",data!$A$1:$AT$8036,A2398,FALSE)</f>
        <v>0</v>
      </c>
      <c r="E2398">
        <f>HLOOKUP("Prøvetagning",data!$A$1:$AT$8036,A2398,FALSE)</f>
        <v>0</v>
      </c>
      <c r="F2398">
        <f>HLOOKUP("Prøve",data!$A$1:$AT$8036,A2398,FALSE)</f>
        <v>0</v>
      </c>
      <c r="G2398">
        <f>HLOOKUP("ScKode",data!$A$1:$AT$8036,A2398,FALSE)</f>
        <v>0</v>
      </c>
      <c r="H2398">
        <f>HLOOKUP("StofParameter",data!$A$1:$AT$8036,A2398,FALSE)</f>
        <v>0</v>
      </c>
      <c r="I2398">
        <f>HLOOKUP("Dato",data!$A$1:$AT$8036,A2398,FALSE)</f>
        <v>0</v>
      </c>
      <c r="J2398">
        <f>HLOOKUP("Resultat-attribut",data!$A$1:$AT$8036,A2398,FALSE)</f>
        <v>0</v>
      </c>
      <c r="K2398">
        <f>HLOOKUP("Resultat",data!$A$1:$AT$8036,A2398,FALSE)</f>
        <v>0</v>
      </c>
      <c r="L2398">
        <f>HLOOKUP("Enhed",data!$A$1:$AT$8036,A2398,FALSE)</f>
        <v>0</v>
      </c>
    </row>
    <row r="2399" spans="1:12" x14ac:dyDescent="0.2">
      <c r="A2399">
        <v>2398</v>
      </c>
      <c r="B2399">
        <f>HLOOKUP("Referencer",data!$A$1:$AT$8036,A2399,FALSE)</f>
        <v>0</v>
      </c>
      <c r="C2399">
        <f>HLOOKUP("Stedtekst",data!$A$1:$AT$8036,A2399,FALSE)</f>
        <v>0</v>
      </c>
      <c r="D2399">
        <f>HLOOKUP("Målested navn",data!$A$1:$AT$8036,A2399,FALSE)</f>
        <v>0</v>
      </c>
      <c r="E2399">
        <f>HLOOKUP("Prøvetagning",data!$A$1:$AT$8036,A2399,FALSE)</f>
        <v>0</v>
      </c>
      <c r="F2399">
        <f>HLOOKUP("Prøve",data!$A$1:$AT$8036,A2399,FALSE)</f>
        <v>0</v>
      </c>
      <c r="G2399">
        <f>HLOOKUP("ScKode",data!$A$1:$AT$8036,A2399,FALSE)</f>
        <v>0</v>
      </c>
      <c r="H2399">
        <f>HLOOKUP("StofParameter",data!$A$1:$AT$8036,A2399,FALSE)</f>
        <v>0</v>
      </c>
      <c r="I2399">
        <f>HLOOKUP("Dato",data!$A$1:$AT$8036,A2399,FALSE)</f>
        <v>0</v>
      </c>
      <c r="J2399">
        <f>HLOOKUP("Resultat-attribut",data!$A$1:$AT$8036,A2399,FALSE)</f>
        <v>0</v>
      </c>
      <c r="K2399">
        <f>HLOOKUP("Resultat",data!$A$1:$AT$8036,A2399,FALSE)</f>
        <v>0</v>
      </c>
      <c r="L2399">
        <f>HLOOKUP("Enhed",data!$A$1:$AT$8036,A2399,FALSE)</f>
        <v>0</v>
      </c>
    </row>
    <row r="2400" spans="1:12" x14ac:dyDescent="0.2">
      <c r="A2400">
        <v>2399</v>
      </c>
      <c r="B2400">
        <f>HLOOKUP("Referencer",data!$A$1:$AT$8036,A2400,FALSE)</f>
        <v>0</v>
      </c>
      <c r="C2400">
        <f>HLOOKUP("Stedtekst",data!$A$1:$AT$8036,A2400,FALSE)</f>
        <v>0</v>
      </c>
      <c r="D2400">
        <f>HLOOKUP("Målested navn",data!$A$1:$AT$8036,A2400,FALSE)</f>
        <v>0</v>
      </c>
      <c r="E2400">
        <f>HLOOKUP("Prøvetagning",data!$A$1:$AT$8036,A2400,FALSE)</f>
        <v>0</v>
      </c>
      <c r="F2400">
        <f>HLOOKUP("Prøve",data!$A$1:$AT$8036,A2400,FALSE)</f>
        <v>0</v>
      </c>
      <c r="G2400">
        <f>HLOOKUP("ScKode",data!$A$1:$AT$8036,A2400,FALSE)</f>
        <v>0</v>
      </c>
      <c r="H2400">
        <f>HLOOKUP("StofParameter",data!$A$1:$AT$8036,A2400,FALSE)</f>
        <v>0</v>
      </c>
      <c r="I2400">
        <f>HLOOKUP("Dato",data!$A$1:$AT$8036,A2400,FALSE)</f>
        <v>0</v>
      </c>
      <c r="J2400">
        <f>HLOOKUP("Resultat-attribut",data!$A$1:$AT$8036,A2400,FALSE)</f>
        <v>0</v>
      </c>
      <c r="K2400">
        <f>HLOOKUP("Resultat",data!$A$1:$AT$8036,A2400,FALSE)</f>
        <v>0</v>
      </c>
      <c r="L2400">
        <f>HLOOKUP("Enhed",data!$A$1:$AT$8036,A2400,FALSE)</f>
        <v>0</v>
      </c>
    </row>
    <row r="2401" spans="1:12" x14ac:dyDescent="0.2">
      <c r="A2401">
        <v>2400</v>
      </c>
      <c r="B2401">
        <f>HLOOKUP("Referencer",data!$A$1:$AT$8036,A2401,FALSE)</f>
        <v>0</v>
      </c>
      <c r="C2401">
        <f>HLOOKUP("Stedtekst",data!$A$1:$AT$8036,A2401,FALSE)</f>
        <v>0</v>
      </c>
      <c r="D2401">
        <f>HLOOKUP("Målested navn",data!$A$1:$AT$8036,A2401,FALSE)</f>
        <v>0</v>
      </c>
      <c r="E2401">
        <f>HLOOKUP("Prøvetagning",data!$A$1:$AT$8036,A2401,FALSE)</f>
        <v>0</v>
      </c>
      <c r="F2401">
        <f>HLOOKUP("Prøve",data!$A$1:$AT$8036,A2401,FALSE)</f>
        <v>0</v>
      </c>
      <c r="G2401">
        <f>HLOOKUP("ScKode",data!$A$1:$AT$8036,A2401,FALSE)</f>
        <v>0</v>
      </c>
      <c r="H2401">
        <f>HLOOKUP("StofParameter",data!$A$1:$AT$8036,A2401,FALSE)</f>
        <v>0</v>
      </c>
      <c r="I2401">
        <f>HLOOKUP("Dato",data!$A$1:$AT$8036,A2401,FALSE)</f>
        <v>0</v>
      </c>
      <c r="J2401">
        <f>HLOOKUP("Resultat-attribut",data!$A$1:$AT$8036,A2401,FALSE)</f>
        <v>0</v>
      </c>
      <c r="K2401">
        <f>HLOOKUP("Resultat",data!$A$1:$AT$8036,A2401,FALSE)</f>
        <v>0</v>
      </c>
      <c r="L2401">
        <f>HLOOKUP("Enhed",data!$A$1:$AT$8036,A2401,FALSE)</f>
        <v>0</v>
      </c>
    </row>
    <row r="2402" spans="1:12" x14ac:dyDescent="0.2">
      <c r="A2402">
        <v>2401</v>
      </c>
      <c r="B2402">
        <f>HLOOKUP("Referencer",data!$A$1:$AT$8036,A2402,FALSE)</f>
        <v>0</v>
      </c>
      <c r="C2402">
        <f>HLOOKUP("Stedtekst",data!$A$1:$AT$8036,A2402,FALSE)</f>
        <v>0</v>
      </c>
      <c r="D2402">
        <f>HLOOKUP("Målested navn",data!$A$1:$AT$8036,A2402,FALSE)</f>
        <v>0</v>
      </c>
      <c r="E2402">
        <f>HLOOKUP("Prøvetagning",data!$A$1:$AT$8036,A2402,FALSE)</f>
        <v>0</v>
      </c>
      <c r="F2402">
        <f>HLOOKUP("Prøve",data!$A$1:$AT$8036,A2402,FALSE)</f>
        <v>0</v>
      </c>
      <c r="G2402">
        <f>HLOOKUP("ScKode",data!$A$1:$AT$8036,A2402,FALSE)</f>
        <v>0</v>
      </c>
      <c r="H2402">
        <f>HLOOKUP("StofParameter",data!$A$1:$AT$8036,A2402,FALSE)</f>
        <v>0</v>
      </c>
      <c r="I2402">
        <f>HLOOKUP("Dato",data!$A$1:$AT$8036,A2402,FALSE)</f>
        <v>0</v>
      </c>
      <c r="J2402">
        <f>HLOOKUP("Resultat-attribut",data!$A$1:$AT$8036,A2402,FALSE)</f>
        <v>0</v>
      </c>
      <c r="K2402">
        <f>HLOOKUP("Resultat",data!$A$1:$AT$8036,A2402,FALSE)</f>
        <v>0</v>
      </c>
      <c r="L2402">
        <f>HLOOKUP("Enhed",data!$A$1:$AT$8036,A2402,FALSE)</f>
        <v>0</v>
      </c>
    </row>
    <row r="2403" spans="1:12" x14ac:dyDescent="0.2">
      <c r="A2403">
        <v>2402</v>
      </c>
      <c r="B2403">
        <f>HLOOKUP("Referencer",data!$A$1:$AT$8036,A2403,FALSE)</f>
        <v>0</v>
      </c>
      <c r="C2403">
        <f>HLOOKUP("Stedtekst",data!$A$1:$AT$8036,A2403,FALSE)</f>
        <v>0</v>
      </c>
      <c r="D2403">
        <f>HLOOKUP("Målested navn",data!$A$1:$AT$8036,A2403,FALSE)</f>
        <v>0</v>
      </c>
      <c r="E2403">
        <f>HLOOKUP("Prøvetagning",data!$A$1:$AT$8036,A2403,FALSE)</f>
        <v>0</v>
      </c>
      <c r="F2403">
        <f>HLOOKUP("Prøve",data!$A$1:$AT$8036,A2403,FALSE)</f>
        <v>0</v>
      </c>
      <c r="G2403">
        <f>HLOOKUP("ScKode",data!$A$1:$AT$8036,A2403,FALSE)</f>
        <v>0</v>
      </c>
      <c r="H2403">
        <f>HLOOKUP("StofParameter",data!$A$1:$AT$8036,A2403,FALSE)</f>
        <v>0</v>
      </c>
      <c r="I2403">
        <f>HLOOKUP("Dato",data!$A$1:$AT$8036,A2403,FALSE)</f>
        <v>0</v>
      </c>
      <c r="J2403">
        <f>HLOOKUP("Resultat-attribut",data!$A$1:$AT$8036,A2403,FALSE)</f>
        <v>0</v>
      </c>
      <c r="K2403">
        <f>HLOOKUP("Resultat",data!$A$1:$AT$8036,A2403,FALSE)</f>
        <v>0</v>
      </c>
      <c r="L2403">
        <f>HLOOKUP("Enhed",data!$A$1:$AT$8036,A2403,FALSE)</f>
        <v>0</v>
      </c>
    </row>
    <row r="2404" spans="1:12" x14ac:dyDescent="0.2">
      <c r="A2404">
        <v>2403</v>
      </c>
      <c r="B2404">
        <f>HLOOKUP("Referencer",data!$A$1:$AT$8036,A2404,FALSE)</f>
        <v>0</v>
      </c>
      <c r="C2404">
        <f>HLOOKUP("Stedtekst",data!$A$1:$AT$8036,A2404,FALSE)</f>
        <v>0</v>
      </c>
      <c r="D2404">
        <f>HLOOKUP("Målested navn",data!$A$1:$AT$8036,A2404,FALSE)</f>
        <v>0</v>
      </c>
      <c r="E2404">
        <f>HLOOKUP("Prøvetagning",data!$A$1:$AT$8036,A2404,FALSE)</f>
        <v>0</v>
      </c>
      <c r="F2404">
        <f>HLOOKUP("Prøve",data!$A$1:$AT$8036,A2404,FALSE)</f>
        <v>0</v>
      </c>
      <c r="G2404">
        <f>HLOOKUP("ScKode",data!$A$1:$AT$8036,A2404,FALSE)</f>
        <v>0</v>
      </c>
      <c r="H2404">
        <f>HLOOKUP("StofParameter",data!$A$1:$AT$8036,A2404,FALSE)</f>
        <v>0</v>
      </c>
      <c r="I2404">
        <f>HLOOKUP("Dato",data!$A$1:$AT$8036,A2404,FALSE)</f>
        <v>0</v>
      </c>
      <c r="J2404">
        <f>HLOOKUP("Resultat-attribut",data!$A$1:$AT$8036,A2404,FALSE)</f>
        <v>0</v>
      </c>
      <c r="K2404">
        <f>HLOOKUP("Resultat",data!$A$1:$AT$8036,A2404,FALSE)</f>
        <v>0</v>
      </c>
      <c r="L2404">
        <f>HLOOKUP("Enhed",data!$A$1:$AT$8036,A2404,FALSE)</f>
        <v>0</v>
      </c>
    </row>
    <row r="2405" spans="1:12" x14ac:dyDescent="0.2">
      <c r="A2405">
        <v>2404</v>
      </c>
      <c r="B2405">
        <f>HLOOKUP("Referencer",data!$A$1:$AT$8036,A2405,FALSE)</f>
        <v>0</v>
      </c>
      <c r="C2405">
        <f>HLOOKUP("Stedtekst",data!$A$1:$AT$8036,A2405,FALSE)</f>
        <v>0</v>
      </c>
      <c r="D2405">
        <f>HLOOKUP("Målested navn",data!$A$1:$AT$8036,A2405,FALSE)</f>
        <v>0</v>
      </c>
      <c r="E2405">
        <f>HLOOKUP("Prøvetagning",data!$A$1:$AT$8036,A2405,FALSE)</f>
        <v>0</v>
      </c>
      <c r="F2405">
        <f>HLOOKUP("Prøve",data!$A$1:$AT$8036,A2405,FALSE)</f>
        <v>0</v>
      </c>
      <c r="G2405">
        <f>HLOOKUP("ScKode",data!$A$1:$AT$8036,A2405,FALSE)</f>
        <v>0</v>
      </c>
      <c r="H2405">
        <f>HLOOKUP("StofParameter",data!$A$1:$AT$8036,A2405,FALSE)</f>
        <v>0</v>
      </c>
      <c r="I2405">
        <f>HLOOKUP("Dato",data!$A$1:$AT$8036,A2405,FALSE)</f>
        <v>0</v>
      </c>
      <c r="J2405">
        <f>HLOOKUP("Resultat-attribut",data!$A$1:$AT$8036,A2405,FALSE)</f>
        <v>0</v>
      </c>
      <c r="K2405">
        <f>HLOOKUP("Resultat",data!$A$1:$AT$8036,A2405,FALSE)</f>
        <v>0</v>
      </c>
      <c r="L2405">
        <f>HLOOKUP("Enhed",data!$A$1:$AT$8036,A2405,FALSE)</f>
        <v>0</v>
      </c>
    </row>
    <row r="2406" spans="1:12" x14ac:dyDescent="0.2">
      <c r="A2406">
        <v>2405</v>
      </c>
      <c r="B2406">
        <f>HLOOKUP("Referencer",data!$A$1:$AT$8036,A2406,FALSE)</f>
        <v>0</v>
      </c>
      <c r="C2406">
        <f>HLOOKUP("Stedtekst",data!$A$1:$AT$8036,A2406,FALSE)</f>
        <v>0</v>
      </c>
      <c r="D2406">
        <f>HLOOKUP("Målested navn",data!$A$1:$AT$8036,A2406,FALSE)</f>
        <v>0</v>
      </c>
      <c r="E2406">
        <f>HLOOKUP("Prøvetagning",data!$A$1:$AT$8036,A2406,FALSE)</f>
        <v>0</v>
      </c>
      <c r="F2406">
        <f>HLOOKUP("Prøve",data!$A$1:$AT$8036,A2406,FALSE)</f>
        <v>0</v>
      </c>
      <c r="G2406">
        <f>HLOOKUP("ScKode",data!$A$1:$AT$8036,A2406,FALSE)</f>
        <v>0</v>
      </c>
      <c r="H2406">
        <f>HLOOKUP("StofParameter",data!$A$1:$AT$8036,A2406,FALSE)</f>
        <v>0</v>
      </c>
      <c r="I2406">
        <f>HLOOKUP("Dato",data!$A$1:$AT$8036,A2406,FALSE)</f>
        <v>0</v>
      </c>
      <c r="J2406">
        <f>HLOOKUP("Resultat-attribut",data!$A$1:$AT$8036,A2406,FALSE)</f>
        <v>0</v>
      </c>
      <c r="K2406">
        <f>HLOOKUP("Resultat",data!$A$1:$AT$8036,A2406,FALSE)</f>
        <v>0</v>
      </c>
      <c r="L2406">
        <f>HLOOKUP("Enhed",data!$A$1:$AT$8036,A2406,FALSE)</f>
        <v>0</v>
      </c>
    </row>
    <row r="2407" spans="1:12" x14ac:dyDescent="0.2">
      <c r="A2407">
        <v>2406</v>
      </c>
      <c r="B2407">
        <f>HLOOKUP("Referencer",data!$A$1:$AT$8036,A2407,FALSE)</f>
        <v>0</v>
      </c>
      <c r="C2407">
        <f>HLOOKUP("Stedtekst",data!$A$1:$AT$8036,A2407,FALSE)</f>
        <v>0</v>
      </c>
      <c r="D2407">
        <f>HLOOKUP("Målested navn",data!$A$1:$AT$8036,A2407,FALSE)</f>
        <v>0</v>
      </c>
      <c r="E2407">
        <f>HLOOKUP("Prøvetagning",data!$A$1:$AT$8036,A2407,FALSE)</f>
        <v>0</v>
      </c>
      <c r="F2407">
        <f>HLOOKUP("Prøve",data!$A$1:$AT$8036,A2407,FALSE)</f>
        <v>0</v>
      </c>
      <c r="G2407">
        <f>HLOOKUP("ScKode",data!$A$1:$AT$8036,A2407,FALSE)</f>
        <v>0</v>
      </c>
      <c r="H2407">
        <f>HLOOKUP("StofParameter",data!$A$1:$AT$8036,A2407,FALSE)</f>
        <v>0</v>
      </c>
      <c r="I2407">
        <f>HLOOKUP("Dato",data!$A$1:$AT$8036,A2407,FALSE)</f>
        <v>0</v>
      </c>
      <c r="J2407">
        <f>HLOOKUP("Resultat-attribut",data!$A$1:$AT$8036,A2407,FALSE)</f>
        <v>0</v>
      </c>
      <c r="K2407">
        <f>HLOOKUP("Resultat",data!$A$1:$AT$8036,A2407,FALSE)</f>
        <v>0</v>
      </c>
      <c r="L2407">
        <f>HLOOKUP("Enhed",data!$A$1:$AT$8036,A2407,FALSE)</f>
        <v>0</v>
      </c>
    </row>
    <row r="2408" spans="1:12" x14ac:dyDescent="0.2">
      <c r="A2408">
        <v>2407</v>
      </c>
      <c r="B2408">
        <f>HLOOKUP("Referencer",data!$A$1:$AT$8036,A2408,FALSE)</f>
        <v>0</v>
      </c>
      <c r="C2408">
        <f>HLOOKUP("Stedtekst",data!$A$1:$AT$8036,A2408,FALSE)</f>
        <v>0</v>
      </c>
      <c r="D2408">
        <f>HLOOKUP("Målested navn",data!$A$1:$AT$8036,A2408,FALSE)</f>
        <v>0</v>
      </c>
      <c r="E2408">
        <f>HLOOKUP("Prøvetagning",data!$A$1:$AT$8036,A2408,FALSE)</f>
        <v>0</v>
      </c>
      <c r="F2408">
        <f>HLOOKUP("Prøve",data!$A$1:$AT$8036,A2408,FALSE)</f>
        <v>0</v>
      </c>
      <c r="G2408">
        <f>HLOOKUP("ScKode",data!$A$1:$AT$8036,A2408,FALSE)</f>
        <v>0</v>
      </c>
      <c r="H2408">
        <f>HLOOKUP("StofParameter",data!$A$1:$AT$8036,A2408,FALSE)</f>
        <v>0</v>
      </c>
      <c r="I2408">
        <f>HLOOKUP("Dato",data!$A$1:$AT$8036,A2408,FALSE)</f>
        <v>0</v>
      </c>
      <c r="J2408">
        <f>HLOOKUP("Resultat-attribut",data!$A$1:$AT$8036,A2408,FALSE)</f>
        <v>0</v>
      </c>
      <c r="K2408">
        <f>HLOOKUP("Resultat",data!$A$1:$AT$8036,A2408,FALSE)</f>
        <v>0</v>
      </c>
      <c r="L2408">
        <f>HLOOKUP("Enhed",data!$A$1:$AT$8036,A2408,FALSE)</f>
        <v>0</v>
      </c>
    </row>
    <row r="2409" spans="1:12" x14ac:dyDescent="0.2">
      <c r="A2409">
        <v>2408</v>
      </c>
      <c r="B2409">
        <f>HLOOKUP("Referencer",data!$A$1:$AT$8036,A2409,FALSE)</f>
        <v>0</v>
      </c>
      <c r="C2409">
        <f>HLOOKUP("Stedtekst",data!$A$1:$AT$8036,A2409,FALSE)</f>
        <v>0</v>
      </c>
      <c r="D2409">
        <f>HLOOKUP("Målested navn",data!$A$1:$AT$8036,A2409,FALSE)</f>
        <v>0</v>
      </c>
      <c r="E2409">
        <f>HLOOKUP("Prøvetagning",data!$A$1:$AT$8036,A2409,FALSE)</f>
        <v>0</v>
      </c>
      <c r="F2409">
        <f>HLOOKUP("Prøve",data!$A$1:$AT$8036,A2409,FALSE)</f>
        <v>0</v>
      </c>
      <c r="G2409">
        <f>HLOOKUP("ScKode",data!$A$1:$AT$8036,A2409,FALSE)</f>
        <v>0</v>
      </c>
      <c r="H2409">
        <f>HLOOKUP("StofParameter",data!$A$1:$AT$8036,A2409,FALSE)</f>
        <v>0</v>
      </c>
      <c r="I2409">
        <f>HLOOKUP("Dato",data!$A$1:$AT$8036,A2409,FALSE)</f>
        <v>0</v>
      </c>
      <c r="J2409">
        <f>HLOOKUP("Resultat-attribut",data!$A$1:$AT$8036,A2409,FALSE)</f>
        <v>0</v>
      </c>
      <c r="K2409">
        <f>HLOOKUP("Resultat",data!$A$1:$AT$8036,A2409,FALSE)</f>
        <v>0</v>
      </c>
      <c r="L2409">
        <f>HLOOKUP("Enhed",data!$A$1:$AT$8036,A2409,FALSE)</f>
        <v>0</v>
      </c>
    </row>
    <row r="2410" spans="1:12" x14ac:dyDescent="0.2">
      <c r="A2410">
        <v>2409</v>
      </c>
      <c r="B2410">
        <f>HLOOKUP("Referencer",data!$A$1:$AT$8036,A2410,FALSE)</f>
        <v>0</v>
      </c>
      <c r="C2410">
        <f>HLOOKUP("Stedtekst",data!$A$1:$AT$8036,A2410,FALSE)</f>
        <v>0</v>
      </c>
      <c r="D2410">
        <f>HLOOKUP("Målested navn",data!$A$1:$AT$8036,A2410,FALSE)</f>
        <v>0</v>
      </c>
      <c r="E2410">
        <f>HLOOKUP("Prøvetagning",data!$A$1:$AT$8036,A2410,FALSE)</f>
        <v>0</v>
      </c>
      <c r="F2410">
        <f>HLOOKUP("Prøve",data!$A$1:$AT$8036,A2410,FALSE)</f>
        <v>0</v>
      </c>
      <c r="G2410">
        <f>HLOOKUP("ScKode",data!$A$1:$AT$8036,A2410,FALSE)</f>
        <v>0</v>
      </c>
      <c r="H2410">
        <f>HLOOKUP("StofParameter",data!$A$1:$AT$8036,A2410,FALSE)</f>
        <v>0</v>
      </c>
      <c r="I2410">
        <f>HLOOKUP("Dato",data!$A$1:$AT$8036,A2410,FALSE)</f>
        <v>0</v>
      </c>
      <c r="J2410">
        <f>HLOOKUP("Resultat-attribut",data!$A$1:$AT$8036,A2410,FALSE)</f>
        <v>0</v>
      </c>
      <c r="K2410">
        <f>HLOOKUP("Resultat",data!$A$1:$AT$8036,A2410,FALSE)</f>
        <v>0</v>
      </c>
      <c r="L2410">
        <f>HLOOKUP("Enhed",data!$A$1:$AT$8036,A2410,FALSE)</f>
        <v>0</v>
      </c>
    </row>
    <row r="2411" spans="1:12" x14ac:dyDescent="0.2">
      <c r="A2411">
        <v>2410</v>
      </c>
      <c r="B2411">
        <f>HLOOKUP("Referencer",data!$A$1:$AT$8036,A2411,FALSE)</f>
        <v>0</v>
      </c>
      <c r="C2411">
        <f>HLOOKUP("Stedtekst",data!$A$1:$AT$8036,A2411,FALSE)</f>
        <v>0</v>
      </c>
      <c r="D2411">
        <f>HLOOKUP("Målested navn",data!$A$1:$AT$8036,A2411,FALSE)</f>
        <v>0</v>
      </c>
      <c r="E2411">
        <f>HLOOKUP("Prøvetagning",data!$A$1:$AT$8036,A2411,FALSE)</f>
        <v>0</v>
      </c>
      <c r="F2411">
        <f>HLOOKUP("Prøve",data!$A$1:$AT$8036,A2411,FALSE)</f>
        <v>0</v>
      </c>
      <c r="G2411">
        <f>HLOOKUP("ScKode",data!$A$1:$AT$8036,A2411,FALSE)</f>
        <v>0</v>
      </c>
      <c r="H2411">
        <f>HLOOKUP("StofParameter",data!$A$1:$AT$8036,A2411,FALSE)</f>
        <v>0</v>
      </c>
      <c r="I2411">
        <f>HLOOKUP("Dato",data!$A$1:$AT$8036,A2411,FALSE)</f>
        <v>0</v>
      </c>
      <c r="J2411">
        <f>HLOOKUP("Resultat-attribut",data!$A$1:$AT$8036,A2411,FALSE)</f>
        <v>0</v>
      </c>
      <c r="K2411">
        <f>HLOOKUP("Resultat",data!$A$1:$AT$8036,A2411,FALSE)</f>
        <v>0</v>
      </c>
      <c r="L2411">
        <f>HLOOKUP("Enhed",data!$A$1:$AT$8036,A2411,FALSE)</f>
        <v>0</v>
      </c>
    </row>
    <row r="2412" spans="1:12" x14ac:dyDescent="0.2">
      <c r="A2412">
        <v>2411</v>
      </c>
      <c r="B2412">
        <f>HLOOKUP("Referencer",data!$A$1:$AT$8036,A2412,FALSE)</f>
        <v>0</v>
      </c>
      <c r="C2412">
        <f>HLOOKUP("Stedtekst",data!$A$1:$AT$8036,A2412,FALSE)</f>
        <v>0</v>
      </c>
      <c r="D2412">
        <f>HLOOKUP("Målested navn",data!$A$1:$AT$8036,A2412,FALSE)</f>
        <v>0</v>
      </c>
      <c r="E2412">
        <f>HLOOKUP("Prøvetagning",data!$A$1:$AT$8036,A2412,FALSE)</f>
        <v>0</v>
      </c>
      <c r="F2412">
        <f>HLOOKUP("Prøve",data!$A$1:$AT$8036,A2412,FALSE)</f>
        <v>0</v>
      </c>
      <c r="G2412">
        <f>HLOOKUP("ScKode",data!$A$1:$AT$8036,A2412,FALSE)</f>
        <v>0</v>
      </c>
      <c r="H2412">
        <f>HLOOKUP("StofParameter",data!$A$1:$AT$8036,A2412,FALSE)</f>
        <v>0</v>
      </c>
      <c r="I2412">
        <f>HLOOKUP("Dato",data!$A$1:$AT$8036,A2412,FALSE)</f>
        <v>0</v>
      </c>
      <c r="J2412">
        <f>HLOOKUP("Resultat-attribut",data!$A$1:$AT$8036,A2412,FALSE)</f>
        <v>0</v>
      </c>
      <c r="K2412">
        <f>HLOOKUP("Resultat",data!$A$1:$AT$8036,A2412,FALSE)</f>
        <v>0</v>
      </c>
      <c r="L2412">
        <f>HLOOKUP("Enhed",data!$A$1:$AT$8036,A2412,FALSE)</f>
        <v>0</v>
      </c>
    </row>
    <row r="2413" spans="1:12" x14ac:dyDescent="0.2">
      <c r="A2413">
        <v>2412</v>
      </c>
      <c r="B2413">
        <f>HLOOKUP("Referencer",data!$A$1:$AT$8036,A2413,FALSE)</f>
        <v>0</v>
      </c>
      <c r="C2413">
        <f>HLOOKUP("Stedtekst",data!$A$1:$AT$8036,A2413,FALSE)</f>
        <v>0</v>
      </c>
      <c r="D2413">
        <f>HLOOKUP("Målested navn",data!$A$1:$AT$8036,A2413,FALSE)</f>
        <v>0</v>
      </c>
      <c r="E2413">
        <f>HLOOKUP("Prøvetagning",data!$A$1:$AT$8036,A2413,FALSE)</f>
        <v>0</v>
      </c>
      <c r="F2413">
        <f>HLOOKUP("Prøve",data!$A$1:$AT$8036,A2413,FALSE)</f>
        <v>0</v>
      </c>
      <c r="G2413">
        <f>HLOOKUP("ScKode",data!$A$1:$AT$8036,A2413,FALSE)</f>
        <v>0</v>
      </c>
      <c r="H2413">
        <f>HLOOKUP("StofParameter",data!$A$1:$AT$8036,A2413,FALSE)</f>
        <v>0</v>
      </c>
      <c r="I2413">
        <f>HLOOKUP("Dato",data!$A$1:$AT$8036,A2413,FALSE)</f>
        <v>0</v>
      </c>
      <c r="J2413">
        <f>HLOOKUP("Resultat-attribut",data!$A$1:$AT$8036,A2413,FALSE)</f>
        <v>0</v>
      </c>
      <c r="K2413">
        <f>HLOOKUP("Resultat",data!$A$1:$AT$8036,A2413,FALSE)</f>
        <v>0</v>
      </c>
      <c r="L2413">
        <f>HLOOKUP("Enhed",data!$A$1:$AT$8036,A2413,FALSE)</f>
        <v>0</v>
      </c>
    </row>
    <row r="2414" spans="1:12" x14ac:dyDescent="0.2">
      <c r="A2414">
        <v>2413</v>
      </c>
      <c r="B2414">
        <f>HLOOKUP("Referencer",data!$A$1:$AT$8036,A2414,FALSE)</f>
        <v>0</v>
      </c>
      <c r="C2414">
        <f>HLOOKUP("Stedtekst",data!$A$1:$AT$8036,A2414,FALSE)</f>
        <v>0</v>
      </c>
      <c r="D2414">
        <f>HLOOKUP("Målested navn",data!$A$1:$AT$8036,A2414,FALSE)</f>
        <v>0</v>
      </c>
      <c r="E2414">
        <f>HLOOKUP("Prøvetagning",data!$A$1:$AT$8036,A2414,FALSE)</f>
        <v>0</v>
      </c>
      <c r="F2414">
        <f>HLOOKUP("Prøve",data!$A$1:$AT$8036,A2414,FALSE)</f>
        <v>0</v>
      </c>
      <c r="G2414">
        <f>HLOOKUP("ScKode",data!$A$1:$AT$8036,A2414,FALSE)</f>
        <v>0</v>
      </c>
      <c r="H2414">
        <f>HLOOKUP("StofParameter",data!$A$1:$AT$8036,A2414,FALSE)</f>
        <v>0</v>
      </c>
      <c r="I2414">
        <f>HLOOKUP("Dato",data!$A$1:$AT$8036,A2414,FALSE)</f>
        <v>0</v>
      </c>
      <c r="J2414">
        <f>HLOOKUP("Resultat-attribut",data!$A$1:$AT$8036,A2414,FALSE)</f>
        <v>0</v>
      </c>
      <c r="K2414">
        <f>HLOOKUP("Resultat",data!$A$1:$AT$8036,A2414,FALSE)</f>
        <v>0</v>
      </c>
      <c r="L2414">
        <f>HLOOKUP("Enhed",data!$A$1:$AT$8036,A2414,FALSE)</f>
        <v>0</v>
      </c>
    </row>
    <row r="2415" spans="1:12" x14ac:dyDescent="0.2">
      <c r="A2415">
        <v>2414</v>
      </c>
      <c r="B2415">
        <f>HLOOKUP("Referencer",data!$A$1:$AT$8036,A2415,FALSE)</f>
        <v>0</v>
      </c>
      <c r="C2415">
        <f>HLOOKUP("Stedtekst",data!$A$1:$AT$8036,A2415,FALSE)</f>
        <v>0</v>
      </c>
      <c r="D2415">
        <f>HLOOKUP("Målested navn",data!$A$1:$AT$8036,A2415,FALSE)</f>
        <v>0</v>
      </c>
      <c r="E2415">
        <f>HLOOKUP("Prøvetagning",data!$A$1:$AT$8036,A2415,FALSE)</f>
        <v>0</v>
      </c>
      <c r="F2415">
        <f>HLOOKUP("Prøve",data!$A$1:$AT$8036,A2415,FALSE)</f>
        <v>0</v>
      </c>
      <c r="G2415">
        <f>HLOOKUP("ScKode",data!$A$1:$AT$8036,A2415,FALSE)</f>
        <v>0</v>
      </c>
      <c r="H2415">
        <f>HLOOKUP("StofParameter",data!$A$1:$AT$8036,A2415,FALSE)</f>
        <v>0</v>
      </c>
      <c r="I2415">
        <f>HLOOKUP("Dato",data!$A$1:$AT$8036,A2415,FALSE)</f>
        <v>0</v>
      </c>
      <c r="J2415">
        <f>HLOOKUP("Resultat-attribut",data!$A$1:$AT$8036,A2415,FALSE)</f>
        <v>0</v>
      </c>
      <c r="K2415">
        <f>HLOOKUP("Resultat",data!$A$1:$AT$8036,A2415,FALSE)</f>
        <v>0</v>
      </c>
      <c r="L2415">
        <f>HLOOKUP("Enhed",data!$A$1:$AT$8036,A2415,FALSE)</f>
        <v>0</v>
      </c>
    </row>
    <row r="2416" spans="1:12" x14ac:dyDescent="0.2">
      <c r="A2416">
        <v>2415</v>
      </c>
      <c r="B2416">
        <f>HLOOKUP("Referencer",data!$A$1:$AT$8036,A2416,FALSE)</f>
        <v>0</v>
      </c>
      <c r="C2416">
        <f>HLOOKUP("Stedtekst",data!$A$1:$AT$8036,A2416,FALSE)</f>
        <v>0</v>
      </c>
      <c r="D2416">
        <f>HLOOKUP("Målested navn",data!$A$1:$AT$8036,A2416,FALSE)</f>
        <v>0</v>
      </c>
      <c r="E2416">
        <f>HLOOKUP("Prøvetagning",data!$A$1:$AT$8036,A2416,FALSE)</f>
        <v>0</v>
      </c>
      <c r="F2416">
        <f>HLOOKUP("Prøve",data!$A$1:$AT$8036,A2416,FALSE)</f>
        <v>0</v>
      </c>
      <c r="G2416">
        <f>HLOOKUP("ScKode",data!$A$1:$AT$8036,A2416,FALSE)</f>
        <v>0</v>
      </c>
      <c r="H2416">
        <f>HLOOKUP("StofParameter",data!$A$1:$AT$8036,A2416,FALSE)</f>
        <v>0</v>
      </c>
      <c r="I2416">
        <f>HLOOKUP("Dato",data!$A$1:$AT$8036,A2416,FALSE)</f>
        <v>0</v>
      </c>
      <c r="J2416">
        <f>HLOOKUP("Resultat-attribut",data!$A$1:$AT$8036,A2416,FALSE)</f>
        <v>0</v>
      </c>
      <c r="K2416">
        <f>HLOOKUP("Resultat",data!$A$1:$AT$8036,A2416,FALSE)</f>
        <v>0</v>
      </c>
      <c r="L2416">
        <f>HLOOKUP("Enhed",data!$A$1:$AT$8036,A2416,FALSE)</f>
        <v>0</v>
      </c>
    </row>
    <row r="2417" spans="1:12" x14ac:dyDescent="0.2">
      <c r="A2417">
        <v>2416</v>
      </c>
      <c r="B2417">
        <f>HLOOKUP("Referencer",data!$A$1:$AT$8036,A2417,FALSE)</f>
        <v>0</v>
      </c>
      <c r="C2417">
        <f>HLOOKUP("Stedtekst",data!$A$1:$AT$8036,A2417,FALSE)</f>
        <v>0</v>
      </c>
      <c r="D2417">
        <f>HLOOKUP("Målested navn",data!$A$1:$AT$8036,A2417,FALSE)</f>
        <v>0</v>
      </c>
      <c r="E2417">
        <f>HLOOKUP("Prøvetagning",data!$A$1:$AT$8036,A2417,FALSE)</f>
        <v>0</v>
      </c>
      <c r="F2417">
        <f>HLOOKUP("Prøve",data!$A$1:$AT$8036,A2417,FALSE)</f>
        <v>0</v>
      </c>
      <c r="G2417">
        <f>HLOOKUP("ScKode",data!$A$1:$AT$8036,A2417,FALSE)</f>
        <v>0</v>
      </c>
      <c r="H2417">
        <f>HLOOKUP("StofParameter",data!$A$1:$AT$8036,A2417,FALSE)</f>
        <v>0</v>
      </c>
      <c r="I2417">
        <f>HLOOKUP("Dato",data!$A$1:$AT$8036,A2417,FALSE)</f>
        <v>0</v>
      </c>
      <c r="J2417">
        <f>HLOOKUP("Resultat-attribut",data!$A$1:$AT$8036,A2417,FALSE)</f>
        <v>0</v>
      </c>
      <c r="K2417">
        <f>HLOOKUP("Resultat",data!$A$1:$AT$8036,A2417,FALSE)</f>
        <v>0</v>
      </c>
      <c r="L2417">
        <f>HLOOKUP("Enhed",data!$A$1:$AT$8036,A2417,FALSE)</f>
        <v>0</v>
      </c>
    </row>
    <row r="2418" spans="1:12" x14ac:dyDescent="0.2">
      <c r="A2418">
        <v>2417</v>
      </c>
      <c r="B2418">
        <f>HLOOKUP("Referencer",data!$A$1:$AT$8036,A2418,FALSE)</f>
        <v>0</v>
      </c>
      <c r="C2418">
        <f>HLOOKUP("Stedtekst",data!$A$1:$AT$8036,A2418,FALSE)</f>
        <v>0</v>
      </c>
      <c r="D2418">
        <f>HLOOKUP("Målested navn",data!$A$1:$AT$8036,A2418,FALSE)</f>
        <v>0</v>
      </c>
      <c r="E2418">
        <f>HLOOKUP("Prøvetagning",data!$A$1:$AT$8036,A2418,FALSE)</f>
        <v>0</v>
      </c>
      <c r="F2418">
        <f>HLOOKUP("Prøve",data!$A$1:$AT$8036,A2418,FALSE)</f>
        <v>0</v>
      </c>
      <c r="G2418">
        <f>HLOOKUP("ScKode",data!$A$1:$AT$8036,A2418,FALSE)</f>
        <v>0</v>
      </c>
      <c r="H2418">
        <f>HLOOKUP("StofParameter",data!$A$1:$AT$8036,A2418,FALSE)</f>
        <v>0</v>
      </c>
      <c r="I2418">
        <f>HLOOKUP("Dato",data!$A$1:$AT$8036,A2418,FALSE)</f>
        <v>0</v>
      </c>
      <c r="J2418">
        <f>HLOOKUP("Resultat-attribut",data!$A$1:$AT$8036,A2418,FALSE)</f>
        <v>0</v>
      </c>
      <c r="K2418">
        <f>HLOOKUP("Resultat",data!$A$1:$AT$8036,A2418,FALSE)</f>
        <v>0</v>
      </c>
      <c r="L2418">
        <f>HLOOKUP("Enhed",data!$A$1:$AT$8036,A2418,FALSE)</f>
        <v>0</v>
      </c>
    </row>
    <row r="2419" spans="1:12" x14ac:dyDescent="0.2">
      <c r="A2419">
        <v>2418</v>
      </c>
      <c r="B2419">
        <f>HLOOKUP("Referencer",data!$A$1:$AT$8036,A2419,FALSE)</f>
        <v>0</v>
      </c>
      <c r="C2419">
        <f>HLOOKUP("Stedtekst",data!$A$1:$AT$8036,A2419,FALSE)</f>
        <v>0</v>
      </c>
      <c r="D2419">
        <f>HLOOKUP("Målested navn",data!$A$1:$AT$8036,A2419,FALSE)</f>
        <v>0</v>
      </c>
      <c r="E2419">
        <f>HLOOKUP("Prøvetagning",data!$A$1:$AT$8036,A2419,FALSE)</f>
        <v>0</v>
      </c>
      <c r="F2419">
        <f>HLOOKUP("Prøve",data!$A$1:$AT$8036,A2419,FALSE)</f>
        <v>0</v>
      </c>
      <c r="G2419">
        <f>HLOOKUP("ScKode",data!$A$1:$AT$8036,A2419,FALSE)</f>
        <v>0</v>
      </c>
      <c r="H2419">
        <f>HLOOKUP("StofParameter",data!$A$1:$AT$8036,A2419,FALSE)</f>
        <v>0</v>
      </c>
      <c r="I2419">
        <f>HLOOKUP("Dato",data!$A$1:$AT$8036,A2419,FALSE)</f>
        <v>0</v>
      </c>
      <c r="J2419">
        <f>HLOOKUP("Resultat-attribut",data!$A$1:$AT$8036,A2419,FALSE)</f>
        <v>0</v>
      </c>
      <c r="K2419">
        <f>HLOOKUP("Resultat",data!$A$1:$AT$8036,A2419,FALSE)</f>
        <v>0</v>
      </c>
      <c r="L2419">
        <f>HLOOKUP("Enhed",data!$A$1:$AT$8036,A2419,FALSE)</f>
        <v>0</v>
      </c>
    </row>
    <row r="2420" spans="1:12" x14ac:dyDescent="0.2">
      <c r="A2420">
        <v>2419</v>
      </c>
      <c r="B2420">
        <f>HLOOKUP("Referencer",data!$A$1:$AT$8036,A2420,FALSE)</f>
        <v>0</v>
      </c>
      <c r="C2420">
        <f>HLOOKUP("Stedtekst",data!$A$1:$AT$8036,A2420,FALSE)</f>
        <v>0</v>
      </c>
      <c r="D2420">
        <f>HLOOKUP("Målested navn",data!$A$1:$AT$8036,A2420,FALSE)</f>
        <v>0</v>
      </c>
      <c r="E2420">
        <f>HLOOKUP("Prøvetagning",data!$A$1:$AT$8036,A2420,FALSE)</f>
        <v>0</v>
      </c>
      <c r="F2420">
        <f>HLOOKUP("Prøve",data!$A$1:$AT$8036,A2420,FALSE)</f>
        <v>0</v>
      </c>
      <c r="G2420">
        <f>HLOOKUP("ScKode",data!$A$1:$AT$8036,A2420,FALSE)</f>
        <v>0</v>
      </c>
      <c r="H2420">
        <f>HLOOKUP("StofParameter",data!$A$1:$AT$8036,A2420,FALSE)</f>
        <v>0</v>
      </c>
      <c r="I2420">
        <f>HLOOKUP("Dato",data!$A$1:$AT$8036,A2420,FALSE)</f>
        <v>0</v>
      </c>
      <c r="J2420">
        <f>HLOOKUP("Resultat-attribut",data!$A$1:$AT$8036,A2420,FALSE)</f>
        <v>0</v>
      </c>
      <c r="K2420">
        <f>HLOOKUP("Resultat",data!$A$1:$AT$8036,A2420,FALSE)</f>
        <v>0</v>
      </c>
      <c r="L2420">
        <f>HLOOKUP("Enhed",data!$A$1:$AT$8036,A2420,FALSE)</f>
        <v>0</v>
      </c>
    </row>
    <row r="2421" spans="1:12" x14ac:dyDescent="0.2">
      <c r="A2421">
        <v>2420</v>
      </c>
      <c r="B2421">
        <f>HLOOKUP("Referencer",data!$A$1:$AT$8036,A2421,FALSE)</f>
        <v>0</v>
      </c>
      <c r="C2421">
        <f>HLOOKUP("Stedtekst",data!$A$1:$AT$8036,A2421,FALSE)</f>
        <v>0</v>
      </c>
      <c r="D2421">
        <f>HLOOKUP("Målested navn",data!$A$1:$AT$8036,A2421,FALSE)</f>
        <v>0</v>
      </c>
      <c r="E2421">
        <f>HLOOKUP("Prøvetagning",data!$A$1:$AT$8036,A2421,FALSE)</f>
        <v>0</v>
      </c>
      <c r="F2421">
        <f>HLOOKUP("Prøve",data!$A$1:$AT$8036,A2421,FALSE)</f>
        <v>0</v>
      </c>
      <c r="G2421">
        <f>HLOOKUP("ScKode",data!$A$1:$AT$8036,A2421,FALSE)</f>
        <v>0</v>
      </c>
      <c r="H2421">
        <f>HLOOKUP("StofParameter",data!$A$1:$AT$8036,A2421,FALSE)</f>
        <v>0</v>
      </c>
      <c r="I2421">
        <f>HLOOKUP("Dato",data!$A$1:$AT$8036,A2421,FALSE)</f>
        <v>0</v>
      </c>
      <c r="J2421">
        <f>HLOOKUP("Resultat-attribut",data!$A$1:$AT$8036,A2421,FALSE)</f>
        <v>0</v>
      </c>
      <c r="K2421">
        <f>HLOOKUP("Resultat",data!$A$1:$AT$8036,A2421,FALSE)</f>
        <v>0</v>
      </c>
      <c r="L2421">
        <f>HLOOKUP("Enhed",data!$A$1:$AT$8036,A2421,FALSE)</f>
        <v>0</v>
      </c>
    </row>
    <row r="2422" spans="1:12" x14ac:dyDescent="0.2">
      <c r="A2422">
        <v>2421</v>
      </c>
      <c r="B2422">
        <f>HLOOKUP("Referencer",data!$A$1:$AT$8036,A2422,FALSE)</f>
        <v>0</v>
      </c>
      <c r="C2422">
        <f>HLOOKUP("Stedtekst",data!$A$1:$AT$8036,A2422,FALSE)</f>
        <v>0</v>
      </c>
      <c r="D2422">
        <f>HLOOKUP("Målested navn",data!$A$1:$AT$8036,A2422,FALSE)</f>
        <v>0</v>
      </c>
      <c r="E2422">
        <f>HLOOKUP("Prøvetagning",data!$A$1:$AT$8036,A2422,FALSE)</f>
        <v>0</v>
      </c>
      <c r="F2422">
        <f>HLOOKUP("Prøve",data!$A$1:$AT$8036,A2422,FALSE)</f>
        <v>0</v>
      </c>
      <c r="G2422">
        <f>HLOOKUP("ScKode",data!$A$1:$AT$8036,A2422,FALSE)</f>
        <v>0</v>
      </c>
      <c r="H2422">
        <f>HLOOKUP("StofParameter",data!$A$1:$AT$8036,A2422,FALSE)</f>
        <v>0</v>
      </c>
      <c r="I2422">
        <f>HLOOKUP("Dato",data!$A$1:$AT$8036,A2422,FALSE)</f>
        <v>0</v>
      </c>
      <c r="J2422">
        <f>HLOOKUP("Resultat-attribut",data!$A$1:$AT$8036,A2422,FALSE)</f>
        <v>0</v>
      </c>
      <c r="K2422">
        <f>HLOOKUP("Resultat",data!$A$1:$AT$8036,A2422,FALSE)</f>
        <v>0</v>
      </c>
      <c r="L2422">
        <f>HLOOKUP("Enhed",data!$A$1:$AT$8036,A2422,FALSE)</f>
        <v>0</v>
      </c>
    </row>
    <row r="2423" spans="1:12" x14ac:dyDescent="0.2">
      <c r="A2423">
        <v>2422</v>
      </c>
      <c r="B2423">
        <f>HLOOKUP("Referencer",data!$A$1:$AT$8036,A2423,FALSE)</f>
        <v>0</v>
      </c>
      <c r="C2423">
        <f>HLOOKUP("Stedtekst",data!$A$1:$AT$8036,A2423,FALSE)</f>
        <v>0</v>
      </c>
      <c r="D2423">
        <f>HLOOKUP("Målested navn",data!$A$1:$AT$8036,A2423,FALSE)</f>
        <v>0</v>
      </c>
      <c r="E2423">
        <f>HLOOKUP("Prøvetagning",data!$A$1:$AT$8036,A2423,FALSE)</f>
        <v>0</v>
      </c>
      <c r="F2423">
        <f>HLOOKUP("Prøve",data!$A$1:$AT$8036,A2423,FALSE)</f>
        <v>0</v>
      </c>
      <c r="G2423">
        <f>HLOOKUP("ScKode",data!$A$1:$AT$8036,A2423,FALSE)</f>
        <v>0</v>
      </c>
      <c r="H2423">
        <f>HLOOKUP("StofParameter",data!$A$1:$AT$8036,A2423,FALSE)</f>
        <v>0</v>
      </c>
      <c r="I2423">
        <f>HLOOKUP("Dato",data!$A$1:$AT$8036,A2423,FALSE)</f>
        <v>0</v>
      </c>
      <c r="J2423">
        <f>HLOOKUP("Resultat-attribut",data!$A$1:$AT$8036,A2423,FALSE)</f>
        <v>0</v>
      </c>
      <c r="K2423">
        <f>HLOOKUP("Resultat",data!$A$1:$AT$8036,A2423,FALSE)</f>
        <v>0</v>
      </c>
      <c r="L2423">
        <f>HLOOKUP("Enhed",data!$A$1:$AT$8036,A2423,FALSE)</f>
        <v>0</v>
      </c>
    </row>
    <row r="2424" spans="1:12" x14ac:dyDescent="0.2">
      <c r="A2424">
        <v>2423</v>
      </c>
      <c r="B2424">
        <f>HLOOKUP("Referencer",data!$A$1:$AT$8036,A2424,FALSE)</f>
        <v>0</v>
      </c>
      <c r="C2424">
        <f>HLOOKUP("Stedtekst",data!$A$1:$AT$8036,A2424,FALSE)</f>
        <v>0</v>
      </c>
      <c r="D2424">
        <f>HLOOKUP("Målested navn",data!$A$1:$AT$8036,A2424,FALSE)</f>
        <v>0</v>
      </c>
      <c r="E2424">
        <f>HLOOKUP("Prøvetagning",data!$A$1:$AT$8036,A2424,FALSE)</f>
        <v>0</v>
      </c>
      <c r="F2424">
        <f>HLOOKUP("Prøve",data!$A$1:$AT$8036,A2424,FALSE)</f>
        <v>0</v>
      </c>
      <c r="G2424">
        <f>HLOOKUP("ScKode",data!$A$1:$AT$8036,A2424,FALSE)</f>
        <v>0</v>
      </c>
      <c r="H2424">
        <f>HLOOKUP("StofParameter",data!$A$1:$AT$8036,A2424,FALSE)</f>
        <v>0</v>
      </c>
      <c r="I2424">
        <f>HLOOKUP("Dato",data!$A$1:$AT$8036,A2424,FALSE)</f>
        <v>0</v>
      </c>
      <c r="J2424">
        <f>HLOOKUP("Resultat-attribut",data!$A$1:$AT$8036,A2424,FALSE)</f>
        <v>0</v>
      </c>
      <c r="K2424">
        <f>HLOOKUP("Resultat",data!$A$1:$AT$8036,A2424,FALSE)</f>
        <v>0</v>
      </c>
      <c r="L2424">
        <f>HLOOKUP("Enhed",data!$A$1:$AT$8036,A2424,FALSE)</f>
        <v>0</v>
      </c>
    </row>
    <row r="2425" spans="1:12" x14ac:dyDescent="0.2">
      <c r="A2425">
        <v>2424</v>
      </c>
      <c r="B2425">
        <f>HLOOKUP("Referencer",data!$A$1:$AT$8036,A2425,FALSE)</f>
        <v>0</v>
      </c>
      <c r="C2425">
        <f>HLOOKUP("Stedtekst",data!$A$1:$AT$8036,A2425,FALSE)</f>
        <v>0</v>
      </c>
      <c r="D2425">
        <f>HLOOKUP("Målested navn",data!$A$1:$AT$8036,A2425,FALSE)</f>
        <v>0</v>
      </c>
      <c r="E2425">
        <f>HLOOKUP("Prøvetagning",data!$A$1:$AT$8036,A2425,FALSE)</f>
        <v>0</v>
      </c>
      <c r="F2425">
        <f>HLOOKUP("Prøve",data!$A$1:$AT$8036,A2425,FALSE)</f>
        <v>0</v>
      </c>
      <c r="G2425">
        <f>HLOOKUP("ScKode",data!$A$1:$AT$8036,A2425,FALSE)</f>
        <v>0</v>
      </c>
      <c r="H2425">
        <f>HLOOKUP("StofParameter",data!$A$1:$AT$8036,A2425,FALSE)</f>
        <v>0</v>
      </c>
      <c r="I2425">
        <f>HLOOKUP("Dato",data!$A$1:$AT$8036,A2425,FALSE)</f>
        <v>0</v>
      </c>
      <c r="J2425">
        <f>HLOOKUP("Resultat-attribut",data!$A$1:$AT$8036,A2425,FALSE)</f>
        <v>0</v>
      </c>
      <c r="K2425">
        <f>HLOOKUP("Resultat",data!$A$1:$AT$8036,A2425,FALSE)</f>
        <v>0</v>
      </c>
      <c r="L2425">
        <f>HLOOKUP("Enhed",data!$A$1:$AT$8036,A2425,FALSE)</f>
        <v>0</v>
      </c>
    </row>
    <row r="2426" spans="1:12" x14ac:dyDescent="0.2">
      <c r="A2426">
        <v>2425</v>
      </c>
      <c r="B2426">
        <f>HLOOKUP("Referencer",data!$A$1:$AT$8036,A2426,FALSE)</f>
        <v>0</v>
      </c>
      <c r="C2426">
        <f>HLOOKUP("Stedtekst",data!$A$1:$AT$8036,A2426,FALSE)</f>
        <v>0</v>
      </c>
      <c r="D2426">
        <f>HLOOKUP("Målested navn",data!$A$1:$AT$8036,A2426,FALSE)</f>
        <v>0</v>
      </c>
      <c r="E2426">
        <f>HLOOKUP("Prøvetagning",data!$A$1:$AT$8036,A2426,FALSE)</f>
        <v>0</v>
      </c>
      <c r="F2426">
        <f>HLOOKUP("Prøve",data!$A$1:$AT$8036,A2426,FALSE)</f>
        <v>0</v>
      </c>
      <c r="G2426">
        <f>HLOOKUP("ScKode",data!$A$1:$AT$8036,A2426,FALSE)</f>
        <v>0</v>
      </c>
      <c r="H2426">
        <f>HLOOKUP("StofParameter",data!$A$1:$AT$8036,A2426,FALSE)</f>
        <v>0</v>
      </c>
      <c r="I2426">
        <f>HLOOKUP("Dato",data!$A$1:$AT$8036,A2426,FALSE)</f>
        <v>0</v>
      </c>
      <c r="J2426">
        <f>HLOOKUP("Resultat-attribut",data!$A$1:$AT$8036,A2426,FALSE)</f>
        <v>0</v>
      </c>
      <c r="K2426">
        <f>HLOOKUP("Resultat",data!$A$1:$AT$8036,A2426,FALSE)</f>
        <v>0</v>
      </c>
      <c r="L2426">
        <f>HLOOKUP("Enhed",data!$A$1:$AT$8036,A2426,FALSE)</f>
        <v>0</v>
      </c>
    </row>
    <row r="2427" spans="1:12" x14ac:dyDescent="0.2">
      <c r="A2427">
        <v>2426</v>
      </c>
      <c r="B2427">
        <f>HLOOKUP("Referencer",data!$A$1:$AT$8036,A2427,FALSE)</f>
        <v>0</v>
      </c>
      <c r="C2427">
        <f>HLOOKUP("Stedtekst",data!$A$1:$AT$8036,A2427,FALSE)</f>
        <v>0</v>
      </c>
      <c r="D2427">
        <f>HLOOKUP("Målested navn",data!$A$1:$AT$8036,A2427,FALSE)</f>
        <v>0</v>
      </c>
      <c r="E2427">
        <f>HLOOKUP("Prøvetagning",data!$A$1:$AT$8036,A2427,FALSE)</f>
        <v>0</v>
      </c>
      <c r="F2427">
        <f>HLOOKUP("Prøve",data!$A$1:$AT$8036,A2427,FALSE)</f>
        <v>0</v>
      </c>
      <c r="G2427">
        <f>HLOOKUP("ScKode",data!$A$1:$AT$8036,A2427,FALSE)</f>
        <v>0</v>
      </c>
      <c r="H2427">
        <f>HLOOKUP("StofParameter",data!$A$1:$AT$8036,A2427,FALSE)</f>
        <v>0</v>
      </c>
      <c r="I2427">
        <f>HLOOKUP("Dato",data!$A$1:$AT$8036,A2427,FALSE)</f>
        <v>0</v>
      </c>
      <c r="J2427">
        <f>HLOOKUP("Resultat-attribut",data!$A$1:$AT$8036,A2427,FALSE)</f>
        <v>0</v>
      </c>
      <c r="K2427">
        <f>HLOOKUP("Resultat",data!$A$1:$AT$8036,A2427,FALSE)</f>
        <v>0</v>
      </c>
      <c r="L2427">
        <f>HLOOKUP("Enhed",data!$A$1:$AT$8036,A2427,FALSE)</f>
        <v>0</v>
      </c>
    </row>
    <row r="2428" spans="1:12" x14ac:dyDescent="0.2">
      <c r="A2428">
        <v>2427</v>
      </c>
      <c r="B2428">
        <f>HLOOKUP("Referencer",data!$A$1:$AT$8036,A2428,FALSE)</f>
        <v>0</v>
      </c>
      <c r="C2428">
        <f>HLOOKUP("Stedtekst",data!$A$1:$AT$8036,A2428,FALSE)</f>
        <v>0</v>
      </c>
      <c r="D2428">
        <f>HLOOKUP("Målested navn",data!$A$1:$AT$8036,A2428,FALSE)</f>
        <v>0</v>
      </c>
      <c r="E2428">
        <f>HLOOKUP("Prøvetagning",data!$A$1:$AT$8036,A2428,FALSE)</f>
        <v>0</v>
      </c>
      <c r="F2428">
        <f>HLOOKUP("Prøve",data!$A$1:$AT$8036,A2428,FALSE)</f>
        <v>0</v>
      </c>
      <c r="G2428">
        <f>HLOOKUP("ScKode",data!$A$1:$AT$8036,A2428,FALSE)</f>
        <v>0</v>
      </c>
      <c r="H2428">
        <f>HLOOKUP("StofParameter",data!$A$1:$AT$8036,A2428,FALSE)</f>
        <v>0</v>
      </c>
      <c r="I2428">
        <f>HLOOKUP("Dato",data!$A$1:$AT$8036,A2428,FALSE)</f>
        <v>0</v>
      </c>
      <c r="J2428">
        <f>HLOOKUP("Resultat-attribut",data!$A$1:$AT$8036,A2428,FALSE)</f>
        <v>0</v>
      </c>
      <c r="K2428">
        <f>HLOOKUP("Resultat",data!$A$1:$AT$8036,A2428,FALSE)</f>
        <v>0</v>
      </c>
      <c r="L2428">
        <f>HLOOKUP("Enhed",data!$A$1:$AT$8036,A2428,FALSE)</f>
        <v>0</v>
      </c>
    </row>
    <row r="2429" spans="1:12" x14ac:dyDescent="0.2">
      <c r="A2429">
        <v>2428</v>
      </c>
      <c r="B2429">
        <f>HLOOKUP("Referencer",data!$A$1:$AT$8036,A2429,FALSE)</f>
        <v>0</v>
      </c>
      <c r="C2429">
        <f>HLOOKUP("Stedtekst",data!$A$1:$AT$8036,A2429,FALSE)</f>
        <v>0</v>
      </c>
      <c r="D2429">
        <f>HLOOKUP("Målested navn",data!$A$1:$AT$8036,A2429,FALSE)</f>
        <v>0</v>
      </c>
      <c r="E2429">
        <f>HLOOKUP("Prøvetagning",data!$A$1:$AT$8036,A2429,FALSE)</f>
        <v>0</v>
      </c>
      <c r="F2429">
        <f>HLOOKUP("Prøve",data!$A$1:$AT$8036,A2429,FALSE)</f>
        <v>0</v>
      </c>
      <c r="G2429">
        <f>HLOOKUP("ScKode",data!$A$1:$AT$8036,A2429,FALSE)</f>
        <v>0</v>
      </c>
      <c r="H2429">
        <f>HLOOKUP("StofParameter",data!$A$1:$AT$8036,A2429,FALSE)</f>
        <v>0</v>
      </c>
      <c r="I2429">
        <f>HLOOKUP("Dato",data!$A$1:$AT$8036,A2429,FALSE)</f>
        <v>0</v>
      </c>
      <c r="J2429">
        <f>HLOOKUP("Resultat-attribut",data!$A$1:$AT$8036,A2429,FALSE)</f>
        <v>0</v>
      </c>
      <c r="K2429">
        <f>HLOOKUP("Resultat",data!$A$1:$AT$8036,A2429,FALSE)</f>
        <v>0</v>
      </c>
      <c r="L2429">
        <f>HLOOKUP("Enhed",data!$A$1:$AT$8036,A2429,FALSE)</f>
        <v>0</v>
      </c>
    </row>
    <row r="2430" spans="1:12" x14ac:dyDescent="0.2">
      <c r="A2430">
        <v>2429</v>
      </c>
      <c r="B2430">
        <f>HLOOKUP("Referencer",data!$A$1:$AT$8036,A2430,FALSE)</f>
        <v>0</v>
      </c>
      <c r="C2430">
        <f>HLOOKUP("Stedtekst",data!$A$1:$AT$8036,A2430,FALSE)</f>
        <v>0</v>
      </c>
      <c r="D2430">
        <f>HLOOKUP("Målested navn",data!$A$1:$AT$8036,A2430,FALSE)</f>
        <v>0</v>
      </c>
      <c r="E2430">
        <f>HLOOKUP("Prøvetagning",data!$A$1:$AT$8036,A2430,FALSE)</f>
        <v>0</v>
      </c>
      <c r="F2430">
        <f>HLOOKUP("Prøve",data!$A$1:$AT$8036,A2430,FALSE)</f>
        <v>0</v>
      </c>
      <c r="G2430">
        <f>HLOOKUP("ScKode",data!$A$1:$AT$8036,A2430,FALSE)</f>
        <v>0</v>
      </c>
      <c r="H2430">
        <f>HLOOKUP("StofParameter",data!$A$1:$AT$8036,A2430,FALSE)</f>
        <v>0</v>
      </c>
      <c r="I2430">
        <f>HLOOKUP("Dato",data!$A$1:$AT$8036,A2430,FALSE)</f>
        <v>0</v>
      </c>
      <c r="J2430">
        <f>HLOOKUP("Resultat-attribut",data!$A$1:$AT$8036,A2430,FALSE)</f>
        <v>0</v>
      </c>
      <c r="K2430">
        <f>HLOOKUP("Resultat",data!$A$1:$AT$8036,A2430,FALSE)</f>
        <v>0</v>
      </c>
      <c r="L2430">
        <f>HLOOKUP("Enhed",data!$A$1:$AT$8036,A2430,FALSE)</f>
        <v>0</v>
      </c>
    </row>
    <row r="2431" spans="1:12" x14ac:dyDescent="0.2">
      <c r="A2431">
        <v>2430</v>
      </c>
      <c r="B2431">
        <f>HLOOKUP("Referencer",data!$A$1:$AT$8036,A2431,FALSE)</f>
        <v>0</v>
      </c>
      <c r="C2431">
        <f>HLOOKUP("Stedtekst",data!$A$1:$AT$8036,A2431,FALSE)</f>
        <v>0</v>
      </c>
      <c r="D2431">
        <f>HLOOKUP("Målested navn",data!$A$1:$AT$8036,A2431,FALSE)</f>
        <v>0</v>
      </c>
      <c r="E2431">
        <f>HLOOKUP("Prøvetagning",data!$A$1:$AT$8036,A2431,FALSE)</f>
        <v>0</v>
      </c>
      <c r="F2431">
        <f>HLOOKUP("Prøve",data!$A$1:$AT$8036,A2431,FALSE)</f>
        <v>0</v>
      </c>
      <c r="G2431">
        <f>HLOOKUP("ScKode",data!$A$1:$AT$8036,A2431,FALSE)</f>
        <v>0</v>
      </c>
      <c r="H2431">
        <f>HLOOKUP("StofParameter",data!$A$1:$AT$8036,A2431,FALSE)</f>
        <v>0</v>
      </c>
      <c r="I2431">
        <f>HLOOKUP("Dato",data!$A$1:$AT$8036,A2431,FALSE)</f>
        <v>0</v>
      </c>
      <c r="J2431">
        <f>HLOOKUP("Resultat-attribut",data!$A$1:$AT$8036,A2431,FALSE)</f>
        <v>0</v>
      </c>
      <c r="K2431">
        <f>HLOOKUP("Resultat",data!$A$1:$AT$8036,A2431,FALSE)</f>
        <v>0</v>
      </c>
      <c r="L2431">
        <f>HLOOKUP("Enhed",data!$A$1:$AT$8036,A2431,FALSE)</f>
        <v>0</v>
      </c>
    </row>
    <row r="2432" spans="1:12" x14ac:dyDescent="0.2">
      <c r="A2432">
        <v>2431</v>
      </c>
      <c r="B2432">
        <f>HLOOKUP("Referencer",data!$A$1:$AT$8036,A2432,FALSE)</f>
        <v>0</v>
      </c>
      <c r="C2432">
        <f>HLOOKUP("Stedtekst",data!$A$1:$AT$8036,A2432,FALSE)</f>
        <v>0</v>
      </c>
      <c r="D2432">
        <f>HLOOKUP("Målested navn",data!$A$1:$AT$8036,A2432,FALSE)</f>
        <v>0</v>
      </c>
      <c r="E2432">
        <f>HLOOKUP("Prøvetagning",data!$A$1:$AT$8036,A2432,FALSE)</f>
        <v>0</v>
      </c>
      <c r="F2432">
        <f>HLOOKUP("Prøve",data!$A$1:$AT$8036,A2432,FALSE)</f>
        <v>0</v>
      </c>
      <c r="G2432">
        <f>HLOOKUP("ScKode",data!$A$1:$AT$8036,A2432,FALSE)</f>
        <v>0</v>
      </c>
      <c r="H2432">
        <f>HLOOKUP("StofParameter",data!$A$1:$AT$8036,A2432,FALSE)</f>
        <v>0</v>
      </c>
      <c r="I2432">
        <f>HLOOKUP("Dato",data!$A$1:$AT$8036,A2432,FALSE)</f>
        <v>0</v>
      </c>
      <c r="J2432">
        <f>HLOOKUP("Resultat-attribut",data!$A$1:$AT$8036,A2432,FALSE)</f>
        <v>0</v>
      </c>
      <c r="K2432">
        <f>HLOOKUP("Resultat",data!$A$1:$AT$8036,A2432,FALSE)</f>
        <v>0</v>
      </c>
      <c r="L2432">
        <f>HLOOKUP("Enhed",data!$A$1:$AT$8036,A2432,FALSE)</f>
        <v>0</v>
      </c>
    </row>
    <row r="2433" spans="1:12" x14ac:dyDescent="0.2">
      <c r="A2433">
        <v>2432</v>
      </c>
      <c r="B2433">
        <f>HLOOKUP("Referencer",data!$A$1:$AT$8036,A2433,FALSE)</f>
        <v>0</v>
      </c>
      <c r="C2433">
        <f>HLOOKUP("Stedtekst",data!$A$1:$AT$8036,A2433,FALSE)</f>
        <v>0</v>
      </c>
      <c r="D2433">
        <f>HLOOKUP("Målested navn",data!$A$1:$AT$8036,A2433,FALSE)</f>
        <v>0</v>
      </c>
      <c r="E2433">
        <f>HLOOKUP("Prøvetagning",data!$A$1:$AT$8036,A2433,FALSE)</f>
        <v>0</v>
      </c>
      <c r="F2433">
        <f>HLOOKUP("Prøve",data!$A$1:$AT$8036,A2433,FALSE)</f>
        <v>0</v>
      </c>
      <c r="G2433">
        <f>HLOOKUP("ScKode",data!$A$1:$AT$8036,A2433,FALSE)</f>
        <v>0</v>
      </c>
      <c r="H2433">
        <f>HLOOKUP("StofParameter",data!$A$1:$AT$8036,A2433,FALSE)</f>
        <v>0</v>
      </c>
      <c r="I2433">
        <f>HLOOKUP("Dato",data!$A$1:$AT$8036,A2433,FALSE)</f>
        <v>0</v>
      </c>
      <c r="J2433">
        <f>HLOOKUP("Resultat-attribut",data!$A$1:$AT$8036,A2433,FALSE)</f>
        <v>0</v>
      </c>
      <c r="K2433">
        <f>HLOOKUP("Resultat",data!$A$1:$AT$8036,A2433,FALSE)</f>
        <v>0</v>
      </c>
      <c r="L2433">
        <f>HLOOKUP("Enhed",data!$A$1:$AT$8036,A2433,FALSE)</f>
        <v>0</v>
      </c>
    </row>
    <row r="2434" spans="1:12" x14ac:dyDescent="0.2">
      <c r="A2434">
        <v>2433</v>
      </c>
      <c r="B2434">
        <f>HLOOKUP("Referencer",data!$A$1:$AT$8036,A2434,FALSE)</f>
        <v>0</v>
      </c>
      <c r="C2434">
        <f>HLOOKUP("Stedtekst",data!$A$1:$AT$8036,A2434,FALSE)</f>
        <v>0</v>
      </c>
      <c r="D2434">
        <f>HLOOKUP("Målested navn",data!$A$1:$AT$8036,A2434,FALSE)</f>
        <v>0</v>
      </c>
      <c r="E2434">
        <f>HLOOKUP("Prøvetagning",data!$A$1:$AT$8036,A2434,FALSE)</f>
        <v>0</v>
      </c>
      <c r="F2434">
        <f>HLOOKUP("Prøve",data!$A$1:$AT$8036,A2434,FALSE)</f>
        <v>0</v>
      </c>
      <c r="G2434">
        <f>HLOOKUP("ScKode",data!$A$1:$AT$8036,A2434,FALSE)</f>
        <v>0</v>
      </c>
      <c r="H2434">
        <f>HLOOKUP("StofParameter",data!$A$1:$AT$8036,A2434,FALSE)</f>
        <v>0</v>
      </c>
      <c r="I2434">
        <f>HLOOKUP("Dato",data!$A$1:$AT$8036,A2434,FALSE)</f>
        <v>0</v>
      </c>
      <c r="J2434">
        <f>HLOOKUP("Resultat-attribut",data!$A$1:$AT$8036,A2434,FALSE)</f>
        <v>0</v>
      </c>
      <c r="K2434">
        <f>HLOOKUP("Resultat",data!$A$1:$AT$8036,A2434,FALSE)</f>
        <v>0</v>
      </c>
      <c r="L2434">
        <f>HLOOKUP("Enhed",data!$A$1:$AT$8036,A2434,FALSE)</f>
        <v>0</v>
      </c>
    </row>
    <row r="2435" spans="1:12" x14ac:dyDescent="0.2">
      <c r="A2435">
        <v>2434</v>
      </c>
      <c r="B2435">
        <f>HLOOKUP("Referencer",data!$A$1:$AT$8036,A2435,FALSE)</f>
        <v>0</v>
      </c>
      <c r="C2435">
        <f>HLOOKUP("Stedtekst",data!$A$1:$AT$8036,A2435,FALSE)</f>
        <v>0</v>
      </c>
      <c r="D2435">
        <f>HLOOKUP("Målested navn",data!$A$1:$AT$8036,A2435,FALSE)</f>
        <v>0</v>
      </c>
      <c r="E2435">
        <f>HLOOKUP("Prøvetagning",data!$A$1:$AT$8036,A2435,FALSE)</f>
        <v>0</v>
      </c>
      <c r="F2435">
        <f>HLOOKUP("Prøve",data!$A$1:$AT$8036,A2435,FALSE)</f>
        <v>0</v>
      </c>
      <c r="G2435">
        <f>HLOOKUP("ScKode",data!$A$1:$AT$8036,A2435,FALSE)</f>
        <v>0</v>
      </c>
      <c r="H2435">
        <f>HLOOKUP("StofParameter",data!$A$1:$AT$8036,A2435,FALSE)</f>
        <v>0</v>
      </c>
      <c r="I2435">
        <f>HLOOKUP("Dato",data!$A$1:$AT$8036,A2435,FALSE)</f>
        <v>0</v>
      </c>
      <c r="J2435">
        <f>HLOOKUP("Resultat-attribut",data!$A$1:$AT$8036,A2435,FALSE)</f>
        <v>0</v>
      </c>
      <c r="K2435">
        <f>HLOOKUP("Resultat",data!$A$1:$AT$8036,A2435,FALSE)</f>
        <v>0</v>
      </c>
      <c r="L2435">
        <f>HLOOKUP("Enhed",data!$A$1:$AT$8036,A2435,FALSE)</f>
        <v>0</v>
      </c>
    </row>
    <row r="2436" spans="1:12" x14ac:dyDescent="0.2">
      <c r="A2436">
        <v>2435</v>
      </c>
      <c r="B2436">
        <f>HLOOKUP("Referencer",data!$A$1:$AT$8036,A2436,FALSE)</f>
        <v>0</v>
      </c>
      <c r="C2436">
        <f>HLOOKUP("Stedtekst",data!$A$1:$AT$8036,A2436,FALSE)</f>
        <v>0</v>
      </c>
      <c r="D2436">
        <f>HLOOKUP("Målested navn",data!$A$1:$AT$8036,A2436,FALSE)</f>
        <v>0</v>
      </c>
      <c r="E2436">
        <f>HLOOKUP("Prøvetagning",data!$A$1:$AT$8036,A2436,FALSE)</f>
        <v>0</v>
      </c>
      <c r="F2436">
        <f>HLOOKUP("Prøve",data!$A$1:$AT$8036,A2436,FALSE)</f>
        <v>0</v>
      </c>
      <c r="G2436">
        <f>HLOOKUP("ScKode",data!$A$1:$AT$8036,A2436,FALSE)</f>
        <v>0</v>
      </c>
      <c r="H2436">
        <f>HLOOKUP("StofParameter",data!$A$1:$AT$8036,A2436,FALSE)</f>
        <v>0</v>
      </c>
      <c r="I2436">
        <f>HLOOKUP("Dato",data!$A$1:$AT$8036,A2436,FALSE)</f>
        <v>0</v>
      </c>
      <c r="J2436">
        <f>HLOOKUP("Resultat-attribut",data!$A$1:$AT$8036,A2436,FALSE)</f>
        <v>0</v>
      </c>
      <c r="K2436">
        <f>HLOOKUP("Resultat",data!$A$1:$AT$8036,A2436,FALSE)</f>
        <v>0</v>
      </c>
      <c r="L2436">
        <f>HLOOKUP("Enhed",data!$A$1:$AT$8036,A2436,FALSE)</f>
        <v>0</v>
      </c>
    </row>
    <row r="2437" spans="1:12" x14ac:dyDescent="0.2">
      <c r="A2437">
        <v>2436</v>
      </c>
      <c r="B2437">
        <f>HLOOKUP("Referencer",data!$A$1:$AT$8036,A2437,FALSE)</f>
        <v>0</v>
      </c>
      <c r="C2437">
        <f>HLOOKUP("Stedtekst",data!$A$1:$AT$8036,A2437,FALSE)</f>
        <v>0</v>
      </c>
      <c r="D2437">
        <f>HLOOKUP("Målested navn",data!$A$1:$AT$8036,A2437,FALSE)</f>
        <v>0</v>
      </c>
      <c r="E2437">
        <f>HLOOKUP("Prøvetagning",data!$A$1:$AT$8036,A2437,FALSE)</f>
        <v>0</v>
      </c>
      <c r="F2437">
        <f>HLOOKUP("Prøve",data!$A$1:$AT$8036,A2437,FALSE)</f>
        <v>0</v>
      </c>
      <c r="G2437">
        <f>HLOOKUP("ScKode",data!$A$1:$AT$8036,A2437,FALSE)</f>
        <v>0</v>
      </c>
      <c r="H2437">
        <f>HLOOKUP("StofParameter",data!$A$1:$AT$8036,A2437,FALSE)</f>
        <v>0</v>
      </c>
      <c r="I2437">
        <f>HLOOKUP("Dato",data!$A$1:$AT$8036,A2437,FALSE)</f>
        <v>0</v>
      </c>
      <c r="J2437">
        <f>HLOOKUP("Resultat-attribut",data!$A$1:$AT$8036,A2437,FALSE)</f>
        <v>0</v>
      </c>
      <c r="K2437">
        <f>HLOOKUP("Resultat",data!$A$1:$AT$8036,A2437,FALSE)</f>
        <v>0</v>
      </c>
      <c r="L2437">
        <f>HLOOKUP("Enhed",data!$A$1:$AT$8036,A2437,FALSE)</f>
        <v>0</v>
      </c>
    </row>
    <row r="2438" spans="1:12" x14ac:dyDescent="0.2">
      <c r="A2438">
        <v>2437</v>
      </c>
      <c r="B2438">
        <f>HLOOKUP("Referencer",data!$A$1:$AT$8036,A2438,FALSE)</f>
        <v>0</v>
      </c>
      <c r="C2438">
        <f>HLOOKUP("Stedtekst",data!$A$1:$AT$8036,A2438,FALSE)</f>
        <v>0</v>
      </c>
      <c r="D2438">
        <f>HLOOKUP("Målested navn",data!$A$1:$AT$8036,A2438,FALSE)</f>
        <v>0</v>
      </c>
      <c r="E2438">
        <f>HLOOKUP("Prøvetagning",data!$A$1:$AT$8036,A2438,FALSE)</f>
        <v>0</v>
      </c>
      <c r="F2438">
        <f>HLOOKUP("Prøve",data!$A$1:$AT$8036,A2438,FALSE)</f>
        <v>0</v>
      </c>
      <c r="G2438">
        <f>HLOOKUP("ScKode",data!$A$1:$AT$8036,A2438,FALSE)</f>
        <v>0</v>
      </c>
      <c r="H2438">
        <f>HLOOKUP("StofParameter",data!$A$1:$AT$8036,A2438,FALSE)</f>
        <v>0</v>
      </c>
      <c r="I2438">
        <f>HLOOKUP("Dato",data!$A$1:$AT$8036,A2438,FALSE)</f>
        <v>0</v>
      </c>
      <c r="J2438">
        <f>HLOOKUP("Resultat-attribut",data!$A$1:$AT$8036,A2438,FALSE)</f>
        <v>0</v>
      </c>
      <c r="K2438">
        <f>HLOOKUP("Resultat",data!$A$1:$AT$8036,A2438,FALSE)</f>
        <v>0</v>
      </c>
      <c r="L2438">
        <f>HLOOKUP("Enhed",data!$A$1:$AT$8036,A2438,FALSE)</f>
        <v>0</v>
      </c>
    </row>
    <row r="2439" spans="1:12" x14ac:dyDescent="0.2">
      <c r="A2439">
        <v>2438</v>
      </c>
      <c r="B2439">
        <f>HLOOKUP("Referencer",data!$A$1:$AT$8036,A2439,FALSE)</f>
        <v>0</v>
      </c>
      <c r="C2439">
        <f>HLOOKUP("Stedtekst",data!$A$1:$AT$8036,A2439,FALSE)</f>
        <v>0</v>
      </c>
      <c r="D2439">
        <f>HLOOKUP("Målested navn",data!$A$1:$AT$8036,A2439,FALSE)</f>
        <v>0</v>
      </c>
      <c r="E2439">
        <f>HLOOKUP("Prøvetagning",data!$A$1:$AT$8036,A2439,FALSE)</f>
        <v>0</v>
      </c>
      <c r="F2439">
        <f>HLOOKUP("Prøve",data!$A$1:$AT$8036,A2439,FALSE)</f>
        <v>0</v>
      </c>
      <c r="G2439">
        <f>HLOOKUP("ScKode",data!$A$1:$AT$8036,A2439,FALSE)</f>
        <v>0</v>
      </c>
      <c r="H2439">
        <f>HLOOKUP("StofParameter",data!$A$1:$AT$8036,A2439,FALSE)</f>
        <v>0</v>
      </c>
      <c r="I2439">
        <f>HLOOKUP("Dato",data!$A$1:$AT$8036,A2439,FALSE)</f>
        <v>0</v>
      </c>
      <c r="J2439">
        <f>HLOOKUP("Resultat-attribut",data!$A$1:$AT$8036,A2439,FALSE)</f>
        <v>0</v>
      </c>
      <c r="K2439">
        <f>HLOOKUP("Resultat",data!$A$1:$AT$8036,A2439,FALSE)</f>
        <v>0</v>
      </c>
      <c r="L2439">
        <f>HLOOKUP("Enhed",data!$A$1:$AT$8036,A2439,FALSE)</f>
        <v>0</v>
      </c>
    </row>
    <row r="2440" spans="1:12" x14ac:dyDescent="0.2">
      <c r="A2440">
        <v>2439</v>
      </c>
      <c r="B2440">
        <f>HLOOKUP("Referencer",data!$A$1:$AT$8036,A2440,FALSE)</f>
        <v>0</v>
      </c>
      <c r="C2440">
        <f>HLOOKUP("Stedtekst",data!$A$1:$AT$8036,A2440,FALSE)</f>
        <v>0</v>
      </c>
      <c r="D2440">
        <f>HLOOKUP("Målested navn",data!$A$1:$AT$8036,A2440,FALSE)</f>
        <v>0</v>
      </c>
      <c r="E2440">
        <f>HLOOKUP("Prøvetagning",data!$A$1:$AT$8036,A2440,FALSE)</f>
        <v>0</v>
      </c>
      <c r="F2440">
        <f>HLOOKUP("Prøve",data!$A$1:$AT$8036,A2440,FALSE)</f>
        <v>0</v>
      </c>
      <c r="G2440">
        <f>HLOOKUP("ScKode",data!$A$1:$AT$8036,A2440,FALSE)</f>
        <v>0</v>
      </c>
      <c r="H2440">
        <f>HLOOKUP("StofParameter",data!$A$1:$AT$8036,A2440,FALSE)</f>
        <v>0</v>
      </c>
      <c r="I2440">
        <f>HLOOKUP("Dato",data!$A$1:$AT$8036,A2440,FALSE)</f>
        <v>0</v>
      </c>
      <c r="J2440">
        <f>HLOOKUP("Resultat-attribut",data!$A$1:$AT$8036,A2440,FALSE)</f>
        <v>0</v>
      </c>
      <c r="K2440">
        <f>HLOOKUP("Resultat",data!$A$1:$AT$8036,A2440,FALSE)</f>
        <v>0</v>
      </c>
      <c r="L2440">
        <f>HLOOKUP("Enhed",data!$A$1:$AT$8036,A2440,FALSE)</f>
        <v>0</v>
      </c>
    </row>
    <row r="2441" spans="1:12" x14ac:dyDescent="0.2">
      <c r="A2441">
        <v>2440</v>
      </c>
      <c r="B2441">
        <f>HLOOKUP("Referencer",data!$A$1:$AT$8036,A2441,FALSE)</f>
        <v>0</v>
      </c>
      <c r="C2441">
        <f>HLOOKUP("Stedtekst",data!$A$1:$AT$8036,A2441,FALSE)</f>
        <v>0</v>
      </c>
      <c r="D2441">
        <f>HLOOKUP("Målested navn",data!$A$1:$AT$8036,A2441,FALSE)</f>
        <v>0</v>
      </c>
      <c r="E2441">
        <f>HLOOKUP("Prøvetagning",data!$A$1:$AT$8036,A2441,FALSE)</f>
        <v>0</v>
      </c>
      <c r="F2441">
        <f>HLOOKUP("Prøve",data!$A$1:$AT$8036,A2441,FALSE)</f>
        <v>0</v>
      </c>
      <c r="G2441">
        <f>HLOOKUP("ScKode",data!$A$1:$AT$8036,A2441,FALSE)</f>
        <v>0</v>
      </c>
      <c r="H2441">
        <f>HLOOKUP("StofParameter",data!$A$1:$AT$8036,A2441,FALSE)</f>
        <v>0</v>
      </c>
      <c r="I2441">
        <f>HLOOKUP("Dato",data!$A$1:$AT$8036,A2441,FALSE)</f>
        <v>0</v>
      </c>
      <c r="J2441">
        <f>HLOOKUP("Resultat-attribut",data!$A$1:$AT$8036,A2441,FALSE)</f>
        <v>0</v>
      </c>
      <c r="K2441">
        <f>HLOOKUP("Resultat",data!$A$1:$AT$8036,A2441,FALSE)</f>
        <v>0</v>
      </c>
      <c r="L2441">
        <f>HLOOKUP("Enhed",data!$A$1:$AT$8036,A2441,FALSE)</f>
        <v>0</v>
      </c>
    </row>
    <row r="2442" spans="1:12" x14ac:dyDescent="0.2">
      <c r="A2442">
        <v>2441</v>
      </c>
      <c r="B2442">
        <f>HLOOKUP("Referencer",data!$A$1:$AT$8036,A2442,FALSE)</f>
        <v>0</v>
      </c>
      <c r="C2442">
        <f>HLOOKUP("Stedtekst",data!$A$1:$AT$8036,A2442,FALSE)</f>
        <v>0</v>
      </c>
      <c r="D2442">
        <f>HLOOKUP("Målested navn",data!$A$1:$AT$8036,A2442,FALSE)</f>
        <v>0</v>
      </c>
      <c r="E2442">
        <f>HLOOKUP("Prøvetagning",data!$A$1:$AT$8036,A2442,FALSE)</f>
        <v>0</v>
      </c>
      <c r="F2442">
        <f>HLOOKUP("Prøve",data!$A$1:$AT$8036,A2442,FALSE)</f>
        <v>0</v>
      </c>
      <c r="G2442">
        <f>HLOOKUP("ScKode",data!$A$1:$AT$8036,A2442,FALSE)</f>
        <v>0</v>
      </c>
      <c r="H2442">
        <f>HLOOKUP("StofParameter",data!$A$1:$AT$8036,A2442,FALSE)</f>
        <v>0</v>
      </c>
      <c r="I2442">
        <f>HLOOKUP("Dato",data!$A$1:$AT$8036,A2442,FALSE)</f>
        <v>0</v>
      </c>
      <c r="J2442">
        <f>HLOOKUP("Resultat-attribut",data!$A$1:$AT$8036,A2442,FALSE)</f>
        <v>0</v>
      </c>
      <c r="K2442">
        <f>HLOOKUP("Resultat",data!$A$1:$AT$8036,A2442,FALSE)</f>
        <v>0</v>
      </c>
      <c r="L2442">
        <f>HLOOKUP("Enhed",data!$A$1:$AT$8036,A2442,FALSE)</f>
        <v>0</v>
      </c>
    </row>
    <row r="2443" spans="1:12" x14ac:dyDescent="0.2">
      <c r="A2443">
        <v>2442</v>
      </c>
      <c r="B2443">
        <f>HLOOKUP("Referencer",data!$A$1:$AT$8036,A2443,FALSE)</f>
        <v>0</v>
      </c>
      <c r="C2443">
        <f>HLOOKUP("Stedtekst",data!$A$1:$AT$8036,A2443,FALSE)</f>
        <v>0</v>
      </c>
      <c r="D2443">
        <f>HLOOKUP("Målested navn",data!$A$1:$AT$8036,A2443,FALSE)</f>
        <v>0</v>
      </c>
      <c r="E2443">
        <f>HLOOKUP("Prøvetagning",data!$A$1:$AT$8036,A2443,FALSE)</f>
        <v>0</v>
      </c>
      <c r="F2443">
        <f>HLOOKUP("Prøve",data!$A$1:$AT$8036,A2443,FALSE)</f>
        <v>0</v>
      </c>
      <c r="G2443">
        <f>HLOOKUP("ScKode",data!$A$1:$AT$8036,A2443,FALSE)</f>
        <v>0</v>
      </c>
      <c r="H2443">
        <f>HLOOKUP("StofParameter",data!$A$1:$AT$8036,A2443,FALSE)</f>
        <v>0</v>
      </c>
      <c r="I2443">
        <f>HLOOKUP("Dato",data!$A$1:$AT$8036,A2443,FALSE)</f>
        <v>0</v>
      </c>
      <c r="J2443">
        <f>HLOOKUP("Resultat-attribut",data!$A$1:$AT$8036,A2443,FALSE)</f>
        <v>0</v>
      </c>
      <c r="K2443">
        <f>HLOOKUP("Resultat",data!$A$1:$AT$8036,A2443,FALSE)</f>
        <v>0</v>
      </c>
      <c r="L2443">
        <f>HLOOKUP("Enhed",data!$A$1:$AT$8036,A2443,FALSE)</f>
        <v>0</v>
      </c>
    </row>
    <row r="2444" spans="1:12" x14ac:dyDescent="0.2">
      <c r="A2444">
        <v>2443</v>
      </c>
      <c r="B2444">
        <f>HLOOKUP("Referencer",data!$A$1:$AT$8036,A2444,FALSE)</f>
        <v>0</v>
      </c>
      <c r="C2444">
        <f>HLOOKUP("Stedtekst",data!$A$1:$AT$8036,A2444,FALSE)</f>
        <v>0</v>
      </c>
      <c r="D2444">
        <f>HLOOKUP("Målested navn",data!$A$1:$AT$8036,A2444,FALSE)</f>
        <v>0</v>
      </c>
      <c r="E2444">
        <f>HLOOKUP("Prøvetagning",data!$A$1:$AT$8036,A2444,FALSE)</f>
        <v>0</v>
      </c>
      <c r="F2444">
        <f>HLOOKUP("Prøve",data!$A$1:$AT$8036,A2444,FALSE)</f>
        <v>0</v>
      </c>
      <c r="G2444">
        <f>HLOOKUP("ScKode",data!$A$1:$AT$8036,A2444,FALSE)</f>
        <v>0</v>
      </c>
      <c r="H2444">
        <f>HLOOKUP("StofParameter",data!$A$1:$AT$8036,A2444,FALSE)</f>
        <v>0</v>
      </c>
      <c r="I2444">
        <f>HLOOKUP("Dato",data!$A$1:$AT$8036,A2444,FALSE)</f>
        <v>0</v>
      </c>
      <c r="J2444">
        <f>HLOOKUP("Resultat-attribut",data!$A$1:$AT$8036,A2444,FALSE)</f>
        <v>0</v>
      </c>
      <c r="K2444">
        <f>HLOOKUP("Resultat",data!$A$1:$AT$8036,A2444,FALSE)</f>
        <v>0</v>
      </c>
      <c r="L2444">
        <f>HLOOKUP("Enhed",data!$A$1:$AT$8036,A2444,FALSE)</f>
        <v>0</v>
      </c>
    </row>
    <row r="2445" spans="1:12" x14ac:dyDescent="0.2">
      <c r="A2445">
        <v>2444</v>
      </c>
      <c r="B2445">
        <f>HLOOKUP("Referencer",data!$A$1:$AT$8036,A2445,FALSE)</f>
        <v>0</v>
      </c>
      <c r="C2445">
        <f>HLOOKUP("Stedtekst",data!$A$1:$AT$8036,A2445,FALSE)</f>
        <v>0</v>
      </c>
      <c r="D2445">
        <f>HLOOKUP("Målested navn",data!$A$1:$AT$8036,A2445,FALSE)</f>
        <v>0</v>
      </c>
      <c r="E2445">
        <f>HLOOKUP("Prøvetagning",data!$A$1:$AT$8036,A2445,FALSE)</f>
        <v>0</v>
      </c>
      <c r="F2445">
        <f>HLOOKUP("Prøve",data!$A$1:$AT$8036,A2445,FALSE)</f>
        <v>0</v>
      </c>
      <c r="G2445">
        <f>HLOOKUP("ScKode",data!$A$1:$AT$8036,A2445,FALSE)</f>
        <v>0</v>
      </c>
      <c r="H2445">
        <f>HLOOKUP("StofParameter",data!$A$1:$AT$8036,A2445,FALSE)</f>
        <v>0</v>
      </c>
      <c r="I2445">
        <f>HLOOKUP("Dato",data!$A$1:$AT$8036,A2445,FALSE)</f>
        <v>0</v>
      </c>
      <c r="J2445">
        <f>HLOOKUP("Resultat-attribut",data!$A$1:$AT$8036,A2445,FALSE)</f>
        <v>0</v>
      </c>
      <c r="K2445">
        <f>HLOOKUP("Resultat",data!$A$1:$AT$8036,A2445,FALSE)</f>
        <v>0</v>
      </c>
      <c r="L2445">
        <f>HLOOKUP("Enhed",data!$A$1:$AT$8036,A2445,FALSE)</f>
        <v>0</v>
      </c>
    </row>
    <row r="2446" spans="1:12" x14ac:dyDescent="0.2">
      <c r="A2446">
        <v>2445</v>
      </c>
      <c r="B2446">
        <f>HLOOKUP("Referencer",data!$A$1:$AT$8036,A2446,FALSE)</f>
        <v>0</v>
      </c>
      <c r="C2446">
        <f>HLOOKUP("Stedtekst",data!$A$1:$AT$8036,A2446,FALSE)</f>
        <v>0</v>
      </c>
      <c r="D2446">
        <f>HLOOKUP("Målested navn",data!$A$1:$AT$8036,A2446,FALSE)</f>
        <v>0</v>
      </c>
      <c r="E2446">
        <f>HLOOKUP("Prøvetagning",data!$A$1:$AT$8036,A2446,FALSE)</f>
        <v>0</v>
      </c>
      <c r="F2446">
        <f>HLOOKUP("Prøve",data!$A$1:$AT$8036,A2446,FALSE)</f>
        <v>0</v>
      </c>
      <c r="G2446">
        <f>HLOOKUP("ScKode",data!$A$1:$AT$8036,A2446,FALSE)</f>
        <v>0</v>
      </c>
      <c r="H2446">
        <f>HLOOKUP("StofParameter",data!$A$1:$AT$8036,A2446,FALSE)</f>
        <v>0</v>
      </c>
      <c r="I2446">
        <f>HLOOKUP("Dato",data!$A$1:$AT$8036,A2446,FALSE)</f>
        <v>0</v>
      </c>
      <c r="J2446">
        <f>HLOOKUP("Resultat-attribut",data!$A$1:$AT$8036,A2446,FALSE)</f>
        <v>0</v>
      </c>
      <c r="K2446">
        <f>HLOOKUP("Resultat",data!$A$1:$AT$8036,A2446,FALSE)</f>
        <v>0</v>
      </c>
      <c r="L2446">
        <f>HLOOKUP("Enhed",data!$A$1:$AT$8036,A2446,FALSE)</f>
        <v>0</v>
      </c>
    </row>
    <row r="2447" spans="1:12" x14ac:dyDescent="0.2">
      <c r="A2447">
        <v>2446</v>
      </c>
      <c r="B2447">
        <f>HLOOKUP("Referencer",data!$A$1:$AT$8036,A2447,FALSE)</f>
        <v>0</v>
      </c>
      <c r="C2447">
        <f>HLOOKUP("Stedtekst",data!$A$1:$AT$8036,A2447,FALSE)</f>
        <v>0</v>
      </c>
      <c r="D2447">
        <f>HLOOKUP("Målested navn",data!$A$1:$AT$8036,A2447,FALSE)</f>
        <v>0</v>
      </c>
      <c r="E2447">
        <f>HLOOKUP("Prøvetagning",data!$A$1:$AT$8036,A2447,FALSE)</f>
        <v>0</v>
      </c>
      <c r="F2447">
        <f>HLOOKUP("Prøve",data!$A$1:$AT$8036,A2447,FALSE)</f>
        <v>0</v>
      </c>
      <c r="G2447">
        <f>HLOOKUP("ScKode",data!$A$1:$AT$8036,A2447,FALSE)</f>
        <v>0</v>
      </c>
      <c r="H2447">
        <f>HLOOKUP("StofParameter",data!$A$1:$AT$8036,A2447,FALSE)</f>
        <v>0</v>
      </c>
      <c r="I2447">
        <f>HLOOKUP("Dato",data!$A$1:$AT$8036,A2447,FALSE)</f>
        <v>0</v>
      </c>
      <c r="J2447">
        <f>HLOOKUP("Resultat-attribut",data!$A$1:$AT$8036,A2447,FALSE)</f>
        <v>0</v>
      </c>
      <c r="K2447">
        <f>HLOOKUP("Resultat",data!$A$1:$AT$8036,A2447,FALSE)</f>
        <v>0</v>
      </c>
      <c r="L2447">
        <f>HLOOKUP("Enhed",data!$A$1:$AT$8036,A2447,FALSE)</f>
        <v>0</v>
      </c>
    </row>
    <row r="2448" spans="1:12" x14ac:dyDescent="0.2">
      <c r="A2448">
        <v>2447</v>
      </c>
      <c r="B2448">
        <f>HLOOKUP("Referencer",data!$A$1:$AT$8036,A2448,FALSE)</f>
        <v>0</v>
      </c>
      <c r="C2448">
        <f>HLOOKUP("Stedtekst",data!$A$1:$AT$8036,A2448,FALSE)</f>
        <v>0</v>
      </c>
      <c r="D2448">
        <f>HLOOKUP("Målested navn",data!$A$1:$AT$8036,A2448,FALSE)</f>
        <v>0</v>
      </c>
      <c r="E2448">
        <f>HLOOKUP("Prøvetagning",data!$A$1:$AT$8036,A2448,FALSE)</f>
        <v>0</v>
      </c>
      <c r="F2448">
        <f>HLOOKUP("Prøve",data!$A$1:$AT$8036,A2448,FALSE)</f>
        <v>0</v>
      </c>
      <c r="G2448">
        <f>HLOOKUP("ScKode",data!$A$1:$AT$8036,A2448,FALSE)</f>
        <v>0</v>
      </c>
      <c r="H2448">
        <f>HLOOKUP("StofParameter",data!$A$1:$AT$8036,A2448,FALSE)</f>
        <v>0</v>
      </c>
      <c r="I2448">
        <f>HLOOKUP("Dato",data!$A$1:$AT$8036,A2448,FALSE)</f>
        <v>0</v>
      </c>
      <c r="J2448">
        <f>HLOOKUP("Resultat-attribut",data!$A$1:$AT$8036,A2448,FALSE)</f>
        <v>0</v>
      </c>
      <c r="K2448">
        <f>HLOOKUP("Resultat",data!$A$1:$AT$8036,A2448,FALSE)</f>
        <v>0</v>
      </c>
      <c r="L2448">
        <f>HLOOKUP("Enhed",data!$A$1:$AT$8036,A2448,FALSE)</f>
        <v>0</v>
      </c>
    </row>
    <row r="2449" spans="1:12" x14ac:dyDescent="0.2">
      <c r="A2449">
        <v>2448</v>
      </c>
      <c r="B2449">
        <f>HLOOKUP("Referencer",data!$A$1:$AT$8036,A2449,FALSE)</f>
        <v>0</v>
      </c>
      <c r="C2449">
        <f>HLOOKUP("Stedtekst",data!$A$1:$AT$8036,A2449,FALSE)</f>
        <v>0</v>
      </c>
      <c r="D2449">
        <f>HLOOKUP("Målested navn",data!$A$1:$AT$8036,A2449,FALSE)</f>
        <v>0</v>
      </c>
      <c r="E2449">
        <f>HLOOKUP("Prøvetagning",data!$A$1:$AT$8036,A2449,FALSE)</f>
        <v>0</v>
      </c>
      <c r="F2449">
        <f>HLOOKUP("Prøve",data!$A$1:$AT$8036,A2449,FALSE)</f>
        <v>0</v>
      </c>
      <c r="G2449">
        <f>HLOOKUP("ScKode",data!$A$1:$AT$8036,A2449,FALSE)</f>
        <v>0</v>
      </c>
      <c r="H2449">
        <f>HLOOKUP("StofParameter",data!$A$1:$AT$8036,A2449,FALSE)</f>
        <v>0</v>
      </c>
      <c r="I2449">
        <f>HLOOKUP("Dato",data!$A$1:$AT$8036,A2449,FALSE)</f>
        <v>0</v>
      </c>
      <c r="J2449">
        <f>HLOOKUP("Resultat-attribut",data!$A$1:$AT$8036,A2449,FALSE)</f>
        <v>0</v>
      </c>
      <c r="K2449">
        <f>HLOOKUP("Resultat",data!$A$1:$AT$8036,A2449,FALSE)</f>
        <v>0</v>
      </c>
      <c r="L2449">
        <f>HLOOKUP("Enhed",data!$A$1:$AT$8036,A2449,FALSE)</f>
        <v>0</v>
      </c>
    </row>
    <row r="2450" spans="1:12" x14ac:dyDescent="0.2">
      <c r="A2450">
        <v>2449</v>
      </c>
      <c r="B2450">
        <f>HLOOKUP("Referencer",data!$A$1:$AT$8036,A2450,FALSE)</f>
        <v>0</v>
      </c>
      <c r="C2450">
        <f>HLOOKUP("Stedtekst",data!$A$1:$AT$8036,A2450,FALSE)</f>
        <v>0</v>
      </c>
      <c r="D2450">
        <f>HLOOKUP("Målested navn",data!$A$1:$AT$8036,A2450,FALSE)</f>
        <v>0</v>
      </c>
      <c r="E2450">
        <f>HLOOKUP("Prøvetagning",data!$A$1:$AT$8036,A2450,FALSE)</f>
        <v>0</v>
      </c>
      <c r="F2450">
        <f>HLOOKUP("Prøve",data!$A$1:$AT$8036,A2450,FALSE)</f>
        <v>0</v>
      </c>
      <c r="G2450">
        <f>HLOOKUP("ScKode",data!$A$1:$AT$8036,A2450,FALSE)</f>
        <v>0</v>
      </c>
      <c r="H2450">
        <f>HLOOKUP("StofParameter",data!$A$1:$AT$8036,A2450,FALSE)</f>
        <v>0</v>
      </c>
      <c r="I2450">
        <f>HLOOKUP("Dato",data!$A$1:$AT$8036,A2450,FALSE)</f>
        <v>0</v>
      </c>
      <c r="J2450">
        <f>HLOOKUP("Resultat-attribut",data!$A$1:$AT$8036,A2450,FALSE)</f>
        <v>0</v>
      </c>
      <c r="K2450">
        <f>HLOOKUP("Resultat",data!$A$1:$AT$8036,A2450,FALSE)</f>
        <v>0</v>
      </c>
      <c r="L2450">
        <f>HLOOKUP("Enhed",data!$A$1:$AT$8036,A2450,FALSE)</f>
        <v>0</v>
      </c>
    </row>
    <row r="2451" spans="1:12" x14ac:dyDescent="0.2">
      <c r="A2451">
        <v>2450</v>
      </c>
      <c r="B2451">
        <f>HLOOKUP("Referencer",data!$A$1:$AT$8036,A2451,FALSE)</f>
        <v>0</v>
      </c>
      <c r="C2451">
        <f>HLOOKUP("Stedtekst",data!$A$1:$AT$8036,A2451,FALSE)</f>
        <v>0</v>
      </c>
      <c r="D2451">
        <f>HLOOKUP("Målested navn",data!$A$1:$AT$8036,A2451,FALSE)</f>
        <v>0</v>
      </c>
      <c r="E2451">
        <f>HLOOKUP("Prøvetagning",data!$A$1:$AT$8036,A2451,FALSE)</f>
        <v>0</v>
      </c>
      <c r="F2451">
        <f>HLOOKUP("Prøve",data!$A$1:$AT$8036,A2451,FALSE)</f>
        <v>0</v>
      </c>
      <c r="G2451">
        <f>HLOOKUP("ScKode",data!$A$1:$AT$8036,A2451,FALSE)</f>
        <v>0</v>
      </c>
      <c r="H2451">
        <f>HLOOKUP("StofParameter",data!$A$1:$AT$8036,A2451,FALSE)</f>
        <v>0</v>
      </c>
      <c r="I2451">
        <f>HLOOKUP("Dato",data!$A$1:$AT$8036,A2451,FALSE)</f>
        <v>0</v>
      </c>
      <c r="J2451">
        <f>HLOOKUP("Resultat-attribut",data!$A$1:$AT$8036,A2451,FALSE)</f>
        <v>0</v>
      </c>
      <c r="K2451">
        <f>HLOOKUP("Resultat",data!$A$1:$AT$8036,A2451,FALSE)</f>
        <v>0</v>
      </c>
      <c r="L2451">
        <f>HLOOKUP("Enhed",data!$A$1:$AT$8036,A2451,FALSE)</f>
        <v>0</v>
      </c>
    </row>
    <row r="2452" spans="1:12" x14ac:dyDescent="0.2">
      <c r="A2452">
        <v>2451</v>
      </c>
      <c r="B2452">
        <f>HLOOKUP("Referencer",data!$A$1:$AT$8036,A2452,FALSE)</f>
        <v>0</v>
      </c>
      <c r="C2452">
        <f>HLOOKUP("Stedtekst",data!$A$1:$AT$8036,A2452,FALSE)</f>
        <v>0</v>
      </c>
      <c r="D2452">
        <f>HLOOKUP("Målested navn",data!$A$1:$AT$8036,A2452,FALSE)</f>
        <v>0</v>
      </c>
      <c r="E2452">
        <f>HLOOKUP("Prøvetagning",data!$A$1:$AT$8036,A2452,FALSE)</f>
        <v>0</v>
      </c>
      <c r="F2452">
        <f>HLOOKUP("Prøve",data!$A$1:$AT$8036,A2452,FALSE)</f>
        <v>0</v>
      </c>
      <c r="G2452">
        <f>HLOOKUP("ScKode",data!$A$1:$AT$8036,A2452,FALSE)</f>
        <v>0</v>
      </c>
      <c r="H2452">
        <f>HLOOKUP("StofParameter",data!$A$1:$AT$8036,A2452,FALSE)</f>
        <v>0</v>
      </c>
      <c r="I2452">
        <f>HLOOKUP("Dato",data!$A$1:$AT$8036,A2452,FALSE)</f>
        <v>0</v>
      </c>
      <c r="J2452">
        <f>HLOOKUP("Resultat-attribut",data!$A$1:$AT$8036,A2452,FALSE)</f>
        <v>0</v>
      </c>
      <c r="K2452">
        <f>HLOOKUP("Resultat",data!$A$1:$AT$8036,A2452,FALSE)</f>
        <v>0</v>
      </c>
      <c r="L2452">
        <f>HLOOKUP("Enhed",data!$A$1:$AT$8036,A2452,FALSE)</f>
        <v>0</v>
      </c>
    </row>
    <row r="2453" spans="1:12" x14ac:dyDescent="0.2">
      <c r="A2453">
        <v>2452</v>
      </c>
      <c r="B2453">
        <f>HLOOKUP("Referencer",data!$A$1:$AT$8036,A2453,FALSE)</f>
        <v>0</v>
      </c>
      <c r="C2453">
        <f>HLOOKUP("Stedtekst",data!$A$1:$AT$8036,A2453,FALSE)</f>
        <v>0</v>
      </c>
      <c r="D2453">
        <f>HLOOKUP("Målested navn",data!$A$1:$AT$8036,A2453,FALSE)</f>
        <v>0</v>
      </c>
      <c r="E2453">
        <f>HLOOKUP("Prøvetagning",data!$A$1:$AT$8036,A2453,FALSE)</f>
        <v>0</v>
      </c>
      <c r="F2453">
        <f>HLOOKUP("Prøve",data!$A$1:$AT$8036,A2453,FALSE)</f>
        <v>0</v>
      </c>
      <c r="G2453">
        <f>HLOOKUP("ScKode",data!$A$1:$AT$8036,A2453,FALSE)</f>
        <v>0</v>
      </c>
      <c r="H2453">
        <f>HLOOKUP("StofParameter",data!$A$1:$AT$8036,A2453,FALSE)</f>
        <v>0</v>
      </c>
      <c r="I2453">
        <f>HLOOKUP("Dato",data!$A$1:$AT$8036,A2453,FALSE)</f>
        <v>0</v>
      </c>
      <c r="J2453">
        <f>HLOOKUP("Resultat-attribut",data!$A$1:$AT$8036,A2453,FALSE)</f>
        <v>0</v>
      </c>
      <c r="K2453">
        <f>HLOOKUP("Resultat",data!$A$1:$AT$8036,A2453,FALSE)</f>
        <v>0</v>
      </c>
      <c r="L2453">
        <f>HLOOKUP("Enhed",data!$A$1:$AT$8036,A2453,FALSE)</f>
        <v>0</v>
      </c>
    </row>
    <row r="2454" spans="1:12" x14ac:dyDescent="0.2">
      <c r="A2454">
        <v>2453</v>
      </c>
      <c r="B2454">
        <f>HLOOKUP("Referencer",data!$A$1:$AT$8036,A2454,FALSE)</f>
        <v>0</v>
      </c>
      <c r="C2454">
        <f>HLOOKUP("Stedtekst",data!$A$1:$AT$8036,A2454,FALSE)</f>
        <v>0</v>
      </c>
      <c r="D2454">
        <f>HLOOKUP("Målested navn",data!$A$1:$AT$8036,A2454,FALSE)</f>
        <v>0</v>
      </c>
      <c r="E2454">
        <f>HLOOKUP("Prøvetagning",data!$A$1:$AT$8036,A2454,FALSE)</f>
        <v>0</v>
      </c>
      <c r="F2454">
        <f>HLOOKUP("Prøve",data!$A$1:$AT$8036,A2454,FALSE)</f>
        <v>0</v>
      </c>
      <c r="G2454">
        <f>HLOOKUP("ScKode",data!$A$1:$AT$8036,A2454,FALSE)</f>
        <v>0</v>
      </c>
      <c r="H2454">
        <f>HLOOKUP("StofParameter",data!$A$1:$AT$8036,A2454,FALSE)</f>
        <v>0</v>
      </c>
      <c r="I2454">
        <f>HLOOKUP("Dato",data!$A$1:$AT$8036,A2454,FALSE)</f>
        <v>0</v>
      </c>
      <c r="J2454">
        <f>HLOOKUP("Resultat-attribut",data!$A$1:$AT$8036,A2454,FALSE)</f>
        <v>0</v>
      </c>
      <c r="K2454">
        <f>HLOOKUP("Resultat",data!$A$1:$AT$8036,A2454,FALSE)</f>
        <v>0</v>
      </c>
      <c r="L2454">
        <f>HLOOKUP("Enhed",data!$A$1:$AT$8036,A2454,FALSE)</f>
        <v>0</v>
      </c>
    </row>
    <row r="2455" spans="1:12" x14ac:dyDescent="0.2">
      <c r="A2455">
        <v>2454</v>
      </c>
      <c r="B2455">
        <f>HLOOKUP("Referencer",data!$A$1:$AT$8036,A2455,FALSE)</f>
        <v>0</v>
      </c>
      <c r="C2455">
        <f>HLOOKUP("Stedtekst",data!$A$1:$AT$8036,A2455,FALSE)</f>
        <v>0</v>
      </c>
      <c r="D2455">
        <f>HLOOKUP("Målested navn",data!$A$1:$AT$8036,A2455,FALSE)</f>
        <v>0</v>
      </c>
      <c r="E2455">
        <f>HLOOKUP("Prøvetagning",data!$A$1:$AT$8036,A2455,FALSE)</f>
        <v>0</v>
      </c>
      <c r="F2455">
        <f>HLOOKUP("Prøve",data!$A$1:$AT$8036,A2455,FALSE)</f>
        <v>0</v>
      </c>
      <c r="G2455">
        <f>HLOOKUP("ScKode",data!$A$1:$AT$8036,A2455,FALSE)</f>
        <v>0</v>
      </c>
      <c r="H2455">
        <f>HLOOKUP("StofParameter",data!$A$1:$AT$8036,A2455,FALSE)</f>
        <v>0</v>
      </c>
      <c r="I2455">
        <f>HLOOKUP("Dato",data!$A$1:$AT$8036,A2455,FALSE)</f>
        <v>0</v>
      </c>
      <c r="J2455">
        <f>HLOOKUP("Resultat-attribut",data!$A$1:$AT$8036,A2455,FALSE)</f>
        <v>0</v>
      </c>
      <c r="K2455">
        <f>HLOOKUP("Resultat",data!$A$1:$AT$8036,A2455,FALSE)</f>
        <v>0</v>
      </c>
      <c r="L2455">
        <f>HLOOKUP("Enhed",data!$A$1:$AT$8036,A2455,FALSE)</f>
        <v>0</v>
      </c>
    </row>
    <row r="2456" spans="1:12" x14ac:dyDescent="0.2">
      <c r="A2456">
        <v>2455</v>
      </c>
      <c r="B2456">
        <f>HLOOKUP("Referencer",data!$A$1:$AT$8036,A2456,FALSE)</f>
        <v>0</v>
      </c>
      <c r="C2456">
        <f>HLOOKUP("Stedtekst",data!$A$1:$AT$8036,A2456,FALSE)</f>
        <v>0</v>
      </c>
      <c r="D2456">
        <f>HLOOKUP("Målested navn",data!$A$1:$AT$8036,A2456,FALSE)</f>
        <v>0</v>
      </c>
      <c r="E2456">
        <f>HLOOKUP("Prøvetagning",data!$A$1:$AT$8036,A2456,FALSE)</f>
        <v>0</v>
      </c>
      <c r="F2456">
        <f>HLOOKUP("Prøve",data!$A$1:$AT$8036,A2456,FALSE)</f>
        <v>0</v>
      </c>
      <c r="G2456">
        <f>HLOOKUP("ScKode",data!$A$1:$AT$8036,A2456,FALSE)</f>
        <v>0</v>
      </c>
      <c r="H2456">
        <f>HLOOKUP("StofParameter",data!$A$1:$AT$8036,A2456,FALSE)</f>
        <v>0</v>
      </c>
      <c r="I2456">
        <f>HLOOKUP("Dato",data!$A$1:$AT$8036,A2456,FALSE)</f>
        <v>0</v>
      </c>
      <c r="J2456">
        <f>HLOOKUP("Resultat-attribut",data!$A$1:$AT$8036,A2456,FALSE)</f>
        <v>0</v>
      </c>
      <c r="K2456">
        <f>HLOOKUP("Resultat",data!$A$1:$AT$8036,A2456,FALSE)</f>
        <v>0</v>
      </c>
      <c r="L2456">
        <f>HLOOKUP("Enhed",data!$A$1:$AT$8036,A2456,FALSE)</f>
        <v>0</v>
      </c>
    </row>
    <row r="2457" spans="1:12" x14ac:dyDescent="0.2">
      <c r="A2457">
        <v>2456</v>
      </c>
      <c r="B2457">
        <f>HLOOKUP("Referencer",data!$A$1:$AT$8036,A2457,FALSE)</f>
        <v>0</v>
      </c>
      <c r="C2457">
        <f>HLOOKUP("Stedtekst",data!$A$1:$AT$8036,A2457,FALSE)</f>
        <v>0</v>
      </c>
      <c r="D2457">
        <f>HLOOKUP("Målested navn",data!$A$1:$AT$8036,A2457,FALSE)</f>
        <v>0</v>
      </c>
      <c r="E2457">
        <f>HLOOKUP("Prøvetagning",data!$A$1:$AT$8036,A2457,FALSE)</f>
        <v>0</v>
      </c>
      <c r="F2457">
        <f>HLOOKUP("Prøve",data!$A$1:$AT$8036,A2457,FALSE)</f>
        <v>0</v>
      </c>
      <c r="G2457">
        <f>HLOOKUP("ScKode",data!$A$1:$AT$8036,A2457,FALSE)</f>
        <v>0</v>
      </c>
      <c r="H2457">
        <f>HLOOKUP("StofParameter",data!$A$1:$AT$8036,A2457,FALSE)</f>
        <v>0</v>
      </c>
      <c r="I2457">
        <f>HLOOKUP("Dato",data!$A$1:$AT$8036,A2457,FALSE)</f>
        <v>0</v>
      </c>
      <c r="J2457">
        <f>HLOOKUP("Resultat-attribut",data!$A$1:$AT$8036,A2457,FALSE)</f>
        <v>0</v>
      </c>
      <c r="K2457">
        <f>HLOOKUP("Resultat",data!$A$1:$AT$8036,A2457,FALSE)</f>
        <v>0</v>
      </c>
      <c r="L2457">
        <f>HLOOKUP("Enhed",data!$A$1:$AT$8036,A2457,FALSE)</f>
        <v>0</v>
      </c>
    </row>
    <row r="2458" spans="1:12" x14ac:dyDescent="0.2">
      <c r="A2458">
        <v>2457</v>
      </c>
      <c r="B2458">
        <f>HLOOKUP("Referencer",data!$A$1:$AT$8036,A2458,FALSE)</f>
        <v>0</v>
      </c>
      <c r="C2458">
        <f>HLOOKUP("Stedtekst",data!$A$1:$AT$8036,A2458,FALSE)</f>
        <v>0</v>
      </c>
      <c r="D2458">
        <f>HLOOKUP("Målested navn",data!$A$1:$AT$8036,A2458,FALSE)</f>
        <v>0</v>
      </c>
      <c r="E2458">
        <f>HLOOKUP("Prøvetagning",data!$A$1:$AT$8036,A2458,FALSE)</f>
        <v>0</v>
      </c>
      <c r="F2458">
        <f>HLOOKUP("Prøve",data!$A$1:$AT$8036,A2458,FALSE)</f>
        <v>0</v>
      </c>
      <c r="G2458">
        <f>HLOOKUP("ScKode",data!$A$1:$AT$8036,A2458,FALSE)</f>
        <v>0</v>
      </c>
      <c r="H2458">
        <f>HLOOKUP("StofParameter",data!$A$1:$AT$8036,A2458,FALSE)</f>
        <v>0</v>
      </c>
      <c r="I2458">
        <f>HLOOKUP("Dato",data!$A$1:$AT$8036,A2458,FALSE)</f>
        <v>0</v>
      </c>
      <c r="J2458">
        <f>HLOOKUP("Resultat-attribut",data!$A$1:$AT$8036,A2458,FALSE)</f>
        <v>0</v>
      </c>
      <c r="K2458">
        <f>HLOOKUP("Resultat",data!$A$1:$AT$8036,A2458,FALSE)</f>
        <v>0</v>
      </c>
      <c r="L2458">
        <f>HLOOKUP("Enhed",data!$A$1:$AT$8036,A2458,FALSE)</f>
        <v>0</v>
      </c>
    </row>
    <row r="2459" spans="1:12" x14ac:dyDescent="0.2">
      <c r="A2459">
        <v>2458</v>
      </c>
      <c r="B2459">
        <f>HLOOKUP("Referencer",data!$A$1:$AT$8036,A2459,FALSE)</f>
        <v>0</v>
      </c>
      <c r="C2459">
        <f>HLOOKUP("Stedtekst",data!$A$1:$AT$8036,A2459,FALSE)</f>
        <v>0</v>
      </c>
      <c r="D2459">
        <f>HLOOKUP("Målested navn",data!$A$1:$AT$8036,A2459,FALSE)</f>
        <v>0</v>
      </c>
      <c r="E2459">
        <f>HLOOKUP("Prøvetagning",data!$A$1:$AT$8036,A2459,FALSE)</f>
        <v>0</v>
      </c>
      <c r="F2459">
        <f>HLOOKUP("Prøve",data!$A$1:$AT$8036,A2459,FALSE)</f>
        <v>0</v>
      </c>
      <c r="G2459">
        <f>HLOOKUP("ScKode",data!$A$1:$AT$8036,A2459,FALSE)</f>
        <v>0</v>
      </c>
      <c r="H2459">
        <f>HLOOKUP("StofParameter",data!$A$1:$AT$8036,A2459,FALSE)</f>
        <v>0</v>
      </c>
      <c r="I2459">
        <f>HLOOKUP("Dato",data!$A$1:$AT$8036,A2459,FALSE)</f>
        <v>0</v>
      </c>
      <c r="J2459">
        <f>HLOOKUP("Resultat-attribut",data!$A$1:$AT$8036,A2459,FALSE)</f>
        <v>0</v>
      </c>
      <c r="K2459">
        <f>HLOOKUP("Resultat",data!$A$1:$AT$8036,A2459,FALSE)</f>
        <v>0</v>
      </c>
      <c r="L2459">
        <f>HLOOKUP("Enhed",data!$A$1:$AT$8036,A2459,FALSE)</f>
        <v>0</v>
      </c>
    </row>
    <row r="2460" spans="1:12" x14ac:dyDescent="0.2">
      <c r="A2460">
        <v>2459</v>
      </c>
      <c r="B2460">
        <f>HLOOKUP("Referencer",data!$A$1:$AT$8036,A2460,FALSE)</f>
        <v>0</v>
      </c>
      <c r="C2460">
        <f>HLOOKUP("Stedtekst",data!$A$1:$AT$8036,A2460,FALSE)</f>
        <v>0</v>
      </c>
      <c r="D2460">
        <f>HLOOKUP("Målested navn",data!$A$1:$AT$8036,A2460,FALSE)</f>
        <v>0</v>
      </c>
      <c r="E2460">
        <f>HLOOKUP("Prøvetagning",data!$A$1:$AT$8036,A2460,FALSE)</f>
        <v>0</v>
      </c>
      <c r="F2460">
        <f>HLOOKUP("Prøve",data!$A$1:$AT$8036,A2460,FALSE)</f>
        <v>0</v>
      </c>
      <c r="G2460">
        <f>HLOOKUP("ScKode",data!$A$1:$AT$8036,A2460,FALSE)</f>
        <v>0</v>
      </c>
      <c r="H2460">
        <f>HLOOKUP("StofParameter",data!$A$1:$AT$8036,A2460,FALSE)</f>
        <v>0</v>
      </c>
      <c r="I2460">
        <f>HLOOKUP("Dato",data!$A$1:$AT$8036,A2460,FALSE)</f>
        <v>0</v>
      </c>
      <c r="J2460">
        <f>HLOOKUP("Resultat-attribut",data!$A$1:$AT$8036,A2460,FALSE)</f>
        <v>0</v>
      </c>
      <c r="K2460">
        <f>HLOOKUP("Resultat",data!$A$1:$AT$8036,A2460,FALSE)</f>
        <v>0</v>
      </c>
      <c r="L2460">
        <f>HLOOKUP("Enhed",data!$A$1:$AT$8036,A2460,FALSE)</f>
        <v>0</v>
      </c>
    </row>
    <row r="2461" spans="1:12" x14ac:dyDescent="0.2">
      <c r="A2461">
        <v>2460</v>
      </c>
      <c r="B2461">
        <f>HLOOKUP("Referencer",data!$A$1:$AT$8036,A2461,FALSE)</f>
        <v>0</v>
      </c>
      <c r="C2461">
        <f>HLOOKUP("Stedtekst",data!$A$1:$AT$8036,A2461,FALSE)</f>
        <v>0</v>
      </c>
      <c r="D2461">
        <f>HLOOKUP("Målested navn",data!$A$1:$AT$8036,A2461,FALSE)</f>
        <v>0</v>
      </c>
      <c r="E2461">
        <f>HLOOKUP("Prøvetagning",data!$A$1:$AT$8036,A2461,FALSE)</f>
        <v>0</v>
      </c>
      <c r="F2461">
        <f>HLOOKUP("Prøve",data!$A$1:$AT$8036,A2461,FALSE)</f>
        <v>0</v>
      </c>
      <c r="G2461">
        <f>HLOOKUP("ScKode",data!$A$1:$AT$8036,A2461,FALSE)</f>
        <v>0</v>
      </c>
      <c r="H2461">
        <f>HLOOKUP("StofParameter",data!$A$1:$AT$8036,A2461,FALSE)</f>
        <v>0</v>
      </c>
      <c r="I2461">
        <f>HLOOKUP("Dato",data!$A$1:$AT$8036,A2461,FALSE)</f>
        <v>0</v>
      </c>
      <c r="J2461">
        <f>HLOOKUP("Resultat-attribut",data!$A$1:$AT$8036,A2461,FALSE)</f>
        <v>0</v>
      </c>
      <c r="K2461">
        <f>HLOOKUP("Resultat",data!$A$1:$AT$8036,A2461,FALSE)</f>
        <v>0</v>
      </c>
      <c r="L2461">
        <f>HLOOKUP("Enhed",data!$A$1:$AT$8036,A2461,FALSE)</f>
        <v>0</v>
      </c>
    </row>
    <row r="2462" spans="1:12" x14ac:dyDescent="0.2">
      <c r="A2462">
        <v>2461</v>
      </c>
      <c r="B2462">
        <f>HLOOKUP("Referencer",data!$A$1:$AT$8036,A2462,FALSE)</f>
        <v>0</v>
      </c>
      <c r="C2462">
        <f>HLOOKUP("Stedtekst",data!$A$1:$AT$8036,A2462,FALSE)</f>
        <v>0</v>
      </c>
      <c r="D2462">
        <f>HLOOKUP("Målested navn",data!$A$1:$AT$8036,A2462,FALSE)</f>
        <v>0</v>
      </c>
      <c r="E2462">
        <f>HLOOKUP("Prøvetagning",data!$A$1:$AT$8036,A2462,FALSE)</f>
        <v>0</v>
      </c>
      <c r="F2462">
        <f>HLOOKUP("Prøve",data!$A$1:$AT$8036,A2462,FALSE)</f>
        <v>0</v>
      </c>
      <c r="G2462">
        <f>HLOOKUP("ScKode",data!$A$1:$AT$8036,A2462,FALSE)</f>
        <v>0</v>
      </c>
      <c r="H2462">
        <f>HLOOKUP("StofParameter",data!$A$1:$AT$8036,A2462,FALSE)</f>
        <v>0</v>
      </c>
      <c r="I2462">
        <f>HLOOKUP("Dato",data!$A$1:$AT$8036,A2462,FALSE)</f>
        <v>0</v>
      </c>
      <c r="J2462">
        <f>HLOOKUP("Resultat-attribut",data!$A$1:$AT$8036,A2462,FALSE)</f>
        <v>0</v>
      </c>
      <c r="K2462">
        <f>HLOOKUP("Resultat",data!$A$1:$AT$8036,A2462,FALSE)</f>
        <v>0</v>
      </c>
      <c r="L2462">
        <f>HLOOKUP("Enhed",data!$A$1:$AT$8036,A2462,FALSE)</f>
        <v>0</v>
      </c>
    </row>
    <row r="2463" spans="1:12" x14ac:dyDescent="0.2">
      <c r="A2463">
        <v>2462</v>
      </c>
      <c r="B2463">
        <f>HLOOKUP("Referencer",data!$A$1:$AT$8036,A2463,FALSE)</f>
        <v>0</v>
      </c>
      <c r="C2463">
        <f>HLOOKUP("Stedtekst",data!$A$1:$AT$8036,A2463,FALSE)</f>
        <v>0</v>
      </c>
      <c r="D2463">
        <f>HLOOKUP("Målested navn",data!$A$1:$AT$8036,A2463,FALSE)</f>
        <v>0</v>
      </c>
      <c r="E2463">
        <f>HLOOKUP("Prøvetagning",data!$A$1:$AT$8036,A2463,FALSE)</f>
        <v>0</v>
      </c>
      <c r="F2463">
        <f>HLOOKUP("Prøve",data!$A$1:$AT$8036,A2463,FALSE)</f>
        <v>0</v>
      </c>
      <c r="G2463">
        <f>HLOOKUP("ScKode",data!$A$1:$AT$8036,A2463,FALSE)</f>
        <v>0</v>
      </c>
      <c r="H2463">
        <f>HLOOKUP("StofParameter",data!$A$1:$AT$8036,A2463,FALSE)</f>
        <v>0</v>
      </c>
      <c r="I2463">
        <f>HLOOKUP("Dato",data!$A$1:$AT$8036,A2463,FALSE)</f>
        <v>0</v>
      </c>
      <c r="J2463">
        <f>HLOOKUP("Resultat-attribut",data!$A$1:$AT$8036,A2463,FALSE)</f>
        <v>0</v>
      </c>
      <c r="K2463">
        <f>HLOOKUP("Resultat",data!$A$1:$AT$8036,A2463,FALSE)</f>
        <v>0</v>
      </c>
      <c r="L2463">
        <f>HLOOKUP("Enhed",data!$A$1:$AT$8036,A2463,FALSE)</f>
        <v>0</v>
      </c>
    </row>
    <row r="2464" spans="1:12" x14ac:dyDescent="0.2">
      <c r="A2464">
        <v>2463</v>
      </c>
      <c r="B2464">
        <f>HLOOKUP("Referencer",data!$A$1:$AT$8036,A2464,FALSE)</f>
        <v>0</v>
      </c>
      <c r="C2464">
        <f>HLOOKUP("Stedtekst",data!$A$1:$AT$8036,A2464,FALSE)</f>
        <v>0</v>
      </c>
      <c r="D2464">
        <f>HLOOKUP("Målested navn",data!$A$1:$AT$8036,A2464,FALSE)</f>
        <v>0</v>
      </c>
      <c r="E2464">
        <f>HLOOKUP("Prøvetagning",data!$A$1:$AT$8036,A2464,FALSE)</f>
        <v>0</v>
      </c>
      <c r="F2464">
        <f>HLOOKUP("Prøve",data!$A$1:$AT$8036,A2464,FALSE)</f>
        <v>0</v>
      </c>
      <c r="G2464">
        <f>HLOOKUP("ScKode",data!$A$1:$AT$8036,A2464,FALSE)</f>
        <v>0</v>
      </c>
      <c r="H2464">
        <f>HLOOKUP("StofParameter",data!$A$1:$AT$8036,A2464,FALSE)</f>
        <v>0</v>
      </c>
      <c r="I2464">
        <f>HLOOKUP("Dato",data!$A$1:$AT$8036,A2464,FALSE)</f>
        <v>0</v>
      </c>
      <c r="J2464">
        <f>HLOOKUP("Resultat-attribut",data!$A$1:$AT$8036,A2464,FALSE)</f>
        <v>0</v>
      </c>
      <c r="K2464">
        <f>HLOOKUP("Resultat",data!$A$1:$AT$8036,A2464,FALSE)</f>
        <v>0</v>
      </c>
      <c r="L2464">
        <f>HLOOKUP("Enhed",data!$A$1:$AT$8036,A2464,FALSE)</f>
        <v>0</v>
      </c>
    </row>
    <row r="2465" spans="1:12" x14ac:dyDescent="0.2">
      <c r="A2465">
        <v>2464</v>
      </c>
      <c r="B2465">
        <f>HLOOKUP("Referencer",data!$A$1:$AT$8036,A2465,FALSE)</f>
        <v>0</v>
      </c>
      <c r="C2465">
        <f>HLOOKUP("Stedtekst",data!$A$1:$AT$8036,A2465,FALSE)</f>
        <v>0</v>
      </c>
      <c r="D2465">
        <f>HLOOKUP("Målested navn",data!$A$1:$AT$8036,A2465,FALSE)</f>
        <v>0</v>
      </c>
      <c r="E2465">
        <f>HLOOKUP("Prøvetagning",data!$A$1:$AT$8036,A2465,FALSE)</f>
        <v>0</v>
      </c>
      <c r="F2465">
        <f>HLOOKUP("Prøve",data!$A$1:$AT$8036,A2465,FALSE)</f>
        <v>0</v>
      </c>
      <c r="G2465">
        <f>HLOOKUP("ScKode",data!$A$1:$AT$8036,A2465,FALSE)</f>
        <v>0</v>
      </c>
      <c r="H2465">
        <f>HLOOKUP("StofParameter",data!$A$1:$AT$8036,A2465,FALSE)</f>
        <v>0</v>
      </c>
      <c r="I2465">
        <f>HLOOKUP("Dato",data!$A$1:$AT$8036,A2465,FALSE)</f>
        <v>0</v>
      </c>
      <c r="J2465">
        <f>HLOOKUP("Resultat-attribut",data!$A$1:$AT$8036,A2465,FALSE)</f>
        <v>0</v>
      </c>
      <c r="K2465">
        <f>HLOOKUP("Resultat",data!$A$1:$AT$8036,A2465,FALSE)</f>
        <v>0</v>
      </c>
      <c r="L2465">
        <f>HLOOKUP("Enhed",data!$A$1:$AT$8036,A2465,FALSE)</f>
        <v>0</v>
      </c>
    </row>
    <row r="2466" spans="1:12" x14ac:dyDescent="0.2">
      <c r="A2466">
        <v>2465</v>
      </c>
      <c r="B2466">
        <f>HLOOKUP("Referencer",data!$A$1:$AT$8036,A2466,FALSE)</f>
        <v>0</v>
      </c>
      <c r="C2466">
        <f>HLOOKUP("Stedtekst",data!$A$1:$AT$8036,A2466,FALSE)</f>
        <v>0</v>
      </c>
      <c r="D2466">
        <f>HLOOKUP("Målested navn",data!$A$1:$AT$8036,A2466,FALSE)</f>
        <v>0</v>
      </c>
      <c r="E2466">
        <f>HLOOKUP("Prøvetagning",data!$A$1:$AT$8036,A2466,FALSE)</f>
        <v>0</v>
      </c>
      <c r="F2466">
        <f>HLOOKUP("Prøve",data!$A$1:$AT$8036,A2466,FALSE)</f>
        <v>0</v>
      </c>
      <c r="G2466">
        <f>HLOOKUP("ScKode",data!$A$1:$AT$8036,A2466,FALSE)</f>
        <v>0</v>
      </c>
      <c r="H2466">
        <f>HLOOKUP("StofParameter",data!$A$1:$AT$8036,A2466,FALSE)</f>
        <v>0</v>
      </c>
      <c r="I2466">
        <f>HLOOKUP("Dato",data!$A$1:$AT$8036,A2466,FALSE)</f>
        <v>0</v>
      </c>
      <c r="J2466">
        <f>HLOOKUP("Resultat-attribut",data!$A$1:$AT$8036,A2466,FALSE)</f>
        <v>0</v>
      </c>
      <c r="K2466">
        <f>HLOOKUP("Resultat",data!$A$1:$AT$8036,A2466,FALSE)</f>
        <v>0</v>
      </c>
      <c r="L2466">
        <f>HLOOKUP("Enhed",data!$A$1:$AT$8036,A2466,FALSE)</f>
        <v>0</v>
      </c>
    </row>
    <row r="2467" spans="1:12" x14ac:dyDescent="0.2">
      <c r="A2467">
        <v>2466</v>
      </c>
      <c r="B2467">
        <f>HLOOKUP("Referencer",data!$A$1:$AT$8036,A2467,FALSE)</f>
        <v>0</v>
      </c>
      <c r="C2467">
        <f>HLOOKUP("Stedtekst",data!$A$1:$AT$8036,A2467,FALSE)</f>
        <v>0</v>
      </c>
      <c r="D2467">
        <f>HLOOKUP("Målested navn",data!$A$1:$AT$8036,A2467,FALSE)</f>
        <v>0</v>
      </c>
      <c r="E2467">
        <f>HLOOKUP("Prøvetagning",data!$A$1:$AT$8036,A2467,FALSE)</f>
        <v>0</v>
      </c>
      <c r="F2467">
        <f>HLOOKUP("Prøve",data!$A$1:$AT$8036,A2467,FALSE)</f>
        <v>0</v>
      </c>
      <c r="G2467">
        <f>HLOOKUP("ScKode",data!$A$1:$AT$8036,A2467,FALSE)</f>
        <v>0</v>
      </c>
      <c r="H2467">
        <f>HLOOKUP("StofParameter",data!$A$1:$AT$8036,A2467,FALSE)</f>
        <v>0</v>
      </c>
      <c r="I2467">
        <f>HLOOKUP("Dato",data!$A$1:$AT$8036,A2467,FALSE)</f>
        <v>0</v>
      </c>
      <c r="J2467">
        <f>HLOOKUP("Resultat-attribut",data!$A$1:$AT$8036,A2467,FALSE)</f>
        <v>0</v>
      </c>
      <c r="K2467">
        <f>HLOOKUP("Resultat",data!$A$1:$AT$8036,A2467,FALSE)</f>
        <v>0</v>
      </c>
      <c r="L2467">
        <f>HLOOKUP("Enhed",data!$A$1:$AT$8036,A2467,FALSE)</f>
        <v>0</v>
      </c>
    </row>
    <row r="2468" spans="1:12" x14ac:dyDescent="0.2">
      <c r="A2468">
        <v>2467</v>
      </c>
      <c r="B2468">
        <f>HLOOKUP("Referencer",data!$A$1:$AT$8036,A2468,FALSE)</f>
        <v>0</v>
      </c>
      <c r="C2468">
        <f>HLOOKUP("Stedtekst",data!$A$1:$AT$8036,A2468,FALSE)</f>
        <v>0</v>
      </c>
      <c r="D2468">
        <f>HLOOKUP("Målested navn",data!$A$1:$AT$8036,A2468,FALSE)</f>
        <v>0</v>
      </c>
      <c r="E2468">
        <f>HLOOKUP("Prøvetagning",data!$A$1:$AT$8036,A2468,FALSE)</f>
        <v>0</v>
      </c>
      <c r="F2468">
        <f>HLOOKUP("Prøve",data!$A$1:$AT$8036,A2468,FALSE)</f>
        <v>0</v>
      </c>
      <c r="G2468">
        <f>HLOOKUP("ScKode",data!$A$1:$AT$8036,A2468,FALSE)</f>
        <v>0</v>
      </c>
      <c r="H2468">
        <f>HLOOKUP("StofParameter",data!$A$1:$AT$8036,A2468,FALSE)</f>
        <v>0</v>
      </c>
      <c r="I2468">
        <f>HLOOKUP("Dato",data!$A$1:$AT$8036,A2468,FALSE)</f>
        <v>0</v>
      </c>
      <c r="J2468">
        <f>HLOOKUP("Resultat-attribut",data!$A$1:$AT$8036,A2468,FALSE)</f>
        <v>0</v>
      </c>
      <c r="K2468">
        <f>HLOOKUP("Resultat",data!$A$1:$AT$8036,A2468,FALSE)</f>
        <v>0</v>
      </c>
      <c r="L2468">
        <f>HLOOKUP("Enhed",data!$A$1:$AT$8036,A2468,FALSE)</f>
        <v>0</v>
      </c>
    </row>
    <row r="2469" spans="1:12" x14ac:dyDescent="0.2">
      <c r="A2469">
        <v>2468</v>
      </c>
      <c r="B2469">
        <f>HLOOKUP("Referencer",data!$A$1:$AT$8036,A2469,FALSE)</f>
        <v>0</v>
      </c>
      <c r="C2469">
        <f>HLOOKUP("Stedtekst",data!$A$1:$AT$8036,A2469,FALSE)</f>
        <v>0</v>
      </c>
      <c r="D2469">
        <f>HLOOKUP("Målested navn",data!$A$1:$AT$8036,A2469,FALSE)</f>
        <v>0</v>
      </c>
      <c r="E2469">
        <f>HLOOKUP("Prøvetagning",data!$A$1:$AT$8036,A2469,FALSE)</f>
        <v>0</v>
      </c>
      <c r="F2469">
        <f>HLOOKUP("Prøve",data!$A$1:$AT$8036,A2469,FALSE)</f>
        <v>0</v>
      </c>
      <c r="G2469">
        <f>HLOOKUP("ScKode",data!$A$1:$AT$8036,A2469,FALSE)</f>
        <v>0</v>
      </c>
      <c r="H2469">
        <f>HLOOKUP("StofParameter",data!$A$1:$AT$8036,A2469,FALSE)</f>
        <v>0</v>
      </c>
      <c r="I2469">
        <f>HLOOKUP("Dato",data!$A$1:$AT$8036,A2469,FALSE)</f>
        <v>0</v>
      </c>
      <c r="J2469">
        <f>HLOOKUP("Resultat-attribut",data!$A$1:$AT$8036,A2469,FALSE)</f>
        <v>0</v>
      </c>
      <c r="K2469">
        <f>HLOOKUP("Resultat",data!$A$1:$AT$8036,A2469,FALSE)</f>
        <v>0</v>
      </c>
      <c r="L2469">
        <f>HLOOKUP("Enhed",data!$A$1:$AT$8036,A2469,FALSE)</f>
        <v>0</v>
      </c>
    </row>
    <row r="2470" spans="1:12" x14ac:dyDescent="0.2">
      <c r="A2470">
        <v>2469</v>
      </c>
      <c r="B2470">
        <f>HLOOKUP("Referencer",data!$A$1:$AT$8036,A2470,FALSE)</f>
        <v>0</v>
      </c>
      <c r="C2470">
        <f>HLOOKUP("Stedtekst",data!$A$1:$AT$8036,A2470,FALSE)</f>
        <v>0</v>
      </c>
      <c r="D2470">
        <f>HLOOKUP("Målested navn",data!$A$1:$AT$8036,A2470,FALSE)</f>
        <v>0</v>
      </c>
      <c r="E2470">
        <f>HLOOKUP("Prøvetagning",data!$A$1:$AT$8036,A2470,FALSE)</f>
        <v>0</v>
      </c>
      <c r="F2470">
        <f>HLOOKUP("Prøve",data!$A$1:$AT$8036,A2470,FALSE)</f>
        <v>0</v>
      </c>
      <c r="G2470">
        <f>HLOOKUP("ScKode",data!$A$1:$AT$8036,A2470,FALSE)</f>
        <v>0</v>
      </c>
      <c r="H2470">
        <f>HLOOKUP("StofParameter",data!$A$1:$AT$8036,A2470,FALSE)</f>
        <v>0</v>
      </c>
      <c r="I2470">
        <f>HLOOKUP("Dato",data!$A$1:$AT$8036,A2470,FALSE)</f>
        <v>0</v>
      </c>
      <c r="J2470">
        <f>HLOOKUP("Resultat-attribut",data!$A$1:$AT$8036,A2470,FALSE)</f>
        <v>0</v>
      </c>
      <c r="K2470">
        <f>HLOOKUP("Resultat",data!$A$1:$AT$8036,A2470,FALSE)</f>
        <v>0</v>
      </c>
      <c r="L2470">
        <f>HLOOKUP("Enhed",data!$A$1:$AT$8036,A2470,FALSE)</f>
        <v>0</v>
      </c>
    </row>
    <row r="2471" spans="1:12" x14ac:dyDescent="0.2">
      <c r="A2471">
        <v>2470</v>
      </c>
      <c r="B2471">
        <f>HLOOKUP("Referencer",data!$A$1:$AT$8036,A2471,FALSE)</f>
        <v>0</v>
      </c>
      <c r="C2471">
        <f>HLOOKUP("Stedtekst",data!$A$1:$AT$8036,A2471,FALSE)</f>
        <v>0</v>
      </c>
      <c r="D2471">
        <f>HLOOKUP("Målested navn",data!$A$1:$AT$8036,A2471,FALSE)</f>
        <v>0</v>
      </c>
      <c r="E2471">
        <f>HLOOKUP("Prøvetagning",data!$A$1:$AT$8036,A2471,FALSE)</f>
        <v>0</v>
      </c>
      <c r="F2471">
        <f>HLOOKUP("Prøve",data!$A$1:$AT$8036,A2471,FALSE)</f>
        <v>0</v>
      </c>
      <c r="G2471">
        <f>HLOOKUP("ScKode",data!$A$1:$AT$8036,A2471,FALSE)</f>
        <v>0</v>
      </c>
      <c r="H2471">
        <f>HLOOKUP("StofParameter",data!$A$1:$AT$8036,A2471,FALSE)</f>
        <v>0</v>
      </c>
      <c r="I2471">
        <f>HLOOKUP("Dato",data!$A$1:$AT$8036,A2471,FALSE)</f>
        <v>0</v>
      </c>
      <c r="J2471">
        <f>HLOOKUP("Resultat-attribut",data!$A$1:$AT$8036,A2471,FALSE)</f>
        <v>0</v>
      </c>
      <c r="K2471">
        <f>HLOOKUP("Resultat",data!$A$1:$AT$8036,A2471,FALSE)</f>
        <v>0</v>
      </c>
      <c r="L2471">
        <f>HLOOKUP("Enhed",data!$A$1:$AT$8036,A2471,FALSE)</f>
        <v>0</v>
      </c>
    </row>
    <row r="2472" spans="1:12" x14ac:dyDescent="0.2">
      <c r="A2472">
        <v>2471</v>
      </c>
      <c r="B2472">
        <f>HLOOKUP("Referencer",data!$A$1:$AT$8036,A2472,FALSE)</f>
        <v>0</v>
      </c>
      <c r="C2472">
        <f>HLOOKUP("Stedtekst",data!$A$1:$AT$8036,A2472,FALSE)</f>
        <v>0</v>
      </c>
      <c r="D2472">
        <f>HLOOKUP("Målested navn",data!$A$1:$AT$8036,A2472,FALSE)</f>
        <v>0</v>
      </c>
      <c r="E2472">
        <f>HLOOKUP("Prøvetagning",data!$A$1:$AT$8036,A2472,FALSE)</f>
        <v>0</v>
      </c>
      <c r="F2472">
        <f>HLOOKUP("Prøve",data!$A$1:$AT$8036,A2472,FALSE)</f>
        <v>0</v>
      </c>
      <c r="G2472">
        <f>HLOOKUP("ScKode",data!$A$1:$AT$8036,A2472,FALSE)</f>
        <v>0</v>
      </c>
      <c r="H2472">
        <f>HLOOKUP("StofParameter",data!$A$1:$AT$8036,A2472,FALSE)</f>
        <v>0</v>
      </c>
      <c r="I2472">
        <f>HLOOKUP("Dato",data!$A$1:$AT$8036,A2472,FALSE)</f>
        <v>0</v>
      </c>
      <c r="J2472">
        <f>HLOOKUP("Resultat-attribut",data!$A$1:$AT$8036,A2472,FALSE)</f>
        <v>0</v>
      </c>
      <c r="K2472">
        <f>HLOOKUP("Resultat",data!$A$1:$AT$8036,A2472,FALSE)</f>
        <v>0</v>
      </c>
      <c r="L2472">
        <f>HLOOKUP("Enhed",data!$A$1:$AT$8036,A2472,FALSE)</f>
        <v>0</v>
      </c>
    </row>
    <row r="2473" spans="1:12" x14ac:dyDescent="0.2">
      <c r="A2473">
        <v>2472</v>
      </c>
      <c r="B2473">
        <f>HLOOKUP("Referencer",data!$A$1:$AT$8036,A2473,FALSE)</f>
        <v>0</v>
      </c>
      <c r="C2473">
        <f>HLOOKUP("Stedtekst",data!$A$1:$AT$8036,A2473,FALSE)</f>
        <v>0</v>
      </c>
      <c r="D2473">
        <f>HLOOKUP("Målested navn",data!$A$1:$AT$8036,A2473,FALSE)</f>
        <v>0</v>
      </c>
      <c r="E2473">
        <f>HLOOKUP("Prøvetagning",data!$A$1:$AT$8036,A2473,FALSE)</f>
        <v>0</v>
      </c>
      <c r="F2473">
        <f>HLOOKUP("Prøve",data!$A$1:$AT$8036,A2473,FALSE)</f>
        <v>0</v>
      </c>
      <c r="G2473">
        <f>HLOOKUP("ScKode",data!$A$1:$AT$8036,A2473,FALSE)</f>
        <v>0</v>
      </c>
      <c r="H2473">
        <f>HLOOKUP("StofParameter",data!$A$1:$AT$8036,A2473,FALSE)</f>
        <v>0</v>
      </c>
      <c r="I2473">
        <f>HLOOKUP("Dato",data!$A$1:$AT$8036,A2473,FALSE)</f>
        <v>0</v>
      </c>
      <c r="J2473">
        <f>HLOOKUP("Resultat-attribut",data!$A$1:$AT$8036,A2473,FALSE)</f>
        <v>0</v>
      </c>
      <c r="K2473">
        <f>HLOOKUP("Resultat",data!$A$1:$AT$8036,A2473,FALSE)</f>
        <v>0</v>
      </c>
      <c r="L2473">
        <f>HLOOKUP("Enhed",data!$A$1:$AT$8036,A2473,FALSE)</f>
        <v>0</v>
      </c>
    </row>
    <row r="2474" spans="1:12" x14ac:dyDescent="0.2">
      <c r="A2474">
        <v>2473</v>
      </c>
      <c r="B2474">
        <f>HLOOKUP("Referencer",data!$A$1:$AT$8036,A2474,FALSE)</f>
        <v>0</v>
      </c>
      <c r="C2474">
        <f>HLOOKUP("Stedtekst",data!$A$1:$AT$8036,A2474,FALSE)</f>
        <v>0</v>
      </c>
      <c r="D2474">
        <f>HLOOKUP("Målested navn",data!$A$1:$AT$8036,A2474,FALSE)</f>
        <v>0</v>
      </c>
      <c r="E2474">
        <f>HLOOKUP("Prøvetagning",data!$A$1:$AT$8036,A2474,FALSE)</f>
        <v>0</v>
      </c>
      <c r="F2474">
        <f>HLOOKUP("Prøve",data!$A$1:$AT$8036,A2474,FALSE)</f>
        <v>0</v>
      </c>
      <c r="G2474">
        <f>HLOOKUP("ScKode",data!$A$1:$AT$8036,A2474,FALSE)</f>
        <v>0</v>
      </c>
      <c r="H2474">
        <f>HLOOKUP("StofParameter",data!$A$1:$AT$8036,A2474,FALSE)</f>
        <v>0</v>
      </c>
      <c r="I2474">
        <f>HLOOKUP("Dato",data!$A$1:$AT$8036,A2474,FALSE)</f>
        <v>0</v>
      </c>
      <c r="J2474">
        <f>HLOOKUP("Resultat-attribut",data!$A$1:$AT$8036,A2474,FALSE)</f>
        <v>0</v>
      </c>
      <c r="K2474">
        <f>HLOOKUP("Resultat",data!$A$1:$AT$8036,A2474,FALSE)</f>
        <v>0</v>
      </c>
      <c r="L2474">
        <f>HLOOKUP("Enhed",data!$A$1:$AT$8036,A2474,FALSE)</f>
        <v>0</v>
      </c>
    </row>
    <row r="2475" spans="1:12" x14ac:dyDescent="0.2">
      <c r="A2475">
        <v>2474</v>
      </c>
      <c r="B2475">
        <f>HLOOKUP("Referencer",data!$A$1:$AT$8036,A2475,FALSE)</f>
        <v>0</v>
      </c>
      <c r="C2475">
        <f>HLOOKUP("Stedtekst",data!$A$1:$AT$8036,A2475,FALSE)</f>
        <v>0</v>
      </c>
      <c r="D2475">
        <f>HLOOKUP("Målested navn",data!$A$1:$AT$8036,A2475,FALSE)</f>
        <v>0</v>
      </c>
      <c r="E2475">
        <f>HLOOKUP("Prøvetagning",data!$A$1:$AT$8036,A2475,FALSE)</f>
        <v>0</v>
      </c>
      <c r="F2475">
        <f>HLOOKUP("Prøve",data!$A$1:$AT$8036,A2475,FALSE)</f>
        <v>0</v>
      </c>
      <c r="G2475">
        <f>HLOOKUP("ScKode",data!$A$1:$AT$8036,A2475,FALSE)</f>
        <v>0</v>
      </c>
      <c r="H2475">
        <f>HLOOKUP("StofParameter",data!$A$1:$AT$8036,A2475,FALSE)</f>
        <v>0</v>
      </c>
      <c r="I2475">
        <f>HLOOKUP("Dato",data!$A$1:$AT$8036,A2475,FALSE)</f>
        <v>0</v>
      </c>
      <c r="J2475">
        <f>HLOOKUP("Resultat-attribut",data!$A$1:$AT$8036,A2475,FALSE)</f>
        <v>0</v>
      </c>
      <c r="K2475">
        <f>HLOOKUP("Resultat",data!$A$1:$AT$8036,A2475,FALSE)</f>
        <v>0</v>
      </c>
      <c r="L2475">
        <f>HLOOKUP("Enhed",data!$A$1:$AT$8036,A2475,FALSE)</f>
        <v>0</v>
      </c>
    </row>
    <row r="2476" spans="1:12" x14ac:dyDescent="0.2">
      <c r="A2476">
        <v>2475</v>
      </c>
      <c r="B2476">
        <f>HLOOKUP("Referencer",data!$A$1:$AT$8036,A2476,FALSE)</f>
        <v>0</v>
      </c>
      <c r="C2476">
        <f>HLOOKUP("Stedtekst",data!$A$1:$AT$8036,A2476,FALSE)</f>
        <v>0</v>
      </c>
      <c r="D2476">
        <f>HLOOKUP("Målested navn",data!$A$1:$AT$8036,A2476,FALSE)</f>
        <v>0</v>
      </c>
      <c r="E2476">
        <f>HLOOKUP("Prøvetagning",data!$A$1:$AT$8036,A2476,FALSE)</f>
        <v>0</v>
      </c>
      <c r="F2476">
        <f>HLOOKUP("Prøve",data!$A$1:$AT$8036,A2476,FALSE)</f>
        <v>0</v>
      </c>
      <c r="G2476">
        <f>HLOOKUP("ScKode",data!$A$1:$AT$8036,A2476,FALSE)</f>
        <v>0</v>
      </c>
      <c r="H2476">
        <f>HLOOKUP("StofParameter",data!$A$1:$AT$8036,A2476,FALSE)</f>
        <v>0</v>
      </c>
      <c r="I2476">
        <f>HLOOKUP("Dato",data!$A$1:$AT$8036,A2476,FALSE)</f>
        <v>0</v>
      </c>
      <c r="J2476">
        <f>HLOOKUP("Resultat-attribut",data!$A$1:$AT$8036,A2476,FALSE)</f>
        <v>0</v>
      </c>
      <c r="K2476">
        <f>HLOOKUP("Resultat",data!$A$1:$AT$8036,A2476,FALSE)</f>
        <v>0</v>
      </c>
      <c r="L2476">
        <f>HLOOKUP("Enhed",data!$A$1:$AT$8036,A2476,FALSE)</f>
        <v>0</v>
      </c>
    </row>
    <row r="2477" spans="1:12" x14ac:dyDescent="0.2">
      <c r="A2477">
        <v>2476</v>
      </c>
      <c r="B2477">
        <f>HLOOKUP("Referencer",data!$A$1:$AT$8036,A2477,FALSE)</f>
        <v>0</v>
      </c>
      <c r="C2477">
        <f>HLOOKUP("Stedtekst",data!$A$1:$AT$8036,A2477,FALSE)</f>
        <v>0</v>
      </c>
      <c r="D2477">
        <f>HLOOKUP("Målested navn",data!$A$1:$AT$8036,A2477,FALSE)</f>
        <v>0</v>
      </c>
      <c r="E2477">
        <f>HLOOKUP("Prøvetagning",data!$A$1:$AT$8036,A2477,FALSE)</f>
        <v>0</v>
      </c>
      <c r="F2477">
        <f>HLOOKUP("Prøve",data!$A$1:$AT$8036,A2477,FALSE)</f>
        <v>0</v>
      </c>
      <c r="G2477">
        <f>HLOOKUP("ScKode",data!$A$1:$AT$8036,A2477,FALSE)</f>
        <v>0</v>
      </c>
      <c r="H2477">
        <f>HLOOKUP("StofParameter",data!$A$1:$AT$8036,A2477,FALSE)</f>
        <v>0</v>
      </c>
      <c r="I2477">
        <f>HLOOKUP("Dato",data!$A$1:$AT$8036,A2477,FALSE)</f>
        <v>0</v>
      </c>
      <c r="J2477">
        <f>HLOOKUP("Resultat-attribut",data!$A$1:$AT$8036,A2477,FALSE)</f>
        <v>0</v>
      </c>
      <c r="K2477">
        <f>HLOOKUP("Resultat",data!$A$1:$AT$8036,A2477,FALSE)</f>
        <v>0</v>
      </c>
      <c r="L2477">
        <f>HLOOKUP("Enhed",data!$A$1:$AT$8036,A2477,FALSE)</f>
        <v>0</v>
      </c>
    </row>
    <row r="2478" spans="1:12" x14ac:dyDescent="0.2">
      <c r="A2478">
        <v>2477</v>
      </c>
      <c r="B2478">
        <f>HLOOKUP("Referencer",data!$A$1:$AT$8036,A2478,FALSE)</f>
        <v>0</v>
      </c>
      <c r="C2478">
        <f>HLOOKUP("Stedtekst",data!$A$1:$AT$8036,A2478,FALSE)</f>
        <v>0</v>
      </c>
      <c r="D2478">
        <f>HLOOKUP("Målested navn",data!$A$1:$AT$8036,A2478,FALSE)</f>
        <v>0</v>
      </c>
      <c r="E2478">
        <f>HLOOKUP("Prøvetagning",data!$A$1:$AT$8036,A2478,FALSE)</f>
        <v>0</v>
      </c>
      <c r="F2478">
        <f>HLOOKUP("Prøve",data!$A$1:$AT$8036,A2478,FALSE)</f>
        <v>0</v>
      </c>
      <c r="G2478">
        <f>HLOOKUP("ScKode",data!$A$1:$AT$8036,A2478,FALSE)</f>
        <v>0</v>
      </c>
      <c r="H2478">
        <f>HLOOKUP("StofParameter",data!$A$1:$AT$8036,A2478,FALSE)</f>
        <v>0</v>
      </c>
      <c r="I2478">
        <f>HLOOKUP("Dato",data!$A$1:$AT$8036,A2478,FALSE)</f>
        <v>0</v>
      </c>
      <c r="J2478">
        <f>HLOOKUP("Resultat-attribut",data!$A$1:$AT$8036,A2478,FALSE)</f>
        <v>0</v>
      </c>
      <c r="K2478">
        <f>HLOOKUP("Resultat",data!$A$1:$AT$8036,A2478,FALSE)</f>
        <v>0</v>
      </c>
      <c r="L2478">
        <f>HLOOKUP("Enhed",data!$A$1:$AT$8036,A2478,FALSE)</f>
        <v>0</v>
      </c>
    </row>
    <row r="2479" spans="1:12" x14ac:dyDescent="0.2">
      <c r="A2479">
        <v>2478</v>
      </c>
      <c r="B2479">
        <f>HLOOKUP("Referencer",data!$A$1:$AT$8036,A2479,FALSE)</f>
        <v>0</v>
      </c>
      <c r="C2479">
        <f>HLOOKUP("Stedtekst",data!$A$1:$AT$8036,A2479,FALSE)</f>
        <v>0</v>
      </c>
      <c r="D2479">
        <f>HLOOKUP("Målested navn",data!$A$1:$AT$8036,A2479,FALSE)</f>
        <v>0</v>
      </c>
      <c r="E2479">
        <f>HLOOKUP("Prøvetagning",data!$A$1:$AT$8036,A2479,FALSE)</f>
        <v>0</v>
      </c>
      <c r="F2479">
        <f>HLOOKUP("Prøve",data!$A$1:$AT$8036,A2479,FALSE)</f>
        <v>0</v>
      </c>
      <c r="G2479">
        <f>HLOOKUP("ScKode",data!$A$1:$AT$8036,A2479,FALSE)</f>
        <v>0</v>
      </c>
      <c r="H2479">
        <f>HLOOKUP("StofParameter",data!$A$1:$AT$8036,A2479,FALSE)</f>
        <v>0</v>
      </c>
      <c r="I2479">
        <f>HLOOKUP("Dato",data!$A$1:$AT$8036,A2479,FALSE)</f>
        <v>0</v>
      </c>
      <c r="J2479">
        <f>HLOOKUP("Resultat-attribut",data!$A$1:$AT$8036,A2479,FALSE)</f>
        <v>0</v>
      </c>
      <c r="K2479">
        <f>HLOOKUP("Resultat",data!$A$1:$AT$8036,A2479,FALSE)</f>
        <v>0</v>
      </c>
      <c r="L2479">
        <f>HLOOKUP("Enhed",data!$A$1:$AT$8036,A2479,FALSE)</f>
        <v>0</v>
      </c>
    </row>
    <row r="2480" spans="1:12" x14ac:dyDescent="0.2">
      <c r="A2480">
        <v>2479</v>
      </c>
      <c r="B2480">
        <f>HLOOKUP("Referencer",data!$A$1:$AT$8036,A2480,FALSE)</f>
        <v>0</v>
      </c>
      <c r="C2480">
        <f>HLOOKUP("Stedtekst",data!$A$1:$AT$8036,A2480,FALSE)</f>
        <v>0</v>
      </c>
      <c r="D2480">
        <f>HLOOKUP("Målested navn",data!$A$1:$AT$8036,A2480,FALSE)</f>
        <v>0</v>
      </c>
      <c r="E2480">
        <f>HLOOKUP("Prøvetagning",data!$A$1:$AT$8036,A2480,FALSE)</f>
        <v>0</v>
      </c>
      <c r="F2480">
        <f>HLOOKUP("Prøve",data!$A$1:$AT$8036,A2480,FALSE)</f>
        <v>0</v>
      </c>
      <c r="G2480">
        <f>HLOOKUP("ScKode",data!$A$1:$AT$8036,A2480,FALSE)</f>
        <v>0</v>
      </c>
      <c r="H2480">
        <f>HLOOKUP("StofParameter",data!$A$1:$AT$8036,A2480,FALSE)</f>
        <v>0</v>
      </c>
      <c r="I2480">
        <f>HLOOKUP("Dato",data!$A$1:$AT$8036,A2480,FALSE)</f>
        <v>0</v>
      </c>
      <c r="J2480">
        <f>HLOOKUP("Resultat-attribut",data!$A$1:$AT$8036,A2480,FALSE)</f>
        <v>0</v>
      </c>
      <c r="K2480">
        <f>HLOOKUP("Resultat",data!$A$1:$AT$8036,A2480,FALSE)</f>
        <v>0</v>
      </c>
      <c r="L2480">
        <f>HLOOKUP("Enhed",data!$A$1:$AT$8036,A2480,FALSE)</f>
        <v>0</v>
      </c>
    </row>
    <row r="2481" spans="1:12" x14ac:dyDescent="0.2">
      <c r="A2481">
        <v>2480</v>
      </c>
      <c r="B2481">
        <f>HLOOKUP("Referencer",data!$A$1:$AT$8036,A2481,FALSE)</f>
        <v>0</v>
      </c>
      <c r="C2481">
        <f>HLOOKUP("Stedtekst",data!$A$1:$AT$8036,A2481,FALSE)</f>
        <v>0</v>
      </c>
      <c r="D2481">
        <f>HLOOKUP("Målested navn",data!$A$1:$AT$8036,A2481,FALSE)</f>
        <v>0</v>
      </c>
      <c r="E2481">
        <f>HLOOKUP("Prøvetagning",data!$A$1:$AT$8036,A2481,FALSE)</f>
        <v>0</v>
      </c>
      <c r="F2481">
        <f>HLOOKUP("Prøve",data!$A$1:$AT$8036,A2481,FALSE)</f>
        <v>0</v>
      </c>
      <c r="G2481">
        <f>HLOOKUP("ScKode",data!$A$1:$AT$8036,A2481,FALSE)</f>
        <v>0</v>
      </c>
      <c r="H2481">
        <f>HLOOKUP("StofParameter",data!$A$1:$AT$8036,A2481,FALSE)</f>
        <v>0</v>
      </c>
      <c r="I2481">
        <f>HLOOKUP("Dato",data!$A$1:$AT$8036,A2481,FALSE)</f>
        <v>0</v>
      </c>
      <c r="J2481">
        <f>HLOOKUP("Resultat-attribut",data!$A$1:$AT$8036,A2481,FALSE)</f>
        <v>0</v>
      </c>
      <c r="K2481">
        <f>HLOOKUP("Resultat",data!$A$1:$AT$8036,A2481,FALSE)</f>
        <v>0</v>
      </c>
      <c r="L2481">
        <f>HLOOKUP("Enhed",data!$A$1:$AT$8036,A2481,FALSE)</f>
        <v>0</v>
      </c>
    </row>
    <row r="2482" spans="1:12" x14ac:dyDescent="0.2">
      <c r="A2482">
        <v>2481</v>
      </c>
      <c r="B2482">
        <f>HLOOKUP("Referencer",data!$A$1:$AT$8036,A2482,FALSE)</f>
        <v>0</v>
      </c>
      <c r="C2482">
        <f>HLOOKUP("Stedtekst",data!$A$1:$AT$8036,A2482,FALSE)</f>
        <v>0</v>
      </c>
      <c r="D2482">
        <f>HLOOKUP("Målested navn",data!$A$1:$AT$8036,A2482,FALSE)</f>
        <v>0</v>
      </c>
      <c r="E2482">
        <f>HLOOKUP("Prøvetagning",data!$A$1:$AT$8036,A2482,FALSE)</f>
        <v>0</v>
      </c>
      <c r="F2482">
        <f>HLOOKUP("Prøve",data!$A$1:$AT$8036,A2482,FALSE)</f>
        <v>0</v>
      </c>
      <c r="G2482">
        <f>HLOOKUP("ScKode",data!$A$1:$AT$8036,A2482,FALSE)</f>
        <v>0</v>
      </c>
      <c r="H2482">
        <f>HLOOKUP("StofParameter",data!$A$1:$AT$8036,A2482,FALSE)</f>
        <v>0</v>
      </c>
      <c r="I2482">
        <f>HLOOKUP("Dato",data!$A$1:$AT$8036,A2482,FALSE)</f>
        <v>0</v>
      </c>
      <c r="J2482">
        <f>HLOOKUP("Resultat-attribut",data!$A$1:$AT$8036,A2482,FALSE)</f>
        <v>0</v>
      </c>
      <c r="K2482">
        <f>HLOOKUP("Resultat",data!$A$1:$AT$8036,A2482,FALSE)</f>
        <v>0</v>
      </c>
      <c r="L2482">
        <f>HLOOKUP("Enhed",data!$A$1:$AT$8036,A2482,FALSE)</f>
        <v>0</v>
      </c>
    </row>
    <row r="2483" spans="1:12" x14ac:dyDescent="0.2">
      <c r="A2483">
        <v>2482</v>
      </c>
      <c r="B2483">
        <f>HLOOKUP("Referencer",data!$A$1:$AT$8036,A2483,FALSE)</f>
        <v>0</v>
      </c>
      <c r="C2483">
        <f>HLOOKUP("Stedtekst",data!$A$1:$AT$8036,A2483,FALSE)</f>
        <v>0</v>
      </c>
      <c r="D2483">
        <f>HLOOKUP("Målested navn",data!$A$1:$AT$8036,A2483,FALSE)</f>
        <v>0</v>
      </c>
      <c r="E2483">
        <f>HLOOKUP("Prøvetagning",data!$A$1:$AT$8036,A2483,FALSE)</f>
        <v>0</v>
      </c>
      <c r="F2483">
        <f>HLOOKUP("Prøve",data!$A$1:$AT$8036,A2483,FALSE)</f>
        <v>0</v>
      </c>
      <c r="G2483">
        <f>HLOOKUP("ScKode",data!$A$1:$AT$8036,A2483,FALSE)</f>
        <v>0</v>
      </c>
      <c r="H2483">
        <f>HLOOKUP("StofParameter",data!$A$1:$AT$8036,A2483,FALSE)</f>
        <v>0</v>
      </c>
      <c r="I2483">
        <f>HLOOKUP("Dato",data!$A$1:$AT$8036,A2483,FALSE)</f>
        <v>0</v>
      </c>
      <c r="J2483">
        <f>HLOOKUP("Resultat-attribut",data!$A$1:$AT$8036,A2483,FALSE)</f>
        <v>0</v>
      </c>
      <c r="K2483">
        <f>HLOOKUP("Resultat",data!$A$1:$AT$8036,A2483,FALSE)</f>
        <v>0</v>
      </c>
      <c r="L2483">
        <f>HLOOKUP("Enhed",data!$A$1:$AT$8036,A2483,FALSE)</f>
        <v>0</v>
      </c>
    </row>
    <row r="2484" spans="1:12" x14ac:dyDescent="0.2">
      <c r="A2484">
        <v>2483</v>
      </c>
      <c r="B2484">
        <f>HLOOKUP("Referencer",data!$A$1:$AT$8036,A2484,FALSE)</f>
        <v>0</v>
      </c>
      <c r="C2484">
        <f>HLOOKUP("Stedtekst",data!$A$1:$AT$8036,A2484,FALSE)</f>
        <v>0</v>
      </c>
      <c r="D2484">
        <f>HLOOKUP("Målested navn",data!$A$1:$AT$8036,A2484,FALSE)</f>
        <v>0</v>
      </c>
      <c r="E2484">
        <f>HLOOKUP("Prøvetagning",data!$A$1:$AT$8036,A2484,FALSE)</f>
        <v>0</v>
      </c>
      <c r="F2484">
        <f>HLOOKUP("Prøve",data!$A$1:$AT$8036,A2484,FALSE)</f>
        <v>0</v>
      </c>
      <c r="G2484">
        <f>HLOOKUP("ScKode",data!$A$1:$AT$8036,A2484,FALSE)</f>
        <v>0</v>
      </c>
      <c r="H2484">
        <f>HLOOKUP("StofParameter",data!$A$1:$AT$8036,A2484,FALSE)</f>
        <v>0</v>
      </c>
      <c r="I2484">
        <f>HLOOKUP("Dato",data!$A$1:$AT$8036,A2484,FALSE)</f>
        <v>0</v>
      </c>
      <c r="J2484">
        <f>HLOOKUP("Resultat-attribut",data!$A$1:$AT$8036,A2484,FALSE)</f>
        <v>0</v>
      </c>
      <c r="K2484">
        <f>HLOOKUP("Resultat",data!$A$1:$AT$8036,A2484,FALSE)</f>
        <v>0</v>
      </c>
      <c r="L2484">
        <f>HLOOKUP("Enhed",data!$A$1:$AT$8036,A2484,FALSE)</f>
        <v>0</v>
      </c>
    </row>
    <row r="2485" spans="1:12" x14ac:dyDescent="0.2">
      <c r="A2485">
        <v>2484</v>
      </c>
      <c r="B2485">
        <f>HLOOKUP("Referencer",data!$A$1:$AT$8036,A2485,FALSE)</f>
        <v>0</v>
      </c>
      <c r="C2485">
        <f>HLOOKUP("Stedtekst",data!$A$1:$AT$8036,A2485,FALSE)</f>
        <v>0</v>
      </c>
      <c r="D2485">
        <f>HLOOKUP("Målested navn",data!$A$1:$AT$8036,A2485,FALSE)</f>
        <v>0</v>
      </c>
      <c r="E2485">
        <f>HLOOKUP("Prøvetagning",data!$A$1:$AT$8036,A2485,FALSE)</f>
        <v>0</v>
      </c>
      <c r="F2485">
        <f>HLOOKUP("Prøve",data!$A$1:$AT$8036,A2485,FALSE)</f>
        <v>0</v>
      </c>
      <c r="G2485">
        <f>HLOOKUP("ScKode",data!$A$1:$AT$8036,A2485,FALSE)</f>
        <v>0</v>
      </c>
      <c r="H2485">
        <f>HLOOKUP("StofParameter",data!$A$1:$AT$8036,A2485,FALSE)</f>
        <v>0</v>
      </c>
      <c r="I2485">
        <f>HLOOKUP("Dato",data!$A$1:$AT$8036,A2485,FALSE)</f>
        <v>0</v>
      </c>
      <c r="J2485">
        <f>HLOOKUP("Resultat-attribut",data!$A$1:$AT$8036,A2485,FALSE)</f>
        <v>0</v>
      </c>
      <c r="K2485">
        <f>HLOOKUP("Resultat",data!$A$1:$AT$8036,A2485,FALSE)</f>
        <v>0</v>
      </c>
      <c r="L2485">
        <f>HLOOKUP("Enhed",data!$A$1:$AT$8036,A2485,FALSE)</f>
        <v>0</v>
      </c>
    </row>
    <row r="2486" spans="1:12" x14ac:dyDescent="0.2">
      <c r="A2486">
        <v>2485</v>
      </c>
      <c r="B2486">
        <f>HLOOKUP("Referencer",data!$A$1:$AT$8036,A2486,FALSE)</f>
        <v>0</v>
      </c>
      <c r="C2486">
        <f>HLOOKUP("Stedtekst",data!$A$1:$AT$8036,A2486,FALSE)</f>
        <v>0</v>
      </c>
      <c r="D2486">
        <f>HLOOKUP("Målested navn",data!$A$1:$AT$8036,A2486,FALSE)</f>
        <v>0</v>
      </c>
      <c r="E2486">
        <f>HLOOKUP("Prøvetagning",data!$A$1:$AT$8036,A2486,FALSE)</f>
        <v>0</v>
      </c>
      <c r="F2486">
        <f>HLOOKUP("Prøve",data!$A$1:$AT$8036,A2486,FALSE)</f>
        <v>0</v>
      </c>
      <c r="G2486">
        <f>HLOOKUP("ScKode",data!$A$1:$AT$8036,A2486,FALSE)</f>
        <v>0</v>
      </c>
      <c r="H2486">
        <f>HLOOKUP("StofParameter",data!$A$1:$AT$8036,A2486,FALSE)</f>
        <v>0</v>
      </c>
      <c r="I2486">
        <f>HLOOKUP("Dato",data!$A$1:$AT$8036,A2486,FALSE)</f>
        <v>0</v>
      </c>
      <c r="J2486">
        <f>HLOOKUP("Resultat-attribut",data!$A$1:$AT$8036,A2486,FALSE)</f>
        <v>0</v>
      </c>
      <c r="K2486">
        <f>HLOOKUP("Resultat",data!$A$1:$AT$8036,A2486,FALSE)</f>
        <v>0</v>
      </c>
      <c r="L2486">
        <f>HLOOKUP("Enhed",data!$A$1:$AT$8036,A2486,FALSE)</f>
        <v>0</v>
      </c>
    </row>
    <row r="2487" spans="1:12" x14ac:dyDescent="0.2">
      <c r="A2487">
        <v>2486</v>
      </c>
      <c r="B2487">
        <f>HLOOKUP("Referencer",data!$A$1:$AT$8036,A2487,FALSE)</f>
        <v>0</v>
      </c>
      <c r="C2487">
        <f>HLOOKUP("Stedtekst",data!$A$1:$AT$8036,A2487,FALSE)</f>
        <v>0</v>
      </c>
      <c r="D2487">
        <f>HLOOKUP("Målested navn",data!$A$1:$AT$8036,A2487,FALSE)</f>
        <v>0</v>
      </c>
      <c r="E2487">
        <f>HLOOKUP("Prøvetagning",data!$A$1:$AT$8036,A2487,FALSE)</f>
        <v>0</v>
      </c>
      <c r="F2487">
        <f>HLOOKUP("Prøve",data!$A$1:$AT$8036,A2487,FALSE)</f>
        <v>0</v>
      </c>
      <c r="G2487">
        <f>HLOOKUP("ScKode",data!$A$1:$AT$8036,A2487,FALSE)</f>
        <v>0</v>
      </c>
      <c r="H2487">
        <f>HLOOKUP("StofParameter",data!$A$1:$AT$8036,A2487,FALSE)</f>
        <v>0</v>
      </c>
      <c r="I2487">
        <f>HLOOKUP("Dato",data!$A$1:$AT$8036,A2487,FALSE)</f>
        <v>0</v>
      </c>
      <c r="J2487">
        <f>HLOOKUP("Resultat-attribut",data!$A$1:$AT$8036,A2487,FALSE)</f>
        <v>0</v>
      </c>
      <c r="K2487">
        <f>HLOOKUP("Resultat",data!$A$1:$AT$8036,A2487,FALSE)</f>
        <v>0</v>
      </c>
      <c r="L2487">
        <f>HLOOKUP("Enhed",data!$A$1:$AT$8036,A2487,FALSE)</f>
        <v>0</v>
      </c>
    </row>
    <row r="2488" spans="1:12" x14ac:dyDescent="0.2">
      <c r="A2488">
        <v>2487</v>
      </c>
      <c r="B2488">
        <f>HLOOKUP("Referencer",data!$A$1:$AT$8036,A2488,FALSE)</f>
        <v>0</v>
      </c>
      <c r="C2488">
        <f>HLOOKUP("Stedtekst",data!$A$1:$AT$8036,A2488,FALSE)</f>
        <v>0</v>
      </c>
      <c r="D2488">
        <f>HLOOKUP("Målested navn",data!$A$1:$AT$8036,A2488,FALSE)</f>
        <v>0</v>
      </c>
      <c r="E2488">
        <f>HLOOKUP("Prøvetagning",data!$A$1:$AT$8036,A2488,FALSE)</f>
        <v>0</v>
      </c>
      <c r="F2488">
        <f>HLOOKUP("Prøve",data!$A$1:$AT$8036,A2488,FALSE)</f>
        <v>0</v>
      </c>
      <c r="G2488">
        <f>HLOOKUP("ScKode",data!$A$1:$AT$8036,A2488,FALSE)</f>
        <v>0</v>
      </c>
      <c r="H2488">
        <f>HLOOKUP("StofParameter",data!$A$1:$AT$8036,A2488,FALSE)</f>
        <v>0</v>
      </c>
      <c r="I2488">
        <f>HLOOKUP("Dato",data!$A$1:$AT$8036,A2488,FALSE)</f>
        <v>0</v>
      </c>
      <c r="J2488">
        <f>HLOOKUP("Resultat-attribut",data!$A$1:$AT$8036,A2488,FALSE)</f>
        <v>0</v>
      </c>
      <c r="K2488">
        <f>HLOOKUP("Resultat",data!$A$1:$AT$8036,A2488,FALSE)</f>
        <v>0</v>
      </c>
      <c r="L2488">
        <f>HLOOKUP("Enhed",data!$A$1:$AT$8036,A2488,FALSE)</f>
        <v>0</v>
      </c>
    </row>
    <row r="2489" spans="1:12" x14ac:dyDescent="0.2">
      <c r="A2489">
        <v>2488</v>
      </c>
      <c r="B2489">
        <f>HLOOKUP("Referencer",data!$A$1:$AT$8036,A2489,FALSE)</f>
        <v>0</v>
      </c>
      <c r="C2489">
        <f>HLOOKUP("Stedtekst",data!$A$1:$AT$8036,A2489,FALSE)</f>
        <v>0</v>
      </c>
      <c r="D2489">
        <f>HLOOKUP("Målested navn",data!$A$1:$AT$8036,A2489,FALSE)</f>
        <v>0</v>
      </c>
      <c r="E2489">
        <f>HLOOKUP("Prøvetagning",data!$A$1:$AT$8036,A2489,FALSE)</f>
        <v>0</v>
      </c>
      <c r="F2489">
        <f>HLOOKUP("Prøve",data!$A$1:$AT$8036,A2489,FALSE)</f>
        <v>0</v>
      </c>
      <c r="G2489">
        <f>HLOOKUP("ScKode",data!$A$1:$AT$8036,A2489,FALSE)</f>
        <v>0</v>
      </c>
      <c r="H2489">
        <f>HLOOKUP("StofParameter",data!$A$1:$AT$8036,A2489,FALSE)</f>
        <v>0</v>
      </c>
      <c r="I2489">
        <f>HLOOKUP("Dato",data!$A$1:$AT$8036,A2489,FALSE)</f>
        <v>0</v>
      </c>
      <c r="J2489">
        <f>HLOOKUP("Resultat-attribut",data!$A$1:$AT$8036,A2489,FALSE)</f>
        <v>0</v>
      </c>
      <c r="K2489">
        <f>HLOOKUP("Resultat",data!$A$1:$AT$8036,A2489,FALSE)</f>
        <v>0</v>
      </c>
      <c r="L2489">
        <f>HLOOKUP("Enhed",data!$A$1:$AT$8036,A2489,FALSE)</f>
        <v>0</v>
      </c>
    </row>
    <row r="2490" spans="1:12" x14ac:dyDescent="0.2">
      <c r="A2490">
        <v>2489</v>
      </c>
      <c r="B2490">
        <f>HLOOKUP("Referencer",data!$A$1:$AT$8036,A2490,FALSE)</f>
        <v>0</v>
      </c>
      <c r="C2490">
        <f>HLOOKUP("Stedtekst",data!$A$1:$AT$8036,A2490,FALSE)</f>
        <v>0</v>
      </c>
      <c r="D2490">
        <f>HLOOKUP("Målested navn",data!$A$1:$AT$8036,A2490,FALSE)</f>
        <v>0</v>
      </c>
      <c r="E2490">
        <f>HLOOKUP("Prøvetagning",data!$A$1:$AT$8036,A2490,FALSE)</f>
        <v>0</v>
      </c>
      <c r="F2490">
        <f>HLOOKUP("Prøve",data!$A$1:$AT$8036,A2490,FALSE)</f>
        <v>0</v>
      </c>
      <c r="G2490">
        <f>HLOOKUP("ScKode",data!$A$1:$AT$8036,A2490,FALSE)</f>
        <v>0</v>
      </c>
      <c r="H2490">
        <f>HLOOKUP("StofParameter",data!$A$1:$AT$8036,A2490,FALSE)</f>
        <v>0</v>
      </c>
      <c r="I2490">
        <f>HLOOKUP("Dato",data!$A$1:$AT$8036,A2490,FALSE)</f>
        <v>0</v>
      </c>
      <c r="J2490">
        <f>HLOOKUP("Resultat-attribut",data!$A$1:$AT$8036,A2490,FALSE)</f>
        <v>0</v>
      </c>
      <c r="K2490">
        <f>HLOOKUP("Resultat",data!$A$1:$AT$8036,A2490,FALSE)</f>
        <v>0</v>
      </c>
      <c r="L2490">
        <f>HLOOKUP("Enhed",data!$A$1:$AT$8036,A2490,FALSE)</f>
        <v>0</v>
      </c>
    </row>
    <row r="2491" spans="1:12" x14ac:dyDescent="0.2">
      <c r="A2491">
        <v>2490</v>
      </c>
      <c r="B2491">
        <f>HLOOKUP("Referencer",data!$A$1:$AT$8036,A2491,FALSE)</f>
        <v>0</v>
      </c>
      <c r="C2491">
        <f>HLOOKUP("Stedtekst",data!$A$1:$AT$8036,A2491,FALSE)</f>
        <v>0</v>
      </c>
      <c r="D2491">
        <f>HLOOKUP("Målested navn",data!$A$1:$AT$8036,A2491,FALSE)</f>
        <v>0</v>
      </c>
      <c r="E2491">
        <f>HLOOKUP("Prøvetagning",data!$A$1:$AT$8036,A2491,FALSE)</f>
        <v>0</v>
      </c>
      <c r="F2491">
        <f>HLOOKUP("Prøve",data!$A$1:$AT$8036,A2491,FALSE)</f>
        <v>0</v>
      </c>
      <c r="G2491">
        <f>HLOOKUP("ScKode",data!$A$1:$AT$8036,A2491,FALSE)</f>
        <v>0</v>
      </c>
      <c r="H2491">
        <f>HLOOKUP("StofParameter",data!$A$1:$AT$8036,A2491,FALSE)</f>
        <v>0</v>
      </c>
      <c r="I2491">
        <f>HLOOKUP("Dato",data!$A$1:$AT$8036,A2491,FALSE)</f>
        <v>0</v>
      </c>
      <c r="J2491">
        <f>HLOOKUP("Resultat-attribut",data!$A$1:$AT$8036,A2491,FALSE)</f>
        <v>0</v>
      </c>
      <c r="K2491">
        <f>HLOOKUP("Resultat",data!$A$1:$AT$8036,A2491,FALSE)</f>
        <v>0</v>
      </c>
      <c r="L2491">
        <f>HLOOKUP("Enhed",data!$A$1:$AT$8036,A2491,FALSE)</f>
        <v>0</v>
      </c>
    </row>
    <row r="2492" spans="1:12" x14ac:dyDescent="0.2">
      <c r="A2492">
        <v>2491</v>
      </c>
      <c r="B2492">
        <f>HLOOKUP("Referencer",data!$A$1:$AT$8036,A2492,FALSE)</f>
        <v>0</v>
      </c>
      <c r="C2492">
        <f>HLOOKUP("Stedtekst",data!$A$1:$AT$8036,A2492,FALSE)</f>
        <v>0</v>
      </c>
      <c r="D2492">
        <f>HLOOKUP("Målested navn",data!$A$1:$AT$8036,A2492,FALSE)</f>
        <v>0</v>
      </c>
      <c r="E2492">
        <f>HLOOKUP("Prøvetagning",data!$A$1:$AT$8036,A2492,FALSE)</f>
        <v>0</v>
      </c>
      <c r="F2492">
        <f>HLOOKUP("Prøve",data!$A$1:$AT$8036,A2492,FALSE)</f>
        <v>0</v>
      </c>
      <c r="G2492">
        <f>HLOOKUP("ScKode",data!$A$1:$AT$8036,A2492,FALSE)</f>
        <v>0</v>
      </c>
      <c r="H2492">
        <f>HLOOKUP("StofParameter",data!$A$1:$AT$8036,A2492,FALSE)</f>
        <v>0</v>
      </c>
      <c r="I2492">
        <f>HLOOKUP("Dato",data!$A$1:$AT$8036,A2492,FALSE)</f>
        <v>0</v>
      </c>
      <c r="J2492">
        <f>HLOOKUP("Resultat-attribut",data!$A$1:$AT$8036,A2492,FALSE)</f>
        <v>0</v>
      </c>
      <c r="K2492">
        <f>HLOOKUP("Resultat",data!$A$1:$AT$8036,A2492,FALSE)</f>
        <v>0</v>
      </c>
      <c r="L2492">
        <f>HLOOKUP("Enhed",data!$A$1:$AT$8036,A2492,FALSE)</f>
        <v>0</v>
      </c>
    </row>
    <row r="2493" spans="1:12" x14ac:dyDescent="0.2">
      <c r="A2493">
        <v>2492</v>
      </c>
      <c r="B2493">
        <f>HLOOKUP("Referencer",data!$A$1:$AT$8036,A2493,FALSE)</f>
        <v>0</v>
      </c>
      <c r="C2493">
        <f>HLOOKUP("Stedtekst",data!$A$1:$AT$8036,A2493,FALSE)</f>
        <v>0</v>
      </c>
      <c r="D2493">
        <f>HLOOKUP("Målested navn",data!$A$1:$AT$8036,A2493,FALSE)</f>
        <v>0</v>
      </c>
      <c r="E2493">
        <f>HLOOKUP("Prøvetagning",data!$A$1:$AT$8036,A2493,FALSE)</f>
        <v>0</v>
      </c>
      <c r="F2493">
        <f>HLOOKUP("Prøve",data!$A$1:$AT$8036,A2493,FALSE)</f>
        <v>0</v>
      </c>
      <c r="G2493">
        <f>HLOOKUP("ScKode",data!$A$1:$AT$8036,A2493,FALSE)</f>
        <v>0</v>
      </c>
      <c r="H2493">
        <f>HLOOKUP("StofParameter",data!$A$1:$AT$8036,A2493,FALSE)</f>
        <v>0</v>
      </c>
      <c r="I2493">
        <f>HLOOKUP("Dato",data!$A$1:$AT$8036,A2493,FALSE)</f>
        <v>0</v>
      </c>
      <c r="J2493">
        <f>HLOOKUP("Resultat-attribut",data!$A$1:$AT$8036,A2493,FALSE)</f>
        <v>0</v>
      </c>
      <c r="K2493">
        <f>HLOOKUP("Resultat",data!$A$1:$AT$8036,A2493,FALSE)</f>
        <v>0</v>
      </c>
      <c r="L2493">
        <f>HLOOKUP("Enhed",data!$A$1:$AT$8036,A2493,FALSE)</f>
        <v>0</v>
      </c>
    </row>
    <row r="2494" spans="1:12" x14ac:dyDescent="0.2">
      <c r="A2494">
        <v>2493</v>
      </c>
      <c r="B2494">
        <f>HLOOKUP("Referencer",data!$A$1:$AT$8036,A2494,FALSE)</f>
        <v>0</v>
      </c>
      <c r="C2494">
        <f>HLOOKUP("Stedtekst",data!$A$1:$AT$8036,A2494,FALSE)</f>
        <v>0</v>
      </c>
      <c r="D2494">
        <f>HLOOKUP("Målested navn",data!$A$1:$AT$8036,A2494,FALSE)</f>
        <v>0</v>
      </c>
      <c r="E2494">
        <f>HLOOKUP("Prøvetagning",data!$A$1:$AT$8036,A2494,FALSE)</f>
        <v>0</v>
      </c>
      <c r="F2494">
        <f>HLOOKUP("Prøve",data!$A$1:$AT$8036,A2494,FALSE)</f>
        <v>0</v>
      </c>
      <c r="G2494">
        <f>HLOOKUP("ScKode",data!$A$1:$AT$8036,A2494,FALSE)</f>
        <v>0</v>
      </c>
      <c r="H2494">
        <f>HLOOKUP("StofParameter",data!$A$1:$AT$8036,A2494,FALSE)</f>
        <v>0</v>
      </c>
      <c r="I2494">
        <f>HLOOKUP("Dato",data!$A$1:$AT$8036,A2494,FALSE)</f>
        <v>0</v>
      </c>
      <c r="J2494">
        <f>HLOOKUP("Resultat-attribut",data!$A$1:$AT$8036,A2494,FALSE)</f>
        <v>0</v>
      </c>
      <c r="K2494">
        <f>HLOOKUP("Resultat",data!$A$1:$AT$8036,A2494,FALSE)</f>
        <v>0</v>
      </c>
      <c r="L2494">
        <f>HLOOKUP("Enhed",data!$A$1:$AT$8036,A2494,FALSE)</f>
        <v>0</v>
      </c>
    </row>
    <row r="2495" spans="1:12" x14ac:dyDescent="0.2">
      <c r="A2495">
        <v>2494</v>
      </c>
      <c r="B2495">
        <f>HLOOKUP("Referencer",data!$A$1:$AT$8036,A2495,FALSE)</f>
        <v>0</v>
      </c>
      <c r="C2495">
        <f>HLOOKUP("Stedtekst",data!$A$1:$AT$8036,A2495,FALSE)</f>
        <v>0</v>
      </c>
      <c r="D2495">
        <f>HLOOKUP("Målested navn",data!$A$1:$AT$8036,A2495,FALSE)</f>
        <v>0</v>
      </c>
      <c r="E2495">
        <f>HLOOKUP("Prøvetagning",data!$A$1:$AT$8036,A2495,FALSE)</f>
        <v>0</v>
      </c>
      <c r="F2495">
        <f>HLOOKUP("Prøve",data!$A$1:$AT$8036,A2495,FALSE)</f>
        <v>0</v>
      </c>
      <c r="G2495">
        <f>HLOOKUP("ScKode",data!$A$1:$AT$8036,A2495,FALSE)</f>
        <v>0</v>
      </c>
      <c r="H2495">
        <f>HLOOKUP("StofParameter",data!$A$1:$AT$8036,A2495,FALSE)</f>
        <v>0</v>
      </c>
      <c r="I2495">
        <f>HLOOKUP("Dato",data!$A$1:$AT$8036,A2495,FALSE)</f>
        <v>0</v>
      </c>
      <c r="J2495">
        <f>HLOOKUP("Resultat-attribut",data!$A$1:$AT$8036,A2495,FALSE)</f>
        <v>0</v>
      </c>
      <c r="K2495">
        <f>HLOOKUP("Resultat",data!$A$1:$AT$8036,A2495,FALSE)</f>
        <v>0</v>
      </c>
      <c r="L2495">
        <f>HLOOKUP("Enhed",data!$A$1:$AT$8036,A2495,FALSE)</f>
        <v>0</v>
      </c>
    </row>
    <row r="2496" spans="1:12" x14ac:dyDescent="0.2">
      <c r="A2496">
        <v>2495</v>
      </c>
      <c r="B2496">
        <f>HLOOKUP("Referencer",data!$A$1:$AT$8036,A2496,FALSE)</f>
        <v>0</v>
      </c>
      <c r="C2496">
        <f>HLOOKUP("Stedtekst",data!$A$1:$AT$8036,A2496,FALSE)</f>
        <v>0</v>
      </c>
      <c r="D2496">
        <f>HLOOKUP("Målested navn",data!$A$1:$AT$8036,A2496,FALSE)</f>
        <v>0</v>
      </c>
      <c r="E2496">
        <f>HLOOKUP("Prøvetagning",data!$A$1:$AT$8036,A2496,FALSE)</f>
        <v>0</v>
      </c>
      <c r="F2496">
        <f>HLOOKUP("Prøve",data!$A$1:$AT$8036,A2496,FALSE)</f>
        <v>0</v>
      </c>
      <c r="G2496">
        <f>HLOOKUP("ScKode",data!$A$1:$AT$8036,A2496,FALSE)</f>
        <v>0</v>
      </c>
      <c r="H2496">
        <f>HLOOKUP("StofParameter",data!$A$1:$AT$8036,A2496,FALSE)</f>
        <v>0</v>
      </c>
      <c r="I2496">
        <f>HLOOKUP("Dato",data!$A$1:$AT$8036,A2496,FALSE)</f>
        <v>0</v>
      </c>
      <c r="J2496">
        <f>HLOOKUP("Resultat-attribut",data!$A$1:$AT$8036,A2496,FALSE)</f>
        <v>0</v>
      </c>
      <c r="K2496">
        <f>HLOOKUP("Resultat",data!$A$1:$AT$8036,A2496,FALSE)</f>
        <v>0</v>
      </c>
      <c r="L2496">
        <f>HLOOKUP("Enhed",data!$A$1:$AT$8036,A2496,FALSE)</f>
        <v>0</v>
      </c>
    </row>
    <row r="2497" spans="1:12" x14ac:dyDescent="0.2">
      <c r="A2497">
        <v>2496</v>
      </c>
      <c r="B2497">
        <f>HLOOKUP("Referencer",data!$A$1:$AT$8036,A2497,FALSE)</f>
        <v>0</v>
      </c>
      <c r="C2497">
        <f>HLOOKUP("Stedtekst",data!$A$1:$AT$8036,A2497,FALSE)</f>
        <v>0</v>
      </c>
      <c r="D2497">
        <f>HLOOKUP("Målested navn",data!$A$1:$AT$8036,A2497,FALSE)</f>
        <v>0</v>
      </c>
      <c r="E2497">
        <f>HLOOKUP("Prøvetagning",data!$A$1:$AT$8036,A2497,FALSE)</f>
        <v>0</v>
      </c>
      <c r="F2497">
        <f>HLOOKUP("Prøve",data!$A$1:$AT$8036,A2497,FALSE)</f>
        <v>0</v>
      </c>
      <c r="G2497">
        <f>HLOOKUP("ScKode",data!$A$1:$AT$8036,A2497,FALSE)</f>
        <v>0</v>
      </c>
      <c r="H2497">
        <f>HLOOKUP("StofParameter",data!$A$1:$AT$8036,A2497,FALSE)</f>
        <v>0</v>
      </c>
      <c r="I2497">
        <f>HLOOKUP("Dato",data!$A$1:$AT$8036,A2497,FALSE)</f>
        <v>0</v>
      </c>
      <c r="J2497">
        <f>HLOOKUP("Resultat-attribut",data!$A$1:$AT$8036,A2497,FALSE)</f>
        <v>0</v>
      </c>
      <c r="K2497">
        <f>HLOOKUP("Resultat",data!$A$1:$AT$8036,A2497,FALSE)</f>
        <v>0</v>
      </c>
      <c r="L2497">
        <f>HLOOKUP("Enhed",data!$A$1:$AT$8036,A2497,FALSE)</f>
        <v>0</v>
      </c>
    </row>
    <row r="2498" spans="1:12" x14ac:dyDescent="0.2">
      <c r="A2498">
        <v>2497</v>
      </c>
      <c r="B2498">
        <f>HLOOKUP("Referencer",data!$A$1:$AT$8036,A2498,FALSE)</f>
        <v>0</v>
      </c>
      <c r="C2498">
        <f>HLOOKUP("Stedtekst",data!$A$1:$AT$8036,A2498,FALSE)</f>
        <v>0</v>
      </c>
      <c r="D2498">
        <f>HLOOKUP("Målested navn",data!$A$1:$AT$8036,A2498,FALSE)</f>
        <v>0</v>
      </c>
      <c r="E2498">
        <f>HLOOKUP("Prøvetagning",data!$A$1:$AT$8036,A2498,FALSE)</f>
        <v>0</v>
      </c>
      <c r="F2498">
        <f>HLOOKUP("Prøve",data!$A$1:$AT$8036,A2498,FALSE)</f>
        <v>0</v>
      </c>
      <c r="G2498">
        <f>HLOOKUP("ScKode",data!$A$1:$AT$8036,A2498,FALSE)</f>
        <v>0</v>
      </c>
      <c r="H2498">
        <f>HLOOKUP("StofParameter",data!$A$1:$AT$8036,A2498,FALSE)</f>
        <v>0</v>
      </c>
      <c r="I2498">
        <f>HLOOKUP("Dato",data!$A$1:$AT$8036,A2498,FALSE)</f>
        <v>0</v>
      </c>
      <c r="J2498">
        <f>HLOOKUP("Resultat-attribut",data!$A$1:$AT$8036,A2498,FALSE)</f>
        <v>0</v>
      </c>
      <c r="K2498">
        <f>HLOOKUP("Resultat",data!$A$1:$AT$8036,A2498,FALSE)</f>
        <v>0</v>
      </c>
      <c r="L2498">
        <f>HLOOKUP("Enhed",data!$A$1:$AT$8036,A2498,FALSE)</f>
        <v>0</v>
      </c>
    </row>
    <row r="2499" spans="1:12" x14ac:dyDescent="0.2">
      <c r="A2499">
        <v>2498</v>
      </c>
      <c r="B2499">
        <f>HLOOKUP("Referencer",data!$A$1:$AT$8036,A2499,FALSE)</f>
        <v>0</v>
      </c>
      <c r="C2499">
        <f>HLOOKUP("Stedtekst",data!$A$1:$AT$8036,A2499,FALSE)</f>
        <v>0</v>
      </c>
      <c r="D2499">
        <f>HLOOKUP("Målested navn",data!$A$1:$AT$8036,A2499,FALSE)</f>
        <v>0</v>
      </c>
      <c r="E2499">
        <f>HLOOKUP("Prøvetagning",data!$A$1:$AT$8036,A2499,FALSE)</f>
        <v>0</v>
      </c>
      <c r="F2499">
        <f>HLOOKUP("Prøve",data!$A$1:$AT$8036,A2499,FALSE)</f>
        <v>0</v>
      </c>
      <c r="G2499">
        <f>HLOOKUP("ScKode",data!$A$1:$AT$8036,A2499,FALSE)</f>
        <v>0</v>
      </c>
      <c r="H2499">
        <f>HLOOKUP("StofParameter",data!$A$1:$AT$8036,A2499,FALSE)</f>
        <v>0</v>
      </c>
      <c r="I2499">
        <f>HLOOKUP("Dato",data!$A$1:$AT$8036,A2499,FALSE)</f>
        <v>0</v>
      </c>
      <c r="J2499">
        <f>HLOOKUP("Resultat-attribut",data!$A$1:$AT$8036,A2499,FALSE)</f>
        <v>0</v>
      </c>
      <c r="K2499">
        <f>HLOOKUP("Resultat",data!$A$1:$AT$8036,A2499,FALSE)</f>
        <v>0</v>
      </c>
      <c r="L2499">
        <f>HLOOKUP("Enhed",data!$A$1:$AT$8036,A2499,FALSE)</f>
        <v>0</v>
      </c>
    </row>
    <row r="2500" spans="1:12" x14ac:dyDescent="0.2">
      <c r="A2500">
        <v>2499</v>
      </c>
      <c r="B2500">
        <f>HLOOKUP("Referencer",data!$A$1:$AT$8036,A2500,FALSE)</f>
        <v>0</v>
      </c>
      <c r="C2500">
        <f>HLOOKUP("Stedtekst",data!$A$1:$AT$8036,A2500,FALSE)</f>
        <v>0</v>
      </c>
      <c r="D2500">
        <f>HLOOKUP("Målested navn",data!$A$1:$AT$8036,A2500,FALSE)</f>
        <v>0</v>
      </c>
      <c r="E2500">
        <f>HLOOKUP("Prøvetagning",data!$A$1:$AT$8036,A2500,FALSE)</f>
        <v>0</v>
      </c>
      <c r="F2500">
        <f>HLOOKUP("Prøve",data!$A$1:$AT$8036,A2500,FALSE)</f>
        <v>0</v>
      </c>
      <c r="G2500">
        <f>HLOOKUP("ScKode",data!$A$1:$AT$8036,A2500,FALSE)</f>
        <v>0</v>
      </c>
      <c r="H2500">
        <f>HLOOKUP("StofParameter",data!$A$1:$AT$8036,A2500,FALSE)</f>
        <v>0</v>
      </c>
      <c r="I2500">
        <f>HLOOKUP("Dato",data!$A$1:$AT$8036,A2500,FALSE)</f>
        <v>0</v>
      </c>
      <c r="J2500">
        <f>HLOOKUP("Resultat-attribut",data!$A$1:$AT$8036,A2500,FALSE)</f>
        <v>0</v>
      </c>
      <c r="K2500">
        <f>HLOOKUP("Resultat",data!$A$1:$AT$8036,A2500,FALSE)</f>
        <v>0</v>
      </c>
      <c r="L2500">
        <f>HLOOKUP("Enhed",data!$A$1:$AT$8036,A2500,FALSE)</f>
        <v>0</v>
      </c>
    </row>
    <row r="2501" spans="1:12" x14ac:dyDescent="0.2">
      <c r="A2501">
        <v>2500</v>
      </c>
      <c r="B2501">
        <f>HLOOKUP("Referencer",data!$A$1:$AT$8036,A2501,FALSE)</f>
        <v>0</v>
      </c>
      <c r="C2501">
        <f>HLOOKUP("Stedtekst",data!$A$1:$AT$8036,A2501,FALSE)</f>
        <v>0</v>
      </c>
      <c r="D2501">
        <f>HLOOKUP("Målested navn",data!$A$1:$AT$8036,A2501,FALSE)</f>
        <v>0</v>
      </c>
      <c r="E2501">
        <f>HLOOKUP("Prøvetagning",data!$A$1:$AT$8036,A2501,FALSE)</f>
        <v>0</v>
      </c>
      <c r="F2501">
        <f>HLOOKUP("Prøve",data!$A$1:$AT$8036,A2501,FALSE)</f>
        <v>0</v>
      </c>
      <c r="G2501">
        <f>HLOOKUP("ScKode",data!$A$1:$AT$8036,A2501,FALSE)</f>
        <v>0</v>
      </c>
      <c r="H2501">
        <f>HLOOKUP("StofParameter",data!$A$1:$AT$8036,A2501,FALSE)</f>
        <v>0</v>
      </c>
      <c r="I2501">
        <f>HLOOKUP("Dato",data!$A$1:$AT$8036,A2501,FALSE)</f>
        <v>0</v>
      </c>
      <c r="J2501">
        <f>HLOOKUP("Resultat-attribut",data!$A$1:$AT$8036,A2501,FALSE)</f>
        <v>0</v>
      </c>
      <c r="K2501">
        <f>HLOOKUP("Resultat",data!$A$1:$AT$8036,A2501,FALSE)</f>
        <v>0</v>
      </c>
      <c r="L2501">
        <f>HLOOKUP("Enhed",data!$A$1:$AT$8036,A2501,FALSE)</f>
        <v>0</v>
      </c>
    </row>
    <row r="2502" spans="1:12" x14ac:dyDescent="0.2">
      <c r="A2502">
        <v>2501</v>
      </c>
      <c r="B2502">
        <f>HLOOKUP("Referencer",data!$A$1:$AT$8036,A2502,FALSE)</f>
        <v>0</v>
      </c>
      <c r="C2502">
        <f>HLOOKUP("Stedtekst",data!$A$1:$AT$8036,A2502,FALSE)</f>
        <v>0</v>
      </c>
      <c r="D2502">
        <f>HLOOKUP("Målested navn",data!$A$1:$AT$8036,A2502,FALSE)</f>
        <v>0</v>
      </c>
      <c r="E2502">
        <f>HLOOKUP("Prøvetagning",data!$A$1:$AT$8036,A2502,FALSE)</f>
        <v>0</v>
      </c>
      <c r="F2502">
        <f>HLOOKUP("Prøve",data!$A$1:$AT$8036,A2502,FALSE)</f>
        <v>0</v>
      </c>
      <c r="G2502">
        <f>HLOOKUP("ScKode",data!$A$1:$AT$8036,A2502,FALSE)</f>
        <v>0</v>
      </c>
      <c r="H2502">
        <f>HLOOKUP("StofParameter",data!$A$1:$AT$8036,A2502,FALSE)</f>
        <v>0</v>
      </c>
      <c r="I2502">
        <f>HLOOKUP("Dato",data!$A$1:$AT$8036,A2502,FALSE)</f>
        <v>0</v>
      </c>
      <c r="J2502">
        <f>HLOOKUP("Resultat-attribut",data!$A$1:$AT$8036,A2502,FALSE)</f>
        <v>0</v>
      </c>
      <c r="K2502">
        <f>HLOOKUP("Resultat",data!$A$1:$AT$8036,A2502,FALSE)</f>
        <v>0</v>
      </c>
      <c r="L2502">
        <f>HLOOKUP("Enhed",data!$A$1:$AT$8036,A2502,FALSE)</f>
        <v>0</v>
      </c>
    </row>
    <row r="2503" spans="1:12" x14ac:dyDescent="0.2">
      <c r="A2503">
        <v>2502</v>
      </c>
      <c r="B2503">
        <f>HLOOKUP("Referencer",data!$A$1:$AT$8036,A2503,FALSE)</f>
        <v>0</v>
      </c>
      <c r="C2503">
        <f>HLOOKUP("Stedtekst",data!$A$1:$AT$8036,A2503,FALSE)</f>
        <v>0</v>
      </c>
      <c r="D2503">
        <f>HLOOKUP("Målested navn",data!$A$1:$AT$8036,A2503,FALSE)</f>
        <v>0</v>
      </c>
      <c r="E2503">
        <f>HLOOKUP("Prøvetagning",data!$A$1:$AT$8036,A2503,FALSE)</f>
        <v>0</v>
      </c>
      <c r="F2503">
        <f>HLOOKUP("Prøve",data!$A$1:$AT$8036,A2503,FALSE)</f>
        <v>0</v>
      </c>
      <c r="G2503">
        <f>HLOOKUP("ScKode",data!$A$1:$AT$8036,A2503,FALSE)</f>
        <v>0</v>
      </c>
      <c r="H2503">
        <f>HLOOKUP("StofParameter",data!$A$1:$AT$8036,A2503,FALSE)</f>
        <v>0</v>
      </c>
      <c r="I2503">
        <f>HLOOKUP("Dato",data!$A$1:$AT$8036,A2503,FALSE)</f>
        <v>0</v>
      </c>
      <c r="J2503">
        <f>HLOOKUP("Resultat-attribut",data!$A$1:$AT$8036,A2503,FALSE)</f>
        <v>0</v>
      </c>
      <c r="K2503">
        <f>HLOOKUP("Resultat",data!$A$1:$AT$8036,A2503,FALSE)</f>
        <v>0</v>
      </c>
      <c r="L2503">
        <f>HLOOKUP("Enhed",data!$A$1:$AT$8036,A2503,FALSE)</f>
        <v>0</v>
      </c>
    </row>
    <row r="2504" spans="1:12" x14ac:dyDescent="0.2">
      <c r="A2504">
        <v>2503</v>
      </c>
      <c r="B2504">
        <f>HLOOKUP("Referencer",data!$A$1:$AT$8036,A2504,FALSE)</f>
        <v>0</v>
      </c>
      <c r="C2504">
        <f>HLOOKUP("Stedtekst",data!$A$1:$AT$8036,A2504,FALSE)</f>
        <v>0</v>
      </c>
      <c r="D2504">
        <f>HLOOKUP("Målested navn",data!$A$1:$AT$8036,A2504,FALSE)</f>
        <v>0</v>
      </c>
      <c r="E2504">
        <f>HLOOKUP("Prøvetagning",data!$A$1:$AT$8036,A2504,FALSE)</f>
        <v>0</v>
      </c>
      <c r="F2504">
        <f>HLOOKUP("Prøve",data!$A$1:$AT$8036,A2504,FALSE)</f>
        <v>0</v>
      </c>
      <c r="G2504">
        <f>HLOOKUP("ScKode",data!$A$1:$AT$8036,A2504,FALSE)</f>
        <v>0</v>
      </c>
      <c r="H2504">
        <f>HLOOKUP("StofParameter",data!$A$1:$AT$8036,A2504,FALSE)</f>
        <v>0</v>
      </c>
      <c r="I2504">
        <f>HLOOKUP("Dato",data!$A$1:$AT$8036,A2504,FALSE)</f>
        <v>0</v>
      </c>
      <c r="J2504">
        <f>HLOOKUP("Resultat-attribut",data!$A$1:$AT$8036,A2504,FALSE)</f>
        <v>0</v>
      </c>
      <c r="K2504">
        <f>HLOOKUP("Resultat",data!$A$1:$AT$8036,A2504,FALSE)</f>
        <v>0</v>
      </c>
      <c r="L2504">
        <f>HLOOKUP("Enhed",data!$A$1:$AT$8036,A2504,FALSE)</f>
        <v>0</v>
      </c>
    </row>
    <row r="2505" spans="1:12" x14ac:dyDescent="0.2">
      <c r="A2505">
        <v>2504</v>
      </c>
      <c r="B2505">
        <f>HLOOKUP("Referencer",data!$A$1:$AT$8036,A2505,FALSE)</f>
        <v>0</v>
      </c>
      <c r="C2505">
        <f>HLOOKUP("Stedtekst",data!$A$1:$AT$8036,A2505,FALSE)</f>
        <v>0</v>
      </c>
      <c r="D2505">
        <f>HLOOKUP("Målested navn",data!$A$1:$AT$8036,A2505,FALSE)</f>
        <v>0</v>
      </c>
      <c r="E2505">
        <f>HLOOKUP("Prøvetagning",data!$A$1:$AT$8036,A2505,FALSE)</f>
        <v>0</v>
      </c>
      <c r="F2505">
        <f>HLOOKUP("Prøve",data!$A$1:$AT$8036,A2505,FALSE)</f>
        <v>0</v>
      </c>
      <c r="G2505">
        <f>HLOOKUP("ScKode",data!$A$1:$AT$8036,A2505,FALSE)</f>
        <v>0</v>
      </c>
      <c r="H2505">
        <f>HLOOKUP("StofParameter",data!$A$1:$AT$8036,A2505,FALSE)</f>
        <v>0</v>
      </c>
      <c r="I2505">
        <f>HLOOKUP("Dato",data!$A$1:$AT$8036,A2505,FALSE)</f>
        <v>0</v>
      </c>
      <c r="J2505">
        <f>HLOOKUP("Resultat-attribut",data!$A$1:$AT$8036,A2505,FALSE)</f>
        <v>0</v>
      </c>
      <c r="K2505">
        <f>HLOOKUP("Resultat",data!$A$1:$AT$8036,A2505,FALSE)</f>
        <v>0</v>
      </c>
      <c r="L2505">
        <f>HLOOKUP("Enhed",data!$A$1:$AT$8036,A2505,FALSE)</f>
        <v>0</v>
      </c>
    </row>
    <row r="2506" spans="1:12" x14ac:dyDescent="0.2">
      <c r="A2506">
        <v>2505</v>
      </c>
      <c r="B2506">
        <f>HLOOKUP("Referencer",data!$A$1:$AT$8036,A2506,FALSE)</f>
        <v>0</v>
      </c>
      <c r="C2506">
        <f>HLOOKUP("Stedtekst",data!$A$1:$AT$8036,A2506,FALSE)</f>
        <v>0</v>
      </c>
      <c r="D2506">
        <f>HLOOKUP("Målested navn",data!$A$1:$AT$8036,A2506,FALSE)</f>
        <v>0</v>
      </c>
      <c r="E2506">
        <f>HLOOKUP("Prøvetagning",data!$A$1:$AT$8036,A2506,FALSE)</f>
        <v>0</v>
      </c>
      <c r="F2506">
        <f>HLOOKUP("Prøve",data!$A$1:$AT$8036,A2506,FALSE)</f>
        <v>0</v>
      </c>
      <c r="G2506">
        <f>HLOOKUP("ScKode",data!$A$1:$AT$8036,A2506,FALSE)</f>
        <v>0</v>
      </c>
      <c r="H2506">
        <f>HLOOKUP("StofParameter",data!$A$1:$AT$8036,A2506,FALSE)</f>
        <v>0</v>
      </c>
      <c r="I2506">
        <f>HLOOKUP("Dato",data!$A$1:$AT$8036,A2506,FALSE)</f>
        <v>0</v>
      </c>
      <c r="J2506">
        <f>HLOOKUP("Resultat-attribut",data!$A$1:$AT$8036,A2506,FALSE)</f>
        <v>0</v>
      </c>
      <c r="K2506">
        <f>HLOOKUP("Resultat",data!$A$1:$AT$8036,A2506,FALSE)</f>
        <v>0</v>
      </c>
      <c r="L2506">
        <f>HLOOKUP("Enhed",data!$A$1:$AT$8036,A2506,FALSE)</f>
        <v>0</v>
      </c>
    </row>
    <row r="2507" spans="1:12" x14ac:dyDescent="0.2">
      <c r="A2507">
        <v>2506</v>
      </c>
      <c r="B2507">
        <f>HLOOKUP("Referencer",data!$A$1:$AT$8036,A2507,FALSE)</f>
        <v>0</v>
      </c>
      <c r="C2507">
        <f>HLOOKUP("Stedtekst",data!$A$1:$AT$8036,A2507,FALSE)</f>
        <v>0</v>
      </c>
      <c r="D2507">
        <f>HLOOKUP("Målested navn",data!$A$1:$AT$8036,A2507,FALSE)</f>
        <v>0</v>
      </c>
      <c r="E2507">
        <f>HLOOKUP("Prøvetagning",data!$A$1:$AT$8036,A2507,FALSE)</f>
        <v>0</v>
      </c>
      <c r="F2507">
        <f>HLOOKUP("Prøve",data!$A$1:$AT$8036,A2507,FALSE)</f>
        <v>0</v>
      </c>
      <c r="G2507">
        <f>HLOOKUP("ScKode",data!$A$1:$AT$8036,A2507,FALSE)</f>
        <v>0</v>
      </c>
      <c r="H2507">
        <f>HLOOKUP("StofParameter",data!$A$1:$AT$8036,A2507,FALSE)</f>
        <v>0</v>
      </c>
      <c r="I2507">
        <f>HLOOKUP("Dato",data!$A$1:$AT$8036,A2507,FALSE)</f>
        <v>0</v>
      </c>
      <c r="J2507">
        <f>HLOOKUP("Resultat-attribut",data!$A$1:$AT$8036,A2507,FALSE)</f>
        <v>0</v>
      </c>
      <c r="K2507">
        <f>HLOOKUP("Resultat",data!$A$1:$AT$8036,A2507,FALSE)</f>
        <v>0</v>
      </c>
      <c r="L2507">
        <f>HLOOKUP("Enhed",data!$A$1:$AT$8036,A2507,FALSE)</f>
        <v>0</v>
      </c>
    </row>
    <row r="2508" spans="1:12" x14ac:dyDescent="0.2">
      <c r="A2508">
        <v>2507</v>
      </c>
      <c r="B2508">
        <f>HLOOKUP("Referencer",data!$A$1:$AT$8036,A2508,FALSE)</f>
        <v>0</v>
      </c>
      <c r="C2508">
        <f>HLOOKUP("Stedtekst",data!$A$1:$AT$8036,A2508,FALSE)</f>
        <v>0</v>
      </c>
      <c r="D2508">
        <f>HLOOKUP("Målested navn",data!$A$1:$AT$8036,A2508,FALSE)</f>
        <v>0</v>
      </c>
      <c r="E2508">
        <f>HLOOKUP("Prøvetagning",data!$A$1:$AT$8036,A2508,FALSE)</f>
        <v>0</v>
      </c>
      <c r="F2508">
        <f>HLOOKUP("Prøve",data!$A$1:$AT$8036,A2508,FALSE)</f>
        <v>0</v>
      </c>
      <c r="G2508">
        <f>HLOOKUP("ScKode",data!$A$1:$AT$8036,A2508,FALSE)</f>
        <v>0</v>
      </c>
      <c r="H2508">
        <f>HLOOKUP("StofParameter",data!$A$1:$AT$8036,A2508,FALSE)</f>
        <v>0</v>
      </c>
      <c r="I2508">
        <f>HLOOKUP("Dato",data!$A$1:$AT$8036,A2508,FALSE)</f>
        <v>0</v>
      </c>
      <c r="J2508">
        <f>HLOOKUP("Resultat-attribut",data!$A$1:$AT$8036,A2508,FALSE)</f>
        <v>0</v>
      </c>
      <c r="K2508">
        <f>HLOOKUP("Resultat",data!$A$1:$AT$8036,A2508,FALSE)</f>
        <v>0</v>
      </c>
      <c r="L2508">
        <f>HLOOKUP("Enhed",data!$A$1:$AT$8036,A2508,FALSE)</f>
        <v>0</v>
      </c>
    </row>
    <row r="2509" spans="1:12" x14ac:dyDescent="0.2">
      <c r="A2509">
        <v>2508</v>
      </c>
      <c r="B2509">
        <f>HLOOKUP("Referencer",data!$A$1:$AT$8036,A2509,FALSE)</f>
        <v>0</v>
      </c>
      <c r="C2509">
        <f>HLOOKUP("Stedtekst",data!$A$1:$AT$8036,A2509,FALSE)</f>
        <v>0</v>
      </c>
      <c r="D2509">
        <f>HLOOKUP("Målested navn",data!$A$1:$AT$8036,A2509,FALSE)</f>
        <v>0</v>
      </c>
      <c r="E2509">
        <f>HLOOKUP("Prøvetagning",data!$A$1:$AT$8036,A2509,FALSE)</f>
        <v>0</v>
      </c>
      <c r="F2509">
        <f>HLOOKUP("Prøve",data!$A$1:$AT$8036,A2509,FALSE)</f>
        <v>0</v>
      </c>
      <c r="G2509">
        <f>HLOOKUP("ScKode",data!$A$1:$AT$8036,A2509,FALSE)</f>
        <v>0</v>
      </c>
      <c r="H2509">
        <f>HLOOKUP("StofParameter",data!$A$1:$AT$8036,A2509,FALSE)</f>
        <v>0</v>
      </c>
      <c r="I2509">
        <f>HLOOKUP("Dato",data!$A$1:$AT$8036,A2509,FALSE)</f>
        <v>0</v>
      </c>
      <c r="J2509">
        <f>HLOOKUP("Resultat-attribut",data!$A$1:$AT$8036,A2509,FALSE)</f>
        <v>0</v>
      </c>
      <c r="K2509">
        <f>HLOOKUP("Resultat",data!$A$1:$AT$8036,A2509,FALSE)</f>
        <v>0</v>
      </c>
      <c r="L2509">
        <f>HLOOKUP("Enhed",data!$A$1:$AT$8036,A2509,FALSE)</f>
        <v>0</v>
      </c>
    </row>
    <row r="2510" spans="1:12" x14ac:dyDescent="0.2">
      <c r="A2510">
        <v>2509</v>
      </c>
      <c r="B2510">
        <f>HLOOKUP("Referencer",data!$A$1:$AT$8036,A2510,FALSE)</f>
        <v>0</v>
      </c>
      <c r="C2510">
        <f>HLOOKUP("Stedtekst",data!$A$1:$AT$8036,A2510,FALSE)</f>
        <v>0</v>
      </c>
      <c r="D2510">
        <f>HLOOKUP("Målested navn",data!$A$1:$AT$8036,A2510,FALSE)</f>
        <v>0</v>
      </c>
      <c r="E2510">
        <f>HLOOKUP("Prøvetagning",data!$A$1:$AT$8036,A2510,FALSE)</f>
        <v>0</v>
      </c>
      <c r="F2510">
        <f>HLOOKUP("Prøve",data!$A$1:$AT$8036,A2510,FALSE)</f>
        <v>0</v>
      </c>
      <c r="G2510">
        <f>HLOOKUP("ScKode",data!$A$1:$AT$8036,A2510,FALSE)</f>
        <v>0</v>
      </c>
      <c r="H2510">
        <f>HLOOKUP("StofParameter",data!$A$1:$AT$8036,A2510,FALSE)</f>
        <v>0</v>
      </c>
      <c r="I2510">
        <f>HLOOKUP("Dato",data!$A$1:$AT$8036,A2510,FALSE)</f>
        <v>0</v>
      </c>
      <c r="J2510">
        <f>HLOOKUP("Resultat-attribut",data!$A$1:$AT$8036,A2510,FALSE)</f>
        <v>0</v>
      </c>
      <c r="K2510">
        <f>HLOOKUP("Resultat",data!$A$1:$AT$8036,A2510,FALSE)</f>
        <v>0</v>
      </c>
      <c r="L2510">
        <f>HLOOKUP("Enhed",data!$A$1:$AT$8036,A2510,FALSE)</f>
        <v>0</v>
      </c>
    </row>
    <row r="2511" spans="1:12" x14ac:dyDescent="0.2">
      <c r="A2511">
        <v>2510</v>
      </c>
      <c r="B2511">
        <f>HLOOKUP("Referencer",data!$A$1:$AT$8036,A2511,FALSE)</f>
        <v>0</v>
      </c>
      <c r="C2511">
        <f>HLOOKUP("Stedtekst",data!$A$1:$AT$8036,A2511,FALSE)</f>
        <v>0</v>
      </c>
      <c r="D2511">
        <f>HLOOKUP("Målested navn",data!$A$1:$AT$8036,A2511,FALSE)</f>
        <v>0</v>
      </c>
      <c r="E2511">
        <f>HLOOKUP("Prøvetagning",data!$A$1:$AT$8036,A2511,FALSE)</f>
        <v>0</v>
      </c>
      <c r="F2511">
        <f>HLOOKUP("Prøve",data!$A$1:$AT$8036,A2511,FALSE)</f>
        <v>0</v>
      </c>
      <c r="G2511">
        <f>HLOOKUP("ScKode",data!$A$1:$AT$8036,A2511,FALSE)</f>
        <v>0</v>
      </c>
      <c r="H2511">
        <f>HLOOKUP("StofParameter",data!$A$1:$AT$8036,A2511,FALSE)</f>
        <v>0</v>
      </c>
      <c r="I2511">
        <f>HLOOKUP("Dato",data!$A$1:$AT$8036,A2511,FALSE)</f>
        <v>0</v>
      </c>
      <c r="J2511">
        <f>HLOOKUP("Resultat-attribut",data!$A$1:$AT$8036,A2511,FALSE)</f>
        <v>0</v>
      </c>
      <c r="K2511">
        <f>HLOOKUP("Resultat",data!$A$1:$AT$8036,A2511,FALSE)</f>
        <v>0</v>
      </c>
      <c r="L2511">
        <f>HLOOKUP("Enhed",data!$A$1:$AT$8036,A2511,FALSE)</f>
        <v>0</v>
      </c>
    </row>
    <row r="2512" spans="1:12" x14ac:dyDescent="0.2">
      <c r="A2512">
        <v>2511</v>
      </c>
      <c r="B2512">
        <f>HLOOKUP("Referencer",data!$A$1:$AT$8036,A2512,FALSE)</f>
        <v>0</v>
      </c>
      <c r="C2512">
        <f>HLOOKUP("Stedtekst",data!$A$1:$AT$8036,A2512,FALSE)</f>
        <v>0</v>
      </c>
      <c r="D2512">
        <f>HLOOKUP("Målested navn",data!$A$1:$AT$8036,A2512,FALSE)</f>
        <v>0</v>
      </c>
      <c r="E2512">
        <f>HLOOKUP("Prøvetagning",data!$A$1:$AT$8036,A2512,FALSE)</f>
        <v>0</v>
      </c>
      <c r="F2512">
        <f>HLOOKUP("Prøve",data!$A$1:$AT$8036,A2512,FALSE)</f>
        <v>0</v>
      </c>
      <c r="G2512">
        <f>HLOOKUP("ScKode",data!$A$1:$AT$8036,A2512,FALSE)</f>
        <v>0</v>
      </c>
      <c r="H2512">
        <f>HLOOKUP("StofParameter",data!$A$1:$AT$8036,A2512,FALSE)</f>
        <v>0</v>
      </c>
      <c r="I2512">
        <f>HLOOKUP("Dato",data!$A$1:$AT$8036,A2512,FALSE)</f>
        <v>0</v>
      </c>
      <c r="J2512">
        <f>HLOOKUP("Resultat-attribut",data!$A$1:$AT$8036,A2512,FALSE)</f>
        <v>0</v>
      </c>
      <c r="K2512">
        <f>HLOOKUP("Resultat",data!$A$1:$AT$8036,A2512,FALSE)</f>
        <v>0</v>
      </c>
      <c r="L2512">
        <f>HLOOKUP("Enhed",data!$A$1:$AT$8036,A2512,FALSE)</f>
        <v>0</v>
      </c>
    </row>
    <row r="2513" spans="1:12" x14ac:dyDescent="0.2">
      <c r="A2513">
        <v>2512</v>
      </c>
      <c r="B2513">
        <f>HLOOKUP("Referencer",data!$A$1:$AT$8036,A2513,FALSE)</f>
        <v>0</v>
      </c>
      <c r="C2513">
        <f>HLOOKUP("Stedtekst",data!$A$1:$AT$8036,A2513,FALSE)</f>
        <v>0</v>
      </c>
      <c r="D2513">
        <f>HLOOKUP("Målested navn",data!$A$1:$AT$8036,A2513,FALSE)</f>
        <v>0</v>
      </c>
      <c r="E2513">
        <f>HLOOKUP("Prøvetagning",data!$A$1:$AT$8036,A2513,FALSE)</f>
        <v>0</v>
      </c>
      <c r="F2513">
        <f>HLOOKUP("Prøve",data!$A$1:$AT$8036,A2513,FALSE)</f>
        <v>0</v>
      </c>
      <c r="G2513">
        <f>HLOOKUP("ScKode",data!$A$1:$AT$8036,A2513,FALSE)</f>
        <v>0</v>
      </c>
      <c r="H2513">
        <f>HLOOKUP("StofParameter",data!$A$1:$AT$8036,A2513,FALSE)</f>
        <v>0</v>
      </c>
      <c r="I2513">
        <f>HLOOKUP("Dato",data!$A$1:$AT$8036,A2513,FALSE)</f>
        <v>0</v>
      </c>
      <c r="J2513">
        <f>HLOOKUP("Resultat-attribut",data!$A$1:$AT$8036,A2513,FALSE)</f>
        <v>0</v>
      </c>
      <c r="K2513">
        <f>HLOOKUP("Resultat",data!$A$1:$AT$8036,A2513,FALSE)</f>
        <v>0</v>
      </c>
      <c r="L2513">
        <f>HLOOKUP("Enhed",data!$A$1:$AT$8036,A2513,FALSE)</f>
        <v>0</v>
      </c>
    </row>
    <row r="2514" spans="1:12" x14ac:dyDescent="0.2">
      <c r="A2514">
        <v>2513</v>
      </c>
      <c r="B2514">
        <f>HLOOKUP("Referencer",data!$A$1:$AT$8036,A2514,FALSE)</f>
        <v>0</v>
      </c>
      <c r="C2514">
        <f>HLOOKUP("Stedtekst",data!$A$1:$AT$8036,A2514,FALSE)</f>
        <v>0</v>
      </c>
      <c r="D2514">
        <f>HLOOKUP("Målested navn",data!$A$1:$AT$8036,A2514,FALSE)</f>
        <v>0</v>
      </c>
      <c r="E2514">
        <f>HLOOKUP("Prøvetagning",data!$A$1:$AT$8036,A2514,FALSE)</f>
        <v>0</v>
      </c>
      <c r="F2514">
        <f>HLOOKUP("Prøve",data!$A$1:$AT$8036,A2514,FALSE)</f>
        <v>0</v>
      </c>
      <c r="G2514">
        <f>HLOOKUP("ScKode",data!$A$1:$AT$8036,A2514,FALSE)</f>
        <v>0</v>
      </c>
      <c r="H2514">
        <f>HLOOKUP("StofParameter",data!$A$1:$AT$8036,A2514,FALSE)</f>
        <v>0</v>
      </c>
      <c r="I2514">
        <f>HLOOKUP("Dato",data!$A$1:$AT$8036,A2514,FALSE)</f>
        <v>0</v>
      </c>
      <c r="J2514">
        <f>HLOOKUP("Resultat-attribut",data!$A$1:$AT$8036,A2514,FALSE)</f>
        <v>0</v>
      </c>
      <c r="K2514">
        <f>HLOOKUP("Resultat",data!$A$1:$AT$8036,A2514,FALSE)</f>
        <v>0</v>
      </c>
      <c r="L2514">
        <f>HLOOKUP("Enhed",data!$A$1:$AT$8036,A2514,FALSE)</f>
        <v>0</v>
      </c>
    </row>
    <row r="2515" spans="1:12" x14ac:dyDescent="0.2">
      <c r="A2515">
        <v>2514</v>
      </c>
      <c r="B2515">
        <f>HLOOKUP("Referencer",data!$A$1:$AT$8036,A2515,FALSE)</f>
        <v>0</v>
      </c>
      <c r="C2515">
        <f>HLOOKUP("Stedtekst",data!$A$1:$AT$8036,A2515,FALSE)</f>
        <v>0</v>
      </c>
      <c r="D2515">
        <f>HLOOKUP("Målested navn",data!$A$1:$AT$8036,A2515,FALSE)</f>
        <v>0</v>
      </c>
      <c r="E2515">
        <f>HLOOKUP("Prøvetagning",data!$A$1:$AT$8036,A2515,FALSE)</f>
        <v>0</v>
      </c>
      <c r="F2515">
        <f>HLOOKUP("Prøve",data!$A$1:$AT$8036,A2515,FALSE)</f>
        <v>0</v>
      </c>
      <c r="G2515">
        <f>HLOOKUP("ScKode",data!$A$1:$AT$8036,A2515,FALSE)</f>
        <v>0</v>
      </c>
      <c r="H2515">
        <f>HLOOKUP("StofParameter",data!$A$1:$AT$8036,A2515,FALSE)</f>
        <v>0</v>
      </c>
      <c r="I2515">
        <f>HLOOKUP("Dato",data!$A$1:$AT$8036,A2515,FALSE)</f>
        <v>0</v>
      </c>
      <c r="J2515">
        <f>HLOOKUP("Resultat-attribut",data!$A$1:$AT$8036,A2515,FALSE)</f>
        <v>0</v>
      </c>
      <c r="K2515">
        <f>HLOOKUP("Resultat",data!$A$1:$AT$8036,A2515,FALSE)</f>
        <v>0</v>
      </c>
      <c r="L2515">
        <f>HLOOKUP("Enhed",data!$A$1:$AT$8036,A2515,FALSE)</f>
        <v>0</v>
      </c>
    </row>
    <row r="2516" spans="1:12" x14ac:dyDescent="0.2">
      <c r="A2516">
        <v>2515</v>
      </c>
      <c r="B2516">
        <f>HLOOKUP("Referencer",data!$A$1:$AT$8036,A2516,FALSE)</f>
        <v>0</v>
      </c>
      <c r="C2516">
        <f>HLOOKUP("Stedtekst",data!$A$1:$AT$8036,A2516,FALSE)</f>
        <v>0</v>
      </c>
      <c r="D2516">
        <f>HLOOKUP("Målested navn",data!$A$1:$AT$8036,A2516,FALSE)</f>
        <v>0</v>
      </c>
      <c r="E2516">
        <f>HLOOKUP("Prøvetagning",data!$A$1:$AT$8036,A2516,FALSE)</f>
        <v>0</v>
      </c>
      <c r="F2516">
        <f>HLOOKUP("Prøve",data!$A$1:$AT$8036,A2516,FALSE)</f>
        <v>0</v>
      </c>
      <c r="G2516">
        <f>HLOOKUP("ScKode",data!$A$1:$AT$8036,A2516,FALSE)</f>
        <v>0</v>
      </c>
      <c r="H2516">
        <f>HLOOKUP("StofParameter",data!$A$1:$AT$8036,A2516,FALSE)</f>
        <v>0</v>
      </c>
      <c r="I2516">
        <f>HLOOKUP("Dato",data!$A$1:$AT$8036,A2516,FALSE)</f>
        <v>0</v>
      </c>
      <c r="J2516">
        <f>HLOOKUP("Resultat-attribut",data!$A$1:$AT$8036,A2516,FALSE)</f>
        <v>0</v>
      </c>
      <c r="K2516">
        <f>HLOOKUP("Resultat",data!$A$1:$AT$8036,A2516,FALSE)</f>
        <v>0</v>
      </c>
      <c r="L2516">
        <f>HLOOKUP("Enhed",data!$A$1:$AT$8036,A2516,FALSE)</f>
        <v>0</v>
      </c>
    </row>
    <row r="2517" spans="1:12" x14ac:dyDescent="0.2">
      <c r="A2517">
        <v>2516</v>
      </c>
      <c r="B2517">
        <f>HLOOKUP("Referencer",data!$A$1:$AT$8036,A2517,FALSE)</f>
        <v>0</v>
      </c>
      <c r="C2517">
        <f>HLOOKUP("Stedtekst",data!$A$1:$AT$8036,A2517,FALSE)</f>
        <v>0</v>
      </c>
      <c r="D2517">
        <f>HLOOKUP("Målested navn",data!$A$1:$AT$8036,A2517,FALSE)</f>
        <v>0</v>
      </c>
      <c r="E2517">
        <f>HLOOKUP("Prøvetagning",data!$A$1:$AT$8036,A2517,FALSE)</f>
        <v>0</v>
      </c>
      <c r="F2517">
        <f>HLOOKUP("Prøve",data!$A$1:$AT$8036,A2517,FALSE)</f>
        <v>0</v>
      </c>
      <c r="G2517">
        <f>HLOOKUP("ScKode",data!$A$1:$AT$8036,A2517,FALSE)</f>
        <v>0</v>
      </c>
      <c r="H2517">
        <f>HLOOKUP("StofParameter",data!$A$1:$AT$8036,A2517,FALSE)</f>
        <v>0</v>
      </c>
      <c r="I2517">
        <f>HLOOKUP("Dato",data!$A$1:$AT$8036,A2517,FALSE)</f>
        <v>0</v>
      </c>
      <c r="J2517">
        <f>HLOOKUP("Resultat-attribut",data!$A$1:$AT$8036,A2517,FALSE)</f>
        <v>0</v>
      </c>
      <c r="K2517">
        <f>HLOOKUP("Resultat",data!$A$1:$AT$8036,A2517,FALSE)</f>
        <v>0</v>
      </c>
      <c r="L2517">
        <f>HLOOKUP("Enhed",data!$A$1:$AT$8036,A2517,FALSE)</f>
        <v>0</v>
      </c>
    </row>
    <row r="2518" spans="1:12" x14ac:dyDescent="0.2">
      <c r="A2518">
        <v>2517</v>
      </c>
      <c r="B2518">
        <f>HLOOKUP("Referencer",data!$A$1:$AT$8036,A2518,FALSE)</f>
        <v>0</v>
      </c>
      <c r="C2518">
        <f>HLOOKUP("Stedtekst",data!$A$1:$AT$8036,A2518,FALSE)</f>
        <v>0</v>
      </c>
      <c r="D2518">
        <f>HLOOKUP("Målested navn",data!$A$1:$AT$8036,A2518,FALSE)</f>
        <v>0</v>
      </c>
      <c r="E2518">
        <f>HLOOKUP("Prøvetagning",data!$A$1:$AT$8036,A2518,FALSE)</f>
        <v>0</v>
      </c>
      <c r="F2518">
        <f>HLOOKUP("Prøve",data!$A$1:$AT$8036,A2518,FALSE)</f>
        <v>0</v>
      </c>
      <c r="G2518">
        <f>HLOOKUP("ScKode",data!$A$1:$AT$8036,A2518,FALSE)</f>
        <v>0</v>
      </c>
      <c r="H2518">
        <f>HLOOKUP("StofParameter",data!$A$1:$AT$8036,A2518,FALSE)</f>
        <v>0</v>
      </c>
      <c r="I2518">
        <f>HLOOKUP("Dato",data!$A$1:$AT$8036,A2518,FALSE)</f>
        <v>0</v>
      </c>
      <c r="J2518">
        <f>HLOOKUP("Resultat-attribut",data!$A$1:$AT$8036,A2518,FALSE)</f>
        <v>0</v>
      </c>
      <c r="K2518">
        <f>HLOOKUP("Resultat",data!$A$1:$AT$8036,A2518,FALSE)</f>
        <v>0</v>
      </c>
      <c r="L2518">
        <f>HLOOKUP("Enhed",data!$A$1:$AT$8036,A2518,FALSE)</f>
        <v>0</v>
      </c>
    </row>
    <row r="2519" spans="1:12" x14ac:dyDescent="0.2">
      <c r="A2519">
        <v>2518</v>
      </c>
      <c r="B2519">
        <f>HLOOKUP("Referencer",data!$A$1:$AT$8036,A2519,FALSE)</f>
        <v>0</v>
      </c>
      <c r="C2519">
        <f>HLOOKUP("Stedtekst",data!$A$1:$AT$8036,A2519,FALSE)</f>
        <v>0</v>
      </c>
      <c r="D2519">
        <f>HLOOKUP("Målested navn",data!$A$1:$AT$8036,A2519,FALSE)</f>
        <v>0</v>
      </c>
      <c r="E2519">
        <f>HLOOKUP("Prøvetagning",data!$A$1:$AT$8036,A2519,FALSE)</f>
        <v>0</v>
      </c>
      <c r="F2519">
        <f>HLOOKUP("Prøve",data!$A$1:$AT$8036,A2519,FALSE)</f>
        <v>0</v>
      </c>
      <c r="G2519">
        <f>HLOOKUP("ScKode",data!$A$1:$AT$8036,A2519,FALSE)</f>
        <v>0</v>
      </c>
      <c r="H2519">
        <f>HLOOKUP("StofParameter",data!$A$1:$AT$8036,A2519,FALSE)</f>
        <v>0</v>
      </c>
      <c r="I2519">
        <f>HLOOKUP("Dato",data!$A$1:$AT$8036,A2519,FALSE)</f>
        <v>0</v>
      </c>
      <c r="J2519">
        <f>HLOOKUP("Resultat-attribut",data!$A$1:$AT$8036,A2519,FALSE)</f>
        <v>0</v>
      </c>
      <c r="K2519">
        <f>HLOOKUP("Resultat",data!$A$1:$AT$8036,A2519,FALSE)</f>
        <v>0</v>
      </c>
      <c r="L2519">
        <f>HLOOKUP("Enhed",data!$A$1:$AT$8036,A2519,FALSE)</f>
        <v>0</v>
      </c>
    </row>
    <row r="2520" spans="1:12" x14ac:dyDescent="0.2">
      <c r="A2520">
        <v>2519</v>
      </c>
      <c r="B2520">
        <f>HLOOKUP("Referencer",data!$A$1:$AT$8036,A2520,FALSE)</f>
        <v>0</v>
      </c>
      <c r="C2520">
        <f>HLOOKUP("Stedtekst",data!$A$1:$AT$8036,A2520,FALSE)</f>
        <v>0</v>
      </c>
      <c r="D2520">
        <f>HLOOKUP("Målested navn",data!$A$1:$AT$8036,A2520,FALSE)</f>
        <v>0</v>
      </c>
      <c r="E2520">
        <f>HLOOKUP("Prøvetagning",data!$A$1:$AT$8036,A2520,FALSE)</f>
        <v>0</v>
      </c>
      <c r="F2520">
        <f>HLOOKUP("Prøve",data!$A$1:$AT$8036,A2520,FALSE)</f>
        <v>0</v>
      </c>
      <c r="G2520">
        <f>HLOOKUP("ScKode",data!$A$1:$AT$8036,A2520,FALSE)</f>
        <v>0</v>
      </c>
      <c r="H2520">
        <f>HLOOKUP("StofParameter",data!$A$1:$AT$8036,A2520,FALSE)</f>
        <v>0</v>
      </c>
      <c r="I2520">
        <f>HLOOKUP("Dato",data!$A$1:$AT$8036,A2520,FALSE)</f>
        <v>0</v>
      </c>
      <c r="J2520">
        <f>HLOOKUP("Resultat-attribut",data!$A$1:$AT$8036,A2520,FALSE)</f>
        <v>0</v>
      </c>
      <c r="K2520">
        <f>HLOOKUP("Resultat",data!$A$1:$AT$8036,A2520,FALSE)</f>
        <v>0</v>
      </c>
      <c r="L2520">
        <f>HLOOKUP("Enhed",data!$A$1:$AT$8036,A2520,FALSE)</f>
        <v>0</v>
      </c>
    </row>
    <row r="2521" spans="1:12" x14ac:dyDescent="0.2">
      <c r="A2521">
        <v>2520</v>
      </c>
      <c r="B2521">
        <f>HLOOKUP("Referencer",data!$A$1:$AT$8036,A2521,FALSE)</f>
        <v>0</v>
      </c>
      <c r="C2521">
        <f>HLOOKUP("Stedtekst",data!$A$1:$AT$8036,A2521,FALSE)</f>
        <v>0</v>
      </c>
      <c r="D2521">
        <f>HLOOKUP("Målested navn",data!$A$1:$AT$8036,A2521,FALSE)</f>
        <v>0</v>
      </c>
      <c r="E2521">
        <f>HLOOKUP("Prøvetagning",data!$A$1:$AT$8036,A2521,FALSE)</f>
        <v>0</v>
      </c>
      <c r="F2521">
        <f>HLOOKUP("Prøve",data!$A$1:$AT$8036,A2521,FALSE)</f>
        <v>0</v>
      </c>
      <c r="G2521">
        <f>HLOOKUP("ScKode",data!$A$1:$AT$8036,A2521,FALSE)</f>
        <v>0</v>
      </c>
      <c r="H2521">
        <f>HLOOKUP("StofParameter",data!$A$1:$AT$8036,A2521,FALSE)</f>
        <v>0</v>
      </c>
      <c r="I2521">
        <f>HLOOKUP("Dato",data!$A$1:$AT$8036,A2521,FALSE)</f>
        <v>0</v>
      </c>
      <c r="J2521">
        <f>HLOOKUP("Resultat-attribut",data!$A$1:$AT$8036,A2521,FALSE)</f>
        <v>0</v>
      </c>
      <c r="K2521">
        <f>HLOOKUP("Resultat",data!$A$1:$AT$8036,A2521,FALSE)</f>
        <v>0</v>
      </c>
      <c r="L2521">
        <f>HLOOKUP("Enhed",data!$A$1:$AT$8036,A2521,FALSE)</f>
        <v>0</v>
      </c>
    </row>
    <row r="2522" spans="1:12" x14ac:dyDescent="0.2">
      <c r="A2522">
        <v>2521</v>
      </c>
      <c r="B2522">
        <f>HLOOKUP("Referencer",data!$A$1:$AT$8036,A2522,FALSE)</f>
        <v>0</v>
      </c>
      <c r="C2522">
        <f>HLOOKUP("Stedtekst",data!$A$1:$AT$8036,A2522,FALSE)</f>
        <v>0</v>
      </c>
      <c r="D2522">
        <f>HLOOKUP("Målested navn",data!$A$1:$AT$8036,A2522,FALSE)</f>
        <v>0</v>
      </c>
      <c r="E2522">
        <f>HLOOKUP("Prøvetagning",data!$A$1:$AT$8036,A2522,FALSE)</f>
        <v>0</v>
      </c>
      <c r="F2522">
        <f>HLOOKUP("Prøve",data!$A$1:$AT$8036,A2522,FALSE)</f>
        <v>0</v>
      </c>
      <c r="G2522">
        <f>HLOOKUP("ScKode",data!$A$1:$AT$8036,A2522,FALSE)</f>
        <v>0</v>
      </c>
      <c r="H2522">
        <f>HLOOKUP("StofParameter",data!$A$1:$AT$8036,A2522,FALSE)</f>
        <v>0</v>
      </c>
      <c r="I2522">
        <f>HLOOKUP("Dato",data!$A$1:$AT$8036,A2522,FALSE)</f>
        <v>0</v>
      </c>
      <c r="J2522">
        <f>HLOOKUP("Resultat-attribut",data!$A$1:$AT$8036,A2522,FALSE)</f>
        <v>0</v>
      </c>
      <c r="K2522">
        <f>HLOOKUP("Resultat",data!$A$1:$AT$8036,A2522,FALSE)</f>
        <v>0</v>
      </c>
      <c r="L2522">
        <f>HLOOKUP("Enhed",data!$A$1:$AT$8036,A2522,FALSE)</f>
        <v>0</v>
      </c>
    </row>
    <row r="2523" spans="1:12" x14ac:dyDescent="0.2">
      <c r="A2523">
        <v>2522</v>
      </c>
      <c r="B2523">
        <f>HLOOKUP("Referencer",data!$A$1:$AT$8036,A2523,FALSE)</f>
        <v>0</v>
      </c>
      <c r="C2523">
        <f>HLOOKUP("Stedtekst",data!$A$1:$AT$8036,A2523,FALSE)</f>
        <v>0</v>
      </c>
      <c r="D2523">
        <f>HLOOKUP("Målested navn",data!$A$1:$AT$8036,A2523,FALSE)</f>
        <v>0</v>
      </c>
      <c r="E2523">
        <f>HLOOKUP("Prøvetagning",data!$A$1:$AT$8036,A2523,FALSE)</f>
        <v>0</v>
      </c>
      <c r="F2523">
        <f>HLOOKUP("Prøve",data!$A$1:$AT$8036,A2523,FALSE)</f>
        <v>0</v>
      </c>
      <c r="G2523">
        <f>HLOOKUP("ScKode",data!$A$1:$AT$8036,A2523,FALSE)</f>
        <v>0</v>
      </c>
      <c r="H2523">
        <f>HLOOKUP("StofParameter",data!$A$1:$AT$8036,A2523,FALSE)</f>
        <v>0</v>
      </c>
      <c r="I2523">
        <f>HLOOKUP("Dato",data!$A$1:$AT$8036,A2523,FALSE)</f>
        <v>0</v>
      </c>
      <c r="J2523">
        <f>HLOOKUP("Resultat-attribut",data!$A$1:$AT$8036,A2523,FALSE)</f>
        <v>0</v>
      </c>
      <c r="K2523">
        <f>HLOOKUP("Resultat",data!$A$1:$AT$8036,A2523,FALSE)</f>
        <v>0</v>
      </c>
      <c r="L2523">
        <f>HLOOKUP("Enhed",data!$A$1:$AT$8036,A2523,FALSE)</f>
        <v>0</v>
      </c>
    </row>
    <row r="2524" spans="1:12" x14ac:dyDescent="0.2">
      <c r="A2524">
        <v>2523</v>
      </c>
      <c r="B2524">
        <f>HLOOKUP("Referencer",data!$A$1:$AT$8036,A2524,FALSE)</f>
        <v>0</v>
      </c>
      <c r="C2524">
        <f>HLOOKUP("Stedtekst",data!$A$1:$AT$8036,A2524,FALSE)</f>
        <v>0</v>
      </c>
      <c r="D2524">
        <f>HLOOKUP("Målested navn",data!$A$1:$AT$8036,A2524,FALSE)</f>
        <v>0</v>
      </c>
      <c r="E2524">
        <f>HLOOKUP("Prøvetagning",data!$A$1:$AT$8036,A2524,FALSE)</f>
        <v>0</v>
      </c>
      <c r="F2524">
        <f>HLOOKUP("Prøve",data!$A$1:$AT$8036,A2524,FALSE)</f>
        <v>0</v>
      </c>
      <c r="G2524">
        <f>HLOOKUP("ScKode",data!$A$1:$AT$8036,A2524,FALSE)</f>
        <v>0</v>
      </c>
      <c r="H2524">
        <f>HLOOKUP("StofParameter",data!$A$1:$AT$8036,A2524,FALSE)</f>
        <v>0</v>
      </c>
      <c r="I2524">
        <f>HLOOKUP("Dato",data!$A$1:$AT$8036,A2524,FALSE)</f>
        <v>0</v>
      </c>
      <c r="J2524">
        <f>HLOOKUP("Resultat-attribut",data!$A$1:$AT$8036,A2524,FALSE)</f>
        <v>0</v>
      </c>
      <c r="K2524">
        <f>HLOOKUP("Resultat",data!$A$1:$AT$8036,A2524,FALSE)</f>
        <v>0</v>
      </c>
      <c r="L2524">
        <f>HLOOKUP("Enhed",data!$A$1:$AT$8036,A2524,FALSE)</f>
        <v>0</v>
      </c>
    </row>
    <row r="2525" spans="1:12" x14ac:dyDescent="0.2">
      <c r="A2525">
        <v>2524</v>
      </c>
      <c r="B2525">
        <f>HLOOKUP("Referencer",data!$A$1:$AT$8036,A2525,FALSE)</f>
        <v>0</v>
      </c>
      <c r="C2525">
        <f>HLOOKUP("Stedtekst",data!$A$1:$AT$8036,A2525,FALSE)</f>
        <v>0</v>
      </c>
      <c r="D2525">
        <f>HLOOKUP("Målested navn",data!$A$1:$AT$8036,A2525,FALSE)</f>
        <v>0</v>
      </c>
      <c r="E2525">
        <f>HLOOKUP("Prøvetagning",data!$A$1:$AT$8036,A2525,FALSE)</f>
        <v>0</v>
      </c>
      <c r="F2525">
        <f>HLOOKUP("Prøve",data!$A$1:$AT$8036,A2525,FALSE)</f>
        <v>0</v>
      </c>
      <c r="G2525">
        <f>HLOOKUP("ScKode",data!$A$1:$AT$8036,A2525,FALSE)</f>
        <v>0</v>
      </c>
      <c r="H2525">
        <f>HLOOKUP("StofParameter",data!$A$1:$AT$8036,A2525,FALSE)</f>
        <v>0</v>
      </c>
      <c r="I2525">
        <f>HLOOKUP("Dato",data!$A$1:$AT$8036,A2525,FALSE)</f>
        <v>0</v>
      </c>
      <c r="J2525">
        <f>HLOOKUP("Resultat-attribut",data!$A$1:$AT$8036,A2525,FALSE)</f>
        <v>0</v>
      </c>
      <c r="K2525">
        <f>HLOOKUP("Resultat",data!$A$1:$AT$8036,A2525,FALSE)</f>
        <v>0</v>
      </c>
      <c r="L2525">
        <f>HLOOKUP("Enhed",data!$A$1:$AT$8036,A2525,FALSE)</f>
        <v>0</v>
      </c>
    </row>
    <row r="2526" spans="1:12" x14ac:dyDescent="0.2">
      <c r="A2526">
        <v>2525</v>
      </c>
      <c r="B2526">
        <f>HLOOKUP("Referencer",data!$A$1:$AT$8036,A2526,FALSE)</f>
        <v>0</v>
      </c>
      <c r="C2526">
        <f>HLOOKUP("Stedtekst",data!$A$1:$AT$8036,A2526,FALSE)</f>
        <v>0</v>
      </c>
      <c r="D2526">
        <f>HLOOKUP("Målested navn",data!$A$1:$AT$8036,A2526,FALSE)</f>
        <v>0</v>
      </c>
      <c r="E2526">
        <f>HLOOKUP("Prøvetagning",data!$A$1:$AT$8036,A2526,FALSE)</f>
        <v>0</v>
      </c>
      <c r="F2526">
        <f>HLOOKUP("Prøve",data!$A$1:$AT$8036,A2526,FALSE)</f>
        <v>0</v>
      </c>
      <c r="G2526">
        <f>HLOOKUP("ScKode",data!$A$1:$AT$8036,A2526,FALSE)</f>
        <v>0</v>
      </c>
      <c r="H2526">
        <f>HLOOKUP("StofParameter",data!$A$1:$AT$8036,A2526,FALSE)</f>
        <v>0</v>
      </c>
      <c r="I2526">
        <f>HLOOKUP("Dato",data!$A$1:$AT$8036,A2526,FALSE)</f>
        <v>0</v>
      </c>
      <c r="J2526">
        <f>HLOOKUP("Resultat-attribut",data!$A$1:$AT$8036,A2526,FALSE)</f>
        <v>0</v>
      </c>
      <c r="K2526">
        <f>HLOOKUP("Resultat",data!$A$1:$AT$8036,A2526,FALSE)</f>
        <v>0</v>
      </c>
      <c r="L2526">
        <f>HLOOKUP("Enhed",data!$A$1:$AT$8036,A2526,FALSE)</f>
        <v>0</v>
      </c>
    </row>
    <row r="2527" spans="1:12" x14ac:dyDescent="0.2">
      <c r="A2527">
        <v>2526</v>
      </c>
      <c r="B2527">
        <f>HLOOKUP("Referencer",data!$A$1:$AT$8036,A2527,FALSE)</f>
        <v>0</v>
      </c>
      <c r="C2527">
        <f>HLOOKUP("Stedtekst",data!$A$1:$AT$8036,A2527,FALSE)</f>
        <v>0</v>
      </c>
      <c r="D2527">
        <f>HLOOKUP("Målested navn",data!$A$1:$AT$8036,A2527,FALSE)</f>
        <v>0</v>
      </c>
      <c r="E2527">
        <f>HLOOKUP("Prøvetagning",data!$A$1:$AT$8036,A2527,FALSE)</f>
        <v>0</v>
      </c>
      <c r="F2527">
        <f>HLOOKUP("Prøve",data!$A$1:$AT$8036,A2527,FALSE)</f>
        <v>0</v>
      </c>
      <c r="G2527">
        <f>HLOOKUP("ScKode",data!$A$1:$AT$8036,A2527,FALSE)</f>
        <v>0</v>
      </c>
      <c r="H2527">
        <f>HLOOKUP("StofParameter",data!$A$1:$AT$8036,A2527,FALSE)</f>
        <v>0</v>
      </c>
      <c r="I2527">
        <f>HLOOKUP("Dato",data!$A$1:$AT$8036,A2527,FALSE)</f>
        <v>0</v>
      </c>
      <c r="J2527">
        <f>HLOOKUP("Resultat-attribut",data!$A$1:$AT$8036,A2527,FALSE)</f>
        <v>0</v>
      </c>
      <c r="K2527">
        <f>HLOOKUP("Resultat",data!$A$1:$AT$8036,A2527,FALSE)</f>
        <v>0</v>
      </c>
      <c r="L2527">
        <f>HLOOKUP("Enhed",data!$A$1:$AT$8036,A2527,FALSE)</f>
        <v>0</v>
      </c>
    </row>
    <row r="2528" spans="1:12" x14ac:dyDescent="0.2">
      <c r="A2528">
        <v>2527</v>
      </c>
      <c r="B2528">
        <f>HLOOKUP("Referencer",data!$A$1:$AT$8036,A2528,FALSE)</f>
        <v>0</v>
      </c>
      <c r="C2528">
        <f>HLOOKUP("Stedtekst",data!$A$1:$AT$8036,A2528,FALSE)</f>
        <v>0</v>
      </c>
      <c r="D2528">
        <f>HLOOKUP("Målested navn",data!$A$1:$AT$8036,A2528,FALSE)</f>
        <v>0</v>
      </c>
      <c r="E2528">
        <f>HLOOKUP("Prøvetagning",data!$A$1:$AT$8036,A2528,FALSE)</f>
        <v>0</v>
      </c>
      <c r="F2528">
        <f>HLOOKUP("Prøve",data!$A$1:$AT$8036,A2528,FALSE)</f>
        <v>0</v>
      </c>
      <c r="G2528">
        <f>HLOOKUP("ScKode",data!$A$1:$AT$8036,A2528,FALSE)</f>
        <v>0</v>
      </c>
      <c r="H2528">
        <f>HLOOKUP("StofParameter",data!$A$1:$AT$8036,A2528,FALSE)</f>
        <v>0</v>
      </c>
      <c r="I2528">
        <f>HLOOKUP("Dato",data!$A$1:$AT$8036,A2528,FALSE)</f>
        <v>0</v>
      </c>
      <c r="J2528">
        <f>HLOOKUP("Resultat-attribut",data!$A$1:$AT$8036,A2528,FALSE)</f>
        <v>0</v>
      </c>
      <c r="K2528">
        <f>HLOOKUP("Resultat",data!$A$1:$AT$8036,A2528,FALSE)</f>
        <v>0</v>
      </c>
      <c r="L2528">
        <f>HLOOKUP("Enhed",data!$A$1:$AT$8036,A2528,FALSE)</f>
        <v>0</v>
      </c>
    </row>
    <row r="2529" spans="1:12" x14ac:dyDescent="0.2">
      <c r="A2529">
        <v>2528</v>
      </c>
      <c r="B2529">
        <f>HLOOKUP("Referencer",data!$A$1:$AT$8036,A2529,FALSE)</f>
        <v>0</v>
      </c>
      <c r="C2529">
        <f>HLOOKUP("Stedtekst",data!$A$1:$AT$8036,A2529,FALSE)</f>
        <v>0</v>
      </c>
      <c r="D2529">
        <f>HLOOKUP("Målested navn",data!$A$1:$AT$8036,A2529,FALSE)</f>
        <v>0</v>
      </c>
      <c r="E2529">
        <f>HLOOKUP("Prøvetagning",data!$A$1:$AT$8036,A2529,FALSE)</f>
        <v>0</v>
      </c>
      <c r="F2529">
        <f>HLOOKUP("Prøve",data!$A$1:$AT$8036,A2529,FALSE)</f>
        <v>0</v>
      </c>
      <c r="G2529">
        <f>HLOOKUP("ScKode",data!$A$1:$AT$8036,A2529,FALSE)</f>
        <v>0</v>
      </c>
      <c r="H2529">
        <f>HLOOKUP("StofParameter",data!$A$1:$AT$8036,A2529,FALSE)</f>
        <v>0</v>
      </c>
      <c r="I2529">
        <f>HLOOKUP("Dato",data!$A$1:$AT$8036,A2529,FALSE)</f>
        <v>0</v>
      </c>
      <c r="J2529">
        <f>HLOOKUP("Resultat-attribut",data!$A$1:$AT$8036,A2529,FALSE)</f>
        <v>0</v>
      </c>
      <c r="K2529">
        <f>HLOOKUP("Resultat",data!$A$1:$AT$8036,A2529,FALSE)</f>
        <v>0</v>
      </c>
      <c r="L2529">
        <f>HLOOKUP("Enhed",data!$A$1:$AT$8036,A2529,FALSE)</f>
        <v>0</v>
      </c>
    </row>
    <row r="2530" spans="1:12" x14ac:dyDescent="0.2">
      <c r="A2530">
        <v>2529</v>
      </c>
      <c r="B2530">
        <f>HLOOKUP("Referencer",data!$A$1:$AT$8036,A2530,FALSE)</f>
        <v>0</v>
      </c>
      <c r="C2530">
        <f>HLOOKUP("Stedtekst",data!$A$1:$AT$8036,A2530,FALSE)</f>
        <v>0</v>
      </c>
      <c r="D2530">
        <f>HLOOKUP("Målested navn",data!$A$1:$AT$8036,A2530,FALSE)</f>
        <v>0</v>
      </c>
      <c r="E2530">
        <f>HLOOKUP("Prøvetagning",data!$A$1:$AT$8036,A2530,FALSE)</f>
        <v>0</v>
      </c>
      <c r="F2530">
        <f>HLOOKUP("Prøve",data!$A$1:$AT$8036,A2530,FALSE)</f>
        <v>0</v>
      </c>
      <c r="G2530">
        <f>HLOOKUP("ScKode",data!$A$1:$AT$8036,A2530,FALSE)</f>
        <v>0</v>
      </c>
      <c r="H2530">
        <f>HLOOKUP("StofParameter",data!$A$1:$AT$8036,A2530,FALSE)</f>
        <v>0</v>
      </c>
      <c r="I2530">
        <f>HLOOKUP("Dato",data!$A$1:$AT$8036,A2530,FALSE)</f>
        <v>0</v>
      </c>
      <c r="J2530">
        <f>HLOOKUP("Resultat-attribut",data!$A$1:$AT$8036,A2530,FALSE)</f>
        <v>0</v>
      </c>
      <c r="K2530">
        <f>HLOOKUP("Resultat",data!$A$1:$AT$8036,A2530,FALSE)</f>
        <v>0</v>
      </c>
      <c r="L2530">
        <f>HLOOKUP("Enhed",data!$A$1:$AT$8036,A2530,FALSE)</f>
        <v>0</v>
      </c>
    </row>
    <row r="2531" spans="1:12" x14ac:dyDescent="0.2">
      <c r="A2531">
        <v>2530</v>
      </c>
      <c r="B2531">
        <f>HLOOKUP("Referencer",data!$A$1:$AT$8036,A2531,FALSE)</f>
        <v>0</v>
      </c>
      <c r="C2531">
        <f>HLOOKUP("Stedtekst",data!$A$1:$AT$8036,A2531,FALSE)</f>
        <v>0</v>
      </c>
      <c r="D2531">
        <f>HLOOKUP("Målested navn",data!$A$1:$AT$8036,A2531,FALSE)</f>
        <v>0</v>
      </c>
      <c r="E2531">
        <f>HLOOKUP("Prøvetagning",data!$A$1:$AT$8036,A2531,FALSE)</f>
        <v>0</v>
      </c>
      <c r="F2531">
        <f>HLOOKUP("Prøve",data!$A$1:$AT$8036,A2531,FALSE)</f>
        <v>0</v>
      </c>
      <c r="G2531">
        <f>HLOOKUP("ScKode",data!$A$1:$AT$8036,A2531,FALSE)</f>
        <v>0</v>
      </c>
      <c r="H2531">
        <f>HLOOKUP("StofParameter",data!$A$1:$AT$8036,A2531,FALSE)</f>
        <v>0</v>
      </c>
      <c r="I2531">
        <f>HLOOKUP("Dato",data!$A$1:$AT$8036,A2531,FALSE)</f>
        <v>0</v>
      </c>
      <c r="J2531">
        <f>HLOOKUP("Resultat-attribut",data!$A$1:$AT$8036,A2531,FALSE)</f>
        <v>0</v>
      </c>
      <c r="K2531">
        <f>HLOOKUP("Resultat",data!$A$1:$AT$8036,A2531,FALSE)</f>
        <v>0</v>
      </c>
      <c r="L2531">
        <f>HLOOKUP("Enhed",data!$A$1:$AT$8036,A2531,FALSE)</f>
        <v>0</v>
      </c>
    </row>
    <row r="2532" spans="1:12" x14ac:dyDescent="0.2">
      <c r="A2532">
        <v>2531</v>
      </c>
      <c r="B2532">
        <f>HLOOKUP("Referencer",data!$A$1:$AT$8036,A2532,FALSE)</f>
        <v>0</v>
      </c>
      <c r="C2532">
        <f>HLOOKUP("Stedtekst",data!$A$1:$AT$8036,A2532,FALSE)</f>
        <v>0</v>
      </c>
      <c r="D2532">
        <f>HLOOKUP("Målested navn",data!$A$1:$AT$8036,A2532,FALSE)</f>
        <v>0</v>
      </c>
      <c r="E2532">
        <f>HLOOKUP("Prøvetagning",data!$A$1:$AT$8036,A2532,FALSE)</f>
        <v>0</v>
      </c>
      <c r="F2532">
        <f>HLOOKUP("Prøve",data!$A$1:$AT$8036,A2532,FALSE)</f>
        <v>0</v>
      </c>
      <c r="G2532">
        <f>HLOOKUP("ScKode",data!$A$1:$AT$8036,A2532,FALSE)</f>
        <v>0</v>
      </c>
      <c r="H2532">
        <f>HLOOKUP("StofParameter",data!$A$1:$AT$8036,A2532,FALSE)</f>
        <v>0</v>
      </c>
      <c r="I2532">
        <f>HLOOKUP("Dato",data!$A$1:$AT$8036,A2532,FALSE)</f>
        <v>0</v>
      </c>
      <c r="J2532">
        <f>HLOOKUP("Resultat-attribut",data!$A$1:$AT$8036,A2532,FALSE)</f>
        <v>0</v>
      </c>
      <c r="K2532">
        <f>HLOOKUP("Resultat",data!$A$1:$AT$8036,A2532,FALSE)</f>
        <v>0</v>
      </c>
      <c r="L2532">
        <f>HLOOKUP("Enhed",data!$A$1:$AT$8036,A2532,FALSE)</f>
        <v>0</v>
      </c>
    </row>
    <row r="2533" spans="1:12" x14ac:dyDescent="0.2">
      <c r="A2533">
        <v>2532</v>
      </c>
      <c r="B2533">
        <f>HLOOKUP("Referencer",data!$A$1:$AT$8036,A2533,FALSE)</f>
        <v>0</v>
      </c>
      <c r="C2533">
        <f>HLOOKUP("Stedtekst",data!$A$1:$AT$8036,A2533,FALSE)</f>
        <v>0</v>
      </c>
      <c r="D2533">
        <f>HLOOKUP("Målested navn",data!$A$1:$AT$8036,A2533,FALSE)</f>
        <v>0</v>
      </c>
      <c r="E2533">
        <f>HLOOKUP("Prøvetagning",data!$A$1:$AT$8036,A2533,FALSE)</f>
        <v>0</v>
      </c>
      <c r="F2533">
        <f>HLOOKUP("Prøve",data!$A$1:$AT$8036,A2533,FALSE)</f>
        <v>0</v>
      </c>
      <c r="G2533">
        <f>HLOOKUP("ScKode",data!$A$1:$AT$8036,A2533,FALSE)</f>
        <v>0</v>
      </c>
      <c r="H2533">
        <f>HLOOKUP("StofParameter",data!$A$1:$AT$8036,A2533,FALSE)</f>
        <v>0</v>
      </c>
      <c r="I2533">
        <f>HLOOKUP("Dato",data!$A$1:$AT$8036,A2533,FALSE)</f>
        <v>0</v>
      </c>
      <c r="J2533">
        <f>HLOOKUP("Resultat-attribut",data!$A$1:$AT$8036,A2533,FALSE)</f>
        <v>0</v>
      </c>
      <c r="K2533">
        <f>HLOOKUP("Resultat",data!$A$1:$AT$8036,A2533,FALSE)</f>
        <v>0</v>
      </c>
      <c r="L2533">
        <f>HLOOKUP("Enhed",data!$A$1:$AT$8036,A2533,FALSE)</f>
        <v>0</v>
      </c>
    </row>
    <row r="2534" spans="1:12" x14ac:dyDescent="0.2">
      <c r="A2534">
        <v>2533</v>
      </c>
      <c r="B2534">
        <f>HLOOKUP("Referencer",data!$A$1:$AT$8036,A2534,FALSE)</f>
        <v>0</v>
      </c>
      <c r="C2534">
        <f>HLOOKUP("Stedtekst",data!$A$1:$AT$8036,A2534,FALSE)</f>
        <v>0</v>
      </c>
      <c r="D2534">
        <f>HLOOKUP("Målested navn",data!$A$1:$AT$8036,A2534,FALSE)</f>
        <v>0</v>
      </c>
      <c r="E2534">
        <f>HLOOKUP("Prøvetagning",data!$A$1:$AT$8036,A2534,FALSE)</f>
        <v>0</v>
      </c>
      <c r="F2534">
        <f>HLOOKUP("Prøve",data!$A$1:$AT$8036,A2534,FALSE)</f>
        <v>0</v>
      </c>
      <c r="G2534">
        <f>HLOOKUP("ScKode",data!$A$1:$AT$8036,A2534,FALSE)</f>
        <v>0</v>
      </c>
      <c r="H2534">
        <f>HLOOKUP("StofParameter",data!$A$1:$AT$8036,A2534,FALSE)</f>
        <v>0</v>
      </c>
      <c r="I2534">
        <f>HLOOKUP("Dato",data!$A$1:$AT$8036,A2534,FALSE)</f>
        <v>0</v>
      </c>
      <c r="J2534">
        <f>HLOOKUP("Resultat-attribut",data!$A$1:$AT$8036,A2534,FALSE)</f>
        <v>0</v>
      </c>
      <c r="K2534">
        <f>HLOOKUP("Resultat",data!$A$1:$AT$8036,A2534,FALSE)</f>
        <v>0</v>
      </c>
      <c r="L2534">
        <f>HLOOKUP("Enhed",data!$A$1:$AT$8036,A2534,FALSE)</f>
        <v>0</v>
      </c>
    </row>
    <row r="2535" spans="1:12" x14ac:dyDescent="0.2">
      <c r="A2535">
        <v>2534</v>
      </c>
      <c r="B2535">
        <f>HLOOKUP("Referencer",data!$A$1:$AT$8036,A2535,FALSE)</f>
        <v>0</v>
      </c>
      <c r="C2535">
        <f>HLOOKUP("Stedtekst",data!$A$1:$AT$8036,A2535,FALSE)</f>
        <v>0</v>
      </c>
      <c r="D2535">
        <f>HLOOKUP("Målested navn",data!$A$1:$AT$8036,A2535,FALSE)</f>
        <v>0</v>
      </c>
      <c r="E2535">
        <f>HLOOKUP("Prøvetagning",data!$A$1:$AT$8036,A2535,FALSE)</f>
        <v>0</v>
      </c>
      <c r="F2535">
        <f>HLOOKUP("Prøve",data!$A$1:$AT$8036,A2535,FALSE)</f>
        <v>0</v>
      </c>
      <c r="G2535">
        <f>HLOOKUP("ScKode",data!$A$1:$AT$8036,A2535,FALSE)</f>
        <v>0</v>
      </c>
      <c r="H2535">
        <f>HLOOKUP("StofParameter",data!$A$1:$AT$8036,A2535,FALSE)</f>
        <v>0</v>
      </c>
      <c r="I2535">
        <f>HLOOKUP("Dato",data!$A$1:$AT$8036,A2535,FALSE)</f>
        <v>0</v>
      </c>
      <c r="J2535">
        <f>HLOOKUP("Resultat-attribut",data!$A$1:$AT$8036,A2535,FALSE)</f>
        <v>0</v>
      </c>
      <c r="K2535">
        <f>HLOOKUP("Resultat",data!$A$1:$AT$8036,A2535,FALSE)</f>
        <v>0</v>
      </c>
      <c r="L2535">
        <f>HLOOKUP("Enhed",data!$A$1:$AT$8036,A2535,FALSE)</f>
        <v>0</v>
      </c>
    </row>
    <row r="2536" spans="1:12" x14ac:dyDescent="0.2">
      <c r="A2536">
        <v>2535</v>
      </c>
      <c r="B2536">
        <f>HLOOKUP("Referencer",data!$A$1:$AT$8036,A2536,FALSE)</f>
        <v>0</v>
      </c>
      <c r="C2536">
        <f>HLOOKUP("Stedtekst",data!$A$1:$AT$8036,A2536,FALSE)</f>
        <v>0</v>
      </c>
      <c r="D2536">
        <f>HLOOKUP("Målested navn",data!$A$1:$AT$8036,A2536,FALSE)</f>
        <v>0</v>
      </c>
      <c r="E2536">
        <f>HLOOKUP("Prøvetagning",data!$A$1:$AT$8036,A2536,FALSE)</f>
        <v>0</v>
      </c>
      <c r="F2536">
        <f>HLOOKUP("Prøve",data!$A$1:$AT$8036,A2536,FALSE)</f>
        <v>0</v>
      </c>
      <c r="G2536">
        <f>HLOOKUP("ScKode",data!$A$1:$AT$8036,A2536,FALSE)</f>
        <v>0</v>
      </c>
      <c r="H2536">
        <f>HLOOKUP("StofParameter",data!$A$1:$AT$8036,A2536,FALSE)</f>
        <v>0</v>
      </c>
      <c r="I2536">
        <f>HLOOKUP("Dato",data!$A$1:$AT$8036,A2536,FALSE)</f>
        <v>0</v>
      </c>
      <c r="J2536">
        <f>HLOOKUP("Resultat-attribut",data!$A$1:$AT$8036,A2536,FALSE)</f>
        <v>0</v>
      </c>
      <c r="K2536">
        <f>HLOOKUP("Resultat",data!$A$1:$AT$8036,A2536,FALSE)</f>
        <v>0</v>
      </c>
      <c r="L2536">
        <f>HLOOKUP("Enhed",data!$A$1:$AT$8036,A2536,FALSE)</f>
        <v>0</v>
      </c>
    </row>
    <row r="2537" spans="1:12" x14ac:dyDescent="0.2">
      <c r="A2537">
        <v>2536</v>
      </c>
      <c r="B2537">
        <f>HLOOKUP("Referencer",data!$A$1:$AT$8036,A2537,FALSE)</f>
        <v>0</v>
      </c>
      <c r="C2537">
        <f>HLOOKUP("Stedtekst",data!$A$1:$AT$8036,A2537,FALSE)</f>
        <v>0</v>
      </c>
      <c r="D2537">
        <f>HLOOKUP("Målested navn",data!$A$1:$AT$8036,A2537,FALSE)</f>
        <v>0</v>
      </c>
      <c r="E2537">
        <f>HLOOKUP("Prøvetagning",data!$A$1:$AT$8036,A2537,FALSE)</f>
        <v>0</v>
      </c>
      <c r="F2537">
        <f>HLOOKUP("Prøve",data!$A$1:$AT$8036,A2537,FALSE)</f>
        <v>0</v>
      </c>
      <c r="G2537">
        <f>HLOOKUP("ScKode",data!$A$1:$AT$8036,A2537,FALSE)</f>
        <v>0</v>
      </c>
      <c r="H2537">
        <f>HLOOKUP("StofParameter",data!$A$1:$AT$8036,A2537,FALSE)</f>
        <v>0</v>
      </c>
      <c r="I2537">
        <f>HLOOKUP("Dato",data!$A$1:$AT$8036,A2537,FALSE)</f>
        <v>0</v>
      </c>
      <c r="J2537">
        <f>HLOOKUP("Resultat-attribut",data!$A$1:$AT$8036,A2537,FALSE)</f>
        <v>0</v>
      </c>
      <c r="K2537">
        <f>HLOOKUP("Resultat",data!$A$1:$AT$8036,A2537,FALSE)</f>
        <v>0</v>
      </c>
      <c r="L2537">
        <f>HLOOKUP("Enhed",data!$A$1:$AT$8036,A2537,FALSE)</f>
        <v>0</v>
      </c>
    </row>
    <row r="2538" spans="1:12" x14ac:dyDescent="0.2">
      <c r="A2538">
        <v>2537</v>
      </c>
      <c r="B2538">
        <f>HLOOKUP("Referencer",data!$A$1:$AT$8036,A2538,FALSE)</f>
        <v>0</v>
      </c>
      <c r="C2538">
        <f>HLOOKUP("Stedtekst",data!$A$1:$AT$8036,A2538,FALSE)</f>
        <v>0</v>
      </c>
      <c r="D2538">
        <f>HLOOKUP("Målested navn",data!$A$1:$AT$8036,A2538,FALSE)</f>
        <v>0</v>
      </c>
      <c r="E2538">
        <f>HLOOKUP("Prøvetagning",data!$A$1:$AT$8036,A2538,FALSE)</f>
        <v>0</v>
      </c>
      <c r="F2538">
        <f>HLOOKUP("Prøve",data!$A$1:$AT$8036,A2538,FALSE)</f>
        <v>0</v>
      </c>
      <c r="G2538">
        <f>HLOOKUP("ScKode",data!$A$1:$AT$8036,A2538,FALSE)</f>
        <v>0</v>
      </c>
      <c r="H2538">
        <f>HLOOKUP("StofParameter",data!$A$1:$AT$8036,A2538,FALSE)</f>
        <v>0</v>
      </c>
      <c r="I2538">
        <f>HLOOKUP("Dato",data!$A$1:$AT$8036,A2538,FALSE)</f>
        <v>0</v>
      </c>
      <c r="J2538">
        <f>HLOOKUP("Resultat-attribut",data!$A$1:$AT$8036,A2538,FALSE)</f>
        <v>0</v>
      </c>
      <c r="K2538">
        <f>HLOOKUP("Resultat",data!$A$1:$AT$8036,A2538,FALSE)</f>
        <v>0</v>
      </c>
      <c r="L2538">
        <f>HLOOKUP("Enhed",data!$A$1:$AT$8036,A2538,FALSE)</f>
        <v>0</v>
      </c>
    </row>
    <row r="2539" spans="1:12" x14ac:dyDescent="0.2">
      <c r="A2539">
        <v>2538</v>
      </c>
      <c r="B2539">
        <f>HLOOKUP("Referencer",data!$A$1:$AT$8036,A2539,FALSE)</f>
        <v>0</v>
      </c>
      <c r="C2539">
        <f>HLOOKUP("Stedtekst",data!$A$1:$AT$8036,A2539,FALSE)</f>
        <v>0</v>
      </c>
      <c r="D2539">
        <f>HLOOKUP("Målested navn",data!$A$1:$AT$8036,A2539,FALSE)</f>
        <v>0</v>
      </c>
      <c r="E2539">
        <f>HLOOKUP("Prøvetagning",data!$A$1:$AT$8036,A2539,FALSE)</f>
        <v>0</v>
      </c>
      <c r="F2539">
        <f>HLOOKUP("Prøve",data!$A$1:$AT$8036,A2539,FALSE)</f>
        <v>0</v>
      </c>
      <c r="G2539">
        <f>HLOOKUP("ScKode",data!$A$1:$AT$8036,A2539,FALSE)</f>
        <v>0</v>
      </c>
      <c r="H2539">
        <f>HLOOKUP("StofParameter",data!$A$1:$AT$8036,A2539,FALSE)</f>
        <v>0</v>
      </c>
      <c r="I2539">
        <f>HLOOKUP("Dato",data!$A$1:$AT$8036,A2539,FALSE)</f>
        <v>0</v>
      </c>
      <c r="J2539">
        <f>HLOOKUP("Resultat-attribut",data!$A$1:$AT$8036,A2539,FALSE)</f>
        <v>0</v>
      </c>
      <c r="K2539">
        <f>HLOOKUP("Resultat",data!$A$1:$AT$8036,A2539,FALSE)</f>
        <v>0</v>
      </c>
      <c r="L2539">
        <f>HLOOKUP("Enhed",data!$A$1:$AT$8036,A2539,FALSE)</f>
        <v>0</v>
      </c>
    </row>
    <row r="2540" spans="1:12" x14ac:dyDescent="0.2">
      <c r="A2540">
        <v>2539</v>
      </c>
      <c r="B2540">
        <f>HLOOKUP("Referencer",data!$A$1:$AT$8036,A2540,FALSE)</f>
        <v>0</v>
      </c>
      <c r="C2540">
        <f>HLOOKUP("Stedtekst",data!$A$1:$AT$8036,A2540,FALSE)</f>
        <v>0</v>
      </c>
      <c r="D2540">
        <f>HLOOKUP("Målested navn",data!$A$1:$AT$8036,A2540,FALSE)</f>
        <v>0</v>
      </c>
      <c r="E2540">
        <f>HLOOKUP("Prøvetagning",data!$A$1:$AT$8036,A2540,FALSE)</f>
        <v>0</v>
      </c>
      <c r="F2540">
        <f>HLOOKUP("Prøve",data!$A$1:$AT$8036,A2540,FALSE)</f>
        <v>0</v>
      </c>
      <c r="G2540">
        <f>HLOOKUP("ScKode",data!$A$1:$AT$8036,A2540,FALSE)</f>
        <v>0</v>
      </c>
      <c r="H2540">
        <f>HLOOKUP("StofParameter",data!$A$1:$AT$8036,A2540,FALSE)</f>
        <v>0</v>
      </c>
      <c r="I2540">
        <f>HLOOKUP("Dato",data!$A$1:$AT$8036,A2540,FALSE)</f>
        <v>0</v>
      </c>
      <c r="J2540">
        <f>HLOOKUP("Resultat-attribut",data!$A$1:$AT$8036,A2540,FALSE)</f>
        <v>0</v>
      </c>
      <c r="K2540">
        <f>HLOOKUP("Resultat",data!$A$1:$AT$8036,A2540,FALSE)</f>
        <v>0</v>
      </c>
      <c r="L2540">
        <f>HLOOKUP("Enhed",data!$A$1:$AT$8036,A2540,FALSE)</f>
        <v>0</v>
      </c>
    </row>
    <row r="2541" spans="1:12" x14ac:dyDescent="0.2">
      <c r="A2541">
        <v>2540</v>
      </c>
      <c r="B2541">
        <f>HLOOKUP("Referencer",data!$A$1:$AT$8036,A2541,FALSE)</f>
        <v>0</v>
      </c>
      <c r="C2541">
        <f>HLOOKUP("Stedtekst",data!$A$1:$AT$8036,A2541,FALSE)</f>
        <v>0</v>
      </c>
      <c r="D2541">
        <f>HLOOKUP("Målested navn",data!$A$1:$AT$8036,A2541,FALSE)</f>
        <v>0</v>
      </c>
      <c r="E2541">
        <f>HLOOKUP("Prøvetagning",data!$A$1:$AT$8036,A2541,FALSE)</f>
        <v>0</v>
      </c>
      <c r="F2541">
        <f>HLOOKUP("Prøve",data!$A$1:$AT$8036,A2541,FALSE)</f>
        <v>0</v>
      </c>
      <c r="G2541">
        <f>HLOOKUP("ScKode",data!$A$1:$AT$8036,A2541,FALSE)</f>
        <v>0</v>
      </c>
      <c r="H2541">
        <f>HLOOKUP("StofParameter",data!$A$1:$AT$8036,A2541,FALSE)</f>
        <v>0</v>
      </c>
      <c r="I2541">
        <f>HLOOKUP("Dato",data!$A$1:$AT$8036,A2541,FALSE)</f>
        <v>0</v>
      </c>
      <c r="J2541">
        <f>HLOOKUP("Resultat-attribut",data!$A$1:$AT$8036,A2541,FALSE)</f>
        <v>0</v>
      </c>
      <c r="K2541">
        <f>HLOOKUP("Resultat",data!$A$1:$AT$8036,A2541,FALSE)</f>
        <v>0</v>
      </c>
      <c r="L2541">
        <f>HLOOKUP("Enhed",data!$A$1:$AT$8036,A2541,FALSE)</f>
        <v>0</v>
      </c>
    </row>
    <row r="2542" spans="1:12" x14ac:dyDescent="0.2">
      <c r="A2542">
        <v>2541</v>
      </c>
      <c r="B2542">
        <f>HLOOKUP("Referencer",data!$A$1:$AT$8036,A2542,FALSE)</f>
        <v>0</v>
      </c>
      <c r="C2542">
        <f>HLOOKUP("Stedtekst",data!$A$1:$AT$8036,A2542,FALSE)</f>
        <v>0</v>
      </c>
      <c r="D2542">
        <f>HLOOKUP("Målested navn",data!$A$1:$AT$8036,A2542,FALSE)</f>
        <v>0</v>
      </c>
      <c r="E2542">
        <f>HLOOKUP("Prøvetagning",data!$A$1:$AT$8036,A2542,FALSE)</f>
        <v>0</v>
      </c>
      <c r="F2542">
        <f>HLOOKUP("Prøve",data!$A$1:$AT$8036,A2542,FALSE)</f>
        <v>0</v>
      </c>
      <c r="G2542">
        <f>HLOOKUP("ScKode",data!$A$1:$AT$8036,A2542,FALSE)</f>
        <v>0</v>
      </c>
      <c r="H2542">
        <f>HLOOKUP("StofParameter",data!$A$1:$AT$8036,A2542,FALSE)</f>
        <v>0</v>
      </c>
      <c r="I2542">
        <f>HLOOKUP("Dato",data!$A$1:$AT$8036,A2542,FALSE)</f>
        <v>0</v>
      </c>
      <c r="J2542">
        <f>HLOOKUP("Resultat-attribut",data!$A$1:$AT$8036,A2542,FALSE)</f>
        <v>0</v>
      </c>
      <c r="K2542">
        <f>HLOOKUP("Resultat",data!$A$1:$AT$8036,A2542,FALSE)</f>
        <v>0</v>
      </c>
      <c r="L2542">
        <f>HLOOKUP("Enhed",data!$A$1:$AT$8036,A2542,FALSE)</f>
        <v>0</v>
      </c>
    </row>
    <row r="2543" spans="1:12" x14ac:dyDescent="0.2">
      <c r="A2543">
        <v>2542</v>
      </c>
      <c r="B2543">
        <f>HLOOKUP("Referencer",data!$A$1:$AT$8036,A2543,FALSE)</f>
        <v>0</v>
      </c>
      <c r="C2543">
        <f>HLOOKUP("Stedtekst",data!$A$1:$AT$8036,A2543,FALSE)</f>
        <v>0</v>
      </c>
      <c r="D2543">
        <f>HLOOKUP("Målested navn",data!$A$1:$AT$8036,A2543,FALSE)</f>
        <v>0</v>
      </c>
      <c r="E2543">
        <f>HLOOKUP("Prøvetagning",data!$A$1:$AT$8036,A2543,FALSE)</f>
        <v>0</v>
      </c>
      <c r="F2543">
        <f>HLOOKUP("Prøve",data!$A$1:$AT$8036,A2543,FALSE)</f>
        <v>0</v>
      </c>
      <c r="G2543">
        <f>HLOOKUP("ScKode",data!$A$1:$AT$8036,A2543,FALSE)</f>
        <v>0</v>
      </c>
      <c r="H2543">
        <f>HLOOKUP("StofParameter",data!$A$1:$AT$8036,A2543,FALSE)</f>
        <v>0</v>
      </c>
      <c r="I2543">
        <f>HLOOKUP("Dato",data!$A$1:$AT$8036,A2543,FALSE)</f>
        <v>0</v>
      </c>
      <c r="J2543">
        <f>HLOOKUP("Resultat-attribut",data!$A$1:$AT$8036,A2543,FALSE)</f>
        <v>0</v>
      </c>
      <c r="K2543">
        <f>HLOOKUP("Resultat",data!$A$1:$AT$8036,A2543,FALSE)</f>
        <v>0</v>
      </c>
      <c r="L2543">
        <f>HLOOKUP("Enhed",data!$A$1:$AT$8036,A2543,FALSE)</f>
        <v>0</v>
      </c>
    </row>
    <row r="2544" spans="1:12" x14ac:dyDescent="0.2">
      <c r="A2544">
        <v>2543</v>
      </c>
      <c r="B2544">
        <f>HLOOKUP("Referencer",data!$A$1:$AT$8036,A2544,FALSE)</f>
        <v>0</v>
      </c>
      <c r="C2544">
        <f>HLOOKUP("Stedtekst",data!$A$1:$AT$8036,A2544,FALSE)</f>
        <v>0</v>
      </c>
      <c r="D2544">
        <f>HLOOKUP("Målested navn",data!$A$1:$AT$8036,A2544,FALSE)</f>
        <v>0</v>
      </c>
      <c r="E2544">
        <f>HLOOKUP("Prøvetagning",data!$A$1:$AT$8036,A2544,FALSE)</f>
        <v>0</v>
      </c>
      <c r="F2544">
        <f>HLOOKUP("Prøve",data!$A$1:$AT$8036,A2544,FALSE)</f>
        <v>0</v>
      </c>
      <c r="G2544">
        <f>HLOOKUP("ScKode",data!$A$1:$AT$8036,A2544,FALSE)</f>
        <v>0</v>
      </c>
      <c r="H2544">
        <f>HLOOKUP("StofParameter",data!$A$1:$AT$8036,A2544,FALSE)</f>
        <v>0</v>
      </c>
      <c r="I2544">
        <f>HLOOKUP("Dato",data!$A$1:$AT$8036,A2544,FALSE)</f>
        <v>0</v>
      </c>
      <c r="J2544">
        <f>HLOOKUP("Resultat-attribut",data!$A$1:$AT$8036,A2544,FALSE)</f>
        <v>0</v>
      </c>
      <c r="K2544">
        <f>HLOOKUP("Resultat",data!$A$1:$AT$8036,A2544,FALSE)</f>
        <v>0</v>
      </c>
      <c r="L2544">
        <f>HLOOKUP("Enhed",data!$A$1:$AT$8036,A2544,FALSE)</f>
        <v>0</v>
      </c>
    </row>
    <row r="2545" spans="1:12" x14ac:dyDescent="0.2">
      <c r="A2545">
        <v>2544</v>
      </c>
      <c r="B2545">
        <f>HLOOKUP("Referencer",data!$A$1:$AT$8036,A2545,FALSE)</f>
        <v>0</v>
      </c>
      <c r="C2545">
        <f>HLOOKUP("Stedtekst",data!$A$1:$AT$8036,A2545,FALSE)</f>
        <v>0</v>
      </c>
      <c r="D2545">
        <f>HLOOKUP("Målested navn",data!$A$1:$AT$8036,A2545,FALSE)</f>
        <v>0</v>
      </c>
      <c r="E2545">
        <f>HLOOKUP("Prøvetagning",data!$A$1:$AT$8036,A2545,FALSE)</f>
        <v>0</v>
      </c>
      <c r="F2545">
        <f>HLOOKUP("Prøve",data!$A$1:$AT$8036,A2545,FALSE)</f>
        <v>0</v>
      </c>
      <c r="G2545">
        <f>HLOOKUP("ScKode",data!$A$1:$AT$8036,A2545,FALSE)</f>
        <v>0</v>
      </c>
      <c r="H2545">
        <f>HLOOKUP("StofParameter",data!$A$1:$AT$8036,A2545,FALSE)</f>
        <v>0</v>
      </c>
      <c r="I2545">
        <f>HLOOKUP("Dato",data!$A$1:$AT$8036,A2545,FALSE)</f>
        <v>0</v>
      </c>
      <c r="J2545">
        <f>HLOOKUP("Resultat-attribut",data!$A$1:$AT$8036,A2545,FALSE)</f>
        <v>0</v>
      </c>
      <c r="K2545">
        <f>HLOOKUP("Resultat",data!$A$1:$AT$8036,A2545,FALSE)</f>
        <v>0</v>
      </c>
      <c r="L2545">
        <f>HLOOKUP("Enhed",data!$A$1:$AT$8036,A2545,FALSE)</f>
        <v>0</v>
      </c>
    </row>
    <row r="2546" spans="1:12" x14ac:dyDescent="0.2">
      <c r="A2546">
        <v>2545</v>
      </c>
      <c r="B2546">
        <f>HLOOKUP("Referencer",data!$A$1:$AT$8036,A2546,FALSE)</f>
        <v>0</v>
      </c>
      <c r="C2546">
        <f>HLOOKUP("Stedtekst",data!$A$1:$AT$8036,A2546,FALSE)</f>
        <v>0</v>
      </c>
      <c r="D2546">
        <f>HLOOKUP("Målested navn",data!$A$1:$AT$8036,A2546,FALSE)</f>
        <v>0</v>
      </c>
      <c r="E2546">
        <f>HLOOKUP("Prøvetagning",data!$A$1:$AT$8036,A2546,FALSE)</f>
        <v>0</v>
      </c>
      <c r="F2546">
        <f>HLOOKUP("Prøve",data!$A$1:$AT$8036,A2546,FALSE)</f>
        <v>0</v>
      </c>
      <c r="G2546">
        <f>HLOOKUP("ScKode",data!$A$1:$AT$8036,A2546,FALSE)</f>
        <v>0</v>
      </c>
      <c r="H2546">
        <f>HLOOKUP("StofParameter",data!$A$1:$AT$8036,A2546,FALSE)</f>
        <v>0</v>
      </c>
      <c r="I2546">
        <f>HLOOKUP("Dato",data!$A$1:$AT$8036,A2546,FALSE)</f>
        <v>0</v>
      </c>
      <c r="J2546">
        <f>HLOOKUP("Resultat-attribut",data!$A$1:$AT$8036,A2546,FALSE)</f>
        <v>0</v>
      </c>
      <c r="K2546">
        <f>HLOOKUP("Resultat",data!$A$1:$AT$8036,A2546,FALSE)</f>
        <v>0</v>
      </c>
      <c r="L2546">
        <f>HLOOKUP("Enhed",data!$A$1:$AT$8036,A2546,FALSE)</f>
        <v>0</v>
      </c>
    </row>
    <row r="2547" spans="1:12" x14ac:dyDescent="0.2">
      <c r="A2547">
        <v>2546</v>
      </c>
      <c r="B2547">
        <f>HLOOKUP("Referencer",data!$A$1:$AT$8036,A2547,FALSE)</f>
        <v>0</v>
      </c>
      <c r="C2547">
        <f>HLOOKUP("Stedtekst",data!$A$1:$AT$8036,A2547,FALSE)</f>
        <v>0</v>
      </c>
      <c r="D2547">
        <f>HLOOKUP("Målested navn",data!$A$1:$AT$8036,A2547,FALSE)</f>
        <v>0</v>
      </c>
      <c r="E2547">
        <f>HLOOKUP("Prøvetagning",data!$A$1:$AT$8036,A2547,FALSE)</f>
        <v>0</v>
      </c>
      <c r="F2547">
        <f>HLOOKUP("Prøve",data!$A$1:$AT$8036,A2547,FALSE)</f>
        <v>0</v>
      </c>
      <c r="G2547">
        <f>HLOOKUP("ScKode",data!$A$1:$AT$8036,A2547,FALSE)</f>
        <v>0</v>
      </c>
      <c r="H2547">
        <f>HLOOKUP("StofParameter",data!$A$1:$AT$8036,A2547,FALSE)</f>
        <v>0</v>
      </c>
      <c r="I2547">
        <f>HLOOKUP("Dato",data!$A$1:$AT$8036,A2547,FALSE)</f>
        <v>0</v>
      </c>
      <c r="J2547">
        <f>HLOOKUP("Resultat-attribut",data!$A$1:$AT$8036,A2547,FALSE)</f>
        <v>0</v>
      </c>
      <c r="K2547">
        <f>HLOOKUP("Resultat",data!$A$1:$AT$8036,A2547,FALSE)</f>
        <v>0</v>
      </c>
      <c r="L2547">
        <f>HLOOKUP("Enhed",data!$A$1:$AT$8036,A2547,FALSE)</f>
        <v>0</v>
      </c>
    </row>
    <row r="2548" spans="1:12" x14ac:dyDescent="0.2">
      <c r="A2548">
        <v>2547</v>
      </c>
      <c r="B2548">
        <f>HLOOKUP("Referencer",data!$A$1:$AT$8036,A2548,FALSE)</f>
        <v>0</v>
      </c>
      <c r="C2548">
        <f>HLOOKUP("Stedtekst",data!$A$1:$AT$8036,A2548,FALSE)</f>
        <v>0</v>
      </c>
      <c r="D2548">
        <f>HLOOKUP("Målested navn",data!$A$1:$AT$8036,A2548,FALSE)</f>
        <v>0</v>
      </c>
      <c r="E2548">
        <f>HLOOKUP("Prøvetagning",data!$A$1:$AT$8036,A2548,FALSE)</f>
        <v>0</v>
      </c>
      <c r="F2548">
        <f>HLOOKUP("Prøve",data!$A$1:$AT$8036,A2548,FALSE)</f>
        <v>0</v>
      </c>
      <c r="G2548">
        <f>HLOOKUP("ScKode",data!$A$1:$AT$8036,A2548,FALSE)</f>
        <v>0</v>
      </c>
      <c r="H2548">
        <f>HLOOKUP("StofParameter",data!$A$1:$AT$8036,A2548,FALSE)</f>
        <v>0</v>
      </c>
      <c r="I2548">
        <f>HLOOKUP("Dato",data!$A$1:$AT$8036,A2548,FALSE)</f>
        <v>0</v>
      </c>
      <c r="J2548">
        <f>HLOOKUP("Resultat-attribut",data!$A$1:$AT$8036,A2548,FALSE)</f>
        <v>0</v>
      </c>
      <c r="K2548">
        <f>HLOOKUP("Resultat",data!$A$1:$AT$8036,A2548,FALSE)</f>
        <v>0</v>
      </c>
      <c r="L2548">
        <f>HLOOKUP("Enhed",data!$A$1:$AT$8036,A2548,FALSE)</f>
        <v>0</v>
      </c>
    </row>
    <row r="2549" spans="1:12" x14ac:dyDescent="0.2">
      <c r="A2549">
        <v>2548</v>
      </c>
      <c r="B2549">
        <f>HLOOKUP("Referencer",data!$A$1:$AT$8036,A2549,FALSE)</f>
        <v>0</v>
      </c>
      <c r="C2549">
        <f>HLOOKUP("Stedtekst",data!$A$1:$AT$8036,A2549,FALSE)</f>
        <v>0</v>
      </c>
      <c r="D2549">
        <f>HLOOKUP("Målested navn",data!$A$1:$AT$8036,A2549,FALSE)</f>
        <v>0</v>
      </c>
      <c r="E2549">
        <f>HLOOKUP("Prøvetagning",data!$A$1:$AT$8036,A2549,FALSE)</f>
        <v>0</v>
      </c>
      <c r="F2549">
        <f>HLOOKUP("Prøve",data!$A$1:$AT$8036,A2549,FALSE)</f>
        <v>0</v>
      </c>
      <c r="G2549">
        <f>HLOOKUP("ScKode",data!$A$1:$AT$8036,A2549,FALSE)</f>
        <v>0</v>
      </c>
      <c r="H2549">
        <f>HLOOKUP("StofParameter",data!$A$1:$AT$8036,A2549,FALSE)</f>
        <v>0</v>
      </c>
      <c r="I2549">
        <f>HLOOKUP("Dato",data!$A$1:$AT$8036,A2549,FALSE)</f>
        <v>0</v>
      </c>
      <c r="J2549">
        <f>HLOOKUP("Resultat-attribut",data!$A$1:$AT$8036,A2549,FALSE)</f>
        <v>0</v>
      </c>
      <c r="K2549">
        <f>HLOOKUP("Resultat",data!$A$1:$AT$8036,A2549,FALSE)</f>
        <v>0</v>
      </c>
      <c r="L2549">
        <f>HLOOKUP("Enhed",data!$A$1:$AT$8036,A2549,FALSE)</f>
        <v>0</v>
      </c>
    </row>
    <row r="2550" spans="1:12" x14ac:dyDescent="0.2">
      <c r="A2550">
        <v>2549</v>
      </c>
      <c r="B2550">
        <f>HLOOKUP("Referencer",data!$A$1:$AT$8036,A2550,FALSE)</f>
        <v>0</v>
      </c>
      <c r="C2550">
        <f>HLOOKUP("Stedtekst",data!$A$1:$AT$8036,A2550,FALSE)</f>
        <v>0</v>
      </c>
      <c r="D2550">
        <f>HLOOKUP("Målested navn",data!$A$1:$AT$8036,A2550,FALSE)</f>
        <v>0</v>
      </c>
      <c r="E2550">
        <f>HLOOKUP("Prøvetagning",data!$A$1:$AT$8036,A2550,FALSE)</f>
        <v>0</v>
      </c>
      <c r="F2550">
        <f>HLOOKUP("Prøve",data!$A$1:$AT$8036,A2550,FALSE)</f>
        <v>0</v>
      </c>
      <c r="G2550">
        <f>HLOOKUP("ScKode",data!$A$1:$AT$8036,A2550,FALSE)</f>
        <v>0</v>
      </c>
      <c r="H2550">
        <f>HLOOKUP("StofParameter",data!$A$1:$AT$8036,A2550,FALSE)</f>
        <v>0</v>
      </c>
      <c r="I2550">
        <f>HLOOKUP("Dato",data!$A$1:$AT$8036,A2550,FALSE)</f>
        <v>0</v>
      </c>
      <c r="J2550">
        <f>HLOOKUP("Resultat-attribut",data!$A$1:$AT$8036,A2550,FALSE)</f>
        <v>0</v>
      </c>
      <c r="K2550">
        <f>HLOOKUP("Resultat",data!$A$1:$AT$8036,A2550,FALSE)</f>
        <v>0</v>
      </c>
      <c r="L2550">
        <f>HLOOKUP("Enhed",data!$A$1:$AT$8036,A2550,FALSE)</f>
        <v>0</v>
      </c>
    </row>
    <row r="2551" spans="1:12" x14ac:dyDescent="0.2">
      <c r="A2551">
        <v>2550</v>
      </c>
      <c r="B2551">
        <f>HLOOKUP("Referencer",data!$A$1:$AT$8036,A2551,FALSE)</f>
        <v>0</v>
      </c>
      <c r="C2551">
        <f>HLOOKUP("Stedtekst",data!$A$1:$AT$8036,A2551,FALSE)</f>
        <v>0</v>
      </c>
      <c r="D2551">
        <f>HLOOKUP("Målested navn",data!$A$1:$AT$8036,A2551,FALSE)</f>
        <v>0</v>
      </c>
      <c r="E2551">
        <f>HLOOKUP("Prøvetagning",data!$A$1:$AT$8036,A2551,FALSE)</f>
        <v>0</v>
      </c>
      <c r="F2551">
        <f>HLOOKUP("Prøve",data!$A$1:$AT$8036,A2551,FALSE)</f>
        <v>0</v>
      </c>
      <c r="G2551">
        <f>HLOOKUP("ScKode",data!$A$1:$AT$8036,A2551,FALSE)</f>
        <v>0</v>
      </c>
      <c r="H2551">
        <f>HLOOKUP("StofParameter",data!$A$1:$AT$8036,A2551,FALSE)</f>
        <v>0</v>
      </c>
      <c r="I2551">
        <f>HLOOKUP("Dato",data!$A$1:$AT$8036,A2551,FALSE)</f>
        <v>0</v>
      </c>
      <c r="J2551">
        <f>HLOOKUP("Resultat-attribut",data!$A$1:$AT$8036,A2551,FALSE)</f>
        <v>0</v>
      </c>
      <c r="K2551">
        <f>HLOOKUP("Resultat",data!$A$1:$AT$8036,A2551,FALSE)</f>
        <v>0</v>
      </c>
      <c r="L2551">
        <f>HLOOKUP("Enhed",data!$A$1:$AT$8036,A2551,FALSE)</f>
        <v>0</v>
      </c>
    </row>
    <row r="2552" spans="1:12" x14ac:dyDescent="0.2">
      <c r="A2552">
        <v>2551</v>
      </c>
      <c r="B2552">
        <f>HLOOKUP("Referencer",data!$A$1:$AT$8036,A2552,FALSE)</f>
        <v>0</v>
      </c>
      <c r="C2552">
        <f>HLOOKUP("Stedtekst",data!$A$1:$AT$8036,A2552,FALSE)</f>
        <v>0</v>
      </c>
      <c r="D2552">
        <f>HLOOKUP("Målested navn",data!$A$1:$AT$8036,A2552,FALSE)</f>
        <v>0</v>
      </c>
      <c r="E2552">
        <f>HLOOKUP("Prøvetagning",data!$A$1:$AT$8036,A2552,FALSE)</f>
        <v>0</v>
      </c>
      <c r="F2552">
        <f>HLOOKUP("Prøve",data!$A$1:$AT$8036,A2552,FALSE)</f>
        <v>0</v>
      </c>
      <c r="G2552">
        <f>HLOOKUP("ScKode",data!$A$1:$AT$8036,A2552,FALSE)</f>
        <v>0</v>
      </c>
      <c r="H2552">
        <f>HLOOKUP("StofParameter",data!$A$1:$AT$8036,A2552,FALSE)</f>
        <v>0</v>
      </c>
      <c r="I2552">
        <f>HLOOKUP("Dato",data!$A$1:$AT$8036,A2552,FALSE)</f>
        <v>0</v>
      </c>
      <c r="J2552">
        <f>HLOOKUP("Resultat-attribut",data!$A$1:$AT$8036,A2552,FALSE)</f>
        <v>0</v>
      </c>
      <c r="K2552">
        <f>HLOOKUP("Resultat",data!$A$1:$AT$8036,A2552,FALSE)</f>
        <v>0</v>
      </c>
      <c r="L2552">
        <f>HLOOKUP("Enhed",data!$A$1:$AT$8036,A2552,FALSE)</f>
        <v>0</v>
      </c>
    </row>
    <row r="2553" spans="1:12" x14ac:dyDescent="0.2">
      <c r="A2553">
        <v>2552</v>
      </c>
      <c r="B2553">
        <f>HLOOKUP("Referencer",data!$A$1:$AT$8036,A2553,FALSE)</f>
        <v>0</v>
      </c>
      <c r="C2553">
        <f>HLOOKUP("Stedtekst",data!$A$1:$AT$8036,A2553,FALSE)</f>
        <v>0</v>
      </c>
      <c r="D2553">
        <f>HLOOKUP("Målested navn",data!$A$1:$AT$8036,A2553,FALSE)</f>
        <v>0</v>
      </c>
      <c r="E2553">
        <f>HLOOKUP("Prøvetagning",data!$A$1:$AT$8036,A2553,FALSE)</f>
        <v>0</v>
      </c>
      <c r="F2553">
        <f>HLOOKUP("Prøve",data!$A$1:$AT$8036,A2553,FALSE)</f>
        <v>0</v>
      </c>
      <c r="G2553">
        <f>HLOOKUP("ScKode",data!$A$1:$AT$8036,A2553,FALSE)</f>
        <v>0</v>
      </c>
      <c r="H2553">
        <f>HLOOKUP("StofParameter",data!$A$1:$AT$8036,A2553,FALSE)</f>
        <v>0</v>
      </c>
      <c r="I2553">
        <f>HLOOKUP("Dato",data!$A$1:$AT$8036,A2553,FALSE)</f>
        <v>0</v>
      </c>
      <c r="J2553">
        <f>HLOOKUP("Resultat-attribut",data!$A$1:$AT$8036,A2553,FALSE)</f>
        <v>0</v>
      </c>
      <c r="K2553">
        <f>HLOOKUP("Resultat",data!$A$1:$AT$8036,A2553,FALSE)</f>
        <v>0</v>
      </c>
      <c r="L2553">
        <f>HLOOKUP("Enhed",data!$A$1:$AT$8036,A2553,FALSE)</f>
        <v>0</v>
      </c>
    </row>
    <row r="2554" spans="1:12" x14ac:dyDescent="0.2">
      <c r="A2554">
        <v>2553</v>
      </c>
      <c r="B2554">
        <f>HLOOKUP("Referencer",data!$A$1:$AT$8036,A2554,FALSE)</f>
        <v>0</v>
      </c>
      <c r="C2554">
        <f>HLOOKUP("Stedtekst",data!$A$1:$AT$8036,A2554,FALSE)</f>
        <v>0</v>
      </c>
      <c r="D2554">
        <f>HLOOKUP("Målested navn",data!$A$1:$AT$8036,A2554,FALSE)</f>
        <v>0</v>
      </c>
      <c r="E2554">
        <f>HLOOKUP("Prøvetagning",data!$A$1:$AT$8036,A2554,FALSE)</f>
        <v>0</v>
      </c>
      <c r="F2554">
        <f>HLOOKUP("Prøve",data!$A$1:$AT$8036,A2554,FALSE)</f>
        <v>0</v>
      </c>
      <c r="G2554">
        <f>HLOOKUP("ScKode",data!$A$1:$AT$8036,A2554,FALSE)</f>
        <v>0</v>
      </c>
      <c r="H2554">
        <f>HLOOKUP("StofParameter",data!$A$1:$AT$8036,A2554,FALSE)</f>
        <v>0</v>
      </c>
      <c r="I2554">
        <f>HLOOKUP("Dato",data!$A$1:$AT$8036,A2554,FALSE)</f>
        <v>0</v>
      </c>
      <c r="J2554">
        <f>HLOOKUP("Resultat-attribut",data!$A$1:$AT$8036,A2554,FALSE)</f>
        <v>0</v>
      </c>
      <c r="K2554">
        <f>HLOOKUP("Resultat",data!$A$1:$AT$8036,A2554,FALSE)</f>
        <v>0</v>
      </c>
      <c r="L2554">
        <f>HLOOKUP("Enhed",data!$A$1:$AT$8036,A2554,FALSE)</f>
        <v>0</v>
      </c>
    </row>
    <row r="2555" spans="1:12" x14ac:dyDescent="0.2">
      <c r="A2555">
        <v>2554</v>
      </c>
      <c r="B2555">
        <f>HLOOKUP("Referencer",data!$A$1:$AT$8036,A2555,FALSE)</f>
        <v>0</v>
      </c>
      <c r="C2555">
        <f>HLOOKUP("Stedtekst",data!$A$1:$AT$8036,A2555,FALSE)</f>
        <v>0</v>
      </c>
      <c r="D2555">
        <f>HLOOKUP("Målested navn",data!$A$1:$AT$8036,A2555,FALSE)</f>
        <v>0</v>
      </c>
      <c r="E2555">
        <f>HLOOKUP("Prøvetagning",data!$A$1:$AT$8036,A2555,FALSE)</f>
        <v>0</v>
      </c>
      <c r="F2555">
        <f>HLOOKUP("Prøve",data!$A$1:$AT$8036,A2555,FALSE)</f>
        <v>0</v>
      </c>
      <c r="G2555">
        <f>HLOOKUP("ScKode",data!$A$1:$AT$8036,A2555,FALSE)</f>
        <v>0</v>
      </c>
      <c r="H2555">
        <f>HLOOKUP("StofParameter",data!$A$1:$AT$8036,A2555,FALSE)</f>
        <v>0</v>
      </c>
      <c r="I2555">
        <f>HLOOKUP("Dato",data!$A$1:$AT$8036,A2555,FALSE)</f>
        <v>0</v>
      </c>
      <c r="J2555">
        <f>HLOOKUP("Resultat-attribut",data!$A$1:$AT$8036,A2555,FALSE)</f>
        <v>0</v>
      </c>
      <c r="K2555">
        <f>HLOOKUP("Resultat",data!$A$1:$AT$8036,A2555,FALSE)</f>
        <v>0</v>
      </c>
      <c r="L2555">
        <f>HLOOKUP("Enhed",data!$A$1:$AT$8036,A2555,FALSE)</f>
        <v>0</v>
      </c>
    </row>
    <row r="2556" spans="1:12" x14ac:dyDescent="0.2">
      <c r="A2556">
        <v>2555</v>
      </c>
      <c r="B2556">
        <f>HLOOKUP("Referencer",data!$A$1:$AT$8036,A2556,FALSE)</f>
        <v>0</v>
      </c>
      <c r="C2556">
        <f>HLOOKUP("Stedtekst",data!$A$1:$AT$8036,A2556,FALSE)</f>
        <v>0</v>
      </c>
      <c r="D2556">
        <f>HLOOKUP("Målested navn",data!$A$1:$AT$8036,A2556,FALSE)</f>
        <v>0</v>
      </c>
      <c r="E2556">
        <f>HLOOKUP("Prøvetagning",data!$A$1:$AT$8036,A2556,FALSE)</f>
        <v>0</v>
      </c>
      <c r="F2556">
        <f>HLOOKUP("Prøve",data!$A$1:$AT$8036,A2556,FALSE)</f>
        <v>0</v>
      </c>
      <c r="G2556">
        <f>HLOOKUP("ScKode",data!$A$1:$AT$8036,A2556,FALSE)</f>
        <v>0</v>
      </c>
      <c r="H2556">
        <f>HLOOKUP("StofParameter",data!$A$1:$AT$8036,A2556,FALSE)</f>
        <v>0</v>
      </c>
      <c r="I2556">
        <f>HLOOKUP("Dato",data!$A$1:$AT$8036,A2556,FALSE)</f>
        <v>0</v>
      </c>
      <c r="J2556">
        <f>HLOOKUP("Resultat-attribut",data!$A$1:$AT$8036,A2556,FALSE)</f>
        <v>0</v>
      </c>
      <c r="K2556">
        <f>HLOOKUP("Resultat",data!$A$1:$AT$8036,A2556,FALSE)</f>
        <v>0</v>
      </c>
      <c r="L2556">
        <f>HLOOKUP("Enhed",data!$A$1:$AT$8036,A2556,FALSE)</f>
        <v>0</v>
      </c>
    </row>
    <row r="2557" spans="1:12" x14ac:dyDescent="0.2">
      <c r="A2557">
        <v>2556</v>
      </c>
      <c r="B2557">
        <f>HLOOKUP("Referencer",data!$A$1:$AT$8036,A2557,FALSE)</f>
        <v>0</v>
      </c>
      <c r="C2557">
        <f>HLOOKUP("Stedtekst",data!$A$1:$AT$8036,A2557,FALSE)</f>
        <v>0</v>
      </c>
      <c r="D2557">
        <f>HLOOKUP("Målested navn",data!$A$1:$AT$8036,A2557,FALSE)</f>
        <v>0</v>
      </c>
      <c r="E2557">
        <f>HLOOKUP("Prøvetagning",data!$A$1:$AT$8036,A2557,FALSE)</f>
        <v>0</v>
      </c>
      <c r="F2557">
        <f>HLOOKUP("Prøve",data!$A$1:$AT$8036,A2557,FALSE)</f>
        <v>0</v>
      </c>
      <c r="G2557">
        <f>HLOOKUP("ScKode",data!$A$1:$AT$8036,A2557,FALSE)</f>
        <v>0</v>
      </c>
      <c r="H2557">
        <f>HLOOKUP("StofParameter",data!$A$1:$AT$8036,A2557,FALSE)</f>
        <v>0</v>
      </c>
      <c r="I2557">
        <f>HLOOKUP("Dato",data!$A$1:$AT$8036,A2557,FALSE)</f>
        <v>0</v>
      </c>
      <c r="J2557">
        <f>HLOOKUP("Resultat-attribut",data!$A$1:$AT$8036,A2557,FALSE)</f>
        <v>0</v>
      </c>
      <c r="K2557">
        <f>HLOOKUP("Resultat",data!$A$1:$AT$8036,A2557,FALSE)</f>
        <v>0</v>
      </c>
      <c r="L2557">
        <f>HLOOKUP("Enhed",data!$A$1:$AT$8036,A2557,FALSE)</f>
        <v>0</v>
      </c>
    </row>
    <row r="2558" spans="1:12" x14ac:dyDescent="0.2">
      <c r="A2558">
        <v>2557</v>
      </c>
      <c r="B2558">
        <f>HLOOKUP("Referencer",data!$A$1:$AT$8036,A2558,FALSE)</f>
        <v>0</v>
      </c>
      <c r="C2558">
        <f>HLOOKUP("Stedtekst",data!$A$1:$AT$8036,A2558,FALSE)</f>
        <v>0</v>
      </c>
      <c r="D2558">
        <f>HLOOKUP("Målested navn",data!$A$1:$AT$8036,A2558,FALSE)</f>
        <v>0</v>
      </c>
      <c r="E2558">
        <f>HLOOKUP("Prøvetagning",data!$A$1:$AT$8036,A2558,FALSE)</f>
        <v>0</v>
      </c>
      <c r="F2558">
        <f>HLOOKUP("Prøve",data!$A$1:$AT$8036,A2558,FALSE)</f>
        <v>0</v>
      </c>
      <c r="G2558">
        <f>HLOOKUP("ScKode",data!$A$1:$AT$8036,A2558,FALSE)</f>
        <v>0</v>
      </c>
      <c r="H2558">
        <f>HLOOKUP("StofParameter",data!$A$1:$AT$8036,A2558,FALSE)</f>
        <v>0</v>
      </c>
      <c r="I2558">
        <f>HLOOKUP("Dato",data!$A$1:$AT$8036,A2558,FALSE)</f>
        <v>0</v>
      </c>
      <c r="J2558">
        <f>HLOOKUP("Resultat-attribut",data!$A$1:$AT$8036,A2558,FALSE)</f>
        <v>0</v>
      </c>
      <c r="K2558">
        <f>HLOOKUP("Resultat",data!$A$1:$AT$8036,A2558,FALSE)</f>
        <v>0</v>
      </c>
      <c r="L2558">
        <f>HLOOKUP("Enhed",data!$A$1:$AT$8036,A2558,FALSE)</f>
        <v>0</v>
      </c>
    </row>
    <row r="2559" spans="1:12" x14ac:dyDescent="0.2">
      <c r="A2559">
        <v>2558</v>
      </c>
      <c r="B2559">
        <f>HLOOKUP("Referencer",data!$A$1:$AT$8036,A2559,FALSE)</f>
        <v>0</v>
      </c>
      <c r="C2559">
        <f>HLOOKUP("Stedtekst",data!$A$1:$AT$8036,A2559,FALSE)</f>
        <v>0</v>
      </c>
      <c r="D2559">
        <f>HLOOKUP("Målested navn",data!$A$1:$AT$8036,A2559,FALSE)</f>
        <v>0</v>
      </c>
      <c r="E2559">
        <f>HLOOKUP("Prøvetagning",data!$A$1:$AT$8036,A2559,FALSE)</f>
        <v>0</v>
      </c>
      <c r="F2559">
        <f>HLOOKUP("Prøve",data!$A$1:$AT$8036,A2559,FALSE)</f>
        <v>0</v>
      </c>
      <c r="G2559">
        <f>HLOOKUP("ScKode",data!$A$1:$AT$8036,A2559,FALSE)</f>
        <v>0</v>
      </c>
      <c r="H2559">
        <f>HLOOKUP("StofParameter",data!$A$1:$AT$8036,A2559,FALSE)</f>
        <v>0</v>
      </c>
      <c r="I2559">
        <f>HLOOKUP("Dato",data!$A$1:$AT$8036,A2559,FALSE)</f>
        <v>0</v>
      </c>
      <c r="J2559">
        <f>HLOOKUP("Resultat-attribut",data!$A$1:$AT$8036,A2559,FALSE)</f>
        <v>0</v>
      </c>
      <c r="K2559">
        <f>HLOOKUP("Resultat",data!$A$1:$AT$8036,A2559,FALSE)</f>
        <v>0</v>
      </c>
      <c r="L2559">
        <f>HLOOKUP("Enhed",data!$A$1:$AT$8036,A2559,FALSE)</f>
        <v>0</v>
      </c>
    </row>
    <row r="2560" spans="1:12" x14ac:dyDescent="0.2">
      <c r="A2560">
        <v>2559</v>
      </c>
      <c r="B2560">
        <f>HLOOKUP("Referencer",data!$A$1:$AT$8036,A2560,FALSE)</f>
        <v>0</v>
      </c>
      <c r="C2560">
        <f>HLOOKUP("Stedtekst",data!$A$1:$AT$8036,A2560,FALSE)</f>
        <v>0</v>
      </c>
      <c r="D2560">
        <f>HLOOKUP("Målested navn",data!$A$1:$AT$8036,A2560,FALSE)</f>
        <v>0</v>
      </c>
      <c r="E2560">
        <f>HLOOKUP("Prøvetagning",data!$A$1:$AT$8036,A2560,FALSE)</f>
        <v>0</v>
      </c>
      <c r="F2560">
        <f>HLOOKUP("Prøve",data!$A$1:$AT$8036,A2560,FALSE)</f>
        <v>0</v>
      </c>
      <c r="G2560">
        <f>HLOOKUP("ScKode",data!$A$1:$AT$8036,A2560,FALSE)</f>
        <v>0</v>
      </c>
      <c r="H2560">
        <f>HLOOKUP("StofParameter",data!$A$1:$AT$8036,A2560,FALSE)</f>
        <v>0</v>
      </c>
      <c r="I2560">
        <f>HLOOKUP("Dato",data!$A$1:$AT$8036,A2560,FALSE)</f>
        <v>0</v>
      </c>
      <c r="J2560">
        <f>HLOOKUP("Resultat-attribut",data!$A$1:$AT$8036,A2560,FALSE)</f>
        <v>0</v>
      </c>
      <c r="K2560">
        <f>HLOOKUP("Resultat",data!$A$1:$AT$8036,A2560,FALSE)</f>
        <v>0</v>
      </c>
      <c r="L2560">
        <f>HLOOKUP("Enhed",data!$A$1:$AT$8036,A2560,FALSE)</f>
        <v>0</v>
      </c>
    </row>
    <row r="2561" spans="1:12" x14ac:dyDescent="0.2">
      <c r="A2561">
        <v>2560</v>
      </c>
      <c r="B2561">
        <f>HLOOKUP("Referencer",data!$A$1:$AT$8036,A2561,FALSE)</f>
        <v>0</v>
      </c>
      <c r="C2561">
        <f>HLOOKUP("Stedtekst",data!$A$1:$AT$8036,A2561,FALSE)</f>
        <v>0</v>
      </c>
      <c r="D2561">
        <f>HLOOKUP("Målested navn",data!$A$1:$AT$8036,A2561,FALSE)</f>
        <v>0</v>
      </c>
      <c r="E2561">
        <f>HLOOKUP("Prøvetagning",data!$A$1:$AT$8036,A2561,FALSE)</f>
        <v>0</v>
      </c>
      <c r="F2561">
        <f>HLOOKUP("Prøve",data!$A$1:$AT$8036,A2561,FALSE)</f>
        <v>0</v>
      </c>
      <c r="G2561">
        <f>HLOOKUP("ScKode",data!$A$1:$AT$8036,A2561,FALSE)</f>
        <v>0</v>
      </c>
      <c r="H2561">
        <f>HLOOKUP("StofParameter",data!$A$1:$AT$8036,A2561,FALSE)</f>
        <v>0</v>
      </c>
      <c r="I2561">
        <f>HLOOKUP("Dato",data!$A$1:$AT$8036,A2561,FALSE)</f>
        <v>0</v>
      </c>
      <c r="J2561">
        <f>HLOOKUP("Resultat-attribut",data!$A$1:$AT$8036,A2561,FALSE)</f>
        <v>0</v>
      </c>
      <c r="K2561">
        <f>HLOOKUP("Resultat",data!$A$1:$AT$8036,A2561,FALSE)</f>
        <v>0</v>
      </c>
      <c r="L2561">
        <f>HLOOKUP("Enhed",data!$A$1:$AT$8036,A2561,FALSE)</f>
        <v>0</v>
      </c>
    </row>
    <row r="2562" spans="1:12" x14ac:dyDescent="0.2">
      <c r="A2562">
        <v>2561</v>
      </c>
      <c r="B2562">
        <f>HLOOKUP("Referencer",data!$A$1:$AT$8036,A2562,FALSE)</f>
        <v>0</v>
      </c>
      <c r="C2562">
        <f>HLOOKUP("Stedtekst",data!$A$1:$AT$8036,A2562,FALSE)</f>
        <v>0</v>
      </c>
      <c r="D2562">
        <f>HLOOKUP("Målested navn",data!$A$1:$AT$8036,A2562,FALSE)</f>
        <v>0</v>
      </c>
      <c r="E2562">
        <f>HLOOKUP("Prøvetagning",data!$A$1:$AT$8036,A2562,FALSE)</f>
        <v>0</v>
      </c>
      <c r="F2562">
        <f>HLOOKUP("Prøve",data!$A$1:$AT$8036,A2562,FALSE)</f>
        <v>0</v>
      </c>
      <c r="G2562">
        <f>HLOOKUP("ScKode",data!$A$1:$AT$8036,A2562,FALSE)</f>
        <v>0</v>
      </c>
      <c r="H2562">
        <f>HLOOKUP("StofParameter",data!$A$1:$AT$8036,A2562,FALSE)</f>
        <v>0</v>
      </c>
      <c r="I2562">
        <f>HLOOKUP("Dato",data!$A$1:$AT$8036,A2562,FALSE)</f>
        <v>0</v>
      </c>
      <c r="J2562">
        <f>HLOOKUP("Resultat-attribut",data!$A$1:$AT$8036,A2562,FALSE)</f>
        <v>0</v>
      </c>
      <c r="K2562">
        <f>HLOOKUP("Resultat",data!$A$1:$AT$8036,A2562,FALSE)</f>
        <v>0</v>
      </c>
      <c r="L2562">
        <f>HLOOKUP("Enhed",data!$A$1:$AT$8036,A2562,FALSE)</f>
        <v>0</v>
      </c>
    </row>
    <row r="2563" spans="1:12" x14ac:dyDescent="0.2">
      <c r="A2563">
        <v>2562</v>
      </c>
      <c r="B2563">
        <f>HLOOKUP("Referencer",data!$A$1:$AT$8036,A2563,FALSE)</f>
        <v>0</v>
      </c>
      <c r="C2563">
        <f>HLOOKUP("Stedtekst",data!$A$1:$AT$8036,A2563,FALSE)</f>
        <v>0</v>
      </c>
      <c r="D2563">
        <f>HLOOKUP("Målested navn",data!$A$1:$AT$8036,A2563,FALSE)</f>
        <v>0</v>
      </c>
      <c r="E2563">
        <f>HLOOKUP("Prøvetagning",data!$A$1:$AT$8036,A2563,FALSE)</f>
        <v>0</v>
      </c>
      <c r="F2563">
        <f>HLOOKUP("Prøve",data!$A$1:$AT$8036,A2563,FALSE)</f>
        <v>0</v>
      </c>
      <c r="G2563">
        <f>HLOOKUP("ScKode",data!$A$1:$AT$8036,A2563,FALSE)</f>
        <v>0</v>
      </c>
      <c r="H2563">
        <f>HLOOKUP("StofParameter",data!$A$1:$AT$8036,A2563,FALSE)</f>
        <v>0</v>
      </c>
      <c r="I2563">
        <f>HLOOKUP("Dato",data!$A$1:$AT$8036,A2563,FALSE)</f>
        <v>0</v>
      </c>
      <c r="J2563">
        <f>HLOOKUP("Resultat-attribut",data!$A$1:$AT$8036,A2563,FALSE)</f>
        <v>0</v>
      </c>
      <c r="K2563">
        <f>HLOOKUP("Resultat",data!$A$1:$AT$8036,A2563,FALSE)</f>
        <v>0</v>
      </c>
      <c r="L2563">
        <f>HLOOKUP("Enhed",data!$A$1:$AT$8036,A2563,FALSE)</f>
        <v>0</v>
      </c>
    </row>
    <row r="2564" spans="1:12" x14ac:dyDescent="0.2">
      <c r="A2564">
        <v>2563</v>
      </c>
      <c r="B2564">
        <f>HLOOKUP("Referencer",data!$A$1:$AT$8036,A2564,FALSE)</f>
        <v>0</v>
      </c>
      <c r="C2564">
        <f>HLOOKUP("Stedtekst",data!$A$1:$AT$8036,A2564,FALSE)</f>
        <v>0</v>
      </c>
      <c r="D2564">
        <f>HLOOKUP("Målested navn",data!$A$1:$AT$8036,A2564,FALSE)</f>
        <v>0</v>
      </c>
      <c r="E2564">
        <f>HLOOKUP("Prøvetagning",data!$A$1:$AT$8036,A2564,FALSE)</f>
        <v>0</v>
      </c>
      <c r="F2564">
        <f>HLOOKUP("Prøve",data!$A$1:$AT$8036,A2564,FALSE)</f>
        <v>0</v>
      </c>
      <c r="G2564">
        <f>HLOOKUP("ScKode",data!$A$1:$AT$8036,A2564,FALSE)</f>
        <v>0</v>
      </c>
      <c r="H2564">
        <f>HLOOKUP("StofParameter",data!$A$1:$AT$8036,A2564,FALSE)</f>
        <v>0</v>
      </c>
      <c r="I2564">
        <f>HLOOKUP("Dato",data!$A$1:$AT$8036,A2564,FALSE)</f>
        <v>0</v>
      </c>
      <c r="J2564">
        <f>HLOOKUP("Resultat-attribut",data!$A$1:$AT$8036,A2564,FALSE)</f>
        <v>0</v>
      </c>
      <c r="K2564">
        <f>HLOOKUP("Resultat",data!$A$1:$AT$8036,A2564,FALSE)</f>
        <v>0</v>
      </c>
      <c r="L2564">
        <f>HLOOKUP("Enhed",data!$A$1:$AT$8036,A2564,FALSE)</f>
        <v>0</v>
      </c>
    </row>
    <row r="2565" spans="1:12" x14ac:dyDescent="0.2">
      <c r="A2565">
        <v>2564</v>
      </c>
      <c r="B2565">
        <f>HLOOKUP("Referencer",data!$A$1:$AT$8036,A2565,FALSE)</f>
        <v>0</v>
      </c>
      <c r="C2565">
        <f>HLOOKUP("Stedtekst",data!$A$1:$AT$8036,A2565,FALSE)</f>
        <v>0</v>
      </c>
      <c r="D2565">
        <f>HLOOKUP("Målested navn",data!$A$1:$AT$8036,A2565,FALSE)</f>
        <v>0</v>
      </c>
      <c r="E2565">
        <f>HLOOKUP("Prøvetagning",data!$A$1:$AT$8036,A2565,FALSE)</f>
        <v>0</v>
      </c>
      <c r="F2565">
        <f>HLOOKUP("Prøve",data!$A$1:$AT$8036,A2565,FALSE)</f>
        <v>0</v>
      </c>
      <c r="G2565">
        <f>HLOOKUP("ScKode",data!$A$1:$AT$8036,A2565,FALSE)</f>
        <v>0</v>
      </c>
      <c r="H2565">
        <f>HLOOKUP("StofParameter",data!$A$1:$AT$8036,A2565,FALSE)</f>
        <v>0</v>
      </c>
      <c r="I2565">
        <f>HLOOKUP("Dato",data!$A$1:$AT$8036,A2565,FALSE)</f>
        <v>0</v>
      </c>
      <c r="J2565">
        <f>HLOOKUP("Resultat-attribut",data!$A$1:$AT$8036,A2565,FALSE)</f>
        <v>0</v>
      </c>
      <c r="K2565">
        <f>HLOOKUP("Resultat",data!$A$1:$AT$8036,A2565,FALSE)</f>
        <v>0</v>
      </c>
      <c r="L2565">
        <f>HLOOKUP("Enhed",data!$A$1:$AT$8036,A2565,FALSE)</f>
        <v>0</v>
      </c>
    </row>
    <row r="2566" spans="1:12" x14ac:dyDescent="0.2">
      <c r="A2566">
        <v>2565</v>
      </c>
      <c r="B2566">
        <f>HLOOKUP("Referencer",data!$A$1:$AT$8036,A2566,FALSE)</f>
        <v>0</v>
      </c>
      <c r="C2566">
        <f>HLOOKUP("Stedtekst",data!$A$1:$AT$8036,A2566,FALSE)</f>
        <v>0</v>
      </c>
      <c r="D2566">
        <f>HLOOKUP("Målested navn",data!$A$1:$AT$8036,A2566,FALSE)</f>
        <v>0</v>
      </c>
      <c r="E2566">
        <f>HLOOKUP("Prøvetagning",data!$A$1:$AT$8036,A2566,FALSE)</f>
        <v>0</v>
      </c>
      <c r="F2566">
        <f>HLOOKUP("Prøve",data!$A$1:$AT$8036,A2566,FALSE)</f>
        <v>0</v>
      </c>
      <c r="G2566">
        <f>HLOOKUP("ScKode",data!$A$1:$AT$8036,A2566,FALSE)</f>
        <v>0</v>
      </c>
      <c r="H2566">
        <f>HLOOKUP("StofParameter",data!$A$1:$AT$8036,A2566,FALSE)</f>
        <v>0</v>
      </c>
      <c r="I2566">
        <f>HLOOKUP("Dato",data!$A$1:$AT$8036,A2566,FALSE)</f>
        <v>0</v>
      </c>
      <c r="J2566">
        <f>HLOOKUP("Resultat-attribut",data!$A$1:$AT$8036,A2566,FALSE)</f>
        <v>0</v>
      </c>
      <c r="K2566">
        <f>HLOOKUP("Resultat",data!$A$1:$AT$8036,A2566,FALSE)</f>
        <v>0</v>
      </c>
      <c r="L2566">
        <f>HLOOKUP("Enhed",data!$A$1:$AT$8036,A2566,FALSE)</f>
        <v>0</v>
      </c>
    </row>
    <row r="2567" spans="1:12" x14ac:dyDescent="0.2">
      <c r="A2567">
        <v>2566</v>
      </c>
      <c r="B2567">
        <f>HLOOKUP("Referencer",data!$A$1:$AT$8036,A2567,FALSE)</f>
        <v>0</v>
      </c>
      <c r="C2567">
        <f>HLOOKUP("Stedtekst",data!$A$1:$AT$8036,A2567,FALSE)</f>
        <v>0</v>
      </c>
      <c r="D2567">
        <f>HLOOKUP("Målested navn",data!$A$1:$AT$8036,A2567,FALSE)</f>
        <v>0</v>
      </c>
      <c r="E2567">
        <f>HLOOKUP("Prøvetagning",data!$A$1:$AT$8036,A2567,FALSE)</f>
        <v>0</v>
      </c>
      <c r="F2567">
        <f>HLOOKUP("Prøve",data!$A$1:$AT$8036,A2567,FALSE)</f>
        <v>0</v>
      </c>
      <c r="G2567">
        <f>HLOOKUP("ScKode",data!$A$1:$AT$8036,A2567,FALSE)</f>
        <v>0</v>
      </c>
      <c r="H2567">
        <f>HLOOKUP("StofParameter",data!$A$1:$AT$8036,A2567,FALSE)</f>
        <v>0</v>
      </c>
      <c r="I2567">
        <f>HLOOKUP("Dato",data!$A$1:$AT$8036,A2567,FALSE)</f>
        <v>0</v>
      </c>
      <c r="J2567">
        <f>HLOOKUP("Resultat-attribut",data!$A$1:$AT$8036,A2567,FALSE)</f>
        <v>0</v>
      </c>
      <c r="K2567">
        <f>HLOOKUP("Resultat",data!$A$1:$AT$8036,A2567,FALSE)</f>
        <v>0</v>
      </c>
      <c r="L2567">
        <f>HLOOKUP("Enhed",data!$A$1:$AT$8036,A2567,FALSE)</f>
        <v>0</v>
      </c>
    </row>
    <row r="2568" spans="1:12" x14ac:dyDescent="0.2">
      <c r="A2568">
        <v>2567</v>
      </c>
      <c r="B2568">
        <f>HLOOKUP("Referencer",data!$A$1:$AT$8036,A2568,FALSE)</f>
        <v>0</v>
      </c>
      <c r="C2568">
        <f>HLOOKUP("Stedtekst",data!$A$1:$AT$8036,A2568,FALSE)</f>
        <v>0</v>
      </c>
      <c r="D2568">
        <f>HLOOKUP("Målested navn",data!$A$1:$AT$8036,A2568,FALSE)</f>
        <v>0</v>
      </c>
      <c r="E2568">
        <f>HLOOKUP("Prøvetagning",data!$A$1:$AT$8036,A2568,FALSE)</f>
        <v>0</v>
      </c>
      <c r="F2568">
        <f>HLOOKUP("Prøve",data!$A$1:$AT$8036,A2568,FALSE)</f>
        <v>0</v>
      </c>
      <c r="G2568">
        <f>HLOOKUP("ScKode",data!$A$1:$AT$8036,A2568,FALSE)</f>
        <v>0</v>
      </c>
      <c r="H2568">
        <f>HLOOKUP("StofParameter",data!$A$1:$AT$8036,A2568,FALSE)</f>
        <v>0</v>
      </c>
      <c r="I2568">
        <f>HLOOKUP("Dato",data!$A$1:$AT$8036,A2568,FALSE)</f>
        <v>0</v>
      </c>
      <c r="J2568">
        <f>HLOOKUP("Resultat-attribut",data!$A$1:$AT$8036,A2568,FALSE)</f>
        <v>0</v>
      </c>
      <c r="K2568">
        <f>HLOOKUP("Resultat",data!$A$1:$AT$8036,A2568,FALSE)</f>
        <v>0</v>
      </c>
      <c r="L2568">
        <f>HLOOKUP("Enhed",data!$A$1:$AT$8036,A2568,FALSE)</f>
        <v>0</v>
      </c>
    </row>
    <row r="2569" spans="1:12" x14ac:dyDescent="0.2">
      <c r="A2569">
        <v>2568</v>
      </c>
      <c r="B2569">
        <f>HLOOKUP("Referencer",data!$A$1:$AT$8036,A2569,FALSE)</f>
        <v>0</v>
      </c>
      <c r="C2569">
        <f>HLOOKUP("Stedtekst",data!$A$1:$AT$8036,A2569,FALSE)</f>
        <v>0</v>
      </c>
      <c r="D2569">
        <f>HLOOKUP("Målested navn",data!$A$1:$AT$8036,A2569,FALSE)</f>
        <v>0</v>
      </c>
      <c r="E2569">
        <f>HLOOKUP("Prøvetagning",data!$A$1:$AT$8036,A2569,FALSE)</f>
        <v>0</v>
      </c>
      <c r="F2569">
        <f>HLOOKUP("Prøve",data!$A$1:$AT$8036,A2569,FALSE)</f>
        <v>0</v>
      </c>
      <c r="G2569">
        <f>HLOOKUP("ScKode",data!$A$1:$AT$8036,A2569,FALSE)</f>
        <v>0</v>
      </c>
      <c r="H2569">
        <f>HLOOKUP("StofParameter",data!$A$1:$AT$8036,A2569,FALSE)</f>
        <v>0</v>
      </c>
      <c r="I2569">
        <f>HLOOKUP("Dato",data!$A$1:$AT$8036,A2569,FALSE)</f>
        <v>0</v>
      </c>
      <c r="J2569">
        <f>HLOOKUP("Resultat-attribut",data!$A$1:$AT$8036,A2569,FALSE)</f>
        <v>0</v>
      </c>
      <c r="K2569">
        <f>HLOOKUP("Resultat",data!$A$1:$AT$8036,A2569,FALSE)</f>
        <v>0</v>
      </c>
      <c r="L2569">
        <f>HLOOKUP("Enhed",data!$A$1:$AT$8036,A2569,FALSE)</f>
        <v>0</v>
      </c>
    </row>
    <row r="2570" spans="1:12" x14ac:dyDescent="0.2">
      <c r="A2570">
        <v>2569</v>
      </c>
      <c r="B2570">
        <f>HLOOKUP("Referencer",data!$A$1:$AT$8036,A2570,FALSE)</f>
        <v>0</v>
      </c>
      <c r="C2570">
        <f>HLOOKUP("Stedtekst",data!$A$1:$AT$8036,A2570,FALSE)</f>
        <v>0</v>
      </c>
      <c r="D2570">
        <f>HLOOKUP("Målested navn",data!$A$1:$AT$8036,A2570,FALSE)</f>
        <v>0</v>
      </c>
      <c r="E2570">
        <f>HLOOKUP("Prøvetagning",data!$A$1:$AT$8036,A2570,FALSE)</f>
        <v>0</v>
      </c>
      <c r="F2570">
        <f>HLOOKUP("Prøve",data!$A$1:$AT$8036,A2570,FALSE)</f>
        <v>0</v>
      </c>
      <c r="G2570">
        <f>HLOOKUP("ScKode",data!$A$1:$AT$8036,A2570,FALSE)</f>
        <v>0</v>
      </c>
      <c r="H2570">
        <f>HLOOKUP("StofParameter",data!$A$1:$AT$8036,A2570,FALSE)</f>
        <v>0</v>
      </c>
      <c r="I2570">
        <f>HLOOKUP("Dato",data!$A$1:$AT$8036,A2570,FALSE)</f>
        <v>0</v>
      </c>
      <c r="J2570">
        <f>HLOOKUP("Resultat-attribut",data!$A$1:$AT$8036,A2570,FALSE)</f>
        <v>0</v>
      </c>
      <c r="K2570">
        <f>HLOOKUP("Resultat",data!$A$1:$AT$8036,A2570,FALSE)</f>
        <v>0</v>
      </c>
      <c r="L2570">
        <f>HLOOKUP("Enhed",data!$A$1:$AT$8036,A2570,FALSE)</f>
        <v>0</v>
      </c>
    </row>
    <row r="2571" spans="1:12" x14ac:dyDescent="0.2">
      <c r="A2571">
        <v>2570</v>
      </c>
      <c r="B2571">
        <f>HLOOKUP("Referencer",data!$A$1:$AT$8036,A2571,FALSE)</f>
        <v>0</v>
      </c>
      <c r="C2571">
        <f>HLOOKUP("Stedtekst",data!$A$1:$AT$8036,A2571,FALSE)</f>
        <v>0</v>
      </c>
      <c r="D2571">
        <f>HLOOKUP("Målested navn",data!$A$1:$AT$8036,A2571,FALSE)</f>
        <v>0</v>
      </c>
      <c r="E2571">
        <f>HLOOKUP("Prøvetagning",data!$A$1:$AT$8036,A2571,FALSE)</f>
        <v>0</v>
      </c>
      <c r="F2571">
        <f>HLOOKUP("Prøve",data!$A$1:$AT$8036,A2571,FALSE)</f>
        <v>0</v>
      </c>
      <c r="G2571">
        <f>HLOOKUP("ScKode",data!$A$1:$AT$8036,A2571,FALSE)</f>
        <v>0</v>
      </c>
      <c r="H2571">
        <f>HLOOKUP("StofParameter",data!$A$1:$AT$8036,A2571,FALSE)</f>
        <v>0</v>
      </c>
      <c r="I2571">
        <f>HLOOKUP("Dato",data!$A$1:$AT$8036,A2571,FALSE)</f>
        <v>0</v>
      </c>
      <c r="J2571">
        <f>HLOOKUP("Resultat-attribut",data!$A$1:$AT$8036,A2571,FALSE)</f>
        <v>0</v>
      </c>
      <c r="K2571">
        <f>HLOOKUP("Resultat",data!$A$1:$AT$8036,A2571,FALSE)</f>
        <v>0</v>
      </c>
      <c r="L2571">
        <f>HLOOKUP("Enhed",data!$A$1:$AT$8036,A2571,FALSE)</f>
        <v>0</v>
      </c>
    </row>
    <row r="2572" spans="1:12" x14ac:dyDescent="0.2">
      <c r="A2572">
        <v>2571</v>
      </c>
      <c r="B2572">
        <f>HLOOKUP("Referencer",data!$A$1:$AT$8036,A2572,FALSE)</f>
        <v>0</v>
      </c>
      <c r="C2572">
        <f>HLOOKUP("Stedtekst",data!$A$1:$AT$8036,A2572,FALSE)</f>
        <v>0</v>
      </c>
      <c r="D2572">
        <f>HLOOKUP("Målested navn",data!$A$1:$AT$8036,A2572,FALSE)</f>
        <v>0</v>
      </c>
      <c r="E2572">
        <f>HLOOKUP("Prøvetagning",data!$A$1:$AT$8036,A2572,FALSE)</f>
        <v>0</v>
      </c>
      <c r="F2572">
        <f>HLOOKUP("Prøve",data!$A$1:$AT$8036,A2572,FALSE)</f>
        <v>0</v>
      </c>
      <c r="G2572">
        <f>HLOOKUP("ScKode",data!$A$1:$AT$8036,A2572,FALSE)</f>
        <v>0</v>
      </c>
      <c r="H2572">
        <f>HLOOKUP("StofParameter",data!$A$1:$AT$8036,A2572,FALSE)</f>
        <v>0</v>
      </c>
      <c r="I2572">
        <f>HLOOKUP("Dato",data!$A$1:$AT$8036,A2572,FALSE)</f>
        <v>0</v>
      </c>
      <c r="J2572">
        <f>HLOOKUP("Resultat-attribut",data!$A$1:$AT$8036,A2572,FALSE)</f>
        <v>0</v>
      </c>
      <c r="K2572">
        <f>HLOOKUP("Resultat",data!$A$1:$AT$8036,A2572,FALSE)</f>
        <v>0</v>
      </c>
      <c r="L2572">
        <f>HLOOKUP("Enhed",data!$A$1:$AT$8036,A2572,FALSE)</f>
        <v>0</v>
      </c>
    </row>
    <row r="2573" spans="1:12" x14ac:dyDescent="0.2">
      <c r="A2573">
        <v>2572</v>
      </c>
      <c r="B2573">
        <f>HLOOKUP("Referencer",data!$A$1:$AT$8036,A2573,FALSE)</f>
        <v>0</v>
      </c>
      <c r="C2573">
        <f>HLOOKUP("Stedtekst",data!$A$1:$AT$8036,A2573,FALSE)</f>
        <v>0</v>
      </c>
      <c r="D2573">
        <f>HLOOKUP("Målested navn",data!$A$1:$AT$8036,A2573,FALSE)</f>
        <v>0</v>
      </c>
      <c r="E2573">
        <f>HLOOKUP("Prøvetagning",data!$A$1:$AT$8036,A2573,FALSE)</f>
        <v>0</v>
      </c>
      <c r="F2573">
        <f>HLOOKUP("Prøve",data!$A$1:$AT$8036,A2573,FALSE)</f>
        <v>0</v>
      </c>
      <c r="G2573">
        <f>HLOOKUP("ScKode",data!$A$1:$AT$8036,A2573,FALSE)</f>
        <v>0</v>
      </c>
      <c r="H2573">
        <f>HLOOKUP("StofParameter",data!$A$1:$AT$8036,A2573,FALSE)</f>
        <v>0</v>
      </c>
      <c r="I2573">
        <f>HLOOKUP("Dato",data!$A$1:$AT$8036,A2573,FALSE)</f>
        <v>0</v>
      </c>
      <c r="J2573">
        <f>HLOOKUP("Resultat-attribut",data!$A$1:$AT$8036,A2573,FALSE)</f>
        <v>0</v>
      </c>
      <c r="K2573">
        <f>HLOOKUP("Resultat",data!$A$1:$AT$8036,A2573,FALSE)</f>
        <v>0</v>
      </c>
      <c r="L2573">
        <f>HLOOKUP("Enhed",data!$A$1:$AT$8036,A2573,FALSE)</f>
        <v>0</v>
      </c>
    </row>
    <row r="2574" spans="1:12" x14ac:dyDescent="0.2">
      <c r="A2574">
        <v>2573</v>
      </c>
      <c r="B2574">
        <f>HLOOKUP("Referencer",data!$A$1:$AT$8036,A2574,FALSE)</f>
        <v>0</v>
      </c>
      <c r="C2574">
        <f>HLOOKUP("Stedtekst",data!$A$1:$AT$8036,A2574,FALSE)</f>
        <v>0</v>
      </c>
      <c r="D2574">
        <f>HLOOKUP("Målested navn",data!$A$1:$AT$8036,A2574,FALSE)</f>
        <v>0</v>
      </c>
      <c r="E2574">
        <f>HLOOKUP("Prøvetagning",data!$A$1:$AT$8036,A2574,FALSE)</f>
        <v>0</v>
      </c>
      <c r="F2574">
        <f>HLOOKUP("Prøve",data!$A$1:$AT$8036,A2574,FALSE)</f>
        <v>0</v>
      </c>
      <c r="G2574">
        <f>HLOOKUP("ScKode",data!$A$1:$AT$8036,A2574,FALSE)</f>
        <v>0</v>
      </c>
      <c r="H2574">
        <f>HLOOKUP("StofParameter",data!$A$1:$AT$8036,A2574,FALSE)</f>
        <v>0</v>
      </c>
      <c r="I2574">
        <f>HLOOKUP("Dato",data!$A$1:$AT$8036,A2574,FALSE)</f>
        <v>0</v>
      </c>
      <c r="J2574">
        <f>HLOOKUP("Resultat-attribut",data!$A$1:$AT$8036,A2574,FALSE)</f>
        <v>0</v>
      </c>
      <c r="K2574">
        <f>HLOOKUP("Resultat",data!$A$1:$AT$8036,A2574,FALSE)</f>
        <v>0</v>
      </c>
      <c r="L2574">
        <f>HLOOKUP("Enhed",data!$A$1:$AT$8036,A2574,FALSE)</f>
        <v>0</v>
      </c>
    </row>
    <row r="2575" spans="1:12" x14ac:dyDescent="0.2">
      <c r="A2575">
        <v>2574</v>
      </c>
      <c r="B2575">
        <f>HLOOKUP("Referencer",data!$A$1:$AT$8036,A2575,FALSE)</f>
        <v>0</v>
      </c>
      <c r="C2575">
        <f>HLOOKUP("Stedtekst",data!$A$1:$AT$8036,A2575,FALSE)</f>
        <v>0</v>
      </c>
      <c r="D2575">
        <f>HLOOKUP("Målested navn",data!$A$1:$AT$8036,A2575,FALSE)</f>
        <v>0</v>
      </c>
      <c r="E2575">
        <f>HLOOKUP("Prøvetagning",data!$A$1:$AT$8036,A2575,FALSE)</f>
        <v>0</v>
      </c>
      <c r="F2575">
        <f>HLOOKUP("Prøve",data!$A$1:$AT$8036,A2575,FALSE)</f>
        <v>0</v>
      </c>
      <c r="G2575">
        <f>HLOOKUP("ScKode",data!$A$1:$AT$8036,A2575,FALSE)</f>
        <v>0</v>
      </c>
      <c r="H2575">
        <f>HLOOKUP("StofParameter",data!$A$1:$AT$8036,A2575,FALSE)</f>
        <v>0</v>
      </c>
      <c r="I2575">
        <f>HLOOKUP("Dato",data!$A$1:$AT$8036,A2575,FALSE)</f>
        <v>0</v>
      </c>
      <c r="J2575">
        <f>HLOOKUP("Resultat-attribut",data!$A$1:$AT$8036,A2575,FALSE)</f>
        <v>0</v>
      </c>
      <c r="K2575">
        <f>HLOOKUP("Resultat",data!$A$1:$AT$8036,A2575,FALSE)</f>
        <v>0</v>
      </c>
      <c r="L2575">
        <f>HLOOKUP("Enhed",data!$A$1:$AT$8036,A2575,FALSE)</f>
        <v>0</v>
      </c>
    </row>
    <row r="2576" spans="1:12" x14ac:dyDescent="0.2">
      <c r="A2576">
        <v>2575</v>
      </c>
      <c r="B2576">
        <f>HLOOKUP("Referencer",data!$A$1:$AT$8036,A2576,FALSE)</f>
        <v>0</v>
      </c>
      <c r="C2576">
        <f>HLOOKUP("Stedtekst",data!$A$1:$AT$8036,A2576,FALSE)</f>
        <v>0</v>
      </c>
      <c r="D2576">
        <f>HLOOKUP("Målested navn",data!$A$1:$AT$8036,A2576,FALSE)</f>
        <v>0</v>
      </c>
      <c r="E2576">
        <f>HLOOKUP("Prøvetagning",data!$A$1:$AT$8036,A2576,FALSE)</f>
        <v>0</v>
      </c>
      <c r="F2576">
        <f>HLOOKUP("Prøve",data!$A$1:$AT$8036,A2576,FALSE)</f>
        <v>0</v>
      </c>
      <c r="G2576">
        <f>HLOOKUP("ScKode",data!$A$1:$AT$8036,A2576,FALSE)</f>
        <v>0</v>
      </c>
      <c r="H2576">
        <f>HLOOKUP("StofParameter",data!$A$1:$AT$8036,A2576,FALSE)</f>
        <v>0</v>
      </c>
      <c r="I2576">
        <f>HLOOKUP("Dato",data!$A$1:$AT$8036,A2576,FALSE)</f>
        <v>0</v>
      </c>
      <c r="J2576">
        <f>HLOOKUP("Resultat-attribut",data!$A$1:$AT$8036,A2576,FALSE)</f>
        <v>0</v>
      </c>
      <c r="K2576">
        <f>HLOOKUP("Resultat",data!$A$1:$AT$8036,A2576,FALSE)</f>
        <v>0</v>
      </c>
      <c r="L2576">
        <f>HLOOKUP("Enhed",data!$A$1:$AT$8036,A2576,FALSE)</f>
        <v>0</v>
      </c>
    </row>
    <row r="2577" spans="1:12" x14ac:dyDescent="0.2">
      <c r="A2577">
        <v>2576</v>
      </c>
      <c r="B2577">
        <f>HLOOKUP("Referencer",data!$A$1:$AT$8036,A2577,FALSE)</f>
        <v>0</v>
      </c>
      <c r="C2577">
        <f>HLOOKUP("Stedtekst",data!$A$1:$AT$8036,A2577,FALSE)</f>
        <v>0</v>
      </c>
      <c r="D2577">
        <f>HLOOKUP("Målested navn",data!$A$1:$AT$8036,A2577,FALSE)</f>
        <v>0</v>
      </c>
      <c r="E2577">
        <f>HLOOKUP("Prøvetagning",data!$A$1:$AT$8036,A2577,FALSE)</f>
        <v>0</v>
      </c>
      <c r="F2577">
        <f>HLOOKUP("Prøve",data!$A$1:$AT$8036,A2577,FALSE)</f>
        <v>0</v>
      </c>
      <c r="G2577">
        <f>HLOOKUP("ScKode",data!$A$1:$AT$8036,A2577,FALSE)</f>
        <v>0</v>
      </c>
      <c r="H2577">
        <f>HLOOKUP("StofParameter",data!$A$1:$AT$8036,A2577,FALSE)</f>
        <v>0</v>
      </c>
      <c r="I2577">
        <f>HLOOKUP("Dato",data!$A$1:$AT$8036,A2577,FALSE)</f>
        <v>0</v>
      </c>
      <c r="J2577">
        <f>HLOOKUP("Resultat-attribut",data!$A$1:$AT$8036,A2577,FALSE)</f>
        <v>0</v>
      </c>
      <c r="K2577">
        <f>HLOOKUP("Resultat",data!$A$1:$AT$8036,A2577,FALSE)</f>
        <v>0</v>
      </c>
      <c r="L2577">
        <f>HLOOKUP("Enhed",data!$A$1:$AT$8036,A2577,FALSE)</f>
        <v>0</v>
      </c>
    </row>
    <row r="2578" spans="1:12" x14ac:dyDescent="0.2">
      <c r="A2578">
        <v>2577</v>
      </c>
      <c r="B2578">
        <f>HLOOKUP("Referencer",data!$A$1:$AT$8036,A2578,FALSE)</f>
        <v>0</v>
      </c>
      <c r="C2578">
        <f>HLOOKUP("Stedtekst",data!$A$1:$AT$8036,A2578,FALSE)</f>
        <v>0</v>
      </c>
      <c r="D2578">
        <f>HLOOKUP("Målested navn",data!$A$1:$AT$8036,A2578,FALSE)</f>
        <v>0</v>
      </c>
      <c r="E2578">
        <f>HLOOKUP("Prøvetagning",data!$A$1:$AT$8036,A2578,FALSE)</f>
        <v>0</v>
      </c>
      <c r="F2578">
        <f>HLOOKUP("Prøve",data!$A$1:$AT$8036,A2578,FALSE)</f>
        <v>0</v>
      </c>
      <c r="G2578">
        <f>HLOOKUP("ScKode",data!$A$1:$AT$8036,A2578,FALSE)</f>
        <v>0</v>
      </c>
      <c r="H2578">
        <f>HLOOKUP("StofParameter",data!$A$1:$AT$8036,A2578,FALSE)</f>
        <v>0</v>
      </c>
      <c r="I2578">
        <f>HLOOKUP("Dato",data!$A$1:$AT$8036,A2578,FALSE)</f>
        <v>0</v>
      </c>
      <c r="J2578">
        <f>HLOOKUP("Resultat-attribut",data!$A$1:$AT$8036,A2578,FALSE)</f>
        <v>0</v>
      </c>
      <c r="K2578">
        <f>HLOOKUP("Resultat",data!$A$1:$AT$8036,A2578,FALSE)</f>
        <v>0</v>
      </c>
      <c r="L2578">
        <f>HLOOKUP("Enhed",data!$A$1:$AT$8036,A2578,FALSE)</f>
        <v>0</v>
      </c>
    </row>
    <row r="2579" spans="1:12" x14ac:dyDescent="0.2">
      <c r="A2579">
        <v>2578</v>
      </c>
      <c r="B2579">
        <f>HLOOKUP("Referencer",data!$A$1:$AT$8036,A2579,FALSE)</f>
        <v>0</v>
      </c>
      <c r="C2579">
        <f>HLOOKUP("Stedtekst",data!$A$1:$AT$8036,A2579,FALSE)</f>
        <v>0</v>
      </c>
      <c r="D2579">
        <f>HLOOKUP("Målested navn",data!$A$1:$AT$8036,A2579,FALSE)</f>
        <v>0</v>
      </c>
      <c r="E2579">
        <f>HLOOKUP("Prøvetagning",data!$A$1:$AT$8036,A2579,FALSE)</f>
        <v>0</v>
      </c>
      <c r="F2579">
        <f>HLOOKUP("Prøve",data!$A$1:$AT$8036,A2579,FALSE)</f>
        <v>0</v>
      </c>
      <c r="G2579">
        <f>HLOOKUP("ScKode",data!$A$1:$AT$8036,A2579,FALSE)</f>
        <v>0</v>
      </c>
      <c r="H2579">
        <f>HLOOKUP("StofParameter",data!$A$1:$AT$8036,A2579,FALSE)</f>
        <v>0</v>
      </c>
      <c r="I2579">
        <f>HLOOKUP("Dato",data!$A$1:$AT$8036,A2579,FALSE)</f>
        <v>0</v>
      </c>
      <c r="J2579">
        <f>HLOOKUP("Resultat-attribut",data!$A$1:$AT$8036,A2579,FALSE)</f>
        <v>0</v>
      </c>
      <c r="K2579">
        <f>HLOOKUP("Resultat",data!$A$1:$AT$8036,A2579,FALSE)</f>
        <v>0</v>
      </c>
      <c r="L2579">
        <f>HLOOKUP("Enhed",data!$A$1:$AT$8036,A2579,FALSE)</f>
        <v>0</v>
      </c>
    </row>
    <row r="2580" spans="1:12" x14ac:dyDescent="0.2">
      <c r="A2580">
        <v>2579</v>
      </c>
      <c r="B2580">
        <f>HLOOKUP("Referencer",data!$A$1:$AT$8036,A2580,FALSE)</f>
        <v>0</v>
      </c>
      <c r="C2580">
        <f>HLOOKUP("Stedtekst",data!$A$1:$AT$8036,A2580,FALSE)</f>
        <v>0</v>
      </c>
      <c r="D2580">
        <f>HLOOKUP("Målested navn",data!$A$1:$AT$8036,A2580,FALSE)</f>
        <v>0</v>
      </c>
      <c r="E2580">
        <f>HLOOKUP("Prøvetagning",data!$A$1:$AT$8036,A2580,FALSE)</f>
        <v>0</v>
      </c>
      <c r="F2580">
        <f>HLOOKUP("Prøve",data!$A$1:$AT$8036,A2580,FALSE)</f>
        <v>0</v>
      </c>
      <c r="G2580">
        <f>HLOOKUP("ScKode",data!$A$1:$AT$8036,A2580,FALSE)</f>
        <v>0</v>
      </c>
      <c r="H2580">
        <f>HLOOKUP("StofParameter",data!$A$1:$AT$8036,A2580,FALSE)</f>
        <v>0</v>
      </c>
      <c r="I2580">
        <f>HLOOKUP("Dato",data!$A$1:$AT$8036,A2580,FALSE)</f>
        <v>0</v>
      </c>
      <c r="J2580">
        <f>HLOOKUP("Resultat-attribut",data!$A$1:$AT$8036,A2580,FALSE)</f>
        <v>0</v>
      </c>
      <c r="K2580">
        <f>HLOOKUP("Resultat",data!$A$1:$AT$8036,A2580,FALSE)</f>
        <v>0</v>
      </c>
      <c r="L2580">
        <f>HLOOKUP("Enhed",data!$A$1:$AT$8036,A2580,FALSE)</f>
        <v>0</v>
      </c>
    </row>
    <row r="2581" spans="1:12" x14ac:dyDescent="0.2">
      <c r="A2581">
        <v>2580</v>
      </c>
      <c r="B2581">
        <f>HLOOKUP("Referencer",data!$A$1:$AT$8036,A2581,FALSE)</f>
        <v>0</v>
      </c>
      <c r="C2581">
        <f>HLOOKUP("Stedtekst",data!$A$1:$AT$8036,A2581,FALSE)</f>
        <v>0</v>
      </c>
      <c r="D2581">
        <f>HLOOKUP("Målested navn",data!$A$1:$AT$8036,A2581,FALSE)</f>
        <v>0</v>
      </c>
      <c r="E2581">
        <f>HLOOKUP("Prøvetagning",data!$A$1:$AT$8036,A2581,FALSE)</f>
        <v>0</v>
      </c>
      <c r="F2581">
        <f>HLOOKUP("Prøve",data!$A$1:$AT$8036,A2581,FALSE)</f>
        <v>0</v>
      </c>
      <c r="G2581">
        <f>HLOOKUP("ScKode",data!$A$1:$AT$8036,A2581,FALSE)</f>
        <v>0</v>
      </c>
      <c r="H2581">
        <f>HLOOKUP("StofParameter",data!$A$1:$AT$8036,A2581,FALSE)</f>
        <v>0</v>
      </c>
      <c r="I2581">
        <f>HLOOKUP("Dato",data!$A$1:$AT$8036,A2581,FALSE)</f>
        <v>0</v>
      </c>
      <c r="J2581">
        <f>HLOOKUP("Resultat-attribut",data!$A$1:$AT$8036,A2581,FALSE)</f>
        <v>0</v>
      </c>
      <c r="K2581">
        <f>HLOOKUP("Resultat",data!$A$1:$AT$8036,A2581,FALSE)</f>
        <v>0</v>
      </c>
      <c r="L2581">
        <f>HLOOKUP("Enhed",data!$A$1:$AT$8036,A2581,FALSE)</f>
        <v>0</v>
      </c>
    </row>
    <row r="2582" spans="1:12" x14ac:dyDescent="0.2">
      <c r="A2582">
        <v>2581</v>
      </c>
      <c r="B2582">
        <f>HLOOKUP("Referencer",data!$A$1:$AT$8036,A2582,FALSE)</f>
        <v>0</v>
      </c>
      <c r="C2582">
        <f>HLOOKUP("Stedtekst",data!$A$1:$AT$8036,A2582,FALSE)</f>
        <v>0</v>
      </c>
      <c r="D2582">
        <f>HLOOKUP("Målested navn",data!$A$1:$AT$8036,A2582,FALSE)</f>
        <v>0</v>
      </c>
      <c r="E2582">
        <f>HLOOKUP("Prøvetagning",data!$A$1:$AT$8036,A2582,FALSE)</f>
        <v>0</v>
      </c>
      <c r="F2582">
        <f>HLOOKUP("Prøve",data!$A$1:$AT$8036,A2582,FALSE)</f>
        <v>0</v>
      </c>
      <c r="G2582">
        <f>HLOOKUP("ScKode",data!$A$1:$AT$8036,A2582,FALSE)</f>
        <v>0</v>
      </c>
      <c r="H2582">
        <f>HLOOKUP("StofParameter",data!$A$1:$AT$8036,A2582,FALSE)</f>
        <v>0</v>
      </c>
      <c r="I2582">
        <f>HLOOKUP("Dato",data!$A$1:$AT$8036,A2582,FALSE)</f>
        <v>0</v>
      </c>
      <c r="J2582">
        <f>HLOOKUP("Resultat-attribut",data!$A$1:$AT$8036,A2582,FALSE)</f>
        <v>0</v>
      </c>
      <c r="K2582">
        <f>HLOOKUP("Resultat",data!$A$1:$AT$8036,A2582,FALSE)</f>
        <v>0</v>
      </c>
      <c r="L2582">
        <f>HLOOKUP("Enhed",data!$A$1:$AT$8036,A2582,FALSE)</f>
        <v>0</v>
      </c>
    </row>
    <row r="2583" spans="1:12" x14ac:dyDescent="0.2">
      <c r="A2583">
        <v>2582</v>
      </c>
      <c r="B2583">
        <f>HLOOKUP("Referencer",data!$A$1:$AT$8036,A2583,FALSE)</f>
        <v>0</v>
      </c>
      <c r="C2583">
        <f>HLOOKUP("Stedtekst",data!$A$1:$AT$8036,A2583,FALSE)</f>
        <v>0</v>
      </c>
      <c r="D2583">
        <f>HLOOKUP("Målested navn",data!$A$1:$AT$8036,A2583,FALSE)</f>
        <v>0</v>
      </c>
      <c r="E2583">
        <f>HLOOKUP("Prøvetagning",data!$A$1:$AT$8036,A2583,FALSE)</f>
        <v>0</v>
      </c>
      <c r="F2583">
        <f>HLOOKUP("Prøve",data!$A$1:$AT$8036,A2583,FALSE)</f>
        <v>0</v>
      </c>
      <c r="G2583">
        <f>HLOOKUP("ScKode",data!$A$1:$AT$8036,A2583,FALSE)</f>
        <v>0</v>
      </c>
      <c r="H2583">
        <f>HLOOKUP("StofParameter",data!$A$1:$AT$8036,A2583,FALSE)</f>
        <v>0</v>
      </c>
      <c r="I2583">
        <f>HLOOKUP("Dato",data!$A$1:$AT$8036,A2583,FALSE)</f>
        <v>0</v>
      </c>
      <c r="J2583">
        <f>HLOOKUP("Resultat-attribut",data!$A$1:$AT$8036,A2583,FALSE)</f>
        <v>0</v>
      </c>
      <c r="K2583">
        <f>HLOOKUP("Resultat",data!$A$1:$AT$8036,A2583,FALSE)</f>
        <v>0</v>
      </c>
      <c r="L2583">
        <f>HLOOKUP("Enhed",data!$A$1:$AT$8036,A2583,FALSE)</f>
        <v>0</v>
      </c>
    </row>
    <row r="2584" spans="1:12" x14ac:dyDescent="0.2">
      <c r="A2584">
        <v>2583</v>
      </c>
      <c r="B2584">
        <f>HLOOKUP("Referencer",data!$A$1:$AT$8036,A2584,FALSE)</f>
        <v>0</v>
      </c>
      <c r="C2584">
        <f>HLOOKUP("Stedtekst",data!$A$1:$AT$8036,A2584,FALSE)</f>
        <v>0</v>
      </c>
      <c r="D2584">
        <f>HLOOKUP("Målested navn",data!$A$1:$AT$8036,A2584,FALSE)</f>
        <v>0</v>
      </c>
      <c r="E2584">
        <f>HLOOKUP("Prøvetagning",data!$A$1:$AT$8036,A2584,FALSE)</f>
        <v>0</v>
      </c>
      <c r="F2584">
        <f>HLOOKUP("Prøve",data!$A$1:$AT$8036,A2584,FALSE)</f>
        <v>0</v>
      </c>
      <c r="G2584">
        <f>HLOOKUP("ScKode",data!$A$1:$AT$8036,A2584,FALSE)</f>
        <v>0</v>
      </c>
      <c r="H2584">
        <f>HLOOKUP("StofParameter",data!$A$1:$AT$8036,A2584,FALSE)</f>
        <v>0</v>
      </c>
      <c r="I2584">
        <f>HLOOKUP("Dato",data!$A$1:$AT$8036,A2584,FALSE)</f>
        <v>0</v>
      </c>
      <c r="J2584">
        <f>HLOOKUP("Resultat-attribut",data!$A$1:$AT$8036,A2584,FALSE)</f>
        <v>0</v>
      </c>
      <c r="K2584">
        <f>HLOOKUP("Resultat",data!$A$1:$AT$8036,A2584,FALSE)</f>
        <v>0</v>
      </c>
      <c r="L2584">
        <f>HLOOKUP("Enhed",data!$A$1:$AT$8036,A2584,FALSE)</f>
        <v>0</v>
      </c>
    </row>
    <row r="2585" spans="1:12" x14ac:dyDescent="0.2">
      <c r="A2585">
        <v>2584</v>
      </c>
      <c r="B2585">
        <f>HLOOKUP("Referencer",data!$A$1:$AT$8036,A2585,FALSE)</f>
        <v>0</v>
      </c>
      <c r="C2585">
        <f>HLOOKUP("Stedtekst",data!$A$1:$AT$8036,A2585,FALSE)</f>
        <v>0</v>
      </c>
      <c r="D2585">
        <f>HLOOKUP("Målested navn",data!$A$1:$AT$8036,A2585,FALSE)</f>
        <v>0</v>
      </c>
      <c r="E2585">
        <f>HLOOKUP("Prøvetagning",data!$A$1:$AT$8036,A2585,FALSE)</f>
        <v>0</v>
      </c>
      <c r="F2585">
        <f>HLOOKUP("Prøve",data!$A$1:$AT$8036,A2585,FALSE)</f>
        <v>0</v>
      </c>
      <c r="G2585">
        <f>HLOOKUP("ScKode",data!$A$1:$AT$8036,A2585,FALSE)</f>
        <v>0</v>
      </c>
      <c r="H2585">
        <f>HLOOKUP("StofParameter",data!$A$1:$AT$8036,A2585,FALSE)</f>
        <v>0</v>
      </c>
      <c r="I2585">
        <f>HLOOKUP("Dato",data!$A$1:$AT$8036,A2585,FALSE)</f>
        <v>0</v>
      </c>
      <c r="J2585">
        <f>HLOOKUP("Resultat-attribut",data!$A$1:$AT$8036,A2585,FALSE)</f>
        <v>0</v>
      </c>
      <c r="K2585">
        <f>HLOOKUP("Resultat",data!$A$1:$AT$8036,A2585,FALSE)</f>
        <v>0</v>
      </c>
      <c r="L2585">
        <f>HLOOKUP("Enhed",data!$A$1:$AT$8036,A2585,FALSE)</f>
        <v>0</v>
      </c>
    </row>
    <row r="2586" spans="1:12" x14ac:dyDescent="0.2">
      <c r="A2586">
        <v>2585</v>
      </c>
      <c r="B2586">
        <f>HLOOKUP("Referencer",data!$A$1:$AT$8036,A2586,FALSE)</f>
        <v>0</v>
      </c>
      <c r="C2586">
        <f>HLOOKUP("Stedtekst",data!$A$1:$AT$8036,A2586,FALSE)</f>
        <v>0</v>
      </c>
      <c r="D2586">
        <f>HLOOKUP("Målested navn",data!$A$1:$AT$8036,A2586,FALSE)</f>
        <v>0</v>
      </c>
      <c r="E2586">
        <f>HLOOKUP("Prøvetagning",data!$A$1:$AT$8036,A2586,FALSE)</f>
        <v>0</v>
      </c>
      <c r="F2586">
        <f>HLOOKUP("Prøve",data!$A$1:$AT$8036,A2586,FALSE)</f>
        <v>0</v>
      </c>
      <c r="G2586">
        <f>HLOOKUP("ScKode",data!$A$1:$AT$8036,A2586,FALSE)</f>
        <v>0</v>
      </c>
      <c r="H2586">
        <f>HLOOKUP("StofParameter",data!$A$1:$AT$8036,A2586,FALSE)</f>
        <v>0</v>
      </c>
      <c r="I2586">
        <f>HLOOKUP("Dato",data!$A$1:$AT$8036,A2586,FALSE)</f>
        <v>0</v>
      </c>
      <c r="J2586">
        <f>HLOOKUP("Resultat-attribut",data!$A$1:$AT$8036,A2586,FALSE)</f>
        <v>0</v>
      </c>
      <c r="K2586">
        <f>HLOOKUP("Resultat",data!$A$1:$AT$8036,A2586,FALSE)</f>
        <v>0</v>
      </c>
      <c r="L2586">
        <f>HLOOKUP("Enhed",data!$A$1:$AT$8036,A2586,FALSE)</f>
        <v>0</v>
      </c>
    </row>
    <row r="2587" spans="1:12" x14ac:dyDescent="0.2">
      <c r="A2587">
        <v>2586</v>
      </c>
      <c r="B2587">
        <f>HLOOKUP("Referencer",data!$A$1:$AT$8036,A2587,FALSE)</f>
        <v>0</v>
      </c>
      <c r="C2587">
        <f>HLOOKUP("Stedtekst",data!$A$1:$AT$8036,A2587,FALSE)</f>
        <v>0</v>
      </c>
      <c r="D2587">
        <f>HLOOKUP("Målested navn",data!$A$1:$AT$8036,A2587,FALSE)</f>
        <v>0</v>
      </c>
      <c r="E2587">
        <f>HLOOKUP("Prøvetagning",data!$A$1:$AT$8036,A2587,FALSE)</f>
        <v>0</v>
      </c>
      <c r="F2587">
        <f>HLOOKUP("Prøve",data!$A$1:$AT$8036,A2587,FALSE)</f>
        <v>0</v>
      </c>
      <c r="G2587">
        <f>HLOOKUP("ScKode",data!$A$1:$AT$8036,A2587,FALSE)</f>
        <v>0</v>
      </c>
      <c r="H2587">
        <f>HLOOKUP("StofParameter",data!$A$1:$AT$8036,A2587,FALSE)</f>
        <v>0</v>
      </c>
      <c r="I2587">
        <f>HLOOKUP("Dato",data!$A$1:$AT$8036,A2587,FALSE)</f>
        <v>0</v>
      </c>
      <c r="J2587">
        <f>HLOOKUP("Resultat-attribut",data!$A$1:$AT$8036,A2587,FALSE)</f>
        <v>0</v>
      </c>
      <c r="K2587">
        <f>HLOOKUP("Resultat",data!$A$1:$AT$8036,A2587,FALSE)</f>
        <v>0</v>
      </c>
      <c r="L2587">
        <f>HLOOKUP("Enhed",data!$A$1:$AT$8036,A2587,FALSE)</f>
        <v>0</v>
      </c>
    </row>
    <row r="2588" spans="1:12" x14ac:dyDescent="0.2">
      <c r="A2588">
        <v>2587</v>
      </c>
      <c r="B2588">
        <f>HLOOKUP("Referencer",data!$A$1:$AT$8036,A2588,FALSE)</f>
        <v>0</v>
      </c>
      <c r="C2588">
        <f>HLOOKUP("Stedtekst",data!$A$1:$AT$8036,A2588,FALSE)</f>
        <v>0</v>
      </c>
      <c r="D2588">
        <f>HLOOKUP("Målested navn",data!$A$1:$AT$8036,A2588,FALSE)</f>
        <v>0</v>
      </c>
      <c r="E2588">
        <f>HLOOKUP("Prøvetagning",data!$A$1:$AT$8036,A2588,FALSE)</f>
        <v>0</v>
      </c>
      <c r="F2588">
        <f>HLOOKUP("Prøve",data!$A$1:$AT$8036,A2588,FALSE)</f>
        <v>0</v>
      </c>
      <c r="G2588">
        <f>HLOOKUP("ScKode",data!$A$1:$AT$8036,A2588,FALSE)</f>
        <v>0</v>
      </c>
      <c r="H2588">
        <f>HLOOKUP("StofParameter",data!$A$1:$AT$8036,A2588,FALSE)</f>
        <v>0</v>
      </c>
      <c r="I2588">
        <f>HLOOKUP("Dato",data!$A$1:$AT$8036,A2588,FALSE)</f>
        <v>0</v>
      </c>
      <c r="J2588">
        <f>HLOOKUP("Resultat-attribut",data!$A$1:$AT$8036,A2588,FALSE)</f>
        <v>0</v>
      </c>
      <c r="K2588">
        <f>HLOOKUP("Resultat",data!$A$1:$AT$8036,A2588,FALSE)</f>
        <v>0</v>
      </c>
      <c r="L2588">
        <f>HLOOKUP("Enhed",data!$A$1:$AT$8036,A2588,FALSE)</f>
        <v>0</v>
      </c>
    </row>
    <row r="2589" spans="1:12" x14ac:dyDescent="0.2">
      <c r="A2589">
        <v>2588</v>
      </c>
      <c r="B2589">
        <f>HLOOKUP("Referencer",data!$A$1:$AT$8036,A2589,FALSE)</f>
        <v>0</v>
      </c>
      <c r="C2589">
        <f>HLOOKUP("Stedtekst",data!$A$1:$AT$8036,A2589,FALSE)</f>
        <v>0</v>
      </c>
      <c r="D2589">
        <f>HLOOKUP("Målested navn",data!$A$1:$AT$8036,A2589,FALSE)</f>
        <v>0</v>
      </c>
      <c r="E2589">
        <f>HLOOKUP("Prøvetagning",data!$A$1:$AT$8036,A2589,FALSE)</f>
        <v>0</v>
      </c>
      <c r="F2589">
        <f>HLOOKUP("Prøve",data!$A$1:$AT$8036,A2589,FALSE)</f>
        <v>0</v>
      </c>
      <c r="G2589">
        <f>HLOOKUP("ScKode",data!$A$1:$AT$8036,A2589,FALSE)</f>
        <v>0</v>
      </c>
      <c r="H2589">
        <f>HLOOKUP("StofParameter",data!$A$1:$AT$8036,A2589,FALSE)</f>
        <v>0</v>
      </c>
      <c r="I2589">
        <f>HLOOKUP("Dato",data!$A$1:$AT$8036,A2589,FALSE)</f>
        <v>0</v>
      </c>
      <c r="J2589">
        <f>HLOOKUP("Resultat-attribut",data!$A$1:$AT$8036,A2589,FALSE)</f>
        <v>0</v>
      </c>
      <c r="K2589">
        <f>HLOOKUP("Resultat",data!$A$1:$AT$8036,A2589,FALSE)</f>
        <v>0</v>
      </c>
      <c r="L2589">
        <f>HLOOKUP("Enhed",data!$A$1:$AT$8036,A2589,FALSE)</f>
        <v>0</v>
      </c>
    </row>
    <row r="2590" spans="1:12" x14ac:dyDescent="0.2">
      <c r="A2590">
        <v>2589</v>
      </c>
      <c r="B2590">
        <f>HLOOKUP("Referencer",data!$A$1:$AT$8036,A2590,FALSE)</f>
        <v>0</v>
      </c>
      <c r="C2590">
        <f>HLOOKUP("Stedtekst",data!$A$1:$AT$8036,A2590,FALSE)</f>
        <v>0</v>
      </c>
      <c r="D2590">
        <f>HLOOKUP("Målested navn",data!$A$1:$AT$8036,A2590,FALSE)</f>
        <v>0</v>
      </c>
      <c r="E2590">
        <f>HLOOKUP("Prøvetagning",data!$A$1:$AT$8036,A2590,FALSE)</f>
        <v>0</v>
      </c>
      <c r="F2590">
        <f>HLOOKUP("Prøve",data!$A$1:$AT$8036,A2590,FALSE)</f>
        <v>0</v>
      </c>
      <c r="G2590">
        <f>HLOOKUP("ScKode",data!$A$1:$AT$8036,A2590,FALSE)</f>
        <v>0</v>
      </c>
      <c r="H2590">
        <f>HLOOKUP("StofParameter",data!$A$1:$AT$8036,A2590,FALSE)</f>
        <v>0</v>
      </c>
      <c r="I2590">
        <f>HLOOKUP("Dato",data!$A$1:$AT$8036,A2590,FALSE)</f>
        <v>0</v>
      </c>
      <c r="J2590">
        <f>HLOOKUP("Resultat-attribut",data!$A$1:$AT$8036,A2590,FALSE)</f>
        <v>0</v>
      </c>
      <c r="K2590">
        <f>HLOOKUP("Resultat",data!$A$1:$AT$8036,A2590,FALSE)</f>
        <v>0</v>
      </c>
      <c r="L2590">
        <f>HLOOKUP("Enhed",data!$A$1:$AT$8036,A2590,FALSE)</f>
        <v>0</v>
      </c>
    </row>
    <row r="2591" spans="1:12" x14ac:dyDescent="0.2">
      <c r="A2591">
        <v>2590</v>
      </c>
      <c r="B2591">
        <f>HLOOKUP("Referencer",data!$A$1:$AT$8036,A2591,FALSE)</f>
        <v>0</v>
      </c>
      <c r="C2591">
        <f>HLOOKUP("Stedtekst",data!$A$1:$AT$8036,A2591,FALSE)</f>
        <v>0</v>
      </c>
      <c r="D2591">
        <f>HLOOKUP("Målested navn",data!$A$1:$AT$8036,A2591,FALSE)</f>
        <v>0</v>
      </c>
      <c r="E2591">
        <f>HLOOKUP("Prøvetagning",data!$A$1:$AT$8036,A2591,FALSE)</f>
        <v>0</v>
      </c>
      <c r="F2591">
        <f>HLOOKUP("Prøve",data!$A$1:$AT$8036,A2591,FALSE)</f>
        <v>0</v>
      </c>
      <c r="G2591">
        <f>HLOOKUP("ScKode",data!$A$1:$AT$8036,A2591,FALSE)</f>
        <v>0</v>
      </c>
      <c r="H2591">
        <f>HLOOKUP("StofParameter",data!$A$1:$AT$8036,A2591,FALSE)</f>
        <v>0</v>
      </c>
      <c r="I2591">
        <f>HLOOKUP("Dato",data!$A$1:$AT$8036,A2591,FALSE)</f>
        <v>0</v>
      </c>
      <c r="J2591">
        <f>HLOOKUP("Resultat-attribut",data!$A$1:$AT$8036,A2591,FALSE)</f>
        <v>0</v>
      </c>
      <c r="K2591">
        <f>HLOOKUP("Resultat",data!$A$1:$AT$8036,A2591,FALSE)</f>
        <v>0</v>
      </c>
      <c r="L2591">
        <f>HLOOKUP("Enhed",data!$A$1:$AT$8036,A2591,FALSE)</f>
        <v>0</v>
      </c>
    </row>
    <row r="2592" spans="1:12" x14ac:dyDescent="0.2">
      <c r="A2592">
        <v>2591</v>
      </c>
      <c r="B2592">
        <f>HLOOKUP("Referencer",data!$A$1:$AT$8036,A2592,FALSE)</f>
        <v>0</v>
      </c>
      <c r="C2592">
        <f>HLOOKUP("Stedtekst",data!$A$1:$AT$8036,A2592,FALSE)</f>
        <v>0</v>
      </c>
      <c r="D2592">
        <f>HLOOKUP("Målested navn",data!$A$1:$AT$8036,A2592,FALSE)</f>
        <v>0</v>
      </c>
      <c r="E2592">
        <f>HLOOKUP("Prøvetagning",data!$A$1:$AT$8036,A2592,FALSE)</f>
        <v>0</v>
      </c>
      <c r="F2592">
        <f>HLOOKUP("Prøve",data!$A$1:$AT$8036,A2592,FALSE)</f>
        <v>0</v>
      </c>
      <c r="G2592">
        <f>HLOOKUP("ScKode",data!$A$1:$AT$8036,A2592,FALSE)</f>
        <v>0</v>
      </c>
      <c r="H2592">
        <f>HLOOKUP("StofParameter",data!$A$1:$AT$8036,A2592,FALSE)</f>
        <v>0</v>
      </c>
      <c r="I2592">
        <f>HLOOKUP("Dato",data!$A$1:$AT$8036,A2592,FALSE)</f>
        <v>0</v>
      </c>
      <c r="J2592">
        <f>HLOOKUP("Resultat-attribut",data!$A$1:$AT$8036,A2592,FALSE)</f>
        <v>0</v>
      </c>
      <c r="K2592">
        <f>HLOOKUP("Resultat",data!$A$1:$AT$8036,A2592,FALSE)</f>
        <v>0</v>
      </c>
      <c r="L2592">
        <f>HLOOKUP("Enhed",data!$A$1:$AT$8036,A2592,FALSE)</f>
        <v>0</v>
      </c>
    </row>
    <row r="2593" spans="1:12" x14ac:dyDescent="0.2">
      <c r="A2593">
        <v>2592</v>
      </c>
      <c r="B2593">
        <f>HLOOKUP("Referencer",data!$A$1:$AT$8036,A2593,FALSE)</f>
        <v>0</v>
      </c>
      <c r="C2593">
        <f>HLOOKUP("Stedtekst",data!$A$1:$AT$8036,A2593,FALSE)</f>
        <v>0</v>
      </c>
      <c r="D2593">
        <f>HLOOKUP("Målested navn",data!$A$1:$AT$8036,A2593,FALSE)</f>
        <v>0</v>
      </c>
      <c r="E2593">
        <f>HLOOKUP("Prøvetagning",data!$A$1:$AT$8036,A2593,FALSE)</f>
        <v>0</v>
      </c>
      <c r="F2593">
        <f>HLOOKUP("Prøve",data!$A$1:$AT$8036,A2593,FALSE)</f>
        <v>0</v>
      </c>
      <c r="G2593">
        <f>HLOOKUP("ScKode",data!$A$1:$AT$8036,A2593,FALSE)</f>
        <v>0</v>
      </c>
      <c r="H2593">
        <f>HLOOKUP("StofParameter",data!$A$1:$AT$8036,A2593,FALSE)</f>
        <v>0</v>
      </c>
      <c r="I2593">
        <f>HLOOKUP("Dato",data!$A$1:$AT$8036,A2593,FALSE)</f>
        <v>0</v>
      </c>
      <c r="J2593">
        <f>HLOOKUP("Resultat-attribut",data!$A$1:$AT$8036,A2593,FALSE)</f>
        <v>0</v>
      </c>
      <c r="K2593">
        <f>HLOOKUP("Resultat",data!$A$1:$AT$8036,A2593,FALSE)</f>
        <v>0</v>
      </c>
      <c r="L2593">
        <f>HLOOKUP("Enhed",data!$A$1:$AT$8036,A2593,FALSE)</f>
        <v>0</v>
      </c>
    </row>
    <row r="2594" spans="1:12" x14ac:dyDescent="0.2">
      <c r="A2594">
        <v>2593</v>
      </c>
      <c r="B2594">
        <f>HLOOKUP("Referencer",data!$A$1:$AT$8036,A2594,FALSE)</f>
        <v>0</v>
      </c>
      <c r="C2594">
        <f>HLOOKUP("Stedtekst",data!$A$1:$AT$8036,A2594,FALSE)</f>
        <v>0</v>
      </c>
      <c r="D2594">
        <f>HLOOKUP("Målested navn",data!$A$1:$AT$8036,A2594,FALSE)</f>
        <v>0</v>
      </c>
      <c r="E2594">
        <f>HLOOKUP("Prøvetagning",data!$A$1:$AT$8036,A2594,FALSE)</f>
        <v>0</v>
      </c>
      <c r="F2594">
        <f>HLOOKUP("Prøve",data!$A$1:$AT$8036,A2594,FALSE)</f>
        <v>0</v>
      </c>
      <c r="G2594">
        <f>HLOOKUP("ScKode",data!$A$1:$AT$8036,A2594,FALSE)</f>
        <v>0</v>
      </c>
      <c r="H2594">
        <f>HLOOKUP("StofParameter",data!$A$1:$AT$8036,A2594,FALSE)</f>
        <v>0</v>
      </c>
      <c r="I2594">
        <f>HLOOKUP("Dato",data!$A$1:$AT$8036,A2594,FALSE)</f>
        <v>0</v>
      </c>
      <c r="J2594">
        <f>HLOOKUP("Resultat-attribut",data!$A$1:$AT$8036,A2594,FALSE)</f>
        <v>0</v>
      </c>
      <c r="K2594">
        <f>HLOOKUP("Resultat",data!$A$1:$AT$8036,A2594,FALSE)</f>
        <v>0</v>
      </c>
      <c r="L2594">
        <f>HLOOKUP("Enhed",data!$A$1:$AT$8036,A2594,FALSE)</f>
        <v>0</v>
      </c>
    </row>
    <row r="2595" spans="1:12" x14ac:dyDescent="0.2">
      <c r="A2595">
        <v>2594</v>
      </c>
      <c r="B2595">
        <f>HLOOKUP("Referencer",data!$A$1:$AT$8036,A2595,FALSE)</f>
        <v>0</v>
      </c>
      <c r="C2595">
        <f>HLOOKUP("Stedtekst",data!$A$1:$AT$8036,A2595,FALSE)</f>
        <v>0</v>
      </c>
      <c r="D2595">
        <f>HLOOKUP("Målested navn",data!$A$1:$AT$8036,A2595,FALSE)</f>
        <v>0</v>
      </c>
      <c r="E2595">
        <f>HLOOKUP("Prøvetagning",data!$A$1:$AT$8036,A2595,FALSE)</f>
        <v>0</v>
      </c>
      <c r="F2595">
        <f>HLOOKUP("Prøve",data!$A$1:$AT$8036,A2595,FALSE)</f>
        <v>0</v>
      </c>
      <c r="G2595">
        <f>HLOOKUP("ScKode",data!$A$1:$AT$8036,A2595,FALSE)</f>
        <v>0</v>
      </c>
      <c r="H2595">
        <f>HLOOKUP("StofParameter",data!$A$1:$AT$8036,A2595,FALSE)</f>
        <v>0</v>
      </c>
      <c r="I2595">
        <f>HLOOKUP("Dato",data!$A$1:$AT$8036,A2595,FALSE)</f>
        <v>0</v>
      </c>
      <c r="J2595">
        <f>HLOOKUP("Resultat-attribut",data!$A$1:$AT$8036,A2595,FALSE)</f>
        <v>0</v>
      </c>
      <c r="K2595">
        <f>HLOOKUP("Resultat",data!$A$1:$AT$8036,A2595,FALSE)</f>
        <v>0</v>
      </c>
      <c r="L2595">
        <f>HLOOKUP("Enhed",data!$A$1:$AT$8036,A2595,FALSE)</f>
        <v>0</v>
      </c>
    </row>
    <row r="2596" spans="1:12" x14ac:dyDescent="0.2">
      <c r="A2596">
        <v>2595</v>
      </c>
      <c r="B2596">
        <f>HLOOKUP("Referencer",data!$A$1:$AT$8036,A2596,FALSE)</f>
        <v>0</v>
      </c>
      <c r="C2596">
        <f>HLOOKUP("Stedtekst",data!$A$1:$AT$8036,A2596,FALSE)</f>
        <v>0</v>
      </c>
      <c r="D2596">
        <f>HLOOKUP("Målested navn",data!$A$1:$AT$8036,A2596,FALSE)</f>
        <v>0</v>
      </c>
      <c r="E2596">
        <f>HLOOKUP("Prøvetagning",data!$A$1:$AT$8036,A2596,FALSE)</f>
        <v>0</v>
      </c>
      <c r="F2596">
        <f>HLOOKUP("Prøve",data!$A$1:$AT$8036,A2596,FALSE)</f>
        <v>0</v>
      </c>
      <c r="G2596">
        <f>HLOOKUP("ScKode",data!$A$1:$AT$8036,A2596,FALSE)</f>
        <v>0</v>
      </c>
      <c r="H2596">
        <f>HLOOKUP("StofParameter",data!$A$1:$AT$8036,A2596,FALSE)</f>
        <v>0</v>
      </c>
      <c r="I2596">
        <f>HLOOKUP("Dato",data!$A$1:$AT$8036,A2596,FALSE)</f>
        <v>0</v>
      </c>
      <c r="J2596">
        <f>HLOOKUP("Resultat-attribut",data!$A$1:$AT$8036,A2596,FALSE)</f>
        <v>0</v>
      </c>
      <c r="K2596">
        <f>HLOOKUP("Resultat",data!$A$1:$AT$8036,A2596,FALSE)</f>
        <v>0</v>
      </c>
      <c r="L2596">
        <f>HLOOKUP("Enhed",data!$A$1:$AT$8036,A2596,FALSE)</f>
        <v>0</v>
      </c>
    </row>
    <row r="2597" spans="1:12" x14ac:dyDescent="0.2">
      <c r="A2597">
        <v>2596</v>
      </c>
      <c r="B2597">
        <f>HLOOKUP("Referencer",data!$A$1:$AT$8036,A2597,FALSE)</f>
        <v>0</v>
      </c>
      <c r="C2597">
        <f>HLOOKUP("Stedtekst",data!$A$1:$AT$8036,A2597,FALSE)</f>
        <v>0</v>
      </c>
      <c r="D2597">
        <f>HLOOKUP("Målested navn",data!$A$1:$AT$8036,A2597,FALSE)</f>
        <v>0</v>
      </c>
      <c r="E2597">
        <f>HLOOKUP("Prøvetagning",data!$A$1:$AT$8036,A2597,FALSE)</f>
        <v>0</v>
      </c>
      <c r="F2597">
        <f>HLOOKUP("Prøve",data!$A$1:$AT$8036,A2597,FALSE)</f>
        <v>0</v>
      </c>
      <c r="G2597">
        <f>HLOOKUP("ScKode",data!$A$1:$AT$8036,A2597,FALSE)</f>
        <v>0</v>
      </c>
      <c r="H2597">
        <f>HLOOKUP("StofParameter",data!$A$1:$AT$8036,A2597,FALSE)</f>
        <v>0</v>
      </c>
      <c r="I2597">
        <f>HLOOKUP("Dato",data!$A$1:$AT$8036,A2597,FALSE)</f>
        <v>0</v>
      </c>
      <c r="J2597">
        <f>HLOOKUP("Resultat-attribut",data!$A$1:$AT$8036,A2597,FALSE)</f>
        <v>0</v>
      </c>
      <c r="K2597">
        <f>HLOOKUP("Resultat",data!$A$1:$AT$8036,A2597,FALSE)</f>
        <v>0</v>
      </c>
      <c r="L2597">
        <f>HLOOKUP("Enhed",data!$A$1:$AT$8036,A2597,FALSE)</f>
        <v>0</v>
      </c>
    </row>
    <row r="2598" spans="1:12" x14ac:dyDescent="0.2">
      <c r="A2598">
        <v>2597</v>
      </c>
      <c r="B2598">
        <f>HLOOKUP("Referencer",data!$A$1:$AT$8036,A2598,FALSE)</f>
        <v>0</v>
      </c>
      <c r="C2598">
        <f>HLOOKUP("Stedtekst",data!$A$1:$AT$8036,A2598,FALSE)</f>
        <v>0</v>
      </c>
      <c r="D2598">
        <f>HLOOKUP("Målested navn",data!$A$1:$AT$8036,A2598,FALSE)</f>
        <v>0</v>
      </c>
      <c r="E2598">
        <f>HLOOKUP("Prøvetagning",data!$A$1:$AT$8036,A2598,FALSE)</f>
        <v>0</v>
      </c>
      <c r="F2598">
        <f>HLOOKUP("Prøve",data!$A$1:$AT$8036,A2598,FALSE)</f>
        <v>0</v>
      </c>
      <c r="G2598">
        <f>HLOOKUP("ScKode",data!$A$1:$AT$8036,A2598,FALSE)</f>
        <v>0</v>
      </c>
      <c r="H2598">
        <f>HLOOKUP("StofParameter",data!$A$1:$AT$8036,A2598,FALSE)</f>
        <v>0</v>
      </c>
      <c r="I2598">
        <f>HLOOKUP("Dato",data!$A$1:$AT$8036,A2598,FALSE)</f>
        <v>0</v>
      </c>
      <c r="J2598">
        <f>HLOOKUP("Resultat-attribut",data!$A$1:$AT$8036,A2598,FALSE)</f>
        <v>0</v>
      </c>
      <c r="K2598">
        <f>HLOOKUP("Resultat",data!$A$1:$AT$8036,A2598,FALSE)</f>
        <v>0</v>
      </c>
      <c r="L2598">
        <f>HLOOKUP("Enhed",data!$A$1:$AT$8036,A2598,FALSE)</f>
        <v>0</v>
      </c>
    </row>
    <row r="2599" spans="1:12" x14ac:dyDescent="0.2">
      <c r="A2599">
        <v>2598</v>
      </c>
      <c r="B2599">
        <f>HLOOKUP("Referencer",data!$A$1:$AT$8036,A2599,FALSE)</f>
        <v>0</v>
      </c>
      <c r="C2599">
        <f>HLOOKUP("Stedtekst",data!$A$1:$AT$8036,A2599,FALSE)</f>
        <v>0</v>
      </c>
      <c r="D2599">
        <f>HLOOKUP("Målested navn",data!$A$1:$AT$8036,A2599,FALSE)</f>
        <v>0</v>
      </c>
      <c r="E2599">
        <f>HLOOKUP("Prøvetagning",data!$A$1:$AT$8036,A2599,FALSE)</f>
        <v>0</v>
      </c>
      <c r="F2599">
        <f>HLOOKUP("Prøve",data!$A$1:$AT$8036,A2599,FALSE)</f>
        <v>0</v>
      </c>
      <c r="G2599">
        <f>HLOOKUP("ScKode",data!$A$1:$AT$8036,A2599,FALSE)</f>
        <v>0</v>
      </c>
      <c r="H2599">
        <f>HLOOKUP("StofParameter",data!$A$1:$AT$8036,A2599,FALSE)</f>
        <v>0</v>
      </c>
      <c r="I2599">
        <f>HLOOKUP("Dato",data!$A$1:$AT$8036,A2599,FALSE)</f>
        <v>0</v>
      </c>
      <c r="J2599">
        <f>HLOOKUP("Resultat-attribut",data!$A$1:$AT$8036,A2599,FALSE)</f>
        <v>0</v>
      </c>
      <c r="K2599">
        <f>HLOOKUP("Resultat",data!$A$1:$AT$8036,A2599,FALSE)</f>
        <v>0</v>
      </c>
      <c r="L2599">
        <f>HLOOKUP("Enhed",data!$A$1:$AT$8036,A2599,FALSE)</f>
        <v>0</v>
      </c>
    </row>
    <row r="2600" spans="1:12" x14ac:dyDescent="0.2">
      <c r="A2600">
        <v>2599</v>
      </c>
      <c r="B2600">
        <f>HLOOKUP("Referencer",data!$A$1:$AT$8036,A2600,FALSE)</f>
        <v>0</v>
      </c>
      <c r="C2600">
        <f>HLOOKUP("Stedtekst",data!$A$1:$AT$8036,A2600,FALSE)</f>
        <v>0</v>
      </c>
      <c r="D2600">
        <f>HLOOKUP("Målested navn",data!$A$1:$AT$8036,A2600,FALSE)</f>
        <v>0</v>
      </c>
      <c r="E2600">
        <f>HLOOKUP("Prøvetagning",data!$A$1:$AT$8036,A2600,FALSE)</f>
        <v>0</v>
      </c>
      <c r="F2600">
        <f>HLOOKUP("Prøve",data!$A$1:$AT$8036,A2600,FALSE)</f>
        <v>0</v>
      </c>
      <c r="G2600">
        <f>HLOOKUP("ScKode",data!$A$1:$AT$8036,A2600,FALSE)</f>
        <v>0</v>
      </c>
      <c r="H2600">
        <f>HLOOKUP("StofParameter",data!$A$1:$AT$8036,A2600,FALSE)</f>
        <v>0</v>
      </c>
      <c r="I2600">
        <f>HLOOKUP("Dato",data!$A$1:$AT$8036,A2600,FALSE)</f>
        <v>0</v>
      </c>
      <c r="J2600">
        <f>HLOOKUP("Resultat-attribut",data!$A$1:$AT$8036,A2600,FALSE)</f>
        <v>0</v>
      </c>
      <c r="K2600">
        <f>HLOOKUP("Resultat",data!$A$1:$AT$8036,A2600,FALSE)</f>
        <v>0</v>
      </c>
      <c r="L2600">
        <f>HLOOKUP("Enhed",data!$A$1:$AT$8036,A2600,FALSE)</f>
        <v>0</v>
      </c>
    </row>
    <row r="2601" spans="1:12" x14ac:dyDescent="0.2">
      <c r="A2601">
        <v>2600</v>
      </c>
      <c r="B2601">
        <f>HLOOKUP("Referencer",data!$A$1:$AT$8036,A2601,FALSE)</f>
        <v>0</v>
      </c>
      <c r="C2601">
        <f>HLOOKUP("Stedtekst",data!$A$1:$AT$8036,A2601,FALSE)</f>
        <v>0</v>
      </c>
      <c r="D2601">
        <f>HLOOKUP("Målested navn",data!$A$1:$AT$8036,A2601,FALSE)</f>
        <v>0</v>
      </c>
      <c r="E2601">
        <f>HLOOKUP("Prøvetagning",data!$A$1:$AT$8036,A2601,FALSE)</f>
        <v>0</v>
      </c>
      <c r="F2601">
        <f>HLOOKUP("Prøve",data!$A$1:$AT$8036,A2601,FALSE)</f>
        <v>0</v>
      </c>
      <c r="G2601">
        <f>HLOOKUP("ScKode",data!$A$1:$AT$8036,A2601,FALSE)</f>
        <v>0</v>
      </c>
      <c r="H2601">
        <f>HLOOKUP("StofParameter",data!$A$1:$AT$8036,A2601,FALSE)</f>
        <v>0</v>
      </c>
      <c r="I2601">
        <f>HLOOKUP("Dato",data!$A$1:$AT$8036,A2601,FALSE)</f>
        <v>0</v>
      </c>
      <c r="J2601">
        <f>HLOOKUP("Resultat-attribut",data!$A$1:$AT$8036,A2601,FALSE)</f>
        <v>0</v>
      </c>
      <c r="K2601">
        <f>HLOOKUP("Resultat",data!$A$1:$AT$8036,A2601,FALSE)</f>
        <v>0</v>
      </c>
      <c r="L2601">
        <f>HLOOKUP("Enhed",data!$A$1:$AT$8036,A2601,FALSE)</f>
        <v>0</v>
      </c>
    </row>
    <row r="2602" spans="1:12" x14ac:dyDescent="0.2">
      <c r="A2602">
        <v>2601</v>
      </c>
      <c r="B2602">
        <f>HLOOKUP("Referencer",data!$A$1:$AT$8036,A2602,FALSE)</f>
        <v>0</v>
      </c>
      <c r="C2602">
        <f>HLOOKUP("Stedtekst",data!$A$1:$AT$8036,A2602,FALSE)</f>
        <v>0</v>
      </c>
      <c r="D2602">
        <f>HLOOKUP("Målested navn",data!$A$1:$AT$8036,A2602,FALSE)</f>
        <v>0</v>
      </c>
      <c r="E2602">
        <f>HLOOKUP("Prøvetagning",data!$A$1:$AT$8036,A2602,FALSE)</f>
        <v>0</v>
      </c>
      <c r="F2602">
        <f>HLOOKUP("Prøve",data!$A$1:$AT$8036,A2602,FALSE)</f>
        <v>0</v>
      </c>
      <c r="G2602">
        <f>HLOOKUP("ScKode",data!$A$1:$AT$8036,A2602,FALSE)</f>
        <v>0</v>
      </c>
      <c r="H2602">
        <f>HLOOKUP("StofParameter",data!$A$1:$AT$8036,A2602,FALSE)</f>
        <v>0</v>
      </c>
      <c r="I2602">
        <f>HLOOKUP("Dato",data!$A$1:$AT$8036,A2602,FALSE)</f>
        <v>0</v>
      </c>
      <c r="J2602">
        <f>HLOOKUP("Resultat-attribut",data!$A$1:$AT$8036,A2602,FALSE)</f>
        <v>0</v>
      </c>
      <c r="K2602">
        <f>HLOOKUP("Resultat",data!$A$1:$AT$8036,A2602,FALSE)</f>
        <v>0</v>
      </c>
      <c r="L2602">
        <f>HLOOKUP("Enhed",data!$A$1:$AT$8036,A2602,FALSE)</f>
        <v>0</v>
      </c>
    </row>
    <row r="2603" spans="1:12" x14ac:dyDescent="0.2">
      <c r="A2603">
        <v>2602</v>
      </c>
      <c r="B2603">
        <f>HLOOKUP("Referencer",data!$A$1:$AT$8036,A2603,FALSE)</f>
        <v>0</v>
      </c>
      <c r="C2603">
        <f>HLOOKUP("Stedtekst",data!$A$1:$AT$8036,A2603,FALSE)</f>
        <v>0</v>
      </c>
      <c r="D2603">
        <f>HLOOKUP("Målested navn",data!$A$1:$AT$8036,A2603,FALSE)</f>
        <v>0</v>
      </c>
      <c r="E2603">
        <f>HLOOKUP("Prøvetagning",data!$A$1:$AT$8036,A2603,FALSE)</f>
        <v>0</v>
      </c>
      <c r="F2603">
        <f>HLOOKUP("Prøve",data!$A$1:$AT$8036,A2603,FALSE)</f>
        <v>0</v>
      </c>
      <c r="G2603">
        <f>HLOOKUP("ScKode",data!$A$1:$AT$8036,A2603,FALSE)</f>
        <v>0</v>
      </c>
      <c r="H2603">
        <f>HLOOKUP("StofParameter",data!$A$1:$AT$8036,A2603,FALSE)</f>
        <v>0</v>
      </c>
      <c r="I2603">
        <f>HLOOKUP("Dato",data!$A$1:$AT$8036,A2603,FALSE)</f>
        <v>0</v>
      </c>
      <c r="J2603">
        <f>HLOOKUP("Resultat-attribut",data!$A$1:$AT$8036,A2603,FALSE)</f>
        <v>0</v>
      </c>
      <c r="K2603">
        <f>HLOOKUP("Resultat",data!$A$1:$AT$8036,A2603,FALSE)</f>
        <v>0</v>
      </c>
      <c r="L2603">
        <f>HLOOKUP("Enhed",data!$A$1:$AT$8036,A2603,FALSE)</f>
        <v>0</v>
      </c>
    </row>
    <row r="2604" spans="1:12" x14ac:dyDescent="0.2">
      <c r="A2604">
        <v>2603</v>
      </c>
      <c r="B2604">
        <f>HLOOKUP("Referencer",data!$A$1:$AT$8036,A2604,FALSE)</f>
        <v>0</v>
      </c>
      <c r="C2604">
        <f>HLOOKUP("Stedtekst",data!$A$1:$AT$8036,A2604,FALSE)</f>
        <v>0</v>
      </c>
      <c r="D2604">
        <f>HLOOKUP("Målested navn",data!$A$1:$AT$8036,A2604,FALSE)</f>
        <v>0</v>
      </c>
      <c r="E2604">
        <f>HLOOKUP("Prøvetagning",data!$A$1:$AT$8036,A2604,FALSE)</f>
        <v>0</v>
      </c>
      <c r="F2604">
        <f>HLOOKUP("Prøve",data!$A$1:$AT$8036,A2604,FALSE)</f>
        <v>0</v>
      </c>
      <c r="G2604">
        <f>HLOOKUP("ScKode",data!$A$1:$AT$8036,A2604,FALSE)</f>
        <v>0</v>
      </c>
      <c r="H2604">
        <f>HLOOKUP("StofParameter",data!$A$1:$AT$8036,A2604,FALSE)</f>
        <v>0</v>
      </c>
      <c r="I2604">
        <f>HLOOKUP("Dato",data!$A$1:$AT$8036,A2604,FALSE)</f>
        <v>0</v>
      </c>
      <c r="J2604">
        <f>HLOOKUP("Resultat-attribut",data!$A$1:$AT$8036,A2604,FALSE)</f>
        <v>0</v>
      </c>
      <c r="K2604">
        <f>HLOOKUP("Resultat",data!$A$1:$AT$8036,A2604,FALSE)</f>
        <v>0</v>
      </c>
      <c r="L2604">
        <f>HLOOKUP("Enhed",data!$A$1:$AT$8036,A2604,FALSE)</f>
        <v>0</v>
      </c>
    </row>
    <row r="2605" spans="1:12" x14ac:dyDescent="0.2">
      <c r="A2605">
        <v>2604</v>
      </c>
      <c r="B2605">
        <f>HLOOKUP("Referencer",data!$A$1:$AT$8036,A2605,FALSE)</f>
        <v>0</v>
      </c>
      <c r="C2605">
        <f>HLOOKUP("Stedtekst",data!$A$1:$AT$8036,A2605,FALSE)</f>
        <v>0</v>
      </c>
      <c r="D2605">
        <f>HLOOKUP("Målested navn",data!$A$1:$AT$8036,A2605,FALSE)</f>
        <v>0</v>
      </c>
      <c r="E2605">
        <f>HLOOKUP("Prøvetagning",data!$A$1:$AT$8036,A2605,FALSE)</f>
        <v>0</v>
      </c>
      <c r="F2605">
        <f>HLOOKUP("Prøve",data!$A$1:$AT$8036,A2605,FALSE)</f>
        <v>0</v>
      </c>
      <c r="G2605">
        <f>HLOOKUP("ScKode",data!$A$1:$AT$8036,A2605,FALSE)</f>
        <v>0</v>
      </c>
      <c r="H2605">
        <f>HLOOKUP("StofParameter",data!$A$1:$AT$8036,A2605,FALSE)</f>
        <v>0</v>
      </c>
      <c r="I2605">
        <f>HLOOKUP("Dato",data!$A$1:$AT$8036,A2605,FALSE)</f>
        <v>0</v>
      </c>
      <c r="J2605">
        <f>HLOOKUP("Resultat-attribut",data!$A$1:$AT$8036,A2605,FALSE)</f>
        <v>0</v>
      </c>
      <c r="K2605">
        <f>HLOOKUP("Resultat",data!$A$1:$AT$8036,A2605,FALSE)</f>
        <v>0</v>
      </c>
      <c r="L2605">
        <f>HLOOKUP("Enhed",data!$A$1:$AT$8036,A2605,FALSE)</f>
        <v>0</v>
      </c>
    </row>
    <row r="2606" spans="1:12" x14ac:dyDescent="0.2">
      <c r="A2606">
        <v>2605</v>
      </c>
      <c r="B2606">
        <f>HLOOKUP("Referencer",data!$A$1:$AT$8036,A2606,FALSE)</f>
        <v>0</v>
      </c>
      <c r="C2606">
        <f>HLOOKUP("Stedtekst",data!$A$1:$AT$8036,A2606,FALSE)</f>
        <v>0</v>
      </c>
      <c r="D2606">
        <f>HLOOKUP("Målested navn",data!$A$1:$AT$8036,A2606,FALSE)</f>
        <v>0</v>
      </c>
      <c r="E2606">
        <f>HLOOKUP("Prøvetagning",data!$A$1:$AT$8036,A2606,FALSE)</f>
        <v>0</v>
      </c>
      <c r="F2606">
        <f>HLOOKUP("Prøve",data!$A$1:$AT$8036,A2606,FALSE)</f>
        <v>0</v>
      </c>
      <c r="G2606">
        <f>HLOOKUP("ScKode",data!$A$1:$AT$8036,A2606,FALSE)</f>
        <v>0</v>
      </c>
      <c r="H2606">
        <f>HLOOKUP("StofParameter",data!$A$1:$AT$8036,A2606,FALSE)</f>
        <v>0</v>
      </c>
      <c r="I2606">
        <f>HLOOKUP("Dato",data!$A$1:$AT$8036,A2606,FALSE)</f>
        <v>0</v>
      </c>
      <c r="J2606">
        <f>HLOOKUP("Resultat-attribut",data!$A$1:$AT$8036,A2606,FALSE)</f>
        <v>0</v>
      </c>
      <c r="K2606">
        <f>HLOOKUP("Resultat",data!$A$1:$AT$8036,A2606,FALSE)</f>
        <v>0</v>
      </c>
      <c r="L2606">
        <f>HLOOKUP("Enhed",data!$A$1:$AT$8036,A2606,FALSE)</f>
        <v>0</v>
      </c>
    </row>
    <row r="2607" spans="1:12" x14ac:dyDescent="0.2">
      <c r="A2607">
        <v>2606</v>
      </c>
      <c r="B2607">
        <f>HLOOKUP("Referencer",data!$A$1:$AT$8036,A2607,FALSE)</f>
        <v>0</v>
      </c>
      <c r="C2607">
        <f>HLOOKUP("Stedtekst",data!$A$1:$AT$8036,A2607,FALSE)</f>
        <v>0</v>
      </c>
      <c r="D2607">
        <f>HLOOKUP("Målested navn",data!$A$1:$AT$8036,A2607,FALSE)</f>
        <v>0</v>
      </c>
      <c r="E2607">
        <f>HLOOKUP("Prøvetagning",data!$A$1:$AT$8036,A2607,FALSE)</f>
        <v>0</v>
      </c>
      <c r="F2607">
        <f>HLOOKUP("Prøve",data!$A$1:$AT$8036,A2607,FALSE)</f>
        <v>0</v>
      </c>
      <c r="G2607">
        <f>HLOOKUP("ScKode",data!$A$1:$AT$8036,A2607,FALSE)</f>
        <v>0</v>
      </c>
      <c r="H2607">
        <f>HLOOKUP("StofParameter",data!$A$1:$AT$8036,A2607,FALSE)</f>
        <v>0</v>
      </c>
      <c r="I2607">
        <f>HLOOKUP("Dato",data!$A$1:$AT$8036,A2607,FALSE)</f>
        <v>0</v>
      </c>
      <c r="J2607">
        <f>HLOOKUP("Resultat-attribut",data!$A$1:$AT$8036,A2607,FALSE)</f>
        <v>0</v>
      </c>
      <c r="K2607">
        <f>HLOOKUP("Resultat",data!$A$1:$AT$8036,A2607,FALSE)</f>
        <v>0</v>
      </c>
      <c r="L2607">
        <f>HLOOKUP("Enhed",data!$A$1:$AT$8036,A2607,FALSE)</f>
        <v>0</v>
      </c>
    </row>
    <row r="2608" spans="1:12" x14ac:dyDescent="0.2">
      <c r="A2608">
        <v>2607</v>
      </c>
      <c r="B2608">
        <f>HLOOKUP("Referencer",data!$A$1:$AT$8036,A2608,FALSE)</f>
        <v>0</v>
      </c>
      <c r="C2608">
        <f>HLOOKUP("Stedtekst",data!$A$1:$AT$8036,A2608,FALSE)</f>
        <v>0</v>
      </c>
      <c r="D2608">
        <f>HLOOKUP("Målested navn",data!$A$1:$AT$8036,A2608,FALSE)</f>
        <v>0</v>
      </c>
      <c r="E2608">
        <f>HLOOKUP("Prøvetagning",data!$A$1:$AT$8036,A2608,FALSE)</f>
        <v>0</v>
      </c>
      <c r="F2608">
        <f>HLOOKUP("Prøve",data!$A$1:$AT$8036,A2608,FALSE)</f>
        <v>0</v>
      </c>
      <c r="G2608">
        <f>HLOOKUP("ScKode",data!$A$1:$AT$8036,A2608,FALSE)</f>
        <v>0</v>
      </c>
      <c r="H2608">
        <f>HLOOKUP("StofParameter",data!$A$1:$AT$8036,A2608,FALSE)</f>
        <v>0</v>
      </c>
      <c r="I2608">
        <f>HLOOKUP("Dato",data!$A$1:$AT$8036,A2608,FALSE)</f>
        <v>0</v>
      </c>
      <c r="J2608">
        <f>HLOOKUP("Resultat-attribut",data!$A$1:$AT$8036,A2608,FALSE)</f>
        <v>0</v>
      </c>
      <c r="K2608">
        <f>HLOOKUP("Resultat",data!$A$1:$AT$8036,A2608,FALSE)</f>
        <v>0</v>
      </c>
      <c r="L2608">
        <f>HLOOKUP("Enhed",data!$A$1:$AT$8036,A2608,FALSE)</f>
        <v>0</v>
      </c>
    </row>
    <row r="2609" spans="1:12" x14ac:dyDescent="0.2">
      <c r="A2609">
        <v>2608</v>
      </c>
      <c r="B2609">
        <f>HLOOKUP("Referencer",data!$A$1:$AT$8036,A2609,FALSE)</f>
        <v>0</v>
      </c>
      <c r="C2609">
        <f>HLOOKUP("Stedtekst",data!$A$1:$AT$8036,A2609,FALSE)</f>
        <v>0</v>
      </c>
      <c r="D2609">
        <f>HLOOKUP("Målested navn",data!$A$1:$AT$8036,A2609,FALSE)</f>
        <v>0</v>
      </c>
      <c r="E2609">
        <f>HLOOKUP("Prøvetagning",data!$A$1:$AT$8036,A2609,FALSE)</f>
        <v>0</v>
      </c>
      <c r="F2609">
        <f>HLOOKUP("Prøve",data!$A$1:$AT$8036,A2609,FALSE)</f>
        <v>0</v>
      </c>
      <c r="G2609">
        <f>HLOOKUP("ScKode",data!$A$1:$AT$8036,A2609,FALSE)</f>
        <v>0</v>
      </c>
      <c r="H2609">
        <f>HLOOKUP("StofParameter",data!$A$1:$AT$8036,A2609,FALSE)</f>
        <v>0</v>
      </c>
      <c r="I2609">
        <f>HLOOKUP("Dato",data!$A$1:$AT$8036,A2609,FALSE)</f>
        <v>0</v>
      </c>
      <c r="J2609">
        <f>HLOOKUP("Resultat-attribut",data!$A$1:$AT$8036,A2609,FALSE)</f>
        <v>0</v>
      </c>
      <c r="K2609">
        <f>HLOOKUP("Resultat",data!$A$1:$AT$8036,A2609,FALSE)</f>
        <v>0</v>
      </c>
      <c r="L2609">
        <f>HLOOKUP("Enhed",data!$A$1:$AT$8036,A2609,FALSE)</f>
        <v>0</v>
      </c>
    </row>
    <row r="2610" spans="1:12" x14ac:dyDescent="0.2">
      <c r="A2610">
        <v>2609</v>
      </c>
      <c r="B2610">
        <f>HLOOKUP("Referencer",data!$A$1:$AT$8036,A2610,FALSE)</f>
        <v>0</v>
      </c>
      <c r="C2610">
        <f>HLOOKUP("Stedtekst",data!$A$1:$AT$8036,A2610,FALSE)</f>
        <v>0</v>
      </c>
      <c r="D2610">
        <f>HLOOKUP("Målested navn",data!$A$1:$AT$8036,A2610,FALSE)</f>
        <v>0</v>
      </c>
      <c r="E2610">
        <f>HLOOKUP("Prøvetagning",data!$A$1:$AT$8036,A2610,FALSE)</f>
        <v>0</v>
      </c>
      <c r="F2610">
        <f>HLOOKUP("Prøve",data!$A$1:$AT$8036,A2610,FALSE)</f>
        <v>0</v>
      </c>
      <c r="G2610">
        <f>HLOOKUP("ScKode",data!$A$1:$AT$8036,A2610,FALSE)</f>
        <v>0</v>
      </c>
      <c r="H2610">
        <f>HLOOKUP("StofParameter",data!$A$1:$AT$8036,A2610,FALSE)</f>
        <v>0</v>
      </c>
      <c r="I2610">
        <f>HLOOKUP("Dato",data!$A$1:$AT$8036,A2610,FALSE)</f>
        <v>0</v>
      </c>
      <c r="J2610">
        <f>HLOOKUP("Resultat-attribut",data!$A$1:$AT$8036,A2610,FALSE)</f>
        <v>0</v>
      </c>
      <c r="K2610">
        <f>HLOOKUP("Resultat",data!$A$1:$AT$8036,A2610,FALSE)</f>
        <v>0</v>
      </c>
      <c r="L2610">
        <f>HLOOKUP("Enhed",data!$A$1:$AT$8036,A2610,FALSE)</f>
        <v>0</v>
      </c>
    </row>
    <row r="2611" spans="1:12" x14ac:dyDescent="0.2">
      <c r="A2611">
        <v>2610</v>
      </c>
      <c r="B2611">
        <f>HLOOKUP("Referencer",data!$A$1:$AT$8036,A2611,FALSE)</f>
        <v>0</v>
      </c>
      <c r="C2611">
        <f>HLOOKUP("Stedtekst",data!$A$1:$AT$8036,A2611,FALSE)</f>
        <v>0</v>
      </c>
      <c r="D2611">
        <f>HLOOKUP("Målested navn",data!$A$1:$AT$8036,A2611,FALSE)</f>
        <v>0</v>
      </c>
      <c r="E2611">
        <f>HLOOKUP("Prøvetagning",data!$A$1:$AT$8036,A2611,FALSE)</f>
        <v>0</v>
      </c>
      <c r="F2611">
        <f>HLOOKUP("Prøve",data!$A$1:$AT$8036,A2611,FALSE)</f>
        <v>0</v>
      </c>
      <c r="G2611">
        <f>HLOOKUP("ScKode",data!$A$1:$AT$8036,A2611,FALSE)</f>
        <v>0</v>
      </c>
      <c r="H2611">
        <f>HLOOKUP("StofParameter",data!$A$1:$AT$8036,A2611,FALSE)</f>
        <v>0</v>
      </c>
      <c r="I2611">
        <f>HLOOKUP("Dato",data!$A$1:$AT$8036,A2611,FALSE)</f>
        <v>0</v>
      </c>
      <c r="J2611">
        <f>HLOOKUP("Resultat-attribut",data!$A$1:$AT$8036,A2611,FALSE)</f>
        <v>0</v>
      </c>
      <c r="K2611">
        <f>HLOOKUP("Resultat",data!$A$1:$AT$8036,A2611,FALSE)</f>
        <v>0</v>
      </c>
      <c r="L2611">
        <f>HLOOKUP("Enhed",data!$A$1:$AT$8036,A2611,FALSE)</f>
        <v>0</v>
      </c>
    </row>
    <row r="2612" spans="1:12" x14ac:dyDescent="0.2">
      <c r="A2612">
        <v>2611</v>
      </c>
      <c r="B2612">
        <f>HLOOKUP("Referencer",data!$A$1:$AT$8036,A2612,FALSE)</f>
        <v>0</v>
      </c>
      <c r="C2612">
        <f>HLOOKUP("Stedtekst",data!$A$1:$AT$8036,A2612,FALSE)</f>
        <v>0</v>
      </c>
      <c r="D2612">
        <f>HLOOKUP("Målested navn",data!$A$1:$AT$8036,A2612,FALSE)</f>
        <v>0</v>
      </c>
      <c r="E2612">
        <f>HLOOKUP("Prøvetagning",data!$A$1:$AT$8036,A2612,FALSE)</f>
        <v>0</v>
      </c>
      <c r="F2612">
        <f>HLOOKUP("Prøve",data!$A$1:$AT$8036,A2612,FALSE)</f>
        <v>0</v>
      </c>
      <c r="G2612">
        <f>HLOOKUP("ScKode",data!$A$1:$AT$8036,A2612,FALSE)</f>
        <v>0</v>
      </c>
      <c r="H2612">
        <f>HLOOKUP("StofParameter",data!$A$1:$AT$8036,A2612,FALSE)</f>
        <v>0</v>
      </c>
      <c r="I2612">
        <f>HLOOKUP("Dato",data!$A$1:$AT$8036,A2612,FALSE)</f>
        <v>0</v>
      </c>
      <c r="J2612">
        <f>HLOOKUP("Resultat-attribut",data!$A$1:$AT$8036,A2612,FALSE)</f>
        <v>0</v>
      </c>
      <c r="K2612">
        <f>HLOOKUP("Resultat",data!$A$1:$AT$8036,A2612,FALSE)</f>
        <v>0</v>
      </c>
      <c r="L2612">
        <f>HLOOKUP("Enhed",data!$A$1:$AT$8036,A2612,FALSE)</f>
        <v>0</v>
      </c>
    </row>
    <row r="2613" spans="1:12" x14ac:dyDescent="0.2">
      <c r="A2613">
        <v>2612</v>
      </c>
      <c r="B2613">
        <f>HLOOKUP("Referencer",data!$A$1:$AT$8036,A2613,FALSE)</f>
        <v>0</v>
      </c>
      <c r="C2613">
        <f>HLOOKUP("Stedtekst",data!$A$1:$AT$8036,A2613,FALSE)</f>
        <v>0</v>
      </c>
      <c r="D2613">
        <f>HLOOKUP("Målested navn",data!$A$1:$AT$8036,A2613,FALSE)</f>
        <v>0</v>
      </c>
      <c r="E2613">
        <f>HLOOKUP("Prøvetagning",data!$A$1:$AT$8036,A2613,FALSE)</f>
        <v>0</v>
      </c>
      <c r="F2613">
        <f>HLOOKUP("Prøve",data!$A$1:$AT$8036,A2613,FALSE)</f>
        <v>0</v>
      </c>
      <c r="G2613">
        <f>HLOOKUP("ScKode",data!$A$1:$AT$8036,A2613,FALSE)</f>
        <v>0</v>
      </c>
      <c r="H2613">
        <f>HLOOKUP("StofParameter",data!$A$1:$AT$8036,A2613,FALSE)</f>
        <v>0</v>
      </c>
      <c r="I2613">
        <f>HLOOKUP("Dato",data!$A$1:$AT$8036,A2613,FALSE)</f>
        <v>0</v>
      </c>
      <c r="J2613">
        <f>HLOOKUP("Resultat-attribut",data!$A$1:$AT$8036,A2613,FALSE)</f>
        <v>0</v>
      </c>
      <c r="K2613">
        <f>HLOOKUP("Resultat",data!$A$1:$AT$8036,A2613,FALSE)</f>
        <v>0</v>
      </c>
      <c r="L2613">
        <f>HLOOKUP("Enhed",data!$A$1:$AT$8036,A2613,FALSE)</f>
        <v>0</v>
      </c>
    </row>
    <row r="2614" spans="1:12" x14ac:dyDescent="0.2">
      <c r="A2614">
        <v>2613</v>
      </c>
      <c r="B2614">
        <f>HLOOKUP("Referencer",data!$A$1:$AT$8036,A2614,FALSE)</f>
        <v>0</v>
      </c>
      <c r="C2614">
        <f>HLOOKUP("Stedtekst",data!$A$1:$AT$8036,A2614,FALSE)</f>
        <v>0</v>
      </c>
      <c r="D2614">
        <f>HLOOKUP("Målested navn",data!$A$1:$AT$8036,A2614,FALSE)</f>
        <v>0</v>
      </c>
      <c r="E2614">
        <f>HLOOKUP("Prøvetagning",data!$A$1:$AT$8036,A2614,FALSE)</f>
        <v>0</v>
      </c>
      <c r="F2614">
        <f>HLOOKUP("Prøve",data!$A$1:$AT$8036,A2614,FALSE)</f>
        <v>0</v>
      </c>
      <c r="G2614">
        <f>HLOOKUP("ScKode",data!$A$1:$AT$8036,A2614,FALSE)</f>
        <v>0</v>
      </c>
      <c r="H2614">
        <f>HLOOKUP("StofParameter",data!$A$1:$AT$8036,A2614,FALSE)</f>
        <v>0</v>
      </c>
      <c r="I2614">
        <f>HLOOKUP("Dato",data!$A$1:$AT$8036,A2614,FALSE)</f>
        <v>0</v>
      </c>
      <c r="J2614">
        <f>HLOOKUP("Resultat-attribut",data!$A$1:$AT$8036,A2614,FALSE)</f>
        <v>0</v>
      </c>
      <c r="K2614">
        <f>HLOOKUP("Resultat",data!$A$1:$AT$8036,A2614,FALSE)</f>
        <v>0</v>
      </c>
      <c r="L2614">
        <f>HLOOKUP("Enhed",data!$A$1:$AT$8036,A2614,FALSE)</f>
        <v>0</v>
      </c>
    </row>
    <row r="2615" spans="1:12" x14ac:dyDescent="0.2">
      <c r="A2615">
        <v>2614</v>
      </c>
      <c r="B2615">
        <f>HLOOKUP("Referencer",data!$A$1:$AT$8036,A2615,FALSE)</f>
        <v>0</v>
      </c>
      <c r="C2615">
        <f>HLOOKUP("Stedtekst",data!$A$1:$AT$8036,A2615,FALSE)</f>
        <v>0</v>
      </c>
      <c r="D2615">
        <f>HLOOKUP("Målested navn",data!$A$1:$AT$8036,A2615,FALSE)</f>
        <v>0</v>
      </c>
      <c r="E2615">
        <f>HLOOKUP("Prøvetagning",data!$A$1:$AT$8036,A2615,FALSE)</f>
        <v>0</v>
      </c>
      <c r="F2615">
        <f>HLOOKUP("Prøve",data!$A$1:$AT$8036,A2615,FALSE)</f>
        <v>0</v>
      </c>
      <c r="G2615">
        <f>HLOOKUP("ScKode",data!$A$1:$AT$8036,A2615,FALSE)</f>
        <v>0</v>
      </c>
      <c r="H2615">
        <f>HLOOKUP("StofParameter",data!$A$1:$AT$8036,A2615,FALSE)</f>
        <v>0</v>
      </c>
      <c r="I2615">
        <f>HLOOKUP("Dato",data!$A$1:$AT$8036,A2615,FALSE)</f>
        <v>0</v>
      </c>
      <c r="J2615">
        <f>HLOOKUP("Resultat-attribut",data!$A$1:$AT$8036,A2615,FALSE)</f>
        <v>0</v>
      </c>
      <c r="K2615">
        <f>HLOOKUP("Resultat",data!$A$1:$AT$8036,A2615,FALSE)</f>
        <v>0</v>
      </c>
      <c r="L2615">
        <f>HLOOKUP("Enhed",data!$A$1:$AT$8036,A2615,FALSE)</f>
        <v>0</v>
      </c>
    </row>
    <row r="2616" spans="1:12" x14ac:dyDescent="0.2">
      <c r="A2616">
        <v>2615</v>
      </c>
      <c r="B2616">
        <f>HLOOKUP("Referencer",data!$A$1:$AT$8036,A2616,FALSE)</f>
        <v>0</v>
      </c>
      <c r="C2616">
        <f>HLOOKUP("Stedtekst",data!$A$1:$AT$8036,A2616,FALSE)</f>
        <v>0</v>
      </c>
      <c r="D2616">
        <f>HLOOKUP("Målested navn",data!$A$1:$AT$8036,A2616,FALSE)</f>
        <v>0</v>
      </c>
      <c r="E2616">
        <f>HLOOKUP("Prøvetagning",data!$A$1:$AT$8036,A2616,FALSE)</f>
        <v>0</v>
      </c>
      <c r="F2616">
        <f>HLOOKUP("Prøve",data!$A$1:$AT$8036,A2616,FALSE)</f>
        <v>0</v>
      </c>
      <c r="G2616">
        <f>HLOOKUP("ScKode",data!$A$1:$AT$8036,A2616,FALSE)</f>
        <v>0</v>
      </c>
      <c r="H2616">
        <f>HLOOKUP("StofParameter",data!$A$1:$AT$8036,A2616,FALSE)</f>
        <v>0</v>
      </c>
      <c r="I2616">
        <f>HLOOKUP("Dato",data!$A$1:$AT$8036,A2616,FALSE)</f>
        <v>0</v>
      </c>
      <c r="J2616">
        <f>HLOOKUP("Resultat-attribut",data!$A$1:$AT$8036,A2616,FALSE)</f>
        <v>0</v>
      </c>
      <c r="K2616">
        <f>HLOOKUP("Resultat",data!$A$1:$AT$8036,A2616,FALSE)</f>
        <v>0</v>
      </c>
      <c r="L2616">
        <f>HLOOKUP("Enhed",data!$A$1:$AT$8036,A2616,FALSE)</f>
        <v>0</v>
      </c>
    </row>
    <row r="2617" spans="1:12" x14ac:dyDescent="0.2">
      <c r="A2617">
        <v>2616</v>
      </c>
      <c r="B2617">
        <f>HLOOKUP("Referencer",data!$A$1:$AT$8036,A2617,FALSE)</f>
        <v>0</v>
      </c>
      <c r="C2617">
        <f>HLOOKUP("Stedtekst",data!$A$1:$AT$8036,A2617,FALSE)</f>
        <v>0</v>
      </c>
      <c r="D2617">
        <f>HLOOKUP("Målested navn",data!$A$1:$AT$8036,A2617,FALSE)</f>
        <v>0</v>
      </c>
      <c r="E2617">
        <f>HLOOKUP("Prøvetagning",data!$A$1:$AT$8036,A2617,FALSE)</f>
        <v>0</v>
      </c>
      <c r="F2617">
        <f>HLOOKUP("Prøve",data!$A$1:$AT$8036,A2617,FALSE)</f>
        <v>0</v>
      </c>
      <c r="G2617">
        <f>HLOOKUP("ScKode",data!$A$1:$AT$8036,A2617,FALSE)</f>
        <v>0</v>
      </c>
      <c r="H2617">
        <f>HLOOKUP("StofParameter",data!$A$1:$AT$8036,A2617,FALSE)</f>
        <v>0</v>
      </c>
      <c r="I2617">
        <f>HLOOKUP("Dato",data!$A$1:$AT$8036,A2617,FALSE)</f>
        <v>0</v>
      </c>
      <c r="J2617">
        <f>HLOOKUP("Resultat-attribut",data!$A$1:$AT$8036,A2617,FALSE)</f>
        <v>0</v>
      </c>
      <c r="K2617">
        <f>HLOOKUP("Resultat",data!$A$1:$AT$8036,A2617,FALSE)</f>
        <v>0</v>
      </c>
      <c r="L2617">
        <f>HLOOKUP("Enhed",data!$A$1:$AT$8036,A2617,FALSE)</f>
        <v>0</v>
      </c>
    </row>
    <row r="2618" spans="1:12" x14ac:dyDescent="0.2">
      <c r="A2618">
        <v>2617</v>
      </c>
      <c r="B2618">
        <f>HLOOKUP("Referencer",data!$A$1:$AT$8036,A2618,FALSE)</f>
        <v>0</v>
      </c>
      <c r="C2618">
        <f>HLOOKUP("Stedtekst",data!$A$1:$AT$8036,A2618,FALSE)</f>
        <v>0</v>
      </c>
      <c r="D2618">
        <f>HLOOKUP("Målested navn",data!$A$1:$AT$8036,A2618,FALSE)</f>
        <v>0</v>
      </c>
      <c r="E2618">
        <f>HLOOKUP("Prøvetagning",data!$A$1:$AT$8036,A2618,FALSE)</f>
        <v>0</v>
      </c>
      <c r="F2618">
        <f>HLOOKUP("Prøve",data!$A$1:$AT$8036,A2618,FALSE)</f>
        <v>0</v>
      </c>
      <c r="G2618">
        <f>HLOOKUP("ScKode",data!$A$1:$AT$8036,A2618,FALSE)</f>
        <v>0</v>
      </c>
      <c r="H2618">
        <f>HLOOKUP("StofParameter",data!$A$1:$AT$8036,A2618,FALSE)</f>
        <v>0</v>
      </c>
      <c r="I2618">
        <f>HLOOKUP("Dato",data!$A$1:$AT$8036,A2618,FALSE)</f>
        <v>0</v>
      </c>
      <c r="J2618">
        <f>HLOOKUP("Resultat-attribut",data!$A$1:$AT$8036,A2618,FALSE)</f>
        <v>0</v>
      </c>
      <c r="K2618">
        <f>HLOOKUP("Resultat",data!$A$1:$AT$8036,A2618,FALSE)</f>
        <v>0</v>
      </c>
      <c r="L2618">
        <f>HLOOKUP("Enhed",data!$A$1:$AT$8036,A2618,FALSE)</f>
        <v>0</v>
      </c>
    </row>
    <row r="2619" spans="1:12" x14ac:dyDescent="0.2">
      <c r="A2619">
        <v>2618</v>
      </c>
      <c r="B2619">
        <f>HLOOKUP("Referencer",data!$A$1:$AT$8036,A2619,FALSE)</f>
        <v>0</v>
      </c>
      <c r="C2619">
        <f>HLOOKUP("Stedtekst",data!$A$1:$AT$8036,A2619,FALSE)</f>
        <v>0</v>
      </c>
      <c r="D2619">
        <f>HLOOKUP("Målested navn",data!$A$1:$AT$8036,A2619,FALSE)</f>
        <v>0</v>
      </c>
      <c r="E2619">
        <f>HLOOKUP("Prøvetagning",data!$A$1:$AT$8036,A2619,FALSE)</f>
        <v>0</v>
      </c>
      <c r="F2619">
        <f>HLOOKUP("Prøve",data!$A$1:$AT$8036,A2619,FALSE)</f>
        <v>0</v>
      </c>
      <c r="G2619">
        <f>HLOOKUP("ScKode",data!$A$1:$AT$8036,A2619,FALSE)</f>
        <v>0</v>
      </c>
      <c r="H2619">
        <f>HLOOKUP("StofParameter",data!$A$1:$AT$8036,A2619,FALSE)</f>
        <v>0</v>
      </c>
      <c r="I2619">
        <f>HLOOKUP("Dato",data!$A$1:$AT$8036,A2619,FALSE)</f>
        <v>0</v>
      </c>
      <c r="J2619">
        <f>HLOOKUP("Resultat-attribut",data!$A$1:$AT$8036,A2619,FALSE)</f>
        <v>0</v>
      </c>
      <c r="K2619">
        <f>HLOOKUP("Resultat",data!$A$1:$AT$8036,A2619,FALSE)</f>
        <v>0</v>
      </c>
      <c r="L2619">
        <f>HLOOKUP("Enhed",data!$A$1:$AT$8036,A2619,FALSE)</f>
        <v>0</v>
      </c>
    </row>
    <row r="2620" spans="1:12" x14ac:dyDescent="0.2">
      <c r="A2620">
        <v>2619</v>
      </c>
      <c r="B2620">
        <f>HLOOKUP("Referencer",data!$A$1:$AT$8036,A2620,FALSE)</f>
        <v>0</v>
      </c>
      <c r="C2620">
        <f>HLOOKUP("Stedtekst",data!$A$1:$AT$8036,A2620,FALSE)</f>
        <v>0</v>
      </c>
      <c r="D2620">
        <f>HLOOKUP("Målested navn",data!$A$1:$AT$8036,A2620,FALSE)</f>
        <v>0</v>
      </c>
      <c r="E2620">
        <f>HLOOKUP("Prøvetagning",data!$A$1:$AT$8036,A2620,FALSE)</f>
        <v>0</v>
      </c>
      <c r="F2620">
        <f>HLOOKUP("Prøve",data!$A$1:$AT$8036,A2620,FALSE)</f>
        <v>0</v>
      </c>
      <c r="G2620">
        <f>HLOOKUP("ScKode",data!$A$1:$AT$8036,A2620,FALSE)</f>
        <v>0</v>
      </c>
      <c r="H2620">
        <f>HLOOKUP("StofParameter",data!$A$1:$AT$8036,A2620,FALSE)</f>
        <v>0</v>
      </c>
      <c r="I2620">
        <f>HLOOKUP("Dato",data!$A$1:$AT$8036,A2620,FALSE)</f>
        <v>0</v>
      </c>
      <c r="J2620">
        <f>HLOOKUP("Resultat-attribut",data!$A$1:$AT$8036,A2620,FALSE)</f>
        <v>0</v>
      </c>
      <c r="K2620">
        <f>HLOOKUP("Resultat",data!$A$1:$AT$8036,A2620,FALSE)</f>
        <v>0</v>
      </c>
      <c r="L2620">
        <f>HLOOKUP("Enhed",data!$A$1:$AT$8036,A2620,FALSE)</f>
        <v>0</v>
      </c>
    </row>
    <row r="2621" spans="1:12" x14ac:dyDescent="0.2">
      <c r="A2621">
        <v>2620</v>
      </c>
      <c r="B2621">
        <f>HLOOKUP("Referencer",data!$A$1:$AT$8036,A2621,FALSE)</f>
        <v>0</v>
      </c>
      <c r="C2621">
        <f>HLOOKUP("Stedtekst",data!$A$1:$AT$8036,A2621,FALSE)</f>
        <v>0</v>
      </c>
      <c r="D2621">
        <f>HLOOKUP("Målested navn",data!$A$1:$AT$8036,A2621,FALSE)</f>
        <v>0</v>
      </c>
      <c r="E2621">
        <f>HLOOKUP("Prøvetagning",data!$A$1:$AT$8036,A2621,FALSE)</f>
        <v>0</v>
      </c>
      <c r="F2621">
        <f>HLOOKUP("Prøve",data!$A$1:$AT$8036,A2621,FALSE)</f>
        <v>0</v>
      </c>
      <c r="G2621">
        <f>HLOOKUP("ScKode",data!$A$1:$AT$8036,A2621,FALSE)</f>
        <v>0</v>
      </c>
      <c r="H2621">
        <f>HLOOKUP("StofParameter",data!$A$1:$AT$8036,A2621,FALSE)</f>
        <v>0</v>
      </c>
      <c r="I2621">
        <f>HLOOKUP("Dato",data!$A$1:$AT$8036,A2621,FALSE)</f>
        <v>0</v>
      </c>
      <c r="J2621">
        <f>HLOOKUP("Resultat-attribut",data!$A$1:$AT$8036,A2621,FALSE)</f>
        <v>0</v>
      </c>
      <c r="K2621">
        <f>HLOOKUP("Resultat",data!$A$1:$AT$8036,A2621,FALSE)</f>
        <v>0</v>
      </c>
      <c r="L2621">
        <f>HLOOKUP("Enhed",data!$A$1:$AT$8036,A2621,FALSE)</f>
        <v>0</v>
      </c>
    </row>
    <row r="2622" spans="1:12" x14ac:dyDescent="0.2">
      <c r="A2622">
        <v>2621</v>
      </c>
      <c r="B2622">
        <f>HLOOKUP("Referencer",data!$A$1:$AT$8036,A2622,FALSE)</f>
        <v>0</v>
      </c>
      <c r="C2622">
        <f>HLOOKUP("Stedtekst",data!$A$1:$AT$8036,A2622,FALSE)</f>
        <v>0</v>
      </c>
      <c r="D2622">
        <f>HLOOKUP("Målested navn",data!$A$1:$AT$8036,A2622,FALSE)</f>
        <v>0</v>
      </c>
      <c r="E2622">
        <f>HLOOKUP("Prøvetagning",data!$A$1:$AT$8036,A2622,FALSE)</f>
        <v>0</v>
      </c>
      <c r="F2622">
        <f>HLOOKUP("Prøve",data!$A$1:$AT$8036,A2622,FALSE)</f>
        <v>0</v>
      </c>
      <c r="G2622">
        <f>HLOOKUP("ScKode",data!$A$1:$AT$8036,A2622,FALSE)</f>
        <v>0</v>
      </c>
      <c r="H2622">
        <f>HLOOKUP("StofParameter",data!$A$1:$AT$8036,A2622,FALSE)</f>
        <v>0</v>
      </c>
      <c r="I2622">
        <f>HLOOKUP("Dato",data!$A$1:$AT$8036,A2622,FALSE)</f>
        <v>0</v>
      </c>
      <c r="J2622">
        <f>HLOOKUP("Resultat-attribut",data!$A$1:$AT$8036,A2622,FALSE)</f>
        <v>0</v>
      </c>
      <c r="K2622">
        <f>HLOOKUP("Resultat",data!$A$1:$AT$8036,A2622,FALSE)</f>
        <v>0</v>
      </c>
      <c r="L2622">
        <f>HLOOKUP("Enhed",data!$A$1:$AT$8036,A2622,FALSE)</f>
        <v>0</v>
      </c>
    </row>
    <row r="2623" spans="1:12" x14ac:dyDescent="0.2">
      <c r="A2623">
        <v>2622</v>
      </c>
      <c r="B2623">
        <f>HLOOKUP("Referencer",data!$A$1:$AT$8036,A2623,FALSE)</f>
        <v>0</v>
      </c>
      <c r="C2623">
        <f>HLOOKUP("Stedtekst",data!$A$1:$AT$8036,A2623,FALSE)</f>
        <v>0</v>
      </c>
      <c r="D2623">
        <f>HLOOKUP("Målested navn",data!$A$1:$AT$8036,A2623,FALSE)</f>
        <v>0</v>
      </c>
      <c r="E2623">
        <f>HLOOKUP("Prøvetagning",data!$A$1:$AT$8036,A2623,FALSE)</f>
        <v>0</v>
      </c>
      <c r="F2623">
        <f>HLOOKUP("Prøve",data!$A$1:$AT$8036,A2623,FALSE)</f>
        <v>0</v>
      </c>
      <c r="G2623">
        <f>HLOOKUP("ScKode",data!$A$1:$AT$8036,A2623,FALSE)</f>
        <v>0</v>
      </c>
      <c r="H2623">
        <f>HLOOKUP("StofParameter",data!$A$1:$AT$8036,A2623,FALSE)</f>
        <v>0</v>
      </c>
      <c r="I2623">
        <f>HLOOKUP("Dato",data!$A$1:$AT$8036,A2623,FALSE)</f>
        <v>0</v>
      </c>
      <c r="J2623">
        <f>HLOOKUP("Resultat-attribut",data!$A$1:$AT$8036,A2623,FALSE)</f>
        <v>0</v>
      </c>
      <c r="K2623">
        <f>HLOOKUP("Resultat",data!$A$1:$AT$8036,A2623,FALSE)</f>
        <v>0</v>
      </c>
      <c r="L2623">
        <f>HLOOKUP("Enhed",data!$A$1:$AT$8036,A2623,FALSE)</f>
        <v>0</v>
      </c>
    </row>
    <row r="2624" spans="1:12" x14ac:dyDescent="0.2">
      <c r="A2624">
        <v>2623</v>
      </c>
      <c r="B2624">
        <f>HLOOKUP("Referencer",data!$A$1:$AT$8036,A2624,FALSE)</f>
        <v>0</v>
      </c>
      <c r="C2624">
        <f>HLOOKUP("Stedtekst",data!$A$1:$AT$8036,A2624,FALSE)</f>
        <v>0</v>
      </c>
      <c r="D2624">
        <f>HLOOKUP("Målested navn",data!$A$1:$AT$8036,A2624,FALSE)</f>
        <v>0</v>
      </c>
      <c r="E2624">
        <f>HLOOKUP("Prøvetagning",data!$A$1:$AT$8036,A2624,FALSE)</f>
        <v>0</v>
      </c>
      <c r="F2624">
        <f>HLOOKUP("Prøve",data!$A$1:$AT$8036,A2624,FALSE)</f>
        <v>0</v>
      </c>
      <c r="G2624">
        <f>HLOOKUP("ScKode",data!$A$1:$AT$8036,A2624,FALSE)</f>
        <v>0</v>
      </c>
      <c r="H2624">
        <f>HLOOKUP("StofParameter",data!$A$1:$AT$8036,A2624,FALSE)</f>
        <v>0</v>
      </c>
      <c r="I2624">
        <f>HLOOKUP("Dato",data!$A$1:$AT$8036,A2624,FALSE)</f>
        <v>0</v>
      </c>
      <c r="J2624">
        <f>HLOOKUP("Resultat-attribut",data!$A$1:$AT$8036,A2624,FALSE)</f>
        <v>0</v>
      </c>
      <c r="K2624">
        <f>HLOOKUP("Resultat",data!$A$1:$AT$8036,A2624,FALSE)</f>
        <v>0</v>
      </c>
      <c r="L2624">
        <f>HLOOKUP("Enhed",data!$A$1:$AT$8036,A2624,FALSE)</f>
        <v>0</v>
      </c>
    </row>
    <row r="2625" spans="1:12" x14ac:dyDescent="0.2">
      <c r="A2625">
        <v>2624</v>
      </c>
      <c r="B2625">
        <f>HLOOKUP("Referencer",data!$A$1:$AT$8036,A2625,FALSE)</f>
        <v>0</v>
      </c>
      <c r="C2625">
        <f>HLOOKUP("Stedtekst",data!$A$1:$AT$8036,A2625,FALSE)</f>
        <v>0</v>
      </c>
      <c r="D2625">
        <f>HLOOKUP("Målested navn",data!$A$1:$AT$8036,A2625,FALSE)</f>
        <v>0</v>
      </c>
      <c r="E2625">
        <f>HLOOKUP("Prøvetagning",data!$A$1:$AT$8036,A2625,FALSE)</f>
        <v>0</v>
      </c>
      <c r="F2625">
        <f>HLOOKUP("Prøve",data!$A$1:$AT$8036,A2625,FALSE)</f>
        <v>0</v>
      </c>
      <c r="G2625">
        <f>HLOOKUP("ScKode",data!$A$1:$AT$8036,A2625,FALSE)</f>
        <v>0</v>
      </c>
      <c r="H2625">
        <f>HLOOKUP("StofParameter",data!$A$1:$AT$8036,A2625,FALSE)</f>
        <v>0</v>
      </c>
      <c r="I2625">
        <f>HLOOKUP("Dato",data!$A$1:$AT$8036,A2625,FALSE)</f>
        <v>0</v>
      </c>
      <c r="J2625">
        <f>HLOOKUP("Resultat-attribut",data!$A$1:$AT$8036,A2625,FALSE)</f>
        <v>0</v>
      </c>
      <c r="K2625">
        <f>HLOOKUP("Resultat",data!$A$1:$AT$8036,A2625,FALSE)</f>
        <v>0</v>
      </c>
      <c r="L2625">
        <f>HLOOKUP("Enhed",data!$A$1:$AT$8036,A2625,FALSE)</f>
        <v>0</v>
      </c>
    </row>
    <row r="2626" spans="1:12" x14ac:dyDescent="0.2">
      <c r="A2626">
        <v>2625</v>
      </c>
      <c r="B2626">
        <f>HLOOKUP("Referencer",data!$A$1:$AT$8036,A2626,FALSE)</f>
        <v>0</v>
      </c>
      <c r="C2626">
        <f>HLOOKUP("Stedtekst",data!$A$1:$AT$8036,A2626,FALSE)</f>
        <v>0</v>
      </c>
      <c r="D2626">
        <f>HLOOKUP("Målested navn",data!$A$1:$AT$8036,A2626,FALSE)</f>
        <v>0</v>
      </c>
      <c r="E2626">
        <f>HLOOKUP("Prøvetagning",data!$A$1:$AT$8036,A2626,FALSE)</f>
        <v>0</v>
      </c>
      <c r="F2626">
        <f>HLOOKUP("Prøve",data!$A$1:$AT$8036,A2626,FALSE)</f>
        <v>0</v>
      </c>
      <c r="G2626">
        <f>HLOOKUP("ScKode",data!$A$1:$AT$8036,A2626,FALSE)</f>
        <v>0</v>
      </c>
      <c r="H2626">
        <f>HLOOKUP("StofParameter",data!$A$1:$AT$8036,A2626,FALSE)</f>
        <v>0</v>
      </c>
      <c r="I2626">
        <f>HLOOKUP("Dato",data!$A$1:$AT$8036,A2626,FALSE)</f>
        <v>0</v>
      </c>
      <c r="J2626">
        <f>HLOOKUP("Resultat-attribut",data!$A$1:$AT$8036,A2626,FALSE)</f>
        <v>0</v>
      </c>
      <c r="K2626">
        <f>HLOOKUP("Resultat",data!$A$1:$AT$8036,A2626,FALSE)</f>
        <v>0</v>
      </c>
      <c r="L2626">
        <f>HLOOKUP("Enhed",data!$A$1:$AT$8036,A2626,FALSE)</f>
        <v>0</v>
      </c>
    </row>
    <row r="2627" spans="1:12" x14ac:dyDescent="0.2">
      <c r="A2627">
        <v>2626</v>
      </c>
      <c r="B2627">
        <f>HLOOKUP("Referencer",data!$A$1:$AT$8036,A2627,FALSE)</f>
        <v>0</v>
      </c>
      <c r="C2627">
        <f>HLOOKUP("Stedtekst",data!$A$1:$AT$8036,A2627,FALSE)</f>
        <v>0</v>
      </c>
      <c r="D2627">
        <f>HLOOKUP("Målested navn",data!$A$1:$AT$8036,A2627,FALSE)</f>
        <v>0</v>
      </c>
      <c r="E2627">
        <f>HLOOKUP("Prøvetagning",data!$A$1:$AT$8036,A2627,FALSE)</f>
        <v>0</v>
      </c>
      <c r="F2627">
        <f>HLOOKUP("Prøve",data!$A$1:$AT$8036,A2627,FALSE)</f>
        <v>0</v>
      </c>
      <c r="G2627">
        <f>HLOOKUP("ScKode",data!$A$1:$AT$8036,A2627,FALSE)</f>
        <v>0</v>
      </c>
      <c r="H2627">
        <f>HLOOKUP("StofParameter",data!$A$1:$AT$8036,A2627,FALSE)</f>
        <v>0</v>
      </c>
      <c r="I2627">
        <f>HLOOKUP("Dato",data!$A$1:$AT$8036,A2627,FALSE)</f>
        <v>0</v>
      </c>
      <c r="J2627">
        <f>HLOOKUP("Resultat-attribut",data!$A$1:$AT$8036,A2627,FALSE)</f>
        <v>0</v>
      </c>
      <c r="K2627">
        <f>HLOOKUP("Resultat",data!$A$1:$AT$8036,A2627,FALSE)</f>
        <v>0</v>
      </c>
      <c r="L2627">
        <f>HLOOKUP("Enhed",data!$A$1:$AT$8036,A2627,FALSE)</f>
        <v>0</v>
      </c>
    </row>
    <row r="2628" spans="1:12" x14ac:dyDescent="0.2">
      <c r="A2628">
        <v>2627</v>
      </c>
      <c r="B2628">
        <f>HLOOKUP("Referencer",data!$A$1:$AT$8036,A2628,FALSE)</f>
        <v>0</v>
      </c>
      <c r="C2628">
        <f>HLOOKUP("Stedtekst",data!$A$1:$AT$8036,A2628,FALSE)</f>
        <v>0</v>
      </c>
      <c r="D2628">
        <f>HLOOKUP("Målested navn",data!$A$1:$AT$8036,A2628,FALSE)</f>
        <v>0</v>
      </c>
      <c r="E2628">
        <f>HLOOKUP("Prøvetagning",data!$A$1:$AT$8036,A2628,FALSE)</f>
        <v>0</v>
      </c>
      <c r="F2628">
        <f>HLOOKUP("Prøve",data!$A$1:$AT$8036,A2628,FALSE)</f>
        <v>0</v>
      </c>
      <c r="G2628">
        <f>HLOOKUP("ScKode",data!$A$1:$AT$8036,A2628,FALSE)</f>
        <v>0</v>
      </c>
      <c r="H2628">
        <f>HLOOKUP("StofParameter",data!$A$1:$AT$8036,A2628,FALSE)</f>
        <v>0</v>
      </c>
      <c r="I2628">
        <f>HLOOKUP("Dato",data!$A$1:$AT$8036,A2628,FALSE)</f>
        <v>0</v>
      </c>
      <c r="J2628">
        <f>HLOOKUP("Resultat-attribut",data!$A$1:$AT$8036,A2628,FALSE)</f>
        <v>0</v>
      </c>
      <c r="K2628">
        <f>HLOOKUP("Resultat",data!$A$1:$AT$8036,A2628,FALSE)</f>
        <v>0</v>
      </c>
      <c r="L2628">
        <f>HLOOKUP("Enhed",data!$A$1:$AT$8036,A2628,FALSE)</f>
        <v>0</v>
      </c>
    </row>
    <row r="2629" spans="1:12" x14ac:dyDescent="0.2">
      <c r="A2629">
        <v>2628</v>
      </c>
      <c r="B2629">
        <f>HLOOKUP("Referencer",data!$A$1:$AT$8036,A2629,FALSE)</f>
        <v>0</v>
      </c>
      <c r="C2629">
        <f>HLOOKUP("Stedtekst",data!$A$1:$AT$8036,A2629,FALSE)</f>
        <v>0</v>
      </c>
      <c r="D2629">
        <f>HLOOKUP("Målested navn",data!$A$1:$AT$8036,A2629,FALSE)</f>
        <v>0</v>
      </c>
      <c r="E2629">
        <f>HLOOKUP("Prøvetagning",data!$A$1:$AT$8036,A2629,FALSE)</f>
        <v>0</v>
      </c>
      <c r="F2629">
        <f>HLOOKUP("Prøve",data!$A$1:$AT$8036,A2629,FALSE)</f>
        <v>0</v>
      </c>
      <c r="G2629">
        <f>HLOOKUP("ScKode",data!$A$1:$AT$8036,A2629,FALSE)</f>
        <v>0</v>
      </c>
      <c r="H2629">
        <f>HLOOKUP("StofParameter",data!$A$1:$AT$8036,A2629,FALSE)</f>
        <v>0</v>
      </c>
      <c r="I2629">
        <f>HLOOKUP("Dato",data!$A$1:$AT$8036,A2629,FALSE)</f>
        <v>0</v>
      </c>
      <c r="J2629">
        <f>HLOOKUP("Resultat-attribut",data!$A$1:$AT$8036,A2629,FALSE)</f>
        <v>0</v>
      </c>
      <c r="K2629">
        <f>HLOOKUP("Resultat",data!$A$1:$AT$8036,A2629,FALSE)</f>
        <v>0</v>
      </c>
      <c r="L2629">
        <f>HLOOKUP("Enhed",data!$A$1:$AT$8036,A2629,FALSE)</f>
        <v>0</v>
      </c>
    </row>
    <row r="2630" spans="1:12" x14ac:dyDescent="0.2">
      <c r="A2630">
        <v>2629</v>
      </c>
      <c r="B2630">
        <f>HLOOKUP("Referencer",data!$A$1:$AT$8036,A2630,FALSE)</f>
        <v>0</v>
      </c>
      <c r="C2630">
        <f>HLOOKUP("Stedtekst",data!$A$1:$AT$8036,A2630,FALSE)</f>
        <v>0</v>
      </c>
      <c r="D2630">
        <f>HLOOKUP("Målested navn",data!$A$1:$AT$8036,A2630,FALSE)</f>
        <v>0</v>
      </c>
      <c r="E2630">
        <f>HLOOKUP("Prøvetagning",data!$A$1:$AT$8036,A2630,FALSE)</f>
        <v>0</v>
      </c>
      <c r="F2630">
        <f>HLOOKUP("Prøve",data!$A$1:$AT$8036,A2630,FALSE)</f>
        <v>0</v>
      </c>
      <c r="G2630">
        <f>HLOOKUP("ScKode",data!$A$1:$AT$8036,A2630,FALSE)</f>
        <v>0</v>
      </c>
      <c r="H2630">
        <f>HLOOKUP("StofParameter",data!$A$1:$AT$8036,A2630,FALSE)</f>
        <v>0</v>
      </c>
      <c r="I2630">
        <f>HLOOKUP("Dato",data!$A$1:$AT$8036,A2630,FALSE)</f>
        <v>0</v>
      </c>
      <c r="J2630">
        <f>HLOOKUP("Resultat-attribut",data!$A$1:$AT$8036,A2630,FALSE)</f>
        <v>0</v>
      </c>
      <c r="K2630">
        <f>HLOOKUP("Resultat",data!$A$1:$AT$8036,A2630,FALSE)</f>
        <v>0</v>
      </c>
      <c r="L2630">
        <f>HLOOKUP("Enhed",data!$A$1:$AT$8036,A2630,FALSE)</f>
        <v>0</v>
      </c>
    </row>
    <row r="2631" spans="1:12" x14ac:dyDescent="0.2">
      <c r="A2631">
        <v>2630</v>
      </c>
      <c r="B2631">
        <f>HLOOKUP("Referencer",data!$A$1:$AT$8036,A2631,FALSE)</f>
        <v>0</v>
      </c>
      <c r="C2631">
        <f>HLOOKUP("Stedtekst",data!$A$1:$AT$8036,A2631,FALSE)</f>
        <v>0</v>
      </c>
      <c r="D2631">
        <f>HLOOKUP("Målested navn",data!$A$1:$AT$8036,A2631,FALSE)</f>
        <v>0</v>
      </c>
      <c r="E2631">
        <f>HLOOKUP("Prøvetagning",data!$A$1:$AT$8036,A2631,FALSE)</f>
        <v>0</v>
      </c>
      <c r="F2631">
        <f>HLOOKUP("Prøve",data!$A$1:$AT$8036,A2631,FALSE)</f>
        <v>0</v>
      </c>
      <c r="G2631">
        <f>HLOOKUP("ScKode",data!$A$1:$AT$8036,A2631,FALSE)</f>
        <v>0</v>
      </c>
      <c r="H2631">
        <f>HLOOKUP("StofParameter",data!$A$1:$AT$8036,A2631,FALSE)</f>
        <v>0</v>
      </c>
      <c r="I2631">
        <f>HLOOKUP("Dato",data!$A$1:$AT$8036,A2631,FALSE)</f>
        <v>0</v>
      </c>
      <c r="J2631">
        <f>HLOOKUP("Resultat-attribut",data!$A$1:$AT$8036,A2631,FALSE)</f>
        <v>0</v>
      </c>
      <c r="K2631">
        <f>HLOOKUP("Resultat",data!$A$1:$AT$8036,A2631,FALSE)</f>
        <v>0</v>
      </c>
      <c r="L2631">
        <f>HLOOKUP("Enhed",data!$A$1:$AT$8036,A2631,FALSE)</f>
        <v>0</v>
      </c>
    </row>
    <row r="2632" spans="1:12" x14ac:dyDescent="0.2">
      <c r="A2632">
        <v>2631</v>
      </c>
      <c r="B2632">
        <f>HLOOKUP("Referencer",data!$A$1:$AT$8036,A2632,FALSE)</f>
        <v>0</v>
      </c>
      <c r="C2632">
        <f>HLOOKUP("Stedtekst",data!$A$1:$AT$8036,A2632,FALSE)</f>
        <v>0</v>
      </c>
      <c r="D2632">
        <f>HLOOKUP("Målested navn",data!$A$1:$AT$8036,A2632,FALSE)</f>
        <v>0</v>
      </c>
      <c r="E2632">
        <f>HLOOKUP("Prøvetagning",data!$A$1:$AT$8036,A2632,FALSE)</f>
        <v>0</v>
      </c>
      <c r="F2632">
        <f>HLOOKUP("Prøve",data!$A$1:$AT$8036,A2632,FALSE)</f>
        <v>0</v>
      </c>
      <c r="G2632">
        <f>HLOOKUP("ScKode",data!$A$1:$AT$8036,A2632,FALSE)</f>
        <v>0</v>
      </c>
      <c r="H2632">
        <f>HLOOKUP("StofParameter",data!$A$1:$AT$8036,A2632,FALSE)</f>
        <v>0</v>
      </c>
      <c r="I2632">
        <f>HLOOKUP("Dato",data!$A$1:$AT$8036,A2632,FALSE)</f>
        <v>0</v>
      </c>
      <c r="J2632">
        <f>HLOOKUP("Resultat-attribut",data!$A$1:$AT$8036,A2632,FALSE)</f>
        <v>0</v>
      </c>
      <c r="K2632">
        <f>HLOOKUP("Resultat",data!$A$1:$AT$8036,A2632,FALSE)</f>
        <v>0</v>
      </c>
      <c r="L2632">
        <f>HLOOKUP("Enhed",data!$A$1:$AT$8036,A2632,FALSE)</f>
        <v>0</v>
      </c>
    </row>
    <row r="2633" spans="1:12" x14ac:dyDescent="0.2">
      <c r="A2633">
        <v>2632</v>
      </c>
      <c r="B2633">
        <f>HLOOKUP("Referencer",data!$A$1:$AT$8036,A2633,FALSE)</f>
        <v>0</v>
      </c>
      <c r="C2633">
        <f>HLOOKUP("Stedtekst",data!$A$1:$AT$8036,A2633,FALSE)</f>
        <v>0</v>
      </c>
      <c r="D2633">
        <f>HLOOKUP("Målested navn",data!$A$1:$AT$8036,A2633,FALSE)</f>
        <v>0</v>
      </c>
      <c r="E2633">
        <f>HLOOKUP("Prøvetagning",data!$A$1:$AT$8036,A2633,FALSE)</f>
        <v>0</v>
      </c>
      <c r="F2633">
        <f>HLOOKUP("Prøve",data!$A$1:$AT$8036,A2633,FALSE)</f>
        <v>0</v>
      </c>
      <c r="G2633">
        <f>HLOOKUP("ScKode",data!$A$1:$AT$8036,A2633,FALSE)</f>
        <v>0</v>
      </c>
      <c r="H2633">
        <f>HLOOKUP("StofParameter",data!$A$1:$AT$8036,A2633,FALSE)</f>
        <v>0</v>
      </c>
      <c r="I2633">
        <f>HLOOKUP("Dato",data!$A$1:$AT$8036,A2633,FALSE)</f>
        <v>0</v>
      </c>
      <c r="J2633">
        <f>HLOOKUP("Resultat-attribut",data!$A$1:$AT$8036,A2633,FALSE)</f>
        <v>0</v>
      </c>
      <c r="K2633">
        <f>HLOOKUP("Resultat",data!$A$1:$AT$8036,A2633,FALSE)</f>
        <v>0</v>
      </c>
      <c r="L2633">
        <f>HLOOKUP("Enhed",data!$A$1:$AT$8036,A2633,FALSE)</f>
        <v>0</v>
      </c>
    </row>
    <row r="2634" spans="1:12" x14ac:dyDescent="0.2">
      <c r="A2634">
        <v>2633</v>
      </c>
      <c r="B2634">
        <f>HLOOKUP("Referencer",data!$A$1:$AT$8036,A2634,FALSE)</f>
        <v>0</v>
      </c>
      <c r="C2634">
        <f>HLOOKUP("Stedtekst",data!$A$1:$AT$8036,A2634,FALSE)</f>
        <v>0</v>
      </c>
      <c r="D2634">
        <f>HLOOKUP("Målested navn",data!$A$1:$AT$8036,A2634,FALSE)</f>
        <v>0</v>
      </c>
      <c r="E2634">
        <f>HLOOKUP("Prøvetagning",data!$A$1:$AT$8036,A2634,FALSE)</f>
        <v>0</v>
      </c>
      <c r="F2634">
        <f>HLOOKUP("Prøve",data!$A$1:$AT$8036,A2634,FALSE)</f>
        <v>0</v>
      </c>
      <c r="G2634">
        <f>HLOOKUP("ScKode",data!$A$1:$AT$8036,A2634,FALSE)</f>
        <v>0</v>
      </c>
      <c r="H2634">
        <f>HLOOKUP("StofParameter",data!$A$1:$AT$8036,A2634,FALSE)</f>
        <v>0</v>
      </c>
      <c r="I2634">
        <f>HLOOKUP("Dato",data!$A$1:$AT$8036,A2634,FALSE)</f>
        <v>0</v>
      </c>
      <c r="J2634">
        <f>HLOOKUP("Resultat-attribut",data!$A$1:$AT$8036,A2634,FALSE)</f>
        <v>0</v>
      </c>
      <c r="K2634">
        <f>HLOOKUP("Resultat",data!$A$1:$AT$8036,A2634,FALSE)</f>
        <v>0</v>
      </c>
      <c r="L2634">
        <f>HLOOKUP("Enhed",data!$A$1:$AT$8036,A2634,FALSE)</f>
        <v>0</v>
      </c>
    </row>
    <row r="2635" spans="1:12" x14ac:dyDescent="0.2">
      <c r="A2635">
        <v>2634</v>
      </c>
      <c r="B2635">
        <f>HLOOKUP("Referencer",data!$A$1:$AT$8036,A2635,FALSE)</f>
        <v>0</v>
      </c>
      <c r="C2635">
        <f>HLOOKUP("Stedtekst",data!$A$1:$AT$8036,A2635,FALSE)</f>
        <v>0</v>
      </c>
      <c r="D2635">
        <f>HLOOKUP("Målested navn",data!$A$1:$AT$8036,A2635,FALSE)</f>
        <v>0</v>
      </c>
      <c r="E2635">
        <f>HLOOKUP("Prøvetagning",data!$A$1:$AT$8036,A2635,FALSE)</f>
        <v>0</v>
      </c>
      <c r="F2635">
        <f>HLOOKUP("Prøve",data!$A$1:$AT$8036,A2635,FALSE)</f>
        <v>0</v>
      </c>
      <c r="G2635">
        <f>HLOOKUP("ScKode",data!$A$1:$AT$8036,A2635,FALSE)</f>
        <v>0</v>
      </c>
      <c r="H2635">
        <f>HLOOKUP("StofParameter",data!$A$1:$AT$8036,A2635,FALSE)</f>
        <v>0</v>
      </c>
      <c r="I2635">
        <f>HLOOKUP("Dato",data!$A$1:$AT$8036,A2635,FALSE)</f>
        <v>0</v>
      </c>
      <c r="J2635">
        <f>HLOOKUP("Resultat-attribut",data!$A$1:$AT$8036,A2635,FALSE)</f>
        <v>0</v>
      </c>
      <c r="K2635">
        <f>HLOOKUP("Resultat",data!$A$1:$AT$8036,A2635,FALSE)</f>
        <v>0</v>
      </c>
      <c r="L2635">
        <f>HLOOKUP("Enhed",data!$A$1:$AT$8036,A2635,FALSE)</f>
        <v>0</v>
      </c>
    </row>
    <row r="2636" spans="1:12" x14ac:dyDescent="0.2">
      <c r="A2636">
        <v>2635</v>
      </c>
      <c r="B2636">
        <f>HLOOKUP("Referencer",data!$A$1:$AT$8036,A2636,FALSE)</f>
        <v>0</v>
      </c>
      <c r="C2636">
        <f>HLOOKUP("Stedtekst",data!$A$1:$AT$8036,A2636,FALSE)</f>
        <v>0</v>
      </c>
      <c r="D2636">
        <f>HLOOKUP("Målested navn",data!$A$1:$AT$8036,A2636,FALSE)</f>
        <v>0</v>
      </c>
      <c r="E2636">
        <f>HLOOKUP("Prøvetagning",data!$A$1:$AT$8036,A2636,FALSE)</f>
        <v>0</v>
      </c>
      <c r="F2636">
        <f>HLOOKUP("Prøve",data!$A$1:$AT$8036,A2636,FALSE)</f>
        <v>0</v>
      </c>
      <c r="G2636">
        <f>HLOOKUP("ScKode",data!$A$1:$AT$8036,A2636,FALSE)</f>
        <v>0</v>
      </c>
      <c r="H2636">
        <f>HLOOKUP("StofParameter",data!$A$1:$AT$8036,A2636,FALSE)</f>
        <v>0</v>
      </c>
      <c r="I2636">
        <f>HLOOKUP("Dato",data!$A$1:$AT$8036,A2636,FALSE)</f>
        <v>0</v>
      </c>
      <c r="J2636">
        <f>HLOOKUP("Resultat-attribut",data!$A$1:$AT$8036,A2636,FALSE)</f>
        <v>0</v>
      </c>
      <c r="K2636">
        <f>HLOOKUP("Resultat",data!$A$1:$AT$8036,A2636,FALSE)</f>
        <v>0</v>
      </c>
      <c r="L2636">
        <f>HLOOKUP("Enhed",data!$A$1:$AT$8036,A2636,FALSE)</f>
        <v>0</v>
      </c>
    </row>
    <row r="2637" spans="1:12" x14ac:dyDescent="0.2">
      <c r="A2637">
        <v>2636</v>
      </c>
      <c r="B2637">
        <f>HLOOKUP("Referencer",data!$A$1:$AT$8036,A2637,FALSE)</f>
        <v>0</v>
      </c>
      <c r="C2637">
        <f>HLOOKUP("Stedtekst",data!$A$1:$AT$8036,A2637,FALSE)</f>
        <v>0</v>
      </c>
      <c r="D2637">
        <f>HLOOKUP("Målested navn",data!$A$1:$AT$8036,A2637,FALSE)</f>
        <v>0</v>
      </c>
      <c r="E2637">
        <f>HLOOKUP("Prøvetagning",data!$A$1:$AT$8036,A2637,FALSE)</f>
        <v>0</v>
      </c>
      <c r="F2637">
        <f>HLOOKUP("Prøve",data!$A$1:$AT$8036,A2637,FALSE)</f>
        <v>0</v>
      </c>
      <c r="G2637">
        <f>HLOOKUP("ScKode",data!$A$1:$AT$8036,A2637,FALSE)</f>
        <v>0</v>
      </c>
      <c r="H2637">
        <f>HLOOKUP("StofParameter",data!$A$1:$AT$8036,A2637,FALSE)</f>
        <v>0</v>
      </c>
      <c r="I2637">
        <f>HLOOKUP("Dato",data!$A$1:$AT$8036,A2637,FALSE)</f>
        <v>0</v>
      </c>
      <c r="J2637">
        <f>HLOOKUP("Resultat-attribut",data!$A$1:$AT$8036,A2637,FALSE)</f>
        <v>0</v>
      </c>
      <c r="K2637">
        <f>HLOOKUP("Resultat",data!$A$1:$AT$8036,A2637,FALSE)</f>
        <v>0</v>
      </c>
      <c r="L2637">
        <f>HLOOKUP("Enhed",data!$A$1:$AT$8036,A2637,FALSE)</f>
        <v>0</v>
      </c>
    </row>
    <row r="2638" spans="1:12" x14ac:dyDescent="0.2">
      <c r="A2638">
        <v>2637</v>
      </c>
      <c r="B2638">
        <f>HLOOKUP("Referencer",data!$A$1:$AT$8036,A2638,FALSE)</f>
        <v>0</v>
      </c>
      <c r="C2638">
        <f>HLOOKUP("Stedtekst",data!$A$1:$AT$8036,A2638,FALSE)</f>
        <v>0</v>
      </c>
      <c r="D2638">
        <f>HLOOKUP("Målested navn",data!$A$1:$AT$8036,A2638,FALSE)</f>
        <v>0</v>
      </c>
      <c r="E2638">
        <f>HLOOKUP("Prøvetagning",data!$A$1:$AT$8036,A2638,FALSE)</f>
        <v>0</v>
      </c>
      <c r="F2638">
        <f>HLOOKUP("Prøve",data!$A$1:$AT$8036,A2638,FALSE)</f>
        <v>0</v>
      </c>
      <c r="G2638">
        <f>HLOOKUP("ScKode",data!$A$1:$AT$8036,A2638,FALSE)</f>
        <v>0</v>
      </c>
      <c r="H2638">
        <f>HLOOKUP("StofParameter",data!$A$1:$AT$8036,A2638,FALSE)</f>
        <v>0</v>
      </c>
      <c r="I2638">
        <f>HLOOKUP("Dato",data!$A$1:$AT$8036,A2638,FALSE)</f>
        <v>0</v>
      </c>
      <c r="J2638">
        <f>HLOOKUP("Resultat-attribut",data!$A$1:$AT$8036,A2638,FALSE)</f>
        <v>0</v>
      </c>
      <c r="K2638">
        <f>HLOOKUP("Resultat",data!$A$1:$AT$8036,A2638,FALSE)</f>
        <v>0</v>
      </c>
      <c r="L2638">
        <f>HLOOKUP("Enhed",data!$A$1:$AT$8036,A2638,FALSE)</f>
        <v>0</v>
      </c>
    </row>
    <row r="2639" spans="1:12" x14ac:dyDescent="0.2">
      <c r="A2639">
        <v>2638</v>
      </c>
      <c r="B2639">
        <f>HLOOKUP("Referencer",data!$A$1:$AT$8036,A2639,FALSE)</f>
        <v>0</v>
      </c>
      <c r="C2639">
        <f>HLOOKUP("Stedtekst",data!$A$1:$AT$8036,A2639,FALSE)</f>
        <v>0</v>
      </c>
      <c r="D2639">
        <f>HLOOKUP("Målested navn",data!$A$1:$AT$8036,A2639,FALSE)</f>
        <v>0</v>
      </c>
      <c r="E2639">
        <f>HLOOKUP("Prøvetagning",data!$A$1:$AT$8036,A2639,FALSE)</f>
        <v>0</v>
      </c>
      <c r="F2639">
        <f>HLOOKUP("Prøve",data!$A$1:$AT$8036,A2639,FALSE)</f>
        <v>0</v>
      </c>
      <c r="G2639">
        <f>HLOOKUP("ScKode",data!$A$1:$AT$8036,A2639,FALSE)</f>
        <v>0</v>
      </c>
      <c r="H2639">
        <f>HLOOKUP("StofParameter",data!$A$1:$AT$8036,A2639,FALSE)</f>
        <v>0</v>
      </c>
      <c r="I2639">
        <f>HLOOKUP("Dato",data!$A$1:$AT$8036,A2639,FALSE)</f>
        <v>0</v>
      </c>
      <c r="J2639">
        <f>HLOOKUP("Resultat-attribut",data!$A$1:$AT$8036,A2639,FALSE)</f>
        <v>0</v>
      </c>
      <c r="K2639">
        <f>HLOOKUP("Resultat",data!$A$1:$AT$8036,A2639,FALSE)</f>
        <v>0</v>
      </c>
      <c r="L2639">
        <f>HLOOKUP("Enhed",data!$A$1:$AT$8036,A2639,FALSE)</f>
        <v>0</v>
      </c>
    </row>
    <row r="2640" spans="1:12" x14ac:dyDescent="0.2">
      <c r="A2640">
        <v>2639</v>
      </c>
      <c r="B2640">
        <f>HLOOKUP("Referencer",data!$A$1:$AT$8036,A2640,FALSE)</f>
        <v>0</v>
      </c>
      <c r="C2640">
        <f>HLOOKUP("Stedtekst",data!$A$1:$AT$8036,A2640,FALSE)</f>
        <v>0</v>
      </c>
      <c r="D2640">
        <f>HLOOKUP("Målested navn",data!$A$1:$AT$8036,A2640,FALSE)</f>
        <v>0</v>
      </c>
      <c r="E2640">
        <f>HLOOKUP("Prøvetagning",data!$A$1:$AT$8036,A2640,FALSE)</f>
        <v>0</v>
      </c>
      <c r="F2640">
        <f>HLOOKUP("Prøve",data!$A$1:$AT$8036,A2640,FALSE)</f>
        <v>0</v>
      </c>
      <c r="G2640">
        <f>HLOOKUP("ScKode",data!$A$1:$AT$8036,A2640,FALSE)</f>
        <v>0</v>
      </c>
      <c r="H2640">
        <f>HLOOKUP("StofParameter",data!$A$1:$AT$8036,A2640,FALSE)</f>
        <v>0</v>
      </c>
      <c r="I2640">
        <f>HLOOKUP("Dato",data!$A$1:$AT$8036,A2640,FALSE)</f>
        <v>0</v>
      </c>
      <c r="J2640">
        <f>HLOOKUP("Resultat-attribut",data!$A$1:$AT$8036,A2640,FALSE)</f>
        <v>0</v>
      </c>
      <c r="K2640">
        <f>HLOOKUP("Resultat",data!$A$1:$AT$8036,A2640,FALSE)</f>
        <v>0</v>
      </c>
      <c r="L2640">
        <f>HLOOKUP("Enhed",data!$A$1:$AT$8036,A2640,FALSE)</f>
        <v>0</v>
      </c>
    </row>
    <row r="2641" spans="1:12" x14ac:dyDescent="0.2">
      <c r="A2641">
        <v>2640</v>
      </c>
      <c r="B2641">
        <f>HLOOKUP("Referencer",data!$A$1:$AT$8036,A2641,FALSE)</f>
        <v>0</v>
      </c>
      <c r="C2641">
        <f>HLOOKUP("Stedtekst",data!$A$1:$AT$8036,A2641,FALSE)</f>
        <v>0</v>
      </c>
      <c r="D2641">
        <f>HLOOKUP("Målested navn",data!$A$1:$AT$8036,A2641,FALSE)</f>
        <v>0</v>
      </c>
      <c r="E2641">
        <f>HLOOKUP("Prøvetagning",data!$A$1:$AT$8036,A2641,FALSE)</f>
        <v>0</v>
      </c>
      <c r="F2641">
        <f>HLOOKUP("Prøve",data!$A$1:$AT$8036,A2641,FALSE)</f>
        <v>0</v>
      </c>
      <c r="G2641">
        <f>HLOOKUP("ScKode",data!$A$1:$AT$8036,A2641,FALSE)</f>
        <v>0</v>
      </c>
      <c r="H2641">
        <f>HLOOKUP("StofParameter",data!$A$1:$AT$8036,A2641,FALSE)</f>
        <v>0</v>
      </c>
      <c r="I2641">
        <f>HLOOKUP("Dato",data!$A$1:$AT$8036,A2641,FALSE)</f>
        <v>0</v>
      </c>
      <c r="J2641">
        <f>HLOOKUP("Resultat-attribut",data!$A$1:$AT$8036,A2641,FALSE)</f>
        <v>0</v>
      </c>
      <c r="K2641">
        <f>HLOOKUP("Resultat",data!$A$1:$AT$8036,A2641,FALSE)</f>
        <v>0</v>
      </c>
      <c r="L2641">
        <f>HLOOKUP("Enhed",data!$A$1:$AT$8036,A2641,FALSE)</f>
        <v>0</v>
      </c>
    </row>
    <row r="2642" spans="1:12" x14ac:dyDescent="0.2">
      <c r="A2642">
        <v>2641</v>
      </c>
      <c r="B2642">
        <f>HLOOKUP("Referencer",data!$A$1:$AT$8036,A2642,FALSE)</f>
        <v>0</v>
      </c>
      <c r="C2642">
        <f>HLOOKUP("Stedtekst",data!$A$1:$AT$8036,A2642,FALSE)</f>
        <v>0</v>
      </c>
      <c r="D2642">
        <f>HLOOKUP("Målested navn",data!$A$1:$AT$8036,A2642,FALSE)</f>
        <v>0</v>
      </c>
      <c r="E2642">
        <f>HLOOKUP("Prøvetagning",data!$A$1:$AT$8036,A2642,FALSE)</f>
        <v>0</v>
      </c>
      <c r="F2642">
        <f>HLOOKUP("Prøve",data!$A$1:$AT$8036,A2642,FALSE)</f>
        <v>0</v>
      </c>
      <c r="G2642">
        <f>HLOOKUP("ScKode",data!$A$1:$AT$8036,A2642,FALSE)</f>
        <v>0</v>
      </c>
      <c r="H2642">
        <f>HLOOKUP("StofParameter",data!$A$1:$AT$8036,A2642,FALSE)</f>
        <v>0</v>
      </c>
      <c r="I2642">
        <f>HLOOKUP("Dato",data!$A$1:$AT$8036,A2642,FALSE)</f>
        <v>0</v>
      </c>
      <c r="J2642">
        <f>HLOOKUP("Resultat-attribut",data!$A$1:$AT$8036,A2642,FALSE)</f>
        <v>0</v>
      </c>
      <c r="K2642">
        <f>HLOOKUP("Resultat",data!$A$1:$AT$8036,A2642,FALSE)</f>
        <v>0</v>
      </c>
      <c r="L2642">
        <f>HLOOKUP("Enhed",data!$A$1:$AT$8036,A2642,FALSE)</f>
        <v>0</v>
      </c>
    </row>
    <row r="2643" spans="1:12" x14ac:dyDescent="0.2">
      <c r="A2643">
        <v>2642</v>
      </c>
      <c r="B2643">
        <f>HLOOKUP("Referencer",data!$A$1:$AT$8036,A2643,FALSE)</f>
        <v>0</v>
      </c>
      <c r="C2643">
        <f>HLOOKUP("Stedtekst",data!$A$1:$AT$8036,A2643,FALSE)</f>
        <v>0</v>
      </c>
      <c r="D2643">
        <f>HLOOKUP("Målested navn",data!$A$1:$AT$8036,A2643,FALSE)</f>
        <v>0</v>
      </c>
      <c r="E2643">
        <f>HLOOKUP("Prøvetagning",data!$A$1:$AT$8036,A2643,FALSE)</f>
        <v>0</v>
      </c>
      <c r="F2643">
        <f>HLOOKUP("Prøve",data!$A$1:$AT$8036,A2643,FALSE)</f>
        <v>0</v>
      </c>
      <c r="G2643">
        <f>HLOOKUP("ScKode",data!$A$1:$AT$8036,A2643,FALSE)</f>
        <v>0</v>
      </c>
      <c r="H2643">
        <f>HLOOKUP("StofParameter",data!$A$1:$AT$8036,A2643,FALSE)</f>
        <v>0</v>
      </c>
      <c r="I2643">
        <f>HLOOKUP("Dato",data!$A$1:$AT$8036,A2643,FALSE)</f>
        <v>0</v>
      </c>
      <c r="J2643">
        <f>HLOOKUP("Resultat-attribut",data!$A$1:$AT$8036,A2643,FALSE)</f>
        <v>0</v>
      </c>
      <c r="K2643">
        <f>HLOOKUP("Resultat",data!$A$1:$AT$8036,A2643,FALSE)</f>
        <v>0</v>
      </c>
      <c r="L2643">
        <f>HLOOKUP("Enhed",data!$A$1:$AT$8036,A2643,FALSE)</f>
        <v>0</v>
      </c>
    </row>
    <row r="2644" spans="1:12" x14ac:dyDescent="0.2">
      <c r="A2644">
        <v>2643</v>
      </c>
      <c r="B2644">
        <f>HLOOKUP("Referencer",data!$A$1:$AT$8036,A2644,FALSE)</f>
        <v>0</v>
      </c>
      <c r="C2644">
        <f>HLOOKUP("Stedtekst",data!$A$1:$AT$8036,A2644,FALSE)</f>
        <v>0</v>
      </c>
      <c r="D2644">
        <f>HLOOKUP("Målested navn",data!$A$1:$AT$8036,A2644,FALSE)</f>
        <v>0</v>
      </c>
      <c r="E2644">
        <f>HLOOKUP("Prøvetagning",data!$A$1:$AT$8036,A2644,FALSE)</f>
        <v>0</v>
      </c>
      <c r="F2644">
        <f>HLOOKUP("Prøve",data!$A$1:$AT$8036,A2644,FALSE)</f>
        <v>0</v>
      </c>
      <c r="G2644">
        <f>HLOOKUP("ScKode",data!$A$1:$AT$8036,A2644,FALSE)</f>
        <v>0</v>
      </c>
      <c r="H2644">
        <f>HLOOKUP("StofParameter",data!$A$1:$AT$8036,A2644,FALSE)</f>
        <v>0</v>
      </c>
      <c r="I2644">
        <f>HLOOKUP("Dato",data!$A$1:$AT$8036,A2644,FALSE)</f>
        <v>0</v>
      </c>
      <c r="J2644">
        <f>HLOOKUP("Resultat-attribut",data!$A$1:$AT$8036,A2644,FALSE)</f>
        <v>0</v>
      </c>
      <c r="K2644">
        <f>HLOOKUP("Resultat",data!$A$1:$AT$8036,A2644,FALSE)</f>
        <v>0</v>
      </c>
      <c r="L2644">
        <f>HLOOKUP("Enhed",data!$A$1:$AT$8036,A2644,FALSE)</f>
        <v>0</v>
      </c>
    </row>
    <row r="2645" spans="1:12" x14ac:dyDescent="0.2">
      <c r="A2645">
        <v>2644</v>
      </c>
      <c r="B2645">
        <f>HLOOKUP("Referencer",data!$A$1:$AT$8036,A2645,FALSE)</f>
        <v>0</v>
      </c>
      <c r="C2645">
        <f>HLOOKUP("Stedtekst",data!$A$1:$AT$8036,A2645,FALSE)</f>
        <v>0</v>
      </c>
      <c r="D2645">
        <f>HLOOKUP("Målested navn",data!$A$1:$AT$8036,A2645,FALSE)</f>
        <v>0</v>
      </c>
      <c r="E2645">
        <f>HLOOKUP("Prøvetagning",data!$A$1:$AT$8036,A2645,FALSE)</f>
        <v>0</v>
      </c>
      <c r="F2645">
        <f>HLOOKUP("Prøve",data!$A$1:$AT$8036,A2645,FALSE)</f>
        <v>0</v>
      </c>
      <c r="G2645">
        <f>HLOOKUP("ScKode",data!$A$1:$AT$8036,A2645,FALSE)</f>
        <v>0</v>
      </c>
      <c r="H2645">
        <f>HLOOKUP("StofParameter",data!$A$1:$AT$8036,A2645,FALSE)</f>
        <v>0</v>
      </c>
      <c r="I2645">
        <f>HLOOKUP("Dato",data!$A$1:$AT$8036,A2645,FALSE)</f>
        <v>0</v>
      </c>
      <c r="J2645">
        <f>HLOOKUP("Resultat-attribut",data!$A$1:$AT$8036,A2645,FALSE)</f>
        <v>0</v>
      </c>
      <c r="K2645">
        <f>HLOOKUP("Resultat",data!$A$1:$AT$8036,A2645,FALSE)</f>
        <v>0</v>
      </c>
      <c r="L2645">
        <f>HLOOKUP("Enhed",data!$A$1:$AT$8036,A2645,FALSE)</f>
        <v>0</v>
      </c>
    </row>
    <row r="2646" spans="1:12" x14ac:dyDescent="0.2">
      <c r="A2646">
        <v>2645</v>
      </c>
      <c r="B2646">
        <f>HLOOKUP("Referencer",data!$A$1:$AT$8036,A2646,FALSE)</f>
        <v>0</v>
      </c>
      <c r="C2646">
        <f>HLOOKUP("Stedtekst",data!$A$1:$AT$8036,A2646,FALSE)</f>
        <v>0</v>
      </c>
      <c r="D2646">
        <f>HLOOKUP("Målested navn",data!$A$1:$AT$8036,A2646,FALSE)</f>
        <v>0</v>
      </c>
      <c r="E2646">
        <f>HLOOKUP("Prøvetagning",data!$A$1:$AT$8036,A2646,FALSE)</f>
        <v>0</v>
      </c>
      <c r="F2646">
        <f>HLOOKUP("Prøve",data!$A$1:$AT$8036,A2646,FALSE)</f>
        <v>0</v>
      </c>
      <c r="G2646">
        <f>HLOOKUP("ScKode",data!$A$1:$AT$8036,A2646,FALSE)</f>
        <v>0</v>
      </c>
      <c r="H2646">
        <f>HLOOKUP("StofParameter",data!$A$1:$AT$8036,A2646,FALSE)</f>
        <v>0</v>
      </c>
      <c r="I2646">
        <f>HLOOKUP("Dato",data!$A$1:$AT$8036,A2646,FALSE)</f>
        <v>0</v>
      </c>
      <c r="J2646">
        <f>HLOOKUP("Resultat-attribut",data!$A$1:$AT$8036,A2646,FALSE)</f>
        <v>0</v>
      </c>
      <c r="K2646">
        <f>HLOOKUP("Resultat",data!$A$1:$AT$8036,A2646,FALSE)</f>
        <v>0</v>
      </c>
      <c r="L2646">
        <f>HLOOKUP("Enhed",data!$A$1:$AT$8036,A2646,FALSE)</f>
        <v>0</v>
      </c>
    </row>
    <row r="2647" spans="1:12" x14ac:dyDescent="0.2">
      <c r="A2647">
        <v>2646</v>
      </c>
      <c r="B2647">
        <f>HLOOKUP("Referencer",data!$A$1:$AT$8036,A2647,FALSE)</f>
        <v>0</v>
      </c>
      <c r="C2647">
        <f>HLOOKUP("Stedtekst",data!$A$1:$AT$8036,A2647,FALSE)</f>
        <v>0</v>
      </c>
      <c r="D2647">
        <f>HLOOKUP("Målested navn",data!$A$1:$AT$8036,A2647,FALSE)</f>
        <v>0</v>
      </c>
      <c r="E2647">
        <f>HLOOKUP("Prøvetagning",data!$A$1:$AT$8036,A2647,FALSE)</f>
        <v>0</v>
      </c>
      <c r="F2647">
        <f>HLOOKUP("Prøve",data!$A$1:$AT$8036,A2647,FALSE)</f>
        <v>0</v>
      </c>
      <c r="G2647">
        <f>HLOOKUP("ScKode",data!$A$1:$AT$8036,A2647,FALSE)</f>
        <v>0</v>
      </c>
      <c r="H2647">
        <f>HLOOKUP("StofParameter",data!$A$1:$AT$8036,A2647,FALSE)</f>
        <v>0</v>
      </c>
      <c r="I2647">
        <f>HLOOKUP("Dato",data!$A$1:$AT$8036,A2647,FALSE)</f>
        <v>0</v>
      </c>
      <c r="J2647">
        <f>HLOOKUP("Resultat-attribut",data!$A$1:$AT$8036,A2647,FALSE)</f>
        <v>0</v>
      </c>
      <c r="K2647">
        <f>HLOOKUP("Resultat",data!$A$1:$AT$8036,A2647,FALSE)</f>
        <v>0</v>
      </c>
      <c r="L2647">
        <f>HLOOKUP("Enhed",data!$A$1:$AT$8036,A2647,FALSE)</f>
        <v>0</v>
      </c>
    </row>
    <row r="2648" spans="1:12" x14ac:dyDescent="0.2">
      <c r="A2648">
        <v>2647</v>
      </c>
      <c r="B2648">
        <f>HLOOKUP("Referencer",data!$A$1:$AT$8036,A2648,FALSE)</f>
        <v>0</v>
      </c>
      <c r="C2648">
        <f>HLOOKUP("Stedtekst",data!$A$1:$AT$8036,A2648,FALSE)</f>
        <v>0</v>
      </c>
      <c r="D2648">
        <f>HLOOKUP("Målested navn",data!$A$1:$AT$8036,A2648,FALSE)</f>
        <v>0</v>
      </c>
      <c r="E2648">
        <f>HLOOKUP("Prøvetagning",data!$A$1:$AT$8036,A2648,FALSE)</f>
        <v>0</v>
      </c>
      <c r="F2648">
        <f>HLOOKUP("Prøve",data!$A$1:$AT$8036,A2648,FALSE)</f>
        <v>0</v>
      </c>
      <c r="G2648">
        <f>HLOOKUP("ScKode",data!$A$1:$AT$8036,A2648,FALSE)</f>
        <v>0</v>
      </c>
      <c r="H2648">
        <f>HLOOKUP("StofParameter",data!$A$1:$AT$8036,A2648,FALSE)</f>
        <v>0</v>
      </c>
      <c r="I2648">
        <f>HLOOKUP("Dato",data!$A$1:$AT$8036,A2648,FALSE)</f>
        <v>0</v>
      </c>
      <c r="J2648">
        <f>HLOOKUP("Resultat-attribut",data!$A$1:$AT$8036,A2648,FALSE)</f>
        <v>0</v>
      </c>
      <c r="K2648">
        <f>HLOOKUP("Resultat",data!$A$1:$AT$8036,A2648,FALSE)</f>
        <v>0</v>
      </c>
      <c r="L2648">
        <f>HLOOKUP("Enhed",data!$A$1:$AT$8036,A2648,FALSE)</f>
        <v>0</v>
      </c>
    </row>
    <row r="2649" spans="1:12" x14ac:dyDescent="0.2">
      <c r="A2649">
        <v>2648</v>
      </c>
      <c r="B2649">
        <f>HLOOKUP("Referencer",data!$A$1:$AT$8036,A2649,FALSE)</f>
        <v>0</v>
      </c>
      <c r="C2649">
        <f>HLOOKUP("Stedtekst",data!$A$1:$AT$8036,A2649,FALSE)</f>
        <v>0</v>
      </c>
      <c r="D2649">
        <f>HLOOKUP("Målested navn",data!$A$1:$AT$8036,A2649,FALSE)</f>
        <v>0</v>
      </c>
      <c r="E2649">
        <f>HLOOKUP("Prøvetagning",data!$A$1:$AT$8036,A2649,FALSE)</f>
        <v>0</v>
      </c>
      <c r="F2649">
        <f>HLOOKUP("Prøve",data!$A$1:$AT$8036,A2649,FALSE)</f>
        <v>0</v>
      </c>
      <c r="G2649">
        <f>HLOOKUP("ScKode",data!$A$1:$AT$8036,A2649,FALSE)</f>
        <v>0</v>
      </c>
      <c r="H2649">
        <f>HLOOKUP("StofParameter",data!$A$1:$AT$8036,A2649,FALSE)</f>
        <v>0</v>
      </c>
      <c r="I2649">
        <f>HLOOKUP("Dato",data!$A$1:$AT$8036,A2649,FALSE)</f>
        <v>0</v>
      </c>
      <c r="J2649">
        <f>HLOOKUP("Resultat-attribut",data!$A$1:$AT$8036,A2649,FALSE)</f>
        <v>0</v>
      </c>
      <c r="K2649">
        <f>HLOOKUP("Resultat",data!$A$1:$AT$8036,A2649,FALSE)</f>
        <v>0</v>
      </c>
      <c r="L2649">
        <f>HLOOKUP("Enhed",data!$A$1:$AT$8036,A2649,FALSE)</f>
        <v>0</v>
      </c>
    </row>
    <row r="2650" spans="1:12" x14ac:dyDescent="0.2">
      <c r="A2650">
        <v>2649</v>
      </c>
      <c r="B2650">
        <f>HLOOKUP("Referencer",data!$A$1:$AT$8036,A2650,FALSE)</f>
        <v>0</v>
      </c>
      <c r="C2650">
        <f>HLOOKUP("Stedtekst",data!$A$1:$AT$8036,A2650,FALSE)</f>
        <v>0</v>
      </c>
      <c r="D2650">
        <f>HLOOKUP("Målested navn",data!$A$1:$AT$8036,A2650,FALSE)</f>
        <v>0</v>
      </c>
      <c r="E2650">
        <f>HLOOKUP("Prøvetagning",data!$A$1:$AT$8036,A2650,FALSE)</f>
        <v>0</v>
      </c>
      <c r="F2650">
        <f>HLOOKUP("Prøve",data!$A$1:$AT$8036,A2650,FALSE)</f>
        <v>0</v>
      </c>
      <c r="G2650">
        <f>HLOOKUP("ScKode",data!$A$1:$AT$8036,A2650,FALSE)</f>
        <v>0</v>
      </c>
      <c r="H2650">
        <f>HLOOKUP("StofParameter",data!$A$1:$AT$8036,A2650,FALSE)</f>
        <v>0</v>
      </c>
      <c r="I2650">
        <f>HLOOKUP("Dato",data!$A$1:$AT$8036,A2650,FALSE)</f>
        <v>0</v>
      </c>
      <c r="J2650">
        <f>HLOOKUP("Resultat-attribut",data!$A$1:$AT$8036,A2650,FALSE)</f>
        <v>0</v>
      </c>
      <c r="K2650">
        <f>HLOOKUP("Resultat",data!$A$1:$AT$8036,A2650,FALSE)</f>
        <v>0</v>
      </c>
      <c r="L2650">
        <f>HLOOKUP("Enhed",data!$A$1:$AT$8036,A2650,FALSE)</f>
        <v>0</v>
      </c>
    </row>
    <row r="2651" spans="1:12" x14ac:dyDescent="0.2">
      <c r="A2651">
        <v>2650</v>
      </c>
      <c r="B2651">
        <f>HLOOKUP("Referencer",data!$A$1:$AT$8036,A2651,FALSE)</f>
        <v>0</v>
      </c>
      <c r="C2651">
        <f>HLOOKUP("Stedtekst",data!$A$1:$AT$8036,A2651,FALSE)</f>
        <v>0</v>
      </c>
      <c r="D2651">
        <f>HLOOKUP("Målested navn",data!$A$1:$AT$8036,A2651,FALSE)</f>
        <v>0</v>
      </c>
      <c r="E2651">
        <f>HLOOKUP("Prøvetagning",data!$A$1:$AT$8036,A2651,FALSE)</f>
        <v>0</v>
      </c>
      <c r="F2651">
        <f>HLOOKUP("Prøve",data!$A$1:$AT$8036,A2651,FALSE)</f>
        <v>0</v>
      </c>
      <c r="G2651">
        <f>HLOOKUP("ScKode",data!$A$1:$AT$8036,A2651,FALSE)</f>
        <v>0</v>
      </c>
      <c r="H2651">
        <f>HLOOKUP("StofParameter",data!$A$1:$AT$8036,A2651,FALSE)</f>
        <v>0</v>
      </c>
      <c r="I2651">
        <f>HLOOKUP("Dato",data!$A$1:$AT$8036,A2651,FALSE)</f>
        <v>0</v>
      </c>
      <c r="J2651">
        <f>HLOOKUP("Resultat-attribut",data!$A$1:$AT$8036,A2651,FALSE)</f>
        <v>0</v>
      </c>
      <c r="K2651">
        <f>HLOOKUP("Resultat",data!$A$1:$AT$8036,A2651,FALSE)</f>
        <v>0</v>
      </c>
      <c r="L2651">
        <f>HLOOKUP("Enhed",data!$A$1:$AT$8036,A2651,FALSE)</f>
        <v>0</v>
      </c>
    </row>
    <row r="2652" spans="1:12" x14ac:dyDescent="0.2">
      <c r="A2652">
        <v>2651</v>
      </c>
      <c r="B2652">
        <f>HLOOKUP("Referencer",data!$A$1:$AT$8036,A2652,FALSE)</f>
        <v>0</v>
      </c>
      <c r="C2652">
        <f>HLOOKUP("Stedtekst",data!$A$1:$AT$8036,A2652,FALSE)</f>
        <v>0</v>
      </c>
      <c r="D2652">
        <f>HLOOKUP("Målested navn",data!$A$1:$AT$8036,A2652,FALSE)</f>
        <v>0</v>
      </c>
      <c r="E2652">
        <f>HLOOKUP("Prøvetagning",data!$A$1:$AT$8036,A2652,FALSE)</f>
        <v>0</v>
      </c>
      <c r="F2652">
        <f>HLOOKUP("Prøve",data!$A$1:$AT$8036,A2652,FALSE)</f>
        <v>0</v>
      </c>
      <c r="G2652">
        <f>HLOOKUP("ScKode",data!$A$1:$AT$8036,A2652,FALSE)</f>
        <v>0</v>
      </c>
      <c r="H2652">
        <f>HLOOKUP("StofParameter",data!$A$1:$AT$8036,A2652,FALSE)</f>
        <v>0</v>
      </c>
      <c r="I2652">
        <f>HLOOKUP("Dato",data!$A$1:$AT$8036,A2652,FALSE)</f>
        <v>0</v>
      </c>
      <c r="J2652">
        <f>HLOOKUP("Resultat-attribut",data!$A$1:$AT$8036,A2652,FALSE)</f>
        <v>0</v>
      </c>
      <c r="K2652">
        <f>HLOOKUP("Resultat",data!$A$1:$AT$8036,A2652,FALSE)</f>
        <v>0</v>
      </c>
      <c r="L2652">
        <f>HLOOKUP("Enhed",data!$A$1:$AT$8036,A2652,FALSE)</f>
        <v>0</v>
      </c>
    </row>
    <row r="2653" spans="1:12" x14ac:dyDescent="0.2">
      <c r="A2653">
        <v>2652</v>
      </c>
      <c r="B2653">
        <f>HLOOKUP("Referencer",data!$A$1:$AT$8036,A2653,FALSE)</f>
        <v>0</v>
      </c>
      <c r="C2653">
        <f>HLOOKUP("Stedtekst",data!$A$1:$AT$8036,A2653,FALSE)</f>
        <v>0</v>
      </c>
      <c r="D2653">
        <f>HLOOKUP("Målested navn",data!$A$1:$AT$8036,A2653,FALSE)</f>
        <v>0</v>
      </c>
      <c r="E2653">
        <f>HLOOKUP("Prøvetagning",data!$A$1:$AT$8036,A2653,FALSE)</f>
        <v>0</v>
      </c>
      <c r="F2653">
        <f>HLOOKUP("Prøve",data!$A$1:$AT$8036,A2653,FALSE)</f>
        <v>0</v>
      </c>
      <c r="G2653">
        <f>HLOOKUP("ScKode",data!$A$1:$AT$8036,A2653,FALSE)</f>
        <v>0</v>
      </c>
      <c r="H2653">
        <f>HLOOKUP("StofParameter",data!$A$1:$AT$8036,A2653,FALSE)</f>
        <v>0</v>
      </c>
      <c r="I2653">
        <f>HLOOKUP("Dato",data!$A$1:$AT$8036,A2653,FALSE)</f>
        <v>0</v>
      </c>
      <c r="J2653">
        <f>HLOOKUP("Resultat-attribut",data!$A$1:$AT$8036,A2653,FALSE)</f>
        <v>0</v>
      </c>
      <c r="K2653">
        <f>HLOOKUP("Resultat",data!$A$1:$AT$8036,A2653,FALSE)</f>
        <v>0</v>
      </c>
      <c r="L2653">
        <f>HLOOKUP("Enhed",data!$A$1:$AT$8036,A2653,FALSE)</f>
        <v>0</v>
      </c>
    </row>
    <row r="2654" spans="1:12" x14ac:dyDescent="0.2">
      <c r="A2654">
        <v>2653</v>
      </c>
      <c r="B2654">
        <f>HLOOKUP("Referencer",data!$A$1:$AT$8036,A2654,FALSE)</f>
        <v>0</v>
      </c>
      <c r="C2654">
        <f>HLOOKUP("Stedtekst",data!$A$1:$AT$8036,A2654,FALSE)</f>
        <v>0</v>
      </c>
      <c r="D2654">
        <f>HLOOKUP("Målested navn",data!$A$1:$AT$8036,A2654,FALSE)</f>
        <v>0</v>
      </c>
      <c r="E2654">
        <f>HLOOKUP("Prøvetagning",data!$A$1:$AT$8036,A2654,FALSE)</f>
        <v>0</v>
      </c>
      <c r="F2654">
        <f>HLOOKUP("Prøve",data!$A$1:$AT$8036,A2654,FALSE)</f>
        <v>0</v>
      </c>
      <c r="G2654">
        <f>HLOOKUP("ScKode",data!$A$1:$AT$8036,A2654,FALSE)</f>
        <v>0</v>
      </c>
      <c r="H2654">
        <f>HLOOKUP("StofParameter",data!$A$1:$AT$8036,A2654,FALSE)</f>
        <v>0</v>
      </c>
      <c r="I2654">
        <f>HLOOKUP("Dato",data!$A$1:$AT$8036,A2654,FALSE)</f>
        <v>0</v>
      </c>
      <c r="J2654">
        <f>HLOOKUP("Resultat-attribut",data!$A$1:$AT$8036,A2654,FALSE)</f>
        <v>0</v>
      </c>
      <c r="K2654">
        <f>HLOOKUP("Resultat",data!$A$1:$AT$8036,A2654,FALSE)</f>
        <v>0</v>
      </c>
      <c r="L2654">
        <f>HLOOKUP("Enhed",data!$A$1:$AT$8036,A2654,FALSE)</f>
        <v>0</v>
      </c>
    </row>
    <row r="2655" spans="1:12" x14ac:dyDescent="0.2">
      <c r="A2655">
        <v>2654</v>
      </c>
      <c r="B2655">
        <f>HLOOKUP("Referencer",data!$A$1:$AT$8036,A2655,FALSE)</f>
        <v>0</v>
      </c>
      <c r="C2655">
        <f>HLOOKUP("Stedtekst",data!$A$1:$AT$8036,A2655,FALSE)</f>
        <v>0</v>
      </c>
      <c r="D2655">
        <f>HLOOKUP("Målested navn",data!$A$1:$AT$8036,A2655,FALSE)</f>
        <v>0</v>
      </c>
      <c r="E2655">
        <f>HLOOKUP("Prøvetagning",data!$A$1:$AT$8036,A2655,FALSE)</f>
        <v>0</v>
      </c>
      <c r="F2655">
        <f>HLOOKUP("Prøve",data!$A$1:$AT$8036,A2655,FALSE)</f>
        <v>0</v>
      </c>
      <c r="G2655">
        <f>HLOOKUP("ScKode",data!$A$1:$AT$8036,A2655,FALSE)</f>
        <v>0</v>
      </c>
      <c r="H2655">
        <f>HLOOKUP("StofParameter",data!$A$1:$AT$8036,A2655,FALSE)</f>
        <v>0</v>
      </c>
      <c r="I2655">
        <f>HLOOKUP("Dato",data!$A$1:$AT$8036,A2655,FALSE)</f>
        <v>0</v>
      </c>
      <c r="J2655">
        <f>HLOOKUP("Resultat-attribut",data!$A$1:$AT$8036,A2655,FALSE)</f>
        <v>0</v>
      </c>
      <c r="K2655">
        <f>HLOOKUP("Resultat",data!$A$1:$AT$8036,A2655,FALSE)</f>
        <v>0</v>
      </c>
      <c r="L2655">
        <f>HLOOKUP("Enhed",data!$A$1:$AT$8036,A2655,FALSE)</f>
        <v>0</v>
      </c>
    </row>
    <row r="2656" spans="1:12" x14ac:dyDescent="0.2">
      <c r="A2656">
        <v>2655</v>
      </c>
      <c r="B2656">
        <f>HLOOKUP("Referencer",data!$A$1:$AT$8036,A2656,FALSE)</f>
        <v>0</v>
      </c>
      <c r="C2656">
        <f>HLOOKUP("Stedtekst",data!$A$1:$AT$8036,A2656,FALSE)</f>
        <v>0</v>
      </c>
      <c r="D2656">
        <f>HLOOKUP("Målested navn",data!$A$1:$AT$8036,A2656,FALSE)</f>
        <v>0</v>
      </c>
      <c r="E2656">
        <f>HLOOKUP("Prøvetagning",data!$A$1:$AT$8036,A2656,FALSE)</f>
        <v>0</v>
      </c>
      <c r="F2656">
        <f>HLOOKUP("Prøve",data!$A$1:$AT$8036,A2656,FALSE)</f>
        <v>0</v>
      </c>
      <c r="G2656">
        <f>HLOOKUP("ScKode",data!$A$1:$AT$8036,A2656,FALSE)</f>
        <v>0</v>
      </c>
      <c r="H2656">
        <f>HLOOKUP("StofParameter",data!$A$1:$AT$8036,A2656,FALSE)</f>
        <v>0</v>
      </c>
      <c r="I2656">
        <f>HLOOKUP("Dato",data!$A$1:$AT$8036,A2656,FALSE)</f>
        <v>0</v>
      </c>
      <c r="J2656">
        <f>HLOOKUP("Resultat-attribut",data!$A$1:$AT$8036,A2656,FALSE)</f>
        <v>0</v>
      </c>
      <c r="K2656">
        <f>HLOOKUP("Resultat",data!$A$1:$AT$8036,A2656,FALSE)</f>
        <v>0</v>
      </c>
      <c r="L2656">
        <f>HLOOKUP("Enhed",data!$A$1:$AT$8036,A2656,FALSE)</f>
        <v>0</v>
      </c>
    </row>
    <row r="2657" spans="1:12" x14ac:dyDescent="0.2">
      <c r="A2657">
        <v>2656</v>
      </c>
      <c r="B2657">
        <f>HLOOKUP("Referencer",data!$A$1:$AT$8036,A2657,FALSE)</f>
        <v>0</v>
      </c>
      <c r="C2657">
        <f>HLOOKUP("Stedtekst",data!$A$1:$AT$8036,A2657,FALSE)</f>
        <v>0</v>
      </c>
      <c r="D2657">
        <f>HLOOKUP("Målested navn",data!$A$1:$AT$8036,A2657,FALSE)</f>
        <v>0</v>
      </c>
      <c r="E2657">
        <f>HLOOKUP("Prøvetagning",data!$A$1:$AT$8036,A2657,FALSE)</f>
        <v>0</v>
      </c>
      <c r="F2657">
        <f>HLOOKUP("Prøve",data!$A$1:$AT$8036,A2657,FALSE)</f>
        <v>0</v>
      </c>
      <c r="G2657">
        <f>HLOOKUP("ScKode",data!$A$1:$AT$8036,A2657,FALSE)</f>
        <v>0</v>
      </c>
      <c r="H2657">
        <f>HLOOKUP("StofParameter",data!$A$1:$AT$8036,A2657,FALSE)</f>
        <v>0</v>
      </c>
      <c r="I2657">
        <f>HLOOKUP("Dato",data!$A$1:$AT$8036,A2657,FALSE)</f>
        <v>0</v>
      </c>
      <c r="J2657">
        <f>HLOOKUP("Resultat-attribut",data!$A$1:$AT$8036,A2657,FALSE)</f>
        <v>0</v>
      </c>
      <c r="K2657">
        <f>HLOOKUP("Resultat",data!$A$1:$AT$8036,A2657,FALSE)</f>
        <v>0</v>
      </c>
      <c r="L2657">
        <f>HLOOKUP("Enhed",data!$A$1:$AT$8036,A2657,FALSE)</f>
        <v>0</v>
      </c>
    </row>
    <row r="2658" spans="1:12" x14ac:dyDescent="0.2">
      <c r="A2658">
        <v>2657</v>
      </c>
      <c r="B2658">
        <f>HLOOKUP("Referencer",data!$A$1:$AT$8036,A2658,FALSE)</f>
        <v>0</v>
      </c>
      <c r="C2658">
        <f>HLOOKUP("Stedtekst",data!$A$1:$AT$8036,A2658,FALSE)</f>
        <v>0</v>
      </c>
      <c r="D2658">
        <f>HLOOKUP("Målested navn",data!$A$1:$AT$8036,A2658,FALSE)</f>
        <v>0</v>
      </c>
      <c r="E2658">
        <f>HLOOKUP("Prøvetagning",data!$A$1:$AT$8036,A2658,FALSE)</f>
        <v>0</v>
      </c>
      <c r="F2658">
        <f>HLOOKUP("Prøve",data!$A$1:$AT$8036,A2658,FALSE)</f>
        <v>0</v>
      </c>
      <c r="G2658">
        <f>HLOOKUP("ScKode",data!$A$1:$AT$8036,A2658,FALSE)</f>
        <v>0</v>
      </c>
      <c r="H2658">
        <f>HLOOKUP("StofParameter",data!$A$1:$AT$8036,A2658,FALSE)</f>
        <v>0</v>
      </c>
      <c r="I2658">
        <f>HLOOKUP("Dato",data!$A$1:$AT$8036,A2658,FALSE)</f>
        <v>0</v>
      </c>
      <c r="J2658">
        <f>HLOOKUP("Resultat-attribut",data!$A$1:$AT$8036,A2658,FALSE)</f>
        <v>0</v>
      </c>
      <c r="K2658">
        <f>HLOOKUP("Resultat",data!$A$1:$AT$8036,A2658,FALSE)</f>
        <v>0</v>
      </c>
      <c r="L2658">
        <f>HLOOKUP("Enhed",data!$A$1:$AT$8036,A2658,FALSE)</f>
        <v>0</v>
      </c>
    </row>
    <row r="2659" spans="1:12" x14ac:dyDescent="0.2">
      <c r="A2659">
        <v>2658</v>
      </c>
      <c r="B2659">
        <f>HLOOKUP("Referencer",data!$A$1:$AT$8036,A2659,FALSE)</f>
        <v>0</v>
      </c>
      <c r="C2659">
        <f>HLOOKUP("Stedtekst",data!$A$1:$AT$8036,A2659,FALSE)</f>
        <v>0</v>
      </c>
      <c r="D2659">
        <f>HLOOKUP("Målested navn",data!$A$1:$AT$8036,A2659,FALSE)</f>
        <v>0</v>
      </c>
      <c r="E2659">
        <f>HLOOKUP("Prøvetagning",data!$A$1:$AT$8036,A2659,FALSE)</f>
        <v>0</v>
      </c>
      <c r="F2659">
        <f>HLOOKUP("Prøve",data!$A$1:$AT$8036,A2659,FALSE)</f>
        <v>0</v>
      </c>
      <c r="G2659">
        <f>HLOOKUP("ScKode",data!$A$1:$AT$8036,A2659,FALSE)</f>
        <v>0</v>
      </c>
      <c r="H2659">
        <f>HLOOKUP("StofParameter",data!$A$1:$AT$8036,A2659,FALSE)</f>
        <v>0</v>
      </c>
      <c r="I2659">
        <f>HLOOKUP("Dato",data!$A$1:$AT$8036,A2659,FALSE)</f>
        <v>0</v>
      </c>
      <c r="J2659">
        <f>HLOOKUP("Resultat-attribut",data!$A$1:$AT$8036,A2659,FALSE)</f>
        <v>0</v>
      </c>
      <c r="K2659">
        <f>HLOOKUP("Resultat",data!$A$1:$AT$8036,A2659,FALSE)</f>
        <v>0</v>
      </c>
      <c r="L2659">
        <f>HLOOKUP("Enhed",data!$A$1:$AT$8036,A2659,FALSE)</f>
        <v>0</v>
      </c>
    </row>
    <row r="2660" spans="1:12" x14ac:dyDescent="0.2">
      <c r="A2660">
        <v>2659</v>
      </c>
      <c r="B2660">
        <f>HLOOKUP("Referencer",data!$A$1:$AT$8036,A2660,FALSE)</f>
        <v>0</v>
      </c>
      <c r="C2660">
        <f>HLOOKUP("Stedtekst",data!$A$1:$AT$8036,A2660,FALSE)</f>
        <v>0</v>
      </c>
      <c r="D2660">
        <f>HLOOKUP("Målested navn",data!$A$1:$AT$8036,A2660,FALSE)</f>
        <v>0</v>
      </c>
      <c r="E2660">
        <f>HLOOKUP("Prøvetagning",data!$A$1:$AT$8036,A2660,FALSE)</f>
        <v>0</v>
      </c>
      <c r="F2660">
        <f>HLOOKUP("Prøve",data!$A$1:$AT$8036,A2660,FALSE)</f>
        <v>0</v>
      </c>
      <c r="G2660">
        <f>HLOOKUP("ScKode",data!$A$1:$AT$8036,A2660,FALSE)</f>
        <v>0</v>
      </c>
      <c r="H2660">
        <f>HLOOKUP("StofParameter",data!$A$1:$AT$8036,A2660,FALSE)</f>
        <v>0</v>
      </c>
      <c r="I2660">
        <f>HLOOKUP("Dato",data!$A$1:$AT$8036,A2660,FALSE)</f>
        <v>0</v>
      </c>
      <c r="J2660">
        <f>HLOOKUP("Resultat-attribut",data!$A$1:$AT$8036,A2660,FALSE)</f>
        <v>0</v>
      </c>
      <c r="K2660">
        <f>HLOOKUP("Resultat",data!$A$1:$AT$8036,A2660,FALSE)</f>
        <v>0</v>
      </c>
      <c r="L2660">
        <f>HLOOKUP("Enhed",data!$A$1:$AT$8036,A2660,FALSE)</f>
        <v>0</v>
      </c>
    </row>
    <row r="2661" spans="1:12" x14ac:dyDescent="0.2">
      <c r="A2661">
        <v>2660</v>
      </c>
      <c r="B2661">
        <f>HLOOKUP("Referencer",data!$A$1:$AT$8036,A2661,FALSE)</f>
        <v>0</v>
      </c>
      <c r="C2661">
        <f>HLOOKUP("Stedtekst",data!$A$1:$AT$8036,A2661,FALSE)</f>
        <v>0</v>
      </c>
      <c r="D2661">
        <f>HLOOKUP("Målested navn",data!$A$1:$AT$8036,A2661,FALSE)</f>
        <v>0</v>
      </c>
      <c r="E2661">
        <f>HLOOKUP("Prøvetagning",data!$A$1:$AT$8036,A2661,FALSE)</f>
        <v>0</v>
      </c>
      <c r="F2661">
        <f>HLOOKUP("Prøve",data!$A$1:$AT$8036,A2661,FALSE)</f>
        <v>0</v>
      </c>
      <c r="G2661">
        <f>HLOOKUP("ScKode",data!$A$1:$AT$8036,A2661,FALSE)</f>
        <v>0</v>
      </c>
      <c r="H2661">
        <f>HLOOKUP("StofParameter",data!$A$1:$AT$8036,A2661,FALSE)</f>
        <v>0</v>
      </c>
      <c r="I2661">
        <f>HLOOKUP("Dato",data!$A$1:$AT$8036,A2661,FALSE)</f>
        <v>0</v>
      </c>
      <c r="J2661">
        <f>HLOOKUP("Resultat-attribut",data!$A$1:$AT$8036,A2661,FALSE)</f>
        <v>0</v>
      </c>
      <c r="K2661">
        <f>HLOOKUP("Resultat",data!$A$1:$AT$8036,A2661,FALSE)</f>
        <v>0</v>
      </c>
      <c r="L2661">
        <f>HLOOKUP("Enhed",data!$A$1:$AT$8036,A2661,FALSE)</f>
        <v>0</v>
      </c>
    </row>
    <row r="2662" spans="1:12" x14ac:dyDescent="0.2">
      <c r="A2662">
        <v>2661</v>
      </c>
      <c r="B2662">
        <f>HLOOKUP("Referencer",data!$A$1:$AT$8036,A2662,FALSE)</f>
        <v>0</v>
      </c>
      <c r="C2662">
        <f>HLOOKUP("Stedtekst",data!$A$1:$AT$8036,A2662,FALSE)</f>
        <v>0</v>
      </c>
      <c r="D2662">
        <f>HLOOKUP("Målested navn",data!$A$1:$AT$8036,A2662,FALSE)</f>
        <v>0</v>
      </c>
      <c r="E2662">
        <f>HLOOKUP("Prøvetagning",data!$A$1:$AT$8036,A2662,FALSE)</f>
        <v>0</v>
      </c>
      <c r="F2662">
        <f>HLOOKUP("Prøve",data!$A$1:$AT$8036,A2662,FALSE)</f>
        <v>0</v>
      </c>
      <c r="G2662">
        <f>HLOOKUP("ScKode",data!$A$1:$AT$8036,A2662,FALSE)</f>
        <v>0</v>
      </c>
      <c r="H2662">
        <f>HLOOKUP("StofParameter",data!$A$1:$AT$8036,A2662,FALSE)</f>
        <v>0</v>
      </c>
      <c r="I2662">
        <f>HLOOKUP("Dato",data!$A$1:$AT$8036,A2662,FALSE)</f>
        <v>0</v>
      </c>
      <c r="J2662">
        <f>HLOOKUP("Resultat-attribut",data!$A$1:$AT$8036,A2662,FALSE)</f>
        <v>0</v>
      </c>
      <c r="K2662">
        <f>HLOOKUP("Resultat",data!$A$1:$AT$8036,A2662,FALSE)</f>
        <v>0</v>
      </c>
      <c r="L2662">
        <f>HLOOKUP("Enhed",data!$A$1:$AT$8036,A2662,FALSE)</f>
        <v>0</v>
      </c>
    </row>
    <row r="2663" spans="1:12" x14ac:dyDescent="0.2">
      <c r="A2663">
        <v>2662</v>
      </c>
      <c r="B2663">
        <f>HLOOKUP("Referencer",data!$A$1:$AT$8036,A2663,FALSE)</f>
        <v>0</v>
      </c>
      <c r="C2663">
        <f>HLOOKUP("Stedtekst",data!$A$1:$AT$8036,A2663,FALSE)</f>
        <v>0</v>
      </c>
      <c r="D2663">
        <f>HLOOKUP("Målested navn",data!$A$1:$AT$8036,A2663,FALSE)</f>
        <v>0</v>
      </c>
      <c r="E2663">
        <f>HLOOKUP("Prøvetagning",data!$A$1:$AT$8036,A2663,FALSE)</f>
        <v>0</v>
      </c>
      <c r="F2663">
        <f>HLOOKUP("Prøve",data!$A$1:$AT$8036,A2663,FALSE)</f>
        <v>0</v>
      </c>
      <c r="G2663">
        <f>HLOOKUP("ScKode",data!$A$1:$AT$8036,A2663,FALSE)</f>
        <v>0</v>
      </c>
      <c r="H2663">
        <f>HLOOKUP("StofParameter",data!$A$1:$AT$8036,A2663,FALSE)</f>
        <v>0</v>
      </c>
      <c r="I2663">
        <f>HLOOKUP("Dato",data!$A$1:$AT$8036,A2663,FALSE)</f>
        <v>0</v>
      </c>
      <c r="J2663">
        <f>HLOOKUP("Resultat-attribut",data!$A$1:$AT$8036,A2663,FALSE)</f>
        <v>0</v>
      </c>
      <c r="K2663">
        <f>HLOOKUP("Resultat",data!$A$1:$AT$8036,A2663,FALSE)</f>
        <v>0</v>
      </c>
      <c r="L2663">
        <f>HLOOKUP("Enhed",data!$A$1:$AT$8036,A2663,FALSE)</f>
        <v>0</v>
      </c>
    </row>
    <row r="2664" spans="1:12" x14ac:dyDescent="0.2">
      <c r="A2664">
        <v>2663</v>
      </c>
      <c r="B2664">
        <f>HLOOKUP("Referencer",data!$A$1:$AT$8036,A2664,FALSE)</f>
        <v>0</v>
      </c>
      <c r="C2664">
        <f>HLOOKUP("Stedtekst",data!$A$1:$AT$8036,A2664,FALSE)</f>
        <v>0</v>
      </c>
      <c r="D2664">
        <f>HLOOKUP("Målested navn",data!$A$1:$AT$8036,A2664,FALSE)</f>
        <v>0</v>
      </c>
      <c r="E2664">
        <f>HLOOKUP("Prøvetagning",data!$A$1:$AT$8036,A2664,FALSE)</f>
        <v>0</v>
      </c>
      <c r="F2664">
        <f>HLOOKUP("Prøve",data!$A$1:$AT$8036,A2664,FALSE)</f>
        <v>0</v>
      </c>
      <c r="G2664">
        <f>HLOOKUP("ScKode",data!$A$1:$AT$8036,A2664,FALSE)</f>
        <v>0</v>
      </c>
      <c r="H2664">
        <f>HLOOKUP("StofParameter",data!$A$1:$AT$8036,A2664,FALSE)</f>
        <v>0</v>
      </c>
      <c r="I2664">
        <f>HLOOKUP("Dato",data!$A$1:$AT$8036,A2664,FALSE)</f>
        <v>0</v>
      </c>
      <c r="J2664">
        <f>HLOOKUP("Resultat-attribut",data!$A$1:$AT$8036,A2664,FALSE)</f>
        <v>0</v>
      </c>
      <c r="K2664">
        <f>HLOOKUP("Resultat",data!$A$1:$AT$8036,A2664,FALSE)</f>
        <v>0</v>
      </c>
      <c r="L2664">
        <f>HLOOKUP("Enhed",data!$A$1:$AT$8036,A2664,FALSE)</f>
        <v>0</v>
      </c>
    </row>
    <row r="2665" spans="1:12" x14ac:dyDescent="0.2">
      <c r="A2665">
        <v>2664</v>
      </c>
      <c r="B2665">
        <f>HLOOKUP("Referencer",data!$A$1:$AT$8036,A2665,FALSE)</f>
        <v>0</v>
      </c>
      <c r="C2665">
        <f>HLOOKUP("Stedtekst",data!$A$1:$AT$8036,A2665,FALSE)</f>
        <v>0</v>
      </c>
      <c r="D2665">
        <f>HLOOKUP("Målested navn",data!$A$1:$AT$8036,A2665,FALSE)</f>
        <v>0</v>
      </c>
      <c r="E2665">
        <f>HLOOKUP("Prøvetagning",data!$A$1:$AT$8036,A2665,FALSE)</f>
        <v>0</v>
      </c>
      <c r="F2665">
        <f>HLOOKUP("Prøve",data!$A$1:$AT$8036,A2665,FALSE)</f>
        <v>0</v>
      </c>
      <c r="G2665">
        <f>HLOOKUP("ScKode",data!$A$1:$AT$8036,A2665,FALSE)</f>
        <v>0</v>
      </c>
      <c r="H2665">
        <f>HLOOKUP("StofParameter",data!$A$1:$AT$8036,A2665,FALSE)</f>
        <v>0</v>
      </c>
      <c r="I2665">
        <f>HLOOKUP("Dato",data!$A$1:$AT$8036,A2665,FALSE)</f>
        <v>0</v>
      </c>
      <c r="J2665">
        <f>HLOOKUP("Resultat-attribut",data!$A$1:$AT$8036,A2665,FALSE)</f>
        <v>0</v>
      </c>
      <c r="K2665">
        <f>HLOOKUP("Resultat",data!$A$1:$AT$8036,A2665,FALSE)</f>
        <v>0</v>
      </c>
      <c r="L2665">
        <f>HLOOKUP("Enhed",data!$A$1:$AT$8036,A2665,FALSE)</f>
        <v>0</v>
      </c>
    </row>
    <row r="2666" spans="1:12" x14ac:dyDescent="0.2">
      <c r="A2666">
        <v>2665</v>
      </c>
      <c r="B2666">
        <f>HLOOKUP("Referencer",data!$A$1:$AT$8036,A2666,FALSE)</f>
        <v>0</v>
      </c>
      <c r="C2666">
        <f>HLOOKUP("Stedtekst",data!$A$1:$AT$8036,A2666,FALSE)</f>
        <v>0</v>
      </c>
      <c r="D2666">
        <f>HLOOKUP("Målested navn",data!$A$1:$AT$8036,A2666,FALSE)</f>
        <v>0</v>
      </c>
      <c r="E2666">
        <f>HLOOKUP("Prøvetagning",data!$A$1:$AT$8036,A2666,FALSE)</f>
        <v>0</v>
      </c>
      <c r="F2666">
        <f>HLOOKUP("Prøve",data!$A$1:$AT$8036,A2666,FALSE)</f>
        <v>0</v>
      </c>
      <c r="G2666">
        <f>HLOOKUP("ScKode",data!$A$1:$AT$8036,A2666,FALSE)</f>
        <v>0</v>
      </c>
      <c r="H2666">
        <f>HLOOKUP("StofParameter",data!$A$1:$AT$8036,A2666,FALSE)</f>
        <v>0</v>
      </c>
      <c r="I2666">
        <f>HLOOKUP("Dato",data!$A$1:$AT$8036,A2666,FALSE)</f>
        <v>0</v>
      </c>
      <c r="J2666">
        <f>HLOOKUP("Resultat-attribut",data!$A$1:$AT$8036,A2666,FALSE)</f>
        <v>0</v>
      </c>
      <c r="K2666">
        <f>HLOOKUP("Resultat",data!$A$1:$AT$8036,A2666,FALSE)</f>
        <v>0</v>
      </c>
      <c r="L2666">
        <f>HLOOKUP("Enhed",data!$A$1:$AT$8036,A2666,FALSE)</f>
        <v>0</v>
      </c>
    </row>
    <row r="2667" spans="1:12" x14ac:dyDescent="0.2">
      <c r="A2667">
        <v>2666</v>
      </c>
      <c r="B2667">
        <f>HLOOKUP("Referencer",data!$A$1:$AT$8036,A2667,FALSE)</f>
        <v>0</v>
      </c>
      <c r="C2667">
        <f>HLOOKUP("Stedtekst",data!$A$1:$AT$8036,A2667,FALSE)</f>
        <v>0</v>
      </c>
      <c r="D2667">
        <f>HLOOKUP("Målested navn",data!$A$1:$AT$8036,A2667,FALSE)</f>
        <v>0</v>
      </c>
      <c r="E2667">
        <f>HLOOKUP("Prøvetagning",data!$A$1:$AT$8036,A2667,FALSE)</f>
        <v>0</v>
      </c>
      <c r="F2667">
        <f>HLOOKUP("Prøve",data!$A$1:$AT$8036,A2667,FALSE)</f>
        <v>0</v>
      </c>
      <c r="G2667">
        <f>HLOOKUP("ScKode",data!$A$1:$AT$8036,A2667,FALSE)</f>
        <v>0</v>
      </c>
      <c r="H2667">
        <f>HLOOKUP("StofParameter",data!$A$1:$AT$8036,A2667,FALSE)</f>
        <v>0</v>
      </c>
      <c r="I2667">
        <f>HLOOKUP("Dato",data!$A$1:$AT$8036,A2667,FALSE)</f>
        <v>0</v>
      </c>
      <c r="J2667">
        <f>HLOOKUP("Resultat-attribut",data!$A$1:$AT$8036,A2667,FALSE)</f>
        <v>0</v>
      </c>
      <c r="K2667">
        <f>HLOOKUP("Resultat",data!$A$1:$AT$8036,A2667,FALSE)</f>
        <v>0</v>
      </c>
      <c r="L2667">
        <f>HLOOKUP("Enhed",data!$A$1:$AT$8036,A2667,FALSE)</f>
        <v>0</v>
      </c>
    </row>
    <row r="2668" spans="1:12" x14ac:dyDescent="0.2">
      <c r="A2668">
        <v>2667</v>
      </c>
      <c r="B2668">
        <f>HLOOKUP("Referencer",data!$A$1:$AT$8036,A2668,FALSE)</f>
        <v>0</v>
      </c>
      <c r="C2668">
        <f>HLOOKUP("Stedtekst",data!$A$1:$AT$8036,A2668,FALSE)</f>
        <v>0</v>
      </c>
      <c r="D2668">
        <f>HLOOKUP("Målested navn",data!$A$1:$AT$8036,A2668,FALSE)</f>
        <v>0</v>
      </c>
      <c r="E2668">
        <f>HLOOKUP("Prøvetagning",data!$A$1:$AT$8036,A2668,FALSE)</f>
        <v>0</v>
      </c>
      <c r="F2668">
        <f>HLOOKUP("Prøve",data!$A$1:$AT$8036,A2668,FALSE)</f>
        <v>0</v>
      </c>
      <c r="G2668">
        <f>HLOOKUP("ScKode",data!$A$1:$AT$8036,A2668,FALSE)</f>
        <v>0</v>
      </c>
      <c r="H2668">
        <f>HLOOKUP("StofParameter",data!$A$1:$AT$8036,A2668,FALSE)</f>
        <v>0</v>
      </c>
      <c r="I2668">
        <f>HLOOKUP("Dato",data!$A$1:$AT$8036,A2668,FALSE)</f>
        <v>0</v>
      </c>
      <c r="J2668">
        <f>HLOOKUP("Resultat-attribut",data!$A$1:$AT$8036,A2668,FALSE)</f>
        <v>0</v>
      </c>
      <c r="K2668">
        <f>HLOOKUP("Resultat",data!$A$1:$AT$8036,A2668,FALSE)</f>
        <v>0</v>
      </c>
      <c r="L2668">
        <f>HLOOKUP("Enhed",data!$A$1:$AT$8036,A2668,FALSE)</f>
        <v>0</v>
      </c>
    </row>
    <row r="2669" spans="1:12" x14ac:dyDescent="0.2">
      <c r="A2669">
        <v>2668</v>
      </c>
      <c r="B2669">
        <f>HLOOKUP("Referencer",data!$A$1:$AT$8036,A2669,FALSE)</f>
        <v>0</v>
      </c>
      <c r="C2669">
        <f>HLOOKUP("Stedtekst",data!$A$1:$AT$8036,A2669,FALSE)</f>
        <v>0</v>
      </c>
      <c r="D2669">
        <f>HLOOKUP("Målested navn",data!$A$1:$AT$8036,A2669,FALSE)</f>
        <v>0</v>
      </c>
      <c r="E2669">
        <f>HLOOKUP("Prøvetagning",data!$A$1:$AT$8036,A2669,FALSE)</f>
        <v>0</v>
      </c>
      <c r="F2669">
        <f>HLOOKUP("Prøve",data!$A$1:$AT$8036,A2669,FALSE)</f>
        <v>0</v>
      </c>
      <c r="G2669">
        <f>HLOOKUP("ScKode",data!$A$1:$AT$8036,A2669,FALSE)</f>
        <v>0</v>
      </c>
      <c r="H2669">
        <f>HLOOKUP("StofParameter",data!$A$1:$AT$8036,A2669,FALSE)</f>
        <v>0</v>
      </c>
      <c r="I2669">
        <f>HLOOKUP("Dato",data!$A$1:$AT$8036,A2669,FALSE)</f>
        <v>0</v>
      </c>
      <c r="J2669">
        <f>HLOOKUP("Resultat-attribut",data!$A$1:$AT$8036,A2669,FALSE)</f>
        <v>0</v>
      </c>
      <c r="K2669">
        <f>HLOOKUP("Resultat",data!$A$1:$AT$8036,A2669,FALSE)</f>
        <v>0</v>
      </c>
      <c r="L2669">
        <f>HLOOKUP("Enhed",data!$A$1:$AT$8036,A2669,FALSE)</f>
        <v>0</v>
      </c>
    </row>
    <row r="2670" spans="1:12" x14ac:dyDescent="0.2">
      <c r="A2670">
        <v>2669</v>
      </c>
      <c r="B2670">
        <f>HLOOKUP("Referencer",data!$A$1:$AT$8036,A2670,FALSE)</f>
        <v>0</v>
      </c>
      <c r="C2670">
        <f>HLOOKUP("Stedtekst",data!$A$1:$AT$8036,A2670,FALSE)</f>
        <v>0</v>
      </c>
      <c r="D2670">
        <f>HLOOKUP("Målested navn",data!$A$1:$AT$8036,A2670,FALSE)</f>
        <v>0</v>
      </c>
      <c r="E2670">
        <f>HLOOKUP("Prøvetagning",data!$A$1:$AT$8036,A2670,FALSE)</f>
        <v>0</v>
      </c>
      <c r="F2670">
        <f>HLOOKUP("Prøve",data!$A$1:$AT$8036,A2670,FALSE)</f>
        <v>0</v>
      </c>
      <c r="G2670">
        <f>HLOOKUP("ScKode",data!$A$1:$AT$8036,A2670,FALSE)</f>
        <v>0</v>
      </c>
      <c r="H2670">
        <f>HLOOKUP("StofParameter",data!$A$1:$AT$8036,A2670,FALSE)</f>
        <v>0</v>
      </c>
      <c r="I2670">
        <f>HLOOKUP("Dato",data!$A$1:$AT$8036,A2670,FALSE)</f>
        <v>0</v>
      </c>
      <c r="J2670">
        <f>HLOOKUP("Resultat-attribut",data!$A$1:$AT$8036,A2670,FALSE)</f>
        <v>0</v>
      </c>
      <c r="K2670">
        <f>HLOOKUP("Resultat",data!$A$1:$AT$8036,A2670,FALSE)</f>
        <v>0</v>
      </c>
      <c r="L2670">
        <f>HLOOKUP("Enhed",data!$A$1:$AT$8036,A2670,FALSE)</f>
        <v>0</v>
      </c>
    </row>
    <row r="2671" spans="1:12" x14ac:dyDescent="0.2">
      <c r="A2671">
        <v>2670</v>
      </c>
      <c r="B2671">
        <f>HLOOKUP("Referencer",data!$A$1:$AT$8036,A2671,FALSE)</f>
        <v>0</v>
      </c>
      <c r="C2671">
        <f>HLOOKUP("Stedtekst",data!$A$1:$AT$8036,A2671,FALSE)</f>
        <v>0</v>
      </c>
      <c r="D2671">
        <f>HLOOKUP("Målested navn",data!$A$1:$AT$8036,A2671,FALSE)</f>
        <v>0</v>
      </c>
      <c r="E2671">
        <f>HLOOKUP("Prøvetagning",data!$A$1:$AT$8036,A2671,FALSE)</f>
        <v>0</v>
      </c>
      <c r="F2671">
        <f>HLOOKUP("Prøve",data!$A$1:$AT$8036,A2671,FALSE)</f>
        <v>0</v>
      </c>
      <c r="G2671">
        <f>HLOOKUP("ScKode",data!$A$1:$AT$8036,A2671,FALSE)</f>
        <v>0</v>
      </c>
      <c r="H2671">
        <f>HLOOKUP("StofParameter",data!$A$1:$AT$8036,A2671,FALSE)</f>
        <v>0</v>
      </c>
      <c r="I2671">
        <f>HLOOKUP("Dato",data!$A$1:$AT$8036,A2671,FALSE)</f>
        <v>0</v>
      </c>
      <c r="J2671">
        <f>HLOOKUP("Resultat-attribut",data!$A$1:$AT$8036,A2671,FALSE)</f>
        <v>0</v>
      </c>
      <c r="K2671">
        <f>HLOOKUP("Resultat",data!$A$1:$AT$8036,A2671,FALSE)</f>
        <v>0</v>
      </c>
      <c r="L2671">
        <f>HLOOKUP("Enhed",data!$A$1:$AT$8036,A2671,FALSE)</f>
        <v>0</v>
      </c>
    </row>
    <row r="2672" spans="1:12" x14ac:dyDescent="0.2">
      <c r="A2672">
        <v>2671</v>
      </c>
      <c r="B2672">
        <f>HLOOKUP("Referencer",data!$A$1:$AT$8036,A2672,FALSE)</f>
        <v>0</v>
      </c>
      <c r="C2672">
        <f>HLOOKUP("Stedtekst",data!$A$1:$AT$8036,A2672,FALSE)</f>
        <v>0</v>
      </c>
      <c r="D2672">
        <f>HLOOKUP("Målested navn",data!$A$1:$AT$8036,A2672,FALSE)</f>
        <v>0</v>
      </c>
      <c r="E2672">
        <f>HLOOKUP("Prøvetagning",data!$A$1:$AT$8036,A2672,FALSE)</f>
        <v>0</v>
      </c>
      <c r="F2672">
        <f>HLOOKUP("Prøve",data!$A$1:$AT$8036,A2672,FALSE)</f>
        <v>0</v>
      </c>
      <c r="G2672">
        <f>HLOOKUP("ScKode",data!$A$1:$AT$8036,A2672,FALSE)</f>
        <v>0</v>
      </c>
      <c r="H2672">
        <f>HLOOKUP("StofParameter",data!$A$1:$AT$8036,A2672,FALSE)</f>
        <v>0</v>
      </c>
      <c r="I2672">
        <f>HLOOKUP("Dato",data!$A$1:$AT$8036,A2672,FALSE)</f>
        <v>0</v>
      </c>
      <c r="J2672">
        <f>HLOOKUP("Resultat-attribut",data!$A$1:$AT$8036,A2672,FALSE)</f>
        <v>0</v>
      </c>
      <c r="K2672">
        <f>HLOOKUP("Resultat",data!$A$1:$AT$8036,A2672,FALSE)</f>
        <v>0</v>
      </c>
      <c r="L2672">
        <f>HLOOKUP("Enhed",data!$A$1:$AT$8036,A2672,FALSE)</f>
        <v>0</v>
      </c>
    </row>
    <row r="2673" spans="1:12" x14ac:dyDescent="0.2">
      <c r="A2673">
        <v>2672</v>
      </c>
      <c r="B2673">
        <f>HLOOKUP("Referencer",data!$A$1:$AT$8036,A2673,FALSE)</f>
        <v>0</v>
      </c>
      <c r="C2673">
        <f>HLOOKUP("Stedtekst",data!$A$1:$AT$8036,A2673,FALSE)</f>
        <v>0</v>
      </c>
      <c r="D2673">
        <f>HLOOKUP("Målested navn",data!$A$1:$AT$8036,A2673,FALSE)</f>
        <v>0</v>
      </c>
      <c r="E2673">
        <f>HLOOKUP("Prøvetagning",data!$A$1:$AT$8036,A2673,FALSE)</f>
        <v>0</v>
      </c>
      <c r="F2673">
        <f>HLOOKUP("Prøve",data!$A$1:$AT$8036,A2673,FALSE)</f>
        <v>0</v>
      </c>
      <c r="G2673">
        <f>HLOOKUP("ScKode",data!$A$1:$AT$8036,A2673,FALSE)</f>
        <v>0</v>
      </c>
      <c r="H2673">
        <f>HLOOKUP("StofParameter",data!$A$1:$AT$8036,A2673,FALSE)</f>
        <v>0</v>
      </c>
      <c r="I2673">
        <f>HLOOKUP("Dato",data!$A$1:$AT$8036,A2673,FALSE)</f>
        <v>0</v>
      </c>
      <c r="J2673">
        <f>HLOOKUP("Resultat-attribut",data!$A$1:$AT$8036,A2673,FALSE)</f>
        <v>0</v>
      </c>
      <c r="K2673">
        <f>HLOOKUP("Resultat",data!$A$1:$AT$8036,A2673,FALSE)</f>
        <v>0</v>
      </c>
      <c r="L2673">
        <f>HLOOKUP("Enhed",data!$A$1:$AT$8036,A2673,FALSE)</f>
        <v>0</v>
      </c>
    </row>
    <row r="2674" spans="1:12" x14ac:dyDescent="0.2">
      <c r="A2674">
        <v>2673</v>
      </c>
      <c r="B2674">
        <f>HLOOKUP("Referencer",data!$A$1:$AT$8036,A2674,FALSE)</f>
        <v>0</v>
      </c>
      <c r="C2674">
        <f>HLOOKUP("Stedtekst",data!$A$1:$AT$8036,A2674,FALSE)</f>
        <v>0</v>
      </c>
      <c r="D2674">
        <f>HLOOKUP("Målested navn",data!$A$1:$AT$8036,A2674,FALSE)</f>
        <v>0</v>
      </c>
      <c r="E2674">
        <f>HLOOKUP("Prøvetagning",data!$A$1:$AT$8036,A2674,FALSE)</f>
        <v>0</v>
      </c>
      <c r="F2674">
        <f>HLOOKUP("Prøve",data!$A$1:$AT$8036,A2674,FALSE)</f>
        <v>0</v>
      </c>
      <c r="G2674">
        <f>HLOOKUP("ScKode",data!$A$1:$AT$8036,A2674,FALSE)</f>
        <v>0</v>
      </c>
      <c r="H2674">
        <f>HLOOKUP("StofParameter",data!$A$1:$AT$8036,A2674,FALSE)</f>
        <v>0</v>
      </c>
      <c r="I2674">
        <f>HLOOKUP("Dato",data!$A$1:$AT$8036,A2674,FALSE)</f>
        <v>0</v>
      </c>
      <c r="J2674">
        <f>HLOOKUP("Resultat-attribut",data!$A$1:$AT$8036,A2674,FALSE)</f>
        <v>0</v>
      </c>
      <c r="K2674">
        <f>HLOOKUP("Resultat",data!$A$1:$AT$8036,A2674,FALSE)</f>
        <v>0</v>
      </c>
      <c r="L2674">
        <f>HLOOKUP("Enhed",data!$A$1:$AT$8036,A2674,FALSE)</f>
        <v>0</v>
      </c>
    </row>
    <row r="2675" spans="1:12" x14ac:dyDescent="0.2">
      <c r="A2675">
        <v>2674</v>
      </c>
      <c r="B2675">
        <f>HLOOKUP("Referencer",data!$A$1:$AT$8036,A2675,FALSE)</f>
        <v>0</v>
      </c>
      <c r="C2675">
        <f>HLOOKUP("Stedtekst",data!$A$1:$AT$8036,A2675,FALSE)</f>
        <v>0</v>
      </c>
      <c r="D2675">
        <f>HLOOKUP("Målested navn",data!$A$1:$AT$8036,A2675,FALSE)</f>
        <v>0</v>
      </c>
      <c r="E2675">
        <f>HLOOKUP("Prøvetagning",data!$A$1:$AT$8036,A2675,FALSE)</f>
        <v>0</v>
      </c>
      <c r="F2675">
        <f>HLOOKUP("Prøve",data!$A$1:$AT$8036,A2675,FALSE)</f>
        <v>0</v>
      </c>
      <c r="G2675">
        <f>HLOOKUP("ScKode",data!$A$1:$AT$8036,A2675,FALSE)</f>
        <v>0</v>
      </c>
      <c r="H2675">
        <f>HLOOKUP("StofParameter",data!$A$1:$AT$8036,A2675,FALSE)</f>
        <v>0</v>
      </c>
      <c r="I2675">
        <f>HLOOKUP("Dato",data!$A$1:$AT$8036,A2675,FALSE)</f>
        <v>0</v>
      </c>
      <c r="J2675">
        <f>HLOOKUP("Resultat-attribut",data!$A$1:$AT$8036,A2675,FALSE)</f>
        <v>0</v>
      </c>
      <c r="K2675">
        <f>HLOOKUP("Resultat",data!$A$1:$AT$8036,A2675,FALSE)</f>
        <v>0</v>
      </c>
      <c r="L2675">
        <f>HLOOKUP("Enhed",data!$A$1:$AT$8036,A2675,FALSE)</f>
        <v>0</v>
      </c>
    </row>
    <row r="2676" spans="1:12" x14ac:dyDescent="0.2">
      <c r="A2676">
        <v>2675</v>
      </c>
      <c r="B2676">
        <f>HLOOKUP("Referencer",data!$A$1:$AT$8036,A2676,FALSE)</f>
        <v>0</v>
      </c>
      <c r="C2676">
        <f>HLOOKUP("Stedtekst",data!$A$1:$AT$8036,A2676,FALSE)</f>
        <v>0</v>
      </c>
      <c r="D2676">
        <f>HLOOKUP("Målested navn",data!$A$1:$AT$8036,A2676,FALSE)</f>
        <v>0</v>
      </c>
      <c r="E2676">
        <f>HLOOKUP("Prøvetagning",data!$A$1:$AT$8036,A2676,FALSE)</f>
        <v>0</v>
      </c>
      <c r="F2676">
        <f>HLOOKUP("Prøve",data!$A$1:$AT$8036,A2676,FALSE)</f>
        <v>0</v>
      </c>
      <c r="G2676">
        <f>HLOOKUP("ScKode",data!$A$1:$AT$8036,A2676,FALSE)</f>
        <v>0</v>
      </c>
      <c r="H2676">
        <f>HLOOKUP("StofParameter",data!$A$1:$AT$8036,A2676,FALSE)</f>
        <v>0</v>
      </c>
      <c r="I2676">
        <f>HLOOKUP("Dato",data!$A$1:$AT$8036,A2676,FALSE)</f>
        <v>0</v>
      </c>
      <c r="J2676">
        <f>HLOOKUP("Resultat-attribut",data!$A$1:$AT$8036,A2676,FALSE)</f>
        <v>0</v>
      </c>
      <c r="K2676">
        <f>HLOOKUP("Resultat",data!$A$1:$AT$8036,A2676,FALSE)</f>
        <v>0</v>
      </c>
      <c r="L2676">
        <f>HLOOKUP("Enhed",data!$A$1:$AT$8036,A2676,FALSE)</f>
        <v>0</v>
      </c>
    </row>
    <row r="2677" spans="1:12" x14ac:dyDescent="0.2">
      <c r="A2677">
        <v>2676</v>
      </c>
      <c r="B2677">
        <f>HLOOKUP("Referencer",data!$A$1:$AT$8036,A2677,FALSE)</f>
        <v>0</v>
      </c>
      <c r="C2677">
        <f>HLOOKUP("Stedtekst",data!$A$1:$AT$8036,A2677,FALSE)</f>
        <v>0</v>
      </c>
      <c r="D2677">
        <f>HLOOKUP("Målested navn",data!$A$1:$AT$8036,A2677,FALSE)</f>
        <v>0</v>
      </c>
      <c r="E2677">
        <f>HLOOKUP("Prøvetagning",data!$A$1:$AT$8036,A2677,FALSE)</f>
        <v>0</v>
      </c>
      <c r="F2677">
        <f>HLOOKUP("Prøve",data!$A$1:$AT$8036,A2677,FALSE)</f>
        <v>0</v>
      </c>
      <c r="G2677">
        <f>HLOOKUP("ScKode",data!$A$1:$AT$8036,A2677,FALSE)</f>
        <v>0</v>
      </c>
      <c r="H2677">
        <f>HLOOKUP("StofParameter",data!$A$1:$AT$8036,A2677,FALSE)</f>
        <v>0</v>
      </c>
      <c r="I2677">
        <f>HLOOKUP("Dato",data!$A$1:$AT$8036,A2677,FALSE)</f>
        <v>0</v>
      </c>
      <c r="J2677">
        <f>HLOOKUP("Resultat-attribut",data!$A$1:$AT$8036,A2677,FALSE)</f>
        <v>0</v>
      </c>
      <c r="K2677">
        <f>HLOOKUP("Resultat",data!$A$1:$AT$8036,A2677,FALSE)</f>
        <v>0</v>
      </c>
      <c r="L2677">
        <f>HLOOKUP("Enhed",data!$A$1:$AT$8036,A2677,FALSE)</f>
        <v>0</v>
      </c>
    </row>
    <row r="2678" spans="1:12" x14ac:dyDescent="0.2">
      <c r="A2678">
        <v>2677</v>
      </c>
      <c r="B2678">
        <f>HLOOKUP("Referencer",data!$A$1:$AT$8036,A2678,FALSE)</f>
        <v>0</v>
      </c>
      <c r="C2678">
        <f>HLOOKUP("Stedtekst",data!$A$1:$AT$8036,A2678,FALSE)</f>
        <v>0</v>
      </c>
      <c r="D2678">
        <f>HLOOKUP("Målested navn",data!$A$1:$AT$8036,A2678,FALSE)</f>
        <v>0</v>
      </c>
      <c r="E2678">
        <f>HLOOKUP("Prøvetagning",data!$A$1:$AT$8036,A2678,FALSE)</f>
        <v>0</v>
      </c>
      <c r="F2678">
        <f>HLOOKUP("Prøve",data!$A$1:$AT$8036,A2678,FALSE)</f>
        <v>0</v>
      </c>
      <c r="G2678">
        <f>HLOOKUP("ScKode",data!$A$1:$AT$8036,A2678,FALSE)</f>
        <v>0</v>
      </c>
      <c r="H2678">
        <f>HLOOKUP("StofParameter",data!$A$1:$AT$8036,A2678,FALSE)</f>
        <v>0</v>
      </c>
      <c r="I2678">
        <f>HLOOKUP("Dato",data!$A$1:$AT$8036,A2678,FALSE)</f>
        <v>0</v>
      </c>
      <c r="J2678">
        <f>HLOOKUP("Resultat-attribut",data!$A$1:$AT$8036,A2678,FALSE)</f>
        <v>0</v>
      </c>
      <c r="K2678">
        <f>HLOOKUP("Resultat",data!$A$1:$AT$8036,A2678,FALSE)</f>
        <v>0</v>
      </c>
      <c r="L2678">
        <f>HLOOKUP("Enhed",data!$A$1:$AT$8036,A2678,FALSE)</f>
        <v>0</v>
      </c>
    </row>
    <row r="2679" spans="1:12" x14ac:dyDescent="0.2">
      <c r="A2679">
        <v>2678</v>
      </c>
      <c r="B2679">
        <f>HLOOKUP("Referencer",data!$A$1:$AT$8036,A2679,FALSE)</f>
        <v>0</v>
      </c>
      <c r="C2679">
        <f>HLOOKUP("Stedtekst",data!$A$1:$AT$8036,A2679,FALSE)</f>
        <v>0</v>
      </c>
      <c r="D2679">
        <f>HLOOKUP("Målested navn",data!$A$1:$AT$8036,A2679,FALSE)</f>
        <v>0</v>
      </c>
      <c r="E2679">
        <f>HLOOKUP("Prøvetagning",data!$A$1:$AT$8036,A2679,FALSE)</f>
        <v>0</v>
      </c>
      <c r="F2679">
        <f>HLOOKUP("Prøve",data!$A$1:$AT$8036,A2679,FALSE)</f>
        <v>0</v>
      </c>
      <c r="G2679">
        <f>HLOOKUP("ScKode",data!$A$1:$AT$8036,A2679,FALSE)</f>
        <v>0</v>
      </c>
      <c r="H2679">
        <f>HLOOKUP("StofParameter",data!$A$1:$AT$8036,A2679,FALSE)</f>
        <v>0</v>
      </c>
      <c r="I2679">
        <f>HLOOKUP("Dato",data!$A$1:$AT$8036,A2679,FALSE)</f>
        <v>0</v>
      </c>
      <c r="J2679">
        <f>HLOOKUP("Resultat-attribut",data!$A$1:$AT$8036,A2679,FALSE)</f>
        <v>0</v>
      </c>
      <c r="K2679">
        <f>HLOOKUP("Resultat",data!$A$1:$AT$8036,A2679,FALSE)</f>
        <v>0</v>
      </c>
      <c r="L2679">
        <f>HLOOKUP("Enhed",data!$A$1:$AT$8036,A2679,FALSE)</f>
        <v>0</v>
      </c>
    </row>
    <row r="2680" spans="1:12" x14ac:dyDescent="0.2">
      <c r="A2680">
        <v>2679</v>
      </c>
      <c r="B2680">
        <f>HLOOKUP("Referencer",data!$A$1:$AT$8036,A2680,FALSE)</f>
        <v>0</v>
      </c>
      <c r="C2680">
        <f>HLOOKUP("Stedtekst",data!$A$1:$AT$8036,A2680,FALSE)</f>
        <v>0</v>
      </c>
      <c r="D2680">
        <f>HLOOKUP("Målested navn",data!$A$1:$AT$8036,A2680,FALSE)</f>
        <v>0</v>
      </c>
      <c r="E2680">
        <f>HLOOKUP("Prøvetagning",data!$A$1:$AT$8036,A2680,FALSE)</f>
        <v>0</v>
      </c>
      <c r="F2680">
        <f>HLOOKUP("Prøve",data!$A$1:$AT$8036,A2680,FALSE)</f>
        <v>0</v>
      </c>
      <c r="G2680">
        <f>HLOOKUP("ScKode",data!$A$1:$AT$8036,A2680,FALSE)</f>
        <v>0</v>
      </c>
      <c r="H2680">
        <f>HLOOKUP("StofParameter",data!$A$1:$AT$8036,A2680,FALSE)</f>
        <v>0</v>
      </c>
      <c r="I2680">
        <f>HLOOKUP("Dato",data!$A$1:$AT$8036,A2680,FALSE)</f>
        <v>0</v>
      </c>
      <c r="J2680">
        <f>HLOOKUP("Resultat-attribut",data!$A$1:$AT$8036,A2680,FALSE)</f>
        <v>0</v>
      </c>
      <c r="K2680">
        <f>HLOOKUP("Resultat",data!$A$1:$AT$8036,A2680,FALSE)</f>
        <v>0</v>
      </c>
      <c r="L2680">
        <f>HLOOKUP("Enhed",data!$A$1:$AT$8036,A2680,FALSE)</f>
        <v>0</v>
      </c>
    </row>
    <row r="2681" spans="1:12" x14ac:dyDescent="0.2">
      <c r="A2681">
        <v>2680</v>
      </c>
      <c r="B2681">
        <f>HLOOKUP("Referencer",data!$A$1:$AT$8036,A2681,FALSE)</f>
        <v>0</v>
      </c>
      <c r="C2681">
        <f>HLOOKUP("Stedtekst",data!$A$1:$AT$8036,A2681,FALSE)</f>
        <v>0</v>
      </c>
      <c r="D2681">
        <f>HLOOKUP("Målested navn",data!$A$1:$AT$8036,A2681,FALSE)</f>
        <v>0</v>
      </c>
      <c r="E2681">
        <f>HLOOKUP("Prøvetagning",data!$A$1:$AT$8036,A2681,FALSE)</f>
        <v>0</v>
      </c>
      <c r="F2681">
        <f>HLOOKUP("Prøve",data!$A$1:$AT$8036,A2681,FALSE)</f>
        <v>0</v>
      </c>
      <c r="G2681">
        <f>HLOOKUP("ScKode",data!$A$1:$AT$8036,A2681,FALSE)</f>
        <v>0</v>
      </c>
      <c r="H2681">
        <f>HLOOKUP("StofParameter",data!$A$1:$AT$8036,A2681,FALSE)</f>
        <v>0</v>
      </c>
      <c r="I2681">
        <f>HLOOKUP("Dato",data!$A$1:$AT$8036,A2681,FALSE)</f>
        <v>0</v>
      </c>
      <c r="J2681">
        <f>HLOOKUP("Resultat-attribut",data!$A$1:$AT$8036,A2681,FALSE)</f>
        <v>0</v>
      </c>
      <c r="K2681">
        <f>HLOOKUP("Resultat",data!$A$1:$AT$8036,A2681,FALSE)</f>
        <v>0</v>
      </c>
      <c r="L2681">
        <f>HLOOKUP("Enhed",data!$A$1:$AT$8036,A2681,FALSE)</f>
        <v>0</v>
      </c>
    </row>
    <row r="2682" spans="1:12" x14ac:dyDescent="0.2">
      <c r="A2682">
        <v>2681</v>
      </c>
      <c r="B2682">
        <f>HLOOKUP("Referencer",data!$A$1:$AT$8036,A2682,FALSE)</f>
        <v>0</v>
      </c>
      <c r="C2682">
        <f>HLOOKUP("Stedtekst",data!$A$1:$AT$8036,A2682,FALSE)</f>
        <v>0</v>
      </c>
      <c r="D2682">
        <f>HLOOKUP("Målested navn",data!$A$1:$AT$8036,A2682,FALSE)</f>
        <v>0</v>
      </c>
      <c r="E2682">
        <f>HLOOKUP("Prøvetagning",data!$A$1:$AT$8036,A2682,FALSE)</f>
        <v>0</v>
      </c>
      <c r="F2682">
        <f>HLOOKUP("Prøve",data!$A$1:$AT$8036,A2682,FALSE)</f>
        <v>0</v>
      </c>
      <c r="G2682">
        <f>HLOOKUP("ScKode",data!$A$1:$AT$8036,A2682,FALSE)</f>
        <v>0</v>
      </c>
      <c r="H2682">
        <f>HLOOKUP("StofParameter",data!$A$1:$AT$8036,A2682,FALSE)</f>
        <v>0</v>
      </c>
      <c r="I2682">
        <f>HLOOKUP("Dato",data!$A$1:$AT$8036,A2682,FALSE)</f>
        <v>0</v>
      </c>
      <c r="J2682">
        <f>HLOOKUP("Resultat-attribut",data!$A$1:$AT$8036,A2682,FALSE)</f>
        <v>0</v>
      </c>
      <c r="K2682">
        <f>HLOOKUP("Resultat",data!$A$1:$AT$8036,A2682,FALSE)</f>
        <v>0</v>
      </c>
      <c r="L2682">
        <f>HLOOKUP("Enhed",data!$A$1:$AT$8036,A2682,FALSE)</f>
        <v>0</v>
      </c>
    </row>
    <row r="2683" spans="1:12" x14ac:dyDescent="0.2">
      <c r="A2683">
        <v>2682</v>
      </c>
      <c r="B2683">
        <f>HLOOKUP("Referencer",data!$A$1:$AT$8036,A2683,FALSE)</f>
        <v>0</v>
      </c>
      <c r="C2683">
        <f>HLOOKUP("Stedtekst",data!$A$1:$AT$8036,A2683,FALSE)</f>
        <v>0</v>
      </c>
      <c r="D2683">
        <f>HLOOKUP("Målested navn",data!$A$1:$AT$8036,A2683,FALSE)</f>
        <v>0</v>
      </c>
      <c r="E2683">
        <f>HLOOKUP("Prøvetagning",data!$A$1:$AT$8036,A2683,FALSE)</f>
        <v>0</v>
      </c>
      <c r="F2683">
        <f>HLOOKUP("Prøve",data!$A$1:$AT$8036,A2683,FALSE)</f>
        <v>0</v>
      </c>
      <c r="G2683">
        <f>HLOOKUP("ScKode",data!$A$1:$AT$8036,A2683,FALSE)</f>
        <v>0</v>
      </c>
      <c r="H2683">
        <f>HLOOKUP("StofParameter",data!$A$1:$AT$8036,A2683,FALSE)</f>
        <v>0</v>
      </c>
      <c r="I2683">
        <f>HLOOKUP("Dato",data!$A$1:$AT$8036,A2683,FALSE)</f>
        <v>0</v>
      </c>
      <c r="J2683">
        <f>HLOOKUP("Resultat-attribut",data!$A$1:$AT$8036,A2683,FALSE)</f>
        <v>0</v>
      </c>
      <c r="K2683">
        <f>HLOOKUP("Resultat",data!$A$1:$AT$8036,A2683,FALSE)</f>
        <v>0</v>
      </c>
      <c r="L2683">
        <f>HLOOKUP("Enhed",data!$A$1:$AT$8036,A2683,FALSE)</f>
        <v>0</v>
      </c>
    </row>
    <row r="2684" spans="1:12" x14ac:dyDescent="0.2">
      <c r="A2684">
        <v>2683</v>
      </c>
      <c r="B2684">
        <f>HLOOKUP("Referencer",data!$A$1:$AT$8036,A2684,FALSE)</f>
        <v>0</v>
      </c>
      <c r="C2684">
        <f>HLOOKUP("Stedtekst",data!$A$1:$AT$8036,A2684,FALSE)</f>
        <v>0</v>
      </c>
      <c r="D2684">
        <f>HLOOKUP("Målested navn",data!$A$1:$AT$8036,A2684,FALSE)</f>
        <v>0</v>
      </c>
      <c r="E2684">
        <f>HLOOKUP("Prøvetagning",data!$A$1:$AT$8036,A2684,FALSE)</f>
        <v>0</v>
      </c>
      <c r="F2684">
        <f>HLOOKUP("Prøve",data!$A$1:$AT$8036,A2684,FALSE)</f>
        <v>0</v>
      </c>
      <c r="G2684">
        <f>HLOOKUP("ScKode",data!$A$1:$AT$8036,A2684,FALSE)</f>
        <v>0</v>
      </c>
      <c r="H2684">
        <f>HLOOKUP("StofParameter",data!$A$1:$AT$8036,A2684,FALSE)</f>
        <v>0</v>
      </c>
      <c r="I2684">
        <f>HLOOKUP("Dato",data!$A$1:$AT$8036,A2684,FALSE)</f>
        <v>0</v>
      </c>
      <c r="J2684">
        <f>HLOOKUP("Resultat-attribut",data!$A$1:$AT$8036,A2684,FALSE)</f>
        <v>0</v>
      </c>
      <c r="K2684">
        <f>HLOOKUP("Resultat",data!$A$1:$AT$8036,A2684,FALSE)</f>
        <v>0</v>
      </c>
      <c r="L2684">
        <f>HLOOKUP("Enhed",data!$A$1:$AT$8036,A2684,FALSE)</f>
        <v>0</v>
      </c>
    </row>
    <row r="2685" spans="1:12" x14ac:dyDescent="0.2">
      <c r="A2685">
        <v>2684</v>
      </c>
      <c r="B2685">
        <f>HLOOKUP("Referencer",data!$A$1:$AT$8036,A2685,FALSE)</f>
        <v>0</v>
      </c>
      <c r="C2685">
        <f>HLOOKUP("Stedtekst",data!$A$1:$AT$8036,A2685,FALSE)</f>
        <v>0</v>
      </c>
      <c r="D2685">
        <f>HLOOKUP("Målested navn",data!$A$1:$AT$8036,A2685,FALSE)</f>
        <v>0</v>
      </c>
      <c r="E2685">
        <f>HLOOKUP("Prøvetagning",data!$A$1:$AT$8036,A2685,FALSE)</f>
        <v>0</v>
      </c>
      <c r="F2685">
        <f>HLOOKUP("Prøve",data!$A$1:$AT$8036,A2685,FALSE)</f>
        <v>0</v>
      </c>
      <c r="G2685">
        <f>HLOOKUP("ScKode",data!$A$1:$AT$8036,A2685,FALSE)</f>
        <v>0</v>
      </c>
      <c r="H2685">
        <f>HLOOKUP("StofParameter",data!$A$1:$AT$8036,A2685,FALSE)</f>
        <v>0</v>
      </c>
      <c r="I2685">
        <f>HLOOKUP("Dato",data!$A$1:$AT$8036,A2685,FALSE)</f>
        <v>0</v>
      </c>
      <c r="J2685">
        <f>HLOOKUP("Resultat-attribut",data!$A$1:$AT$8036,A2685,FALSE)</f>
        <v>0</v>
      </c>
      <c r="K2685">
        <f>HLOOKUP("Resultat",data!$A$1:$AT$8036,A2685,FALSE)</f>
        <v>0</v>
      </c>
      <c r="L2685">
        <f>HLOOKUP("Enhed",data!$A$1:$AT$8036,A2685,FALSE)</f>
        <v>0</v>
      </c>
    </row>
    <row r="2686" spans="1:12" x14ac:dyDescent="0.2">
      <c r="A2686">
        <v>2685</v>
      </c>
      <c r="B2686">
        <f>HLOOKUP("Referencer",data!$A$1:$AT$8036,A2686,FALSE)</f>
        <v>0</v>
      </c>
      <c r="C2686">
        <f>HLOOKUP("Stedtekst",data!$A$1:$AT$8036,A2686,FALSE)</f>
        <v>0</v>
      </c>
      <c r="D2686">
        <f>HLOOKUP("Målested navn",data!$A$1:$AT$8036,A2686,FALSE)</f>
        <v>0</v>
      </c>
      <c r="E2686">
        <f>HLOOKUP("Prøvetagning",data!$A$1:$AT$8036,A2686,FALSE)</f>
        <v>0</v>
      </c>
      <c r="F2686">
        <f>HLOOKUP("Prøve",data!$A$1:$AT$8036,A2686,FALSE)</f>
        <v>0</v>
      </c>
      <c r="G2686">
        <f>HLOOKUP("ScKode",data!$A$1:$AT$8036,A2686,FALSE)</f>
        <v>0</v>
      </c>
      <c r="H2686">
        <f>HLOOKUP("StofParameter",data!$A$1:$AT$8036,A2686,FALSE)</f>
        <v>0</v>
      </c>
      <c r="I2686">
        <f>HLOOKUP("Dato",data!$A$1:$AT$8036,A2686,FALSE)</f>
        <v>0</v>
      </c>
      <c r="J2686">
        <f>HLOOKUP("Resultat-attribut",data!$A$1:$AT$8036,A2686,FALSE)</f>
        <v>0</v>
      </c>
      <c r="K2686">
        <f>HLOOKUP("Resultat",data!$A$1:$AT$8036,A2686,FALSE)</f>
        <v>0</v>
      </c>
      <c r="L2686">
        <f>HLOOKUP("Enhed",data!$A$1:$AT$8036,A2686,FALSE)</f>
        <v>0</v>
      </c>
    </row>
    <row r="2687" spans="1:12" x14ac:dyDescent="0.2">
      <c r="A2687">
        <v>2686</v>
      </c>
      <c r="B2687">
        <f>HLOOKUP("Referencer",data!$A$1:$AT$8036,A2687,FALSE)</f>
        <v>0</v>
      </c>
      <c r="C2687">
        <f>HLOOKUP("Stedtekst",data!$A$1:$AT$8036,A2687,FALSE)</f>
        <v>0</v>
      </c>
      <c r="D2687">
        <f>HLOOKUP("Målested navn",data!$A$1:$AT$8036,A2687,FALSE)</f>
        <v>0</v>
      </c>
      <c r="E2687">
        <f>HLOOKUP("Prøvetagning",data!$A$1:$AT$8036,A2687,FALSE)</f>
        <v>0</v>
      </c>
      <c r="F2687">
        <f>HLOOKUP("Prøve",data!$A$1:$AT$8036,A2687,FALSE)</f>
        <v>0</v>
      </c>
      <c r="G2687">
        <f>HLOOKUP("ScKode",data!$A$1:$AT$8036,A2687,FALSE)</f>
        <v>0</v>
      </c>
      <c r="H2687">
        <f>HLOOKUP("StofParameter",data!$A$1:$AT$8036,A2687,FALSE)</f>
        <v>0</v>
      </c>
      <c r="I2687">
        <f>HLOOKUP("Dato",data!$A$1:$AT$8036,A2687,FALSE)</f>
        <v>0</v>
      </c>
      <c r="J2687">
        <f>HLOOKUP("Resultat-attribut",data!$A$1:$AT$8036,A2687,FALSE)</f>
        <v>0</v>
      </c>
      <c r="K2687">
        <f>HLOOKUP("Resultat",data!$A$1:$AT$8036,A2687,FALSE)</f>
        <v>0</v>
      </c>
      <c r="L2687">
        <f>HLOOKUP("Enhed",data!$A$1:$AT$8036,A2687,FALSE)</f>
        <v>0</v>
      </c>
    </row>
    <row r="2688" spans="1:12" x14ac:dyDescent="0.2">
      <c r="A2688">
        <v>2687</v>
      </c>
      <c r="B2688">
        <f>HLOOKUP("Referencer",data!$A$1:$AT$8036,A2688,FALSE)</f>
        <v>0</v>
      </c>
      <c r="C2688">
        <f>HLOOKUP("Stedtekst",data!$A$1:$AT$8036,A2688,FALSE)</f>
        <v>0</v>
      </c>
      <c r="D2688">
        <f>HLOOKUP("Målested navn",data!$A$1:$AT$8036,A2688,FALSE)</f>
        <v>0</v>
      </c>
      <c r="E2688">
        <f>HLOOKUP("Prøvetagning",data!$A$1:$AT$8036,A2688,FALSE)</f>
        <v>0</v>
      </c>
      <c r="F2688">
        <f>HLOOKUP("Prøve",data!$A$1:$AT$8036,A2688,FALSE)</f>
        <v>0</v>
      </c>
      <c r="G2688">
        <f>HLOOKUP("ScKode",data!$A$1:$AT$8036,A2688,FALSE)</f>
        <v>0</v>
      </c>
      <c r="H2688">
        <f>HLOOKUP("StofParameter",data!$A$1:$AT$8036,A2688,FALSE)</f>
        <v>0</v>
      </c>
      <c r="I2688">
        <f>HLOOKUP("Dato",data!$A$1:$AT$8036,A2688,FALSE)</f>
        <v>0</v>
      </c>
      <c r="J2688">
        <f>HLOOKUP("Resultat-attribut",data!$A$1:$AT$8036,A2688,FALSE)</f>
        <v>0</v>
      </c>
      <c r="K2688">
        <f>HLOOKUP("Resultat",data!$A$1:$AT$8036,A2688,FALSE)</f>
        <v>0</v>
      </c>
      <c r="L2688">
        <f>HLOOKUP("Enhed",data!$A$1:$AT$8036,A2688,FALSE)</f>
        <v>0</v>
      </c>
    </row>
    <row r="2689" spans="1:12" x14ac:dyDescent="0.2">
      <c r="A2689">
        <v>2688</v>
      </c>
      <c r="B2689">
        <f>HLOOKUP("Referencer",data!$A$1:$AT$8036,A2689,FALSE)</f>
        <v>0</v>
      </c>
      <c r="C2689">
        <f>HLOOKUP("Stedtekst",data!$A$1:$AT$8036,A2689,FALSE)</f>
        <v>0</v>
      </c>
      <c r="D2689">
        <f>HLOOKUP("Målested navn",data!$A$1:$AT$8036,A2689,FALSE)</f>
        <v>0</v>
      </c>
      <c r="E2689">
        <f>HLOOKUP("Prøvetagning",data!$A$1:$AT$8036,A2689,FALSE)</f>
        <v>0</v>
      </c>
      <c r="F2689">
        <f>HLOOKUP("Prøve",data!$A$1:$AT$8036,A2689,FALSE)</f>
        <v>0</v>
      </c>
      <c r="G2689">
        <f>HLOOKUP("ScKode",data!$A$1:$AT$8036,A2689,FALSE)</f>
        <v>0</v>
      </c>
      <c r="H2689">
        <f>HLOOKUP("StofParameter",data!$A$1:$AT$8036,A2689,FALSE)</f>
        <v>0</v>
      </c>
      <c r="I2689">
        <f>HLOOKUP("Dato",data!$A$1:$AT$8036,A2689,FALSE)</f>
        <v>0</v>
      </c>
      <c r="J2689">
        <f>HLOOKUP("Resultat-attribut",data!$A$1:$AT$8036,A2689,FALSE)</f>
        <v>0</v>
      </c>
      <c r="K2689">
        <f>HLOOKUP("Resultat",data!$A$1:$AT$8036,A2689,FALSE)</f>
        <v>0</v>
      </c>
      <c r="L2689">
        <f>HLOOKUP("Enhed",data!$A$1:$AT$8036,A2689,FALSE)</f>
        <v>0</v>
      </c>
    </row>
    <row r="2690" spans="1:12" x14ac:dyDescent="0.2">
      <c r="A2690">
        <v>2689</v>
      </c>
      <c r="B2690">
        <f>HLOOKUP("Referencer",data!$A$1:$AT$8036,A2690,FALSE)</f>
        <v>0</v>
      </c>
      <c r="C2690">
        <f>HLOOKUP("Stedtekst",data!$A$1:$AT$8036,A2690,FALSE)</f>
        <v>0</v>
      </c>
      <c r="D2690">
        <f>HLOOKUP("Målested navn",data!$A$1:$AT$8036,A2690,FALSE)</f>
        <v>0</v>
      </c>
      <c r="E2690">
        <f>HLOOKUP("Prøvetagning",data!$A$1:$AT$8036,A2690,FALSE)</f>
        <v>0</v>
      </c>
      <c r="F2690">
        <f>HLOOKUP("Prøve",data!$A$1:$AT$8036,A2690,FALSE)</f>
        <v>0</v>
      </c>
      <c r="G2690">
        <f>HLOOKUP("ScKode",data!$A$1:$AT$8036,A2690,FALSE)</f>
        <v>0</v>
      </c>
      <c r="H2690">
        <f>HLOOKUP("StofParameter",data!$A$1:$AT$8036,A2690,FALSE)</f>
        <v>0</v>
      </c>
      <c r="I2690">
        <f>HLOOKUP("Dato",data!$A$1:$AT$8036,A2690,FALSE)</f>
        <v>0</v>
      </c>
      <c r="J2690">
        <f>HLOOKUP("Resultat-attribut",data!$A$1:$AT$8036,A2690,FALSE)</f>
        <v>0</v>
      </c>
      <c r="K2690">
        <f>HLOOKUP("Resultat",data!$A$1:$AT$8036,A2690,FALSE)</f>
        <v>0</v>
      </c>
      <c r="L2690">
        <f>HLOOKUP("Enhed",data!$A$1:$AT$8036,A2690,FALSE)</f>
        <v>0</v>
      </c>
    </row>
    <row r="2691" spans="1:12" x14ac:dyDescent="0.2">
      <c r="A2691">
        <v>2690</v>
      </c>
      <c r="B2691">
        <f>HLOOKUP("Referencer",data!$A$1:$AT$8036,A2691,FALSE)</f>
        <v>0</v>
      </c>
      <c r="C2691">
        <f>HLOOKUP("Stedtekst",data!$A$1:$AT$8036,A2691,FALSE)</f>
        <v>0</v>
      </c>
      <c r="D2691">
        <f>HLOOKUP("Målested navn",data!$A$1:$AT$8036,A2691,FALSE)</f>
        <v>0</v>
      </c>
      <c r="E2691">
        <f>HLOOKUP("Prøvetagning",data!$A$1:$AT$8036,A2691,FALSE)</f>
        <v>0</v>
      </c>
      <c r="F2691">
        <f>HLOOKUP("Prøve",data!$A$1:$AT$8036,A2691,FALSE)</f>
        <v>0</v>
      </c>
      <c r="G2691">
        <f>HLOOKUP("ScKode",data!$A$1:$AT$8036,A2691,FALSE)</f>
        <v>0</v>
      </c>
      <c r="H2691">
        <f>HLOOKUP("StofParameter",data!$A$1:$AT$8036,A2691,FALSE)</f>
        <v>0</v>
      </c>
      <c r="I2691">
        <f>HLOOKUP("Dato",data!$A$1:$AT$8036,A2691,FALSE)</f>
        <v>0</v>
      </c>
      <c r="J2691">
        <f>HLOOKUP("Resultat-attribut",data!$A$1:$AT$8036,A2691,FALSE)</f>
        <v>0</v>
      </c>
      <c r="K2691">
        <f>HLOOKUP("Resultat",data!$A$1:$AT$8036,A2691,FALSE)</f>
        <v>0</v>
      </c>
      <c r="L2691">
        <f>HLOOKUP("Enhed",data!$A$1:$AT$8036,A2691,FALSE)</f>
        <v>0</v>
      </c>
    </row>
    <row r="2692" spans="1:12" x14ac:dyDescent="0.2">
      <c r="A2692">
        <v>2691</v>
      </c>
      <c r="B2692">
        <f>HLOOKUP("Referencer",data!$A$1:$AT$8036,A2692,FALSE)</f>
        <v>0</v>
      </c>
      <c r="C2692">
        <f>HLOOKUP("Stedtekst",data!$A$1:$AT$8036,A2692,FALSE)</f>
        <v>0</v>
      </c>
      <c r="D2692">
        <f>HLOOKUP("Målested navn",data!$A$1:$AT$8036,A2692,FALSE)</f>
        <v>0</v>
      </c>
      <c r="E2692">
        <f>HLOOKUP("Prøvetagning",data!$A$1:$AT$8036,A2692,FALSE)</f>
        <v>0</v>
      </c>
      <c r="F2692">
        <f>HLOOKUP("Prøve",data!$A$1:$AT$8036,A2692,FALSE)</f>
        <v>0</v>
      </c>
      <c r="G2692">
        <f>HLOOKUP("ScKode",data!$A$1:$AT$8036,A2692,FALSE)</f>
        <v>0</v>
      </c>
      <c r="H2692">
        <f>HLOOKUP("StofParameter",data!$A$1:$AT$8036,A2692,FALSE)</f>
        <v>0</v>
      </c>
      <c r="I2692">
        <f>HLOOKUP("Dato",data!$A$1:$AT$8036,A2692,FALSE)</f>
        <v>0</v>
      </c>
      <c r="J2692">
        <f>HLOOKUP("Resultat-attribut",data!$A$1:$AT$8036,A2692,FALSE)</f>
        <v>0</v>
      </c>
      <c r="K2692">
        <f>HLOOKUP("Resultat",data!$A$1:$AT$8036,A2692,FALSE)</f>
        <v>0</v>
      </c>
      <c r="L2692">
        <f>HLOOKUP("Enhed",data!$A$1:$AT$8036,A2692,FALSE)</f>
        <v>0</v>
      </c>
    </row>
    <row r="2693" spans="1:12" x14ac:dyDescent="0.2">
      <c r="A2693">
        <v>2692</v>
      </c>
      <c r="B2693">
        <f>HLOOKUP("Referencer",data!$A$1:$AT$8036,A2693,FALSE)</f>
        <v>0</v>
      </c>
      <c r="C2693">
        <f>HLOOKUP("Stedtekst",data!$A$1:$AT$8036,A2693,FALSE)</f>
        <v>0</v>
      </c>
      <c r="D2693">
        <f>HLOOKUP("Målested navn",data!$A$1:$AT$8036,A2693,FALSE)</f>
        <v>0</v>
      </c>
      <c r="E2693">
        <f>HLOOKUP("Prøvetagning",data!$A$1:$AT$8036,A2693,FALSE)</f>
        <v>0</v>
      </c>
      <c r="F2693">
        <f>HLOOKUP("Prøve",data!$A$1:$AT$8036,A2693,FALSE)</f>
        <v>0</v>
      </c>
      <c r="G2693">
        <f>HLOOKUP("ScKode",data!$A$1:$AT$8036,A2693,FALSE)</f>
        <v>0</v>
      </c>
      <c r="H2693">
        <f>HLOOKUP("StofParameter",data!$A$1:$AT$8036,A2693,FALSE)</f>
        <v>0</v>
      </c>
      <c r="I2693">
        <f>HLOOKUP("Dato",data!$A$1:$AT$8036,A2693,FALSE)</f>
        <v>0</v>
      </c>
      <c r="J2693">
        <f>HLOOKUP("Resultat-attribut",data!$A$1:$AT$8036,A2693,FALSE)</f>
        <v>0</v>
      </c>
      <c r="K2693">
        <f>HLOOKUP("Resultat",data!$A$1:$AT$8036,A2693,FALSE)</f>
        <v>0</v>
      </c>
      <c r="L2693">
        <f>HLOOKUP("Enhed",data!$A$1:$AT$8036,A2693,FALSE)</f>
        <v>0</v>
      </c>
    </row>
    <row r="2694" spans="1:12" x14ac:dyDescent="0.2">
      <c r="A2694">
        <v>2693</v>
      </c>
      <c r="B2694">
        <f>HLOOKUP("Referencer",data!$A$1:$AT$8036,A2694,FALSE)</f>
        <v>0</v>
      </c>
      <c r="C2694">
        <f>HLOOKUP("Stedtekst",data!$A$1:$AT$8036,A2694,FALSE)</f>
        <v>0</v>
      </c>
      <c r="D2694">
        <f>HLOOKUP("Målested navn",data!$A$1:$AT$8036,A2694,FALSE)</f>
        <v>0</v>
      </c>
      <c r="E2694">
        <f>HLOOKUP("Prøvetagning",data!$A$1:$AT$8036,A2694,FALSE)</f>
        <v>0</v>
      </c>
      <c r="F2694">
        <f>HLOOKUP("Prøve",data!$A$1:$AT$8036,A2694,FALSE)</f>
        <v>0</v>
      </c>
      <c r="G2694">
        <f>HLOOKUP("ScKode",data!$A$1:$AT$8036,A2694,FALSE)</f>
        <v>0</v>
      </c>
      <c r="H2694">
        <f>HLOOKUP("StofParameter",data!$A$1:$AT$8036,A2694,FALSE)</f>
        <v>0</v>
      </c>
      <c r="I2694">
        <f>HLOOKUP("Dato",data!$A$1:$AT$8036,A2694,FALSE)</f>
        <v>0</v>
      </c>
      <c r="J2694">
        <f>HLOOKUP("Resultat-attribut",data!$A$1:$AT$8036,A2694,FALSE)</f>
        <v>0</v>
      </c>
      <c r="K2694">
        <f>HLOOKUP("Resultat",data!$A$1:$AT$8036,A2694,FALSE)</f>
        <v>0</v>
      </c>
      <c r="L2694">
        <f>HLOOKUP("Enhed",data!$A$1:$AT$8036,A2694,FALSE)</f>
        <v>0</v>
      </c>
    </row>
    <row r="2695" spans="1:12" x14ac:dyDescent="0.2">
      <c r="A2695">
        <v>2694</v>
      </c>
      <c r="B2695">
        <f>HLOOKUP("Referencer",data!$A$1:$AT$8036,A2695,FALSE)</f>
        <v>0</v>
      </c>
      <c r="C2695">
        <f>HLOOKUP("Stedtekst",data!$A$1:$AT$8036,A2695,FALSE)</f>
        <v>0</v>
      </c>
      <c r="D2695">
        <f>HLOOKUP("Målested navn",data!$A$1:$AT$8036,A2695,FALSE)</f>
        <v>0</v>
      </c>
      <c r="E2695">
        <f>HLOOKUP("Prøvetagning",data!$A$1:$AT$8036,A2695,FALSE)</f>
        <v>0</v>
      </c>
      <c r="F2695">
        <f>HLOOKUP("Prøve",data!$A$1:$AT$8036,A2695,FALSE)</f>
        <v>0</v>
      </c>
      <c r="G2695">
        <f>HLOOKUP("ScKode",data!$A$1:$AT$8036,A2695,FALSE)</f>
        <v>0</v>
      </c>
      <c r="H2695">
        <f>HLOOKUP("StofParameter",data!$A$1:$AT$8036,A2695,FALSE)</f>
        <v>0</v>
      </c>
      <c r="I2695">
        <f>HLOOKUP("Dato",data!$A$1:$AT$8036,A2695,FALSE)</f>
        <v>0</v>
      </c>
      <c r="J2695">
        <f>HLOOKUP("Resultat-attribut",data!$A$1:$AT$8036,A2695,FALSE)</f>
        <v>0</v>
      </c>
      <c r="K2695">
        <f>HLOOKUP("Resultat",data!$A$1:$AT$8036,A2695,FALSE)</f>
        <v>0</v>
      </c>
      <c r="L2695">
        <f>HLOOKUP("Enhed",data!$A$1:$AT$8036,A2695,FALSE)</f>
        <v>0</v>
      </c>
    </row>
    <row r="2696" spans="1:12" x14ac:dyDescent="0.2">
      <c r="A2696">
        <v>2695</v>
      </c>
      <c r="B2696">
        <f>HLOOKUP("Referencer",data!$A$1:$AT$8036,A2696,FALSE)</f>
        <v>0</v>
      </c>
      <c r="C2696">
        <f>HLOOKUP("Stedtekst",data!$A$1:$AT$8036,A2696,FALSE)</f>
        <v>0</v>
      </c>
      <c r="D2696">
        <f>HLOOKUP("Målested navn",data!$A$1:$AT$8036,A2696,FALSE)</f>
        <v>0</v>
      </c>
      <c r="E2696">
        <f>HLOOKUP("Prøvetagning",data!$A$1:$AT$8036,A2696,FALSE)</f>
        <v>0</v>
      </c>
      <c r="F2696">
        <f>HLOOKUP("Prøve",data!$A$1:$AT$8036,A2696,FALSE)</f>
        <v>0</v>
      </c>
      <c r="G2696">
        <f>HLOOKUP("ScKode",data!$A$1:$AT$8036,A2696,FALSE)</f>
        <v>0</v>
      </c>
      <c r="H2696">
        <f>HLOOKUP("StofParameter",data!$A$1:$AT$8036,A2696,FALSE)</f>
        <v>0</v>
      </c>
      <c r="I2696">
        <f>HLOOKUP("Dato",data!$A$1:$AT$8036,A2696,FALSE)</f>
        <v>0</v>
      </c>
      <c r="J2696">
        <f>HLOOKUP("Resultat-attribut",data!$A$1:$AT$8036,A2696,FALSE)</f>
        <v>0</v>
      </c>
      <c r="K2696">
        <f>HLOOKUP("Resultat",data!$A$1:$AT$8036,A2696,FALSE)</f>
        <v>0</v>
      </c>
      <c r="L2696">
        <f>HLOOKUP("Enhed",data!$A$1:$AT$8036,A2696,FALSE)</f>
        <v>0</v>
      </c>
    </row>
    <row r="2697" spans="1:12" x14ac:dyDescent="0.2">
      <c r="A2697">
        <v>2696</v>
      </c>
      <c r="B2697">
        <f>HLOOKUP("Referencer",data!$A$1:$AT$8036,A2697,FALSE)</f>
        <v>0</v>
      </c>
      <c r="C2697">
        <f>HLOOKUP("Stedtekst",data!$A$1:$AT$8036,A2697,FALSE)</f>
        <v>0</v>
      </c>
      <c r="D2697">
        <f>HLOOKUP("Målested navn",data!$A$1:$AT$8036,A2697,FALSE)</f>
        <v>0</v>
      </c>
      <c r="E2697">
        <f>HLOOKUP("Prøvetagning",data!$A$1:$AT$8036,A2697,FALSE)</f>
        <v>0</v>
      </c>
      <c r="F2697">
        <f>HLOOKUP("Prøve",data!$A$1:$AT$8036,A2697,FALSE)</f>
        <v>0</v>
      </c>
      <c r="G2697">
        <f>HLOOKUP("ScKode",data!$A$1:$AT$8036,A2697,FALSE)</f>
        <v>0</v>
      </c>
      <c r="H2697">
        <f>HLOOKUP("StofParameter",data!$A$1:$AT$8036,A2697,FALSE)</f>
        <v>0</v>
      </c>
      <c r="I2697">
        <f>HLOOKUP("Dato",data!$A$1:$AT$8036,A2697,FALSE)</f>
        <v>0</v>
      </c>
      <c r="J2697">
        <f>HLOOKUP("Resultat-attribut",data!$A$1:$AT$8036,A2697,FALSE)</f>
        <v>0</v>
      </c>
      <c r="K2697">
        <f>HLOOKUP("Resultat",data!$A$1:$AT$8036,A2697,FALSE)</f>
        <v>0</v>
      </c>
      <c r="L2697">
        <f>HLOOKUP("Enhed",data!$A$1:$AT$8036,A2697,FALSE)</f>
        <v>0</v>
      </c>
    </row>
    <row r="2698" spans="1:12" x14ac:dyDescent="0.2">
      <c r="A2698">
        <v>2697</v>
      </c>
      <c r="B2698">
        <f>HLOOKUP("Referencer",data!$A$1:$AT$8036,A2698,FALSE)</f>
        <v>0</v>
      </c>
      <c r="C2698">
        <f>HLOOKUP("Stedtekst",data!$A$1:$AT$8036,A2698,FALSE)</f>
        <v>0</v>
      </c>
      <c r="D2698">
        <f>HLOOKUP("Målested navn",data!$A$1:$AT$8036,A2698,FALSE)</f>
        <v>0</v>
      </c>
      <c r="E2698">
        <f>HLOOKUP("Prøvetagning",data!$A$1:$AT$8036,A2698,FALSE)</f>
        <v>0</v>
      </c>
      <c r="F2698">
        <f>HLOOKUP("Prøve",data!$A$1:$AT$8036,A2698,FALSE)</f>
        <v>0</v>
      </c>
      <c r="G2698">
        <f>HLOOKUP("ScKode",data!$A$1:$AT$8036,A2698,FALSE)</f>
        <v>0</v>
      </c>
      <c r="H2698">
        <f>HLOOKUP("StofParameter",data!$A$1:$AT$8036,A2698,FALSE)</f>
        <v>0</v>
      </c>
      <c r="I2698">
        <f>HLOOKUP("Dato",data!$A$1:$AT$8036,A2698,FALSE)</f>
        <v>0</v>
      </c>
      <c r="J2698">
        <f>HLOOKUP("Resultat-attribut",data!$A$1:$AT$8036,A2698,FALSE)</f>
        <v>0</v>
      </c>
      <c r="K2698">
        <f>HLOOKUP("Resultat",data!$A$1:$AT$8036,A2698,FALSE)</f>
        <v>0</v>
      </c>
      <c r="L2698">
        <f>HLOOKUP("Enhed",data!$A$1:$AT$8036,A2698,FALSE)</f>
        <v>0</v>
      </c>
    </row>
    <row r="2699" spans="1:12" x14ac:dyDescent="0.2">
      <c r="A2699">
        <v>2698</v>
      </c>
      <c r="B2699">
        <f>HLOOKUP("Referencer",data!$A$1:$AT$8036,A2699,FALSE)</f>
        <v>0</v>
      </c>
      <c r="C2699">
        <f>HLOOKUP("Stedtekst",data!$A$1:$AT$8036,A2699,FALSE)</f>
        <v>0</v>
      </c>
      <c r="D2699">
        <f>HLOOKUP("Målested navn",data!$A$1:$AT$8036,A2699,FALSE)</f>
        <v>0</v>
      </c>
      <c r="E2699">
        <f>HLOOKUP("Prøvetagning",data!$A$1:$AT$8036,A2699,FALSE)</f>
        <v>0</v>
      </c>
      <c r="F2699">
        <f>HLOOKUP("Prøve",data!$A$1:$AT$8036,A2699,FALSE)</f>
        <v>0</v>
      </c>
      <c r="G2699">
        <f>HLOOKUP("ScKode",data!$A$1:$AT$8036,A2699,FALSE)</f>
        <v>0</v>
      </c>
      <c r="H2699">
        <f>HLOOKUP("StofParameter",data!$A$1:$AT$8036,A2699,FALSE)</f>
        <v>0</v>
      </c>
      <c r="I2699">
        <f>HLOOKUP("Dato",data!$A$1:$AT$8036,A2699,FALSE)</f>
        <v>0</v>
      </c>
      <c r="J2699">
        <f>HLOOKUP("Resultat-attribut",data!$A$1:$AT$8036,A2699,FALSE)</f>
        <v>0</v>
      </c>
      <c r="K2699">
        <f>HLOOKUP("Resultat",data!$A$1:$AT$8036,A2699,FALSE)</f>
        <v>0</v>
      </c>
      <c r="L2699">
        <f>HLOOKUP("Enhed",data!$A$1:$AT$8036,A2699,FALSE)</f>
        <v>0</v>
      </c>
    </row>
    <row r="2700" spans="1:12" x14ac:dyDescent="0.2">
      <c r="A2700">
        <v>2699</v>
      </c>
      <c r="B2700">
        <f>HLOOKUP("Referencer",data!$A$1:$AT$8036,A2700,FALSE)</f>
        <v>0</v>
      </c>
      <c r="C2700">
        <f>HLOOKUP("Stedtekst",data!$A$1:$AT$8036,A2700,FALSE)</f>
        <v>0</v>
      </c>
      <c r="D2700">
        <f>HLOOKUP("Målested navn",data!$A$1:$AT$8036,A2700,FALSE)</f>
        <v>0</v>
      </c>
      <c r="E2700">
        <f>HLOOKUP("Prøvetagning",data!$A$1:$AT$8036,A2700,FALSE)</f>
        <v>0</v>
      </c>
      <c r="F2700">
        <f>HLOOKUP("Prøve",data!$A$1:$AT$8036,A2700,FALSE)</f>
        <v>0</v>
      </c>
      <c r="G2700">
        <f>HLOOKUP("ScKode",data!$A$1:$AT$8036,A2700,FALSE)</f>
        <v>0</v>
      </c>
      <c r="H2700">
        <f>HLOOKUP("StofParameter",data!$A$1:$AT$8036,A2700,FALSE)</f>
        <v>0</v>
      </c>
      <c r="I2700">
        <f>HLOOKUP("Dato",data!$A$1:$AT$8036,A2700,FALSE)</f>
        <v>0</v>
      </c>
      <c r="J2700">
        <f>HLOOKUP("Resultat-attribut",data!$A$1:$AT$8036,A2700,FALSE)</f>
        <v>0</v>
      </c>
      <c r="K2700">
        <f>HLOOKUP("Resultat",data!$A$1:$AT$8036,A2700,FALSE)</f>
        <v>0</v>
      </c>
      <c r="L2700">
        <f>HLOOKUP("Enhed",data!$A$1:$AT$8036,A2700,FALSE)</f>
        <v>0</v>
      </c>
    </row>
    <row r="2701" spans="1:12" x14ac:dyDescent="0.2">
      <c r="A2701">
        <v>2700</v>
      </c>
      <c r="B2701">
        <f>HLOOKUP("Referencer",data!$A$1:$AT$8036,A2701,FALSE)</f>
        <v>0</v>
      </c>
      <c r="C2701">
        <f>HLOOKUP("Stedtekst",data!$A$1:$AT$8036,A2701,FALSE)</f>
        <v>0</v>
      </c>
      <c r="D2701">
        <f>HLOOKUP("Målested navn",data!$A$1:$AT$8036,A2701,FALSE)</f>
        <v>0</v>
      </c>
      <c r="E2701">
        <f>HLOOKUP("Prøvetagning",data!$A$1:$AT$8036,A2701,FALSE)</f>
        <v>0</v>
      </c>
      <c r="F2701">
        <f>HLOOKUP("Prøve",data!$A$1:$AT$8036,A2701,FALSE)</f>
        <v>0</v>
      </c>
      <c r="G2701">
        <f>HLOOKUP("ScKode",data!$A$1:$AT$8036,A2701,FALSE)</f>
        <v>0</v>
      </c>
      <c r="H2701">
        <f>HLOOKUP("StofParameter",data!$A$1:$AT$8036,A2701,FALSE)</f>
        <v>0</v>
      </c>
      <c r="I2701">
        <f>HLOOKUP("Dato",data!$A$1:$AT$8036,A2701,FALSE)</f>
        <v>0</v>
      </c>
      <c r="J2701">
        <f>HLOOKUP("Resultat-attribut",data!$A$1:$AT$8036,A2701,FALSE)</f>
        <v>0</v>
      </c>
      <c r="K2701">
        <f>HLOOKUP("Resultat",data!$A$1:$AT$8036,A2701,FALSE)</f>
        <v>0</v>
      </c>
      <c r="L2701">
        <f>HLOOKUP("Enhed",data!$A$1:$AT$8036,A2701,FALSE)</f>
        <v>0</v>
      </c>
    </row>
    <row r="2702" spans="1:12" x14ac:dyDescent="0.2">
      <c r="A2702">
        <v>2701</v>
      </c>
      <c r="B2702">
        <f>HLOOKUP("Referencer",data!$A$1:$AT$8036,A2702,FALSE)</f>
        <v>0</v>
      </c>
      <c r="C2702">
        <f>HLOOKUP("Stedtekst",data!$A$1:$AT$8036,A2702,FALSE)</f>
        <v>0</v>
      </c>
      <c r="D2702">
        <f>HLOOKUP("Målested navn",data!$A$1:$AT$8036,A2702,FALSE)</f>
        <v>0</v>
      </c>
      <c r="E2702">
        <f>HLOOKUP("Prøvetagning",data!$A$1:$AT$8036,A2702,FALSE)</f>
        <v>0</v>
      </c>
      <c r="F2702">
        <f>HLOOKUP("Prøve",data!$A$1:$AT$8036,A2702,FALSE)</f>
        <v>0</v>
      </c>
      <c r="G2702">
        <f>HLOOKUP("ScKode",data!$A$1:$AT$8036,A2702,FALSE)</f>
        <v>0</v>
      </c>
      <c r="H2702">
        <f>HLOOKUP("StofParameter",data!$A$1:$AT$8036,A2702,FALSE)</f>
        <v>0</v>
      </c>
      <c r="I2702">
        <f>HLOOKUP("Dato",data!$A$1:$AT$8036,A2702,FALSE)</f>
        <v>0</v>
      </c>
      <c r="J2702">
        <f>HLOOKUP("Resultat-attribut",data!$A$1:$AT$8036,A2702,FALSE)</f>
        <v>0</v>
      </c>
      <c r="K2702">
        <f>HLOOKUP("Resultat",data!$A$1:$AT$8036,A2702,FALSE)</f>
        <v>0</v>
      </c>
      <c r="L2702">
        <f>HLOOKUP("Enhed",data!$A$1:$AT$8036,A2702,FALSE)</f>
        <v>0</v>
      </c>
    </row>
    <row r="2703" spans="1:12" x14ac:dyDescent="0.2">
      <c r="A2703">
        <v>2702</v>
      </c>
      <c r="B2703">
        <f>HLOOKUP("Referencer",data!$A$1:$AT$8036,A2703,FALSE)</f>
        <v>0</v>
      </c>
      <c r="C2703">
        <f>HLOOKUP("Stedtekst",data!$A$1:$AT$8036,A2703,FALSE)</f>
        <v>0</v>
      </c>
      <c r="D2703">
        <f>HLOOKUP("Målested navn",data!$A$1:$AT$8036,A2703,FALSE)</f>
        <v>0</v>
      </c>
      <c r="E2703">
        <f>HLOOKUP("Prøvetagning",data!$A$1:$AT$8036,A2703,FALSE)</f>
        <v>0</v>
      </c>
      <c r="F2703">
        <f>HLOOKUP("Prøve",data!$A$1:$AT$8036,A2703,FALSE)</f>
        <v>0</v>
      </c>
      <c r="G2703">
        <f>HLOOKUP("ScKode",data!$A$1:$AT$8036,A2703,FALSE)</f>
        <v>0</v>
      </c>
      <c r="H2703">
        <f>HLOOKUP("StofParameter",data!$A$1:$AT$8036,A2703,FALSE)</f>
        <v>0</v>
      </c>
      <c r="I2703">
        <f>HLOOKUP("Dato",data!$A$1:$AT$8036,A2703,FALSE)</f>
        <v>0</v>
      </c>
      <c r="J2703">
        <f>HLOOKUP("Resultat-attribut",data!$A$1:$AT$8036,A2703,FALSE)</f>
        <v>0</v>
      </c>
      <c r="K2703">
        <f>HLOOKUP("Resultat",data!$A$1:$AT$8036,A2703,FALSE)</f>
        <v>0</v>
      </c>
      <c r="L2703">
        <f>HLOOKUP("Enhed",data!$A$1:$AT$8036,A2703,FALSE)</f>
        <v>0</v>
      </c>
    </row>
    <row r="2704" spans="1:12" x14ac:dyDescent="0.2">
      <c r="A2704">
        <v>2703</v>
      </c>
      <c r="B2704">
        <f>HLOOKUP("Referencer",data!$A$1:$AT$8036,A2704,FALSE)</f>
        <v>0</v>
      </c>
      <c r="C2704">
        <f>HLOOKUP("Stedtekst",data!$A$1:$AT$8036,A2704,FALSE)</f>
        <v>0</v>
      </c>
      <c r="D2704">
        <f>HLOOKUP("Målested navn",data!$A$1:$AT$8036,A2704,FALSE)</f>
        <v>0</v>
      </c>
      <c r="E2704">
        <f>HLOOKUP("Prøvetagning",data!$A$1:$AT$8036,A2704,FALSE)</f>
        <v>0</v>
      </c>
      <c r="F2704">
        <f>HLOOKUP("Prøve",data!$A$1:$AT$8036,A2704,FALSE)</f>
        <v>0</v>
      </c>
      <c r="G2704">
        <f>HLOOKUP("ScKode",data!$A$1:$AT$8036,A2704,FALSE)</f>
        <v>0</v>
      </c>
      <c r="H2704">
        <f>HLOOKUP("StofParameter",data!$A$1:$AT$8036,A2704,FALSE)</f>
        <v>0</v>
      </c>
      <c r="I2704">
        <f>HLOOKUP("Dato",data!$A$1:$AT$8036,A2704,FALSE)</f>
        <v>0</v>
      </c>
      <c r="J2704">
        <f>HLOOKUP("Resultat-attribut",data!$A$1:$AT$8036,A2704,FALSE)</f>
        <v>0</v>
      </c>
      <c r="K2704">
        <f>HLOOKUP("Resultat",data!$A$1:$AT$8036,A2704,FALSE)</f>
        <v>0</v>
      </c>
      <c r="L2704">
        <f>HLOOKUP("Enhed",data!$A$1:$AT$8036,A2704,FALSE)</f>
        <v>0</v>
      </c>
    </row>
    <row r="2705" spans="1:12" x14ac:dyDescent="0.2">
      <c r="A2705">
        <v>2704</v>
      </c>
      <c r="B2705">
        <f>HLOOKUP("Referencer",data!$A$1:$AT$8036,A2705,FALSE)</f>
        <v>0</v>
      </c>
      <c r="C2705">
        <f>HLOOKUP("Stedtekst",data!$A$1:$AT$8036,A2705,FALSE)</f>
        <v>0</v>
      </c>
      <c r="D2705">
        <f>HLOOKUP("Målested navn",data!$A$1:$AT$8036,A2705,FALSE)</f>
        <v>0</v>
      </c>
      <c r="E2705">
        <f>HLOOKUP("Prøvetagning",data!$A$1:$AT$8036,A2705,FALSE)</f>
        <v>0</v>
      </c>
      <c r="F2705">
        <f>HLOOKUP("Prøve",data!$A$1:$AT$8036,A2705,FALSE)</f>
        <v>0</v>
      </c>
      <c r="G2705">
        <f>HLOOKUP("ScKode",data!$A$1:$AT$8036,A2705,FALSE)</f>
        <v>0</v>
      </c>
      <c r="H2705">
        <f>HLOOKUP("StofParameter",data!$A$1:$AT$8036,A2705,FALSE)</f>
        <v>0</v>
      </c>
      <c r="I2705">
        <f>HLOOKUP("Dato",data!$A$1:$AT$8036,A2705,FALSE)</f>
        <v>0</v>
      </c>
      <c r="J2705">
        <f>HLOOKUP("Resultat-attribut",data!$A$1:$AT$8036,A2705,FALSE)</f>
        <v>0</v>
      </c>
      <c r="K2705">
        <f>HLOOKUP("Resultat",data!$A$1:$AT$8036,A2705,FALSE)</f>
        <v>0</v>
      </c>
      <c r="L2705">
        <f>HLOOKUP("Enhed",data!$A$1:$AT$8036,A2705,FALSE)</f>
        <v>0</v>
      </c>
    </row>
    <row r="2706" spans="1:12" x14ac:dyDescent="0.2">
      <c r="A2706">
        <v>2705</v>
      </c>
      <c r="B2706">
        <f>HLOOKUP("Referencer",data!$A$1:$AT$8036,A2706,FALSE)</f>
        <v>0</v>
      </c>
      <c r="C2706">
        <f>HLOOKUP("Stedtekst",data!$A$1:$AT$8036,A2706,FALSE)</f>
        <v>0</v>
      </c>
      <c r="D2706">
        <f>HLOOKUP("Målested navn",data!$A$1:$AT$8036,A2706,FALSE)</f>
        <v>0</v>
      </c>
      <c r="E2706">
        <f>HLOOKUP("Prøvetagning",data!$A$1:$AT$8036,A2706,FALSE)</f>
        <v>0</v>
      </c>
      <c r="F2706">
        <f>HLOOKUP("Prøve",data!$A$1:$AT$8036,A2706,FALSE)</f>
        <v>0</v>
      </c>
      <c r="G2706">
        <f>HLOOKUP("ScKode",data!$A$1:$AT$8036,A2706,FALSE)</f>
        <v>0</v>
      </c>
      <c r="H2706">
        <f>HLOOKUP("StofParameter",data!$A$1:$AT$8036,A2706,FALSE)</f>
        <v>0</v>
      </c>
      <c r="I2706">
        <f>HLOOKUP("Dato",data!$A$1:$AT$8036,A2706,FALSE)</f>
        <v>0</v>
      </c>
      <c r="J2706">
        <f>HLOOKUP("Resultat-attribut",data!$A$1:$AT$8036,A2706,FALSE)</f>
        <v>0</v>
      </c>
      <c r="K2706">
        <f>HLOOKUP("Resultat",data!$A$1:$AT$8036,A2706,FALSE)</f>
        <v>0</v>
      </c>
      <c r="L2706">
        <f>HLOOKUP("Enhed",data!$A$1:$AT$8036,A2706,FALSE)</f>
        <v>0</v>
      </c>
    </row>
    <row r="2707" spans="1:12" x14ac:dyDescent="0.2">
      <c r="A2707">
        <v>2706</v>
      </c>
      <c r="B2707">
        <f>HLOOKUP("Referencer",data!$A$1:$AT$8036,A2707,FALSE)</f>
        <v>0</v>
      </c>
      <c r="C2707">
        <f>HLOOKUP("Stedtekst",data!$A$1:$AT$8036,A2707,FALSE)</f>
        <v>0</v>
      </c>
      <c r="D2707">
        <f>HLOOKUP("Målested navn",data!$A$1:$AT$8036,A2707,FALSE)</f>
        <v>0</v>
      </c>
      <c r="E2707">
        <f>HLOOKUP("Prøvetagning",data!$A$1:$AT$8036,A2707,FALSE)</f>
        <v>0</v>
      </c>
      <c r="F2707">
        <f>HLOOKUP("Prøve",data!$A$1:$AT$8036,A2707,FALSE)</f>
        <v>0</v>
      </c>
      <c r="G2707">
        <f>HLOOKUP("ScKode",data!$A$1:$AT$8036,A2707,FALSE)</f>
        <v>0</v>
      </c>
      <c r="H2707">
        <f>HLOOKUP("StofParameter",data!$A$1:$AT$8036,A2707,FALSE)</f>
        <v>0</v>
      </c>
      <c r="I2707">
        <f>HLOOKUP("Dato",data!$A$1:$AT$8036,A2707,FALSE)</f>
        <v>0</v>
      </c>
      <c r="J2707">
        <f>HLOOKUP("Resultat-attribut",data!$A$1:$AT$8036,A2707,FALSE)</f>
        <v>0</v>
      </c>
      <c r="K2707">
        <f>HLOOKUP("Resultat",data!$A$1:$AT$8036,A2707,FALSE)</f>
        <v>0</v>
      </c>
      <c r="L2707">
        <f>HLOOKUP("Enhed",data!$A$1:$AT$8036,A2707,FALSE)</f>
        <v>0</v>
      </c>
    </row>
    <row r="2708" spans="1:12" x14ac:dyDescent="0.2">
      <c r="A2708">
        <v>2707</v>
      </c>
      <c r="B2708">
        <f>HLOOKUP("Referencer",data!$A$1:$AT$8036,A2708,FALSE)</f>
        <v>0</v>
      </c>
      <c r="C2708">
        <f>HLOOKUP("Stedtekst",data!$A$1:$AT$8036,A2708,FALSE)</f>
        <v>0</v>
      </c>
      <c r="D2708">
        <f>HLOOKUP("Målested navn",data!$A$1:$AT$8036,A2708,FALSE)</f>
        <v>0</v>
      </c>
      <c r="E2708">
        <f>HLOOKUP("Prøvetagning",data!$A$1:$AT$8036,A2708,FALSE)</f>
        <v>0</v>
      </c>
      <c r="F2708">
        <f>HLOOKUP("Prøve",data!$A$1:$AT$8036,A2708,FALSE)</f>
        <v>0</v>
      </c>
      <c r="G2708">
        <f>HLOOKUP("ScKode",data!$A$1:$AT$8036,A2708,FALSE)</f>
        <v>0</v>
      </c>
      <c r="H2708">
        <f>HLOOKUP("StofParameter",data!$A$1:$AT$8036,A2708,FALSE)</f>
        <v>0</v>
      </c>
      <c r="I2708">
        <f>HLOOKUP("Dato",data!$A$1:$AT$8036,A2708,FALSE)</f>
        <v>0</v>
      </c>
      <c r="J2708">
        <f>HLOOKUP("Resultat-attribut",data!$A$1:$AT$8036,A2708,FALSE)</f>
        <v>0</v>
      </c>
      <c r="K2708">
        <f>HLOOKUP("Resultat",data!$A$1:$AT$8036,A2708,FALSE)</f>
        <v>0</v>
      </c>
      <c r="L2708">
        <f>HLOOKUP("Enhed",data!$A$1:$AT$8036,A2708,FALSE)</f>
        <v>0</v>
      </c>
    </row>
    <row r="2709" spans="1:12" x14ac:dyDescent="0.2">
      <c r="A2709">
        <v>2708</v>
      </c>
      <c r="B2709">
        <f>HLOOKUP("Referencer",data!$A$1:$AT$8036,A2709,FALSE)</f>
        <v>0</v>
      </c>
      <c r="C2709">
        <f>HLOOKUP("Stedtekst",data!$A$1:$AT$8036,A2709,FALSE)</f>
        <v>0</v>
      </c>
      <c r="D2709">
        <f>HLOOKUP("Målested navn",data!$A$1:$AT$8036,A2709,FALSE)</f>
        <v>0</v>
      </c>
      <c r="E2709">
        <f>HLOOKUP("Prøvetagning",data!$A$1:$AT$8036,A2709,FALSE)</f>
        <v>0</v>
      </c>
      <c r="F2709">
        <f>HLOOKUP("Prøve",data!$A$1:$AT$8036,A2709,FALSE)</f>
        <v>0</v>
      </c>
      <c r="G2709">
        <f>HLOOKUP("ScKode",data!$A$1:$AT$8036,A2709,FALSE)</f>
        <v>0</v>
      </c>
      <c r="H2709">
        <f>HLOOKUP("StofParameter",data!$A$1:$AT$8036,A2709,FALSE)</f>
        <v>0</v>
      </c>
      <c r="I2709">
        <f>HLOOKUP("Dato",data!$A$1:$AT$8036,A2709,FALSE)</f>
        <v>0</v>
      </c>
      <c r="J2709">
        <f>HLOOKUP("Resultat-attribut",data!$A$1:$AT$8036,A2709,FALSE)</f>
        <v>0</v>
      </c>
      <c r="K2709">
        <f>HLOOKUP("Resultat",data!$A$1:$AT$8036,A2709,FALSE)</f>
        <v>0</v>
      </c>
      <c r="L2709">
        <f>HLOOKUP("Enhed",data!$A$1:$AT$8036,A2709,FALSE)</f>
        <v>0</v>
      </c>
    </row>
    <row r="2710" spans="1:12" x14ac:dyDescent="0.2">
      <c r="A2710">
        <v>2709</v>
      </c>
      <c r="B2710">
        <f>HLOOKUP("Referencer",data!$A$1:$AT$8036,A2710,FALSE)</f>
        <v>0</v>
      </c>
      <c r="C2710">
        <f>HLOOKUP("Stedtekst",data!$A$1:$AT$8036,A2710,FALSE)</f>
        <v>0</v>
      </c>
      <c r="D2710">
        <f>HLOOKUP("Målested navn",data!$A$1:$AT$8036,A2710,FALSE)</f>
        <v>0</v>
      </c>
      <c r="E2710">
        <f>HLOOKUP("Prøvetagning",data!$A$1:$AT$8036,A2710,FALSE)</f>
        <v>0</v>
      </c>
      <c r="F2710">
        <f>HLOOKUP("Prøve",data!$A$1:$AT$8036,A2710,FALSE)</f>
        <v>0</v>
      </c>
      <c r="G2710">
        <f>HLOOKUP("ScKode",data!$A$1:$AT$8036,A2710,FALSE)</f>
        <v>0</v>
      </c>
      <c r="H2710">
        <f>HLOOKUP("StofParameter",data!$A$1:$AT$8036,A2710,FALSE)</f>
        <v>0</v>
      </c>
      <c r="I2710">
        <f>HLOOKUP("Dato",data!$A$1:$AT$8036,A2710,FALSE)</f>
        <v>0</v>
      </c>
      <c r="J2710">
        <f>HLOOKUP("Resultat-attribut",data!$A$1:$AT$8036,A2710,FALSE)</f>
        <v>0</v>
      </c>
      <c r="K2710">
        <f>HLOOKUP("Resultat",data!$A$1:$AT$8036,A2710,FALSE)</f>
        <v>0</v>
      </c>
      <c r="L2710">
        <f>HLOOKUP("Enhed",data!$A$1:$AT$8036,A2710,FALSE)</f>
        <v>0</v>
      </c>
    </row>
    <row r="2711" spans="1:12" x14ac:dyDescent="0.2">
      <c r="A2711">
        <v>2710</v>
      </c>
      <c r="B2711">
        <f>HLOOKUP("Referencer",data!$A$1:$AT$8036,A2711,FALSE)</f>
        <v>0</v>
      </c>
      <c r="C2711">
        <f>HLOOKUP("Stedtekst",data!$A$1:$AT$8036,A2711,FALSE)</f>
        <v>0</v>
      </c>
      <c r="D2711">
        <f>HLOOKUP("Målested navn",data!$A$1:$AT$8036,A2711,FALSE)</f>
        <v>0</v>
      </c>
      <c r="E2711">
        <f>HLOOKUP("Prøvetagning",data!$A$1:$AT$8036,A2711,FALSE)</f>
        <v>0</v>
      </c>
      <c r="F2711">
        <f>HLOOKUP("Prøve",data!$A$1:$AT$8036,A2711,FALSE)</f>
        <v>0</v>
      </c>
      <c r="G2711">
        <f>HLOOKUP("ScKode",data!$A$1:$AT$8036,A2711,FALSE)</f>
        <v>0</v>
      </c>
      <c r="H2711">
        <f>HLOOKUP("StofParameter",data!$A$1:$AT$8036,A2711,FALSE)</f>
        <v>0</v>
      </c>
      <c r="I2711">
        <f>HLOOKUP("Dato",data!$A$1:$AT$8036,A2711,FALSE)</f>
        <v>0</v>
      </c>
      <c r="J2711">
        <f>HLOOKUP("Resultat-attribut",data!$A$1:$AT$8036,A2711,FALSE)</f>
        <v>0</v>
      </c>
      <c r="K2711">
        <f>HLOOKUP("Resultat",data!$A$1:$AT$8036,A2711,FALSE)</f>
        <v>0</v>
      </c>
      <c r="L2711">
        <f>HLOOKUP("Enhed",data!$A$1:$AT$8036,A2711,FALSE)</f>
        <v>0</v>
      </c>
    </row>
    <row r="2712" spans="1:12" x14ac:dyDescent="0.2">
      <c r="A2712">
        <v>2711</v>
      </c>
      <c r="B2712">
        <f>HLOOKUP("Referencer",data!$A$1:$AT$8036,A2712,FALSE)</f>
        <v>0</v>
      </c>
      <c r="C2712">
        <f>HLOOKUP("Stedtekst",data!$A$1:$AT$8036,A2712,FALSE)</f>
        <v>0</v>
      </c>
      <c r="D2712">
        <f>HLOOKUP("Målested navn",data!$A$1:$AT$8036,A2712,FALSE)</f>
        <v>0</v>
      </c>
      <c r="E2712">
        <f>HLOOKUP("Prøvetagning",data!$A$1:$AT$8036,A2712,FALSE)</f>
        <v>0</v>
      </c>
      <c r="F2712">
        <f>HLOOKUP("Prøve",data!$A$1:$AT$8036,A2712,FALSE)</f>
        <v>0</v>
      </c>
      <c r="G2712">
        <f>HLOOKUP("ScKode",data!$A$1:$AT$8036,A2712,FALSE)</f>
        <v>0</v>
      </c>
      <c r="H2712">
        <f>HLOOKUP("StofParameter",data!$A$1:$AT$8036,A2712,FALSE)</f>
        <v>0</v>
      </c>
      <c r="I2712">
        <f>HLOOKUP("Dato",data!$A$1:$AT$8036,A2712,FALSE)</f>
        <v>0</v>
      </c>
      <c r="J2712">
        <f>HLOOKUP("Resultat-attribut",data!$A$1:$AT$8036,A2712,FALSE)</f>
        <v>0</v>
      </c>
      <c r="K2712">
        <f>HLOOKUP("Resultat",data!$A$1:$AT$8036,A2712,FALSE)</f>
        <v>0</v>
      </c>
      <c r="L2712">
        <f>HLOOKUP("Enhed",data!$A$1:$AT$8036,A2712,FALSE)</f>
        <v>0</v>
      </c>
    </row>
    <row r="2713" spans="1:12" x14ac:dyDescent="0.2">
      <c r="A2713">
        <v>2712</v>
      </c>
      <c r="B2713">
        <f>HLOOKUP("Referencer",data!$A$1:$AT$8036,A2713,FALSE)</f>
        <v>0</v>
      </c>
      <c r="C2713">
        <f>HLOOKUP("Stedtekst",data!$A$1:$AT$8036,A2713,FALSE)</f>
        <v>0</v>
      </c>
      <c r="D2713">
        <f>HLOOKUP("Målested navn",data!$A$1:$AT$8036,A2713,FALSE)</f>
        <v>0</v>
      </c>
      <c r="E2713">
        <f>HLOOKUP("Prøvetagning",data!$A$1:$AT$8036,A2713,FALSE)</f>
        <v>0</v>
      </c>
      <c r="F2713">
        <f>HLOOKUP("Prøve",data!$A$1:$AT$8036,A2713,FALSE)</f>
        <v>0</v>
      </c>
      <c r="G2713">
        <f>HLOOKUP("ScKode",data!$A$1:$AT$8036,A2713,FALSE)</f>
        <v>0</v>
      </c>
      <c r="H2713">
        <f>HLOOKUP("StofParameter",data!$A$1:$AT$8036,A2713,FALSE)</f>
        <v>0</v>
      </c>
      <c r="I2713">
        <f>HLOOKUP("Dato",data!$A$1:$AT$8036,A2713,FALSE)</f>
        <v>0</v>
      </c>
      <c r="J2713">
        <f>HLOOKUP("Resultat-attribut",data!$A$1:$AT$8036,A2713,FALSE)</f>
        <v>0</v>
      </c>
      <c r="K2713">
        <f>HLOOKUP("Resultat",data!$A$1:$AT$8036,A2713,FALSE)</f>
        <v>0</v>
      </c>
      <c r="L2713">
        <f>HLOOKUP("Enhed",data!$A$1:$AT$8036,A2713,FALSE)</f>
        <v>0</v>
      </c>
    </row>
    <row r="2714" spans="1:12" x14ac:dyDescent="0.2">
      <c r="A2714">
        <v>2713</v>
      </c>
      <c r="B2714">
        <f>HLOOKUP("Referencer",data!$A$1:$AT$8036,A2714,FALSE)</f>
        <v>0</v>
      </c>
      <c r="C2714">
        <f>HLOOKUP("Stedtekst",data!$A$1:$AT$8036,A2714,FALSE)</f>
        <v>0</v>
      </c>
      <c r="D2714">
        <f>HLOOKUP("Målested navn",data!$A$1:$AT$8036,A2714,FALSE)</f>
        <v>0</v>
      </c>
      <c r="E2714">
        <f>HLOOKUP("Prøvetagning",data!$A$1:$AT$8036,A2714,FALSE)</f>
        <v>0</v>
      </c>
      <c r="F2714">
        <f>HLOOKUP("Prøve",data!$A$1:$AT$8036,A2714,FALSE)</f>
        <v>0</v>
      </c>
      <c r="G2714">
        <f>HLOOKUP("ScKode",data!$A$1:$AT$8036,A2714,FALSE)</f>
        <v>0</v>
      </c>
      <c r="H2714">
        <f>HLOOKUP("StofParameter",data!$A$1:$AT$8036,A2714,FALSE)</f>
        <v>0</v>
      </c>
      <c r="I2714">
        <f>HLOOKUP("Dato",data!$A$1:$AT$8036,A2714,FALSE)</f>
        <v>0</v>
      </c>
      <c r="J2714">
        <f>HLOOKUP("Resultat-attribut",data!$A$1:$AT$8036,A2714,FALSE)</f>
        <v>0</v>
      </c>
      <c r="K2714">
        <f>HLOOKUP("Resultat",data!$A$1:$AT$8036,A2714,FALSE)</f>
        <v>0</v>
      </c>
      <c r="L2714">
        <f>HLOOKUP("Enhed",data!$A$1:$AT$8036,A2714,FALSE)</f>
        <v>0</v>
      </c>
    </row>
    <row r="2715" spans="1:12" x14ac:dyDescent="0.2">
      <c r="A2715">
        <v>2714</v>
      </c>
      <c r="B2715">
        <f>HLOOKUP("Referencer",data!$A$1:$AT$8036,A2715,FALSE)</f>
        <v>0</v>
      </c>
      <c r="C2715">
        <f>HLOOKUP("Stedtekst",data!$A$1:$AT$8036,A2715,FALSE)</f>
        <v>0</v>
      </c>
      <c r="D2715">
        <f>HLOOKUP("Målested navn",data!$A$1:$AT$8036,A2715,FALSE)</f>
        <v>0</v>
      </c>
      <c r="E2715">
        <f>HLOOKUP("Prøvetagning",data!$A$1:$AT$8036,A2715,FALSE)</f>
        <v>0</v>
      </c>
      <c r="F2715">
        <f>HLOOKUP("Prøve",data!$A$1:$AT$8036,A2715,FALSE)</f>
        <v>0</v>
      </c>
      <c r="G2715">
        <f>HLOOKUP("ScKode",data!$A$1:$AT$8036,A2715,FALSE)</f>
        <v>0</v>
      </c>
      <c r="H2715">
        <f>HLOOKUP("StofParameter",data!$A$1:$AT$8036,A2715,FALSE)</f>
        <v>0</v>
      </c>
      <c r="I2715">
        <f>HLOOKUP("Dato",data!$A$1:$AT$8036,A2715,FALSE)</f>
        <v>0</v>
      </c>
      <c r="J2715">
        <f>HLOOKUP("Resultat-attribut",data!$A$1:$AT$8036,A2715,FALSE)</f>
        <v>0</v>
      </c>
      <c r="K2715">
        <f>HLOOKUP("Resultat",data!$A$1:$AT$8036,A2715,FALSE)</f>
        <v>0</v>
      </c>
      <c r="L2715">
        <f>HLOOKUP("Enhed",data!$A$1:$AT$8036,A2715,FALSE)</f>
        <v>0</v>
      </c>
    </row>
    <row r="2716" spans="1:12" x14ac:dyDescent="0.2">
      <c r="A2716">
        <v>2715</v>
      </c>
      <c r="B2716">
        <f>HLOOKUP("Referencer",data!$A$1:$AT$8036,A2716,FALSE)</f>
        <v>0</v>
      </c>
      <c r="C2716">
        <f>HLOOKUP("Stedtekst",data!$A$1:$AT$8036,A2716,FALSE)</f>
        <v>0</v>
      </c>
      <c r="D2716">
        <f>HLOOKUP("Målested navn",data!$A$1:$AT$8036,A2716,FALSE)</f>
        <v>0</v>
      </c>
      <c r="E2716">
        <f>HLOOKUP("Prøvetagning",data!$A$1:$AT$8036,A2716,FALSE)</f>
        <v>0</v>
      </c>
      <c r="F2716">
        <f>HLOOKUP("Prøve",data!$A$1:$AT$8036,A2716,FALSE)</f>
        <v>0</v>
      </c>
      <c r="G2716">
        <f>HLOOKUP("ScKode",data!$A$1:$AT$8036,A2716,FALSE)</f>
        <v>0</v>
      </c>
      <c r="H2716">
        <f>HLOOKUP("StofParameter",data!$A$1:$AT$8036,A2716,FALSE)</f>
        <v>0</v>
      </c>
      <c r="I2716">
        <f>HLOOKUP("Dato",data!$A$1:$AT$8036,A2716,FALSE)</f>
        <v>0</v>
      </c>
      <c r="J2716">
        <f>HLOOKUP("Resultat-attribut",data!$A$1:$AT$8036,A2716,FALSE)</f>
        <v>0</v>
      </c>
      <c r="K2716">
        <f>HLOOKUP("Resultat",data!$A$1:$AT$8036,A2716,FALSE)</f>
        <v>0</v>
      </c>
      <c r="L2716">
        <f>HLOOKUP("Enhed",data!$A$1:$AT$8036,A2716,FALSE)</f>
        <v>0</v>
      </c>
    </row>
    <row r="2717" spans="1:12" x14ac:dyDescent="0.2">
      <c r="A2717">
        <v>2716</v>
      </c>
      <c r="B2717">
        <f>HLOOKUP("Referencer",data!$A$1:$AT$8036,A2717,FALSE)</f>
        <v>0</v>
      </c>
      <c r="C2717">
        <f>HLOOKUP("Stedtekst",data!$A$1:$AT$8036,A2717,FALSE)</f>
        <v>0</v>
      </c>
      <c r="D2717">
        <f>HLOOKUP("Målested navn",data!$A$1:$AT$8036,A2717,FALSE)</f>
        <v>0</v>
      </c>
      <c r="E2717">
        <f>HLOOKUP("Prøvetagning",data!$A$1:$AT$8036,A2717,FALSE)</f>
        <v>0</v>
      </c>
      <c r="F2717">
        <f>HLOOKUP("Prøve",data!$A$1:$AT$8036,A2717,FALSE)</f>
        <v>0</v>
      </c>
      <c r="G2717">
        <f>HLOOKUP("ScKode",data!$A$1:$AT$8036,A2717,FALSE)</f>
        <v>0</v>
      </c>
      <c r="H2717">
        <f>HLOOKUP("StofParameter",data!$A$1:$AT$8036,A2717,FALSE)</f>
        <v>0</v>
      </c>
      <c r="I2717">
        <f>HLOOKUP("Dato",data!$A$1:$AT$8036,A2717,FALSE)</f>
        <v>0</v>
      </c>
      <c r="J2717">
        <f>HLOOKUP("Resultat-attribut",data!$A$1:$AT$8036,A2717,FALSE)</f>
        <v>0</v>
      </c>
      <c r="K2717">
        <f>HLOOKUP("Resultat",data!$A$1:$AT$8036,A2717,FALSE)</f>
        <v>0</v>
      </c>
      <c r="L2717">
        <f>HLOOKUP("Enhed",data!$A$1:$AT$8036,A2717,FALSE)</f>
        <v>0</v>
      </c>
    </row>
    <row r="2718" spans="1:12" x14ac:dyDescent="0.2">
      <c r="A2718">
        <v>2717</v>
      </c>
      <c r="B2718">
        <f>HLOOKUP("Referencer",data!$A$1:$AT$8036,A2718,FALSE)</f>
        <v>0</v>
      </c>
      <c r="C2718">
        <f>HLOOKUP("Stedtekst",data!$A$1:$AT$8036,A2718,FALSE)</f>
        <v>0</v>
      </c>
      <c r="D2718">
        <f>HLOOKUP("Målested navn",data!$A$1:$AT$8036,A2718,FALSE)</f>
        <v>0</v>
      </c>
      <c r="E2718">
        <f>HLOOKUP("Prøvetagning",data!$A$1:$AT$8036,A2718,FALSE)</f>
        <v>0</v>
      </c>
      <c r="F2718">
        <f>HLOOKUP("Prøve",data!$A$1:$AT$8036,A2718,FALSE)</f>
        <v>0</v>
      </c>
      <c r="G2718">
        <f>HLOOKUP("ScKode",data!$A$1:$AT$8036,A2718,FALSE)</f>
        <v>0</v>
      </c>
      <c r="H2718">
        <f>HLOOKUP("StofParameter",data!$A$1:$AT$8036,A2718,FALSE)</f>
        <v>0</v>
      </c>
      <c r="I2718">
        <f>HLOOKUP("Dato",data!$A$1:$AT$8036,A2718,FALSE)</f>
        <v>0</v>
      </c>
      <c r="J2718">
        <f>HLOOKUP("Resultat-attribut",data!$A$1:$AT$8036,A2718,FALSE)</f>
        <v>0</v>
      </c>
      <c r="K2718">
        <f>HLOOKUP("Resultat",data!$A$1:$AT$8036,A2718,FALSE)</f>
        <v>0</v>
      </c>
      <c r="L2718">
        <f>HLOOKUP("Enhed",data!$A$1:$AT$8036,A2718,FALSE)</f>
        <v>0</v>
      </c>
    </row>
    <row r="2719" spans="1:12" x14ac:dyDescent="0.2">
      <c r="A2719">
        <v>2718</v>
      </c>
      <c r="B2719">
        <f>HLOOKUP("Referencer",data!$A$1:$AT$8036,A2719,FALSE)</f>
        <v>0</v>
      </c>
      <c r="C2719">
        <f>HLOOKUP("Stedtekst",data!$A$1:$AT$8036,A2719,FALSE)</f>
        <v>0</v>
      </c>
      <c r="D2719">
        <f>HLOOKUP("Målested navn",data!$A$1:$AT$8036,A2719,FALSE)</f>
        <v>0</v>
      </c>
      <c r="E2719">
        <f>HLOOKUP("Prøvetagning",data!$A$1:$AT$8036,A2719,FALSE)</f>
        <v>0</v>
      </c>
      <c r="F2719">
        <f>HLOOKUP("Prøve",data!$A$1:$AT$8036,A2719,FALSE)</f>
        <v>0</v>
      </c>
      <c r="G2719">
        <f>HLOOKUP("ScKode",data!$A$1:$AT$8036,A2719,FALSE)</f>
        <v>0</v>
      </c>
      <c r="H2719">
        <f>HLOOKUP("StofParameter",data!$A$1:$AT$8036,A2719,FALSE)</f>
        <v>0</v>
      </c>
      <c r="I2719">
        <f>HLOOKUP("Dato",data!$A$1:$AT$8036,A2719,FALSE)</f>
        <v>0</v>
      </c>
      <c r="J2719">
        <f>HLOOKUP("Resultat-attribut",data!$A$1:$AT$8036,A2719,FALSE)</f>
        <v>0</v>
      </c>
      <c r="K2719">
        <f>HLOOKUP("Resultat",data!$A$1:$AT$8036,A2719,FALSE)</f>
        <v>0</v>
      </c>
      <c r="L2719">
        <f>HLOOKUP("Enhed",data!$A$1:$AT$8036,A2719,FALSE)</f>
        <v>0</v>
      </c>
    </row>
    <row r="2720" spans="1:12" x14ac:dyDescent="0.2">
      <c r="A2720">
        <v>2719</v>
      </c>
      <c r="B2720">
        <f>HLOOKUP("Referencer",data!$A$1:$AT$8036,A2720,FALSE)</f>
        <v>0</v>
      </c>
      <c r="C2720">
        <f>HLOOKUP("Stedtekst",data!$A$1:$AT$8036,A2720,FALSE)</f>
        <v>0</v>
      </c>
      <c r="D2720">
        <f>HLOOKUP("Målested navn",data!$A$1:$AT$8036,A2720,FALSE)</f>
        <v>0</v>
      </c>
      <c r="E2720">
        <f>HLOOKUP("Prøvetagning",data!$A$1:$AT$8036,A2720,FALSE)</f>
        <v>0</v>
      </c>
      <c r="F2720">
        <f>HLOOKUP("Prøve",data!$A$1:$AT$8036,A2720,FALSE)</f>
        <v>0</v>
      </c>
      <c r="G2720">
        <f>HLOOKUP("ScKode",data!$A$1:$AT$8036,A2720,FALSE)</f>
        <v>0</v>
      </c>
      <c r="H2720">
        <f>HLOOKUP("StofParameter",data!$A$1:$AT$8036,A2720,FALSE)</f>
        <v>0</v>
      </c>
      <c r="I2720">
        <f>HLOOKUP("Dato",data!$A$1:$AT$8036,A2720,FALSE)</f>
        <v>0</v>
      </c>
      <c r="J2720">
        <f>HLOOKUP("Resultat-attribut",data!$A$1:$AT$8036,A2720,FALSE)</f>
        <v>0</v>
      </c>
      <c r="K2720">
        <f>HLOOKUP("Resultat",data!$A$1:$AT$8036,A2720,FALSE)</f>
        <v>0</v>
      </c>
      <c r="L2720">
        <f>HLOOKUP("Enhed",data!$A$1:$AT$8036,A2720,FALSE)</f>
        <v>0</v>
      </c>
    </row>
    <row r="2721" spans="1:12" x14ac:dyDescent="0.2">
      <c r="A2721">
        <v>2720</v>
      </c>
      <c r="B2721">
        <f>HLOOKUP("Referencer",data!$A$1:$AT$8036,A2721,FALSE)</f>
        <v>0</v>
      </c>
      <c r="C2721">
        <f>HLOOKUP("Stedtekst",data!$A$1:$AT$8036,A2721,FALSE)</f>
        <v>0</v>
      </c>
      <c r="D2721">
        <f>HLOOKUP("Målested navn",data!$A$1:$AT$8036,A2721,FALSE)</f>
        <v>0</v>
      </c>
      <c r="E2721">
        <f>HLOOKUP("Prøvetagning",data!$A$1:$AT$8036,A2721,FALSE)</f>
        <v>0</v>
      </c>
      <c r="F2721">
        <f>HLOOKUP("Prøve",data!$A$1:$AT$8036,A2721,FALSE)</f>
        <v>0</v>
      </c>
      <c r="G2721">
        <f>HLOOKUP("ScKode",data!$A$1:$AT$8036,A2721,FALSE)</f>
        <v>0</v>
      </c>
      <c r="H2721">
        <f>HLOOKUP("StofParameter",data!$A$1:$AT$8036,A2721,FALSE)</f>
        <v>0</v>
      </c>
      <c r="I2721">
        <f>HLOOKUP("Dato",data!$A$1:$AT$8036,A2721,FALSE)</f>
        <v>0</v>
      </c>
      <c r="J2721">
        <f>HLOOKUP("Resultat-attribut",data!$A$1:$AT$8036,A2721,FALSE)</f>
        <v>0</v>
      </c>
      <c r="K2721">
        <f>HLOOKUP("Resultat",data!$A$1:$AT$8036,A2721,FALSE)</f>
        <v>0</v>
      </c>
      <c r="L2721">
        <f>HLOOKUP("Enhed",data!$A$1:$AT$8036,A2721,FALSE)</f>
        <v>0</v>
      </c>
    </row>
    <row r="2722" spans="1:12" x14ac:dyDescent="0.2">
      <c r="A2722">
        <v>2721</v>
      </c>
      <c r="B2722">
        <f>HLOOKUP("Referencer",data!$A$1:$AT$8036,A2722,FALSE)</f>
        <v>0</v>
      </c>
      <c r="C2722">
        <f>HLOOKUP("Stedtekst",data!$A$1:$AT$8036,A2722,FALSE)</f>
        <v>0</v>
      </c>
      <c r="D2722">
        <f>HLOOKUP("Målested navn",data!$A$1:$AT$8036,A2722,FALSE)</f>
        <v>0</v>
      </c>
      <c r="E2722">
        <f>HLOOKUP("Prøvetagning",data!$A$1:$AT$8036,A2722,FALSE)</f>
        <v>0</v>
      </c>
      <c r="F2722">
        <f>HLOOKUP("Prøve",data!$A$1:$AT$8036,A2722,FALSE)</f>
        <v>0</v>
      </c>
      <c r="G2722">
        <f>HLOOKUP("ScKode",data!$A$1:$AT$8036,A2722,FALSE)</f>
        <v>0</v>
      </c>
      <c r="H2722">
        <f>HLOOKUP("StofParameter",data!$A$1:$AT$8036,A2722,FALSE)</f>
        <v>0</v>
      </c>
      <c r="I2722">
        <f>HLOOKUP("Dato",data!$A$1:$AT$8036,A2722,FALSE)</f>
        <v>0</v>
      </c>
      <c r="J2722">
        <f>HLOOKUP("Resultat-attribut",data!$A$1:$AT$8036,A2722,FALSE)</f>
        <v>0</v>
      </c>
      <c r="K2722">
        <f>HLOOKUP("Resultat",data!$A$1:$AT$8036,A2722,FALSE)</f>
        <v>0</v>
      </c>
      <c r="L2722">
        <f>HLOOKUP("Enhed",data!$A$1:$AT$8036,A2722,FALSE)</f>
        <v>0</v>
      </c>
    </row>
    <row r="2723" spans="1:12" x14ac:dyDescent="0.2">
      <c r="A2723">
        <v>2722</v>
      </c>
      <c r="B2723">
        <f>HLOOKUP("Referencer",data!$A$1:$AT$8036,A2723,FALSE)</f>
        <v>0</v>
      </c>
      <c r="C2723">
        <f>HLOOKUP("Stedtekst",data!$A$1:$AT$8036,A2723,FALSE)</f>
        <v>0</v>
      </c>
      <c r="D2723">
        <f>HLOOKUP("Målested navn",data!$A$1:$AT$8036,A2723,FALSE)</f>
        <v>0</v>
      </c>
      <c r="E2723">
        <f>HLOOKUP("Prøvetagning",data!$A$1:$AT$8036,A2723,FALSE)</f>
        <v>0</v>
      </c>
      <c r="F2723">
        <f>HLOOKUP("Prøve",data!$A$1:$AT$8036,A2723,FALSE)</f>
        <v>0</v>
      </c>
      <c r="G2723">
        <f>HLOOKUP("ScKode",data!$A$1:$AT$8036,A2723,FALSE)</f>
        <v>0</v>
      </c>
      <c r="H2723">
        <f>HLOOKUP("StofParameter",data!$A$1:$AT$8036,A2723,FALSE)</f>
        <v>0</v>
      </c>
      <c r="I2723">
        <f>HLOOKUP("Dato",data!$A$1:$AT$8036,A2723,FALSE)</f>
        <v>0</v>
      </c>
      <c r="J2723">
        <f>HLOOKUP("Resultat-attribut",data!$A$1:$AT$8036,A2723,FALSE)</f>
        <v>0</v>
      </c>
      <c r="K2723">
        <f>HLOOKUP("Resultat",data!$A$1:$AT$8036,A2723,FALSE)</f>
        <v>0</v>
      </c>
      <c r="L2723">
        <f>HLOOKUP("Enhed",data!$A$1:$AT$8036,A2723,FALSE)</f>
        <v>0</v>
      </c>
    </row>
    <row r="2724" spans="1:12" x14ac:dyDescent="0.2">
      <c r="A2724">
        <v>2723</v>
      </c>
      <c r="B2724">
        <f>HLOOKUP("Referencer",data!$A$1:$AT$8036,A2724,FALSE)</f>
        <v>0</v>
      </c>
      <c r="C2724">
        <f>HLOOKUP("Stedtekst",data!$A$1:$AT$8036,A2724,FALSE)</f>
        <v>0</v>
      </c>
      <c r="D2724">
        <f>HLOOKUP("Målested navn",data!$A$1:$AT$8036,A2724,FALSE)</f>
        <v>0</v>
      </c>
      <c r="E2724">
        <f>HLOOKUP("Prøvetagning",data!$A$1:$AT$8036,A2724,FALSE)</f>
        <v>0</v>
      </c>
      <c r="F2724">
        <f>HLOOKUP("Prøve",data!$A$1:$AT$8036,A2724,FALSE)</f>
        <v>0</v>
      </c>
      <c r="G2724">
        <f>HLOOKUP("ScKode",data!$A$1:$AT$8036,A2724,FALSE)</f>
        <v>0</v>
      </c>
      <c r="H2724">
        <f>HLOOKUP("StofParameter",data!$A$1:$AT$8036,A2724,FALSE)</f>
        <v>0</v>
      </c>
      <c r="I2724">
        <f>HLOOKUP("Dato",data!$A$1:$AT$8036,A2724,FALSE)</f>
        <v>0</v>
      </c>
      <c r="J2724">
        <f>HLOOKUP("Resultat-attribut",data!$A$1:$AT$8036,A2724,FALSE)</f>
        <v>0</v>
      </c>
      <c r="K2724">
        <f>HLOOKUP("Resultat",data!$A$1:$AT$8036,A2724,FALSE)</f>
        <v>0</v>
      </c>
      <c r="L2724">
        <f>HLOOKUP("Enhed",data!$A$1:$AT$8036,A2724,FALSE)</f>
        <v>0</v>
      </c>
    </row>
    <row r="2725" spans="1:12" x14ac:dyDescent="0.2">
      <c r="A2725">
        <v>2724</v>
      </c>
      <c r="B2725">
        <f>HLOOKUP("Referencer",data!$A$1:$AT$8036,A2725,FALSE)</f>
        <v>0</v>
      </c>
      <c r="C2725">
        <f>HLOOKUP("Stedtekst",data!$A$1:$AT$8036,A2725,FALSE)</f>
        <v>0</v>
      </c>
      <c r="D2725">
        <f>HLOOKUP("Målested navn",data!$A$1:$AT$8036,A2725,FALSE)</f>
        <v>0</v>
      </c>
      <c r="E2725">
        <f>HLOOKUP("Prøvetagning",data!$A$1:$AT$8036,A2725,FALSE)</f>
        <v>0</v>
      </c>
      <c r="F2725">
        <f>HLOOKUP("Prøve",data!$A$1:$AT$8036,A2725,FALSE)</f>
        <v>0</v>
      </c>
      <c r="G2725">
        <f>HLOOKUP("ScKode",data!$A$1:$AT$8036,A2725,FALSE)</f>
        <v>0</v>
      </c>
      <c r="H2725">
        <f>HLOOKUP("StofParameter",data!$A$1:$AT$8036,A2725,FALSE)</f>
        <v>0</v>
      </c>
      <c r="I2725">
        <f>HLOOKUP("Dato",data!$A$1:$AT$8036,A2725,FALSE)</f>
        <v>0</v>
      </c>
      <c r="J2725">
        <f>HLOOKUP("Resultat-attribut",data!$A$1:$AT$8036,A2725,FALSE)</f>
        <v>0</v>
      </c>
      <c r="K2725">
        <f>HLOOKUP("Resultat",data!$A$1:$AT$8036,A2725,FALSE)</f>
        <v>0</v>
      </c>
      <c r="L2725">
        <f>HLOOKUP("Enhed",data!$A$1:$AT$8036,A2725,FALSE)</f>
        <v>0</v>
      </c>
    </row>
    <row r="2726" spans="1:12" x14ac:dyDescent="0.2">
      <c r="A2726">
        <v>2725</v>
      </c>
      <c r="B2726">
        <f>HLOOKUP("Referencer",data!$A$1:$AT$8036,A2726,FALSE)</f>
        <v>0</v>
      </c>
      <c r="C2726">
        <f>HLOOKUP("Stedtekst",data!$A$1:$AT$8036,A2726,FALSE)</f>
        <v>0</v>
      </c>
      <c r="D2726">
        <f>HLOOKUP("Målested navn",data!$A$1:$AT$8036,A2726,FALSE)</f>
        <v>0</v>
      </c>
      <c r="E2726">
        <f>HLOOKUP("Prøvetagning",data!$A$1:$AT$8036,A2726,FALSE)</f>
        <v>0</v>
      </c>
      <c r="F2726">
        <f>HLOOKUP("Prøve",data!$A$1:$AT$8036,A2726,FALSE)</f>
        <v>0</v>
      </c>
      <c r="G2726">
        <f>HLOOKUP("ScKode",data!$A$1:$AT$8036,A2726,FALSE)</f>
        <v>0</v>
      </c>
      <c r="H2726">
        <f>HLOOKUP("StofParameter",data!$A$1:$AT$8036,A2726,FALSE)</f>
        <v>0</v>
      </c>
      <c r="I2726">
        <f>HLOOKUP("Dato",data!$A$1:$AT$8036,A2726,FALSE)</f>
        <v>0</v>
      </c>
      <c r="J2726">
        <f>HLOOKUP("Resultat-attribut",data!$A$1:$AT$8036,A2726,FALSE)</f>
        <v>0</v>
      </c>
      <c r="K2726">
        <f>HLOOKUP("Resultat",data!$A$1:$AT$8036,A2726,FALSE)</f>
        <v>0</v>
      </c>
      <c r="L2726">
        <f>HLOOKUP("Enhed",data!$A$1:$AT$8036,A2726,FALSE)</f>
        <v>0</v>
      </c>
    </row>
    <row r="2727" spans="1:12" x14ac:dyDescent="0.2">
      <c r="A2727">
        <v>2726</v>
      </c>
      <c r="B2727">
        <f>HLOOKUP("Referencer",data!$A$1:$AT$8036,A2727,FALSE)</f>
        <v>0</v>
      </c>
      <c r="C2727">
        <f>HLOOKUP("Stedtekst",data!$A$1:$AT$8036,A2727,FALSE)</f>
        <v>0</v>
      </c>
      <c r="D2727">
        <f>HLOOKUP("Målested navn",data!$A$1:$AT$8036,A2727,FALSE)</f>
        <v>0</v>
      </c>
      <c r="E2727">
        <f>HLOOKUP("Prøvetagning",data!$A$1:$AT$8036,A2727,FALSE)</f>
        <v>0</v>
      </c>
      <c r="F2727">
        <f>HLOOKUP("Prøve",data!$A$1:$AT$8036,A2727,FALSE)</f>
        <v>0</v>
      </c>
      <c r="G2727">
        <f>HLOOKUP("ScKode",data!$A$1:$AT$8036,A2727,FALSE)</f>
        <v>0</v>
      </c>
      <c r="H2727">
        <f>HLOOKUP("StofParameter",data!$A$1:$AT$8036,A2727,FALSE)</f>
        <v>0</v>
      </c>
      <c r="I2727">
        <f>HLOOKUP("Dato",data!$A$1:$AT$8036,A2727,FALSE)</f>
        <v>0</v>
      </c>
      <c r="J2727">
        <f>HLOOKUP("Resultat-attribut",data!$A$1:$AT$8036,A2727,FALSE)</f>
        <v>0</v>
      </c>
      <c r="K2727">
        <f>HLOOKUP("Resultat",data!$A$1:$AT$8036,A2727,FALSE)</f>
        <v>0</v>
      </c>
      <c r="L2727">
        <f>HLOOKUP("Enhed",data!$A$1:$AT$8036,A2727,FALSE)</f>
        <v>0</v>
      </c>
    </row>
    <row r="2728" spans="1:12" x14ac:dyDescent="0.2">
      <c r="A2728">
        <v>2727</v>
      </c>
      <c r="B2728">
        <f>HLOOKUP("Referencer",data!$A$1:$AT$8036,A2728,FALSE)</f>
        <v>0</v>
      </c>
      <c r="C2728">
        <f>HLOOKUP("Stedtekst",data!$A$1:$AT$8036,A2728,FALSE)</f>
        <v>0</v>
      </c>
      <c r="D2728">
        <f>HLOOKUP("Målested navn",data!$A$1:$AT$8036,A2728,FALSE)</f>
        <v>0</v>
      </c>
      <c r="E2728">
        <f>HLOOKUP("Prøvetagning",data!$A$1:$AT$8036,A2728,FALSE)</f>
        <v>0</v>
      </c>
      <c r="F2728">
        <f>HLOOKUP("Prøve",data!$A$1:$AT$8036,A2728,FALSE)</f>
        <v>0</v>
      </c>
      <c r="G2728">
        <f>HLOOKUP("ScKode",data!$A$1:$AT$8036,A2728,FALSE)</f>
        <v>0</v>
      </c>
      <c r="H2728">
        <f>HLOOKUP("StofParameter",data!$A$1:$AT$8036,A2728,FALSE)</f>
        <v>0</v>
      </c>
      <c r="I2728">
        <f>HLOOKUP("Dato",data!$A$1:$AT$8036,A2728,FALSE)</f>
        <v>0</v>
      </c>
      <c r="J2728">
        <f>HLOOKUP("Resultat-attribut",data!$A$1:$AT$8036,A2728,FALSE)</f>
        <v>0</v>
      </c>
      <c r="K2728">
        <f>HLOOKUP("Resultat",data!$A$1:$AT$8036,A2728,FALSE)</f>
        <v>0</v>
      </c>
      <c r="L2728">
        <f>HLOOKUP("Enhed",data!$A$1:$AT$8036,A2728,FALSE)</f>
        <v>0</v>
      </c>
    </row>
    <row r="2729" spans="1:12" x14ac:dyDescent="0.2">
      <c r="A2729">
        <v>2728</v>
      </c>
      <c r="B2729">
        <f>HLOOKUP("Referencer",data!$A$1:$AT$8036,A2729,FALSE)</f>
        <v>0</v>
      </c>
      <c r="C2729">
        <f>HLOOKUP("Stedtekst",data!$A$1:$AT$8036,A2729,FALSE)</f>
        <v>0</v>
      </c>
      <c r="D2729">
        <f>HLOOKUP("Målested navn",data!$A$1:$AT$8036,A2729,FALSE)</f>
        <v>0</v>
      </c>
      <c r="E2729">
        <f>HLOOKUP("Prøvetagning",data!$A$1:$AT$8036,A2729,FALSE)</f>
        <v>0</v>
      </c>
      <c r="F2729">
        <f>HLOOKUP("Prøve",data!$A$1:$AT$8036,A2729,FALSE)</f>
        <v>0</v>
      </c>
      <c r="G2729">
        <f>HLOOKUP("ScKode",data!$A$1:$AT$8036,A2729,FALSE)</f>
        <v>0</v>
      </c>
      <c r="H2729">
        <f>HLOOKUP("StofParameter",data!$A$1:$AT$8036,A2729,FALSE)</f>
        <v>0</v>
      </c>
      <c r="I2729">
        <f>HLOOKUP("Dato",data!$A$1:$AT$8036,A2729,FALSE)</f>
        <v>0</v>
      </c>
      <c r="J2729">
        <f>HLOOKUP("Resultat-attribut",data!$A$1:$AT$8036,A2729,FALSE)</f>
        <v>0</v>
      </c>
      <c r="K2729">
        <f>HLOOKUP("Resultat",data!$A$1:$AT$8036,A2729,FALSE)</f>
        <v>0</v>
      </c>
      <c r="L2729">
        <f>HLOOKUP("Enhed",data!$A$1:$AT$8036,A2729,FALSE)</f>
        <v>0</v>
      </c>
    </row>
    <row r="2730" spans="1:12" x14ac:dyDescent="0.2">
      <c r="A2730">
        <v>2729</v>
      </c>
      <c r="B2730">
        <f>HLOOKUP("Referencer",data!$A$1:$AT$8036,A2730,FALSE)</f>
        <v>0</v>
      </c>
      <c r="C2730">
        <f>HLOOKUP("Stedtekst",data!$A$1:$AT$8036,A2730,FALSE)</f>
        <v>0</v>
      </c>
      <c r="D2730">
        <f>HLOOKUP("Målested navn",data!$A$1:$AT$8036,A2730,FALSE)</f>
        <v>0</v>
      </c>
      <c r="E2730">
        <f>HLOOKUP("Prøvetagning",data!$A$1:$AT$8036,A2730,FALSE)</f>
        <v>0</v>
      </c>
      <c r="F2730">
        <f>HLOOKUP("Prøve",data!$A$1:$AT$8036,A2730,FALSE)</f>
        <v>0</v>
      </c>
      <c r="G2730">
        <f>HLOOKUP("ScKode",data!$A$1:$AT$8036,A2730,FALSE)</f>
        <v>0</v>
      </c>
      <c r="H2730">
        <f>HLOOKUP("StofParameter",data!$A$1:$AT$8036,A2730,FALSE)</f>
        <v>0</v>
      </c>
      <c r="I2730">
        <f>HLOOKUP("Dato",data!$A$1:$AT$8036,A2730,FALSE)</f>
        <v>0</v>
      </c>
      <c r="J2730">
        <f>HLOOKUP("Resultat-attribut",data!$A$1:$AT$8036,A2730,FALSE)</f>
        <v>0</v>
      </c>
      <c r="K2730">
        <f>HLOOKUP("Resultat",data!$A$1:$AT$8036,A2730,FALSE)</f>
        <v>0</v>
      </c>
      <c r="L2730">
        <f>HLOOKUP("Enhed",data!$A$1:$AT$8036,A2730,FALSE)</f>
        <v>0</v>
      </c>
    </row>
    <row r="2731" spans="1:12" x14ac:dyDescent="0.2">
      <c r="A2731">
        <v>2730</v>
      </c>
      <c r="B2731">
        <f>HLOOKUP("Referencer",data!$A$1:$AT$8036,A2731,FALSE)</f>
        <v>0</v>
      </c>
      <c r="C2731">
        <f>HLOOKUP("Stedtekst",data!$A$1:$AT$8036,A2731,FALSE)</f>
        <v>0</v>
      </c>
      <c r="D2731">
        <f>HLOOKUP("Målested navn",data!$A$1:$AT$8036,A2731,FALSE)</f>
        <v>0</v>
      </c>
      <c r="E2731">
        <f>HLOOKUP("Prøvetagning",data!$A$1:$AT$8036,A2731,FALSE)</f>
        <v>0</v>
      </c>
      <c r="F2731">
        <f>HLOOKUP("Prøve",data!$A$1:$AT$8036,A2731,FALSE)</f>
        <v>0</v>
      </c>
      <c r="G2731">
        <f>HLOOKUP("ScKode",data!$A$1:$AT$8036,A2731,FALSE)</f>
        <v>0</v>
      </c>
      <c r="H2731">
        <f>HLOOKUP("StofParameter",data!$A$1:$AT$8036,A2731,FALSE)</f>
        <v>0</v>
      </c>
      <c r="I2731">
        <f>HLOOKUP("Dato",data!$A$1:$AT$8036,A2731,FALSE)</f>
        <v>0</v>
      </c>
      <c r="J2731">
        <f>HLOOKUP("Resultat-attribut",data!$A$1:$AT$8036,A2731,FALSE)</f>
        <v>0</v>
      </c>
      <c r="K2731">
        <f>HLOOKUP("Resultat",data!$A$1:$AT$8036,A2731,FALSE)</f>
        <v>0</v>
      </c>
      <c r="L2731">
        <f>HLOOKUP("Enhed",data!$A$1:$AT$8036,A2731,FALSE)</f>
        <v>0</v>
      </c>
    </row>
    <row r="2732" spans="1:12" x14ac:dyDescent="0.2">
      <c r="A2732">
        <v>2731</v>
      </c>
      <c r="B2732">
        <f>HLOOKUP("Referencer",data!$A$1:$AT$8036,A2732,FALSE)</f>
        <v>0</v>
      </c>
      <c r="C2732">
        <f>HLOOKUP("Stedtekst",data!$A$1:$AT$8036,A2732,FALSE)</f>
        <v>0</v>
      </c>
      <c r="D2732">
        <f>HLOOKUP("Målested navn",data!$A$1:$AT$8036,A2732,FALSE)</f>
        <v>0</v>
      </c>
      <c r="E2732">
        <f>HLOOKUP("Prøvetagning",data!$A$1:$AT$8036,A2732,FALSE)</f>
        <v>0</v>
      </c>
      <c r="F2732">
        <f>HLOOKUP("Prøve",data!$A$1:$AT$8036,A2732,FALSE)</f>
        <v>0</v>
      </c>
      <c r="G2732">
        <f>HLOOKUP("ScKode",data!$A$1:$AT$8036,A2732,FALSE)</f>
        <v>0</v>
      </c>
      <c r="H2732">
        <f>HLOOKUP("StofParameter",data!$A$1:$AT$8036,A2732,FALSE)</f>
        <v>0</v>
      </c>
      <c r="I2732">
        <f>HLOOKUP("Dato",data!$A$1:$AT$8036,A2732,FALSE)</f>
        <v>0</v>
      </c>
      <c r="J2732">
        <f>HLOOKUP("Resultat-attribut",data!$A$1:$AT$8036,A2732,FALSE)</f>
        <v>0</v>
      </c>
      <c r="K2732">
        <f>HLOOKUP("Resultat",data!$A$1:$AT$8036,A2732,FALSE)</f>
        <v>0</v>
      </c>
      <c r="L2732">
        <f>HLOOKUP("Enhed",data!$A$1:$AT$8036,A2732,FALSE)</f>
        <v>0</v>
      </c>
    </row>
    <row r="2733" spans="1:12" x14ac:dyDescent="0.2">
      <c r="A2733">
        <v>2732</v>
      </c>
      <c r="B2733">
        <f>HLOOKUP("Referencer",data!$A$1:$AT$8036,A2733,FALSE)</f>
        <v>0</v>
      </c>
      <c r="C2733">
        <f>HLOOKUP("Stedtekst",data!$A$1:$AT$8036,A2733,FALSE)</f>
        <v>0</v>
      </c>
      <c r="D2733">
        <f>HLOOKUP("Målested navn",data!$A$1:$AT$8036,A2733,FALSE)</f>
        <v>0</v>
      </c>
      <c r="E2733">
        <f>HLOOKUP("Prøvetagning",data!$A$1:$AT$8036,A2733,FALSE)</f>
        <v>0</v>
      </c>
      <c r="F2733">
        <f>HLOOKUP("Prøve",data!$A$1:$AT$8036,A2733,FALSE)</f>
        <v>0</v>
      </c>
      <c r="G2733">
        <f>HLOOKUP("ScKode",data!$A$1:$AT$8036,A2733,FALSE)</f>
        <v>0</v>
      </c>
      <c r="H2733">
        <f>HLOOKUP("StofParameter",data!$A$1:$AT$8036,A2733,FALSE)</f>
        <v>0</v>
      </c>
      <c r="I2733">
        <f>HLOOKUP("Dato",data!$A$1:$AT$8036,A2733,FALSE)</f>
        <v>0</v>
      </c>
      <c r="J2733">
        <f>HLOOKUP("Resultat-attribut",data!$A$1:$AT$8036,A2733,FALSE)</f>
        <v>0</v>
      </c>
      <c r="K2733">
        <f>HLOOKUP("Resultat",data!$A$1:$AT$8036,A2733,FALSE)</f>
        <v>0</v>
      </c>
      <c r="L2733">
        <f>HLOOKUP("Enhed",data!$A$1:$AT$8036,A2733,FALSE)</f>
        <v>0</v>
      </c>
    </row>
    <row r="2734" spans="1:12" x14ac:dyDescent="0.2">
      <c r="A2734">
        <v>2733</v>
      </c>
      <c r="B2734">
        <f>HLOOKUP("Referencer",data!$A$1:$AT$8036,A2734,FALSE)</f>
        <v>0</v>
      </c>
      <c r="C2734">
        <f>HLOOKUP("Stedtekst",data!$A$1:$AT$8036,A2734,FALSE)</f>
        <v>0</v>
      </c>
      <c r="D2734">
        <f>HLOOKUP("Målested navn",data!$A$1:$AT$8036,A2734,FALSE)</f>
        <v>0</v>
      </c>
      <c r="E2734">
        <f>HLOOKUP("Prøvetagning",data!$A$1:$AT$8036,A2734,FALSE)</f>
        <v>0</v>
      </c>
      <c r="F2734">
        <f>HLOOKUP("Prøve",data!$A$1:$AT$8036,A2734,FALSE)</f>
        <v>0</v>
      </c>
      <c r="G2734">
        <f>HLOOKUP("ScKode",data!$A$1:$AT$8036,A2734,FALSE)</f>
        <v>0</v>
      </c>
      <c r="H2734">
        <f>HLOOKUP("StofParameter",data!$A$1:$AT$8036,A2734,FALSE)</f>
        <v>0</v>
      </c>
      <c r="I2734">
        <f>HLOOKUP("Dato",data!$A$1:$AT$8036,A2734,FALSE)</f>
        <v>0</v>
      </c>
      <c r="J2734">
        <f>HLOOKUP("Resultat-attribut",data!$A$1:$AT$8036,A2734,FALSE)</f>
        <v>0</v>
      </c>
      <c r="K2734">
        <f>HLOOKUP("Resultat",data!$A$1:$AT$8036,A2734,FALSE)</f>
        <v>0</v>
      </c>
      <c r="L2734">
        <f>HLOOKUP("Enhed",data!$A$1:$AT$8036,A2734,FALSE)</f>
        <v>0</v>
      </c>
    </row>
    <row r="2735" spans="1:12" x14ac:dyDescent="0.2">
      <c r="A2735">
        <v>2734</v>
      </c>
      <c r="B2735">
        <f>HLOOKUP("Referencer",data!$A$1:$AT$8036,A2735,FALSE)</f>
        <v>0</v>
      </c>
      <c r="C2735">
        <f>HLOOKUP("Stedtekst",data!$A$1:$AT$8036,A2735,FALSE)</f>
        <v>0</v>
      </c>
      <c r="D2735">
        <f>HLOOKUP("Målested navn",data!$A$1:$AT$8036,A2735,FALSE)</f>
        <v>0</v>
      </c>
      <c r="E2735">
        <f>HLOOKUP("Prøvetagning",data!$A$1:$AT$8036,A2735,FALSE)</f>
        <v>0</v>
      </c>
      <c r="F2735">
        <f>HLOOKUP("Prøve",data!$A$1:$AT$8036,A2735,FALSE)</f>
        <v>0</v>
      </c>
      <c r="G2735">
        <f>HLOOKUP("ScKode",data!$A$1:$AT$8036,A2735,FALSE)</f>
        <v>0</v>
      </c>
      <c r="H2735">
        <f>HLOOKUP("StofParameter",data!$A$1:$AT$8036,A2735,FALSE)</f>
        <v>0</v>
      </c>
      <c r="I2735">
        <f>HLOOKUP("Dato",data!$A$1:$AT$8036,A2735,FALSE)</f>
        <v>0</v>
      </c>
      <c r="J2735">
        <f>HLOOKUP("Resultat-attribut",data!$A$1:$AT$8036,A2735,FALSE)</f>
        <v>0</v>
      </c>
      <c r="K2735">
        <f>HLOOKUP("Resultat",data!$A$1:$AT$8036,A2735,FALSE)</f>
        <v>0</v>
      </c>
      <c r="L2735">
        <f>HLOOKUP("Enhed",data!$A$1:$AT$8036,A2735,FALSE)</f>
        <v>0</v>
      </c>
    </row>
    <row r="2736" spans="1:12" x14ac:dyDescent="0.2">
      <c r="A2736">
        <v>2735</v>
      </c>
      <c r="B2736">
        <f>HLOOKUP("Referencer",data!$A$1:$AT$8036,A2736,FALSE)</f>
        <v>0</v>
      </c>
      <c r="C2736">
        <f>HLOOKUP("Stedtekst",data!$A$1:$AT$8036,A2736,FALSE)</f>
        <v>0</v>
      </c>
      <c r="D2736">
        <f>HLOOKUP("Målested navn",data!$A$1:$AT$8036,A2736,FALSE)</f>
        <v>0</v>
      </c>
      <c r="E2736">
        <f>HLOOKUP("Prøvetagning",data!$A$1:$AT$8036,A2736,FALSE)</f>
        <v>0</v>
      </c>
      <c r="F2736">
        <f>HLOOKUP("Prøve",data!$A$1:$AT$8036,A2736,FALSE)</f>
        <v>0</v>
      </c>
      <c r="G2736">
        <f>HLOOKUP("ScKode",data!$A$1:$AT$8036,A2736,FALSE)</f>
        <v>0</v>
      </c>
      <c r="H2736">
        <f>HLOOKUP("StofParameter",data!$A$1:$AT$8036,A2736,FALSE)</f>
        <v>0</v>
      </c>
      <c r="I2736">
        <f>HLOOKUP("Dato",data!$A$1:$AT$8036,A2736,FALSE)</f>
        <v>0</v>
      </c>
      <c r="J2736">
        <f>HLOOKUP("Resultat-attribut",data!$A$1:$AT$8036,A2736,FALSE)</f>
        <v>0</v>
      </c>
      <c r="K2736">
        <f>HLOOKUP("Resultat",data!$A$1:$AT$8036,A2736,FALSE)</f>
        <v>0</v>
      </c>
      <c r="L2736">
        <f>HLOOKUP("Enhed",data!$A$1:$AT$8036,A2736,FALSE)</f>
        <v>0</v>
      </c>
    </row>
    <row r="2737" spans="1:12" x14ac:dyDescent="0.2">
      <c r="A2737">
        <v>2736</v>
      </c>
      <c r="B2737">
        <f>HLOOKUP("Referencer",data!$A$1:$AT$8036,A2737,FALSE)</f>
        <v>0</v>
      </c>
      <c r="C2737">
        <f>HLOOKUP("Stedtekst",data!$A$1:$AT$8036,A2737,FALSE)</f>
        <v>0</v>
      </c>
      <c r="D2737">
        <f>HLOOKUP("Målested navn",data!$A$1:$AT$8036,A2737,FALSE)</f>
        <v>0</v>
      </c>
      <c r="E2737">
        <f>HLOOKUP("Prøvetagning",data!$A$1:$AT$8036,A2737,FALSE)</f>
        <v>0</v>
      </c>
      <c r="F2737">
        <f>HLOOKUP("Prøve",data!$A$1:$AT$8036,A2737,FALSE)</f>
        <v>0</v>
      </c>
      <c r="G2737">
        <f>HLOOKUP("ScKode",data!$A$1:$AT$8036,A2737,FALSE)</f>
        <v>0</v>
      </c>
      <c r="H2737">
        <f>HLOOKUP("StofParameter",data!$A$1:$AT$8036,A2737,FALSE)</f>
        <v>0</v>
      </c>
      <c r="I2737">
        <f>HLOOKUP("Dato",data!$A$1:$AT$8036,A2737,FALSE)</f>
        <v>0</v>
      </c>
      <c r="J2737">
        <f>HLOOKUP("Resultat-attribut",data!$A$1:$AT$8036,A2737,FALSE)</f>
        <v>0</v>
      </c>
      <c r="K2737">
        <f>HLOOKUP("Resultat",data!$A$1:$AT$8036,A2737,FALSE)</f>
        <v>0</v>
      </c>
      <c r="L2737">
        <f>HLOOKUP("Enhed",data!$A$1:$AT$8036,A2737,FALSE)</f>
        <v>0</v>
      </c>
    </row>
    <row r="2738" spans="1:12" x14ac:dyDescent="0.2">
      <c r="A2738">
        <v>2737</v>
      </c>
      <c r="B2738">
        <f>HLOOKUP("Referencer",data!$A$1:$AT$8036,A2738,FALSE)</f>
        <v>0</v>
      </c>
      <c r="C2738">
        <f>HLOOKUP("Stedtekst",data!$A$1:$AT$8036,A2738,FALSE)</f>
        <v>0</v>
      </c>
      <c r="D2738">
        <f>HLOOKUP("Målested navn",data!$A$1:$AT$8036,A2738,FALSE)</f>
        <v>0</v>
      </c>
      <c r="E2738">
        <f>HLOOKUP("Prøvetagning",data!$A$1:$AT$8036,A2738,FALSE)</f>
        <v>0</v>
      </c>
      <c r="F2738">
        <f>HLOOKUP("Prøve",data!$A$1:$AT$8036,A2738,FALSE)</f>
        <v>0</v>
      </c>
      <c r="G2738">
        <f>HLOOKUP("ScKode",data!$A$1:$AT$8036,A2738,FALSE)</f>
        <v>0</v>
      </c>
      <c r="H2738">
        <f>HLOOKUP("StofParameter",data!$A$1:$AT$8036,A2738,FALSE)</f>
        <v>0</v>
      </c>
      <c r="I2738">
        <f>HLOOKUP("Dato",data!$A$1:$AT$8036,A2738,FALSE)</f>
        <v>0</v>
      </c>
      <c r="J2738">
        <f>HLOOKUP("Resultat-attribut",data!$A$1:$AT$8036,A2738,FALSE)</f>
        <v>0</v>
      </c>
      <c r="K2738">
        <f>HLOOKUP("Resultat",data!$A$1:$AT$8036,A2738,FALSE)</f>
        <v>0</v>
      </c>
      <c r="L2738">
        <f>HLOOKUP("Enhed",data!$A$1:$AT$8036,A2738,FALSE)</f>
        <v>0</v>
      </c>
    </row>
    <row r="2739" spans="1:12" x14ac:dyDescent="0.2">
      <c r="A2739">
        <v>2738</v>
      </c>
      <c r="B2739">
        <f>HLOOKUP("Referencer",data!$A$1:$AT$8036,A2739,FALSE)</f>
        <v>0</v>
      </c>
      <c r="C2739">
        <f>HLOOKUP("Stedtekst",data!$A$1:$AT$8036,A2739,FALSE)</f>
        <v>0</v>
      </c>
      <c r="D2739">
        <f>HLOOKUP("Målested navn",data!$A$1:$AT$8036,A2739,FALSE)</f>
        <v>0</v>
      </c>
      <c r="E2739">
        <f>HLOOKUP("Prøvetagning",data!$A$1:$AT$8036,A2739,FALSE)</f>
        <v>0</v>
      </c>
      <c r="F2739">
        <f>HLOOKUP("Prøve",data!$A$1:$AT$8036,A2739,FALSE)</f>
        <v>0</v>
      </c>
      <c r="G2739">
        <f>HLOOKUP("ScKode",data!$A$1:$AT$8036,A2739,FALSE)</f>
        <v>0</v>
      </c>
      <c r="H2739">
        <f>HLOOKUP("StofParameter",data!$A$1:$AT$8036,A2739,FALSE)</f>
        <v>0</v>
      </c>
      <c r="I2739">
        <f>HLOOKUP("Dato",data!$A$1:$AT$8036,A2739,FALSE)</f>
        <v>0</v>
      </c>
      <c r="J2739">
        <f>HLOOKUP("Resultat-attribut",data!$A$1:$AT$8036,A2739,FALSE)</f>
        <v>0</v>
      </c>
      <c r="K2739">
        <f>HLOOKUP("Resultat",data!$A$1:$AT$8036,A2739,FALSE)</f>
        <v>0</v>
      </c>
      <c r="L2739">
        <f>HLOOKUP("Enhed",data!$A$1:$AT$8036,A2739,FALSE)</f>
        <v>0</v>
      </c>
    </row>
    <row r="2740" spans="1:12" x14ac:dyDescent="0.2">
      <c r="A2740">
        <v>2739</v>
      </c>
      <c r="B2740">
        <f>HLOOKUP("Referencer",data!$A$1:$AT$8036,A2740,FALSE)</f>
        <v>0</v>
      </c>
      <c r="C2740">
        <f>HLOOKUP("Stedtekst",data!$A$1:$AT$8036,A2740,FALSE)</f>
        <v>0</v>
      </c>
      <c r="D2740">
        <f>HLOOKUP("Målested navn",data!$A$1:$AT$8036,A2740,FALSE)</f>
        <v>0</v>
      </c>
      <c r="E2740">
        <f>HLOOKUP("Prøvetagning",data!$A$1:$AT$8036,A2740,FALSE)</f>
        <v>0</v>
      </c>
      <c r="F2740">
        <f>HLOOKUP("Prøve",data!$A$1:$AT$8036,A2740,FALSE)</f>
        <v>0</v>
      </c>
      <c r="G2740">
        <f>HLOOKUP("ScKode",data!$A$1:$AT$8036,A2740,FALSE)</f>
        <v>0</v>
      </c>
      <c r="H2740">
        <f>HLOOKUP("StofParameter",data!$A$1:$AT$8036,A2740,FALSE)</f>
        <v>0</v>
      </c>
      <c r="I2740">
        <f>HLOOKUP("Dato",data!$A$1:$AT$8036,A2740,FALSE)</f>
        <v>0</v>
      </c>
      <c r="J2740">
        <f>HLOOKUP("Resultat-attribut",data!$A$1:$AT$8036,A2740,FALSE)</f>
        <v>0</v>
      </c>
      <c r="K2740">
        <f>HLOOKUP("Resultat",data!$A$1:$AT$8036,A2740,FALSE)</f>
        <v>0</v>
      </c>
      <c r="L2740">
        <f>HLOOKUP("Enhed",data!$A$1:$AT$8036,A2740,FALSE)</f>
        <v>0</v>
      </c>
    </row>
    <row r="2741" spans="1:12" x14ac:dyDescent="0.2">
      <c r="A2741">
        <v>2740</v>
      </c>
      <c r="B2741">
        <f>HLOOKUP("Referencer",data!$A$1:$AT$8036,A2741,FALSE)</f>
        <v>0</v>
      </c>
      <c r="C2741">
        <f>HLOOKUP("Stedtekst",data!$A$1:$AT$8036,A2741,FALSE)</f>
        <v>0</v>
      </c>
      <c r="D2741">
        <f>HLOOKUP("Målested navn",data!$A$1:$AT$8036,A2741,FALSE)</f>
        <v>0</v>
      </c>
      <c r="E2741">
        <f>HLOOKUP("Prøvetagning",data!$A$1:$AT$8036,A2741,FALSE)</f>
        <v>0</v>
      </c>
      <c r="F2741">
        <f>HLOOKUP("Prøve",data!$A$1:$AT$8036,A2741,FALSE)</f>
        <v>0</v>
      </c>
      <c r="G2741">
        <f>HLOOKUP("ScKode",data!$A$1:$AT$8036,A2741,FALSE)</f>
        <v>0</v>
      </c>
      <c r="H2741">
        <f>HLOOKUP("StofParameter",data!$A$1:$AT$8036,A2741,FALSE)</f>
        <v>0</v>
      </c>
      <c r="I2741">
        <f>HLOOKUP("Dato",data!$A$1:$AT$8036,A2741,FALSE)</f>
        <v>0</v>
      </c>
      <c r="J2741">
        <f>HLOOKUP("Resultat-attribut",data!$A$1:$AT$8036,A2741,FALSE)</f>
        <v>0</v>
      </c>
      <c r="K2741">
        <f>HLOOKUP("Resultat",data!$A$1:$AT$8036,A2741,FALSE)</f>
        <v>0</v>
      </c>
      <c r="L2741">
        <f>HLOOKUP("Enhed",data!$A$1:$AT$8036,A2741,FALSE)</f>
        <v>0</v>
      </c>
    </row>
    <row r="2742" spans="1:12" x14ac:dyDescent="0.2">
      <c r="A2742">
        <v>2741</v>
      </c>
      <c r="B2742">
        <f>HLOOKUP("Referencer",data!$A$1:$AT$8036,A2742,FALSE)</f>
        <v>0</v>
      </c>
      <c r="C2742">
        <f>HLOOKUP("Stedtekst",data!$A$1:$AT$8036,A2742,FALSE)</f>
        <v>0</v>
      </c>
      <c r="D2742">
        <f>HLOOKUP("Målested navn",data!$A$1:$AT$8036,A2742,FALSE)</f>
        <v>0</v>
      </c>
      <c r="E2742">
        <f>HLOOKUP("Prøvetagning",data!$A$1:$AT$8036,A2742,FALSE)</f>
        <v>0</v>
      </c>
      <c r="F2742">
        <f>HLOOKUP("Prøve",data!$A$1:$AT$8036,A2742,FALSE)</f>
        <v>0</v>
      </c>
      <c r="G2742">
        <f>HLOOKUP("ScKode",data!$A$1:$AT$8036,A2742,FALSE)</f>
        <v>0</v>
      </c>
      <c r="H2742">
        <f>HLOOKUP("StofParameter",data!$A$1:$AT$8036,A2742,FALSE)</f>
        <v>0</v>
      </c>
      <c r="I2742">
        <f>HLOOKUP("Dato",data!$A$1:$AT$8036,A2742,FALSE)</f>
        <v>0</v>
      </c>
      <c r="J2742">
        <f>HLOOKUP("Resultat-attribut",data!$A$1:$AT$8036,A2742,FALSE)</f>
        <v>0</v>
      </c>
      <c r="K2742">
        <f>HLOOKUP("Resultat",data!$A$1:$AT$8036,A2742,FALSE)</f>
        <v>0</v>
      </c>
      <c r="L2742">
        <f>HLOOKUP("Enhed",data!$A$1:$AT$8036,A2742,FALSE)</f>
        <v>0</v>
      </c>
    </row>
    <row r="2743" spans="1:12" x14ac:dyDescent="0.2">
      <c r="A2743">
        <v>2742</v>
      </c>
      <c r="B2743">
        <f>HLOOKUP("Referencer",data!$A$1:$AT$8036,A2743,FALSE)</f>
        <v>0</v>
      </c>
      <c r="C2743">
        <f>HLOOKUP("Stedtekst",data!$A$1:$AT$8036,A2743,FALSE)</f>
        <v>0</v>
      </c>
      <c r="D2743">
        <f>HLOOKUP("Målested navn",data!$A$1:$AT$8036,A2743,FALSE)</f>
        <v>0</v>
      </c>
      <c r="E2743">
        <f>HLOOKUP("Prøvetagning",data!$A$1:$AT$8036,A2743,FALSE)</f>
        <v>0</v>
      </c>
      <c r="F2743">
        <f>HLOOKUP("Prøve",data!$A$1:$AT$8036,A2743,FALSE)</f>
        <v>0</v>
      </c>
      <c r="G2743">
        <f>HLOOKUP("ScKode",data!$A$1:$AT$8036,A2743,FALSE)</f>
        <v>0</v>
      </c>
      <c r="H2743">
        <f>HLOOKUP("StofParameter",data!$A$1:$AT$8036,A2743,FALSE)</f>
        <v>0</v>
      </c>
      <c r="I2743">
        <f>HLOOKUP("Dato",data!$A$1:$AT$8036,A2743,FALSE)</f>
        <v>0</v>
      </c>
      <c r="J2743">
        <f>HLOOKUP("Resultat-attribut",data!$A$1:$AT$8036,A2743,FALSE)</f>
        <v>0</v>
      </c>
      <c r="K2743">
        <f>HLOOKUP("Resultat",data!$A$1:$AT$8036,A2743,FALSE)</f>
        <v>0</v>
      </c>
      <c r="L2743">
        <f>HLOOKUP("Enhed",data!$A$1:$AT$8036,A2743,FALSE)</f>
        <v>0</v>
      </c>
    </row>
    <row r="2744" spans="1:12" x14ac:dyDescent="0.2">
      <c r="A2744">
        <v>2743</v>
      </c>
      <c r="B2744">
        <f>HLOOKUP("Referencer",data!$A$1:$AT$8036,A2744,FALSE)</f>
        <v>0</v>
      </c>
      <c r="C2744">
        <f>HLOOKUP("Stedtekst",data!$A$1:$AT$8036,A2744,FALSE)</f>
        <v>0</v>
      </c>
      <c r="D2744">
        <f>HLOOKUP("Målested navn",data!$A$1:$AT$8036,A2744,FALSE)</f>
        <v>0</v>
      </c>
      <c r="E2744">
        <f>HLOOKUP("Prøvetagning",data!$A$1:$AT$8036,A2744,FALSE)</f>
        <v>0</v>
      </c>
      <c r="F2744">
        <f>HLOOKUP("Prøve",data!$A$1:$AT$8036,A2744,FALSE)</f>
        <v>0</v>
      </c>
      <c r="G2744">
        <f>HLOOKUP("ScKode",data!$A$1:$AT$8036,A2744,FALSE)</f>
        <v>0</v>
      </c>
      <c r="H2744">
        <f>HLOOKUP("StofParameter",data!$A$1:$AT$8036,A2744,FALSE)</f>
        <v>0</v>
      </c>
      <c r="I2744">
        <f>HLOOKUP("Dato",data!$A$1:$AT$8036,A2744,FALSE)</f>
        <v>0</v>
      </c>
      <c r="J2744">
        <f>HLOOKUP("Resultat-attribut",data!$A$1:$AT$8036,A2744,FALSE)</f>
        <v>0</v>
      </c>
      <c r="K2744">
        <f>HLOOKUP("Resultat",data!$A$1:$AT$8036,A2744,FALSE)</f>
        <v>0</v>
      </c>
      <c r="L2744">
        <f>HLOOKUP("Enhed",data!$A$1:$AT$8036,A2744,FALSE)</f>
        <v>0</v>
      </c>
    </row>
    <row r="2745" spans="1:12" x14ac:dyDescent="0.2">
      <c r="A2745">
        <v>2744</v>
      </c>
      <c r="B2745">
        <f>HLOOKUP("Referencer",data!$A$1:$AT$8036,A2745,FALSE)</f>
        <v>0</v>
      </c>
      <c r="C2745">
        <f>HLOOKUP("Stedtekst",data!$A$1:$AT$8036,A2745,FALSE)</f>
        <v>0</v>
      </c>
      <c r="D2745">
        <f>HLOOKUP("Målested navn",data!$A$1:$AT$8036,A2745,FALSE)</f>
        <v>0</v>
      </c>
      <c r="E2745">
        <f>HLOOKUP("Prøvetagning",data!$A$1:$AT$8036,A2745,FALSE)</f>
        <v>0</v>
      </c>
      <c r="F2745">
        <f>HLOOKUP("Prøve",data!$A$1:$AT$8036,A2745,FALSE)</f>
        <v>0</v>
      </c>
      <c r="G2745">
        <f>HLOOKUP("ScKode",data!$A$1:$AT$8036,A2745,FALSE)</f>
        <v>0</v>
      </c>
      <c r="H2745">
        <f>HLOOKUP("StofParameter",data!$A$1:$AT$8036,A2745,FALSE)</f>
        <v>0</v>
      </c>
      <c r="I2745">
        <f>HLOOKUP("Dato",data!$A$1:$AT$8036,A2745,FALSE)</f>
        <v>0</v>
      </c>
      <c r="J2745">
        <f>HLOOKUP("Resultat-attribut",data!$A$1:$AT$8036,A2745,FALSE)</f>
        <v>0</v>
      </c>
      <c r="K2745">
        <f>HLOOKUP("Resultat",data!$A$1:$AT$8036,A2745,FALSE)</f>
        <v>0</v>
      </c>
      <c r="L2745">
        <f>HLOOKUP("Enhed",data!$A$1:$AT$8036,A2745,FALSE)</f>
        <v>0</v>
      </c>
    </row>
    <row r="2746" spans="1:12" x14ac:dyDescent="0.2">
      <c r="A2746">
        <v>2745</v>
      </c>
      <c r="B2746">
        <f>HLOOKUP("Referencer",data!$A$1:$AT$8036,A2746,FALSE)</f>
        <v>0</v>
      </c>
      <c r="C2746">
        <f>HLOOKUP("Stedtekst",data!$A$1:$AT$8036,A2746,FALSE)</f>
        <v>0</v>
      </c>
      <c r="D2746">
        <f>HLOOKUP("Målested navn",data!$A$1:$AT$8036,A2746,FALSE)</f>
        <v>0</v>
      </c>
      <c r="E2746">
        <f>HLOOKUP("Prøvetagning",data!$A$1:$AT$8036,A2746,FALSE)</f>
        <v>0</v>
      </c>
      <c r="F2746">
        <f>HLOOKUP("Prøve",data!$A$1:$AT$8036,A2746,FALSE)</f>
        <v>0</v>
      </c>
      <c r="G2746">
        <f>HLOOKUP("ScKode",data!$A$1:$AT$8036,A2746,FALSE)</f>
        <v>0</v>
      </c>
      <c r="H2746">
        <f>HLOOKUP("StofParameter",data!$A$1:$AT$8036,A2746,FALSE)</f>
        <v>0</v>
      </c>
      <c r="I2746">
        <f>HLOOKUP("Dato",data!$A$1:$AT$8036,A2746,FALSE)</f>
        <v>0</v>
      </c>
      <c r="J2746">
        <f>HLOOKUP("Resultat-attribut",data!$A$1:$AT$8036,A2746,FALSE)</f>
        <v>0</v>
      </c>
      <c r="K2746">
        <f>HLOOKUP("Resultat",data!$A$1:$AT$8036,A2746,FALSE)</f>
        <v>0</v>
      </c>
      <c r="L2746">
        <f>HLOOKUP("Enhed",data!$A$1:$AT$8036,A2746,FALSE)</f>
        <v>0</v>
      </c>
    </row>
    <row r="2747" spans="1:12" x14ac:dyDescent="0.2">
      <c r="A2747">
        <v>2746</v>
      </c>
      <c r="B2747">
        <f>HLOOKUP("Referencer",data!$A$1:$AT$8036,A2747,FALSE)</f>
        <v>0</v>
      </c>
      <c r="C2747">
        <f>HLOOKUP("Stedtekst",data!$A$1:$AT$8036,A2747,FALSE)</f>
        <v>0</v>
      </c>
      <c r="D2747">
        <f>HLOOKUP("Målested navn",data!$A$1:$AT$8036,A2747,FALSE)</f>
        <v>0</v>
      </c>
      <c r="E2747">
        <f>HLOOKUP("Prøvetagning",data!$A$1:$AT$8036,A2747,FALSE)</f>
        <v>0</v>
      </c>
      <c r="F2747">
        <f>HLOOKUP("Prøve",data!$A$1:$AT$8036,A2747,FALSE)</f>
        <v>0</v>
      </c>
      <c r="G2747">
        <f>HLOOKUP("ScKode",data!$A$1:$AT$8036,A2747,FALSE)</f>
        <v>0</v>
      </c>
      <c r="H2747">
        <f>HLOOKUP("StofParameter",data!$A$1:$AT$8036,A2747,FALSE)</f>
        <v>0</v>
      </c>
      <c r="I2747">
        <f>HLOOKUP("Dato",data!$A$1:$AT$8036,A2747,FALSE)</f>
        <v>0</v>
      </c>
      <c r="J2747">
        <f>HLOOKUP("Resultat-attribut",data!$A$1:$AT$8036,A2747,FALSE)</f>
        <v>0</v>
      </c>
      <c r="K2747">
        <f>HLOOKUP("Resultat",data!$A$1:$AT$8036,A2747,FALSE)</f>
        <v>0</v>
      </c>
      <c r="L2747">
        <f>HLOOKUP("Enhed",data!$A$1:$AT$8036,A2747,FALSE)</f>
        <v>0</v>
      </c>
    </row>
    <row r="2748" spans="1:12" x14ac:dyDescent="0.2">
      <c r="A2748">
        <v>2747</v>
      </c>
      <c r="B2748">
        <f>HLOOKUP("Referencer",data!$A$1:$AT$8036,A2748,FALSE)</f>
        <v>0</v>
      </c>
      <c r="C2748">
        <f>HLOOKUP("Stedtekst",data!$A$1:$AT$8036,A2748,FALSE)</f>
        <v>0</v>
      </c>
      <c r="D2748">
        <f>HLOOKUP("Målested navn",data!$A$1:$AT$8036,A2748,FALSE)</f>
        <v>0</v>
      </c>
      <c r="E2748">
        <f>HLOOKUP("Prøvetagning",data!$A$1:$AT$8036,A2748,FALSE)</f>
        <v>0</v>
      </c>
      <c r="F2748">
        <f>HLOOKUP("Prøve",data!$A$1:$AT$8036,A2748,FALSE)</f>
        <v>0</v>
      </c>
      <c r="G2748">
        <f>HLOOKUP("ScKode",data!$A$1:$AT$8036,A2748,FALSE)</f>
        <v>0</v>
      </c>
      <c r="H2748">
        <f>HLOOKUP("StofParameter",data!$A$1:$AT$8036,A2748,FALSE)</f>
        <v>0</v>
      </c>
      <c r="I2748">
        <f>HLOOKUP("Dato",data!$A$1:$AT$8036,A2748,FALSE)</f>
        <v>0</v>
      </c>
      <c r="J2748">
        <f>HLOOKUP("Resultat-attribut",data!$A$1:$AT$8036,A2748,FALSE)</f>
        <v>0</v>
      </c>
      <c r="K2748">
        <f>HLOOKUP("Resultat",data!$A$1:$AT$8036,A2748,FALSE)</f>
        <v>0</v>
      </c>
      <c r="L2748">
        <f>HLOOKUP("Enhed",data!$A$1:$AT$8036,A2748,FALSE)</f>
        <v>0</v>
      </c>
    </row>
    <row r="2749" spans="1:12" x14ac:dyDescent="0.2">
      <c r="A2749">
        <v>2748</v>
      </c>
      <c r="B2749">
        <f>HLOOKUP("Referencer",data!$A$1:$AT$8036,A2749,FALSE)</f>
        <v>0</v>
      </c>
      <c r="C2749">
        <f>HLOOKUP("Stedtekst",data!$A$1:$AT$8036,A2749,FALSE)</f>
        <v>0</v>
      </c>
      <c r="D2749">
        <f>HLOOKUP("Målested navn",data!$A$1:$AT$8036,A2749,FALSE)</f>
        <v>0</v>
      </c>
      <c r="E2749">
        <f>HLOOKUP("Prøvetagning",data!$A$1:$AT$8036,A2749,FALSE)</f>
        <v>0</v>
      </c>
      <c r="F2749">
        <f>HLOOKUP("Prøve",data!$A$1:$AT$8036,A2749,FALSE)</f>
        <v>0</v>
      </c>
      <c r="G2749">
        <f>HLOOKUP("ScKode",data!$A$1:$AT$8036,A2749,FALSE)</f>
        <v>0</v>
      </c>
      <c r="H2749">
        <f>HLOOKUP("StofParameter",data!$A$1:$AT$8036,A2749,FALSE)</f>
        <v>0</v>
      </c>
      <c r="I2749">
        <f>HLOOKUP("Dato",data!$A$1:$AT$8036,A2749,FALSE)</f>
        <v>0</v>
      </c>
      <c r="J2749">
        <f>HLOOKUP("Resultat-attribut",data!$A$1:$AT$8036,A2749,FALSE)</f>
        <v>0</v>
      </c>
      <c r="K2749">
        <f>HLOOKUP("Resultat",data!$A$1:$AT$8036,A2749,FALSE)</f>
        <v>0</v>
      </c>
      <c r="L2749">
        <f>HLOOKUP("Enhed",data!$A$1:$AT$8036,A2749,FALSE)</f>
        <v>0</v>
      </c>
    </row>
    <row r="2750" spans="1:12" x14ac:dyDescent="0.2">
      <c r="A2750">
        <v>2749</v>
      </c>
      <c r="B2750">
        <f>HLOOKUP("Referencer",data!$A$1:$AT$8036,A2750,FALSE)</f>
        <v>0</v>
      </c>
      <c r="C2750">
        <f>HLOOKUP("Stedtekst",data!$A$1:$AT$8036,A2750,FALSE)</f>
        <v>0</v>
      </c>
      <c r="D2750">
        <f>HLOOKUP("Målested navn",data!$A$1:$AT$8036,A2750,FALSE)</f>
        <v>0</v>
      </c>
      <c r="E2750">
        <f>HLOOKUP("Prøvetagning",data!$A$1:$AT$8036,A2750,FALSE)</f>
        <v>0</v>
      </c>
      <c r="F2750">
        <f>HLOOKUP("Prøve",data!$A$1:$AT$8036,A2750,FALSE)</f>
        <v>0</v>
      </c>
      <c r="G2750">
        <f>HLOOKUP("ScKode",data!$A$1:$AT$8036,A2750,FALSE)</f>
        <v>0</v>
      </c>
      <c r="H2750">
        <f>HLOOKUP("StofParameter",data!$A$1:$AT$8036,A2750,FALSE)</f>
        <v>0</v>
      </c>
      <c r="I2750">
        <f>HLOOKUP("Dato",data!$A$1:$AT$8036,A2750,FALSE)</f>
        <v>0</v>
      </c>
      <c r="J2750">
        <f>HLOOKUP("Resultat-attribut",data!$A$1:$AT$8036,A2750,FALSE)</f>
        <v>0</v>
      </c>
      <c r="K2750">
        <f>HLOOKUP("Resultat",data!$A$1:$AT$8036,A2750,FALSE)</f>
        <v>0</v>
      </c>
      <c r="L2750">
        <f>HLOOKUP("Enhed",data!$A$1:$AT$8036,A2750,FALSE)</f>
        <v>0</v>
      </c>
    </row>
    <row r="2751" spans="1:12" x14ac:dyDescent="0.2">
      <c r="A2751">
        <v>2750</v>
      </c>
      <c r="B2751">
        <f>HLOOKUP("Referencer",data!$A$1:$AT$8036,A2751,FALSE)</f>
        <v>0</v>
      </c>
      <c r="C2751">
        <f>HLOOKUP("Stedtekst",data!$A$1:$AT$8036,A2751,FALSE)</f>
        <v>0</v>
      </c>
      <c r="D2751">
        <f>HLOOKUP("Målested navn",data!$A$1:$AT$8036,A2751,FALSE)</f>
        <v>0</v>
      </c>
      <c r="E2751">
        <f>HLOOKUP("Prøvetagning",data!$A$1:$AT$8036,A2751,FALSE)</f>
        <v>0</v>
      </c>
      <c r="F2751">
        <f>HLOOKUP("Prøve",data!$A$1:$AT$8036,A2751,FALSE)</f>
        <v>0</v>
      </c>
      <c r="G2751">
        <f>HLOOKUP("ScKode",data!$A$1:$AT$8036,A2751,FALSE)</f>
        <v>0</v>
      </c>
      <c r="H2751">
        <f>HLOOKUP("StofParameter",data!$A$1:$AT$8036,A2751,FALSE)</f>
        <v>0</v>
      </c>
      <c r="I2751">
        <f>HLOOKUP("Dato",data!$A$1:$AT$8036,A2751,FALSE)</f>
        <v>0</v>
      </c>
      <c r="J2751">
        <f>HLOOKUP("Resultat-attribut",data!$A$1:$AT$8036,A2751,FALSE)</f>
        <v>0</v>
      </c>
      <c r="K2751">
        <f>HLOOKUP("Resultat",data!$A$1:$AT$8036,A2751,FALSE)</f>
        <v>0</v>
      </c>
      <c r="L2751">
        <f>HLOOKUP("Enhed",data!$A$1:$AT$8036,A2751,FALSE)</f>
        <v>0</v>
      </c>
    </row>
    <row r="2752" spans="1:12" x14ac:dyDescent="0.2">
      <c r="A2752">
        <v>2751</v>
      </c>
      <c r="B2752">
        <f>HLOOKUP("Referencer",data!$A$1:$AT$8036,A2752,FALSE)</f>
        <v>0</v>
      </c>
      <c r="C2752">
        <f>HLOOKUP("Stedtekst",data!$A$1:$AT$8036,A2752,FALSE)</f>
        <v>0</v>
      </c>
      <c r="D2752">
        <f>HLOOKUP("Målested navn",data!$A$1:$AT$8036,A2752,FALSE)</f>
        <v>0</v>
      </c>
      <c r="E2752">
        <f>HLOOKUP("Prøvetagning",data!$A$1:$AT$8036,A2752,FALSE)</f>
        <v>0</v>
      </c>
      <c r="F2752">
        <f>HLOOKUP("Prøve",data!$A$1:$AT$8036,A2752,FALSE)</f>
        <v>0</v>
      </c>
      <c r="G2752">
        <f>HLOOKUP("ScKode",data!$A$1:$AT$8036,A2752,FALSE)</f>
        <v>0</v>
      </c>
      <c r="H2752">
        <f>HLOOKUP("StofParameter",data!$A$1:$AT$8036,A2752,FALSE)</f>
        <v>0</v>
      </c>
      <c r="I2752">
        <f>HLOOKUP("Dato",data!$A$1:$AT$8036,A2752,FALSE)</f>
        <v>0</v>
      </c>
      <c r="J2752">
        <f>HLOOKUP("Resultat-attribut",data!$A$1:$AT$8036,A2752,FALSE)</f>
        <v>0</v>
      </c>
      <c r="K2752">
        <f>HLOOKUP("Resultat",data!$A$1:$AT$8036,A2752,FALSE)</f>
        <v>0</v>
      </c>
      <c r="L2752">
        <f>HLOOKUP("Enhed",data!$A$1:$AT$8036,A2752,FALSE)</f>
        <v>0</v>
      </c>
    </row>
    <row r="2753" spans="1:12" x14ac:dyDescent="0.2">
      <c r="A2753">
        <v>2752</v>
      </c>
      <c r="B2753">
        <f>HLOOKUP("Referencer",data!$A$1:$AT$8036,A2753,FALSE)</f>
        <v>0</v>
      </c>
      <c r="C2753">
        <f>HLOOKUP("Stedtekst",data!$A$1:$AT$8036,A2753,FALSE)</f>
        <v>0</v>
      </c>
      <c r="D2753">
        <f>HLOOKUP("Målested navn",data!$A$1:$AT$8036,A2753,FALSE)</f>
        <v>0</v>
      </c>
      <c r="E2753">
        <f>HLOOKUP("Prøvetagning",data!$A$1:$AT$8036,A2753,FALSE)</f>
        <v>0</v>
      </c>
      <c r="F2753">
        <f>HLOOKUP("Prøve",data!$A$1:$AT$8036,A2753,FALSE)</f>
        <v>0</v>
      </c>
      <c r="G2753">
        <f>HLOOKUP("ScKode",data!$A$1:$AT$8036,A2753,FALSE)</f>
        <v>0</v>
      </c>
      <c r="H2753">
        <f>HLOOKUP("StofParameter",data!$A$1:$AT$8036,A2753,FALSE)</f>
        <v>0</v>
      </c>
      <c r="I2753">
        <f>HLOOKUP("Dato",data!$A$1:$AT$8036,A2753,FALSE)</f>
        <v>0</v>
      </c>
      <c r="J2753">
        <f>HLOOKUP("Resultat-attribut",data!$A$1:$AT$8036,A2753,FALSE)</f>
        <v>0</v>
      </c>
      <c r="K2753">
        <f>HLOOKUP("Resultat",data!$A$1:$AT$8036,A2753,FALSE)</f>
        <v>0</v>
      </c>
      <c r="L2753">
        <f>HLOOKUP("Enhed",data!$A$1:$AT$8036,A2753,FALSE)</f>
        <v>0</v>
      </c>
    </row>
    <row r="2754" spans="1:12" x14ac:dyDescent="0.2">
      <c r="A2754">
        <v>2753</v>
      </c>
      <c r="B2754">
        <f>HLOOKUP("Referencer",data!$A$1:$AT$8036,A2754,FALSE)</f>
        <v>0</v>
      </c>
      <c r="C2754">
        <f>HLOOKUP("Stedtekst",data!$A$1:$AT$8036,A2754,FALSE)</f>
        <v>0</v>
      </c>
      <c r="D2754">
        <f>HLOOKUP("Målested navn",data!$A$1:$AT$8036,A2754,FALSE)</f>
        <v>0</v>
      </c>
      <c r="E2754">
        <f>HLOOKUP("Prøvetagning",data!$A$1:$AT$8036,A2754,FALSE)</f>
        <v>0</v>
      </c>
      <c r="F2754">
        <f>HLOOKUP("Prøve",data!$A$1:$AT$8036,A2754,FALSE)</f>
        <v>0</v>
      </c>
      <c r="G2754">
        <f>HLOOKUP("ScKode",data!$A$1:$AT$8036,A2754,FALSE)</f>
        <v>0</v>
      </c>
      <c r="H2754">
        <f>HLOOKUP("StofParameter",data!$A$1:$AT$8036,A2754,FALSE)</f>
        <v>0</v>
      </c>
      <c r="I2754">
        <f>HLOOKUP("Dato",data!$A$1:$AT$8036,A2754,FALSE)</f>
        <v>0</v>
      </c>
      <c r="J2754">
        <f>HLOOKUP("Resultat-attribut",data!$A$1:$AT$8036,A2754,FALSE)</f>
        <v>0</v>
      </c>
      <c r="K2754">
        <f>HLOOKUP("Resultat",data!$A$1:$AT$8036,A2754,FALSE)</f>
        <v>0</v>
      </c>
      <c r="L2754">
        <f>HLOOKUP("Enhed",data!$A$1:$AT$8036,A2754,FALSE)</f>
        <v>0</v>
      </c>
    </row>
    <row r="2755" spans="1:12" x14ac:dyDescent="0.2">
      <c r="A2755">
        <v>2754</v>
      </c>
      <c r="B2755">
        <f>HLOOKUP("Referencer",data!$A$1:$AT$8036,A2755,FALSE)</f>
        <v>0</v>
      </c>
      <c r="C2755">
        <f>HLOOKUP("Stedtekst",data!$A$1:$AT$8036,A2755,FALSE)</f>
        <v>0</v>
      </c>
      <c r="D2755">
        <f>HLOOKUP("Målested navn",data!$A$1:$AT$8036,A2755,FALSE)</f>
        <v>0</v>
      </c>
      <c r="E2755">
        <f>HLOOKUP("Prøvetagning",data!$A$1:$AT$8036,A2755,FALSE)</f>
        <v>0</v>
      </c>
      <c r="F2755">
        <f>HLOOKUP("Prøve",data!$A$1:$AT$8036,A2755,FALSE)</f>
        <v>0</v>
      </c>
      <c r="G2755">
        <f>HLOOKUP("ScKode",data!$A$1:$AT$8036,A2755,FALSE)</f>
        <v>0</v>
      </c>
      <c r="H2755">
        <f>HLOOKUP("StofParameter",data!$A$1:$AT$8036,A2755,FALSE)</f>
        <v>0</v>
      </c>
      <c r="I2755">
        <f>HLOOKUP("Dato",data!$A$1:$AT$8036,A2755,FALSE)</f>
        <v>0</v>
      </c>
      <c r="J2755">
        <f>HLOOKUP("Resultat-attribut",data!$A$1:$AT$8036,A2755,FALSE)</f>
        <v>0</v>
      </c>
      <c r="K2755">
        <f>HLOOKUP("Resultat",data!$A$1:$AT$8036,A2755,FALSE)</f>
        <v>0</v>
      </c>
      <c r="L2755">
        <f>HLOOKUP("Enhed",data!$A$1:$AT$8036,A2755,FALSE)</f>
        <v>0</v>
      </c>
    </row>
    <row r="2756" spans="1:12" x14ac:dyDescent="0.2">
      <c r="A2756">
        <v>2755</v>
      </c>
      <c r="B2756">
        <f>HLOOKUP("Referencer",data!$A$1:$AT$8036,A2756,FALSE)</f>
        <v>0</v>
      </c>
      <c r="C2756">
        <f>HLOOKUP("Stedtekst",data!$A$1:$AT$8036,A2756,FALSE)</f>
        <v>0</v>
      </c>
      <c r="D2756">
        <f>HLOOKUP("Målested navn",data!$A$1:$AT$8036,A2756,FALSE)</f>
        <v>0</v>
      </c>
      <c r="E2756">
        <f>HLOOKUP("Prøvetagning",data!$A$1:$AT$8036,A2756,FALSE)</f>
        <v>0</v>
      </c>
      <c r="F2756">
        <f>HLOOKUP("Prøve",data!$A$1:$AT$8036,A2756,FALSE)</f>
        <v>0</v>
      </c>
      <c r="G2756">
        <f>HLOOKUP("ScKode",data!$A$1:$AT$8036,A2756,FALSE)</f>
        <v>0</v>
      </c>
      <c r="H2756">
        <f>HLOOKUP("StofParameter",data!$A$1:$AT$8036,A2756,FALSE)</f>
        <v>0</v>
      </c>
      <c r="I2756">
        <f>HLOOKUP("Dato",data!$A$1:$AT$8036,A2756,FALSE)</f>
        <v>0</v>
      </c>
      <c r="J2756">
        <f>HLOOKUP("Resultat-attribut",data!$A$1:$AT$8036,A2756,FALSE)</f>
        <v>0</v>
      </c>
      <c r="K2756">
        <f>HLOOKUP("Resultat",data!$A$1:$AT$8036,A2756,FALSE)</f>
        <v>0</v>
      </c>
      <c r="L2756">
        <f>HLOOKUP("Enhed",data!$A$1:$AT$8036,A2756,FALSE)</f>
        <v>0</v>
      </c>
    </row>
    <row r="2757" spans="1:12" x14ac:dyDescent="0.2">
      <c r="A2757">
        <v>2756</v>
      </c>
      <c r="B2757">
        <f>HLOOKUP("Referencer",data!$A$1:$AT$8036,A2757,FALSE)</f>
        <v>0</v>
      </c>
      <c r="C2757">
        <f>HLOOKUP("Stedtekst",data!$A$1:$AT$8036,A2757,FALSE)</f>
        <v>0</v>
      </c>
      <c r="D2757">
        <f>HLOOKUP("Målested navn",data!$A$1:$AT$8036,A2757,FALSE)</f>
        <v>0</v>
      </c>
      <c r="E2757">
        <f>HLOOKUP("Prøvetagning",data!$A$1:$AT$8036,A2757,FALSE)</f>
        <v>0</v>
      </c>
      <c r="F2757">
        <f>HLOOKUP("Prøve",data!$A$1:$AT$8036,A2757,FALSE)</f>
        <v>0</v>
      </c>
      <c r="G2757">
        <f>HLOOKUP("ScKode",data!$A$1:$AT$8036,A2757,FALSE)</f>
        <v>0</v>
      </c>
      <c r="H2757">
        <f>HLOOKUP("StofParameter",data!$A$1:$AT$8036,A2757,FALSE)</f>
        <v>0</v>
      </c>
      <c r="I2757">
        <f>HLOOKUP("Dato",data!$A$1:$AT$8036,A2757,FALSE)</f>
        <v>0</v>
      </c>
      <c r="J2757">
        <f>HLOOKUP("Resultat-attribut",data!$A$1:$AT$8036,A2757,FALSE)</f>
        <v>0</v>
      </c>
      <c r="K2757">
        <f>HLOOKUP("Resultat",data!$A$1:$AT$8036,A2757,FALSE)</f>
        <v>0</v>
      </c>
      <c r="L2757">
        <f>HLOOKUP("Enhed",data!$A$1:$AT$8036,A2757,FALSE)</f>
        <v>0</v>
      </c>
    </row>
    <row r="2758" spans="1:12" x14ac:dyDescent="0.2">
      <c r="A2758">
        <v>2757</v>
      </c>
      <c r="B2758">
        <f>HLOOKUP("Referencer",data!$A$1:$AT$8036,A2758,FALSE)</f>
        <v>0</v>
      </c>
      <c r="C2758">
        <f>HLOOKUP("Stedtekst",data!$A$1:$AT$8036,A2758,FALSE)</f>
        <v>0</v>
      </c>
      <c r="D2758">
        <f>HLOOKUP("Målested navn",data!$A$1:$AT$8036,A2758,FALSE)</f>
        <v>0</v>
      </c>
      <c r="E2758">
        <f>HLOOKUP("Prøvetagning",data!$A$1:$AT$8036,A2758,FALSE)</f>
        <v>0</v>
      </c>
      <c r="F2758">
        <f>HLOOKUP("Prøve",data!$A$1:$AT$8036,A2758,FALSE)</f>
        <v>0</v>
      </c>
      <c r="G2758">
        <f>HLOOKUP("ScKode",data!$A$1:$AT$8036,A2758,FALSE)</f>
        <v>0</v>
      </c>
      <c r="H2758">
        <f>HLOOKUP("StofParameter",data!$A$1:$AT$8036,A2758,FALSE)</f>
        <v>0</v>
      </c>
      <c r="I2758">
        <f>HLOOKUP("Dato",data!$A$1:$AT$8036,A2758,FALSE)</f>
        <v>0</v>
      </c>
      <c r="J2758">
        <f>HLOOKUP("Resultat-attribut",data!$A$1:$AT$8036,A2758,FALSE)</f>
        <v>0</v>
      </c>
      <c r="K2758">
        <f>HLOOKUP("Resultat",data!$A$1:$AT$8036,A2758,FALSE)</f>
        <v>0</v>
      </c>
      <c r="L2758">
        <f>HLOOKUP("Enhed",data!$A$1:$AT$8036,A2758,FALSE)</f>
        <v>0</v>
      </c>
    </row>
    <row r="2759" spans="1:12" x14ac:dyDescent="0.2">
      <c r="A2759">
        <v>2758</v>
      </c>
      <c r="B2759">
        <f>HLOOKUP("Referencer",data!$A$1:$AT$8036,A2759,FALSE)</f>
        <v>0</v>
      </c>
      <c r="C2759">
        <f>HLOOKUP("Stedtekst",data!$A$1:$AT$8036,A2759,FALSE)</f>
        <v>0</v>
      </c>
      <c r="D2759">
        <f>HLOOKUP("Målested navn",data!$A$1:$AT$8036,A2759,FALSE)</f>
        <v>0</v>
      </c>
      <c r="E2759">
        <f>HLOOKUP("Prøvetagning",data!$A$1:$AT$8036,A2759,FALSE)</f>
        <v>0</v>
      </c>
      <c r="F2759">
        <f>HLOOKUP("Prøve",data!$A$1:$AT$8036,A2759,FALSE)</f>
        <v>0</v>
      </c>
      <c r="G2759">
        <f>HLOOKUP("ScKode",data!$A$1:$AT$8036,A2759,FALSE)</f>
        <v>0</v>
      </c>
      <c r="H2759">
        <f>HLOOKUP("StofParameter",data!$A$1:$AT$8036,A2759,FALSE)</f>
        <v>0</v>
      </c>
      <c r="I2759">
        <f>HLOOKUP("Dato",data!$A$1:$AT$8036,A2759,FALSE)</f>
        <v>0</v>
      </c>
      <c r="J2759">
        <f>HLOOKUP("Resultat-attribut",data!$A$1:$AT$8036,A2759,FALSE)</f>
        <v>0</v>
      </c>
      <c r="K2759">
        <f>HLOOKUP("Resultat",data!$A$1:$AT$8036,A2759,FALSE)</f>
        <v>0</v>
      </c>
      <c r="L2759">
        <f>HLOOKUP("Enhed",data!$A$1:$AT$8036,A2759,FALSE)</f>
        <v>0</v>
      </c>
    </row>
    <row r="2760" spans="1:12" x14ac:dyDescent="0.2">
      <c r="A2760">
        <v>2759</v>
      </c>
      <c r="B2760">
        <f>HLOOKUP("Referencer",data!$A$1:$AT$8036,A2760,FALSE)</f>
        <v>0</v>
      </c>
      <c r="C2760">
        <f>HLOOKUP("Stedtekst",data!$A$1:$AT$8036,A2760,FALSE)</f>
        <v>0</v>
      </c>
      <c r="D2760">
        <f>HLOOKUP("Målested navn",data!$A$1:$AT$8036,A2760,FALSE)</f>
        <v>0</v>
      </c>
      <c r="E2760">
        <f>HLOOKUP("Prøvetagning",data!$A$1:$AT$8036,A2760,FALSE)</f>
        <v>0</v>
      </c>
      <c r="F2760">
        <f>HLOOKUP("Prøve",data!$A$1:$AT$8036,A2760,FALSE)</f>
        <v>0</v>
      </c>
      <c r="G2760">
        <f>HLOOKUP("ScKode",data!$A$1:$AT$8036,A2760,FALSE)</f>
        <v>0</v>
      </c>
      <c r="H2760">
        <f>HLOOKUP("StofParameter",data!$A$1:$AT$8036,A2760,FALSE)</f>
        <v>0</v>
      </c>
      <c r="I2760">
        <f>HLOOKUP("Dato",data!$A$1:$AT$8036,A2760,FALSE)</f>
        <v>0</v>
      </c>
      <c r="J2760">
        <f>HLOOKUP("Resultat-attribut",data!$A$1:$AT$8036,A2760,FALSE)</f>
        <v>0</v>
      </c>
      <c r="K2760">
        <f>HLOOKUP("Resultat",data!$A$1:$AT$8036,A2760,FALSE)</f>
        <v>0</v>
      </c>
      <c r="L2760">
        <f>HLOOKUP("Enhed",data!$A$1:$AT$8036,A2760,FALSE)</f>
        <v>0</v>
      </c>
    </row>
    <row r="2761" spans="1:12" x14ac:dyDescent="0.2">
      <c r="A2761">
        <v>2760</v>
      </c>
      <c r="B2761">
        <f>HLOOKUP("Referencer",data!$A$1:$AT$8036,A2761,FALSE)</f>
        <v>0</v>
      </c>
      <c r="C2761">
        <f>HLOOKUP("Stedtekst",data!$A$1:$AT$8036,A2761,FALSE)</f>
        <v>0</v>
      </c>
      <c r="D2761">
        <f>HLOOKUP("Målested navn",data!$A$1:$AT$8036,A2761,FALSE)</f>
        <v>0</v>
      </c>
      <c r="E2761">
        <f>HLOOKUP("Prøvetagning",data!$A$1:$AT$8036,A2761,FALSE)</f>
        <v>0</v>
      </c>
      <c r="F2761">
        <f>HLOOKUP("Prøve",data!$A$1:$AT$8036,A2761,FALSE)</f>
        <v>0</v>
      </c>
      <c r="G2761">
        <f>HLOOKUP("ScKode",data!$A$1:$AT$8036,A2761,FALSE)</f>
        <v>0</v>
      </c>
      <c r="H2761">
        <f>HLOOKUP("StofParameter",data!$A$1:$AT$8036,A2761,FALSE)</f>
        <v>0</v>
      </c>
      <c r="I2761">
        <f>HLOOKUP("Dato",data!$A$1:$AT$8036,A2761,FALSE)</f>
        <v>0</v>
      </c>
      <c r="J2761">
        <f>HLOOKUP("Resultat-attribut",data!$A$1:$AT$8036,A2761,FALSE)</f>
        <v>0</v>
      </c>
      <c r="K2761">
        <f>HLOOKUP("Resultat",data!$A$1:$AT$8036,A2761,FALSE)</f>
        <v>0</v>
      </c>
      <c r="L2761">
        <f>HLOOKUP("Enhed",data!$A$1:$AT$8036,A2761,FALSE)</f>
        <v>0</v>
      </c>
    </row>
    <row r="2762" spans="1:12" x14ac:dyDescent="0.2">
      <c r="A2762">
        <v>2761</v>
      </c>
      <c r="B2762">
        <f>HLOOKUP("Referencer",data!$A$1:$AT$8036,A2762,FALSE)</f>
        <v>0</v>
      </c>
      <c r="C2762">
        <f>HLOOKUP("Stedtekst",data!$A$1:$AT$8036,A2762,FALSE)</f>
        <v>0</v>
      </c>
      <c r="D2762">
        <f>HLOOKUP("Målested navn",data!$A$1:$AT$8036,A2762,FALSE)</f>
        <v>0</v>
      </c>
      <c r="E2762">
        <f>HLOOKUP("Prøvetagning",data!$A$1:$AT$8036,A2762,FALSE)</f>
        <v>0</v>
      </c>
      <c r="F2762">
        <f>HLOOKUP("Prøve",data!$A$1:$AT$8036,A2762,FALSE)</f>
        <v>0</v>
      </c>
      <c r="G2762">
        <f>HLOOKUP("ScKode",data!$A$1:$AT$8036,A2762,FALSE)</f>
        <v>0</v>
      </c>
      <c r="H2762">
        <f>HLOOKUP("StofParameter",data!$A$1:$AT$8036,A2762,FALSE)</f>
        <v>0</v>
      </c>
      <c r="I2762">
        <f>HLOOKUP("Dato",data!$A$1:$AT$8036,A2762,FALSE)</f>
        <v>0</v>
      </c>
      <c r="J2762">
        <f>HLOOKUP("Resultat-attribut",data!$A$1:$AT$8036,A2762,FALSE)</f>
        <v>0</v>
      </c>
      <c r="K2762">
        <f>HLOOKUP("Resultat",data!$A$1:$AT$8036,A2762,FALSE)</f>
        <v>0</v>
      </c>
      <c r="L2762">
        <f>HLOOKUP("Enhed",data!$A$1:$AT$8036,A2762,FALSE)</f>
        <v>0</v>
      </c>
    </row>
    <row r="2763" spans="1:12" x14ac:dyDescent="0.2">
      <c r="A2763">
        <v>2762</v>
      </c>
      <c r="B2763">
        <f>HLOOKUP("Referencer",data!$A$1:$AT$8036,A2763,FALSE)</f>
        <v>0</v>
      </c>
      <c r="C2763">
        <f>HLOOKUP("Stedtekst",data!$A$1:$AT$8036,A2763,FALSE)</f>
        <v>0</v>
      </c>
      <c r="D2763">
        <f>HLOOKUP("Målested navn",data!$A$1:$AT$8036,A2763,FALSE)</f>
        <v>0</v>
      </c>
      <c r="E2763">
        <f>HLOOKUP("Prøvetagning",data!$A$1:$AT$8036,A2763,FALSE)</f>
        <v>0</v>
      </c>
      <c r="F2763">
        <f>HLOOKUP("Prøve",data!$A$1:$AT$8036,A2763,FALSE)</f>
        <v>0</v>
      </c>
      <c r="G2763">
        <f>HLOOKUP("ScKode",data!$A$1:$AT$8036,A2763,FALSE)</f>
        <v>0</v>
      </c>
      <c r="H2763">
        <f>HLOOKUP("StofParameter",data!$A$1:$AT$8036,A2763,FALSE)</f>
        <v>0</v>
      </c>
      <c r="I2763">
        <f>HLOOKUP("Dato",data!$A$1:$AT$8036,A2763,FALSE)</f>
        <v>0</v>
      </c>
      <c r="J2763">
        <f>HLOOKUP("Resultat-attribut",data!$A$1:$AT$8036,A2763,FALSE)</f>
        <v>0</v>
      </c>
      <c r="K2763">
        <f>HLOOKUP("Resultat",data!$A$1:$AT$8036,A2763,FALSE)</f>
        <v>0</v>
      </c>
      <c r="L2763">
        <f>HLOOKUP("Enhed",data!$A$1:$AT$8036,A2763,FALSE)</f>
        <v>0</v>
      </c>
    </row>
    <row r="2764" spans="1:12" x14ac:dyDescent="0.2">
      <c r="A2764">
        <v>2763</v>
      </c>
      <c r="B2764">
        <f>HLOOKUP("Referencer",data!$A$1:$AT$8036,A2764,FALSE)</f>
        <v>0</v>
      </c>
      <c r="C2764">
        <f>HLOOKUP("Stedtekst",data!$A$1:$AT$8036,A2764,FALSE)</f>
        <v>0</v>
      </c>
      <c r="D2764">
        <f>HLOOKUP("Målested navn",data!$A$1:$AT$8036,A2764,FALSE)</f>
        <v>0</v>
      </c>
      <c r="E2764">
        <f>HLOOKUP("Prøvetagning",data!$A$1:$AT$8036,A2764,FALSE)</f>
        <v>0</v>
      </c>
      <c r="F2764">
        <f>HLOOKUP("Prøve",data!$A$1:$AT$8036,A2764,FALSE)</f>
        <v>0</v>
      </c>
      <c r="G2764">
        <f>HLOOKUP("ScKode",data!$A$1:$AT$8036,A2764,FALSE)</f>
        <v>0</v>
      </c>
      <c r="H2764">
        <f>HLOOKUP("StofParameter",data!$A$1:$AT$8036,A2764,FALSE)</f>
        <v>0</v>
      </c>
      <c r="I2764">
        <f>HLOOKUP("Dato",data!$A$1:$AT$8036,A2764,FALSE)</f>
        <v>0</v>
      </c>
      <c r="J2764">
        <f>HLOOKUP("Resultat-attribut",data!$A$1:$AT$8036,A2764,FALSE)</f>
        <v>0</v>
      </c>
      <c r="K2764">
        <f>HLOOKUP("Resultat",data!$A$1:$AT$8036,A2764,FALSE)</f>
        <v>0</v>
      </c>
      <c r="L2764">
        <f>HLOOKUP("Enhed",data!$A$1:$AT$8036,A2764,FALSE)</f>
        <v>0</v>
      </c>
    </row>
    <row r="2765" spans="1:12" x14ac:dyDescent="0.2">
      <c r="A2765">
        <v>2764</v>
      </c>
      <c r="B2765">
        <f>HLOOKUP("Referencer",data!$A$1:$AT$8036,A2765,FALSE)</f>
        <v>0</v>
      </c>
      <c r="C2765">
        <f>HLOOKUP("Stedtekst",data!$A$1:$AT$8036,A2765,FALSE)</f>
        <v>0</v>
      </c>
      <c r="D2765">
        <f>HLOOKUP("Målested navn",data!$A$1:$AT$8036,A2765,FALSE)</f>
        <v>0</v>
      </c>
      <c r="E2765">
        <f>HLOOKUP("Prøvetagning",data!$A$1:$AT$8036,A2765,FALSE)</f>
        <v>0</v>
      </c>
      <c r="F2765">
        <f>HLOOKUP("Prøve",data!$A$1:$AT$8036,A2765,FALSE)</f>
        <v>0</v>
      </c>
      <c r="G2765">
        <f>HLOOKUP("ScKode",data!$A$1:$AT$8036,A2765,FALSE)</f>
        <v>0</v>
      </c>
      <c r="H2765">
        <f>HLOOKUP("StofParameter",data!$A$1:$AT$8036,A2765,FALSE)</f>
        <v>0</v>
      </c>
      <c r="I2765">
        <f>HLOOKUP("Dato",data!$A$1:$AT$8036,A2765,FALSE)</f>
        <v>0</v>
      </c>
      <c r="J2765">
        <f>HLOOKUP("Resultat-attribut",data!$A$1:$AT$8036,A2765,FALSE)</f>
        <v>0</v>
      </c>
      <c r="K2765">
        <f>HLOOKUP("Resultat",data!$A$1:$AT$8036,A2765,FALSE)</f>
        <v>0</v>
      </c>
      <c r="L2765">
        <f>HLOOKUP("Enhed",data!$A$1:$AT$8036,A2765,FALSE)</f>
        <v>0</v>
      </c>
    </row>
    <row r="2766" spans="1:12" x14ac:dyDescent="0.2">
      <c r="A2766">
        <v>2765</v>
      </c>
      <c r="B2766">
        <f>HLOOKUP("Referencer",data!$A$1:$AT$8036,A2766,FALSE)</f>
        <v>0</v>
      </c>
      <c r="C2766">
        <f>HLOOKUP("Stedtekst",data!$A$1:$AT$8036,A2766,FALSE)</f>
        <v>0</v>
      </c>
      <c r="D2766">
        <f>HLOOKUP("Målested navn",data!$A$1:$AT$8036,A2766,FALSE)</f>
        <v>0</v>
      </c>
      <c r="E2766">
        <f>HLOOKUP("Prøvetagning",data!$A$1:$AT$8036,A2766,FALSE)</f>
        <v>0</v>
      </c>
      <c r="F2766">
        <f>HLOOKUP("Prøve",data!$A$1:$AT$8036,A2766,FALSE)</f>
        <v>0</v>
      </c>
      <c r="G2766">
        <f>HLOOKUP("ScKode",data!$A$1:$AT$8036,A2766,FALSE)</f>
        <v>0</v>
      </c>
      <c r="H2766">
        <f>HLOOKUP("StofParameter",data!$A$1:$AT$8036,A2766,FALSE)</f>
        <v>0</v>
      </c>
      <c r="I2766">
        <f>HLOOKUP("Dato",data!$A$1:$AT$8036,A2766,FALSE)</f>
        <v>0</v>
      </c>
      <c r="J2766">
        <f>HLOOKUP("Resultat-attribut",data!$A$1:$AT$8036,A2766,FALSE)</f>
        <v>0</v>
      </c>
      <c r="K2766">
        <f>HLOOKUP("Resultat",data!$A$1:$AT$8036,A2766,FALSE)</f>
        <v>0</v>
      </c>
      <c r="L2766">
        <f>HLOOKUP("Enhed",data!$A$1:$AT$8036,A2766,FALSE)</f>
        <v>0</v>
      </c>
    </row>
    <row r="2767" spans="1:12" x14ac:dyDescent="0.2">
      <c r="A2767">
        <v>2766</v>
      </c>
      <c r="B2767">
        <f>HLOOKUP("Referencer",data!$A$1:$AT$8036,A2767,FALSE)</f>
        <v>0</v>
      </c>
      <c r="C2767">
        <f>HLOOKUP("Stedtekst",data!$A$1:$AT$8036,A2767,FALSE)</f>
        <v>0</v>
      </c>
      <c r="D2767">
        <f>HLOOKUP("Målested navn",data!$A$1:$AT$8036,A2767,FALSE)</f>
        <v>0</v>
      </c>
      <c r="E2767">
        <f>HLOOKUP("Prøvetagning",data!$A$1:$AT$8036,A2767,FALSE)</f>
        <v>0</v>
      </c>
      <c r="F2767">
        <f>HLOOKUP("Prøve",data!$A$1:$AT$8036,A2767,FALSE)</f>
        <v>0</v>
      </c>
      <c r="G2767">
        <f>HLOOKUP("ScKode",data!$A$1:$AT$8036,A2767,FALSE)</f>
        <v>0</v>
      </c>
      <c r="H2767">
        <f>HLOOKUP("StofParameter",data!$A$1:$AT$8036,A2767,FALSE)</f>
        <v>0</v>
      </c>
      <c r="I2767">
        <f>HLOOKUP("Dato",data!$A$1:$AT$8036,A2767,FALSE)</f>
        <v>0</v>
      </c>
      <c r="J2767">
        <f>HLOOKUP("Resultat-attribut",data!$A$1:$AT$8036,A2767,FALSE)</f>
        <v>0</v>
      </c>
      <c r="K2767">
        <f>HLOOKUP("Resultat",data!$A$1:$AT$8036,A2767,FALSE)</f>
        <v>0</v>
      </c>
      <c r="L2767">
        <f>HLOOKUP("Enhed",data!$A$1:$AT$8036,A2767,FALSE)</f>
        <v>0</v>
      </c>
    </row>
    <row r="2768" spans="1:12" x14ac:dyDescent="0.2">
      <c r="A2768">
        <v>2767</v>
      </c>
      <c r="B2768">
        <f>HLOOKUP("Referencer",data!$A$1:$AT$8036,A2768,FALSE)</f>
        <v>0</v>
      </c>
      <c r="C2768">
        <f>HLOOKUP("Stedtekst",data!$A$1:$AT$8036,A2768,FALSE)</f>
        <v>0</v>
      </c>
      <c r="D2768">
        <f>HLOOKUP("Målested navn",data!$A$1:$AT$8036,A2768,FALSE)</f>
        <v>0</v>
      </c>
      <c r="E2768">
        <f>HLOOKUP("Prøvetagning",data!$A$1:$AT$8036,A2768,FALSE)</f>
        <v>0</v>
      </c>
      <c r="F2768">
        <f>HLOOKUP("Prøve",data!$A$1:$AT$8036,A2768,FALSE)</f>
        <v>0</v>
      </c>
      <c r="G2768">
        <f>HLOOKUP("ScKode",data!$A$1:$AT$8036,A2768,FALSE)</f>
        <v>0</v>
      </c>
      <c r="H2768">
        <f>HLOOKUP("StofParameter",data!$A$1:$AT$8036,A2768,FALSE)</f>
        <v>0</v>
      </c>
      <c r="I2768">
        <f>HLOOKUP("Dato",data!$A$1:$AT$8036,A2768,FALSE)</f>
        <v>0</v>
      </c>
      <c r="J2768">
        <f>HLOOKUP("Resultat-attribut",data!$A$1:$AT$8036,A2768,FALSE)</f>
        <v>0</v>
      </c>
      <c r="K2768">
        <f>HLOOKUP("Resultat",data!$A$1:$AT$8036,A2768,FALSE)</f>
        <v>0</v>
      </c>
      <c r="L2768">
        <f>HLOOKUP("Enhed",data!$A$1:$AT$8036,A2768,FALSE)</f>
        <v>0</v>
      </c>
    </row>
    <row r="2769" spans="1:12" x14ac:dyDescent="0.2">
      <c r="A2769">
        <v>2768</v>
      </c>
      <c r="B2769">
        <f>HLOOKUP("Referencer",data!$A$1:$AT$8036,A2769,FALSE)</f>
        <v>0</v>
      </c>
      <c r="C2769">
        <f>HLOOKUP("Stedtekst",data!$A$1:$AT$8036,A2769,FALSE)</f>
        <v>0</v>
      </c>
      <c r="D2769">
        <f>HLOOKUP("Målested navn",data!$A$1:$AT$8036,A2769,FALSE)</f>
        <v>0</v>
      </c>
      <c r="E2769">
        <f>HLOOKUP("Prøvetagning",data!$A$1:$AT$8036,A2769,FALSE)</f>
        <v>0</v>
      </c>
      <c r="F2769">
        <f>HLOOKUP("Prøve",data!$A$1:$AT$8036,A2769,FALSE)</f>
        <v>0</v>
      </c>
      <c r="G2769">
        <f>HLOOKUP("ScKode",data!$A$1:$AT$8036,A2769,FALSE)</f>
        <v>0</v>
      </c>
      <c r="H2769">
        <f>HLOOKUP("StofParameter",data!$A$1:$AT$8036,A2769,FALSE)</f>
        <v>0</v>
      </c>
      <c r="I2769">
        <f>HLOOKUP("Dato",data!$A$1:$AT$8036,A2769,FALSE)</f>
        <v>0</v>
      </c>
      <c r="J2769">
        <f>HLOOKUP("Resultat-attribut",data!$A$1:$AT$8036,A2769,FALSE)</f>
        <v>0</v>
      </c>
      <c r="K2769">
        <f>HLOOKUP("Resultat",data!$A$1:$AT$8036,A2769,FALSE)</f>
        <v>0</v>
      </c>
      <c r="L2769">
        <f>HLOOKUP("Enhed",data!$A$1:$AT$8036,A2769,FALSE)</f>
        <v>0</v>
      </c>
    </row>
    <row r="2770" spans="1:12" x14ac:dyDescent="0.2">
      <c r="A2770">
        <v>2769</v>
      </c>
      <c r="B2770">
        <f>HLOOKUP("Referencer",data!$A$1:$AT$8036,A2770,FALSE)</f>
        <v>0</v>
      </c>
      <c r="C2770">
        <f>HLOOKUP("Stedtekst",data!$A$1:$AT$8036,A2770,FALSE)</f>
        <v>0</v>
      </c>
      <c r="D2770">
        <f>HLOOKUP("Målested navn",data!$A$1:$AT$8036,A2770,FALSE)</f>
        <v>0</v>
      </c>
      <c r="E2770">
        <f>HLOOKUP("Prøvetagning",data!$A$1:$AT$8036,A2770,FALSE)</f>
        <v>0</v>
      </c>
      <c r="F2770">
        <f>HLOOKUP("Prøve",data!$A$1:$AT$8036,A2770,FALSE)</f>
        <v>0</v>
      </c>
      <c r="G2770">
        <f>HLOOKUP("ScKode",data!$A$1:$AT$8036,A2770,FALSE)</f>
        <v>0</v>
      </c>
      <c r="H2770">
        <f>HLOOKUP("StofParameter",data!$A$1:$AT$8036,A2770,FALSE)</f>
        <v>0</v>
      </c>
      <c r="I2770">
        <f>HLOOKUP("Dato",data!$A$1:$AT$8036,A2770,FALSE)</f>
        <v>0</v>
      </c>
      <c r="J2770">
        <f>HLOOKUP("Resultat-attribut",data!$A$1:$AT$8036,A2770,FALSE)</f>
        <v>0</v>
      </c>
      <c r="K2770">
        <f>HLOOKUP("Resultat",data!$A$1:$AT$8036,A2770,FALSE)</f>
        <v>0</v>
      </c>
      <c r="L2770">
        <f>HLOOKUP("Enhed",data!$A$1:$AT$8036,A2770,FALSE)</f>
        <v>0</v>
      </c>
    </row>
    <row r="2771" spans="1:12" x14ac:dyDescent="0.2">
      <c r="A2771">
        <v>2770</v>
      </c>
      <c r="B2771">
        <f>HLOOKUP("Referencer",data!$A$1:$AT$8036,A2771,FALSE)</f>
        <v>0</v>
      </c>
      <c r="C2771">
        <f>HLOOKUP("Stedtekst",data!$A$1:$AT$8036,A2771,FALSE)</f>
        <v>0</v>
      </c>
      <c r="D2771">
        <f>HLOOKUP("Målested navn",data!$A$1:$AT$8036,A2771,FALSE)</f>
        <v>0</v>
      </c>
      <c r="E2771">
        <f>HLOOKUP("Prøvetagning",data!$A$1:$AT$8036,A2771,FALSE)</f>
        <v>0</v>
      </c>
      <c r="F2771">
        <f>HLOOKUP("Prøve",data!$A$1:$AT$8036,A2771,FALSE)</f>
        <v>0</v>
      </c>
      <c r="G2771">
        <f>HLOOKUP("ScKode",data!$A$1:$AT$8036,A2771,FALSE)</f>
        <v>0</v>
      </c>
      <c r="H2771">
        <f>HLOOKUP("StofParameter",data!$A$1:$AT$8036,A2771,FALSE)</f>
        <v>0</v>
      </c>
      <c r="I2771">
        <f>HLOOKUP("Dato",data!$A$1:$AT$8036,A2771,FALSE)</f>
        <v>0</v>
      </c>
      <c r="J2771">
        <f>HLOOKUP("Resultat-attribut",data!$A$1:$AT$8036,A2771,FALSE)</f>
        <v>0</v>
      </c>
      <c r="K2771">
        <f>HLOOKUP("Resultat",data!$A$1:$AT$8036,A2771,FALSE)</f>
        <v>0</v>
      </c>
      <c r="L2771">
        <f>HLOOKUP("Enhed",data!$A$1:$AT$8036,A2771,FALSE)</f>
        <v>0</v>
      </c>
    </row>
    <row r="2772" spans="1:12" x14ac:dyDescent="0.2">
      <c r="A2772">
        <v>2771</v>
      </c>
      <c r="B2772">
        <f>HLOOKUP("Referencer",data!$A$1:$AT$8036,A2772,FALSE)</f>
        <v>0</v>
      </c>
      <c r="C2772">
        <f>HLOOKUP("Stedtekst",data!$A$1:$AT$8036,A2772,FALSE)</f>
        <v>0</v>
      </c>
      <c r="D2772">
        <f>HLOOKUP("Målested navn",data!$A$1:$AT$8036,A2772,FALSE)</f>
        <v>0</v>
      </c>
      <c r="E2772">
        <f>HLOOKUP("Prøvetagning",data!$A$1:$AT$8036,A2772,FALSE)</f>
        <v>0</v>
      </c>
      <c r="F2772">
        <f>HLOOKUP("Prøve",data!$A$1:$AT$8036,A2772,FALSE)</f>
        <v>0</v>
      </c>
      <c r="G2772">
        <f>HLOOKUP("ScKode",data!$A$1:$AT$8036,A2772,FALSE)</f>
        <v>0</v>
      </c>
      <c r="H2772">
        <f>HLOOKUP("StofParameter",data!$A$1:$AT$8036,A2772,FALSE)</f>
        <v>0</v>
      </c>
      <c r="I2772">
        <f>HLOOKUP("Dato",data!$A$1:$AT$8036,A2772,FALSE)</f>
        <v>0</v>
      </c>
      <c r="J2772">
        <f>HLOOKUP("Resultat-attribut",data!$A$1:$AT$8036,A2772,FALSE)</f>
        <v>0</v>
      </c>
      <c r="K2772">
        <f>HLOOKUP("Resultat",data!$A$1:$AT$8036,A2772,FALSE)</f>
        <v>0</v>
      </c>
      <c r="L2772">
        <f>HLOOKUP("Enhed",data!$A$1:$AT$8036,A2772,FALSE)</f>
        <v>0</v>
      </c>
    </row>
    <row r="2773" spans="1:12" x14ac:dyDescent="0.2">
      <c r="A2773">
        <v>2772</v>
      </c>
      <c r="B2773">
        <f>HLOOKUP("Referencer",data!$A$1:$AT$8036,A2773,FALSE)</f>
        <v>0</v>
      </c>
      <c r="C2773">
        <f>HLOOKUP("Stedtekst",data!$A$1:$AT$8036,A2773,FALSE)</f>
        <v>0</v>
      </c>
      <c r="D2773">
        <f>HLOOKUP("Målested navn",data!$A$1:$AT$8036,A2773,FALSE)</f>
        <v>0</v>
      </c>
      <c r="E2773">
        <f>HLOOKUP("Prøvetagning",data!$A$1:$AT$8036,A2773,FALSE)</f>
        <v>0</v>
      </c>
      <c r="F2773">
        <f>HLOOKUP("Prøve",data!$A$1:$AT$8036,A2773,FALSE)</f>
        <v>0</v>
      </c>
      <c r="G2773">
        <f>HLOOKUP("ScKode",data!$A$1:$AT$8036,A2773,FALSE)</f>
        <v>0</v>
      </c>
      <c r="H2773">
        <f>HLOOKUP("StofParameter",data!$A$1:$AT$8036,A2773,FALSE)</f>
        <v>0</v>
      </c>
      <c r="I2773">
        <f>HLOOKUP("Dato",data!$A$1:$AT$8036,A2773,FALSE)</f>
        <v>0</v>
      </c>
      <c r="J2773">
        <f>HLOOKUP("Resultat-attribut",data!$A$1:$AT$8036,A2773,FALSE)</f>
        <v>0</v>
      </c>
      <c r="K2773">
        <f>HLOOKUP("Resultat",data!$A$1:$AT$8036,A2773,FALSE)</f>
        <v>0</v>
      </c>
      <c r="L2773">
        <f>HLOOKUP("Enhed",data!$A$1:$AT$8036,A2773,FALSE)</f>
        <v>0</v>
      </c>
    </row>
    <row r="2774" spans="1:12" x14ac:dyDescent="0.2">
      <c r="A2774">
        <v>2773</v>
      </c>
      <c r="B2774">
        <f>HLOOKUP("Referencer",data!$A$1:$AT$8036,A2774,FALSE)</f>
        <v>0</v>
      </c>
      <c r="C2774">
        <f>HLOOKUP("Stedtekst",data!$A$1:$AT$8036,A2774,FALSE)</f>
        <v>0</v>
      </c>
      <c r="D2774">
        <f>HLOOKUP("Målested navn",data!$A$1:$AT$8036,A2774,FALSE)</f>
        <v>0</v>
      </c>
      <c r="E2774">
        <f>HLOOKUP("Prøvetagning",data!$A$1:$AT$8036,A2774,FALSE)</f>
        <v>0</v>
      </c>
      <c r="F2774">
        <f>HLOOKUP("Prøve",data!$A$1:$AT$8036,A2774,FALSE)</f>
        <v>0</v>
      </c>
      <c r="G2774">
        <f>HLOOKUP("ScKode",data!$A$1:$AT$8036,A2774,FALSE)</f>
        <v>0</v>
      </c>
      <c r="H2774">
        <f>HLOOKUP("StofParameter",data!$A$1:$AT$8036,A2774,FALSE)</f>
        <v>0</v>
      </c>
      <c r="I2774">
        <f>HLOOKUP("Dato",data!$A$1:$AT$8036,A2774,FALSE)</f>
        <v>0</v>
      </c>
      <c r="J2774">
        <f>HLOOKUP("Resultat-attribut",data!$A$1:$AT$8036,A2774,FALSE)</f>
        <v>0</v>
      </c>
      <c r="K2774">
        <f>HLOOKUP("Resultat",data!$A$1:$AT$8036,A2774,FALSE)</f>
        <v>0</v>
      </c>
      <c r="L2774">
        <f>HLOOKUP("Enhed",data!$A$1:$AT$8036,A2774,FALSE)</f>
        <v>0</v>
      </c>
    </row>
    <row r="2775" spans="1:12" x14ac:dyDescent="0.2">
      <c r="A2775">
        <v>2774</v>
      </c>
      <c r="B2775">
        <f>HLOOKUP("Referencer",data!$A$1:$AT$8036,A2775,FALSE)</f>
        <v>0</v>
      </c>
      <c r="C2775">
        <f>HLOOKUP("Stedtekst",data!$A$1:$AT$8036,A2775,FALSE)</f>
        <v>0</v>
      </c>
      <c r="D2775">
        <f>HLOOKUP("Målested navn",data!$A$1:$AT$8036,A2775,FALSE)</f>
        <v>0</v>
      </c>
      <c r="E2775">
        <f>HLOOKUP("Prøvetagning",data!$A$1:$AT$8036,A2775,FALSE)</f>
        <v>0</v>
      </c>
      <c r="F2775">
        <f>HLOOKUP("Prøve",data!$A$1:$AT$8036,A2775,FALSE)</f>
        <v>0</v>
      </c>
      <c r="G2775">
        <f>HLOOKUP("ScKode",data!$A$1:$AT$8036,A2775,FALSE)</f>
        <v>0</v>
      </c>
      <c r="H2775">
        <f>HLOOKUP("StofParameter",data!$A$1:$AT$8036,A2775,FALSE)</f>
        <v>0</v>
      </c>
      <c r="I2775">
        <f>HLOOKUP("Dato",data!$A$1:$AT$8036,A2775,FALSE)</f>
        <v>0</v>
      </c>
      <c r="J2775">
        <f>HLOOKUP("Resultat-attribut",data!$A$1:$AT$8036,A2775,FALSE)</f>
        <v>0</v>
      </c>
      <c r="K2775">
        <f>HLOOKUP("Resultat",data!$A$1:$AT$8036,A2775,FALSE)</f>
        <v>0</v>
      </c>
      <c r="L2775">
        <f>HLOOKUP("Enhed",data!$A$1:$AT$8036,A2775,FALSE)</f>
        <v>0</v>
      </c>
    </row>
    <row r="2776" spans="1:12" x14ac:dyDescent="0.2">
      <c r="A2776">
        <v>2775</v>
      </c>
      <c r="B2776">
        <f>HLOOKUP("Referencer",data!$A$1:$AT$8036,A2776,FALSE)</f>
        <v>0</v>
      </c>
      <c r="C2776">
        <f>HLOOKUP("Stedtekst",data!$A$1:$AT$8036,A2776,FALSE)</f>
        <v>0</v>
      </c>
      <c r="D2776">
        <f>HLOOKUP("Målested navn",data!$A$1:$AT$8036,A2776,FALSE)</f>
        <v>0</v>
      </c>
      <c r="E2776">
        <f>HLOOKUP("Prøvetagning",data!$A$1:$AT$8036,A2776,FALSE)</f>
        <v>0</v>
      </c>
      <c r="F2776">
        <f>HLOOKUP("Prøve",data!$A$1:$AT$8036,A2776,FALSE)</f>
        <v>0</v>
      </c>
      <c r="G2776">
        <f>HLOOKUP("ScKode",data!$A$1:$AT$8036,A2776,FALSE)</f>
        <v>0</v>
      </c>
      <c r="H2776">
        <f>HLOOKUP("StofParameter",data!$A$1:$AT$8036,A2776,FALSE)</f>
        <v>0</v>
      </c>
      <c r="I2776">
        <f>HLOOKUP("Dato",data!$A$1:$AT$8036,A2776,FALSE)</f>
        <v>0</v>
      </c>
      <c r="J2776">
        <f>HLOOKUP("Resultat-attribut",data!$A$1:$AT$8036,A2776,FALSE)</f>
        <v>0</v>
      </c>
      <c r="K2776">
        <f>HLOOKUP("Resultat",data!$A$1:$AT$8036,A2776,FALSE)</f>
        <v>0</v>
      </c>
      <c r="L2776">
        <f>HLOOKUP("Enhed",data!$A$1:$AT$8036,A2776,FALSE)</f>
        <v>0</v>
      </c>
    </row>
    <row r="2777" spans="1:12" x14ac:dyDescent="0.2">
      <c r="A2777">
        <v>2776</v>
      </c>
      <c r="B2777">
        <f>HLOOKUP("Referencer",data!$A$1:$AT$8036,A2777,FALSE)</f>
        <v>0</v>
      </c>
      <c r="C2777">
        <f>HLOOKUP("Stedtekst",data!$A$1:$AT$8036,A2777,FALSE)</f>
        <v>0</v>
      </c>
      <c r="D2777">
        <f>HLOOKUP("Målested navn",data!$A$1:$AT$8036,A2777,FALSE)</f>
        <v>0</v>
      </c>
      <c r="E2777">
        <f>HLOOKUP("Prøvetagning",data!$A$1:$AT$8036,A2777,FALSE)</f>
        <v>0</v>
      </c>
      <c r="F2777">
        <f>HLOOKUP("Prøve",data!$A$1:$AT$8036,A2777,FALSE)</f>
        <v>0</v>
      </c>
      <c r="G2777">
        <f>HLOOKUP("ScKode",data!$A$1:$AT$8036,A2777,FALSE)</f>
        <v>0</v>
      </c>
      <c r="H2777">
        <f>HLOOKUP("StofParameter",data!$A$1:$AT$8036,A2777,FALSE)</f>
        <v>0</v>
      </c>
      <c r="I2777">
        <f>HLOOKUP("Dato",data!$A$1:$AT$8036,A2777,FALSE)</f>
        <v>0</v>
      </c>
      <c r="J2777">
        <f>HLOOKUP("Resultat-attribut",data!$A$1:$AT$8036,A2777,FALSE)</f>
        <v>0</v>
      </c>
      <c r="K2777">
        <f>HLOOKUP("Resultat",data!$A$1:$AT$8036,A2777,FALSE)</f>
        <v>0</v>
      </c>
      <c r="L2777">
        <f>HLOOKUP("Enhed",data!$A$1:$AT$8036,A2777,FALSE)</f>
        <v>0</v>
      </c>
    </row>
    <row r="2778" spans="1:12" x14ac:dyDescent="0.2">
      <c r="A2778">
        <v>2777</v>
      </c>
      <c r="B2778">
        <f>HLOOKUP("Referencer",data!$A$1:$AT$8036,A2778,FALSE)</f>
        <v>0</v>
      </c>
      <c r="C2778">
        <f>HLOOKUP("Stedtekst",data!$A$1:$AT$8036,A2778,FALSE)</f>
        <v>0</v>
      </c>
      <c r="D2778">
        <f>HLOOKUP("Målested navn",data!$A$1:$AT$8036,A2778,FALSE)</f>
        <v>0</v>
      </c>
      <c r="E2778">
        <f>HLOOKUP("Prøvetagning",data!$A$1:$AT$8036,A2778,FALSE)</f>
        <v>0</v>
      </c>
      <c r="F2778">
        <f>HLOOKUP("Prøve",data!$A$1:$AT$8036,A2778,FALSE)</f>
        <v>0</v>
      </c>
      <c r="G2778">
        <f>HLOOKUP("ScKode",data!$A$1:$AT$8036,A2778,FALSE)</f>
        <v>0</v>
      </c>
      <c r="H2778">
        <f>HLOOKUP("StofParameter",data!$A$1:$AT$8036,A2778,FALSE)</f>
        <v>0</v>
      </c>
      <c r="I2778">
        <f>HLOOKUP("Dato",data!$A$1:$AT$8036,A2778,FALSE)</f>
        <v>0</v>
      </c>
      <c r="J2778">
        <f>HLOOKUP("Resultat-attribut",data!$A$1:$AT$8036,A2778,FALSE)</f>
        <v>0</v>
      </c>
      <c r="K2778">
        <f>HLOOKUP("Resultat",data!$A$1:$AT$8036,A2778,FALSE)</f>
        <v>0</v>
      </c>
      <c r="L2778">
        <f>HLOOKUP("Enhed",data!$A$1:$AT$8036,A2778,FALSE)</f>
        <v>0</v>
      </c>
    </row>
    <row r="2779" spans="1:12" x14ac:dyDescent="0.2">
      <c r="A2779">
        <v>2778</v>
      </c>
      <c r="B2779">
        <f>HLOOKUP("Referencer",data!$A$1:$AT$8036,A2779,FALSE)</f>
        <v>0</v>
      </c>
      <c r="C2779">
        <f>HLOOKUP("Stedtekst",data!$A$1:$AT$8036,A2779,FALSE)</f>
        <v>0</v>
      </c>
      <c r="D2779">
        <f>HLOOKUP("Målested navn",data!$A$1:$AT$8036,A2779,FALSE)</f>
        <v>0</v>
      </c>
      <c r="E2779">
        <f>HLOOKUP("Prøvetagning",data!$A$1:$AT$8036,A2779,FALSE)</f>
        <v>0</v>
      </c>
      <c r="F2779">
        <f>HLOOKUP("Prøve",data!$A$1:$AT$8036,A2779,FALSE)</f>
        <v>0</v>
      </c>
      <c r="G2779">
        <f>HLOOKUP("ScKode",data!$A$1:$AT$8036,A2779,FALSE)</f>
        <v>0</v>
      </c>
      <c r="H2779">
        <f>HLOOKUP("StofParameter",data!$A$1:$AT$8036,A2779,FALSE)</f>
        <v>0</v>
      </c>
      <c r="I2779">
        <f>HLOOKUP("Dato",data!$A$1:$AT$8036,A2779,FALSE)</f>
        <v>0</v>
      </c>
      <c r="J2779">
        <f>HLOOKUP("Resultat-attribut",data!$A$1:$AT$8036,A2779,FALSE)</f>
        <v>0</v>
      </c>
      <c r="K2779">
        <f>HLOOKUP("Resultat",data!$A$1:$AT$8036,A2779,FALSE)</f>
        <v>0</v>
      </c>
      <c r="L2779">
        <f>HLOOKUP("Enhed",data!$A$1:$AT$8036,A2779,FALSE)</f>
        <v>0</v>
      </c>
    </row>
    <row r="2780" spans="1:12" x14ac:dyDescent="0.2">
      <c r="A2780">
        <v>2779</v>
      </c>
      <c r="B2780">
        <f>HLOOKUP("Referencer",data!$A$1:$AT$8036,A2780,FALSE)</f>
        <v>0</v>
      </c>
      <c r="C2780">
        <f>HLOOKUP("Stedtekst",data!$A$1:$AT$8036,A2780,FALSE)</f>
        <v>0</v>
      </c>
      <c r="D2780">
        <f>HLOOKUP("Målested navn",data!$A$1:$AT$8036,A2780,FALSE)</f>
        <v>0</v>
      </c>
      <c r="E2780">
        <f>HLOOKUP("Prøvetagning",data!$A$1:$AT$8036,A2780,FALSE)</f>
        <v>0</v>
      </c>
      <c r="F2780">
        <f>HLOOKUP("Prøve",data!$A$1:$AT$8036,A2780,FALSE)</f>
        <v>0</v>
      </c>
      <c r="G2780">
        <f>HLOOKUP("ScKode",data!$A$1:$AT$8036,A2780,FALSE)</f>
        <v>0</v>
      </c>
      <c r="H2780">
        <f>HLOOKUP("StofParameter",data!$A$1:$AT$8036,A2780,FALSE)</f>
        <v>0</v>
      </c>
      <c r="I2780">
        <f>HLOOKUP("Dato",data!$A$1:$AT$8036,A2780,FALSE)</f>
        <v>0</v>
      </c>
      <c r="J2780">
        <f>HLOOKUP("Resultat-attribut",data!$A$1:$AT$8036,A2780,FALSE)</f>
        <v>0</v>
      </c>
      <c r="K2780">
        <f>HLOOKUP("Resultat",data!$A$1:$AT$8036,A2780,FALSE)</f>
        <v>0</v>
      </c>
      <c r="L2780">
        <f>HLOOKUP("Enhed",data!$A$1:$AT$8036,A2780,FALSE)</f>
        <v>0</v>
      </c>
    </row>
    <row r="2781" spans="1:12" x14ac:dyDescent="0.2">
      <c r="A2781">
        <v>2780</v>
      </c>
      <c r="B2781">
        <f>HLOOKUP("Referencer",data!$A$1:$AT$8036,A2781,FALSE)</f>
        <v>0</v>
      </c>
      <c r="C2781">
        <f>HLOOKUP("Stedtekst",data!$A$1:$AT$8036,A2781,FALSE)</f>
        <v>0</v>
      </c>
      <c r="D2781">
        <f>HLOOKUP("Målested navn",data!$A$1:$AT$8036,A2781,FALSE)</f>
        <v>0</v>
      </c>
      <c r="E2781">
        <f>HLOOKUP("Prøvetagning",data!$A$1:$AT$8036,A2781,FALSE)</f>
        <v>0</v>
      </c>
      <c r="F2781">
        <f>HLOOKUP("Prøve",data!$A$1:$AT$8036,A2781,FALSE)</f>
        <v>0</v>
      </c>
      <c r="G2781">
        <f>HLOOKUP("ScKode",data!$A$1:$AT$8036,A2781,FALSE)</f>
        <v>0</v>
      </c>
      <c r="H2781">
        <f>HLOOKUP("StofParameter",data!$A$1:$AT$8036,A2781,FALSE)</f>
        <v>0</v>
      </c>
      <c r="I2781">
        <f>HLOOKUP("Dato",data!$A$1:$AT$8036,A2781,FALSE)</f>
        <v>0</v>
      </c>
      <c r="J2781">
        <f>HLOOKUP("Resultat-attribut",data!$A$1:$AT$8036,A2781,FALSE)</f>
        <v>0</v>
      </c>
      <c r="K2781">
        <f>HLOOKUP("Resultat",data!$A$1:$AT$8036,A2781,FALSE)</f>
        <v>0</v>
      </c>
      <c r="L2781">
        <f>HLOOKUP("Enhed",data!$A$1:$AT$8036,A2781,FALSE)</f>
        <v>0</v>
      </c>
    </row>
    <row r="2782" spans="1:12" x14ac:dyDescent="0.2">
      <c r="A2782">
        <v>2781</v>
      </c>
      <c r="B2782">
        <f>HLOOKUP("Referencer",data!$A$1:$AT$8036,A2782,FALSE)</f>
        <v>0</v>
      </c>
      <c r="C2782">
        <f>HLOOKUP("Stedtekst",data!$A$1:$AT$8036,A2782,FALSE)</f>
        <v>0</v>
      </c>
      <c r="D2782">
        <f>HLOOKUP("Målested navn",data!$A$1:$AT$8036,A2782,FALSE)</f>
        <v>0</v>
      </c>
      <c r="E2782">
        <f>HLOOKUP("Prøvetagning",data!$A$1:$AT$8036,A2782,FALSE)</f>
        <v>0</v>
      </c>
      <c r="F2782">
        <f>HLOOKUP("Prøve",data!$A$1:$AT$8036,A2782,FALSE)</f>
        <v>0</v>
      </c>
      <c r="G2782">
        <f>HLOOKUP("ScKode",data!$A$1:$AT$8036,A2782,FALSE)</f>
        <v>0</v>
      </c>
      <c r="H2782">
        <f>HLOOKUP("StofParameter",data!$A$1:$AT$8036,A2782,FALSE)</f>
        <v>0</v>
      </c>
      <c r="I2782">
        <f>HLOOKUP("Dato",data!$A$1:$AT$8036,A2782,FALSE)</f>
        <v>0</v>
      </c>
      <c r="J2782">
        <f>HLOOKUP("Resultat-attribut",data!$A$1:$AT$8036,A2782,FALSE)</f>
        <v>0</v>
      </c>
      <c r="K2782">
        <f>HLOOKUP("Resultat",data!$A$1:$AT$8036,A2782,FALSE)</f>
        <v>0</v>
      </c>
      <c r="L2782">
        <f>HLOOKUP("Enhed",data!$A$1:$AT$8036,A2782,FALSE)</f>
        <v>0</v>
      </c>
    </row>
    <row r="2783" spans="1:12" x14ac:dyDescent="0.2">
      <c r="A2783">
        <v>2782</v>
      </c>
      <c r="B2783">
        <f>HLOOKUP("Referencer",data!$A$1:$AT$8036,A2783,FALSE)</f>
        <v>0</v>
      </c>
      <c r="C2783">
        <f>HLOOKUP("Stedtekst",data!$A$1:$AT$8036,A2783,FALSE)</f>
        <v>0</v>
      </c>
      <c r="D2783">
        <f>HLOOKUP("Målested navn",data!$A$1:$AT$8036,A2783,FALSE)</f>
        <v>0</v>
      </c>
      <c r="E2783">
        <f>HLOOKUP("Prøvetagning",data!$A$1:$AT$8036,A2783,FALSE)</f>
        <v>0</v>
      </c>
      <c r="F2783">
        <f>HLOOKUP("Prøve",data!$A$1:$AT$8036,A2783,FALSE)</f>
        <v>0</v>
      </c>
      <c r="G2783">
        <f>HLOOKUP("ScKode",data!$A$1:$AT$8036,A2783,FALSE)</f>
        <v>0</v>
      </c>
      <c r="H2783">
        <f>HLOOKUP("StofParameter",data!$A$1:$AT$8036,A2783,FALSE)</f>
        <v>0</v>
      </c>
      <c r="I2783">
        <f>HLOOKUP("Dato",data!$A$1:$AT$8036,A2783,FALSE)</f>
        <v>0</v>
      </c>
      <c r="J2783">
        <f>HLOOKUP("Resultat-attribut",data!$A$1:$AT$8036,A2783,FALSE)</f>
        <v>0</v>
      </c>
      <c r="K2783">
        <f>HLOOKUP("Resultat",data!$A$1:$AT$8036,A2783,FALSE)</f>
        <v>0</v>
      </c>
      <c r="L2783">
        <f>HLOOKUP("Enhed",data!$A$1:$AT$8036,A2783,FALSE)</f>
        <v>0</v>
      </c>
    </row>
    <row r="2784" spans="1:12" x14ac:dyDescent="0.2">
      <c r="A2784">
        <v>2783</v>
      </c>
      <c r="B2784">
        <f>HLOOKUP("Referencer",data!$A$1:$AT$8036,A2784,FALSE)</f>
        <v>0</v>
      </c>
      <c r="C2784">
        <f>HLOOKUP("Stedtekst",data!$A$1:$AT$8036,A2784,FALSE)</f>
        <v>0</v>
      </c>
      <c r="D2784">
        <f>HLOOKUP("Målested navn",data!$A$1:$AT$8036,A2784,FALSE)</f>
        <v>0</v>
      </c>
      <c r="E2784">
        <f>HLOOKUP("Prøvetagning",data!$A$1:$AT$8036,A2784,FALSE)</f>
        <v>0</v>
      </c>
      <c r="F2784">
        <f>HLOOKUP("Prøve",data!$A$1:$AT$8036,A2784,FALSE)</f>
        <v>0</v>
      </c>
      <c r="G2784">
        <f>HLOOKUP("ScKode",data!$A$1:$AT$8036,A2784,FALSE)</f>
        <v>0</v>
      </c>
      <c r="H2784">
        <f>HLOOKUP("StofParameter",data!$A$1:$AT$8036,A2784,FALSE)</f>
        <v>0</v>
      </c>
      <c r="I2784">
        <f>HLOOKUP("Dato",data!$A$1:$AT$8036,A2784,FALSE)</f>
        <v>0</v>
      </c>
      <c r="J2784">
        <f>HLOOKUP("Resultat-attribut",data!$A$1:$AT$8036,A2784,FALSE)</f>
        <v>0</v>
      </c>
      <c r="K2784">
        <f>HLOOKUP("Resultat",data!$A$1:$AT$8036,A2784,FALSE)</f>
        <v>0</v>
      </c>
      <c r="L2784">
        <f>HLOOKUP("Enhed",data!$A$1:$AT$8036,A2784,FALSE)</f>
        <v>0</v>
      </c>
    </row>
    <row r="2785" spans="1:12" x14ac:dyDescent="0.2">
      <c r="A2785">
        <v>2784</v>
      </c>
      <c r="B2785">
        <f>HLOOKUP("Referencer",data!$A$1:$AT$8036,A2785,FALSE)</f>
        <v>0</v>
      </c>
      <c r="C2785">
        <f>HLOOKUP("Stedtekst",data!$A$1:$AT$8036,A2785,FALSE)</f>
        <v>0</v>
      </c>
      <c r="D2785">
        <f>HLOOKUP("Målested navn",data!$A$1:$AT$8036,A2785,FALSE)</f>
        <v>0</v>
      </c>
      <c r="E2785">
        <f>HLOOKUP("Prøvetagning",data!$A$1:$AT$8036,A2785,FALSE)</f>
        <v>0</v>
      </c>
      <c r="F2785">
        <f>HLOOKUP("Prøve",data!$A$1:$AT$8036,A2785,FALSE)</f>
        <v>0</v>
      </c>
      <c r="G2785">
        <f>HLOOKUP("ScKode",data!$A$1:$AT$8036,A2785,FALSE)</f>
        <v>0</v>
      </c>
      <c r="H2785">
        <f>HLOOKUP("StofParameter",data!$A$1:$AT$8036,A2785,FALSE)</f>
        <v>0</v>
      </c>
      <c r="I2785">
        <f>HLOOKUP("Dato",data!$A$1:$AT$8036,A2785,FALSE)</f>
        <v>0</v>
      </c>
      <c r="J2785">
        <f>HLOOKUP("Resultat-attribut",data!$A$1:$AT$8036,A2785,FALSE)</f>
        <v>0</v>
      </c>
      <c r="K2785">
        <f>HLOOKUP("Resultat",data!$A$1:$AT$8036,A2785,FALSE)</f>
        <v>0</v>
      </c>
      <c r="L2785">
        <f>HLOOKUP("Enhed",data!$A$1:$AT$8036,A2785,FALSE)</f>
        <v>0</v>
      </c>
    </row>
    <row r="2786" spans="1:12" x14ac:dyDescent="0.2">
      <c r="A2786">
        <v>2785</v>
      </c>
      <c r="B2786">
        <f>HLOOKUP("Referencer",data!$A$1:$AT$8036,A2786,FALSE)</f>
        <v>0</v>
      </c>
      <c r="C2786">
        <f>HLOOKUP("Stedtekst",data!$A$1:$AT$8036,A2786,FALSE)</f>
        <v>0</v>
      </c>
      <c r="D2786">
        <f>HLOOKUP("Målested navn",data!$A$1:$AT$8036,A2786,FALSE)</f>
        <v>0</v>
      </c>
      <c r="E2786">
        <f>HLOOKUP("Prøvetagning",data!$A$1:$AT$8036,A2786,FALSE)</f>
        <v>0</v>
      </c>
      <c r="F2786">
        <f>HLOOKUP("Prøve",data!$A$1:$AT$8036,A2786,FALSE)</f>
        <v>0</v>
      </c>
      <c r="G2786">
        <f>HLOOKUP("ScKode",data!$A$1:$AT$8036,A2786,FALSE)</f>
        <v>0</v>
      </c>
      <c r="H2786">
        <f>HLOOKUP("StofParameter",data!$A$1:$AT$8036,A2786,FALSE)</f>
        <v>0</v>
      </c>
      <c r="I2786">
        <f>HLOOKUP("Dato",data!$A$1:$AT$8036,A2786,FALSE)</f>
        <v>0</v>
      </c>
      <c r="J2786">
        <f>HLOOKUP("Resultat-attribut",data!$A$1:$AT$8036,A2786,FALSE)</f>
        <v>0</v>
      </c>
      <c r="K2786">
        <f>HLOOKUP("Resultat",data!$A$1:$AT$8036,A2786,FALSE)</f>
        <v>0</v>
      </c>
      <c r="L2786">
        <f>HLOOKUP("Enhed",data!$A$1:$AT$8036,A2786,FALSE)</f>
        <v>0</v>
      </c>
    </row>
    <row r="2787" spans="1:12" x14ac:dyDescent="0.2">
      <c r="A2787">
        <v>2786</v>
      </c>
      <c r="B2787">
        <f>HLOOKUP("Referencer",data!$A$1:$AT$8036,A2787,FALSE)</f>
        <v>0</v>
      </c>
      <c r="C2787">
        <f>HLOOKUP("Stedtekst",data!$A$1:$AT$8036,A2787,FALSE)</f>
        <v>0</v>
      </c>
      <c r="D2787">
        <f>HLOOKUP("Målested navn",data!$A$1:$AT$8036,A2787,FALSE)</f>
        <v>0</v>
      </c>
      <c r="E2787">
        <f>HLOOKUP("Prøvetagning",data!$A$1:$AT$8036,A2787,FALSE)</f>
        <v>0</v>
      </c>
      <c r="F2787">
        <f>HLOOKUP("Prøve",data!$A$1:$AT$8036,A2787,FALSE)</f>
        <v>0</v>
      </c>
      <c r="G2787">
        <f>HLOOKUP("ScKode",data!$A$1:$AT$8036,A2787,FALSE)</f>
        <v>0</v>
      </c>
      <c r="H2787">
        <f>HLOOKUP("StofParameter",data!$A$1:$AT$8036,A2787,FALSE)</f>
        <v>0</v>
      </c>
      <c r="I2787">
        <f>HLOOKUP("Dato",data!$A$1:$AT$8036,A2787,FALSE)</f>
        <v>0</v>
      </c>
      <c r="J2787">
        <f>HLOOKUP("Resultat-attribut",data!$A$1:$AT$8036,A2787,FALSE)</f>
        <v>0</v>
      </c>
      <c r="K2787">
        <f>HLOOKUP("Resultat",data!$A$1:$AT$8036,A2787,FALSE)</f>
        <v>0</v>
      </c>
      <c r="L2787">
        <f>HLOOKUP("Enhed",data!$A$1:$AT$8036,A2787,FALSE)</f>
        <v>0</v>
      </c>
    </row>
    <row r="2788" spans="1:12" x14ac:dyDescent="0.2">
      <c r="A2788">
        <v>2787</v>
      </c>
      <c r="B2788">
        <f>HLOOKUP("Referencer",data!$A$1:$AT$8036,A2788,FALSE)</f>
        <v>0</v>
      </c>
      <c r="C2788">
        <f>HLOOKUP("Stedtekst",data!$A$1:$AT$8036,A2788,FALSE)</f>
        <v>0</v>
      </c>
      <c r="D2788">
        <f>HLOOKUP("Målested navn",data!$A$1:$AT$8036,A2788,FALSE)</f>
        <v>0</v>
      </c>
      <c r="E2788">
        <f>HLOOKUP("Prøvetagning",data!$A$1:$AT$8036,A2788,FALSE)</f>
        <v>0</v>
      </c>
      <c r="F2788">
        <f>HLOOKUP("Prøve",data!$A$1:$AT$8036,A2788,FALSE)</f>
        <v>0</v>
      </c>
      <c r="G2788">
        <f>HLOOKUP("ScKode",data!$A$1:$AT$8036,A2788,FALSE)</f>
        <v>0</v>
      </c>
      <c r="H2788">
        <f>HLOOKUP("StofParameter",data!$A$1:$AT$8036,A2788,FALSE)</f>
        <v>0</v>
      </c>
      <c r="I2788">
        <f>HLOOKUP("Dato",data!$A$1:$AT$8036,A2788,FALSE)</f>
        <v>0</v>
      </c>
      <c r="J2788">
        <f>HLOOKUP("Resultat-attribut",data!$A$1:$AT$8036,A2788,FALSE)</f>
        <v>0</v>
      </c>
      <c r="K2788">
        <f>HLOOKUP("Resultat",data!$A$1:$AT$8036,A2788,FALSE)</f>
        <v>0</v>
      </c>
      <c r="L2788">
        <f>HLOOKUP("Enhed",data!$A$1:$AT$8036,A2788,FALSE)</f>
        <v>0</v>
      </c>
    </row>
    <row r="2789" spans="1:12" x14ac:dyDescent="0.2">
      <c r="A2789">
        <v>2788</v>
      </c>
      <c r="B2789">
        <f>HLOOKUP("Referencer",data!$A$1:$AT$8036,A2789,FALSE)</f>
        <v>0</v>
      </c>
      <c r="C2789">
        <f>HLOOKUP("Stedtekst",data!$A$1:$AT$8036,A2789,FALSE)</f>
        <v>0</v>
      </c>
      <c r="D2789">
        <f>HLOOKUP("Målested navn",data!$A$1:$AT$8036,A2789,FALSE)</f>
        <v>0</v>
      </c>
      <c r="E2789">
        <f>HLOOKUP("Prøvetagning",data!$A$1:$AT$8036,A2789,FALSE)</f>
        <v>0</v>
      </c>
      <c r="F2789">
        <f>HLOOKUP("Prøve",data!$A$1:$AT$8036,A2789,FALSE)</f>
        <v>0</v>
      </c>
      <c r="G2789">
        <f>HLOOKUP("ScKode",data!$A$1:$AT$8036,A2789,FALSE)</f>
        <v>0</v>
      </c>
      <c r="H2789">
        <f>HLOOKUP("StofParameter",data!$A$1:$AT$8036,A2789,FALSE)</f>
        <v>0</v>
      </c>
      <c r="I2789">
        <f>HLOOKUP("Dato",data!$A$1:$AT$8036,A2789,FALSE)</f>
        <v>0</v>
      </c>
      <c r="J2789">
        <f>HLOOKUP("Resultat-attribut",data!$A$1:$AT$8036,A2789,FALSE)</f>
        <v>0</v>
      </c>
      <c r="K2789">
        <f>HLOOKUP("Resultat",data!$A$1:$AT$8036,A2789,FALSE)</f>
        <v>0</v>
      </c>
      <c r="L2789">
        <f>HLOOKUP("Enhed",data!$A$1:$AT$8036,A2789,FALSE)</f>
        <v>0</v>
      </c>
    </row>
    <row r="2790" spans="1:12" x14ac:dyDescent="0.2">
      <c r="A2790">
        <v>2789</v>
      </c>
      <c r="B2790">
        <f>HLOOKUP("Referencer",data!$A$1:$AT$8036,A2790,FALSE)</f>
        <v>0</v>
      </c>
      <c r="C2790">
        <f>HLOOKUP("Stedtekst",data!$A$1:$AT$8036,A2790,FALSE)</f>
        <v>0</v>
      </c>
      <c r="D2790">
        <f>HLOOKUP("Målested navn",data!$A$1:$AT$8036,A2790,FALSE)</f>
        <v>0</v>
      </c>
      <c r="E2790">
        <f>HLOOKUP("Prøvetagning",data!$A$1:$AT$8036,A2790,FALSE)</f>
        <v>0</v>
      </c>
      <c r="F2790">
        <f>HLOOKUP("Prøve",data!$A$1:$AT$8036,A2790,FALSE)</f>
        <v>0</v>
      </c>
      <c r="G2790">
        <f>HLOOKUP("ScKode",data!$A$1:$AT$8036,A2790,FALSE)</f>
        <v>0</v>
      </c>
      <c r="H2790">
        <f>HLOOKUP("StofParameter",data!$A$1:$AT$8036,A2790,FALSE)</f>
        <v>0</v>
      </c>
      <c r="I2790">
        <f>HLOOKUP("Dato",data!$A$1:$AT$8036,A2790,FALSE)</f>
        <v>0</v>
      </c>
      <c r="J2790">
        <f>HLOOKUP("Resultat-attribut",data!$A$1:$AT$8036,A2790,FALSE)</f>
        <v>0</v>
      </c>
      <c r="K2790">
        <f>HLOOKUP("Resultat",data!$A$1:$AT$8036,A2790,FALSE)</f>
        <v>0</v>
      </c>
      <c r="L2790">
        <f>HLOOKUP("Enhed",data!$A$1:$AT$8036,A2790,FALSE)</f>
        <v>0</v>
      </c>
    </row>
    <row r="2791" spans="1:12" x14ac:dyDescent="0.2">
      <c r="A2791">
        <v>2790</v>
      </c>
      <c r="B2791">
        <f>HLOOKUP("Referencer",data!$A$1:$AT$8036,A2791,FALSE)</f>
        <v>0</v>
      </c>
      <c r="C2791">
        <f>HLOOKUP("Stedtekst",data!$A$1:$AT$8036,A2791,FALSE)</f>
        <v>0</v>
      </c>
      <c r="D2791">
        <f>HLOOKUP("Målested navn",data!$A$1:$AT$8036,A2791,FALSE)</f>
        <v>0</v>
      </c>
      <c r="E2791">
        <f>HLOOKUP("Prøvetagning",data!$A$1:$AT$8036,A2791,FALSE)</f>
        <v>0</v>
      </c>
      <c r="F2791">
        <f>HLOOKUP("Prøve",data!$A$1:$AT$8036,A2791,FALSE)</f>
        <v>0</v>
      </c>
      <c r="G2791">
        <f>HLOOKUP("ScKode",data!$A$1:$AT$8036,A2791,FALSE)</f>
        <v>0</v>
      </c>
      <c r="H2791">
        <f>HLOOKUP("StofParameter",data!$A$1:$AT$8036,A2791,FALSE)</f>
        <v>0</v>
      </c>
      <c r="I2791">
        <f>HLOOKUP("Dato",data!$A$1:$AT$8036,A2791,FALSE)</f>
        <v>0</v>
      </c>
      <c r="J2791">
        <f>HLOOKUP("Resultat-attribut",data!$A$1:$AT$8036,A2791,FALSE)</f>
        <v>0</v>
      </c>
      <c r="K2791">
        <f>HLOOKUP("Resultat",data!$A$1:$AT$8036,A2791,FALSE)</f>
        <v>0</v>
      </c>
      <c r="L2791">
        <f>HLOOKUP("Enhed",data!$A$1:$AT$8036,A2791,FALSE)</f>
        <v>0</v>
      </c>
    </row>
    <row r="2792" spans="1:12" x14ac:dyDescent="0.2">
      <c r="A2792">
        <v>2791</v>
      </c>
      <c r="B2792">
        <f>HLOOKUP("Referencer",data!$A$1:$AT$8036,A2792,FALSE)</f>
        <v>0</v>
      </c>
      <c r="C2792">
        <f>HLOOKUP("Stedtekst",data!$A$1:$AT$8036,A2792,FALSE)</f>
        <v>0</v>
      </c>
      <c r="D2792">
        <f>HLOOKUP("Målested navn",data!$A$1:$AT$8036,A2792,FALSE)</f>
        <v>0</v>
      </c>
      <c r="E2792">
        <f>HLOOKUP("Prøvetagning",data!$A$1:$AT$8036,A2792,FALSE)</f>
        <v>0</v>
      </c>
      <c r="F2792">
        <f>HLOOKUP("Prøve",data!$A$1:$AT$8036,A2792,FALSE)</f>
        <v>0</v>
      </c>
      <c r="G2792">
        <f>HLOOKUP("ScKode",data!$A$1:$AT$8036,A2792,FALSE)</f>
        <v>0</v>
      </c>
      <c r="H2792">
        <f>HLOOKUP("StofParameter",data!$A$1:$AT$8036,A2792,FALSE)</f>
        <v>0</v>
      </c>
      <c r="I2792">
        <f>HLOOKUP("Dato",data!$A$1:$AT$8036,A2792,FALSE)</f>
        <v>0</v>
      </c>
      <c r="J2792">
        <f>HLOOKUP("Resultat-attribut",data!$A$1:$AT$8036,A2792,FALSE)</f>
        <v>0</v>
      </c>
      <c r="K2792">
        <f>HLOOKUP("Resultat",data!$A$1:$AT$8036,A2792,FALSE)</f>
        <v>0</v>
      </c>
      <c r="L2792">
        <f>HLOOKUP("Enhed",data!$A$1:$AT$8036,A2792,FALSE)</f>
        <v>0</v>
      </c>
    </row>
    <row r="2793" spans="1:12" x14ac:dyDescent="0.2">
      <c r="A2793">
        <v>2792</v>
      </c>
      <c r="B2793">
        <f>HLOOKUP("Referencer",data!$A$1:$AT$8036,A2793,FALSE)</f>
        <v>0</v>
      </c>
      <c r="C2793">
        <f>HLOOKUP("Stedtekst",data!$A$1:$AT$8036,A2793,FALSE)</f>
        <v>0</v>
      </c>
      <c r="D2793">
        <f>HLOOKUP("Målested navn",data!$A$1:$AT$8036,A2793,FALSE)</f>
        <v>0</v>
      </c>
      <c r="E2793">
        <f>HLOOKUP("Prøvetagning",data!$A$1:$AT$8036,A2793,FALSE)</f>
        <v>0</v>
      </c>
      <c r="F2793">
        <f>HLOOKUP("Prøve",data!$A$1:$AT$8036,A2793,FALSE)</f>
        <v>0</v>
      </c>
      <c r="G2793">
        <f>HLOOKUP("ScKode",data!$A$1:$AT$8036,A2793,FALSE)</f>
        <v>0</v>
      </c>
      <c r="H2793">
        <f>HLOOKUP("StofParameter",data!$A$1:$AT$8036,A2793,FALSE)</f>
        <v>0</v>
      </c>
      <c r="I2793">
        <f>HLOOKUP("Dato",data!$A$1:$AT$8036,A2793,FALSE)</f>
        <v>0</v>
      </c>
      <c r="J2793">
        <f>HLOOKUP("Resultat-attribut",data!$A$1:$AT$8036,A2793,FALSE)</f>
        <v>0</v>
      </c>
      <c r="K2793">
        <f>HLOOKUP("Resultat",data!$A$1:$AT$8036,A2793,FALSE)</f>
        <v>0</v>
      </c>
      <c r="L2793">
        <f>HLOOKUP("Enhed",data!$A$1:$AT$8036,A2793,FALSE)</f>
        <v>0</v>
      </c>
    </row>
    <row r="2794" spans="1:12" x14ac:dyDescent="0.2">
      <c r="A2794">
        <v>2793</v>
      </c>
      <c r="B2794">
        <f>HLOOKUP("Referencer",data!$A$1:$AT$8036,A2794,FALSE)</f>
        <v>0</v>
      </c>
      <c r="C2794">
        <f>HLOOKUP("Stedtekst",data!$A$1:$AT$8036,A2794,FALSE)</f>
        <v>0</v>
      </c>
      <c r="D2794">
        <f>HLOOKUP("Målested navn",data!$A$1:$AT$8036,A2794,FALSE)</f>
        <v>0</v>
      </c>
      <c r="E2794">
        <f>HLOOKUP("Prøvetagning",data!$A$1:$AT$8036,A2794,FALSE)</f>
        <v>0</v>
      </c>
      <c r="F2794">
        <f>HLOOKUP("Prøve",data!$A$1:$AT$8036,A2794,FALSE)</f>
        <v>0</v>
      </c>
      <c r="G2794">
        <f>HLOOKUP("ScKode",data!$A$1:$AT$8036,A2794,FALSE)</f>
        <v>0</v>
      </c>
      <c r="H2794">
        <f>HLOOKUP("StofParameter",data!$A$1:$AT$8036,A2794,FALSE)</f>
        <v>0</v>
      </c>
      <c r="I2794">
        <f>HLOOKUP("Dato",data!$A$1:$AT$8036,A2794,FALSE)</f>
        <v>0</v>
      </c>
      <c r="J2794">
        <f>HLOOKUP("Resultat-attribut",data!$A$1:$AT$8036,A2794,FALSE)</f>
        <v>0</v>
      </c>
      <c r="K2794">
        <f>HLOOKUP("Resultat",data!$A$1:$AT$8036,A2794,FALSE)</f>
        <v>0</v>
      </c>
      <c r="L2794">
        <f>HLOOKUP("Enhed",data!$A$1:$AT$8036,A2794,FALSE)</f>
        <v>0</v>
      </c>
    </row>
    <row r="2795" spans="1:12" x14ac:dyDescent="0.2">
      <c r="A2795">
        <v>2794</v>
      </c>
      <c r="B2795">
        <f>HLOOKUP("Referencer",data!$A$1:$AT$8036,A2795,FALSE)</f>
        <v>0</v>
      </c>
      <c r="C2795">
        <f>HLOOKUP("Stedtekst",data!$A$1:$AT$8036,A2795,FALSE)</f>
        <v>0</v>
      </c>
      <c r="D2795">
        <f>HLOOKUP("Målested navn",data!$A$1:$AT$8036,A2795,FALSE)</f>
        <v>0</v>
      </c>
      <c r="E2795">
        <f>HLOOKUP("Prøvetagning",data!$A$1:$AT$8036,A2795,FALSE)</f>
        <v>0</v>
      </c>
      <c r="F2795">
        <f>HLOOKUP("Prøve",data!$A$1:$AT$8036,A2795,FALSE)</f>
        <v>0</v>
      </c>
      <c r="G2795">
        <f>HLOOKUP("ScKode",data!$A$1:$AT$8036,A2795,FALSE)</f>
        <v>0</v>
      </c>
      <c r="H2795">
        <f>HLOOKUP("StofParameter",data!$A$1:$AT$8036,A2795,FALSE)</f>
        <v>0</v>
      </c>
      <c r="I2795">
        <f>HLOOKUP("Dato",data!$A$1:$AT$8036,A2795,FALSE)</f>
        <v>0</v>
      </c>
      <c r="J2795">
        <f>HLOOKUP("Resultat-attribut",data!$A$1:$AT$8036,A2795,FALSE)</f>
        <v>0</v>
      </c>
      <c r="K2795">
        <f>HLOOKUP("Resultat",data!$A$1:$AT$8036,A2795,FALSE)</f>
        <v>0</v>
      </c>
      <c r="L2795">
        <f>HLOOKUP("Enhed",data!$A$1:$AT$8036,A2795,FALSE)</f>
        <v>0</v>
      </c>
    </row>
    <row r="2796" spans="1:12" x14ac:dyDescent="0.2">
      <c r="A2796">
        <v>2795</v>
      </c>
      <c r="B2796">
        <f>HLOOKUP("Referencer",data!$A$1:$AT$8036,A2796,FALSE)</f>
        <v>0</v>
      </c>
      <c r="C2796">
        <f>HLOOKUP("Stedtekst",data!$A$1:$AT$8036,A2796,FALSE)</f>
        <v>0</v>
      </c>
      <c r="D2796">
        <f>HLOOKUP("Målested navn",data!$A$1:$AT$8036,A2796,FALSE)</f>
        <v>0</v>
      </c>
      <c r="E2796">
        <f>HLOOKUP("Prøvetagning",data!$A$1:$AT$8036,A2796,FALSE)</f>
        <v>0</v>
      </c>
      <c r="F2796">
        <f>HLOOKUP("Prøve",data!$A$1:$AT$8036,A2796,FALSE)</f>
        <v>0</v>
      </c>
      <c r="G2796">
        <f>HLOOKUP("ScKode",data!$A$1:$AT$8036,A2796,FALSE)</f>
        <v>0</v>
      </c>
      <c r="H2796">
        <f>HLOOKUP("StofParameter",data!$A$1:$AT$8036,A2796,FALSE)</f>
        <v>0</v>
      </c>
      <c r="I2796">
        <f>HLOOKUP("Dato",data!$A$1:$AT$8036,A2796,FALSE)</f>
        <v>0</v>
      </c>
      <c r="J2796">
        <f>HLOOKUP("Resultat-attribut",data!$A$1:$AT$8036,A2796,FALSE)</f>
        <v>0</v>
      </c>
      <c r="K2796">
        <f>HLOOKUP("Resultat",data!$A$1:$AT$8036,A2796,FALSE)</f>
        <v>0</v>
      </c>
      <c r="L2796">
        <f>HLOOKUP("Enhed",data!$A$1:$AT$8036,A2796,FALSE)</f>
        <v>0</v>
      </c>
    </row>
    <row r="2797" spans="1:12" x14ac:dyDescent="0.2">
      <c r="A2797">
        <v>2796</v>
      </c>
      <c r="B2797">
        <f>HLOOKUP("Referencer",data!$A$1:$AT$8036,A2797,FALSE)</f>
        <v>0</v>
      </c>
      <c r="C2797">
        <f>HLOOKUP("Stedtekst",data!$A$1:$AT$8036,A2797,FALSE)</f>
        <v>0</v>
      </c>
      <c r="D2797">
        <f>HLOOKUP("Målested navn",data!$A$1:$AT$8036,A2797,FALSE)</f>
        <v>0</v>
      </c>
      <c r="E2797">
        <f>HLOOKUP("Prøvetagning",data!$A$1:$AT$8036,A2797,FALSE)</f>
        <v>0</v>
      </c>
      <c r="F2797">
        <f>HLOOKUP("Prøve",data!$A$1:$AT$8036,A2797,FALSE)</f>
        <v>0</v>
      </c>
      <c r="G2797">
        <f>HLOOKUP("ScKode",data!$A$1:$AT$8036,A2797,FALSE)</f>
        <v>0</v>
      </c>
      <c r="H2797">
        <f>HLOOKUP("StofParameter",data!$A$1:$AT$8036,A2797,FALSE)</f>
        <v>0</v>
      </c>
      <c r="I2797">
        <f>HLOOKUP("Dato",data!$A$1:$AT$8036,A2797,FALSE)</f>
        <v>0</v>
      </c>
      <c r="J2797">
        <f>HLOOKUP("Resultat-attribut",data!$A$1:$AT$8036,A2797,FALSE)</f>
        <v>0</v>
      </c>
      <c r="K2797">
        <f>HLOOKUP("Resultat",data!$A$1:$AT$8036,A2797,FALSE)</f>
        <v>0</v>
      </c>
      <c r="L2797">
        <f>HLOOKUP("Enhed",data!$A$1:$AT$8036,A2797,FALSE)</f>
        <v>0</v>
      </c>
    </row>
    <row r="2798" spans="1:12" x14ac:dyDescent="0.2">
      <c r="A2798">
        <v>2797</v>
      </c>
      <c r="B2798">
        <f>HLOOKUP("Referencer",data!$A$1:$AT$8036,A2798,FALSE)</f>
        <v>0</v>
      </c>
      <c r="C2798">
        <f>HLOOKUP("Stedtekst",data!$A$1:$AT$8036,A2798,FALSE)</f>
        <v>0</v>
      </c>
      <c r="D2798">
        <f>HLOOKUP("Målested navn",data!$A$1:$AT$8036,A2798,FALSE)</f>
        <v>0</v>
      </c>
      <c r="E2798">
        <f>HLOOKUP("Prøvetagning",data!$A$1:$AT$8036,A2798,FALSE)</f>
        <v>0</v>
      </c>
      <c r="F2798">
        <f>HLOOKUP("Prøve",data!$A$1:$AT$8036,A2798,FALSE)</f>
        <v>0</v>
      </c>
      <c r="G2798">
        <f>HLOOKUP("ScKode",data!$A$1:$AT$8036,A2798,FALSE)</f>
        <v>0</v>
      </c>
      <c r="H2798">
        <f>HLOOKUP("StofParameter",data!$A$1:$AT$8036,A2798,FALSE)</f>
        <v>0</v>
      </c>
      <c r="I2798">
        <f>HLOOKUP("Dato",data!$A$1:$AT$8036,A2798,FALSE)</f>
        <v>0</v>
      </c>
      <c r="J2798">
        <f>HLOOKUP("Resultat-attribut",data!$A$1:$AT$8036,A2798,FALSE)</f>
        <v>0</v>
      </c>
      <c r="K2798">
        <f>HLOOKUP("Resultat",data!$A$1:$AT$8036,A2798,FALSE)</f>
        <v>0</v>
      </c>
      <c r="L2798">
        <f>HLOOKUP("Enhed",data!$A$1:$AT$8036,A2798,FALSE)</f>
        <v>0</v>
      </c>
    </row>
    <row r="2799" spans="1:12" x14ac:dyDescent="0.2">
      <c r="A2799">
        <v>2798</v>
      </c>
      <c r="B2799">
        <f>HLOOKUP("Referencer",data!$A$1:$AT$8036,A2799,FALSE)</f>
        <v>0</v>
      </c>
      <c r="C2799">
        <f>HLOOKUP("Stedtekst",data!$A$1:$AT$8036,A2799,FALSE)</f>
        <v>0</v>
      </c>
      <c r="D2799">
        <f>HLOOKUP("Målested navn",data!$A$1:$AT$8036,A2799,FALSE)</f>
        <v>0</v>
      </c>
      <c r="E2799">
        <f>HLOOKUP("Prøvetagning",data!$A$1:$AT$8036,A2799,FALSE)</f>
        <v>0</v>
      </c>
      <c r="F2799">
        <f>HLOOKUP("Prøve",data!$A$1:$AT$8036,A2799,FALSE)</f>
        <v>0</v>
      </c>
      <c r="G2799">
        <f>HLOOKUP("ScKode",data!$A$1:$AT$8036,A2799,FALSE)</f>
        <v>0</v>
      </c>
      <c r="H2799">
        <f>HLOOKUP("StofParameter",data!$A$1:$AT$8036,A2799,FALSE)</f>
        <v>0</v>
      </c>
      <c r="I2799">
        <f>HLOOKUP("Dato",data!$A$1:$AT$8036,A2799,FALSE)</f>
        <v>0</v>
      </c>
      <c r="J2799">
        <f>HLOOKUP("Resultat-attribut",data!$A$1:$AT$8036,A2799,FALSE)</f>
        <v>0</v>
      </c>
      <c r="K2799">
        <f>HLOOKUP("Resultat",data!$A$1:$AT$8036,A2799,FALSE)</f>
        <v>0</v>
      </c>
      <c r="L2799">
        <f>HLOOKUP("Enhed",data!$A$1:$AT$8036,A2799,FALSE)</f>
        <v>0</v>
      </c>
    </row>
    <row r="2800" spans="1:12" x14ac:dyDescent="0.2">
      <c r="A2800">
        <v>2799</v>
      </c>
      <c r="B2800">
        <f>HLOOKUP("Referencer",data!$A$1:$AT$8036,A2800,FALSE)</f>
        <v>0</v>
      </c>
      <c r="C2800">
        <f>HLOOKUP("Stedtekst",data!$A$1:$AT$8036,A2800,FALSE)</f>
        <v>0</v>
      </c>
      <c r="D2800">
        <f>HLOOKUP("Målested navn",data!$A$1:$AT$8036,A2800,FALSE)</f>
        <v>0</v>
      </c>
      <c r="E2800">
        <f>HLOOKUP("Prøvetagning",data!$A$1:$AT$8036,A2800,FALSE)</f>
        <v>0</v>
      </c>
      <c r="F2800">
        <f>HLOOKUP("Prøve",data!$A$1:$AT$8036,A2800,FALSE)</f>
        <v>0</v>
      </c>
      <c r="G2800">
        <f>HLOOKUP("ScKode",data!$A$1:$AT$8036,A2800,FALSE)</f>
        <v>0</v>
      </c>
      <c r="H2800">
        <f>HLOOKUP("StofParameter",data!$A$1:$AT$8036,A2800,FALSE)</f>
        <v>0</v>
      </c>
      <c r="I2800">
        <f>HLOOKUP("Dato",data!$A$1:$AT$8036,A2800,FALSE)</f>
        <v>0</v>
      </c>
      <c r="J2800">
        <f>HLOOKUP("Resultat-attribut",data!$A$1:$AT$8036,A2800,FALSE)</f>
        <v>0</v>
      </c>
      <c r="K2800">
        <f>HLOOKUP("Resultat",data!$A$1:$AT$8036,A2800,FALSE)</f>
        <v>0</v>
      </c>
      <c r="L2800">
        <f>HLOOKUP("Enhed",data!$A$1:$AT$8036,A2800,FALSE)</f>
        <v>0</v>
      </c>
    </row>
    <row r="2801" spans="1:12" x14ac:dyDescent="0.2">
      <c r="A2801">
        <v>2800</v>
      </c>
      <c r="B2801">
        <f>HLOOKUP("Referencer",data!$A$1:$AT$8036,A2801,FALSE)</f>
        <v>0</v>
      </c>
      <c r="C2801">
        <f>HLOOKUP("Stedtekst",data!$A$1:$AT$8036,A2801,FALSE)</f>
        <v>0</v>
      </c>
      <c r="D2801">
        <f>HLOOKUP("Målested navn",data!$A$1:$AT$8036,A2801,FALSE)</f>
        <v>0</v>
      </c>
      <c r="E2801">
        <f>HLOOKUP("Prøvetagning",data!$A$1:$AT$8036,A2801,FALSE)</f>
        <v>0</v>
      </c>
      <c r="F2801">
        <f>HLOOKUP("Prøve",data!$A$1:$AT$8036,A2801,FALSE)</f>
        <v>0</v>
      </c>
      <c r="G2801">
        <f>HLOOKUP("ScKode",data!$A$1:$AT$8036,A2801,FALSE)</f>
        <v>0</v>
      </c>
      <c r="H2801">
        <f>HLOOKUP("StofParameter",data!$A$1:$AT$8036,A2801,FALSE)</f>
        <v>0</v>
      </c>
      <c r="I2801">
        <f>HLOOKUP("Dato",data!$A$1:$AT$8036,A2801,FALSE)</f>
        <v>0</v>
      </c>
      <c r="J2801">
        <f>HLOOKUP("Resultat-attribut",data!$A$1:$AT$8036,A2801,FALSE)</f>
        <v>0</v>
      </c>
      <c r="K2801">
        <f>HLOOKUP("Resultat",data!$A$1:$AT$8036,A2801,FALSE)</f>
        <v>0</v>
      </c>
      <c r="L2801">
        <f>HLOOKUP("Enhed",data!$A$1:$AT$8036,A2801,FALSE)</f>
        <v>0</v>
      </c>
    </row>
    <row r="2802" spans="1:12" x14ac:dyDescent="0.2">
      <c r="A2802">
        <v>2801</v>
      </c>
      <c r="B2802">
        <f>HLOOKUP("Referencer",data!$A$1:$AT$8036,A2802,FALSE)</f>
        <v>0</v>
      </c>
      <c r="C2802">
        <f>HLOOKUP("Stedtekst",data!$A$1:$AT$8036,A2802,FALSE)</f>
        <v>0</v>
      </c>
      <c r="D2802">
        <f>HLOOKUP("Målested navn",data!$A$1:$AT$8036,A2802,FALSE)</f>
        <v>0</v>
      </c>
      <c r="E2802">
        <f>HLOOKUP("Prøvetagning",data!$A$1:$AT$8036,A2802,FALSE)</f>
        <v>0</v>
      </c>
      <c r="F2802">
        <f>HLOOKUP("Prøve",data!$A$1:$AT$8036,A2802,FALSE)</f>
        <v>0</v>
      </c>
      <c r="G2802">
        <f>HLOOKUP("ScKode",data!$A$1:$AT$8036,A2802,FALSE)</f>
        <v>0</v>
      </c>
      <c r="H2802">
        <f>HLOOKUP("StofParameter",data!$A$1:$AT$8036,A2802,FALSE)</f>
        <v>0</v>
      </c>
      <c r="I2802">
        <f>HLOOKUP("Dato",data!$A$1:$AT$8036,A2802,FALSE)</f>
        <v>0</v>
      </c>
      <c r="J2802">
        <f>HLOOKUP("Resultat-attribut",data!$A$1:$AT$8036,A2802,FALSE)</f>
        <v>0</v>
      </c>
      <c r="K2802">
        <f>HLOOKUP("Resultat",data!$A$1:$AT$8036,A2802,FALSE)</f>
        <v>0</v>
      </c>
      <c r="L2802">
        <f>HLOOKUP("Enhed",data!$A$1:$AT$8036,A2802,FALSE)</f>
        <v>0</v>
      </c>
    </row>
    <row r="2803" spans="1:12" x14ac:dyDescent="0.2">
      <c r="A2803">
        <v>2802</v>
      </c>
      <c r="B2803">
        <f>HLOOKUP("Referencer",data!$A$1:$AT$8036,A2803,FALSE)</f>
        <v>0</v>
      </c>
      <c r="C2803">
        <f>HLOOKUP("Stedtekst",data!$A$1:$AT$8036,A2803,FALSE)</f>
        <v>0</v>
      </c>
      <c r="D2803">
        <f>HLOOKUP("Målested navn",data!$A$1:$AT$8036,A2803,FALSE)</f>
        <v>0</v>
      </c>
      <c r="E2803">
        <f>HLOOKUP("Prøvetagning",data!$A$1:$AT$8036,A2803,FALSE)</f>
        <v>0</v>
      </c>
      <c r="F2803">
        <f>HLOOKUP("Prøve",data!$A$1:$AT$8036,A2803,FALSE)</f>
        <v>0</v>
      </c>
      <c r="G2803">
        <f>HLOOKUP("ScKode",data!$A$1:$AT$8036,A2803,FALSE)</f>
        <v>0</v>
      </c>
      <c r="H2803">
        <f>HLOOKUP("StofParameter",data!$A$1:$AT$8036,A2803,FALSE)</f>
        <v>0</v>
      </c>
      <c r="I2803">
        <f>HLOOKUP("Dato",data!$A$1:$AT$8036,A2803,FALSE)</f>
        <v>0</v>
      </c>
      <c r="J2803">
        <f>HLOOKUP("Resultat-attribut",data!$A$1:$AT$8036,A2803,FALSE)</f>
        <v>0</v>
      </c>
      <c r="K2803">
        <f>HLOOKUP("Resultat",data!$A$1:$AT$8036,A2803,FALSE)</f>
        <v>0</v>
      </c>
      <c r="L2803">
        <f>HLOOKUP("Enhed",data!$A$1:$AT$8036,A2803,FALSE)</f>
        <v>0</v>
      </c>
    </row>
    <row r="2804" spans="1:12" x14ac:dyDescent="0.2">
      <c r="A2804">
        <v>2803</v>
      </c>
      <c r="B2804">
        <f>HLOOKUP("Referencer",data!$A$1:$AT$8036,A2804,FALSE)</f>
        <v>0</v>
      </c>
      <c r="C2804">
        <f>HLOOKUP("Stedtekst",data!$A$1:$AT$8036,A2804,FALSE)</f>
        <v>0</v>
      </c>
      <c r="D2804">
        <f>HLOOKUP("Målested navn",data!$A$1:$AT$8036,A2804,FALSE)</f>
        <v>0</v>
      </c>
      <c r="E2804">
        <f>HLOOKUP("Prøvetagning",data!$A$1:$AT$8036,A2804,FALSE)</f>
        <v>0</v>
      </c>
      <c r="F2804">
        <f>HLOOKUP("Prøve",data!$A$1:$AT$8036,A2804,FALSE)</f>
        <v>0</v>
      </c>
      <c r="G2804">
        <f>HLOOKUP("ScKode",data!$A$1:$AT$8036,A2804,FALSE)</f>
        <v>0</v>
      </c>
      <c r="H2804">
        <f>HLOOKUP("StofParameter",data!$A$1:$AT$8036,A2804,FALSE)</f>
        <v>0</v>
      </c>
      <c r="I2804">
        <f>HLOOKUP("Dato",data!$A$1:$AT$8036,A2804,FALSE)</f>
        <v>0</v>
      </c>
      <c r="J2804">
        <f>HLOOKUP("Resultat-attribut",data!$A$1:$AT$8036,A2804,FALSE)</f>
        <v>0</v>
      </c>
      <c r="K2804">
        <f>HLOOKUP("Resultat",data!$A$1:$AT$8036,A2804,FALSE)</f>
        <v>0</v>
      </c>
      <c r="L2804">
        <f>HLOOKUP("Enhed",data!$A$1:$AT$8036,A2804,FALSE)</f>
        <v>0</v>
      </c>
    </row>
    <row r="2805" spans="1:12" x14ac:dyDescent="0.2">
      <c r="A2805">
        <v>2804</v>
      </c>
      <c r="B2805">
        <f>HLOOKUP("Referencer",data!$A$1:$AT$8036,A2805,FALSE)</f>
        <v>0</v>
      </c>
      <c r="C2805">
        <f>HLOOKUP("Stedtekst",data!$A$1:$AT$8036,A2805,FALSE)</f>
        <v>0</v>
      </c>
      <c r="D2805">
        <f>HLOOKUP("Målested navn",data!$A$1:$AT$8036,A2805,FALSE)</f>
        <v>0</v>
      </c>
      <c r="E2805">
        <f>HLOOKUP("Prøvetagning",data!$A$1:$AT$8036,A2805,FALSE)</f>
        <v>0</v>
      </c>
      <c r="F2805">
        <f>HLOOKUP("Prøve",data!$A$1:$AT$8036,A2805,FALSE)</f>
        <v>0</v>
      </c>
      <c r="G2805">
        <f>HLOOKUP("ScKode",data!$A$1:$AT$8036,A2805,FALSE)</f>
        <v>0</v>
      </c>
      <c r="H2805">
        <f>HLOOKUP("StofParameter",data!$A$1:$AT$8036,A2805,FALSE)</f>
        <v>0</v>
      </c>
      <c r="I2805">
        <f>HLOOKUP("Dato",data!$A$1:$AT$8036,A2805,FALSE)</f>
        <v>0</v>
      </c>
      <c r="J2805">
        <f>HLOOKUP("Resultat-attribut",data!$A$1:$AT$8036,A2805,FALSE)</f>
        <v>0</v>
      </c>
      <c r="K2805">
        <f>HLOOKUP("Resultat",data!$A$1:$AT$8036,A2805,FALSE)</f>
        <v>0</v>
      </c>
      <c r="L2805">
        <f>HLOOKUP("Enhed",data!$A$1:$AT$8036,A2805,FALSE)</f>
        <v>0</v>
      </c>
    </row>
    <row r="2806" spans="1:12" x14ac:dyDescent="0.2">
      <c r="A2806">
        <v>2805</v>
      </c>
      <c r="B2806">
        <f>HLOOKUP("Referencer",data!$A$1:$AT$8036,A2806,FALSE)</f>
        <v>0</v>
      </c>
      <c r="C2806">
        <f>HLOOKUP("Stedtekst",data!$A$1:$AT$8036,A2806,FALSE)</f>
        <v>0</v>
      </c>
      <c r="D2806">
        <f>HLOOKUP("Målested navn",data!$A$1:$AT$8036,A2806,FALSE)</f>
        <v>0</v>
      </c>
      <c r="E2806">
        <f>HLOOKUP("Prøvetagning",data!$A$1:$AT$8036,A2806,FALSE)</f>
        <v>0</v>
      </c>
      <c r="F2806">
        <f>HLOOKUP("Prøve",data!$A$1:$AT$8036,A2806,FALSE)</f>
        <v>0</v>
      </c>
      <c r="G2806">
        <f>HLOOKUP("ScKode",data!$A$1:$AT$8036,A2806,FALSE)</f>
        <v>0</v>
      </c>
      <c r="H2806">
        <f>HLOOKUP("StofParameter",data!$A$1:$AT$8036,A2806,FALSE)</f>
        <v>0</v>
      </c>
      <c r="I2806">
        <f>HLOOKUP("Dato",data!$A$1:$AT$8036,A2806,FALSE)</f>
        <v>0</v>
      </c>
      <c r="J2806">
        <f>HLOOKUP("Resultat-attribut",data!$A$1:$AT$8036,A2806,FALSE)</f>
        <v>0</v>
      </c>
      <c r="K2806">
        <f>HLOOKUP("Resultat",data!$A$1:$AT$8036,A2806,FALSE)</f>
        <v>0</v>
      </c>
      <c r="L2806">
        <f>HLOOKUP("Enhed",data!$A$1:$AT$8036,A2806,FALSE)</f>
        <v>0</v>
      </c>
    </row>
    <row r="2807" spans="1:12" x14ac:dyDescent="0.2">
      <c r="A2807">
        <v>2806</v>
      </c>
      <c r="B2807">
        <f>HLOOKUP("Referencer",data!$A$1:$AT$8036,A2807,FALSE)</f>
        <v>0</v>
      </c>
      <c r="C2807">
        <f>HLOOKUP("Stedtekst",data!$A$1:$AT$8036,A2807,FALSE)</f>
        <v>0</v>
      </c>
      <c r="D2807">
        <f>HLOOKUP("Målested navn",data!$A$1:$AT$8036,A2807,FALSE)</f>
        <v>0</v>
      </c>
      <c r="E2807">
        <f>HLOOKUP("Prøvetagning",data!$A$1:$AT$8036,A2807,FALSE)</f>
        <v>0</v>
      </c>
      <c r="F2807">
        <f>HLOOKUP("Prøve",data!$A$1:$AT$8036,A2807,FALSE)</f>
        <v>0</v>
      </c>
      <c r="G2807">
        <f>HLOOKUP("ScKode",data!$A$1:$AT$8036,A2807,FALSE)</f>
        <v>0</v>
      </c>
      <c r="H2807">
        <f>HLOOKUP("StofParameter",data!$A$1:$AT$8036,A2807,FALSE)</f>
        <v>0</v>
      </c>
      <c r="I2807">
        <f>HLOOKUP("Dato",data!$A$1:$AT$8036,A2807,FALSE)</f>
        <v>0</v>
      </c>
      <c r="J2807">
        <f>HLOOKUP("Resultat-attribut",data!$A$1:$AT$8036,A2807,FALSE)</f>
        <v>0</v>
      </c>
      <c r="K2807">
        <f>HLOOKUP("Resultat",data!$A$1:$AT$8036,A2807,FALSE)</f>
        <v>0</v>
      </c>
      <c r="L2807">
        <f>HLOOKUP("Enhed",data!$A$1:$AT$8036,A2807,FALSE)</f>
        <v>0</v>
      </c>
    </row>
    <row r="2808" spans="1:12" x14ac:dyDescent="0.2">
      <c r="A2808">
        <v>2807</v>
      </c>
      <c r="B2808">
        <f>HLOOKUP("Referencer",data!$A$1:$AT$8036,A2808,FALSE)</f>
        <v>0</v>
      </c>
      <c r="C2808">
        <f>HLOOKUP("Stedtekst",data!$A$1:$AT$8036,A2808,FALSE)</f>
        <v>0</v>
      </c>
      <c r="D2808">
        <f>HLOOKUP("Målested navn",data!$A$1:$AT$8036,A2808,FALSE)</f>
        <v>0</v>
      </c>
      <c r="E2808">
        <f>HLOOKUP("Prøvetagning",data!$A$1:$AT$8036,A2808,FALSE)</f>
        <v>0</v>
      </c>
      <c r="F2808">
        <f>HLOOKUP("Prøve",data!$A$1:$AT$8036,A2808,FALSE)</f>
        <v>0</v>
      </c>
      <c r="G2808">
        <f>HLOOKUP("ScKode",data!$A$1:$AT$8036,A2808,FALSE)</f>
        <v>0</v>
      </c>
      <c r="H2808">
        <f>HLOOKUP("StofParameter",data!$A$1:$AT$8036,A2808,FALSE)</f>
        <v>0</v>
      </c>
      <c r="I2808">
        <f>HLOOKUP("Dato",data!$A$1:$AT$8036,A2808,FALSE)</f>
        <v>0</v>
      </c>
      <c r="J2808">
        <f>HLOOKUP("Resultat-attribut",data!$A$1:$AT$8036,A2808,FALSE)</f>
        <v>0</v>
      </c>
      <c r="K2808">
        <f>HLOOKUP("Resultat",data!$A$1:$AT$8036,A2808,FALSE)</f>
        <v>0</v>
      </c>
      <c r="L2808">
        <f>HLOOKUP("Enhed",data!$A$1:$AT$8036,A2808,FALSE)</f>
        <v>0</v>
      </c>
    </row>
    <row r="2809" spans="1:12" x14ac:dyDescent="0.2">
      <c r="A2809">
        <v>2808</v>
      </c>
      <c r="B2809">
        <f>HLOOKUP("Referencer",data!$A$1:$AT$8036,A2809,FALSE)</f>
        <v>0</v>
      </c>
      <c r="C2809">
        <f>HLOOKUP("Stedtekst",data!$A$1:$AT$8036,A2809,FALSE)</f>
        <v>0</v>
      </c>
      <c r="D2809">
        <f>HLOOKUP("Målested navn",data!$A$1:$AT$8036,A2809,FALSE)</f>
        <v>0</v>
      </c>
      <c r="E2809">
        <f>HLOOKUP("Prøvetagning",data!$A$1:$AT$8036,A2809,FALSE)</f>
        <v>0</v>
      </c>
      <c r="F2809">
        <f>HLOOKUP("Prøve",data!$A$1:$AT$8036,A2809,FALSE)</f>
        <v>0</v>
      </c>
      <c r="G2809">
        <f>HLOOKUP("ScKode",data!$A$1:$AT$8036,A2809,FALSE)</f>
        <v>0</v>
      </c>
      <c r="H2809">
        <f>HLOOKUP("StofParameter",data!$A$1:$AT$8036,A2809,FALSE)</f>
        <v>0</v>
      </c>
      <c r="I2809">
        <f>HLOOKUP("Dato",data!$A$1:$AT$8036,A2809,FALSE)</f>
        <v>0</v>
      </c>
      <c r="J2809">
        <f>HLOOKUP("Resultat-attribut",data!$A$1:$AT$8036,A2809,FALSE)</f>
        <v>0</v>
      </c>
      <c r="K2809">
        <f>HLOOKUP("Resultat",data!$A$1:$AT$8036,A2809,FALSE)</f>
        <v>0</v>
      </c>
      <c r="L2809">
        <f>HLOOKUP("Enhed",data!$A$1:$AT$8036,A2809,FALSE)</f>
        <v>0</v>
      </c>
    </row>
    <row r="2810" spans="1:12" x14ac:dyDescent="0.2">
      <c r="A2810">
        <v>2809</v>
      </c>
      <c r="B2810">
        <f>HLOOKUP("Referencer",data!$A$1:$AT$8036,A2810,FALSE)</f>
        <v>0</v>
      </c>
      <c r="C2810">
        <f>HLOOKUP("Stedtekst",data!$A$1:$AT$8036,A2810,FALSE)</f>
        <v>0</v>
      </c>
      <c r="D2810">
        <f>HLOOKUP("Målested navn",data!$A$1:$AT$8036,A2810,FALSE)</f>
        <v>0</v>
      </c>
      <c r="E2810">
        <f>HLOOKUP("Prøvetagning",data!$A$1:$AT$8036,A2810,FALSE)</f>
        <v>0</v>
      </c>
      <c r="F2810">
        <f>HLOOKUP("Prøve",data!$A$1:$AT$8036,A2810,FALSE)</f>
        <v>0</v>
      </c>
      <c r="G2810">
        <f>HLOOKUP("ScKode",data!$A$1:$AT$8036,A2810,FALSE)</f>
        <v>0</v>
      </c>
      <c r="H2810">
        <f>HLOOKUP("StofParameter",data!$A$1:$AT$8036,A2810,FALSE)</f>
        <v>0</v>
      </c>
      <c r="I2810">
        <f>HLOOKUP("Dato",data!$A$1:$AT$8036,A2810,FALSE)</f>
        <v>0</v>
      </c>
      <c r="J2810">
        <f>HLOOKUP("Resultat-attribut",data!$A$1:$AT$8036,A2810,FALSE)</f>
        <v>0</v>
      </c>
      <c r="K2810">
        <f>HLOOKUP("Resultat",data!$A$1:$AT$8036,A2810,FALSE)</f>
        <v>0</v>
      </c>
      <c r="L2810">
        <f>HLOOKUP("Enhed",data!$A$1:$AT$8036,A2810,FALSE)</f>
        <v>0</v>
      </c>
    </row>
    <row r="2811" spans="1:12" x14ac:dyDescent="0.2">
      <c r="A2811">
        <v>2810</v>
      </c>
      <c r="B2811">
        <f>HLOOKUP("Referencer",data!$A$1:$AT$8036,A2811,FALSE)</f>
        <v>0</v>
      </c>
      <c r="C2811">
        <f>HLOOKUP("Stedtekst",data!$A$1:$AT$8036,A2811,FALSE)</f>
        <v>0</v>
      </c>
      <c r="D2811">
        <f>HLOOKUP("Målested navn",data!$A$1:$AT$8036,A2811,FALSE)</f>
        <v>0</v>
      </c>
      <c r="E2811">
        <f>HLOOKUP("Prøvetagning",data!$A$1:$AT$8036,A2811,FALSE)</f>
        <v>0</v>
      </c>
      <c r="F2811">
        <f>HLOOKUP("Prøve",data!$A$1:$AT$8036,A2811,FALSE)</f>
        <v>0</v>
      </c>
      <c r="G2811">
        <f>HLOOKUP("ScKode",data!$A$1:$AT$8036,A2811,FALSE)</f>
        <v>0</v>
      </c>
      <c r="H2811">
        <f>HLOOKUP("StofParameter",data!$A$1:$AT$8036,A2811,FALSE)</f>
        <v>0</v>
      </c>
      <c r="I2811">
        <f>HLOOKUP("Dato",data!$A$1:$AT$8036,A2811,FALSE)</f>
        <v>0</v>
      </c>
      <c r="J2811">
        <f>HLOOKUP("Resultat-attribut",data!$A$1:$AT$8036,A2811,FALSE)</f>
        <v>0</v>
      </c>
      <c r="K2811">
        <f>HLOOKUP("Resultat",data!$A$1:$AT$8036,A2811,FALSE)</f>
        <v>0</v>
      </c>
      <c r="L2811">
        <f>HLOOKUP("Enhed",data!$A$1:$AT$8036,A2811,FALSE)</f>
        <v>0</v>
      </c>
    </row>
    <row r="2812" spans="1:12" x14ac:dyDescent="0.2">
      <c r="A2812">
        <v>2811</v>
      </c>
      <c r="B2812">
        <f>HLOOKUP("Referencer",data!$A$1:$AT$8036,A2812,FALSE)</f>
        <v>0</v>
      </c>
      <c r="C2812">
        <f>HLOOKUP("Stedtekst",data!$A$1:$AT$8036,A2812,FALSE)</f>
        <v>0</v>
      </c>
      <c r="D2812">
        <f>HLOOKUP("Målested navn",data!$A$1:$AT$8036,A2812,FALSE)</f>
        <v>0</v>
      </c>
      <c r="E2812">
        <f>HLOOKUP("Prøvetagning",data!$A$1:$AT$8036,A2812,FALSE)</f>
        <v>0</v>
      </c>
      <c r="F2812">
        <f>HLOOKUP("Prøve",data!$A$1:$AT$8036,A2812,FALSE)</f>
        <v>0</v>
      </c>
      <c r="G2812">
        <f>HLOOKUP("ScKode",data!$A$1:$AT$8036,A2812,FALSE)</f>
        <v>0</v>
      </c>
      <c r="H2812">
        <f>HLOOKUP("StofParameter",data!$A$1:$AT$8036,A2812,FALSE)</f>
        <v>0</v>
      </c>
      <c r="I2812">
        <f>HLOOKUP("Dato",data!$A$1:$AT$8036,A2812,FALSE)</f>
        <v>0</v>
      </c>
      <c r="J2812">
        <f>HLOOKUP("Resultat-attribut",data!$A$1:$AT$8036,A2812,FALSE)</f>
        <v>0</v>
      </c>
      <c r="K2812">
        <f>HLOOKUP("Resultat",data!$A$1:$AT$8036,A2812,FALSE)</f>
        <v>0</v>
      </c>
      <c r="L2812">
        <f>HLOOKUP("Enhed",data!$A$1:$AT$8036,A2812,FALSE)</f>
        <v>0</v>
      </c>
    </row>
    <row r="2813" spans="1:12" x14ac:dyDescent="0.2">
      <c r="A2813">
        <v>2812</v>
      </c>
      <c r="B2813">
        <f>HLOOKUP("Referencer",data!$A$1:$AT$8036,A2813,FALSE)</f>
        <v>0</v>
      </c>
      <c r="C2813">
        <f>HLOOKUP("Stedtekst",data!$A$1:$AT$8036,A2813,FALSE)</f>
        <v>0</v>
      </c>
      <c r="D2813">
        <f>HLOOKUP("Målested navn",data!$A$1:$AT$8036,A2813,FALSE)</f>
        <v>0</v>
      </c>
      <c r="E2813">
        <f>HLOOKUP("Prøvetagning",data!$A$1:$AT$8036,A2813,FALSE)</f>
        <v>0</v>
      </c>
      <c r="F2813">
        <f>HLOOKUP("Prøve",data!$A$1:$AT$8036,A2813,FALSE)</f>
        <v>0</v>
      </c>
      <c r="G2813">
        <f>HLOOKUP("ScKode",data!$A$1:$AT$8036,A2813,FALSE)</f>
        <v>0</v>
      </c>
      <c r="H2813">
        <f>HLOOKUP("StofParameter",data!$A$1:$AT$8036,A2813,FALSE)</f>
        <v>0</v>
      </c>
      <c r="I2813">
        <f>HLOOKUP("Dato",data!$A$1:$AT$8036,A2813,FALSE)</f>
        <v>0</v>
      </c>
      <c r="J2813">
        <f>HLOOKUP("Resultat-attribut",data!$A$1:$AT$8036,A2813,FALSE)</f>
        <v>0</v>
      </c>
      <c r="K2813">
        <f>HLOOKUP("Resultat",data!$A$1:$AT$8036,A2813,FALSE)</f>
        <v>0</v>
      </c>
      <c r="L2813">
        <f>HLOOKUP("Enhed",data!$A$1:$AT$8036,A2813,FALSE)</f>
        <v>0</v>
      </c>
    </row>
    <row r="2814" spans="1:12" x14ac:dyDescent="0.2">
      <c r="A2814">
        <v>2813</v>
      </c>
      <c r="B2814">
        <f>HLOOKUP("Referencer",data!$A$1:$AT$8036,A2814,FALSE)</f>
        <v>0</v>
      </c>
      <c r="C2814">
        <f>HLOOKUP("Stedtekst",data!$A$1:$AT$8036,A2814,FALSE)</f>
        <v>0</v>
      </c>
      <c r="D2814">
        <f>HLOOKUP("Målested navn",data!$A$1:$AT$8036,A2814,FALSE)</f>
        <v>0</v>
      </c>
      <c r="E2814">
        <f>HLOOKUP("Prøvetagning",data!$A$1:$AT$8036,A2814,FALSE)</f>
        <v>0</v>
      </c>
      <c r="F2814">
        <f>HLOOKUP("Prøve",data!$A$1:$AT$8036,A2814,FALSE)</f>
        <v>0</v>
      </c>
      <c r="G2814">
        <f>HLOOKUP("ScKode",data!$A$1:$AT$8036,A2814,FALSE)</f>
        <v>0</v>
      </c>
      <c r="H2814">
        <f>HLOOKUP("StofParameter",data!$A$1:$AT$8036,A2814,FALSE)</f>
        <v>0</v>
      </c>
      <c r="I2814">
        <f>HLOOKUP("Dato",data!$A$1:$AT$8036,A2814,FALSE)</f>
        <v>0</v>
      </c>
      <c r="J2814">
        <f>HLOOKUP("Resultat-attribut",data!$A$1:$AT$8036,A2814,FALSE)</f>
        <v>0</v>
      </c>
      <c r="K2814">
        <f>HLOOKUP("Resultat",data!$A$1:$AT$8036,A2814,FALSE)</f>
        <v>0</v>
      </c>
      <c r="L2814">
        <f>HLOOKUP("Enhed",data!$A$1:$AT$8036,A2814,FALSE)</f>
        <v>0</v>
      </c>
    </row>
    <row r="2815" spans="1:12" x14ac:dyDescent="0.2">
      <c r="A2815">
        <v>2814</v>
      </c>
      <c r="B2815">
        <f>HLOOKUP("Referencer",data!$A$1:$AT$8036,A2815,FALSE)</f>
        <v>0</v>
      </c>
      <c r="C2815">
        <f>HLOOKUP("Stedtekst",data!$A$1:$AT$8036,A2815,FALSE)</f>
        <v>0</v>
      </c>
      <c r="D2815">
        <f>HLOOKUP("Målested navn",data!$A$1:$AT$8036,A2815,FALSE)</f>
        <v>0</v>
      </c>
      <c r="E2815">
        <f>HLOOKUP("Prøvetagning",data!$A$1:$AT$8036,A2815,FALSE)</f>
        <v>0</v>
      </c>
      <c r="F2815">
        <f>HLOOKUP("Prøve",data!$A$1:$AT$8036,A2815,FALSE)</f>
        <v>0</v>
      </c>
      <c r="G2815">
        <f>HLOOKUP("ScKode",data!$A$1:$AT$8036,A2815,FALSE)</f>
        <v>0</v>
      </c>
      <c r="H2815">
        <f>HLOOKUP("StofParameter",data!$A$1:$AT$8036,A2815,FALSE)</f>
        <v>0</v>
      </c>
      <c r="I2815">
        <f>HLOOKUP("Dato",data!$A$1:$AT$8036,A2815,FALSE)</f>
        <v>0</v>
      </c>
      <c r="J2815">
        <f>HLOOKUP("Resultat-attribut",data!$A$1:$AT$8036,A2815,FALSE)</f>
        <v>0</v>
      </c>
      <c r="K2815">
        <f>HLOOKUP("Resultat",data!$A$1:$AT$8036,A2815,FALSE)</f>
        <v>0</v>
      </c>
      <c r="L2815">
        <f>HLOOKUP("Enhed",data!$A$1:$AT$8036,A2815,FALSE)</f>
        <v>0</v>
      </c>
    </row>
    <row r="2816" spans="1:12" x14ac:dyDescent="0.2">
      <c r="A2816">
        <v>2815</v>
      </c>
      <c r="B2816">
        <f>HLOOKUP("Referencer",data!$A$1:$AT$8036,A2816,FALSE)</f>
        <v>0</v>
      </c>
      <c r="C2816">
        <f>HLOOKUP("Stedtekst",data!$A$1:$AT$8036,A2816,FALSE)</f>
        <v>0</v>
      </c>
      <c r="D2816">
        <f>HLOOKUP("Målested navn",data!$A$1:$AT$8036,A2816,FALSE)</f>
        <v>0</v>
      </c>
      <c r="E2816">
        <f>HLOOKUP("Prøvetagning",data!$A$1:$AT$8036,A2816,FALSE)</f>
        <v>0</v>
      </c>
      <c r="F2816">
        <f>HLOOKUP("Prøve",data!$A$1:$AT$8036,A2816,FALSE)</f>
        <v>0</v>
      </c>
      <c r="G2816">
        <f>HLOOKUP("ScKode",data!$A$1:$AT$8036,A2816,FALSE)</f>
        <v>0</v>
      </c>
      <c r="H2816">
        <f>HLOOKUP("StofParameter",data!$A$1:$AT$8036,A2816,FALSE)</f>
        <v>0</v>
      </c>
      <c r="I2816">
        <f>HLOOKUP("Dato",data!$A$1:$AT$8036,A2816,FALSE)</f>
        <v>0</v>
      </c>
      <c r="J2816">
        <f>HLOOKUP("Resultat-attribut",data!$A$1:$AT$8036,A2816,FALSE)</f>
        <v>0</v>
      </c>
      <c r="K2816">
        <f>HLOOKUP("Resultat",data!$A$1:$AT$8036,A2816,FALSE)</f>
        <v>0</v>
      </c>
      <c r="L2816">
        <f>HLOOKUP("Enhed",data!$A$1:$AT$8036,A2816,FALSE)</f>
        <v>0</v>
      </c>
    </row>
    <row r="2817" spans="1:12" x14ac:dyDescent="0.2">
      <c r="A2817">
        <v>2816</v>
      </c>
      <c r="B2817">
        <f>HLOOKUP("Referencer",data!$A$1:$AT$8036,A2817,FALSE)</f>
        <v>0</v>
      </c>
      <c r="C2817">
        <f>HLOOKUP("Stedtekst",data!$A$1:$AT$8036,A2817,FALSE)</f>
        <v>0</v>
      </c>
      <c r="D2817">
        <f>HLOOKUP("Målested navn",data!$A$1:$AT$8036,A2817,FALSE)</f>
        <v>0</v>
      </c>
      <c r="E2817">
        <f>HLOOKUP("Prøvetagning",data!$A$1:$AT$8036,A2817,FALSE)</f>
        <v>0</v>
      </c>
      <c r="F2817">
        <f>HLOOKUP("Prøve",data!$A$1:$AT$8036,A2817,FALSE)</f>
        <v>0</v>
      </c>
      <c r="G2817">
        <f>HLOOKUP("ScKode",data!$A$1:$AT$8036,A2817,FALSE)</f>
        <v>0</v>
      </c>
      <c r="H2817">
        <f>HLOOKUP("StofParameter",data!$A$1:$AT$8036,A2817,FALSE)</f>
        <v>0</v>
      </c>
      <c r="I2817">
        <f>HLOOKUP("Dato",data!$A$1:$AT$8036,A2817,FALSE)</f>
        <v>0</v>
      </c>
      <c r="J2817">
        <f>HLOOKUP("Resultat-attribut",data!$A$1:$AT$8036,A2817,FALSE)</f>
        <v>0</v>
      </c>
      <c r="K2817">
        <f>HLOOKUP("Resultat",data!$A$1:$AT$8036,A2817,FALSE)</f>
        <v>0</v>
      </c>
      <c r="L2817">
        <f>HLOOKUP("Enhed",data!$A$1:$AT$8036,A2817,FALSE)</f>
        <v>0</v>
      </c>
    </row>
    <row r="2818" spans="1:12" x14ac:dyDescent="0.2">
      <c r="A2818">
        <v>2817</v>
      </c>
      <c r="B2818">
        <f>HLOOKUP("Referencer",data!$A$1:$AT$8036,A2818,FALSE)</f>
        <v>0</v>
      </c>
      <c r="C2818">
        <f>HLOOKUP("Stedtekst",data!$A$1:$AT$8036,A2818,FALSE)</f>
        <v>0</v>
      </c>
      <c r="D2818">
        <f>HLOOKUP("Målested navn",data!$A$1:$AT$8036,A2818,FALSE)</f>
        <v>0</v>
      </c>
      <c r="E2818">
        <f>HLOOKUP("Prøvetagning",data!$A$1:$AT$8036,A2818,FALSE)</f>
        <v>0</v>
      </c>
      <c r="F2818">
        <f>HLOOKUP("Prøve",data!$A$1:$AT$8036,A2818,FALSE)</f>
        <v>0</v>
      </c>
      <c r="G2818">
        <f>HLOOKUP("ScKode",data!$A$1:$AT$8036,A2818,FALSE)</f>
        <v>0</v>
      </c>
      <c r="H2818">
        <f>HLOOKUP("StofParameter",data!$A$1:$AT$8036,A2818,FALSE)</f>
        <v>0</v>
      </c>
      <c r="I2818">
        <f>HLOOKUP("Dato",data!$A$1:$AT$8036,A2818,FALSE)</f>
        <v>0</v>
      </c>
      <c r="J2818">
        <f>HLOOKUP("Resultat-attribut",data!$A$1:$AT$8036,A2818,FALSE)</f>
        <v>0</v>
      </c>
      <c r="K2818">
        <f>HLOOKUP("Resultat",data!$A$1:$AT$8036,A2818,FALSE)</f>
        <v>0</v>
      </c>
      <c r="L2818">
        <f>HLOOKUP("Enhed",data!$A$1:$AT$8036,A2818,FALSE)</f>
        <v>0</v>
      </c>
    </row>
    <row r="2819" spans="1:12" x14ac:dyDescent="0.2">
      <c r="A2819">
        <v>2818</v>
      </c>
      <c r="B2819">
        <f>HLOOKUP("Referencer",data!$A$1:$AT$8036,A2819,FALSE)</f>
        <v>0</v>
      </c>
      <c r="C2819">
        <f>HLOOKUP("Stedtekst",data!$A$1:$AT$8036,A2819,FALSE)</f>
        <v>0</v>
      </c>
      <c r="D2819">
        <f>HLOOKUP("Målested navn",data!$A$1:$AT$8036,A2819,FALSE)</f>
        <v>0</v>
      </c>
      <c r="E2819">
        <f>HLOOKUP("Prøvetagning",data!$A$1:$AT$8036,A2819,FALSE)</f>
        <v>0</v>
      </c>
      <c r="F2819">
        <f>HLOOKUP("Prøve",data!$A$1:$AT$8036,A2819,FALSE)</f>
        <v>0</v>
      </c>
      <c r="G2819">
        <f>HLOOKUP("ScKode",data!$A$1:$AT$8036,A2819,FALSE)</f>
        <v>0</v>
      </c>
      <c r="H2819">
        <f>HLOOKUP("StofParameter",data!$A$1:$AT$8036,A2819,FALSE)</f>
        <v>0</v>
      </c>
      <c r="I2819">
        <f>HLOOKUP("Dato",data!$A$1:$AT$8036,A2819,FALSE)</f>
        <v>0</v>
      </c>
      <c r="J2819">
        <f>HLOOKUP("Resultat-attribut",data!$A$1:$AT$8036,A2819,FALSE)</f>
        <v>0</v>
      </c>
      <c r="K2819">
        <f>HLOOKUP("Resultat",data!$A$1:$AT$8036,A2819,FALSE)</f>
        <v>0</v>
      </c>
      <c r="L2819">
        <f>HLOOKUP("Enhed",data!$A$1:$AT$8036,A2819,FALSE)</f>
        <v>0</v>
      </c>
    </row>
    <row r="2820" spans="1:12" x14ac:dyDescent="0.2">
      <c r="A2820">
        <v>2819</v>
      </c>
      <c r="B2820">
        <f>HLOOKUP("Referencer",data!$A$1:$AT$8036,A2820,FALSE)</f>
        <v>0</v>
      </c>
      <c r="C2820">
        <f>HLOOKUP("Stedtekst",data!$A$1:$AT$8036,A2820,FALSE)</f>
        <v>0</v>
      </c>
      <c r="D2820">
        <f>HLOOKUP("Målested navn",data!$A$1:$AT$8036,A2820,FALSE)</f>
        <v>0</v>
      </c>
      <c r="E2820">
        <f>HLOOKUP("Prøvetagning",data!$A$1:$AT$8036,A2820,FALSE)</f>
        <v>0</v>
      </c>
      <c r="F2820">
        <f>HLOOKUP("Prøve",data!$A$1:$AT$8036,A2820,FALSE)</f>
        <v>0</v>
      </c>
      <c r="G2820">
        <f>HLOOKUP("ScKode",data!$A$1:$AT$8036,A2820,FALSE)</f>
        <v>0</v>
      </c>
      <c r="H2820">
        <f>HLOOKUP("StofParameter",data!$A$1:$AT$8036,A2820,FALSE)</f>
        <v>0</v>
      </c>
      <c r="I2820">
        <f>HLOOKUP("Dato",data!$A$1:$AT$8036,A2820,FALSE)</f>
        <v>0</v>
      </c>
      <c r="J2820">
        <f>HLOOKUP("Resultat-attribut",data!$A$1:$AT$8036,A2820,FALSE)</f>
        <v>0</v>
      </c>
      <c r="K2820">
        <f>HLOOKUP("Resultat",data!$A$1:$AT$8036,A2820,FALSE)</f>
        <v>0</v>
      </c>
      <c r="L2820">
        <f>HLOOKUP("Enhed",data!$A$1:$AT$8036,A2820,FALSE)</f>
        <v>0</v>
      </c>
    </row>
    <row r="2821" spans="1:12" x14ac:dyDescent="0.2">
      <c r="A2821">
        <v>2820</v>
      </c>
      <c r="B2821">
        <f>HLOOKUP("Referencer",data!$A$1:$AT$8036,A2821,FALSE)</f>
        <v>0</v>
      </c>
      <c r="C2821">
        <f>HLOOKUP("Stedtekst",data!$A$1:$AT$8036,A2821,FALSE)</f>
        <v>0</v>
      </c>
      <c r="D2821">
        <f>HLOOKUP("Målested navn",data!$A$1:$AT$8036,A2821,FALSE)</f>
        <v>0</v>
      </c>
      <c r="E2821">
        <f>HLOOKUP("Prøvetagning",data!$A$1:$AT$8036,A2821,FALSE)</f>
        <v>0</v>
      </c>
      <c r="F2821">
        <f>HLOOKUP("Prøve",data!$A$1:$AT$8036,A2821,FALSE)</f>
        <v>0</v>
      </c>
      <c r="G2821">
        <f>HLOOKUP("ScKode",data!$A$1:$AT$8036,A2821,FALSE)</f>
        <v>0</v>
      </c>
      <c r="H2821">
        <f>HLOOKUP("StofParameter",data!$A$1:$AT$8036,A2821,FALSE)</f>
        <v>0</v>
      </c>
      <c r="I2821">
        <f>HLOOKUP("Dato",data!$A$1:$AT$8036,A2821,FALSE)</f>
        <v>0</v>
      </c>
      <c r="J2821">
        <f>HLOOKUP("Resultat-attribut",data!$A$1:$AT$8036,A2821,FALSE)</f>
        <v>0</v>
      </c>
      <c r="K2821">
        <f>HLOOKUP("Resultat",data!$A$1:$AT$8036,A2821,FALSE)</f>
        <v>0</v>
      </c>
      <c r="L2821">
        <f>HLOOKUP("Enhed",data!$A$1:$AT$8036,A2821,FALSE)</f>
        <v>0</v>
      </c>
    </row>
    <row r="2822" spans="1:12" x14ac:dyDescent="0.2">
      <c r="A2822">
        <v>2821</v>
      </c>
      <c r="B2822">
        <f>HLOOKUP("Referencer",data!$A$1:$AT$8036,A2822,FALSE)</f>
        <v>0</v>
      </c>
      <c r="C2822">
        <f>HLOOKUP("Stedtekst",data!$A$1:$AT$8036,A2822,FALSE)</f>
        <v>0</v>
      </c>
      <c r="D2822">
        <f>HLOOKUP("Målested navn",data!$A$1:$AT$8036,A2822,FALSE)</f>
        <v>0</v>
      </c>
      <c r="E2822">
        <f>HLOOKUP("Prøvetagning",data!$A$1:$AT$8036,A2822,FALSE)</f>
        <v>0</v>
      </c>
      <c r="F2822">
        <f>HLOOKUP("Prøve",data!$A$1:$AT$8036,A2822,FALSE)</f>
        <v>0</v>
      </c>
      <c r="G2822">
        <f>HLOOKUP("ScKode",data!$A$1:$AT$8036,A2822,FALSE)</f>
        <v>0</v>
      </c>
      <c r="H2822">
        <f>HLOOKUP("StofParameter",data!$A$1:$AT$8036,A2822,FALSE)</f>
        <v>0</v>
      </c>
      <c r="I2822">
        <f>HLOOKUP("Dato",data!$A$1:$AT$8036,A2822,FALSE)</f>
        <v>0</v>
      </c>
      <c r="J2822">
        <f>HLOOKUP("Resultat-attribut",data!$A$1:$AT$8036,A2822,FALSE)</f>
        <v>0</v>
      </c>
      <c r="K2822">
        <f>HLOOKUP("Resultat",data!$A$1:$AT$8036,A2822,FALSE)</f>
        <v>0</v>
      </c>
      <c r="L2822">
        <f>HLOOKUP("Enhed",data!$A$1:$AT$8036,A2822,FALSE)</f>
        <v>0</v>
      </c>
    </row>
    <row r="2823" spans="1:12" x14ac:dyDescent="0.2">
      <c r="A2823">
        <v>2822</v>
      </c>
      <c r="B2823">
        <f>HLOOKUP("Referencer",data!$A$1:$AT$8036,A2823,FALSE)</f>
        <v>0</v>
      </c>
      <c r="C2823">
        <f>HLOOKUP("Stedtekst",data!$A$1:$AT$8036,A2823,FALSE)</f>
        <v>0</v>
      </c>
      <c r="D2823">
        <f>HLOOKUP("Målested navn",data!$A$1:$AT$8036,A2823,FALSE)</f>
        <v>0</v>
      </c>
      <c r="E2823">
        <f>HLOOKUP("Prøvetagning",data!$A$1:$AT$8036,A2823,FALSE)</f>
        <v>0</v>
      </c>
      <c r="F2823">
        <f>HLOOKUP("Prøve",data!$A$1:$AT$8036,A2823,FALSE)</f>
        <v>0</v>
      </c>
      <c r="G2823">
        <f>HLOOKUP("ScKode",data!$A$1:$AT$8036,A2823,FALSE)</f>
        <v>0</v>
      </c>
      <c r="H2823">
        <f>HLOOKUP("StofParameter",data!$A$1:$AT$8036,A2823,FALSE)</f>
        <v>0</v>
      </c>
      <c r="I2823">
        <f>HLOOKUP("Dato",data!$A$1:$AT$8036,A2823,FALSE)</f>
        <v>0</v>
      </c>
      <c r="J2823">
        <f>HLOOKUP("Resultat-attribut",data!$A$1:$AT$8036,A2823,FALSE)</f>
        <v>0</v>
      </c>
      <c r="K2823">
        <f>HLOOKUP("Resultat",data!$A$1:$AT$8036,A2823,FALSE)</f>
        <v>0</v>
      </c>
      <c r="L2823">
        <f>HLOOKUP("Enhed",data!$A$1:$AT$8036,A2823,FALSE)</f>
        <v>0</v>
      </c>
    </row>
    <row r="2824" spans="1:12" x14ac:dyDescent="0.2">
      <c r="A2824">
        <v>2823</v>
      </c>
      <c r="B2824">
        <f>HLOOKUP("Referencer",data!$A$1:$AT$8036,A2824,FALSE)</f>
        <v>0</v>
      </c>
      <c r="C2824">
        <f>HLOOKUP("Stedtekst",data!$A$1:$AT$8036,A2824,FALSE)</f>
        <v>0</v>
      </c>
      <c r="D2824">
        <f>HLOOKUP("Målested navn",data!$A$1:$AT$8036,A2824,FALSE)</f>
        <v>0</v>
      </c>
      <c r="E2824">
        <f>HLOOKUP("Prøvetagning",data!$A$1:$AT$8036,A2824,FALSE)</f>
        <v>0</v>
      </c>
      <c r="F2824">
        <f>HLOOKUP("Prøve",data!$A$1:$AT$8036,A2824,FALSE)</f>
        <v>0</v>
      </c>
      <c r="G2824">
        <f>HLOOKUP("ScKode",data!$A$1:$AT$8036,A2824,FALSE)</f>
        <v>0</v>
      </c>
      <c r="H2824">
        <f>HLOOKUP("StofParameter",data!$A$1:$AT$8036,A2824,FALSE)</f>
        <v>0</v>
      </c>
      <c r="I2824">
        <f>HLOOKUP("Dato",data!$A$1:$AT$8036,A2824,FALSE)</f>
        <v>0</v>
      </c>
      <c r="J2824">
        <f>HLOOKUP("Resultat-attribut",data!$A$1:$AT$8036,A2824,FALSE)</f>
        <v>0</v>
      </c>
      <c r="K2824">
        <f>HLOOKUP("Resultat",data!$A$1:$AT$8036,A2824,FALSE)</f>
        <v>0</v>
      </c>
      <c r="L2824">
        <f>HLOOKUP("Enhed",data!$A$1:$AT$8036,A2824,FALSE)</f>
        <v>0</v>
      </c>
    </row>
    <row r="2825" spans="1:12" x14ac:dyDescent="0.2">
      <c r="A2825">
        <v>2824</v>
      </c>
      <c r="B2825">
        <f>HLOOKUP("Referencer",data!$A$1:$AT$8036,A2825,FALSE)</f>
        <v>0</v>
      </c>
      <c r="C2825">
        <f>HLOOKUP("Stedtekst",data!$A$1:$AT$8036,A2825,FALSE)</f>
        <v>0</v>
      </c>
      <c r="D2825">
        <f>HLOOKUP("Målested navn",data!$A$1:$AT$8036,A2825,FALSE)</f>
        <v>0</v>
      </c>
      <c r="E2825">
        <f>HLOOKUP("Prøvetagning",data!$A$1:$AT$8036,A2825,FALSE)</f>
        <v>0</v>
      </c>
      <c r="F2825">
        <f>HLOOKUP("Prøve",data!$A$1:$AT$8036,A2825,FALSE)</f>
        <v>0</v>
      </c>
      <c r="G2825">
        <f>HLOOKUP("ScKode",data!$A$1:$AT$8036,A2825,FALSE)</f>
        <v>0</v>
      </c>
      <c r="H2825">
        <f>HLOOKUP("StofParameter",data!$A$1:$AT$8036,A2825,FALSE)</f>
        <v>0</v>
      </c>
      <c r="I2825">
        <f>HLOOKUP("Dato",data!$A$1:$AT$8036,A2825,FALSE)</f>
        <v>0</v>
      </c>
      <c r="J2825">
        <f>HLOOKUP("Resultat-attribut",data!$A$1:$AT$8036,A2825,FALSE)</f>
        <v>0</v>
      </c>
      <c r="K2825">
        <f>HLOOKUP("Resultat",data!$A$1:$AT$8036,A2825,FALSE)</f>
        <v>0</v>
      </c>
      <c r="L2825">
        <f>HLOOKUP("Enhed",data!$A$1:$AT$8036,A2825,FALSE)</f>
        <v>0</v>
      </c>
    </row>
    <row r="2826" spans="1:12" x14ac:dyDescent="0.2">
      <c r="A2826">
        <v>2825</v>
      </c>
      <c r="B2826">
        <f>HLOOKUP("Referencer",data!$A$1:$AT$8036,A2826,FALSE)</f>
        <v>0</v>
      </c>
      <c r="C2826">
        <f>HLOOKUP("Stedtekst",data!$A$1:$AT$8036,A2826,FALSE)</f>
        <v>0</v>
      </c>
      <c r="D2826">
        <f>HLOOKUP("Målested navn",data!$A$1:$AT$8036,A2826,FALSE)</f>
        <v>0</v>
      </c>
      <c r="E2826">
        <f>HLOOKUP("Prøvetagning",data!$A$1:$AT$8036,A2826,FALSE)</f>
        <v>0</v>
      </c>
      <c r="F2826">
        <f>HLOOKUP("Prøve",data!$A$1:$AT$8036,A2826,FALSE)</f>
        <v>0</v>
      </c>
      <c r="G2826">
        <f>HLOOKUP("ScKode",data!$A$1:$AT$8036,A2826,FALSE)</f>
        <v>0</v>
      </c>
      <c r="H2826">
        <f>HLOOKUP("StofParameter",data!$A$1:$AT$8036,A2826,FALSE)</f>
        <v>0</v>
      </c>
      <c r="I2826">
        <f>HLOOKUP("Dato",data!$A$1:$AT$8036,A2826,FALSE)</f>
        <v>0</v>
      </c>
      <c r="J2826">
        <f>HLOOKUP("Resultat-attribut",data!$A$1:$AT$8036,A2826,FALSE)</f>
        <v>0</v>
      </c>
      <c r="K2826">
        <f>HLOOKUP("Resultat",data!$A$1:$AT$8036,A2826,FALSE)</f>
        <v>0</v>
      </c>
      <c r="L2826">
        <f>HLOOKUP("Enhed",data!$A$1:$AT$8036,A2826,FALSE)</f>
        <v>0</v>
      </c>
    </row>
    <row r="2827" spans="1:12" x14ac:dyDescent="0.2">
      <c r="A2827">
        <v>2826</v>
      </c>
      <c r="B2827">
        <f>HLOOKUP("Referencer",data!$A$1:$AT$8036,A2827,FALSE)</f>
        <v>0</v>
      </c>
      <c r="C2827">
        <f>HLOOKUP("Stedtekst",data!$A$1:$AT$8036,A2827,FALSE)</f>
        <v>0</v>
      </c>
      <c r="D2827">
        <f>HLOOKUP("Målested navn",data!$A$1:$AT$8036,A2827,FALSE)</f>
        <v>0</v>
      </c>
      <c r="E2827">
        <f>HLOOKUP("Prøvetagning",data!$A$1:$AT$8036,A2827,FALSE)</f>
        <v>0</v>
      </c>
      <c r="F2827">
        <f>HLOOKUP("Prøve",data!$A$1:$AT$8036,A2827,FALSE)</f>
        <v>0</v>
      </c>
      <c r="G2827">
        <f>HLOOKUP("ScKode",data!$A$1:$AT$8036,A2827,FALSE)</f>
        <v>0</v>
      </c>
      <c r="H2827">
        <f>HLOOKUP("StofParameter",data!$A$1:$AT$8036,A2827,FALSE)</f>
        <v>0</v>
      </c>
      <c r="I2827">
        <f>HLOOKUP("Dato",data!$A$1:$AT$8036,A2827,FALSE)</f>
        <v>0</v>
      </c>
      <c r="J2827">
        <f>HLOOKUP("Resultat-attribut",data!$A$1:$AT$8036,A2827,FALSE)</f>
        <v>0</v>
      </c>
      <c r="K2827">
        <f>HLOOKUP("Resultat",data!$A$1:$AT$8036,A2827,FALSE)</f>
        <v>0</v>
      </c>
      <c r="L2827">
        <f>HLOOKUP("Enhed",data!$A$1:$AT$8036,A2827,FALSE)</f>
        <v>0</v>
      </c>
    </row>
    <row r="2828" spans="1:12" x14ac:dyDescent="0.2">
      <c r="A2828">
        <v>2827</v>
      </c>
      <c r="B2828">
        <f>HLOOKUP("Referencer",data!$A$1:$AT$8036,A2828,FALSE)</f>
        <v>0</v>
      </c>
      <c r="C2828">
        <f>HLOOKUP("Stedtekst",data!$A$1:$AT$8036,A2828,FALSE)</f>
        <v>0</v>
      </c>
      <c r="D2828">
        <f>HLOOKUP("Målested navn",data!$A$1:$AT$8036,A2828,FALSE)</f>
        <v>0</v>
      </c>
      <c r="E2828">
        <f>HLOOKUP("Prøvetagning",data!$A$1:$AT$8036,A2828,FALSE)</f>
        <v>0</v>
      </c>
      <c r="F2828">
        <f>HLOOKUP("Prøve",data!$A$1:$AT$8036,A2828,FALSE)</f>
        <v>0</v>
      </c>
      <c r="G2828">
        <f>HLOOKUP("ScKode",data!$A$1:$AT$8036,A2828,FALSE)</f>
        <v>0</v>
      </c>
      <c r="H2828">
        <f>HLOOKUP("StofParameter",data!$A$1:$AT$8036,A2828,FALSE)</f>
        <v>0</v>
      </c>
      <c r="I2828">
        <f>HLOOKUP("Dato",data!$A$1:$AT$8036,A2828,FALSE)</f>
        <v>0</v>
      </c>
      <c r="J2828">
        <f>HLOOKUP("Resultat-attribut",data!$A$1:$AT$8036,A2828,FALSE)</f>
        <v>0</v>
      </c>
      <c r="K2828">
        <f>HLOOKUP("Resultat",data!$A$1:$AT$8036,A2828,FALSE)</f>
        <v>0</v>
      </c>
      <c r="L2828">
        <f>HLOOKUP("Enhed",data!$A$1:$AT$8036,A2828,FALSE)</f>
        <v>0</v>
      </c>
    </row>
    <row r="2829" spans="1:12" x14ac:dyDescent="0.2">
      <c r="A2829">
        <v>2828</v>
      </c>
      <c r="B2829">
        <f>HLOOKUP("Referencer",data!$A$1:$AT$8036,A2829,FALSE)</f>
        <v>0</v>
      </c>
      <c r="C2829">
        <f>HLOOKUP("Stedtekst",data!$A$1:$AT$8036,A2829,FALSE)</f>
        <v>0</v>
      </c>
      <c r="D2829">
        <f>HLOOKUP("Målested navn",data!$A$1:$AT$8036,A2829,FALSE)</f>
        <v>0</v>
      </c>
      <c r="E2829">
        <f>HLOOKUP("Prøvetagning",data!$A$1:$AT$8036,A2829,FALSE)</f>
        <v>0</v>
      </c>
      <c r="F2829">
        <f>HLOOKUP("Prøve",data!$A$1:$AT$8036,A2829,FALSE)</f>
        <v>0</v>
      </c>
      <c r="G2829">
        <f>HLOOKUP("ScKode",data!$A$1:$AT$8036,A2829,FALSE)</f>
        <v>0</v>
      </c>
      <c r="H2829">
        <f>HLOOKUP("StofParameter",data!$A$1:$AT$8036,A2829,FALSE)</f>
        <v>0</v>
      </c>
      <c r="I2829">
        <f>HLOOKUP("Dato",data!$A$1:$AT$8036,A2829,FALSE)</f>
        <v>0</v>
      </c>
      <c r="J2829">
        <f>HLOOKUP("Resultat-attribut",data!$A$1:$AT$8036,A2829,FALSE)</f>
        <v>0</v>
      </c>
      <c r="K2829">
        <f>HLOOKUP("Resultat",data!$A$1:$AT$8036,A2829,FALSE)</f>
        <v>0</v>
      </c>
      <c r="L2829">
        <f>HLOOKUP("Enhed",data!$A$1:$AT$8036,A2829,FALSE)</f>
        <v>0</v>
      </c>
    </row>
    <row r="2830" spans="1:12" x14ac:dyDescent="0.2">
      <c r="A2830">
        <v>2829</v>
      </c>
      <c r="B2830">
        <f>HLOOKUP("Referencer",data!$A$1:$AT$8036,A2830,FALSE)</f>
        <v>0</v>
      </c>
      <c r="C2830">
        <f>HLOOKUP("Stedtekst",data!$A$1:$AT$8036,A2830,FALSE)</f>
        <v>0</v>
      </c>
      <c r="D2830">
        <f>HLOOKUP("Målested navn",data!$A$1:$AT$8036,A2830,FALSE)</f>
        <v>0</v>
      </c>
      <c r="E2830">
        <f>HLOOKUP("Prøvetagning",data!$A$1:$AT$8036,A2830,FALSE)</f>
        <v>0</v>
      </c>
      <c r="F2830">
        <f>HLOOKUP("Prøve",data!$A$1:$AT$8036,A2830,FALSE)</f>
        <v>0</v>
      </c>
      <c r="G2830">
        <f>HLOOKUP("ScKode",data!$A$1:$AT$8036,A2830,FALSE)</f>
        <v>0</v>
      </c>
      <c r="H2830">
        <f>HLOOKUP("StofParameter",data!$A$1:$AT$8036,A2830,FALSE)</f>
        <v>0</v>
      </c>
      <c r="I2830">
        <f>HLOOKUP("Dato",data!$A$1:$AT$8036,A2830,FALSE)</f>
        <v>0</v>
      </c>
      <c r="J2830">
        <f>HLOOKUP("Resultat-attribut",data!$A$1:$AT$8036,A2830,FALSE)</f>
        <v>0</v>
      </c>
      <c r="K2830">
        <f>HLOOKUP("Resultat",data!$A$1:$AT$8036,A2830,FALSE)</f>
        <v>0</v>
      </c>
      <c r="L2830">
        <f>HLOOKUP("Enhed",data!$A$1:$AT$8036,A2830,FALSE)</f>
        <v>0</v>
      </c>
    </row>
    <row r="2831" spans="1:12" x14ac:dyDescent="0.2">
      <c r="A2831">
        <v>2830</v>
      </c>
      <c r="B2831">
        <f>HLOOKUP("Referencer",data!$A$1:$AT$8036,A2831,FALSE)</f>
        <v>0</v>
      </c>
      <c r="C2831">
        <f>HLOOKUP("Stedtekst",data!$A$1:$AT$8036,A2831,FALSE)</f>
        <v>0</v>
      </c>
      <c r="D2831">
        <f>HLOOKUP("Målested navn",data!$A$1:$AT$8036,A2831,FALSE)</f>
        <v>0</v>
      </c>
      <c r="E2831">
        <f>HLOOKUP("Prøvetagning",data!$A$1:$AT$8036,A2831,FALSE)</f>
        <v>0</v>
      </c>
      <c r="F2831">
        <f>HLOOKUP("Prøve",data!$A$1:$AT$8036,A2831,FALSE)</f>
        <v>0</v>
      </c>
      <c r="G2831">
        <f>HLOOKUP("ScKode",data!$A$1:$AT$8036,A2831,FALSE)</f>
        <v>0</v>
      </c>
      <c r="H2831">
        <f>HLOOKUP("StofParameter",data!$A$1:$AT$8036,A2831,FALSE)</f>
        <v>0</v>
      </c>
      <c r="I2831">
        <f>HLOOKUP("Dato",data!$A$1:$AT$8036,A2831,FALSE)</f>
        <v>0</v>
      </c>
      <c r="J2831">
        <f>HLOOKUP("Resultat-attribut",data!$A$1:$AT$8036,A2831,FALSE)</f>
        <v>0</v>
      </c>
      <c r="K2831">
        <f>HLOOKUP("Resultat",data!$A$1:$AT$8036,A2831,FALSE)</f>
        <v>0</v>
      </c>
      <c r="L2831">
        <f>HLOOKUP("Enhed",data!$A$1:$AT$8036,A2831,FALSE)</f>
        <v>0</v>
      </c>
    </row>
    <row r="2832" spans="1:12" x14ac:dyDescent="0.2">
      <c r="A2832">
        <v>2831</v>
      </c>
      <c r="B2832">
        <f>HLOOKUP("Referencer",data!$A$1:$AT$8036,A2832,FALSE)</f>
        <v>0</v>
      </c>
      <c r="C2832">
        <f>HLOOKUP("Stedtekst",data!$A$1:$AT$8036,A2832,FALSE)</f>
        <v>0</v>
      </c>
      <c r="D2832">
        <f>HLOOKUP("Målested navn",data!$A$1:$AT$8036,A2832,FALSE)</f>
        <v>0</v>
      </c>
      <c r="E2832">
        <f>HLOOKUP("Prøvetagning",data!$A$1:$AT$8036,A2832,FALSE)</f>
        <v>0</v>
      </c>
      <c r="F2832">
        <f>HLOOKUP("Prøve",data!$A$1:$AT$8036,A2832,FALSE)</f>
        <v>0</v>
      </c>
      <c r="G2832">
        <f>HLOOKUP("ScKode",data!$A$1:$AT$8036,A2832,FALSE)</f>
        <v>0</v>
      </c>
      <c r="H2832">
        <f>HLOOKUP("StofParameter",data!$A$1:$AT$8036,A2832,FALSE)</f>
        <v>0</v>
      </c>
      <c r="I2832">
        <f>HLOOKUP("Dato",data!$A$1:$AT$8036,A2832,FALSE)</f>
        <v>0</v>
      </c>
      <c r="J2832">
        <f>HLOOKUP("Resultat-attribut",data!$A$1:$AT$8036,A2832,FALSE)</f>
        <v>0</v>
      </c>
      <c r="K2832">
        <f>HLOOKUP("Resultat",data!$A$1:$AT$8036,A2832,FALSE)</f>
        <v>0</v>
      </c>
      <c r="L2832">
        <f>HLOOKUP("Enhed",data!$A$1:$AT$8036,A2832,FALSE)</f>
        <v>0</v>
      </c>
    </row>
    <row r="2833" spans="1:12" x14ac:dyDescent="0.2">
      <c r="A2833">
        <v>2832</v>
      </c>
      <c r="B2833">
        <f>HLOOKUP("Referencer",data!$A$1:$AT$8036,A2833,FALSE)</f>
        <v>0</v>
      </c>
      <c r="C2833">
        <f>HLOOKUP("Stedtekst",data!$A$1:$AT$8036,A2833,FALSE)</f>
        <v>0</v>
      </c>
      <c r="D2833">
        <f>HLOOKUP("Målested navn",data!$A$1:$AT$8036,A2833,FALSE)</f>
        <v>0</v>
      </c>
      <c r="E2833">
        <f>HLOOKUP("Prøvetagning",data!$A$1:$AT$8036,A2833,FALSE)</f>
        <v>0</v>
      </c>
      <c r="F2833">
        <f>HLOOKUP("Prøve",data!$A$1:$AT$8036,A2833,FALSE)</f>
        <v>0</v>
      </c>
      <c r="G2833">
        <f>HLOOKUP("ScKode",data!$A$1:$AT$8036,A2833,FALSE)</f>
        <v>0</v>
      </c>
      <c r="H2833">
        <f>HLOOKUP("StofParameter",data!$A$1:$AT$8036,A2833,FALSE)</f>
        <v>0</v>
      </c>
      <c r="I2833">
        <f>HLOOKUP("Dato",data!$A$1:$AT$8036,A2833,FALSE)</f>
        <v>0</v>
      </c>
      <c r="J2833">
        <f>HLOOKUP("Resultat-attribut",data!$A$1:$AT$8036,A2833,FALSE)</f>
        <v>0</v>
      </c>
      <c r="K2833">
        <f>HLOOKUP("Resultat",data!$A$1:$AT$8036,A2833,FALSE)</f>
        <v>0</v>
      </c>
      <c r="L2833">
        <f>HLOOKUP("Enhed",data!$A$1:$AT$8036,A2833,FALSE)</f>
        <v>0</v>
      </c>
    </row>
    <row r="2834" spans="1:12" x14ac:dyDescent="0.2">
      <c r="A2834">
        <v>2833</v>
      </c>
      <c r="B2834">
        <f>HLOOKUP("Referencer",data!$A$1:$AT$8036,A2834,FALSE)</f>
        <v>0</v>
      </c>
      <c r="C2834">
        <f>HLOOKUP("Stedtekst",data!$A$1:$AT$8036,A2834,FALSE)</f>
        <v>0</v>
      </c>
      <c r="D2834">
        <f>HLOOKUP("Målested navn",data!$A$1:$AT$8036,A2834,FALSE)</f>
        <v>0</v>
      </c>
      <c r="E2834">
        <f>HLOOKUP("Prøvetagning",data!$A$1:$AT$8036,A2834,FALSE)</f>
        <v>0</v>
      </c>
      <c r="F2834">
        <f>HLOOKUP("Prøve",data!$A$1:$AT$8036,A2834,FALSE)</f>
        <v>0</v>
      </c>
      <c r="G2834">
        <f>HLOOKUP("ScKode",data!$A$1:$AT$8036,A2834,FALSE)</f>
        <v>0</v>
      </c>
      <c r="H2834">
        <f>HLOOKUP("StofParameter",data!$A$1:$AT$8036,A2834,FALSE)</f>
        <v>0</v>
      </c>
      <c r="I2834">
        <f>HLOOKUP("Dato",data!$A$1:$AT$8036,A2834,FALSE)</f>
        <v>0</v>
      </c>
      <c r="J2834">
        <f>HLOOKUP("Resultat-attribut",data!$A$1:$AT$8036,A2834,FALSE)</f>
        <v>0</v>
      </c>
      <c r="K2834">
        <f>HLOOKUP("Resultat",data!$A$1:$AT$8036,A2834,FALSE)</f>
        <v>0</v>
      </c>
      <c r="L2834">
        <f>HLOOKUP("Enhed",data!$A$1:$AT$8036,A2834,FALSE)</f>
        <v>0</v>
      </c>
    </row>
    <row r="2835" spans="1:12" x14ac:dyDescent="0.2">
      <c r="A2835">
        <v>2834</v>
      </c>
      <c r="B2835">
        <f>HLOOKUP("Referencer",data!$A$1:$AT$8036,A2835,FALSE)</f>
        <v>0</v>
      </c>
      <c r="C2835">
        <f>HLOOKUP("Stedtekst",data!$A$1:$AT$8036,A2835,FALSE)</f>
        <v>0</v>
      </c>
      <c r="D2835">
        <f>HLOOKUP("Målested navn",data!$A$1:$AT$8036,A2835,FALSE)</f>
        <v>0</v>
      </c>
      <c r="E2835">
        <f>HLOOKUP("Prøvetagning",data!$A$1:$AT$8036,A2835,FALSE)</f>
        <v>0</v>
      </c>
      <c r="F2835">
        <f>HLOOKUP("Prøve",data!$A$1:$AT$8036,A2835,FALSE)</f>
        <v>0</v>
      </c>
      <c r="G2835">
        <f>HLOOKUP("ScKode",data!$A$1:$AT$8036,A2835,FALSE)</f>
        <v>0</v>
      </c>
      <c r="H2835">
        <f>HLOOKUP("StofParameter",data!$A$1:$AT$8036,A2835,FALSE)</f>
        <v>0</v>
      </c>
      <c r="I2835">
        <f>HLOOKUP("Dato",data!$A$1:$AT$8036,A2835,FALSE)</f>
        <v>0</v>
      </c>
      <c r="J2835">
        <f>HLOOKUP("Resultat-attribut",data!$A$1:$AT$8036,A2835,FALSE)</f>
        <v>0</v>
      </c>
      <c r="K2835">
        <f>HLOOKUP("Resultat",data!$A$1:$AT$8036,A2835,FALSE)</f>
        <v>0</v>
      </c>
      <c r="L2835">
        <f>HLOOKUP("Enhed",data!$A$1:$AT$8036,A2835,FALSE)</f>
        <v>0</v>
      </c>
    </row>
    <row r="2836" spans="1:12" x14ac:dyDescent="0.2">
      <c r="A2836">
        <v>2835</v>
      </c>
      <c r="B2836">
        <f>HLOOKUP("Referencer",data!$A$1:$AT$8036,A2836,FALSE)</f>
        <v>0</v>
      </c>
      <c r="C2836">
        <f>HLOOKUP("Stedtekst",data!$A$1:$AT$8036,A2836,FALSE)</f>
        <v>0</v>
      </c>
      <c r="D2836">
        <f>HLOOKUP("Målested navn",data!$A$1:$AT$8036,A2836,FALSE)</f>
        <v>0</v>
      </c>
      <c r="E2836">
        <f>HLOOKUP("Prøvetagning",data!$A$1:$AT$8036,A2836,FALSE)</f>
        <v>0</v>
      </c>
      <c r="F2836">
        <f>HLOOKUP("Prøve",data!$A$1:$AT$8036,A2836,FALSE)</f>
        <v>0</v>
      </c>
      <c r="G2836">
        <f>HLOOKUP("ScKode",data!$A$1:$AT$8036,A2836,FALSE)</f>
        <v>0</v>
      </c>
      <c r="H2836">
        <f>HLOOKUP("StofParameter",data!$A$1:$AT$8036,A2836,FALSE)</f>
        <v>0</v>
      </c>
      <c r="I2836">
        <f>HLOOKUP("Dato",data!$A$1:$AT$8036,A2836,FALSE)</f>
        <v>0</v>
      </c>
      <c r="J2836">
        <f>HLOOKUP("Resultat-attribut",data!$A$1:$AT$8036,A2836,FALSE)</f>
        <v>0</v>
      </c>
      <c r="K2836">
        <f>HLOOKUP("Resultat",data!$A$1:$AT$8036,A2836,FALSE)</f>
        <v>0</v>
      </c>
      <c r="L2836">
        <f>HLOOKUP("Enhed",data!$A$1:$AT$8036,A2836,FALSE)</f>
        <v>0</v>
      </c>
    </row>
    <row r="2837" spans="1:12" x14ac:dyDescent="0.2">
      <c r="A2837">
        <v>2836</v>
      </c>
      <c r="B2837">
        <f>HLOOKUP("Referencer",data!$A$1:$AT$8036,A2837,FALSE)</f>
        <v>0</v>
      </c>
      <c r="C2837">
        <f>HLOOKUP("Stedtekst",data!$A$1:$AT$8036,A2837,FALSE)</f>
        <v>0</v>
      </c>
      <c r="D2837">
        <f>HLOOKUP("Målested navn",data!$A$1:$AT$8036,A2837,FALSE)</f>
        <v>0</v>
      </c>
      <c r="E2837">
        <f>HLOOKUP("Prøvetagning",data!$A$1:$AT$8036,A2837,FALSE)</f>
        <v>0</v>
      </c>
      <c r="F2837">
        <f>HLOOKUP("Prøve",data!$A$1:$AT$8036,A2837,FALSE)</f>
        <v>0</v>
      </c>
      <c r="G2837">
        <f>HLOOKUP("ScKode",data!$A$1:$AT$8036,A2837,FALSE)</f>
        <v>0</v>
      </c>
      <c r="H2837">
        <f>HLOOKUP("StofParameter",data!$A$1:$AT$8036,A2837,FALSE)</f>
        <v>0</v>
      </c>
      <c r="I2837">
        <f>HLOOKUP("Dato",data!$A$1:$AT$8036,A2837,FALSE)</f>
        <v>0</v>
      </c>
      <c r="J2837">
        <f>HLOOKUP("Resultat-attribut",data!$A$1:$AT$8036,A2837,FALSE)</f>
        <v>0</v>
      </c>
      <c r="K2837">
        <f>HLOOKUP("Resultat",data!$A$1:$AT$8036,A2837,FALSE)</f>
        <v>0</v>
      </c>
      <c r="L2837">
        <f>HLOOKUP("Enhed",data!$A$1:$AT$8036,A2837,FALSE)</f>
        <v>0</v>
      </c>
    </row>
    <row r="2838" spans="1:12" x14ac:dyDescent="0.2">
      <c r="A2838">
        <v>2837</v>
      </c>
      <c r="B2838">
        <f>HLOOKUP("Referencer",data!$A$1:$AT$8036,A2838,FALSE)</f>
        <v>0</v>
      </c>
      <c r="C2838">
        <f>HLOOKUP("Stedtekst",data!$A$1:$AT$8036,A2838,FALSE)</f>
        <v>0</v>
      </c>
      <c r="D2838">
        <f>HLOOKUP("Målested navn",data!$A$1:$AT$8036,A2838,FALSE)</f>
        <v>0</v>
      </c>
      <c r="E2838">
        <f>HLOOKUP("Prøvetagning",data!$A$1:$AT$8036,A2838,FALSE)</f>
        <v>0</v>
      </c>
      <c r="F2838">
        <f>HLOOKUP("Prøve",data!$A$1:$AT$8036,A2838,FALSE)</f>
        <v>0</v>
      </c>
      <c r="G2838">
        <f>HLOOKUP("ScKode",data!$A$1:$AT$8036,A2838,FALSE)</f>
        <v>0</v>
      </c>
      <c r="H2838">
        <f>HLOOKUP("StofParameter",data!$A$1:$AT$8036,A2838,FALSE)</f>
        <v>0</v>
      </c>
      <c r="I2838">
        <f>HLOOKUP("Dato",data!$A$1:$AT$8036,A2838,FALSE)</f>
        <v>0</v>
      </c>
      <c r="J2838">
        <f>HLOOKUP("Resultat-attribut",data!$A$1:$AT$8036,A2838,FALSE)</f>
        <v>0</v>
      </c>
      <c r="K2838">
        <f>HLOOKUP("Resultat",data!$A$1:$AT$8036,A2838,FALSE)</f>
        <v>0</v>
      </c>
      <c r="L2838">
        <f>HLOOKUP("Enhed",data!$A$1:$AT$8036,A2838,FALSE)</f>
        <v>0</v>
      </c>
    </row>
    <row r="2839" spans="1:12" x14ac:dyDescent="0.2">
      <c r="A2839">
        <v>2838</v>
      </c>
      <c r="B2839">
        <f>HLOOKUP("Referencer",data!$A$1:$AT$8036,A2839,FALSE)</f>
        <v>0</v>
      </c>
      <c r="C2839">
        <f>HLOOKUP("Stedtekst",data!$A$1:$AT$8036,A2839,FALSE)</f>
        <v>0</v>
      </c>
      <c r="D2839">
        <f>HLOOKUP("Målested navn",data!$A$1:$AT$8036,A2839,FALSE)</f>
        <v>0</v>
      </c>
      <c r="E2839">
        <f>HLOOKUP("Prøvetagning",data!$A$1:$AT$8036,A2839,FALSE)</f>
        <v>0</v>
      </c>
      <c r="F2839">
        <f>HLOOKUP("Prøve",data!$A$1:$AT$8036,A2839,FALSE)</f>
        <v>0</v>
      </c>
      <c r="G2839">
        <f>HLOOKUP("ScKode",data!$A$1:$AT$8036,A2839,FALSE)</f>
        <v>0</v>
      </c>
      <c r="H2839">
        <f>HLOOKUP("StofParameter",data!$A$1:$AT$8036,A2839,FALSE)</f>
        <v>0</v>
      </c>
      <c r="I2839">
        <f>HLOOKUP("Dato",data!$A$1:$AT$8036,A2839,FALSE)</f>
        <v>0</v>
      </c>
      <c r="J2839">
        <f>HLOOKUP("Resultat-attribut",data!$A$1:$AT$8036,A2839,FALSE)</f>
        <v>0</v>
      </c>
      <c r="K2839">
        <f>HLOOKUP("Resultat",data!$A$1:$AT$8036,A2839,FALSE)</f>
        <v>0</v>
      </c>
      <c r="L2839">
        <f>HLOOKUP("Enhed",data!$A$1:$AT$8036,A2839,FALSE)</f>
        <v>0</v>
      </c>
    </row>
    <row r="2840" spans="1:12" x14ac:dyDescent="0.2">
      <c r="A2840">
        <v>2839</v>
      </c>
      <c r="B2840">
        <f>HLOOKUP("Referencer",data!$A$1:$AT$8036,A2840,FALSE)</f>
        <v>0</v>
      </c>
      <c r="C2840">
        <f>HLOOKUP("Stedtekst",data!$A$1:$AT$8036,A2840,FALSE)</f>
        <v>0</v>
      </c>
      <c r="D2840">
        <f>HLOOKUP("Målested navn",data!$A$1:$AT$8036,A2840,FALSE)</f>
        <v>0</v>
      </c>
      <c r="E2840">
        <f>HLOOKUP("Prøvetagning",data!$A$1:$AT$8036,A2840,FALSE)</f>
        <v>0</v>
      </c>
      <c r="F2840">
        <f>HLOOKUP("Prøve",data!$A$1:$AT$8036,A2840,FALSE)</f>
        <v>0</v>
      </c>
      <c r="G2840">
        <f>HLOOKUP("ScKode",data!$A$1:$AT$8036,A2840,FALSE)</f>
        <v>0</v>
      </c>
      <c r="H2840">
        <f>HLOOKUP("StofParameter",data!$A$1:$AT$8036,A2840,FALSE)</f>
        <v>0</v>
      </c>
      <c r="I2840">
        <f>HLOOKUP("Dato",data!$A$1:$AT$8036,A2840,FALSE)</f>
        <v>0</v>
      </c>
      <c r="J2840">
        <f>HLOOKUP("Resultat-attribut",data!$A$1:$AT$8036,A2840,FALSE)</f>
        <v>0</v>
      </c>
      <c r="K2840">
        <f>HLOOKUP("Resultat",data!$A$1:$AT$8036,A2840,FALSE)</f>
        <v>0</v>
      </c>
      <c r="L2840">
        <f>HLOOKUP("Enhed",data!$A$1:$AT$8036,A2840,FALSE)</f>
        <v>0</v>
      </c>
    </row>
    <row r="2841" spans="1:12" x14ac:dyDescent="0.2">
      <c r="A2841">
        <v>2840</v>
      </c>
      <c r="B2841">
        <f>HLOOKUP("Referencer",data!$A$1:$AT$8036,A2841,FALSE)</f>
        <v>0</v>
      </c>
      <c r="C2841">
        <f>HLOOKUP("Stedtekst",data!$A$1:$AT$8036,A2841,FALSE)</f>
        <v>0</v>
      </c>
      <c r="D2841">
        <f>HLOOKUP("Målested navn",data!$A$1:$AT$8036,A2841,FALSE)</f>
        <v>0</v>
      </c>
      <c r="E2841">
        <f>HLOOKUP("Prøvetagning",data!$A$1:$AT$8036,A2841,FALSE)</f>
        <v>0</v>
      </c>
      <c r="F2841">
        <f>HLOOKUP("Prøve",data!$A$1:$AT$8036,A2841,FALSE)</f>
        <v>0</v>
      </c>
      <c r="G2841">
        <f>HLOOKUP("ScKode",data!$A$1:$AT$8036,A2841,FALSE)</f>
        <v>0</v>
      </c>
      <c r="H2841">
        <f>HLOOKUP("StofParameter",data!$A$1:$AT$8036,A2841,FALSE)</f>
        <v>0</v>
      </c>
      <c r="I2841">
        <f>HLOOKUP("Dato",data!$A$1:$AT$8036,A2841,FALSE)</f>
        <v>0</v>
      </c>
      <c r="J2841">
        <f>HLOOKUP("Resultat-attribut",data!$A$1:$AT$8036,A2841,FALSE)</f>
        <v>0</v>
      </c>
      <c r="K2841">
        <f>HLOOKUP("Resultat",data!$A$1:$AT$8036,A2841,FALSE)</f>
        <v>0</v>
      </c>
      <c r="L2841">
        <f>HLOOKUP("Enhed",data!$A$1:$AT$8036,A2841,FALSE)</f>
        <v>0</v>
      </c>
    </row>
    <row r="2842" spans="1:12" x14ac:dyDescent="0.2">
      <c r="A2842">
        <v>2841</v>
      </c>
      <c r="B2842">
        <f>HLOOKUP("Referencer",data!$A$1:$AT$8036,A2842,FALSE)</f>
        <v>0</v>
      </c>
      <c r="C2842">
        <f>HLOOKUP("Stedtekst",data!$A$1:$AT$8036,A2842,FALSE)</f>
        <v>0</v>
      </c>
      <c r="D2842">
        <f>HLOOKUP("Målested navn",data!$A$1:$AT$8036,A2842,FALSE)</f>
        <v>0</v>
      </c>
      <c r="E2842">
        <f>HLOOKUP("Prøvetagning",data!$A$1:$AT$8036,A2842,FALSE)</f>
        <v>0</v>
      </c>
      <c r="F2842">
        <f>HLOOKUP("Prøve",data!$A$1:$AT$8036,A2842,FALSE)</f>
        <v>0</v>
      </c>
      <c r="G2842">
        <f>HLOOKUP("ScKode",data!$A$1:$AT$8036,A2842,FALSE)</f>
        <v>0</v>
      </c>
      <c r="H2842">
        <f>HLOOKUP("StofParameter",data!$A$1:$AT$8036,A2842,FALSE)</f>
        <v>0</v>
      </c>
      <c r="I2842">
        <f>HLOOKUP("Dato",data!$A$1:$AT$8036,A2842,FALSE)</f>
        <v>0</v>
      </c>
      <c r="J2842">
        <f>HLOOKUP("Resultat-attribut",data!$A$1:$AT$8036,A2842,FALSE)</f>
        <v>0</v>
      </c>
      <c r="K2842">
        <f>HLOOKUP("Resultat",data!$A$1:$AT$8036,A2842,FALSE)</f>
        <v>0</v>
      </c>
      <c r="L2842">
        <f>HLOOKUP("Enhed",data!$A$1:$AT$8036,A2842,FALSE)</f>
        <v>0</v>
      </c>
    </row>
    <row r="2843" spans="1:12" x14ac:dyDescent="0.2">
      <c r="A2843">
        <v>2842</v>
      </c>
      <c r="B2843">
        <f>HLOOKUP("Referencer",data!$A$1:$AT$8036,A2843,FALSE)</f>
        <v>0</v>
      </c>
      <c r="C2843">
        <f>HLOOKUP("Stedtekst",data!$A$1:$AT$8036,A2843,FALSE)</f>
        <v>0</v>
      </c>
      <c r="D2843">
        <f>HLOOKUP("Målested navn",data!$A$1:$AT$8036,A2843,FALSE)</f>
        <v>0</v>
      </c>
      <c r="E2843">
        <f>HLOOKUP("Prøvetagning",data!$A$1:$AT$8036,A2843,FALSE)</f>
        <v>0</v>
      </c>
      <c r="F2843">
        <f>HLOOKUP("Prøve",data!$A$1:$AT$8036,A2843,FALSE)</f>
        <v>0</v>
      </c>
      <c r="G2843">
        <f>HLOOKUP("ScKode",data!$A$1:$AT$8036,A2843,FALSE)</f>
        <v>0</v>
      </c>
      <c r="H2843">
        <f>HLOOKUP("StofParameter",data!$A$1:$AT$8036,A2843,FALSE)</f>
        <v>0</v>
      </c>
      <c r="I2843">
        <f>HLOOKUP("Dato",data!$A$1:$AT$8036,A2843,FALSE)</f>
        <v>0</v>
      </c>
      <c r="J2843">
        <f>HLOOKUP("Resultat-attribut",data!$A$1:$AT$8036,A2843,FALSE)</f>
        <v>0</v>
      </c>
      <c r="K2843">
        <f>HLOOKUP("Resultat",data!$A$1:$AT$8036,A2843,FALSE)</f>
        <v>0</v>
      </c>
      <c r="L2843">
        <f>HLOOKUP("Enhed",data!$A$1:$AT$8036,A2843,FALSE)</f>
        <v>0</v>
      </c>
    </row>
    <row r="2844" spans="1:12" x14ac:dyDescent="0.2">
      <c r="A2844">
        <v>2843</v>
      </c>
      <c r="B2844">
        <f>HLOOKUP("Referencer",data!$A$1:$AT$8036,A2844,FALSE)</f>
        <v>0</v>
      </c>
      <c r="C2844">
        <f>HLOOKUP("Stedtekst",data!$A$1:$AT$8036,A2844,FALSE)</f>
        <v>0</v>
      </c>
      <c r="D2844">
        <f>HLOOKUP("Målested navn",data!$A$1:$AT$8036,A2844,FALSE)</f>
        <v>0</v>
      </c>
      <c r="E2844">
        <f>HLOOKUP("Prøvetagning",data!$A$1:$AT$8036,A2844,FALSE)</f>
        <v>0</v>
      </c>
      <c r="F2844">
        <f>HLOOKUP("Prøve",data!$A$1:$AT$8036,A2844,FALSE)</f>
        <v>0</v>
      </c>
      <c r="G2844">
        <f>HLOOKUP("ScKode",data!$A$1:$AT$8036,A2844,FALSE)</f>
        <v>0</v>
      </c>
      <c r="H2844">
        <f>HLOOKUP("StofParameter",data!$A$1:$AT$8036,A2844,FALSE)</f>
        <v>0</v>
      </c>
      <c r="I2844">
        <f>HLOOKUP("Dato",data!$A$1:$AT$8036,A2844,FALSE)</f>
        <v>0</v>
      </c>
      <c r="J2844">
        <f>HLOOKUP("Resultat-attribut",data!$A$1:$AT$8036,A2844,FALSE)</f>
        <v>0</v>
      </c>
      <c r="K2844">
        <f>HLOOKUP("Resultat",data!$A$1:$AT$8036,A2844,FALSE)</f>
        <v>0</v>
      </c>
      <c r="L2844">
        <f>HLOOKUP("Enhed",data!$A$1:$AT$8036,A2844,FALSE)</f>
        <v>0</v>
      </c>
    </row>
    <row r="2845" spans="1:12" x14ac:dyDescent="0.2">
      <c r="A2845">
        <v>2844</v>
      </c>
      <c r="B2845">
        <f>HLOOKUP("Referencer",data!$A$1:$AT$8036,A2845,FALSE)</f>
        <v>0</v>
      </c>
      <c r="C2845">
        <f>HLOOKUP("Stedtekst",data!$A$1:$AT$8036,A2845,FALSE)</f>
        <v>0</v>
      </c>
      <c r="D2845">
        <f>HLOOKUP("Målested navn",data!$A$1:$AT$8036,A2845,FALSE)</f>
        <v>0</v>
      </c>
      <c r="E2845">
        <f>HLOOKUP("Prøvetagning",data!$A$1:$AT$8036,A2845,FALSE)</f>
        <v>0</v>
      </c>
      <c r="F2845">
        <f>HLOOKUP("Prøve",data!$A$1:$AT$8036,A2845,FALSE)</f>
        <v>0</v>
      </c>
      <c r="G2845">
        <f>HLOOKUP("ScKode",data!$A$1:$AT$8036,A2845,FALSE)</f>
        <v>0</v>
      </c>
      <c r="H2845">
        <f>HLOOKUP("StofParameter",data!$A$1:$AT$8036,A2845,FALSE)</f>
        <v>0</v>
      </c>
      <c r="I2845">
        <f>HLOOKUP("Dato",data!$A$1:$AT$8036,A2845,FALSE)</f>
        <v>0</v>
      </c>
      <c r="J2845">
        <f>HLOOKUP("Resultat-attribut",data!$A$1:$AT$8036,A2845,FALSE)</f>
        <v>0</v>
      </c>
      <c r="K2845">
        <f>HLOOKUP("Resultat",data!$A$1:$AT$8036,A2845,FALSE)</f>
        <v>0</v>
      </c>
      <c r="L2845">
        <f>HLOOKUP("Enhed",data!$A$1:$AT$8036,A2845,FALSE)</f>
        <v>0</v>
      </c>
    </row>
    <row r="2846" spans="1:12" x14ac:dyDescent="0.2">
      <c r="A2846">
        <v>2845</v>
      </c>
      <c r="B2846">
        <f>HLOOKUP("Referencer",data!$A$1:$AT$8036,A2846,FALSE)</f>
        <v>0</v>
      </c>
      <c r="C2846">
        <f>HLOOKUP("Stedtekst",data!$A$1:$AT$8036,A2846,FALSE)</f>
        <v>0</v>
      </c>
      <c r="D2846">
        <f>HLOOKUP("Målested navn",data!$A$1:$AT$8036,A2846,FALSE)</f>
        <v>0</v>
      </c>
      <c r="E2846">
        <f>HLOOKUP("Prøvetagning",data!$A$1:$AT$8036,A2846,FALSE)</f>
        <v>0</v>
      </c>
      <c r="F2846">
        <f>HLOOKUP("Prøve",data!$A$1:$AT$8036,A2846,FALSE)</f>
        <v>0</v>
      </c>
      <c r="G2846">
        <f>HLOOKUP("ScKode",data!$A$1:$AT$8036,A2846,FALSE)</f>
        <v>0</v>
      </c>
      <c r="H2846">
        <f>HLOOKUP("StofParameter",data!$A$1:$AT$8036,A2846,FALSE)</f>
        <v>0</v>
      </c>
      <c r="I2846">
        <f>HLOOKUP("Dato",data!$A$1:$AT$8036,A2846,FALSE)</f>
        <v>0</v>
      </c>
      <c r="J2846">
        <f>HLOOKUP("Resultat-attribut",data!$A$1:$AT$8036,A2846,FALSE)</f>
        <v>0</v>
      </c>
      <c r="K2846">
        <f>HLOOKUP("Resultat",data!$A$1:$AT$8036,A2846,FALSE)</f>
        <v>0</v>
      </c>
      <c r="L2846">
        <f>HLOOKUP("Enhed",data!$A$1:$AT$8036,A2846,FALSE)</f>
        <v>0</v>
      </c>
    </row>
    <row r="2847" spans="1:12" x14ac:dyDescent="0.2">
      <c r="A2847">
        <v>2846</v>
      </c>
      <c r="B2847">
        <f>HLOOKUP("Referencer",data!$A$1:$AT$8036,A2847,FALSE)</f>
        <v>0</v>
      </c>
      <c r="C2847">
        <f>HLOOKUP("Stedtekst",data!$A$1:$AT$8036,A2847,FALSE)</f>
        <v>0</v>
      </c>
      <c r="D2847">
        <f>HLOOKUP("Målested navn",data!$A$1:$AT$8036,A2847,FALSE)</f>
        <v>0</v>
      </c>
      <c r="E2847">
        <f>HLOOKUP("Prøvetagning",data!$A$1:$AT$8036,A2847,FALSE)</f>
        <v>0</v>
      </c>
      <c r="F2847">
        <f>HLOOKUP("Prøve",data!$A$1:$AT$8036,A2847,FALSE)</f>
        <v>0</v>
      </c>
      <c r="G2847">
        <f>HLOOKUP("ScKode",data!$A$1:$AT$8036,A2847,FALSE)</f>
        <v>0</v>
      </c>
      <c r="H2847">
        <f>HLOOKUP("StofParameter",data!$A$1:$AT$8036,A2847,FALSE)</f>
        <v>0</v>
      </c>
      <c r="I2847">
        <f>HLOOKUP("Dato",data!$A$1:$AT$8036,A2847,FALSE)</f>
        <v>0</v>
      </c>
      <c r="J2847">
        <f>HLOOKUP("Resultat-attribut",data!$A$1:$AT$8036,A2847,FALSE)</f>
        <v>0</v>
      </c>
      <c r="K2847">
        <f>HLOOKUP("Resultat",data!$A$1:$AT$8036,A2847,FALSE)</f>
        <v>0</v>
      </c>
      <c r="L2847">
        <f>HLOOKUP("Enhed",data!$A$1:$AT$8036,A2847,FALSE)</f>
        <v>0</v>
      </c>
    </row>
    <row r="2848" spans="1:12" x14ac:dyDescent="0.2">
      <c r="A2848">
        <v>2847</v>
      </c>
      <c r="B2848">
        <f>HLOOKUP("Referencer",data!$A$1:$AT$8036,A2848,FALSE)</f>
        <v>0</v>
      </c>
      <c r="C2848">
        <f>HLOOKUP("Stedtekst",data!$A$1:$AT$8036,A2848,FALSE)</f>
        <v>0</v>
      </c>
      <c r="D2848">
        <f>HLOOKUP("Målested navn",data!$A$1:$AT$8036,A2848,FALSE)</f>
        <v>0</v>
      </c>
      <c r="E2848">
        <f>HLOOKUP("Prøvetagning",data!$A$1:$AT$8036,A2848,FALSE)</f>
        <v>0</v>
      </c>
      <c r="F2848">
        <f>HLOOKUP("Prøve",data!$A$1:$AT$8036,A2848,FALSE)</f>
        <v>0</v>
      </c>
      <c r="G2848">
        <f>HLOOKUP("ScKode",data!$A$1:$AT$8036,A2848,FALSE)</f>
        <v>0</v>
      </c>
      <c r="H2848">
        <f>HLOOKUP("StofParameter",data!$A$1:$AT$8036,A2848,FALSE)</f>
        <v>0</v>
      </c>
      <c r="I2848">
        <f>HLOOKUP("Dato",data!$A$1:$AT$8036,A2848,FALSE)</f>
        <v>0</v>
      </c>
      <c r="J2848">
        <f>HLOOKUP("Resultat-attribut",data!$A$1:$AT$8036,A2848,FALSE)</f>
        <v>0</v>
      </c>
      <c r="K2848">
        <f>HLOOKUP("Resultat",data!$A$1:$AT$8036,A2848,FALSE)</f>
        <v>0</v>
      </c>
      <c r="L2848">
        <f>HLOOKUP("Enhed",data!$A$1:$AT$8036,A2848,FALSE)</f>
        <v>0</v>
      </c>
    </row>
    <row r="2849" spans="1:12" x14ac:dyDescent="0.2">
      <c r="A2849">
        <v>2848</v>
      </c>
      <c r="B2849">
        <f>HLOOKUP("Referencer",data!$A$1:$AT$8036,A2849,FALSE)</f>
        <v>0</v>
      </c>
      <c r="C2849">
        <f>HLOOKUP("Stedtekst",data!$A$1:$AT$8036,A2849,FALSE)</f>
        <v>0</v>
      </c>
      <c r="D2849">
        <f>HLOOKUP("Målested navn",data!$A$1:$AT$8036,A2849,FALSE)</f>
        <v>0</v>
      </c>
      <c r="E2849">
        <f>HLOOKUP("Prøvetagning",data!$A$1:$AT$8036,A2849,FALSE)</f>
        <v>0</v>
      </c>
      <c r="F2849">
        <f>HLOOKUP("Prøve",data!$A$1:$AT$8036,A2849,FALSE)</f>
        <v>0</v>
      </c>
      <c r="G2849">
        <f>HLOOKUP("ScKode",data!$A$1:$AT$8036,A2849,FALSE)</f>
        <v>0</v>
      </c>
      <c r="H2849">
        <f>HLOOKUP("StofParameter",data!$A$1:$AT$8036,A2849,FALSE)</f>
        <v>0</v>
      </c>
      <c r="I2849">
        <f>HLOOKUP("Dato",data!$A$1:$AT$8036,A2849,FALSE)</f>
        <v>0</v>
      </c>
      <c r="J2849">
        <f>HLOOKUP("Resultat-attribut",data!$A$1:$AT$8036,A2849,FALSE)</f>
        <v>0</v>
      </c>
      <c r="K2849">
        <f>HLOOKUP("Resultat",data!$A$1:$AT$8036,A2849,FALSE)</f>
        <v>0</v>
      </c>
      <c r="L2849">
        <f>HLOOKUP("Enhed",data!$A$1:$AT$8036,A2849,FALSE)</f>
        <v>0</v>
      </c>
    </row>
    <row r="2850" spans="1:12" x14ac:dyDescent="0.2">
      <c r="A2850">
        <v>2849</v>
      </c>
      <c r="B2850">
        <f>HLOOKUP("Referencer",data!$A$1:$AT$8036,A2850,FALSE)</f>
        <v>0</v>
      </c>
      <c r="C2850">
        <f>HLOOKUP("Stedtekst",data!$A$1:$AT$8036,A2850,FALSE)</f>
        <v>0</v>
      </c>
      <c r="D2850">
        <f>HLOOKUP("Målested navn",data!$A$1:$AT$8036,A2850,FALSE)</f>
        <v>0</v>
      </c>
      <c r="E2850">
        <f>HLOOKUP("Prøvetagning",data!$A$1:$AT$8036,A2850,FALSE)</f>
        <v>0</v>
      </c>
      <c r="F2850">
        <f>HLOOKUP("Prøve",data!$A$1:$AT$8036,A2850,FALSE)</f>
        <v>0</v>
      </c>
      <c r="G2850">
        <f>HLOOKUP("ScKode",data!$A$1:$AT$8036,A2850,FALSE)</f>
        <v>0</v>
      </c>
      <c r="H2850">
        <f>HLOOKUP("StofParameter",data!$A$1:$AT$8036,A2850,FALSE)</f>
        <v>0</v>
      </c>
      <c r="I2850">
        <f>HLOOKUP("Dato",data!$A$1:$AT$8036,A2850,FALSE)</f>
        <v>0</v>
      </c>
      <c r="J2850">
        <f>HLOOKUP("Resultat-attribut",data!$A$1:$AT$8036,A2850,FALSE)</f>
        <v>0</v>
      </c>
      <c r="K2850">
        <f>HLOOKUP("Resultat",data!$A$1:$AT$8036,A2850,FALSE)</f>
        <v>0</v>
      </c>
      <c r="L2850">
        <f>HLOOKUP("Enhed",data!$A$1:$AT$8036,A2850,FALSE)</f>
        <v>0</v>
      </c>
    </row>
    <row r="2851" spans="1:12" x14ac:dyDescent="0.2">
      <c r="A2851">
        <v>2850</v>
      </c>
      <c r="B2851">
        <f>HLOOKUP("Referencer",data!$A$1:$AT$8036,A2851,FALSE)</f>
        <v>0</v>
      </c>
      <c r="C2851">
        <f>HLOOKUP("Stedtekst",data!$A$1:$AT$8036,A2851,FALSE)</f>
        <v>0</v>
      </c>
      <c r="D2851">
        <f>HLOOKUP("Målested navn",data!$A$1:$AT$8036,A2851,FALSE)</f>
        <v>0</v>
      </c>
      <c r="E2851">
        <f>HLOOKUP("Prøvetagning",data!$A$1:$AT$8036,A2851,FALSE)</f>
        <v>0</v>
      </c>
      <c r="F2851">
        <f>HLOOKUP("Prøve",data!$A$1:$AT$8036,A2851,FALSE)</f>
        <v>0</v>
      </c>
      <c r="G2851">
        <f>HLOOKUP("ScKode",data!$A$1:$AT$8036,A2851,FALSE)</f>
        <v>0</v>
      </c>
      <c r="H2851">
        <f>HLOOKUP("StofParameter",data!$A$1:$AT$8036,A2851,FALSE)</f>
        <v>0</v>
      </c>
      <c r="I2851">
        <f>HLOOKUP("Dato",data!$A$1:$AT$8036,A2851,FALSE)</f>
        <v>0</v>
      </c>
      <c r="J2851">
        <f>HLOOKUP("Resultat-attribut",data!$A$1:$AT$8036,A2851,FALSE)</f>
        <v>0</v>
      </c>
      <c r="K2851">
        <f>HLOOKUP("Resultat",data!$A$1:$AT$8036,A2851,FALSE)</f>
        <v>0</v>
      </c>
      <c r="L2851">
        <f>HLOOKUP("Enhed",data!$A$1:$AT$8036,A2851,FALSE)</f>
        <v>0</v>
      </c>
    </row>
    <row r="2852" spans="1:12" x14ac:dyDescent="0.2">
      <c r="A2852">
        <v>2851</v>
      </c>
      <c r="B2852">
        <f>HLOOKUP("Referencer",data!$A$1:$AT$8036,A2852,FALSE)</f>
        <v>0</v>
      </c>
      <c r="C2852">
        <f>HLOOKUP("Stedtekst",data!$A$1:$AT$8036,A2852,FALSE)</f>
        <v>0</v>
      </c>
      <c r="D2852">
        <f>HLOOKUP("Målested navn",data!$A$1:$AT$8036,A2852,FALSE)</f>
        <v>0</v>
      </c>
      <c r="E2852">
        <f>HLOOKUP("Prøvetagning",data!$A$1:$AT$8036,A2852,FALSE)</f>
        <v>0</v>
      </c>
      <c r="F2852">
        <f>HLOOKUP("Prøve",data!$A$1:$AT$8036,A2852,FALSE)</f>
        <v>0</v>
      </c>
      <c r="G2852">
        <f>HLOOKUP("ScKode",data!$A$1:$AT$8036,A2852,FALSE)</f>
        <v>0</v>
      </c>
      <c r="H2852">
        <f>HLOOKUP("StofParameter",data!$A$1:$AT$8036,A2852,FALSE)</f>
        <v>0</v>
      </c>
      <c r="I2852">
        <f>HLOOKUP("Dato",data!$A$1:$AT$8036,A2852,FALSE)</f>
        <v>0</v>
      </c>
      <c r="J2852">
        <f>HLOOKUP("Resultat-attribut",data!$A$1:$AT$8036,A2852,FALSE)</f>
        <v>0</v>
      </c>
      <c r="K2852">
        <f>HLOOKUP("Resultat",data!$A$1:$AT$8036,A2852,FALSE)</f>
        <v>0</v>
      </c>
      <c r="L2852">
        <f>HLOOKUP("Enhed",data!$A$1:$AT$8036,A2852,FALSE)</f>
        <v>0</v>
      </c>
    </row>
    <row r="2853" spans="1:12" x14ac:dyDescent="0.2">
      <c r="A2853">
        <v>2852</v>
      </c>
      <c r="B2853">
        <f>HLOOKUP("Referencer",data!$A$1:$AT$8036,A2853,FALSE)</f>
        <v>0</v>
      </c>
      <c r="C2853">
        <f>HLOOKUP("Stedtekst",data!$A$1:$AT$8036,A2853,FALSE)</f>
        <v>0</v>
      </c>
      <c r="D2853">
        <f>HLOOKUP("Målested navn",data!$A$1:$AT$8036,A2853,FALSE)</f>
        <v>0</v>
      </c>
      <c r="E2853">
        <f>HLOOKUP("Prøvetagning",data!$A$1:$AT$8036,A2853,FALSE)</f>
        <v>0</v>
      </c>
      <c r="F2853">
        <f>HLOOKUP("Prøve",data!$A$1:$AT$8036,A2853,FALSE)</f>
        <v>0</v>
      </c>
      <c r="G2853">
        <f>HLOOKUP("ScKode",data!$A$1:$AT$8036,A2853,FALSE)</f>
        <v>0</v>
      </c>
      <c r="H2853">
        <f>HLOOKUP("StofParameter",data!$A$1:$AT$8036,A2853,FALSE)</f>
        <v>0</v>
      </c>
      <c r="I2853">
        <f>HLOOKUP("Dato",data!$A$1:$AT$8036,A2853,FALSE)</f>
        <v>0</v>
      </c>
      <c r="J2853">
        <f>HLOOKUP("Resultat-attribut",data!$A$1:$AT$8036,A2853,FALSE)</f>
        <v>0</v>
      </c>
      <c r="K2853">
        <f>HLOOKUP("Resultat",data!$A$1:$AT$8036,A2853,FALSE)</f>
        <v>0</v>
      </c>
      <c r="L2853">
        <f>HLOOKUP("Enhed",data!$A$1:$AT$8036,A2853,FALSE)</f>
        <v>0</v>
      </c>
    </row>
    <row r="2854" spans="1:12" x14ac:dyDescent="0.2">
      <c r="A2854">
        <v>2853</v>
      </c>
      <c r="B2854">
        <f>HLOOKUP("Referencer",data!$A$1:$AT$8036,A2854,FALSE)</f>
        <v>0</v>
      </c>
      <c r="C2854">
        <f>HLOOKUP("Stedtekst",data!$A$1:$AT$8036,A2854,FALSE)</f>
        <v>0</v>
      </c>
      <c r="D2854">
        <f>HLOOKUP("Målested navn",data!$A$1:$AT$8036,A2854,FALSE)</f>
        <v>0</v>
      </c>
      <c r="E2854">
        <f>HLOOKUP("Prøvetagning",data!$A$1:$AT$8036,A2854,FALSE)</f>
        <v>0</v>
      </c>
      <c r="F2854">
        <f>HLOOKUP("Prøve",data!$A$1:$AT$8036,A2854,FALSE)</f>
        <v>0</v>
      </c>
      <c r="G2854">
        <f>HLOOKUP("ScKode",data!$A$1:$AT$8036,A2854,FALSE)</f>
        <v>0</v>
      </c>
      <c r="H2854">
        <f>HLOOKUP("StofParameter",data!$A$1:$AT$8036,A2854,FALSE)</f>
        <v>0</v>
      </c>
      <c r="I2854">
        <f>HLOOKUP("Dato",data!$A$1:$AT$8036,A2854,FALSE)</f>
        <v>0</v>
      </c>
      <c r="J2854">
        <f>HLOOKUP("Resultat-attribut",data!$A$1:$AT$8036,A2854,FALSE)</f>
        <v>0</v>
      </c>
      <c r="K2854">
        <f>HLOOKUP("Resultat",data!$A$1:$AT$8036,A2854,FALSE)</f>
        <v>0</v>
      </c>
      <c r="L2854">
        <f>HLOOKUP("Enhed",data!$A$1:$AT$8036,A2854,FALSE)</f>
        <v>0</v>
      </c>
    </row>
    <row r="2855" spans="1:12" x14ac:dyDescent="0.2">
      <c r="A2855">
        <v>2854</v>
      </c>
      <c r="B2855">
        <f>HLOOKUP("Referencer",data!$A$1:$AT$8036,A2855,FALSE)</f>
        <v>0</v>
      </c>
      <c r="C2855">
        <f>HLOOKUP("Stedtekst",data!$A$1:$AT$8036,A2855,FALSE)</f>
        <v>0</v>
      </c>
      <c r="D2855">
        <f>HLOOKUP("Målested navn",data!$A$1:$AT$8036,A2855,FALSE)</f>
        <v>0</v>
      </c>
      <c r="E2855">
        <f>HLOOKUP("Prøvetagning",data!$A$1:$AT$8036,A2855,FALSE)</f>
        <v>0</v>
      </c>
      <c r="F2855">
        <f>HLOOKUP("Prøve",data!$A$1:$AT$8036,A2855,FALSE)</f>
        <v>0</v>
      </c>
      <c r="G2855">
        <f>HLOOKUP("ScKode",data!$A$1:$AT$8036,A2855,FALSE)</f>
        <v>0</v>
      </c>
      <c r="H2855">
        <f>HLOOKUP("StofParameter",data!$A$1:$AT$8036,A2855,FALSE)</f>
        <v>0</v>
      </c>
      <c r="I2855">
        <f>HLOOKUP("Dato",data!$A$1:$AT$8036,A2855,FALSE)</f>
        <v>0</v>
      </c>
      <c r="J2855">
        <f>HLOOKUP("Resultat-attribut",data!$A$1:$AT$8036,A2855,FALSE)</f>
        <v>0</v>
      </c>
      <c r="K2855">
        <f>HLOOKUP("Resultat",data!$A$1:$AT$8036,A2855,FALSE)</f>
        <v>0</v>
      </c>
      <c r="L2855">
        <f>HLOOKUP("Enhed",data!$A$1:$AT$8036,A2855,FALSE)</f>
        <v>0</v>
      </c>
    </row>
    <row r="2856" spans="1:12" x14ac:dyDescent="0.2">
      <c r="A2856">
        <v>2855</v>
      </c>
      <c r="B2856">
        <f>HLOOKUP("Referencer",data!$A$1:$AT$8036,A2856,FALSE)</f>
        <v>0</v>
      </c>
      <c r="C2856">
        <f>HLOOKUP("Stedtekst",data!$A$1:$AT$8036,A2856,FALSE)</f>
        <v>0</v>
      </c>
      <c r="D2856">
        <f>HLOOKUP("Målested navn",data!$A$1:$AT$8036,A2856,FALSE)</f>
        <v>0</v>
      </c>
      <c r="E2856">
        <f>HLOOKUP("Prøvetagning",data!$A$1:$AT$8036,A2856,FALSE)</f>
        <v>0</v>
      </c>
      <c r="F2856">
        <f>HLOOKUP("Prøve",data!$A$1:$AT$8036,A2856,FALSE)</f>
        <v>0</v>
      </c>
      <c r="G2856">
        <f>HLOOKUP("ScKode",data!$A$1:$AT$8036,A2856,FALSE)</f>
        <v>0</v>
      </c>
      <c r="H2856">
        <f>HLOOKUP("StofParameter",data!$A$1:$AT$8036,A2856,FALSE)</f>
        <v>0</v>
      </c>
      <c r="I2856">
        <f>HLOOKUP("Dato",data!$A$1:$AT$8036,A2856,FALSE)</f>
        <v>0</v>
      </c>
      <c r="J2856">
        <f>HLOOKUP("Resultat-attribut",data!$A$1:$AT$8036,A2856,FALSE)</f>
        <v>0</v>
      </c>
      <c r="K2856">
        <f>HLOOKUP("Resultat",data!$A$1:$AT$8036,A2856,FALSE)</f>
        <v>0</v>
      </c>
      <c r="L2856">
        <f>HLOOKUP("Enhed",data!$A$1:$AT$8036,A2856,FALSE)</f>
        <v>0</v>
      </c>
    </row>
    <row r="2857" spans="1:12" x14ac:dyDescent="0.2">
      <c r="A2857">
        <v>2856</v>
      </c>
      <c r="B2857">
        <f>HLOOKUP("Referencer",data!$A$1:$AT$8036,A2857,FALSE)</f>
        <v>0</v>
      </c>
      <c r="C2857">
        <f>HLOOKUP("Stedtekst",data!$A$1:$AT$8036,A2857,FALSE)</f>
        <v>0</v>
      </c>
      <c r="D2857">
        <f>HLOOKUP("Målested navn",data!$A$1:$AT$8036,A2857,FALSE)</f>
        <v>0</v>
      </c>
      <c r="E2857">
        <f>HLOOKUP("Prøvetagning",data!$A$1:$AT$8036,A2857,FALSE)</f>
        <v>0</v>
      </c>
      <c r="F2857">
        <f>HLOOKUP("Prøve",data!$A$1:$AT$8036,A2857,FALSE)</f>
        <v>0</v>
      </c>
      <c r="G2857">
        <f>HLOOKUP("ScKode",data!$A$1:$AT$8036,A2857,FALSE)</f>
        <v>0</v>
      </c>
      <c r="H2857">
        <f>HLOOKUP("StofParameter",data!$A$1:$AT$8036,A2857,FALSE)</f>
        <v>0</v>
      </c>
      <c r="I2857">
        <f>HLOOKUP("Dato",data!$A$1:$AT$8036,A2857,FALSE)</f>
        <v>0</v>
      </c>
      <c r="J2857">
        <f>HLOOKUP("Resultat-attribut",data!$A$1:$AT$8036,A2857,FALSE)</f>
        <v>0</v>
      </c>
      <c r="K2857">
        <f>HLOOKUP("Resultat",data!$A$1:$AT$8036,A2857,FALSE)</f>
        <v>0</v>
      </c>
      <c r="L2857">
        <f>HLOOKUP("Enhed",data!$A$1:$AT$8036,A2857,FALSE)</f>
        <v>0</v>
      </c>
    </row>
    <row r="2858" spans="1:12" x14ac:dyDescent="0.2">
      <c r="A2858">
        <v>2857</v>
      </c>
      <c r="B2858">
        <f>HLOOKUP("Referencer",data!$A$1:$AT$8036,A2858,FALSE)</f>
        <v>0</v>
      </c>
      <c r="C2858">
        <f>HLOOKUP("Stedtekst",data!$A$1:$AT$8036,A2858,FALSE)</f>
        <v>0</v>
      </c>
      <c r="D2858">
        <f>HLOOKUP("Målested navn",data!$A$1:$AT$8036,A2858,FALSE)</f>
        <v>0</v>
      </c>
      <c r="E2858">
        <f>HLOOKUP("Prøvetagning",data!$A$1:$AT$8036,A2858,FALSE)</f>
        <v>0</v>
      </c>
      <c r="F2858">
        <f>HLOOKUP("Prøve",data!$A$1:$AT$8036,A2858,FALSE)</f>
        <v>0</v>
      </c>
      <c r="G2858">
        <f>HLOOKUP("ScKode",data!$A$1:$AT$8036,A2858,FALSE)</f>
        <v>0</v>
      </c>
      <c r="H2858">
        <f>HLOOKUP("StofParameter",data!$A$1:$AT$8036,A2858,FALSE)</f>
        <v>0</v>
      </c>
      <c r="I2858">
        <f>HLOOKUP("Dato",data!$A$1:$AT$8036,A2858,FALSE)</f>
        <v>0</v>
      </c>
      <c r="J2858">
        <f>HLOOKUP("Resultat-attribut",data!$A$1:$AT$8036,A2858,FALSE)</f>
        <v>0</v>
      </c>
      <c r="K2858">
        <f>HLOOKUP("Resultat",data!$A$1:$AT$8036,A2858,FALSE)</f>
        <v>0</v>
      </c>
      <c r="L2858">
        <f>HLOOKUP("Enhed",data!$A$1:$AT$8036,A2858,FALSE)</f>
        <v>0</v>
      </c>
    </row>
    <row r="2859" spans="1:12" x14ac:dyDescent="0.2">
      <c r="A2859">
        <v>2858</v>
      </c>
      <c r="B2859">
        <f>HLOOKUP("Referencer",data!$A$1:$AT$8036,A2859,FALSE)</f>
        <v>0</v>
      </c>
      <c r="C2859">
        <f>HLOOKUP("Stedtekst",data!$A$1:$AT$8036,A2859,FALSE)</f>
        <v>0</v>
      </c>
      <c r="D2859">
        <f>HLOOKUP("Målested navn",data!$A$1:$AT$8036,A2859,FALSE)</f>
        <v>0</v>
      </c>
      <c r="E2859">
        <f>HLOOKUP("Prøvetagning",data!$A$1:$AT$8036,A2859,FALSE)</f>
        <v>0</v>
      </c>
      <c r="F2859">
        <f>HLOOKUP("Prøve",data!$A$1:$AT$8036,A2859,FALSE)</f>
        <v>0</v>
      </c>
      <c r="G2859">
        <f>HLOOKUP("ScKode",data!$A$1:$AT$8036,A2859,FALSE)</f>
        <v>0</v>
      </c>
      <c r="H2859">
        <f>HLOOKUP("StofParameter",data!$A$1:$AT$8036,A2859,FALSE)</f>
        <v>0</v>
      </c>
      <c r="I2859">
        <f>HLOOKUP("Dato",data!$A$1:$AT$8036,A2859,FALSE)</f>
        <v>0</v>
      </c>
      <c r="J2859">
        <f>HLOOKUP("Resultat-attribut",data!$A$1:$AT$8036,A2859,FALSE)</f>
        <v>0</v>
      </c>
      <c r="K2859">
        <f>HLOOKUP("Resultat",data!$A$1:$AT$8036,A2859,FALSE)</f>
        <v>0</v>
      </c>
      <c r="L2859">
        <f>HLOOKUP("Enhed",data!$A$1:$AT$8036,A2859,FALSE)</f>
        <v>0</v>
      </c>
    </row>
    <row r="2860" spans="1:12" x14ac:dyDescent="0.2">
      <c r="A2860">
        <v>2859</v>
      </c>
      <c r="B2860">
        <f>HLOOKUP("Referencer",data!$A$1:$AT$8036,A2860,FALSE)</f>
        <v>0</v>
      </c>
      <c r="C2860">
        <f>HLOOKUP("Stedtekst",data!$A$1:$AT$8036,A2860,FALSE)</f>
        <v>0</v>
      </c>
      <c r="D2860">
        <f>HLOOKUP("Målested navn",data!$A$1:$AT$8036,A2860,FALSE)</f>
        <v>0</v>
      </c>
      <c r="E2860">
        <f>HLOOKUP("Prøvetagning",data!$A$1:$AT$8036,A2860,FALSE)</f>
        <v>0</v>
      </c>
      <c r="F2860">
        <f>HLOOKUP("Prøve",data!$A$1:$AT$8036,A2860,FALSE)</f>
        <v>0</v>
      </c>
      <c r="G2860">
        <f>HLOOKUP("ScKode",data!$A$1:$AT$8036,A2860,FALSE)</f>
        <v>0</v>
      </c>
      <c r="H2860">
        <f>HLOOKUP("StofParameter",data!$A$1:$AT$8036,A2860,FALSE)</f>
        <v>0</v>
      </c>
      <c r="I2860">
        <f>HLOOKUP("Dato",data!$A$1:$AT$8036,A2860,FALSE)</f>
        <v>0</v>
      </c>
      <c r="J2860">
        <f>HLOOKUP("Resultat-attribut",data!$A$1:$AT$8036,A2860,FALSE)</f>
        <v>0</v>
      </c>
      <c r="K2860">
        <f>HLOOKUP("Resultat",data!$A$1:$AT$8036,A2860,FALSE)</f>
        <v>0</v>
      </c>
      <c r="L2860">
        <f>HLOOKUP("Enhed",data!$A$1:$AT$8036,A2860,FALSE)</f>
        <v>0</v>
      </c>
    </row>
    <row r="2861" spans="1:12" x14ac:dyDescent="0.2">
      <c r="A2861">
        <v>2860</v>
      </c>
      <c r="B2861">
        <f>HLOOKUP("Referencer",data!$A$1:$AT$8036,A2861,FALSE)</f>
        <v>0</v>
      </c>
      <c r="C2861">
        <f>HLOOKUP("Stedtekst",data!$A$1:$AT$8036,A2861,FALSE)</f>
        <v>0</v>
      </c>
      <c r="D2861">
        <f>HLOOKUP("Målested navn",data!$A$1:$AT$8036,A2861,FALSE)</f>
        <v>0</v>
      </c>
      <c r="E2861">
        <f>HLOOKUP("Prøvetagning",data!$A$1:$AT$8036,A2861,FALSE)</f>
        <v>0</v>
      </c>
      <c r="F2861">
        <f>HLOOKUP("Prøve",data!$A$1:$AT$8036,A2861,FALSE)</f>
        <v>0</v>
      </c>
      <c r="G2861">
        <f>HLOOKUP("ScKode",data!$A$1:$AT$8036,A2861,FALSE)</f>
        <v>0</v>
      </c>
      <c r="H2861">
        <f>HLOOKUP("StofParameter",data!$A$1:$AT$8036,A2861,FALSE)</f>
        <v>0</v>
      </c>
      <c r="I2861">
        <f>HLOOKUP("Dato",data!$A$1:$AT$8036,A2861,FALSE)</f>
        <v>0</v>
      </c>
      <c r="J2861">
        <f>HLOOKUP("Resultat-attribut",data!$A$1:$AT$8036,A2861,FALSE)</f>
        <v>0</v>
      </c>
      <c r="K2861">
        <f>HLOOKUP("Resultat",data!$A$1:$AT$8036,A2861,FALSE)</f>
        <v>0</v>
      </c>
      <c r="L2861">
        <f>HLOOKUP("Enhed",data!$A$1:$AT$8036,A2861,FALSE)</f>
        <v>0</v>
      </c>
    </row>
    <row r="2862" spans="1:12" x14ac:dyDescent="0.2">
      <c r="A2862">
        <v>2861</v>
      </c>
      <c r="B2862">
        <f>HLOOKUP("Referencer",data!$A$1:$AT$8036,A2862,FALSE)</f>
        <v>0</v>
      </c>
      <c r="C2862">
        <f>HLOOKUP("Stedtekst",data!$A$1:$AT$8036,A2862,FALSE)</f>
        <v>0</v>
      </c>
      <c r="D2862">
        <f>HLOOKUP("Målested navn",data!$A$1:$AT$8036,A2862,FALSE)</f>
        <v>0</v>
      </c>
      <c r="E2862">
        <f>HLOOKUP("Prøvetagning",data!$A$1:$AT$8036,A2862,FALSE)</f>
        <v>0</v>
      </c>
      <c r="F2862">
        <f>HLOOKUP("Prøve",data!$A$1:$AT$8036,A2862,FALSE)</f>
        <v>0</v>
      </c>
      <c r="G2862">
        <f>HLOOKUP("ScKode",data!$A$1:$AT$8036,A2862,FALSE)</f>
        <v>0</v>
      </c>
      <c r="H2862">
        <f>HLOOKUP("StofParameter",data!$A$1:$AT$8036,A2862,FALSE)</f>
        <v>0</v>
      </c>
      <c r="I2862">
        <f>HLOOKUP("Dato",data!$A$1:$AT$8036,A2862,FALSE)</f>
        <v>0</v>
      </c>
      <c r="J2862">
        <f>HLOOKUP("Resultat-attribut",data!$A$1:$AT$8036,A2862,FALSE)</f>
        <v>0</v>
      </c>
      <c r="K2862">
        <f>HLOOKUP("Resultat",data!$A$1:$AT$8036,A2862,FALSE)</f>
        <v>0</v>
      </c>
      <c r="L2862">
        <f>HLOOKUP("Enhed",data!$A$1:$AT$8036,A2862,FALSE)</f>
        <v>0</v>
      </c>
    </row>
    <row r="2863" spans="1:12" x14ac:dyDescent="0.2">
      <c r="A2863">
        <v>2862</v>
      </c>
      <c r="B2863">
        <f>HLOOKUP("Referencer",data!$A$1:$AT$8036,A2863,FALSE)</f>
        <v>0</v>
      </c>
      <c r="C2863">
        <f>HLOOKUP("Stedtekst",data!$A$1:$AT$8036,A2863,FALSE)</f>
        <v>0</v>
      </c>
      <c r="D2863">
        <f>HLOOKUP("Målested navn",data!$A$1:$AT$8036,A2863,FALSE)</f>
        <v>0</v>
      </c>
      <c r="E2863">
        <f>HLOOKUP("Prøvetagning",data!$A$1:$AT$8036,A2863,FALSE)</f>
        <v>0</v>
      </c>
      <c r="F2863">
        <f>HLOOKUP("Prøve",data!$A$1:$AT$8036,A2863,FALSE)</f>
        <v>0</v>
      </c>
      <c r="G2863">
        <f>HLOOKUP("ScKode",data!$A$1:$AT$8036,A2863,FALSE)</f>
        <v>0</v>
      </c>
      <c r="H2863">
        <f>HLOOKUP("StofParameter",data!$A$1:$AT$8036,A2863,FALSE)</f>
        <v>0</v>
      </c>
      <c r="I2863">
        <f>HLOOKUP("Dato",data!$A$1:$AT$8036,A2863,FALSE)</f>
        <v>0</v>
      </c>
      <c r="J2863">
        <f>HLOOKUP("Resultat-attribut",data!$A$1:$AT$8036,A2863,FALSE)</f>
        <v>0</v>
      </c>
      <c r="K2863">
        <f>HLOOKUP("Resultat",data!$A$1:$AT$8036,A2863,FALSE)</f>
        <v>0</v>
      </c>
      <c r="L2863">
        <f>HLOOKUP("Enhed",data!$A$1:$AT$8036,A2863,FALSE)</f>
        <v>0</v>
      </c>
    </row>
    <row r="2864" spans="1:12" x14ac:dyDescent="0.2">
      <c r="A2864">
        <v>2863</v>
      </c>
      <c r="B2864">
        <f>HLOOKUP("Referencer",data!$A$1:$AT$8036,A2864,FALSE)</f>
        <v>0</v>
      </c>
      <c r="C2864">
        <f>HLOOKUP("Stedtekst",data!$A$1:$AT$8036,A2864,FALSE)</f>
        <v>0</v>
      </c>
      <c r="D2864">
        <f>HLOOKUP("Målested navn",data!$A$1:$AT$8036,A2864,FALSE)</f>
        <v>0</v>
      </c>
      <c r="E2864">
        <f>HLOOKUP("Prøvetagning",data!$A$1:$AT$8036,A2864,FALSE)</f>
        <v>0</v>
      </c>
      <c r="F2864">
        <f>HLOOKUP("Prøve",data!$A$1:$AT$8036,A2864,FALSE)</f>
        <v>0</v>
      </c>
      <c r="G2864">
        <f>HLOOKUP("ScKode",data!$A$1:$AT$8036,A2864,FALSE)</f>
        <v>0</v>
      </c>
      <c r="H2864">
        <f>HLOOKUP("StofParameter",data!$A$1:$AT$8036,A2864,FALSE)</f>
        <v>0</v>
      </c>
      <c r="I2864">
        <f>HLOOKUP("Dato",data!$A$1:$AT$8036,A2864,FALSE)</f>
        <v>0</v>
      </c>
      <c r="J2864">
        <f>HLOOKUP("Resultat-attribut",data!$A$1:$AT$8036,A2864,FALSE)</f>
        <v>0</v>
      </c>
      <c r="K2864">
        <f>HLOOKUP("Resultat",data!$A$1:$AT$8036,A2864,FALSE)</f>
        <v>0</v>
      </c>
      <c r="L2864">
        <f>HLOOKUP("Enhed",data!$A$1:$AT$8036,A2864,FALSE)</f>
        <v>0</v>
      </c>
    </row>
    <row r="2865" spans="1:12" x14ac:dyDescent="0.2">
      <c r="A2865">
        <v>2864</v>
      </c>
      <c r="B2865">
        <f>HLOOKUP("Referencer",data!$A$1:$AT$8036,A2865,FALSE)</f>
        <v>0</v>
      </c>
      <c r="C2865">
        <f>HLOOKUP("Stedtekst",data!$A$1:$AT$8036,A2865,FALSE)</f>
        <v>0</v>
      </c>
      <c r="D2865">
        <f>HLOOKUP("Målested navn",data!$A$1:$AT$8036,A2865,FALSE)</f>
        <v>0</v>
      </c>
      <c r="E2865">
        <f>HLOOKUP("Prøvetagning",data!$A$1:$AT$8036,A2865,FALSE)</f>
        <v>0</v>
      </c>
      <c r="F2865">
        <f>HLOOKUP("Prøve",data!$A$1:$AT$8036,A2865,FALSE)</f>
        <v>0</v>
      </c>
      <c r="G2865">
        <f>HLOOKUP("ScKode",data!$A$1:$AT$8036,A2865,FALSE)</f>
        <v>0</v>
      </c>
      <c r="H2865">
        <f>HLOOKUP("StofParameter",data!$A$1:$AT$8036,A2865,FALSE)</f>
        <v>0</v>
      </c>
      <c r="I2865">
        <f>HLOOKUP("Dato",data!$A$1:$AT$8036,A2865,FALSE)</f>
        <v>0</v>
      </c>
      <c r="J2865">
        <f>HLOOKUP("Resultat-attribut",data!$A$1:$AT$8036,A2865,FALSE)</f>
        <v>0</v>
      </c>
      <c r="K2865">
        <f>HLOOKUP("Resultat",data!$A$1:$AT$8036,A2865,FALSE)</f>
        <v>0</v>
      </c>
      <c r="L2865">
        <f>HLOOKUP("Enhed",data!$A$1:$AT$8036,A2865,FALSE)</f>
        <v>0</v>
      </c>
    </row>
    <row r="2866" spans="1:12" x14ac:dyDescent="0.2">
      <c r="A2866">
        <v>2865</v>
      </c>
      <c r="B2866">
        <f>HLOOKUP("Referencer",data!$A$1:$AT$8036,A2866,FALSE)</f>
        <v>0</v>
      </c>
      <c r="C2866">
        <f>HLOOKUP("Stedtekst",data!$A$1:$AT$8036,A2866,FALSE)</f>
        <v>0</v>
      </c>
      <c r="D2866">
        <f>HLOOKUP("Målested navn",data!$A$1:$AT$8036,A2866,FALSE)</f>
        <v>0</v>
      </c>
      <c r="E2866">
        <f>HLOOKUP("Prøvetagning",data!$A$1:$AT$8036,A2866,FALSE)</f>
        <v>0</v>
      </c>
      <c r="F2866">
        <f>HLOOKUP("Prøve",data!$A$1:$AT$8036,A2866,FALSE)</f>
        <v>0</v>
      </c>
      <c r="G2866">
        <f>HLOOKUP("ScKode",data!$A$1:$AT$8036,A2866,FALSE)</f>
        <v>0</v>
      </c>
      <c r="H2866">
        <f>HLOOKUP("StofParameter",data!$A$1:$AT$8036,A2866,FALSE)</f>
        <v>0</v>
      </c>
      <c r="I2866">
        <f>HLOOKUP("Dato",data!$A$1:$AT$8036,A2866,FALSE)</f>
        <v>0</v>
      </c>
      <c r="J2866">
        <f>HLOOKUP("Resultat-attribut",data!$A$1:$AT$8036,A2866,FALSE)</f>
        <v>0</v>
      </c>
      <c r="K2866">
        <f>HLOOKUP("Resultat",data!$A$1:$AT$8036,A2866,FALSE)</f>
        <v>0</v>
      </c>
      <c r="L2866">
        <f>HLOOKUP("Enhed",data!$A$1:$AT$8036,A2866,FALSE)</f>
        <v>0</v>
      </c>
    </row>
    <row r="2867" spans="1:12" x14ac:dyDescent="0.2">
      <c r="A2867">
        <v>2866</v>
      </c>
      <c r="B2867">
        <f>HLOOKUP("Referencer",data!$A$1:$AT$8036,A2867,FALSE)</f>
        <v>0</v>
      </c>
      <c r="C2867">
        <f>HLOOKUP("Stedtekst",data!$A$1:$AT$8036,A2867,FALSE)</f>
        <v>0</v>
      </c>
      <c r="D2867">
        <f>HLOOKUP("Målested navn",data!$A$1:$AT$8036,A2867,FALSE)</f>
        <v>0</v>
      </c>
      <c r="E2867">
        <f>HLOOKUP("Prøvetagning",data!$A$1:$AT$8036,A2867,FALSE)</f>
        <v>0</v>
      </c>
      <c r="F2867">
        <f>HLOOKUP("Prøve",data!$A$1:$AT$8036,A2867,FALSE)</f>
        <v>0</v>
      </c>
      <c r="G2867">
        <f>HLOOKUP("ScKode",data!$A$1:$AT$8036,A2867,FALSE)</f>
        <v>0</v>
      </c>
      <c r="H2867">
        <f>HLOOKUP("StofParameter",data!$A$1:$AT$8036,A2867,FALSE)</f>
        <v>0</v>
      </c>
      <c r="I2867">
        <f>HLOOKUP("Dato",data!$A$1:$AT$8036,A2867,FALSE)</f>
        <v>0</v>
      </c>
      <c r="J2867">
        <f>HLOOKUP("Resultat-attribut",data!$A$1:$AT$8036,A2867,FALSE)</f>
        <v>0</v>
      </c>
      <c r="K2867">
        <f>HLOOKUP("Resultat",data!$A$1:$AT$8036,A2867,FALSE)</f>
        <v>0</v>
      </c>
      <c r="L2867">
        <f>HLOOKUP("Enhed",data!$A$1:$AT$8036,A2867,FALSE)</f>
        <v>0</v>
      </c>
    </row>
    <row r="2868" spans="1:12" x14ac:dyDescent="0.2">
      <c r="A2868">
        <v>2867</v>
      </c>
      <c r="B2868">
        <f>HLOOKUP("Referencer",data!$A$1:$AT$8036,A2868,FALSE)</f>
        <v>0</v>
      </c>
      <c r="C2868">
        <f>HLOOKUP("Stedtekst",data!$A$1:$AT$8036,A2868,FALSE)</f>
        <v>0</v>
      </c>
      <c r="D2868">
        <f>HLOOKUP("Målested navn",data!$A$1:$AT$8036,A2868,FALSE)</f>
        <v>0</v>
      </c>
      <c r="E2868">
        <f>HLOOKUP("Prøvetagning",data!$A$1:$AT$8036,A2868,FALSE)</f>
        <v>0</v>
      </c>
      <c r="F2868">
        <f>HLOOKUP("Prøve",data!$A$1:$AT$8036,A2868,FALSE)</f>
        <v>0</v>
      </c>
      <c r="G2868">
        <f>HLOOKUP("ScKode",data!$A$1:$AT$8036,A2868,FALSE)</f>
        <v>0</v>
      </c>
      <c r="H2868">
        <f>HLOOKUP("StofParameter",data!$A$1:$AT$8036,A2868,FALSE)</f>
        <v>0</v>
      </c>
      <c r="I2868">
        <f>HLOOKUP("Dato",data!$A$1:$AT$8036,A2868,FALSE)</f>
        <v>0</v>
      </c>
      <c r="J2868">
        <f>HLOOKUP("Resultat-attribut",data!$A$1:$AT$8036,A2868,FALSE)</f>
        <v>0</v>
      </c>
      <c r="K2868">
        <f>HLOOKUP("Resultat",data!$A$1:$AT$8036,A2868,FALSE)</f>
        <v>0</v>
      </c>
      <c r="L2868">
        <f>HLOOKUP("Enhed",data!$A$1:$AT$8036,A2868,FALSE)</f>
        <v>0</v>
      </c>
    </row>
    <row r="2869" spans="1:12" x14ac:dyDescent="0.2">
      <c r="A2869">
        <v>2868</v>
      </c>
      <c r="B2869">
        <f>HLOOKUP("Referencer",data!$A$1:$AT$8036,A2869,FALSE)</f>
        <v>0</v>
      </c>
      <c r="C2869">
        <f>HLOOKUP("Stedtekst",data!$A$1:$AT$8036,A2869,FALSE)</f>
        <v>0</v>
      </c>
      <c r="D2869">
        <f>HLOOKUP("Målested navn",data!$A$1:$AT$8036,A2869,FALSE)</f>
        <v>0</v>
      </c>
      <c r="E2869">
        <f>HLOOKUP("Prøvetagning",data!$A$1:$AT$8036,A2869,FALSE)</f>
        <v>0</v>
      </c>
      <c r="F2869">
        <f>HLOOKUP("Prøve",data!$A$1:$AT$8036,A2869,FALSE)</f>
        <v>0</v>
      </c>
      <c r="G2869">
        <f>HLOOKUP("ScKode",data!$A$1:$AT$8036,A2869,FALSE)</f>
        <v>0</v>
      </c>
      <c r="H2869">
        <f>HLOOKUP("StofParameter",data!$A$1:$AT$8036,A2869,FALSE)</f>
        <v>0</v>
      </c>
      <c r="I2869">
        <f>HLOOKUP("Dato",data!$A$1:$AT$8036,A2869,FALSE)</f>
        <v>0</v>
      </c>
      <c r="J2869">
        <f>HLOOKUP("Resultat-attribut",data!$A$1:$AT$8036,A2869,FALSE)</f>
        <v>0</v>
      </c>
      <c r="K2869">
        <f>HLOOKUP("Resultat",data!$A$1:$AT$8036,A2869,FALSE)</f>
        <v>0</v>
      </c>
      <c r="L2869">
        <f>HLOOKUP("Enhed",data!$A$1:$AT$8036,A2869,FALSE)</f>
        <v>0</v>
      </c>
    </row>
    <row r="2870" spans="1:12" x14ac:dyDescent="0.2">
      <c r="A2870">
        <v>2869</v>
      </c>
      <c r="B2870">
        <f>HLOOKUP("Referencer",data!$A$1:$AT$8036,A2870,FALSE)</f>
        <v>0</v>
      </c>
      <c r="C2870">
        <f>HLOOKUP("Stedtekst",data!$A$1:$AT$8036,A2870,FALSE)</f>
        <v>0</v>
      </c>
      <c r="D2870">
        <f>HLOOKUP("Målested navn",data!$A$1:$AT$8036,A2870,FALSE)</f>
        <v>0</v>
      </c>
      <c r="E2870">
        <f>HLOOKUP("Prøvetagning",data!$A$1:$AT$8036,A2870,FALSE)</f>
        <v>0</v>
      </c>
      <c r="F2870">
        <f>HLOOKUP("Prøve",data!$A$1:$AT$8036,A2870,FALSE)</f>
        <v>0</v>
      </c>
      <c r="G2870">
        <f>HLOOKUP("ScKode",data!$A$1:$AT$8036,A2870,FALSE)</f>
        <v>0</v>
      </c>
      <c r="H2870">
        <f>HLOOKUP("StofParameter",data!$A$1:$AT$8036,A2870,FALSE)</f>
        <v>0</v>
      </c>
      <c r="I2870">
        <f>HLOOKUP("Dato",data!$A$1:$AT$8036,A2870,FALSE)</f>
        <v>0</v>
      </c>
      <c r="J2870">
        <f>HLOOKUP("Resultat-attribut",data!$A$1:$AT$8036,A2870,FALSE)</f>
        <v>0</v>
      </c>
      <c r="K2870">
        <f>HLOOKUP("Resultat",data!$A$1:$AT$8036,A2870,FALSE)</f>
        <v>0</v>
      </c>
      <c r="L2870">
        <f>HLOOKUP("Enhed",data!$A$1:$AT$8036,A2870,FALSE)</f>
        <v>0</v>
      </c>
    </row>
    <row r="2871" spans="1:12" x14ac:dyDescent="0.2">
      <c r="A2871">
        <v>2870</v>
      </c>
      <c r="B2871">
        <f>HLOOKUP("Referencer",data!$A$1:$AT$8036,A2871,FALSE)</f>
        <v>0</v>
      </c>
      <c r="C2871">
        <f>HLOOKUP("Stedtekst",data!$A$1:$AT$8036,A2871,FALSE)</f>
        <v>0</v>
      </c>
      <c r="D2871">
        <f>HLOOKUP("Målested navn",data!$A$1:$AT$8036,A2871,FALSE)</f>
        <v>0</v>
      </c>
      <c r="E2871">
        <f>HLOOKUP("Prøvetagning",data!$A$1:$AT$8036,A2871,FALSE)</f>
        <v>0</v>
      </c>
      <c r="F2871">
        <f>HLOOKUP("Prøve",data!$A$1:$AT$8036,A2871,FALSE)</f>
        <v>0</v>
      </c>
      <c r="G2871">
        <f>HLOOKUP("ScKode",data!$A$1:$AT$8036,A2871,FALSE)</f>
        <v>0</v>
      </c>
      <c r="H2871">
        <f>HLOOKUP("StofParameter",data!$A$1:$AT$8036,A2871,FALSE)</f>
        <v>0</v>
      </c>
      <c r="I2871">
        <f>HLOOKUP("Dato",data!$A$1:$AT$8036,A2871,FALSE)</f>
        <v>0</v>
      </c>
      <c r="J2871">
        <f>HLOOKUP("Resultat-attribut",data!$A$1:$AT$8036,A2871,FALSE)</f>
        <v>0</v>
      </c>
      <c r="K2871">
        <f>HLOOKUP("Resultat",data!$A$1:$AT$8036,A2871,FALSE)</f>
        <v>0</v>
      </c>
      <c r="L2871">
        <f>HLOOKUP("Enhed",data!$A$1:$AT$8036,A2871,FALSE)</f>
        <v>0</v>
      </c>
    </row>
    <row r="2872" spans="1:12" x14ac:dyDescent="0.2">
      <c r="A2872">
        <v>2871</v>
      </c>
      <c r="B2872">
        <f>HLOOKUP("Referencer",data!$A$1:$AT$8036,A2872,FALSE)</f>
        <v>0</v>
      </c>
      <c r="C2872">
        <f>HLOOKUP("Stedtekst",data!$A$1:$AT$8036,A2872,FALSE)</f>
        <v>0</v>
      </c>
      <c r="D2872">
        <f>HLOOKUP("Målested navn",data!$A$1:$AT$8036,A2872,FALSE)</f>
        <v>0</v>
      </c>
      <c r="E2872">
        <f>HLOOKUP("Prøvetagning",data!$A$1:$AT$8036,A2872,FALSE)</f>
        <v>0</v>
      </c>
      <c r="F2872">
        <f>HLOOKUP("Prøve",data!$A$1:$AT$8036,A2872,FALSE)</f>
        <v>0</v>
      </c>
      <c r="G2872">
        <f>HLOOKUP("ScKode",data!$A$1:$AT$8036,A2872,FALSE)</f>
        <v>0</v>
      </c>
      <c r="H2872">
        <f>HLOOKUP("StofParameter",data!$A$1:$AT$8036,A2872,FALSE)</f>
        <v>0</v>
      </c>
      <c r="I2872">
        <f>HLOOKUP("Dato",data!$A$1:$AT$8036,A2872,FALSE)</f>
        <v>0</v>
      </c>
      <c r="J2872">
        <f>HLOOKUP("Resultat-attribut",data!$A$1:$AT$8036,A2872,FALSE)</f>
        <v>0</v>
      </c>
      <c r="K2872">
        <f>HLOOKUP("Resultat",data!$A$1:$AT$8036,A2872,FALSE)</f>
        <v>0</v>
      </c>
      <c r="L2872">
        <f>HLOOKUP("Enhed",data!$A$1:$AT$8036,A2872,FALSE)</f>
        <v>0</v>
      </c>
    </row>
    <row r="2873" spans="1:12" x14ac:dyDescent="0.2">
      <c r="A2873">
        <v>2872</v>
      </c>
      <c r="B2873">
        <f>HLOOKUP("Referencer",data!$A$1:$AT$8036,A2873,FALSE)</f>
        <v>0</v>
      </c>
      <c r="C2873">
        <f>HLOOKUP("Stedtekst",data!$A$1:$AT$8036,A2873,FALSE)</f>
        <v>0</v>
      </c>
      <c r="D2873">
        <f>HLOOKUP("Målested navn",data!$A$1:$AT$8036,A2873,FALSE)</f>
        <v>0</v>
      </c>
      <c r="E2873">
        <f>HLOOKUP("Prøvetagning",data!$A$1:$AT$8036,A2873,FALSE)</f>
        <v>0</v>
      </c>
      <c r="F2873">
        <f>HLOOKUP("Prøve",data!$A$1:$AT$8036,A2873,FALSE)</f>
        <v>0</v>
      </c>
      <c r="G2873">
        <f>HLOOKUP("ScKode",data!$A$1:$AT$8036,A2873,FALSE)</f>
        <v>0</v>
      </c>
      <c r="H2873">
        <f>HLOOKUP("StofParameter",data!$A$1:$AT$8036,A2873,FALSE)</f>
        <v>0</v>
      </c>
      <c r="I2873">
        <f>HLOOKUP("Dato",data!$A$1:$AT$8036,A2873,FALSE)</f>
        <v>0</v>
      </c>
      <c r="J2873">
        <f>HLOOKUP("Resultat-attribut",data!$A$1:$AT$8036,A2873,FALSE)</f>
        <v>0</v>
      </c>
      <c r="K2873">
        <f>HLOOKUP("Resultat",data!$A$1:$AT$8036,A2873,FALSE)</f>
        <v>0</v>
      </c>
      <c r="L2873">
        <f>HLOOKUP("Enhed",data!$A$1:$AT$8036,A2873,FALSE)</f>
        <v>0</v>
      </c>
    </row>
    <row r="2874" spans="1:12" x14ac:dyDescent="0.2">
      <c r="A2874">
        <v>2873</v>
      </c>
      <c r="B2874">
        <f>HLOOKUP("Referencer",data!$A$1:$AT$8036,A2874,FALSE)</f>
        <v>0</v>
      </c>
      <c r="C2874">
        <f>HLOOKUP("Stedtekst",data!$A$1:$AT$8036,A2874,FALSE)</f>
        <v>0</v>
      </c>
      <c r="D2874">
        <f>HLOOKUP("Målested navn",data!$A$1:$AT$8036,A2874,FALSE)</f>
        <v>0</v>
      </c>
      <c r="E2874">
        <f>HLOOKUP("Prøvetagning",data!$A$1:$AT$8036,A2874,FALSE)</f>
        <v>0</v>
      </c>
      <c r="F2874">
        <f>HLOOKUP("Prøve",data!$A$1:$AT$8036,A2874,FALSE)</f>
        <v>0</v>
      </c>
      <c r="G2874">
        <f>HLOOKUP("ScKode",data!$A$1:$AT$8036,A2874,FALSE)</f>
        <v>0</v>
      </c>
      <c r="H2874">
        <f>HLOOKUP("StofParameter",data!$A$1:$AT$8036,A2874,FALSE)</f>
        <v>0</v>
      </c>
      <c r="I2874">
        <f>HLOOKUP("Dato",data!$A$1:$AT$8036,A2874,FALSE)</f>
        <v>0</v>
      </c>
      <c r="J2874">
        <f>HLOOKUP("Resultat-attribut",data!$A$1:$AT$8036,A2874,FALSE)</f>
        <v>0</v>
      </c>
      <c r="K2874">
        <f>HLOOKUP("Resultat",data!$A$1:$AT$8036,A2874,FALSE)</f>
        <v>0</v>
      </c>
      <c r="L2874">
        <f>HLOOKUP("Enhed",data!$A$1:$AT$8036,A2874,FALSE)</f>
        <v>0</v>
      </c>
    </row>
    <row r="2875" spans="1:12" x14ac:dyDescent="0.2">
      <c r="A2875">
        <v>2874</v>
      </c>
      <c r="B2875">
        <f>HLOOKUP("Referencer",data!$A$1:$AT$8036,A2875,FALSE)</f>
        <v>0</v>
      </c>
      <c r="C2875">
        <f>HLOOKUP("Stedtekst",data!$A$1:$AT$8036,A2875,FALSE)</f>
        <v>0</v>
      </c>
      <c r="D2875">
        <f>HLOOKUP("Målested navn",data!$A$1:$AT$8036,A2875,FALSE)</f>
        <v>0</v>
      </c>
      <c r="E2875">
        <f>HLOOKUP("Prøvetagning",data!$A$1:$AT$8036,A2875,FALSE)</f>
        <v>0</v>
      </c>
      <c r="F2875">
        <f>HLOOKUP("Prøve",data!$A$1:$AT$8036,A2875,FALSE)</f>
        <v>0</v>
      </c>
      <c r="G2875">
        <f>HLOOKUP("ScKode",data!$A$1:$AT$8036,A2875,FALSE)</f>
        <v>0</v>
      </c>
      <c r="H2875">
        <f>HLOOKUP("StofParameter",data!$A$1:$AT$8036,A2875,FALSE)</f>
        <v>0</v>
      </c>
      <c r="I2875">
        <f>HLOOKUP("Dato",data!$A$1:$AT$8036,A2875,FALSE)</f>
        <v>0</v>
      </c>
      <c r="J2875">
        <f>HLOOKUP("Resultat-attribut",data!$A$1:$AT$8036,A2875,FALSE)</f>
        <v>0</v>
      </c>
      <c r="K2875">
        <f>HLOOKUP("Resultat",data!$A$1:$AT$8036,A2875,FALSE)</f>
        <v>0</v>
      </c>
      <c r="L2875">
        <f>HLOOKUP("Enhed",data!$A$1:$AT$8036,A2875,FALSE)</f>
        <v>0</v>
      </c>
    </row>
    <row r="2876" spans="1:12" x14ac:dyDescent="0.2">
      <c r="A2876">
        <v>2875</v>
      </c>
      <c r="B2876">
        <f>HLOOKUP("Referencer",data!$A$1:$AT$8036,A2876,FALSE)</f>
        <v>0</v>
      </c>
      <c r="C2876">
        <f>HLOOKUP("Stedtekst",data!$A$1:$AT$8036,A2876,FALSE)</f>
        <v>0</v>
      </c>
      <c r="D2876">
        <f>HLOOKUP("Målested navn",data!$A$1:$AT$8036,A2876,FALSE)</f>
        <v>0</v>
      </c>
      <c r="E2876">
        <f>HLOOKUP("Prøvetagning",data!$A$1:$AT$8036,A2876,FALSE)</f>
        <v>0</v>
      </c>
      <c r="F2876">
        <f>HLOOKUP("Prøve",data!$A$1:$AT$8036,A2876,FALSE)</f>
        <v>0</v>
      </c>
      <c r="G2876">
        <f>HLOOKUP("ScKode",data!$A$1:$AT$8036,A2876,FALSE)</f>
        <v>0</v>
      </c>
      <c r="H2876">
        <f>HLOOKUP("StofParameter",data!$A$1:$AT$8036,A2876,FALSE)</f>
        <v>0</v>
      </c>
      <c r="I2876">
        <f>HLOOKUP("Dato",data!$A$1:$AT$8036,A2876,FALSE)</f>
        <v>0</v>
      </c>
      <c r="J2876">
        <f>HLOOKUP("Resultat-attribut",data!$A$1:$AT$8036,A2876,FALSE)</f>
        <v>0</v>
      </c>
      <c r="K2876">
        <f>HLOOKUP("Resultat",data!$A$1:$AT$8036,A2876,FALSE)</f>
        <v>0</v>
      </c>
      <c r="L2876">
        <f>HLOOKUP("Enhed",data!$A$1:$AT$8036,A2876,FALSE)</f>
        <v>0</v>
      </c>
    </row>
    <row r="2877" spans="1:12" x14ac:dyDescent="0.2">
      <c r="A2877">
        <v>2876</v>
      </c>
      <c r="B2877">
        <f>HLOOKUP("Referencer",data!$A$1:$AT$8036,A2877,FALSE)</f>
        <v>0</v>
      </c>
      <c r="C2877">
        <f>HLOOKUP("Stedtekst",data!$A$1:$AT$8036,A2877,FALSE)</f>
        <v>0</v>
      </c>
      <c r="D2877">
        <f>HLOOKUP("Målested navn",data!$A$1:$AT$8036,A2877,FALSE)</f>
        <v>0</v>
      </c>
      <c r="E2877">
        <f>HLOOKUP("Prøvetagning",data!$A$1:$AT$8036,A2877,FALSE)</f>
        <v>0</v>
      </c>
      <c r="F2877">
        <f>HLOOKUP("Prøve",data!$A$1:$AT$8036,A2877,FALSE)</f>
        <v>0</v>
      </c>
      <c r="G2877">
        <f>HLOOKUP("ScKode",data!$A$1:$AT$8036,A2877,FALSE)</f>
        <v>0</v>
      </c>
      <c r="H2877">
        <f>HLOOKUP("StofParameter",data!$A$1:$AT$8036,A2877,FALSE)</f>
        <v>0</v>
      </c>
      <c r="I2877">
        <f>HLOOKUP("Dato",data!$A$1:$AT$8036,A2877,FALSE)</f>
        <v>0</v>
      </c>
      <c r="J2877">
        <f>HLOOKUP("Resultat-attribut",data!$A$1:$AT$8036,A2877,FALSE)</f>
        <v>0</v>
      </c>
      <c r="K2877">
        <f>HLOOKUP("Resultat",data!$A$1:$AT$8036,A2877,FALSE)</f>
        <v>0</v>
      </c>
      <c r="L2877">
        <f>HLOOKUP("Enhed",data!$A$1:$AT$8036,A2877,FALSE)</f>
        <v>0</v>
      </c>
    </row>
    <row r="2878" spans="1:12" x14ac:dyDescent="0.2">
      <c r="A2878">
        <v>2877</v>
      </c>
      <c r="B2878">
        <f>HLOOKUP("Referencer",data!$A$1:$AT$8036,A2878,FALSE)</f>
        <v>0</v>
      </c>
      <c r="C2878">
        <f>HLOOKUP("Stedtekst",data!$A$1:$AT$8036,A2878,FALSE)</f>
        <v>0</v>
      </c>
      <c r="D2878">
        <f>HLOOKUP("Målested navn",data!$A$1:$AT$8036,A2878,FALSE)</f>
        <v>0</v>
      </c>
      <c r="E2878">
        <f>HLOOKUP("Prøvetagning",data!$A$1:$AT$8036,A2878,FALSE)</f>
        <v>0</v>
      </c>
      <c r="F2878">
        <f>HLOOKUP("Prøve",data!$A$1:$AT$8036,A2878,FALSE)</f>
        <v>0</v>
      </c>
      <c r="G2878">
        <f>HLOOKUP("ScKode",data!$A$1:$AT$8036,A2878,FALSE)</f>
        <v>0</v>
      </c>
      <c r="H2878">
        <f>HLOOKUP("StofParameter",data!$A$1:$AT$8036,A2878,FALSE)</f>
        <v>0</v>
      </c>
      <c r="I2878">
        <f>HLOOKUP("Dato",data!$A$1:$AT$8036,A2878,FALSE)</f>
        <v>0</v>
      </c>
      <c r="J2878">
        <f>HLOOKUP("Resultat-attribut",data!$A$1:$AT$8036,A2878,FALSE)</f>
        <v>0</v>
      </c>
      <c r="K2878">
        <f>HLOOKUP("Resultat",data!$A$1:$AT$8036,A2878,FALSE)</f>
        <v>0</v>
      </c>
      <c r="L2878">
        <f>HLOOKUP("Enhed",data!$A$1:$AT$8036,A2878,FALSE)</f>
        <v>0</v>
      </c>
    </row>
    <row r="2879" spans="1:12" x14ac:dyDescent="0.2">
      <c r="A2879">
        <v>2878</v>
      </c>
      <c r="B2879">
        <f>HLOOKUP("Referencer",data!$A$1:$AT$8036,A2879,FALSE)</f>
        <v>0</v>
      </c>
      <c r="C2879">
        <f>HLOOKUP("Stedtekst",data!$A$1:$AT$8036,A2879,FALSE)</f>
        <v>0</v>
      </c>
      <c r="D2879">
        <f>HLOOKUP("Målested navn",data!$A$1:$AT$8036,A2879,FALSE)</f>
        <v>0</v>
      </c>
      <c r="E2879">
        <f>HLOOKUP("Prøvetagning",data!$A$1:$AT$8036,A2879,FALSE)</f>
        <v>0</v>
      </c>
      <c r="F2879">
        <f>HLOOKUP("Prøve",data!$A$1:$AT$8036,A2879,FALSE)</f>
        <v>0</v>
      </c>
      <c r="G2879">
        <f>HLOOKUP("ScKode",data!$A$1:$AT$8036,A2879,FALSE)</f>
        <v>0</v>
      </c>
      <c r="H2879">
        <f>HLOOKUP("StofParameter",data!$A$1:$AT$8036,A2879,FALSE)</f>
        <v>0</v>
      </c>
      <c r="I2879">
        <f>HLOOKUP("Dato",data!$A$1:$AT$8036,A2879,FALSE)</f>
        <v>0</v>
      </c>
      <c r="J2879">
        <f>HLOOKUP("Resultat-attribut",data!$A$1:$AT$8036,A2879,FALSE)</f>
        <v>0</v>
      </c>
      <c r="K2879">
        <f>HLOOKUP("Resultat",data!$A$1:$AT$8036,A2879,FALSE)</f>
        <v>0</v>
      </c>
      <c r="L2879">
        <f>HLOOKUP("Enhed",data!$A$1:$AT$8036,A2879,FALSE)</f>
        <v>0</v>
      </c>
    </row>
    <row r="2880" spans="1:12" x14ac:dyDescent="0.2">
      <c r="A2880">
        <v>2879</v>
      </c>
      <c r="B2880">
        <f>HLOOKUP("Referencer",data!$A$1:$AT$8036,A2880,FALSE)</f>
        <v>0</v>
      </c>
      <c r="C2880">
        <f>HLOOKUP("Stedtekst",data!$A$1:$AT$8036,A2880,FALSE)</f>
        <v>0</v>
      </c>
      <c r="D2880">
        <f>HLOOKUP("Målested navn",data!$A$1:$AT$8036,A2880,FALSE)</f>
        <v>0</v>
      </c>
      <c r="E2880">
        <f>HLOOKUP("Prøvetagning",data!$A$1:$AT$8036,A2880,FALSE)</f>
        <v>0</v>
      </c>
      <c r="F2880">
        <f>HLOOKUP("Prøve",data!$A$1:$AT$8036,A2880,FALSE)</f>
        <v>0</v>
      </c>
      <c r="G2880">
        <f>HLOOKUP("ScKode",data!$A$1:$AT$8036,A2880,FALSE)</f>
        <v>0</v>
      </c>
      <c r="H2880">
        <f>HLOOKUP("StofParameter",data!$A$1:$AT$8036,A2880,FALSE)</f>
        <v>0</v>
      </c>
      <c r="I2880">
        <f>HLOOKUP("Dato",data!$A$1:$AT$8036,A2880,FALSE)</f>
        <v>0</v>
      </c>
      <c r="J2880">
        <f>HLOOKUP("Resultat-attribut",data!$A$1:$AT$8036,A2880,FALSE)</f>
        <v>0</v>
      </c>
      <c r="K2880">
        <f>HLOOKUP("Resultat",data!$A$1:$AT$8036,A2880,FALSE)</f>
        <v>0</v>
      </c>
      <c r="L2880">
        <f>HLOOKUP("Enhed",data!$A$1:$AT$8036,A2880,FALSE)</f>
        <v>0</v>
      </c>
    </row>
    <row r="2881" spans="1:12" x14ac:dyDescent="0.2">
      <c r="A2881">
        <v>2880</v>
      </c>
      <c r="B2881">
        <f>HLOOKUP("Referencer",data!$A$1:$AT$8036,A2881,FALSE)</f>
        <v>0</v>
      </c>
      <c r="C2881">
        <f>HLOOKUP("Stedtekst",data!$A$1:$AT$8036,A2881,FALSE)</f>
        <v>0</v>
      </c>
      <c r="D2881">
        <f>HLOOKUP("Målested navn",data!$A$1:$AT$8036,A2881,FALSE)</f>
        <v>0</v>
      </c>
      <c r="E2881">
        <f>HLOOKUP("Prøvetagning",data!$A$1:$AT$8036,A2881,FALSE)</f>
        <v>0</v>
      </c>
      <c r="F2881">
        <f>HLOOKUP("Prøve",data!$A$1:$AT$8036,A2881,FALSE)</f>
        <v>0</v>
      </c>
      <c r="G2881">
        <f>HLOOKUP("ScKode",data!$A$1:$AT$8036,A2881,FALSE)</f>
        <v>0</v>
      </c>
      <c r="H2881">
        <f>HLOOKUP("StofParameter",data!$A$1:$AT$8036,A2881,FALSE)</f>
        <v>0</v>
      </c>
      <c r="I2881">
        <f>HLOOKUP("Dato",data!$A$1:$AT$8036,A2881,FALSE)</f>
        <v>0</v>
      </c>
      <c r="J2881">
        <f>HLOOKUP("Resultat-attribut",data!$A$1:$AT$8036,A2881,FALSE)</f>
        <v>0</v>
      </c>
      <c r="K2881">
        <f>HLOOKUP("Resultat",data!$A$1:$AT$8036,A2881,FALSE)</f>
        <v>0</v>
      </c>
      <c r="L2881">
        <f>HLOOKUP("Enhed",data!$A$1:$AT$8036,A2881,FALSE)</f>
        <v>0</v>
      </c>
    </row>
    <row r="2882" spans="1:12" x14ac:dyDescent="0.2">
      <c r="A2882">
        <v>2881</v>
      </c>
      <c r="B2882">
        <f>HLOOKUP("Referencer",data!$A$1:$AT$8036,A2882,FALSE)</f>
        <v>0</v>
      </c>
      <c r="C2882">
        <f>HLOOKUP("Stedtekst",data!$A$1:$AT$8036,A2882,FALSE)</f>
        <v>0</v>
      </c>
      <c r="D2882">
        <f>HLOOKUP("Målested navn",data!$A$1:$AT$8036,A2882,FALSE)</f>
        <v>0</v>
      </c>
      <c r="E2882">
        <f>HLOOKUP("Prøvetagning",data!$A$1:$AT$8036,A2882,FALSE)</f>
        <v>0</v>
      </c>
      <c r="F2882">
        <f>HLOOKUP("Prøve",data!$A$1:$AT$8036,A2882,FALSE)</f>
        <v>0</v>
      </c>
      <c r="G2882">
        <f>HLOOKUP("ScKode",data!$A$1:$AT$8036,A2882,FALSE)</f>
        <v>0</v>
      </c>
      <c r="H2882">
        <f>HLOOKUP("StofParameter",data!$A$1:$AT$8036,A2882,FALSE)</f>
        <v>0</v>
      </c>
      <c r="I2882">
        <f>HLOOKUP("Dato",data!$A$1:$AT$8036,A2882,FALSE)</f>
        <v>0</v>
      </c>
      <c r="J2882">
        <f>HLOOKUP("Resultat-attribut",data!$A$1:$AT$8036,A2882,FALSE)</f>
        <v>0</v>
      </c>
      <c r="K2882">
        <f>HLOOKUP("Resultat",data!$A$1:$AT$8036,A2882,FALSE)</f>
        <v>0</v>
      </c>
      <c r="L2882">
        <f>HLOOKUP("Enhed",data!$A$1:$AT$8036,A2882,FALSE)</f>
        <v>0</v>
      </c>
    </row>
    <row r="2883" spans="1:12" x14ac:dyDescent="0.2">
      <c r="A2883">
        <v>2882</v>
      </c>
      <c r="B2883">
        <f>HLOOKUP("Referencer",data!$A$1:$AT$8036,A2883,FALSE)</f>
        <v>0</v>
      </c>
      <c r="C2883">
        <f>HLOOKUP("Stedtekst",data!$A$1:$AT$8036,A2883,FALSE)</f>
        <v>0</v>
      </c>
      <c r="D2883">
        <f>HLOOKUP("Målested navn",data!$A$1:$AT$8036,A2883,FALSE)</f>
        <v>0</v>
      </c>
      <c r="E2883">
        <f>HLOOKUP("Prøvetagning",data!$A$1:$AT$8036,A2883,FALSE)</f>
        <v>0</v>
      </c>
      <c r="F2883">
        <f>HLOOKUP("Prøve",data!$A$1:$AT$8036,A2883,FALSE)</f>
        <v>0</v>
      </c>
      <c r="G2883">
        <f>HLOOKUP("ScKode",data!$A$1:$AT$8036,A2883,FALSE)</f>
        <v>0</v>
      </c>
      <c r="H2883">
        <f>HLOOKUP("StofParameter",data!$A$1:$AT$8036,A2883,FALSE)</f>
        <v>0</v>
      </c>
      <c r="I2883">
        <f>HLOOKUP("Dato",data!$A$1:$AT$8036,A2883,FALSE)</f>
        <v>0</v>
      </c>
      <c r="J2883">
        <f>HLOOKUP("Resultat-attribut",data!$A$1:$AT$8036,A2883,FALSE)</f>
        <v>0</v>
      </c>
      <c r="K2883">
        <f>HLOOKUP("Resultat",data!$A$1:$AT$8036,A2883,FALSE)</f>
        <v>0</v>
      </c>
      <c r="L2883">
        <f>HLOOKUP("Enhed",data!$A$1:$AT$8036,A2883,FALSE)</f>
        <v>0</v>
      </c>
    </row>
    <row r="2884" spans="1:12" x14ac:dyDescent="0.2">
      <c r="A2884">
        <v>2883</v>
      </c>
      <c r="B2884">
        <f>HLOOKUP("Referencer",data!$A$1:$AT$8036,A2884,FALSE)</f>
        <v>0</v>
      </c>
      <c r="C2884">
        <f>HLOOKUP("Stedtekst",data!$A$1:$AT$8036,A2884,FALSE)</f>
        <v>0</v>
      </c>
      <c r="D2884">
        <f>HLOOKUP("Målested navn",data!$A$1:$AT$8036,A2884,FALSE)</f>
        <v>0</v>
      </c>
      <c r="E2884">
        <f>HLOOKUP("Prøvetagning",data!$A$1:$AT$8036,A2884,FALSE)</f>
        <v>0</v>
      </c>
      <c r="F2884">
        <f>HLOOKUP("Prøve",data!$A$1:$AT$8036,A2884,FALSE)</f>
        <v>0</v>
      </c>
      <c r="G2884">
        <f>HLOOKUP("ScKode",data!$A$1:$AT$8036,A2884,FALSE)</f>
        <v>0</v>
      </c>
      <c r="H2884">
        <f>HLOOKUP("StofParameter",data!$A$1:$AT$8036,A2884,FALSE)</f>
        <v>0</v>
      </c>
      <c r="I2884">
        <f>HLOOKUP("Dato",data!$A$1:$AT$8036,A2884,FALSE)</f>
        <v>0</v>
      </c>
      <c r="J2884">
        <f>HLOOKUP("Resultat-attribut",data!$A$1:$AT$8036,A2884,FALSE)</f>
        <v>0</v>
      </c>
      <c r="K2884">
        <f>HLOOKUP("Resultat",data!$A$1:$AT$8036,A2884,FALSE)</f>
        <v>0</v>
      </c>
      <c r="L2884">
        <f>HLOOKUP("Enhed",data!$A$1:$AT$8036,A2884,FALSE)</f>
        <v>0</v>
      </c>
    </row>
    <row r="2885" spans="1:12" x14ac:dyDescent="0.2">
      <c r="A2885">
        <v>2884</v>
      </c>
      <c r="B2885">
        <f>HLOOKUP("Referencer",data!$A$1:$AT$8036,A2885,FALSE)</f>
        <v>0</v>
      </c>
      <c r="C2885">
        <f>HLOOKUP("Stedtekst",data!$A$1:$AT$8036,A2885,FALSE)</f>
        <v>0</v>
      </c>
      <c r="D2885">
        <f>HLOOKUP("Målested navn",data!$A$1:$AT$8036,A2885,FALSE)</f>
        <v>0</v>
      </c>
      <c r="E2885">
        <f>HLOOKUP("Prøvetagning",data!$A$1:$AT$8036,A2885,FALSE)</f>
        <v>0</v>
      </c>
      <c r="F2885">
        <f>HLOOKUP("Prøve",data!$A$1:$AT$8036,A2885,FALSE)</f>
        <v>0</v>
      </c>
      <c r="G2885">
        <f>HLOOKUP("ScKode",data!$A$1:$AT$8036,A2885,FALSE)</f>
        <v>0</v>
      </c>
      <c r="H2885">
        <f>HLOOKUP("StofParameter",data!$A$1:$AT$8036,A2885,FALSE)</f>
        <v>0</v>
      </c>
      <c r="I2885">
        <f>HLOOKUP("Dato",data!$A$1:$AT$8036,A2885,FALSE)</f>
        <v>0</v>
      </c>
      <c r="J2885">
        <f>HLOOKUP("Resultat-attribut",data!$A$1:$AT$8036,A2885,FALSE)</f>
        <v>0</v>
      </c>
      <c r="K2885">
        <f>HLOOKUP("Resultat",data!$A$1:$AT$8036,A2885,FALSE)</f>
        <v>0</v>
      </c>
      <c r="L2885">
        <f>HLOOKUP("Enhed",data!$A$1:$AT$8036,A2885,FALSE)</f>
        <v>0</v>
      </c>
    </row>
    <row r="2886" spans="1:12" x14ac:dyDescent="0.2">
      <c r="A2886">
        <v>2885</v>
      </c>
      <c r="B2886">
        <f>HLOOKUP("Referencer",data!$A$1:$AT$8036,A2886,FALSE)</f>
        <v>0</v>
      </c>
      <c r="C2886">
        <f>HLOOKUP("Stedtekst",data!$A$1:$AT$8036,A2886,FALSE)</f>
        <v>0</v>
      </c>
      <c r="D2886">
        <f>HLOOKUP("Målested navn",data!$A$1:$AT$8036,A2886,FALSE)</f>
        <v>0</v>
      </c>
      <c r="E2886">
        <f>HLOOKUP("Prøvetagning",data!$A$1:$AT$8036,A2886,FALSE)</f>
        <v>0</v>
      </c>
      <c r="F2886">
        <f>HLOOKUP("Prøve",data!$A$1:$AT$8036,A2886,FALSE)</f>
        <v>0</v>
      </c>
      <c r="G2886">
        <f>HLOOKUP("ScKode",data!$A$1:$AT$8036,A2886,FALSE)</f>
        <v>0</v>
      </c>
      <c r="H2886">
        <f>HLOOKUP("StofParameter",data!$A$1:$AT$8036,A2886,FALSE)</f>
        <v>0</v>
      </c>
      <c r="I2886">
        <f>HLOOKUP("Dato",data!$A$1:$AT$8036,A2886,FALSE)</f>
        <v>0</v>
      </c>
      <c r="J2886">
        <f>HLOOKUP("Resultat-attribut",data!$A$1:$AT$8036,A2886,FALSE)</f>
        <v>0</v>
      </c>
      <c r="K2886">
        <f>HLOOKUP("Resultat",data!$A$1:$AT$8036,A2886,FALSE)</f>
        <v>0</v>
      </c>
      <c r="L2886">
        <f>HLOOKUP("Enhed",data!$A$1:$AT$8036,A2886,FALSE)</f>
        <v>0</v>
      </c>
    </row>
    <row r="2887" spans="1:12" x14ac:dyDescent="0.2">
      <c r="A2887">
        <v>2886</v>
      </c>
      <c r="B2887">
        <f>HLOOKUP("Referencer",data!$A$1:$AT$8036,A2887,FALSE)</f>
        <v>0</v>
      </c>
      <c r="C2887">
        <f>HLOOKUP("Stedtekst",data!$A$1:$AT$8036,A2887,FALSE)</f>
        <v>0</v>
      </c>
      <c r="D2887">
        <f>HLOOKUP("Målested navn",data!$A$1:$AT$8036,A2887,FALSE)</f>
        <v>0</v>
      </c>
      <c r="E2887">
        <f>HLOOKUP("Prøvetagning",data!$A$1:$AT$8036,A2887,FALSE)</f>
        <v>0</v>
      </c>
      <c r="F2887">
        <f>HLOOKUP("Prøve",data!$A$1:$AT$8036,A2887,FALSE)</f>
        <v>0</v>
      </c>
      <c r="G2887">
        <f>HLOOKUP("ScKode",data!$A$1:$AT$8036,A2887,FALSE)</f>
        <v>0</v>
      </c>
      <c r="H2887">
        <f>HLOOKUP("StofParameter",data!$A$1:$AT$8036,A2887,FALSE)</f>
        <v>0</v>
      </c>
      <c r="I2887">
        <f>HLOOKUP("Dato",data!$A$1:$AT$8036,A2887,FALSE)</f>
        <v>0</v>
      </c>
      <c r="J2887">
        <f>HLOOKUP("Resultat-attribut",data!$A$1:$AT$8036,A2887,FALSE)</f>
        <v>0</v>
      </c>
      <c r="K2887">
        <f>HLOOKUP("Resultat",data!$A$1:$AT$8036,A2887,FALSE)</f>
        <v>0</v>
      </c>
      <c r="L2887">
        <f>HLOOKUP("Enhed",data!$A$1:$AT$8036,A2887,FALSE)</f>
        <v>0</v>
      </c>
    </row>
    <row r="2888" spans="1:12" x14ac:dyDescent="0.2">
      <c r="A2888">
        <v>2887</v>
      </c>
      <c r="B2888">
        <f>HLOOKUP("Referencer",data!$A$1:$AT$8036,A2888,FALSE)</f>
        <v>0</v>
      </c>
      <c r="C2888">
        <f>HLOOKUP("Stedtekst",data!$A$1:$AT$8036,A2888,FALSE)</f>
        <v>0</v>
      </c>
      <c r="D2888">
        <f>HLOOKUP("Målested navn",data!$A$1:$AT$8036,A2888,FALSE)</f>
        <v>0</v>
      </c>
      <c r="E2888">
        <f>HLOOKUP("Prøvetagning",data!$A$1:$AT$8036,A2888,FALSE)</f>
        <v>0</v>
      </c>
      <c r="F2888">
        <f>HLOOKUP("Prøve",data!$A$1:$AT$8036,A2888,FALSE)</f>
        <v>0</v>
      </c>
      <c r="G2888">
        <f>HLOOKUP("ScKode",data!$A$1:$AT$8036,A2888,FALSE)</f>
        <v>0</v>
      </c>
      <c r="H2888">
        <f>HLOOKUP("StofParameter",data!$A$1:$AT$8036,A2888,FALSE)</f>
        <v>0</v>
      </c>
      <c r="I2888">
        <f>HLOOKUP("Dato",data!$A$1:$AT$8036,A2888,FALSE)</f>
        <v>0</v>
      </c>
      <c r="J2888">
        <f>HLOOKUP("Resultat-attribut",data!$A$1:$AT$8036,A2888,FALSE)</f>
        <v>0</v>
      </c>
      <c r="K2888">
        <f>HLOOKUP("Resultat",data!$A$1:$AT$8036,A2888,FALSE)</f>
        <v>0</v>
      </c>
      <c r="L2888">
        <f>HLOOKUP("Enhed",data!$A$1:$AT$8036,A2888,FALSE)</f>
        <v>0</v>
      </c>
    </row>
    <row r="2889" spans="1:12" x14ac:dyDescent="0.2">
      <c r="A2889">
        <v>2888</v>
      </c>
      <c r="B2889">
        <f>HLOOKUP("Referencer",data!$A$1:$AT$8036,A2889,FALSE)</f>
        <v>0</v>
      </c>
      <c r="C2889">
        <f>HLOOKUP("Stedtekst",data!$A$1:$AT$8036,A2889,FALSE)</f>
        <v>0</v>
      </c>
      <c r="D2889">
        <f>HLOOKUP("Målested navn",data!$A$1:$AT$8036,A2889,FALSE)</f>
        <v>0</v>
      </c>
      <c r="E2889">
        <f>HLOOKUP("Prøvetagning",data!$A$1:$AT$8036,A2889,FALSE)</f>
        <v>0</v>
      </c>
      <c r="F2889">
        <f>HLOOKUP("Prøve",data!$A$1:$AT$8036,A2889,FALSE)</f>
        <v>0</v>
      </c>
      <c r="G2889">
        <f>HLOOKUP("ScKode",data!$A$1:$AT$8036,A2889,FALSE)</f>
        <v>0</v>
      </c>
      <c r="H2889">
        <f>HLOOKUP("StofParameter",data!$A$1:$AT$8036,A2889,FALSE)</f>
        <v>0</v>
      </c>
      <c r="I2889">
        <f>HLOOKUP("Dato",data!$A$1:$AT$8036,A2889,FALSE)</f>
        <v>0</v>
      </c>
      <c r="J2889">
        <f>HLOOKUP("Resultat-attribut",data!$A$1:$AT$8036,A2889,FALSE)</f>
        <v>0</v>
      </c>
      <c r="K2889">
        <f>HLOOKUP("Resultat",data!$A$1:$AT$8036,A2889,FALSE)</f>
        <v>0</v>
      </c>
      <c r="L2889">
        <f>HLOOKUP("Enhed",data!$A$1:$AT$8036,A2889,FALSE)</f>
        <v>0</v>
      </c>
    </row>
    <row r="2890" spans="1:12" x14ac:dyDescent="0.2">
      <c r="A2890">
        <v>2889</v>
      </c>
      <c r="B2890">
        <f>HLOOKUP("Referencer",data!$A$1:$AT$8036,A2890,FALSE)</f>
        <v>0</v>
      </c>
      <c r="C2890">
        <f>HLOOKUP("Stedtekst",data!$A$1:$AT$8036,A2890,FALSE)</f>
        <v>0</v>
      </c>
      <c r="D2890">
        <f>HLOOKUP("Målested navn",data!$A$1:$AT$8036,A2890,FALSE)</f>
        <v>0</v>
      </c>
      <c r="E2890">
        <f>HLOOKUP("Prøvetagning",data!$A$1:$AT$8036,A2890,FALSE)</f>
        <v>0</v>
      </c>
      <c r="F2890">
        <f>HLOOKUP("Prøve",data!$A$1:$AT$8036,A2890,FALSE)</f>
        <v>0</v>
      </c>
      <c r="G2890">
        <f>HLOOKUP("ScKode",data!$A$1:$AT$8036,A2890,FALSE)</f>
        <v>0</v>
      </c>
      <c r="H2890">
        <f>HLOOKUP("StofParameter",data!$A$1:$AT$8036,A2890,FALSE)</f>
        <v>0</v>
      </c>
      <c r="I2890">
        <f>HLOOKUP("Dato",data!$A$1:$AT$8036,A2890,FALSE)</f>
        <v>0</v>
      </c>
      <c r="J2890">
        <f>HLOOKUP("Resultat-attribut",data!$A$1:$AT$8036,A2890,FALSE)</f>
        <v>0</v>
      </c>
      <c r="K2890">
        <f>HLOOKUP("Resultat",data!$A$1:$AT$8036,A2890,FALSE)</f>
        <v>0</v>
      </c>
      <c r="L2890">
        <f>HLOOKUP("Enhed",data!$A$1:$AT$8036,A2890,FALSE)</f>
        <v>0</v>
      </c>
    </row>
    <row r="2891" spans="1:12" x14ac:dyDescent="0.2">
      <c r="A2891">
        <v>2890</v>
      </c>
      <c r="B2891">
        <f>HLOOKUP("Referencer",data!$A$1:$AT$8036,A2891,FALSE)</f>
        <v>0</v>
      </c>
      <c r="C2891">
        <f>HLOOKUP("Stedtekst",data!$A$1:$AT$8036,A2891,FALSE)</f>
        <v>0</v>
      </c>
      <c r="D2891">
        <f>HLOOKUP("Målested navn",data!$A$1:$AT$8036,A2891,FALSE)</f>
        <v>0</v>
      </c>
      <c r="E2891">
        <f>HLOOKUP("Prøvetagning",data!$A$1:$AT$8036,A2891,FALSE)</f>
        <v>0</v>
      </c>
      <c r="F2891">
        <f>HLOOKUP("Prøve",data!$A$1:$AT$8036,A2891,FALSE)</f>
        <v>0</v>
      </c>
      <c r="G2891">
        <f>HLOOKUP("ScKode",data!$A$1:$AT$8036,A2891,FALSE)</f>
        <v>0</v>
      </c>
      <c r="H2891">
        <f>HLOOKUP("StofParameter",data!$A$1:$AT$8036,A2891,FALSE)</f>
        <v>0</v>
      </c>
      <c r="I2891">
        <f>HLOOKUP("Dato",data!$A$1:$AT$8036,A2891,FALSE)</f>
        <v>0</v>
      </c>
      <c r="J2891">
        <f>HLOOKUP("Resultat-attribut",data!$A$1:$AT$8036,A2891,FALSE)</f>
        <v>0</v>
      </c>
      <c r="K2891">
        <f>HLOOKUP("Resultat",data!$A$1:$AT$8036,A2891,FALSE)</f>
        <v>0</v>
      </c>
      <c r="L2891">
        <f>HLOOKUP("Enhed",data!$A$1:$AT$8036,A2891,FALSE)</f>
        <v>0</v>
      </c>
    </row>
    <row r="2892" spans="1:12" x14ac:dyDescent="0.2">
      <c r="A2892">
        <v>2891</v>
      </c>
      <c r="B2892">
        <f>HLOOKUP("Referencer",data!$A$1:$AT$8036,A2892,FALSE)</f>
        <v>0</v>
      </c>
      <c r="C2892">
        <f>HLOOKUP("Stedtekst",data!$A$1:$AT$8036,A2892,FALSE)</f>
        <v>0</v>
      </c>
      <c r="D2892">
        <f>HLOOKUP("Målested navn",data!$A$1:$AT$8036,A2892,FALSE)</f>
        <v>0</v>
      </c>
      <c r="E2892">
        <f>HLOOKUP("Prøvetagning",data!$A$1:$AT$8036,A2892,FALSE)</f>
        <v>0</v>
      </c>
      <c r="F2892">
        <f>HLOOKUP("Prøve",data!$A$1:$AT$8036,A2892,FALSE)</f>
        <v>0</v>
      </c>
      <c r="G2892">
        <f>HLOOKUP("ScKode",data!$A$1:$AT$8036,A2892,FALSE)</f>
        <v>0</v>
      </c>
      <c r="H2892">
        <f>HLOOKUP("StofParameter",data!$A$1:$AT$8036,A2892,FALSE)</f>
        <v>0</v>
      </c>
      <c r="I2892">
        <f>HLOOKUP("Dato",data!$A$1:$AT$8036,A2892,FALSE)</f>
        <v>0</v>
      </c>
      <c r="J2892">
        <f>HLOOKUP("Resultat-attribut",data!$A$1:$AT$8036,A2892,FALSE)</f>
        <v>0</v>
      </c>
      <c r="K2892">
        <f>HLOOKUP("Resultat",data!$A$1:$AT$8036,A2892,FALSE)</f>
        <v>0</v>
      </c>
      <c r="L2892">
        <f>HLOOKUP("Enhed",data!$A$1:$AT$8036,A2892,FALSE)</f>
        <v>0</v>
      </c>
    </row>
    <row r="2893" spans="1:12" x14ac:dyDescent="0.2">
      <c r="A2893">
        <v>2892</v>
      </c>
      <c r="B2893">
        <f>HLOOKUP("Referencer",data!$A$1:$AT$8036,A2893,FALSE)</f>
        <v>0</v>
      </c>
      <c r="C2893">
        <f>HLOOKUP("Stedtekst",data!$A$1:$AT$8036,A2893,FALSE)</f>
        <v>0</v>
      </c>
      <c r="D2893">
        <f>HLOOKUP("Målested navn",data!$A$1:$AT$8036,A2893,FALSE)</f>
        <v>0</v>
      </c>
      <c r="E2893">
        <f>HLOOKUP("Prøvetagning",data!$A$1:$AT$8036,A2893,FALSE)</f>
        <v>0</v>
      </c>
      <c r="F2893">
        <f>HLOOKUP("Prøve",data!$A$1:$AT$8036,A2893,FALSE)</f>
        <v>0</v>
      </c>
      <c r="G2893">
        <f>HLOOKUP("ScKode",data!$A$1:$AT$8036,A2893,FALSE)</f>
        <v>0</v>
      </c>
      <c r="H2893">
        <f>HLOOKUP("StofParameter",data!$A$1:$AT$8036,A2893,FALSE)</f>
        <v>0</v>
      </c>
      <c r="I2893">
        <f>HLOOKUP("Dato",data!$A$1:$AT$8036,A2893,FALSE)</f>
        <v>0</v>
      </c>
      <c r="J2893">
        <f>HLOOKUP("Resultat-attribut",data!$A$1:$AT$8036,A2893,FALSE)</f>
        <v>0</v>
      </c>
      <c r="K2893">
        <f>HLOOKUP("Resultat",data!$A$1:$AT$8036,A2893,FALSE)</f>
        <v>0</v>
      </c>
      <c r="L2893">
        <f>HLOOKUP("Enhed",data!$A$1:$AT$8036,A2893,FALSE)</f>
        <v>0</v>
      </c>
    </row>
    <row r="2894" spans="1:12" x14ac:dyDescent="0.2">
      <c r="A2894">
        <v>2893</v>
      </c>
      <c r="B2894">
        <f>HLOOKUP("Referencer",data!$A$1:$AT$8036,A2894,FALSE)</f>
        <v>0</v>
      </c>
      <c r="C2894">
        <f>HLOOKUP("Stedtekst",data!$A$1:$AT$8036,A2894,FALSE)</f>
        <v>0</v>
      </c>
      <c r="D2894">
        <f>HLOOKUP("Målested navn",data!$A$1:$AT$8036,A2894,FALSE)</f>
        <v>0</v>
      </c>
      <c r="E2894">
        <f>HLOOKUP("Prøvetagning",data!$A$1:$AT$8036,A2894,FALSE)</f>
        <v>0</v>
      </c>
      <c r="F2894">
        <f>HLOOKUP("Prøve",data!$A$1:$AT$8036,A2894,FALSE)</f>
        <v>0</v>
      </c>
      <c r="G2894">
        <f>HLOOKUP("ScKode",data!$A$1:$AT$8036,A2894,FALSE)</f>
        <v>0</v>
      </c>
      <c r="H2894">
        <f>HLOOKUP("StofParameter",data!$A$1:$AT$8036,A2894,FALSE)</f>
        <v>0</v>
      </c>
      <c r="I2894">
        <f>HLOOKUP("Dato",data!$A$1:$AT$8036,A2894,FALSE)</f>
        <v>0</v>
      </c>
      <c r="J2894">
        <f>HLOOKUP("Resultat-attribut",data!$A$1:$AT$8036,A2894,FALSE)</f>
        <v>0</v>
      </c>
      <c r="K2894">
        <f>HLOOKUP("Resultat",data!$A$1:$AT$8036,A2894,FALSE)</f>
        <v>0</v>
      </c>
      <c r="L2894">
        <f>HLOOKUP("Enhed",data!$A$1:$AT$8036,A2894,FALSE)</f>
        <v>0</v>
      </c>
    </row>
    <row r="2895" spans="1:12" x14ac:dyDescent="0.2">
      <c r="A2895">
        <v>2894</v>
      </c>
      <c r="B2895">
        <f>HLOOKUP("Referencer",data!$A$1:$AT$8036,A2895,FALSE)</f>
        <v>0</v>
      </c>
      <c r="C2895">
        <f>HLOOKUP("Stedtekst",data!$A$1:$AT$8036,A2895,FALSE)</f>
        <v>0</v>
      </c>
      <c r="D2895">
        <f>HLOOKUP("Målested navn",data!$A$1:$AT$8036,A2895,FALSE)</f>
        <v>0</v>
      </c>
      <c r="E2895">
        <f>HLOOKUP("Prøvetagning",data!$A$1:$AT$8036,A2895,FALSE)</f>
        <v>0</v>
      </c>
      <c r="F2895">
        <f>HLOOKUP("Prøve",data!$A$1:$AT$8036,A2895,FALSE)</f>
        <v>0</v>
      </c>
      <c r="G2895">
        <f>HLOOKUP("ScKode",data!$A$1:$AT$8036,A2895,FALSE)</f>
        <v>0</v>
      </c>
      <c r="H2895">
        <f>HLOOKUP("StofParameter",data!$A$1:$AT$8036,A2895,FALSE)</f>
        <v>0</v>
      </c>
      <c r="I2895">
        <f>HLOOKUP("Dato",data!$A$1:$AT$8036,A2895,FALSE)</f>
        <v>0</v>
      </c>
      <c r="J2895">
        <f>HLOOKUP("Resultat-attribut",data!$A$1:$AT$8036,A2895,FALSE)</f>
        <v>0</v>
      </c>
      <c r="K2895">
        <f>HLOOKUP("Resultat",data!$A$1:$AT$8036,A2895,FALSE)</f>
        <v>0</v>
      </c>
      <c r="L2895">
        <f>HLOOKUP("Enhed",data!$A$1:$AT$8036,A2895,FALSE)</f>
        <v>0</v>
      </c>
    </row>
    <row r="2896" spans="1:12" x14ac:dyDescent="0.2">
      <c r="A2896">
        <v>2895</v>
      </c>
      <c r="B2896">
        <f>HLOOKUP("Referencer",data!$A$1:$AT$8036,A2896,FALSE)</f>
        <v>0</v>
      </c>
      <c r="C2896">
        <f>HLOOKUP("Stedtekst",data!$A$1:$AT$8036,A2896,FALSE)</f>
        <v>0</v>
      </c>
      <c r="D2896">
        <f>HLOOKUP("Målested navn",data!$A$1:$AT$8036,A2896,FALSE)</f>
        <v>0</v>
      </c>
      <c r="E2896">
        <f>HLOOKUP("Prøvetagning",data!$A$1:$AT$8036,A2896,FALSE)</f>
        <v>0</v>
      </c>
      <c r="F2896">
        <f>HLOOKUP("Prøve",data!$A$1:$AT$8036,A2896,FALSE)</f>
        <v>0</v>
      </c>
      <c r="G2896">
        <f>HLOOKUP("ScKode",data!$A$1:$AT$8036,A2896,FALSE)</f>
        <v>0</v>
      </c>
      <c r="H2896">
        <f>HLOOKUP("StofParameter",data!$A$1:$AT$8036,A2896,FALSE)</f>
        <v>0</v>
      </c>
      <c r="I2896">
        <f>HLOOKUP("Dato",data!$A$1:$AT$8036,A2896,FALSE)</f>
        <v>0</v>
      </c>
      <c r="J2896">
        <f>HLOOKUP("Resultat-attribut",data!$A$1:$AT$8036,A2896,FALSE)</f>
        <v>0</v>
      </c>
      <c r="K2896">
        <f>HLOOKUP("Resultat",data!$A$1:$AT$8036,A2896,FALSE)</f>
        <v>0</v>
      </c>
      <c r="L2896">
        <f>HLOOKUP("Enhed",data!$A$1:$AT$8036,A2896,FALSE)</f>
        <v>0</v>
      </c>
    </row>
    <row r="2897" spans="1:12" x14ac:dyDescent="0.2">
      <c r="A2897">
        <v>2896</v>
      </c>
      <c r="B2897">
        <f>HLOOKUP("Referencer",data!$A$1:$AT$8036,A2897,FALSE)</f>
        <v>0</v>
      </c>
      <c r="C2897">
        <f>HLOOKUP("Stedtekst",data!$A$1:$AT$8036,A2897,FALSE)</f>
        <v>0</v>
      </c>
      <c r="D2897">
        <f>HLOOKUP("Målested navn",data!$A$1:$AT$8036,A2897,FALSE)</f>
        <v>0</v>
      </c>
      <c r="E2897">
        <f>HLOOKUP("Prøvetagning",data!$A$1:$AT$8036,A2897,FALSE)</f>
        <v>0</v>
      </c>
      <c r="F2897">
        <f>HLOOKUP("Prøve",data!$A$1:$AT$8036,A2897,FALSE)</f>
        <v>0</v>
      </c>
      <c r="G2897">
        <f>HLOOKUP("ScKode",data!$A$1:$AT$8036,A2897,FALSE)</f>
        <v>0</v>
      </c>
      <c r="H2897">
        <f>HLOOKUP("StofParameter",data!$A$1:$AT$8036,A2897,FALSE)</f>
        <v>0</v>
      </c>
      <c r="I2897">
        <f>HLOOKUP("Dato",data!$A$1:$AT$8036,A2897,FALSE)</f>
        <v>0</v>
      </c>
      <c r="J2897">
        <f>HLOOKUP("Resultat-attribut",data!$A$1:$AT$8036,A2897,FALSE)</f>
        <v>0</v>
      </c>
      <c r="K2897">
        <f>HLOOKUP("Resultat",data!$A$1:$AT$8036,A2897,FALSE)</f>
        <v>0</v>
      </c>
      <c r="L2897">
        <f>HLOOKUP("Enhed",data!$A$1:$AT$8036,A2897,FALSE)</f>
        <v>0</v>
      </c>
    </row>
    <row r="2898" spans="1:12" x14ac:dyDescent="0.2">
      <c r="A2898">
        <v>2897</v>
      </c>
      <c r="B2898">
        <f>HLOOKUP("Referencer",data!$A$1:$AT$8036,A2898,FALSE)</f>
        <v>0</v>
      </c>
      <c r="C2898">
        <f>HLOOKUP("Stedtekst",data!$A$1:$AT$8036,A2898,FALSE)</f>
        <v>0</v>
      </c>
      <c r="D2898">
        <f>HLOOKUP("Målested navn",data!$A$1:$AT$8036,A2898,FALSE)</f>
        <v>0</v>
      </c>
      <c r="E2898">
        <f>HLOOKUP("Prøvetagning",data!$A$1:$AT$8036,A2898,FALSE)</f>
        <v>0</v>
      </c>
      <c r="F2898">
        <f>HLOOKUP("Prøve",data!$A$1:$AT$8036,A2898,FALSE)</f>
        <v>0</v>
      </c>
      <c r="G2898">
        <f>HLOOKUP("ScKode",data!$A$1:$AT$8036,A2898,FALSE)</f>
        <v>0</v>
      </c>
      <c r="H2898">
        <f>HLOOKUP("StofParameter",data!$A$1:$AT$8036,A2898,FALSE)</f>
        <v>0</v>
      </c>
      <c r="I2898">
        <f>HLOOKUP("Dato",data!$A$1:$AT$8036,A2898,FALSE)</f>
        <v>0</v>
      </c>
      <c r="J2898">
        <f>HLOOKUP("Resultat-attribut",data!$A$1:$AT$8036,A2898,FALSE)</f>
        <v>0</v>
      </c>
      <c r="K2898">
        <f>HLOOKUP("Resultat",data!$A$1:$AT$8036,A2898,FALSE)</f>
        <v>0</v>
      </c>
      <c r="L2898">
        <f>HLOOKUP("Enhed",data!$A$1:$AT$8036,A2898,FALSE)</f>
        <v>0</v>
      </c>
    </row>
    <row r="2899" spans="1:12" x14ac:dyDescent="0.2">
      <c r="A2899">
        <v>2898</v>
      </c>
      <c r="B2899">
        <f>HLOOKUP("Referencer",data!$A$1:$AT$8036,A2899,FALSE)</f>
        <v>0</v>
      </c>
      <c r="C2899">
        <f>HLOOKUP("Stedtekst",data!$A$1:$AT$8036,A2899,FALSE)</f>
        <v>0</v>
      </c>
      <c r="D2899">
        <f>HLOOKUP("Målested navn",data!$A$1:$AT$8036,A2899,FALSE)</f>
        <v>0</v>
      </c>
      <c r="E2899">
        <f>HLOOKUP("Prøvetagning",data!$A$1:$AT$8036,A2899,FALSE)</f>
        <v>0</v>
      </c>
      <c r="F2899">
        <f>HLOOKUP("Prøve",data!$A$1:$AT$8036,A2899,FALSE)</f>
        <v>0</v>
      </c>
      <c r="G2899">
        <f>HLOOKUP("ScKode",data!$A$1:$AT$8036,A2899,FALSE)</f>
        <v>0</v>
      </c>
      <c r="H2899">
        <f>HLOOKUP("StofParameter",data!$A$1:$AT$8036,A2899,FALSE)</f>
        <v>0</v>
      </c>
      <c r="I2899">
        <f>HLOOKUP("Dato",data!$A$1:$AT$8036,A2899,FALSE)</f>
        <v>0</v>
      </c>
      <c r="J2899">
        <f>HLOOKUP("Resultat-attribut",data!$A$1:$AT$8036,A2899,FALSE)</f>
        <v>0</v>
      </c>
      <c r="K2899">
        <f>HLOOKUP("Resultat",data!$A$1:$AT$8036,A2899,FALSE)</f>
        <v>0</v>
      </c>
      <c r="L2899">
        <f>HLOOKUP("Enhed",data!$A$1:$AT$8036,A2899,FALSE)</f>
        <v>0</v>
      </c>
    </row>
    <row r="2900" spans="1:12" x14ac:dyDescent="0.2">
      <c r="A2900">
        <v>2899</v>
      </c>
      <c r="B2900">
        <f>HLOOKUP("Referencer",data!$A$1:$AT$8036,A2900,FALSE)</f>
        <v>0</v>
      </c>
      <c r="C2900">
        <f>HLOOKUP("Stedtekst",data!$A$1:$AT$8036,A2900,FALSE)</f>
        <v>0</v>
      </c>
      <c r="D2900">
        <f>HLOOKUP("Målested navn",data!$A$1:$AT$8036,A2900,FALSE)</f>
        <v>0</v>
      </c>
      <c r="E2900">
        <f>HLOOKUP("Prøvetagning",data!$A$1:$AT$8036,A2900,FALSE)</f>
        <v>0</v>
      </c>
      <c r="F2900">
        <f>HLOOKUP("Prøve",data!$A$1:$AT$8036,A2900,FALSE)</f>
        <v>0</v>
      </c>
      <c r="G2900">
        <f>HLOOKUP("ScKode",data!$A$1:$AT$8036,A2900,FALSE)</f>
        <v>0</v>
      </c>
      <c r="H2900">
        <f>HLOOKUP("StofParameter",data!$A$1:$AT$8036,A2900,FALSE)</f>
        <v>0</v>
      </c>
      <c r="I2900">
        <f>HLOOKUP("Dato",data!$A$1:$AT$8036,A2900,FALSE)</f>
        <v>0</v>
      </c>
      <c r="J2900">
        <f>HLOOKUP("Resultat-attribut",data!$A$1:$AT$8036,A2900,FALSE)</f>
        <v>0</v>
      </c>
      <c r="K2900">
        <f>HLOOKUP("Resultat",data!$A$1:$AT$8036,A2900,FALSE)</f>
        <v>0</v>
      </c>
      <c r="L2900">
        <f>HLOOKUP("Enhed",data!$A$1:$AT$8036,A2900,FALSE)</f>
        <v>0</v>
      </c>
    </row>
    <row r="2901" spans="1:12" x14ac:dyDescent="0.2">
      <c r="A2901">
        <v>2900</v>
      </c>
      <c r="B2901">
        <f>HLOOKUP("Referencer",data!$A$1:$AT$8036,A2901,FALSE)</f>
        <v>0</v>
      </c>
      <c r="C2901">
        <f>HLOOKUP("Stedtekst",data!$A$1:$AT$8036,A2901,FALSE)</f>
        <v>0</v>
      </c>
      <c r="D2901">
        <f>HLOOKUP("Målested navn",data!$A$1:$AT$8036,A2901,FALSE)</f>
        <v>0</v>
      </c>
      <c r="E2901">
        <f>HLOOKUP("Prøvetagning",data!$A$1:$AT$8036,A2901,FALSE)</f>
        <v>0</v>
      </c>
      <c r="F2901">
        <f>HLOOKUP("Prøve",data!$A$1:$AT$8036,A2901,FALSE)</f>
        <v>0</v>
      </c>
      <c r="G2901">
        <f>HLOOKUP("ScKode",data!$A$1:$AT$8036,A2901,FALSE)</f>
        <v>0</v>
      </c>
      <c r="H2901">
        <f>HLOOKUP("StofParameter",data!$A$1:$AT$8036,A2901,FALSE)</f>
        <v>0</v>
      </c>
      <c r="I2901">
        <f>HLOOKUP("Dato",data!$A$1:$AT$8036,A2901,FALSE)</f>
        <v>0</v>
      </c>
      <c r="J2901">
        <f>HLOOKUP("Resultat-attribut",data!$A$1:$AT$8036,A2901,FALSE)</f>
        <v>0</v>
      </c>
      <c r="K2901">
        <f>HLOOKUP("Resultat",data!$A$1:$AT$8036,A2901,FALSE)</f>
        <v>0</v>
      </c>
      <c r="L2901">
        <f>HLOOKUP("Enhed",data!$A$1:$AT$8036,A2901,FALSE)</f>
        <v>0</v>
      </c>
    </row>
    <row r="2902" spans="1:12" x14ac:dyDescent="0.2">
      <c r="A2902">
        <v>2901</v>
      </c>
      <c r="B2902">
        <f>HLOOKUP("Referencer",data!$A$1:$AT$8036,A2902,FALSE)</f>
        <v>0</v>
      </c>
      <c r="C2902">
        <f>HLOOKUP("Stedtekst",data!$A$1:$AT$8036,A2902,FALSE)</f>
        <v>0</v>
      </c>
      <c r="D2902">
        <f>HLOOKUP("Målested navn",data!$A$1:$AT$8036,A2902,FALSE)</f>
        <v>0</v>
      </c>
      <c r="E2902">
        <f>HLOOKUP("Prøvetagning",data!$A$1:$AT$8036,A2902,FALSE)</f>
        <v>0</v>
      </c>
      <c r="F2902">
        <f>HLOOKUP("Prøve",data!$A$1:$AT$8036,A2902,FALSE)</f>
        <v>0</v>
      </c>
      <c r="G2902">
        <f>HLOOKUP("ScKode",data!$A$1:$AT$8036,A2902,FALSE)</f>
        <v>0</v>
      </c>
      <c r="H2902">
        <f>HLOOKUP("StofParameter",data!$A$1:$AT$8036,A2902,FALSE)</f>
        <v>0</v>
      </c>
      <c r="I2902">
        <f>HLOOKUP("Dato",data!$A$1:$AT$8036,A2902,FALSE)</f>
        <v>0</v>
      </c>
      <c r="J2902">
        <f>HLOOKUP("Resultat-attribut",data!$A$1:$AT$8036,A2902,FALSE)</f>
        <v>0</v>
      </c>
      <c r="K2902">
        <f>HLOOKUP("Resultat",data!$A$1:$AT$8036,A2902,FALSE)</f>
        <v>0</v>
      </c>
      <c r="L2902">
        <f>HLOOKUP("Enhed",data!$A$1:$AT$8036,A2902,FALSE)</f>
        <v>0</v>
      </c>
    </row>
    <row r="2903" spans="1:12" x14ac:dyDescent="0.2">
      <c r="A2903">
        <v>2902</v>
      </c>
      <c r="B2903">
        <f>HLOOKUP("Referencer",data!$A$1:$AT$8036,A2903,FALSE)</f>
        <v>0</v>
      </c>
      <c r="C2903">
        <f>HLOOKUP("Stedtekst",data!$A$1:$AT$8036,A2903,FALSE)</f>
        <v>0</v>
      </c>
      <c r="D2903">
        <f>HLOOKUP("Målested navn",data!$A$1:$AT$8036,A2903,FALSE)</f>
        <v>0</v>
      </c>
      <c r="E2903">
        <f>HLOOKUP("Prøvetagning",data!$A$1:$AT$8036,A2903,FALSE)</f>
        <v>0</v>
      </c>
      <c r="F2903">
        <f>HLOOKUP("Prøve",data!$A$1:$AT$8036,A2903,FALSE)</f>
        <v>0</v>
      </c>
      <c r="G2903">
        <f>HLOOKUP("ScKode",data!$A$1:$AT$8036,A2903,FALSE)</f>
        <v>0</v>
      </c>
      <c r="H2903">
        <f>HLOOKUP("StofParameter",data!$A$1:$AT$8036,A2903,FALSE)</f>
        <v>0</v>
      </c>
      <c r="I2903">
        <f>HLOOKUP("Dato",data!$A$1:$AT$8036,A2903,FALSE)</f>
        <v>0</v>
      </c>
      <c r="J2903">
        <f>HLOOKUP("Resultat-attribut",data!$A$1:$AT$8036,A2903,FALSE)</f>
        <v>0</v>
      </c>
      <c r="K2903">
        <f>HLOOKUP("Resultat",data!$A$1:$AT$8036,A2903,FALSE)</f>
        <v>0</v>
      </c>
      <c r="L2903">
        <f>HLOOKUP("Enhed",data!$A$1:$AT$8036,A2903,FALSE)</f>
        <v>0</v>
      </c>
    </row>
    <row r="2904" spans="1:12" x14ac:dyDescent="0.2">
      <c r="A2904">
        <v>2903</v>
      </c>
      <c r="B2904">
        <f>HLOOKUP("Referencer",data!$A$1:$AT$8036,A2904,FALSE)</f>
        <v>0</v>
      </c>
      <c r="C2904">
        <f>HLOOKUP("Stedtekst",data!$A$1:$AT$8036,A2904,FALSE)</f>
        <v>0</v>
      </c>
      <c r="D2904">
        <f>HLOOKUP("Målested navn",data!$A$1:$AT$8036,A2904,FALSE)</f>
        <v>0</v>
      </c>
      <c r="E2904">
        <f>HLOOKUP("Prøvetagning",data!$A$1:$AT$8036,A2904,FALSE)</f>
        <v>0</v>
      </c>
      <c r="F2904">
        <f>HLOOKUP("Prøve",data!$A$1:$AT$8036,A2904,FALSE)</f>
        <v>0</v>
      </c>
      <c r="G2904">
        <f>HLOOKUP("ScKode",data!$A$1:$AT$8036,A2904,FALSE)</f>
        <v>0</v>
      </c>
      <c r="H2904">
        <f>HLOOKUP("StofParameter",data!$A$1:$AT$8036,A2904,FALSE)</f>
        <v>0</v>
      </c>
      <c r="I2904">
        <f>HLOOKUP("Dato",data!$A$1:$AT$8036,A2904,FALSE)</f>
        <v>0</v>
      </c>
      <c r="J2904">
        <f>HLOOKUP("Resultat-attribut",data!$A$1:$AT$8036,A2904,FALSE)</f>
        <v>0</v>
      </c>
      <c r="K2904">
        <f>HLOOKUP("Resultat",data!$A$1:$AT$8036,A2904,FALSE)</f>
        <v>0</v>
      </c>
      <c r="L2904">
        <f>HLOOKUP("Enhed",data!$A$1:$AT$8036,A2904,FALSE)</f>
        <v>0</v>
      </c>
    </row>
    <row r="2905" spans="1:12" x14ac:dyDescent="0.2">
      <c r="A2905">
        <v>2904</v>
      </c>
      <c r="B2905">
        <f>HLOOKUP("Referencer",data!$A$1:$AT$8036,A2905,FALSE)</f>
        <v>0</v>
      </c>
      <c r="C2905">
        <f>HLOOKUP("Stedtekst",data!$A$1:$AT$8036,A2905,FALSE)</f>
        <v>0</v>
      </c>
      <c r="D2905">
        <f>HLOOKUP("Målested navn",data!$A$1:$AT$8036,A2905,FALSE)</f>
        <v>0</v>
      </c>
      <c r="E2905">
        <f>HLOOKUP("Prøvetagning",data!$A$1:$AT$8036,A2905,FALSE)</f>
        <v>0</v>
      </c>
      <c r="F2905">
        <f>HLOOKUP("Prøve",data!$A$1:$AT$8036,A2905,FALSE)</f>
        <v>0</v>
      </c>
      <c r="G2905">
        <f>HLOOKUP("ScKode",data!$A$1:$AT$8036,A2905,FALSE)</f>
        <v>0</v>
      </c>
      <c r="H2905">
        <f>HLOOKUP("StofParameter",data!$A$1:$AT$8036,A2905,FALSE)</f>
        <v>0</v>
      </c>
      <c r="I2905">
        <f>HLOOKUP("Dato",data!$A$1:$AT$8036,A2905,FALSE)</f>
        <v>0</v>
      </c>
      <c r="J2905">
        <f>HLOOKUP("Resultat-attribut",data!$A$1:$AT$8036,A2905,FALSE)</f>
        <v>0</v>
      </c>
      <c r="K2905">
        <f>HLOOKUP("Resultat",data!$A$1:$AT$8036,A2905,FALSE)</f>
        <v>0</v>
      </c>
      <c r="L2905">
        <f>HLOOKUP("Enhed",data!$A$1:$AT$8036,A2905,FALSE)</f>
        <v>0</v>
      </c>
    </row>
    <row r="2906" spans="1:12" x14ac:dyDescent="0.2">
      <c r="A2906">
        <v>2905</v>
      </c>
      <c r="B2906">
        <f>HLOOKUP("Referencer",data!$A$1:$AT$8036,A2906,FALSE)</f>
        <v>0</v>
      </c>
      <c r="C2906">
        <f>HLOOKUP("Stedtekst",data!$A$1:$AT$8036,A2906,FALSE)</f>
        <v>0</v>
      </c>
      <c r="D2906">
        <f>HLOOKUP("Målested navn",data!$A$1:$AT$8036,A2906,FALSE)</f>
        <v>0</v>
      </c>
      <c r="E2906">
        <f>HLOOKUP("Prøvetagning",data!$A$1:$AT$8036,A2906,FALSE)</f>
        <v>0</v>
      </c>
      <c r="F2906">
        <f>HLOOKUP("Prøve",data!$A$1:$AT$8036,A2906,FALSE)</f>
        <v>0</v>
      </c>
      <c r="G2906">
        <f>HLOOKUP("ScKode",data!$A$1:$AT$8036,A2906,FALSE)</f>
        <v>0</v>
      </c>
      <c r="H2906">
        <f>HLOOKUP("StofParameter",data!$A$1:$AT$8036,A2906,FALSE)</f>
        <v>0</v>
      </c>
      <c r="I2906">
        <f>HLOOKUP("Dato",data!$A$1:$AT$8036,A2906,FALSE)</f>
        <v>0</v>
      </c>
      <c r="J2906">
        <f>HLOOKUP("Resultat-attribut",data!$A$1:$AT$8036,A2906,FALSE)</f>
        <v>0</v>
      </c>
      <c r="K2906">
        <f>HLOOKUP("Resultat",data!$A$1:$AT$8036,A2906,FALSE)</f>
        <v>0</v>
      </c>
      <c r="L2906">
        <f>HLOOKUP("Enhed",data!$A$1:$AT$8036,A2906,FALSE)</f>
        <v>0</v>
      </c>
    </row>
    <row r="2907" spans="1:12" x14ac:dyDescent="0.2">
      <c r="A2907">
        <v>2906</v>
      </c>
      <c r="B2907">
        <f>HLOOKUP("Referencer",data!$A$1:$AT$8036,A2907,FALSE)</f>
        <v>0</v>
      </c>
      <c r="C2907">
        <f>HLOOKUP("Stedtekst",data!$A$1:$AT$8036,A2907,FALSE)</f>
        <v>0</v>
      </c>
      <c r="D2907">
        <f>HLOOKUP("Målested navn",data!$A$1:$AT$8036,A2907,FALSE)</f>
        <v>0</v>
      </c>
      <c r="E2907">
        <f>HLOOKUP("Prøvetagning",data!$A$1:$AT$8036,A2907,FALSE)</f>
        <v>0</v>
      </c>
      <c r="F2907">
        <f>HLOOKUP("Prøve",data!$A$1:$AT$8036,A2907,FALSE)</f>
        <v>0</v>
      </c>
      <c r="G2907">
        <f>HLOOKUP("ScKode",data!$A$1:$AT$8036,A2907,FALSE)</f>
        <v>0</v>
      </c>
      <c r="H2907">
        <f>HLOOKUP("StofParameter",data!$A$1:$AT$8036,A2907,FALSE)</f>
        <v>0</v>
      </c>
      <c r="I2907">
        <f>HLOOKUP("Dato",data!$A$1:$AT$8036,A2907,FALSE)</f>
        <v>0</v>
      </c>
      <c r="J2907">
        <f>HLOOKUP("Resultat-attribut",data!$A$1:$AT$8036,A2907,FALSE)</f>
        <v>0</v>
      </c>
      <c r="K2907">
        <f>HLOOKUP("Resultat",data!$A$1:$AT$8036,A2907,FALSE)</f>
        <v>0</v>
      </c>
      <c r="L2907">
        <f>HLOOKUP("Enhed",data!$A$1:$AT$8036,A2907,FALSE)</f>
        <v>0</v>
      </c>
    </row>
    <row r="2908" spans="1:12" x14ac:dyDescent="0.2">
      <c r="A2908">
        <v>2907</v>
      </c>
      <c r="B2908">
        <f>HLOOKUP("Referencer",data!$A$1:$AT$8036,A2908,FALSE)</f>
        <v>0</v>
      </c>
      <c r="C2908">
        <f>HLOOKUP("Stedtekst",data!$A$1:$AT$8036,A2908,FALSE)</f>
        <v>0</v>
      </c>
      <c r="D2908">
        <f>HLOOKUP("Målested navn",data!$A$1:$AT$8036,A2908,FALSE)</f>
        <v>0</v>
      </c>
      <c r="E2908">
        <f>HLOOKUP("Prøvetagning",data!$A$1:$AT$8036,A2908,FALSE)</f>
        <v>0</v>
      </c>
      <c r="F2908">
        <f>HLOOKUP("Prøve",data!$A$1:$AT$8036,A2908,FALSE)</f>
        <v>0</v>
      </c>
      <c r="G2908">
        <f>HLOOKUP("ScKode",data!$A$1:$AT$8036,A2908,FALSE)</f>
        <v>0</v>
      </c>
      <c r="H2908">
        <f>HLOOKUP("StofParameter",data!$A$1:$AT$8036,A2908,FALSE)</f>
        <v>0</v>
      </c>
      <c r="I2908">
        <f>HLOOKUP("Dato",data!$A$1:$AT$8036,A2908,FALSE)</f>
        <v>0</v>
      </c>
      <c r="J2908">
        <f>HLOOKUP("Resultat-attribut",data!$A$1:$AT$8036,A2908,FALSE)</f>
        <v>0</v>
      </c>
      <c r="K2908">
        <f>HLOOKUP("Resultat",data!$A$1:$AT$8036,A2908,FALSE)</f>
        <v>0</v>
      </c>
      <c r="L2908">
        <f>HLOOKUP("Enhed",data!$A$1:$AT$8036,A2908,FALSE)</f>
        <v>0</v>
      </c>
    </row>
    <row r="2909" spans="1:12" x14ac:dyDescent="0.2">
      <c r="A2909">
        <v>2908</v>
      </c>
      <c r="B2909">
        <f>HLOOKUP("Referencer",data!$A$1:$AT$8036,A2909,FALSE)</f>
        <v>0</v>
      </c>
      <c r="C2909">
        <f>HLOOKUP("Stedtekst",data!$A$1:$AT$8036,A2909,FALSE)</f>
        <v>0</v>
      </c>
      <c r="D2909">
        <f>HLOOKUP("Målested navn",data!$A$1:$AT$8036,A2909,FALSE)</f>
        <v>0</v>
      </c>
      <c r="E2909">
        <f>HLOOKUP("Prøvetagning",data!$A$1:$AT$8036,A2909,FALSE)</f>
        <v>0</v>
      </c>
      <c r="F2909">
        <f>HLOOKUP("Prøve",data!$A$1:$AT$8036,A2909,FALSE)</f>
        <v>0</v>
      </c>
      <c r="G2909">
        <f>HLOOKUP("ScKode",data!$A$1:$AT$8036,A2909,FALSE)</f>
        <v>0</v>
      </c>
      <c r="H2909">
        <f>HLOOKUP("StofParameter",data!$A$1:$AT$8036,A2909,FALSE)</f>
        <v>0</v>
      </c>
      <c r="I2909">
        <f>HLOOKUP("Dato",data!$A$1:$AT$8036,A2909,FALSE)</f>
        <v>0</v>
      </c>
      <c r="J2909">
        <f>HLOOKUP("Resultat-attribut",data!$A$1:$AT$8036,A2909,FALSE)</f>
        <v>0</v>
      </c>
      <c r="K2909">
        <f>HLOOKUP("Resultat",data!$A$1:$AT$8036,A2909,FALSE)</f>
        <v>0</v>
      </c>
      <c r="L2909">
        <f>HLOOKUP("Enhed",data!$A$1:$AT$8036,A2909,FALSE)</f>
        <v>0</v>
      </c>
    </row>
    <row r="2910" spans="1:12" x14ac:dyDescent="0.2">
      <c r="A2910">
        <v>2909</v>
      </c>
      <c r="B2910">
        <f>HLOOKUP("Referencer",data!$A$1:$AT$8036,A2910,FALSE)</f>
        <v>0</v>
      </c>
      <c r="C2910">
        <f>HLOOKUP("Stedtekst",data!$A$1:$AT$8036,A2910,FALSE)</f>
        <v>0</v>
      </c>
      <c r="D2910">
        <f>HLOOKUP("Målested navn",data!$A$1:$AT$8036,A2910,FALSE)</f>
        <v>0</v>
      </c>
      <c r="E2910">
        <f>HLOOKUP("Prøvetagning",data!$A$1:$AT$8036,A2910,FALSE)</f>
        <v>0</v>
      </c>
      <c r="F2910">
        <f>HLOOKUP("Prøve",data!$A$1:$AT$8036,A2910,FALSE)</f>
        <v>0</v>
      </c>
      <c r="G2910">
        <f>HLOOKUP("ScKode",data!$A$1:$AT$8036,A2910,FALSE)</f>
        <v>0</v>
      </c>
      <c r="H2910">
        <f>HLOOKUP("StofParameter",data!$A$1:$AT$8036,A2910,FALSE)</f>
        <v>0</v>
      </c>
      <c r="I2910">
        <f>HLOOKUP("Dato",data!$A$1:$AT$8036,A2910,FALSE)</f>
        <v>0</v>
      </c>
      <c r="J2910">
        <f>HLOOKUP("Resultat-attribut",data!$A$1:$AT$8036,A2910,FALSE)</f>
        <v>0</v>
      </c>
      <c r="K2910">
        <f>HLOOKUP("Resultat",data!$A$1:$AT$8036,A2910,FALSE)</f>
        <v>0</v>
      </c>
      <c r="L2910">
        <f>HLOOKUP("Enhed",data!$A$1:$AT$8036,A2910,FALSE)</f>
        <v>0</v>
      </c>
    </row>
    <row r="2911" spans="1:12" x14ac:dyDescent="0.2">
      <c r="A2911">
        <v>2910</v>
      </c>
      <c r="B2911">
        <f>HLOOKUP("Referencer",data!$A$1:$AT$8036,A2911,FALSE)</f>
        <v>0</v>
      </c>
      <c r="C2911">
        <f>HLOOKUP("Stedtekst",data!$A$1:$AT$8036,A2911,FALSE)</f>
        <v>0</v>
      </c>
      <c r="D2911">
        <f>HLOOKUP("Målested navn",data!$A$1:$AT$8036,A2911,FALSE)</f>
        <v>0</v>
      </c>
      <c r="E2911">
        <f>HLOOKUP("Prøvetagning",data!$A$1:$AT$8036,A2911,FALSE)</f>
        <v>0</v>
      </c>
      <c r="F2911">
        <f>HLOOKUP("Prøve",data!$A$1:$AT$8036,A2911,FALSE)</f>
        <v>0</v>
      </c>
      <c r="G2911">
        <f>HLOOKUP("ScKode",data!$A$1:$AT$8036,A2911,FALSE)</f>
        <v>0</v>
      </c>
      <c r="H2911">
        <f>HLOOKUP("StofParameter",data!$A$1:$AT$8036,A2911,FALSE)</f>
        <v>0</v>
      </c>
      <c r="I2911">
        <f>HLOOKUP("Dato",data!$A$1:$AT$8036,A2911,FALSE)</f>
        <v>0</v>
      </c>
      <c r="J2911">
        <f>HLOOKUP("Resultat-attribut",data!$A$1:$AT$8036,A2911,FALSE)</f>
        <v>0</v>
      </c>
      <c r="K2911">
        <f>HLOOKUP("Resultat",data!$A$1:$AT$8036,A2911,FALSE)</f>
        <v>0</v>
      </c>
      <c r="L2911">
        <f>HLOOKUP("Enhed",data!$A$1:$AT$8036,A2911,FALSE)</f>
        <v>0</v>
      </c>
    </row>
    <row r="2912" spans="1:12" x14ac:dyDescent="0.2">
      <c r="A2912">
        <v>2911</v>
      </c>
      <c r="B2912">
        <f>HLOOKUP("Referencer",data!$A$1:$AT$8036,A2912,FALSE)</f>
        <v>0</v>
      </c>
      <c r="C2912">
        <f>HLOOKUP("Stedtekst",data!$A$1:$AT$8036,A2912,FALSE)</f>
        <v>0</v>
      </c>
      <c r="D2912">
        <f>HLOOKUP("Målested navn",data!$A$1:$AT$8036,A2912,FALSE)</f>
        <v>0</v>
      </c>
      <c r="E2912">
        <f>HLOOKUP("Prøvetagning",data!$A$1:$AT$8036,A2912,FALSE)</f>
        <v>0</v>
      </c>
      <c r="F2912">
        <f>HLOOKUP("Prøve",data!$A$1:$AT$8036,A2912,FALSE)</f>
        <v>0</v>
      </c>
      <c r="G2912">
        <f>HLOOKUP("ScKode",data!$A$1:$AT$8036,A2912,FALSE)</f>
        <v>0</v>
      </c>
      <c r="H2912">
        <f>HLOOKUP("StofParameter",data!$A$1:$AT$8036,A2912,FALSE)</f>
        <v>0</v>
      </c>
      <c r="I2912">
        <f>HLOOKUP("Dato",data!$A$1:$AT$8036,A2912,FALSE)</f>
        <v>0</v>
      </c>
      <c r="J2912">
        <f>HLOOKUP("Resultat-attribut",data!$A$1:$AT$8036,A2912,FALSE)</f>
        <v>0</v>
      </c>
      <c r="K2912">
        <f>HLOOKUP("Resultat",data!$A$1:$AT$8036,A2912,FALSE)</f>
        <v>0</v>
      </c>
      <c r="L2912">
        <f>HLOOKUP("Enhed",data!$A$1:$AT$8036,A2912,FALSE)</f>
        <v>0</v>
      </c>
    </row>
    <row r="2913" spans="1:12" x14ac:dyDescent="0.2">
      <c r="A2913">
        <v>2912</v>
      </c>
      <c r="B2913">
        <f>HLOOKUP("Referencer",data!$A$1:$AT$8036,A2913,FALSE)</f>
        <v>0</v>
      </c>
      <c r="C2913">
        <f>HLOOKUP("Stedtekst",data!$A$1:$AT$8036,A2913,FALSE)</f>
        <v>0</v>
      </c>
      <c r="D2913">
        <f>HLOOKUP("Målested navn",data!$A$1:$AT$8036,A2913,FALSE)</f>
        <v>0</v>
      </c>
      <c r="E2913">
        <f>HLOOKUP("Prøvetagning",data!$A$1:$AT$8036,A2913,FALSE)</f>
        <v>0</v>
      </c>
      <c r="F2913">
        <f>HLOOKUP("Prøve",data!$A$1:$AT$8036,A2913,FALSE)</f>
        <v>0</v>
      </c>
      <c r="G2913">
        <f>HLOOKUP("ScKode",data!$A$1:$AT$8036,A2913,FALSE)</f>
        <v>0</v>
      </c>
      <c r="H2913">
        <f>HLOOKUP("StofParameter",data!$A$1:$AT$8036,A2913,FALSE)</f>
        <v>0</v>
      </c>
      <c r="I2913">
        <f>HLOOKUP("Dato",data!$A$1:$AT$8036,A2913,FALSE)</f>
        <v>0</v>
      </c>
      <c r="J2913">
        <f>HLOOKUP("Resultat-attribut",data!$A$1:$AT$8036,A2913,FALSE)</f>
        <v>0</v>
      </c>
      <c r="K2913">
        <f>HLOOKUP("Resultat",data!$A$1:$AT$8036,A2913,FALSE)</f>
        <v>0</v>
      </c>
      <c r="L2913">
        <f>HLOOKUP("Enhed",data!$A$1:$AT$8036,A2913,FALSE)</f>
        <v>0</v>
      </c>
    </row>
    <row r="2914" spans="1:12" x14ac:dyDescent="0.2">
      <c r="A2914">
        <v>2913</v>
      </c>
      <c r="B2914">
        <f>HLOOKUP("Referencer",data!$A$1:$AT$8036,A2914,FALSE)</f>
        <v>0</v>
      </c>
      <c r="C2914">
        <f>HLOOKUP("Stedtekst",data!$A$1:$AT$8036,A2914,FALSE)</f>
        <v>0</v>
      </c>
      <c r="D2914">
        <f>HLOOKUP("Målested navn",data!$A$1:$AT$8036,A2914,FALSE)</f>
        <v>0</v>
      </c>
      <c r="E2914">
        <f>HLOOKUP("Prøvetagning",data!$A$1:$AT$8036,A2914,FALSE)</f>
        <v>0</v>
      </c>
      <c r="F2914">
        <f>HLOOKUP("Prøve",data!$A$1:$AT$8036,A2914,FALSE)</f>
        <v>0</v>
      </c>
      <c r="G2914">
        <f>HLOOKUP("ScKode",data!$A$1:$AT$8036,A2914,FALSE)</f>
        <v>0</v>
      </c>
      <c r="H2914">
        <f>HLOOKUP("StofParameter",data!$A$1:$AT$8036,A2914,FALSE)</f>
        <v>0</v>
      </c>
      <c r="I2914">
        <f>HLOOKUP("Dato",data!$A$1:$AT$8036,A2914,FALSE)</f>
        <v>0</v>
      </c>
      <c r="J2914">
        <f>HLOOKUP("Resultat-attribut",data!$A$1:$AT$8036,A2914,FALSE)</f>
        <v>0</v>
      </c>
      <c r="K2914">
        <f>HLOOKUP("Resultat",data!$A$1:$AT$8036,A2914,FALSE)</f>
        <v>0</v>
      </c>
      <c r="L2914">
        <f>HLOOKUP("Enhed",data!$A$1:$AT$8036,A2914,FALSE)</f>
        <v>0</v>
      </c>
    </row>
    <row r="2915" spans="1:12" x14ac:dyDescent="0.2">
      <c r="A2915">
        <v>2914</v>
      </c>
      <c r="B2915">
        <f>HLOOKUP("Referencer",data!$A$1:$AT$8036,A2915,FALSE)</f>
        <v>0</v>
      </c>
      <c r="C2915">
        <f>HLOOKUP("Stedtekst",data!$A$1:$AT$8036,A2915,FALSE)</f>
        <v>0</v>
      </c>
      <c r="D2915">
        <f>HLOOKUP("Målested navn",data!$A$1:$AT$8036,A2915,FALSE)</f>
        <v>0</v>
      </c>
      <c r="E2915">
        <f>HLOOKUP("Prøvetagning",data!$A$1:$AT$8036,A2915,FALSE)</f>
        <v>0</v>
      </c>
      <c r="F2915">
        <f>HLOOKUP("Prøve",data!$A$1:$AT$8036,A2915,FALSE)</f>
        <v>0</v>
      </c>
      <c r="G2915">
        <f>HLOOKUP("ScKode",data!$A$1:$AT$8036,A2915,FALSE)</f>
        <v>0</v>
      </c>
      <c r="H2915">
        <f>HLOOKUP("StofParameter",data!$A$1:$AT$8036,A2915,FALSE)</f>
        <v>0</v>
      </c>
      <c r="I2915">
        <f>HLOOKUP("Dato",data!$A$1:$AT$8036,A2915,FALSE)</f>
        <v>0</v>
      </c>
      <c r="J2915">
        <f>HLOOKUP("Resultat-attribut",data!$A$1:$AT$8036,A2915,FALSE)</f>
        <v>0</v>
      </c>
      <c r="K2915">
        <f>HLOOKUP("Resultat",data!$A$1:$AT$8036,A2915,FALSE)</f>
        <v>0</v>
      </c>
      <c r="L2915">
        <f>HLOOKUP("Enhed",data!$A$1:$AT$8036,A2915,FALSE)</f>
        <v>0</v>
      </c>
    </row>
    <row r="2916" spans="1:12" x14ac:dyDescent="0.2">
      <c r="A2916">
        <v>2915</v>
      </c>
      <c r="B2916">
        <f>HLOOKUP("Referencer",data!$A$1:$AT$8036,A2916,FALSE)</f>
        <v>0</v>
      </c>
      <c r="C2916">
        <f>HLOOKUP("Stedtekst",data!$A$1:$AT$8036,A2916,FALSE)</f>
        <v>0</v>
      </c>
      <c r="D2916">
        <f>HLOOKUP("Målested navn",data!$A$1:$AT$8036,A2916,FALSE)</f>
        <v>0</v>
      </c>
      <c r="E2916">
        <f>HLOOKUP("Prøvetagning",data!$A$1:$AT$8036,A2916,FALSE)</f>
        <v>0</v>
      </c>
      <c r="F2916">
        <f>HLOOKUP("Prøve",data!$A$1:$AT$8036,A2916,FALSE)</f>
        <v>0</v>
      </c>
      <c r="G2916">
        <f>HLOOKUP("ScKode",data!$A$1:$AT$8036,A2916,FALSE)</f>
        <v>0</v>
      </c>
      <c r="H2916">
        <f>HLOOKUP("StofParameter",data!$A$1:$AT$8036,A2916,FALSE)</f>
        <v>0</v>
      </c>
      <c r="I2916">
        <f>HLOOKUP("Dato",data!$A$1:$AT$8036,A2916,FALSE)</f>
        <v>0</v>
      </c>
      <c r="J2916">
        <f>HLOOKUP("Resultat-attribut",data!$A$1:$AT$8036,A2916,FALSE)</f>
        <v>0</v>
      </c>
      <c r="K2916">
        <f>HLOOKUP("Resultat",data!$A$1:$AT$8036,A2916,FALSE)</f>
        <v>0</v>
      </c>
      <c r="L2916">
        <f>HLOOKUP("Enhed",data!$A$1:$AT$8036,A2916,FALSE)</f>
        <v>0</v>
      </c>
    </row>
    <row r="2917" spans="1:12" x14ac:dyDescent="0.2">
      <c r="A2917">
        <v>2916</v>
      </c>
      <c r="B2917">
        <f>HLOOKUP("Referencer",data!$A$1:$AT$8036,A2917,FALSE)</f>
        <v>0</v>
      </c>
      <c r="C2917">
        <f>HLOOKUP("Stedtekst",data!$A$1:$AT$8036,A2917,FALSE)</f>
        <v>0</v>
      </c>
      <c r="D2917">
        <f>HLOOKUP("Målested navn",data!$A$1:$AT$8036,A2917,FALSE)</f>
        <v>0</v>
      </c>
      <c r="E2917">
        <f>HLOOKUP("Prøvetagning",data!$A$1:$AT$8036,A2917,FALSE)</f>
        <v>0</v>
      </c>
      <c r="F2917">
        <f>HLOOKUP("Prøve",data!$A$1:$AT$8036,A2917,FALSE)</f>
        <v>0</v>
      </c>
      <c r="G2917">
        <f>HLOOKUP("ScKode",data!$A$1:$AT$8036,A2917,FALSE)</f>
        <v>0</v>
      </c>
      <c r="H2917">
        <f>HLOOKUP("StofParameter",data!$A$1:$AT$8036,A2917,FALSE)</f>
        <v>0</v>
      </c>
      <c r="I2917">
        <f>HLOOKUP("Dato",data!$A$1:$AT$8036,A2917,FALSE)</f>
        <v>0</v>
      </c>
      <c r="J2917">
        <f>HLOOKUP("Resultat-attribut",data!$A$1:$AT$8036,A2917,FALSE)</f>
        <v>0</v>
      </c>
      <c r="K2917">
        <f>HLOOKUP("Resultat",data!$A$1:$AT$8036,A2917,FALSE)</f>
        <v>0</v>
      </c>
      <c r="L2917">
        <f>HLOOKUP("Enhed",data!$A$1:$AT$8036,A2917,FALSE)</f>
        <v>0</v>
      </c>
    </row>
    <row r="2918" spans="1:12" x14ac:dyDescent="0.2">
      <c r="A2918">
        <v>2917</v>
      </c>
      <c r="B2918">
        <f>HLOOKUP("Referencer",data!$A$1:$AT$8036,A2918,FALSE)</f>
        <v>0</v>
      </c>
      <c r="C2918">
        <f>HLOOKUP("Stedtekst",data!$A$1:$AT$8036,A2918,FALSE)</f>
        <v>0</v>
      </c>
      <c r="D2918">
        <f>HLOOKUP("Målested navn",data!$A$1:$AT$8036,A2918,FALSE)</f>
        <v>0</v>
      </c>
      <c r="E2918">
        <f>HLOOKUP("Prøvetagning",data!$A$1:$AT$8036,A2918,FALSE)</f>
        <v>0</v>
      </c>
      <c r="F2918">
        <f>HLOOKUP("Prøve",data!$A$1:$AT$8036,A2918,FALSE)</f>
        <v>0</v>
      </c>
      <c r="G2918">
        <f>HLOOKUP("ScKode",data!$A$1:$AT$8036,A2918,FALSE)</f>
        <v>0</v>
      </c>
      <c r="H2918">
        <f>HLOOKUP("StofParameter",data!$A$1:$AT$8036,A2918,FALSE)</f>
        <v>0</v>
      </c>
      <c r="I2918">
        <f>HLOOKUP("Dato",data!$A$1:$AT$8036,A2918,FALSE)</f>
        <v>0</v>
      </c>
      <c r="J2918">
        <f>HLOOKUP("Resultat-attribut",data!$A$1:$AT$8036,A2918,FALSE)</f>
        <v>0</v>
      </c>
      <c r="K2918">
        <f>HLOOKUP("Resultat",data!$A$1:$AT$8036,A2918,FALSE)</f>
        <v>0</v>
      </c>
      <c r="L2918">
        <f>HLOOKUP("Enhed",data!$A$1:$AT$8036,A2918,FALSE)</f>
        <v>0</v>
      </c>
    </row>
    <row r="2919" spans="1:12" x14ac:dyDescent="0.2">
      <c r="A2919">
        <v>2918</v>
      </c>
      <c r="B2919">
        <f>HLOOKUP("Referencer",data!$A$1:$AT$8036,A2919,FALSE)</f>
        <v>0</v>
      </c>
      <c r="C2919">
        <f>HLOOKUP("Stedtekst",data!$A$1:$AT$8036,A2919,FALSE)</f>
        <v>0</v>
      </c>
      <c r="D2919">
        <f>HLOOKUP("Målested navn",data!$A$1:$AT$8036,A2919,FALSE)</f>
        <v>0</v>
      </c>
      <c r="E2919">
        <f>HLOOKUP("Prøvetagning",data!$A$1:$AT$8036,A2919,FALSE)</f>
        <v>0</v>
      </c>
      <c r="F2919">
        <f>HLOOKUP("Prøve",data!$A$1:$AT$8036,A2919,FALSE)</f>
        <v>0</v>
      </c>
      <c r="G2919">
        <f>HLOOKUP("ScKode",data!$A$1:$AT$8036,A2919,FALSE)</f>
        <v>0</v>
      </c>
      <c r="H2919">
        <f>HLOOKUP("StofParameter",data!$A$1:$AT$8036,A2919,FALSE)</f>
        <v>0</v>
      </c>
      <c r="I2919">
        <f>HLOOKUP("Dato",data!$A$1:$AT$8036,A2919,FALSE)</f>
        <v>0</v>
      </c>
      <c r="J2919">
        <f>HLOOKUP("Resultat-attribut",data!$A$1:$AT$8036,A2919,FALSE)</f>
        <v>0</v>
      </c>
      <c r="K2919">
        <f>HLOOKUP("Resultat",data!$A$1:$AT$8036,A2919,FALSE)</f>
        <v>0</v>
      </c>
      <c r="L2919">
        <f>HLOOKUP("Enhed",data!$A$1:$AT$8036,A2919,FALSE)</f>
        <v>0</v>
      </c>
    </row>
    <row r="2920" spans="1:12" x14ac:dyDescent="0.2">
      <c r="A2920">
        <v>2919</v>
      </c>
      <c r="B2920">
        <f>HLOOKUP("Referencer",data!$A$1:$AT$8036,A2920,FALSE)</f>
        <v>0</v>
      </c>
      <c r="C2920">
        <f>HLOOKUP("Stedtekst",data!$A$1:$AT$8036,A2920,FALSE)</f>
        <v>0</v>
      </c>
      <c r="D2920">
        <f>HLOOKUP("Målested navn",data!$A$1:$AT$8036,A2920,FALSE)</f>
        <v>0</v>
      </c>
      <c r="E2920">
        <f>HLOOKUP("Prøvetagning",data!$A$1:$AT$8036,A2920,FALSE)</f>
        <v>0</v>
      </c>
      <c r="F2920">
        <f>HLOOKUP("Prøve",data!$A$1:$AT$8036,A2920,FALSE)</f>
        <v>0</v>
      </c>
      <c r="G2920">
        <f>HLOOKUP("ScKode",data!$A$1:$AT$8036,A2920,FALSE)</f>
        <v>0</v>
      </c>
      <c r="H2920">
        <f>HLOOKUP("StofParameter",data!$A$1:$AT$8036,A2920,FALSE)</f>
        <v>0</v>
      </c>
      <c r="I2920">
        <f>HLOOKUP("Dato",data!$A$1:$AT$8036,A2920,FALSE)</f>
        <v>0</v>
      </c>
      <c r="J2920">
        <f>HLOOKUP("Resultat-attribut",data!$A$1:$AT$8036,A2920,FALSE)</f>
        <v>0</v>
      </c>
      <c r="K2920">
        <f>HLOOKUP("Resultat",data!$A$1:$AT$8036,A2920,FALSE)</f>
        <v>0</v>
      </c>
      <c r="L2920">
        <f>HLOOKUP("Enhed",data!$A$1:$AT$8036,A2920,FALSE)</f>
        <v>0</v>
      </c>
    </row>
    <row r="2921" spans="1:12" x14ac:dyDescent="0.2">
      <c r="A2921">
        <v>2920</v>
      </c>
      <c r="B2921">
        <f>HLOOKUP("Referencer",data!$A$1:$AT$8036,A2921,FALSE)</f>
        <v>0</v>
      </c>
      <c r="C2921">
        <f>HLOOKUP("Stedtekst",data!$A$1:$AT$8036,A2921,FALSE)</f>
        <v>0</v>
      </c>
      <c r="D2921">
        <f>HLOOKUP("Målested navn",data!$A$1:$AT$8036,A2921,FALSE)</f>
        <v>0</v>
      </c>
      <c r="E2921">
        <f>HLOOKUP("Prøvetagning",data!$A$1:$AT$8036,A2921,FALSE)</f>
        <v>0</v>
      </c>
      <c r="F2921">
        <f>HLOOKUP("Prøve",data!$A$1:$AT$8036,A2921,FALSE)</f>
        <v>0</v>
      </c>
      <c r="G2921">
        <f>HLOOKUP("ScKode",data!$A$1:$AT$8036,A2921,FALSE)</f>
        <v>0</v>
      </c>
      <c r="H2921">
        <f>HLOOKUP("StofParameter",data!$A$1:$AT$8036,A2921,FALSE)</f>
        <v>0</v>
      </c>
      <c r="I2921">
        <f>HLOOKUP("Dato",data!$A$1:$AT$8036,A2921,FALSE)</f>
        <v>0</v>
      </c>
      <c r="J2921">
        <f>HLOOKUP("Resultat-attribut",data!$A$1:$AT$8036,A2921,FALSE)</f>
        <v>0</v>
      </c>
      <c r="K2921">
        <f>HLOOKUP("Resultat",data!$A$1:$AT$8036,A2921,FALSE)</f>
        <v>0</v>
      </c>
      <c r="L2921">
        <f>HLOOKUP("Enhed",data!$A$1:$AT$8036,A2921,FALSE)</f>
        <v>0</v>
      </c>
    </row>
    <row r="2922" spans="1:12" x14ac:dyDescent="0.2">
      <c r="A2922">
        <v>2921</v>
      </c>
      <c r="B2922">
        <f>HLOOKUP("Referencer",data!$A$1:$AT$8036,A2922,FALSE)</f>
        <v>0</v>
      </c>
      <c r="C2922">
        <f>HLOOKUP("Stedtekst",data!$A$1:$AT$8036,A2922,FALSE)</f>
        <v>0</v>
      </c>
      <c r="D2922">
        <f>HLOOKUP("Målested navn",data!$A$1:$AT$8036,A2922,FALSE)</f>
        <v>0</v>
      </c>
      <c r="E2922">
        <f>HLOOKUP("Prøvetagning",data!$A$1:$AT$8036,A2922,FALSE)</f>
        <v>0</v>
      </c>
      <c r="F2922">
        <f>HLOOKUP("Prøve",data!$A$1:$AT$8036,A2922,FALSE)</f>
        <v>0</v>
      </c>
      <c r="G2922">
        <f>HLOOKUP("ScKode",data!$A$1:$AT$8036,A2922,FALSE)</f>
        <v>0</v>
      </c>
      <c r="H2922">
        <f>HLOOKUP("StofParameter",data!$A$1:$AT$8036,A2922,FALSE)</f>
        <v>0</v>
      </c>
      <c r="I2922">
        <f>HLOOKUP("Dato",data!$A$1:$AT$8036,A2922,FALSE)</f>
        <v>0</v>
      </c>
      <c r="J2922">
        <f>HLOOKUP("Resultat-attribut",data!$A$1:$AT$8036,A2922,FALSE)</f>
        <v>0</v>
      </c>
      <c r="K2922">
        <f>HLOOKUP("Resultat",data!$A$1:$AT$8036,A2922,FALSE)</f>
        <v>0</v>
      </c>
      <c r="L2922">
        <f>HLOOKUP("Enhed",data!$A$1:$AT$8036,A2922,FALSE)</f>
        <v>0</v>
      </c>
    </row>
    <row r="2923" spans="1:12" x14ac:dyDescent="0.2">
      <c r="A2923">
        <v>2922</v>
      </c>
      <c r="B2923">
        <f>HLOOKUP("Referencer",data!$A$1:$AT$8036,A2923,FALSE)</f>
        <v>0</v>
      </c>
      <c r="C2923">
        <f>HLOOKUP("Stedtekst",data!$A$1:$AT$8036,A2923,FALSE)</f>
        <v>0</v>
      </c>
      <c r="D2923">
        <f>HLOOKUP("Målested navn",data!$A$1:$AT$8036,A2923,FALSE)</f>
        <v>0</v>
      </c>
      <c r="E2923">
        <f>HLOOKUP("Prøvetagning",data!$A$1:$AT$8036,A2923,FALSE)</f>
        <v>0</v>
      </c>
      <c r="F2923">
        <f>HLOOKUP("Prøve",data!$A$1:$AT$8036,A2923,FALSE)</f>
        <v>0</v>
      </c>
      <c r="G2923">
        <f>HLOOKUP("ScKode",data!$A$1:$AT$8036,A2923,FALSE)</f>
        <v>0</v>
      </c>
      <c r="H2923">
        <f>HLOOKUP("StofParameter",data!$A$1:$AT$8036,A2923,FALSE)</f>
        <v>0</v>
      </c>
      <c r="I2923">
        <f>HLOOKUP("Dato",data!$A$1:$AT$8036,A2923,FALSE)</f>
        <v>0</v>
      </c>
      <c r="J2923">
        <f>HLOOKUP("Resultat-attribut",data!$A$1:$AT$8036,A2923,FALSE)</f>
        <v>0</v>
      </c>
      <c r="K2923">
        <f>HLOOKUP("Resultat",data!$A$1:$AT$8036,A2923,FALSE)</f>
        <v>0</v>
      </c>
      <c r="L2923">
        <f>HLOOKUP("Enhed",data!$A$1:$AT$8036,A2923,FALSE)</f>
        <v>0</v>
      </c>
    </row>
    <row r="2924" spans="1:12" x14ac:dyDescent="0.2">
      <c r="A2924">
        <v>2923</v>
      </c>
      <c r="B2924">
        <f>HLOOKUP("Referencer",data!$A$1:$AT$8036,A2924,FALSE)</f>
        <v>0</v>
      </c>
      <c r="C2924">
        <f>HLOOKUP("Stedtekst",data!$A$1:$AT$8036,A2924,FALSE)</f>
        <v>0</v>
      </c>
      <c r="D2924">
        <f>HLOOKUP("Målested navn",data!$A$1:$AT$8036,A2924,FALSE)</f>
        <v>0</v>
      </c>
      <c r="E2924">
        <f>HLOOKUP("Prøvetagning",data!$A$1:$AT$8036,A2924,FALSE)</f>
        <v>0</v>
      </c>
      <c r="F2924">
        <f>HLOOKUP("Prøve",data!$A$1:$AT$8036,A2924,FALSE)</f>
        <v>0</v>
      </c>
      <c r="G2924">
        <f>HLOOKUP("ScKode",data!$A$1:$AT$8036,A2924,FALSE)</f>
        <v>0</v>
      </c>
      <c r="H2924">
        <f>HLOOKUP("StofParameter",data!$A$1:$AT$8036,A2924,FALSE)</f>
        <v>0</v>
      </c>
      <c r="I2924">
        <f>HLOOKUP("Dato",data!$A$1:$AT$8036,A2924,FALSE)</f>
        <v>0</v>
      </c>
      <c r="J2924">
        <f>HLOOKUP("Resultat-attribut",data!$A$1:$AT$8036,A2924,FALSE)</f>
        <v>0</v>
      </c>
      <c r="K2924">
        <f>HLOOKUP("Resultat",data!$A$1:$AT$8036,A2924,FALSE)</f>
        <v>0</v>
      </c>
      <c r="L2924">
        <f>HLOOKUP("Enhed",data!$A$1:$AT$8036,A2924,FALSE)</f>
        <v>0</v>
      </c>
    </row>
    <row r="2925" spans="1:12" x14ac:dyDescent="0.2">
      <c r="A2925">
        <v>2924</v>
      </c>
      <c r="B2925">
        <f>HLOOKUP("Referencer",data!$A$1:$AT$8036,A2925,FALSE)</f>
        <v>0</v>
      </c>
      <c r="C2925">
        <f>HLOOKUP("Stedtekst",data!$A$1:$AT$8036,A2925,FALSE)</f>
        <v>0</v>
      </c>
      <c r="D2925">
        <f>HLOOKUP("Målested navn",data!$A$1:$AT$8036,A2925,FALSE)</f>
        <v>0</v>
      </c>
      <c r="E2925">
        <f>HLOOKUP("Prøvetagning",data!$A$1:$AT$8036,A2925,FALSE)</f>
        <v>0</v>
      </c>
      <c r="F2925">
        <f>HLOOKUP("Prøve",data!$A$1:$AT$8036,A2925,FALSE)</f>
        <v>0</v>
      </c>
      <c r="G2925">
        <f>HLOOKUP("ScKode",data!$A$1:$AT$8036,A2925,FALSE)</f>
        <v>0</v>
      </c>
      <c r="H2925">
        <f>HLOOKUP("StofParameter",data!$A$1:$AT$8036,A2925,FALSE)</f>
        <v>0</v>
      </c>
      <c r="I2925">
        <f>HLOOKUP("Dato",data!$A$1:$AT$8036,A2925,FALSE)</f>
        <v>0</v>
      </c>
      <c r="J2925">
        <f>HLOOKUP("Resultat-attribut",data!$A$1:$AT$8036,A2925,FALSE)</f>
        <v>0</v>
      </c>
      <c r="K2925">
        <f>HLOOKUP("Resultat",data!$A$1:$AT$8036,A2925,FALSE)</f>
        <v>0</v>
      </c>
      <c r="L2925">
        <f>HLOOKUP("Enhed",data!$A$1:$AT$8036,A2925,FALSE)</f>
        <v>0</v>
      </c>
    </row>
    <row r="2926" spans="1:12" x14ac:dyDescent="0.2">
      <c r="A2926">
        <v>2925</v>
      </c>
      <c r="B2926">
        <f>HLOOKUP("Referencer",data!$A$1:$AT$8036,A2926,FALSE)</f>
        <v>0</v>
      </c>
      <c r="C2926">
        <f>HLOOKUP("Stedtekst",data!$A$1:$AT$8036,A2926,FALSE)</f>
        <v>0</v>
      </c>
      <c r="D2926">
        <f>HLOOKUP("Målested navn",data!$A$1:$AT$8036,A2926,FALSE)</f>
        <v>0</v>
      </c>
      <c r="E2926">
        <f>HLOOKUP("Prøvetagning",data!$A$1:$AT$8036,A2926,FALSE)</f>
        <v>0</v>
      </c>
      <c r="F2926">
        <f>HLOOKUP("Prøve",data!$A$1:$AT$8036,A2926,FALSE)</f>
        <v>0</v>
      </c>
      <c r="G2926">
        <f>HLOOKUP("ScKode",data!$A$1:$AT$8036,A2926,FALSE)</f>
        <v>0</v>
      </c>
      <c r="H2926">
        <f>HLOOKUP("StofParameter",data!$A$1:$AT$8036,A2926,FALSE)</f>
        <v>0</v>
      </c>
      <c r="I2926">
        <f>HLOOKUP("Dato",data!$A$1:$AT$8036,A2926,FALSE)</f>
        <v>0</v>
      </c>
      <c r="J2926">
        <f>HLOOKUP("Resultat-attribut",data!$A$1:$AT$8036,A2926,FALSE)</f>
        <v>0</v>
      </c>
      <c r="K2926">
        <f>HLOOKUP("Resultat",data!$A$1:$AT$8036,A2926,FALSE)</f>
        <v>0</v>
      </c>
      <c r="L2926">
        <f>HLOOKUP("Enhed",data!$A$1:$AT$8036,A2926,FALSE)</f>
        <v>0</v>
      </c>
    </row>
    <row r="2927" spans="1:12" x14ac:dyDescent="0.2">
      <c r="A2927">
        <v>2926</v>
      </c>
      <c r="B2927">
        <f>HLOOKUP("Referencer",data!$A$1:$AT$8036,A2927,FALSE)</f>
        <v>0</v>
      </c>
      <c r="C2927">
        <f>HLOOKUP("Stedtekst",data!$A$1:$AT$8036,A2927,FALSE)</f>
        <v>0</v>
      </c>
      <c r="D2927">
        <f>HLOOKUP("Målested navn",data!$A$1:$AT$8036,A2927,FALSE)</f>
        <v>0</v>
      </c>
      <c r="E2927">
        <f>HLOOKUP("Prøvetagning",data!$A$1:$AT$8036,A2927,FALSE)</f>
        <v>0</v>
      </c>
      <c r="F2927">
        <f>HLOOKUP("Prøve",data!$A$1:$AT$8036,A2927,FALSE)</f>
        <v>0</v>
      </c>
      <c r="G2927">
        <f>HLOOKUP("ScKode",data!$A$1:$AT$8036,A2927,FALSE)</f>
        <v>0</v>
      </c>
      <c r="H2927">
        <f>HLOOKUP("StofParameter",data!$A$1:$AT$8036,A2927,FALSE)</f>
        <v>0</v>
      </c>
      <c r="I2927">
        <f>HLOOKUP("Dato",data!$A$1:$AT$8036,A2927,FALSE)</f>
        <v>0</v>
      </c>
      <c r="J2927">
        <f>HLOOKUP("Resultat-attribut",data!$A$1:$AT$8036,A2927,FALSE)</f>
        <v>0</v>
      </c>
      <c r="K2927">
        <f>HLOOKUP("Resultat",data!$A$1:$AT$8036,A2927,FALSE)</f>
        <v>0</v>
      </c>
      <c r="L2927">
        <f>HLOOKUP("Enhed",data!$A$1:$AT$8036,A2927,FALSE)</f>
        <v>0</v>
      </c>
    </row>
    <row r="2928" spans="1:12" x14ac:dyDescent="0.2">
      <c r="A2928">
        <v>2927</v>
      </c>
      <c r="B2928">
        <f>HLOOKUP("Referencer",data!$A$1:$AT$8036,A2928,FALSE)</f>
        <v>0</v>
      </c>
      <c r="C2928">
        <f>HLOOKUP("Stedtekst",data!$A$1:$AT$8036,A2928,FALSE)</f>
        <v>0</v>
      </c>
      <c r="D2928">
        <f>HLOOKUP("Målested navn",data!$A$1:$AT$8036,A2928,FALSE)</f>
        <v>0</v>
      </c>
      <c r="E2928">
        <f>HLOOKUP("Prøvetagning",data!$A$1:$AT$8036,A2928,FALSE)</f>
        <v>0</v>
      </c>
      <c r="F2928">
        <f>HLOOKUP("Prøve",data!$A$1:$AT$8036,A2928,FALSE)</f>
        <v>0</v>
      </c>
      <c r="G2928">
        <f>HLOOKUP("ScKode",data!$A$1:$AT$8036,A2928,FALSE)</f>
        <v>0</v>
      </c>
      <c r="H2928">
        <f>HLOOKUP("StofParameter",data!$A$1:$AT$8036,A2928,FALSE)</f>
        <v>0</v>
      </c>
      <c r="I2928">
        <f>HLOOKUP("Dato",data!$A$1:$AT$8036,A2928,FALSE)</f>
        <v>0</v>
      </c>
      <c r="J2928">
        <f>HLOOKUP("Resultat-attribut",data!$A$1:$AT$8036,A2928,FALSE)</f>
        <v>0</v>
      </c>
      <c r="K2928">
        <f>HLOOKUP("Resultat",data!$A$1:$AT$8036,A2928,FALSE)</f>
        <v>0</v>
      </c>
      <c r="L2928">
        <f>HLOOKUP("Enhed",data!$A$1:$AT$8036,A2928,FALSE)</f>
        <v>0</v>
      </c>
    </row>
    <row r="2929" spans="1:12" x14ac:dyDescent="0.2">
      <c r="A2929">
        <v>2928</v>
      </c>
      <c r="B2929">
        <f>HLOOKUP("Referencer",data!$A$1:$AT$8036,A2929,FALSE)</f>
        <v>0</v>
      </c>
      <c r="C2929">
        <f>HLOOKUP("Stedtekst",data!$A$1:$AT$8036,A2929,FALSE)</f>
        <v>0</v>
      </c>
      <c r="D2929">
        <f>HLOOKUP("Målested navn",data!$A$1:$AT$8036,A2929,FALSE)</f>
        <v>0</v>
      </c>
      <c r="E2929">
        <f>HLOOKUP("Prøvetagning",data!$A$1:$AT$8036,A2929,FALSE)</f>
        <v>0</v>
      </c>
      <c r="F2929">
        <f>HLOOKUP("Prøve",data!$A$1:$AT$8036,A2929,FALSE)</f>
        <v>0</v>
      </c>
      <c r="G2929">
        <f>HLOOKUP("ScKode",data!$A$1:$AT$8036,A2929,FALSE)</f>
        <v>0</v>
      </c>
      <c r="H2929">
        <f>HLOOKUP("StofParameter",data!$A$1:$AT$8036,A2929,FALSE)</f>
        <v>0</v>
      </c>
      <c r="I2929">
        <f>HLOOKUP("Dato",data!$A$1:$AT$8036,A2929,FALSE)</f>
        <v>0</v>
      </c>
      <c r="J2929">
        <f>HLOOKUP("Resultat-attribut",data!$A$1:$AT$8036,A2929,FALSE)</f>
        <v>0</v>
      </c>
      <c r="K2929">
        <f>HLOOKUP("Resultat",data!$A$1:$AT$8036,A2929,FALSE)</f>
        <v>0</v>
      </c>
      <c r="L2929">
        <f>HLOOKUP("Enhed",data!$A$1:$AT$8036,A2929,FALSE)</f>
        <v>0</v>
      </c>
    </row>
    <row r="2930" spans="1:12" x14ac:dyDescent="0.2">
      <c r="A2930">
        <v>2929</v>
      </c>
      <c r="B2930">
        <f>HLOOKUP("Referencer",data!$A$1:$AT$8036,A2930,FALSE)</f>
        <v>0</v>
      </c>
      <c r="C2930">
        <f>HLOOKUP("Stedtekst",data!$A$1:$AT$8036,A2930,FALSE)</f>
        <v>0</v>
      </c>
      <c r="D2930">
        <f>HLOOKUP("Målested navn",data!$A$1:$AT$8036,A2930,FALSE)</f>
        <v>0</v>
      </c>
      <c r="E2930">
        <f>HLOOKUP("Prøvetagning",data!$A$1:$AT$8036,A2930,FALSE)</f>
        <v>0</v>
      </c>
      <c r="F2930">
        <f>HLOOKUP("Prøve",data!$A$1:$AT$8036,A2930,FALSE)</f>
        <v>0</v>
      </c>
      <c r="G2930">
        <f>HLOOKUP("ScKode",data!$A$1:$AT$8036,A2930,FALSE)</f>
        <v>0</v>
      </c>
      <c r="H2930">
        <f>HLOOKUP("StofParameter",data!$A$1:$AT$8036,A2930,FALSE)</f>
        <v>0</v>
      </c>
      <c r="I2930">
        <f>HLOOKUP("Dato",data!$A$1:$AT$8036,A2930,FALSE)</f>
        <v>0</v>
      </c>
      <c r="J2930">
        <f>HLOOKUP("Resultat-attribut",data!$A$1:$AT$8036,A2930,FALSE)</f>
        <v>0</v>
      </c>
      <c r="K2930">
        <f>HLOOKUP("Resultat",data!$A$1:$AT$8036,A2930,FALSE)</f>
        <v>0</v>
      </c>
      <c r="L2930">
        <f>HLOOKUP("Enhed",data!$A$1:$AT$8036,A2930,FALSE)</f>
        <v>0</v>
      </c>
    </row>
    <row r="2931" spans="1:12" x14ac:dyDescent="0.2">
      <c r="A2931">
        <v>2930</v>
      </c>
      <c r="B2931">
        <f>HLOOKUP("Referencer",data!$A$1:$AT$8036,A2931,FALSE)</f>
        <v>0</v>
      </c>
      <c r="C2931">
        <f>HLOOKUP("Stedtekst",data!$A$1:$AT$8036,A2931,FALSE)</f>
        <v>0</v>
      </c>
      <c r="D2931">
        <f>HLOOKUP("Målested navn",data!$A$1:$AT$8036,A2931,FALSE)</f>
        <v>0</v>
      </c>
      <c r="E2931">
        <f>HLOOKUP("Prøvetagning",data!$A$1:$AT$8036,A2931,FALSE)</f>
        <v>0</v>
      </c>
      <c r="F2931">
        <f>HLOOKUP("Prøve",data!$A$1:$AT$8036,A2931,FALSE)</f>
        <v>0</v>
      </c>
      <c r="G2931">
        <f>HLOOKUP("ScKode",data!$A$1:$AT$8036,A2931,FALSE)</f>
        <v>0</v>
      </c>
      <c r="H2931">
        <f>HLOOKUP("StofParameter",data!$A$1:$AT$8036,A2931,FALSE)</f>
        <v>0</v>
      </c>
      <c r="I2931">
        <f>HLOOKUP("Dato",data!$A$1:$AT$8036,A2931,FALSE)</f>
        <v>0</v>
      </c>
      <c r="J2931">
        <f>HLOOKUP("Resultat-attribut",data!$A$1:$AT$8036,A2931,FALSE)</f>
        <v>0</v>
      </c>
      <c r="K2931">
        <f>HLOOKUP("Resultat",data!$A$1:$AT$8036,A2931,FALSE)</f>
        <v>0</v>
      </c>
      <c r="L2931">
        <f>HLOOKUP("Enhed",data!$A$1:$AT$8036,A2931,FALSE)</f>
        <v>0</v>
      </c>
    </row>
    <row r="2932" spans="1:12" x14ac:dyDescent="0.2">
      <c r="A2932">
        <v>2931</v>
      </c>
      <c r="B2932">
        <f>HLOOKUP("Referencer",data!$A$1:$AT$8036,A2932,FALSE)</f>
        <v>0</v>
      </c>
      <c r="C2932">
        <f>HLOOKUP("Stedtekst",data!$A$1:$AT$8036,A2932,FALSE)</f>
        <v>0</v>
      </c>
      <c r="D2932">
        <f>HLOOKUP("Målested navn",data!$A$1:$AT$8036,A2932,FALSE)</f>
        <v>0</v>
      </c>
      <c r="E2932">
        <f>HLOOKUP("Prøvetagning",data!$A$1:$AT$8036,A2932,FALSE)</f>
        <v>0</v>
      </c>
      <c r="F2932">
        <f>HLOOKUP("Prøve",data!$A$1:$AT$8036,A2932,FALSE)</f>
        <v>0</v>
      </c>
      <c r="G2932">
        <f>HLOOKUP("ScKode",data!$A$1:$AT$8036,A2932,FALSE)</f>
        <v>0</v>
      </c>
      <c r="H2932">
        <f>HLOOKUP("StofParameter",data!$A$1:$AT$8036,A2932,FALSE)</f>
        <v>0</v>
      </c>
      <c r="I2932">
        <f>HLOOKUP("Dato",data!$A$1:$AT$8036,A2932,FALSE)</f>
        <v>0</v>
      </c>
      <c r="J2932">
        <f>HLOOKUP("Resultat-attribut",data!$A$1:$AT$8036,A2932,FALSE)</f>
        <v>0</v>
      </c>
      <c r="K2932">
        <f>HLOOKUP("Resultat",data!$A$1:$AT$8036,A2932,FALSE)</f>
        <v>0</v>
      </c>
      <c r="L2932">
        <f>HLOOKUP("Enhed",data!$A$1:$AT$8036,A2932,FALSE)</f>
        <v>0</v>
      </c>
    </row>
    <row r="2933" spans="1:12" x14ac:dyDescent="0.2">
      <c r="A2933">
        <v>2932</v>
      </c>
      <c r="B2933">
        <f>HLOOKUP("Referencer",data!$A$1:$AT$8036,A2933,FALSE)</f>
        <v>0</v>
      </c>
      <c r="C2933">
        <f>HLOOKUP("Stedtekst",data!$A$1:$AT$8036,A2933,FALSE)</f>
        <v>0</v>
      </c>
      <c r="D2933">
        <f>HLOOKUP("Målested navn",data!$A$1:$AT$8036,A2933,FALSE)</f>
        <v>0</v>
      </c>
      <c r="E2933">
        <f>HLOOKUP("Prøvetagning",data!$A$1:$AT$8036,A2933,FALSE)</f>
        <v>0</v>
      </c>
      <c r="F2933">
        <f>HLOOKUP("Prøve",data!$A$1:$AT$8036,A2933,FALSE)</f>
        <v>0</v>
      </c>
      <c r="G2933">
        <f>HLOOKUP("ScKode",data!$A$1:$AT$8036,A2933,FALSE)</f>
        <v>0</v>
      </c>
      <c r="H2933">
        <f>HLOOKUP("StofParameter",data!$A$1:$AT$8036,A2933,FALSE)</f>
        <v>0</v>
      </c>
      <c r="I2933">
        <f>HLOOKUP("Dato",data!$A$1:$AT$8036,A2933,FALSE)</f>
        <v>0</v>
      </c>
      <c r="J2933">
        <f>HLOOKUP("Resultat-attribut",data!$A$1:$AT$8036,A2933,FALSE)</f>
        <v>0</v>
      </c>
      <c r="K2933">
        <f>HLOOKUP("Resultat",data!$A$1:$AT$8036,A2933,FALSE)</f>
        <v>0</v>
      </c>
      <c r="L2933">
        <f>HLOOKUP("Enhed",data!$A$1:$AT$8036,A2933,FALSE)</f>
        <v>0</v>
      </c>
    </row>
    <row r="2934" spans="1:12" x14ac:dyDescent="0.2">
      <c r="A2934">
        <v>2933</v>
      </c>
      <c r="B2934">
        <f>HLOOKUP("Referencer",data!$A$1:$AT$8036,A2934,FALSE)</f>
        <v>0</v>
      </c>
      <c r="C2934">
        <f>HLOOKUP("Stedtekst",data!$A$1:$AT$8036,A2934,FALSE)</f>
        <v>0</v>
      </c>
      <c r="D2934">
        <f>HLOOKUP("Målested navn",data!$A$1:$AT$8036,A2934,FALSE)</f>
        <v>0</v>
      </c>
      <c r="E2934">
        <f>HLOOKUP("Prøvetagning",data!$A$1:$AT$8036,A2934,FALSE)</f>
        <v>0</v>
      </c>
      <c r="F2934">
        <f>HLOOKUP("Prøve",data!$A$1:$AT$8036,A2934,FALSE)</f>
        <v>0</v>
      </c>
      <c r="G2934">
        <f>HLOOKUP("ScKode",data!$A$1:$AT$8036,A2934,FALSE)</f>
        <v>0</v>
      </c>
      <c r="H2934">
        <f>HLOOKUP("StofParameter",data!$A$1:$AT$8036,A2934,FALSE)</f>
        <v>0</v>
      </c>
      <c r="I2934">
        <f>HLOOKUP("Dato",data!$A$1:$AT$8036,A2934,FALSE)</f>
        <v>0</v>
      </c>
      <c r="J2934">
        <f>HLOOKUP("Resultat-attribut",data!$A$1:$AT$8036,A2934,FALSE)</f>
        <v>0</v>
      </c>
      <c r="K2934">
        <f>HLOOKUP("Resultat",data!$A$1:$AT$8036,A2934,FALSE)</f>
        <v>0</v>
      </c>
      <c r="L2934">
        <f>HLOOKUP("Enhed",data!$A$1:$AT$8036,A2934,FALSE)</f>
        <v>0</v>
      </c>
    </row>
    <row r="2935" spans="1:12" x14ac:dyDescent="0.2">
      <c r="A2935">
        <v>2934</v>
      </c>
      <c r="B2935">
        <f>HLOOKUP("Referencer",data!$A$1:$AT$8036,A2935,FALSE)</f>
        <v>0</v>
      </c>
      <c r="C2935">
        <f>HLOOKUP("Stedtekst",data!$A$1:$AT$8036,A2935,FALSE)</f>
        <v>0</v>
      </c>
      <c r="D2935">
        <f>HLOOKUP("Målested navn",data!$A$1:$AT$8036,A2935,FALSE)</f>
        <v>0</v>
      </c>
      <c r="E2935">
        <f>HLOOKUP("Prøvetagning",data!$A$1:$AT$8036,A2935,FALSE)</f>
        <v>0</v>
      </c>
      <c r="F2935">
        <f>HLOOKUP("Prøve",data!$A$1:$AT$8036,A2935,FALSE)</f>
        <v>0</v>
      </c>
      <c r="G2935">
        <f>HLOOKUP("ScKode",data!$A$1:$AT$8036,A2935,FALSE)</f>
        <v>0</v>
      </c>
      <c r="H2935">
        <f>HLOOKUP("StofParameter",data!$A$1:$AT$8036,A2935,FALSE)</f>
        <v>0</v>
      </c>
      <c r="I2935">
        <f>HLOOKUP("Dato",data!$A$1:$AT$8036,A2935,FALSE)</f>
        <v>0</v>
      </c>
      <c r="J2935">
        <f>HLOOKUP("Resultat-attribut",data!$A$1:$AT$8036,A2935,FALSE)</f>
        <v>0</v>
      </c>
      <c r="K2935">
        <f>HLOOKUP("Resultat",data!$A$1:$AT$8036,A2935,FALSE)</f>
        <v>0</v>
      </c>
      <c r="L2935">
        <f>HLOOKUP("Enhed",data!$A$1:$AT$8036,A2935,FALSE)</f>
        <v>0</v>
      </c>
    </row>
    <row r="2936" spans="1:12" x14ac:dyDescent="0.2">
      <c r="A2936">
        <v>2935</v>
      </c>
      <c r="B2936">
        <f>HLOOKUP("Referencer",data!$A$1:$AT$8036,A2936,FALSE)</f>
        <v>0</v>
      </c>
      <c r="C2936">
        <f>HLOOKUP("Stedtekst",data!$A$1:$AT$8036,A2936,FALSE)</f>
        <v>0</v>
      </c>
      <c r="D2936">
        <f>HLOOKUP("Målested navn",data!$A$1:$AT$8036,A2936,FALSE)</f>
        <v>0</v>
      </c>
      <c r="E2936">
        <f>HLOOKUP("Prøvetagning",data!$A$1:$AT$8036,A2936,FALSE)</f>
        <v>0</v>
      </c>
      <c r="F2936">
        <f>HLOOKUP("Prøve",data!$A$1:$AT$8036,A2936,FALSE)</f>
        <v>0</v>
      </c>
      <c r="G2936">
        <f>HLOOKUP("ScKode",data!$A$1:$AT$8036,A2936,FALSE)</f>
        <v>0</v>
      </c>
      <c r="H2936">
        <f>HLOOKUP("StofParameter",data!$A$1:$AT$8036,A2936,FALSE)</f>
        <v>0</v>
      </c>
      <c r="I2936">
        <f>HLOOKUP("Dato",data!$A$1:$AT$8036,A2936,FALSE)</f>
        <v>0</v>
      </c>
      <c r="J2936">
        <f>HLOOKUP("Resultat-attribut",data!$A$1:$AT$8036,A2936,FALSE)</f>
        <v>0</v>
      </c>
      <c r="K2936">
        <f>HLOOKUP("Resultat",data!$A$1:$AT$8036,A2936,FALSE)</f>
        <v>0</v>
      </c>
      <c r="L2936">
        <f>HLOOKUP("Enhed",data!$A$1:$AT$8036,A2936,FALSE)</f>
        <v>0</v>
      </c>
    </row>
    <row r="2937" spans="1:12" x14ac:dyDescent="0.2">
      <c r="A2937">
        <v>2936</v>
      </c>
      <c r="B2937">
        <f>HLOOKUP("Referencer",data!$A$1:$AT$8036,A2937,FALSE)</f>
        <v>0</v>
      </c>
      <c r="C2937">
        <f>HLOOKUP("Stedtekst",data!$A$1:$AT$8036,A2937,FALSE)</f>
        <v>0</v>
      </c>
      <c r="D2937">
        <f>HLOOKUP("Målested navn",data!$A$1:$AT$8036,A2937,FALSE)</f>
        <v>0</v>
      </c>
      <c r="E2937">
        <f>HLOOKUP("Prøvetagning",data!$A$1:$AT$8036,A2937,FALSE)</f>
        <v>0</v>
      </c>
      <c r="F2937">
        <f>HLOOKUP("Prøve",data!$A$1:$AT$8036,A2937,FALSE)</f>
        <v>0</v>
      </c>
      <c r="G2937">
        <f>HLOOKUP("ScKode",data!$A$1:$AT$8036,A2937,FALSE)</f>
        <v>0</v>
      </c>
      <c r="H2937">
        <f>HLOOKUP("StofParameter",data!$A$1:$AT$8036,A2937,FALSE)</f>
        <v>0</v>
      </c>
      <c r="I2937">
        <f>HLOOKUP("Dato",data!$A$1:$AT$8036,A2937,FALSE)</f>
        <v>0</v>
      </c>
      <c r="J2937">
        <f>HLOOKUP("Resultat-attribut",data!$A$1:$AT$8036,A2937,FALSE)</f>
        <v>0</v>
      </c>
      <c r="K2937">
        <f>HLOOKUP("Resultat",data!$A$1:$AT$8036,A2937,FALSE)</f>
        <v>0</v>
      </c>
      <c r="L2937">
        <f>HLOOKUP("Enhed",data!$A$1:$AT$8036,A2937,FALSE)</f>
        <v>0</v>
      </c>
    </row>
    <row r="2938" spans="1:12" x14ac:dyDescent="0.2">
      <c r="A2938">
        <v>2937</v>
      </c>
      <c r="B2938">
        <f>HLOOKUP("Referencer",data!$A$1:$AT$8036,A2938,FALSE)</f>
        <v>0</v>
      </c>
      <c r="C2938">
        <f>HLOOKUP("Stedtekst",data!$A$1:$AT$8036,A2938,FALSE)</f>
        <v>0</v>
      </c>
      <c r="D2938">
        <f>HLOOKUP("Målested navn",data!$A$1:$AT$8036,A2938,FALSE)</f>
        <v>0</v>
      </c>
      <c r="E2938">
        <f>HLOOKUP("Prøvetagning",data!$A$1:$AT$8036,A2938,FALSE)</f>
        <v>0</v>
      </c>
      <c r="F2938">
        <f>HLOOKUP("Prøve",data!$A$1:$AT$8036,A2938,FALSE)</f>
        <v>0</v>
      </c>
      <c r="G2938">
        <f>HLOOKUP("ScKode",data!$A$1:$AT$8036,A2938,FALSE)</f>
        <v>0</v>
      </c>
      <c r="H2938">
        <f>HLOOKUP("StofParameter",data!$A$1:$AT$8036,A2938,FALSE)</f>
        <v>0</v>
      </c>
      <c r="I2938">
        <f>HLOOKUP("Dato",data!$A$1:$AT$8036,A2938,FALSE)</f>
        <v>0</v>
      </c>
      <c r="J2938">
        <f>HLOOKUP("Resultat-attribut",data!$A$1:$AT$8036,A2938,FALSE)</f>
        <v>0</v>
      </c>
      <c r="K2938">
        <f>HLOOKUP("Resultat",data!$A$1:$AT$8036,A2938,FALSE)</f>
        <v>0</v>
      </c>
      <c r="L2938">
        <f>HLOOKUP("Enhed",data!$A$1:$AT$8036,A2938,FALSE)</f>
        <v>0</v>
      </c>
    </row>
    <row r="2939" spans="1:12" x14ac:dyDescent="0.2">
      <c r="A2939">
        <v>2938</v>
      </c>
      <c r="B2939">
        <f>HLOOKUP("Referencer",data!$A$1:$AT$8036,A2939,FALSE)</f>
        <v>0</v>
      </c>
      <c r="C2939">
        <f>HLOOKUP("Stedtekst",data!$A$1:$AT$8036,A2939,FALSE)</f>
        <v>0</v>
      </c>
      <c r="D2939">
        <f>HLOOKUP("Målested navn",data!$A$1:$AT$8036,A2939,FALSE)</f>
        <v>0</v>
      </c>
      <c r="E2939">
        <f>HLOOKUP("Prøvetagning",data!$A$1:$AT$8036,A2939,FALSE)</f>
        <v>0</v>
      </c>
      <c r="F2939">
        <f>HLOOKUP("Prøve",data!$A$1:$AT$8036,A2939,FALSE)</f>
        <v>0</v>
      </c>
      <c r="G2939">
        <f>HLOOKUP("ScKode",data!$A$1:$AT$8036,A2939,FALSE)</f>
        <v>0</v>
      </c>
      <c r="H2939">
        <f>HLOOKUP("StofParameter",data!$A$1:$AT$8036,A2939,FALSE)</f>
        <v>0</v>
      </c>
      <c r="I2939">
        <f>HLOOKUP("Dato",data!$A$1:$AT$8036,A2939,FALSE)</f>
        <v>0</v>
      </c>
      <c r="J2939">
        <f>HLOOKUP("Resultat-attribut",data!$A$1:$AT$8036,A2939,FALSE)</f>
        <v>0</v>
      </c>
      <c r="K2939">
        <f>HLOOKUP("Resultat",data!$A$1:$AT$8036,A2939,FALSE)</f>
        <v>0</v>
      </c>
      <c r="L2939">
        <f>HLOOKUP("Enhed",data!$A$1:$AT$8036,A2939,FALSE)</f>
        <v>0</v>
      </c>
    </row>
    <row r="2940" spans="1:12" x14ac:dyDescent="0.2">
      <c r="A2940">
        <v>2939</v>
      </c>
      <c r="B2940">
        <f>HLOOKUP("Referencer",data!$A$1:$AT$8036,A2940,FALSE)</f>
        <v>0</v>
      </c>
      <c r="C2940">
        <f>HLOOKUP("Stedtekst",data!$A$1:$AT$8036,A2940,FALSE)</f>
        <v>0</v>
      </c>
      <c r="D2940">
        <f>HLOOKUP("Målested navn",data!$A$1:$AT$8036,A2940,FALSE)</f>
        <v>0</v>
      </c>
      <c r="E2940">
        <f>HLOOKUP("Prøvetagning",data!$A$1:$AT$8036,A2940,FALSE)</f>
        <v>0</v>
      </c>
      <c r="F2940">
        <f>HLOOKUP("Prøve",data!$A$1:$AT$8036,A2940,FALSE)</f>
        <v>0</v>
      </c>
      <c r="G2940">
        <f>HLOOKUP("ScKode",data!$A$1:$AT$8036,A2940,FALSE)</f>
        <v>0</v>
      </c>
      <c r="H2940">
        <f>HLOOKUP("StofParameter",data!$A$1:$AT$8036,A2940,FALSE)</f>
        <v>0</v>
      </c>
      <c r="I2940">
        <f>HLOOKUP("Dato",data!$A$1:$AT$8036,A2940,FALSE)</f>
        <v>0</v>
      </c>
      <c r="J2940">
        <f>HLOOKUP("Resultat-attribut",data!$A$1:$AT$8036,A2940,FALSE)</f>
        <v>0</v>
      </c>
      <c r="K2940">
        <f>HLOOKUP("Resultat",data!$A$1:$AT$8036,A2940,FALSE)</f>
        <v>0</v>
      </c>
      <c r="L2940">
        <f>HLOOKUP("Enhed",data!$A$1:$AT$8036,A2940,FALSE)</f>
        <v>0</v>
      </c>
    </row>
    <row r="2941" spans="1:12" x14ac:dyDescent="0.2">
      <c r="A2941">
        <v>2940</v>
      </c>
      <c r="B2941">
        <f>HLOOKUP("Referencer",data!$A$1:$AT$8036,A2941,FALSE)</f>
        <v>0</v>
      </c>
      <c r="C2941">
        <f>HLOOKUP("Stedtekst",data!$A$1:$AT$8036,A2941,FALSE)</f>
        <v>0</v>
      </c>
      <c r="D2941">
        <f>HLOOKUP("Målested navn",data!$A$1:$AT$8036,A2941,FALSE)</f>
        <v>0</v>
      </c>
      <c r="E2941">
        <f>HLOOKUP("Prøvetagning",data!$A$1:$AT$8036,A2941,FALSE)</f>
        <v>0</v>
      </c>
      <c r="F2941">
        <f>HLOOKUP("Prøve",data!$A$1:$AT$8036,A2941,FALSE)</f>
        <v>0</v>
      </c>
      <c r="G2941">
        <f>HLOOKUP("ScKode",data!$A$1:$AT$8036,A2941,FALSE)</f>
        <v>0</v>
      </c>
      <c r="H2941">
        <f>HLOOKUP("StofParameter",data!$A$1:$AT$8036,A2941,FALSE)</f>
        <v>0</v>
      </c>
      <c r="I2941">
        <f>HLOOKUP("Dato",data!$A$1:$AT$8036,A2941,FALSE)</f>
        <v>0</v>
      </c>
      <c r="J2941">
        <f>HLOOKUP("Resultat-attribut",data!$A$1:$AT$8036,A2941,FALSE)</f>
        <v>0</v>
      </c>
      <c r="K2941">
        <f>HLOOKUP("Resultat",data!$A$1:$AT$8036,A2941,FALSE)</f>
        <v>0</v>
      </c>
      <c r="L2941">
        <f>HLOOKUP("Enhed",data!$A$1:$AT$8036,A2941,FALSE)</f>
        <v>0</v>
      </c>
    </row>
    <row r="2942" spans="1:12" x14ac:dyDescent="0.2">
      <c r="A2942">
        <v>2941</v>
      </c>
      <c r="B2942">
        <f>HLOOKUP("Referencer",data!$A$1:$AT$8036,A2942,FALSE)</f>
        <v>0</v>
      </c>
      <c r="C2942">
        <f>HLOOKUP("Stedtekst",data!$A$1:$AT$8036,A2942,FALSE)</f>
        <v>0</v>
      </c>
      <c r="D2942">
        <f>HLOOKUP("Målested navn",data!$A$1:$AT$8036,A2942,FALSE)</f>
        <v>0</v>
      </c>
      <c r="E2942">
        <f>HLOOKUP("Prøvetagning",data!$A$1:$AT$8036,A2942,FALSE)</f>
        <v>0</v>
      </c>
      <c r="F2942">
        <f>HLOOKUP("Prøve",data!$A$1:$AT$8036,A2942,FALSE)</f>
        <v>0</v>
      </c>
      <c r="G2942">
        <f>HLOOKUP("ScKode",data!$A$1:$AT$8036,A2942,FALSE)</f>
        <v>0</v>
      </c>
      <c r="H2942">
        <f>HLOOKUP("StofParameter",data!$A$1:$AT$8036,A2942,FALSE)</f>
        <v>0</v>
      </c>
      <c r="I2942">
        <f>HLOOKUP("Dato",data!$A$1:$AT$8036,A2942,FALSE)</f>
        <v>0</v>
      </c>
      <c r="J2942">
        <f>HLOOKUP("Resultat-attribut",data!$A$1:$AT$8036,A2942,FALSE)</f>
        <v>0</v>
      </c>
      <c r="K2942">
        <f>HLOOKUP("Resultat",data!$A$1:$AT$8036,A2942,FALSE)</f>
        <v>0</v>
      </c>
      <c r="L2942">
        <f>HLOOKUP("Enhed",data!$A$1:$AT$8036,A2942,FALSE)</f>
        <v>0</v>
      </c>
    </row>
    <row r="2943" spans="1:12" x14ac:dyDescent="0.2">
      <c r="A2943">
        <v>2942</v>
      </c>
      <c r="B2943">
        <f>HLOOKUP("Referencer",data!$A$1:$AT$8036,A2943,FALSE)</f>
        <v>0</v>
      </c>
      <c r="C2943">
        <f>HLOOKUP("Stedtekst",data!$A$1:$AT$8036,A2943,FALSE)</f>
        <v>0</v>
      </c>
      <c r="D2943">
        <f>HLOOKUP("Målested navn",data!$A$1:$AT$8036,A2943,FALSE)</f>
        <v>0</v>
      </c>
      <c r="E2943">
        <f>HLOOKUP("Prøvetagning",data!$A$1:$AT$8036,A2943,FALSE)</f>
        <v>0</v>
      </c>
      <c r="F2943">
        <f>HLOOKUP("Prøve",data!$A$1:$AT$8036,A2943,FALSE)</f>
        <v>0</v>
      </c>
      <c r="G2943">
        <f>HLOOKUP("ScKode",data!$A$1:$AT$8036,A2943,FALSE)</f>
        <v>0</v>
      </c>
      <c r="H2943">
        <f>HLOOKUP("StofParameter",data!$A$1:$AT$8036,A2943,FALSE)</f>
        <v>0</v>
      </c>
      <c r="I2943">
        <f>HLOOKUP("Dato",data!$A$1:$AT$8036,A2943,FALSE)</f>
        <v>0</v>
      </c>
      <c r="J2943">
        <f>HLOOKUP("Resultat-attribut",data!$A$1:$AT$8036,A2943,FALSE)</f>
        <v>0</v>
      </c>
      <c r="K2943">
        <f>HLOOKUP("Resultat",data!$A$1:$AT$8036,A2943,FALSE)</f>
        <v>0</v>
      </c>
      <c r="L2943">
        <f>HLOOKUP("Enhed",data!$A$1:$AT$8036,A2943,FALSE)</f>
        <v>0</v>
      </c>
    </row>
    <row r="2944" spans="1:12" x14ac:dyDescent="0.2">
      <c r="A2944">
        <v>2943</v>
      </c>
      <c r="B2944">
        <f>HLOOKUP("Referencer",data!$A$1:$AT$8036,A2944,FALSE)</f>
        <v>0</v>
      </c>
      <c r="C2944">
        <f>HLOOKUP("Stedtekst",data!$A$1:$AT$8036,A2944,FALSE)</f>
        <v>0</v>
      </c>
      <c r="D2944">
        <f>HLOOKUP("Målested navn",data!$A$1:$AT$8036,A2944,FALSE)</f>
        <v>0</v>
      </c>
      <c r="E2944">
        <f>HLOOKUP("Prøvetagning",data!$A$1:$AT$8036,A2944,FALSE)</f>
        <v>0</v>
      </c>
      <c r="F2944">
        <f>HLOOKUP("Prøve",data!$A$1:$AT$8036,A2944,FALSE)</f>
        <v>0</v>
      </c>
      <c r="G2944">
        <f>HLOOKUP("ScKode",data!$A$1:$AT$8036,A2944,FALSE)</f>
        <v>0</v>
      </c>
      <c r="H2944">
        <f>HLOOKUP("StofParameter",data!$A$1:$AT$8036,A2944,FALSE)</f>
        <v>0</v>
      </c>
      <c r="I2944">
        <f>HLOOKUP("Dato",data!$A$1:$AT$8036,A2944,FALSE)</f>
        <v>0</v>
      </c>
      <c r="J2944">
        <f>HLOOKUP("Resultat-attribut",data!$A$1:$AT$8036,A2944,FALSE)</f>
        <v>0</v>
      </c>
      <c r="K2944">
        <f>HLOOKUP("Resultat",data!$A$1:$AT$8036,A2944,FALSE)</f>
        <v>0</v>
      </c>
      <c r="L2944">
        <f>HLOOKUP("Enhed",data!$A$1:$AT$8036,A2944,FALSE)</f>
        <v>0</v>
      </c>
    </row>
    <row r="2945" spans="1:12" x14ac:dyDescent="0.2">
      <c r="A2945">
        <v>2944</v>
      </c>
      <c r="B2945">
        <f>HLOOKUP("Referencer",data!$A$1:$AT$8036,A2945,FALSE)</f>
        <v>0</v>
      </c>
      <c r="C2945">
        <f>HLOOKUP("Stedtekst",data!$A$1:$AT$8036,A2945,FALSE)</f>
        <v>0</v>
      </c>
      <c r="D2945">
        <f>HLOOKUP("Målested navn",data!$A$1:$AT$8036,A2945,FALSE)</f>
        <v>0</v>
      </c>
      <c r="E2945">
        <f>HLOOKUP("Prøvetagning",data!$A$1:$AT$8036,A2945,FALSE)</f>
        <v>0</v>
      </c>
      <c r="F2945">
        <f>HLOOKUP("Prøve",data!$A$1:$AT$8036,A2945,FALSE)</f>
        <v>0</v>
      </c>
      <c r="G2945">
        <f>HLOOKUP("ScKode",data!$A$1:$AT$8036,A2945,FALSE)</f>
        <v>0</v>
      </c>
      <c r="H2945">
        <f>HLOOKUP("StofParameter",data!$A$1:$AT$8036,A2945,FALSE)</f>
        <v>0</v>
      </c>
      <c r="I2945">
        <f>HLOOKUP("Dato",data!$A$1:$AT$8036,A2945,FALSE)</f>
        <v>0</v>
      </c>
      <c r="J2945">
        <f>HLOOKUP("Resultat-attribut",data!$A$1:$AT$8036,A2945,FALSE)</f>
        <v>0</v>
      </c>
      <c r="K2945">
        <f>HLOOKUP("Resultat",data!$A$1:$AT$8036,A2945,FALSE)</f>
        <v>0</v>
      </c>
      <c r="L2945">
        <f>HLOOKUP("Enhed",data!$A$1:$AT$8036,A2945,FALSE)</f>
        <v>0</v>
      </c>
    </row>
    <row r="2946" spans="1:12" x14ac:dyDescent="0.2">
      <c r="A2946">
        <v>2945</v>
      </c>
      <c r="B2946">
        <f>HLOOKUP("Referencer",data!$A$1:$AT$8036,A2946,FALSE)</f>
        <v>0</v>
      </c>
      <c r="C2946">
        <f>HLOOKUP("Stedtekst",data!$A$1:$AT$8036,A2946,FALSE)</f>
        <v>0</v>
      </c>
      <c r="D2946">
        <f>HLOOKUP("Målested navn",data!$A$1:$AT$8036,A2946,FALSE)</f>
        <v>0</v>
      </c>
      <c r="E2946">
        <f>HLOOKUP("Prøvetagning",data!$A$1:$AT$8036,A2946,FALSE)</f>
        <v>0</v>
      </c>
      <c r="F2946">
        <f>HLOOKUP("Prøve",data!$A$1:$AT$8036,A2946,FALSE)</f>
        <v>0</v>
      </c>
      <c r="G2946">
        <f>HLOOKUP("ScKode",data!$A$1:$AT$8036,A2946,FALSE)</f>
        <v>0</v>
      </c>
      <c r="H2946">
        <f>HLOOKUP("StofParameter",data!$A$1:$AT$8036,A2946,FALSE)</f>
        <v>0</v>
      </c>
      <c r="I2946">
        <f>HLOOKUP("Dato",data!$A$1:$AT$8036,A2946,FALSE)</f>
        <v>0</v>
      </c>
      <c r="J2946">
        <f>HLOOKUP("Resultat-attribut",data!$A$1:$AT$8036,A2946,FALSE)</f>
        <v>0</v>
      </c>
      <c r="K2946">
        <f>HLOOKUP("Resultat",data!$A$1:$AT$8036,A2946,FALSE)</f>
        <v>0</v>
      </c>
      <c r="L2946">
        <f>HLOOKUP("Enhed",data!$A$1:$AT$8036,A2946,FALSE)</f>
        <v>0</v>
      </c>
    </row>
    <row r="2947" spans="1:12" x14ac:dyDescent="0.2">
      <c r="A2947">
        <v>2946</v>
      </c>
      <c r="B2947">
        <f>HLOOKUP("Referencer",data!$A$1:$AT$8036,A2947,FALSE)</f>
        <v>0</v>
      </c>
      <c r="C2947">
        <f>HLOOKUP("Stedtekst",data!$A$1:$AT$8036,A2947,FALSE)</f>
        <v>0</v>
      </c>
      <c r="D2947">
        <f>HLOOKUP("Målested navn",data!$A$1:$AT$8036,A2947,FALSE)</f>
        <v>0</v>
      </c>
      <c r="E2947">
        <f>HLOOKUP("Prøvetagning",data!$A$1:$AT$8036,A2947,FALSE)</f>
        <v>0</v>
      </c>
      <c r="F2947">
        <f>HLOOKUP("Prøve",data!$A$1:$AT$8036,A2947,FALSE)</f>
        <v>0</v>
      </c>
      <c r="G2947">
        <f>HLOOKUP("ScKode",data!$A$1:$AT$8036,A2947,FALSE)</f>
        <v>0</v>
      </c>
      <c r="H2947">
        <f>HLOOKUP("StofParameter",data!$A$1:$AT$8036,A2947,FALSE)</f>
        <v>0</v>
      </c>
      <c r="I2947">
        <f>HLOOKUP("Dato",data!$A$1:$AT$8036,A2947,FALSE)</f>
        <v>0</v>
      </c>
      <c r="J2947">
        <f>HLOOKUP("Resultat-attribut",data!$A$1:$AT$8036,A2947,FALSE)</f>
        <v>0</v>
      </c>
      <c r="K2947">
        <f>HLOOKUP("Resultat",data!$A$1:$AT$8036,A2947,FALSE)</f>
        <v>0</v>
      </c>
      <c r="L2947">
        <f>HLOOKUP("Enhed",data!$A$1:$AT$8036,A2947,FALSE)</f>
        <v>0</v>
      </c>
    </row>
    <row r="2948" spans="1:12" x14ac:dyDescent="0.2">
      <c r="A2948">
        <v>2947</v>
      </c>
      <c r="B2948">
        <f>HLOOKUP("Referencer",data!$A$1:$AT$8036,A2948,FALSE)</f>
        <v>0</v>
      </c>
      <c r="C2948">
        <f>HLOOKUP("Stedtekst",data!$A$1:$AT$8036,A2948,FALSE)</f>
        <v>0</v>
      </c>
      <c r="D2948">
        <f>HLOOKUP("Målested navn",data!$A$1:$AT$8036,A2948,FALSE)</f>
        <v>0</v>
      </c>
      <c r="E2948">
        <f>HLOOKUP("Prøvetagning",data!$A$1:$AT$8036,A2948,FALSE)</f>
        <v>0</v>
      </c>
      <c r="F2948">
        <f>HLOOKUP("Prøve",data!$A$1:$AT$8036,A2948,FALSE)</f>
        <v>0</v>
      </c>
      <c r="G2948">
        <f>HLOOKUP("ScKode",data!$A$1:$AT$8036,A2948,FALSE)</f>
        <v>0</v>
      </c>
      <c r="H2948">
        <f>HLOOKUP("StofParameter",data!$A$1:$AT$8036,A2948,FALSE)</f>
        <v>0</v>
      </c>
      <c r="I2948">
        <f>HLOOKUP("Dato",data!$A$1:$AT$8036,A2948,FALSE)</f>
        <v>0</v>
      </c>
      <c r="J2948">
        <f>HLOOKUP("Resultat-attribut",data!$A$1:$AT$8036,A2948,FALSE)</f>
        <v>0</v>
      </c>
      <c r="K2948">
        <f>HLOOKUP("Resultat",data!$A$1:$AT$8036,A2948,FALSE)</f>
        <v>0</v>
      </c>
      <c r="L2948">
        <f>HLOOKUP("Enhed",data!$A$1:$AT$8036,A2948,FALSE)</f>
        <v>0</v>
      </c>
    </row>
    <row r="2949" spans="1:12" x14ac:dyDescent="0.2">
      <c r="A2949">
        <v>2948</v>
      </c>
      <c r="B2949">
        <f>HLOOKUP("Referencer",data!$A$1:$AT$8036,A2949,FALSE)</f>
        <v>0</v>
      </c>
      <c r="C2949">
        <f>HLOOKUP("Stedtekst",data!$A$1:$AT$8036,A2949,FALSE)</f>
        <v>0</v>
      </c>
      <c r="D2949">
        <f>HLOOKUP("Målested navn",data!$A$1:$AT$8036,A2949,FALSE)</f>
        <v>0</v>
      </c>
      <c r="E2949">
        <f>HLOOKUP("Prøvetagning",data!$A$1:$AT$8036,A2949,FALSE)</f>
        <v>0</v>
      </c>
      <c r="F2949">
        <f>HLOOKUP("Prøve",data!$A$1:$AT$8036,A2949,FALSE)</f>
        <v>0</v>
      </c>
      <c r="G2949">
        <f>HLOOKUP("ScKode",data!$A$1:$AT$8036,A2949,FALSE)</f>
        <v>0</v>
      </c>
      <c r="H2949">
        <f>HLOOKUP("StofParameter",data!$A$1:$AT$8036,A2949,FALSE)</f>
        <v>0</v>
      </c>
      <c r="I2949">
        <f>HLOOKUP("Dato",data!$A$1:$AT$8036,A2949,FALSE)</f>
        <v>0</v>
      </c>
      <c r="J2949">
        <f>HLOOKUP("Resultat-attribut",data!$A$1:$AT$8036,A2949,FALSE)</f>
        <v>0</v>
      </c>
      <c r="K2949">
        <f>HLOOKUP("Resultat",data!$A$1:$AT$8036,A2949,FALSE)</f>
        <v>0</v>
      </c>
      <c r="L2949">
        <f>HLOOKUP("Enhed",data!$A$1:$AT$8036,A2949,FALSE)</f>
        <v>0</v>
      </c>
    </row>
    <row r="2950" spans="1:12" x14ac:dyDescent="0.2">
      <c r="A2950">
        <v>2949</v>
      </c>
      <c r="B2950">
        <f>HLOOKUP("Referencer",data!$A$1:$AT$8036,A2950,FALSE)</f>
        <v>0</v>
      </c>
      <c r="C2950">
        <f>HLOOKUP("Stedtekst",data!$A$1:$AT$8036,A2950,FALSE)</f>
        <v>0</v>
      </c>
      <c r="D2950">
        <f>HLOOKUP("Målested navn",data!$A$1:$AT$8036,A2950,FALSE)</f>
        <v>0</v>
      </c>
      <c r="E2950">
        <f>HLOOKUP("Prøvetagning",data!$A$1:$AT$8036,A2950,FALSE)</f>
        <v>0</v>
      </c>
      <c r="F2950">
        <f>HLOOKUP("Prøve",data!$A$1:$AT$8036,A2950,FALSE)</f>
        <v>0</v>
      </c>
      <c r="G2950">
        <f>HLOOKUP("ScKode",data!$A$1:$AT$8036,A2950,FALSE)</f>
        <v>0</v>
      </c>
      <c r="H2950">
        <f>HLOOKUP("StofParameter",data!$A$1:$AT$8036,A2950,FALSE)</f>
        <v>0</v>
      </c>
      <c r="I2950">
        <f>HLOOKUP("Dato",data!$A$1:$AT$8036,A2950,FALSE)</f>
        <v>0</v>
      </c>
      <c r="J2950">
        <f>HLOOKUP("Resultat-attribut",data!$A$1:$AT$8036,A2950,FALSE)</f>
        <v>0</v>
      </c>
      <c r="K2950">
        <f>HLOOKUP("Resultat",data!$A$1:$AT$8036,A2950,FALSE)</f>
        <v>0</v>
      </c>
      <c r="L2950">
        <f>HLOOKUP("Enhed",data!$A$1:$AT$8036,A2950,FALSE)</f>
        <v>0</v>
      </c>
    </row>
    <row r="2951" spans="1:12" x14ac:dyDescent="0.2">
      <c r="A2951">
        <v>2950</v>
      </c>
      <c r="B2951">
        <f>HLOOKUP("Referencer",data!$A$1:$AT$8036,A2951,FALSE)</f>
        <v>0</v>
      </c>
      <c r="C2951">
        <f>HLOOKUP("Stedtekst",data!$A$1:$AT$8036,A2951,FALSE)</f>
        <v>0</v>
      </c>
      <c r="D2951">
        <f>HLOOKUP("Målested navn",data!$A$1:$AT$8036,A2951,FALSE)</f>
        <v>0</v>
      </c>
      <c r="E2951">
        <f>HLOOKUP("Prøvetagning",data!$A$1:$AT$8036,A2951,FALSE)</f>
        <v>0</v>
      </c>
      <c r="F2951">
        <f>HLOOKUP("Prøve",data!$A$1:$AT$8036,A2951,FALSE)</f>
        <v>0</v>
      </c>
      <c r="G2951">
        <f>HLOOKUP("ScKode",data!$A$1:$AT$8036,A2951,FALSE)</f>
        <v>0</v>
      </c>
      <c r="H2951">
        <f>HLOOKUP("StofParameter",data!$A$1:$AT$8036,A2951,FALSE)</f>
        <v>0</v>
      </c>
      <c r="I2951">
        <f>HLOOKUP("Dato",data!$A$1:$AT$8036,A2951,FALSE)</f>
        <v>0</v>
      </c>
      <c r="J2951">
        <f>HLOOKUP("Resultat-attribut",data!$A$1:$AT$8036,A2951,FALSE)</f>
        <v>0</v>
      </c>
      <c r="K2951">
        <f>HLOOKUP("Resultat",data!$A$1:$AT$8036,A2951,FALSE)</f>
        <v>0</v>
      </c>
      <c r="L2951">
        <f>HLOOKUP("Enhed",data!$A$1:$AT$8036,A2951,FALSE)</f>
        <v>0</v>
      </c>
    </row>
    <row r="2952" spans="1:12" x14ac:dyDescent="0.2">
      <c r="A2952">
        <v>2951</v>
      </c>
      <c r="B2952">
        <f>HLOOKUP("Referencer",data!$A$1:$AT$8036,A2952,FALSE)</f>
        <v>0</v>
      </c>
      <c r="C2952">
        <f>HLOOKUP("Stedtekst",data!$A$1:$AT$8036,A2952,FALSE)</f>
        <v>0</v>
      </c>
      <c r="D2952">
        <f>HLOOKUP("Målested navn",data!$A$1:$AT$8036,A2952,FALSE)</f>
        <v>0</v>
      </c>
      <c r="E2952">
        <f>HLOOKUP("Prøvetagning",data!$A$1:$AT$8036,A2952,FALSE)</f>
        <v>0</v>
      </c>
      <c r="F2952">
        <f>HLOOKUP("Prøve",data!$A$1:$AT$8036,A2952,FALSE)</f>
        <v>0</v>
      </c>
      <c r="G2952">
        <f>HLOOKUP("ScKode",data!$A$1:$AT$8036,A2952,FALSE)</f>
        <v>0</v>
      </c>
      <c r="H2952">
        <f>HLOOKUP("StofParameter",data!$A$1:$AT$8036,A2952,FALSE)</f>
        <v>0</v>
      </c>
      <c r="I2952">
        <f>HLOOKUP("Dato",data!$A$1:$AT$8036,A2952,FALSE)</f>
        <v>0</v>
      </c>
      <c r="J2952">
        <f>HLOOKUP("Resultat-attribut",data!$A$1:$AT$8036,A2952,FALSE)</f>
        <v>0</v>
      </c>
      <c r="K2952">
        <f>HLOOKUP("Resultat",data!$A$1:$AT$8036,A2952,FALSE)</f>
        <v>0</v>
      </c>
      <c r="L2952">
        <f>HLOOKUP("Enhed",data!$A$1:$AT$8036,A2952,FALSE)</f>
        <v>0</v>
      </c>
    </row>
    <row r="2953" spans="1:12" x14ac:dyDescent="0.2">
      <c r="A2953">
        <v>2952</v>
      </c>
      <c r="B2953">
        <f>HLOOKUP("Referencer",data!$A$1:$AT$8036,A2953,FALSE)</f>
        <v>0</v>
      </c>
      <c r="C2953">
        <f>HLOOKUP("Stedtekst",data!$A$1:$AT$8036,A2953,FALSE)</f>
        <v>0</v>
      </c>
      <c r="D2953">
        <f>HLOOKUP("Målested navn",data!$A$1:$AT$8036,A2953,FALSE)</f>
        <v>0</v>
      </c>
      <c r="E2953">
        <f>HLOOKUP("Prøvetagning",data!$A$1:$AT$8036,A2953,FALSE)</f>
        <v>0</v>
      </c>
      <c r="F2953">
        <f>HLOOKUP("Prøve",data!$A$1:$AT$8036,A2953,FALSE)</f>
        <v>0</v>
      </c>
      <c r="G2953">
        <f>HLOOKUP("ScKode",data!$A$1:$AT$8036,A2953,FALSE)</f>
        <v>0</v>
      </c>
      <c r="H2953">
        <f>HLOOKUP("StofParameter",data!$A$1:$AT$8036,A2953,FALSE)</f>
        <v>0</v>
      </c>
      <c r="I2953">
        <f>HLOOKUP("Dato",data!$A$1:$AT$8036,A2953,FALSE)</f>
        <v>0</v>
      </c>
      <c r="J2953">
        <f>HLOOKUP("Resultat-attribut",data!$A$1:$AT$8036,A2953,FALSE)</f>
        <v>0</v>
      </c>
      <c r="K2953">
        <f>HLOOKUP("Resultat",data!$A$1:$AT$8036,A2953,FALSE)</f>
        <v>0</v>
      </c>
      <c r="L2953">
        <f>HLOOKUP("Enhed",data!$A$1:$AT$8036,A2953,FALSE)</f>
        <v>0</v>
      </c>
    </row>
    <row r="2954" spans="1:12" x14ac:dyDescent="0.2">
      <c r="A2954">
        <v>2953</v>
      </c>
      <c r="B2954">
        <f>HLOOKUP("Referencer",data!$A$1:$AT$8036,A2954,FALSE)</f>
        <v>0</v>
      </c>
      <c r="C2954">
        <f>HLOOKUP("Stedtekst",data!$A$1:$AT$8036,A2954,FALSE)</f>
        <v>0</v>
      </c>
      <c r="D2954">
        <f>HLOOKUP("Målested navn",data!$A$1:$AT$8036,A2954,FALSE)</f>
        <v>0</v>
      </c>
      <c r="E2954">
        <f>HLOOKUP("Prøvetagning",data!$A$1:$AT$8036,A2954,FALSE)</f>
        <v>0</v>
      </c>
      <c r="F2954">
        <f>HLOOKUP("Prøve",data!$A$1:$AT$8036,A2954,FALSE)</f>
        <v>0</v>
      </c>
      <c r="G2954">
        <f>HLOOKUP("ScKode",data!$A$1:$AT$8036,A2954,FALSE)</f>
        <v>0</v>
      </c>
      <c r="H2954">
        <f>HLOOKUP("StofParameter",data!$A$1:$AT$8036,A2954,FALSE)</f>
        <v>0</v>
      </c>
      <c r="I2954">
        <f>HLOOKUP("Dato",data!$A$1:$AT$8036,A2954,FALSE)</f>
        <v>0</v>
      </c>
      <c r="J2954">
        <f>HLOOKUP("Resultat-attribut",data!$A$1:$AT$8036,A2954,FALSE)</f>
        <v>0</v>
      </c>
      <c r="K2954">
        <f>HLOOKUP("Resultat",data!$A$1:$AT$8036,A2954,FALSE)</f>
        <v>0</v>
      </c>
      <c r="L2954">
        <f>HLOOKUP("Enhed",data!$A$1:$AT$8036,A2954,FALSE)</f>
        <v>0</v>
      </c>
    </row>
    <row r="2955" spans="1:12" x14ac:dyDescent="0.2">
      <c r="A2955">
        <v>2954</v>
      </c>
      <c r="B2955">
        <f>HLOOKUP("Referencer",data!$A$1:$AT$8036,A2955,FALSE)</f>
        <v>0</v>
      </c>
      <c r="C2955">
        <f>HLOOKUP("Stedtekst",data!$A$1:$AT$8036,A2955,FALSE)</f>
        <v>0</v>
      </c>
      <c r="D2955">
        <f>HLOOKUP("Målested navn",data!$A$1:$AT$8036,A2955,FALSE)</f>
        <v>0</v>
      </c>
      <c r="E2955">
        <f>HLOOKUP("Prøvetagning",data!$A$1:$AT$8036,A2955,FALSE)</f>
        <v>0</v>
      </c>
      <c r="F2955">
        <f>HLOOKUP("Prøve",data!$A$1:$AT$8036,A2955,FALSE)</f>
        <v>0</v>
      </c>
      <c r="G2955">
        <f>HLOOKUP("ScKode",data!$A$1:$AT$8036,A2955,FALSE)</f>
        <v>0</v>
      </c>
      <c r="H2955">
        <f>HLOOKUP("StofParameter",data!$A$1:$AT$8036,A2955,FALSE)</f>
        <v>0</v>
      </c>
      <c r="I2955">
        <f>HLOOKUP("Dato",data!$A$1:$AT$8036,A2955,FALSE)</f>
        <v>0</v>
      </c>
      <c r="J2955">
        <f>HLOOKUP("Resultat-attribut",data!$A$1:$AT$8036,A2955,FALSE)</f>
        <v>0</v>
      </c>
      <c r="K2955">
        <f>HLOOKUP("Resultat",data!$A$1:$AT$8036,A2955,FALSE)</f>
        <v>0</v>
      </c>
      <c r="L2955">
        <f>HLOOKUP("Enhed",data!$A$1:$AT$8036,A2955,FALSE)</f>
        <v>0</v>
      </c>
    </row>
    <row r="2956" spans="1:12" x14ac:dyDescent="0.2">
      <c r="A2956">
        <v>2955</v>
      </c>
      <c r="B2956">
        <f>HLOOKUP("Referencer",data!$A$1:$AT$8036,A2956,FALSE)</f>
        <v>0</v>
      </c>
      <c r="C2956">
        <f>HLOOKUP("Stedtekst",data!$A$1:$AT$8036,A2956,FALSE)</f>
        <v>0</v>
      </c>
      <c r="D2956">
        <f>HLOOKUP("Målested navn",data!$A$1:$AT$8036,A2956,FALSE)</f>
        <v>0</v>
      </c>
      <c r="E2956">
        <f>HLOOKUP("Prøvetagning",data!$A$1:$AT$8036,A2956,FALSE)</f>
        <v>0</v>
      </c>
      <c r="F2956">
        <f>HLOOKUP("Prøve",data!$A$1:$AT$8036,A2956,FALSE)</f>
        <v>0</v>
      </c>
      <c r="G2956">
        <f>HLOOKUP("ScKode",data!$A$1:$AT$8036,A2956,FALSE)</f>
        <v>0</v>
      </c>
      <c r="H2956">
        <f>HLOOKUP("StofParameter",data!$A$1:$AT$8036,A2956,FALSE)</f>
        <v>0</v>
      </c>
      <c r="I2956">
        <f>HLOOKUP("Dato",data!$A$1:$AT$8036,A2956,FALSE)</f>
        <v>0</v>
      </c>
      <c r="J2956">
        <f>HLOOKUP("Resultat-attribut",data!$A$1:$AT$8036,A2956,FALSE)</f>
        <v>0</v>
      </c>
      <c r="K2956">
        <f>HLOOKUP("Resultat",data!$A$1:$AT$8036,A2956,FALSE)</f>
        <v>0</v>
      </c>
      <c r="L2956">
        <f>HLOOKUP("Enhed",data!$A$1:$AT$8036,A2956,FALSE)</f>
        <v>0</v>
      </c>
    </row>
    <row r="2957" spans="1:12" x14ac:dyDescent="0.2">
      <c r="A2957">
        <v>2956</v>
      </c>
      <c r="B2957">
        <f>HLOOKUP("Referencer",data!$A$1:$AT$8036,A2957,FALSE)</f>
        <v>0</v>
      </c>
      <c r="C2957">
        <f>HLOOKUP("Stedtekst",data!$A$1:$AT$8036,A2957,FALSE)</f>
        <v>0</v>
      </c>
      <c r="D2957">
        <f>HLOOKUP("Målested navn",data!$A$1:$AT$8036,A2957,FALSE)</f>
        <v>0</v>
      </c>
      <c r="E2957">
        <f>HLOOKUP("Prøvetagning",data!$A$1:$AT$8036,A2957,FALSE)</f>
        <v>0</v>
      </c>
      <c r="F2957">
        <f>HLOOKUP("Prøve",data!$A$1:$AT$8036,A2957,FALSE)</f>
        <v>0</v>
      </c>
      <c r="G2957">
        <f>HLOOKUP("ScKode",data!$A$1:$AT$8036,A2957,FALSE)</f>
        <v>0</v>
      </c>
      <c r="H2957">
        <f>HLOOKUP("StofParameter",data!$A$1:$AT$8036,A2957,FALSE)</f>
        <v>0</v>
      </c>
      <c r="I2957">
        <f>HLOOKUP("Dato",data!$A$1:$AT$8036,A2957,FALSE)</f>
        <v>0</v>
      </c>
      <c r="J2957">
        <f>HLOOKUP("Resultat-attribut",data!$A$1:$AT$8036,A2957,FALSE)</f>
        <v>0</v>
      </c>
      <c r="K2957">
        <f>HLOOKUP("Resultat",data!$A$1:$AT$8036,A2957,FALSE)</f>
        <v>0</v>
      </c>
      <c r="L2957">
        <f>HLOOKUP("Enhed",data!$A$1:$AT$8036,A2957,FALSE)</f>
        <v>0</v>
      </c>
    </row>
    <row r="2958" spans="1:12" x14ac:dyDescent="0.2">
      <c r="A2958">
        <v>2957</v>
      </c>
      <c r="B2958">
        <f>HLOOKUP("Referencer",data!$A$1:$AT$8036,A2958,FALSE)</f>
        <v>0</v>
      </c>
      <c r="C2958">
        <f>HLOOKUP("Stedtekst",data!$A$1:$AT$8036,A2958,FALSE)</f>
        <v>0</v>
      </c>
      <c r="D2958">
        <f>HLOOKUP("Målested navn",data!$A$1:$AT$8036,A2958,FALSE)</f>
        <v>0</v>
      </c>
      <c r="E2958">
        <f>HLOOKUP("Prøvetagning",data!$A$1:$AT$8036,A2958,FALSE)</f>
        <v>0</v>
      </c>
      <c r="F2958">
        <f>HLOOKUP("Prøve",data!$A$1:$AT$8036,A2958,FALSE)</f>
        <v>0</v>
      </c>
      <c r="G2958">
        <f>HLOOKUP("ScKode",data!$A$1:$AT$8036,A2958,FALSE)</f>
        <v>0</v>
      </c>
      <c r="H2958">
        <f>HLOOKUP("StofParameter",data!$A$1:$AT$8036,A2958,FALSE)</f>
        <v>0</v>
      </c>
      <c r="I2958">
        <f>HLOOKUP("Dato",data!$A$1:$AT$8036,A2958,FALSE)</f>
        <v>0</v>
      </c>
      <c r="J2958">
        <f>HLOOKUP("Resultat-attribut",data!$A$1:$AT$8036,A2958,FALSE)</f>
        <v>0</v>
      </c>
      <c r="K2958">
        <f>HLOOKUP("Resultat",data!$A$1:$AT$8036,A2958,FALSE)</f>
        <v>0</v>
      </c>
      <c r="L2958">
        <f>HLOOKUP("Enhed",data!$A$1:$AT$8036,A2958,FALSE)</f>
        <v>0</v>
      </c>
    </row>
    <row r="2959" spans="1:12" x14ac:dyDescent="0.2">
      <c r="A2959">
        <v>2958</v>
      </c>
      <c r="B2959">
        <f>HLOOKUP("Referencer",data!$A$1:$AT$8036,A2959,FALSE)</f>
        <v>0</v>
      </c>
      <c r="C2959">
        <f>HLOOKUP("Stedtekst",data!$A$1:$AT$8036,A2959,FALSE)</f>
        <v>0</v>
      </c>
      <c r="D2959">
        <f>HLOOKUP("Målested navn",data!$A$1:$AT$8036,A2959,FALSE)</f>
        <v>0</v>
      </c>
      <c r="E2959">
        <f>HLOOKUP("Prøvetagning",data!$A$1:$AT$8036,A2959,FALSE)</f>
        <v>0</v>
      </c>
      <c r="F2959">
        <f>HLOOKUP("Prøve",data!$A$1:$AT$8036,A2959,FALSE)</f>
        <v>0</v>
      </c>
      <c r="G2959">
        <f>HLOOKUP("ScKode",data!$A$1:$AT$8036,A2959,FALSE)</f>
        <v>0</v>
      </c>
      <c r="H2959">
        <f>HLOOKUP("StofParameter",data!$A$1:$AT$8036,A2959,FALSE)</f>
        <v>0</v>
      </c>
      <c r="I2959">
        <f>HLOOKUP("Dato",data!$A$1:$AT$8036,A2959,FALSE)</f>
        <v>0</v>
      </c>
      <c r="J2959">
        <f>HLOOKUP("Resultat-attribut",data!$A$1:$AT$8036,A2959,FALSE)</f>
        <v>0</v>
      </c>
      <c r="K2959">
        <f>HLOOKUP("Resultat",data!$A$1:$AT$8036,A2959,FALSE)</f>
        <v>0</v>
      </c>
      <c r="L2959">
        <f>HLOOKUP("Enhed",data!$A$1:$AT$8036,A2959,FALSE)</f>
        <v>0</v>
      </c>
    </row>
    <row r="2960" spans="1:12" x14ac:dyDescent="0.2">
      <c r="A2960">
        <v>2959</v>
      </c>
      <c r="B2960">
        <f>HLOOKUP("Referencer",data!$A$1:$AT$8036,A2960,FALSE)</f>
        <v>0</v>
      </c>
      <c r="C2960">
        <f>HLOOKUP("Stedtekst",data!$A$1:$AT$8036,A2960,FALSE)</f>
        <v>0</v>
      </c>
      <c r="D2960">
        <f>HLOOKUP("Målested navn",data!$A$1:$AT$8036,A2960,FALSE)</f>
        <v>0</v>
      </c>
      <c r="E2960">
        <f>HLOOKUP("Prøvetagning",data!$A$1:$AT$8036,A2960,FALSE)</f>
        <v>0</v>
      </c>
      <c r="F2960">
        <f>HLOOKUP("Prøve",data!$A$1:$AT$8036,A2960,FALSE)</f>
        <v>0</v>
      </c>
      <c r="G2960">
        <f>HLOOKUP("ScKode",data!$A$1:$AT$8036,A2960,FALSE)</f>
        <v>0</v>
      </c>
      <c r="H2960">
        <f>HLOOKUP("StofParameter",data!$A$1:$AT$8036,A2960,FALSE)</f>
        <v>0</v>
      </c>
      <c r="I2960">
        <f>HLOOKUP("Dato",data!$A$1:$AT$8036,A2960,FALSE)</f>
        <v>0</v>
      </c>
      <c r="J2960">
        <f>HLOOKUP("Resultat-attribut",data!$A$1:$AT$8036,A2960,FALSE)</f>
        <v>0</v>
      </c>
      <c r="K2960">
        <f>HLOOKUP("Resultat",data!$A$1:$AT$8036,A2960,FALSE)</f>
        <v>0</v>
      </c>
      <c r="L2960">
        <f>HLOOKUP("Enhed",data!$A$1:$AT$8036,A2960,FALSE)</f>
        <v>0</v>
      </c>
    </row>
    <row r="2961" spans="1:12" x14ac:dyDescent="0.2">
      <c r="A2961">
        <v>2960</v>
      </c>
      <c r="B2961">
        <f>HLOOKUP("Referencer",data!$A$1:$AT$8036,A2961,FALSE)</f>
        <v>0</v>
      </c>
      <c r="C2961">
        <f>HLOOKUP("Stedtekst",data!$A$1:$AT$8036,A2961,FALSE)</f>
        <v>0</v>
      </c>
      <c r="D2961">
        <f>HLOOKUP("Målested navn",data!$A$1:$AT$8036,A2961,FALSE)</f>
        <v>0</v>
      </c>
      <c r="E2961">
        <f>HLOOKUP("Prøvetagning",data!$A$1:$AT$8036,A2961,FALSE)</f>
        <v>0</v>
      </c>
      <c r="F2961">
        <f>HLOOKUP("Prøve",data!$A$1:$AT$8036,A2961,FALSE)</f>
        <v>0</v>
      </c>
      <c r="G2961">
        <f>HLOOKUP("ScKode",data!$A$1:$AT$8036,A2961,FALSE)</f>
        <v>0</v>
      </c>
      <c r="H2961">
        <f>HLOOKUP("StofParameter",data!$A$1:$AT$8036,A2961,FALSE)</f>
        <v>0</v>
      </c>
      <c r="I2961">
        <f>HLOOKUP("Dato",data!$A$1:$AT$8036,A2961,FALSE)</f>
        <v>0</v>
      </c>
      <c r="J2961">
        <f>HLOOKUP("Resultat-attribut",data!$A$1:$AT$8036,A2961,FALSE)</f>
        <v>0</v>
      </c>
      <c r="K2961">
        <f>HLOOKUP("Resultat",data!$A$1:$AT$8036,A2961,FALSE)</f>
        <v>0</v>
      </c>
      <c r="L2961">
        <f>HLOOKUP("Enhed",data!$A$1:$AT$8036,A2961,FALSE)</f>
        <v>0</v>
      </c>
    </row>
    <row r="2962" spans="1:12" x14ac:dyDescent="0.2">
      <c r="A2962">
        <v>2961</v>
      </c>
      <c r="B2962">
        <f>HLOOKUP("Referencer",data!$A$1:$AT$8036,A2962,FALSE)</f>
        <v>0</v>
      </c>
      <c r="C2962">
        <f>HLOOKUP("Stedtekst",data!$A$1:$AT$8036,A2962,FALSE)</f>
        <v>0</v>
      </c>
      <c r="D2962">
        <f>HLOOKUP("Målested navn",data!$A$1:$AT$8036,A2962,FALSE)</f>
        <v>0</v>
      </c>
      <c r="E2962">
        <f>HLOOKUP("Prøvetagning",data!$A$1:$AT$8036,A2962,FALSE)</f>
        <v>0</v>
      </c>
      <c r="F2962">
        <f>HLOOKUP("Prøve",data!$A$1:$AT$8036,A2962,FALSE)</f>
        <v>0</v>
      </c>
      <c r="G2962">
        <f>HLOOKUP("ScKode",data!$A$1:$AT$8036,A2962,FALSE)</f>
        <v>0</v>
      </c>
      <c r="H2962">
        <f>HLOOKUP("StofParameter",data!$A$1:$AT$8036,A2962,FALSE)</f>
        <v>0</v>
      </c>
      <c r="I2962">
        <f>HLOOKUP("Dato",data!$A$1:$AT$8036,A2962,FALSE)</f>
        <v>0</v>
      </c>
      <c r="J2962">
        <f>HLOOKUP("Resultat-attribut",data!$A$1:$AT$8036,A2962,FALSE)</f>
        <v>0</v>
      </c>
      <c r="K2962">
        <f>HLOOKUP("Resultat",data!$A$1:$AT$8036,A2962,FALSE)</f>
        <v>0</v>
      </c>
      <c r="L2962">
        <f>HLOOKUP("Enhed",data!$A$1:$AT$8036,A2962,FALSE)</f>
        <v>0</v>
      </c>
    </row>
    <row r="2963" spans="1:12" x14ac:dyDescent="0.2">
      <c r="A2963">
        <v>2962</v>
      </c>
      <c r="B2963">
        <f>HLOOKUP("Referencer",data!$A$1:$AT$8036,A2963,FALSE)</f>
        <v>0</v>
      </c>
      <c r="C2963">
        <f>HLOOKUP("Stedtekst",data!$A$1:$AT$8036,A2963,FALSE)</f>
        <v>0</v>
      </c>
      <c r="D2963">
        <f>HLOOKUP("Målested navn",data!$A$1:$AT$8036,A2963,FALSE)</f>
        <v>0</v>
      </c>
      <c r="E2963">
        <f>HLOOKUP("Prøvetagning",data!$A$1:$AT$8036,A2963,FALSE)</f>
        <v>0</v>
      </c>
      <c r="F2963">
        <f>HLOOKUP("Prøve",data!$A$1:$AT$8036,A2963,FALSE)</f>
        <v>0</v>
      </c>
      <c r="G2963">
        <f>HLOOKUP("ScKode",data!$A$1:$AT$8036,A2963,FALSE)</f>
        <v>0</v>
      </c>
      <c r="H2963">
        <f>HLOOKUP("StofParameter",data!$A$1:$AT$8036,A2963,FALSE)</f>
        <v>0</v>
      </c>
      <c r="I2963">
        <f>HLOOKUP("Dato",data!$A$1:$AT$8036,A2963,FALSE)</f>
        <v>0</v>
      </c>
      <c r="J2963">
        <f>HLOOKUP("Resultat-attribut",data!$A$1:$AT$8036,A2963,FALSE)</f>
        <v>0</v>
      </c>
      <c r="K2963">
        <f>HLOOKUP("Resultat",data!$A$1:$AT$8036,A2963,FALSE)</f>
        <v>0</v>
      </c>
      <c r="L2963">
        <f>HLOOKUP("Enhed",data!$A$1:$AT$8036,A2963,FALSE)</f>
        <v>0</v>
      </c>
    </row>
    <row r="2964" spans="1:12" x14ac:dyDescent="0.2">
      <c r="A2964">
        <v>2963</v>
      </c>
      <c r="B2964">
        <f>HLOOKUP("Referencer",data!$A$1:$AT$8036,A2964,FALSE)</f>
        <v>0</v>
      </c>
      <c r="C2964">
        <f>HLOOKUP("Stedtekst",data!$A$1:$AT$8036,A2964,FALSE)</f>
        <v>0</v>
      </c>
      <c r="D2964">
        <f>HLOOKUP("Målested navn",data!$A$1:$AT$8036,A2964,FALSE)</f>
        <v>0</v>
      </c>
      <c r="E2964">
        <f>HLOOKUP("Prøvetagning",data!$A$1:$AT$8036,A2964,FALSE)</f>
        <v>0</v>
      </c>
      <c r="F2964">
        <f>HLOOKUP("Prøve",data!$A$1:$AT$8036,A2964,FALSE)</f>
        <v>0</v>
      </c>
      <c r="G2964">
        <f>HLOOKUP("ScKode",data!$A$1:$AT$8036,A2964,FALSE)</f>
        <v>0</v>
      </c>
      <c r="H2964">
        <f>HLOOKUP("StofParameter",data!$A$1:$AT$8036,A2964,FALSE)</f>
        <v>0</v>
      </c>
      <c r="I2964">
        <f>HLOOKUP("Dato",data!$A$1:$AT$8036,A2964,FALSE)</f>
        <v>0</v>
      </c>
      <c r="J2964">
        <f>HLOOKUP("Resultat-attribut",data!$A$1:$AT$8036,A2964,FALSE)</f>
        <v>0</v>
      </c>
      <c r="K2964">
        <f>HLOOKUP("Resultat",data!$A$1:$AT$8036,A2964,FALSE)</f>
        <v>0</v>
      </c>
      <c r="L2964">
        <f>HLOOKUP("Enhed",data!$A$1:$AT$8036,A2964,FALSE)</f>
        <v>0</v>
      </c>
    </row>
    <row r="2965" spans="1:12" x14ac:dyDescent="0.2">
      <c r="A2965">
        <v>2964</v>
      </c>
      <c r="B2965">
        <f>HLOOKUP("Referencer",data!$A$1:$AT$8036,A2965,FALSE)</f>
        <v>0</v>
      </c>
      <c r="C2965">
        <f>HLOOKUP("Stedtekst",data!$A$1:$AT$8036,A2965,FALSE)</f>
        <v>0</v>
      </c>
      <c r="D2965">
        <f>HLOOKUP("Målested navn",data!$A$1:$AT$8036,A2965,FALSE)</f>
        <v>0</v>
      </c>
      <c r="E2965">
        <f>HLOOKUP("Prøvetagning",data!$A$1:$AT$8036,A2965,FALSE)</f>
        <v>0</v>
      </c>
      <c r="F2965">
        <f>HLOOKUP("Prøve",data!$A$1:$AT$8036,A2965,FALSE)</f>
        <v>0</v>
      </c>
      <c r="G2965">
        <f>HLOOKUP("ScKode",data!$A$1:$AT$8036,A2965,FALSE)</f>
        <v>0</v>
      </c>
      <c r="H2965">
        <f>HLOOKUP("StofParameter",data!$A$1:$AT$8036,A2965,FALSE)</f>
        <v>0</v>
      </c>
      <c r="I2965">
        <f>HLOOKUP("Dato",data!$A$1:$AT$8036,A2965,FALSE)</f>
        <v>0</v>
      </c>
      <c r="J2965">
        <f>HLOOKUP("Resultat-attribut",data!$A$1:$AT$8036,A2965,FALSE)</f>
        <v>0</v>
      </c>
      <c r="K2965">
        <f>HLOOKUP("Resultat",data!$A$1:$AT$8036,A2965,FALSE)</f>
        <v>0</v>
      </c>
      <c r="L2965">
        <f>HLOOKUP("Enhed",data!$A$1:$AT$8036,A2965,FALSE)</f>
        <v>0</v>
      </c>
    </row>
    <row r="2966" spans="1:12" x14ac:dyDescent="0.2">
      <c r="A2966">
        <v>2965</v>
      </c>
      <c r="B2966">
        <f>HLOOKUP("Referencer",data!$A$1:$AT$8036,A2966,FALSE)</f>
        <v>0</v>
      </c>
      <c r="C2966">
        <f>HLOOKUP("Stedtekst",data!$A$1:$AT$8036,A2966,FALSE)</f>
        <v>0</v>
      </c>
      <c r="D2966">
        <f>HLOOKUP("Målested navn",data!$A$1:$AT$8036,A2966,FALSE)</f>
        <v>0</v>
      </c>
      <c r="E2966">
        <f>HLOOKUP("Prøvetagning",data!$A$1:$AT$8036,A2966,FALSE)</f>
        <v>0</v>
      </c>
      <c r="F2966">
        <f>HLOOKUP("Prøve",data!$A$1:$AT$8036,A2966,FALSE)</f>
        <v>0</v>
      </c>
      <c r="G2966">
        <f>HLOOKUP("ScKode",data!$A$1:$AT$8036,A2966,FALSE)</f>
        <v>0</v>
      </c>
      <c r="H2966">
        <f>HLOOKUP("StofParameter",data!$A$1:$AT$8036,A2966,FALSE)</f>
        <v>0</v>
      </c>
      <c r="I2966">
        <f>HLOOKUP("Dato",data!$A$1:$AT$8036,A2966,FALSE)</f>
        <v>0</v>
      </c>
      <c r="J2966">
        <f>HLOOKUP("Resultat-attribut",data!$A$1:$AT$8036,A2966,FALSE)</f>
        <v>0</v>
      </c>
      <c r="K2966">
        <f>HLOOKUP("Resultat",data!$A$1:$AT$8036,A2966,FALSE)</f>
        <v>0</v>
      </c>
      <c r="L2966">
        <f>HLOOKUP("Enhed",data!$A$1:$AT$8036,A2966,FALSE)</f>
        <v>0</v>
      </c>
    </row>
    <row r="2967" spans="1:12" x14ac:dyDescent="0.2">
      <c r="A2967">
        <v>2966</v>
      </c>
      <c r="B2967">
        <f>HLOOKUP("Referencer",data!$A$1:$AT$8036,A2967,FALSE)</f>
        <v>0</v>
      </c>
      <c r="C2967">
        <f>HLOOKUP("Stedtekst",data!$A$1:$AT$8036,A2967,FALSE)</f>
        <v>0</v>
      </c>
      <c r="D2967">
        <f>HLOOKUP("Målested navn",data!$A$1:$AT$8036,A2967,FALSE)</f>
        <v>0</v>
      </c>
      <c r="E2967">
        <f>HLOOKUP("Prøvetagning",data!$A$1:$AT$8036,A2967,FALSE)</f>
        <v>0</v>
      </c>
      <c r="F2967">
        <f>HLOOKUP("Prøve",data!$A$1:$AT$8036,A2967,FALSE)</f>
        <v>0</v>
      </c>
      <c r="G2967">
        <f>HLOOKUP("ScKode",data!$A$1:$AT$8036,A2967,FALSE)</f>
        <v>0</v>
      </c>
      <c r="H2967">
        <f>HLOOKUP("StofParameter",data!$A$1:$AT$8036,A2967,FALSE)</f>
        <v>0</v>
      </c>
      <c r="I2967">
        <f>HLOOKUP("Dato",data!$A$1:$AT$8036,A2967,FALSE)</f>
        <v>0</v>
      </c>
      <c r="J2967">
        <f>HLOOKUP("Resultat-attribut",data!$A$1:$AT$8036,A2967,FALSE)</f>
        <v>0</v>
      </c>
      <c r="K2967">
        <f>HLOOKUP("Resultat",data!$A$1:$AT$8036,A2967,FALSE)</f>
        <v>0</v>
      </c>
      <c r="L2967">
        <f>HLOOKUP("Enhed",data!$A$1:$AT$8036,A2967,FALSE)</f>
        <v>0</v>
      </c>
    </row>
    <row r="2968" spans="1:12" x14ac:dyDescent="0.2">
      <c r="A2968">
        <v>2967</v>
      </c>
      <c r="B2968">
        <f>HLOOKUP("Referencer",data!$A$1:$AT$8036,A2968,FALSE)</f>
        <v>0</v>
      </c>
      <c r="C2968">
        <f>HLOOKUP("Stedtekst",data!$A$1:$AT$8036,A2968,FALSE)</f>
        <v>0</v>
      </c>
      <c r="D2968">
        <f>HLOOKUP("Målested navn",data!$A$1:$AT$8036,A2968,FALSE)</f>
        <v>0</v>
      </c>
      <c r="E2968">
        <f>HLOOKUP("Prøvetagning",data!$A$1:$AT$8036,A2968,FALSE)</f>
        <v>0</v>
      </c>
      <c r="F2968">
        <f>HLOOKUP("Prøve",data!$A$1:$AT$8036,A2968,FALSE)</f>
        <v>0</v>
      </c>
      <c r="G2968">
        <f>HLOOKUP("ScKode",data!$A$1:$AT$8036,A2968,FALSE)</f>
        <v>0</v>
      </c>
      <c r="H2968">
        <f>HLOOKUP("StofParameter",data!$A$1:$AT$8036,A2968,FALSE)</f>
        <v>0</v>
      </c>
      <c r="I2968">
        <f>HLOOKUP("Dato",data!$A$1:$AT$8036,A2968,FALSE)</f>
        <v>0</v>
      </c>
      <c r="J2968">
        <f>HLOOKUP("Resultat-attribut",data!$A$1:$AT$8036,A2968,FALSE)</f>
        <v>0</v>
      </c>
      <c r="K2968">
        <f>HLOOKUP("Resultat",data!$A$1:$AT$8036,A2968,FALSE)</f>
        <v>0</v>
      </c>
      <c r="L2968">
        <f>HLOOKUP("Enhed",data!$A$1:$AT$8036,A2968,FALSE)</f>
        <v>0</v>
      </c>
    </row>
    <row r="2969" spans="1:12" x14ac:dyDescent="0.2">
      <c r="A2969">
        <v>2968</v>
      </c>
      <c r="B2969">
        <f>HLOOKUP("Referencer",data!$A$1:$AT$8036,A2969,FALSE)</f>
        <v>0</v>
      </c>
      <c r="C2969">
        <f>HLOOKUP("Stedtekst",data!$A$1:$AT$8036,A2969,FALSE)</f>
        <v>0</v>
      </c>
      <c r="D2969">
        <f>HLOOKUP("Målested navn",data!$A$1:$AT$8036,A2969,FALSE)</f>
        <v>0</v>
      </c>
      <c r="E2969">
        <f>HLOOKUP("Prøvetagning",data!$A$1:$AT$8036,A2969,FALSE)</f>
        <v>0</v>
      </c>
      <c r="F2969">
        <f>HLOOKUP("Prøve",data!$A$1:$AT$8036,A2969,FALSE)</f>
        <v>0</v>
      </c>
      <c r="G2969">
        <f>HLOOKUP("ScKode",data!$A$1:$AT$8036,A2969,FALSE)</f>
        <v>0</v>
      </c>
      <c r="H2969">
        <f>HLOOKUP("StofParameter",data!$A$1:$AT$8036,A2969,FALSE)</f>
        <v>0</v>
      </c>
      <c r="I2969">
        <f>HLOOKUP("Dato",data!$A$1:$AT$8036,A2969,FALSE)</f>
        <v>0</v>
      </c>
      <c r="J2969">
        <f>HLOOKUP("Resultat-attribut",data!$A$1:$AT$8036,A2969,FALSE)</f>
        <v>0</v>
      </c>
      <c r="K2969">
        <f>HLOOKUP("Resultat",data!$A$1:$AT$8036,A2969,FALSE)</f>
        <v>0</v>
      </c>
      <c r="L2969">
        <f>HLOOKUP("Enhed",data!$A$1:$AT$8036,A2969,FALSE)</f>
        <v>0</v>
      </c>
    </row>
    <row r="2970" spans="1:12" x14ac:dyDescent="0.2">
      <c r="A2970">
        <v>2969</v>
      </c>
      <c r="B2970">
        <f>HLOOKUP("Referencer",data!$A$1:$AT$8036,A2970,FALSE)</f>
        <v>0</v>
      </c>
      <c r="C2970">
        <f>HLOOKUP("Stedtekst",data!$A$1:$AT$8036,A2970,FALSE)</f>
        <v>0</v>
      </c>
      <c r="D2970">
        <f>HLOOKUP("Målested navn",data!$A$1:$AT$8036,A2970,FALSE)</f>
        <v>0</v>
      </c>
      <c r="E2970">
        <f>HLOOKUP("Prøvetagning",data!$A$1:$AT$8036,A2970,FALSE)</f>
        <v>0</v>
      </c>
      <c r="F2970">
        <f>HLOOKUP("Prøve",data!$A$1:$AT$8036,A2970,FALSE)</f>
        <v>0</v>
      </c>
      <c r="G2970">
        <f>HLOOKUP("ScKode",data!$A$1:$AT$8036,A2970,FALSE)</f>
        <v>0</v>
      </c>
      <c r="H2970">
        <f>HLOOKUP("StofParameter",data!$A$1:$AT$8036,A2970,FALSE)</f>
        <v>0</v>
      </c>
      <c r="I2970">
        <f>HLOOKUP("Dato",data!$A$1:$AT$8036,A2970,FALSE)</f>
        <v>0</v>
      </c>
      <c r="J2970">
        <f>HLOOKUP("Resultat-attribut",data!$A$1:$AT$8036,A2970,FALSE)</f>
        <v>0</v>
      </c>
      <c r="K2970">
        <f>HLOOKUP("Resultat",data!$A$1:$AT$8036,A2970,FALSE)</f>
        <v>0</v>
      </c>
      <c r="L2970">
        <f>HLOOKUP("Enhed",data!$A$1:$AT$8036,A2970,FALSE)</f>
        <v>0</v>
      </c>
    </row>
    <row r="2971" spans="1:12" x14ac:dyDescent="0.2">
      <c r="A2971">
        <v>2970</v>
      </c>
      <c r="B2971">
        <f>HLOOKUP("Referencer",data!$A$1:$AT$8036,A2971,FALSE)</f>
        <v>0</v>
      </c>
      <c r="C2971">
        <f>HLOOKUP("Stedtekst",data!$A$1:$AT$8036,A2971,FALSE)</f>
        <v>0</v>
      </c>
      <c r="D2971">
        <f>HLOOKUP("Målested navn",data!$A$1:$AT$8036,A2971,FALSE)</f>
        <v>0</v>
      </c>
      <c r="E2971">
        <f>HLOOKUP("Prøvetagning",data!$A$1:$AT$8036,A2971,FALSE)</f>
        <v>0</v>
      </c>
      <c r="F2971">
        <f>HLOOKUP("Prøve",data!$A$1:$AT$8036,A2971,FALSE)</f>
        <v>0</v>
      </c>
      <c r="G2971">
        <f>HLOOKUP("ScKode",data!$A$1:$AT$8036,A2971,FALSE)</f>
        <v>0</v>
      </c>
      <c r="H2971">
        <f>HLOOKUP("StofParameter",data!$A$1:$AT$8036,A2971,FALSE)</f>
        <v>0</v>
      </c>
      <c r="I2971">
        <f>HLOOKUP("Dato",data!$A$1:$AT$8036,A2971,FALSE)</f>
        <v>0</v>
      </c>
      <c r="J2971">
        <f>HLOOKUP("Resultat-attribut",data!$A$1:$AT$8036,A2971,FALSE)</f>
        <v>0</v>
      </c>
      <c r="K2971">
        <f>HLOOKUP("Resultat",data!$A$1:$AT$8036,A2971,FALSE)</f>
        <v>0</v>
      </c>
      <c r="L2971">
        <f>HLOOKUP("Enhed",data!$A$1:$AT$8036,A2971,FALSE)</f>
        <v>0</v>
      </c>
    </row>
    <row r="2972" spans="1:12" x14ac:dyDescent="0.2">
      <c r="A2972">
        <v>2971</v>
      </c>
      <c r="B2972">
        <f>HLOOKUP("Referencer",data!$A$1:$AT$8036,A2972,FALSE)</f>
        <v>0</v>
      </c>
      <c r="C2972">
        <f>HLOOKUP("Stedtekst",data!$A$1:$AT$8036,A2972,FALSE)</f>
        <v>0</v>
      </c>
      <c r="D2972">
        <f>HLOOKUP("Målested navn",data!$A$1:$AT$8036,A2972,FALSE)</f>
        <v>0</v>
      </c>
      <c r="E2972">
        <f>HLOOKUP("Prøvetagning",data!$A$1:$AT$8036,A2972,FALSE)</f>
        <v>0</v>
      </c>
      <c r="F2972">
        <f>HLOOKUP("Prøve",data!$A$1:$AT$8036,A2972,FALSE)</f>
        <v>0</v>
      </c>
      <c r="G2972">
        <f>HLOOKUP("ScKode",data!$A$1:$AT$8036,A2972,FALSE)</f>
        <v>0</v>
      </c>
      <c r="H2972">
        <f>HLOOKUP("StofParameter",data!$A$1:$AT$8036,A2972,FALSE)</f>
        <v>0</v>
      </c>
      <c r="I2972">
        <f>HLOOKUP("Dato",data!$A$1:$AT$8036,A2972,FALSE)</f>
        <v>0</v>
      </c>
      <c r="J2972">
        <f>HLOOKUP("Resultat-attribut",data!$A$1:$AT$8036,A2972,FALSE)</f>
        <v>0</v>
      </c>
      <c r="K2972">
        <f>HLOOKUP("Resultat",data!$A$1:$AT$8036,A2972,FALSE)</f>
        <v>0</v>
      </c>
      <c r="L2972">
        <f>HLOOKUP("Enhed",data!$A$1:$AT$8036,A2972,FALSE)</f>
        <v>0</v>
      </c>
    </row>
    <row r="2973" spans="1:12" x14ac:dyDescent="0.2">
      <c r="A2973">
        <v>2972</v>
      </c>
      <c r="B2973">
        <f>HLOOKUP("Referencer",data!$A$1:$AT$8036,A2973,FALSE)</f>
        <v>0</v>
      </c>
      <c r="C2973">
        <f>HLOOKUP("Stedtekst",data!$A$1:$AT$8036,A2973,FALSE)</f>
        <v>0</v>
      </c>
      <c r="D2973">
        <f>HLOOKUP("Målested navn",data!$A$1:$AT$8036,A2973,FALSE)</f>
        <v>0</v>
      </c>
      <c r="E2973">
        <f>HLOOKUP("Prøvetagning",data!$A$1:$AT$8036,A2973,FALSE)</f>
        <v>0</v>
      </c>
      <c r="F2973">
        <f>HLOOKUP("Prøve",data!$A$1:$AT$8036,A2973,FALSE)</f>
        <v>0</v>
      </c>
      <c r="G2973">
        <f>HLOOKUP("ScKode",data!$A$1:$AT$8036,A2973,FALSE)</f>
        <v>0</v>
      </c>
      <c r="H2973">
        <f>HLOOKUP("StofParameter",data!$A$1:$AT$8036,A2973,FALSE)</f>
        <v>0</v>
      </c>
      <c r="I2973">
        <f>HLOOKUP("Dato",data!$A$1:$AT$8036,A2973,FALSE)</f>
        <v>0</v>
      </c>
      <c r="J2973">
        <f>HLOOKUP("Resultat-attribut",data!$A$1:$AT$8036,A2973,FALSE)</f>
        <v>0</v>
      </c>
      <c r="K2973">
        <f>HLOOKUP("Resultat",data!$A$1:$AT$8036,A2973,FALSE)</f>
        <v>0</v>
      </c>
      <c r="L2973">
        <f>HLOOKUP("Enhed",data!$A$1:$AT$8036,A2973,FALSE)</f>
        <v>0</v>
      </c>
    </row>
    <row r="2974" spans="1:12" x14ac:dyDescent="0.2">
      <c r="A2974">
        <v>2973</v>
      </c>
      <c r="B2974">
        <f>HLOOKUP("Referencer",data!$A$1:$AT$8036,A2974,FALSE)</f>
        <v>0</v>
      </c>
      <c r="C2974">
        <f>HLOOKUP("Stedtekst",data!$A$1:$AT$8036,A2974,FALSE)</f>
        <v>0</v>
      </c>
      <c r="D2974">
        <f>HLOOKUP("Målested navn",data!$A$1:$AT$8036,A2974,FALSE)</f>
        <v>0</v>
      </c>
      <c r="E2974">
        <f>HLOOKUP("Prøvetagning",data!$A$1:$AT$8036,A2974,FALSE)</f>
        <v>0</v>
      </c>
      <c r="F2974">
        <f>HLOOKUP("Prøve",data!$A$1:$AT$8036,A2974,FALSE)</f>
        <v>0</v>
      </c>
      <c r="G2974">
        <f>HLOOKUP("ScKode",data!$A$1:$AT$8036,A2974,FALSE)</f>
        <v>0</v>
      </c>
      <c r="H2974">
        <f>HLOOKUP("StofParameter",data!$A$1:$AT$8036,A2974,FALSE)</f>
        <v>0</v>
      </c>
      <c r="I2974">
        <f>HLOOKUP("Dato",data!$A$1:$AT$8036,A2974,FALSE)</f>
        <v>0</v>
      </c>
      <c r="J2974">
        <f>HLOOKUP("Resultat-attribut",data!$A$1:$AT$8036,A2974,FALSE)</f>
        <v>0</v>
      </c>
      <c r="K2974">
        <f>HLOOKUP("Resultat",data!$A$1:$AT$8036,A2974,FALSE)</f>
        <v>0</v>
      </c>
      <c r="L2974">
        <f>HLOOKUP("Enhed",data!$A$1:$AT$8036,A2974,FALSE)</f>
        <v>0</v>
      </c>
    </row>
    <row r="2975" spans="1:12" x14ac:dyDescent="0.2">
      <c r="A2975">
        <v>2974</v>
      </c>
      <c r="B2975">
        <f>HLOOKUP("Referencer",data!$A$1:$AT$8036,A2975,FALSE)</f>
        <v>0</v>
      </c>
      <c r="C2975">
        <f>HLOOKUP("Stedtekst",data!$A$1:$AT$8036,A2975,FALSE)</f>
        <v>0</v>
      </c>
      <c r="D2975">
        <f>HLOOKUP("Målested navn",data!$A$1:$AT$8036,A2975,FALSE)</f>
        <v>0</v>
      </c>
      <c r="E2975">
        <f>HLOOKUP("Prøvetagning",data!$A$1:$AT$8036,A2975,FALSE)</f>
        <v>0</v>
      </c>
      <c r="F2975">
        <f>HLOOKUP("Prøve",data!$A$1:$AT$8036,A2975,FALSE)</f>
        <v>0</v>
      </c>
      <c r="G2975">
        <f>HLOOKUP("ScKode",data!$A$1:$AT$8036,A2975,FALSE)</f>
        <v>0</v>
      </c>
      <c r="H2975">
        <f>HLOOKUP("StofParameter",data!$A$1:$AT$8036,A2975,FALSE)</f>
        <v>0</v>
      </c>
      <c r="I2975">
        <f>HLOOKUP("Dato",data!$A$1:$AT$8036,A2975,FALSE)</f>
        <v>0</v>
      </c>
      <c r="J2975">
        <f>HLOOKUP("Resultat-attribut",data!$A$1:$AT$8036,A2975,FALSE)</f>
        <v>0</v>
      </c>
      <c r="K2975">
        <f>HLOOKUP("Resultat",data!$A$1:$AT$8036,A2975,FALSE)</f>
        <v>0</v>
      </c>
      <c r="L2975">
        <f>HLOOKUP("Enhed",data!$A$1:$AT$8036,A2975,FALSE)</f>
        <v>0</v>
      </c>
    </row>
    <row r="2976" spans="1:12" x14ac:dyDescent="0.2">
      <c r="A2976">
        <v>2975</v>
      </c>
      <c r="B2976">
        <f>HLOOKUP("Referencer",data!$A$1:$AT$8036,A2976,FALSE)</f>
        <v>0</v>
      </c>
      <c r="C2976">
        <f>HLOOKUP("Stedtekst",data!$A$1:$AT$8036,A2976,FALSE)</f>
        <v>0</v>
      </c>
      <c r="D2976">
        <f>HLOOKUP("Målested navn",data!$A$1:$AT$8036,A2976,FALSE)</f>
        <v>0</v>
      </c>
      <c r="E2976">
        <f>HLOOKUP("Prøvetagning",data!$A$1:$AT$8036,A2976,FALSE)</f>
        <v>0</v>
      </c>
      <c r="F2976">
        <f>HLOOKUP("Prøve",data!$A$1:$AT$8036,A2976,FALSE)</f>
        <v>0</v>
      </c>
      <c r="G2976">
        <f>HLOOKUP("ScKode",data!$A$1:$AT$8036,A2976,FALSE)</f>
        <v>0</v>
      </c>
      <c r="H2976">
        <f>HLOOKUP("StofParameter",data!$A$1:$AT$8036,A2976,FALSE)</f>
        <v>0</v>
      </c>
      <c r="I2976">
        <f>HLOOKUP("Dato",data!$A$1:$AT$8036,A2976,FALSE)</f>
        <v>0</v>
      </c>
      <c r="J2976">
        <f>HLOOKUP("Resultat-attribut",data!$A$1:$AT$8036,A2976,FALSE)</f>
        <v>0</v>
      </c>
      <c r="K2976">
        <f>HLOOKUP("Resultat",data!$A$1:$AT$8036,A2976,FALSE)</f>
        <v>0</v>
      </c>
      <c r="L2976">
        <f>HLOOKUP("Enhed",data!$A$1:$AT$8036,A2976,FALSE)</f>
        <v>0</v>
      </c>
    </row>
    <row r="2977" spans="1:12" x14ac:dyDescent="0.2">
      <c r="A2977">
        <v>2976</v>
      </c>
      <c r="B2977">
        <f>HLOOKUP("Referencer",data!$A$1:$AT$8036,A2977,FALSE)</f>
        <v>0</v>
      </c>
      <c r="C2977">
        <f>HLOOKUP("Stedtekst",data!$A$1:$AT$8036,A2977,FALSE)</f>
        <v>0</v>
      </c>
      <c r="D2977">
        <f>HLOOKUP("Målested navn",data!$A$1:$AT$8036,A2977,FALSE)</f>
        <v>0</v>
      </c>
      <c r="E2977">
        <f>HLOOKUP("Prøvetagning",data!$A$1:$AT$8036,A2977,FALSE)</f>
        <v>0</v>
      </c>
      <c r="F2977">
        <f>HLOOKUP("Prøve",data!$A$1:$AT$8036,A2977,FALSE)</f>
        <v>0</v>
      </c>
      <c r="G2977">
        <f>HLOOKUP("ScKode",data!$A$1:$AT$8036,A2977,FALSE)</f>
        <v>0</v>
      </c>
      <c r="H2977">
        <f>HLOOKUP("StofParameter",data!$A$1:$AT$8036,A2977,FALSE)</f>
        <v>0</v>
      </c>
      <c r="I2977">
        <f>HLOOKUP("Dato",data!$A$1:$AT$8036,A2977,FALSE)</f>
        <v>0</v>
      </c>
      <c r="J2977">
        <f>HLOOKUP("Resultat-attribut",data!$A$1:$AT$8036,A2977,FALSE)</f>
        <v>0</v>
      </c>
      <c r="K2977">
        <f>HLOOKUP("Resultat",data!$A$1:$AT$8036,A2977,FALSE)</f>
        <v>0</v>
      </c>
      <c r="L2977">
        <f>HLOOKUP("Enhed",data!$A$1:$AT$8036,A2977,FALSE)</f>
        <v>0</v>
      </c>
    </row>
    <row r="2978" spans="1:12" x14ac:dyDescent="0.2">
      <c r="A2978">
        <v>2977</v>
      </c>
      <c r="B2978">
        <f>HLOOKUP("Referencer",data!$A$1:$AT$8036,A2978,FALSE)</f>
        <v>0</v>
      </c>
      <c r="C2978">
        <f>HLOOKUP("Stedtekst",data!$A$1:$AT$8036,A2978,FALSE)</f>
        <v>0</v>
      </c>
      <c r="D2978">
        <f>HLOOKUP("Målested navn",data!$A$1:$AT$8036,A2978,FALSE)</f>
        <v>0</v>
      </c>
      <c r="E2978">
        <f>HLOOKUP("Prøvetagning",data!$A$1:$AT$8036,A2978,FALSE)</f>
        <v>0</v>
      </c>
      <c r="F2978">
        <f>HLOOKUP("Prøve",data!$A$1:$AT$8036,A2978,FALSE)</f>
        <v>0</v>
      </c>
      <c r="G2978">
        <f>HLOOKUP("ScKode",data!$A$1:$AT$8036,A2978,FALSE)</f>
        <v>0</v>
      </c>
      <c r="H2978">
        <f>HLOOKUP("StofParameter",data!$A$1:$AT$8036,A2978,FALSE)</f>
        <v>0</v>
      </c>
      <c r="I2978">
        <f>HLOOKUP("Dato",data!$A$1:$AT$8036,A2978,FALSE)</f>
        <v>0</v>
      </c>
      <c r="J2978">
        <f>HLOOKUP("Resultat-attribut",data!$A$1:$AT$8036,A2978,FALSE)</f>
        <v>0</v>
      </c>
      <c r="K2978">
        <f>HLOOKUP("Resultat",data!$A$1:$AT$8036,A2978,FALSE)</f>
        <v>0</v>
      </c>
      <c r="L2978">
        <f>HLOOKUP("Enhed",data!$A$1:$AT$8036,A2978,FALSE)</f>
        <v>0</v>
      </c>
    </row>
    <row r="2979" spans="1:12" x14ac:dyDescent="0.2">
      <c r="A2979">
        <v>2978</v>
      </c>
      <c r="B2979">
        <f>HLOOKUP("Referencer",data!$A$1:$AT$8036,A2979,FALSE)</f>
        <v>0</v>
      </c>
      <c r="C2979">
        <f>HLOOKUP("Stedtekst",data!$A$1:$AT$8036,A2979,FALSE)</f>
        <v>0</v>
      </c>
      <c r="D2979">
        <f>HLOOKUP("Målested navn",data!$A$1:$AT$8036,A2979,FALSE)</f>
        <v>0</v>
      </c>
      <c r="E2979">
        <f>HLOOKUP("Prøvetagning",data!$A$1:$AT$8036,A2979,FALSE)</f>
        <v>0</v>
      </c>
      <c r="F2979">
        <f>HLOOKUP("Prøve",data!$A$1:$AT$8036,A2979,FALSE)</f>
        <v>0</v>
      </c>
      <c r="G2979">
        <f>HLOOKUP("ScKode",data!$A$1:$AT$8036,A2979,FALSE)</f>
        <v>0</v>
      </c>
      <c r="H2979">
        <f>HLOOKUP("StofParameter",data!$A$1:$AT$8036,A2979,FALSE)</f>
        <v>0</v>
      </c>
      <c r="I2979">
        <f>HLOOKUP("Dato",data!$A$1:$AT$8036,A2979,FALSE)</f>
        <v>0</v>
      </c>
      <c r="J2979">
        <f>HLOOKUP("Resultat-attribut",data!$A$1:$AT$8036,A2979,FALSE)</f>
        <v>0</v>
      </c>
      <c r="K2979">
        <f>HLOOKUP("Resultat",data!$A$1:$AT$8036,A2979,FALSE)</f>
        <v>0</v>
      </c>
      <c r="L2979">
        <f>HLOOKUP("Enhed",data!$A$1:$AT$8036,A2979,FALSE)</f>
        <v>0</v>
      </c>
    </row>
    <row r="2980" spans="1:12" x14ac:dyDescent="0.2">
      <c r="A2980">
        <v>2979</v>
      </c>
      <c r="B2980">
        <f>HLOOKUP("Referencer",data!$A$1:$AT$8036,A2980,FALSE)</f>
        <v>0</v>
      </c>
      <c r="C2980">
        <f>HLOOKUP("Stedtekst",data!$A$1:$AT$8036,A2980,FALSE)</f>
        <v>0</v>
      </c>
      <c r="D2980">
        <f>HLOOKUP("Målested navn",data!$A$1:$AT$8036,A2980,FALSE)</f>
        <v>0</v>
      </c>
      <c r="E2980">
        <f>HLOOKUP("Prøvetagning",data!$A$1:$AT$8036,A2980,FALSE)</f>
        <v>0</v>
      </c>
      <c r="F2980">
        <f>HLOOKUP("Prøve",data!$A$1:$AT$8036,A2980,FALSE)</f>
        <v>0</v>
      </c>
      <c r="G2980">
        <f>HLOOKUP("ScKode",data!$A$1:$AT$8036,A2980,FALSE)</f>
        <v>0</v>
      </c>
      <c r="H2980">
        <f>HLOOKUP("StofParameter",data!$A$1:$AT$8036,A2980,FALSE)</f>
        <v>0</v>
      </c>
      <c r="I2980">
        <f>HLOOKUP("Dato",data!$A$1:$AT$8036,A2980,FALSE)</f>
        <v>0</v>
      </c>
      <c r="J2980">
        <f>HLOOKUP("Resultat-attribut",data!$A$1:$AT$8036,A2980,FALSE)</f>
        <v>0</v>
      </c>
      <c r="K2980">
        <f>HLOOKUP("Resultat",data!$A$1:$AT$8036,A2980,FALSE)</f>
        <v>0</v>
      </c>
      <c r="L2980">
        <f>HLOOKUP("Enhed",data!$A$1:$AT$8036,A2980,FALSE)</f>
        <v>0</v>
      </c>
    </row>
    <row r="2981" spans="1:12" x14ac:dyDescent="0.2">
      <c r="A2981">
        <v>2980</v>
      </c>
      <c r="B2981">
        <f>HLOOKUP("Referencer",data!$A$1:$AT$8036,A2981,FALSE)</f>
        <v>0</v>
      </c>
      <c r="C2981">
        <f>HLOOKUP("Stedtekst",data!$A$1:$AT$8036,A2981,FALSE)</f>
        <v>0</v>
      </c>
      <c r="D2981">
        <f>HLOOKUP("Målested navn",data!$A$1:$AT$8036,A2981,FALSE)</f>
        <v>0</v>
      </c>
      <c r="E2981">
        <f>HLOOKUP("Prøvetagning",data!$A$1:$AT$8036,A2981,FALSE)</f>
        <v>0</v>
      </c>
      <c r="F2981">
        <f>HLOOKUP("Prøve",data!$A$1:$AT$8036,A2981,FALSE)</f>
        <v>0</v>
      </c>
      <c r="G2981">
        <f>HLOOKUP("ScKode",data!$A$1:$AT$8036,A2981,FALSE)</f>
        <v>0</v>
      </c>
      <c r="H2981">
        <f>HLOOKUP("StofParameter",data!$A$1:$AT$8036,A2981,FALSE)</f>
        <v>0</v>
      </c>
      <c r="I2981">
        <f>HLOOKUP("Dato",data!$A$1:$AT$8036,A2981,FALSE)</f>
        <v>0</v>
      </c>
      <c r="J2981">
        <f>HLOOKUP("Resultat-attribut",data!$A$1:$AT$8036,A2981,FALSE)</f>
        <v>0</v>
      </c>
      <c r="K2981">
        <f>HLOOKUP("Resultat",data!$A$1:$AT$8036,A2981,FALSE)</f>
        <v>0</v>
      </c>
      <c r="L2981">
        <f>HLOOKUP("Enhed",data!$A$1:$AT$8036,A2981,FALSE)</f>
        <v>0</v>
      </c>
    </row>
    <row r="2982" spans="1:12" x14ac:dyDescent="0.2">
      <c r="A2982">
        <v>2981</v>
      </c>
      <c r="B2982">
        <f>HLOOKUP("Referencer",data!$A$1:$AT$8036,A2982,FALSE)</f>
        <v>0</v>
      </c>
      <c r="C2982">
        <f>HLOOKUP("Stedtekst",data!$A$1:$AT$8036,A2982,FALSE)</f>
        <v>0</v>
      </c>
      <c r="D2982">
        <f>HLOOKUP("Målested navn",data!$A$1:$AT$8036,A2982,FALSE)</f>
        <v>0</v>
      </c>
      <c r="E2982">
        <f>HLOOKUP("Prøvetagning",data!$A$1:$AT$8036,A2982,FALSE)</f>
        <v>0</v>
      </c>
      <c r="F2982">
        <f>HLOOKUP("Prøve",data!$A$1:$AT$8036,A2982,FALSE)</f>
        <v>0</v>
      </c>
      <c r="G2982">
        <f>HLOOKUP("ScKode",data!$A$1:$AT$8036,A2982,FALSE)</f>
        <v>0</v>
      </c>
      <c r="H2982">
        <f>HLOOKUP("StofParameter",data!$A$1:$AT$8036,A2982,FALSE)</f>
        <v>0</v>
      </c>
      <c r="I2982">
        <f>HLOOKUP("Dato",data!$A$1:$AT$8036,A2982,FALSE)</f>
        <v>0</v>
      </c>
      <c r="J2982">
        <f>HLOOKUP("Resultat-attribut",data!$A$1:$AT$8036,A2982,FALSE)</f>
        <v>0</v>
      </c>
      <c r="K2982">
        <f>HLOOKUP("Resultat",data!$A$1:$AT$8036,A2982,FALSE)</f>
        <v>0</v>
      </c>
      <c r="L2982">
        <f>HLOOKUP("Enhed",data!$A$1:$AT$8036,A2982,FALSE)</f>
        <v>0</v>
      </c>
    </row>
    <row r="2983" spans="1:12" x14ac:dyDescent="0.2">
      <c r="A2983">
        <v>2982</v>
      </c>
      <c r="B2983">
        <f>HLOOKUP("Referencer",data!$A$1:$AT$8036,A2983,FALSE)</f>
        <v>0</v>
      </c>
      <c r="C2983">
        <f>HLOOKUP("Stedtekst",data!$A$1:$AT$8036,A2983,FALSE)</f>
        <v>0</v>
      </c>
      <c r="D2983">
        <f>HLOOKUP("Målested navn",data!$A$1:$AT$8036,A2983,FALSE)</f>
        <v>0</v>
      </c>
      <c r="E2983">
        <f>HLOOKUP("Prøvetagning",data!$A$1:$AT$8036,A2983,FALSE)</f>
        <v>0</v>
      </c>
      <c r="F2983">
        <f>HLOOKUP("Prøve",data!$A$1:$AT$8036,A2983,FALSE)</f>
        <v>0</v>
      </c>
      <c r="G2983">
        <f>HLOOKUP("ScKode",data!$A$1:$AT$8036,A2983,FALSE)</f>
        <v>0</v>
      </c>
      <c r="H2983">
        <f>HLOOKUP("StofParameter",data!$A$1:$AT$8036,A2983,FALSE)</f>
        <v>0</v>
      </c>
      <c r="I2983">
        <f>HLOOKUP("Dato",data!$A$1:$AT$8036,A2983,FALSE)</f>
        <v>0</v>
      </c>
      <c r="J2983">
        <f>HLOOKUP("Resultat-attribut",data!$A$1:$AT$8036,A2983,FALSE)</f>
        <v>0</v>
      </c>
      <c r="K2983">
        <f>HLOOKUP("Resultat",data!$A$1:$AT$8036,A2983,FALSE)</f>
        <v>0</v>
      </c>
      <c r="L2983">
        <f>HLOOKUP("Enhed",data!$A$1:$AT$8036,A2983,FALSE)</f>
        <v>0</v>
      </c>
    </row>
    <row r="2984" spans="1:12" x14ac:dyDescent="0.2">
      <c r="A2984">
        <v>2983</v>
      </c>
      <c r="B2984">
        <f>HLOOKUP("Referencer",data!$A$1:$AT$8036,A2984,FALSE)</f>
        <v>0</v>
      </c>
      <c r="C2984">
        <f>HLOOKUP("Stedtekst",data!$A$1:$AT$8036,A2984,FALSE)</f>
        <v>0</v>
      </c>
      <c r="D2984">
        <f>HLOOKUP("Målested navn",data!$A$1:$AT$8036,A2984,FALSE)</f>
        <v>0</v>
      </c>
      <c r="E2984">
        <f>HLOOKUP("Prøvetagning",data!$A$1:$AT$8036,A2984,FALSE)</f>
        <v>0</v>
      </c>
      <c r="F2984">
        <f>HLOOKUP("Prøve",data!$A$1:$AT$8036,A2984,FALSE)</f>
        <v>0</v>
      </c>
      <c r="G2984">
        <f>HLOOKUP("ScKode",data!$A$1:$AT$8036,A2984,FALSE)</f>
        <v>0</v>
      </c>
      <c r="H2984">
        <f>HLOOKUP("StofParameter",data!$A$1:$AT$8036,A2984,FALSE)</f>
        <v>0</v>
      </c>
      <c r="I2984">
        <f>HLOOKUP("Dato",data!$A$1:$AT$8036,A2984,FALSE)</f>
        <v>0</v>
      </c>
      <c r="J2984">
        <f>HLOOKUP("Resultat-attribut",data!$A$1:$AT$8036,A2984,FALSE)</f>
        <v>0</v>
      </c>
      <c r="K2984">
        <f>HLOOKUP("Resultat",data!$A$1:$AT$8036,A2984,FALSE)</f>
        <v>0</v>
      </c>
      <c r="L2984">
        <f>HLOOKUP("Enhed",data!$A$1:$AT$8036,A2984,FALSE)</f>
        <v>0</v>
      </c>
    </row>
    <row r="2985" spans="1:12" x14ac:dyDescent="0.2">
      <c r="A2985">
        <v>2984</v>
      </c>
      <c r="B2985">
        <f>HLOOKUP("Referencer",data!$A$1:$AT$8036,A2985,FALSE)</f>
        <v>0</v>
      </c>
      <c r="C2985">
        <f>HLOOKUP("Stedtekst",data!$A$1:$AT$8036,A2985,FALSE)</f>
        <v>0</v>
      </c>
      <c r="D2985">
        <f>HLOOKUP("Målested navn",data!$A$1:$AT$8036,A2985,FALSE)</f>
        <v>0</v>
      </c>
      <c r="E2985">
        <f>HLOOKUP("Prøvetagning",data!$A$1:$AT$8036,A2985,FALSE)</f>
        <v>0</v>
      </c>
      <c r="F2985">
        <f>HLOOKUP("Prøve",data!$A$1:$AT$8036,A2985,FALSE)</f>
        <v>0</v>
      </c>
      <c r="G2985">
        <f>HLOOKUP("ScKode",data!$A$1:$AT$8036,A2985,FALSE)</f>
        <v>0</v>
      </c>
      <c r="H2985">
        <f>HLOOKUP("StofParameter",data!$A$1:$AT$8036,A2985,FALSE)</f>
        <v>0</v>
      </c>
      <c r="I2985">
        <f>HLOOKUP("Dato",data!$A$1:$AT$8036,A2985,FALSE)</f>
        <v>0</v>
      </c>
      <c r="J2985">
        <f>HLOOKUP("Resultat-attribut",data!$A$1:$AT$8036,A2985,FALSE)</f>
        <v>0</v>
      </c>
      <c r="K2985">
        <f>HLOOKUP("Resultat",data!$A$1:$AT$8036,A2985,FALSE)</f>
        <v>0</v>
      </c>
      <c r="L2985">
        <f>HLOOKUP("Enhed",data!$A$1:$AT$8036,A2985,FALSE)</f>
        <v>0</v>
      </c>
    </row>
    <row r="2986" spans="1:12" x14ac:dyDescent="0.2">
      <c r="A2986">
        <v>2985</v>
      </c>
      <c r="B2986">
        <f>HLOOKUP("Referencer",data!$A$1:$AT$8036,A2986,FALSE)</f>
        <v>0</v>
      </c>
      <c r="C2986">
        <f>HLOOKUP("Stedtekst",data!$A$1:$AT$8036,A2986,FALSE)</f>
        <v>0</v>
      </c>
      <c r="D2986">
        <f>HLOOKUP("Målested navn",data!$A$1:$AT$8036,A2986,FALSE)</f>
        <v>0</v>
      </c>
      <c r="E2986">
        <f>HLOOKUP("Prøvetagning",data!$A$1:$AT$8036,A2986,FALSE)</f>
        <v>0</v>
      </c>
      <c r="F2986">
        <f>HLOOKUP("Prøve",data!$A$1:$AT$8036,A2986,FALSE)</f>
        <v>0</v>
      </c>
      <c r="G2986">
        <f>HLOOKUP("ScKode",data!$A$1:$AT$8036,A2986,FALSE)</f>
        <v>0</v>
      </c>
      <c r="H2986">
        <f>HLOOKUP("StofParameter",data!$A$1:$AT$8036,A2986,FALSE)</f>
        <v>0</v>
      </c>
      <c r="I2986">
        <f>HLOOKUP("Dato",data!$A$1:$AT$8036,A2986,FALSE)</f>
        <v>0</v>
      </c>
      <c r="J2986">
        <f>HLOOKUP("Resultat-attribut",data!$A$1:$AT$8036,A2986,FALSE)</f>
        <v>0</v>
      </c>
      <c r="K2986">
        <f>HLOOKUP("Resultat",data!$A$1:$AT$8036,A2986,FALSE)</f>
        <v>0</v>
      </c>
      <c r="L2986">
        <f>HLOOKUP("Enhed",data!$A$1:$AT$8036,A2986,FALSE)</f>
        <v>0</v>
      </c>
    </row>
    <row r="2987" spans="1:12" x14ac:dyDescent="0.2">
      <c r="A2987">
        <v>2986</v>
      </c>
      <c r="B2987">
        <f>HLOOKUP("Referencer",data!$A$1:$AT$8036,A2987,FALSE)</f>
        <v>0</v>
      </c>
      <c r="C2987">
        <f>HLOOKUP("Stedtekst",data!$A$1:$AT$8036,A2987,FALSE)</f>
        <v>0</v>
      </c>
      <c r="D2987">
        <f>HLOOKUP("Målested navn",data!$A$1:$AT$8036,A2987,FALSE)</f>
        <v>0</v>
      </c>
      <c r="E2987">
        <f>HLOOKUP("Prøvetagning",data!$A$1:$AT$8036,A2987,FALSE)</f>
        <v>0</v>
      </c>
      <c r="F2987">
        <f>HLOOKUP("Prøve",data!$A$1:$AT$8036,A2987,FALSE)</f>
        <v>0</v>
      </c>
      <c r="G2987">
        <f>HLOOKUP("ScKode",data!$A$1:$AT$8036,A2987,FALSE)</f>
        <v>0</v>
      </c>
      <c r="H2987">
        <f>HLOOKUP("StofParameter",data!$A$1:$AT$8036,A2987,FALSE)</f>
        <v>0</v>
      </c>
      <c r="I2987">
        <f>HLOOKUP("Dato",data!$A$1:$AT$8036,A2987,FALSE)</f>
        <v>0</v>
      </c>
      <c r="J2987">
        <f>HLOOKUP("Resultat-attribut",data!$A$1:$AT$8036,A2987,FALSE)</f>
        <v>0</v>
      </c>
      <c r="K2987">
        <f>HLOOKUP("Resultat",data!$A$1:$AT$8036,A2987,FALSE)</f>
        <v>0</v>
      </c>
      <c r="L2987">
        <f>HLOOKUP("Enhed",data!$A$1:$AT$8036,A2987,FALSE)</f>
        <v>0</v>
      </c>
    </row>
    <row r="2988" spans="1:12" x14ac:dyDescent="0.2">
      <c r="A2988">
        <v>2987</v>
      </c>
      <c r="B2988">
        <f>HLOOKUP("Referencer",data!$A$1:$AT$8036,A2988,FALSE)</f>
        <v>0</v>
      </c>
      <c r="C2988">
        <f>HLOOKUP("Stedtekst",data!$A$1:$AT$8036,A2988,FALSE)</f>
        <v>0</v>
      </c>
      <c r="D2988">
        <f>HLOOKUP("Målested navn",data!$A$1:$AT$8036,A2988,FALSE)</f>
        <v>0</v>
      </c>
      <c r="E2988">
        <f>HLOOKUP("Prøvetagning",data!$A$1:$AT$8036,A2988,FALSE)</f>
        <v>0</v>
      </c>
      <c r="F2988">
        <f>HLOOKUP("Prøve",data!$A$1:$AT$8036,A2988,FALSE)</f>
        <v>0</v>
      </c>
      <c r="G2988">
        <f>HLOOKUP("ScKode",data!$A$1:$AT$8036,A2988,FALSE)</f>
        <v>0</v>
      </c>
      <c r="H2988">
        <f>HLOOKUP("StofParameter",data!$A$1:$AT$8036,A2988,FALSE)</f>
        <v>0</v>
      </c>
      <c r="I2988">
        <f>HLOOKUP("Dato",data!$A$1:$AT$8036,A2988,FALSE)</f>
        <v>0</v>
      </c>
      <c r="J2988">
        <f>HLOOKUP("Resultat-attribut",data!$A$1:$AT$8036,A2988,FALSE)</f>
        <v>0</v>
      </c>
      <c r="K2988">
        <f>HLOOKUP("Resultat",data!$A$1:$AT$8036,A2988,FALSE)</f>
        <v>0</v>
      </c>
      <c r="L2988">
        <f>HLOOKUP("Enhed",data!$A$1:$AT$8036,A2988,FALSE)</f>
        <v>0</v>
      </c>
    </row>
    <row r="2989" spans="1:12" x14ac:dyDescent="0.2">
      <c r="A2989">
        <v>2988</v>
      </c>
      <c r="B2989">
        <f>HLOOKUP("Referencer",data!$A$1:$AT$8036,A2989,FALSE)</f>
        <v>0</v>
      </c>
      <c r="C2989">
        <f>HLOOKUP("Stedtekst",data!$A$1:$AT$8036,A2989,FALSE)</f>
        <v>0</v>
      </c>
      <c r="D2989">
        <f>HLOOKUP("Målested navn",data!$A$1:$AT$8036,A2989,FALSE)</f>
        <v>0</v>
      </c>
      <c r="E2989">
        <f>HLOOKUP("Prøvetagning",data!$A$1:$AT$8036,A2989,FALSE)</f>
        <v>0</v>
      </c>
      <c r="F2989">
        <f>HLOOKUP("Prøve",data!$A$1:$AT$8036,A2989,FALSE)</f>
        <v>0</v>
      </c>
      <c r="G2989">
        <f>HLOOKUP("ScKode",data!$A$1:$AT$8036,A2989,FALSE)</f>
        <v>0</v>
      </c>
      <c r="H2989">
        <f>HLOOKUP("StofParameter",data!$A$1:$AT$8036,A2989,FALSE)</f>
        <v>0</v>
      </c>
      <c r="I2989">
        <f>HLOOKUP("Dato",data!$A$1:$AT$8036,A2989,FALSE)</f>
        <v>0</v>
      </c>
      <c r="J2989">
        <f>HLOOKUP("Resultat-attribut",data!$A$1:$AT$8036,A2989,FALSE)</f>
        <v>0</v>
      </c>
      <c r="K2989">
        <f>HLOOKUP("Resultat",data!$A$1:$AT$8036,A2989,FALSE)</f>
        <v>0</v>
      </c>
      <c r="L2989">
        <f>HLOOKUP("Enhed",data!$A$1:$AT$8036,A2989,FALSE)</f>
        <v>0</v>
      </c>
    </row>
    <row r="2990" spans="1:12" x14ac:dyDescent="0.2">
      <c r="A2990">
        <v>2989</v>
      </c>
      <c r="B2990">
        <f>HLOOKUP("Referencer",data!$A$1:$AT$8036,A2990,FALSE)</f>
        <v>0</v>
      </c>
      <c r="C2990">
        <f>HLOOKUP("Stedtekst",data!$A$1:$AT$8036,A2990,FALSE)</f>
        <v>0</v>
      </c>
      <c r="D2990">
        <f>HLOOKUP("Målested navn",data!$A$1:$AT$8036,A2990,FALSE)</f>
        <v>0</v>
      </c>
      <c r="E2990">
        <f>HLOOKUP("Prøvetagning",data!$A$1:$AT$8036,A2990,FALSE)</f>
        <v>0</v>
      </c>
      <c r="F2990">
        <f>HLOOKUP("Prøve",data!$A$1:$AT$8036,A2990,FALSE)</f>
        <v>0</v>
      </c>
      <c r="G2990">
        <f>HLOOKUP("ScKode",data!$A$1:$AT$8036,A2990,FALSE)</f>
        <v>0</v>
      </c>
      <c r="H2990">
        <f>HLOOKUP("StofParameter",data!$A$1:$AT$8036,A2990,FALSE)</f>
        <v>0</v>
      </c>
      <c r="I2990">
        <f>HLOOKUP("Dato",data!$A$1:$AT$8036,A2990,FALSE)</f>
        <v>0</v>
      </c>
      <c r="J2990">
        <f>HLOOKUP("Resultat-attribut",data!$A$1:$AT$8036,A2990,FALSE)</f>
        <v>0</v>
      </c>
      <c r="K2990">
        <f>HLOOKUP("Resultat",data!$A$1:$AT$8036,A2990,FALSE)</f>
        <v>0</v>
      </c>
      <c r="L2990">
        <f>HLOOKUP("Enhed",data!$A$1:$AT$8036,A2990,FALSE)</f>
        <v>0</v>
      </c>
    </row>
    <row r="2991" spans="1:12" x14ac:dyDescent="0.2">
      <c r="A2991">
        <v>2990</v>
      </c>
      <c r="B2991">
        <f>HLOOKUP("Referencer",data!$A$1:$AT$8036,A2991,FALSE)</f>
        <v>0</v>
      </c>
      <c r="C2991">
        <f>HLOOKUP("Stedtekst",data!$A$1:$AT$8036,A2991,FALSE)</f>
        <v>0</v>
      </c>
      <c r="D2991">
        <f>HLOOKUP("Målested navn",data!$A$1:$AT$8036,A2991,FALSE)</f>
        <v>0</v>
      </c>
      <c r="E2991">
        <f>HLOOKUP("Prøvetagning",data!$A$1:$AT$8036,A2991,FALSE)</f>
        <v>0</v>
      </c>
      <c r="F2991">
        <f>HLOOKUP("Prøve",data!$A$1:$AT$8036,A2991,FALSE)</f>
        <v>0</v>
      </c>
      <c r="G2991">
        <f>HLOOKUP("ScKode",data!$A$1:$AT$8036,A2991,FALSE)</f>
        <v>0</v>
      </c>
      <c r="H2991">
        <f>HLOOKUP("StofParameter",data!$A$1:$AT$8036,A2991,FALSE)</f>
        <v>0</v>
      </c>
      <c r="I2991">
        <f>HLOOKUP("Dato",data!$A$1:$AT$8036,A2991,FALSE)</f>
        <v>0</v>
      </c>
      <c r="J2991">
        <f>HLOOKUP("Resultat-attribut",data!$A$1:$AT$8036,A2991,FALSE)</f>
        <v>0</v>
      </c>
      <c r="K2991">
        <f>HLOOKUP("Resultat",data!$A$1:$AT$8036,A2991,FALSE)</f>
        <v>0</v>
      </c>
      <c r="L2991">
        <f>HLOOKUP("Enhed",data!$A$1:$AT$8036,A2991,FALSE)</f>
        <v>0</v>
      </c>
    </row>
    <row r="2992" spans="1:12" x14ac:dyDescent="0.2">
      <c r="A2992">
        <v>2991</v>
      </c>
      <c r="B2992">
        <f>HLOOKUP("Referencer",data!$A$1:$AT$8036,A2992,FALSE)</f>
        <v>0</v>
      </c>
      <c r="C2992">
        <f>HLOOKUP("Stedtekst",data!$A$1:$AT$8036,A2992,FALSE)</f>
        <v>0</v>
      </c>
      <c r="D2992">
        <f>HLOOKUP("Målested navn",data!$A$1:$AT$8036,A2992,FALSE)</f>
        <v>0</v>
      </c>
      <c r="E2992">
        <f>HLOOKUP("Prøvetagning",data!$A$1:$AT$8036,A2992,FALSE)</f>
        <v>0</v>
      </c>
      <c r="F2992">
        <f>HLOOKUP("Prøve",data!$A$1:$AT$8036,A2992,FALSE)</f>
        <v>0</v>
      </c>
      <c r="G2992">
        <f>HLOOKUP("ScKode",data!$A$1:$AT$8036,A2992,FALSE)</f>
        <v>0</v>
      </c>
      <c r="H2992">
        <f>HLOOKUP("StofParameter",data!$A$1:$AT$8036,A2992,FALSE)</f>
        <v>0</v>
      </c>
      <c r="I2992">
        <f>HLOOKUP("Dato",data!$A$1:$AT$8036,A2992,FALSE)</f>
        <v>0</v>
      </c>
      <c r="J2992">
        <f>HLOOKUP("Resultat-attribut",data!$A$1:$AT$8036,A2992,FALSE)</f>
        <v>0</v>
      </c>
      <c r="K2992">
        <f>HLOOKUP("Resultat",data!$A$1:$AT$8036,A2992,FALSE)</f>
        <v>0</v>
      </c>
      <c r="L2992">
        <f>HLOOKUP("Enhed",data!$A$1:$AT$8036,A2992,FALSE)</f>
        <v>0</v>
      </c>
    </row>
    <row r="2993" spans="1:12" x14ac:dyDescent="0.2">
      <c r="A2993">
        <v>2992</v>
      </c>
      <c r="B2993">
        <f>HLOOKUP("Referencer",data!$A$1:$AT$8036,A2993,FALSE)</f>
        <v>0</v>
      </c>
      <c r="C2993">
        <f>HLOOKUP("Stedtekst",data!$A$1:$AT$8036,A2993,FALSE)</f>
        <v>0</v>
      </c>
      <c r="D2993">
        <f>HLOOKUP("Målested navn",data!$A$1:$AT$8036,A2993,FALSE)</f>
        <v>0</v>
      </c>
      <c r="E2993">
        <f>HLOOKUP("Prøvetagning",data!$A$1:$AT$8036,A2993,FALSE)</f>
        <v>0</v>
      </c>
      <c r="F2993">
        <f>HLOOKUP("Prøve",data!$A$1:$AT$8036,A2993,FALSE)</f>
        <v>0</v>
      </c>
      <c r="G2993">
        <f>HLOOKUP("ScKode",data!$A$1:$AT$8036,A2993,FALSE)</f>
        <v>0</v>
      </c>
      <c r="H2993">
        <f>HLOOKUP("StofParameter",data!$A$1:$AT$8036,A2993,FALSE)</f>
        <v>0</v>
      </c>
      <c r="I2993">
        <f>HLOOKUP("Dato",data!$A$1:$AT$8036,A2993,FALSE)</f>
        <v>0</v>
      </c>
      <c r="J2993">
        <f>HLOOKUP("Resultat-attribut",data!$A$1:$AT$8036,A2993,FALSE)</f>
        <v>0</v>
      </c>
      <c r="K2993">
        <f>HLOOKUP("Resultat",data!$A$1:$AT$8036,A2993,FALSE)</f>
        <v>0</v>
      </c>
      <c r="L2993">
        <f>HLOOKUP("Enhed",data!$A$1:$AT$8036,A2993,FALSE)</f>
        <v>0</v>
      </c>
    </row>
    <row r="2994" spans="1:12" x14ac:dyDescent="0.2">
      <c r="A2994">
        <v>2993</v>
      </c>
      <c r="B2994">
        <f>HLOOKUP("Referencer",data!$A$1:$AT$8036,A2994,FALSE)</f>
        <v>0</v>
      </c>
      <c r="C2994">
        <f>HLOOKUP("Stedtekst",data!$A$1:$AT$8036,A2994,FALSE)</f>
        <v>0</v>
      </c>
      <c r="D2994">
        <f>HLOOKUP("Målested navn",data!$A$1:$AT$8036,A2994,FALSE)</f>
        <v>0</v>
      </c>
      <c r="E2994">
        <f>HLOOKUP("Prøvetagning",data!$A$1:$AT$8036,A2994,FALSE)</f>
        <v>0</v>
      </c>
      <c r="F2994">
        <f>HLOOKUP("Prøve",data!$A$1:$AT$8036,A2994,FALSE)</f>
        <v>0</v>
      </c>
      <c r="G2994">
        <f>HLOOKUP("ScKode",data!$A$1:$AT$8036,A2994,FALSE)</f>
        <v>0</v>
      </c>
      <c r="H2994">
        <f>HLOOKUP("StofParameter",data!$A$1:$AT$8036,A2994,FALSE)</f>
        <v>0</v>
      </c>
      <c r="I2994">
        <f>HLOOKUP("Dato",data!$A$1:$AT$8036,A2994,FALSE)</f>
        <v>0</v>
      </c>
      <c r="J2994">
        <f>HLOOKUP("Resultat-attribut",data!$A$1:$AT$8036,A2994,FALSE)</f>
        <v>0</v>
      </c>
      <c r="K2994">
        <f>HLOOKUP("Resultat",data!$A$1:$AT$8036,A2994,FALSE)</f>
        <v>0</v>
      </c>
      <c r="L2994">
        <f>HLOOKUP("Enhed",data!$A$1:$AT$8036,A2994,FALSE)</f>
        <v>0</v>
      </c>
    </row>
    <row r="2995" spans="1:12" x14ac:dyDescent="0.2">
      <c r="A2995">
        <v>2994</v>
      </c>
      <c r="B2995">
        <f>HLOOKUP("Referencer",data!$A$1:$AT$8036,A2995,FALSE)</f>
        <v>0</v>
      </c>
      <c r="C2995">
        <f>HLOOKUP("Stedtekst",data!$A$1:$AT$8036,A2995,FALSE)</f>
        <v>0</v>
      </c>
      <c r="D2995">
        <f>HLOOKUP("Målested navn",data!$A$1:$AT$8036,A2995,FALSE)</f>
        <v>0</v>
      </c>
      <c r="E2995">
        <f>HLOOKUP("Prøvetagning",data!$A$1:$AT$8036,A2995,FALSE)</f>
        <v>0</v>
      </c>
      <c r="F2995">
        <f>HLOOKUP("Prøve",data!$A$1:$AT$8036,A2995,FALSE)</f>
        <v>0</v>
      </c>
      <c r="G2995">
        <f>HLOOKUP("ScKode",data!$A$1:$AT$8036,A2995,FALSE)</f>
        <v>0</v>
      </c>
      <c r="H2995">
        <f>HLOOKUP("StofParameter",data!$A$1:$AT$8036,A2995,FALSE)</f>
        <v>0</v>
      </c>
      <c r="I2995">
        <f>HLOOKUP("Dato",data!$A$1:$AT$8036,A2995,FALSE)</f>
        <v>0</v>
      </c>
      <c r="J2995">
        <f>HLOOKUP("Resultat-attribut",data!$A$1:$AT$8036,A2995,FALSE)</f>
        <v>0</v>
      </c>
      <c r="K2995">
        <f>HLOOKUP("Resultat",data!$A$1:$AT$8036,A2995,FALSE)</f>
        <v>0</v>
      </c>
      <c r="L2995">
        <f>HLOOKUP("Enhed",data!$A$1:$AT$8036,A2995,FALSE)</f>
        <v>0</v>
      </c>
    </row>
    <row r="2996" spans="1:12" x14ac:dyDescent="0.2">
      <c r="A2996">
        <v>2995</v>
      </c>
      <c r="B2996">
        <f>HLOOKUP("Referencer",data!$A$1:$AT$8036,A2996,FALSE)</f>
        <v>0</v>
      </c>
      <c r="C2996">
        <f>HLOOKUP("Stedtekst",data!$A$1:$AT$8036,A2996,FALSE)</f>
        <v>0</v>
      </c>
      <c r="D2996">
        <f>HLOOKUP("Målested navn",data!$A$1:$AT$8036,A2996,FALSE)</f>
        <v>0</v>
      </c>
      <c r="E2996">
        <f>HLOOKUP("Prøvetagning",data!$A$1:$AT$8036,A2996,FALSE)</f>
        <v>0</v>
      </c>
      <c r="F2996">
        <f>HLOOKUP("Prøve",data!$A$1:$AT$8036,A2996,FALSE)</f>
        <v>0</v>
      </c>
      <c r="G2996">
        <f>HLOOKUP("ScKode",data!$A$1:$AT$8036,A2996,FALSE)</f>
        <v>0</v>
      </c>
      <c r="H2996">
        <f>HLOOKUP("StofParameter",data!$A$1:$AT$8036,A2996,FALSE)</f>
        <v>0</v>
      </c>
      <c r="I2996">
        <f>HLOOKUP("Dato",data!$A$1:$AT$8036,A2996,FALSE)</f>
        <v>0</v>
      </c>
      <c r="J2996">
        <f>HLOOKUP("Resultat-attribut",data!$A$1:$AT$8036,A2996,FALSE)</f>
        <v>0</v>
      </c>
      <c r="K2996">
        <f>HLOOKUP("Resultat",data!$A$1:$AT$8036,A2996,FALSE)</f>
        <v>0</v>
      </c>
      <c r="L2996">
        <f>HLOOKUP("Enhed",data!$A$1:$AT$8036,A2996,FALSE)</f>
        <v>0</v>
      </c>
    </row>
    <row r="2997" spans="1:12" x14ac:dyDescent="0.2">
      <c r="A2997">
        <v>2996</v>
      </c>
      <c r="B2997">
        <f>HLOOKUP("Referencer",data!$A$1:$AT$8036,A2997,FALSE)</f>
        <v>0</v>
      </c>
      <c r="C2997">
        <f>HLOOKUP("Stedtekst",data!$A$1:$AT$8036,A2997,FALSE)</f>
        <v>0</v>
      </c>
      <c r="D2997">
        <f>HLOOKUP("Målested navn",data!$A$1:$AT$8036,A2997,FALSE)</f>
        <v>0</v>
      </c>
      <c r="E2997">
        <f>HLOOKUP("Prøvetagning",data!$A$1:$AT$8036,A2997,FALSE)</f>
        <v>0</v>
      </c>
      <c r="F2997">
        <f>HLOOKUP("Prøve",data!$A$1:$AT$8036,A2997,FALSE)</f>
        <v>0</v>
      </c>
      <c r="G2997">
        <f>HLOOKUP("ScKode",data!$A$1:$AT$8036,A2997,FALSE)</f>
        <v>0</v>
      </c>
      <c r="H2997">
        <f>HLOOKUP("StofParameter",data!$A$1:$AT$8036,A2997,FALSE)</f>
        <v>0</v>
      </c>
      <c r="I2997">
        <f>HLOOKUP("Dato",data!$A$1:$AT$8036,A2997,FALSE)</f>
        <v>0</v>
      </c>
      <c r="J2997">
        <f>HLOOKUP("Resultat-attribut",data!$A$1:$AT$8036,A2997,FALSE)</f>
        <v>0</v>
      </c>
      <c r="K2997">
        <f>HLOOKUP("Resultat",data!$A$1:$AT$8036,A2997,FALSE)</f>
        <v>0</v>
      </c>
      <c r="L2997">
        <f>HLOOKUP("Enhed",data!$A$1:$AT$8036,A2997,FALSE)</f>
        <v>0</v>
      </c>
    </row>
    <row r="2998" spans="1:12" x14ac:dyDescent="0.2">
      <c r="A2998">
        <v>2997</v>
      </c>
      <c r="B2998">
        <f>HLOOKUP("Referencer",data!$A$1:$AT$8036,A2998,FALSE)</f>
        <v>0</v>
      </c>
      <c r="C2998">
        <f>HLOOKUP("Stedtekst",data!$A$1:$AT$8036,A2998,FALSE)</f>
        <v>0</v>
      </c>
      <c r="D2998">
        <f>HLOOKUP("Målested navn",data!$A$1:$AT$8036,A2998,FALSE)</f>
        <v>0</v>
      </c>
      <c r="E2998">
        <f>HLOOKUP("Prøvetagning",data!$A$1:$AT$8036,A2998,FALSE)</f>
        <v>0</v>
      </c>
      <c r="F2998">
        <f>HLOOKUP("Prøve",data!$A$1:$AT$8036,A2998,FALSE)</f>
        <v>0</v>
      </c>
      <c r="G2998">
        <f>HLOOKUP("ScKode",data!$A$1:$AT$8036,A2998,FALSE)</f>
        <v>0</v>
      </c>
      <c r="H2998">
        <f>HLOOKUP("StofParameter",data!$A$1:$AT$8036,A2998,FALSE)</f>
        <v>0</v>
      </c>
      <c r="I2998">
        <f>HLOOKUP("Dato",data!$A$1:$AT$8036,A2998,FALSE)</f>
        <v>0</v>
      </c>
      <c r="J2998">
        <f>HLOOKUP("Resultat-attribut",data!$A$1:$AT$8036,A2998,FALSE)</f>
        <v>0</v>
      </c>
      <c r="K2998">
        <f>HLOOKUP("Resultat",data!$A$1:$AT$8036,A2998,FALSE)</f>
        <v>0</v>
      </c>
      <c r="L2998">
        <f>HLOOKUP("Enhed",data!$A$1:$AT$8036,A2998,FALSE)</f>
        <v>0</v>
      </c>
    </row>
    <row r="2999" spans="1:12" x14ac:dyDescent="0.2">
      <c r="A2999">
        <v>2998</v>
      </c>
      <c r="B2999">
        <f>HLOOKUP("Referencer",data!$A$1:$AT$8036,A2999,FALSE)</f>
        <v>0</v>
      </c>
      <c r="C2999">
        <f>HLOOKUP("Stedtekst",data!$A$1:$AT$8036,A2999,FALSE)</f>
        <v>0</v>
      </c>
      <c r="D2999">
        <f>HLOOKUP("Målested navn",data!$A$1:$AT$8036,A2999,FALSE)</f>
        <v>0</v>
      </c>
      <c r="E2999">
        <f>HLOOKUP("Prøvetagning",data!$A$1:$AT$8036,A2999,FALSE)</f>
        <v>0</v>
      </c>
      <c r="F2999">
        <f>HLOOKUP("Prøve",data!$A$1:$AT$8036,A2999,FALSE)</f>
        <v>0</v>
      </c>
      <c r="G2999">
        <f>HLOOKUP("ScKode",data!$A$1:$AT$8036,A2999,FALSE)</f>
        <v>0</v>
      </c>
      <c r="H2999">
        <f>HLOOKUP("StofParameter",data!$A$1:$AT$8036,A2999,FALSE)</f>
        <v>0</v>
      </c>
      <c r="I2999">
        <f>HLOOKUP("Dato",data!$A$1:$AT$8036,A2999,FALSE)</f>
        <v>0</v>
      </c>
      <c r="J2999">
        <f>HLOOKUP("Resultat-attribut",data!$A$1:$AT$8036,A2999,FALSE)</f>
        <v>0</v>
      </c>
      <c r="K2999">
        <f>HLOOKUP("Resultat",data!$A$1:$AT$8036,A2999,FALSE)</f>
        <v>0</v>
      </c>
      <c r="L2999">
        <f>HLOOKUP("Enhed",data!$A$1:$AT$8036,A2999,FALSE)</f>
        <v>0</v>
      </c>
    </row>
    <row r="3000" spans="1:12" x14ac:dyDescent="0.2">
      <c r="A3000">
        <v>2999</v>
      </c>
      <c r="B3000">
        <f>HLOOKUP("Referencer",data!$A$1:$AT$8036,A3000,FALSE)</f>
        <v>0</v>
      </c>
      <c r="C3000">
        <f>HLOOKUP("Stedtekst",data!$A$1:$AT$8036,A3000,FALSE)</f>
        <v>0</v>
      </c>
      <c r="D3000">
        <f>HLOOKUP("Målested navn",data!$A$1:$AT$8036,A3000,FALSE)</f>
        <v>0</v>
      </c>
      <c r="E3000">
        <f>HLOOKUP("Prøvetagning",data!$A$1:$AT$8036,A3000,FALSE)</f>
        <v>0</v>
      </c>
      <c r="F3000">
        <f>HLOOKUP("Prøve",data!$A$1:$AT$8036,A3000,FALSE)</f>
        <v>0</v>
      </c>
      <c r="G3000">
        <f>HLOOKUP("ScKode",data!$A$1:$AT$8036,A3000,FALSE)</f>
        <v>0</v>
      </c>
      <c r="H3000">
        <f>HLOOKUP("StofParameter",data!$A$1:$AT$8036,A3000,FALSE)</f>
        <v>0</v>
      </c>
      <c r="I3000">
        <f>HLOOKUP("Dato",data!$A$1:$AT$8036,A3000,FALSE)</f>
        <v>0</v>
      </c>
      <c r="J3000">
        <f>HLOOKUP("Resultat-attribut",data!$A$1:$AT$8036,A3000,FALSE)</f>
        <v>0</v>
      </c>
      <c r="K3000">
        <f>HLOOKUP("Resultat",data!$A$1:$AT$8036,A3000,FALSE)</f>
        <v>0</v>
      </c>
      <c r="L3000">
        <f>HLOOKUP("Enhed",data!$A$1:$AT$8036,A3000,FALSE)</f>
        <v>0</v>
      </c>
    </row>
    <row r="3001" spans="1:12" x14ac:dyDescent="0.2">
      <c r="A3001">
        <v>3000</v>
      </c>
      <c r="B3001">
        <f>HLOOKUP("Referencer",data!$A$1:$AT$8036,A3001,FALSE)</f>
        <v>0</v>
      </c>
      <c r="C3001">
        <f>HLOOKUP("Stedtekst",data!$A$1:$AT$8036,A3001,FALSE)</f>
        <v>0</v>
      </c>
      <c r="D3001">
        <f>HLOOKUP("Målested navn",data!$A$1:$AT$8036,A3001,FALSE)</f>
        <v>0</v>
      </c>
      <c r="E3001">
        <f>HLOOKUP("Prøvetagning",data!$A$1:$AT$8036,A3001,FALSE)</f>
        <v>0</v>
      </c>
      <c r="F3001">
        <f>HLOOKUP("Prøve",data!$A$1:$AT$8036,A3001,FALSE)</f>
        <v>0</v>
      </c>
      <c r="G3001">
        <f>HLOOKUP("ScKode",data!$A$1:$AT$8036,A3001,FALSE)</f>
        <v>0</v>
      </c>
      <c r="H3001">
        <f>HLOOKUP("StofParameter",data!$A$1:$AT$8036,A3001,FALSE)</f>
        <v>0</v>
      </c>
      <c r="I3001">
        <f>HLOOKUP("Dato",data!$A$1:$AT$8036,A3001,FALSE)</f>
        <v>0</v>
      </c>
      <c r="J3001">
        <f>HLOOKUP("Resultat-attribut",data!$A$1:$AT$8036,A3001,FALSE)</f>
        <v>0</v>
      </c>
      <c r="K3001">
        <f>HLOOKUP("Resultat",data!$A$1:$AT$8036,A3001,FALSE)</f>
        <v>0</v>
      </c>
      <c r="L3001">
        <f>HLOOKUP("Enhed",data!$A$1:$AT$8036,A3001,FALSE)</f>
        <v>0</v>
      </c>
    </row>
    <row r="3002" spans="1:12" x14ac:dyDescent="0.2">
      <c r="A3002">
        <v>3001</v>
      </c>
      <c r="B3002">
        <f>HLOOKUP("Referencer",data!$A$1:$AT$8036,A3002,FALSE)</f>
        <v>0</v>
      </c>
      <c r="C3002">
        <f>HLOOKUP("Stedtekst",data!$A$1:$AT$8036,A3002,FALSE)</f>
        <v>0</v>
      </c>
      <c r="D3002">
        <f>HLOOKUP("Målested navn",data!$A$1:$AT$8036,A3002,FALSE)</f>
        <v>0</v>
      </c>
      <c r="E3002">
        <f>HLOOKUP("Prøvetagning",data!$A$1:$AT$8036,A3002,FALSE)</f>
        <v>0</v>
      </c>
      <c r="F3002">
        <f>HLOOKUP("Prøve",data!$A$1:$AT$8036,A3002,FALSE)</f>
        <v>0</v>
      </c>
      <c r="G3002">
        <f>HLOOKUP("ScKode",data!$A$1:$AT$8036,A3002,FALSE)</f>
        <v>0</v>
      </c>
      <c r="H3002">
        <f>HLOOKUP("StofParameter",data!$A$1:$AT$8036,A3002,FALSE)</f>
        <v>0</v>
      </c>
      <c r="I3002">
        <f>HLOOKUP("Dato",data!$A$1:$AT$8036,A3002,FALSE)</f>
        <v>0</v>
      </c>
      <c r="J3002">
        <f>HLOOKUP("Resultat-attribut",data!$A$1:$AT$8036,A3002,FALSE)</f>
        <v>0</v>
      </c>
      <c r="K3002">
        <f>HLOOKUP("Resultat",data!$A$1:$AT$8036,A3002,FALSE)</f>
        <v>0</v>
      </c>
      <c r="L3002">
        <f>HLOOKUP("Enhed",data!$A$1:$AT$8036,A3002,FALSE)</f>
        <v>0</v>
      </c>
    </row>
    <row r="3003" spans="1:12" x14ac:dyDescent="0.2">
      <c r="A3003">
        <v>3002</v>
      </c>
      <c r="B3003">
        <f>HLOOKUP("Referencer",data!$A$1:$AT$8036,A3003,FALSE)</f>
        <v>0</v>
      </c>
      <c r="C3003">
        <f>HLOOKUP("Stedtekst",data!$A$1:$AT$8036,A3003,FALSE)</f>
        <v>0</v>
      </c>
      <c r="D3003">
        <f>HLOOKUP("Målested navn",data!$A$1:$AT$8036,A3003,FALSE)</f>
        <v>0</v>
      </c>
      <c r="E3003">
        <f>HLOOKUP("Prøvetagning",data!$A$1:$AT$8036,A3003,FALSE)</f>
        <v>0</v>
      </c>
      <c r="F3003">
        <f>HLOOKUP("Prøve",data!$A$1:$AT$8036,A3003,FALSE)</f>
        <v>0</v>
      </c>
      <c r="G3003">
        <f>HLOOKUP("ScKode",data!$A$1:$AT$8036,A3003,FALSE)</f>
        <v>0</v>
      </c>
      <c r="H3003">
        <f>HLOOKUP("StofParameter",data!$A$1:$AT$8036,A3003,FALSE)</f>
        <v>0</v>
      </c>
      <c r="I3003">
        <f>HLOOKUP("Dato",data!$A$1:$AT$8036,A3003,FALSE)</f>
        <v>0</v>
      </c>
      <c r="J3003">
        <f>HLOOKUP("Resultat-attribut",data!$A$1:$AT$8036,A3003,FALSE)</f>
        <v>0</v>
      </c>
      <c r="K3003">
        <f>HLOOKUP("Resultat",data!$A$1:$AT$8036,A3003,FALSE)</f>
        <v>0</v>
      </c>
      <c r="L3003">
        <f>HLOOKUP("Enhed",data!$A$1:$AT$8036,A3003,FALSE)</f>
        <v>0</v>
      </c>
    </row>
    <row r="3004" spans="1:12" x14ac:dyDescent="0.2">
      <c r="A3004">
        <v>3003</v>
      </c>
      <c r="B3004">
        <f>HLOOKUP("Referencer",data!$A$1:$AT$8036,A3004,FALSE)</f>
        <v>0</v>
      </c>
      <c r="C3004">
        <f>HLOOKUP("Stedtekst",data!$A$1:$AT$8036,A3004,FALSE)</f>
        <v>0</v>
      </c>
      <c r="D3004">
        <f>HLOOKUP("Målested navn",data!$A$1:$AT$8036,A3004,FALSE)</f>
        <v>0</v>
      </c>
      <c r="E3004">
        <f>HLOOKUP("Prøvetagning",data!$A$1:$AT$8036,A3004,FALSE)</f>
        <v>0</v>
      </c>
      <c r="F3004">
        <f>HLOOKUP("Prøve",data!$A$1:$AT$8036,A3004,FALSE)</f>
        <v>0</v>
      </c>
      <c r="G3004">
        <f>HLOOKUP("ScKode",data!$A$1:$AT$8036,A3004,FALSE)</f>
        <v>0</v>
      </c>
      <c r="H3004">
        <f>HLOOKUP("StofParameter",data!$A$1:$AT$8036,A3004,FALSE)</f>
        <v>0</v>
      </c>
      <c r="I3004">
        <f>HLOOKUP("Dato",data!$A$1:$AT$8036,A3004,FALSE)</f>
        <v>0</v>
      </c>
      <c r="J3004">
        <f>HLOOKUP("Resultat-attribut",data!$A$1:$AT$8036,A3004,FALSE)</f>
        <v>0</v>
      </c>
      <c r="K3004">
        <f>HLOOKUP("Resultat",data!$A$1:$AT$8036,A3004,FALSE)</f>
        <v>0</v>
      </c>
      <c r="L3004">
        <f>HLOOKUP("Enhed",data!$A$1:$AT$8036,A3004,FALSE)</f>
        <v>0</v>
      </c>
    </row>
    <row r="3005" spans="1:12" x14ac:dyDescent="0.2">
      <c r="A3005">
        <v>3004</v>
      </c>
      <c r="B3005">
        <f>HLOOKUP("Referencer",data!$A$1:$AT$8036,A3005,FALSE)</f>
        <v>0</v>
      </c>
      <c r="C3005">
        <f>HLOOKUP("Stedtekst",data!$A$1:$AT$8036,A3005,FALSE)</f>
        <v>0</v>
      </c>
      <c r="D3005">
        <f>HLOOKUP("Målested navn",data!$A$1:$AT$8036,A3005,FALSE)</f>
        <v>0</v>
      </c>
      <c r="E3005">
        <f>HLOOKUP("Prøvetagning",data!$A$1:$AT$8036,A3005,FALSE)</f>
        <v>0</v>
      </c>
      <c r="F3005">
        <f>HLOOKUP("Prøve",data!$A$1:$AT$8036,A3005,FALSE)</f>
        <v>0</v>
      </c>
      <c r="G3005">
        <f>HLOOKUP("ScKode",data!$A$1:$AT$8036,A3005,FALSE)</f>
        <v>0</v>
      </c>
      <c r="H3005">
        <f>HLOOKUP("StofParameter",data!$A$1:$AT$8036,A3005,FALSE)</f>
        <v>0</v>
      </c>
      <c r="I3005">
        <f>HLOOKUP("Dato",data!$A$1:$AT$8036,A3005,FALSE)</f>
        <v>0</v>
      </c>
      <c r="J3005">
        <f>HLOOKUP("Resultat-attribut",data!$A$1:$AT$8036,A3005,FALSE)</f>
        <v>0</v>
      </c>
      <c r="K3005">
        <f>HLOOKUP("Resultat",data!$A$1:$AT$8036,A3005,FALSE)</f>
        <v>0</v>
      </c>
      <c r="L3005">
        <f>HLOOKUP("Enhed",data!$A$1:$AT$8036,A3005,FALSE)</f>
        <v>0</v>
      </c>
    </row>
    <row r="3006" spans="1:12" x14ac:dyDescent="0.2">
      <c r="A3006">
        <v>3005</v>
      </c>
      <c r="B3006">
        <f>HLOOKUP("Referencer",data!$A$1:$AT$8036,A3006,FALSE)</f>
        <v>0</v>
      </c>
      <c r="C3006">
        <f>HLOOKUP("Stedtekst",data!$A$1:$AT$8036,A3006,FALSE)</f>
        <v>0</v>
      </c>
      <c r="D3006">
        <f>HLOOKUP("Målested navn",data!$A$1:$AT$8036,A3006,FALSE)</f>
        <v>0</v>
      </c>
      <c r="E3006">
        <f>HLOOKUP("Prøvetagning",data!$A$1:$AT$8036,A3006,FALSE)</f>
        <v>0</v>
      </c>
      <c r="F3006">
        <f>HLOOKUP("Prøve",data!$A$1:$AT$8036,A3006,FALSE)</f>
        <v>0</v>
      </c>
      <c r="G3006">
        <f>HLOOKUP("ScKode",data!$A$1:$AT$8036,A3006,FALSE)</f>
        <v>0</v>
      </c>
      <c r="H3006">
        <f>HLOOKUP("StofParameter",data!$A$1:$AT$8036,A3006,FALSE)</f>
        <v>0</v>
      </c>
      <c r="I3006">
        <f>HLOOKUP("Dato",data!$A$1:$AT$8036,A3006,FALSE)</f>
        <v>0</v>
      </c>
      <c r="J3006">
        <f>HLOOKUP("Resultat-attribut",data!$A$1:$AT$8036,A3006,FALSE)</f>
        <v>0</v>
      </c>
      <c r="K3006">
        <f>HLOOKUP("Resultat",data!$A$1:$AT$8036,A3006,FALSE)</f>
        <v>0</v>
      </c>
      <c r="L3006">
        <f>HLOOKUP("Enhed",data!$A$1:$AT$8036,A3006,FALSE)</f>
        <v>0</v>
      </c>
    </row>
    <row r="3007" spans="1:12" x14ac:dyDescent="0.2">
      <c r="A3007">
        <v>3006</v>
      </c>
      <c r="B3007">
        <f>HLOOKUP("Referencer",data!$A$1:$AT$8036,A3007,FALSE)</f>
        <v>0</v>
      </c>
      <c r="C3007">
        <f>HLOOKUP("Stedtekst",data!$A$1:$AT$8036,A3007,FALSE)</f>
        <v>0</v>
      </c>
      <c r="D3007">
        <f>HLOOKUP("Målested navn",data!$A$1:$AT$8036,A3007,FALSE)</f>
        <v>0</v>
      </c>
      <c r="E3007">
        <f>HLOOKUP("Prøvetagning",data!$A$1:$AT$8036,A3007,FALSE)</f>
        <v>0</v>
      </c>
      <c r="F3007">
        <f>HLOOKUP("Prøve",data!$A$1:$AT$8036,A3007,FALSE)</f>
        <v>0</v>
      </c>
      <c r="G3007">
        <f>HLOOKUP("ScKode",data!$A$1:$AT$8036,A3007,FALSE)</f>
        <v>0</v>
      </c>
      <c r="H3007">
        <f>HLOOKUP("StofParameter",data!$A$1:$AT$8036,A3007,FALSE)</f>
        <v>0</v>
      </c>
      <c r="I3007">
        <f>HLOOKUP("Dato",data!$A$1:$AT$8036,A3007,FALSE)</f>
        <v>0</v>
      </c>
      <c r="J3007">
        <f>HLOOKUP("Resultat-attribut",data!$A$1:$AT$8036,A3007,FALSE)</f>
        <v>0</v>
      </c>
      <c r="K3007">
        <f>HLOOKUP("Resultat",data!$A$1:$AT$8036,A3007,FALSE)</f>
        <v>0</v>
      </c>
      <c r="L3007">
        <f>HLOOKUP("Enhed",data!$A$1:$AT$8036,A3007,FALSE)</f>
        <v>0</v>
      </c>
    </row>
    <row r="3008" spans="1:12" x14ac:dyDescent="0.2">
      <c r="A3008">
        <v>3007</v>
      </c>
      <c r="B3008">
        <f>HLOOKUP("Referencer",data!$A$1:$AT$8036,A3008,FALSE)</f>
        <v>0</v>
      </c>
      <c r="C3008">
        <f>HLOOKUP("Stedtekst",data!$A$1:$AT$8036,A3008,FALSE)</f>
        <v>0</v>
      </c>
      <c r="D3008">
        <f>HLOOKUP("Målested navn",data!$A$1:$AT$8036,A3008,FALSE)</f>
        <v>0</v>
      </c>
      <c r="E3008">
        <f>HLOOKUP("Prøvetagning",data!$A$1:$AT$8036,A3008,FALSE)</f>
        <v>0</v>
      </c>
      <c r="F3008">
        <f>HLOOKUP("Prøve",data!$A$1:$AT$8036,A3008,FALSE)</f>
        <v>0</v>
      </c>
      <c r="G3008">
        <f>HLOOKUP("ScKode",data!$A$1:$AT$8036,A3008,FALSE)</f>
        <v>0</v>
      </c>
      <c r="H3008">
        <f>HLOOKUP("StofParameter",data!$A$1:$AT$8036,A3008,FALSE)</f>
        <v>0</v>
      </c>
      <c r="I3008">
        <f>HLOOKUP("Dato",data!$A$1:$AT$8036,A3008,FALSE)</f>
        <v>0</v>
      </c>
      <c r="J3008">
        <f>HLOOKUP("Resultat-attribut",data!$A$1:$AT$8036,A3008,FALSE)</f>
        <v>0</v>
      </c>
      <c r="K3008">
        <f>HLOOKUP("Resultat",data!$A$1:$AT$8036,A3008,FALSE)</f>
        <v>0</v>
      </c>
      <c r="L3008">
        <f>HLOOKUP("Enhed",data!$A$1:$AT$8036,A3008,FALSE)</f>
        <v>0</v>
      </c>
    </row>
    <row r="3009" spans="1:12" x14ac:dyDescent="0.2">
      <c r="A3009">
        <v>3008</v>
      </c>
      <c r="B3009">
        <f>HLOOKUP("Referencer",data!$A$1:$AT$8036,A3009,FALSE)</f>
        <v>0</v>
      </c>
      <c r="C3009">
        <f>HLOOKUP("Stedtekst",data!$A$1:$AT$8036,A3009,FALSE)</f>
        <v>0</v>
      </c>
      <c r="D3009">
        <f>HLOOKUP("Målested navn",data!$A$1:$AT$8036,A3009,FALSE)</f>
        <v>0</v>
      </c>
      <c r="E3009">
        <f>HLOOKUP("Prøvetagning",data!$A$1:$AT$8036,A3009,FALSE)</f>
        <v>0</v>
      </c>
      <c r="F3009">
        <f>HLOOKUP("Prøve",data!$A$1:$AT$8036,A3009,FALSE)</f>
        <v>0</v>
      </c>
      <c r="G3009">
        <f>HLOOKUP("ScKode",data!$A$1:$AT$8036,A3009,FALSE)</f>
        <v>0</v>
      </c>
      <c r="H3009">
        <f>HLOOKUP("StofParameter",data!$A$1:$AT$8036,A3009,FALSE)</f>
        <v>0</v>
      </c>
      <c r="I3009">
        <f>HLOOKUP("Dato",data!$A$1:$AT$8036,A3009,FALSE)</f>
        <v>0</v>
      </c>
      <c r="J3009">
        <f>HLOOKUP("Resultat-attribut",data!$A$1:$AT$8036,A3009,FALSE)</f>
        <v>0</v>
      </c>
      <c r="K3009">
        <f>HLOOKUP("Resultat",data!$A$1:$AT$8036,A3009,FALSE)</f>
        <v>0</v>
      </c>
      <c r="L3009">
        <f>HLOOKUP("Enhed",data!$A$1:$AT$8036,A3009,FALSE)</f>
        <v>0</v>
      </c>
    </row>
    <row r="3010" spans="1:12" x14ac:dyDescent="0.2">
      <c r="A3010">
        <v>3009</v>
      </c>
      <c r="B3010">
        <f>HLOOKUP("Referencer",data!$A$1:$AT$8036,A3010,FALSE)</f>
        <v>0</v>
      </c>
      <c r="C3010">
        <f>HLOOKUP("Stedtekst",data!$A$1:$AT$8036,A3010,FALSE)</f>
        <v>0</v>
      </c>
      <c r="D3010">
        <f>HLOOKUP("Målested navn",data!$A$1:$AT$8036,A3010,FALSE)</f>
        <v>0</v>
      </c>
      <c r="E3010">
        <f>HLOOKUP("Prøvetagning",data!$A$1:$AT$8036,A3010,FALSE)</f>
        <v>0</v>
      </c>
      <c r="F3010">
        <f>HLOOKUP("Prøve",data!$A$1:$AT$8036,A3010,FALSE)</f>
        <v>0</v>
      </c>
      <c r="G3010">
        <f>HLOOKUP("ScKode",data!$A$1:$AT$8036,A3010,FALSE)</f>
        <v>0</v>
      </c>
      <c r="H3010">
        <f>HLOOKUP("StofParameter",data!$A$1:$AT$8036,A3010,FALSE)</f>
        <v>0</v>
      </c>
      <c r="I3010">
        <f>HLOOKUP("Dato",data!$A$1:$AT$8036,A3010,FALSE)</f>
        <v>0</v>
      </c>
      <c r="J3010">
        <f>HLOOKUP("Resultat-attribut",data!$A$1:$AT$8036,A3010,FALSE)</f>
        <v>0</v>
      </c>
      <c r="K3010">
        <f>HLOOKUP("Resultat",data!$A$1:$AT$8036,A3010,FALSE)</f>
        <v>0</v>
      </c>
      <c r="L3010">
        <f>HLOOKUP("Enhed",data!$A$1:$AT$8036,A3010,FALSE)</f>
        <v>0</v>
      </c>
    </row>
    <row r="3011" spans="1:12" x14ac:dyDescent="0.2">
      <c r="A3011">
        <v>3010</v>
      </c>
      <c r="B3011">
        <f>HLOOKUP("Referencer",data!$A$1:$AT$8036,A3011,FALSE)</f>
        <v>0</v>
      </c>
      <c r="C3011">
        <f>HLOOKUP("Stedtekst",data!$A$1:$AT$8036,A3011,FALSE)</f>
        <v>0</v>
      </c>
      <c r="D3011">
        <f>HLOOKUP("Målested navn",data!$A$1:$AT$8036,A3011,FALSE)</f>
        <v>0</v>
      </c>
      <c r="E3011">
        <f>HLOOKUP("Prøvetagning",data!$A$1:$AT$8036,A3011,FALSE)</f>
        <v>0</v>
      </c>
      <c r="F3011">
        <f>HLOOKUP("Prøve",data!$A$1:$AT$8036,A3011,FALSE)</f>
        <v>0</v>
      </c>
      <c r="G3011">
        <f>HLOOKUP("ScKode",data!$A$1:$AT$8036,A3011,FALSE)</f>
        <v>0</v>
      </c>
      <c r="H3011">
        <f>HLOOKUP("StofParameter",data!$A$1:$AT$8036,A3011,FALSE)</f>
        <v>0</v>
      </c>
      <c r="I3011">
        <f>HLOOKUP("Dato",data!$A$1:$AT$8036,A3011,FALSE)</f>
        <v>0</v>
      </c>
      <c r="J3011">
        <f>HLOOKUP("Resultat-attribut",data!$A$1:$AT$8036,A3011,FALSE)</f>
        <v>0</v>
      </c>
      <c r="K3011">
        <f>HLOOKUP("Resultat",data!$A$1:$AT$8036,A3011,FALSE)</f>
        <v>0</v>
      </c>
      <c r="L3011">
        <f>HLOOKUP("Enhed",data!$A$1:$AT$8036,A3011,FALSE)</f>
        <v>0</v>
      </c>
    </row>
    <row r="3012" spans="1:12" x14ac:dyDescent="0.2">
      <c r="A3012">
        <v>3011</v>
      </c>
      <c r="B3012">
        <f>HLOOKUP("Referencer",data!$A$1:$AT$8036,A3012,FALSE)</f>
        <v>0</v>
      </c>
      <c r="C3012">
        <f>HLOOKUP("Stedtekst",data!$A$1:$AT$8036,A3012,FALSE)</f>
        <v>0</v>
      </c>
      <c r="D3012">
        <f>HLOOKUP("Målested navn",data!$A$1:$AT$8036,A3012,FALSE)</f>
        <v>0</v>
      </c>
      <c r="E3012">
        <f>HLOOKUP("Prøvetagning",data!$A$1:$AT$8036,A3012,FALSE)</f>
        <v>0</v>
      </c>
      <c r="F3012">
        <f>HLOOKUP("Prøve",data!$A$1:$AT$8036,A3012,FALSE)</f>
        <v>0</v>
      </c>
      <c r="G3012">
        <f>HLOOKUP("ScKode",data!$A$1:$AT$8036,A3012,FALSE)</f>
        <v>0</v>
      </c>
      <c r="H3012">
        <f>HLOOKUP("StofParameter",data!$A$1:$AT$8036,A3012,FALSE)</f>
        <v>0</v>
      </c>
      <c r="I3012">
        <f>HLOOKUP("Dato",data!$A$1:$AT$8036,A3012,FALSE)</f>
        <v>0</v>
      </c>
      <c r="J3012">
        <f>HLOOKUP("Resultat-attribut",data!$A$1:$AT$8036,A3012,FALSE)</f>
        <v>0</v>
      </c>
      <c r="K3012">
        <f>HLOOKUP("Resultat",data!$A$1:$AT$8036,A3012,FALSE)</f>
        <v>0</v>
      </c>
      <c r="L3012">
        <f>HLOOKUP("Enhed",data!$A$1:$AT$8036,A3012,FALSE)</f>
        <v>0</v>
      </c>
    </row>
    <row r="3013" spans="1:12" x14ac:dyDescent="0.2">
      <c r="A3013">
        <v>3012</v>
      </c>
      <c r="B3013">
        <f>HLOOKUP("Referencer",data!$A$1:$AT$8036,A3013,FALSE)</f>
        <v>0</v>
      </c>
      <c r="C3013">
        <f>HLOOKUP("Stedtekst",data!$A$1:$AT$8036,A3013,FALSE)</f>
        <v>0</v>
      </c>
      <c r="D3013">
        <f>HLOOKUP("Målested navn",data!$A$1:$AT$8036,A3013,FALSE)</f>
        <v>0</v>
      </c>
      <c r="E3013">
        <f>HLOOKUP("Prøvetagning",data!$A$1:$AT$8036,A3013,FALSE)</f>
        <v>0</v>
      </c>
      <c r="F3013">
        <f>HLOOKUP("Prøve",data!$A$1:$AT$8036,A3013,FALSE)</f>
        <v>0</v>
      </c>
      <c r="G3013">
        <f>HLOOKUP("ScKode",data!$A$1:$AT$8036,A3013,FALSE)</f>
        <v>0</v>
      </c>
      <c r="H3013">
        <f>HLOOKUP("StofParameter",data!$A$1:$AT$8036,A3013,FALSE)</f>
        <v>0</v>
      </c>
      <c r="I3013">
        <f>HLOOKUP("Dato",data!$A$1:$AT$8036,A3013,FALSE)</f>
        <v>0</v>
      </c>
      <c r="J3013">
        <f>HLOOKUP("Resultat-attribut",data!$A$1:$AT$8036,A3013,FALSE)</f>
        <v>0</v>
      </c>
      <c r="K3013">
        <f>HLOOKUP("Resultat",data!$A$1:$AT$8036,A3013,FALSE)</f>
        <v>0</v>
      </c>
      <c r="L3013">
        <f>HLOOKUP("Enhed",data!$A$1:$AT$8036,A3013,FALSE)</f>
        <v>0</v>
      </c>
    </row>
    <row r="3014" spans="1:12" x14ac:dyDescent="0.2">
      <c r="A3014">
        <v>3013</v>
      </c>
      <c r="B3014">
        <f>HLOOKUP("Referencer",data!$A$1:$AT$8036,A3014,FALSE)</f>
        <v>0</v>
      </c>
      <c r="C3014">
        <f>HLOOKUP("Stedtekst",data!$A$1:$AT$8036,A3014,FALSE)</f>
        <v>0</v>
      </c>
      <c r="D3014">
        <f>HLOOKUP("Målested navn",data!$A$1:$AT$8036,A3014,FALSE)</f>
        <v>0</v>
      </c>
      <c r="E3014">
        <f>HLOOKUP("Prøvetagning",data!$A$1:$AT$8036,A3014,FALSE)</f>
        <v>0</v>
      </c>
      <c r="F3014">
        <f>HLOOKUP("Prøve",data!$A$1:$AT$8036,A3014,FALSE)</f>
        <v>0</v>
      </c>
      <c r="G3014">
        <f>HLOOKUP("ScKode",data!$A$1:$AT$8036,A3014,FALSE)</f>
        <v>0</v>
      </c>
      <c r="H3014">
        <f>HLOOKUP("StofParameter",data!$A$1:$AT$8036,A3014,FALSE)</f>
        <v>0</v>
      </c>
      <c r="I3014">
        <f>HLOOKUP("Dato",data!$A$1:$AT$8036,A3014,FALSE)</f>
        <v>0</v>
      </c>
      <c r="J3014">
        <f>HLOOKUP("Resultat-attribut",data!$A$1:$AT$8036,A3014,FALSE)</f>
        <v>0</v>
      </c>
      <c r="K3014">
        <f>HLOOKUP("Resultat",data!$A$1:$AT$8036,A3014,FALSE)</f>
        <v>0</v>
      </c>
      <c r="L3014">
        <f>HLOOKUP("Enhed",data!$A$1:$AT$8036,A3014,FALSE)</f>
        <v>0</v>
      </c>
    </row>
    <row r="3015" spans="1:12" x14ac:dyDescent="0.2">
      <c r="A3015">
        <v>3014</v>
      </c>
      <c r="B3015">
        <f>HLOOKUP("Referencer",data!$A$1:$AT$8036,A3015,FALSE)</f>
        <v>0</v>
      </c>
      <c r="C3015">
        <f>HLOOKUP("Stedtekst",data!$A$1:$AT$8036,A3015,FALSE)</f>
        <v>0</v>
      </c>
      <c r="D3015">
        <f>HLOOKUP("Målested navn",data!$A$1:$AT$8036,A3015,FALSE)</f>
        <v>0</v>
      </c>
      <c r="E3015">
        <f>HLOOKUP("Prøvetagning",data!$A$1:$AT$8036,A3015,FALSE)</f>
        <v>0</v>
      </c>
      <c r="F3015">
        <f>HLOOKUP("Prøve",data!$A$1:$AT$8036,A3015,FALSE)</f>
        <v>0</v>
      </c>
      <c r="G3015">
        <f>HLOOKUP("ScKode",data!$A$1:$AT$8036,A3015,FALSE)</f>
        <v>0</v>
      </c>
      <c r="H3015">
        <f>HLOOKUP("StofParameter",data!$A$1:$AT$8036,A3015,FALSE)</f>
        <v>0</v>
      </c>
      <c r="I3015">
        <f>HLOOKUP("Dato",data!$A$1:$AT$8036,A3015,FALSE)</f>
        <v>0</v>
      </c>
      <c r="J3015">
        <f>HLOOKUP("Resultat-attribut",data!$A$1:$AT$8036,A3015,FALSE)</f>
        <v>0</v>
      </c>
      <c r="K3015">
        <f>HLOOKUP("Resultat",data!$A$1:$AT$8036,A3015,FALSE)</f>
        <v>0</v>
      </c>
      <c r="L3015">
        <f>HLOOKUP("Enhed",data!$A$1:$AT$8036,A3015,FALSE)</f>
        <v>0</v>
      </c>
    </row>
    <row r="3016" spans="1:12" x14ac:dyDescent="0.2">
      <c r="A3016">
        <v>3015</v>
      </c>
      <c r="B3016">
        <f>HLOOKUP("Referencer",data!$A$1:$AT$8036,A3016,FALSE)</f>
        <v>0</v>
      </c>
      <c r="C3016">
        <f>HLOOKUP("Stedtekst",data!$A$1:$AT$8036,A3016,FALSE)</f>
        <v>0</v>
      </c>
      <c r="D3016">
        <f>HLOOKUP("Målested navn",data!$A$1:$AT$8036,A3016,FALSE)</f>
        <v>0</v>
      </c>
      <c r="E3016">
        <f>HLOOKUP("Prøvetagning",data!$A$1:$AT$8036,A3016,FALSE)</f>
        <v>0</v>
      </c>
      <c r="F3016">
        <f>HLOOKUP("Prøve",data!$A$1:$AT$8036,A3016,FALSE)</f>
        <v>0</v>
      </c>
      <c r="G3016">
        <f>HLOOKUP("ScKode",data!$A$1:$AT$8036,A3016,FALSE)</f>
        <v>0</v>
      </c>
      <c r="H3016">
        <f>HLOOKUP("StofParameter",data!$A$1:$AT$8036,A3016,FALSE)</f>
        <v>0</v>
      </c>
      <c r="I3016">
        <f>HLOOKUP("Dato",data!$A$1:$AT$8036,A3016,FALSE)</f>
        <v>0</v>
      </c>
      <c r="J3016">
        <f>HLOOKUP("Resultat-attribut",data!$A$1:$AT$8036,A3016,FALSE)</f>
        <v>0</v>
      </c>
      <c r="K3016">
        <f>HLOOKUP("Resultat",data!$A$1:$AT$8036,A3016,FALSE)</f>
        <v>0</v>
      </c>
      <c r="L3016">
        <f>HLOOKUP("Enhed",data!$A$1:$AT$8036,A3016,FALSE)</f>
        <v>0</v>
      </c>
    </row>
    <row r="3017" spans="1:12" x14ac:dyDescent="0.2">
      <c r="A3017">
        <v>3016</v>
      </c>
      <c r="B3017">
        <f>HLOOKUP("Referencer",data!$A$1:$AT$8036,A3017,FALSE)</f>
        <v>0</v>
      </c>
      <c r="C3017">
        <f>HLOOKUP("Stedtekst",data!$A$1:$AT$8036,A3017,FALSE)</f>
        <v>0</v>
      </c>
      <c r="D3017">
        <f>HLOOKUP("Målested navn",data!$A$1:$AT$8036,A3017,FALSE)</f>
        <v>0</v>
      </c>
      <c r="E3017">
        <f>HLOOKUP("Prøvetagning",data!$A$1:$AT$8036,A3017,FALSE)</f>
        <v>0</v>
      </c>
      <c r="F3017">
        <f>HLOOKUP("Prøve",data!$A$1:$AT$8036,A3017,FALSE)</f>
        <v>0</v>
      </c>
      <c r="G3017">
        <f>HLOOKUP("ScKode",data!$A$1:$AT$8036,A3017,FALSE)</f>
        <v>0</v>
      </c>
      <c r="H3017">
        <f>HLOOKUP("StofParameter",data!$A$1:$AT$8036,A3017,FALSE)</f>
        <v>0</v>
      </c>
      <c r="I3017">
        <f>HLOOKUP("Dato",data!$A$1:$AT$8036,A3017,FALSE)</f>
        <v>0</v>
      </c>
      <c r="J3017">
        <f>HLOOKUP("Resultat-attribut",data!$A$1:$AT$8036,A3017,FALSE)</f>
        <v>0</v>
      </c>
      <c r="K3017">
        <f>HLOOKUP("Resultat",data!$A$1:$AT$8036,A3017,FALSE)</f>
        <v>0</v>
      </c>
      <c r="L3017">
        <f>HLOOKUP("Enhed",data!$A$1:$AT$8036,A3017,FALSE)</f>
        <v>0</v>
      </c>
    </row>
    <row r="3018" spans="1:12" x14ac:dyDescent="0.2">
      <c r="A3018">
        <v>3017</v>
      </c>
      <c r="B3018">
        <f>HLOOKUP("Referencer",data!$A$1:$AT$8036,A3018,FALSE)</f>
        <v>0</v>
      </c>
      <c r="C3018">
        <f>HLOOKUP("Stedtekst",data!$A$1:$AT$8036,A3018,FALSE)</f>
        <v>0</v>
      </c>
      <c r="D3018">
        <f>HLOOKUP("Målested navn",data!$A$1:$AT$8036,A3018,FALSE)</f>
        <v>0</v>
      </c>
      <c r="E3018">
        <f>HLOOKUP("Prøvetagning",data!$A$1:$AT$8036,A3018,FALSE)</f>
        <v>0</v>
      </c>
      <c r="F3018">
        <f>HLOOKUP("Prøve",data!$A$1:$AT$8036,A3018,FALSE)</f>
        <v>0</v>
      </c>
      <c r="G3018">
        <f>HLOOKUP("ScKode",data!$A$1:$AT$8036,A3018,FALSE)</f>
        <v>0</v>
      </c>
      <c r="H3018">
        <f>HLOOKUP("StofParameter",data!$A$1:$AT$8036,A3018,FALSE)</f>
        <v>0</v>
      </c>
      <c r="I3018">
        <f>HLOOKUP("Dato",data!$A$1:$AT$8036,A3018,FALSE)</f>
        <v>0</v>
      </c>
      <c r="J3018">
        <f>HLOOKUP("Resultat-attribut",data!$A$1:$AT$8036,A3018,FALSE)</f>
        <v>0</v>
      </c>
      <c r="K3018">
        <f>HLOOKUP("Resultat",data!$A$1:$AT$8036,A3018,FALSE)</f>
        <v>0</v>
      </c>
      <c r="L3018">
        <f>HLOOKUP("Enhed",data!$A$1:$AT$8036,A3018,FALSE)</f>
        <v>0</v>
      </c>
    </row>
    <row r="3019" spans="1:12" x14ac:dyDescent="0.2">
      <c r="A3019">
        <v>3018</v>
      </c>
      <c r="B3019">
        <f>HLOOKUP("Referencer",data!$A$1:$AT$8036,A3019,FALSE)</f>
        <v>0</v>
      </c>
      <c r="C3019">
        <f>HLOOKUP("Stedtekst",data!$A$1:$AT$8036,A3019,FALSE)</f>
        <v>0</v>
      </c>
      <c r="D3019">
        <f>HLOOKUP("Målested navn",data!$A$1:$AT$8036,A3019,FALSE)</f>
        <v>0</v>
      </c>
      <c r="E3019">
        <f>HLOOKUP("Prøvetagning",data!$A$1:$AT$8036,A3019,FALSE)</f>
        <v>0</v>
      </c>
      <c r="F3019">
        <f>HLOOKUP("Prøve",data!$A$1:$AT$8036,A3019,FALSE)</f>
        <v>0</v>
      </c>
      <c r="G3019">
        <f>HLOOKUP("ScKode",data!$A$1:$AT$8036,A3019,FALSE)</f>
        <v>0</v>
      </c>
      <c r="H3019">
        <f>HLOOKUP("StofParameter",data!$A$1:$AT$8036,A3019,FALSE)</f>
        <v>0</v>
      </c>
      <c r="I3019">
        <f>HLOOKUP("Dato",data!$A$1:$AT$8036,A3019,FALSE)</f>
        <v>0</v>
      </c>
      <c r="J3019">
        <f>HLOOKUP("Resultat-attribut",data!$A$1:$AT$8036,A3019,FALSE)</f>
        <v>0</v>
      </c>
      <c r="K3019">
        <f>HLOOKUP("Resultat",data!$A$1:$AT$8036,A3019,FALSE)</f>
        <v>0</v>
      </c>
      <c r="L3019">
        <f>HLOOKUP("Enhed",data!$A$1:$AT$8036,A3019,FALSE)</f>
        <v>0</v>
      </c>
    </row>
    <row r="3020" spans="1:12" x14ac:dyDescent="0.2">
      <c r="A3020">
        <v>3019</v>
      </c>
      <c r="B3020">
        <f>HLOOKUP("Referencer",data!$A$1:$AT$8036,A3020,FALSE)</f>
        <v>0</v>
      </c>
      <c r="C3020">
        <f>HLOOKUP("Stedtekst",data!$A$1:$AT$8036,A3020,FALSE)</f>
        <v>0</v>
      </c>
      <c r="D3020">
        <f>HLOOKUP("Målested navn",data!$A$1:$AT$8036,A3020,FALSE)</f>
        <v>0</v>
      </c>
      <c r="E3020">
        <f>HLOOKUP("Prøvetagning",data!$A$1:$AT$8036,A3020,FALSE)</f>
        <v>0</v>
      </c>
      <c r="F3020">
        <f>HLOOKUP("Prøve",data!$A$1:$AT$8036,A3020,FALSE)</f>
        <v>0</v>
      </c>
      <c r="G3020">
        <f>HLOOKUP("ScKode",data!$A$1:$AT$8036,A3020,FALSE)</f>
        <v>0</v>
      </c>
      <c r="H3020">
        <f>HLOOKUP("StofParameter",data!$A$1:$AT$8036,A3020,FALSE)</f>
        <v>0</v>
      </c>
      <c r="I3020">
        <f>HLOOKUP("Dato",data!$A$1:$AT$8036,A3020,FALSE)</f>
        <v>0</v>
      </c>
      <c r="J3020">
        <f>HLOOKUP("Resultat-attribut",data!$A$1:$AT$8036,A3020,FALSE)</f>
        <v>0</v>
      </c>
      <c r="K3020">
        <f>HLOOKUP("Resultat",data!$A$1:$AT$8036,A3020,FALSE)</f>
        <v>0</v>
      </c>
      <c r="L3020">
        <f>HLOOKUP("Enhed",data!$A$1:$AT$8036,A3020,FALSE)</f>
        <v>0</v>
      </c>
    </row>
    <row r="3021" spans="1:12" x14ac:dyDescent="0.2">
      <c r="A3021">
        <v>3020</v>
      </c>
      <c r="B3021">
        <f>HLOOKUP("Referencer",data!$A$1:$AT$8036,A3021,FALSE)</f>
        <v>0</v>
      </c>
      <c r="C3021">
        <f>HLOOKUP("Stedtekst",data!$A$1:$AT$8036,A3021,FALSE)</f>
        <v>0</v>
      </c>
      <c r="D3021">
        <f>HLOOKUP("Målested navn",data!$A$1:$AT$8036,A3021,FALSE)</f>
        <v>0</v>
      </c>
      <c r="E3021">
        <f>HLOOKUP("Prøvetagning",data!$A$1:$AT$8036,A3021,FALSE)</f>
        <v>0</v>
      </c>
      <c r="F3021">
        <f>HLOOKUP("Prøve",data!$A$1:$AT$8036,A3021,FALSE)</f>
        <v>0</v>
      </c>
      <c r="G3021">
        <f>HLOOKUP("ScKode",data!$A$1:$AT$8036,A3021,FALSE)</f>
        <v>0</v>
      </c>
      <c r="H3021">
        <f>HLOOKUP("StofParameter",data!$A$1:$AT$8036,A3021,FALSE)</f>
        <v>0</v>
      </c>
      <c r="I3021">
        <f>HLOOKUP("Dato",data!$A$1:$AT$8036,A3021,FALSE)</f>
        <v>0</v>
      </c>
      <c r="J3021">
        <f>HLOOKUP("Resultat-attribut",data!$A$1:$AT$8036,A3021,FALSE)</f>
        <v>0</v>
      </c>
      <c r="K3021">
        <f>HLOOKUP("Resultat",data!$A$1:$AT$8036,A3021,FALSE)</f>
        <v>0</v>
      </c>
      <c r="L3021">
        <f>HLOOKUP("Enhed",data!$A$1:$AT$8036,A3021,FALSE)</f>
        <v>0</v>
      </c>
    </row>
    <row r="3022" spans="1:12" x14ac:dyDescent="0.2">
      <c r="A3022">
        <v>3021</v>
      </c>
      <c r="B3022">
        <f>HLOOKUP("Referencer",data!$A$1:$AT$8036,A3022,FALSE)</f>
        <v>0</v>
      </c>
      <c r="C3022">
        <f>HLOOKUP("Stedtekst",data!$A$1:$AT$8036,A3022,FALSE)</f>
        <v>0</v>
      </c>
      <c r="D3022">
        <f>HLOOKUP("Målested navn",data!$A$1:$AT$8036,A3022,FALSE)</f>
        <v>0</v>
      </c>
      <c r="E3022">
        <f>HLOOKUP("Prøvetagning",data!$A$1:$AT$8036,A3022,FALSE)</f>
        <v>0</v>
      </c>
      <c r="F3022">
        <f>HLOOKUP("Prøve",data!$A$1:$AT$8036,A3022,FALSE)</f>
        <v>0</v>
      </c>
      <c r="G3022">
        <f>HLOOKUP("ScKode",data!$A$1:$AT$8036,A3022,FALSE)</f>
        <v>0</v>
      </c>
      <c r="H3022">
        <f>HLOOKUP("StofParameter",data!$A$1:$AT$8036,A3022,FALSE)</f>
        <v>0</v>
      </c>
      <c r="I3022">
        <f>HLOOKUP("Dato",data!$A$1:$AT$8036,A3022,FALSE)</f>
        <v>0</v>
      </c>
      <c r="J3022">
        <f>HLOOKUP("Resultat-attribut",data!$A$1:$AT$8036,A3022,FALSE)</f>
        <v>0</v>
      </c>
      <c r="K3022">
        <f>HLOOKUP("Resultat",data!$A$1:$AT$8036,A3022,FALSE)</f>
        <v>0</v>
      </c>
      <c r="L3022">
        <f>HLOOKUP("Enhed",data!$A$1:$AT$8036,A3022,FALSE)</f>
        <v>0</v>
      </c>
    </row>
    <row r="3023" spans="1:12" x14ac:dyDescent="0.2">
      <c r="A3023">
        <v>3022</v>
      </c>
      <c r="B3023">
        <f>HLOOKUP("Referencer",data!$A$1:$AT$8036,A3023,FALSE)</f>
        <v>0</v>
      </c>
      <c r="C3023">
        <f>HLOOKUP("Stedtekst",data!$A$1:$AT$8036,A3023,FALSE)</f>
        <v>0</v>
      </c>
      <c r="D3023">
        <f>HLOOKUP("Målested navn",data!$A$1:$AT$8036,A3023,FALSE)</f>
        <v>0</v>
      </c>
      <c r="E3023">
        <f>HLOOKUP("Prøvetagning",data!$A$1:$AT$8036,A3023,FALSE)</f>
        <v>0</v>
      </c>
      <c r="F3023">
        <f>HLOOKUP("Prøve",data!$A$1:$AT$8036,A3023,FALSE)</f>
        <v>0</v>
      </c>
      <c r="G3023">
        <f>HLOOKUP("ScKode",data!$A$1:$AT$8036,A3023,FALSE)</f>
        <v>0</v>
      </c>
      <c r="H3023">
        <f>HLOOKUP("StofParameter",data!$A$1:$AT$8036,A3023,FALSE)</f>
        <v>0</v>
      </c>
      <c r="I3023">
        <f>HLOOKUP("Dato",data!$A$1:$AT$8036,A3023,FALSE)</f>
        <v>0</v>
      </c>
      <c r="J3023">
        <f>HLOOKUP("Resultat-attribut",data!$A$1:$AT$8036,A3023,FALSE)</f>
        <v>0</v>
      </c>
      <c r="K3023">
        <f>HLOOKUP("Resultat",data!$A$1:$AT$8036,A3023,FALSE)</f>
        <v>0</v>
      </c>
      <c r="L3023">
        <f>HLOOKUP("Enhed",data!$A$1:$AT$8036,A3023,FALSE)</f>
        <v>0</v>
      </c>
    </row>
    <row r="3024" spans="1:12" x14ac:dyDescent="0.2">
      <c r="A3024">
        <v>3023</v>
      </c>
      <c r="B3024">
        <f>HLOOKUP("Referencer",data!$A$1:$AT$8036,A3024,FALSE)</f>
        <v>0</v>
      </c>
      <c r="C3024">
        <f>HLOOKUP("Stedtekst",data!$A$1:$AT$8036,A3024,FALSE)</f>
        <v>0</v>
      </c>
      <c r="D3024">
        <f>HLOOKUP("Målested navn",data!$A$1:$AT$8036,A3024,FALSE)</f>
        <v>0</v>
      </c>
      <c r="E3024">
        <f>HLOOKUP("Prøvetagning",data!$A$1:$AT$8036,A3024,FALSE)</f>
        <v>0</v>
      </c>
      <c r="F3024">
        <f>HLOOKUP("Prøve",data!$A$1:$AT$8036,A3024,FALSE)</f>
        <v>0</v>
      </c>
      <c r="G3024">
        <f>HLOOKUP("ScKode",data!$A$1:$AT$8036,A3024,FALSE)</f>
        <v>0</v>
      </c>
      <c r="H3024">
        <f>HLOOKUP("StofParameter",data!$A$1:$AT$8036,A3024,FALSE)</f>
        <v>0</v>
      </c>
      <c r="I3024">
        <f>HLOOKUP("Dato",data!$A$1:$AT$8036,A3024,FALSE)</f>
        <v>0</v>
      </c>
      <c r="J3024">
        <f>HLOOKUP("Resultat-attribut",data!$A$1:$AT$8036,A3024,FALSE)</f>
        <v>0</v>
      </c>
      <c r="K3024">
        <f>HLOOKUP("Resultat",data!$A$1:$AT$8036,A3024,FALSE)</f>
        <v>0</v>
      </c>
      <c r="L3024">
        <f>HLOOKUP("Enhed",data!$A$1:$AT$8036,A3024,FALSE)</f>
        <v>0</v>
      </c>
    </row>
    <row r="3025" spans="1:12" x14ac:dyDescent="0.2">
      <c r="A3025">
        <v>3024</v>
      </c>
      <c r="B3025">
        <f>HLOOKUP("Referencer",data!$A$1:$AT$8036,A3025,FALSE)</f>
        <v>0</v>
      </c>
      <c r="C3025">
        <f>HLOOKUP("Stedtekst",data!$A$1:$AT$8036,A3025,FALSE)</f>
        <v>0</v>
      </c>
      <c r="D3025">
        <f>HLOOKUP("Målested navn",data!$A$1:$AT$8036,A3025,FALSE)</f>
        <v>0</v>
      </c>
      <c r="E3025">
        <f>HLOOKUP("Prøvetagning",data!$A$1:$AT$8036,A3025,FALSE)</f>
        <v>0</v>
      </c>
      <c r="F3025">
        <f>HLOOKUP("Prøve",data!$A$1:$AT$8036,A3025,FALSE)</f>
        <v>0</v>
      </c>
      <c r="G3025">
        <f>HLOOKUP("ScKode",data!$A$1:$AT$8036,A3025,FALSE)</f>
        <v>0</v>
      </c>
      <c r="H3025">
        <f>HLOOKUP("StofParameter",data!$A$1:$AT$8036,A3025,FALSE)</f>
        <v>0</v>
      </c>
      <c r="I3025">
        <f>HLOOKUP("Dato",data!$A$1:$AT$8036,A3025,FALSE)</f>
        <v>0</v>
      </c>
      <c r="J3025">
        <f>HLOOKUP("Resultat-attribut",data!$A$1:$AT$8036,A3025,FALSE)</f>
        <v>0</v>
      </c>
      <c r="K3025">
        <f>HLOOKUP("Resultat",data!$A$1:$AT$8036,A3025,FALSE)</f>
        <v>0</v>
      </c>
      <c r="L3025">
        <f>HLOOKUP("Enhed",data!$A$1:$AT$8036,A3025,FALSE)</f>
        <v>0</v>
      </c>
    </row>
    <row r="3026" spans="1:12" x14ac:dyDescent="0.2">
      <c r="A3026">
        <v>3025</v>
      </c>
      <c r="B3026">
        <f>HLOOKUP("Referencer",data!$A$1:$AT$8036,A3026,FALSE)</f>
        <v>0</v>
      </c>
      <c r="C3026">
        <f>HLOOKUP("Stedtekst",data!$A$1:$AT$8036,A3026,FALSE)</f>
        <v>0</v>
      </c>
      <c r="D3026">
        <f>HLOOKUP("Målested navn",data!$A$1:$AT$8036,A3026,FALSE)</f>
        <v>0</v>
      </c>
      <c r="E3026">
        <f>HLOOKUP("Prøvetagning",data!$A$1:$AT$8036,A3026,FALSE)</f>
        <v>0</v>
      </c>
      <c r="F3026">
        <f>HLOOKUP("Prøve",data!$A$1:$AT$8036,A3026,FALSE)</f>
        <v>0</v>
      </c>
      <c r="G3026">
        <f>HLOOKUP("ScKode",data!$A$1:$AT$8036,A3026,FALSE)</f>
        <v>0</v>
      </c>
      <c r="H3026">
        <f>HLOOKUP("StofParameter",data!$A$1:$AT$8036,A3026,FALSE)</f>
        <v>0</v>
      </c>
      <c r="I3026">
        <f>HLOOKUP("Dato",data!$A$1:$AT$8036,A3026,FALSE)</f>
        <v>0</v>
      </c>
      <c r="J3026">
        <f>HLOOKUP("Resultat-attribut",data!$A$1:$AT$8036,A3026,FALSE)</f>
        <v>0</v>
      </c>
      <c r="K3026">
        <f>HLOOKUP("Resultat",data!$A$1:$AT$8036,A3026,FALSE)</f>
        <v>0</v>
      </c>
      <c r="L3026">
        <f>HLOOKUP("Enhed",data!$A$1:$AT$8036,A3026,FALSE)</f>
        <v>0</v>
      </c>
    </row>
    <row r="3027" spans="1:12" x14ac:dyDescent="0.2">
      <c r="A3027">
        <v>3026</v>
      </c>
      <c r="B3027">
        <f>HLOOKUP("Referencer",data!$A$1:$AT$8036,A3027,FALSE)</f>
        <v>0</v>
      </c>
      <c r="C3027">
        <f>HLOOKUP("Stedtekst",data!$A$1:$AT$8036,A3027,FALSE)</f>
        <v>0</v>
      </c>
      <c r="D3027">
        <f>HLOOKUP("Målested navn",data!$A$1:$AT$8036,A3027,FALSE)</f>
        <v>0</v>
      </c>
      <c r="E3027">
        <f>HLOOKUP("Prøvetagning",data!$A$1:$AT$8036,A3027,FALSE)</f>
        <v>0</v>
      </c>
      <c r="F3027">
        <f>HLOOKUP("Prøve",data!$A$1:$AT$8036,A3027,FALSE)</f>
        <v>0</v>
      </c>
      <c r="G3027">
        <f>HLOOKUP("ScKode",data!$A$1:$AT$8036,A3027,FALSE)</f>
        <v>0</v>
      </c>
      <c r="H3027">
        <f>HLOOKUP("StofParameter",data!$A$1:$AT$8036,A3027,FALSE)</f>
        <v>0</v>
      </c>
      <c r="I3027">
        <f>HLOOKUP("Dato",data!$A$1:$AT$8036,A3027,FALSE)</f>
        <v>0</v>
      </c>
      <c r="J3027">
        <f>HLOOKUP("Resultat-attribut",data!$A$1:$AT$8036,A3027,FALSE)</f>
        <v>0</v>
      </c>
      <c r="K3027">
        <f>HLOOKUP("Resultat",data!$A$1:$AT$8036,A3027,FALSE)</f>
        <v>0</v>
      </c>
      <c r="L3027">
        <f>HLOOKUP("Enhed",data!$A$1:$AT$8036,A3027,FALSE)</f>
        <v>0</v>
      </c>
    </row>
    <row r="3028" spans="1:12" x14ac:dyDescent="0.2">
      <c r="A3028">
        <v>3027</v>
      </c>
      <c r="B3028">
        <f>HLOOKUP("Referencer",data!$A$1:$AT$8036,A3028,FALSE)</f>
        <v>0</v>
      </c>
      <c r="C3028">
        <f>HLOOKUP("Stedtekst",data!$A$1:$AT$8036,A3028,FALSE)</f>
        <v>0</v>
      </c>
      <c r="D3028">
        <f>HLOOKUP("Målested navn",data!$A$1:$AT$8036,A3028,FALSE)</f>
        <v>0</v>
      </c>
      <c r="E3028">
        <f>HLOOKUP("Prøvetagning",data!$A$1:$AT$8036,A3028,FALSE)</f>
        <v>0</v>
      </c>
      <c r="F3028">
        <f>HLOOKUP("Prøve",data!$A$1:$AT$8036,A3028,FALSE)</f>
        <v>0</v>
      </c>
      <c r="G3028">
        <f>HLOOKUP("ScKode",data!$A$1:$AT$8036,A3028,FALSE)</f>
        <v>0</v>
      </c>
      <c r="H3028">
        <f>HLOOKUP("StofParameter",data!$A$1:$AT$8036,A3028,FALSE)</f>
        <v>0</v>
      </c>
      <c r="I3028">
        <f>HLOOKUP("Dato",data!$A$1:$AT$8036,A3028,FALSE)</f>
        <v>0</v>
      </c>
      <c r="J3028">
        <f>HLOOKUP("Resultat-attribut",data!$A$1:$AT$8036,A3028,FALSE)</f>
        <v>0</v>
      </c>
      <c r="K3028">
        <f>HLOOKUP("Resultat",data!$A$1:$AT$8036,A3028,FALSE)</f>
        <v>0</v>
      </c>
      <c r="L3028">
        <f>HLOOKUP("Enhed",data!$A$1:$AT$8036,A3028,FALSE)</f>
        <v>0</v>
      </c>
    </row>
    <row r="3029" spans="1:12" x14ac:dyDescent="0.2">
      <c r="A3029">
        <v>3028</v>
      </c>
      <c r="B3029">
        <f>HLOOKUP("Referencer",data!$A$1:$AT$8036,A3029,FALSE)</f>
        <v>0</v>
      </c>
      <c r="C3029">
        <f>HLOOKUP("Stedtekst",data!$A$1:$AT$8036,A3029,FALSE)</f>
        <v>0</v>
      </c>
      <c r="D3029">
        <f>HLOOKUP("Målested navn",data!$A$1:$AT$8036,A3029,FALSE)</f>
        <v>0</v>
      </c>
      <c r="E3029">
        <f>HLOOKUP("Prøvetagning",data!$A$1:$AT$8036,A3029,FALSE)</f>
        <v>0</v>
      </c>
      <c r="F3029">
        <f>HLOOKUP("Prøve",data!$A$1:$AT$8036,A3029,FALSE)</f>
        <v>0</v>
      </c>
      <c r="G3029">
        <f>HLOOKUP("ScKode",data!$A$1:$AT$8036,A3029,FALSE)</f>
        <v>0</v>
      </c>
      <c r="H3029">
        <f>HLOOKUP("StofParameter",data!$A$1:$AT$8036,A3029,FALSE)</f>
        <v>0</v>
      </c>
      <c r="I3029">
        <f>HLOOKUP("Dato",data!$A$1:$AT$8036,A3029,FALSE)</f>
        <v>0</v>
      </c>
      <c r="J3029">
        <f>HLOOKUP("Resultat-attribut",data!$A$1:$AT$8036,A3029,FALSE)</f>
        <v>0</v>
      </c>
      <c r="K3029">
        <f>HLOOKUP("Resultat",data!$A$1:$AT$8036,A3029,FALSE)</f>
        <v>0</v>
      </c>
      <c r="L3029">
        <f>HLOOKUP("Enhed",data!$A$1:$AT$8036,A3029,FALSE)</f>
        <v>0</v>
      </c>
    </row>
    <row r="3030" spans="1:12" x14ac:dyDescent="0.2">
      <c r="A3030">
        <v>3029</v>
      </c>
      <c r="B3030">
        <f>HLOOKUP("Referencer",data!$A$1:$AT$8036,A3030,FALSE)</f>
        <v>0</v>
      </c>
      <c r="C3030">
        <f>HLOOKUP("Stedtekst",data!$A$1:$AT$8036,A3030,FALSE)</f>
        <v>0</v>
      </c>
      <c r="D3030">
        <f>HLOOKUP("Målested navn",data!$A$1:$AT$8036,A3030,FALSE)</f>
        <v>0</v>
      </c>
      <c r="E3030">
        <f>HLOOKUP("Prøvetagning",data!$A$1:$AT$8036,A3030,FALSE)</f>
        <v>0</v>
      </c>
      <c r="F3030">
        <f>HLOOKUP("Prøve",data!$A$1:$AT$8036,A3030,FALSE)</f>
        <v>0</v>
      </c>
      <c r="G3030">
        <f>HLOOKUP("ScKode",data!$A$1:$AT$8036,A3030,FALSE)</f>
        <v>0</v>
      </c>
      <c r="H3030">
        <f>HLOOKUP("StofParameter",data!$A$1:$AT$8036,A3030,FALSE)</f>
        <v>0</v>
      </c>
      <c r="I3030">
        <f>HLOOKUP("Dato",data!$A$1:$AT$8036,A3030,FALSE)</f>
        <v>0</v>
      </c>
      <c r="J3030">
        <f>HLOOKUP("Resultat-attribut",data!$A$1:$AT$8036,A3030,FALSE)</f>
        <v>0</v>
      </c>
      <c r="K3030">
        <f>HLOOKUP("Resultat",data!$A$1:$AT$8036,A3030,FALSE)</f>
        <v>0</v>
      </c>
      <c r="L3030">
        <f>HLOOKUP("Enhed",data!$A$1:$AT$8036,A3030,FALSE)</f>
        <v>0</v>
      </c>
    </row>
    <row r="3031" spans="1:12" x14ac:dyDescent="0.2">
      <c r="A3031">
        <v>3030</v>
      </c>
      <c r="B3031">
        <f>HLOOKUP("Referencer",data!$A$1:$AT$8036,A3031,FALSE)</f>
        <v>0</v>
      </c>
      <c r="C3031">
        <f>HLOOKUP("Stedtekst",data!$A$1:$AT$8036,A3031,FALSE)</f>
        <v>0</v>
      </c>
      <c r="D3031">
        <f>HLOOKUP("Målested navn",data!$A$1:$AT$8036,A3031,FALSE)</f>
        <v>0</v>
      </c>
      <c r="E3031">
        <f>HLOOKUP("Prøvetagning",data!$A$1:$AT$8036,A3031,FALSE)</f>
        <v>0</v>
      </c>
      <c r="F3031">
        <f>HLOOKUP("Prøve",data!$A$1:$AT$8036,A3031,FALSE)</f>
        <v>0</v>
      </c>
      <c r="G3031">
        <f>HLOOKUP("ScKode",data!$A$1:$AT$8036,A3031,FALSE)</f>
        <v>0</v>
      </c>
      <c r="H3031">
        <f>HLOOKUP("StofParameter",data!$A$1:$AT$8036,A3031,FALSE)</f>
        <v>0</v>
      </c>
      <c r="I3031">
        <f>HLOOKUP("Dato",data!$A$1:$AT$8036,A3031,FALSE)</f>
        <v>0</v>
      </c>
      <c r="J3031">
        <f>HLOOKUP("Resultat-attribut",data!$A$1:$AT$8036,A3031,FALSE)</f>
        <v>0</v>
      </c>
      <c r="K3031">
        <f>HLOOKUP("Resultat",data!$A$1:$AT$8036,A3031,FALSE)</f>
        <v>0</v>
      </c>
      <c r="L3031">
        <f>HLOOKUP("Enhed",data!$A$1:$AT$8036,A3031,FALSE)</f>
        <v>0</v>
      </c>
    </row>
    <row r="3032" spans="1:12" x14ac:dyDescent="0.2">
      <c r="A3032">
        <v>3031</v>
      </c>
      <c r="B3032">
        <f>HLOOKUP("Referencer",data!$A$1:$AT$8036,A3032,FALSE)</f>
        <v>0</v>
      </c>
      <c r="C3032">
        <f>HLOOKUP("Stedtekst",data!$A$1:$AT$8036,A3032,FALSE)</f>
        <v>0</v>
      </c>
      <c r="D3032">
        <f>HLOOKUP("Målested navn",data!$A$1:$AT$8036,A3032,FALSE)</f>
        <v>0</v>
      </c>
      <c r="E3032">
        <f>HLOOKUP("Prøvetagning",data!$A$1:$AT$8036,A3032,FALSE)</f>
        <v>0</v>
      </c>
      <c r="F3032">
        <f>HLOOKUP("Prøve",data!$A$1:$AT$8036,A3032,FALSE)</f>
        <v>0</v>
      </c>
      <c r="G3032">
        <f>HLOOKUP("ScKode",data!$A$1:$AT$8036,A3032,FALSE)</f>
        <v>0</v>
      </c>
      <c r="H3032">
        <f>HLOOKUP("StofParameter",data!$A$1:$AT$8036,A3032,FALSE)</f>
        <v>0</v>
      </c>
      <c r="I3032">
        <f>HLOOKUP("Dato",data!$A$1:$AT$8036,A3032,FALSE)</f>
        <v>0</v>
      </c>
      <c r="J3032">
        <f>HLOOKUP("Resultat-attribut",data!$A$1:$AT$8036,A3032,FALSE)</f>
        <v>0</v>
      </c>
      <c r="K3032">
        <f>HLOOKUP("Resultat",data!$A$1:$AT$8036,A3032,FALSE)</f>
        <v>0</v>
      </c>
      <c r="L3032">
        <f>HLOOKUP("Enhed",data!$A$1:$AT$8036,A3032,FALSE)</f>
        <v>0</v>
      </c>
    </row>
    <row r="3033" spans="1:12" x14ac:dyDescent="0.2">
      <c r="A3033">
        <v>3032</v>
      </c>
      <c r="B3033">
        <f>HLOOKUP("Referencer",data!$A$1:$AT$8036,A3033,FALSE)</f>
        <v>0</v>
      </c>
      <c r="C3033">
        <f>HLOOKUP("Stedtekst",data!$A$1:$AT$8036,A3033,FALSE)</f>
        <v>0</v>
      </c>
      <c r="D3033">
        <f>HLOOKUP("Målested navn",data!$A$1:$AT$8036,A3033,FALSE)</f>
        <v>0</v>
      </c>
      <c r="E3033">
        <f>HLOOKUP("Prøvetagning",data!$A$1:$AT$8036,A3033,FALSE)</f>
        <v>0</v>
      </c>
      <c r="F3033">
        <f>HLOOKUP("Prøve",data!$A$1:$AT$8036,A3033,FALSE)</f>
        <v>0</v>
      </c>
      <c r="G3033">
        <f>HLOOKUP("ScKode",data!$A$1:$AT$8036,A3033,FALSE)</f>
        <v>0</v>
      </c>
      <c r="H3033">
        <f>HLOOKUP("StofParameter",data!$A$1:$AT$8036,A3033,FALSE)</f>
        <v>0</v>
      </c>
      <c r="I3033">
        <f>HLOOKUP("Dato",data!$A$1:$AT$8036,A3033,FALSE)</f>
        <v>0</v>
      </c>
      <c r="J3033">
        <f>HLOOKUP("Resultat-attribut",data!$A$1:$AT$8036,A3033,FALSE)</f>
        <v>0</v>
      </c>
      <c r="K3033">
        <f>HLOOKUP("Resultat",data!$A$1:$AT$8036,A3033,FALSE)</f>
        <v>0</v>
      </c>
      <c r="L3033">
        <f>HLOOKUP("Enhed",data!$A$1:$AT$8036,A3033,FALSE)</f>
        <v>0</v>
      </c>
    </row>
    <row r="3034" spans="1:12" x14ac:dyDescent="0.2">
      <c r="A3034">
        <v>3033</v>
      </c>
      <c r="B3034">
        <f>HLOOKUP("Referencer",data!$A$1:$AT$8036,A3034,FALSE)</f>
        <v>0</v>
      </c>
      <c r="C3034">
        <f>HLOOKUP("Stedtekst",data!$A$1:$AT$8036,A3034,FALSE)</f>
        <v>0</v>
      </c>
      <c r="D3034">
        <f>HLOOKUP("Målested navn",data!$A$1:$AT$8036,A3034,FALSE)</f>
        <v>0</v>
      </c>
      <c r="E3034">
        <f>HLOOKUP("Prøvetagning",data!$A$1:$AT$8036,A3034,FALSE)</f>
        <v>0</v>
      </c>
      <c r="F3034">
        <f>HLOOKUP("Prøve",data!$A$1:$AT$8036,A3034,FALSE)</f>
        <v>0</v>
      </c>
      <c r="G3034">
        <f>HLOOKUP("ScKode",data!$A$1:$AT$8036,A3034,FALSE)</f>
        <v>0</v>
      </c>
      <c r="H3034">
        <f>HLOOKUP("StofParameter",data!$A$1:$AT$8036,A3034,FALSE)</f>
        <v>0</v>
      </c>
      <c r="I3034">
        <f>HLOOKUP("Dato",data!$A$1:$AT$8036,A3034,FALSE)</f>
        <v>0</v>
      </c>
      <c r="J3034">
        <f>HLOOKUP("Resultat-attribut",data!$A$1:$AT$8036,A3034,FALSE)</f>
        <v>0</v>
      </c>
      <c r="K3034">
        <f>HLOOKUP("Resultat",data!$A$1:$AT$8036,A3034,FALSE)</f>
        <v>0</v>
      </c>
      <c r="L3034">
        <f>HLOOKUP("Enhed",data!$A$1:$AT$8036,A3034,FALSE)</f>
        <v>0</v>
      </c>
    </row>
    <row r="3035" spans="1:12" x14ac:dyDescent="0.2">
      <c r="A3035">
        <v>3034</v>
      </c>
      <c r="B3035">
        <f>HLOOKUP("Referencer",data!$A$1:$AT$8036,A3035,FALSE)</f>
        <v>0</v>
      </c>
      <c r="C3035">
        <f>HLOOKUP("Stedtekst",data!$A$1:$AT$8036,A3035,FALSE)</f>
        <v>0</v>
      </c>
      <c r="D3035">
        <f>HLOOKUP("Målested navn",data!$A$1:$AT$8036,A3035,FALSE)</f>
        <v>0</v>
      </c>
      <c r="E3035">
        <f>HLOOKUP("Prøvetagning",data!$A$1:$AT$8036,A3035,FALSE)</f>
        <v>0</v>
      </c>
      <c r="F3035">
        <f>HLOOKUP("Prøve",data!$A$1:$AT$8036,A3035,FALSE)</f>
        <v>0</v>
      </c>
      <c r="G3035">
        <f>HLOOKUP("ScKode",data!$A$1:$AT$8036,A3035,FALSE)</f>
        <v>0</v>
      </c>
      <c r="H3035">
        <f>HLOOKUP("StofParameter",data!$A$1:$AT$8036,A3035,FALSE)</f>
        <v>0</v>
      </c>
      <c r="I3035">
        <f>HLOOKUP("Dato",data!$A$1:$AT$8036,A3035,FALSE)</f>
        <v>0</v>
      </c>
      <c r="J3035">
        <f>HLOOKUP("Resultat-attribut",data!$A$1:$AT$8036,A3035,FALSE)</f>
        <v>0</v>
      </c>
      <c r="K3035">
        <f>HLOOKUP("Resultat",data!$A$1:$AT$8036,A3035,FALSE)</f>
        <v>0</v>
      </c>
      <c r="L3035">
        <f>HLOOKUP("Enhed",data!$A$1:$AT$8036,A3035,FALSE)</f>
        <v>0</v>
      </c>
    </row>
    <row r="3036" spans="1:12" x14ac:dyDescent="0.2">
      <c r="A3036">
        <v>3035</v>
      </c>
      <c r="B3036">
        <f>HLOOKUP("Referencer",data!$A$1:$AT$8036,A3036,FALSE)</f>
        <v>0</v>
      </c>
      <c r="C3036">
        <f>HLOOKUP("Stedtekst",data!$A$1:$AT$8036,A3036,FALSE)</f>
        <v>0</v>
      </c>
      <c r="D3036">
        <f>HLOOKUP("Målested navn",data!$A$1:$AT$8036,A3036,FALSE)</f>
        <v>0</v>
      </c>
      <c r="E3036">
        <f>HLOOKUP("Prøvetagning",data!$A$1:$AT$8036,A3036,FALSE)</f>
        <v>0</v>
      </c>
      <c r="F3036">
        <f>HLOOKUP("Prøve",data!$A$1:$AT$8036,A3036,FALSE)</f>
        <v>0</v>
      </c>
      <c r="G3036">
        <f>HLOOKUP("ScKode",data!$A$1:$AT$8036,A3036,FALSE)</f>
        <v>0</v>
      </c>
      <c r="H3036">
        <f>HLOOKUP("StofParameter",data!$A$1:$AT$8036,A3036,FALSE)</f>
        <v>0</v>
      </c>
      <c r="I3036">
        <f>HLOOKUP("Dato",data!$A$1:$AT$8036,A3036,FALSE)</f>
        <v>0</v>
      </c>
      <c r="J3036">
        <f>HLOOKUP("Resultat-attribut",data!$A$1:$AT$8036,A3036,FALSE)</f>
        <v>0</v>
      </c>
      <c r="K3036">
        <f>HLOOKUP("Resultat",data!$A$1:$AT$8036,A3036,FALSE)</f>
        <v>0</v>
      </c>
      <c r="L3036">
        <f>HLOOKUP("Enhed",data!$A$1:$AT$8036,A3036,FALSE)</f>
        <v>0</v>
      </c>
    </row>
    <row r="3037" spans="1:12" x14ac:dyDescent="0.2">
      <c r="A3037">
        <v>3036</v>
      </c>
      <c r="B3037">
        <f>HLOOKUP("Referencer",data!$A$1:$AT$8036,A3037,FALSE)</f>
        <v>0</v>
      </c>
      <c r="C3037">
        <f>HLOOKUP("Stedtekst",data!$A$1:$AT$8036,A3037,FALSE)</f>
        <v>0</v>
      </c>
      <c r="D3037">
        <f>HLOOKUP("Målested navn",data!$A$1:$AT$8036,A3037,FALSE)</f>
        <v>0</v>
      </c>
      <c r="E3037">
        <f>HLOOKUP("Prøvetagning",data!$A$1:$AT$8036,A3037,FALSE)</f>
        <v>0</v>
      </c>
      <c r="F3037">
        <f>HLOOKUP("Prøve",data!$A$1:$AT$8036,A3037,FALSE)</f>
        <v>0</v>
      </c>
      <c r="G3037">
        <f>HLOOKUP("ScKode",data!$A$1:$AT$8036,A3037,FALSE)</f>
        <v>0</v>
      </c>
      <c r="H3037">
        <f>HLOOKUP("StofParameter",data!$A$1:$AT$8036,A3037,FALSE)</f>
        <v>0</v>
      </c>
      <c r="I3037">
        <f>HLOOKUP("Dato",data!$A$1:$AT$8036,A3037,FALSE)</f>
        <v>0</v>
      </c>
      <c r="J3037">
        <f>HLOOKUP("Resultat-attribut",data!$A$1:$AT$8036,A3037,FALSE)</f>
        <v>0</v>
      </c>
      <c r="K3037">
        <f>HLOOKUP("Resultat",data!$A$1:$AT$8036,A3037,FALSE)</f>
        <v>0</v>
      </c>
      <c r="L3037">
        <f>HLOOKUP("Enhed",data!$A$1:$AT$8036,A3037,FALSE)</f>
        <v>0</v>
      </c>
    </row>
    <row r="3038" spans="1:12" x14ac:dyDescent="0.2">
      <c r="A3038">
        <v>3037</v>
      </c>
      <c r="B3038">
        <f>HLOOKUP("Referencer",data!$A$1:$AT$8036,A3038,FALSE)</f>
        <v>0</v>
      </c>
      <c r="C3038">
        <f>HLOOKUP("Stedtekst",data!$A$1:$AT$8036,A3038,FALSE)</f>
        <v>0</v>
      </c>
      <c r="D3038">
        <f>HLOOKUP("Målested navn",data!$A$1:$AT$8036,A3038,FALSE)</f>
        <v>0</v>
      </c>
      <c r="E3038">
        <f>HLOOKUP("Prøvetagning",data!$A$1:$AT$8036,A3038,FALSE)</f>
        <v>0</v>
      </c>
      <c r="F3038">
        <f>HLOOKUP("Prøve",data!$A$1:$AT$8036,A3038,FALSE)</f>
        <v>0</v>
      </c>
      <c r="G3038">
        <f>HLOOKUP("ScKode",data!$A$1:$AT$8036,A3038,FALSE)</f>
        <v>0</v>
      </c>
      <c r="H3038">
        <f>HLOOKUP("StofParameter",data!$A$1:$AT$8036,A3038,FALSE)</f>
        <v>0</v>
      </c>
      <c r="I3038">
        <f>HLOOKUP("Dato",data!$A$1:$AT$8036,A3038,FALSE)</f>
        <v>0</v>
      </c>
      <c r="J3038">
        <f>HLOOKUP("Resultat-attribut",data!$A$1:$AT$8036,A3038,FALSE)</f>
        <v>0</v>
      </c>
      <c r="K3038">
        <f>HLOOKUP("Resultat",data!$A$1:$AT$8036,A3038,FALSE)</f>
        <v>0</v>
      </c>
      <c r="L3038">
        <f>HLOOKUP("Enhed",data!$A$1:$AT$8036,A3038,FALSE)</f>
        <v>0</v>
      </c>
    </row>
    <row r="3039" spans="1:12" x14ac:dyDescent="0.2">
      <c r="A3039">
        <v>3038</v>
      </c>
      <c r="B3039">
        <f>HLOOKUP("Referencer",data!$A$1:$AT$8036,A3039,FALSE)</f>
        <v>0</v>
      </c>
      <c r="C3039">
        <f>HLOOKUP("Stedtekst",data!$A$1:$AT$8036,A3039,FALSE)</f>
        <v>0</v>
      </c>
      <c r="D3039">
        <f>HLOOKUP("Målested navn",data!$A$1:$AT$8036,A3039,FALSE)</f>
        <v>0</v>
      </c>
      <c r="E3039">
        <f>HLOOKUP("Prøvetagning",data!$A$1:$AT$8036,A3039,FALSE)</f>
        <v>0</v>
      </c>
      <c r="F3039">
        <f>HLOOKUP("Prøve",data!$A$1:$AT$8036,A3039,FALSE)</f>
        <v>0</v>
      </c>
      <c r="G3039">
        <f>HLOOKUP("ScKode",data!$A$1:$AT$8036,A3039,FALSE)</f>
        <v>0</v>
      </c>
      <c r="H3039">
        <f>HLOOKUP("StofParameter",data!$A$1:$AT$8036,A3039,FALSE)</f>
        <v>0</v>
      </c>
      <c r="I3039">
        <f>HLOOKUP("Dato",data!$A$1:$AT$8036,A3039,FALSE)</f>
        <v>0</v>
      </c>
      <c r="J3039">
        <f>HLOOKUP("Resultat-attribut",data!$A$1:$AT$8036,A3039,FALSE)</f>
        <v>0</v>
      </c>
      <c r="K3039">
        <f>HLOOKUP("Resultat",data!$A$1:$AT$8036,A3039,FALSE)</f>
        <v>0</v>
      </c>
      <c r="L3039">
        <f>HLOOKUP("Enhed",data!$A$1:$AT$8036,A3039,FALSE)</f>
        <v>0</v>
      </c>
    </row>
    <row r="3040" spans="1:12" x14ac:dyDescent="0.2">
      <c r="A3040">
        <v>3039</v>
      </c>
      <c r="B3040">
        <f>HLOOKUP("Referencer",data!$A$1:$AT$8036,A3040,FALSE)</f>
        <v>0</v>
      </c>
      <c r="C3040">
        <f>HLOOKUP("Stedtekst",data!$A$1:$AT$8036,A3040,FALSE)</f>
        <v>0</v>
      </c>
      <c r="D3040">
        <f>HLOOKUP("Målested navn",data!$A$1:$AT$8036,A3040,FALSE)</f>
        <v>0</v>
      </c>
      <c r="E3040">
        <f>HLOOKUP("Prøvetagning",data!$A$1:$AT$8036,A3040,FALSE)</f>
        <v>0</v>
      </c>
      <c r="F3040">
        <f>HLOOKUP("Prøve",data!$A$1:$AT$8036,A3040,FALSE)</f>
        <v>0</v>
      </c>
      <c r="G3040">
        <f>HLOOKUP("ScKode",data!$A$1:$AT$8036,A3040,FALSE)</f>
        <v>0</v>
      </c>
      <c r="H3040">
        <f>HLOOKUP("StofParameter",data!$A$1:$AT$8036,A3040,FALSE)</f>
        <v>0</v>
      </c>
      <c r="I3040">
        <f>HLOOKUP("Dato",data!$A$1:$AT$8036,A3040,FALSE)</f>
        <v>0</v>
      </c>
      <c r="J3040">
        <f>HLOOKUP("Resultat-attribut",data!$A$1:$AT$8036,A3040,FALSE)</f>
        <v>0</v>
      </c>
      <c r="K3040">
        <f>HLOOKUP("Resultat",data!$A$1:$AT$8036,A3040,FALSE)</f>
        <v>0</v>
      </c>
      <c r="L3040">
        <f>HLOOKUP("Enhed",data!$A$1:$AT$8036,A3040,FALSE)</f>
        <v>0</v>
      </c>
    </row>
    <row r="3041" spans="1:12" x14ac:dyDescent="0.2">
      <c r="A3041">
        <v>3040</v>
      </c>
      <c r="B3041">
        <f>HLOOKUP("Referencer",data!$A$1:$AT$8036,A3041,FALSE)</f>
        <v>0</v>
      </c>
      <c r="C3041">
        <f>HLOOKUP("Stedtekst",data!$A$1:$AT$8036,A3041,FALSE)</f>
        <v>0</v>
      </c>
      <c r="D3041">
        <f>HLOOKUP("Målested navn",data!$A$1:$AT$8036,A3041,FALSE)</f>
        <v>0</v>
      </c>
      <c r="E3041">
        <f>HLOOKUP("Prøvetagning",data!$A$1:$AT$8036,A3041,FALSE)</f>
        <v>0</v>
      </c>
      <c r="F3041">
        <f>HLOOKUP("Prøve",data!$A$1:$AT$8036,A3041,FALSE)</f>
        <v>0</v>
      </c>
      <c r="G3041">
        <f>HLOOKUP("ScKode",data!$A$1:$AT$8036,A3041,FALSE)</f>
        <v>0</v>
      </c>
      <c r="H3041">
        <f>HLOOKUP("StofParameter",data!$A$1:$AT$8036,A3041,FALSE)</f>
        <v>0</v>
      </c>
      <c r="I3041">
        <f>HLOOKUP("Dato",data!$A$1:$AT$8036,A3041,FALSE)</f>
        <v>0</v>
      </c>
      <c r="J3041">
        <f>HLOOKUP("Resultat-attribut",data!$A$1:$AT$8036,A3041,FALSE)</f>
        <v>0</v>
      </c>
      <c r="K3041">
        <f>HLOOKUP("Resultat",data!$A$1:$AT$8036,A3041,FALSE)</f>
        <v>0</v>
      </c>
      <c r="L3041">
        <f>HLOOKUP("Enhed",data!$A$1:$AT$8036,A3041,FALSE)</f>
        <v>0</v>
      </c>
    </row>
    <row r="3042" spans="1:12" x14ac:dyDescent="0.2">
      <c r="A3042">
        <v>3041</v>
      </c>
      <c r="B3042">
        <f>HLOOKUP("Referencer",data!$A$1:$AT$8036,A3042,FALSE)</f>
        <v>0</v>
      </c>
      <c r="C3042">
        <f>HLOOKUP("Stedtekst",data!$A$1:$AT$8036,A3042,FALSE)</f>
        <v>0</v>
      </c>
      <c r="D3042">
        <f>HLOOKUP("Målested navn",data!$A$1:$AT$8036,A3042,FALSE)</f>
        <v>0</v>
      </c>
      <c r="E3042">
        <f>HLOOKUP("Prøvetagning",data!$A$1:$AT$8036,A3042,FALSE)</f>
        <v>0</v>
      </c>
      <c r="F3042">
        <f>HLOOKUP("Prøve",data!$A$1:$AT$8036,A3042,FALSE)</f>
        <v>0</v>
      </c>
      <c r="G3042">
        <f>HLOOKUP("ScKode",data!$A$1:$AT$8036,A3042,FALSE)</f>
        <v>0</v>
      </c>
      <c r="H3042">
        <f>HLOOKUP("StofParameter",data!$A$1:$AT$8036,A3042,FALSE)</f>
        <v>0</v>
      </c>
      <c r="I3042">
        <f>HLOOKUP("Dato",data!$A$1:$AT$8036,A3042,FALSE)</f>
        <v>0</v>
      </c>
      <c r="J3042">
        <f>HLOOKUP("Resultat-attribut",data!$A$1:$AT$8036,A3042,FALSE)</f>
        <v>0</v>
      </c>
      <c r="K3042">
        <f>HLOOKUP("Resultat",data!$A$1:$AT$8036,A3042,FALSE)</f>
        <v>0</v>
      </c>
      <c r="L3042">
        <f>HLOOKUP("Enhed",data!$A$1:$AT$8036,A3042,FALSE)</f>
        <v>0</v>
      </c>
    </row>
    <row r="3043" spans="1:12" x14ac:dyDescent="0.2">
      <c r="A3043">
        <v>3042</v>
      </c>
      <c r="B3043">
        <f>HLOOKUP("Referencer",data!$A$1:$AT$8036,A3043,FALSE)</f>
        <v>0</v>
      </c>
      <c r="C3043">
        <f>HLOOKUP("Stedtekst",data!$A$1:$AT$8036,A3043,FALSE)</f>
        <v>0</v>
      </c>
      <c r="D3043">
        <f>HLOOKUP("Målested navn",data!$A$1:$AT$8036,A3043,FALSE)</f>
        <v>0</v>
      </c>
      <c r="E3043">
        <f>HLOOKUP("Prøvetagning",data!$A$1:$AT$8036,A3043,FALSE)</f>
        <v>0</v>
      </c>
      <c r="F3043">
        <f>HLOOKUP("Prøve",data!$A$1:$AT$8036,A3043,FALSE)</f>
        <v>0</v>
      </c>
      <c r="G3043">
        <f>HLOOKUP("ScKode",data!$A$1:$AT$8036,A3043,FALSE)</f>
        <v>0</v>
      </c>
      <c r="H3043">
        <f>HLOOKUP("StofParameter",data!$A$1:$AT$8036,A3043,FALSE)</f>
        <v>0</v>
      </c>
      <c r="I3043">
        <f>HLOOKUP("Dato",data!$A$1:$AT$8036,A3043,FALSE)</f>
        <v>0</v>
      </c>
      <c r="J3043">
        <f>HLOOKUP("Resultat-attribut",data!$A$1:$AT$8036,A3043,FALSE)</f>
        <v>0</v>
      </c>
      <c r="K3043">
        <f>HLOOKUP("Resultat",data!$A$1:$AT$8036,A3043,FALSE)</f>
        <v>0</v>
      </c>
      <c r="L3043">
        <f>HLOOKUP("Enhed",data!$A$1:$AT$8036,A3043,FALSE)</f>
        <v>0</v>
      </c>
    </row>
    <row r="3044" spans="1:12" x14ac:dyDescent="0.2">
      <c r="A3044">
        <v>3043</v>
      </c>
      <c r="B3044">
        <f>HLOOKUP("Referencer",data!$A$1:$AT$8036,A3044,FALSE)</f>
        <v>0</v>
      </c>
      <c r="C3044">
        <f>HLOOKUP("Stedtekst",data!$A$1:$AT$8036,A3044,FALSE)</f>
        <v>0</v>
      </c>
      <c r="D3044">
        <f>HLOOKUP("Målested navn",data!$A$1:$AT$8036,A3044,FALSE)</f>
        <v>0</v>
      </c>
      <c r="E3044">
        <f>HLOOKUP("Prøvetagning",data!$A$1:$AT$8036,A3044,FALSE)</f>
        <v>0</v>
      </c>
      <c r="F3044">
        <f>HLOOKUP("Prøve",data!$A$1:$AT$8036,A3044,FALSE)</f>
        <v>0</v>
      </c>
      <c r="G3044">
        <f>HLOOKUP("ScKode",data!$A$1:$AT$8036,A3044,FALSE)</f>
        <v>0</v>
      </c>
      <c r="H3044">
        <f>HLOOKUP("StofParameter",data!$A$1:$AT$8036,A3044,FALSE)</f>
        <v>0</v>
      </c>
      <c r="I3044">
        <f>HLOOKUP("Dato",data!$A$1:$AT$8036,A3044,FALSE)</f>
        <v>0</v>
      </c>
      <c r="J3044">
        <f>HLOOKUP("Resultat-attribut",data!$A$1:$AT$8036,A3044,FALSE)</f>
        <v>0</v>
      </c>
      <c r="K3044">
        <f>HLOOKUP("Resultat",data!$A$1:$AT$8036,A3044,FALSE)</f>
        <v>0</v>
      </c>
      <c r="L3044">
        <f>HLOOKUP("Enhed",data!$A$1:$AT$8036,A3044,FALSE)</f>
        <v>0</v>
      </c>
    </row>
    <row r="3045" spans="1:12" x14ac:dyDescent="0.2">
      <c r="A3045">
        <v>3044</v>
      </c>
      <c r="B3045">
        <f>HLOOKUP("Referencer",data!$A$1:$AT$8036,A3045,FALSE)</f>
        <v>0</v>
      </c>
      <c r="C3045">
        <f>HLOOKUP("Stedtekst",data!$A$1:$AT$8036,A3045,FALSE)</f>
        <v>0</v>
      </c>
      <c r="D3045">
        <f>HLOOKUP("Målested navn",data!$A$1:$AT$8036,A3045,FALSE)</f>
        <v>0</v>
      </c>
      <c r="E3045">
        <f>HLOOKUP("Prøvetagning",data!$A$1:$AT$8036,A3045,FALSE)</f>
        <v>0</v>
      </c>
      <c r="F3045">
        <f>HLOOKUP("Prøve",data!$A$1:$AT$8036,A3045,FALSE)</f>
        <v>0</v>
      </c>
      <c r="G3045">
        <f>HLOOKUP("ScKode",data!$A$1:$AT$8036,A3045,FALSE)</f>
        <v>0</v>
      </c>
      <c r="H3045">
        <f>HLOOKUP("StofParameter",data!$A$1:$AT$8036,A3045,FALSE)</f>
        <v>0</v>
      </c>
      <c r="I3045">
        <f>HLOOKUP("Dato",data!$A$1:$AT$8036,A3045,FALSE)</f>
        <v>0</v>
      </c>
      <c r="J3045">
        <f>HLOOKUP("Resultat-attribut",data!$A$1:$AT$8036,A3045,FALSE)</f>
        <v>0</v>
      </c>
      <c r="K3045">
        <f>HLOOKUP("Resultat",data!$A$1:$AT$8036,A3045,FALSE)</f>
        <v>0</v>
      </c>
      <c r="L3045">
        <f>HLOOKUP("Enhed",data!$A$1:$AT$8036,A3045,FALSE)</f>
        <v>0</v>
      </c>
    </row>
    <row r="3046" spans="1:12" x14ac:dyDescent="0.2">
      <c r="A3046">
        <v>3045</v>
      </c>
      <c r="B3046">
        <f>HLOOKUP("Referencer",data!$A$1:$AT$8036,A3046,FALSE)</f>
        <v>0</v>
      </c>
      <c r="C3046">
        <f>HLOOKUP("Stedtekst",data!$A$1:$AT$8036,A3046,FALSE)</f>
        <v>0</v>
      </c>
      <c r="D3046">
        <f>HLOOKUP("Målested navn",data!$A$1:$AT$8036,A3046,FALSE)</f>
        <v>0</v>
      </c>
      <c r="E3046">
        <f>HLOOKUP("Prøvetagning",data!$A$1:$AT$8036,A3046,FALSE)</f>
        <v>0</v>
      </c>
      <c r="F3046">
        <f>HLOOKUP("Prøve",data!$A$1:$AT$8036,A3046,FALSE)</f>
        <v>0</v>
      </c>
      <c r="G3046">
        <f>HLOOKUP("ScKode",data!$A$1:$AT$8036,A3046,FALSE)</f>
        <v>0</v>
      </c>
      <c r="H3046">
        <f>HLOOKUP("StofParameter",data!$A$1:$AT$8036,A3046,FALSE)</f>
        <v>0</v>
      </c>
      <c r="I3046">
        <f>HLOOKUP("Dato",data!$A$1:$AT$8036,A3046,FALSE)</f>
        <v>0</v>
      </c>
      <c r="J3046">
        <f>HLOOKUP("Resultat-attribut",data!$A$1:$AT$8036,A3046,FALSE)</f>
        <v>0</v>
      </c>
      <c r="K3046">
        <f>HLOOKUP("Resultat",data!$A$1:$AT$8036,A3046,FALSE)</f>
        <v>0</v>
      </c>
      <c r="L3046">
        <f>HLOOKUP("Enhed",data!$A$1:$AT$8036,A3046,FALSE)</f>
        <v>0</v>
      </c>
    </row>
    <row r="3047" spans="1:12" x14ac:dyDescent="0.2">
      <c r="A3047">
        <v>3046</v>
      </c>
      <c r="B3047">
        <f>HLOOKUP("Referencer",data!$A$1:$AT$8036,A3047,FALSE)</f>
        <v>0</v>
      </c>
      <c r="C3047">
        <f>HLOOKUP("Stedtekst",data!$A$1:$AT$8036,A3047,FALSE)</f>
        <v>0</v>
      </c>
      <c r="D3047">
        <f>HLOOKUP("Målested navn",data!$A$1:$AT$8036,A3047,FALSE)</f>
        <v>0</v>
      </c>
      <c r="E3047">
        <f>HLOOKUP("Prøvetagning",data!$A$1:$AT$8036,A3047,FALSE)</f>
        <v>0</v>
      </c>
      <c r="F3047">
        <f>HLOOKUP("Prøve",data!$A$1:$AT$8036,A3047,FALSE)</f>
        <v>0</v>
      </c>
      <c r="G3047">
        <f>HLOOKUP("ScKode",data!$A$1:$AT$8036,A3047,FALSE)</f>
        <v>0</v>
      </c>
      <c r="H3047">
        <f>HLOOKUP("StofParameter",data!$A$1:$AT$8036,A3047,FALSE)</f>
        <v>0</v>
      </c>
      <c r="I3047">
        <f>HLOOKUP("Dato",data!$A$1:$AT$8036,A3047,FALSE)</f>
        <v>0</v>
      </c>
      <c r="J3047">
        <f>HLOOKUP("Resultat-attribut",data!$A$1:$AT$8036,A3047,FALSE)</f>
        <v>0</v>
      </c>
      <c r="K3047">
        <f>HLOOKUP("Resultat",data!$A$1:$AT$8036,A3047,FALSE)</f>
        <v>0</v>
      </c>
      <c r="L3047">
        <f>HLOOKUP("Enhed",data!$A$1:$AT$8036,A3047,FALSE)</f>
        <v>0</v>
      </c>
    </row>
    <row r="3048" spans="1:12" x14ac:dyDescent="0.2">
      <c r="A3048">
        <v>3047</v>
      </c>
      <c r="B3048">
        <f>HLOOKUP("Referencer",data!$A$1:$AT$8036,A3048,FALSE)</f>
        <v>0</v>
      </c>
      <c r="C3048">
        <f>HLOOKUP("Stedtekst",data!$A$1:$AT$8036,A3048,FALSE)</f>
        <v>0</v>
      </c>
      <c r="D3048">
        <f>HLOOKUP("Målested navn",data!$A$1:$AT$8036,A3048,FALSE)</f>
        <v>0</v>
      </c>
      <c r="E3048">
        <f>HLOOKUP("Prøvetagning",data!$A$1:$AT$8036,A3048,FALSE)</f>
        <v>0</v>
      </c>
      <c r="F3048">
        <f>HLOOKUP("Prøve",data!$A$1:$AT$8036,A3048,FALSE)</f>
        <v>0</v>
      </c>
      <c r="G3048">
        <f>HLOOKUP("ScKode",data!$A$1:$AT$8036,A3048,FALSE)</f>
        <v>0</v>
      </c>
      <c r="H3048">
        <f>HLOOKUP("StofParameter",data!$A$1:$AT$8036,A3048,FALSE)</f>
        <v>0</v>
      </c>
      <c r="I3048">
        <f>HLOOKUP("Dato",data!$A$1:$AT$8036,A3048,FALSE)</f>
        <v>0</v>
      </c>
      <c r="J3048">
        <f>HLOOKUP("Resultat-attribut",data!$A$1:$AT$8036,A3048,FALSE)</f>
        <v>0</v>
      </c>
      <c r="K3048">
        <f>HLOOKUP("Resultat",data!$A$1:$AT$8036,A3048,FALSE)</f>
        <v>0</v>
      </c>
      <c r="L3048">
        <f>HLOOKUP("Enhed",data!$A$1:$AT$8036,A3048,FALSE)</f>
        <v>0</v>
      </c>
    </row>
    <row r="3049" spans="1:12" x14ac:dyDescent="0.2">
      <c r="A3049">
        <v>3048</v>
      </c>
      <c r="B3049">
        <f>HLOOKUP("Referencer",data!$A$1:$AT$8036,A3049,FALSE)</f>
        <v>0</v>
      </c>
      <c r="C3049">
        <f>HLOOKUP("Stedtekst",data!$A$1:$AT$8036,A3049,FALSE)</f>
        <v>0</v>
      </c>
      <c r="D3049">
        <f>HLOOKUP("Målested navn",data!$A$1:$AT$8036,A3049,FALSE)</f>
        <v>0</v>
      </c>
      <c r="E3049">
        <f>HLOOKUP("Prøvetagning",data!$A$1:$AT$8036,A3049,FALSE)</f>
        <v>0</v>
      </c>
      <c r="F3049">
        <f>HLOOKUP("Prøve",data!$A$1:$AT$8036,A3049,FALSE)</f>
        <v>0</v>
      </c>
      <c r="G3049">
        <f>HLOOKUP("ScKode",data!$A$1:$AT$8036,A3049,FALSE)</f>
        <v>0</v>
      </c>
      <c r="H3049">
        <f>HLOOKUP("StofParameter",data!$A$1:$AT$8036,A3049,FALSE)</f>
        <v>0</v>
      </c>
      <c r="I3049">
        <f>HLOOKUP("Dato",data!$A$1:$AT$8036,A3049,FALSE)</f>
        <v>0</v>
      </c>
      <c r="J3049">
        <f>HLOOKUP("Resultat-attribut",data!$A$1:$AT$8036,A3049,FALSE)</f>
        <v>0</v>
      </c>
      <c r="K3049">
        <f>HLOOKUP("Resultat",data!$A$1:$AT$8036,A3049,FALSE)</f>
        <v>0</v>
      </c>
      <c r="L3049">
        <f>HLOOKUP("Enhed",data!$A$1:$AT$8036,A3049,FALSE)</f>
        <v>0</v>
      </c>
    </row>
    <row r="3050" spans="1:12" x14ac:dyDescent="0.2">
      <c r="A3050">
        <v>3049</v>
      </c>
      <c r="B3050">
        <f>HLOOKUP("Referencer",data!$A$1:$AT$8036,A3050,FALSE)</f>
        <v>0</v>
      </c>
      <c r="C3050">
        <f>HLOOKUP("Stedtekst",data!$A$1:$AT$8036,A3050,FALSE)</f>
        <v>0</v>
      </c>
      <c r="D3050">
        <f>HLOOKUP("Målested navn",data!$A$1:$AT$8036,A3050,FALSE)</f>
        <v>0</v>
      </c>
      <c r="E3050">
        <f>HLOOKUP("Prøvetagning",data!$A$1:$AT$8036,A3050,FALSE)</f>
        <v>0</v>
      </c>
      <c r="F3050">
        <f>HLOOKUP("Prøve",data!$A$1:$AT$8036,A3050,FALSE)</f>
        <v>0</v>
      </c>
      <c r="G3050">
        <f>HLOOKUP("ScKode",data!$A$1:$AT$8036,A3050,FALSE)</f>
        <v>0</v>
      </c>
      <c r="H3050">
        <f>HLOOKUP("StofParameter",data!$A$1:$AT$8036,A3050,FALSE)</f>
        <v>0</v>
      </c>
      <c r="I3050">
        <f>HLOOKUP("Dato",data!$A$1:$AT$8036,A3050,FALSE)</f>
        <v>0</v>
      </c>
      <c r="J3050">
        <f>HLOOKUP("Resultat-attribut",data!$A$1:$AT$8036,A3050,FALSE)</f>
        <v>0</v>
      </c>
      <c r="K3050">
        <f>HLOOKUP("Resultat",data!$A$1:$AT$8036,A3050,FALSE)</f>
        <v>0</v>
      </c>
      <c r="L3050">
        <f>HLOOKUP("Enhed",data!$A$1:$AT$8036,A3050,FALSE)</f>
        <v>0</v>
      </c>
    </row>
    <row r="3051" spans="1:12" x14ac:dyDescent="0.2">
      <c r="A3051">
        <v>3050</v>
      </c>
      <c r="B3051">
        <f>HLOOKUP("Referencer",data!$A$1:$AT$8036,A3051,FALSE)</f>
        <v>0</v>
      </c>
      <c r="C3051">
        <f>HLOOKUP("Stedtekst",data!$A$1:$AT$8036,A3051,FALSE)</f>
        <v>0</v>
      </c>
      <c r="D3051">
        <f>HLOOKUP("Målested navn",data!$A$1:$AT$8036,A3051,FALSE)</f>
        <v>0</v>
      </c>
      <c r="E3051">
        <f>HLOOKUP("Prøvetagning",data!$A$1:$AT$8036,A3051,FALSE)</f>
        <v>0</v>
      </c>
      <c r="F3051">
        <f>HLOOKUP("Prøve",data!$A$1:$AT$8036,A3051,FALSE)</f>
        <v>0</v>
      </c>
      <c r="G3051">
        <f>HLOOKUP("ScKode",data!$A$1:$AT$8036,A3051,FALSE)</f>
        <v>0</v>
      </c>
      <c r="H3051">
        <f>HLOOKUP("StofParameter",data!$A$1:$AT$8036,A3051,FALSE)</f>
        <v>0</v>
      </c>
      <c r="I3051">
        <f>HLOOKUP("Dato",data!$A$1:$AT$8036,A3051,FALSE)</f>
        <v>0</v>
      </c>
      <c r="J3051">
        <f>HLOOKUP("Resultat-attribut",data!$A$1:$AT$8036,A3051,FALSE)</f>
        <v>0</v>
      </c>
      <c r="K3051">
        <f>HLOOKUP("Resultat",data!$A$1:$AT$8036,A3051,FALSE)</f>
        <v>0</v>
      </c>
      <c r="L3051">
        <f>HLOOKUP("Enhed",data!$A$1:$AT$8036,A3051,FALSE)</f>
        <v>0</v>
      </c>
    </row>
    <row r="3052" spans="1:12" x14ac:dyDescent="0.2">
      <c r="A3052">
        <v>3051</v>
      </c>
      <c r="B3052">
        <f>HLOOKUP("Referencer",data!$A$1:$AT$8036,A3052,FALSE)</f>
        <v>0</v>
      </c>
      <c r="C3052">
        <f>HLOOKUP("Stedtekst",data!$A$1:$AT$8036,A3052,FALSE)</f>
        <v>0</v>
      </c>
      <c r="D3052">
        <f>HLOOKUP("Målested navn",data!$A$1:$AT$8036,A3052,FALSE)</f>
        <v>0</v>
      </c>
      <c r="E3052">
        <f>HLOOKUP("Prøvetagning",data!$A$1:$AT$8036,A3052,FALSE)</f>
        <v>0</v>
      </c>
      <c r="F3052">
        <f>HLOOKUP("Prøve",data!$A$1:$AT$8036,A3052,FALSE)</f>
        <v>0</v>
      </c>
      <c r="G3052">
        <f>HLOOKUP("ScKode",data!$A$1:$AT$8036,A3052,FALSE)</f>
        <v>0</v>
      </c>
      <c r="H3052">
        <f>HLOOKUP("StofParameter",data!$A$1:$AT$8036,A3052,FALSE)</f>
        <v>0</v>
      </c>
      <c r="I3052">
        <f>HLOOKUP("Dato",data!$A$1:$AT$8036,A3052,FALSE)</f>
        <v>0</v>
      </c>
      <c r="J3052">
        <f>HLOOKUP("Resultat-attribut",data!$A$1:$AT$8036,A3052,FALSE)</f>
        <v>0</v>
      </c>
      <c r="K3052">
        <f>HLOOKUP("Resultat",data!$A$1:$AT$8036,A3052,FALSE)</f>
        <v>0</v>
      </c>
      <c r="L3052">
        <f>HLOOKUP("Enhed",data!$A$1:$AT$8036,A3052,FALSE)</f>
        <v>0</v>
      </c>
    </row>
    <row r="3053" spans="1:12" x14ac:dyDescent="0.2">
      <c r="A3053">
        <v>3052</v>
      </c>
      <c r="B3053">
        <f>HLOOKUP("Referencer",data!$A$1:$AT$8036,A3053,FALSE)</f>
        <v>0</v>
      </c>
      <c r="C3053">
        <f>HLOOKUP("Stedtekst",data!$A$1:$AT$8036,A3053,FALSE)</f>
        <v>0</v>
      </c>
      <c r="D3053">
        <f>HLOOKUP("Målested navn",data!$A$1:$AT$8036,A3053,FALSE)</f>
        <v>0</v>
      </c>
      <c r="E3053">
        <f>HLOOKUP("Prøvetagning",data!$A$1:$AT$8036,A3053,FALSE)</f>
        <v>0</v>
      </c>
      <c r="F3053">
        <f>HLOOKUP("Prøve",data!$A$1:$AT$8036,A3053,FALSE)</f>
        <v>0</v>
      </c>
      <c r="G3053">
        <f>HLOOKUP("ScKode",data!$A$1:$AT$8036,A3053,FALSE)</f>
        <v>0</v>
      </c>
      <c r="H3053">
        <f>HLOOKUP("StofParameter",data!$A$1:$AT$8036,A3053,FALSE)</f>
        <v>0</v>
      </c>
      <c r="I3053">
        <f>HLOOKUP("Dato",data!$A$1:$AT$8036,A3053,FALSE)</f>
        <v>0</v>
      </c>
      <c r="J3053">
        <f>HLOOKUP("Resultat-attribut",data!$A$1:$AT$8036,A3053,FALSE)</f>
        <v>0</v>
      </c>
      <c r="K3053">
        <f>HLOOKUP("Resultat",data!$A$1:$AT$8036,A3053,FALSE)</f>
        <v>0</v>
      </c>
      <c r="L3053">
        <f>HLOOKUP("Enhed",data!$A$1:$AT$8036,A3053,FALSE)</f>
        <v>0</v>
      </c>
    </row>
    <row r="3054" spans="1:12" x14ac:dyDescent="0.2">
      <c r="A3054">
        <v>3053</v>
      </c>
      <c r="B3054">
        <f>HLOOKUP("Referencer",data!$A$1:$AT$8036,A3054,FALSE)</f>
        <v>0</v>
      </c>
      <c r="C3054">
        <f>HLOOKUP("Stedtekst",data!$A$1:$AT$8036,A3054,FALSE)</f>
        <v>0</v>
      </c>
      <c r="D3054">
        <f>HLOOKUP("Målested navn",data!$A$1:$AT$8036,A3054,FALSE)</f>
        <v>0</v>
      </c>
      <c r="E3054">
        <f>HLOOKUP("Prøvetagning",data!$A$1:$AT$8036,A3054,FALSE)</f>
        <v>0</v>
      </c>
      <c r="F3054">
        <f>HLOOKUP("Prøve",data!$A$1:$AT$8036,A3054,FALSE)</f>
        <v>0</v>
      </c>
      <c r="G3054">
        <f>HLOOKUP("ScKode",data!$A$1:$AT$8036,A3054,FALSE)</f>
        <v>0</v>
      </c>
      <c r="H3054">
        <f>HLOOKUP("StofParameter",data!$A$1:$AT$8036,A3054,FALSE)</f>
        <v>0</v>
      </c>
      <c r="I3054">
        <f>HLOOKUP("Dato",data!$A$1:$AT$8036,A3054,FALSE)</f>
        <v>0</v>
      </c>
      <c r="J3054">
        <f>HLOOKUP("Resultat-attribut",data!$A$1:$AT$8036,A3054,FALSE)</f>
        <v>0</v>
      </c>
      <c r="K3054">
        <f>HLOOKUP("Resultat",data!$A$1:$AT$8036,A3054,FALSE)</f>
        <v>0</v>
      </c>
      <c r="L3054">
        <f>HLOOKUP("Enhed",data!$A$1:$AT$8036,A3054,FALSE)</f>
        <v>0</v>
      </c>
    </row>
    <row r="3055" spans="1:12" x14ac:dyDescent="0.2">
      <c r="A3055">
        <v>3054</v>
      </c>
      <c r="B3055">
        <f>HLOOKUP("Referencer",data!$A$1:$AT$8036,A3055,FALSE)</f>
        <v>0</v>
      </c>
      <c r="C3055">
        <f>HLOOKUP("Stedtekst",data!$A$1:$AT$8036,A3055,FALSE)</f>
        <v>0</v>
      </c>
      <c r="D3055">
        <f>HLOOKUP("Målested navn",data!$A$1:$AT$8036,A3055,FALSE)</f>
        <v>0</v>
      </c>
      <c r="E3055">
        <f>HLOOKUP("Prøvetagning",data!$A$1:$AT$8036,A3055,FALSE)</f>
        <v>0</v>
      </c>
      <c r="F3055">
        <f>HLOOKUP("Prøve",data!$A$1:$AT$8036,A3055,FALSE)</f>
        <v>0</v>
      </c>
      <c r="G3055">
        <f>HLOOKUP("ScKode",data!$A$1:$AT$8036,A3055,FALSE)</f>
        <v>0</v>
      </c>
      <c r="H3055">
        <f>HLOOKUP("StofParameter",data!$A$1:$AT$8036,A3055,FALSE)</f>
        <v>0</v>
      </c>
      <c r="I3055">
        <f>HLOOKUP("Dato",data!$A$1:$AT$8036,A3055,FALSE)</f>
        <v>0</v>
      </c>
      <c r="J3055">
        <f>HLOOKUP("Resultat-attribut",data!$A$1:$AT$8036,A3055,FALSE)</f>
        <v>0</v>
      </c>
      <c r="K3055">
        <f>HLOOKUP("Resultat",data!$A$1:$AT$8036,A3055,FALSE)</f>
        <v>0</v>
      </c>
      <c r="L3055">
        <f>HLOOKUP("Enhed",data!$A$1:$AT$8036,A3055,FALSE)</f>
        <v>0</v>
      </c>
    </row>
    <row r="3056" spans="1:12" x14ac:dyDescent="0.2">
      <c r="A3056">
        <v>3055</v>
      </c>
      <c r="B3056">
        <f>HLOOKUP("Referencer",data!$A$1:$AT$8036,A3056,FALSE)</f>
        <v>0</v>
      </c>
      <c r="C3056">
        <f>HLOOKUP("Stedtekst",data!$A$1:$AT$8036,A3056,FALSE)</f>
        <v>0</v>
      </c>
      <c r="D3056">
        <f>HLOOKUP("Målested navn",data!$A$1:$AT$8036,A3056,FALSE)</f>
        <v>0</v>
      </c>
      <c r="E3056">
        <f>HLOOKUP("Prøvetagning",data!$A$1:$AT$8036,A3056,FALSE)</f>
        <v>0</v>
      </c>
      <c r="F3056">
        <f>HLOOKUP("Prøve",data!$A$1:$AT$8036,A3056,FALSE)</f>
        <v>0</v>
      </c>
      <c r="G3056">
        <f>HLOOKUP("ScKode",data!$A$1:$AT$8036,A3056,FALSE)</f>
        <v>0</v>
      </c>
      <c r="H3056">
        <f>HLOOKUP("StofParameter",data!$A$1:$AT$8036,A3056,FALSE)</f>
        <v>0</v>
      </c>
      <c r="I3056">
        <f>HLOOKUP("Dato",data!$A$1:$AT$8036,A3056,FALSE)</f>
        <v>0</v>
      </c>
      <c r="J3056">
        <f>HLOOKUP("Resultat-attribut",data!$A$1:$AT$8036,A3056,FALSE)</f>
        <v>0</v>
      </c>
      <c r="K3056">
        <f>HLOOKUP("Resultat",data!$A$1:$AT$8036,A3056,FALSE)</f>
        <v>0</v>
      </c>
      <c r="L3056">
        <f>HLOOKUP("Enhed",data!$A$1:$AT$8036,A3056,FALSE)</f>
        <v>0</v>
      </c>
    </row>
    <row r="3057" spans="1:12" x14ac:dyDescent="0.2">
      <c r="A3057">
        <v>3056</v>
      </c>
      <c r="B3057">
        <f>HLOOKUP("Referencer",data!$A$1:$AT$8036,A3057,FALSE)</f>
        <v>0</v>
      </c>
      <c r="C3057">
        <f>HLOOKUP("Stedtekst",data!$A$1:$AT$8036,A3057,FALSE)</f>
        <v>0</v>
      </c>
      <c r="D3057">
        <f>HLOOKUP("Målested navn",data!$A$1:$AT$8036,A3057,FALSE)</f>
        <v>0</v>
      </c>
      <c r="E3057">
        <f>HLOOKUP("Prøvetagning",data!$A$1:$AT$8036,A3057,FALSE)</f>
        <v>0</v>
      </c>
      <c r="F3057">
        <f>HLOOKUP("Prøve",data!$A$1:$AT$8036,A3057,FALSE)</f>
        <v>0</v>
      </c>
      <c r="G3057">
        <f>HLOOKUP("ScKode",data!$A$1:$AT$8036,A3057,FALSE)</f>
        <v>0</v>
      </c>
      <c r="H3057">
        <f>HLOOKUP("StofParameter",data!$A$1:$AT$8036,A3057,FALSE)</f>
        <v>0</v>
      </c>
      <c r="I3057">
        <f>HLOOKUP("Dato",data!$A$1:$AT$8036,A3057,FALSE)</f>
        <v>0</v>
      </c>
      <c r="J3057">
        <f>HLOOKUP("Resultat-attribut",data!$A$1:$AT$8036,A3057,FALSE)</f>
        <v>0</v>
      </c>
      <c r="K3057">
        <f>HLOOKUP("Resultat",data!$A$1:$AT$8036,A3057,FALSE)</f>
        <v>0</v>
      </c>
      <c r="L3057">
        <f>HLOOKUP("Enhed",data!$A$1:$AT$8036,A3057,FALSE)</f>
        <v>0</v>
      </c>
    </row>
    <row r="3058" spans="1:12" x14ac:dyDescent="0.2">
      <c r="A3058">
        <v>3057</v>
      </c>
      <c r="B3058">
        <f>HLOOKUP("Referencer",data!$A$1:$AT$8036,A3058,FALSE)</f>
        <v>0</v>
      </c>
      <c r="C3058">
        <f>HLOOKUP("Stedtekst",data!$A$1:$AT$8036,A3058,FALSE)</f>
        <v>0</v>
      </c>
      <c r="D3058">
        <f>HLOOKUP("Målested navn",data!$A$1:$AT$8036,A3058,FALSE)</f>
        <v>0</v>
      </c>
      <c r="E3058">
        <f>HLOOKUP("Prøvetagning",data!$A$1:$AT$8036,A3058,FALSE)</f>
        <v>0</v>
      </c>
      <c r="F3058">
        <f>HLOOKUP("Prøve",data!$A$1:$AT$8036,A3058,FALSE)</f>
        <v>0</v>
      </c>
      <c r="G3058">
        <f>HLOOKUP("ScKode",data!$A$1:$AT$8036,A3058,FALSE)</f>
        <v>0</v>
      </c>
      <c r="H3058">
        <f>HLOOKUP("StofParameter",data!$A$1:$AT$8036,A3058,FALSE)</f>
        <v>0</v>
      </c>
      <c r="I3058">
        <f>HLOOKUP("Dato",data!$A$1:$AT$8036,A3058,FALSE)</f>
        <v>0</v>
      </c>
      <c r="J3058">
        <f>HLOOKUP("Resultat-attribut",data!$A$1:$AT$8036,A3058,FALSE)</f>
        <v>0</v>
      </c>
      <c r="K3058">
        <f>HLOOKUP("Resultat",data!$A$1:$AT$8036,A3058,FALSE)</f>
        <v>0</v>
      </c>
      <c r="L3058">
        <f>HLOOKUP("Enhed",data!$A$1:$AT$8036,A3058,FALSE)</f>
        <v>0</v>
      </c>
    </row>
    <row r="3059" spans="1:12" x14ac:dyDescent="0.2">
      <c r="A3059">
        <v>3058</v>
      </c>
      <c r="B3059">
        <f>HLOOKUP("Referencer",data!$A$1:$AT$8036,A3059,FALSE)</f>
        <v>0</v>
      </c>
      <c r="C3059">
        <f>HLOOKUP("Stedtekst",data!$A$1:$AT$8036,A3059,FALSE)</f>
        <v>0</v>
      </c>
      <c r="D3059">
        <f>HLOOKUP("Målested navn",data!$A$1:$AT$8036,A3059,FALSE)</f>
        <v>0</v>
      </c>
      <c r="E3059">
        <f>HLOOKUP("Prøvetagning",data!$A$1:$AT$8036,A3059,FALSE)</f>
        <v>0</v>
      </c>
      <c r="F3059">
        <f>HLOOKUP("Prøve",data!$A$1:$AT$8036,A3059,FALSE)</f>
        <v>0</v>
      </c>
      <c r="G3059">
        <f>HLOOKUP("ScKode",data!$A$1:$AT$8036,A3059,FALSE)</f>
        <v>0</v>
      </c>
      <c r="H3059">
        <f>HLOOKUP("StofParameter",data!$A$1:$AT$8036,A3059,FALSE)</f>
        <v>0</v>
      </c>
      <c r="I3059">
        <f>HLOOKUP("Dato",data!$A$1:$AT$8036,A3059,FALSE)</f>
        <v>0</v>
      </c>
      <c r="J3059">
        <f>HLOOKUP("Resultat-attribut",data!$A$1:$AT$8036,A3059,FALSE)</f>
        <v>0</v>
      </c>
      <c r="K3059">
        <f>HLOOKUP("Resultat",data!$A$1:$AT$8036,A3059,FALSE)</f>
        <v>0</v>
      </c>
      <c r="L3059">
        <f>HLOOKUP("Enhed",data!$A$1:$AT$8036,A3059,FALSE)</f>
        <v>0</v>
      </c>
    </row>
    <row r="3060" spans="1:12" x14ac:dyDescent="0.2">
      <c r="A3060">
        <v>3059</v>
      </c>
      <c r="B3060">
        <f>HLOOKUP("Referencer",data!$A$1:$AT$8036,A3060,FALSE)</f>
        <v>0</v>
      </c>
      <c r="C3060">
        <f>HLOOKUP("Stedtekst",data!$A$1:$AT$8036,A3060,FALSE)</f>
        <v>0</v>
      </c>
      <c r="D3060">
        <f>HLOOKUP("Målested navn",data!$A$1:$AT$8036,A3060,FALSE)</f>
        <v>0</v>
      </c>
      <c r="E3060">
        <f>HLOOKUP("Prøvetagning",data!$A$1:$AT$8036,A3060,FALSE)</f>
        <v>0</v>
      </c>
      <c r="F3060">
        <f>HLOOKUP("Prøve",data!$A$1:$AT$8036,A3060,FALSE)</f>
        <v>0</v>
      </c>
      <c r="G3060">
        <f>HLOOKUP("ScKode",data!$A$1:$AT$8036,A3060,FALSE)</f>
        <v>0</v>
      </c>
      <c r="H3060">
        <f>HLOOKUP("StofParameter",data!$A$1:$AT$8036,A3060,FALSE)</f>
        <v>0</v>
      </c>
      <c r="I3060">
        <f>HLOOKUP("Dato",data!$A$1:$AT$8036,A3060,FALSE)</f>
        <v>0</v>
      </c>
      <c r="J3060">
        <f>HLOOKUP("Resultat-attribut",data!$A$1:$AT$8036,A3060,FALSE)</f>
        <v>0</v>
      </c>
      <c r="K3060">
        <f>HLOOKUP("Resultat",data!$A$1:$AT$8036,A3060,FALSE)</f>
        <v>0</v>
      </c>
      <c r="L3060">
        <f>HLOOKUP("Enhed",data!$A$1:$AT$8036,A3060,FALSE)</f>
        <v>0</v>
      </c>
    </row>
    <row r="3061" spans="1:12" x14ac:dyDescent="0.2">
      <c r="A3061">
        <v>3060</v>
      </c>
      <c r="B3061">
        <f>HLOOKUP("Referencer",data!$A$1:$AT$8036,A3061,FALSE)</f>
        <v>0</v>
      </c>
      <c r="C3061">
        <f>HLOOKUP("Stedtekst",data!$A$1:$AT$8036,A3061,FALSE)</f>
        <v>0</v>
      </c>
      <c r="D3061">
        <f>HLOOKUP("Målested navn",data!$A$1:$AT$8036,A3061,FALSE)</f>
        <v>0</v>
      </c>
      <c r="E3061">
        <f>HLOOKUP("Prøvetagning",data!$A$1:$AT$8036,A3061,FALSE)</f>
        <v>0</v>
      </c>
      <c r="F3061">
        <f>HLOOKUP("Prøve",data!$A$1:$AT$8036,A3061,FALSE)</f>
        <v>0</v>
      </c>
      <c r="G3061">
        <f>HLOOKUP("ScKode",data!$A$1:$AT$8036,A3061,FALSE)</f>
        <v>0</v>
      </c>
      <c r="H3061">
        <f>HLOOKUP("StofParameter",data!$A$1:$AT$8036,A3061,FALSE)</f>
        <v>0</v>
      </c>
      <c r="I3061">
        <f>HLOOKUP("Dato",data!$A$1:$AT$8036,A3061,FALSE)</f>
        <v>0</v>
      </c>
      <c r="J3061">
        <f>HLOOKUP("Resultat-attribut",data!$A$1:$AT$8036,A3061,FALSE)</f>
        <v>0</v>
      </c>
      <c r="K3061">
        <f>HLOOKUP("Resultat",data!$A$1:$AT$8036,A3061,FALSE)</f>
        <v>0</v>
      </c>
      <c r="L3061">
        <f>HLOOKUP("Enhed",data!$A$1:$AT$8036,A3061,FALSE)</f>
        <v>0</v>
      </c>
    </row>
    <row r="3062" spans="1:12" x14ac:dyDescent="0.2">
      <c r="A3062">
        <v>3061</v>
      </c>
      <c r="B3062">
        <f>HLOOKUP("Referencer",data!$A$1:$AT$8036,A3062,FALSE)</f>
        <v>0</v>
      </c>
      <c r="C3062">
        <f>HLOOKUP("Stedtekst",data!$A$1:$AT$8036,A3062,FALSE)</f>
        <v>0</v>
      </c>
      <c r="D3062">
        <f>HLOOKUP("Målested navn",data!$A$1:$AT$8036,A3062,FALSE)</f>
        <v>0</v>
      </c>
      <c r="E3062">
        <f>HLOOKUP("Prøvetagning",data!$A$1:$AT$8036,A3062,FALSE)</f>
        <v>0</v>
      </c>
      <c r="F3062">
        <f>HLOOKUP("Prøve",data!$A$1:$AT$8036,A3062,FALSE)</f>
        <v>0</v>
      </c>
      <c r="G3062">
        <f>HLOOKUP("ScKode",data!$A$1:$AT$8036,A3062,FALSE)</f>
        <v>0</v>
      </c>
      <c r="H3062">
        <f>HLOOKUP("StofParameter",data!$A$1:$AT$8036,A3062,FALSE)</f>
        <v>0</v>
      </c>
      <c r="I3062">
        <f>HLOOKUP("Dato",data!$A$1:$AT$8036,A3062,FALSE)</f>
        <v>0</v>
      </c>
      <c r="J3062">
        <f>HLOOKUP("Resultat-attribut",data!$A$1:$AT$8036,A3062,FALSE)</f>
        <v>0</v>
      </c>
      <c r="K3062">
        <f>HLOOKUP("Resultat",data!$A$1:$AT$8036,A3062,FALSE)</f>
        <v>0</v>
      </c>
      <c r="L3062">
        <f>HLOOKUP("Enhed",data!$A$1:$AT$8036,A3062,FALSE)</f>
        <v>0</v>
      </c>
    </row>
    <row r="3063" spans="1:12" x14ac:dyDescent="0.2">
      <c r="A3063">
        <v>3062</v>
      </c>
      <c r="B3063">
        <f>HLOOKUP("Referencer",data!$A$1:$AT$8036,A3063,FALSE)</f>
        <v>0</v>
      </c>
      <c r="C3063">
        <f>HLOOKUP("Stedtekst",data!$A$1:$AT$8036,A3063,FALSE)</f>
        <v>0</v>
      </c>
      <c r="D3063">
        <f>HLOOKUP("Målested navn",data!$A$1:$AT$8036,A3063,FALSE)</f>
        <v>0</v>
      </c>
      <c r="E3063">
        <f>HLOOKUP("Prøvetagning",data!$A$1:$AT$8036,A3063,FALSE)</f>
        <v>0</v>
      </c>
      <c r="F3063">
        <f>HLOOKUP("Prøve",data!$A$1:$AT$8036,A3063,FALSE)</f>
        <v>0</v>
      </c>
      <c r="G3063">
        <f>HLOOKUP("ScKode",data!$A$1:$AT$8036,A3063,FALSE)</f>
        <v>0</v>
      </c>
      <c r="H3063">
        <f>HLOOKUP("StofParameter",data!$A$1:$AT$8036,A3063,FALSE)</f>
        <v>0</v>
      </c>
      <c r="I3063">
        <f>HLOOKUP("Dato",data!$A$1:$AT$8036,A3063,FALSE)</f>
        <v>0</v>
      </c>
      <c r="J3063">
        <f>HLOOKUP("Resultat-attribut",data!$A$1:$AT$8036,A3063,FALSE)</f>
        <v>0</v>
      </c>
      <c r="K3063">
        <f>HLOOKUP("Resultat",data!$A$1:$AT$8036,A3063,FALSE)</f>
        <v>0</v>
      </c>
      <c r="L3063">
        <f>HLOOKUP("Enhed",data!$A$1:$AT$8036,A3063,FALSE)</f>
        <v>0</v>
      </c>
    </row>
    <row r="3064" spans="1:12" x14ac:dyDescent="0.2">
      <c r="A3064">
        <v>3063</v>
      </c>
      <c r="B3064">
        <f>HLOOKUP("Referencer",data!$A$1:$AT$8036,A3064,FALSE)</f>
        <v>0</v>
      </c>
      <c r="C3064">
        <f>HLOOKUP("Stedtekst",data!$A$1:$AT$8036,A3064,FALSE)</f>
        <v>0</v>
      </c>
      <c r="D3064">
        <f>HLOOKUP("Målested navn",data!$A$1:$AT$8036,A3064,FALSE)</f>
        <v>0</v>
      </c>
      <c r="E3064">
        <f>HLOOKUP("Prøvetagning",data!$A$1:$AT$8036,A3064,FALSE)</f>
        <v>0</v>
      </c>
      <c r="F3064">
        <f>HLOOKUP("Prøve",data!$A$1:$AT$8036,A3064,FALSE)</f>
        <v>0</v>
      </c>
      <c r="G3064">
        <f>HLOOKUP("ScKode",data!$A$1:$AT$8036,A3064,FALSE)</f>
        <v>0</v>
      </c>
      <c r="H3064">
        <f>HLOOKUP("StofParameter",data!$A$1:$AT$8036,A3064,FALSE)</f>
        <v>0</v>
      </c>
      <c r="I3064">
        <f>HLOOKUP("Dato",data!$A$1:$AT$8036,A3064,FALSE)</f>
        <v>0</v>
      </c>
      <c r="J3064">
        <f>HLOOKUP("Resultat-attribut",data!$A$1:$AT$8036,A3064,FALSE)</f>
        <v>0</v>
      </c>
      <c r="K3064">
        <f>HLOOKUP("Resultat",data!$A$1:$AT$8036,A3064,FALSE)</f>
        <v>0</v>
      </c>
      <c r="L3064">
        <f>HLOOKUP("Enhed",data!$A$1:$AT$8036,A3064,FALSE)</f>
        <v>0</v>
      </c>
    </row>
    <row r="3065" spans="1:12" x14ac:dyDescent="0.2">
      <c r="A3065">
        <v>3064</v>
      </c>
      <c r="B3065">
        <f>HLOOKUP("Referencer",data!$A$1:$AT$8036,A3065,FALSE)</f>
        <v>0</v>
      </c>
      <c r="C3065">
        <f>HLOOKUP("Stedtekst",data!$A$1:$AT$8036,A3065,FALSE)</f>
        <v>0</v>
      </c>
      <c r="D3065">
        <f>HLOOKUP("Målested navn",data!$A$1:$AT$8036,A3065,FALSE)</f>
        <v>0</v>
      </c>
      <c r="E3065">
        <f>HLOOKUP("Prøvetagning",data!$A$1:$AT$8036,A3065,FALSE)</f>
        <v>0</v>
      </c>
      <c r="F3065">
        <f>HLOOKUP("Prøve",data!$A$1:$AT$8036,A3065,FALSE)</f>
        <v>0</v>
      </c>
      <c r="G3065">
        <f>HLOOKUP("ScKode",data!$A$1:$AT$8036,A3065,FALSE)</f>
        <v>0</v>
      </c>
      <c r="H3065">
        <f>HLOOKUP("StofParameter",data!$A$1:$AT$8036,A3065,FALSE)</f>
        <v>0</v>
      </c>
      <c r="I3065">
        <f>HLOOKUP("Dato",data!$A$1:$AT$8036,A3065,FALSE)</f>
        <v>0</v>
      </c>
      <c r="J3065">
        <f>HLOOKUP("Resultat-attribut",data!$A$1:$AT$8036,A3065,FALSE)</f>
        <v>0</v>
      </c>
      <c r="K3065">
        <f>HLOOKUP("Resultat",data!$A$1:$AT$8036,A3065,FALSE)</f>
        <v>0</v>
      </c>
      <c r="L3065">
        <f>HLOOKUP("Enhed",data!$A$1:$AT$8036,A3065,FALSE)</f>
        <v>0</v>
      </c>
    </row>
    <row r="3066" spans="1:12" x14ac:dyDescent="0.2">
      <c r="A3066">
        <v>3065</v>
      </c>
      <c r="B3066">
        <f>HLOOKUP("Referencer",data!$A$1:$AT$8036,A3066,FALSE)</f>
        <v>0</v>
      </c>
      <c r="C3066">
        <f>HLOOKUP("Stedtekst",data!$A$1:$AT$8036,A3066,FALSE)</f>
        <v>0</v>
      </c>
      <c r="D3066">
        <f>HLOOKUP("Målested navn",data!$A$1:$AT$8036,A3066,FALSE)</f>
        <v>0</v>
      </c>
      <c r="E3066">
        <f>HLOOKUP("Prøvetagning",data!$A$1:$AT$8036,A3066,FALSE)</f>
        <v>0</v>
      </c>
      <c r="F3066">
        <f>HLOOKUP("Prøve",data!$A$1:$AT$8036,A3066,FALSE)</f>
        <v>0</v>
      </c>
      <c r="G3066">
        <f>HLOOKUP("ScKode",data!$A$1:$AT$8036,A3066,FALSE)</f>
        <v>0</v>
      </c>
      <c r="H3066">
        <f>HLOOKUP("StofParameter",data!$A$1:$AT$8036,A3066,FALSE)</f>
        <v>0</v>
      </c>
      <c r="I3066">
        <f>HLOOKUP("Dato",data!$A$1:$AT$8036,A3066,FALSE)</f>
        <v>0</v>
      </c>
      <c r="J3066">
        <f>HLOOKUP("Resultat-attribut",data!$A$1:$AT$8036,A3066,FALSE)</f>
        <v>0</v>
      </c>
      <c r="K3066">
        <f>HLOOKUP("Resultat",data!$A$1:$AT$8036,A3066,FALSE)</f>
        <v>0</v>
      </c>
      <c r="L3066">
        <f>HLOOKUP("Enhed",data!$A$1:$AT$8036,A3066,FALSE)</f>
        <v>0</v>
      </c>
    </row>
    <row r="3067" spans="1:12" x14ac:dyDescent="0.2">
      <c r="A3067">
        <v>3066</v>
      </c>
      <c r="B3067">
        <f>HLOOKUP("Referencer",data!$A$1:$AT$8036,A3067,FALSE)</f>
        <v>0</v>
      </c>
      <c r="C3067">
        <f>HLOOKUP("Stedtekst",data!$A$1:$AT$8036,A3067,FALSE)</f>
        <v>0</v>
      </c>
      <c r="D3067">
        <f>HLOOKUP("Målested navn",data!$A$1:$AT$8036,A3067,FALSE)</f>
        <v>0</v>
      </c>
      <c r="E3067">
        <f>HLOOKUP("Prøvetagning",data!$A$1:$AT$8036,A3067,FALSE)</f>
        <v>0</v>
      </c>
      <c r="F3067">
        <f>HLOOKUP("Prøve",data!$A$1:$AT$8036,A3067,FALSE)</f>
        <v>0</v>
      </c>
      <c r="G3067">
        <f>HLOOKUP("ScKode",data!$A$1:$AT$8036,A3067,FALSE)</f>
        <v>0</v>
      </c>
      <c r="H3067">
        <f>HLOOKUP("StofParameter",data!$A$1:$AT$8036,A3067,FALSE)</f>
        <v>0</v>
      </c>
      <c r="I3067">
        <f>HLOOKUP("Dato",data!$A$1:$AT$8036,A3067,FALSE)</f>
        <v>0</v>
      </c>
      <c r="J3067">
        <f>HLOOKUP("Resultat-attribut",data!$A$1:$AT$8036,A3067,FALSE)</f>
        <v>0</v>
      </c>
      <c r="K3067">
        <f>HLOOKUP("Resultat",data!$A$1:$AT$8036,A3067,FALSE)</f>
        <v>0</v>
      </c>
      <c r="L3067">
        <f>HLOOKUP("Enhed",data!$A$1:$AT$8036,A3067,FALSE)</f>
        <v>0</v>
      </c>
    </row>
    <row r="3068" spans="1:12" x14ac:dyDescent="0.2">
      <c r="A3068">
        <v>3067</v>
      </c>
      <c r="B3068">
        <f>HLOOKUP("Referencer",data!$A$1:$AT$8036,A3068,FALSE)</f>
        <v>0</v>
      </c>
      <c r="C3068">
        <f>HLOOKUP("Stedtekst",data!$A$1:$AT$8036,A3068,FALSE)</f>
        <v>0</v>
      </c>
      <c r="D3068">
        <f>HLOOKUP("Målested navn",data!$A$1:$AT$8036,A3068,FALSE)</f>
        <v>0</v>
      </c>
      <c r="E3068">
        <f>HLOOKUP("Prøvetagning",data!$A$1:$AT$8036,A3068,FALSE)</f>
        <v>0</v>
      </c>
      <c r="F3068">
        <f>HLOOKUP("Prøve",data!$A$1:$AT$8036,A3068,FALSE)</f>
        <v>0</v>
      </c>
      <c r="G3068">
        <f>HLOOKUP("ScKode",data!$A$1:$AT$8036,A3068,FALSE)</f>
        <v>0</v>
      </c>
      <c r="H3068">
        <f>HLOOKUP("StofParameter",data!$A$1:$AT$8036,A3068,FALSE)</f>
        <v>0</v>
      </c>
      <c r="I3068">
        <f>HLOOKUP("Dato",data!$A$1:$AT$8036,A3068,FALSE)</f>
        <v>0</v>
      </c>
      <c r="J3068">
        <f>HLOOKUP("Resultat-attribut",data!$A$1:$AT$8036,A3068,FALSE)</f>
        <v>0</v>
      </c>
      <c r="K3068">
        <f>HLOOKUP("Resultat",data!$A$1:$AT$8036,A3068,FALSE)</f>
        <v>0</v>
      </c>
      <c r="L3068">
        <f>HLOOKUP("Enhed",data!$A$1:$AT$8036,A3068,FALSE)</f>
        <v>0</v>
      </c>
    </row>
    <row r="3069" spans="1:12" x14ac:dyDescent="0.2">
      <c r="A3069">
        <v>3068</v>
      </c>
      <c r="B3069">
        <f>HLOOKUP("Referencer",data!$A$1:$AT$8036,A3069,FALSE)</f>
        <v>0</v>
      </c>
      <c r="C3069">
        <f>HLOOKUP("Stedtekst",data!$A$1:$AT$8036,A3069,FALSE)</f>
        <v>0</v>
      </c>
      <c r="D3069">
        <f>HLOOKUP("Målested navn",data!$A$1:$AT$8036,A3069,FALSE)</f>
        <v>0</v>
      </c>
      <c r="E3069">
        <f>HLOOKUP("Prøvetagning",data!$A$1:$AT$8036,A3069,FALSE)</f>
        <v>0</v>
      </c>
      <c r="F3069">
        <f>HLOOKUP("Prøve",data!$A$1:$AT$8036,A3069,FALSE)</f>
        <v>0</v>
      </c>
      <c r="G3069">
        <f>HLOOKUP("ScKode",data!$A$1:$AT$8036,A3069,FALSE)</f>
        <v>0</v>
      </c>
      <c r="H3069">
        <f>HLOOKUP("StofParameter",data!$A$1:$AT$8036,A3069,FALSE)</f>
        <v>0</v>
      </c>
      <c r="I3069">
        <f>HLOOKUP("Dato",data!$A$1:$AT$8036,A3069,FALSE)</f>
        <v>0</v>
      </c>
      <c r="J3069">
        <f>HLOOKUP("Resultat-attribut",data!$A$1:$AT$8036,A3069,FALSE)</f>
        <v>0</v>
      </c>
      <c r="K3069">
        <f>HLOOKUP("Resultat",data!$A$1:$AT$8036,A3069,FALSE)</f>
        <v>0</v>
      </c>
      <c r="L3069">
        <f>HLOOKUP("Enhed",data!$A$1:$AT$8036,A3069,FALSE)</f>
        <v>0</v>
      </c>
    </row>
    <row r="3070" spans="1:12" x14ac:dyDescent="0.2">
      <c r="A3070">
        <v>3069</v>
      </c>
      <c r="B3070">
        <f>HLOOKUP("Referencer",data!$A$1:$AT$8036,A3070,FALSE)</f>
        <v>0</v>
      </c>
      <c r="C3070">
        <f>HLOOKUP("Stedtekst",data!$A$1:$AT$8036,A3070,FALSE)</f>
        <v>0</v>
      </c>
      <c r="D3070">
        <f>HLOOKUP("Målested navn",data!$A$1:$AT$8036,A3070,FALSE)</f>
        <v>0</v>
      </c>
      <c r="E3070">
        <f>HLOOKUP("Prøvetagning",data!$A$1:$AT$8036,A3070,FALSE)</f>
        <v>0</v>
      </c>
      <c r="F3070">
        <f>HLOOKUP("Prøve",data!$A$1:$AT$8036,A3070,FALSE)</f>
        <v>0</v>
      </c>
      <c r="G3070">
        <f>HLOOKUP("ScKode",data!$A$1:$AT$8036,A3070,FALSE)</f>
        <v>0</v>
      </c>
      <c r="H3070">
        <f>HLOOKUP("StofParameter",data!$A$1:$AT$8036,A3070,FALSE)</f>
        <v>0</v>
      </c>
      <c r="I3070">
        <f>HLOOKUP("Dato",data!$A$1:$AT$8036,A3070,FALSE)</f>
        <v>0</v>
      </c>
      <c r="J3070">
        <f>HLOOKUP("Resultat-attribut",data!$A$1:$AT$8036,A3070,FALSE)</f>
        <v>0</v>
      </c>
      <c r="K3070">
        <f>HLOOKUP("Resultat",data!$A$1:$AT$8036,A3070,FALSE)</f>
        <v>0</v>
      </c>
      <c r="L3070">
        <f>HLOOKUP("Enhed",data!$A$1:$AT$8036,A3070,FALSE)</f>
        <v>0</v>
      </c>
    </row>
    <row r="3071" spans="1:12" x14ac:dyDescent="0.2">
      <c r="A3071">
        <v>3070</v>
      </c>
      <c r="B3071">
        <f>HLOOKUP("Referencer",data!$A$1:$AT$8036,A3071,FALSE)</f>
        <v>0</v>
      </c>
      <c r="C3071">
        <f>HLOOKUP("Stedtekst",data!$A$1:$AT$8036,A3071,FALSE)</f>
        <v>0</v>
      </c>
      <c r="D3071">
        <f>HLOOKUP("Målested navn",data!$A$1:$AT$8036,A3071,FALSE)</f>
        <v>0</v>
      </c>
      <c r="E3071">
        <f>HLOOKUP("Prøvetagning",data!$A$1:$AT$8036,A3071,FALSE)</f>
        <v>0</v>
      </c>
      <c r="F3071">
        <f>HLOOKUP("Prøve",data!$A$1:$AT$8036,A3071,FALSE)</f>
        <v>0</v>
      </c>
      <c r="G3071">
        <f>HLOOKUP("ScKode",data!$A$1:$AT$8036,A3071,FALSE)</f>
        <v>0</v>
      </c>
      <c r="H3071">
        <f>HLOOKUP("StofParameter",data!$A$1:$AT$8036,A3071,FALSE)</f>
        <v>0</v>
      </c>
      <c r="I3071">
        <f>HLOOKUP("Dato",data!$A$1:$AT$8036,A3071,FALSE)</f>
        <v>0</v>
      </c>
      <c r="J3071">
        <f>HLOOKUP("Resultat-attribut",data!$A$1:$AT$8036,A3071,FALSE)</f>
        <v>0</v>
      </c>
      <c r="K3071">
        <f>HLOOKUP("Resultat",data!$A$1:$AT$8036,A3071,FALSE)</f>
        <v>0</v>
      </c>
      <c r="L3071">
        <f>HLOOKUP("Enhed",data!$A$1:$AT$8036,A3071,FALSE)</f>
        <v>0</v>
      </c>
    </row>
    <row r="3072" spans="1:12" x14ac:dyDescent="0.2">
      <c r="A3072">
        <v>3071</v>
      </c>
      <c r="B3072">
        <f>HLOOKUP("Referencer",data!$A$1:$AT$8036,A3072,FALSE)</f>
        <v>0</v>
      </c>
      <c r="C3072">
        <f>HLOOKUP("Stedtekst",data!$A$1:$AT$8036,A3072,FALSE)</f>
        <v>0</v>
      </c>
      <c r="D3072">
        <f>HLOOKUP("Målested navn",data!$A$1:$AT$8036,A3072,FALSE)</f>
        <v>0</v>
      </c>
      <c r="E3072">
        <f>HLOOKUP("Prøvetagning",data!$A$1:$AT$8036,A3072,FALSE)</f>
        <v>0</v>
      </c>
      <c r="F3072">
        <f>HLOOKUP("Prøve",data!$A$1:$AT$8036,A3072,FALSE)</f>
        <v>0</v>
      </c>
      <c r="G3072">
        <f>HLOOKUP("ScKode",data!$A$1:$AT$8036,A3072,FALSE)</f>
        <v>0</v>
      </c>
      <c r="H3072">
        <f>HLOOKUP("StofParameter",data!$A$1:$AT$8036,A3072,FALSE)</f>
        <v>0</v>
      </c>
      <c r="I3072">
        <f>HLOOKUP("Dato",data!$A$1:$AT$8036,A3072,FALSE)</f>
        <v>0</v>
      </c>
      <c r="J3072">
        <f>HLOOKUP("Resultat-attribut",data!$A$1:$AT$8036,A3072,FALSE)</f>
        <v>0</v>
      </c>
      <c r="K3072">
        <f>HLOOKUP("Resultat",data!$A$1:$AT$8036,A3072,FALSE)</f>
        <v>0</v>
      </c>
      <c r="L3072">
        <f>HLOOKUP("Enhed",data!$A$1:$AT$8036,A3072,FALSE)</f>
        <v>0</v>
      </c>
    </row>
    <row r="3073" spans="1:12" x14ac:dyDescent="0.2">
      <c r="A3073">
        <v>3072</v>
      </c>
      <c r="B3073">
        <f>HLOOKUP("Referencer",data!$A$1:$AT$8036,A3073,FALSE)</f>
        <v>0</v>
      </c>
      <c r="C3073">
        <f>HLOOKUP("Stedtekst",data!$A$1:$AT$8036,A3073,FALSE)</f>
        <v>0</v>
      </c>
      <c r="D3073">
        <f>HLOOKUP("Målested navn",data!$A$1:$AT$8036,A3073,FALSE)</f>
        <v>0</v>
      </c>
      <c r="E3073">
        <f>HLOOKUP("Prøvetagning",data!$A$1:$AT$8036,A3073,FALSE)</f>
        <v>0</v>
      </c>
      <c r="F3073">
        <f>HLOOKUP("Prøve",data!$A$1:$AT$8036,A3073,FALSE)</f>
        <v>0</v>
      </c>
      <c r="G3073">
        <f>HLOOKUP("ScKode",data!$A$1:$AT$8036,A3073,FALSE)</f>
        <v>0</v>
      </c>
      <c r="H3073">
        <f>HLOOKUP("StofParameter",data!$A$1:$AT$8036,A3073,FALSE)</f>
        <v>0</v>
      </c>
      <c r="I3073">
        <f>HLOOKUP("Dato",data!$A$1:$AT$8036,A3073,FALSE)</f>
        <v>0</v>
      </c>
      <c r="J3073">
        <f>HLOOKUP("Resultat-attribut",data!$A$1:$AT$8036,A3073,FALSE)</f>
        <v>0</v>
      </c>
      <c r="K3073">
        <f>HLOOKUP("Resultat",data!$A$1:$AT$8036,A3073,FALSE)</f>
        <v>0</v>
      </c>
      <c r="L3073">
        <f>HLOOKUP("Enhed",data!$A$1:$AT$8036,A3073,FALSE)</f>
        <v>0</v>
      </c>
    </row>
    <row r="3074" spans="1:12" x14ac:dyDescent="0.2">
      <c r="A3074">
        <v>3073</v>
      </c>
      <c r="B3074">
        <f>HLOOKUP("Referencer",data!$A$1:$AT$8036,A3074,FALSE)</f>
        <v>0</v>
      </c>
      <c r="C3074">
        <f>HLOOKUP("Stedtekst",data!$A$1:$AT$8036,A3074,FALSE)</f>
        <v>0</v>
      </c>
      <c r="D3074">
        <f>HLOOKUP("Målested navn",data!$A$1:$AT$8036,A3074,FALSE)</f>
        <v>0</v>
      </c>
      <c r="E3074">
        <f>HLOOKUP("Prøvetagning",data!$A$1:$AT$8036,A3074,FALSE)</f>
        <v>0</v>
      </c>
      <c r="F3074">
        <f>HLOOKUP("Prøve",data!$A$1:$AT$8036,A3074,FALSE)</f>
        <v>0</v>
      </c>
      <c r="G3074">
        <f>HLOOKUP("ScKode",data!$A$1:$AT$8036,A3074,FALSE)</f>
        <v>0</v>
      </c>
      <c r="H3074">
        <f>HLOOKUP("StofParameter",data!$A$1:$AT$8036,A3074,FALSE)</f>
        <v>0</v>
      </c>
      <c r="I3074">
        <f>HLOOKUP("Dato",data!$A$1:$AT$8036,A3074,FALSE)</f>
        <v>0</v>
      </c>
      <c r="J3074">
        <f>HLOOKUP("Resultat-attribut",data!$A$1:$AT$8036,A3074,FALSE)</f>
        <v>0</v>
      </c>
      <c r="K3074">
        <f>HLOOKUP("Resultat",data!$A$1:$AT$8036,A3074,FALSE)</f>
        <v>0</v>
      </c>
      <c r="L3074">
        <f>HLOOKUP("Enhed",data!$A$1:$AT$8036,A3074,FALSE)</f>
        <v>0</v>
      </c>
    </row>
    <row r="3075" spans="1:12" x14ac:dyDescent="0.2">
      <c r="A3075">
        <v>3074</v>
      </c>
      <c r="B3075">
        <f>HLOOKUP("Referencer",data!$A$1:$AT$8036,A3075,FALSE)</f>
        <v>0</v>
      </c>
      <c r="C3075">
        <f>HLOOKUP("Stedtekst",data!$A$1:$AT$8036,A3075,FALSE)</f>
        <v>0</v>
      </c>
      <c r="D3075">
        <f>HLOOKUP("Målested navn",data!$A$1:$AT$8036,A3075,FALSE)</f>
        <v>0</v>
      </c>
      <c r="E3075">
        <f>HLOOKUP("Prøvetagning",data!$A$1:$AT$8036,A3075,FALSE)</f>
        <v>0</v>
      </c>
      <c r="F3075">
        <f>HLOOKUP("Prøve",data!$A$1:$AT$8036,A3075,FALSE)</f>
        <v>0</v>
      </c>
      <c r="G3075">
        <f>HLOOKUP("ScKode",data!$A$1:$AT$8036,A3075,FALSE)</f>
        <v>0</v>
      </c>
      <c r="H3075">
        <f>HLOOKUP("StofParameter",data!$A$1:$AT$8036,A3075,FALSE)</f>
        <v>0</v>
      </c>
      <c r="I3075">
        <f>HLOOKUP("Dato",data!$A$1:$AT$8036,A3075,FALSE)</f>
        <v>0</v>
      </c>
      <c r="J3075">
        <f>HLOOKUP("Resultat-attribut",data!$A$1:$AT$8036,A3075,FALSE)</f>
        <v>0</v>
      </c>
      <c r="K3075">
        <f>HLOOKUP("Resultat",data!$A$1:$AT$8036,A3075,FALSE)</f>
        <v>0</v>
      </c>
      <c r="L3075">
        <f>HLOOKUP("Enhed",data!$A$1:$AT$8036,A3075,FALSE)</f>
        <v>0</v>
      </c>
    </row>
    <row r="3076" spans="1:12" x14ac:dyDescent="0.2">
      <c r="A3076">
        <v>3075</v>
      </c>
      <c r="B3076">
        <f>HLOOKUP("Referencer",data!$A$1:$AT$8036,A3076,FALSE)</f>
        <v>0</v>
      </c>
      <c r="C3076">
        <f>HLOOKUP("Stedtekst",data!$A$1:$AT$8036,A3076,FALSE)</f>
        <v>0</v>
      </c>
      <c r="D3076">
        <f>HLOOKUP("Målested navn",data!$A$1:$AT$8036,A3076,FALSE)</f>
        <v>0</v>
      </c>
      <c r="E3076">
        <f>HLOOKUP("Prøvetagning",data!$A$1:$AT$8036,A3076,FALSE)</f>
        <v>0</v>
      </c>
      <c r="F3076">
        <f>HLOOKUP("Prøve",data!$A$1:$AT$8036,A3076,FALSE)</f>
        <v>0</v>
      </c>
      <c r="G3076">
        <f>HLOOKUP("ScKode",data!$A$1:$AT$8036,A3076,FALSE)</f>
        <v>0</v>
      </c>
      <c r="H3076">
        <f>HLOOKUP("StofParameter",data!$A$1:$AT$8036,A3076,FALSE)</f>
        <v>0</v>
      </c>
      <c r="I3076">
        <f>HLOOKUP("Dato",data!$A$1:$AT$8036,A3076,FALSE)</f>
        <v>0</v>
      </c>
      <c r="J3076">
        <f>HLOOKUP("Resultat-attribut",data!$A$1:$AT$8036,A3076,FALSE)</f>
        <v>0</v>
      </c>
      <c r="K3076">
        <f>HLOOKUP("Resultat",data!$A$1:$AT$8036,A3076,FALSE)</f>
        <v>0</v>
      </c>
      <c r="L3076">
        <f>HLOOKUP("Enhed",data!$A$1:$AT$8036,A3076,FALSE)</f>
        <v>0</v>
      </c>
    </row>
    <row r="3077" spans="1:12" x14ac:dyDescent="0.2">
      <c r="A3077">
        <v>3076</v>
      </c>
      <c r="B3077">
        <f>HLOOKUP("Referencer",data!$A$1:$AT$8036,A3077,FALSE)</f>
        <v>0</v>
      </c>
      <c r="C3077">
        <f>HLOOKUP("Stedtekst",data!$A$1:$AT$8036,A3077,FALSE)</f>
        <v>0</v>
      </c>
      <c r="D3077">
        <f>HLOOKUP("Målested navn",data!$A$1:$AT$8036,A3077,FALSE)</f>
        <v>0</v>
      </c>
      <c r="E3077">
        <f>HLOOKUP("Prøvetagning",data!$A$1:$AT$8036,A3077,FALSE)</f>
        <v>0</v>
      </c>
      <c r="F3077">
        <f>HLOOKUP("Prøve",data!$A$1:$AT$8036,A3077,FALSE)</f>
        <v>0</v>
      </c>
      <c r="G3077">
        <f>HLOOKUP("ScKode",data!$A$1:$AT$8036,A3077,FALSE)</f>
        <v>0</v>
      </c>
      <c r="H3077">
        <f>HLOOKUP("StofParameter",data!$A$1:$AT$8036,A3077,FALSE)</f>
        <v>0</v>
      </c>
      <c r="I3077">
        <f>HLOOKUP("Dato",data!$A$1:$AT$8036,A3077,FALSE)</f>
        <v>0</v>
      </c>
      <c r="J3077">
        <f>HLOOKUP("Resultat-attribut",data!$A$1:$AT$8036,A3077,FALSE)</f>
        <v>0</v>
      </c>
      <c r="K3077">
        <f>HLOOKUP("Resultat",data!$A$1:$AT$8036,A3077,FALSE)</f>
        <v>0</v>
      </c>
      <c r="L3077">
        <f>HLOOKUP("Enhed",data!$A$1:$AT$8036,A3077,FALSE)</f>
        <v>0</v>
      </c>
    </row>
    <row r="3078" spans="1:12" x14ac:dyDescent="0.2">
      <c r="A3078">
        <v>3077</v>
      </c>
      <c r="B3078">
        <f>HLOOKUP("Referencer",data!$A$1:$AT$8036,A3078,FALSE)</f>
        <v>0</v>
      </c>
      <c r="C3078">
        <f>HLOOKUP("Stedtekst",data!$A$1:$AT$8036,A3078,FALSE)</f>
        <v>0</v>
      </c>
      <c r="D3078">
        <f>HLOOKUP("Målested navn",data!$A$1:$AT$8036,A3078,FALSE)</f>
        <v>0</v>
      </c>
      <c r="E3078">
        <f>HLOOKUP("Prøvetagning",data!$A$1:$AT$8036,A3078,FALSE)</f>
        <v>0</v>
      </c>
      <c r="F3078">
        <f>HLOOKUP("Prøve",data!$A$1:$AT$8036,A3078,FALSE)</f>
        <v>0</v>
      </c>
      <c r="G3078">
        <f>HLOOKUP("ScKode",data!$A$1:$AT$8036,A3078,FALSE)</f>
        <v>0</v>
      </c>
      <c r="H3078">
        <f>HLOOKUP("StofParameter",data!$A$1:$AT$8036,A3078,FALSE)</f>
        <v>0</v>
      </c>
      <c r="I3078">
        <f>HLOOKUP("Dato",data!$A$1:$AT$8036,A3078,FALSE)</f>
        <v>0</v>
      </c>
      <c r="J3078">
        <f>HLOOKUP("Resultat-attribut",data!$A$1:$AT$8036,A3078,FALSE)</f>
        <v>0</v>
      </c>
      <c r="K3078">
        <f>HLOOKUP("Resultat",data!$A$1:$AT$8036,A3078,FALSE)</f>
        <v>0</v>
      </c>
      <c r="L3078">
        <f>HLOOKUP("Enhed",data!$A$1:$AT$8036,A3078,FALSE)</f>
        <v>0</v>
      </c>
    </row>
    <row r="3079" spans="1:12" x14ac:dyDescent="0.2">
      <c r="A3079">
        <v>3078</v>
      </c>
      <c r="B3079">
        <f>HLOOKUP("Referencer",data!$A$1:$AT$8036,A3079,FALSE)</f>
        <v>0</v>
      </c>
      <c r="C3079">
        <f>HLOOKUP("Stedtekst",data!$A$1:$AT$8036,A3079,FALSE)</f>
        <v>0</v>
      </c>
      <c r="D3079">
        <f>HLOOKUP("Målested navn",data!$A$1:$AT$8036,A3079,FALSE)</f>
        <v>0</v>
      </c>
      <c r="E3079">
        <f>HLOOKUP("Prøvetagning",data!$A$1:$AT$8036,A3079,FALSE)</f>
        <v>0</v>
      </c>
      <c r="F3079">
        <f>HLOOKUP("Prøve",data!$A$1:$AT$8036,A3079,FALSE)</f>
        <v>0</v>
      </c>
      <c r="G3079">
        <f>HLOOKUP("ScKode",data!$A$1:$AT$8036,A3079,FALSE)</f>
        <v>0</v>
      </c>
      <c r="H3079">
        <f>HLOOKUP("StofParameter",data!$A$1:$AT$8036,A3079,FALSE)</f>
        <v>0</v>
      </c>
      <c r="I3079">
        <f>HLOOKUP("Dato",data!$A$1:$AT$8036,A3079,FALSE)</f>
        <v>0</v>
      </c>
      <c r="J3079">
        <f>HLOOKUP("Resultat-attribut",data!$A$1:$AT$8036,A3079,FALSE)</f>
        <v>0</v>
      </c>
      <c r="K3079">
        <f>HLOOKUP("Resultat",data!$A$1:$AT$8036,A3079,FALSE)</f>
        <v>0</v>
      </c>
      <c r="L3079">
        <f>HLOOKUP("Enhed",data!$A$1:$AT$8036,A3079,FALSE)</f>
        <v>0</v>
      </c>
    </row>
    <row r="3080" spans="1:12" x14ac:dyDescent="0.2">
      <c r="A3080">
        <v>3079</v>
      </c>
      <c r="B3080">
        <f>HLOOKUP("Referencer",data!$A$1:$AT$8036,A3080,FALSE)</f>
        <v>0</v>
      </c>
      <c r="C3080">
        <f>HLOOKUP("Stedtekst",data!$A$1:$AT$8036,A3080,FALSE)</f>
        <v>0</v>
      </c>
      <c r="D3080">
        <f>HLOOKUP("Målested navn",data!$A$1:$AT$8036,A3080,FALSE)</f>
        <v>0</v>
      </c>
      <c r="E3080">
        <f>HLOOKUP("Prøvetagning",data!$A$1:$AT$8036,A3080,FALSE)</f>
        <v>0</v>
      </c>
      <c r="F3080">
        <f>HLOOKUP("Prøve",data!$A$1:$AT$8036,A3080,FALSE)</f>
        <v>0</v>
      </c>
      <c r="G3080">
        <f>HLOOKUP("ScKode",data!$A$1:$AT$8036,A3080,FALSE)</f>
        <v>0</v>
      </c>
      <c r="H3080">
        <f>HLOOKUP("StofParameter",data!$A$1:$AT$8036,A3080,FALSE)</f>
        <v>0</v>
      </c>
      <c r="I3080">
        <f>HLOOKUP("Dato",data!$A$1:$AT$8036,A3080,FALSE)</f>
        <v>0</v>
      </c>
      <c r="J3080">
        <f>HLOOKUP("Resultat-attribut",data!$A$1:$AT$8036,A3080,FALSE)</f>
        <v>0</v>
      </c>
      <c r="K3080">
        <f>HLOOKUP("Resultat",data!$A$1:$AT$8036,A3080,FALSE)</f>
        <v>0</v>
      </c>
      <c r="L3080">
        <f>HLOOKUP("Enhed",data!$A$1:$AT$8036,A3080,FALSE)</f>
        <v>0</v>
      </c>
    </row>
    <row r="3081" spans="1:12" x14ac:dyDescent="0.2">
      <c r="A3081">
        <v>3080</v>
      </c>
      <c r="B3081">
        <f>HLOOKUP("Referencer",data!$A$1:$AT$8036,A3081,FALSE)</f>
        <v>0</v>
      </c>
      <c r="C3081">
        <f>HLOOKUP("Stedtekst",data!$A$1:$AT$8036,A3081,FALSE)</f>
        <v>0</v>
      </c>
      <c r="D3081">
        <f>HLOOKUP("Målested navn",data!$A$1:$AT$8036,A3081,FALSE)</f>
        <v>0</v>
      </c>
      <c r="E3081">
        <f>HLOOKUP("Prøvetagning",data!$A$1:$AT$8036,A3081,FALSE)</f>
        <v>0</v>
      </c>
      <c r="F3081">
        <f>HLOOKUP("Prøve",data!$A$1:$AT$8036,A3081,FALSE)</f>
        <v>0</v>
      </c>
      <c r="G3081">
        <f>HLOOKUP("ScKode",data!$A$1:$AT$8036,A3081,FALSE)</f>
        <v>0</v>
      </c>
      <c r="H3081">
        <f>HLOOKUP("StofParameter",data!$A$1:$AT$8036,A3081,FALSE)</f>
        <v>0</v>
      </c>
      <c r="I3081">
        <f>HLOOKUP("Dato",data!$A$1:$AT$8036,A3081,FALSE)</f>
        <v>0</v>
      </c>
      <c r="J3081">
        <f>HLOOKUP("Resultat-attribut",data!$A$1:$AT$8036,A3081,FALSE)</f>
        <v>0</v>
      </c>
      <c r="K3081">
        <f>HLOOKUP("Resultat",data!$A$1:$AT$8036,A3081,FALSE)</f>
        <v>0</v>
      </c>
      <c r="L3081">
        <f>HLOOKUP("Enhed",data!$A$1:$AT$8036,A3081,FALSE)</f>
        <v>0</v>
      </c>
    </row>
    <row r="3082" spans="1:12" x14ac:dyDescent="0.2">
      <c r="A3082">
        <v>3081</v>
      </c>
      <c r="B3082">
        <f>HLOOKUP("Referencer",data!$A$1:$AT$8036,A3082,FALSE)</f>
        <v>0</v>
      </c>
      <c r="C3082">
        <f>HLOOKUP("Stedtekst",data!$A$1:$AT$8036,A3082,FALSE)</f>
        <v>0</v>
      </c>
      <c r="D3082">
        <f>HLOOKUP("Målested navn",data!$A$1:$AT$8036,A3082,FALSE)</f>
        <v>0</v>
      </c>
      <c r="E3082">
        <f>HLOOKUP("Prøvetagning",data!$A$1:$AT$8036,A3082,FALSE)</f>
        <v>0</v>
      </c>
      <c r="F3082">
        <f>HLOOKUP("Prøve",data!$A$1:$AT$8036,A3082,FALSE)</f>
        <v>0</v>
      </c>
      <c r="G3082">
        <f>HLOOKUP("ScKode",data!$A$1:$AT$8036,A3082,FALSE)</f>
        <v>0</v>
      </c>
      <c r="H3082">
        <f>HLOOKUP("StofParameter",data!$A$1:$AT$8036,A3082,FALSE)</f>
        <v>0</v>
      </c>
      <c r="I3082">
        <f>HLOOKUP("Dato",data!$A$1:$AT$8036,A3082,FALSE)</f>
        <v>0</v>
      </c>
      <c r="J3082">
        <f>HLOOKUP("Resultat-attribut",data!$A$1:$AT$8036,A3082,FALSE)</f>
        <v>0</v>
      </c>
      <c r="K3082">
        <f>HLOOKUP("Resultat",data!$A$1:$AT$8036,A3082,FALSE)</f>
        <v>0</v>
      </c>
      <c r="L3082">
        <f>HLOOKUP("Enhed",data!$A$1:$AT$8036,A3082,FALSE)</f>
        <v>0</v>
      </c>
    </row>
    <row r="3083" spans="1:12" x14ac:dyDescent="0.2">
      <c r="A3083">
        <v>3082</v>
      </c>
      <c r="B3083">
        <f>HLOOKUP("Referencer",data!$A$1:$AT$8036,A3083,FALSE)</f>
        <v>0</v>
      </c>
      <c r="C3083">
        <f>HLOOKUP("Stedtekst",data!$A$1:$AT$8036,A3083,FALSE)</f>
        <v>0</v>
      </c>
      <c r="D3083">
        <f>HLOOKUP("Målested navn",data!$A$1:$AT$8036,A3083,FALSE)</f>
        <v>0</v>
      </c>
      <c r="E3083">
        <f>HLOOKUP("Prøvetagning",data!$A$1:$AT$8036,A3083,FALSE)</f>
        <v>0</v>
      </c>
      <c r="F3083">
        <f>HLOOKUP("Prøve",data!$A$1:$AT$8036,A3083,FALSE)</f>
        <v>0</v>
      </c>
      <c r="G3083">
        <f>HLOOKUP("ScKode",data!$A$1:$AT$8036,A3083,FALSE)</f>
        <v>0</v>
      </c>
      <c r="H3083">
        <f>HLOOKUP("StofParameter",data!$A$1:$AT$8036,A3083,FALSE)</f>
        <v>0</v>
      </c>
      <c r="I3083">
        <f>HLOOKUP("Dato",data!$A$1:$AT$8036,A3083,FALSE)</f>
        <v>0</v>
      </c>
      <c r="J3083">
        <f>HLOOKUP("Resultat-attribut",data!$A$1:$AT$8036,A3083,FALSE)</f>
        <v>0</v>
      </c>
      <c r="K3083">
        <f>HLOOKUP("Resultat",data!$A$1:$AT$8036,A3083,FALSE)</f>
        <v>0</v>
      </c>
      <c r="L3083">
        <f>HLOOKUP("Enhed",data!$A$1:$AT$8036,A3083,FALSE)</f>
        <v>0</v>
      </c>
    </row>
    <row r="3084" spans="1:12" x14ac:dyDescent="0.2">
      <c r="A3084">
        <v>3083</v>
      </c>
      <c r="B3084">
        <f>HLOOKUP("Referencer",data!$A$1:$AT$8036,A3084,FALSE)</f>
        <v>0</v>
      </c>
      <c r="C3084">
        <f>HLOOKUP("Stedtekst",data!$A$1:$AT$8036,A3084,FALSE)</f>
        <v>0</v>
      </c>
      <c r="D3084">
        <f>HLOOKUP("Målested navn",data!$A$1:$AT$8036,A3084,FALSE)</f>
        <v>0</v>
      </c>
      <c r="E3084">
        <f>HLOOKUP("Prøvetagning",data!$A$1:$AT$8036,A3084,FALSE)</f>
        <v>0</v>
      </c>
      <c r="F3084">
        <f>HLOOKUP("Prøve",data!$A$1:$AT$8036,A3084,FALSE)</f>
        <v>0</v>
      </c>
      <c r="G3084">
        <f>HLOOKUP("ScKode",data!$A$1:$AT$8036,A3084,FALSE)</f>
        <v>0</v>
      </c>
      <c r="H3084">
        <f>HLOOKUP("StofParameter",data!$A$1:$AT$8036,A3084,FALSE)</f>
        <v>0</v>
      </c>
      <c r="I3084">
        <f>HLOOKUP("Dato",data!$A$1:$AT$8036,A3084,FALSE)</f>
        <v>0</v>
      </c>
      <c r="J3084">
        <f>HLOOKUP("Resultat-attribut",data!$A$1:$AT$8036,A3084,FALSE)</f>
        <v>0</v>
      </c>
      <c r="K3084">
        <f>HLOOKUP("Resultat",data!$A$1:$AT$8036,A3084,FALSE)</f>
        <v>0</v>
      </c>
      <c r="L3084">
        <f>HLOOKUP("Enhed",data!$A$1:$AT$8036,A3084,FALSE)</f>
        <v>0</v>
      </c>
    </row>
    <row r="3085" spans="1:12" x14ac:dyDescent="0.2">
      <c r="A3085">
        <v>3084</v>
      </c>
      <c r="B3085">
        <f>HLOOKUP("Referencer",data!$A$1:$AT$8036,A3085,FALSE)</f>
        <v>0</v>
      </c>
      <c r="C3085">
        <f>HLOOKUP("Stedtekst",data!$A$1:$AT$8036,A3085,FALSE)</f>
        <v>0</v>
      </c>
      <c r="D3085">
        <f>HLOOKUP("Målested navn",data!$A$1:$AT$8036,A3085,FALSE)</f>
        <v>0</v>
      </c>
      <c r="E3085">
        <f>HLOOKUP("Prøvetagning",data!$A$1:$AT$8036,A3085,FALSE)</f>
        <v>0</v>
      </c>
      <c r="F3085">
        <f>HLOOKUP("Prøve",data!$A$1:$AT$8036,A3085,FALSE)</f>
        <v>0</v>
      </c>
      <c r="G3085">
        <f>HLOOKUP("ScKode",data!$A$1:$AT$8036,A3085,FALSE)</f>
        <v>0</v>
      </c>
      <c r="H3085">
        <f>HLOOKUP("StofParameter",data!$A$1:$AT$8036,A3085,FALSE)</f>
        <v>0</v>
      </c>
      <c r="I3085">
        <f>HLOOKUP("Dato",data!$A$1:$AT$8036,A3085,FALSE)</f>
        <v>0</v>
      </c>
      <c r="J3085">
        <f>HLOOKUP("Resultat-attribut",data!$A$1:$AT$8036,A3085,FALSE)</f>
        <v>0</v>
      </c>
      <c r="K3085">
        <f>HLOOKUP("Resultat",data!$A$1:$AT$8036,A3085,FALSE)</f>
        <v>0</v>
      </c>
      <c r="L3085">
        <f>HLOOKUP("Enhed",data!$A$1:$AT$8036,A3085,FALSE)</f>
        <v>0</v>
      </c>
    </row>
    <row r="3086" spans="1:12" x14ac:dyDescent="0.2">
      <c r="A3086">
        <v>3085</v>
      </c>
      <c r="B3086">
        <f>HLOOKUP("Referencer",data!$A$1:$AT$8036,A3086,FALSE)</f>
        <v>0</v>
      </c>
      <c r="C3086">
        <f>HLOOKUP("Stedtekst",data!$A$1:$AT$8036,A3086,FALSE)</f>
        <v>0</v>
      </c>
      <c r="D3086">
        <f>HLOOKUP("Målested navn",data!$A$1:$AT$8036,A3086,FALSE)</f>
        <v>0</v>
      </c>
      <c r="E3086">
        <f>HLOOKUP("Prøvetagning",data!$A$1:$AT$8036,A3086,FALSE)</f>
        <v>0</v>
      </c>
      <c r="F3086">
        <f>HLOOKUP("Prøve",data!$A$1:$AT$8036,A3086,FALSE)</f>
        <v>0</v>
      </c>
      <c r="G3086">
        <f>HLOOKUP("ScKode",data!$A$1:$AT$8036,A3086,FALSE)</f>
        <v>0</v>
      </c>
      <c r="H3086">
        <f>HLOOKUP("StofParameter",data!$A$1:$AT$8036,A3086,FALSE)</f>
        <v>0</v>
      </c>
      <c r="I3086">
        <f>HLOOKUP("Dato",data!$A$1:$AT$8036,A3086,FALSE)</f>
        <v>0</v>
      </c>
      <c r="J3086">
        <f>HLOOKUP("Resultat-attribut",data!$A$1:$AT$8036,A3086,FALSE)</f>
        <v>0</v>
      </c>
      <c r="K3086">
        <f>HLOOKUP("Resultat",data!$A$1:$AT$8036,A3086,FALSE)</f>
        <v>0</v>
      </c>
      <c r="L3086">
        <f>HLOOKUP("Enhed",data!$A$1:$AT$8036,A3086,FALSE)</f>
        <v>0</v>
      </c>
    </row>
    <row r="3087" spans="1:12" x14ac:dyDescent="0.2">
      <c r="A3087">
        <v>3086</v>
      </c>
      <c r="B3087">
        <f>HLOOKUP("Referencer",data!$A$1:$AT$8036,A3087,FALSE)</f>
        <v>0</v>
      </c>
      <c r="C3087">
        <f>HLOOKUP("Stedtekst",data!$A$1:$AT$8036,A3087,FALSE)</f>
        <v>0</v>
      </c>
      <c r="D3087">
        <f>HLOOKUP("Målested navn",data!$A$1:$AT$8036,A3087,FALSE)</f>
        <v>0</v>
      </c>
      <c r="E3087">
        <f>HLOOKUP("Prøvetagning",data!$A$1:$AT$8036,A3087,FALSE)</f>
        <v>0</v>
      </c>
      <c r="F3087">
        <f>HLOOKUP("Prøve",data!$A$1:$AT$8036,A3087,FALSE)</f>
        <v>0</v>
      </c>
      <c r="G3087">
        <f>HLOOKUP("ScKode",data!$A$1:$AT$8036,A3087,FALSE)</f>
        <v>0</v>
      </c>
      <c r="H3087">
        <f>HLOOKUP("StofParameter",data!$A$1:$AT$8036,A3087,FALSE)</f>
        <v>0</v>
      </c>
      <c r="I3087">
        <f>HLOOKUP("Dato",data!$A$1:$AT$8036,A3087,FALSE)</f>
        <v>0</v>
      </c>
      <c r="J3087">
        <f>HLOOKUP("Resultat-attribut",data!$A$1:$AT$8036,A3087,FALSE)</f>
        <v>0</v>
      </c>
      <c r="K3087">
        <f>HLOOKUP("Resultat",data!$A$1:$AT$8036,A3087,FALSE)</f>
        <v>0</v>
      </c>
      <c r="L3087">
        <f>HLOOKUP("Enhed",data!$A$1:$AT$8036,A3087,FALSE)</f>
        <v>0</v>
      </c>
    </row>
    <row r="3088" spans="1:12" x14ac:dyDescent="0.2">
      <c r="A3088">
        <v>3087</v>
      </c>
      <c r="B3088">
        <f>HLOOKUP("Referencer",data!$A$1:$AT$8036,A3088,FALSE)</f>
        <v>0</v>
      </c>
      <c r="C3088">
        <f>HLOOKUP("Stedtekst",data!$A$1:$AT$8036,A3088,FALSE)</f>
        <v>0</v>
      </c>
      <c r="D3088">
        <f>HLOOKUP("Målested navn",data!$A$1:$AT$8036,A3088,FALSE)</f>
        <v>0</v>
      </c>
      <c r="E3088">
        <f>HLOOKUP("Prøvetagning",data!$A$1:$AT$8036,A3088,FALSE)</f>
        <v>0</v>
      </c>
      <c r="F3088">
        <f>HLOOKUP("Prøve",data!$A$1:$AT$8036,A3088,FALSE)</f>
        <v>0</v>
      </c>
      <c r="G3088">
        <f>HLOOKUP("ScKode",data!$A$1:$AT$8036,A3088,FALSE)</f>
        <v>0</v>
      </c>
      <c r="H3088">
        <f>HLOOKUP("StofParameter",data!$A$1:$AT$8036,A3088,FALSE)</f>
        <v>0</v>
      </c>
      <c r="I3088">
        <f>HLOOKUP("Dato",data!$A$1:$AT$8036,A3088,FALSE)</f>
        <v>0</v>
      </c>
      <c r="J3088">
        <f>HLOOKUP("Resultat-attribut",data!$A$1:$AT$8036,A3088,FALSE)</f>
        <v>0</v>
      </c>
      <c r="K3088">
        <f>HLOOKUP("Resultat",data!$A$1:$AT$8036,A3088,FALSE)</f>
        <v>0</v>
      </c>
      <c r="L3088">
        <f>HLOOKUP("Enhed",data!$A$1:$AT$8036,A3088,FALSE)</f>
        <v>0</v>
      </c>
    </row>
    <row r="3089" spans="1:12" x14ac:dyDescent="0.2">
      <c r="A3089">
        <v>3088</v>
      </c>
      <c r="B3089">
        <f>HLOOKUP("Referencer",data!$A$1:$AT$8036,A3089,FALSE)</f>
        <v>0</v>
      </c>
      <c r="C3089">
        <f>HLOOKUP("Stedtekst",data!$A$1:$AT$8036,A3089,FALSE)</f>
        <v>0</v>
      </c>
      <c r="D3089">
        <f>HLOOKUP("Målested navn",data!$A$1:$AT$8036,A3089,FALSE)</f>
        <v>0</v>
      </c>
      <c r="E3089">
        <f>HLOOKUP("Prøvetagning",data!$A$1:$AT$8036,A3089,FALSE)</f>
        <v>0</v>
      </c>
      <c r="F3089">
        <f>HLOOKUP("Prøve",data!$A$1:$AT$8036,A3089,FALSE)</f>
        <v>0</v>
      </c>
      <c r="G3089">
        <f>HLOOKUP("ScKode",data!$A$1:$AT$8036,A3089,FALSE)</f>
        <v>0</v>
      </c>
      <c r="H3089">
        <f>HLOOKUP("StofParameter",data!$A$1:$AT$8036,A3089,FALSE)</f>
        <v>0</v>
      </c>
      <c r="I3089">
        <f>HLOOKUP("Dato",data!$A$1:$AT$8036,A3089,FALSE)</f>
        <v>0</v>
      </c>
      <c r="J3089">
        <f>HLOOKUP("Resultat-attribut",data!$A$1:$AT$8036,A3089,FALSE)</f>
        <v>0</v>
      </c>
      <c r="K3089">
        <f>HLOOKUP("Resultat",data!$A$1:$AT$8036,A3089,FALSE)</f>
        <v>0</v>
      </c>
      <c r="L3089">
        <f>HLOOKUP("Enhed",data!$A$1:$AT$8036,A3089,FALSE)</f>
        <v>0</v>
      </c>
    </row>
    <row r="3090" spans="1:12" x14ac:dyDescent="0.2">
      <c r="A3090">
        <v>3089</v>
      </c>
      <c r="B3090">
        <f>HLOOKUP("Referencer",data!$A$1:$AT$8036,A3090,FALSE)</f>
        <v>0</v>
      </c>
      <c r="C3090">
        <f>HLOOKUP("Stedtekst",data!$A$1:$AT$8036,A3090,FALSE)</f>
        <v>0</v>
      </c>
      <c r="D3090">
        <f>HLOOKUP("Målested navn",data!$A$1:$AT$8036,A3090,FALSE)</f>
        <v>0</v>
      </c>
      <c r="E3090">
        <f>HLOOKUP("Prøvetagning",data!$A$1:$AT$8036,A3090,FALSE)</f>
        <v>0</v>
      </c>
      <c r="F3090">
        <f>HLOOKUP("Prøve",data!$A$1:$AT$8036,A3090,FALSE)</f>
        <v>0</v>
      </c>
      <c r="G3090">
        <f>HLOOKUP("ScKode",data!$A$1:$AT$8036,A3090,FALSE)</f>
        <v>0</v>
      </c>
      <c r="H3090">
        <f>HLOOKUP("StofParameter",data!$A$1:$AT$8036,A3090,FALSE)</f>
        <v>0</v>
      </c>
      <c r="I3090">
        <f>HLOOKUP("Dato",data!$A$1:$AT$8036,A3090,FALSE)</f>
        <v>0</v>
      </c>
      <c r="J3090">
        <f>HLOOKUP("Resultat-attribut",data!$A$1:$AT$8036,A3090,FALSE)</f>
        <v>0</v>
      </c>
      <c r="K3090">
        <f>HLOOKUP("Resultat",data!$A$1:$AT$8036,A3090,FALSE)</f>
        <v>0</v>
      </c>
      <c r="L3090">
        <f>HLOOKUP("Enhed",data!$A$1:$AT$8036,A3090,FALSE)</f>
        <v>0</v>
      </c>
    </row>
    <row r="3091" spans="1:12" x14ac:dyDescent="0.2">
      <c r="A3091">
        <v>3090</v>
      </c>
      <c r="B3091">
        <f>HLOOKUP("Referencer",data!$A$1:$AT$8036,A3091,FALSE)</f>
        <v>0</v>
      </c>
      <c r="C3091">
        <f>HLOOKUP("Stedtekst",data!$A$1:$AT$8036,A3091,FALSE)</f>
        <v>0</v>
      </c>
      <c r="D3091">
        <f>HLOOKUP("Målested navn",data!$A$1:$AT$8036,A3091,FALSE)</f>
        <v>0</v>
      </c>
      <c r="E3091">
        <f>HLOOKUP("Prøvetagning",data!$A$1:$AT$8036,A3091,FALSE)</f>
        <v>0</v>
      </c>
      <c r="F3091">
        <f>HLOOKUP("Prøve",data!$A$1:$AT$8036,A3091,FALSE)</f>
        <v>0</v>
      </c>
      <c r="G3091">
        <f>HLOOKUP("ScKode",data!$A$1:$AT$8036,A3091,FALSE)</f>
        <v>0</v>
      </c>
      <c r="H3091">
        <f>HLOOKUP("StofParameter",data!$A$1:$AT$8036,A3091,FALSE)</f>
        <v>0</v>
      </c>
      <c r="I3091">
        <f>HLOOKUP("Dato",data!$A$1:$AT$8036,A3091,FALSE)</f>
        <v>0</v>
      </c>
      <c r="J3091">
        <f>HLOOKUP("Resultat-attribut",data!$A$1:$AT$8036,A3091,FALSE)</f>
        <v>0</v>
      </c>
      <c r="K3091">
        <f>HLOOKUP("Resultat",data!$A$1:$AT$8036,A3091,FALSE)</f>
        <v>0</v>
      </c>
      <c r="L3091">
        <f>HLOOKUP("Enhed",data!$A$1:$AT$8036,A3091,FALSE)</f>
        <v>0</v>
      </c>
    </row>
    <row r="3092" spans="1:12" x14ac:dyDescent="0.2">
      <c r="A3092">
        <v>3091</v>
      </c>
      <c r="B3092">
        <f>HLOOKUP("Referencer",data!$A$1:$AT$8036,A3092,FALSE)</f>
        <v>0</v>
      </c>
      <c r="C3092">
        <f>HLOOKUP("Stedtekst",data!$A$1:$AT$8036,A3092,FALSE)</f>
        <v>0</v>
      </c>
      <c r="D3092">
        <f>HLOOKUP("Målested navn",data!$A$1:$AT$8036,A3092,FALSE)</f>
        <v>0</v>
      </c>
      <c r="E3092">
        <f>HLOOKUP("Prøvetagning",data!$A$1:$AT$8036,A3092,FALSE)</f>
        <v>0</v>
      </c>
      <c r="F3092">
        <f>HLOOKUP("Prøve",data!$A$1:$AT$8036,A3092,FALSE)</f>
        <v>0</v>
      </c>
      <c r="G3092">
        <f>HLOOKUP("ScKode",data!$A$1:$AT$8036,A3092,FALSE)</f>
        <v>0</v>
      </c>
      <c r="H3092">
        <f>HLOOKUP("StofParameter",data!$A$1:$AT$8036,A3092,FALSE)</f>
        <v>0</v>
      </c>
      <c r="I3092">
        <f>HLOOKUP("Dato",data!$A$1:$AT$8036,A3092,FALSE)</f>
        <v>0</v>
      </c>
      <c r="J3092">
        <f>HLOOKUP("Resultat-attribut",data!$A$1:$AT$8036,A3092,FALSE)</f>
        <v>0</v>
      </c>
      <c r="K3092">
        <f>HLOOKUP("Resultat",data!$A$1:$AT$8036,A3092,FALSE)</f>
        <v>0</v>
      </c>
      <c r="L3092">
        <f>HLOOKUP("Enhed",data!$A$1:$AT$8036,A3092,FALSE)</f>
        <v>0</v>
      </c>
    </row>
    <row r="3093" spans="1:12" x14ac:dyDescent="0.2">
      <c r="A3093">
        <v>3092</v>
      </c>
      <c r="B3093">
        <f>HLOOKUP("Referencer",data!$A$1:$AT$8036,A3093,FALSE)</f>
        <v>0</v>
      </c>
      <c r="C3093">
        <f>HLOOKUP("Stedtekst",data!$A$1:$AT$8036,A3093,FALSE)</f>
        <v>0</v>
      </c>
      <c r="D3093">
        <f>HLOOKUP("Målested navn",data!$A$1:$AT$8036,A3093,FALSE)</f>
        <v>0</v>
      </c>
      <c r="E3093">
        <f>HLOOKUP("Prøvetagning",data!$A$1:$AT$8036,A3093,FALSE)</f>
        <v>0</v>
      </c>
      <c r="F3093">
        <f>HLOOKUP("Prøve",data!$A$1:$AT$8036,A3093,FALSE)</f>
        <v>0</v>
      </c>
      <c r="G3093">
        <f>HLOOKUP("ScKode",data!$A$1:$AT$8036,A3093,FALSE)</f>
        <v>0</v>
      </c>
      <c r="H3093">
        <f>HLOOKUP("StofParameter",data!$A$1:$AT$8036,A3093,FALSE)</f>
        <v>0</v>
      </c>
      <c r="I3093">
        <f>HLOOKUP("Dato",data!$A$1:$AT$8036,A3093,FALSE)</f>
        <v>0</v>
      </c>
      <c r="J3093">
        <f>HLOOKUP("Resultat-attribut",data!$A$1:$AT$8036,A3093,FALSE)</f>
        <v>0</v>
      </c>
      <c r="K3093">
        <f>HLOOKUP("Resultat",data!$A$1:$AT$8036,A3093,FALSE)</f>
        <v>0</v>
      </c>
      <c r="L3093">
        <f>HLOOKUP("Enhed",data!$A$1:$AT$8036,A3093,FALSE)</f>
        <v>0</v>
      </c>
    </row>
    <row r="3094" spans="1:12" x14ac:dyDescent="0.2">
      <c r="A3094">
        <v>3093</v>
      </c>
      <c r="B3094">
        <f>HLOOKUP("Referencer",data!$A$1:$AT$8036,A3094,FALSE)</f>
        <v>0</v>
      </c>
      <c r="C3094">
        <f>HLOOKUP("Stedtekst",data!$A$1:$AT$8036,A3094,FALSE)</f>
        <v>0</v>
      </c>
      <c r="D3094">
        <f>HLOOKUP("Målested navn",data!$A$1:$AT$8036,A3094,FALSE)</f>
        <v>0</v>
      </c>
      <c r="E3094">
        <f>HLOOKUP("Prøvetagning",data!$A$1:$AT$8036,A3094,FALSE)</f>
        <v>0</v>
      </c>
      <c r="F3094">
        <f>HLOOKUP("Prøve",data!$A$1:$AT$8036,A3094,FALSE)</f>
        <v>0</v>
      </c>
      <c r="G3094">
        <f>HLOOKUP("ScKode",data!$A$1:$AT$8036,A3094,FALSE)</f>
        <v>0</v>
      </c>
      <c r="H3094">
        <f>HLOOKUP("StofParameter",data!$A$1:$AT$8036,A3094,FALSE)</f>
        <v>0</v>
      </c>
      <c r="I3094">
        <f>HLOOKUP("Dato",data!$A$1:$AT$8036,A3094,FALSE)</f>
        <v>0</v>
      </c>
      <c r="J3094">
        <f>HLOOKUP("Resultat-attribut",data!$A$1:$AT$8036,A3094,FALSE)</f>
        <v>0</v>
      </c>
      <c r="K3094">
        <f>HLOOKUP("Resultat",data!$A$1:$AT$8036,A3094,FALSE)</f>
        <v>0</v>
      </c>
      <c r="L3094">
        <f>HLOOKUP("Enhed",data!$A$1:$AT$8036,A3094,FALSE)</f>
        <v>0</v>
      </c>
    </row>
    <row r="3095" spans="1:12" x14ac:dyDescent="0.2">
      <c r="A3095">
        <v>3094</v>
      </c>
      <c r="B3095">
        <f>HLOOKUP("Referencer",data!$A$1:$AT$8036,A3095,FALSE)</f>
        <v>0</v>
      </c>
      <c r="C3095">
        <f>HLOOKUP("Stedtekst",data!$A$1:$AT$8036,A3095,FALSE)</f>
        <v>0</v>
      </c>
      <c r="D3095">
        <f>HLOOKUP("Målested navn",data!$A$1:$AT$8036,A3095,FALSE)</f>
        <v>0</v>
      </c>
      <c r="E3095">
        <f>HLOOKUP("Prøvetagning",data!$A$1:$AT$8036,A3095,FALSE)</f>
        <v>0</v>
      </c>
      <c r="F3095">
        <f>HLOOKUP("Prøve",data!$A$1:$AT$8036,A3095,FALSE)</f>
        <v>0</v>
      </c>
      <c r="G3095">
        <f>HLOOKUP("ScKode",data!$A$1:$AT$8036,A3095,FALSE)</f>
        <v>0</v>
      </c>
      <c r="H3095">
        <f>HLOOKUP("StofParameter",data!$A$1:$AT$8036,A3095,FALSE)</f>
        <v>0</v>
      </c>
      <c r="I3095">
        <f>HLOOKUP("Dato",data!$A$1:$AT$8036,A3095,FALSE)</f>
        <v>0</v>
      </c>
      <c r="J3095">
        <f>HLOOKUP("Resultat-attribut",data!$A$1:$AT$8036,A3095,FALSE)</f>
        <v>0</v>
      </c>
      <c r="K3095">
        <f>HLOOKUP("Resultat",data!$A$1:$AT$8036,A3095,FALSE)</f>
        <v>0</v>
      </c>
      <c r="L3095">
        <f>HLOOKUP("Enhed",data!$A$1:$AT$8036,A3095,FALSE)</f>
        <v>0</v>
      </c>
    </row>
    <row r="3096" spans="1:12" x14ac:dyDescent="0.2">
      <c r="A3096">
        <v>3095</v>
      </c>
      <c r="B3096">
        <f>HLOOKUP("Referencer",data!$A$1:$AT$8036,A3096,FALSE)</f>
        <v>0</v>
      </c>
      <c r="C3096">
        <f>HLOOKUP("Stedtekst",data!$A$1:$AT$8036,A3096,FALSE)</f>
        <v>0</v>
      </c>
      <c r="D3096">
        <f>HLOOKUP("Målested navn",data!$A$1:$AT$8036,A3096,FALSE)</f>
        <v>0</v>
      </c>
      <c r="E3096">
        <f>HLOOKUP("Prøvetagning",data!$A$1:$AT$8036,A3096,FALSE)</f>
        <v>0</v>
      </c>
      <c r="F3096">
        <f>HLOOKUP("Prøve",data!$A$1:$AT$8036,A3096,FALSE)</f>
        <v>0</v>
      </c>
      <c r="G3096">
        <f>HLOOKUP("ScKode",data!$A$1:$AT$8036,A3096,FALSE)</f>
        <v>0</v>
      </c>
      <c r="H3096">
        <f>HLOOKUP("StofParameter",data!$A$1:$AT$8036,A3096,FALSE)</f>
        <v>0</v>
      </c>
      <c r="I3096">
        <f>HLOOKUP("Dato",data!$A$1:$AT$8036,A3096,FALSE)</f>
        <v>0</v>
      </c>
      <c r="J3096">
        <f>HLOOKUP("Resultat-attribut",data!$A$1:$AT$8036,A3096,FALSE)</f>
        <v>0</v>
      </c>
      <c r="K3096">
        <f>HLOOKUP("Resultat",data!$A$1:$AT$8036,A3096,FALSE)</f>
        <v>0</v>
      </c>
      <c r="L3096">
        <f>HLOOKUP("Enhed",data!$A$1:$AT$8036,A3096,FALSE)</f>
        <v>0</v>
      </c>
    </row>
    <row r="3097" spans="1:12" x14ac:dyDescent="0.2">
      <c r="A3097">
        <v>3096</v>
      </c>
      <c r="B3097">
        <f>HLOOKUP("Referencer",data!$A$1:$AT$8036,A3097,FALSE)</f>
        <v>0</v>
      </c>
      <c r="C3097">
        <f>HLOOKUP("Stedtekst",data!$A$1:$AT$8036,A3097,FALSE)</f>
        <v>0</v>
      </c>
      <c r="D3097">
        <f>HLOOKUP("Målested navn",data!$A$1:$AT$8036,A3097,FALSE)</f>
        <v>0</v>
      </c>
      <c r="E3097">
        <f>HLOOKUP("Prøvetagning",data!$A$1:$AT$8036,A3097,FALSE)</f>
        <v>0</v>
      </c>
      <c r="F3097">
        <f>HLOOKUP("Prøve",data!$A$1:$AT$8036,A3097,FALSE)</f>
        <v>0</v>
      </c>
      <c r="G3097">
        <f>HLOOKUP("ScKode",data!$A$1:$AT$8036,A3097,FALSE)</f>
        <v>0</v>
      </c>
      <c r="H3097">
        <f>HLOOKUP("StofParameter",data!$A$1:$AT$8036,A3097,FALSE)</f>
        <v>0</v>
      </c>
      <c r="I3097">
        <f>HLOOKUP("Dato",data!$A$1:$AT$8036,A3097,FALSE)</f>
        <v>0</v>
      </c>
      <c r="J3097">
        <f>HLOOKUP("Resultat-attribut",data!$A$1:$AT$8036,A3097,FALSE)</f>
        <v>0</v>
      </c>
      <c r="K3097">
        <f>HLOOKUP("Resultat",data!$A$1:$AT$8036,A3097,FALSE)</f>
        <v>0</v>
      </c>
      <c r="L3097">
        <f>HLOOKUP("Enhed",data!$A$1:$AT$8036,A3097,FALSE)</f>
        <v>0</v>
      </c>
    </row>
    <row r="3098" spans="1:12" x14ac:dyDescent="0.2">
      <c r="A3098">
        <v>3097</v>
      </c>
      <c r="B3098">
        <f>HLOOKUP("Referencer",data!$A$1:$AT$8036,A3098,FALSE)</f>
        <v>0</v>
      </c>
      <c r="C3098">
        <f>HLOOKUP("Stedtekst",data!$A$1:$AT$8036,A3098,FALSE)</f>
        <v>0</v>
      </c>
      <c r="D3098">
        <f>HLOOKUP("Målested navn",data!$A$1:$AT$8036,A3098,FALSE)</f>
        <v>0</v>
      </c>
      <c r="E3098">
        <f>HLOOKUP("Prøvetagning",data!$A$1:$AT$8036,A3098,FALSE)</f>
        <v>0</v>
      </c>
      <c r="F3098">
        <f>HLOOKUP("Prøve",data!$A$1:$AT$8036,A3098,FALSE)</f>
        <v>0</v>
      </c>
      <c r="G3098">
        <f>HLOOKUP("ScKode",data!$A$1:$AT$8036,A3098,FALSE)</f>
        <v>0</v>
      </c>
      <c r="H3098">
        <f>HLOOKUP("StofParameter",data!$A$1:$AT$8036,A3098,FALSE)</f>
        <v>0</v>
      </c>
      <c r="I3098">
        <f>HLOOKUP("Dato",data!$A$1:$AT$8036,A3098,FALSE)</f>
        <v>0</v>
      </c>
      <c r="J3098">
        <f>HLOOKUP("Resultat-attribut",data!$A$1:$AT$8036,A3098,FALSE)</f>
        <v>0</v>
      </c>
      <c r="K3098">
        <f>HLOOKUP("Resultat",data!$A$1:$AT$8036,A3098,FALSE)</f>
        <v>0</v>
      </c>
      <c r="L3098">
        <f>HLOOKUP("Enhed",data!$A$1:$AT$8036,A3098,FALSE)</f>
        <v>0</v>
      </c>
    </row>
    <row r="3099" spans="1:12" x14ac:dyDescent="0.2">
      <c r="A3099">
        <v>3098</v>
      </c>
      <c r="B3099">
        <f>HLOOKUP("Referencer",data!$A$1:$AT$8036,A3099,FALSE)</f>
        <v>0</v>
      </c>
      <c r="C3099">
        <f>HLOOKUP("Stedtekst",data!$A$1:$AT$8036,A3099,FALSE)</f>
        <v>0</v>
      </c>
      <c r="D3099">
        <f>HLOOKUP("Målested navn",data!$A$1:$AT$8036,A3099,FALSE)</f>
        <v>0</v>
      </c>
      <c r="E3099">
        <f>HLOOKUP("Prøvetagning",data!$A$1:$AT$8036,A3099,FALSE)</f>
        <v>0</v>
      </c>
      <c r="F3099">
        <f>HLOOKUP("Prøve",data!$A$1:$AT$8036,A3099,FALSE)</f>
        <v>0</v>
      </c>
      <c r="G3099">
        <f>HLOOKUP("ScKode",data!$A$1:$AT$8036,A3099,FALSE)</f>
        <v>0</v>
      </c>
      <c r="H3099">
        <f>HLOOKUP("StofParameter",data!$A$1:$AT$8036,A3099,FALSE)</f>
        <v>0</v>
      </c>
      <c r="I3099">
        <f>HLOOKUP("Dato",data!$A$1:$AT$8036,A3099,FALSE)</f>
        <v>0</v>
      </c>
      <c r="J3099">
        <f>HLOOKUP("Resultat-attribut",data!$A$1:$AT$8036,A3099,FALSE)</f>
        <v>0</v>
      </c>
      <c r="K3099">
        <f>HLOOKUP("Resultat",data!$A$1:$AT$8036,A3099,FALSE)</f>
        <v>0</v>
      </c>
      <c r="L3099">
        <f>HLOOKUP("Enhed",data!$A$1:$AT$8036,A3099,FALSE)</f>
        <v>0</v>
      </c>
    </row>
    <row r="3100" spans="1:12" x14ac:dyDescent="0.2">
      <c r="A3100">
        <v>3099</v>
      </c>
      <c r="B3100">
        <f>HLOOKUP("Referencer",data!$A$1:$AT$8036,A3100,FALSE)</f>
        <v>0</v>
      </c>
      <c r="C3100">
        <f>HLOOKUP("Stedtekst",data!$A$1:$AT$8036,A3100,FALSE)</f>
        <v>0</v>
      </c>
      <c r="D3100">
        <f>HLOOKUP("Målested navn",data!$A$1:$AT$8036,A3100,FALSE)</f>
        <v>0</v>
      </c>
      <c r="E3100">
        <f>HLOOKUP("Prøvetagning",data!$A$1:$AT$8036,A3100,FALSE)</f>
        <v>0</v>
      </c>
      <c r="F3100">
        <f>HLOOKUP("Prøve",data!$A$1:$AT$8036,A3100,FALSE)</f>
        <v>0</v>
      </c>
      <c r="G3100">
        <f>HLOOKUP("ScKode",data!$A$1:$AT$8036,A3100,FALSE)</f>
        <v>0</v>
      </c>
      <c r="H3100">
        <f>HLOOKUP("StofParameter",data!$A$1:$AT$8036,A3100,FALSE)</f>
        <v>0</v>
      </c>
      <c r="I3100">
        <f>HLOOKUP("Dato",data!$A$1:$AT$8036,A3100,FALSE)</f>
        <v>0</v>
      </c>
      <c r="J3100">
        <f>HLOOKUP("Resultat-attribut",data!$A$1:$AT$8036,A3100,FALSE)</f>
        <v>0</v>
      </c>
      <c r="K3100">
        <f>HLOOKUP("Resultat",data!$A$1:$AT$8036,A3100,FALSE)</f>
        <v>0</v>
      </c>
      <c r="L3100">
        <f>HLOOKUP("Enhed",data!$A$1:$AT$8036,A3100,FALSE)</f>
        <v>0</v>
      </c>
    </row>
    <row r="3101" spans="1:12" x14ac:dyDescent="0.2">
      <c r="A3101">
        <v>3100</v>
      </c>
      <c r="B3101">
        <f>HLOOKUP("Referencer",data!$A$1:$AT$8036,A3101,FALSE)</f>
        <v>0</v>
      </c>
      <c r="C3101">
        <f>HLOOKUP("Stedtekst",data!$A$1:$AT$8036,A3101,FALSE)</f>
        <v>0</v>
      </c>
      <c r="D3101">
        <f>HLOOKUP("Målested navn",data!$A$1:$AT$8036,A3101,FALSE)</f>
        <v>0</v>
      </c>
      <c r="E3101">
        <f>HLOOKUP("Prøvetagning",data!$A$1:$AT$8036,A3101,FALSE)</f>
        <v>0</v>
      </c>
      <c r="F3101">
        <f>HLOOKUP("Prøve",data!$A$1:$AT$8036,A3101,FALSE)</f>
        <v>0</v>
      </c>
      <c r="G3101">
        <f>HLOOKUP("ScKode",data!$A$1:$AT$8036,A3101,FALSE)</f>
        <v>0</v>
      </c>
      <c r="H3101">
        <f>HLOOKUP("StofParameter",data!$A$1:$AT$8036,A3101,FALSE)</f>
        <v>0</v>
      </c>
      <c r="I3101">
        <f>HLOOKUP("Dato",data!$A$1:$AT$8036,A3101,FALSE)</f>
        <v>0</v>
      </c>
      <c r="J3101">
        <f>HLOOKUP("Resultat-attribut",data!$A$1:$AT$8036,A3101,FALSE)</f>
        <v>0</v>
      </c>
      <c r="K3101">
        <f>HLOOKUP("Resultat",data!$A$1:$AT$8036,A3101,FALSE)</f>
        <v>0</v>
      </c>
      <c r="L3101">
        <f>HLOOKUP("Enhed",data!$A$1:$AT$8036,A3101,FALSE)</f>
        <v>0</v>
      </c>
    </row>
    <row r="3102" spans="1:12" x14ac:dyDescent="0.2">
      <c r="A3102">
        <v>3101</v>
      </c>
      <c r="B3102">
        <f>HLOOKUP("Referencer",data!$A$1:$AT$8036,A3102,FALSE)</f>
        <v>0</v>
      </c>
      <c r="C3102">
        <f>HLOOKUP("Stedtekst",data!$A$1:$AT$8036,A3102,FALSE)</f>
        <v>0</v>
      </c>
      <c r="D3102">
        <f>HLOOKUP("Målested navn",data!$A$1:$AT$8036,A3102,FALSE)</f>
        <v>0</v>
      </c>
      <c r="E3102">
        <f>HLOOKUP("Prøvetagning",data!$A$1:$AT$8036,A3102,FALSE)</f>
        <v>0</v>
      </c>
      <c r="F3102">
        <f>HLOOKUP("Prøve",data!$A$1:$AT$8036,A3102,FALSE)</f>
        <v>0</v>
      </c>
      <c r="G3102">
        <f>HLOOKUP("ScKode",data!$A$1:$AT$8036,A3102,FALSE)</f>
        <v>0</v>
      </c>
      <c r="H3102">
        <f>HLOOKUP("StofParameter",data!$A$1:$AT$8036,A3102,FALSE)</f>
        <v>0</v>
      </c>
      <c r="I3102">
        <f>HLOOKUP("Dato",data!$A$1:$AT$8036,A3102,FALSE)</f>
        <v>0</v>
      </c>
      <c r="J3102">
        <f>HLOOKUP("Resultat-attribut",data!$A$1:$AT$8036,A3102,FALSE)</f>
        <v>0</v>
      </c>
      <c r="K3102">
        <f>HLOOKUP("Resultat",data!$A$1:$AT$8036,A3102,FALSE)</f>
        <v>0</v>
      </c>
      <c r="L3102">
        <f>HLOOKUP("Enhed",data!$A$1:$AT$8036,A3102,FALSE)</f>
        <v>0</v>
      </c>
    </row>
    <row r="3103" spans="1:12" x14ac:dyDescent="0.2">
      <c r="A3103">
        <v>3102</v>
      </c>
      <c r="B3103">
        <f>HLOOKUP("Referencer",data!$A$1:$AT$8036,A3103,FALSE)</f>
        <v>0</v>
      </c>
      <c r="C3103">
        <f>HLOOKUP("Stedtekst",data!$A$1:$AT$8036,A3103,FALSE)</f>
        <v>0</v>
      </c>
      <c r="D3103">
        <f>HLOOKUP("Målested navn",data!$A$1:$AT$8036,A3103,FALSE)</f>
        <v>0</v>
      </c>
      <c r="E3103">
        <f>HLOOKUP("Prøvetagning",data!$A$1:$AT$8036,A3103,FALSE)</f>
        <v>0</v>
      </c>
      <c r="F3103">
        <f>HLOOKUP("Prøve",data!$A$1:$AT$8036,A3103,FALSE)</f>
        <v>0</v>
      </c>
      <c r="G3103">
        <f>HLOOKUP("ScKode",data!$A$1:$AT$8036,A3103,FALSE)</f>
        <v>0</v>
      </c>
      <c r="H3103">
        <f>HLOOKUP("StofParameter",data!$A$1:$AT$8036,A3103,FALSE)</f>
        <v>0</v>
      </c>
      <c r="I3103">
        <f>HLOOKUP("Dato",data!$A$1:$AT$8036,A3103,FALSE)</f>
        <v>0</v>
      </c>
      <c r="J3103">
        <f>HLOOKUP("Resultat-attribut",data!$A$1:$AT$8036,A3103,FALSE)</f>
        <v>0</v>
      </c>
      <c r="K3103">
        <f>HLOOKUP("Resultat",data!$A$1:$AT$8036,A3103,FALSE)</f>
        <v>0</v>
      </c>
      <c r="L3103">
        <f>HLOOKUP("Enhed",data!$A$1:$AT$8036,A3103,FALSE)</f>
        <v>0</v>
      </c>
    </row>
    <row r="3104" spans="1:12" x14ac:dyDescent="0.2">
      <c r="A3104">
        <v>3103</v>
      </c>
      <c r="B3104">
        <f>HLOOKUP("Referencer",data!$A$1:$AT$8036,A3104,FALSE)</f>
        <v>0</v>
      </c>
      <c r="C3104">
        <f>HLOOKUP("Stedtekst",data!$A$1:$AT$8036,A3104,FALSE)</f>
        <v>0</v>
      </c>
      <c r="D3104">
        <f>HLOOKUP("Målested navn",data!$A$1:$AT$8036,A3104,FALSE)</f>
        <v>0</v>
      </c>
      <c r="E3104">
        <f>HLOOKUP("Prøvetagning",data!$A$1:$AT$8036,A3104,FALSE)</f>
        <v>0</v>
      </c>
      <c r="F3104">
        <f>HLOOKUP("Prøve",data!$A$1:$AT$8036,A3104,FALSE)</f>
        <v>0</v>
      </c>
      <c r="G3104">
        <f>HLOOKUP("ScKode",data!$A$1:$AT$8036,A3104,FALSE)</f>
        <v>0</v>
      </c>
      <c r="H3104">
        <f>HLOOKUP("StofParameter",data!$A$1:$AT$8036,A3104,FALSE)</f>
        <v>0</v>
      </c>
      <c r="I3104">
        <f>HLOOKUP("Dato",data!$A$1:$AT$8036,A3104,FALSE)</f>
        <v>0</v>
      </c>
      <c r="J3104">
        <f>HLOOKUP("Resultat-attribut",data!$A$1:$AT$8036,A3104,FALSE)</f>
        <v>0</v>
      </c>
      <c r="K3104">
        <f>HLOOKUP("Resultat",data!$A$1:$AT$8036,A3104,FALSE)</f>
        <v>0</v>
      </c>
      <c r="L3104">
        <f>HLOOKUP("Enhed",data!$A$1:$AT$8036,A3104,FALSE)</f>
        <v>0</v>
      </c>
    </row>
    <row r="3105" spans="1:12" x14ac:dyDescent="0.2">
      <c r="A3105">
        <v>3104</v>
      </c>
      <c r="B3105">
        <f>HLOOKUP("Referencer",data!$A$1:$AT$8036,A3105,FALSE)</f>
        <v>0</v>
      </c>
      <c r="C3105">
        <f>HLOOKUP("Stedtekst",data!$A$1:$AT$8036,A3105,FALSE)</f>
        <v>0</v>
      </c>
      <c r="D3105">
        <f>HLOOKUP("Målested navn",data!$A$1:$AT$8036,A3105,FALSE)</f>
        <v>0</v>
      </c>
      <c r="E3105">
        <f>HLOOKUP("Prøvetagning",data!$A$1:$AT$8036,A3105,FALSE)</f>
        <v>0</v>
      </c>
      <c r="F3105">
        <f>HLOOKUP("Prøve",data!$A$1:$AT$8036,A3105,FALSE)</f>
        <v>0</v>
      </c>
      <c r="G3105">
        <f>HLOOKUP("ScKode",data!$A$1:$AT$8036,A3105,FALSE)</f>
        <v>0</v>
      </c>
      <c r="H3105">
        <f>HLOOKUP("StofParameter",data!$A$1:$AT$8036,A3105,FALSE)</f>
        <v>0</v>
      </c>
      <c r="I3105">
        <f>HLOOKUP("Dato",data!$A$1:$AT$8036,A3105,FALSE)</f>
        <v>0</v>
      </c>
      <c r="J3105">
        <f>HLOOKUP("Resultat-attribut",data!$A$1:$AT$8036,A3105,FALSE)</f>
        <v>0</v>
      </c>
      <c r="K3105">
        <f>HLOOKUP("Resultat",data!$A$1:$AT$8036,A3105,FALSE)</f>
        <v>0</v>
      </c>
      <c r="L3105">
        <f>HLOOKUP("Enhed",data!$A$1:$AT$8036,A3105,FALSE)</f>
        <v>0</v>
      </c>
    </row>
    <row r="3106" spans="1:12" x14ac:dyDescent="0.2">
      <c r="A3106">
        <v>3105</v>
      </c>
      <c r="B3106">
        <f>HLOOKUP("Referencer",data!$A$1:$AT$8036,A3106,FALSE)</f>
        <v>0</v>
      </c>
      <c r="C3106">
        <f>HLOOKUP("Stedtekst",data!$A$1:$AT$8036,A3106,FALSE)</f>
        <v>0</v>
      </c>
      <c r="D3106">
        <f>HLOOKUP("Målested navn",data!$A$1:$AT$8036,A3106,FALSE)</f>
        <v>0</v>
      </c>
      <c r="E3106">
        <f>HLOOKUP("Prøvetagning",data!$A$1:$AT$8036,A3106,FALSE)</f>
        <v>0</v>
      </c>
      <c r="F3106">
        <f>HLOOKUP("Prøve",data!$A$1:$AT$8036,A3106,FALSE)</f>
        <v>0</v>
      </c>
      <c r="G3106">
        <f>HLOOKUP("ScKode",data!$A$1:$AT$8036,A3106,FALSE)</f>
        <v>0</v>
      </c>
      <c r="H3106">
        <f>HLOOKUP("StofParameter",data!$A$1:$AT$8036,A3106,FALSE)</f>
        <v>0</v>
      </c>
      <c r="I3106">
        <f>HLOOKUP("Dato",data!$A$1:$AT$8036,A3106,FALSE)</f>
        <v>0</v>
      </c>
      <c r="J3106">
        <f>HLOOKUP("Resultat-attribut",data!$A$1:$AT$8036,A3106,FALSE)</f>
        <v>0</v>
      </c>
      <c r="K3106">
        <f>HLOOKUP("Resultat",data!$A$1:$AT$8036,A3106,FALSE)</f>
        <v>0</v>
      </c>
      <c r="L3106">
        <f>HLOOKUP("Enhed",data!$A$1:$AT$8036,A3106,FALSE)</f>
        <v>0</v>
      </c>
    </row>
    <row r="3107" spans="1:12" x14ac:dyDescent="0.2">
      <c r="A3107">
        <v>3106</v>
      </c>
      <c r="B3107">
        <f>HLOOKUP("Referencer",data!$A$1:$AT$8036,A3107,FALSE)</f>
        <v>0</v>
      </c>
      <c r="C3107">
        <f>HLOOKUP("Stedtekst",data!$A$1:$AT$8036,A3107,FALSE)</f>
        <v>0</v>
      </c>
      <c r="D3107">
        <f>HLOOKUP("Målested navn",data!$A$1:$AT$8036,A3107,FALSE)</f>
        <v>0</v>
      </c>
      <c r="E3107">
        <f>HLOOKUP("Prøvetagning",data!$A$1:$AT$8036,A3107,FALSE)</f>
        <v>0</v>
      </c>
      <c r="F3107">
        <f>HLOOKUP("Prøve",data!$A$1:$AT$8036,A3107,FALSE)</f>
        <v>0</v>
      </c>
      <c r="G3107">
        <f>HLOOKUP("ScKode",data!$A$1:$AT$8036,A3107,FALSE)</f>
        <v>0</v>
      </c>
      <c r="H3107">
        <f>HLOOKUP("StofParameter",data!$A$1:$AT$8036,A3107,FALSE)</f>
        <v>0</v>
      </c>
      <c r="I3107">
        <f>HLOOKUP("Dato",data!$A$1:$AT$8036,A3107,FALSE)</f>
        <v>0</v>
      </c>
      <c r="J3107">
        <f>HLOOKUP("Resultat-attribut",data!$A$1:$AT$8036,A3107,FALSE)</f>
        <v>0</v>
      </c>
      <c r="K3107">
        <f>HLOOKUP("Resultat",data!$A$1:$AT$8036,A3107,FALSE)</f>
        <v>0</v>
      </c>
      <c r="L3107">
        <f>HLOOKUP("Enhed",data!$A$1:$AT$8036,A3107,FALSE)</f>
        <v>0</v>
      </c>
    </row>
    <row r="3108" spans="1:12" x14ac:dyDescent="0.2">
      <c r="A3108">
        <v>3107</v>
      </c>
      <c r="B3108">
        <f>HLOOKUP("Referencer",data!$A$1:$AT$8036,A3108,FALSE)</f>
        <v>0</v>
      </c>
      <c r="C3108">
        <f>HLOOKUP("Stedtekst",data!$A$1:$AT$8036,A3108,FALSE)</f>
        <v>0</v>
      </c>
      <c r="D3108">
        <f>HLOOKUP("Målested navn",data!$A$1:$AT$8036,A3108,FALSE)</f>
        <v>0</v>
      </c>
      <c r="E3108">
        <f>HLOOKUP("Prøvetagning",data!$A$1:$AT$8036,A3108,FALSE)</f>
        <v>0</v>
      </c>
      <c r="F3108">
        <f>HLOOKUP("Prøve",data!$A$1:$AT$8036,A3108,FALSE)</f>
        <v>0</v>
      </c>
      <c r="G3108">
        <f>HLOOKUP("ScKode",data!$A$1:$AT$8036,A3108,FALSE)</f>
        <v>0</v>
      </c>
      <c r="H3108">
        <f>HLOOKUP("StofParameter",data!$A$1:$AT$8036,A3108,FALSE)</f>
        <v>0</v>
      </c>
      <c r="I3108">
        <f>HLOOKUP("Dato",data!$A$1:$AT$8036,A3108,FALSE)</f>
        <v>0</v>
      </c>
      <c r="J3108">
        <f>HLOOKUP("Resultat-attribut",data!$A$1:$AT$8036,A3108,FALSE)</f>
        <v>0</v>
      </c>
      <c r="K3108">
        <f>HLOOKUP("Resultat",data!$A$1:$AT$8036,A3108,FALSE)</f>
        <v>0</v>
      </c>
      <c r="L3108">
        <f>HLOOKUP("Enhed",data!$A$1:$AT$8036,A3108,FALSE)</f>
        <v>0</v>
      </c>
    </row>
    <row r="3109" spans="1:12" x14ac:dyDescent="0.2">
      <c r="A3109">
        <v>3108</v>
      </c>
      <c r="B3109">
        <f>HLOOKUP("Referencer",data!$A$1:$AT$8036,A3109,FALSE)</f>
        <v>0</v>
      </c>
      <c r="C3109">
        <f>HLOOKUP("Stedtekst",data!$A$1:$AT$8036,A3109,FALSE)</f>
        <v>0</v>
      </c>
      <c r="D3109">
        <f>HLOOKUP("Målested navn",data!$A$1:$AT$8036,A3109,FALSE)</f>
        <v>0</v>
      </c>
      <c r="E3109">
        <f>HLOOKUP("Prøvetagning",data!$A$1:$AT$8036,A3109,FALSE)</f>
        <v>0</v>
      </c>
      <c r="F3109">
        <f>HLOOKUP("Prøve",data!$A$1:$AT$8036,A3109,FALSE)</f>
        <v>0</v>
      </c>
      <c r="G3109">
        <f>HLOOKUP("ScKode",data!$A$1:$AT$8036,A3109,FALSE)</f>
        <v>0</v>
      </c>
      <c r="H3109">
        <f>HLOOKUP("StofParameter",data!$A$1:$AT$8036,A3109,FALSE)</f>
        <v>0</v>
      </c>
      <c r="I3109">
        <f>HLOOKUP("Dato",data!$A$1:$AT$8036,A3109,FALSE)</f>
        <v>0</v>
      </c>
      <c r="J3109">
        <f>HLOOKUP("Resultat-attribut",data!$A$1:$AT$8036,A3109,FALSE)</f>
        <v>0</v>
      </c>
      <c r="K3109">
        <f>HLOOKUP("Resultat",data!$A$1:$AT$8036,A3109,FALSE)</f>
        <v>0</v>
      </c>
      <c r="L3109">
        <f>HLOOKUP("Enhed",data!$A$1:$AT$8036,A3109,FALSE)</f>
        <v>0</v>
      </c>
    </row>
    <row r="3110" spans="1:12" x14ac:dyDescent="0.2">
      <c r="A3110">
        <v>3109</v>
      </c>
      <c r="B3110">
        <f>HLOOKUP("Referencer",data!$A$1:$AT$8036,A3110,FALSE)</f>
        <v>0</v>
      </c>
      <c r="C3110">
        <f>HLOOKUP("Stedtekst",data!$A$1:$AT$8036,A3110,FALSE)</f>
        <v>0</v>
      </c>
      <c r="D3110">
        <f>HLOOKUP("Målested navn",data!$A$1:$AT$8036,A3110,FALSE)</f>
        <v>0</v>
      </c>
      <c r="E3110">
        <f>HLOOKUP("Prøvetagning",data!$A$1:$AT$8036,A3110,FALSE)</f>
        <v>0</v>
      </c>
      <c r="F3110">
        <f>HLOOKUP("Prøve",data!$A$1:$AT$8036,A3110,FALSE)</f>
        <v>0</v>
      </c>
      <c r="G3110">
        <f>HLOOKUP("ScKode",data!$A$1:$AT$8036,A3110,FALSE)</f>
        <v>0</v>
      </c>
      <c r="H3110">
        <f>HLOOKUP("StofParameter",data!$A$1:$AT$8036,A3110,FALSE)</f>
        <v>0</v>
      </c>
      <c r="I3110">
        <f>HLOOKUP("Dato",data!$A$1:$AT$8036,A3110,FALSE)</f>
        <v>0</v>
      </c>
      <c r="J3110">
        <f>HLOOKUP("Resultat-attribut",data!$A$1:$AT$8036,A3110,FALSE)</f>
        <v>0</v>
      </c>
      <c r="K3110">
        <f>HLOOKUP("Resultat",data!$A$1:$AT$8036,A3110,FALSE)</f>
        <v>0</v>
      </c>
      <c r="L3110">
        <f>HLOOKUP("Enhed",data!$A$1:$AT$8036,A3110,FALSE)</f>
        <v>0</v>
      </c>
    </row>
    <row r="3111" spans="1:12" x14ac:dyDescent="0.2">
      <c r="A3111">
        <v>3110</v>
      </c>
      <c r="B3111">
        <f>HLOOKUP("Referencer",data!$A$1:$AT$8036,A3111,FALSE)</f>
        <v>0</v>
      </c>
      <c r="C3111">
        <f>HLOOKUP("Stedtekst",data!$A$1:$AT$8036,A3111,FALSE)</f>
        <v>0</v>
      </c>
      <c r="D3111">
        <f>HLOOKUP("Målested navn",data!$A$1:$AT$8036,A3111,FALSE)</f>
        <v>0</v>
      </c>
      <c r="E3111">
        <f>HLOOKUP("Prøvetagning",data!$A$1:$AT$8036,A3111,FALSE)</f>
        <v>0</v>
      </c>
      <c r="F3111">
        <f>HLOOKUP("Prøve",data!$A$1:$AT$8036,A3111,FALSE)</f>
        <v>0</v>
      </c>
      <c r="G3111">
        <f>HLOOKUP("ScKode",data!$A$1:$AT$8036,A3111,FALSE)</f>
        <v>0</v>
      </c>
      <c r="H3111">
        <f>HLOOKUP("StofParameter",data!$A$1:$AT$8036,A3111,FALSE)</f>
        <v>0</v>
      </c>
      <c r="I3111">
        <f>HLOOKUP("Dato",data!$A$1:$AT$8036,A3111,FALSE)</f>
        <v>0</v>
      </c>
      <c r="J3111">
        <f>HLOOKUP("Resultat-attribut",data!$A$1:$AT$8036,A3111,FALSE)</f>
        <v>0</v>
      </c>
      <c r="K3111">
        <f>HLOOKUP("Resultat",data!$A$1:$AT$8036,A3111,FALSE)</f>
        <v>0</v>
      </c>
      <c r="L3111">
        <f>HLOOKUP("Enhed",data!$A$1:$AT$8036,A3111,FALSE)</f>
        <v>0</v>
      </c>
    </row>
    <row r="3112" spans="1:12" x14ac:dyDescent="0.2">
      <c r="A3112">
        <v>3111</v>
      </c>
      <c r="B3112">
        <f>HLOOKUP("Referencer",data!$A$1:$AT$8036,A3112,FALSE)</f>
        <v>0</v>
      </c>
      <c r="C3112">
        <f>HLOOKUP("Stedtekst",data!$A$1:$AT$8036,A3112,FALSE)</f>
        <v>0</v>
      </c>
      <c r="D3112">
        <f>HLOOKUP("Målested navn",data!$A$1:$AT$8036,A3112,FALSE)</f>
        <v>0</v>
      </c>
      <c r="E3112">
        <f>HLOOKUP("Prøvetagning",data!$A$1:$AT$8036,A3112,FALSE)</f>
        <v>0</v>
      </c>
      <c r="F3112">
        <f>HLOOKUP("Prøve",data!$A$1:$AT$8036,A3112,FALSE)</f>
        <v>0</v>
      </c>
      <c r="G3112">
        <f>HLOOKUP("ScKode",data!$A$1:$AT$8036,A3112,FALSE)</f>
        <v>0</v>
      </c>
      <c r="H3112">
        <f>HLOOKUP("StofParameter",data!$A$1:$AT$8036,A3112,FALSE)</f>
        <v>0</v>
      </c>
      <c r="I3112">
        <f>HLOOKUP("Dato",data!$A$1:$AT$8036,A3112,FALSE)</f>
        <v>0</v>
      </c>
      <c r="J3112">
        <f>HLOOKUP("Resultat-attribut",data!$A$1:$AT$8036,A3112,FALSE)</f>
        <v>0</v>
      </c>
      <c r="K3112">
        <f>HLOOKUP("Resultat",data!$A$1:$AT$8036,A3112,FALSE)</f>
        <v>0</v>
      </c>
      <c r="L3112">
        <f>HLOOKUP("Enhed",data!$A$1:$AT$8036,A3112,FALSE)</f>
        <v>0</v>
      </c>
    </row>
    <row r="3113" spans="1:12" x14ac:dyDescent="0.2">
      <c r="A3113">
        <v>3112</v>
      </c>
      <c r="B3113">
        <f>HLOOKUP("Referencer",data!$A$1:$AT$8036,A3113,FALSE)</f>
        <v>0</v>
      </c>
      <c r="C3113">
        <f>HLOOKUP("Stedtekst",data!$A$1:$AT$8036,A3113,FALSE)</f>
        <v>0</v>
      </c>
      <c r="D3113">
        <f>HLOOKUP("Målested navn",data!$A$1:$AT$8036,A3113,FALSE)</f>
        <v>0</v>
      </c>
      <c r="E3113">
        <f>HLOOKUP("Prøvetagning",data!$A$1:$AT$8036,A3113,FALSE)</f>
        <v>0</v>
      </c>
      <c r="F3113">
        <f>HLOOKUP("Prøve",data!$A$1:$AT$8036,A3113,FALSE)</f>
        <v>0</v>
      </c>
      <c r="G3113">
        <f>HLOOKUP("ScKode",data!$A$1:$AT$8036,A3113,FALSE)</f>
        <v>0</v>
      </c>
      <c r="H3113">
        <f>HLOOKUP("StofParameter",data!$A$1:$AT$8036,A3113,FALSE)</f>
        <v>0</v>
      </c>
      <c r="I3113">
        <f>HLOOKUP("Dato",data!$A$1:$AT$8036,A3113,FALSE)</f>
        <v>0</v>
      </c>
      <c r="J3113">
        <f>HLOOKUP("Resultat-attribut",data!$A$1:$AT$8036,A3113,FALSE)</f>
        <v>0</v>
      </c>
      <c r="K3113">
        <f>HLOOKUP("Resultat",data!$A$1:$AT$8036,A3113,FALSE)</f>
        <v>0</v>
      </c>
      <c r="L3113">
        <f>HLOOKUP("Enhed",data!$A$1:$AT$8036,A3113,FALSE)</f>
        <v>0</v>
      </c>
    </row>
    <row r="3114" spans="1:12" x14ac:dyDescent="0.2">
      <c r="A3114">
        <v>3113</v>
      </c>
      <c r="B3114">
        <f>HLOOKUP("Referencer",data!$A$1:$AT$8036,A3114,FALSE)</f>
        <v>0</v>
      </c>
      <c r="C3114">
        <f>HLOOKUP("Stedtekst",data!$A$1:$AT$8036,A3114,FALSE)</f>
        <v>0</v>
      </c>
      <c r="D3114">
        <f>HLOOKUP("Målested navn",data!$A$1:$AT$8036,A3114,FALSE)</f>
        <v>0</v>
      </c>
      <c r="E3114">
        <f>HLOOKUP("Prøvetagning",data!$A$1:$AT$8036,A3114,FALSE)</f>
        <v>0</v>
      </c>
      <c r="F3114">
        <f>HLOOKUP("Prøve",data!$A$1:$AT$8036,A3114,FALSE)</f>
        <v>0</v>
      </c>
      <c r="G3114">
        <f>HLOOKUP("ScKode",data!$A$1:$AT$8036,A3114,FALSE)</f>
        <v>0</v>
      </c>
      <c r="H3114">
        <f>HLOOKUP("StofParameter",data!$A$1:$AT$8036,A3114,FALSE)</f>
        <v>0</v>
      </c>
      <c r="I3114">
        <f>HLOOKUP("Dato",data!$A$1:$AT$8036,A3114,FALSE)</f>
        <v>0</v>
      </c>
      <c r="J3114">
        <f>HLOOKUP("Resultat-attribut",data!$A$1:$AT$8036,A3114,FALSE)</f>
        <v>0</v>
      </c>
      <c r="K3114">
        <f>HLOOKUP("Resultat",data!$A$1:$AT$8036,A3114,FALSE)</f>
        <v>0</v>
      </c>
      <c r="L3114">
        <f>HLOOKUP("Enhed",data!$A$1:$AT$8036,A3114,FALSE)</f>
        <v>0</v>
      </c>
    </row>
    <row r="3115" spans="1:12" x14ac:dyDescent="0.2">
      <c r="A3115">
        <v>3114</v>
      </c>
      <c r="B3115">
        <f>HLOOKUP("Referencer",data!$A$1:$AT$8036,A3115,FALSE)</f>
        <v>0</v>
      </c>
      <c r="C3115">
        <f>HLOOKUP("Stedtekst",data!$A$1:$AT$8036,A3115,FALSE)</f>
        <v>0</v>
      </c>
      <c r="D3115">
        <f>HLOOKUP("Målested navn",data!$A$1:$AT$8036,A3115,FALSE)</f>
        <v>0</v>
      </c>
      <c r="E3115">
        <f>HLOOKUP("Prøvetagning",data!$A$1:$AT$8036,A3115,FALSE)</f>
        <v>0</v>
      </c>
      <c r="F3115">
        <f>HLOOKUP("Prøve",data!$A$1:$AT$8036,A3115,FALSE)</f>
        <v>0</v>
      </c>
      <c r="G3115">
        <f>HLOOKUP("ScKode",data!$A$1:$AT$8036,A3115,FALSE)</f>
        <v>0</v>
      </c>
      <c r="H3115">
        <f>HLOOKUP("StofParameter",data!$A$1:$AT$8036,A3115,FALSE)</f>
        <v>0</v>
      </c>
      <c r="I3115">
        <f>HLOOKUP("Dato",data!$A$1:$AT$8036,A3115,FALSE)</f>
        <v>0</v>
      </c>
      <c r="J3115">
        <f>HLOOKUP("Resultat-attribut",data!$A$1:$AT$8036,A3115,FALSE)</f>
        <v>0</v>
      </c>
      <c r="K3115">
        <f>HLOOKUP("Resultat",data!$A$1:$AT$8036,A3115,FALSE)</f>
        <v>0</v>
      </c>
      <c r="L3115">
        <f>HLOOKUP("Enhed",data!$A$1:$AT$8036,A3115,FALSE)</f>
        <v>0</v>
      </c>
    </row>
    <row r="3116" spans="1:12" x14ac:dyDescent="0.2">
      <c r="A3116">
        <v>3115</v>
      </c>
      <c r="B3116">
        <f>HLOOKUP("Referencer",data!$A$1:$AT$8036,A3116,FALSE)</f>
        <v>0</v>
      </c>
      <c r="C3116">
        <f>HLOOKUP("Stedtekst",data!$A$1:$AT$8036,A3116,FALSE)</f>
        <v>0</v>
      </c>
      <c r="D3116">
        <f>HLOOKUP("Målested navn",data!$A$1:$AT$8036,A3116,FALSE)</f>
        <v>0</v>
      </c>
      <c r="E3116">
        <f>HLOOKUP("Prøvetagning",data!$A$1:$AT$8036,A3116,FALSE)</f>
        <v>0</v>
      </c>
      <c r="F3116">
        <f>HLOOKUP("Prøve",data!$A$1:$AT$8036,A3116,FALSE)</f>
        <v>0</v>
      </c>
      <c r="G3116">
        <f>HLOOKUP("ScKode",data!$A$1:$AT$8036,A3116,FALSE)</f>
        <v>0</v>
      </c>
      <c r="H3116">
        <f>HLOOKUP("StofParameter",data!$A$1:$AT$8036,A3116,FALSE)</f>
        <v>0</v>
      </c>
      <c r="I3116">
        <f>HLOOKUP("Dato",data!$A$1:$AT$8036,A3116,FALSE)</f>
        <v>0</v>
      </c>
      <c r="J3116">
        <f>HLOOKUP("Resultat-attribut",data!$A$1:$AT$8036,A3116,FALSE)</f>
        <v>0</v>
      </c>
      <c r="K3116">
        <f>HLOOKUP("Resultat",data!$A$1:$AT$8036,A3116,FALSE)</f>
        <v>0</v>
      </c>
      <c r="L3116">
        <f>HLOOKUP("Enhed",data!$A$1:$AT$8036,A3116,FALSE)</f>
        <v>0</v>
      </c>
    </row>
    <row r="3117" spans="1:12" x14ac:dyDescent="0.2">
      <c r="A3117">
        <v>3116</v>
      </c>
      <c r="B3117">
        <f>HLOOKUP("Referencer",data!$A$1:$AT$8036,A3117,FALSE)</f>
        <v>0</v>
      </c>
      <c r="C3117">
        <f>HLOOKUP("Stedtekst",data!$A$1:$AT$8036,A3117,FALSE)</f>
        <v>0</v>
      </c>
      <c r="D3117">
        <f>HLOOKUP("Målested navn",data!$A$1:$AT$8036,A3117,FALSE)</f>
        <v>0</v>
      </c>
      <c r="E3117">
        <f>HLOOKUP("Prøvetagning",data!$A$1:$AT$8036,A3117,FALSE)</f>
        <v>0</v>
      </c>
      <c r="F3117">
        <f>HLOOKUP("Prøve",data!$A$1:$AT$8036,A3117,FALSE)</f>
        <v>0</v>
      </c>
      <c r="G3117">
        <f>HLOOKUP("ScKode",data!$A$1:$AT$8036,A3117,FALSE)</f>
        <v>0</v>
      </c>
      <c r="H3117">
        <f>HLOOKUP("StofParameter",data!$A$1:$AT$8036,A3117,FALSE)</f>
        <v>0</v>
      </c>
      <c r="I3117">
        <f>HLOOKUP("Dato",data!$A$1:$AT$8036,A3117,FALSE)</f>
        <v>0</v>
      </c>
      <c r="J3117">
        <f>HLOOKUP("Resultat-attribut",data!$A$1:$AT$8036,A3117,FALSE)</f>
        <v>0</v>
      </c>
      <c r="K3117">
        <f>HLOOKUP("Resultat",data!$A$1:$AT$8036,A3117,FALSE)</f>
        <v>0</v>
      </c>
      <c r="L3117">
        <f>HLOOKUP("Enhed",data!$A$1:$AT$8036,A3117,FALSE)</f>
        <v>0</v>
      </c>
    </row>
    <row r="3118" spans="1:12" x14ac:dyDescent="0.2">
      <c r="A3118">
        <v>3117</v>
      </c>
      <c r="B3118">
        <f>HLOOKUP("Referencer",data!$A$1:$AT$8036,A3118,FALSE)</f>
        <v>0</v>
      </c>
      <c r="C3118">
        <f>HLOOKUP("Stedtekst",data!$A$1:$AT$8036,A3118,FALSE)</f>
        <v>0</v>
      </c>
      <c r="D3118">
        <f>HLOOKUP("Målested navn",data!$A$1:$AT$8036,A3118,FALSE)</f>
        <v>0</v>
      </c>
      <c r="E3118">
        <f>HLOOKUP("Prøvetagning",data!$A$1:$AT$8036,A3118,FALSE)</f>
        <v>0</v>
      </c>
      <c r="F3118">
        <f>HLOOKUP("Prøve",data!$A$1:$AT$8036,A3118,FALSE)</f>
        <v>0</v>
      </c>
      <c r="G3118">
        <f>HLOOKUP("ScKode",data!$A$1:$AT$8036,A3118,FALSE)</f>
        <v>0</v>
      </c>
      <c r="H3118">
        <f>HLOOKUP("StofParameter",data!$A$1:$AT$8036,A3118,FALSE)</f>
        <v>0</v>
      </c>
      <c r="I3118">
        <f>HLOOKUP("Dato",data!$A$1:$AT$8036,A3118,FALSE)</f>
        <v>0</v>
      </c>
      <c r="J3118">
        <f>HLOOKUP("Resultat-attribut",data!$A$1:$AT$8036,A3118,FALSE)</f>
        <v>0</v>
      </c>
      <c r="K3118">
        <f>HLOOKUP("Resultat",data!$A$1:$AT$8036,A3118,FALSE)</f>
        <v>0</v>
      </c>
      <c r="L3118">
        <f>HLOOKUP("Enhed",data!$A$1:$AT$8036,A3118,FALSE)</f>
        <v>0</v>
      </c>
    </row>
    <row r="3119" spans="1:12" x14ac:dyDescent="0.2">
      <c r="A3119">
        <v>3118</v>
      </c>
      <c r="B3119">
        <f>HLOOKUP("Referencer",data!$A$1:$AT$8036,A3119,FALSE)</f>
        <v>0</v>
      </c>
      <c r="C3119">
        <f>HLOOKUP("Stedtekst",data!$A$1:$AT$8036,A3119,FALSE)</f>
        <v>0</v>
      </c>
      <c r="D3119">
        <f>HLOOKUP("Målested navn",data!$A$1:$AT$8036,A3119,FALSE)</f>
        <v>0</v>
      </c>
      <c r="E3119">
        <f>HLOOKUP("Prøvetagning",data!$A$1:$AT$8036,A3119,FALSE)</f>
        <v>0</v>
      </c>
      <c r="F3119">
        <f>HLOOKUP("Prøve",data!$A$1:$AT$8036,A3119,FALSE)</f>
        <v>0</v>
      </c>
      <c r="G3119">
        <f>HLOOKUP("ScKode",data!$A$1:$AT$8036,A3119,FALSE)</f>
        <v>0</v>
      </c>
      <c r="H3119">
        <f>HLOOKUP("StofParameter",data!$A$1:$AT$8036,A3119,FALSE)</f>
        <v>0</v>
      </c>
      <c r="I3119">
        <f>HLOOKUP("Dato",data!$A$1:$AT$8036,A3119,FALSE)</f>
        <v>0</v>
      </c>
      <c r="J3119">
        <f>HLOOKUP("Resultat-attribut",data!$A$1:$AT$8036,A3119,FALSE)</f>
        <v>0</v>
      </c>
      <c r="K3119">
        <f>HLOOKUP("Resultat",data!$A$1:$AT$8036,A3119,FALSE)</f>
        <v>0</v>
      </c>
      <c r="L3119">
        <f>HLOOKUP("Enhed",data!$A$1:$AT$8036,A3119,FALSE)</f>
        <v>0</v>
      </c>
    </row>
    <row r="3120" spans="1:12" x14ac:dyDescent="0.2">
      <c r="A3120">
        <v>3119</v>
      </c>
      <c r="B3120">
        <f>HLOOKUP("Referencer",data!$A$1:$AT$8036,A3120,FALSE)</f>
        <v>0</v>
      </c>
      <c r="C3120">
        <f>HLOOKUP("Stedtekst",data!$A$1:$AT$8036,A3120,FALSE)</f>
        <v>0</v>
      </c>
      <c r="D3120">
        <f>HLOOKUP("Målested navn",data!$A$1:$AT$8036,A3120,FALSE)</f>
        <v>0</v>
      </c>
      <c r="E3120">
        <f>HLOOKUP("Prøvetagning",data!$A$1:$AT$8036,A3120,FALSE)</f>
        <v>0</v>
      </c>
      <c r="F3120">
        <f>HLOOKUP("Prøve",data!$A$1:$AT$8036,A3120,FALSE)</f>
        <v>0</v>
      </c>
      <c r="G3120">
        <f>HLOOKUP("ScKode",data!$A$1:$AT$8036,A3120,FALSE)</f>
        <v>0</v>
      </c>
      <c r="H3120">
        <f>HLOOKUP("StofParameter",data!$A$1:$AT$8036,A3120,FALSE)</f>
        <v>0</v>
      </c>
      <c r="I3120">
        <f>HLOOKUP("Dato",data!$A$1:$AT$8036,A3120,FALSE)</f>
        <v>0</v>
      </c>
      <c r="J3120">
        <f>HLOOKUP("Resultat-attribut",data!$A$1:$AT$8036,A3120,FALSE)</f>
        <v>0</v>
      </c>
      <c r="K3120">
        <f>HLOOKUP("Resultat",data!$A$1:$AT$8036,A3120,FALSE)</f>
        <v>0</v>
      </c>
      <c r="L3120">
        <f>HLOOKUP("Enhed",data!$A$1:$AT$8036,A3120,FALSE)</f>
        <v>0</v>
      </c>
    </row>
    <row r="3121" spans="1:12" x14ac:dyDescent="0.2">
      <c r="A3121">
        <v>3120</v>
      </c>
      <c r="B3121">
        <f>HLOOKUP("Referencer",data!$A$1:$AT$8036,A3121,FALSE)</f>
        <v>0</v>
      </c>
      <c r="C3121">
        <f>HLOOKUP("Stedtekst",data!$A$1:$AT$8036,A3121,FALSE)</f>
        <v>0</v>
      </c>
      <c r="D3121">
        <f>HLOOKUP("Målested navn",data!$A$1:$AT$8036,A3121,FALSE)</f>
        <v>0</v>
      </c>
      <c r="E3121">
        <f>HLOOKUP("Prøvetagning",data!$A$1:$AT$8036,A3121,FALSE)</f>
        <v>0</v>
      </c>
      <c r="F3121">
        <f>HLOOKUP("Prøve",data!$A$1:$AT$8036,A3121,FALSE)</f>
        <v>0</v>
      </c>
      <c r="G3121">
        <f>HLOOKUP("ScKode",data!$A$1:$AT$8036,A3121,FALSE)</f>
        <v>0</v>
      </c>
      <c r="H3121">
        <f>HLOOKUP("StofParameter",data!$A$1:$AT$8036,A3121,FALSE)</f>
        <v>0</v>
      </c>
      <c r="I3121">
        <f>HLOOKUP("Dato",data!$A$1:$AT$8036,A3121,FALSE)</f>
        <v>0</v>
      </c>
      <c r="J3121">
        <f>HLOOKUP("Resultat-attribut",data!$A$1:$AT$8036,A3121,FALSE)</f>
        <v>0</v>
      </c>
      <c r="K3121">
        <f>HLOOKUP("Resultat",data!$A$1:$AT$8036,A3121,FALSE)</f>
        <v>0</v>
      </c>
      <c r="L3121">
        <f>HLOOKUP("Enhed",data!$A$1:$AT$8036,A3121,FALSE)</f>
        <v>0</v>
      </c>
    </row>
    <row r="3122" spans="1:12" x14ac:dyDescent="0.2">
      <c r="A3122">
        <v>3121</v>
      </c>
      <c r="B3122">
        <f>HLOOKUP("Referencer",data!$A$1:$AT$8036,A3122,FALSE)</f>
        <v>0</v>
      </c>
      <c r="C3122">
        <f>HLOOKUP("Stedtekst",data!$A$1:$AT$8036,A3122,FALSE)</f>
        <v>0</v>
      </c>
      <c r="D3122">
        <f>HLOOKUP("Målested navn",data!$A$1:$AT$8036,A3122,FALSE)</f>
        <v>0</v>
      </c>
      <c r="E3122">
        <f>HLOOKUP("Prøvetagning",data!$A$1:$AT$8036,A3122,FALSE)</f>
        <v>0</v>
      </c>
      <c r="F3122">
        <f>HLOOKUP("Prøve",data!$A$1:$AT$8036,A3122,FALSE)</f>
        <v>0</v>
      </c>
      <c r="G3122">
        <f>HLOOKUP("ScKode",data!$A$1:$AT$8036,A3122,FALSE)</f>
        <v>0</v>
      </c>
      <c r="H3122">
        <f>HLOOKUP("StofParameter",data!$A$1:$AT$8036,A3122,FALSE)</f>
        <v>0</v>
      </c>
      <c r="I3122">
        <f>HLOOKUP("Dato",data!$A$1:$AT$8036,A3122,FALSE)</f>
        <v>0</v>
      </c>
      <c r="J3122">
        <f>HLOOKUP("Resultat-attribut",data!$A$1:$AT$8036,A3122,FALSE)</f>
        <v>0</v>
      </c>
      <c r="K3122">
        <f>HLOOKUP("Resultat",data!$A$1:$AT$8036,A3122,FALSE)</f>
        <v>0</v>
      </c>
      <c r="L3122">
        <f>HLOOKUP("Enhed",data!$A$1:$AT$8036,A3122,FALSE)</f>
        <v>0</v>
      </c>
    </row>
    <row r="3123" spans="1:12" x14ac:dyDescent="0.2">
      <c r="A3123">
        <v>3122</v>
      </c>
      <c r="B3123">
        <f>HLOOKUP("Referencer",data!$A$1:$AT$8036,A3123,FALSE)</f>
        <v>0</v>
      </c>
      <c r="C3123">
        <f>HLOOKUP("Stedtekst",data!$A$1:$AT$8036,A3123,FALSE)</f>
        <v>0</v>
      </c>
      <c r="D3123">
        <f>HLOOKUP("Målested navn",data!$A$1:$AT$8036,A3123,FALSE)</f>
        <v>0</v>
      </c>
      <c r="E3123">
        <f>HLOOKUP("Prøvetagning",data!$A$1:$AT$8036,A3123,FALSE)</f>
        <v>0</v>
      </c>
      <c r="F3123">
        <f>HLOOKUP("Prøve",data!$A$1:$AT$8036,A3123,FALSE)</f>
        <v>0</v>
      </c>
      <c r="G3123">
        <f>HLOOKUP("ScKode",data!$A$1:$AT$8036,A3123,FALSE)</f>
        <v>0</v>
      </c>
      <c r="H3123">
        <f>HLOOKUP("StofParameter",data!$A$1:$AT$8036,A3123,FALSE)</f>
        <v>0</v>
      </c>
      <c r="I3123">
        <f>HLOOKUP("Dato",data!$A$1:$AT$8036,A3123,FALSE)</f>
        <v>0</v>
      </c>
      <c r="J3123">
        <f>HLOOKUP("Resultat-attribut",data!$A$1:$AT$8036,A3123,FALSE)</f>
        <v>0</v>
      </c>
      <c r="K3123">
        <f>HLOOKUP("Resultat",data!$A$1:$AT$8036,A3123,FALSE)</f>
        <v>0</v>
      </c>
      <c r="L3123">
        <f>HLOOKUP("Enhed",data!$A$1:$AT$8036,A3123,FALSE)</f>
        <v>0</v>
      </c>
    </row>
    <row r="3124" spans="1:12" x14ac:dyDescent="0.2">
      <c r="A3124">
        <v>3123</v>
      </c>
      <c r="B3124">
        <f>HLOOKUP("Referencer",data!$A$1:$AT$8036,A3124,FALSE)</f>
        <v>0</v>
      </c>
      <c r="C3124">
        <f>HLOOKUP("Stedtekst",data!$A$1:$AT$8036,A3124,FALSE)</f>
        <v>0</v>
      </c>
      <c r="D3124">
        <f>HLOOKUP("Målested navn",data!$A$1:$AT$8036,A3124,FALSE)</f>
        <v>0</v>
      </c>
      <c r="E3124">
        <f>HLOOKUP("Prøvetagning",data!$A$1:$AT$8036,A3124,FALSE)</f>
        <v>0</v>
      </c>
      <c r="F3124">
        <f>HLOOKUP("Prøve",data!$A$1:$AT$8036,A3124,FALSE)</f>
        <v>0</v>
      </c>
      <c r="G3124">
        <f>HLOOKUP("ScKode",data!$A$1:$AT$8036,A3124,FALSE)</f>
        <v>0</v>
      </c>
      <c r="H3124">
        <f>HLOOKUP("StofParameter",data!$A$1:$AT$8036,A3124,FALSE)</f>
        <v>0</v>
      </c>
      <c r="I3124">
        <f>HLOOKUP("Dato",data!$A$1:$AT$8036,A3124,FALSE)</f>
        <v>0</v>
      </c>
      <c r="J3124">
        <f>HLOOKUP("Resultat-attribut",data!$A$1:$AT$8036,A3124,FALSE)</f>
        <v>0</v>
      </c>
      <c r="K3124">
        <f>HLOOKUP("Resultat",data!$A$1:$AT$8036,A3124,FALSE)</f>
        <v>0</v>
      </c>
      <c r="L3124">
        <f>HLOOKUP("Enhed",data!$A$1:$AT$8036,A3124,FALSE)</f>
        <v>0</v>
      </c>
    </row>
    <row r="3125" spans="1:12" x14ac:dyDescent="0.2">
      <c r="A3125">
        <v>3124</v>
      </c>
      <c r="B3125">
        <f>HLOOKUP("Referencer",data!$A$1:$AT$8036,A3125,FALSE)</f>
        <v>0</v>
      </c>
      <c r="C3125">
        <f>HLOOKUP("Stedtekst",data!$A$1:$AT$8036,A3125,FALSE)</f>
        <v>0</v>
      </c>
      <c r="D3125">
        <f>HLOOKUP("Målested navn",data!$A$1:$AT$8036,A3125,FALSE)</f>
        <v>0</v>
      </c>
      <c r="E3125">
        <f>HLOOKUP("Prøvetagning",data!$A$1:$AT$8036,A3125,FALSE)</f>
        <v>0</v>
      </c>
      <c r="F3125">
        <f>HLOOKUP("Prøve",data!$A$1:$AT$8036,A3125,FALSE)</f>
        <v>0</v>
      </c>
      <c r="G3125">
        <f>HLOOKUP("ScKode",data!$A$1:$AT$8036,A3125,FALSE)</f>
        <v>0</v>
      </c>
      <c r="H3125">
        <f>HLOOKUP("StofParameter",data!$A$1:$AT$8036,A3125,FALSE)</f>
        <v>0</v>
      </c>
      <c r="I3125">
        <f>HLOOKUP("Dato",data!$A$1:$AT$8036,A3125,FALSE)</f>
        <v>0</v>
      </c>
      <c r="J3125">
        <f>HLOOKUP("Resultat-attribut",data!$A$1:$AT$8036,A3125,FALSE)</f>
        <v>0</v>
      </c>
      <c r="K3125">
        <f>HLOOKUP("Resultat",data!$A$1:$AT$8036,A3125,FALSE)</f>
        <v>0</v>
      </c>
      <c r="L3125">
        <f>HLOOKUP("Enhed",data!$A$1:$AT$8036,A3125,FALSE)</f>
        <v>0</v>
      </c>
    </row>
    <row r="3126" spans="1:12" x14ac:dyDescent="0.2">
      <c r="A3126">
        <v>3125</v>
      </c>
      <c r="B3126">
        <f>HLOOKUP("Referencer",data!$A$1:$AT$8036,A3126,FALSE)</f>
        <v>0</v>
      </c>
      <c r="C3126">
        <f>HLOOKUP("Stedtekst",data!$A$1:$AT$8036,A3126,FALSE)</f>
        <v>0</v>
      </c>
      <c r="D3126">
        <f>HLOOKUP("Målested navn",data!$A$1:$AT$8036,A3126,FALSE)</f>
        <v>0</v>
      </c>
      <c r="E3126">
        <f>HLOOKUP("Prøvetagning",data!$A$1:$AT$8036,A3126,FALSE)</f>
        <v>0</v>
      </c>
      <c r="F3126">
        <f>HLOOKUP("Prøve",data!$A$1:$AT$8036,A3126,FALSE)</f>
        <v>0</v>
      </c>
      <c r="G3126">
        <f>HLOOKUP("ScKode",data!$A$1:$AT$8036,A3126,FALSE)</f>
        <v>0</v>
      </c>
      <c r="H3126">
        <f>HLOOKUP("StofParameter",data!$A$1:$AT$8036,A3126,FALSE)</f>
        <v>0</v>
      </c>
      <c r="I3126">
        <f>HLOOKUP("Dato",data!$A$1:$AT$8036,A3126,FALSE)</f>
        <v>0</v>
      </c>
      <c r="J3126">
        <f>HLOOKUP("Resultat-attribut",data!$A$1:$AT$8036,A3126,FALSE)</f>
        <v>0</v>
      </c>
      <c r="K3126">
        <f>HLOOKUP("Resultat",data!$A$1:$AT$8036,A3126,FALSE)</f>
        <v>0</v>
      </c>
      <c r="L3126">
        <f>HLOOKUP("Enhed",data!$A$1:$AT$8036,A3126,FALSE)</f>
        <v>0</v>
      </c>
    </row>
    <row r="3127" spans="1:12" x14ac:dyDescent="0.2">
      <c r="A3127">
        <v>3126</v>
      </c>
      <c r="B3127">
        <f>HLOOKUP("Referencer",data!$A$1:$AT$8036,A3127,FALSE)</f>
        <v>0</v>
      </c>
      <c r="C3127">
        <f>HLOOKUP("Stedtekst",data!$A$1:$AT$8036,A3127,FALSE)</f>
        <v>0</v>
      </c>
      <c r="D3127">
        <f>HLOOKUP("Målested navn",data!$A$1:$AT$8036,A3127,FALSE)</f>
        <v>0</v>
      </c>
      <c r="E3127">
        <f>HLOOKUP("Prøvetagning",data!$A$1:$AT$8036,A3127,FALSE)</f>
        <v>0</v>
      </c>
      <c r="F3127">
        <f>HLOOKUP("Prøve",data!$A$1:$AT$8036,A3127,FALSE)</f>
        <v>0</v>
      </c>
      <c r="G3127">
        <f>HLOOKUP("ScKode",data!$A$1:$AT$8036,A3127,FALSE)</f>
        <v>0</v>
      </c>
      <c r="H3127">
        <f>HLOOKUP("StofParameter",data!$A$1:$AT$8036,A3127,FALSE)</f>
        <v>0</v>
      </c>
      <c r="I3127">
        <f>HLOOKUP("Dato",data!$A$1:$AT$8036,A3127,FALSE)</f>
        <v>0</v>
      </c>
      <c r="J3127">
        <f>HLOOKUP("Resultat-attribut",data!$A$1:$AT$8036,A3127,FALSE)</f>
        <v>0</v>
      </c>
      <c r="K3127">
        <f>HLOOKUP("Resultat",data!$A$1:$AT$8036,A3127,FALSE)</f>
        <v>0</v>
      </c>
      <c r="L3127">
        <f>HLOOKUP("Enhed",data!$A$1:$AT$8036,A3127,FALSE)</f>
        <v>0</v>
      </c>
    </row>
    <row r="3128" spans="1:12" x14ac:dyDescent="0.2">
      <c r="A3128">
        <v>3127</v>
      </c>
      <c r="B3128">
        <f>HLOOKUP("Referencer",data!$A$1:$AT$8036,A3128,FALSE)</f>
        <v>0</v>
      </c>
      <c r="C3128">
        <f>HLOOKUP("Stedtekst",data!$A$1:$AT$8036,A3128,FALSE)</f>
        <v>0</v>
      </c>
      <c r="D3128">
        <f>HLOOKUP("Målested navn",data!$A$1:$AT$8036,A3128,FALSE)</f>
        <v>0</v>
      </c>
      <c r="E3128">
        <f>HLOOKUP("Prøvetagning",data!$A$1:$AT$8036,A3128,FALSE)</f>
        <v>0</v>
      </c>
      <c r="F3128">
        <f>HLOOKUP("Prøve",data!$A$1:$AT$8036,A3128,FALSE)</f>
        <v>0</v>
      </c>
      <c r="G3128">
        <f>HLOOKUP("ScKode",data!$A$1:$AT$8036,A3128,FALSE)</f>
        <v>0</v>
      </c>
      <c r="H3128">
        <f>HLOOKUP("StofParameter",data!$A$1:$AT$8036,A3128,FALSE)</f>
        <v>0</v>
      </c>
      <c r="I3128">
        <f>HLOOKUP("Dato",data!$A$1:$AT$8036,A3128,FALSE)</f>
        <v>0</v>
      </c>
      <c r="J3128">
        <f>HLOOKUP("Resultat-attribut",data!$A$1:$AT$8036,A3128,FALSE)</f>
        <v>0</v>
      </c>
      <c r="K3128">
        <f>HLOOKUP("Resultat",data!$A$1:$AT$8036,A3128,FALSE)</f>
        <v>0</v>
      </c>
      <c r="L3128">
        <f>HLOOKUP("Enhed",data!$A$1:$AT$8036,A3128,FALSE)</f>
        <v>0</v>
      </c>
    </row>
    <row r="3129" spans="1:12" x14ac:dyDescent="0.2">
      <c r="A3129">
        <v>3128</v>
      </c>
      <c r="B3129">
        <f>HLOOKUP("Referencer",data!$A$1:$AT$8036,A3129,FALSE)</f>
        <v>0</v>
      </c>
      <c r="C3129">
        <f>HLOOKUP("Stedtekst",data!$A$1:$AT$8036,A3129,FALSE)</f>
        <v>0</v>
      </c>
      <c r="D3129">
        <f>HLOOKUP("Målested navn",data!$A$1:$AT$8036,A3129,FALSE)</f>
        <v>0</v>
      </c>
      <c r="E3129">
        <f>HLOOKUP("Prøvetagning",data!$A$1:$AT$8036,A3129,FALSE)</f>
        <v>0</v>
      </c>
      <c r="F3129">
        <f>HLOOKUP("Prøve",data!$A$1:$AT$8036,A3129,FALSE)</f>
        <v>0</v>
      </c>
      <c r="G3129">
        <f>HLOOKUP("ScKode",data!$A$1:$AT$8036,A3129,FALSE)</f>
        <v>0</v>
      </c>
      <c r="H3129">
        <f>HLOOKUP("StofParameter",data!$A$1:$AT$8036,A3129,FALSE)</f>
        <v>0</v>
      </c>
      <c r="I3129">
        <f>HLOOKUP("Dato",data!$A$1:$AT$8036,A3129,FALSE)</f>
        <v>0</v>
      </c>
      <c r="J3129">
        <f>HLOOKUP("Resultat-attribut",data!$A$1:$AT$8036,A3129,FALSE)</f>
        <v>0</v>
      </c>
      <c r="K3129">
        <f>HLOOKUP("Resultat",data!$A$1:$AT$8036,A3129,FALSE)</f>
        <v>0</v>
      </c>
      <c r="L3129">
        <f>HLOOKUP("Enhed",data!$A$1:$AT$8036,A3129,FALSE)</f>
        <v>0</v>
      </c>
    </row>
    <row r="3130" spans="1:12" x14ac:dyDescent="0.2">
      <c r="A3130">
        <v>3129</v>
      </c>
      <c r="B3130">
        <f>HLOOKUP("Referencer",data!$A$1:$AT$8036,A3130,FALSE)</f>
        <v>0</v>
      </c>
      <c r="C3130">
        <f>HLOOKUP("Stedtekst",data!$A$1:$AT$8036,A3130,FALSE)</f>
        <v>0</v>
      </c>
      <c r="D3130">
        <f>HLOOKUP("Målested navn",data!$A$1:$AT$8036,A3130,FALSE)</f>
        <v>0</v>
      </c>
      <c r="E3130">
        <f>HLOOKUP("Prøvetagning",data!$A$1:$AT$8036,A3130,FALSE)</f>
        <v>0</v>
      </c>
      <c r="F3130">
        <f>HLOOKUP("Prøve",data!$A$1:$AT$8036,A3130,FALSE)</f>
        <v>0</v>
      </c>
      <c r="G3130">
        <f>HLOOKUP("ScKode",data!$A$1:$AT$8036,A3130,FALSE)</f>
        <v>0</v>
      </c>
      <c r="H3130">
        <f>HLOOKUP("StofParameter",data!$A$1:$AT$8036,A3130,FALSE)</f>
        <v>0</v>
      </c>
      <c r="I3130">
        <f>HLOOKUP("Dato",data!$A$1:$AT$8036,A3130,FALSE)</f>
        <v>0</v>
      </c>
      <c r="J3130">
        <f>HLOOKUP("Resultat-attribut",data!$A$1:$AT$8036,A3130,FALSE)</f>
        <v>0</v>
      </c>
      <c r="K3130">
        <f>HLOOKUP("Resultat",data!$A$1:$AT$8036,A3130,FALSE)</f>
        <v>0</v>
      </c>
      <c r="L3130">
        <f>HLOOKUP("Enhed",data!$A$1:$AT$8036,A3130,FALSE)</f>
        <v>0</v>
      </c>
    </row>
    <row r="3131" spans="1:12" x14ac:dyDescent="0.2">
      <c r="A3131">
        <v>3130</v>
      </c>
      <c r="B3131">
        <f>HLOOKUP("Referencer",data!$A$1:$AT$8036,A3131,FALSE)</f>
        <v>0</v>
      </c>
      <c r="C3131">
        <f>HLOOKUP("Stedtekst",data!$A$1:$AT$8036,A3131,FALSE)</f>
        <v>0</v>
      </c>
      <c r="D3131">
        <f>HLOOKUP("Målested navn",data!$A$1:$AT$8036,A3131,FALSE)</f>
        <v>0</v>
      </c>
      <c r="E3131">
        <f>HLOOKUP("Prøvetagning",data!$A$1:$AT$8036,A3131,FALSE)</f>
        <v>0</v>
      </c>
      <c r="F3131">
        <f>HLOOKUP("Prøve",data!$A$1:$AT$8036,A3131,FALSE)</f>
        <v>0</v>
      </c>
      <c r="G3131">
        <f>HLOOKUP("ScKode",data!$A$1:$AT$8036,A3131,FALSE)</f>
        <v>0</v>
      </c>
      <c r="H3131">
        <f>HLOOKUP("StofParameter",data!$A$1:$AT$8036,A3131,FALSE)</f>
        <v>0</v>
      </c>
      <c r="I3131">
        <f>HLOOKUP("Dato",data!$A$1:$AT$8036,A3131,FALSE)</f>
        <v>0</v>
      </c>
      <c r="J3131">
        <f>HLOOKUP("Resultat-attribut",data!$A$1:$AT$8036,A3131,FALSE)</f>
        <v>0</v>
      </c>
      <c r="K3131">
        <f>HLOOKUP("Resultat",data!$A$1:$AT$8036,A3131,FALSE)</f>
        <v>0</v>
      </c>
      <c r="L3131">
        <f>HLOOKUP("Enhed",data!$A$1:$AT$8036,A3131,FALSE)</f>
        <v>0</v>
      </c>
    </row>
    <row r="3132" spans="1:12" x14ac:dyDescent="0.2">
      <c r="A3132">
        <v>3131</v>
      </c>
      <c r="B3132">
        <f>HLOOKUP("Referencer",data!$A$1:$AT$8036,A3132,FALSE)</f>
        <v>0</v>
      </c>
      <c r="C3132">
        <f>HLOOKUP("Stedtekst",data!$A$1:$AT$8036,A3132,FALSE)</f>
        <v>0</v>
      </c>
      <c r="D3132">
        <f>HLOOKUP("Målested navn",data!$A$1:$AT$8036,A3132,FALSE)</f>
        <v>0</v>
      </c>
      <c r="E3132">
        <f>HLOOKUP("Prøvetagning",data!$A$1:$AT$8036,A3132,FALSE)</f>
        <v>0</v>
      </c>
      <c r="F3132">
        <f>HLOOKUP("Prøve",data!$A$1:$AT$8036,A3132,FALSE)</f>
        <v>0</v>
      </c>
      <c r="G3132">
        <f>HLOOKUP("ScKode",data!$A$1:$AT$8036,A3132,FALSE)</f>
        <v>0</v>
      </c>
      <c r="H3132">
        <f>HLOOKUP("StofParameter",data!$A$1:$AT$8036,A3132,FALSE)</f>
        <v>0</v>
      </c>
      <c r="I3132">
        <f>HLOOKUP("Dato",data!$A$1:$AT$8036,A3132,FALSE)</f>
        <v>0</v>
      </c>
      <c r="J3132">
        <f>HLOOKUP("Resultat-attribut",data!$A$1:$AT$8036,A3132,FALSE)</f>
        <v>0</v>
      </c>
      <c r="K3132">
        <f>HLOOKUP("Resultat",data!$A$1:$AT$8036,A3132,FALSE)</f>
        <v>0</v>
      </c>
      <c r="L3132">
        <f>HLOOKUP("Enhed",data!$A$1:$AT$8036,A3132,FALSE)</f>
        <v>0</v>
      </c>
    </row>
    <row r="3133" spans="1:12" x14ac:dyDescent="0.2">
      <c r="A3133">
        <v>3132</v>
      </c>
      <c r="B3133">
        <f>HLOOKUP("Referencer",data!$A$1:$AT$8036,A3133,FALSE)</f>
        <v>0</v>
      </c>
      <c r="C3133">
        <f>HLOOKUP("Stedtekst",data!$A$1:$AT$8036,A3133,FALSE)</f>
        <v>0</v>
      </c>
      <c r="D3133">
        <f>HLOOKUP("Målested navn",data!$A$1:$AT$8036,A3133,FALSE)</f>
        <v>0</v>
      </c>
      <c r="E3133">
        <f>HLOOKUP("Prøvetagning",data!$A$1:$AT$8036,A3133,FALSE)</f>
        <v>0</v>
      </c>
      <c r="F3133">
        <f>HLOOKUP("Prøve",data!$A$1:$AT$8036,A3133,FALSE)</f>
        <v>0</v>
      </c>
      <c r="G3133">
        <f>HLOOKUP("ScKode",data!$A$1:$AT$8036,A3133,FALSE)</f>
        <v>0</v>
      </c>
      <c r="H3133">
        <f>HLOOKUP("StofParameter",data!$A$1:$AT$8036,A3133,FALSE)</f>
        <v>0</v>
      </c>
      <c r="I3133">
        <f>HLOOKUP("Dato",data!$A$1:$AT$8036,A3133,FALSE)</f>
        <v>0</v>
      </c>
      <c r="J3133">
        <f>HLOOKUP("Resultat-attribut",data!$A$1:$AT$8036,A3133,FALSE)</f>
        <v>0</v>
      </c>
      <c r="K3133">
        <f>HLOOKUP("Resultat",data!$A$1:$AT$8036,A3133,FALSE)</f>
        <v>0</v>
      </c>
      <c r="L3133">
        <f>HLOOKUP("Enhed",data!$A$1:$AT$8036,A3133,FALSE)</f>
        <v>0</v>
      </c>
    </row>
    <row r="3134" spans="1:12" x14ac:dyDescent="0.2">
      <c r="A3134">
        <v>3133</v>
      </c>
      <c r="B3134">
        <f>HLOOKUP("Referencer",data!$A$1:$AT$8036,A3134,FALSE)</f>
        <v>0</v>
      </c>
      <c r="C3134">
        <f>HLOOKUP("Stedtekst",data!$A$1:$AT$8036,A3134,FALSE)</f>
        <v>0</v>
      </c>
      <c r="D3134">
        <f>HLOOKUP("Målested navn",data!$A$1:$AT$8036,A3134,FALSE)</f>
        <v>0</v>
      </c>
      <c r="E3134">
        <f>HLOOKUP("Prøvetagning",data!$A$1:$AT$8036,A3134,FALSE)</f>
        <v>0</v>
      </c>
      <c r="F3134">
        <f>HLOOKUP("Prøve",data!$A$1:$AT$8036,A3134,FALSE)</f>
        <v>0</v>
      </c>
      <c r="G3134">
        <f>HLOOKUP("ScKode",data!$A$1:$AT$8036,A3134,FALSE)</f>
        <v>0</v>
      </c>
      <c r="H3134">
        <f>HLOOKUP("StofParameter",data!$A$1:$AT$8036,A3134,FALSE)</f>
        <v>0</v>
      </c>
      <c r="I3134">
        <f>HLOOKUP("Dato",data!$A$1:$AT$8036,A3134,FALSE)</f>
        <v>0</v>
      </c>
      <c r="J3134">
        <f>HLOOKUP("Resultat-attribut",data!$A$1:$AT$8036,A3134,FALSE)</f>
        <v>0</v>
      </c>
      <c r="K3134">
        <f>HLOOKUP("Resultat",data!$A$1:$AT$8036,A3134,FALSE)</f>
        <v>0</v>
      </c>
      <c r="L3134">
        <f>HLOOKUP("Enhed",data!$A$1:$AT$8036,A3134,FALSE)</f>
        <v>0</v>
      </c>
    </row>
    <row r="3135" spans="1:12" x14ac:dyDescent="0.2">
      <c r="A3135">
        <v>3134</v>
      </c>
      <c r="B3135">
        <f>HLOOKUP("Referencer",data!$A$1:$AT$8036,A3135,FALSE)</f>
        <v>0</v>
      </c>
      <c r="C3135">
        <f>HLOOKUP("Stedtekst",data!$A$1:$AT$8036,A3135,FALSE)</f>
        <v>0</v>
      </c>
      <c r="D3135">
        <f>HLOOKUP("Målested navn",data!$A$1:$AT$8036,A3135,FALSE)</f>
        <v>0</v>
      </c>
      <c r="E3135">
        <f>HLOOKUP("Prøvetagning",data!$A$1:$AT$8036,A3135,FALSE)</f>
        <v>0</v>
      </c>
      <c r="F3135">
        <f>HLOOKUP("Prøve",data!$A$1:$AT$8036,A3135,FALSE)</f>
        <v>0</v>
      </c>
      <c r="G3135">
        <f>HLOOKUP("ScKode",data!$A$1:$AT$8036,A3135,FALSE)</f>
        <v>0</v>
      </c>
      <c r="H3135">
        <f>HLOOKUP("StofParameter",data!$A$1:$AT$8036,A3135,FALSE)</f>
        <v>0</v>
      </c>
      <c r="I3135">
        <f>HLOOKUP("Dato",data!$A$1:$AT$8036,A3135,FALSE)</f>
        <v>0</v>
      </c>
      <c r="J3135">
        <f>HLOOKUP("Resultat-attribut",data!$A$1:$AT$8036,A3135,FALSE)</f>
        <v>0</v>
      </c>
      <c r="K3135">
        <f>HLOOKUP("Resultat",data!$A$1:$AT$8036,A3135,FALSE)</f>
        <v>0</v>
      </c>
      <c r="L3135">
        <f>HLOOKUP("Enhed",data!$A$1:$AT$8036,A3135,FALSE)</f>
        <v>0</v>
      </c>
    </row>
    <row r="3136" spans="1:12" x14ac:dyDescent="0.2">
      <c r="A3136">
        <v>3135</v>
      </c>
      <c r="B3136">
        <f>HLOOKUP("Referencer",data!$A$1:$AT$8036,A3136,FALSE)</f>
        <v>0</v>
      </c>
      <c r="C3136">
        <f>HLOOKUP("Stedtekst",data!$A$1:$AT$8036,A3136,FALSE)</f>
        <v>0</v>
      </c>
      <c r="D3136">
        <f>HLOOKUP("Målested navn",data!$A$1:$AT$8036,A3136,FALSE)</f>
        <v>0</v>
      </c>
      <c r="E3136">
        <f>HLOOKUP("Prøvetagning",data!$A$1:$AT$8036,A3136,FALSE)</f>
        <v>0</v>
      </c>
      <c r="F3136">
        <f>HLOOKUP("Prøve",data!$A$1:$AT$8036,A3136,FALSE)</f>
        <v>0</v>
      </c>
      <c r="G3136">
        <f>HLOOKUP("ScKode",data!$A$1:$AT$8036,A3136,FALSE)</f>
        <v>0</v>
      </c>
      <c r="H3136">
        <f>HLOOKUP("StofParameter",data!$A$1:$AT$8036,A3136,FALSE)</f>
        <v>0</v>
      </c>
      <c r="I3136">
        <f>HLOOKUP("Dato",data!$A$1:$AT$8036,A3136,FALSE)</f>
        <v>0</v>
      </c>
      <c r="J3136">
        <f>HLOOKUP("Resultat-attribut",data!$A$1:$AT$8036,A3136,FALSE)</f>
        <v>0</v>
      </c>
      <c r="K3136">
        <f>HLOOKUP("Resultat",data!$A$1:$AT$8036,A3136,FALSE)</f>
        <v>0</v>
      </c>
      <c r="L3136">
        <f>HLOOKUP("Enhed",data!$A$1:$AT$8036,A3136,FALSE)</f>
        <v>0</v>
      </c>
    </row>
    <row r="3137" spans="1:12" x14ac:dyDescent="0.2">
      <c r="A3137">
        <v>3136</v>
      </c>
      <c r="B3137">
        <f>HLOOKUP("Referencer",data!$A$1:$AT$8036,A3137,FALSE)</f>
        <v>0</v>
      </c>
      <c r="C3137">
        <f>HLOOKUP("Stedtekst",data!$A$1:$AT$8036,A3137,FALSE)</f>
        <v>0</v>
      </c>
      <c r="D3137">
        <f>HLOOKUP("Målested navn",data!$A$1:$AT$8036,A3137,FALSE)</f>
        <v>0</v>
      </c>
      <c r="E3137">
        <f>HLOOKUP("Prøvetagning",data!$A$1:$AT$8036,A3137,FALSE)</f>
        <v>0</v>
      </c>
      <c r="F3137">
        <f>HLOOKUP("Prøve",data!$A$1:$AT$8036,A3137,FALSE)</f>
        <v>0</v>
      </c>
      <c r="G3137">
        <f>HLOOKUP("ScKode",data!$A$1:$AT$8036,A3137,FALSE)</f>
        <v>0</v>
      </c>
      <c r="H3137">
        <f>HLOOKUP("StofParameter",data!$A$1:$AT$8036,A3137,FALSE)</f>
        <v>0</v>
      </c>
      <c r="I3137">
        <f>HLOOKUP("Dato",data!$A$1:$AT$8036,A3137,FALSE)</f>
        <v>0</v>
      </c>
      <c r="J3137">
        <f>HLOOKUP("Resultat-attribut",data!$A$1:$AT$8036,A3137,FALSE)</f>
        <v>0</v>
      </c>
      <c r="K3137">
        <f>HLOOKUP("Resultat",data!$A$1:$AT$8036,A3137,FALSE)</f>
        <v>0</v>
      </c>
      <c r="L3137">
        <f>HLOOKUP("Enhed",data!$A$1:$AT$8036,A3137,FALSE)</f>
        <v>0</v>
      </c>
    </row>
    <row r="3138" spans="1:12" x14ac:dyDescent="0.2">
      <c r="A3138">
        <v>3137</v>
      </c>
      <c r="B3138">
        <f>HLOOKUP("Referencer",data!$A$1:$AT$8036,A3138,FALSE)</f>
        <v>0</v>
      </c>
      <c r="C3138">
        <f>HLOOKUP("Stedtekst",data!$A$1:$AT$8036,A3138,FALSE)</f>
        <v>0</v>
      </c>
      <c r="D3138">
        <f>HLOOKUP("Målested navn",data!$A$1:$AT$8036,A3138,FALSE)</f>
        <v>0</v>
      </c>
      <c r="E3138">
        <f>HLOOKUP("Prøvetagning",data!$A$1:$AT$8036,A3138,FALSE)</f>
        <v>0</v>
      </c>
      <c r="F3138">
        <f>HLOOKUP("Prøve",data!$A$1:$AT$8036,A3138,FALSE)</f>
        <v>0</v>
      </c>
      <c r="G3138">
        <f>HLOOKUP("ScKode",data!$A$1:$AT$8036,A3138,FALSE)</f>
        <v>0</v>
      </c>
      <c r="H3138">
        <f>HLOOKUP("StofParameter",data!$A$1:$AT$8036,A3138,FALSE)</f>
        <v>0</v>
      </c>
      <c r="I3138">
        <f>HLOOKUP("Dato",data!$A$1:$AT$8036,A3138,FALSE)</f>
        <v>0</v>
      </c>
      <c r="J3138">
        <f>HLOOKUP("Resultat-attribut",data!$A$1:$AT$8036,A3138,FALSE)</f>
        <v>0</v>
      </c>
      <c r="K3138">
        <f>HLOOKUP("Resultat",data!$A$1:$AT$8036,A3138,FALSE)</f>
        <v>0</v>
      </c>
      <c r="L3138">
        <f>HLOOKUP("Enhed",data!$A$1:$AT$8036,A3138,FALSE)</f>
        <v>0</v>
      </c>
    </row>
    <row r="3139" spans="1:12" x14ac:dyDescent="0.2">
      <c r="A3139">
        <v>3138</v>
      </c>
      <c r="B3139">
        <f>HLOOKUP("Referencer",data!$A$1:$AT$8036,A3139,FALSE)</f>
        <v>0</v>
      </c>
      <c r="C3139">
        <f>HLOOKUP("Stedtekst",data!$A$1:$AT$8036,A3139,FALSE)</f>
        <v>0</v>
      </c>
      <c r="D3139">
        <f>HLOOKUP("Målested navn",data!$A$1:$AT$8036,A3139,FALSE)</f>
        <v>0</v>
      </c>
      <c r="E3139">
        <f>HLOOKUP("Prøvetagning",data!$A$1:$AT$8036,A3139,FALSE)</f>
        <v>0</v>
      </c>
      <c r="F3139">
        <f>HLOOKUP("Prøve",data!$A$1:$AT$8036,A3139,FALSE)</f>
        <v>0</v>
      </c>
      <c r="G3139">
        <f>HLOOKUP("ScKode",data!$A$1:$AT$8036,A3139,FALSE)</f>
        <v>0</v>
      </c>
      <c r="H3139">
        <f>HLOOKUP("StofParameter",data!$A$1:$AT$8036,A3139,FALSE)</f>
        <v>0</v>
      </c>
      <c r="I3139">
        <f>HLOOKUP("Dato",data!$A$1:$AT$8036,A3139,FALSE)</f>
        <v>0</v>
      </c>
      <c r="J3139">
        <f>HLOOKUP("Resultat-attribut",data!$A$1:$AT$8036,A3139,FALSE)</f>
        <v>0</v>
      </c>
      <c r="K3139">
        <f>HLOOKUP("Resultat",data!$A$1:$AT$8036,A3139,FALSE)</f>
        <v>0</v>
      </c>
      <c r="L3139">
        <f>HLOOKUP("Enhed",data!$A$1:$AT$8036,A3139,FALSE)</f>
        <v>0</v>
      </c>
    </row>
    <row r="3140" spans="1:12" x14ac:dyDescent="0.2">
      <c r="A3140">
        <v>3139</v>
      </c>
      <c r="B3140">
        <f>HLOOKUP("Referencer",data!$A$1:$AT$8036,A3140,FALSE)</f>
        <v>0</v>
      </c>
      <c r="C3140">
        <f>HLOOKUP("Stedtekst",data!$A$1:$AT$8036,A3140,FALSE)</f>
        <v>0</v>
      </c>
      <c r="D3140">
        <f>HLOOKUP("Målested navn",data!$A$1:$AT$8036,A3140,FALSE)</f>
        <v>0</v>
      </c>
      <c r="E3140">
        <f>HLOOKUP("Prøvetagning",data!$A$1:$AT$8036,A3140,FALSE)</f>
        <v>0</v>
      </c>
      <c r="F3140">
        <f>HLOOKUP("Prøve",data!$A$1:$AT$8036,A3140,FALSE)</f>
        <v>0</v>
      </c>
      <c r="G3140">
        <f>HLOOKUP("ScKode",data!$A$1:$AT$8036,A3140,FALSE)</f>
        <v>0</v>
      </c>
      <c r="H3140">
        <f>HLOOKUP("StofParameter",data!$A$1:$AT$8036,A3140,FALSE)</f>
        <v>0</v>
      </c>
      <c r="I3140">
        <f>HLOOKUP("Dato",data!$A$1:$AT$8036,A3140,FALSE)</f>
        <v>0</v>
      </c>
      <c r="J3140">
        <f>HLOOKUP("Resultat-attribut",data!$A$1:$AT$8036,A3140,FALSE)</f>
        <v>0</v>
      </c>
      <c r="K3140">
        <f>HLOOKUP("Resultat",data!$A$1:$AT$8036,A3140,FALSE)</f>
        <v>0</v>
      </c>
      <c r="L3140">
        <f>HLOOKUP("Enhed",data!$A$1:$AT$8036,A3140,FALSE)</f>
        <v>0</v>
      </c>
    </row>
    <row r="3141" spans="1:12" x14ac:dyDescent="0.2">
      <c r="A3141">
        <v>3140</v>
      </c>
      <c r="B3141">
        <f>HLOOKUP("Referencer",data!$A$1:$AT$8036,A3141,FALSE)</f>
        <v>0</v>
      </c>
      <c r="C3141">
        <f>HLOOKUP("Stedtekst",data!$A$1:$AT$8036,A3141,FALSE)</f>
        <v>0</v>
      </c>
      <c r="D3141">
        <f>HLOOKUP("Målested navn",data!$A$1:$AT$8036,A3141,FALSE)</f>
        <v>0</v>
      </c>
      <c r="E3141">
        <f>HLOOKUP("Prøvetagning",data!$A$1:$AT$8036,A3141,FALSE)</f>
        <v>0</v>
      </c>
      <c r="F3141">
        <f>HLOOKUP("Prøve",data!$A$1:$AT$8036,A3141,FALSE)</f>
        <v>0</v>
      </c>
      <c r="G3141">
        <f>HLOOKUP("ScKode",data!$A$1:$AT$8036,A3141,FALSE)</f>
        <v>0</v>
      </c>
      <c r="H3141">
        <f>HLOOKUP("StofParameter",data!$A$1:$AT$8036,A3141,FALSE)</f>
        <v>0</v>
      </c>
      <c r="I3141">
        <f>HLOOKUP("Dato",data!$A$1:$AT$8036,A3141,FALSE)</f>
        <v>0</v>
      </c>
      <c r="J3141">
        <f>HLOOKUP("Resultat-attribut",data!$A$1:$AT$8036,A3141,FALSE)</f>
        <v>0</v>
      </c>
      <c r="K3141">
        <f>HLOOKUP("Resultat",data!$A$1:$AT$8036,A3141,FALSE)</f>
        <v>0</v>
      </c>
      <c r="L3141">
        <f>HLOOKUP("Enhed",data!$A$1:$AT$8036,A3141,FALSE)</f>
        <v>0</v>
      </c>
    </row>
    <row r="3142" spans="1:12" x14ac:dyDescent="0.2">
      <c r="A3142">
        <v>3141</v>
      </c>
      <c r="B3142">
        <f>HLOOKUP("Referencer",data!$A$1:$AT$8036,A3142,FALSE)</f>
        <v>0</v>
      </c>
      <c r="C3142">
        <f>HLOOKUP("Stedtekst",data!$A$1:$AT$8036,A3142,FALSE)</f>
        <v>0</v>
      </c>
      <c r="D3142">
        <f>HLOOKUP("Målested navn",data!$A$1:$AT$8036,A3142,FALSE)</f>
        <v>0</v>
      </c>
      <c r="E3142">
        <f>HLOOKUP("Prøvetagning",data!$A$1:$AT$8036,A3142,FALSE)</f>
        <v>0</v>
      </c>
      <c r="F3142">
        <f>HLOOKUP("Prøve",data!$A$1:$AT$8036,A3142,FALSE)</f>
        <v>0</v>
      </c>
      <c r="G3142">
        <f>HLOOKUP("ScKode",data!$A$1:$AT$8036,A3142,FALSE)</f>
        <v>0</v>
      </c>
      <c r="H3142">
        <f>HLOOKUP("StofParameter",data!$A$1:$AT$8036,A3142,FALSE)</f>
        <v>0</v>
      </c>
      <c r="I3142">
        <f>HLOOKUP("Dato",data!$A$1:$AT$8036,A3142,FALSE)</f>
        <v>0</v>
      </c>
      <c r="J3142">
        <f>HLOOKUP("Resultat-attribut",data!$A$1:$AT$8036,A3142,FALSE)</f>
        <v>0</v>
      </c>
      <c r="K3142">
        <f>HLOOKUP("Resultat",data!$A$1:$AT$8036,A3142,FALSE)</f>
        <v>0</v>
      </c>
      <c r="L3142">
        <f>HLOOKUP("Enhed",data!$A$1:$AT$8036,A3142,FALSE)</f>
        <v>0</v>
      </c>
    </row>
    <row r="3143" spans="1:12" x14ac:dyDescent="0.2">
      <c r="A3143">
        <v>3142</v>
      </c>
      <c r="B3143">
        <f>HLOOKUP("Referencer",data!$A$1:$AT$8036,A3143,FALSE)</f>
        <v>0</v>
      </c>
      <c r="C3143">
        <f>HLOOKUP("Stedtekst",data!$A$1:$AT$8036,A3143,FALSE)</f>
        <v>0</v>
      </c>
      <c r="D3143">
        <f>HLOOKUP("Målested navn",data!$A$1:$AT$8036,A3143,FALSE)</f>
        <v>0</v>
      </c>
      <c r="E3143">
        <f>HLOOKUP("Prøvetagning",data!$A$1:$AT$8036,A3143,FALSE)</f>
        <v>0</v>
      </c>
      <c r="F3143">
        <f>HLOOKUP("Prøve",data!$A$1:$AT$8036,A3143,FALSE)</f>
        <v>0</v>
      </c>
      <c r="G3143">
        <f>HLOOKUP("ScKode",data!$A$1:$AT$8036,A3143,FALSE)</f>
        <v>0</v>
      </c>
      <c r="H3143">
        <f>HLOOKUP("StofParameter",data!$A$1:$AT$8036,A3143,FALSE)</f>
        <v>0</v>
      </c>
      <c r="I3143">
        <f>HLOOKUP("Dato",data!$A$1:$AT$8036,A3143,FALSE)</f>
        <v>0</v>
      </c>
      <c r="J3143">
        <f>HLOOKUP("Resultat-attribut",data!$A$1:$AT$8036,A3143,FALSE)</f>
        <v>0</v>
      </c>
      <c r="K3143">
        <f>HLOOKUP("Resultat",data!$A$1:$AT$8036,A3143,FALSE)</f>
        <v>0</v>
      </c>
      <c r="L3143">
        <f>HLOOKUP("Enhed",data!$A$1:$AT$8036,A3143,FALSE)</f>
        <v>0</v>
      </c>
    </row>
    <row r="3144" spans="1:12" x14ac:dyDescent="0.2">
      <c r="A3144">
        <v>3143</v>
      </c>
      <c r="B3144">
        <f>HLOOKUP("Referencer",data!$A$1:$AT$8036,A3144,FALSE)</f>
        <v>0</v>
      </c>
      <c r="C3144">
        <f>HLOOKUP("Stedtekst",data!$A$1:$AT$8036,A3144,FALSE)</f>
        <v>0</v>
      </c>
      <c r="D3144">
        <f>HLOOKUP("Målested navn",data!$A$1:$AT$8036,A3144,FALSE)</f>
        <v>0</v>
      </c>
      <c r="E3144">
        <f>HLOOKUP("Prøvetagning",data!$A$1:$AT$8036,A3144,FALSE)</f>
        <v>0</v>
      </c>
      <c r="F3144">
        <f>HLOOKUP("Prøve",data!$A$1:$AT$8036,A3144,FALSE)</f>
        <v>0</v>
      </c>
      <c r="G3144">
        <f>HLOOKUP("ScKode",data!$A$1:$AT$8036,A3144,FALSE)</f>
        <v>0</v>
      </c>
      <c r="H3144">
        <f>HLOOKUP("StofParameter",data!$A$1:$AT$8036,A3144,FALSE)</f>
        <v>0</v>
      </c>
      <c r="I3144">
        <f>HLOOKUP("Dato",data!$A$1:$AT$8036,A3144,FALSE)</f>
        <v>0</v>
      </c>
      <c r="J3144">
        <f>HLOOKUP("Resultat-attribut",data!$A$1:$AT$8036,A3144,FALSE)</f>
        <v>0</v>
      </c>
      <c r="K3144">
        <f>HLOOKUP("Resultat",data!$A$1:$AT$8036,A3144,FALSE)</f>
        <v>0</v>
      </c>
      <c r="L3144">
        <f>HLOOKUP("Enhed",data!$A$1:$AT$8036,A3144,FALSE)</f>
        <v>0</v>
      </c>
    </row>
    <row r="3145" spans="1:12" x14ac:dyDescent="0.2">
      <c r="A3145">
        <v>3144</v>
      </c>
      <c r="B3145">
        <f>HLOOKUP("Referencer",data!$A$1:$AT$8036,A3145,FALSE)</f>
        <v>0</v>
      </c>
      <c r="C3145">
        <f>HLOOKUP("Stedtekst",data!$A$1:$AT$8036,A3145,FALSE)</f>
        <v>0</v>
      </c>
      <c r="D3145">
        <f>HLOOKUP("Målested navn",data!$A$1:$AT$8036,A3145,FALSE)</f>
        <v>0</v>
      </c>
      <c r="E3145">
        <f>HLOOKUP("Prøvetagning",data!$A$1:$AT$8036,A3145,FALSE)</f>
        <v>0</v>
      </c>
      <c r="F3145">
        <f>HLOOKUP("Prøve",data!$A$1:$AT$8036,A3145,FALSE)</f>
        <v>0</v>
      </c>
      <c r="G3145">
        <f>HLOOKUP("ScKode",data!$A$1:$AT$8036,A3145,FALSE)</f>
        <v>0</v>
      </c>
      <c r="H3145">
        <f>HLOOKUP("StofParameter",data!$A$1:$AT$8036,A3145,FALSE)</f>
        <v>0</v>
      </c>
      <c r="I3145">
        <f>HLOOKUP("Dato",data!$A$1:$AT$8036,A3145,FALSE)</f>
        <v>0</v>
      </c>
      <c r="J3145">
        <f>HLOOKUP("Resultat-attribut",data!$A$1:$AT$8036,A3145,FALSE)</f>
        <v>0</v>
      </c>
      <c r="K3145">
        <f>HLOOKUP("Resultat",data!$A$1:$AT$8036,A3145,FALSE)</f>
        <v>0</v>
      </c>
      <c r="L3145">
        <f>HLOOKUP("Enhed",data!$A$1:$AT$8036,A3145,FALSE)</f>
        <v>0</v>
      </c>
    </row>
    <row r="3146" spans="1:12" x14ac:dyDescent="0.2">
      <c r="A3146">
        <v>3145</v>
      </c>
      <c r="B3146">
        <f>HLOOKUP("Referencer",data!$A$1:$AT$8036,A3146,FALSE)</f>
        <v>0</v>
      </c>
      <c r="C3146">
        <f>HLOOKUP("Stedtekst",data!$A$1:$AT$8036,A3146,FALSE)</f>
        <v>0</v>
      </c>
      <c r="D3146">
        <f>HLOOKUP("Målested navn",data!$A$1:$AT$8036,A3146,FALSE)</f>
        <v>0</v>
      </c>
      <c r="E3146">
        <f>HLOOKUP("Prøvetagning",data!$A$1:$AT$8036,A3146,FALSE)</f>
        <v>0</v>
      </c>
      <c r="F3146">
        <f>HLOOKUP("Prøve",data!$A$1:$AT$8036,A3146,FALSE)</f>
        <v>0</v>
      </c>
      <c r="G3146">
        <f>HLOOKUP("ScKode",data!$A$1:$AT$8036,A3146,FALSE)</f>
        <v>0</v>
      </c>
      <c r="H3146">
        <f>HLOOKUP("StofParameter",data!$A$1:$AT$8036,A3146,FALSE)</f>
        <v>0</v>
      </c>
      <c r="I3146">
        <f>HLOOKUP("Dato",data!$A$1:$AT$8036,A3146,FALSE)</f>
        <v>0</v>
      </c>
      <c r="J3146">
        <f>HLOOKUP("Resultat-attribut",data!$A$1:$AT$8036,A3146,FALSE)</f>
        <v>0</v>
      </c>
      <c r="K3146">
        <f>HLOOKUP("Resultat",data!$A$1:$AT$8036,A3146,FALSE)</f>
        <v>0</v>
      </c>
      <c r="L3146">
        <f>HLOOKUP("Enhed",data!$A$1:$AT$8036,A3146,FALSE)</f>
        <v>0</v>
      </c>
    </row>
    <row r="3147" spans="1:12" x14ac:dyDescent="0.2">
      <c r="A3147">
        <v>3146</v>
      </c>
      <c r="B3147">
        <f>HLOOKUP("Referencer",data!$A$1:$AT$8036,A3147,FALSE)</f>
        <v>0</v>
      </c>
      <c r="C3147">
        <f>HLOOKUP("Stedtekst",data!$A$1:$AT$8036,A3147,FALSE)</f>
        <v>0</v>
      </c>
      <c r="D3147">
        <f>HLOOKUP("Målested navn",data!$A$1:$AT$8036,A3147,FALSE)</f>
        <v>0</v>
      </c>
      <c r="E3147">
        <f>HLOOKUP("Prøvetagning",data!$A$1:$AT$8036,A3147,FALSE)</f>
        <v>0</v>
      </c>
      <c r="F3147">
        <f>HLOOKUP("Prøve",data!$A$1:$AT$8036,A3147,FALSE)</f>
        <v>0</v>
      </c>
      <c r="G3147">
        <f>HLOOKUP("ScKode",data!$A$1:$AT$8036,A3147,FALSE)</f>
        <v>0</v>
      </c>
      <c r="H3147">
        <f>HLOOKUP("StofParameter",data!$A$1:$AT$8036,A3147,FALSE)</f>
        <v>0</v>
      </c>
      <c r="I3147">
        <f>HLOOKUP("Dato",data!$A$1:$AT$8036,A3147,FALSE)</f>
        <v>0</v>
      </c>
      <c r="J3147">
        <f>HLOOKUP("Resultat-attribut",data!$A$1:$AT$8036,A3147,FALSE)</f>
        <v>0</v>
      </c>
      <c r="K3147">
        <f>HLOOKUP("Resultat",data!$A$1:$AT$8036,A3147,FALSE)</f>
        <v>0</v>
      </c>
      <c r="L3147">
        <f>HLOOKUP("Enhed",data!$A$1:$AT$8036,A3147,FALSE)</f>
        <v>0</v>
      </c>
    </row>
    <row r="3148" spans="1:12" x14ac:dyDescent="0.2">
      <c r="A3148">
        <v>3147</v>
      </c>
      <c r="B3148">
        <f>HLOOKUP("Referencer",data!$A$1:$AT$8036,A3148,FALSE)</f>
        <v>0</v>
      </c>
      <c r="C3148">
        <f>HLOOKUP("Stedtekst",data!$A$1:$AT$8036,A3148,FALSE)</f>
        <v>0</v>
      </c>
      <c r="D3148">
        <f>HLOOKUP("Målested navn",data!$A$1:$AT$8036,A3148,FALSE)</f>
        <v>0</v>
      </c>
      <c r="E3148">
        <f>HLOOKUP("Prøvetagning",data!$A$1:$AT$8036,A3148,FALSE)</f>
        <v>0</v>
      </c>
      <c r="F3148">
        <f>HLOOKUP("Prøve",data!$A$1:$AT$8036,A3148,FALSE)</f>
        <v>0</v>
      </c>
      <c r="G3148">
        <f>HLOOKUP("ScKode",data!$A$1:$AT$8036,A3148,FALSE)</f>
        <v>0</v>
      </c>
      <c r="H3148">
        <f>HLOOKUP("StofParameter",data!$A$1:$AT$8036,A3148,FALSE)</f>
        <v>0</v>
      </c>
      <c r="I3148">
        <f>HLOOKUP("Dato",data!$A$1:$AT$8036,A3148,FALSE)</f>
        <v>0</v>
      </c>
      <c r="J3148">
        <f>HLOOKUP("Resultat-attribut",data!$A$1:$AT$8036,A3148,FALSE)</f>
        <v>0</v>
      </c>
      <c r="K3148">
        <f>HLOOKUP("Resultat",data!$A$1:$AT$8036,A3148,FALSE)</f>
        <v>0</v>
      </c>
      <c r="L3148">
        <f>HLOOKUP("Enhed",data!$A$1:$AT$8036,A3148,FALSE)</f>
        <v>0</v>
      </c>
    </row>
    <row r="3149" spans="1:12" x14ac:dyDescent="0.2">
      <c r="A3149">
        <v>3148</v>
      </c>
      <c r="B3149">
        <f>HLOOKUP("Referencer",data!$A$1:$AT$8036,A3149,FALSE)</f>
        <v>0</v>
      </c>
      <c r="C3149">
        <f>HLOOKUP("Stedtekst",data!$A$1:$AT$8036,A3149,FALSE)</f>
        <v>0</v>
      </c>
      <c r="D3149">
        <f>HLOOKUP("Målested navn",data!$A$1:$AT$8036,A3149,FALSE)</f>
        <v>0</v>
      </c>
      <c r="E3149">
        <f>HLOOKUP("Prøvetagning",data!$A$1:$AT$8036,A3149,FALSE)</f>
        <v>0</v>
      </c>
      <c r="F3149">
        <f>HLOOKUP("Prøve",data!$A$1:$AT$8036,A3149,FALSE)</f>
        <v>0</v>
      </c>
      <c r="G3149">
        <f>HLOOKUP("ScKode",data!$A$1:$AT$8036,A3149,FALSE)</f>
        <v>0</v>
      </c>
      <c r="H3149">
        <f>HLOOKUP("StofParameter",data!$A$1:$AT$8036,A3149,FALSE)</f>
        <v>0</v>
      </c>
      <c r="I3149">
        <f>HLOOKUP("Dato",data!$A$1:$AT$8036,A3149,FALSE)</f>
        <v>0</v>
      </c>
      <c r="J3149">
        <f>HLOOKUP("Resultat-attribut",data!$A$1:$AT$8036,A3149,FALSE)</f>
        <v>0</v>
      </c>
      <c r="K3149">
        <f>HLOOKUP("Resultat",data!$A$1:$AT$8036,A3149,FALSE)</f>
        <v>0</v>
      </c>
      <c r="L3149">
        <f>HLOOKUP("Enhed",data!$A$1:$AT$8036,A3149,FALSE)</f>
        <v>0</v>
      </c>
    </row>
    <row r="3150" spans="1:12" x14ac:dyDescent="0.2">
      <c r="A3150">
        <v>3149</v>
      </c>
      <c r="B3150">
        <f>HLOOKUP("Referencer",data!$A$1:$AT$8036,A3150,FALSE)</f>
        <v>0</v>
      </c>
      <c r="C3150">
        <f>HLOOKUP("Stedtekst",data!$A$1:$AT$8036,A3150,FALSE)</f>
        <v>0</v>
      </c>
      <c r="D3150">
        <f>HLOOKUP("Målested navn",data!$A$1:$AT$8036,A3150,FALSE)</f>
        <v>0</v>
      </c>
      <c r="E3150">
        <f>HLOOKUP("Prøvetagning",data!$A$1:$AT$8036,A3150,FALSE)</f>
        <v>0</v>
      </c>
      <c r="F3150">
        <f>HLOOKUP("Prøve",data!$A$1:$AT$8036,A3150,FALSE)</f>
        <v>0</v>
      </c>
      <c r="G3150">
        <f>HLOOKUP("ScKode",data!$A$1:$AT$8036,A3150,FALSE)</f>
        <v>0</v>
      </c>
      <c r="H3150">
        <f>HLOOKUP("StofParameter",data!$A$1:$AT$8036,A3150,FALSE)</f>
        <v>0</v>
      </c>
      <c r="I3150">
        <f>HLOOKUP("Dato",data!$A$1:$AT$8036,A3150,FALSE)</f>
        <v>0</v>
      </c>
      <c r="J3150">
        <f>HLOOKUP("Resultat-attribut",data!$A$1:$AT$8036,A3150,FALSE)</f>
        <v>0</v>
      </c>
      <c r="K3150">
        <f>HLOOKUP("Resultat",data!$A$1:$AT$8036,A3150,FALSE)</f>
        <v>0</v>
      </c>
      <c r="L3150">
        <f>HLOOKUP("Enhed",data!$A$1:$AT$8036,A3150,FALSE)</f>
        <v>0</v>
      </c>
    </row>
    <row r="3151" spans="1:12" x14ac:dyDescent="0.2">
      <c r="A3151">
        <v>3150</v>
      </c>
      <c r="B3151">
        <f>HLOOKUP("Referencer",data!$A$1:$AT$8036,A3151,FALSE)</f>
        <v>0</v>
      </c>
      <c r="C3151">
        <f>HLOOKUP("Stedtekst",data!$A$1:$AT$8036,A3151,FALSE)</f>
        <v>0</v>
      </c>
      <c r="D3151">
        <f>HLOOKUP("Målested navn",data!$A$1:$AT$8036,A3151,FALSE)</f>
        <v>0</v>
      </c>
      <c r="E3151">
        <f>HLOOKUP("Prøvetagning",data!$A$1:$AT$8036,A3151,FALSE)</f>
        <v>0</v>
      </c>
      <c r="F3151">
        <f>HLOOKUP("Prøve",data!$A$1:$AT$8036,A3151,FALSE)</f>
        <v>0</v>
      </c>
      <c r="G3151">
        <f>HLOOKUP("ScKode",data!$A$1:$AT$8036,A3151,FALSE)</f>
        <v>0</v>
      </c>
      <c r="H3151">
        <f>HLOOKUP("StofParameter",data!$A$1:$AT$8036,A3151,FALSE)</f>
        <v>0</v>
      </c>
      <c r="I3151">
        <f>HLOOKUP("Dato",data!$A$1:$AT$8036,A3151,FALSE)</f>
        <v>0</v>
      </c>
      <c r="J3151">
        <f>HLOOKUP("Resultat-attribut",data!$A$1:$AT$8036,A3151,FALSE)</f>
        <v>0</v>
      </c>
      <c r="K3151">
        <f>HLOOKUP("Resultat",data!$A$1:$AT$8036,A3151,FALSE)</f>
        <v>0</v>
      </c>
      <c r="L3151">
        <f>HLOOKUP("Enhed",data!$A$1:$AT$8036,A3151,FALSE)</f>
        <v>0</v>
      </c>
    </row>
    <row r="3152" spans="1:12" x14ac:dyDescent="0.2">
      <c r="A3152">
        <v>3151</v>
      </c>
      <c r="B3152">
        <f>HLOOKUP("Referencer",data!$A$1:$AT$8036,A3152,FALSE)</f>
        <v>0</v>
      </c>
      <c r="C3152">
        <f>HLOOKUP("Stedtekst",data!$A$1:$AT$8036,A3152,FALSE)</f>
        <v>0</v>
      </c>
      <c r="D3152">
        <f>HLOOKUP("Målested navn",data!$A$1:$AT$8036,A3152,FALSE)</f>
        <v>0</v>
      </c>
      <c r="E3152">
        <f>HLOOKUP("Prøvetagning",data!$A$1:$AT$8036,A3152,FALSE)</f>
        <v>0</v>
      </c>
      <c r="F3152">
        <f>HLOOKUP("Prøve",data!$A$1:$AT$8036,A3152,FALSE)</f>
        <v>0</v>
      </c>
      <c r="G3152">
        <f>HLOOKUP("ScKode",data!$A$1:$AT$8036,A3152,FALSE)</f>
        <v>0</v>
      </c>
      <c r="H3152">
        <f>HLOOKUP("StofParameter",data!$A$1:$AT$8036,A3152,FALSE)</f>
        <v>0</v>
      </c>
      <c r="I3152">
        <f>HLOOKUP("Dato",data!$A$1:$AT$8036,A3152,FALSE)</f>
        <v>0</v>
      </c>
      <c r="J3152">
        <f>HLOOKUP("Resultat-attribut",data!$A$1:$AT$8036,A3152,FALSE)</f>
        <v>0</v>
      </c>
      <c r="K3152">
        <f>HLOOKUP("Resultat",data!$A$1:$AT$8036,A3152,FALSE)</f>
        <v>0</v>
      </c>
      <c r="L3152">
        <f>HLOOKUP("Enhed",data!$A$1:$AT$8036,A3152,FALSE)</f>
        <v>0</v>
      </c>
    </row>
    <row r="3153" spans="1:12" x14ac:dyDescent="0.2">
      <c r="A3153">
        <v>3152</v>
      </c>
      <c r="B3153">
        <f>HLOOKUP("Referencer",data!$A$1:$AT$8036,A3153,FALSE)</f>
        <v>0</v>
      </c>
      <c r="C3153">
        <f>HLOOKUP("Stedtekst",data!$A$1:$AT$8036,A3153,FALSE)</f>
        <v>0</v>
      </c>
      <c r="D3153">
        <f>HLOOKUP("Målested navn",data!$A$1:$AT$8036,A3153,FALSE)</f>
        <v>0</v>
      </c>
      <c r="E3153">
        <f>HLOOKUP("Prøvetagning",data!$A$1:$AT$8036,A3153,FALSE)</f>
        <v>0</v>
      </c>
      <c r="F3153">
        <f>HLOOKUP("Prøve",data!$A$1:$AT$8036,A3153,FALSE)</f>
        <v>0</v>
      </c>
      <c r="G3153">
        <f>HLOOKUP("ScKode",data!$A$1:$AT$8036,A3153,FALSE)</f>
        <v>0</v>
      </c>
      <c r="H3153">
        <f>HLOOKUP("StofParameter",data!$A$1:$AT$8036,A3153,FALSE)</f>
        <v>0</v>
      </c>
      <c r="I3153">
        <f>HLOOKUP("Dato",data!$A$1:$AT$8036,A3153,FALSE)</f>
        <v>0</v>
      </c>
      <c r="J3153">
        <f>HLOOKUP("Resultat-attribut",data!$A$1:$AT$8036,A3153,FALSE)</f>
        <v>0</v>
      </c>
      <c r="K3153">
        <f>HLOOKUP("Resultat",data!$A$1:$AT$8036,A3153,FALSE)</f>
        <v>0</v>
      </c>
      <c r="L3153">
        <f>HLOOKUP("Enhed",data!$A$1:$AT$8036,A3153,FALSE)</f>
        <v>0</v>
      </c>
    </row>
    <row r="3154" spans="1:12" x14ac:dyDescent="0.2">
      <c r="A3154">
        <v>3153</v>
      </c>
      <c r="B3154">
        <f>HLOOKUP("Referencer",data!$A$1:$AT$8036,A3154,FALSE)</f>
        <v>0</v>
      </c>
      <c r="C3154">
        <f>HLOOKUP("Stedtekst",data!$A$1:$AT$8036,A3154,FALSE)</f>
        <v>0</v>
      </c>
      <c r="D3154">
        <f>HLOOKUP("Målested navn",data!$A$1:$AT$8036,A3154,FALSE)</f>
        <v>0</v>
      </c>
      <c r="E3154">
        <f>HLOOKUP("Prøvetagning",data!$A$1:$AT$8036,A3154,FALSE)</f>
        <v>0</v>
      </c>
      <c r="F3154">
        <f>HLOOKUP("Prøve",data!$A$1:$AT$8036,A3154,FALSE)</f>
        <v>0</v>
      </c>
      <c r="G3154">
        <f>HLOOKUP("ScKode",data!$A$1:$AT$8036,A3154,FALSE)</f>
        <v>0</v>
      </c>
      <c r="H3154">
        <f>HLOOKUP("StofParameter",data!$A$1:$AT$8036,A3154,FALSE)</f>
        <v>0</v>
      </c>
      <c r="I3154">
        <f>HLOOKUP("Dato",data!$A$1:$AT$8036,A3154,FALSE)</f>
        <v>0</v>
      </c>
      <c r="J3154">
        <f>HLOOKUP("Resultat-attribut",data!$A$1:$AT$8036,A3154,FALSE)</f>
        <v>0</v>
      </c>
      <c r="K3154">
        <f>HLOOKUP("Resultat",data!$A$1:$AT$8036,A3154,FALSE)</f>
        <v>0</v>
      </c>
      <c r="L3154">
        <f>HLOOKUP("Enhed",data!$A$1:$AT$8036,A3154,FALSE)</f>
        <v>0</v>
      </c>
    </row>
    <row r="3155" spans="1:12" x14ac:dyDescent="0.2">
      <c r="A3155">
        <v>3154</v>
      </c>
      <c r="B3155">
        <f>HLOOKUP("Referencer",data!$A$1:$AT$8036,A3155,FALSE)</f>
        <v>0</v>
      </c>
      <c r="C3155">
        <f>HLOOKUP("Stedtekst",data!$A$1:$AT$8036,A3155,FALSE)</f>
        <v>0</v>
      </c>
      <c r="D3155">
        <f>HLOOKUP("Målested navn",data!$A$1:$AT$8036,A3155,FALSE)</f>
        <v>0</v>
      </c>
      <c r="E3155">
        <f>HLOOKUP("Prøvetagning",data!$A$1:$AT$8036,A3155,FALSE)</f>
        <v>0</v>
      </c>
      <c r="F3155">
        <f>HLOOKUP("Prøve",data!$A$1:$AT$8036,A3155,FALSE)</f>
        <v>0</v>
      </c>
      <c r="G3155">
        <f>HLOOKUP("ScKode",data!$A$1:$AT$8036,A3155,FALSE)</f>
        <v>0</v>
      </c>
      <c r="H3155">
        <f>HLOOKUP("StofParameter",data!$A$1:$AT$8036,A3155,FALSE)</f>
        <v>0</v>
      </c>
      <c r="I3155">
        <f>HLOOKUP("Dato",data!$A$1:$AT$8036,A3155,FALSE)</f>
        <v>0</v>
      </c>
      <c r="J3155">
        <f>HLOOKUP("Resultat-attribut",data!$A$1:$AT$8036,A3155,FALSE)</f>
        <v>0</v>
      </c>
      <c r="K3155">
        <f>HLOOKUP("Resultat",data!$A$1:$AT$8036,A3155,FALSE)</f>
        <v>0</v>
      </c>
      <c r="L3155">
        <f>HLOOKUP("Enhed",data!$A$1:$AT$8036,A3155,FALSE)</f>
        <v>0</v>
      </c>
    </row>
    <row r="3156" spans="1:12" x14ac:dyDescent="0.2">
      <c r="A3156">
        <v>3155</v>
      </c>
      <c r="B3156">
        <f>HLOOKUP("Referencer",data!$A$1:$AT$8036,A3156,FALSE)</f>
        <v>0</v>
      </c>
      <c r="C3156">
        <f>HLOOKUP("Stedtekst",data!$A$1:$AT$8036,A3156,FALSE)</f>
        <v>0</v>
      </c>
      <c r="D3156">
        <f>HLOOKUP("Målested navn",data!$A$1:$AT$8036,A3156,FALSE)</f>
        <v>0</v>
      </c>
      <c r="E3156">
        <f>HLOOKUP("Prøvetagning",data!$A$1:$AT$8036,A3156,FALSE)</f>
        <v>0</v>
      </c>
      <c r="F3156">
        <f>HLOOKUP("Prøve",data!$A$1:$AT$8036,A3156,FALSE)</f>
        <v>0</v>
      </c>
      <c r="G3156">
        <f>HLOOKUP("ScKode",data!$A$1:$AT$8036,A3156,FALSE)</f>
        <v>0</v>
      </c>
      <c r="H3156">
        <f>HLOOKUP("StofParameter",data!$A$1:$AT$8036,A3156,FALSE)</f>
        <v>0</v>
      </c>
      <c r="I3156">
        <f>HLOOKUP("Dato",data!$A$1:$AT$8036,A3156,FALSE)</f>
        <v>0</v>
      </c>
      <c r="J3156">
        <f>HLOOKUP("Resultat-attribut",data!$A$1:$AT$8036,A3156,FALSE)</f>
        <v>0</v>
      </c>
      <c r="K3156">
        <f>HLOOKUP("Resultat",data!$A$1:$AT$8036,A3156,FALSE)</f>
        <v>0</v>
      </c>
      <c r="L3156">
        <f>HLOOKUP("Enhed",data!$A$1:$AT$8036,A3156,FALSE)</f>
        <v>0</v>
      </c>
    </row>
    <row r="3157" spans="1:12" x14ac:dyDescent="0.2">
      <c r="A3157">
        <v>3156</v>
      </c>
      <c r="B3157">
        <f>HLOOKUP("Referencer",data!$A$1:$AT$8036,A3157,FALSE)</f>
        <v>0</v>
      </c>
      <c r="C3157">
        <f>HLOOKUP("Stedtekst",data!$A$1:$AT$8036,A3157,FALSE)</f>
        <v>0</v>
      </c>
      <c r="D3157">
        <f>HLOOKUP("Målested navn",data!$A$1:$AT$8036,A3157,FALSE)</f>
        <v>0</v>
      </c>
      <c r="E3157">
        <f>HLOOKUP("Prøvetagning",data!$A$1:$AT$8036,A3157,FALSE)</f>
        <v>0</v>
      </c>
      <c r="F3157">
        <f>HLOOKUP("Prøve",data!$A$1:$AT$8036,A3157,FALSE)</f>
        <v>0</v>
      </c>
      <c r="G3157">
        <f>HLOOKUP("ScKode",data!$A$1:$AT$8036,A3157,FALSE)</f>
        <v>0</v>
      </c>
      <c r="H3157">
        <f>HLOOKUP("StofParameter",data!$A$1:$AT$8036,A3157,FALSE)</f>
        <v>0</v>
      </c>
      <c r="I3157">
        <f>HLOOKUP("Dato",data!$A$1:$AT$8036,A3157,FALSE)</f>
        <v>0</v>
      </c>
      <c r="J3157">
        <f>HLOOKUP("Resultat-attribut",data!$A$1:$AT$8036,A3157,FALSE)</f>
        <v>0</v>
      </c>
      <c r="K3157">
        <f>HLOOKUP("Resultat",data!$A$1:$AT$8036,A3157,FALSE)</f>
        <v>0</v>
      </c>
      <c r="L3157">
        <f>HLOOKUP("Enhed",data!$A$1:$AT$8036,A3157,FALSE)</f>
        <v>0</v>
      </c>
    </row>
    <row r="3158" spans="1:12" x14ac:dyDescent="0.2">
      <c r="A3158">
        <v>3157</v>
      </c>
      <c r="B3158">
        <f>HLOOKUP("Referencer",data!$A$1:$AT$8036,A3158,FALSE)</f>
        <v>0</v>
      </c>
      <c r="C3158">
        <f>HLOOKUP("Stedtekst",data!$A$1:$AT$8036,A3158,FALSE)</f>
        <v>0</v>
      </c>
      <c r="D3158">
        <f>HLOOKUP("Målested navn",data!$A$1:$AT$8036,A3158,FALSE)</f>
        <v>0</v>
      </c>
      <c r="E3158">
        <f>HLOOKUP("Prøvetagning",data!$A$1:$AT$8036,A3158,FALSE)</f>
        <v>0</v>
      </c>
      <c r="F3158">
        <f>HLOOKUP("Prøve",data!$A$1:$AT$8036,A3158,FALSE)</f>
        <v>0</v>
      </c>
      <c r="G3158">
        <f>HLOOKUP("ScKode",data!$A$1:$AT$8036,A3158,FALSE)</f>
        <v>0</v>
      </c>
      <c r="H3158">
        <f>HLOOKUP("StofParameter",data!$A$1:$AT$8036,A3158,FALSE)</f>
        <v>0</v>
      </c>
      <c r="I3158">
        <f>HLOOKUP("Dato",data!$A$1:$AT$8036,A3158,FALSE)</f>
        <v>0</v>
      </c>
      <c r="J3158">
        <f>HLOOKUP("Resultat-attribut",data!$A$1:$AT$8036,A3158,FALSE)</f>
        <v>0</v>
      </c>
      <c r="K3158">
        <f>HLOOKUP("Resultat",data!$A$1:$AT$8036,A3158,FALSE)</f>
        <v>0</v>
      </c>
      <c r="L3158">
        <f>HLOOKUP("Enhed",data!$A$1:$AT$8036,A3158,FALSE)</f>
        <v>0</v>
      </c>
    </row>
    <row r="3159" spans="1:12" x14ac:dyDescent="0.2">
      <c r="A3159">
        <v>3158</v>
      </c>
      <c r="B3159">
        <f>HLOOKUP("Referencer",data!$A$1:$AT$8036,A3159,FALSE)</f>
        <v>0</v>
      </c>
      <c r="C3159">
        <f>HLOOKUP("Stedtekst",data!$A$1:$AT$8036,A3159,FALSE)</f>
        <v>0</v>
      </c>
      <c r="D3159">
        <f>HLOOKUP("Målested navn",data!$A$1:$AT$8036,A3159,FALSE)</f>
        <v>0</v>
      </c>
      <c r="E3159">
        <f>HLOOKUP("Prøvetagning",data!$A$1:$AT$8036,A3159,FALSE)</f>
        <v>0</v>
      </c>
      <c r="F3159">
        <f>HLOOKUP("Prøve",data!$A$1:$AT$8036,A3159,FALSE)</f>
        <v>0</v>
      </c>
      <c r="G3159">
        <f>HLOOKUP("ScKode",data!$A$1:$AT$8036,A3159,FALSE)</f>
        <v>0</v>
      </c>
      <c r="H3159">
        <f>HLOOKUP("StofParameter",data!$A$1:$AT$8036,A3159,FALSE)</f>
        <v>0</v>
      </c>
      <c r="I3159">
        <f>HLOOKUP("Dato",data!$A$1:$AT$8036,A3159,FALSE)</f>
        <v>0</v>
      </c>
      <c r="J3159">
        <f>HLOOKUP("Resultat-attribut",data!$A$1:$AT$8036,A3159,FALSE)</f>
        <v>0</v>
      </c>
      <c r="K3159">
        <f>HLOOKUP("Resultat",data!$A$1:$AT$8036,A3159,FALSE)</f>
        <v>0</v>
      </c>
      <c r="L3159">
        <f>HLOOKUP("Enhed",data!$A$1:$AT$8036,A3159,FALSE)</f>
        <v>0</v>
      </c>
    </row>
    <row r="3160" spans="1:12" x14ac:dyDescent="0.2">
      <c r="A3160">
        <v>3159</v>
      </c>
      <c r="B3160">
        <f>HLOOKUP("Referencer",data!$A$1:$AT$8036,A3160,FALSE)</f>
        <v>0</v>
      </c>
      <c r="C3160">
        <f>HLOOKUP("Stedtekst",data!$A$1:$AT$8036,A3160,FALSE)</f>
        <v>0</v>
      </c>
      <c r="D3160">
        <f>HLOOKUP("Målested navn",data!$A$1:$AT$8036,A3160,FALSE)</f>
        <v>0</v>
      </c>
      <c r="E3160">
        <f>HLOOKUP("Prøvetagning",data!$A$1:$AT$8036,A3160,FALSE)</f>
        <v>0</v>
      </c>
      <c r="F3160">
        <f>HLOOKUP("Prøve",data!$A$1:$AT$8036,A3160,FALSE)</f>
        <v>0</v>
      </c>
      <c r="G3160">
        <f>HLOOKUP("ScKode",data!$A$1:$AT$8036,A3160,FALSE)</f>
        <v>0</v>
      </c>
      <c r="H3160">
        <f>HLOOKUP("StofParameter",data!$A$1:$AT$8036,A3160,FALSE)</f>
        <v>0</v>
      </c>
      <c r="I3160">
        <f>HLOOKUP("Dato",data!$A$1:$AT$8036,A3160,FALSE)</f>
        <v>0</v>
      </c>
      <c r="J3160">
        <f>HLOOKUP("Resultat-attribut",data!$A$1:$AT$8036,A3160,FALSE)</f>
        <v>0</v>
      </c>
      <c r="K3160">
        <f>HLOOKUP("Resultat",data!$A$1:$AT$8036,A3160,FALSE)</f>
        <v>0</v>
      </c>
      <c r="L3160">
        <f>HLOOKUP("Enhed",data!$A$1:$AT$8036,A3160,FALSE)</f>
        <v>0</v>
      </c>
    </row>
    <row r="3161" spans="1:12" x14ac:dyDescent="0.2">
      <c r="A3161">
        <v>3160</v>
      </c>
      <c r="B3161">
        <f>HLOOKUP("Referencer",data!$A$1:$AT$8036,A3161,FALSE)</f>
        <v>0</v>
      </c>
      <c r="C3161">
        <f>HLOOKUP("Stedtekst",data!$A$1:$AT$8036,A3161,FALSE)</f>
        <v>0</v>
      </c>
      <c r="D3161">
        <f>HLOOKUP("Målested navn",data!$A$1:$AT$8036,A3161,FALSE)</f>
        <v>0</v>
      </c>
      <c r="E3161">
        <f>HLOOKUP("Prøvetagning",data!$A$1:$AT$8036,A3161,FALSE)</f>
        <v>0</v>
      </c>
      <c r="F3161">
        <f>HLOOKUP("Prøve",data!$A$1:$AT$8036,A3161,FALSE)</f>
        <v>0</v>
      </c>
      <c r="G3161">
        <f>HLOOKUP("ScKode",data!$A$1:$AT$8036,A3161,FALSE)</f>
        <v>0</v>
      </c>
      <c r="H3161">
        <f>HLOOKUP("StofParameter",data!$A$1:$AT$8036,A3161,FALSE)</f>
        <v>0</v>
      </c>
      <c r="I3161">
        <f>HLOOKUP("Dato",data!$A$1:$AT$8036,A3161,FALSE)</f>
        <v>0</v>
      </c>
      <c r="J3161">
        <f>HLOOKUP("Resultat-attribut",data!$A$1:$AT$8036,A3161,FALSE)</f>
        <v>0</v>
      </c>
      <c r="K3161">
        <f>HLOOKUP("Resultat",data!$A$1:$AT$8036,A3161,FALSE)</f>
        <v>0</v>
      </c>
      <c r="L3161">
        <f>HLOOKUP("Enhed",data!$A$1:$AT$8036,A3161,FALSE)</f>
        <v>0</v>
      </c>
    </row>
    <row r="3162" spans="1:12" x14ac:dyDescent="0.2">
      <c r="A3162">
        <v>3161</v>
      </c>
      <c r="B3162">
        <f>HLOOKUP("Referencer",data!$A$1:$AT$8036,A3162,FALSE)</f>
        <v>0</v>
      </c>
      <c r="C3162">
        <f>HLOOKUP("Stedtekst",data!$A$1:$AT$8036,A3162,FALSE)</f>
        <v>0</v>
      </c>
      <c r="D3162">
        <f>HLOOKUP("Målested navn",data!$A$1:$AT$8036,A3162,FALSE)</f>
        <v>0</v>
      </c>
      <c r="E3162">
        <f>HLOOKUP("Prøvetagning",data!$A$1:$AT$8036,A3162,FALSE)</f>
        <v>0</v>
      </c>
      <c r="F3162">
        <f>HLOOKUP("Prøve",data!$A$1:$AT$8036,A3162,FALSE)</f>
        <v>0</v>
      </c>
      <c r="G3162">
        <f>HLOOKUP("ScKode",data!$A$1:$AT$8036,A3162,FALSE)</f>
        <v>0</v>
      </c>
      <c r="H3162">
        <f>HLOOKUP("StofParameter",data!$A$1:$AT$8036,A3162,FALSE)</f>
        <v>0</v>
      </c>
      <c r="I3162">
        <f>HLOOKUP("Dato",data!$A$1:$AT$8036,A3162,FALSE)</f>
        <v>0</v>
      </c>
      <c r="J3162">
        <f>HLOOKUP("Resultat-attribut",data!$A$1:$AT$8036,A3162,FALSE)</f>
        <v>0</v>
      </c>
      <c r="K3162">
        <f>HLOOKUP("Resultat",data!$A$1:$AT$8036,A3162,FALSE)</f>
        <v>0</v>
      </c>
      <c r="L3162">
        <f>HLOOKUP("Enhed",data!$A$1:$AT$8036,A3162,FALSE)</f>
        <v>0</v>
      </c>
    </row>
    <row r="3163" spans="1:12" x14ac:dyDescent="0.2">
      <c r="A3163">
        <v>3162</v>
      </c>
      <c r="B3163">
        <f>HLOOKUP("Referencer",data!$A$1:$AT$8036,A3163,FALSE)</f>
        <v>0</v>
      </c>
      <c r="C3163">
        <f>HLOOKUP("Stedtekst",data!$A$1:$AT$8036,A3163,FALSE)</f>
        <v>0</v>
      </c>
      <c r="D3163">
        <f>HLOOKUP("Målested navn",data!$A$1:$AT$8036,A3163,FALSE)</f>
        <v>0</v>
      </c>
      <c r="E3163">
        <f>HLOOKUP("Prøvetagning",data!$A$1:$AT$8036,A3163,FALSE)</f>
        <v>0</v>
      </c>
      <c r="F3163">
        <f>HLOOKUP("Prøve",data!$A$1:$AT$8036,A3163,FALSE)</f>
        <v>0</v>
      </c>
      <c r="G3163">
        <f>HLOOKUP("ScKode",data!$A$1:$AT$8036,A3163,FALSE)</f>
        <v>0</v>
      </c>
      <c r="H3163">
        <f>HLOOKUP("StofParameter",data!$A$1:$AT$8036,A3163,FALSE)</f>
        <v>0</v>
      </c>
      <c r="I3163">
        <f>HLOOKUP("Dato",data!$A$1:$AT$8036,A3163,FALSE)</f>
        <v>0</v>
      </c>
      <c r="J3163">
        <f>HLOOKUP("Resultat-attribut",data!$A$1:$AT$8036,A3163,FALSE)</f>
        <v>0</v>
      </c>
      <c r="K3163">
        <f>HLOOKUP("Resultat",data!$A$1:$AT$8036,A3163,FALSE)</f>
        <v>0</v>
      </c>
      <c r="L3163">
        <f>HLOOKUP("Enhed",data!$A$1:$AT$8036,A3163,FALSE)</f>
        <v>0</v>
      </c>
    </row>
    <row r="3164" spans="1:12" x14ac:dyDescent="0.2">
      <c r="A3164">
        <v>3163</v>
      </c>
      <c r="B3164">
        <f>HLOOKUP("Referencer",data!$A$1:$AT$8036,A3164,FALSE)</f>
        <v>0</v>
      </c>
      <c r="C3164">
        <f>HLOOKUP("Stedtekst",data!$A$1:$AT$8036,A3164,FALSE)</f>
        <v>0</v>
      </c>
      <c r="D3164">
        <f>HLOOKUP("Målested navn",data!$A$1:$AT$8036,A3164,FALSE)</f>
        <v>0</v>
      </c>
      <c r="E3164">
        <f>HLOOKUP("Prøvetagning",data!$A$1:$AT$8036,A3164,FALSE)</f>
        <v>0</v>
      </c>
      <c r="F3164">
        <f>HLOOKUP("Prøve",data!$A$1:$AT$8036,A3164,FALSE)</f>
        <v>0</v>
      </c>
      <c r="G3164">
        <f>HLOOKUP("ScKode",data!$A$1:$AT$8036,A3164,FALSE)</f>
        <v>0</v>
      </c>
      <c r="H3164">
        <f>HLOOKUP("StofParameter",data!$A$1:$AT$8036,A3164,FALSE)</f>
        <v>0</v>
      </c>
      <c r="I3164">
        <f>HLOOKUP("Dato",data!$A$1:$AT$8036,A3164,FALSE)</f>
        <v>0</v>
      </c>
      <c r="J3164">
        <f>HLOOKUP("Resultat-attribut",data!$A$1:$AT$8036,A3164,FALSE)</f>
        <v>0</v>
      </c>
      <c r="K3164">
        <f>HLOOKUP("Resultat",data!$A$1:$AT$8036,A3164,FALSE)</f>
        <v>0</v>
      </c>
      <c r="L3164">
        <f>HLOOKUP("Enhed",data!$A$1:$AT$8036,A3164,FALSE)</f>
        <v>0</v>
      </c>
    </row>
    <row r="3165" spans="1:12" x14ac:dyDescent="0.2">
      <c r="A3165">
        <v>3164</v>
      </c>
      <c r="B3165">
        <f>HLOOKUP("Referencer",data!$A$1:$AT$8036,A3165,FALSE)</f>
        <v>0</v>
      </c>
      <c r="C3165">
        <f>HLOOKUP("Stedtekst",data!$A$1:$AT$8036,A3165,FALSE)</f>
        <v>0</v>
      </c>
      <c r="D3165">
        <f>HLOOKUP("Målested navn",data!$A$1:$AT$8036,A3165,FALSE)</f>
        <v>0</v>
      </c>
      <c r="E3165">
        <f>HLOOKUP("Prøvetagning",data!$A$1:$AT$8036,A3165,FALSE)</f>
        <v>0</v>
      </c>
      <c r="F3165">
        <f>HLOOKUP("Prøve",data!$A$1:$AT$8036,A3165,FALSE)</f>
        <v>0</v>
      </c>
      <c r="G3165">
        <f>HLOOKUP("ScKode",data!$A$1:$AT$8036,A3165,FALSE)</f>
        <v>0</v>
      </c>
      <c r="H3165">
        <f>HLOOKUP("StofParameter",data!$A$1:$AT$8036,A3165,FALSE)</f>
        <v>0</v>
      </c>
      <c r="I3165">
        <f>HLOOKUP("Dato",data!$A$1:$AT$8036,A3165,FALSE)</f>
        <v>0</v>
      </c>
      <c r="J3165">
        <f>HLOOKUP("Resultat-attribut",data!$A$1:$AT$8036,A3165,FALSE)</f>
        <v>0</v>
      </c>
      <c r="K3165">
        <f>HLOOKUP("Resultat",data!$A$1:$AT$8036,A3165,FALSE)</f>
        <v>0</v>
      </c>
      <c r="L3165">
        <f>HLOOKUP("Enhed",data!$A$1:$AT$8036,A3165,FALSE)</f>
        <v>0</v>
      </c>
    </row>
    <row r="3166" spans="1:12" x14ac:dyDescent="0.2">
      <c r="A3166">
        <v>3165</v>
      </c>
      <c r="B3166">
        <f>HLOOKUP("Referencer",data!$A$1:$AT$8036,A3166,FALSE)</f>
        <v>0</v>
      </c>
      <c r="C3166">
        <f>HLOOKUP("Stedtekst",data!$A$1:$AT$8036,A3166,FALSE)</f>
        <v>0</v>
      </c>
      <c r="D3166">
        <f>HLOOKUP("Målested navn",data!$A$1:$AT$8036,A3166,FALSE)</f>
        <v>0</v>
      </c>
      <c r="E3166">
        <f>HLOOKUP("Prøvetagning",data!$A$1:$AT$8036,A3166,FALSE)</f>
        <v>0</v>
      </c>
      <c r="F3166">
        <f>HLOOKUP("Prøve",data!$A$1:$AT$8036,A3166,FALSE)</f>
        <v>0</v>
      </c>
      <c r="G3166">
        <f>HLOOKUP("ScKode",data!$A$1:$AT$8036,A3166,FALSE)</f>
        <v>0</v>
      </c>
      <c r="H3166">
        <f>HLOOKUP("StofParameter",data!$A$1:$AT$8036,A3166,FALSE)</f>
        <v>0</v>
      </c>
      <c r="I3166">
        <f>HLOOKUP("Dato",data!$A$1:$AT$8036,A3166,FALSE)</f>
        <v>0</v>
      </c>
      <c r="J3166">
        <f>HLOOKUP("Resultat-attribut",data!$A$1:$AT$8036,A3166,FALSE)</f>
        <v>0</v>
      </c>
      <c r="K3166">
        <f>HLOOKUP("Resultat",data!$A$1:$AT$8036,A3166,FALSE)</f>
        <v>0</v>
      </c>
      <c r="L3166">
        <f>HLOOKUP("Enhed",data!$A$1:$AT$8036,A3166,FALSE)</f>
        <v>0</v>
      </c>
    </row>
    <row r="3167" spans="1:12" x14ac:dyDescent="0.2">
      <c r="A3167">
        <v>3166</v>
      </c>
      <c r="B3167">
        <f>HLOOKUP("Referencer",data!$A$1:$AT$8036,A3167,FALSE)</f>
        <v>0</v>
      </c>
      <c r="C3167">
        <f>HLOOKUP("Stedtekst",data!$A$1:$AT$8036,A3167,FALSE)</f>
        <v>0</v>
      </c>
      <c r="D3167">
        <f>HLOOKUP("Målested navn",data!$A$1:$AT$8036,A3167,FALSE)</f>
        <v>0</v>
      </c>
      <c r="E3167">
        <f>HLOOKUP("Prøvetagning",data!$A$1:$AT$8036,A3167,FALSE)</f>
        <v>0</v>
      </c>
      <c r="F3167">
        <f>HLOOKUP("Prøve",data!$A$1:$AT$8036,A3167,FALSE)</f>
        <v>0</v>
      </c>
      <c r="G3167">
        <f>HLOOKUP("ScKode",data!$A$1:$AT$8036,A3167,FALSE)</f>
        <v>0</v>
      </c>
      <c r="H3167">
        <f>HLOOKUP("StofParameter",data!$A$1:$AT$8036,A3167,FALSE)</f>
        <v>0</v>
      </c>
      <c r="I3167">
        <f>HLOOKUP("Dato",data!$A$1:$AT$8036,A3167,FALSE)</f>
        <v>0</v>
      </c>
      <c r="J3167">
        <f>HLOOKUP("Resultat-attribut",data!$A$1:$AT$8036,A3167,FALSE)</f>
        <v>0</v>
      </c>
      <c r="K3167">
        <f>HLOOKUP("Resultat",data!$A$1:$AT$8036,A3167,FALSE)</f>
        <v>0</v>
      </c>
      <c r="L3167">
        <f>HLOOKUP("Enhed",data!$A$1:$AT$8036,A3167,FALSE)</f>
        <v>0</v>
      </c>
    </row>
    <row r="3168" spans="1:12" x14ac:dyDescent="0.2">
      <c r="A3168">
        <v>3167</v>
      </c>
      <c r="B3168">
        <f>HLOOKUP("Referencer",data!$A$1:$AT$8036,A3168,FALSE)</f>
        <v>0</v>
      </c>
      <c r="C3168">
        <f>HLOOKUP("Stedtekst",data!$A$1:$AT$8036,A3168,FALSE)</f>
        <v>0</v>
      </c>
      <c r="D3168">
        <f>HLOOKUP("Målested navn",data!$A$1:$AT$8036,A3168,FALSE)</f>
        <v>0</v>
      </c>
      <c r="E3168">
        <f>HLOOKUP("Prøvetagning",data!$A$1:$AT$8036,A3168,FALSE)</f>
        <v>0</v>
      </c>
      <c r="F3168">
        <f>HLOOKUP("Prøve",data!$A$1:$AT$8036,A3168,FALSE)</f>
        <v>0</v>
      </c>
      <c r="G3168">
        <f>HLOOKUP("ScKode",data!$A$1:$AT$8036,A3168,FALSE)</f>
        <v>0</v>
      </c>
      <c r="H3168">
        <f>HLOOKUP("StofParameter",data!$A$1:$AT$8036,A3168,FALSE)</f>
        <v>0</v>
      </c>
      <c r="I3168">
        <f>HLOOKUP("Dato",data!$A$1:$AT$8036,A3168,FALSE)</f>
        <v>0</v>
      </c>
      <c r="J3168">
        <f>HLOOKUP("Resultat-attribut",data!$A$1:$AT$8036,A3168,FALSE)</f>
        <v>0</v>
      </c>
      <c r="K3168">
        <f>HLOOKUP("Resultat",data!$A$1:$AT$8036,A3168,FALSE)</f>
        <v>0</v>
      </c>
      <c r="L3168">
        <f>HLOOKUP("Enhed",data!$A$1:$AT$8036,A3168,FALSE)</f>
        <v>0</v>
      </c>
    </row>
    <row r="3169" spans="1:12" x14ac:dyDescent="0.2">
      <c r="A3169">
        <v>3168</v>
      </c>
      <c r="B3169">
        <f>HLOOKUP("Referencer",data!$A$1:$AT$8036,A3169,FALSE)</f>
        <v>0</v>
      </c>
      <c r="C3169">
        <f>HLOOKUP("Stedtekst",data!$A$1:$AT$8036,A3169,FALSE)</f>
        <v>0</v>
      </c>
      <c r="D3169">
        <f>HLOOKUP("Målested navn",data!$A$1:$AT$8036,A3169,FALSE)</f>
        <v>0</v>
      </c>
      <c r="E3169">
        <f>HLOOKUP("Prøvetagning",data!$A$1:$AT$8036,A3169,FALSE)</f>
        <v>0</v>
      </c>
      <c r="F3169">
        <f>HLOOKUP("Prøve",data!$A$1:$AT$8036,A3169,FALSE)</f>
        <v>0</v>
      </c>
      <c r="G3169">
        <f>HLOOKUP("ScKode",data!$A$1:$AT$8036,A3169,FALSE)</f>
        <v>0</v>
      </c>
      <c r="H3169">
        <f>HLOOKUP("StofParameter",data!$A$1:$AT$8036,A3169,FALSE)</f>
        <v>0</v>
      </c>
      <c r="I3169">
        <f>HLOOKUP("Dato",data!$A$1:$AT$8036,A3169,FALSE)</f>
        <v>0</v>
      </c>
      <c r="J3169">
        <f>HLOOKUP("Resultat-attribut",data!$A$1:$AT$8036,A3169,FALSE)</f>
        <v>0</v>
      </c>
      <c r="K3169">
        <f>HLOOKUP("Resultat",data!$A$1:$AT$8036,A3169,FALSE)</f>
        <v>0</v>
      </c>
      <c r="L3169">
        <f>HLOOKUP("Enhed",data!$A$1:$AT$8036,A3169,FALSE)</f>
        <v>0</v>
      </c>
    </row>
    <row r="3170" spans="1:12" x14ac:dyDescent="0.2">
      <c r="A3170">
        <v>3169</v>
      </c>
      <c r="B3170">
        <f>HLOOKUP("Referencer",data!$A$1:$AT$8036,A3170,FALSE)</f>
        <v>0</v>
      </c>
      <c r="C3170">
        <f>HLOOKUP("Stedtekst",data!$A$1:$AT$8036,A3170,FALSE)</f>
        <v>0</v>
      </c>
      <c r="D3170">
        <f>HLOOKUP("Målested navn",data!$A$1:$AT$8036,A3170,FALSE)</f>
        <v>0</v>
      </c>
      <c r="E3170">
        <f>HLOOKUP("Prøvetagning",data!$A$1:$AT$8036,A3170,FALSE)</f>
        <v>0</v>
      </c>
      <c r="F3170">
        <f>HLOOKUP("Prøve",data!$A$1:$AT$8036,A3170,FALSE)</f>
        <v>0</v>
      </c>
      <c r="G3170">
        <f>HLOOKUP("ScKode",data!$A$1:$AT$8036,A3170,FALSE)</f>
        <v>0</v>
      </c>
      <c r="H3170">
        <f>HLOOKUP("StofParameter",data!$A$1:$AT$8036,A3170,FALSE)</f>
        <v>0</v>
      </c>
      <c r="I3170">
        <f>HLOOKUP("Dato",data!$A$1:$AT$8036,A3170,FALSE)</f>
        <v>0</v>
      </c>
      <c r="J3170">
        <f>HLOOKUP("Resultat-attribut",data!$A$1:$AT$8036,A3170,FALSE)</f>
        <v>0</v>
      </c>
      <c r="K3170">
        <f>HLOOKUP("Resultat",data!$A$1:$AT$8036,A3170,FALSE)</f>
        <v>0</v>
      </c>
      <c r="L3170">
        <f>HLOOKUP("Enhed",data!$A$1:$AT$8036,A3170,FALSE)</f>
        <v>0</v>
      </c>
    </row>
    <row r="3171" spans="1:12" x14ac:dyDescent="0.2">
      <c r="A3171">
        <v>3170</v>
      </c>
      <c r="B3171">
        <f>HLOOKUP("Referencer",data!$A$1:$AT$8036,A3171,FALSE)</f>
        <v>0</v>
      </c>
      <c r="C3171">
        <f>HLOOKUP("Stedtekst",data!$A$1:$AT$8036,A3171,FALSE)</f>
        <v>0</v>
      </c>
      <c r="D3171">
        <f>HLOOKUP("Målested navn",data!$A$1:$AT$8036,A3171,FALSE)</f>
        <v>0</v>
      </c>
      <c r="E3171">
        <f>HLOOKUP("Prøvetagning",data!$A$1:$AT$8036,A3171,FALSE)</f>
        <v>0</v>
      </c>
      <c r="F3171">
        <f>HLOOKUP("Prøve",data!$A$1:$AT$8036,A3171,FALSE)</f>
        <v>0</v>
      </c>
      <c r="G3171">
        <f>HLOOKUP("ScKode",data!$A$1:$AT$8036,A3171,FALSE)</f>
        <v>0</v>
      </c>
      <c r="H3171">
        <f>HLOOKUP("StofParameter",data!$A$1:$AT$8036,A3171,FALSE)</f>
        <v>0</v>
      </c>
      <c r="I3171">
        <f>HLOOKUP("Dato",data!$A$1:$AT$8036,A3171,FALSE)</f>
        <v>0</v>
      </c>
      <c r="J3171">
        <f>HLOOKUP("Resultat-attribut",data!$A$1:$AT$8036,A3171,FALSE)</f>
        <v>0</v>
      </c>
      <c r="K3171">
        <f>HLOOKUP("Resultat",data!$A$1:$AT$8036,A3171,FALSE)</f>
        <v>0</v>
      </c>
      <c r="L3171">
        <f>HLOOKUP("Enhed",data!$A$1:$AT$8036,A3171,FALSE)</f>
        <v>0</v>
      </c>
    </row>
    <row r="3172" spans="1:12" x14ac:dyDescent="0.2">
      <c r="A3172">
        <v>3171</v>
      </c>
      <c r="B3172">
        <f>HLOOKUP("Referencer",data!$A$1:$AT$8036,A3172,FALSE)</f>
        <v>0</v>
      </c>
      <c r="C3172">
        <f>HLOOKUP("Stedtekst",data!$A$1:$AT$8036,A3172,FALSE)</f>
        <v>0</v>
      </c>
      <c r="D3172">
        <f>HLOOKUP("Målested navn",data!$A$1:$AT$8036,A3172,FALSE)</f>
        <v>0</v>
      </c>
      <c r="E3172">
        <f>HLOOKUP("Prøvetagning",data!$A$1:$AT$8036,A3172,FALSE)</f>
        <v>0</v>
      </c>
      <c r="F3172">
        <f>HLOOKUP("Prøve",data!$A$1:$AT$8036,A3172,FALSE)</f>
        <v>0</v>
      </c>
      <c r="G3172">
        <f>HLOOKUP("ScKode",data!$A$1:$AT$8036,A3172,FALSE)</f>
        <v>0</v>
      </c>
      <c r="H3172">
        <f>HLOOKUP("StofParameter",data!$A$1:$AT$8036,A3172,FALSE)</f>
        <v>0</v>
      </c>
      <c r="I3172">
        <f>HLOOKUP("Dato",data!$A$1:$AT$8036,A3172,FALSE)</f>
        <v>0</v>
      </c>
      <c r="J3172">
        <f>HLOOKUP("Resultat-attribut",data!$A$1:$AT$8036,A3172,FALSE)</f>
        <v>0</v>
      </c>
      <c r="K3172">
        <f>HLOOKUP("Resultat",data!$A$1:$AT$8036,A3172,FALSE)</f>
        <v>0</v>
      </c>
      <c r="L3172">
        <f>HLOOKUP("Enhed",data!$A$1:$AT$8036,A3172,FALSE)</f>
        <v>0</v>
      </c>
    </row>
    <row r="3173" spans="1:12" x14ac:dyDescent="0.2">
      <c r="A3173">
        <v>3172</v>
      </c>
      <c r="B3173">
        <f>HLOOKUP("Referencer",data!$A$1:$AT$8036,A3173,FALSE)</f>
        <v>0</v>
      </c>
      <c r="C3173">
        <f>HLOOKUP("Stedtekst",data!$A$1:$AT$8036,A3173,FALSE)</f>
        <v>0</v>
      </c>
      <c r="D3173">
        <f>HLOOKUP("Målested navn",data!$A$1:$AT$8036,A3173,FALSE)</f>
        <v>0</v>
      </c>
      <c r="E3173">
        <f>HLOOKUP("Prøvetagning",data!$A$1:$AT$8036,A3173,FALSE)</f>
        <v>0</v>
      </c>
      <c r="F3173">
        <f>HLOOKUP("Prøve",data!$A$1:$AT$8036,A3173,FALSE)</f>
        <v>0</v>
      </c>
      <c r="G3173">
        <f>HLOOKUP("ScKode",data!$A$1:$AT$8036,A3173,FALSE)</f>
        <v>0</v>
      </c>
      <c r="H3173">
        <f>HLOOKUP("StofParameter",data!$A$1:$AT$8036,A3173,FALSE)</f>
        <v>0</v>
      </c>
      <c r="I3173">
        <f>HLOOKUP("Dato",data!$A$1:$AT$8036,A3173,FALSE)</f>
        <v>0</v>
      </c>
      <c r="J3173">
        <f>HLOOKUP("Resultat-attribut",data!$A$1:$AT$8036,A3173,FALSE)</f>
        <v>0</v>
      </c>
      <c r="K3173">
        <f>HLOOKUP("Resultat",data!$A$1:$AT$8036,A3173,FALSE)</f>
        <v>0</v>
      </c>
      <c r="L3173">
        <f>HLOOKUP("Enhed",data!$A$1:$AT$8036,A3173,FALSE)</f>
        <v>0</v>
      </c>
    </row>
    <row r="3174" spans="1:12" x14ac:dyDescent="0.2">
      <c r="A3174">
        <v>3173</v>
      </c>
      <c r="B3174">
        <f>HLOOKUP("Referencer",data!$A$1:$AT$8036,A3174,FALSE)</f>
        <v>0</v>
      </c>
      <c r="C3174">
        <f>HLOOKUP("Stedtekst",data!$A$1:$AT$8036,A3174,FALSE)</f>
        <v>0</v>
      </c>
      <c r="D3174">
        <f>HLOOKUP("Målested navn",data!$A$1:$AT$8036,A3174,FALSE)</f>
        <v>0</v>
      </c>
      <c r="E3174">
        <f>HLOOKUP("Prøvetagning",data!$A$1:$AT$8036,A3174,FALSE)</f>
        <v>0</v>
      </c>
      <c r="F3174">
        <f>HLOOKUP("Prøve",data!$A$1:$AT$8036,A3174,FALSE)</f>
        <v>0</v>
      </c>
      <c r="G3174">
        <f>HLOOKUP("ScKode",data!$A$1:$AT$8036,A3174,FALSE)</f>
        <v>0</v>
      </c>
      <c r="H3174">
        <f>HLOOKUP("StofParameter",data!$A$1:$AT$8036,A3174,FALSE)</f>
        <v>0</v>
      </c>
      <c r="I3174">
        <f>HLOOKUP("Dato",data!$A$1:$AT$8036,A3174,FALSE)</f>
        <v>0</v>
      </c>
      <c r="J3174">
        <f>HLOOKUP("Resultat-attribut",data!$A$1:$AT$8036,A3174,FALSE)</f>
        <v>0</v>
      </c>
      <c r="K3174">
        <f>HLOOKUP("Resultat",data!$A$1:$AT$8036,A3174,FALSE)</f>
        <v>0</v>
      </c>
      <c r="L3174">
        <f>HLOOKUP("Enhed",data!$A$1:$AT$8036,A3174,FALSE)</f>
        <v>0</v>
      </c>
    </row>
    <row r="3175" spans="1:12" x14ac:dyDescent="0.2">
      <c r="A3175">
        <v>3174</v>
      </c>
      <c r="B3175">
        <f>HLOOKUP("Referencer",data!$A$1:$AT$8036,A3175,FALSE)</f>
        <v>0</v>
      </c>
      <c r="C3175">
        <f>HLOOKUP("Stedtekst",data!$A$1:$AT$8036,A3175,FALSE)</f>
        <v>0</v>
      </c>
      <c r="D3175">
        <f>HLOOKUP("Målested navn",data!$A$1:$AT$8036,A3175,FALSE)</f>
        <v>0</v>
      </c>
      <c r="E3175">
        <f>HLOOKUP("Prøvetagning",data!$A$1:$AT$8036,A3175,FALSE)</f>
        <v>0</v>
      </c>
      <c r="F3175">
        <f>HLOOKUP("Prøve",data!$A$1:$AT$8036,A3175,FALSE)</f>
        <v>0</v>
      </c>
      <c r="G3175">
        <f>HLOOKUP("ScKode",data!$A$1:$AT$8036,A3175,FALSE)</f>
        <v>0</v>
      </c>
      <c r="H3175">
        <f>HLOOKUP("StofParameter",data!$A$1:$AT$8036,A3175,FALSE)</f>
        <v>0</v>
      </c>
      <c r="I3175">
        <f>HLOOKUP("Dato",data!$A$1:$AT$8036,A3175,FALSE)</f>
        <v>0</v>
      </c>
      <c r="J3175">
        <f>HLOOKUP("Resultat-attribut",data!$A$1:$AT$8036,A3175,FALSE)</f>
        <v>0</v>
      </c>
      <c r="K3175">
        <f>HLOOKUP("Resultat",data!$A$1:$AT$8036,A3175,FALSE)</f>
        <v>0</v>
      </c>
      <c r="L3175">
        <f>HLOOKUP("Enhed",data!$A$1:$AT$8036,A3175,FALSE)</f>
        <v>0</v>
      </c>
    </row>
    <row r="3176" spans="1:12" x14ac:dyDescent="0.2">
      <c r="A3176">
        <v>3175</v>
      </c>
      <c r="B3176">
        <f>HLOOKUP("Referencer",data!$A$1:$AT$8036,A3176,FALSE)</f>
        <v>0</v>
      </c>
      <c r="C3176">
        <f>HLOOKUP("Stedtekst",data!$A$1:$AT$8036,A3176,FALSE)</f>
        <v>0</v>
      </c>
      <c r="D3176">
        <f>HLOOKUP("Målested navn",data!$A$1:$AT$8036,A3176,FALSE)</f>
        <v>0</v>
      </c>
      <c r="E3176">
        <f>HLOOKUP("Prøvetagning",data!$A$1:$AT$8036,A3176,FALSE)</f>
        <v>0</v>
      </c>
      <c r="F3176">
        <f>HLOOKUP("Prøve",data!$A$1:$AT$8036,A3176,FALSE)</f>
        <v>0</v>
      </c>
      <c r="G3176">
        <f>HLOOKUP("ScKode",data!$A$1:$AT$8036,A3176,FALSE)</f>
        <v>0</v>
      </c>
      <c r="H3176">
        <f>HLOOKUP("StofParameter",data!$A$1:$AT$8036,A3176,FALSE)</f>
        <v>0</v>
      </c>
      <c r="I3176">
        <f>HLOOKUP("Dato",data!$A$1:$AT$8036,A3176,FALSE)</f>
        <v>0</v>
      </c>
      <c r="J3176">
        <f>HLOOKUP("Resultat-attribut",data!$A$1:$AT$8036,A3176,FALSE)</f>
        <v>0</v>
      </c>
      <c r="K3176">
        <f>HLOOKUP("Resultat",data!$A$1:$AT$8036,A3176,FALSE)</f>
        <v>0</v>
      </c>
      <c r="L3176">
        <f>HLOOKUP("Enhed",data!$A$1:$AT$8036,A3176,FALSE)</f>
        <v>0</v>
      </c>
    </row>
    <row r="3177" spans="1:12" x14ac:dyDescent="0.2">
      <c r="A3177">
        <v>3176</v>
      </c>
      <c r="B3177">
        <f>HLOOKUP("Referencer",data!$A$1:$AT$8036,A3177,FALSE)</f>
        <v>0</v>
      </c>
      <c r="C3177">
        <f>HLOOKUP("Stedtekst",data!$A$1:$AT$8036,A3177,FALSE)</f>
        <v>0</v>
      </c>
      <c r="D3177">
        <f>HLOOKUP("Målested navn",data!$A$1:$AT$8036,A3177,FALSE)</f>
        <v>0</v>
      </c>
      <c r="E3177">
        <f>HLOOKUP("Prøvetagning",data!$A$1:$AT$8036,A3177,FALSE)</f>
        <v>0</v>
      </c>
      <c r="F3177">
        <f>HLOOKUP("Prøve",data!$A$1:$AT$8036,A3177,FALSE)</f>
        <v>0</v>
      </c>
      <c r="G3177">
        <f>HLOOKUP("ScKode",data!$A$1:$AT$8036,A3177,FALSE)</f>
        <v>0</v>
      </c>
      <c r="H3177">
        <f>HLOOKUP("StofParameter",data!$A$1:$AT$8036,A3177,FALSE)</f>
        <v>0</v>
      </c>
      <c r="I3177">
        <f>HLOOKUP("Dato",data!$A$1:$AT$8036,A3177,FALSE)</f>
        <v>0</v>
      </c>
      <c r="J3177">
        <f>HLOOKUP("Resultat-attribut",data!$A$1:$AT$8036,A3177,FALSE)</f>
        <v>0</v>
      </c>
      <c r="K3177">
        <f>HLOOKUP("Resultat",data!$A$1:$AT$8036,A3177,FALSE)</f>
        <v>0</v>
      </c>
      <c r="L3177">
        <f>HLOOKUP("Enhed",data!$A$1:$AT$8036,A3177,FALSE)</f>
        <v>0</v>
      </c>
    </row>
    <row r="3178" spans="1:12" x14ac:dyDescent="0.2">
      <c r="A3178">
        <v>3177</v>
      </c>
      <c r="B3178">
        <f>HLOOKUP("Referencer",data!$A$1:$AT$8036,A3178,FALSE)</f>
        <v>0</v>
      </c>
      <c r="C3178">
        <f>HLOOKUP("Stedtekst",data!$A$1:$AT$8036,A3178,FALSE)</f>
        <v>0</v>
      </c>
      <c r="D3178">
        <f>HLOOKUP("Målested navn",data!$A$1:$AT$8036,A3178,FALSE)</f>
        <v>0</v>
      </c>
      <c r="E3178">
        <f>HLOOKUP("Prøvetagning",data!$A$1:$AT$8036,A3178,FALSE)</f>
        <v>0</v>
      </c>
      <c r="F3178">
        <f>HLOOKUP("Prøve",data!$A$1:$AT$8036,A3178,FALSE)</f>
        <v>0</v>
      </c>
      <c r="G3178">
        <f>HLOOKUP("ScKode",data!$A$1:$AT$8036,A3178,FALSE)</f>
        <v>0</v>
      </c>
      <c r="H3178">
        <f>HLOOKUP("StofParameter",data!$A$1:$AT$8036,A3178,FALSE)</f>
        <v>0</v>
      </c>
      <c r="I3178">
        <f>HLOOKUP("Dato",data!$A$1:$AT$8036,A3178,FALSE)</f>
        <v>0</v>
      </c>
      <c r="J3178">
        <f>HLOOKUP("Resultat-attribut",data!$A$1:$AT$8036,A3178,FALSE)</f>
        <v>0</v>
      </c>
      <c r="K3178">
        <f>HLOOKUP("Resultat",data!$A$1:$AT$8036,A3178,FALSE)</f>
        <v>0</v>
      </c>
      <c r="L3178">
        <f>HLOOKUP("Enhed",data!$A$1:$AT$8036,A3178,FALSE)</f>
        <v>0</v>
      </c>
    </row>
    <row r="3179" spans="1:12" x14ac:dyDescent="0.2">
      <c r="A3179">
        <v>3178</v>
      </c>
      <c r="B3179">
        <f>HLOOKUP("Referencer",data!$A$1:$AT$8036,A3179,FALSE)</f>
        <v>0</v>
      </c>
      <c r="C3179">
        <f>HLOOKUP("Stedtekst",data!$A$1:$AT$8036,A3179,FALSE)</f>
        <v>0</v>
      </c>
      <c r="D3179">
        <f>HLOOKUP("Målested navn",data!$A$1:$AT$8036,A3179,FALSE)</f>
        <v>0</v>
      </c>
      <c r="E3179">
        <f>HLOOKUP("Prøvetagning",data!$A$1:$AT$8036,A3179,FALSE)</f>
        <v>0</v>
      </c>
      <c r="F3179">
        <f>HLOOKUP("Prøve",data!$A$1:$AT$8036,A3179,FALSE)</f>
        <v>0</v>
      </c>
      <c r="G3179">
        <f>HLOOKUP("ScKode",data!$A$1:$AT$8036,A3179,FALSE)</f>
        <v>0</v>
      </c>
      <c r="H3179">
        <f>HLOOKUP("StofParameter",data!$A$1:$AT$8036,A3179,FALSE)</f>
        <v>0</v>
      </c>
      <c r="I3179">
        <f>HLOOKUP("Dato",data!$A$1:$AT$8036,A3179,FALSE)</f>
        <v>0</v>
      </c>
      <c r="J3179">
        <f>HLOOKUP("Resultat-attribut",data!$A$1:$AT$8036,A3179,FALSE)</f>
        <v>0</v>
      </c>
      <c r="K3179">
        <f>HLOOKUP("Resultat",data!$A$1:$AT$8036,A3179,FALSE)</f>
        <v>0</v>
      </c>
      <c r="L3179">
        <f>HLOOKUP("Enhed",data!$A$1:$AT$8036,A3179,FALSE)</f>
        <v>0</v>
      </c>
    </row>
    <row r="3180" spans="1:12" x14ac:dyDescent="0.2">
      <c r="A3180">
        <v>3179</v>
      </c>
      <c r="B3180">
        <f>HLOOKUP("Referencer",data!$A$1:$AT$8036,A3180,FALSE)</f>
        <v>0</v>
      </c>
      <c r="C3180">
        <f>HLOOKUP("Stedtekst",data!$A$1:$AT$8036,A3180,FALSE)</f>
        <v>0</v>
      </c>
      <c r="D3180">
        <f>HLOOKUP("Målested navn",data!$A$1:$AT$8036,A3180,FALSE)</f>
        <v>0</v>
      </c>
      <c r="E3180">
        <f>HLOOKUP("Prøvetagning",data!$A$1:$AT$8036,A3180,FALSE)</f>
        <v>0</v>
      </c>
      <c r="F3180">
        <f>HLOOKUP("Prøve",data!$A$1:$AT$8036,A3180,FALSE)</f>
        <v>0</v>
      </c>
      <c r="G3180">
        <f>HLOOKUP("ScKode",data!$A$1:$AT$8036,A3180,FALSE)</f>
        <v>0</v>
      </c>
      <c r="H3180">
        <f>HLOOKUP("StofParameter",data!$A$1:$AT$8036,A3180,FALSE)</f>
        <v>0</v>
      </c>
      <c r="I3180">
        <f>HLOOKUP("Dato",data!$A$1:$AT$8036,A3180,FALSE)</f>
        <v>0</v>
      </c>
      <c r="J3180">
        <f>HLOOKUP("Resultat-attribut",data!$A$1:$AT$8036,A3180,FALSE)</f>
        <v>0</v>
      </c>
      <c r="K3180">
        <f>HLOOKUP("Resultat",data!$A$1:$AT$8036,A3180,FALSE)</f>
        <v>0</v>
      </c>
      <c r="L3180">
        <f>HLOOKUP("Enhed",data!$A$1:$AT$8036,A3180,FALSE)</f>
        <v>0</v>
      </c>
    </row>
    <row r="3181" spans="1:12" x14ac:dyDescent="0.2">
      <c r="A3181">
        <v>3180</v>
      </c>
      <c r="B3181">
        <f>HLOOKUP("Referencer",data!$A$1:$AT$8036,A3181,FALSE)</f>
        <v>0</v>
      </c>
      <c r="C3181">
        <f>HLOOKUP("Stedtekst",data!$A$1:$AT$8036,A3181,FALSE)</f>
        <v>0</v>
      </c>
      <c r="D3181">
        <f>HLOOKUP("Målested navn",data!$A$1:$AT$8036,A3181,FALSE)</f>
        <v>0</v>
      </c>
      <c r="E3181">
        <f>HLOOKUP("Prøvetagning",data!$A$1:$AT$8036,A3181,FALSE)</f>
        <v>0</v>
      </c>
      <c r="F3181">
        <f>HLOOKUP("Prøve",data!$A$1:$AT$8036,A3181,FALSE)</f>
        <v>0</v>
      </c>
      <c r="G3181">
        <f>HLOOKUP("ScKode",data!$A$1:$AT$8036,A3181,FALSE)</f>
        <v>0</v>
      </c>
      <c r="H3181">
        <f>HLOOKUP("StofParameter",data!$A$1:$AT$8036,A3181,FALSE)</f>
        <v>0</v>
      </c>
      <c r="I3181">
        <f>HLOOKUP("Dato",data!$A$1:$AT$8036,A3181,FALSE)</f>
        <v>0</v>
      </c>
      <c r="J3181">
        <f>HLOOKUP("Resultat-attribut",data!$A$1:$AT$8036,A3181,FALSE)</f>
        <v>0</v>
      </c>
      <c r="K3181">
        <f>HLOOKUP("Resultat",data!$A$1:$AT$8036,A3181,FALSE)</f>
        <v>0</v>
      </c>
      <c r="L3181">
        <f>HLOOKUP("Enhed",data!$A$1:$AT$8036,A3181,FALSE)</f>
        <v>0</v>
      </c>
    </row>
    <row r="3182" spans="1:12" x14ac:dyDescent="0.2">
      <c r="A3182">
        <v>3181</v>
      </c>
      <c r="B3182">
        <f>HLOOKUP("Referencer",data!$A$1:$AT$8036,A3182,FALSE)</f>
        <v>0</v>
      </c>
      <c r="C3182">
        <f>HLOOKUP("Stedtekst",data!$A$1:$AT$8036,A3182,FALSE)</f>
        <v>0</v>
      </c>
      <c r="D3182">
        <f>HLOOKUP("Målested navn",data!$A$1:$AT$8036,A3182,FALSE)</f>
        <v>0</v>
      </c>
      <c r="E3182">
        <f>HLOOKUP("Prøvetagning",data!$A$1:$AT$8036,A3182,FALSE)</f>
        <v>0</v>
      </c>
      <c r="F3182">
        <f>HLOOKUP("Prøve",data!$A$1:$AT$8036,A3182,FALSE)</f>
        <v>0</v>
      </c>
      <c r="G3182">
        <f>HLOOKUP("ScKode",data!$A$1:$AT$8036,A3182,FALSE)</f>
        <v>0</v>
      </c>
      <c r="H3182">
        <f>HLOOKUP("StofParameter",data!$A$1:$AT$8036,A3182,FALSE)</f>
        <v>0</v>
      </c>
      <c r="I3182">
        <f>HLOOKUP("Dato",data!$A$1:$AT$8036,A3182,FALSE)</f>
        <v>0</v>
      </c>
      <c r="J3182">
        <f>HLOOKUP("Resultat-attribut",data!$A$1:$AT$8036,A3182,FALSE)</f>
        <v>0</v>
      </c>
      <c r="K3182">
        <f>HLOOKUP("Resultat",data!$A$1:$AT$8036,A3182,FALSE)</f>
        <v>0</v>
      </c>
      <c r="L3182">
        <f>HLOOKUP("Enhed",data!$A$1:$AT$8036,A3182,FALSE)</f>
        <v>0</v>
      </c>
    </row>
    <row r="3183" spans="1:12" x14ac:dyDescent="0.2">
      <c r="A3183">
        <v>3182</v>
      </c>
      <c r="B3183">
        <f>HLOOKUP("Referencer",data!$A$1:$AT$8036,A3183,FALSE)</f>
        <v>0</v>
      </c>
      <c r="C3183">
        <f>HLOOKUP("Stedtekst",data!$A$1:$AT$8036,A3183,FALSE)</f>
        <v>0</v>
      </c>
      <c r="D3183">
        <f>HLOOKUP("Målested navn",data!$A$1:$AT$8036,A3183,FALSE)</f>
        <v>0</v>
      </c>
      <c r="E3183">
        <f>HLOOKUP("Prøvetagning",data!$A$1:$AT$8036,A3183,FALSE)</f>
        <v>0</v>
      </c>
      <c r="F3183">
        <f>HLOOKUP("Prøve",data!$A$1:$AT$8036,A3183,FALSE)</f>
        <v>0</v>
      </c>
      <c r="G3183">
        <f>HLOOKUP("ScKode",data!$A$1:$AT$8036,A3183,FALSE)</f>
        <v>0</v>
      </c>
      <c r="H3183">
        <f>HLOOKUP("StofParameter",data!$A$1:$AT$8036,A3183,FALSE)</f>
        <v>0</v>
      </c>
      <c r="I3183">
        <f>HLOOKUP("Dato",data!$A$1:$AT$8036,A3183,FALSE)</f>
        <v>0</v>
      </c>
      <c r="J3183">
        <f>HLOOKUP("Resultat-attribut",data!$A$1:$AT$8036,A3183,FALSE)</f>
        <v>0</v>
      </c>
      <c r="K3183">
        <f>HLOOKUP("Resultat",data!$A$1:$AT$8036,A3183,FALSE)</f>
        <v>0</v>
      </c>
      <c r="L3183">
        <f>HLOOKUP("Enhed",data!$A$1:$AT$8036,A3183,FALSE)</f>
        <v>0</v>
      </c>
    </row>
    <row r="3184" spans="1:12" x14ac:dyDescent="0.2">
      <c r="A3184">
        <v>3183</v>
      </c>
      <c r="B3184">
        <f>HLOOKUP("Referencer",data!$A$1:$AT$8036,A3184,FALSE)</f>
        <v>0</v>
      </c>
      <c r="C3184">
        <f>HLOOKUP("Stedtekst",data!$A$1:$AT$8036,A3184,FALSE)</f>
        <v>0</v>
      </c>
      <c r="D3184">
        <f>HLOOKUP("Målested navn",data!$A$1:$AT$8036,A3184,FALSE)</f>
        <v>0</v>
      </c>
      <c r="E3184">
        <f>HLOOKUP("Prøvetagning",data!$A$1:$AT$8036,A3184,FALSE)</f>
        <v>0</v>
      </c>
      <c r="F3184">
        <f>HLOOKUP("Prøve",data!$A$1:$AT$8036,A3184,FALSE)</f>
        <v>0</v>
      </c>
      <c r="G3184">
        <f>HLOOKUP("ScKode",data!$A$1:$AT$8036,A3184,FALSE)</f>
        <v>0</v>
      </c>
      <c r="H3184">
        <f>HLOOKUP("StofParameter",data!$A$1:$AT$8036,A3184,FALSE)</f>
        <v>0</v>
      </c>
      <c r="I3184">
        <f>HLOOKUP("Dato",data!$A$1:$AT$8036,A3184,FALSE)</f>
        <v>0</v>
      </c>
      <c r="J3184">
        <f>HLOOKUP("Resultat-attribut",data!$A$1:$AT$8036,A3184,FALSE)</f>
        <v>0</v>
      </c>
      <c r="K3184">
        <f>HLOOKUP("Resultat",data!$A$1:$AT$8036,A3184,FALSE)</f>
        <v>0</v>
      </c>
      <c r="L3184">
        <f>HLOOKUP("Enhed",data!$A$1:$AT$8036,A3184,FALSE)</f>
        <v>0</v>
      </c>
    </row>
    <row r="3185" spans="1:12" x14ac:dyDescent="0.2">
      <c r="A3185">
        <v>3184</v>
      </c>
      <c r="B3185">
        <f>HLOOKUP("Referencer",data!$A$1:$AT$8036,A3185,FALSE)</f>
        <v>0</v>
      </c>
      <c r="C3185">
        <f>HLOOKUP("Stedtekst",data!$A$1:$AT$8036,A3185,FALSE)</f>
        <v>0</v>
      </c>
      <c r="D3185">
        <f>HLOOKUP("Målested navn",data!$A$1:$AT$8036,A3185,FALSE)</f>
        <v>0</v>
      </c>
      <c r="E3185">
        <f>HLOOKUP("Prøvetagning",data!$A$1:$AT$8036,A3185,FALSE)</f>
        <v>0</v>
      </c>
      <c r="F3185">
        <f>HLOOKUP("Prøve",data!$A$1:$AT$8036,A3185,FALSE)</f>
        <v>0</v>
      </c>
      <c r="G3185">
        <f>HLOOKUP("ScKode",data!$A$1:$AT$8036,A3185,FALSE)</f>
        <v>0</v>
      </c>
      <c r="H3185">
        <f>HLOOKUP("StofParameter",data!$A$1:$AT$8036,A3185,FALSE)</f>
        <v>0</v>
      </c>
      <c r="I3185">
        <f>HLOOKUP("Dato",data!$A$1:$AT$8036,A3185,FALSE)</f>
        <v>0</v>
      </c>
      <c r="J3185">
        <f>HLOOKUP("Resultat-attribut",data!$A$1:$AT$8036,A3185,FALSE)</f>
        <v>0</v>
      </c>
      <c r="K3185">
        <f>HLOOKUP("Resultat",data!$A$1:$AT$8036,A3185,FALSE)</f>
        <v>0</v>
      </c>
      <c r="L3185">
        <f>HLOOKUP("Enhed",data!$A$1:$AT$8036,A3185,FALSE)</f>
        <v>0</v>
      </c>
    </row>
    <row r="3186" spans="1:12" x14ac:dyDescent="0.2">
      <c r="A3186">
        <v>3185</v>
      </c>
      <c r="B3186">
        <f>HLOOKUP("Referencer",data!$A$1:$AT$8036,A3186,FALSE)</f>
        <v>0</v>
      </c>
      <c r="C3186">
        <f>HLOOKUP("Stedtekst",data!$A$1:$AT$8036,A3186,FALSE)</f>
        <v>0</v>
      </c>
      <c r="D3186">
        <f>HLOOKUP("Målested navn",data!$A$1:$AT$8036,A3186,FALSE)</f>
        <v>0</v>
      </c>
      <c r="E3186">
        <f>HLOOKUP("Prøvetagning",data!$A$1:$AT$8036,A3186,FALSE)</f>
        <v>0</v>
      </c>
      <c r="F3186">
        <f>HLOOKUP("Prøve",data!$A$1:$AT$8036,A3186,FALSE)</f>
        <v>0</v>
      </c>
      <c r="G3186">
        <f>HLOOKUP("ScKode",data!$A$1:$AT$8036,A3186,FALSE)</f>
        <v>0</v>
      </c>
      <c r="H3186">
        <f>HLOOKUP("StofParameter",data!$A$1:$AT$8036,A3186,FALSE)</f>
        <v>0</v>
      </c>
      <c r="I3186">
        <f>HLOOKUP("Dato",data!$A$1:$AT$8036,A3186,FALSE)</f>
        <v>0</v>
      </c>
      <c r="J3186">
        <f>HLOOKUP("Resultat-attribut",data!$A$1:$AT$8036,A3186,FALSE)</f>
        <v>0</v>
      </c>
      <c r="K3186">
        <f>HLOOKUP("Resultat",data!$A$1:$AT$8036,A3186,FALSE)</f>
        <v>0</v>
      </c>
      <c r="L3186">
        <f>HLOOKUP("Enhed",data!$A$1:$AT$8036,A3186,FALSE)</f>
        <v>0</v>
      </c>
    </row>
    <row r="3187" spans="1:12" x14ac:dyDescent="0.2">
      <c r="A3187">
        <v>3186</v>
      </c>
      <c r="B3187">
        <f>HLOOKUP("Referencer",data!$A$1:$AT$8036,A3187,FALSE)</f>
        <v>0</v>
      </c>
      <c r="C3187">
        <f>HLOOKUP("Stedtekst",data!$A$1:$AT$8036,A3187,FALSE)</f>
        <v>0</v>
      </c>
      <c r="D3187">
        <f>HLOOKUP("Målested navn",data!$A$1:$AT$8036,A3187,FALSE)</f>
        <v>0</v>
      </c>
      <c r="E3187">
        <f>HLOOKUP("Prøvetagning",data!$A$1:$AT$8036,A3187,FALSE)</f>
        <v>0</v>
      </c>
      <c r="F3187">
        <f>HLOOKUP("Prøve",data!$A$1:$AT$8036,A3187,FALSE)</f>
        <v>0</v>
      </c>
      <c r="G3187">
        <f>HLOOKUP("ScKode",data!$A$1:$AT$8036,A3187,FALSE)</f>
        <v>0</v>
      </c>
      <c r="H3187">
        <f>HLOOKUP("StofParameter",data!$A$1:$AT$8036,A3187,FALSE)</f>
        <v>0</v>
      </c>
      <c r="I3187">
        <f>HLOOKUP("Dato",data!$A$1:$AT$8036,A3187,FALSE)</f>
        <v>0</v>
      </c>
      <c r="J3187">
        <f>HLOOKUP("Resultat-attribut",data!$A$1:$AT$8036,A3187,FALSE)</f>
        <v>0</v>
      </c>
      <c r="K3187">
        <f>HLOOKUP("Resultat",data!$A$1:$AT$8036,A3187,FALSE)</f>
        <v>0</v>
      </c>
      <c r="L3187">
        <f>HLOOKUP("Enhed",data!$A$1:$AT$8036,A3187,FALSE)</f>
        <v>0</v>
      </c>
    </row>
    <row r="3188" spans="1:12" x14ac:dyDescent="0.2">
      <c r="A3188">
        <v>3187</v>
      </c>
      <c r="B3188">
        <f>HLOOKUP("Referencer",data!$A$1:$AT$8036,A3188,FALSE)</f>
        <v>0</v>
      </c>
      <c r="C3188">
        <f>HLOOKUP("Stedtekst",data!$A$1:$AT$8036,A3188,FALSE)</f>
        <v>0</v>
      </c>
      <c r="D3188">
        <f>HLOOKUP("Målested navn",data!$A$1:$AT$8036,A3188,FALSE)</f>
        <v>0</v>
      </c>
      <c r="E3188">
        <f>HLOOKUP("Prøvetagning",data!$A$1:$AT$8036,A3188,FALSE)</f>
        <v>0</v>
      </c>
      <c r="F3188">
        <f>HLOOKUP("Prøve",data!$A$1:$AT$8036,A3188,FALSE)</f>
        <v>0</v>
      </c>
      <c r="G3188">
        <f>HLOOKUP("ScKode",data!$A$1:$AT$8036,A3188,FALSE)</f>
        <v>0</v>
      </c>
      <c r="H3188">
        <f>HLOOKUP("StofParameter",data!$A$1:$AT$8036,A3188,FALSE)</f>
        <v>0</v>
      </c>
      <c r="I3188">
        <f>HLOOKUP("Dato",data!$A$1:$AT$8036,A3188,FALSE)</f>
        <v>0</v>
      </c>
      <c r="J3188">
        <f>HLOOKUP("Resultat-attribut",data!$A$1:$AT$8036,A3188,FALSE)</f>
        <v>0</v>
      </c>
      <c r="K3188">
        <f>HLOOKUP("Resultat",data!$A$1:$AT$8036,A3188,FALSE)</f>
        <v>0</v>
      </c>
      <c r="L3188">
        <f>HLOOKUP("Enhed",data!$A$1:$AT$8036,A3188,FALSE)</f>
        <v>0</v>
      </c>
    </row>
    <row r="3189" spans="1:12" x14ac:dyDescent="0.2">
      <c r="A3189">
        <v>3188</v>
      </c>
      <c r="B3189">
        <f>HLOOKUP("Referencer",data!$A$1:$AT$8036,A3189,FALSE)</f>
        <v>0</v>
      </c>
      <c r="C3189">
        <f>HLOOKUP("Stedtekst",data!$A$1:$AT$8036,A3189,FALSE)</f>
        <v>0</v>
      </c>
      <c r="D3189">
        <f>HLOOKUP("Målested navn",data!$A$1:$AT$8036,A3189,FALSE)</f>
        <v>0</v>
      </c>
      <c r="E3189">
        <f>HLOOKUP("Prøvetagning",data!$A$1:$AT$8036,A3189,FALSE)</f>
        <v>0</v>
      </c>
      <c r="F3189">
        <f>HLOOKUP("Prøve",data!$A$1:$AT$8036,A3189,FALSE)</f>
        <v>0</v>
      </c>
      <c r="G3189">
        <f>HLOOKUP("ScKode",data!$A$1:$AT$8036,A3189,FALSE)</f>
        <v>0</v>
      </c>
      <c r="H3189">
        <f>HLOOKUP("StofParameter",data!$A$1:$AT$8036,A3189,FALSE)</f>
        <v>0</v>
      </c>
      <c r="I3189">
        <f>HLOOKUP("Dato",data!$A$1:$AT$8036,A3189,FALSE)</f>
        <v>0</v>
      </c>
      <c r="J3189">
        <f>HLOOKUP("Resultat-attribut",data!$A$1:$AT$8036,A3189,FALSE)</f>
        <v>0</v>
      </c>
      <c r="K3189">
        <f>HLOOKUP("Resultat",data!$A$1:$AT$8036,A3189,FALSE)</f>
        <v>0</v>
      </c>
      <c r="L3189">
        <f>HLOOKUP("Enhed",data!$A$1:$AT$8036,A3189,FALSE)</f>
        <v>0</v>
      </c>
    </row>
    <row r="3190" spans="1:12" x14ac:dyDescent="0.2">
      <c r="A3190">
        <v>3189</v>
      </c>
      <c r="B3190">
        <f>HLOOKUP("Referencer",data!$A$1:$AT$8036,A3190,FALSE)</f>
        <v>0</v>
      </c>
      <c r="C3190">
        <f>HLOOKUP("Stedtekst",data!$A$1:$AT$8036,A3190,FALSE)</f>
        <v>0</v>
      </c>
      <c r="D3190">
        <f>HLOOKUP("Målested navn",data!$A$1:$AT$8036,A3190,FALSE)</f>
        <v>0</v>
      </c>
      <c r="E3190">
        <f>HLOOKUP("Prøvetagning",data!$A$1:$AT$8036,A3190,FALSE)</f>
        <v>0</v>
      </c>
      <c r="F3190">
        <f>HLOOKUP("Prøve",data!$A$1:$AT$8036,A3190,FALSE)</f>
        <v>0</v>
      </c>
      <c r="G3190">
        <f>HLOOKUP("ScKode",data!$A$1:$AT$8036,A3190,FALSE)</f>
        <v>0</v>
      </c>
      <c r="H3190">
        <f>HLOOKUP("StofParameter",data!$A$1:$AT$8036,A3190,FALSE)</f>
        <v>0</v>
      </c>
      <c r="I3190">
        <f>HLOOKUP("Dato",data!$A$1:$AT$8036,A3190,FALSE)</f>
        <v>0</v>
      </c>
      <c r="J3190">
        <f>HLOOKUP("Resultat-attribut",data!$A$1:$AT$8036,A3190,FALSE)</f>
        <v>0</v>
      </c>
      <c r="K3190">
        <f>HLOOKUP("Resultat",data!$A$1:$AT$8036,A3190,FALSE)</f>
        <v>0</v>
      </c>
      <c r="L3190">
        <f>HLOOKUP("Enhed",data!$A$1:$AT$8036,A3190,FALSE)</f>
        <v>0</v>
      </c>
    </row>
    <row r="3191" spans="1:12" x14ac:dyDescent="0.2">
      <c r="A3191">
        <v>3190</v>
      </c>
      <c r="B3191">
        <f>HLOOKUP("Referencer",data!$A$1:$AT$8036,A3191,FALSE)</f>
        <v>0</v>
      </c>
      <c r="C3191">
        <f>HLOOKUP("Stedtekst",data!$A$1:$AT$8036,A3191,FALSE)</f>
        <v>0</v>
      </c>
      <c r="D3191">
        <f>HLOOKUP("Målested navn",data!$A$1:$AT$8036,A3191,FALSE)</f>
        <v>0</v>
      </c>
      <c r="E3191">
        <f>HLOOKUP("Prøvetagning",data!$A$1:$AT$8036,A3191,FALSE)</f>
        <v>0</v>
      </c>
      <c r="F3191">
        <f>HLOOKUP("Prøve",data!$A$1:$AT$8036,A3191,FALSE)</f>
        <v>0</v>
      </c>
      <c r="G3191">
        <f>HLOOKUP("ScKode",data!$A$1:$AT$8036,A3191,FALSE)</f>
        <v>0</v>
      </c>
      <c r="H3191">
        <f>HLOOKUP("StofParameter",data!$A$1:$AT$8036,A3191,FALSE)</f>
        <v>0</v>
      </c>
      <c r="I3191">
        <f>HLOOKUP("Dato",data!$A$1:$AT$8036,A3191,FALSE)</f>
        <v>0</v>
      </c>
      <c r="J3191">
        <f>HLOOKUP("Resultat-attribut",data!$A$1:$AT$8036,A3191,FALSE)</f>
        <v>0</v>
      </c>
      <c r="K3191">
        <f>HLOOKUP("Resultat",data!$A$1:$AT$8036,A3191,FALSE)</f>
        <v>0</v>
      </c>
      <c r="L3191">
        <f>HLOOKUP("Enhed",data!$A$1:$AT$8036,A3191,FALSE)</f>
        <v>0</v>
      </c>
    </row>
    <row r="3192" spans="1:12" x14ac:dyDescent="0.2">
      <c r="A3192">
        <v>3191</v>
      </c>
      <c r="B3192">
        <f>HLOOKUP("Referencer",data!$A$1:$AT$8036,A3192,FALSE)</f>
        <v>0</v>
      </c>
      <c r="C3192">
        <f>HLOOKUP("Stedtekst",data!$A$1:$AT$8036,A3192,FALSE)</f>
        <v>0</v>
      </c>
      <c r="D3192">
        <f>HLOOKUP("Målested navn",data!$A$1:$AT$8036,A3192,FALSE)</f>
        <v>0</v>
      </c>
      <c r="E3192">
        <f>HLOOKUP("Prøvetagning",data!$A$1:$AT$8036,A3192,FALSE)</f>
        <v>0</v>
      </c>
      <c r="F3192">
        <f>HLOOKUP("Prøve",data!$A$1:$AT$8036,A3192,FALSE)</f>
        <v>0</v>
      </c>
      <c r="G3192">
        <f>HLOOKUP("ScKode",data!$A$1:$AT$8036,A3192,FALSE)</f>
        <v>0</v>
      </c>
      <c r="H3192">
        <f>HLOOKUP("StofParameter",data!$A$1:$AT$8036,A3192,FALSE)</f>
        <v>0</v>
      </c>
      <c r="I3192">
        <f>HLOOKUP("Dato",data!$A$1:$AT$8036,A3192,FALSE)</f>
        <v>0</v>
      </c>
      <c r="J3192">
        <f>HLOOKUP("Resultat-attribut",data!$A$1:$AT$8036,A3192,FALSE)</f>
        <v>0</v>
      </c>
      <c r="K3192">
        <f>HLOOKUP("Resultat",data!$A$1:$AT$8036,A3192,FALSE)</f>
        <v>0</v>
      </c>
      <c r="L3192">
        <f>HLOOKUP("Enhed",data!$A$1:$AT$8036,A3192,FALSE)</f>
        <v>0</v>
      </c>
    </row>
    <row r="3193" spans="1:12" x14ac:dyDescent="0.2">
      <c r="A3193">
        <v>3192</v>
      </c>
      <c r="B3193">
        <f>HLOOKUP("Referencer",data!$A$1:$AT$8036,A3193,FALSE)</f>
        <v>0</v>
      </c>
      <c r="C3193">
        <f>HLOOKUP("Stedtekst",data!$A$1:$AT$8036,A3193,FALSE)</f>
        <v>0</v>
      </c>
      <c r="D3193">
        <f>HLOOKUP("Målested navn",data!$A$1:$AT$8036,A3193,FALSE)</f>
        <v>0</v>
      </c>
      <c r="E3193">
        <f>HLOOKUP("Prøvetagning",data!$A$1:$AT$8036,A3193,FALSE)</f>
        <v>0</v>
      </c>
      <c r="F3193">
        <f>HLOOKUP("Prøve",data!$A$1:$AT$8036,A3193,FALSE)</f>
        <v>0</v>
      </c>
      <c r="G3193">
        <f>HLOOKUP("ScKode",data!$A$1:$AT$8036,A3193,FALSE)</f>
        <v>0</v>
      </c>
      <c r="H3193">
        <f>HLOOKUP("StofParameter",data!$A$1:$AT$8036,A3193,FALSE)</f>
        <v>0</v>
      </c>
      <c r="I3193">
        <f>HLOOKUP("Dato",data!$A$1:$AT$8036,A3193,FALSE)</f>
        <v>0</v>
      </c>
      <c r="J3193">
        <f>HLOOKUP("Resultat-attribut",data!$A$1:$AT$8036,A3193,FALSE)</f>
        <v>0</v>
      </c>
      <c r="K3193">
        <f>HLOOKUP("Resultat",data!$A$1:$AT$8036,A3193,FALSE)</f>
        <v>0</v>
      </c>
      <c r="L3193">
        <f>HLOOKUP("Enhed",data!$A$1:$AT$8036,A3193,FALSE)</f>
        <v>0</v>
      </c>
    </row>
    <row r="3194" spans="1:12" x14ac:dyDescent="0.2">
      <c r="A3194">
        <v>3193</v>
      </c>
      <c r="B3194">
        <f>HLOOKUP("Referencer",data!$A$1:$AT$8036,A3194,FALSE)</f>
        <v>0</v>
      </c>
      <c r="C3194">
        <f>HLOOKUP("Stedtekst",data!$A$1:$AT$8036,A3194,FALSE)</f>
        <v>0</v>
      </c>
      <c r="D3194">
        <f>HLOOKUP("Målested navn",data!$A$1:$AT$8036,A3194,FALSE)</f>
        <v>0</v>
      </c>
      <c r="E3194">
        <f>HLOOKUP("Prøvetagning",data!$A$1:$AT$8036,A3194,FALSE)</f>
        <v>0</v>
      </c>
      <c r="F3194">
        <f>HLOOKUP("Prøve",data!$A$1:$AT$8036,A3194,FALSE)</f>
        <v>0</v>
      </c>
      <c r="G3194">
        <f>HLOOKUP("ScKode",data!$A$1:$AT$8036,A3194,FALSE)</f>
        <v>0</v>
      </c>
      <c r="H3194">
        <f>HLOOKUP("StofParameter",data!$A$1:$AT$8036,A3194,FALSE)</f>
        <v>0</v>
      </c>
      <c r="I3194">
        <f>HLOOKUP("Dato",data!$A$1:$AT$8036,A3194,FALSE)</f>
        <v>0</v>
      </c>
      <c r="J3194">
        <f>HLOOKUP("Resultat-attribut",data!$A$1:$AT$8036,A3194,FALSE)</f>
        <v>0</v>
      </c>
      <c r="K3194">
        <f>HLOOKUP("Resultat",data!$A$1:$AT$8036,A3194,FALSE)</f>
        <v>0</v>
      </c>
      <c r="L3194">
        <f>HLOOKUP("Enhed",data!$A$1:$AT$8036,A3194,FALSE)</f>
        <v>0</v>
      </c>
    </row>
    <row r="3195" spans="1:12" x14ac:dyDescent="0.2">
      <c r="A3195">
        <v>3194</v>
      </c>
      <c r="B3195">
        <f>HLOOKUP("Referencer",data!$A$1:$AT$8036,A3195,FALSE)</f>
        <v>0</v>
      </c>
      <c r="C3195">
        <f>HLOOKUP("Stedtekst",data!$A$1:$AT$8036,A3195,FALSE)</f>
        <v>0</v>
      </c>
      <c r="D3195">
        <f>HLOOKUP("Målested navn",data!$A$1:$AT$8036,A3195,FALSE)</f>
        <v>0</v>
      </c>
      <c r="E3195">
        <f>HLOOKUP("Prøvetagning",data!$A$1:$AT$8036,A3195,FALSE)</f>
        <v>0</v>
      </c>
      <c r="F3195">
        <f>HLOOKUP("Prøve",data!$A$1:$AT$8036,A3195,FALSE)</f>
        <v>0</v>
      </c>
      <c r="G3195">
        <f>HLOOKUP("ScKode",data!$A$1:$AT$8036,A3195,FALSE)</f>
        <v>0</v>
      </c>
      <c r="H3195">
        <f>HLOOKUP("StofParameter",data!$A$1:$AT$8036,A3195,FALSE)</f>
        <v>0</v>
      </c>
      <c r="I3195">
        <f>HLOOKUP("Dato",data!$A$1:$AT$8036,A3195,FALSE)</f>
        <v>0</v>
      </c>
      <c r="J3195">
        <f>HLOOKUP("Resultat-attribut",data!$A$1:$AT$8036,A3195,FALSE)</f>
        <v>0</v>
      </c>
      <c r="K3195">
        <f>HLOOKUP("Resultat",data!$A$1:$AT$8036,A3195,FALSE)</f>
        <v>0</v>
      </c>
      <c r="L3195">
        <f>HLOOKUP("Enhed",data!$A$1:$AT$8036,A3195,FALSE)</f>
        <v>0</v>
      </c>
    </row>
    <row r="3196" spans="1:12" x14ac:dyDescent="0.2">
      <c r="A3196">
        <v>3195</v>
      </c>
      <c r="B3196">
        <f>HLOOKUP("Referencer",data!$A$1:$AT$8036,A3196,FALSE)</f>
        <v>0</v>
      </c>
      <c r="C3196">
        <f>HLOOKUP("Stedtekst",data!$A$1:$AT$8036,A3196,FALSE)</f>
        <v>0</v>
      </c>
      <c r="D3196">
        <f>HLOOKUP("Målested navn",data!$A$1:$AT$8036,A3196,FALSE)</f>
        <v>0</v>
      </c>
      <c r="E3196">
        <f>HLOOKUP("Prøvetagning",data!$A$1:$AT$8036,A3196,FALSE)</f>
        <v>0</v>
      </c>
      <c r="F3196">
        <f>HLOOKUP("Prøve",data!$A$1:$AT$8036,A3196,FALSE)</f>
        <v>0</v>
      </c>
      <c r="G3196">
        <f>HLOOKUP("ScKode",data!$A$1:$AT$8036,A3196,FALSE)</f>
        <v>0</v>
      </c>
      <c r="H3196">
        <f>HLOOKUP("StofParameter",data!$A$1:$AT$8036,A3196,FALSE)</f>
        <v>0</v>
      </c>
      <c r="I3196">
        <f>HLOOKUP("Dato",data!$A$1:$AT$8036,A3196,FALSE)</f>
        <v>0</v>
      </c>
      <c r="J3196">
        <f>HLOOKUP("Resultat-attribut",data!$A$1:$AT$8036,A3196,FALSE)</f>
        <v>0</v>
      </c>
      <c r="K3196">
        <f>HLOOKUP("Resultat",data!$A$1:$AT$8036,A3196,FALSE)</f>
        <v>0</v>
      </c>
      <c r="L3196">
        <f>HLOOKUP("Enhed",data!$A$1:$AT$8036,A3196,FALSE)</f>
        <v>0</v>
      </c>
    </row>
    <row r="3197" spans="1:12" x14ac:dyDescent="0.2">
      <c r="A3197">
        <v>3196</v>
      </c>
      <c r="B3197">
        <f>HLOOKUP("Referencer",data!$A$1:$AT$8036,A3197,FALSE)</f>
        <v>0</v>
      </c>
      <c r="C3197">
        <f>HLOOKUP("Stedtekst",data!$A$1:$AT$8036,A3197,FALSE)</f>
        <v>0</v>
      </c>
      <c r="D3197">
        <f>HLOOKUP("Målested navn",data!$A$1:$AT$8036,A3197,FALSE)</f>
        <v>0</v>
      </c>
      <c r="E3197">
        <f>HLOOKUP("Prøvetagning",data!$A$1:$AT$8036,A3197,FALSE)</f>
        <v>0</v>
      </c>
      <c r="F3197">
        <f>HLOOKUP("Prøve",data!$A$1:$AT$8036,A3197,FALSE)</f>
        <v>0</v>
      </c>
      <c r="G3197">
        <f>HLOOKUP("ScKode",data!$A$1:$AT$8036,A3197,FALSE)</f>
        <v>0</v>
      </c>
      <c r="H3197">
        <f>HLOOKUP("StofParameter",data!$A$1:$AT$8036,A3197,FALSE)</f>
        <v>0</v>
      </c>
      <c r="I3197">
        <f>HLOOKUP("Dato",data!$A$1:$AT$8036,A3197,FALSE)</f>
        <v>0</v>
      </c>
      <c r="J3197">
        <f>HLOOKUP("Resultat-attribut",data!$A$1:$AT$8036,A3197,FALSE)</f>
        <v>0</v>
      </c>
      <c r="K3197">
        <f>HLOOKUP("Resultat",data!$A$1:$AT$8036,A3197,FALSE)</f>
        <v>0</v>
      </c>
      <c r="L3197">
        <f>HLOOKUP("Enhed",data!$A$1:$AT$8036,A3197,FALSE)</f>
        <v>0</v>
      </c>
    </row>
    <row r="3198" spans="1:12" x14ac:dyDescent="0.2">
      <c r="A3198">
        <v>3197</v>
      </c>
      <c r="B3198">
        <f>HLOOKUP("Referencer",data!$A$1:$AT$8036,A3198,FALSE)</f>
        <v>0</v>
      </c>
      <c r="C3198">
        <f>HLOOKUP("Stedtekst",data!$A$1:$AT$8036,A3198,FALSE)</f>
        <v>0</v>
      </c>
      <c r="D3198">
        <f>HLOOKUP("Målested navn",data!$A$1:$AT$8036,A3198,FALSE)</f>
        <v>0</v>
      </c>
      <c r="E3198">
        <f>HLOOKUP("Prøvetagning",data!$A$1:$AT$8036,A3198,FALSE)</f>
        <v>0</v>
      </c>
      <c r="F3198">
        <f>HLOOKUP("Prøve",data!$A$1:$AT$8036,A3198,FALSE)</f>
        <v>0</v>
      </c>
      <c r="G3198">
        <f>HLOOKUP("ScKode",data!$A$1:$AT$8036,A3198,FALSE)</f>
        <v>0</v>
      </c>
      <c r="H3198">
        <f>HLOOKUP("StofParameter",data!$A$1:$AT$8036,A3198,FALSE)</f>
        <v>0</v>
      </c>
      <c r="I3198">
        <f>HLOOKUP("Dato",data!$A$1:$AT$8036,A3198,FALSE)</f>
        <v>0</v>
      </c>
      <c r="J3198">
        <f>HLOOKUP("Resultat-attribut",data!$A$1:$AT$8036,A3198,FALSE)</f>
        <v>0</v>
      </c>
      <c r="K3198">
        <f>HLOOKUP("Resultat",data!$A$1:$AT$8036,A3198,FALSE)</f>
        <v>0</v>
      </c>
      <c r="L3198">
        <f>HLOOKUP("Enhed",data!$A$1:$AT$8036,A3198,FALSE)</f>
        <v>0</v>
      </c>
    </row>
    <row r="3199" spans="1:12" x14ac:dyDescent="0.2">
      <c r="A3199">
        <v>3198</v>
      </c>
      <c r="B3199">
        <f>HLOOKUP("Referencer",data!$A$1:$AT$8036,A3199,FALSE)</f>
        <v>0</v>
      </c>
      <c r="C3199">
        <f>HLOOKUP("Stedtekst",data!$A$1:$AT$8036,A3199,FALSE)</f>
        <v>0</v>
      </c>
      <c r="D3199">
        <f>HLOOKUP("Målested navn",data!$A$1:$AT$8036,A3199,FALSE)</f>
        <v>0</v>
      </c>
      <c r="E3199">
        <f>HLOOKUP("Prøvetagning",data!$A$1:$AT$8036,A3199,FALSE)</f>
        <v>0</v>
      </c>
      <c r="F3199">
        <f>HLOOKUP("Prøve",data!$A$1:$AT$8036,A3199,FALSE)</f>
        <v>0</v>
      </c>
      <c r="G3199">
        <f>HLOOKUP("ScKode",data!$A$1:$AT$8036,A3199,FALSE)</f>
        <v>0</v>
      </c>
      <c r="H3199">
        <f>HLOOKUP("StofParameter",data!$A$1:$AT$8036,A3199,FALSE)</f>
        <v>0</v>
      </c>
      <c r="I3199">
        <f>HLOOKUP("Dato",data!$A$1:$AT$8036,A3199,FALSE)</f>
        <v>0</v>
      </c>
      <c r="J3199">
        <f>HLOOKUP("Resultat-attribut",data!$A$1:$AT$8036,A3199,FALSE)</f>
        <v>0</v>
      </c>
      <c r="K3199">
        <f>HLOOKUP("Resultat",data!$A$1:$AT$8036,A3199,FALSE)</f>
        <v>0</v>
      </c>
      <c r="L3199">
        <f>HLOOKUP("Enhed",data!$A$1:$AT$8036,A3199,FALSE)</f>
        <v>0</v>
      </c>
    </row>
    <row r="3200" spans="1:12" x14ac:dyDescent="0.2">
      <c r="A3200">
        <v>3199</v>
      </c>
      <c r="B3200">
        <f>HLOOKUP("Referencer",data!$A$1:$AT$8036,A3200,FALSE)</f>
        <v>0</v>
      </c>
      <c r="C3200">
        <f>HLOOKUP("Stedtekst",data!$A$1:$AT$8036,A3200,FALSE)</f>
        <v>0</v>
      </c>
      <c r="D3200">
        <f>HLOOKUP("Målested navn",data!$A$1:$AT$8036,A3200,FALSE)</f>
        <v>0</v>
      </c>
      <c r="E3200">
        <f>HLOOKUP("Prøvetagning",data!$A$1:$AT$8036,A3200,FALSE)</f>
        <v>0</v>
      </c>
      <c r="F3200">
        <f>HLOOKUP("Prøve",data!$A$1:$AT$8036,A3200,FALSE)</f>
        <v>0</v>
      </c>
      <c r="G3200">
        <f>HLOOKUP("ScKode",data!$A$1:$AT$8036,A3200,FALSE)</f>
        <v>0</v>
      </c>
      <c r="H3200">
        <f>HLOOKUP("StofParameter",data!$A$1:$AT$8036,A3200,FALSE)</f>
        <v>0</v>
      </c>
      <c r="I3200">
        <f>HLOOKUP("Dato",data!$A$1:$AT$8036,A3200,FALSE)</f>
        <v>0</v>
      </c>
      <c r="J3200">
        <f>HLOOKUP("Resultat-attribut",data!$A$1:$AT$8036,A3200,FALSE)</f>
        <v>0</v>
      </c>
      <c r="K3200">
        <f>HLOOKUP("Resultat",data!$A$1:$AT$8036,A3200,FALSE)</f>
        <v>0</v>
      </c>
      <c r="L3200">
        <f>HLOOKUP("Enhed",data!$A$1:$AT$8036,A3200,FALSE)</f>
        <v>0</v>
      </c>
    </row>
    <row r="3201" spans="1:12" x14ac:dyDescent="0.2">
      <c r="A3201">
        <v>3200</v>
      </c>
      <c r="B3201">
        <f>HLOOKUP("Referencer",data!$A$1:$AT$8036,A3201,FALSE)</f>
        <v>0</v>
      </c>
      <c r="C3201">
        <f>HLOOKUP("Stedtekst",data!$A$1:$AT$8036,A3201,FALSE)</f>
        <v>0</v>
      </c>
      <c r="D3201">
        <f>HLOOKUP("Målested navn",data!$A$1:$AT$8036,A3201,FALSE)</f>
        <v>0</v>
      </c>
      <c r="E3201">
        <f>HLOOKUP("Prøvetagning",data!$A$1:$AT$8036,A3201,FALSE)</f>
        <v>0</v>
      </c>
      <c r="F3201">
        <f>HLOOKUP("Prøve",data!$A$1:$AT$8036,A3201,FALSE)</f>
        <v>0</v>
      </c>
      <c r="G3201">
        <f>HLOOKUP("ScKode",data!$A$1:$AT$8036,A3201,FALSE)</f>
        <v>0</v>
      </c>
      <c r="H3201">
        <f>HLOOKUP("StofParameter",data!$A$1:$AT$8036,A3201,FALSE)</f>
        <v>0</v>
      </c>
      <c r="I3201">
        <f>HLOOKUP("Dato",data!$A$1:$AT$8036,A3201,FALSE)</f>
        <v>0</v>
      </c>
      <c r="J3201">
        <f>HLOOKUP("Resultat-attribut",data!$A$1:$AT$8036,A3201,FALSE)</f>
        <v>0</v>
      </c>
      <c r="K3201">
        <f>HLOOKUP("Resultat",data!$A$1:$AT$8036,A3201,FALSE)</f>
        <v>0</v>
      </c>
      <c r="L3201">
        <f>HLOOKUP("Enhed",data!$A$1:$AT$8036,A3201,FALSE)</f>
        <v>0</v>
      </c>
    </row>
    <row r="3202" spans="1:12" x14ac:dyDescent="0.2">
      <c r="A3202">
        <v>3201</v>
      </c>
      <c r="B3202">
        <f>HLOOKUP("Referencer",data!$A$1:$AT$8036,A3202,FALSE)</f>
        <v>0</v>
      </c>
      <c r="C3202">
        <f>HLOOKUP("Stedtekst",data!$A$1:$AT$8036,A3202,FALSE)</f>
        <v>0</v>
      </c>
      <c r="D3202">
        <f>HLOOKUP("Målested navn",data!$A$1:$AT$8036,A3202,FALSE)</f>
        <v>0</v>
      </c>
      <c r="E3202">
        <f>HLOOKUP("Prøvetagning",data!$A$1:$AT$8036,A3202,FALSE)</f>
        <v>0</v>
      </c>
      <c r="F3202">
        <f>HLOOKUP("Prøve",data!$A$1:$AT$8036,A3202,FALSE)</f>
        <v>0</v>
      </c>
      <c r="G3202">
        <f>HLOOKUP("ScKode",data!$A$1:$AT$8036,A3202,FALSE)</f>
        <v>0</v>
      </c>
      <c r="H3202">
        <f>HLOOKUP("StofParameter",data!$A$1:$AT$8036,A3202,FALSE)</f>
        <v>0</v>
      </c>
      <c r="I3202">
        <f>HLOOKUP("Dato",data!$A$1:$AT$8036,A3202,FALSE)</f>
        <v>0</v>
      </c>
      <c r="J3202">
        <f>HLOOKUP("Resultat-attribut",data!$A$1:$AT$8036,A3202,FALSE)</f>
        <v>0</v>
      </c>
      <c r="K3202">
        <f>HLOOKUP("Resultat",data!$A$1:$AT$8036,A3202,FALSE)</f>
        <v>0</v>
      </c>
      <c r="L3202">
        <f>HLOOKUP("Enhed",data!$A$1:$AT$8036,A3202,FALSE)</f>
        <v>0</v>
      </c>
    </row>
    <row r="3203" spans="1:12" x14ac:dyDescent="0.2">
      <c r="A3203">
        <v>3202</v>
      </c>
      <c r="B3203">
        <f>HLOOKUP("Referencer",data!$A$1:$AT$8036,A3203,FALSE)</f>
        <v>0</v>
      </c>
      <c r="C3203">
        <f>HLOOKUP("Stedtekst",data!$A$1:$AT$8036,A3203,FALSE)</f>
        <v>0</v>
      </c>
      <c r="D3203">
        <f>HLOOKUP("Målested navn",data!$A$1:$AT$8036,A3203,FALSE)</f>
        <v>0</v>
      </c>
      <c r="E3203">
        <f>HLOOKUP("Prøvetagning",data!$A$1:$AT$8036,A3203,FALSE)</f>
        <v>0</v>
      </c>
      <c r="F3203">
        <f>HLOOKUP("Prøve",data!$A$1:$AT$8036,A3203,FALSE)</f>
        <v>0</v>
      </c>
      <c r="G3203">
        <f>HLOOKUP("ScKode",data!$A$1:$AT$8036,A3203,FALSE)</f>
        <v>0</v>
      </c>
      <c r="H3203">
        <f>HLOOKUP("StofParameter",data!$A$1:$AT$8036,A3203,FALSE)</f>
        <v>0</v>
      </c>
      <c r="I3203">
        <f>HLOOKUP("Dato",data!$A$1:$AT$8036,A3203,FALSE)</f>
        <v>0</v>
      </c>
      <c r="J3203">
        <f>HLOOKUP("Resultat-attribut",data!$A$1:$AT$8036,A3203,FALSE)</f>
        <v>0</v>
      </c>
      <c r="K3203">
        <f>HLOOKUP("Resultat",data!$A$1:$AT$8036,A3203,FALSE)</f>
        <v>0</v>
      </c>
      <c r="L3203">
        <f>HLOOKUP("Enhed",data!$A$1:$AT$8036,A3203,FALSE)</f>
        <v>0</v>
      </c>
    </row>
    <row r="3204" spans="1:12" x14ac:dyDescent="0.2">
      <c r="A3204">
        <v>3203</v>
      </c>
      <c r="B3204">
        <f>HLOOKUP("Referencer",data!$A$1:$AT$8036,A3204,FALSE)</f>
        <v>0</v>
      </c>
      <c r="C3204">
        <f>HLOOKUP("Stedtekst",data!$A$1:$AT$8036,A3204,FALSE)</f>
        <v>0</v>
      </c>
      <c r="D3204">
        <f>HLOOKUP("Målested navn",data!$A$1:$AT$8036,A3204,FALSE)</f>
        <v>0</v>
      </c>
      <c r="E3204">
        <f>HLOOKUP("Prøvetagning",data!$A$1:$AT$8036,A3204,FALSE)</f>
        <v>0</v>
      </c>
      <c r="F3204">
        <f>HLOOKUP("Prøve",data!$A$1:$AT$8036,A3204,FALSE)</f>
        <v>0</v>
      </c>
      <c r="G3204">
        <f>HLOOKUP("ScKode",data!$A$1:$AT$8036,A3204,FALSE)</f>
        <v>0</v>
      </c>
      <c r="H3204">
        <f>HLOOKUP("StofParameter",data!$A$1:$AT$8036,A3204,FALSE)</f>
        <v>0</v>
      </c>
      <c r="I3204">
        <f>HLOOKUP("Dato",data!$A$1:$AT$8036,A3204,FALSE)</f>
        <v>0</v>
      </c>
      <c r="J3204">
        <f>HLOOKUP("Resultat-attribut",data!$A$1:$AT$8036,A3204,FALSE)</f>
        <v>0</v>
      </c>
      <c r="K3204">
        <f>HLOOKUP("Resultat",data!$A$1:$AT$8036,A3204,FALSE)</f>
        <v>0</v>
      </c>
      <c r="L3204">
        <f>HLOOKUP("Enhed",data!$A$1:$AT$8036,A3204,FALSE)</f>
        <v>0</v>
      </c>
    </row>
    <row r="3205" spans="1:12" x14ac:dyDescent="0.2">
      <c r="A3205">
        <v>3204</v>
      </c>
      <c r="B3205">
        <f>HLOOKUP("Referencer",data!$A$1:$AT$8036,A3205,FALSE)</f>
        <v>0</v>
      </c>
      <c r="C3205">
        <f>HLOOKUP("Stedtekst",data!$A$1:$AT$8036,A3205,FALSE)</f>
        <v>0</v>
      </c>
      <c r="D3205">
        <f>HLOOKUP("Målested navn",data!$A$1:$AT$8036,A3205,FALSE)</f>
        <v>0</v>
      </c>
      <c r="E3205">
        <f>HLOOKUP("Prøvetagning",data!$A$1:$AT$8036,A3205,FALSE)</f>
        <v>0</v>
      </c>
      <c r="F3205">
        <f>HLOOKUP("Prøve",data!$A$1:$AT$8036,A3205,FALSE)</f>
        <v>0</v>
      </c>
      <c r="G3205">
        <f>HLOOKUP("ScKode",data!$A$1:$AT$8036,A3205,FALSE)</f>
        <v>0</v>
      </c>
      <c r="H3205">
        <f>HLOOKUP("StofParameter",data!$A$1:$AT$8036,A3205,FALSE)</f>
        <v>0</v>
      </c>
      <c r="I3205">
        <f>HLOOKUP("Dato",data!$A$1:$AT$8036,A3205,FALSE)</f>
        <v>0</v>
      </c>
      <c r="J3205">
        <f>HLOOKUP("Resultat-attribut",data!$A$1:$AT$8036,A3205,FALSE)</f>
        <v>0</v>
      </c>
      <c r="K3205">
        <f>HLOOKUP("Resultat",data!$A$1:$AT$8036,A3205,FALSE)</f>
        <v>0</v>
      </c>
      <c r="L3205">
        <f>HLOOKUP("Enhed",data!$A$1:$AT$8036,A3205,FALSE)</f>
        <v>0</v>
      </c>
    </row>
    <row r="3206" spans="1:12" x14ac:dyDescent="0.2">
      <c r="A3206">
        <v>3205</v>
      </c>
      <c r="B3206">
        <f>HLOOKUP("Referencer",data!$A$1:$AT$8036,A3206,FALSE)</f>
        <v>0</v>
      </c>
      <c r="C3206">
        <f>HLOOKUP("Stedtekst",data!$A$1:$AT$8036,A3206,FALSE)</f>
        <v>0</v>
      </c>
      <c r="D3206">
        <f>HLOOKUP("Målested navn",data!$A$1:$AT$8036,A3206,FALSE)</f>
        <v>0</v>
      </c>
      <c r="E3206">
        <f>HLOOKUP("Prøvetagning",data!$A$1:$AT$8036,A3206,FALSE)</f>
        <v>0</v>
      </c>
      <c r="F3206">
        <f>HLOOKUP("Prøve",data!$A$1:$AT$8036,A3206,FALSE)</f>
        <v>0</v>
      </c>
      <c r="G3206">
        <f>HLOOKUP("ScKode",data!$A$1:$AT$8036,A3206,FALSE)</f>
        <v>0</v>
      </c>
      <c r="H3206">
        <f>HLOOKUP("StofParameter",data!$A$1:$AT$8036,A3206,FALSE)</f>
        <v>0</v>
      </c>
      <c r="I3206">
        <f>HLOOKUP("Dato",data!$A$1:$AT$8036,A3206,FALSE)</f>
        <v>0</v>
      </c>
      <c r="J3206">
        <f>HLOOKUP("Resultat-attribut",data!$A$1:$AT$8036,A3206,FALSE)</f>
        <v>0</v>
      </c>
      <c r="K3206">
        <f>HLOOKUP("Resultat",data!$A$1:$AT$8036,A3206,FALSE)</f>
        <v>0</v>
      </c>
      <c r="L3206">
        <f>HLOOKUP("Enhed",data!$A$1:$AT$8036,A3206,FALSE)</f>
        <v>0</v>
      </c>
    </row>
    <row r="3207" spans="1:12" x14ac:dyDescent="0.2">
      <c r="A3207">
        <v>3206</v>
      </c>
      <c r="B3207">
        <f>HLOOKUP("Referencer",data!$A$1:$AT$8036,A3207,FALSE)</f>
        <v>0</v>
      </c>
      <c r="C3207">
        <f>HLOOKUP("Stedtekst",data!$A$1:$AT$8036,A3207,FALSE)</f>
        <v>0</v>
      </c>
      <c r="D3207">
        <f>HLOOKUP("Målested navn",data!$A$1:$AT$8036,A3207,FALSE)</f>
        <v>0</v>
      </c>
      <c r="E3207">
        <f>HLOOKUP("Prøvetagning",data!$A$1:$AT$8036,A3207,FALSE)</f>
        <v>0</v>
      </c>
      <c r="F3207">
        <f>HLOOKUP("Prøve",data!$A$1:$AT$8036,A3207,FALSE)</f>
        <v>0</v>
      </c>
      <c r="G3207">
        <f>HLOOKUP("ScKode",data!$A$1:$AT$8036,A3207,FALSE)</f>
        <v>0</v>
      </c>
      <c r="H3207">
        <f>HLOOKUP("StofParameter",data!$A$1:$AT$8036,A3207,FALSE)</f>
        <v>0</v>
      </c>
      <c r="I3207">
        <f>HLOOKUP("Dato",data!$A$1:$AT$8036,A3207,FALSE)</f>
        <v>0</v>
      </c>
      <c r="J3207">
        <f>HLOOKUP("Resultat-attribut",data!$A$1:$AT$8036,A3207,FALSE)</f>
        <v>0</v>
      </c>
      <c r="K3207">
        <f>HLOOKUP("Resultat",data!$A$1:$AT$8036,A3207,FALSE)</f>
        <v>0</v>
      </c>
      <c r="L3207">
        <f>HLOOKUP("Enhed",data!$A$1:$AT$8036,A3207,FALSE)</f>
        <v>0</v>
      </c>
    </row>
    <row r="3208" spans="1:12" x14ac:dyDescent="0.2">
      <c r="A3208">
        <v>3207</v>
      </c>
      <c r="B3208">
        <f>HLOOKUP("Referencer",data!$A$1:$AT$8036,A3208,FALSE)</f>
        <v>0</v>
      </c>
      <c r="C3208">
        <f>HLOOKUP("Stedtekst",data!$A$1:$AT$8036,A3208,FALSE)</f>
        <v>0</v>
      </c>
      <c r="D3208">
        <f>HLOOKUP("Målested navn",data!$A$1:$AT$8036,A3208,FALSE)</f>
        <v>0</v>
      </c>
      <c r="E3208">
        <f>HLOOKUP("Prøvetagning",data!$A$1:$AT$8036,A3208,FALSE)</f>
        <v>0</v>
      </c>
      <c r="F3208">
        <f>HLOOKUP("Prøve",data!$A$1:$AT$8036,A3208,FALSE)</f>
        <v>0</v>
      </c>
      <c r="G3208">
        <f>HLOOKUP("ScKode",data!$A$1:$AT$8036,A3208,FALSE)</f>
        <v>0</v>
      </c>
      <c r="H3208">
        <f>HLOOKUP("StofParameter",data!$A$1:$AT$8036,A3208,FALSE)</f>
        <v>0</v>
      </c>
      <c r="I3208">
        <f>HLOOKUP("Dato",data!$A$1:$AT$8036,A3208,FALSE)</f>
        <v>0</v>
      </c>
      <c r="J3208">
        <f>HLOOKUP("Resultat-attribut",data!$A$1:$AT$8036,A3208,FALSE)</f>
        <v>0</v>
      </c>
      <c r="K3208">
        <f>HLOOKUP("Resultat",data!$A$1:$AT$8036,A3208,FALSE)</f>
        <v>0</v>
      </c>
      <c r="L3208">
        <f>HLOOKUP("Enhed",data!$A$1:$AT$8036,A3208,FALSE)</f>
        <v>0</v>
      </c>
    </row>
    <row r="3209" spans="1:12" x14ac:dyDescent="0.2">
      <c r="A3209">
        <v>3208</v>
      </c>
      <c r="B3209">
        <f>HLOOKUP("Referencer",data!$A$1:$AT$8036,A3209,FALSE)</f>
        <v>0</v>
      </c>
      <c r="C3209">
        <f>HLOOKUP("Stedtekst",data!$A$1:$AT$8036,A3209,FALSE)</f>
        <v>0</v>
      </c>
      <c r="D3209">
        <f>HLOOKUP("Målested navn",data!$A$1:$AT$8036,A3209,FALSE)</f>
        <v>0</v>
      </c>
      <c r="E3209">
        <f>HLOOKUP("Prøvetagning",data!$A$1:$AT$8036,A3209,FALSE)</f>
        <v>0</v>
      </c>
      <c r="F3209">
        <f>HLOOKUP("Prøve",data!$A$1:$AT$8036,A3209,FALSE)</f>
        <v>0</v>
      </c>
      <c r="G3209">
        <f>HLOOKUP("ScKode",data!$A$1:$AT$8036,A3209,FALSE)</f>
        <v>0</v>
      </c>
      <c r="H3209">
        <f>HLOOKUP("StofParameter",data!$A$1:$AT$8036,A3209,FALSE)</f>
        <v>0</v>
      </c>
      <c r="I3209">
        <f>HLOOKUP("Dato",data!$A$1:$AT$8036,A3209,FALSE)</f>
        <v>0</v>
      </c>
      <c r="J3209">
        <f>HLOOKUP("Resultat-attribut",data!$A$1:$AT$8036,A3209,FALSE)</f>
        <v>0</v>
      </c>
      <c r="K3209">
        <f>HLOOKUP("Resultat",data!$A$1:$AT$8036,A3209,FALSE)</f>
        <v>0</v>
      </c>
      <c r="L3209">
        <f>HLOOKUP("Enhed",data!$A$1:$AT$8036,A3209,FALSE)</f>
        <v>0</v>
      </c>
    </row>
    <row r="3210" spans="1:12" x14ac:dyDescent="0.2">
      <c r="A3210">
        <v>3209</v>
      </c>
      <c r="B3210">
        <f>HLOOKUP("Referencer",data!$A$1:$AT$8036,A3210,FALSE)</f>
        <v>0</v>
      </c>
      <c r="C3210">
        <f>HLOOKUP("Stedtekst",data!$A$1:$AT$8036,A3210,FALSE)</f>
        <v>0</v>
      </c>
      <c r="D3210">
        <f>HLOOKUP("Målested navn",data!$A$1:$AT$8036,A3210,FALSE)</f>
        <v>0</v>
      </c>
      <c r="E3210">
        <f>HLOOKUP("Prøvetagning",data!$A$1:$AT$8036,A3210,FALSE)</f>
        <v>0</v>
      </c>
      <c r="F3210">
        <f>HLOOKUP("Prøve",data!$A$1:$AT$8036,A3210,FALSE)</f>
        <v>0</v>
      </c>
      <c r="G3210">
        <f>HLOOKUP("ScKode",data!$A$1:$AT$8036,A3210,FALSE)</f>
        <v>0</v>
      </c>
      <c r="H3210">
        <f>HLOOKUP("StofParameter",data!$A$1:$AT$8036,A3210,FALSE)</f>
        <v>0</v>
      </c>
      <c r="I3210">
        <f>HLOOKUP("Dato",data!$A$1:$AT$8036,A3210,FALSE)</f>
        <v>0</v>
      </c>
      <c r="J3210">
        <f>HLOOKUP("Resultat-attribut",data!$A$1:$AT$8036,A3210,FALSE)</f>
        <v>0</v>
      </c>
      <c r="K3210">
        <f>HLOOKUP("Resultat",data!$A$1:$AT$8036,A3210,FALSE)</f>
        <v>0</v>
      </c>
      <c r="L3210">
        <f>HLOOKUP("Enhed",data!$A$1:$AT$8036,A3210,FALSE)</f>
        <v>0</v>
      </c>
    </row>
    <row r="3211" spans="1:12" x14ac:dyDescent="0.2">
      <c r="A3211">
        <v>3210</v>
      </c>
      <c r="B3211">
        <f>HLOOKUP("Referencer",data!$A$1:$AT$8036,A3211,FALSE)</f>
        <v>0</v>
      </c>
      <c r="C3211">
        <f>HLOOKUP("Stedtekst",data!$A$1:$AT$8036,A3211,FALSE)</f>
        <v>0</v>
      </c>
      <c r="D3211">
        <f>HLOOKUP("Målested navn",data!$A$1:$AT$8036,A3211,FALSE)</f>
        <v>0</v>
      </c>
      <c r="E3211">
        <f>HLOOKUP("Prøvetagning",data!$A$1:$AT$8036,A3211,FALSE)</f>
        <v>0</v>
      </c>
      <c r="F3211">
        <f>HLOOKUP("Prøve",data!$A$1:$AT$8036,A3211,FALSE)</f>
        <v>0</v>
      </c>
      <c r="G3211">
        <f>HLOOKUP("ScKode",data!$A$1:$AT$8036,A3211,FALSE)</f>
        <v>0</v>
      </c>
      <c r="H3211">
        <f>HLOOKUP("StofParameter",data!$A$1:$AT$8036,A3211,FALSE)</f>
        <v>0</v>
      </c>
      <c r="I3211">
        <f>HLOOKUP("Dato",data!$A$1:$AT$8036,A3211,FALSE)</f>
        <v>0</v>
      </c>
      <c r="J3211">
        <f>HLOOKUP("Resultat-attribut",data!$A$1:$AT$8036,A3211,FALSE)</f>
        <v>0</v>
      </c>
      <c r="K3211">
        <f>HLOOKUP("Resultat",data!$A$1:$AT$8036,A3211,FALSE)</f>
        <v>0</v>
      </c>
      <c r="L3211">
        <f>HLOOKUP("Enhed",data!$A$1:$AT$8036,A3211,FALSE)</f>
        <v>0</v>
      </c>
    </row>
    <row r="3212" spans="1:12" x14ac:dyDescent="0.2">
      <c r="A3212">
        <v>3211</v>
      </c>
      <c r="B3212">
        <f>HLOOKUP("Referencer",data!$A$1:$AT$8036,A3212,FALSE)</f>
        <v>0</v>
      </c>
      <c r="C3212">
        <f>HLOOKUP("Stedtekst",data!$A$1:$AT$8036,A3212,FALSE)</f>
        <v>0</v>
      </c>
      <c r="D3212">
        <f>HLOOKUP("Målested navn",data!$A$1:$AT$8036,A3212,FALSE)</f>
        <v>0</v>
      </c>
      <c r="E3212">
        <f>HLOOKUP("Prøvetagning",data!$A$1:$AT$8036,A3212,FALSE)</f>
        <v>0</v>
      </c>
      <c r="F3212">
        <f>HLOOKUP("Prøve",data!$A$1:$AT$8036,A3212,FALSE)</f>
        <v>0</v>
      </c>
      <c r="G3212">
        <f>HLOOKUP("ScKode",data!$A$1:$AT$8036,A3212,FALSE)</f>
        <v>0</v>
      </c>
      <c r="H3212">
        <f>HLOOKUP("StofParameter",data!$A$1:$AT$8036,A3212,FALSE)</f>
        <v>0</v>
      </c>
      <c r="I3212">
        <f>HLOOKUP("Dato",data!$A$1:$AT$8036,A3212,FALSE)</f>
        <v>0</v>
      </c>
      <c r="J3212">
        <f>HLOOKUP("Resultat-attribut",data!$A$1:$AT$8036,A3212,FALSE)</f>
        <v>0</v>
      </c>
      <c r="K3212">
        <f>HLOOKUP("Resultat",data!$A$1:$AT$8036,A3212,FALSE)</f>
        <v>0</v>
      </c>
      <c r="L3212">
        <f>HLOOKUP("Enhed",data!$A$1:$AT$8036,A3212,FALSE)</f>
        <v>0</v>
      </c>
    </row>
    <row r="3213" spans="1:12" x14ac:dyDescent="0.2">
      <c r="A3213">
        <v>3212</v>
      </c>
      <c r="B3213">
        <f>HLOOKUP("Referencer",data!$A$1:$AT$8036,A3213,FALSE)</f>
        <v>0</v>
      </c>
      <c r="C3213">
        <f>HLOOKUP("Stedtekst",data!$A$1:$AT$8036,A3213,FALSE)</f>
        <v>0</v>
      </c>
      <c r="D3213">
        <f>HLOOKUP("Målested navn",data!$A$1:$AT$8036,A3213,FALSE)</f>
        <v>0</v>
      </c>
      <c r="E3213">
        <f>HLOOKUP("Prøvetagning",data!$A$1:$AT$8036,A3213,FALSE)</f>
        <v>0</v>
      </c>
      <c r="F3213">
        <f>HLOOKUP("Prøve",data!$A$1:$AT$8036,A3213,FALSE)</f>
        <v>0</v>
      </c>
      <c r="G3213">
        <f>HLOOKUP("ScKode",data!$A$1:$AT$8036,A3213,FALSE)</f>
        <v>0</v>
      </c>
      <c r="H3213">
        <f>HLOOKUP("StofParameter",data!$A$1:$AT$8036,A3213,FALSE)</f>
        <v>0</v>
      </c>
      <c r="I3213">
        <f>HLOOKUP("Dato",data!$A$1:$AT$8036,A3213,FALSE)</f>
        <v>0</v>
      </c>
      <c r="J3213">
        <f>HLOOKUP("Resultat-attribut",data!$A$1:$AT$8036,A3213,FALSE)</f>
        <v>0</v>
      </c>
      <c r="K3213">
        <f>HLOOKUP("Resultat",data!$A$1:$AT$8036,A3213,FALSE)</f>
        <v>0</v>
      </c>
      <c r="L3213">
        <f>HLOOKUP("Enhed",data!$A$1:$AT$8036,A3213,FALSE)</f>
        <v>0</v>
      </c>
    </row>
    <row r="3214" spans="1:12" x14ac:dyDescent="0.2">
      <c r="A3214">
        <v>3213</v>
      </c>
      <c r="B3214">
        <f>HLOOKUP("Referencer",data!$A$1:$AT$8036,A3214,FALSE)</f>
        <v>0</v>
      </c>
      <c r="C3214">
        <f>HLOOKUP("Stedtekst",data!$A$1:$AT$8036,A3214,FALSE)</f>
        <v>0</v>
      </c>
      <c r="D3214">
        <f>HLOOKUP("Målested navn",data!$A$1:$AT$8036,A3214,FALSE)</f>
        <v>0</v>
      </c>
      <c r="E3214">
        <f>HLOOKUP("Prøvetagning",data!$A$1:$AT$8036,A3214,FALSE)</f>
        <v>0</v>
      </c>
      <c r="F3214">
        <f>HLOOKUP("Prøve",data!$A$1:$AT$8036,A3214,FALSE)</f>
        <v>0</v>
      </c>
      <c r="G3214">
        <f>HLOOKUP("ScKode",data!$A$1:$AT$8036,A3214,FALSE)</f>
        <v>0</v>
      </c>
      <c r="H3214">
        <f>HLOOKUP("StofParameter",data!$A$1:$AT$8036,A3214,FALSE)</f>
        <v>0</v>
      </c>
      <c r="I3214">
        <f>HLOOKUP("Dato",data!$A$1:$AT$8036,A3214,FALSE)</f>
        <v>0</v>
      </c>
      <c r="J3214">
        <f>HLOOKUP("Resultat-attribut",data!$A$1:$AT$8036,A3214,FALSE)</f>
        <v>0</v>
      </c>
      <c r="K3214">
        <f>HLOOKUP("Resultat",data!$A$1:$AT$8036,A3214,FALSE)</f>
        <v>0</v>
      </c>
      <c r="L3214">
        <f>HLOOKUP("Enhed",data!$A$1:$AT$8036,A3214,FALSE)</f>
        <v>0</v>
      </c>
    </row>
    <row r="3215" spans="1:12" x14ac:dyDescent="0.2">
      <c r="A3215">
        <v>3214</v>
      </c>
      <c r="B3215">
        <f>HLOOKUP("Referencer",data!$A$1:$AT$8036,A3215,FALSE)</f>
        <v>0</v>
      </c>
      <c r="C3215">
        <f>HLOOKUP("Stedtekst",data!$A$1:$AT$8036,A3215,FALSE)</f>
        <v>0</v>
      </c>
      <c r="D3215">
        <f>HLOOKUP("Målested navn",data!$A$1:$AT$8036,A3215,FALSE)</f>
        <v>0</v>
      </c>
      <c r="E3215">
        <f>HLOOKUP("Prøvetagning",data!$A$1:$AT$8036,A3215,FALSE)</f>
        <v>0</v>
      </c>
      <c r="F3215">
        <f>HLOOKUP("Prøve",data!$A$1:$AT$8036,A3215,FALSE)</f>
        <v>0</v>
      </c>
      <c r="G3215">
        <f>HLOOKUP("ScKode",data!$A$1:$AT$8036,A3215,FALSE)</f>
        <v>0</v>
      </c>
      <c r="H3215">
        <f>HLOOKUP("StofParameter",data!$A$1:$AT$8036,A3215,FALSE)</f>
        <v>0</v>
      </c>
      <c r="I3215">
        <f>HLOOKUP("Dato",data!$A$1:$AT$8036,A3215,FALSE)</f>
        <v>0</v>
      </c>
      <c r="J3215">
        <f>HLOOKUP("Resultat-attribut",data!$A$1:$AT$8036,A3215,FALSE)</f>
        <v>0</v>
      </c>
      <c r="K3215">
        <f>HLOOKUP("Resultat",data!$A$1:$AT$8036,A3215,FALSE)</f>
        <v>0</v>
      </c>
      <c r="L3215">
        <f>HLOOKUP("Enhed",data!$A$1:$AT$8036,A3215,FALSE)</f>
        <v>0</v>
      </c>
    </row>
    <row r="3216" spans="1:12" x14ac:dyDescent="0.2">
      <c r="A3216">
        <v>3215</v>
      </c>
      <c r="B3216">
        <f>HLOOKUP("Referencer",data!$A$1:$AT$8036,A3216,FALSE)</f>
        <v>0</v>
      </c>
      <c r="C3216">
        <f>HLOOKUP("Stedtekst",data!$A$1:$AT$8036,A3216,FALSE)</f>
        <v>0</v>
      </c>
      <c r="D3216">
        <f>HLOOKUP("Målested navn",data!$A$1:$AT$8036,A3216,FALSE)</f>
        <v>0</v>
      </c>
      <c r="E3216">
        <f>HLOOKUP("Prøvetagning",data!$A$1:$AT$8036,A3216,FALSE)</f>
        <v>0</v>
      </c>
      <c r="F3216">
        <f>HLOOKUP("Prøve",data!$A$1:$AT$8036,A3216,FALSE)</f>
        <v>0</v>
      </c>
      <c r="G3216">
        <f>HLOOKUP("ScKode",data!$A$1:$AT$8036,A3216,FALSE)</f>
        <v>0</v>
      </c>
      <c r="H3216">
        <f>HLOOKUP("StofParameter",data!$A$1:$AT$8036,A3216,FALSE)</f>
        <v>0</v>
      </c>
      <c r="I3216">
        <f>HLOOKUP("Dato",data!$A$1:$AT$8036,A3216,FALSE)</f>
        <v>0</v>
      </c>
      <c r="J3216">
        <f>HLOOKUP("Resultat-attribut",data!$A$1:$AT$8036,A3216,FALSE)</f>
        <v>0</v>
      </c>
      <c r="K3216">
        <f>HLOOKUP("Resultat",data!$A$1:$AT$8036,A3216,FALSE)</f>
        <v>0</v>
      </c>
      <c r="L3216">
        <f>HLOOKUP("Enhed",data!$A$1:$AT$8036,A3216,FALSE)</f>
        <v>0</v>
      </c>
    </row>
    <row r="3217" spans="1:12" x14ac:dyDescent="0.2">
      <c r="A3217">
        <v>3216</v>
      </c>
      <c r="B3217">
        <f>HLOOKUP("Referencer",data!$A$1:$AT$8036,A3217,FALSE)</f>
        <v>0</v>
      </c>
      <c r="C3217">
        <f>HLOOKUP("Stedtekst",data!$A$1:$AT$8036,A3217,FALSE)</f>
        <v>0</v>
      </c>
      <c r="D3217">
        <f>HLOOKUP("Målested navn",data!$A$1:$AT$8036,A3217,FALSE)</f>
        <v>0</v>
      </c>
      <c r="E3217">
        <f>HLOOKUP("Prøvetagning",data!$A$1:$AT$8036,A3217,FALSE)</f>
        <v>0</v>
      </c>
      <c r="F3217">
        <f>HLOOKUP("Prøve",data!$A$1:$AT$8036,A3217,FALSE)</f>
        <v>0</v>
      </c>
      <c r="G3217">
        <f>HLOOKUP("ScKode",data!$A$1:$AT$8036,A3217,FALSE)</f>
        <v>0</v>
      </c>
      <c r="H3217">
        <f>HLOOKUP("StofParameter",data!$A$1:$AT$8036,A3217,FALSE)</f>
        <v>0</v>
      </c>
      <c r="I3217">
        <f>HLOOKUP("Dato",data!$A$1:$AT$8036,A3217,FALSE)</f>
        <v>0</v>
      </c>
      <c r="J3217">
        <f>HLOOKUP("Resultat-attribut",data!$A$1:$AT$8036,A3217,FALSE)</f>
        <v>0</v>
      </c>
      <c r="K3217">
        <f>HLOOKUP("Resultat",data!$A$1:$AT$8036,A3217,FALSE)</f>
        <v>0</v>
      </c>
      <c r="L3217">
        <f>HLOOKUP("Enhed",data!$A$1:$AT$8036,A3217,FALSE)</f>
        <v>0</v>
      </c>
    </row>
    <row r="3218" spans="1:12" x14ac:dyDescent="0.2">
      <c r="A3218">
        <v>3217</v>
      </c>
      <c r="B3218">
        <f>HLOOKUP("Referencer",data!$A$1:$AT$8036,A3218,FALSE)</f>
        <v>0</v>
      </c>
      <c r="C3218">
        <f>HLOOKUP("Stedtekst",data!$A$1:$AT$8036,A3218,FALSE)</f>
        <v>0</v>
      </c>
      <c r="D3218">
        <f>HLOOKUP("Målested navn",data!$A$1:$AT$8036,A3218,FALSE)</f>
        <v>0</v>
      </c>
      <c r="E3218">
        <f>HLOOKUP("Prøvetagning",data!$A$1:$AT$8036,A3218,FALSE)</f>
        <v>0</v>
      </c>
      <c r="F3218">
        <f>HLOOKUP("Prøve",data!$A$1:$AT$8036,A3218,FALSE)</f>
        <v>0</v>
      </c>
      <c r="G3218">
        <f>HLOOKUP("ScKode",data!$A$1:$AT$8036,A3218,FALSE)</f>
        <v>0</v>
      </c>
      <c r="H3218">
        <f>HLOOKUP("StofParameter",data!$A$1:$AT$8036,A3218,FALSE)</f>
        <v>0</v>
      </c>
      <c r="I3218">
        <f>HLOOKUP("Dato",data!$A$1:$AT$8036,A3218,FALSE)</f>
        <v>0</v>
      </c>
      <c r="J3218">
        <f>HLOOKUP("Resultat-attribut",data!$A$1:$AT$8036,A3218,FALSE)</f>
        <v>0</v>
      </c>
      <c r="K3218">
        <f>HLOOKUP("Resultat",data!$A$1:$AT$8036,A3218,FALSE)</f>
        <v>0</v>
      </c>
      <c r="L3218">
        <f>HLOOKUP("Enhed",data!$A$1:$AT$8036,A3218,FALSE)</f>
        <v>0</v>
      </c>
    </row>
    <row r="3219" spans="1:12" x14ac:dyDescent="0.2">
      <c r="A3219">
        <v>3218</v>
      </c>
      <c r="B3219">
        <f>HLOOKUP("Referencer",data!$A$1:$AT$8036,A3219,FALSE)</f>
        <v>0</v>
      </c>
      <c r="C3219">
        <f>HLOOKUP("Stedtekst",data!$A$1:$AT$8036,A3219,FALSE)</f>
        <v>0</v>
      </c>
      <c r="D3219">
        <f>HLOOKUP("Målested navn",data!$A$1:$AT$8036,A3219,FALSE)</f>
        <v>0</v>
      </c>
      <c r="E3219">
        <f>HLOOKUP("Prøvetagning",data!$A$1:$AT$8036,A3219,FALSE)</f>
        <v>0</v>
      </c>
      <c r="F3219">
        <f>HLOOKUP("Prøve",data!$A$1:$AT$8036,A3219,FALSE)</f>
        <v>0</v>
      </c>
      <c r="G3219">
        <f>HLOOKUP("ScKode",data!$A$1:$AT$8036,A3219,FALSE)</f>
        <v>0</v>
      </c>
      <c r="H3219">
        <f>HLOOKUP("StofParameter",data!$A$1:$AT$8036,A3219,FALSE)</f>
        <v>0</v>
      </c>
      <c r="I3219">
        <f>HLOOKUP("Dato",data!$A$1:$AT$8036,A3219,FALSE)</f>
        <v>0</v>
      </c>
      <c r="J3219">
        <f>HLOOKUP("Resultat-attribut",data!$A$1:$AT$8036,A3219,FALSE)</f>
        <v>0</v>
      </c>
      <c r="K3219">
        <f>HLOOKUP("Resultat",data!$A$1:$AT$8036,A3219,FALSE)</f>
        <v>0</v>
      </c>
      <c r="L3219">
        <f>HLOOKUP("Enhed",data!$A$1:$AT$8036,A3219,FALSE)</f>
        <v>0</v>
      </c>
    </row>
    <row r="3220" spans="1:12" x14ac:dyDescent="0.2">
      <c r="A3220">
        <v>3219</v>
      </c>
      <c r="B3220">
        <f>HLOOKUP("Referencer",data!$A$1:$AT$8036,A3220,FALSE)</f>
        <v>0</v>
      </c>
      <c r="C3220">
        <f>HLOOKUP("Stedtekst",data!$A$1:$AT$8036,A3220,FALSE)</f>
        <v>0</v>
      </c>
      <c r="D3220">
        <f>HLOOKUP("Målested navn",data!$A$1:$AT$8036,A3220,FALSE)</f>
        <v>0</v>
      </c>
      <c r="E3220">
        <f>HLOOKUP("Prøvetagning",data!$A$1:$AT$8036,A3220,FALSE)</f>
        <v>0</v>
      </c>
      <c r="F3220">
        <f>HLOOKUP("Prøve",data!$A$1:$AT$8036,A3220,FALSE)</f>
        <v>0</v>
      </c>
      <c r="G3220">
        <f>HLOOKUP("ScKode",data!$A$1:$AT$8036,A3220,FALSE)</f>
        <v>0</v>
      </c>
      <c r="H3220">
        <f>HLOOKUP("StofParameter",data!$A$1:$AT$8036,A3220,FALSE)</f>
        <v>0</v>
      </c>
      <c r="I3220">
        <f>HLOOKUP("Dato",data!$A$1:$AT$8036,A3220,FALSE)</f>
        <v>0</v>
      </c>
      <c r="J3220">
        <f>HLOOKUP("Resultat-attribut",data!$A$1:$AT$8036,A3220,FALSE)</f>
        <v>0</v>
      </c>
      <c r="K3220">
        <f>HLOOKUP("Resultat",data!$A$1:$AT$8036,A3220,FALSE)</f>
        <v>0</v>
      </c>
      <c r="L3220">
        <f>HLOOKUP("Enhed",data!$A$1:$AT$8036,A3220,FALSE)</f>
        <v>0</v>
      </c>
    </row>
    <row r="3221" spans="1:12" x14ac:dyDescent="0.2">
      <c r="A3221">
        <v>3220</v>
      </c>
      <c r="B3221">
        <f>HLOOKUP("Referencer",data!$A$1:$AT$8036,A3221,FALSE)</f>
        <v>0</v>
      </c>
      <c r="C3221">
        <f>HLOOKUP("Stedtekst",data!$A$1:$AT$8036,A3221,FALSE)</f>
        <v>0</v>
      </c>
      <c r="D3221">
        <f>HLOOKUP("Målested navn",data!$A$1:$AT$8036,A3221,FALSE)</f>
        <v>0</v>
      </c>
      <c r="E3221">
        <f>HLOOKUP("Prøvetagning",data!$A$1:$AT$8036,A3221,FALSE)</f>
        <v>0</v>
      </c>
      <c r="F3221">
        <f>HLOOKUP("Prøve",data!$A$1:$AT$8036,A3221,FALSE)</f>
        <v>0</v>
      </c>
      <c r="G3221">
        <f>HLOOKUP("ScKode",data!$A$1:$AT$8036,A3221,FALSE)</f>
        <v>0</v>
      </c>
      <c r="H3221">
        <f>HLOOKUP("StofParameter",data!$A$1:$AT$8036,A3221,FALSE)</f>
        <v>0</v>
      </c>
      <c r="I3221">
        <f>HLOOKUP("Dato",data!$A$1:$AT$8036,A3221,FALSE)</f>
        <v>0</v>
      </c>
      <c r="J3221">
        <f>HLOOKUP("Resultat-attribut",data!$A$1:$AT$8036,A3221,FALSE)</f>
        <v>0</v>
      </c>
      <c r="K3221">
        <f>HLOOKUP("Resultat",data!$A$1:$AT$8036,A3221,FALSE)</f>
        <v>0</v>
      </c>
      <c r="L3221">
        <f>HLOOKUP("Enhed",data!$A$1:$AT$8036,A3221,FALSE)</f>
        <v>0</v>
      </c>
    </row>
    <row r="3222" spans="1:12" x14ac:dyDescent="0.2">
      <c r="A3222">
        <v>3221</v>
      </c>
      <c r="B3222">
        <f>HLOOKUP("Referencer",data!$A$1:$AT$8036,A3222,FALSE)</f>
        <v>0</v>
      </c>
      <c r="C3222">
        <f>HLOOKUP("Stedtekst",data!$A$1:$AT$8036,A3222,FALSE)</f>
        <v>0</v>
      </c>
      <c r="D3222">
        <f>HLOOKUP("Målested navn",data!$A$1:$AT$8036,A3222,FALSE)</f>
        <v>0</v>
      </c>
      <c r="E3222">
        <f>HLOOKUP("Prøvetagning",data!$A$1:$AT$8036,A3222,FALSE)</f>
        <v>0</v>
      </c>
      <c r="F3222">
        <f>HLOOKUP("Prøve",data!$A$1:$AT$8036,A3222,FALSE)</f>
        <v>0</v>
      </c>
      <c r="G3222">
        <f>HLOOKUP("ScKode",data!$A$1:$AT$8036,A3222,FALSE)</f>
        <v>0</v>
      </c>
      <c r="H3222">
        <f>HLOOKUP("StofParameter",data!$A$1:$AT$8036,A3222,FALSE)</f>
        <v>0</v>
      </c>
      <c r="I3222">
        <f>HLOOKUP("Dato",data!$A$1:$AT$8036,A3222,FALSE)</f>
        <v>0</v>
      </c>
      <c r="J3222">
        <f>HLOOKUP("Resultat-attribut",data!$A$1:$AT$8036,A3222,FALSE)</f>
        <v>0</v>
      </c>
      <c r="K3222">
        <f>HLOOKUP("Resultat",data!$A$1:$AT$8036,A3222,FALSE)</f>
        <v>0</v>
      </c>
      <c r="L3222">
        <f>HLOOKUP("Enhed",data!$A$1:$AT$8036,A3222,FALSE)</f>
        <v>0</v>
      </c>
    </row>
    <row r="3223" spans="1:12" x14ac:dyDescent="0.2">
      <c r="A3223">
        <v>3222</v>
      </c>
      <c r="B3223">
        <f>HLOOKUP("Referencer",data!$A$1:$AT$8036,A3223,FALSE)</f>
        <v>0</v>
      </c>
      <c r="C3223">
        <f>HLOOKUP("Stedtekst",data!$A$1:$AT$8036,A3223,FALSE)</f>
        <v>0</v>
      </c>
      <c r="D3223">
        <f>HLOOKUP("Målested navn",data!$A$1:$AT$8036,A3223,FALSE)</f>
        <v>0</v>
      </c>
      <c r="E3223">
        <f>HLOOKUP("Prøvetagning",data!$A$1:$AT$8036,A3223,FALSE)</f>
        <v>0</v>
      </c>
      <c r="F3223">
        <f>HLOOKUP("Prøve",data!$A$1:$AT$8036,A3223,FALSE)</f>
        <v>0</v>
      </c>
      <c r="G3223">
        <f>HLOOKUP("ScKode",data!$A$1:$AT$8036,A3223,FALSE)</f>
        <v>0</v>
      </c>
      <c r="H3223">
        <f>HLOOKUP("StofParameter",data!$A$1:$AT$8036,A3223,FALSE)</f>
        <v>0</v>
      </c>
      <c r="I3223">
        <f>HLOOKUP("Dato",data!$A$1:$AT$8036,A3223,FALSE)</f>
        <v>0</v>
      </c>
      <c r="J3223">
        <f>HLOOKUP("Resultat-attribut",data!$A$1:$AT$8036,A3223,FALSE)</f>
        <v>0</v>
      </c>
      <c r="K3223">
        <f>HLOOKUP("Resultat",data!$A$1:$AT$8036,A3223,FALSE)</f>
        <v>0</v>
      </c>
      <c r="L3223">
        <f>HLOOKUP("Enhed",data!$A$1:$AT$8036,A3223,FALSE)</f>
        <v>0</v>
      </c>
    </row>
    <row r="3224" spans="1:12" x14ac:dyDescent="0.2">
      <c r="A3224">
        <v>3223</v>
      </c>
      <c r="B3224">
        <f>HLOOKUP("Referencer",data!$A$1:$AT$8036,A3224,FALSE)</f>
        <v>0</v>
      </c>
      <c r="C3224">
        <f>HLOOKUP("Stedtekst",data!$A$1:$AT$8036,A3224,FALSE)</f>
        <v>0</v>
      </c>
      <c r="D3224">
        <f>HLOOKUP("Målested navn",data!$A$1:$AT$8036,A3224,FALSE)</f>
        <v>0</v>
      </c>
      <c r="E3224">
        <f>HLOOKUP("Prøvetagning",data!$A$1:$AT$8036,A3224,FALSE)</f>
        <v>0</v>
      </c>
      <c r="F3224">
        <f>HLOOKUP("Prøve",data!$A$1:$AT$8036,A3224,FALSE)</f>
        <v>0</v>
      </c>
      <c r="G3224">
        <f>HLOOKUP("ScKode",data!$A$1:$AT$8036,A3224,FALSE)</f>
        <v>0</v>
      </c>
      <c r="H3224">
        <f>HLOOKUP("StofParameter",data!$A$1:$AT$8036,A3224,FALSE)</f>
        <v>0</v>
      </c>
      <c r="I3224">
        <f>HLOOKUP("Dato",data!$A$1:$AT$8036,A3224,FALSE)</f>
        <v>0</v>
      </c>
      <c r="J3224">
        <f>HLOOKUP("Resultat-attribut",data!$A$1:$AT$8036,A3224,FALSE)</f>
        <v>0</v>
      </c>
      <c r="K3224">
        <f>HLOOKUP("Resultat",data!$A$1:$AT$8036,A3224,FALSE)</f>
        <v>0</v>
      </c>
      <c r="L3224">
        <f>HLOOKUP("Enhed",data!$A$1:$AT$8036,A3224,FALSE)</f>
        <v>0</v>
      </c>
    </row>
    <row r="3225" spans="1:12" x14ac:dyDescent="0.2">
      <c r="A3225">
        <v>3224</v>
      </c>
      <c r="B3225">
        <f>HLOOKUP("Referencer",data!$A$1:$AT$8036,A3225,FALSE)</f>
        <v>0</v>
      </c>
      <c r="C3225">
        <f>HLOOKUP("Stedtekst",data!$A$1:$AT$8036,A3225,FALSE)</f>
        <v>0</v>
      </c>
      <c r="D3225">
        <f>HLOOKUP("Målested navn",data!$A$1:$AT$8036,A3225,FALSE)</f>
        <v>0</v>
      </c>
      <c r="E3225">
        <f>HLOOKUP("Prøvetagning",data!$A$1:$AT$8036,A3225,FALSE)</f>
        <v>0</v>
      </c>
      <c r="F3225">
        <f>HLOOKUP("Prøve",data!$A$1:$AT$8036,A3225,FALSE)</f>
        <v>0</v>
      </c>
      <c r="G3225">
        <f>HLOOKUP("ScKode",data!$A$1:$AT$8036,A3225,FALSE)</f>
        <v>0</v>
      </c>
      <c r="H3225">
        <f>HLOOKUP("StofParameter",data!$A$1:$AT$8036,A3225,FALSE)</f>
        <v>0</v>
      </c>
      <c r="I3225">
        <f>HLOOKUP("Dato",data!$A$1:$AT$8036,A3225,FALSE)</f>
        <v>0</v>
      </c>
      <c r="J3225">
        <f>HLOOKUP("Resultat-attribut",data!$A$1:$AT$8036,A3225,FALSE)</f>
        <v>0</v>
      </c>
      <c r="K3225">
        <f>HLOOKUP("Resultat",data!$A$1:$AT$8036,A3225,FALSE)</f>
        <v>0</v>
      </c>
      <c r="L3225">
        <f>HLOOKUP("Enhed",data!$A$1:$AT$8036,A3225,FALSE)</f>
        <v>0</v>
      </c>
    </row>
    <row r="3226" spans="1:12" x14ac:dyDescent="0.2">
      <c r="A3226">
        <v>3225</v>
      </c>
      <c r="B3226">
        <f>HLOOKUP("Referencer",data!$A$1:$AT$8036,A3226,FALSE)</f>
        <v>0</v>
      </c>
      <c r="C3226">
        <f>HLOOKUP("Stedtekst",data!$A$1:$AT$8036,A3226,FALSE)</f>
        <v>0</v>
      </c>
      <c r="D3226">
        <f>HLOOKUP("Målested navn",data!$A$1:$AT$8036,A3226,FALSE)</f>
        <v>0</v>
      </c>
      <c r="E3226">
        <f>HLOOKUP("Prøvetagning",data!$A$1:$AT$8036,A3226,FALSE)</f>
        <v>0</v>
      </c>
      <c r="F3226">
        <f>HLOOKUP("Prøve",data!$A$1:$AT$8036,A3226,FALSE)</f>
        <v>0</v>
      </c>
      <c r="G3226">
        <f>HLOOKUP("ScKode",data!$A$1:$AT$8036,A3226,FALSE)</f>
        <v>0</v>
      </c>
      <c r="H3226">
        <f>HLOOKUP("StofParameter",data!$A$1:$AT$8036,A3226,FALSE)</f>
        <v>0</v>
      </c>
      <c r="I3226">
        <f>HLOOKUP("Dato",data!$A$1:$AT$8036,A3226,FALSE)</f>
        <v>0</v>
      </c>
      <c r="J3226">
        <f>HLOOKUP("Resultat-attribut",data!$A$1:$AT$8036,A3226,FALSE)</f>
        <v>0</v>
      </c>
      <c r="K3226">
        <f>HLOOKUP("Resultat",data!$A$1:$AT$8036,A3226,FALSE)</f>
        <v>0</v>
      </c>
      <c r="L3226">
        <f>HLOOKUP("Enhed",data!$A$1:$AT$8036,A3226,FALSE)</f>
        <v>0</v>
      </c>
    </row>
    <row r="3227" spans="1:12" x14ac:dyDescent="0.2">
      <c r="A3227">
        <v>3226</v>
      </c>
      <c r="B3227">
        <f>HLOOKUP("Referencer",data!$A$1:$AT$8036,A3227,FALSE)</f>
        <v>0</v>
      </c>
      <c r="C3227">
        <f>HLOOKUP("Stedtekst",data!$A$1:$AT$8036,A3227,FALSE)</f>
        <v>0</v>
      </c>
      <c r="D3227">
        <f>HLOOKUP("Målested navn",data!$A$1:$AT$8036,A3227,FALSE)</f>
        <v>0</v>
      </c>
      <c r="E3227">
        <f>HLOOKUP("Prøvetagning",data!$A$1:$AT$8036,A3227,FALSE)</f>
        <v>0</v>
      </c>
      <c r="F3227">
        <f>HLOOKUP("Prøve",data!$A$1:$AT$8036,A3227,FALSE)</f>
        <v>0</v>
      </c>
      <c r="G3227">
        <f>HLOOKUP("ScKode",data!$A$1:$AT$8036,A3227,FALSE)</f>
        <v>0</v>
      </c>
      <c r="H3227">
        <f>HLOOKUP("StofParameter",data!$A$1:$AT$8036,A3227,FALSE)</f>
        <v>0</v>
      </c>
      <c r="I3227">
        <f>HLOOKUP("Dato",data!$A$1:$AT$8036,A3227,FALSE)</f>
        <v>0</v>
      </c>
      <c r="J3227">
        <f>HLOOKUP("Resultat-attribut",data!$A$1:$AT$8036,A3227,FALSE)</f>
        <v>0</v>
      </c>
      <c r="K3227">
        <f>HLOOKUP("Resultat",data!$A$1:$AT$8036,A3227,FALSE)</f>
        <v>0</v>
      </c>
      <c r="L3227">
        <f>HLOOKUP("Enhed",data!$A$1:$AT$8036,A3227,FALSE)</f>
        <v>0</v>
      </c>
    </row>
    <row r="3228" spans="1:12" x14ac:dyDescent="0.2">
      <c r="A3228">
        <v>3227</v>
      </c>
      <c r="B3228">
        <f>HLOOKUP("Referencer",data!$A$1:$AT$8036,A3228,FALSE)</f>
        <v>0</v>
      </c>
      <c r="C3228">
        <f>HLOOKUP("Stedtekst",data!$A$1:$AT$8036,A3228,FALSE)</f>
        <v>0</v>
      </c>
      <c r="D3228">
        <f>HLOOKUP("Målested navn",data!$A$1:$AT$8036,A3228,FALSE)</f>
        <v>0</v>
      </c>
      <c r="E3228">
        <f>HLOOKUP("Prøvetagning",data!$A$1:$AT$8036,A3228,FALSE)</f>
        <v>0</v>
      </c>
      <c r="F3228">
        <f>HLOOKUP("Prøve",data!$A$1:$AT$8036,A3228,FALSE)</f>
        <v>0</v>
      </c>
      <c r="G3228">
        <f>HLOOKUP("ScKode",data!$A$1:$AT$8036,A3228,FALSE)</f>
        <v>0</v>
      </c>
      <c r="H3228">
        <f>HLOOKUP("StofParameter",data!$A$1:$AT$8036,A3228,FALSE)</f>
        <v>0</v>
      </c>
      <c r="I3228">
        <f>HLOOKUP("Dato",data!$A$1:$AT$8036,A3228,FALSE)</f>
        <v>0</v>
      </c>
      <c r="J3228">
        <f>HLOOKUP("Resultat-attribut",data!$A$1:$AT$8036,A3228,FALSE)</f>
        <v>0</v>
      </c>
      <c r="K3228">
        <f>HLOOKUP("Resultat",data!$A$1:$AT$8036,A3228,FALSE)</f>
        <v>0</v>
      </c>
      <c r="L3228">
        <f>HLOOKUP("Enhed",data!$A$1:$AT$8036,A3228,FALSE)</f>
        <v>0</v>
      </c>
    </row>
    <row r="3229" spans="1:12" x14ac:dyDescent="0.2">
      <c r="A3229">
        <v>3228</v>
      </c>
      <c r="B3229">
        <f>HLOOKUP("Referencer",data!$A$1:$AT$8036,A3229,FALSE)</f>
        <v>0</v>
      </c>
      <c r="C3229">
        <f>HLOOKUP("Stedtekst",data!$A$1:$AT$8036,A3229,FALSE)</f>
        <v>0</v>
      </c>
      <c r="D3229">
        <f>HLOOKUP("Målested navn",data!$A$1:$AT$8036,A3229,FALSE)</f>
        <v>0</v>
      </c>
      <c r="E3229">
        <f>HLOOKUP("Prøvetagning",data!$A$1:$AT$8036,A3229,FALSE)</f>
        <v>0</v>
      </c>
      <c r="F3229">
        <f>HLOOKUP("Prøve",data!$A$1:$AT$8036,A3229,FALSE)</f>
        <v>0</v>
      </c>
      <c r="G3229">
        <f>HLOOKUP("ScKode",data!$A$1:$AT$8036,A3229,FALSE)</f>
        <v>0</v>
      </c>
      <c r="H3229">
        <f>HLOOKUP("StofParameter",data!$A$1:$AT$8036,A3229,FALSE)</f>
        <v>0</v>
      </c>
      <c r="I3229">
        <f>HLOOKUP("Dato",data!$A$1:$AT$8036,A3229,FALSE)</f>
        <v>0</v>
      </c>
      <c r="J3229">
        <f>HLOOKUP("Resultat-attribut",data!$A$1:$AT$8036,A3229,FALSE)</f>
        <v>0</v>
      </c>
      <c r="K3229">
        <f>HLOOKUP("Resultat",data!$A$1:$AT$8036,A3229,FALSE)</f>
        <v>0</v>
      </c>
      <c r="L3229">
        <f>HLOOKUP("Enhed",data!$A$1:$AT$8036,A3229,FALSE)</f>
        <v>0</v>
      </c>
    </row>
    <row r="3230" spans="1:12" x14ac:dyDescent="0.2">
      <c r="A3230">
        <v>3229</v>
      </c>
      <c r="B3230">
        <f>HLOOKUP("Referencer",data!$A$1:$AT$8036,A3230,FALSE)</f>
        <v>0</v>
      </c>
      <c r="C3230">
        <f>HLOOKUP("Stedtekst",data!$A$1:$AT$8036,A3230,FALSE)</f>
        <v>0</v>
      </c>
      <c r="D3230">
        <f>HLOOKUP("Målested navn",data!$A$1:$AT$8036,A3230,FALSE)</f>
        <v>0</v>
      </c>
      <c r="E3230">
        <f>HLOOKUP("Prøvetagning",data!$A$1:$AT$8036,A3230,FALSE)</f>
        <v>0</v>
      </c>
      <c r="F3230">
        <f>HLOOKUP("Prøve",data!$A$1:$AT$8036,A3230,FALSE)</f>
        <v>0</v>
      </c>
      <c r="G3230">
        <f>HLOOKUP("ScKode",data!$A$1:$AT$8036,A3230,FALSE)</f>
        <v>0</v>
      </c>
      <c r="H3230">
        <f>HLOOKUP("StofParameter",data!$A$1:$AT$8036,A3230,FALSE)</f>
        <v>0</v>
      </c>
      <c r="I3230">
        <f>HLOOKUP("Dato",data!$A$1:$AT$8036,A3230,FALSE)</f>
        <v>0</v>
      </c>
      <c r="J3230">
        <f>HLOOKUP("Resultat-attribut",data!$A$1:$AT$8036,A3230,FALSE)</f>
        <v>0</v>
      </c>
      <c r="K3230">
        <f>HLOOKUP("Resultat",data!$A$1:$AT$8036,A3230,FALSE)</f>
        <v>0</v>
      </c>
      <c r="L3230">
        <f>HLOOKUP("Enhed",data!$A$1:$AT$8036,A3230,FALSE)</f>
        <v>0</v>
      </c>
    </row>
    <row r="3231" spans="1:12" x14ac:dyDescent="0.2">
      <c r="A3231">
        <v>3230</v>
      </c>
      <c r="B3231">
        <f>HLOOKUP("Referencer",data!$A$1:$AT$8036,A3231,FALSE)</f>
        <v>0</v>
      </c>
      <c r="C3231">
        <f>HLOOKUP("Stedtekst",data!$A$1:$AT$8036,A3231,FALSE)</f>
        <v>0</v>
      </c>
      <c r="D3231">
        <f>HLOOKUP("Målested navn",data!$A$1:$AT$8036,A3231,FALSE)</f>
        <v>0</v>
      </c>
      <c r="E3231">
        <f>HLOOKUP("Prøvetagning",data!$A$1:$AT$8036,A3231,FALSE)</f>
        <v>0</v>
      </c>
      <c r="F3231">
        <f>HLOOKUP("Prøve",data!$A$1:$AT$8036,A3231,FALSE)</f>
        <v>0</v>
      </c>
      <c r="G3231">
        <f>HLOOKUP("ScKode",data!$A$1:$AT$8036,A3231,FALSE)</f>
        <v>0</v>
      </c>
      <c r="H3231">
        <f>HLOOKUP("StofParameter",data!$A$1:$AT$8036,A3231,FALSE)</f>
        <v>0</v>
      </c>
      <c r="I3231">
        <f>HLOOKUP("Dato",data!$A$1:$AT$8036,A3231,FALSE)</f>
        <v>0</v>
      </c>
      <c r="J3231">
        <f>HLOOKUP("Resultat-attribut",data!$A$1:$AT$8036,A3231,FALSE)</f>
        <v>0</v>
      </c>
      <c r="K3231">
        <f>HLOOKUP("Resultat",data!$A$1:$AT$8036,A3231,FALSE)</f>
        <v>0</v>
      </c>
      <c r="L3231">
        <f>HLOOKUP("Enhed",data!$A$1:$AT$8036,A3231,FALSE)</f>
        <v>0</v>
      </c>
    </row>
    <row r="3232" spans="1:12" x14ac:dyDescent="0.2">
      <c r="A3232">
        <v>3231</v>
      </c>
      <c r="B3232">
        <f>HLOOKUP("Referencer",data!$A$1:$AT$8036,A3232,FALSE)</f>
        <v>0</v>
      </c>
      <c r="C3232">
        <f>HLOOKUP("Stedtekst",data!$A$1:$AT$8036,A3232,FALSE)</f>
        <v>0</v>
      </c>
      <c r="D3232">
        <f>HLOOKUP("Målested navn",data!$A$1:$AT$8036,A3232,FALSE)</f>
        <v>0</v>
      </c>
      <c r="E3232">
        <f>HLOOKUP("Prøvetagning",data!$A$1:$AT$8036,A3232,FALSE)</f>
        <v>0</v>
      </c>
      <c r="F3232">
        <f>HLOOKUP("Prøve",data!$A$1:$AT$8036,A3232,FALSE)</f>
        <v>0</v>
      </c>
      <c r="G3232">
        <f>HLOOKUP("ScKode",data!$A$1:$AT$8036,A3232,FALSE)</f>
        <v>0</v>
      </c>
      <c r="H3232">
        <f>HLOOKUP("StofParameter",data!$A$1:$AT$8036,A3232,FALSE)</f>
        <v>0</v>
      </c>
      <c r="I3232">
        <f>HLOOKUP("Dato",data!$A$1:$AT$8036,A3232,FALSE)</f>
        <v>0</v>
      </c>
      <c r="J3232">
        <f>HLOOKUP("Resultat-attribut",data!$A$1:$AT$8036,A3232,FALSE)</f>
        <v>0</v>
      </c>
      <c r="K3232">
        <f>HLOOKUP("Resultat",data!$A$1:$AT$8036,A3232,FALSE)</f>
        <v>0</v>
      </c>
      <c r="L3232">
        <f>HLOOKUP("Enhed",data!$A$1:$AT$8036,A3232,FALSE)</f>
        <v>0</v>
      </c>
    </row>
    <row r="3233" spans="1:12" x14ac:dyDescent="0.2">
      <c r="A3233">
        <v>3232</v>
      </c>
      <c r="B3233">
        <f>HLOOKUP("Referencer",data!$A$1:$AT$8036,A3233,FALSE)</f>
        <v>0</v>
      </c>
      <c r="C3233">
        <f>HLOOKUP("Stedtekst",data!$A$1:$AT$8036,A3233,FALSE)</f>
        <v>0</v>
      </c>
      <c r="D3233">
        <f>HLOOKUP("Målested navn",data!$A$1:$AT$8036,A3233,FALSE)</f>
        <v>0</v>
      </c>
      <c r="E3233">
        <f>HLOOKUP("Prøvetagning",data!$A$1:$AT$8036,A3233,FALSE)</f>
        <v>0</v>
      </c>
      <c r="F3233">
        <f>HLOOKUP("Prøve",data!$A$1:$AT$8036,A3233,FALSE)</f>
        <v>0</v>
      </c>
      <c r="G3233">
        <f>HLOOKUP("ScKode",data!$A$1:$AT$8036,A3233,FALSE)</f>
        <v>0</v>
      </c>
      <c r="H3233">
        <f>HLOOKUP("StofParameter",data!$A$1:$AT$8036,A3233,FALSE)</f>
        <v>0</v>
      </c>
      <c r="I3233">
        <f>HLOOKUP("Dato",data!$A$1:$AT$8036,A3233,FALSE)</f>
        <v>0</v>
      </c>
      <c r="J3233">
        <f>HLOOKUP("Resultat-attribut",data!$A$1:$AT$8036,A3233,FALSE)</f>
        <v>0</v>
      </c>
      <c r="K3233">
        <f>HLOOKUP("Resultat",data!$A$1:$AT$8036,A3233,FALSE)</f>
        <v>0</v>
      </c>
      <c r="L3233">
        <f>HLOOKUP("Enhed",data!$A$1:$AT$8036,A3233,FALSE)</f>
        <v>0</v>
      </c>
    </row>
    <row r="3234" spans="1:12" x14ac:dyDescent="0.2">
      <c r="A3234">
        <v>3233</v>
      </c>
      <c r="B3234">
        <f>HLOOKUP("Referencer",data!$A$1:$AT$8036,A3234,FALSE)</f>
        <v>0</v>
      </c>
      <c r="C3234">
        <f>HLOOKUP("Stedtekst",data!$A$1:$AT$8036,A3234,FALSE)</f>
        <v>0</v>
      </c>
      <c r="D3234">
        <f>HLOOKUP("Målested navn",data!$A$1:$AT$8036,A3234,FALSE)</f>
        <v>0</v>
      </c>
      <c r="E3234">
        <f>HLOOKUP("Prøvetagning",data!$A$1:$AT$8036,A3234,FALSE)</f>
        <v>0</v>
      </c>
      <c r="F3234">
        <f>HLOOKUP("Prøve",data!$A$1:$AT$8036,A3234,FALSE)</f>
        <v>0</v>
      </c>
      <c r="G3234">
        <f>HLOOKUP("ScKode",data!$A$1:$AT$8036,A3234,FALSE)</f>
        <v>0</v>
      </c>
      <c r="H3234">
        <f>HLOOKUP("StofParameter",data!$A$1:$AT$8036,A3234,FALSE)</f>
        <v>0</v>
      </c>
      <c r="I3234">
        <f>HLOOKUP("Dato",data!$A$1:$AT$8036,A3234,FALSE)</f>
        <v>0</v>
      </c>
      <c r="J3234">
        <f>HLOOKUP("Resultat-attribut",data!$A$1:$AT$8036,A3234,FALSE)</f>
        <v>0</v>
      </c>
      <c r="K3234">
        <f>HLOOKUP("Resultat",data!$A$1:$AT$8036,A3234,FALSE)</f>
        <v>0</v>
      </c>
      <c r="L3234">
        <f>HLOOKUP("Enhed",data!$A$1:$AT$8036,A3234,FALSE)</f>
        <v>0</v>
      </c>
    </row>
    <row r="3235" spans="1:12" x14ac:dyDescent="0.2">
      <c r="A3235">
        <v>3234</v>
      </c>
      <c r="B3235">
        <f>HLOOKUP("Referencer",data!$A$1:$AT$8036,A3235,FALSE)</f>
        <v>0</v>
      </c>
      <c r="C3235">
        <f>HLOOKUP("Stedtekst",data!$A$1:$AT$8036,A3235,FALSE)</f>
        <v>0</v>
      </c>
      <c r="D3235">
        <f>HLOOKUP("Målested navn",data!$A$1:$AT$8036,A3235,FALSE)</f>
        <v>0</v>
      </c>
      <c r="E3235">
        <f>HLOOKUP("Prøvetagning",data!$A$1:$AT$8036,A3235,FALSE)</f>
        <v>0</v>
      </c>
      <c r="F3235">
        <f>HLOOKUP("Prøve",data!$A$1:$AT$8036,A3235,FALSE)</f>
        <v>0</v>
      </c>
      <c r="G3235">
        <f>HLOOKUP("ScKode",data!$A$1:$AT$8036,A3235,FALSE)</f>
        <v>0</v>
      </c>
      <c r="H3235">
        <f>HLOOKUP("StofParameter",data!$A$1:$AT$8036,A3235,FALSE)</f>
        <v>0</v>
      </c>
      <c r="I3235">
        <f>HLOOKUP("Dato",data!$A$1:$AT$8036,A3235,FALSE)</f>
        <v>0</v>
      </c>
      <c r="J3235">
        <f>HLOOKUP("Resultat-attribut",data!$A$1:$AT$8036,A3235,FALSE)</f>
        <v>0</v>
      </c>
      <c r="K3235">
        <f>HLOOKUP("Resultat",data!$A$1:$AT$8036,A3235,FALSE)</f>
        <v>0</v>
      </c>
      <c r="L3235">
        <f>HLOOKUP("Enhed",data!$A$1:$AT$8036,A3235,FALSE)</f>
        <v>0</v>
      </c>
    </row>
    <row r="3236" spans="1:12" x14ac:dyDescent="0.2">
      <c r="A3236">
        <v>3235</v>
      </c>
      <c r="B3236">
        <f>HLOOKUP("Referencer",data!$A$1:$AT$8036,A3236,FALSE)</f>
        <v>0</v>
      </c>
      <c r="C3236">
        <f>HLOOKUP("Stedtekst",data!$A$1:$AT$8036,A3236,FALSE)</f>
        <v>0</v>
      </c>
      <c r="D3236">
        <f>HLOOKUP("Målested navn",data!$A$1:$AT$8036,A3236,FALSE)</f>
        <v>0</v>
      </c>
      <c r="E3236">
        <f>HLOOKUP("Prøvetagning",data!$A$1:$AT$8036,A3236,FALSE)</f>
        <v>0</v>
      </c>
      <c r="F3236">
        <f>HLOOKUP("Prøve",data!$A$1:$AT$8036,A3236,FALSE)</f>
        <v>0</v>
      </c>
      <c r="G3236">
        <f>HLOOKUP("ScKode",data!$A$1:$AT$8036,A3236,FALSE)</f>
        <v>0</v>
      </c>
      <c r="H3236">
        <f>HLOOKUP("StofParameter",data!$A$1:$AT$8036,A3236,FALSE)</f>
        <v>0</v>
      </c>
      <c r="I3236">
        <f>HLOOKUP("Dato",data!$A$1:$AT$8036,A3236,FALSE)</f>
        <v>0</v>
      </c>
      <c r="J3236">
        <f>HLOOKUP("Resultat-attribut",data!$A$1:$AT$8036,A3236,FALSE)</f>
        <v>0</v>
      </c>
      <c r="K3236">
        <f>HLOOKUP("Resultat",data!$A$1:$AT$8036,A3236,FALSE)</f>
        <v>0</v>
      </c>
      <c r="L3236">
        <f>HLOOKUP("Enhed",data!$A$1:$AT$8036,A3236,FALSE)</f>
        <v>0</v>
      </c>
    </row>
    <row r="3237" spans="1:12" x14ac:dyDescent="0.2">
      <c r="A3237">
        <v>3236</v>
      </c>
      <c r="B3237">
        <f>HLOOKUP("Referencer",data!$A$1:$AT$8036,A3237,FALSE)</f>
        <v>0</v>
      </c>
      <c r="C3237">
        <f>HLOOKUP("Stedtekst",data!$A$1:$AT$8036,A3237,FALSE)</f>
        <v>0</v>
      </c>
      <c r="D3237">
        <f>HLOOKUP("Målested navn",data!$A$1:$AT$8036,A3237,FALSE)</f>
        <v>0</v>
      </c>
      <c r="E3237">
        <f>HLOOKUP("Prøvetagning",data!$A$1:$AT$8036,A3237,FALSE)</f>
        <v>0</v>
      </c>
      <c r="F3237">
        <f>HLOOKUP("Prøve",data!$A$1:$AT$8036,A3237,FALSE)</f>
        <v>0</v>
      </c>
      <c r="G3237">
        <f>HLOOKUP("ScKode",data!$A$1:$AT$8036,A3237,FALSE)</f>
        <v>0</v>
      </c>
      <c r="H3237">
        <f>HLOOKUP("StofParameter",data!$A$1:$AT$8036,A3237,FALSE)</f>
        <v>0</v>
      </c>
      <c r="I3237">
        <f>HLOOKUP("Dato",data!$A$1:$AT$8036,A3237,FALSE)</f>
        <v>0</v>
      </c>
      <c r="J3237">
        <f>HLOOKUP("Resultat-attribut",data!$A$1:$AT$8036,A3237,FALSE)</f>
        <v>0</v>
      </c>
      <c r="K3237">
        <f>HLOOKUP("Resultat",data!$A$1:$AT$8036,A3237,FALSE)</f>
        <v>0</v>
      </c>
      <c r="L3237">
        <f>HLOOKUP("Enhed",data!$A$1:$AT$8036,A3237,FALSE)</f>
        <v>0</v>
      </c>
    </row>
    <row r="3238" spans="1:12" x14ac:dyDescent="0.2">
      <c r="A3238">
        <v>3237</v>
      </c>
      <c r="B3238">
        <f>HLOOKUP("Referencer",data!$A$1:$AT$8036,A3238,FALSE)</f>
        <v>0</v>
      </c>
      <c r="C3238">
        <f>HLOOKUP("Stedtekst",data!$A$1:$AT$8036,A3238,FALSE)</f>
        <v>0</v>
      </c>
      <c r="D3238">
        <f>HLOOKUP("Målested navn",data!$A$1:$AT$8036,A3238,FALSE)</f>
        <v>0</v>
      </c>
      <c r="E3238">
        <f>HLOOKUP("Prøvetagning",data!$A$1:$AT$8036,A3238,FALSE)</f>
        <v>0</v>
      </c>
      <c r="F3238">
        <f>HLOOKUP("Prøve",data!$A$1:$AT$8036,A3238,FALSE)</f>
        <v>0</v>
      </c>
      <c r="G3238">
        <f>HLOOKUP("ScKode",data!$A$1:$AT$8036,A3238,FALSE)</f>
        <v>0</v>
      </c>
      <c r="H3238">
        <f>HLOOKUP("StofParameter",data!$A$1:$AT$8036,A3238,FALSE)</f>
        <v>0</v>
      </c>
      <c r="I3238">
        <f>HLOOKUP("Dato",data!$A$1:$AT$8036,A3238,FALSE)</f>
        <v>0</v>
      </c>
      <c r="J3238">
        <f>HLOOKUP("Resultat-attribut",data!$A$1:$AT$8036,A3238,FALSE)</f>
        <v>0</v>
      </c>
      <c r="K3238">
        <f>HLOOKUP("Resultat",data!$A$1:$AT$8036,A3238,FALSE)</f>
        <v>0</v>
      </c>
      <c r="L3238">
        <f>HLOOKUP("Enhed",data!$A$1:$AT$8036,A3238,FALSE)</f>
        <v>0</v>
      </c>
    </row>
    <row r="3239" spans="1:12" x14ac:dyDescent="0.2">
      <c r="A3239">
        <v>3238</v>
      </c>
      <c r="B3239">
        <f>HLOOKUP("Referencer",data!$A$1:$AT$8036,A3239,FALSE)</f>
        <v>0</v>
      </c>
      <c r="C3239">
        <f>HLOOKUP("Stedtekst",data!$A$1:$AT$8036,A3239,FALSE)</f>
        <v>0</v>
      </c>
      <c r="D3239">
        <f>HLOOKUP("Målested navn",data!$A$1:$AT$8036,A3239,FALSE)</f>
        <v>0</v>
      </c>
      <c r="E3239">
        <f>HLOOKUP("Prøvetagning",data!$A$1:$AT$8036,A3239,FALSE)</f>
        <v>0</v>
      </c>
      <c r="F3239">
        <f>HLOOKUP("Prøve",data!$A$1:$AT$8036,A3239,FALSE)</f>
        <v>0</v>
      </c>
      <c r="G3239">
        <f>HLOOKUP("ScKode",data!$A$1:$AT$8036,A3239,FALSE)</f>
        <v>0</v>
      </c>
      <c r="H3239">
        <f>HLOOKUP("StofParameter",data!$A$1:$AT$8036,A3239,FALSE)</f>
        <v>0</v>
      </c>
      <c r="I3239">
        <f>HLOOKUP("Dato",data!$A$1:$AT$8036,A3239,FALSE)</f>
        <v>0</v>
      </c>
      <c r="J3239">
        <f>HLOOKUP("Resultat-attribut",data!$A$1:$AT$8036,A3239,FALSE)</f>
        <v>0</v>
      </c>
      <c r="K3239">
        <f>HLOOKUP("Resultat",data!$A$1:$AT$8036,A3239,FALSE)</f>
        <v>0</v>
      </c>
      <c r="L3239">
        <f>HLOOKUP("Enhed",data!$A$1:$AT$8036,A3239,FALSE)</f>
        <v>0</v>
      </c>
    </row>
    <row r="3240" spans="1:12" x14ac:dyDescent="0.2">
      <c r="A3240">
        <v>3239</v>
      </c>
      <c r="B3240">
        <f>HLOOKUP("Referencer",data!$A$1:$AT$8036,A3240,FALSE)</f>
        <v>0</v>
      </c>
      <c r="C3240">
        <f>HLOOKUP("Stedtekst",data!$A$1:$AT$8036,A3240,FALSE)</f>
        <v>0</v>
      </c>
      <c r="D3240">
        <f>HLOOKUP("Målested navn",data!$A$1:$AT$8036,A3240,FALSE)</f>
        <v>0</v>
      </c>
      <c r="E3240">
        <f>HLOOKUP("Prøvetagning",data!$A$1:$AT$8036,A3240,FALSE)</f>
        <v>0</v>
      </c>
      <c r="F3240">
        <f>HLOOKUP("Prøve",data!$A$1:$AT$8036,A3240,FALSE)</f>
        <v>0</v>
      </c>
      <c r="G3240">
        <f>HLOOKUP("ScKode",data!$A$1:$AT$8036,A3240,FALSE)</f>
        <v>0</v>
      </c>
      <c r="H3240">
        <f>HLOOKUP("StofParameter",data!$A$1:$AT$8036,A3240,FALSE)</f>
        <v>0</v>
      </c>
      <c r="I3240">
        <f>HLOOKUP("Dato",data!$A$1:$AT$8036,A3240,FALSE)</f>
        <v>0</v>
      </c>
      <c r="J3240">
        <f>HLOOKUP("Resultat-attribut",data!$A$1:$AT$8036,A3240,FALSE)</f>
        <v>0</v>
      </c>
      <c r="K3240">
        <f>HLOOKUP("Resultat",data!$A$1:$AT$8036,A3240,FALSE)</f>
        <v>0</v>
      </c>
      <c r="L3240">
        <f>HLOOKUP("Enhed",data!$A$1:$AT$8036,A3240,FALSE)</f>
        <v>0</v>
      </c>
    </row>
    <row r="3241" spans="1:12" x14ac:dyDescent="0.2">
      <c r="A3241">
        <v>3240</v>
      </c>
      <c r="B3241">
        <f>HLOOKUP("Referencer",data!$A$1:$AT$8036,A3241,FALSE)</f>
        <v>0</v>
      </c>
      <c r="C3241">
        <f>HLOOKUP("Stedtekst",data!$A$1:$AT$8036,A3241,FALSE)</f>
        <v>0</v>
      </c>
      <c r="D3241">
        <f>HLOOKUP("Målested navn",data!$A$1:$AT$8036,A3241,FALSE)</f>
        <v>0</v>
      </c>
      <c r="E3241">
        <f>HLOOKUP("Prøvetagning",data!$A$1:$AT$8036,A3241,FALSE)</f>
        <v>0</v>
      </c>
      <c r="F3241">
        <f>HLOOKUP("Prøve",data!$A$1:$AT$8036,A3241,FALSE)</f>
        <v>0</v>
      </c>
      <c r="G3241">
        <f>HLOOKUP("ScKode",data!$A$1:$AT$8036,A3241,FALSE)</f>
        <v>0</v>
      </c>
      <c r="H3241">
        <f>HLOOKUP("StofParameter",data!$A$1:$AT$8036,A3241,FALSE)</f>
        <v>0</v>
      </c>
      <c r="I3241">
        <f>HLOOKUP("Dato",data!$A$1:$AT$8036,A3241,FALSE)</f>
        <v>0</v>
      </c>
      <c r="J3241">
        <f>HLOOKUP("Resultat-attribut",data!$A$1:$AT$8036,A3241,FALSE)</f>
        <v>0</v>
      </c>
      <c r="K3241">
        <f>HLOOKUP("Resultat",data!$A$1:$AT$8036,A3241,FALSE)</f>
        <v>0</v>
      </c>
      <c r="L3241">
        <f>HLOOKUP("Enhed",data!$A$1:$AT$8036,A3241,FALSE)</f>
        <v>0</v>
      </c>
    </row>
    <row r="3242" spans="1:12" x14ac:dyDescent="0.2">
      <c r="A3242">
        <v>3241</v>
      </c>
      <c r="B3242">
        <f>HLOOKUP("Referencer",data!$A$1:$AT$8036,A3242,FALSE)</f>
        <v>0</v>
      </c>
      <c r="C3242">
        <f>HLOOKUP("Stedtekst",data!$A$1:$AT$8036,A3242,FALSE)</f>
        <v>0</v>
      </c>
      <c r="D3242">
        <f>HLOOKUP("Målested navn",data!$A$1:$AT$8036,A3242,FALSE)</f>
        <v>0</v>
      </c>
      <c r="E3242">
        <f>HLOOKUP("Prøvetagning",data!$A$1:$AT$8036,A3242,FALSE)</f>
        <v>0</v>
      </c>
      <c r="F3242">
        <f>HLOOKUP("Prøve",data!$A$1:$AT$8036,A3242,FALSE)</f>
        <v>0</v>
      </c>
      <c r="G3242">
        <f>HLOOKUP("ScKode",data!$A$1:$AT$8036,A3242,FALSE)</f>
        <v>0</v>
      </c>
      <c r="H3242">
        <f>HLOOKUP("StofParameter",data!$A$1:$AT$8036,A3242,FALSE)</f>
        <v>0</v>
      </c>
      <c r="I3242">
        <f>HLOOKUP("Dato",data!$A$1:$AT$8036,A3242,FALSE)</f>
        <v>0</v>
      </c>
      <c r="J3242">
        <f>HLOOKUP("Resultat-attribut",data!$A$1:$AT$8036,A3242,FALSE)</f>
        <v>0</v>
      </c>
      <c r="K3242">
        <f>HLOOKUP("Resultat",data!$A$1:$AT$8036,A3242,FALSE)</f>
        <v>0</v>
      </c>
      <c r="L3242">
        <f>HLOOKUP("Enhed",data!$A$1:$AT$8036,A3242,FALSE)</f>
        <v>0</v>
      </c>
    </row>
    <row r="3243" spans="1:12" x14ac:dyDescent="0.2">
      <c r="A3243">
        <v>3242</v>
      </c>
      <c r="B3243">
        <f>HLOOKUP("Referencer",data!$A$1:$AT$8036,A3243,FALSE)</f>
        <v>0</v>
      </c>
      <c r="C3243">
        <f>HLOOKUP("Stedtekst",data!$A$1:$AT$8036,A3243,FALSE)</f>
        <v>0</v>
      </c>
      <c r="D3243">
        <f>HLOOKUP("Målested navn",data!$A$1:$AT$8036,A3243,FALSE)</f>
        <v>0</v>
      </c>
      <c r="E3243">
        <f>HLOOKUP("Prøvetagning",data!$A$1:$AT$8036,A3243,FALSE)</f>
        <v>0</v>
      </c>
      <c r="F3243">
        <f>HLOOKUP("Prøve",data!$A$1:$AT$8036,A3243,FALSE)</f>
        <v>0</v>
      </c>
      <c r="G3243">
        <f>HLOOKUP("ScKode",data!$A$1:$AT$8036,A3243,FALSE)</f>
        <v>0</v>
      </c>
      <c r="H3243">
        <f>HLOOKUP("StofParameter",data!$A$1:$AT$8036,A3243,FALSE)</f>
        <v>0</v>
      </c>
      <c r="I3243">
        <f>HLOOKUP("Dato",data!$A$1:$AT$8036,A3243,FALSE)</f>
        <v>0</v>
      </c>
      <c r="J3243">
        <f>HLOOKUP("Resultat-attribut",data!$A$1:$AT$8036,A3243,FALSE)</f>
        <v>0</v>
      </c>
      <c r="K3243">
        <f>HLOOKUP("Resultat",data!$A$1:$AT$8036,A3243,FALSE)</f>
        <v>0</v>
      </c>
      <c r="L3243">
        <f>HLOOKUP("Enhed",data!$A$1:$AT$8036,A3243,FALSE)</f>
        <v>0</v>
      </c>
    </row>
    <row r="3244" spans="1:12" x14ac:dyDescent="0.2">
      <c r="A3244">
        <v>3243</v>
      </c>
      <c r="B3244">
        <f>HLOOKUP("Referencer",data!$A$1:$AT$8036,A3244,FALSE)</f>
        <v>0</v>
      </c>
      <c r="C3244">
        <f>HLOOKUP("Stedtekst",data!$A$1:$AT$8036,A3244,FALSE)</f>
        <v>0</v>
      </c>
      <c r="D3244">
        <f>HLOOKUP("Målested navn",data!$A$1:$AT$8036,A3244,FALSE)</f>
        <v>0</v>
      </c>
      <c r="E3244">
        <f>HLOOKUP("Prøvetagning",data!$A$1:$AT$8036,A3244,FALSE)</f>
        <v>0</v>
      </c>
      <c r="F3244">
        <f>HLOOKUP("Prøve",data!$A$1:$AT$8036,A3244,FALSE)</f>
        <v>0</v>
      </c>
      <c r="G3244">
        <f>HLOOKUP("ScKode",data!$A$1:$AT$8036,A3244,FALSE)</f>
        <v>0</v>
      </c>
      <c r="H3244">
        <f>HLOOKUP("StofParameter",data!$A$1:$AT$8036,A3244,FALSE)</f>
        <v>0</v>
      </c>
      <c r="I3244">
        <f>HLOOKUP("Dato",data!$A$1:$AT$8036,A3244,FALSE)</f>
        <v>0</v>
      </c>
      <c r="J3244">
        <f>HLOOKUP("Resultat-attribut",data!$A$1:$AT$8036,A3244,FALSE)</f>
        <v>0</v>
      </c>
      <c r="K3244">
        <f>HLOOKUP("Resultat",data!$A$1:$AT$8036,A3244,FALSE)</f>
        <v>0</v>
      </c>
      <c r="L3244">
        <f>HLOOKUP("Enhed",data!$A$1:$AT$8036,A3244,FALSE)</f>
        <v>0</v>
      </c>
    </row>
    <row r="3245" spans="1:12" x14ac:dyDescent="0.2">
      <c r="A3245">
        <v>3244</v>
      </c>
      <c r="B3245">
        <f>HLOOKUP("Referencer",data!$A$1:$AT$8036,A3245,FALSE)</f>
        <v>0</v>
      </c>
      <c r="C3245">
        <f>HLOOKUP("Stedtekst",data!$A$1:$AT$8036,A3245,FALSE)</f>
        <v>0</v>
      </c>
      <c r="D3245">
        <f>HLOOKUP("Målested navn",data!$A$1:$AT$8036,A3245,FALSE)</f>
        <v>0</v>
      </c>
      <c r="E3245">
        <f>HLOOKUP("Prøvetagning",data!$A$1:$AT$8036,A3245,FALSE)</f>
        <v>0</v>
      </c>
      <c r="F3245">
        <f>HLOOKUP("Prøve",data!$A$1:$AT$8036,A3245,FALSE)</f>
        <v>0</v>
      </c>
      <c r="G3245">
        <f>HLOOKUP("ScKode",data!$A$1:$AT$8036,A3245,FALSE)</f>
        <v>0</v>
      </c>
      <c r="H3245">
        <f>HLOOKUP("StofParameter",data!$A$1:$AT$8036,A3245,FALSE)</f>
        <v>0</v>
      </c>
      <c r="I3245">
        <f>HLOOKUP("Dato",data!$A$1:$AT$8036,A3245,FALSE)</f>
        <v>0</v>
      </c>
      <c r="J3245">
        <f>HLOOKUP("Resultat-attribut",data!$A$1:$AT$8036,A3245,FALSE)</f>
        <v>0</v>
      </c>
      <c r="K3245">
        <f>HLOOKUP("Resultat",data!$A$1:$AT$8036,A3245,FALSE)</f>
        <v>0</v>
      </c>
      <c r="L3245">
        <f>HLOOKUP("Enhed",data!$A$1:$AT$8036,A3245,FALSE)</f>
        <v>0</v>
      </c>
    </row>
    <row r="3246" spans="1:12" x14ac:dyDescent="0.2">
      <c r="A3246">
        <v>3245</v>
      </c>
      <c r="B3246">
        <f>HLOOKUP("Referencer",data!$A$1:$AT$8036,A3246,FALSE)</f>
        <v>0</v>
      </c>
      <c r="C3246">
        <f>HLOOKUP("Stedtekst",data!$A$1:$AT$8036,A3246,FALSE)</f>
        <v>0</v>
      </c>
      <c r="D3246">
        <f>HLOOKUP("Målested navn",data!$A$1:$AT$8036,A3246,FALSE)</f>
        <v>0</v>
      </c>
      <c r="E3246">
        <f>HLOOKUP("Prøvetagning",data!$A$1:$AT$8036,A3246,FALSE)</f>
        <v>0</v>
      </c>
      <c r="F3246">
        <f>HLOOKUP("Prøve",data!$A$1:$AT$8036,A3246,FALSE)</f>
        <v>0</v>
      </c>
      <c r="G3246">
        <f>HLOOKUP("ScKode",data!$A$1:$AT$8036,A3246,FALSE)</f>
        <v>0</v>
      </c>
      <c r="H3246">
        <f>HLOOKUP("StofParameter",data!$A$1:$AT$8036,A3246,FALSE)</f>
        <v>0</v>
      </c>
      <c r="I3246">
        <f>HLOOKUP("Dato",data!$A$1:$AT$8036,A3246,FALSE)</f>
        <v>0</v>
      </c>
      <c r="J3246">
        <f>HLOOKUP("Resultat-attribut",data!$A$1:$AT$8036,A3246,FALSE)</f>
        <v>0</v>
      </c>
      <c r="K3246">
        <f>HLOOKUP("Resultat",data!$A$1:$AT$8036,A3246,FALSE)</f>
        <v>0</v>
      </c>
      <c r="L3246">
        <f>HLOOKUP("Enhed",data!$A$1:$AT$8036,A3246,FALSE)</f>
        <v>0</v>
      </c>
    </row>
    <row r="3247" spans="1:12" x14ac:dyDescent="0.2">
      <c r="A3247">
        <v>3246</v>
      </c>
      <c r="B3247">
        <f>HLOOKUP("Referencer",data!$A$1:$AT$8036,A3247,FALSE)</f>
        <v>0</v>
      </c>
      <c r="C3247">
        <f>HLOOKUP("Stedtekst",data!$A$1:$AT$8036,A3247,FALSE)</f>
        <v>0</v>
      </c>
      <c r="D3247">
        <f>HLOOKUP("Målested navn",data!$A$1:$AT$8036,A3247,FALSE)</f>
        <v>0</v>
      </c>
      <c r="E3247">
        <f>HLOOKUP("Prøvetagning",data!$A$1:$AT$8036,A3247,FALSE)</f>
        <v>0</v>
      </c>
      <c r="F3247">
        <f>HLOOKUP("Prøve",data!$A$1:$AT$8036,A3247,FALSE)</f>
        <v>0</v>
      </c>
      <c r="G3247">
        <f>HLOOKUP("ScKode",data!$A$1:$AT$8036,A3247,FALSE)</f>
        <v>0</v>
      </c>
      <c r="H3247">
        <f>HLOOKUP("StofParameter",data!$A$1:$AT$8036,A3247,FALSE)</f>
        <v>0</v>
      </c>
      <c r="I3247">
        <f>HLOOKUP("Dato",data!$A$1:$AT$8036,A3247,FALSE)</f>
        <v>0</v>
      </c>
      <c r="J3247">
        <f>HLOOKUP("Resultat-attribut",data!$A$1:$AT$8036,A3247,FALSE)</f>
        <v>0</v>
      </c>
      <c r="K3247">
        <f>HLOOKUP("Resultat",data!$A$1:$AT$8036,A3247,FALSE)</f>
        <v>0</v>
      </c>
      <c r="L3247">
        <f>HLOOKUP("Enhed",data!$A$1:$AT$8036,A3247,FALSE)</f>
        <v>0</v>
      </c>
    </row>
    <row r="3248" spans="1:12" x14ac:dyDescent="0.2">
      <c r="A3248">
        <v>3247</v>
      </c>
      <c r="B3248">
        <f>HLOOKUP("Referencer",data!$A$1:$AT$8036,A3248,FALSE)</f>
        <v>0</v>
      </c>
      <c r="C3248">
        <f>HLOOKUP("Stedtekst",data!$A$1:$AT$8036,A3248,FALSE)</f>
        <v>0</v>
      </c>
      <c r="D3248">
        <f>HLOOKUP("Målested navn",data!$A$1:$AT$8036,A3248,FALSE)</f>
        <v>0</v>
      </c>
      <c r="E3248">
        <f>HLOOKUP("Prøvetagning",data!$A$1:$AT$8036,A3248,FALSE)</f>
        <v>0</v>
      </c>
      <c r="F3248">
        <f>HLOOKUP("Prøve",data!$A$1:$AT$8036,A3248,FALSE)</f>
        <v>0</v>
      </c>
      <c r="G3248">
        <f>HLOOKUP("ScKode",data!$A$1:$AT$8036,A3248,FALSE)</f>
        <v>0</v>
      </c>
      <c r="H3248">
        <f>HLOOKUP("StofParameter",data!$A$1:$AT$8036,A3248,FALSE)</f>
        <v>0</v>
      </c>
      <c r="I3248">
        <f>HLOOKUP("Dato",data!$A$1:$AT$8036,A3248,FALSE)</f>
        <v>0</v>
      </c>
      <c r="J3248">
        <f>HLOOKUP("Resultat-attribut",data!$A$1:$AT$8036,A3248,FALSE)</f>
        <v>0</v>
      </c>
      <c r="K3248">
        <f>HLOOKUP("Resultat",data!$A$1:$AT$8036,A3248,FALSE)</f>
        <v>0</v>
      </c>
      <c r="L3248">
        <f>HLOOKUP("Enhed",data!$A$1:$AT$8036,A3248,FALSE)</f>
        <v>0</v>
      </c>
    </row>
    <row r="3249" spans="1:12" x14ac:dyDescent="0.2">
      <c r="A3249">
        <v>3248</v>
      </c>
      <c r="B3249">
        <f>HLOOKUP("Referencer",data!$A$1:$AT$8036,A3249,FALSE)</f>
        <v>0</v>
      </c>
      <c r="C3249">
        <f>HLOOKUP("Stedtekst",data!$A$1:$AT$8036,A3249,FALSE)</f>
        <v>0</v>
      </c>
      <c r="D3249">
        <f>HLOOKUP("Målested navn",data!$A$1:$AT$8036,A3249,FALSE)</f>
        <v>0</v>
      </c>
      <c r="E3249">
        <f>HLOOKUP("Prøvetagning",data!$A$1:$AT$8036,A3249,FALSE)</f>
        <v>0</v>
      </c>
      <c r="F3249">
        <f>HLOOKUP("Prøve",data!$A$1:$AT$8036,A3249,FALSE)</f>
        <v>0</v>
      </c>
      <c r="G3249">
        <f>HLOOKUP("ScKode",data!$A$1:$AT$8036,A3249,FALSE)</f>
        <v>0</v>
      </c>
      <c r="H3249">
        <f>HLOOKUP("StofParameter",data!$A$1:$AT$8036,A3249,FALSE)</f>
        <v>0</v>
      </c>
      <c r="I3249">
        <f>HLOOKUP("Dato",data!$A$1:$AT$8036,A3249,FALSE)</f>
        <v>0</v>
      </c>
      <c r="J3249">
        <f>HLOOKUP("Resultat-attribut",data!$A$1:$AT$8036,A3249,FALSE)</f>
        <v>0</v>
      </c>
      <c r="K3249">
        <f>HLOOKUP("Resultat",data!$A$1:$AT$8036,A3249,FALSE)</f>
        <v>0</v>
      </c>
      <c r="L3249">
        <f>HLOOKUP("Enhed",data!$A$1:$AT$8036,A3249,FALSE)</f>
        <v>0</v>
      </c>
    </row>
    <row r="3250" spans="1:12" x14ac:dyDescent="0.2">
      <c r="A3250">
        <v>3249</v>
      </c>
      <c r="B3250">
        <f>HLOOKUP("Referencer",data!$A$1:$AT$8036,A3250,FALSE)</f>
        <v>0</v>
      </c>
      <c r="C3250">
        <f>HLOOKUP("Stedtekst",data!$A$1:$AT$8036,A3250,FALSE)</f>
        <v>0</v>
      </c>
      <c r="D3250">
        <f>HLOOKUP("Målested navn",data!$A$1:$AT$8036,A3250,FALSE)</f>
        <v>0</v>
      </c>
      <c r="E3250">
        <f>HLOOKUP("Prøvetagning",data!$A$1:$AT$8036,A3250,FALSE)</f>
        <v>0</v>
      </c>
      <c r="F3250">
        <f>HLOOKUP("Prøve",data!$A$1:$AT$8036,A3250,FALSE)</f>
        <v>0</v>
      </c>
      <c r="G3250">
        <f>HLOOKUP("ScKode",data!$A$1:$AT$8036,A3250,FALSE)</f>
        <v>0</v>
      </c>
      <c r="H3250">
        <f>HLOOKUP("StofParameter",data!$A$1:$AT$8036,A3250,FALSE)</f>
        <v>0</v>
      </c>
      <c r="I3250">
        <f>HLOOKUP("Dato",data!$A$1:$AT$8036,A3250,FALSE)</f>
        <v>0</v>
      </c>
      <c r="J3250">
        <f>HLOOKUP("Resultat-attribut",data!$A$1:$AT$8036,A3250,FALSE)</f>
        <v>0</v>
      </c>
      <c r="K3250">
        <f>HLOOKUP("Resultat",data!$A$1:$AT$8036,A3250,FALSE)</f>
        <v>0</v>
      </c>
      <c r="L3250">
        <f>HLOOKUP("Enhed",data!$A$1:$AT$8036,A3250,FALSE)</f>
        <v>0</v>
      </c>
    </row>
    <row r="3251" spans="1:12" x14ac:dyDescent="0.2">
      <c r="A3251">
        <v>3250</v>
      </c>
      <c r="B3251">
        <f>HLOOKUP("Referencer",data!$A$1:$AT$8036,A3251,FALSE)</f>
        <v>0</v>
      </c>
      <c r="C3251">
        <f>HLOOKUP("Stedtekst",data!$A$1:$AT$8036,A3251,FALSE)</f>
        <v>0</v>
      </c>
      <c r="D3251">
        <f>HLOOKUP("Målested navn",data!$A$1:$AT$8036,A3251,FALSE)</f>
        <v>0</v>
      </c>
      <c r="E3251">
        <f>HLOOKUP("Prøvetagning",data!$A$1:$AT$8036,A3251,FALSE)</f>
        <v>0</v>
      </c>
      <c r="F3251">
        <f>HLOOKUP("Prøve",data!$A$1:$AT$8036,A3251,FALSE)</f>
        <v>0</v>
      </c>
      <c r="G3251">
        <f>HLOOKUP("ScKode",data!$A$1:$AT$8036,A3251,FALSE)</f>
        <v>0</v>
      </c>
      <c r="H3251">
        <f>HLOOKUP("StofParameter",data!$A$1:$AT$8036,A3251,FALSE)</f>
        <v>0</v>
      </c>
      <c r="I3251">
        <f>HLOOKUP("Dato",data!$A$1:$AT$8036,A3251,FALSE)</f>
        <v>0</v>
      </c>
      <c r="J3251">
        <f>HLOOKUP("Resultat-attribut",data!$A$1:$AT$8036,A3251,FALSE)</f>
        <v>0</v>
      </c>
      <c r="K3251">
        <f>HLOOKUP("Resultat",data!$A$1:$AT$8036,A3251,FALSE)</f>
        <v>0</v>
      </c>
      <c r="L3251">
        <f>HLOOKUP("Enhed",data!$A$1:$AT$8036,A3251,FALSE)</f>
        <v>0</v>
      </c>
    </row>
    <row r="3252" spans="1:12" x14ac:dyDescent="0.2">
      <c r="A3252">
        <v>3251</v>
      </c>
      <c r="B3252">
        <f>HLOOKUP("Referencer",data!$A$1:$AT$8036,A3252,FALSE)</f>
        <v>0</v>
      </c>
      <c r="C3252">
        <f>HLOOKUP("Stedtekst",data!$A$1:$AT$8036,A3252,FALSE)</f>
        <v>0</v>
      </c>
      <c r="D3252">
        <f>HLOOKUP("Målested navn",data!$A$1:$AT$8036,A3252,FALSE)</f>
        <v>0</v>
      </c>
      <c r="E3252">
        <f>HLOOKUP("Prøvetagning",data!$A$1:$AT$8036,A3252,FALSE)</f>
        <v>0</v>
      </c>
      <c r="F3252">
        <f>HLOOKUP("Prøve",data!$A$1:$AT$8036,A3252,FALSE)</f>
        <v>0</v>
      </c>
      <c r="G3252">
        <f>HLOOKUP("ScKode",data!$A$1:$AT$8036,A3252,FALSE)</f>
        <v>0</v>
      </c>
      <c r="H3252">
        <f>HLOOKUP("StofParameter",data!$A$1:$AT$8036,A3252,FALSE)</f>
        <v>0</v>
      </c>
      <c r="I3252">
        <f>HLOOKUP("Dato",data!$A$1:$AT$8036,A3252,FALSE)</f>
        <v>0</v>
      </c>
      <c r="J3252">
        <f>HLOOKUP("Resultat-attribut",data!$A$1:$AT$8036,A3252,FALSE)</f>
        <v>0</v>
      </c>
      <c r="K3252">
        <f>HLOOKUP("Resultat",data!$A$1:$AT$8036,A3252,FALSE)</f>
        <v>0</v>
      </c>
      <c r="L3252">
        <f>HLOOKUP("Enhed",data!$A$1:$AT$8036,A3252,FALSE)</f>
        <v>0</v>
      </c>
    </row>
    <row r="3253" spans="1:12" x14ac:dyDescent="0.2">
      <c r="A3253">
        <v>3252</v>
      </c>
      <c r="B3253">
        <f>HLOOKUP("Referencer",data!$A$1:$AT$8036,A3253,FALSE)</f>
        <v>0</v>
      </c>
      <c r="C3253">
        <f>HLOOKUP("Stedtekst",data!$A$1:$AT$8036,A3253,FALSE)</f>
        <v>0</v>
      </c>
      <c r="D3253">
        <f>HLOOKUP("Målested navn",data!$A$1:$AT$8036,A3253,FALSE)</f>
        <v>0</v>
      </c>
      <c r="E3253">
        <f>HLOOKUP("Prøvetagning",data!$A$1:$AT$8036,A3253,FALSE)</f>
        <v>0</v>
      </c>
      <c r="F3253">
        <f>HLOOKUP("Prøve",data!$A$1:$AT$8036,A3253,FALSE)</f>
        <v>0</v>
      </c>
      <c r="G3253">
        <f>HLOOKUP("ScKode",data!$A$1:$AT$8036,A3253,FALSE)</f>
        <v>0</v>
      </c>
      <c r="H3253">
        <f>HLOOKUP("StofParameter",data!$A$1:$AT$8036,A3253,FALSE)</f>
        <v>0</v>
      </c>
      <c r="I3253">
        <f>HLOOKUP("Dato",data!$A$1:$AT$8036,A3253,FALSE)</f>
        <v>0</v>
      </c>
      <c r="J3253">
        <f>HLOOKUP("Resultat-attribut",data!$A$1:$AT$8036,A3253,FALSE)</f>
        <v>0</v>
      </c>
      <c r="K3253">
        <f>HLOOKUP("Resultat",data!$A$1:$AT$8036,A3253,FALSE)</f>
        <v>0</v>
      </c>
      <c r="L3253">
        <f>HLOOKUP("Enhed",data!$A$1:$AT$8036,A3253,FALSE)</f>
        <v>0</v>
      </c>
    </row>
    <row r="3254" spans="1:12" x14ac:dyDescent="0.2">
      <c r="A3254">
        <v>3253</v>
      </c>
      <c r="B3254">
        <f>HLOOKUP("Referencer",data!$A$1:$AT$8036,A3254,FALSE)</f>
        <v>0</v>
      </c>
      <c r="C3254">
        <f>HLOOKUP("Stedtekst",data!$A$1:$AT$8036,A3254,FALSE)</f>
        <v>0</v>
      </c>
      <c r="D3254">
        <f>HLOOKUP("Målested navn",data!$A$1:$AT$8036,A3254,FALSE)</f>
        <v>0</v>
      </c>
      <c r="E3254">
        <f>HLOOKUP("Prøvetagning",data!$A$1:$AT$8036,A3254,FALSE)</f>
        <v>0</v>
      </c>
      <c r="F3254">
        <f>HLOOKUP("Prøve",data!$A$1:$AT$8036,A3254,FALSE)</f>
        <v>0</v>
      </c>
      <c r="G3254">
        <f>HLOOKUP("ScKode",data!$A$1:$AT$8036,A3254,FALSE)</f>
        <v>0</v>
      </c>
      <c r="H3254">
        <f>HLOOKUP("StofParameter",data!$A$1:$AT$8036,A3254,FALSE)</f>
        <v>0</v>
      </c>
      <c r="I3254">
        <f>HLOOKUP("Dato",data!$A$1:$AT$8036,A3254,FALSE)</f>
        <v>0</v>
      </c>
      <c r="J3254">
        <f>HLOOKUP("Resultat-attribut",data!$A$1:$AT$8036,A3254,FALSE)</f>
        <v>0</v>
      </c>
      <c r="K3254">
        <f>HLOOKUP("Resultat",data!$A$1:$AT$8036,A3254,FALSE)</f>
        <v>0</v>
      </c>
      <c r="L3254">
        <f>HLOOKUP("Enhed",data!$A$1:$AT$8036,A3254,FALSE)</f>
        <v>0</v>
      </c>
    </row>
    <row r="3255" spans="1:12" x14ac:dyDescent="0.2">
      <c r="A3255">
        <v>3254</v>
      </c>
      <c r="B3255">
        <f>HLOOKUP("Referencer",data!$A$1:$AT$8036,A3255,FALSE)</f>
        <v>0</v>
      </c>
      <c r="C3255">
        <f>HLOOKUP("Stedtekst",data!$A$1:$AT$8036,A3255,FALSE)</f>
        <v>0</v>
      </c>
      <c r="D3255">
        <f>HLOOKUP("Målested navn",data!$A$1:$AT$8036,A3255,FALSE)</f>
        <v>0</v>
      </c>
      <c r="E3255">
        <f>HLOOKUP("Prøvetagning",data!$A$1:$AT$8036,A3255,FALSE)</f>
        <v>0</v>
      </c>
      <c r="F3255">
        <f>HLOOKUP("Prøve",data!$A$1:$AT$8036,A3255,FALSE)</f>
        <v>0</v>
      </c>
      <c r="G3255">
        <f>HLOOKUP("ScKode",data!$A$1:$AT$8036,A3255,FALSE)</f>
        <v>0</v>
      </c>
      <c r="H3255">
        <f>HLOOKUP("StofParameter",data!$A$1:$AT$8036,A3255,FALSE)</f>
        <v>0</v>
      </c>
      <c r="I3255">
        <f>HLOOKUP("Dato",data!$A$1:$AT$8036,A3255,FALSE)</f>
        <v>0</v>
      </c>
      <c r="J3255">
        <f>HLOOKUP("Resultat-attribut",data!$A$1:$AT$8036,A3255,FALSE)</f>
        <v>0</v>
      </c>
      <c r="K3255">
        <f>HLOOKUP("Resultat",data!$A$1:$AT$8036,A3255,FALSE)</f>
        <v>0</v>
      </c>
      <c r="L3255">
        <f>HLOOKUP("Enhed",data!$A$1:$AT$8036,A3255,FALSE)</f>
        <v>0</v>
      </c>
    </row>
    <row r="3256" spans="1:12" x14ac:dyDescent="0.2">
      <c r="A3256">
        <v>3255</v>
      </c>
      <c r="B3256">
        <f>HLOOKUP("Referencer",data!$A$1:$AT$8036,A3256,FALSE)</f>
        <v>0</v>
      </c>
      <c r="C3256">
        <f>HLOOKUP("Stedtekst",data!$A$1:$AT$8036,A3256,FALSE)</f>
        <v>0</v>
      </c>
      <c r="D3256">
        <f>HLOOKUP("Målested navn",data!$A$1:$AT$8036,A3256,FALSE)</f>
        <v>0</v>
      </c>
      <c r="E3256">
        <f>HLOOKUP("Prøvetagning",data!$A$1:$AT$8036,A3256,FALSE)</f>
        <v>0</v>
      </c>
      <c r="F3256">
        <f>HLOOKUP("Prøve",data!$A$1:$AT$8036,A3256,FALSE)</f>
        <v>0</v>
      </c>
      <c r="G3256">
        <f>HLOOKUP("ScKode",data!$A$1:$AT$8036,A3256,FALSE)</f>
        <v>0</v>
      </c>
      <c r="H3256">
        <f>HLOOKUP("StofParameter",data!$A$1:$AT$8036,A3256,FALSE)</f>
        <v>0</v>
      </c>
      <c r="I3256">
        <f>HLOOKUP("Dato",data!$A$1:$AT$8036,A3256,FALSE)</f>
        <v>0</v>
      </c>
      <c r="J3256">
        <f>HLOOKUP("Resultat-attribut",data!$A$1:$AT$8036,A3256,FALSE)</f>
        <v>0</v>
      </c>
      <c r="K3256">
        <f>HLOOKUP("Resultat",data!$A$1:$AT$8036,A3256,FALSE)</f>
        <v>0</v>
      </c>
      <c r="L3256">
        <f>HLOOKUP("Enhed",data!$A$1:$AT$8036,A3256,FALSE)</f>
        <v>0</v>
      </c>
    </row>
    <row r="3257" spans="1:12" x14ac:dyDescent="0.2">
      <c r="A3257">
        <v>3256</v>
      </c>
      <c r="B3257">
        <f>HLOOKUP("Referencer",data!$A$1:$AT$8036,A3257,FALSE)</f>
        <v>0</v>
      </c>
      <c r="C3257">
        <f>HLOOKUP("Stedtekst",data!$A$1:$AT$8036,A3257,FALSE)</f>
        <v>0</v>
      </c>
      <c r="D3257">
        <f>HLOOKUP("Målested navn",data!$A$1:$AT$8036,A3257,FALSE)</f>
        <v>0</v>
      </c>
      <c r="E3257">
        <f>HLOOKUP("Prøvetagning",data!$A$1:$AT$8036,A3257,FALSE)</f>
        <v>0</v>
      </c>
      <c r="F3257">
        <f>HLOOKUP("Prøve",data!$A$1:$AT$8036,A3257,FALSE)</f>
        <v>0</v>
      </c>
      <c r="G3257">
        <f>HLOOKUP("ScKode",data!$A$1:$AT$8036,A3257,FALSE)</f>
        <v>0</v>
      </c>
      <c r="H3257">
        <f>HLOOKUP("StofParameter",data!$A$1:$AT$8036,A3257,FALSE)</f>
        <v>0</v>
      </c>
      <c r="I3257">
        <f>HLOOKUP("Dato",data!$A$1:$AT$8036,A3257,FALSE)</f>
        <v>0</v>
      </c>
      <c r="J3257">
        <f>HLOOKUP("Resultat-attribut",data!$A$1:$AT$8036,A3257,FALSE)</f>
        <v>0</v>
      </c>
      <c r="K3257">
        <f>HLOOKUP("Resultat",data!$A$1:$AT$8036,A3257,FALSE)</f>
        <v>0</v>
      </c>
      <c r="L3257">
        <f>HLOOKUP("Enhed",data!$A$1:$AT$8036,A3257,FALSE)</f>
        <v>0</v>
      </c>
    </row>
    <row r="3258" spans="1:12" x14ac:dyDescent="0.2">
      <c r="A3258">
        <v>3257</v>
      </c>
      <c r="B3258">
        <f>HLOOKUP("Referencer",data!$A$1:$AT$8036,A3258,FALSE)</f>
        <v>0</v>
      </c>
      <c r="C3258">
        <f>HLOOKUP("Stedtekst",data!$A$1:$AT$8036,A3258,FALSE)</f>
        <v>0</v>
      </c>
      <c r="D3258">
        <f>HLOOKUP("Målested navn",data!$A$1:$AT$8036,A3258,FALSE)</f>
        <v>0</v>
      </c>
      <c r="E3258">
        <f>HLOOKUP("Prøvetagning",data!$A$1:$AT$8036,A3258,FALSE)</f>
        <v>0</v>
      </c>
      <c r="F3258">
        <f>HLOOKUP("Prøve",data!$A$1:$AT$8036,A3258,FALSE)</f>
        <v>0</v>
      </c>
      <c r="G3258">
        <f>HLOOKUP("ScKode",data!$A$1:$AT$8036,A3258,FALSE)</f>
        <v>0</v>
      </c>
      <c r="H3258">
        <f>HLOOKUP("StofParameter",data!$A$1:$AT$8036,A3258,FALSE)</f>
        <v>0</v>
      </c>
      <c r="I3258">
        <f>HLOOKUP("Dato",data!$A$1:$AT$8036,A3258,FALSE)</f>
        <v>0</v>
      </c>
      <c r="J3258">
        <f>HLOOKUP("Resultat-attribut",data!$A$1:$AT$8036,A3258,FALSE)</f>
        <v>0</v>
      </c>
      <c r="K3258">
        <f>HLOOKUP("Resultat",data!$A$1:$AT$8036,A3258,FALSE)</f>
        <v>0</v>
      </c>
      <c r="L3258">
        <f>HLOOKUP("Enhed",data!$A$1:$AT$8036,A3258,FALSE)</f>
        <v>0</v>
      </c>
    </row>
    <row r="3259" spans="1:12" x14ac:dyDescent="0.2">
      <c r="A3259">
        <v>3258</v>
      </c>
      <c r="B3259">
        <f>HLOOKUP("Referencer",data!$A$1:$AT$8036,A3259,FALSE)</f>
        <v>0</v>
      </c>
      <c r="C3259">
        <f>HLOOKUP("Stedtekst",data!$A$1:$AT$8036,A3259,FALSE)</f>
        <v>0</v>
      </c>
      <c r="D3259">
        <f>HLOOKUP("Målested navn",data!$A$1:$AT$8036,A3259,FALSE)</f>
        <v>0</v>
      </c>
      <c r="E3259">
        <f>HLOOKUP("Prøvetagning",data!$A$1:$AT$8036,A3259,FALSE)</f>
        <v>0</v>
      </c>
      <c r="F3259">
        <f>HLOOKUP("Prøve",data!$A$1:$AT$8036,A3259,FALSE)</f>
        <v>0</v>
      </c>
      <c r="G3259">
        <f>HLOOKUP("ScKode",data!$A$1:$AT$8036,A3259,FALSE)</f>
        <v>0</v>
      </c>
      <c r="H3259">
        <f>HLOOKUP("StofParameter",data!$A$1:$AT$8036,A3259,FALSE)</f>
        <v>0</v>
      </c>
      <c r="I3259">
        <f>HLOOKUP("Dato",data!$A$1:$AT$8036,A3259,FALSE)</f>
        <v>0</v>
      </c>
      <c r="J3259">
        <f>HLOOKUP("Resultat-attribut",data!$A$1:$AT$8036,A3259,FALSE)</f>
        <v>0</v>
      </c>
      <c r="K3259">
        <f>HLOOKUP("Resultat",data!$A$1:$AT$8036,A3259,FALSE)</f>
        <v>0</v>
      </c>
      <c r="L3259">
        <f>HLOOKUP("Enhed",data!$A$1:$AT$8036,A3259,FALSE)</f>
        <v>0</v>
      </c>
    </row>
    <row r="3260" spans="1:12" x14ac:dyDescent="0.2">
      <c r="A3260">
        <v>3259</v>
      </c>
      <c r="B3260">
        <f>HLOOKUP("Referencer",data!$A$1:$AT$8036,A3260,FALSE)</f>
        <v>0</v>
      </c>
      <c r="C3260">
        <f>HLOOKUP("Stedtekst",data!$A$1:$AT$8036,A3260,FALSE)</f>
        <v>0</v>
      </c>
      <c r="D3260">
        <f>HLOOKUP("Målested navn",data!$A$1:$AT$8036,A3260,FALSE)</f>
        <v>0</v>
      </c>
      <c r="E3260">
        <f>HLOOKUP("Prøvetagning",data!$A$1:$AT$8036,A3260,FALSE)</f>
        <v>0</v>
      </c>
      <c r="F3260">
        <f>HLOOKUP("Prøve",data!$A$1:$AT$8036,A3260,FALSE)</f>
        <v>0</v>
      </c>
      <c r="G3260">
        <f>HLOOKUP("ScKode",data!$A$1:$AT$8036,A3260,FALSE)</f>
        <v>0</v>
      </c>
      <c r="H3260">
        <f>HLOOKUP("StofParameter",data!$A$1:$AT$8036,A3260,FALSE)</f>
        <v>0</v>
      </c>
      <c r="I3260">
        <f>HLOOKUP("Dato",data!$A$1:$AT$8036,A3260,FALSE)</f>
        <v>0</v>
      </c>
      <c r="J3260">
        <f>HLOOKUP("Resultat-attribut",data!$A$1:$AT$8036,A3260,FALSE)</f>
        <v>0</v>
      </c>
      <c r="K3260">
        <f>HLOOKUP("Resultat",data!$A$1:$AT$8036,A3260,FALSE)</f>
        <v>0</v>
      </c>
      <c r="L3260">
        <f>HLOOKUP("Enhed",data!$A$1:$AT$8036,A3260,FALSE)</f>
        <v>0</v>
      </c>
    </row>
    <row r="3261" spans="1:12" x14ac:dyDescent="0.2">
      <c r="A3261">
        <v>3260</v>
      </c>
      <c r="B3261">
        <f>HLOOKUP("Referencer",data!$A$1:$AT$8036,A3261,FALSE)</f>
        <v>0</v>
      </c>
      <c r="C3261">
        <f>HLOOKUP("Stedtekst",data!$A$1:$AT$8036,A3261,FALSE)</f>
        <v>0</v>
      </c>
      <c r="D3261">
        <f>HLOOKUP("Målested navn",data!$A$1:$AT$8036,A3261,FALSE)</f>
        <v>0</v>
      </c>
      <c r="E3261">
        <f>HLOOKUP("Prøvetagning",data!$A$1:$AT$8036,A3261,FALSE)</f>
        <v>0</v>
      </c>
      <c r="F3261">
        <f>HLOOKUP("Prøve",data!$A$1:$AT$8036,A3261,FALSE)</f>
        <v>0</v>
      </c>
      <c r="G3261">
        <f>HLOOKUP("ScKode",data!$A$1:$AT$8036,A3261,FALSE)</f>
        <v>0</v>
      </c>
      <c r="H3261">
        <f>HLOOKUP("StofParameter",data!$A$1:$AT$8036,A3261,FALSE)</f>
        <v>0</v>
      </c>
      <c r="I3261">
        <f>HLOOKUP("Dato",data!$A$1:$AT$8036,A3261,FALSE)</f>
        <v>0</v>
      </c>
      <c r="J3261">
        <f>HLOOKUP("Resultat-attribut",data!$A$1:$AT$8036,A3261,FALSE)</f>
        <v>0</v>
      </c>
      <c r="K3261">
        <f>HLOOKUP("Resultat",data!$A$1:$AT$8036,A3261,FALSE)</f>
        <v>0</v>
      </c>
      <c r="L3261">
        <f>HLOOKUP("Enhed",data!$A$1:$AT$8036,A3261,FALSE)</f>
        <v>0</v>
      </c>
    </row>
    <row r="3262" spans="1:12" x14ac:dyDescent="0.2">
      <c r="A3262">
        <v>3261</v>
      </c>
      <c r="B3262">
        <f>HLOOKUP("Referencer",data!$A$1:$AT$8036,A3262,FALSE)</f>
        <v>0</v>
      </c>
      <c r="C3262">
        <f>HLOOKUP("Stedtekst",data!$A$1:$AT$8036,A3262,FALSE)</f>
        <v>0</v>
      </c>
      <c r="D3262">
        <f>HLOOKUP("Målested navn",data!$A$1:$AT$8036,A3262,FALSE)</f>
        <v>0</v>
      </c>
      <c r="E3262">
        <f>HLOOKUP("Prøvetagning",data!$A$1:$AT$8036,A3262,FALSE)</f>
        <v>0</v>
      </c>
      <c r="F3262">
        <f>HLOOKUP("Prøve",data!$A$1:$AT$8036,A3262,FALSE)</f>
        <v>0</v>
      </c>
      <c r="G3262">
        <f>HLOOKUP("ScKode",data!$A$1:$AT$8036,A3262,FALSE)</f>
        <v>0</v>
      </c>
      <c r="H3262">
        <f>HLOOKUP("StofParameter",data!$A$1:$AT$8036,A3262,FALSE)</f>
        <v>0</v>
      </c>
      <c r="I3262">
        <f>HLOOKUP("Dato",data!$A$1:$AT$8036,A3262,FALSE)</f>
        <v>0</v>
      </c>
      <c r="J3262">
        <f>HLOOKUP("Resultat-attribut",data!$A$1:$AT$8036,A3262,FALSE)</f>
        <v>0</v>
      </c>
      <c r="K3262">
        <f>HLOOKUP("Resultat",data!$A$1:$AT$8036,A3262,FALSE)</f>
        <v>0</v>
      </c>
      <c r="L3262">
        <f>HLOOKUP("Enhed",data!$A$1:$AT$8036,A3262,FALSE)</f>
        <v>0</v>
      </c>
    </row>
    <row r="3263" spans="1:12" x14ac:dyDescent="0.2">
      <c r="A3263">
        <v>3262</v>
      </c>
      <c r="B3263">
        <f>HLOOKUP("Referencer",data!$A$1:$AT$8036,A3263,FALSE)</f>
        <v>0</v>
      </c>
      <c r="C3263">
        <f>HLOOKUP("Stedtekst",data!$A$1:$AT$8036,A3263,FALSE)</f>
        <v>0</v>
      </c>
      <c r="D3263">
        <f>HLOOKUP("Målested navn",data!$A$1:$AT$8036,A3263,FALSE)</f>
        <v>0</v>
      </c>
      <c r="E3263">
        <f>HLOOKUP("Prøvetagning",data!$A$1:$AT$8036,A3263,FALSE)</f>
        <v>0</v>
      </c>
      <c r="F3263">
        <f>HLOOKUP("Prøve",data!$A$1:$AT$8036,A3263,FALSE)</f>
        <v>0</v>
      </c>
      <c r="G3263">
        <f>HLOOKUP("ScKode",data!$A$1:$AT$8036,A3263,FALSE)</f>
        <v>0</v>
      </c>
      <c r="H3263">
        <f>HLOOKUP("StofParameter",data!$A$1:$AT$8036,A3263,FALSE)</f>
        <v>0</v>
      </c>
      <c r="I3263">
        <f>HLOOKUP("Dato",data!$A$1:$AT$8036,A3263,FALSE)</f>
        <v>0</v>
      </c>
      <c r="J3263">
        <f>HLOOKUP("Resultat-attribut",data!$A$1:$AT$8036,A3263,FALSE)</f>
        <v>0</v>
      </c>
      <c r="K3263">
        <f>HLOOKUP("Resultat",data!$A$1:$AT$8036,A3263,FALSE)</f>
        <v>0</v>
      </c>
      <c r="L3263">
        <f>HLOOKUP("Enhed",data!$A$1:$AT$8036,A3263,FALSE)</f>
        <v>0</v>
      </c>
    </row>
    <row r="3264" spans="1:12" x14ac:dyDescent="0.2">
      <c r="A3264">
        <v>3263</v>
      </c>
      <c r="B3264">
        <f>HLOOKUP("Referencer",data!$A$1:$AT$8036,A3264,FALSE)</f>
        <v>0</v>
      </c>
      <c r="C3264">
        <f>HLOOKUP("Stedtekst",data!$A$1:$AT$8036,A3264,FALSE)</f>
        <v>0</v>
      </c>
      <c r="D3264">
        <f>HLOOKUP("Målested navn",data!$A$1:$AT$8036,A3264,FALSE)</f>
        <v>0</v>
      </c>
      <c r="E3264">
        <f>HLOOKUP("Prøvetagning",data!$A$1:$AT$8036,A3264,FALSE)</f>
        <v>0</v>
      </c>
      <c r="F3264">
        <f>HLOOKUP("Prøve",data!$A$1:$AT$8036,A3264,FALSE)</f>
        <v>0</v>
      </c>
      <c r="G3264">
        <f>HLOOKUP("ScKode",data!$A$1:$AT$8036,A3264,FALSE)</f>
        <v>0</v>
      </c>
      <c r="H3264">
        <f>HLOOKUP("StofParameter",data!$A$1:$AT$8036,A3264,FALSE)</f>
        <v>0</v>
      </c>
      <c r="I3264">
        <f>HLOOKUP("Dato",data!$A$1:$AT$8036,A3264,FALSE)</f>
        <v>0</v>
      </c>
      <c r="J3264">
        <f>HLOOKUP("Resultat-attribut",data!$A$1:$AT$8036,A3264,FALSE)</f>
        <v>0</v>
      </c>
      <c r="K3264">
        <f>HLOOKUP("Resultat",data!$A$1:$AT$8036,A3264,FALSE)</f>
        <v>0</v>
      </c>
      <c r="L3264">
        <f>HLOOKUP("Enhed",data!$A$1:$AT$8036,A3264,FALSE)</f>
        <v>0</v>
      </c>
    </row>
    <row r="3265" spans="1:12" x14ac:dyDescent="0.2">
      <c r="A3265">
        <v>3264</v>
      </c>
      <c r="B3265">
        <f>HLOOKUP("Referencer",data!$A$1:$AT$8036,A3265,FALSE)</f>
        <v>0</v>
      </c>
      <c r="C3265">
        <f>HLOOKUP("Stedtekst",data!$A$1:$AT$8036,A3265,FALSE)</f>
        <v>0</v>
      </c>
      <c r="D3265">
        <f>HLOOKUP("Målested navn",data!$A$1:$AT$8036,A3265,FALSE)</f>
        <v>0</v>
      </c>
      <c r="E3265">
        <f>HLOOKUP("Prøvetagning",data!$A$1:$AT$8036,A3265,FALSE)</f>
        <v>0</v>
      </c>
      <c r="F3265">
        <f>HLOOKUP("Prøve",data!$A$1:$AT$8036,A3265,FALSE)</f>
        <v>0</v>
      </c>
      <c r="G3265">
        <f>HLOOKUP("ScKode",data!$A$1:$AT$8036,A3265,FALSE)</f>
        <v>0</v>
      </c>
      <c r="H3265">
        <f>HLOOKUP("StofParameter",data!$A$1:$AT$8036,A3265,FALSE)</f>
        <v>0</v>
      </c>
      <c r="I3265">
        <f>HLOOKUP("Dato",data!$A$1:$AT$8036,A3265,FALSE)</f>
        <v>0</v>
      </c>
      <c r="J3265">
        <f>HLOOKUP("Resultat-attribut",data!$A$1:$AT$8036,A3265,FALSE)</f>
        <v>0</v>
      </c>
      <c r="K3265">
        <f>HLOOKUP("Resultat",data!$A$1:$AT$8036,A3265,FALSE)</f>
        <v>0</v>
      </c>
      <c r="L3265">
        <f>HLOOKUP("Enhed",data!$A$1:$AT$8036,A3265,FALSE)</f>
        <v>0</v>
      </c>
    </row>
    <row r="3266" spans="1:12" x14ac:dyDescent="0.2">
      <c r="A3266">
        <v>3265</v>
      </c>
      <c r="B3266">
        <f>HLOOKUP("Referencer",data!$A$1:$AT$8036,A3266,FALSE)</f>
        <v>0</v>
      </c>
      <c r="C3266">
        <f>HLOOKUP("Stedtekst",data!$A$1:$AT$8036,A3266,FALSE)</f>
        <v>0</v>
      </c>
      <c r="D3266">
        <f>HLOOKUP("Målested navn",data!$A$1:$AT$8036,A3266,FALSE)</f>
        <v>0</v>
      </c>
      <c r="E3266">
        <f>HLOOKUP("Prøvetagning",data!$A$1:$AT$8036,A3266,FALSE)</f>
        <v>0</v>
      </c>
      <c r="F3266">
        <f>HLOOKUP("Prøve",data!$A$1:$AT$8036,A3266,FALSE)</f>
        <v>0</v>
      </c>
      <c r="G3266">
        <f>HLOOKUP("ScKode",data!$A$1:$AT$8036,A3266,FALSE)</f>
        <v>0</v>
      </c>
      <c r="H3266">
        <f>HLOOKUP("StofParameter",data!$A$1:$AT$8036,A3266,FALSE)</f>
        <v>0</v>
      </c>
      <c r="I3266">
        <f>HLOOKUP("Dato",data!$A$1:$AT$8036,A3266,FALSE)</f>
        <v>0</v>
      </c>
      <c r="J3266">
        <f>HLOOKUP("Resultat-attribut",data!$A$1:$AT$8036,A3266,FALSE)</f>
        <v>0</v>
      </c>
      <c r="K3266">
        <f>HLOOKUP("Resultat",data!$A$1:$AT$8036,A3266,FALSE)</f>
        <v>0</v>
      </c>
      <c r="L3266">
        <f>HLOOKUP("Enhed",data!$A$1:$AT$8036,A3266,FALSE)</f>
        <v>0</v>
      </c>
    </row>
    <row r="3267" spans="1:12" x14ac:dyDescent="0.2">
      <c r="A3267">
        <v>3266</v>
      </c>
      <c r="B3267">
        <f>HLOOKUP("Referencer",data!$A$1:$AT$8036,A3267,FALSE)</f>
        <v>0</v>
      </c>
      <c r="C3267">
        <f>HLOOKUP("Stedtekst",data!$A$1:$AT$8036,A3267,FALSE)</f>
        <v>0</v>
      </c>
      <c r="D3267">
        <f>HLOOKUP("Målested navn",data!$A$1:$AT$8036,A3267,FALSE)</f>
        <v>0</v>
      </c>
      <c r="E3267">
        <f>HLOOKUP("Prøvetagning",data!$A$1:$AT$8036,A3267,FALSE)</f>
        <v>0</v>
      </c>
      <c r="F3267">
        <f>HLOOKUP("Prøve",data!$A$1:$AT$8036,A3267,FALSE)</f>
        <v>0</v>
      </c>
      <c r="G3267">
        <f>HLOOKUP("ScKode",data!$A$1:$AT$8036,A3267,FALSE)</f>
        <v>0</v>
      </c>
      <c r="H3267">
        <f>HLOOKUP("StofParameter",data!$A$1:$AT$8036,A3267,FALSE)</f>
        <v>0</v>
      </c>
      <c r="I3267">
        <f>HLOOKUP("Dato",data!$A$1:$AT$8036,A3267,FALSE)</f>
        <v>0</v>
      </c>
      <c r="J3267">
        <f>HLOOKUP("Resultat-attribut",data!$A$1:$AT$8036,A3267,FALSE)</f>
        <v>0</v>
      </c>
      <c r="K3267">
        <f>HLOOKUP("Resultat",data!$A$1:$AT$8036,A3267,FALSE)</f>
        <v>0</v>
      </c>
      <c r="L3267">
        <f>HLOOKUP("Enhed",data!$A$1:$AT$8036,A3267,FALSE)</f>
        <v>0</v>
      </c>
    </row>
    <row r="3268" spans="1:12" x14ac:dyDescent="0.2">
      <c r="A3268">
        <v>3267</v>
      </c>
      <c r="B3268">
        <f>HLOOKUP("Referencer",data!$A$1:$AT$8036,A3268,FALSE)</f>
        <v>0</v>
      </c>
      <c r="C3268">
        <f>HLOOKUP("Stedtekst",data!$A$1:$AT$8036,A3268,FALSE)</f>
        <v>0</v>
      </c>
      <c r="D3268">
        <f>HLOOKUP("Målested navn",data!$A$1:$AT$8036,A3268,FALSE)</f>
        <v>0</v>
      </c>
      <c r="E3268">
        <f>HLOOKUP("Prøvetagning",data!$A$1:$AT$8036,A3268,FALSE)</f>
        <v>0</v>
      </c>
      <c r="F3268">
        <f>HLOOKUP("Prøve",data!$A$1:$AT$8036,A3268,FALSE)</f>
        <v>0</v>
      </c>
      <c r="G3268">
        <f>HLOOKUP("ScKode",data!$A$1:$AT$8036,A3268,FALSE)</f>
        <v>0</v>
      </c>
      <c r="H3268">
        <f>HLOOKUP("StofParameter",data!$A$1:$AT$8036,A3268,FALSE)</f>
        <v>0</v>
      </c>
      <c r="I3268">
        <f>HLOOKUP("Dato",data!$A$1:$AT$8036,A3268,FALSE)</f>
        <v>0</v>
      </c>
      <c r="J3268">
        <f>HLOOKUP("Resultat-attribut",data!$A$1:$AT$8036,A3268,FALSE)</f>
        <v>0</v>
      </c>
      <c r="K3268">
        <f>HLOOKUP("Resultat",data!$A$1:$AT$8036,A3268,FALSE)</f>
        <v>0</v>
      </c>
      <c r="L3268">
        <f>HLOOKUP("Enhed",data!$A$1:$AT$8036,A3268,FALSE)</f>
        <v>0</v>
      </c>
    </row>
    <row r="3269" spans="1:12" x14ac:dyDescent="0.2">
      <c r="A3269">
        <v>3268</v>
      </c>
      <c r="B3269">
        <f>HLOOKUP("Referencer",data!$A$1:$AT$8036,A3269,FALSE)</f>
        <v>0</v>
      </c>
      <c r="C3269">
        <f>HLOOKUP("Stedtekst",data!$A$1:$AT$8036,A3269,FALSE)</f>
        <v>0</v>
      </c>
      <c r="D3269">
        <f>HLOOKUP("Målested navn",data!$A$1:$AT$8036,A3269,FALSE)</f>
        <v>0</v>
      </c>
      <c r="E3269">
        <f>HLOOKUP("Prøvetagning",data!$A$1:$AT$8036,A3269,FALSE)</f>
        <v>0</v>
      </c>
      <c r="F3269">
        <f>HLOOKUP("Prøve",data!$A$1:$AT$8036,A3269,FALSE)</f>
        <v>0</v>
      </c>
      <c r="G3269">
        <f>HLOOKUP("ScKode",data!$A$1:$AT$8036,A3269,FALSE)</f>
        <v>0</v>
      </c>
      <c r="H3269">
        <f>HLOOKUP("StofParameter",data!$A$1:$AT$8036,A3269,FALSE)</f>
        <v>0</v>
      </c>
      <c r="I3269">
        <f>HLOOKUP("Dato",data!$A$1:$AT$8036,A3269,FALSE)</f>
        <v>0</v>
      </c>
      <c r="J3269">
        <f>HLOOKUP("Resultat-attribut",data!$A$1:$AT$8036,A3269,FALSE)</f>
        <v>0</v>
      </c>
      <c r="K3269">
        <f>HLOOKUP("Resultat",data!$A$1:$AT$8036,A3269,FALSE)</f>
        <v>0</v>
      </c>
      <c r="L3269">
        <f>HLOOKUP("Enhed",data!$A$1:$AT$8036,A3269,FALSE)</f>
        <v>0</v>
      </c>
    </row>
    <row r="3270" spans="1:12" x14ac:dyDescent="0.2">
      <c r="A3270">
        <v>3269</v>
      </c>
      <c r="B3270">
        <f>HLOOKUP("Referencer",data!$A$1:$AT$8036,A3270,FALSE)</f>
        <v>0</v>
      </c>
      <c r="C3270">
        <f>HLOOKUP("Stedtekst",data!$A$1:$AT$8036,A3270,FALSE)</f>
        <v>0</v>
      </c>
      <c r="D3270">
        <f>HLOOKUP("Målested navn",data!$A$1:$AT$8036,A3270,FALSE)</f>
        <v>0</v>
      </c>
      <c r="E3270">
        <f>HLOOKUP("Prøvetagning",data!$A$1:$AT$8036,A3270,FALSE)</f>
        <v>0</v>
      </c>
      <c r="F3270">
        <f>HLOOKUP("Prøve",data!$A$1:$AT$8036,A3270,FALSE)</f>
        <v>0</v>
      </c>
      <c r="G3270">
        <f>HLOOKUP("ScKode",data!$A$1:$AT$8036,A3270,FALSE)</f>
        <v>0</v>
      </c>
      <c r="H3270">
        <f>HLOOKUP("StofParameter",data!$A$1:$AT$8036,A3270,FALSE)</f>
        <v>0</v>
      </c>
      <c r="I3270">
        <f>HLOOKUP("Dato",data!$A$1:$AT$8036,A3270,FALSE)</f>
        <v>0</v>
      </c>
      <c r="J3270">
        <f>HLOOKUP("Resultat-attribut",data!$A$1:$AT$8036,A3270,FALSE)</f>
        <v>0</v>
      </c>
      <c r="K3270">
        <f>HLOOKUP("Resultat",data!$A$1:$AT$8036,A3270,FALSE)</f>
        <v>0</v>
      </c>
      <c r="L3270">
        <f>HLOOKUP("Enhed",data!$A$1:$AT$8036,A3270,FALSE)</f>
        <v>0</v>
      </c>
    </row>
    <row r="3271" spans="1:12" x14ac:dyDescent="0.2">
      <c r="A3271">
        <v>3270</v>
      </c>
      <c r="B3271">
        <f>HLOOKUP("Referencer",data!$A$1:$AT$8036,A3271,FALSE)</f>
        <v>0</v>
      </c>
      <c r="C3271">
        <f>HLOOKUP("Stedtekst",data!$A$1:$AT$8036,A3271,FALSE)</f>
        <v>0</v>
      </c>
      <c r="D3271">
        <f>HLOOKUP("Målested navn",data!$A$1:$AT$8036,A3271,FALSE)</f>
        <v>0</v>
      </c>
      <c r="E3271">
        <f>HLOOKUP("Prøvetagning",data!$A$1:$AT$8036,A3271,FALSE)</f>
        <v>0</v>
      </c>
      <c r="F3271">
        <f>HLOOKUP("Prøve",data!$A$1:$AT$8036,A3271,FALSE)</f>
        <v>0</v>
      </c>
      <c r="G3271">
        <f>HLOOKUP("ScKode",data!$A$1:$AT$8036,A3271,FALSE)</f>
        <v>0</v>
      </c>
      <c r="H3271">
        <f>HLOOKUP("StofParameter",data!$A$1:$AT$8036,A3271,FALSE)</f>
        <v>0</v>
      </c>
      <c r="I3271">
        <f>HLOOKUP("Dato",data!$A$1:$AT$8036,A3271,FALSE)</f>
        <v>0</v>
      </c>
      <c r="J3271">
        <f>HLOOKUP("Resultat-attribut",data!$A$1:$AT$8036,A3271,FALSE)</f>
        <v>0</v>
      </c>
      <c r="K3271">
        <f>HLOOKUP("Resultat",data!$A$1:$AT$8036,A3271,FALSE)</f>
        <v>0</v>
      </c>
      <c r="L3271">
        <f>HLOOKUP("Enhed",data!$A$1:$AT$8036,A3271,FALSE)</f>
        <v>0</v>
      </c>
    </row>
    <row r="3272" spans="1:12" x14ac:dyDescent="0.2">
      <c r="A3272">
        <v>3271</v>
      </c>
      <c r="B3272">
        <f>HLOOKUP("Referencer",data!$A$1:$AT$8036,A3272,FALSE)</f>
        <v>0</v>
      </c>
      <c r="C3272">
        <f>HLOOKUP("Stedtekst",data!$A$1:$AT$8036,A3272,FALSE)</f>
        <v>0</v>
      </c>
      <c r="D3272">
        <f>HLOOKUP("Målested navn",data!$A$1:$AT$8036,A3272,FALSE)</f>
        <v>0</v>
      </c>
      <c r="E3272">
        <f>HLOOKUP("Prøvetagning",data!$A$1:$AT$8036,A3272,FALSE)</f>
        <v>0</v>
      </c>
      <c r="F3272">
        <f>HLOOKUP("Prøve",data!$A$1:$AT$8036,A3272,FALSE)</f>
        <v>0</v>
      </c>
      <c r="G3272">
        <f>HLOOKUP("ScKode",data!$A$1:$AT$8036,A3272,FALSE)</f>
        <v>0</v>
      </c>
      <c r="H3272">
        <f>HLOOKUP("StofParameter",data!$A$1:$AT$8036,A3272,FALSE)</f>
        <v>0</v>
      </c>
      <c r="I3272">
        <f>HLOOKUP("Dato",data!$A$1:$AT$8036,A3272,FALSE)</f>
        <v>0</v>
      </c>
      <c r="J3272">
        <f>HLOOKUP("Resultat-attribut",data!$A$1:$AT$8036,A3272,FALSE)</f>
        <v>0</v>
      </c>
      <c r="K3272">
        <f>HLOOKUP("Resultat",data!$A$1:$AT$8036,A3272,FALSE)</f>
        <v>0</v>
      </c>
      <c r="L3272">
        <f>HLOOKUP("Enhed",data!$A$1:$AT$8036,A3272,FALSE)</f>
        <v>0</v>
      </c>
    </row>
    <row r="3273" spans="1:12" x14ac:dyDescent="0.2">
      <c r="A3273">
        <v>3272</v>
      </c>
      <c r="B3273">
        <f>HLOOKUP("Referencer",data!$A$1:$AT$8036,A3273,FALSE)</f>
        <v>0</v>
      </c>
      <c r="C3273">
        <f>HLOOKUP("Stedtekst",data!$A$1:$AT$8036,A3273,FALSE)</f>
        <v>0</v>
      </c>
      <c r="D3273">
        <f>HLOOKUP("Målested navn",data!$A$1:$AT$8036,A3273,FALSE)</f>
        <v>0</v>
      </c>
      <c r="E3273">
        <f>HLOOKUP("Prøvetagning",data!$A$1:$AT$8036,A3273,FALSE)</f>
        <v>0</v>
      </c>
      <c r="F3273">
        <f>HLOOKUP("Prøve",data!$A$1:$AT$8036,A3273,FALSE)</f>
        <v>0</v>
      </c>
      <c r="G3273">
        <f>HLOOKUP("ScKode",data!$A$1:$AT$8036,A3273,FALSE)</f>
        <v>0</v>
      </c>
      <c r="H3273">
        <f>HLOOKUP("StofParameter",data!$A$1:$AT$8036,A3273,FALSE)</f>
        <v>0</v>
      </c>
      <c r="I3273">
        <f>HLOOKUP("Dato",data!$A$1:$AT$8036,A3273,FALSE)</f>
        <v>0</v>
      </c>
      <c r="J3273">
        <f>HLOOKUP("Resultat-attribut",data!$A$1:$AT$8036,A3273,FALSE)</f>
        <v>0</v>
      </c>
      <c r="K3273">
        <f>HLOOKUP("Resultat",data!$A$1:$AT$8036,A3273,FALSE)</f>
        <v>0</v>
      </c>
      <c r="L3273">
        <f>HLOOKUP("Enhed",data!$A$1:$AT$8036,A3273,FALSE)</f>
        <v>0</v>
      </c>
    </row>
    <row r="3274" spans="1:12" x14ac:dyDescent="0.2">
      <c r="A3274">
        <v>3273</v>
      </c>
      <c r="B3274">
        <f>HLOOKUP("Referencer",data!$A$1:$AT$8036,A3274,FALSE)</f>
        <v>0</v>
      </c>
      <c r="C3274">
        <f>HLOOKUP("Stedtekst",data!$A$1:$AT$8036,A3274,FALSE)</f>
        <v>0</v>
      </c>
      <c r="D3274">
        <f>HLOOKUP("Målested navn",data!$A$1:$AT$8036,A3274,FALSE)</f>
        <v>0</v>
      </c>
      <c r="E3274">
        <f>HLOOKUP("Prøvetagning",data!$A$1:$AT$8036,A3274,FALSE)</f>
        <v>0</v>
      </c>
      <c r="F3274">
        <f>HLOOKUP("Prøve",data!$A$1:$AT$8036,A3274,FALSE)</f>
        <v>0</v>
      </c>
      <c r="G3274">
        <f>HLOOKUP("ScKode",data!$A$1:$AT$8036,A3274,FALSE)</f>
        <v>0</v>
      </c>
      <c r="H3274">
        <f>HLOOKUP("StofParameter",data!$A$1:$AT$8036,A3274,FALSE)</f>
        <v>0</v>
      </c>
      <c r="I3274">
        <f>HLOOKUP("Dato",data!$A$1:$AT$8036,A3274,FALSE)</f>
        <v>0</v>
      </c>
      <c r="J3274">
        <f>HLOOKUP("Resultat-attribut",data!$A$1:$AT$8036,A3274,FALSE)</f>
        <v>0</v>
      </c>
      <c r="K3274">
        <f>HLOOKUP("Resultat",data!$A$1:$AT$8036,A3274,FALSE)</f>
        <v>0</v>
      </c>
      <c r="L3274">
        <f>HLOOKUP("Enhed",data!$A$1:$AT$8036,A3274,FALSE)</f>
        <v>0</v>
      </c>
    </row>
    <row r="3275" spans="1:12" x14ac:dyDescent="0.2">
      <c r="A3275">
        <v>3274</v>
      </c>
      <c r="B3275">
        <f>HLOOKUP("Referencer",data!$A$1:$AT$8036,A3275,FALSE)</f>
        <v>0</v>
      </c>
      <c r="C3275">
        <f>HLOOKUP("Stedtekst",data!$A$1:$AT$8036,A3275,FALSE)</f>
        <v>0</v>
      </c>
      <c r="D3275">
        <f>HLOOKUP("Målested navn",data!$A$1:$AT$8036,A3275,FALSE)</f>
        <v>0</v>
      </c>
      <c r="E3275">
        <f>HLOOKUP("Prøvetagning",data!$A$1:$AT$8036,A3275,FALSE)</f>
        <v>0</v>
      </c>
      <c r="F3275">
        <f>HLOOKUP("Prøve",data!$A$1:$AT$8036,A3275,FALSE)</f>
        <v>0</v>
      </c>
      <c r="G3275">
        <f>HLOOKUP("ScKode",data!$A$1:$AT$8036,A3275,FALSE)</f>
        <v>0</v>
      </c>
      <c r="H3275">
        <f>HLOOKUP("StofParameter",data!$A$1:$AT$8036,A3275,FALSE)</f>
        <v>0</v>
      </c>
      <c r="I3275">
        <f>HLOOKUP("Dato",data!$A$1:$AT$8036,A3275,FALSE)</f>
        <v>0</v>
      </c>
      <c r="J3275">
        <f>HLOOKUP("Resultat-attribut",data!$A$1:$AT$8036,A3275,FALSE)</f>
        <v>0</v>
      </c>
      <c r="K3275">
        <f>HLOOKUP("Resultat",data!$A$1:$AT$8036,A3275,FALSE)</f>
        <v>0</v>
      </c>
      <c r="L3275">
        <f>HLOOKUP("Enhed",data!$A$1:$AT$8036,A3275,FALSE)</f>
        <v>0</v>
      </c>
    </row>
    <row r="3276" spans="1:12" x14ac:dyDescent="0.2">
      <c r="A3276">
        <v>3275</v>
      </c>
      <c r="B3276">
        <f>HLOOKUP("Referencer",data!$A$1:$AT$8036,A3276,FALSE)</f>
        <v>0</v>
      </c>
      <c r="C3276">
        <f>HLOOKUP("Stedtekst",data!$A$1:$AT$8036,A3276,FALSE)</f>
        <v>0</v>
      </c>
      <c r="D3276">
        <f>HLOOKUP("Målested navn",data!$A$1:$AT$8036,A3276,FALSE)</f>
        <v>0</v>
      </c>
      <c r="E3276">
        <f>HLOOKUP("Prøvetagning",data!$A$1:$AT$8036,A3276,FALSE)</f>
        <v>0</v>
      </c>
      <c r="F3276">
        <f>HLOOKUP("Prøve",data!$A$1:$AT$8036,A3276,FALSE)</f>
        <v>0</v>
      </c>
      <c r="G3276">
        <f>HLOOKUP("ScKode",data!$A$1:$AT$8036,A3276,FALSE)</f>
        <v>0</v>
      </c>
      <c r="H3276">
        <f>HLOOKUP("StofParameter",data!$A$1:$AT$8036,A3276,FALSE)</f>
        <v>0</v>
      </c>
      <c r="I3276">
        <f>HLOOKUP("Dato",data!$A$1:$AT$8036,A3276,FALSE)</f>
        <v>0</v>
      </c>
      <c r="J3276">
        <f>HLOOKUP("Resultat-attribut",data!$A$1:$AT$8036,A3276,FALSE)</f>
        <v>0</v>
      </c>
      <c r="K3276">
        <f>HLOOKUP("Resultat",data!$A$1:$AT$8036,A3276,FALSE)</f>
        <v>0</v>
      </c>
      <c r="L3276">
        <f>HLOOKUP("Enhed",data!$A$1:$AT$8036,A3276,FALSE)</f>
        <v>0</v>
      </c>
    </row>
    <row r="3277" spans="1:12" x14ac:dyDescent="0.2">
      <c r="A3277">
        <v>3276</v>
      </c>
      <c r="B3277">
        <f>HLOOKUP("Referencer",data!$A$1:$AT$8036,A3277,FALSE)</f>
        <v>0</v>
      </c>
      <c r="C3277">
        <f>HLOOKUP("Stedtekst",data!$A$1:$AT$8036,A3277,FALSE)</f>
        <v>0</v>
      </c>
      <c r="D3277">
        <f>HLOOKUP("Målested navn",data!$A$1:$AT$8036,A3277,FALSE)</f>
        <v>0</v>
      </c>
      <c r="E3277">
        <f>HLOOKUP("Prøvetagning",data!$A$1:$AT$8036,A3277,FALSE)</f>
        <v>0</v>
      </c>
      <c r="F3277">
        <f>HLOOKUP("Prøve",data!$A$1:$AT$8036,A3277,FALSE)</f>
        <v>0</v>
      </c>
      <c r="G3277">
        <f>HLOOKUP("ScKode",data!$A$1:$AT$8036,A3277,FALSE)</f>
        <v>0</v>
      </c>
      <c r="H3277">
        <f>HLOOKUP("StofParameter",data!$A$1:$AT$8036,A3277,FALSE)</f>
        <v>0</v>
      </c>
      <c r="I3277">
        <f>HLOOKUP("Dato",data!$A$1:$AT$8036,A3277,FALSE)</f>
        <v>0</v>
      </c>
      <c r="J3277">
        <f>HLOOKUP("Resultat-attribut",data!$A$1:$AT$8036,A3277,FALSE)</f>
        <v>0</v>
      </c>
      <c r="K3277">
        <f>HLOOKUP("Resultat",data!$A$1:$AT$8036,A3277,FALSE)</f>
        <v>0</v>
      </c>
      <c r="L3277">
        <f>HLOOKUP("Enhed",data!$A$1:$AT$8036,A3277,FALSE)</f>
        <v>0</v>
      </c>
    </row>
    <row r="3278" spans="1:12" x14ac:dyDescent="0.2">
      <c r="A3278">
        <v>3277</v>
      </c>
      <c r="B3278">
        <f>HLOOKUP("Referencer",data!$A$1:$AT$8036,A3278,FALSE)</f>
        <v>0</v>
      </c>
      <c r="C3278">
        <f>HLOOKUP("Stedtekst",data!$A$1:$AT$8036,A3278,FALSE)</f>
        <v>0</v>
      </c>
      <c r="D3278">
        <f>HLOOKUP("Målested navn",data!$A$1:$AT$8036,A3278,FALSE)</f>
        <v>0</v>
      </c>
      <c r="E3278">
        <f>HLOOKUP("Prøvetagning",data!$A$1:$AT$8036,A3278,FALSE)</f>
        <v>0</v>
      </c>
      <c r="F3278">
        <f>HLOOKUP("Prøve",data!$A$1:$AT$8036,A3278,FALSE)</f>
        <v>0</v>
      </c>
      <c r="G3278">
        <f>HLOOKUP("ScKode",data!$A$1:$AT$8036,A3278,FALSE)</f>
        <v>0</v>
      </c>
      <c r="H3278">
        <f>HLOOKUP("StofParameter",data!$A$1:$AT$8036,A3278,FALSE)</f>
        <v>0</v>
      </c>
      <c r="I3278">
        <f>HLOOKUP("Dato",data!$A$1:$AT$8036,A3278,FALSE)</f>
        <v>0</v>
      </c>
      <c r="J3278">
        <f>HLOOKUP("Resultat-attribut",data!$A$1:$AT$8036,A3278,FALSE)</f>
        <v>0</v>
      </c>
      <c r="K3278">
        <f>HLOOKUP("Resultat",data!$A$1:$AT$8036,A3278,FALSE)</f>
        <v>0</v>
      </c>
      <c r="L3278">
        <f>HLOOKUP("Enhed",data!$A$1:$AT$8036,A3278,FALSE)</f>
        <v>0</v>
      </c>
    </row>
    <row r="3279" spans="1:12" x14ac:dyDescent="0.2">
      <c r="A3279">
        <v>3278</v>
      </c>
      <c r="B3279">
        <f>HLOOKUP("Referencer",data!$A$1:$AT$8036,A3279,FALSE)</f>
        <v>0</v>
      </c>
      <c r="C3279">
        <f>HLOOKUP("Stedtekst",data!$A$1:$AT$8036,A3279,FALSE)</f>
        <v>0</v>
      </c>
      <c r="D3279">
        <f>HLOOKUP("Målested navn",data!$A$1:$AT$8036,A3279,FALSE)</f>
        <v>0</v>
      </c>
      <c r="E3279">
        <f>HLOOKUP("Prøvetagning",data!$A$1:$AT$8036,A3279,FALSE)</f>
        <v>0</v>
      </c>
      <c r="F3279">
        <f>HLOOKUP("Prøve",data!$A$1:$AT$8036,A3279,FALSE)</f>
        <v>0</v>
      </c>
      <c r="G3279">
        <f>HLOOKUP("ScKode",data!$A$1:$AT$8036,A3279,FALSE)</f>
        <v>0</v>
      </c>
      <c r="H3279">
        <f>HLOOKUP("StofParameter",data!$A$1:$AT$8036,A3279,FALSE)</f>
        <v>0</v>
      </c>
      <c r="I3279">
        <f>HLOOKUP("Dato",data!$A$1:$AT$8036,A3279,FALSE)</f>
        <v>0</v>
      </c>
      <c r="J3279">
        <f>HLOOKUP("Resultat-attribut",data!$A$1:$AT$8036,A3279,FALSE)</f>
        <v>0</v>
      </c>
      <c r="K3279">
        <f>HLOOKUP("Resultat",data!$A$1:$AT$8036,A3279,FALSE)</f>
        <v>0</v>
      </c>
      <c r="L3279">
        <f>HLOOKUP("Enhed",data!$A$1:$AT$8036,A3279,FALSE)</f>
        <v>0</v>
      </c>
    </row>
    <row r="3280" spans="1:12" x14ac:dyDescent="0.2">
      <c r="A3280">
        <v>3279</v>
      </c>
      <c r="B3280">
        <f>HLOOKUP("Referencer",data!$A$1:$AT$8036,A3280,FALSE)</f>
        <v>0</v>
      </c>
      <c r="C3280">
        <f>HLOOKUP("Stedtekst",data!$A$1:$AT$8036,A3280,FALSE)</f>
        <v>0</v>
      </c>
      <c r="D3280">
        <f>HLOOKUP("Målested navn",data!$A$1:$AT$8036,A3280,FALSE)</f>
        <v>0</v>
      </c>
      <c r="E3280">
        <f>HLOOKUP("Prøvetagning",data!$A$1:$AT$8036,A3280,FALSE)</f>
        <v>0</v>
      </c>
      <c r="F3280">
        <f>HLOOKUP("Prøve",data!$A$1:$AT$8036,A3280,FALSE)</f>
        <v>0</v>
      </c>
      <c r="G3280">
        <f>HLOOKUP("ScKode",data!$A$1:$AT$8036,A3280,FALSE)</f>
        <v>0</v>
      </c>
      <c r="H3280">
        <f>HLOOKUP("StofParameter",data!$A$1:$AT$8036,A3280,FALSE)</f>
        <v>0</v>
      </c>
      <c r="I3280">
        <f>HLOOKUP("Dato",data!$A$1:$AT$8036,A3280,FALSE)</f>
        <v>0</v>
      </c>
      <c r="J3280">
        <f>HLOOKUP("Resultat-attribut",data!$A$1:$AT$8036,A3280,FALSE)</f>
        <v>0</v>
      </c>
      <c r="K3280">
        <f>HLOOKUP("Resultat",data!$A$1:$AT$8036,A3280,FALSE)</f>
        <v>0</v>
      </c>
      <c r="L3280">
        <f>HLOOKUP("Enhed",data!$A$1:$AT$8036,A3280,FALSE)</f>
        <v>0</v>
      </c>
    </row>
    <row r="3281" spans="1:12" x14ac:dyDescent="0.2">
      <c r="A3281">
        <v>3280</v>
      </c>
      <c r="B3281">
        <f>HLOOKUP("Referencer",data!$A$1:$AT$8036,A3281,FALSE)</f>
        <v>0</v>
      </c>
      <c r="C3281">
        <f>HLOOKUP("Stedtekst",data!$A$1:$AT$8036,A3281,FALSE)</f>
        <v>0</v>
      </c>
      <c r="D3281">
        <f>HLOOKUP("Målested navn",data!$A$1:$AT$8036,A3281,FALSE)</f>
        <v>0</v>
      </c>
      <c r="E3281">
        <f>HLOOKUP("Prøvetagning",data!$A$1:$AT$8036,A3281,FALSE)</f>
        <v>0</v>
      </c>
      <c r="F3281">
        <f>HLOOKUP("Prøve",data!$A$1:$AT$8036,A3281,FALSE)</f>
        <v>0</v>
      </c>
      <c r="G3281">
        <f>HLOOKUP("ScKode",data!$A$1:$AT$8036,A3281,FALSE)</f>
        <v>0</v>
      </c>
      <c r="H3281">
        <f>HLOOKUP("StofParameter",data!$A$1:$AT$8036,A3281,FALSE)</f>
        <v>0</v>
      </c>
      <c r="I3281">
        <f>HLOOKUP("Dato",data!$A$1:$AT$8036,A3281,FALSE)</f>
        <v>0</v>
      </c>
      <c r="J3281">
        <f>HLOOKUP("Resultat-attribut",data!$A$1:$AT$8036,A3281,FALSE)</f>
        <v>0</v>
      </c>
      <c r="K3281">
        <f>HLOOKUP("Resultat",data!$A$1:$AT$8036,A3281,FALSE)</f>
        <v>0</v>
      </c>
      <c r="L3281">
        <f>HLOOKUP("Enhed",data!$A$1:$AT$8036,A3281,FALSE)</f>
        <v>0</v>
      </c>
    </row>
    <row r="3282" spans="1:12" x14ac:dyDescent="0.2">
      <c r="A3282">
        <v>3281</v>
      </c>
      <c r="B3282">
        <f>HLOOKUP("Referencer",data!$A$1:$AT$8036,A3282,FALSE)</f>
        <v>0</v>
      </c>
      <c r="C3282">
        <f>HLOOKUP("Stedtekst",data!$A$1:$AT$8036,A3282,FALSE)</f>
        <v>0</v>
      </c>
      <c r="D3282">
        <f>HLOOKUP("Målested navn",data!$A$1:$AT$8036,A3282,FALSE)</f>
        <v>0</v>
      </c>
      <c r="E3282">
        <f>HLOOKUP("Prøvetagning",data!$A$1:$AT$8036,A3282,FALSE)</f>
        <v>0</v>
      </c>
      <c r="F3282">
        <f>HLOOKUP("Prøve",data!$A$1:$AT$8036,A3282,FALSE)</f>
        <v>0</v>
      </c>
      <c r="G3282">
        <f>HLOOKUP("ScKode",data!$A$1:$AT$8036,A3282,FALSE)</f>
        <v>0</v>
      </c>
      <c r="H3282">
        <f>HLOOKUP("StofParameter",data!$A$1:$AT$8036,A3282,FALSE)</f>
        <v>0</v>
      </c>
      <c r="I3282">
        <f>HLOOKUP("Dato",data!$A$1:$AT$8036,A3282,FALSE)</f>
        <v>0</v>
      </c>
      <c r="J3282">
        <f>HLOOKUP("Resultat-attribut",data!$A$1:$AT$8036,A3282,FALSE)</f>
        <v>0</v>
      </c>
      <c r="K3282">
        <f>HLOOKUP("Resultat",data!$A$1:$AT$8036,A3282,FALSE)</f>
        <v>0</v>
      </c>
      <c r="L3282">
        <f>HLOOKUP("Enhed",data!$A$1:$AT$8036,A3282,FALSE)</f>
        <v>0</v>
      </c>
    </row>
    <row r="3283" spans="1:12" x14ac:dyDescent="0.2">
      <c r="A3283">
        <v>3282</v>
      </c>
      <c r="B3283">
        <f>HLOOKUP("Referencer",data!$A$1:$AT$8036,A3283,FALSE)</f>
        <v>0</v>
      </c>
      <c r="C3283">
        <f>HLOOKUP("Stedtekst",data!$A$1:$AT$8036,A3283,FALSE)</f>
        <v>0</v>
      </c>
      <c r="D3283">
        <f>HLOOKUP("Målested navn",data!$A$1:$AT$8036,A3283,FALSE)</f>
        <v>0</v>
      </c>
      <c r="E3283">
        <f>HLOOKUP("Prøvetagning",data!$A$1:$AT$8036,A3283,FALSE)</f>
        <v>0</v>
      </c>
      <c r="F3283">
        <f>HLOOKUP("Prøve",data!$A$1:$AT$8036,A3283,FALSE)</f>
        <v>0</v>
      </c>
      <c r="G3283">
        <f>HLOOKUP("ScKode",data!$A$1:$AT$8036,A3283,FALSE)</f>
        <v>0</v>
      </c>
      <c r="H3283">
        <f>HLOOKUP("StofParameter",data!$A$1:$AT$8036,A3283,FALSE)</f>
        <v>0</v>
      </c>
      <c r="I3283">
        <f>HLOOKUP("Dato",data!$A$1:$AT$8036,A3283,FALSE)</f>
        <v>0</v>
      </c>
      <c r="J3283">
        <f>HLOOKUP("Resultat-attribut",data!$A$1:$AT$8036,A3283,FALSE)</f>
        <v>0</v>
      </c>
      <c r="K3283">
        <f>HLOOKUP("Resultat",data!$A$1:$AT$8036,A3283,FALSE)</f>
        <v>0</v>
      </c>
      <c r="L3283">
        <f>HLOOKUP("Enhed",data!$A$1:$AT$8036,A3283,FALSE)</f>
        <v>0</v>
      </c>
    </row>
    <row r="3284" spans="1:12" x14ac:dyDescent="0.2">
      <c r="A3284">
        <v>3283</v>
      </c>
      <c r="B3284">
        <f>HLOOKUP("Referencer",data!$A$1:$AT$8036,A3284,FALSE)</f>
        <v>0</v>
      </c>
      <c r="C3284">
        <f>HLOOKUP("Stedtekst",data!$A$1:$AT$8036,A3284,FALSE)</f>
        <v>0</v>
      </c>
      <c r="D3284">
        <f>HLOOKUP("Målested navn",data!$A$1:$AT$8036,A3284,FALSE)</f>
        <v>0</v>
      </c>
      <c r="E3284">
        <f>HLOOKUP("Prøvetagning",data!$A$1:$AT$8036,A3284,FALSE)</f>
        <v>0</v>
      </c>
      <c r="F3284">
        <f>HLOOKUP("Prøve",data!$A$1:$AT$8036,A3284,FALSE)</f>
        <v>0</v>
      </c>
      <c r="G3284">
        <f>HLOOKUP("ScKode",data!$A$1:$AT$8036,A3284,FALSE)</f>
        <v>0</v>
      </c>
      <c r="H3284">
        <f>HLOOKUP("StofParameter",data!$A$1:$AT$8036,A3284,FALSE)</f>
        <v>0</v>
      </c>
      <c r="I3284">
        <f>HLOOKUP("Dato",data!$A$1:$AT$8036,A3284,FALSE)</f>
        <v>0</v>
      </c>
      <c r="J3284">
        <f>HLOOKUP("Resultat-attribut",data!$A$1:$AT$8036,A3284,FALSE)</f>
        <v>0</v>
      </c>
      <c r="K3284">
        <f>HLOOKUP("Resultat",data!$A$1:$AT$8036,A3284,FALSE)</f>
        <v>0</v>
      </c>
      <c r="L3284">
        <f>HLOOKUP("Enhed",data!$A$1:$AT$8036,A3284,FALSE)</f>
        <v>0</v>
      </c>
    </row>
    <row r="3285" spans="1:12" x14ac:dyDescent="0.2">
      <c r="A3285">
        <v>3284</v>
      </c>
      <c r="B3285">
        <f>HLOOKUP("Referencer",data!$A$1:$AT$8036,A3285,FALSE)</f>
        <v>0</v>
      </c>
      <c r="C3285">
        <f>HLOOKUP("Stedtekst",data!$A$1:$AT$8036,A3285,FALSE)</f>
        <v>0</v>
      </c>
      <c r="D3285">
        <f>HLOOKUP("Målested navn",data!$A$1:$AT$8036,A3285,FALSE)</f>
        <v>0</v>
      </c>
      <c r="E3285">
        <f>HLOOKUP("Prøvetagning",data!$A$1:$AT$8036,A3285,FALSE)</f>
        <v>0</v>
      </c>
      <c r="F3285">
        <f>HLOOKUP("Prøve",data!$A$1:$AT$8036,A3285,FALSE)</f>
        <v>0</v>
      </c>
      <c r="G3285">
        <f>HLOOKUP("ScKode",data!$A$1:$AT$8036,A3285,FALSE)</f>
        <v>0</v>
      </c>
      <c r="H3285">
        <f>HLOOKUP("StofParameter",data!$A$1:$AT$8036,A3285,FALSE)</f>
        <v>0</v>
      </c>
      <c r="I3285">
        <f>HLOOKUP("Dato",data!$A$1:$AT$8036,A3285,FALSE)</f>
        <v>0</v>
      </c>
      <c r="J3285">
        <f>HLOOKUP("Resultat-attribut",data!$A$1:$AT$8036,A3285,FALSE)</f>
        <v>0</v>
      </c>
      <c r="K3285">
        <f>HLOOKUP("Resultat",data!$A$1:$AT$8036,A3285,FALSE)</f>
        <v>0</v>
      </c>
      <c r="L3285">
        <f>HLOOKUP("Enhed",data!$A$1:$AT$8036,A3285,FALSE)</f>
        <v>0</v>
      </c>
    </row>
    <row r="3286" spans="1:12" x14ac:dyDescent="0.2">
      <c r="A3286">
        <v>3285</v>
      </c>
      <c r="B3286">
        <f>HLOOKUP("Referencer",data!$A$1:$AT$8036,A3286,FALSE)</f>
        <v>0</v>
      </c>
      <c r="C3286">
        <f>HLOOKUP("Stedtekst",data!$A$1:$AT$8036,A3286,FALSE)</f>
        <v>0</v>
      </c>
      <c r="D3286">
        <f>HLOOKUP("Målested navn",data!$A$1:$AT$8036,A3286,FALSE)</f>
        <v>0</v>
      </c>
      <c r="E3286">
        <f>HLOOKUP("Prøvetagning",data!$A$1:$AT$8036,A3286,FALSE)</f>
        <v>0</v>
      </c>
      <c r="F3286">
        <f>HLOOKUP("Prøve",data!$A$1:$AT$8036,A3286,FALSE)</f>
        <v>0</v>
      </c>
      <c r="G3286">
        <f>HLOOKUP("ScKode",data!$A$1:$AT$8036,A3286,FALSE)</f>
        <v>0</v>
      </c>
      <c r="H3286">
        <f>HLOOKUP("StofParameter",data!$A$1:$AT$8036,A3286,FALSE)</f>
        <v>0</v>
      </c>
      <c r="I3286">
        <f>HLOOKUP("Dato",data!$A$1:$AT$8036,A3286,FALSE)</f>
        <v>0</v>
      </c>
      <c r="J3286">
        <f>HLOOKUP("Resultat-attribut",data!$A$1:$AT$8036,A3286,FALSE)</f>
        <v>0</v>
      </c>
      <c r="K3286">
        <f>HLOOKUP("Resultat",data!$A$1:$AT$8036,A3286,FALSE)</f>
        <v>0</v>
      </c>
      <c r="L3286">
        <f>HLOOKUP("Enhed",data!$A$1:$AT$8036,A3286,FALSE)</f>
        <v>0</v>
      </c>
    </row>
    <row r="3287" spans="1:12" x14ac:dyDescent="0.2">
      <c r="A3287">
        <v>3286</v>
      </c>
      <c r="B3287">
        <f>HLOOKUP("Referencer",data!$A$1:$AT$8036,A3287,FALSE)</f>
        <v>0</v>
      </c>
      <c r="C3287">
        <f>HLOOKUP("Stedtekst",data!$A$1:$AT$8036,A3287,FALSE)</f>
        <v>0</v>
      </c>
      <c r="D3287">
        <f>HLOOKUP("Målested navn",data!$A$1:$AT$8036,A3287,FALSE)</f>
        <v>0</v>
      </c>
      <c r="E3287">
        <f>HLOOKUP("Prøvetagning",data!$A$1:$AT$8036,A3287,FALSE)</f>
        <v>0</v>
      </c>
      <c r="F3287">
        <f>HLOOKUP("Prøve",data!$A$1:$AT$8036,A3287,FALSE)</f>
        <v>0</v>
      </c>
      <c r="G3287">
        <f>HLOOKUP("ScKode",data!$A$1:$AT$8036,A3287,FALSE)</f>
        <v>0</v>
      </c>
      <c r="H3287">
        <f>HLOOKUP("StofParameter",data!$A$1:$AT$8036,A3287,FALSE)</f>
        <v>0</v>
      </c>
      <c r="I3287">
        <f>HLOOKUP("Dato",data!$A$1:$AT$8036,A3287,FALSE)</f>
        <v>0</v>
      </c>
      <c r="J3287">
        <f>HLOOKUP("Resultat-attribut",data!$A$1:$AT$8036,A3287,FALSE)</f>
        <v>0</v>
      </c>
      <c r="K3287">
        <f>HLOOKUP("Resultat",data!$A$1:$AT$8036,A3287,FALSE)</f>
        <v>0</v>
      </c>
      <c r="L3287">
        <f>HLOOKUP("Enhed",data!$A$1:$AT$8036,A3287,FALSE)</f>
        <v>0</v>
      </c>
    </row>
    <row r="3288" spans="1:12" x14ac:dyDescent="0.2">
      <c r="A3288">
        <v>3287</v>
      </c>
      <c r="B3288">
        <f>HLOOKUP("Referencer",data!$A$1:$AT$8036,A3288,FALSE)</f>
        <v>0</v>
      </c>
      <c r="C3288">
        <f>HLOOKUP("Stedtekst",data!$A$1:$AT$8036,A3288,FALSE)</f>
        <v>0</v>
      </c>
      <c r="D3288">
        <f>HLOOKUP("Målested navn",data!$A$1:$AT$8036,A3288,FALSE)</f>
        <v>0</v>
      </c>
      <c r="E3288">
        <f>HLOOKUP("Prøvetagning",data!$A$1:$AT$8036,A3288,FALSE)</f>
        <v>0</v>
      </c>
      <c r="F3288">
        <f>HLOOKUP("Prøve",data!$A$1:$AT$8036,A3288,FALSE)</f>
        <v>0</v>
      </c>
      <c r="G3288">
        <f>HLOOKUP("ScKode",data!$A$1:$AT$8036,A3288,FALSE)</f>
        <v>0</v>
      </c>
      <c r="H3288">
        <f>HLOOKUP("StofParameter",data!$A$1:$AT$8036,A3288,FALSE)</f>
        <v>0</v>
      </c>
      <c r="I3288">
        <f>HLOOKUP("Dato",data!$A$1:$AT$8036,A3288,FALSE)</f>
        <v>0</v>
      </c>
      <c r="J3288">
        <f>HLOOKUP("Resultat-attribut",data!$A$1:$AT$8036,A3288,FALSE)</f>
        <v>0</v>
      </c>
      <c r="K3288">
        <f>HLOOKUP("Resultat",data!$A$1:$AT$8036,A3288,FALSE)</f>
        <v>0</v>
      </c>
      <c r="L3288">
        <f>HLOOKUP("Enhed",data!$A$1:$AT$8036,A3288,FALSE)</f>
        <v>0</v>
      </c>
    </row>
    <row r="3289" spans="1:12" x14ac:dyDescent="0.2">
      <c r="A3289">
        <v>3288</v>
      </c>
      <c r="B3289">
        <f>HLOOKUP("Referencer",data!$A$1:$AT$8036,A3289,FALSE)</f>
        <v>0</v>
      </c>
      <c r="C3289">
        <f>HLOOKUP("Stedtekst",data!$A$1:$AT$8036,A3289,FALSE)</f>
        <v>0</v>
      </c>
      <c r="D3289">
        <f>HLOOKUP("Målested navn",data!$A$1:$AT$8036,A3289,FALSE)</f>
        <v>0</v>
      </c>
      <c r="E3289">
        <f>HLOOKUP("Prøvetagning",data!$A$1:$AT$8036,A3289,FALSE)</f>
        <v>0</v>
      </c>
      <c r="F3289">
        <f>HLOOKUP("Prøve",data!$A$1:$AT$8036,A3289,FALSE)</f>
        <v>0</v>
      </c>
      <c r="G3289">
        <f>HLOOKUP("ScKode",data!$A$1:$AT$8036,A3289,FALSE)</f>
        <v>0</v>
      </c>
      <c r="H3289">
        <f>HLOOKUP("StofParameter",data!$A$1:$AT$8036,A3289,FALSE)</f>
        <v>0</v>
      </c>
      <c r="I3289">
        <f>HLOOKUP("Dato",data!$A$1:$AT$8036,A3289,FALSE)</f>
        <v>0</v>
      </c>
      <c r="J3289">
        <f>HLOOKUP("Resultat-attribut",data!$A$1:$AT$8036,A3289,FALSE)</f>
        <v>0</v>
      </c>
      <c r="K3289">
        <f>HLOOKUP("Resultat",data!$A$1:$AT$8036,A3289,FALSE)</f>
        <v>0</v>
      </c>
      <c r="L3289">
        <f>HLOOKUP("Enhed",data!$A$1:$AT$8036,A3289,FALSE)</f>
        <v>0</v>
      </c>
    </row>
    <row r="3290" spans="1:12" x14ac:dyDescent="0.2">
      <c r="A3290">
        <v>3289</v>
      </c>
      <c r="B3290">
        <f>HLOOKUP("Referencer",data!$A$1:$AT$8036,A3290,FALSE)</f>
        <v>0</v>
      </c>
      <c r="C3290">
        <f>HLOOKUP("Stedtekst",data!$A$1:$AT$8036,A3290,FALSE)</f>
        <v>0</v>
      </c>
      <c r="D3290">
        <f>HLOOKUP("Målested navn",data!$A$1:$AT$8036,A3290,FALSE)</f>
        <v>0</v>
      </c>
      <c r="E3290">
        <f>HLOOKUP("Prøvetagning",data!$A$1:$AT$8036,A3290,FALSE)</f>
        <v>0</v>
      </c>
      <c r="F3290">
        <f>HLOOKUP("Prøve",data!$A$1:$AT$8036,A3290,FALSE)</f>
        <v>0</v>
      </c>
      <c r="G3290">
        <f>HLOOKUP("ScKode",data!$A$1:$AT$8036,A3290,FALSE)</f>
        <v>0</v>
      </c>
      <c r="H3290">
        <f>HLOOKUP("StofParameter",data!$A$1:$AT$8036,A3290,FALSE)</f>
        <v>0</v>
      </c>
      <c r="I3290">
        <f>HLOOKUP("Dato",data!$A$1:$AT$8036,A3290,FALSE)</f>
        <v>0</v>
      </c>
      <c r="J3290">
        <f>HLOOKUP("Resultat-attribut",data!$A$1:$AT$8036,A3290,FALSE)</f>
        <v>0</v>
      </c>
      <c r="K3290">
        <f>HLOOKUP("Resultat",data!$A$1:$AT$8036,A3290,FALSE)</f>
        <v>0</v>
      </c>
      <c r="L3290">
        <f>HLOOKUP("Enhed",data!$A$1:$AT$8036,A3290,FALSE)</f>
        <v>0</v>
      </c>
    </row>
    <row r="3291" spans="1:12" x14ac:dyDescent="0.2">
      <c r="A3291">
        <v>3290</v>
      </c>
      <c r="B3291">
        <f>HLOOKUP("Referencer",data!$A$1:$AT$8036,A3291,FALSE)</f>
        <v>0</v>
      </c>
      <c r="C3291">
        <f>HLOOKUP("Stedtekst",data!$A$1:$AT$8036,A3291,FALSE)</f>
        <v>0</v>
      </c>
      <c r="D3291">
        <f>HLOOKUP("Målested navn",data!$A$1:$AT$8036,A3291,FALSE)</f>
        <v>0</v>
      </c>
      <c r="E3291">
        <f>HLOOKUP("Prøvetagning",data!$A$1:$AT$8036,A3291,FALSE)</f>
        <v>0</v>
      </c>
      <c r="F3291">
        <f>HLOOKUP("Prøve",data!$A$1:$AT$8036,A3291,FALSE)</f>
        <v>0</v>
      </c>
      <c r="G3291">
        <f>HLOOKUP("ScKode",data!$A$1:$AT$8036,A3291,FALSE)</f>
        <v>0</v>
      </c>
      <c r="H3291">
        <f>HLOOKUP("StofParameter",data!$A$1:$AT$8036,A3291,FALSE)</f>
        <v>0</v>
      </c>
      <c r="I3291">
        <f>HLOOKUP("Dato",data!$A$1:$AT$8036,A3291,FALSE)</f>
        <v>0</v>
      </c>
      <c r="J3291">
        <f>HLOOKUP("Resultat-attribut",data!$A$1:$AT$8036,A3291,FALSE)</f>
        <v>0</v>
      </c>
      <c r="K3291">
        <f>HLOOKUP("Resultat",data!$A$1:$AT$8036,A3291,FALSE)</f>
        <v>0</v>
      </c>
      <c r="L3291">
        <f>HLOOKUP("Enhed",data!$A$1:$AT$8036,A3291,FALSE)</f>
        <v>0</v>
      </c>
    </row>
    <row r="3292" spans="1:12" x14ac:dyDescent="0.2">
      <c r="A3292">
        <v>3291</v>
      </c>
      <c r="B3292">
        <f>HLOOKUP("Referencer",data!$A$1:$AT$8036,A3292,FALSE)</f>
        <v>0</v>
      </c>
      <c r="C3292">
        <f>HLOOKUP("Stedtekst",data!$A$1:$AT$8036,A3292,FALSE)</f>
        <v>0</v>
      </c>
      <c r="D3292">
        <f>HLOOKUP("Målested navn",data!$A$1:$AT$8036,A3292,FALSE)</f>
        <v>0</v>
      </c>
      <c r="E3292">
        <f>HLOOKUP("Prøvetagning",data!$A$1:$AT$8036,A3292,FALSE)</f>
        <v>0</v>
      </c>
      <c r="F3292">
        <f>HLOOKUP("Prøve",data!$A$1:$AT$8036,A3292,FALSE)</f>
        <v>0</v>
      </c>
      <c r="G3292">
        <f>HLOOKUP("ScKode",data!$A$1:$AT$8036,A3292,FALSE)</f>
        <v>0</v>
      </c>
      <c r="H3292">
        <f>HLOOKUP("StofParameter",data!$A$1:$AT$8036,A3292,FALSE)</f>
        <v>0</v>
      </c>
      <c r="I3292">
        <f>HLOOKUP("Dato",data!$A$1:$AT$8036,A3292,FALSE)</f>
        <v>0</v>
      </c>
      <c r="J3292">
        <f>HLOOKUP("Resultat-attribut",data!$A$1:$AT$8036,A3292,FALSE)</f>
        <v>0</v>
      </c>
      <c r="K3292">
        <f>HLOOKUP("Resultat",data!$A$1:$AT$8036,A3292,FALSE)</f>
        <v>0</v>
      </c>
      <c r="L3292">
        <f>HLOOKUP("Enhed",data!$A$1:$AT$8036,A3292,FALSE)</f>
        <v>0</v>
      </c>
    </row>
    <row r="3293" spans="1:12" x14ac:dyDescent="0.2">
      <c r="A3293">
        <v>3292</v>
      </c>
      <c r="B3293">
        <f>HLOOKUP("Referencer",data!$A$1:$AT$8036,A3293,FALSE)</f>
        <v>0</v>
      </c>
      <c r="C3293">
        <f>HLOOKUP("Stedtekst",data!$A$1:$AT$8036,A3293,FALSE)</f>
        <v>0</v>
      </c>
      <c r="D3293">
        <f>HLOOKUP("Målested navn",data!$A$1:$AT$8036,A3293,FALSE)</f>
        <v>0</v>
      </c>
      <c r="E3293">
        <f>HLOOKUP("Prøvetagning",data!$A$1:$AT$8036,A3293,FALSE)</f>
        <v>0</v>
      </c>
      <c r="F3293">
        <f>HLOOKUP("Prøve",data!$A$1:$AT$8036,A3293,FALSE)</f>
        <v>0</v>
      </c>
      <c r="G3293">
        <f>HLOOKUP("ScKode",data!$A$1:$AT$8036,A3293,FALSE)</f>
        <v>0</v>
      </c>
      <c r="H3293">
        <f>HLOOKUP("StofParameter",data!$A$1:$AT$8036,A3293,FALSE)</f>
        <v>0</v>
      </c>
      <c r="I3293">
        <f>HLOOKUP("Dato",data!$A$1:$AT$8036,A3293,FALSE)</f>
        <v>0</v>
      </c>
      <c r="J3293">
        <f>HLOOKUP("Resultat-attribut",data!$A$1:$AT$8036,A3293,FALSE)</f>
        <v>0</v>
      </c>
      <c r="K3293">
        <f>HLOOKUP("Resultat",data!$A$1:$AT$8036,A3293,FALSE)</f>
        <v>0</v>
      </c>
      <c r="L3293">
        <f>HLOOKUP("Enhed",data!$A$1:$AT$8036,A3293,FALSE)</f>
        <v>0</v>
      </c>
    </row>
    <row r="3294" spans="1:12" x14ac:dyDescent="0.2">
      <c r="A3294">
        <v>3293</v>
      </c>
      <c r="B3294">
        <f>HLOOKUP("Referencer",data!$A$1:$AT$8036,A3294,FALSE)</f>
        <v>0</v>
      </c>
      <c r="C3294">
        <f>HLOOKUP("Stedtekst",data!$A$1:$AT$8036,A3294,FALSE)</f>
        <v>0</v>
      </c>
      <c r="D3294">
        <f>HLOOKUP("Målested navn",data!$A$1:$AT$8036,A3294,FALSE)</f>
        <v>0</v>
      </c>
      <c r="E3294">
        <f>HLOOKUP("Prøvetagning",data!$A$1:$AT$8036,A3294,FALSE)</f>
        <v>0</v>
      </c>
      <c r="F3294">
        <f>HLOOKUP("Prøve",data!$A$1:$AT$8036,A3294,FALSE)</f>
        <v>0</v>
      </c>
      <c r="G3294">
        <f>HLOOKUP("ScKode",data!$A$1:$AT$8036,A3294,FALSE)</f>
        <v>0</v>
      </c>
      <c r="H3294">
        <f>HLOOKUP("StofParameter",data!$A$1:$AT$8036,A3294,FALSE)</f>
        <v>0</v>
      </c>
      <c r="I3294">
        <f>HLOOKUP("Dato",data!$A$1:$AT$8036,A3294,FALSE)</f>
        <v>0</v>
      </c>
      <c r="J3294">
        <f>HLOOKUP("Resultat-attribut",data!$A$1:$AT$8036,A3294,FALSE)</f>
        <v>0</v>
      </c>
      <c r="K3294">
        <f>HLOOKUP("Resultat",data!$A$1:$AT$8036,A3294,FALSE)</f>
        <v>0</v>
      </c>
      <c r="L3294">
        <f>HLOOKUP("Enhed",data!$A$1:$AT$8036,A3294,FALSE)</f>
        <v>0</v>
      </c>
    </row>
    <row r="3295" spans="1:12" x14ac:dyDescent="0.2">
      <c r="A3295">
        <v>3294</v>
      </c>
      <c r="B3295">
        <f>HLOOKUP("Referencer",data!$A$1:$AT$8036,A3295,FALSE)</f>
        <v>0</v>
      </c>
      <c r="C3295">
        <f>HLOOKUP("Stedtekst",data!$A$1:$AT$8036,A3295,FALSE)</f>
        <v>0</v>
      </c>
      <c r="D3295">
        <f>HLOOKUP("Målested navn",data!$A$1:$AT$8036,A3295,FALSE)</f>
        <v>0</v>
      </c>
      <c r="E3295">
        <f>HLOOKUP("Prøvetagning",data!$A$1:$AT$8036,A3295,FALSE)</f>
        <v>0</v>
      </c>
      <c r="F3295">
        <f>HLOOKUP("Prøve",data!$A$1:$AT$8036,A3295,FALSE)</f>
        <v>0</v>
      </c>
      <c r="G3295">
        <f>HLOOKUP("ScKode",data!$A$1:$AT$8036,A3295,FALSE)</f>
        <v>0</v>
      </c>
      <c r="H3295">
        <f>HLOOKUP("StofParameter",data!$A$1:$AT$8036,A3295,FALSE)</f>
        <v>0</v>
      </c>
      <c r="I3295">
        <f>HLOOKUP("Dato",data!$A$1:$AT$8036,A3295,FALSE)</f>
        <v>0</v>
      </c>
      <c r="J3295">
        <f>HLOOKUP("Resultat-attribut",data!$A$1:$AT$8036,A3295,FALSE)</f>
        <v>0</v>
      </c>
      <c r="K3295">
        <f>HLOOKUP("Resultat",data!$A$1:$AT$8036,A3295,FALSE)</f>
        <v>0</v>
      </c>
      <c r="L3295">
        <f>HLOOKUP("Enhed",data!$A$1:$AT$8036,A3295,FALSE)</f>
        <v>0</v>
      </c>
    </row>
    <row r="3296" spans="1:12" x14ac:dyDescent="0.2">
      <c r="A3296">
        <v>3295</v>
      </c>
      <c r="B3296">
        <f>HLOOKUP("Referencer",data!$A$1:$AT$8036,A3296,FALSE)</f>
        <v>0</v>
      </c>
      <c r="C3296">
        <f>HLOOKUP("Stedtekst",data!$A$1:$AT$8036,A3296,FALSE)</f>
        <v>0</v>
      </c>
      <c r="D3296">
        <f>HLOOKUP("Målested navn",data!$A$1:$AT$8036,A3296,FALSE)</f>
        <v>0</v>
      </c>
      <c r="E3296">
        <f>HLOOKUP("Prøvetagning",data!$A$1:$AT$8036,A3296,FALSE)</f>
        <v>0</v>
      </c>
      <c r="F3296">
        <f>HLOOKUP("Prøve",data!$A$1:$AT$8036,A3296,FALSE)</f>
        <v>0</v>
      </c>
      <c r="G3296">
        <f>HLOOKUP("ScKode",data!$A$1:$AT$8036,A3296,FALSE)</f>
        <v>0</v>
      </c>
      <c r="H3296">
        <f>HLOOKUP("StofParameter",data!$A$1:$AT$8036,A3296,FALSE)</f>
        <v>0</v>
      </c>
      <c r="I3296">
        <f>HLOOKUP("Dato",data!$A$1:$AT$8036,A3296,FALSE)</f>
        <v>0</v>
      </c>
      <c r="J3296">
        <f>HLOOKUP("Resultat-attribut",data!$A$1:$AT$8036,A3296,FALSE)</f>
        <v>0</v>
      </c>
      <c r="K3296">
        <f>HLOOKUP("Resultat",data!$A$1:$AT$8036,A3296,FALSE)</f>
        <v>0</v>
      </c>
      <c r="L3296">
        <f>HLOOKUP("Enhed",data!$A$1:$AT$8036,A3296,FALSE)</f>
        <v>0</v>
      </c>
    </row>
    <row r="3297" spans="1:12" x14ac:dyDescent="0.2">
      <c r="A3297">
        <v>3296</v>
      </c>
      <c r="B3297">
        <f>HLOOKUP("Referencer",data!$A$1:$AT$8036,A3297,FALSE)</f>
        <v>0</v>
      </c>
      <c r="C3297">
        <f>HLOOKUP("Stedtekst",data!$A$1:$AT$8036,A3297,FALSE)</f>
        <v>0</v>
      </c>
      <c r="D3297">
        <f>HLOOKUP("Målested navn",data!$A$1:$AT$8036,A3297,FALSE)</f>
        <v>0</v>
      </c>
      <c r="E3297">
        <f>HLOOKUP("Prøvetagning",data!$A$1:$AT$8036,A3297,FALSE)</f>
        <v>0</v>
      </c>
      <c r="F3297">
        <f>HLOOKUP("Prøve",data!$A$1:$AT$8036,A3297,FALSE)</f>
        <v>0</v>
      </c>
      <c r="G3297">
        <f>HLOOKUP("ScKode",data!$A$1:$AT$8036,A3297,FALSE)</f>
        <v>0</v>
      </c>
      <c r="H3297">
        <f>HLOOKUP("StofParameter",data!$A$1:$AT$8036,A3297,FALSE)</f>
        <v>0</v>
      </c>
      <c r="I3297">
        <f>HLOOKUP("Dato",data!$A$1:$AT$8036,A3297,FALSE)</f>
        <v>0</v>
      </c>
      <c r="J3297">
        <f>HLOOKUP("Resultat-attribut",data!$A$1:$AT$8036,A3297,FALSE)</f>
        <v>0</v>
      </c>
      <c r="K3297">
        <f>HLOOKUP("Resultat",data!$A$1:$AT$8036,A3297,FALSE)</f>
        <v>0</v>
      </c>
      <c r="L3297">
        <f>HLOOKUP("Enhed",data!$A$1:$AT$8036,A3297,FALSE)</f>
        <v>0</v>
      </c>
    </row>
    <row r="3298" spans="1:12" x14ac:dyDescent="0.2">
      <c r="A3298">
        <v>3297</v>
      </c>
      <c r="B3298">
        <f>HLOOKUP("Referencer",data!$A$1:$AT$8036,A3298,FALSE)</f>
        <v>0</v>
      </c>
      <c r="C3298">
        <f>HLOOKUP("Stedtekst",data!$A$1:$AT$8036,A3298,FALSE)</f>
        <v>0</v>
      </c>
      <c r="D3298">
        <f>HLOOKUP("Målested navn",data!$A$1:$AT$8036,A3298,FALSE)</f>
        <v>0</v>
      </c>
      <c r="E3298">
        <f>HLOOKUP("Prøvetagning",data!$A$1:$AT$8036,A3298,FALSE)</f>
        <v>0</v>
      </c>
      <c r="F3298">
        <f>HLOOKUP("Prøve",data!$A$1:$AT$8036,A3298,FALSE)</f>
        <v>0</v>
      </c>
      <c r="G3298">
        <f>HLOOKUP("ScKode",data!$A$1:$AT$8036,A3298,FALSE)</f>
        <v>0</v>
      </c>
      <c r="H3298">
        <f>HLOOKUP("StofParameter",data!$A$1:$AT$8036,A3298,FALSE)</f>
        <v>0</v>
      </c>
      <c r="I3298">
        <f>HLOOKUP("Dato",data!$A$1:$AT$8036,A3298,FALSE)</f>
        <v>0</v>
      </c>
      <c r="J3298">
        <f>HLOOKUP("Resultat-attribut",data!$A$1:$AT$8036,A3298,FALSE)</f>
        <v>0</v>
      </c>
      <c r="K3298">
        <f>HLOOKUP("Resultat",data!$A$1:$AT$8036,A3298,FALSE)</f>
        <v>0</v>
      </c>
      <c r="L3298">
        <f>HLOOKUP("Enhed",data!$A$1:$AT$8036,A3298,FALSE)</f>
        <v>0</v>
      </c>
    </row>
    <row r="3299" spans="1:12" x14ac:dyDescent="0.2">
      <c r="A3299">
        <v>3298</v>
      </c>
      <c r="B3299">
        <f>HLOOKUP("Referencer",data!$A$1:$AT$8036,A3299,FALSE)</f>
        <v>0</v>
      </c>
      <c r="C3299">
        <f>HLOOKUP("Stedtekst",data!$A$1:$AT$8036,A3299,FALSE)</f>
        <v>0</v>
      </c>
      <c r="D3299">
        <f>HLOOKUP("Målested navn",data!$A$1:$AT$8036,A3299,FALSE)</f>
        <v>0</v>
      </c>
      <c r="E3299">
        <f>HLOOKUP("Prøvetagning",data!$A$1:$AT$8036,A3299,FALSE)</f>
        <v>0</v>
      </c>
      <c r="F3299">
        <f>HLOOKUP("Prøve",data!$A$1:$AT$8036,A3299,FALSE)</f>
        <v>0</v>
      </c>
      <c r="G3299">
        <f>HLOOKUP("ScKode",data!$A$1:$AT$8036,A3299,FALSE)</f>
        <v>0</v>
      </c>
      <c r="H3299">
        <f>HLOOKUP("StofParameter",data!$A$1:$AT$8036,A3299,FALSE)</f>
        <v>0</v>
      </c>
      <c r="I3299">
        <f>HLOOKUP("Dato",data!$A$1:$AT$8036,A3299,FALSE)</f>
        <v>0</v>
      </c>
      <c r="J3299">
        <f>HLOOKUP("Resultat-attribut",data!$A$1:$AT$8036,A3299,FALSE)</f>
        <v>0</v>
      </c>
      <c r="K3299">
        <f>HLOOKUP("Resultat",data!$A$1:$AT$8036,A3299,FALSE)</f>
        <v>0</v>
      </c>
      <c r="L3299">
        <f>HLOOKUP("Enhed",data!$A$1:$AT$8036,A3299,FALSE)</f>
        <v>0</v>
      </c>
    </row>
    <row r="3300" spans="1:12" x14ac:dyDescent="0.2">
      <c r="A3300">
        <v>3299</v>
      </c>
      <c r="B3300">
        <f>HLOOKUP("Referencer",data!$A$1:$AT$8036,A3300,FALSE)</f>
        <v>0</v>
      </c>
      <c r="C3300">
        <f>HLOOKUP("Stedtekst",data!$A$1:$AT$8036,A3300,FALSE)</f>
        <v>0</v>
      </c>
      <c r="D3300">
        <f>HLOOKUP("Målested navn",data!$A$1:$AT$8036,A3300,FALSE)</f>
        <v>0</v>
      </c>
      <c r="E3300">
        <f>HLOOKUP("Prøvetagning",data!$A$1:$AT$8036,A3300,FALSE)</f>
        <v>0</v>
      </c>
      <c r="F3300">
        <f>HLOOKUP("Prøve",data!$A$1:$AT$8036,A3300,FALSE)</f>
        <v>0</v>
      </c>
      <c r="G3300">
        <f>HLOOKUP("ScKode",data!$A$1:$AT$8036,A3300,FALSE)</f>
        <v>0</v>
      </c>
      <c r="H3300">
        <f>HLOOKUP("StofParameter",data!$A$1:$AT$8036,A3300,FALSE)</f>
        <v>0</v>
      </c>
      <c r="I3300">
        <f>HLOOKUP("Dato",data!$A$1:$AT$8036,A3300,FALSE)</f>
        <v>0</v>
      </c>
      <c r="J3300">
        <f>HLOOKUP("Resultat-attribut",data!$A$1:$AT$8036,A3300,FALSE)</f>
        <v>0</v>
      </c>
      <c r="K3300">
        <f>HLOOKUP("Resultat",data!$A$1:$AT$8036,A3300,FALSE)</f>
        <v>0</v>
      </c>
      <c r="L3300">
        <f>HLOOKUP("Enhed",data!$A$1:$AT$8036,A3300,FALSE)</f>
        <v>0</v>
      </c>
    </row>
    <row r="3301" spans="1:12" x14ac:dyDescent="0.2">
      <c r="A3301">
        <v>3300</v>
      </c>
      <c r="B3301">
        <f>HLOOKUP("Referencer",data!$A$1:$AT$8036,A3301,FALSE)</f>
        <v>0</v>
      </c>
      <c r="C3301">
        <f>HLOOKUP("Stedtekst",data!$A$1:$AT$8036,A3301,FALSE)</f>
        <v>0</v>
      </c>
      <c r="D3301">
        <f>HLOOKUP("Målested navn",data!$A$1:$AT$8036,A3301,FALSE)</f>
        <v>0</v>
      </c>
      <c r="E3301">
        <f>HLOOKUP("Prøvetagning",data!$A$1:$AT$8036,A3301,FALSE)</f>
        <v>0</v>
      </c>
      <c r="F3301">
        <f>HLOOKUP("Prøve",data!$A$1:$AT$8036,A3301,FALSE)</f>
        <v>0</v>
      </c>
      <c r="G3301">
        <f>HLOOKUP("ScKode",data!$A$1:$AT$8036,A3301,FALSE)</f>
        <v>0</v>
      </c>
      <c r="H3301">
        <f>HLOOKUP("StofParameter",data!$A$1:$AT$8036,A3301,FALSE)</f>
        <v>0</v>
      </c>
      <c r="I3301">
        <f>HLOOKUP("Dato",data!$A$1:$AT$8036,A3301,FALSE)</f>
        <v>0</v>
      </c>
      <c r="J3301">
        <f>HLOOKUP("Resultat-attribut",data!$A$1:$AT$8036,A3301,FALSE)</f>
        <v>0</v>
      </c>
      <c r="K3301">
        <f>HLOOKUP("Resultat",data!$A$1:$AT$8036,A3301,FALSE)</f>
        <v>0</v>
      </c>
      <c r="L3301">
        <f>HLOOKUP("Enhed",data!$A$1:$AT$8036,A3301,FALSE)</f>
        <v>0</v>
      </c>
    </row>
    <row r="3302" spans="1:12" x14ac:dyDescent="0.2">
      <c r="A3302">
        <v>3301</v>
      </c>
      <c r="B3302">
        <f>HLOOKUP("Referencer",data!$A$1:$AT$8036,A3302,FALSE)</f>
        <v>0</v>
      </c>
      <c r="C3302">
        <f>HLOOKUP("Stedtekst",data!$A$1:$AT$8036,A3302,FALSE)</f>
        <v>0</v>
      </c>
      <c r="D3302">
        <f>HLOOKUP("Målested navn",data!$A$1:$AT$8036,A3302,FALSE)</f>
        <v>0</v>
      </c>
      <c r="E3302">
        <f>HLOOKUP("Prøvetagning",data!$A$1:$AT$8036,A3302,FALSE)</f>
        <v>0</v>
      </c>
      <c r="F3302">
        <f>HLOOKUP("Prøve",data!$A$1:$AT$8036,A3302,FALSE)</f>
        <v>0</v>
      </c>
      <c r="G3302">
        <f>HLOOKUP("ScKode",data!$A$1:$AT$8036,A3302,FALSE)</f>
        <v>0</v>
      </c>
      <c r="H3302">
        <f>HLOOKUP("StofParameter",data!$A$1:$AT$8036,A3302,FALSE)</f>
        <v>0</v>
      </c>
      <c r="I3302">
        <f>HLOOKUP("Dato",data!$A$1:$AT$8036,A3302,FALSE)</f>
        <v>0</v>
      </c>
      <c r="J3302">
        <f>HLOOKUP("Resultat-attribut",data!$A$1:$AT$8036,A3302,FALSE)</f>
        <v>0</v>
      </c>
      <c r="K3302">
        <f>HLOOKUP("Resultat",data!$A$1:$AT$8036,A3302,FALSE)</f>
        <v>0</v>
      </c>
      <c r="L3302">
        <f>HLOOKUP("Enhed",data!$A$1:$AT$8036,A3302,FALSE)</f>
        <v>0</v>
      </c>
    </row>
    <row r="3303" spans="1:12" x14ac:dyDescent="0.2">
      <c r="A3303">
        <v>3302</v>
      </c>
      <c r="B3303">
        <f>HLOOKUP("Referencer",data!$A$1:$AT$8036,A3303,FALSE)</f>
        <v>0</v>
      </c>
      <c r="C3303">
        <f>HLOOKUP("Stedtekst",data!$A$1:$AT$8036,A3303,FALSE)</f>
        <v>0</v>
      </c>
      <c r="D3303">
        <f>HLOOKUP("Målested navn",data!$A$1:$AT$8036,A3303,FALSE)</f>
        <v>0</v>
      </c>
      <c r="E3303">
        <f>HLOOKUP("Prøvetagning",data!$A$1:$AT$8036,A3303,FALSE)</f>
        <v>0</v>
      </c>
      <c r="F3303">
        <f>HLOOKUP("Prøve",data!$A$1:$AT$8036,A3303,FALSE)</f>
        <v>0</v>
      </c>
      <c r="G3303">
        <f>HLOOKUP("ScKode",data!$A$1:$AT$8036,A3303,FALSE)</f>
        <v>0</v>
      </c>
      <c r="H3303">
        <f>HLOOKUP("StofParameter",data!$A$1:$AT$8036,A3303,FALSE)</f>
        <v>0</v>
      </c>
      <c r="I3303">
        <f>HLOOKUP("Dato",data!$A$1:$AT$8036,A3303,FALSE)</f>
        <v>0</v>
      </c>
      <c r="J3303">
        <f>HLOOKUP("Resultat-attribut",data!$A$1:$AT$8036,A3303,FALSE)</f>
        <v>0</v>
      </c>
      <c r="K3303">
        <f>HLOOKUP("Resultat",data!$A$1:$AT$8036,A3303,FALSE)</f>
        <v>0</v>
      </c>
      <c r="L3303">
        <f>HLOOKUP("Enhed",data!$A$1:$AT$8036,A3303,FALSE)</f>
        <v>0</v>
      </c>
    </row>
    <row r="3304" spans="1:12" x14ac:dyDescent="0.2">
      <c r="A3304">
        <v>3303</v>
      </c>
      <c r="B3304">
        <f>HLOOKUP("Referencer",data!$A$1:$AT$8036,A3304,FALSE)</f>
        <v>0</v>
      </c>
      <c r="C3304">
        <f>HLOOKUP("Stedtekst",data!$A$1:$AT$8036,A3304,FALSE)</f>
        <v>0</v>
      </c>
      <c r="D3304">
        <f>HLOOKUP("Målested navn",data!$A$1:$AT$8036,A3304,FALSE)</f>
        <v>0</v>
      </c>
      <c r="E3304">
        <f>HLOOKUP("Prøvetagning",data!$A$1:$AT$8036,A3304,FALSE)</f>
        <v>0</v>
      </c>
      <c r="F3304">
        <f>HLOOKUP("Prøve",data!$A$1:$AT$8036,A3304,FALSE)</f>
        <v>0</v>
      </c>
      <c r="G3304">
        <f>HLOOKUP("ScKode",data!$A$1:$AT$8036,A3304,FALSE)</f>
        <v>0</v>
      </c>
      <c r="H3304">
        <f>HLOOKUP("StofParameter",data!$A$1:$AT$8036,A3304,FALSE)</f>
        <v>0</v>
      </c>
      <c r="I3304">
        <f>HLOOKUP("Dato",data!$A$1:$AT$8036,A3304,FALSE)</f>
        <v>0</v>
      </c>
      <c r="J3304">
        <f>HLOOKUP("Resultat-attribut",data!$A$1:$AT$8036,A3304,FALSE)</f>
        <v>0</v>
      </c>
      <c r="K3304">
        <f>HLOOKUP("Resultat",data!$A$1:$AT$8036,A3304,FALSE)</f>
        <v>0</v>
      </c>
      <c r="L3304">
        <f>HLOOKUP("Enhed",data!$A$1:$AT$8036,A3304,FALSE)</f>
        <v>0</v>
      </c>
    </row>
    <row r="3305" spans="1:12" x14ac:dyDescent="0.2">
      <c r="A3305">
        <v>3304</v>
      </c>
      <c r="B3305">
        <f>HLOOKUP("Referencer",data!$A$1:$AT$8036,A3305,FALSE)</f>
        <v>0</v>
      </c>
      <c r="C3305">
        <f>HLOOKUP("Stedtekst",data!$A$1:$AT$8036,A3305,FALSE)</f>
        <v>0</v>
      </c>
      <c r="D3305">
        <f>HLOOKUP("Målested navn",data!$A$1:$AT$8036,A3305,FALSE)</f>
        <v>0</v>
      </c>
      <c r="E3305">
        <f>HLOOKUP("Prøvetagning",data!$A$1:$AT$8036,A3305,FALSE)</f>
        <v>0</v>
      </c>
      <c r="F3305">
        <f>HLOOKUP("Prøve",data!$A$1:$AT$8036,A3305,FALSE)</f>
        <v>0</v>
      </c>
      <c r="G3305">
        <f>HLOOKUP("ScKode",data!$A$1:$AT$8036,A3305,FALSE)</f>
        <v>0</v>
      </c>
      <c r="H3305">
        <f>HLOOKUP("StofParameter",data!$A$1:$AT$8036,A3305,FALSE)</f>
        <v>0</v>
      </c>
      <c r="I3305">
        <f>HLOOKUP("Dato",data!$A$1:$AT$8036,A3305,FALSE)</f>
        <v>0</v>
      </c>
      <c r="J3305">
        <f>HLOOKUP("Resultat-attribut",data!$A$1:$AT$8036,A3305,FALSE)</f>
        <v>0</v>
      </c>
      <c r="K3305">
        <f>HLOOKUP("Resultat",data!$A$1:$AT$8036,A3305,FALSE)</f>
        <v>0</v>
      </c>
      <c r="L3305">
        <f>HLOOKUP("Enhed",data!$A$1:$AT$8036,A3305,FALSE)</f>
        <v>0</v>
      </c>
    </row>
    <row r="3306" spans="1:12" x14ac:dyDescent="0.2">
      <c r="A3306">
        <v>3305</v>
      </c>
      <c r="B3306">
        <f>HLOOKUP("Referencer",data!$A$1:$AT$8036,A3306,FALSE)</f>
        <v>0</v>
      </c>
      <c r="C3306">
        <f>HLOOKUP("Stedtekst",data!$A$1:$AT$8036,A3306,FALSE)</f>
        <v>0</v>
      </c>
      <c r="D3306">
        <f>HLOOKUP("Målested navn",data!$A$1:$AT$8036,A3306,FALSE)</f>
        <v>0</v>
      </c>
      <c r="E3306">
        <f>HLOOKUP("Prøvetagning",data!$A$1:$AT$8036,A3306,FALSE)</f>
        <v>0</v>
      </c>
      <c r="F3306">
        <f>HLOOKUP("Prøve",data!$A$1:$AT$8036,A3306,FALSE)</f>
        <v>0</v>
      </c>
      <c r="G3306">
        <f>HLOOKUP("ScKode",data!$A$1:$AT$8036,A3306,FALSE)</f>
        <v>0</v>
      </c>
      <c r="H3306">
        <f>HLOOKUP("StofParameter",data!$A$1:$AT$8036,A3306,FALSE)</f>
        <v>0</v>
      </c>
      <c r="I3306">
        <f>HLOOKUP("Dato",data!$A$1:$AT$8036,A3306,FALSE)</f>
        <v>0</v>
      </c>
      <c r="J3306">
        <f>HLOOKUP("Resultat-attribut",data!$A$1:$AT$8036,A3306,FALSE)</f>
        <v>0</v>
      </c>
      <c r="K3306">
        <f>HLOOKUP("Resultat",data!$A$1:$AT$8036,A3306,FALSE)</f>
        <v>0</v>
      </c>
      <c r="L3306">
        <f>HLOOKUP("Enhed",data!$A$1:$AT$8036,A3306,FALSE)</f>
        <v>0</v>
      </c>
    </row>
    <row r="3307" spans="1:12" x14ac:dyDescent="0.2">
      <c r="A3307">
        <v>3306</v>
      </c>
      <c r="B3307">
        <f>HLOOKUP("Referencer",data!$A$1:$AT$8036,A3307,FALSE)</f>
        <v>0</v>
      </c>
      <c r="C3307">
        <f>HLOOKUP("Stedtekst",data!$A$1:$AT$8036,A3307,FALSE)</f>
        <v>0</v>
      </c>
      <c r="D3307">
        <f>HLOOKUP("Målested navn",data!$A$1:$AT$8036,A3307,FALSE)</f>
        <v>0</v>
      </c>
      <c r="E3307">
        <f>HLOOKUP("Prøvetagning",data!$A$1:$AT$8036,A3307,FALSE)</f>
        <v>0</v>
      </c>
      <c r="F3307">
        <f>HLOOKUP("Prøve",data!$A$1:$AT$8036,A3307,FALSE)</f>
        <v>0</v>
      </c>
      <c r="G3307">
        <f>HLOOKUP("ScKode",data!$A$1:$AT$8036,A3307,FALSE)</f>
        <v>0</v>
      </c>
      <c r="H3307">
        <f>HLOOKUP("StofParameter",data!$A$1:$AT$8036,A3307,FALSE)</f>
        <v>0</v>
      </c>
      <c r="I3307">
        <f>HLOOKUP("Dato",data!$A$1:$AT$8036,A3307,FALSE)</f>
        <v>0</v>
      </c>
      <c r="J3307">
        <f>HLOOKUP("Resultat-attribut",data!$A$1:$AT$8036,A3307,FALSE)</f>
        <v>0</v>
      </c>
      <c r="K3307">
        <f>HLOOKUP("Resultat",data!$A$1:$AT$8036,A3307,FALSE)</f>
        <v>0</v>
      </c>
      <c r="L3307">
        <f>HLOOKUP("Enhed",data!$A$1:$AT$8036,A3307,FALSE)</f>
        <v>0</v>
      </c>
    </row>
    <row r="3308" spans="1:12" x14ac:dyDescent="0.2">
      <c r="A3308">
        <v>3307</v>
      </c>
      <c r="B3308">
        <f>HLOOKUP("Referencer",data!$A$1:$AT$8036,A3308,FALSE)</f>
        <v>0</v>
      </c>
      <c r="C3308">
        <f>HLOOKUP("Stedtekst",data!$A$1:$AT$8036,A3308,FALSE)</f>
        <v>0</v>
      </c>
      <c r="D3308">
        <f>HLOOKUP("Målested navn",data!$A$1:$AT$8036,A3308,FALSE)</f>
        <v>0</v>
      </c>
      <c r="E3308">
        <f>HLOOKUP("Prøvetagning",data!$A$1:$AT$8036,A3308,FALSE)</f>
        <v>0</v>
      </c>
      <c r="F3308">
        <f>HLOOKUP("Prøve",data!$A$1:$AT$8036,A3308,FALSE)</f>
        <v>0</v>
      </c>
      <c r="G3308">
        <f>HLOOKUP("ScKode",data!$A$1:$AT$8036,A3308,FALSE)</f>
        <v>0</v>
      </c>
      <c r="H3308">
        <f>HLOOKUP("StofParameter",data!$A$1:$AT$8036,A3308,FALSE)</f>
        <v>0</v>
      </c>
      <c r="I3308">
        <f>HLOOKUP("Dato",data!$A$1:$AT$8036,A3308,FALSE)</f>
        <v>0</v>
      </c>
      <c r="J3308">
        <f>HLOOKUP("Resultat-attribut",data!$A$1:$AT$8036,A3308,FALSE)</f>
        <v>0</v>
      </c>
      <c r="K3308">
        <f>HLOOKUP("Resultat",data!$A$1:$AT$8036,A3308,FALSE)</f>
        <v>0</v>
      </c>
      <c r="L3308">
        <f>HLOOKUP("Enhed",data!$A$1:$AT$8036,A3308,FALSE)</f>
        <v>0</v>
      </c>
    </row>
    <row r="3309" spans="1:12" x14ac:dyDescent="0.2">
      <c r="A3309">
        <v>3308</v>
      </c>
      <c r="B3309">
        <f>HLOOKUP("Referencer",data!$A$1:$AT$8036,A3309,FALSE)</f>
        <v>0</v>
      </c>
      <c r="C3309">
        <f>HLOOKUP("Stedtekst",data!$A$1:$AT$8036,A3309,FALSE)</f>
        <v>0</v>
      </c>
      <c r="D3309">
        <f>HLOOKUP("Målested navn",data!$A$1:$AT$8036,A3309,FALSE)</f>
        <v>0</v>
      </c>
      <c r="E3309">
        <f>HLOOKUP("Prøvetagning",data!$A$1:$AT$8036,A3309,FALSE)</f>
        <v>0</v>
      </c>
      <c r="F3309">
        <f>HLOOKUP("Prøve",data!$A$1:$AT$8036,A3309,FALSE)</f>
        <v>0</v>
      </c>
      <c r="G3309">
        <f>HLOOKUP("ScKode",data!$A$1:$AT$8036,A3309,FALSE)</f>
        <v>0</v>
      </c>
      <c r="H3309">
        <f>HLOOKUP("StofParameter",data!$A$1:$AT$8036,A3309,FALSE)</f>
        <v>0</v>
      </c>
      <c r="I3309">
        <f>HLOOKUP("Dato",data!$A$1:$AT$8036,A3309,FALSE)</f>
        <v>0</v>
      </c>
      <c r="J3309">
        <f>HLOOKUP("Resultat-attribut",data!$A$1:$AT$8036,A3309,FALSE)</f>
        <v>0</v>
      </c>
      <c r="K3309">
        <f>HLOOKUP("Resultat",data!$A$1:$AT$8036,A3309,FALSE)</f>
        <v>0</v>
      </c>
      <c r="L3309">
        <f>HLOOKUP("Enhed",data!$A$1:$AT$8036,A3309,FALSE)</f>
        <v>0</v>
      </c>
    </row>
    <row r="3310" spans="1:12" x14ac:dyDescent="0.2">
      <c r="A3310">
        <v>3309</v>
      </c>
      <c r="B3310">
        <f>HLOOKUP("Referencer",data!$A$1:$AT$8036,A3310,FALSE)</f>
        <v>0</v>
      </c>
      <c r="C3310">
        <f>HLOOKUP("Stedtekst",data!$A$1:$AT$8036,A3310,FALSE)</f>
        <v>0</v>
      </c>
      <c r="D3310">
        <f>HLOOKUP("Målested navn",data!$A$1:$AT$8036,A3310,FALSE)</f>
        <v>0</v>
      </c>
      <c r="E3310">
        <f>HLOOKUP("Prøvetagning",data!$A$1:$AT$8036,A3310,FALSE)</f>
        <v>0</v>
      </c>
      <c r="F3310">
        <f>HLOOKUP("Prøve",data!$A$1:$AT$8036,A3310,FALSE)</f>
        <v>0</v>
      </c>
      <c r="G3310">
        <f>HLOOKUP("ScKode",data!$A$1:$AT$8036,A3310,FALSE)</f>
        <v>0</v>
      </c>
      <c r="H3310">
        <f>HLOOKUP("StofParameter",data!$A$1:$AT$8036,A3310,FALSE)</f>
        <v>0</v>
      </c>
      <c r="I3310">
        <f>HLOOKUP("Dato",data!$A$1:$AT$8036,A3310,FALSE)</f>
        <v>0</v>
      </c>
      <c r="J3310">
        <f>HLOOKUP("Resultat-attribut",data!$A$1:$AT$8036,A3310,FALSE)</f>
        <v>0</v>
      </c>
      <c r="K3310">
        <f>HLOOKUP("Resultat",data!$A$1:$AT$8036,A3310,FALSE)</f>
        <v>0</v>
      </c>
      <c r="L3310">
        <f>HLOOKUP("Enhed",data!$A$1:$AT$8036,A3310,FALSE)</f>
        <v>0</v>
      </c>
    </row>
    <row r="3311" spans="1:12" x14ac:dyDescent="0.2">
      <c r="A3311">
        <v>3310</v>
      </c>
      <c r="B3311">
        <f>HLOOKUP("Referencer",data!$A$1:$AT$8036,A3311,FALSE)</f>
        <v>0</v>
      </c>
      <c r="C3311">
        <f>HLOOKUP("Stedtekst",data!$A$1:$AT$8036,A3311,FALSE)</f>
        <v>0</v>
      </c>
      <c r="D3311">
        <f>HLOOKUP("Målested navn",data!$A$1:$AT$8036,A3311,FALSE)</f>
        <v>0</v>
      </c>
      <c r="E3311">
        <f>HLOOKUP("Prøvetagning",data!$A$1:$AT$8036,A3311,FALSE)</f>
        <v>0</v>
      </c>
      <c r="F3311">
        <f>HLOOKUP("Prøve",data!$A$1:$AT$8036,A3311,FALSE)</f>
        <v>0</v>
      </c>
      <c r="G3311">
        <f>HLOOKUP("ScKode",data!$A$1:$AT$8036,A3311,FALSE)</f>
        <v>0</v>
      </c>
      <c r="H3311">
        <f>HLOOKUP("StofParameter",data!$A$1:$AT$8036,A3311,FALSE)</f>
        <v>0</v>
      </c>
      <c r="I3311">
        <f>HLOOKUP("Dato",data!$A$1:$AT$8036,A3311,FALSE)</f>
        <v>0</v>
      </c>
      <c r="J3311">
        <f>HLOOKUP("Resultat-attribut",data!$A$1:$AT$8036,A3311,FALSE)</f>
        <v>0</v>
      </c>
      <c r="K3311">
        <f>HLOOKUP("Resultat",data!$A$1:$AT$8036,A3311,FALSE)</f>
        <v>0</v>
      </c>
      <c r="L3311">
        <f>HLOOKUP("Enhed",data!$A$1:$AT$8036,A3311,FALSE)</f>
        <v>0</v>
      </c>
    </row>
    <row r="3312" spans="1:12" x14ac:dyDescent="0.2">
      <c r="A3312">
        <v>3311</v>
      </c>
      <c r="B3312">
        <f>HLOOKUP("Referencer",data!$A$1:$AT$8036,A3312,FALSE)</f>
        <v>0</v>
      </c>
      <c r="C3312">
        <f>HLOOKUP("Stedtekst",data!$A$1:$AT$8036,A3312,FALSE)</f>
        <v>0</v>
      </c>
      <c r="D3312">
        <f>HLOOKUP("Målested navn",data!$A$1:$AT$8036,A3312,FALSE)</f>
        <v>0</v>
      </c>
      <c r="E3312">
        <f>HLOOKUP("Prøvetagning",data!$A$1:$AT$8036,A3312,FALSE)</f>
        <v>0</v>
      </c>
      <c r="F3312">
        <f>HLOOKUP("Prøve",data!$A$1:$AT$8036,A3312,FALSE)</f>
        <v>0</v>
      </c>
      <c r="G3312">
        <f>HLOOKUP("ScKode",data!$A$1:$AT$8036,A3312,FALSE)</f>
        <v>0</v>
      </c>
      <c r="H3312">
        <f>HLOOKUP("StofParameter",data!$A$1:$AT$8036,A3312,FALSE)</f>
        <v>0</v>
      </c>
      <c r="I3312">
        <f>HLOOKUP("Dato",data!$A$1:$AT$8036,A3312,FALSE)</f>
        <v>0</v>
      </c>
      <c r="J3312">
        <f>HLOOKUP("Resultat-attribut",data!$A$1:$AT$8036,A3312,FALSE)</f>
        <v>0</v>
      </c>
      <c r="K3312">
        <f>HLOOKUP("Resultat",data!$A$1:$AT$8036,A3312,FALSE)</f>
        <v>0</v>
      </c>
      <c r="L3312">
        <f>HLOOKUP("Enhed",data!$A$1:$AT$8036,A3312,FALSE)</f>
        <v>0</v>
      </c>
    </row>
    <row r="3313" spans="1:12" x14ac:dyDescent="0.2">
      <c r="A3313">
        <v>3312</v>
      </c>
      <c r="B3313">
        <f>HLOOKUP("Referencer",data!$A$1:$AT$8036,A3313,FALSE)</f>
        <v>0</v>
      </c>
      <c r="C3313">
        <f>HLOOKUP("Stedtekst",data!$A$1:$AT$8036,A3313,FALSE)</f>
        <v>0</v>
      </c>
      <c r="D3313">
        <f>HLOOKUP("Målested navn",data!$A$1:$AT$8036,A3313,FALSE)</f>
        <v>0</v>
      </c>
      <c r="E3313">
        <f>HLOOKUP("Prøvetagning",data!$A$1:$AT$8036,A3313,FALSE)</f>
        <v>0</v>
      </c>
      <c r="F3313">
        <f>HLOOKUP("Prøve",data!$A$1:$AT$8036,A3313,FALSE)</f>
        <v>0</v>
      </c>
      <c r="G3313">
        <f>HLOOKUP("ScKode",data!$A$1:$AT$8036,A3313,FALSE)</f>
        <v>0</v>
      </c>
      <c r="H3313">
        <f>HLOOKUP("StofParameter",data!$A$1:$AT$8036,A3313,FALSE)</f>
        <v>0</v>
      </c>
      <c r="I3313">
        <f>HLOOKUP("Dato",data!$A$1:$AT$8036,A3313,FALSE)</f>
        <v>0</v>
      </c>
      <c r="J3313">
        <f>HLOOKUP("Resultat-attribut",data!$A$1:$AT$8036,A3313,FALSE)</f>
        <v>0</v>
      </c>
      <c r="K3313">
        <f>HLOOKUP("Resultat",data!$A$1:$AT$8036,A3313,FALSE)</f>
        <v>0</v>
      </c>
      <c r="L3313">
        <f>HLOOKUP("Enhed",data!$A$1:$AT$8036,A3313,FALSE)</f>
        <v>0</v>
      </c>
    </row>
    <row r="3314" spans="1:12" x14ac:dyDescent="0.2">
      <c r="A3314">
        <v>3313</v>
      </c>
      <c r="B3314">
        <f>HLOOKUP("Referencer",data!$A$1:$AT$8036,A3314,FALSE)</f>
        <v>0</v>
      </c>
      <c r="C3314">
        <f>HLOOKUP("Stedtekst",data!$A$1:$AT$8036,A3314,FALSE)</f>
        <v>0</v>
      </c>
      <c r="D3314">
        <f>HLOOKUP("Målested navn",data!$A$1:$AT$8036,A3314,FALSE)</f>
        <v>0</v>
      </c>
      <c r="E3314">
        <f>HLOOKUP("Prøvetagning",data!$A$1:$AT$8036,A3314,FALSE)</f>
        <v>0</v>
      </c>
      <c r="F3314">
        <f>HLOOKUP("Prøve",data!$A$1:$AT$8036,A3314,FALSE)</f>
        <v>0</v>
      </c>
      <c r="G3314">
        <f>HLOOKUP("ScKode",data!$A$1:$AT$8036,A3314,FALSE)</f>
        <v>0</v>
      </c>
      <c r="H3314">
        <f>HLOOKUP("StofParameter",data!$A$1:$AT$8036,A3314,FALSE)</f>
        <v>0</v>
      </c>
      <c r="I3314">
        <f>HLOOKUP("Dato",data!$A$1:$AT$8036,A3314,FALSE)</f>
        <v>0</v>
      </c>
      <c r="J3314">
        <f>HLOOKUP("Resultat-attribut",data!$A$1:$AT$8036,A3314,FALSE)</f>
        <v>0</v>
      </c>
      <c r="K3314">
        <f>HLOOKUP("Resultat",data!$A$1:$AT$8036,A3314,FALSE)</f>
        <v>0</v>
      </c>
      <c r="L3314">
        <f>HLOOKUP("Enhed",data!$A$1:$AT$8036,A3314,FALSE)</f>
        <v>0</v>
      </c>
    </row>
    <row r="3315" spans="1:12" x14ac:dyDescent="0.2">
      <c r="A3315">
        <v>3314</v>
      </c>
      <c r="B3315">
        <f>HLOOKUP("Referencer",data!$A$1:$AT$8036,A3315,FALSE)</f>
        <v>0</v>
      </c>
      <c r="C3315">
        <f>HLOOKUP("Stedtekst",data!$A$1:$AT$8036,A3315,FALSE)</f>
        <v>0</v>
      </c>
      <c r="D3315">
        <f>HLOOKUP("Målested navn",data!$A$1:$AT$8036,A3315,FALSE)</f>
        <v>0</v>
      </c>
      <c r="E3315">
        <f>HLOOKUP("Prøvetagning",data!$A$1:$AT$8036,A3315,FALSE)</f>
        <v>0</v>
      </c>
      <c r="F3315">
        <f>HLOOKUP("Prøve",data!$A$1:$AT$8036,A3315,FALSE)</f>
        <v>0</v>
      </c>
      <c r="G3315">
        <f>HLOOKUP("ScKode",data!$A$1:$AT$8036,A3315,FALSE)</f>
        <v>0</v>
      </c>
      <c r="H3315">
        <f>HLOOKUP("StofParameter",data!$A$1:$AT$8036,A3315,FALSE)</f>
        <v>0</v>
      </c>
      <c r="I3315">
        <f>HLOOKUP("Dato",data!$A$1:$AT$8036,A3315,FALSE)</f>
        <v>0</v>
      </c>
      <c r="J3315">
        <f>HLOOKUP("Resultat-attribut",data!$A$1:$AT$8036,A3315,FALSE)</f>
        <v>0</v>
      </c>
      <c r="K3315">
        <f>HLOOKUP("Resultat",data!$A$1:$AT$8036,A3315,FALSE)</f>
        <v>0</v>
      </c>
      <c r="L3315">
        <f>HLOOKUP("Enhed",data!$A$1:$AT$8036,A3315,FALSE)</f>
        <v>0</v>
      </c>
    </row>
    <row r="3316" spans="1:12" x14ac:dyDescent="0.2">
      <c r="A3316">
        <v>3315</v>
      </c>
      <c r="B3316">
        <f>HLOOKUP("Referencer",data!$A$1:$AT$8036,A3316,FALSE)</f>
        <v>0</v>
      </c>
      <c r="C3316">
        <f>HLOOKUP("Stedtekst",data!$A$1:$AT$8036,A3316,FALSE)</f>
        <v>0</v>
      </c>
      <c r="D3316">
        <f>HLOOKUP("Målested navn",data!$A$1:$AT$8036,A3316,FALSE)</f>
        <v>0</v>
      </c>
      <c r="E3316">
        <f>HLOOKUP("Prøvetagning",data!$A$1:$AT$8036,A3316,FALSE)</f>
        <v>0</v>
      </c>
      <c r="F3316">
        <f>HLOOKUP("Prøve",data!$A$1:$AT$8036,A3316,FALSE)</f>
        <v>0</v>
      </c>
      <c r="G3316">
        <f>HLOOKUP("ScKode",data!$A$1:$AT$8036,A3316,FALSE)</f>
        <v>0</v>
      </c>
      <c r="H3316">
        <f>HLOOKUP("StofParameter",data!$A$1:$AT$8036,A3316,FALSE)</f>
        <v>0</v>
      </c>
      <c r="I3316">
        <f>HLOOKUP("Dato",data!$A$1:$AT$8036,A3316,FALSE)</f>
        <v>0</v>
      </c>
      <c r="J3316">
        <f>HLOOKUP("Resultat-attribut",data!$A$1:$AT$8036,A3316,FALSE)</f>
        <v>0</v>
      </c>
      <c r="K3316">
        <f>HLOOKUP("Resultat",data!$A$1:$AT$8036,A3316,FALSE)</f>
        <v>0</v>
      </c>
      <c r="L3316">
        <f>HLOOKUP("Enhed",data!$A$1:$AT$8036,A3316,FALSE)</f>
        <v>0</v>
      </c>
    </row>
    <row r="3317" spans="1:12" x14ac:dyDescent="0.2">
      <c r="A3317">
        <v>3316</v>
      </c>
      <c r="B3317">
        <f>HLOOKUP("Referencer",data!$A$1:$AT$8036,A3317,FALSE)</f>
        <v>0</v>
      </c>
      <c r="C3317">
        <f>HLOOKUP("Stedtekst",data!$A$1:$AT$8036,A3317,FALSE)</f>
        <v>0</v>
      </c>
      <c r="D3317">
        <f>HLOOKUP("Målested navn",data!$A$1:$AT$8036,A3317,FALSE)</f>
        <v>0</v>
      </c>
      <c r="E3317">
        <f>HLOOKUP("Prøvetagning",data!$A$1:$AT$8036,A3317,FALSE)</f>
        <v>0</v>
      </c>
      <c r="F3317">
        <f>HLOOKUP("Prøve",data!$A$1:$AT$8036,A3317,FALSE)</f>
        <v>0</v>
      </c>
      <c r="G3317">
        <f>HLOOKUP("ScKode",data!$A$1:$AT$8036,A3317,FALSE)</f>
        <v>0</v>
      </c>
      <c r="H3317">
        <f>HLOOKUP("StofParameter",data!$A$1:$AT$8036,A3317,FALSE)</f>
        <v>0</v>
      </c>
      <c r="I3317">
        <f>HLOOKUP("Dato",data!$A$1:$AT$8036,A3317,FALSE)</f>
        <v>0</v>
      </c>
      <c r="J3317">
        <f>HLOOKUP("Resultat-attribut",data!$A$1:$AT$8036,A3317,FALSE)</f>
        <v>0</v>
      </c>
      <c r="K3317">
        <f>HLOOKUP("Resultat",data!$A$1:$AT$8036,A3317,FALSE)</f>
        <v>0</v>
      </c>
      <c r="L3317">
        <f>HLOOKUP("Enhed",data!$A$1:$AT$8036,A3317,FALSE)</f>
        <v>0</v>
      </c>
    </row>
    <row r="3318" spans="1:12" x14ac:dyDescent="0.2">
      <c r="A3318">
        <v>3317</v>
      </c>
      <c r="B3318">
        <f>HLOOKUP("Referencer",data!$A$1:$AT$8036,A3318,FALSE)</f>
        <v>0</v>
      </c>
      <c r="C3318">
        <f>HLOOKUP("Stedtekst",data!$A$1:$AT$8036,A3318,FALSE)</f>
        <v>0</v>
      </c>
      <c r="D3318">
        <f>HLOOKUP("Målested navn",data!$A$1:$AT$8036,A3318,FALSE)</f>
        <v>0</v>
      </c>
      <c r="E3318">
        <f>HLOOKUP("Prøvetagning",data!$A$1:$AT$8036,A3318,FALSE)</f>
        <v>0</v>
      </c>
      <c r="F3318">
        <f>HLOOKUP("Prøve",data!$A$1:$AT$8036,A3318,FALSE)</f>
        <v>0</v>
      </c>
      <c r="G3318">
        <f>HLOOKUP("ScKode",data!$A$1:$AT$8036,A3318,FALSE)</f>
        <v>0</v>
      </c>
      <c r="H3318">
        <f>HLOOKUP("StofParameter",data!$A$1:$AT$8036,A3318,FALSE)</f>
        <v>0</v>
      </c>
      <c r="I3318">
        <f>HLOOKUP("Dato",data!$A$1:$AT$8036,A3318,FALSE)</f>
        <v>0</v>
      </c>
      <c r="J3318">
        <f>HLOOKUP("Resultat-attribut",data!$A$1:$AT$8036,A3318,FALSE)</f>
        <v>0</v>
      </c>
      <c r="K3318">
        <f>HLOOKUP("Resultat",data!$A$1:$AT$8036,A3318,FALSE)</f>
        <v>0</v>
      </c>
      <c r="L3318">
        <f>HLOOKUP("Enhed",data!$A$1:$AT$8036,A3318,FALSE)</f>
        <v>0</v>
      </c>
    </row>
    <row r="3319" spans="1:12" x14ac:dyDescent="0.2">
      <c r="A3319">
        <v>3318</v>
      </c>
      <c r="B3319">
        <f>HLOOKUP("Referencer",data!$A$1:$AT$8036,A3319,FALSE)</f>
        <v>0</v>
      </c>
      <c r="C3319">
        <f>HLOOKUP("Stedtekst",data!$A$1:$AT$8036,A3319,FALSE)</f>
        <v>0</v>
      </c>
      <c r="D3319">
        <f>HLOOKUP("Målested navn",data!$A$1:$AT$8036,A3319,FALSE)</f>
        <v>0</v>
      </c>
      <c r="E3319">
        <f>HLOOKUP("Prøvetagning",data!$A$1:$AT$8036,A3319,FALSE)</f>
        <v>0</v>
      </c>
      <c r="F3319">
        <f>HLOOKUP("Prøve",data!$A$1:$AT$8036,A3319,FALSE)</f>
        <v>0</v>
      </c>
      <c r="G3319">
        <f>HLOOKUP("ScKode",data!$A$1:$AT$8036,A3319,FALSE)</f>
        <v>0</v>
      </c>
      <c r="H3319">
        <f>HLOOKUP("StofParameter",data!$A$1:$AT$8036,A3319,FALSE)</f>
        <v>0</v>
      </c>
      <c r="I3319">
        <f>HLOOKUP("Dato",data!$A$1:$AT$8036,A3319,FALSE)</f>
        <v>0</v>
      </c>
      <c r="J3319">
        <f>HLOOKUP("Resultat-attribut",data!$A$1:$AT$8036,A3319,FALSE)</f>
        <v>0</v>
      </c>
      <c r="K3319">
        <f>HLOOKUP("Resultat",data!$A$1:$AT$8036,A3319,FALSE)</f>
        <v>0</v>
      </c>
      <c r="L3319">
        <f>HLOOKUP("Enhed",data!$A$1:$AT$8036,A3319,FALSE)</f>
        <v>0</v>
      </c>
    </row>
    <row r="3320" spans="1:12" x14ac:dyDescent="0.2">
      <c r="A3320">
        <v>3319</v>
      </c>
      <c r="B3320">
        <f>HLOOKUP("Referencer",data!$A$1:$AT$8036,A3320,FALSE)</f>
        <v>0</v>
      </c>
      <c r="C3320">
        <f>HLOOKUP("Stedtekst",data!$A$1:$AT$8036,A3320,FALSE)</f>
        <v>0</v>
      </c>
      <c r="D3320">
        <f>HLOOKUP("Målested navn",data!$A$1:$AT$8036,A3320,FALSE)</f>
        <v>0</v>
      </c>
      <c r="E3320">
        <f>HLOOKUP("Prøvetagning",data!$A$1:$AT$8036,A3320,FALSE)</f>
        <v>0</v>
      </c>
      <c r="F3320">
        <f>HLOOKUP("Prøve",data!$A$1:$AT$8036,A3320,FALSE)</f>
        <v>0</v>
      </c>
      <c r="G3320">
        <f>HLOOKUP("ScKode",data!$A$1:$AT$8036,A3320,FALSE)</f>
        <v>0</v>
      </c>
      <c r="H3320">
        <f>HLOOKUP("StofParameter",data!$A$1:$AT$8036,A3320,FALSE)</f>
        <v>0</v>
      </c>
      <c r="I3320">
        <f>HLOOKUP("Dato",data!$A$1:$AT$8036,A3320,FALSE)</f>
        <v>0</v>
      </c>
      <c r="J3320">
        <f>HLOOKUP("Resultat-attribut",data!$A$1:$AT$8036,A3320,FALSE)</f>
        <v>0</v>
      </c>
      <c r="K3320">
        <f>HLOOKUP("Resultat",data!$A$1:$AT$8036,A3320,FALSE)</f>
        <v>0</v>
      </c>
      <c r="L3320">
        <f>HLOOKUP("Enhed",data!$A$1:$AT$8036,A3320,FALSE)</f>
        <v>0</v>
      </c>
    </row>
    <row r="3321" spans="1:12" x14ac:dyDescent="0.2">
      <c r="A3321">
        <v>3320</v>
      </c>
      <c r="B3321">
        <f>HLOOKUP("Referencer",data!$A$1:$AT$8036,A3321,FALSE)</f>
        <v>0</v>
      </c>
      <c r="C3321">
        <f>HLOOKUP("Stedtekst",data!$A$1:$AT$8036,A3321,FALSE)</f>
        <v>0</v>
      </c>
      <c r="D3321">
        <f>HLOOKUP("Målested navn",data!$A$1:$AT$8036,A3321,FALSE)</f>
        <v>0</v>
      </c>
      <c r="E3321">
        <f>HLOOKUP("Prøvetagning",data!$A$1:$AT$8036,A3321,FALSE)</f>
        <v>0</v>
      </c>
      <c r="F3321">
        <f>HLOOKUP("Prøve",data!$A$1:$AT$8036,A3321,FALSE)</f>
        <v>0</v>
      </c>
      <c r="G3321">
        <f>HLOOKUP("ScKode",data!$A$1:$AT$8036,A3321,FALSE)</f>
        <v>0</v>
      </c>
      <c r="H3321">
        <f>HLOOKUP("StofParameter",data!$A$1:$AT$8036,A3321,FALSE)</f>
        <v>0</v>
      </c>
      <c r="I3321">
        <f>HLOOKUP("Dato",data!$A$1:$AT$8036,A3321,FALSE)</f>
        <v>0</v>
      </c>
      <c r="J3321">
        <f>HLOOKUP("Resultat-attribut",data!$A$1:$AT$8036,A3321,FALSE)</f>
        <v>0</v>
      </c>
      <c r="K3321">
        <f>HLOOKUP("Resultat",data!$A$1:$AT$8036,A3321,FALSE)</f>
        <v>0</v>
      </c>
      <c r="L3321">
        <f>HLOOKUP("Enhed",data!$A$1:$AT$8036,A3321,FALSE)</f>
        <v>0</v>
      </c>
    </row>
    <row r="3322" spans="1:12" x14ac:dyDescent="0.2">
      <c r="A3322">
        <v>3321</v>
      </c>
      <c r="B3322">
        <f>HLOOKUP("Referencer",data!$A$1:$AT$8036,A3322,FALSE)</f>
        <v>0</v>
      </c>
      <c r="C3322">
        <f>HLOOKUP("Stedtekst",data!$A$1:$AT$8036,A3322,FALSE)</f>
        <v>0</v>
      </c>
      <c r="D3322">
        <f>HLOOKUP("Målested navn",data!$A$1:$AT$8036,A3322,FALSE)</f>
        <v>0</v>
      </c>
      <c r="E3322">
        <f>HLOOKUP("Prøvetagning",data!$A$1:$AT$8036,A3322,FALSE)</f>
        <v>0</v>
      </c>
      <c r="F3322">
        <f>HLOOKUP("Prøve",data!$A$1:$AT$8036,A3322,FALSE)</f>
        <v>0</v>
      </c>
      <c r="G3322">
        <f>HLOOKUP("ScKode",data!$A$1:$AT$8036,A3322,FALSE)</f>
        <v>0</v>
      </c>
      <c r="H3322">
        <f>HLOOKUP("StofParameter",data!$A$1:$AT$8036,A3322,FALSE)</f>
        <v>0</v>
      </c>
      <c r="I3322">
        <f>HLOOKUP("Dato",data!$A$1:$AT$8036,A3322,FALSE)</f>
        <v>0</v>
      </c>
      <c r="J3322">
        <f>HLOOKUP("Resultat-attribut",data!$A$1:$AT$8036,A3322,FALSE)</f>
        <v>0</v>
      </c>
      <c r="K3322">
        <f>HLOOKUP("Resultat",data!$A$1:$AT$8036,A3322,FALSE)</f>
        <v>0</v>
      </c>
      <c r="L3322">
        <f>HLOOKUP("Enhed",data!$A$1:$AT$8036,A3322,FALSE)</f>
        <v>0</v>
      </c>
    </row>
    <row r="3323" spans="1:12" x14ac:dyDescent="0.2">
      <c r="A3323">
        <v>3322</v>
      </c>
      <c r="B3323">
        <f>HLOOKUP("Referencer",data!$A$1:$AT$8036,A3323,FALSE)</f>
        <v>0</v>
      </c>
      <c r="C3323">
        <f>HLOOKUP("Stedtekst",data!$A$1:$AT$8036,A3323,FALSE)</f>
        <v>0</v>
      </c>
      <c r="D3323">
        <f>HLOOKUP("Målested navn",data!$A$1:$AT$8036,A3323,FALSE)</f>
        <v>0</v>
      </c>
      <c r="E3323">
        <f>HLOOKUP("Prøvetagning",data!$A$1:$AT$8036,A3323,FALSE)</f>
        <v>0</v>
      </c>
      <c r="F3323">
        <f>HLOOKUP("Prøve",data!$A$1:$AT$8036,A3323,FALSE)</f>
        <v>0</v>
      </c>
      <c r="G3323">
        <f>HLOOKUP("ScKode",data!$A$1:$AT$8036,A3323,FALSE)</f>
        <v>0</v>
      </c>
      <c r="H3323">
        <f>HLOOKUP("StofParameter",data!$A$1:$AT$8036,A3323,FALSE)</f>
        <v>0</v>
      </c>
      <c r="I3323">
        <f>HLOOKUP("Dato",data!$A$1:$AT$8036,A3323,FALSE)</f>
        <v>0</v>
      </c>
      <c r="J3323">
        <f>HLOOKUP("Resultat-attribut",data!$A$1:$AT$8036,A3323,FALSE)</f>
        <v>0</v>
      </c>
      <c r="K3323">
        <f>HLOOKUP("Resultat",data!$A$1:$AT$8036,A3323,FALSE)</f>
        <v>0</v>
      </c>
      <c r="L3323">
        <f>HLOOKUP("Enhed",data!$A$1:$AT$8036,A3323,FALSE)</f>
        <v>0</v>
      </c>
    </row>
    <row r="3324" spans="1:12" x14ac:dyDescent="0.2">
      <c r="A3324">
        <v>3323</v>
      </c>
      <c r="B3324">
        <f>HLOOKUP("Referencer",data!$A$1:$AT$8036,A3324,FALSE)</f>
        <v>0</v>
      </c>
      <c r="C3324">
        <f>HLOOKUP("Stedtekst",data!$A$1:$AT$8036,A3324,FALSE)</f>
        <v>0</v>
      </c>
      <c r="D3324">
        <f>HLOOKUP("Målested navn",data!$A$1:$AT$8036,A3324,FALSE)</f>
        <v>0</v>
      </c>
      <c r="E3324">
        <f>HLOOKUP("Prøvetagning",data!$A$1:$AT$8036,A3324,FALSE)</f>
        <v>0</v>
      </c>
      <c r="F3324">
        <f>HLOOKUP("Prøve",data!$A$1:$AT$8036,A3324,FALSE)</f>
        <v>0</v>
      </c>
      <c r="G3324">
        <f>HLOOKUP("ScKode",data!$A$1:$AT$8036,A3324,FALSE)</f>
        <v>0</v>
      </c>
      <c r="H3324">
        <f>HLOOKUP("StofParameter",data!$A$1:$AT$8036,A3324,FALSE)</f>
        <v>0</v>
      </c>
      <c r="I3324">
        <f>HLOOKUP("Dato",data!$A$1:$AT$8036,A3324,FALSE)</f>
        <v>0</v>
      </c>
      <c r="J3324">
        <f>HLOOKUP("Resultat-attribut",data!$A$1:$AT$8036,A3324,FALSE)</f>
        <v>0</v>
      </c>
      <c r="K3324">
        <f>HLOOKUP("Resultat",data!$A$1:$AT$8036,A3324,FALSE)</f>
        <v>0</v>
      </c>
      <c r="L3324">
        <f>HLOOKUP("Enhed",data!$A$1:$AT$8036,A3324,FALSE)</f>
        <v>0</v>
      </c>
    </row>
    <row r="3325" spans="1:12" x14ac:dyDescent="0.2">
      <c r="A3325">
        <v>3324</v>
      </c>
      <c r="B3325">
        <f>HLOOKUP("Referencer",data!$A$1:$AT$8036,A3325,FALSE)</f>
        <v>0</v>
      </c>
      <c r="C3325">
        <f>HLOOKUP("Stedtekst",data!$A$1:$AT$8036,A3325,FALSE)</f>
        <v>0</v>
      </c>
      <c r="D3325">
        <f>HLOOKUP("Målested navn",data!$A$1:$AT$8036,A3325,FALSE)</f>
        <v>0</v>
      </c>
      <c r="E3325">
        <f>HLOOKUP("Prøvetagning",data!$A$1:$AT$8036,A3325,FALSE)</f>
        <v>0</v>
      </c>
      <c r="F3325">
        <f>HLOOKUP("Prøve",data!$A$1:$AT$8036,A3325,FALSE)</f>
        <v>0</v>
      </c>
      <c r="G3325">
        <f>HLOOKUP("ScKode",data!$A$1:$AT$8036,A3325,FALSE)</f>
        <v>0</v>
      </c>
      <c r="H3325">
        <f>HLOOKUP("StofParameter",data!$A$1:$AT$8036,A3325,FALSE)</f>
        <v>0</v>
      </c>
      <c r="I3325">
        <f>HLOOKUP("Dato",data!$A$1:$AT$8036,A3325,FALSE)</f>
        <v>0</v>
      </c>
      <c r="J3325">
        <f>HLOOKUP("Resultat-attribut",data!$A$1:$AT$8036,A3325,FALSE)</f>
        <v>0</v>
      </c>
      <c r="K3325">
        <f>HLOOKUP("Resultat",data!$A$1:$AT$8036,A3325,FALSE)</f>
        <v>0</v>
      </c>
      <c r="L3325">
        <f>HLOOKUP("Enhed",data!$A$1:$AT$8036,A3325,FALSE)</f>
        <v>0</v>
      </c>
    </row>
    <row r="3326" spans="1:12" x14ac:dyDescent="0.2">
      <c r="A3326">
        <v>3325</v>
      </c>
      <c r="B3326">
        <f>HLOOKUP("Referencer",data!$A$1:$AT$8036,A3326,FALSE)</f>
        <v>0</v>
      </c>
      <c r="C3326">
        <f>HLOOKUP("Stedtekst",data!$A$1:$AT$8036,A3326,FALSE)</f>
        <v>0</v>
      </c>
      <c r="D3326">
        <f>HLOOKUP("Målested navn",data!$A$1:$AT$8036,A3326,FALSE)</f>
        <v>0</v>
      </c>
      <c r="E3326">
        <f>HLOOKUP("Prøvetagning",data!$A$1:$AT$8036,A3326,FALSE)</f>
        <v>0</v>
      </c>
      <c r="F3326">
        <f>HLOOKUP("Prøve",data!$A$1:$AT$8036,A3326,FALSE)</f>
        <v>0</v>
      </c>
      <c r="G3326">
        <f>HLOOKUP("ScKode",data!$A$1:$AT$8036,A3326,FALSE)</f>
        <v>0</v>
      </c>
      <c r="H3326">
        <f>HLOOKUP("StofParameter",data!$A$1:$AT$8036,A3326,FALSE)</f>
        <v>0</v>
      </c>
      <c r="I3326">
        <f>HLOOKUP("Dato",data!$A$1:$AT$8036,A3326,FALSE)</f>
        <v>0</v>
      </c>
      <c r="J3326">
        <f>HLOOKUP("Resultat-attribut",data!$A$1:$AT$8036,A3326,FALSE)</f>
        <v>0</v>
      </c>
      <c r="K3326">
        <f>HLOOKUP("Resultat",data!$A$1:$AT$8036,A3326,FALSE)</f>
        <v>0</v>
      </c>
      <c r="L3326">
        <f>HLOOKUP("Enhed",data!$A$1:$AT$8036,A3326,FALSE)</f>
        <v>0</v>
      </c>
    </row>
    <row r="3327" spans="1:12" x14ac:dyDescent="0.2">
      <c r="A3327">
        <v>3326</v>
      </c>
      <c r="B3327">
        <f>HLOOKUP("Referencer",data!$A$1:$AT$8036,A3327,FALSE)</f>
        <v>0</v>
      </c>
      <c r="C3327">
        <f>HLOOKUP("Stedtekst",data!$A$1:$AT$8036,A3327,FALSE)</f>
        <v>0</v>
      </c>
      <c r="D3327">
        <f>HLOOKUP("Målested navn",data!$A$1:$AT$8036,A3327,FALSE)</f>
        <v>0</v>
      </c>
      <c r="E3327">
        <f>HLOOKUP("Prøvetagning",data!$A$1:$AT$8036,A3327,FALSE)</f>
        <v>0</v>
      </c>
      <c r="F3327">
        <f>HLOOKUP("Prøve",data!$A$1:$AT$8036,A3327,FALSE)</f>
        <v>0</v>
      </c>
      <c r="G3327">
        <f>HLOOKUP("ScKode",data!$A$1:$AT$8036,A3327,FALSE)</f>
        <v>0</v>
      </c>
      <c r="H3327">
        <f>HLOOKUP("StofParameter",data!$A$1:$AT$8036,A3327,FALSE)</f>
        <v>0</v>
      </c>
      <c r="I3327">
        <f>HLOOKUP("Dato",data!$A$1:$AT$8036,A3327,FALSE)</f>
        <v>0</v>
      </c>
      <c r="J3327">
        <f>HLOOKUP("Resultat-attribut",data!$A$1:$AT$8036,A3327,FALSE)</f>
        <v>0</v>
      </c>
      <c r="K3327">
        <f>HLOOKUP("Resultat",data!$A$1:$AT$8036,A3327,FALSE)</f>
        <v>0</v>
      </c>
      <c r="L3327">
        <f>HLOOKUP("Enhed",data!$A$1:$AT$8036,A3327,FALSE)</f>
        <v>0</v>
      </c>
    </row>
    <row r="3328" spans="1:12" x14ac:dyDescent="0.2">
      <c r="A3328">
        <v>3327</v>
      </c>
      <c r="B3328">
        <f>HLOOKUP("Referencer",data!$A$1:$AT$8036,A3328,FALSE)</f>
        <v>0</v>
      </c>
      <c r="C3328">
        <f>HLOOKUP("Stedtekst",data!$A$1:$AT$8036,A3328,FALSE)</f>
        <v>0</v>
      </c>
      <c r="D3328">
        <f>HLOOKUP("Målested navn",data!$A$1:$AT$8036,A3328,FALSE)</f>
        <v>0</v>
      </c>
      <c r="E3328">
        <f>HLOOKUP("Prøvetagning",data!$A$1:$AT$8036,A3328,FALSE)</f>
        <v>0</v>
      </c>
      <c r="F3328">
        <f>HLOOKUP("Prøve",data!$A$1:$AT$8036,A3328,FALSE)</f>
        <v>0</v>
      </c>
      <c r="G3328">
        <f>HLOOKUP("ScKode",data!$A$1:$AT$8036,A3328,FALSE)</f>
        <v>0</v>
      </c>
      <c r="H3328">
        <f>HLOOKUP("StofParameter",data!$A$1:$AT$8036,A3328,FALSE)</f>
        <v>0</v>
      </c>
      <c r="I3328">
        <f>HLOOKUP("Dato",data!$A$1:$AT$8036,A3328,FALSE)</f>
        <v>0</v>
      </c>
      <c r="J3328">
        <f>HLOOKUP("Resultat-attribut",data!$A$1:$AT$8036,A3328,FALSE)</f>
        <v>0</v>
      </c>
      <c r="K3328">
        <f>HLOOKUP("Resultat",data!$A$1:$AT$8036,A3328,FALSE)</f>
        <v>0</v>
      </c>
      <c r="L3328">
        <f>HLOOKUP("Enhed",data!$A$1:$AT$8036,A3328,FALSE)</f>
        <v>0</v>
      </c>
    </row>
    <row r="3329" spans="1:12" x14ac:dyDescent="0.2">
      <c r="A3329">
        <v>3328</v>
      </c>
      <c r="B3329">
        <f>HLOOKUP("Referencer",data!$A$1:$AT$8036,A3329,FALSE)</f>
        <v>0</v>
      </c>
      <c r="C3329">
        <f>HLOOKUP("Stedtekst",data!$A$1:$AT$8036,A3329,FALSE)</f>
        <v>0</v>
      </c>
      <c r="D3329">
        <f>HLOOKUP("Målested navn",data!$A$1:$AT$8036,A3329,FALSE)</f>
        <v>0</v>
      </c>
      <c r="E3329">
        <f>HLOOKUP("Prøvetagning",data!$A$1:$AT$8036,A3329,FALSE)</f>
        <v>0</v>
      </c>
      <c r="F3329">
        <f>HLOOKUP("Prøve",data!$A$1:$AT$8036,A3329,FALSE)</f>
        <v>0</v>
      </c>
      <c r="G3329">
        <f>HLOOKUP("ScKode",data!$A$1:$AT$8036,A3329,FALSE)</f>
        <v>0</v>
      </c>
      <c r="H3329">
        <f>HLOOKUP("StofParameter",data!$A$1:$AT$8036,A3329,FALSE)</f>
        <v>0</v>
      </c>
      <c r="I3329">
        <f>HLOOKUP("Dato",data!$A$1:$AT$8036,A3329,FALSE)</f>
        <v>0</v>
      </c>
      <c r="J3329">
        <f>HLOOKUP("Resultat-attribut",data!$A$1:$AT$8036,A3329,FALSE)</f>
        <v>0</v>
      </c>
      <c r="K3329">
        <f>HLOOKUP("Resultat",data!$A$1:$AT$8036,A3329,FALSE)</f>
        <v>0</v>
      </c>
      <c r="L3329">
        <f>HLOOKUP("Enhed",data!$A$1:$AT$8036,A3329,FALSE)</f>
        <v>0</v>
      </c>
    </row>
    <row r="3330" spans="1:12" x14ac:dyDescent="0.2">
      <c r="A3330">
        <v>3329</v>
      </c>
      <c r="B3330">
        <f>HLOOKUP("Referencer",data!$A$1:$AT$8036,A3330,FALSE)</f>
        <v>0</v>
      </c>
      <c r="C3330">
        <f>HLOOKUP("Stedtekst",data!$A$1:$AT$8036,A3330,FALSE)</f>
        <v>0</v>
      </c>
      <c r="D3330">
        <f>HLOOKUP("Målested navn",data!$A$1:$AT$8036,A3330,FALSE)</f>
        <v>0</v>
      </c>
      <c r="E3330">
        <f>HLOOKUP("Prøvetagning",data!$A$1:$AT$8036,A3330,FALSE)</f>
        <v>0</v>
      </c>
      <c r="F3330">
        <f>HLOOKUP("Prøve",data!$A$1:$AT$8036,A3330,FALSE)</f>
        <v>0</v>
      </c>
      <c r="G3330">
        <f>HLOOKUP("ScKode",data!$A$1:$AT$8036,A3330,FALSE)</f>
        <v>0</v>
      </c>
      <c r="H3330">
        <f>HLOOKUP("StofParameter",data!$A$1:$AT$8036,A3330,FALSE)</f>
        <v>0</v>
      </c>
      <c r="I3330">
        <f>HLOOKUP("Dato",data!$A$1:$AT$8036,A3330,FALSE)</f>
        <v>0</v>
      </c>
      <c r="J3330">
        <f>HLOOKUP("Resultat-attribut",data!$A$1:$AT$8036,A3330,FALSE)</f>
        <v>0</v>
      </c>
      <c r="K3330">
        <f>HLOOKUP("Resultat",data!$A$1:$AT$8036,A3330,FALSE)</f>
        <v>0</v>
      </c>
      <c r="L3330">
        <f>HLOOKUP("Enhed",data!$A$1:$AT$8036,A3330,FALSE)</f>
        <v>0</v>
      </c>
    </row>
    <row r="3331" spans="1:12" x14ac:dyDescent="0.2">
      <c r="A3331">
        <v>3330</v>
      </c>
      <c r="B3331">
        <f>HLOOKUP("Referencer",data!$A$1:$AT$8036,A3331,FALSE)</f>
        <v>0</v>
      </c>
      <c r="C3331">
        <f>HLOOKUP("Stedtekst",data!$A$1:$AT$8036,A3331,FALSE)</f>
        <v>0</v>
      </c>
      <c r="D3331">
        <f>HLOOKUP("Målested navn",data!$A$1:$AT$8036,A3331,FALSE)</f>
        <v>0</v>
      </c>
      <c r="E3331">
        <f>HLOOKUP("Prøvetagning",data!$A$1:$AT$8036,A3331,FALSE)</f>
        <v>0</v>
      </c>
      <c r="F3331">
        <f>HLOOKUP("Prøve",data!$A$1:$AT$8036,A3331,FALSE)</f>
        <v>0</v>
      </c>
      <c r="G3331">
        <f>HLOOKUP("ScKode",data!$A$1:$AT$8036,A3331,FALSE)</f>
        <v>0</v>
      </c>
      <c r="H3331">
        <f>HLOOKUP("StofParameter",data!$A$1:$AT$8036,A3331,FALSE)</f>
        <v>0</v>
      </c>
      <c r="I3331">
        <f>HLOOKUP("Dato",data!$A$1:$AT$8036,A3331,FALSE)</f>
        <v>0</v>
      </c>
      <c r="J3331">
        <f>HLOOKUP("Resultat-attribut",data!$A$1:$AT$8036,A3331,FALSE)</f>
        <v>0</v>
      </c>
      <c r="K3331">
        <f>HLOOKUP("Resultat",data!$A$1:$AT$8036,A3331,FALSE)</f>
        <v>0</v>
      </c>
      <c r="L3331">
        <f>HLOOKUP("Enhed",data!$A$1:$AT$8036,A3331,FALSE)</f>
        <v>0</v>
      </c>
    </row>
    <row r="3332" spans="1:12" x14ac:dyDescent="0.2">
      <c r="A3332">
        <v>3331</v>
      </c>
      <c r="B3332">
        <f>HLOOKUP("Referencer",data!$A$1:$AT$8036,A3332,FALSE)</f>
        <v>0</v>
      </c>
      <c r="C3332">
        <f>HLOOKUP("Stedtekst",data!$A$1:$AT$8036,A3332,FALSE)</f>
        <v>0</v>
      </c>
      <c r="D3332">
        <f>HLOOKUP("Målested navn",data!$A$1:$AT$8036,A3332,FALSE)</f>
        <v>0</v>
      </c>
      <c r="E3332">
        <f>HLOOKUP("Prøvetagning",data!$A$1:$AT$8036,A3332,FALSE)</f>
        <v>0</v>
      </c>
      <c r="F3332">
        <f>HLOOKUP("Prøve",data!$A$1:$AT$8036,A3332,FALSE)</f>
        <v>0</v>
      </c>
      <c r="G3332">
        <f>HLOOKUP("ScKode",data!$A$1:$AT$8036,A3332,FALSE)</f>
        <v>0</v>
      </c>
      <c r="H3332">
        <f>HLOOKUP("StofParameter",data!$A$1:$AT$8036,A3332,FALSE)</f>
        <v>0</v>
      </c>
      <c r="I3332">
        <f>HLOOKUP("Dato",data!$A$1:$AT$8036,A3332,FALSE)</f>
        <v>0</v>
      </c>
      <c r="J3332">
        <f>HLOOKUP("Resultat-attribut",data!$A$1:$AT$8036,A3332,FALSE)</f>
        <v>0</v>
      </c>
      <c r="K3332">
        <f>HLOOKUP("Resultat",data!$A$1:$AT$8036,A3332,FALSE)</f>
        <v>0</v>
      </c>
      <c r="L3332">
        <f>HLOOKUP("Enhed",data!$A$1:$AT$8036,A3332,FALSE)</f>
        <v>0</v>
      </c>
    </row>
    <row r="3333" spans="1:12" x14ac:dyDescent="0.2">
      <c r="A3333">
        <v>3332</v>
      </c>
      <c r="B3333">
        <f>HLOOKUP("Referencer",data!$A$1:$AT$8036,A3333,FALSE)</f>
        <v>0</v>
      </c>
      <c r="C3333">
        <f>HLOOKUP("Stedtekst",data!$A$1:$AT$8036,A3333,FALSE)</f>
        <v>0</v>
      </c>
      <c r="D3333">
        <f>HLOOKUP("Målested navn",data!$A$1:$AT$8036,A3333,FALSE)</f>
        <v>0</v>
      </c>
      <c r="E3333">
        <f>HLOOKUP("Prøvetagning",data!$A$1:$AT$8036,A3333,FALSE)</f>
        <v>0</v>
      </c>
      <c r="F3333">
        <f>HLOOKUP("Prøve",data!$A$1:$AT$8036,A3333,FALSE)</f>
        <v>0</v>
      </c>
      <c r="G3333">
        <f>HLOOKUP("ScKode",data!$A$1:$AT$8036,A3333,FALSE)</f>
        <v>0</v>
      </c>
      <c r="H3333">
        <f>HLOOKUP("StofParameter",data!$A$1:$AT$8036,A3333,FALSE)</f>
        <v>0</v>
      </c>
      <c r="I3333">
        <f>HLOOKUP("Dato",data!$A$1:$AT$8036,A3333,FALSE)</f>
        <v>0</v>
      </c>
      <c r="J3333">
        <f>HLOOKUP("Resultat-attribut",data!$A$1:$AT$8036,A3333,FALSE)</f>
        <v>0</v>
      </c>
      <c r="K3333">
        <f>HLOOKUP("Resultat",data!$A$1:$AT$8036,A3333,FALSE)</f>
        <v>0</v>
      </c>
      <c r="L3333">
        <f>HLOOKUP("Enhed",data!$A$1:$AT$8036,A3333,FALSE)</f>
        <v>0</v>
      </c>
    </row>
    <row r="3334" spans="1:12" x14ac:dyDescent="0.2">
      <c r="A3334">
        <v>3333</v>
      </c>
      <c r="B3334">
        <f>HLOOKUP("Referencer",data!$A$1:$AT$8036,A3334,FALSE)</f>
        <v>0</v>
      </c>
      <c r="C3334">
        <f>HLOOKUP("Stedtekst",data!$A$1:$AT$8036,A3334,FALSE)</f>
        <v>0</v>
      </c>
      <c r="D3334">
        <f>HLOOKUP("Målested navn",data!$A$1:$AT$8036,A3334,FALSE)</f>
        <v>0</v>
      </c>
      <c r="E3334">
        <f>HLOOKUP("Prøvetagning",data!$A$1:$AT$8036,A3334,FALSE)</f>
        <v>0</v>
      </c>
      <c r="F3334">
        <f>HLOOKUP("Prøve",data!$A$1:$AT$8036,A3334,FALSE)</f>
        <v>0</v>
      </c>
      <c r="G3334">
        <f>HLOOKUP("ScKode",data!$A$1:$AT$8036,A3334,FALSE)</f>
        <v>0</v>
      </c>
      <c r="H3334">
        <f>HLOOKUP("StofParameter",data!$A$1:$AT$8036,A3334,FALSE)</f>
        <v>0</v>
      </c>
      <c r="I3334">
        <f>HLOOKUP("Dato",data!$A$1:$AT$8036,A3334,FALSE)</f>
        <v>0</v>
      </c>
      <c r="J3334">
        <f>HLOOKUP("Resultat-attribut",data!$A$1:$AT$8036,A3334,FALSE)</f>
        <v>0</v>
      </c>
      <c r="K3334">
        <f>HLOOKUP("Resultat",data!$A$1:$AT$8036,A3334,FALSE)</f>
        <v>0</v>
      </c>
      <c r="L3334">
        <f>HLOOKUP("Enhed",data!$A$1:$AT$8036,A3334,FALSE)</f>
        <v>0</v>
      </c>
    </row>
    <row r="3335" spans="1:12" x14ac:dyDescent="0.2">
      <c r="A3335">
        <v>3334</v>
      </c>
      <c r="B3335">
        <f>HLOOKUP("Referencer",data!$A$1:$AT$8036,A3335,FALSE)</f>
        <v>0</v>
      </c>
      <c r="C3335">
        <f>HLOOKUP("Stedtekst",data!$A$1:$AT$8036,A3335,FALSE)</f>
        <v>0</v>
      </c>
      <c r="D3335">
        <f>HLOOKUP("Målested navn",data!$A$1:$AT$8036,A3335,FALSE)</f>
        <v>0</v>
      </c>
      <c r="E3335">
        <f>HLOOKUP("Prøvetagning",data!$A$1:$AT$8036,A3335,FALSE)</f>
        <v>0</v>
      </c>
      <c r="F3335">
        <f>HLOOKUP("Prøve",data!$A$1:$AT$8036,A3335,FALSE)</f>
        <v>0</v>
      </c>
      <c r="G3335">
        <f>HLOOKUP("ScKode",data!$A$1:$AT$8036,A3335,FALSE)</f>
        <v>0</v>
      </c>
      <c r="H3335">
        <f>HLOOKUP("StofParameter",data!$A$1:$AT$8036,A3335,FALSE)</f>
        <v>0</v>
      </c>
      <c r="I3335">
        <f>HLOOKUP("Dato",data!$A$1:$AT$8036,A3335,FALSE)</f>
        <v>0</v>
      </c>
      <c r="J3335">
        <f>HLOOKUP("Resultat-attribut",data!$A$1:$AT$8036,A3335,FALSE)</f>
        <v>0</v>
      </c>
      <c r="K3335">
        <f>HLOOKUP("Resultat",data!$A$1:$AT$8036,A3335,FALSE)</f>
        <v>0</v>
      </c>
      <c r="L3335">
        <f>HLOOKUP("Enhed",data!$A$1:$AT$8036,A3335,FALSE)</f>
        <v>0</v>
      </c>
    </row>
    <row r="3336" spans="1:12" x14ac:dyDescent="0.2">
      <c r="A3336">
        <v>3335</v>
      </c>
      <c r="B3336">
        <f>HLOOKUP("Referencer",data!$A$1:$AT$8036,A3336,FALSE)</f>
        <v>0</v>
      </c>
      <c r="C3336">
        <f>HLOOKUP("Stedtekst",data!$A$1:$AT$8036,A3336,FALSE)</f>
        <v>0</v>
      </c>
      <c r="D3336">
        <f>HLOOKUP("Målested navn",data!$A$1:$AT$8036,A3336,FALSE)</f>
        <v>0</v>
      </c>
      <c r="E3336">
        <f>HLOOKUP("Prøvetagning",data!$A$1:$AT$8036,A3336,FALSE)</f>
        <v>0</v>
      </c>
      <c r="F3336">
        <f>HLOOKUP("Prøve",data!$A$1:$AT$8036,A3336,FALSE)</f>
        <v>0</v>
      </c>
      <c r="G3336">
        <f>HLOOKUP("ScKode",data!$A$1:$AT$8036,A3336,FALSE)</f>
        <v>0</v>
      </c>
      <c r="H3336">
        <f>HLOOKUP("StofParameter",data!$A$1:$AT$8036,A3336,FALSE)</f>
        <v>0</v>
      </c>
      <c r="I3336">
        <f>HLOOKUP("Dato",data!$A$1:$AT$8036,A3336,FALSE)</f>
        <v>0</v>
      </c>
      <c r="J3336">
        <f>HLOOKUP("Resultat-attribut",data!$A$1:$AT$8036,A3336,FALSE)</f>
        <v>0</v>
      </c>
      <c r="K3336">
        <f>HLOOKUP("Resultat",data!$A$1:$AT$8036,A3336,FALSE)</f>
        <v>0</v>
      </c>
      <c r="L3336">
        <f>HLOOKUP("Enhed",data!$A$1:$AT$8036,A3336,FALSE)</f>
        <v>0</v>
      </c>
    </row>
    <row r="3337" spans="1:12" x14ac:dyDescent="0.2">
      <c r="A3337">
        <v>3336</v>
      </c>
      <c r="B3337">
        <f>HLOOKUP("Referencer",data!$A$1:$AT$8036,A3337,FALSE)</f>
        <v>0</v>
      </c>
      <c r="C3337">
        <f>HLOOKUP("Stedtekst",data!$A$1:$AT$8036,A3337,FALSE)</f>
        <v>0</v>
      </c>
      <c r="D3337">
        <f>HLOOKUP("Målested navn",data!$A$1:$AT$8036,A3337,FALSE)</f>
        <v>0</v>
      </c>
      <c r="E3337">
        <f>HLOOKUP("Prøvetagning",data!$A$1:$AT$8036,A3337,FALSE)</f>
        <v>0</v>
      </c>
      <c r="F3337">
        <f>HLOOKUP("Prøve",data!$A$1:$AT$8036,A3337,FALSE)</f>
        <v>0</v>
      </c>
      <c r="G3337">
        <f>HLOOKUP("ScKode",data!$A$1:$AT$8036,A3337,FALSE)</f>
        <v>0</v>
      </c>
      <c r="H3337">
        <f>HLOOKUP("StofParameter",data!$A$1:$AT$8036,A3337,FALSE)</f>
        <v>0</v>
      </c>
      <c r="I3337">
        <f>HLOOKUP("Dato",data!$A$1:$AT$8036,A3337,FALSE)</f>
        <v>0</v>
      </c>
      <c r="J3337">
        <f>HLOOKUP("Resultat-attribut",data!$A$1:$AT$8036,A3337,FALSE)</f>
        <v>0</v>
      </c>
      <c r="K3337">
        <f>HLOOKUP("Resultat",data!$A$1:$AT$8036,A3337,FALSE)</f>
        <v>0</v>
      </c>
      <c r="L3337">
        <f>HLOOKUP("Enhed",data!$A$1:$AT$8036,A3337,FALSE)</f>
        <v>0</v>
      </c>
    </row>
    <row r="3338" spans="1:12" x14ac:dyDescent="0.2">
      <c r="A3338">
        <v>3337</v>
      </c>
      <c r="B3338">
        <f>HLOOKUP("Referencer",data!$A$1:$AT$8036,A3338,FALSE)</f>
        <v>0</v>
      </c>
      <c r="C3338">
        <f>HLOOKUP("Stedtekst",data!$A$1:$AT$8036,A3338,FALSE)</f>
        <v>0</v>
      </c>
      <c r="D3338">
        <f>HLOOKUP("Målested navn",data!$A$1:$AT$8036,A3338,FALSE)</f>
        <v>0</v>
      </c>
      <c r="E3338">
        <f>HLOOKUP("Prøvetagning",data!$A$1:$AT$8036,A3338,FALSE)</f>
        <v>0</v>
      </c>
      <c r="F3338">
        <f>HLOOKUP("Prøve",data!$A$1:$AT$8036,A3338,FALSE)</f>
        <v>0</v>
      </c>
      <c r="G3338">
        <f>HLOOKUP("ScKode",data!$A$1:$AT$8036,A3338,FALSE)</f>
        <v>0</v>
      </c>
      <c r="H3338">
        <f>HLOOKUP("StofParameter",data!$A$1:$AT$8036,A3338,FALSE)</f>
        <v>0</v>
      </c>
      <c r="I3338">
        <f>HLOOKUP("Dato",data!$A$1:$AT$8036,A3338,FALSE)</f>
        <v>0</v>
      </c>
      <c r="J3338">
        <f>HLOOKUP("Resultat-attribut",data!$A$1:$AT$8036,A3338,FALSE)</f>
        <v>0</v>
      </c>
      <c r="K3338">
        <f>HLOOKUP("Resultat",data!$A$1:$AT$8036,A3338,FALSE)</f>
        <v>0</v>
      </c>
      <c r="L3338">
        <f>HLOOKUP("Enhed",data!$A$1:$AT$8036,A3338,FALSE)</f>
        <v>0</v>
      </c>
    </row>
    <row r="3339" spans="1:12" x14ac:dyDescent="0.2">
      <c r="A3339">
        <v>3338</v>
      </c>
      <c r="B3339">
        <f>HLOOKUP("Referencer",data!$A$1:$AT$8036,A3339,FALSE)</f>
        <v>0</v>
      </c>
      <c r="C3339">
        <f>HLOOKUP("Stedtekst",data!$A$1:$AT$8036,A3339,FALSE)</f>
        <v>0</v>
      </c>
      <c r="D3339">
        <f>HLOOKUP("Målested navn",data!$A$1:$AT$8036,A3339,FALSE)</f>
        <v>0</v>
      </c>
      <c r="E3339">
        <f>HLOOKUP("Prøvetagning",data!$A$1:$AT$8036,A3339,FALSE)</f>
        <v>0</v>
      </c>
      <c r="F3339">
        <f>HLOOKUP("Prøve",data!$A$1:$AT$8036,A3339,FALSE)</f>
        <v>0</v>
      </c>
      <c r="G3339">
        <f>HLOOKUP("ScKode",data!$A$1:$AT$8036,A3339,FALSE)</f>
        <v>0</v>
      </c>
      <c r="H3339">
        <f>HLOOKUP("StofParameter",data!$A$1:$AT$8036,A3339,FALSE)</f>
        <v>0</v>
      </c>
      <c r="I3339">
        <f>HLOOKUP("Dato",data!$A$1:$AT$8036,A3339,FALSE)</f>
        <v>0</v>
      </c>
      <c r="J3339">
        <f>HLOOKUP("Resultat-attribut",data!$A$1:$AT$8036,A3339,FALSE)</f>
        <v>0</v>
      </c>
      <c r="K3339">
        <f>HLOOKUP("Resultat",data!$A$1:$AT$8036,A3339,FALSE)</f>
        <v>0</v>
      </c>
      <c r="L3339">
        <f>HLOOKUP("Enhed",data!$A$1:$AT$8036,A3339,FALSE)</f>
        <v>0</v>
      </c>
    </row>
    <row r="3340" spans="1:12" x14ac:dyDescent="0.2">
      <c r="A3340">
        <v>3339</v>
      </c>
      <c r="B3340">
        <f>HLOOKUP("Referencer",data!$A$1:$AT$8036,A3340,FALSE)</f>
        <v>0</v>
      </c>
      <c r="C3340">
        <f>HLOOKUP("Stedtekst",data!$A$1:$AT$8036,A3340,FALSE)</f>
        <v>0</v>
      </c>
      <c r="D3340">
        <f>HLOOKUP("Målested navn",data!$A$1:$AT$8036,A3340,FALSE)</f>
        <v>0</v>
      </c>
      <c r="E3340">
        <f>HLOOKUP("Prøvetagning",data!$A$1:$AT$8036,A3340,FALSE)</f>
        <v>0</v>
      </c>
      <c r="F3340">
        <f>HLOOKUP("Prøve",data!$A$1:$AT$8036,A3340,FALSE)</f>
        <v>0</v>
      </c>
      <c r="G3340">
        <f>HLOOKUP("ScKode",data!$A$1:$AT$8036,A3340,FALSE)</f>
        <v>0</v>
      </c>
      <c r="H3340">
        <f>HLOOKUP("StofParameter",data!$A$1:$AT$8036,A3340,FALSE)</f>
        <v>0</v>
      </c>
      <c r="I3340">
        <f>HLOOKUP("Dato",data!$A$1:$AT$8036,A3340,FALSE)</f>
        <v>0</v>
      </c>
      <c r="J3340">
        <f>HLOOKUP("Resultat-attribut",data!$A$1:$AT$8036,A3340,FALSE)</f>
        <v>0</v>
      </c>
      <c r="K3340">
        <f>HLOOKUP("Resultat",data!$A$1:$AT$8036,A3340,FALSE)</f>
        <v>0</v>
      </c>
      <c r="L3340">
        <f>HLOOKUP("Enhed",data!$A$1:$AT$8036,A3340,FALSE)</f>
        <v>0</v>
      </c>
    </row>
    <row r="3341" spans="1:12" x14ac:dyDescent="0.2">
      <c r="A3341">
        <v>3340</v>
      </c>
      <c r="B3341">
        <f>HLOOKUP("Referencer",data!$A$1:$AT$8036,A3341,FALSE)</f>
        <v>0</v>
      </c>
      <c r="C3341">
        <f>HLOOKUP("Stedtekst",data!$A$1:$AT$8036,A3341,FALSE)</f>
        <v>0</v>
      </c>
      <c r="D3341">
        <f>HLOOKUP("Målested navn",data!$A$1:$AT$8036,A3341,FALSE)</f>
        <v>0</v>
      </c>
      <c r="E3341">
        <f>HLOOKUP("Prøvetagning",data!$A$1:$AT$8036,A3341,FALSE)</f>
        <v>0</v>
      </c>
      <c r="F3341">
        <f>HLOOKUP("Prøve",data!$A$1:$AT$8036,A3341,FALSE)</f>
        <v>0</v>
      </c>
      <c r="G3341">
        <f>HLOOKUP("ScKode",data!$A$1:$AT$8036,A3341,FALSE)</f>
        <v>0</v>
      </c>
      <c r="H3341">
        <f>HLOOKUP("StofParameter",data!$A$1:$AT$8036,A3341,FALSE)</f>
        <v>0</v>
      </c>
      <c r="I3341">
        <f>HLOOKUP("Dato",data!$A$1:$AT$8036,A3341,FALSE)</f>
        <v>0</v>
      </c>
      <c r="J3341">
        <f>HLOOKUP("Resultat-attribut",data!$A$1:$AT$8036,A3341,FALSE)</f>
        <v>0</v>
      </c>
      <c r="K3341">
        <f>HLOOKUP("Resultat",data!$A$1:$AT$8036,A3341,FALSE)</f>
        <v>0</v>
      </c>
      <c r="L3341">
        <f>HLOOKUP("Enhed",data!$A$1:$AT$8036,A3341,FALSE)</f>
        <v>0</v>
      </c>
    </row>
    <row r="3342" spans="1:12" x14ac:dyDescent="0.2">
      <c r="A3342">
        <v>3341</v>
      </c>
      <c r="B3342">
        <f>HLOOKUP("Referencer",data!$A$1:$AT$8036,A3342,FALSE)</f>
        <v>0</v>
      </c>
      <c r="C3342">
        <f>HLOOKUP("Stedtekst",data!$A$1:$AT$8036,A3342,FALSE)</f>
        <v>0</v>
      </c>
      <c r="D3342">
        <f>HLOOKUP("Målested navn",data!$A$1:$AT$8036,A3342,FALSE)</f>
        <v>0</v>
      </c>
      <c r="E3342">
        <f>HLOOKUP("Prøvetagning",data!$A$1:$AT$8036,A3342,FALSE)</f>
        <v>0</v>
      </c>
      <c r="F3342">
        <f>HLOOKUP("Prøve",data!$A$1:$AT$8036,A3342,FALSE)</f>
        <v>0</v>
      </c>
      <c r="G3342">
        <f>HLOOKUP("ScKode",data!$A$1:$AT$8036,A3342,FALSE)</f>
        <v>0</v>
      </c>
      <c r="H3342">
        <f>HLOOKUP("StofParameter",data!$A$1:$AT$8036,A3342,FALSE)</f>
        <v>0</v>
      </c>
      <c r="I3342">
        <f>HLOOKUP("Dato",data!$A$1:$AT$8036,A3342,FALSE)</f>
        <v>0</v>
      </c>
      <c r="J3342">
        <f>HLOOKUP("Resultat-attribut",data!$A$1:$AT$8036,A3342,FALSE)</f>
        <v>0</v>
      </c>
      <c r="K3342">
        <f>HLOOKUP("Resultat",data!$A$1:$AT$8036,A3342,FALSE)</f>
        <v>0</v>
      </c>
      <c r="L3342">
        <f>HLOOKUP("Enhed",data!$A$1:$AT$8036,A3342,FALSE)</f>
        <v>0</v>
      </c>
    </row>
    <row r="3343" spans="1:12" x14ac:dyDescent="0.2">
      <c r="A3343">
        <v>3342</v>
      </c>
      <c r="B3343">
        <f>HLOOKUP("Referencer",data!$A$1:$AT$8036,A3343,FALSE)</f>
        <v>0</v>
      </c>
      <c r="C3343">
        <f>HLOOKUP("Stedtekst",data!$A$1:$AT$8036,A3343,FALSE)</f>
        <v>0</v>
      </c>
      <c r="D3343">
        <f>HLOOKUP("Målested navn",data!$A$1:$AT$8036,A3343,FALSE)</f>
        <v>0</v>
      </c>
      <c r="E3343">
        <f>HLOOKUP("Prøvetagning",data!$A$1:$AT$8036,A3343,FALSE)</f>
        <v>0</v>
      </c>
      <c r="F3343">
        <f>HLOOKUP("Prøve",data!$A$1:$AT$8036,A3343,FALSE)</f>
        <v>0</v>
      </c>
      <c r="G3343">
        <f>HLOOKUP("ScKode",data!$A$1:$AT$8036,A3343,FALSE)</f>
        <v>0</v>
      </c>
      <c r="H3343">
        <f>HLOOKUP("StofParameter",data!$A$1:$AT$8036,A3343,FALSE)</f>
        <v>0</v>
      </c>
      <c r="I3343">
        <f>HLOOKUP("Dato",data!$A$1:$AT$8036,A3343,FALSE)</f>
        <v>0</v>
      </c>
      <c r="J3343">
        <f>HLOOKUP("Resultat-attribut",data!$A$1:$AT$8036,A3343,FALSE)</f>
        <v>0</v>
      </c>
      <c r="K3343">
        <f>HLOOKUP("Resultat",data!$A$1:$AT$8036,A3343,FALSE)</f>
        <v>0</v>
      </c>
      <c r="L3343">
        <f>HLOOKUP("Enhed",data!$A$1:$AT$8036,A3343,FALSE)</f>
        <v>0</v>
      </c>
    </row>
    <row r="3344" spans="1:12" x14ac:dyDescent="0.2">
      <c r="A3344">
        <v>3343</v>
      </c>
      <c r="B3344">
        <f>HLOOKUP("Referencer",data!$A$1:$AT$8036,A3344,FALSE)</f>
        <v>0</v>
      </c>
      <c r="C3344">
        <f>HLOOKUP("Stedtekst",data!$A$1:$AT$8036,A3344,FALSE)</f>
        <v>0</v>
      </c>
      <c r="D3344">
        <f>HLOOKUP("Målested navn",data!$A$1:$AT$8036,A3344,FALSE)</f>
        <v>0</v>
      </c>
      <c r="E3344">
        <f>HLOOKUP("Prøvetagning",data!$A$1:$AT$8036,A3344,FALSE)</f>
        <v>0</v>
      </c>
      <c r="F3344">
        <f>HLOOKUP("Prøve",data!$A$1:$AT$8036,A3344,FALSE)</f>
        <v>0</v>
      </c>
      <c r="G3344">
        <f>HLOOKUP("ScKode",data!$A$1:$AT$8036,A3344,FALSE)</f>
        <v>0</v>
      </c>
      <c r="H3344">
        <f>HLOOKUP("StofParameter",data!$A$1:$AT$8036,A3344,FALSE)</f>
        <v>0</v>
      </c>
      <c r="I3344">
        <f>HLOOKUP("Dato",data!$A$1:$AT$8036,A3344,FALSE)</f>
        <v>0</v>
      </c>
      <c r="J3344">
        <f>HLOOKUP("Resultat-attribut",data!$A$1:$AT$8036,A3344,FALSE)</f>
        <v>0</v>
      </c>
      <c r="K3344">
        <f>HLOOKUP("Resultat",data!$A$1:$AT$8036,A3344,FALSE)</f>
        <v>0</v>
      </c>
      <c r="L3344">
        <f>HLOOKUP("Enhed",data!$A$1:$AT$8036,A3344,FALSE)</f>
        <v>0</v>
      </c>
    </row>
    <row r="3345" spans="1:12" x14ac:dyDescent="0.2">
      <c r="A3345">
        <v>3344</v>
      </c>
      <c r="B3345">
        <f>HLOOKUP("Referencer",data!$A$1:$AT$8036,A3345,FALSE)</f>
        <v>0</v>
      </c>
      <c r="C3345">
        <f>HLOOKUP("Stedtekst",data!$A$1:$AT$8036,A3345,FALSE)</f>
        <v>0</v>
      </c>
      <c r="D3345">
        <f>HLOOKUP("Målested navn",data!$A$1:$AT$8036,A3345,FALSE)</f>
        <v>0</v>
      </c>
      <c r="E3345">
        <f>HLOOKUP("Prøvetagning",data!$A$1:$AT$8036,A3345,FALSE)</f>
        <v>0</v>
      </c>
      <c r="F3345">
        <f>HLOOKUP("Prøve",data!$A$1:$AT$8036,A3345,FALSE)</f>
        <v>0</v>
      </c>
      <c r="G3345">
        <f>HLOOKUP("ScKode",data!$A$1:$AT$8036,A3345,FALSE)</f>
        <v>0</v>
      </c>
      <c r="H3345">
        <f>HLOOKUP("StofParameter",data!$A$1:$AT$8036,A3345,FALSE)</f>
        <v>0</v>
      </c>
      <c r="I3345">
        <f>HLOOKUP("Dato",data!$A$1:$AT$8036,A3345,FALSE)</f>
        <v>0</v>
      </c>
      <c r="J3345">
        <f>HLOOKUP("Resultat-attribut",data!$A$1:$AT$8036,A3345,FALSE)</f>
        <v>0</v>
      </c>
      <c r="K3345">
        <f>HLOOKUP("Resultat",data!$A$1:$AT$8036,A3345,FALSE)</f>
        <v>0</v>
      </c>
      <c r="L3345">
        <f>HLOOKUP("Enhed",data!$A$1:$AT$8036,A3345,FALSE)</f>
        <v>0</v>
      </c>
    </row>
    <row r="3346" spans="1:12" x14ac:dyDescent="0.2">
      <c r="A3346">
        <v>3345</v>
      </c>
      <c r="B3346">
        <f>HLOOKUP("Referencer",data!$A$1:$AT$8036,A3346,FALSE)</f>
        <v>0</v>
      </c>
      <c r="C3346">
        <f>HLOOKUP("Stedtekst",data!$A$1:$AT$8036,A3346,FALSE)</f>
        <v>0</v>
      </c>
      <c r="D3346">
        <f>HLOOKUP("Målested navn",data!$A$1:$AT$8036,A3346,FALSE)</f>
        <v>0</v>
      </c>
      <c r="E3346">
        <f>HLOOKUP("Prøvetagning",data!$A$1:$AT$8036,A3346,FALSE)</f>
        <v>0</v>
      </c>
      <c r="F3346">
        <f>HLOOKUP("Prøve",data!$A$1:$AT$8036,A3346,FALSE)</f>
        <v>0</v>
      </c>
      <c r="G3346">
        <f>HLOOKUP("ScKode",data!$A$1:$AT$8036,A3346,FALSE)</f>
        <v>0</v>
      </c>
      <c r="H3346">
        <f>HLOOKUP("StofParameter",data!$A$1:$AT$8036,A3346,FALSE)</f>
        <v>0</v>
      </c>
      <c r="I3346">
        <f>HLOOKUP("Dato",data!$A$1:$AT$8036,A3346,FALSE)</f>
        <v>0</v>
      </c>
      <c r="J3346">
        <f>HLOOKUP("Resultat-attribut",data!$A$1:$AT$8036,A3346,FALSE)</f>
        <v>0</v>
      </c>
      <c r="K3346">
        <f>HLOOKUP("Resultat",data!$A$1:$AT$8036,A3346,FALSE)</f>
        <v>0</v>
      </c>
      <c r="L3346">
        <f>HLOOKUP("Enhed",data!$A$1:$AT$8036,A3346,FALSE)</f>
        <v>0</v>
      </c>
    </row>
    <row r="3347" spans="1:12" x14ac:dyDescent="0.2">
      <c r="A3347">
        <v>3346</v>
      </c>
      <c r="B3347">
        <f>HLOOKUP("Referencer",data!$A$1:$AT$8036,A3347,FALSE)</f>
        <v>0</v>
      </c>
      <c r="C3347">
        <f>HLOOKUP("Stedtekst",data!$A$1:$AT$8036,A3347,FALSE)</f>
        <v>0</v>
      </c>
      <c r="D3347">
        <f>HLOOKUP("Målested navn",data!$A$1:$AT$8036,A3347,FALSE)</f>
        <v>0</v>
      </c>
      <c r="E3347">
        <f>HLOOKUP("Prøvetagning",data!$A$1:$AT$8036,A3347,FALSE)</f>
        <v>0</v>
      </c>
      <c r="F3347">
        <f>HLOOKUP("Prøve",data!$A$1:$AT$8036,A3347,FALSE)</f>
        <v>0</v>
      </c>
      <c r="G3347">
        <f>HLOOKUP("ScKode",data!$A$1:$AT$8036,A3347,FALSE)</f>
        <v>0</v>
      </c>
      <c r="H3347">
        <f>HLOOKUP("StofParameter",data!$A$1:$AT$8036,A3347,FALSE)</f>
        <v>0</v>
      </c>
      <c r="I3347">
        <f>HLOOKUP("Dato",data!$A$1:$AT$8036,A3347,FALSE)</f>
        <v>0</v>
      </c>
      <c r="J3347">
        <f>HLOOKUP("Resultat-attribut",data!$A$1:$AT$8036,A3347,FALSE)</f>
        <v>0</v>
      </c>
      <c r="K3347">
        <f>HLOOKUP("Resultat",data!$A$1:$AT$8036,A3347,FALSE)</f>
        <v>0</v>
      </c>
      <c r="L3347">
        <f>HLOOKUP("Enhed",data!$A$1:$AT$8036,A3347,FALSE)</f>
        <v>0</v>
      </c>
    </row>
    <row r="3348" spans="1:12" x14ac:dyDescent="0.2">
      <c r="A3348">
        <v>3347</v>
      </c>
      <c r="B3348">
        <f>HLOOKUP("Referencer",data!$A$1:$AT$8036,A3348,FALSE)</f>
        <v>0</v>
      </c>
      <c r="C3348">
        <f>HLOOKUP("Stedtekst",data!$A$1:$AT$8036,A3348,FALSE)</f>
        <v>0</v>
      </c>
      <c r="D3348">
        <f>HLOOKUP("Målested navn",data!$A$1:$AT$8036,A3348,FALSE)</f>
        <v>0</v>
      </c>
      <c r="E3348">
        <f>HLOOKUP("Prøvetagning",data!$A$1:$AT$8036,A3348,FALSE)</f>
        <v>0</v>
      </c>
      <c r="F3348">
        <f>HLOOKUP("Prøve",data!$A$1:$AT$8036,A3348,FALSE)</f>
        <v>0</v>
      </c>
      <c r="G3348">
        <f>HLOOKUP("ScKode",data!$A$1:$AT$8036,A3348,FALSE)</f>
        <v>0</v>
      </c>
      <c r="H3348">
        <f>HLOOKUP("StofParameter",data!$A$1:$AT$8036,A3348,FALSE)</f>
        <v>0</v>
      </c>
      <c r="I3348">
        <f>HLOOKUP("Dato",data!$A$1:$AT$8036,A3348,FALSE)</f>
        <v>0</v>
      </c>
      <c r="J3348">
        <f>HLOOKUP("Resultat-attribut",data!$A$1:$AT$8036,A3348,FALSE)</f>
        <v>0</v>
      </c>
      <c r="K3348">
        <f>HLOOKUP("Resultat",data!$A$1:$AT$8036,A3348,FALSE)</f>
        <v>0</v>
      </c>
      <c r="L3348">
        <f>HLOOKUP("Enhed",data!$A$1:$AT$8036,A3348,FALSE)</f>
        <v>0</v>
      </c>
    </row>
    <row r="3349" spans="1:12" x14ac:dyDescent="0.2">
      <c r="A3349">
        <v>3348</v>
      </c>
      <c r="B3349">
        <f>HLOOKUP("Referencer",data!$A$1:$AT$8036,A3349,FALSE)</f>
        <v>0</v>
      </c>
      <c r="C3349">
        <f>HLOOKUP("Stedtekst",data!$A$1:$AT$8036,A3349,FALSE)</f>
        <v>0</v>
      </c>
      <c r="D3349">
        <f>HLOOKUP("Målested navn",data!$A$1:$AT$8036,A3349,FALSE)</f>
        <v>0</v>
      </c>
      <c r="E3349">
        <f>HLOOKUP("Prøvetagning",data!$A$1:$AT$8036,A3349,FALSE)</f>
        <v>0</v>
      </c>
      <c r="F3349">
        <f>HLOOKUP("Prøve",data!$A$1:$AT$8036,A3349,FALSE)</f>
        <v>0</v>
      </c>
      <c r="G3349">
        <f>HLOOKUP("ScKode",data!$A$1:$AT$8036,A3349,FALSE)</f>
        <v>0</v>
      </c>
      <c r="H3349">
        <f>HLOOKUP("StofParameter",data!$A$1:$AT$8036,A3349,FALSE)</f>
        <v>0</v>
      </c>
      <c r="I3349">
        <f>HLOOKUP("Dato",data!$A$1:$AT$8036,A3349,FALSE)</f>
        <v>0</v>
      </c>
      <c r="J3349">
        <f>HLOOKUP("Resultat-attribut",data!$A$1:$AT$8036,A3349,FALSE)</f>
        <v>0</v>
      </c>
      <c r="K3349">
        <f>HLOOKUP("Resultat",data!$A$1:$AT$8036,A3349,FALSE)</f>
        <v>0</v>
      </c>
      <c r="L3349">
        <f>HLOOKUP("Enhed",data!$A$1:$AT$8036,A3349,FALSE)</f>
        <v>0</v>
      </c>
    </row>
    <row r="3350" spans="1:12" x14ac:dyDescent="0.2">
      <c r="A3350">
        <v>3349</v>
      </c>
      <c r="B3350">
        <f>HLOOKUP("Referencer",data!$A$1:$AT$8036,A3350,FALSE)</f>
        <v>0</v>
      </c>
      <c r="C3350">
        <f>HLOOKUP("Stedtekst",data!$A$1:$AT$8036,A3350,FALSE)</f>
        <v>0</v>
      </c>
      <c r="D3350">
        <f>HLOOKUP("Målested navn",data!$A$1:$AT$8036,A3350,FALSE)</f>
        <v>0</v>
      </c>
      <c r="E3350">
        <f>HLOOKUP("Prøvetagning",data!$A$1:$AT$8036,A3350,FALSE)</f>
        <v>0</v>
      </c>
      <c r="F3350">
        <f>HLOOKUP("Prøve",data!$A$1:$AT$8036,A3350,FALSE)</f>
        <v>0</v>
      </c>
      <c r="G3350">
        <f>HLOOKUP("ScKode",data!$A$1:$AT$8036,A3350,FALSE)</f>
        <v>0</v>
      </c>
      <c r="H3350">
        <f>HLOOKUP("StofParameter",data!$A$1:$AT$8036,A3350,FALSE)</f>
        <v>0</v>
      </c>
      <c r="I3350">
        <f>HLOOKUP("Dato",data!$A$1:$AT$8036,A3350,FALSE)</f>
        <v>0</v>
      </c>
      <c r="J3350">
        <f>HLOOKUP("Resultat-attribut",data!$A$1:$AT$8036,A3350,FALSE)</f>
        <v>0</v>
      </c>
      <c r="K3350">
        <f>HLOOKUP("Resultat",data!$A$1:$AT$8036,A3350,FALSE)</f>
        <v>0</v>
      </c>
      <c r="L3350">
        <f>HLOOKUP("Enhed",data!$A$1:$AT$8036,A3350,FALSE)</f>
        <v>0</v>
      </c>
    </row>
    <row r="3351" spans="1:12" x14ac:dyDescent="0.2">
      <c r="A3351">
        <v>3350</v>
      </c>
      <c r="B3351">
        <f>HLOOKUP("Referencer",data!$A$1:$AT$8036,A3351,FALSE)</f>
        <v>0</v>
      </c>
      <c r="C3351">
        <f>HLOOKUP("Stedtekst",data!$A$1:$AT$8036,A3351,FALSE)</f>
        <v>0</v>
      </c>
      <c r="D3351">
        <f>HLOOKUP("Målested navn",data!$A$1:$AT$8036,A3351,FALSE)</f>
        <v>0</v>
      </c>
      <c r="E3351">
        <f>HLOOKUP("Prøvetagning",data!$A$1:$AT$8036,A3351,FALSE)</f>
        <v>0</v>
      </c>
      <c r="F3351">
        <f>HLOOKUP("Prøve",data!$A$1:$AT$8036,A3351,FALSE)</f>
        <v>0</v>
      </c>
      <c r="G3351">
        <f>HLOOKUP("ScKode",data!$A$1:$AT$8036,A3351,FALSE)</f>
        <v>0</v>
      </c>
      <c r="H3351">
        <f>HLOOKUP("StofParameter",data!$A$1:$AT$8036,A3351,FALSE)</f>
        <v>0</v>
      </c>
      <c r="I3351">
        <f>HLOOKUP("Dato",data!$A$1:$AT$8036,A3351,FALSE)</f>
        <v>0</v>
      </c>
      <c r="J3351">
        <f>HLOOKUP("Resultat-attribut",data!$A$1:$AT$8036,A3351,FALSE)</f>
        <v>0</v>
      </c>
      <c r="K3351">
        <f>HLOOKUP("Resultat",data!$A$1:$AT$8036,A3351,FALSE)</f>
        <v>0</v>
      </c>
      <c r="L3351">
        <f>HLOOKUP("Enhed",data!$A$1:$AT$8036,A3351,FALSE)</f>
        <v>0</v>
      </c>
    </row>
    <row r="3352" spans="1:12" x14ac:dyDescent="0.2">
      <c r="A3352">
        <v>3351</v>
      </c>
      <c r="B3352">
        <f>HLOOKUP("Referencer",data!$A$1:$AT$8036,A3352,FALSE)</f>
        <v>0</v>
      </c>
      <c r="C3352">
        <f>HLOOKUP("Stedtekst",data!$A$1:$AT$8036,A3352,FALSE)</f>
        <v>0</v>
      </c>
      <c r="D3352">
        <f>HLOOKUP("Målested navn",data!$A$1:$AT$8036,A3352,FALSE)</f>
        <v>0</v>
      </c>
      <c r="E3352">
        <f>HLOOKUP("Prøvetagning",data!$A$1:$AT$8036,A3352,FALSE)</f>
        <v>0</v>
      </c>
      <c r="F3352">
        <f>HLOOKUP("Prøve",data!$A$1:$AT$8036,A3352,FALSE)</f>
        <v>0</v>
      </c>
      <c r="G3352">
        <f>HLOOKUP("ScKode",data!$A$1:$AT$8036,A3352,FALSE)</f>
        <v>0</v>
      </c>
      <c r="H3352">
        <f>HLOOKUP("StofParameter",data!$A$1:$AT$8036,A3352,FALSE)</f>
        <v>0</v>
      </c>
      <c r="I3352">
        <f>HLOOKUP("Dato",data!$A$1:$AT$8036,A3352,FALSE)</f>
        <v>0</v>
      </c>
      <c r="J3352">
        <f>HLOOKUP("Resultat-attribut",data!$A$1:$AT$8036,A3352,FALSE)</f>
        <v>0</v>
      </c>
      <c r="K3352">
        <f>HLOOKUP("Resultat",data!$A$1:$AT$8036,A3352,FALSE)</f>
        <v>0</v>
      </c>
      <c r="L3352">
        <f>HLOOKUP("Enhed",data!$A$1:$AT$8036,A3352,FALSE)</f>
        <v>0</v>
      </c>
    </row>
    <row r="3353" spans="1:12" x14ac:dyDescent="0.2">
      <c r="A3353">
        <v>3352</v>
      </c>
      <c r="B3353">
        <f>HLOOKUP("Referencer",data!$A$1:$AT$8036,A3353,FALSE)</f>
        <v>0</v>
      </c>
      <c r="C3353">
        <f>HLOOKUP("Stedtekst",data!$A$1:$AT$8036,A3353,FALSE)</f>
        <v>0</v>
      </c>
      <c r="D3353">
        <f>HLOOKUP("Målested navn",data!$A$1:$AT$8036,A3353,FALSE)</f>
        <v>0</v>
      </c>
      <c r="E3353">
        <f>HLOOKUP("Prøvetagning",data!$A$1:$AT$8036,A3353,FALSE)</f>
        <v>0</v>
      </c>
      <c r="F3353">
        <f>HLOOKUP("Prøve",data!$A$1:$AT$8036,A3353,FALSE)</f>
        <v>0</v>
      </c>
      <c r="G3353">
        <f>HLOOKUP("ScKode",data!$A$1:$AT$8036,A3353,FALSE)</f>
        <v>0</v>
      </c>
      <c r="H3353">
        <f>HLOOKUP("StofParameter",data!$A$1:$AT$8036,A3353,FALSE)</f>
        <v>0</v>
      </c>
      <c r="I3353">
        <f>HLOOKUP("Dato",data!$A$1:$AT$8036,A3353,FALSE)</f>
        <v>0</v>
      </c>
      <c r="J3353">
        <f>HLOOKUP("Resultat-attribut",data!$A$1:$AT$8036,A3353,FALSE)</f>
        <v>0</v>
      </c>
      <c r="K3353">
        <f>HLOOKUP("Resultat",data!$A$1:$AT$8036,A3353,FALSE)</f>
        <v>0</v>
      </c>
      <c r="L3353">
        <f>HLOOKUP("Enhed",data!$A$1:$AT$8036,A3353,FALSE)</f>
        <v>0</v>
      </c>
    </row>
    <row r="3354" spans="1:12" x14ac:dyDescent="0.2">
      <c r="A3354">
        <v>3353</v>
      </c>
      <c r="B3354">
        <f>HLOOKUP("Referencer",data!$A$1:$AT$8036,A3354,FALSE)</f>
        <v>0</v>
      </c>
      <c r="C3354">
        <f>HLOOKUP("Stedtekst",data!$A$1:$AT$8036,A3354,FALSE)</f>
        <v>0</v>
      </c>
      <c r="D3354">
        <f>HLOOKUP("Målested navn",data!$A$1:$AT$8036,A3354,FALSE)</f>
        <v>0</v>
      </c>
      <c r="E3354">
        <f>HLOOKUP("Prøvetagning",data!$A$1:$AT$8036,A3354,FALSE)</f>
        <v>0</v>
      </c>
      <c r="F3354">
        <f>HLOOKUP("Prøve",data!$A$1:$AT$8036,A3354,FALSE)</f>
        <v>0</v>
      </c>
      <c r="G3354">
        <f>HLOOKUP("ScKode",data!$A$1:$AT$8036,A3354,FALSE)</f>
        <v>0</v>
      </c>
      <c r="H3354">
        <f>HLOOKUP("StofParameter",data!$A$1:$AT$8036,A3354,FALSE)</f>
        <v>0</v>
      </c>
      <c r="I3354">
        <f>HLOOKUP("Dato",data!$A$1:$AT$8036,A3354,FALSE)</f>
        <v>0</v>
      </c>
      <c r="J3354">
        <f>HLOOKUP("Resultat-attribut",data!$A$1:$AT$8036,A3354,FALSE)</f>
        <v>0</v>
      </c>
      <c r="K3354">
        <f>HLOOKUP("Resultat",data!$A$1:$AT$8036,A3354,FALSE)</f>
        <v>0</v>
      </c>
      <c r="L3354">
        <f>HLOOKUP("Enhed",data!$A$1:$AT$8036,A3354,FALSE)</f>
        <v>0</v>
      </c>
    </row>
    <row r="3355" spans="1:12" x14ac:dyDescent="0.2">
      <c r="A3355">
        <v>3354</v>
      </c>
      <c r="B3355">
        <f>HLOOKUP("Referencer",data!$A$1:$AT$8036,A3355,FALSE)</f>
        <v>0</v>
      </c>
      <c r="C3355">
        <f>HLOOKUP("Stedtekst",data!$A$1:$AT$8036,A3355,FALSE)</f>
        <v>0</v>
      </c>
      <c r="D3355">
        <f>HLOOKUP("Målested navn",data!$A$1:$AT$8036,A3355,FALSE)</f>
        <v>0</v>
      </c>
      <c r="E3355">
        <f>HLOOKUP("Prøvetagning",data!$A$1:$AT$8036,A3355,FALSE)</f>
        <v>0</v>
      </c>
      <c r="F3355">
        <f>HLOOKUP("Prøve",data!$A$1:$AT$8036,A3355,FALSE)</f>
        <v>0</v>
      </c>
      <c r="G3355">
        <f>HLOOKUP("ScKode",data!$A$1:$AT$8036,A3355,FALSE)</f>
        <v>0</v>
      </c>
      <c r="H3355">
        <f>HLOOKUP("StofParameter",data!$A$1:$AT$8036,A3355,FALSE)</f>
        <v>0</v>
      </c>
      <c r="I3355">
        <f>HLOOKUP("Dato",data!$A$1:$AT$8036,A3355,FALSE)</f>
        <v>0</v>
      </c>
      <c r="J3355">
        <f>HLOOKUP("Resultat-attribut",data!$A$1:$AT$8036,A3355,FALSE)</f>
        <v>0</v>
      </c>
      <c r="K3355">
        <f>HLOOKUP("Resultat",data!$A$1:$AT$8036,A3355,FALSE)</f>
        <v>0</v>
      </c>
      <c r="L3355">
        <f>HLOOKUP("Enhed",data!$A$1:$AT$8036,A3355,FALSE)</f>
        <v>0</v>
      </c>
    </row>
    <row r="3356" spans="1:12" x14ac:dyDescent="0.2">
      <c r="A3356">
        <v>3355</v>
      </c>
      <c r="B3356">
        <f>HLOOKUP("Referencer",data!$A$1:$AT$8036,A3356,FALSE)</f>
        <v>0</v>
      </c>
      <c r="C3356">
        <f>HLOOKUP("Stedtekst",data!$A$1:$AT$8036,A3356,FALSE)</f>
        <v>0</v>
      </c>
      <c r="D3356">
        <f>HLOOKUP("Målested navn",data!$A$1:$AT$8036,A3356,FALSE)</f>
        <v>0</v>
      </c>
      <c r="E3356">
        <f>HLOOKUP("Prøvetagning",data!$A$1:$AT$8036,A3356,FALSE)</f>
        <v>0</v>
      </c>
      <c r="F3356">
        <f>HLOOKUP("Prøve",data!$A$1:$AT$8036,A3356,FALSE)</f>
        <v>0</v>
      </c>
      <c r="G3356">
        <f>HLOOKUP("ScKode",data!$A$1:$AT$8036,A3356,FALSE)</f>
        <v>0</v>
      </c>
      <c r="H3356">
        <f>HLOOKUP("StofParameter",data!$A$1:$AT$8036,A3356,FALSE)</f>
        <v>0</v>
      </c>
      <c r="I3356">
        <f>HLOOKUP("Dato",data!$A$1:$AT$8036,A3356,FALSE)</f>
        <v>0</v>
      </c>
      <c r="J3356">
        <f>HLOOKUP("Resultat-attribut",data!$A$1:$AT$8036,A3356,FALSE)</f>
        <v>0</v>
      </c>
      <c r="K3356">
        <f>HLOOKUP("Resultat",data!$A$1:$AT$8036,A3356,FALSE)</f>
        <v>0</v>
      </c>
      <c r="L3356">
        <f>HLOOKUP("Enhed",data!$A$1:$AT$8036,A3356,FALSE)</f>
        <v>0</v>
      </c>
    </row>
    <row r="3357" spans="1:12" x14ac:dyDescent="0.2">
      <c r="A3357">
        <v>3356</v>
      </c>
      <c r="B3357">
        <f>HLOOKUP("Referencer",data!$A$1:$AT$8036,A3357,FALSE)</f>
        <v>0</v>
      </c>
      <c r="C3357">
        <f>HLOOKUP("Stedtekst",data!$A$1:$AT$8036,A3357,FALSE)</f>
        <v>0</v>
      </c>
      <c r="D3357">
        <f>HLOOKUP("Målested navn",data!$A$1:$AT$8036,A3357,FALSE)</f>
        <v>0</v>
      </c>
      <c r="E3357">
        <f>HLOOKUP("Prøvetagning",data!$A$1:$AT$8036,A3357,FALSE)</f>
        <v>0</v>
      </c>
      <c r="F3357">
        <f>HLOOKUP("Prøve",data!$A$1:$AT$8036,A3357,FALSE)</f>
        <v>0</v>
      </c>
      <c r="G3357">
        <f>HLOOKUP("ScKode",data!$A$1:$AT$8036,A3357,FALSE)</f>
        <v>0</v>
      </c>
      <c r="H3357">
        <f>HLOOKUP("StofParameter",data!$A$1:$AT$8036,A3357,FALSE)</f>
        <v>0</v>
      </c>
      <c r="I3357">
        <f>HLOOKUP("Dato",data!$A$1:$AT$8036,A3357,FALSE)</f>
        <v>0</v>
      </c>
      <c r="J3357">
        <f>HLOOKUP("Resultat-attribut",data!$A$1:$AT$8036,A3357,FALSE)</f>
        <v>0</v>
      </c>
      <c r="K3357">
        <f>HLOOKUP("Resultat",data!$A$1:$AT$8036,A3357,FALSE)</f>
        <v>0</v>
      </c>
      <c r="L3357">
        <f>HLOOKUP("Enhed",data!$A$1:$AT$8036,A3357,FALSE)</f>
        <v>0</v>
      </c>
    </row>
    <row r="3358" spans="1:12" x14ac:dyDescent="0.2">
      <c r="A3358">
        <v>3357</v>
      </c>
      <c r="B3358">
        <f>HLOOKUP("Referencer",data!$A$1:$AT$8036,A3358,FALSE)</f>
        <v>0</v>
      </c>
      <c r="C3358">
        <f>HLOOKUP("Stedtekst",data!$A$1:$AT$8036,A3358,FALSE)</f>
        <v>0</v>
      </c>
      <c r="D3358">
        <f>HLOOKUP("Målested navn",data!$A$1:$AT$8036,A3358,FALSE)</f>
        <v>0</v>
      </c>
      <c r="E3358">
        <f>HLOOKUP("Prøvetagning",data!$A$1:$AT$8036,A3358,FALSE)</f>
        <v>0</v>
      </c>
      <c r="F3358">
        <f>HLOOKUP("Prøve",data!$A$1:$AT$8036,A3358,FALSE)</f>
        <v>0</v>
      </c>
      <c r="G3358">
        <f>HLOOKUP("ScKode",data!$A$1:$AT$8036,A3358,FALSE)</f>
        <v>0</v>
      </c>
      <c r="H3358">
        <f>HLOOKUP("StofParameter",data!$A$1:$AT$8036,A3358,FALSE)</f>
        <v>0</v>
      </c>
      <c r="I3358">
        <f>HLOOKUP("Dato",data!$A$1:$AT$8036,A3358,FALSE)</f>
        <v>0</v>
      </c>
      <c r="J3358">
        <f>HLOOKUP("Resultat-attribut",data!$A$1:$AT$8036,A3358,FALSE)</f>
        <v>0</v>
      </c>
      <c r="K3358">
        <f>HLOOKUP("Resultat",data!$A$1:$AT$8036,A3358,FALSE)</f>
        <v>0</v>
      </c>
      <c r="L3358">
        <f>HLOOKUP("Enhed",data!$A$1:$AT$8036,A3358,FALSE)</f>
        <v>0</v>
      </c>
    </row>
    <row r="3359" spans="1:12" x14ac:dyDescent="0.2">
      <c r="A3359">
        <v>3358</v>
      </c>
      <c r="B3359">
        <f>HLOOKUP("Referencer",data!$A$1:$AT$8036,A3359,FALSE)</f>
        <v>0</v>
      </c>
      <c r="C3359">
        <f>HLOOKUP("Stedtekst",data!$A$1:$AT$8036,A3359,FALSE)</f>
        <v>0</v>
      </c>
      <c r="D3359">
        <f>HLOOKUP("Målested navn",data!$A$1:$AT$8036,A3359,FALSE)</f>
        <v>0</v>
      </c>
      <c r="E3359">
        <f>HLOOKUP("Prøvetagning",data!$A$1:$AT$8036,A3359,FALSE)</f>
        <v>0</v>
      </c>
      <c r="F3359">
        <f>HLOOKUP("Prøve",data!$A$1:$AT$8036,A3359,FALSE)</f>
        <v>0</v>
      </c>
      <c r="G3359">
        <f>HLOOKUP("ScKode",data!$A$1:$AT$8036,A3359,FALSE)</f>
        <v>0</v>
      </c>
      <c r="H3359">
        <f>HLOOKUP("StofParameter",data!$A$1:$AT$8036,A3359,FALSE)</f>
        <v>0</v>
      </c>
      <c r="I3359">
        <f>HLOOKUP("Dato",data!$A$1:$AT$8036,A3359,FALSE)</f>
        <v>0</v>
      </c>
      <c r="J3359">
        <f>HLOOKUP("Resultat-attribut",data!$A$1:$AT$8036,A3359,FALSE)</f>
        <v>0</v>
      </c>
      <c r="K3359">
        <f>HLOOKUP("Resultat",data!$A$1:$AT$8036,A3359,FALSE)</f>
        <v>0</v>
      </c>
      <c r="L3359">
        <f>HLOOKUP("Enhed",data!$A$1:$AT$8036,A3359,FALSE)</f>
        <v>0</v>
      </c>
    </row>
    <row r="3360" spans="1:12" x14ac:dyDescent="0.2">
      <c r="A3360">
        <v>3359</v>
      </c>
      <c r="B3360">
        <f>HLOOKUP("Referencer",data!$A$1:$AT$8036,A3360,FALSE)</f>
        <v>0</v>
      </c>
      <c r="C3360">
        <f>HLOOKUP("Stedtekst",data!$A$1:$AT$8036,A3360,FALSE)</f>
        <v>0</v>
      </c>
      <c r="D3360">
        <f>HLOOKUP("Målested navn",data!$A$1:$AT$8036,A3360,FALSE)</f>
        <v>0</v>
      </c>
      <c r="E3360">
        <f>HLOOKUP("Prøvetagning",data!$A$1:$AT$8036,A3360,FALSE)</f>
        <v>0</v>
      </c>
      <c r="F3360">
        <f>HLOOKUP("Prøve",data!$A$1:$AT$8036,A3360,FALSE)</f>
        <v>0</v>
      </c>
      <c r="G3360">
        <f>HLOOKUP("ScKode",data!$A$1:$AT$8036,A3360,FALSE)</f>
        <v>0</v>
      </c>
      <c r="H3360">
        <f>HLOOKUP("StofParameter",data!$A$1:$AT$8036,A3360,FALSE)</f>
        <v>0</v>
      </c>
      <c r="I3360">
        <f>HLOOKUP("Dato",data!$A$1:$AT$8036,A3360,FALSE)</f>
        <v>0</v>
      </c>
      <c r="J3360">
        <f>HLOOKUP("Resultat-attribut",data!$A$1:$AT$8036,A3360,FALSE)</f>
        <v>0</v>
      </c>
      <c r="K3360">
        <f>HLOOKUP("Resultat",data!$A$1:$AT$8036,A3360,FALSE)</f>
        <v>0</v>
      </c>
      <c r="L3360">
        <f>HLOOKUP("Enhed",data!$A$1:$AT$8036,A3360,FALSE)</f>
        <v>0</v>
      </c>
    </row>
    <row r="3361" spans="1:12" x14ac:dyDescent="0.2">
      <c r="A3361">
        <v>3360</v>
      </c>
      <c r="B3361">
        <f>HLOOKUP("Referencer",data!$A$1:$AT$8036,A3361,FALSE)</f>
        <v>0</v>
      </c>
      <c r="C3361">
        <f>HLOOKUP("Stedtekst",data!$A$1:$AT$8036,A3361,FALSE)</f>
        <v>0</v>
      </c>
      <c r="D3361">
        <f>HLOOKUP("Målested navn",data!$A$1:$AT$8036,A3361,FALSE)</f>
        <v>0</v>
      </c>
      <c r="E3361">
        <f>HLOOKUP("Prøvetagning",data!$A$1:$AT$8036,A3361,FALSE)</f>
        <v>0</v>
      </c>
      <c r="F3361">
        <f>HLOOKUP("Prøve",data!$A$1:$AT$8036,A3361,FALSE)</f>
        <v>0</v>
      </c>
      <c r="G3361">
        <f>HLOOKUP("ScKode",data!$A$1:$AT$8036,A3361,FALSE)</f>
        <v>0</v>
      </c>
      <c r="H3361">
        <f>HLOOKUP("StofParameter",data!$A$1:$AT$8036,A3361,FALSE)</f>
        <v>0</v>
      </c>
      <c r="I3361">
        <f>HLOOKUP("Dato",data!$A$1:$AT$8036,A3361,FALSE)</f>
        <v>0</v>
      </c>
      <c r="J3361">
        <f>HLOOKUP("Resultat-attribut",data!$A$1:$AT$8036,A3361,FALSE)</f>
        <v>0</v>
      </c>
      <c r="K3361">
        <f>HLOOKUP("Resultat",data!$A$1:$AT$8036,A3361,FALSE)</f>
        <v>0</v>
      </c>
      <c r="L3361">
        <f>HLOOKUP("Enhed",data!$A$1:$AT$8036,A3361,FALSE)</f>
        <v>0</v>
      </c>
    </row>
    <row r="3362" spans="1:12" x14ac:dyDescent="0.2">
      <c r="A3362">
        <v>3361</v>
      </c>
      <c r="B3362">
        <f>HLOOKUP("Referencer",data!$A$1:$AT$8036,A3362,FALSE)</f>
        <v>0</v>
      </c>
      <c r="C3362">
        <f>HLOOKUP("Stedtekst",data!$A$1:$AT$8036,A3362,FALSE)</f>
        <v>0</v>
      </c>
      <c r="D3362">
        <f>HLOOKUP("Målested navn",data!$A$1:$AT$8036,A3362,FALSE)</f>
        <v>0</v>
      </c>
      <c r="E3362">
        <f>HLOOKUP("Prøvetagning",data!$A$1:$AT$8036,A3362,FALSE)</f>
        <v>0</v>
      </c>
      <c r="F3362">
        <f>HLOOKUP("Prøve",data!$A$1:$AT$8036,A3362,FALSE)</f>
        <v>0</v>
      </c>
      <c r="G3362">
        <f>HLOOKUP("ScKode",data!$A$1:$AT$8036,A3362,FALSE)</f>
        <v>0</v>
      </c>
      <c r="H3362">
        <f>HLOOKUP("StofParameter",data!$A$1:$AT$8036,A3362,FALSE)</f>
        <v>0</v>
      </c>
      <c r="I3362">
        <f>HLOOKUP("Dato",data!$A$1:$AT$8036,A3362,FALSE)</f>
        <v>0</v>
      </c>
      <c r="J3362">
        <f>HLOOKUP("Resultat-attribut",data!$A$1:$AT$8036,A3362,FALSE)</f>
        <v>0</v>
      </c>
      <c r="K3362">
        <f>HLOOKUP("Resultat",data!$A$1:$AT$8036,A3362,FALSE)</f>
        <v>0</v>
      </c>
      <c r="L3362">
        <f>HLOOKUP("Enhed",data!$A$1:$AT$8036,A3362,FALSE)</f>
        <v>0</v>
      </c>
    </row>
    <row r="3363" spans="1:12" x14ac:dyDescent="0.2">
      <c r="A3363">
        <v>3362</v>
      </c>
      <c r="B3363">
        <f>HLOOKUP("Referencer",data!$A$1:$AT$8036,A3363,FALSE)</f>
        <v>0</v>
      </c>
      <c r="C3363">
        <f>HLOOKUP("Stedtekst",data!$A$1:$AT$8036,A3363,FALSE)</f>
        <v>0</v>
      </c>
      <c r="D3363">
        <f>HLOOKUP("Målested navn",data!$A$1:$AT$8036,A3363,FALSE)</f>
        <v>0</v>
      </c>
      <c r="E3363">
        <f>HLOOKUP("Prøvetagning",data!$A$1:$AT$8036,A3363,FALSE)</f>
        <v>0</v>
      </c>
      <c r="F3363">
        <f>HLOOKUP("Prøve",data!$A$1:$AT$8036,A3363,FALSE)</f>
        <v>0</v>
      </c>
      <c r="G3363">
        <f>HLOOKUP("ScKode",data!$A$1:$AT$8036,A3363,FALSE)</f>
        <v>0</v>
      </c>
      <c r="H3363">
        <f>HLOOKUP("StofParameter",data!$A$1:$AT$8036,A3363,FALSE)</f>
        <v>0</v>
      </c>
      <c r="I3363">
        <f>HLOOKUP("Dato",data!$A$1:$AT$8036,A3363,FALSE)</f>
        <v>0</v>
      </c>
      <c r="J3363">
        <f>HLOOKUP("Resultat-attribut",data!$A$1:$AT$8036,A3363,FALSE)</f>
        <v>0</v>
      </c>
      <c r="K3363">
        <f>HLOOKUP("Resultat",data!$A$1:$AT$8036,A3363,FALSE)</f>
        <v>0</v>
      </c>
      <c r="L3363">
        <f>HLOOKUP("Enhed",data!$A$1:$AT$8036,A3363,FALSE)</f>
        <v>0</v>
      </c>
    </row>
    <row r="3364" spans="1:12" x14ac:dyDescent="0.2">
      <c r="A3364">
        <v>3363</v>
      </c>
      <c r="B3364">
        <f>HLOOKUP("Referencer",data!$A$1:$AT$8036,A3364,FALSE)</f>
        <v>0</v>
      </c>
      <c r="C3364">
        <f>HLOOKUP("Stedtekst",data!$A$1:$AT$8036,A3364,FALSE)</f>
        <v>0</v>
      </c>
      <c r="D3364">
        <f>HLOOKUP("Målested navn",data!$A$1:$AT$8036,A3364,FALSE)</f>
        <v>0</v>
      </c>
      <c r="E3364">
        <f>HLOOKUP("Prøvetagning",data!$A$1:$AT$8036,A3364,FALSE)</f>
        <v>0</v>
      </c>
      <c r="F3364">
        <f>HLOOKUP("Prøve",data!$A$1:$AT$8036,A3364,FALSE)</f>
        <v>0</v>
      </c>
      <c r="G3364">
        <f>HLOOKUP("ScKode",data!$A$1:$AT$8036,A3364,FALSE)</f>
        <v>0</v>
      </c>
      <c r="H3364">
        <f>HLOOKUP("StofParameter",data!$A$1:$AT$8036,A3364,FALSE)</f>
        <v>0</v>
      </c>
      <c r="I3364">
        <f>HLOOKUP("Dato",data!$A$1:$AT$8036,A3364,FALSE)</f>
        <v>0</v>
      </c>
      <c r="J3364">
        <f>HLOOKUP("Resultat-attribut",data!$A$1:$AT$8036,A3364,FALSE)</f>
        <v>0</v>
      </c>
      <c r="K3364">
        <f>HLOOKUP("Resultat",data!$A$1:$AT$8036,A3364,FALSE)</f>
        <v>0</v>
      </c>
      <c r="L3364">
        <f>HLOOKUP("Enhed",data!$A$1:$AT$8036,A3364,FALSE)</f>
        <v>0</v>
      </c>
    </row>
    <row r="3365" spans="1:12" x14ac:dyDescent="0.2">
      <c r="A3365">
        <v>3364</v>
      </c>
      <c r="B3365">
        <f>HLOOKUP("Referencer",data!$A$1:$AT$8036,A3365,FALSE)</f>
        <v>0</v>
      </c>
      <c r="C3365">
        <f>HLOOKUP("Stedtekst",data!$A$1:$AT$8036,A3365,FALSE)</f>
        <v>0</v>
      </c>
      <c r="D3365">
        <f>HLOOKUP("Målested navn",data!$A$1:$AT$8036,A3365,FALSE)</f>
        <v>0</v>
      </c>
      <c r="E3365">
        <f>HLOOKUP("Prøvetagning",data!$A$1:$AT$8036,A3365,FALSE)</f>
        <v>0</v>
      </c>
      <c r="F3365">
        <f>HLOOKUP("Prøve",data!$A$1:$AT$8036,A3365,FALSE)</f>
        <v>0</v>
      </c>
      <c r="G3365">
        <f>HLOOKUP("ScKode",data!$A$1:$AT$8036,A3365,FALSE)</f>
        <v>0</v>
      </c>
      <c r="H3365">
        <f>HLOOKUP("StofParameter",data!$A$1:$AT$8036,A3365,FALSE)</f>
        <v>0</v>
      </c>
      <c r="I3365">
        <f>HLOOKUP("Dato",data!$A$1:$AT$8036,A3365,FALSE)</f>
        <v>0</v>
      </c>
      <c r="J3365">
        <f>HLOOKUP("Resultat-attribut",data!$A$1:$AT$8036,A3365,FALSE)</f>
        <v>0</v>
      </c>
      <c r="K3365">
        <f>HLOOKUP("Resultat",data!$A$1:$AT$8036,A3365,FALSE)</f>
        <v>0</v>
      </c>
      <c r="L3365">
        <f>HLOOKUP("Enhed",data!$A$1:$AT$8036,A3365,FALSE)</f>
        <v>0</v>
      </c>
    </row>
    <row r="3366" spans="1:12" x14ac:dyDescent="0.2">
      <c r="A3366">
        <v>3365</v>
      </c>
      <c r="B3366">
        <f>HLOOKUP("Referencer",data!$A$1:$AT$8036,A3366,FALSE)</f>
        <v>0</v>
      </c>
      <c r="C3366">
        <f>HLOOKUP("Stedtekst",data!$A$1:$AT$8036,A3366,FALSE)</f>
        <v>0</v>
      </c>
      <c r="D3366">
        <f>HLOOKUP("Målested navn",data!$A$1:$AT$8036,A3366,FALSE)</f>
        <v>0</v>
      </c>
      <c r="E3366">
        <f>HLOOKUP("Prøvetagning",data!$A$1:$AT$8036,A3366,FALSE)</f>
        <v>0</v>
      </c>
      <c r="F3366">
        <f>HLOOKUP("Prøve",data!$A$1:$AT$8036,A3366,FALSE)</f>
        <v>0</v>
      </c>
      <c r="G3366">
        <f>HLOOKUP("ScKode",data!$A$1:$AT$8036,A3366,FALSE)</f>
        <v>0</v>
      </c>
      <c r="H3366">
        <f>HLOOKUP("StofParameter",data!$A$1:$AT$8036,A3366,FALSE)</f>
        <v>0</v>
      </c>
      <c r="I3366">
        <f>HLOOKUP("Dato",data!$A$1:$AT$8036,A3366,FALSE)</f>
        <v>0</v>
      </c>
      <c r="J3366">
        <f>HLOOKUP("Resultat-attribut",data!$A$1:$AT$8036,A3366,FALSE)</f>
        <v>0</v>
      </c>
      <c r="K3366">
        <f>HLOOKUP("Resultat",data!$A$1:$AT$8036,A3366,FALSE)</f>
        <v>0</v>
      </c>
      <c r="L3366">
        <f>HLOOKUP("Enhed",data!$A$1:$AT$8036,A3366,FALSE)</f>
        <v>0</v>
      </c>
    </row>
    <row r="3367" spans="1:12" x14ac:dyDescent="0.2">
      <c r="A3367">
        <v>3366</v>
      </c>
      <c r="B3367">
        <f>HLOOKUP("Referencer",data!$A$1:$AT$8036,A3367,FALSE)</f>
        <v>0</v>
      </c>
      <c r="C3367">
        <f>HLOOKUP("Stedtekst",data!$A$1:$AT$8036,A3367,FALSE)</f>
        <v>0</v>
      </c>
      <c r="D3367">
        <f>HLOOKUP("Målested navn",data!$A$1:$AT$8036,A3367,FALSE)</f>
        <v>0</v>
      </c>
      <c r="E3367">
        <f>HLOOKUP("Prøvetagning",data!$A$1:$AT$8036,A3367,FALSE)</f>
        <v>0</v>
      </c>
      <c r="F3367">
        <f>HLOOKUP("Prøve",data!$A$1:$AT$8036,A3367,FALSE)</f>
        <v>0</v>
      </c>
      <c r="G3367">
        <f>HLOOKUP("ScKode",data!$A$1:$AT$8036,A3367,FALSE)</f>
        <v>0</v>
      </c>
      <c r="H3367">
        <f>HLOOKUP("StofParameter",data!$A$1:$AT$8036,A3367,FALSE)</f>
        <v>0</v>
      </c>
      <c r="I3367">
        <f>HLOOKUP("Dato",data!$A$1:$AT$8036,A3367,FALSE)</f>
        <v>0</v>
      </c>
      <c r="J3367">
        <f>HLOOKUP("Resultat-attribut",data!$A$1:$AT$8036,A3367,FALSE)</f>
        <v>0</v>
      </c>
      <c r="K3367">
        <f>HLOOKUP("Resultat",data!$A$1:$AT$8036,A3367,FALSE)</f>
        <v>0</v>
      </c>
      <c r="L3367">
        <f>HLOOKUP("Enhed",data!$A$1:$AT$8036,A3367,FALSE)</f>
        <v>0</v>
      </c>
    </row>
    <row r="3368" spans="1:12" x14ac:dyDescent="0.2">
      <c r="A3368">
        <v>3367</v>
      </c>
      <c r="B3368">
        <f>HLOOKUP("Referencer",data!$A$1:$AT$8036,A3368,FALSE)</f>
        <v>0</v>
      </c>
      <c r="C3368">
        <f>HLOOKUP("Stedtekst",data!$A$1:$AT$8036,A3368,FALSE)</f>
        <v>0</v>
      </c>
      <c r="D3368">
        <f>HLOOKUP("Målested navn",data!$A$1:$AT$8036,A3368,FALSE)</f>
        <v>0</v>
      </c>
      <c r="E3368">
        <f>HLOOKUP("Prøvetagning",data!$A$1:$AT$8036,A3368,FALSE)</f>
        <v>0</v>
      </c>
      <c r="F3368">
        <f>HLOOKUP("Prøve",data!$A$1:$AT$8036,A3368,FALSE)</f>
        <v>0</v>
      </c>
      <c r="G3368">
        <f>HLOOKUP("ScKode",data!$A$1:$AT$8036,A3368,FALSE)</f>
        <v>0</v>
      </c>
      <c r="H3368">
        <f>HLOOKUP("StofParameter",data!$A$1:$AT$8036,A3368,FALSE)</f>
        <v>0</v>
      </c>
      <c r="I3368">
        <f>HLOOKUP("Dato",data!$A$1:$AT$8036,A3368,FALSE)</f>
        <v>0</v>
      </c>
      <c r="J3368">
        <f>HLOOKUP("Resultat-attribut",data!$A$1:$AT$8036,A3368,FALSE)</f>
        <v>0</v>
      </c>
      <c r="K3368">
        <f>HLOOKUP("Resultat",data!$A$1:$AT$8036,A3368,FALSE)</f>
        <v>0</v>
      </c>
      <c r="L3368">
        <f>HLOOKUP("Enhed",data!$A$1:$AT$8036,A3368,FALSE)</f>
        <v>0</v>
      </c>
    </row>
    <row r="3369" spans="1:12" x14ac:dyDescent="0.2">
      <c r="A3369">
        <v>3368</v>
      </c>
      <c r="B3369">
        <f>HLOOKUP("Referencer",data!$A$1:$AT$8036,A3369,FALSE)</f>
        <v>0</v>
      </c>
      <c r="C3369">
        <f>HLOOKUP("Stedtekst",data!$A$1:$AT$8036,A3369,FALSE)</f>
        <v>0</v>
      </c>
      <c r="D3369">
        <f>HLOOKUP("Målested navn",data!$A$1:$AT$8036,A3369,FALSE)</f>
        <v>0</v>
      </c>
      <c r="E3369">
        <f>HLOOKUP("Prøvetagning",data!$A$1:$AT$8036,A3369,FALSE)</f>
        <v>0</v>
      </c>
      <c r="F3369">
        <f>HLOOKUP("Prøve",data!$A$1:$AT$8036,A3369,FALSE)</f>
        <v>0</v>
      </c>
      <c r="G3369">
        <f>HLOOKUP("ScKode",data!$A$1:$AT$8036,A3369,FALSE)</f>
        <v>0</v>
      </c>
      <c r="H3369">
        <f>HLOOKUP("StofParameter",data!$A$1:$AT$8036,A3369,FALSE)</f>
        <v>0</v>
      </c>
      <c r="I3369">
        <f>HLOOKUP("Dato",data!$A$1:$AT$8036,A3369,FALSE)</f>
        <v>0</v>
      </c>
      <c r="J3369">
        <f>HLOOKUP("Resultat-attribut",data!$A$1:$AT$8036,A3369,FALSE)</f>
        <v>0</v>
      </c>
      <c r="K3369">
        <f>HLOOKUP("Resultat",data!$A$1:$AT$8036,A3369,FALSE)</f>
        <v>0</v>
      </c>
      <c r="L3369">
        <f>HLOOKUP("Enhed",data!$A$1:$AT$8036,A3369,FALSE)</f>
        <v>0</v>
      </c>
    </row>
    <row r="3370" spans="1:12" x14ac:dyDescent="0.2">
      <c r="A3370">
        <v>3369</v>
      </c>
      <c r="B3370">
        <f>HLOOKUP("Referencer",data!$A$1:$AT$8036,A3370,FALSE)</f>
        <v>0</v>
      </c>
      <c r="C3370">
        <f>HLOOKUP("Stedtekst",data!$A$1:$AT$8036,A3370,FALSE)</f>
        <v>0</v>
      </c>
      <c r="D3370">
        <f>HLOOKUP("Målested navn",data!$A$1:$AT$8036,A3370,FALSE)</f>
        <v>0</v>
      </c>
      <c r="E3370">
        <f>HLOOKUP("Prøvetagning",data!$A$1:$AT$8036,A3370,FALSE)</f>
        <v>0</v>
      </c>
      <c r="F3370">
        <f>HLOOKUP("Prøve",data!$A$1:$AT$8036,A3370,FALSE)</f>
        <v>0</v>
      </c>
      <c r="G3370">
        <f>HLOOKUP("ScKode",data!$A$1:$AT$8036,A3370,FALSE)</f>
        <v>0</v>
      </c>
      <c r="H3370">
        <f>HLOOKUP("StofParameter",data!$A$1:$AT$8036,A3370,FALSE)</f>
        <v>0</v>
      </c>
      <c r="I3370">
        <f>HLOOKUP("Dato",data!$A$1:$AT$8036,A3370,FALSE)</f>
        <v>0</v>
      </c>
      <c r="J3370">
        <f>HLOOKUP("Resultat-attribut",data!$A$1:$AT$8036,A3370,FALSE)</f>
        <v>0</v>
      </c>
      <c r="K3370">
        <f>HLOOKUP("Resultat",data!$A$1:$AT$8036,A3370,FALSE)</f>
        <v>0</v>
      </c>
      <c r="L3370">
        <f>HLOOKUP("Enhed",data!$A$1:$AT$8036,A3370,FALSE)</f>
        <v>0</v>
      </c>
    </row>
    <row r="3371" spans="1:12" x14ac:dyDescent="0.2">
      <c r="A3371">
        <v>3370</v>
      </c>
      <c r="B3371">
        <f>HLOOKUP("Referencer",data!$A$1:$AT$8036,A3371,FALSE)</f>
        <v>0</v>
      </c>
      <c r="C3371">
        <f>HLOOKUP("Stedtekst",data!$A$1:$AT$8036,A3371,FALSE)</f>
        <v>0</v>
      </c>
      <c r="D3371">
        <f>HLOOKUP("Målested navn",data!$A$1:$AT$8036,A3371,FALSE)</f>
        <v>0</v>
      </c>
      <c r="E3371">
        <f>HLOOKUP("Prøvetagning",data!$A$1:$AT$8036,A3371,FALSE)</f>
        <v>0</v>
      </c>
      <c r="F3371">
        <f>HLOOKUP("Prøve",data!$A$1:$AT$8036,A3371,FALSE)</f>
        <v>0</v>
      </c>
      <c r="G3371">
        <f>HLOOKUP("ScKode",data!$A$1:$AT$8036,A3371,FALSE)</f>
        <v>0</v>
      </c>
      <c r="H3371">
        <f>HLOOKUP("StofParameter",data!$A$1:$AT$8036,A3371,FALSE)</f>
        <v>0</v>
      </c>
      <c r="I3371">
        <f>HLOOKUP("Dato",data!$A$1:$AT$8036,A3371,FALSE)</f>
        <v>0</v>
      </c>
      <c r="J3371">
        <f>HLOOKUP("Resultat-attribut",data!$A$1:$AT$8036,A3371,FALSE)</f>
        <v>0</v>
      </c>
      <c r="K3371">
        <f>HLOOKUP("Resultat",data!$A$1:$AT$8036,A3371,FALSE)</f>
        <v>0</v>
      </c>
      <c r="L3371">
        <f>HLOOKUP("Enhed",data!$A$1:$AT$8036,A3371,FALSE)</f>
        <v>0</v>
      </c>
    </row>
    <row r="3372" spans="1:12" x14ac:dyDescent="0.2">
      <c r="A3372">
        <v>3371</v>
      </c>
      <c r="B3372">
        <f>HLOOKUP("Referencer",data!$A$1:$AT$8036,A3372,FALSE)</f>
        <v>0</v>
      </c>
      <c r="C3372">
        <f>HLOOKUP("Stedtekst",data!$A$1:$AT$8036,A3372,FALSE)</f>
        <v>0</v>
      </c>
      <c r="D3372">
        <f>HLOOKUP("Målested navn",data!$A$1:$AT$8036,A3372,FALSE)</f>
        <v>0</v>
      </c>
      <c r="E3372">
        <f>HLOOKUP("Prøvetagning",data!$A$1:$AT$8036,A3372,FALSE)</f>
        <v>0</v>
      </c>
      <c r="F3372">
        <f>HLOOKUP("Prøve",data!$A$1:$AT$8036,A3372,FALSE)</f>
        <v>0</v>
      </c>
      <c r="G3372">
        <f>HLOOKUP("ScKode",data!$A$1:$AT$8036,A3372,FALSE)</f>
        <v>0</v>
      </c>
      <c r="H3372">
        <f>HLOOKUP("StofParameter",data!$A$1:$AT$8036,A3372,FALSE)</f>
        <v>0</v>
      </c>
      <c r="I3372">
        <f>HLOOKUP("Dato",data!$A$1:$AT$8036,A3372,FALSE)</f>
        <v>0</v>
      </c>
      <c r="J3372">
        <f>HLOOKUP("Resultat-attribut",data!$A$1:$AT$8036,A3372,FALSE)</f>
        <v>0</v>
      </c>
      <c r="K3372">
        <f>HLOOKUP("Resultat",data!$A$1:$AT$8036,A3372,FALSE)</f>
        <v>0</v>
      </c>
      <c r="L3372">
        <f>HLOOKUP("Enhed",data!$A$1:$AT$8036,A3372,FALSE)</f>
        <v>0</v>
      </c>
    </row>
    <row r="3373" spans="1:12" x14ac:dyDescent="0.2">
      <c r="A3373">
        <v>3372</v>
      </c>
      <c r="B3373">
        <f>HLOOKUP("Referencer",data!$A$1:$AT$8036,A3373,FALSE)</f>
        <v>0</v>
      </c>
      <c r="C3373">
        <f>HLOOKUP("Stedtekst",data!$A$1:$AT$8036,A3373,FALSE)</f>
        <v>0</v>
      </c>
      <c r="D3373">
        <f>HLOOKUP("Målested navn",data!$A$1:$AT$8036,A3373,FALSE)</f>
        <v>0</v>
      </c>
      <c r="E3373">
        <f>HLOOKUP("Prøvetagning",data!$A$1:$AT$8036,A3373,FALSE)</f>
        <v>0</v>
      </c>
      <c r="F3373">
        <f>HLOOKUP("Prøve",data!$A$1:$AT$8036,A3373,FALSE)</f>
        <v>0</v>
      </c>
      <c r="G3373">
        <f>HLOOKUP("ScKode",data!$A$1:$AT$8036,A3373,FALSE)</f>
        <v>0</v>
      </c>
      <c r="H3373">
        <f>HLOOKUP("StofParameter",data!$A$1:$AT$8036,A3373,FALSE)</f>
        <v>0</v>
      </c>
      <c r="I3373">
        <f>HLOOKUP("Dato",data!$A$1:$AT$8036,A3373,FALSE)</f>
        <v>0</v>
      </c>
      <c r="J3373">
        <f>HLOOKUP("Resultat-attribut",data!$A$1:$AT$8036,A3373,FALSE)</f>
        <v>0</v>
      </c>
      <c r="K3373">
        <f>HLOOKUP("Resultat",data!$A$1:$AT$8036,A3373,FALSE)</f>
        <v>0</v>
      </c>
      <c r="L3373">
        <f>HLOOKUP("Enhed",data!$A$1:$AT$8036,A3373,FALSE)</f>
        <v>0</v>
      </c>
    </row>
    <row r="3374" spans="1:12" x14ac:dyDescent="0.2">
      <c r="A3374">
        <v>3373</v>
      </c>
      <c r="B3374">
        <f>HLOOKUP("Referencer",data!$A$1:$AT$8036,A3374,FALSE)</f>
        <v>0</v>
      </c>
      <c r="C3374">
        <f>HLOOKUP("Stedtekst",data!$A$1:$AT$8036,A3374,FALSE)</f>
        <v>0</v>
      </c>
      <c r="D3374">
        <f>HLOOKUP("Målested navn",data!$A$1:$AT$8036,A3374,FALSE)</f>
        <v>0</v>
      </c>
      <c r="E3374">
        <f>HLOOKUP("Prøvetagning",data!$A$1:$AT$8036,A3374,FALSE)</f>
        <v>0</v>
      </c>
      <c r="F3374">
        <f>HLOOKUP("Prøve",data!$A$1:$AT$8036,A3374,FALSE)</f>
        <v>0</v>
      </c>
      <c r="G3374">
        <f>HLOOKUP("ScKode",data!$A$1:$AT$8036,A3374,FALSE)</f>
        <v>0</v>
      </c>
      <c r="H3374">
        <f>HLOOKUP("StofParameter",data!$A$1:$AT$8036,A3374,FALSE)</f>
        <v>0</v>
      </c>
      <c r="I3374">
        <f>HLOOKUP("Dato",data!$A$1:$AT$8036,A3374,FALSE)</f>
        <v>0</v>
      </c>
      <c r="J3374">
        <f>HLOOKUP("Resultat-attribut",data!$A$1:$AT$8036,A3374,FALSE)</f>
        <v>0</v>
      </c>
      <c r="K3374">
        <f>HLOOKUP("Resultat",data!$A$1:$AT$8036,A3374,FALSE)</f>
        <v>0</v>
      </c>
      <c r="L3374">
        <f>HLOOKUP("Enhed",data!$A$1:$AT$8036,A3374,FALSE)</f>
        <v>0</v>
      </c>
    </row>
    <row r="3375" spans="1:12" x14ac:dyDescent="0.2">
      <c r="A3375">
        <v>3374</v>
      </c>
      <c r="B3375">
        <f>HLOOKUP("Referencer",data!$A$1:$AT$8036,A3375,FALSE)</f>
        <v>0</v>
      </c>
      <c r="C3375">
        <f>HLOOKUP("Stedtekst",data!$A$1:$AT$8036,A3375,FALSE)</f>
        <v>0</v>
      </c>
      <c r="D3375">
        <f>HLOOKUP("Målested navn",data!$A$1:$AT$8036,A3375,FALSE)</f>
        <v>0</v>
      </c>
      <c r="E3375">
        <f>HLOOKUP("Prøvetagning",data!$A$1:$AT$8036,A3375,FALSE)</f>
        <v>0</v>
      </c>
      <c r="F3375">
        <f>HLOOKUP("Prøve",data!$A$1:$AT$8036,A3375,FALSE)</f>
        <v>0</v>
      </c>
      <c r="G3375">
        <f>HLOOKUP("ScKode",data!$A$1:$AT$8036,A3375,FALSE)</f>
        <v>0</v>
      </c>
      <c r="H3375">
        <f>HLOOKUP("StofParameter",data!$A$1:$AT$8036,A3375,FALSE)</f>
        <v>0</v>
      </c>
      <c r="I3375">
        <f>HLOOKUP("Dato",data!$A$1:$AT$8036,A3375,FALSE)</f>
        <v>0</v>
      </c>
      <c r="J3375">
        <f>HLOOKUP("Resultat-attribut",data!$A$1:$AT$8036,A3375,FALSE)</f>
        <v>0</v>
      </c>
      <c r="K3375">
        <f>HLOOKUP("Resultat",data!$A$1:$AT$8036,A3375,FALSE)</f>
        <v>0</v>
      </c>
      <c r="L3375">
        <f>HLOOKUP("Enhed",data!$A$1:$AT$8036,A3375,FALSE)</f>
        <v>0</v>
      </c>
    </row>
    <row r="3376" spans="1:12" x14ac:dyDescent="0.2">
      <c r="A3376">
        <v>3375</v>
      </c>
      <c r="B3376">
        <f>HLOOKUP("Referencer",data!$A$1:$AT$8036,A3376,FALSE)</f>
        <v>0</v>
      </c>
      <c r="C3376">
        <f>HLOOKUP("Stedtekst",data!$A$1:$AT$8036,A3376,FALSE)</f>
        <v>0</v>
      </c>
      <c r="D3376">
        <f>HLOOKUP("Målested navn",data!$A$1:$AT$8036,A3376,FALSE)</f>
        <v>0</v>
      </c>
      <c r="E3376">
        <f>HLOOKUP("Prøvetagning",data!$A$1:$AT$8036,A3376,FALSE)</f>
        <v>0</v>
      </c>
      <c r="F3376">
        <f>HLOOKUP("Prøve",data!$A$1:$AT$8036,A3376,FALSE)</f>
        <v>0</v>
      </c>
      <c r="G3376">
        <f>HLOOKUP("ScKode",data!$A$1:$AT$8036,A3376,FALSE)</f>
        <v>0</v>
      </c>
      <c r="H3376">
        <f>HLOOKUP("StofParameter",data!$A$1:$AT$8036,A3376,FALSE)</f>
        <v>0</v>
      </c>
      <c r="I3376">
        <f>HLOOKUP("Dato",data!$A$1:$AT$8036,A3376,FALSE)</f>
        <v>0</v>
      </c>
      <c r="J3376">
        <f>HLOOKUP("Resultat-attribut",data!$A$1:$AT$8036,A3376,FALSE)</f>
        <v>0</v>
      </c>
      <c r="K3376">
        <f>HLOOKUP("Resultat",data!$A$1:$AT$8036,A3376,FALSE)</f>
        <v>0</v>
      </c>
      <c r="L3376">
        <f>HLOOKUP("Enhed",data!$A$1:$AT$8036,A3376,FALSE)</f>
        <v>0</v>
      </c>
    </row>
    <row r="3377" spans="1:12" x14ac:dyDescent="0.2">
      <c r="A3377">
        <v>3376</v>
      </c>
      <c r="B3377">
        <f>HLOOKUP("Referencer",data!$A$1:$AT$8036,A3377,FALSE)</f>
        <v>0</v>
      </c>
      <c r="C3377">
        <f>HLOOKUP("Stedtekst",data!$A$1:$AT$8036,A3377,FALSE)</f>
        <v>0</v>
      </c>
      <c r="D3377">
        <f>HLOOKUP("Målested navn",data!$A$1:$AT$8036,A3377,FALSE)</f>
        <v>0</v>
      </c>
      <c r="E3377">
        <f>HLOOKUP("Prøvetagning",data!$A$1:$AT$8036,A3377,FALSE)</f>
        <v>0</v>
      </c>
      <c r="F3377">
        <f>HLOOKUP("Prøve",data!$A$1:$AT$8036,A3377,FALSE)</f>
        <v>0</v>
      </c>
      <c r="G3377">
        <f>HLOOKUP("ScKode",data!$A$1:$AT$8036,A3377,FALSE)</f>
        <v>0</v>
      </c>
      <c r="H3377">
        <f>HLOOKUP("StofParameter",data!$A$1:$AT$8036,A3377,FALSE)</f>
        <v>0</v>
      </c>
      <c r="I3377">
        <f>HLOOKUP("Dato",data!$A$1:$AT$8036,A3377,FALSE)</f>
        <v>0</v>
      </c>
      <c r="J3377">
        <f>HLOOKUP("Resultat-attribut",data!$A$1:$AT$8036,A3377,FALSE)</f>
        <v>0</v>
      </c>
      <c r="K3377">
        <f>HLOOKUP("Resultat",data!$A$1:$AT$8036,A3377,FALSE)</f>
        <v>0</v>
      </c>
      <c r="L3377">
        <f>HLOOKUP("Enhed",data!$A$1:$AT$8036,A3377,FALSE)</f>
        <v>0</v>
      </c>
    </row>
    <row r="3378" spans="1:12" x14ac:dyDescent="0.2">
      <c r="A3378">
        <v>3377</v>
      </c>
      <c r="B3378">
        <f>HLOOKUP("Referencer",data!$A$1:$AT$8036,A3378,FALSE)</f>
        <v>0</v>
      </c>
      <c r="C3378">
        <f>HLOOKUP("Stedtekst",data!$A$1:$AT$8036,A3378,FALSE)</f>
        <v>0</v>
      </c>
      <c r="D3378">
        <f>HLOOKUP("Målested navn",data!$A$1:$AT$8036,A3378,FALSE)</f>
        <v>0</v>
      </c>
      <c r="E3378">
        <f>HLOOKUP("Prøvetagning",data!$A$1:$AT$8036,A3378,FALSE)</f>
        <v>0</v>
      </c>
      <c r="F3378">
        <f>HLOOKUP("Prøve",data!$A$1:$AT$8036,A3378,FALSE)</f>
        <v>0</v>
      </c>
      <c r="G3378">
        <f>HLOOKUP("ScKode",data!$A$1:$AT$8036,A3378,FALSE)</f>
        <v>0</v>
      </c>
      <c r="H3378">
        <f>HLOOKUP("StofParameter",data!$A$1:$AT$8036,A3378,FALSE)</f>
        <v>0</v>
      </c>
      <c r="I3378">
        <f>HLOOKUP("Dato",data!$A$1:$AT$8036,A3378,FALSE)</f>
        <v>0</v>
      </c>
      <c r="J3378">
        <f>HLOOKUP("Resultat-attribut",data!$A$1:$AT$8036,A3378,FALSE)</f>
        <v>0</v>
      </c>
      <c r="K3378">
        <f>HLOOKUP("Resultat",data!$A$1:$AT$8036,A3378,FALSE)</f>
        <v>0</v>
      </c>
      <c r="L3378">
        <f>HLOOKUP("Enhed",data!$A$1:$AT$8036,A3378,FALSE)</f>
        <v>0</v>
      </c>
    </row>
    <row r="3379" spans="1:12" x14ac:dyDescent="0.2">
      <c r="A3379">
        <v>3378</v>
      </c>
      <c r="B3379">
        <f>HLOOKUP("Referencer",data!$A$1:$AT$8036,A3379,FALSE)</f>
        <v>0</v>
      </c>
      <c r="C3379">
        <f>HLOOKUP("Stedtekst",data!$A$1:$AT$8036,A3379,FALSE)</f>
        <v>0</v>
      </c>
      <c r="D3379">
        <f>HLOOKUP("Målested navn",data!$A$1:$AT$8036,A3379,FALSE)</f>
        <v>0</v>
      </c>
      <c r="E3379">
        <f>HLOOKUP("Prøvetagning",data!$A$1:$AT$8036,A3379,FALSE)</f>
        <v>0</v>
      </c>
      <c r="F3379">
        <f>HLOOKUP("Prøve",data!$A$1:$AT$8036,A3379,FALSE)</f>
        <v>0</v>
      </c>
      <c r="G3379">
        <f>HLOOKUP("ScKode",data!$A$1:$AT$8036,A3379,FALSE)</f>
        <v>0</v>
      </c>
      <c r="H3379">
        <f>HLOOKUP("StofParameter",data!$A$1:$AT$8036,A3379,FALSE)</f>
        <v>0</v>
      </c>
      <c r="I3379">
        <f>HLOOKUP("Dato",data!$A$1:$AT$8036,A3379,FALSE)</f>
        <v>0</v>
      </c>
      <c r="J3379">
        <f>HLOOKUP("Resultat-attribut",data!$A$1:$AT$8036,A3379,FALSE)</f>
        <v>0</v>
      </c>
      <c r="K3379">
        <f>HLOOKUP("Resultat",data!$A$1:$AT$8036,A3379,FALSE)</f>
        <v>0</v>
      </c>
      <c r="L3379">
        <f>HLOOKUP("Enhed",data!$A$1:$AT$8036,A3379,FALSE)</f>
        <v>0</v>
      </c>
    </row>
    <row r="3380" spans="1:12" x14ac:dyDescent="0.2">
      <c r="A3380">
        <v>3379</v>
      </c>
      <c r="B3380">
        <f>HLOOKUP("Referencer",data!$A$1:$AT$8036,A3380,FALSE)</f>
        <v>0</v>
      </c>
      <c r="C3380">
        <f>HLOOKUP("Stedtekst",data!$A$1:$AT$8036,A3380,FALSE)</f>
        <v>0</v>
      </c>
      <c r="D3380">
        <f>HLOOKUP("Målested navn",data!$A$1:$AT$8036,A3380,FALSE)</f>
        <v>0</v>
      </c>
      <c r="E3380">
        <f>HLOOKUP("Prøvetagning",data!$A$1:$AT$8036,A3380,FALSE)</f>
        <v>0</v>
      </c>
      <c r="F3380">
        <f>HLOOKUP("Prøve",data!$A$1:$AT$8036,A3380,FALSE)</f>
        <v>0</v>
      </c>
      <c r="G3380">
        <f>HLOOKUP("ScKode",data!$A$1:$AT$8036,A3380,FALSE)</f>
        <v>0</v>
      </c>
      <c r="H3380">
        <f>HLOOKUP("StofParameter",data!$A$1:$AT$8036,A3380,FALSE)</f>
        <v>0</v>
      </c>
      <c r="I3380">
        <f>HLOOKUP("Dato",data!$A$1:$AT$8036,A3380,FALSE)</f>
        <v>0</v>
      </c>
      <c r="J3380">
        <f>HLOOKUP("Resultat-attribut",data!$A$1:$AT$8036,A3380,FALSE)</f>
        <v>0</v>
      </c>
      <c r="K3380">
        <f>HLOOKUP("Resultat",data!$A$1:$AT$8036,A3380,FALSE)</f>
        <v>0</v>
      </c>
      <c r="L3380">
        <f>HLOOKUP("Enhed",data!$A$1:$AT$8036,A3380,FALSE)</f>
        <v>0</v>
      </c>
    </row>
    <row r="3381" spans="1:12" x14ac:dyDescent="0.2">
      <c r="A3381">
        <v>3380</v>
      </c>
      <c r="B3381">
        <f>HLOOKUP("Referencer",data!$A$1:$AT$8036,A3381,FALSE)</f>
        <v>0</v>
      </c>
      <c r="C3381">
        <f>HLOOKUP("Stedtekst",data!$A$1:$AT$8036,A3381,FALSE)</f>
        <v>0</v>
      </c>
      <c r="D3381">
        <f>HLOOKUP("Målested navn",data!$A$1:$AT$8036,A3381,FALSE)</f>
        <v>0</v>
      </c>
      <c r="E3381">
        <f>HLOOKUP("Prøvetagning",data!$A$1:$AT$8036,A3381,FALSE)</f>
        <v>0</v>
      </c>
      <c r="F3381">
        <f>HLOOKUP("Prøve",data!$A$1:$AT$8036,A3381,FALSE)</f>
        <v>0</v>
      </c>
      <c r="G3381">
        <f>HLOOKUP("ScKode",data!$A$1:$AT$8036,A3381,FALSE)</f>
        <v>0</v>
      </c>
      <c r="H3381">
        <f>HLOOKUP("StofParameter",data!$A$1:$AT$8036,A3381,FALSE)</f>
        <v>0</v>
      </c>
      <c r="I3381">
        <f>HLOOKUP("Dato",data!$A$1:$AT$8036,A3381,FALSE)</f>
        <v>0</v>
      </c>
      <c r="J3381">
        <f>HLOOKUP("Resultat-attribut",data!$A$1:$AT$8036,A3381,FALSE)</f>
        <v>0</v>
      </c>
      <c r="K3381">
        <f>HLOOKUP("Resultat",data!$A$1:$AT$8036,A3381,FALSE)</f>
        <v>0</v>
      </c>
      <c r="L3381">
        <f>HLOOKUP("Enhed",data!$A$1:$AT$8036,A3381,FALSE)</f>
        <v>0</v>
      </c>
    </row>
    <row r="3382" spans="1:12" x14ac:dyDescent="0.2">
      <c r="A3382">
        <v>3381</v>
      </c>
      <c r="B3382">
        <f>HLOOKUP("Referencer",data!$A$1:$AT$8036,A3382,FALSE)</f>
        <v>0</v>
      </c>
      <c r="C3382">
        <f>HLOOKUP("Stedtekst",data!$A$1:$AT$8036,A3382,FALSE)</f>
        <v>0</v>
      </c>
      <c r="D3382">
        <f>HLOOKUP("Målested navn",data!$A$1:$AT$8036,A3382,FALSE)</f>
        <v>0</v>
      </c>
      <c r="E3382">
        <f>HLOOKUP("Prøvetagning",data!$A$1:$AT$8036,A3382,FALSE)</f>
        <v>0</v>
      </c>
      <c r="F3382">
        <f>HLOOKUP("Prøve",data!$A$1:$AT$8036,A3382,FALSE)</f>
        <v>0</v>
      </c>
      <c r="G3382">
        <f>HLOOKUP("ScKode",data!$A$1:$AT$8036,A3382,FALSE)</f>
        <v>0</v>
      </c>
      <c r="H3382">
        <f>HLOOKUP("StofParameter",data!$A$1:$AT$8036,A3382,FALSE)</f>
        <v>0</v>
      </c>
      <c r="I3382">
        <f>HLOOKUP("Dato",data!$A$1:$AT$8036,A3382,FALSE)</f>
        <v>0</v>
      </c>
      <c r="J3382">
        <f>HLOOKUP("Resultat-attribut",data!$A$1:$AT$8036,A3382,FALSE)</f>
        <v>0</v>
      </c>
      <c r="K3382">
        <f>HLOOKUP("Resultat",data!$A$1:$AT$8036,A3382,FALSE)</f>
        <v>0</v>
      </c>
      <c r="L3382">
        <f>HLOOKUP("Enhed",data!$A$1:$AT$8036,A3382,FALSE)</f>
        <v>0</v>
      </c>
    </row>
    <row r="3383" spans="1:12" x14ac:dyDescent="0.2">
      <c r="A3383">
        <v>3382</v>
      </c>
      <c r="B3383">
        <f>HLOOKUP("Referencer",data!$A$1:$AT$8036,A3383,FALSE)</f>
        <v>0</v>
      </c>
      <c r="C3383">
        <f>HLOOKUP("Stedtekst",data!$A$1:$AT$8036,A3383,FALSE)</f>
        <v>0</v>
      </c>
      <c r="D3383">
        <f>HLOOKUP("Målested navn",data!$A$1:$AT$8036,A3383,FALSE)</f>
        <v>0</v>
      </c>
      <c r="E3383">
        <f>HLOOKUP("Prøvetagning",data!$A$1:$AT$8036,A3383,FALSE)</f>
        <v>0</v>
      </c>
      <c r="F3383">
        <f>HLOOKUP("Prøve",data!$A$1:$AT$8036,A3383,FALSE)</f>
        <v>0</v>
      </c>
      <c r="G3383">
        <f>HLOOKUP("ScKode",data!$A$1:$AT$8036,A3383,FALSE)</f>
        <v>0</v>
      </c>
      <c r="H3383">
        <f>HLOOKUP("StofParameter",data!$A$1:$AT$8036,A3383,FALSE)</f>
        <v>0</v>
      </c>
      <c r="I3383">
        <f>HLOOKUP("Dato",data!$A$1:$AT$8036,A3383,FALSE)</f>
        <v>0</v>
      </c>
      <c r="J3383">
        <f>HLOOKUP("Resultat-attribut",data!$A$1:$AT$8036,A3383,FALSE)</f>
        <v>0</v>
      </c>
      <c r="K3383">
        <f>HLOOKUP("Resultat",data!$A$1:$AT$8036,A3383,FALSE)</f>
        <v>0</v>
      </c>
      <c r="L3383">
        <f>HLOOKUP("Enhed",data!$A$1:$AT$8036,A3383,FALSE)</f>
        <v>0</v>
      </c>
    </row>
    <row r="3384" spans="1:12" x14ac:dyDescent="0.2">
      <c r="A3384">
        <v>3383</v>
      </c>
      <c r="B3384">
        <f>HLOOKUP("Referencer",data!$A$1:$AT$8036,A3384,FALSE)</f>
        <v>0</v>
      </c>
      <c r="C3384">
        <f>HLOOKUP("Stedtekst",data!$A$1:$AT$8036,A3384,FALSE)</f>
        <v>0</v>
      </c>
      <c r="D3384">
        <f>HLOOKUP("Målested navn",data!$A$1:$AT$8036,A3384,FALSE)</f>
        <v>0</v>
      </c>
      <c r="E3384">
        <f>HLOOKUP("Prøvetagning",data!$A$1:$AT$8036,A3384,FALSE)</f>
        <v>0</v>
      </c>
      <c r="F3384">
        <f>HLOOKUP("Prøve",data!$A$1:$AT$8036,A3384,FALSE)</f>
        <v>0</v>
      </c>
      <c r="G3384">
        <f>HLOOKUP("ScKode",data!$A$1:$AT$8036,A3384,FALSE)</f>
        <v>0</v>
      </c>
      <c r="H3384">
        <f>HLOOKUP("StofParameter",data!$A$1:$AT$8036,A3384,FALSE)</f>
        <v>0</v>
      </c>
      <c r="I3384">
        <f>HLOOKUP("Dato",data!$A$1:$AT$8036,A3384,FALSE)</f>
        <v>0</v>
      </c>
      <c r="J3384">
        <f>HLOOKUP("Resultat-attribut",data!$A$1:$AT$8036,A3384,FALSE)</f>
        <v>0</v>
      </c>
      <c r="K3384">
        <f>HLOOKUP("Resultat",data!$A$1:$AT$8036,A3384,FALSE)</f>
        <v>0</v>
      </c>
      <c r="L3384">
        <f>HLOOKUP("Enhed",data!$A$1:$AT$8036,A3384,FALSE)</f>
        <v>0</v>
      </c>
    </row>
    <row r="3385" spans="1:12" x14ac:dyDescent="0.2">
      <c r="A3385">
        <v>3384</v>
      </c>
      <c r="B3385">
        <f>HLOOKUP("Referencer",data!$A$1:$AT$8036,A3385,FALSE)</f>
        <v>0</v>
      </c>
      <c r="C3385">
        <f>HLOOKUP("Stedtekst",data!$A$1:$AT$8036,A3385,FALSE)</f>
        <v>0</v>
      </c>
      <c r="D3385">
        <f>HLOOKUP("Målested navn",data!$A$1:$AT$8036,A3385,FALSE)</f>
        <v>0</v>
      </c>
      <c r="E3385">
        <f>HLOOKUP("Prøvetagning",data!$A$1:$AT$8036,A3385,FALSE)</f>
        <v>0</v>
      </c>
      <c r="F3385">
        <f>HLOOKUP("Prøve",data!$A$1:$AT$8036,A3385,FALSE)</f>
        <v>0</v>
      </c>
      <c r="G3385">
        <f>HLOOKUP("ScKode",data!$A$1:$AT$8036,A3385,FALSE)</f>
        <v>0</v>
      </c>
      <c r="H3385">
        <f>HLOOKUP("StofParameter",data!$A$1:$AT$8036,A3385,FALSE)</f>
        <v>0</v>
      </c>
      <c r="I3385">
        <f>HLOOKUP("Dato",data!$A$1:$AT$8036,A3385,FALSE)</f>
        <v>0</v>
      </c>
      <c r="J3385">
        <f>HLOOKUP("Resultat-attribut",data!$A$1:$AT$8036,A3385,FALSE)</f>
        <v>0</v>
      </c>
      <c r="K3385">
        <f>HLOOKUP("Resultat",data!$A$1:$AT$8036,A3385,FALSE)</f>
        <v>0</v>
      </c>
      <c r="L3385">
        <f>HLOOKUP("Enhed",data!$A$1:$AT$8036,A3385,FALSE)</f>
        <v>0</v>
      </c>
    </row>
    <row r="3386" spans="1:12" x14ac:dyDescent="0.2">
      <c r="A3386">
        <v>3385</v>
      </c>
      <c r="B3386">
        <f>HLOOKUP("Referencer",data!$A$1:$AT$8036,A3386,FALSE)</f>
        <v>0</v>
      </c>
      <c r="C3386">
        <f>HLOOKUP("Stedtekst",data!$A$1:$AT$8036,A3386,FALSE)</f>
        <v>0</v>
      </c>
      <c r="D3386">
        <f>HLOOKUP("Målested navn",data!$A$1:$AT$8036,A3386,FALSE)</f>
        <v>0</v>
      </c>
      <c r="E3386">
        <f>HLOOKUP("Prøvetagning",data!$A$1:$AT$8036,A3386,FALSE)</f>
        <v>0</v>
      </c>
      <c r="F3386">
        <f>HLOOKUP("Prøve",data!$A$1:$AT$8036,A3386,FALSE)</f>
        <v>0</v>
      </c>
      <c r="G3386">
        <f>HLOOKUP("ScKode",data!$A$1:$AT$8036,A3386,FALSE)</f>
        <v>0</v>
      </c>
      <c r="H3386">
        <f>HLOOKUP("StofParameter",data!$A$1:$AT$8036,A3386,FALSE)</f>
        <v>0</v>
      </c>
      <c r="I3386">
        <f>HLOOKUP("Dato",data!$A$1:$AT$8036,A3386,FALSE)</f>
        <v>0</v>
      </c>
      <c r="J3386">
        <f>HLOOKUP("Resultat-attribut",data!$A$1:$AT$8036,A3386,FALSE)</f>
        <v>0</v>
      </c>
      <c r="K3386">
        <f>HLOOKUP("Resultat",data!$A$1:$AT$8036,A3386,FALSE)</f>
        <v>0</v>
      </c>
      <c r="L3386">
        <f>HLOOKUP("Enhed",data!$A$1:$AT$8036,A3386,FALSE)</f>
        <v>0</v>
      </c>
    </row>
    <row r="3387" spans="1:12" x14ac:dyDescent="0.2">
      <c r="A3387">
        <v>3386</v>
      </c>
      <c r="B3387">
        <f>HLOOKUP("Referencer",data!$A$1:$AT$8036,A3387,FALSE)</f>
        <v>0</v>
      </c>
      <c r="C3387">
        <f>HLOOKUP("Stedtekst",data!$A$1:$AT$8036,A3387,FALSE)</f>
        <v>0</v>
      </c>
      <c r="D3387">
        <f>HLOOKUP("Målested navn",data!$A$1:$AT$8036,A3387,FALSE)</f>
        <v>0</v>
      </c>
      <c r="E3387">
        <f>HLOOKUP("Prøvetagning",data!$A$1:$AT$8036,A3387,FALSE)</f>
        <v>0</v>
      </c>
      <c r="F3387">
        <f>HLOOKUP("Prøve",data!$A$1:$AT$8036,A3387,FALSE)</f>
        <v>0</v>
      </c>
      <c r="G3387">
        <f>HLOOKUP("ScKode",data!$A$1:$AT$8036,A3387,FALSE)</f>
        <v>0</v>
      </c>
      <c r="H3387">
        <f>HLOOKUP("StofParameter",data!$A$1:$AT$8036,A3387,FALSE)</f>
        <v>0</v>
      </c>
      <c r="I3387">
        <f>HLOOKUP("Dato",data!$A$1:$AT$8036,A3387,FALSE)</f>
        <v>0</v>
      </c>
      <c r="J3387">
        <f>HLOOKUP("Resultat-attribut",data!$A$1:$AT$8036,A3387,FALSE)</f>
        <v>0</v>
      </c>
      <c r="K3387">
        <f>HLOOKUP("Resultat",data!$A$1:$AT$8036,A3387,FALSE)</f>
        <v>0</v>
      </c>
      <c r="L3387">
        <f>HLOOKUP("Enhed",data!$A$1:$AT$8036,A3387,FALSE)</f>
        <v>0</v>
      </c>
    </row>
    <row r="3388" spans="1:12" x14ac:dyDescent="0.2">
      <c r="A3388">
        <v>3387</v>
      </c>
      <c r="B3388">
        <f>HLOOKUP("Referencer",data!$A$1:$AT$8036,A3388,FALSE)</f>
        <v>0</v>
      </c>
      <c r="C3388">
        <f>HLOOKUP("Stedtekst",data!$A$1:$AT$8036,A3388,FALSE)</f>
        <v>0</v>
      </c>
      <c r="D3388">
        <f>HLOOKUP("Målested navn",data!$A$1:$AT$8036,A3388,FALSE)</f>
        <v>0</v>
      </c>
      <c r="E3388">
        <f>HLOOKUP("Prøvetagning",data!$A$1:$AT$8036,A3388,FALSE)</f>
        <v>0</v>
      </c>
      <c r="F3388">
        <f>HLOOKUP("Prøve",data!$A$1:$AT$8036,A3388,FALSE)</f>
        <v>0</v>
      </c>
      <c r="G3388">
        <f>HLOOKUP("ScKode",data!$A$1:$AT$8036,A3388,FALSE)</f>
        <v>0</v>
      </c>
      <c r="H3388">
        <f>HLOOKUP("StofParameter",data!$A$1:$AT$8036,A3388,FALSE)</f>
        <v>0</v>
      </c>
      <c r="I3388">
        <f>HLOOKUP("Dato",data!$A$1:$AT$8036,A3388,FALSE)</f>
        <v>0</v>
      </c>
      <c r="J3388">
        <f>HLOOKUP("Resultat-attribut",data!$A$1:$AT$8036,A3388,FALSE)</f>
        <v>0</v>
      </c>
      <c r="K3388">
        <f>HLOOKUP("Resultat",data!$A$1:$AT$8036,A3388,FALSE)</f>
        <v>0</v>
      </c>
      <c r="L3388">
        <f>HLOOKUP("Enhed",data!$A$1:$AT$8036,A3388,FALSE)</f>
        <v>0</v>
      </c>
    </row>
    <row r="3389" spans="1:12" x14ac:dyDescent="0.2">
      <c r="A3389">
        <v>3388</v>
      </c>
      <c r="B3389">
        <f>HLOOKUP("Referencer",data!$A$1:$AT$8036,A3389,FALSE)</f>
        <v>0</v>
      </c>
      <c r="C3389">
        <f>HLOOKUP("Stedtekst",data!$A$1:$AT$8036,A3389,FALSE)</f>
        <v>0</v>
      </c>
      <c r="D3389">
        <f>HLOOKUP("Målested navn",data!$A$1:$AT$8036,A3389,FALSE)</f>
        <v>0</v>
      </c>
      <c r="E3389">
        <f>HLOOKUP("Prøvetagning",data!$A$1:$AT$8036,A3389,FALSE)</f>
        <v>0</v>
      </c>
      <c r="F3389">
        <f>HLOOKUP("Prøve",data!$A$1:$AT$8036,A3389,FALSE)</f>
        <v>0</v>
      </c>
      <c r="G3389">
        <f>HLOOKUP("ScKode",data!$A$1:$AT$8036,A3389,FALSE)</f>
        <v>0</v>
      </c>
      <c r="H3389">
        <f>HLOOKUP("StofParameter",data!$A$1:$AT$8036,A3389,FALSE)</f>
        <v>0</v>
      </c>
      <c r="I3389">
        <f>HLOOKUP("Dato",data!$A$1:$AT$8036,A3389,FALSE)</f>
        <v>0</v>
      </c>
      <c r="J3389">
        <f>HLOOKUP("Resultat-attribut",data!$A$1:$AT$8036,A3389,FALSE)</f>
        <v>0</v>
      </c>
      <c r="K3389">
        <f>HLOOKUP("Resultat",data!$A$1:$AT$8036,A3389,FALSE)</f>
        <v>0</v>
      </c>
      <c r="L3389">
        <f>HLOOKUP("Enhed",data!$A$1:$AT$8036,A3389,FALSE)</f>
        <v>0</v>
      </c>
    </row>
    <row r="3390" spans="1:12" x14ac:dyDescent="0.2">
      <c r="A3390">
        <v>3389</v>
      </c>
      <c r="B3390">
        <f>HLOOKUP("Referencer",data!$A$1:$AT$8036,A3390,FALSE)</f>
        <v>0</v>
      </c>
      <c r="C3390">
        <f>HLOOKUP("Stedtekst",data!$A$1:$AT$8036,A3390,FALSE)</f>
        <v>0</v>
      </c>
      <c r="D3390">
        <f>HLOOKUP("Målested navn",data!$A$1:$AT$8036,A3390,FALSE)</f>
        <v>0</v>
      </c>
      <c r="E3390">
        <f>HLOOKUP("Prøvetagning",data!$A$1:$AT$8036,A3390,FALSE)</f>
        <v>0</v>
      </c>
      <c r="F3390">
        <f>HLOOKUP("Prøve",data!$A$1:$AT$8036,A3390,FALSE)</f>
        <v>0</v>
      </c>
      <c r="G3390">
        <f>HLOOKUP("ScKode",data!$A$1:$AT$8036,A3390,FALSE)</f>
        <v>0</v>
      </c>
      <c r="H3390">
        <f>HLOOKUP("StofParameter",data!$A$1:$AT$8036,A3390,FALSE)</f>
        <v>0</v>
      </c>
      <c r="I3390">
        <f>HLOOKUP("Dato",data!$A$1:$AT$8036,A3390,FALSE)</f>
        <v>0</v>
      </c>
      <c r="J3390">
        <f>HLOOKUP("Resultat-attribut",data!$A$1:$AT$8036,A3390,FALSE)</f>
        <v>0</v>
      </c>
      <c r="K3390">
        <f>HLOOKUP("Resultat",data!$A$1:$AT$8036,A3390,FALSE)</f>
        <v>0</v>
      </c>
      <c r="L3390">
        <f>HLOOKUP("Enhed",data!$A$1:$AT$8036,A3390,FALSE)</f>
        <v>0</v>
      </c>
    </row>
    <row r="3391" spans="1:12" x14ac:dyDescent="0.2">
      <c r="A3391">
        <v>3390</v>
      </c>
      <c r="B3391">
        <f>HLOOKUP("Referencer",data!$A$1:$AT$8036,A3391,FALSE)</f>
        <v>0</v>
      </c>
      <c r="C3391">
        <f>HLOOKUP("Stedtekst",data!$A$1:$AT$8036,A3391,FALSE)</f>
        <v>0</v>
      </c>
      <c r="D3391">
        <f>HLOOKUP("Målested navn",data!$A$1:$AT$8036,A3391,FALSE)</f>
        <v>0</v>
      </c>
      <c r="E3391">
        <f>HLOOKUP("Prøvetagning",data!$A$1:$AT$8036,A3391,FALSE)</f>
        <v>0</v>
      </c>
      <c r="F3391">
        <f>HLOOKUP("Prøve",data!$A$1:$AT$8036,A3391,FALSE)</f>
        <v>0</v>
      </c>
      <c r="G3391">
        <f>HLOOKUP("ScKode",data!$A$1:$AT$8036,A3391,FALSE)</f>
        <v>0</v>
      </c>
      <c r="H3391">
        <f>HLOOKUP("StofParameter",data!$A$1:$AT$8036,A3391,FALSE)</f>
        <v>0</v>
      </c>
      <c r="I3391">
        <f>HLOOKUP("Dato",data!$A$1:$AT$8036,A3391,FALSE)</f>
        <v>0</v>
      </c>
      <c r="J3391">
        <f>HLOOKUP("Resultat-attribut",data!$A$1:$AT$8036,A3391,FALSE)</f>
        <v>0</v>
      </c>
      <c r="K3391">
        <f>HLOOKUP("Resultat",data!$A$1:$AT$8036,A3391,FALSE)</f>
        <v>0</v>
      </c>
      <c r="L3391">
        <f>HLOOKUP("Enhed",data!$A$1:$AT$8036,A3391,FALSE)</f>
        <v>0</v>
      </c>
    </row>
    <row r="3392" spans="1:12" x14ac:dyDescent="0.2">
      <c r="A3392">
        <v>3391</v>
      </c>
      <c r="B3392">
        <f>HLOOKUP("Referencer",data!$A$1:$AT$8036,A3392,FALSE)</f>
        <v>0</v>
      </c>
      <c r="C3392">
        <f>HLOOKUP("Stedtekst",data!$A$1:$AT$8036,A3392,FALSE)</f>
        <v>0</v>
      </c>
      <c r="D3392">
        <f>HLOOKUP("Målested navn",data!$A$1:$AT$8036,A3392,FALSE)</f>
        <v>0</v>
      </c>
      <c r="E3392">
        <f>HLOOKUP("Prøvetagning",data!$A$1:$AT$8036,A3392,FALSE)</f>
        <v>0</v>
      </c>
      <c r="F3392">
        <f>HLOOKUP("Prøve",data!$A$1:$AT$8036,A3392,FALSE)</f>
        <v>0</v>
      </c>
      <c r="G3392">
        <f>HLOOKUP("ScKode",data!$A$1:$AT$8036,A3392,FALSE)</f>
        <v>0</v>
      </c>
      <c r="H3392">
        <f>HLOOKUP("StofParameter",data!$A$1:$AT$8036,A3392,FALSE)</f>
        <v>0</v>
      </c>
      <c r="I3392">
        <f>HLOOKUP("Dato",data!$A$1:$AT$8036,A3392,FALSE)</f>
        <v>0</v>
      </c>
      <c r="J3392">
        <f>HLOOKUP("Resultat-attribut",data!$A$1:$AT$8036,A3392,FALSE)</f>
        <v>0</v>
      </c>
      <c r="K3392">
        <f>HLOOKUP("Resultat",data!$A$1:$AT$8036,A3392,FALSE)</f>
        <v>0</v>
      </c>
      <c r="L3392">
        <f>HLOOKUP("Enhed",data!$A$1:$AT$8036,A3392,FALSE)</f>
        <v>0</v>
      </c>
    </row>
    <row r="3393" spans="1:12" x14ac:dyDescent="0.2">
      <c r="A3393">
        <v>3392</v>
      </c>
      <c r="B3393">
        <f>HLOOKUP("Referencer",data!$A$1:$AT$8036,A3393,FALSE)</f>
        <v>0</v>
      </c>
      <c r="C3393">
        <f>HLOOKUP("Stedtekst",data!$A$1:$AT$8036,A3393,FALSE)</f>
        <v>0</v>
      </c>
      <c r="D3393">
        <f>HLOOKUP("Målested navn",data!$A$1:$AT$8036,A3393,FALSE)</f>
        <v>0</v>
      </c>
      <c r="E3393">
        <f>HLOOKUP("Prøvetagning",data!$A$1:$AT$8036,A3393,FALSE)</f>
        <v>0</v>
      </c>
      <c r="F3393">
        <f>HLOOKUP("Prøve",data!$A$1:$AT$8036,A3393,FALSE)</f>
        <v>0</v>
      </c>
      <c r="G3393">
        <f>HLOOKUP("ScKode",data!$A$1:$AT$8036,A3393,FALSE)</f>
        <v>0</v>
      </c>
      <c r="H3393">
        <f>HLOOKUP("StofParameter",data!$A$1:$AT$8036,A3393,FALSE)</f>
        <v>0</v>
      </c>
      <c r="I3393">
        <f>HLOOKUP("Dato",data!$A$1:$AT$8036,A3393,FALSE)</f>
        <v>0</v>
      </c>
      <c r="J3393">
        <f>HLOOKUP("Resultat-attribut",data!$A$1:$AT$8036,A3393,FALSE)</f>
        <v>0</v>
      </c>
      <c r="K3393">
        <f>HLOOKUP("Resultat",data!$A$1:$AT$8036,A3393,FALSE)</f>
        <v>0</v>
      </c>
      <c r="L3393">
        <f>HLOOKUP("Enhed",data!$A$1:$AT$8036,A3393,FALSE)</f>
        <v>0</v>
      </c>
    </row>
    <row r="3394" spans="1:12" x14ac:dyDescent="0.2">
      <c r="A3394">
        <v>3393</v>
      </c>
      <c r="B3394">
        <f>HLOOKUP("Referencer",data!$A$1:$AT$8036,A3394,FALSE)</f>
        <v>0</v>
      </c>
      <c r="C3394">
        <f>HLOOKUP("Stedtekst",data!$A$1:$AT$8036,A3394,FALSE)</f>
        <v>0</v>
      </c>
      <c r="D3394">
        <f>HLOOKUP("Målested navn",data!$A$1:$AT$8036,A3394,FALSE)</f>
        <v>0</v>
      </c>
      <c r="E3394">
        <f>HLOOKUP("Prøvetagning",data!$A$1:$AT$8036,A3394,FALSE)</f>
        <v>0</v>
      </c>
      <c r="F3394">
        <f>HLOOKUP("Prøve",data!$A$1:$AT$8036,A3394,FALSE)</f>
        <v>0</v>
      </c>
      <c r="G3394">
        <f>HLOOKUP("ScKode",data!$A$1:$AT$8036,A3394,FALSE)</f>
        <v>0</v>
      </c>
      <c r="H3394">
        <f>HLOOKUP("StofParameter",data!$A$1:$AT$8036,A3394,FALSE)</f>
        <v>0</v>
      </c>
      <c r="I3394">
        <f>HLOOKUP("Dato",data!$A$1:$AT$8036,A3394,FALSE)</f>
        <v>0</v>
      </c>
      <c r="J3394">
        <f>HLOOKUP("Resultat-attribut",data!$A$1:$AT$8036,A3394,FALSE)</f>
        <v>0</v>
      </c>
      <c r="K3394">
        <f>HLOOKUP("Resultat",data!$A$1:$AT$8036,A3394,FALSE)</f>
        <v>0</v>
      </c>
      <c r="L3394">
        <f>HLOOKUP("Enhed",data!$A$1:$AT$8036,A3394,FALSE)</f>
        <v>0</v>
      </c>
    </row>
    <row r="3395" spans="1:12" x14ac:dyDescent="0.2">
      <c r="A3395">
        <v>3394</v>
      </c>
      <c r="B3395">
        <f>HLOOKUP("Referencer",data!$A$1:$AT$8036,A3395,FALSE)</f>
        <v>0</v>
      </c>
      <c r="C3395">
        <f>HLOOKUP("Stedtekst",data!$A$1:$AT$8036,A3395,FALSE)</f>
        <v>0</v>
      </c>
      <c r="D3395">
        <f>HLOOKUP("Målested navn",data!$A$1:$AT$8036,A3395,FALSE)</f>
        <v>0</v>
      </c>
      <c r="E3395">
        <f>HLOOKUP("Prøvetagning",data!$A$1:$AT$8036,A3395,FALSE)</f>
        <v>0</v>
      </c>
      <c r="F3395">
        <f>HLOOKUP("Prøve",data!$A$1:$AT$8036,A3395,FALSE)</f>
        <v>0</v>
      </c>
      <c r="G3395">
        <f>HLOOKUP("ScKode",data!$A$1:$AT$8036,A3395,FALSE)</f>
        <v>0</v>
      </c>
      <c r="H3395">
        <f>HLOOKUP("StofParameter",data!$A$1:$AT$8036,A3395,FALSE)</f>
        <v>0</v>
      </c>
      <c r="I3395">
        <f>HLOOKUP("Dato",data!$A$1:$AT$8036,A3395,FALSE)</f>
        <v>0</v>
      </c>
      <c r="J3395">
        <f>HLOOKUP("Resultat-attribut",data!$A$1:$AT$8036,A3395,FALSE)</f>
        <v>0</v>
      </c>
      <c r="K3395">
        <f>HLOOKUP("Resultat",data!$A$1:$AT$8036,A3395,FALSE)</f>
        <v>0</v>
      </c>
      <c r="L3395">
        <f>HLOOKUP("Enhed",data!$A$1:$AT$8036,A3395,FALSE)</f>
        <v>0</v>
      </c>
    </row>
    <row r="3396" spans="1:12" x14ac:dyDescent="0.2">
      <c r="A3396">
        <v>3395</v>
      </c>
      <c r="B3396">
        <f>HLOOKUP("Referencer",data!$A$1:$AT$8036,A3396,FALSE)</f>
        <v>0</v>
      </c>
      <c r="C3396">
        <f>HLOOKUP("Stedtekst",data!$A$1:$AT$8036,A3396,FALSE)</f>
        <v>0</v>
      </c>
      <c r="D3396">
        <f>HLOOKUP("Målested navn",data!$A$1:$AT$8036,A3396,FALSE)</f>
        <v>0</v>
      </c>
      <c r="E3396">
        <f>HLOOKUP("Prøvetagning",data!$A$1:$AT$8036,A3396,FALSE)</f>
        <v>0</v>
      </c>
      <c r="F3396">
        <f>HLOOKUP("Prøve",data!$A$1:$AT$8036,A3396,FALSE)</f>
        <v>0</v>
      </c>
      <c r="G3396">
        <f>HLOOKUP("ScKode",data!$A$1:$AT$8036,A3396,FALSE)</f>
        <v>0</v>
      </c>
      <c r="H3396">
        <f>HLOOKUP("StofParameter",data!$A$1:$AT$8036,A3396,FALSE)</f>
        <v>0</v>
      </c>
      <c r="I3396">
        <f>HLOOKUP("Dato",data!$A$1:$AT$8036,A3396,FALSE)</f>
        <v>0</v>
      </c>
      <c r="J3396">
        <f>HLOOKUP("Resultat-attribut",data!$A$1:$AT$8036,A3396,FALSE)</f>
        <v>0</v>
      </c>
      <c r="K3396">
        <f>HLOOKUP("Resultat",data!$A$1:$AT$8036,A3396,FALSE)</f>
        <v>0</v>
      </c>
      <c r="L3396">
        <f>HLOOKUP("Enhed",data!$A$1:$AT$8036,A3396,FALSE)</f>
        <v>0</v>
      </c>
    </row>
    <row r="3397" spans="1:12" x14ac:dyDescent="0.2">
      <c r="A3397">
        <v>3396</v>
      </c>
      <c r="B3397">
        <f>HLOOKUP("Referencer",data!$A$1:$AT$8036,A3397,FALSE)</f>
        <v>0</v>
      </c>
      <c r="C3397">
        <f>HLOOKUP("Stedtekst",data!$A$1:$AT$8036,A3397,FALSE)</f>
        <v>0</v>
      </c>
      <c r="D3397">
        <f>HLOOKUP("Målested navn",data!$A$1:$AT$8036,A3397,FALSE)</f>
        <v>0</v>
      </c>
      <c r="E3397">
        <f>HLOOKUP("Prøvetagning",data!$A$1:$AT$8036,A3397,FALSE)</f>
        <v>0</v>
      </c>
      <c r="F3397">
        <f>HLOOKUP("Prøve",data!$A$1:$AT$8036,A3397,FALSE)</f>
        <v>0</v>
      </c>
      <c r="G3397">
        <f>HLOOKUP("ScKode",data!$A$1:$AT$8036,A3397,FALSE)</f>
        <v>0</v>
      </c>
      <c r="H3397">
        <f>HLOOKUP("StofParameter",data!$A$1:$AT$8036,A3397,FALSE)</f>
        <v>0</v>
      </c>
      <c r="I3397">
        <f>HLOOKUP("Dato",data!$A$1:$AT$8036,A3397,FALSE)</f>
        <v>0</v>
      </c>
      <c r="J3397">
        <f>HLOOKUP("Resultat-attribut",data!$A$1:$AT$8036,A3397,FALSE)</f>
        <v>0</v>
      </c>
      <c r="K3397">
        <f>HLOOKUP("Resultat",data!$A$1:$AT$8036,A3397,FALSE)</f>
        <v>0</v>
      </c>
      <c r="L3397">
        <f>HLOOKUP("Enhed",data!$A$1:$AT$8036,A3397,FALSE)</f>
        <v>0</v>
      </c>
    </row>
    <row r="3398" spans="1:12" x14ac:dyDescent="0.2">
      <c r="A3398">
        <v>3397</v>
      </c>
      <c r="B3398">
        <f>HLOOKUP("Referencer",data!$A$1:$AT$8036,A3398,FALSE)</f>
        <v>0</v>
      </c>
      <c r="C3398">
        <f>HLOOKUP("Stedtekst",data!$A$1:$AT$8036,A3398,FALSE)</f>
        <v>0</v>
      </c>
      <c r="D3398">
        <f>HLOOKUP("Målested navn",data!$A$1:$AT$8036,A3398,FALSE)</f>
        <v>0</v>
      </c>
      <c r="E3398">
        <f>HLOOKUP("Prøvetagning",data!$A$1:$AT$8036,A3398,FALSE)</f>
        <v>0</v>
      </c>
      <c r="F3398">
        <f>HLOOKUP("Prøve",data!$A$1:$AT$8036,A3398,FALSE)</f>
        <v>0</v>
      </c>
      <c r="G3398">
        <f>HLOOKUP("ScKode",data!$A$1:$AT$8036,A3398,FALSE)</f>
        <v>0</v>
      </c>
      <c r="H3398">
        <f>HLOOKUP("StofParameter",data!$A$1:$AT$8036,A3398,FALSE)</f>
        <v>0</v>
      </c>
      <c r="I3398">
        <f>HLOOKUP("Dato",data!$A$1:$AT$8036,A3398,FALSE)</f>
        <v>0</v>
      </c>
      <c r="J3398">
        <f>HLOOKUP("Resultat-attribut",data!$A$1:$AT$8036,A3398,FALSE)</f>
        <v>0</v>
      </c>
      <c r="K3398">
        <f>HLOOKUP("Resultat",data!$A$1:$AT$8036,A3398,FALSE)</f>
        <v>0</v>
      </c>
      <c r="L3398">
        <f>HLOOKUP("Enhed",data!$A$1:$AT$8036,A3398,FALSE)</f>
        <v>0</v>
      </c>
    </row>
    <row r="3399" spans="1:12" x14ac:dyDescent="0.2">
      <c r="A3399">
        <v>3398</v>
      </c>
      <c r="B3399">
        <f>HLOOKUP("Referencer",data!$A$1:$AT$8036,A3399,FALSE)</f>
        <v>0</v>
      </c>
      <c r="C3399">
        <f>HLOOKUP("Stedtekst",data!$A$1:$AT$8036,A3399,FALSE)</f>
        <v>0</v>
      </c>
      <c r="D3399">
        <f>HLOOKUP("Målested navn",data!$A$1:$AT$8036,A3399,FALSE)</f>
        <v>0</v>
      </c>
      <c r="E3399">
        <f>HLOOKUP("Prøvetagning",data!$A$1:$AT$8036,A3399,FALSE)</f>
        <v>0</v>
      </c>
      <c r="F3399">
        <f>HLOOKUP("Prøve",data!$A$1:$AT$8036,A3399,FALSE)</f>
        <v>0</v>
      </c>
      <c r="G3399">
        <f>HLOOKUP("ScKode",data!$A$1:$AT$8036,A3399,FALSE)</f>
        <v>0</v>
      </c>
      <c r="H3399">
        <f>HLOOKUP("StofParameter",data!$A$1:$AT$8036,A3399,FALSE)</f>
        <v>0</v>
      </c>
      <c r="I3399">
        <f>HLOOKUP("Dato",data!$A$1:$AT$8036,A3399,FALSE)</f>
        <v>0</v>
      </c>
      <c r="J3399">
        <f>HLOOKUP("Resultat-attribut",data!$A$1:$AT$8036,A3399,FALSE)</f>
        <v>0</v>
      </c>
      <c r="K3399">
        <f>HLOOKUP("Resultat",data!$A$1:$AT$8036,A3399,FALSE)</f>
        <v>0</v>
      </c>
      <c r="L3399">
        <f>HLOOKUP("Enhed",data!$A$1:$AT$8036,A3399,FALSE)</f>
        <v>0</v>
      </c>
    </row>
    <row r="3400" spans="1:12" x14ac:dyDescent="0.2">
      <c r="A3400">
        <v>3399</v>
      </c>
      <c r="B3400">
        <f>HLOOKUP("Referencer",data!$A$1:$AT$8036,A3400,FALSE)</f>
        <v>0</v>
      </c>
      <c r="C3400">
        <f>HLOOKUP("Stedtekst",data!$A$1:$AT$8036,A3400,FALSE)</f>
        <v>0</v>
      </c>
      <c r="D3400">
        <f>HLOOKUP("Målested navn",data!$A$1:$AT$8036,A3400,FALSE)</f>
        <v>0</v>
      </c>
      <c r="E3400">
        <f>HLOOKUP("Prøvetagning",data!$A$1:$AT$8036,A3400,FALSE)</f>
        <v>0</v>
      </c>
      <c r="F3400">
        <f>HLOOKUP("Prøve",data!$A$1:$AT$8036,A3400,FALSE)</f>
        <v>0</v>
      </c>
      <c r="G3400">
        <f>HLOOKUP("ScKode",data!$A$1:$AT$8036,A3400,FALSE)</f>
        <v>0</v>
      </c>
      <c r="H3400">
        <f>HLOOKUP("StofParameter",data!$A$1:$AT$8036,A3400,FALSE)</f>
        <v>0</v>
      </c>
      <c r="I3400">
        <f>HLOOKUP("Dato",data!$A$1:$AT$8036,A3400,FALSE)</f>
        <v>0</v>
      </c>
      <c r="J3400">
        <f>HLOOKUP("Resultat-attribut",data!$A$1:$AT$8036,A3400,FALSE)</f>
        <v>0</v>
      </c>
      <c r="K3400">
        <f>HLOOKUP("Resultat",data!$A$1:$AT$8036,A3400,FALSE)</f>
        <v>0</v>
      </c>
      <c r="L3400">
        <f>HLOOKUP("Enhed",data!$A$1:$AT$8036,A3400,FALSE)</f>
        <v>0</v>
      </c>
    </row>
    <row r="3401" spans="1:12" x14ac:dyDescent="0.2">
      <c r="A3401">
        <v>3400</v>
      </c>
      <c r="B3401">
        <f>HLOOKUP("Referencer",data!$A$1:$AT$8036,A3401,FALSE)</f>
        <v>0</v>
      </c>
      <c r="C3401">
        <f>HLOOKUP("Stedtekst",data!$A$1:$AT$8036,A3401,FALSE)</f>
        <v>0</v>
      </c>
      <c r="D3401">
        <f>HLOOKUP("Målested navn",data!$A$1:$AT$8036,A3401,FALSE)</f>
        <v>0</v>
      </c>
      <c r="E3401">
        <f>HLOOKUP("Prøvetagning",data!$A$1:$AT$8036,A3401,FALSE)</f>
        <v>0</v>
      </c>
      <c r="F3401">
        <f>HLOOKUP("Prøve",data!$A$1:$AT$8036,A3401,FALSE)</f>
        <v>0</v>
      </c>
      <c r="G3401">
        <f>HLOOKUP("ScKode",data!$A$1:$AT$8036,A3401,FALSE)</f>
        <v>0</v>
      </c>
      <c r="H3401">
        <f>HLOOKUP("StofParameter",data!$A$1:$AT$8036,A3401,FALSE)</f>
        <v>0</v>
      </c>
      <c r="I3401">
        <f>HLOOKUP("Dato",data!$A$1:$AT$8036,A3401,FALSE)</f>
        <v>0</v>
      </c>
      <c r="J3401">
        <f>HLOOKUP("Resultat-attribut",data!$A$1:$AT$8036,A3401,FALSE)</f>
        <v>0</v>
      </c>
      <c r="K3401">
        <f>HLOOKUP("Resultat",data!$A$1:$AT$8036,A3401,FALSE)</f>
        <v>0</v>
      </c>
      <c r="L3401">
        <f>HLOOKUP("Enhed",data!$A$1:$AT$8036,A3401,FALSE)</f>
        <v>0</v>
      </c>
    </row>
    <row r="3402" spans="1:12" x14ac:dyDescent="0.2">
      <c r="A3402">
        <v>3401</v>
      </c>
      <c r="B3402">
        <f>HLOOKUP("Referencer",data!$A$1:$AT$8036,A3402,FALSE)</f>
        <v>0</v>
      </c>
      <c r="C3402">
        <f>HLOOKUP("Stedtekst",data!$A$1:$AT$8036,A3402,FALSE)</f>
        <v>0</v>
      </c>
      <c r="D3402">
        <f>HLOOKUP("Målested navn",data!$A$1:$AT$8036,A3402,FALSE)</f>
        <v>0</v>
      </c>
      <c r="E3402">
        <f>HLOOKUP("Prøvetagning",data!$A$1:$AT$8036,A3402,FALSE)</f>
        <v>0</v>
      </c>
      <c r="F3402">
        <f>HLOOKUP("Prøve",data!$A$1:$AT$8036,A3402,FALSE)</f>
        <v>0</v>
      </c>
      <c r="G3402">
        <f>HLOOKUP("ScKode",data!$A$1:$AT$8036,A3402,FALSE)</f>
        <v>0</v>
      </c>
      <c r="H3402">
        <f>HLOOKUP("StofParameter",data!$A$1:$AT$8036,A3402,FALSE)</f>
        <v>0</v>
      </c>
      <c r="I3402">
        <f>HLOOKUP("Dato",data!$A$1:$AT$8036,A3402,FALSE)</f>
        <v>0</v>
      </c>
      <c r="J3402">
        <f>HLOOKUP("Resultat-attribut",data!$A$1:$AT$8036,A3402,FALSE)</f>
        <v>0</v>
      </c>
      <c r="K3402">
        <f>HLOOKUP("Resultat",data!$A$1:$AT$8036,A3402,FALSE)</f>
        <v>0</v>
      </c>
      <c r="L3402">
        <f>HLOOKUP("Enhed",data!$A$1:$AT$8036,A3402,FALSE)</f>
        <v>0</v>
      </c>
    </row>
    <row r="3403" spans="1:12" x14ac:dyDescent="0.2">
      <c r="A3403">
        <v>3402</v>
      </c>
      <c r="B3403">
        <f>HLOOKUP("Referencer",data!$A$1:$AT$8036,A3403,FALSE)</f>
        <v>0</v>
      </c>
      <c r="C3403">
        <f>HLOOKUP("Stedtekst",data!$A$1:$AT$8036,A3403,FALSE)</f>
        <v>0</v>
      </c>
      <c r="D3403">
        <f>HLOOKUP("Målested navn",data!$A$1:$AT$8036,A3403,FALSE)</f>
        <v>0</v>
      </c>
      <c r="E3403">
        <f>HLOOKUP("Prøvetagning",data!$A$1:$AT$8036,A3403,FALSE)</f>
        <v>0</v>
      </c>
      <c r="F3403">
        <f>HLOOKUP("Prøve",data!$A$1:$AT$8036,A3403,FALSE)</f>
        <v>0</v>
      </c>
      <c r="G3403">
        <f>HLOOKUP("ScKode",data!$A$1:$AT$8036,A3403,FALSE)</f>
        <v>0</v>
      </c>
      <c r="H3403">
        <f>HLOOKUP("StofParameter",data!$A$1:$AT$8036,A3403,FALSE)</f>
        <v>0</v>
      </c>
      <c r="I3403">
        <f>HLOOKUP("Dato",data!$A$1:$AT$8036,A3403,FALSE)</f>
        <v>0</v>
      </c>
      <c r="J3403">
        <f>HLOOKUP("Resultat-attribut",data!$A$1:$AT$8036,A3403,FALSE)</f>
        <v>0</v>
      </c>
      <c r="K3403">
        <f>HLOOKUP("Resultat",data!$A$1:$AT$8036,A3403,FALSE)</f>
        <v>0</v>
      </c>
      <c r="L3403">
        <f>HLOOKUP("Enhed",data!$A$1:$AT$8036,A3403,FALSE)</f>
        <v>0</v>
      </c>
    </row>
    <row r="3404" spans="1:12" x14ac:dyDescent="0.2">
      <c r="A3404">
        <v>3403</v>
      </c>
      <c r="B3404">
        <f>HLOOKUP("Referencer",data!$A$1:$AT$8036,A3404,FALSE)</f>
        <v>0</v>
      </c>
      <c r="C3404">
        <f>HLOOKUP("Stedtekst",data!$A$1:$AT$8036,A3404,FALSE)</f>
        <v>0</v>
      </c>
      <c r="D3404">
        <f>HLOOKUP("Målested navn",data!$A$1:$AT$8036,A3404,FALSE)</f>
        <v>0</v>
      </c>
      <c r="E3404">
        <f>HLOOKUP("Prøvetagning",data!$A$1:$AT$8036,A3404,FALSE)</f>
        <v>0</v>
      </c>
      <c r="F3404">
        <f>HLOOKUP("Prøve",data!$A$1:$AT$8036,A3404,FALSE)</f>
        <v>0</v>
      </c>
      <c r="G3404">
        <f>HLOOKUP("ScKode",data!$A$1:$AT$8036,A3404,FALSE)</f>
        <v>0</v>
      </c>
      <c r="H3404">
        <f>HLOOKUP("StofParameter",data!$A$1:$AT$8036,A3404,FALSE)</f>
        <v>0</v>
      </c>
      <c r="I3404">
        <f>HLOOKUP("Dato",data!$A$1:$AT$8036,A3404,FALSE)</f>
        <v>0</v>
      </c>
      <c r="J3404">
        <f>HLOOKUP("Resultat-attribut",data!$A$1:$AT$8036,A3404,FALSE)</f>
        <v>0</v>
      </c>
      <c r="K3404">
        <f>HLOOKUP("Resultat",data!$A$1:$AT$8036,A3404,FALSE)</f>
        <v>0</v>
      </c>
      <c r="L3404">
        <f>HLOOKUP("Enhed",data!$A$1:$AT$8036,A3404,FALSE)</f>
        <v>0</v>
      </c>
    </row>
    <row r="3405" spans="1:12" x14ac:dyDescent="0.2">
      <c r="A3405">
        <v>3404</v>
      </c>
      <c r="B3405">
        <f>HLOOKUP("Referencer",data!$A$1:$AT$8036,A3405,FALSE)</f>
        <v>0</v>
      </c>
      <c r="C3405">
        <f>HLOOKUP("Stedtekst",data!$A$1:$AT$8036,A3405,FALSE)</f>
        <v>0</v>
      </c>
      <c r="D3405">
        <f>HLOOKUP("Målested navn",data!$A$1:$AT$8036,A3405,FALSE)</f>
        <v>0</v>
      </c>
      <c r="E3405">
        <f>HLOOKUP("Prøvetagning",data!$A$1:$AT$8036,A3405,FALSE)</f>
        <v>0</v>
      </c>
      <c r="F3405">
        <f>HLOOKUP("Prøve",data!$A$1:$AT$8036,A3405,FALSE)</f>
        <v>0</v>
      </c>
      <c r="G3405">
        <f>HLOOKUP("ScKode",data!$A$1:$AT$8036,A3405,FALSE)</f>
        <v>0</v>
      </c>
      <c r="H3405">
        <f>HLOOKUP("StofParameter",data!$A$1:$AT$8036,A3405,FALSE)</f>
        <v>0</v>
      </c>
      <c r="I3405">
        <f>HLOOKUP("Dato",data!$A$1:$AT$8036,A3405,FALSE)</f>
        <v>0</v>
      </c>
      <c r="J3405">
        <f>HLOOKUP("Resultat-attribut",data!$A$1:$AT$8036,A3405,FALSE)</f>
        <v>0</v>
      </c>
      <c r="K3405">
        <f>HLOOKUP("Resultat",data!$A$1:$AT$8036,A3405,FALSE)</f>
        <v>0</v>
      </c>
      <c r="L3405">
        <f>HLOOKUP("Enhed",data!$A$1:$AT$8036,A3405,FALSE)</f>
        <v>0</v>
      </c>
    </row>
    <row r="3406" spans="1:12" x14ac:dyDescent="0.2">
      <c r="A3406">
        <v>3405</v>
      </c>
      <c r="B3406">
        <f>HLOOKUP("Referencer",data!$A$1:$AT$8036,A3406,FALSE)</f>
        <v>0</v>
      </c>
      <c r="C3406">
        <f>HLOOKUP("Stedtekst",data!$A$1:$AT$8036,A3406,FALSE)</f>
        <v>0</v>
      </c>
      <c r="D3406">
        <f>HLOOKUP("Målested navn",data!$A$1:$AT$8036,A3406,FALSE)</f>
        <v>0</v>
      </c>
      <c r="E3406">
        <f>HLOOKUP("Prøvetagning",data!$A$1:$AT$8036,A3406,FALSE)</f>
        <v>0</v>
      </c>
      <c r="F3406">
        <f>HLOOKUP("Prøve",data!$A$1:$AT$8036,A3406,FALSE)</f>
        <v>0</v>
      </c>
      <c r="G3406">
        <f>HLOOKUP("ScKode",data!$A$1:$AT$8036,A3406,FALSE)</f>
        <v>0</v>
      </c>
      <c r="H3406">
        <f>HLOOKUP("StofParameter",data!$A$1:$AT$8036,A3406,FALSE)</f>
        <v>0</v>
      </c>
      <c r="I3406">
        <f>HLOOKUP("Dato",data!$A$1:$AT$8036,A3406,FALSE)</f>
        <v>0</v>
      </c>
      <c r="J3406">
        <f>HLOOKUP("Resultat-attribut",data!$A$1:$AT$8036,A3406,FALSE)</f>
        <v>0</v>
      </c>
      <c r="K3406">
        <f>HLOOKUP("Resultat",data!$A$1:$AT$8036,A3406,FALSE)</f>
        <v>0</v>
      </c>
      <c r="L3406">
        <f>HLOOKUP("Enhed",data!$A$1:$AT$8036,A3406,FALSE)</f>
        <v>0</v>
      </c>
    </row>
    <row r="3407" spans="1:12" x14ac:dyDescent="0.2">
      <c r="A3407">
        <v>3406</v>
      </c>
      <c r="B3407">
        <f>HLOOKUP("Referencer",data!$A$1:$AT$8036,A3407,FALSE)</f>
        <v>0</v>
      </c>
      <c r="C3407">
        <f>HLOOKUP("Stedtekst",data!$A$1:$AT$8036,A3407,FALSE)</f>
        <v>0</v>
      </c>
      <c r="D3407">
        <f>HLOOKUP("Målested navn",data!$A$1:$AT$8036,A3407,FALSE)</f>
        <v>0</v>
      </c>
      <c r="E3407">
        <f>HLOOKUP("Prøvetagning",data!$A$1:$AT$8036,A3407,FALSE)</f>
        <v>0</v>
      </c>
      <c r="F3407">
        <f>HLOOKUP("Prøve",data!$A$1:$AT$8036,A3407,FALSE)</f>
        <v>0</v>
      </c>
      <c r="G3407">
        <f>HLOOKUP("ScKode",data!$A$1:$AT$8036,A3407,FALSE)</f>
        <v>0</v>
      </c>
      <c r="H3407">
        <f>HLOOKUP("StofParameter",data!$A$1:$AT$8036,A3407,FALSE)</f>
        <v>0</v>
      </c>
      <c r="I3407">
        <f>HLOOKUP("Dato",data!$A$1:$AT$8036,A3407,FALSE)</f>
        <v>0</v>
      </c>
      <c r="J3407">
        <f>HLOOKUP("Resultat-attribut",data!$A$1:$AT$8036,A3407,FALSE)</f>
        <v>0</v>
      </c>
      <c r="K3407">
        <f>HLOOKUP("Resultat",data!$A$1:$AT$8036,A3407,FALSE)</f>
        <v>0</v>
      </c>
      <c r="L3407">
        <f>HLOOKUP("Enhed",data!$A$1:$AT$8036,A3407,FALSE)</f>
        <v>0</v>
      </c>
    </row>
    <row r="3408" spans="1:12" x14ac:dyDescent="0.2">
      <c r="A3408">
        <v>3407</v>
      </c>
      <c r="B3408">
        <f>HLOOKUP("Referencer",data!$A$1:$AT$8036,A3408,FALSE)</f>
        <v>0</v>
      </c>
      <c r="C3408">
        <f>HLOOKUP("Stedtekst",data!$A$1:$AT$8036,A3408,FALSE)</f>
        <v>0</v>
      </c>
      <c r="D3408">
        <f>HLOOKUP("Målested navn",data!$A$1:$AT$8036,A3408,FALSE)</f>
        <v>0</v>
      </c>
      <c r="E3408">
        <f>HLOOKUP("Prøvetagning",data!$A$1:$AT$8036,A3408,FALSE)</f>
        <v>0</v>
      </c>
      <c r="F3408">
        <f>HLOOKUP("Prøve",data!$A$1:$AT$8036,A3408,FALSE)</f>
        <v>0</v>
      </c>
      <c r="G3408">
        <f>HLOOKUP("ScKode",data!$A$1:$AT$8036,A3408,FALSE)</f>
        <v>0</v>
      </c>
      <c r="H3408">
        <f>HLOOKUP("StofParameter",data!$A$1:$AT$8036,A3408,FALSE)</f>
        <v>0</v>
      </c>
      <c r="I3408">
        <f>HLOOKUP("Dato",data!$A$1:$AT$8036,A3408,FALSE)</f>
        <v>0</v>
      </c>
      <c r="J3408">
        <f>HLOOKUP("Resultat-attribut",data!$A$1:$AT$8036,A3408,FALSE)</f>
        <v>0</v>
      </c>
      <c r="K3408">
        <f>HLOOKUP("Resultat",data!$A$1:$AT$8036,A3408,FALSE)</f>
        <v>0</v>
      </c>
      <c r="L3408">
        <f>HLOOKUP("Enhed",data!$A$1:$AT$8036,A3408,FALSE)</f>
        <v>0</v>
      </c>
    </row>
    <row r="3409" spans="1:12" x14ac:dyDescent="0.2">
      <c r="A3409">
        <v>3408</v>
      </c>
      <c r="B3409">
        <f>HLOOKUP("Referencer",data!$A$1:$AT$8036,A3409,FALSE)</f>
        <v>0</v>
      </c>
      <c r="C3409">
        <f>HLOOKUP("Stedtekst",data!$A$1:$AT$8036,A3409,FALSE)</f>
        <v>0</v>
      </c>
      <c r="D3409">
        <f>HLOOKUP("Målested navn",data!$A$1:$AT$8036,A3409,FALSE)</f>
        <v>0</v>
      </c>
      <c r="E3409">
        <f>HLOOKUP("Prøvetagning",data!$A$1:$AT$8036,A3409,FALSE)</f>
        <v>0</v>
      </c>
      <c r="F3409">
        <f>HLOOKUP("Prøve",data!$A$1:$AT$8036,A3409,FALSE)</f>
        <v>0</v>
      </c>
      <c r="G3409">
        <f>HLOOKUP("ScKode",data!$A$1:$AT$8036,A3409,FALSE)</f>
        <v>0</v>
      </c>
      <c r="H3409">
        <f>HLOOKUP("StofParameter",data!$A$1:$AT$8036,A3409,FALSE)</f>
        <v>0</v>
      </c>
      <c r="I3409">
        <f>HLOOKUP("Dato",data!$A$1:$AT$8036,A3409,FALSE)</f>
        <v>0</v>
      </c>
      <c r="J3409">
        <f>HLOOKUP("Resultat-attribut",data!$A$1:$AT$8036,A3409,FALSE)</f>
        <v>0</v>
      </c>
      <c r="K3409">
        <f>HLOOKUP("Resultat",data!$A$1:$AT$8036,A3409,FALSE)</f>
        <v>0</v>
      </c>
      <c r="L3409">
        <f>HLOOKUP("Enhed",data!$A$1:$AT$8036,A3409,FALSE)</f>
        <v>0</v>
      </c>
    </row>
    <row r="3410" spans="1:12" x14ac:dyDescent="0.2">
      <c r="A3410">
        <v>3409</v>
      </c>
      <c r="B3410">
        <f>HLOOKUP("Referencer",data!$A$1:$AT$8036,A3410,FALSE)</f>
        <v>0</v>
      </c>
      <c r="C3410">
        <f>HLOOKUP("Stedtekst",data!$A$1:$AT$8036,A3410,FALSE)</f>
        <v>0</v>
      </c>
      <c r="D3410">
        <f>HLOOKUP("Målested navn",data!$A$1:$AT$8036,A3410,FALSE)</f>
        <v>0</v>
      </c>
      <c r="E3410">
        <f>HLOOKUP("Prøvetagning",data!$A$1:$AT$8036,A3410,FALSE)</f>
        <v>0</v>
      </c>
      <c r="F3410">
        <f>HLOOKUP("Prøve",data!$A$1:$AT$8036,A3410,FALSE)</f>
        <v>0</v>
      </c>
      <c r="G3410">
        <f>HLOOKUP("ScKode",data!$A$1:$AT$8036,A3410,FALSE)</f>
        <v>0</v>
      </c>
      <c r="H3410">
        <f>HLOOKUP("StofParameter",data!$A$1:$AT$8036,A3410,FALSE)</f>
        <v>0</v>
      </c>
      <c r="I3410">
        <f>HLOOKUP("Dato",data!$A$1:$AT$8036,A3410,FALSE)</f>
        <v>0</v>
      </c>
      <c r="J3410">
        <f>HLOOKUP("Resultat-attribut",data!$A$1:$AT$8036,A3410,FALSE)</f>
        <v>0</v>
      </c>
      <c r="K3410">
        <f>HLOOKUP("Resultat",data!$A$1:$AT$8036,A3410,FALSE)</f>
        <v>0</v>
      </c>
      <c r="L3410">
        <f>HLOOKUP("Enhed",data!$A$1:$AT$8036,A3410,FALSE)</f>
        <v>0</v>
      </c>
    </row>
    <row r="3411" spans="1:12" x14ac:dyDescent="0.2">
      <c r="A3411">
        <v>3410</v>
      </c>
      <c r="B3411">
        <f>HLOOKUP("Referencer",data!$A$1:$AT$8036,A3411,FALSE)</f>
        <v>0</v>
      </c>
      <c r="C3411">
        <f>HLOOKUP("Stedtekst",data!$A$1:$AT$8036,A3411,FALSE)</f>
        <v>0</v>
      </c>
      <c r="D3411">
        <f>HLOOKUP("Målested navn",data!$A$1:$AT$8036,A3411,FALSE)</f>
        <v>0</v>
      </c>
      <c r="E3411">
        <f>HLOOKUP("Prøvetagning",data!$A$1:$AT$8036,A3411,FALSE)</f>
        <v>0</v>
      </c>
      <c r="F3411">
        <f>HLOOKUP("Prøve",data!$A$1:$AT$8036,A3411,FALSE)</f>
        <v>0</v>
      </c>
      <c r="G3411">
        <f>HLOOKUP("ScKode",data!$A$1:$AT$8036,A3411,FALSE)</f>
        <v>0</v>
      </c>
      <c r="H3411">
        <f>HLOOKUP("StofParameter",data!$A$1:$AT$8036,A3411,FALSE)</f>
        <v>0</v>
      </c>
      <c r="I3411">
        <f>HLOOKUP("Dato",data!$A$1:$AT$8036,A3411,FALSE)</f>
        <v>0</v>
      </c>
      <c r="J3411">
        <f>HLOOKUP("Resultat-attribut",data!$A$1:$AT$8036,A3411,FALSE)</f>
        <v>0</v>
      </c>
      <c r="K3411">
        <f>HLOOKUP("Resultat",data!$A$1:$AT$8036,A3411,FALSE)</f>
        <v>0</v>
      </c>
      <c r="L3411">
        <f>HLOOKUP("Enhed",data!$A$1:$AT$8036,A3411,FALSE)</f>
        <v>0</v>
      </c>
    </row>
    <row r="3412" spans="1:12" x14ac:dyDescent="0.2">
      <c r="A3412">
        <v>3411</v>
      </c>
      <c r="B3412">
        <f>HLOOKUP("Referencer",data!$A$1:$AT$8036,A3412,FALSE)</f>
        <v>0</v>
      </c>
      <c r="C3412">
        <f>HLOOKUP("Stedtekst",data!$A$1:$AT$8036,A3412,FALSE)</f>
        <v>0</v>
      </c>
      <c r="D3412">
        <f>HLOOKUP("Målested navn",data!$A$1:$AT$8036,A3412,FALSE)</f>
        <v>0</v>
      </c>
      <c r="E3412">
        <f>HLOOKUP("Prøvetagning",data!$A$1:$AT$8036,A3412,FALSE)</f>
        <v>0</v>
      </c>
      <c r="F3412">
        <f>HLOOKUP("Prøve",data!$A$1:$AT$8036,A3412,FALSE)</f>
        <v>0</v>
      </c>
      <c r="G3412">
        <f>HLOOKUP("ScKode",data!$A$1:$AT$8036,A3412,FALSE)</f>
        <v>0</v>
      </c>
      <c r="H3412">
        <f>HLOOKUP("StofParameter",data!$A$1:$AT$8036,A3412,FALSE)</f>
        <v>0</v>
      </c>
      <c r="I3412">
        <f>HLOOKUP("Dato",data!$A$1:$AT$8036,A3412,FALSE)</f>
        <v>0</v>
      </c>
      <c r="J3412">
        <f>HLOOKUP("Resultat-attribut",data!$A$1:$AT$8036,A3412,FALSE)</f>
        <v>0</v>
      </c>
      <c r="K3412">
        <f>HLOOKUP("Resultat",data!$A$1:$AT$8036,A3412,FALSE)</f>
        <v>0</v>
      </c>
      <c r="L3412">
        <f>HLOOKUP("Enhed",data!$A$1:$AT$8036,A3412,FALSE)</f>
        <v>0</v>
      </c>
    </row>
    <row r="3413" spans="1:12" x14ac:dyDescent="0.2">
      <c r="A3413">
        <v>3412</v>
      </c>
      <c r="B3413">
        <f>HLOOKUP("Referencer",data!$A$1:$AT$8036,A3413,FALSE)</f>
        <v>0</v>
      </c>
      <c r="C3413">
        <f>HLOOKUP("Stedtekst",data!$A$1:$AT$8036,A3413,FALSE)</f>
        <v>0</v>
      </c>
      <c r="D3413">
        <f>HLOOKUP("Målested navn",data!$A$1:$AT$8036,A3413,FALSE)</f>
        <v>0</v>
      </c>
      <c r="E3413">
        <f>HLOOKUP("Prøvetagning",data!$A$1:$AT$8036,A3413,FALSE)</f>
        <v>0</v>
      </c>
      <c r="F3413">
        <f>HLOOKUP("Prøve",data!$A$1:$AT$8036,A3413,FALSE)</f>
        <v>0</v>
      </c>
      <c r="G3413">
        <f>HLOOKUP("ScKode",data!$A$1:$AT$8036,A3413,FALSE)</f>
        <v>0</v>
      </c>
      <c r="H3413">
        <f>HLOOKUP("StofParameter",data!$A$1:$AT$8036,A3413,FALSE)</f>
        <v>0</v>
      </c>
      <c r="I3413">
        <f>HLOOKUP("Dato",data!$A$1:$AT$8036,A3413,FALSE)</f>
        <v>0</v>
      </c>
      <c r="J3413">
        <f>HLOOKUP("Resultat-attribut",data!$A$1:$AT$8036,A3413,FALSE)</f>
        <v>0</v>
      </c>
      <c r="K3413">
        <f>HLOOKUP("Resultat",data!$A$1:$AT$8036,A3413,FALSE)</f>
        <v>0</v>
      </c>
      <c r="L3413">
        <f>HLOOKUP("Enhed",data!$A$1:$AT$8036,A3413,FALSE)</f>
        <v>0</v>
      </c>
    </row>
    <row r="3414" spans="1:12" x14ac:dyDescent="0.2">
      <c r="A3414">
        <v>3413</v>
      </c>
      <c r="B3414">
        <f>HLOOKUP("Referencer",data!$A$1:$AT$8036,A3414,FALSE)</f>
        <v>0</v>
      </c>
      <c r="C3414">
        <f>HLOOKUP("Stedtekst",data!$A$1:$AT$8036,A3414,FALSE)</f>
        <v>0</v>
      </c>
      <c r="D3414">
        <f>HLOOKUP("Målested navn",data!$A$1:$AT$8036,A3414,FALSE)</f>
        <v>0</v>
      </c>
      <c r="E3414">
        <f>HLOOKUP("Prøvetagning",data!$A$1:$AT$8036,A3414,FALSE)</f>
        <v>0</v>
      </c>
      <c r="F3414">
        <f>HLOOKUP("Prøve",data!$A$1:$AT$8036,A3414,FALSE)</f>
        <v>0</v>
      </c>
      <c r="G3414">
        <f>HLOOKUP("ScKode",data!$A$1:$AT$8036,A3414,FALSE)</f>
        <v>0</v>
      </c>
      <c r="H3414">
        <f>HLOOKUP("StofParameter",data!$A$1:$AT$8036,A3414,FALSE)</f>
        <v>0</v>
      </c>
      <c r="I3414">
        <f>HLOOKUP("Dato",data!$A$1:$AT$8036,A3414,FALSE)</f>
        <v>0</v>
      </c>
      <c r="J3414">
        <f>HLOOKUP("Resultat-attribut",data!$A$1:$AT$8036,A3414,FALSE)</f>
        <v>0</v>
      </c>
      <c r="K3414">
        <f>HLOOKUP("Resultat",data!$A$1:$AT$8036,A3414,FALSE)</f>
        <v>0</v>
      </c>
      <c r="L3414">
        <f>HLOOKUP("Enhed",data!$A$1:$AT$8036,A3414,FALSE)</f>
        <v>0</v>
      </c>
    </row>
    <row r="3415" spans="1:12" x14ac:dyDescent="0.2">
      <c r="A3415">
        <v>3414</v>
      </c>
      <c r="B3415">
        <f>HLOOKUP("Referencer",data!$A$1:$AT$8036,A3415,FALSE)</f>
        <v>0</v>
      </c>
      <c r="C3415">
        <f>HLOOKUP("Stedtekst",data!$A$1:$AT$8036,A3415,FALSE)</f>
        <v>0</v>
      </c>
      <c r="D3415">
        <f>HLOOKUP("Målested navn",data!$A$1:$AT$8036,A3415,FALSE)</f>
        <v>0</v>
      </c>
      <c r="E3415">
        <f>HLOOKUP("Prøvetagning",data!$A$1:$AT$8036,A3415,FALSE)</f>
        <v>0</v>
      </c>
      <c r="F3415">
        <f>HLOOKUP("Prøve",data!$A$1:$AT$8036,A3415,FALSE)</f>
        <v>0</v>
      </c>
      <c r="G3415">
        <f>HLOOKUP("ScKode",data!$A$1:$AT$8036,A3415,FALSE)</f>
        <v>0</v>
      </c>
      <c r="H3415">
        <f>HLOOKUP("StofParameter",data!$A$1:$AT$8036,A3415,FALSE)</f>
        <v>0</v>
      </c>
      <c r="I3415">
        <f>HLOOKUP("Dato",data!$A$1:$AT$8036,A3415,FALSE)</f>
        <v>0</v>
      </c>
      <c r="J3415">
        <f>HLOOKUP("Resultat-attribut",data!$A$1:$AT$8036,A3415,FALSE)</f>
        <v>0</v>
      </c>
      <c r="K3415">
        <f>HLOOKUP("Resultat",data!$A$1:$AT$8036,A3415,FALSE)</f>
        <v>0</v>
      </c>
      <c r="L3415">
        <f>HLOOKUP("Enhed",data!$A$1:$AT$8036,A3415,FALSE)</f>
        <v>0</v>
      </c>
    </row>
    <row r="3416" spans="1:12" x14ac:dyDescent="0.2">
      <c r="A3416">
        <v>3415</v>
      </c>
      <c r="B3416">
        <f>HLOOKUP("Referencer",data!$A$1:$AT$8036,A3416,FALSE)</f>
        <v>0</v>
      </c>
      <c r="C3416">
        <f>HLOOKUP("Stedtekst",data!$A$1:$AT$8036,A3416,FALSE)</f>
        <v>0</v>
      </c>
      <c r="D3416">
        <f>HLOOKUP("Målested navn",data!$A$1:$AT$8036,A3416,FALSE)</f>
        <v>0</v>
      </c>
      <c r="E3416">
        <f>HLOOKUP("Prøvetagning",data!$A$1:$AT$8036,A3416,FALSE)</f>
        <v>0</v>
      </c>
      <c r="F3416">
        <f>HLOOKUP("Prøve",data!$A$1:$AT$8036,A3416,FALSE)</f>
        <v>0</v>
      </c>
      <c r="G3416">
        <f>HLOOKUP("ScKode",data!$A$1:$AT$8036,A3416,FALSE)</f>
        <v>0</v>
      </c>
      <c r="H3416">
        <f>HLOOKUP("StofParameter",data!$A$1:$AT$8036,A3416,FALSE)</f>
        <v>0</v>
      </c>
      <c r="I3416">
        <f>HLOOKUP("Dato",data!$A$1:$AT$8036,A3416,FALSE)</f>
        <v>0</v>
      </c>
      <c r="J3416">
        <f>HLOOKUP("Resultat-attribut",data!$A$1:$AT$8036,A3416,FALSE)</f>
        <v>0</v>
      </c>
      <c r="K3416">
        <f>HLOOKUP("Resultat",data!$A$1:$AT$8036,A3416,FALSE)</f>
        <v>0</v>
      </c>
      <c r="L3416">
        <f>HLOOKUP("Enhed",data!$A$1:$AT$8036,A3416,FALSE)</f>
        <v>0</v>
      </c>
    </row>
    <row r="3417" spans="1:12" x14ac:dyDescent="0.2">
      <c r="A3417">
        <v>3416</v>
      </c>
      <c r="B3417">
        <f>HLOOKUP("Referencer",data!$A$1:$AT$8036,A3417,FALSE)</f>
        <v>0</v>
      </c>
      <c r="C3417">
        <f>HLOOKUP("Stedtekst",data!$A$1:$AT$8036,A3417,FALSE)</f>
        <v>0</v>
      </c>
      <c r="D3417">
        <f>HLOOKUP("Målested navn",data!$A$1:$AT$8036,A3417,FALSE)</f>
        <v>0</v>
      </c>
      <c r="E3417">
        <f>HLOOKUP("Prøvetagning",data!$A$1:$AT$8036,A3417,FALSE)</f>
        <v>0</v>
      </c>
      <c r="F3417">
        <f>HLOOKUP("Prøve",data!$A$1:$AT$8036,A3417,FALSE)</f>
        <v>0</v>
      </c>
      <c r="G3417">
        <f>HLOOKUP("ScKode",data!$A$1:$AT$8036,A3417,FALSE)</f>
        <v>0</v>
      </c>
      <c r="H3417">
        <f>HLOOKUP("StofParameter",data!$A$1:$AT$8036,A3417,FALSE)</f>
        <v>0</v>
      </c>
      <c r="I3417">
        <f>HLOOKUP("Dato",data!$A$1:$AT$8036,A3417,FALSE)</f>
        <v>0</v>
      </c>
      <c r="J3417">
        <f>HLOOKUP("Resultat-attribut",data!$A$1:$AT$8036,A3417,FALSE)</f>
        <v>0</v>
      </c>
      <c r="K3417">
        <f>HLOOKUP("Resultat",data!$A$1:$AT$8036,A3417,FALSE)</f>
        <v>0</v>
      </c>
      <c r="L3417">
        <f>HLOOKUP("Enhed",data!$A$1:$AT$8036,A3417,FALSE)</f>
        <v>0</v>
      </c>
    </row>
    <row r="3418" spans="1:12" x14ac:dyDescent="0.2">
      <c r="A3418">
        <v>3417</v>
      </c>
      <c r="B3418">
        <f>HLOOKUP("Referencer",data!$A$1:$AT$8036,A3418,FALSE)</f>
        <v>0</v>
      </c>
      <c r="C3418">
        <f>HLOOKUP("Stedtekst",data!$A$1:$AT$8036,A3418,FALSE)</f>
        <v>0</v>
      </c>
      <c r="D3418">
        <f>HLOOKUP("Målested navn",data!$A$1:$AT$8036,A3418,FALSE)</f>
        <v>0</v>
      </c>
      <c r="E3418">
        <f>HLOOKUP("Prøvetagning",data!$A$1:$AT$8036,A3418,FALSE)</f>
        <v>0</v>
      </c>
      <c r="F3418">
        <f>HLOOKUP("Prøve",data!$A$1:$AT$8036,A3418,FALSE)</f>
        <v>0</v>
      </c>
      <c r="G3418">
        <f>HLOOKUP("ScKode",data!$A$1:$AT$8036,A3418,FALSE)</f>
        <v>0</v>
      </c>
      <c r="H3418">
        <f>HLOOKUP("StofParameter",data!$A$1:$AT$8036,A3418,FALSE)</f>
        <v>0</v>
      </c>
      <c r="I3418">
        <f>HLOOKUP("Dato",data!$A$1:$AT$8036,A3418,FALSE)</f>
        <v>0</v>
      </c>
      <c r="J3418">
        <f>HLOOKUP("Resultat-attribut",data!$A$1:$AT$8036,A3418,FALSE)</f>
        <v>0</v>
      </c>
      <c r="K3418">
        <f>HLOOKUP("Resultat",data!$A$1:$AT$8036,A3418,FALSE)</f>
        <v>0</v>
      </c>
      <c r="L3418">
        <f>HLOOKUP("Enhed",data!$A$1:$AT$8036,A3418,FALSE)</f>
        <v>0</v>
      </c>
    </row>
    <row r="3419" spans="1:12" x14ac:dyDescent="0.2">
      <c r="A3419">
        <v>3418</v>
      </c>
      <c r="B3419">
        <f>HLOOKUP("Referencer",data!$A$1:$AT$8036,A3419,FALSE)</f>
        <v>0</v>
      </c>
      <c r="C3419">
        <f>HLOOKUP("Stedtekst",data!$A$1:$AT$8036,A3419,FALSE)</f>
        <v>0</v>
      </c>
      <c r="D3419">
        <f>HLOOKUP("Målested navn",data!$A$1:$AT$8036,A3419,FALSE)</f>
        <v>0</v>
      </c>
      <c r="E3419">
        <f>HLOOKUP("Prøvetagning",data!$A$1:$AT$8036,A3419,FALSE)</f>
        <v>0</v>
      </c>
      <c r="F3419">
        <f>HLOOKUP("Prøve",data!$A$1:$AT$8036,A3419,FALSE)</f>
        <v>0</v>
      </c>
      <c r="G3419">
        <f>HLOOKUP("ScKode",data!$A$1:$AT$8036,A3419,FALSE)</f>
        <v>0</v>
      </c>
      <c r="H3419">
        <f>HLOOKUP("StofParameter",data!$A$1:$AT$8036,A3419,FALSE)</f>
        <v>0</v>
      </c>
      <c r="I3419">
        <f>HLOOKUP("Dato",data!$A$1:$AT$8036,A3419,FALSE)</f>
        <v>0</v>
      </c>
      <c r="J3419">
        <f>HLOOKUP("Resultat-attribut",data!$A$1:$AT$8036,A3419,FALSE)</f>
        <v>0</v>
      </c>
      <c r="K3419">
        <f>HLOOKUP("Resultat",data!$A$1:$AT$8036,A3419,FALSE)</f>
        <v>0</v>
      </c>
      <c r="L3419">
        <f>HLOOKUP("Enhed",data!$A$1:$AT$8036,A3419,FALSE)</f>
        <v>0</v>
      </c>
    </row>
    <row r="3420" spans="1:12" x14ac:dyDescent="0.2">
      <c r="A3420">
        <v>3419</v>
      </c>
      <c r="B3420">
        <f>HLOOKUP("Referencer",data!$A$1:$AT$8036,A3420,FALSE)</f>
        <v>0</v>
      </c>
      <c r="C3420">
        <f>HLOOKUP("Stedtekst",data!$A$1:$AT$8036,A3420,FALSE)</f>
        <v>0</v>
      </c>
      <c r="D3420">
        <f>HLOOKUP("Målested navn",data!$A$1:$AT$8036,A3420,FALSE)</f>
        <v>0</v>
      </c>
      <c r="E3420">
        <f>HLOOKUP("Prøvetagning",data!$A$1:$AT$8036,A3420,FALSE)</f>
        <v>0</v>
      </c>
      <c r="F3420">
        <f>HLOOKUP("Prøve",data!$A$1:$AT$8036,A3420,FALSE)</f>
        <v>0</v>
      </c>
      <c r="G3420">
        <f>HLOOKUP("ScKode",data!$A$1:$AT$8036,A3420,FALSE)</f>
        <v>0</v>
      </c>
      <c r="H3420">
        <f>HLOOKUP("StofParameter",data!$A$1:$AT$8036,A3420,FALSE)</f>
        <v>0</v>
      </c>
      <c r="I3420">
        <f>HLOOKUP("Dato",data!$A$1:$AT$8036,A3420,FALSE)</f>
        <v>0</v>
      </c>
      <c r="J3420">
        <f>HLOOKUP("Resultat-attribut",data!$A$1:$AT$8036,A3420,FALSE)</f>
        <v>0</v>
      </c>
      <c r="K3420">
        <f>HLOOKUP("Resultat",data!$A$1:$AT$8036,A3420,FALSE)</f>
        <v>0</v>
      </c>
      <c r="L3420">
        <f>HLOOKUP("Enhed",data!$A$1:$AT$8036,A3420,FALSE)</f>
        <v>0</v>
      </c>
    </row>
    <row r="3421" spans="1:12" x14ac:dyDescent="0.2">
      <c r="A3421">
        <v>3420</v>
      </c>
      <c r="B3421">
        <f>HLOOKUP("Referencer",data!$A$1:$AT$8036,A3421,FALSE)</f>
        <v>0</v>
      </c>
      <c r="C3421">
        <f>HLOOKUP("Stedtekst",data!$A$1:$AT$8036,A3421,FALSE)</f>
        <v>0</v>
      </c>
      <c r="D3421">
        <f>HLOOKUP("Målested navn",data!$A$1:$AT$8036,A3421,FALSE)</f>
        <v>0</v>
      </c>
      <c r="E3421">
        <f>HLOOKUP("Prøvetagning",data!$A$1:$AT$8036,A3421,FALSE)</f>
        <v>0</v>
      </c>
      <c r="F3421">
        <f>HLOOKUP("Prøve",data!$A$1:$AT$8036,A3421,FALSE)</f>
        <v>0</v>
      </c>
      <c r="G3421">
        <f>HLOOKUP("ScKode",data!$A$1:$AT$8036,A3421,FALSE)</f>
        <v>0</v>
      </c>
      <c r="H3421">
        <f>HLOOKUP("StofParameter",data!$A$1:$AT$8036,A3421,FALSE)</f>
        <v>0</v>
      </c>
      <c r="I3421">
        <f>HLOOKUP("Dato",data!$A$1:$AT$8036,A3421,FALSE)</f>
        <v>0</v>
      </c>
      <c r="J3421">
        <f>HLOOKUP("Resultat-attribut",data!$A$1:$AT$8036,A3421,FALSE)</f>
        <v>0</v>
      </c>
      <c r="K3421">
        <f>HLOOKUP("Resultat",data!$A$1:$AT$8036,A3421,FALSE)</f>
        <v>0</v>
      </c>
      <c r="L3421">
        <f>HLOOKUP("Enhed",data!$A$1:$AT$8036,A3421,FALSE)</f>
        <v>0</v>
      </c>
    </row>
    <row r="3422" spans="1:12" x14ac:dyDescent="0.2">
      <c r="A3422">
        <v>3421</v>
      </c>
      <c r="B3422">
        <f>HLOOKUP("Referencer",data!$A$1:$AT$8036,A3422,FALSE)</f>
        <v>0</v>
      </c>
      <c r="C3422">
        <f>HLOOKUP("Stedtekst",data!$A$1:$AT$8036,A3422,FALSE)</f>
        <v>0</v>
      </c>
      <c r="D3422">
        <f>HLOOKUP("Målested navn",data!$A$1:$AT$8036,A3422,FALSE)</f>
        <v>0</v>
      </c>
      <c r="E3422">
        <f>HLOOKUP("Prøvetagning",data!$A$1:$AT$8036,A3422,FALSE)</f>
        <v>0</v>
      </c>
      <c r="F3422">
        <f>HLOOKUP("Prøve",data!$A$1:$AT$8036,A3422,FALSE)</f>
        <v>0</v>
      </c>
      <c r="G3422">
        <f>HLOOKUP("ScKode",data!$A$1:$AT$8036,A3422,FALSE)</f>
        <v>0</v>
      </c>
      <c r="H3422">
        <f>HLOOKUP("StofParameter",data!$A$1:$AT$8036,A3422,FALSE)</f>
        <v>0</v>
      </c>
      <c r="I3422">
        <f>HLOOKUP("Dato",data!$A$1:$AT$8036,A3422,FALSE)</f>
        <v>0</v>
      </c>
      <c r="J3422">
        <f>HLOOKUP("Resultat-attribut",data!$A$1:$AT$8036,A3422,FALSE)</f>
        <v>0</v>
      </c>
      <c r="K3422">
        <f>HLOOKUP("Resultat",data!$A$1:$AT$8036,A3422,FALSE)</f>
        <v>0</v>
      </c>
      <c r="L3422">
        <f>HLOOKUP("Enhed",data!$A$1:$AT$8036,A3422,FALSE)</f>
        <v>0</v>
      </c>
    </row>
    <row r="3423" spans="1:12" x14ac:dyDescent="0.2">
      <c r="A3423">
        <v>3422</v>
      </c>
      <c r="B3423">
        <f>HLOOKUP("Referencer",data!$A$1:$AT$8036,A3423,FALSE)</f>
        <v>0</v>
      </c>
      <c r="C3423">
        <f>HLOOKUP("Stedtekst",data!$A$1:$AT$8036,A3423,FALSE)</f>
        <v>0</v>
      </c>
      <c r="D3423">
        <f>HLOOKUP("Målested navn",data!$A$1:$AT$8036,A3423,FALSE)</f>
        <v>0</v>
      </c>
      <c r="E3423">
        <f>HLOOKUP("Prøvetagning",data!$A$1:$AT$8036,A3423,FALSE)</f>
        <v>0</v>
      </c>
      <c r="F3423">
        <f>HLOOKUP("Prøve",data!$A$1:$AT$8036,A3423,FALSE)</f>
        <v>0</v>
      </c>
      <c r="G3423">
        <f>HLOOKUP("ScKode",data!$A$1:$AT$8036,A3423,FALSE)</f>
        <v>0</v>
      </c>
      <c r="H3423">
        <f>HLOOKUP("StofParameter",data!$A$1:$AT$8036,A3423,FALSE)</f>
        <v>0</v>
      </c>
      <c r="I3423">
        <f>HLOOKUP("Dato",data!$A$1:$AT$8036,A3423,FALSE)</f>
        <v>0</v>
      </c>
      <c r="J3423">
        <f>HLOOKUP("Resultat-attribut",data!$A$1:$AT$8036,A3423,FALSE)</f>
        <v>0</v>
      </c>
      <c r="K3423">
        <f>HLOOKUP("Resultat",data!$A$1:$AT$8036,A3423,FALSE)</f>
        <v>0</v>
      </c>
      <c r="L3423">
        <f>HLOOKUP("Enhed",data!$A$1:$AT$8036,A3423,FALSE)</f>
        <v>0</v>
      </c>
    </row>
    <row r="3424" spans="1:12" x14ac:dyDescent="0.2">
      <c r="A3424">
        <v>3423</v>
      </c>
      <c r="B3424">
        <f>HLOOKUP("Referencer",data!$A$1:$AT$8036,A3424,FALSE)</f>
        <v>0</v>
      </c>
      <c r="C3424">
        <f>HLOOKUP("Stedtekst",data!$A$1:$AT$8036,A3424,FALSE)</f>
        <v>0</v>
      </c>
      <c r="D3424">
        <f>HLOOKUP("Målested navn",data!$A$1:$AT$8036,A3424,FALSE)</f>
        <v>0</v>
      </c>
      <c r="E3424">
        <f>HLOOKUP("Prøvetagning",data!$A$1:$AT$8036,A3424,FALSE)</f>
        <v>0</v>
      </c>
      <c r="F3424">
        <f>HLOOKUP("Prøve",data!$A$1:$AT$8036,A3424,FALSE)</f>
        <v>0</v>
      </c>
      <c r="G3424">
        <f>HLOOKUP("ScKode",data!$A$1:$AT$8036,A3424,FALSE)</f>
        <v>0</v>
      </c>
      <c r="H3424">
        <f>HLOOKUP("StofParameter",data!$A$1:$AT$8036,A3424,FALSE)</f>
        <v>0</v>
      </c>
      <c r="I3424">
        <f>HLOOKUP("Dato",data!$A$1:$AT$8036,A3424,FALSE)</f>
        <v>0</v>
      </c>
      <c r="J3424">
        <f>HLOOKUP("Resultat-attribut",data!$A$1:$AT$8036,A3424,FALSE)</f>
        <v>0</v>
      </c>
      <c r="K3424">
        <f>HLOOKUP("Resultat",data!$A$1:$AT$8036,A3424,FALSE)</f>
        <v>0</v>
      </c>
      <c r="L3424">
        <f>HLOOKUP("Enhed",data!$A$1:$AT$8036,A3424,FALSE)</f>
        <v>0</v>
      </c>
    </row>
    <row r="3425" spans="1:12" x14ac:dyDescent="0.2">
      <c r="A3425">
        <v>3424</v>
      </c>
      <c r="B3425">
        <f>HLOOKUP("Referencer",data!$A$1:$AT$8036,A3425,FALSE)</f>
        <v>0</v>
      </c>
      <c r="C3425">
        <f>HLOOKUP("Stedtekst",data!$A$1:$AT$8036,A3425,FALSE)</f>
        <v>0</v>
      </c>
      <c r="D3425">
        <f>HLOOKUP("Målested navn",data!$A$1:$AT$8036,A3425,FALSE)</f>
        <v>0</v>
      </c>
      <c r="E3425">
        <f>HLOOKUP("Prøvetagning",data!$A$1:$AT$8036,A3425,FALSE)</f>
        <v>0</v>
      </c>
      <c r="F3425">
        <f>HLOOKUP("Prøve",data!$A$1:$AT$8036,A3425,FALSE)</f>
        <v>0</v>
      </c>
      <c r="G3425">
        <f>HLOOKUP("ScKode",data!$A$1:$AT$8036,A3425,FALSE)</f>
        <v>0</v>
      </c>
      <c r="H3425">
        <f>HLOOKUP("StofParameter",data!$A$1:$AT$8036,A3425,FALSE)</f>
        <v>0</v>
      </c>
      <c r="I3425">
        <f>HLOOKUP("Dato",data!$A$1:$AT$8036,A3425,FALSE)</f>
        <v>0</v>
      </c>
      <c r="J3425">
        <f>HLOOKUP("Resultat-attribut",data!$A$1:$AT$8036,A3425,FALSE)</f>
        <v>0</v>
      </c>
      <c r="K3425">
        <f>HLOOKUP("Resultat",data!$A$1:$AT$8036,A3425,FALSE)</f>
        <v>0</v>
      </c>
      <c r="L3425">
        <f>HLOOKUP("Enhed",data!$A$1:$AT$8036,A3425,FALSE)</f>
        <v>0</v>
      </c>
    </row>
    <row r="3426" spans="1:12" x14ac:dyDescent="0.2">
      <c r="A3426">
        <v>3425</v>
      </c>
      <c r="B3426">
        <f>HLOOKUP("Referencer",data!$A$1:$AT$8036,A3426,FALSE)</f>
        <v>0</v>
      </c>
      <c r="C3426">
        <f>HLOOKUP("Stedtekst",data!$A$1:$AT$8036,A3426,FALSE)</f>
        <v>0</v>
      </c>
      <c r="D3426">
        <f>HLOOKUP("Målested navn",data!$A$1:$AT$8036,A3426,FALSE)</f>
        <v>0</v>
      </c>
      <c r="E3426">
        <f>HLOOKUP("Prøvetagning",data!$A$1:$AT$8036,A3426,FALSE)</f>
        <v>0</v>
      </c>
      <c r="F3426">
        <f>HLOOKUP("Prøve",data!$A$1:$AT$8036,A3426,FALSE)</f>
        <v>0</v>
      </c>
      <c r="G3426">
        <f>HLOOKUP("ScKode",data!$A$1:$AT$8036,A3426,FALSE)</f>
        <v>0</v>
      </c>
      <c r="H3426">
        <f>HLOOKUP("StofParameter",data!$A$1:$AT$8036,A3426,FALSE)</f>
        <v>0</v>
      </c>
      <c r="I3426">
        <f>HLOOKUP("Dato",data!$A$1:$AT$8036,A3426,FALSE)</f>
        <v>0</v>
      </c>
      <c r="J3426">
        <f>HLOOKUP("Resultat-attribut",data!$A$1:$AT$8036,A3426,FALSE)</f>
        <v>0</v>
      </c>
      <c r="K3426">
        <f>HLOOKUP("Resultat",data!$A$1:$AT$8036,A3426,FALSE)</f>
        <v>0</v>
      </c>
      <c r="L3426">
        <f>HLOOKUP("Enhed",data!$A$1:$AT$8036,A3426,FALSE)</f>
        <v>0</v>
      </c>
    </row>
    <row r="3427" spans="1:12" x14ac:dyDescent="0.2">
      <c r="A3427">
        <v>3426</v>
      </c>
      <c r="B3427">
        <f>HLOOKUP("Referencer",data!$A$1:$AT$8036,A3427,FALSE)</f>
        <v>0</v>
      </c>
      <c r="C3427">
        <f>HLOOKUP("Stedtekst",data!$A$1:$AT$8036,A3427,FALSE)</f>
        <v>0</v>
      </c>
      <c r="D3427">
        <f>HLOOKUP("Målested navn",data!$A$1:$AT$8036,A3427,FALSE)</f>
        <v>0</v>
      </c>
      <c r="E3427">
        <f>HLOOKUP("Prøvetagning",data!$A$1:$AT$8036,A3427,FALSE)</f>
        <v>0</v>
      </c>
      <c r="F3427">
        <f>HLOOKUP("Prøve",data!$A$1:$AT$8036,A3427,FALSE)</f>
        <v>0</v>
      </c>
      <c r="G3427">
        <f>HLOOKUP("ScKode",data!$A$1:$AT$8036,A3427,FALSE)</f>
        <v>0</v>
      </c>
      <c r="H3427">
        <f>HLOOKUP("StofParameter",data!$A$1:$AT$8036,A3427,FALSE)</f>
        <v>0</v>
      </c>
      <c r="I3427">
        <f>HLOOKUP("Dato",data!$A$1:$AT$8036,A3427,FALSE)</f>
        <v>0</v>
      </c>
      <c r="J3427">
        <f>HLOOKUP("Resultat-attribut",data!$A$1:$AT$8036,A3427,FALSE)</f>
        <v>0</v>
      </c>
      <c r="K3427">
        <f>HLOOKUP("Resultat",data!$A$1:$AT$8036,A3427,FALSE)</f>
        <v>0</v>
      </c>
      <c r="L3427">
        <f>HLOOKUP("Enhed",data!$A$1:$AT$8036,A3427,FALSE)</f>
        <v>0</v>
      </c>
    </row>
    <row r="3428" spans="1:12" x14ac:dyDescent="0.2">
      <c r="A3428">
        <v>3427</v>
      </c>
      <c r="B3428">
        <f>HLOOKUP("Referencer",data!$A$1:$AT$8036,A3428,FALSE)</f>
        <v>0</v>
      </c>
      <c r="C3428">
        <f>HLOOKUP("Stedtekst",data!$A$1:$AT$8036,A3428,FALSE)</f>
        <v>0</v>
      </c>
      <c r="D3428">
        <f>HLOOKUP("Målested navn",data!$A$1:$AT$8036,A3428,FALSE)</f>
        <v>0</v>
      </c>
      <c r="E3428">
        <f>HLOOKUP("Prøvetagning",data!$A$1:$AT$8036,A3428,FALSE)</f>
        <v>0</v>
      </c>
      <c r="F3428">
        <f>HLOOKUP("Prøve",data!$A$1:$AT$8036,A3428,FALSE)</f>
        <v>0</v>
      </c>
      <c r="G3428">
        <f>HLOOKUP("ScKode",data!$A$1:$AT$8036,A3428,FALSE)</f>
        <v>0</v>
      </c>
      <c r="H3428">
        <f>HLOOKUP("StofParameter",data!$A$1:$AT$8036,A3428,FALSE)</f>
        <v>0</v>
      </c>
      <c r="I3428">
        <f>HLOOKUP("Dato",data!$A$1:$AT$8036,A3428,FALSE)</f>
        <v>0</v>
      </c>
      <c r="J3428">
        <f>HLOOKUP("Resultat-attribut",data!$A$1:$AT$8036,A3428,FALSE)</f>
        <v>0</v>
      </c>
      <c r="K3428">
        <f>HLOOKUP("Resultat",data!$A$1:$AT$8036,A3428,FALSE)</f>
        <v>0</v>
      </c>
      <c r="L3428">
        <f>HLOOKUP("Enhed",data!$A$1:$AT$8036,A3428,FALSE)</f>
        <v>0</v>
      </c>
    </row>
    <row r="3429" spans="1:12" x14ac:dyDescent="0.2">
      <c r="A3429">
        <v>3428</v>
      </c>
      <c r="B3429">
        <f>HLOOKUP("Referencer",data!$A$1:$AT$8036,A3429,FALSE)</f>
        <v>0</v>
      </c>
      <c r="C3429">
        <f>HLOOKUP("Stedtekst",data!$A$1:$AT$8036,A3429,FALSE)</f>
        <v>0</v>
      </c>
      <c r="D3429">
        <f>HLOOKUP("Målested navn",data!$A$1:$AT$8036,A3429,FALSE)</f>
        <v>0</v>
      </c>
      <c r="E3429">
        <f>HLOOKUP("Prøvetagning",data!$A$1:$AT$8036,A3429,FALSE)</f>
        <v>0</v>
      </c>
      <c r="F3429">
        <f>HLOOKUP("Prøve",data!$A$1:$AT$8036,A3429,FALSE)</f>
        <v>0</v>
      </c>
      <c r="G3429">
        <f>HLOOKUP("ScKode",data!$A$1:$AT$8036,A3429,FALSE)</f>
        <v>0</v>
      </c>
      <c r="H3429">
        <f>HLOOKUP("StofParameter",data!$A$1:$AT$8036,A3429,FALSE)</f>
        <v>0</v>
      </c>
      <c r="I3429">
        <f>HLOOKUP("Dato",data!$A$1:$AT$8036,A3429,FALSE)</f>
        <v>0</v>
      </c>
      <c r="J3429">
        <f>HLOOKUP("Resultat-attribut",data!$A$1:$AT$8036,A3429,FALSE)</f>
        <v>0</v>
      </c>
      <c r="K3429">
        <f>HLOOKUP("Resultat",data!$A$1:$AT$8036,A3429,FALSE)</f>
        <v>0</v>
      </c>
      <c r="L3429">
        <f>HLOOKUP("Enhed",data!$A$1:$AT$8036,A3429,FALSE)</f>
        <v>0</v>
      </c>
    </row>
    <row r="3430" spans="1:12" x14ac:dyDescent="0.2">
      <c r="A3430">
        <v>3429</v>
      </c>
      <c r="B3430">
        <f>HLOOKUP("Referencer",data!$A$1:$AT$8036,A3430,FALSE)</f>
        <v>0</v>
      </c>
      <c r="C3430">
        <f>HLOOKUP("Stedtekst",data!$A$1:$AT$8036,A3430,FALSE)</f>
        <v>0</v>
      </c>
      <c r="D3430">
        <f>HLOOKUP("Målested navn",data!$A$1:$AT$8036,A3430,FALSE)</f>
        <v>0</v>
      </c>
      <c r="E3430">
        <f>HLOOKUP("Prøvetagning",data!$A$1:$AT$8036,A3430,FALSE)</f>
        <v>0</v>
      </c>
      <c r="F3430">
        <f>HLOOKUP("Prøve",data!$A$1:$AT$8036,A3430,FALSE)</f>
        <v>0</v>
      </c>
      <c r="G3430">
        <f>HLOOKUP("ScKode",data!$A$1:$AT$8036,A3430,FALSE)</f>
        <v>0</v>
      </c>
      <c r="H3430">
        <f>HLOOKUP("StofParameter",data!$A$1:$AT$8036,A3430,FALSE)</f>
        <v>0</v>
      </c>
      <c r="I3430">
        <f>HLOOKUP("Dato",data!$A$1:$AT$8036,A3430,FALSE)</f>
        <v>0</v>
      </c>
      <c r="J3430">
        <f>HLOOKUP("Resultat-attribut",data!$A$1:$AT$8036,A3430,FALSE)</f>
        <v>0</v>
      </c>
      <c r="K3430">
        <f>HLOOKUP("Resultat",data!$A$1:$AT$8036,A3430,FALSE)</f>
        <v>0</v>
      </c>
      <c r="L3430">
        <f>HLOOKUP("Enhed",data!$A$1:$AT$8036,A3430,FALSE)</f>
        <v>0</v>
      </c>
    </row>
    <row r="3431" spans="1:12" x14ac:dyDescent="0.2">
      <c r="A3431">
        <v>3430</v>
      </c>
      <c r="B3431">
        <f>HLOOKUP("Referencer",data!$A$1:$AT$8036,A3431,FALSE)</f>
        <v>0</v>
      </c>
      <c r="C3431">
        <f>HLOOKUP("Stedtekst",data!$A$1:$AT$8036,A3431,FALSE)</f>
        <v>0</v>
      </c>
      <c r="D3431">
        <f>HLOOKUP("Målested navn",data!$A$1:$AT$8036,A3431,FALSE)</f>
        <v>0</v>
      </c>
      <c r="E3431">
        <f>HLOOKUP("Prøvetagning",data!$A$1:$AT$8036,A3431,FALSE)</f>
        <v>0</v>
      </c>
      <c r="F3431">
        <f>HLOOKUP("Prøve",data!$A$1:$AT$8036,A3431,FALSE)</f>
        <v>0</v>
      </c>
      <c r="G3431">
        <f>HLOOKUP("ScKode",data!$A$1:$AT$8036,A3431,FALSE)</f>
        <v>0</v>
      </c>
      <c r="H3431">
        <f>HLOOKUP("StofParameter",data!$A$1:$AT$8036,A3431,FALSE)</f>
        <v>0</v>
      </c>
      <c r="I3431">
        <f>HLOOKUP("Dato",data!$A$1:$AT$8036,A3431,FALSE)</f>
        <v>0</v>
      </c>
      <c r="J3431">
        <f>HLOOKUP("Resultat-attribut",data!$A$1:$AT$8036,A3431,FALSE)</f>
        <v>0</v>
      </c>
      <c r="K3431">
        <f>HLOOKUP("Resultat",data!$A$1:$AT$8036,A3431,FALSE)</f>
        <v>0</v>
      </c>
      <c r="L3431">
        <f>HLOOKUP("Enhed",data!$A$1:$AT$8036,A3431,FALSE)</f>
        <v>0</v>
      </c>
    </row>
    <row r="3432" spans="1:12" x14ac:dyDescent="0.2">
      <c r="A3432">
        <v>3431</v>
      </c>
      <c r="B3432">
        <f>HLOOKUP("Referencer",data!$A$1:$AT$8036,A3432,FALSE)</f>
        <v>0</v>
      </c>
      <c r="C3432">
        <f>HLOOKUP("Stedtekst",data!$A$1:$AT$8036,A3432,FALSE)</f>
        <v>0</v>
      </c>
      <c r="D3432">
        <f>HLOOKUP("Målested navn",data!$A$1:$AT$8036,A3432,FALSE)</f>
        <v>0</v>
      </c>
      <c r="E3432">
        <f>HLOOKUP("Prøvetagning",data!$A$1:$AT$8036,A3432,FALSE)</f>
        <v>0</v>
      </c>
      <c r="F3432">
        <f>HLOOKUP("Prøve",data!$A$1:$AT$8036,A3432,FALSE)</f>
        <v>0</v>
      </c>
      <c r="G3432">
        <f>HLOOKUP("ScKode",data!$A$1:$AT$8036,A3432,FALSE)</f>
        <v>0</v>
      </c>
      <c r="H3432">
        <f>HLOOKUP("StofParameter",data!$A$1:$AT$8036,A3432,FALSE)</f>
        <v>0</v>
      </c>
      <c r="I3432">
        <f>HLOOKUP("Dato",data!$A$1:$AT$8036,A3432,FALSE)</f>
        <v>0</v>
      </c>
      <c r="J3432">
        <f>HLOOKUP("Resultat-attribut",data!$A$1:$AT$8036,A3432,FALSE)</f>
        <v>0</v>
      </c>
      <c r="K3432">
        <f>HLOOKUP("Resultat",data!$A$1:$AT$8036,A3432,FALSE)</f>
        <v>0</v>
      </c>
      <c r="L3432">
        <f>HLOOKUP("Enhed",data!$A$1:$AT$8036,A3432,FALSE)</f>
        <v>0</v>
      </c>
    </row>
    <row r="3433" spans="1:12" x14ac:dyDescent="0.2">
      <c r="A3433">
        <v>3432</v>
      </c>
      <c r="B3433">
        <f>HLOOKUP("Referencer",data!$A$1:$AT$8036,A3433,FALSE)</f>
        <v>0</v>
      </c>
      <c r="C3433">
        <f>HLOOKUP("Stedtekst",data!$A$1:$AT$8036,A3433,FALSE)</f>
        <v>0</v>
      </c>
      <c r="D3433">
        <f>HLOOKUP("Målested navn",data!$A$1:$AT$8036,A3433,FALSE)</f>
        <v>0</v>
      </c>
      <c r="E3433">
        <f>HLOOKUP("Prøvetagning",data!$A$1:$AT$8036,A3433,FALSE)</f>
        <v>0</v>
      </c>
      <c r="F3433">
        <f>HLOOKUP("Prøve",data!$A$1:$AT$8036,A3433,FALSE)</f>
        <v>0</v>
      </c>
      <c r="G3433">
        <f>HLOOKUP("ScKode",data!$A$1:$AT$8036,A3433,FALSE)</f>
        <v>0</v>
      </c>
      <c r="H3433">
        <f>HLOOKUP("StofParameter",data!$A$1:$AT$8036,A3433,FALSE)</f>
        <v>0</v>
      </c>
      <c r="I3433">
        <f>HLOOKUP("Dato",data!$A$1:$AT$8036,A3433,FALSE)</f>
        <v>0</v>
      </c>
      <c r="J3433">
        <f>HLOOKUP("Resultat-attribut",data!$A$1:$AT$8036,A3433,FALSE)</f>
        <v>0</v>
      </c>
      <c r="K3433">
        <f>HLOOKUP("Resultat",data!$A$1:$AT$8036,A3433,FALSE)</f>
        <v>0</v>
      </c>
      <c r="L3433">
        <f>HLOOKUP("Enhed",data!$A$1:$AT$8036,A3433,FALSE)</f>
        <v>0</v>
      </c>
    </row>
    <row r="3434" spans="1:12" x14ac:dyDescent="0.2">
      <c r="A3434">
        <v>3433</v>
      </c>
      <c r="B3434">
        <f>HLOOKUP("Referencer",data!$A$1:$AT$8036,A3434,FALSE)</f>
        <v>0</v>
      </c>
      <c r="C3434">
        <f>HLOOKUP("Stedtekst",data!$A$1:$AT$8036,A3434,FALSE)</f>
        <v>0</v>
      </c>
      <c r="D3434">
        <f>HLOOKUP("Målested navn",data!$A$1:$AT$8036,A3434,FALSE)</f>
        <v>0</v>
      </c>
      <c r="E3434">
        <f>HLOOKUP("Prøvetagning",data!$A$1:$AT$8036,A3434,FALSE)</f>
        <v>0</v>
      </c>
      <c r="F3434">
        <f>HLOOKUP("Prøve",data!$A$1:$AT$8036,A3434,FALSE)</f>
        <v>0</v>
      </c>
      <c r="G3434">
        <f>HLOOKUP("ScKode",data!$A$1:$AT$8036,A3434,FALSE)</f>
        <v>0</v>
      </c>
      <c r="H3434">
        <f>HLOOKUP("StofParameter",data!$A$1:$AT$8036,A3434,FALSE)</f>
        <v>0</v>
      </c>
      <c r="I3434">
        <f>HLOOKUP("Dato",data!$A$1:$AT$8036,A3434,FALSE)</f>
        <v>0</v>
      </c>
      <c r="J3434">
        <f>HLOOKUP("Resultat-attribut",data!$A$1:$AT$8036,A3434,FALSE)</f>
        <v>0</v>
      </c>
      <c r="K3434">
        <f>HLOOKUP("Resultat",data!$A$1:$AT$8036,A3434,FALSE)</f>
        <v>0</v>
      </c>
      <c r="L3434">
        <f>HLOOKUP("Enhed",data!$A$1:$AT$8036,A3434,FALSE)</f>
        <v>0</v>
      </c>
    </row>
    <row r="3435" spans="1:12" x14ac:dyDescent="0.2">
      <c r="A3435">
        <v>3434</v>
      </c>
      <c r="B3435">
        <f>HLOOKUP("Referencer",data!$A$1:$AT$8036,A3435,FALSE)</f>
        <v>0</v>
      </c>
      <c r="C3435">
        <f>HLOOKUP("Stedtekst",data!$A$1:$AT$8036,A3435,FALSE)</f>
        <v>0</v>
      </c>
      <c r="D3435">
        <f>HLOOKUP("Målested navn",data!$A$1:$AT$8036,A3435,FALSE)</f>
        <v>0</v>
      </c>
      <c r="E3435">
        <f>HLOOKUP("Prøvetagning",data!$A$1:$AT$8036,A3435,FALSE)</f>
        <v>0</v>
      </c>
      <c r="F3435">
        <f>HLOOKUP("Prøve",data!$A$1:$AT$8036,A3435,FALSE)</f>
        <v>0</v>
      </c>
      <c r="G3435">
        <f>HLOOKUP("ScKode",data!$A$1:$AT$8036,A3435,FALSE)</f>
        <v>0</v>
      </c>
      <c r="H3435">
        <f>HLOOKUP("StofParameter",data!$A$1:$AT$8036,A3435,FALSE)</f>
        <v>0</v>
      </c>
      <c r="I3435">
        <f>HLOOKUP("Dato",data!$A$1:$AT$8036,A3435,FALSE)</f>
        <v>0</v>
      </c>
      <c r="J3435">
        <f>HLOOKUP("Resultat-attribut",data!$A$1:$AT$8036,A3435,FALSE)</f>
        <v>0</v>
      </c>
      <c r="K3435">
        <f>HLOOKUP("Resultat",data!$A$1:$AT$8036,A3435,FALSE)</f>
        <v>0</v>
      </c>
      <c r="L3435">
        <f>HLOOKUP("Enhed",data!$A$1:$AT$8036,A3435,FALSE)</f>
        <v>0</v>
      </c>
    </row>
    <row r="3436" spans="1:12" x14ac:dyDescent="0.2">
      <c r="A3436">
        <v>3435</v>
      </c>
      <c r="B3436">
        <f>HLOOKUP("Referencer",data!$A$1:$AT$8036,A3436,FALSE)</f>
        <v>0</v>
      </c>
      <c r="C3436">
        <f>HLOOKUP("Stedtekst",data!$A$1:$AT$8036,A3436,FALSE)</f>
        <v>0</v>
      </c>
      <c r="D3436">
        <f>HLOOKUP("Målested navn",data!$A$1:$AT$8036,A3436,FALSE)</f>
        <v>0</v>
      </c>
      <c r="E3436">
        <f>HLOOKUP("Prøvetagning",data!$A$1:$AT$8036,A3436,FALSE)</f>
        <v>0</v>
      </c>
      <c r="F3436">
        <f>HLOOKUP("Prøve",data!$A$1:$AT$8036,A3436,FALSE)</f>
        <v>0</v>
      </c>
      <c r="G3436">
        <f>HLOOKUP("ScKode",data!$A$1:$AT$8036,A3436,FALSE)</f>
        <v>0</v>
      </c>
      <c r="H3436">
        <f>HLOOKUP("StofParameter",data!$A$1:$AT$8036,A3436,FALSE)</f>
        <v>0</v>
      </c>
      <c r="I3436">
        <f>HLOOKUP("Dato",data!$A$1:$AT$8036,A3436,FALSE)</f>
        <v>0</v>
      </c>
      <c r="J3436">
        <f>HLOOKUP("Resultat-attribut",data!$A$1:$AT$8036,A3436,FALSE)</f>
        <v>0</v>
      </c>
      <c r="K3436">
        <f>HLOOKUP("Resultat",data!$A$1:$AT$8036,A3436,FALSE)</f>
        <v>0</v>
      </c>
      <c r="L3436">
        <f>HLOOKUP("Enhed",data!$A$1:$AT$8036,A3436,FALSE)</f>
        <v>0</v>
      </c>
    </row>
    <row r="3437" spans="1:12" x14ac:dyDescent="0.2">
      <c r="A3437">
        <v>3436</v>
      </c>
      <c r="B3437">
        <f>HLOOKUP("Referencer",data!$A$1:$AT$8036,A3437,FALSE)</f>
        <v>0</v>
      </c>
      <c r="C3437">
        <f>HLOOKUP("Stedtekst",data!$A$1:$AT$8036,A3437,FALSE)</f>
        <v>0</v>
      </c>
      <c r="D3437">
        <f>HLOOKUP("Målested navn",data!$A$1:$AT$8036,A3437,FALSE)</f>
        <v>0</v>
      </c>
      <c r="E3437">
        <f>HLOOKUP("Prøvetagning",data!$A$1:$AT$8036,A3437,FALSE)</f>
        <v>0</v>
      </c>
      <c r="F3437">
        <f>HLOOKUP("Prøve",data!$A$1:$AT$8036,A3437,FALSE)</f>
        <v>0</v>
      </c>
      <c r="G3437">
        <f>HLOOKUP("ScKode",data!$A$1:$AT$8036,A3437,FALSE)</f>
        <v>0</v>
      </c>
      <c r="H3437">
        <f>HLOOKUP("StofParameter",data!$A$1:$AT$8036,A3437,FALSE)</f>
        <v>0</v>
      </c>
      <c r="I3437">
        <f>HLOOKUP("Dato",data!$A$1:$AT$8036,A3437,FALSE)</f>
        <v>0</v>
      </c>
      <c r="J3437">
        <f>HLOOKUP("Resultat-attribut",data!$A$1:$AT$8036,A3437,FALSE)</f>
        <v>0</v>
      </c>
      <c r="K3437">
        <f>HLOOKUP("Resultat",data!$A$1:$AT$8036,A3437,FALSE)</f>
        <v>0</v>
      </c>
      <c r="L3437">
        <f>HLOOKUP("Enhed",data!$A$1:$AT$8036,A3437,FALSE)</f>
        <v>0</v>
      </c>
    </row>
    <row r="3438" spans="1:12" x14ac:dyDescent="0.2">
      <c r="A3438">
        <v>3437</v>
      </c>
      <c r="B3438">
        <f>HLOOKUP("Referencer",data!$A$1:$AT$8036,A3438,FALSE)</f>
        <v>0</v>
      </c>
      <c r="C3438">
        <f>HLOOKUP("Stedtekst",data!$A$1:$AT$8036,A3438,FALSE)</f>
        <v>0</v>
      </c>
      <c r="D3438">
        <f>HLOOKUP("Målested navn",data!$A$1:$AT$8036,A3438,FALSE)</f>
        <v>0</v>
      </c>
      <c r="E3438">
        <f>HLOOKUP("Prøvetagning",data!$A$1:$AT$8036,A3438,FALSE)</f>
        <v>0</v>
      </c>
      <c r="F3438">
        <f>HLOOKUP("Prøve",data!$A$1:$AT$8036,A3438,FALSE)</f>
        <v>0</v>
      </c>
      <c r="G3438">
        <f>HLOOKUP("ScKode",data!$A$1:$AT$8036,A3438,FALSE)</f>
        <v>0</v>
      </c>
      <c r="H3438">
        <f>HLOOKUP("StofParameter",data!$A$1:$AT$8036,A3438,FALSE)</f>
        <v>0</v>
      </c>
      <c r="I3438">
        <f>HLOOKUP("Dato",data!$A$1:$AT$8036,A3438,FALSE)</f>
        <v>0</v>
      </c>
      <c r="J3438">
        <f>HLOOKUP("Resultat-attribut",data!$A$1:$AT$8036,A3438,FALSE)</f>
        <v>0</v>
      </c>
      <c r="K3438">
        <f>HLOOKUP("Resultat",data!$A$1:$AT$8036,A3438,FALSE)</f>
        <v>0</v>
      </c>
      <c r="L3438">
        <f>HLOOKUP("Enhed",data!$A$1:$AT$8036,A3438,FALSE)</f>
        <v>0</v>
      </c>
    </row>
    <row r="3439" spans="1:12" x14ac:dyDescent="0.2">
      <c r="A3439">
        <v>3438</v>
      </c>
      <c r="B3439">
        <f>HLOOKUP("Referencer",data!$A$1:$AT$8036,A3439,FALSE)</f>
        <v>0</v>
      </c>
      <c r="C3439">
        <f>HLOOKUP("Stedtekst",data!$A$1:$AT$8036,A3439,FALSE)</f>
        <v>0</v>
      </c>
      <c r="D3439">
        <f>HLOOKUP("Målested navn",data!$A$1:$AT$8036,A3439,FALSE)</f>
        <v>0</v>
      </c>
      <c r="E3439">
        <f>HLOOKUP("Prøvetagning",data!$A$1:$AT$8036,A3439,FALSE)</f>
        <v>0</v>
      </c>
      <c r="F3439">
        <f>HLOOKUP("Prøve",data!$A$1:$AT$8036,A3439,FALSE)</f>
        <v>0</v>
      </c>
      <c r="G3439">
        <f>HLOOKUP("ScKode",data!$A$1:$AT$8036,A3439,FALSE)</f>
        <v>0</v>
      </c>
      <c r="H3439">
        <f>HLOOKUP("StofParameter",data!$A$1:$AT$8036,A3439,FALSE)</f>
        <v>0</v>
      </c>
      <c r="I3439">
        <f>HLOOKUP("Dato",data!$A$1:$AT$8036,A3439,FALSE)</f>
        <v>0</v>
      </c>
      <c r="J3439">
        <f>HLOOKUP("Resultat-attribut",data!$A$1:$AT$8036,A3439,FALSE)</f>
        <v>0</v>
      </c>
      <c r="K3439">
        <f>HLOOKUP("Resultat",data!$A$1:$AT$8036,A3439,FALSE)</f>
        <v>0</v>
      </c>
      <c r="L3439">
        <f>HLOOKUP("Enhed",data!$A$1:$AT$8036,A3439,FALSE)</f>
        <v>0</v>
      </c>
    </row>
    <row r="3440" spans="1:12" x14ac:dyDescent="0.2">
      <c r="A3440">
        <v>3439</v>
      </c>
      <c r="B3440">
        <f>HLOOKUP("Referencer",data!$A$1:$AT$8036,A3440,FALSE)</f>
        <v>0</v>
      </c>
      <c r="C3440">
        <f>HLOOKUP("Stedtekst",data!$A$1:$AT$8036,A3440,FALSE)</f>
        <v>0</v>
      </c>
      <c r="D3440">
        <f>HLOOKUP("Målested navn",data!$A$1:$AT$8036,A3440,FALSE)</f>
        <v>0</v>
      </c>
      <c r="E3440">
        <f>HLOOKUP("Prøvetagning",data!$A$1:$AT$8036,A3440,FALSE)</f>
        <v>0</v>
      </c>
      <c r="F3440">
        <f>HLOOKUP("Prøve",data!$A$1:$AT$8036,A3440,FALSE)</f>
        <v>0</v>
      </c>
      <c r="G3440">
        <f>HLOOKUP("ScKode",data!$A$1:$AT$8036,A3440,FALSE)</f>
        <v>0</v>
      </c>
      <c r="H3440">
        <f>HLOOKUP("StofParameter",data!$A$1:$AT$8036,A3440,FALSE)</f>
        <v>0</v>
      </c>
      <c r="I3440">
        <f>HLOOKUP("Dato",data!$A$1:$AT$8036,A3440,FALSE)</f>
        <v>0</v>
      </c>
      <c r="J3440">
        <f>HLOOKUP("Resultat-attribut",data!$A$1:$AT$8036,A3440,FALSE)</f>
        <v>0</v>
      </c>
      <c r="K3440">
        <f>HLOOKUP("Resultat",data!$A$1:$AT$8036,A3440,FALSE)</f>
        <v>0</v>
      </c>
      <c r="L3440">
        <f>HLOOKUP("Enhed",data!$A$1:$AT$8036,A3440,FALSE)</f>
        <v>0</v>
      </c>
    </row>
    <row r="3441" spans="1:12" x14ac:dyDescent="0.2">
      <c r="A3441">
        <v>3440</v>
      </c>
      <c r="B3441">
        <f>HLOOKUP("Referencer",data!$A$1:$AT$8036,A3441,FALSE)</f>
        <v>0</v>
      </c>
      <c r="C3441">
        <f>HLOOKUP("Stedtekst",data!$A$1:$AT$8036,A3441,FALSE)</f>
        <v>0</v>
      </c>
      <c r="D3441">
        <f>HLOOKUP("Målested navn",data!$A$1:$AT$8036,A3441,FALSE)</f>
        <v>0</v>
      </c>
      <c r="E3441">
        <f>HLOOKUP("Prøvetagning",data!$A$1:$AT$8036,A3441,FALSE)</f>
        <v>0</v>
      </c>
      <c r="F3441">
        <f>HLOOKUP("Prøve",data!$A$1:$AT$8036,A3441,FALSE)</f>
        <v>0</v>
      </c>
      <c r="G3441">
        <f>HLOOKUP("ScKode",data!$A$1:$AT$8036,A3441,FALSE)</f>
        <v>0</v>
      </c>
      <c r="H3441">
        <f>HLOOKUP("StofParameter",data!$A$1:$AT$8036,A3441,FALSE)</f>
        <v>0</v>
      </c>
      <c r="I3441">
        <f>HLOOKUP("Dato",data!$A$1:$AT$8036,A3441,FALSE)</f>
        <v>0</v>
      </c>
      <c r="J3441">
        <f>HLOOKUP("Resultat-attribut",data!$A$1:$AT$8036,A3441,FALSE)</f>
        <v>0</v>
      </c>
      <c r="K3441">
        <f>HLOOKUP("Resultat",data!$A$1:$AT$8036,A3441,FALSE)</f>
        <v>0</v>
      </c>
      <c r="L3441">
        <f>HLOOKUP("Enhed",data!$A$1:$AT$8036,A3441,FALSE)</f>
        <v>0</v>
      </c>
    </row>
    <row r="3442" spans="1:12" x14ac:dyDescent="0.2">
      <c r="A3442">
        <v>3441</v>
      </c>
      <c r="B3442">
        <f>HLOOKUP("Referencer",data!$A$1:$AT$8036,A3442,FALSE)</f>
        <v>0</v>
      </c>
      <c r="C3442">
        <f>HLOOKUP("Stedtekst",data!$A$1:$AT$8036,A3442,FALSE)</f>
        <v>0</v>
      </c>
      <c r="D3442">
        <f>HLOOKUP("Målested navn",data!$A$1:$AT$8036,A3442,FALSE)</f>
        <v>0</v>
      </c>
      <c r="E3442">
        <f>HLOOKUP("Prøvetagning",data!$A$1:$AT$8036,A3442,FALSE)</f>
        <v>0</v>
      </c>
      <c r="F3442">
        <f>HLOOKUP("Prøve",data!$A$1:$AT$8036,A3442,FALSE)</f>
        <v>0</v>
      </c>
      <c r="G3442">
        <f>HLOOKUP("ScKode",data!$A$1:$AT$8036,A3442,FALSE)</f>
        <v>0</v>
      </c>
      <c r="H3442">
        <f>HLOOKUP("StofParameter",data!$A$1:$AT$8036,A3442,FALSE)</f>
        <v>0</v>
      </c>
      <c r="I3442">
        <f>HLOOKUP("Dato",data!$A$1:$AT$8036,A3442,FALSE)</f>
        <v>0</v>
      </c>
      <c r="J3442">
        <f>HLOOKUP("Resultat-attribut",data!$A$1:$AT$8036,A3442,FALSE)</f>
        <v>0</v>
      </c>
      <c r="K3442">
        <f>HLOOKUP("Resultat",data!$A$1:$AT$8036,A3442,FALSE)</f>
        <v>0</v>
      </c>
      <c r="L3442">
        <f>HLOOKUP("Enhed",data!$A$1:$AT$8036,A3442,FALSE)</f>
        <v>0</v>
      </c>
    </row>
    <row r="3443" spans="1:12" x14ac:dyDescent="0.2">
      <c r="A3443">
        <v>3442</v>
      </c>
      <c r="B3443">
        <f>HLOOKUP("Referencer",data!$A$1:$AT$8036,A3443,FALSE)</f>
        <v>0</v>
      </c>
      <c r="C3443">
        <f>HLOOKUP("Stedtekst",data!$A$1:$AT$8036,A3443,FALSE)</f>
        <v>0</v>
      </c>
      <c r="D3443">
        <f>HLOOKUP("Målested navn",data!$A$1:$AT$8036,A3443,FALSE)</f>
        <v>0</v>
      </c>
      <c r="E3443">
        <f>HLOOKUP("Prøvetagning",data!$A$1:$AT$8036,A3443,FALSE)</f>
        <v>0</v>
      </c>
      <c r="F3443">
        <f>HLOOKUP("Prøve",data!$A$1:$AT$8036,A3443,FALSE)</f>
        <v>0</v>
      </c>
      <c r="G3443">
        <f>HLOOKUP("ScKode",data!$A$1:$AT$8036,A3443,FALSE)</f>
        <v>0</v>
      </c>
      <c r="H3443">
        <f>HLOOKUP("StofParameter",data!$A$1:$AT$8036,A3443,FALSE)</f>
        <v>0</v>
      </c>
      <c r="I3443">
        <f>HLOOKUP("Dato",data!$A$1:$AT$8036,A3443,FALSE)</f>
        <v>0</v>
      </c>
      <c r="J3443">
        <f>HLOOKUP("Resultat-attribut",data!$A$1:$AT$8036,A3443,FALSE)</f>
        <v>0</v>
      </c>
      <c r="K3443">
        <f>HLOOKUP("Resultat",data!$A$1:$AT$8036,A3443,FALSE)</f>
        <v>0</v>
      </c>
      <c r="L3443">
        <f>HLOOKUP("Enhed",data!$A$1:$AT$8036,A3443,FALSE)</f>
        <v>0</v>
      </c>
    </row>
    <row r="3444" spans="1:12" x14ac:dyDescent="0.2">
      <c r="A3444">
        <v>3443</v>
      </c>
      <c r="B3444">
        <f>HLOOKUP("Referencer",data!$A$1:$AT$8036,A3444,FALSE)</f>
        <v>0</v>
      </c>
      <c r="C3444">
        <f>HLOOKUP("Stedtekst",data!$A$1:$AT$8036,A3444,FALSE)</f>
        <v>0</v>
      </c>
      <c r="D3444">
        <f>HLOOKUP("Målested navn",data!$A$1:$AT$8036,A3444,FALSE)</f>
        <v>0</v>
      </c>
      <c r="E3444">
        <f>HLOOKUP("Prøvetagning",data!$A$1:$AT$8036,A3444,FALSE)</f>
        <v>0</v>
      </c>
      <c r="F3444">
        <f>HLOOKUP("Prøve",data!$A$1:$AT$8036,A3444,FALSE)</f>
        <v>0</v>
      </c>
      <c r="G3444">
        <f>HLOOKUP("ScKode",data!$A$1:$AT$8036,A3444,FALSE)</f>
        <v>0</v>
      </c>
      <c r="H3444">
        <f>HLOOKUP("StofParameter",data!$A$1:$AT$8036,A3444,FALSE)</f>
        <v>0</v>
      </c>
      <c r="I3444">
        <f>HLOOKUP("Dato",data!$A$1:$AT$8036,A3444,FALSE)</f>
        <v>0</v>
      </c>
      <c r="J3444">
        <f>HLOOKUP("Resultat-attribut",data!$A$1:$AT$8036,A3444,FALSE)</f>
        <v>0</v>
      </c>
      <c r="K3444">
        <f>HLOOKUP("Resultat",data!$A$1:$AT$8036,A3444,FALSE)</f>
        <v>0</v>
      </c>
      <c r="L3444">
        <f>HLOOKUP("Enhed",data!$A$1:$AT$8036,A3444,FALSE)</f>
        <v>0</v>
      </c>
    </row>
    <row r="3445" spans="1:12" x14ac:dyDescent="0.2">
      <c r="A3445">
        <v>3444</v>
      </c>
      <c r="B3445">
        <f>HLOOKUP("Referencer",data!$A$1:$AT$8036,A3445,FALSE)</f>
        <v>0</v>
      </c>
      <c r="C3445">
        <f>HLOOKUP("Stedtekst",data!$A$1:$AT$8036,A3445,FALSE)</f>
        <v>0</v>
      </c>
      <c r="D3445">
        <f>HLOOKUP("Målested navn",data!$A$1:$AT$8036,A3445,FALSE)</f>
        <v>0</v>
      </c>
      <c r="E3445">
        <f>HLOOKUP("Prøvetagning",data!$A$1:$AT$8036,A3445,FALSE)</f>
        <v>0</v>
      </c>
      <c r="F3445">
        <f>HLOOKUP("Prøve",data!$A$1:$AT$8036,A3445,FALSE)</f>
        <v>0</v>
      </c>
      <c r="G3445">
        <f>HLOOKUP("ScKode",data!$A$1:$AT$8036,A3445,FALSE)</f>
        <v>0</v>
      </c>
      <c r="H3445">
        <f>HLOOKUP("StofParameter",data!$A$1:$AT$8036,A3445,FALSE)</f>
        <v>0</v>
      </c>
      <c r="I3445">
        <f>HLOOKUP("Dato",data!$A$1:$AT$8036,A3445,FALSE)</f>
        <v>0</v>
      </c>
      <c r="J3445">
        <f>HLOOKUP("Resultat-attribut",data!$A$1:$AT$8036,A3445,FALSE)</f>
        <v>0</v>
      </c>
      <c r="K3445">
        <f>HLOOKUP("Resultat",data!$A$1:$AT$8036,A3445,FALSE)</f>
        <v>0</v>
      </c>
      <c r="L3445">
        <f>HLOOKUP("Enhed",data!$A$1:$AT$8036,A3445,FALSE)</f>
        <v>0</v>
      </c>
    </row>
    <row r="3446" spans="1:12" x14ac:dyDescent="0.2">
      <c r="A3446">
        <v>3445</v>
      </c>
      <c r="B3446">
        <f>HLOOKUP("Referencer",data!$A$1:$AT$8036,A3446,FALSE)</f>
        <v>0</v>
      </c>
      <c r="C3446">
        <f>HLOOKUP("Stedtekst",data!$A$1:$AT$8036,A3446,FALSE)</f>
        <v>0</v>
      </c>
      <c r="D3446">
        <f>HLOOKUP("Målested navn",data!$A$1:$AT$8036,A3446,FALSE)</f>
        <v>0</v>
      </c>
      <c r="E3446">
        <f>HLOOKUP("Prøvetagning",data!$A$1:$AT$8036,A3446,FALSE)</f>
        <v>0</v>
      </c>
      <c r="F3446">
        <f>HLOOKUP("Prøve",data!$A$1:$AT$8036,A3446,FALSE)</f>
        <v>0</v>
      </c>
      <c r="G3446">
        <f>HLOOKUP("ScKode",data!$A$1:$AT$8036,A3446,FALSE)</f>
        <v>0</v>
      </c>
      <c r="H3446">
        <f>HLOOKUP("StofParameter",data!$A$1:$AT$8036,A3446,FALSE)</f>
        <v>0</v>
      </c>
      <c r="I3446">
        <f>HLOOKUP("Dato",data!$A$1:$AT$8036,A3446,FALSE)</f>
        <v>0</v>
      </c>
      <c r="J3446">
        <f>HLOOKUP("Resultat-attribut",data!$A$1:$AT$8036,A3446,FALSE)</f>
        <v>0</v>
      </c>
      <c r="K3446">
        <f>HLOOKUP("Resultat",data!$A$1:$AT$8036,A3446,FALSE)</f>
        <v>0</v>
      </c>
      <c r="L3446">
        <f>HLOOKUP("Enhed",data!$A$1:$AT$8036,A3446,FALSE)</f>
        <v>0</v>
      </c>
    </row>
    <row r="3447" spans="1:12" x14ac:dyDescent="0.2">
      <c r="A3447">
        <v>3446</v>
      </c>
      <c r="B3447">
        <f>HLOOKUP("Referencer",data!$A$1:$AT$8036,A3447,FALSE)</f>
        <v>0</v>
      </c>
      <c r="C3447">
        <f>HLOOKUP("Stedtekst",data!$A$1:$AT$8036,A3447,FALSE)</f>
        <v>0</v>
      </c>
      <c r="D3447">
        <f>HLOOKUP("Målested navn",data!$A$1:$AT$8036,A3447,FALSE)</f>
        <v>0</v>
      </c>
      <c r="E3447">
        <f>HLOOKUP("Prøvetagning",data!$A$1:$AT$8036,A3447,FALSE)</f>
        <v>0</v>
      </c>
      <c r="F3447">
        <f>HLOOKUP("Prøve",data!$A$1:$AT$8036,A3447,FALSE)</f>
        <v>0</v>
      </c>
      <c r="G3447">
        <f>HLOOKUP("ScKode",data!$A$1:$AT$8036,A3447,FALSE)</f>
        <v>0</v>
      </c>
      <c r="H3447">
        <f>HLOOKUP("StofParameter",data!$A$1:$AT$8036,A3447,FALSE)</f>
        <v>0</v>
      </c>
      <c r="I3447">
        <f>HLOOKUP("Dato",data!$A$1:$AT$8036,A3447,FALSE)</f>
        <v>0</v>
      </c>
      <c r="J3447">
        <f>HLOOKUP("Resultat-attribut",data!$A$1:$AT$8036,A3447,FALSE)</f>
        <v>0</v>
      </c>
      <c r="K3447">
        <f>HLOOKUP("Resultat",data!$A$1:$AT$8036,A3447,FALSE)</f>
        <v>0</v>
      </c>
      <c r="L3447">
        <f>HLOOKUP("Enhed",data!$A$1:$AT$8036,A3447,FALSE)</f>
        <v>0</v>
      </c>
    </row>
    <row r="3448" spans="1:12" x14ac:dyDescent="0.2">
      <c r="A3448">
        <v>3447</v>
      </c>
      <c r="B3448">
        <f>HLOOKUP("Referencer",data!$A$1:$AT$8036,A3448,FALSE)</f>
        <v>0</v>
      </c>
      <c r="C3448">
        <f>HLOOKUP("Stedtekst",data!$A$1:$AT$8036,A3448,FALSE)</f>
        <v>0</v>
      </c>
      <c r="D3448">
        <f>HLOOKUP("Målested navn",data!$A$1:$AT$8036,A3448,FALSE)</f>
        <v>0</v>
      </c>
      <c r="E3448">
        <f>HLOOKUP("Prøvetagning",data!$A$1:$AT$8036,A3448,FALSE)</f>
        <v>0</v>
      </c>
      <c r="F3448">
        <f>HLOOKUP("Prøve",data!$A$1:$AT$8036,A3448,FALSE)</f>
        <v>0</v>
      </c>
      <c r="G3448">
        <f>HLOOKUP("ScKode",data!$A$1:$AT$8036,A3448,FALSE)</f>
        <v>0</v>
      </c>
      <c r="H3448">
        <f>HLOOKUP("StofParameter",data!$A$1:$AT$8036,A3448,FALSE)</f>
        <v>0</v>
      </c>
      <c r="I3448">
        <f>HLOOKUP("Dato",data!$A$1:$AT$8036,A3448,FALSE)</f>
        <v>0</v>
      </c>
      <c r="J3448">
        <f>HLOOKUP("Resultat-attribut",data!$A$1:$AT$8036,A3448,FALSE)</f>
        <v>0</v>
      </c>
      <c r="K3448">
        <f>HLOOKUP("Resultat",data!$A$1:$AT$8036,A3448,FALSE)</f>
        <v>0</v>
      </c>
      <c r="L3448">
        <f>HLOOKUP("Enhed",data!$A$1:$AT$8036,A3448,FALSE)</f>
        <v>0</v>
      </c>
    </row>
    <row r="3449" spans="1:12" x14ac:dyDescent="0.2">
      <c r="A3449">
        <v>3448</v>
      </c>
      <c r="B3449">
        <f>HLOOKUP("Referencer",data!$A$1:$AT$8036,A3449,FALSE)</f>
        <v>0</v>
      </c>
      <c r="C3449">
        <f>HLOOKUP("Stedtekst",data!$A$1:$AT$8036,A3449,FALSE)</f>
        <v>0</v>
      </c>
      <c r="D3449">
        <f>HLOOKUP("Målested navn",data!$A$1:$AT$8036,A3449,FALSE)</f>
        <v>0</v>
      </c>
      <c r="E3449">
        <f>HLOOKUP("Prøvetagning",data!$A$1:$AT$8036,A3449,FALSE)</f>
        <v>0</v>
      </c>
      <c r="F3449">
        <f>HLOOKUP("Prøve",data!$A$1:$AT$8036,A3449,FALSE)</f>
        <v>0</v>
      </c>
      <c r="G3449">
        <f>HLOOKUP("ScKode",data!$A$1:$AT$8036,A3449,FALSE)</f>
        <v>0</v>
      </c>
      <c r="H3449">
        <f>HLOOKUP("StofParameter",data!$A$1:$AT$8036,A3449,FALSE)</f>
        <v>0</v>
      </c>
      <c r="I3449">
        <f>HLOOKUP("Dato",data!$A$1:$AT$8036,A3449,FALSE)</f>
        <v>0</v>
      </c>
      <c r="J3449">
        <f>HLOOKUP("Resultat-attribut",data!$A$1:$AT$8036,A3449,FALSE)</f>
        <v>0</v>
      </c>
      <c r="K3449">
        <f>HLOOKUP("Resultat",data!$A$1:$AT$8036,A3449,FALSE)</f>
        <v>0</v>
      </c>
      <c r="L3449">
        <f>HLOOKUP("Enhed",data!$A$1:$AT$8036,A3449,FALSE)</f>
        <v>0</v>
      </c>
    </row>
    <row r="3450" spans="1:12" x14ac:dyDescent="0.2">
      <c r="A3450">
        <v>3449</v>
      </c>
      <c r="B3450">
        <f>HLOOKUP("Referencer",data!$A$1:$AT$8036,A3450,FALSE)</f>
        <v>0</v>
      </c>
      <c r="C3450">
        <f>HLOOKUP("Stedtekst",data!$A$1:$AT$8036,A3450,FALSE)</f>
        <v>0</v>
      </c>
      <c r="D3450">
        <f>HLOOKUP("Målested navn",data!$A$1:$AT$8036,A3450,FALSE)</f>
        <v>0</v>
      </c>
      <c r="E3450">
        <f>HLOOKUP("Prøvetagning",data!$A$1:$AT$8036,A3450,FALSE)</f>
        <v>0</v>
      </c>
      <c r="F3450">
        <f>HLOOKUP("Prøve",data!$A$1:$AT$8036,A3450,FALSE)</f>
        <v>0</v>
      </c>
      <c r="G3450">
        <f>HLOOKUP("ScKode",data!$A$1:$AT$8036,A3450,FALSE)</f>
        <v>0</v>
      </c>
      <c r="H3450">
        <f>HLOOKUP("StofParameter",data!$A$1:$AT$8036,A3450,FALSE)</f>
        <v>0</v>
      </c>
      <c r="I3450">
        <f>HLOOKUP("Dato",data!$A$1:$AT$8036,A3450,FALSE)</f>
        <v>0</v>
      </c>
      <c r="J3450">
        <f>HLOOKUP("Resultat-attribut",data!$A$1:$AT$8036,A3450,FALSE)</f>
        <v>0</v>
      </c>
      <c r="K3450">
        <f>HLOOKUP("Resultat",data!$A$1:$AT$8036,A3450,FALSE)</f>
        <v>0</v>
      </c>
      <c r="L3450">
        <f>HLOOKUP("Enhed",data!$A$1:$AT$8036,A3450,FALSE)</f>
        <v>0</v>
      </c>
    </row>
    <row r="3451" spans="1:12" x14ac:dyDescent="0.2">
      <c r="A3451">
        <v>3450</v>
      </c>
      <c r="B3451">
        <f>HLOOKUP("Referencer",data!$A$1:$AT$8036,A3451,FALSE)</f>
        <v>0</v>
      </c>
      <c r="C3451">
        <f>HLOOKUP("Stedtekst",data!$A$1:$AT$8036,A3451,FALSE)</f>
        <v>0</v>
      </c>
      <c r="D3451">
        <f>HLOOKUP("Målested navn",data!$A$1:$AT$8036,A3451,FALSE)</f>
        <v>0</v>
      </c>
      <c r="E3451">
        <f>HLOOKUP("Prøvetagning",data!$A$1:$AT$8036,A3451,FALSE)</f>
        <v>0</v>
      </c>
      <c r="F3451">
        <f>HLOOKUP("Prøve",data!$A$1:$AT$8036,A3451,FALSE)</f>
        <v>0</v>
      </c>
      <c r="G3451">
        <f>HLOOKUP("ScKode",data!$A$1:$AT$8036,A3451,FALSE)</f>
        <v>0</v>
      </c>
      <c r="H3451">
        <f>HLOOKUP("StofParameter",data!$A$1:$AT$8036,A3451,FALSE)</f>
        <v>0</v>
      </c>
      <c r="I3451">
        <f>HLOOKUP("Dato",data!$A$1:$AT$8036,A3451,FALSE)</f>
        <v>0</v>
      </c>
      <c r="J3451">
        <f>HLOOKUP("Resultat-attribut",data!$A$1:$AT$8036,A3451,FALSE)</f>
        <v>0</v>
      </c>
      <c r="K3451">
        <f>HLOOKUP("Resultat",data!$A$1:$AT$8036,A3451,FALSE)</f>
        <v>0</v>
      </c>
      <c r="L3451">
        <f>HLOOKUP("Enhed",data!$A$1:$AT$8036,A3451,FALSE)</f>
        <v>0</v>
      </c>
    </row>
    <row r="3452" spans="1:12" x14ac:dyDescent="0.2">
      <c r="A3452">
        <v>3451</v>
      </c>
      <c r="B3452">
        <f>HLOOKUP("Referencer",data!$A$1:$AT$8036,A3452,FALSE)</f>
        <v>0</v>
      </c>
      <c r="C3452">
        <f>HLOOKUP("Stedtekst",data!$A$1:$AT$8036,A3452,FALSE)</f>
        <v>0</v>
      </c>
      <c r="D3452">
        <f>HLOOKUP("Målested navn",data!$A$1:$AT$8036,A3452,FALSE)</f>
        <v>0</v>
      </c>
      <c r="E3452">
        <f>HLOOKUP("Prøvetagning",data!$A$1:$AT$8036,A3452,FALSE)</f>
        <v>0</v>
      </c>
      <c r="F3452">
        <f>HLOOKUP("Prøve",data!$A$1:$AT$8036,A3452,FALSE)</f>
        <v>0</v>
      </c>
      <c r="G3452">
        <f>HLOOKUP("ScKode",data!$A$1:$AT$8036,A3452,FALSE)</f>
        <v>0</v>
      </c>
      <c r="H3452">
        <f>HLOOKUP("StofParameter",data!$A$1:$AT$8036,A3452,FALSE)</f>
        <v>0</v>
      </c>
      <c r="I3452">
        <f>HLOOKUP("Dato",data!$A$1:$AT$8036,A3452,FALSE)</f>
        <v>0</v>
      </c>
      <c r="J3452">
        <f>HLOOKUP("Resultat-attribut",data!$A$1:$AT$8036,A3452,FALSE)</f>
        <v>0</v>
      </c>
      <c r="K3452">
        <f>HLOOKUP("Resultat",data!$A$1:$AT$8036,A3452,FALSE)</f>
        <v>0</v>
      </c>
      <c r="L3452">
        <f>HLOOKUP("Enhed",data!$A$1:$AT$8036,A3452,FALSE)</f>
        <v>0</v>
      </c>
    </row>
    <row r="3453" spans="1:12" x14ac:dyDescent="0.2">
      <c r="A3453">
        <v>3452</v>
      </c>
      <c r="B3453">
        <f>HLOOKUP("Referencer",data!$A$1:$AT$8036,A3453,FALSE)</f>
        <v>0</v>
      </c>
      <c r="C3453">
        <f>HLOOKUP("Stedtekst",data!$A$1:$AT$8036,A3453,FALSE)</f>
        <v>0</v>
      </c>
      <c r="D3453">
        <f>HLOOKUP("Målested navn",data!$A$1:$AT$8036,A3453,FALSE)</f>
        <v>0</v>
      </c>
      <c r="E3453">
        <f>HLOOKUP("Prøvetagning",data!$A$1:$AT$8036,A3453,FALSE)</f>
        <v>0</v>
      </c>
      <c r="F3453">
        <f>HLOOKUP("Prøve",data!$A$1:$AT$8036,A3453,FALSE)</f>
        <v>0</v>
      </c>
      <c r="G3453">
        <f>HLOOKUP("ScKode",data!$A$1:$AT$8036,A3453,FALSE)</f>
        <v>0</v>
      </c>
      <c r="H3453">
        <f>HLOOKUP("StofParameter",data!$A$1:$AT$8036,A3453,FALSE)</f>
        <v>0</v>
      </c>
      <c r="I3453">
        <f>HLOOKUP("Dato",data!$A$1:$AT$8036,A3453,FALSE)</f>
        <v>0</v>
      </c>
      <c r="J3453">
        <f>HLOOKUP("Resultat-attribut",data!$A$1:$AT$8036,A3453,FALSE)</f>
        <v>0</v>
      </c>
      <c r="K3453">
        <f>HLOOKUP("Resultat",data!$A$1:$AT$8036,A3453,FALSE)</f>
        <v>0</v>
      </c>
      <c r="L3453">
        <f>HLOOKUP("Enhed",data!$A$1:$AT$8036,A3453,FALSE)</f>
        <v>0</v>
      </c>
    </row>
    <row r="3454" spans="1:12" x14ac:dyDescent="0.2">
      <c r="A3454">
        <v>3453</v>
      </c>
      <c r="B3454">
        <f>HLOOKUP("Referencer",data!$A$1:$AT$8036,A3454,FALSE)</f>
        <v>0</v>
      </c>
      <c r="C3454">
        <f>HLOOKUP("Stedtekst",data!$A$1:$AT$8036,A3454,FALSE)</f>
        <v>0</v>
      </c>
      <c r="D3454">
        <f>HLOOKUP("Målested navn",data!$A$1:$AT$8036,A3454,FALSE)</f>
        <v>0</v>
      </c>
      <c r="E3454">
        <f>HLOOKUP("Prøvetagning",data!$A$1:$AT$8036,A3454,FALSE)</f>
        <v>0</v>
      </c>
      <c r="F3454">
        <f>HLOOKUP("Prøve",data!$A$1:$AT$8036,A3454,FALSE)</f>
        <v>0</v>
      </c>
      <c r="G3454">
        <f>HLOOKUP("ScKode",data!$A$1:$AT$8036,A3454,FALSE)</f>
        <v>0</v>
      </c>
      <c r="H3454">
        <f>HLOOKUP("StofParameter",data!$A$1:$AT$8036,A3454,FALSE)</f>
        <v>0</v>
      </c>
      <c r="I3454">
        <f>HLOOKUP("Dato",data!$A$1:$AT$8036,A3454,FALSE)</f>
        <v>0</v>
      </c>
      <c r="J3454">
        <f>HLOOKUP("Resultat-attribut",data!$A$1:$AT$8036,A3454,FALSE)</f>
        <v>0</v>
      </c>
      <c r="K3454">
        <f>HLOOKUP("Resultat",data!$A$1:$AT$8036,A3454,FALSE)</f>
        <v>0</v>
      </c>
      <c r="L3454">
        <f>HLOOKUP("Enhed",data!$A$1:$AT$8036,A3454,FALSE)</f>
        <v>0</v>
      </c>
    </row>
    <row r="3455" spans="1:12" x14ac:dyDescent="0.2">
      <c r="A3455">
        <v>3454</v>
      </c>
      <c r="B3455">
        <f>HLOOKUP("Referencer",data!$A$1:$AT$8036,A3455,FALSE)</f>
        <v>0</v>
      </c>
      <c r="C3455">
        <f>HLOOKUP("Stedtekst",data!$A$1:$AT$8036,A3455,FALSE)</f>
        <v>0</v>
      </c>
      <c r="D3455">
        <f>HLOOKUP("Målested navn",data!$A$1:$AT$8036,A3455,FALSE)</f>
        <v>0</v>
      </c>
      <c r="E3455">
        <f>HLOOKUP("Prøvetagning",data!$A$1:$AT$8036,A3455,FALSE)</f>
        <v>0</v>
      </c>
      <c r="F3455">
        <f>HLOOKUP("Prøve",data!$A$1:$AT$8036,A3455,FALSE)</f>
        <v>0</v>
      </c>
      <c r="G3455">
        <f>HLOOKUP("ScKode",data!$A$1:$AT$8036,A3455,FALSE)</f>
        <v>0</v>
      </c>
      <c r="H3455">
        <f>HLOOKUP("StofParameter",data!$A$1:$AT$8036,A3455,FALSE)</f>
        <v>0</v>
      </c>
      <c r="I3455">
        <f>HLOOKUP("Dato",data!$A$1:$AT$8036,A3455,FALSE)</f>
        <v>0</v>
      </c>
      <c r="J3455">
        <f>HLOOKUP("Resultat-attribut",data!$A$1:$AT$8036,A3455,FALSE)</f>
        <v>0</v>
      </c>
      <c r="K3455">
        <f>HLOOKUP("Resultat",data!$A$1:$AT$8036,A3455,FALSE)</f>
        <v>0</v>
      </c>
      <c r="L3455">
        <f>HLOOKUP("Enhed",data!$A$1:$AT$8036,A3455,FALSE)</f>
        <v>0</v>
      </c>
    </row>
    <row r="3456" spans="1:12" x14ac:dyDescent="0.2">
      <c r="A3456">
        <v>3455</v>
      </c>
      <c r="B3456">
        <f>HLOOKUP("Referencer",data!$A$1:$AT$8036,A3456,FALSE)</f>
        <v>0</v>
      </c>
      <c r="C3456">
        <f>HLOOKUP("Stedtekst",data!$A$1:$AT$8036,A3456,FALSE)</f>
        <v>0</v>
      </c>
      <c r="D3456">
        <f>HLOOKUP("Målested navn",data!$A$1:$AT$8036,A3456,FALSE)</f>
        <v>0</v>
      </c>
      <c r="E3456">
        <f>HLOOKUP("Prøvetagning",data!$A$1:$AT$8036,A3456,FALSE)</f>
        <v>0</v>
      </c>
      <c r="F3456">
        <f>HLOOKUP("Prøve",data!$A$1:$AT$8036,A3456,FALSE)</f>
        <v>0</v>
      </c>
      <c r="G3456">
        <f>HLOOKUP("ScKode",data!$A$1:$AT$8036,A3456,FALSE)</f>
        <v>0</v>
      </c>
      <c r="H3456">
        <f>HLOOKUP("StofParameter",data!$A$1:$AT$8036,A3456,FALSE)</f>
        <v>0</v>
      </c>
      <c r="I3456">
        <f>HLOOKUP("Dato",data!$A$1:$AT$8036,A3456,FALSE)</f>
        <v>0</v>
      </c>
      <c r="J3456">
        <f>HLOOKUP("Resultat-attribut",data!$A$1:$AT$8036,A3456,FALSE)</f>
        <v>0</v>
      </c>
      <c r="K3456">
        <f>HLOOKUP("Resultat",data!$A$1:$AT$8036,A3456,FALSE)</f>
        <v>0</v>
      </c>
      <c r="L3456">
        <f>HLOOKUP("Enhed",data!$A$1:$AT$8036,A3456,FALSE)</f>
        <v>0</v>
      </c>
    </row>
    <row r="3457" spans="1:12" x14ac:dyDescent="0.2">
      <c r="A3457">
        <v>3456</v>
      </c>
      <c r="B3457">
        <f>HLOOKUP("Referencer",data!$A$1:$AT$8036,A3457,FALSE)</f>
        <v>0</v>
      </c>
      <c r="C3457">
        <f>HLOOKUP("Stedtekst",data!$A$1:$AT$8036,A3457,FALSE)</f>
        <v>0</v>
      </c>
      <c r="D3457">
        <f>HLOOKUP("Målested navn",data!$A$1:$AT$8036,A3457,FALSE)</f>
        <v>0</v>
      </c>
      <c r="E3457">
        <f>HLOOKUP("Prøvetagning",data!$A$1:$AT$8036,A3457,FALSE)</f>
        <v>0</v>
      </c>
      <c r="F3457">
        <f>HLOOKUP("Prøve",data!$A$1:$AT$8036,A3457,FALSE)</f>
        <v>0</v>
      </c>
      <c r="G3457">
        <f>HLOOKUP("ScKode",data!$A$1:$AT$8036,A3457,FALSE)</f>
        <v>0</v>
      </c>
      <c r="H3457">
        <f>HLOOKUP("StofParameter",data!$A$1:$AT$8036,A3457,FALSE)</f>
        <v>0</v>
      </c>
      <c r="I3457">
        <f>HLOOKUP("Dato",data!$A$1:$AT$8036,A3457,FALSE)</f>
        <v>0</v>
      </c>
      <c r="J3457">
        <f>HLOOKUP("Resultat-attribut",data!$A$1:$AT$8036,A3457,FALSE)</f>
        <v>0</v>
      </c>
      <c r="K3457">
        <f>HLOOKUP("Resultat",data!$A$1:$AT$8036,A3457,FALSE)</f>
        <v>0</v>
      </c>
      <c r="L3457">
        <f>HLOOKUP("Enhed",data!$A$1:$AT$8036,A3457,FALSE)</f>
        <v>0</v>
      </c>
    </row>
    <row r="3458" spans="1:12" x14ac:dyDescent="0.2">
      <c r="A3458">
        <v>3457</v>
      </c>
      <c r="B3458">
        <f>HLOOKUP("Referencer",data!$A$1:$AT$8036,A3458,FALSE)</f>
        <v>0</v>
      </c>
      <c r="C3458">
        <f>HLOOKUP("Stedtekst",data!$A$1:$AT$8036,A3458,FALSE)</f>
        <v>0</v>
      </c>
      <c r="D3458">
        <f>HLOOKUP("Målested navn",data!$A$1:$AT$8036,A3458,FALSE)</f>
        <v>0</v>
      </c>
      <c r="E3458">
        <f>HLOOKUP("Prøvetagning",data!$A$1:$AT$8036,A3458,FALSE)</f>
        <v>0</v>
      </c>
      <c r="F3458">
        <f>HLOOKUP("Prøve",data!$A$1:$AT$8036,A3458,FALSE)</f>
        <v>0</v>
      </c>
      <c r="G3458">
        <f>HLOOKUP("ScKode",data!$A$1:$AT$8036,A3458,FALSE)</f>
        <v>0</v>
      </c>
      <c r="H3458">
        <f>HLOOKUP("StofParameter",data!$A$1:$AT$8036,A3458,FALSE)</f>
        <v>0</v>
      </c>
      <c r="I3458">
        <f>HLOOKUP("Dato",data!$A$1:$AT$8036,A3458,FALSE)</f>
        <v>0</v>
      </c>
      <c r="J3458">
        <f>HLOOKUP("Resultat-attribut",data!$A$1:$AT$8036,A3458,FALSE)</f>
        <v>0</v>
      </c>
      <c r="K3458">
        <f>HLOOKUP("Resultat",data!$A$1:$AT$8036,A3458,FALSE)</f>
        <v>0</v>
      </c>
      <c r="L3458">
        <f>HLOOKUP("Enhed",data!$A$1:$AT$8036,A3458,FALSE)</f>
        <v>0</v>
      </c>
    </row>
    <row r="3459" spans="1:12" x14ac:dyDescent="0.2">
      <c r="A3459">
        <v>3458</v>
      </c>
      <c r="B3459">
        <f>HLOOKUP("Referencer",data!$A$1:$AT$8036,A3459,FALSE)</f>
        <v>0</v>
      </c>
      <c r="C3459">
        <f>HLOOKUP("Stedtekst",data!$A$1:$AT$8036,A3459,FALSE)</f>
        <v>0</v>
      </c>
      <c r="D3459">
        <f>HLOOKUP("Målested navn",data!$A$1:$AT$8036,A3459,FALSE)</f>
        <v>0</v>
      </c>
      <c r="E3459">
        <f>HLOOKUP("Prøvetagning",data!$A$1:$AT$8036,A3459,FALSE)</f>
        <v>0</v>
      </c>
      <c r="F3459">
        <f>HLOOKUP("Prøve",data!$A$1:$AT$8036,A3459,FALSE)</f>
        <v>0</v>
      </c>
      <c r="G3459">
        <f>HLOOKUP("ScKode",data!$A$1:$AT$8036,A3459,FALSE)</f>
        <v>0</v>
      </c>
      <c r="H3459">
        <f>HLOOKUP("StofParameter",data!$A$1:$AT$8036,A3459,FALSE)</f>
        <v>0</v>
      </c>
      <c r="I3459">
        <f>HLOOKUP("Dato",data!$A$1:$AT$8036,A3459,FALSE)</f>
        <v>0</v>
      </c>
      <c r="J3459">
        <f>HLOOKUP("Resultat-attribut",data!$A$1:$AT$8036,A3459,FALSE)</f>
        <v>0</v>
      </c>
      <c r="K3459">
        <f>HLOOKUP("Resultat",data!$A$1:$AT$8036,A3459,FALSE)</f>
        <v>0</v>
      </c>
      <c r="L3459">
        <f>HLOOKUP("Enhed",data!$A$1:$AT$8036,A3459,FALSE)</f>
        <v>0</v>
      </c>
    </row>
    <row r="3460" spans="1:12" x14ac:dyDescent="0.2">
      <c r="A3460">
        <v>3459</v>
      </c>
      <c r="B3460">
        <f>HLOOKUP("Referencer",data!$A$1:$AT$8036,A3460,FALSE)</f>
        <v>0</v>
      </c>
      <c r="C3460">
        <f>HLOOKUP("Stedtekst",data!$A$1:$AT$8036,A3460,FALSE)</f>
        <v>0</v>
      </c>
      <c r="D3460">
        <f>HLOOKUP("Målested navn",data!$A$1:$AT$8036,A3460,FALSE)</f>
        <v>0</v>
      </c>
      <c r="E3460">
        <f>HLOOKUP("Prøvetagning",data!$A$1:$AT$8036,A3460,FALSE)</f>
        <v>0</v>
      </c>
      <c r="F3460">
        <f>HLOOKUP("Prøve",data!$A$1:$AT$8036,A3460,FALSE)</f>
        <v>0</v>
      </c>
      <c r="G3460">
        <f>HLOOKUP("ScKode",data!$A$1:$AT$8036,A3460,FALSE)</f>
        <v>0</v>
      </c>
      <c r="H3460">
        <f>HLOOKUP("StofParameter",data!$A$1:$AT$8036,A3460,FALSE)</f>
        <v>0</v>
      </c>
      <c r="I3460">
        <f>HLOOKUP("Dato",data!$A$1:$AT$8036,A3460,FALSE)</f>
        <v>0</v>
      </c>
      <c r="J3460">
        <f>HLOOKUP("Resultat-attribut",data!$A$1:$AT$8036,A3460,FALSE)</f>
        <v>0</v>
      </c>
      <c r="K3460">
        <f>HLOOKUP("Resultat",data!$A$1:$AT$8036,A3460,FALSE)</f>
        <v>0</v>
      </c>
      <c r="L3460">
        <f>HLOOKUP("Enhed",data!$A$1:$AT$8036,A3460,FALSE)</f>
        <v>0</v>
      </c>
    </row>
    <row r="3461" spans="1:12" x14ac:dyDescent="0.2">
      <c r="A3461">
        <v>3460</v>
      </c>
      <c r="B3461">
        <f>HLOOKUP("Referencer",data!$A$1:$AT$8036,A3461,FALSE)</f>
        <v>0</v>
      </c>
      <c r="C3461">
        <f>HLOOKUP("Stedtekst",data!$A$1:$AT$8036,A3461,FALSE)</f>
        <v>0</v>
      </c>
      <c r="D3461">
        <f>HLOOKUP("Målested navn",data!$A$1:$AT$8036,A3461,FALSE)</f>
        <v>0</v>
      </c>
      <c r="E3461">
        <f>HLOOKUP("Prøvetagning",data!$A$1:$AT$8036,A3461,FALSE)</f>
        <v>0</v>
      </c>
      <c r="F3461">
        <f>HLOOKUP("Prøve",data!$A$1:$AT$8036,A3461,FALSE)</f>
        <v>0</v>
      </c>
      <c r="G3461">
        <f>HLOOKUP("ScKode",data!$A$1:$AT$8036,A3461,FALSE)</f>
        <v>0</v>
      </c>
      <c r="H3461">
        <f>HLOOKUP("StofParameter",data!$A$1:$AT$8036,A3461,FALSE)</f>
        <v>0</v>
      </c>
      <c r="I3461">
        <f>HLOOKUP("Dato",data!$A$1:$AT$8036,A3461,FALSE)</f>
        <v>0</v>
      </c>
      <c r="J3461">
        <f>HLOOKUP("Resultat-attribut",data!$A$1:$AT$8036,A3461,FALSE)</f>
        <v>0</v>
      </c>
      <c r="K3461">
        <f>HLOOKUP("Resultat",data!$A$1:$AT$8036,A3461,FALSE)</f>
        <v>0</v>
      </c>
      <c r="L3461">
        <f>HLOOKUP("Enhed",data!$A$1:$AT$8036,A3461,FALSE)</f>
        <v>0</v>
      </c>
    </row>
    <row r="3462" spans="1:12" x14ac:dyDescent="0.2">
      <c r="A3462">
        <v>3461</v>
      </c>
      <c r="B3462">
        <f>HLOOKUP("Referencer",data!$A$1:$AT$8036,A3462,FALSE)</f>
        <v>0</v>
      </c>
      <c r="C3462">
        <f>HLOOKUP("Stedtekst",data!$A$1:$AT$8036,A3462,FALSE)</f>
        <v>0</v>
      </c>
      <c r="D3462">
        <f>HLOOKUP("Målested navn",data!$A$1:$AT$8036,A3462,FALSE)</f>
        <v>0</v>
      </c>
      <c r="E3462">
        <f>HLOOKUP("Prøvetagning",data!$A$1:$AT$8036,A3462,FALSE)</f>
        <v>0</v>
      </c>
      <c r="F3462">
        <f>HLOOKUP("Prøve",data!$A$1:$AT$8036,A3462,FALSE)</f>
        <v>0</v>
      </c>
      <c r="G3462">
        <f>HLOOKUP("ScKode",data!$A$1:$AT$8036,A3462,FALSE)</f>
        <v>0</v>
      </c>
      <c r="H3462">
        <f>HLOOKUP("StofParameter",data!$A$1:$AT$8036,A3462,FALSE)</f>
        <v>0</v>
      </c>
      <c r="I3462">
        <f>HLOOKUP("Dato",data!$A$1:$AT$8036,A3462,FALSE)</f>
        <v>0</v>
      </c>
      <c r="J3462">
        <f>HLOOKUP("Resultat-attribut",data!$A$1:$AT$8036,A3462,FALSE)</f>
        <v>0</v>
      </c>
      <c r="K3462">
        <f>HLOOKUP("Resultat",data!$A$1:$AT$8036,A3462,FALSE)</f>
        <v>0</v>
      </c>
      <c r="L3462">
        <f>HLOOKUP("Enhed",data!$A$1:$AT$8036,A3462,FALSE)</f>
        <v>0</v>
      </c>
    </row>
    <row r="3463" spans="1:12" x14ac:dyDescent="0.2">
      <c r="A3463">
        <v>3462</v>
      </c>
      <c r="B3463">
        <f>HLOOKUP("Referencer",data!$A$1:$AT$8036,A3463,FALSE)</f>
        <v>0</v>
      </c>
      <c r="C3463">
        <f>HLOOKUP("Stedtekst",data!$A$1:$AT$8036,A3463,FALSE)</f>
        <v>0</v>
      </c>
      <c r="D3463">
        <f>HLOOKUP("Målested navn",data!$A$1:$AT$8036,A3463,FALSE)</f>
        <v>0</v>
      </c>
      <c r="E3463">
        <f>HLOOKUP("Prøvetagning",data!$A$1:$AT$8036,A3463,FALSE)</f>
        <v>0</v>
      </c>
      <c r="F3463">
        <f>HLOOKUP("Prøve",data!$A$1:$AT$8036,A3463,FALSE)</f>
        <v>0</v>
      </c>
      <c r="G3463">
        <f>HLOOKUP("ScKode",data!$A$1:$AT$8036,A3463,FALSE)</f>
        <v>0</v>
      </c>
      <c r="H3463">
        <f>HLOOKUP("StofParameter",data!$A$1:$AT$8036,A3463,FALSE)</f>
        <v>0</v>
      </c>
      <c r="I3463">
        <f>HLOOKUP("Dato",data!$A$1:$AT$8036,A3463,FALSE)</f>
        <v>0</v>
      </c>
      <c r="J3463">
        <f>HLOOKUP("Resultat-attribut",data!$A$1:$AT$8036,A3463,FALSE)</f>
        <v>0</v>
      </c>
      <c r="K3463">
        <f>HLOOKUP("Resultat",data!$A$1:$AT$8036,A3463,FALSE)</f>
        <v>0</v>
      </c>
      <c r="L3463">
        <f>HLOOKUP("Enhed",data!$A$1:$AT$8036,A3463,FALSE)</f>
        <v>0</v>
      </c>
    </row>
    <row r="3464" spans="1:12" x14ac:dyDescent="0.2">
      <c r="A3464">
        <v>3463</v>
      </c>
      <c r="B3464">
        <f>HLOOKUP("Referencer",data!$A$1:$AT$8036,A3464,FALSE)</f>
        <v>0</v>
      </c>
      <c r="C3464">
        <f>HLOOKUP("Stedtekst",data!$A$1:$AT$8036,A3464,FALSE)</f>
        <v>0</v>
      </c>
      <c r="D3464">
        <f>HLOOKUP("Målested navn",data!$A$1:$AT$8036,A3464,FALSE)</f>
        <v>0</v>
      </c>
      <c r="E3464">
        <f>HLOOKUP("Prøvetagning",data!$A$1:$AT$8036,A3464,FALSE)</f>
        <v>0</v>
      </c>
      <c r="F3464">
        <f>HLOOKUP("Prøve",data!$A$1:$AT$8036,A3464,FALSE)</f>
        <v>0</v>
      </c>
      <c r="G3464">
        <f>HLOOKUP("ScKode",data!$A$1:$AT$8036,A3464,FALSE)</f>
        <v>0</v>
      </c>
      <c r="H3464">
        <f>HLOOKUP("StofParameter",data!$A$1:$AT$8036,A3464,FALSE)</f>
        <v>0</v>
      </c>
      <c r="I3464">
        <f>HLOOKUP("Dato",data!$A$1:$AT$8036,A3464,FALSE)</f>
        <v>0</v>
      </c>
      <c r="J3464">
        <f>HLOOKUP("Resultat-attribut",data!$A$1:$AT$8036,A3464,FALSE)</f>
        <v>0</v>
      </c>
      <c r="K3464">
        <f>HLOOKUP("Resultat",data!$A$1:$AT$8036,A3464,FALSE)</f>
        <v>0</v>
      </c>
      <c r="L3464">
        <f>HLOOKUP("Enhed",data!$A$1:$AT$8036,A3464,FALSE)</f>
        <v>0</v>
      </c>
    </row>
    <row r="3465" spans="1:12" x14ac:dyDescent="0.2">
      <c r="A3465">
        <v>3464</v>
      </c>
      <c r="B3465">
        <f>HLOOKUP("Referencer",data!$A$1:$AT$8036,A3465,FALSE)</f>
        <v>0</v>
      </c>
      <c r="C3465">
        <f>HLOOKUP("Stedtekst",data!$A$1:$AT$8036,A3465,FALSE)</f>
        <v>0</v>
      </c>
      <c r="D3465">
        <f>HLOOKUP("Målested navn",data!$A$1:$AT$8036,A3465,FALSE)</f>
        <v>0</v>
      </c>
      <c r="E3465">
        <f>HLOOKUP("Prøvetagning",data!$A$1:$AT$8036,A3465,FALSE)</f>
        <v>0</v>
      </c>
      <c r="F3465">
        <f>HLOOKUP("Prøve",data!$A$1:$AT$8036,A3465,FALSE)</f>
        <v>0</v>
      </c>
      <c r="G3465">
        <f>HLOOKUP("ScKode",data!$A$1:$AT$8036,A3465,FALSE)</f>
        <v>0</v>
      </c>
      <c r="H3465">
        <f>HLOOKUP("StofParameter",data!$A$1:$AT$8036,A3465,FALSE)</f>
        <v>0</v>
      </c>
      <c r="I3465">
        <f>HLOOKUP("Dato",data!$A$1:$AT$8036,A3465,FALSE)</f>
        <v>0</v>
      </c>
      <c r="J3465">
        <f>HLOOKUP("Resultat-attribut",data!$A$1:$AT$8036,A3465,FALSE)</f>
        <v>0</v>
      </c>
      <c r="K3465">
        <f>HLOOKUP("Resultat",data!$A$1:$AT$8036,A3465,FALSE)</f>
        <v>0</v>
      </c>
      <c r="L3465">
        <f>HLOOKUP("Enhed",data!$A$1:$AT$8036,A3465,FALSE)</f>
        <v>0</v>
      </c>
    </row>
    <row r="3466" spans="1:12" x14ac:dyDescent="0.2">
      <c r="A3466">
        <v>3465</v>
      </c>
      <c r="B3466">
        <f>HLOOKUP("Referencer",data!$A$1:$AT$8036,A3466,FALSE)</f>
        <v>0</v>
      </c>
      <c r="C3466">
        <f>HLOOKUP("Stedtekst",data!$A$1:$AT$8036,A3466,FALSE)</f>
        <v>0</v>
      </c>
      <c r="D3466">
        <f>HLOOKUP("Målested navn",data!$A$1:$AT$8036,A3466,FALSE)</f>
        <v>0</v>
      </c>
      <c r="E3466">
        <f>HLOOKUP("Prøvetagning",data!$A$1:$AT$8036,A3466,FALSE)</f>
        <v>0</v>
      </c>
      <c r="F3466">
        <f>HLOOKUP("Prøve",data!$A$1:$AT$8036,A3466,FALSE)</f>
        <v>0</v>
      </c>
      <c r="G3466">
        <f>HLOOKUP("ScKode",data!$A$1:$AT$8036,A3466,FALSE)</f>
        <v>0</v>
      </c>
      <c r="H3466">
        <f>HLOOKUP("StofParameter",data!$A$1:$AT$8036,A3466,FALSE)</f>
        <v>0</v>
      </c>
      <c r="I3466">
        <f>HLOOKUP("Dato",data!$A$1:$AT$8036,A3466,FALSE)</f>
        <v>0</v>
      </c>
      <c r="J3466">
        <f>HLOOKUP("Resultat-attribut",data!$A$1:$AT$8036,A3466,FALSE)</f>
        <v>0</v>
      </c>
      <c r="K3466">
        <f>HLOOKUP("Resultat",data!$A$1:$AT$8036,A3466,FALSE)</f>
        <v>0</v>
      </c>
      <c r="L3466">
        <f>HLOOKUP("Enhed",data!$A$1:$AT$8036,A3466,FALSE)</f>
        <v>0</v>
      </c>
    </row>
    <row r="3467" spans="1:12" x14ac:dyDescent="0.2">
      <c r="A3467">
        <v>3466</v>
      </c>
      <c r="B3467">
        <f>HLOOKUP("Referencer",data!$A$1:$AT$8036,A3467,FALSE)</f>
        <v>0</v>
      </c>
      <c r="C3467">
        <f>HLOOKUP("Stedtekst",data!$A$1:$AT$8036,A3467,FALSE)</f>
        <v>0</v>
      </c>
      <c r="D3467">
        <f>HLOOKUP("Målested navn",data!$A$1:$AT$8036,A3467,FALSE)</f>
        <v>0</v>
      </c>
      <c r="E3467">
        <f>HLOOKUP("Prøvetagning",data!$A$1:$AT$8036,A3467,FALSE)</f>
        <v>0</v>
      </c>
      <c r="F3467">
        <f>HLOOKUP("Prøve",data!$A$1:$AT$8036,A3467,FALSE)</f>
        <v>0</v>
      </c>
      <c r="G3467">
        <f>HLOOKUP("ScKode",data!$A$1:$AT$8036,A3467,FALSE)</f>
        <v>0</v>
      </c>
      <c r="H3467">
        <f>HLOOKUP("StofParameter",data!$A$1:$AT$8036,A3467,FALSE)</f>
        <v>0</v>
      </c>
      <c r="I3467">
        <f>HLOOKUP("Dato",data!$A$1:$AT$8036,A3467,FALSE)</f>
        <v>0</v>
      </c>
      <c r="J3467">
        <f>HLOOKUP("Resultat-attribut",data!$A$1:$AT$8036,A3467,FALSE)</f>
        <v>0</v>
      </c>
      <c r="K3467">
        <f>HLOOKUP("Resultat",data!$A$1:$AT$8036,A3467,FALSE)</f>
        <v>0</v>
      </c>
      <c r="L3467">
        <f>HLOOKUP("Enhed",data!$A$1:$AT$8036,A3467,FALSE)</f>
        <v>0</v>
      </c>
    </row>
    <row r="3468" spans="1:12" x14ac:dyDescent="0.2">
      <c r="A3468">
        <v>3467</v>
      </c>
      <c r="B3468">
        <f>HLOOKUP("Referencer",data!$A$1:$AT$8036,A3468,FALSE)</f>
        <v>0</v>
      </c>
      <c r="C3468">
        <f>HLOOKUP("Stedtekst",data!$A$1:$AT$8036,A3468,FALSE)</f>
        <v>0</v>
      </c>
      <c r="D3468">
        <f>HLOOKUP("Målested navn",data!$A$1:$AT$8036,A3468,FALSE)</f>
        <v>0</v>
      </c>
      <c r="E3468">
        <f>HLOOKUP("Prøvetagning",data!$A$1:$AT$8036,A3468,FALSE)</f>
        <v>0</v>
      </c>
      <c r="F3468">
        <f>HLOOKUP("Prøve",data!$A$1:$AT$8036,A3468,FALSE)</f>
        <v>0</v>
      </c>
      <c r="G3468">
        <f>HLOOKUP("ScKode",data!$A$1:$AT$8036,A3468,FALSE)</f>
        <v>0</v>
      </c>
      <c r="H3468">
        <f>HLOOKUP("StofParameter",data!$A$1:$AT$8036,A3468,FALSE)</f>
        <v>0</v>
      </c>
      <c r="I3468">
        <f>HLOOKUP("Dato",data!$A$1:$AT$8036,A3468,FALSE)</f>
        <v>0</v>
      </c>
      <c r="J3468">
        <f>HLOOKUP("Resultat-attribut",data!$A$1:$AT$8036,A3468,FALSE)</f>
        <v>0</v>
      </c>
      <c r="K3468">
        <f>HLOOKUP("Resultat",data!$A$1:$AT$8036,A3468,FALSE)</f>
        <v>0</v>
      </c>
      <c r="L3468">
        <f>HLOOKUP("Enhed",data!$A$1:$AT$8036,A3468,FALSE)</f>
        <v>0</v>
      </c>
    </row>
    <row r="3469" spans="1:12" x14ac:dyDescent="0.2">
      <c r="A3469">
        <v>3468</v>
      </c>
      <c r="B3469">
        <f>HLOOKUP("Referencer",data!$A$1:$AT$8036,A3469,FALSE)</f>
        <v>0</v>
      </c>
      <c r="C3469">
        <f>HLOOKUP("Stedtekst",data!$A$1:$AT$8036,A3469,FALSE)</f>
        <v>0</v>
      </c>
      <c r="D3469">
        <f>HLOOKUP("Målested navn",data!$A$1:$AT$8036,A3469,FALSE)</f>
        <v>0</v>
      </c>
      <c r="E3469">
        <f>HLOOKUP("Prøvetagning",data!$A$1:$AT$8036,A3469,FALSE)</f>
        <v>0</v>
      </c>
      <c r="F3469">
        <f>HLOOKUP("Prøve",data!$A$1:$AT$8036,A3469,FALSE)</f>
        <v>0</v>
      </c>
      <c r="G3469">
        <f>HLOOKUP("ScKode",data!$A$1:$AT$8036,A3469,FALSE)</f>
        <v>0</v>
      </c>
      <c r="H3469">
        <f>HLOOKUP("StofParameter",data!$A$1:$AT$8036,A3469,FALSE)</f>
        <v>0</v>
      </c>
      <c r="I3469">
        <f>HLOOKUP("Dato",data!$A$1:$AT$8036,A3469,FALSE)</f>
        <v>0</v>
      </c>
      <c r="J3469">
        <f>HLOOKUP("Resultat-attribut",data!$A$1:$AT$8036,A3469,FALSE)</f>
        <v>0</v>
      </c>
      <c r="K3469">
        <f>HLOOKUP("Resultat",data!$A$1:$AT$8036,A3469,FALSE)</f>
        <v>0</v>
      </c>
      <c r="L3469">
        <f>HLOOKUP("Enhed",data!$A$1:$AT$8036,A3469,FALSE)</f>
        <v>0</v>
      </c>
    </row>
    <row r="3470" spans="1:12" x14ac:dyDescent="0.2">
      <c r="A3470">
        <v>3469</v>
      </c>
      <c r="B3470">
        <f>HLOOKUP("Referencer",data!$A$1:$AT$8036,A3470,FALSE)</f>
        <v>0</v>
      </c>
      <c r="C3470">
        <f>HLOOKUP("Stedtekst",data!$A$1:$AT$8036,A3470,FALSE)</f>
        <v>0</v>
      </c>
      <c r="D3470">
        <f>HLOOKUP("Målested navn",data!$A$1:$AT$8036,A3470,FALSE)</f>
        <v>0</v>
      </c>
      <c r="E3470">
        <f>HLOOKUP("Prøvetagning",data!$A$1:$AT$8036,A3470,FALSE)</f>
        <v>0</v>
      </c>
      <c r="F3470">
        <f>HLOOKUP("Prøve",data!$A$1:$AT$8036,A3470,FALSE)</f>
        <v>0</v>
      </c>
      <c r="G3470">
        <f>HLOOKUP("ScKode",data!$A$1:$AT$8036,A3470,FALSE)</f>
        <v>0</v>
      </c>
      <c r="H3470">
        <f>HLOOKUP("StofParameter",data!$A$1:$AT$8036,A3470,FALSE)</f>
        <v>0</v>
      </c>
      <c r="I3470">
        <f>HLOOKUP("Dato",data!$A$1:$AT$8036,A3470,FALSE)</f>
        <v>0</v>
      </c>
      <c r="J3470">
        <f>HLOOKUP("Resultat-attribut",data!$A$1:$AT$8036,A3470,FALSE)</f>
        <v>0</v>
      </c>
      <c r="K3470">
        <f>HLOOKUP("Resultat",data!$A$1:$AT$8036,A3470,FALSE)</f>
        <v>0</v>
      </c>
      <c r="L3470">
        <f>HLOOKUP("Enhed",data!$A$1:$AT$8036,A3470,FALSE)</f>
        <v>0</v>
      </c>
    </row>
    <row r="3471" spans="1:12" x14ac:dyDescent="0.2">
      <c r="A3471">
        <v>3470</v>
      </c>
      <c r="B3471">
        <f>HLOOKUP("Referencer",data!$A$1:$AT$8036,A3471,FALSE)</f>
        <v>0</v>
      </c>
      <c r="C3471">
        <f>HLOOKUP("Stedtekst",data!$A$1:$AT$8036,A3471,FALSE)</f>
        <v>0</v>
      </c>
      <c r="D3471">
        <f>HLOOKUP("Målested navn",data!$A$1:$AT$8036,A3471,FALSE)</f>
        <v>0</v>
      </c>
      <c r="E3471">
        <f>HLOOKUP("Prøvetagning",data!$A$1:$AT$8036,A3471,FALSE)</f>
        <v>0</v>
      </c>
      <c r="F3471">
        <f>HLOOKUP("Prøve",data!$A$1:$AT$8036,A3471,FALSE)</f>
        <v>0</v>
      </c>
      <c r="G3471">
        <f>HLOOKUP("ScKode",data!$A$1:$AT$8036,A3471,FALSE)</f>
        <v>0</v>
      </c>
      <c r="H3471">
        <f>HLOOKUP("StofParameter",data!$A$1:$AT$8036,A3471,FALSE)</f>
        <v>0</v>
      </c>
      <c r="I3471">
        <f>HLOOKUP("Dato",data!$A$1:$AT$8036,A3471,FALSE)</f>
        <v>0</v>
      </c>
      <c r="J3471">
        <f>HLOOKUP("Resultat-attribut",data!$A$1:$AT$8036,A3471,FALSE)</f>
        <v>0</v>
      </c>
      <c r="K3471">
        <f>HLOOKUP("Resultat",data!$A$1:$AT$8036,A3471,FALSE)</f>
        <v>0</v>
      </c>
      <c r="L3471">
        <f>HLOOKUP("Enhed",data!$A$1:$AT$8036,A3471,FALSE)</f>
        <v>0</v>
      </c>
    </row>
    <row r="3472" spans="1:12" x14ac:dyDescent="0.2">
      <c r="A3472">
        <v>3471</v>
      </c>
      <c r="B3472">
        <f>HLOOKUP("Referencer",data!$A$1:$AT$8036,A3472,FALSE)</f>
        <v>0</v>
      </c>
      <c r="C3472">
        <f>HLOOKUP("Stedtekst",data!$A$1:$AT$8036,A3472,FALSE)</f>
        <v>0</v>
      </c>
      <c r="D3472">
        <f>HLOOKUP("Målested navn",data!$A$1:$AT$8036,A3472,FALSE)</f>
        <v>0</v>
      </c>
      <c r="E3472">
        <f>HLOOKUP("Prøvetagning",data!$A$1:$AT$8036,A3472,FALSE)</f>
        <v>0</v>
      </c>
      <c r="F3472">
        <f>HLOOKUP("Prøve",data!$A$1:$AT$8036,A3472,FALSE)</f>
        <v>0</v>
      </c>
      <c r="G3472">
        <f>HLOOKUP("ScKode",data!$A$1:$AT$8036,A3472,FALSE)</f>
        <v>0</v>
      </c>
      <c r="H3472">
        <f>HLOOKUP("StofParameter",data!$A$1:$AT$8036,A3472,FALSE)</f>
        <v>0</v>
      </c>
      <c r="I3472">
        <f>HLOOKUP("Dato",data!$A$1:$AT$8036,A3472,FALSE)</f>
        <v>0</v>
      </c>
      <c r="J3472">
        <f>HLOOKUP("Resultat-attribut",data!$A$1:$AT$8036,A3472,FALSE)</f>
        <v>0</v>
      </c>
      <c r="K3472">
        <f>HLOOKUP("Resultat",data!$A$1:$AT$8036,A3472,FALSE)</f>
        <v>0</v>
      </c>
      <c r="L3472">
        <f>HLOOKUP("Enhed",data!$A$1:$AT$8036,A3472,FALSE)</f>
        <v>0</v>
      </c>
    </row>
    <row r="3473" spans="1:12" x14ac:dyDescent="0.2">
      <c r="A3473">
        <v>3472</v>
      </c>
      <c r="B3473">
        <f>HLOOKUP("Referencer",data!$A$1:$AT$8036,A3473,FALSE)</f>
        <v>0</v>
      </c>
      <c r="C3473">
        <f>HLOOKUP("Stedtekst",data!$A$1:$AT$8036,A3473,FALSE)</f>
        <v>0</v>
      </c>
      <c r="D3473">
        <f>HLOOKUP("Målested navn",data!$A$1:$AT$8036,A3473,FALSE)</f>
        <v>0</v>
      </c>
      <c r="E3473">
        <f>HLOOKUP("Prøvetagning",data!$A$1:$AT$8036,A3473,FALSE)</f>
        <v>0</v>
      </c>
      <c r="F3473">
        <f>HLOOKUP("Prøve",data!$A$1:$AT$8036,A3473,FALSE)</f>
        <v>0</v>
      </c>
      <c r="G3473">
        <f>HLOOKUP("ScKode",data!$A$1:$AT$8036,A3473,FALSE)</f>
        <v>0</v>
      </c>
      <c r="H3473">
        <f>HLOOKUP("StofParameter",data!$A$1:$AT$8036,A3473,FALSE)</f>
        <v>0</v>
      </c>
      <c r="I3473">
        <f>HLOOKUP("Dato",data!$A$1:$AT$8036,A3473,FALSE)</f>
        <v>0</v>
      </c>
      <c r="J3473">
        <f>HLOOKUP("Resultat-attribut",data!$A$1:$AT$8036,A3473,FALSE)</f>
        <v>0</v>
      </c>
      <c r="K3473">
        <f>HLOOKUP("Resultat",data!$A$1:$AT$8036,A3473,FALSE)</f>
        <v>0</v>
      </c>
      <c r="L3473">
        <f>HLOOKUP("Enhed",data!$A$1:$AT$8036,A3473,FALSE)</f>
        <v>0</v>
      </c>
    </row>
    <row r="3474" spans="1:12" x14ac:dyDescent="0.2">
      <c r="A3474">
        <v>3473</v>
      </c>
      <c r="B3474">
        <f>HLOOKUP("Referencer",data!$A$1:$AT$8036,A3474,FALSE)</f>
        <v>0</v>
      </c>
      <c r="C3474">
        <f>HLOOKUP("Stedtekst",data!$A$1:$AT$8036,A3474,FALSE)</f>
        <v>0</v>
      </c>
      <c r="D3474">
        <f>HLOOKUP("Målested navn",data!$A$1:$AT$8036,A3474,FALSE)</f>
        <v>0</v>
      </c>
      <c r="E3474">
        <f>HLOOKUP("Prøvetagning",data!$A$1:$AT$8036,A3474,FALSE)</f>
        <v>0</v>
      </c>
      <c r="F3474">
        <f>HLOOKUP("Prøve",data!$A$1:$AT$8036,A3474,FALSE)</f>
        <v>0</v>
      </c>
      <c r="G3474">
        <f>HLOOKUP("ScKode",data!$A$1:$AT$8036,A3474,FALSE)</f>
        <v>0</v>
      </c>
      <c r="H3474">
        <f>HLOOKUP("StofParameter",data!$A$1:$AT$8036,A3474,FALSE)</f>
        <v>0</v>
      </c>
      <c r="I3474">
        <f>HLOOKUP("Dato",data!$A$1:$AT$8036,A3474,FALSE)</f>
        <v>0</v>
      </c>
      <c r="J3474">
        <f>HLOOKUP("Resultat-attribut",data!$A$1:$AT$8036,A3474,FALSE)</f>
        <v>0</v>
      </c>
      <c r="K3474">
        <f>HLOOKUP("Resultat",data!$A$1:$AT$8036,A3474,FALSE)</f>
        <v>0</v>
      </c>
      <c r="L3474">
        <f>HLOOKUP("Enhed",data!$A$1:$AT$8036,A3474,FALSE)</f>
        <v>0</v>
      </c>
    </row>
    <row r="3475" spans="1:12" x14ac:dyDescent="0.2">
      <c r="A3475">
        <v>3474</v>
      </c>
      <c r="B3475">
        <f>HLOOKUP("Referencer",data!$A$1:$AT$8036,A3475,FALSE)</f>
        <v>0</v>
      </c>
      <c r="C3475">
        <f>HLOOKUP("Stedtekst",data!$A$1:$AT$8036,A3475,FALSE)</f>
        <v>0</v>
      </c>
      <c r="D3475">
        <f>HLOOKUP("Målested navn",data!$A$1:$AT$8036,A3475,FALSE)</f>
        <v>0</v>
      </c>
      <c r="E3475">
        <f>HLOOKUP("Prøvetagning",data!$A$1:$AT$8036,A3475,FALSE)</f>
        <v>0</v>
      </c>
      <c r="F3475">
        <f>HLOOKUP("Prøve",data!$A$1:$AT$8036,A3475,FALSE)</f>
        <v>0</v>
      </c>
      <c r="G3475">
        <f>HLOOKUP("ScKode",data!$A$1:$AT$8036,A3475,FALSE)</f>
        <v>0</v>
      </c>
      <c r="H3475">
        <f>HLOOKUP("StofParameter",data!$A$1:$AT$8036,A3475,FALSE)</f>
        <v>0</v>
      </c>
      <c r="I3475">
        <f>HLOOKUP("Dato",data!$A$1:$AT$8036,A3475,FALSE)</f>
        <v>0</v>
      </c>
      <c r="J3475">
        <f>HLOOKUP("Resultat-attribut",data!$A$1:$AT$8036,A3475,FALSE)</f>
        <v>0</v>
      </c>
      <c r="K3475">
        <f>HLOOKUP("Resultat",data!$A$1:$AT$8036,A3475,FALSE)</f>
        <v>0</v>
      </c>
      <c r="L3475">
        <f>HLOOKUP("Enhed",data!$A$1:$AT$8036,A3475,FALSE)</f>
        <v>0</v>
      </c>
    </row>
    <row r="3476" spans="1:12" x14ac:dyDescent="0.2">
      <c r="A3476">
        <v>3475</v>
      </c>
      <c r="B3476">
        <f>HLOOKUP("Referencer",data!$A$1:$AT$8036,A3476,FALSE)</f>
        <v>0</v>
      </c>
      <c r="C3476">
        <f>HLOOKUP("Stedtekst",data!$A$1:$AT$8036,A3476,FALSE)</f>
        <v>0</v>
      </c>
      <c r="D3476">
        <f>HLOOKUP("Målested navn",data!$A$1:$AT$8036,A3476,FALSE)</f>
        <v>0</v>
      </c>
      <c r="E3476">
        <f>HLOOKUP("Prøvetagning",data!$A$1:$AT$8036,A3476,FALSE)</f>
        <v>0</v>
      </c>
      <c r="F3476">
        <f>HLOOKUP("Prøve",data!$A$1:$AT$8036,A3476,FALSE)</f>
        <v>0</v>
      </c>
      <c r="G3476">
        <f>HLOOKUP("ScKode",data!$A$1:$AT$8036,A3476,FALSE)</f>
        <v>0</v>
      </c>
      <c r="H3476">
        <f>HLOOKUP("StofParameter",data!$A$1:$AT$8036,A3476,FALSE)</f>
        <v>0</v>
      </c>
      <c r="I3476">
        <f>HLOOKUP("Dato",data!$A$1:$AT$8036,A3476,FALSE)</f>
        <v>0</v>
      </c>
      <c r="J3476">
        <f>HLOOKUP("Resultat-attribut",data!$A$1:$AT$8036,A3476,FALSE)</f>
        <v>0</v>
      </c>
      <c r="K3476">
        <f>HLOOKUP("Resultat",data!$A$1:$AT$8036,A3476,FALSE)</f>
        <v>0</v>
      </c>
      <c r="L3476">
        <f>HLOOKUP("Enhed",data!$A$1:$AT$8036,A3476,FALSE)</f>
        <v>0</v>
      </c>
    </row>
    <row r="3477" spans="1:12" x14ac:dyDescent="0.2">
      <c r="A3477">
        <v>3476</v>
      </c>
      <c r="B3477">
        <f>HLOOKUP("Referencer",data!$A$1:$AT$8036,A3477,FALSE)</f>
        <v>0</v>
      </c>
      <c r="C3477">
        <f>HLOOKUP("Stedtekst",data!$A$1:$AT$8036,A3477,FALSE)</f>
        <v>0</v>
      </c>
      <c r="D3477">
        <f>HLOOKUP("Målested navn",data!$A$1:$AT$8036,A3477,FALSE)</f>
        <v>0</v>
      </c>
      <c r="E3477">
        <f>HLOOKUP("Prøvetagning",data!$A$1:$AT$8036,A3477,FALSE)</f>
        <v>0</v>
      </c>
      <c r="F3477">
        <f>HLOOKUP("Prøve",data!$A$1:$AT$8036,A3477,FALSE)</f>
        <v>0</v>
      </c>
      <c r="G3477">
        <f>HLOOKUP("ScKode",data!$A$1:$AT$8036,A3477,FALSE)</f>
        <v>0</v>
      </c>
      <c r="H3477">
        <f>HLOOKUP("StofParameter",data!$A$1:$AT$8036,A3477,FALSE)</f>
        <v>0</v>
      </c>
      <c r="I3477">
        <f>HLOOKUP("Dato",data!$A$1:$AT$8036,A3477,FALSE)</f>
        <v>0</v>
      </c>
      <c r="J3477">
        <f>HLOOKUP("Resultat-attribut",data!$A$1:$AT$8036,A3477,FALSE)</f>
        <v>0</v>
      </c>
      <c r="K3477">
        <f>HLOOKUP("Resultat",data!$A$1:$AT$8036,A3477,FALSE)</f>
        <v>0</v>
      </c>
      <c r="L3477">
        <f>HLOOKUP("Enhed",data!$A$1:$AT$8036,A3477,FALSE)</f>
        <v>0</v>
      </c>
    </row>
    <row r="3478" spans="1:12" x14ac:dyDescent="0.2">
      <c r="A3478">
        <v>3477</v>
      </c>
      <c r="B3478">
        <f>HLOOKUP("Referencer",data!$A$1:$AT$8036,A3478,FALSE)</f>
        <v>0</v>
      </c>
      <c r="C3478">
        <f>HLOOKUP("Stedtekst",data!$A$1:$AT$8036,A3478,FALSE)</f>
        <v>0</v>
      </c>
      <c r="D3478">
        <f>HLOOKUP("Målested navn",data!$A$1:$AT$8036,A3478,FALSE)</f>
        <v>0</v>
      </c>
      <c r="E3478">
        <f>HLOOKUP("Prøvetagning",data!$A$1:$AT$8036,A3478,FALSE)</f>
        <v>0</v>
      </c>
      <c r="F3478">
        <f>HLOOKUP("Prøve",data!$A$1:$AT$8036,A3478,FALSE)</f>
        <v>0</v>
      </c>
      <c r="G3478">
        <f>HLOOKUP("ScKode",data!$A$1:$AT$8036,A3478,FALSE)</f>
        <v>0</v>
      </c>
      <c r="H3478">
        <f>HLOOKUP("StofParameter",data!$A$1:$AT$8036,A3478,FALSE)</f>
        <v>0</v>
      </c>
      <c r="I3478">
        <f>HLOOKUP("Dato",data!$A$1:$AT$8036,A3478,FALSE)</f>
        <v>0</v>
      </c>
      <c r="J3478">
        <f>HLOOKUP("Resultat-attribut",data!$A$1:$AT$8036,A3478,FALSE)</f>
        <v>0</v>
      </c>
      <c r="K3478">
        <f>HLOOKUP("Resultat",data!$A$1:$AT$8036,A3478,FALSE)</f>
        <v>0</v>
      </c>
      <c r="L3478">
        <f>HLOOKUP("Enhed",data!$A$1:$AT$8036,A3478,FALSE)</f>
        <v>0</v>
      </c>
    </row>
    <row r="3479" spans="1:12" x14ac:dyDescent="0.2">
      <c r="A3479">
        <v>3478</v>
      </c>
      <c r="B3479">
        <f>HLOOKUP("Referencer",data!$A$1:$AT$8036,A3479,FALSE)</f>
        <v>0</v>
      </c>
      <c r="C3479">
        <f>HLOOKUP("Stedtekst",data!$A$1:$AT$8036,A3479,FALSE)</f>
        <v>0</v>
      </c>
      <c r="D3479">
        <f>HLOOKUP("Målested navn",data!$A$1:$AT$8036,A3479,FALSE)</f>
        <v>0</v>
      </c>
      <c r="E3479">
        <f>HLOOKUP("Prøvetagning",data!$A$1:$AT$8036,A3479,FALSE)</f>
        <v>0</v>
      </c>
      <c r="F3479">
        <f>HLOOKUP("Prøve",data!$A$1:$AT$8036,A3479,FALSE)</f>
        <v>0</v>
      </c>
      <c r="G3479">
        <f>HLOOKUP("ScKode",data!$A$1:$AT$8036,A3479,FALSE)</f>
        <v>0</v>
      </c>
      <c r="H3479">
        <f>HLOOKUP("StofParameter",data!$A$1:$AT$8036,A3479,FALSE)</f>
        <v>0</v>
      </c>
      <c r="I3479">
        <f>HLOOKUP("Dato",data!$A$1:$AT$8036,A3479,FALSE)</f>
        <v>0</v>
      </c>
      <c r="J3479">
        <f>HLOOKUP("Resultat-attribut",data!$A$1:$AT$8036,A3479,FALSE)</f>
        <v>0</v>
      </c>
      <c r="K3479">
        <f>HLOOKUP("Resultat",data!$A$1:$AT$8036,A3479,FALSE)</f>
        <v>0</v>
      </c>
      <c r="L3479">
        <f>HLOOKUP("Enhed",data!$A$1:$AT$8036,A3479,FALSE)</f>
        <v>0</v>
      </c>
    </row>
    <row r="3480" spans="1:12" x14ac:dyDescent="0.2">
      <c r="A3480">
        <v>3479</v>
      </c>
      <c r="B3480">
        <f>HLOOKUP("Referencer",data!$A$1:$AT$8036,A3480,FALSE)</f>
        <v>0</v>
      </c>
      <c r="C3480">
        <f>HLOOKUP("Stedtekst",data!$A$1:$AT$8036,A3480,FALSE)</f>
        <v>0</v>
      </c>
      <c r="D3480">
        <f>HLOOKUP("Målested navn",data!$A$1:$AT$8036,A3480,FALSE)</f>
        <v>0</v>
      </c>
      <c r="E3480">
        <f>HLOOKUP("Prøvetagning",data!$A$1:$AT$8036,A3480,FALSE)</f>
        <v>0</v>
      </c>
      <c r="F3480">
        <f>HLOOKUP("Prøve",data!$A$1:$AT$8036,A3480,FALSE)</f>
        <v>0</v>
      </c>
      <c r="G3480">
        <f>HLOOKUP("ScKode",data!$A$1:$AT$8036,A3480,FALSE)</f>
        <v>0</v>
      </c>
      <c r="H3480">
        <f>HLOOKUP("StofParameter",data!$A$1:$AT$8036,A3480,FALSE)</f>
        <v>0</v>
      </c>
      <c r="I3480">
        <f>HLOOKUP("Dato",data!$A$1:$AT$8036,A3480,FALSE)</f>
        <v>0</v>
      </c>
      <c r="J3480">
        <f>HLOOKUP("Resultat-attribut",data!$A$1:$AT$8036,A3480,FALSE)</f>
        <v>0</v>
      </c>
      <c r="K3480">
        <f>HLOOKUP("Resultat",data!$A$1:$AT$8036,A3480,FALSE)</f>
        <v>0</v>
      </c>
      <c r="L3480">
        <f>HLOOKUP("Enhed",data!$A$1:$AT$8036,A3480,FALSE)</f>
        <v>0</v>
      </c>
    </row>
    <row r="3481" spans="1:12" x14ac:dyDescent="0.2">
      <c r="A3481">
        <v>3480</v>
      </c>
      <c r="B3481">
        <f>HLOOKUP("Referencer",data!$A$1:$AT$8036,A3481,FALSE)</f>
        <v>0</v>
      </c>
      <c r="C3481">
        <f>HLOOKUP("Stedtekst",data!$A$1:$AT$8036,A3481,FALSE)</f>
        <v>0</v>
      </c>
      <c r="D3481">
        <f>HLOOKUP("Målested navn",data!$A$1:$AT$8036,A3481,FALSE)</f>
        <v>0</v>
      </c>
      <c r="E3481">
        <f>HLOOKUP("Prøvetagning",data!$A$1:$AT$8036,A3481,FALSE)</f>
        <v>0</v>
      </c>
      <c r="F3481">
        <f>HLOOKUP("Prøve",data!$A$1:$AT$8036,A3481,FALSE)</f>
        <v>0</v>
      </c>
      <c r="G3481">
        <f>HLOOKUP("ScKode",data!$A$1:$AT$8036,A3481,FALSE)</f>
        <v>0</v>
      </c>
      <c r="H3481">
        <f>HLOOKUP("StofParameter",data!$A$1:$AT$8036,A3481,FALSE)</f>
        <v>0</v>
      </c>
      <c r="I3481">
        <f>HLOOKUP("Dato",data!$A$1:$AT$8036,A3481,FALSE)</f>
        <v>0</v>
      </c>
      <c r="J3481">
        <f>HLOOKUP("Resultat-attribut",data!$A$1:$AT$8036,A3481,FALSE)</f>
        <v>0</v>
      </c>
      <c r="K3481">
        <f>HLOOKUP("Resultat",data!$A$1:$AT$8036,A3481,FALSE)</f>
        <v>0</v>
      </c>
      <c r="L3481">
        <f>HLOOKUP("Enhed",data!$A$1:$AT$8036,A3481,FALSE)</f>
        <v>0</v>
      </c>
    </row>
    <row r="3482" spans="1:12" x14ac:dyDescent="0.2">
      <c r="A3482">
        <v>3481</v>
      </c>
      <c r="B3482">
        <f>HLOOKUP("Referencer",data!$A$1:$AT$8036,A3482,FALSE)</f>
        <v>0</v>
      </c>
      <c r="C3482">
        <f>HLOOKUP("Stedtekst",data!$A$1:$AT$8036,A3482,FALSE)</f>
        <v>0</v>
      </c>
      <c r="D3482">
        <f>HLOOKUP("Målested navn",data!$A$1:$AT$8036,A3482,FALSE)</f>
        <v>0</v>
      </c>
      <c r="E3482">
        <f>HLOOKUP("Prøvetagning",data!$A$1:$AT$8036,A3482,FALSE)</f>
        <v>0</v>
      </c>
      <c r="F3482">
        <f>HLOOKUP("Prøve",data!$A$1:$AT$8036,A3482,FALSE)</f>
        <v>0</v>
      </c>
      <c r="G3482">
        <f>HLOOKUP("ScKode",data!$A$1:$AT$8036,A3482,FALSE)</f>
        <v>0</v>
      </c>
      <c r="H3482">
        <f>HLOOKUP("StofParameter",data!$A$1:$AT$8036,A3482,FALSE)</f>
        <v>0</v>
      </c>
      <c r="I3482">
        <f>HLOOKUP("Dato",data!$A$1:$AT$8036,A3482,FALSE)</f>
        <v>0</v>
      </c>
      <c r="J3482">
        <f>HLOOKUP("Resultat-attribut",data!$A$1:$AT$8036,A3482,FALSE)</f>
        <v>0</v>
      </c>
      <c r="K3482">
        <f>HLOOKUP("Resultat",data!$A$1:$AT$8036,A3482,FALSE)</f>
        <v>0</v>
      </c>
      <c r="L3482">
        <f>HLOOKUP("Enhed",data!$A$1:$AT$8036,A3482,FALSE)</f>
        <v>0</v>
      </c>
    </row>
    <row r="3483" spans="1:12" x14ac:dyDescent="0.2">
      <c r="A3483">
        <v>3482</v>
      </c>
      <c r="B3483">
        <f>HLOOKUP("Referencer",data!$A$1:$AT$8036,A3483,FALSE)</f>
        <v>0</v>
      </c>
      <c r="C3483">
        <f>HLOOKUP("Stedtekst",data!$A$1:$AT$8036,A3483,FALSE)</f>
        <v>0</v>
      </c>
      <c r="D3483">
        <f>HLOOKUP("Målested navn",data!$A$1:$AT$8036,A3483,FALSE)</f>
        <v>0</v>
      </c>
      <c r="E3483">
        <f>HLOOKUP("Prøvetagning",data!$A$1:$AT$8036,A3483,FALSE)</f>
        <v>0</v>
      </c>
      <c r="F3483">
        <f>HLOOKUP("Prøve",data!$A$1:$AT$8036,A3483,FALSE)</f>
        <v>0</v>
      </c>
      <c r="G3483">
        <f>HLOOKUP("ScKode",data!$A$1:$AT$8036,A3483,FALSE)</f>
        <v>0</v>
      </c>
      <c r="H3483">
        <f>HLOOKUP("StofParameter",data!$A$1:$AT$8036,A3483,FALSE)</f>
        <v>0</v>
      </c>
      <c r="I3483">
        <f>HLOOKUP("Dato",data!$A$1:$AT$8036,A3483,FALSE)</f>
        <v>0</v>
      </c>
      <c r="J3483">
        <f>HLOOKUP("Resultat-attribut",data!$A$1:$AT$8036,A3483,FALSE)</f>
        <v>0</v>
      </c>
      <c r="K3483">
        <f>HLOOKUP("Resultat",data!$A$1:$AT$8036,A3483,FALSE)</f>
        <v>0</v>
      </c>
      <c r="L3483">
        <f>HLOOKUP("Enhed",data!$A$1:$AT$8036,A3483,FALSE)</f>
        <v>0</v>
      </c>
    </row>
    <row r="3484" spans="1:12" x14ac:dyDescent="0.2">
      <c r="A3484">
        <v>3483</v>
      </c>
      <c r="B3484">
        <f>HLOOKUP("Referencer",data!$A$1:$AT$8036,A3484,FALSE)</f>
        <v>0</v>
      </c>
      <c r="C3484">
        <f>HLOOKUP("Stedtekst",data!$A$1:$AT$8036,A3484,FALSE)</f>
        <v>0</v>
      </c>
      <c r="D3484">
        <f>HLOOKUP("Målested navn",data!$A$1:$AT$8036,A3484,FALSE)</f>
        <v>0</v>
      </c>
      <c r="E3484">
        <f>HLOOKUP("Prøvetagning",data!$A$1:$AT$8036,A3484,FALSE)</f>
        <v>0</v>
      </c>
      <c r="F3484">
        <f>HLOOKUP("Prøve",data!$A$1:$AT$8036,A3484,FALSE)</f>
        <v>0</v>
      </c>
      <c r="G3484">
        <f>HLOOKUP("ScKode",data!$A$1:$AT$8036,A3484,FALSE)</f>
        <v>0</v>
      </c>
      <c r="H3484">
        <f>HLOOKUP("StofParameter",data!$A$1:$AT$8036,A3484,FALSE)</f>
        <v>0</v>
      </c>
      <c r="I3484">
        <f>HLOOKUP("Dato",data!$A$1:$AT$8036,A3484,FALSE)</f>
        <v>0</v>
      </c>
      <c r="J3484">
        <f>HLOOKUP("Resultat-attribut",data!$A$1:$AT$8036,A3484,FALSE)</f>
        <v>0</v>
      </c>
      <c r="K3484">
        <f>HLOOKUP("Resultat",data!$A$1:$AT$8036,A3484,FALSE)</f>
        <v>0</v>
      </c>
      <c r="L3484">
        <f>HLOOKUP("Enhed",data!$A$1:$AT$8036,A3484,FALSE)</f>
        <v>0</v>
      </c>
    </row>
    <row r="3485" spans="1:12" x14ac:dyDescent="0.2">
      <c r="A3485">
        <v>3484</v>
      </c>
      <c r="B3485">
        <f>HLOOKUP("Referencer",data!$A$1:$AT$8036,A3485,FALSE)</f>
        <v>0</v>
      </c>
      <c r="C3485">
        <f>HLOOKUP("Stedtekst",data!$A$1:$AT$8036,A3485,FALSE)</f>
        <v>0</v>
      </c>
      <c r="D3485">
        <f>HLOOKUP("Målested navn",data!$A$1:$AT$8036,A3485,FALSE)</f>
        <v>0</v>
      </c>
      <c r="E3485">
        <f>HLOOKUP("Prøvetagning",data!$A$1:$AT$8036,A3485,FALSE)</f>
        <v>0</v>
      </c>
      <c r="F3485">
        <f>HLOOKUP("Prøve",data!$A$1:$AT$8036,A3485,FALSE)</f>
        <v>0</v>
      </c>
      <c r="G3485">
        <f>HLOOKUP("ScKode",data!$A$1:$AT$8036,A3485,FALSE)</f>
        <v>0</v>
      </c>
      <c r="H3485">
        <f>HLOOKUP("StofParameter",data!$A$1:$AT$8036,A3485,FALSE)</f>
        <v>0</v>
      </c>
      <c r="I3485">
        <f>HLOOKUP("Dato",data!$A$1:$AT$8036,A3485,FALSE)</f>
        <v>0</v>
      </c>
      <c r="J3485">
        <f>HLOOKUP("Resultat-attribut",data!$A$1:$AT$8036,A3485,FALSE)</f>
        <v>0</v>
      </c>
      <c r="K3485">
        <f>HLOOKUP("Resultat",data!$A$1:$AT$8036,A3485,FALSE)</f>
        <v>0</v>
      </c>
      <c r="L3485">
        <f>HLOOKUP("Enhed",data!$A$1:$AT$8036,A3485,FALSE)</f>
        <v>0</v>
      </c>
    </row>
    <row r="3486" spans="1:12" x14ac:dyDescent="0.2">
      <c r="A3486">
        <v>3485</v>
      </c>
      <c r="B3486">
        <f>HLOOKUP("Referencer",data!$A$1:$AT$8036,A3486,FALSE)</f>
        <v>0</v>
      </c>
      <c r="C3486">
        <f>HLOOKUP("Stedtekst",data!$A$1:$AT$8036,A3486,FALSE)</f>
        <v>0</v>
      </c>
      <c r="D3486">
        <f>HLOOKUP("Målested navn",data!$A$1:$AT$8036,A3486,FALSE)</f>
        <v>0</v>
      </c>
      <c r="E3486">
        <f>HLOOKUP("Prøvetagning",data!$A$1:$AT$8036,A3486,FALSE)</f>
        <v>0</v>
      </c>
      <c r="F3486">
        <f>HLOOKUP("Prøve",data!$A$1:$AT$8036,A3486,FALSE)</f>
        <v>0</v>
      </c>
      <c r="G3486">
        <f>HLOOKUP("ScKode",data!$A$1:$AT$8036,A3486,FALSE)</f>
        <v>0</v>
      </c>
      <c r="H3486">
        <f>HLOOKUP("StofParameter",data!$A$1:$AT$8036,A3486,FALSE)</f>
        <v>0</v>
      </c>
      <c r="I3486">
        <f>HLOOKUP("Dato",data!$A$1:$AT$8036,A3486,FALSE)</f>
        <v>0</v>
      </c>
      <c r="J3486">
        <f>HLOOKUP("Resultat-attribut",data!$A$1:$AT$8036,A3486,FALSE)</f>
        <v>0</v>
      </c>
      <c r="K3486">
        <f>HLOOKUP("Resultat",data!$A$1:$AT$8036,A3486,FALSE)</f>
        <v>0</v>
      </c>
      <c r="L3486">
        <f>HLOOKUP("Enhed",data!$A$1:$AT$8036,A3486,FALSE)</f>
        <v>0</v>
      </c>
    </row>
    <row r="3487" spans="1:12" x14ac:dyDescent="0.2">
      <c r="A3487">
        <v>3486</v>
      </c>
      <c r="B3487">
        <f>HLOOKUP("Referencer",data!$A$1:$AT$8036,A3487,FALSE)</f>
        <v>0</v>
      </c>
      <c r="C3487">
        <f>HLOOKUP("Stedtekst",data!$A$1:$AT$8036,A3487,FALSE)</f>
        <v>0</v>
      </c>
      <c r="D3487">
        <f>HLOOKUP("Målested navn",data!$A$1:$AT$8036,A3487,FALSE)</f>
        <v>0</v>
      </c>
      <c r="E3487">
        <f>HLOOKUP("Prøvetagning",data!$A$1:$AT$8036,A3487,FALSE)</f>
        <v>0</v>
      </c>
      <c r="F3487">
        <f>HLOOKUP("Prøve",data!$A$1:$AT$8036,A3487,FALSE)</f>
        <v>0</v>
      </c>
      <c r="G3487">
        <f>HLOOKUP("ScKode",data!$A$1:$AT$8036,A3487,FALSE)</f>
        <v>0</v>
      </c>
      <c r="H3487">
        <f>HLOOKUP("StofParameter",data!$A$1:$AT$8036,A3487,FALSE)</f>
        <v>0</v>
      </c>
      <c r="I3487">
        <f>HLOOKUP("Dato",data!$A$1:$AT$8036,A3487,FALSE)</f>
        <v>0</v>
      </c>
      <c r="J3487">
        <f>HLOOKUP("Resultat-attribut",data!$A$1:$AT$8036,A3487,FALSE)</f>
        <v>0</v>
      </c>
      <c r="K3487">
        <f>HLOOKUP("Resultat",data!$A$1:$AT$8036,A3487,FALSE)</f>
        <v>0</v>
      </c>
      <c r="L3487">
        <f>HLOOKUP("Enhed",data!$A$1:$AT$8036,A3487,FALSE)</f>
        <v>0</v>
      </c>
    </row>
    <row r="3488" spans="1:12" x14ac:dyDescent="0.2">
      <c r="A3488">
        <v>3487</v>
      </c>
      <c r="B3488">
        <f>HLOOKUP("Referencer",data!$A$1:$AT$8036,A3488,FALSE)</f>
        <v>0</v>
      </c>
      <c r="C3488">
        <f>HLOOKUP("Stedtekst",data!$A$1:$AT$8036,A3488,FALSE)</f>
        <v>0</v>
      </c>
      <c r="D3488">
        <f>HLOOKUP("Målested navn",data!$A$1:$AT$8036,A3488,FALSE)</f>
        <v>0</v>
      </c>
      <c r="E3488">
        <f>HLOOKUP("Prøvetagning",data!$A$1:$AT$8036,A3488,FALSE)</f>
        <v>0</v>
      </c>
      <c r="F3488">
        <f>HLOOKUP("Prøve",data!$A$1:$AT$8036,A3488,FALSE)</f>
        <v>0</v>
      </c>
      <c r="G3488">
        <f>HLOOKUP("ScKode",data!$A$1:$AT$8036,A3488,FALSE)</f>
        <v>0</v>
      </c>
      <c r="H3488">
        <f>HLOOKUP("StofParameter",data!$A$1:$AT$8036,A3488,FALSE)</f>
        <v>0</v>
      </c>
      <c r="I3488">
        <f>HLOOKUP("Dato",data!$A$1:$AT$8036,A3488,FALSE)</f>
        <v>0</v>
      </c>
      <c r="J3488">
        <f>HLOOKUP("Resultat-attribut",data!$A$1:$AT$8036,A3488,FALSE)</f>
        <v>0</v>
      </c>
      <c r="K3488">
        <f>HLOOKUP("Resultat",data!$A$1:$AT$8036,A3488,FALSE)</f>
        <v>0</v>
      </c>
      <c r="L3488">
        <f>HLOOKUP("Enhed",data!$A$1:$AT$8036,A3488,FALSE)</f>
        <v>0</v>
      </c>
    </row>
    <row r="3489" spans="1:12" x14ac:dyDescent="0.2">
      <c r="A3489">
        <v>3488</v>
      </c>
      <c r="B3489">
        <f>HLOOKUP("Referencer",data!$A$1:$AT$8036,A3489,FALSE)</f>
        <v>0</v>
      </c>
      <c r="C3489">
        <f>HLOOKUP("Stedtekst",data!$A$1:$AT$8036,A3489,FALSE)</f>
        <v>0</v>
      </c>
      <c r="D3489">
        <f>HLOOKUP("Målested navn",data!$A$1:$AT$8036,A3489,FALSE)</f>
        <v>0</v>
      </c>
      <c r="E3489">
        <f>HLOOKUP("Prøvetagning",data!$A$1:$AT$8036,A3489,FALSE)</f>
        <v>0</v>
      </c>
      <c r="F3489">
        <f>HLOOKUP("Prøve",data!$A$1:$AT$8036,A3489,FALSE)</f>
        <v>0</v>
      </c>
      <c r="G3489">
        <f>HLOOKUP("ScKode",data!$A$1:$AT$8036,A3489,FALSE)</f>
        <v>0</v>
      </c>
      <c r="H3489">
        <f>HLOOKUP("StofParameter",data!$A$1:$AT$8036,A3489,FALSE)</f>
        <v>0</v>
      </c>
      <c r="I3489">
        <f>HLOOKUP("Dato",data!$A$1:$AT$8036,A3489,FALSE)</f>
        <v>0</v>
      </c>
      <c r="J3489">
        <f>HLOOKUP("Resultat-attribut",data!$A$1:$AT$8036,A3489,FALSE)</f>
        <v>0</v>
      </c>
      <c r="K3489">
        <f>HLOOKUP("Resultat",data!$A$1:$AT$8036,A3489,FALSE)</f>
        <v>0</v>
      </c>
      <c r="L3489">
        <f>HLOOKUP("Enhed",data!$A$1:$AT$8036,A3489,FALSE)</f>
        <v>0</v>
      </c>
    </row>
    <row r="3490" spans="1:12" x14ac:dyDescent="0.2">
      <c r="A3490">
        <v>3489</v>
      </c>
      <c r="B3490">
        <f>HLOOKUP("Referencer",data!$A$1:$AT$8036,A3490,FALSE)</f>
        <v>0</v>
      </c>
      <c r="C3490">
        <f>HLOOKUP("Stedtekst",data!$A$1:$AT$8036,A3490,FALSE)</f>
        <v>0</v>
      </c>
      <c r="D3490">
        <f>HLOOKUP("Målested navn",data!$A$1:$AT$8036,A3490,FALSE)</f>
        <v>0</v>
      </c>
      <c r="E3490">
        <f>HLOOKUP("Prøvetagning",data!$A$1:$AT$8036,A3490,FALSE)</f>
        <v>0</v>
      </c>
      <c r="F3490">
        <f>HLOOKUP("Prøve",data!$A$1:$AT$8036,A3490,FALSE)</f>
        <v>0</v>
      </c>
      <c r="G3490">
        <f>HLOOKUP("ScKode",data!$A$1:$AT$8036,A3490,FALSE)</f>
        <v>0</v>
      </c>
      <c r="H3490">
        <f>HLOOKUP("StofParameter",data!$A$1:$AT$8036,A3490,FALSE)</f>
        <v>0</v>
      </c>
      <c r="I3490">
        <f>HLOOKUP("Dato",data!$A$1:$AT$8036,A3490,FALSE)</f>
        <v>0</v>
      </c>
      <c r="J3490">
        <f>HLOOKUP("Resultat-attribut",data!$A$1:$AT$8036,A3490,FALSE)</f>
        <v>0</v>
      </c>
      <c r="K3490">
        <f>HLOOKUP("Resultat",data!$A$1:$AT$8036,A3490,FALSE)</f>
        <v>0</v>
      </c>
      <c r="L3490">
        <f>HLOOKUP("Enhed",data!$A$1:$AT$8036,A3490,FALSE)</f>
        <v>0</v>
      </c>
    </row>
    <row r="3491" spans="1:12" x14ac:dyDescent="0.2">
      <c r="A3491">
        <v>3490</v>
      </c>
      <c r="B3491">
        <f>HLOOKUP("Referencer",data!$A$1:$AT$8036,A3491,FALSE)</f>
        <v>0</v>
      </c>
      <c r="C3491">
        <f>HLOOKUP("Stedtekst",data!$A$1:$AT$8036,A3491,FALSE)</f>
        <v>0</v>
      </c>
      <c r="D3491">
        <f>HLOOKUP("Målested navn",data!$A$1:$AT$8036,A3491,FALSE)</f>
        <v>0</v>
      </c>
      <c r="E3491">
        <f>HLOOKUP("Prøvetagning",data!$A$1:$AT$8036,A3491,FALSE)</f>
        <v>0</v>
      </c>
      <c r="F3491">
        <f>HLOOKUP("Prøve",data!$A$1:$AT$8036,A3491,FALSE)</f>
        <v>0</v>
      </c>
      <c r="G3491">
        <f>HLOOKUP("ScKode",data!$A$1:$AT$8036,A3491,FALSE)</f>
        <v>0</v>
      </c>
      <c r="H3491">
        <f>HLOOKUP("StofParameter",data!$A$1:$AT$8036,A3491,FALSE)</f>
        <v>0</v>
      </c>
      <c r="I3491">
        <f>HLOOKUP("Dato",data!$A$1:$AT$8036,A3491,FALSE)</f>
        <v>0</v>
      </c>
      <c r="J3491">
        <f>HLOOKUP("Resultat-attribut",data!$A$1:$AT$8036,A3491,FALSE)</f>
        <v>0</v>
      </c>
      <c r="K3491">
        <f>HLOOKUP("Resultat",data!$A$1:$AT$8036,A3491,FALSE)</f>
        <v>0</v>
      </c>
      <c r="L3491">
        <f>HLOOKUP("Enhed",data!$A$1:$AT$8036,A3491,FALSE)</f>
        <v>0</v>
      </c>
    </row>
    <row r="3492" spans="1:12" x14ac:dyDescent="0.2">
      <c r="A3492">
        <v>3491</v>
      </c>
      <c r="B3492">
        <f>HLOOKUP("Referencer",data!$A$1:$AT$8036,A3492,FALSE)</f>
        <v>0</v>
      </c>
      <c r="C3492">
        <f>HLOOKUP("Stedtekst",data!$A$1:$AT$8036,A3492,FALSE)</f>
        <v>0</v>
      </c>
      <c r="D3492">
        <f>HLOOKUP("Målested navn",data!$A$1:$AT$8036,A3492,FALSE)</f>
        <v>0</v>
      </c>
      <c r="E3492">
        <f>HLOOKUP("Prøvetagning",data!$A$1:$AT$8036,A3492,FALSE)</f>
        <v>0</v>
      </c>
      <c r="F3492">
        <f>HLOOKUP("Prøve",data!$A$1:$AT$8036,A3492,FALSE)</f>
        <v>0</v>
      </c>
      <c r="G3492">
        <f>HLOOKUP("ScKode",data!$A$1:$AT$8036,A3492,FALSE)</f>
        <v>0</v>
      </c>
      <c r="H3492">
        <f>HLOOKUP("StofParameter",data!$A$1:$AT$8036,A3492,FALSE)</f>
        <v>0</v>
      </c>
      <c r="I3492">
        <f>HLOOKUP("Dato",data!$A$1:$AT$8036,A3492,FALSE)</f>
        <v>0</v>
      </c>
      <c r="J3492">
        <f>HLOOKUP("Resultat-attribut",data!$A$1:$AT$8036,A3492,FALSE)</f>
        <v>0</v>
      </c>
      <c r="K3492">
        <f>HLOOKUP("Resultat",data!$A$1:$AT$8036,A3492,FALSE)</f>
        <v>0</v>
      </c>
      <c r="L3492">
        <f>HLOOKUP("Enhed",data!$A$1:$AT$8036,A3492,FALSE)</f>
        <v>0</v>
      </c>
    </row>
    <row r="3493" spans="1:12" x14ac:dyDescent="0.2">
      <c r="A3493">
        <v>3492</v>
      </c>
      <c r="B3493">
        <f>HLOOKUP("Referencer",data!$A$1:$AT$8036,A3493,FALSE)</f>
        <v>0</v>
      </c>
      <c r="C3493">
        <f>HLOOKUP("Stedtekst",data!$A$1:$AT$8036,A3493,FALSE)</f>
        <v>0</v>
      </c>
      <c r="D3493">
        <f>HLOOKUP("Målested navn",data!$A$1:$AT$8036,A3493,FALSE)</f>
        <v>0</v>
      </c>
      <c r="E3493">
        <f>HLOOKUP("Prøvetagning",data!$A$1:$AT$8036,A3493,FALSE)</f>
        <v>0</v>
      </c>
      <c r="F3493">
        <f>HLOOKUP("Prøve",data!$A$1:$AT$8036,A3493,FALSE)</f>
        <v>0</v>
      </c>
      <c r="G3493">
        <f>HLOOKUP("ScKode",data!$A$1:$AT$8036,A3493,FALSE)</f>
        <v>0</v>
      </c>
      <c r="H3493">
        <f>HLOOKUP("StofParameter",data!$A$1:$AT$8036,A3493,FALSE)</f>
        <v>0</v>
      </c>
      <c r="I3493">
        <f>HLOOKUP("Dato",data!$A$1:$AT$8036,A3493,FALSE)</f>
        <v>0</v>
      </c>
      <c r="J3493">
        <f>HLOOKUP("Resultat-attribut",data!$A$1:$AT$8036,A3493,FALSE)</f>
        <v>0</v>
      </c>
      <c r="K3493">
        <f>HLOOKUP("Resultat",data!$A$1:$AT$8036,A3493,FALSE)</f>
        <v>0</v>
      </c>
      <c r="L3493">
        <f>HLOOKUP("Enhed",data!$A$1:$AT$8036,A3493,FALSE)</f>
        <v>0</v>
      </c>
    </row>
    <row r="3494" spans="1:12" x14ac:dyDescent="0.2">
      <c r="A3494">
        <v>3493</v>
      </c>
      <c r="B3494">
        <f>HLOOKUP("Referencer",data!$A$1:$AT$8036,A3494,FALSE)</f>
        <v>0</v>
      </c>
      <c r="C3494">
        <f>HLOOKUP("Stedtekst",data!$A$1:$AT$8036,A3494,FALSE)</f>
        <v>0</v>
      </c>
      <c r="D3494">
        <f>HLOOKUP("Målested navn",data!$A$1:$AT$8036,A3494,FALSE)</f>
        <v>0</v>
      </c>
      <c r="E3494">
        <f>HLOOKUP("Prøvetagning",data!$A$1:$AT$8036,A3494,FALSE)</f>
        <v>0</v>
      </c>
      <c r="F3494">
        <f>HLOOKUP("Prøve",data!$A$1:$AT$8036,A3494,FALSE)</f>
        <v>0</v>
      </c>
      <c r="G3494">
        <f>HLOOKUP("ScKode",data!$A$1:$AT$8036,A3494,FALSE)</f>
        <v>0</v>
      </c>
      <c r="H3494">
        <f>HLOOKUP("StofParameter",data!$A$1:$AT$8036,A3494,FALSE)</f>
        <v>0</v>
      </c>
      <c r="I3494">
        <f>HLOOKUP("Dato",data!$A$1:$AT$8036,A3494,FALSE)</f>
        <v>0</v>
      </c>
      <c r="J3494">
        <f>HLOOKUP("Resultat-attribut",data!$A$1:$AT$8036,A3494,FALSE)</f>
        <v>0</v>
      </c>
      <c r="K3494">
        <f>HLOOKUP("Resultat",data!$A$1:$AT$8036,A3494,FALSE)</f>
        <v>0</v>
      </c>
      <c r="L3494">
        <f>HLOOKUP("Enhed",data!$A$1:$AT$8036,A3494,FALSE)</f>
        <v>0</v>
      </c>
    </row>
    <row r="3495" spans="1:12" x14ac:dyDescent="0.2">
      <c r="A3495">
        <v>3494</v>
      </c>
      <c r="B3495">
        <f>HLOOKUP("Referencer",data!$A$1:$AT$8036,A3495,FALSE)</f>
        <v>0</v>
      </c>
      <c r="C3495">
        <f>HLOOKUP("Stedtekst",data!$A$1:$AT$8036,A3495,FALSE)</f>
        <v>0</v>
      </c>
      <c r="D3495">
        <f>HLOOKUP("Målested navn",data!$A$1:$AT$8036,A3495,FALSE)</f>
        <v>0</v>
      </c>
      <c r="E3495">
        <f>HLOOKUP("Prøvetagning",data!$A$1:$AT$8036,A3495,FALSE)</f>
        <v>0</v>
      </c>
      <c r="F3495">
        <f>HLOOKUP("Prøve",data!$A$1:$AT$8036,A3495,FALSE)</f>
        <v>0</v>
      </c>
      <c r="G3495">
        <f>HLOOKUP("ScKode",data!$A$1:$AT$8036,A3495,FALSE)</f>
        <v>0</v>
      </c>
      <c r="H3495">
        <f>HLOOKUP("StofParameter",data!$A$1:$AT$8036,A3495,FALSE)</f>
        <v>0</v>
      </c>
      <c r="I3495">
        <f>HLOOKUP("Dato",data!$A$1:$AT$8036,A3495,FALSE)</f>
        <v>0</v>
      </c>
      <c r="J3495">
        <f>HLOOKUP("Resultat-attribut",data!$A$1:$AT$8036,A3495,FALSE)</f>
        <v>0</v>
      </c>
      <c r="K3495">
        <f>HLOOKUP("Resultat",data!$A$1:$AT$8036,A3495,FALSE)</f>
        <v>0</v>
      </c>
      <c r="L3495">
        <f>HLOOKUP("Enhed",data!$A$1:$AT$8036,A3495,FALSE)</f>
        <v>0</v>
      </c>
    </row>
    <row r="3496" spans="1:12" x14ac:dyDescent="0.2">
      <c r="A3496">
        <v>3495</v>
      </c>
      <c r="B3496">
        <f>HLOOKUP("Referencer",data!$A$1:$AT$8036,A3496,FALSE)</f>
        <v>0</v>
      </c>
      <c r="C3496">
        <f>HLOOKUP("Stedtekst",data!$A$1:$AT$8036,A3496,FALSE)</f>
        <v>0</v>
      </c>
      <c r="D3496">
        <f>HLOOKUP("Målested navn",data!$A$1:$AT$8036,A3496,FALSE)</f>
        <v>0</v>
      </c>
      <c r="E3496">
        <f>HLOOKUP("Prøvetagning",data!$A$1:$AT$8036,A3496,FALSE)</f>
        <v>0</v>
      </c>
      <c r="F3496">
        <f>HLOOKUP("Prøve",data!$A$1:$AT$8036,A3496,FALSE)</f>
        <v>0</v>
      </c>
      <c r="G3496">
        <f>HLOOKUP("ScKode",data!$A$1:$AT$8036,A3496,FALSE)</f>
        <v>0</v>
      </c>
      <c r="H3496">
        <f>HLOOKUP("StofParameter",data!$A$1:$AT$8036,A3496,FALSE)</f>
        <v>0</v>
      </c>
      <c r="I3496">
        <f>HLOOKUP("Dato",data!$A$1:$AT$8036,A3496,FALSE)</f>
        <v>0</v>
      </c>
      <c r="J3496">
        <f>HLOOKUP("Resultat-attribut",data!$A$1:$AT$8036,A3496,FALSE)</f>
        <v>0</v>
      </c>
      <c r="K3496">
        <f>HLOOKUP("Resultat",data!$A$1:$AT$8036,A3496,FALSE)</f>
        <v>0</v>
      </c>
      <c r="L3496">
        <f>HLOOKUP("Enhed",data!$A$1:$AT$8036,A3496,FALSE)</f>
        <v>0</v>
      </c>
    </row>
    <row r="3497" spans="1:12" x14ac:dyDescent="0.2">
      <c r="A3497">
        <v>3496</v>
      </c>
      <c r="B3497">
        <f>HLOOKUP("Referencer",data!$A$1:$AT$8036,A3497,FALSE)</f>
        <v>0</v>
      </c>
      <c r="C3497">
        <f>HLOOKUP("Stedtekst",data!$A$1:$AT$8036,A3497,FALSE)</f>
        <v>0</v>
      </c>
      <c r="D3497">
        <f>HLOOKUP("Målested navn",data!$A$1:$AT$8036,A3497,FALSE)</f>
        <v>0</v>
      </c>
      <c r="E3497">
        <f>HLOOKUP("Prøvetagning",data!$A$1:$AT$8036,A3497,FALSE)</f>
        <v>0</v>
      </c>
      <c r="F3497">
        <f>HLOOKUP("Prøve",data!$A$1:$AT$8036,A3497,FALSE)</f>
        <v>0</v>
      </c>
      <c r="G3497">
        <f>HLOOKUP("ScKode",data!$A$1:$AT$8036,A3497,FALSE)</f>
        <v>0</v>
      </c>
      <c r="H3497">
        <f>HLOOKUP("StofParameter",data!$A$1:$AT$8036,A3497,FALSE)</f>
        <v>0</v>
      </c>
      <c r="I3497">
        <f>HLOOKUP("Dato",data!$A$1:$AT$8036,A3497,FALSE)</f>
        <v>0</v>
      </c>
      <c r="J3497">
        <f>HLOOKUP("Resultat-attribut",data!$A$1:$AT$8036,A3497,FALSE)</f>
        <v>0</v>
      </c>
      <c r="K3497">
        <f>HLOOKUP("Resultat",data!$A$1:$AT$8036,A3497,FALSE)</f>
        <v>0</v>
      </c>
      <c r="L3497">
        <f>HLOOKUP("Enhed",data!$A$1:$AT$8036,A3497,FALSE)</f>
        <v>0</v>
      </c>
    </row>
    <row r="3498" spans="1:12" x14ac:dyDescent="0.2">
      <c r="A3498">
        <v>3497</v>
      </c>
      <c r="B3498">
        <f>HLOOKUP("Referencer",data!$A$1:$AT$8036,A3498,FALSE)</f>
        <v>0</v>
      </c>
      <c r="C3498">
        <f>HLOOKUP("Stedtekst",data!$A$1:$AT$8036,A3498,FALSE)</f>
        <v>0</v>
      </c>
      <c r="D3498">
        <f>HLOOKUP("Målested navn",data!$A$1:$AT$8036,A3498,FALSE)</f>
        <v>0</v>
      </c>
      <c r="E3498">
        <f>HLOOKUP("Prøvetagning",data!$A$1:$AT$8036,A3498,FALSE)</f>
        <v>0</v>
      </c>
      <c r="F3498">
        <f>HLOOKUP("Prøve",data!$A$1:$AT$8036,A3498,FALSE)</f>
        <v>0</v>
      </c>
      <c r="G3498">
        <f>HLOOKUP("ScKode",data!$A$1:$AT$8036,A3498,FALSE)</f>
        <v>0</v>
      </c>
      <c r="H3498">
        <f>HLOOKUP("StofParameter",data!$A$1:$AT$8036,A3498,FALSE)</f>
        <v>0</v>
      </c>
      <c r="I3498">
        <f>HLOOKUP("Dato",data!$A$1:$AT$8036,A3498,FALSE)</f>
        <v>0</v>
      </c>
      <c r="J3498">
        <f>HLOOKUP("Resultat-attribut",data!$A$1:$AT$8036,A3498,FALSE)</f>
        <v>0</v>
      </c>
      <c r="K3498">
        <f>HLOOKUP("Resultat",data!$A$1:$AT$8036,A3498,FALSE)</f>
        <v>0</v>
      </c>
      <c r="L3498">
        <f>HLOOKUP("Enhed",data!$A$1:$AT$8036,A3498,FALSE)</f>
        <v>0</v>
      </c>
    </row>
    <row r="3499" spans="1:12" x14ac:dyDescent="0.2">
      <c r="A3499">
        <v>3498</v>
      </c>
      <c r="B3499">
        <f>HLOOKUP("Referencer",data!$A$1:$AT$8036,A3499,FALSE)</f>
        <v>0</v>
      </c>
      <c r="C3499">
        <f>HLOOKUP("Stedtekst",data!$A$1:$AT$8036,A3499,FALSE)</f>
        <v>0</v>
      </c>
      <c r="D3499">
        <f>HLOOKUP("Målested navn",data!$A$1:$AT$8036,A3499,FALSE)</f>
        <v>0</v>
      </c>
      <c r="E3499">
        <f>HLOOKUP("Prøvetagning",data!$A$1:$AT$8036,A3499,FALSE)</f>
        <v>0</v>
      </c>
      <c r="F3499">
        <f>HLOOKUP("Prøve",data!$A$1:$AT$8036,A3499,FALSE)</f>
        <v>0</v>
      </c>
      <c r="G3499">
        <f>HLOOKUP("ScKode",data!$A$1:$AT$8036,A3499,FALSE)</f>
        <v>0</v>
      </c>
      <c r="H3499">
        <f>HLOOKUP("StofParameter",data!$A$1:$AT$8036,A3499,FALSE)</f>
        <v>0</v>
      </c>
      <c r="I3499">
        <f>HLOOKUP("Dato",data!$A$1:$AT$8036,A3499,FALSE)</f>
        <v>0</v>
      </c>
      <c r="J3499">
        <f>HLOOKUP("Resultat-attribut",data!$A$1:$AT$8036,A3499,FALSE)</f>
        <v>0</v>
      </c>
      <c r="K3499">
        <f>HLOOKUP("Resultat",data!$A$1:$AT$8036,A3499,FALSE)</f>
        <v>0</v>
      </c>
      <c r="L3499">
        <f>HLOOKUP("Enhed",data!$A$1:$AT$8036,A3499,FALSE)</f>
        <v>0</v>
      </c>
    </row>
    <row r="3500" spans="1:12" x14ac:dyDescent="0.2">
      <c r="A3500">
        <v>3499</v>
      </c>
      <c r="B3500">
        <f>HLOOKUP("Referencer",data!$A$1:$AT$8036,A3500,FALSE)</f>
        <v>0</v>
      </c>
      <c r="C3500">
        <f>HLOOKUP("Stedtekst",data!$A$1:$AT$8036,A3500,FALSE)</f>
        <v>0</v>
      </c>
      <c r="D3500">
        <f>HLOOKUP("Målested navn",data!$A$1:$AT$8036,A3500,FALSE)</f>
        <v>0</v>
      </c>
      <c r="E3500">
        <f>HLOOKUP("Prøvetagning",data!$A$1:$AT$8036,A3500,FALSE)</f>
        <v>0</v>
      </c>
      <c r="F3500">
        <f>HLOOKUP("Prøve",data!$A$1:$AT$8036,A3500,FALSE)</f>
        <v>0</v>
      </c>
      <c r="G3500">
        <f>HLOOKUP("ScKode",data!$A$1:$AT$8036,A3500,FALSE)</f>
        <v>0</v>
      </c>
      <c r="H3500">
        <f>HLOOKUP("StofParameter",data!$A$1:$AT$8036,A3500,FALSE)</f>
        <v>0</v>
      </c>
      <c r="I3500">
        <f>HLOOKUP("Dato",data!$A$1:$AT$8036,A3500,FALSE)</f>
        <v>0</v>
      </c>
      <c r="J3500">
        <f>HLOOKUP("Resultat-attribut",data!$A$1:$AT$8036,A3500,FALSE)</f>
        <v>0</v>
      </c>
      <c r="K3500">
        <f>HLOOKUP("Resultat",data!$A$1:$AT$8036,A3500,FALSE)</f>
        <v>0</v>
      </c>
      <c r="L3500">
        <f>HLOOKUP("Enhed",data!$A$1:$AT$8036,A3500,FALSE)</f>
        <v>0</v>
      </c>
    </row>
    <row r="3501" spans="1:12" x14ac:dyDescent="0.2">
      <c r="A3501">
        <v>3500</v>
      </c>
      <c r="B3501">
        <f>HLOOKUP("Referencer",data!$A$1:$AT$8036,A3501,FALSE)</f>
        <v>0</v>
      </c>
      <c r="C3501">
        <f>HLOOKUP("Stedtekst",data!$A$1:$AT$8036,A3501,FALSE)</f>
        <v>0</v>
      </c>
      <c r="D3501">
        <f>HLOOKUP("Målested navn",data!$A$1:$AT$8036,A3501,FALSE)</f>
        <v>0</v>
      </c>
      <c r="E3501">
        <f>HLOOKUP("Prøvetagning",data!$A$1:$AT$8036,A3501,FALSE)</f>
        <v>0</v>
      </c>
      <c r="F3501">
        <f>HLOOKUP("Prøve",data!$A$1:$AT$8036,A3501,FALSE)</f>
        <v>0</v>
      </c>
      <c r="G3501">
        <f>HLOOKUP("ScKode",data!$A$1:$AT$8036,A3501,FALSE)</f>
        <v>0</v>
      </c>
      <c r="H3501">
        <f>HLOOKUP("StofParameter",data!$A$1:$AT$8036,A3501,FALSE)</f>
        <v>0</v>
      </c>
      <c r="I3501">
        <f>HLOOKUP("Dato",data!$A$1:$AT$8036,A3501,FALSE)</f>
        <v>0</v>
      </c>
      <c r="J3501">
        <f>HLOOKUP("Resultat-attribut",data!$A$1:$AT$8036,A3501,FALSE)</f>
        <v>0</v>
      </c>
      <c r="K3501">
        <f>HLOOKUP("Resultat",data!$A$1:$AT$8036,A3501,FALSE)</f>
        <v>0</v>
      </c>
      <c r="L3501">
        <f>HLOOKUP("Enhed",data!$A$1:$AT$8036,A3501,FALSE)</f>
        <v>0</v>
      </c>
    </row>
    <row r="3502" spans="1:12" x14ac:dyDescent="0.2">
      <c r="A3502">
        <v>3501</v>
      </c>
      <c r="B3502">
        <f>HLOOKUP("Referencer",data!$A$1:$AT$8036,A3502,FALSE)</f>
        <v>0</v>
      </c>
      <c r="C3502">
        <f>HLOOKUP("Stedtekst",data!$A$1:$AT$8036,A3502,FALSE)</f>
        <v>0</v>
      </c>
      <c r="D3502">
        <f>HLOOKUP("Målested navn",data!$A$1:$AT$8036,A3502,FALSE)</f>
        <v>0</v>
      </c>
      <c r="E3502">
        <f>HLOOKUP("Prøvetagning",data!$A$1:$AT$8036,A3502,FALSE)</f>
        <v>0</v>
      </c>
      <c r="F3502">
        <f>HLOOKUP("Prøve",data!$A$1:$AT$8036,A3502,FALSE)</f>
        <v>0</v>
      </c>
      <c r="G3502">
        <f>HLOOKUP("ScKode",data!$A$1:$AT$8036,A3502,FALSE)</f>
        <v>0</v>
      </c>
      <c r="H3502">
        <f>HLOOKUP("StofParameter",data!$A$1:$AT$8036,A3502,FALSE)</f>
        <v>0</v>
      </c>
      <c r="I3502">
        <f>HLOOKUP("Dato",data!$A$1:$AT$8036,A3502,FALSE)</f>
        <v>0</v>
      </c>
      <c r="J3502">
        <f>HLOOKUP("Resultat-attribut",data!$A$1:$AT$8036,A3502,FALSE)</f>
        <v>0</v>
      </c>
      <c r="K3502">
        <f>HLOOKUP("Resultat",data!$A$1:$AT$8036,A3502,FALSE)</f>
        <v>0</v>
      </c>
      <c r="L3502">
        <f>HLOOKUP("Enhed",data!$A$1:$AT$8036,A3502,FALSE)</f>
        <v>0</v>
      </c>
    </row>
    <row r="3503" spans="1:12" x14ac:dyDescent="0.2">
      <c r="A3503">
        <v>3502</v>
      </c>
      <c r="B3503">
        <f>HLOOKUP("Referencer",data!$A$1:$AT$8036,A3503,FALSE)</f>
        <v>0</v>
      </c>
      <c r="C3503">
        <f>HLOOKUP("Stedtekst",data!$A$1:$AT$8036,A3503,FALSE)</f>
        <v>0</v>
      </c>
      <c r="D3503">
        <f>HLOOKUP("Målested navn",data!$A$1:$AT$8036,A3503,FALSE)</f>
        <v>0</v>
      </c>
      <c r="E3503">
        <f>HLOOKUP("Prøvetagning",data!$A$1:$AT$8036,A3503,FALSE)</f>
        <v>0</v>
      </c>
      <c r="F3503">
        <f>HLOOKUP("Prøve",data!$A$1:$AT$8036,A3503,FALSE)</f>
        <v>0</v>
      </c>
      <c r="G3503">
        <f>HLOOKUP("ScKode",data!$A$1:$AT$8036,A3503,FALSE)</f>
        <v>0</v>
      </c>
      <c r="H3503">
        <f>HLOOKUP("StofParameter",data!$A$1:$AT$8036,A3503,FALSE)</f>
        <v>0</v>
      </c>
      <c r="I3503">
        <f>HLOOKUP("Dato",data!$A$1:$AT$8036,A3503,FALSE)</f>
        <v>0</v>
      </c>
      <c r="J3503">
        <f>HLOOKUP("Resultat-attribut",data!$A$1:$AT$8036,A3503,FALSE)</f>
        <v>0</v>
      </c>
      <c r="K3503">
        <f>HLOOKUP("Resultat",data!$A$1:$AT$8036,A3503,FALSE)</f>
        <v>0</v>
      </c>
      <c r="L3503">
        <f>HLOOKUP("Enhed",data!$A$1:$AT$8036,A3503,FALSE)</f>
        <v>0</v>
      </c>
    </row>
    <row r="3504" spans="1:12" x14ac:dyDescent="0.2">
      <c r="A3504">
        <v>3503</v>
      </c>
      <c r="B3504">
        <f>HLOOKUP("Referencer",data!$A$1:$AT$8036,A3504,FALSE)</f>
        <v>0</v>
      </c>
      <c r="C3504">
        <f>HLOOKUP("Stedtekst",data!$A$1:$AT$8036,A3504,FALSE)</f>
        <v>0</v>
      </c>
      <c r="D3504">
        <f>HLOOKUP("Målested navn",data!$A$1:$AT$8036,A3504,FALSE)</f>
        <v>0</v>
      </c>
      <c r="E3504">
        <f>HLOOKUP("Prøvetagning",data!$A$1:$AT$8036,A3504,FALSE)</f>
        <v>0</v>
      </c>
      <c r="F3504">
        <f>HLOOKUP("Prøve",data!$A$1:$AT$8036,A3504,FALSE)</f>
        <v>0</v>
      </c>
      <c r="G3504">
        <f>HLOOKUP("ScKode",data!$A$1:$AT$8036,A3504,FALSE)</f>
        <v>0</v>
      </c>
      <c r="H3504">
        <f>HLOOKUP("StofParameter",data!$A$1:$AT$8036,A3504,FALSE)</f>
        <v>0</v>
      </c>
      <c r="I3504">
        <f>HLOOKUP("Dato",data!$A$1:$AT$8036,A3504,FALSE)</f>
        <v>0</v>
      </c>
      <c r="J3504">
        <f>HLOOKUP("Resultat-attribut",data!$A$1:$AT$8036,A3504,FALSE)</f>
        <v>0</v>
      </c>
      <c r="K3504">
        <f>HLOOKUP("Resultat",data!$A$1:$AT$8036,A3504,FALSE)</f>
        <v>0</v>
      </c>
      <c r="L3504">
        <f>HLOOKUP("Enhed",data!$A$1:$AT$8036,A3504,FALSE)</f>
        <v>0</v>
      </c>
    </row>
    <row r="3505" spans="1:12" x14ac:dyDescent="0.2">
      <c r="A3505">
        <v>3504</v>
      </c>
      <c r="B3505">
        <f>HLOOKUP("Referencer",data!$A$1:$AT$8036,A3505,FALSE)</f>
        <v>0</v>
      </c>
      <c r="C3505">
        <f>HLOOKUP("Stedtekst",data!$A$1:$AT$8036,A3505,FALSE)</f>
        <v>0</v>
      </c>
      <c r="D3505">
        <f>HLOOKUP("Målested navn",data!$A$1:$AT$8036,A3505,FALSE)</f>
        <v>0</v>
      </c>
      <c r="E3505">
        <f>HLOOKUP("Prøvetagning",data!$A$1:$AT$8036,A3505,FALSE)</f>
        <v>0</v>
      </c>
      <c r="F3505">
        <f>HLOOKUP("Prøve",data!$A$1:$AT$8036,A3505,FALSE)</f>
        <v>0</v>
      </c>
      <c r="G3505">
        <f>HLOOKUP("ScKode",data!$A$1:$AT$8036,A3505,FALSE)</f>
        <v>0</v>
      </c>
      <c r="H3505">
        <f>HLOOKUP("StofParameter",data!$A$1:$AT$8036,A3505,FALSE)</f>
        <v>0</v>
      </c>
      <c r="I3505">
        <f>HLOOKUP("Dato",data!$A$1:$AT$8036,A3505,FALSE)</f>
        <v>0</v>
      </c>
      <c r="J3505">
        <f>HLOOKUP("Resultat-attribut",data!$A$1:$AT$8036,A3505,FALSE)</f>
        <v>0</v>
      </c>
      <c r="K3505">
        <f>HLOOKUP("Resultat",data!$A$1:$AT$8036,A3505,FALSE)</f>
        <v>0</v>
      </c>
      <c r="L3505">
        <f>HLOOKUP("Enhed",data!$A$1:$AT$8036,A3505,FALSE)</f>
        <v>0</v>
      </c>
    </row>
    <row r="3506" spans="1:12" x14ac:dyDescent="0.2">
      <c r="A3506">
        <v>3505</v>
      </c>
      <c r="B3506">
        <f>HLOOKUP("Referencer",data!$A$1:$AT$8036,A3506,FALSE)</f>
        <v>0</v>
      </c>
      <c r="C3506">
        <f>HLOOKUP("Stedtekst",data!$A$1:$AT$8036,A3506,FALSE)</f>
        <v>0</v>
      </c>
      <c r="D3506">
        <f>HLOOKUP("Målested navn",data!$A$1:$AT$8036,A3506,FALSE)</f>
        <v>0</v>
      </c>
      <c r="E3506">
        <f>HLOOKUP("Prøvetagning",data!$A$1:$AT$8036,A3506,FALSE)</f>
        <v>0</v>
      </c>
      <c r="F3506">
        <f>HLOOKUP("Prøve",data!$A$1:$AT$8036,A3506,FALSE)</f>
        <v>0</v>
      </c>
      <c r="G3506">
        <f>HLOOKUP("ScKode",data!$A$1:$AT$8036,A3506,FALSE)</f>
        <v>0</v>
      </c>
      <c r="H3506">
        <f>HLOOKUP("StofParameter",data!$A$1:$AT$8036,A3506,FALSE)</f>
        <v>0</v>
      </c>
      <c r="I3506">
        <f>HLOOKUP("Dato",data!$A$1:$AT$8036,A3506,FALSE)</f>
        <v>0</v>
      </c>
      <c r="J3506">
        <f>HLOOKUP("Resultat-attribut",data!$A$1:$AT$8036,A3506,FALSE)</f>
        <v>0</v>
      </c>
      <c r="K3506">
        <f>HLOOKUP("Resultat",data!$A$1:$AT$8036,A3506,FALSE)</f>
        <v>0</v>
      </c>
      <c r="L3506">
        <f>HLOOKUP("Enhed",data!$A$1:$AT$8036,A3506,FALSE)</f>
        <v>0</v>
      </c>
    </row>
    <row r="3507" spans="1:12" x14ac:dyDescent="0.2">
      <c r="A3507">
        <v>3506</v>
      </c>
      <c r="B3507">
        <f>HLOOKUP("Referencer",data!$A$1:$AT$8036,A3507,FALSE)</f>
        <v>0</v>
      </c>
      <c r="C3507">
        <f>HLOOKUP("Stedtekst",data!$A$1:$AT$8036,A3507,FALSE)</f>
        <v>0</v>
      </c>
      <c r="D3507">
        <f>HLOOKUP("Målested navn",data!$A$1:$AT$8036,A3507,FALSE)</f>
        <v>0</v>
      </c>
      <c r="E3507">
        <f>HLOOKUP("Prøvetagning",data!$A$1:$AT$8036,A3507,FALSE)</f>
        <v>0</v>
      </c>
      <c r="F3507">
        <f>HLOOKUP("Prøve",data!$A$1:$AT$8036,A3507,FALSE)</f>
        <v>0</v>
      </c>
      <c r="G3507">
        <f>HLOOKUP("ScKode",data!$A$1:$AT$8036,A3507,FALSE)</f>
        <v>0</v>
      </c>
      <c r="H3507">
        <f>HLOOKUP("StofParameter",data!$A$1:$AT$8036,A3507,FALSE)</f>
        <v>0</v>
      </c>
      <c r="I3507">
        <f>HLOOKUP("Dato",data!$A$1:$AT$8036,A3507,FALSE)</f>
        <v>0</v>
      </c>
      <c r="J3507">
        <f>HLOOKUP("Resultat-attribut",data!$A$1:$AT$8036,A3507,FALSE)</f>
        <v>0</v>
      </c>
      <c r="K3507">
        <f>HLOOKUP("Resultat",data!$A$1:$AT$8036,A3507,FALSE)</f>
        <v>0</v>
      </c>
      <c r="L3507">
        <f>HLOOKUP("Enhed",data!$A$1:$AT$8036,A3507,FALSE)</f>
        <v>0</v>
      </c>
    </row>
    <row r="3508" spans="1:12" x14ac:dyDescent="0.2">
      <c r="A3508">
        <v>3507</v>
      </c>
      <c r="B3508">
        <f>HLOOKUP("Referencer",data!$A$1:$AT$8036,A3508,FALSE)</f>
        <v>0</v>
      </c>
      <c r="C3508">
        <f>HLOOKUP("Stedtekst",data!$A$1:$AT$8036,A3508,FALSE)</f>
        <v>0</v>
      </c>
      <c r="D3508">
        <f>HLOOKUP("Målested navn",data!$A$1:$AT$8036,A3508,FALSE)</f>
        <v>0</v>
      </c>
      <c r="E3508">
        <f>HLOOKUP("Prøvetagning",data!$A$1:$AT$8036,A3508,FALSE)</f>
        <v>0</v>
      </c>
      <c r="F3508">
        <f>HLOOKUP("Prøve",data!$A$1:$AT$8036,A3508,FALSE)</f>
        <v>0</v>
      </c>
      <c r="G3508">
        <f>HLOOKUP("ScKode",data!$A$1:$AT$8036,A3508,FALSE)</f>
        <v>0</v>
      </c>
      <c r="H3508">
        <f>HLOOKUP("StofParameter",data!$A$1:$AT$8036,A3508,FALSE)</f>
        <v>0</v>
      </c>
      <c r="I3508">
        <f>HLOOKUP("Dato",data!$A$1:$AT$8036,A3508,FALSE)</f>
        <v>0</v>
      </c>
      <c r="J3508">
        <f>HLOOKUP("Resultat-attribut",data!$A$1:$AT$8036,A3508,FALSE)</f>
        <v>0</v>
      </c>
      <c r="K3508">
        <f>HLOOKUP("Resultat",data!$A$1:$AT$8036,A3508,FALSE)</f>
        <v>0</v>
      </c>
      <c r="L3508">
        <f>HLOOKUP("Enhed",data!$A$1:$AT$8036,A3508,FALSE)</f>
        <v>0</v>
      </c>
    </row>
    <row r="3509" spans="1:12" x14ac:dyDescent="0.2">
      <c r="A3509">
        <v>3508</v>
      </c>
      <c r="B3509">
        <f>HLOOKUP("Referencer",data!$A$1:$AT$8036,A3509,FALSE)</f>
        <v>0</v>
      </c>
      <c r="C3509">
        <f>HLOOKUP("Stedtekst",data!$A$1:$AT$8036,A3509,FALSE)</f>
        <v>0</v>
      </c>
      <c r="D3509">
        <f>HLOOKUP("Målested navn",data!$A$1:$AT$8036,A3509,FALSE)</f>
        <v>0</v>
      </c>
      <c r="E3509">
        <f>HLOOKUP("Prøvetagning",data!$A$1:$AT$8036,A3509,FALSE)</f>
        <v>0</v>
      </c>
      <c r="F3509">
        <f>HLOOKUP("Prøve",data!$A$1:$AT$8036,A3509,FALSE)</f>
        <v>0</v>
      </c>
      <c r="G3509">
        <f>HLOOKUP("ScKode",data!$A$1:$AT$8036,A3509,FALSE)</f>
        <v>0</v>
      </c>
      <c r="H3509">
        <f>HLOOKUP("StofParameter",data!$A$1:$AT$8036,A3509,FALSE)</f>
        <v>0</v>
      </c>
      <c r="I3509">
        <f>HLOOKUP("Dato",data!$A$1:$AT$8036,A3509,FALSE)</f>
        <v>0</v>
      </c>
      <c r="J3509">
        <f>HLOOKUP("Resultat-attribut",data!$A$1:$AT$8036,A3509,FALSE)</f>
        <v>0</v>
      </c>
      <c r="K3509">
        <f>HLOOKUP("Resultat",data!$A$1:$AT$8036,A3509,FALSE)</f>
        <v>0</v>
      </c>
      <c r="L3509">
        <f>HLOOKUP("Enhed",data!$A$1:$AT$8036,A3509,FALSE)</f>
        <v>0</v>
      </c>
    </row>
    <row r="3510" spans="1:12" x14ac:dyDescent="0.2">
      <c r="A3510">
        <v>3509</v>
      </c>
      <c r="B3510">
        <f>HLOOKUP("Referencer",data!$A$1:$AT$8036,A3510,FALSE)</f>
        <v>0</v>
      </c>
      <c r="C3510">
        <f>HLOOKUP("Stedtekst",data!$A$1:$AT$8036,A3510,FALSE)</f>
        <v>0</v>
      </c>
      <c r="D3510">
        <f>HLOOKUP("Målested navn",data!$A$1:$AT$8036,A3510,FALSE)</f>
        <v>0</v>
      </c>
      <c r="E3510">
        <f>HLOOKUP("Prøvetagning",data!$A$1:$AT$8036,A3510,FALSE)</f>
        <v>0</v>
      </c>
      <c r="F3510">
        <f>HLOOKUP("Prøve",data!$A$1:$AT$8036,A3510,FALSE)</f>
        <v>0</v>
      </c>
      <c r="G3510">
        <f>HLOOKUP("ScKode",data!$A$1:$AT$8036,A3510,FALSE)</f>
        <v>0</v>
      </c>
      <c r="H3510">
        <f>HLOOKUP("StofParameter",data!$A$1:$AT$8036,A3510,FALSE)</f>
        <v>0</v>
      </c>
      <c r="I3510">
        <f>HLOOKUP("Dato",data!$A$1:$AT$8036,A3510,FALSE)</f>
        <v>0</v>
      </c>
      <c r="J3510">
        <f>HLOOKUP("Resultat-attribut",data!$A$1:$AT$8036,A3510,FALSE)</f>
        <v>0</v>
      </c>
      <c r="K3510">
        <f>HLOOKUP("Resultat",data!$A$1:$AT$8036,A3510,FALSE)</f>
        <v>0</v>
      </c>
      <c r="L3510">
        <f>HLOOKUP("Enhed",data!$A$1:$AT$8036,A3510,FALSE)</f>
        <v>0</v>
      </c>
    </row>
    <row r="3511" spans="1:12" x14ac:dyDescent="0.2">
      <c r="A3511">
        <v>3510</v>
      </c>
      <c r="B3511">
        <f>HLOOKUP("Referencer",data!$A$1:$AT$8036,A3511,FALSE)</f>
        <v>0</v>
      </c>
      <c r="C3511">
        <f>HLOOKUP("Stedtekst",data!$A$1:$AT$8036,A3511,FALSE)</f>
        <v>0</v>
      </c>
      <c r="D3511">
        <f>HLOOKUP("Målested navn",data!$A$1:$AT$8036,A3511,FALSE)</f>
        <v>0</v>
      </c>
      <c r="E3511">
        <f>HLOOKUP("Prøvetagning",data!$A$1:$AT$8036,A3511,FALSE)</f>
        <v>0</v>
      </c>
      <c r="F3511">
        <f>HLOOKUP("Prøve",data!$A$1:$AT$8036,A3511,FALSE)</f>
        <v>0</v>
      </c>
      <c r="G3511">
        <f>HLOOKUP("ScKode",data!$A$1:$AT$8036,A3511,FALSE)</f>
        <v>0</v>
      </c>
      <c r="H3511">
        <f>HLOOKUP("StofParameter",data!$A$1:$AT$8036,A3511,FALSE)</f>
        <v>0</v>
      </c>
      <c r="I3511">
        <f>HLOOKUP("Dato",data!$A$1:$AT$8036,A3511,FALSE)</f>
        <v>0</v>
      </c>
      <c r="J3511">
        <f>HLOOKUP("Resultat-attribut",data!$A$1:$AT$8036,A3511,FALSE)</f>
        <v>0</v>
      </c>
      <c r="K3511">
        <f>HLOOKUP("Resultat",data!$A$1:$AT$8036,A3511,FALSE)</f>
        <v>0</v>
      </c>
      <c r="L3511">
        <f>HLOOKUP("Enhed",data!$A$1:$AT$8036,A3511,FALSE)</f>
        <v>0</v>
      </c>
    </row>
    <row r="3512" spans="1:12" x14ac:dyDescent="0.2">
      <c r="A3512">
        <v>3511</v>
      </c>
      <c r="B3512">
        <f>HLOOKUP("Referencer",data!$A$1:$AT$8036,A3512,FALSE)</f>
        <v>0</v>
      </c>
      <c r="C3512">
        <f>HLOOKUP("Stedtekst",data!$A$1:$AT$8036,A3512,FALSE)</f>
        <v>0</v>
      </c>
      <c r="D3512">
        <f>HLOOKUP("Målested navn",data!$A$1:$AT$8036,A3512,FALSE)</f>
        <v>0</v>
      </c>
      <c r="E3512">
        <f>HLOOKUP("Prøvetagning",data!$A$1:$AT$8036,A3512,FALSE)</f>
        <v>0</v>
      </c>
      <c r="F3512">
        <f>HLOOKUP("Prøve",data!$A$1:$AT$8036,A3512,FALSE)</f>
        <v>0</v>
      </c>
      <c r="G3512">
        <f>HLOOKUP("ScKode",data!$A$1:$AT$8036,A3512,FALSE)</f>
        <v>0</v>
      </c>
      <c r="H3512">
        <f>HLOOKUP("StofParameter",data!$A$1:$AT$8036,A3512,FALSE)</f>
        <v>0</v>
      </c>
      <c r="I3512">
        <f>HLOOKUP("Dato",data!$A$1:$AT$8036,A3512,FALSE)</f>
        <v>0</v>
      </c>
      <c r="J3512">
        <f>HLOOKUP("Resultat-attribut",data!$A$1:$AT$8036,A3512,FALSE)</f>
        <v>0</v>
      </c>
      <c r="K3512">
        <f>HLOOKUP("Resultat",data!$A$1:$AT$8036,A3512,FALSE)</f>
        <v>0</v>
      </c>
      <c r="L3512">
        <f>HLOOKUP("Enhed",data!$A$1:$AT$8036,A3512,FALSE)</f>
        <v>0</v>
      </c>
    </row>
    <row r="3513" spans="1:12" x14ac:dyDescent="0.2">
      <c r="A3513">
        <v>3512</v>
      </c>
      <c r="B3513">
        <f>HLOOKUP("Referencer",data!$A$1:$AT$8036,A3513,FALSE)</f>
        <v>0</v>
      </c>
      <c r="C3513">
        <f>HLOOKUP("Stedtekst",data!$A$1:$AT$8036,A3513,FALSE)</f>
        <v>0</v>
      </c>
      <c r="D3513">
        <f>HLOOKUP("Målested navn",data!$A$1:$AT$8036,A3513,FALSE)</f>
        <v>0</v>
      </c>
      <c r="E3513">
        <f>HLOOKUP("Prøvetagning",data!$A$1:$AT$8036,A3513,FALSE)</f>
        <v>0</v>
      </c>
      <c r="F3513">
        <f>HLOOKUP("Prøve",data!$A$1:$AT$8036,A3513,FALSE)</f>
        <v>0</v>
      </c>
      <c r="G3513">
        <f>HLOOKUP("ScKode",data!$A$1:$AT$8036,A3513,FALSE)</f>
        <v>0</v>
      </c>
      <c r="H3513">
        <f>HLOOKUP("StofParameter",data!$A$1:$AT$8036,A3513,FALSE)</f>
        <v>0</v>
      </c>
      <c r="I3513">
        <f>HLOOKUP("Dato",data!$A$1:$AT$8036,A3513,FALSE)</f>
        <v>0</v>
      </c>
      <c r="J3513">
        <f>HLOOKUP("Resultat-attribut",data!$A$1:$AT$8036,A3513,FALSE)</f>
        <v>0</v>
      </c>
      <c r="K3513">
        <f>HLOOKUP("Resultat",data!$A$1:$AT$8036,A3513,FALSE)</f>
        <v>0</v>
      </c>
      <c r="L3513">
        <f>HLOOKUP("Enhed",data!$A$1:$AT$8036,A3513,FALSE)</f>
        <v>0</v>
      </c>
    </row>
    <row r="3514" spans="1:12" x14ac:dyDescent="0.2">
      <c r="A3514">
        <v>3513</v>
      </c>
      <c r="B3514">
        <f>HLOOKUP("Referencer",data!$A$1:$AT$8036,A3514,FALSE)</f>
        <v>0</v>
      </c>
      <c r="C3514">
        <f>HLOOKUP("Stedtekst",data!$A$1:$AT$8036,A3514,FALSE)</f>
        <v>0</v>
      </c>
      <c r="D3514">
        <f>HLOOKUP("Målested navn",data!$A$1:$AT$8036,A3514,FALSE)</f>
        <v>0</v>
      </c>
      <c r="E3514">
        <f>HLOOKUP("Prøvetagning",data!$A$1:$AT$8036,A3514,FALSE)</f>
        <v>0</v>
      </c>
      <c r="F3514">
        <f>HLOOKUP("Prøve",data!$A$1:$AT$8036,A3514,FALSE)</f>
        <v>0</v>
      </c>
      <c r="G3514">
        <f>HLOOKUP("ScKode",data!$A$1:$AT$8036,A3514,FALSE)</f>
        <v>0</v>
      </c>
      <c r="H3514">
        <f>HLOOKUP("StofParameter",data!$A$1:$AT$8036,A3514,FALSE)</f>
        <v>0</v>
      </c>
      <c r="I3514">
        <f>HLOOKUP("Dato",data!$A$1:$AT$8036,A3514,FALSE)</f>
        <v>0</v>
      </c>
      <c r="J3514">
        <f>HLOOKUP("Resultat-attribut",data!$A$1:$AT$8036,A3514,FALSE)</f>
        <v>0</v>
      </c>
      <c r="K3514">
        <f>HLOOKUP("Resultat",data!$A$1:$AT$8036,A3514,FALSE)</f>
        <v>0</v>
      </c>
      <c r="L3514">
        <f>HLOOKUP("Enhed",data!$A$1:$AT$8036,A3514,FALSE)</f>
        <v>0</v>
      </c>
    </row>
    <row r="3515" spans="1:12" x14ac:dyDescent="0.2">
      <c r="A3515">
        <v>3514</v>
      </c>
      <c r="B3515">
        <f>HLOOKUP("Referencer",data!$A$1:$AT$8036,A3515,FALSE)</f>
        <v>0</v>
      </c>
      <c r="C3515">
        <f>HLOOKUP("Stedtekst",data!$A$1:$AT$8036,A3515,FALSE)</f>
        <v>0</v>
      </c>
      <c r="D3515">
        <f>HLOOKUP("Målested navn",data!$A$1:$AT$8036,A3515,FALSE)</f>
        <v>0</v>
      </c>
      <c r="E3515">
        <f>HLOOKUP("Prøvetagning",data!$A$1:$AT$8036,A3515,FALSE)</f>
        <v>0</v>
      </c>
      <c r="F3515">
        <f>HLOOKUP("Prøve",data!$A$1:$AT$8036,A3515,FALSE)</f>
        <v>0</v>
      </c>
      <c r="G3515">
        <f>HLOOKUP("ScKode",data!$A$1:$AT$8036,A3515,FALSE)</f>
        <v>0</v>
      </c>
      <c r="H3515">
        <f>HLOOKUP("StofParameter",data!$A$1:$AT$8036,A3515,FALSE)</f>
        <v>0</v>
      </c>
      <c r="I3515">
        <f>HLOOKUP("Dato",data!$A$1:$AT$8036,A3515,FALSE)</f>
        <v>0</v>
      </c>
      <c r="J3515">
        <f>HLOOKUP("Resultat-attribut",data!$A$1:$AT$8036,A3515,FALSE)</f>
        <v>0</v>
      </c>
      <c r="K3515">
        <f>HLOOKUP("Resultat",data!$A$1:$AT$8036,A3515,FALSE)</f>
        <v>0</v>
      </c>
      <c r="L3515">
        <f>HLOOKUP("Enhed",data!$A$1:$AT$8036,A3515,FALSE)</f>
        <v>0</v>
      </c>
    </row>
    <row r="3516" spans="1:12" x14ac:dyDescent="0.2">
      <c r="A3516">
        <v>3515</v>
      </c>
      <c r="B3516">
        <f>HLOOKUP("Referencer",data!$A$1:$AT$8036,A3516,FALSE)</f>
        <v>0</v>
      </c>
      <c r="C3516">
        <f>HLOOKUP("Stedtekst",data!$A$1:$AT$8036,A3516,FALSE)</f>
        <v>0</v>
      </c>
      <c r="D3516">
        <f>HLOOKUP("Målested navn",data!$A$1:$AT$8036,A3516,FALSE)</f>
        <v>0</v>
      </c>
      <c r="E3516">
        <f>HLOOKUP("Prøvetagning",data!$A$1:$AT$8036,A3516,FALSE)</f>
        <v>0</v>
      </c>
      <c r="F3516">
        <f>HLOOKUP("Prøve",data!$A$1:$AT$8036,A3516,FALSE)</f>
        <v>0</v>
      </c>
      <c r="G3516">
        <f>HLOOKUP("ScKode",data!$A$1:$AT$8036,A3516,FALSE)</f>
        <v>0</v>
      </c>
      <c r="H3516">
        <f>HLOOKUP("StofParameter",data!$A$1:$AT$8036,A3516,FALSE)</f>
        <v>0</v>
      </c>
      <c r="I3516">
        <f>HLOOKUP("Dato",data!$A$1:$AT$8036,A3516,FALSE)</f>
        <v>0</v>
      </c>
      <c r="J3516">
        <f>HLOOKUP("Resultat-attribut",data!$A$1:$AT$8036,A3516,FALSE)</f>
        <v>0</v>
      </c>
      <c r="K3516">
        <f>HLOOKUP("Resultat",data!$A$1:$AT$8036,A3516,FALSE)</f>
        <v>0</v>
      </c>
      <c r="L3516">
        <f>HLOOKUP("Enhed",data!$A$1:$AT$8036,A3516,FALSE)</f>
        <v>0</v>
      </c>
    </row>
    <row r="3517" spans="1:12" x14ac:dyDescent="0.2">
      <c r="A3517">
        <v>3516</v>
      </c>
      <c r="B3517">
        <f>HLOOKUP("Referencer",data!$A$1:$AT$8036,A3517,FALSE)</f>
        <v>0</v>
      </c>
      <c r="C3517">
        <f>HLOOKUP("Stedtekst",data!$A$1:$AT$8036,A3517,FALSE)</f>
        <v>0</v>
      </c>
      <c r="D3517">
        <f>HLOOKUP("Målested navn",data!$A$1:$AT$8036,A3517,FALSE)</f>
        <v>0</v>
      </c>
      <c r="E3517">
        <f>HLOOKUP("Prøvetagning",data!$A$1:$AT$8036,A3517,FALSE)</f>
        <v>0</v>
      </c>
      <c r="F3517">
        <f>HLOOKUP("Prøve",data!$A$1:$AT$8036,A3517,FALSE)</f>
        <v>0</v>
      </c>
      <c r="G3517">
        <f>HLOOKUP("ScKode",data!$A$1:$AT$8036,A3517,FALSE)</f>
        <v>0</v>
      </c>
      <c r="H3517">
        <f>HLOOKUP("StofParameter",data!$A$1:$AT$8036,A3517,FALSE)</f>
        <v>0</v>
      </c>
      <c r="I3517">
        <f>HLOOKUP("Dato",data!$A$1:$AT$8036,A3517,FALSE)</f>
        <v>0</v>
      </c>
      <c r="J3517">
        <f>HLOOKUP("Resultat-attribut",data!$A$1:$AT$8036,A3517,FALSE)</f>
        <v>0</v>
      </c>
      <c r="K3517">
        <f>HLOOKUP("Resultat",data!$A$1:$AT$8036,A3517,FALSE)</f>
        <v>0</v>
      </c>
      <c r="L3517">
        <f>HLOOKUP("Enhed",data!$A$1:$AT$8036,A3517,FALSE)</f>
        <v>0</v>
      </c>
    </row>
    <row r="3518" spans="1:12" x14ac:dyDescent="0.2">
      <c r="A3518">
        <v>3517</v>
      </c>
      <c r="B3518">
        <f>HLOOKUP("Referencer",data!$A$1:$AT$8036,A3518,FALSE)</f>
        <v>0</v>
      </c>
      <c r="C3518">
        <f>HLOOKUP("Stedtekst",data!$A$1:$AT$8036,A3518,FALSE)</f>
        <v>0</v>
      </c>
      <c r="D3518">
        <f>HLOOKUP("Målested navn",data!$A$1:$AT$8036,A3518,FALSE)</f>
        <v>0</v>
      </c>
      <c r="E3518">
        <f>HLOOKUP("Prøvetagning",data!$A$1:$AT$8036,A3518,FALSE)</f>
        <v>0</v>
      </c>
      <c r="F3518">
        <f>HLOOKUP("Prøve",data!$A$1:$AT$8036,A3518,FALSE)</f>
        <v>0</v>
      </c>
      <c r="G3518">
        <f>HLOOKUP("ScKode",data!$A$1:$AT$8036,A3518,FALSE)</f>
        <v>0</v>
      </c>
      <c r="H3518">
        <f>HLOOKUP("StofParameter",data!$A$1:$AT$8036,A3518,FALSE)</f>
        <v>0</v>
      </c>
      <c r="I3518">
        <f>HLOOKUP("Dato",data!$A$1:$AT$8036,A3518,FALSE)</f>
        <v>0</v>
      </c>
      <c r="J3518">
        <f>HLOOKUP("Resultat-attribut",data!$A$1:$AT$8036,A3518,FALSE)</f>
        <v>0</v>
      </c>
      <c r="K3518">
        <f>HLOOKUP("Resultat",data!$A$1:$AT$8036,A3518,FALSE)</f>
        <v>0</v>
      </c>
      <c r="L3518">
        <f>HLOOKUP("Enhed",data!$A$1:$AT$8036,A3518,FALSE)</f>
        <v>0</v>
      </c>
    </row>
    <row r="3519" spans="1:12" x14ac:dyDescent="0.2">
      <c r="A3519">
        <v>3518</v>
      </c>
      <c r="B3519">
        <f>HLOOKUP("Referencer",data!$A$1:$AT$8036,A3519,FALSE)</f>
        <v>0</v>
      </c>
      <c r="C3519">
        <f>HLOOKUP("Stedtekst",data!$A$1:$AT$8036,A3519,FALSE)</f>
        <v>0</v>
      </c>
      <c r="D3519">
        <f>HLOOKUP("Målested navn",data!$A$1:$AT$8036,A3519,FALSE)</f>
        <v>0</v>
      </c>
      <c r="E3519">
        <f>HLOOKUP("Prøvetagning",data!$A$1:$AT$8036,A3519,FALSE)</f>
        <v>0</v>
      </c>
      <c r="F3519">
        <f>HLOOKUP("Prøve",data!$A$1:$AT$8036,A3519,FALSE)</f>
        <v>0</v>
      </c>
      <c r="G3519">
        <f>HLOOKUP("ScKode",data!$A$1:$AT$8036,A3519,FALSE)</f>
        <v>0</v>
      </c>
      <c r="H3519">
        <f>HLOOKUP("StofParameter",data!$A$1:$AT$8036,A3519,FALSE)</f>
        <v>0</v>
      </c>
      <c r="I3519">
        <f>HLOOKUP("Dato",data!$A$1:$AT$8036,A3519,FALSE)</f>
        <v>0</v>
      </c>
      <c r="J3519">
        <f>HLOOKUP("Resultat-attribut",data!$A$1:$AT$8036,A3519,FALSE)</f>
        <v>0</v>
      </c>
      <c r="K3519">
        <f>HLOOKUP("Resultat",data!$A$1:$AT$8036,A3519,FALSE)</f>
        <v>0</v>
      </c>
      <c r="L3519">
        <f>HLOOKUP("Enhed",data!$A$1:$AT$8036,A3519,FALSE)</f>
        <v>0</v>
      </c>
    </row>
    <row r="3520" spans="1:12" x14ac:dyDescent="0.2">
      <c r="A3520">
        <v>3519</v>
      </c>
      <c r="B3520">
        <f>HLOOKUP("Referencer",data!$A$1:$AT$8036,A3520,FALSE)</f>
        <v>0</v>
      </c>
      <c r="C3520">
        <f>HLOOKUP("Stedtekst",data!$A$1:$AT$8036,A3520,FALSE)</f>
        <v>0</v>
      </c>
      <c r="D3520">
        <f>HLOOKUP("Målested navn",data!$A$1:$AT$8036,A3520,FALSE)</f>
        <v>0</v>
      </c>
      <c r="E3520">
        <f>HLOOKUP("Prøvetagning",data!$A$1:$AT$8036,A3520,FALSE)</f>
        <v>0</v>
      </c>
      <c r="F3520">
        <f>HLOOKUP("Prøve",data!$A$1:$AT$8036,A3520,FALSE)</f>
        <v>0</v>
      </c>
      <c r="G3520">
        <f>HLOOKUP("ScKode",data!$A$1:$AT$8036,A3520,FALSE)</f>
        <v>0</v>
      </c>
      <c r="H3520">
        <f>HLOOKUP("StofParameter",data!$A$1:$AT$8036,A3520,FALSE)</f>
        <v>0</v>
      </c>
      <c r="I3520">
        <f>HLOOKUP("Dato",data!$A$1:$AT$8036,A3520,FALSE)</f>
        <v>0</v>
      </c>
      <c r="J3520">
        <f>HLOOKUP("Resultat-attribut",data!$A$1:$AT$8036,A3520,FALSE)</f>
        <v>0</v>
      </c>
      <c r="K3520">
        <f>HLOOKUP("Resultat",data!$A$1:$AT$8036,A3520,FALSE)</f>
        <v>0</v>
      </c>
      <c r="L3520">
        <f>HLOOKUP("Enhed",data!$A$1:$AT$8036,A3520,FALSE)</f>
        <v>0</v>
      </c>
    </row>
    <row r="3521" spans="1:12" x14ac:dyDescent="0.2">
      <c r="A3521">
        <v>3520</v>
      </c>
      <c r="B3521">
        <f>HLOOKUP("Referencer",data!$A$1:$AT$8036,A3521,FALSE)</f>
        <v>0</v>
      </c>
      <c r="C3521">
        <f>HLOOKUP("Stedtekst",data!$A$1:$AT$8036,A3521,FALSE)</f>
        <v>0</v>
      </c>
      <c r="D3521">
        <f>HLOOKUP("Målested navn",data!$A$1:$AT$8036,A3521,FALSE)</f>
        <v>0</v>
      </c>
      <c r="E3521">
        <f>HLOOKUP("Prøvetagning",data!$A$1:$AT$8036,A3521,FALSE)</f>
        <v>0</v>
      </c>
      <c r="F3521">
        <f>HLOOKUP("Prøve",data!$A$1:$AT$8036,A3521,FALSE)</f>
        <v>0</v>
      </c>
      <c r="G3521">
        <f>HLOOKUP("ScKode",data!$A$1:$AT$8036,A3521,FALSE)</f>
        <v>0</v>
      </c>
      <c r="H3521">
        <f>HLOOKUP("StofParameter",data!$A$1:$AT$8036,A3521,FALSE)</f>
        <v>0</v>
      </c>
      <c r="I3521">
        <f>HLOOKUP("Dato",data!$A$1:$AT$8036,A3521,FALSE)</f>
        <v>0</v>
      </c>
      <c r="J3521">
        <f>HLOOKUP("Resultat-attribut",data!$A$1:$AT$8036,A3521,FALSE)</f>
        <v>0</v>
      </c>
      <c r="K3521">
        <f>HLOOKUP("Resultat",data!$A$1:$AT$8036,A3521,FALSE)</f>
        <v>0</v>
      </c>
      <c r="L3521">
        <f>HLOOKUP("Enhed",data!$A$1:$AT$8036,A3521,FALSE)</f>
        <v>0</v>
      </c>
    </row>
    <row r="3522" spans="1:12" x14ac:dyDescent="0.2">
      <c r="A3522">
        <v>3521</v>
      </c>
      <c r="B3522">
        <f>HLOOKUP("Referencer",data!$A$1:$AT$8036,A3522,FALSE)</f>
        <v>0</v>
      </c>
      <c r="C3522">
        <f>HLOOKUP("Stedtekst",data!$A$1:$AT$8036,A3522,FALSE)</f>
        <v>0</v>
      </c>
      <c r="D3522">
        <f>HLOOKUP("Målested navn",data!$A$1:$AT$8036,A3522,FALSE)</f>
        <v>0</v>
      </c>
      <c r="E3522">
        <f>HLOOKUP("Prøvetagning",data!$A$1:$AT$8036,A3522,FALSE)</f>
        <v>0</v>
      </c>
      <c r="F3522">
        <f>HLOOKUP("Prøve",data!$A$1:$AT$8036,A3522,FALSE)</f>
        <v>0</v>
      </c>
      <c r="G3522">
        <f>HLOOKUP("ScKode",data!$A$1:$AT$8036,A3522,FALSE)</f>
        <v>0</v>
      </c>
      <c r="H3522">
        <f>HLOOKUP("StofParameter",data!$A$1:$AT$8036,A3522,FALSE)</f>
        <v>0</v>
      </c>
      <c r="I3522">
        <f>HLOOKUP("Dato",data!$A$1:$AT$8036,A3522,FALSE)</f>
        <v>0</v>
      </c>
      <c r="J3522">
        <f>HLOOKUP("Resultat-attribut",data!$A$1:$AT$8036,A3522,FALSE)</f>
        <v>0</v>
      </c>
      <c r="K3522">
        <f>HLOOKUP("Resultat",data!$A$1:$AT$8036,A3522,FALSE)</f>
        <v>0</v>
      </c>
      <c r="L3522">
        <f>HLOOKUP("Enhed",data!$A$1:$AT$8036,A3522,FALSE)</f>
        <v>0</v>
      </c>
    </row>
    <row r="3523" spans="1:12" x14ac:dyDescent="0.2">
      <c r="A3523">
        <v>3522</v>
      </c>
      <c r="B3523">
        <f>HLOOKUP("Referencer",data!$A$1:$AT$8036,A3523,FALSE)</f>
        <v>0</v>
      </c>
      <c r="C3523">
        <f>HLOOKUP("Stedtekst",data!$A$1:$AT$8036,A3523,FALSE)</f>
        <v>0</v>
      </c>
      <c r="D3523">
        <f>HLOOKUP("Målested navn",data!$A$1:$AT$8036,A3523,FALSE)</f>
        <v>0</v>
      </c>
      <c r="E3523">
        <f>HLOOKUP("Prøvetagning",data!$A$1:$AT$8036,A3523,FALSE)</f>
        <v>0</v>
      </c>
      <c r="F3523">
        <f>HLOOKUP("Prøve",data!$A$1:$AT$8036,A3523,FALSE)</f>
        <v>0</v>
      </c>
      <c r="G3523">
        <f>HLOOKUP("ScKode",data!$A$1:$AT$8036,A3523,FALSE)</f>
        <v>0</v>
      </c>
      <c r="H3523">
        <f>HLOOKUP("StofParameter",data!$A$1:$AT$8036,A3523,FALSE)</f>
        <v>0</v>
      </c>
      <c r="I3523">
        <f>HLOOKUP("Dato",data!$A$1:$AT$8036,A3523,FALSE)</f>
        <v>0</v>
      </c>
      <c r="J3523">
        <f>HLOOKUP("Resultat-attribut",data!$A$1:$AT$8036,A3523,FALSE)</f>
        <v>0</v>
      </c>
      <c r="K3523">
        <f>HLOOKUP("Resultat",data!$A$1:$AT$8036,A3523,FALSE)</f>
        <v>0</v>
      </c>
      <c r="L3523">
        <f>HLOOKUP("Enhed",data!$A$1:$AT$8036,A3523,FALSE)</f>
        <v>0</v>
      </c>
    </row>
    <row r="3524" spans="1:12" x14ac:dyDescent="0.2">
      <c r="A3524">
        <v>3523</v>
      </c>
      <c r="B3524">
        <f>HLOOKUP("Referencer",data!$A$1:$AT$8036,A3524,FALSE)</f>
        <v>0</v>
      </c>
      <c r="C3524">
        <f>HLOOKUP("Stedtekst",data!$A$1:$AT$8036,A3524,FALSE)</f>
        <v>0</v>
      </c>
      <c r="D3524">
        <f>HLOOKUP("Målested navn",data!$A$1:$AT$8036,A3524,FALSE)</f>
        <v>0</v>
      </c>
      <c r="E3524">
        <f>HLOOKUP("Prøvetagning",data!$A$1:$AT$8036,A3524,FALSE)</f>
        <v>0</v>
      </c>
      <c r="F3524">
        <f>HLOOKUP("Prøve",data!$A$1:$AT$8036,A3524,FALSE)</f>
        <v>0</v>
      </c>
      <c r="G3524">
        <f>HLOOKUP("ScKode",data!$A$1:$AT$8036,A3524,FALSE)</f>
        <v>0</v>
      </c>
      <c r="H3524">
        <f>HLOOKUP("StofParameter",data!$A$1:$AT$8036,A3524,FALSE)</f>
        <v>0</v>
      </c>
      <c r="I3524">
        <f>HLOOKUP("Dato",data!$A$1:$AT$8036,A3524,FALSE)</f>
        <v>0</v>
      </c>
      <c r="J3524">
        <f>HLOOKUP("Resultat-attribut",data!$A$1:$AT$8036,A3524,FALSE)</f>
        <v>0</v>
      </c>
      <c r="K3524">
        <f>HLOOKUP("Resultat",data!$A$1:$AT$8036,A3524,FALSE)</f>
        <v>0</v>
      </c>
      <c r="L3524">
        <f>HLOOKUP("Enhed",data!$A$1:$AT$8036,A3524,FALSE)</f>
        <v>0</v>
      </c>
    </row>
    <row r="3525" spans="1:12" x14ac:dyDescent="0.2">
      <c r="A3525">
        <v>3524</v>
      </c>
      <c r="B3525">
        <f>HLOOKUP("Referencer",data!$A$1:$AT$8036,A3525,FALSE)</f>
        <v>0</v>
      </c>
      <c r="C3525">
        <f>HLOOKUP("Stedtekst",data!$A$1:$AT$8036,A3525,FALSE)</f>
        <v>0</v>
      </c>
      <c r="D3525">
        <f>HLOOKUP("Målested navn",data!$A$1:$AT$8036,A3525,FALSE)</f>
        <v>0</v>
      </c>
      <c r="E3525">
        <f>HLOOKUP("Prøvetagning",data!$A$1:$AT$8036,A3525,FALSE)</f>
        <v>0</v>
      </c>
      <c r="F3525">
        <f>HLOOKUP("Prøve",data!$A$1:$AT$8036,A3525,FALSE)</f>
        <v>0</v>
      </c>
      <c r="G3525">
        <f>HLOOKUP("ScKode",data!$A$1:$AT$8036,A3525,FALSE)</f>
        <v>0</v>
      </c>
      <c r="H3525">
        <f>HLOOKUP("StofParameter",data!$A$1:$AT$8036,A3525,FALSE)</f>
        <v>0</v>
      </c>
      <c r="I3525">
        <f>HLOOKUP("Dato",data!$A$1:$AT$8036,A3525,FALSE)</f>
        <v>0</v>
      </c>
      <c r="J3525">
        <f>HLOOKUP("Resultat-attribut",data!$A$1:$AT$8036,A3525,FALSE)</f>
        <v>0</v>
      </c>
      <c r="K3525">
        <f>HLOOKUP("Resultat",data!$A$1:$AT$8036,A3525,FALSE)</f>
        <v>0</v>
      </c>
      <c r="L3525">
        <f>HLOOKUP("Enhed",data!$A$1:$AT$8036,A3525,FALSE)</f>
        <v>0</v>
      </c>
    </row>
    <row r="3526" spans="1:12" x14ac:dyDescent="0.2">
      <c r="A3526">
        <v>3525</v>
      </c>
      <c r="B3526">
        <f>HLOOKUP("Referencer",data!$A$1:$AT$8036,A3526,FALSE)</f>
        <v>0</v>
      </c>
      <c r="C3526">
        <f>HLOOKUP("Stedtekst",data!$A$1:$AT$8036,A3526,FALSE)</f>
        <v>0</v>
      </c>
      <c r="D3526">
        <f>HLOOKUP("Målested navn",data!$A$1:$AT$8036,A3526,FALSE)</f>
        <v>0</v>
      </c>
      <c r="E3526">
        <f>HLOOKUP("Prøvetagning",data!$A$1:$AT$8036,A3526,FALSE)</f>
        <v>0</v>
      </c>
      <c r="F3526">
        <f>HLOOKUP("Prøve",data!$A$1:$AT$8036,A3526,FALSE)</f>
        <v>0</v>
      </c>
      <c r="G3526">
        <f>HLOOKUP("ScKode",data!$A$1:$AT$8036,A3526,FALSE)</f>
        <v>0</v>
      </c>
      <c r="H3526">
        <f>HLOOKUP("StofParameter",data!$A$1:$AT$8036,A3526,FALSE)</f>
        <v>0</v>
      </c>
      <c r="I3526">
        <f>HLOOKUP("Dato",data!$A$1:$AT$8036,A3526,FALSE)</f>
        <v>0</v>
      </c>
      <c r="J3526">
        <f>HLOOKUP("Resultat-attribut",data!$A$1:$AT$8036,A3526,FALSE)</f>
        <v>0</v>
      </c>
      <c r="K3526">
        <f>HLOOKUP("Resultat",data!$A$1:$AT$8036,A3526,FALSE)</f>
        <v>0</v>
      </c>
      <c r="L3526">
        <f>HLOOKUP("Enhed",data!$A$1:$AT$8036,A3526,FALSE)</f>
        <v>0</v>
      </c>
    </row>
    <row r="3527" spans="1:12" x14ac:dyDescent="0.2">
      <c r="A3527">
        <v>3526</v>
      </c>
      <c r="B3527">
        <f>HLOOKUP("Referencer",data!$A$1:$AT$8036,A3527,FALSE)</f>
        <v>0</v>
      </c>
      <c r="C3527">
        <f>HLOOKUP("Stedtekst",data!$A$1:$AT$8036,A3527,FALSE)</f>
        <v>0</v>
      </c>
      <c r="D3527">
        <f>HLOOKUP("Målested navn",data!$A$1:$AT$8036,A3527,FALSE)</f>
        <v>0</v>
      </c>
      <c r="E3527">
        <f>HLOOKUP("Prøvetagning",data!$A$1:$AT$8036,A3527,FALSE)</f>
        <v>0</v>
      </c>
      <c r="F3527">
        <f>HLOOKUP("Prøve",data!$A$1:$AT$8036,A3527,FALSE)</f>
        <v>0</v>
      </c>
      <c r="G3527">
        <f>HLOOKUP("ScKode",data!$A$1:$AT$8036,A3527,FALSE)</f>
        <v>0</v>
      </c>
      <c r="H3527">
        <f>HLOOKUP("StofParameter",data!$A$1:$AT$8036,A3527,FALSE)</f>
        <v>0</v>
      </c>
      <c r="I3527">
        <f>HLOOKUP("Dato",data!$A$1:$AT$8036,A3527,FALSE)</f>
        <v>0</v>
      </c>
      <c r="J3527">
        <f>HLOOKUP("Resultat-attribut",data!$A$1:$AT$8036,A3527,FALSE)</f>
        <v>0</v>
      </c>
      <c r="K3527">
        <f>HLOOKUP("Resultat",data!$A$1:$AT$8036,A3527,FALSE)</f>
        <v>0</v>
      </c>
      <c r="L3527">
        <f>HLOOKUP("Enhed",data!$A$1:$AT$8036,A3527,FALSE)</f>
        <v>0</v>
      </c>
    </row>
    <row r="3528" spans="1:12" x14ac:dyDescent="0.2">
      <c r="A3528">
        <v>3527</v>
      </c>
      <c r="B3528">
        <f>HLOOKUP("Referencer",data!$A$1:$AT$8036,A3528,FALSE)</f>
        <v>0</v>
      </c>
      <c r="C3528">
        <f>HLOOKUP("Stedtekst",data!$A$1:$AT$8036,A3528,FALSE)</f>
        <v>0</v>
      </c>
      <c r="D3528">
        <f>HLOOKUP("Målested navn",data!$A$1:$AT$8036,A3528,FALSE)</f>
        <v>0</v>
      </c>
      <c r="E3528">
        <f>HLOOKUP("Prøvetagning",data!$A$1:$AT$8036,A3528,FALSE)</f>
        <v>0</v>
      </c>
      <c r="F3528">
        <f>HLOOKUP("Prøve",data!$A$1:$AT$8036,A3528,FALSE)</f>
        <v>0</v>
      </c>
      <c r="G3528">
        <f>HLOOKUP("ScKode",data!$A$1:$AT$8036,A3528,FALSE)</f>
        <v>0</v>
      </c>
      <c r="H3528">
        <f>HLOOKUP("StofParameter",data!$A$1:$AT$8036,A3528,FALSE)</f>
        <v>0</v>
      </c>
      <c r="I3528">
        <f>HLOOKUP("Dato",data!$A$1:$AT$8036,A3528,FALSE)</f>
        <v>0</v>
      </c>
      <c r="J3528">
        <f>HLOOKUP("Resultat-attribut",data!$A$1:$AT$8036,A3528,FALSE)</f>
        <v>0</v>
      </c>
      <c r="K3528">
        <f>HLOOKUP("Resultat",data!$A$1:$AT$8036,A3528,FALSE)</f>
        <v>0</v>
      </c>
      <c r="L3528">
        <f>HLOOKUP("Enhed",data!$A$1:$AT$8036,A3528,FALSE)</f>
        <v>0</v>
      </c>
    </row>
    <row r="3529" spans="1:12" x14ac:dyDescent="0.2">
      <c r="A3529">
        <v>3528</v>
      </c>
      <c r="B3529">
        <f>HLOOKUP("Referencer",data!$A$1:$AT$8036,A3529,FALSE)</f>
        <v>0</v>
      </c>
      <c r="C3529">
        <f>HLOOKUP("Stedtekst",data!$A$1:$AT$8036,A3529,FALSE)</f>
        <v>0</v>
      </c>
      <c r="D3529">
        <f>HLOOKUP("Målested navn",data!$A$1:$AT$8036,A3529,FALSE)</f>
        <v>0</v>
      </c>
      <c r="E3529">
        <f>HLOOKUP("Prøvetagning",data!$A$1:$AT$8036,A3529,FALSE)</f>
        <v>0</v>
      </c>
      <c r="F3529">
        <f>HLOOKUP("Prøve",data!$A$1:$AT$8036,A3529,FALSE)</f>
        <v>0</v>
      </c>
      <c r="G3529">
        <f>HLOOKUP("ScKode",data!$A$1:$AT$8036,A3529,FALSE)</f>
        <v>0</v>
      </c>
      <c r="H3529">
        <f>HLOOKUP("StofParameter",data!$A$1:$AT$8036,A3529,FALSE)</f>
        <v>0</v>
      </c>
      <c r="I3529">
        <f>HLOOKUP("Dato",data!$A$1:$AT$8036,A3529,FALSE)</f>
        <v>0</v>
      </c>
      <c r="J3529">
        <f>HLOOKUP("Resultat-attribut",data!$A$1:$AT$8036,A3529,FALSE)</f>
        <v>0</v>
      </c>
      <c r="K3529">
        <f>HLOOKUP("Resultat",data!$A$1:$AT$8036,A3529,FALSE)</f>
        <v>0</v>
      </c>
      <c r="L3529">
        <f>HLOOKUP("Enhed",data!$A$1:$AT$8036,A3529,FALSE)</f>
        <v>0</v>
      </c>
    </row>
    <row r="3530" spans="1:12" x14ac:dyDescent="0.2">
      <c r="A3530">
        <v>3529</v>
      </c>
      <c r="B3530">
        <f>HLOOKUP("Referencer",data!$A$1:$AT$8036,A3530,FALSE)</f>
        <v>0</v>
      </c>
      <c r="C3530">
        <f>HLOOKUP("Stedtekst",data!$A$1:$AT$8036,A3530,FALSE)</f>
        <v>0</v>
      </c>
      <c r="D3530">
        <f>HLOOKUP("Målested navn",data!$A$1:$AT$8036,A3530,FALSE)</f>
        <v>0</v>
      </c>
      <c r="E3530">
        <f>HLOOKUP("Prøvetagning",data!$A$1:$AT$8036,A3530,FALSE)</f>
        <v>0</v>
      </c>
      <c r="F3530">
        <f>HLOOKUP("Prøve",data!$A$1:$AT$8036,A3530,FALSE)</f>
        <v>0</v>
      </c>
      <c r="G3530">
        <f>HLOOKUP("ScKode",data!$A$1:$AT$8036,A3530,FALSE)</f>
        <v>0</v>
      </c>
      <c r="H3530">
        <f>HLOOKUP("StofParameter",data!$A$1:$AT$8036,A3530,FALSE)</f>
        <v>0</v>
      </c>
      <c r="I3530">
        <f>HLOOKUP("Dato",data!$A$1:$AT$8036,A3530,FALSE)</f>
        <v>0</v>
      </c>
      <c r="J3530">
        <f>HLOOKUP("Resultat-attribut",data!$A$1:$AT$8036,A3530,FALSE)</f>
        <v>0</v>
      </c>
      <c r="K3530">
        <f>HLOOKUP("Resultat",data!$A$1:$AT$8036,A3530,FALSE)</f>
        <v>0</v>
      </c>
      <c r="L3530">
        <f>HLOOKUP("Enhed",data!$A$1:$AT$8036,A3530,FALSE)</f>
        <v>0</v>
      </c>
    </row>
    <row r="3531" spans="1:12" x14ac:dyDescent="0.2">
      <c r="A3531">
        <v>3530</v>
      </c>
      <c r="B3531">
        <f>HLOOKUP("Referencer",data!$A$1:$AT$8036,A3531,FALSE)</f>
        <v>0</v>
      </c>
      <c r="C3531">
        <f>HLOOKUP("Stedtekst",data!$A$1:$AT$8036,A3531,FALSE)</f>
        <v>0</v>
      </c>
      <c r="D3531">
        <f>HLOOKUP("Målested navn",data!$A$1:$AT$8036,A3531,FALSE)</f>
        <v>0</v>
      </c>
      <c r="E3531">
        <f>HLOOKUP("Prøvetagning",data!$A$1:$AT$8036,A3531,FALSE)</f>
        <v>0</v>
      </c>
      <c r="F3531">
        <f>HLOOKUP("Prøve",data!$A$1:$AT$8036,A3531,FALSE)</f>
        <v>0</v>
      </c>
      <c r="G3531">
        <f>HLOOKUP("ScKode",data!$A$1:$AT$8036,A3531,FALSE)</f>
        <v>0</v>
      </c>
      <c r="H3531">
        <f>HLOOKUP("StofParameter",data!$A$1:$AT$8036,A3531,FALSE)</f>
        <v>0</v>
      </c>
      <c r="I3531">
        <f>HLOOKUP("Dato",data!$A$1:$AT$8036,A3531,FALSE)</f>
        <v>0</v>
      </c>
      <c r="J3531">
        <f>HLOOKUP("Resultat-attribut",data!$A$1:$AT$8036,A3531,FALSE)</f>
        <v>0</v>
      </c>
      <c r="K3531">
        <f>HLOOKUP("Resultat",data!$A$1:$AT$8036,A3531,FALSE)</f>
        <v>0</v>
      </c>
      <c r="L3531">
        <f>HLOOKUP("Enhed",data!$A$1:$AT$8036,A3531,FALSE)</f>
        <v>0</v>
      </c>
    </row>
    <row r="3532" spans="1:12" x14ac:dyDescent="0.2">
      <c r="A3532">
        <v>3531</v>
      </c>
      <c r="B3532">
        <f>HLOOKUP("Referencer",data!$A$1:$AT$8036,A3532,FALSE)</f>
        <v>0</v>
      </c>
      <c r="C3532">
        <f>HLOOKUP("Stedtekst",data!$A$1:$AT$8036,A3532,FALSE)</f>
        <v>0</v>
      </c>
      <c r="D3532">
        <f>HLOOKUP("Målested navn",data!$A$1:$AT$8036,A3532,FALSE)</f>
        <v>0</v>
      </c>
      <c r="E3532">
        <f>HLOOKUP("Prøvetagning",data!$A$1:$AT$8036,A3532,FALSE)</f>
        <v>0</v>
      </c>
      <c r="F3532">
        <f>HLOOKUP("Prøve",data!$A$1:$AT$8036,A3532,FALSE)</f>
        <v>0</v>
      </c>
      <c r="G3532">
        <f>HLOOKUP("ScKode",data!$A$1:$AT$8036,A3532,FALSE)</f>
        <v>0</v>
      </c>
      <c r="H3532">
        <f>HLOOKUP("StofParameter",data!$A$1:$AT$8036,A3532,FALSE)</f>
        <v>0</v>
      </c>
      <c r="I3532">
        <f>HLOOKUP("Dato",data!$A$1:$AT$8036,A3532,FALSE)</f>
        <v>0</v>
      </c>
      <c r="J3532">
        <f>HLOOKUP("Resultat-attribut",data!$A$1:$AT$8036,A3532,FALSE)</f>
        <v>0</v>
      </c>
      <c r="K3532">
        <f>HLOOKUP("Resultat",data!$A$1:$AT$8036,A3532,FALSE)</f>
        <v>0</v>
      </c>
      <c r="L3532">
        <f>HLOOKUP("Enhed",data!$A$1:$AT$8036,A3532,FALSE)</f>
        <v>0</v>
      </c>
    </row>
    <row r="3533" spans="1:12" x14ac:dyDescent="0.2">
      <c r="A3533">
        <v>3532</v>
      </c>
      <c r="B3533">
        <f>HLOOKUP("Referencer",data!$A$1:$AT$8036,A3533,FALSE)</f>
        <v>0</v>
      </c>
      <c r="C3533">
        <f>HLOOKUP("Stedtekst",data!$A$1:$AT$8036,A3533,FALSE)</f>
        <v>0</v>
      </c>
      <c r="D3533">
        <f>HLOOKUP("Målested navn",data!$A$1:$AT$8036,A3533,FALSE)</f>
        <v>0</v>
      </c>
      <c r="E3533">
        <f>HLOOKUP("Prøvetagning",data!$A$1:$AT$8036,A3533,FALSE)</f>
        <v>0</v>
      </c>
      <c r="F3533">
        <f>HLOOKUP("Prøve",data!$A$1:$AT$8036,A3533,FALSE)</f>
        <v>0</v>
      </c>
      <c r="G3533">
        <f>HLOOKUP("ScKode",data!$A$1:$AT$8036,A3533,FALSE)</f>
        <v>0</v>
      </c>
      <c r="H3533">
        <f>HLOOKUP("StofParameter",data!$A$1:$AT$8036,A3533,FALSE)</f>
        <v>0</v>
      </c>
      <c r="I3533">
        <f>HLOOKUP("Dato",data!$A$1:$AT$8036,A3533,FALSE)</f>
        <v>0</v>
      </c>
      <c r="J3533">
        <f>HLOOKUP("Resultat-attribut",data!$A$1:$AT$8036,A3533,FALSE)</f>
        <v>0</v>
      </c>
      <c r="K3533">
        <f>HLOOKUP("Resultat",data!$A$1:$AT$8036,A3533,FALSE)</f>
        <v>0</v>
      </c>
      <c r="L3533">
        <f>HLOOKUP("Enhed",data!$A$1:$AT$8036,A3533,FALSE)</f>
        <v>0</v>
      </c>
    </row>
    <row r="3534" spans="1:12" x14ac:dyDescent="0.2">
      <c r="A3534">
        <v>3533</v>
      </c>
      <c r="B3534">
        <f>HLOOKUP("Referencer",data!$A$1:$AT$8036,A3534,FALSE)</f>
        <v>0</v>
      </c>
      <c r="C3534">
        <f>HLOOKUP("Stedtekst",data!$A$1:$AT$8036,A3534,FALSE)</f>
        <v>0</v>
      </c>
      <c r="D3534">
        <f>HLOOKUP("Målested navn",data!$A$1:$AT$8036,A3534,FALSE)</f>
        <v>0</v>
      </c>
      <c r="E3534">
        <f>HLOOKUP("Prøvetagning",data!$A$1:$AT$8036,A3534,FALSE)</f>
        <v>0</v>
      </c>
      <c r="F3534">
        <f>HLOOKUP("Prøve",data!$A$1:$AT$8036,A3534,FALSE)</f>
        <v>0</v>
      </c>
      <c r="G3534">
        <f>HLOOKUP("ScKode",data!$A$1:$AT$8036,A3534,FALSE)</f>
        <v>0</v>
      </c>
      <c r="H3534">
        <f>HLOOKUP("StofParameter",data!$A$1:$AT$8036,A3534,FALSE)</f>
        <v>0</v>
      </c>
      <c r="I3534">
        <f>HLOOKUP("Dato",data!$A$1:$AT$8036,A3534,FALSE)</f>
        <v>0</v>
      </c>
      <c r="J3534">
        <f>HLOOKUP("Resultat-attribut",data!$A$1:$AT$8036,A3534,FALSE)</f>
        <v>0</v>
      </c>
      <c r="K3534">
        <f>HLOOKUP("Resultat",data!$A$1:$AT$8036,A3534,FALSE)</f>
        <v>0</v>
      </c>
      <c r="L3534">
        <f>HLOOKUP("Enhed",data!$A$1:$AT$8036,A3534,FALSE)</f>
        <v>0</v>
      </c>
    </row>
    <row r="3535" spans="1:12" x14ac:dyDescent="0.2">
      <c r="A3535">
        <v>3534</v>
      </c>
      <c r="B3535">
        <f>HLOOKUP("Referencer",data!$A$1:$AT$8036,A3535,FALSE)</f>
        <v>0</v>
      </c>
      <c r="C3535">
        <f>HLOOKUP("Stedtekst",data!$A$1:$AT$8036,A3535,FALSE)</f>
        <v>0</v>
      </c>
      <c r="D3535">
        <f>HLOOKUP("Målested navn",data!$A$1:$AT$8036,A3535,FALSE)</f>
        <v>0</v>
      </c>
      <c r="E3535">
        <f>HLOOKUP("Prøvetagning",data!$A$1:$AT$8036,A3535,FALSE)</f>
        <v>0</v>
      </c>
      <c r="F3535">
        <f>HLOOKUP("Prøve",data!$A$1:$AT$8036,A3535,FALSE)</f>
        <v>0</v>
      </c>
      <c r="G3535">
        <f>HLOOKUP("ScKode",data!$A$1:$AT$8036,A3535,FALSE)</f>
        <v>0</v>
      </c>
      <c r="H3535">
        <f>HLOOKUP("StofParameter",data!$A$1:$AT$8036,A3535,FALSE)</f>
        <v>0</v>
      </c>
      <c r="I3535">
        <f>HLOOKUP("Dato",data!$A$1:$AT$8036,A3535,FALSE)</f>
        <v>0</v>
      </c>
      <c r="J3535">
        <f>HLOOKUP("Resultat-attribut",data!$A$1:$AT$8036,A3535,FALSE)</f>
        <v>0</v>
      </c>
      <c r="K3535">
        <f>HLOOKUP("Resultat",data!$A$1:$AT$8036,A3535,FALSE)</f>
        <v>0</v>
      </c>
      <c r="L3535">
        <f>HLOOKUP("Enhed",data!$A$1:$AT$8036,A3535,FALSE)</f>
        <v>0</v>
      </c>
    </row>
    <row r="3536" spans="1:12" x14ac:dyDescent="0.2">
      <c r="A3536">
        <v>3535</v>
      </c>
      <c r="B3536">
        <f>HLOOKUP("Referencer",data!$A$1:$AT$8036,A3536,FALSE)</f>
        <v>0</v>
      </c>
      <c r="C3536">
        <f>HLOOKUP("Stedtekst",data!$A$1:$AT$8036,A3536,FALSE)</f>
        <v>0</v>
      </c>
      <c r="D3536">
        <f>HLOOKUP("Målested navn",data!$A$1:$AT$8036,A3536,FALSE)</f>
        <v>0</v>
      </c>
      <c r="E3536">
        <f>HLOOKUP("Prøvetagning",data!$A$1:$AT$8036,A3536,FALSE)</f>
        <v>0</v>
      </c>
      <c r="F3536">
        <f>HLOOKUP("Prøve",data!$A$1:$AT$8036,A3536,FALSE)</f>
        <v>0</v>
      </c>
      <c r="G3536">
        <f>HLOOKUP("ScKode",data!$A$1:$AT$8036,A3536,FALSE)</f>
        <v>0</v>
      </c>
      <c r="H3536">
        <f>HLOOKUP("StofParameter",data!$A$1:$AT$8036,A3536,FALSE)</f>
        <v>0</v>
      </c>
      <c r="I3536">
        <f>HLOOKUP("Dato",data!$A$1:$AT$8036,A3536,FALSE)</f>
        <v>0</v>
      </c>
      <c r="J3536">
        <f>HLOOKUP("Resultat-attribut",data!$A$1:$AT$8036,A3536,FALSE)</f>
        <v>0</v>
      </c>
      <c r="K3536">
        <f>HLOOKUP("Resultat",data!$A$1:$AT$8036,A3536,FALSE)</f>
        <v>0</v>
      </c>
      <c r="L3536">
        <f>HLOOKUP("Enhed",data!$A$1:$AT$8036,A3536,FALSE)</f>
        <v>0</v>
      </c>
    </row>
    <row r="3537" spans="1:12" x14ac:dyDescent="0.2">
      <c r="A3537">
        <v>3536</v>
      </c>
      <c r="B3537">
        <f>HLOOKUP("Referencer",data!$A$1:$AT$8036,A3537,FALSE)</f>
        <v>0</v>
      </c>
      <c r="C3537">
        <f>HLOOKUP("Stedtekst",data!$A$1:$AT$8036,A3537,FALSE)</f>
        <v>0</v>
      </c>
      <c r="D3537">
        <f>HLOOKUP("Målested navn",data!$A$1:$AT$8036,A3537,FALSE)</f>
        <v>0</v>
      </c>
      <c r="E3537">
        <f>HLOOKUP("Prøvetagning",data!$A$1:$AT$8036,A3537,FALSE)</f>
        <v>0</v>
      </c>
      <c r="F3537">
        <f>HLOOKUP("Prøve",data!$A$1:$AT$8036,A3537,FALSE)</f>
        <v>0</v>
      </c>
      <c r="G3537">
        <f>HLOOKUP("ScKode",data!$A$1:$AT$8036,A3537,FALSE)</f>
        <v>0</v>
      </c>
      <c r="H3537">
        <f>HLOOKUP("StofParameter",data!$A$1:$AT$8036,A3537,FALSE)</f>
        <v>0</v>
      </c>
      <c r="I3537">
        <f>HLOOKUP("Dato",data!$A$1:$AT$8036,A3537,FALSE)</f>
        <v>0</v>
      </c>
      <c r="J3537">
        <f>HLOOKUP("Resultat-attribut",data!$A$1:$AT$8036,A3537,FALSE)</f>
        <v>0</v>
      </c>
      <c r="K3537">
        <f>HLOOKUP("Resultat",data!$A$1:$AT$8036,A3537,FALSE)</f>
        <v>0</v>
      </c>
      <c r="L3537">
        <f>HLOOKUP("Enhed",data!$A$1:$AT$8036,A3537,FALSE)</f>
        <v>0</v>
      </c>
    </row>
    <row r="3538" spans="1:12" x14ac:dyDescent="0.2">
      <c r="A3538">
        <v>3537</v>
      </c>
      <c r="B3538">
        <f>HLOOKUP("Referencer",data!$A$1:$AT$8036,A3538,FALSE)</f>
        <v>0</v>
      </c>
      <c r="C3538">
        <f>HLOOKUP("Stedtekst",data!$A$1:$AT$8036,A3538,FALSE)</f>
        <v>0</v>
      </c>
      <c r="D3538">
        <f>HLOOKUP("Målested navn",data!$A$1:$AT$8036,A3538,FALSE)</f>
        <v>0</v>
      </c>
      <c r="E3538">
        <f>HLOOKUP("Prøvetagning",data!$A$1:$AT$8036,A3538,FALSE)</f>
        <v>0</v>
      </c>
      <c r="F3538">
        <f>HLOOKUP("Prøve",data!$A$1:$AT$8036,A3538,FALSE)</f>
        <v>0</v>
      </c>
      <c r="G3538">
        <f>HLOOKUP("ScKode",data!$A$1:$AT$8036,A3538,FALSE)</f>
        <v>0</v>
      </c>
      <c r="H3538">
        <f>HLOOKUP("StofParameter",data!$A$1:$AT$8036,A3538,FALSE)</f>
        <v>0</v>
      </c>
      <c r="I3538">
        <f>HLOOKUP("Dato",data!$A$1:$AT$8036,A3538,FALSE)</f>
        <v>0</v>
      </c>
      <c r="J3538">
        <f>HLOOKUP("Resultat-attribut",data!$A$1:$AT$8036,A3538,FALSE)</f>
        <v>0</v>
      </c>
      <c r="K3538">
        <f>HLOOKUP("Resultat",data!$A$1:$AT$8036,A3538,FALSE)</f>
        <v>0</v>
      </c>
      <c r="L3538">
        <f>HLOOKUP("Enhed",data!$A$1:$AT$8036,A3538,FALSE)</f>
        <v>0</v>
      </c>
    </row>
    <row r="3539" spans="1:12" x14ac:dyDescent="0.2">
      <c r="A3539">
        <v>3538</v>
      </c>
      <c r="B3539">
        <f>HLOOKUP("Referencer",data!$A$1:$AT$8036,A3539,FALSE)</f>
        <v>0</v>
      </c>
      <c r="C3539">
        <f>HLOOKUP("Stedtekst",data!$A$1:$AT$8036,A3539,FALSE)</f>
        <v>0</v>
      </c>
      <c r="D3539">
        <f>HLOOKUP("Målested navn",data!$A$1:$AT$8036,A3539,FALSE)</f>
        <v>0</v>
      </c>
      <c r="E3539">
        <f>HLOOKUP("Prøvetagning",data!$A$1:$AT$8036,A3539,FALSE)</f>
        <v>0</v>
      </c>
      <c r="F3539">
        <f>HLOOKUP("Prøve",data!$A$1:$AT$8036,A3539,FALSE)</f>
        <v>0</v>
      </c>
      <c r="G3539">
        <f>HLOOKUP("ScKode",data!$A$1:$AT$8036,A3539,FALSE)</f>
        <v>0</v>
      </c>
      <c r="H3539">
        <f>HLOOKUP("StofParameter",data!$A$1:$AT$8036,A3539,FALSE)</f>
        <v>0</v>
      </c>
      <c r="I3539">
        <f>HLOOKUP("Dato",data!$A$1:$AT$8036,A3539,FALSE)</f>
        <v>0</v>
      </c>
      <c r="J3539">
        <f>HLOOKUP("Resultat-attribut",data!$A$1:$AT$8036,A3539,FALSE)</f>
        <v>0</v>
      </c>
      <c r="K3539">
        <f>HLOOKUP("Resultat",data!$A$1:$AT$8036,A3539,FALSE)</f>
        <v>0</v>
      </c>
      <c r="L3539">
        <f>HLOOKUP("Enhed",data!$A$1:$AT$8036,A3539,FALSE)</f>
        <v>0</v>
      </c>
    </row>
    <row r="3540" spans="1:12" x14ac:dyDescent="0.2">
      <c r="A3540">
        <v>3539</v>
      </c>
      <c r="B3540">
        <f>HLOOKUP("Referencer",data!$A$1:$AT$8036,A3540,FALSE)</f>
        <v>0</v>
      </c>
      <c r="C3540">
        <f>HLOOKUP("Stedtekst",data!$A$1:$AT$8036,A3540,FALSE)</f>
        <v>0</v>
      </c>
      <c r="D3540">
        <f>HLOOKUP("Målested navn",data!$A$1:$AT$8036,A3540,FALSE)</f>
        <v>0</v>
      </c>
      <c r="E3540">
        <f>HLOOKUP("Prøvetagning",data!$A$1:$AT$8036,A3540,FALSE)</f>
        <v>0</v>
      </c>
      <c r="F3540">
        <f>HLOOKUP("Prøve",data!$A$1:$AT$8036,A3540,FALSE)</f>
        <v>0</v>
      </c>
      <c r="G3540">
        <f>HLOOKUP("ScKode",data!$A$1:$AT$8036,A3540,FALSE)</f>
        <v>0</v>
      </c>
      <c r="H3540">
        <f>HLOOKUP("StofParameter",data!$A$1:$AT$8036,A3540,FALSE)</f>
        <v>0</v>
      </c>
      <c r="I3540">
        <f>HLOOKUP("Dato",data!$A$1:$AT$8036,A3540,FALSE)</f>
        <v>0</v>
      </c>
      <c r="J3540">
        <f>HLOOKUP("Resultat-attribut",data!$A$1:$AT$8036,A3540,FALSE)</f>
        <v>0</v>
      </c>
      <c r="K3540">
        <f>HLOOKUP("Resultat",data!$A$1:$AT$8036,A3540,FALSE)</f>
        <v>0</v>
      </c>
      <c r="L3540">
        <f>HLOOKUP("Enhed",data!$A$1:$AT$8036,A3540,FALSE)</f>
        <v>0</v>
      </c>
    </row>
    <row r="3541" spans="1:12" x14ac:dyDescent="0.2">
      <c r="A3541">
        <v>3540</v>
      </c>
      <c r="B3541">
        <f>HLOOKUP("Referencer",data!$A$1:$AT$8036,A3541,FALSE)</f>
        <v>0</v>
      </c>
      <c r="C3541">
        <f>HLOOKUP("Stedtekst",data!$A$1:$AT$8036,A3541,FALSE)</f>
        <v>0</v>
      </c>
      <c r="D3541">
        <f>HLOOKUP("Målested navn",data!$A$1:$AT$8036,A3541,FALSE)</f>
        <v>0</v>
      </c>
      <c r="E3541">
        <f>HLOOKUP("Prøvetagning",data!$A$1:$AT$8036,A3541,FALSE)</f>
        <v>0</v>
      </c>
      <c r="F3541">
        <f>HLOOKUP("Prøve",data!$A$1:$AT$8036,A3541,FALSE)</f>
        <v>0</v>
      </c>
      <c r="G3541">
        <f>HLOOKUP("ScKode",data!$A$1:$AT$8036,A3541,FALSE)</f>
        <v>0</v>
      </c>
      <c r="H3541">
        <f>HLOOKUP("StofParameter",data!$A$1:$AT$8036,A3541,FALSE)</f>
        <v>0</v>
      </c>
      <c r="I3541">
        <f>HLOOKUP("Dato",data!$A$1:$AT$8036,A3541,FALSE)</f>
        <v>0</v>
      </c>
      <c r="J3541">
        <f>HLOOKUP("Resultat-attribut",data!$A$1:$AT$8036,A3541,FALSE)</f>
        <v>0</v>
      </c>
      <c r="K3541">
        <f>HLOOKUP("Resultat",data!$A$1:$AT$8036,A3541,FALSE)</f>
        <v>0</v>
      </c>
      <c r="L3541">
        <f>HLOOKUP("Enhed",data!$A$1:$AT$8036,A3541,FALSE)</f>
        <v>0</v>
      </c>
    </row>
    <row r="3542" spans="1:12" x14ac:dyDescent="0.2">
      <c r="A3542">
        <v>3541</v>
      </c>
      <c r="B3542">
        <f>HLOOKUP("Referencer",data!$A$1:$AT$8036,A3542,FALSE)</f>
        <v>0</v>
      </c>
      <c r="C3542">
        <f>HLOOKUP("Stedtekst",data!$A$1:$AT$8036,A3542,FALSE)</f>
        <v>0</v>
      </c>
      <c r="D3542">
        <f>HLOOKUP("Målested navn",data!$A$1:$AT$8036,A3542,FALSE)</f>
        <v>0</v>
      </c>
      <c r="E3542">
        <f>HLOOKUP("Prøvetagning",data!$A$1:$AT$8036,A3542,FALSE)</f>
        <v>0</v>
      </c>
      <c r="F3542">
        <f>HLOOKUP("Prøve",data!$A$1:$AT$8036,A3542,FALSE)</f>
        <v>0</v>
      </c>
      <c r="G3542">
        <f>HLOOKUP("ScKode",data!$A$1:$AT$8036,A3542,FALSE)</f>
        <v>0</v>
      </c>
      <c r="H3542">
        <f>HLOOKUP("StofParameter",data!$A$1:$AT$8036,A3542,FALSE)</f>
        <v>0</v>
      </c>
      <c r="I3542">
        <f>HLOOKUP("Dato",data!$A$1:$AT$8036,A3542,FALSE)</f>
        <v>0</v>
      </c>
      <c r="J3542">
        <f>HLOOKUP("Resultat-attribut",data!$A$1:$AT$8036,A3542,FALSE)</f>
        <v>0</v>
      </c>
      <c r="K3542">
        <f>HLOOKUP("Resultat",data!$A$1:$AT$8036,A3542,FALSE)</f>
        <v>0</v>
      </c>
      <c r="L3542">
        <f>HLOOKUP("Enhed",data!$A$1:$AT$8036,A3542,FALSE)</f>
        <v>0</v>
      </c>
    </row>
    <row r="3543" spans="1:12" x14ac:dyDescent="0.2">
      <c r="A3543">
        <v>3542</v>
      </c>
      <c r="B3543">
        <f>HLOOKUP("Referencer",data!$A$1:$AT$8036,A3543,FALSE)</f>
        <v>0</v>
      </c>
      <c r="C3543">
        <f>HLOOKUP("Stedtekst",data!$A$1:$AT$8036,A3543,FALSE)</f>
        <v>0</v>
      </c>
      <c r="D3543">
        <f>HLOOKUP("Målested navn",data!$A$1:$AT$8036,A3543,FALSE)</f>
        <v>0</v>
      </c>
      <c r="E3543">
        <f>HLOOKUP("Prøvetagning",data!$A$1:$AT$8036,A3543,FALSE)</f>
        <v>0</v>
      </c>
      <c r="F3543">
        <f>HLOOKUP("Prøve",data!$A$1:$AT$8036,A3543,FALSE)</f>
        <v>0</v>
      </c>
      <c r="G3543">
        <f>HLOOKUP("ScKode",data!$A$1:$AT$8036,A3543,FALSE)</f>
        <v>0</v>
      </c>
      <c r="H3543">
        <f>HLOOKUP("StofParameter",data!$A$1:$AT$8036,A3543,FALSE)</f>
        <v>0</v>
      </c>
      <c r="I3543">
        <f>HLOOKUP("Dato",data!$A$1:$AT$8036,A3543,FALSE)</f>
        <v>0</v>
      </c>
      <c r="J3543">
        <f>HLOOKUP("Resultat-attribut",data!$A$1:$AT$8036,A3543,FALSE)</f>
        <v>0</v>
      </c>
      <c r="K3543">
        <f>HLOOKUP("Resultat",data!$A$1:$AT$8036,A3543,FALSE)</f>
        <v>0</v>
      </c>
      <c r="L3543">
        <f>HLOOKUP("Enhed",data!$A$1:$AT$8036,A3543,FALSE)</f>
        <v>0</v>
      </c>
    </row>
    <row r="3544" spans="1:12" x14ac:dyDescent="0.2">
      <c r="A3544">
        <v>3543</v>
      </c>
      <c r="B3544">
        <f>HLOOKUP("Referencer",data!$A$1:$AT$8036,A3544,FALSE)</f>
        <v>0</v>
      </c>
      <c r="C3544">
        <f>HLOOKUP("Stedtekst",data!$A$1:$AT$8036,A3544,FALSE)</f>
        <v>0</v>
      </c>
      <c r="D3544">
        <f>HLOOKUP("Målested navn",data!$A$1:$AT$8036,A3544,FALSE)</f>
        <v>0</v>
      </c>
      <c r="E3544">
        <f>HLOOKUP("Prøvetagning",data!$A$1:$AT$8036,A3544,FALSE)</f>
        <v>0</v>
      </c>
      <c r="F3544">
        <f>HLOOKUP("Prøve",data!$A$1:$AT$8036,A3544,FALSE)</f>
        <v>0</v>
      </c>
      <c r="G3544">
        <f>HLOOKUP("ScKode",data!$A$1:$AT$8036,A3544,FALSE)</f>
        <v>0</v>
      </c>
      <c r="H3544">
        <f>HLOOKUP("StofParameter",data!$A$1:$AT$8036,A3544,FALSE)</f>
        <v>0</v>
      </c>
      <c r="I3544">
        <f>HLOOKUP("Dato",data!$A$1:$AT$8036,A3544,FALSE)</f>
        <v>0</v>
      </c>
      <c r="J3544">
        <f>HLOOKUP("Resultat-attribut",data!$A$1:$AT$8036,A3544,FALSE)</f>
        <v>0</v>
      </c>
      <c r="K3544">
        <f>HLOOKUP("Resultat",data!$A$1:$AT$8036,A3544,FALSE)</f>
        <v>0</v>
      </c>
      <c r="L3544">
        <f>HLOOKUP("Enhed",data!$A$1:$AT$8036,A3544,FALSE)</f>
        <v>0</v>
      </c>
    </row>
    <row r="3545" spans="1:12" x14ac:dyDescent="0.2">
      <c r="A3545">
        <v>3544</v>
      </c>
      <c r="B3545">
        <f>HLOOKUP("Referencer",data!$A$1:$AT$8036,A3545,FALSE)</f>
        <v>0</v>
      </c>
      <c r="C3545">
        <f>HLOOKUP("Stedtekst",data!$A$1:$AT$8036,A3545,FALSE)</f>
        <v>0</v>
      </c>
      <c r="D3545">
        <f>HLOOKUP("Målested navn",data!$A$1:$AT$8036,A3545,FALSE)</f>
        <v>0</v>
      </c>
      <c r="E3545">
        <f>HLOOKUP("Prøvetagning",data!$A$1:$AT$8036,A3545,FALSE)</f>
        <v>0</v>
      </c>
      <c r="F3545">
        <f>HLOOKUP("Prøve",data!$A$1:$AT$8036,A3545,FALSE)</f>
        <v>0</v>
      </c>
      <c r="G3545">
        <f>HLOOKUP("ScKode",data!$A$1:$AT$8036,A3545,FALSE)</f>
        <v>0</v>
      </c>
      <c r="H3545">
        <f>HLOOKUP("StofParameter",data!$A$1:$AT$8036,A3545,FALSE)</f>
        <v>0</v>
      </c>
      <c r="I3545">
        <f>HLOOKUP("Dato",data!$A$1:$AT$8036,A3545,FALSE)</f>
        <v>0</v>
      </c>
      <c r="J3545">
        <f>HLOOKUP("Resultat-attribut",data!$A$1:$AT$8036,A3545,FALSE)</f>
        <v>0</v>
      </c>
      <c r="K3545">
        <f>HLOOKUP("Resultat",data!$A$1:$AT$8036,A3545,FALSE)</f>
        <v>0</v>
      </c>
      <c r="L3545">
        <f>HLOOKUP("Enhed",data!$A$1:$AT$8036,A3545,FALSE)</f>
        <v>0</v>
      </c>
    </row>
    <row r="3546" spans="1:12" x14ac:dyDescent="0.2">
      <c r="A3546">
        <v>3545</v>
      </c>
      <c r="B3546">
        <f>HLOOKUP("Referencer",data!$A$1:$AT$8036,A3546,FALSE)</f>
        <v>0</v>
      </c>
      <c r="C3546">
        <f>HLOOKUP("Stedtekst",data!$A$1:$AT$8036,A3546,FALSE)</f>
        <v>0</v>
      </c>
      <c r="D3546">
        <f>HLOOKUP("Målested navn",data!$A$1:$AT$8036,A3546,FALSE)</f>
        <v>0</v>
      </c>
      <c r="E3546">
        <f>HLOOKUP("Prøvetagning",data!$A$1:$AT$8036,A3546,FALSE)</f>
        <v>0</v>
      </c>
      <c r="F3546">
        <f>HLOOKUP("Prøve",data!$A$1:$AT$8036,A3546,FALSE)</f>
        <v>0</v>
      </c>
      <c r="G3546">
        <f>HLOOKUP("ScKode",data!$A$1:$AT$8036,A3546,FALSE)</f>
        <v>0</v>
      </c>
      <c r="H3546">
        <f>HLOOKUP("StofParameter",data!$A$1:$AT$8036,A3546,FALSE)</f>
        <v>0</v>
      </c>
      <c r="I3546">
        <f>HLOOKUP("Dato",data!$A$1:$AT$8036,A3546,FALSE)</f>
        <v>0</v>
      </c>
      <c r="J3546">
        <f>HLOOKUP("Resultat-attribut",data!$A$1:$AT$8036,A3546,FALSE)</f>
        <v>0</v>
      </c>
      <c r="K3546">
        <f>HLOOKUP("Resultat",data!$A$1:$AT$8036,A3546,FALSE)</f>
        <v>0</v>
      </c>
      <c r="L3546">
        <f>HLOOKUP("Enhed",data!$A$1:$AT$8036,A3546,FALSE)</f>
        <v>0</v>
      </c>
    </row>
    <row r="3547" spans="1:12" x14ac:dyDescent="0.2">
      <c r="A3547">
        <v>3546</v>
      </c>
      <c r="B3547">
        <f>HLOOKUP("Referencer",data!$A$1:$AT$8036,A3547,FALSE)</f>
        <v>0</v>
      </c>
      <c r="C3547">
        <f>HLOOKUP("Stedtekst",data!$A$1:$AT$8036,A3547,FALSE)</f>
        <v>0</v>
      </c>
      <c r="D3547">
        <f>HLOOKUP("Målested navn",data!$A$1:$AT$8036,A3547,FALSE)</f>
        <v>0</v>
      </c>
      <c r="E3547">
        <f>HLOOKUP("Prøvetagning",data!$A$1:$AT$8036,A3547,FALSE)</f>
        <v>0</v>
      </c>
      <c r="F3547">
        <f>HLOOKUP("Prøve",data!$A$1:$AT$8036,A3547,FALSE)</f>
        <v>0</v>
      </c>
      <c r="G3547">
        <f>HLOOKUP("ScKode",data!$A$1:$AT$8036,A3547,FALSE)</f>
        <v>0</v>
      </c>
      <c r="H3547">
        <f>HLOOKUP("StofParameter",data!$A$1:$AT$8036,A3547,FALSE)</f>
        <v>0</v>
      </c>
      <c r="I3547">
        <f>HLOOKUP("Dato",data!$A$1:$AT$8036,A3547,FALSE)</f>
        <v>0</v>
      </c>
      <c r="J3547">
        <f>HLOOKUP("Resultat-attribut",data!$A$1:$AT$8036,A3547,FALSE)</f>
        <v>0</v>
      </c>
      <c r="K3547">
        <f>HLOOKUP("Resultat",data!$A$1:$AT$8036,A3547,FALSE)</f>
        <v>0</v>
      </c>
      <c r="L3547">
        <f>HLOOKUP("Enhed",data!$A$1:$AT$8036,A3547,FALSE)</f>
        <v>0</v>
      </c>
    </row>
    <row r="3548" spans="1:12" x14ac:dyDescent="0.2">
      <c r="A3548">
        <v>3547</v>
      </c>
      <c r="B3548">
        <f>HLOOKUP("Referencer",data!$A$1:$AT$8036,A3548,FALSE)</f>
        <v>0</v>
      </c>
      <c r="C3548">
        <f>HLOOKUP("Stedtekst",data!$A$1:$AT$8036,A3548,FALSE)</f>
        <v>0</v>
      </c>
      <c r="D3548">
        <f>HLOOKUP("Målested navn",data!$A$1:$AT$8036,A3548,FALSE)</f>
        <v>0</v>
      </c>
      <c r="E3548">
        <f>HLOOKUP("Prøvetagning",data!$A$1:$AT$8036,A3548,FALSE)</f>
        <v>0</v>
      </c>
      <c r="F3548">
        <f>HLOOKUP("Prøve",data!$A$1:$AT$8036,A3548,FALSE)</f>
        <v>0</v>
      </c>
      <c r="G3548">
        <f>HLOOKUP("ScKode",data!$A$1:$AT$8036,A3548,FALSE)</f>
        <v>0</v>
      </c>
      <c r="H3548">
        <f>HLOOKUP("StofParameter",data!$A$1:$AT$8036,A3548,FALSE)</f>
        <v>0</v>
      </c>
      <c r="I3548">
        <f>HLOOKUP("Dato",data!$A$1:$AT$8036,A3548,FALSE)</f>
        <v>0</v>
      </c>
      <c r="J3548">
        <f>HLOOKUP("Resultat-attribut",data!$A$1:$AT$8036,A3548,FALSE)</f>
        <v>0</v>
      </c>
      <c r="K3548">
        <f>HLOOKUP("Resultat",data!$A$1:$AT$8036,A3548,FALSE)</f>
        <v>0</v>
      </c>
      <c r="L3548">
        <f>HLOOKUP("Enhed",data!$A$1:$AT$8036,A3548,FALSE)</f>
        <v>0</v>
      </c>
    </row>
    <row r="3549" spans="1:12" x14ac:dyDescent="0.2">
      <c r="A3549">
        <v>3548</v>
      </c>
      <c r="B3549">
        <f>HLOOKUP("Referencer",data!$A$1:$AT$8036,A3549,FALSE)</f>
        <v>0</v>
      </c>
      <c r="C3549">
        <f>HLOOKUP("Stedtekst",data!$A$1:$AT$8036,A3549,FALSE)</f>
        <v>0</v>
      </c>
      <c r="D3549">
        <f>HLOOKUP("Målested navn",data!$A$1:$AT$8036,A3549,FALSE)</f>
        <v>0</v>
      </c>
      <c r="E3549">
        <f>HLOOKUP("Prøvetagning",data!$A$1:$AT$8036,A3549,FALSE)</f>
        <v>0</v>
      </c>
      <c r="F3549">
        <f>HLOOKUP("Prøve",data!$A$1:$AT$8036,A3549,FALSE)</f>
        <v>0</v>
      </c>
      <c r="G3549">
        <f>HLOOKUP("ScKode",data!$A$1:$AT$8036,A3549,FALSE)</f>
        <v>0</v>
      </c>
      <c r="H3549">
        <f>HLOOKUP("StofParameter",data!$A$1:$AT$8036,A3549,FALSE)</f>
        <v>0</v>
      </c>
      <c r="I3549">
        <f>HLOOKUP("Dato",data!$A$1:$AT$8036,A3549,FALSE)</f>
        <v>0</v>
      </c>
      <c r="J3549">
        <f>HLOOKUP("Resultat-attribut",data!$A$1:$AT$8036,A3549,FALSE)</f>
        <v>0</v>
      </c>
      <c r="K3549">
        <f>HLOOKUP("Resultat",data!$A$1:$AT$8036,A3549,FALSE)</f>
        <v>0</v>
      </c>
      <c r="L3549">
        <f>HLOOKUP("Enhed",data!$A$1:$AT$8036,A3549,FALSE)</f>
        <v>0</v>
      </c>
    </row>
    <row r="3550" spans="1:12" x14ac:dyDescent="0.2">
      <c r="A3550">
        <v>3549</v>
      </c>
      <c r="B3550">
        <f>HLOOKUP("Referencer",data!$A$1:$AT$8036,A3550,FALSE)</f>
        <v>0</v>
      </c>
      <c r="C3550">
        <f>HLOOKUP("Stedtekst",data!$A$1:$AT$8036,A3550,FALSE)</f>
        <v>0</v>
      </c>
      <c r="D3550">
        <f>HLOOKUP("Målested navn",data!$A$1:$AT$8036,A3550,FALSE)</f>
        <v>0</v>
      </c>
      <c r="E3550">
        <f>HLOOKUP("Prøvetagning",data!$A$1:$AT$8036,A3550,FALSE)</f>
        <v>0</v>
      </c>
      <c r="F3550">
        <f>HLOOKUP("Prøve",data!$A$1:$AT$8036,A3550,FALSE)</f>
        <v>0</v>
      </c>
      <c r="G3550">
        <f>HLOOKUP("ScKode",data!$A$1:$AT$8036,A3550,FALSE)</f>
        <v>0</v>
      </c>
      <c r="H3550">
        <f>HLOOKUP("StofParameter",data!$A$1:$AT$8036,A3550,FALSE)</f>
        <v>0</v>
      </c>
      <c r="I3550">
        <f>HLOOKUP("Dato",data!$A$1:$AT$8036,A3550,FALSE)</f>
        <v>0</v>
      </c>
      <c r="J3550">
        <f>HLOOKUP("Resultat-attribut",data!$A$1:$AT$8036,A3550,FALSE)</f>
        <v>0</v>
      </c>
      <c r="K3550">
        <f>HLOOKUP("Resultat",data!$A$1:$AT$8036,A3550,FALSE)</f>
        <v>0</v>
      </c>
      <c r="L3550">
        <f>HLOOKUP("Enhed",data!$A$1:$AT$8036,A3550,FALSE)</f>
        <v>0</v>
      </c>
    </row>
    <row r="3551" spans="1:12" x14ac:dyDescent="0.2">
      <c r="A3551">
        <v>3550</v>
      </c>
      <c r="B3551">
        <f>HLOOKUP("Referencer",data!$A$1:$AT$8036,A3551,FALSE)</f>
        <v>0</v>
      </c>
      <c r="C3551">
        <f>HLOOKUP("Stedtekst",data!$A$1:$AT$8036,A3551,FALSE)</f>
        <v>0</v>
      </c>
      <c r="D3551">
        <f>HLOOKUP("Målested navn",data!$A$1:$AT$8036,A3551,FALSE)</f>
        <v>0</v>
      </c>
      <c r="E3551">
        <f>HLOOKUP("Prøvetagning",data!$A$1:$AT$8036,A3551,FALSE)</f>
        <v>0</v>
      </c>
      <c r="F3551">
        <f>HLOOKUP("Prøve",data!$A$1:$AT$8036,A3551,FALSE)</f>
        <v>0</v>
      </c>
      <c r="G3551">
        <f>HLOOKUP("ScKode",data!$A$1:$AT$8036,A3551,FALSE)</f>
        <v>0</v>
      </c>
      <c r="H3551">
        <f>HLOOKUP("StofParameter",data!$A$1:$AT$8036,A3551,FALSE)</f>
        <v>0</v>
      </c>
      <c r="I3551">
        <f>HLOOKUP("Dato",data!$A$1:$AT$8036,A3551,FALSE)</f>
        <v>0</v>
      </c>
      <c r="J3551">
        <f>HLOOKUP("Resultat-attribut",data!$A$1:$AT$8036,A3551,FALSE)</f>
        <v>0</v>
      </c>
      <c r="K3551">
        <f>HLOOKUP("Resultat",data!$A$1:$AT$8036,A3551,FALSE)</f>
        <v>0</v>
      </c>
      <c r="L3551">
        <f>HLOOKUP("Enhed",data!$A$1:$AT$8036,A3551,FALSE)</f>
        <v>0</v>
      </c>
    </row>
    <row r="3552" spans="1:12" x14ac:dyDescent="0.2">
      <c r="A3552">
        <v>3551</v>
      </c>
      <c r="B3552">
        <f>HLOOKUP("Referencer",data!$A$1:$AT$8036,A3552,FALSE)</f>
        <v>0</v>
      </c>
      <c r="C3552">
        <f>HLOOKUP("Stedtekst",data!$A$1:$AT$8036,A3552,FALSE)</f>
        <v>0</v>
      </c>
      <c r="D3552">
        <f>HLOOKUP("Målested navn",data!$A$1:$AT$8036,A3552,FALSE)</f>
        <v>0</v>
      </c>
      <c r="E3552">
        <f>HLOOKUP("Prøvetagning",data!$A$1:$AT$8036,A3552,FALSE)</f>
        <v>0</v>
      </c>
      <c r="F3552">
        <f>HLOOKUP("Prøve",data!$A$1:$AT$8036,A3552,FALSE)</f>
        <v>0</v>
      </c>
      <c r="G3552">
        <f>HLOOKUP("ScKode",data!$A$1:$AT$8036,A3552,FALSE)</f>
        <v>0</v>
      </c>
      <c r="H3552">
        <f>HLOOKUP("StofParameter",data!$A$1:$AT$8036,A3552,FALSE)</f>
        <v>0</v>
      </c>
      <c r="I3552">
        <f>HLOOKUP("Dato",data!$A$1:$AT$8036,A3552,FALSE)</f>
        <v>0</v>
      </c>
      <c r="J3552">
        <f>HLOOKUP("Resultat-attribut",data!$A$1:$AT$8036,A3552,FALSE)</f>
        <v>0</v>
      </c>
      <c r="K3552">
        <f>HLOOKUP("Resultat",data!$A$1:$AT$8036,A3552,FALSE)</f>
        <v>0</v>
      </c>
      <c r="L3552">
        <f>HLOOKUP("Enhed",data!$A$1:$AT$8036,A3552,FALSE)</f>
        <v>0</v>
      </c>
    </row>
    <row r="3553" spans="1:12" x14ac:dyDescent="0.2">
      <c r="A3553">
        <v>3552</v>
      </c>
      <c r="B3553">
        <f>HLOOKUP("Referencer",data!$A$1:$AT$8036,A3553,FALSE)</f>
        <v>0</v>
      </c>
      <c r="C3553">
        <f>HLOOKUP("Stedtekst",data!$A$1:$AT$8036,A3553,FALSE)</f>
        <v>0</v>
      </c>
      <c r="D3553">
        <f>HLOOKUP("Målested navn",data!$A$1:$AT$8036,A3553,FALSE)</f>
        <v>0</v>
      </c>
      <c r="E3553">
        <f>HLOOKUP("Prøvetagning",data!$A$1:$AT$8036,A3553,FALSE)</f>
        <v>0</v>
      </c>
      <c r="F3553">
        <f>HLOOKUP("Prøve",data!$A$1:$AT$8036,A3553,FALSE)</f>
        <v>0</v>
      </c>
      <c r="G3553">
        <f>HLOOKUP("ScKode",data!$A$1:$AT$8036,A3553,FALSE)</f>
        <v>0</v>
      </c>
      <c r="H3553">
        <f>HLOOKUP("StofParameter",data!$A$1:$AT$8036,A3553,FALSE)</f>
        <v>0</v>
      </c>
      <c r="I3553">
        <f>HLOOKUP("Dato",data!$A$1:$AT$8036,A3553,FALSE)</f>
        <v>0</v>
      </c>
      <c r="J3553">
        <f>HLOOKUP("Resultat-attribut",data!$A$1:$AT$8036,A3553,FALSE)</f>
        <v>0</v>
      </c>
      <c r="K3553">
        <f>HLOOKUP("Resultat",data!$A$1:$AT$8036,A3553,FALSE)</f>
        <v>0</v>
      </c>
      <c r="L3553">
        <f>HLOOKUP("Enhed",data!$A$1:$AT$8036,A3553,FALSE)</f>
        <v>0</v>
      </c>
    </row>
    <row r="3554" spans="1:12" x14ac:dyDescent="0.2">
      <c r="A3554">
        <v>3553</v>
      </c>
      <c r="B3554">
        <f>HLOOKUP("Referencer",data!$A$1:$AT$8036,A3554,FALSE)</f>
        <v>0</v>
      </c>
      <c r="C3554">
        <f>HLOOKUP("Stedtekst",data!$A$1:$AT$8036,A3554,FALSE)</f>
        <v>0</v>
      </c>
      <c r="D3554">
        <f>HLOOKUP("Målested navn",data!$A$1:$AT$8036,A3554,FALSE)</f>
        <v>0</v>
      </c>
      <c r="E3554">
        <f>HLOOKUP("Prøvetagning",data!$A$1:$AT$8036,A3554,FALSE)</f>
        <v>0</v>
      </c>
      <c r="F3554">
        <f>HLOOKUP("Prøve",data!$A$1:$AT$8036,A3554,FALSE)</f>
        <v>0</v>
      </c>
      <c r="G3554">
        <f>HLOOKUP("ScKode",data!$A$1:$AT$8036,A3554,FALSE)</f>
        <v>0</v>
      </c>
      <c r="H3554">
        <f>HLOOKUP("StofParameter",data!$A$1:$AT$8036,A3554,FALSE)</f>
        <v>0</v>
      </c>
      <c r="I3554">
        <f>HLOOKUP("Dato",data!$A$1:$AT$8036,A3554,FALSE)</f>
        <v>0</v>
      </c>
      <c r="J3554">
        <f>HLOOKUP("Resultat-attribut",data!$A$1:$AT$8036,A3554,FALSE)</f>
        <v>0</v>
      </c>
      <c r="K3554">
        <f>HLOOKUP("Resultat",data!$A$1:$AT$8036,A3554,FALSE)</f>
        <v>0</v>
      </c>
      <c r="L3554">
        <f>HLOOKUP("Enhed",data!$A$1:$AT$8036,A3554,FALSE)</f>
        <v>0</v>
      </c>
    </row>
    <row r="3555" spans="1:12" x14ac:dyDescent="0.2">
      <c r="A3555">
        <v>3554</v>
      </c>
      <c r="B3555">
        <f>HLOOKUP("Referencer",data!$A$1:$AT$8036,A3555,FALSE)</f>
        <v>0</v>
      </c>
      <c r="C3555">
        <f>HLOOKUP("Stedtekst",data!$A$1:$AT$8036,A3555,FALSE)</f>
        <v>0</v>
      </c>
      <c r="D3555">
        <f>HLOOKUP("Målested navn",data!$A$1:$AT$8036,A3555,FALSE)</f>
        <v>0</v>
      </c>
      <c r="E3555">
        <f>HLOOKUP("Prøvetagning",data!$A$1:$AT$8036,A3555,FALSE)</f>
        <v>0</v>
      </c>
      <c r="F3555">
        <f>HLOOKUP("Prøve",data!$A$1:$AT$8036,A3555,FALSE)</f>
        <v>0</v>
      </c>
      <c r="G3555">
        <f>HLOOKUP("ScKode",data!$A$1:$AT$8036,A3555,FALSE)</f>
        <v>0</v>
      </c>
      <c r="H3555">
        <f>HLOOKUP("StofParameter",data!$A$1:$AT$8036,A3555,FALSE)</f>
        <v>0</v>
      </c>
      <c r="I3555">
        <f>HLOOKUP("Dato",data!$A$1:$AT$8036,A3555,FALSE)</f>
        <v>0</v>
      </c>
      <c r="J3555">
        <f>HLOOKUP("Resultat-attribut",data!$A$1:$AT$8036,A3555,FALSE)</f>
        <v>0</v>
      </c>
      <c r="K3555">
        <f>HLOOKUP("Resultat",data!$A$1:$AT$8036,A3555,FALSE)</f>
        <v>0</v>
      </c>
      <c r="L3555">
        <f>HLOOKUP("Enhed",data!$A$1:$AT$8036,A3555,FALSE)</f>
        <v>0</v>
      </c>
    </row>
    <row r="3556" spans="1:12" x14ac:dyDescent="0.2">
      <c r="A3556">
        <v>3555</v>
      </c>
      <c r="B3556">
        <f>HLOOKUP("Referencer",data!$A$1:$AT$8036,A3556,FALSE)</f>
        <v>0</v>
      </c>
      <c r="C3556">
        <f>HLOOKUP("Stedtekst",data!$A$1:$AT$8036,A3556,FALSE)</f>
        <v>0</v>
      </c>
      <c r="D3556">
        <f>HLOOKUP("Målested navn",data!$A$1:$AT$8036,A3556,FALSE)</f>
        <v>0</v>
      </c>
      <c r="E3556">
        <f>HLOOKUP("Prøvetagning",data!$A$1:$AT$8036,A3556,FALSE)</f>
        <v>0</v>
      </c>
      <c r="F3556">
        <f>HLOOKUP("Prøve",data!$A$1:$AT$8036,A3556,FALSE)</f>
        <v>0</v>
      </c>
      <c r="G3556">
        <f>HLOOKUP("ScKode",data!$A$1:$AT$8036,A3556,FALSE)</f>
        <v>0</v>
      </c>
      <c r="H3556">
        <f>HLOOKUP("StofParameter",data!$A$1:$AT$8036,A3556,FALSE)</f>
        <v>0</v>
      </c>
      <c r="I3556">
        <f>HLOOKUP("Dato",data!$A$1:$AT$8036,A3556,FALSE)</f>
        <v>0</v>
      </c>
      <c r="J3556">
        <f>HLOOKUP("Resultat-attribut",data!$A$1:$AT$8036,A3556,FALSE)</f>
        <v>0</v>
      </c>
      <c r="K3556">
        <f>HLOOKUP("Resultat",data!$A$1:$AT$8036,A3556,FALSE)</f>
        <v>0</v>
      </c>
      <c r="L3556">
        <f>HLOOKUP("Enhed",data!$A$1:$AT$8036,A3556,FALSE)</f>
        <v>0</v>
      </c>
    </row>
    <row r="3557" spans="1:12" x14ac:dyDescent="0.2">
      <c r="A3557">
        <v>3556</v>
      </c>
      <c r="B3557">
        <f>HLOOKUP("Referencer",data!$A$1:$AT$8036,A3557,FALSE)</f>
        <v>0</v>
      </c>
      <c r="C3557">
        <f>HLOOKUP("Stedtekst",data!$A$1:$AT$8036,A3557,FALSE)</f>
        <v>0</v>
      </c>
      <c r="D3557">
        <f>HLOOKUP("Målested navn",data!$A$1:$AT$8036,A3557,FALSE)</f>
        <v>0</v>
      </c>
      <c r="E3557">
        <f>HLOOKUP("Prøvetagning",data!$A$1:$AT$8036,A3557,FALSE)</f>
        <v>0</v>
      </c>
      <c r="F3557">
        <f>HLOOKUP("Prøve",data!$A$1:$AT$8036,A3557,FALSE)</f>
        <v>0</v>
      </c>
      <c r="G3557">
        <f>HLOOKUP("ScKode",data!$A$1:$AT$8036,A3557,FALSE)</f>
        <v>0</v>
      </c>
      <c r="H3557">
        <f>HLOOKUP("StofParameter",data!$A$1:$AT$8036,A3557,FALSE)</f>
        <v>0</v>
      </c>
      <c r="I3557">
        <f>HLOOKUP("Dato",data!$A$1:$AT$8036,A3557,FALSE)</f>
        <v>0</v>
      </c>
      <c r="J3557">
        <f>HLOOKUP("Resultat-attribut",data!$A$1:$AT$8036,A3557,FALSE)</f>
        <v>0</v>
      </c>
      <c r="K3557">
        <f>HLOOKUP("Resultat",data!$A$1:$AT$8036,A3557,FALSE)</f>
        <v>0</v>
      </c>
      <c r="L3557">
        <f>HLOOKUP("Enhed",data!$A$1:$AT$8036,A3557,FALSE)</f>
        <v>0</v>
      </c>
    </row>
    <row r="3558" spans="1:12" x14ac:dyDescent="0.2">
      <c r="A3558">
        <v>3557</v>
      </c>
      <c r="B3558">
        <f>HLOOKUP("Referencer",data!$A$1:$AT$8036,A3558,FALSE)</f>
        <v>0</v>
      </c>
      <c r="C3558">
        <f>HLOOKUP("Stedtekst",data!$A$1:$AT$8036,A3558,FALSE)</f>
        <v>0</v>
      </c>
      <c r="D3558">
        <f>HLOOKUP("Målested navn",data!$A$1:$AT$8036,A3558,FALSE)</f>
        <v>0</v>
      </c>
      <c r="E3558">
        <f>HLOOKUP("Prøvetagning",data!$A$1:$AT$8036,A3558,FALSE)</f>
        <v>0</v>
      </c>
      <c r="F3558">
        <f>HLOOKUP("Prøve",data!$A$1:$AT$8036,A3558,FALSE)</f>
        <v>0</v>
      </c>
      <c r="G3558">
        <f>HLOOKUP("ScKode",data!$A$1:$AT$8036,A3558,FALSE)</f>
        <v>0</v>
      </c>
      <c r="H3558">
        <f>HLOOKUP("StofParameter",data!$A$1:$AT$8036,A3558,FALSE)</f>
        <v>0</v>
      </c>
      <c r="I3558">
        <f>HLOOKUP("Dato",data!$A$1:$AT$8036,A3558,FALSE)</f>
        <v>0</v>
      </c>
      <c r="J3558">
        <f>HLOOKUP("Resultat-attribut",data!$A$1:$AT$8036,A3558,FALSE)</f>
        <v>0</v>
      </c>
      <c r="K3558">
        <f>HLOOKUP("Resultat",data!$A$1:$AT$8036,A3558,FALSE)</f>
        <v>0</v>
      </c>
      <c r="L3558">
        <f>HLOOKUP("Enhed",data!$A$1:$AT$8036,A3558,FALSE)</f>
        <v>0</v>
      </c>
    </row>
    <row r="3559" spans="1:12" x14ac:dyDescent="0.2">
      <c r="A3559">
        <v>3558</v>
      </c>
      <c r="B3559">
        <f>HLOOKUP("Referencer",data!$A$1:$AT$8036,A3559,FALSE)</f>
        <v>0</v>
      </c>
      <c r="C3559">
        <f>HLOOKUP("Stedtekst",data!$A$1:$AT$8036,A3559,FALSE)</f>
        <v>0</v>
      </c>
      <c r="D3559">
        <f>HLOOKUP("Målested navn",data!$A$1:$AT$8036,A3559,FALSE)</f>
        <v>0</v>
      </c>
      <c r="E3559">
        <f>HLOOKUP("Prøvetagning",data!$A$1:$AT$8036,A3559,FALSE)</f>
        <v>0</v>
      </c>
      <c r="F3559">
        <f>HLOOKUP("Prøve",data!$A$1:$AT$8036,A3559,FALSE)</f>
        <v>0</v>
      </c>
      <c r="G3559">
        <f>HLOOKUP("ScKode",data!$A$1:$AT$8036,A3559,FALSE)</f>
        <v>0</v>
      </c>
      <c r="H3559">
        <f>HLOOKUP("StofParameter",data!$A$1:$AT$8036,A3559,FALSE)</f>
        <v>0</v>
      </c>
      <c r="I3559">
        <f>HLOOKUP("Dato",data!$A$1:$AT$8036,A3559,FALSE)</f>
        <v>0</v>
      </c>
      <c r="J3559">
        <f>HLOOKUP("Resultat-attribut",data!$A$1:$AT$8036,A3559,FALSE)</f>
        <v>0</v>
      </c>
      <c r="K3559">
        <f>HLOOKUP("Resultat",data!$A$1:$AT$8036,A3559,FALSE)</f>
        <v>0</v>
      </c>
      <c r="L3559">
        <f>HLOOKUP("Enhed",data!$A$1:$AT$8036,A3559,FALSE)</f>
        <v>0</v>
      </c>
    </row>
    <row r="3560" spans="1:12" x14ac:dyDescent="0.2">
      <c r="A3560">
        <v>3559</v>
      </c>
      <c r="B3560">
        <f>HLOOKUP("Referencer",data!$A$1:$AT$8036,A3560,FALSE)</f>
        <v>0</v>
      </c>
      <c r="C3560">
        <f>HLOOKUP("Stedtekst",data!$A$1:$AT$8036,A3560,FALSE)</f>
        <v>0</v>
      </c>
      <c r="D3560">
        <f>HLOOKUP("Målested navn",data!$A$1:$AT$8036,A3560,FALSE)</f>
        <v>0</v>
      </c>
      <c r="E3560">
        <f>HLOOKUP("Prøvetagning",data!$A$1:$AT$8036,A3560,FALSE)</f>
        <v>0</v>
      </c>
      <c r="F3560">
        <f>HLOOKUP("Prøve",data!$A$1:$AT$8036,A3560,FALSE)</f>
        <v>0</v>
      </c>
      <c r="G3560">
        <f>HLOOKUP("ScKode",data!$A$1:$AT$8036,A3560,FALSE)</f>
        <v>0</v>
      </c>
      <c r="H3560">
        <f>HLOOKUP("StofParameter",data!$A$1:$AT$8036,A3560,FALSE)</f>
        <v>0</v>
      </c>
      <c r="I3560">
        <f>HLOOKUP("Dato",data!$A$1:$AT$8036,A3560,FALSE)</f>
        <v>0</v>
      </c>
      <c r="J3560">
        <f>HLOOKUP("Resultat-attribut",data!$A$1:$AT$8036,A3560,FALSE)</f>
        <v>0</v>
      </c>
      <c r="K3560">
        <f>HLOOKUP("Resultat",data!$A$1:$AT$8036,A3560,FALSE)</f>
        <v>0</v>
      </c>
      <c r="L3560">
        <f>HLOOKUP("Enhed",data!$A$1:$AT$8036,A3560,FALSE)</f>
        <v>0</v>
      </c>
    </row>
    <row r="3561" spans="1:12" x14ac:dyDescent="0.2">
      <c r="A3561">
        <v>3560</v>
      </c>
      <c r="B3561">
        <f>HLOOKUP("Referencer",data!$A$1:$AT$8036,A3561,FALSE)</f>
        <v>0</v>
      </c>
      <c r="C3561">
        <f>HLOOKUP("Stedtekst",data!$A$1:$AT$8036,A3561,FALSE)</f>
        <v>0</v>
      </c>
      <c r="D3561">
        <f>HLOOKUP("Målested navn",data!$A$1:$AT$8036,A3561,FALSE)</f>
        <v>0</v>
      </c>
      <c r="E3561">
        <f>HLOOKUP("Prøvetagning",data!$A$1:$AT$8036,A3561,FALSE)</f>
        <v>0</v>
      </c>
      <c r="F3561">
        <f>HLOOKUP("Prøve",data!$A$1:$AT$8036,A3561,FALSE)</f>
        <v>0</v>
      </c>
      <c r="G3561">
        <f>HLOOKUP("ScKode",data!$A$1:$AT$8036,A3561,FALSE)</f>
        <v>0</v>
      </c>
      <c r="H3561">
        <f>HLOOKUP("StofParameter",data!$A$1:$AT$8036,A3561,FALSE)</f>
        <v>0</v>
      </c>
      <c r="I3561">
        <f>HLOOKUP("Dato",data!$A$1:$AT$8036,A3561,FALSE)</f>
        <v>0</v>
      </c>
      <c r="J3561">
        <f>HLOOKUP("Resultat-attribut",data!$A$1:$AT$8036,A3561,FALSE)</f>
        <v>0</v>
      </c>
      <c r="K3561">
        <f>HLOOKUP("Resultat",data!$A$1:$AT$8036,A3561,FALSE)</f>
        <v>0</v>
      </c>
      <c r="L3561">
        <f>HLOOKUP("Enhed",data!$A$1:$AT$8036,A3561,FALSE)</f>
        <v>0</v>
      </c>
    </row>
    <row r="3562" spans="1:12" x14ac:dyDescent="0.2">
      <c r="A3562">
        <v>3561</v>
      </c>
      <c r="B3562">
        <f>HLOOKUP("Referencer",data!$A$1:$AT$8036,A3562,FALSE)</f>
        <v>0</v>
      </c>
      <c r="C3562">
        <f>HLOOKUP("Stedtekst",data!$A$1:$AT$8036,A3562,FALSE)</f>
        <v>0</v>
      </c>
      <c r="D3562">
        <f>HLOOKUP("Målested navn",data!$A$1:$AT$8036,A3562,FALSE)</f>
        <v>0</v>
      </c>
      <c r="E3562">
        <f>HLOOKUP("Prøvetagning",data!$A$1:$AT$8036,A3562,FALSE)</f>
        <v>0</v>
      </c>
      <c r="F3562">
        <f>HLOOKUP("Prøve",data!$A$1:$AT$8036,A3562,FALSE)</f>
        <v>0</v>
      </c>
      <c r="G3562">
        <f>HLOOKUP("ScKode",data!$A$1:$AT$8036,A3562,FALSE)</f>
        <v>0</v>
      </c>
      <c r="H3562">
        <f>HLOOKUP("StofParameter",data!$A$1:$AT$8036,A3562,FALSE)</f>
        <v>0</v>
      </c>
      <c r="I3562">
        <f>HLOOKUP("Dato",data!$A$1:$AT$8036,A3562,FALSE)</f>
        <v>0</v>
      </c>
      <c r="J3562">
        <f>HLOOKUP("Resultat-attribut",data!$A$1:$AT$8036,A3562,FALSE)</f>
        <v>0</v>
      </c>
      <c r="K3562">
        <f>HLOOKUP("Resultat",data!$A$1:$AT$8036,A3562,FALSE)</f>
        <v>0</v>
      </c>
      <c r="L3562">
        <f>HLOOKUP("Enhed",data!$A$1:$AT$8036,A3562,FALSE)</f>
        <v>0</v>
      </c>
    </row>
    <row r="3563" spans="1:12" x14ac:dyDescent="0.2">
      <c r="A3563">
        <v>3562</v>
      </c>
      <c r="B3563">
        <f>HLOOKUP("Referencer",data!$A$1:$AT$8036,A3563,FALSE)</f>
        <v>0</v>
      </c>
      <c r="C3563">
        <f>HLOOKUP("Stedtekst",data!$A$1:$AT$8036,A3563,FALSE)</f>
        <v>0</v>
      </c>
      <c r="D3563">
        <f>HLOOKUP("Målested navn",data!$A$1:$AT$8036,A3563,FALSE)</f>
        <v>0</v>
      </c>
      <c r="E3563">
        <f>HLOOKUP("Prøvetagning",data!$A$1:$AT$8036,A3563,FALSE)</f>
        <v>0</v>
      </c>
      <c r="F3563">
        <f>HLOOKUP("Prøve",data!$A$1:$AT$8036,A3563,FALSE)</f>
        <v>0</v>
      </c>
      <c r="G3563">
        <f>HLOOKUP("ScKode",data!$A$1:$AT$8036,A3563,FALSE)</f>
        <v>0</v>
      </c>
      <c r="H3563">
        <f>HLOOKUP("StofParameter",data!$A$1:$AT$8036,A3563,FALSE)</f>
        <v>0</v>
      </c>
      <c r="I3563">
        <f>HLOOKUP("Dato",data!$A$1:$AT$8036,A3563,FALSE)</f>
        <v>0</v>
      </c>
      <c r="J3563">
        <f>HLOOKUP("Resultat-attribut",data!$A$1:$AT$8036,A3563,FALSE)</f>
        <v>0</v>
      </c>
      <c r="K3563">
        <f>HLOOKUP("Resultat",data!$A$1:$AT$8036,A3563,FALSE)</f>
        <v>0</v>
      </c>
      <c r="L3563">
        <f>HLOOKUP("Enhed",data!$A$1:$AT$8036,A3563,FALSE)</f>
        <v>0</v>
      </c>
    </row>
    <row r="3564" spans="1:12" x14ac:dyDescent="0.2">
      <c r="A3564">
        <v>3563</v>
      </c>
      <c r="B3564">
        <f>HLOOKUP("Referencer",data!$A$1:$AT$8036,A3564,FALSE)</f>
        <v>0</v>
      </c>
      <c r="C3564">
        <f>HLOOKUP("Stedtekst",data!$A$1:$AT$8036,A3564,FALSE)</f>
        <v>0</v>
      </c>
      <c r="D3564">
        <f>HLOOKUP("Målested navn",data!$A$1:$AT$8036,A3564,FALSE)</f>
        <v>0</v>
      </c>
      <c r="E3564">
        <f>HLOOKUP("Prøvetagning",data!$A$1:$AT$8036,A3564,FALSE)</f>
        <v>0</v>
      </c>
      <c r="F3564">
        <f>HLOOKUP("Prøve",data!$A$1:$AT$8036,A3564,FALSE)</f>
        <v>0</v>
      </c>
      <c r="G3564">
        <f>HLOOKUP("ScKode",data!$A$1:$AT$8036,A3564,FALSE)</f>
        <v>0</v>
      </c>
      <c r="H3564">
        <f>HLOOKUP("StofParameter",data!$A$1:$AT$8036,A3564,FALSE)</f>
        <v>0</v>
      </c>
      <c r="I3564">
        <f>HLOOKUP("Dato",data!$A$1:$AT$8036,A3564,FALSE)</f>
        <v>0</v>
      </c>
      <c r="J3564">
        <f>HLOOKUP("Resultat-attribut",data!$A$1:$AT$8036,A3564,FALSE)</f>
        <v>0</v>
      </c>
      <c r="K3564">
        <f>HLOOKUP("Resultat",data!$A$1:$AT$8036,A3564,FALSE)</f>
        <v>0</v>
      </c>
      <c r="L3564">
        <f>HLOOKUP("Enhed",data!$A$1:$AT$8036,A3564,FALSE)</f>
        <v>0</v>
      </c>
    </row>
    <row r="3565" spans="1:12" x14ac:dyDescent="0.2">
      <c r="A3565">
        <v>3564</v>
      </c>
      <c r="B3565">
        <f>HLOOKUP("Referencer",data!$A$1:$AT$8036,A3565,FALSE)</f>
        <v>0</v>
      </c>
      <c r="C3565">
        <f>HLOOKUP("Stedtekst",data!$A$1:$AT$8036,A3565,FALSE)</f>
        <v>0</v>
      </c>
      <c r="D3565">
        <f>HLOOKUP("Målested navn",data!$A$1:$AT$8036,A3565,FALSE)</f>
        <v>0</v>
      </c>
      <c r="E3565">
        <f>HLOOKUP("Prøvetagning",data!$A$1:$AT$8036,A3565,FALSE)</f>
        <v>0</v>
      </c>
      <c r="F3565">
        <f>HLOOKUP("Prøve",data!$A$1:$AT$8036,A3565,FALSE)</f>
        <v>0</v>
      </c>
      <c r="G3565">
        <f>HLOOKUP("ScKode",data!$A$1:$AT$8036,A3565,FALSE)</f>
        <v>0</v>
      </c>
      <c r="H3565">
        <f>HLOOKUP("StofParameter",data!$A$1:$AT$8036,A3565,FALSE)</f>
        <v>0</v>
      </c>
      <c r="I3565">
        <f>HLOOKUP("Dato",data!$A$1:$AT$8036,A3565,FALSE)</f>
        <v>0</v>
      </c>
      <c r="J3565">
        <f>HLOOKUP("Resultat-attribut",data!$A$1:$AT$8036,A3565,FALSE)</f>
        <v>0</v>
      </c>
      <c r="K3565">
        <f>HLOOKUP("Resultat",data!$A$1:$AT$8036,A3565,FALSE)</f>
        <v>0</v>
      </c>
      <c r="L3565">
        <f>HLOOKUP("Enhed",data!$A$1:$AT$8036,A3565,FALSE)</f>
        <v>0</v>
      </c>
    </row>
    <row r="3566" spans="1:12" x14ac:dyDescent="0.2">
      <c r="A3566">
        <v>3565</v>
      </c>
      <c r="B3566">
        <f>HLOOKUP("Referencer",data!$A$1:$AT$8036,A3566,FALSE)</f>
        <v>0</v>
      </c>
      <c r="C3566">
        <f>HLOOKUP("Stedtekst",data!$A$1:$AT$8036,A3566,FALSE)</f>
        <v>0</v>
      </c>
      <c r="D3566">
        <f>HLOOKUP("Målested navn",data!$A$1:$AT$8036,A3566,FALSE)</f>
        <v>0</v>
      </c>
      <c r="E3566">
        <f>HLOOKUP("Prøvetagning",data!$A$1:$AT$8036,A3566,FALSE)</f>
        <v>0</v>
      </c>
      <c r="F3566">
        <f>HLOOKUP("Prøve",data!$A$1:$AT$8036,A3566,FALSE)</f>
        <v>0</v>
      </c>
      <c r="G3566">
        <f>HLOOKUP("ScKode",data!$A$1:$AT$8036,A3566,FALSE)</f>
        <v>0</v>
      </c>
      <c r="H3566">
        <f>HLOOKUP("StofParameter",data!$A$1:$AT$8036,A3566,FALSE)</f>
        <v>0</v>
      </c>
      <c r="I3566">
        <f>HLOOKUP("Dato",data!$A$1:$AT$8036,A3566,FALSE)</f>
        <v>0</v>
      </c>
      <c r="J3566">
        <f>HLOOKUP("Resultat-attribut",data!$A$1:$AT$8036,A3566,FALSE)</f>
        <v>0</v>
      </c>
      <c r="K3566">
        <f>HLOOKUP("Resultat",data!$A$1:$AT$8036,A3566,FALSE)</f>
        <v>0</v>
      </c>
      <c r="L3566">
        <f>HLOOKUP("Enhed",data!$A$1:$AT$8036,A3566,FALSE)</f>
        <v>0</v>
      </c>
    </row>
    <row r="3567" spans="1:12" x14ac:dyDescent="0.2">
      <c r="A3567">
        <v>3566</v>
      </c>
      <c r="B3567">
        <f>HLOOKUP("Referencer",data!$A$1:$AT$8036,A3567,FALSE)</f>
        <v>0</v>
      </c>
      <c r="C3567">
        <f>HLOOKUP("Stedtekst",data!$A$1:$AT$8036,A3567,FALSE)</f>
        <v>0</v>
      </c>
      <c r="D3567">
        <f>HLOOKUP("Målested navn",data!$A$1:$AT$8036,A3567,FALSE)</f>
        <v>0</v>
      </c>
      <c r="E3567">
        <f>HLOOKUP("Prøvetagning",data!$A$1:$AT$8036,A3567,FALSE)</f>
        <v>0</v>
      </c>
      <c r="F3567">
        <f>HLOOKUP("Prøve",data!$A$1:$AT$8036,A3567,FALSE)</f>
        <v>0</v>
      </c>
      <c r="G3567">
        <f>HLOOKUP("ScKode",data!$A$1:$AT$8036,A3567,FALSE)</f>
        <v>0</v>
      </c>
      <c r="H3567">
        <f>HLOOKUP("StofParameter",data!$A$1:$AT$8036,A3567,FALSE)</f>
        <v>0</v>
      </c>
      <c r="I3567">
        <f>HLOOKUP("Dato",data!$A$1:$AT$8036,A3567,FALSE)</f>
        <v>0</v>
      </c>
      <c r="J3567">
        <f>HLOOKUP("Resultat-attribut",data!$A$1:$AT$8036,A3567,FALSE)</f>
        <v>0</v>
      </c>
      <c r="K3567">
        <f>HLOOKUP("Resultat",data!$A$1:$AT$8036,A3567,FALSE)</f>
        <v>0</v>
      </c>
      <c r="L3567">
        <f>HLOOKUP("Enhed",data!$A$1:$AT$8036,A3567,FALSE)</f>
        <v>0</v>
      </c>
    </row>
    <row r="3568" spans="1:12" x14ac:dyDescent="0.2">
      <c r="A3568">
        <v>3567</v>
      </c>
      <c r="B3568">
        <f>HLOOKUP("Referencer",data!$A$1:$AT$8036,A3568,FALSE)</f>
        <v>0</v>
      </c>
      <c r="C3568">
        <f>HLOOKUP("Stedtekst",data!$A$1:$AT$8036,A3568,FALSE)</f>
        <v>0</v>
      </c>
      <c r="D3568">
        <f>HLOOKUP("Målested navn",data!$A$1:$AT$8036,A3568,FALSE)</f>
        <v>0</v>
      </c>
      <c r="E3568">
        <f>HLOOKUP("Prøvetagning",data!$A$1:$AT$8036,A3568,FALSE)</f>
        <v>0</v>
      </c>
      <c r="F3568">
        <f>HLOOKUP("Prøve",data!$A$1:$AT$8036,A3568,FALSE)</f>
        <v>0</v>
      </c>
      <c r="G3568">
        <f>HLOOKUP("ScKode",data!$A$1:$AT$8036,A3568,FALSE)</f>
        <v>0</v>
      </c>
      <c r="H3568">
        <f>HLOOKUP("StofParameter",data!$A$1:$AT$8036,A3568,FALSE)</f>
        <v>0</v>
      </c>
      <c r="I3568">
        <f>HLOOKUP("Dato",data!$A$1:$AT$8036,A3568,FALSE)</f>
        <v>0</v>
      </c>
      <c r="J3568">
        <f>HLOOKUP("Resultat-attribut",data!$A$1:$AT$8036,A3568,FALSE)</f>
        <v>0</v>
      </c>
      <c r="K3568">
        <f>HLOOKUP("Resultat",data!$A$1:$AT$8036,A3568,FALSE)</f>
        <v>0</v>
      </c>
      <c r="L3568">
        <f>HLOOKUP("Enhed",data!$A$1:$AT$8036,A3568,FALSE)</f>
        <v>0</v>
      </c>
    </row>
    <row r="3569" spans="1:12" x14ac:dyDescent="0.2">
      <c r="A3569">
        <v>3568</v>
      </c>
      <c r="B3569">
        <f>HLOOKUP("Referencer",data!$A$1:$AT$8036,A3569,FALSE)</f>
        <v>0</v>
      </c>
      <c r="C3569">
        <f>HLOOKUP("Stedtekst",data!$A$1:$AT$8036,A3569,FALSE)</f>
        <v>0</v>
      </c>
      <c r="D3569">
        <f>HLOOKUP("Målested navn",data!$A$1:$AT$8036,A3569,FALSE)</f>
        <v>0</v>
      </c>
      <c r="E3569">
        <f>HLOOKUP("Prøvetagning",data!$A$1:$AT$8036,A3569,FALSE)</f>
        <v>0</v>
      </c>
      <c r="F3569">
        <f>HLOOKUP("Prøve",data!$A$1:$AT$8036,A3569,FALSE)</f>
        <v>0</v>
      </c>
      <c r="G3569">
        <f>HLOOKUP("ScKode",data!$A$1:$AT$8036,A3569,FALSE)</f>
        <v>0</v>
      </c>
      <c r="H3569">
        <f>HLOOKUP("StofParameter",data!$A$1:$AT$8036,A3569,FALSE)</f>
        <v>0</v>
      </c>
      <c r="I3569">
        <f>HLOOKUP("Dato",data!$A$1:$AT$8036,A3569,FALSE)</f>
        <v>0</v>
      </c>
      <c r="J3569">
        <f>HLOOKUP("Resultat-attribut",data!$A$1:$AT$8036,A3569,FALSE)</f>
        <v>0</v>
      </c>
      <c r="K3569">
        <f>HLOOKUP("Resultat",data!$A$1:$AT$8036,A3569,FALSE)</f>
        <v>0</v>
      </c>
      <c r="L3569">
        <f>HLOOKUP("Enhed",data!$A$1:$AT$8036,A3569,FALSE)</f>
        <v>0</v>
      </c>
    </row>
    <row r="3570" spans="1:12" x14ac:dyDescent="0.2">
      <c r="A3570">
        <v>3569</v>
      </c>
      <c r="B3570">
        <f>HLOOKUP("Referencer",data!$A$1:$AT$8036,A3570,FALSE)</f>
        <v>0</v>
      </c>
      <c r="C3570">
        <f>HLOOKUP("Stedtekst",data!$A$1:$AT$8036,A3570,FALSE)</f>
        <v>0</v>
      </c>
      <c r="D3570">
        <f>HLOOKUP("Målested navn",data!$A$1:$AT$8036,A3570,FALSE)</f>
        <v>0</v>
      </c>
      <c r="E3570">
        <f>HLOOKUP("Prøvetagning",data!$A$1:$AT$8036,A3570,FALSE)</f>
        <v>0</v>
      </c>
      <c r="F3570">
        <f>HLOOKUP("Prøve",data!$A$1:$AT$8036,A3570,FALSE)</f>
        <v>0</v>
      </c>
      <c r="G3570">
        <f>HLOOKUP("ScKode",data!$A$1:$AT$8036,A3570,FALSE)</f>
        <v>0</v>
      </c>
      <c r="H3570">
        <f>HLOOKUP("StofParameter",data!$A$1:$AT$8036,A3570,FALSE)</f>
        <v>0</v>
      </c>
      <c r="I3570">
        <f>HLOOKUP("Dato",data!$A$1:$AT$8036,A3570,FALSE)</f>
        <v>0</v>
      </c>
      <c r="J3570">
        <f>HLOOKUP("Resultat-attribut",data!$A$1:$AT$8036,A3570,FALSE)</f>
        <v>0</v>
      </c>
      <c r="K3570">
        <f>HLOOKUP("Resultat",data!$A$1:$AT$8036,A3570,FALSE)</f>
        <v>0</v>
      </c>
      <c r="L3570">
        <f>HLOOKUP("Enhed",data!$A$1:$AT$8036,A3570,FALSE)</f>
        <v>0</v>
      </c>
    </row>
    <row r="3571" spans="1:12" x14ac:dyDescent="0.2">
      <c r="A3571">
        <v>3570</v>
      </c>
      <c r="B3571">
        <f>HLOOKUP("Referencer",data!$A$1:$AT$8036,A3571,FALSE)</f>
        <v>0</v>
      </c>
      <c r="C3571">
        <f>HLOOKUP("Stedtekst",data!$A$1:$AT$8036,A3571,FALSE)</f>
        <v>0</v>
      </c>
      <c r="D3571">
        <f>HLOOKUP("Målested navn",data!$A$1:$AT$8036,A3571,FALSE)</f>
        <v>0</v>
      </c>
      <c r="E3571">
        <f>HLOOKUP("Prøvetagning",data!$A$1:$AT$8036,A3571,FALSE)</f>
        <v>0</v>
      </c>
      <c r="F3571">
        <f>HLOOKUP("Prøve",data!$A$1:$AT$8036,A3571,FALSE)</f>
        <v>0</v>
      </c>
      <c r="G3571">
        <f>HLOOKUP("ScKode",data!$A$1:$AT$8036,A3571,FALSE)</f>
        <v>0</v>
      </c>
      <c r="H3571">
        <f>HLOOKUP("StofParameter",data!$A$1:$AT$8036,A3571,FALSE)</f>
        <v>0</v>
      </c>
      <c r="I3571">
        <f>HLOOKUP("Dato",data!$A$1:$AT$8036,A3571,FALSE)</f>
        <v>0</v>
      </c>
      <c r="J3571">
        <f>HLOOKUP("Resultat-attribut",data!$A$1:$AT$8036,A3571,FALSE)</f>
        <v>0</v>
      </c>
      <c r="K3571">
        <f>HLOOKUP("Resultat",data!$A$1:$AT$8036,A3571,FALSE)</f>
        <v>0</v>
      </c>
      <c r="L3571">
        <f>HLOOKUP("Enhed",data!$A$1:$AT$8036,A3571,FALSE)</f>
        <v>0</v>
      </c>
    </row>
    <row r="3572" spans="1:12" x14ac:dyDescent="0.2">
      <c r="A3572">
        <v>3571</v>
      </c>
      <c r="B3572">
        <f>HLOOKUP("Referencer",data!$A$1:$AT$8036,A3572,FALSE)</f>
        <v>0</v>
      </c>
      <c r="C3572">
        <f>HLOOKUP("Stedtekst",data!$A$1:$AT$8036,A3572,FALSE)</f>
        <v>0</v>
      </c>
      <c r="D3572">
        <f>HLOOKUP("Målested navn",data!$A$1:$AT$8036,A3572,FALSE)</f>
        <v>0</v>
      </c>
      <c r="E3572">
        <f>HLOOKUP("Prøvetagning",data!$A$1:$AT$8036,A3572,FALSE)</f>
        <v>0</v>
      </c>
      <c r="F3572">
        <f>HLOOKUP("Prøve",data!$A$1:$AT$8036,A3572,FALSE)</f>
        <v>0</v>
      </c>
      <c r="G3572">
        <f>HLOOKUP("ScKode",data!$A$1:$AT$8036,A3572,FALSE)</f>
        <v>0</v>
      </c>
      <c r="H3572">
        <f>HLOOKUP("StofParameter",data!$A$1:$AT$8036,A3572,FALSE)</f>
        <v>0</v>
      </c>
      <c r="I3572">
        <f>HLOOKUP("Dato",data!$A$1:$AT$8036,A3572,FALSE)</f>
        <v>0</v>
      </c>
      <c r="J3572">
        <f>HLOOKUP("Resultat-attribut",data!$A$1:$AT$8036,A3572,FALSE)</f>
        <v>0</v>
      </c>
      <c r="K3572">
        <f>HLOOKUP("Resultat",data!$A$1:$AT$8036,A3572,FALSE)</f>
        <v>0</v>
      </c>
      <c r="L3572">
        <f>HLOOKUP("Enhed",data!$A$1:$AT$8036,A3572,FALSE)</f>
        <v>0</v>
      </c>
    </row>
    <row r="3573" spans="1:12" x14ac:dyDescent="0.2">
      <c r="A3573">
        <v>3572</v>
      </c>
      <c r="B3573">
        <f>HLOOKUP("Referencer",data!$A$1:$AT$8036,A3573,FALSE)</f>
        <v>0</v>
      </c>
      <c r="C3573">
        <f>HLOOKUP("Stedtekst",data!$A$1:$AT$8036,A3573,FALSE)</f>
        <v>0</v>
      </c>
      <c r="D3573">
        <f>HLOOKUP("Målested navn",data!$A$1:$AT$8036,A3573,FALSE)</f>
        <v>0</v>
      </c>
      <c r="E3573">
        <f>HLOOKUP("Prøvetagning",data!$A$1:$AT$8036,A3573,FALSE)</f>
        <v>0</v>
      </c>
      <c r="F3573">
        <f>HLOOKUP("Prøve",data!$A$1:$AT$8036,A3573,FALSE)</f>
        <v>0</v>
      </c>
      <c r="G3573">
        <f>HLOOKUP("ScKode",data!$A$1:$AT$8036,A3573,FALSE)</f>
        <v>0</v>
      </c>
      <c r="H3573">
        <f>HLOOKUP("StofParameter",data!$A$1:$AT$8036,A3573,FALSE)</f>
        <v>0</v>
      </c>
      <c r="I3573">
        <f>HLOOKUP("Dato",data!$A$1:$AT$8036,A3573,FALSE)</f>
        <v>0</v>
      </c>
      <c r="J3573">
        <f>HLOOKUP("Resultat-attribut",data!$A$1:$AT$8036,A3573,FALSE)</f>
        <v>0</v>
      </c>
      <c r="K3573">
        <f>HLOOKUP("Resultat",data!$A$1:$AT$8036,A3573,FALSE)</f>
        <v>0</v>
      </c>
      <c r="L3573">
        <f>HLOOKUP("Enhed",data!$A$1:$AT$8036,A3573,FALSE)</f>
        <v>0</v>
      </c>
    </row>
    <row r="3574" spans="1:12" x14ac:dyDescent="0.2">
      <c r="A3574">
        <v>3573</v>
      </c>
      <c r="B3574">
        <f>HLOOKUP("Referencer",data!$A$1:$AT$8036,A3574,FALSE)</f>
        <v>0</v>
      </c>
      <c r="C3574">
        <f>HLOOKUP("Stedtekst",data!$A$1:$AT$8036,A3574,FALSE)</f>
        <v>0</v>
      </c>
      <c r="D3574">
        <f>HLOOKUP("Målested navn",data!$A$1:$AT$8036,A3574,FALSE)</f>
        <v>0</v>
      </c>
      <c r="E3574">
        <f>HLOOKUP("Prøvetagning",data!$A$1:$AT$8036,A3574,FALSE)</f>
        <v>0</v>
      </c>
      <c r="F3574">
        <f>HLOOKUP("Prøve",data!$A$1:$AT$8036,A3574,FALSE)</f>
        <v>0</v>
      </c>
      <c r="G3574">
        <f>HLOOKUP("ScKode",data!$A$1:$AT$8036,A3574,FALSE)</f>
        <v>0</v>
      </c>
      <c r="H3574">
        <f>HLOOKUP("StofParameter",data!$A$1:$AT$8036,A3574,FALSE)</f>
        <v>0</v>
      </c>
      <c r="I3574">
        <f>HLOOKUP("Dato",data!$A$1:$AT$8036,A3574,FALSE)</f>
        <v>0</v>
      </c>
      <c r="J3574">
        <f>HLOOKUP("Resultat-attribut",data!$A$1:$AT$8036,A3574,FALSE)</f>
        <v>0</v>
      </c>
      <c r="K3574">
        <f>HLOOKUP("Resultat",data!$A$1:$AT$8036,A3574,FALSE)</f>
        <v>0</v>
      </c>
      <c r="L3574">
        <f>HLOOKUP("Enhed",data!$A$1:$AT$8036,A3574,FALSE)</f>
        <v>0</v>
      </c>
    </row>
    <row r="3575" spans="1:12" x14ac:dyDescent="0.2">
      <c r="A3575">
        <v>3574</v>
      </c>
      <c r="B3575">
        <f>HLOOKUP("Referencer",data!$A$1:$AT$8036,A3575,FALSE)</f>
        <v>0</v>
      </c>
      <c r="C3575">
        <f>HLOOKUP("Stedtekst",data!$A$1:$AT$8036,A3575,FALSE)</f>
        <v>0</v>
      </c>
      <c r="D3575">
        <f>HLOOKUP("Målested navn",data!$A$1:$AT$8036,A3575,FALSE)</f>
        <v>0</v>
      </c>
      <c r="E3575">
        <f>HLOOKUP("Prøvetagning",data!$A$1:$AT$8036,A3575,FALSE)</f>
        <v>0</v>
      </c>
      <c r="F3575">
        <f>HLOOKUP("Prøve",data!$A$1:$AT$8036,A3575,FALSE)</f>
        <v>0</v>
      </c>
      <c r="G3575">
        <f>HLOOKUP("ScKode",data!$A$1:$AT$8036,A3575,FALSE)</f>
        <v>0</v>
      </c>
      <c r="H3575">
        <f>HLOOKUP("StofParameter",data!$A$1:$AT$8036,A3575,FALSE)</f>
        <v>0</v>
      </c>
      <c r="I3575">
        <f>HLOOKUP("Dato",data!$A$1:$AT$8036,A3575,FALSE)</f>
        <v>0</v>
      </c>
      <c r="J3575">
        <f>HLOOKUP("Resultat-attribut",data!$A$1:$AT$8036,A3575,FALSE)</f>
        <v>0</v>
      </c>
      <c r="K3575">
        <f>HLOOKUP("Resultat",data!$A$1:$AT$8036,A3575,FALSE)</f>
        <v>0</v>
      </c>
      <c r="L3575">
        <f>HLOOKUP("Enhed",data!$A$1:$AT$8036,A3575,FALSE)</f>
        <v>0</v>
      </c>
    </row>
    <row r="3576" spans="1:12" x14ac:dyDescent="0.2">
      <c r="A3576">
        <v>3575</v>
      </c>
      <c r="B3576">
        <f>HLOOKUP("Referencer",data!$A$1:$AT$8036,A3576,FALSE)</f>
        <v>0</v>
      </c>
      <c r="C3576">
        <f>HLOOKUP("Stedtekst",data!$A$1:$AT$8036,A3576,FALSE)</f>
        <v>0</v>
      </c>
      <c r="D3576">
        <f>HLOOKUP("Målested navn",data!$A$1:$AT$8036,A3576,FALSE)</f>
        <v>0</v>
      </c>
      <c r="E3576">
        <f>HLOOKUP("Prøvetagning",data!$A$1:$AT$8036,A3576,FALSE)</f>
        <v>0</v>
      </c>
      <c r="F3576">
        <f>HLOOKUP("Prøve",data!$A$1:$AT$8036,A3576,FALSE)</f>
        <v>0</v>
      </c>
      <c r="G3576">
        <f>HLOOKUP("ScKode",data!$A$1:$AT$8036,A3576,FALSE)</f>
        <v>0</v>
      </c>
      <c r="H3576">
        <f>HLOOKUP("StofParameter",data!$A$1:$AT$8036,A3576,FALSE)</f>
        <v>0</v>
      </c>
      <c r="I3576">
        <f>HLOOKUP("Dato",data!$A$1:$AT$8036,A3576,FALSE)</f>
        <v>0</v>
      </c>
      <c r="J3576">
        <f>HLOOKUP("Resultat-attribut",data!$A$1:$AT$8036,A3576,FALSE)</f>
        <v>0</v>
      </c>
      <c r="K3576">
        <f>HLOOKUP("Resultat",data!$A$1:$AT$8036,A3576,FALSE)</f>
        <v>0</v>
      </c>
      <c r="L3576">
        <f>HLOOKUP("Enhed",data!$A$1:$AT$8036,A3576,FALSE)</f>
        <v>0</v>
      </c>
    </row>
    <row r="3577" spans="1:12" x14ac:dyDescent="0.2">
      <c r="A3577">
        <v>3576</v>
      </c>
      <c r="B3577">
        <f>HLOOKUP("Referencer",data!$A$1:$AT$8036,A3577,FALSE)</f>
        <v>0</v>
      </c>
      <c r="C3577">
        <f>HLOOKUP("Stedtekst",data!$A$1:$AT$8036,A3577,FALSE)</f>
        <v>0</v>
      </c>
      <c r="D3577">
        <f>HLOOKUP("Målested navn",data!$A$1:$AT$8036,A3577,FALSE)</f>
        <v>0</v>
      </c>
      <c r="E3577">
        <f>HLOOKUP("Prøvetagning",data!$A$1:$AT$8036,A3577,FALSE)</f>
        <v>0</v>
      </c>
      <c r="F3577">
        <f>HLOOKUP("Prøve",data!$A$1:$AT$8036,A3577,FALSE)</f>
        <v>0</v>
      </c>
      <c r="G3577">
        <f>HLOOKUP("ScKode",data!$A$1:$AT$8036,A3577,FALSE)</f>
        <v>0</v>
      </c>
      <c r="H3577">
        <f>HLOOKUP("StofParameter",data!$A$1:$AT$8036,A3577,FALSE)</f>
        <v>0</v>
      </c>
      <c r="I3577">
        <f>HLOOKUP("Dato",data!$A$1:$AT$8036,A3577,FALSE)</f>
        <v>0</v>
      </c>
      <c r="J3577">
        <f>HLOOKUP("Resultat-attribut",data!$A$1:$AT$8036,A3577,FALSE)</f>
        <v>0</v>
      </c>
      <c r="K3577">
        <f>HLOOKUP("Resultat",data!$A$1:$AT$8036,A3577,FALSE)</f>
        <v>0</v>
      </c>
      <c r="L3577">
        <f>HLOOKUP("Enhed",data!$A$1:$AT$8036,A3577,FALSE)</f>
        <v>0</v>
      </c>
    </row>
    <row r="3578" spans="1:12" x14ac:dyDescent="0.2">
      <c r="A3578">
        <v>3577</v>
      </c>
      <c r="B3578">
        <f>HLOOKUP("Referencer",data!$A$1:$AT$8036,A3578,FALSE)</f>
        <v>0</v>
      </c>
      <c r="C3578">
        <f>HLOOKUP("Stedtekst",data!$A$1:$AT$8036,A3578,FALSE)</f>
        <v>0</v>
      </c>
      <c r="D3578">
        <f>HLOOKUP("Målested navn",data!$A$1:$AT$8036,A3578,FALSE)</f>
        <v>0</v>
      </c>
      <c r="E3578">
        <f>HLOOKUP("Prøvetagning",data!$A$1:$AT$8036,A3578,FALSE)</f>
        <v>0</v>
      </c>
      <c r="F3578">
        <f>HLOOKUP("Prøve",data!$A$1:$AT$8036,A3578,FALSE)</f>
        <v>0</v>
      </c>
      <c r="G3578">
        <f>HLOOKUP("ScKode",data!$A$1:$AT$8036,A3578,FALSE)</f>
        <v>0</v>
      </c>
      <c r="H3578">
        <f>HLOOKUP("StofParameter",data!$A$1:$AT$8036,A3578,FALSE)</f>
        <v>0</v>
      </c>
      <c r="I3578">
        <f>HLOOKUP("Dato",data!$A$1:$AT$8036,A3578,FALSE)</f>
        <v>0</v>
      </c>
      <c r="J3578">
        <f>HLOOKUP("Resultat-attribut",data!$A$1:$AT$8036,A3578,FALSE)</f>
        <v>0</v>
      </c>
      <c r="K3578">
        <f>HLOOKUP("Resultat",data!$A$1:$AT$8036,A3578,FALSE)</f>
        <v>0</v>
      </c>
      <c r="L3578">
        <f>HLOOKUP("Enhed",data!$A$1:$AT$8036,A3578,FALSE)</f>
        <v>0</v>
      </c>
    </row>
    <row r="3579" spans="1:12" x14ac:dyDescent="0.2">
      <c r="A3579">
        <v>3578</v>
      </c>
      <c r="B3579">
        <f>HLOOKUP("Referencer",data!$A$1:$AT$8036,A3579,FALSE)</f>
        <v>0</v>
      </c>
      <c r="C3579">
        <f>HLOOKUP("Stedtekst",data!$A$1:$AT$8036,A3579,FALSE)</f>
        <v>0</v>
      </c>
      <c r="D3579">
        <f>HLOOKUP("Målested navn",data!$A$1:$AT$8036,A3579,FALSE)</f>
        <v>0</v>
      </c>
      <c r="E3579">
        <f>HLOOKUP("Prøvetagning",data!$A$1:$AT$8036,A3579,FALSE)</f>
        <v>0</v>
      </c>
      <c r="F3579">
        <f>HLOOKUP("Prøve",data!$A$1:$AT$8036,A3579,FALSE)</f>
        <v>0</v>
      </c>
      <c r="G3579">
        <f>HLOOKUP("ScKode",data!$A$1:$AT$8036,A3579,FALSE)</f>
        <v>0</v>
      </c>
      <c r="H3579">
        <f>HLOOKUP("StofParameter",data!$A$1:$AT$8036,A3579,FALSE)</f>
        <v>0</v>
      </c>
      <c r="I3579">
        <f>HLOOKUP("Dato",data!$A$1:$AT$8036,A3579,FALSE)</f>
        <v>0</v>
      </c>
      <c r="J3579">
        <f>HLOOKUP("Resultat-attribut",data!$A$1:$AT$8036,A3579,FALSE)</f>
        <v>0</v>
      </c>
      <c r="K3579">
        <f>HLOOKUP("Resultat",data!$A$1:$AT$8036,A3579,FALSE)</f>
        <v>0</v>
      </c>
      <c r="L3579">
        <f>HLOOKUP("Enhed",data!$A$1:$AT$8036,A3579,FALSE)</f>
        <v>0</v>
      </c>
    </row>
    <row r="3580" spans="1:12" x14ac:dyDescent="0.2">
      <c r="A3580">
        <v>3579</v>
      </c>
      <c r="B3580">
        <f>HLOOKUP("Referencer",data!$A$1:$AT$8036,A3580,FALSE)</f>
        <v>0</v>
      </c>
      <c r="C3580">
        <f>HLOOKUP("Stedtekst",data!$A$1:$AT$8036,A3580,FALSE)</f>
        <v>0</v>
      </c>
      <c r="D3580">
        <f>HLOOKUP("Målested navn",data!$A$1:$AT$8036,A3580,FALSE)</f>
        <v>0</v>
      </c>
      <c r="E3580">
        <f>HLOOKUP("Prøvetagning",data!$A$1:$AT$8036,A3580,FALSE)</f>
        <v>0</v>
      </c>
      <c r="F3580">
        <f>HLOOKUP("Prøve",data!$A$1:$AT$8036,A3580,FALSE)</f>
        <v>0</v>
      </c>
      <c r="G3580">
        <f>HLOOKUP("ScKode",data!$A$1:$AT$8036,A3580,FALSE)</f>
        <v>0</v>
      </c>
      <c r="H3580">
        <f>HLOOKUP("StofParameter",data!$A$1:$AT$8036,A3580,FALSE)</f>
        <v>0</v>
      </c>
      <c r="I3580">
        <f>HLOOKUP("Dato",data!$A$1:$AT$8036,A3580,FALSE)</f>
        <v>0</v>
      </c>
      <c r="J3580">
        <f>HLOOKUP("Resultat-attribut",data!$A$1:$AT$8036,A3580,FALSE)</f>
        <v>0</v>
      </c>
      <c r="K3580">
        <f>HLOOKUP("Resultat",data!$A$1:$AT$8036,A3580,FALSE)</f>
        <v>0</v>
      </c>
      <c r="L3580">
        <f>HLOOKUP("Enhed",data!$A$1:$AT$8036,A3580,FALSE)</f>
        <v>0</v>
      </c>
    </row>
    <row r="3581" spans="1:12" x14ac:dyDescent="0.2">
      <c r="A3581">
        <v>3580</v>
      </c>
      <c r="B3581">
        <f>HLOOKUP("Referencer",data!$A$1:$AT$8036,A3581,FALSE)</f>
        <v>0</v>
      </c>
      <c r="C3581">
        <f>HLOOKUP("Stedtekst",data!$A$1:$AT$8036,A3581,FALSE)</f>
        <v>0</v>
      </c>
      <c r="D3581">
        <f>HLOOKUP("Målested navn",data!$A$1:$AT$8036,A3581,FALSE)</f>
        <v>0</v>
      </c>
      <c r="E3581">
        <f>HLOOKUP("Prøvetagning",data!$A$1:$AT$8036,A3581,FALSE)</f>
        <v>0</v>
      </c>
      <c r="F3581">
        <f>HLOOKUP("Prøve",data!$A$1:$AT$8036,A3581,FALSE)</f>
        <v>0</v>
      </c>
      <c r="G3581">
        <f>HLOOKUP("ScKode",data!$A$1:$AT$8036,A3581,FALSE)</f>
        <v>0</v>
      </c>
      <c r="H3581">
        <f>HLOOKUP("StofParameter",data!$A$1:$AT$8036,A3581,FALSE)</f>
        <v>0</v>
      </c>
      <c r="I3581">
        <f>HLOOKUP("Dato",data!$A$1:$AT$8036,A3581,FALSE)</f>
        <v>0</v>
      </c>
      <c r="J3581">
        <f>HLOOKUP("Resultat-attribut",data!$A$1:$AT$8036,A3581,FALSE)</f>
        <v>0</v>
      </c>
      <c r="K3581">
        <f>HLOOKUP("Resultat",data!$A$1:$AT$8036,A3581,FALSE)</f>
        <v>0</v>
      </c>
      <c r="L3581">
        <f>HLOOKUP("Enhed",data!$A$1:$AT$8036,A3581,FALSE)</f>
        <v>0</v>
      </c>
    </row>
    <row r="3582" spans="1:12" x14ac:dyDescent="0.2">
      <c r="A3582">
        <v>3581</v>
      </c>
      <c r="B3582">
        <f>HLOOKUP("Referencer",data!$A$1:$AT$8036,A3582,FALSE)</f>
        <v>0</v>
      </c>
      <c r="C3582">
        <f>HLOOKUP("Stedtekst",data!$A$1:$AT$8036,A3582,FALSE)</f>
        <v>0</v>
      </c>
      <c r="D3582">
        <f>HLOOKUP("Målested navn",data!$A$1:$AT$8036,A3582,FALSE)</f>
        <v>0</v>
      </c>
      <c r="E3582">
        <f>HLOOKUP("Prøvetagning",data!$A$1:$AT$8036,A3582,FALSE)</f>
        <v>0</v>
      </c>
      <c r="F3582">
        <f>HLOOKUP("Prøve",data!$A$1:$AT$8036,A3582,FALSE)</f>
        <v>0</v>
      </c>
      <c r="G3582">
        <f>HLOOKUP("ScKode",data!$A$1:$AT$8036,A3582,FALSE)</f>
        <v>0</v>
      </c>
      <c r="H3582">
        <f>HLOOKUP("StofParameter",data!$A$1:$AT$8036,A3582,FALSE)</f>
        <v>0</v>
      </c>
      <c r="I3582">
        <f>HLOOKUP("Dato",data!$A$1:$AT$8036,A3582,FALSE)</f>
        <v>0</v>
      </c>
      <c r="J3582">
        <f>HLOOKUP("Resultat-attribut",data!$A$1:$AT$8036,A3582,FALSE)</f>
        <v>0</v>
      </c>
      <c r="K3582">
        <f>HLOOKUP("Resultat",data!$A$1:$AT$8036,A3582,FALSE)</f>
        <v>0</v>
      </c>
      <c r="L3582">
        <f>HLOOKUP("Enhed",data!$A$1:$AT$8036,A3582,FALSE)</f>
        <v>0</v>
      </c>
    </row>
    <row r="3583" spans="1:12" x14ac:dyDescent="0.2">
      <c r="A3583">
        <v>3582</v>
      </c>
      <c r="B3583">
        <f>HLOOKUP("Referencer",data!$A$1:$AT$8036,A3583,FALSE)</f>
        <v>0</v>
      </c>
      <c r="C3583">
        <f>HLOOKUP("Stedtekst",data!$A$1:$AT$8036,A3583,FALSE)</f>
        <v>0</v>
      </c>
      <c r="D3583">
        <f>HLOOKUP("Målested navn",data!$A$1:$AT$8036,A3583,FALSE)</f>
        <v>0</v>
      </c>
      <c r="E3583">
        <f>HLOOKUP("Prøvetagning",data!$A$1:$AT$8036,A3583,FALSE)</f>
        <v>0</v>
      </c>
      <c r="F3583">
        <f>HLOOKUP("Prøve",data!$A$1:$AT$8036,A3583,FALSE)</f>
        <v>0</v>
      </c>
      <c r="G3583">
        <f>HLOOKUP("ScKode",data!$A$1:$AT$8036,A3583,FALSE)</f>
        <v>0</v>
      </c>
      <c r="H3583">
        <f>HLOOKUP("StofParameter",data!$A$1:$AT$8036,A3583,FALSE)</f>
        <v>0</v>
      </c>
      <c r="I3583">
        <f>HLOOKUP("Dato",data!$A$1:$AT$8036,A3583,FALSE)</f>
        <v>0</v>
      </c>
      <c r="J3583">
        <f>HLOOKUP("Resultat-attribut",data!$A$1:$AT$8036,A3583,FALSE)</f>
        <v>0</v>
      </c>
      <c r="K3583">
        <f>HLOOKUP("Resultat",data!$A$1:$AT$8036,A3583,FALSE)</f>
        <v>0</v>
      </c>
      <c r="L3583">
        <f>HLOOKUP("Enhed",data!$A$1:$AT$8036,A3583,FALSE)</f>
        <v>0</v>
      </c>
    </row>
    <row r="3584" spans="1:12" x14ac:dyDescent="0.2">
      <c r="A3584">
        <v>3583</v>
      </c>
      <c r="B3584">
        <f>HLOOKUP("Referencer",data!$A$1:$AT$8036,A3584,FALSE)</f>
        <v>0</v>
      </c>
      <c r="C3584">
        <f>HLOOKUP("Stedtekst",data!$A$1:$AT$8036,A3584,FALSE)</f>
        <v>0</v>
      </c>
      <c r="D3584">
        <f>HLOOKUP("Målested navn",data!$A$1:$AT$8036,A3584,FALSE)</f>
        <v>0</v>
      </c>
      <c r="E3584">
        <f>HLOOKUP("Prøvetagning",data!$A$1:$AT$8036,A3584,FALSE)</f>
        <v>0</v>
      </c>
      <c r="F3584">
        <f>HLOOKUP("Prøve",data!$A$1:$AT$8036,A3584,FALSE)</f>
        <v>0</v>
      </c>
      <c r="G3584">
        <f>HLOOKUP("ScKode",data!$A$1:$AT$8036,A3584,FALSE)</f>
        <v>0</v>
      </c>
      <c r="H3584">
        <f>HLOOKUP("StofParameter",data!$A$1:$AT$8036,A3584,FALSE)</f>
        <v>0</v>
      </c>
      <c r="I3584">
        <f>HLOOKUP("Dato",data!$A$1:$AT$8036,A3584,FALSE)</f>
        <v>0</v>
      </c>
      <c r="J3584">
        <f>HLOOKUP("Resultat-attribut",data!$A$1:$AT$8036,A3584,FALSE)</f>
        <v>0</v>
      </c>
      <c r="K3584">
        <f>HLOOKUP("Resultat",data!$A$1:$AT$8036,A3584,FALSE)</f>
        <v>0</v>
      </c>
      <c r="L3584">
        <f>HLOOKUP("Enhed",data!$A$1:$AT$8036,A3584,FALSE)</f>
        <v>0</v>
      </c>
    </row>
    <row r="3585" spans="1:12" x14ac:dyDescent="0.2">
      <c r="A3585">
        <v>3584</v>
      </c>
      <c r="B3585">
        <f>HLOOKUP("Referencer",data!$A$1:$AT$8036,A3585,FALSE)</f>
        <v>0</v>
      </c>
      <c r="C3585">
        <f>HLOOKUP("Stedtekst",data!$A$1:$AT$8036,A3585,FALSE)</f>
        <v>0</v>
      </c>
      <c r="D3585">
        <f>HLOOKUP("Målested navn",data!$A$1:$AT$8036,A3585,FALSE)</f>
        <v>0</v>
      </c>
      <c r="E3585">
        <f>HLOOKUP("Prøvetagning",data!$A$1:$AT$8036,A3585,FALSE)</f>
        <v>0</v>
      </c>
      <c r="F3585">
        <f>HLOOKUP("Prøve",data!$A$1:$AT$8036,A3585,FALSE)</f>
        <v>0</v>
      </c>
      <c r="G3585">
        <f>HLOOKUP("ScKode",data!$A$1:$AT$8036,A3585,FALSE)</f>
        <v>0</v>
      </c>
      <c r="H3585">
        <f>HLOOKUP("StofParameter",data!$A$1:$AT$8036,A3585,FALSE)</f>
        <v>0</v>
      </c>
      <c r="I3585">
        <f>HLOOKUP("Dato",data!$A$1:$AT$8036,A3585,FALSE)</f>
        <v>0</v>
      </c>
      <c r="J3585">
        <f>HLOOKUP("Resultat-attribut",data!$A$1:$AT$8036,A3585,FALSE)</f>
        <v>0</v>
      </c>
      <c r="K3585">
        <f>HLOOKUP("Resultat",data!$A$1:$AT$8036,A3585,FALSE)</f>
        <v>0</v>
      </c>
      <c r="L3585">
        <f>HLOOKUP("Enhed",data!$A$1:$AT$8036,A3585,FALSE)</f>
        <v>0</v>
      </c>
    </row>
    <row r="3586" spans="1:12" x14ac:dyDescent="0.2">
      <c r="A3586">
        <v>3585</v>
      </c>
      <c r="B3586">
        <f>HLOOKUP("Referencer",data!$A$1:$AT$8036,A3586,FALSE)</f>
        <v>0</v>
      </c>
      <c r="C3586">
        <f>HLOOKUP("Stedtekst",data!$A$1:$AT$8036,A3586,FALSE)</f>
        <v>0</v>
      </c>
      <c r="D3586">
        <f>HLOOKUP("Målested navn",data!$A$1:$AT$8036,A3586,FALSE)</f>
        <v>0</v>
      </c>
      <c r="E3586">
        <f>HLOOKUP("Prøvetagning",data!$A$1:$AT$8036,A3586,FALSE)</f>
        <v>0</v>
      </c>
      <c r="F3586">
        <f>HLOOKUP("Prøve",data!$A$1:$AT$8036,A3586,FALSE)</f>
        <v>0</v>
      </c>
      <c r="G3586">
        <f>HLOOKUP("ScKode",data!$A$1:$AT$8036,A3586,FALSE)</f>
        <v>0</v>
      </c>
      <c r="H3586">
        <f>HLOOKUP("StofParameter",data!$A$1:$AT$8036,A3586,FALSE)</f>
        <v>0</v>
      </c>
      <c r="I3586">
        <f>HLOOKUP("Dato",data!$A$1:$AT$8036,A3586,FALSE)</f>
        <v>0</v>
      </c>
      <c r="J3586">
        <f>HLOOKUP("Resultat-attribut",data!$A$1:$AT$8036,A3586,FALSE)</f>
        <v>0</v>
      </c>
      <c r="K3586">
        <f>HLOOKUP("Resultat",data!$A$1:$AT$8036,A3586,FALSE)</f>
        <v>0</v>
      </c>
      <c r="L3586">
        <f>HLOOKUP("Enhed",data!$A$1:$AT$8036,A3586,FALSE)</f>
        <v>0</v>
      </c>
    </row>
    <row r="3587" spans="1:12" x14ac:dyDescent="0.2">
      <c r="A3587">
        <v>3586</v>
      </c>
      <c r="B3587">
        <f>HLOOKUP("Referencer",data!$A$1:$AT$8036,A3587,FALSE)</f>
        <v>0</v>
      </c>
      <c r="C3587">
        <f>HLOOKUP("Stedtekst",data!$A$1:$AT$8036,A3587,FALSE)</f>
        <v>0</v>
      </c>
      <c r="D3587">
        <f>HLOOKUP("Målested navn",data!$A$1:$AT$8036,A3587,FALSE)</f>
        <v>0</v>
      </c>
      <c r="E3587">
        <f>HLOOKUP("Prøvetagning",data!$A$1:$AT$8036,A3587,FALSE)</f>
        <v>0</v>
      </c>
      <c r="F3587">
        <f>HLOOKUP("Prøve",data!$A$1:$AT$8036,A3587,FALSE)</f>
        <v>0</v>
      </c>
      <c r="G3587">
        <f>HLOOKUP("ScKode",data!$A$1:$AT$8036,A3587,FALSE)</f>
        <v>0</v>
      </c>
      <c r="H3587">
        <f>HLOOKUP("StofParameter",data!$A$1:$AT$8036,A3587,FALSE)</f>
        <v>0</v>
      </c>
      <c r="I3587">
        <f>HLOOKUP("Dato",data!$A$1:$AT$8036,A3587,FALSE)</f>
        <v>0</v>
      </c>
      <c r="J3587">
        <f>HLOOKUP("Resultat-attribut",data!$A$1:$AT$8036,A3587,FALSE)</f>
        <v>0</v>
      </c>
      <c r="K3587">
        <f>HLOOKUP("Resultat",data!$A$1:$AT$8036,A3587,FALSE)</f>
        <v>0</v>
      </c>
      <c r="L3587">
        <f>HLOOKUP("Enhed",data!$A$1:$AT$8036,A3587,FALSE)</f>
        <v>0</v>
      </c>
    </row>
    <row r="3588" spans="1:12" x14ac:dyDescent="0.2">
      <c r="A3588">
        <v>3587</v>
      </c>
      <c r="B3588">
        <f>HLOOKUP("Referencer",data!$A$1:$AT$8036,A3588,FALSE)</f>
        <v>0</v>
      </c>
      <c r="C3588">
        <f>HLOOKUP("Stedtekst",data!$A$1:$AT$8036,A3588,FALSE)</f>
        <v>0</v>
      </c>
      <c r="D3588">
        <f>HLOOKUP("Målested navn",data!$A$1:$AT$8036,A3588,FALSE)</f>
        <v>0</v>
      </c>
      <c r="E3588">
        <f>HLOOKUP("Prøvetagning",data!$A$1:$AT$8036,A3588,FALSE)</f>
        <v>0</v>
      </c>
      <c r="F3588">
        <f>HLOOKUP("Prøve",data!$A$1:$AT$8036,A3588,FALSE)</f>
        <v>0</v>
      </c>
      <c r="G3588">
        <f>HLOOKUP("ScKode",data!$A$1:$AT$8036,A3588,FALSE)</f>
        <v>0</v>
      </c>
      <c r="H3588">
        <f>HLOOKUP("StofParameter",data!$A$1:$AT$8036,A3588,FALSE)</f>
        <v>0</v>
      </c>
      <c r="I3588">
        <f>HLOOKUP("Dato",data!$A$1:$AT$8036,A3588,FALSE)</f>
        <v>0</v>
      </c>
      <c r="J3588">
        <f>HLOOKUP("Resultat-attribut",data!$A$1:$AT$8036,A3588,FALSE)</f>
        <v>0</v>
      </c>
      <c r="K3588">
        <f>HLOOKUP("Resultat",data!$A$1:$AT$8036,A3588,FALSE)</f>
        <v>0</v>
      </c>
      <c r="L3588">
        <f>HLOOKUP("Enhed",data!$A$1:$AT$8036,A3588,FALSE)</f>
        <v>0</v>
      </c>
    </row>
    <row r="3589" spans="1:12" x14ac:dyDescent="0.2">
      <c r="A3589">
        <v>3588</v>
      </c>
      <c r="B3589">
        <f>HLOOKUP("Referencer",data!$A$1:$AT$8036,A3589,FALSE)</f>
        <v>0</v>
      </c>
      <c r="C3589">
        <f>HLOOKUP("Stedtekst",data!$A$1:$AT$8036,A3589,FALSE)</f>
        <v>0</v>
      </c>
      <c r="D3589">
        <f>HLOOKUP("Målested navn",data!$A$1:$AT$8036,A3589,FALSE)</f>
        <v>0</v>
      </c>
      <c r="E3589">
        <f>HLOOKUP("Prøvetagning",data!$A$1:$AT$8036,A3589,FALSE)</f>
        <v>0</v>
      </c>
      <c r="F3589">
        <f>HLOOKUP("Prøve",data!$A$1:$AT$8036,A3589,FALSE)</f>
        <v>0</v>
      </c>
      <c r="G3589">
        <f>HLOOKUP("ScKode",data!$A$1:$AT$8036,A3589,FALSE)</f>
        <v>0</v>
      </c>
      <c r="H3589">
        <f>HLOOKUP("StofParameter",data!$A$1:$AT$8036,A3589,FALSE)</f>
        <v>0</v>
      </c>
      <c r="I3589">
        <f>HLOOKUP("Dato",data!$A$1:$AT$8036,A3589,FALSE)</f>
        <v>0</v>
      </c>
      <c r="J3589">
        <f>HLOOKUP("Resultat-attribut",data!$A$1:$AT$8036,A3589,FALSE)</f>
        <v>0</v>
      </c>
      <c r="K3589">
        <f>HLOOKUP("Resultat",data!$A$1:$AT$8036,A3589,FALSE)</f>
        <v>0</v>
      </c>
      <c r="L3589">
        <f>HLOOKUP("Enhed",data!$A$1:$AT$8036,A3589,FALSE)</f>
        <v>0</v>
      </c>
    </row>
    <row r="3590" spans="1:12" x14ac:dyDescent="0.2">
      <c r="A3590">
        <v>3589</v>
      </c>
      <c r="B3590">
        <f>HLOOKUP("Referencer",data!$A$1:$AT$8036,A3590,FALSE)</f>
        <v>0</v>
      </c>
      <c r="C3590">
        <f>HLOOKUP("Stedtekst",data!$A$1:$AT$8036,A3590,FALSE)</f>
        <v>0</v>
      </c>
      <c r="D3590">
        <f>HLOOKUP("Målested navn",data!$A$1:$AT$8036,A3590,FALSE)</f>
        <v>0</v>
      </c>
      <c r="E3590">
        <f>HLOOKUP("Prøvetagning",data!$A$1:$AT$8036,A3590,FALSE)</f>
        <v>0</v>
      </c>
      <c r="F3590">
        <f>HLOOKUP("Prøve",data!$A$1:$AT$8036,A3590,FALSE)</f>
        <v>0</v>
      </c>
      <c r="G3590">
        <f>HLOOKUP("ScKode",data!$A$1:$AT$8036,A3590,FALSE)</f>
        <v>0</v>
      </c>
      <c r="H3590">
        <f>HLOOKUP("StofParameter",data!$A$1:$AT$8036,A3590,FALSE)</f>
        <v>0</v>
      </c>
      <c r="I3590">
        <f>HLOOKUP("Dato",data!$A$1:$AT$8036,A3590,FALSE)</f>
        <v>0</v>
      </c>
      <c r="J3590">
        <f>HLOOKUP("Resultat-attribut",data!$A$1:$AT$8036,A3590,FALSE)</f>
        <v>0</v>
      </c>
      <c r="K3590">
        <f>HLOOKUP("Resultat",data!$A$1:$AT$8036,A3590,FALSE)</f>
        <v>0</v>
      </c>
      <c r="L3590">
        <f>HLOOKUP("Enhed",data!$A$1:$AT$8036,A3590,FALSE)</f>
        <v>0</v>
      </c>
    </row>
    <row r="3591" spans="1:12" x14ac:dyDescent="0.2">
      <c r="A3591">
        <v>3590</v>
      </c>
      <c r="B3591">
        <f>HLOOKUP("Referencer",data!$A$1:$AT$8036,A3591,FALSE)</f>
        <v>0</v>
      </c>
      <c r="C3591">
        <f>HLOOKUP("Stedtekst",data!$A$1:$AT$8036,A3591,FALSE)</f>
        <v>0</v>
      </c>
      <c r="D3591">
        <f>HLOOKUP("Målested navn",data!$A$1:$AT$8036,A3591,FALSE)</f>
        <v>0</v>
      </c>
      <c r="E3591">
        <f>HLOOKUP("Prøvetagning",data!$A$1:$AT$8036,A3591,FALSE)</f>
        <v>0</v>
      </c>
      <c r="F3591">
        <f>HLOOKUP("Prøve",data!$A$1:$AT$8036,A3591,FALSE)</f>
        <v>0</v>
      </c>
      <c r="G3591">
        <f>HLOOKUP("ScKode",data!$A$1:$AT$8036,A3591,FALSE)</f>
        <v>0</v>
      </c>
      <c r="H3591">
        <f>HLOOKUP("StofParameter",data!$A$1:$AT$8036,A3591,FALSE)</f>
        <v>0</v>
      </c>
      <c r="I3591">
        <f>HLOOKUP("Dato",data!$A$1:$AT$8036,A3591,FALSE)</f>
        <v>0</v>
      </c>
      <c r="J3591">
        <f>HLOOKUP("Resultat-attribut",data!$A$1:$AT$8036,A3591,FALSE)</f>
        <v>0</v>
      </c>
      <c r="K3591">
        <f>HLOOKUP("Resultat",data!$A$1:$AT$8036,A3591,FALSE)</f>
        <v>0</v>
      </c>
      <c r="L3591">
        <f>HLOOKUP("Enhed",data!$A$1:$AT$8036,A3591,FALSE)</f>
        <v>0</v>
      </c>
    </row>
    <row r="3592" spans="1:12" x14ac:dyDescent="0.2">
      <c r="A3592">
        <v>3591</v>
      </c>
      <c r="B3592">
        <f>HLOOKUP("Referencer",data!$A$1:$AT$8036,A3592,FALSE)</f>
        <v>0</v>
      </c>
      <c r="C3592">
        <f>HLOOKUP("Stedtekst",data!$A$1:$AT$8036,A3592,FALSE)</f>
        <v>0</v>
      </c>
      <c r="D3592">
        <f>HLOOKUP("Målested navn",data!$A$1:$AT$8036,A3592,FALSE)</f>
        <v>0</v>
      </c>
      <c r="E3592">
        <f>HLOOKUP("Prøvetagning",data!$A$1:$AT$8036,A3592,FALSE)</f>
        <v>0</v>
      </c>
      <c r="F3592">
        <f>HLOOKUP("Prøve",data!$A$1:$AT$8036,A3592,FALSE)</f>
        <v>0</v>
      </c>
      <c r="G3592">
        <f>HLOOKUP("ScKode",data!$A$1:$AT$8036,A3592,FALSE)</f>
        <v>0</v>
      </c>
      <c r="H3592">
        <f>HLOOKUP("StofParameter",data!$A$1:$AT$8036,A3592,FALSE)</f>
        <v>0</v>
      </c>
      <c r="I3592">
        <f>HLOOKUP("Dato",data!$A$1:$AT$8036,A3592,FALSE)</f>
        <v>0</v>
      </c>
      <c r="J3592">
        <f>HLOOKUP("Resultat-attribut",data!$A$1:$AT$8036,A3592,FALSE)</f>
        <v>0</v>
      </c>
      <c r="K3592">
        <f>HLOOKUP("Resultat",data!$A$1:$AT$8036,A3592,FALSE)</f>
        <v>0</v>
      </c>
      <c r="L3592">
        <f>HLOOKUP("Enhed",data!$A$1:$AT$8036,A3592,FALSE)</f>
        <v>0</v>
      </c>
    </row>
    <row r="3593" spans="1:12" x14ac:dyDescent="0.2">
      <c r="A3593">
        <v>3592</v>
      </c>
      <c r="B3593">
        <f>HLOOKUP("Referencer",data!$A$1:$AT$8036,A3593,FALSE)</f>
        <v>0</v>
      </c>
      <c r="C3593">
        <f>HLOOKUP("Stedtekst",data!$A$1:$AT$8036,A3593,FALSE)</f>
        <v>0</v>
      </c>
      <c r="D3593">
        <f>HLOOKUP("Målested navn",data!$A$1:$AT$8036,A3593,FALSE)</f>
        <v>0</v>
      </c>
      <c r="E3593">
        <f>HLOOKUP("Prøvetagning",data!$A$1:$AT$8036,A3593,FALSE)</f>
        <v>0</v>
      </c>
      <c r="F3593">
        <f>HLOOKUP("Prøve",data!$A$1:$AT$8036,A3593,FALSE)</f>
        <v>0</v>
      </c>
      <c r="G3593">
        <f>HLOOKUP("ScKode",data!$A$1:$AT$8036,A3593,FALSE)</f>
        <v>0</v>
      </c>
      <c r="H3593">
        <f>HLOOKUP("StofParameter",data!$A$1:$AT$8036,A3593,FALSE)</f>
        <v>0</v>
      </c>
      <c r="I3593">
        <f>HLOOKUP("Dato",data!$A$1:$AT$8036,A3593,FALSE)</f>
        <v>0</v>
      </c>
      <c r="J3593">
        <f>HLOOKUP("Resultat-attribut",data!$A$1:$AT$8036,A3593,FALSE)</f>
        <v>0</v>
      </c>
      <c r="K3593">
        <f>HLOOKUP("Resultat",data!$A$1:$AT$8036,A3593,FALSE)</f>
        <v>0</v>
      </c>
      <c r="L3593">
        <f>HLOOKUP("Enhed",data!$A$1:$AT$8036,A3593,FALSE)</f>
        <v>0</v>
      </c>
    </row>
    <row r="3594" spans="1:12" x14ac:dyDescent="0.2">
      <c r="A3594">
        <v>3593</v>
      </c>
      <c r="B3594">
        <f>HLOOKUP("Referencer",data!$A$1:$AT$8036,A3594,FALSE)</f>
        <v>0</v>
      </c>
      <c r="C3594">
        <f>HLOOKUP("Stedtekst",data!$A$1:$AT$8036,A3594,FALSE)</f>
        <v>0</v>
      </c>
      <c r="D3594">
        <f>HLOOKUP("Målested navn",data!$A$1:$AT$8036,A3594,FALSE)</f>
        <v>0</v>
      </c>
      <c r="E3594">
        <f>HLOOKUP("Prøvetagning",data!$A$1:$AT$8036,A3594,FALSE)</f>
        <v>0</v>
      </c>
      <c r="F3594">
        <f>HLOOKUP("Prøve",data!$A$1:$AT$8036,A3594,FALSE)</f>
        <v>0</v>
      </c>
      <c r="G3594">
        <f>HLOOKUP("ScKode",data!$A$1:$AT$8036,A3594,FALSE)</f>
        <v>0</v>
      </c>
      <c r="H3594">
        <f>HLOOKUP("StofParameter",data!$A$1:$AT$8036,A3594,FALSE)</f>
        <v>0</v>
      </c>
      <c r="I3594">
        <f>HLOOKUP("Dato",data!$A$1:$AT$8036,A3594,FALSE)</f>
        <v>0</v>
      </c>
      <c r="J3594">
        <f>HLOOKUP("Resultat-attribut",data!$A$1:$AT$8036,A3594,FALSE)</f>
        <v>0</v>
      </c>
      <c r="K3594">
        <f>HLOOKUP("Resultat",data!$A$1:$AT$8036,A3594,FALSE)</f>
        <v>0</v>
      </c>
      <c r="L3594">
        <f>HLOOKUP("Enhed",data!$A$1:$AT$8036,A3594,FALSE)</f>
        <v>0</v>
      </c>
    </row>
    <row r="3595" spans="1:12" x14ac:dyDescent="0.2">
      <c r="A3595">
        <v>3594</v>
      </c>
      <c r="B3595">
        <f>HLOOKUP("Referencer",data!$A$1:$AT$8036,A3595,FALSE)</f>
        <v>0</v>
      </c>
      <c r="C3595">
        <f>HLOOKUP("Stedtekst",data!$A$1:$AT$8036,A3595,FALSE)</f>
        <v>0</v>
      </c>
      <c r="D3595">
        <f>HLOOKUP("Målested navn",data!$A$1:$AT$8036,A3595,FALSE)</f>
        <v>0</v>
      </c>
      <c r="E3595">
        <f>HLOOKUP("Prøvetagning",data!$A$1:$AT$8036,A3595,FALSE)</f>
        <v>0</v>
      </c>
      <c r="F3595">
        <f>HLOOKUP("Prøve",data!$A$1:$AT$8036,A3595,FALSE)</f>
        <v>0</v>
      </c>
      <c r="G3595">
        <f>HLOOKUP("ScKode",data!$A$1:$AT$8036,A3595,FALSE)</f>
        <v>0</v>
      </c>
      <c r="H3595">
        <f>HLOOKUP("StofParameter",data!$A$1:$AT$8036,A3595,FALSE)</f>
        <v>0</v>
      </c>
      <c r="I3595">
        <f>HLOOKUP("Dato",data!$A$1:$AT$8036,A3595,FALSE)</f>
        <v>0</v>
      </c>
      <c r="J3595">
        <f>HLOOKUP("Resultat-attribut",data!$A$1:$AT$8036,A3595,FALSE)</f>
        <v>0</v>
      </c>
      <c r="K3595">
        <f>HLOOKUP("Resultat",data!$A$1:$AT$8036,A3595,FALSE)</f>
        <v>0</v>
      </c>
      <c r="L3595">
        <f>HLOOKUP("Enhed",data!$A$1:$AT$8036,A3595,FALSE)</f>
        <v>0</v>
      </c>
    </row>
    <row r="3596" spans="1:12" x14ac:dyDescent="0.2">
      <c r="A3596">
        <v>3595</v>
      </c>
      <c r="B3596">
        <f>HLOOKUP("Referencer",data!$A$1:$AT$8036,A3596,FALSE)</f>
        <v>0</v>
      </c>
      <c r="C3596">
        <f>HLOOKUP("Stedtekst",data!$A$1:$AT$8036,A3596,FALSE)</f>
        <v>0</v>
      </c>
      <c r="D3596">
        <f>HLOOKUP("Målested navn",data!$A$1:$AT$8036,A3596,FALSE)</f>
        <v>0</v>
      </c>
      <c r="E3596">
        <f>HLOOKUP("Prøvetagning",data!$A$1:$AT$8036,A3596,FALSE)</f>
        <v>0</v>
      </c>
      <c r="F3596">
        <f>HLOOKUP("Prøve",data!$A$1:$AT$8036,A3596,FALSE)</f>
        <v>0</v>
      </c>
      <c r="G3596">
        <f>HLOOKUP("ScKode",data!$A$1:$AT$8036,A3596,FALSE)</f>
        <v>0</v>
      </c>
      <c r="H3596">
        <f>HLOOKUP("StofParameter",data!$A$1:$AT$8036,A3596,FALSE)</f>
        <v>0</v>
      </c>
      <c r="I3596">
        <f>HLOOKUP("Dato",data!$A$1:$AT$8036,A3596,FALSE)</f>
        <v>0</v>
      </c>
      <c r="J3596">
        <f>HLOOKUP("Resultat-attribut",data!$A$1:$AT$8036,A3596,FALSE)</f>
        <v>0</v>
      </c>
      <c r="K3596">
        <f>HLOOKUP("Resultat",data!$A$1:$AT$8036,A3596,FALSE)</f>
        <v>0</v>
      </c>
      <c r="L3596">
        <f>HLOOKUP("Enhed",data!$A$1:$AT$8036,A3596,FALSE)</f>
        <v>0</v>
      </c>
    </row>
    <row r="3597" spans="1:12" x14ac:dyDescent="0.2">
      <c r="A3597">
        <v>3596</v>
      </c>
      <c r="B3597">
        <f>HLOOKUP("Referencer",data!$A$1:$AT$8036,A3597,FALSE)</f>
        <v>0</v>
      </c>
      <c r="C3597">
        <f>HLOOKUP("Stedtekst",data!$A$1:$AT$8036,A3597,FALSE)</f>
        <v>0</v>
      </c>
      <c r="D3597">
        <f>HLOOKUP("Målested navn",data!$A$1:$AT$8036,A3597,FALSE)</f>
        <v>0</v>
      </c>
      <c r="E3597">
        <f>HLOOKUP("Prøvetagning",data!$A$1:$AT$8036,A3597,FALSE)</f>
        <v>0</v>
      </c>
      <c r="F3597">
        <f>HLOOKUP("Prøve",data!$A$1:$AT$8036,A3597,FALSE)</f>
        <v>0</v>
      </c>
      <c r="G3597">
        <f>HLOOKUP("ScKode",data!$A$1:$AT$8036,A3597,FALSE)</f>
        <v>0</v>
      </c>
      <c r="H3597">
        <f>HLOOKUP("StofParameter",data!$A$1:$AT$8036,A3597,FALSE)</f>
        <v>0</v>
      </c>
      <c r="I3597">
        <f>HLOOKUP("Dato",data!$A$1:$AT$8036,A3597,FALSE)</f>
        <v>0</v>
      </c>
      <c r="J3597">
        <f>HLOOKUP("Resultat-attribut",data!$A$1:$AT$8036,A3597,FALSE)</f>
        <v>0</v>
      </c>
      <c r="K3597">
        <f>HLOOKUP("Resultat",data!$A$1:$AT$8036,A3597,FALSE)</f>
        <v>0</v>
      </c>
      <c r="L3597">
        <f>HLOOKUP("Enhed",data!$A$1:$AT$8036,A3597,FALSE)</f>
        <v>0</v>
      </c>
    </row>
    <row r="3598" spans="1:12" x14ac:dyDescent="0.2">
      <c r="A3598">
        <v>3597</v>
      </c>
      <c r="B3598">
        <f>HLOOKUP("Referencer",data!$A$1:$AT$8036,A3598,FALSE)</f>
        <v>0</v>
      </c>
      <c r="C3598">
        <f>HLOOKUP("Stedtekst",data!$A$1:$AT$8036,A3598,FALSE)</f>
        <v>0</v>
      </c>
      <c r="D3598">
        <f>HLOOKUP("Målested navn",data!$A$1:$AT$8036,A3598,FALSE)</f>
        <v>0</v>
      </c>
      <c r="E3598">
        <f>HLOOKUP("Prøvetagning",data!$A$1:$AT$8036,A3598,FALSE)</f>
        <v>0</v>
      </c>
      <c r="F3598">
        <f>HLOOKUP("Prøve",data!$A$1:$AT$8036,A3598,FALSE)</f>
        <v>0</v>
      </c>
      <c r="G3598">
        <f>HLOOKUP("ScKode",data!$A$1:$AT$8036,A3598,FALSE)</f>
        <v>0</v>
      </c>
      <c r="H3598">
        <f>HLOOKUP("StofParameter",data!$A$1:$AT$8036,A3598,FALSE)</f>
        <v>0</v>
      </c>
      <c r="I3598">
        <f>HLOOKUP("Dato",data!$A$1:$AT$8036,A3598,FALSE)</f>
        <v>0</v>
      </c>
      <c r="J3598">
        <f>HLOOKUP("Resultat-attribut",data!$A$1:$AT$8036,A3598,FALSE)</f>
        <v>0</v>
      </c>
      <c r="K3598">
        <f>HLOOKUP("Resultat",data!$A$1:$AT$8036,A3598,FALSE)</f>
        <v>0</v>
      </c>
      <c r="L3598">
        <f>HLOOKUP("Enhed",data!$A$1:$AT$8036,A3598,FALSE)</f>
        <v>0</v>
      </c>
    </row>
    <row r="3599" spans="1:12" x14ac:dyDescent="0.2">
      <c r="A3599">
        <v>3598</v>
      </c>
      <c r="B3599">
        <f>HLOOKUP("Referencer",data!$A$1:$AT$8036,A3599,FALSE)</f>
        <v>0</v>
      </c>
      <c r="C3599">
        <f>HLOOKUP("Stedtekst",data!$A$1:$AT$8036,A3599,FALSE)</f>
        <v>0</v>
      </c>
      <c r="D3599">
        <f>HLOOKUP("Målested navn",data!$A$1:$AT$8036,A3599,FALSE)</f>
        <v>0</v>
      </c>
      <c r="E3599">
        <f>HLOOKUP("Prøvetagning",data!$A$1:$AT$8036,A3599,FALSE)</f>
        <v>0</v>
      </c>
      <c r="F3599">
        <f>HLOOKUP("Prøve",data!$A$1:$AT$8036,A3599,FALSE)</f>
        <v>0</v>
      </c>
      <c r="G3599">
        <f>HLOOKUP("ScKode",data!$A$1:$AT$8036,A3599,FALSE)</f>
        <v>0</v>
      </c>
      <c r="H3599">
        <f>HLOOKUP("StofParameter",data!$A$1:$AT$8036,A3599,FALSE)</f>
        <v>0</v>
      </c>
      <c r="I3599">
        <f>HLOOKUP("Dato",data!$A$1:$AT$8036,A3599,FALSE)</f>
        <v>0</v>
      </c>
      <c r="J3599">
        <f>HLOOKUP("Resultat-attribut",data!$A$1:$AT$8036,A3599,FALSE)</f>
        <v>0</v>
      </c>
      <c r="K3599">
        <f>HLOOKUP("Resultat",data!$A$1:$AT$8036,A3599,FALSE)</f>
        <v>0</v>
      </c>
      <c r="L3599">
        <f>HLOOKUP("Enhed",data!$A$1:$AT$8036,A3599,FALSE)</f>
        <v>0</v>
      </c>
    </row>
    <row r="3600" spans="1:12" x14ac:dyDescent="0.2">
      <c r="A3600">
        <v>3599</v>
      </c>
      <c r="B3600">
        <f>HLOOKUP("Referencer",data!$A$1:$AT$8036,A3600,FALSE)</f>
        <v>0</v>
      </c>
      <c r="C3600">
        <f>HLOOKUP("Stedtekst",data!$A$1:$AT$8036,A3600,FALSE)</f>
        <v>0</v>
      </c>
      <c r="D3600">
        <f>HLOOKUP("Målested navn",data!$A$1:$AT$8036,A3600,FALSE)</f>
        <v>0</v>
      </c>
      <c r="E3600">
        <f>HLOOKUP("Prøvetagning",data!$A$1:$AT$8036,A3600,FALSE)</f>
        <v>0</v>
      </c>
      <c r="F3600">
        <f>HLOOKUP("Prøve",data!$A$1:$AT$8036,A3600,FALSE)</f>
        <v>0</v>
      </c>
      <c r="G3600">
        <f>HLOOKUP("ScKode",data!$A$1:$AT$8036,A3600,FALSE)</f>
        <v>0</v>
      </c>
      <c r="H3600">
        <f>HLOOKUP("StofParameter",data!$A$1:$AT$8036,A3600,FALSE)</f>
        <v>0</v>
      </c>
      <c r="I3600">
        <f>HLOOKUP("Dato",data!$A$1:$AT$8036,A3600,FALSE)</f>
        <v>0</v>
      </c>
      <c r="J3600">
        <f>HLOOKUP("Resultat-attribut",data!$A$1:$AT$8036,A3600,FALSE)</f>
        <v>0</v>
      </c>
      <c r="K3600">
        <f>HLOOKUP("Resultat",data!$A$1:$AT$8036,A3600,FALSE)</f>
        <v>0</v>
      </c>
      <c r="L3600">
        <f>HLOOKUP("Enhed",data!$A$1:$AT$8036,A3600,FALSE)</f>
        <v>0</v>
      </c>
    </row>
    <row r="3601" spans="1:12" x14ac:dyDescent="0.2">
      <c r="A3601">
        <v>3600</v>
      </c>
      <c r="B3601">
        <f>HLOOKUP("Referencer",data!$A$1:$AT$8036,A3601,FALSE)</f>
        <v>0</v>
      </c>
      <c r="C3601">
        <f>HLOOKUP("Stedtekst",data!$A$1:$AT$8036,A3601,FALSE)</f>
        <v>0</v>
      </c>
      <c r="D3601">
        <f>HLOOKUP("Målested navn",data!$A$1:$AT$8036,A3601,FALSE)</f>
        <v>0</v>
      </c>
      <c r="E3601">
        <f>HLOOKUP("Prøvetagning",data!$A$1:$AT$8036,A3601,FALSE)</f>
        <v>0</v>
      </c>
      <c r="F3601">
        <f>HLOOKUP("Prøve",data!$A$1:$AT$8036,A3601,FALSE)</f>
        <v>0</v>
      </c>
      <c r="G3601">
        <f>HLOOKUP("ScKode",data!$A$1:$AT$8036,A3601,FALSE)</f>
        <v>0</v>
      </c>
      <c r="H3601">
        <f>HLOOKUP("StofParameter",data!$A$1:$AT$8036,A3601,FALSE)</f>
        <v>0</v>
      </c>
      <c r="I3601">
        <f>HLOOKUP("Dato",data!$A$1:$AT$8036,A3601,FALSE)</f>
        <v>0</v>
      </c>
      <c r="J3601">
        <f>HLOOKUP("Resultat-attribut",data!$A$1:$AT$8036,A3601,FALSE)</f>
        <v>0</v>
      </c>
      <c r="K3601">
        <f>HLOOKUP("Resultat",data!$A$1:$AT$8036,A3601,FALSE)</f>
        <v>0</v>
      </c>
      <c r="L3601">
        <f>HLOOKUP("Enhed",data!$A$1:$AT$8036,A3601,FALSE)</f>
        <v>0</v>
      </c>
    </row>
    <row r="3602" spans="1:12" x14ac:dyDescent="0.2">
      <c r="A3602">
        <v>3601</v>
      </c>
      <c r="B3602">
        <f>HLOOKUP("Referencer",data!$A$1:$AT$8036,A3602,FALSE)</f>
        <v>0</v>
      </c>
      <c r="C3602">
        <f>HLOOKUP("Stedtekst",data!$A$1:$AT$8036,A3602,FALSE)</f>
        <v>0</v>
      </c>
      <c r="D3602">
        <f>HLOOKUP("Målested navn",data!$A$1:$AT$8036,A3602,FALSE)</f>
        <v>0</v>
      </c>
      <c r="E3602">
        <f>HLOOKUP("Prøvetagning",data!$A$1:$AT$8036,A3602,FALSE)</f>
        <v>0</v>
      </c>
      <c r="F3602">
        <f>HLOOKUP("Prøve",data!$A$1:$AT$8036,A3602,FALSE)</f>
        <v>0</v>
      </c>
      <c r="G3602">
        <f>HLOOKUP("ScKode",data!$A$1:$AT$8036,A3602,FALSE)</f>
        <v>0</v>
      </c>
      <c r="H3602">
        <f>HLOOKUP("StofParameter",data!$A$1:$AT$8036,A3602,FALSE)</f>
        <v>0</v>
      </c>
      <c r="I3602">
        <f>HLOOKUP("Dato",data!$A$1:$AT$8036,A3602,FALSE)</f>
        <v>0</v>
      </c>
      <c r="J3602">
        <f>HLOOKUP("Resultat-attribut",data!$A$1:$AT$8036,A3602,FALSE)</f>
        <v>0</v>
      </c>
      <c r="K3602">
        <f>HLOOKUP("Resultat",data!$A$1:$AT$8036,A3602,FALSE)</f>
        <v>0</v>
      </c>
      <c r="L3602">
        <f>HLOOKUP("Enhed",data!$A$1:$AT$8036,A3602,FALSE)</f>
        <v>0</v>
      </c>
    </row>
    <row r="3603" spans="1:12" x14ac:dyDescent="0.2">
      <c r="A3603">
        <v>3602</v>
      </c>
      <c r="B3603">
        <f>HLOOKUP("Referencer",data!$A$1:$AT$8036,A3603,FALSE)</f>
        <v>0</v>
      </c>
      <c r="C3603">
        <f>HLOOKUP("Stedtekst",data!$A$1:$AT$8036,A3603,FALSE)</f>
        <v>0</v>
      </c>
      <c r="D3603">
        <f>HLOOKUP("Målested navn",data!$A$1:$AT$8036,A3603,FALSE)</f>
        <v>0</v>
      </c>
      <c r="E3603">
        <f>HLOOKUP("Prøvetagning",data!$A$1:$AT$8036,A3603,FALSE)</f>
        <v>0</v>
      </c>
      <c r="F3603">
        <f>HLOOKUP("Prøve",data!$A$1:$AT$8036,A3603,FALSE)</f>
        <v>0</v>
      </c>
      <c r="G3603">
        <f>HLOOKUP("ScKode",data!$A$1:$AT$8036,A3603,FALSE)</f>
        <v>0</v>
      </c>
      <c r="H3603">
        <f>HLOOKUP("StofParameter",data!$A$1:$AT$8036,A3603,FALSE)</f>
        <v>0</v>
      </c>
      <c r="I3603">
        <f>HLOOKUP("Dato",data!$A$1:$AT$8036,A3603,FALSE)</f>
        <v>0</v>
      </c>
      <c r="J3603">
        <f>HLOOKUP("Resultat-attribut",data!$A$1:$AT$8036,A3603,FALSE)</f>
        <v>0</v>
      </c>
      <c r="K3603">
        <f>HLOOKUP("Resultat",data!$A$1:$AT$8036,A3603,FALSE)</f>
        <v>0</v>
      </c>
      <c r="L3603">
        <f>HLOOKUP("Enhed",data!$A$1:$AT$8036,A3603,FALSE)</f>
        <v>0</v>
      </c>
    </row>
    <row r="3604" spans="1:12" x14ac:dyDescent="0.2">
      <c r="A3604">
        <v>3603</v>
      </c>
      <c r="B3604">
        <f>HLOOKUP("Referencer",data!$A$1:$AT$8036,A3604,FALSE)</f>
        <v>0</v>
      </c>
      <c r="C3604">
        <f>HLOOKUP("Stedtekst",data!$A$1:$AT$8036,A3604,FALSE)</f>
        <v>0</v>
      </c>
      <c r="D3604">
        <f>HLOOKUP("Målested navn",data!$A$1:$AT$8036,A3604,FALSE)</f>
        <v>0</v>
      </c>
      <c r="E3604">
        <f>HLOOKUP("Prøvetagning",data!$A$1:$AT$8036,A3604,FALSE)</f>
        <v>0</v>
      </c>
      <c r="F3604">
        <f>HLOOKUP("Prøve",data!$A$1:$AT$8036,A3604,FALSE)</f>
        <v>0</v>
      </c>
      <c r="G3604">
        <f>HLOOKUP("ScKode",data!$A$1:$AT$8036,A3604,FALSE)</f>
        <v>0</v>
      </c>
      <c r="H3604">
        <f>HLOOKUP("StofParameter",data!$A$1:$AT$8036,A3604,FALSE)</f>
        <v>0</v>
      </c>
      <c r="I3604">
        <f>HLOOKUP("Dato",data!$A$1:$AT$8036,A3604,FALSE)</f>
        <v>0</v>
      </c>
      <c r="J3604">
        <f>HLOOKUP("Resultat-attribut",data!$A$1:$AT$8036,A3604,FALSE)</f>
        <v>0</v>
      </c>
      <c r="K3604">
        <f>HLOOKUP("Resultat",data!$A$1:$AT$8036,A3604,FALSE)</f>
        <v>0</v>
      </c>
      <c r="L3604">
        <f>HLOOKUP("Enhed",data!$A$1:$AT$8036,A3604,FALSE)</f>
        <v>0</v>
      </c>
    </row>
    <row r="3605" spans="1:12" x14ac:dyDescent="0.2">
      <c r="A3605">
        <v>3604</v>
      </c>
      <c r="B3605">
        <f>HLOOKUP("Referencer",data!$A$1:$AT$8036,A3605,FALSE)</f>
        <v>0</v>
      </c>
      <c r="C3605">
        <f>HLOOKUP("Stedtekst",data!$A$1:$AT$8036,A3605,FALSE)</f>
        <v>0</v>
      </c>
      <c r="D3605">
        <f>HLOOKUP("Målested navn",data!$A$1:$AT$8036,A3605,FALSE)</f>
        <v>0</v>
      </c>
      <c r="E3605">
        <f>HLOOKUP("Prøvetagning",data!$A$1:$AT$8036,A3605,FALSE)</f>
        <v>0</v>
      </c>
      <c r="F3605">
        <f>HLOOKUP("Prøve",data!$A$1:$AT$8036,A3605,FALSE)</f>
        <v>0</v>
      </c>
      <c r="G3605">
        <f>HLOOKUP("ScKode",data!$A$1:$AT$8036,A3605,FALSE)</f>
        <v>0</v>
      </c>
      <c r="H3605">
        <f>HLOOKUP("StofParameter",data!$A$1:$AT$8036,A3605,FALSE)</f>
        <v>0</v>
      </c>
      <c r="I3605">
        <f>HLOOKUP("Dato",data!$A$1:$AT$8036,A3605,FALSE)</f>
        <v>0</v>
      </c>
      <c r="J3605">
        <f>HLOOKUP("Resultat-attribut",data!$A$1:$AT$8036,A3605,FALSE)</f>
        <v>0</v>
      </c>
      <c r="K3605">
        <f>HLOOKUP("Resultat",data!$A$1:$AT$8036,A3605,FALSE)</f>
        <v>0</v>
      </c>
      <c r="L3605">
        <f>HLOOKUP("Enhed",data!$A$1:$AT$8036,A3605,FALSE)</f>
        <v>0</v>
      </c>
    </row>
    <row r="3606" spans="1:12" x14ac:dyDescent="0.2">
      <c r="A3606">
        <v>3605</v>
      </c>
      <c r="B3606">
        <f>HLOOKUP("Referencer",data!$A$1:$AT$8036,A3606,FALSE)</f>
        <v>0</v>
      </c>
      <c r="C3606">
        <f>HLOOKUP("Stedtekst",data!$A$1:$AT$8036,A3606,FALSE)</f>
        <v>0</v>
      </c>
      <c r="D3606">
        <f>HLOOKUP("Målested navn",data!$A$1:$AT$8036,A3606,FALSE)</f>
        <v>0</v>
      </c>
      <c r="E3606">
        <f>HLOOKUP("Prøvetagning",data!$A$1:$AT$8036,A3606,FALSE)</f>
        <v>0</v>
      </c>
      <c r="F3606">
        <f>HLOOKUP("Prøve",data!$A$1:$AT$8036,A3606,FALSE)</f>
        <v>0</v>
      </c>
      <c r="G3606">
        <f>HLOOKUP("ScKode",data!$A$1:$AT$8036,A3606,FALSE)</f>
        <v>0</v>
      </c>
      <c r="H3606">
        <f>HLOOKUP("StofParameter",data!$A$1:$AT$8036,A3606,FALSE)</f>
        <v>0</v>
      </c>
      <c r="I3606">
        <f>HLOOKUP("Dato",data!$A$1:$AT$8036,A3606,FALSE)</f>
        <v>0</v>
      </c>
      <c r="J3606">
        <f>HLOOKUP("Resultat-attribut",data!$A$1:$AT$8036,A3606,FALSE)</f>
        <v>0</v>
      </c>
      <c r="K3606">
        <f>HLOOKUP("Resultat",data!$A$1:$AT$8036,A3606,FALSE)</f>
        <v>0</v>
      </c>
      <c r="L3606">
        <f>HLOOKUP("Enhed",data!$A$1:$AT$8036,A3606,FALSE)</f>
        <v>0</v>
      </c>
    </row>
    <row r="3607" spans="1:12" x14ac:dyDescent="0.2">
      <c r="A3607">
        <v>3606</v>
      </c>
      <c r="B3607">
        <f>HLOOKUP("Referencer",data!$A$1:$AT$8036,A3607,FALSE)</f>
        <v>0</v>
      </c>
      <c r="C3607">
        <f>HLOOKUP("Stedtekst",data!$A$1:$AT$8036,A3607,FALSE)</f>
        <v>0</v>
      </c>
      <c r="D3607">
        <f>HLOOKUP("Målested navn",data!$A$1:$AT$8036,A3607,FALSE)</f>
        <v>0</v>
      </c>
      <c r="E3607">
        <f>HLOOKUP("Prøvetagning",data!$A$1:$AT$8036,A3607,FALSE)</f>
        <v>0</v>
      </c>
      <c r="F3607">
        <f>HLOOKUP("Prøve",data!$A$1:$AT$8036,A3607,FALSE)</f>
        <v>0</v>
      </c>
      <c r="G3607">
        <f>HLOOKUP("ScKode",data!$A$1:$AT$8036,A3607,FALSE)</f>
        <v>0</v>
      </c>
      <c r="H3607">
        <f>HLOOKUP("StofParameter",data!$A$1:$AT$8036,A3607,FALSE)</f>
        <v>0</v>
      </c>
      <c r="I3607">
        <f>HLOOKUP("Dato",data!$A$1:$AT$8036,A3607,FALSE)</f>
        <v>0</v>
      </c>
      <c r="J3607">
        <f>HLOOKUP("Resultat-attribut",data!$A$1:$AT$8036,A3607,FALSE)</f>
        <v>0</v>
      </c>
      <c r="K3607">
        <f>HLOOKUP("Resultat",data!$A$1:$AT$8036,A3607,FALSE)</f>
        <v>0</v>
      </c>
      <c r="L3607">
        <f>HLOOKUP("Enhed",data!$A$1:$AT$8036,A3607,FALSE)</f>
        <v>0</v>
      </c>
    </row>
    <row r="3608" spans="1:12" x14ac:dyDescent="0.2">
      <c r="A3608">
        <v>3607</v>
      </c>
      <c r="B3608">
        <f>HLOOKUP("Referencer",data!$A$1:$AT$8036,A3608,FALSE)</f>
        <v>0</v>
      </c>
      <c r="C3608">
        <f>HLOOKUP("Stedtekst",data!$A$1:$AT$8036,A3608,FALSE)</f>
        <v>0</v>
      </c>
      <c r="D3608">
        <f>HLOOKUP("Målested navn",data!$A$1:$AT$8036,A3608,FALSE)</f>
        <v>0</v>
      </c>
      <c r="E3608">
        <f>HLOOKUP("Prøvetagning",data!$A$1:$AT$8036,A3608,FALSE)</f>
        <v>0</v>
      </c>
      <c r="F3608">
        <f>HLOOKUP("Prøve",data!$A$1:$AT$8036,A3608,FALSE)</f>
        <v>0</v>
      </c>
      <c r="G3608">
        <f>HLOOKUP("ScKode",data!$A$1:$AT$8036,A3608,FALSE)</f>
        <v>0</v>
      </c>
      <c r="H3608">
        <f>HLOOKUP("StofParameter",data!$A$1:$AT$8036,A3608,FALSE)</f>
        <v>0</v>
      </c>
      <c r="I3608">
        <f>HLOOKUP("Dato",data!$A$1:$AT$8036,A3608,FALSE)</f>
        <v>0</v>
      </c>
      <c r="J3608">
        <f>HLOOKUP("Resultat-attribut",data!$A$1:$AT$8036,A3608,FALSE)</f>
        <v>0</v>
      </c>
      <c r="K3608">
        <f>HLOOKUP("Resultat",data!$A$1:$AT$8036,A3608,FALSE)</f>
        <v>0</v>
      </c>
      <c r="L3608">
        <f>HLOOKUP("Enhed",data!$A$1:$AT$8036,A3608,FALSE)</f>
        <v>0</v>
      </c>
    </row>
    <row r="3609" spans="1:12" x14ac:dyDescent="0.2">
      <c r="A3609">
        <v>3608</v>
      </c>
      <c r="B3609">
        <f>HLOOKUP("Referencer",data!$A$1:$AT$8036,A3609,FALSE)</f>
        <v>0</v>
      </c>
      <c r="C3609">
        <f>HLOOKUP("Stedtekst",data!$A$1:$AT$8036,A3609,FALSE)</f>
        <v>0</v>
      </c>
      <c r="D3609">
        <f>HLOOKUP("Målested navn",data!$A$1:$AT$8036,A3609,FALSE)</f>
        <v>0</v>
      </c>
      <c r="E3609">
        <f>HLOOKUP("Prøvetagning",data!$A$1:$AT$8036,A3609,FALSE)</f>
        <v>0</v>
      </c>
      <c r="F3609">
        <f>HLOOKUP("Prøve",data!$A$1:$AT$8036,A3609,FALSE)</f>
        <v>0</v>
      </c>
      <c r="G3609">
        <f>HLOOKUP("ScKode",data!$A$1:$AT$8036,A3609,FALSE)</f>
        <v>0</v>
      </c>
      <c r="H3609">
        <f>HLOOKUP("StofParameter",data!$A$1:$AT$8036,A3609,FALSE)</f>
        <v>0</v>
      </c>
      <c r="I3609">
        <f>HLOOKUP("Dato",data!$A$1:$AT$8036,A3609,FALSE)</f>
        <v>0</v>
      </c>
      <c r="J3609">
        <f>HLOOKUP("Resultat-attribut",data!$A$1:$AT$8036,A3609,FALSE)</f>
        <v>0</v>
      </c>
      <c r="K3609">
        <f>HLOOKUP("Resultat",data!$A$1:$AT$8036,A3609,FALSE)</f>
        <v>0</v>
      </c>
      <c r="L3609">
        <f>HLOOKUP("Enhed",data!$A$1:$AT$8036,A3609,FALSE)</f>
        <v>0</v>
      </c>
    </row>
    <row r="3610" spans="1:12" x14ac:dyDescent="0.2">
      <c r="A3610">
        <v>3609</v>
      </c>
      <c r="B3610">
        <f>HLOOKUP("Referencer",data!$A$1:$AT$8036,A3610,FALSE)</f>
        <v>0</v>
      </c>
      <c r="C3610">
        <f>HLOOKUP("Stedtekst",data!$A$1:$AT$8036,A3610,FALSE)</f>
        <v>0</v>
      </c>
      <c r="D3610">
        <f>HLOOKUP("Målested navn",data!$A$1:$AT$8036,A3610,FALSE)</f>
        <v>0</v>
      </c>
      <c r="E3610">
        <f>HLOOKUP("Prøvetagning",data!$A$1:$AT$8036,A3610,FALSE)</f>
        <v>0</v>
      </c>
      <c r="F3610">
        <f>HLOOKUP("Prøve",data!$A$1:$AT$8036,A3610,FALSE)</f>
        <v>0</v>
      </c>
      <c r="G3610">
        <f>HLOOKUP("ScKode",data!$A$1:$AT$8036,A3610,FALSE)</f>
        <v>0</v>
      </c>
      <c r="H3610">
        <f>HLOOKUP("StofParameter",data!$A$1:$AT$8036,A3610,FALSE)</f>
        <v>0</v>
      </c>
      <c r="I3610">
        <f>HLOOKUP("Dato",data!$A$1:$AT$8036,A3610,FALSE)</f>
        <v>0</v>
      </c>
      <c r="J3610">
        <f>HLOOKUP("Resultat-attribut",data!$A$1:$AT$8036,A3610,FALSE)</f>
        <v>0</v>
      </c>
      <c r="K3610">
        <f>HLOOKUP("Resultat",data!$A$1:$AT$8036,A3610,FALSE)</f>
        <v>0</v>
      </c>
      <c r="L3610">
        <f>HLOOKUP("Enhed",data!$A$1:$AT$8036,A3610,FALSE)</f>
        <v>0</v>
      </c>
    </row>
    <row r="3611" spans="1:12" x14ac:dyDescent="0.2">
      <c r="A3611">
        <v>3610</v>
      </c>
      <c r="B3611">
        <f>HLOOKUP("Referencer",data!$A$1:$AT$8036,A3611,FALSE)</f>
        <v>0</v>
      </c>
      <c r="C3611">
        <f>HLOOKUP("Stedtekst",data!$A$1:$AT$8036,A3611,FALSE)</f>
        <v>0</v>
      </c>
      <c r="D3611">
        <f>HLOOKUP("Målested navn",data!$A$1:$AT$8036,A3611,FALSE)</f>
        <v>0</v>
      </c>
      <c r="E3611">
        <f>HLOOKUP("Prøvetagning",data!$A$1:$AT$8036,A3611,FALSE)</f>
        <v>0</v>
      </c>
      <c r="F3611">
        <f>HLOOKUP("Prøve",data!$A$1:$AT$8036,A3611,FALSE)</f>
        <v>0</v>
      </c>
      <c r="G3611">
        <f>HLOOKUP("ScKode",data!$A$1:$AT$8036,A3611,FALSE)</f>
        <v>0</v>
      </c>
      <c r="H3611">
        <f>HLOOKUP("StofParameter",data!$A$1:$AT$8036,A3611,FALSE)</f>
        <v>0</v>
      </c>
      <c r="I3611">
        <f>HLOOKUP("Dato",data!$A$1:$AT$8036,A3611,FALSE)</f>
        <v>0</v>
      </c>
      <c r="J3611">
        <f>HLOOKUP("Resultat-attribut",data!$A$1:$AT$8036,A3611,FALSE)</f>
        <v>0</v>
      </c>
      <c r="K3611">
        <f>HLOOKUP("Resultat",data!$A$1:$AT$8036,A3611,FALSE)</f>
        <v>0</v>
      </c>
      <c r="L3611">
        <f>HLOOKUP("Enhed",data!$A$1:$AT$8036,A3611,FALSE)</f>
        <v>0</v>
      </c>
    </row>
    <row r="3612" spans="1:12" x14ac:dyDescent="0.2">
      <c r="A3612">
        <v>3611</v>
      </c>
      <c r="B3612">
        <f>HLOOKUP("Referencer",data!$A$1:$AT$8036,A3612,FALSE)</f>
        <v>0</v>
      </c>
      <c r="C3612">
        <f>HLOOKUP("Stedtekst",data!$A$1:$AT$8036,A3612,FALSE)</f>
        <v>0</v>
      </c>
      <c r="D3612">
        <f>HLOOKUP("Målested navn",data!$A$1:$AT$8036,A3612,FALSE)</f>
        <v>0</v>
      </c>
      <c r="E3612">
        <f>HLOOKUP("Prøvetagning",data!$A$1:$AT$8036,A3612,FALSE)</f>
        <v>0</v>
      </c>
      <c r="F3612">
        <f>HLOOKUP("Prøve",data!$A$1:$AT$8036,A3612,FALSE)</f>
        <v>0</v>
      </c>
      <c r="G3612">
        <f>HLOOKUP("ScKode",data!$A$1:$AT$8036,A3612,FALSE)</f>
        <v>0</v>
      </c>
      <c r="H3612">
        <f>HLOOKUP("StofParameter",data!$A$1:$AT$8036,A3612,FALSE)</f>
        <v>0</v>
      </c>
      <c r="I3612">
        <f>HLOOKUP("Dato",data!$A$1:$AT$8036,A3612,FALSE)</f>
        <v>0</v>
      </c>
      <c r="J3612">
        <f>HLOOKUP("Resultat-attribut",data!$A$1:$AT$8036,A3612,FALSE)</f>
        <v>0</v>
      </c>
      <c r="K3612">
        <f>HLOOKUP("Resultat",data!$A$1:$AT$8036,A3612,FALSE)</f>
        <v>0</v>
      </c>
      <c r="L3612">
        <f>HLOOKUP("Enhed",data!$A$1:$AT$8036,A3612,FALSE)</f>
        <v>0</v>
      </c>
    </row>
    <row r="3613" spans="1:12" x14ac:dyDescent="0.2">
      <c r="A3613">
        <v>3612</v>
      </c>
      <c r="B3613">
        <f>HLOOKUP("Referencer",data!$A$1:$AT$8036,A3613,FALSE)</f>
        <v>0</v>
      </c>
      <c r="C3613">
        <f>HLOOKUP("Stedtekst",data!$A$1:$AT$8036,A3613,FALSE)</f>
        <v>0</v>
      </c>
      <c r="D3613">
        <f>HLOOKUP("Målested navn",data!$A$1:$AT$8036,A3613,FALSE)</f>
        <v>0</v>
      </c>
      <c r="E3613">
        <f>HLOOKUP("Prøvetagning",data!$A$1:$AT$8036,A3613,FALSE)</f>
        <v>0</v>
      </c>
      <c r="F3613">
        <f>HLOOKUP("Prøve",data!$A$1:$AT$8036,A3613,FALSE)</f>
        <v>0</v>
      </c>
      <c r="G3613">
        <f>HLOOKUP("ScKode",data!$A$1:$AT$8036,A3613,FALSE)</f>
        <v>0</v>
      </c>
      <c r="H3613">
        <f>HLOOKUP("StofParameter",data!$A$1:$AT$8036,A3613,FALSE)</f>
        <v>0</v>
      </c>
      <c r="I3613">
        <f>HLOOKUP("Dato",data!$A$1:$AT$8036,A3613,FALSE)</f>
        <v>0</v>
      </c>
      <c r="J3613">
        <f>HLOOKUP("Resultat-attribut",data!$A$1:$AT$8036,A3613,FALSE)</f>
        <v>0</v>
      </c>
      <c r="K3613">
        <f>HLOOKUP("Resultat",data!$A$1:$AT$8036,A3613,FALSE)</f>
        <v>0</v>
      </c>
      <c r="L3613">
        <f>HLOOKUP("Enhed",data!$A$1:$AT$8036,A3613,FALSE)</f>
        <v>0</v>
      </c>
    </row>
    <row r="3614" spans="1:12" x14ac:dyDescent="0.2">
      <c r="A3614">
        <v>3613</v>
      </c>
      <c r="B3614">
        <f>HLOOKUP("Referencer",data!$A$1:$AT$8036,A3614,FALSE)</f>
        <v>0</v>
      </c>
      <c r="C3614">
        <f>HLOOKUP("Stedtekst",data!$A$1:$AT$8036,A3614,FALSE)</f>
        <v>0</v>
      </c>
      <c r="D3614">
        <f>HLOOKUP("Målested navn",data!$A$1:$AT$8036,A3614,FALSE)</f>
        <v>0</v>
      </c>
      <c r="E3614">
        <f>HLOOKUP("Prøvetagning",data!$A$1:$AT$8036,A3614,FALSE)</f>
        <v>0</v>
      </c>
      <c r="F3614">
        <f>HLOOKUP("Prøve",data!$A$1:$AT$8036,A3614,FALSE)</f>
        <v>0</v>
      </c>
      <c r="G3614">
        <f>HLOOKUP("ScKode",data!$A$1:$AT$8036,A3614,FALSE)</f>
        <v>0</v>
      </c>
      <c r="H3614">
        <f>HLOOKUP("StofParameter",data!$A$1:$AT$8036,A3614,FALSE)</f>
        <v>0</v>
      </c>
      <c r="I3614">
        <f>HLOOKUP("Dato",data!$A$1:$AT$8036,A3614,FALSE)</f>
        <v>0</v>
      </c>
      <c r="J3614">
        <f>HLOOKUP("Resultat-attribut",data!$A$1:$AT$8036,A3614,FALSE)</f>
        <v>0</v>
      </c>
      <c r="K3614">
        <f>HLOOKUP("Resultat",data!$A$1:$AT$8036,A3614,FALSE)</f>
        <v>0</v>
      </c>
      <c r="L3614">
        <f>HLOOKUP("Enhed",data!$A$1:$AT$8036,A3614,FALSE)</f>
        <v>0</v>
      </c>
    </row>
    <row r="3615" spans="1:12" x14ac:dyDescent="0.2">
      <c r="A3615">
        <v>3614</v>
      </c>
      <c r="B3615">
        <f>HLOOKUP("Referencer",data!$A$1:$AT$8036,A3615,FALSE)</f>
        <v>0</v>
      </c>
      <c r="C3615">
        <f>HLOOKUP("Stedtekst",data!$A$1:$AT$8036,A3615,FALSE)</f>
        <v>0</v>
      </c>
      <c r="D3615">
        <f>HLOOKUP("Målested navn",data!$A$1:$AT$8036,A3615,FALSE)</f>
        <v>0</v>
      </c>
      <c r="E3615">
        <f>HLOOKUP("Prøvetagning",data!$A$1:$AT$8036,A3615,FALSE)</f>
        <v>0</v>
      </c>
      <c r="F3615">
        <f>HLOOKUP("Prøve",data!$A$1:$AT$8036,A3615,FALSE)</f>
        <v>0</v>
      </c>
      <c r="G3615">
        <f>HLOOKUP("ScKode",data!$A$1:$AT$8036,A3615,FALSE)</f>
        <v>0</v>
      </c>
      <c r="H3615">
        <f>HLOOKUP("StofParameter",data!$A$1:$AT$8036,A3615,FALSE)</f>
        <v>0</v>
      </c>
      <c r="I3615">
        <f>HLOOKUP("Dato",data!$A$1:$AT$8036,A3615,FALSE)</f>
        <v>0</v>
      </c>
      <c r="J3615">
        <f>HLOOKUP("Resultat-attribut",data!$A$1:$AT$8036,A3615,FALSE)</f>
        <v>0</v>
      </c>
      <c r="K3615">
        <f>HLOOKUP("Resultat",data!$A$1:$AT$8036,A3615,FALSE)</f>
        <v>0</v>
      </c>
      <c r="L3615">
        <f>HLOOKUP("Enhed",data!$A$1:$AT$8036,A3615,FALSE)</f>
        <v>0</v>
      </c>
    </row>
    <row r="3616" spans="1:12" x14ac:dyDescent="0.2">
      <c r="A3616">
        <v>3615</v>
      </c>
      <c r="B3616">
        <f>HLOOKUP("Referencer",data!$A$1:$AT$8036,A3616,FALSE)</f>
        <v>0</v>
      </c>
      <c r="C3616">
        <f>HLOOKUP("Stedtekst",data!$A$1:$AT$8036,A3616,FALSE)</f>
        <v>0</v>
      </c>
      <c r="D3616">
        <f>HLOOKUP("Målested navn",data!$A$1:$AT$8036,A3616,FALSE)</f>
        <v>0</v>
      </c>
      <c r="E3616">
        <f>HLOOKUP("Prøvetagning",data!$A$1:$AT$8036,A3616,FALSE)</f>
        <v>0</v>
      </c>
      <c r="F3616">
        <f>HLOOKUP("Prøve",data!$A$1:$AT$8036,A3616,FALSE)</f>
        <v>0</v>
      </c>
      <c r="G3616">
        <f>HLOOKUP("ScKode",data!$A$1:$AT$8036,A3616,FALSE)</f>
        <v>0</v>
      </c>
      <c r="H3616">
        <f>HLOOKUP("StofParameter",data!$A$1:$AT$8036,A3616,FALSE)</f>
        <v>0</v>
      </c>
      <c r="I3616">
        <f>HLOOKUP("Dato",data!$A$1:$AT$8036,A3616,FALSE)</f>
        <v>0</v>
      </c>
      <c r="J3616">
        <f>HLOOKUP("Resultat-attribut",data!$A$1:$AT$8036,A3616,FALSE)</f>
        <v>0</v>
      </c>
      <c r="K3616">
        <f>HLOOKUP("Resultat",data!$A$1:$AT$8036,A3616,FALSE)</f>
        <v>0</v>
      </c>
      <c r="L3616">
        <f>HLOOKUP("Enhed",data!$A$1:$AT$8036,A3616,FALSE)</f>
        <v>0</v>
      </c>
    </row>
    <row r="3617" spans="1:12" x14ac:dyDescent="0.2">
      <c r="A3617">
        <v>3616</v>
      </c>
      <c r="B3617">
        <f>HLOOKUP("Referencer",data!$A$1:$AT$8036,A3617,FALSE)</f>
        <v>0</v>
      </c>
      <c r="C3617">
        <f>HLOOKUP("Stedtekst",data!$A$1:$AT$8036,A3617,FALSE)</f>
        <v>0</v>
      </c>
      <c r="D3617">
        <f>HLOOKUP("Målested navn",data!$A$1:$AT$8036,A3617,FALSE)</f>
        <v>0</v>
      </c>
      <c r="E3617">
        <f>HLOOKUP("Prøvetagning",data!$A$1:$AT$8036,A3617,FALSE)</f>
        <v>0</v>
      </c>
      <c r="F3617">
        <f>HLOOKUP("Prøve",data!$A$1:$AT$8036,A3617,FALSE)</f>
        <v>0</v>
      </c>
      <c r="G3617">
        <f>HLOOKUP("ScKode",data!$A$1:$AT$8036,A3617,FALSE)</f>
        <v>0</v>
      </c>
      <c r="H3617">
        <f>HLOOKUP("StofParameter",data!$A$1:$AT$8036,A3617,FALSE)</f>
        <v>0</v>
      </c>
      <c r="I3617">
        <f>HLOOKUP("Dato",data!$A$1:$AT$8036,A3617,FALSE)</f>
        <v>0</v>
      </c>
      <c r="J3617">
        <f>HLOOKUP("Resultat-attribut",data!$A$1:$AT$8036,A3617,FALSE)</f>
        <v>0</v>
      </c>
      <c r="K3617">
        <f>HLOOKUP("Resultat",data!$A$1:$AT$8036,A3617,FALSE)</f>
        <v>0</v>
      </c>
      <c r="L3617">
        <f>HLOOKUP("Enhed",data!$A$1:$AT$8036,A3617,FALSE)</f>
        <v>0</v>
      </c>
    </row>
    <row r="3618" spans="1:12" x14ac:dyDescent="0.2">
      <c r="A3618">
        <v>3617</v>
      </c>
      <c r="B3618">
        <f>HLOOKUP("Referencer",data!$A$1:$AT$8036,A3618,FALSE)</f>
        <v>0</v>
      </c>
      <c r="C3618">
        <f>HLOOKUP("Stedtekst",data!$A$1:$AT$8036,A3618,FALSE)</f>
        <v>0</v>
      </c>
      <c r="D3618">
        <f>HLOOKUP("Målested navn",data!$A$1:$AT$8036,A3618,FALSE)</f>
        <v>0</v>
      </c>
      <c r="E3618">
        <f>HLOOKUP("Prøvetagning",data!$A$1:$AT$8036,A3618,FALSE)</f>
        <v>0</v>
      </c>
      <c r="F3618">
        <f>HLOOKUP("Prøve",data!$A$1:$AT$8036,A3618,FALSE)</f>
        <v>0</v>
      </c>
      <c r="G3618">
        <f>HLOOKUP("ScKode",data!$A$1:$AT$8036,A3618,FALSE)</f>
        <v>0</v>
      </c>
      <c r="H3618">
        <f>HLOOKUP("StofParameter",data!$A$1:$AT$8036,A3618,FALSE)</f>
        <v>0</v>
      </c>
      <c r="I3618">
        <f>HLOOKUP("Dato",data!$A$1:$AT$8036,A3618,FALSE)</f>
        <v>0</v>
      </c>
      <c r="J3618">
        <f>HLOOKUP("Resultat-attribut",data!$A$1:$AT$8036,A3618,FALSE)</f>
        <v>0</v>
      </c>
      <c r="K3618">
        <f>HLOOKUP("Resultat",data!$A$1:$AT$8036,A3618,FALSE)</f>
        <v>0</v>
      </c>
      <c r="L3618">
        <f>HLOOKUP("Enhed",data!$A$1:$AT$8036,A3618,FALSE)</f>
        <v>0</v>
      </c>
    </row>
    <row r="3619" spans="1:12" x14ac:dyDescent="0.2">
      <c r="A3619">
        <v>3618</v>
      </c>
      <c r="B3619">
        <f>HLOOKUP("Referencer",data!$A$1:$AT$8036,A3619,FALSE)</f>
        <v>0</v>
      </c>
      <c r="C3619">
        <f>HLOOKUP("Stedtekst",data!$A$1:$AT$8036,A3619,FALSE)</f>
        <v>0</v>
      </c>
      <c r="D3619">
        <f>HLOOKUP("Målested navn",data!$A$1:$AT$8036,A3619,FALSE)</f>
        <v>0</v>
      </c>
      <c r="E3619">
        <f>HLOOKUP("Prøvetagning",data!$A$1:$AT$8036,A3619,FALSE)</f>
        <v>0</v>
      </c>
      <c r="F3619">
        <f>HLOOKUP("Prøve",data!$A$1:$AT$8036,A3619,FALSE)</f>
        <v>0</v>
      </c>
      <c r="G3619">
        <f>HLOOKUP("ScKode",data!$A$1:$AT$8036,A3619,FALSE)</f>
        <v>0</v>
      </c>
      <c r="H3619">
        <f>HLOOKUP("StofParameter",data!$A$1:$AT$8036,A3619,FALSE)</f>
        <v>0</v>
      </c>
      <c r="I3619">
        <f>HLOOKUP("Dato",data!$A$1:$AT$8036,A3619,FALSE)</f>
        <v>0</v>
      </c>
      <c r="J3619">
        <f>HLOOKUP("Resultat-attribut",data!$A$1:$AT$8036,A3619,FALSE)</f>
        <v>0</v>
      </c>
      <c r="K3619">
        <f>HLOOKUP("Resultat",data!$A$1:$AT$8036,A3619,FALSE)</f>
        <v>0</v>
      </c>
      <c r="L3619">
        <f>HLOOKUP("Enhed",data!$A$1:$AT$8036,A3619,FALSE)</f>
        <v>0</v>
      </c>
    </row>
    <row r="3620" spans="1:12" x14ac:dyDescent="0.2">
      <c r="A3620">
        <v>3619</v>
      </c>
      <c r="B3620">
        <f>HLOOKUP("Referencer",data!$A$1:$AT$8036,A3620,FALSE)</f>
        <v>0</v>
      </c>
      <c r="C3620">
        <f>HLOOKUP("Stedtekst",data!$A$1:$AT$8036,A3620,FALSE)</f>
        <v>0</v>
      </c>
      <c r="D3620">
        <f>HLOOKUP("Målested navn",data!$A$1:$AT$8036,A3620,FALSE)</f>
        <v>0</v>
      </c>
      <c r="E3620">
        <f>HLOOKUP("Prøvetagning",data!$A$1:$AT$8036,A3620,FALSE)</f>
        <v>0</v>
      </c>
      <c r="F3620">
        <f>HLOOKUP("Prøve",data!$A$1:$AT$8036,A3620,FALSE)</f>
        <v>0</v>
      </c>
      <c r="G3620">
        <f>HLOOKUP("ScKode",data!$A$1:$AT$8036,A3620,FALSE)</f>
        <v>0</v>
      </c>
      <c r="H3620">
        <f>HLOOKUP("StofParameter",data!$A$1:$AT$8036,A3620,FALSE)</f>
        <v>0</v>
      </c>
      <c r="I3620">
        <f>HLOOKUP("Dato",data!$A$1:$AT$8036,A3620,FALSE)</f>
        <v>0</v>
      </c>
      <c r="J3620">
        <f>HLOOKUP("Resultat-attribut",data!$A$1:$AT$8036,A3620,FALSE)</f>
        <v>0</v>
      </c>
      <c r="K3620">
        <f>HLOOKUP("Resultat",data!$A$1:$AT$8036,A3620,FALSE)</f>
        <v>0</v>
      </c>
      <c r="L3620">
        <f>HLOOKUP("Enhed",data!$A$1:$AT$8036,A3620,FALSE)</f>
        <v>0</v>
      </c>
    </row>
    <row r="3621" spans="1:12" x14ac:dyDescent="0.2">
      <c r="A3621">
        <v>3620</v>
      </c>
      <c r="B3621">
        <f>HLOOKUP("Referencer",data!$A$1:$AT$8036,A3621,FALSE)</f>
        <v>0</v>
      </c>
      <c r="C3621">
        <f>HLOOKUP("Stedtekst",data!$A$1:$AT$8036,A3621,FALSE)</f>
        <v>0</v>
      </c>
      <c r="D3621">
        <f>HLOOKUP("Målested navn",data!$A$1:$AT$8036,A3621,FALSE)</f>
        <v>0</v>
      </c>
      <c r="E3621">
        <f>HLOOKUP("Prøvetagning",data!$A$1:$AT$8036,A3621,FALSE)</f>
        <v>0</v>
      </c>
      <c r="F3621">
        <f>HLOOKUP("Prøve",data!$A$1:$AT$8036,A3621,FALSE)</f>
        <v>0</v>
      </c>
      <c r="G3621">
        <f>HLOOKUP("ScKode",data!$A$1:$AT$8036,A3621,FALSE)</f>
        <v>0</v>
      </c>
      <c r="H3621">
        <f>HLOOKUP("StofParameter",data!$A$1:$AT$8036,A3621,FALSE)</f>
        <v>0</v>
      </c>
      <c r="I3621">
        <f>HLOOKUP("Dato",data!$A$1:$AT$8036,A3621,FALSE)</f>
        <v>0</v>
      </c>
      <c r="J3621">
        <f>HLOOKUP("Resultat-attribut",data!$A$1:$AT$8036,A3621,FALSE)</f>
        <v>0</v>
      </c>
      <c r="K3621">
        <f>HLOOKUP("Resultat",data!$A$1:$AT$8036,A3621,FALSE)</f>
        <v>0</v>
      </c>
      <c r="L3621">
        <f>HLOOKUP("Enhed",data!$A$1:$AT$8036,A3621,FALSE)</f>
        <v>0</v>
      </c>
    </row>
    <row r="3622" spans="1:12" x14ac:dyDescent="0.2">
      <c r="A3622">
        <v>3621</v>
      </c>
      <c r="B3622">
        <f>HLOOKUP("Referencer",data!$A$1:$AT$8036,A3622,FALSE)</f>
        <v>0</v>
      </c>
      <c r="C3622">
        <f>HLOOKUP("Stedtekst",data!$A$1:$AT$8036,A3622,FALSE)</f>
        <v>0</v>
      </c>
      <c r="D3622">
        <f>HLOOKUP("Målested navn",data!$A$1:$AT$8036,A3622,FALSE)</f>
        <v>0</v>
      </c>
      <c r="E3622">
        <f>HLOOKUP("Prøvetagning",data!$A$1:$AT$8036,A3622,FALSE)</f>
        <v>0</v>
      </c>
      <c r="F3622">
        <f>HLOOKUP("Prøve",data!$A$1:$AT$8036,A3622,FALSE)</f>
        <v>0</v>
      </c>
      <c r="G3622">
        <f>HLOOKUP("ScKode",data!$A$1:$AT$8036,A3622,FALSE)</f>
        <v>0</v>
      </c>
      <c r="H3622">
        <f>HLOOKUP("StofParameter",data!$A$1:$AT$8036,A3622,FALSE)</f>
        <v>0</v>
      </c>
      <c r="I3622">
        <f>HLOOKUP("Dato",data!$A$1:$AT$8036,A3622,FALSE)</f>
        <v>0</v>
      </c>
      <c r="J3622">
        <f>HLOOKUP("Resultat-attribut",data!$A$1:$AT$8036,A3622,FALSE)</f>
        <v>0</v>
      </c>
      <c r="K3622">
        <f>HLOOKUP("Resultat",data!$A$1:$AT$8036,A3622,FALSE)</f>
        <v>0</v>
      </c>
      <c r="L3622">
        <f>HLOOKUP("Enhed",data!$A$1:$AT$8036,A3622,FALSE)</f>
        <v>0</v>
      </c>
    </row>
    <row r="3623" spans="1:12" x14ac:dyDescent="0.2">
      <c r="A3623">
        <v>3622</v>
      </c>
      <c r="B3623">
        <f>HLOOKUP("Referencer",data!$A$1:$AT$8036,A3623,FALSE)</f>
        <v>0</v>
      </c>
      <c r="C3623">
        <f>HLOOKUP("Stedtekst",data!$A$1:$AT$8036,A3623,FALSE)</f>
        <v>0</v>
      </c>
      <c r="D3623">
        <f>HLOOKUP("Målested navn",data!$A$1:$AT$8036,A3623,FALSE)</f>
        <v>0</v>
      </c>
      <c r="E3623">
        <f>HLOOKUP("Prøvetagning",data!$A$1:$AT$8036,A3623,FALSE)</f>
        <v>0</v>
      </c>
      <c r="F3623">
        <f>HLOOKUP("Prøve",data!$A$1:$AT$8036,A3623,FALSE)</f>
        <v>0</v>
      </c>
      <c r="G3623">
        <f>HLOOKUP("ScKode",data!$A$1:$AT$8036,A3623,FALSE)</f>
        <v>0</v>
      </c>
      <c r="H3623">
        <f>HLOOKUP("StofParameter",data!$A$1:$AT$8036,A3623,FALSE)</f>
        <v>0</v>
      </c>
      <c r="I3623">
        <f>HLOOKUP("Dato",data!$A$1:$AT$8036,A3623,FALSE)</f>
        <v>0</v>
      </c>
      <c r="J3623">
        <f>HLOOKUP("Resultat-attribut",data!$A$1:$AT$8036,A3623,FALSE)</f>
        <v>0</v>
      </c>
      <c r="K3623">
        <f>HLOOKUP("Resultat",data!$A$1:$AT$8036,A3623,FALSE)</f>
        <v>0</v>
      </c>
      <c r="L3623">
        <f>HLOOKUP("Enhed",data!$A$1:$AT$8036,A3623,FALSE)</f>
        <v>0</v>
      </c>
    </row>
    <row r="3624" spans="1:12" x14ac:dyDescent="0.2">
      <c r="A3624">
        <v>3623</v>
      </c>
      <c r="B3624">
        <f>HLOOKUP("Referencer",data!$A$1:$AT$8036,A3624,FALSE)</f>
        <v>0</v>
      </c>
      <c r="C3624">
        <f>HLOOKUP("Stedtekst",data!$A$1:$AT$8036,A3624,FALSE)</f>
        <v>0</v>
      </c>
      <c r="D3624">
        <f>HLOOKUP("Målested navn",data!$A$1:$AT$8036,A3624,FALSE)</f>
        <v>0</v>
      </c>
      <c r="E3624">
        <f>HLOOKUP("Prøvetagning",data!$A$1:$AT$8036,A3624,FALSE)</f>
        <v>0</v>
      </c>
      <c r="F3624">
        <f>HLOOKUP("Prøve",data!$A$1:$AT$8036,A3624,FALSE)</f>
        <v>0</v>
      </c>
      <c r="G3624">
        <f>HLOOKUP("ScKode",data!$A$1:$AT$8036,A3624,FALSE)</f>
        <v>0</v>
      </c>
      <c r="H3624">
        <f>HLOOKUP("StofParameter",data!$A$1:$AT$8036,A3624,FALSE)</f>
        <v>0</v>
      </c>
      <c r="I3624">
        <f>HLOOKUP("Dato",data!$A$1:$AT$8036,A3624,FALSE)</f>
        <v>0</v>
      </c>
      <c r="J3624">
        <f>HLOOKUP("Resultat-attribut",data!$A$1:$AT$8036,A3624,FALSE)</f>
        <v>0</v>
      </c>
      <c r="K3624">
        <f>HLOOKUP("Resultat",data!$A$1:$AT$8036,A3624,FALSE)</f>
        <v>0</v>
      </c>
      <c r="L3624">
        <f>HLOOKUP("Enhed",data!$A$1:$AT$8036,A3624,FALSE)</f>
        <v>0</v>
      </c>
    </row>
    <row r="3625" spans="1:12" x14ac:dyDescent="0.2">
      <c r="A3625">
        <v>3624</v>
      </c>
      <c r="B3625">
        <f>HLOOKUP("Referencer",data!$A$1:$AT$8036,A3625,FALSE)</f>
        <v>0</v>
      </c>
      <c r="C3625">
        <f>HLOOKUP("Stedtekst",data!$A$1:$AT$8036,A3625,FALSE)</f>
        <v>0</v>
      </c>
      <c r="D3625">
        <f>HLOOKUP("Målested navn",data!$A$1:$AT$8036,A3625,FALSE)</f>
        <v>0</v>
      </c>
      <c r="E3625">
        <f>HLOOKUP("Prøvetagning",data!$A$1:$AT$8036,A3625,FALSE)</f>
        <v>0</v>
      </c>
      <c r="F3625">
        <f>HLOOKUP("Prøve",data!$A$1:$AT$8036,A3625,FALSE)</f>
        <v>0</v>
      </c>
      <c r="G3625">
        <f>HLOOKUP("ScKode",data!$A$1:$AT$8036,A3625,FALSE)</f>
        <v>0</v>
      </c>
      <c r="H3625">
        <f>HLOOKUP("StofParameter",data!$A$1:$AT$8036,A3625,FALSE)</f>
        <v>0</v>
      </c>
      <c r="I3625">
        <f>HLOOKUP("Dato",data!$A$1:$AT$8036,A3625,FALSE)</f>
        <v>0</v>
      </c>
      <c r="J3625">
        <f>HLOOKUP("Resultat-attribut",data!$A$1:$AT$8036,A3625,FALSE)</f>
        <v>0</v>
      </c>
      <c r="K3625">
        <f>HLOOKUP("Resultat",data!$A$1:$AT$8036,A3625,FALSE)</f>
        <v>0</v>
      </c>
      <c r="L3625">
        <f>HLOOKUP("Enhed",data!$A$1:$AT$8036,A3625,FALSE)</f>
        <v>0</v>
      </c>
    </row>
    <row r="3626" spans="1:12" x14ac:dyDescent="0.2">
      <c r="A3626">
        <v>3625</v>
      </c>
      <c r="B3626">
        <f>HLOOKUP("Referencer",data!$A$1:$AT$8036,A3626,FALSE)</f>
        <v>0</v>
      </c>
      <c r="C3626">
        <f>HLOOKUP("Stedtekst",data!$A$1:$AT$8036,A3626,FALSE)</f>
        <v>0</v>
      </c>
      <c r="D3626">
        <f>HLOOKUP("Målested navn",data!$A$1:$AT$8036,A3626,FALSE)</f>
        <v>0</v>
      </c>
      <c r="E3626">
        <f>HLOOKUP("Prøvetagning",data!$A$1:$AT$8036,A3626,FALSE)</f>
        <v>0</v>
      </c>
      <c r="F3626">
        <f>HLOOKUP("Prøve",data!$A$1:$AT$8036,A3626,FALSE)</f>
        <v>0</v>
      </c>
      <c r="G3626">
        <f>HLOOKUP("ScKode",data!$A$1:$AT$8036,A3626,FALSE)</f>
        <v>0</v>
      </c>
      <c r="H3626">
        <f>HLOOKUP("StofParameter",data!$A$1:$AT$8036,A3626,FALSE)</f>
        <v>0</v>
      </c>
      <c r="I3626">
        <f>HLOOKUP("Dato",data!$A$1:$AT$8036,A3626,FALSE)</f>
        <v>0</v>
      </c>
      <c r="J3626">
        <f>HLOOKUP("Resultat-attribut",data!$A$1:$AT$8036,A3626,FALSE)</f>
        <v>0</v>
      </c>
      <c r="K3626">
        <f>HLOOKUP("Resultat",data!$A$1:$AT$8036,A3626,FALSE)</f>
        <v>0</v>
      </c>
      <c r="L3626">
        <f>HLOOKUP("Enhed",data!$A$1:$AT$8036,A3626,FALSE)</f>
        <v>0</v>
      </c>
    </row>
    <row r="3627" spans="1:12" x14ac:dyDescent="0.2">
      <c r="A3627">
        <v>3626</v>
      </c>
      <c r="B3627">
        <f>HLOOKUP("Referencer",data!$A$1:$AT$8036,A3627,FALSE)</f>
        <v>0</v>
      </c>
      <c r="C3627">
        <f>HLOOKUP("Stedtekst",data!$A$1:$AT$8036,A3627,FALSE)</f>
        <v>0</v>
      </c>
      <c r="D3627">
        <f>HLOOKUP("Målested navn",data!$A$1:$AT$8036,A3627,FALSE)</f>
        <v>0</v>
      </c>
      <c r="E3627">
        <f>HLOOKUP("Prøvetagning",data!$A$1:$AT$8036,A3627,FALSE)</f>
        <v>0</v>
      </c>
      <c r="F3627">
        <f>HLOOKUP("Prøve",data!$A$1:$AT$8036,A3627,FALSE)</f>
        <v>0</v>
      </c>
      <c r="G3627">
        <f>HLOOKUP("ScKode",data!$A$1:$AT$8036,A3627,FALSE)</f>
        <v>0</v>
      </c>
      <c r="H3627">
        <f>HLOOKUP("StofParameter",data!$A$1:$AT$8036,A3627,FALSE)</f>
        <v>0</v>
      </c>
      <c r="I3627">
        <f>HLOOKUP("Dato",data!$A$1:$AT$8036,A3627,FALSE)</f>
        <v>0</v>
      </c>
      <c r="J3627">
        <f>HLOOKUP("Resultat-attribut",data!$A$1:$AT$8036,A3627,FALSE)</f>
        <v>0</v>
      </c>
      <c r="K3627">
        <f>HLOOKUP("Resultat",data!$A$1:$AT$8036,A3627,FALSE)</f>
        <v>0</v>
      </c>
      <c r="L3627">
        <f>HLOOKUP("Enhed",data!$A$1:$AT$8036,A3627,FALSE)</f>
        <v>0</v>
      </c>
    </row>
    <row r="3628" spans="1:12" x14ac:dyDescent="0.2">
      <c r="A3628">
        <v>3627</v>
      </c>
      <c r="B3628">
        <f>HLOOKUP("Referencer",data!$A$1:$AT$8036,A3628,FALSE)</f>
        <v>0</v>
      </c>
      <c r="C3628">
        <f>HLOOKUP("Stedtekst",data!$A$1:$AT$8036,A3628,FALSE)</f>
        <v>0</v>
      </c>
      <c r="D3628">
        <f>HLOOKUP("Målested navn",data!$A$1:$AT$8036,A3628,FALSE)</f>
        <v>0</v>
      </c>
      <c r="E3628">
        <f>HLOOKUP("Prøvetagning",data!$A$1:$AT$8036,A3628,FALSE)</f>
        <v>0</v>
      </c>
      <c r="F3628">
        <f>HLOOKUP("Prøve",data!$A$1:$AT$8036,A3628,FALSE)</f>
        <v>0</v>
      </c>
      <c r="G3628">
        <f>HLOOKUP("ScKode",data!$A$1:$AT$8036,A3628,FALSE)</f>
        <v>0</v>
      </c>
      <c r="H3628">
        <f>HLOOKUP("StofParameter",data!$A$1:$AT$8036,A3628,FALSE)</f>
        <v>0</v>
      </c>
      <c r="I3628">
        <f>HLOOKUP("Dato",data!$A$1:$AT$8036,A3628,FALSE)</f>
        <v>0</v>
      </c>
      <c r="J3628">
        <f>HLOOKUP("Resultat-attribut",data!$A$1:$AT$8036,A3628,FALSE)</f>
        <v>0</v>
      </c>
      <c r="K3628">
        <f>HLOOKUP("Resultat",data!$A$1:$AT$8036,A3628,FALSE)</f>
        <v>0</v>
      </c>
      <c r="L3628">
        <f>HLOOKUP("Enhed",data!$A$1:$AT$8036,A3628,FALSE)</f>
        <v>0</v>
      </c>
    </row>
    <row r="3629" spans="1:12" x14ac:dyDescent="0.2">
      <c r="A3629">
        <v>3628</v>
      </c>
      <c r="B3629">
        <f>HLOOKUP("Referencer",data!$A$1:$AT$8036,A3629,FALSE)</f>
        <v>0</v>
      </c>
      <c r="C3629">
        <f>HLOOKUP("Stedtekst",data!$A$1:$AT$8036,A3629,FALSE)</f>
        <v>0</v>
      </c>
      <c r="D3629">
        <f>HLOOKUP("Målested navn",data!$A$1:$AT$8036,A3629,FALSE)</f>
        <v>0</v>
      </c>
      <c r="E3629">
        <f>HLOOKUP("Prøvetagning",data!$A$1:$AT$8036,A3629,FALSE)</f>
        <v>0</v>
      </c>
      <c r="F3629">
        <f>HLOOKUP("Prøve",data!$A$1:$AT$8036,A3629,FALSE)</f>
        <v>0</v>
      </c>
      <c r="G3629">
        <f>HLOOKUP("ScKode",data!$A$1:$AT$8036,A3629,FALSE)</f>
        <v>0</v>
      </c>
      <c r="H3629">
        <f>HLOOKUP("StofParameter",data!$A$1:$AT$8036,A3629,FALSE)</f>
        <v>0</v>
      </c>
      <c r="I3629">
        <f>HLOOKUP("Dato",data!$A$1:$AT$8036,A3629,FALSE)</f>
        <v>0</v>
      </c>
      <c r="J3629">
        <f>HLOOKUP("Resultat-attribut",data!$A$1:$AT$8036,A3629,FALSE)</f>
        <v>0</v>
      </c>
      <c r="K3629">
        <f>HLOOKUP("Resultat",data!$A$1:$AT$8036,A3629,FALSE)</f>
        <v>0</v>
      </c>
      <c r="L3629">
        <f>HLOOKUP("Enhed",data!$A$1:$AT$8036,A3629,FALSE)</f>
        <v>0</v>
      </c>
    </row>
    <row r="3630" spans="1:12" x14ac:dyDescent="0.2">
      <c r="A3630">
        <v>3629</v>
      </c>
      <c r="B3630">
        <f>HLOOKUP("Referencer",data!$A$1:$AT$8036,A3630,FALSE)</f>
        <v>0</v>
      </c>
      <c r="C3630">
        <f>HLOOKUP("Stedtekst",data!$A$1:$AT$8036,A3630,FALSE)</f>
        <v>0</v>
      </c>
      <c r="D3630">
        <f>HLOOKUP("Målested navn",data!$A$1:$AT$8036,A3630,FALSE)</f>
        <v>0</v>
      </c>
      <c r="E3630">
        <f>HLOOKUP("Prøvetagning",data!$A$1:$AT$8036,A3630,FALSE)</f>
        <v>0</v>
      </c>
      <c r="F3630">
        <f>HLOOKUP("Prøve",data!$A$1:$AT$8036,A3630,FALSE)</f>
        <v>0</v>
      </c>
      <c r="G3630">
        <f>HLOOKUP("ScKode",data!$A$1:$AT$8036,A3630,FALSE)</f>
        <v>0</v>
      </c>
      <c r="H3630">
        <f>HLOOKUP("StofParameter",data!$A$1:$AT$8036,A3630,FALSE)</f>
        <v>0</v>
      </c>
      <c r="I3630">
        <f>HLOOKUP("Dato",data!$A$1:$AT$8036,A3630,FALSE)</f>
        <v>0</v>
      </c>
      <c r="J3630">
        <f>HLOOKUP("Resultat-attribut",data!$A$1:$AT$8036,A3630,FALSE)</f>
        <v>0</v>
      </c>
      <c r="K3630">
        <f>HLOOKUP("Resultat",data!$A$1:$AT$8036,A3630,FALSE)</f>
        <v>0</v>
      </c>
      <c r="L3630">
        <f>HLOOKUP("Enhed",data!$A$1:$AT$8036,A3630,FALSE)</f>
        <v>0</v>
      </c>
    </row>
    <row r="3631" spans="1:12" x14ac:dyDescent="0.2">
      <c r="A3631">
        <v>3630</v>
      </c>
      <c r="B3631">
        <f>HLOOKUP("Referencer",data!$A$1:$AT$8036,A3631,FALSE)</f>
        <v>0</v>
      </c>
      <c r="C3631">
        <f>HLOOKUP("Stedtekst",data!$A$1:$AT$8036,A3631,FALSE)</f>
        <v>0</v>
      </c>
      <c r="D3631">
        <f>HLOOKUP("Målested navn",data!$A$1:$AT$8036,A3631,FALSE)</f>
        <v>0</v>
      </c>
      <c r="E3631">
        <f>HLOOKUP("Prøvetagning",data!$A$1:$AT$8036,A3631,FALSE)</f>
        <v>0</v>
      </c>
      <c r="F3631">
        <f>HLOOKUP("Prøve",data!$A$1:$AT$8036,A3631,FALSE)</f>
        <v>0</v>
      </c>
      <c r="G3631">
        <f>HLOOKUP("ScKode",data!$A$1:$AT$8036,A3631,FALSE)</f>
        <v>0</v>
      </c>
      <c r="H3631">
        <f>HLOOKUP("StofParameter",data!$A$1:$AT$8036,A3631,FALSE)</f>
        <v>0</v>
      </c>
      <c r="I3631">
        <f>HLOOKUP("Dato",data!$A$1:$AT$8036,A3631,FALSE)</f>
        <v>0</v>
      </c>
      <c r="J3631">
        <f>HLOOKUP("Resultat-attribut",data!$A$1:$AT$8036,A3631,FALSE)</f>
        <v>0</v>
      </c>
      <c r="K3631">
        <f>HLOOKUP("Resultat",data!$A$1:$AT$8036,A3631,FALSE)</f>
        <v>0</v>
      </c>
      <c r="L3631">
        <f>HLOOKUP("Enhed",data!$A$1:$AT$8036,A3631,FALSE)</f>
        <v>0</v>
      </c>
    </row>
    <row r="3632" spans="1:12" x14ac:dyDescent="0.2">
      <c r="A3632">
        <v>3631</v>
      </c>
      <c r="B3632">
        <f>HLOOKUP("Referencer",data!$A$1:$AT$8036,A3632,FALSE)</f>
        <v>0</v>
      </c>
      <c r="C3632">
        <f>HLOOKUP("Stedtekst",data!$A$1:$AT$8036,A3632,FALSE)</f>
        <v>0</v>
      </c>
      <c r="D3632">
        <f>HLOOKUP("Målested navn",data!$A$1:$AT$8036,A3632,FALSE)</f>
        <v>0</v>
      </c>
      <c r="E3632">
        <f>HLOOKUP("Prøvetagning",data!$A$1:$AT$8036,A3632,FALSE)</f>
        <v>0</v>
      </c>
      <c r="F3632">
        <f>HLOOKUP("Prøve",data!$A$1:$AT$8036,A3632,FALSE)</f>
        <v>0</v>
      </c>
      <c r="G3632">
        <f>HLOOKUP("ScKode",data!$A$1:$AT$8036,A3632,FALSE)</f>
        <v>0</v>
      </c>
      <c r="H3632">
        <f>HLOOKUP("StofParameter",data!$A$1:$AT$8036,A3632,FALSE)</f>
        <v>0</v>
      </c>
      <c r="I3632">
        <f>HLOOKUP("Dato",data!$A$1:$AT$8036,A3632,FALSE)</f>
        <v>0</v>
      </c>
      <c r="J3632">
        <f>HLOOKUP("Resultat-attribut",data!$A$1:$AT$8036,A3632,FALSE)</f>
        <v>0</v>
      </c>
      <c r="K3632">
        <f>HLOOKUP("Resultat",data!$A$1:$AT$8036,A3632,FALSE)</f>
        <v>0</v>
      </c>
      <c r="L3632">
        <f>HLOOKUP("Enhed",data!$A$1:$AT$8036,A3632,FALSE)</f>
        <v>0</v>
      </c>
    </row>
    <row r="3633" spans="1:12" x14ac:dyDescent="0.2">
      <c r="A3633">
        <v>3632</v>
      </c>
      <c r="B3633">
        <f>HLOOKUP("Referencer",data!$A$1:$AT$8036,A3633,FALSE)</f>
        <v>0</v>
      </c>
      <c r="C3633">
        <f>HLOOKUP("Stedtekst",data!$A$1:$AT$8036,A3633,FALSE)</f>
        <v>0</v>
      </c>
      <c r="D3633">
        <f>HLOOKUP("Målested navn",data!$A$1:$AT$8036,A3633,FALSE)</f>
        <v>0</v>
      </c>
      <c r="E3633">
        <f>HLOOKUP("Prøvetagning",data!$A$1:$AT$8036,A3633,FALSE)</f>
        <v>0</v>
      </c>
      <c r="F3633">
        <f>HLOOKUP("Prøve",data!$A$1:$AT$8036,A3633,FALSE)</f>
        <v>0</v>
      </c>
      <c r="G3633">
        <f>HLOOKUP("ScKode",data!$A$1:$AT$8036,A3633,FALSE)</f>
        <v>0</v>
      </c>
      <c r="H3633">
        <f>HLOOKUP("StofParameter",data!$A$1:$AT$8036,A3633,FALSE)</f>
        <v>0</v>
      </c>
      <c r="I3633">
        <f>HLOOKUP("Dato",data!$A$1:$AT$8036,A3633,FALSE)</f>
        <v>0</v>
      </c>
      <c r="J3633">
        <f>HLOOKUP("Resultat-attribut",data!$A$1:$AT$8036,A3633,FALSE)</f>
        <v>0</v>
      </c>
      <c r="K3633">
        <f>HLOOKUP("Resultat",data!$A$1:$AT$8036,A3633,FALSE)</f>
        <v>0</v>
      </c>
      <c r="L3633">
        <f>HLOOKUP("Enhed",data!$A$1:$AT$8036,A3633,FALSE)</f>
        <v>0</v>
      </c>
    </row>
    <row r="3634" spans="1:12" x14ac:dyDescent="0.2">
      <c r="A3634">
        <v>3633</v>
      </c>
      <c r="B3634">
        <f>HLOOKUP("Referencer",data!$A$1:$AT$8036,A3634,FALSE)</f>
        <v>0</v>
      </c>
      <c r="C3634">
        <f>HLOOKUP("Stedtekst",data!$A$1:$AT$8036,A3634,FALSE)</f>
        <v>0</v>
      </c>
      <c r="D3634">
        <f>HLOOKUP("Målested navn",data!$A$1:$AT$8036,A3634,FALSE)</f>
        <v>0</v>
      </c>
      <c r="E3634">
        <f>HLOOKUP("Prøvetagning",data!$A$1:$AT$8036,A3634,FALSE)</f>
        <v>0</v>
      </c>
      <c r="F3634">
        <f>HLOOKUP("Prøve",data!$A$1:$AT$8036,A3634,FALSE)</f>
        <v>0</v>
      </c>
      <c r="G3634">
        <f>HLOOKUP("ScKode",data!$A$1:$AT$8036,A3634,FALSE)</f>
        <v>0</v>
      </c>
      <c r="H3634">
        <f>HLOOKUP("StofParameter",data!$A$1:$AT$8036,A3634,FALSE)</f>
        <v>0</v>
      </c>
      <c r="I3634">
        <f>HLOOKUP("Dato",data!$A$1:$AT$8036,A3634,FALSE)</f>
        <v>0</v>
      </c>
      <c r="J3634">
        <f>HLOOKUP("Resultat-attribut",data!$A$1:$AT$8036,A3634,FALSE)</f>
        <v>0</v>
      </c>
      <c r="K3634">
        <f>HLOOKUP("Resultat",data!$A$1:$AT$8036,A3634,FALSE)</f>
        <v>0</v>
      </c>
      <c r="L3634">
        <f>HLOOKUP("Enhed",data!$A$1:$AT$8036,A3634,FALSE)</f>
        <v>0</v>
      </c>
    </row>
    <row r="3635" spans="1:12" x14ac:dyDescent="0.2">
      <c r="A3635">
        <v>3634</v>
      </c>
      <c r="B3635">
        <f>HLOOKUP("Referencer",data!$A$1:$AT$8036,A3635,FALSE)</f>
        <v>0</v>
      </c>
      <c r="C3635">
        <f>HLOOKUP("Stedtekst",data!$A$1:$AT$8036,A3635,FALSE)</f>
        <v>0</v>
      </c>
      <c r="D3635">
        <f>HLOOKUP("Målested navn",data!$A$1:$AT$8036,A3635,FALSE)</f>
        <v>0</v>
      </c>
      <c r="E3635">
        <f>HLOOKUP("Prøvetagning",data!$A$1:$AT$8036,A3635,FALSE)</f>
        <v>0</v>
      </c>
      <c r="F3635">
        <f>HLOOKUP("Prøve",data!$A$1:$AT$8036,A3635,FALSE)</f>
        <v>0</v>
      </c>
      <c r="G3635">
        <f>HLOOKUP("ScKode",data!$A$1:$AT$8036,A3635,FALSE)</f>
        <v>0</v>
      </c>
      <c r="H3635">
        <f>HLOOKUP("StofParameter",data!$A$1:$AT$8036,A3635,FALSE)</f>
        <v>0</v>
      </c>
      <c r="I3635">
        <f>HLOOKUP("Dato",data!$A$1:$AT$8036,A3635,FALSE)</f>
        <v>0</v>
      </c>
      <c r="J3635">
        <f>HLOOKUP("Resultat-attribut",data!$A$1:$AT$8036,A3635,FALSE)</f>
        <v>0</v>
      </c>
      <c r="K3635">
        <f>HLOOKUP("Resultat",data!$A$1:$AT$8036,A3635,FALSE)</f>
        <v>0</v>
      </c>
      <c r="L3635">
        <f>HLOOKUP("Enhed",data!$A$1:$AT$8036,A3635,FALSE)</f>
        <v>0</v>
      </c>
    </row>
    <row r="3636" spans="1:12" x14ac:dyDescent="0.2">
      <c r="A3636">
        <v>3635</v>
      </c>
      <c r="B3636">
        <f>HLOOKUP("Referencer",data!$A$1:$AT$8036,A3636,FALSE)</f>
        <v>0</v>
      </c>
      <c r="C3636">
        <f>HLOOKUP("Stedtekst",data!$A$1:$AT$8036,A3636,FALSE)</f>
        <v>0</v>
      </c>
      <c r="D3636">
        <f>HLOOKUP("Målested navn",data!$A$1:$AT$8036,A3636,FALSE)</f>
        <v>0</v>
      </c>
      <c r="E3636">
        <f>HLOOKUP("Prøvetagning",data!$A$1:$AT$8036,A3636,FALSE)</f>
        <v>0</v>
      </c>
      <c r="F3636">
        <f>HLOOKUP("Prøve",data!$A$1:$AT$8036,A3636,FALSE)</f>
        <v>0</v>
      </c>
      <c r="G3636">
        <f>HLOOKUP("ScKode",data!$A$1:$AT$8036,A3636,FALSE)</f>
        <v>0</v>
      </c>
      <c r="H3636">
        <f>HLOOKUP("StofParameter",data!$A$1:$AT$8036,A3636,FALSE)</f>
        <v>0</v>
      </c>
      <c r="I3636">
        <f>HLOOKUP("Dato",data!$A$1:$AT$8036,A3636,FALSE)</f>
        <v>0</v>
      </c>
      <c r="J3636">
        <f>HLOOKUP("Resultat-attribut",data!$A$1:$AT$8036,A3636,FALSE)</f>
        <v>0</v>
      </c>
      <c r="K3636">
        <f>HLOOKUP("Resultat",data!$A$1:$AT$8036,A3636,FALSE)</f>
        <v>0</v>
      </c>
      <c r="L3636">
        <f>HLOOKUP("Enhed",data!$A$1:$AT$8036,A3636,FALSE)</f>
        <v>0</v>
      </c>
    </row>
    <row r="3637" spans="1:12" x14ac:dyDescent="0.2">
      <c r="A3637">
        <v>3636</v>
      </c>
      <c r="B3637">
        <f>HLOOKUP("Referencer",data!$A$1:$AT$8036,A3637,FALSE)</f>
        <v>0</v>
      </c>
      <c r="C3637">
        <f>HLOOKUP("Stedtekst",data!$A$1:$AT$8036,A3637,FALSE)</f>
        <v>0</v>
      </c>
      <c r="D3637">
        <f>HLOOKUP("Målested navn",data!$A$1:$AT$8036,A3637,FALSE)</f>
        <v>0</v>
      </c>
      <c r="E3637">
        <f>HLOOKUP("Prøvetagning",data!$A$1:$AT$8036,A3637,FALSE)</f>
        <v>0</v>
      </c>
      <c r="F3637">
        <f>HLOOKUP("Prøve",data!$A$1:$AT$8036,A3637,FALSE)</f>
        <v>0</v>
      </c>
      <c r="G3637">
        <f>HLOOKUP("ScKode",data!$A$1:$AT$8036,A3637,FALSE)</f>
        <v>0</v>
      </c>
      <c r="H3637">
        <f>HLOOKUP("StofParameter",data!$A$1:$AT$8036,A3637,FALSE)</f>
        <v>0</v>
      </c>
      <c r="I3637">
        <f>HLOOKUP("Dato",data!$A$1:$AT$8036,A3637,FALSE)</f>
        <v>0</v>
      </c>
      <c r="J3637">
        <f>HLOOKUP("Resultat-attribut",data!$A$1:$AT$8036,A3637,FALSE)</f>
        <v>0</v>
      </c>
      <c r="K3637">
        <f>HLOOKUP("Resultat",data!$A$1:$AT$8036,A3637,FALSE)</f>
        <v>0</v>
      </c>
      <c r="L3637">
        <f>HLOOKUP("Enhed",data!$A$1:$AT$8036,A3637,FALSE)</f>
        <v>0</v>
      </c>
    </row>
    <row r="3638" spans="1:12" x14ac:dyDescent="0.2">
      <c r="A3638">
        <v>3637</v>
      </c>
      <c r="B3638">
        <f>HLOOKUP("Referencer",data!$A$1:$AT$8036,A3638,FALSE)</f>
        <v>0</v>
      </c>
      <c r="C3638">
        <f>HLOOKUP("Stedtekst",data!$A$1:$AT$8036,A3638,FALSE)</f>
        <v>0</v>
      </c>
      <c r="D3638">
        <f>HLOOKUP("Målested navn",data!$A$1:$AT$8036,A3638,FALSE)</f>
        <v>0</v>
      </c>
      <c r="E3638">
        <f>HLOOKUP("Prøvetagning",data!$A$1:$AT$8036,A3638,FALSE)</f>
        <v>0</v>
      </c>
      <c r="F3638">
        <f>HLOOKUP("Prøve",data!$A$1:$AT$8036,A3638,FALSE)</f>
        <v>0</v>
      </c>
      <c r="G3638">
        <f>HLOOKUP("ScKode",data!$A$1:$AT$8036,A3638,FALSE)</f>
        <v>0</v>
      </c>
      <c r="H3638">
        <f>HLOOKUP("StofParameter",data!$A$1:$AT$8036,A3638,FALSE)</f>
        <v>0</v>
      </c>
      <c r="I3638">
        <f>HLOOKUP("Dato",data!$A$1:$AT$8036,A3638,FALSE)</f>
        <v>0</v>
      </c>
      <c r="J3638">
        <f>HLOOKUP("Resultat-attribut",data!$A$1:$AT$8036,A3638,FALSE)</f>
        <v>0</v>
      </c>
      <c r="K3638">
        <f>HLOOKUP("Resultat",data!$A$1:$AT$8036,A3638,FALSE)</f>
        <v>0</v>
      </c>
      <c r="L3638">
        <f>HLOOKUP("Enhed",data!$A$1:$AT$8036,A3638,FALSE)</f>
        <v>0</v>
      </c>
    </row>
    <row r="3639" spans="1:12" x14ac:dyDescent="0.2">
      <c r="A3639">
        <v>3638</v>
      </c>
      <c r="B3639">
        <f>HLOOKUP("Referencer",data!$A$1:$AT$8036,A3639,FALSE)</f>
        <v>0</v>
      </c>
      <c r="C3639">
        <f>HLOOKUP("Stedtekst",data!$A$1:$AT$8036,A3639,FALSE)</f>
        <v>0</v>
      </c>
      <c r="D3639">
        <f>HLOOKUP("Målested navn",data!$A$1:$AT$8036,A3639,FALSE)</f>
        <v>0</v>
      </c>
      <c r="E3639">
        <f>HLOOKUP("Prøvetagning",data!$A$1:$AT$8036,A3639,FALSE)</f>
        <v>0</v>
      </c>
      <c r="F3639">
        <f>HLOOKUP("Prøve",data!$A$1:$AT$8036,A3639,FALSE)</f>
        <v>0</v>
      </c>
      <c r="G3639">
        <f>HLOOKUP("ScKode",data!$A$1:$AT$8036,A3639,FALSE)</f>
        <v>0</v>
      </c>
      <c r="H3639">
        <f>HLOOKUP("StofParameter",data!$A$1:$AT$8036,A3639,FALSE)</f>
        <v>0</v>
      </c>
      <c r="I3639">
        <f>HLOOKUP("Dato",data!$A$1:$AT$8036,A3639,FALSE)</f>
        <v>0</v>
      </c>
      <c r="J3639">
        <f>HLOOKUP("Resultat-attribut",data!$A$1:$AT$8036,A3639,FALSE)</f>
        <v>0</v>
      </c>
      <c r="K3639">
        <f>HLOOKUP("Resultat",data!$A$1:$AT$8036,A3639,FALSE)</f>
        <v>0</v>
      </c>
      <c r="L3639">
        <f>HLOOKUP("Enhed",data!$A$1:$AT$8036,A3639,FALSE)</f>
        <v>0</v>
      </c>
    </row>
    <row r="3640" spans="1:12" x14ac:dyDescent="0.2">
      <c r="A3640">
        <v>3639</v>
      </c>
      <c r="B3640">
        <f>HLOOKUP("Referencer",data!$A$1:$AT$8036,A3640,FALSE)</f>
        <v>0</v>
      </c>
      <c r="C3640">
        <f>HLOOKUP("Stedtekst",data!$A$1:$AT$8036,A3640,FALSE)</f>
        <v>0</v>
      </c>
      <c r="D3640">
        <f>HLOOKUP("Målested navn",data!$A$1:$AT$8036,A3640,FALSE)</f>
        <v>0</v>
      </c>
      <c r="E3640">
        <f>HLOOKUP("Prøvetagning",data!$A$1:$AT$8036,A3640,FALSE)</f>
        <v>0</v>
      </c>
      <c r="F3640">
        <f>HLOOKUP("Prøve",data!$A$1:$AT$8036,A3640,FALSE)</f>
        <v>0</v>
      </c>
      <c r="G3640">
        <f>HLOOKUP("ScKode",data!$A$1:$AT$8036,A3640,FALSE)</f>
        <v>0</v>
      </c>
      <c r="H3640">
        <f>HLOOKUP("StofParameter",data!$A$1:$AT$8036,A3640,FALSE)</f>
        <v>0</v>
      </c>
      <c r="I3640">
        <f>HLOOKUP("Dato",data!$A$1:$AT$8036,A3640,FALSE)</f>
        <v>0</v>
      </c>
      <c r="J3640">
        <f>HLOOKUP("Resultat-attribut",data!$A$1:$AT$8036,A3640,FALSE)</f>
        <v>0</v>
      </c>
      <c r="K3640">
        <f>HLOOKUP("Resultat",data!$A$1:$AT$8036,A3640,FALSE)</f>
        <v>0</v>
      </c>
      <c r="L3640">
        <f>HLOOKUP("Enhed",data!$A$1:$AT$8036,A3640,FALSE)</f>
        <v>0</v>
      </c>
    </row>
    <row r="3641" spans="1:12" x14ac:dyDescent="0.2">
      <c r="A3641">
        <v>3640</v>
      </c>
      <c r="B3641">
        <f>HLOOKUP("Referencer",data!$A$1:$AT$8036,A3641,FALSE)</f>
        <v>0</v>
      </c>
      <c r="C3641">
        <f>HLOOKUP("Stedtekst",data!$A$1:$AT$8036,A3641,FALSE)</f>
        <v>0</v>
      </c>
      <c r="D3641">
        <f>HLOOKUP("Målested navn",data!$A$1:$AT$8036,A3641,FALSE)</f>
        <v>0</v>
      </c>
      <c r="E3641">
        <f>HLOOKUP("Prøvetagning",data!$A$1:$AT$8036,A3641,FALSE)</f>
        <v>0</v>
      </c>
      <c r="F3641">
        <f>HLOOKUP("Prøve",data!$A$1:$AT$8036,A3641,FALSE)</f>
        <v>0</v>
      </c>
      <c r="G3641">
        <f>HLOOKUP("ScKode",data!$A$1:$AT$8036,A3641,FALSE)</f>
        <v>0</v>
      </c>
      <c r="H3641">
        <f>HLOOKUP("StofParameter",data!$A$1:$AT$8036,A3641,FALSE)</f>
        <v>0</v>
      </c>
      <c r="I3641">
        <f>HLOOKUP("Dato",data!$A$1:$AT$8036,A3641,FALSE)</f>
        <v>0</v>
      </c>
      <c r="J3641">
        <f>HLOOKUP("Resultat-attribut",data!$A$1:$AT$8036,A3641,FALSE)</f>
        <v>0</v>
      </c>
      <c r="K3641">
        <f>HLOOKUP("Resultat",data!$A$1:$AT$8036,A3641,FALSE)</f>
        <v>0</v>
      </c>
      <c r="L3641">
        <f>HLOOKUP("Enhed",data!$A$1:$AT$8036,A3641,FALSE)</f>
        <v>0</v>
      </c>
    </row>
    <row r="3642" spans="1:12" x14ac:dyDescent="0.2">
      <c r="A3642">
        <v>3641</v>
      </c>
      <c r="B3642">
        <f>HLOOKUP("Referencer",data!$A$1:$AT$8036,A3642,FALSE)</f>
        <v>0</v>
      </c>
      <c r="C3642">
        <f>HLOOKUP("Stedtekst",data!$A$1:$AT$8036,A3642,FALSE)</f>
        <v>0</v>
      </c>
      <c r="D3642">
        <f>HLOOKUP("Målested navn",data!$A$1:$AT$8036,A3642,FALSE)</f>
        <v>0</v>
      </c>
      <c r="E3642">
        <f>HLOOKUP("Prøvetagning",data!$A$1:$AT$8036,A3642,FALSE)</f>
        <v>0</v>
      </c>
      <c r="F3642">
        <f>HLOOKUP("Prøve",data!$A$1:$AT$8036,A3642,FALSE)</f>
        <v>0</v>
      </c>
      <c r="G3642">
        <f>HLOOKUP("ScKode",data!$A$1:$AT$8036,A3642,FALSE)</f>
        <v>0</v>
      </c>
      <c r="H3642">
        <f>HLOOKUP("StofParameter",data!$A$1:$AT$8036,A3642,FALSE)</f>
        <v>0</v>
      </c>
      <c r="I3642">
        <f>HLOOKUP("Dato",data!$A$1:$AT$8036,A3642,FALSE)</f>
        <v>0</v>
      </c>
      <c r="J3642">
        <f>HLOOKUP("Resultat-attribut",data!$A$1:$AT$8036,A3642,FALSE)</f>
        <v>0</v>
      </c>
      <c r="K3642">
        <f>HLOOKUP("Resultat",data!$A$1:$AT$8036,A3642,FALSE)</f>
        <v>0</v>
      </c>
      <c r="L3642">
        <f>HLOOKUP("Enhed",data!$A$1:$AT$8036,A3642,FALSE)</f>
        <v>0</v>
      </c>
    </row>
    <row r="3643" spans="1:12" x14ac:dyDescent="0.2">
      <c r="A3643">
        <v>3642</v>
      </c>
      <c r="B3643">
        <f>HLOOKUP("Referencer",data!$A$1:$AT$8036,A3643,FALSE)</f>
        <v>0</v>
      </c>
      <c r="C3643">
        <f>HLOOKUP("Stedtekst",data!$A$1:$AT$8036,A3643,FALSE)</f>
        <v>0</v>
      </c>
      <c r="D3643">
        <f>HLOOKUP("Målested navn",data!$A$1:$AT$8036,A3643,FALSE)</f>
        <v>0</v>
      </c>
      <c r="E3643">
        <f>HLOOKUP("Prøvetagning",data!$A$1:$AT$8036,A3643,FALSE)</f>
        <v>0</v>
      </c>
      <c r="F3643">
        <f>HLOOKUP("Prøve",data!$A$1:$AT$8036,A3643,FALSE)</f>
        <v>0</v>
      </c>
      <c r="G3643">
        <f>HLOOKUP("ScKode",data!$A$1:$AT$8036,A3643,FALSE)</f>
        <v>0</v>
      </c>
      <c r="H3643">
        <f>HLOOKUP("StofParameter",data!$A$1:$AT$8036,A3643,FALSE)</f>
        <v>0</v>
      </c>
      <c r="I3643">
        <f>HLOOKUP("Dato",data!$A$1:$AT$8036,A3643,FALSE)</f>
        <v>0</v>
      </c>
      <c r="J3643">
        <f>HLOOKUP("Resultat-attribut",data!$A$1:$AT$8036,A3643,FALSE)</f>
        <v>0</v>
      </c>
      <c r="K3643">
        <f>HLOOKUP("Resultat",data!$A$1:$AT$8036,A3643,FALSE)</f>
        <v>0</v>
      </c>
      <c r="L3643">
        <f>HLOOKUP("Enhed",data!$A$1:$AT$8036,A3643,FALSE)</f>
        <v>0</v>
      </c>
    </row>
    <row r="3644" spans="1:12" x14ac:dyDescent="0.2">
      <c r="A3644">
        <v>3643</v>
      </c>
      <c r="B3644">
        <f>HLOOKUP("Referencer",data!$A$1:$AT$8036,A3644,FALSE)</f>
        <v>0</v>
      </c>
      <c r="C3644">
        <f>HLOOKUP("Stedtekst",data!$A$1:$AT$8036,A3644,FALSE)</f>
        <v>0</v>
      </c>
      <c r="D3644">
        <f>HLOOKUP("Målested navn",data!$A$1:$AT$8036,A3644,FALSE)</f>
        <v>0</v>
      </c>
      <c r="E3644">
        <f>HLOOKUP("Prøvetagning",data!$A$1:$AT$8036,A3644,FALSE)</f>
        <v>0</v>
      </c>
      <c r="F3644">
        <f>HLOOKUP("Prøve",data!$A$1:$AT$8036,A3644,FALSE)</f>
        <v>0</v>
      </c>
      <c r="G3644">
        <f>HLOOKUP("ScKode",data!$A$1:$AT$8036,A3644,FALSE)</f>
        <v>0</v>
      </c>
      <c r="H3644">
        <f>HLOOKUP("StofParameter",data!$A$1:$AT$8036,A3644,FALSE)</f>
        <v>0</v>
      </c>
      <c r="I3644">
        <f>HLOOKUP("Dato",data!$A$1:$AT$8036,A3644,FALSE)</f>
        <v>0</v>
      </c>
      <c r="J3644">
        <f>HLOOKUP("Resultat-attribut",data!$A$1:$AT$8036,A3644,FALSE)</f>
        <v>0</v>
      </c>
      <c r="K3644">
        <f>HLOOKUP("Resultat",data!$A$1:$AT$8036,A3644,FALSE)</f>
        <v>0</v>
      </c>
      <c r="L3644">
        <f>HLOOKUP("Enhed",data!$A$1:$AT$8036,A3644,FALSE)</f>
        <v>0</v>
      </c>
    </row>
    <row r="3645" spans="1:12" x14ac:dyDescent="0.2">
      <c r="A3645">
        <v>3644</v>
      </c>
      <c r="B3645">
        <f>HLOOKUP("Referencer",data!$A$1:$AT$8036,A3645,FALSE)</f>
        <v>0</v>
      </c>
      <c r="C3645">
        <f>HLOOKUP("Stedtekst",data!$A$1:$AT$8036,A3645,FALSE)</f>
        <v>0</v>
      </c>
      <c r="D3645">
        <f>HLOOKUP("Målested navn",data!$A$1:$AT$8036,A3645,FALSE)</f>
        <v>0</v>
      </c>
      <c r="E3645">
        <f>HLOOKUP("Prøvetagning",data!$A$1:$AT$8036,A3645,FALSE)</f>
        <v>0</v>
      </c>
      <c r="F3645">
        <f>HLOOKUP("Prøve",data!$A$1:$AT$8036,A3645,FALSE)</f>
        <v>0</v>
      </c>
      <c r="G3645">
        <f>HLOOKUP("ScKode",data!$A$1:$AT$8036,A3645,FALSE)</f>
        <v>0</v>
      </c>
      <c r="H3645">
        <f>HLOOKUP("StofParameter",data!$A$1:$AT$8036,A3645,FALSE)</f>
        <v>0</v>
      </c>
      <c r="I3645">
        <f>HLOOKUP("Dato",data!$A$1:$AT$8036,A3645,FALSE)</f>
        <v>0</v>
      </c>
      <c r="J3645">
        <f>HLOOKUP("Resultat-attribut",data!$A$1:$AT$8036,A3645,FALSE)</f>
        <v>0</v>
      </c>
      <c r="K3645">
        <f>HLOOKUP("Resultat",data!$A$1:$AT$8036,A3645,FALSE)</f>
        <v>0</v>
      </c>
      <c r="L3645">
        <f>HLOOKUP("Enhed",data!$A$1:$AT$8036,A3645,FALSE)</f>
        <v>0</v>
      </c>
    </row>
    <row r="3646" spans="1:12" x14ac:dyDescent="0.2">
      <c r="A3646">
        <v>3645</v>
      </c>
      <c r="B3646">
        <f>HLOOKUP("Referencer",data!$A$1:$AT$8036,A3646,FALSE)</f>
        <v>0</v>
      </c>
      <c r="C3646">
        <f>HLOOKUP("Stedtekst",data!$A$1:$AT$8036,A3646,FALSE)</f>
        <v>0</v>
      </c>
      <c r="D3646">
        <f>HLOOKUP("Målested navn",data!$A$1:$AT$8036,A3646,FALSE)</f>
        <v>0</v>
      </c>
      <c r="E3646">
        <f>HLOOKUP("Prøvetagning",data!$A$1:$AT$8036,A3646,FALSE)</f>
        <v>0</v>
      </c>
      <c r="F3646">
        <f>HLOOKUP("Prøve",data!$A$1:$AT$8036,A3646,FALSE)</f>
        <v>0</v>
      </c>
      <c r="G3646">
        <f>HLOOKUP("ScKode",data!$A$1:$AT$8036,A3646,FALSE)</f>
        <v>0</v>
      </c>
      <c r="H3646">
        <f>HLOOKUP("StofParameter",data!$A$1:$AT$8036,A3646,FALSE)</f>
        <v>0</v>
      </c>
      <c r="I3646">
        <f>HLOOKUP("Dato",data!$A$1:$AT$8036,A3646,FALSE)</f>
        <v>0</v>
      </c>
      <c r="J3646">
        <f>HLOOKUP("Resultat-attribut",data!$A$1:$AT$8036,A3646,FALSE)</f>
        <v>0</v>
      </c>
      <c r="K3646">
        <f>HLOOKUP("Resultat",data!$A$1:$AT$8036,A3646,FALSE)</f>
        <v>0</v>
      </c>
      <c r="L3646">
        <f>HLOOKUP("Enhed",data!$A$1:$AT$8036,A3646,FALSE)</f>
        <v>0</v>
      </c>
    </row>
    <row r="3647" spans="1:12" x14ac:dyDescent="0.2">
      <c r="A3647">
        <v>3646</v>
      </c>
      <c r="B3647">
        <f>HLOOKUP("Referencer",data!$A$1:$AT$8036,A3647,FALSE)</f>
        <v>0</v>
      </c>
      <c r="C3647">
        <f>HLOOKUP("Stedtekst",data!$A$1:$AT$8036,A3647,FALSE)</f>
        <v>0</v>
      </c>
      <c r="D3647">
        <f>HLOOKUP("Målested navn",data!$A$1:$AT$8036,A3647,FALSE)</f>
        <v>0</v>
      </c>
      <c r="E3647">
        <f>HLOOKUP("Prøvetagning",data!$A$1:$AT$8036,A3647,FALSE)</f>
        <v>0</v>
      </c>
      <c r="F3647">
        <f>HLOOKUP("Prøve",data!$A$1:$AT$8036,A3647,FALSE)</f>
        <v>0</v>
      </c>
      <c r="G3647">
        <f>HLOOKUP("ScKode",data!$A$1:$AT$8036,A3647,FALSE)</f>
        <v>0</v>
      </c>
      <c r="H3647">
        <f>HLOOKUP("StofParameter",data!$A$1:$AT$8036,A3647,FALSE)</f>
        <v>0</v>
      </c>
      <c r="I3647">
        <f>HLOOKUP("Dato",data!$A$1:$AT$8036,A3647,FALSE)</f>
        <v>0</v>
      </c>
      <c r="J3647">
        <f>HLOOKUP("Resultat-attribut",data!$A$1:$AT$8036,A3647,FALSE)</f>
        <v>0</v>
      </c>
      <c r="K3647">
        <f>HLOOKUP("Resultat",data!$A$1:$AT$8036,A3647,FALSE)</f>
        <v>0</v>
      </c>
      <c r="L3647">
        <f>HLOOKUP("Enhed",data!$A$1:$AT$8036,A3647,FALSE)</f>
        <v>0</v>
      </c>
    </row>
    <row r="3648" spans="1:12" x14ac:dyDescent="0.2">
      <c r="A3648">
        <v>3647</v>
      </c>
      <c r="B3648">
        <f>HLOOKUP("Referencer",data!$A$1:$AT$8036,A3648,FALSE)</f>
        <v>0</v>
      </c>
      <c r="C3648">
        <f>HLOOKUP("Stedtekst",data!$A$1:$AT$8036,A3648,FALSE)</f>
        <v>0</v>
      </c>
      <c r="D3648">
        <f>HLOOKUP("Målested navn",data!$A$1:$AT$8036,A3648,FALSE)</f>
        <v>0</v>
      </c>
      <c r="E3648">
        <f>HLOOKUP("Prøvetagning",data!$A$1:$AT$8036,A3648,FALSE)</f>
        <v>0</v>
      </c>
      <c r="F3648">
        <f>HLOOKUP("Prøve",data!$A$1:$AT$8036,A3648,FALSE)</f>
        <v>0</v>
      </c>
      <c r="G3648">
        <f>HLOOKUP("ScKode",data!$A$1:$AT$8036,A3648,FALSE)</f>
        <v>0</v>
      </c>
      <c r="H3648">
        <f>HLOOKUP("StofParameter",data!$A$1:$AT$8036,A3648,FALSE)</f>
        <v>0</v>
      </c>
      <c r="I3648">
        <f>HLOOKUP("Dato",data!$A$1:$AT$8036,A3648,FALSE)</f>
        <v>0</v>
      </c>
      <c r="J3648">
        <f>HLOOKUP("Resultat-attribut",data!$A$1:$AT$8036,A3648,FALSE)</f>
        <v>0</v>
      </c>
      <c r="K3648">
        <f>HLOOKUP("Resultat",data!$A$1:$AT$8036,A3648,FALSE)</f>
        <v>0</v>
      </c>
      <c r="L3648">
        <f>HLOOKUP("Enhed",data!$A$1:$AT$8036,A3648,FALSE)</f>
        <v>0</v>
      </c>
    </row>
    <row r="3649" spans="1:12" x14ac:dyDescent="0.2">
      <c r="A3649">
        <v>3648</v>
      </c>
      <c r="B3649">
        <f>HLOOKUP("Referencer",data!$A$1:$AT$8036,A3649,FALSE)</f>
        <v>0</v>
      </c>
      <c r="C3649">
        <f>HLOOKUP("Stedtekst",data!$A$1:$AT$8036,A3649,FALSE)</f>
        <v>0</v>
      </c>
      <c r="D3649">
        <f>HLOOKUP("Målested navn",data!$A$1:$AT$8036,A3649,FALSE)</f>
        <v>0</v>
      </c>
      <c r="E3649">
        <f>HLOOKUP("Prøvetagning",data!$A$1:$AT$8036,A3649,FALSE)</f>
        <v>0</v>
      </c>
      <c r="F3649">
        <f>HLOOKUP("Prøve",data!$A$1:$AT$8036,A3649,FALSE)</f>
        <v>0</v>
      </c>
      <c r="G3649">
        <f>HLOOKUP("ScKode",data!$A$1:$AT$8036,A3649,FALSE)</f>
        <v>0</v>
      </c>
      <c r="H3649">
        <f>HLOOKUP("StofParameter",data!$A$1:$AT$8036,A3649,FALSE)</f>
        <v>0</v>
      </c>
      <c r="I3649">
        <f>HLOOKUP("Dato",data!$A$1:$AT$8036,A3649,FALSE)</f>
        <v>0</v>
      </c>
      <c r="J3649">
        <f>HLOOKUP("Resultat-attribut",data!$A$1:$AT$8036,A3649,FALSE)</f>
        <v>0</v>
      </c>
      <c r="K3649">
        <f>HLOOKUP("Resultat",data!$A$1:$AT$8036,A3649,FALSE)</f>
        <v>0</v>
      </c>
      <c r="L3649">
        <f>HLOOKUP("Enhed",data!$A$1:$AT$8036,A3649,FALSE)</f>
        <v>0</v>
      </c>
    </row>
    <row r="3650" spans="1:12" x14ac:dyDescent="0.2">
      <c r="A3650">
        <v>3649</v>
      </c>
      <c r="B3650">
        <f>HLOOKUP("Referencer",data!$A$1:$AT$8036,A3650,FALSE)</f>
        <v>0</v>
      </c>
      <c r="C3650">
        <f>HLOOKUP("Stedtekst",data!$A$1:$AT$8036,A3650,FALSE)</f>
        <v>0</v>
      </c>
      <c r="D3650">
        <f>HLOOKUP("Målested navn",data!$A$1:$AT$8036,A3650,FALSE)</f>
        <v>0</v>
      </c>
      <c r="E3650">
        <f>HLOOKUP("Prøvetagning",data!$A$1:$AT$8036,A3650,FALSE)</f>
        <v>0</v>
      </c>
      <c r="F3650">
        <f>HLOOKUP("Prøve",data!$A$1:$AT$8036,A3650,FALSE)</f>
        <v>0</v>
      </c>
      <c r="G3650">
        <f>HLOOKUP("ScKode",data!$A$1:$AT$8036,A3650,FALSE)</f>
        <v>0</v>
      </c>
      <c r="H3650">
        <f>HLOOKUP("StofParameter",data!$A$1:$AT$8036,A3650,FALSE)</f>
        <v>0</v>
      </c>
      <c r="I3650">
        <f>HLOOKUP("Dato",data!$A$1:$AT$8036,A3650,FALSE)</f>
        <v>0</v>
      </c>
      <c r="J3650">
        <f>HLOOKUP("Resultat-attribut",data!$A$1:$AT$8036,A3650,FALSE)</f>
        <v>0</v>
      </c>
      <c r="K3650">
        <f>HLOOKUP("Resultat",data!$A$1:$AT$8036,A3650,FALSE)</f>
        <v>0</v>
      </c>
      <c r="L3650">
        <f>HLOOKUP("Enhed",data!$A$1:$AT$8036,A3650,FALSE)</f>
        <v>0</v>
      </c>
    </row>
    <row r="3651" spans="1:12" x14ac:dyDescent="0.2">
      <c r="A3651">
        <v>3650</v>
      </c>
      <c r="B3651">
        <f>HLOOKUP("Referencer",data!$A$1:$AT$8036,A3651,FALSE)</f>
        <v>0</v>
      </c>
      <c r="C3651">
        <f>HLOOKUP("Stedtekst",data!$A$1:$AT$8036,A3651,FALSE)</f>
        <v>0</v>
      </c>
      <c r="D3651">
        <f>HLOOKUP("Målested navn",data!$A$1:$AT$8036,A3651,FALSE)</f>
        <v>0</v>
      </c>
      <c r="E3651">
        <f>HLOOKUP("Prøvetagning",data!$A$1:$AT$8036,A3651,FALSE)</f>
        <v>0</v>
      </c>
      <c r="F3651">
        <f>HLOOKUP("Prøve",data!$A$1:$AT$8036,A3651,FALSE)</f>
        <v>0</v>
      </c>
      <c r="G3651">
        <f>HLOOKUP("ScKode",data!$A$1:$AT$8036,A3651,FALSE)</f>
        <v>0</v>
      </c>
      <c r="H3651">
        <f>HLOOKUP("StofParameter",data!$A$1:$AT$8036,A3651,FALSE)</f>
        <v>0</v>
      </c>
      <c r="I3651">
        <f>HLOOKUP("Dato",data!$A$1:$AT$8036,A3651,FALSE)</f>
        <v>0</v>
      </c>
      <c r="J3651">
        <f>HLOOKUP("Resultat-attribut",data!$A$1:$AT$8036,A3651,FALSE)</f>
        <v>0</v>
      </c>
      <c r="K3651">
        <f>HLOOKUP("Resultat",data!$A$1:$AT$8036,A3651,FALSE)</f>
        <v>0</v>
      </c>
      <c r="L3651">
        <f>HLOOKUP("Enhed",data!$A$1:$AT$8036,A3651,FALSE)</f>
        <v>0</v>
      </c>
    </row>
    <row r="3652" spans="1:12" x14ac:dyDescent="0.2">
      <c r="A3652">
        <v>3651</v>
      </c>
      <c r="B3652">
        <f>HLOOKUP("Referencer",data!$A$1:$AT$8036,A3652,FALSE)</f>
        <v>0</v>
      </c>
      <c r="C3652">
        <f>HLOOKUP("Stedtekst",data!$A$1:$AT$8036,A3652,FALSE)</f>
        <v>0</v>
      </c>
      <c r="D3652">
        <f>HLOOKUP("Målested navn",data!$A$1:$AT$8036,A3652,FALSE)</f>
        <v>0</v>
      </c>
      <c r="E3652">
        <f>HLOOKUP("Prøvetagning",data!$A$1:$AT$8036,A3652,FALSE)</f>
        <v>0</v>
      </c>
      <c r="F3652">
        <f>HLOOKUP("Prøve",data!$A$1:$AT$8036,A3652,FALSE)</f>
        <v>0</v>
      </c>
      <c r="G3652">
        <f>HLOOKUP("ScKode",data!$A$1:$AT$8036,A3652,FALSE)</f>
        <v>0</v>
      </c>
      <c r="H3652">
        <f>HLOOKUP("StofParameter",data!$A$1:$AT$8036,A3652,FALSE)</f>
        <v>0</v>
      </c>
      <c r="I3652">
        <f>HLOOKUP("Dato",data!$A$1:$AT$8036,A3652,FALSE)</f>
        <v>0</v>
      </c>
      <c r="J3652">
        <f>HLOOKUP("Resultat-attribut",data!$A$1:$AT$8036,A3652,FALSE)</f>
        <v>0</v>
      </c>
      <c r="K3652">
        <f>HLOOKUP("Resultat",data!$A$1:$AT$8036,A3652,FALSE)</f>
        <v>0</v>
      </c>
      <c r="L3652">
        <f>HLOOKUP("Enhed",data!$A$1:$AT$8036,A3652,FALSE)</f>
        <v>0</v>
      </c>
    </row>
    <row r="3653" spans="1:12" x14ac:dyDescent="0.2">
      <c r="A3653">
        <v>3652</v>
      </c>
      <c r="B3653">
        <f>HLOOKUP("Referencer",data!$A$1:$AT$8036,A3653,FALSE)</f>
        <v>0</v>
      </c>
      <c r="C3653">
        <f>HLOOKUP("Stedtekst",data!$A$1:$AT$8036,A3653,FALSE)</f>
        <v>0</v>
      </c>
      <c r="D3653">
        <f>HLOOKUP("Målested navn",data!$A$1:$AT$8036,A3653,FALSE)</f>
        <v>0</v>
      </c>
      <c r="E3653">
        <f>HLOOKUP("Prøvetagning",data!$A$1:$AT$8036,A3653,FALSE)</f>
        <v>0</v>
      </c>
      <c r="F3653">
        <f>HLOOKUP("Prøve",data!$A$1:$AT$8036,A3653,FALSE)</f>
        <v>0</v>
      </c>
      <c r="G3653">
        <f>HLOOKUP("ScKode",data!$A$1:$AT$8036,A3653,FALSE)</f>
        <v>0</v>
      </c>
      <c r="H3653">
        <f>HLOOKUP("StofParameter",data!$A$1:$AT$8036,A3653,FALSE)</f>
        <v>0</v>
      </c>
      <c r="I3653">
        <f>HLOOKUP("Dato",data!$A$1:$AT$8036,A3653,FALSE)</f>
        <v>0</v>
      </c>
      <c r="J3653">
        <f>HLOOKUP("Resultat-attribut",data!$A$1:$AT$8036,A3653,FALSE)</f>
        <v>0</v>
      </c>
      <c r="K3653">
        <f>HLOOKUP("Resultat",data!$A$1:$AT$8036,A3653,FALSE)</f>
        <v>0</v>
      </c>
      <c r="L3653">
        <f>HLOOKUP("Enhed",data!$A$1:$AT$8036,A3653,FALSE)</f>
        <v>0</v>
      </c>
    </row>
    <row r="3654" spans="1:12" x14ac:dyDescent="0.2">
      <c r="A3654">
        <v>3653</v>
      </c>
      <c r="B3654">
        <f>HLOOKUP("Referencer",data!$A$1:$AT$8036,A3654,FALSE)</f>
        <v>0</v>
      </c>
      <c r="C3654">
        <f>HLOOKUP("Stedtekst",data!$A$1:$AT$8036,A3654,FALSE)</f>
        <v>0</v>
      </c>
      <c r="D3654">
        <f>HLOOKUP("Målested navn",data!$A$1:$AT$8036,A3654,FALSE)</f>
        <v>0</v>
      </c>
      <c r="E3654">
        <f>HLOOKUP("Prøvetagning",data!$A$1:$AT$8036,A3654,FALSE)</f>
        <v>0</v>
      </c>
      <c r="F3654">
        <f>HLOOKUP("Prøve",data!$A$1:$AT$8036,A3654,FALSE)</f>
        <v>0</v>
      </c>
      <c r="G3654">
        <f>HLOOKUP("ScKode",data!$A$1:$AT$8036,A3654,FALSE)</f>
        <v>0</v>
      </c>
      <c r="H3654">
        <f>HLOOKUP("StofParameter",data!$A$1:$AT$8036,A3654,FALSE)</f>
        <v>0</v>
      </c>
      <c r="I3654">
        <f>HLOOKUP("Dato",data!$A$1:$AT$8036,A3654,FALSE)</f>
        <v>0</v>
      </c>
      <c r="J3654">
        <f>HLOOKUP("Resultat-attribut",data!$A$1:$AT$8036,A3654,FALSE)</f>
        <v>0</v>
      </c>
      <c r="K3654">
        <f>HLOOKUP("Resultat",data!$A$1:$AT$8036,A3654,FALSE)</f>
        <v>0</v>
      </c>
      <c r="L3654">
        <f>HLOOKUP("Enhed",data!$A$1:$AT$8036,A3654,FALSE)</f>
        <v>0</v>
      </c>
    </row>
    <row r="3655" spans="1:12" x14ac:dyDescent="0.2">
      <c r="A3655">
        <v>3654</v>
      </c>
      <c r="B3655">
        <f>HLOOKUP("Referencer",data!$A$1:$AT$8036,A3655,FALSE)</f>
        <v>0</v>
      </c>
      <c r="C3655">
        <f>HLOOKUP("Stedtekst",data!$A$1:$AT$8036,A3655,FALSE)</f>
        <v>0</v>
      </c>
      <c r="D3655">
        <f>HLOOKUP("Målested navn",data!$A$1:$AT$8036,A3655,FALSE)</f>
        <v>0</v>
      </c>
      <c r="E3655">
        <f>HLOOKUP("Prøvetagning",data!$A$1:$AT$8036,A3655,FALSE)</f>
        <v>0</v>
      </c>
      <c r="F3655">
        <f>HLOOKUP("Prøve",data!$A$1:$AT$8036,A3655,FALSE)</f>
        <v>0</v>
      </c>
      <c r="G3655">
        <f>HLOOKUP("ScKode",data!$A$1:$AT$8036,A3655,FALSE)</f>
        <v>0</v>
      </c>
      <c r="H3655">
        <f>HLOOKUP("StofParameter",data!$A$1:$AT$8036,A3655,FALSE)</f>
        <v>0</v>
      </c>
      <c r="I3655">
        <f>HLOOKUP("Dato",data!$A$1:$AT$8036,A3655,FALSE)</f>
        <v>0</v>
      </c>
      <c r="J3655">
        <f>HLOOKUP("Resultat-attribut",data!$A$1:$AT$8036,A3655,FALSE)</f>
        <v>0</v>
      </c>
      <c r="K3655">
        <f>HLOOKUP("Resultat",data!$A$1:$AT$8036,A3655,FALSE)</f>
        <v>0</v>
      </c>
      <c r="L3655">
        <f>HLOOKUP("Enhed",data!$A$1:$AT$8036,A3655,FALSE)</f>
        <v>0</v>
      </c>
    </row>
    <row r="3656" spans="1:12" x14ac:dyDescent="0.2">
      <c r="A3656">
        <v>3655</v>
      </c>
      <c r="B3656">
        <f>HLOOKUP("Referencer",data!$A$1:$AT$8036,A3656,FALSE)</f>
        <v>0</v>
      </c>
      <c r="C3656">
        <f>HLOOKUP("Stedtekst",data!$A$1:$AT$8036,A3656,FALSE)</f>
        <v>0</v>
      </c>
      <c r="D3656">
        <f>HLOOKUP("Målested navn",data!$A$1:$AT$8036,A3656,FALSE)</f>
        <v>0</v>
      </c>
      <c r="E3656">
        <f>HLOOKUP("Prøvetagning",data!$A$1:$AT$8036,A3656,FALSE)</f>
        <v>0</v>
      </c>
      <c r="F3656">
        <f>HLOOKUP("Prøve",data!$A$1:$AT$8036,A3656,FALSE)</f>
        <v>0</v>
      </c>
      <c r="G3656">
        <f>HLOOKUP("ScKode",data!$A$1:$AT$8036,A3656,FALSE)</f>
        <v>0</v>
      </c>
      <c r="H3656">
        <f>HLOOKUP("StofParameter",data!$A$1:$AT$8036,A3656,FALSE)</f>
        <v>0</v>
      </c>
      <c r="I3656">
        <f>HLOOKUP("Dato",data!$A$1:$AT$8036,A3656,FALSE)</f>
        <v>0</v>
      </c>
      <c r="J3656">
        <f>HLOOKUP("Resultat-attribut",data!$A$1:$AT$8036,A3656,FALSE)</f>
        <v>0</v>
      </c>
      <c r="K3656">
        <f>HLOOKUP("Resultat",data!$A$1:$AT$8036,A3656,FALSE)</f>
        <v>0</v>
      </c>
      <c r="L3656">
        <f>HLOOKUP("Enhed",data!$A$1:$AT$8036,A3656,FALSE)</f>
        <v>0</v>
      </c>
    </row>
    <row r="3657" spans="1:12" x14ac:dyDescent="0.2">
      <c r="A3657">
        <v>3656</v>
      </c>
      <c r="B3657">
        <f>HLOOKUP("Referencer",data!$A$1:$AT$8036,A3657,FALSE)</f>
        <v>0</v>
      </c>
      <c r="C3657">
        <f>HLOOKUP("Stedtekst",data!$A$1:$AT$8036,A3657,FALSE)</f>
        <v>0</v>
      </c>
      <c r="D3657">
        <f>HLOOKUP("Målested navn",data!$A$1:$AT$8036,A3657,FALSE)</f>
        <v>0</v>
      </c>
      <c r="E3657">
        <f>HLOOKUP("Prøvetagning",data!$A$1:$AT$8036,A3657,FALSE)</f>
        <v>0</v>
      </c>
      <c r="F3657">
        <f>HLOOKUP("Prøve",data!$A$1:$AT$8036,A3657,FALSE)</f>
        <v>0</v>
      </c>
      <c r="G3657">
        <f>HLOOKUP("ScKode",data!$A$1:$AT$8036,A3657,FALSE)</f>
        <v>0</v>
      </c>
      <c r="H3657">
        <f>HLOOKUP("StofParameter",data!$A$1:$AT$8036,A3657,FALSE)</f>
        <v>0</v>
      </c>
      <c r="I3657">
        <f>HLOOKUP("Dato",data!$A$1:$AT$8036,A3657,FALSE)</f>
        <v>0</v>
      </c>
      <c r="J3657">
        <f>HLOOKUP("Resultat-attribut",data!$A$1:$AT$8036,A3657,FALSE)</f>
        <v>0</v>
      </c>
      <c r="K3657">
        <f>HLOOKUP("Resultat",data!$A$1:$AT$8036,A3657,FALSE)</f>
        <v>0</v>
      </c>
      <c r="L3657">
        <f>HLOOKUP("Enhed",data!$A$1:$AT$8036,A3657,FALSE)</f>
        <v>0</v>
      </c>
    </row>
    <row r="3658" spans="1:12" x14ac:dyDescent="0.2">
      <c r="A3658">
        <v>3657</v>
      </c>
      <c r="B3658">
        <f>HLOOKUP("Referencer",data!$A$1:$AT$8036,A3658,FALSE)</f>
        <v>0</v>
      </c>
      <c r="C3658">
        <f>HLOOKUP("Stedtekst",data!$A$1:$AT$8036,A3658,FALSE)</f>
        <v>0</v>
      </c>
      <c r="D3658">
        <f>HLOOKUP("Målested navn",data!$A$1:$AT$8036,A3658,FALSE)</f>
        <v>0</v>
      </c>
      <c r="E3658">
        <f>HLOOKUP("Prøvetagning",data!$A$1:$AT$8036,A3658,FALSE)</f>
        <v>0</v>
      </c>
      <c r="F3658">
        <f>HLOOKUP("Prøve",data!$A$1:$AT$8036,A3658,FALSE)</f>
        <v>0</v>
      </c>
      <c r="G3658">
        <f>HLOOKUP("ScKode",data!$A$1:$AT$8036,A3658,FALSE)</f>
        <v>0</v>
      </c>
      <c r="H3658">
        <f>HLOOKUP("StofParameter",data!$A$1:$AT$8036,A3658,FALSE)</f>
        <v>0</v>
      </c>
      <c r="I3658">
        <f>HLOOKUP("Dato",data!$A$1:$AT$8036,A3658,FALSE)</f>
        <v>0</v>
      </c>
      <c r="J3658">
        <f>HLOOKUP("Resultat-attribut",data!$A$1:$AT$8036,A3658,FALSE)</f>
        <v>0</v>
      </c>
      <c r="K3658">
        <f>HLOOKUP("Resultat",data!$A$1:$AT$8036,A3658,FALSE)</f>
        <v>0</v>
      </c>
      <c r="L3658">
        <f>HLOOKUP("Enhed",data!$A$1:$AT$8036,A3658,FALSE)</f>
        <v>0</v>
      </c>
    </row>
    <row r="3659" spans="1:12" x14ac:dyDescent="0.2">
      <c r="A3659">
        <v>3658</v>
      </c>
      <c r="B3659">
        <f>HLOOKUP("Referencer",data!$A$1:$AT$8036,A3659,FALSE)</f>
        <v>0</v>
      </c>
      <c r="C3659">
        <f>HLOOKUP("Stedtekst",data!$A$1:$AT$8036,A3659,FALSE)</f>
        <v>0</v>
      </c>
      <c r="D3659">
        <f>HLOOKUP("Målested navn",data!$A$1:$AT$8036,A3659,FALSE)</f>
        <v>0</v>
      </c>
      <c r="E3659">
        <f>HLOOKUP("Prøvetagning",data!$A$1:$AT$8036,A3659,FALSE)</f>
        <v>0</v>
      </c>
      <c r="F3659">
        <f>HLOOKUP("Prøve",data!$A$1:$AT$8036,A3659,FALSE)</f>
        <v>0</v>
      </c>
      <c r="G3659">
        <f>HLOOKUP("ScKode",data!$A$1:$AT$8036,A3659,FALSE)</f>
        <v>0</v>
      </c>
      <c r="H3659">
        <f>HLOOKUP("StofParameter",data!$A$1:$AT$8036,A3659,FALSE)</f>
        <v>0</v>
      </c>
      <c r="I3659">
        <f>HLOOKUP("Dato",data!$A$1:$AT$8036,A3659,FALSE)</f>
        <v>0</v>
      </c>
      <c r="J3659">
        <f>HLOOKUP("Resultat-attribut",data!$A$1:$AT$8036,A3659,FALSE)</f>
        <v>0</v>
      </c>
      <c r="K3659">
        <f>HLOOKUP("Resultat",data!$A$1:$AT$8036,A3659,FALSE)</f>
        <v>0</v>
      </c>
      <c r="L3659">
        <f>HLOOKUP("Enhed",data!$A$1:$AT$8036,A3659,FALSE)</f>
        <v>0</v>
      </c>
    </row>
    <row r="3660" spans="1:12" x14ac:dyDescent="0.2">
      <c r="A3660">
        <v>3659</v>
      </c>
      <c r="B3660">
        <f>HLOOKUP("Referencer",data!$A$1:$AT$8036,A3660,FALSE)</f>
        <v>0</v>
      </c>
      <c r="C3660">
        <f>HLOOKUP("Stedtekst",data!$A$1:$AT$8036,A3660,FALSE)</f>
        <v>0</v>
      </c>
      <c r="D3660">
        <f>HLOOKUP("Målested navn",data!$A$1:$AT$8036,A3660,FALSE)</f>
        <v>0</v>
      </c>
      <c r="E3660">
        <f>HLOOKUP("Prøvetagning",data!$A$1:$AT$8036,A3660,FALSE)</f>
        <v>0</v>
      </c>
      <c r="F3660">
        <f>HLOOKUP("Prøve",data!$A$1:$AT$8036,A3660,FALSE)</f>
        <v>0</v>
      </c>
      <c r="G3660">
        <f>HLOOKUP("ScKode",data!$A$1:$AT$8036,A3660,FALSE)</f>
        <v>0</v>
      </c>
      <c r="H3660">
        <f>HLOOKUP("StofParameter",data!$A$1:$AT$8036,A3660,FALSE)</f>
        <v>0</v>
      </c>
      <c r="I3660">
        <f>HLOOKUP("Dato",data!$A$1:$AT$8036,A3660,FALSE)</f>
        <v>0</v>
      </c>
      <c r="J3660">
        <f>HLOOKUP("Resultat-attribut",data!$A$1:$AT$8036,A3660,FALSE)</f>
        <v>0</v>
      </c>
      <c r="K3660">
        <f>HLOOKUP("Resultat",data!$A$1:$AT$8036,A3660,FALSE)</f>
        <v>0</v>
      </c>
      <c r="L3660">
        <f>HLOOKUP("Enhed",data!$A$1:$AT$8036,A3660,FALSE)</f>
        <v>0</v>
      </c>
    </row>
    <row r="3661" spans="1:12" x14ac:dyDescent="0.2">
      <c r="A3661">
        <v>3660</v>
      </c>
      <c r="B3661">
        <f>HLOOKUP("Referencer",data!$A$1:$AT$8036,A3661,FALSE)</f>
        <v>0</v>
      </c>
      <c r="C3661">
        <f>HLOOKUP("Stedtekst",data!$A$1:$AT$8036,A3661,FALSE)</f>
        <v>0</v>
      </c>
      <c r="D3661">
        <f>HLOOKUP("Målested navn",data!$A$1:$AT$8036,A3661,FALSE)</f>
        <v>0</v>
      </c>
      <c r="E3661">
        <f>HLOOKUP("Prøvetagning",data!$A$1:$AT$8036,A3661,FALSE)</f>
        <v>0</v>
      </c>
      <c r="F3661">
        <f>HLOOKUP("Prøve",data!$A$1:$AT$8036,A3661,FALSE)</f>
        <v>0</v>
      </c>
      <c r="G3661">
        <f>HLOOKUP("ScKode",data!$A$1:$AT$8036,A3661,FALSE)</f>
        <v>0</v>
      </c>
      <c r="H3661">
        <f>HLOOKUP("StofParameter",data!$A$1:$AT$8036,A3661,FALSE)</f>
        <v>0</v>
      </c>
      <c r="I3661">
        <f>HLOOKUP("Dato",data!$A$1:$AT$8036,A3661,FALSE)</f>
        <v>0</v>
      </c>
      <c r="J3661">
        <f>HLOOKUP("Resultat-attribut",data!$A$1:$AT$8036,A3661,FALSE)</f>
        <v>0</v>
      </c>
      <c r="K3661">
        <f>HLOOKUP("Resultat",data!$A$1:$AT$8036,A3661,FALSE)</f>
        <v>0</v>
      </c>
      <c r="L3661">
        <f>HLOOKUP("Enhed",data!$A$1:$AT$8036,A3661,FALSE)</f>
        <v>0</v>
      </c>
    </row>
    <row r="3662" spans="1:12" x14ac:dyDescent="0.2">
      <c r="A3662">
        <v>3661</v>
      </c>
      <c r="B3662">
        <f>HLOOKUP("Referencer",data!$A$1:$AT$8036,A3662,FALSE)</f>
        <v>0</v>
      </c>
      <c r="C3662">
        <f>HLOOKUP("Stedtekst",data!$A$1:$AT$8036,A3662,FALSE)</f>
        <v>0</v>
      </c>
      <c r="D3662">
        <f>HLOOKUP("Målested navn",data!$A$1:$AT$8036,A3662,FALSE)</f>
        <v>0</v>
      </c>
      <c r="E3662">
        <f>HLOOKUP("Prøvetagning",data!$A$1:$AT$8036,A3662,FALSE)</f>
        <v>0</v>
      </c>
      <c r="F3662">
        <f>HLOOKUP("Prøve",data!$A$1:$AT$8036,A3662,FALSE)</f>
        <v>0</v>
      </c>
      <c r="G3662">
        <f>HLOOKUP("ScKode",data!$A$1:$AT$8036,A3662,FALSE)</f>
        <v>0</v>
      </c>
      <c r="H3662">
        <f>HLOOKUP("StofParameter",data!$A$1:$AT$8036,A3662,FALSE)</f>
        <v>0</v>
      </c>
      <c r="I3662">
        <f>HLOOKUP("Dato",data!$A$1:$AT$8036,A3662,FALSE)</f>
        <v>0</v>
      </c>
      <c r="J3662">
        <f>HLOOKUP("Resultat-attribut",data!$A$1:$AT$8036,A3662,FALSE)</f>
        <v>0</v>
      </c>
      <c r="K3662">
        <f>HLOOKUP("Resultat",data!$A$1:$AT$8036,A3662,FALSE)</f>
        <v>0</v>
      </c>
      <c r="L3662">
        <f>HLOOKUP("Enhed",data!$A$1:$AT$8036,A3662,FALSE)</f>
        <v>0</v>
      </c>
    </row>
    <row r="3663" spans="1:12" x14ac:dyDescent="0.2">
      <c r="A3663">
        <v>3662</v>
      </c>
      <c r="B3663">
        <f>HLOOKUP("Referencer",data!$A$1:$AT$8036,A3663,FALSE)</f>
        <v>0</v>
      </c>
      <c r="C3663">
        <f>HLOOKUP("Stedtekst",data!$A$1:$AT$8036,A3663,FALSE)</f>
        <v>0</v>
      </c>
      <c r="D3663">
        <f>HLOOKUP("Målested navn",data!$A$1:$AT$8036,A3663,FALSE)</f>
        <v>0</v>
      </c>
      <c r="E3663">
        <f>HLOOKUP("Prøvetagning",data!$A$1:$AT$8036,A3663,FALSE)</f>
        <v>0</v>
      </c>
      <c r="F3663">
        <f>HLOOKUP("Prøve",data!$A$1:$AT$8036,A3663,FALSE)</f>
        <v>0</v>
      </c>
      <c r="G3663">
        <f>HLOOKUP("ScKode",data!$A$1:$AT$8036,A3663,FALSE)</f>
        <v>0</v>
      </c>
      <c r="H3663">
        <f>HLOOKUP("StofParameter",data!$A$1:$AT$8036,A3663,FALSE)</f>
        <v>0</v>
      </c>
      <c r="I3663">
        <f>HLOOKUP("Dato",data!$A$1:$AT$8036,A3663,FALSE)</f>
        <v>0</v>
      </c>
      <c r="J3663">
        <f>HLOOKUP("Resultat-attribut",data!$A$1:$AT$8036,A3663,FALSE)</f>
        <v>0</v>
      </c>
      <c r="K3663">
        <f>HLOOKUP("Resultat",data!$A$1:$AT$8036,A3663,FALSE)</f>
        <v>0</v>
      </c>
      <c r="L3663">
        <f>HLOOKUP("Enhed",data!$A$1:$AT$8036,A3663,FALSE)</f>
        <v>0</v>
      </c>
    </row>
    <row r="3664" spans="1:12" x14ac:dyDescent="0.2">
      <c r="A3664">
        <v>3663</v>
      </c>
      <c r="B3664">
        <f>HLOOKUP("Referencer",data!$A$1:$AT$8036,A3664,FALSE)</f>
        <v>0</v>
      </c>
      <c r="C3664">
        <f>HLOOKUP("Stedtekst",data!$A$1:$AT$8036,A3664,FALSE)</f>
        <v>0</v>
      </c>
      <c r="D3664">
        <f>HLOOKUP("Målested navn",data!$A$1:$AT$8036,A3664,FALSE)</f>
        <v>0</v>
      </c>
      <c r="E3664">
        <f>HLOOKUP("Prøvetagning",data!$A$1:$AT$8036,A3664,FALSE)</f>
        <v>0</v>
      </c>
      <c r="F3664">
        <f>HLOOKUP("Prøve",data!$A$1:$AT$8036,A3664,FALSE)</f>
        <v>0</v>
      </c>
      <c r="G3664">
        <f>HLOOKUP("ScKode",data!$A$1:$AT$8036,A3664,FALSE)</f>
        <v>0</v>
      </c>
      <c r="H3664">
        <f>HLOOKUP("StofParameter",data!$A$1:$AT$8036,A3664,FALSE)</f>
        <v>0</v>
      </c>
      <c r="I3664">
        <f>HLOOKUP("Dato",data!$A$1:$AT$8036,A3664,FALSE)</f>
        <v>0</v>
      </c>
      <c r="J3664">
        <f>HLOOKUP("Resultat-attribut",data!$A$1:$AT$8036,A3664,FALSE)</f>
        <v>0</v>
      </c>
      <c r="K3664">
        <f>HLOOKUP("Resultat",data!$A$1:$AT$8036,A3664,FALSE)</f>
        <v>0</v>
      </c>
      <c r="L3664">
        <f>HLOOKUP("Enhed",data!$A$1:$AT$8036,A3664,FALSE)</f>
        <v>0</v>
      </c>
    </row>
    <row r="3665" spans="1:12" x14ac:dyDescent="0.2">
      <c r="A3665">
        <v>3664</v>
      </c>
      <c r="B3665">
        <f>HLOOKUP("Referencer",data!$A$1:$AT$8036,A3665,FALSE)</f>
        <v>0</v>
      </c>
      <c r="C3665">
        <f>HLOOKUP("Stedtekst",data!$A$1:$AT$8036,A3665,FALSE)</f>
        <v>0</v>
      </c>
      <c r="D3665">
        <f>HLOOKUP("Målested navn",data!$A$1:$AT$8036,A3665,FALSE)</f>
        <v>0</v>
      </c>
      <c r="E3665">
        <f>HLOOKUP("Prøvetagning",data!$A$1:$AT$8036,A3665,FALSE)</f>
        <v>0</v>
      </c>
      <c r="F3665">
        <f>HLOOKUP("Prøve",data!$A$1:$AT$8036,A3665,FALSE)</f>
        <v>0</v>
      </c>
      <c r="G3665">
        <f>HLOOKUP("ScKode",data!$A$1:$AT$8036,A3665,FALSE)</f>
        <v>0</v>
      </c>
      <c r="H3665">
        <f>HLOOKUP("StofParameter",data!$A$1:$AT$8036,A3665,FALSE)</f>
        <v>0</v>
      </c>
      <c r="I3665">
        <f>HLOOKUP("Dato",data!$A$1:$AT$8036,A3665,FALSE)</f>
        <v>0</v>
      </c>
      <c r="J3665">
        <f>HLOOKUP("Resultat-attribut",data!$A$1:$AT$8036,A3665,FALSE)</f>
        <v>0</v>
      </c>
      <c r="K3665">
        <f>HLOOKUP("Resultat",data!$A$1:$AT$8036,A3665,FALSE)</f>
        <v>0</v>
      </c>
      <c r="L3665">
        <f>HLOOKUP("Enhed",data!$A$1:$AT$8036,A3665,FALSE)</f>
        <v>0</v>
      </c>
    </row>
    <row r="3666" spans="1:12" x14ac:dyDescent="0.2">
      <c r="A3666">
        <v>3665</v>
      </c>
      <c r="B3666">
        <f>HLOOKUP("Referencer",data!$A$1:$AT$8036,A3666,FALSE)</f>
        <v>0</v>
      </c>
      <c r="C3666">
        <f>HLOOKUP("Stedtekst",data!$A$1:$AT$8036,A3666,FALSE)</f>
        <v>0</v>
      </c>
      <c r="D3666">
        <f>HLOOKUP("Målested navn",data!$A$1:$AT$8036,A3666,FALSE)</f>
        <v>0</v>
      </c>
      <c r="E3666">
        <f>HLOOKUP("Prøvetagning",data!$A$1:$AT$8036,A3666,FALSE)</f>
        <v>0</v>
      </c>
      <c r="F3666">
        <f>HLOOKUP("Prøve",data!$A$1:$AT$8036,A3666,FALSE)</f>
        <v>0</v>
      </c>
      <c r="G3666">
        <f>HLOOKUP("ScKode",data!$A$1:$AT$8036,A3666,FALSE)</f>
        <v>0</v>
      </c>
      <c r="H3666">
        <f>HLOOKUP("StofParameter",data!$A$1:$AT$8036,A3666,FALSE)</f>
        <v>0</v>
      </c>
      <c r="I3666">
        <f>HLOOKUP("Dato",data!$A$1:$AT$8036,A3666,FALSE)</f>
        <v>0</v>
      </c>
      <c r="J3666">
        <f>HLOOKUP("Resultat-attribut",data!$A$1:$AT$8036,A3666,FALSE)</f>
        <v>0</v>
      </c>
      <c r="K3666">
        <f>HLOOKUP("Resultat",data!$A$1:$AT$8036,A3666,FALSE)</f>
        <v>0</v>
      </c>
      <c r="L3666">
        <f>HLOOKUP("Enhed",data!$A$1:$AT$8036,A3666,FALSE)</f>
        <v>0</v>
      </c>
    </row>
    <row r="3667" spans="1:12" x14ac:dyDescent="0.2">
      <c r="A3667">
        <v>3666</v>
      </c>
      <c r="B3667">
        <f>HLOOKUP("Referencer",data!$A$1:$AT$8036,A3667,FALSE)</f>
        <v>0</v>
      </c>
      <c r="C3667">
        <f>HLOOKUP("Stedtekst",data!$A$1:$AT$8036,A3667,FALSE)</f>
        <v>0</v>
      </c>
      <c r="D3667">
        <f>HLOOKUP("Målested navn",data!$A$1:$AT$8036,A3667,FALSE)</f>
        <v>0</v>
      </c>
      <c r="E3667">
        <f>HLOOKUP("Prøvetagning",data!$A$1:$AT$8036,A3667,FALSE)</f>
        <v>0</v>
      </c>
      <c r="F3667">
        <f>HLOOKUP("Prøve",data!$A$1:$AT$8036,A3667,FALSE)</f>
        <v>0</v>
      </c>
      <c r="G3667">
        <f>HLOOKUP("ScKode",data!$A$1:$AT$8036,A3667,FALSE)</f>
        <v>0</v>
      </c>
      <c r="H3667">
        <f>HLOOKUP("StofParameter",data!$A$1:$AT$8036,A3667,FALSE)</f>
        <v>0</v>
      </c>
      <c r="I3667">
        <f>HLOOKUP("Dato",data!$A$1:$AT$8036,A3667,FALSE)</f>
        <v>0</v>
      </c>
      <c r="J3667">
        <f>HLOOKUP("Resultat-attribut",data!$A$1:$AT$8036,A3667,FALSE)</f>
        <v>0</v>
      </c>
      <c r="K3667">
        <f>HLOOKUP("Resultat",data!$A$1:$AT$8036,A3667,FALSE)</f>
        <v>0</v>
      </c>
      <c r="L3667">
        <f>HLOOKUP("Enhed",data!$A$1:$AT$8036,A3667,FALSE)</f>
        <v>0</v>
      </c>
    </row>
    <row r="3668" spans="1:12" x14ac:dyDescent="0.2">
      <c r="A3668">
        <v>3667</v>
      </c>
      <c r="B3668">
        <f>HLOOKUP("Referencer",data!$A$1:$AT$8036,A3668,FALSE)</f>
        <v>0</v>
      </c>
      <c r="C3668">
        <f>HLOOKUP("Stedtekst",data!$A$1:$AT$8036,A3668,FALSE)</f>
        <v>0</v>
      </c>
      <c r="D3668">
        <f>HLOOKUP("Målested navn",data!$A$1:$AT$8036,A3668,FALSE)</f>
        <v>0</v>
      </c>
      <c r="E3668">
        <f>HLOOKUP("Prøvetagning",data!$A$1:$AT$8036,A3668,FALSE)</f>
        <v>0</v>
      </c>
      <c r="F3668">
        <f>HLOOKUP("Prøve",data!$A$1:$AT$8036,A3668,FALSE)</f>
        <v>0</v>
      </c>
      <c r="G3668">
        <f>HLOOKUP("ScKode",data!$A$1:$AT$8036,A3668,FALSE)</f>
        <v>0</v>
      </c>
      <c r="H3668">
        <f>HLOOKUP("StofParameter",data!$A$1:$AT$8036,A3668,FALSE)</f>
        <v>0</v>
      </c>
      <c r="I3668">
        <f>HLOOKUP("Dato",data!$A$1:$AT$8036,A3668,FALSE)</f>
        <v>0</v>
      </c>
      <c r="J3668">
        <f>HLOOKUP("Resultat-attribut",data!$A$1:$AT$8036,A3668,FALSE)</f>
        <v>0</v>
      </c>
      <c r="K3668">
        <f>HLOOKUP("Resultat",data!$A$1:$AT$8036,A3668,FALSE)</f>
        <v>0</v>
      </c>
      <c r="L3668">
        <f>HLOOKUP("Enhed",data!$A$1:$AT$8036,A3668,FALSE)</f>
        <v>0</v>
      </c>
    </row>
    <row r="3669" spans="1:12" x14ac:dyDescent="0.2">
      <c r="A3669">
        <v>3668</v>
      </c>
      <c r="B3669">
        <f>HLOOKUP("Referencer",data!$A$1:$AT$8036,A3669,FALSE)</f>
        <v>0</v>
      </c>
      <c r="C3669">
        <f>HLOOKUP("Stedtekst",data!$A$1:$AT$8036,A3669,FALSE)</f>
        <v>0</v>
      </c>
      <c r="D3669">
        <f>HLOOKUP("Målested navn",data!$A$1:$AT$8036,A3669,FALSE)</f>
        <v>0</v>
      </c>
      <c r="E3669">
        <f>HLOOKUP("Prøvetagning",data!$A$1:$AT$8036,A3669,FALSE)</f>
        <v>0</v>
      </c>
      <c r="F3669">
        <f>HLOOKUP("Prøve",data!$A$1:$AT$8036,A3669,FALSE)</f>
        <v>0</v>
      </c>
      <c r="G3669">
        <f>HLOOKUP("ScKode",data!$A$1:$AT$8036,A3669,FALSE)</f>
        <v>0</v>
      </c>
      <c r="H3669">
        <f>HLOOKUP("StofParameter",data!$A$1:$AT$8036,A3669,FALSE)</f>
        <v>0</v>
      </c>
      <c r="I3669">
        <f>HLOOKUP("Dato",data!$A$1:$AT$8036,A3669,FALSE)</f>
        <v>0</v>
      </c>
      <c r="J3669">
        <f>HLOOKUP("Resultat-attribut",data!$A$1:$AT$8036,A3669,FALSE)</f>
        <v>0</v>
      </c>
      <c r="K3669">
        <f>HLOOKUP("Resultat",data!$A$1:$AT$8036,A3669,FALSE)</f>
        <v>0</v>
      </c>
      <c r="L3669">
        <f>HLOOKUP("Enhed",data!$A$1:$AT$8036,A3669,FALSE)</f>
        <v>0</v>
      </c>
    </row>
    <row r="3670" spans="1:12" x14ac:dyDescent="0.2">
      <c r="A3670">
        <v>3669</v>
      </c>
      <c r="B3670">
        <f>HLOOKUP("Referencer",data!$A$1:$AT$8036,A3670,FALSE)</f>
        <v>0</v>
      </c>
      <c r="C3670">
        <f>HLOOKUP("Stedtekst",data!$A$1:$AT$8036,A3670,FALSE)</f>
        <v>0</v>
      </c>
      <c r="D3670">
        <f>HLOOKUP("Målested navn",data!$A$1:$AT$8036,A3670,FALSE)</f>
        <v>0</v>
      </c>
      <c r="E3670">
        <f>HLOOKUP("Prøvetagning",data!$A$1:$AT$8036,A3670,FALSE)</f>
        <v>0</v>
      </c>
      <c r="F3670">
        <f>HLOOKUP("Prøve",data!$A$1:$AT$8036,A3670,FALSE)</f>
        <v>0</v>
      </c>
      <c r="G3670">
        <f>HLOOKUP("ScKode",data!$A$1:$AT$8036,A3670,FALSE)</f>
        <v>0</v>
      </c>
      <c r="H3670">
        <f>HLOOKUP("StofParameter",data!$A$1:$AT$8036,A3670,FALSE)</f>
        <v>0</v>
      </c>
      <c r="I3670">
        <f>HLOOKUP("Dato",data!$A$1:$AT$8036,A3670,FALSE)</f>
        <v>0</v>
      </c>
      <c r="J3670">
        <f>HLOOKUP("Resultat-attribut",data!$A$1:$AT$8036,A3670,FALSE)</f>
        <v>0</v>
      </c>
      <c r="K3670">
        <f>HLOOKUP("Resultat",data!$A$1:$AT$8036,A3670,FALSE)</f>
        <v>0</v>
      </c>
      <c r="L3670">
        <f>HLOOKUP("Enhed",data!$A$1:$AT$8036,A3670,FALSE)</f>
        <v>0</v>
      </c>
    </row>
    <row r="3671" spans="1:12" x14ac:dyDescent="0.2">
      <c r="A3671">
        <v>3670</v>
      </c>
      <c r="B3671">
        <f>HLOOKUP("Referencer",data!$A$1:$AT$8036,A3671,FALSE)</f>
        <v>0</v>
      </c>
      <c r="C3671">
        <f>HLOOKUP("Stedtekst",data!$A$1:$AT$8036,A3671,FALSE)</f>
        <v>0</v>
      </c>
      <c r="D3671">
        <f>HLOOKUP("Målested navn",data!$A$1:$AT$8036,A3671,FALSE)</f>
        <v>0</v>
      </c>
      <c r="E3671">
        <f>HLOOKUP("Prøvetagning",data!$A$1:$AT$8036,A3671,FALSE)</f>
        <v>0</v>
      </c>
      <c r="F3671">
        <f>HLOOKUP("Prøve",data!$A$1:$AT$8036,A3671,FALSE)</f>
        <v>0</v>
      </c>
      <c r="G3671">
        <f>HLOOKUP("ScKode",data!$A$1:$AT$8036,A3671,FALSE)</f>
        <v>0</v>
      </c>
      <c r="H3671">
        <f>HLOOKUP("StofParameter",data!$A$1:$AT$8036,A3671,FALSE)</f>
        <v>0</v>
      </c>
      <c r="I3671">
        <f>HLOOKUP("Dato",data!$A$1:$AT$8036,A3671,FALSE)</f>
        <v>0</v>
      </c>
      <c r="J3671">
        <f>HLOOKUP("Resultat-attribut",data!$A$1:$AT$8036,A3671,FALSE)</f>
        <v>0</v>
      </c>
      <c r="K3671">
        <f>HLOOKUP("Resultat",data!$A$1:$AT$8036,A3671,FALSE)</f>
        <v>0</v>
      </c>
      <c r="L3671">
        <f>HLOOKUP("Enhed",data!$A$1:$AT$8036,A3671,FALSE)</f>
        <v>0</v>
      </c>
    </row>
    <row r="3672" spans="1:12" x14ac:dyDescent="0.2">
      <c r="A3672">
        <v>3671</v>
      </c>
      <c r="B3672">
        <f>HLOOKUP("Referencer",data!$A$1:$AT$8036,A3672,FALSE)</f>
        <v>0</v>
      </c>
      <c r="C3672">
        <f>HLOOKUP("Stedtekst",data!$A$1:$AT$8036,A3672,FALSE)</f>
        <v>0</v>
      </c>
      <c r="D3672">
        <f>HLOOKUP("Målested navn",data!$A$1:$AT$8036,A3672,FALSE)</f>
        <v>0</v>
      </c>
      <c r="E3672">
        <f>HLOOKUP("Prøvetagning",data!$A$1:$AT$8036,A3672,FALSE)</f>
        <v>0</v>
      </c>
      <c r="F3672">
        <f>HLOOKUP("Prøve",data!$A$1:$AT$8036,A3672,FALSE)</f>
        <v>0</v>
      </c>
      <c r="G3672">
        <f>HLOOKUP("ScKode",data!$A$1:$AT$8036,A3672,FALSE)</f>
        <v>0</v>
      </c>
      <c r="H3672">
        <f>HLOOKUP("StofParameter",data!$A$1:$AT$8036,A3672,FALSE)</f>
        <v>0</v>
      </c>
      <c r="I3672">
        <f>HLOOKUP("Dato",data!$A$1:$AT$8036,A3672,FALSE)</f>
        <v>0</v>
      </c>
      <c r="J3672">
        <f>HLOOKUP("Resultat-attribut",data!$A$1:$AT$8036,A3672,FALSE)</f>
        <v>0</v>
      </c>
      <c r="K3672">
        <f>HLOOKUP("Resultat",data!$A$1:$AT$8036,A3672,FALSE)</f>
        <v>0</v>
      </c>
      <c r="L3672">
        <f>HLOOKUP("Enhed",data!$A$1:$AT$8036,A3672,FALSE)</f>
        <v>0</v>
      </c>
    </row>
    <row r="3673" spans="1:12" x14ac:dyDescent="0.2">
      <c r="A3673">
        <v>3672</v>
      </c>
      <c r="B3673">
        <f>HLOOKUP("Referencer",data!$A$1:$AT$8036,A3673,FALSE)</f>
        <v>0</v>
      </c>
      <c r="C3673">
        <f>HLOOKUP("Stedtekst",data!$A$1:$AT$8036,A3673,FALSE)</f>
        <v>0</v>
      </c>
      <c r="D3673">
        <f>HLOOKUP("Målested navn",data!$A$1:$AT$8036,A3673,FALSE)</f>
        <v>0</v>
      </c>
      <c r="E3673">
        <f>HLOOKUP("Prøvetagning",data!$A$1:$AT$8036,A3673,FALSE)</f>
        <v>0</v>
      </c>
      <c r="F3673">
        <f>HLOOKUP("Prøve",data!$A$1:$AT$8036,A3673,FALSE)</f>
        <v>0</v>
      </c>
      <c r="G3673">
        <f>HLOOKUP("ScKode",data!$A$1:$AT$8036,A3673,FALSE)</f>
        <v>0</v>
      </c>
      <c r="H3673">
        <f>HLOOKUP("StofParameter",data!$A$1:$AT$8036,A3673,FALSE)</f>
        <v>0</v>
      </c>
      <c r="I3673">
        <f>HLOOKUP("Dato",data!$A$1:$AT$8036,A3673,FALSE)</f>
        <v>0</v>
      </c>
      <c r="J3673">
        <f>HLOOKUP("Resultat-attribut",data!$A$1:$AT$8036,A3673,FALSE)</f>
        <v>0</v>
      </c>
      <c r="K3673">
        <f>HLOOKUP("Resultat",data!$A$1:$AT$8036,A3673,FALSE)</f>
        <v>0</v>
      </c>
      <c r="L3673">
        <f>HLOOKUP("Enhed",data!$A$1:$AT$8036,A3673,FALSE)</f>
        <v>0</v>
      </c>
    </row>
    <row r="3674" spans="1:12" x14ac:dyDescent="0.2">
      <c r="A3674">
        <v>3673</v>
      </c>
      <c r="B3674">
        <f>HLOOKUP("Referencer",data!$A$1:$AT$8036,A3674,FALSE)</f>
        <v>0</v>
      </c>
      <c r="C3674">
        <f>HLOOKUP("Stedtekst",data!$A$1:$AT$8036,A3674,FALSE)</f>
        <v>0</v>
      </c>
      <c r="D3674">
        <f>HLOOKUP("Målested navn",data!$A$1:$AT$8036,A3674,FALSE)</f>
        <v>0</v>
      </c>
      <c r="E3674">
        <f>HLOOKUP("Prøvetagning",data!$A$1:$AT$8036,A3674,FALSE)</f>
        <v>0</v>
      </c>
      <c r="F3674">
        <f>HLOOKUP("Prøve",data!$A$1:$AT$8036,A3674,FALSE)</f>
        <v>0</v>
      </c>
      <c r="G3674">
        <f>HLOOKUP("ScKode",data!$A$1:$AT$8036,A3674,FALSE)</f>
        <v>0</v>
      </c>
      <c r="H3674">
        <f>HLOOKUP("StofParameter",data!$A$1:$AT$8036,A3674,FALSE)</f>
        <v>0</v>
      </c>
      <c r="I3674">
        <f>HLOOKUP("Dato",data!$A$1:$AT$8036,A3674,FALSE)</f>
        <v>0</v>
      </c>
      <c r="J3674">
        <f>HLOOKUP("Resultat-attribut",data!$A$1:$AT$8036,A3674,FALSE)</f>
        <v>0</v>
      </c>
      <c r="K3674">
        <f>HLOOKUP("Resultat",data!$A$1:$AT$8036,A3674,FALSE)</f>
        <v>0</v>
      </c>
      <c r="L3674">
        <f>HLOOKUP("Enhed",data!$A$1:$AT$8036,A3674,FALSE)</f>
        <v>0</v>
      </c>
    </row>
    <row r="3675" spans="1:12" x14ac:dyDescent="0.2">
      <c r="A3675">
        <v>3674</v>
      </c>
      <c r="B3675">
        <f>HLOOKUP("Referencer",data!$A$1:$AT$8036,A3675,FALSE)</f>
        <v>0</v>
      </c>
      <c r="C3675">
        <f>HLOOKUP("Stedtekst",data!$A$1:$AT$8036,A3675,FALSE)</f>
        <v>0</v>
      </c>
      <c r="D3675">
        <f>HLOOKUP("Målested navn",data!$A$1:$AT$8036,A3675,FALSE)</f>
        <v>0</v>
      </c>
      <c r="E3675">
        <f>HLOOKUP("Prøvetagning",data!$A$1:$AT$8036,A3675,FALSE)</f>
        <v>0</v>
      </c>
      <c r="F3675">
        <f>HLOOKUP("Prøve",data!$A$1:$AT$8036,A3675,FALSE)</f>
        <v>0</v>
      </c>
      <c r="G3675">
        <f>HLOOKUP("ScKode",data!$A$1:$AT$8036,A3675,FALSE)</f>
        <v>0</v>
      </c>
      <c r="H3675">
        <f>HLOOKUP("StofParameter",data!$A$1:$AT$8036,A3675,FALSE)</f>
        <v>0</v>
      </c>
      <c r="I3675">
        <f>HLOOKUP("Dato",data!$A$1:$AT$8036,A3675,FALSE)</f>
        <v>0</v>
      </c>
      <c r="J3675">
        <f>HLOOKUP("Resultat-attribut",data!$A$1:$AT$8036,A3675,FALSE)</f>
        <v>0</v>
      </c>
      <c r="K3675">
        <f>HLOOKUP("Resultat",data!$A$1:$AT$8036,A3675,FALSE)</f>
        <v>0</v>
      </c>
      <c r="L3675">
        <f>HLOOKUP("Enhed",data!$A$1:$AT$8036,A3675,FALSE)</f>
        <v>0</v>
      </c>
    </row>
    <row r="3676" spans="1:12" x14ac:dyDescent="0.2">
      <c r="A3676">
        <v>3675</v>
      </c>
      <c r="B3676">
        <f>HLOOKUP("Referencer",data!$A$1:$AT$8036,A3676,FALSE)</f>
        <v>0</v>
      </c>
      <c r="C3676">
        <f>HLOOKUP("Stedtekst",data!$A$1:$AT$8036,A3676,FALSE)</f>
        <v>0</v>
      </c>
      <c r="D3676">
        <f>HLOOKUP("Målested navn",data!$A$1:$AT$8036,A3676,FALSE)</f>
        <v>0</v>
      </c>
      <c r="E3676">
        <f>HLOOKUP("Prøvetagning",data!$A$1:$AT$8036,A3676,FALSE)</f>
        <v>0</v>
      </c>
      <c r="F3676">
        <f>HLOOKUP("Prøve",data!$A$1:$AT$8036,A3676,FALSE)</f>
        <v>0</v>
      </c>
      <c r="G3676">
        <f>HLOOKUP("ScKode",data!$A$1:$AT$8036,A3676,FALSE)</f>
        <v>0</v>
      </c>
      <c r="H3676">
        <f>HLOOKUP("StofParameter",data!$A$1:$AT$8036,A3676,FALSE)</f>
        <v>0</v>
      </c>
      <c r="I3676">
        <f>HLOOKUP("Dato",data!$A$1:$AT$8036,A3676,FALSE)</f>
        <v>0</v>
      </c>
      <c r="J3676">
        <f>HLOOKUP("Resultat-attribut",data!$A$1:$AT$8036,A3676,FALSE)</f>
        <v>0</v>
      </c>
      <c r="K3676">
        <f>HLOOKUP("Resultat",data!$A$1:$AT$8036,A3676,FALSE)</f>
        <v>0</v>
      </c>
      <c r="L3676">
        <f>HLOOKUP("Enhed",data!$A$1:$AT$8036,A3676,FALSE)</f>
        <v>0</v>
      </c>
    </row>
    <row r="3677" spans="1:12" x14ac:dyDescent="0.2">
      <c r="A3677">
        <v>3676</v>
      </c>
      <c r="B3677">
        <f>HLOOKUP("Referencer",data!$A$1:$AT$8036,A3677,FALSE)</f>
        <v>0</v>
      </c>
      <c r="C3677">
        <f>HLOOKUP("Stedtekst",data!$A$1:$AT$8036,A3677,FALSE)</f>
        <v>0</v>
      </c>
      <c r="D3677">
        <f>HLOOKUP("Målested navn",data!$A$1:$AT$8036,A3677,FALSE)</f>
        <v>0</v>
      </c>
      <c r="E3677">
        <f>HLOOKUP("Prøvetagning",data!$A$1:$AT$8036,A3677,FALSE)</f>
        <v>0</v>
      </c>
      <c r="F3677">
        <f>HLOOKUP("Prøve",data!$A$1:$AT$8036,A3677,FALSE)</f>
        <v>0</v>
      </c>
      <c r="G3677">
        <f>HLOOKUP("ScKode",data!$A$1:$AT$8036,A3677,FALSE)</f>
        <v>0</v>
      </c>
      <c r="H3677">
        <f>HLOOKUP("StofParameter",data!$A$1:$AT$8036,A3677,FALSE)</f>
        <v>0</v>
      </c>
      <c r="I3677">
        <f>HLOOKUP("Dato",data!$A$1:$AT$8036,A3677,FALSE)</f>
        <v>0</v>
      </c>
      <c r="J3677">
        <f>HLOOKUP("Resultat-attribut",data!$A$1:$AT$8036,A3677,FALSE)</f>
        <v>0</v>
      </c>
      <c r="K3677">
        <f>HLOOKUP("Resultat",data!$A$1:$AT$8036,A3677,FALSE)</f>
        <v>0</v>
      </c>
      <c r="L3677">
        <f>HLOOKUP("Enhed",data!$A$1:$AT$8036,A3677,FALSE)</f>
        <v>0</v>
      </c>
    </row>
    <row r="3678" spans="1:12" x14ac:dyDescent="0.2">
      <c r="A3678">
        <v>3677</v>
      </c>
      <c r="B3678">
        <f>HLOOKUP("Referencer",data!$A$1:$AT$8036,A3678,FALSE)</f>
        <v>0</v>
      </c>
      <c r="C3678">
        <f>HLOOKUP("Stedtekst",data!$A$1:$AT$8036,A3678,FALSE)</f>
        <v>0</v>
      </c>
      <c r="D3678">
        <f>HLOOKUP("Målested navn",data!$A$1:$AT$8036,A3678,FALSE)</f>
        <v>0</v>
      </c>
      <c r="E3678">
        <f>HLOOKUP("Prøvetagning",data!$A$1:$AT$8036,A3678,FALSE)</f>
        <v>0</v>
      </c>
      <c r="F3678">
        <f>HLOOKUP("Prøve",data!$A$1:$AT$8036,A3678,FALSE)</f>
        <v>0</v>
      </c>
      <c r="G3678">
        <f>HLOOKUP("ScKode",data!$A$1:$AT$8036,A3678,FALSE)</f>
        <v>0</v>
      </c>
      <c r="H3678">
        <f>HLOOKUP("StofParameter",data!$A$1:$AT$8036,A3678,FALSE)</f>
        <v>0</v>
      </c>
      <c r="I3678">
        <f>HLOOKUP("Dato",data!$A$1:$AT$8036,A3678,FALSE)</f>
        <v>0</v>
      </c>
      <c r="J3678">
        <f>HLOOKUP("Resultat-attribut",data!$A$1:$AT$8036,A3678,FALSE)</f>
        <v>0</v>
      </c>
      <c r="K3678">
        <f>HLOOKUP("Resultat",data!$A$1:$AT$8036,A3678,FALSE)</f>
        <v>0</v>
      </c>
      <c r="L3678">
        <f>HLOOKUP("Enhed",data!$A$1:$AT$8036,A3678,FALSE)</f>
        <v>0</v>
      </c>
    </row>
    <row r="3679" spans="1:12" x14ac:dyDescent="0.2">
      <c r="A3679">
        <v>3678</v>
      </c>
      <c r="B3679">
        <f>HLOOKUP("Referencer",data!$A$1:$AT$8036,A3679,FALSE)</f>
        <v>0</v>
      </c>
      <c r="C3679">
        <f>HLOOKUP("Stedtekst",data!$A$1:$AT$8036,A3679,FALSE)</f>
        <v>0</v>
      </c>
      <c r="D3679">
        <f>HLOOKUP("Målested navn",data!$A$1:$AT$8036,A3679,FALSE)</f>
        <v>0</v>
      </c>
      <c r="E3679">
        <f>HLOOKUP("Prøvetagning",data!$A$1:$AT$8036,A3679,FALSE)</f>
        <v>0</v>
      </c>
      <c r="F3679">
        <f>HLOOKUP("Prøve",data!$A$1:$AT$8036,A3679,FALSE)</f>
        <v>0</v>
      </c>
      <c r="G3679">
        <f>HLOOKUP("ScKode",data!$A$1:$AT$8036,A3679,FALSE)</f>
        <v>0</v>
      </c>
      <c r="H3679">
        <f>HLOOKUP("StofParameter",data!$A$1:$AT$8036,A3679,FALSE)</f>
        <v>0</v>
      </c>
      <c r="I3679">
        <f>HLOOKUP("Dato",data!$A$1:$AT$8036,A3679,FALSE)</f>
        <v>0</v>
      </c>
      <c r="J3679">
        <f>HLOOKUP("Resultat-attribut",data!$A$1:$AT$8036,A3679,FALSE)</f>
        <v>0</v>
      </c>
      <c r="K3679">
        <f>HLOOKUP("Resultat",data!$A$1:$AT$8036,A3679,FALSE)</f>
        <v>0</v>
      </c>
      <c r="L3679">
        <f>HLOOKUP("Enhed",data!$A$1:$AT$8036,A3679,FALSE)</f>
        <v>0</v>
      </c>
    </row>
    <row r="3680" spans="1:12" x14ac:dyDescent="0.2">
      <c r="A3680">
        <v>3679</v>
      </c>
      <c r="B3680">
        <f>HLOOKUP("Referencer",data!$A$1:$AT$8036,A3680,FALSE)</f>
        <v>0</v>
      </c>
      <c r="C3680">
        <f>HLOOKUP("Stedtekst",data!$A$1:$AT$8036,A3680,FALSE)</f>
        <v>0</v>
      </c>
      <c r="D3680">
        <f>HLOOKUP("Målested navn",data!$A$1:$AT$8036,A3680,FALSE)</f>
        <v>0</v>
      </c>
      <c r="E3680">
        <f>HLOOKUP("Prøvetagning",data!$A$1:$AT$8036,A3680,FALSE)</f>
        <v>0</v>
      </c>
      <c r="F3680">
        <f>HLOOKUP("Prøve",data!$A$1:$AT$8036,A3680,FALSE)</f>
        <v>0</v>
      </c>
      <c r="G3680">
        <f>HLOOKUP("ScKode",data!$A$1:$AT$8036,A3680,FALSE)</f>
        <v>0</v>
      </c>
      <c r="H3680">
        <f>HLOOKUP("StofParameter",data!$A$1:$AT$8036,A3680,FALSE)</f>
        <v>0</v>
      </c>
      <c r="I3680">
        <f>HLOOKUP("Dato",data!$A$1:$AT$8036,A3680,FALSE)</f>
        <v>0</v>
      </c>
      <c r="J3680">
        <f>HLOOKUP("Resultat-attribut",data!$A$1:$AT$8036,A3680,FALSE)</f>
        <v>0</v>
      </c>
      <c r="K3680">
        <f>HLOOKUP("Resultat",data!$A$1:$AT$8036,A3680,FALSE)</f>
        <v>0</v>
      </c>
      <c r="L3680">
        <f>HLOOKUP("Enhed",data!$A$1:$AT$8036,A3680,FALSE)</f>
        <v>0</v>
      </c>
    </row>
    <row r="3681" spans="1:12" x14ac:dyDescent="0.2">
      <c r="A3681">
        <v>3680</v>
      </c>
      <c r="B3681">
        <f>HLOOKUP("Referencer",data!$A$1:$AT$8036,A3681,FALSE)</f>
        <v>0</v>
      </c>
      <c r="C3681">
        <f>HLOOKUP("Stedtekst",data!$A$1:$AT$8036,A3681,FALSE)</f>
        <v>0</v>
      </c>
      <c r="D3681">
        <f>HLOOKUP("Målested navn",data!$A$1:$AT$8036,A3681,FALSE)</f>
        <v>0</v>
      </c>
      <c r="E3681">
        <f>HLOOKUP("Prøvetagning",data!$A$1:$AT$8036,A3681,FALSE)</f>
        <v>0</v>
      </c>
      <c r="F3681">
        <f>HLOOKUP("Prøve",data!$A$1:$AT$8036,A3681,FALSE)</f>
        <v>0</v>
      </c>
      <c r="G3681">
        <f>HLOOKUP("ScKode",data!$A$1:$AT$8036,A3681,FALSE)</f>
        <v>0</v>
      </c>
      <c r="H3681">
        <f>HLOOKUP("StofParameter",data!$A$1:$AT$8036,A3681,FALSE)</f>
        <v>0</v>
      </c>
      <c r="I3681">
        <f>HLOOKUP("Dato",data!$A$1:$AT$8036,A3681,FALSE)</f>
        <v>0</v>
      </c>
      <c r="J3681">
        <f>HLOOKUP("Resultat-attribut",data!$A$1:$AT$8036,A3681,FALSE)</f>
        <v>0</v>
      </c>
      <c r="K3681">
        <f>HLOOKUP("Resultat",data!$A$1:$AT$8036,A3681,FALSE)</f>
        <v>0</v>
      </c>
      <c r="L3681">
        <f>HLOOKUP("Enhed",data!$A$1:$AT$8036,A3681,FALSE)</f>
        <v>0</v>
      </c>
    </row>
    <row r="3682" spans="1:12" x14ac:dyDescent="0.2">
      <c r="A3682">
        <v>3681</v>
      </c>
      <c r="B3682">
        <f>HLOOKUP("Referencer",data!$A$1:$AT$8036,A3682,FALSE)</f>
        <v>0</v>
      </c>
      <c r="C3682">
        <f>HLOOKUP("Stedtekst",data!$A$1:$AT$8036,A3682,FALSE)</f>
        <v>0</v>
      </c>
      <c r="D3682">
        <f>HLOOKUP("Målested navn",data!$A$1:$AT$8036,A3682,FALSE)</f>
        <v>0</v>
      </c>
      <c r="E3682">
        <f>HLOOKUP("Prøvetagning",data!$A$1:$AT$8036,A3682,FALSE)</f>
        <v>0</v>
      </c>
      <c r="F3682">
        <f>HLOOKUP("Prøve",data!$A$1:$AT$8036,A3682,FALSE)</f>
        <v>0</v>
      </c>
      <c r="G3682">
        <f>HLOOKUP("ScKode",data!$A$1:$AT$8036,A3682,FALSE)</f>
        <v>0</v>
      </c>
      <c r="H3682">
        <f>HLOOKUP("StofParameter",data!$A$1:$AT$8036,A3682,FALSE)</f>
        <v>0</v>
      </c>
      <c r="I3682">
        <f>HLOOKUP("Dato",data!$A$1:$AT$8036,A3682,FALSE)</f>
        <v>0</v>
      </c>
      <c r="J3682">
        <f>HLOOKUP("Resultat-attribut",data!$A$1:$AT$8036,A3682,FALSE)</f>
        <v>0</v>
      </c>
      <c r="K3682">
        <f>HLOOKUP("Resultat",data!$A$1:$AT$8036,A3682,FALSE)</f>
        <v>0</v>
      </c>
      <c r="L3682">
        <f>HLOOKUP("Enhed",data!$A$1:$AT$8036,A3682,FALSE)</f>
        <v>0</v>
      </c>
    </row>
    <row r="3683" spans="1:12" x14ac:dyDescent="0.2">
      <c r="A3683">
        <v>3682</v>
      </c>
      <c r="B3683">
        <f>HLOOKUP("Referencer",data!$A$1:$AT$8036,A3683,FALSE)</f>
        <v>0</v>
      </c>
      <c r="C3683">
        <f>HLOOKUP("Stedtekst",data!$A$1:$AT$8036,A3683,FALSE)</f>
        <v>0</v>
      </c>
      <c r="D3683">
        <f>HLOOKUP("Målested navn",data!$A$1:$AT$8036,A3683,FALSE)</f>
        <v>0</v>
      </c>
      <c r="E3683">
        <f>HLOOKUP("Prøvetagning",data!$A$1:$AT$8036,A3683,FALSE)</f>
        <v>0</v>
      </c>
      <c r="F3683">
        <f>HLOOKUP("Prøve",data!$A$1:$AT$8036,A3683,FALSE)</f>
        <v>0</v>
      </c>
      <c r="G3683">
        <f>HLOOKUP("ScKode",data!$A$1:$AT$8036,A3683,FALSE)</f>
        <v>0</v>
      </c>
      <c r="H3683">
        <f>HLOOKUP("StofParameter",data!$A$1:$AT$8036,A3683,FALSE)</f>
        <v>0</v>
      </c>
      <c r="I3683">
        <f>HLOOKUP("Dato",data!$A$1:$AT$8036,A3683,FALSE)</f>
        <v>0</v>
      </c>
      <c r="J3683">
        <f>HLOOKUP("Resultat-attribut",data!$A$1:$AT$8036,A3683,FALSE)</f>
        <v>0</v>
      </c>
      <c r="K3683">
        <f>HLOOKUP("Resultat",data!$A$1:$AT$8036,A3683,FALSE)</f>
        <v>0</v>
      </c>
      <c r="L3683">
        <f>HLOOKUP("Enhed",data!$A$1:$AT$8036,A3683,FALSE)</f>
        <v>0</v>
      </c>
    </row>
    <row r="3684" spans="1:12" x14ac:dyDescent="0.2">
      <c r="A3684">
        <v>3683</v>
      </c>
      <c r="B3684">
        <f>HLOOKUP("Referencer",data!$A$1:$AT$8036,A3684,FALSE)</f>
        <v>0</v>
      </c>
      <c r="C3684">
        <f>HLOOKUP("Stedtekst",data!$A$1:$AT$8036,A3684,FALSE)</f>
        <v>0</v>
      </c>
      <c r="D3684">
        <f>HLOOKUP("Målested navn",data!$A$1:$AT$8036,A3684,FALSE)</f>
        <v>0</v>
      </c>
      <c r="E3684">
        <f>HLOOKUP("Prøvetagning",data!$A$1:$AT$8036,A3684,FALSE)</f>
        <v>0</v>
      </c>
      <c r="F3684">
        <f>HLOOKUP("Prøve",data!$A$1:$AT$8036,A3684,FALSE)</f>
        <v>0</v>
      </c>
      <c r="G3684">
        <f>HLOOKUP("ScKode",data!$A$1:$AT$8036,A3684,FALSE)</f>
        <v>0</v>
      </c>
      <c r="H3684">
        <f>HLOOKUP("StofParameter",data!$A$1:$AT$8036,A3684,FALSE)</f>
        <v>0</v>
      </c>
      <c r="I3684">
        <f>HLOOKUP("Dato",data!$A$1:$AT$8036,A3684,FALSE)</f>
        <v>0</v>
      </c>
      <c r="J3684">
        <f>HLOOKUP("Resultat-attribut",data!$A$1:$AT$8036,A3684,FALSE)</f>
        <v>0</v>
      </c>
      <c r="K3684">
        <f>HLOOKUP("Resultat",data!$A$1:$AT$8036,A3684,FALSE)</f>
        <v>0</v>
      </c>
      <c r="L3684">
        <f>HLOOKUP("Enhed",data!$A$1:$AT$8036,A3684,FALSE)</f>
        <v>0</v>
      </c>
    </row>
    <row r="3685" spans="1:12" x14ac:dyDescent="0.2">
      <c r="A3685">
        <v>3684</v>
      </c>
      <c r="B3685">
        <f>HLOOKUP("Referencer",data!$A$1:$AT$8036,A3685,FALSE)</f>
        <v>0</v>
      </c>
      <c r="C3685">
        <f>HLOOKUP("Stedtekst",data!$A$1:$AT$8036,A3685,FALSE)</f>
        <v>0</v>
      </c>
      <c r="D3685">
        <f>HLOOKUP("Målested navn",data!$A$1:$AT$8036,A3685,FALSE)</f>
        <v>0</v>
      </c>
      <c r="E3685">
        <f>HLOOKUP("Prøvetagning",data!$A$1:$AT$8036,A3685,FALSE)</f>
        <v>0</v>
      </c>
      <c r="F3685">
        <f>HLOOKUP("Prøve",data!$A$1:$AT$8036,A3685,FALSE)</f>
        <v>0</v>
      </c>
      <c r="G3685">
        <f>HLOOKUP("ScKode",data!$A$1:$AT$8036,A3685,FALSE)</f>
        <v>0</v>
      </c>
      <c r="H3685">
        <f>HLOOKUP("StofParameter",data!$A$1:$AT$8036,A3685,FALSE)</f>
        <v>0</v>
      </c>
      <c r="I3685">
        <f>HLOOKUP("Dato",data!$A$1:$AT$8036,A3685,FALSE)</f>
        <v>0</v>
      </c>
      <c r="J3685">
        <f>HLOOKUP("Resultat-attribut",data!$A$1:$AT$8036,A3685,FALSE)</f>
        <v>0</v>
      </c>
      <c r="K3685">
        <f>HLOOKUP("Resultat",data!$A$1:$AT$8036,A3685,FALSE)</f>
        <v>0</v>
      </c>
      <c r="L3685">
        <f>HLOOKUP("Enhed",data!$A$1:$AT$8036,A3685,FALSE)</f>
        <v>0</v>
      </c>
    </row>
    <row r="3686" spans="1:12" x14ac:dyDescent="0.2">
      <c r="A3686">
        <v>3685</v>
      </c>
      <c r="B3686">
        <f>HLOOKUP("Referencer",data!$A$1:$AT$8036,A3686,FALSE)</f>
        <v>0</v>
      </c>
      <c r="C3686">
        <f>HLOOKUP("Stedtekst",data!$A$1:$AT$8036,A3686,FALSE)</f>
        <v>0</v>
      </c>
      <c r="D3686">
        <f>HLOOKUP("Målested navn",data!$A$1:$AT$8036,A3686,FALSE)</f>
        <v>0</v>
      </c>
      <c r="E3686">
        <f>HLOOKUP("Prøvetagning",data!$A$1:$AT$8036,A3686,FALSE)</f>
        <v>0</v>
      </c>
      <c r="F3686">
        <f>HLOOKUP("Prøve",data!$A$1:$AT$8036,A3686,FALSE)</f>
        <v>0</v>
      </c>
      <c r="G3686">
        <f>HLOOKUP("ScKode",data!$A$1:$AT$8036,A3686,FALSE)</f>
        <v>0</v>
      </c>
      <c r="H3686">
        <f>HLOOKUP("StofParameter",data!$A$1:$AT$8036,A3686,FALSE)</f>
        <v>0</v>
      </c>
      <c r="I3686">
        <f>HLOOKUP("Dato",data!$A$1:$AT$8036,A3686,FALSE)</f>
        <v>0</v>
      </c>
      <c r="J3686">
        <f>HLOOKUP("Resultat-attribut",data!$A$1:$AT$8036,A3686,FALSE)</f>
        <v>0</v>
      </c>
      <c r="K3686">
        <f>HLOOKUP("Resultat",data!$A$1:$AT$8036,A3686,FALSE)</f>
        <v>0</v>
      </c>
      <c r="L3686">
        <f>HLOOKUP("Enhed",data!$A$1:$AT$8036,A3686,FALSE)</f>
        <v>0</v>
      </c>
    </row>
    <row r="3687" spans="1:12" x14ac:dyDescent="0.2">
      <c r="A3687">
        <v>3686</v>
      </c>
      <c r="B3687">
        <f>HLOOKUP("Referencer",data!$A$1:$AT$8036,A3687,FALSE)</f>
        <v>0</v>
      </c>
      <c r="C3687">
        <f>HLOOKUP("Stedtekst",data!$A$1:$AT$8036,A3687,FALSE)</f>
        <v>0</v>
      </c>
      <c r="D3687">
        <f>HLOOKUP("Målested navn",data!$A$1:$AT$8036,A3687,FALSE)</f>
        <v>0</v>
      </c>
      <c r="E3687">
        <f>HLOOKUP("Prøvetagning",data!$A$1:$AT$8036,A3687,FALSE)</f>
        <v>0</v>
      </c>
      <c r="F3687">
        <f>HLOOKUP("Prøve",data!$A$1:$AT$8036,A3687,FALSE)</f>
        <v>0</v>
      </c>
      <c r="G3687">
        <f>HLOOKUP("ScKode",data!$A$1:$AT$8036,A3687,FALSE)</f>
        <v>0</v>
      </c>
      <c r="H3687">
        <f>HLOOKUP("StofParameter",data!$A$1:$AT$8036,A3687,FALSE)</f>
        <v>0</v>
      </c>
      <c r="I3687">
        <f>HLOOKUP("Dato",data!$A$1:$AT$8036,A3687,FALSE)</f>
        <v>0</v>
      </c>
      <c r="J3687">
        <f>HLOOKUP("Resultat-attribut",data!$A$1:$AT$8036,A3687,FALSE)</f>
        <v>0</v>
      </c>
      <c r="K3687">
        <f>HLOOKUP("Resultat",data!$A$1:$AT$8036,A3687,FALSE)</f>
        <v>0</v>
      </c>
      <c r="L3687">
        <f>HLOOKUP("Enhed",data!$A$1:$AT$8036,A3687,FALSE)</f>
        <v>0</v>
      </c>
    </row>
    <row r="3688" spans="1:12" x14ac:dyDescent="0.2">
      <c r="A3688">
        <v>3687</v>
      </c>
      <c r="B3688">
        <f>HLOOKUP("Referencer",data!$A$1:$AT$8036,A3688,FALSE)</f>
        <v>0</v>
      </c>
      <c r="C3688">
        <f>HLOOKUP("Stedtekst",data!$A$1:$AT$8036,A3688,FALSE)</f>
        <v>0</v>
      </c>
      <c r="D3688">
        <f>HLOOKUP("Målested navn",data!$A$1:$AT$8036,A3688,FALSE)</f>
        <v>0</v>
      </c>
      <c r="E3688">
        <f>HLOOKUP("Prøvetagning",data!$A$1:$AT$8036,A3688,FALSE)</f>
        <v>0</v>
      </c>
      <c r="F3688">
        <f>HLOOKUP("Prøve",data!$A$1:$AT$8036,A3688,FALSE)</f>
        <v>0</v>
      </c>
      <c r="G3688">
        <f>HLOOKUP("ScKode",data!$A$1:$AT$8036,A3688,FALSE)</f>
        <v>0</v>
      </c>
      <c r="H3688">
        <f>HLOOKUP("StofParameter",data!$A$1:$AT$8036,A3688,FALSE)</f>
        <v>0</v>
      </c>
      <c r="I3688">
        <f>HLOOKUP("Dato",data!$A$1:$AT$8036,A3688,FALSE)</f>
        <v>0</v>
      </c>
      <c r="J3688">
        <f>HLOOKUP("Resultat-attribut",data!$A$1:$AT$8036,A3688,FALSE)</f>
        <v>0</v>
      </c>
      <c r="K3688">
        <f>HLOOKUP("Resultat",data!$A$1:$AT$8036,A3688,FALSE)</f>
        <v>0</v>
      </c>
      <c r="L3688">
        <f>HLOOKUP("Enhed",data!$A$1:$AT$8036,A3688,FALSE)</f>
        <v>0</v>
      </c>
    </row>
    <row r="3689" spans="1:12" x14ac:dyDescent="0.2">
      <c r="A3689">
        <v>3688</v>
      </c>
      <c r="B3689">
        <f>HLOOKUP("Referencer",data!$A$1:$AT$8036,A3689,FALSE)</f>
        <v>0</v>
      </c>
      <c r="C3689">
        <f>HLOOKUP("Stedtekst",data!$A$1:$AT$8036,A3689,FALSE)</f>
        <v>0</v>
      </c>
      <c r="D3689">
        <f>HLOOKUP("Målested navn",data!$A$1:$AT$8036,A3689,FALSE)</f>
        <v>0</v>
      </c>
      <c r="E3689">
        <f>HLOOKUP("Prøvetagning",data!$A$1:$AT$8036,A3689,FALSE)</f>
        <v>0</v>
      </c>
      <c r="F3689">
        <f>HLOOKUP("Prøve",data!$A$1:$AT$8036,A3689,FALSE)</f>
        <v>0</v>
      </c>
      <c r="G3689">
        <f>HLOOKUP("ScKode",data!$A$1:$AT$8036,A3689,FALSE)</f>
        <v>0</v>
      </c>
      <c r="H3689">
        <f>HLOOKUP("StofParameter",data!$A$1:$AT$8036,A3689,FALSE)</f>
        <v>0</v>
      </c>
      <c r="I3689">
        <f>HLOOKUP("Dato",data!$A$1:$AT$8036,A3689,FALSE)</f>
        <v>0</v>
      </c>
      <c r="J3689">
        <f>HLOOKUP("Resultat-attribut",data!$A$1:$AT$8036,A3689,FALSE)</f>
        <v>0</v>
      </c>
      <c r="K3689">
        <f>HLOOKUP("Resultat",data!$A$1:$AT$8036,A3689,FALSE)</f>
        <v>0</v>
      </c>
      <c r="L3689">
        <f>HLOOKUP("Enhed",data!$A$1:$AT$8036,A3689,FALSE)</f>
        <v>0</v>
      </c>
    </row>
    <row r="3690" spans="1:12" x14ac:dyDescent="0.2">
      <c r="A3690">
        <v>3689</v>
      </c>
      <c r="B3690">
        <f>HLOOKUP("Referencer",data!$A$1:$AT$8036,A3690,FALSE)</f>
        <v>0</v>
      </c>
      <c r="C3690">
        <f>HLOOKUP("Stedtekst",data!$A$1:$AT$8036,A3690,FALSE)</f>
        <v>0</v>
      </c>
      <c r="D3690">
        <f>HLOOKUP("Målested navn",data!$A$1:$AT$8036,A3690,FALSE)</f>
        <v>0</v>
      </c>
      <c r="E3690">
        <f>HLOOKUP("Prøvetagning",data!$A$1:$AT$8036,A3690,FALSE)</f>
        <v>0</v>
      </c>
      <c r="F3690">
        <f>HLOOKUP("Prøve",data!$A$1:$AT$8036,A3690,FALSE)</f>
        <v>0</v>
      </c>
      <c r="G3690">
        <f>HLOOKUP("ScKode",data!$A$1:$AT$8036,A3690,FALSE)</f>
        <v>0</v>
      </c>
      <c r="H3690">
        <f>HLOOKUP("StofParameter",data!$A$1:$AT$8036,A3690,FALSE)</f>
        <v>0</v>
      </c>
      <c r="I3690">
        <f>HLOOKUP("Dato",data!$A$1:$AT$8036,A3690,FALSE)</f>
        <v>0</v>
      </c>
      <c r="J3690">
        <f>HLOOKUP("Resultat-attribut",data!$A$1:$AT$8036,A3690,FALSE)</f>
        <v>0</v>
      </c>
      <c r="K3690">
        <f>HLOOKUP("Resultat",data!$A$1:$AT$8036,A3690,FALSE)</f>
        <v>0</v>
      </c>
      <c r="L3690">
        <f>HLOOKUP("Enhed",data!$A$1:$AT$8036,A3690,FALSE)</f>
        <v>0</v>
      </c>
    </row>
    <row r="3691" spans="1:12" x14ac:dyDescent="0.2">
      <c r="A3691">
        <v>3690</v>
      </c>
      <c r="B3691">
        <f>HLOOKUP("Referencer",data!$A$1:$AT$8036,A3691,FALSE)</f>
        <v>0</v>
      </c>
      <c r="C3691">
        <f>HLOOKUP("Stedtekst",data!$A$1:$AT$8036,A3691,FALSE)</f>
        <v>0</v>
      </c>
      <c r="D3691">
        <f>HLOOKUP("Målested navn",data!$A$1:$AT$8036,A3691,FALSE)</f>
        <v>0</v>
      </c>
      <c r="E3691">
        <f>HLOOKUP("Prøvetagning",data!$A$1:$AT$8036,A3691,FALSE)</f>
        <v>0</v>
      </c>
      <c r="F3691">
        <f>HLOOKUP("Prøve",data!$A$1:$AT$8036,A3691,FALSE)</f>
        <v>0</v>
      </c>
      <c r="G3691">
        <f>HLOOKUP("ScKode",data!$A$1:$AT$8036,A3691,FALSE)</f>
        <v>0</v>
      </c>
      <c r="H3691">
        <f>HLOOKUP("StofParameter",data!$A$1:$AT$8036,A3691,FALSE)</f>
        <v>0</v>
      </c>
      <c r="I3691">
        <f>HLOOKUP("Dato",data!$A$1:$AT$8036,A3691,FALSE)</f>
        <v>0</v>
      </c>
      <c r="J3691">
        <f>HLOOKUP("Resultat-attribut",data!$A$1:$AT$8036,A3691,FALSE)</f>
        <v>0</v>
      </c>
      <c r="K3691">
        <f>HLOOKUP("Resultat",data!$A$1:$AT$8036,A3691,FALSE)</f>
        <v>0</v>
      </c>
      <c r="L3691">
        <f>HLOOKUP("Enhed",data!$A$1:$AT$8036,A3691,FALSE)</f>
        <v>0</v>
      </c>
    </row>
    <row r="3692" spans="1:12" x14ac:dyDescent="0.2">
      <c r="A3692">
        <v>3691</v>
      </c>
      <c r="B3692">
        <f>HLOOKUP("Referencer",data!$A$1:$AT$8036,A3692,FALSE)</f>
        <v>0</v>
      </c>
      <c r="C3692">
        <f>HLOOKUP("Stedtekst",data!$A$1:$AT$8036,A3692,FALSE)</f>
        <v>0</v>
      </c>
      <c r="D3692">
        <f>HLOOKUP("Målested navn",data!$A$1:$AT$8036,A3692,FALSE)</f>
        <v>0</v>
      </c>
      <c r="E3692">
        <f>HLOOKUP("Prøvetagning",data!$A$1:$AT$8036,A3692,FALSE)</f>
        <v>0</v>
      </c>
      <c r="F3692">
        <f>HLOOKUP("Prøve",data!$A$1:$AT$8036,A3692,FALSE)</f>
        <v>0</v>
      </c>
      <c r="G3692">
        <f>HLOOKUP("ScKode",data!$A$1:$AT$8036,A3692,FALSE)</f>
        <v>0</v>
      </c>
      <c r="H3692">
        <f>HLOOKUP("StofParameter",data!$A$1:$AT$8036,A3692,FALSE)</f>
        <v>0</v>
      </c>
      <c r="I3692">
        <f>HLOOKUP("Dato",data!$A$1:$AT$8036,A3692,FALSE)</f>
        <v>0</v>
      </c>
      <c r="J3692">
        <f>HLOOKUP("Resultat-attribut",data!$A$1:$AT$8036,A3692,FALSE)</f>
        <v>0</v>
      </c>
      <c r="K3692">
        <f>HLOOKUP("Resultat",data!$A$1:$AT$8036,A3692,FALSE)</f>
        <v>0</v>
      </c>
      <c r="L3692">
        <f>HLOOKUP("Enhed",data!$A$1:$AT$8036,A3692,FALSE)</f>
        <v>0</v>
      </c>
    </row>
    <row r="3693" spans="1:12" x14ac:dyDescent="0.2">
      <c r="A3693">
        <v>3692</v>
      </c>
      <c r="B3693">
        <f>HLOOKUP("Referencer",data!$A$1:$AT$8036,A3693,FALSE)</f>
        <v>0</v>
      </c>
      <c r="C3693">
        <f>HLOOKUP("Stedtekst",data!$A$1:$AT$8036,A3693,FALSE)</f>
        <v>0</v>
      </c>
      <c r="D3693">
        <f>HLOOKUP("Målested navn",data!$A$1:$AT$8036,A3693,FALSE)</f>
        <v>0</v>
      </c>
      <c r="E3693">
        <f>HLOOKUP("Prøvetagning",data!$A$1:$AT$8036,A3693,FALSE)</f>
        <v>0</v>
      </c>
      <c r="F3693">
        <f>HLOOKUP("Prøve",data!$A$1:$AT$8036,A3693,FALSE)</f>
        <v>0</v>
      </c>
      <c r="G3693">
        <f>HLOOKUP("ScKode",data!$A$1:$AT$8036,A3693,FALSE)</f>
        <v>0</v>
      </c>
      <c r="H3693">
        <f>HLOOKUP("StofParameter",data!$A$1:$AT$8036,A3693,FALSE)</f>
        <v>0</v>
      </c>
      <c r="I3693">
        <f>HLOOKUP("Dato",data!$A$1:$AT$8036,A3693,FALSE)</f>
        <v>0</v>
      </c>
      <c r="J3693">
        <f>HLOOKUP("Resultat-attribut",data!$A$1:$AT$8036,A3693,FALSE)</f>
        <v>0</v>
      </c>
      <c r="K3693">
        <f>HLOOKUP("Resultat",data!$A$1:$AT$8036,A3693,FALSE)</f>
        <v>0</v>
      </c>
      <c r="L3693">
        <f>HLOOKUP("Enhed",data!$A$1:$AT$8036,A3693,FALSE)</f>
        <v>0</v>
      </c>
    </row>
    <row r="3694" spans="1:12" x14ac:dyDescent="0.2">
      <c r="A3694">
        <v>3693</v>
      </c>
      <c r="B3694">
        <f>HLOOKUP("Referencer",data!$A$1:$AT$8036,A3694,FALSE)</f>
        <v>0</v>
      </c>
      <c r="C3694">
        <f>HLOOKUP("Stedtekst",data!$A$1:$AT$8036,A3694,FALSE)</f>
        <v>0</v>
      </c>
      <c r="D3694">
        <f>HLOOKUP("Målested navn",data!$A$1:$AT$8036,A3694,FALSE)</f>
        <v>0</v>
      </c>
      <c r="E3694">
        <f>HLOOKUP("Prøvetagning",data!$A$1:$AT$8036,A3694,FALSE)</f>
        <v>0</v>
      </c>
      <c r="F3694">
        <f>HLOOKUP("Prøve",data!$A$1:$AT$8036,A3694,FALSE)</f>
        <v>0</v>
      </c>
      <c r="G3694">
        <f>HLOOKUP("ScKode",data!$A$1:$AT$8036,A3694,FALSE)</f>
        <v>0</v>
      </c>
      <c r="H3694">
        <f>HLOOKUP("StofParameter",data!$A$1:$AT$8036,A3694,FALSE)</f>
        <v>0</v>
      </c>
      <c r="I3694">
        <f>HLOOKUP("Dato",data!$A$1:$AT$8036,A3694,FALSE)</f>
        <v>0</v>
      </c>
      <c r="J3694">
        <f>HLOOKUP("Resultat-attribut",data!$A$1:$AT$8036,A3694,FALSE)</f>
        <v>0</v>
      </c>
      <c r="K3694">
        <f>HLOOKUP("Resultat",data!$A$1:$AT$8036,A3694,FALSE)</f>
        <v>0</v>
      </c>
      <c r="L3694">
        <f>HLOOKUP("Enhed",data!$A$1:$AT$8036,A3694,FALSE)</f>
        <v>0</v>
      </c>
    </row>
    <row r="3695" spans="1:12" x14ac:dyDescent="0.2">
      <c r="A3695">
        <v>3694</v>
      </c>
      <c r="B3695">
        <f>HLOOKUP("Referencer",data!$A$1:$AT$8036,A3695,FALSE)</f>
        <v>0</v>
      </c>
      <c r="C3695">
        <f>HLOOKUP("Stedtekst",data!$A$1:$AT$8036,A3695,FALSE)</f>
        <v>0</v>
      </c>
      <c r="D3695">
        <f>HLOOKUP("Målested navn",data!$A$1:$AT$8036,A3695,FALSE)</f>
        <v>0</v>
      </c>
      <c r="E3695">
        <f>HLOOKUP("Prøvetagning",data!$A$1:$AT$8036,A3695,FALSE)</f>
        <v>0</v>
      </c>
      <c r="F3695">
        <f>HLOOKUP("Prøve",data!$A$1:$AT$8036,A3695,FALSE)</f>
        <v>0</v>
      </c>
      <c r="G3695">
        <f>HLOOKUP("ScKode",data!$A$1:$AT$8036,A3695,FALSE)</f>
        <v>0</v>
      </c>
      <c r="H3695">
        <f>HLOOKUP("StofParameter",data!$A$1:$AT$8036,A3695,FALSE)</f>
        <v>0</v>
      </c>
      <c r="I3695">
        <f>HLOOKUP("Dato",data!$A$1:$AT$8036,A3695,FALSE)</f>
        <v>0</v>
      </c>
      <c r="J3695">
        <f>HLOOKUP("Resultat-attribut",data!$A$1:$AT$8036,A3695,FALSE)</f>
        <v>0</v>
      </c>
      <c r="K3695">
        <f>HLOOKUP("Resultat",data!$A$1:$AT$8036,A3695,FALSE)</f>
        <v>0</v>
      </c>
      <c r="L3695">
        <f>HLOOKUP("Enhed",data!$A$1:$AT$8036,A3695,FALSE)</f>
        <v>0</v>
      </c>
    </row>
    <row r="3696" spans="1:12" x14ac:dyDescent="0.2">
      <c r="A3696">
        <v>3695</v>
      </c>
      <c r="B3696">
        <f>HLOOKUP("Referencer",data!$A$1:$AT$8036,A3696,FALSE)</f>
        <v>0</v>
      </c>
      <c r="C3696">
        <f>HLOOKUP("Stedtekst",data!$A$1:$AT$8036,A3696,FALSE)</f>
        <v>0</v>
      </c>
      <c r="D3696">
        <f>HLOOKUP("Målested navn",data!$A$1:$AT$8036,A3696,FALSE)</f>
        <v>0</v>
      </c>
      <c r="E3696">
        <f>HLOOKUP("Prøvetagning",data!$A$1:$AT$8036,A3696,FALSE)</f>
        <v>0</v>
      </c>
      <c r="F3696">
        <f>HLOOKUP("Prøve",data!$A$1:$AT$8036,A3696,FALSE)</f>
        <v>0</v>
      </c>
      <c r="G3696">
        <f>HLOOKUP("ScKode",data!$A$1:$AT$8036,A3696,FALSE)</f>
        <v>0</v>
      </c>
      <c r="H3696">
        <f>HLOOKUP("StofParameter",data!$A$1:$AT$8036,A3696,FALSE)</f>
        <v>0</v>
      </c>
      <c r="I3696">
        <f>HLOOKUP("Dato",data!$A$1:$AT$8036,A3696,FALSE)</f>
        <v>0</v>
      </c>
      <c r="J3696">
        <f>HLOOKUP("Resultat-attribut",data!$A$1:$AT$8036,A3696,FALSE)</f>
        <v>0</v>
      </c>
      <c r="K3696">
        <f>HLOOKUP("Resultat",data!$A$1:$AT$8036,A3696,FALSE)</f>
        <v>0</v>
      </c>
      <c r="L3696">
        <f>HLOOKUP("Enhed",data!$A$1:$AT$8036,A3696,FALSE)</f>
        <v>0</v>
      </c>
    </row>
    <row r="3697" spans="1:12" x14ac:dyDescent="0.2">
      <c r="A3697">
        <v>3696</v>
      </c>
      <c r="B3697">
        <f>HLOOKUP("Referencer",data!$A$1:$AT$8036,A3697,FALSE)</f>
        <v>0</v>
      </c>
      <c r="C3697">
        <f>HLOOKUP("Stedtekst",data!$A$1:$AT$8036,A3697,FALSE)</f>
        <v>0</v>
      </c>
      <c r="D3697">
        <f>HLOOKUP("Målested navn",data!$A$1:$AT$8036,A3697,FALSE)</f>
        <v>0</v>
      </c>
      <c r="E3697">
        <f>HLOOKUP("Prøvetagning",data!$A$1:$AT$8036,A3697,FALSE)</f>
        <v>0</v>
      </c>
      <c r="F3697">
        <f>HLOOKUP("Prøve",data!$A$1:$AT$8036,A3697,FALSE)</f>
        <v>0</v>
      </c>
      <c r="G3697">
        <f>HLOOKUP("ScKode",data!$A$1:$AT$8036,A3697,FALSE)</f>
        <v>0</v>
      </c>
      <c r="H3697">
        <f>HLOOKUP("StofParameter",data!$A$1:$AT$8036,A3697,FALSE)</f>
        <v>0</v>
      </c>
      <c r="I3697">
        <f>HLOOKUP("Dato",data!$A$1:$AT$8036,A3697,FALSE)</f>
        <v>0</v>
      </c>
      <c r="J3697">
        <f>HLOOKUP("Resultat-attribut",data!$A$1:$AT$8036,A3697,FALSE)</f>
        <v>0</v>
      </c>
      <c r="K3697">
        <f>HLOOKUP("Resultat",data!$A$1:$AT$8036,A3697,FALSE)</f>
        <v>0</v>
      </c>
      <c r="L3697">
        <f>HLOOKUP("Enhed",data!$A$1:$AT$8036,A3697,FALSE)</f>
        <v>0</v>
      </c>
    </row>
    <row r="3698" spans="1:12" x14ac:dyDescent="0.2">
      <c r="A3698">
        <v>3697</v>
      </c>
      <c r="B3698">
        <f>HLOOKUP("Referencer",data!$A$1:$AT$8036,A3698,FALSE)</f>
        <v>0</v>
      </c>
      <c r="C3698">
        <f>HLOOKUP("Stedtekst",data!$A$1:$AT$8036,A3698,FALSE)</f>
        <v>0</v>
      </c>
      <c r="D3698">
        <f>HLOOKUP("Målested navn",data!$A$1:$AT$8036,A3698,FALSE)</f>
        <v>0</v>
      </c>
      <c r="E3698">
        <f>HLOOKUP("Prøvetagning",data!$A$1:$AT$8036,A3698,FALSE)</f>
        <v>0</v>
      </c>
      <c r="F3698">
        <f>HLOOKUP("Prøve",data!$A$1:$AT$8036,A3698,FALSE)</f>
        <v>0</v>
      </c>
      <c r="G3698">
        <f>HLOOKUP("ScKode",data!$A$1:$AT$8036,A3698,FALSE)</f>
        <v>0</v>
      </c>
      <c r="H3698">
        <f>HLOOKUP("StofParameter",data!$A$1:$AT$8036,A3698,FALSE)</f>
        <v>0</v>
      </c>
      <c r="I3698">
        <f>HLOOKUP("Dato",data!$A$1:$AT$8036,A3698,FALSE)</f>
        <v>0</v>
      </c>
      <c r="J3698">
        <f>HLOOKUP("Resultat-attribut",data!$A$1:$AT$8036,A3698,FALSE)</f>
        <v>0</v>
      </c>
      <c r="K3698">
        <f>HLOOKUP("Resultat",data!$A$1:$AT$8036,A3698,FALSE)</f>
        <v>0</v>
      </c>
      <c r="L3698">
        <f>HLOOKUP("Enhed",data!$A$1:$AT$8036,A3698,FALSE)</f>
        <v>0</v>
      </c>
    </row>
    <row r="3699" spans="1:12" x14ac:dyDescent="0.2">
      <c r="A3699">
        <v>3698</v>
      </c>
      <c r="B3699">
        <f>HLOOKUP("Referencer",data!$A$1:$AT$8036,A3699,FALSE)</f>
        <v>0</v>
      </c>
      <c r="C3699">
        <f>HLOOKUP("Stedtekst",data!$A$1:$AT$8036,A3699,FALSE)</f>
        <v>0</v>
      </c>
      <c r="D3699">
        <f>HLOOKUP("Målested navn",data!$A$1:$AT$8036,A3699,FALSE)</f>
        <v>0</v>
      </c>
      <c r="E3699">
        <f>HLOOKUP("Prøvetagning",data!$A$1:$AT$8036,A3699,FALSE)</f>
        <v>0</v>
      </c>
      <c r="F3699">
        <f>HLOOKUP("Prøve",data!$A$1:$AT$8036,A3699,FALSE)</f>
        <v>0</v>
      </c>
      <c r="G3699">
        <f>HLOOKUP("ScKode",data!$A$1:$AT$8036,A3699,FALSE)</f>
        <v>0</v>
      </c>
      <c r="H3699">
        <f>HLOOKUP("StofParameter",data!$A$1:$AT$8036,A3699,FALSE)</f>
        <v>0</v>
      </c>
      <c r="I3699">
        <f>HLOOKUP("Dato",data!$A$1:$AT$8036,A3699,FALSE)</f>
        <v>0</v>
      </c>
      <c r="J3699">
        <f>HLOOKUP("Resultat-attribut",data!$A$1:$AT$8036,A3699,FALSE)</f>
        <v>0</v>
      </c>
      <c r="K3699">
        <f>HLOOKUP("Resultat",data!$A$1:$AT$8036,A3699,FALSE)</f>
        <v>0</v>
      </c>
      <c r="L3699">
        <f>HLOOKUP("Enhed",data!$A$1:$AT$8036,A3699,FALSE)</f>
        <v>0</v>
      </c>
    </row>
    <row r="3700" spans="1:12" x14ac:dyDescent="0.2">
      <c r="A3700">
        <v>3699</v>
      </c>
      <c r="B3700">
        <f>HLOOKUP("Referencer",data!$A$1:$AT$8036,A3700,FALSE)</f>
        <v>0</v>
      </c>
      <c r="C3700">
        <f>HLOOKUP("Stedtekst",data!$A$1:$AT$8036,A3700,FALSE)</f>
        <v>0</v>
      </c>
      <c r="D3700">
        <f>HLOOKUP("Målested navn",data!$A$1:$AT$8036,A3700,FALSE)</f>
        <v>0</v>
      </c>
      <c r="E3700">
        <f>HLOOKUP("Prøvetagning",data!$A$1:$AT$8036,A3700,FALSE)</f>
        <v>0</v>
      </c>
      <c r="F3700">
        <f>HLOOKUP("Prøve",data!$A$1:$AT$8036,A3700,FALSE)</f>
        <v>0</v>
      </c>
      <c r="G3700">
        <f>HLOOKUP("ScKode",data!$A$1:$AT$8036,A3700,FALSE)</f>
        <v>0</v>
      </c>
      <c r="H3700">
        <f>HLOOKUP("StofParameter",data!$A$1:$AT$8036,A3700,FALSE)</f>
        <v>0</v>
      </c>
      <c r="I3700">
        <f>HLOOKUP("Dato",data!$A$1:$AT$8036,A3700,FALSE)</f>
        <v>0</v>
      </c>
      <c r="J3700">
        <f>HLOOKUP("Resultat-attribut",data!$A$1:$AT$8036,A3700,FALSE)</f>
        <v>0</v>
      </c>
      <c r="K3700">
        <f>HLOOKUP("Resultat",data!$A$1:$AT$8036,A3700,FALSE)</f>
        <v>0</v>
      </c>
      <c r="L3700">
        <f>HLOOKUP("Enhed",data!$A$1:$AT$8036,A3700,FALSE)</f>
        <v>0</v>
      </c>
    </row>
    <row r="3701" spans="1:12" x14ac:dyDescent="0.2">
      <c r="A3701">
        <v>3700</v>
      </c>
      <c r="B3701">
        <f>HLOOKUP("Referencer",data!$A$1:$AT$8036,A3701,FALSE)</f>
        <v>0</v>
      </c>
      <c r="C3701">
        <f>HLOOKUP("Stedtekst",data!$A$1:$AT$8036,A3701,FALSE)</f>
        <v>0</v>
      </c>
      <c r="D3701">
        <f>HLOOKUP("Målested navn",data!$A$1:$AT$8036,A3701,FALSE)</f>
        <v>0</v>
      </c>
      <c r="E3701">
        <f>HLOOKUP("Prøvetagning",data!$A$1:$AT$8036,A3701,FALSE)</f>
        <v>0</v>
      </c>
      <c r="F3701">
        <f>HLOOKUP("Prøve",data!$A$1:$AT$8036,A3701,FALSE)</f>
        <v>0</v>
      </c>
      <c r="G3701">
        <f>HLOOKUP("ScKode",data!$A$1:$AT$8036,A3701,FALSE)</f>
        <v>0</v>
      </c>
      <c r="H3701">
        <f>HLOOKUP("StofParameter",data!$A$1:$AT$8036,A3701,FALSE)</f>
        <v>0</v>
      </c>
      <c r="I3701">
        <f>HLOOKUP("Dato",data!$A$1:$AT$8036,A3701,FALSE)</f>
        <v>0</v>
      </c>
      <c r="J3701">
        <f>HLOOKUP("Resultat-attribut",data!$A$1:$AT$8036,A3701,FALSE)</f>
        <v>0</v>
      </c>
      <c r="K3701">
        <f>HLOOKUP("Resultat",data!$A$1:$AT$8036,A3701,FALSE)</f>
        <v>0</v>
      </c>
      <c r="L3701">
        <f>HLOOKUP("Enhed",data!$A$1:$AT$8036,A3701,FALSE)</f>
        <v>0</v>
      </c>
    </row>
    <row r="3702" spans="1:12" x14ac:dyDescent="0.2">
      <c r="A3702">
        <v>3701</v>
      </c>
      <c r="B3702">
        <f>HLOOKUP("Referencer",data!$A$1:$AT$8036,A3702,FALSE)</f>
        <v>0</v>
      </c>
      <c r="C3702">
        <f>HLOOKUP("Stedtekst",data!$A$1:$AT$8036,A3702,FALSE)</f>
        <v>0</v>
      </c>
      <c r="D3702">
        <f>HLOOKUP("Målested navn",data!$A$1:$AT$8036,A3702,FALSE)</f>
        <v>0</v>
      </c>
      <c r="E3702">
        <f>HLOOKUP("Prøvetagning",data!$A$1:$AT$8036,A3702,FALSE)</f>
        <v>0</v>
      </c>
      <c r="F3702">
        <f>HLOOKUP("Prøve",data!$A$1:$AT$8036,A3702,FALSE)</f>
        <v>0</v>
      </c>
      <c r="G3702">
        <f>HLOOKUP("ScKode",data!$A$1:$AT$8036,A3702,FALSE)</f>
        <v>0</v>
      </c>
      <c r="H3702">
        <f>HLOOKUP("StofParameter",data!$A$1:$AT$8036,A3702,FALSE)</f>
        <v>0</v>
      </c>
      <c r="I3702">
        <f>HLOOKUP("Dato",data!$A$1:$AT$8036,A3702,FALSE)</f>
        <v>0</v>
      </c>
      <c r="J3702">
        <f>HLOOKUP("Resultat-attribut",data!$A$1:$AT$8036,A3702,FALSE)</f>
        <v>0</v>
      </c>
      <c r="K3702">
        <f>HLOOKUP("Resultat",data!$A$1:$AT$8036,A3702,FALSE)</f>
        <v>0</v>
      </c>
      <c r="L3702">
        <f>HLOOKUP("Enhed",data!$A$1:$AT$8036,A3702,FALSE)</f>
        <v>0</v>
      </c>
    </row>
    <row r="3703" spans="1:12" x14ac:dyDescent="0.2">
      <c r="A3703">
        <v>3702</v>
      </c>
      <c r="B3703">
        <f>HLOOKUP("Referencer",data!$A$1:$AT$8036,A3703,FALSE)</f>
        <v>0</v>
      </c>
      <c r="C3703">
        <f>HLOOKUP("Stedtekst",data!$A$1:$AT$8036,A3703,FALSE)</f>
        <v>0</v>
      </c>
      <c r="D3703">
        <f>HLOOKUP("Målested navn",data!$A$1:$AT$8036,A3703,FALSE)</f>
        <v>0</v>
      </c>
      <c r="E3703">
        <f>HLOOKUP("Prøvetagning",data!$A$1:$AT$8036,A3703,FALSE)</f>
        <v>0</v>
      </c>
      <c r="F3703">
        <f>HLOOKUP("Prøve",data!$A$1:$AT$8036,A3703,FALSE)</f>
        <v>0</v>
      </c>
      <c r="G3703">
        <f>HLOOKUP("ScKode",data!$A$1:$AT$8036,A3703,FALSE)</f>
        <v>0</v>
      </c>
      <c r="H3703">
        <f>HLOOKUP("StofParameter",data!$A$1:$AT$8036,A3703,FALSE)</f>
        <v>0</v>
      </c>
      <c r="I3703">
        <f>HLOOKUP("Dato",data!$A$1:$AT$8036,A3703,FALSE)</f>
        <v>0</v>
      </c>
      <c r="J3703">
        <f>HLOOKUP("Resultat-attribut",data!$A$1:$AT$8036,A3703,FALSE)</f>
        <v>0</v>
      </c>
      <c r="K3703">
        <f>HLOOKUP("Resultat",data!$A$1:$AT$8036,A3703,FALSE)</f>
        <v>0</v>
      </c>
      <c r="L3703">
        <f>HLOOKUP("Enhed",data!$A$1:$AT$8036,A3703,FALSE)</f>
        <v>0</v>
      </c>
    </row>
    <row r="3704" spans="1:12" x14ac:dyDescent="0.2">
      <c r="A3704">
        <v>3703</v>
      </c>
      <c r="B3704">
        <f>HLOOKUP("Referencer",data!$A$1:$AT$8036,A3704,FALSE)</f>
        <v>0</v>
      </c>
      <c r="C3704">
        <f>HLOOKUP("Stedtekst",data!$A$1:$AT$8036,A3704,FALSE)</f>
        <v>0</v>
      </c>
      <c r="D3704">
        <f>HLOOKUP("Målested navn",data!$A$1:$AT$8036,A3704,FALSE)</f>
        <v>0</v>
      </c>
      <c r="E3704">
        <f>HLOOKUP("Prøvetagning",data!$A$1:$AT$8036,A3704,FALSE)</f>
        <v>0</v>
      </c>
      <c r="F3704">
        <f>HLOOKUP("Prøve",data!$A$1:$AT$8036,A3704,FALSE)</f>
        <v>0</v>
      </c>
      <c r="G3704">
        <f>HLOOKUP("ScKode",data!$A$1:$AT$8036,A3704,FALSE)</f>
        <v>0</v>
      </c>
      <c r="H3704">
        <f>HLOOKUP("StofParameter",data!$A$1:$AT$8036,A3704,FALSE)</f>
        <v>0</v>
      </c>
      <c r="I3704">
        <f>HLOOKUP("Dato",data!$A$1:$AT$8036,A3704,FALSE)</f>
        <v>0</v>
      </c>
      <c r="J3704">
        <f>HLOOKUP("Resultat-attribut",data!$A$1:$AT$8036,A3704,FALSE)</f>
        <v>0</v>
      </c>
      <c r="K3704">
        <f>HLOOKUP("Resultat",data!$A$1:$AT$8036,A3704,FALSE)</f>
        <v>0</v>
      </c>
      <c r="L3704">
        <f>HLOOKUP("Enhed",data!$A$1:$AT$8036,A3704,FALSE)</f>
        <v>0</v>
      </c>
    </row>
    <row r="3705" spans="1:12" x14ac:dyDescent="0.2">
      <c r="A3705">
        <v>3704</v>
      </c>
      <c r="B3705">
        <f>HLOOKUP("Referencer",data!$A$1:$AT$8036,A3705,FALSE)</f>
        <v>0</v>
      </c>
      <c r="C3705">
        <f>HLOOKUP("Stedtekst",data!$A$1:$AT$8036,A3705,FALSE)</f>
        <v>0</v>
      </c>
      <c r="D3705">
        <f>HLOOKUP("Målested navn",data!$A$1:$AT$8036,A3705,FALSE)</f>
        <v>0</v>
      </c>
      <c r="E3705">
        <f>HLOOKUP("Prøvetagning",data!$A$1:$AT$8036,A3705,FALSE)</f>
        <v>0</v>
      </c>
      <c r="F3705">
        <f>HLOOKUP("Prøve",data!$A$1:$AT$8036,A3705,FALSE)</f>
        <v>0</v>
      </c>
      <c r="G3705">
        <f>HLOOKUP("ScKode",data!$A$1:$AT$8036,A3705,FALSE)</f>
        <v>0</v>
      </c>
      <c r="H3705">
        <f>HLOOKUP("StofParameter",data!$A$1:$AT$8036,A3705,FALSE)</f>
        <v>0</v>
      </c>
      <c r="I3705">
        <f>HLOOKUP("Dato",data!$A$1:$AT$8036,A3705,FALSE)</f>
        <v>0</v>
      </c>
      <c r="J3705">
        <f>HLOOKUP("Resultat-attribut",data!$A$1:$AT$8036,A3705,FALSE)</f>
        <v>0</v>
      </c>
      <c r="K3705">
        <f>HLOOKUP("Resultat",data!$A$1:$AT$8036,A3705,FALSE)</f>
        <v>0</v>
      </c>
      <c r="L3705">
        <f>HLOOKUP("Enhed",data!$A$1:$AT$8036,A3705,FALSE)</f>
        <v>0</v>
      </c>
    </row>
    <row r="3706" spans="1:12" x14ac:dyDescent="0.2">
      <c r="A3706">
        <v>3705</v>
      </c>
      <c r="B3706">
        <f>HLOOKUP("Referencer",data!$A$1:$AT$8036,A3706,FALSE)</f>
        <v>0</v>
      </c>
      <c r="C3706">
        <f>HLOOKUP("Stedtekst",data!$A$1:$AT$8036,A3706,FALSE)</f>
        <v>0</v>
      </c>
      <c r="D3706">
        <f>HLOOKUP("Målested navn",data!$A$1:$AT$8036,A3706,FALSE)</f>
        <v>0</v>
      </c>
      <c r="E3706">
        <f>HLOOKUP("Prøvetagning",data!$A$1:$AT$8036,A3706,FALSE)</f>
        <v>0</v>
      </c>
      <c r="F3706">
        <f>HLOOKUP("Prøve",data!$A$1:$AT$8036,A3706,FALSE)</f>
        <v>0</v>
      </c>
      <c r="G3706">
        <f>HLOOKUP("ScKode",data!$A$1:$AT$8036,A3706,FALSE)</f>
        <v>0</v>
      </c>
      <c r="H3706">
        <f>HLOOKUP("StofParameter",data!$A$1:$AT$8036,A3706,FALSE)</f>
        <v>0</v>
      </c>
      <c r="I3706">
        <f>HLOOKUP("Dato",data!$A$1:$AT$8036,A3706,FALSE)</f>
        <v>0</v>
      </c>
      <c r="J3706">
        <f>HLOOKUP("Resultat-attribut",data!$A$1:$AT$8036,A3706,FALSE)</f>
        <v>0</v>
      </c>
      <c r="K3706">
        <f>HLOOKUP("Resultat",data!$A$1:$AT$8036,A3706,FALSE)</f>
        <v>0</v>
      </c>
      <c r="L3706">
        <f>HLOOKUP("Enhed",data!$A$1:$AT$8036,A3706,FALSE)</f>
        <v>0</v>
      </c>
    </row>
    <row r="3707" spans="1:12" x14ac:dyDescent="0.2">
      <c r="A3707">
        <v>3706</v>
      </c>
      <c r="B3707">
        <f>HLOOKUP("Referencer",data!$A$1:$AT$8036,A3707,FALSE)</f>
        <v>0</v>
      </c>
      <c r="C3707">
        <f>HLOOKUP("Stedtekst",data!$A$1:$AT$8036,A3707,FALSE)</f>
        <v>0</v>
      </c>
      <c r="D3707">
        <f>HLOOKUP("Målested navn",data!$A$1:$AT$8036,A3707,FALSE)</f>
        <v>0</v>
      </c>
      <c r="E3707">
        <f>HLOOKUP("Prøvetagning",data!$A$1:$AT$8036,A3707,FALSE)</f>
        <v>0</v>
      </c>
      <c r="F3707">
        <f>HLOOKUP("Prøve",data!$A$1:$AT$8036,A3707,FALSE)</f>
        <v>0</v>
      </c>
      <c r="G3707">
        <f>HLOOKUP("ScKode",data!$A$1:$AT$8036,A3707,FALSE)</f>
        <v>0</v>
      </c>
      <c r="H3707">
        <f>HLOOKUP("StofParameter",data!$A$1:$AT$8036,A3707,FALSE)</f>
        <v>0</v>
      </c>
      <c r="I3707">
        <f>HLOOKUP("Dato",data!$A$1:$AT$8036,A3707,FALSE)</f>
        <v>0</v>
      </c>
      <c r="J3707">
        <f>HLOOKUP("Resultat-attribut",data!$A$1:$AT$8036,A3707,FALSE)</f>
        <v>0</v>
      </c>
      <c r="K3707">
        <f>HLOOKUP("Resultat",data!$A$1:$AT$8036,A3707,FALSE)</f>
        <v>0</v>
      </c>
      <c r="L3707">
        <f>HLOOKUP("Enhed",data!$A$1:$AT$8036,A3707,FALSE)</f>
        <v>0</v>
      </c>
    </row>
    <row r="3708" spans="1:12" x14ac:dyDescent="0.2">
      <c r="A3708">
        <v>3707</v>
      </c>
      <c r="B3708">
        <f>HLOOKUP("Referencer",data!$A$1:$AT$8036,A3708,FALSE)</f>
        <v>0</v>
      </c>
      <c r="C3708">
        <f>HLOOKUP("Stedtekst",data!$A$1:$AT$8036,A3708,FALSE)</f>
        <v>0</v>
      </c>
      <c r="D3708">
        <f>HLOOKUP("Målested navn",data!$A$1:$AT$8036,A3708,FALSE)</f>
        <v>0</v>
      </c>
      <c r="E3708">
        <f>HLOOKUP("Prøvetagning",data!$A$1:$AT$8036,A3708,FALSE)</f>
        <v>0</v>
      </c>
      <c r="F3708">
        <f>HLOOKUP("Prøve",data!$A$1:$AT$8036,A3708,FALSE)</f>
        <v>0</v>
      </c>
      <c r="G3708">
        <f>HLOOKUP("ScKode",data!$A$1:$AT$8036,A3708,FALSE)</f>
        <v>0</v>
      </c>
      <c r="H3708">
        <f>HLOOKUP("StofParameter",data!$A$1:$AT$8036,A3708,FALSE)</f>
        <v>0</v>
      </c>
      <c r="I3708">
        <f>HLOOKUP("Dato",data!$A$1:$AT$8036,A3708,FALSE)</f>
        <v>0</v>
      </c>
      <c r="J3708">
        <f>HLOOKUP("Resultat-attribut",data!$A$1:$AT$8036,A3708,FALSE)</f>
        <v>0</v>
      </c>
      <c r="K3708">
        <f>HLOOKUP("Resultat",data!$A$1:$AT$8036,A3708,FALSE)</f>
        <v>0</v>
      </c>
      <c r="L3708">
        <f>HLOOKUP("Enhed",data!$A$1:$AT$8036,A3708,FALSE)</f>
        <v>0</v>
      </c>
    </row>
    <row r="3709" spans="1:12" x14ac:dyDescent="0.2">
      <c r="A3709">
        <v>3708</v>
      </c>
      <c r="B3709">
        <f>HLOOKUP("Referencer",data!$A$1:$AT$8036,A3709,FALSE)</f>
        <v>0</v>
      </c>
      <c r="C3709">
        <f>HLOOKUP("Stedtekst",data!$A$1:$AT$8036,A3709,FALSE)</f>
        <v>0</v>
      </c>
      <c r="D3709">
        <f>HLOOKUP("Målested navn",data!$A$1:$AT$8036,A3709,FALSE)</f>
        <v>0</v>
      </c>
      <c r="E3709">
        <f>HLOOKUP("Prøvetagning",data!$A$1:$AT$8036,A3709,FALSE)</f>
        <v>0</v>
      </c>
      <c r="F3709">
        <f>HLOOKUP("Prøve",data!$A$1:$AT$8036,A3709,FALSE)</f>
        <v>0</v>
      </c>
      <c r="G3709">
        <f>HLOOKUP("ScKode",data!$A$1:$AT$8036,A3709,FALSE)</f>
        <v>0</v>
      </c>
      <c r="H3709">
        <f>HLOOKUP("StofParameter",data!$A$1:$AT$8036,A3709,FALSE)</f>
        <v>0</v>
      </c>
      <c r="I3709">
        <f>HLOOKUP("Dato",data!$A$1:$AT$8036,A3709,FALSE)</f>
        <v>0</v>
      </c>
      <c r="J3709">
        <f>HLOOKUP("Resultat-attribut",data!$A$1:$AT$8036,A3709,FALSE)</f>
        <v>0</v>
      </c>
      <c r="K3709">
        <f>HLOOKUP("Resultat",data!$A$1:$AT$8036,A3709,FALSE)</f>
        <v>0</v>
      </c>
      <c r="L3709">
        <f>HLOOKUP("Enhed",data!$A$1:$AT$8036,A3709,FALSE)</f>
        <v>0</v>
      </c>
    </row>
    <row r="3710" spans="1:12" x14ac:dyDescent="0.2">
      <c r="A3710">
        <v>3709</v>
      </c>
      <c r="B3710">
        <f>HLOOKUP("Referencer",data!$A$1:$AT$8036,A3710,FALSE)</f>
        <v>0</v>
      </c>
      <c r="C3710">
        <f>HLOOKUP("Stedtekst",data!$A$1:$AT$8036,A3710,FALSE)</f>
        <v>0</v>
      </c>
      <c r="D3710">
        <f>HLOOKUP("Målested navn",data!$A$1:$AT$8036,A3710,FALSE)</f>
        <v>0</v>
      </c>
      <c r="E3710">
        <f>HLOOKUP("Prøvetagning",data!$A$1:$AT$8036,A3710,FALSE)</f>
        <v>0</v>
      </c>
      <c r="F3710">
        <f>HLOOKUP("Prøve",data!$A$1:$AT$8036,A3710,FALSE)</f>
        <v>0</v>
      </c>
      <c r="G3710">
        <f>HLOOKUP("ScKode",data!$A$1:$AT$8036,A3710,FALSE)</f>
        <v>0</v>
      </c>
      <c r="H3710">
        <f>HLOOKUP("StofParameter",data!$A$1:$AT$8036,A3710,FALSE)</f>
        <v>0</v>
      </c>
      <c r="I3710">
        <f>HLOOKUP("Dato",data!$A$1:$AT$8036,A3710,FALSE)</f>
        <v>0</v>
      </c>
      <c r="J3710">
        <f>HLOOKUP("Resultat-attribut",data!$A$1:$AT$8036,A3710,FALSE)</f>
        <v>0</v>
      </c>
      <c r="K3710">
        <f>HLOOKUP("Resultat",data!$A$1:$AT$8036,A3710,FALSE)</f>
        <v>0</v>
      </c>
      <c r="L3710">
        <f>HLOOKUP("Enhed",data!$A$1:$AT$8036,A3710,FALSE)</f>
        <v>0</v>
      </c>
    </row>
    <row r="3711" spans="1:12" x14ac:dyDescent="0.2">
      <c r="A3711">
        <v>3710</v>
      </c>
      <c r="B3711">
        <f>HLOOKUP("Referencer",data!$A$1:$AT$8036,A3711,FALSE)</f>
        <v>0</v>
      </c>
      <c r="C3711">
        <f>HLOOKUP("Stedtekst",data!$A$1:$AT$8036,A3711,FALSE)</f>
        <v>0</v>
      </c>
      <c r="D3711">
        <f>HLOOKUP("Målested navn",data!$A$1:$AT$8036,A3711,FALSE)</f>
        <v>0</v>
      </c>
      <c r="E3711">
        <f>HLOOKUP("Prøvetagning",data!$A$1:$AT$8036,A3711,FALSE)</f>
        <v>0</v>
      </c>
      <c r="F3711">
        <f>HLOOKUP("Prøve",data!$A$1:$AT$8036,A3711,FALSE)</f>
        <v>0</v>
      </c>
      <c r="G3711">
        <f>HLOOKUP("ScKode",data!$A$1:$AT$8036,A3711,FALSE)</f>
        <v>0</v>
      </c>
      <c r="H3711">
        <f>HLOOKUP("StofParameter",data!$A$1:$AT$8036,A3711,FALSE)</f>
        <v>0</v>
      </c>
      <c r="I3711">
        <f>HLOOKUP("Dato",data!$A$1:$AT$8036,A3711,FALSE)</f>
        <v>0</v>
      </c>
      <c r="J3711">
        <f>HLOOKUP("Resultat-attribut",data!$A$1:$AT$8036,A3711,FALSE)</f>
        <v>0</v>
      </c>
      <c r="K3711">
        <f>HLOOKUP("Resultat",data!$A$1:$AT$8036,A3711,FALSE)</f>
        <v>0</v>
      </c>
      <c r="L3711">
        <f>HLOOKUP("Enhed",data!$A$1:$AT$8036,A3711,FALSE)</f>
        <v>0</v>
      </c>
    </row>
    <row r="3712" spans="1:12" x14ac:dyDescent="0.2">
      <c r="A3712">
        <v>3711</v>
      </c>
      <c r="B3712">
        <f>HLOOKUP("Referencer",data!$A$1:$AT$8036,A3712,FALSE)</f>
        <v>0</v>
      </c>
      <c r="C3712">
        <f>HLOOKUP("Stedtekst",data!$A$1:$AT$8036,A3712,FALSE)</f>
        <v>0</v>
      </c>
      <c r="D3712">
        <f>HLOOKUP("Målested navn",data!$A$1:$AT$8036,A3712,FALSE)</f>
        <v>0</v>
      </c>
      <c r="E3712">
        <f>HLOOKUP("Prøvetagning",data!$A$1:$AT$8036,A3712,FALSE)</f>
        <v>0</v>
      </c>
      <c r="F3712">
        <f>HLOOKUP("Prøve",data!$A$1:$AT$8036,A3712,FALSE)</f>
        <v>0</v>
      </c>
      <c r="G3712">
        <f>HLOOKUP("ScKode",data!$A$1:$AT$8036,A3712,FALSE)</f>
        <v>0</v>
      </c>
      <c r="H3712">
        <f>HLOOKUP("StofParameter",data!$A$1:$AT$8036,A3712,FALSE)</f>
        <v>0</v>
      </c>
      <c r="I3712">
        <f>HLOOKUP("Dato",data!$A$1:$AT$8036,A3712,FALSE)</f>
        <v>0</v>
      </c>
      <c r="J3712">
        <f>HLOOKUP("Resultat-attribut",data!$A$1:$AT$8036,A3712,FALSE)</f>
        <v>0</v>
      </c>
      <c r="K3712">
        <f>HLOOKUP("Resultat",data!$A$1:$AT$8036,A3712,FALSE)</f>
        <v>0</v>
      </c>
      <c r="L3712">
        <f>HLOOKUP("Enhed",data!$A$1:$AT$8036,A3712,FALSE)</f>
        <v>0</v>
      </c>
    </row>
    <row r="3713" spans="1:12" x14ac:dyDescent="0.2">
      <c r="A3713">
        <v>3712</v>
      </c>
      <c r="B3713">
        <f>HLOOKUP("Referencer",data!$A$1:$AT$8036,A3713,FALSE)</f>
        <v>0</v>
      </c>
      <c r="C3713">
        <f>HLOOKUP("Stedtekst",data!$A$1:$AT$8036,A3713,FALSE)</f>
        <v>0</v>
      </c>
      <c r="D3713">
        <f>HLOOKUP("Målested navn",data!$A$1:$AT$8036,A3713,FALSE)</f>
        <v>0</v>
      </c>
      <c r="E3713">
        <f>HLOOKUP("Prøvetagning",data!$A$1:$AT$8036,A3713,FALSE)</f>
        <v>0</v>
      </c>
      <c r="F3713">
        <f>HLOOKUP("Prøve",data!$A$1:$AT$8036,A3713,FALSE)</f>
        <v>0</v>
      </c>
      <c r="G3713">
        <f>HLOOKUP("ScKode",data!$A$1:$AT$8036,A3713,FALSE)</f>
        <v>0</v>
      </c>
      <c r="H3713">
        <f>HLOOKUP("StofParameter",data!$A$1:$AT$8036,A3713,FALSE)</f>
        <v>0</v>
      </c>
      <c r="I3713">
        <f>HLOOKUP("Dato",data!$A$1:$AT$8036,A3713,FALSE)</f>
        <v>0</v>
      </c>
      <c r="J3713">
        <f>HLOOKUP("Resultat-attribut",data!$A$1:$AT$8036,A3713,FALSE)</f>
        <v>0</v>
      </c>
      <c r="K3713">
        <f>HLOOKUP("Resultat",data!$A$1:$AT$8036,A3713,FALSE)</f>
        <v>0</v>
      </c>
      <c r="L3713">
        <f>HLOOKUP("Enhed",data!$A$1:$AT$8036,A3713,FALSE)</f>
        <v>0</v>
      </c>
    </row>
    <row r="3714" spans="1:12" x14ac:dyDescent="0.2">
      <c r="A3714">
        <v>3713</v>
      </c>
      <c r="B3714">
        <f>HLOOKUP("Referencer",data!$A$1:$AT$8036,A3714,FALSE)</f>
        <v>0</v>
      </c>
      <c r="C3714">
        <f>HLOOKUP("Stedtekst",data!$A$1:$AT$8036,A3714,FALSE)</f>
        <v>0</v>
      </c>
      <c r="D3714">
        <f>HLOOKUP("Målested navn",data!$A$1:$AT$8036,A3714,FALSE)</f>
        <v>0</v>
      </c>
      <c r="E3714">
        <f>HLOOKUP("Prøvetagning",data!$A$1:$AT$8036,A3714,FALSE)</f>
        <v>0</v>
      </c>
      <c r="F3714">
        <f>HLOOKUP("Prøve",data!$A$1:$AT$8036,A3714,FALSE)</f>
        <v>0</v>
      </c>
      <c r="G3714">
        <f>HLOOKUP("ScKode",data!$A$1:$AT$8036,A3714,FALSE)</f>
        <v>0</v>
      </c>
      <c r="H3714">
        <f>HLOOKUP("StofParameter",data!$A$1:$AT$8036,A3714,FALSE)</f>
        <v>0</v>
      </c>
      <c r="I3714">
        <f>HLOOKUP("Dato",data!$A$1:$AT$8036,A3714,FALSE)</f>
        <v>0</v>
      </c>
      <c r="J3714">
        <f>HLOOKUP("Resultat-attribut",data!$A$1:$AT$8036,A3714,FALSE)</f>
        <v>0</v>
      </c>
      <c r="K3714">
        <f>HLOOKUP("Resultat",data!$A$1:$AT$8036,A3714,FALSE)</f>
        <v>0</v>
      </c>
      <c r="L3714">
        <f>HLOOKUP("Enhed",data!$A$1:$AT$8036,A3714,FALSE)</f>
        <v>0</v>
      </c>
    </row>
    <row r="3715" spans="1:12" x14ac:dyDescent="0.2">
      <c r="A3715">
        <v>3714</v>
      </c>
      <c r="B3715">
        <f>HLOOKUP("Referencer",data!$A$1:$AT$8036,A3715,FALSE)</f>
        <v>0</v>
      </c>
      <c r="C3715">
        <f>HLOOKUP("Stedtekst",data!$A$1:$AT$8036,A3715,FALSE)</f>
        <v>0</v>
      </c>
      <c r="D3715">
        <f>HLOOKUP("Målested navn",data!$A$1:$AT$8036,A3715,FALSE)</f>
        <v>0</v>
      </c>
      <c r="E3715">
        <f>HLOOKUP("Prøvetagning",data!$A$1:$AT$8036,A3715,FALSE)</f>
        <v>0</v>
      </c>
      <c r="F3715">
        <f>HLOOKUP("Prøve",data!$A$1:$AT$8036,A3715,FALSE)</f>
        <v>0</v>
      </c>
      <c r="G3715">
        <f>HLOOKUP("ScKode",data!$A$1:$AT$8036,A3715,FALSE)</f>
        <v>0</v>
      </c>
      <c r="H3715">
        <f>HLOOKUP("StofParameter",data!$A$1:$AT$8036,A3715,FALSE)</f>
        <v>0</v>
      </c>
      <c r="I3715">
        <f>HLOOKUP("Dato",data!$A$1:$AT$8036,A3715,FALSE)</f>
        <v>0</v>
      </c>
      <c r="J3715">
        <f>HLOOKUP("Resultat-attribut",data!$A$1:$AT$8036,A3715,FALSE)</f>
        <v>0</v>
      </c>
      <c r="K3715">
        <f>HLOOKUP("Resultat",data!$A$1:$AT$8036,A3715,FALSE)</f>
        <v>0</v>
      </c>
      <c r="L3715">
        <f>HLOOKUP("Enhed",data!$A$1:$AT$8036,A3715,FALSE)</f>
        <v>0</v>
      </c>
    </row>
    <row r="3716" spans="1:12" x14ac:dyDescent="0.2">
      <c r="A3716">
        <v>3715</v>
      </c>
      <c r="B3716">
        <f>HLOOKUP("Referencer",data!$A$1:$AT$8036,A3716,FALSE)</f>
        <v>0</v>
      </c>
      <c r="C3716">
        <f>HLOOKUP("Stedtekst",data!$A$1:$AT$8036,A3716,FALSE)</f>
        <v>0</v>
      </c>
      <c r="D3716">
        <f>HLOOKUP("Målested navn",data!$A$1:$AT$8036,A3716,FALSE)</f>
        <v>0</v>
      </c>
      <c r="E3716">
        <f>HLOOKUP("Prøvetagning",data!$A$1:$AT$8036,A3716,FALSE)</f>
        <v>0</v>
      </c>
      <c r="F3716">
        <f>HLOOKUP("Prøve",data!$A$1:$AT$8036,A3716,FALSE)</f>
        <v>0</v>
      </c>
      <c r="G3716">
        <f>HLOOKUP("ScKode",data!$A$1:$AT$8036,A3716,FALSE)</f>
        <v>0</v>
      </c>
      <c r="H3716">
        <f>HLOOKUP("StofParameter",data!$A$1:$AT$8036,A3716,FALSE)</f>
        <v>0</v>
      </c>
      <c r="I3716">
        <f>HLOOKUP("Dato",data!$A$1:$AT$8036,A3716,FALSE)</f>
        <v>0</v>
      </c>
      <c r="J3716">
        <f>HLOOKUP("Resultat-attribut",data!$A$1:$AT$8036,A3716,FALSE)</f>
        <v>0</v>
      </c>
      <c r="K3716">
        <f>HLOOKUP("Resultat",data!$A$1:$AT$8036,A3716,FALSE)</f>
        <v>0</v>
      </c>
      <c r="L3716">
        <f>HLOOKUP("Enhed",data!$A$1:$AT$8036,A3716,FALSE)</f>
        <v>0</v>
      </c>
    </row>
    <row r="3717" spans="1:12" x14ac:dyDescent="0.2">
      <c r="A3717">
        <v>3716</v>
      </c>
      <c r="B3717">
        <f>HLOOKUP("Referencer",data!$A$1:$AT$8036,A3717,FALSE)</f>
        <v>0</v>
      </c>
      <c r="C3717">
        <f>HLOOKUP("Stedtekst",data!$A$1:$AT$8036,A3717,FALSE)</f>
        <v>0</v>
      </c>
      <c r="D3717">
        <f>HLOOKUP("Målested navn",data!$A$1:$AT$8036,A3717,FALSE)</f>
        <v>0</v>
      </c>
      <c r="E3717">
        <f>HLOOKUP("Prøvetagning",data!$A$1:$AT$8036,A3717,FALSE)</f>
        <v>0</v>
      </c>
      <c r="F3717">
        <f>HLOOKUP("Prøve",data!$A$1:$AT$8036,A3717,FALSE)</f>
        <v>0</v>
      </c>
      <c r="G3717">
        <f>HLOOKUP("ScKode",data!$A$1:$AT$8036,A3717,FALSE)</f>
        <v>0</v>
      </c>
      <c r="H3717">
        <f>HLOOKUP("StofParameter",data!$A$1:$AT$8036,A3717,FALSE)</f>
        <v>0</v>
      </c>
      <c r="I3717">
        <f>HLOOKUP("Dato",data!$A$1:$AT$8036,A3717,FALSE)</f>
        <v>0</v>
      </c>
      <c r="J3717">
        <f>HLOOKUP("Resultat-attribut",data!$A$1:$AT$8036,A3717,FALSE)</f>
        <v>0</v>
      </c>
      <c r="K3717">
        <f>HLOOKUP("Resultat",data!$A$1:$AT$8036,A3717,FALSE)</f>
        <v>0</v>
      </c>
      <c r="L3717">
        <f>HLOOKUP("Enhed",data!$A$1:$AT$8036,A3717,FALSE)</f>
        <v>0</v>
      </c>
    </row>
    <row r="3718" spans="1:12" x14ac:dyDescent="0.2">
      <c r="A3718">
        <v>3717</v>
      </c>
      <c r="B3718">
        <f>HLOOKUP("Referencer",data!$A$1:$AT$8036,A3718,FALSE)</f>
        <v>0</v>
      </c>
      <c r="C3718">
        <f>HLOOKUP("Stedtekst",data!$A$1:$AT$8036,A3718,FALSE)</f>
        <v>0</v>
      </c>
      <c r="D3718">
        <f>HLOOKUP("Målested navn",data!$A$1:$AT$8036,A3718,FALSE)</f>
        <v>0</v>
      </c>
      <c r="E3718">
        <f>HLOOKUP("Prøvetagning",data!$A$1:$AT$8036,A3718,FALSE)</f>
        <v>0</v>
      </c>
      <c r="F3718">
        <f>HLOOKUP("Prøve",data!$A$1:$AT$8036,A3718,FALSE)</f>
        <v>0</v>
      </c>
      <c r="G3718">
        <f>HLOOKUP("ScKode",data!$A$1:$AT$8036,A3718,FALSE)</f>
        <v>0</v>
      </c>
      <c r="H3718">
        <f>HLOOKUP("StofParameter",data!$A$1:$AT$8036,A3718,FALSE)</f>
        <v>0</v>
      </c>
      <c r="I3718">
        <f>HLOOKUP("Dato",data!$A$1:$AT$8036,A3718,FALSE)</f>
        <v>0</v>
      </c>
      <c r="J3718">
        <f>HLOOKUP("Resultat-attribut",data!$A$1:$AT$8036,A3718,FALSE)</f>
        <v>0</v>
      </c>
      <c r="K3718">
        <f>HLOOKUP("Resultat",data!$A$1:$AT$8036,A3718,FALSE)</f>
        <v>0</v>
      </c>
      <c r="L3718">
        <f>HLOOKUP("Enhed",data!$A$1:$AT$8036,A3718,FALSE)</f>
        <v>0</v>
      </c>
    </row>
    <row r="3719" spans="1:12" x14ac:dyDescent="0.2">
      <c r="A3719">
        <v>3718</v>
      </c>
      <c r="B3719">
        <f>HLOOKUP("Referencer",data!$A$1:$AT$8036,A3719,FALSE)</f>
        <v>0</v>
      </c>
      <c r="C3719">
        <f>HLOOKUP("Stedtekst",data!$A$1:$AT$8036,A3719,FALSE)</f>
        <v>0</v>
      </c>
      <c r="D3719">
        <f>HLOOKUP("Målested navn",data!$A$1:$AT$8036,A3719,FALSE)</f>
        <v>0</v>
      </c>
      <c r="E3719">
        <f>HLOOKUP("Prøvetagning",data!$A$1:$AT$8036,A3719,FALSE)</f>
        <v>0</v>
      </c>
      <c r="F3719">
        <f>HLOOKUP("Prøve",data!$A$1:$AT$8036,A3719,FALSE)</f>
        <v>0</v>
      </c>
      <c r="G3719">
        <f>HLOOKUP("ScKode",data!$A$1:$AT$8036,A3719,FALSE)</f>
        <v>0</v>
      </c>
      <c r="H3719">
        <f>HLOOKUP("StofParameter",data!$A$1:$AT$8036,A3719,FALSE)</f>
        <v>0</v>
      </c>
      <c r="I3719">
        <f>HLOOKUP("Dato",data!$A$1:$AT$8036,A3719,FALSE)</f>
        <v>0</v>
      </c>
      <c r="J3719">
        <f>HLOOKUP("Resultat-attribut",data!$A$1:$AT$8036,A3719,FALSE)</f>
        <v>0</v>
      </c>
      <c r="K3719">
        <f>HLOOKUP("Resultat",data!$A$1:$AT$8036,A3719,FALSE)</f>
        <v>0</v>
      </c>
      <c r="L3719">
        <f>HLOOKUP("Enhed",data!$A$1:$AT$8036,A3719,FALSE)</f>
        <v>0</v>
      </c>
    </row>
    <row r="3720" spans="1:12" x14ac:dyDescent="0.2">
      <c r="A3720">
        <v>3719</v>
      </c>
      <c r="B3720">
        <f>HLOOKUP("Referencer",data!$A$1:$AT$8036,A3720,FALSE)</f>
        <v>0</v>
      </c>
      <c r="C3720">
        <f>HLOOKUP("Stedtekst",data!$A$1:$AT$8036,A3720,FALSE)</f>
        <v>0</v>
      </c>
      <c r="D3720">
        <f>HLOOKUP("Målested navn",data!$A$1:$AT$8036,A3720,FALSE)</f>
        <v>0</v>
      </c>
      <c r="E3720">
        <f>HLOOKUP("Prøvetagning",data!$A$1:$AT$8036,A3720,FALSE)</f>
        <v>0</v>
      </c>
      <c r="F3720">
        <f>HLOOKUP("Prøve",data!$A$1:$AT$8036,A3720,FALSE)</f>
        <v>0</v>
      </c>
      <c r="G3720">
        <f>HLOOKUP("ScKode",data!$A$1:$AT$8036,A3720,FALSE)</f>
        <v>0</v>
      </c>
      <c r="H3720">
        <f>HLOOKUP("StofParameter",data!$A$1:$AT$8036,A3720,FALSE)</f>
        <v>0</v>
      </c>
      <c r="I3720">
        <f>HLOOKUP("Dato",data!$A$1:$AT$8036,A3720,FALSE)</f>
        <v>0</v>
      </c>
      <c r="J3720">
        <f>HLOOKUP("Resultat-attribut",data!$A$1:$AT$8036,A3720,FALSE)</f>
        <v>0</v>
      </c>
      <c r="K3720">
        <f>HLOOKUP("Resultat",data!$A$1:$AT$8036,A3720,FALSE)</f>
        <v>0</v>
      </c>
      <c r="L3720">
        <f>HLOOKUP("Enhed",data!$A$1:$AT$8036,A3720,FALSE)</f>
        <v>0</v>
      </c>
    </row>
    <row r="3721" spans="1:12" x14ac:dyDescent="0.2">
      <c r="A3721">
        <v>3720</v>
      </c>
      <c r="B3721">
        <f>HLOOKUP("Referencer",data!$A$1:$AT$8036,A3721,FALSE)</f>
        <v>0</v>
      </c>
      <c r="C3721">
        <f>HLOOKUP("Stedtekst",data!$A$1:$AT$8036,A3721,FALSE)</f>
        <v>0</v>
      </c>
      <c r="D3721">
        <f>HLOOKUP("Målested navn",data!$A$1:$AT$8036,A3721,FALSE)</f>
        <v>0</v>
      </c>
      <c r="E3721">
        <f>HLOOKUP("Prøvetagning",data!$A$1:$AT$8036,A3721,FALSE)</f>
        <v>0</v>
      </c>
      <c r="F3721">
        <f>HLOOKUP("Prøve",data!$A$1:$AT$8036,A3721,FALSE)</f>
        <v>0</v>
      </c>
      <c r="G3721">
        <f>HLOOKUP("ScKode",data!$A$1:$AT$8036,A3721,FALSE)</f>
        <v>0</v>
      </c>
      <c r="H3721">
        <f>HLOOKUP("StofParameter",data!$A$1:$AT$8036,A3721,FALSE)</f>
        <v>0</v>
      </c>
      <c r="I3721">
        <f>HLOOKUP("Dato",data!$A$1:$AT$8036,A3721,FALSE)</f>
        <v>0</v>
      </c>
      <c r="J3721">
        <f>HLOOKUP("Resultat-attribut",data!$A$1:$AT$8036,A3721,FALSE)</f>
        <v>0</v>
      </c>
      <c r="K3721">
        <f>HLOOKUP("Resultat",data!$A$1:$AT$8036,A3721,FALSE)</f>
        <v>0</v>
      </c>
      <c r="L3721">
        <f>HLOOKUP("Enhed",data!$A$1:$AT$8036,A3721,FALSE)</f>
        <v>0</v>
      </c>
    </row>
    <row r="3722" spans="1:12" x14ac:dyDescent="0.2">
      <c r="A3722">
        <v>3721</v>
      </c>
      <c r="B3722">
        <f>HLOOKUP("Referencer",data!$A$1:$AT$8036,A3722,FALSE)</f>
        <v>0</v>
      </c>
      <c r="C3722">
        <f>HLOOKUP("Stedtekst",data!$A$1:$AT$8036,A3722,FALSE)</f>
        <v>0</v>
      </c>
      <c r="D3722">
        <f>HLOOKUP("Målested navn",data!$A$1:$AT$8036,A3722,FALSE)</f>
        <v>0</v>
      </c>
      <c r="E3722">
        <f>HLOOKUP("Prøvetagning",data!$A$1:$AT$8036,A3722,FALSE)</f>
        <v>0</v>
      </c>
      <c r="F3722">
        <f>HLOOKUP("Prøve",data!$A$1:$AT$8036,A3722,FALSE)</f>
        <v>0</v>
      </c>
      <c r="G3722">
        <f>HLOOKUP("ScKode",data!$A$1:$AT$8036,A3722,FALSE)</f>
        <v>0</v>
      </c>
      <c r="H3722">
        <f>HLOOKUP("StofParameter",data!$A$1:$AT$8036,A3722,FALSE)</f>
        <v>0</v>
      </c>
      <c r="I3722">
        <f>HLOOKUP("Dato",data!$A$1:$AT$8036,A3722,FALSE)</f>
        <v>0</v>
      </c>
      <c r="J3722">
        <f>HLOOKUP("Resultat-attribut",data!$A$1:$AT$8036,A3722,FALSE)</f>
        <v>0</v>
      </c>
      <c r="K3722">
        <f>HLOOKUP("Resultat",data!$A$1:$AT$8036,A3722,FALSE)</f>
        <v>0</v>
      </c>
      <c r="L3722">
        <f>HLOOKUP("Enhed",data!$A$1:$AT$8036,A3722,FALSE)</f>
        <v>0</v>
      </c>
    </row>
    <row r="3723" spans="1:12" x14ac:dyDescent="0.2">
      <c r="A3723">
        <v>3722</v>
      </c>
      <c r="B3723">
        <f>HLOOKUP("Referencer",data!$A$1:$AT$8036,A3723,FALSE)</f>
        <v>0</v>
      </c>
      <c r="C3723">
        <f>HLOOKUP("Stedtekst",data!$A$1:$AT$8036,A3723,FALSE)</f>
        <v>0</v>
      </c>
      <c r="D3723">
        <f>HLOOKUP("Målested navn",data!$A$1:$AT$8036,A3723,FALSE)</f>
        <v>0</v>
      </c>
      <c r="E3723">
        <f>HLOOKUP("Prøvetagning",data!$A$1:$AT$8036,A3723,FALSE)</f>
        <v>0</v>
      </c>
      <c r="F3723">
        <f>HLOOKUP("Prøve",data!$A$1:$AT$8036,A3723,FALSE)</f>
        <v>0</v>
      </c>
      <c r="G3723">
        <f>HLOOKUP("ScKode",data!$A$1:$AT$8036,A3723,FALSE)</f>
        <v>0</v>
      </c>
      <c r="H3723">
        <f>HLOOKUP("StofParameter",data!$A$1:$AT$8036,A3723,FALSE)</f>
        <v>0</v>
      </c>
      <c r="I3723">
        <f>HLOOKUP("Dato",data!$A$1:$AT$8036,A3723,FALSE)</f>
        <v>0</v>
      </c>
      <c r="J3723">
        <f>HLOOKUP("Resultat-attribut",data!$A$1:$AT$8036,A3723,FALSE)</f>
        <v>0</v>
      </c>
      <c r="K3723">
        <f>HLOOKUP("Resultat",data!$A$1:$AT$8036,A3723,FALSE)</f>
        <v>0</v>
      </c>
      <c r="L3723">
        <f>HLOOKUP("Enhed",data!$A$1:$AT$8036,A3723,FALSE)</f>
        <v>0</v>
      </c>
    </row>
    <row r="3724" spans="1:12" x14ac:dyDescent="0.2">
      <c r="A3724">
        <v>3723</v>
      </c>
      <c r="B3724">
        <f>HLOOKUP("Referencer",data!$A$1:$AT$8036,A3724,FALSE)</f>
        <v>0</v>
      </c>
      <c r="C3724">
        <f>HLOOKUP("Stedtekst",data!$A$1:$AT$8036,A3724,FALSE)</f>
        <v>0</v>
      </c>
      <c r="D3724">
        <f>HLOOKUP("Målested navn",data!$A$1:$AT$8036,A3724,FALSE)</f>
        <v>0</v>
      </c>
      <c r="E3724">
        <f>HLOOKUP("Prøvetagning",data!$A$1:$AT$8036,A3724,FALSE)</f>
        <v>0</v>
      </c>
      <c r="F3724">
        <f>HLOOKUP("Prøve",data!$A$1:$AT$8036,A3724,FALSE)</f>
        <v>0</v>
      </c>
      <c r="G3724">
        <f>HLOOKUP("ScKode",data!$A$1:$AT$8036,A3724,FALSE)</f>
        <v>0</v>
      </c>
      <c r="H3724">
        <f>HLOOKUP("StofParameter",data!$A$1:$AT$8036,A3724,FALSE)</f>
        <v>0</v>
      </c>
      <c r="I3724">
        <f>HLOOKUP("Dato",data!$A$1:$AT$8036,A3724,FALSE)</f>
        <v>0</v>
      </c>
      <c r="J3724">
        <f>HLOOKUP("Resultat-attribut",data!$A$1:$AT$8036,A3724,FALSE)</f>
        <v>0</v>
      </c>
      <c r="K3724">
        <f>HLOOKUP("Resultat",data!$A$1:$AT$8036,A3724,FALSE)</f>
        <v>0</v>
      </c>
      <c r="L3724">
        <f>HLOOKUP("Enhed",data!$A$1:$AT$8036,A3724,FALSE)</f>
        <v>0</v>
      </c>
    </row>
    <row r="3725" spans="1:12" x14ac:dyDescent="0.2">
      <c r="A3725">
        <v>3724</v>
      </c>
      <c r="B3725">
        <f>HLOOKUP("Referencer",data!$A$1:$AT$8036,A3725,FALSE)</f>
        <v>0</v>
      </c>
      <c r="C3725">
        <f>HLOOKUP("Stedtekst",data!$A$1:$AT$8036,A3725,FALSE)</f>
        <v>0</v>
      </c>
      <c r="D3725">
        <f>HLOOKUP("Målested navn",data!$A$1:$AT$8036,A3725,FALSE)</f>
        <v>0</v>
      </c>
      <c r="E3725">
        <f>HLOOKUP("Prøvetagning",data!$A$1:$AT$8036,A3725,FALSE)</f>
        <v>0</v>
      </c>
      <c r="F3725">
        <f>HLOOKUP("Prøve",data!$A$1:$AT$8036,A3725,FALSE)</f>
        <v>0</v>
      </c>
      <c r="G3725">
        <f>HLOOKUP("ScKode",data!$A$1:$AT$8036,A3725,FALSE)</f>
        <v>0</v>
      </c>
      <c r="H3725">
        <f>HLOOKUP("StofParameter",data!$A$1:$AT$8036,A3725,FALSE)</f>
        <v>0</v>
      </c>
      <c r="I3725">
        <f>HLOOKUP("Dato",data!$A$1:$AT$8036,A3725,FALSE)</f>
        <v>0</v>
      </c>
      <c r="J3725">
        <f>HLOOKUP("Resultat-attribut",data!$A$1:$AT$8036,A3725,FALSE)</f>
        <v>0</v>
      </c>
      <c r="K3725">
        <f>HLOOKUP("Resultat",data!$A$1:$AT$8036,A3725,FALSE)</f>
        <v>0</v>
      </c>
      <c r="L3725">
        <f>HLOOKUP("Enhed",data!$A$1:$AT$8036,A3725,FALSE)</f>
        <v>0</v>
      </c>
    </row>
    <row r="3726" spans="1:12" x14ac:dyDescent="0.2">
      <c r="A3726">
        <v>3725</v>
      </c>
      <c r="B3726">
        <f>HLOOKUP("Referencer",data!$A$1:$AT$8036,A3726,FALSE)</f>
        <v>0</v>
      </c>
      <c r="C3726">
        <f>HLOOKUP("Stedtekst",data!$A$1:$AT$8036,A3726,FALSE)</f>
        <v>0</v>
      </c>
      <c r="D3726">
        <f>HLOOKUP("Målested navn",data!$A$1:$AT$8036,A3726,FALSE)</f>
        <v>0</v>
      </c>
      <c r="E3726">
        <f>HLOOKUP("Prøvetagning",data!$A$1:$AT$8036,A3726,FALSE)</f>
        <v>0</v>
      </c>
      <c r="F3726">
        <f>HLOOKUP("Prøve",data!$A$1:$AT$8036,A3726,FALSE)</f>
        <v>0</v>
      </c>
      <c r="G3726">
        <f>HLOOKUP("ScKode",data!$A$1:$AT$8036,A3726,FALSE)</f>
        <v>0</v>
      </c>
      <c r="H3726">
        <f>HLOOKUP("StofParameter",data!$A$1:$AT$8036,A3726,FALSE)</f>
        <v>0</v>
      </c>
      <c r="I3726">
        <f>HLOOKUP("Dato",data!$A$1:$AT$8036,A3726,FALSE)</f>
        <v>0</v>
      </c>
      <c r="J3726">
        <f>HLOOKUP("Resultat-attribut",data!$A$1:$AT$8036,A3726,FALSE)</f>
        <v>0</v>
      </c>
      <c r="K3726">
        <f>HLOOKUP("Resultat",data!$A$1:$AT$8036,A3726,FALSE)</f>
        <v>0</v>
      </c>
      <c r="L3726">
        <f>HLOOKUP("Enhed",data!$A$1:$AT$8036,A3726,FALSE)</f>
        <v>0</v>
      </c>
    </row>
    <row r="3727" spans="1:12" x14ac:dyDescent="0.2">
      <c r="A3727">
        <v>3726</v>
      </c>
      <c r="B3727">
        <f>HLOOKUP("Referencer",data!$A$1:$AT$8036,A3727,FALSE)</f>
        <v>0</v>
      </c>
      <c r="C3727">
        <f>HLOOKUP("Stedtekst",data!$A$1:$AT$8036,A3727,FALSE)</f>
        <v>0</v>
      </c>
      <c r="D3727">
        <f>HLOOKUP("Målested navn",data!$A$1:$AT$8036,A3727,FALSE)</f>
        <v>0</v>
      </c>
      <c r="E3727">
        <f>HLOOKUP("Prøvetagning",data!$A$1:$AT$8036,A3727,FALSE)</f>
        <v>0</v>
      </c>
      <c r="F3727">
        <f>HLOOKUP("Prøve",data!$A$1:$AT$8036,A3727,FALSE)</f>
        <v>0</v>
      </c>
      <c r="G3727">
        <f>HLOOKUP("ScKode",data!$A$1:$AT$8036,A3727,FALSE)</f>
        <v>0</v>
      </c>
      <c r="H3727">
        <f>HLOOKUP("StofParameter",data!$A$1:$AT$8036,A3727,FALSE)</f>
        <v>0</v>
      </c>
      <c r="I3727">
        <f>HLOOKUP("Dato",data!$A$1:$AT$8036,A3727,FALSE)</f>
        <v>0</v>
      </c>
      <c r="J3727">
        <f>HLOOKUP("Resultat-attribut",data!$A$1:$AT$8036,A3727,FALSE)</f>
        <v>0</v>
      </c>
      <c r="K3727">
        <f>HLOOKUP("Resultat",data!$A$1:$AT$8036,A3727,FALSE)</f>
        <v>0</v>
      </c>
      <c r="L3727">
        <f>HLOOKUP("Enhed",data!$A$1:$AT$8036,A3727,FALSE)</f>
        <v>0</v>
      </c>
    </row>
    <row r="3728" spans="1:12" x14ac:dyDescent="0.2">
      <c r="A3728">
        <v>3727</v>
      </c>
      <c r="B3728">
        <f>HLOOKUP("Referencer",data!$A$1:$AT$8036,A3728,FALSE)</f>
        <v>0</v>
      </c>
      <c r="C3728">
        <f>HLOOKUP("Stedtekst",data!$A$1:$AT$8036,A3728,FALSE)</f>
        <v>0</v>
      </c>
      <c r="D3728">
        <f>HLOOKUP("Målested navn",data!$A$1:$AT$8036,A3728,FALSE)</f>
        <v>0</v>
      </c>
      <c r="E3728">
        <f>HLOOKUP("Prøvetagning",data!$A$1:$AT$8036,A3728,FALSE)</f>
        <v>0</v>
      </c>
      <c r="F3728">
        <f>HLOOKUP("Prøve",data!$A$1:$AT$8036,A3728,FALSE)</f>
        <v>0</v>
      </c>
      <c r="G3728">
        <f>HLOOKUP("ScKode",data!$A$1:$AT$8036,A3728,FALSE)</f>
        <v>0</v>
      </c>
      <c r="H3728">
        <f>HLOOKUP("StofParameter",data!$A$1:$AT$8036,A3728,FALSE)</f>
        <v>0</v>
      </c>
      <c r="I3728">
        <f>HLOOKUP("Dato",data!$A$1:$AT$8036,A3728,FALSE)</f>
        <v>0</v>
      </c>
      <c r="J3728">
        <f>HLOOKUP("Resultat-attribut",data!$A$1:$AT$8036,A3728,FALSE)</f>
        <v>0</v>
      </c>
      <c r="K3728">
        <f>HLOOKUP("Resultat",data!$A$1:$AT$8036,A3728,FALSE)</f>
        <v>0</v>
      </c>
      <c r="L3728">
        <f>HLOOKUP("Enhed",data!$A$1:$AT$8036,A3728,FALSE)</f>
        <v>0</v>
      </c>
    </row>
    <row r="3729" spans="1:12" x14ac:dyDescent="0.2">
      <c r="A3729">
        <v>3728</v>
      </c>
      <c r="B3729">
        <f>HLOOKUP("Referencer",data!$A$1:$AT$8036,A3729,FALSE)</f>
        <v>0</v>
      </c>
      <c r="C3729">
        <f>HLOOKUP("Stedtekst",data!$A$1:$AT$8036,A3729,FALSE)</f>
        <v>0</v>
      </c>
      <c r="D3729">
        <f>HLOOKUP("Målested navn",data!$A$1:$AT$8036,A3729,FALSE)</f>
        <v>0</v>
      </c>
      <c r="E3729">
        <f>HLOOKUP("Prøvetagning",data!$A$1:$AT$8036,A3729,FALSE)</f>
        <v>0</v>
      </c>
      <c r="F3729">
        <f>HLOOKUP("Prøve",data!$A$1:$AT$8036,A3729,FALSE)</f>
        <v>0</v>
      </c>
      <c r="G3729">
        <f>HLOOKUP("ScKode",data!$A$1:$AT$8036,A3729,FALSE)</f>
        <v>0</v>
      </c>
      <c r="H3729">
        <f>HLOOKUP("StofParameter",data!$A$1:$AT$8036,A3729,FALSE)</f>
        <v>0</v>
      </c>
      <c r="I3729">
        <f>HLOOKUP("Dato",data!$A$1:$AT$8036,A3729,FALSE)</f>
        <v>0</v>
      </c>
      <c r="J3729">
        <f>HLOOKUP("Resultat-attribut",data!$A$1:$AT$8036,A3729,FALSE)</f>
        <v>0</v>
      </c>
      <c r="K3729">
        <f>HLOOKUP("Resultat",data!$A$1:$AT$8036,A3729,FALSE)</f>
        <v>0</v>
      </c>
      <c r="L3729">
        <f>HLOOKUP("Enhed",data!$A$1:$AT$8036,A3729,FALSE)</f>
        <v>0</v>
      </c>
    </row>
    <row r="3730" spans="1:12" x14ac:dyDescent="0.2">
      <c r="A3730">
        <v>3729</v>
      </c>
      <c r="B3730">
        <f>HLOOKUP("Referencer",data!$A$1:$AT$8036,A3730,FALSE)</f>
        <v>0</v>
      </c>
      <c r="C3730">
        <f>HLOOKUP("Stedtekst",data!$A$1:$AT$8036,A3730,FALSE)</f>
        <v>0</v>
      </c>
      <c r="D3730">
        <f>HLOOKUP("Målested navn",data!$A$1:$AT$8036,A3730,FALSE)</f>
        <v>0</v>
      </c>
      <c r="E3730">
        <f>HLOOKUP("Prøvetagning",data!$A$1:$AT$8036,A3730,FALSE)</f>
        <v>0</v>
      </c>
      <c r="F3730">
        <f>HLOOKUP("Prøve",data!$A$1:$AT$8036,A3730,FALSE)</f>
        <v>0</v>
      </c>
      <c r="G3730">
        <f>HLOOKUP("ScKode",data!$A$1:$AT$8036,A3730,FALSE)</f>
        <v>0</v>
      </c>
      <c r="H3730">
        <f>HLOOKUP("StofParameter",data!$A$1:$AT$8036,A3730,FALSE)</f>
        <v>0</v>
      </c>
      <c r="I3730">
        <f>HLOOKUP("Dato",data!$A$1:$AT$8036,A3730,FALSE)</f>
        <v>0</v>
      </c>
      <c r="J3730">
        <f>HLOOKUP("Resultat-attribut",data!$A$1:$AT$8036,A3730,FALSE)</f>
        <v>0</v>
      </c>
      <c r="K3730">
        <f>HLOOKUP("Resultat",data!$A$1:$AT$8036,A3730,FALSE)</f>
        <v>0</v>
      </c>
      <c r="L3730">
        <f>HLOOKUP("Enhed",data!$A$1:$AT$8036,A3730,FALSE)</f>
        <v>0</v>
      </c>
    </row>
    <row r="3731" spans="1:12" x14ac:dyDescent="0.2">
      <c r="A3731">
        <v>3730</v>
      </c>
      <c r="B3731">
        <f>HLOOKUP("Referencer",data!$A$1:$AT$8036,A3731,FALSE)</f>
        <v>0</v>
      </c>
      <c r="C3731">
        <f>HLOOKUP("Stedtekst",data!$A$1:$AT$8036,A3731,FALSE)</f>
        <v>0</v>
      </c>
      <c r="D3731">
        <f>HLOOKUP("Målested navn",data!$A$1:$AT$8036,A3731,FALSE)</f>
        <v>0</v>
      </c>
      <c r="E3731">
        <f>HLOOKUP("Prøvetagning",data!$A$1:$AT$8036,A3731,FALSE)</f>
        <v>0</v>
      </c>
      <c r="F3731">
        <f>HLOOKUP("Prøve",data!$A$1:$AT$8036,A3731,FALSE)</f>
        <v>0</v>
      </c>
      <c r="G3731">
        <f>HLOOKUP("ScKode",data!$A$1:$AT$8036,A3731,FALSE)</f>
        <v>0</v>
      </c>
      <c r="H3731">
        <f>HLOOKUP("StofParameter",data!$A$1:$AT$8036,A3731,FALSE)</f>
        <v>0</v>
      </c>
      <c r="I3731">
        <f>HLOOKUP("Dato",data!$A$1:$AT$8036,A3731,FALSE)</f>
        <v>0</v>
      </c>
      <c r="J3731">
        <f>HLOOKUP("Resultat-attribut",data!$A$1:$AT$8036,A3731,FALSE)</f>
        <v>0</v>
      </c>
      <c r="K3731">
        <f>HLOOKUP("Resultat",data!$A$1:$AT$8036,A3731,FALSE)</f>
        <v>0</v>
      </c>
      <c r="L3731">
        <f>HLOOKUP("Enhed",data!$A$1:$AT$8036,A3731,FALSE)</f>
        <v>0</v>
      </c>
    </row>
    <row r="3732" spans="1:12" x14ac:dyDescent="0.2">
      <c r="A3732">
        <v>3731</v>
      </c>
      <c r="B3732">
        <f>HLOOKUP("Referencer",data!$A$1:$AT$8036,A3732,FALSE)</f>
        <v>0</v>
      </c>
      <c r="C3732">
        <f>HLOOKUP("Stedtekst",data!$A$1:$AT$8036,A3732,FALSE)</f>
        <v>0</v>
      </c>
      <c r="D3732">
        <f>HLOOKUP("Målested navn",data!$A$1:$AT$8036,A3732,FALSE)</f>
        <v>0</v>
      </c>
      <c r="E3732">
        <f>HLOOKUP("Prøvetagning",data!$A$1:$AT$8036,A3732,FALSE)</f>
        <v>0</v>
      </c>
      <c r="F3732">
        <f>HLOOKUP("Prøve",data!$A$1:$AT$8036,A3732,FALSE)</f>
        <v>0</v>
      </c>
      <c r="G3732">
        <f>HLOOKUP("ScKode",data!$A$1:$AT$8036,A3732,FALSE)</f>
        <v>0</v>
      </c>
      <c r="H3732">
        <f>HLOOKUP("StofParameter",data!$A$1:$AT$8036,A3732,FALSE)</f>
        <v>0</v>
      </c>
      <c r="I3732">
        <f>HLOOKUP("Dato",data!$A$1:$AT$8036,A3732,FALSE)</f>
        <v>0</v>
      </c>
      <c r="J3732">
        <f>HLOOKUP("Resultat-attribut",data!$A$1:$AT$8036,A3732,FALSE)</f>
        <v>0</v>
      </c>
      <c r="K3732">
        <f>HLOOKUP("Resultat",data!$A$1:$AT$8036,A3732,FALSE)</f>
        <v>0</v>
      </c>
      <c r="L3732">
        <f>HLOOKUP("Enhed",data!$A$1:$AT$8036,A3732,FALSE)</f>
        <v>0</v>
      </c>
    </row>
    <row r="3733" spans="1:12" x14ac:dyDescent="0.2">
      <c r="A3733">
        <v>3732</v>
      </c>
      <c r="B3733">
        <f>HLOOKUP("Referencer",data!$A$1:$AT$8036,A3733,FALSE)</f>
        <v>0</v>
      </c>
      <c r="C3733">
        <f>HLOOKUP("Stedtekst",data!$A$1:$AT$8036,A3733,FALSE)</f>
        <v>0</v>
      </c>
      <c r="D3733">
        <f>HLOOKUP("Målested navn",data!$A$1:$AT$8036,A3733,FALSE)</f>
        <v>0</v>
      </c>
      <c r="E3733">
        <f>HLOOKUP("Prøvetagning",data!$A$1:$AT$8036,A3733,FALSE)</f>
        <v>0</v>
      </c>
      <c r="F3733">
        <f>HLOOKUP("Prøve",data!$A$1:$AT$8036,A3733,FALSE)</f>
        <v>0</v>
      </c>
      <c r="G3733">
        <f>HLOOKUP("ScKode",data!$A$1:$AT$8036,A3733,FALSE)</f>
        <v>0</v>
      </c>
      <c r="H3733">
        <f>HLOOKUP("StofParameter",data!$A$1:$AT$8036,A3733,FALSE)</f>
        <v>0</v>
      </c>
      <c r="I3733">
        <f>HLOOKUP("Dato",data!$A$1:$AT$8036,A3733,FALSE)</f>
        <v>0</v>
      </c>
      <c r="J3733">
        <f>HLOOKUP("Resultat-attribut",data!$A$1:$AT$8036,A3733,FALSE)</f>
        <v>0</v>
      </c>
      <c r="K3733">
        <f>HLOOKUP("Resultat",data!$A$1:$AT$8036,A3733,FALSE)</f>
        <v>0</v>
      </c>
      <c r="L3733">
        <f>HLOOKUP("Enhed",data!$A$1:$AT$8036,A3733,FALSE)</f>
        <v>0</v>
      </c>
    </row>
    <row r="3734" spans="1:12" x14ac:dyDescent="0.2">
      <c r="A3734">
        <v>3733</v>
      </c>
      <c r="B3734">
        <f>HLOOKUP("Referencer",data!$A$1:$AT$8036,A3734,FALSE)</f>
        <v>0</v>
      </c>
      <c r="C3734">
        <f>HLOOKUP("Stedtekst",data!$A$1:$AT$8036,A3734,FALSE)</f>
        <v>0</v>
      </c>
      <c r="D3734">
        <f>HLOOKUP("Målested navn",data!$A$1:$AT$8036,A3734,FALSE)</f>
        <v>0</v>
      </c>
      <c r="E3734">
        <f>HLOOKUP("Prøvetagning",data!$A$1:$AT$8036,A3734,FALSE)</f>
        <v>0</v>
      </c>
      <c r="F3734">
        <f>HLOOKUP("Prøve",data!$A$1:$AT$8036,A3734,FALSE)</f>
        <v>0</v>
      </c>
      <c r="G3734">
        <f>HLOOKUP("ScKode",data!$A$1:$AT$8036,A3734,FALSE)</f>
        <v>0</v>
      </c>
      <c r="H3734">
        <f>HLOOKUP("StofParameter",data!$A$1:$AT$8036,A3734,FALSE)</f>
        <v>0</v>
      </c>
      <c r="I3734">
        <f>HLOOKUP("Dato",data!$A$1:$AT$8036,A3734,FALSE)</f>
        <v>0</v>
      </c>
      <c r="J3734">
        <f>HLOOKUP("Resultat-attribut",data!$A$1:$AT$8036,A3734,FALSE)</f>
        <v>0</v>
      </c>
      <c r="K3734">
        <f>HLOOKUP("Resultat",data!$A$1:$AT$8036,A3734,FALSE)</f>
        <v>0</v>
      </c>
      <c r="L3734">
        <f>HLOOKUP("Enhed",data!$A$1:$AT$8036,A3734,FALSE)</f>
        <v>0</v>
      </c>
    </row>
    <row r="3735" spans="1:12" x14ac:dyDescent="0.2">
      <c r="A3735">
        <v>3734</v>
      </c>
      <c r="B3735">
        <f>HLOOKUP("Referencer",data!$A$1:$AT$8036,A3735,FALSE)</f>
        <v>0</v>
      </c>
      <c r="C3735">
        <f>HLOOKUP("Stedtekst",data!$A$1:$AT$8036,A3735,FALSE)</f>
        <v>0</v>
      </c>
      <c r="D3735">
        <f>HLOOKUP("Målested navn",data!$A$1:$AT$8036,A3735,FALSE)</f>
        <v>0</v>
      </c>
      <c r="E3735">
        <f>HLOOKUP("Prøvetagning",data!$A$1:$AT$8036,A3735,FALSE)</f>
        <v>0</v>
      </c>
      <c r="F3735">
        <f>HLOOKUP("Prøve",data!$A$1:$AT$8036,A3735,FALSE)</f>
        <v>0</v>
      </c>
      <c r="G3735">
        <f>HLOOKUP("ScKode",data!$A$1:$AT$8036,A3735,FALSE)</f>
        <v>0</v>
      </c>
      <c r="H3735">
        <f>HLOOKUP("StofParameter",data!$A$1:$AT$8036,A3735,FALSE)</f>
        <v>0</v>
      </c>
      <c r="I3735">
        <f>HLOOKUP("Dato",data!$A$1:$AT$8036,A3735,FALSE)</f>
        <v>0</v>
      </c>
      <c r="J3735">
        <f>HLOOKUP("Resultat-attribut",data!$A$1:$AT$8036,A3735,FALSE)</f>
        <v>0</v>
      </c>
      <c r="K3735">
        <f>HLOOKUP("Resultat",data!$A$1:$AT$8036,A3735,FALSE)</f>
        <v>0</v>
      </c>
      <c r="L3735">
        <f>HLOOKUP("Enhed",data!$A$1:$AT$8036,A3735,FALSE)</f>
        <v>0</v>
      </c>
    </row>
    <row r="3736" spans="1:12" x14ac:dyDescent="0.2">
      <c r="A3736">
        <v>3735</v>
      </c>
      <c r="B3736">
        <f>HLOOKUP("Referencer",data!$A$1:$AT$8036,A3736,FALSE)</f>
        <v>0</v>
      </c>
      <c r="C3736">
        <f>HLOOKUP("Stedtekst",data!$A$1:$AT$8036,A3736,FALSE)</f>
        <v>0</v>
      </c>
      <c r="D3736">
        <f>HLOOKUP("Målested navn",data!$A$1:$AT$8036,A3736,FALSE)</f>
        <v>0</v>
      </c>
      <c r="E3736">
        <f>HLOOKUP("Prøvetagning",data!$A$1:$AT$8036,A3736,FALSE)</f>
        <v>0</v>
      </c>
      <c r="F3736">
        <f>HLOOKUP("Prøve",data!$A$1:$AT$8036,A3736,FALSE)</f>
        <v>0</v>
      </c>
      <c r="G3736">
        <f>HLOOKUP("ScKode",data!$A$1:$AT$8036,A3736,FALSE)</f>
        <v>0</v>
      </c>
      <c r="H3736">
        <f>HLOOKUP("StofParameter",data!$A$1:$AT$8036,A3736,FALSE)</f>
        <v>0</v>
      </c>
      <c r="I3736">
        <f>HLOOKUP("Dato",data!$A$1:$AT$8036,A3736,FALSE)</f>
        <v>0</v>
      </c>
      <c r="J3736">
        <f>HLOOKUP("Resultat-attribut",data!$A$1:$AT$8036,A3736,FALSE)</f>
        <v>0</v>
      </c>
      <c r="K3736">
        <f>HLOOKUP("Resultat",data!$A$1:$AT$8036,A3736,FALSE)</f>
        <v>0</v>
      </c>
      <c r="L3736">
        <f>HLOOKUP("Enhed",data!$A$1:$AT$8036,A3736,FALSE)</f>
        <v>0</v>
      </c>
    </row>
    <row r="3737" spans="1:12" x14ac:dyDescent="0.2">
      <c r="A3737">
        <v>3736</v>
      </c>
      <c r="B3737">
        <f>HLOOKUP("Referencer",data!$A$1:$AT$8036,A3737,FALSE)</f>
        <v>0</v>
      </c>
      <c r="C3737">
        <f>HLOOKUP("Stedtekst",data!$A$1:$AT$8036,A3737,FALSE)</f>
        <v>0</v>
      </c>
      <c r="D3737">
        <f>HLOOKUP("Målested navn",data!$A$1:$AT$8036,A3737,FALSE)</f>
        <v>0</v>
      </c>
      <c r="E3737">
        <f>HLOOKUP("Prøvetagning",data!$A$1:$AT$8036,A3737,FALSE)</f>
        <v>0</v>
      </c>
      <c r="F3737">
        <f>HLOOKUP("Prøve",data!$A$1:$AT$8036,A3737,FALSE)</f>
        <v>0</v>
      </c>
      <c r="G3737">
        <f>HLOOKUP("ScKode",data!$A$1:$AT$8036,A3737,FALSE)</f>
        <v>0</v>
      </c>
      <c r="H3737">
        <f>HLOOKUP("StofParameter",data!$A$1:$AT$8036,A3737,FALSE)</f>
        <v>0</v>
      </c>
      <c r="I3737">
        <f>HLOOKUP("Dato",data!$A$1:$AT$8036,A3737,FALSE)</f>
        <v>0</v>
      </c>
      <c r="J3737">
        <f>HLOOKUP("Resultat-attribut",data!$A$1:$AT$8036,A3737,FALSE)</f>
        <v>0</v>
      </c>
      <c r="K3737">
        <f>HLOOKUP("Resultat",data!$A$1:$AT$8036,A3737,FALSE)</f>
        <v>0</v>
      </c>
      <c r="L3737">
        <f>HLOOKUP("Enhed",data!$A$1:$AT$8036,A3737,FALSE)</f>
        <v>0</v>
      </c>
    </row>
    <row r="3738" spans="1:12" x14ac:dyDescent="0.2">
      <c r="A3738">
        <v>3737</v>
      </c>
      <c r="B3738">
        <f>HLOOKUP("Referencer",data!$A$1:$AT$8036,A3738,FALSE)</f>
        <v>0</v>
      </c>
      <c r="C3738">
        <f>HLOOKUP("Stedtekst",data!$A$1:$AT$8036,A3738,FALSE)</f>
        <v>0</v>
      </c>
      <c r="D3738">
        <f>HLOOKUP("Målested navn",data!$A$1:$AT$8036,A3738,FALSE)</f>
        <v>0</v>
      </c>
      <c r="E3738">
        <f>HLOOKUP("Prøvetagning",data!$A$1:$AT$8036,A3738,FALSE)</f>
        <v>0</v>
      </c>
      <c r="F3738">
        <f>HLOOKUP("Prøve",data!$A$1:$AT$8036,A3738,FALSE)</f>
        <v>0</v>
      </c>
      <c r="G3738">
        <f>HLOOKUP("ScKode",data!$A$1:$AT$8036,A3738,FALSE)</f>
        <v>0</v>
      </c>
      <c r="H3738">
        <f>HLOOKUP("StofParameter",data!$A$1:$AT$8036,A3738,FALSE)</f>
        <v>0</v>
      </c>
      <c r="I3738">
        <f>HLOOKUP("Dato",data!$A$1:$AT$8036,A3738,FALSE)</f>
        <v>0</v>
      </c>
      <c r="J3738">
        <f>HLOOKUP("Resultat-attribut",data!$A$1:$AT$8036,A3738,FALSE)</f>
        <v>0</v>
      </c>
      <c r="K3738">
        <f>HLOOKUP("Resultat",data!$A$1:$AT$8036,A3738,FALSE)</f>
        <v>0</v>
      </c>
      <c r="L3738">
        <f>HLOOKUP("Enhed",data!$A$1:$AT$8036,A3738,FALSE)</f>
        <v>0</v>
      </c>
    </row>
    <row r="3739" spans="1:12" x14ac:dyDescent="0.2">
      <c r="A3739">
        <v>3738</v>
      </c>
      <c r="B3739">
        <f>HLOOKUP("Referencer",data!$A$1:$AT$8036,A3739,FALSE)</f>
        <v>0</v>
      </c>
      <c r="C3739">
        <f>HLOOKUP("Stedtekst",data!$A$1:$AT$8036,A3739,FALSE)</f>
        <v>0</v>
      </c>
      <c r="D3739">
        <f>HLOOKUP("Målested navn",data!$A$1:$AT$8036,A3739,FALSE)</f>
        <v>0</v>
      </c>
      <c r="E3739">
        <f>HLOOKUP("Prøvetagning",data!$A$1:$AT$8036,A3739,FALSE)</f>
        <v>0</v>
      </c>
      <c r="F3739">
        <f>HLOOKUP("Prøve",data!$A$1:$AT$8036,A3739,FALSE)</f>
        <v>0</v>
      </c>
      <c r="G3739">
        <f>HLOOKUP("ScKode",data!$A$1:$AT$8036,A3739,FALSE)</f>
        <v>0</v>
      </c>
      <c r="H3739">
        <f>HLOOKUP("StofParameter",data!$A$1:$AT$8036,A3739,FALSE)</f>
        <v>0</v>
      </c>
      <c r="I3739">
        <f>HLOOKUP("Dato",data!$A$1:$AT$8036,A3739,FALSE)</f>
        <v>0</v>
      </c>
      <c r="J3739">
        <f>HLOOKUP("Resultat-attribut",data!$A$1:$AT$8036,A3739,FALSE)</f>
        <v>0</v>
      </c>
      <c r="K3739">
        <f>HLOOKUP("Resultat",data!$A$1:$AT$8036,A3739,FALSE)</f>
        <v>0</v>
      </c>
      <c r="L3739">
        <f>HLOOKUP("Enhed",data!$A$1:$AT$8036,A3739,FALSE)</f>
        <v>0</v>
      </c>
    </row>
    <row r="3740" spans="1:12" x14ac:dyDescent="0.2">
      <c r="A3740">
        <v>3739</v>
      </c>
      <c r="B3740">
        <f>HLOOKUP("Referencer",data!$A$1:$AT$8036,A3740,FALSE)</f>
        <v>0</v>
      </c>
      <c r="C3740">
        <f>HLOOKUP("Stedtekst",data!$A$1:$AT$8036,A3740,FALSE)</f>
        <v>0</v>
      </c>
      <c r="D3740">
        <f>HLOOKUP("Målested navn",data!$A$1:$AT$8036,A3740,FALSE)</f>
        <v>0</v>
      </c>
      <c r="E3740">
        <f>HLOOKUP("Prøvetagning",data!$A$1:$AT$8036,A3740,FALSE)</f>
        <v>0</v>
      </c>
      <c r="F3740">
        <f>HLOOKUP("Prøve",data!$A$1:$AT$8036,A3740,FALSE)</f>
        <v>0</v>
      </c>
      <c r="G3740">
        <f>HLOOKUP("ScKode",data!$A$1:$AT$8036,A3740,FALSE)</f>
        <v>0</v>
      </c>
      <c r="H3740">
        <f>HLOOKUP("StofParameter",data!$A$1:$AT$8036,A3740,FALSE)</f>
        <v>0</v>
      </c>
      <c r="I3740">
        <f>HLOOKUP("Dato",data!$A$1:$AT$8036,A3740,FALSE)</f>
        <v>0</v>
      </c>
      <c r="J3740">
        <f>HLOOKUP("Resultat-attribut",data!$A$1:$AT$8036,A3740,FALSE)</f>
        <v>0</v>
      </c>
      <c r="K3740">
        <f>HLOOKUP("Resultat",data!$A$1:$AT$8036,A3740,FALSE)</f>
        <v>0</v>
      </c>
      <c r="L3740">
        <f>HLOOKUP("Enhed",data!$A$1:$AT$8036,A3740,FALSE)</f>
        <v>0</v>
      </c>
    </row>
    <row r="3741" spans="1:12" x14ac:dyDescent="0.2">
      <c r="A3741">
        <v>3740</v>
      </c>
      <c r="B3741">
        <f>HLOOKUP("Referencer",data!$A$1:$AT$8036,A3741,FALSE)</f>
        <v>0</v>
      </c>
      <c r="C3741">
        <f>HLOOKUP("Stedtekst",data!$A$1:$AT$8036,A3741,FALSE)</f>
        <v>0</v>
      </c>
      <c r="D3741">
        <f>HLOOKUP("Målested navn",data!$A$1:$AT$8036,A3741,FALSE)</f>
        <v>0</v>
      </c>
      <c r="E3741">
        <f>HLOOKUP("Prøvetagning",data!$A$1:$AT$8036,A3741,FALSE)</f>
        <v>0</v>
      </c>
      <c r="F3741">
        <f>HLOOKUP("Prøve",data!$A$1:$AT$8036,A3741,FALSE)</f>
        <v>0</v>
      </c>
      <c r="G3741">
        <f>HLOOKUP("ScKode",data!$A$1:$AT$8036,A3741,FALSE)</f>
        <v>0</v>
      </c>
      <c r="H3741">
        <f>HLOOKUP("StofParameter",data!$A$1:$AT$8036,A3741,FALSE)</f>
        <v>0</v>
      </c>
      <c r="I3741">
        <f>HLOOKUP("Dato",data!$A$1:$AT$8036,A3741,FALSE)</f>
        <v>0</v>
      </c>
      <c r="J3741">
        <f>HLOOKUP("Resultat-attribut",data!$A$1:$AT$8036,A3741,FALSE)</f>
        <v>0</v>
      </c>
      <c r="K3741">
        <f>HLOOKUP("Resultat",data!$A$1:$AT$8036,A3741,FALSE)</f>
        <v>0</v>
      </c>
      <c r="L3741">
        <f>HLOOKUP("Enhed",data!$A$1:$AT$8036,A3741,FALSE)</f>
        <v>0</v>
      </c>
    </row>
    <row r="3742" spans="1:12" x14ac:dyDescent="0.2">
      <c r="A3742">
        <v>3741</v>
      </c>
      <c r="B3742">
        <f>HLOOKUP("Referencer",data!$A$1:$AT$8036,A3742,FALSE)</f>
        <v>0</v>
      </c>
      <c r="C3742">
        <f>HLOOKUP("Stedtekst",data!$A$1:$AT$8036,A3742,FALSE)</f>
        <v>0</v>
      </c>
      <c r="D3742">
        <f>HLOOKUP("Målested navn",data!$A$1:$AT$8036,A3742,FALSE)</f>
        <v>0</v>
      </c>
      <c r="E3742">
        <f>HLOOKUP("Prøvetagning",data!$A$1:$AT$8036,A3742,FALSE)</f>
        <v>0</v>
      </c>
      <c r="F3742">
        <f>HLOOKUP("Prøve",data!$A$1:$AT$8036,A3742,FALSE)</f>
        <v>0</v>
      </c>
      <c r="G3742">
        <f>HLOOKUP("ScKode",data!$A$1:$AT$8036,A3742,FALSE)</f>
        <v>0</v>
      </c>
      <c r="H3742">
        <f>HLOOKUP("StofParameter",data!$A$1:$AT$8036,A3742,FALSE)</f>
        <v>0</v>
      </c>
      <c r="I3742">
        <f>HLOOKUP("Dato",data!$A$1:$AT$8036,A3742,FALSE)</f>
        <v>0</v>
      </c>
      <c r="J3742">
        <f>HLOOKUP("Resultat-attribut",data!$A$1:$AT$8036,A3742,FALSE)</f>
        <v>0</v>
      </c>
      <c r="K3742">
        <f>HLOOKUP("Resultat",data!$A$1:$AT$8036,A3742,FALSE)</f>
        <v>0</v>
      </c>
      <c r="L3742">
        <f>HLOOKUP("Enhed",data!$A$1:$AT$8036,A3742,FALSE)</f>
        <v>0</v>
      </c>
    </row>
    <row r="3743" spans="1:12" x14ac:dyDescent="0.2">
      <c r="A3743">
        <v>3742</v>
      </c>
      <c r="B3743">
        <f>HLOOKUP("Referencer",data!$A$1:$AT$8036,A3743,FALSE)</f>
        <v>0</v>
      </c>
      <c r="C3743">
        <f>HLOOKUP("Stedtekst",data!$A$1:$AT$8036,A3743,FALSE)</f>
        <v>0</v>
      </c>
      <c r="D3743">
        <f>HLOOKUP("Målested navn",data!$A$1:$AT$8036,A3743,FALSE)</f>
        <v>0</v>
      </c>
      <c r="E3743">
        <f>HLOOKUP("Prøvetagning",data!$A$1:$AT$8036,A3743,FALSE)</f>
        <v>0</v>
      </c>
      <c r="F3743">
        <f>HLOOKUP("Prøve",data!$A$1:$AT$8036,A3743,FALSE)</f>
        <v>0</v>
      </c>
      <c r="G3743">
        <f>HLOOKUP("ScKode",data!$A$1:$AT$8036,A3743,FALSE)</f>
        <v>0</v>
      </c>
      <c r="H3743">
        <f>HLOOKUP("StofParameter",data!$A$1:$AT$8036,A3743,FALSE)</f>
        <v>0</v>
      </c>
      <c r="I3743">
        <f>HLOOKUP("Dato",data!$A$1:$AT$8036,A3743,FALSE)</f>
        <v>0</v>
      </c>
      <c r="J3743">
        <f>HLOOKUP("Resultat-attribut",data!$A$1:$AT$8036,A3743,FALSE)</f>
        <v>0</v>
      </c>
      <c r="K3743">
        <f>HLOOKUP("Resultat",data!$A$1:$AT$8036,A3743,FALSE)</f>
        <v>0</v>
      </c>
      <c r="L3743">
        <f>HLOOKUP("Enhed",data!$A$1:$AT$8036,A3743,FALSE)</f>
        <v>0</v>
      </c>
    </row>
    <row r="3744" spans="1:12" x14ac:dyDescent="0.2">
      <c r="A3744">
        <v>3743</v>
      </c>
      <c r="B3744">
        <f>HLOOKUP("Referencer",data!$A$1:$AT$8036,A3744,FALSE)</f>
        <v>0</v>
      </c>
      <c r="C3744">
        <f>HLOOKUP("Stedtekst",data!$A$1:$AT$8036,A3744,FALSE)</f>
        <v>0</v>
      </c>
      <c r="D3744">
        <f>HLOOKUP("Målested navn",data!$A$1:$AT$8036,A3744,FALSE)</f>
        <v>0</v>
      </c>
      <c r="E3744">
        <f>HLOOKUP("Prøvetagning",data!$A$1:$AT$8036,A3744,FALSE)</f>
        <v>0</v>
      </c>
      <c r="F3744">
        <f>HLOOKUP("Prøve",data!$A$1:$AT$8036,A3744,FALSE)</f>
        <v>0</v>
      </c>
      <c r="G3744">
        <f>HLOOKUP("ScKode",data!$A$1:$AT$8036,A3744,FALSE)</f>
        <v>0</v>
      </c>
      <c r="H3744">
        <f>HLOOKUP("StofParameter",data!$A$1:$AT$8036,A3744,FALSE)</f>
        <v>0</v>
      </c>
      <c r="I3744">
        <f>HLOOKUP("Dato",data!$A$1:$AT$8036,A3744,FALSE)</f>
        <v>0</v>
      </c>
      <c r="J3744">
        <f>HLOOKUP("Resultat-attribut",data!$A$1:$AT$8036,A3744,FALSE)</f>
        <v>0</v>
      </c>
      <c r="K3744">
        <f>HLOOKUP("Resultat",data!$A$1:$AT$8036,A3744,FALSE)</f>
        <v>0</v>
      </c>
      <c r="L3744">
        <f>HLOOKUP("Enhed",data!$A$1:$AT$8036,A3744,FALSE)</f>
        <v>0</v>
      </c>
    </row>
    <row r="3745" spans="1:12" x14ac:dyDescent="0.2">
      <c r="A3745">
        <v>3744</v>
      </c>
      <c r="B3745">
        <f>HLOOKUP("Referencer",data!$A$1:$AT$8036,A3745,FALSE)</f>
        <v>0</v>
      </c>
      <c r="C3745">
        <f>HLOOKUP("Stedtekst",data!$A$1:$AT$8036,A3745,FALSE)</f>
        <v>0</v>
      </c>
      <c r="D3745">
        <f>HLOOKUP("Målested navn",data!$A$1:$AT$8036,A3745,FALSE)</f>
        <v>0</v>
      </c>
      <c r="E3745">
        <f>HLOOKUP("Prøvetagning",data!$A$1:$AT$8036,A3745,FALSE)</f>
        <v>0</v>
      </c>
      <c r="F3745">
        <f>HLOOKUP("Prøve",data!$A$1:$AT$8036,A3745,FALSE)</f>
        <v>0</v>
      </c>
      <c r="G3745">
        <f>HLOOKUP("ScKode",data!$A$1:$AT$8036,A3745,FALSE)</f>
        <v>0</v>
      </c>
      <c r="H3745">
        <f>HLOOKUP("StofParameter",data!$A$1:$AT$8036,A3745,FALSE)</f>
        <v>0</v>
      </c>
      <c r="I3745">
        <f>HLOOKUP("Dato",data!$A$1:$AT$8036,A3745,FALSE)</f>
        <v>0</v>
      </c>
      <c r="J3745">
        <f>HLOOKUP("Resultat-attribut",data!$A$1:$AT$8036,A3745,FALSE)</f>
        <v>0</v>
      </c>
      <c r="K3745">
        <f>HLOOKUP("Resultat",data!$A$1:$AT$8036,A3745,FALSE)</f>
        <v>0</v>
      </c>
      <c r="L3745">
        <f>HLOOKUP("Enhed",data!$A$1:$AT$8036,A3745,FALSE)</f>
        <v>0</v>
      </c>
    </row>
    <row r="3746" spans="1:12" x14ac:dyDescent="0.2">
      <c r="A3746">
        <v>3745</v>
      </c>
      <c r="B3746">
        <f>HLOOKUP("Referencer",data!$A$1:$AT$8036,A3746,FALSE)</f>
        <v>0</v>
      </c>
      <c r="C3746">
        <f>HLOOKUP("Stedtekst",data!$A$1:$AT$8036,A3746,FALSE)</f>
        <v>0</v>
      </c>
      <c r="D3746">
        <f>HLOOKUP("Målested navn",data!$A$1:$AT$8036,A3746,FALSE)</f>
        <v>0</v>
      </c>
      <c r="E3746">
        <f>HLOOKUP("Prøvetagning",data!$A$1:$AT$8036,A3746,FALSE)</f>
        <v>0</v>
      </c>
      <c r="F3746">
        <f>HLOOKUP("Prøve",data!$A$1:$AT$8036,A3746,FALSE)</f>
        <v>0</v>
      </c>
      <c r="G3746">
        <f>HLOOKUP("ScKode",data!$A$1:$AT$8036,A3746,FALSE)</f>
        <v>0</v>
      </c>
      <c r="H3746">
        <f>HLOOKUP("StofParameter",data!$A$1:$AT$8036,A3746,FALSE)</f>
        <v>0</v>
      </c>
      <c r="I3746">
        <f>HLOOKUP("Dato",data!$A$1:$AT$8036,A3746,FALSE)</f>
        <v>0</v>
      </c>
      <c r="J3746">
        <f>HLOOKUP("Resultat-attribut",data!$A$1:$AT$8036,A3746,FALSE)</f>
        <v>0</v>
      </c>
      <c r="K3746">
        <f>HLOOKUP("Resultat",data!$A$1:$AT$8036,A3746,FALSE)</f>
        <v>0</v>
      </c>
      <c r="L3746">
        <f>HLOOKUP("Enhed",data!$A$1:$AT$8036,A3746,FALSE)</f>
        <v>0</v>
      </c>
    </row>
    <row r="3747" spans="1:12" x14ac:dyDescent="0.2">
      <c r="A3747">
        <v>3746</v>
      </c>
      <c r="B3747">
        <f>HLOOKUP("Referencer",data!$A$1:$AT$8036,A3747,FALSE)</f>
        <v>0</v>
      </c>
      <c r="C3747">
        <f>HLOOKUP("Stedtekst",data!$A$1:$AT$8036,A3747,FALSE)</f>
        <v>0</v>
      </c>
      <c r="D3747">
        <f>HLOOKUP("Målested navn",data!$A$1:$AT$8036,A3747,FALSE)</f>
        <v>0</v>
      </c>
      <c r="E3747">
        <f>HLOOKUP("Prøvetagning",data!$A$1:$AT$8036,A3747,FALSE)</f>
        <v>0</v>
      </c>
      <c r="F3747">
        <f>HLOOKUP("Prøve",data!$A$1:$AT$8036,A3747,FALSE)</f>
        <v>0</v>
      </c>
      <c r="G3747">
        <f>HLOOKUP("ScKode",data!$A$1:$AT$8036,A3747,FALSE)</f>
        <v>0</v>
      </c>
      <c r="H3747">
        <f>HLOOKUP("StofParameter",data!$A$1:$AT$8036,A3747,FALSE)</f>
        <v>0</v>
      </c>
      <c r="I3747">
        <f>HLOOKUP("Dato",data!$A$1:$AT$8036,A3747,FALSE)</f>
        <v>0</v>
      </c>
      <c r="J3747">
        <f>HLOOKUP("Resultat-attribut",data!$A$1:$AT$8036,A3747,FALSE)</f>
        <v>0</v>
      </c>
      <c r="K3747">
        <f>HLOOKUP("Resultat",data!$A$1:$AT$8036,A3747,FALSE)</f>
        <v>0</v>
      </c>
      <c r="L3747">
        <f>HLOOKUP("Enhed",data!$A$1:$AT$8036,A3747,FALSE)</f>
        <v>0</v>
      </c>
    </row>
    <row r="3748" spans="1:12" x14ac:dyDescent="0.2">
      <c r="A3748">
        <v>3747</v>
      </c>
      <c r="B3748">
        <f>HLOOKUP("Referencer",data!$A$1:$AT$8036,A3748,FALSE)</f>
        <v>0</v>
      </c>
      <c r="C3748">
        <f>HLOOKUP("Stedtekst",data!$A$1:$AT$8036,A3748,FALSE)</f>
        <v>0</v>
      </c>
      <c r="D3748">
        <f>HLOOKUP("Målested navn",data!$A$1:$AT$8036,A3748,FALSE)</f>
        <v>0</v>
      </c>
      <c r="E3748">
        <f>HLOOKUP("Prøvetagning",data!$A$1:$AT$8036,A3748,FALSE)</f>
        <v>0</v>
      </c>
      <c r="F3748">
        <f>HLOOKUP("Prøve",data!$A$1:$AT$8036,A3748,FALSE)</f>
        <v>0</v>
      </c>
      <c r="G3748">
        <f>HLOOKUP("ScKode",data!$A$1:$AT$8036,A3748,FALSE)</f>
        <v>0</v>
      </c>
      <c r="H3748">
        <f>HLOOKUP("StofParameter",data!$A$1:$AT$8036,A3748,FALSE)</f>
        <v>0</v>
      </c>
      <c r="I3748">
        <f>HLOOKUP("Dato",data!$A$1:$AT$8036,A3748,FALSE)</f>
        <v>0</v>
      </c>
      <c r="J3748">
        <f>HLOOKUP("Resultat-attribut",data!$A$1:$AT$8036,A3748,FALSE)</f>
        <v>0</v>
      </c>
      <c r="K3748">
        <f>HLOOKUP("Resultat",data!$A$1:$AT$8036,A3748,FALSE)</f>
        <v>0</v>
      </c>
      <c r="L3748">
        <f>HLOOKUP("Enhed",data!$A$1:$AT$8036,A3748,FALSE)</f>
        <v>0</v>
      </c>
    </row>
    <row r="3749" spans="1:12" x14ac:dyDescent="0.2">
      <c r="A3749">
        <v>3748</v>
      </c>
      <c r="B3749">
        <f>HLOOKUP("Referencer",data!$A$1:$AT$8036,A3749,FALSE)</f>
        <v>0</v>
      </c>
      <c r="C3749">
        <f>HLOOKUP("Stedtekst",data!$A$1:$AT$8036,A3749,FALSE)</f>
        <v>0</v>
      </c>
      <c r="D3749">
        <f>HLOOKUP("Målested navn",data!$A$1:$AT$8036,A3749,FALSE)</f>
        <v>0</v>
      </c>
      <c r="E3749">
        <f>HLOOKUP("Prøvetagning",data!$A$1:$AT$8036,A3749,FALSE)</f>
        <v>0</v>
      </c>
      <c r="F3749">
        <f>HLOOKUP("Prøve",data!$A$1:$AT$8036,A3749,FALSE)</f>
        <v>0</v>
      </c>
      <c r="G3749">
        <f>HLOOKUP("ScKode",data!$A$1:$AT$8036,A3749,FALSE)</f>
        <v>0</v>
      </c>
      <c r="H3749">
        <f>HLOOKUP("StofParameter",data!$A$1:$AT$8036,A3749,FALSE)</f>
        <v>0</v>
      </c>
      <c r="I3749">
        <f>HLOOKUP("Dato",data!$A$1:$AT$8036,A3749,FALSE)</f>
        <v>0</v>
      </c>
      <c r="J3749">
        <f>HLOOKUP("Resultat-attribut",data!$A$1:$AT$8036,A3749,FALSE)</f>
        <v>0</v>
      </c>
      <c r="K3749">
        <f>HLOOKUP("Resultat",data!$A$1:$AT$8036,A3749,FALSE)</f>
        <v>0</v>
      </c>
      <c r="L3749">
        <f>HLOOKUP("Enhed",data!$A$1:$AT$8036,A3749,FALSE)</f>
        <v>0</v>
      </c>
    </row>
    <row r="3750" spans="1:12" x14ac:dyDescent="0.2">
      <c r="A3750">
        <v>3749</v>
      </c>
      <c r="B3750">
        <f>HLOOKUP("Referencer",data!$A$1:$AT$8036,A3750,FALSE)</f>
        <v>0</v>
      </c>
      <c r="C3750">
        <f>HLOOKUP("Stedtekst",data!$A$1:$AT$8036,A3750,FALSE)</f>
        <v>0</v>
      </c>
      <c r="D3750">
        <f>HLOOKUP("Målested navn",data!$A$1:$AT$8036,A3750,FALSE)</f>
        <v>0</v>
      </c>
      <c r="E3750">
        <f>HLOOKUP("Prøvetagning",data!$A$1:$AT$8036,A3750,FALSE)</f>
        <v>0</v>
      </c>
      <c r="F3750">
        <f>HLOOKUP("Prøve",data!$A$1:$AT$8036,A3750,FALSE)</f>
        <v>0</v>
      </c>
      <c r="G3750">
        <f>HLOOKUP("ScKode",data!$A$1:$AT$8036,A3750,FALSE)</f>
        <v>0</v>
      </c>
      <c r="H3750">
        <f>HLOOKUP("StofParameter",data!$A$1:$AT$8036,A3750,FALSE)</f>
        <v>0</v>
      </c>
      <c r="I3750">
        <f>HLOOKUP("Dato",data!$A$1:$AT$8036,A3750,FALSE)</f>
        <v>0</v>
      </c>
      <c r="J3750">
        <f>HLOOKUP("Resultat-attribut",data!$A$1:$AT$8036,A3750,FALSE)</f>
        <v>0</v>
      </c>
      <c r="K3750">
        <f>HLOOKUP("Resultat",data!$A$1:$AT$8036,A3750,FALSE)</f>
        <v>0</v>
      </c>
      <c r="L3750">
        <f>HLOOKUP("Enhed",data!$A$1:$AT$8036,A3750,FALSE)</f>
        <v>0</v>
      </c>
    </row>
    <row r="3751" spans="1:12" x14ac:dyDescent="0.2">
      <c r="A3751">
        <v>3750</v>
      </c>
      <c r="B3751">
        <f>HLOOKUP("Referencer",data!$A$1:$AT$8036,A3751,FALSE)</f>
        <v>0</v>
      </c>
      <c r="C3751">
        <f>HLOOKUP("Stedtekst",data!$A$1:$AT$8036,A3751,FALSE)</f>
        <v>0</v>
      </c>
      <c r="D3751">
        <f>HLOOKUP("Målested navn",data!$A$1:$AT$8036,A3751,FALSE)</f>
        <v>0</v>
      </c>
      <c r="E3751">
        <f>HLOOKUP("Prøvetagning",data!$A$1:$AT$8036,A3751,FALSE)</f>
        <v>0</v>
      </c>
      <c r="F3751">
        <f>HLOOKUP("Prøve",data!$A$1:$AT$8036,A3751,FALSE)</f>
        <v>0</v>
      </c>
      <c r="G3751">
        <f>HLOOKUP("ScKode",data!$A$1:$AT$8036,A3751,FALSE)</f>
        <v>0</v>
      </c>
      <c r="H3751">
        <f>HLOOKUP("StofParameter",data!$A$1:$AT$8036,A3751,FALSE)</f>
        <v>0</v>
      </c>
      <c r="I3751">
        <f>HLOOKUP("Dato",data!$A$1:$AT$8036,A3751,FALSE)</f>
        <v>0</v>
      </c>
      <c r="J3751">
        <f>HLOOKUP("Resultat-attribut",data!$A$1:$AT$8036,A3751,FALSE)</f>
        <v>0</v>
      </c>
      <c r="K3751">
        <f>HLOOKUP("Resultat",data!$A$1:$AT$8036,A3751,FALSE)</f>
        <v>0</v>
      </c>
      <c r="L3751">
        <f>HLOOKUP("Enhed",data!$A$1:$AT$8036,A3751,FALSE)</f>
        <v>0</v>
      </c>
    </row>
    <row r="3752" spans="1:12" x14ac:dyDescent="0.2">
      <c r="A3752">
        <v>3751</v>
      </c>
      <c r="B3752">
        <f>HLOOKUP("Referencer",data!$A$1:$AT$8036,A3752,FALSE)</f>
        <v>0</v>
      </c>
      <c r="C3752">
        <f>HLOOKUP("Stedtekst",data!$A$1:$AT$8036,A3752,FALSE)</f>
        <v>0</v>
      </c>
      <c r="D3752">
        <f>HLOOKUP("Målested navn",data!$A$1:$AT$8036,A3752,FALSE)</f>
        <v>0</v>
      </c>
      <c r="E3752">
        <f>HLOOKUP("Prøvetagning",data!$A$1:$AT$8036,A3752,FALSE)</f>
        <v>0</v>
      </c>
      <c r="F3752">
        <f>HLOOKUP("Prøve",data!$A$1:$AT$8036,A3752,FALSE)</f>
        <v>0</v>
      </c>
      <c r="G3752">
        <f>HLOOKUP("ScKode",data!$A$1:$AT$8036,A3752,FALSE)</f>
        <v>0</v>
      </c>
      <c r="H3752">
        <f>HLOOKUP("StofParameter",data!$A$1:$AT$8036,A3752,FALSE)</f>
        <v>0</v>
      </c>
      <c r="I3752">
        <f>HLOOKUP("Dato",data!$A$1:$AT$8036,A3752,FALSE)</f>
        <v>0</v>
      </c>
      <c r="J3752">
        <f>HLOOKUP("Resultat-attribut",data!$A$1:$AT$8036,A3752,FALSE)</f>
        <v>0</v>
      </c>
      <c r="K3752">
        <f>HLOOKUP("Resultat",data!$A$1:$AT$8036,A3752,FALSE)</f>
        <v>0</v>
      </c>
      <c r="L3752">
        <f>HLOOKUP("Enhed",data!$A$1:$AT$8036,A3752,FALSE)</f>
        <v>0</v>
      </c>
    </row>
    <row r="3753" spans="1:12" x14ac:dyDescent="0.2">
      <c r="A3753">
        <v>3752</v>
      </c>
      <c r="B3753">
        <f>HLOOKUP("Referencer",data!$A$1:$AT$8036,A3753,FALSE)</f>
        <v>0</v>
      </c>
      <c r="C3753">
        <f>HLOOKUP("Stedtekst",data!$A$1:$AT$8036,A3753,FALSE)</f>
        <v>0</v>
      </c>
      <c r="D3753">
        <f>HLOOKUP("Målested navn",data!$A$1:$AT$8036,A3753,FALSE)</f>
        <v>0</v>
      </c>
      <c r="E3753">
        <f>HLOOKUP("Prøvetagning",data!$A$1:$AT$8036,A3753,FALSE)</f>
        <v>0</v>
      </c>
      <c r="F3753">
        <f>HLOOKUP("Prøve",data!$A$1:$AT$8036,A3753,FALSE)</f>
        <v>0</v>
      </c>
      <c r="G3753">
        <f>HLOOKUP("ScKode",data!$A$1:$AT$8036,A3753,FALSE)</f>
        <v>0</v>
      </c>
      <c r="H3753">
        <f>HLOOKUP("StofParameter",data!$A$1:$AT$8036,A3753,FALSE)</f>
        <v>0</v>
      </c>
      <c r="I3753">
        <f>HLOOKUP("Dato",data!$A$1:$AT$8036,A3753,FALSE)</f>
        <v>0</v>
      </c>
      <c r="J3753">
        <f>HLOOKUP("Resultat-attribut",data!$A$1:$AT$8036,A3753,FALSE)</f>
        <v>0</v>
      </c>
      <c r="K3753">
        <f>HLOOKUP("Resultat",data!$A$1:$AT$8036,A3753,FALSE)</f>
        <v>0</v>
      </c>
      <c r="L3753">
        <f>HLOOKUP("Enhed",data!$A$1:$AT$8036,A3753,FALSE)</f>
        <v>0</v>
      </c>
    </row>
    <row r="3754" spans="1:12" x14ac:dyDescent="0.2">
      <c r="A3754">
        <v>3753</v>
      </c>
      <c r="B3754">
        <f>HLOOKUP("Referencer",data!$A$1:$AT$8036,A3754,FALSE)</f>
        <v>0</v>
      </c>
      <c r="C3754">
        <f>HLOOKUP("Stedtekst",data!$A$1:$AT$8036,A3754,FALSE)</f>
        <v>0</v>
      </c>
      <c r="D3754">
        <f>HLOOKUP("Målested navn",data!$A$1:$AT$8036,A3754,FALSE)</f>
        <v>0</v>
      </c>
      <c r="E3754">
        <f>HLOOKUP("Prøvetagning",data!$A$1:$AT$8036,A3754,FALSE)</f>
        <v>0</v>
      </c>
      <c r="F3754">
        <f>HLOOKUP("Prøve",data!$A$1:$AT$8036,A3754,FALSE)</f>
        <v>0</v>
      </c>
      <c r="G3754">
        <f>HLOOKUP("ScKode",data!$A$1:$AT$8036,A3754,FALSE)</f>
        <v>0</v>
      </c>
      <c r="H3754">
        <f>HLOOKUP("StofParameter",data!$A$1:$AT$8036,A3754,FALSE)</f>
        <v>0</v>
      </c>
      <c r="I3754">
        <f>HLOOKUP("Dato",data!$A$1:$AT$8036,A3754,FALSE)</f>
        <v>0</v>
      </c>
      <c r="J3754">
        <f>HLOOKUP("Resultat-attribut",data!$A$1:$AT$8036,A3754,FALSE)</f>
        <v>0</v>
      </c>
      <c r="K3754">
        <f>HLOOKUP("Resultat",data!$A$1:$AT$8036,A3754,FALSE)</f>
        <v>0</v>
      </c>
      <c r="L3754">
        <f>HLOOKUP("Enhed",data!$A$1:$AT$8036,A3754,FALSE)</f>
        <v>0</v>
      </c>
    </row>
    <row r="3755" spans="1:12" x14ac:dyDescent="0.2">
      <c r="A3755">
        <v>3754</v>
      </c>
      <c r="B3755">
        <f>HLOOKUP("Referencer",data!$A$1:$AT$8036,A3755,FALSE)</f>
        <v>0</v>
      </c>
      <c r="C3755">
        <f>HLOOKUP("Stedtekst",data!$A$1:$AT$8036,A3755,FALSE)</f>
        <v>0</v>
      </c>
      <c r="D3755">
        <f>HLOOKUP("Målested navn",data!$A$1:$AT$8036,A3755,FALSE)</f>
        <v>0</v>
      </c>
      <c r="E3755">
        <f>HLOOKUP("Prøvetagning",data!$A$1:$AT$8036,A3755,FALSE)</f>
        <v>0</v>
      </c>
      <c r="F3755">
        <f>HLOOKUP("Prøve",data!$A$1:$AT$8036,A3755,FALSE)</f>
        <v>0</v>
      </c>
      <c r="G3755">
        <f>HLOOKUP("ScKode",data!$A$1:$AT$8036,A3755,FALSE)</f>
        <v>0</v>
      </c>
      <c r="H3755">
        <f>HLOOKUP("StofParameter",data!$A$1:$AT$8036,A3755,FALSE)</f>
        <v>0</v>
      </c>
      <c r="I3755">
        <f>HLOOKUP("Dato",data!$A$1:$AT$8036,A3755,FALSE)</f>
        <v>0</v>
      </c>
      <c r="J3755">
        <f>HLOOKUP("Resultat-attribut",data!$A$1:$AT$8036,A3755,FALSE)</f>
        <v>0</v>
      </c>
      <c r="K3755">
        <f>HLOOKUP("Resultat",data!$A$1:$AT$8036,A3755,FALSE)</f>
        <v>0</v>
      </c>
      <c r="L3755">
        <f>HLOOKUP("Enhed",data!$A$1:$AT$8036,A3755,FALSE)</f>
        <v>0</v>
      </c>
    </row>
    <row r="3756" spans="1:12" x14ac:dyDescent="0.2">
      <c r="A3756">
        <v>3755</v>
      </c>
      <c r="B3756">
        <f>HLOOKUP("Referencer",data!$A$1:$AT$8036,A3756,FALSE)</f>
        <v>0</v>
      </c>
      <c r="C3756">
        <f>HLOOKUP("Stedtekst",data!$A$1:$AT$8036,A3756,FALSE)</f>
        <v>0</v>
      </c>
      <c r="D3756">
        <f>HLOOKUP("Målested navn",data!$A$1:$AT$8036,A3756,FALSE)</f>
        <v>0</v>
      </c>
      <c r="E3756">
        <f>HLOOKUP("Prøvetagning",data!$A$1:$AT$8036,A3756,FALSE)</f>
        <v>0</v>
      </c>
      <c r="F3756">
        <f>HLOOKUP("Prøve",data!$A$1:$AT$8036,A3756,FALSE)</f>
        <v>0</v>
      </c>
      <c r="G3756">
        <f>HLOOKUP("ScKode",data!$A$1:$AT$8036,A3756,FALSE)</f>
        <v>0</v>
      </c>
      <c r="H3756">
        <f>HLOOKUP("StofParameter",data!$A$1:$AT$8036,A3756,FALSE)</f>
        <v>0</v>
      </c>
      <c r="I3756">
        <f>HLOOKUP("Dato",data!$A$1:$AT$8036,A3756,FALSE)</f>
        <v>0</v>
      </c>
      <c r="J3756">
        <f>HLOOKUP("Resultat-attribut",data!$A$1:$AT$8036,A3756,FALSE)</f>
        <v>0</v>
      </c>
      <c r="K3756">
        <f>HLOOKUP("Resultat",data!$A$1:$AT$8036,A3756,FALSE)</f>
        <v>0</v>
      </c>
      <c r="L3756">
        <f>HLOOKUP("Enhed",data!$A$1:$AT$8036,A3756,FALSE)</f>
        <v>0</v>
      </c>
    </row>
    <row r="3757" spans="1:12" x14ac:dyDescent="0.2">
      <c r="A3757">
        <v>3756</v>
      </c>
      <c r="B3757">
        <f>HLOOKUP("Referencer",data!$A$1:$AT$8036,A3757,FALSE)</f>
        <v>0</v>
      </c>
      <c r="C3757">
        <f>HLOOKUP("Stedtekst",data!$A$1:$AT$8036,A3757,FALSE)</f>
        <v>0</v>
      </c>
      <c r="D3757">
        <f>HLOOKUP("Målested navn",data!$A$1:$AT$8036,A3757,FALSE)</f>
        <v>0</v>
      </c>
      <c r="E3757">
        <f>HLOOKUP("Prøvetagning",data!$A$1:$AT$8036,A3757,FALSE)</f>
        <v>0</v>
      </c>
      <c r="F3757">
        <f>HLOOKUP("Prøve",data!$A$1:$AT$8036,A3757,FALSE)</f>
        <v>0</v>
      </c>
      <c r="G3757">
        <f>HLOOKUP("ScKode",data!$A$1:$AT$8036,A3757,FALSE)</f>
        <v>0</v>
      </c>
      <c r="H3757">
        <f>HLOOKUP("StofParameter",data!$A$1:$AT$8036,A3757,FALSE)</f>
        <v>0</v>
      </c>
      <c r="I3757">
        <f>HLOOKUP("Dato",data!$A$1:$AT$8036,A3757,FALSE)</f>
        <v>0</v>
      </c>
      <c r="J3757">
        <f>HLOOKUP("Resultat-attribut",data!$A$1:$AT$8036,A3757,FALSE)</f>
        <v>0</v>
      </c>
      <c r="K3757">
        <f>HLOOKUP("Resultat",data!$A$1:$AT$8036,A3757,FALSE)</f>
        <v>0</v>
      </c>
      <c r="L3757">
        <f>HLOOKUP("Enhed",data!$A$1:$AT$8036,A3757,FALSE)</f>
        <v>0</v>
      </c>
    </row>
    <row r="3758" spans="1:12" x14ac:dyDescent="0.2">
      <c r="A3758">
        <v>3757</v>
      </c>
      <c r="B3758">
        <f>HLOOKUP("Referencer",data!$A$1:$AT$8036,A3758,FALSE)</f>
        <v>0</v>
      </c>
      <c r="C3758">
        <f>HLOOKUP("Stedtekst",data!$A$1:$AT$8036,A3758,FALSE)</f>
        <v>0</v>
      </c>
      <c r="D3758">
        <f>HLOOKUP("Målested navn",data!$A$1:$AT$8036,A3758,FALSE)</f>
        <v>0</v>
      </c>
      <c r="E3758">
        <f>HLOOKUP("Prøvetagning",data!$A$1:$AT$8036,A3758,FALSE)</f>
        <v>0</v>
      </c>
      <c r="F3758">
        <f>HLOOKUP("Prøve",data!$A$1:$AT$8036,A3758,FALSE)</f>
        <v>0</v>
      </c>
      <c r="G3758">
        <f>HLOOKUP("ScKode",data!$A$1:$AT$8036,A3758,FALSE)</f>
        <v>0</v>
      </c>
      <c r="H3758">
        <f>HLOOKUP("StofParameter",data!$A$1:$AT$8036,A3758,FALSE)</f>
        <v>0</v>
      </c>
      <c r="I3758">
        <f>HLOOKUP("Dato",data!$A$1:$AT$8036,A3758,FALSE)</f>
        <v>0</v>
      </c>
      <c r="J3758">
        <f>HLOOKUP("Resultat-attribut",data!$A$1:$AT$8036,A3758,FALSE)</f>
        <v>0</v>
      </c>
      <c r="K3758">
        <f>HLOOKUP("Resultat",data!$A$1:$AT$8036,A3758,FALSE)</f>
        <v>0</v>
      </c>
      <c r="L3758">
        <f>HLOOKUP("Enhed",data!$A$1:$AT$8036,A3758,FALSE)</f>
        <v>0</v>
      </c>
    </row>
    <row r="3759" spans="1:12" x14ac:dyDescent="0.2">
      <c r="A3759">
        <v>3758</v>
      </c>
      <c r="B3759">
        <f>HLOOKUP("Referencer",data!$A$1:$AT$8036,A3759,FALSE)</f>
        <v>0</v>
      </c>
      <c r="C3759">
        <f>HLOOKUP("Stedtekst",data!$A$1:$AT$8036,A3759,FALSE)</f>
        <v>0</v>
      </c>
      <c r="D3759">
        <f>HLOOKUP("Målested navn",data!$A$1:$AT$8036,A3759,FALSE)</f>
        <v>0</v>
      </c>
      <c r="E3759">
        <f>HLOOKUP("Prøvetagning",data!$A$1:$AT$8036,A3759,FALSE)</f>
        <v>0</v>
      </c>
      <c r="F3759">
        <f>HLOOKUP("Prøve",data!$A$1:$AT$8036,A3759,FALSE)</f>
        <v>0</v>
      </c>
      <c r="G3759">
        <f>HLOOKUP("ScKode",data!$A$1:$AT$8036,A3759,FALSE)</f>
        <v>0</v>
      </c>
      <c r="H3759">
        <f>HLOOKUP("StofParameter",data!$A$1:$AT$8036,A3759,FALSE)</f>
        <v>0</v>
      </c>
      <c r="I3759">
        <f>HLOOKUP("Dato",data!$A$1:$AT$8036,A3759,FALSE)</f>
        <v>0</v>
      </c>
      <c r="J3759">
        <f>HLOOKUP("Resultat-attribut",data!$A$1:$AT$8036,A3759,FALSE)</f>
        <v>0</v>
      </c>
      <c r="K3759">
        <f>HLOOKUP("Resultat",data!$A$1:$AT$8036,A3759,FALSE)</f>
        <v>0</v>
      </c>
      <c r="L3759">
        <f>HLOOKUP("Enhed",data!$A$1:$AT$8036,A3759,FALSE)</f>
        <v>0</v>
      </c>
    </row>
    <row r="3760" spans="1:12" x14ac:dyDescent="0.2">
      <c r="A3760">
        <v>3759</v>
      </c>
      <c r="B3760">
        <f>HLOOKUP("Referencer",data!$A$1:$AT$8036,A3760,FALSE)</f>
        <v>0</v>
      </c>
      <c r="C3760">
        <f>HLOOKUP("Stedtekst",data!$A$1:$AT$8036,A3760,FALSE)</f>
        <v>0</v>
      </c>
      <c r="D3760">
        <f>HLOOKUP("Målested navn",data!$A$1:$AT$8036,A3760,FALSE)</f>
        <v>0</v>
      </c>
      <c r="E3760">
        <f>HLOOKUP("Prøvetagning",data!$A$1:$AT$8036,A3760,FALSE)</f>
        <v>0</v>
      </c>
      <c r="F3760">
        <f>HLOOKUP("Prøve",data!$A$1:$AT$8036,A3760,FALSE)</f>
        <v>0</v>
      </c>
      <c r="G3760">
        <f>HLOOKUP("ScKode",data!$A$1:$AT$8036,A3760,FALSE)</f>
        <v>0</v>
      </c>
      <c r="H3760">
        <f>HLOOKUP("StofParameter",data!$A$1:$AT$8036,A3760,FALSE)</f>
        <v>0</v>
      </c>
      <c r="I3760">
        <f>HLOOKUP("Dato",data!$A$1:$AT$8036,A3760,FALSE)</f>
        <v>0</v>
      </c>
      <c r="J3760">
        <f>HLOOKUP("Resultat-attribut",data!$A$1:$AT$8036,A3760,FALSE)</f>
        <v>0</v>
      </c>
      <c r="K3760">
        <f>HLOOKUP("Resultat",data!$A$1:$AT$8036,A3760,FALSE)</f>
        <v>0</v>
      </c>
      <c r="L3760">
        <f>HLOOKUP("Enhed",data!$A$1:$AT$8036,A3760,FALSE)</f>
        <v>0</v>
      </c>
    </row>
    <row r="3761" spans="1:12" x14ac:dyDescent="0.2">
      <c r="A3761">
        <v>3760</v>
      </c>
      <c r="B3761">
        <f>HLOOKUP("Referencer",data!$A$1:$AT$8036,A3761,FALSE)</f>
        <v>0</v>
      </c>
      <c r="C3761">
        <f>HLOOKUP("Stedtekst",data!$A$1:$AT$8036,A3761,FALSE)</f>
        <v>0</v>
      </c>
      <c r="D3761">
        <f>HLOOKUP("Målested navn",data!$A$1:$AT$8036,A3761,FALSE)</f>
        <v>0</v>
      </c>
      <c r="E3761">
        <f>HLOOKUP("Prøvetagning",data!$A$1:$AT$8036,A3761,FALSE)</f>
        <v>0</v>
      </c>
      <c r="F3761">
        <f>HLOOKUP("Prøve",data!$A$1:$AT$8036,A3761,FALSE)</f>
        <v>0</v>
      </c>
      <c r="G3761">
        <f>HLOOKUP("ScKode",data!$A$1:$AT$8036,A3761,FALSE)</f>
        <v>0</v>
      </c>
      <c r="H3761">
        <f>HLOOKUP("StofParameter",data!$A$1:$AT$8036,A3761,FALSE)</f>
        <v>0</v>
      </c>
      <c r="I3761">
        <f>HLOOKUP("Dato",data!$A$1:$AT$8036,A3761,FALSE)</f>
        <v>0</v>
      </c>
      <c r="J3761">
        <f>HLOOKUP("Resultat-attribut",data!$A$1:$AT$8036,A3761,FALSE)</f>
        <v>0</v>
      </c>
      <c r="K3761">
        <f>HLOOKUP("Resultat",data!$A$1:$AT$8036,A3761,FALSE)</f>
        <v>0</v>
      </c>
      <c r="L3761">
        <f>HLOOKUP("Enhed",data!$A$1:$AT$8036,A3761,FALSE)</f>
        <v>0</v>
      </c>
    </row>
    <row r="3762" spans="1:12" x14ac:dyDescent="0.2">
      <c r="A3762">
        <v>3761</v>
      </c>
      <c r="B3762">
        <f>HLOOKUP("Referencer",data!$A$1:$AT$8036,A3762,FALSE)</f>
        <v>0</v>
      </c>
      <c r="C3762">
        <f>HLOOKUP("Stedtekst",data!$A$1:$AT$8036,A3762,FALSE)</f>
        <v>0</v>
      </c>
      <c r="D3762">
        <f>HLOOKUP("Målested navn",data!$A$1:$AT$8036,A3762,FALSE)</f>
        <v>0</v>
      </c>
      <c r="E3762">
        <f>HLOOKUP("Prøvetagning",data!$A$1:$AT$8036,A3762,FALSE)</f>
        <v>0</v>
      </c>
      <c r="F3762">
        <f>HLOOKUP("Prøve",data!$A$1:$AT$8036,A3762,FALSE)</f>
        <v>0</v>
      </c>
      <c r="G3762">
        <f>HLOOKUP("ScKode",data!$A$1:$AT$8036,A3762,FALSE)</f>
        <v>0</v>
      </c>
      <c r="H3762">
        <f>HLOOKUP("StofParameter",data!$A$1:$AT$8036,A3762,FALSE)</f>
        <v>0</v>
      </c>
      <c r="I3762">
        <f>HLOOKUP("Dato",data!$A$1:$AT$8036,A3762,FALSE)</f>
        <v>0</v>
      </c>
      <c r="J3762">
        <f>HLOOKUP("Resultat-attribut",data!$A$1:$AT$8036,A3762,FALSE)</f>
        <v>0</v>
      </c>
      <c r="K3762">
        <f>HLOOKUP("Resultat",data!$A$1:$AT$8036,A3762,FALSE)</f>
        <v>0</v>
      </c>
      <c r="L3762">
        <f>HLOOKUP("Enhed",data!$A$1:$AT$8036,A3762,FALSE)</f>
        <v>0</v>
      </c>
    </row>
    <row r="3763" spans="1:12" x14ac:dyDescent="0.2">
      <c r="A3763">
        <v>3762</v>
      </c>
      <c r="B3763">
        <f>HLOOKUP("Referencer",data!$A$1:$AT$8036,A3763,FALSE)</f>
        <v>0</v>
      </c>
      <c r="C3763">
        <f>HLOOKUP("Stedtekst",data!$A$1:$AT$8036,A3763,FALSE)</f>
        <v>0</v>
      </c>
      <c r="D3763">
        <f>HLOOKUP("Målested navn",data!$A$1:$AT$8036,A3763,FALSE)</f>
        <v>0</v>
      </c>
      <c r="E3763">
        <f>HLOOKUP("Prøvetagning",data!$A$1:$AT$8036,A3763,FALSE)</f>
        <v>0</v>
      </c>
      <c r="F3763">
        <f>HLOOKUP("Prøve",data!$A$1:$AT$8036,A3763,FALSE)</f>
        <v>0</v>
      </c>
      <c r="G3763">
        <f>HLOOKUP("ScKode",data!$A$1:$AT$8036,A3763,FALSE)</f>
        <v>0</v>
      </c>
      <c r="H3763">
        <f>HLOOKUP("StofParameter",data!$A$1:$AT$8036,A3763,FALSE)</f>
        <v>0</v>
      </c>
      <c r="I3763">
        <f>HLOOKUP("Dato",data!$A$1:$AT$8036,A3763,FALSE)</f>
        <v>0</v>
      </c>
      <c r="J3763">
        <f>HLOOKUP("Resultat-attribut",data!$A$1:$AT$8036,A3763,FALSE)</f>
        <v>0</v>
      </c>
      <c r="K3763">
        <f>HLOOKUP("Resultat",data!$A$1:$AT$8036,A3763,FALSE)</f>
        <v>0</v>
      </c>
      <c r="L3763">
        <f>HLOOKUP("Enhed",data!$A$1:$AT$8036,A3763,FALSE)</f>
        <v>0</v>
      </c>
    </row>
    <row r="3764" spans="1:12" x14ac:dyDescent="0.2">
      <c r="A3764">
        <v>3763</v>
      </c>
      <c r="B3764">
        <f>HLOOKUP("Referencer",data!$A$1:$AT$8036,A3764,FALSE)</f>
        <v>0</v>
      </c>
      <c r="C3764">
        <f>HLOOKUP("Stedtekst",data!$A$1:$AT$8036,A3764,FALSE)</f>
        <v>0</v>
      </c>
      <c r="D3764">
        <f>HLOOKUP("Målested navn",data!$A$1:$AT$8036,A3764,FALSE)</f>
        <v>0</v>
      </c>
      <c r="E3764">
        <f>HLOOKUP("Prøvetagning",data!$A$1:$AT$8036,A3764,FALSE)</f>
        <v>0</v>
      </c>
      <c r="F3764">
        <f>HLOOKUP("Prøve",data!$A$1:$AT$8036,A3764,FALSE)</f>
        <v>0</v>
      </c>
      <c r="G3764">
        <f>HLOOKUP("ScKode",data!$A$1:$AT$8036,A3764,FALSE)</f>
        <v>0</v>
      </c>
      <c r="H3764">
        <f>HLOOKUP("StofParameter",data!$A$1:$AT$8036,A3764,FALSE)</f>
        <v>0</v>
      </c>
      <c r="I3764">
        <f>HLOOKUP("Dato",data!$A$1:$AT$8036,A3764,FALSE)</f>
        <v>0</v>
      </c>
      <c r="J3764">
        <f>HLOOKUP("Resultat-attribut",data!$A$1:$AT$8036,A3764,FALSE)</f>
        <v>0</v>
      </c>
      <c r="K3764">
        <f>HLOOKUP("Resultat",data!$A$1:$AT$8036,A3764,FALSE)</f>
        <v>0</v>
      </c>
      <c r="L3764">
        <f>HLOOKUP("Enhed",data!$A$1:$AT$8036,A3764,FALSE)</f>
        <v>0</v>
      </c>
    </row>
    <row r="3765" spans="1:12" x14ac:dyDescent="0.2">
      <c r="A3765">
        <v>3764</v>
      </c>
      <c r="B3765">
        <f>HLOOKUP("Referencer",data!$A$1:$AT$8036,A3765,FALSE)</f>
        <v>0</v>
      </c>
      <c r="C3765">
        <f>HLOOKUP("Stedtekst",data!$A$1:$AT$8036,A3765,FALSE)</f>
        <v>0</v>
      </c>
      <c r="D3765">
        <f>HLOOKUP("Målested navn",data!$A$1:$AT$8036,A3765,FALSE)</f>
        <v>0</v>
      </c>
      <c r="E3765">
        <f>HLOOKUP("Prøvetagning",data!$A$1:$AT$8036,A3765,FALSE)</f>
        <v>0</v>
      </c>
      <c r="F3765">
        <f>HLOOKUP("Prøve",data!$A$1:$AT$8036,A3765,FALSE)</f>
        <v>0</v>
      </c>
      <c r="G3765">
        <f>HLOOKUP("ScKode",data!$A$1:$AT$8036,A3765,FALSE)</f>
        <v>0</v>
      </c>
      <c r="H3765">
        <f>HLOOKUP("StofParameter",data!$A$1:$AT$8036,A3765,FALSE)</f>
        <v>0</v>
      </c>
      <c r="I3765">
        <f>HLOOKUP("Dato",data!$A$1:$AT$8036,A3765,FALSE)</f>
        <v>0</v>
      </c>
      <c r="J3765">
        <f>HLOOKUP("Resultat-attribut",data!$A$1:$AT$8036,A3765,FALSE)</f>
        <v>0</v>
      </c>
      <c r="K3765">
        <f>HLOOKUP("Resultat",data!$A$1:$AT$8036,A3765,FALSE)</f>
        <v>0</v>
      </c>
      <c r="L3765">
        <f>HLOOKUP("Enhed",data!$A$1:$AT$8036,A3765,FALSE)</f>
        <v>0</v>
      </c>
    </row>
    <row r="3766" spans="1:12" x14ac:dyDescent="0.2">
      <c r="A3766">
        <v>3765</v>
      </c>
      <c r="B3766">
        <f>HLOOKUP("Referencer",data!$A$1:$AT$8036,A3766,FALSE)</f>
        <v>0</v>
      </c>
      <c r="C3766">
        <f>HLOOKUP("Stedtekst",data!$A$1:$AT$8036,A3766,FALSE)</f>
        <v>0</v>
      </c>
      <c r="D3766">
        <f>HLOOKUP("Målested navn",data!$A$1:$AT$8036,A3766,FALSE)</f>
        <v>0</v>
      </c>
      <c r="E3766">
        <f>HLOOKUP("Prøvetagning",data!$A$1:$AT$8036,A3766,FALSE)</f>
        <v>0</v>
      </c>
      <c r="F3766">
        <f>HLOOKUP("Prøve",data!$A$1:$AT$8036,A3766,FALSE)</f>
        <v>0</v>
      </c>
      <c r="G3766">
        <f>HLOOKUP("ScKode",data!$A$1:$AT$8036,A3766,FALSE)</f>
        <v>0</v>
      </c>
      <c r="H3766">
        <f>HLOOKUP("StofParameter",data!$A$1:$AT$8036,A3766,FALSE)</f>
        <v>0</v>
      </c>
      <c r="I3766">
        <f>HLOOKUP("Dato",data!$A$1:$AT$8036,A3766,FALSE)</f>
        <v>0</v>
      </c>
      <c r="J3766">
        <f>HLOOKUP("Resultat-attribut",data!$A$1:$AT$8036,A3766,FALSE)</f>
        <v>0</v>
      </c>
      <c r="K3766">
        <f>HLOOKUP("Resultat",data!$A$1:$AT$8036,A3766,FALSE)</f>
        <v>0</v>
      </c>
      <c r="L3766">
        <f>HLOOKUP("Enhed",data!$A$1:$AT$8036,A3766,FALSE)</f>
        <v>0</v>
      </c>
    </row>
    <row r="3767" spans="1:12" x14ac:dyDescent="0.2">
      <c r="A3767">
        <v>3766</v>
      </c>
      <c r="B3767">
        <f>HLOOKUP("Referencer",data!$A$1:$AT$8036,A3767,FALSE)</f>
        <v>0</v>
      </c>
      <c r="C3767">
        <f>HLOOKUP("Stedtekst",data!$A$1:$AT$8036,A3767,FALSE)</f>
        <v>0</v>
      </c>
      <c r="D3767">
        <f>HLOOKUP("Målested navn",data!$A$1:$AT$8036,A3767,FALSE)</f>
        <v>0</v>
      </c>
      <c r="E3767">
        <f>HLOOKUP("Prøvetagning",data!$A$1:$AT$8036,A3767,FALSE)</f>
        <v>0</v>
      </c>
      <c r="F3767">
        <f>HLOOKUP("Prøve",data!$A$1:$AT$8036,A3767,FALSE)</f>
        <v>0</v>
      </c>
      <c r="G3767">
        <f>HLOOKUP("ScKode",data!$A$1:$AT$8036,A3767,FALSE)</f>
        <v>0</v>
      </c>
      <c r="H3767">
        <f>HLOOKUP("StofParameter",data!$A$1:$AT$8036,A3767,FALSE)</f>
        <v>0</v>
      </c>
      <c r="I3767">
        <f>HLOOKUP("Dato",data!$A$1:$AT$8036,A3767,FALSE)</f>
        <v>0</v>
      </c>
      <c r="J3767">
        <f>HLOOKUP("Resultat-attribut",data!$A$1:$AT$8036,A3767,FALSE)</f>
        <v>0</v>
      </c>
      <c r="K3767">
        <f>HLOOKUP("Resultat",data!$A$1:$AT$8036,A3767,FALSE)</f>
        <v>0</v>
      </c>
      <c r="L3767">
        <f>HLOOKUP("Enhed",data!$A$1:$AT$8036,A3767,FALSE)</f>
        <v>0</v>
      </c>
    </row>
    <row r="3768" spans="1:12" x14ac:dyDescent="0.2">
      <c r="A3768">
        <v>3767</v>
      </c>
      <c r="B3768">
        <f>HLOOKUP("Referencer",data!$A$1:$AT$8036,A3768,FALSE)</f>
        <v>0</v>
      </c>
      <c r="C3768">
        <f>HLOOKUP("Stedtekst",data!$A$1:$AT$8036,A3768,FALSE)</f>
        <v>0</v>
      </c>
      <c r="D3768">
        <f>HLOOKUP("Målested navn",data!$A$1:$AT$8036,A3768,FALSE)</f>
        <v>0</v>
      </c>
      <c r="E3768">
        <f>HLOOKUP("Prøvetagning",data!$A$1:$AT$8036,A3768,FALSE)</f>
        <v>0</v>
      </c>
      <c r="F3768">
        <f>HLOOKUP("Prøve",data!$A$1:$AT$8036,A3768,FALSE)</f>
        <v>0</v>
      </c>
      <c r="G3768">
        <f>HLOOKUP("ScKode",data!$A$1:$AT$8036,A3768,FALSE)</f>
        <v>0</v>
      </c>
      <c r="H3768">
        <f>HLOOKUP("StofParameter",data!$A$1:$AT$8036,A3768,FALSE)</f>
        <v>0</v>
      </c>
      <c r="I3768">
        <f>HLOOKUP("Dato",data!$A$1:$AT$8036,A3768,FALSE)</f>
        <v>0</v>
      </c>
      <c r="J3768">
        <f>HLOOKUP("Resultat-attribut",data!$A$1:$AT$8036,A3768,FALSE)</f>
        <v>0</v>
      </c>
      <c r="K3768">
        <f>HLOOKUP("Resultat",data!$A$1:$AT$8036,A3768,FALSE)</f>
        <v>0</v>
      </c>
      <c r="L3768">
        <f>HLOOKUP("Enhed",data!$A$1:$AT$8036,A3768,FALSE)</f>
        <v>0</v>
      </c>
    </row>
    <row r="3769" spans="1:12" x14ac:dyDescent="0.2">
      <c r="A3769">
        <v>3768</v>
      </c>
      <c r="B3769">
        <f>HLOOKUP("Referencer",data!$A$1:$AT$8036,A3769,FALSE)</f>
        <v>0</v>
      </c>
      <c r="C3769">
        <f>HLOOKUP("Stedtekst",data!$A$1:$AT$8036,A3769,FALSE)</f>
        <v>0</v>
      </c>
      <c r="D3769">
        <f>HLOOKUP("Målested navn",data!$A$1:$AT$8036,A3769,FALSE)</f>
        <v>0</v>
      </c>
      <c r="E3769">
        <f>HLOOKUP("Prøvetagning",data!$A$1:$AT$8036,A3769,FALSE)</f>
        <v>0</v>
      </c>
      <c r="F3769">
        <f>HLOOKUP("Prøve",data!$A$1:$AT$8036,A3769,FALSE)</f>
        <v>0</v>
      </c>
      <c r="G3769">
        <f>HLOOKUP("ScKode",data!$A$1:$AT$8036,A3769,FALSE)</f>
        <v>0</v>
      </c>
      <c r="H3769">
        <f>HLOOKUP("StofParameter",data!$A$1:$AT$8036,A3769,FALSE)</f>
        <v>0</v>
      </c>
      <c r="I3769">
        <f>HLOOKUP("Dato",data!$A$1:$AT$8036,A3769,FALSE)</f>
        <v>0</v>
      </c>
      <c r="J3769">
        <f>HLOOKUP("Resultat-attribut",data!$A$1:$AT$8036,A3769,FALSE)</f>
        <v>0</v>
      </c>
      <c r="K3769">
        <f>HLOOKUP("Resultat",data!$A$1:$AT$8036,A3769,FALSE)</f>
        <v>0</v>
      </c>
      <c r="L3769">
        <f>HLOOKUP("Enhed",data!$A$1:$AT$8036,A3769,FALSE)</f>
        <v>0</v>
      </c>
    </row>
    <row r="3770" spans="1:12" x14ac:dyDescent="0.2">
      <c r="A3770">
        <v>3769</v>
      </c>
      <c r="B3770">
        <f>HLOOKUP("Referencer",data!$A$1:$AT$8036,A3770,FALSE)</f>
        <v>0</v>
      </c>
      <c r="C3770">
        <f>HLOOKUP("Stedtekst",data!$A$1:$AT$8036,A3770,FALSE)</f>
        <v>0</v>
      </c>
      <c r="D3770">
        <f>HLOOKUP("Målested navn",data!$A$1:$AT$8036,A3770,FALSE)</f>
        <v>0</v>
      </c>
      <c r="E3770">
        <f>HLOOKUP("Prøvetagning",data!$A$1:$AT$8036,A3770,FALSE)</f>
        <v>0</v>
      </c>
      <c r="F3770">
        <f>HLOOKUP("Prøve",data!$A$1:$AT$8036,A3770,FALSE)</f>
        <v>0</v>
      </c>
      <c r="G3770">
        <f>HLOOKUP("ScKode",data!$A$1:$AT$8036,A3770,FALSE)</f>
        <v>0</v>
      </c>
      <c r="H3770">
        <f>HLOOKUP("StofParameter",data!$A$1:$AT$8036,A3770,FALSE)</f>
        <v>0</v>
      </c>
      <c r="I3770">
        <f>HLOOKUP("Dato",data!$A$1:$AT$8036,A3770,FALSE)</f>
        <v>0</v>
      </c>
      <c r="J3770">
        <f>HLOOKUP("Resultat-attribut",data!$A$1:$AT$8036,A3770,FALSE)</f>
        <v>0</v>
      </c>
      <c r="K3770">
        <f>HLOOKUP("Resultat",data!$A$1:$AT$8036,A3770,FALSE)</f>
        <v>0</v>
      </c>
      <c r="L3770">
        <f>HLOOKUP("Enhed",data!$A$1:$AT$8036,A3770,FALSE)</f>
        <v>0</v>
      </c>
    </row>
    <row r="3771" spans="1:12" x14ac:dyDescent="0.2">
      <c r="A3771">
        <v>3770</v>
      </c>
      <c r="B3771">
        <f>HLOOKUP("Referencer",data!$A$1:$AT$8036,A3771,FALSE)</f>
        <v>0</v>
      </c>
      <c r="C3771">
        <f>HLOOKUP("Stedtekst",data!$A$1:$AT$8036,A3771,FALSE)</f>
        <v>0</v>
      </c>
      <c r="D3771">
        <f>HLOOKUP("Målested navn",data!$A$1:$AT$8036,A3771,FALSE)</f>
        <v>0</v>
      </c>
      <c r="E3771">
        <f>HLOOKUP("Prøvetagning",data!$A$1:$AT$8036,A3771,FALSE)</f>
        <v>0</v>
      </c>
      <c r="F3771">
        <f>HLOOKUP("Prøve",data!$A$1:$AT$8036,A3771,FALSE)</f>
        <v>0</v>
      </c>
      <c r="G3771">
        <f>HLOOKUP("ScKode",data!$A$1:$AT$8036,A3771,FALSE)</f>
        <v>0</v>
      </c>
      <c r="H3771">
        <f>HLOOKUP("StofParameter",data!$A$1:$AT$8036,A3771,FALSE)</f>
        <v>0</v>
      </c>
      <c r="I3771">
        <f>HLOOKUP("Dato",data!$A$1:$AT$8036,A3771,FALSE)</f>
        <v>0</v>
      </c>
      <c r="J3771">
        <f>HLOOKUP("Resultat-attribut",data!$A$1:$AT$8036,A3771,FALSE)</f>
        <v>0</v>
      </c>
      <c r="K3771">
        <f>HLOOKUP("Resultat",data!$A$1:$AT$8036,A3771,FALSE)</f>
        <v>0</v>
      </c>
      <c r="L3771">
        <f>HLOOKUP("Enhed",data!$A$1:$AT$8036,A3771,FALSE)</f>
        <v>0</v>
      </c>
    </row>
    <row r="3772" spans="1:12" x14ac:dyDescent="0.2">
      <c r="A3772">
        <v>3771</v>
      </c>
      <c r="B3772">
        <f>HLOOKUP("Referencer",data!$A$1:$AT$8036,A3772,FALSE)</f>
        <v>0</v>
      </c>
      <c r="C3772">
        <f>HLOOKUP("Stedtekst",data!$A$1:$AT$8036,A3772,FALSE)</f>
        <v>0</v>
      </c>
      <c r="D3772">
        <f>HLOOKUP("Målested navn",data!$A$1:$AT$8036,A3772,FALSE)</f>
        <v>0</v>
      </c>
      <c r="E3772">
        <f>HLOOKUP("Prøvetagning",data!$A$1:$AT$8036,A3772,FALSE)</f>
        <v>0</v>
      </c>
      <c r="F3772">
        <f>HLOOKUP("Prøve",data!$A$1:$AT$8036,A3772,FALSE)</f>
        <v>0</v>
      </c>
      <c r="G3772">
        <f>HLOOKUP("ScKode",data!$A$1:$AT$8036,A3772,FALSE)</f>
        <v>0</v>
      </c>
      <c r="H3772">
        <f>HLOOKUP("StofParameter",data!$A$1:$AT$8036,A3772,FALSE)</f>
        <v>0</v>
      </c>
      <c r="I3772">
        <f>HLOOKUP("Dato",data!$A$1:$AT$8036,A3772,FALSE)</f>
        <v>0</v>
      </c>
      <c r="J3772">
        <f>HLOOKUP("Resultat-attribut",data!$A$1:$AT$8036,A3772,FALSE)</f>
        <v>0</v>
      </c>
      <c r="K3772">
        <f>HLOOKUP("Resultat",data!$A$1:$AT$8036,A3772,FALSE)</f>
        <v>0</v>
      </c>
      <c r="L3772">
        <f>HLOOKUP("Enhed",data!$A$1:$AT$8036,A3772,FALSE)</f>
        <v>0</v>
      </c>
    </row>
    <row r="3773" spans="1:12" x14ac:dyDescent="0.2">
      <c r="A3773">
        <v>3772</v>
      </c>
      <c r="B3773">
        <f>HLOOKUP("Referencer",data!$A$1:$AT$8036,A3773,FALSE)</f>
        <v>0</v>
      </c>
      <c r="C3773">
        <f>HLOOKUP("Stedtekst",data!$A$1:$AT$8036,A3773,FALSE)</f>
        <v>0</v>
      </c>
      <c r="D3773">
        <f>HLOOKUP("Målested navn",data!$A$1:$AT$8036,A3773,FALSE)</f>
        <v>0</v>
      </c>
      <c r="E3773">
        <f>HLOOKUP("Prøvetagning",data!$A$1:$AT$8036,A3773,FALSE)</f>
        <v>0</v>
      </c>
      <c r="F3773">
        <f>HLOOKUP("Prøve",data!$A$1:$AT$8036,A3773,FALSE)</f>
        <v>0</v>
      </c>
      <c r="G3773">
        <f>HLOOKUP("ScKode",data!$A$1:$AT$8036,A3773,FALSE)</f>
        <v>0</v>
      </c>
      <c r="H3773">
        <f>HLOOKUP("StofParameter",data!$A$1:$AT$8036,A3773,FALSE)</f>
        <v>0</v>
      </c>
      <c r="I3773">
        <f>HLOOKUP("Dato",data!$A$1:$AT$8036,A3773,FALSE)</f>
        <v>0</v>
      </c>
      <c r="J3773">
        <f>HLOOKUP("Resultat-attribut",data!$A$1:$AT$8036,A3773,FALSE)</f>
        <v>0</v>
      </c>
      <c r="K3773">
        <f>HLOOKUP("Resultat",data!$A$1:$AT$8036,A3773,FALSE)</f>
        <v>0</v>
      </c>
      <c r="L3773">
        <f>HLOOKUP("Enhed",data!$A$1:$AT$8036,A3773,FALSE)</f>
        <v>0</v>
      </c>
    </row>
    <row r="3774" spans="1:12" x14ac:dyDescent="0.2">
      <c r="A3774">
        <v>3773</v>
      </c>
      <c r="B3774">
        <f>HLOOKUP("Referencer",data!$A$1:$AT$8036,A3774,FALSE)</f>
        <v>0</v>
      </c>
      <c r="C3774">
        <f>HLOOKUP("Stedtekst",data!$A$1:$AT$8036,A3774,FALSE)</f>
        <v>0</v>
      </c>
      <c r="D3774">
        <f>HLOOKUP("Målested navn",data!$A$1:$AT$8036,A3774,FALSE)</f>
        <v>0</v>
      </c>
      <c r="E3774">
        <f>HLOOKUP("Prøvetagning",data!$A$1:$AT$8036,A3774,FALSE)</f>
        <v>0</v>
      </c>
      <c r="F3774">
        <f>HLOOKUP("Prøve",data!$A$1:$AT$8036,A3774,FALSE)</f>
        <v>0</v>
      </c>
      <c r="G3774">
        <f>HLOOKUP("ScKode",data!$A$1:$AT$8036,A3774,FALSE)</f>
        <v>0</v>
      </c>
      <c r="H3774">
        <f>HLOOKUP("StofParameter",data!$A$1:$AT$8036,A3774,FALSE)</f>
        <v>0</v>
      </c>
      <c r="I3774">
        <f>HLOOKUP("Dato",data!$A$1:$AT$8036,A3774,FALSE)</f>
        <v>0</v>
      </c>
      <c r="J3774">
        <f>HLOOKUP("Resultat-attribut",data!$A$1:$AT$8036,A3774,FALSE)</f>
        <v>0</v>
      </c>
      <c r="K3774">
        <f>HLOOKUP("Resultat",data!$A$1:$AT$8036,A3774,FALSE)</f>
        <v>0</v>
      </c>
      <c r="L3774">
        <f>HLOOKUP("Enhed",data!$A$1:$AT$8036,A3774,FALSE)</f>
        <v>0</v>
      </c>
    </row>
    <row r="3775" spans="1:12" x14ac:dyDescent="0.2">
      <c r="A3775">
        <v>3774</v>
      </c>
      <c r="B3775">
        <f>HLOOKUP("Referencer",data!$A$1:$AT$8036,A3775,FALSE)</f>
        <v>0</v>
      </c>
      <c r="C3775">
        <f>HLOOKUP("Stedtekst",data!$A$1:$AT$8036,A3775,FALSE)</f>
        <v>0</v>
      </c>
      <c r="D3775">
        <f>HLOOKUP("Målested navn",data!$A$1:$AT$8036,A3775,FALSE)</f>
        <v>0</v>
      </c>
      <c r="E3775">
        <f>HLOOKUP("Prøvetagning",data!$A$1:$AT$8036,A3775,FALSE)</f>
        <v>0</v>
      </c>
      <c r="F3775">
        <f>HLOOKUP("Prøve",data!$A$1:$AT$8036,A3775,FALSE)</f>
        <v>0</v>
      </c>
      <c r="G3775">
        <f>HLOOKUP("ScKode",data!$A$1:$AT$8036,A3775,FALSE)</f>
        <v>0</v>
      </c>
      <c r="H3775">
        <f>HLOOKUP("StofParameter",data!$A$1:$AT$8036,A3775,FALSE)</f>
        <v>0</v>
      </c>
      <c r="I3775">
        <f>HLOOKUP("Dato",data!$A$1:$AT$8036,A3775,FALSE)</f>
        <v>0</v>
      </c>
      <c r="J3775">
        <f>HLOOKUP("Resultat-attribut",data!$A$1:$AT$8036,A3775,FALSE)</f>
        <v>0</v>
      </c>
      <c r="K3775">
        <f>HLOOKUP("Resultat",data!$A$1:$AT$8036,A3775,FALSE)</f>
        <v>0</v>
      </c>
      <c r="L3775">
        <f>HLOOKUP("Enhed",data!$A$1:$AT$8036,A3775,FALSE)</f>
        <v>0</v>
      </c>
    </row>
    <row r="3776" spans="1:12" x14ac:dyDescent="0.2">
      <c r="A3776">
        <v>3775</v>
      </c>
      <c r="B3776">
        <f>HLOOKUP("Referencer",data!$A$1:$AT$8036,A3776,FALSE)</f>
        <v>0</v>
      </c>
      <c r="C3776">
        <f>HLOOKUP("Stedtekst",data!$A$1:$AT$8036,A3776,FALSE)</f>
        <v>0</v>
      </c>
      <c r="D3776">
        <f>HLOOKUP("Målested navn",data!$A$1:$AT$8036,A3776,FALSE)</f>
        <v>0</v>
      </c>
      <c r="E3776">
        <f>HLOOKUP("Prøvetagning",data!$A$1:$AT$8036,A3776,FALSE)</f>
        <v>0</v>
      </c>
      <c r="F3776">
        <f>HLOOKUP("Prøve",data!$A$1:$AT$8036,A3776,FALSE)</f>
        <v>0</v>
      </c>
      <c r="G3776">
        <f>HLOOKUP("ScKode",data!$A$1:$AT$8036,A3776,FALSE)</f>
        <v>0</v>
      </c>
      <c r="H3776">
        <f>HLOOKUP("StofParameter",data!$A$1:$AT$8036,A3776,FALSE)</f>
        <v>0</v>
      </c>
      <c r="I3776">
        <f>HLOOKUP("Dato",data!$A$1:$AT$8036,A3776,FALSE)</f>
        <v>0</v>
      </c>
      <c r="J3776">
        <f>HLOOKUP("Resultat-attribut",data!$A$1:$AT$8036,A3776,FALSE)</f>
        <v>0</v>
      </c>
      <c r="K3776">
        <f>HLOOKUP("Resultat",data!$A$1:$AT$8036,A3776,FALSE)</f>
        <v>0</v>
      </c>
      <c r="L3776">
        <f>HLOOKUP("Enhed",data!$A$1:$AT$8036,A3776,FALSE)</f>
        <v>0</v>
      </c>
    </row>
    <row r="3777" spans="1:12" x14ac:dyDescent="0.2">
      <c r="A3777">
        <v>3776</v>
      </c>
      <c r="B3777">
        <f>HLOOKUP("Referencer",data!$A$1:$AT$8036,A3777,FALSE)</f>
        <v>0</v>
      </c>
      <c r="C3777">
        <f>HLOOKUP("Stedtekst",data!$A$1:$AT$8036,A3777,FALSE)</f>
        <v>0</v>
      </c>
      <c r="D3777">
        <f>HLOOKUP("Målested navn",data!$A$1:$AT$8036,A3777,FALSE)</f>
        <v>0</v>
      </c>
      <c r="E3777">
        <f>HLOOKUP("Prøvetagning",data!$A$1:$AT$8036,A3777,FALSE)</f>
        <v>0</v>
      </c>
      <c r="F3777">
        <f>HLOOKUP("Prøve",data!$A$1:$AT$8036,A3777,FALSE)</f>
        <v>0</v>
      </c>
      <c r="G3777">
        <f>HLOOKUP("ScKode",data!$A$1:$AT$8036,A3777,FALSE)</f>
        <v>0</v>
      </c>
      <c r="H3777">
        <f>HLOOKUP("StofParameter",data!$A$1:$AT$8036,A3777,FALSE)</f>
        <v>0</v>
      </c>
      <c r="I3777">
        <f>HLOOKUP("Dato",data!$A$1:$AT$8036,A3777,FALSE)</f>
        <v>0</v>
      </c>
      <c r="J3777">
        <f>HLOOKUP("Resultat-attribut",data!$A$1:$AT$8036,A3777,FALSE)</f>
        <v>0</v>
      </c>
      <c r="K3777">
        <f>HLOOKUP("Resultat",data!$A$1:$AT$8036,A3777,FALSE)</f>
        <v>0</v>
      </c>
      <c r="L3777">
        <f>HLOOKUP("Enhed",data!$A$1:$AT$8036,A3777,FALSE)</f>
        <v>0</v>
      </c>
    </row>
    <row r="3778" spans="1:12" x14ac:dyDescent="0.2">
      <c r="A3778">
        <v>3777</v>
      </c>
      <c r="B3778">
        <f>HLOOKUP("Referencer",data!$A$1:$AT$8036,A3778,FALSE)</f>
        <v>0</v>
      </c>
      <c r="C3778">
        <f>HLOOKUP("Stedtekst",data!$A$1:$AT$8036,A3778,FALSE)</f>
        <v>0</v>
      </c>
      <c r="D3778">
        <f>HLOOKUP("Målested navn",data!$A$1:$AT$8036,A3778,FALSE)</f>
        <v>0</v>
      </c>
      <c r="E3778">
        <f>HLOOKUP("Prøvetagning",data!$A$1:$AT$8036,A3778,FALSE)</f>
        <v>0</v>
      </c>
      <c r="F3778">
        <f>HLOOKUP("Prøve",data!$A$1:$AT$8036,A3778,FALSE)</f>
        <v>0</v>
      </c>
      <c r="G3778">
        <f>HLOOKUP("ScKode",data!$A$1:$AT$8036,A3778,FALSE)</f>
        <v>0</v>
      </c>
      <c r="H3778">
        <f>HLOOKUP("StofParameter",data!$A$1:$AT$8036,A3778,FALSE)</f>
        <v>0</v>
      </c>
      <c r="I3778">
        <f>HLOOKUP("Dato",data!$A$1:$AT$8036,A3778,FALSE)</f>
        <v>0</v>
      </c>
      <c r="J3778">
        <f>HLOOKUP("Resultat-attribut",data!$A$1:$AT$8036,A3778,FALSE)</f>
        <v>0</v>
      </c>
      <c r="K3778">
        <f>HLOOKUP("Resultat",data!$A$1:$AT$8036,A3778,FALSE)</f>
        <v>0</v>
      </c>
      <c r="L3778">
        <f>HLOOKUP("Enhed",data!$A$1:$AT$8036,A3778,FALSE)</f>
        <v>0</v>
      </c>
    </row>
    <row r="3779" spans="1:12" x14ac:dyDescent="0.2">
      <c r="A3779">
        <v>3778</v>
      </c>
      <c r="B3779">
        <f>HLOOKUP("Referencer",data!$A$1:$AT$8036,A3779,FALSE)</f>
        <v>0</v>
      </c>
      <c r="C3779">
        <f>HLOOKUP("Stedtekst",data!$A$1:$AT$8036,A3779,FALSE)</f>
        <v>0</v>
      </c>
      <c r="D3779">
        <f>HLOOKUP("Målested navn",data!$A$1:$AT$8036,A3779,FALSE)</f>
        <v>0</v>
      </c>
      <c r="E3779">
        <f>HLOOKUP("Prøvetagning",data!$A$1:$AT$8036,A3779,FALSE)</f>
        <v>0</v>
      </c>
      <c r="F3779">
        <f>HLOOKUP("Prøve",data!$A$1:$AT$8036,A3779,FALSE)</f>
        <v>0</v>
      </c>
      <c r="G3779">
        <f>HLOOKUP("ScKode",data!$A$1:$AT$8036,A3779,FALSE)</f>
        <v>0</v>
      </c>
      <c r="H3779">
        <f>HLOOKUP("StofParameter",data!$A$1:$AT$8036,A3779,FALSE)</f>
        <v>0</v>
      </c>
      <c r="I3779">
        <f>HLOOKUP("Dato",data!$A$1:$AT$8036,A3779,FALSE)</f>
        <v>0</v>
      </c>
      <c r="J3779">
        <f>HLOOKUP("Resultat-attribut",data!$A$1:$AT$8036,A3779,FALSE)</f>
        <v>0</v>
      </c>
      <c r="K3779">
        <f>HLOOKUP("Resultat",data!$A$1:$AT$8036,A3779,FALSE)</f>
        <v>0</v>
      </c>
      <c r="L3779">
        <f>HLOOKUP("Enhed",data!$A$1:$AT$8036,A3779,FALSE)</f>
        <v>0</v>
      </c>
    </row>
    <row r="3780" spans="1:12" x14ac:dyDescent="0.2">
      <c r="A3780">
        <v>3779</v>
      </c>
      <c r="B3780">
        <f>HLOOKUP("Referencer",data!$A$1:$AT$8036,A3780,FALSE)</f>
        <v>0</v>
      </c>
      <c r="C3780">
        <f>HLOOKUP("Stedtekst",data!$A$1:$AT$8036,A3780,FALSE)</f>
        <v>0</v>
      </c>
      <c r="D3780">
        <f>HLOOKUP("Målested navn",data!$A$1:$AT$8036,A3780,FALSE)</f>
        <v>0</v>
      </c>
      <c r="E3780">
        <f>HLOOKUP("Prøvetagning",data!$A$1:$AT$8036,A3780,FALSE)</f>
        <v>0</v>
      </c>
      <c r="F3780">
        <f>HLOOKUP("Prøve",data!$A$1:$AT$8036,A3780,FALSE)</f>
        <v>0</v>
      </c>
      <c r="G3780">
        <f>HLOOKUP("ScKode",data!$A$1:$AT$8036,A3780,FALSE)</f>
        <v>0</v>
      </c>
      <c r="H3780">
        <f>HLOOKUP("StofParameter",data!$A$1:$AT$8036,A3780,FALSE)</f>
        <v>0</v>
      </c>
      <c r="I3780">
        <f>HLOOKUP("Dato",data!$A$1:$AT$8036,A3780,FALSE)</f>
        <v>0</v>
      </c>
      <c r="J3780">
        <f>HLOOKUP("Resultat-attribut",data!$A$1:$AT$8036,A3780,FALSE)</f>
        <v>0</v>
      </c>
      <c r="K3780">
        <f>HLOOKUP("Resultat",data!$A$1:$AT$8036,A3780,FALSE)</f>
        <v>0</v>
      </c>
      <c r="L3780">
        <f>HLOOKUP("Enhed",data!$A$1:$AT$8036,A3780,FALSE)</f>
        <v>0</v>
      </c>
    </row>
    <row r="3781" spans="1:12" x14ac:dyDescent="0.2">
      <c r="A3781">
        <v>3780</v>
      </c>
      <c r="B3781">
        <f>HLOOKUP("Referencer",data!$A$1:$AT$8036,A3781,FALSE)</f>
        <v>0</v>
      </c>
      <c r="C3781">
        <f>HLOOKUP("Stedtekst",data!$A$1:$AT$8036,A3781,FALSE)</f>
        <v>0</v>
      </c>
      <c r="D3781">
        <f>HLOOKUP("Målested navn",data!$A$1:$AT$8036,A3781,FALSE)</f>
        <v>0</v>
      </c>
      <c r="E3781">
        <f>HLOOKUP("Prøvetagning",data!$A$1:$AT$8036,A3781,FALSE)</f>
        <v>0</v>
      </c>
      <c r="F3781">
        <f>HLOOKUP("Prøve",data!$A$1:$AT$8036,A3781,FALSE)</f>
        <v>0</v>
      </c>
      <c r="G3781">
        <f>HLOOKUP("ScKode",data!$A$1:$AT$8036,A3781,FALSE)</f>
        <v>0</v>
      </c>
      <c r="H3781">
        <f>HLOOKUP("StofParameter",data!$A$1:$AT$8036,A3781,FALSE)</f>
        <v>0</v>
      </c>
      <c r="I3781">
        <f>HLOOKUP("Dato",data!$A$1:$AT$8036,A3781,FALSE)</f>
        <v>0</v>
      </c>
      <c r="J3781">
        <f>HLOOKUP("Resultat-attribut",data!$A$1:$AT$8036,A3781,FALSE)</f>
        <v>0</v>
      </c>
      <c r="K3781">
        <f>HLOOKUP("Resultat",data!$A$1:$AT$8036,A3781,FALSE)</f>
        <v>0</v>
      </c>
      <c r="L3781">
        <f>HLOOKUP("Enhed",data!$A$1:$AT$8036,A3781,FALSE)</f>
        <v>0</v>
      </c>
    </row>
    <row r="3782" spans="1:12" x14ac:dyDescent="0.2">
      <c r="A3782">
        <v>3781</v>
      </c>
      <c r="B3782">
        <f>HLOOKUP("Referencer",data!$A$1:$AT$8036,A3782,FALSE)</f>
        <v>0</v>
      </c>
      <c r="C3782">
        <f>HLOOKUP("Stedtekst",data!$A$1:$AT$8036,A3782,FALSE)</f>
        <v>0</v>
      </c>
      <c r="D3782">
        <f>HLOOKUP("Målested navn",data!$A$1:$AT$8036,A3782,FALSE)</f>
        <v>0</v>
      </c>
      <c r="E3782">
        <f>HLOOKUP("Prøvetagning",data!$A$1:$AT$8036,A3782,FALSE)</f>
        <v>0</v>
      </c>
      <c r="F3782">
        <f>HLOOKUP("Prøve",data!$A$1:$AT$8036,A3782,FALSE)</f>
        <v>0</v>
      </c>
      <c r="G3782">
        <f>HLOOKUP("ScKode",data!$A$1:$AT$8036,A3782,FALSE)</f>
        <v>0</v>
      </c>
      <c r="H3782">
        <f>HLOOKUP("StofParameter",data!$A$1:$AT$8036,A3782,FALSE)</f>
        <v>0</v>
      </c>
      <c r="I3782">
        <f>HLOOKUP("Dato",data!$A$1:$AT$8036,A3782,FALSE)</f>
        <v>0</v>
      </c>
      <c r="J3782">
        <f>HLOOKUP("Resultat-attribut",data!$A$1:$AT$8036,A3782,FALSE)</f>
        <v>0</v>
      </c>
      <c r="K3782">
        <f>HLOOKUP("Resultat",data!$A$1:$AT$8036,A3782,FALSE)</f>
        <v>0</v>
      </c>
      <c r="L3782">
        <f>HLOOKUP("Enhed",data!$A$1:$AT$8036,A3782,FALSE)</f>
        <v>0</v>
      </c>
    </row>
    <row r="3783" spans="1:12" x14ac:dyDescent="0.2">
      <c r="A3783">
        <v>3782</v>
      </c>
      <c r="B3783">
        <f>HLOOKUP("Referencer",data!$A$1:$AT$8036,A3783,FALSE)</f>
        <v>0</v>
      </c>
      <c r="C3783">
        <f>HLOOKUP("Stedtekst",data!$A$1:$AT$8036,A3783,FALSE)</f>
        <v>0</v>
      </c>
      <c r="D3783">
        <f>HLOOKUP("Målested navn",data!$A$1:$AT$8036,A3783,FALSE)</f>
        <v>0</v>
      </c>
      <c r="E3783">
        <f>HLOOKUP("Prøvetagning",data!$A$1:$AT$8036,A3783,FALSE)</f>
        <v>0</v>
      </c>
      <c r="F3783">
        <f>HLOOKUP("Prøve",data!$A$1:$AT$8036,A3783,FALSE)</f>
        <v>0</v>
      </c>
      <c r="G3783">
        <f>HLOOKUP("ScKode",data!$A$1:$AT$8036,A3783,FALSE)</f>
        <v>0</v>
      </c>
      <c r="H3783">
        <f>HLOOKUP("StofParameter",data!$A$1:$AT$8036,A3783,FALSE)</f>
        <v>0</v>
      </c>
      <c r="I3783">
        <f>HLOOKUP("Dato",data!$A$1:$AT$8036,A3783,FALSE)</f>
        <v>0</v>
      </c>
      <c r="J3783">
        <f>HLOOKUP("Resultat-attribut",data!$A$1:$AT$8036,A3783,FALSE)</f>
        <v>0</v>
      </c>
      <c r="K3783">
        <f>HLOOKUP("Resultat",data!$A$1:$AT$8036,A3783,FALSE)</f>
        <v>0</v>
      </c>
      <c r="L3783">
        <f>HLOOKUP("Enhed",data!$A$1:$AT$8036,A3783,FALSE)</f>
        <v>0</v>
      </c>
    </row>
    <row r="3784" spans="1:12" x14ac:dyDescent="0.2">
      <c r="A3784">
        <v>3783</v>
      </c>
      <c r="B3784">
        <f>HLOOKUP("Referencer",data!$A$1:$AT$8036,A3784,FALSE)</f>
        <v>0</v>
      </c>
      <c r="C3784">
        <f>HLOOKUP("Stedtekst",data!$A$1:$AT$8036,A3784,FALSE)</f>
        <v>0</v>
      </c>
      <c r="D3784">
        <f>HLOOKUP("Målested navn",data!$A$1:$AT$8036,A3784,FALSE)</f>
        <v>0</v>
      </c>
      <c r="E3784">
        <f>HLOOKUP("Prøvetagning",data!$A$1:$AT$8036,A3784,FALSE)</f>
        <v>0</v>
      </c>
      <c r="F3784">
        <f>HLOOKUP("Prøve",data!$A$1:$AT$8036,A3784,FALSE)</f>
        <v>0</v>
      </c>
      <c r="G3784">
        <f>HLOOKUP("ScKode",data!$A$1:$AT$8036,A3784,FALSE)</f>
        <v>0</v>
      </c>
      <c r="H3784">
        <f>HLOOKUP("StofParameter",data!$A$1:$AT$8036,A3784,FALSE)</f>
        <v>0</v>
      </c>
      <c r="I3784">
        <f>HLOOKUP("Dato",data!$A$1:$AT$8036,A3784,FALSE)</f>
        <v>0</v>
      </c>
      <c r="J3784">
        <f>HLOOKUP("Resultat-attribut",data!$A$1:$AT$8036,A3784,FALSE)</f>
        <v>0</v>
      </c>
      <c r="K3784">
        <f>HLOOKUP("Resultat",data!$A$1:$AT$8036,A3784,FALSE)</f>
        <v>0</v>
      </c>
      <c r="L3784">
        <f>HLOOKUP("Enhed",data!$A$1:$AT$8036,A3784,FALSE)</f>
        <v>0</v>
      </c>
    </row>
    <row r="3785" spans="1:12" x14ac:dyDescent="0.2">
      <c r="A3785">
        <v>3784</v>
      </c>
      <c r="B3785">
        <f>HLOOKUP("Referencer",data!$A$1:$AT$8036,A3785,FALSE)</f>
        <v>0</v>
      </c>
      <c r="C3785">
        <f>HLOOKUP("Stedtekst",data!$A$1:$AT$8036,A3785,FALSE)</f>
        <v>0</v>
      </c>
      <c r="D3785">
        <f>HLOOKUP("Målested navn",data!$A$1:$AT$8036,A3785,FALSE)</f>
        <v>0</v>
      </c>
      <c r="E3785">
        <f>HLOOKUP("Prøvetagning",data!$A$1:$AT$8036,A3785,FALSE)</f>
        <v>0</v>
      </c>
      <c r="F3785">
        <f>HLOOKUP("Prøve",data!$A$1:$AT$8036,A3785,FALSE)</f>
        <v>0</v>
      </c>
      <c r="G3785">
        <f>HLOOKUP("ScKode",data!$A$1:$AT$8036,A3785,FALSE)</f>
        <v>0</v>
      </c>
      <c r="H3785">
        <f>HLOOKUP("StofParameter",data!$A$1:$AT$8036,A3785,FALSE)</f>
        <v>0</v>
      </c>
      <c r="I3785">
        <f>HLOOKUP("Dato",data!$A$1:$AT$8036,A3785,FALSE)</f>
        <v>0</v>
      </c>
      <c r="J3785">
        <f>HLOOKUP("Resultat-attribut",data!$A$1:$AT$8036,A3785,FALSE)</f>
        <v>0</v>
      </c>
      <c r="K3785">
        <f>HLOOKUP("Resultat",data!$A$1:$AT$8036,A3785,FALSE)</f>
        <v>0</v>
      </c>
      <c r="L3785">
        <f>HLOOKUP("Enhed",data!$A$1:$AT$8036,A3785,FALSE)</f>
        <v>0</v>
      </c>
    </row>
    <row r="3786" spans="1:12" x14ac:dyDescent="0.2">
      <c r="A3786">
        <v>3785</v>
      </c>
      <c r="B3786">
        <f>HLOOKUP("Referencer",data!$A$1:$AT$8036,A3786,FALSE)</f>
        <v>0</v>
      </c>
      <c r="C3786">
        <f>HLOOKUP("Stedtekst",data!$A$1:$AT$8036,A3786,FALSE)</f>
        <v>0</v>
      </c>
      <c r="D3786">
        <f>HLOOKUP("Målested navn",data!$A$1:$AT$8036,A3786,FALSE)</f>
        <v>0</v>
      </c>
      <c r="E3786">
        <f>HLOOKUP("Prøvetagning",data!$A$1:$AT$8036,A3786,FALSE)</f>
        <v>0</v>
      </c>
      <c r="F3786">
        <f>HLOOKUP("Prøve",data!$A$1:$AT$8036,A3786,FALSE)</f>
        <v>0</v>
      </c>
      <c r="G3786">
        <f>HLOOKUP("ScKode",data!$A$1:$AT$8036,A3786,FALSE)</f>
        <v>0</v>
      </c>
      <c r="H3786">
        <f>HLOOKUP("StofParameter",data!$A$1:$AT$8036,A3786,FALSE)</f>
        <v>0</v>
      </c>
      <c r="I3786">
        <f>HLOOKUP("Dato",data!$A$1:$AT$8036,A3786,FALSE)</f>
        <v>0</v>
      </c>
      <c r="J3786">
        <f>HLOOKUP("Resultat-attribut",data!$A$1:$AT$8036,A3786,FALSE)</f>
        <v>0</v>
      </c>
      <c r="K3786">
        <f>HLOOKUP("Resultat",data!$A$1:$AT$8036,A3786,FALSE)</f>
        <v>0</v>
      </c>
      <c r="L3786">
        <f>HLOOKUP("Enhed",data!$A$1:$AT$8036,A3786,FALSE)</f>
        <v>0</v>
      </c>
    </row>
    <row r="3787" spans="1:12" x14ac:dyDescent="0.2">
      <c r="A3787">
        <v>3786</v>
      </c>
      <c r="B3787">
        <f>HLOOKUP("Referencer",data!$A$1:$AT$8036,A3787,FALSE)</f>
        <v>0</v>
      </c>
      <c r="C3787">
        <f>HLOOKUP("Stedtekst",data!$A$1:$AT$8036,A3787,FALSE)</f>
        <v>0</v>
      </c>
      <c r="D3787">
        <f>HLOOKUP("Målested navn",data!$A$1:$AT$8036,A3787,FALSE)</f>
        <v>0</v>
      </c>
      <c r="E3787">
        <f>HLOOKUP("Prøvetagning",data!$A$1:$AT$8036,A3787,FALSE)</f>
        <v>0</v>
      </c>
      <c r="F3787">
        <f>HLOOKUP("Prøve",data!$A$1:$AT$8036,A3787,FALSE)</f>
        <v>0</v>
      </c>
      <c r="G3787">
        <f>HLOOKUP("ScKode",data!$A$1:$AT$8036,A3787,FALSE)</f>
        <v>0</v>
      </c>
      <c r="H3787">
        <f>HLOOKUP("StofParameter",data!$A$1:$AT$8036,A3787,FALSE)</f>
        <v>0</v>
      </c>
      <c r="I3787">
        <f>HLOOKUP("Dato",data!$A$1:$AT$8036,A3787,FALSE)</f>
        <v>0</v>
      </c>
      <c r="J3787">
        <f>HLOOKUP("Resultat-attribut",data!$A$1:$AT$8036,A3787,FALSE)</f>
        <v>0</v>
      </c>
      <c r="K3787">
        <f>HLOOKUP("Resultat",data!$A$1:$AT$8036,A3787,FALSE)</f>
        <v>0</v>
      </c>
      <c r="L3787">
        <f>HLOOKUP("Enhed",data!$A$1:$AT$8036,A3787,FALSE)</f>
        <v>0</v>
      </c>
    </row>
    <row r="3788" spans="1:12" x14ac:dyDescent="0.2">
      <c r="A3788">
        <v>3787</v>
      </c>
      <c r="B3788">
        <f>HLOOKUP("Referencer",data!$A$1:$AT$8036,A3788,FALSE)</f>
        <v>0</v>
      </c>
      <c r="C3788">
        <f>HLOOKUP("Stedtekst",data!$A$1:$AT$8036,A3788,FALSE)</f>
        <v>0</v>
      </c>
      <c r="D3788">
        <f>HLOOKUP("Målested navn",data!$A$1:$AT$8036,A3788,FALSE)</f>
        <v>0</v>
      </c>
      <c r="E3788">
        <f>HLOOKUP("Prøvetagning",data!$A$1:$AT$8036,A3788,FALSE)</f>
        <v>0</v>
      </c>
      <c r="F3788">
        <f>HLOOKUP("Prøve",data!$A$1:$AT$8036,A3788,FALSE)</f>
        <v>0</v>
      </c>
      <c r="G3788">
        <f>HLOOKUP("ScKode",data!$A$1:$AT$8036,A3788,FALSE)</f>
        <v>0</v>
      </c>
      <c r="H3788">
        <f>HLOOKUP("StofParameter",data!$A$1:$AT$8036,A3788,FALSE)</f>
        <v>0</v>
      </c>
      <c r="I3788">
        <f>HLOOKUP("Dato",data!$A$1:$AT$8036,A3788,FALSE)</f>
        <v>0</v>
      </c>
      <c r="J3788">
        <f>HLOOKUP("Resultat-attribut",data!$A$1:$AT$8036,A3788,FALSE)</f>
        <v>0</v>
      </c>
      <c r="K3788">
        <f>HLOOKUP("Resultat",data!$A$1:$AT$8036,A3788,FALSE)</f>
        <v>0</v>
      </c>
      <c r="L3788">
        <f>HLOOKUP("Enhed",data!$A$1:$AT$8036,A3788,FALSE)</f>
        <v>0</v>
      </c>
    </row>
    <row r="3789" spans="1:12" x14ac:dyDescent="0.2">
      <c r="A3789">
        <v>3788</v>
      </c>
      <c r="B3789">
        <f>HLOOKUP("Referencer",data!$A$1:$AT$8036,A3789,FALSE)</f>
        <v>0</v>
      </c>
      <c r="C3789">
        <f>HLOOKUP("Stedtekst",data!$A$1:$AT$8036,A3789,FALSE)</f>
        <v>0</v>
      </c>
      <c r="D3789">
        <f>HLOOKUP("Målested navn",data!$A$1:$AT$8036,A3789,FALSE)</f>
        <v>0</v>
      </c>
      <c r="E3789">
        <f>HLOOKUP("Prøvetagning",data!$A$1:$AT$8036,A3789,FALSE)</f>
        <v>0</v>
      </c>
      <c r="F3789">
        <f>HLOOKUP("Prøve",data!$A$1:$AT$8036,A3789,FALSE)</f>
        <v>0</v>
      </c>
      <c r="G3789">
        <f>HLOOKUP("ScKode",data!$A$1:$AT$8036,A3789,FALSE)</f>
        <v>0</v>
      </c>
      <c r="H3789">
        <f>HLOOKUP("StofParameter",data!$A$1:$AT$8036,A3789,FALSE)</f>
        <v>0</v>
      </c>
      <c r="I3789">
        <f>HLOOKUP("Dato",data!$A$1:$AT$8036,A3789,FALSE)</f>
        <v>0</v>
      </c>
      <c r="J3789">
        <f>HLOOKUP("Resultat-attribut",data!$A$1:$AT$8036,A3789,FALSE)</f>
        <v>0</v>
      </c>
      <c r="K3789">
        <f>HLOOKUP("Resultat",data!$A$1:$AT$8036,A3789,FALSE)</f>
        <v>0</v>
      </c>
      <c r="L3789">
        <f>HLOOKUP("Enhed",data!$A$1:$AT$8036,A3789,FALSE)</f>
        <v>0</v>
      </c>
    </row>
    <row r="3790" spans="1:12" x14ac:dyDescent="0.2">
      <c r="A3790">
        <v>3789</v>
      </c>
      <c r="B3790">
        <f>HLOOKUP("Referencer",data!$A$1:$AT$8036,A3790,FALSE)</f>
        <v>0</v>
      </c>
      <c r="C3790">
        <f>HLOOKUP("Stedtekst",data!$A$1:$AT$8036,A3790,FALSE)</f>
        <v>0</v>
      </c>
      <c r="D3790">
        <f>HLOOKUP("Målested navn",data!$A$1:$AT$8036,A3790,FALSE)</f>
        <v>0</v>
      </c>
      <c r="E3790">
        <f>HLOOKUP("Prøvetagning",data!$A$1:$AT$8036,A3790,FALSE)</f>
        <v>0</v>
      </c>
      <c r="F3790">
        <f>HLOOKUP("Prøve",data!$A$1:$AT$8036,A3790,FALSE)</f>
        <v>0</v>
      </c>
      <c r="G3790">
        <f>HLOOKUP("ScKode",data!$A$1:$AT$8036,A3790,FALSE)</f>
        <v>0</v>
      </c>
      <c r="H3790">
        <f>HLOOKUP("StofParameter",data!$A$1:$AT$8036,A3790,FALSE)</f>
        <v>0</v>
      </c>
      <c r="I3790">
        <f>HLOOKUP("Dato",data!$A$1:$AT$8036,A3790,FALSE)</f>
        <v>0</v>
      </c>
      <c r="J3790">
        <f>HLOOKUP("Resultat-attribut",data!$A$1:$AT$8036,A3790,FALSE)</f>
        <v>0</v>
      </c>
      <c r="K3790">
        <f>HLOOKUP("Resultat",data!$A$1:$AT$8036,A3790,FALSE)</f>
        <v>0</v>
      </c>
      <c r="L3790">
        <f>HLOOKUP("Enhed",data!$A$1:$AT$8036,A3790,FALSE)</f>
        <v>0</v>
      </c>
    </row>
    <row r="3791" spans="1:12" x14ac:dyDescent="0.2">
      <c r="A3791">
        <v>3790</v>
      </c>
      <c r="B3791">
        <f>HLOOKUP("Referencer",data!$A$1:$AT$8036,A3791,FALSE)</f>
        <v>0</v>
      </c>
      <c r="C3791">
        <f>HLOOKUP("Stedtekst",data!$A$1:$AT$8036,A3791,FALSE)</f>
        <v>0</v>
      </c>
      <c r="D3791">
        <f>HLOOKUP("Målested navn",data!$A$1:$AT$8036,A3791,FALSE)</f>
        <v>0</v>
      </c>
      <c r="E3791">
        <f>HLOOKUP("Prøvetagning",data!$A$1:$AT$8036,A3791,FALSE)</f>
        <v>0</v>
      </c>
      <c r="F3791">
        <f>HLOOKUP("Prøve",data!$A$1:$AT$8036,A3791,FALSE)</f>
        <v>0</v>
      </c>
      <c r="G3791">
        <f>HLOOKUP("ScKode",data!$A$1:$AT$8036,A3791,FALSE)</f>
        <v>0</v>
      </c>
      <c r="H3791">
        <f>HLOOKUP("StofParameter",data!$A$1:$AT$8036,A3791,FALSE)</f>
        <v>0</v>
      </c>
      <c r="I3791">
        <f>HLOOKUP("Dato",data!$A$1:$AT$8036,A3791,FALSE)</f>
        <v>0</v>
      </c>
      <c r="J3791">
        <f>HLOOKUP("Resultat-attribut",data!$A$1:$AT$8036,A3791,FALSE)</f>
        <v>0</v>
      </c>
      <c r="K3791">
        <f>HLOOKUP("Resultat",data!$A$1:$AT$8036,A3791,FALSE)</f>
        <v>0</v>
      </c>
      <c r="L3791">
        <f>HLOOKUP("Enhed",data!$A$1:$AT$8036,A3791,FALSE)</f>
        <v>0</v>
      </c>
    </row>
    <row r="3792" spans="1:12" x14ac:dyDescent="0.2">
      <c r="A3792">
        <v>3791</v>
      </c>
      <c r="B3792">
        <f>HLOOKUP("Referencer",data!$A$1:$AT$8036,A3792,FALSE)</f>
        <v>0</v>
      </c>
      <c r="C3792">
        <f>HLOOKUP("Stedtekst",data!$A$1:$AT$8036,A3792,FALSE)</f>
        <v>0</v>
      </c>
      <c r="D3792">
        <f>HLOOKUP("Målested navn",data!$A$1:$AT$8036,A3792,FALSE)</f>
        <v>0</v>
      </c>
      <c r="E3792">
        <f>HLOOKUP("Prøvetagning",data!$A$1:$AT$8036,A3792,FALSE)</f>
        <v>0</v>
      </c>
      <c r="F3792">
        <f>HLOOKUP("Prøve",data!$A$1:$AT$8036,A3792,FALSE)</f>
        <v>0</v>
      </c>
      <c r="G3792">
        <f>HLOOKUP("ScKode",data!$A$1:$AT$8036,A3792,FALSE)</f>
        <v>0</v>
      </c>
      <c r="H3792">
        <f>HLOOKUP("StofParameter",data!$A$1:$AT$8036,A3792,FALSE)</f>
        <v>0</v>
      </c>
      <c r="I3792">
        <f>HLOOKUP("Dato",data!$A$1:$AT$8036,A3792,FALSE)</f>
        <v>0</v>
      </c>
      <c r="J3792">
        <f>HLOOKUP("Resultat-attribut",data!$A$1:$AT$8036,A3792,FALSE)</f>
        <v>0</v>
      </c>
      <c r="K3792">
        <f>HLOOKUP("Resultat",data!$A$1:$AT$8036,A3792,FALSE)</f>
        <v>0</v>
      </c>
      <c r="L3792">
        <f>HLOOKUP("Enhed",data!$A$1:$AT$8036,A3792,FALSE)</f>
        <v>0</v>
      </c>
    </row>
    <row r="3793" spans="1:12" x14ac:dyDescent="0.2">
      <c r="A3793">
        <v>3792</v>
      </c>
      <c r="B3793">
        <f>HLOOKUP("Referencer",data!$A$1:$AT$8036,A3793,FALSE)</f>
        <v>0</v>
      </c>
      <c r="C3793">
        <f>HLOOKUP("Stedtekst",data!$A$1:$AT$8036,A3793,FALSE)</f>
        <v>0</v>
      </c>
      <c r="D3793">
        <f>HLOOKUP("Målested navn",data!$A$1:$AT$8036,A3793,FALSE)</f>
        <v>0</v>
      </c>
      <c r="E3793">
        <f>HLOOKUP("Prøvetagning",data!$A$1:$AT$8036,A3793,FALSE)</f>
        <v>0</v>
      </c>
      <c r="F3793">
        <f>HLOOKUP("Prøve",data!$A$1:$AT$8036,A3793,FALSE)</f>
        <v>0</v>
      </c>
      <c r="G3793">
        <f>HLOOKUP("ScKode",data!$A$1:$AT$8036,A3793,FALSE)</f>
        <v>0</v>
      </c>
      <c r="H3793">
        <f>HLOOKUP("StofParameter",data!$A$1:$AT$8036,A3793,FALSE)</f>
        <v>0</v>
      </c>
      <c r="I3793">
        <f>HLOOKUP("Dato",data!$A$1:$AT$8036,A3793,FALSE)</f>
        <v>0</v>
      </c>
      <c r="J3793">
        <f>HLOOKUP("Resultat-attribut",data!$A$1:$AT$8036,A3793,FALSE)</f>
        <v>0</v>
      </c>
      <c r="K3793">
        <f>HLOOKUP("Resultat",data!$A$1:$AT$8036,A3793,FALSE)</f>
        <v>0</v>
      </c>
      <c r="L3793">
        <f>HLOOKUP("Enhed",data!$A$1:$AT$8036,A3793,FALSE)</f>
        <v>0</v>
      </c>
    </row>
    <row r="3794" spans="1:12" x14ac:dyDescent="0.2">
      <c r="A3794">
        <v>3793</v>
      </c>
      <c r="B3794">
        <f>HLOOKUP("Referencer",data!$A$1:$AT$8036,A3794,FALSE)</f>
        <v>0</v>
      </c>
      <c r="C3794">
        <f>HLOOKUP("Stedtekst",data!$A$1:$AT$8036,A3794,FALSE)</f>
        <v>0</v>
      </c>
      <c r="D3794">
        <f>HLOOKUP("Målested navn",data!$A$1:$AT$8036,A3794,FALSE)</f>
        <v>0</v>
      </c>
      <c r="E3794">
        <f>HLOOKUP("Prøvetagning",data!$A$1:$AT$8036,A3794,FALSE)</f>
        <v>0</v>
      </c>
      <c r="F3794">
        <f>HLOOKUP("Prøve",data!$A$1:$AT$8036,A3794,FALSE)</f>
        <v>0</v>
      </c>
      <c r="G3794">
        <f>HLOOKUP("ScKode",data!$A$1:$AT$8036,A3794,FALSE)</f>
        <v>0</v>
      </c>
      <c r="H3794">
        <f>HLOOKUP("StofParameter",data!$A$1:$AT$8036,A3794,FALSE)</f>
        <v>0</v>
      </c>
      <c r="I3794">
        <f>HLOOKUP("Dato",data!$A$1:$AT$8036,A3794,FALSE)</f>
        <v>0</v>
      </c>
      <c r="J3794">
        <f>HLOOKUP("Resultat-attribut",data!$A$1:$AT$8036,A3794,FALSE)</f>
        <v>0</v>
      </c>
      <c r="K3794">
        <f>HLOOKUP("Resultat",data!$A$1:$AT$8036,A3794,FALSE)</f>
        <v>0</v>
      </c>
      <c r="L3794">
        <f>HLOOKUP("Enhed",data!$A$1:$AT$8036,A3794,FALSE)</f>
        <v>0</v>
      </c>
    </row>
    <row r="3795" spans="1:12" x14ac:dyDescent="0.2">
      <c r="A3795">
        <v>3794</v>
      </c>
      <c r="B3795">
        <f>HLOOKUP("Referencer",data!$A$1:$AT$8036,A3795,FALSE)</f>
        <v>0</v>
      </c>
      <c r="C3795">
        <f>HLOOKUP("Stedtekst",data!$A$1:$AT$8036,A3795,FALSE)</f>
        <v>0</v>
      </c>
      <c r="D3795">
        <f>HLOOKUP("Målested navn",data!$A$1:$AT$8036,A3795,FALSE)</f>
        <v>0</v>
      </c>
      <c r="E3795">
        <f>HLOOKUP("Prøvetagning",data!$A$1:$AT$8036,A3795,FALSE)</f>
        <v>0</v>
      </c>
      <c r="F3795">
        <f>HLOOKUP("Prøve",data!$A$1:$AT$8036,A3795,FALSE)</f>
        <v>0</v>
      </c>
      <c r="G3795">
        <f>HLOOKUP("ScKode",data!$A$1:$AT$8036,A3795,FALSE)</f>
        <v>0</v>
      </c>
      <c r="H3795">
        <f>HLOOKUP("StofParameter",data!$A$1:$AT$8036,A3795,FALSE)</f>
        <v>0</v>
      </c>
      <c r="I3795">
        <f>HLOOKUP("Dato",data!$A$1:$AT$8036,A3795,FALSE)</f>
        <v>0</v>
      </c>
      <c r="J3795">
        <f>HLOOKUP("Resultat-attribut",data!$A$1:$AT$8036,A3795,FALSE)</f>
        <v>0</v>
      </c>
      <c r="K3795">
        <f>HLOOKUP("Resultat",data!$A$1:$AT$8036,A3795,FALSE)</f>
        <v>0</v>
      </c>
      <c r="L3795">
        <f>HLOOKUP("Enhed",data!$A$1:$AT$8036,A3795,FALSE)</f>
        <v>0</v>
      </c>
    </row>
    <row r="3796" spans="1:12" x14ac:dyDescent="0.2">
      <c r="A3796">
        <v>3795</v>
      </c>
      <c r="B3796">
        <f>HLOOKUP("Referencer",data!$A$1:$AT$8036,A3796,FALSE)</f>
        <v>0</v>
      </c>
      <c r="C3796">
        <f>HLOOKUP("Stedtekst",data!$A$1:$AT$8036,A3796,FALSE)</f>
        <v>0</v>
      </c>
      <c r="D3796">
        <f>HLOOKUP("Målested navn",data!$A$1:$AT$8036,A3796,FALSE)</f>
        <v>0</v>
      </c>
      <c r="E3796">
        <f>HLOOKUP("Prøvetagning",data!$A$1:$AT$8036,A3796,FALSE)</f>
        <v>0</v>
      </c>
      <c r="F3796">
        <f>HLOOKUP("Prøve",data!$A$1:$AT$8036,A3796,FALSE)</f>
        <v>0</v>
      </c>
      <c r="G3796">
        <f>HLOOKUP("ScKode",data!$A$1:$AT$8036,A3796,FALSE)</f>
        <v>0</v>
      </c>
      <c r="H3796">
        <f>HLOOKUP("StofParameter",data!$A$1:$AT$8036,A3796,FALSE)</f>
        <v>0</v>
      </c>
      <c r="I3796">
        <f>HLOOKUP("Dato",data!$A$1:$AT$8036,A3796,FALSE)</f>
        <v>0</v>
      </c>
      <c r="J3796">
        <f>HLOOKUP("Resultat-attribut",data!$A$1:$AT$8036,A3796,FALSE)</f>
        <v>0</v>
      </c>
      <c r="K3796">
        <f>HLOOKUP("Resultat",data!$A$1:$AT$8036,A3796,FALSE)</f>
        <v>0</v>
      </c>
      <c r="L3796">
        <f>HLOOKUP("Enhed",data!$A$1:$AT$8036,A3796,FALSE)</f>
        <v>0</v>
      </c>
    </row>
    <row r="3797" spans="1:12" x14ac:dyDescent="0.2">
      <c r="A3797">
        <v>3796</v>
      </c>
      <c r="B3797">
        <f>HLOOKUP("Referencer",data!$A$1:$AT$8036,A3797,FALSE)</f>
        <v>0</v>
      </c>
      <c r="C3797">
        <f>HLOOKUP("Stedtekst",data!$A$1:$AT$8036,A3797,FALSE)</f>
        <v>0</v>
      </c>
      <c r="D3797">
        <f>HLOOKUP("Målested navn",data!$A$1:$AT$8036,A3797,FALSE)</f>
        <v>0</v>
      </c>
      <c r="E3797">
        <f>HLOOKUP("Prøvetagning",data!$A$1:$AT$8036,A3797,FALSE)</f>
        <v>0</v>
      </c>
      <c r="F3797">
        <f>HLOOKUP("Prøve",data!$A$1:$AT$8036,A3797,FALSE)</f>
        <v>0</v>
      </c>
      <c r="G3797">
        <f>HLOOKUP("ScKode",data!$A$1:$AT$8036,A3797,FALSE)</f>
        <v>0</v>
      </c>
      <c r="H3797">
        <f>HLOOKUP("StofParameter",data!$A$1:$AT$8036,A3797,FALSE)</f>
        <v>0</v>
      </c>
      <c r="I3797">
        <f>HLOOKUP("Dato",data!$A$1:$AT$8036,A3797,FALSE)</f>
        <v>0</v>
      </c>
      <c r="J3797">
        <f>HLOOKUP("Resultat-attribut",data!$A$1:$AT$8036,A3797,FALSE)</f>
        <v>0</v>
      </c>
      <c r="K3797">
        <f>HLOOKUP("Resultat",data!$A$1:$AT$8036,A3797,FALSE)</f>
        <v>0</v>
      </c>
      <c r="L3797">
        <f>HLOOKUP("Enhed",data!$A$1:$AT$8036,A3797,FALSE)</f>
        <v>0</v>
      </c>
    </row>
    <row r="3798" spans="1:12" x14ac:dyDescent="0.2">
      <c r="A3798">
        <v>3797</v>
      </c>
      <c r="B3798">
        <f>HLOOKUP("Referencer",data!$A$1:$AT$8036,A3798,FALSE)</f>
        <v>0</v>
      </c>
      <c r="C3798">
        <f>HLOOKUP("Stedtekst",data!$A$1:$AT$8036,A3798,FALSE)</f>
        <v>0</v>
      </c>
      <c r="D3798">
        <f>HLOOKUP("Målested navn",data!$A$1:$AT$8036,A3798,FALSE)</f>
        <v>0</v>
      </c>
      <c r="E3798">
        <f>HLOOKUP("Prøvetagning",data!$A$1:$AT$8036,A3798,FALSE)</f>
        <v>0</v>
      </c>
      <c r="F3798">
        <f>HLOOKUP("Prøve",data!$A$1:$AT$8036,A3798,FALSE)</f>
        <v>0</v>
      </c>
      <c r="G3798">
        <f>HLOOKUP("ScKode",data!$A$1:$AT$8036,A3798,FALSE)</f>
        <v>0</v>
      </c>
      <c r="H3798">
        <f>HLOOKUP("StofParameter",data!$A$1:$AT$8036,A3798,FALSE)</f>
        <v>0</v>
      </c>
      <c r="I3798">
        <f>HLOOKUP("Dato",data!$A$1:$AT$8036,A3798,FALSE)</f>
        <v>0</v>
      </c>
      <c r="J3798">
        <f>HLOOKUP("Resultat-attribut",data!$A$1:$AT$8036,A3798,FALSE)</f>
        <v>0</v>
      </c>
      <c r="K3798">
        <f>HLOOKUP("Resultat",data!$A$1:$AT$8036,A3798,FALSE)</f>
        <v>0</v>
      </c>
      <c r="L3798">
        <f>HLOOKUP("Enhed",data!$A$1:$AT$8036,A3798,FALSE)</f>
        <v>0</v>
      </c>
    </row>
    <row r="3799" spans="1:12" x14ac:dyDescent="0.2">
      <c r="A3799">
        <v>3798</v>
      </c>
      <c r="B3799">
        <f>HLOOKUP("Referencer",data!$A$1:$AT$8036,A3799,FALSE)</f>
        <v>0</v>
      </c>
      <c r="C3799">
        <f>HLOOKUP("Stedtekst",data!$A$1:$AT$8036,A3799,FALSE)</f>
        <v>0</v>
      </c>
      <c r="D3799">
        <f>HLOOKUP("Målested navn",data!$A$1:$AT$8036,A3799,FALSE)</f>
        <v>0</v>
      </c>
      <c r="E3799">
        <f>HLOOKUP("Prøvetagning",data!$A$1:$AT$8036,A3799,FALSE)</f>
        <v>0</v>
      </c>
      <c r="F3799">
        <f>HLOOKUP("Prøve",data!$A$1:$AT$8036,A3799,FALSE)</f>
        <v>0</v>
      </c>
      <c r="G3799">
        <f>HLOOKUP("ScKode",data!$A$1:$AT$8036,A3799,FALSE)</f>
        <v>0</v>
      </c>
      <c r="H3799">
        <f>HLOOKUP("StofParameter",data!$A$1:$AT$8036,A3799,FALSE)</f>
        <v>0</v>
      </c>
      <c r="I3799">
        <f>HLOOKUP("Dato",data!$A$1:$AT$8036,A3799,FALSE)</f>
        <v>0</v>
      </c>
      <c r="J3799">
        <f>HLOOKUP("Resultat-attribut",data!$A$1:$AT$8036,A3799,FALSE)</f>
        <v>0</v>
      </c>
      <c r="K3799">
        <f>HLOOKUP("Resultat",data!$A$1:$AT$8036,A3799,FALSE)</f>
        <v>0</v>
      </c>
      <c r="L3799">
        <f>HLOOKUP("Enhed",data!$A$1:$AT$8036,A3799,FALSE)</f>
        <v>0</v>
      </c>
    </row>
    <row r="3800" spans="1:12" x14ac:dyDescent="0.2">
      <c r="A3800">
        <v>3799</v>
      </c>
      <c r="B3800">
        <f>HLOOKUP("Referencer",data!$A$1:$AT$8036,A3800,FALSE)</f>
        <v>0</v>
      </c>
      <c r="C3800">
        <f>HLOOKUP("Stedtekst",data!$A$1:$AT$8036,A3800,FALSE)</f>
        <v>0</v>
      </c>
      <c r="D3800">
        <f>HLOOKUP("Målested navn",data!$A$1:$AT$8036,A3800,FALSE)</f>
        <v>0</v>
      </c>
      <c r="E3800">
        <f>HLOOKUP("Prøvetagning",data!$A$1:$AT$8036,A3800,FALSE)</f>
        <v>0</v>
      </c>
      <c r="F3800">
        <f>HLOOKUP("Prøve",data!$A$1:$AT$8036,A3800,FALSE)</f>
        <v>0</v>
      </c>
      <c r="G3800">
        <f>HLOOKUP("ScKode",data!$A$1:$AT$8036,A3800,FALSE)</f>
        <v>0</v>
      </c>
      <c r="H3800">
        <f>HLOOKUP("StofParameter",data!$A$1:$AT$8036,A3800,FALSE)</f>
        <v>0</v>
      </c>
      <c r="I3800">
        <f>HLOOKUP("Dato",data!$A$1:$AT$8036,A3800,FALSE)</f>
        <v>0</v>
      </c>
      <c r="J3800">
        <f>HLOOKUP("Resultat-attribut",data!$A$1:$AT$8036,A3800,FALSE)</f>
        <v>0</v>
      </c>
      <c r="K3800">
        <f>HLOOKUP("Resultat",data!$A$1:$AT$8036,A3800,FALSE)</f>
        <v>0</v>
      </c>
      <c r="L3800">
        <f>HLOOKUP("Enhed",data!$A$1:$AT$8036,A3800,FALSE)</f>
        <v>0</v>
      </c>
    </row>
    <row r="3801" spans="1:12" x14ac:dyDescent="0.2">
      <c r="A3801">
        <v>3800</v>
      </c>
      <c r="B3801">
        <f>HLOOKUP("Referencer",data!$A$1:$AT$8036,A3801,FALSE)</f>
        <v>0</v>
      </c>
      <c r="C3801">
        <f>HLOOKUP("Stedtekst",data!$A$1:$AT$8036,A3801,FALSE)</f>
        <v>0</v>
      </c>
      <c r="D3801">
        <f>HLOOKUP("Målested navn",data!$A$1:$AT$8036,A3801,FALSE)</f>
        <v>0</v>
      </c>
      <c r="E3801">
        <f>HLOOKUP("Prøvetagning",data!$A$1:$AT$8036,A3801,FALSE)</f>
        <v>0</v>
      </c>
      <c r="F3801">
        <f>HLOOKUP("Prøve",data!$A$1:$AT$8036,A3801,FALSE)</f>
        <v>0</v>
      </c>
      <c r="G3801">
        <f>HLOOKUP("ScKode",data!$A$1:$AT$8036,A3801,FALSE)</f>
        <v>0</v>
      </c>
      <c r="H3801">
        <f>HLOOKUP("StofParameter",data!$A$1:$AT$8036,A3801,FALSE)</f>
        <v>0</v>
      </c>
      <c r="I3801">
        <f>HLOOKUP("Dato",data!$A$1:$AT$8036,A3801,FALSE)</f>
        <v>0</v>
      </c>
      <c r="J3801">
        <f>HLOOKUP("Resultat-attribut",data!$A$1:$AT$8036,A3801,FALSE)</f>
        <v>0</v>
      </c>
      <c r="K3801">
        <f>HLOOKUP("Resultat",data!$A$1:$AT$8036,A3801,FALSE)</f>
        <v>0</v>
      </c>
      <c r="L3801">
        <f>HLOOKUP("Enhed",data!$A$1:$AT$8036,A3801,FALSE)</f>
        <v>0</v>
      </c>
    </row>
    <row r="3802" spans="1:12" x14ac:dyDescent="0.2">
      <c r="A3802">
        <v>3801</v>
      </c>
      <c r="B3802">
        <f>HLOOKUP("Referencer",data!$A$1:$AT$8036,A3802,FALSE)</f>
        <v>0</v>
      </c>
      <c r="C3802">
        <f>HLOOKUP("Stedtekst",data!$A$1:$AT$8036,A3802,FALSE)</f>
        <v>0</v>
      </c>
      <c r="D3802">
        <f>HLOOKUP("Målested navn",data!$A$1:$AT$8036,A3802,FALSE)</f>
        <v>0</v>
      </c>
      <c r="E3802">
        <f>HLOOKUP("Prøvetagning",data!$A$1:$AT$8036,A3802,FALSE)</f>
        <v>0</v>
      </c>
      <c r="F3802">
        <f>HLOOKUP("Prøve",data!$A$1:$AT$8036,A3802,FALSE)</f>
        <v>0</v>
      </c>
      <c r="G3802">
        <f>HLOOKUP("ScKode",data!$A$1:$AT$8036,A3802,FALSE)</f>
        <v>0</v>
      </c>
      <c r="H3802">
        <f>HLOOKUP("StofParameter",data!$A$1:$AT$8036,A3802,FALSE)</f>
        <v>0</v>
      </c>
      <c r="I3802">
        <f>HLOOKUP("Dato",data!$A$1:$AT$8036,A3802,FALSE)</f>
        <v>0</v>
      </c>
      <c r="J3802">
        <f>HLOOKUP("Resultat-attribut",data!$A$1:$AT$8036,A3802,FALSE)</f>
        <v>0</v>
      </c>
      <c r="K3802">
        <f>HLOOKUP("Resultat",data!$A$1:$AT$8036,A3802,FALSE)</f>
        <v>0</v>
      </c>
      <c r="L3802">
        <f>HLOOKUP("Enhed",data!$A$1:$AT$8036,A3802,FALSE)</f>
        <v>0</v>
      </c>
    </row>
    <row r="3803" spans="1:12" x14ac:dyDescent="0.2">
      <c r="A3803">
        <v>3802</v>
      </c>
      <c r="B3803">
        <f>HLOOKUP("Referencer",data!$A$1:$AT$8036,A3803,FALSE)</f>
        <v>0</v>
      </c>
      <c r="C3803">
        <f>HLOOKUP("Stedtekst",data!$A$1:$AT$8036,A3803,FALSE)</f>
        <v>0</v>
      </c>
      <c r="D3803">
        <f>HLOOKUP("Målested navn",data!$A$1:$AT$8036,A3803,FALSE)</f>
        <v>0</v>
      </c>
      <c r="E3803">
        <f>HLOOKUP("Prøvetagning",data!$A$1:$AT$8036,A3803,FALSE)</f>
        <v>0</v>
      </c>
      <c r="F3803">
        <f>HLOOKUP("Prøve",data!$A$1:$AT$8036,A3803,FALSE)</f>
        <v>0</v>
      </c>
      <c r="G3803">
        <f>HLOOKUP("ScKode",data!$A$1:$AT$8036,A3803,FALSE)</f>
        <v>0</v>
      </c>
      <c r="H3803">
        <f>HLOOKUP("StofParameter",data!$A$1:$AT$8036,A3803,FALSE)</f>
        <v>0</v>
      </c>
      <c r="I3803">
        <f>HLOOKUP("Dato",data!$A$1:$AT$8036,A3803,FALSE)</f>
        <v>0</v>
      </c>
      <c r="J3803">
        <f>HLOOKUP("Resultat-attribut",data!$A$1:$AT$8036,A3803,FALSE)</f>
        <v>0</v>
      </c>
      <c r="K3803">
        <f>HLOOKUP("Resultat",data!$A$1:$AT$8036,A3803,FALSE)</f>
        <v>0</v>
      </c>
      <c r="L3803">
        <f>HLOOKUP("Enhed",data!$A$1:$AT$8036,A3803,FALSE)</f>
        <v>0</v>
      </c>
    </row>
    <row r="3804" spans="1:12" x14ac:dyDescent="0.2">
      <c r="A3804">
        <v>3803</v>
      </c>
      <c r="B3804">
        <f>HLOOKUP("Referencer",data!$A$1:$AT$8036,A3804,FALSE)</f>
        <v>0</v>
      </c>
      <c r="C3804">
        <f>HLOOKUP("Stedtekst",data!$A$1:$AT$8036,A3804,FALSE)</f>
        <v>0</v>
      </c>
      <c r="D3804">
        <f>HLOOKUP("Målested navn",data!$A$1:$AT$8036,A3804,FALSE)</f>
        <v>0</v>
      </c>
      <c r="E3804">
        <f>HLOOKUP("Prøvetagning",data!$A$1:$AT$8036,A3804,FALSE)</f>
        <v>0</v>
      </c>
      <c r="F3804">
        <f>HLOOKUP("Prøve",data!$A$1:$AT$8036,A3804,FALSE)</f>
        <v>0</v>
      </c>
      <c r="G3804">
        <f>HLOOKUP("ScKode",data!$A$1:$AT$8036,A3804,FALSE)</f>
        <v>0</v>
      </c>
      <c r="H3804">
        <f>HLOOKUP("StofParameter",data!$A$1:$AT$8036,A3804,FALSE)</f>
        <v>0</v>
      </c>
      <c r="I3804">
        <f>HLOOKUP("Dato",data!$A$1:$AT$8036,A3804,FALSE)</f>
        <v>0</v>
      </c>
      <c r="J3804">
        <f>HLOOKUP("Resultat-attribut",data!$A$1:$AT$8036,A3804,FALSE)</f>
        <v>0</v>
      </c>
      <c r="K3804">
        <f>HLOOKUP("Resultat",data!$A$1:$AT$8036,A3804,FALSE)</f>
        <v>0</v>
      </c>
      <c r="L3804">
        <f>HLOOKUP("Enhed",data!$A$1:$AT$8036,A3804,FALSE)</f>
        <v>0</v>
      </c>
    </row>
    <row r="3805" spans="1:12" x14ac:dyDescent="0.2">
      <c r="A3805">
        <v>3804</v>
      </c>
      <c r="B3805">
        <f>HLOOKUP("Referencer",data!$A$1:$AT$8036,A3805,FALSE)</f>
        <v>0</v>
      </c>
      <c r="C3805">
        <f>HLOOKUP("Stedtekst",data!$A$1:$AT$8036,A3805,FALSE)</f>
        <v>0</v>
      </c>
      <c r="D3805">
        <f>HLOOKUP("Målested navn",data!$A$1:$AT$8036,A3805,FALSE)</f>
        <v>0</v>
      </c>
      <c r="E3805">
        <f>HLOOKUP("Prøvetagning",data!$A$1:$AT$8036,A3805,FALSE)</f>
        <v>0</v>
      </c>
      <c r="F3805">
        <f>HLOOKUP("Prøve",data!$A$1:$AT$8036,A3805,FALSE)</f>
        <v>0</v>
      </c>
      <c r="G3805">
        <f>HLOOKUP("ScKode",data!$A$1:$AT$8036,A3805,FALSE)</f>
        <v>0</v>
      </c>
      <c r="H3805">
        <f>HLOOKUP("StofParameter",data!$A$1:$AT$8036,A3805,FALSE)</f>
        <v>0</v>
      </c>
      <c r="I3805">
        <f>HLOOKUP("Dato",data!$A$1:$AT$8036,A3805,FALSE)</f>
        <v>0</v>
      </c>
      <c r="J3805">
        <f>HLOOKUP("Resultat-attribut",data!$A$1:$AT$8036,A3805,FALSE)</f>
        <v>0</v>
      </c>
      <c r="K3805">
        <f>HLOOKUP("Resultat",data!$A$1:$AT$8036,A3805,FALSE)</f>
        <v>0</v>
      </c>
      <c r="L3805">
        <f>HLOOKUP("Enhed",data!$A$1:$AT$8036,A3805,FALSE)</f>
        <v>0</v>
      </c>
    </row>
    <row r="3806" spans="1:12" x14ac:dyDescent="0.2">
      <c r="A3806">
        <v>3805</v>
      </c>
      <c r="B3806">
        <f>HLOOKUP("Referencer",data!$A$1:$AT$8036,A3806,FALSE)</f>
        <v>0</v>
      </c>
      <c r="C3806">
        <f>HLOOKUP("Stedtekst",data!$A$1:$AT$8036,A3806,FALSE)</f>
        <v>0</v>
      </c>
      <c r="D3806">
        <f>HLOOKUP("Målested navn",data!$A$1:$AT$8036,A3806,FALSE)</f>
        <v>0</v>
      </c>
      <c r="E3806">
        <f>HLOOKUP("Prøvetagning",data!$A$1:$AT$8036,A3806,FALSE)</f>
        <v>0</v>
      </c>
      <c r="F3806">
        <f>HLOOKUP("Prøve",data!$A$1:$AT$8036,A3806,FALSE)</f>
        <v>0</v>
      </c>
      <c r="G3806">
        <f>HLOOKUP("ScKode",data!$A$1:$AT$8036,A3806,FALSE)</f>
        <v>0</v>
      </c>
      <c r="H3806">
        <f>HLOOKUP("StofParameter",data!$A$1:$AT$8036,A3806,FALSE)</f>
        <v>0</v>
      </c>
      <c r="I3806">
        <f>HLOOKUP("Dato",data!$A$1:$AT$8036,A3806,FALSE)</f>
        <v>0</v>
      </c>
      <c r="J3806">
        <f>HLOOKUP("Resultat-attribut",data!$A$1:$AT$8036,A3806,FALSE)</f>
        <v>0</v>
      </c>
      <c r="K3806">
        <f>HLOOKUP("Resultat",data!$A$1:$AT$8036,A3806,FALSE)</f>
        <v>0</v>
      </c>
      <c r="L3806">
        <f>HLOOKUP("Enhed",data!$A$1:$AT$8036,A3806,FALSE)</f>
        <v>0</v>
      </c>
    </row>
    <row r="3807" spans="1:12" x14ac:dyDescent="0.2">
      <c r="A3807">
        <v>3806</v>
      </c>
      <c r="B3807">
        <f>HLOOKUP("Referencer",data!$A$1:$AT$8036,A3807,FALSE)</f>
        <v>0</v>
      </c>
      <c r="C3807">
        <f>HLOOKUP("Stedtekst",data!$A$1:$AT$8036,A3807,FALSE)</f>
        <v>0</v>
      </c>
      <c r="D3807">
        <f>HLOOKUP("Målested navn",data!$A$1:$AT$8036,A3807,FALSE)</f>
        <v>0</v>
      </c>
      <c r="E3807">
        <f>HLOOKUP("Prøvetagning",data!$A$1:$AT$8036,A3807,FALSE)</f>
        <v>0</v>
      </c>
      <c r="F3807">
        <f>HLOOKUP("Prøve",data!$A$1:$AT$8036,A3807,FALSE)</f>
        <v>0</v>
      </c>
      <c r="G3807">
        <f>HLOOKUP("ScKode",data!$A$1:$AT$8036,A3807,FALSE)</f>
        <v>0</v>
      </c>
      <c r="H3807">
        <f>HLOOKUP("StofParameter",data!$A$1:$AT$8036,A3807,FALSE)</f>
        <v>0</v>
      </c>
      <c r="I3807">
        <f>HLOOKUP("Dato",data!$A$1:$AT$8036,A3807,FALSE)</f>
        <v>0</v>
      </c>
      <c r="J3807">
        <f>HLOOKUP("Resultat-attribut",data!$A$1:$AT$8036,A3807,FALSE)</f>
        <v>0</v>
      </c>
      <c r="K3807">
        <f>HLOOKUP("Resultat",data!$A$1:$AT$8036,A3807,FALSE)</f>
        <v>0</v>
      </c>
      <c r="L3807">
        <f>HLOOKUP("Enhed",data!$A$1:$AT$8036,A3807,FALSE)</f>
        <v>0</v>
      </c>
    </row>
    <row r="3808" spans="1:12" x14ac:dyDescent="0.2">
      <c r="A3808">
        <v>3807</v>
      </c>
      <c r="B3808">
        <f>HLOOKUP("Referencer",data!$A$1:$AT$8036,A3808,FALSE)</f>
        <v>0</v>
      </c>
      <c r="C3808">
        <f>HLOOKUP("Stedtekst",data!$A$1:$AT$8036,A3808,FALSE)</f>
        <v>0</v>
      </c>
      <c r="D3808">
        <f>HLOOKUP("Målested navn",data!$A$1:$AT$8036,A3808,FALSE)</f>
        <v>0</v>
      </c>
      <c r="E3808">
        <f>HLOOKUP("Prøvetagning",data!$A$1:$AT$8036,A3808,FALSE)</f>
        <v>0</v>
      </c>
      <c r="F3808">
        <f>HLOOKUP("Prøve",data!$A$1:$AT$8036,A3808,FALSE)</f>
        <v>0</v>
      </c>
      <c r="G3808">
        <f>HLOOKUP("ScKode",data!$A$1:$AT$8036,A3808,FALSE)</f>
        <v>0</v>
      </c>
      <c r="H3808">
        <f>HLOOKUP("StofParameter",data!$A$1:$AT$8036,A3808,FALSE)</f>
        <v>0</v>
      </c>
      <c r="I3808">
        <f>HLOOKUP("Dato",data!$A$1:$AT$8036,A3808,FALSE)</f>
        <v>0</v>
      </c>
      <c r="J3808">
        <f>HLOOKUP("Resultat-attribut",data!$A$1:$AT$8036,A3808,FALSE)</f>
        <v>0</v>
      </c>
      <c r="K3808">
        <f>HLOOKUP("Resultat",data!$A$1:$AT$8036,A3808,FALSE)</f>
        <v>0</v>
      </c>
      <c r="L3808">
        <f>HLOOKUP("Enhed",data!$A$1:$AT$8036,A3808,FALSE)</f>
        <v>0</v>
      </c>
    </row>
    <row r="3809" spans="1:12" x14ac:dyDescent="0.2">
      <c r="A3809">
        <v>3808</v>
      </c>
      <c r="B3809">
        <f>HLOOKUP("Referencer",data!$A$1:$AT$8036,A3809,FALSE)</f>
        <v>0</v>
      </c>
      <c r="C3809">
        <f>HLOOKUP("Stedtekst",data!$A$1:$AT$8036,A3809,FALSE)</f>
        <v>0</v>
      </c>
      <c r="D3809">
        <f>HLOOKUP("Målested navn",data!$A$1:$AT$8036,A3809,FALSE)</f>
        <v>0</v>
      </c>
      <c r="E3809">
        <f>HLOOKUP("Prøvetagning",data!$A$1:$AT$8036,A3809,FALSE)</f>
        <v>0</v>
      </c>
      <c r="F3809">
        <f>HLOOKUP("Prøve",data!$A$1:$AT$8036,A3809,FALSE)</f>
        <v>0</v>
      </c>
      <c r="G3809">
        <f>HLOOKUP("ScKode",data!$A$1:$AT$8036,A3809,FALSE)</f>
        <v>0</v>
      </c>
      <c r="H3809">
        <f>HLOOKUP("StofParameter",data!$A$1:$AT$8036,A3809,FALSE)</f>
        <v>0</v>
      </c>
      <c r="I3809">
        <f>HLOOKUP("Dato",data!$A$1:$AT$8036,A3809,FALSE)</f>
        <v>0</v>
      </c>
      <c r="J3809">
        <f>HLOOKUP("Resultat-attribut",data!$A$1:$AT$8036,A3809,FALSE)</f>
        <v>0</v>
      </c>
      <c r="K3809">
        <f>HLOOKUP("Resultat",data!$A$1:$AT$8036,A3809,FALSE)</f>
        <v>0</v>
      </c>
      <c r="L3809">
        <f>HLOOKUP("Enhed",data!$A$1:$AT$8036,A3809,FALSE)</f>
        <v>0</v>
      </c>
    </row>
    <row r="3810" spans="1:12" x14ac:dyDescent="0.2">
      <c r="A3810">
        <v>3809</v>
      </c>
      <c r="B3810">
        <f>HLOOKUP("Referencer",data!$A$1:$AT$8036,A3810,FALSE)</f>
        <v>0</v>
      </c>
      <c r="C3810">
        <f>HLOOKUP("Stedtekst",data!$A$1:$AT$8036,A3810,FALSE)</f>
        <v>0</v>
      </c>
      <c r="D3810">
        <f>HLOOKUP("Målested navn",data!$A$1:$AT$8036,A3810,FALSE)</f>
        <v>0</v>
      </c>
      <c r="E3810">
        <f>HLOOKUP("Prøvetagning",data!$A$1:$AT$8036,A3810,FALSE)</f>
        <v>0</v>
      </c>
      <c r="F3810">
        <f>HLOOKUP("Prøve",data!$A$1:$AT$8036,A3810,FALSE)</f>
        <v>0</v>
      </c>
      <c r="G3810">
        <f>HLOOKUP("ScKode",data!$A$1:$AT$8036,A3810,FALSE)</f>
        <v>0</v>
      </c>
      <c r="H3810">
        <f>HLOOKUP("StofParameter",data!$A$1:$AT$8036,A3810,FALSE)</f>
        <v>0</v>
      </c>
      <c r="I3810">
        <f>HLOOKUP("Dato",data!$A$1:$AT$8036,A3810,FALSE)</f>
        <v>0</v>
      </c>
      <c r="J3810">
        <f>HLOOKUP("Resultat-attribut",data!$A$1:$AT$8036,A3810,FALSE)</f>
        <v>0</v>
      </c>
      <c r="K3810">
        <f>HLOOKUP("Resultat",data!$A$1:$AT$8036,A3810,FALSE)</f>
        <v>0</v>
      </c>
      <c r="L3810">
        <f>HLOOKUP("Enhed",data!$A$1:$AT$8036,A3810,FALSE)</f>
        <v>0</v>
      </c>
    </row>
    <row r="3811" spans="1:12" x14ac:dyDescent="0.2">
      <c r="A3811">
        <v>3810</v>
      </c>
      <c r="B3811">
        <f>HLOOKUP("Referencer",data!$A$1:$AT$8036,A3811,FALSE)</f>
        <v>0</v>
      </c>
      <c r="C3811">
        <f>HLOOKUP("Stedtekst",data!$A$1:$AT$8036,A3811,FALSE)</f>
        <v>0</v>
      </c>
      <c r="D3811">
        <f>HLOOKUP("Målested navn",data!$A$1:$AT$8036,A3811,FALSE)</f>
        <v>0</v>
      </c>
      <c r="E3811">
        <f>HLOOKUP("Prøvetagning",data!$A$1:$AT$8036,A3811,FALSE)</f>
        <v>0</v>
      </c>
      <c r="F3811">
        <f>HLOOKUP("Prøve",data!$A$1:$AT$8036,A3811,FALSE)</f>
        <v>0</v>
      </c>
      <c r="G3811">
        <f>HLOOKUP("ScKode",data!$A$1:$AT$8036,A3811,FALSE)</f>
        <v>0</v>
      </c>
      <c r="H3811">
        <f>HLOOKUP("StofParameter",data!$A$1:$AT$8036,A3811,FALSE)</f>
        <v>0</v>
      </c>
      <c r="I3811">
        <f>HLOOKUP("Dato",data!$A$1:$AT$8036,A3811,FALSE)</f>
        <v>0</v>
      </c>
      <c r="J3811">
        <f>HLOOKUP("Resultat-attribut",data!$A$1:$AT$8036,A3811,FALSE)</f>
        <v>0</v>
      </c>
      <c r="K3811">
        <f>HLOOKUP("Resultat",data!$A$1:$AT$8036,A3811,FALSE)</f>
        <v>0</v>
      </c>
      <c r="L3811">
        <f>HLOOKUP("Enhed",data!$A$1:$AT$8036,A3811,FALSE)</f>
        <v>0</v>
      </c>
    </row>
    <row r="3812" spans="1:12" x14ac:dyDescent="0.2">
      <c r="A3812">
        <v>3811</v>
      </c>
      <c r="B3812">
        <f>HLOOKUP("Referencer",data!$A$1:$AT$8036,A3812,FALSE)</f>
        <v>0</v>
      </c>
      <c r="C3812">
        <f>HLOOKUP("Stedtekst",data!$A$1:$AT$8036,A3812,FALSE)</f>
        <v>0</v>
      </c>
      <c r="D3812">
        <f>HLOOKUP("Målested navn",data!$A$1:$AT$8036,A3812,FALSE)</f>
        <v>0</v>
      </c>
      <c r="E3812">
        <f>HLOOKUP("Prøvetagning",data!$A$1:$AT$8036,A3812,FALSE)</f>
        <v>0</v>
      </c>
      <c r="F3812">
        <f>HLOOKUP("Prøve",data!$A$1:$AT$8036,A3812,FALSE)</f>
        <v>0</v>
      </c>
      <c r="G3812">
        <f>HLOOKUP("ScKode",data!$A$1:$AT$8036,A3812,FALSE)</f>
        <v>0</v>
      </c>
      <c r="H3812">
        <f>HLOOKUP("StofParameter",data!$A$1:$AT$8036,A3812,FALSE)</f>
        <v>0</v>
      </c>
      <c r="I3812">
        <f>HLOOKUP("Dato",data!$A$1:$AT$8036,A3812,FALSE)</f>
        <v>0</v>
      </c>
      <c r="J3812">
        <f>HLOOKUP("Resultat-attribut",data!$A$1:$AT$8036,A3812,FALSE)</f>
        <v>0</v>
      </c>
      <c r="K3812">
        <f>HLOOKUP("Resultat",data!$A$1:$AT$8036,A3812,FALSE)</f>
        <v>0</v>
      </c>
      <c r="L3812">
        <f>HLOOKUP("Enhed",data!$A$1:$AT$8036,A3812,FALSE)</f>
        <v>0</v>
      </c>
    </row>
    <row r="3813" spans="1:12" x14ac:dyDescent="0.2">
      <c r="A3813">
        <v>3812</v>
      </c>
      <c r="B3813">
        <f>HLOOKUP("Referencer",data!$A$1:$AT$8036,A3813,FALSE)</f>
        <v>0</v>
      </c>
      <c r="C3813">
        <f>HLOOKUP("Stedtekst",data!$A$1:$AT$8036,A3813,FALSE)</f>
        <v>0</v>
      </c>
      <c r="D3813">
        <f>HLOOKUP("Målested navn",data!$A$1:$AT$8036,A3813,FALSE)</f>
        <v>0</v>
      </c>
      <c r="E3813">
        <f>HLOOKUP("Prøvetagning",data!$A$1:$AT$8036,A3813,FALSE)</f>
        <v>0</v>
      </c>
      <c r="F3813">
        <f>HLOOKUP("Prøve",data!$A$1:$AT$8036,A3813,FALSE)</f>
        <v>0</v>
      </c>
      <c r="G3813">
        <f>HLOOKUP("ScKode",data!$A$1:$AT$8036,A3813,FALSE)</f>
        <v>0</v>
      </c>
      <c r="H3813">
        <f>HLOOKUP("StofParameter",data!$A$1:$AT$8036,A3813,FALSE)</f>
        <v>0</v>
      </c>
      <c r="I3813">
        <f>HLOOKUP("Dato",data!$A$1:$AT$8036,A3813,FALSE)</f>
        <v>0</v>
      </c>
      <c r="J3813">
        <f>HLOOKUP("Resultat-attribut",data!$A$1:$AT$8036,A3813,FALSE)</f>
        <v>0</v>
      </c>
      <c r="K3813">
        <f>HLOOKUP("Resultat",data!$A$1:$AT$8036,A3813,FALSE)</f>
        <v>0</v>
      </c>
      <c r="L3813">
        <f>HLOOKUP("Enhed",data!$A$1:$AT$8036,A3813,FALSE)</f>
        <v>0</v>
      </c>
    </row>
    <row r="3814" spans="1:12" x14ac:dyDescent="0.2">
      <c r="A3814">
        <v>3813</v>
      </c>
      <c r="B3814">
        <f>HLOOKUP("Referencer",data!$A$1:$AT$8036,A3814,FALSE)</f>
        <v>0</v>
      </c>
      <c r="C3814">
        <f>HLOOKUP("Stedtekst",data!$A$1:$AT$8036,A3814,FALSE)</f>
        <v>0</v>
      </c>
      <c r="D3814">
        <f>HLOOKUP("Målested navn",data!$A$1:$AT$8036,A3814,FALSE)</f>
        <v>0</v>
      </c>
      <c r="E3814">
        <f>HLOOKUP("Prøvetagning",data!$A$1:$AT$8036,A3814,FALSE)</f>
        <v>0</v>
      </c>
      <c r="F3814">
        <f>HLOOKUP("Prøve",data!$A$1:$AT$8036,A3814,FALSE)</f>
        <v>0</v>
      </c>
      <c r="G3814">
        <f>HLOOKUP("ScKode",data!$A$1:$AT$8036,A3814,FALSE)</f>
        <v>0</v>
      </c>
      <c r="H3814">
        <f>HLOOKUP("StofParameter",data!$A$1:$AT$8036,A3814,FALSE)</f>
        <v>0</v>
      </c>
      <c r="I3814">
        <f>HLOOKUP("Dato",data!$A$1:$AT$8036,A3814,FALSE)</f>
        <v>0</v>
      </c>
      <c r="J3814">
        <f>HLOOKUP("Resultat-attribut",data!$A$1:$AT$8036,A3814,FALSE)</f>
        <v>0</v>
      </c>
      <c r="K3814">
        <f>HLOOKUP("Resultat",data!$A$1:$AT$8036,A3814,FALSE)</f>
        <v>0</v>
      </c>
      <c r="L3814">
        <f>HLOOKUP("Enhed",data!$A$1:$AT$8036,A3814,FALSE)</f>
        <v>0</v>
      </c>
    </row>
    <row r="3815" spans="1:12" x14ac:dyDescent="0.2">
      <c r="A3815">
        <v>3814</v>
      </c>
      <c r="B3815">
        <f>HLOOKUP("Referencer",data!$A$1:$AT$8036,A3815,FALSE)</f>
        <v>0</v>
      </c>
      <c r="C3815">
        <f>HLOOKUP("Stedtekst",data!$A$1:$AT$8036,A3815,FALSE)</f>
        <v>0</v>
      </c>
      <c r="D3815">
        <f>HLOOKUP("Målested navn",data!$A$1:$AT$8036,A3815,FALSE)</f>
        <v>0</v>
      </c>
      <c r="E3815">
        <f>HLOOKUP("Prøvetagning",data!$A$1:$AT$8036,A3815,FALSE)</f>
        <v>0</v>
      </c>
      <c r="F3815">
        <f>HLOOKUP("Prøve",data!$A$1:$AT$8036,A3815,FALSE)</f>
        <v>0</v>
      </c>
      <c r="G3815">
        <f>HLOOKUP("ScKode",data!$A$1:$AT$8036,A3815,FALSE)</f>
        <v>0</v>
      </c>
      <c r="H3815">
        <f>HLOOKUP("StofParameter",data!$A$1:$AT$8036,A3815,FALSE)</f>
        <v>0</v>
      </c>
      <c r="I3815">
        <f>HLOOKUP("Dato",data!$A$1:$AT$8036,A3815,FALSE)</f>
        <v>0</v>
      </c>
      <c r="J3815">
        <f>HLOOKUP("Resultat-attribut",data!$A$1:$AT$8036,A3815,FALSE)</f>
        <v>0</v>
      </c>
      <c r="K3815">
        <f>HLOOKUP("Resultat",data!$A$1:$AT$8036,A3815,FALSE)</f>
        <v>0</v>
      </c>
      <c r="L3815">
        <f>HLOOKUP("Enhed",data!$A$1:$AT$8036,A3815,FALSE)</f>
        <v>0</v>
      </c>
    </row>
    <row r="3816" spans="1:12" x14ac:dyDescent="0.2">
      <c r="A3816">
        <v>3815</v>
      </c>
      <c r="B3816">
        <f>HLOOKUP("Referencer",data!$A$1:$AT$8036,A3816,FALSE)</f>
        <v>0</v>
      </c>
      <c r="C3816">
        <f>HLOOKUP("Stedtekst",data!$A$1:$AT$8036,A3816,FALSE)</f>
        <v>0</v>
      </c>
      <c r="D3816">
        <f>HLOOKUP("Målested navn",data!$A$1:$AT$8036,A3816,FALSE)</f>
        <v>0</v>
      </c>
      <c r="E3816">
        <f>HLOOKUP("Prøvetagning",data!$A$1:$AT$8036,A3816,FALSE)</f>
        <v>0</v>
      </c>
      <c r="F3816">
        <f>HLOOKUP("Prøve",data!$A$1:$AT$8036,A3816,FALSE)</f>
        <v>0</v>
      </c>
      <c r="G3816">
        <f>HLOOKUP("ScKode",data!$A$1:$AT$8036,A3816,FALSE)</f>
        <v>0</v>
      </c>
      <c r="H3816">
        <f>HLOOKUP("StofParameter",data!$A$1:$AT$8036,A3816,FALSE)</f>
        <v>0</v>
      </c>
      <c r="I3816">
        <f>HLOOKUP("Dato",data!$A$1:$AT$8036,A3816,FALSE)</f>
        <v>0</v>
      </c>
      <c r="J3816">
        <f>HLOOKUP("Resultat-attribut",data!$A$1:$AT$8036,A3816,FALSE)</f>
        <v>0</v>
      </c>
      <c r="K3816">
        <f>HLOOKUP("Resultat",data!$A$1:$AT$8036,A3816,FALSE)</f>
        <v>0</v>
      </c>
      <c r="L3816">
        <f>HLOOKUP("Enhed",data!$A$1:$AT$8036,A3816,FALSE)</f>
        <v>0</v>
      </c>
    </row>
    <row r="3817" spans="1:12" x14ac:dyDescent="0.2">
      <c r="A3817">
        <v>3816</v>
      </c>
      <c r="B3817">
        <f>HLOOKUP("Referencer",data!$A$1:$AT$8036,A3817,FALSE)</f>
        <v>0</v>
      </c>
      <c r="C3817">
        <f>HLOOKUP("Stedtekst",data!$A$1:$AT$8036,A3817,FALSE)</f>
        <v>0</v>
      </c>
      <c r="D3817">
        <f>HLOOKUP("Målested navn",data!$A$1:$AT$8036,A3817,FALSE)</f>
        <v>0</v>
      </c>
      <c r="E3817">
        <f>HLOOKUP("Prøvetagning",data!$A$1:$AT$8036,A3817,FALSE)</f>
        <v>0</v>
      </c>
      <c r="F3817">
        <f>HLOOKUP("Prøve",data!$A$1:$AT$8036,A3817,FALSE)</f>
        <v>0</v>
      </c>
      <c r="G3817">
        <f>HLOOKUP("ScKode",data!$A$1:$AT$8036,A3817,FALSE)</f>
        <v>0</v>
      </c>
      <c r="H3817">
        <f>HLOOKUP("StofParameter",data!$A$1:$AT$8036,A3817,FALSE)</f>
        <v>0</v>
      </c>
      <c r="I3817">
        <f>HLOOKUP("Dato",data!$A$1:$AT$8036,A3817,FALSE)</f>
        <v>0</v>
      </c>
      <c r="J3817">
        <f>HLOOKUP("Resultat-attribut",data!$A$1:$AT$8036,A3817,FALSE)</f>
        <v>0</v>
      </c>
      <c r="K3817">
        <f>HLOOKUP("Resultat",data!$A$1:$AT$8036,A3817,FALSE)</f>
        <v>0</v>
      </c>
      <c r="L3817">
        <f>HLOOKUP("Enhed",data!$A$1:$AT$8036,A3817,FALSE)</f>
        <v>0</v>
      </c>
    </row>
    <row r="3818" spans="1:12" x14ac:dyDescent="0.2">
      <c r="A3818">
        <v>3817</v>
      </c>
      <c r="B3818">
        <f>HLOOKUP("Referencer",data!$A$1:$AT$8036,A3818,FALSE)</f>
        <v>0</v>
      </c>
      <c r="C3818">
        <f>HLOOKUP("Stedtekst",data!$A$1:$AT$8036,A3818,FALSE)</f>
        <v>0</v>
      </c>
      <c r="D3818">
        <f>HLOOKUP("Målested navn",data!$A$1:$AT$8036,A3818,FALSE)</f>
        <v>0</v>
      </c>
      <c r="E3818">
        <f>HLOOKUP("Prøvetagning",data!$A$1:$AT$8036,A3818,FALSE)</f>
        <v>0</v>
      </c>
      <c r="F3818">
        <f>HLOOKUP("Prøve",data!$A$1:$AT$8036,A3818,FALSE)</f>
        <v>0</v>
      </c>
      <c r="G3818">
        <f>HLOOKUP("ScKode",data!$A$1:$AT$8036,A3818,FALSE)</f>
        <v>0</v>
      </c>
      <c r="H3818">
        <f>HLOOKUP("StofParameter",data!$A$1:$AT$8036,A3818,FALSE)</f>
        <v>0</v>
      </c>
      <c r="I3818">
        <f>HLOOKUP("Dato",data!$A$1:$AT$8036,A3818,FALSE)</f>
        <v>0</v>
      </c>
      <c r="J3818">
        <f>HLOOKUP("Resultat-attribut",data!$A$1:$AT$8036,A3818,FALSE)</f>
        <v>0</v>
      </c>
      <c r="K3818">
        <f>HLOOKUP("Resultat",data!$A$1:$AT$8036,A3818,FALSE)</f>
        <v>0</v>
      </c>
      <c r="L3818">
        <f>HLOOKUP("Enhed",data!$A$1:$AT$8036,A3818,FALSE)</f>
        <v>0</v>
      </c>
    </row>
    <row r="3819" spans="1:12" x14ac:dyDescent="0.2">
      <c r="A3819">
        <v>3818</v>
      </c>
      <c r="B3819">
        <f>HLOOKUP("Referencer",data!$A$1:$AT$8036,A3819,FALSE)</f>
        <v>0</v>
      </c>
      <c r="C3819">
        <f>HLOOKUP("Stedtekst",data!$A$1:$AT$8036,A3819,FALSE)</f>
        <v>0</v>
      </c>
      <c r="D3819">
        <f>HLOOKUP("Målested navn",data!$A$1:$AT$8036,A3819,FALSE)</f>
        <v>0</v>
      </c>
      <c r="E3819">
        <f>HLOOKUP("Prøvetagning",data!$A$1:$AT$8036,A3819,FALSE)</f>
        <v>0</v>
      </c>
      <c r="F3819">
        <f>HLOOKUP("Prøve",data!$A$1:$AT$8036,A3819,FALSE)</f>
        <v>0</v>
      </c>
      <c r="G3819">
        <f>HLOOKUP("ScKode",data!$A$1:$AT$8036,A3819,FALSE)</f>
        <v>0</v>
      </c>
      <c r="H3819">
        <f>HLOOKUP("StofParameter",data!$A$1:$AT$8036,A3819,FALSE)</f>
        <v>0</v>
      </c>
      <c r="I3819">
        <f>HLOOKUP("Dato",data!$A$1:$AT$8036,A3819,FALSE)</f>
        <v>0</v>
      </c>
      <c r="J3819">
        <f>HLOOKUP("Resultat-attribut",data!$A$1:$AT$8036,A3819,FALSE)</f>
        <v>0</v>
      </c>
      <c r="K3819">
        <f>HLOOKUP("Resultat",data!$A$1:$AT$8036,A3819,FALSE)</f>
        <v>0</v>
      </c>
      <c r="L3819">
        <f>HLOOKUP("Enhed",data!$A$1:$AT$8036,A3819,FALSE)</f>
        <v>0</v>
      </c>
    </row>
    <row r="3820" spans="1:12" x14ac:dyDescent="0.2">
      <c r="A3820">
        <v>3819</v>
      </c>
      <c r="B3820">
        <f>HLOOKUP("Referencer",data!$A$1:$AT$8036,A3820,FALSE)</f>
        <v>0</v>
      </c>
      <c r="C3820">
        <f>HLOOKUP("Stedtekst",data!$A$1:$AT$8036,A3820,FALSE)</f>
        <v>0</v>
      </c>
      <c r="D3820">
        <f>HLOOKUP("Målested navn",data!$A$1:$AT$8036,A3820,FALSE)</f>
        <v>0</v>
      </c>
      <c r="E3820">
        <f>HLOOKUP("Prøvetagning",data!$A$1:$AT$8036,A3820,FALSE)</f>
        <v>0</v>
      </c>
      <c r="F3820">
        <f>HLOOKUP("Prøve",data!$A$1:$AT$8036,A3820,FALSE)</f>
        <v>0</v>
      </c>
      <c r="G3820">
        <f>HLOOKUP("ScKode",data!$A$1:$AT$8036,A3820,FALSE)</f>
        <v>0</v>
      </c>
      <c r="H3820">
        <f>HLOOKUP("StofParameter",data!$A$1:$AT$8036,A3820,FALSE)</f>
        <v>0</v>
      </c>
      <c r="I3820">
        <f>HLOOKUP("Dato",data!$A$1:$AT$8036,A3820,FALSE)</f>
        <v>0</v>
      </c>
      <c r="J3820">
        <f>HLOOKUP("Resultat-attribut",data!$A$1:$AT$8036,A3820,FALSE)</f>
        <v>0</v>
      </c>
      <c r="K3820">
        <f>HLOOKUP("Resultat",data!$A$1:$AT$8036,A3820,FALSE)</f>
        <v>0</v>
      </c>
      <c r="L3820">
        <f>HLOOKUP("Enhed",data!$A$1:$AT$8036,A3820,FALSE)</f>
        <v>0</v>
      </c>
    </row>
    <row r="3821" spans="1:12" x14ac:dyDescent="0.2">
      <c r="A3821">
        <v>3820</v>
      </c>
      <c r="B3821">
        <f>HLOOKUP("Referencer",data!$A$1:$AT$8036,A3821,FALSE)</f>
        <v>0</v>
      </c>
      <c r="C3821">
        <f>HLOOKUP("Stedtekst",data!$A$1:$AT$8036,A3821,FALSE)</f>
        <v>0</v>
      </c>
      <c r="D3821">
        <f>HLOOKUP("Målested navn",data!$A$1:$AT$8036,A3821,FALSE)</f>
        <v>0</v>
      </c>
      <c r="E3821">
        <f>HLOOKUP("Prøvetagning",data!$A$1:$AT$8036,A3821,FALSE)</f>
        <v>0</v>
      </c>
      <c r="F3821">
        <f>HLOOKUP("Prøve",data!$A$1:$AT$8036,A3821,FALSE)</f>
        <v>0</v>
      </c>
      <c r="G3821">
        <f>HLOOKUP("ScKode",data!$A$1:$AT$8036,A3821,FALSE)</f>
        <v>0</v>
      </c>
      <c r="H3821">
        <f>HLOOKUP("StofParameter",data!$A$1:$AT$8036,A3821,FALSE)</f>
        <v>0</v>
      </c>
      <c r="I3821">
        <f>HLOOKUP("Dato",data!$A$1:$AT$8036,A3821,FALSE)</f>
        <v>0</v>
      </c>
      <c r="J3821">
        <f>HLOOKUP("Resultat-attribut",data!$A$1:$AT$8036,A3821,FALSE)</f>
        <v>0</v>
      </c>
      <c r="K3821">
        <f>HLOOKUP("Resultat",data!$A$1:$AT$8036,A3821,FALSE)</f>
        <v>0</v>
      </c>
      <c r="L3821">
        <f>HLOOKUP("Enhed",data!$A$1:$AT$8036,A3821,FALSE)</f>
        <v>0</v>
      </c>
    </row>
    <row r="3822" spans="1:12" x14ac:dyDescent="0.2">
      <c r="A3822">
        <v>3821</v>
      </c>
      <c r="B3822">
        <f>HLOOKUP("Referencer",data!$A$1:$AT$8036,A3822,FALSE)</f>
        <v>0</v>
      </c>
      <c r="C3822">
        <f>HLOOKUP("Stedtekst",data!$A$1:$AT$8036,A3822,FALSE)</f>
        <v>0</v>
      </c>
      <c r="D3822">
        <f>HLOOKUP("Målested navn",data!$A$1:$AT$8036,A3822,FALSE)</f>
        <v>0</v>
      </c>
      <c r="E3822">
        <f>HLOOKUP("Prøvetagning",data!$A$1:$AT$8036,A3822,FALSE)</f>
        <v>0</v>
      </c>
      <c r="F3822">
        <f>HLOOKUP("Prøve",data!$A$1:$AT$8036,A3822,FALSE)</f>
        <v>0</v>
      </c>
      <c r="G3822">
        <f>HLOOKUP("ScKode",data!$A$1:$AT$8036,A3822,FALSE)</f>
        <v>0</v>
      </c>
      <c r="H3822">
        <f>HLOOKUP("StofParameter",data!$A$1:$AT$8036,A3822,FALSE)</f>
        <v>0</v>
      </c>
      <c r="I3822">
        <f>HLOOKUP("Dato",data!$A$1:$AT$8036,A3822,FALSE)</f>
        <v>0</v>
      </c>
      <c r="J3822">
        <f>HLOOKUP("Resultat-attribut",data!$A$1:$AT$8036,A3822,FALSE)</f>
        <v>0</v>
      </c>
      <c r="K3822">
        <f>HLOOKUP("Resultat",data!$A$1:$AT$8036,A3822,FALSE)</f>
        <v>0</v>
      </c>
      <c r="L3822">
        <f>HLOOKUP("Enhed",data!$A$1:$AT$8036,A3822,FALSE)</f>
        <v>0</v>
      </c>
    </row>
    <row r="3823" spans="1:12" x14ac:dyDescent="0.2">
      <c r="A3823">
        <v>3822</v>
      </c>
      <c r="B3823">
        <f>HLOOKUP("Referencer",data!$A$1:$AT$8036,A3823,FALSE)</f>
        <v>0</v>
      </c>
      <c r="C3823">
        <f>HLOOKUP("Stedtekst",data!$A$1:$AT$8036,A3823,FALSE)</f>
        <v>0</v>
      </c>
      <c r="D3823">
        <f>HLOOKUP("Målested navn",data!$A$1:$AT$8036,A3823,FALSE)</f>
        <v>0</v>
      </c>
      <c r="E3823">
        <f>HLOOKUP("Prøvetagning",data!$A$1:$AT$8036,A3823,FALSE)</f>
        <v>0</v>
      </c>
      <c r="F3823">
        <f>HLOOKUP("Prøve",data!$A$1:$AT$8036,A3823,FALSE)</f>
        <v>0</v>
      </c>
      <c r="G3823">
        <f>HLOOKUP("ScKode",data!$A$1:$AT$8036,A3823,FALSE)</f>
        <v>0</v>
      </c>
      <c r="H3823">
        <f>HLOOKUP("StofParameter",data!$A$1:$AT$8036,A3823,FALSE)</f>
        <v>0</v>
      </c>
      <c r="I3823">
        <f>HLOOKUP("Dato",data!$A$1:$AT$8036,A3823,FALSE)</f>
        <v>0</v>
      </c>
      <c r="J3823">
        <f>HLOOKUP("Resultat-attribut",data!$A$1:$AT$8036,A3823,FALSE)</f>
        <v>0</v>
      </c>
      <c r="K3823">
        <f>HLOOKUP("Resultat",data!$A$1:$AT$8036,A3823,FALSE)</f>
        <v>0</v>
      </c>
      <c r="L3823">
        <f>HLOOKUP("Enhed",data!$A$1:$AT$8036,A3823,FALSE)</f>
        <v>0</v>
      </c>
    </row>
    <row r="3824" spans="1:12" x14ac:dyDescent="0.2">
      <c r="A3824">
        <v>3823</v>
      </c>
      <c r="B3824">
        <f>HLOOKUP("Referencer",data!$A$1:$AT$8036,A3824,FALSE)</f>
        <v>0</v>
      </c>
      <c r="C3824">
        <f>HLOOKUP("Stedtekst",data!$A$1:$AT$8036,A3824,FALSE)</f>
        <v>0</v>
      </c>
      <c r="D3824">
        <f>HLOOKUP("Målested navn",data!$A$1:$AT$8036,A3824,FALSE)</f>
        <v>0</v>
      </c>
      <c r="E3824">
        <f>HLOOKUP("Prøvetagning",data!$A$1:$AT$8036,A3824,FALSE)</f>
        <v>0</v>
      </c>
      <c r="F3824">
        <f>HLOOKUP("Prøve",data!$A$1:$AT$8036,A3824,FALSE)</f>
        <v>0</v>
      </c>
      <c r="G3824">
        <f>HLOOKUP("ScKode",data!$A$1:$AT$8036,A3824,FALSE)</f>
        <v>0</v>
      </c>
      <c r="H3824">
        <f>HLOOKUP("StofParameter",data!$A$1:$AT$8036,A3824,FALSE)</f>
        <v>0</v>
      </c>
      <c r="I3824">
        <f>HLOOKUP("Dato",data!$A$1:$AT$8036,A3824,FALSE)</f>
        <v>0</v>
      </c>
      <c r="J3824">
        <f>HLOOKUP("Resultat-attribut",data!$A$1:$AT$8036,A3824,FALSE)</f>
        <v>0</v>
      </c>
      <c r="K3824">
        <f>HLOOKUP("Resultat",data!$A$1:$AT$8036,A3824,FALSE)</f>
        <v>0</v>
      </c>
      <c r="L3824">
        <f>HLOOKUP("Enhed",data!$A$1:$AT$8036,A3824,FALSE)</f>
        <v>0</v>
      </c>
    </row>
    <row r="3825" spans="1:12" x14ac:dyDescent="0.2">
      <c r="A3825">
        <v>3824</v>
      </c>
      <c r="B3825">
        <f>HLOOKUP("Referencer",data!$A$1:$AT$8036,A3825,FALSE)</f>
        <v>0</v>
      </c>
      <c r="C3825">
        <f>HLOOKUP("Stedtekst",data!$A$1:$AT$8036,A3825,FALSE)</f>
        <v>0</v>
      </c>
      <c r="D3825">
        <f>HLOOKUP("Målested navn",data!$A$1:$AT$8036,A3825,FALSE)</f>
        <v>0</v>
      </c>
      <c r="E3825">
        <f>HLOOKUP("Prøvetagning",data!$A$1:$AT$8036,A3825,FALSE)</f>
        <v>0</v>
      </c>
      <c r="F3825">
        <f>HLOOKUP("Prøve",data!$A$1:$AT$8036,A3825,FALSE)</f>
        <v>0</v>
      </c>
      <c r="G3825">
        <f>HLOOKUP("ScKode",data!$A$1:$AT$8036,A3825,FALSE)</f>
        <v>0</v>
      </c>
      <c r="H3825">
        <f>HLOOKUP("StofParameter",data!$A$1:$AT$8036,A3825,FALSE)</f>
        <v>0</v>
      </c>
      <c r="I3825">
        <f>HLOOKUP("Dato",data!$A$1:$AT$8036,A3825,FALSE)</f>
        <v>0</v>
      </c>
      <c r="J3825">
        <f>HLOOKUP("Resultat-attribut",data!$A$1:$AT$8036,A3825,FALSE)</f>
        <v>0</v>
      </c>
      <c r="K3825">
        <f>HLOOKUP("Resultat",data!$A$1:$AT$8036,A3825,FALSE)</f>
        <v>0</v>
      </c>
      <c r="L3825">
        <f>HLOOKUP("Enhed",data!$A$1:$AT$8036,A3825,FALSE)</f>
        <v>0</v>
      </c>
    </row>
    <row r="3826" spans="1:12" x14ac:dyDescent="0.2">
      <c r="A3826">
        <v>3825</v>
      </c>
      <c r="B3826">
        <f>HLOOKUP("Referencer",data!$A$1:$AT$8036,A3826,FALSE)</f>
        <v>0</v>
      </c>
      <c r="C3826">
        <f>HLOOKUP("Stedtekst",data!$A$1:$AT$8036,A3826,FALSE)</f>
        <v>0</v>
      </c>
      <c r="D3826">
        <f>HLOOKUP("Målested navn",data!$A$1:$AT$8036,A3826,FALSE)</f>
        <v>0</v>
      </c>
      <c r="E3826">
        <f>HLOOKUP("Prøvetagning",data!$A$1:$AT$8036,A3826,FALSE)</f>
        <v>0</v>
      </c>
      <c r="F3826">
        <f>HLOOKUP("Prøve",data!$A$1:$AT$8036,A3826,FALSE)</f>
        <v>0</v>
      </c>
      <c r="G3826">
        <f>HLOOKUP("ScKode",data!$A$1:$AT$8036,A3826,FALSE)</f>
        <v>0</v>
      </c>
      <c r="H3826">
        <f>HLOOKUP("StofParameter",data!$A$1:$AT$8036,A3826,FALSE)</f>
        <v>0</v>
      </c>
      <c r="I3826">
        <f>HLOOKUP("Dato",data!$A$1:$AT$8036,A3826,FALSE)</f>
        <v>0</v>
      </c>
      <c r="J3826">
        <f>HLOOKUP("Resultat-attribut",data!$A$1:$AT$8036,A3826,FALSE)</f>
        <v>0</v>
      </c>
      <c r="K3826">
        <f>HLOOKUP("Resultat",data!$A$1:$AT$8036,A3826,FALSE)</f>
        <v>0</v>
      </c>
      <c r="L3826">
        <f>HLOOKUP("Enhed",data!$A$1:$AT$8036,A3826,FALSE)</f>
        <v>0</v>
      </c>
    </row>
    <row r="3827" spans="1:12" x14ac:dyDescent="0.2">
      <c r="A3827">
        <v>3826</v>
      </c>
      <c r="B3827">
        <f>HLOOKUP("Referencer",data!$A$1:$AT$8036,A3827,FALSE)</f>
        <v>0</v>
      </c>
      <c r="C3827">
        <f>HLOOKUP("Stedtekst",data!$A$1:$AT$8036,A3827,FALSE)</f>
        <v>0</v>
      </c>
      <c r="D3827">
        <f>HLOOKUP("Målested navn",data!$A$1:$AT$8036,A3827,FALSE)</f>
        <v>0</v>
      </c>
      <c r="E3827">
        <f>HLOOKUP("Prøvetagning",data!$A$1:$AT$8036,A3827,FALSE)</f>
        <v>0</v>
      </c>
      <c r="F3827">
        <f>HLOOKUP("Prøve",data!$A$1:$AT$8036,A3827,FALSE)</f>
        <v>0</v>
      </c>
      <c r="G3827">
        <f>HLOOKUP("ScKode",data!$A$1:$AT$8036,A3827,FALSE)</f>
        <v>0</v>
      </c>
      <c r="H3827">
        <f>HLOOKUP("StofParameter",data!$A$1:$AT$8036,A3827,FALSE)</f>
        <v>0</v>
      </c>
      <c r="I3827">
        <f>HLOOKUP("Dato",data!$A$1:$AT$8036,A3827,FALSE)</f>
        <v>0</v>
      </c>
      <c r="J3827">
        <f>HLOOKUP("Resultat-attribut",data!$A$1:$AT$8036,A3827,FALSE)</f>
        <v>0</v>
      </c>
      <c r="K3827">
        <f>HLOOKUP("Resultat",data!$A$1:$AT$8036,A3827,FALSE)</f>
        <v>0</v>
      </c>
      <c r="L3827">
        <f>HLOOKUP("Enhed",data!$A$1:$AT$8036,A3827,FALSE)</f>
        <v>0</v>
      </c>
    </row>
    <row r="3828" spans="1:12" x14ac:dyDescent="0.2">
      <c r="A3828">
        <v>3827</v>
      </c>
      <c r="B3828">
        <f>HLOOKUP("Referencer",data!$A$1:$AT$8036,A3828,FALSE)</f>
        <v>0</v>
      </c>
      <c r="C3828">
        <f>HLOOKUP("Stedtekst",data!$A$1:$AT$8036,A3828,FALSE)</f>
        <v>0</v>
      </c>
      <c r="D3828">
        <f>HLOOKUP("Målested navn",data!$A$1:$AT$8036,A3828,FALSE)</f>
        <v>0</v>
      </c>
      <c r="E3828">
        <f>HLOOKUP("Prøvetagning",data!$A$1:$AT$8036,A3828,FALSE)</f>
        <v>0</v>
      </c>
      <c r="F3828">
        <f>HLOOKUP("Prøve",data!$A$1:$AT$8036,A3828,FALSE)</f>
        <v>0</v>
      </c>
      <c r="G3828">
        <f>HLOOKUP("ScKode",data!$A$1:$AT$8036,A3828,FALSE)</f>
        <v>0</v>
      </c>
      <c r="H3828">
        <f>HLOOKUP("StofParameter",data!$A$1:$AT$8036,A3828,FALSE)</f>
        <v>0</v>
      </c>
      <c r="I3828">
        <f>HLOOKUP("Dato",data!$A$1:$AT$8036,A3828,FALSE)</f>
        <v>0</v>
      </c>
      <c r="J3828">
        <f>HLOOKUP("Resultat-attribut",data!$A$1:$AT$8036,A3828,FALSE)</f>
        <v>0</v>
      </c>
      <c r="K3828">
        <f>HLOOKUP("Resultat",data!$A$1:$AT$8036,A3828,FALSE)</f>
        <v>0</v>
      </c>
      <c r="L3828">
        <f>HLOOKUP("Enhed",data!$A$1:$AT$8036,A3828,FALSE)</f>
        <v>0</v>
      </c>
    </row>
    <row r="3829" spans="1:12" x14ac:dyDescent="0.2">
      <c r="A3829">
        <v>3828</v>
      </c>
      <c r="B3829">
        <f>HLOOKUP("Referencer",data!$A$1:$AT$8036,A3829,FALSE)</f>
        <v>0</v>
      </c>
      <c r="C3829">
        <f>HLOOKUP("Stedtekst",data!$A$1:$AT$8036,A3829,FALSE)</f>
        <v>0</v>
      </c>
      <c r="D3829">
        <f>HLOOKUP("Målested navn",data!$A$1:$AT$8036,A3829,FALSE)</f>
        <v>0</v>
      </c>
      <c r="E3829">
        <f>HLOOKUP("Prøvetagning",data!$A$1:$AT$8036,A3829,FALSE)</f>
        <v>0</v>
      </c>
      <c r="F3829">
        <f>HLOOKUP("Prøve",data!$A$1:$AT$8036,A3829,FALSE)</f>
        <v>0</v>
      </c>
      <c r="G3829">
        <f>HLOOKUP("ScKode",data!$A$1:$AT$8036,A3829,FALSE)</f>
        <v>0</v>
      </c>
      <c r="H3829">
        <f>HLOOKUP("StofParameter",data!$A$1:$AT$8036,A3829,FALSE)</f>
        <v>0</v>
      </c>
      <c r="I3829">
        <f>HLOOKUP("Dato",data!$A$1:$AT$8036,A3829,FALSE)</f>
        <v>0</v>
      </c>
      <c r="J3829">
        <f>HLOOKUP("Resultat-attribut",data!$A$1:$AT$8036,A3829,FALSE)</f>
        <v>0</v>
      </c>
      <c r="K3829">
        <f>HLOOKUP("Resultat",data!$A$1:$AT$8036,A3829,FALSE)</f>
        <v>0</v>
      </c>
      <c r="L3829">
        <f>HLOOKUP("Enhed",data!$A$1:$AT$8036,A3829,FALSE)</f>
        <v>0</v>
      </c>
    </row>
    <row r="3830" spans="1:12" x14ac:dyDescent="0.2">
      <c r="A3830">
        <v>3829</v>
      </c>
      <c r="B3830">
        <f>HLOOKUP("Referencer",data!$A$1:$AT$8036,A3830,FALSE)</f>
        <v>0</v>
      </c>
      <c r="C3830">
        <f>HLOOKUP("Stedtekst",data!$A$1:$AT$8036,A3830,FALSE)</f>
        <v>0</v>
      </c>
      <c r="D3830">
        <f>HLOOKUP("Målested navn",data!$A$1:$AT$8036,A3830,FALSE)</f>
        <v>0</v>
      </c>
      <c r="E3830">
        <f>HLOOKUP("Prøvetagning",data!$A$1:$AT$8036,A3830,FALSE)</f>
        <v>0</v>
      </c>
      <c r="F3830">
        <f>HLOOKUP("Prøve",data!$A$1:$AT$8036,A3830,FALSE)</f>
        <v>0</v>
      </c>
      <c r="G3830">
        <f>HLOOKUP("ScKode",data!$A$1:$AT$8036,A3830,FALSE)</f>
        <v>0</v>
      </c>
      <c r="H3830">
        <f>HLOOKUP("StofParameter",data!$A$1:$AT$8036,A3830,FALSE)</f>
        <v>0</v>
      </c>
      <c r="I3830">
        <f>HLOOKUP("Dato",data!$A$1:$AT$8036,A3830,FALSE)</f>
        <v>0</v>
      </c>
      <c r="J3830">
        <f>HLOOKUP("Resultat-attribut",data!$A$1:$AT$8036,A3830,FALSE)</f>
        <v>0</v>
      </c>
      <c r="K3830">
        <f>HLOOKUP("Resultat",data!$A$1:$AT$8036,A3830,FALSE)</f>
        <v>0</v>
      </c>
      <c r="L3830">
        <f>HLOOKUP("Enhed",data!$A$1:$AT$8036,A3830,FALSE)</f>
        <v>0</v>
      </c>
    </row>
    <row r="3831" spans="1:12" x14ac:dyDescent="0.2">
      <c r="A3831">
        <v>3830</v>
      </c>
      <c r="B3831">
        <f>HLOOKUP("Referencer",data!$A$1:$AT$8036,A3831,FALSE)</f>
        <v>0</v>
      </c>
      <c r="C3831">
        <f>HLOOKUP("Stedtekst",data!$A$1:$AT$8036,A3831,FALSE)</f>
        <v>0</v>
      </c>
      <c r="D3831">
        <f>HLOOKUP("Målested navn",data!$A$1:$AT$8036,A3831,FALSE)</f>
        <v>0</v>
      </c>
      <c r="E3831">
        <f>HLOOKUP("Prøvetagning",data!$A$1:$AT$8036,A3831,FALSE)</f>
        <v>0</v>
      </c>
      <c r="F3831">
        <f>HLOOKUP("Prøve",data!$A$1:$AT$8036,A3831,FALSE)</f>
        <v>0</v>
      </c>
      <c r="G3831">
        <f>HLOOKUP("ScKode",data!$A$1:$AT$8036,A3831,FALSE)</f>
        <v>0</v>
      </c>
      <c r="H3831">
        <f>HLOOKUP("StofParameter",data!$A$1:$AT$8036,A3831,FALSE)</f>
        <v>0</v>
      </c>
      <c r="I3831">
        <f>HLOOKUP("Dato",data!$A$1:$AT$8036,A3831,FALSE)</f>
        <v>0</v>
      </c>
      <c r="J3831">
        <f>HLOOKUP("Resultat-attribut",data!$A$1:$AT$8036,A3831,FALSE)</f>
        <v>0</v>
      </c>
      <c r="K3831">
        <f>HLOOKUP("Resultat",data!$A$1:$AT$8036,A3831,FALSE)</f>
        <v>0</v>
      </c>
      <c r="L3831">
        <f>HLOOKUP("Enhed",data!$A$1:$AT$8036,A3831,FALSE)</f>
        <v>0</v>
      </c>
    </row>
    <row r="3832" spans="1:12" x14ac:dyDescent="0.2">
      <c r="A3832">
        <v>3831</v>
      </c>
      <c r="B3832">
        <f>HLOOKUP("Referencer",data!$A$1:$AT$8036,A3832,FALSE)</f>
        <v>0</v>
      </c>
      <c r="C3832">
        <f>HLOOKUP("Stedtekst",data!$A$1:$AT$8036,A3832,FALSE)</f>
        <v>0</v>
      </c>
      <c r="D3832">
        <f>HLOOKUP("Målested navn",data!$A$1:$AT$8036,A3832,FALSE)</f>
        <v>0</v>
      </c>
      <c r="E3832">
        <f>HLOOKUP("Prøvetagning",data!$A$1:$AT$8036,A3832,FALSE)</f>
        <v>0</v>
      </c>
      <c r="F3832">
        <f>HLOOKUP("Prøve",data!$A$1:$AT$8036,A3832,FALSE)</f>
        <v>0</v>
      </c>
      <c r="G3832">
        <f>HLOOKUP("ScKode",data!$A$1:$AT$8036,A3832,FALSE)</f>
        <v>0</v>
      </c>
      <c r="H3832">
        <f>HLOOKUP("StofParameter",data!$A$1:$AT$8036,A3832,FALSE)</f>
        <v>0</v>
      </c>
      <c r="I3832">
        <f>HLOOKUP("Dato",data!$A$1:$AT$8036,A3832,FALSE)</f>
        <v>0</v>
      </c>
      <c r="J3832">
        <f>HLOOKUP("Resultat-attribut",data!$A$1:$AT$8036,A3832,FALSE)</f>
        <v>0</v>
      </c>
      <c r="K3832">
        <f>HLOOKUP("Resultat",data!$A$1:$AT$8036,A3832,FALSE)</f>
        <v>0</v>
      </c>
      <c r="L3832">
        <f>HLOOKUP("Enhed",data!$A$1:$AT$8036,A3832,FALSE)</f>
        <v>0</v>
      </c>
    </row>
    <row r="3833" spans="1:12" x14ac:dyDescent="0.2">
      <c r="A3833">
        <v>3832</v>
      </c>
      <c r="B3833">
        <f>HLOOKUP("Referencer",data!$A$1:$AT$8036,A3833,FALSE)</f>
        <v>0</v>
      </c>
      <c r="C3833">
        <f>HLOOKUP("Stedtekst",data!$A$1:$AT$8036,A3833,FALSE)</f>
        <v>0</v>
      </c>
      <c r="D3833">
        <f>HLOOKUP("Målested navn",data!$A$1:$AT$8036,A3833,FALSE)</f>
        <v>0</v>
      </c>
      <c r="E3833">
        <f>HLOOKUP("Prøvetagning",data!$A$1:$AT$8036,A3833,FALSE)</f>
        <v>0</v>
      </c>
      <c r="F3833">
        <f>HLOOKUP("Prøve",data!$A$1:$AT$8036,A3833,FALSE)</f>
        <v>0</v>
      </c>
      <c r="G3833">
        <f>HLOOKUP("ScKode",data!$A$1:$AT$8036,A3833,FALSE)</f>
        <v>0</v>
      </c>
      <c r="H3833">
        <f>HLOOKUP("StofParameter",data!$A$1:$AT$8036,A3833,FALSE)</f>
        <v>0</v>
      </c>
      <c r="I3833">
        <f>HLOOKUP("Dato",data!$A$1:$AT$8036,A3833,FALSE)</f>
        <v>0</v>
      </c>
      <c r="J3833">
        <f>HLOOKUP("Resultat-attribut",data!$A$1:$AT$8036,A3833,FALSE)</f>
        <v>0</v>
      </c>
      <c r="K3833">
        <f>HLOOKUP("Resultat",data!$A$1:$AT$8036,A3833,FALSE)</f>
        <v>0</v>
      </c>
      <c r="L3833">
        <f>HLOOKUP("Enhed",data!$A$1:$AT$8036,A3833,FALSE)</f>
        <v>0</v>
      </c>
    </row>
    <row r="3834" spans="1:12" x14ac:dyDescent="0.2">
      <c r="A3834">
        <v>3833</v>
      </c>
      <c r="B3834">
        <f>HLOOKUP("Referencer",data!$A$1:$AT$8036,A3834,FALSE)</f>
        <v>0</v>
      </c>
      <c r="C3834">
        <f>HLOOKUP("Stedtekst",data!$A$1:$AT$8036,A3834,FALSE)</f>
        <v>0</v>
      </c>
      <c r="D3834">
        <f>HLOOKUP("Målested navn",data!$A$1:$AT$8036,A3834,FALSE)</f>
        <v>0</v>
      </c>
      <c r="E3834">
        <f>HLOOKUP("Prøvetagning",data!$A$1:$AT$8036,A3834,FALSE)</f>
        <v>0</v>
      </c>
      <c r="F3834">
        <f>HLOOKUP("Prøve",data!$A$1:$AT$8036,A3834,FALSE)</f>
        <v>0</v>
      </c>
      <c r="G3834">
        <f>HLOOKUP("ScKode",data!$A$1:$AT$8036,A3834,FALSE)</f>
        <v>0</v>
      </c>
      <c r="H3834">
        <f>HLOOKUP("StofParameter",data!$A$1:$AT$8036,A3834,FALSE)</f>
        <v>0</v>
      </c>
      <c r="I3834">
        <f>HLOOKUP("Dato",data!$A$1:$AT$8036,A3834,FALSE)</f>
        <v>0</v>
      </c>
      <c r="J3834">
        <f>HLOOKUP("Resultat-attribut",data!$A$1:$AT$8036,A3834,FALSE)</f>
        <v>0</v>
      </c>
      <c r="K3834">
        <f>HLOOKUP("Resultat",data!$A$1:$AT$8036,A3834,FALSE)</f>
        <v>0</v>
      </c>
      <c r="L3834">
        <f>HLOOKUP("Enhed",data!$A$1:$AT$8036,A3834,FALSE)</f>
        <v>0</v>
      </c>
    </row>
    <row r="3835" spans="1:12" x14ac:dyDescent="0.2">
      <c r="A3835">
        <v>3834</v>
      </c>
      <c r="B3835">
        <f>HLOOKUP("Referencer",data!$A$1:$AT$8036,A3835,FALSE)</f>
        <v>0</v>
      </c>
      <c r="C3835">
        <f>HLOOKUP("Stedtekst",data!$A$1:$AT$8036,A3835,FALSE)</f>
        <v>0</v>
      </c>
      <c r="D3835">
        <f>HLOOKUP("Målested navn",data!$A$1:$AT$8036,A3835,FALSE)</f>
        <v>0</v>
      </c>
      <c r="E3835">
        <f>HLOOKUP("Prøvetagning",data!$A$1:$AT$8036,A3835,FALSE)</f>
        <v>0</v>
      </c>
      <c r="F3835">
        <f>HLOOKUP("Prøve",data!$A$1:$AT$8036,A3835,FALSE)</f>
        <v>0</v>
      </c>
      <c r="G3835">
        <f>HLOOKUP("ScKode",data!$A$1:$AT$8036,A3835,FALSE)</f>
        <v>0</v>
      </c>
      <c r="H3835">
        <f>HLOOKUP("StofParameter",data!$A$1:$AT$8036,A3835,FALSE)</f>
        <v>0</v>
      </c>
      <c r="I3835">
        <f>HLOOKUP("Dato",data!$A$1:$AT$8036,A3835,FALSE)</f>
        <v>0</v>
      </c>
      <c r="J3835">
        <f>HLOOKUP("Resultat-attribut",data!$A$1:$AT$8036,A3835,FALSE)</f>
        <v>0</v>
      </c>
      <c r="K3835">
        <f>HLOOKUP("Resultat",data!$A$1:$AT$8036,A3835,FALSE)</f>
        <v>0</v>
      </c>
      <c r="L3835">
        <f>HLOOKUP("Enhed",data!$A$1:$AT$8036,A3835,FALSE)</f>
        <v>0</v>
      </c>
    </row>
    <row r="3836" spans="1:12" x14ac:dyDescent="0.2">
      <c r="A3836">
        <v>3835</v>
      </c>
      <c r="B3836">
        <f>HLOOKUP("Referencer",data!$A$1:$AT$8036,A3836,FALSE)</f>
        <v>0</v>
      </c>
      <c r="C3836">
        <f>HLOOKUP("Stedtekst",data!$A$1:$AT$8036,A3836,FALSE)</f>
        <v>0</v>
      </c>
      <c r="D3836">
        <f>HLOOKUP("Målested navn",data!$A$1:$AT$8036,A3836,FALSE)</f>
        <v>0</v>
      </c>
      <c r="E3836">
        <f>HLOOKUP("Prøvetagning",data!$A$1:$AT$8036,A3836,FALSE)</f>
        <v>0</v>
      </c>
      <c r="F3836">
        <f>HLOOKUP("Prøve",data!$A$1:$AT$8036,A3836,FALSE)</f>
        <v>0</v>
      </c>
      <c r="G3836">
        <f>HLOOKUP("ScKode",data!$A$1:$AT$8036,A3836,FALSE)</f>
        <v>0</v>
      </c>
      <c r="H3836">
        <f>HLOOKUP("StofParameter",data!$A$1:$AT$8036,A3836,FALSE)</f>
        <v>0</v>
      </c>
      <c r="I3836">
        <f>HLOOKUP("Dato",data!$A$1:$AT$8036,A3836,FALSE)</f>
        <v>0</v>
      </c>
      <c r="J3836">
        <f>HLOOKUP("Resultat-attribut",data!$A$1:$AT$8036,A3836,FALSE)</f>
        <v>0</v>
      </c>
      <c r="K3836">
        <f>HLOOKUP("Resultat",data!$A$1:$AT$8036,A3836,FALSE)</f>
        <v>0</v>
      </c>
      <c r="L3836">
        <f>HLOOKUP("Enhed",data!$A$1:$AT$8036,A3836,FALSE)</f>
        <v>0</v>
      </c>
    </row>
    <row r="3837" spans="1:12" x14ac:dyDescent="0.2">
      <c r="A3837">
        <v>3836</v>
      </c>
      <c r="B3837">
        <f>HLOOKUP("Referencer",data!$A$1:$AT$8036,A3837,FALSE)</f>
        <v>0</v>
      </c>
      <c r="C3837">
        <f>HLOOKUP("Stedtekst",data!$A$1:$AT$8036,A3837,FALSE)</f>
        <v>0</v>
      </c>
      <c r="D3837">
        <f>HLOOKUP("Målested navn",data!$A$1:$AT$8036,A3837,FALSE)</f>
        <v>0</v>
      </c>
      <c r="E3837">
        <f>HLOOKUP("Prøvetagning",data!$A$1:$AT$8036,A3837,FALSE)</f>
        <v>0</v>
      </c>
      <c r="F3837">
        <f>HLOOKUP("Prøve",data!$A$1:$AT$8036,A3837,FALSE)</f>
        <v>0</v>
      </c>
      <c r="G3837">
        <f>HLOOKUP("ScKode",data!$A$1:$AT$8036,A3837,FALSE)</f>
        <v>0</v>
      </c>
      <c r="H3837">
        <f>HLOOKUP("StofParameter",data!$A$1:$AT$8036,A3837,FALSE)</f>
        <v>0</v>
      </c>
      <c r="I3837">
        <f>HLOOKUP("Dato",data!$A$1:$AT$8036,A3837,FALSE)</f>
        <v>0</v>
      </c>
      <c r="J3837">
        <f>HLOOKUP("Resultat-attribut",data!$A$1:$AT$8036,A3837,FALSE)</f>
        <v>0</v>
      </c>
      <c r="K3837">
        <f>HLOOKUP("Resultat",data!$A$1:$AT$8036,A3837,FALSE)</f>
        <v>0</v>
      </c>
      <c r="L3837">
        <f>HLOOKUP("Enhed",data!$A$1:$AT$8036,A3837,FALSE)</f>
        <v>0</v>
      </c>
    </row>
    <row r="3838" spans="1:12" x14ac:dyDescent="0.2">
      <c r="A3838">
        <v>3837</v>
      </c>
      <c r="B3838">
        <f>HLOOKUP("Referencer",data!$A$1:$AT$8036,A3838,FALSE)</f>
        <v>0</v>
      </c>
      <c r="C3838">
        <f>HLOOKUP("Stedtekst",data!$A$1:$AT$8036,A3838,FALSE)</f>
        <v>0</v>
      </c>
      <c r="D3838">
        <f>HLOOKUP("Målested navn",data!$A$1:$AT$8036,A3838,FALSE)</f>
        <v>0</v>
      </c>
      <c r="E3838">
        <f>HLOOKUP("Prøvetagning",data!$A$1:$AT$8036,A3838,FALSE)</f>
        <v>0</v>
      </c>
      <c r="F3838">
        <f>HLOOKUP("Prøve",data!$A$1:$AT$8036,A3838,FALSE)</f>
        <v>0</v>
      </c>
      <c r="G3838">
        <f>HLOOKUP("ScKode",data!$A$1:$AT$8036,A3838,FALSE)</f>
        <v>0</v>
      </c>
      <c r="H3838">
        <f>HLOOKUP("StofParameter",data!$A$1:$AT$8036,A3838,FALSE)</f>
        <v>0</v>
      </c>
      <c r="I3838">
        <f>HLOOKUP("Dato",data!$A$1:$AT$8036,A3838,FALSE)</f>
        <v>0</v>
      </c>
      <c r="J3838">
        <f>HLOOKUP("Resultat-attribut",data!$A$1:$AT$8036,A3838,FALSE)</f>
        <v>0</v>
      </c>
      <c r="K3838">
        <f>HLOOKUP("Resultat",data!$A$1:$AT$8036,A3838,FALSE)</f>
        <v>0</v>
      </c>
      <c r="L3838">
        <f>HLOOKUP("Enhed",data!$A$1:$AT$8036,A3838,FALSE)</f>
        <v>0</v>
      </c>
    </row>
    <row r="3839" spans="1:12" x14ac:dyDescent="0.2">
      <c r="A3839">
        <v>3838</v>
      </c>
      <c r="B3839">
        <f>HLOOKUP("Referencer",data!$A$1:$AT$8036,A3839,FALSE)</f>
        <v>0</v>
      </c>
      <c r="C3839">
        <f>HLOOKUP("Stedtekst",data!$A$1:$AT$8036,A3839,FALSE)</f>
        <v>0</v>
      </c>
      <c r="D3839">
        <f>HLOOKUP("Målested navn",data!$A$1:$AT$8036,A3839,FALSE)</f>
        <v>0</v>
      </c>
      <c r="E3839">
        <f>HLOOKUP("Prøvetagning",data!$A$1:$AT$8036,A3839,FALSE)</f>
        <v>0</v>
      </c>
      <c r="F3839">
        <f>HLOOKUP("Prøve",data!$A$1:$AT$8036,A3839,FALSE)</f>
        <v>0</v>
      </c>
      <c r="G3839">
        <f>HLOOKUP("ScKode",data!$A$1:$AT$8036,A3839,FALSE)</f>
        <v>0</v>
      </c>
      <c r="H3839">
        <f>HLOOKUP("StofParameter",data!$A$1:$AT$8036,A3839,FALSE)</f>
        <v>0</v>
      </c>
      <c r="I3839">
        <f>HLOOKUP("Dato",data!$A$1:$AT$8036,A3839,FALSE)</f>
        <v>0</v>
      </c>
      <c r="J3839">
        <f>HLOOKUP("Resultat-attribut",data!$A$1:$AT$8036,A3839,FALSE)</f>
        <v>0</v>
      </c>
      <c r="K3839">
        <f>HLOOKUP("Resultat",data!$A$1:$AT$8036,A3839,FALSE)</f>
        <v>0</v>
      </c>
      <c r="L3839">
        <f>HLOOKUP("Enhed",data!$A$1:$AT$8036,A3839,FALSE)</f>
        <v>0</v>
      </c>
    </row>
    <row r="3840" spans="1:12" x14ac:dyDescent="0.2">
      <c r="A3840">
        <v>3839</v>
      </c>
      <c r="B3840">
        <f>HLOOKUP("Referencer",data!$A$1:$AT$8036,A3840,FALSE)</f>
        <v>0</v>
      </c>
      <c r="C3840">
        <f>HLOOKUP("Stedtekst",data!$A$1:$AT$8036,A3840,FALSE)</f>
        <v>0</v>
      </c>
      <c r="D3840">
        <f>HLOOKUP("Målested navn",data!$A$1:$AT$8036,A3840,FALSE)</f>
        <v>0</v>
      </c>
      <c r="E3840">
        <f>HLOOKUP("Prøvetagning",data!$A$1:$AT$8036,A3840,FALSE)</f>
        <v>0</v>
      </c>
      <c r="F3840">
        <f>HLOOKUP("Prøve",data!$A$1:$AT$8036,A3840,FALSE)</f>
        <v>0</v>
      </c>
      <c r="G3840">
        <f>HLOOKUP("ScKode",data!$A$1:$AT$8036,A3840,FALSE)</f>
        <v>0</v>
      </c>
      <c r="H3840">
        <f>HLOOKUP("StofParameter",data!$A$1:$AT$8036,A3840,FALSE)</f>
        <v>0</v>
      </c>
      <c r="I3840">
        <f>HLOOKUP("Dato",data!$A$1:$AT$8036,A3840,FALSE)</f>
        <v>0</v>
      </c>
      <c r="J3840">
        <f>HLOOKUP("Resultat-attribut",data!$A$1:$AT$8036,A3840,FALSE)</f>
        <v>0</v>
      </c>
      <c r="K3840">
        <f>HLOOKUP("Resultat",data!$A$1:$AT$8036,A3840,FALSE)</f>
        <v>0</v>
      </c>
      <c r="L3840">
        <f>HLOOKUP("Enhed",data!$A$1:$AT$8036,A3840,FALSE)</f>
        <v>0</v>
      </c>
    </row>
    <row r="3841" spans="1:12" x14ac:dyDescent="0.2">
      <c r="A3841">
        <v>3840</v>
      </c>
      <c r="B3841">
        <f>HLOOKUP("Referencer",data!$A$1:$AT$8036,A3841,FALSE)</f>
        <v>0</v>
      </c>
      <c r="C3841">
        <f>HLOOKUP("Stedtekst",data!$A$1:$AT$8036,A3841,FALSE)</f>
        <v>0</v>
      </c>
      <c r="D3841">
        <f>HLOOKUP("Målested navn",data!$A$1:$AT$8036,A3841,FALSE)</f>
        <v>0</v>
      </c>
      <c r="E3841">
        <f>HLOOKUP("Prøvetagning",data!$A$1:$AT$8036,A3841,FALSE)</f>
        <v>0</v>
      </c>
      <c r="F3841">
        <f>HLOOKUP("Prøve",data!$A$1:$AT$8036,A3841,FALSE)</f>
        <v>0</v>
      </c>
      <c r="G3841">
        <f>HLOOKUP("ScKode",data!$A$1:$AT$8036,A3841,FALSE)</f>
        <v>0</v>
      </c>
      <c r="H3841">
        <f>HLOOKUP("StofParameter",data!$A$1:$AT$8036,A3841,FALSE)</f>
        <v>0</v>
      </c>
      <c r="I3841">
        <f>HLOOKUP("Dato",data!$A$1:$AT$8036,A3841,FALSE)</f>
        <v>0</v>
      </c>
      <c r="J3841">
        <f>HLOOKUP("Resultat-attribut",data!$A$1:$AT$8036,A3841,FALSE)</f>
        <v>0</v>
      </c>
      <c r="K3841">
        <f>HLOOKUP("Resultat",data!$A$1:$AT$8036,A3841,FALSE)</f>
        <v>0</v>
      </c>
      <c r="L3841">
        <f>HLOOKUP("Enhed",data!$A$1:$AT$8036,A3841,FALSE)</f>
        <v>0</v>
      </c>
    </row>
    <row r="3842" spans="1:12" x14ac:dyDescent="0.2">
      <c r="A3842">
        <v>3841</v>
      </c>
      <c r="B3842">
        <f>HLOOKUP("Referencer",data!$A$1:$AT$8036,A3842,FALSE)</f>
        <v>0</v>
      </c>
      <c r="C3842">
        <f>HLOOKUP("Stedtekst",data!$A$1:$AT$8036,A3842,FALSE)</f>
        <v>0</v>
      </c>
      <c r="D3842">
        <f>HLOOKUP("Målested navn",data!$A$1:$AT$8036,A3842,FALSE)</f>
        <v>0</v>
      </c>
      <c r="E3842">
        <f>HLOOKUP("Prøvetagning",data!$A$1:$AT$8036,A3842,FALSE)</f>
        <v>0</v>
      </c>
      <c r="F3842">
        <f>HLOOKUP("Prøve",data!$A$1:$AT$8036,A3842,FALSE)</f>
        <v>0</v>
      </c>
      <c r="G3842">
        <f>HLOOKUP("ScKode",data!$A$1:$AT$8036,A3842,FALSE)</f>
        <v>0</v>
      </c>
      <c r="H3842">
        <f>HLOOKUP("StofParameter",data!$A$1:$AT$8036,A3842,FALSE)</f>
        <v>0</v>
      </c>
      <c r="I3842">
        <f>HLOOKUP("Dato",data!$A$1:$AT$8036,A3842,FALSE)</f>
        <v>0</v>
      </c>
      <c r="J3842">
        <f>HLOOKUP("Resultat-attribut",data!$A$1:$AT$8036,A3842,FALSE)</f>
        <v>0</v>
      </c>
      <c r="K3842">
        <f>HLOOKUP("Resultat",data!$A$1:$AT$8036,A3842,FALSE)</f>
        <v>0</v>
      </c>
      <c r="L3842">
        <f>HLOOKUP("Enhed",data!$A$1:$AT$8036,A3842,FALSE)</f>
        <v>0</v>
      </c>
    </row>
    <row r="3843" spans="1:12" x14ac:dyDescent="0.2">
      <c r="A3843">
        <v>3842</v>
      </c>
      <c r="B3843">
        <f>HLOOKUP("Referencer",data!$A$1:$AT$8036,A3843,FALSE)</f>
        <v>0</v>
      </c>
      <c r="C3843">
        <f>HLOOKUP("Stedtekst",data!$A$1:$AT$8036,A3843,FALSE)</f>
        <v>0</v>
      </c>
      <c r="D3843">
        <f>HLOOKUP("Målested navn",data!$A$1:$AT$8036,A3843,FALSE)</f>
        <v>0</v>
      </c>
      <c r="E3843">
        <f>HLOOKUP("Prøvetagning",data!$A$1:$AT$8036,A3843,FALSE)</f>
        <v>0</v>
      </c>
      <c r="F3843">
        <f>HLOOKUP("Prøve",data!$A$1:$AT$8036,A3843,FALSE)</f>
        <v>0</v>
      </c>
      <c r="G3843">
        <f>HLOOKUP("ScKode",data!$A$1:$AT$8036,A3843,FALSE)</f>
        <v>0</v>
      </c>
      <c r="H3843">
        <f>HLOOKUP("StofParameter",data!$A$1:$AT$8036,A3843,FALSE)</f>
        <v>0</v>
      </c>
      <c r="I3843">
        <f>HLOOKUP("Dato",data!$A$1:$AT$8036,A3843,FALSE)</f>
        <v>0</v>
      </c>
      <c r="J3843">
        <f>HLOOKUP("Resultat-attribut",data!$A$1:$AT$8036,A3843,FALSE)</f>
        <v>0</v>
      </c>
      <c r="K3843">
        <f>HLOOKUP("Resultat",data!$A$1:$AT$8036,A3843,FALSE)</f>
        <v>0</v>
      </c>
      <c r="L3843">
        <f>HLOOKUP("Enhed",data!$A$1:$AT$8036,A3843,FALSE)</f>
        <v>0</v>
      </c>
    </row>
    <row r="3844" spans="1:12" x14ac:dyDescent="0.2">
      <c r="A3844">
        <v>3843</v>
      </c>
      <c r="B3844">
        <f>HLOOKUP("Referencer",data!$A$1:$AT$8036,A3844,FALSE)</f>
        <v>0</v>
      </c>
      <c r="C3844">
        <f>HLOOKUP("Stedtekst",data!$A$1:$AT$8036,A3844,FALSE)</f>
        <v>0</v>
      </c>
      <c r="D3844">
        <f>HLOOKUP("Målested navn",data!$A$1:$AT$8036,A3844,FALSE)</f>
        <v>0</v>
      </c>
      <c r="E3844">
        <f>HLOOKUP("Prøvetagning",data!$A$1:$AT$8036,A3844,FALSE)</f>
        <v>0</v>
      </c>
      <c r="F3844">
        <f>HLOOKUP("Prøve",data!$A$1:$AT$8036,A3844,FALSE)</f>
        <v>0</v>
      </c>
      <c r="G3844">
        <f>HLOOKUP("ScKode",data!$A$1:$AT$8036,A3844,FALSE)</f>
        <v>0</v>
      </c>
      <c r="H3844">
        <f>HLOOKUP("StofParameter",data!$A$1:$AT$8036,A3844,FALSE)</f>
        <v>0</v>
      </c>
      <c r="I3844">
        <f>HLOOKUP("Dato",data!$A$1:$AT$8036,A3844,FALSE)</f>
        <v>0</v>
      </c>
      <c r="J3844">
        <f>HLOOKUP("Resultat-attribut",data!$A$1:$AT$8036,A3844,FALSE)</f>
        <v>0</v>
      </c>
      <c r="K3844">
        <f>HLOOKUP("Resultat",data!$A$1:$AT$8036,A3844,FALSE)</f>
        <v>0</v>
      </c>
      <c r="L3844">
        <f>HLOOKUP("Enhed",data!$A$1:$AT$8036,A3844,FALSE)</f>
        <v>0</v>
      </c>
    </row>
    <row r="3845" spans="1:12" x14ac:dyDescent="0.2">
      <c r="A3845">
        <v>3844</v>
      </c>
      <c r="B3845">
        <f>HLOOKUP("Referencer",data!$A$1:$AT$8036,A3845,FALSE)</f>
        <v>0</v>
      </c>
      <c r="C3845">
        <f>HLOOKUP("Stedtekst",data!$A$1:$AT$8036,A3845,FALSE)</f>
        <v>0</v>
      </c>
      <c r="D3845">
        <f>HLOOKUP("Målested navn",data!$A$1:$AT$8036,A3845,FALSE)</f>
        <v>0</v>
      </c>
      <c r="E3845">
        <f>HLOOKUP("Prøvetagning",data!$A$1:$AT$8036,A3845,FALSE)</f>
        <v>0</v>
      </c>
      <c r="F3845">
        <f>HLOOKUP("Prøve",data!$A$1:$AT$8036,A3845,FALSE)</f>
        <v>0</v>
      </c>
      <c r="G3845">
        <f>HLOOKUP("ScKode",data!$A$1:$AT$8036,A3845,FALSE)</f>
        <v>0</v>
      </c>
      <c r="H3845">
        <f>HLOOKUP("StofParameter",data!$A$1:$AT$8036,A3845,FALSE)</f>
        <v>0</v>
      </c>
      <c r="I3845">
        <f>HLOOKUP("Dato",data!$A$1:$AT$8036,A3845,FALSE)</f>
        <v>0</v>
      </c>
      <c r="J3845">
        <f>HLOOKUP("Resultat-attribut",data!$A$1:$AT$8036,A3845,FALSE)</f>
        <v>0</v>
      </c>
      <c r="K3845">
        <f>HLOOKUP("Resultat",data!$A$1:$AT$8036,A3845,FALSE)</f>
        <v>0</v>
      </c>
      <c r="L3845">
        <f>HLOOKUP("Enhed",data!$A$1:$AT$8036,A3845,FALSE)</f>
        <v>0</v>
      </c>
    </row>
    <row r="3846" spans="1:12" x14ac:dyDescent="0.2">
      <c r="A3846">
        <v>3845</v>
      </c>
      <c r="B3846">
        <f>HLOOKUP("Referencer",data!$A$1:$AT$8036,A3846,FALSE)</f>
        <v>0</v>
      </c>
      <c r="C3846">
        <f>HLOOKUP("Stedtekst",data!$A$1:$AT$8036,A3846,FALSE)</f>
        <v>0</v>
      </c>
      <c r="D3846">
        <f>HLOOKUP("Målested navn",data!$A$1:$AT$8036,A3846,FALSE)</f>
        <v>0</v>
      </c>
      <c r="E3846">
        <f>HLOOKUP("Prøvetagning",data!$A$1:$AT$8036,A3846,FALSE)</f>
        <v>0</v>
      </c>
      <c r="F3846">
        <f>HLOOKUP("Prøve",data!$A$1:$AT$8036,A3846,FALSE)</f>
        <v>0</v>
      </c>
      <c r="G3846">
        <f>HLOOKUP("ScKode",data!$A$1:$AT$8036,A3846,FALSE)</f>
        <v>0</v>
      </c>
      <c r="H3846">
        <f>HLOOKUP("StofParameter",data!$A$1:$AT$8036,A3846,FALSE)</f>
        <v>0</v>
      </c>
      <c r="I3846">
        <f>HLOOKUP("Dato",data!$A$1:$AT$8036,A3846,FALSE)</f>
        <v>0</v>
      </c>
      <c r="J3846">
        <f>HLOOKUP("Resultat-attribut",data!$A$1:$AT$8036,A3846,FALSE)</f>
        <v>0</v>
      </c>
      <c r="K3846">
        <f>HLOOKUP("Resultat",data!$A$1:$AT$8036,A3846,FALSE)</f>
        <v>0</v>
      </c>
      <c r="L3846">
        <f>HLOOKUP("Enhed",data!$A$1:$AT$8036,A3846,FALSE)</f>
        <v>0</v>
      </c>
    </row>
    <row r="3847" spans="1:12" x14ac:dyDescent="0.2">
      <c r="A3847">
        <v>3846</v>
      </c>
      <c r="B3847">
        <f>HLOOKUP("Referencer",data!$A$1:$AT$8036,A3847,FALSE)</f>
        <v>0</v>
      </c>
      <c r="C3847">
        <f>HLOOKUP("Stedtekst",data!$A$1:$AT$8036,A3847,FALSE)</f>
        <v>0</v>
      </c>
      <c r="D3847">
        <f>HLOOKUP("Målested navn",data!$A$1:$AT$8036,A3847,FALSE)</f>
        <v>0</v>
      </c>
      <c r="E3847">
        <f>HLOOKUP("Prøvetagning",data!$A$1:$AT$8036,A3847,FALSE)</f>
        <v>0</v>
      </c>
      <c r="F3847">
        <f>HLOOKUP("Prøve",data!$A$1:$AT$8036,A3847,FALSE)</f>
        <v>0</v>
      </c>
      <c r="G3847">
        <f>HLOOKUP("ScKode",data!$A$1:$AT$8036,A3847,FALSE)</f>
        <v>0</v>
      </c>
      <c r="H3847">
        <f>HLOOKUP("StofParameter",data!$A$1:$AT$8036,A3847,FALSE)</f>
        <v>0</v>
      </c>
      <c r="I3847">
        <f>HLOOKUP("Dato",data!$A$1:$AT$8036,A3847,FALSE)</f>
        <v>0</v>
      </c>
      <c r="J3847">
        <f>HLOOKUP("Resultat-attribut",data!$A$1:$AT$8036,A3847,FALSE)</f>
        <v>0</v>
      </c>
      <c r="K3847">
        <f>HLOOKUP("Resultat",data!$A$1:$AT$8036,A3847,FALSE)</f>
        <v>0</v>
      </c>
      <c r="L3847">
        <f>HLOOKUP("Enhed",data!$A$1:$AT$8036,A3847,FALSE)</f>
        <v>0</v>
      </c>
    </row>
    <row r="3848" spans="1:12" x14ac:dyDescent="0.2">
      <c r="A3848">
        <v>3847</v>
      </c>
      <c r="B3848">
        <f>HLOOKUP("Referencer",data!$A$1:$AT$8036,A3848,FALSE)</f>
        <v>0</v>
      </c>
      <c r="C3848">
        <f>HLOOKUP("Stedtekst",data!$A$1:$AT$8036,A3848,FALSE)</f>
        <v>0</v>
      </c>
      <c r="D3848">
        <f>HLOOKUP("Målested navn",data!$A$1:$AT$8036,A3848,FALSE)</f>
        <v>0</v>
      </c>
      <c r="E3848">
        <f>HLOOKUP("Prøvetagning",data!$A$1:$AT$8036,A3848,FALSE)</f>
        <v>0</v>
      </c>
      <c r="F3848">
        <f>HLOOKUP("Prøve",data!$A$1:$AT$8036,A3848,FALSE)</f>
        <v>0</v>
      </c>
      <c r="G3848">
        <f>HLOOKUP("ScKode",data!$A$1:$AT$8036,A3848,FALSE)</f>
        <v>0</v>
      </c>
      <c r="H3848">
        <f>HLOOKUP("StofParameter",data!$A$1:$AT$8036,A3848,FALSE)</f>
        <v>0</v>
      </c>
      <c r="I3848">
        <f>HLOOKUP("Dato",data!$A$1:$AT$8036,A3848,FALSE)</f>
        <v>0</v>
      </c>
      <c r="J3848">
        <f>HLOOKUP("Resultat-attribut",data!$A$1:$AT$8036,A3848,FALSE)</f>
        <v>0</v>
      </c>
      <c r="K3848">
        <f>HLOOKUP("Resultat",data!$A$1:$AT$8036,A3848,FALSE)</f>
        <v>0</v>
      </c>
      <c r="L3848">
        <f>HLOOKUP("Enhed",data!$A$1:$AT$8036,A3848,FALSE)</f>
        <v>0</v>
      </c>
    </row>
    <row r="3849" spans="1:12" x14ac:dyDescent="0.2">
      <c r="A3849">
        <v>3848</v>
      </c>
      <c r="B3849">
        <f>HLOOKUP("Referencer",data!$A$1:$AT$8036,A3849,FALSE)</f>
        <v>0</v>
      </c>
      <c r="C3849">
        <f>HLOOKUP("Stedtekst",data!$A$1:$AT$8036,A3849,FALSE)</f>
        <v>0</v>
      </c>
      <c r="D3849">
        <f>HLOOKUP("Målested navn",data!$A$1:$AT$8036,A3849,FALSE)</f>
        <v>0</v>
      </c>
      <c r="E3849">
        <f>HLOOKUP("Prøvetagning",data!$A$1:$AT$8036,A3849,FALSE)</f>
        <v>0</v>
      </c>
      <c r="F3849">
        <f>HLOOKUP("Prøve",data!$A$1:$AT$8036,A3849,FALSE)</f>
        <v>0</v>
      </c>
      <c r="G3849">
        <f>HLOOKUP("ScKode",data!$A$1:$AT$8036,A3849,FALSE)</f>
        <v>0</v>
      </c>
      <c r="H3849">
        <f>HLOOKUP("StofParameter",data!$A$1:$AT$8036,A3849,FALSE)</f>
        <v>0</v>
      </c>
      <c r="I3849">
        <f>HLOOKUP("Dato",data!$A$1:$AT$8036,A3849,FALSE)</f>
        <v>0</v>
      </c>
      <c r="J3849">
        <f>HLOOKUP("Resultat-attribut",data!$A$1:$AT$8036,A3849,FALSE)</f>
        <v>0</v>
      </c>
      <c r="K3849">
        <f>HLOOKUP("Resultat",data!$A$1:$AT$8036,A3849,FALSE)</f>
        <v>0</v>
      </c>
      <c r="L3849">
        <f>HLOOKUP("Enhed",data!$A$1:$AT$8036,A3849,FALSE)</f>
        <v>0</v>
      </c>
    </row>
    <row r="3850" spans="1:12" x14ac:dyDescent="0.2">
      <c r="A3850">
        <v>3849</v>
      </c>
      <c r="B3850">
        <f>HLOOKUP("Referencer",data!$A$1:$AT$8036,A3850,FALSE)</f>
        <v>0</v>
      </c>
      <c r="C3850">
        <f>HLOOKUP("Stedtekst",data!$A$1:$AT$8036,A3850,FALSE)</f>
        <v>0</v>
      </c>
      <c r="D3850">
        <f>HLOOKUP("Målested navn",data!$A$1:$AT$8036,A3850,FALSE)</f>
        <v>0</v>
      </c>
      <c r="E3850">
        <f>HLOOKUP("Prøvetagning",data!$A$1:$AT$8036,A3850,FALSE)</f>
        <v>0</v>
      </c>
      <c r="F3850">
        <f>HLOOKUP("Prøve",data!$A$1:$AT$8036,A3850,FALSE)</f>
        <v>0</v>
      </c>
      <c r="G3850">
        <f>HLOOKUP("ScKode",data!$A$1:$AT$8036,A3850,FALSE)</f>
        <v>0</v>
      </c>
      <c r="H3850">
        <f>HLOOKUP("StofParameter",data!$A$1:$AT$8036,A3850,FALSE)</f>
        <v>0</v>
      </c>
      <c r="I3850">
        <f>HLOOKUP("Dato",data!$A$1:$AT$8036,A3850,FALSE)</f>
        <v>0</v>
      </c>
      <c r="J3850">
        <f>HLOOKUP("Resultat-attribut",data!$A$1:$AT$8036,A3850,FALSE)</f>
        <v>0</v>
      </c>
      <c r="K3850">
        <f>HLOOKUP("Resultat",data!$A$1:$AT$8036,A3850,FALSE)</f>
        <v>0</v>
      </c>
      <c r="L3850">
        <f>HLOOKUP("Enhed",data!$A$1:$AT$8036,A3850,FALSE)</f>
        <v>0</v>
      </c>
    </row>
    <row r="3851" spans="1:12" x14ac:dyDescent="0.2">
      <c r="A3851">
        <v>3850</v>
      </c>
      <c r="B3851">
        <f>HLOOKUP("Referencer",data!$A$1:$AT$8036,A3851,FALSE)</f>
        <v>0</v>
      </c>
      <c r="C3851">
        <f>HLOOKUP("Stedtekst",data!$A$1:$AT$8036,A3851,FALSE)</f>
        <v>0</v>
      </c>
      <c r="D3851">
        <f>HLOOKUP("Målested navn",data!$A$1:$AT$8036,A3851,FALSE)</f>
        <v>0</v>
      </c>
      <c r="E3851">
        <f>HLOOKUP("Prøvetagning",data!$A$1:$AT$8036,A3851,FALSE)</f>
        <v>0</v>
      </c>
      <c r="F3851">
        <f>HLOOKUP("Prøve",data!$A$1:$AT$8036,A3851,FALSE)</f>
        <v>0</v>
      </c>
      <c r="G3851">
        <f>HLOOKUP("ScKode",data!$A$1:$AT$8036,A3851,FALSE)</f>
        <v>0</v>
      </c>
      <c r="H3851">
        <f>HLOOKUP("StofParameter",data!$A$1:$AT$8036,A3851,FALSE)</f>
        <v>0</v>
      </c>
      <c r="I3851">
        <f>HLOOKUP("Dato",data!$A$1:$AT$8036,A3851,FALSE)</f>
        <v>0</v>
      </c>
      <c r="J3851">
        <f>HLOOKUP("Resultat-attribut",data!$A$1:$AT$8036,A3851,FALSE)</f>
        <v>0</v>
      </c>
      <c r="K3851">
        <f>HLOOKUP("Resultat",data!$A$1:$AT$8036,A3851,FALSE)</f>
        <v>0</v>
      </c>
      <c r="L3851">
        <f>HLOOKUP("Enhed",data!$A$1:$AT$8036,A3851,FALSE)</f>
        <v>0</v>
      </c>
    </row>
    <row r="3852" spans="1:12" x14ac:dyDescent="0.2">
      <c r="A3852">
        <v>3851</v>
      </c>
      <c r="B3852">
        <f>HLOOKUP("Referencer",data!$A$1:$AT$8036,A3852,FALSE)</f>
        <v>0</v>
      </c>
      <c r="C3852">
        <f>HLOOKUP("Stedtekst",data!$A$1:$AT$8036,A3852,FALSE)</f>
        <v>0</v>
      </c>
      <c r="D3852">
        <f>HLOOKUP("Målested navn",data!$A$1:$AT$8036,A3852,FALSE)</f>
        <v>0</v>
      </c>
      <c r="E3852">
        <f>HLOOKUP("Prøvetagning",data!$A$1:$AT$8036,A3852,FALSE)</f>
        <v>0</v>
      </c>
      <c r="F3852">
        <f>HLOOKUP("Prøve",data!$A$1:$AT$8036,A3852,FALSE)</f>
        <v>0</v>
      </c>
      <c r="G3852">
        <f>HLOOKUP("ScKode",data!$A$1:$AT$8036,A3852,FALSE)</f>
        <v>0</v>
      </c>
      <c r="H3852">
        <f>HLOOKUP("StofParameter",data!$A$1:$AT$8036,A3852,FALSE)</f>
        <v>0</v>
      </c>
      <c r="I3852">
        <f>HLOOKUP("Dato",data!$A$1:$AT$8036,A3852,FALSE)</f>
        <v>0</v>
      </c>
      <c r="J3852">
        <f>HLOOKUP("Resultat-attribut",data!$A$1:$AT$8036,A3852,FALSE)</f>
        <v>0</v>
      </c>
      <c r="K3852">
        <f>HLOOKUP("Resultat",data!$A$1:$AT$8036,A3852,FALSE)</f>
        <v>0</v>
      </c>
      <c r="L3852">
        <f>HLOOKUP("Enhed",data!$A$1:$AT$8036,A3852,FALSE)</f>
        <v>0</v>
      </c>
    </row>
    <row r="3853" spans="1:12" x14ac:dyDescent="0.2">
      <c r="A3853">
        <v>3852</v>
      </c>
      <c r="B3853">
        <f>HLOOKUP("Referencer",data!$A$1:$AT$8036,A3853,FALSE)</f>
        <v>0</v>
      </c>
      <c r="C3853">
        <f>HLOOKUP("Stedtekst",data!$A$1:$AT$8036,A3853,FALSE)</f>
        <v>0</v>
      </c>
      <c r="D3853">
        <f>HLOOKUP("Målested navn",data!$A$1:$AT$8036,A3853,FALSE)</f>
        <v>0</v>
      </c>
      <c r="E3853">
        <f>HLOOKUP("Prøvetagning",data!$A$1:$AT$8036,A3853,FALSE)</f>
        <v>0</v>
      </c>
      <c r="F3853">
        <f>HLOOKUP("Prøve",data!$A$1:$AT$8036,A3853,FALSE)</f>
        <v>0</v>
      </c>
      <c r="G3853">
        <f>HLOOKUP("ScKode",data!$A$1:$AT$8036,A3853,FALSE)</f>
        <v>0</v>
      </c>
      <c r="H3853">
        <f>HLOOKUP("StofParameter",data!$A$1:$AT$8036,A3853,FALSE)</f>
        <v>0</v>
      </c>
      <c r="I3853">
        <f>HLOOKUP("Dato",data!$A$1:$AT$8036,A3853,FALSE)</f>
        <v>0</v>
      </c>
      <c r="J3853">
        <f>HLOOKUP("Resultat-attribut",data!$A$1:$AT$8036,A3853,FALSE)</f>
        <v>0</v>
      </c>
      <c r="K3853">
        <f>HLOOKUP("Resultat",data!$A$1:$AT$8036,A3853,FALSE)</f>
        <v>0</v>
      </c>
      <c r="L3853">
        <f>HLOOKUP("Enhed",data!$A$1:$AT$8036,A3853,FALSE)</f>
        <v>0</v>
      </c>
    </row>
    <row r="3854" spans="1:12" x14ac:dyDescent="0.2">
      <c r="A3854">
        <v>3853</v>
      </c>
      <c r="B3854">
        <f>HLOOKUP("Referencer",data!$A$1:$AT$8036,A3854,FALSE)</f>
        <v>0</v>
      </c>
      <c r="C3854">
        <f>HLOOKUP("Stedtekst",data!$A$1:$AT$8036,A3854,FALSE)</f>
        <v>0</v>
      </c>
      <c r="D3854">
        <f>HLOOKUP("Målested navn",data!$A$1:$AT$8036,A3854,FALSE)</f>
        <v>0</v>
      </c>
      <c r="E3854">
        <f>HLOOKUP("Prøvetagning",data!$A$1:$AT$8036,A3854,FALSE)</f>
        <v>0</v>
      </c>
      <c r="F3854">
        <f>HLOOKUP("Prøve",data!$A$1:$AT$8036,A3854,FALSE)</f>
        <v>0</v>
      </c>
      <c r="G3854">
        <f>HLOOKUP("ScKode",data!$A$1:$AT$8036,A3854,FALSE)</f>
        <v>0</v>
      </c>
      <c r="H3854">
        <f>HLOOKUP("StofParameter",data!$A$1:$AT$8036,A3854,FALSE)</f>
        <v>0</v>
      </c>
      <c r="I3854">
        <f>HLOOKUP("Dato",data!$A$1:$AT$8036,A3854,FALSE)</f>
        <v>0</v>
      </c>
      <c r="J3854">
        <f>HLOOKUP("Resultat-attribut",data!$A$1:$AT$8036,A3854,FALSE)</f>
        <v>0</v>
      </c>
      <c r="K3854">
        <f>HLOOKUP("Resultat",data!$A$1:$AT$8036,A3854,FALSE)</f>
        <v>0</v>
      </c>
      <c r="L3854">
        <f>HLOOKUP("Enhed",data!$A$1:$AT$8036,A3854,FALSE)</f>
        <v>0</v>
      </c>
    </row>
    <row r="3855" spans="1:12" x14ac:dyDescent="0.2">
      <c r="A3855">
        <v>3854</v>
      </c>
      <c r="B3855">
        <f>HLOOKUP("Referencer",data!$A$1:$AT$8036,A3855,FALSE)</f>
        <v>0</v>
      </c>
      <c r="C3855">
        <f>HLOOKUP("Stedtekst",data!$A$1:$AT$8036,A3855,FALSE)</f>
        <v>0</v>
      </c>
      <c r="D3855">
        <f>HLOOKUP("Målested navn",data!$A$1:$AT$8036,A3855,FALSE)</f>
        <v>0</v>
      </c>
      <c r="E3855">
        <f>HLOOKUP("Prøvetagning",data!$A$1:$AT$8036,A3855,FALSE)</f>
        <v>0</v>
      </c>
      <c r="F3855">
        <f>HLOOKUP("Prøve",data!$A$1:$AT$8036,A3855,FALSE)</f>
        <v>0</v>
      </c>
      <c r="G3855">
        <f>HLOOKUP("ScKode",data!$A$1:$AT$8036,A3855,FALSE)</f>
        <v>0</v>
      </c>
      <c r="H3855">
        <f>HLOOKUP("StofParameter",data!$A$1:$AT$8036,A3855,FALSE)</f>
        <v>0</v>
      </c>
      <c r="I3855">
        <f>HLOOKUP("Dato",data!$A$1:$AT$8036,A3855,FALSE)</f>
        <v>0</v>
      </c>
      <c r="J3855">
        <f>HLOOKUP("Resultat-attribut",data!$A$1:$AT$8036,A3855,FALSE)</f>
        <v>0</v>
      </c>
      <c r="K3855">
        <f>HLOOKUP("Resultat",data!$A$1:$AT$8036,A3855,FALSE)</f>
        <v>0</v>
      </c>
      <c r="L3855">
        <f>HLOOKUP("Enhed",data!$A$1:$AT$8036,A3855,FALSE)</f>
        <v>0</v>
      </c>
    </row>
    <row r="3856" spans="1:12" x14ac:dyDescent="0.2">
      <c r="A3856">
        <v>3855</v>
      </c>
      <c r="B3856">
        <f>HLOOKUP("Referencer",data!$A$1:$AT$8036,A3856,FALSE)</f>
        <v>0</v>
      </c>
      <c r="C3856">
        <f>HLOOKUP("Stedtekst",data!$A$1:$AT$8036,A3856,FALSE)</f>
        <v>0</v>
      </c>
      <c r="D3856">
        <f>HLOOKUP("Målested navn",data!$A$1:$AT$8036,A3856,FALSE)</f>
        <v>0</v>
      </c>
      <c r="E3856">
        <f>HLOOKUP("Prøvetagning",data!$A$1:$AT$8036,A3856,FALSE)</f>
        <v>0</v>
      </c>
      <c r="F3856">
        <f>HLOOKUP("Prøve",data!$A$1:$AT$8036,A3856,FALSE)</f>
        <v>0</v>
      </c>
      <c r="G3856">
        <f>HLOOKUP("ScKode",data!$A$1:$AT$8036,A3856,FALSE)</f>
        <v>0</v>
      </c>
      <c r="H3856">
        <f>HLOOKUP("StofParameter",data!$A$1:$AT$8036,A3856,FALSE)</f>
        <v>0</v>
      </c>
      <c r="I3856">
        <f>HLOOKUP("Dato",data!$A$1:$AT$8036,A3856,FALSE)</f>
        <v>0</v>
      </c>
      <c r="J3856">
        <f>HLOOKUP("Resultat-attribut",data!$A$1:$AT$8036,A3856,FALSE)</f>
        <v>0</v>
      </c>
      <c r="K3856">
        <f>HLOOKUP("Resultat",data!$A$1:$AT$8036,A3856,FALSE)</f>
        <v>0</v>
      </c>
      <c r="L3856">
        <f>HLOOKUP("Enhed",data!$A$1:$AT$8036,A3856,FALSE)</f>
        <v>0</v>
      </c>
    </row>
    <row r="3857" spans="1:12" x14ac:dyDescent="0.2">
      <c r="A3857">
        <v>3856</v>
      </c>
      <c r="B3857">
        <f>HLOOKUP("Referencer",data!$A$1:$AT$8036,A3857,FALSE)</f>
        <v>0</v>
      </c>
      <c r="C3857">
        <f>HLOOKUP("Stedtekst",data!$A$1:$AT$8036,A3857,FALSE)</f>
        <v>0</v>
      </c>
      <c r="D3857">
        <f>HLOOKUP("Målested navn",data!$A$1:$AT$8036,A3857,FALSE)</f>
        <v>0</v>
      </c>
      <c r="E3857">
        <f>HLOOKUP("Prøvetagning",data!$A$1:$AT$8036,A3857,FALSE)</f>
        <v>0</v>
      </c>
      <c r="F3857">
        <f>HLOOKUP("Prøve",data!$A$1:$AT$8036,A3857,FALSE)</f>
        <v>0</v>
      </c>
      <c r="G3857">
        <f>HLOOKUP("ScKode",data!$A$1:$AT$8036,A3857,FALSE)</f>
        <v>0</v>
      </c>
      <c r="H3857">
        <f>HLOOKUP("StofParameter",data!$A$1:$AT$8036,A3857,FALSE)</f>
        <v>0</v>
      </c>
      <c r="I3857">
        <f>HLOOKUP("Dato",data!$A$1:$AT$8036,A3857,FALSE)</f>
        <v>0</v>
      </c>
      <c r="J3857">
        <f>HLOOKUP("Resultat-attribut",data!$A$1:$AT$8036,A3857,FALSE)</f>
        <v>0</v>
      </c>
      <c r="K3857">
        <f>HLOOKUP("Resultat",data!$A$1:$AT$8036,A3857,FALSE)</f>
        <v>0</v>
      </c>
      <c r="L3857">
        <f>HLOOKUP("Enhed",data!$A$1:$AT$8036,A3857,FALSE)</f>
        <v>0</v>
      </c>
    </row>
    <row r="3858" spans="1:12" x14ac:dyDescent="0.2">
      <c r="A3858">
        <v>3857</v>
      </c>
      <c r="B3858">
        <f>HLOOKUP("Referencer",data!$A$1:$AT$8036,A3858,FALSE)</f>
        <v>0</v>
      </c>
      <c r="C3858">
        <f>HLOOKUP("Stedtekst",data!$A$1:$AT$8036,A3858,FALSE)</f>
        <v>0</v>
      </c>
      <c r="D3858">
        <f>HLOOKUP("Målested navn",data!$A$1:$AT$8036,A3858,FALSE)</f>
        <v>0</v>
      </c>
      <c r="E3858">
        <f>HLOOKUP("Prøvetagning",data!$A$1:$AT$8036,A3858,FALSE)</f>
        <v>0</v>
      </c>
      <c r="F3858">
        <f>HLOOKUP("Prøve",data!$A$1:$AT$8036,A3858,FALSE)</f>
        <v>0</v>
      </c>
      <c r="G3858">
        <f>HLOOKUP("ScKode",data!$A$1:$AT$8036,A3858,FALSE)</f>
        <v>0</v>
      </c>
      <c r="H3858">
        <f>HLOOKUP("StofParameter",data!$A$1:$AT$8036,A3858,FALSE)</f>
        <v>0</v>
      </c>
      <c r="I3858">
        <f>HLOOKUP("Dato",data!$A$1:$AT$8036,A3858,FALSE)</f>
        <v>0</v>
      </c>
      <c r="J3858">
        <f>HLOOKUP("Resultat-attribut",data!$A$1:$AT$8036,A3858,FALSE)</f>
        <v>0</v>
      </c>
      <c r="K3858">
        <f>HLOOKUP("Resultat",data!$A$1:$AT$8036,A3858,FALSE)</f>
        <v>0</v>
      </c>
      <c r="L3858">
        <f>HLOOKUP("Enhed",data!$A$1:$AT$8036,A3858,FALSE)</f>
        <v>0</v>
      </c>
    </row>
    <row r="3859" spans="1:12" x14ac:dyDescent="0.2">
      <c r="A3859">
        <v>3858</v>
      </c>
      <c r="B3859">
        <f>HLOOKUP("Referencer",data!$A$1:$AT$8036,A3859,FALSE)</f>
        <v>0</v>
      </c>
      <c r="C3859">
        <f>HLOOKUP("Stedtekst",data!$A$1:$AT$8036,A3859,FALSE)</f>
        <v>0</v>
      </c>
      <c r="D3859">
        <f>HLOOKUP("Målested navn",data!$A$1:$AT$8036,A3859,FALSE)</f>
        <v>0</v>
      </c>
      <c r="E3859">
        <f>HLOOKUP("Prøvetagning",data!$A$1:$AT$8036,A3859,FALSE)</f>
        <v>0</v>
      </c>
      <c r="F3859">
        <f>HLOOKUP("Prøve",data!$A$1:$AT$8036,A3859,FALSE)</f>
        <v>0</v>
      </c>
      <c r="G3859">
        <f>HLOOKUP("ScKode",data!$A$1:$AT$8036,A3859,FALSE)</f>
        <v>0</v>
      </c>
      <c r="H3859">
        <f>HLOOKUP("StofParameter",data!$A$1:$AT$8036,A3859,FALSE)</f>
        <v>0</v>
      </c>
      <c r="I3859">
        <f>HLOOKUP("Dato",data!$A$1:$AT$8036,A3859,FALSE)</f>
        <v>0</v>
      </c>
      <c r="J3859">
        <f>HLOOKUP("Resultat-attribut",data!$A$1:$AT$8036,A3859,FALSE)</f>
        <v>0</v>
      </c>
      <c r="K3859">
        <f>HLOOKUP("Resultat",data!$A$1:$AT$8036,A3859,FALSE)</f>
        <v>0</v>
      </c>
      <c r="L3859">
        <f>HLOOKUP("Enhed",data!$A$1:$AT$8036,A3859,FALSE)</f>
        <v>0</v>
      </c>
    </row>
    <row r="3860" spans="1:12" x14ac:dyDescent="0.2">
      <c r="A3860">
        <v>3859</v>
      </c>
      <c r="B3860">
        <f>HLOOKUP("Referencer",data!$A$1:$AT$8036,A3860,FALSE)</f>
        <v>0</v>
      </c>
      <c r="C3860">
        <f>HLOOKUP("Stedtekst",data!$A$1:$AT$8036,A3860,FALSE)</f>
        <v>0</v>
      </c>
      <c r="D3860">
        <f>HLOOKUP("Målested navn",data!$A$1:$AT$8036,A3860,FALSE)</f>
        <v>0</v>
      </c>
      <c r="E3860">
        <f>HLOOKUP("Prøvetagning",data!$A$1:$AT$8036,A3860,FALSE)</f>
        <v>0</v>
      </c>
      <c r="F3860">
        <f>HLOOKUP("Prøve",data!$A$1:$AT$8036,A3860,FALSE)</f>
        <v>0</v>
      </c>
      <c r="G3860">
        <f>HLOOKUP("ScKode",data!$A$1:$AT$8036,A3860,FALSE)</f>
        <v>0</v>
      </c>
      <c r="H3860">
        <f>HLOOKUP("StofParameter",data!$A$1:$AT$8036,A3860,FALSE)</f>
        <v>0</v>
      </c>
      <c r="I3860">
        <f>HLOOKUP("Dato",data!$A$1:$AT$8036,A3860,FALSE)</f>
        <v>0</v>
      </c>
      <c r="J3860">
        <f>HLOOKUP("Resultat-attribut",data!$A$1:$AT$8036,A3860,FALSE)</f>
        <v>0</v>
      </c>
      <c r="K3860">
        <f>HLOOKUP("Resultat",data!$A$1:$AT$8036,A3860,FALSE)</f>
        <v>0</v>
      </c>
      <c r="L3860">
        <f>HLOOKUP("Enhed",data!$A$1:$AT$8036,A3860,FALSE)</f>
        <v>0</v>
      </c>
    </row>
    <row r="3861" spans="1:12" x14ac:dyDescent="0.2">
      <c r="A3861">
        <v>3860</v>
      </c>
      <c r="B3861">
        <f>HLOOKUP("Referencer",data!$A$1:$AT$8036,A3861,FALSE)</f>
        <v>0</v>
      </c>
      <c r="C3861">
        <f>HLOOKUP("Stedtekst",data!$A$1:$AT$8036,A3861,FALSE)</f>
        <v>0</v>
      </c>
      <c r="D3861">
        <f>HLOOKUP("Målested navn",data!$A$1:$AT$8036,A3861,FALSE)</f>
        <v>0</v>
      </c>
      <c r="E3861">
        <f>HLOOKUP("Prøvetagning",data!$A$1:$AT$8036,A3861,FALSE)</f>
        <v>0</v>
      </c>
      <c r="F3861">
        <f>HLOOKUP("Prøve",data!$A$1:$AT$8036,A3861,FALSE)</f>
        <v>0</v>
      </c>
      <c r="G3861">
        <f>HLOOKUP("ScKode",data!$A$1:$AT$8036,A3861,FALSE)</f>
        <v>0</v>
      </c>
      <c r="H3861">
        <f>HLOOKUP("StofParameter",data!$A$1:$AT$8036,A3861,FALSE)</f>
        <v>0</v>
      </c>
      <c r="I3861">
        <f>HLOOKUP("Dato",data!$A$1:$AT$8036,A3861,FALSE)</f>
        <v>0</v>
      </c>
      <c r="J3861">
        <f>HLOOKUP("Resultat-attribut",data!$A$1:$AT$8036,A3861,FALSE)</f>
        <v>0</v>
      </c>
      <c r="K3861">
        <f>HLOOKUP("Resultat",data!$A$1:$AT$8036,A3861,FALSE)</f>
        <v>0</v>
      </c>
      <c r="L3861">
        <f>HLOOKUP("Enhed",data!$A$1:$AT$8036,A3861,FALSE)</f>
        <v>0</v>
      </c>
    </row>
    <row r="3862" spans="1:12" x14ac:dyDescent="0.2">
      <c r="A3862">
        <v>3861</v>
      </c>
      <c r="B3862">
        <f>HLOOKUP("Referencer",data!$A$1:$AT$8036,A3862,FALSE)</f>
        <v>0</v>
      </c>
      <c r="C3862">
        <f>HLOOKUP("Stedtekst",data!$A$1:$AT$8036,A3862,FALSE)</f>
        <v>0</v>
      </c>
      <c r="D3862">
        <f>HLOOKUP("Målested navn",data!$A$1:$AT$8036,A3862,FALSE)</f>
        <v>0</v>
      </c>
      <c r="E3862">
        <f>HLOOKUP("Prøvetagning",data!$A$1:$AT$8036,A3862,FALSE)</f>
        <v>0</v>
      </c>
      <c r="F3862">
        <f>HLOOKUP("Prøve",data!$A$1:$AT$8036,A3862,FALSE)</f>
        <v>0</v>
      </c>
      <c r="G3862">
        <f>HLOOKUP("ScKode",data!$A$1:$AT$8036,A3862,FALSE)</f>
        <v>0</v>
      </c>
      <c r="H3862">
        <f>HLOOKUP("StofParameter",data!$A$1:$AT$8036,A3862,FALSE)</f>
        <v>0</v>
      </c>
      <c r="I3862">
        <f>HLOOKUP("Dato",data!$A$1:$AT$8036,A3862,FALSE)</f>
        <v>0</v>
      </c>
      <c r="J3862">
        <f>HLOOKUP("Resultat-attribut",data!$A$1:$AT$8036,A3862,FALSE)</f>
        <v>0</v>
      </c>
      <c r="K3862">
        <f>HLOOKUP("Resultat",data!$A$1:$AT$8036,A3862,FALSE)</f>
        <v>0</v>
      </c>
      <c r="L3862">
        <f>HLOOKUP("Enhed",data!$A$1:$AT$8036,A3862,FALSE)</f>
        <v>0</v>
      </c>
    </row>
    <row r="3863" spans="1:12" x14ac:dyDescent="0.2">
      <c r="A3863">
        <v>3862</v>
      </c>
      <c r="B3863">
        <f>HLOOKUP("Referencer",data!$A$1:$AT$8036,A3863,FALSE)</f>
        <v>0</v>
      </c>
      <c r="C3863">
        <f>HLOOKUP("Stedtekst",data!$A$1:$AT$8036,A3863,FALSE)</f>
        <v>0</v>
      </c>
      <c r="D3863">
        <f>HLOOKUP("Målested navn",data!$A$1:$AT$8036,A3863,FALSE)</f>
        <v>0</v>
      </c>
      <c r="E3863">
        <f>HLOOKUP("Prøvetagning",data!$A$1:$AT$8036,A3863,FALSE)</f>
        <v>0</v>
      </c>
      <c r="F3863">
        <f>HLOOKUP("Prøve",data!$A$1:$AT$8036,A3863,FALSE)</f>
        <v>0</v>
      </c>
      <c r="G3863">
        <f>HLOOKUP("ScKode",data!$A$1:$AT$8036,A3863,FALSE)</f>
        <v>0</v>
      </c>
      <c r="H3863">
        <f>HLOOKUP("StofParameter",data!$A$1:$AT$8036,A3863,FALSE)</f>
        <v>0</v>
      </c>
      <c r="I3863">
        <f>HLOOKUP("Dato",data!$A$1:$AT$8036,A3863,FALSE)</f>
        <v>0</v>
      </c>
      <c r="J3863">
        <f>HLOOKUP("Resultat-attribut",data!$A$1:$AT$8036,A3863,FALSE)</f>
        <v>0</v>
      </c>
      <c r="K3863">
        <f>HLOOKUP("Resultat",data!$A$1:$AT$8036,A3863,FALSE)</f>
        <v>0</v>
      </c>
      <c r="L3863">
        <f>HLOOKUP("Enhed",data!$A$1:$AT$8036,A3863,FALSE)</f>
        <v>0</v>
      </c>
    </row>
    <row r="3864" spans="1:12" x14ac:dyDescent="0.2">
      <c r="A3864">
        <v>3863</v>
      </c>
      <c r="B3864">
        <f>HLOOKUP("Referencer",data!$A$1:$AT$8036,A3864,FALSE)</f>
        <v>0</v>
      </c>
      <c r="C3864">
        <f>HLOOKUP("Stedtekst",data!$A$1:$AT$8036,A3864,FALSE)</f>
        <v>0</v>
      </c>
      <c r="D3864">
        <f>HLOOKUP("Målested navn",data!$A$1:$AT$8036,A3864,FALSE)</f>
        <v>0</v>
      </c>
      <c r="E3864">
        <f>HLOOKUP("Prøvetagning",data!$A$1:$AT$8036,A3864,FALSE)</f>
        <v>0</v>
      </c>
      <c r="F3864">
        <f>HLOOKUP("Prøve",data!$A$1:$AT$8036,A3864,FALSE)</f>
        <v>0</v>
      </c>
      <c r="G3864">
        <f>HLOOKUP("ScKode",data!$A$1:$AT$8036,A3864,FALSE)</f>
        <v>0</v>
      </c>
      <c r="H3864">
        <f>HLOOKUP("StofParameter",data!$A$1:$AT$8036,A3864,FALSE)</f>
        <v>0</v>
      </c>
      <c r="I3864">
        <f>HLOOKUP("Dato",data!$A$1:$AT$8036,A3864,FALSE)</f>
        <v>0</v>
      </c>
      <c r="J3864">
        <f>HLOOKUP("Resultat-attribut",data!$A$1:$AT$8036,A3864,FALSE)</f>
        <v>0</v>
      </c>
      <c r="K3864">
        <f>HLOOKUP("Resultat",data!$A$1:$AT$8036,A3864,FALSE)</f>
        <v>0</v>
      </c>
      <c r="L3864">
        <f>HLOOKUP("Enhed",data!$A$1:$AT$8036,A3864,FALSE)</f>
        <v>0</v>
      </c>
    </row>
    <row r="3865" spans="1:12" x14ac:dyDescent="0.2">
      <c r="A3865">
        <v>3864</v>
      </c>
      <c r="B3865">
        <f>HLOOKUP("Referencer",data!$A$1:$AT$8036,A3865,FALSE)</f>
        <v>0</v>
      </c>
      <c r="C3865">
        <f>HLOOKUP("Stedtekst",data!$A$1:$AT$8036,A3865,FALSE)</f>
        <v>0</v>
      </c>
      <c r="D3865">
        <f>HLOOKUP("Målested navn",data!$A$1:$AT$8036,A3865,FALSE)</f>
        <v>0</v>
      </c>
      <c r="E3865">
        <f>HLOOKUP("Prøvetagning",data!$A$1:$AT$8036,A3865,FALSE)</f>
        <v>0</v>
      </c>
      <c r="F3865">
        <f>HLOOKUP("Prøve",data!$A$1:$AT$8036,A3865,FALSE)</f>
        <v>0</v>
      </c>
      <c r="G3865">
        <f>HLOOKUP("ScKode",data!$A$1:$AT$8036,A3865,FALSE)</f>
        <v>0</v>
      </c>
      <c r="H3865">
        <f>HLOOKUP("StofParameter",data!$A$1:$AT$8036,A3865,FALSE)</f>
        <v>0</v>
      </c>
      <c r="I3865">
        <f>HLOOKUP("Dato",data!$A$1:$AT$8036,A3865,FALSE)</f>
        <v>0</v>
      </c>
      <c r="J3865">
        <f>HLOOKUP("Resultat-attribut",data!$A$1:$AT$8036,A3865,FALSE)</f>
        <v>0</v>
      </c>
      <c r="K3865">
        <f>HLOOKUP("Resultat",data!$A$1:$AT$8036,A3865,FALSE)</f>
        <v>0</v>
      </c>
      <c r="L3865">
        <f>HLOOKUP("Enhed",data!$A$1:$AT$8036,A3865,FALSE)</f>
        <v>0</v>
      </c>
    </row>
    <row r="3866" spans="1:12" x14ac:dyDescent="0.2">
      <c r="A3866">
        <v>3865</v>
      </c>
      <c r="B3866">
        <f>HLOOKUP("Referencer",data!$A$1:$AT$8036,A3866,FALSE)</f>
        <v>0</v>
      </c>
      <c r="C3866">
        <f>HLOOKUP("Stedtekst",data!$A$1:$AT$8036,A3866,FALSE)</f>
        <v>0</v>
      </c>
      <c r="D3866">
        <f>HLOOKUP("Målested navn",data!$A$1:$AT$8036,A3866,FALSE)</f>
        <v>0</v>
      </c>
      <c r="E3866">
        <f>HLOOKUP("Prøvetagning",data!$A$1:$AT$8036,A3866,FALSE)</f>
        <v>0</v>
      </c>
      <c r="F3866">
        <f>HLOOKUP("Prøve",data!$A$1:$AT$8036,A3866,FALSE)</f>
        <v>0</v>
      </c>
      <c r="G3866">
        <f>HLOOKUP("ScKode",data!$A$1:$AT$8036,A3866,FALSE)</f>
        <v>0</v>
      </c>
      <c r="H3866">
        <f>HLOOKUP("StofParameter",data!$A$1:$AT$8036,A3866,FALSE)</f>
        <v>0</v>
      </c>
      <c r="I3866">
        <f>HLOOKUP("Dato",data!$A$1:$AT$8036,A3866,FALSE)</f>
        <v>0</v>
      </c>
      <c r="J3866">
        <f>HLOOKUP("Resultat-attribut",data!$A$1:$AT$8036,A3866,FALSE)</f>
        <v>0</v>
      </c>
      <c r="K3866">
        <f>HLOOKUP("Resultat",data!$A$1:$AT$8036,A3866,FALSE)</f>
        <v>0</v>
      </c>
      <c r="L3866">
        <f>HLOOKUP("Enhed",data!$A$1:$AT$8036,A3866,FALSE)</f>
        <v>0</v>
      </c>
    </row>
    <row r="3867" spans="1:12" x14ac:dyDescent="0.2">
      <c r="A3867">
        <v>3866</v>
      </c>
      <c r="B3867">
        <f>HLOOKUP("Referencer",data!$A$1:$AT$8036,A3867,FALSE)</f>
        <v>0</v>
      </c>
      <c r="C3867">
        <f>HLOOKUP("Stedtekst",data!$A$1:$AT$8036,A3867,FALSE)</f>
        <v>0</v>
      </c>
      <c r="D3867">
        <f>HLOOKUP("Målested navn",data!$A$1:$AT$8036,A3867,FALSE)</f>
        <v>0</v>
      </c>
      <c r="E3867">
        <f>HLOOKUP("Prøvetagning",data!$A$1:$AT$8036,A3867,FALSE)</f>
        <v>0</v>
      </c>
      <c r="F3867">
        <f>HLOOKUP("Prøve",data!$A$1:$AT$8036,A3867,FALSE)</f>
        <v>0</v>
      </c>
      <c r="G3867">
        <f>HLOOKUP("ScKode",data!$A$1:$AT$8036,A3867,FALSE)</f>
        <v>0</v>
      </c>
      <c r="H3867">
        <f>HLOOKUP("StofParameter",data!$A$1:$AT$8036,A3867,FALSE)</f>
        <v>0</v>
      </c>
      <c r="I3867">
        <f>HLOOKUP("Dato",data!$A$1:$AT$8036,A3867,FALSE)</f>
        <v>0</v>
      </c>
      <c r="J3867">
        <f>HLOOKUP("Resultat-attribut",data!$A$1:$AT$8036,A3867,FALSE)</f>
        <v>0</v>
      </c>
      <c r="K3867">
        <f>HLOOKUP("Resultat",data!$A$1:$AT$8036,A3867,FALSE)</f>
        <v>0</v>
      </c>
      <c r="L3867">
        <f>HLOOKUP("Enhed",data!$A$1:$AT$8036,A3867,FALSE)</f>
        <v>0</v>
      </c>
    </row>
    <row r="3868" spans="1:12" x14ac:dyDescent="0.2">
      <c r="A3868">
        <v>3867</v>
      </c>
      <c r="B3868">
        <f>HLOOKUP("Referencer",data!$A$1:$AT$8036,A3868,FALSE)</f>
        <v>0</v>
      </c>
      <c r="C3868">
        <f>HLOOKUP("Stedtekst",data!$A$1:$AT$8036,A3868,FALSE)</f>
        <v>0</v>
      </c>
      <c r="D3868">
        <f>HLOOKUP("Målested navn",data!$A$1:$AT$8036,A3868,FALSE)</f>
        <v>0</v>
      </c>
      <c r="E3868">
        <f>HLOOKUP("Prøvetagning",data!$A$1:$AT$8036,A3868,FALSE)</f>
        <v>0</v>
      </c>
      <c r="F3868">
        <f>HLOOKUP("Prøve",data!$A$1:$AT$8036,A3868,FALSE)</f>
        <v>0</v>
      </c>
      <c r="G3868">
        <f>HLOOKUP("ScKode",data!$A$1:$AT$8036,A3868,FALSE)</f>
        <v>0</v>
      </c>
      <c r="H3868">
        <f>HLOOKUP("StofParameter",data!$A$1:$AT$8036,A3868,FALSE)</f>
        <v>0</v>
      </c>
      <c r="I3868">
        <f>HLOOKUP("Dato",data!$A$1:$AT$8036,A3868,FALSE)</f>
        <v>0</v>
      </c>
      <c r="J3868">
        <f>HLOOKUP("Resultat-attribut",data!$A$1:$AT$8036,A3868,FALSE)</f>
        <v>0</v>
      </c>
      <c r="K3868">
        <f>HLOOKUP("Resultat",data!$A$1:$AT$8036,A3868,FALSE)</f>
        <v>0</v>
      </c>
      <c r="L3868">
        <f>HLOOKUP("Enhed",data!$A$1:$AT$8036,A3868,FALSE)</f>
        <v>0</v>
      </c>
    </row>
    <row r="3869" spans="1:12" x14ac:dyDescent="0.2">
      <c r="A3869">
        <v>3868</v>
      </c>
      <c r="B3869">
        <f>HLOOKUP("Referencer",data!$A$1:$AT$8036,A3869,FALSE)</f>
        <v>0</v>
      </c>
      <c r="C3869">
        <f>HLOOKUP("Stedtekst",data!$A$1:$AT$8036,A3869,FALSE)</f>
        <v>0</v>
      </c>
      <c r="D3869">
        <f>HLOOKUP("Målested navn",data!$A$1:$AT$8036,A3869,FALSE)</f>
        <v>0</v>
      </c>
      <c r="E3869">
        <f>HLOOKUP("Prøvetagning",data!$A$1:$AT$8036,A3869,FALSE)</f>
        <v>0</v>
      </c>
      <c r="F3869">
        <f>HLOOKUP("Prøve",data!$A$1:$AT$8036,A3869,FALSE)</f>
        <v>0</v>
      </c>
      <c r="G3869">
        <f>HLOOKUP("ScKode",data!$A$1:$AT$8036,A3869,FALSE)</f>
        <v>0</v>
      </c>
      <c r="H3869">
        <f>HLOOKUP("StofParameter",data!$A$1:$AT$8036,A3869,FALSE)</f>
        <v>0</v>
      </c>
      <c r="I3869">
        <f>HLOOKUP("Dato",data!$A$1:$AT$8036,A3869,FALSE)</f>
        <v>0</v>
      </c>
      <c r="J3869">
        <f>HLOOKUP("Resultat-attribut",data!$A$1:$AT$8036,A3869,FALSE)</f>
        <v>0</v>
      </c>
      <c r="K3869">
        <f>HLOOKUP("Resultat",data!$A$1:$AT$8036,A3869,FALSE)</f>
        <v>0</v>
      </c>
      <c r="L3869">
        <f>HLOOKUP("Enhed",data!$A$1:$AT$8036,A3869,FALSE)</f>
        <v>0</v>
      </c>
    </row>
    <row r="3870" spans="1:12" x14ac:dyDescent="0.2">
      <c r="A3870">
        <v>3869</v>
      </c>
      <c r="B3870">
        <f>HLOOKUP("Referencer",data!$A$1:$AT$8036,A3870,FALSE)</f>
        <v>0</v>
      </c>
      <c r="C3870">
        <f>HLOOKUP("Stedtekst",data!$A$1:$AT$8036,A3870,FALSE)</f>
        <v>0</v>
      </c>
      <c r="D3870">
        <f>HLOOKUP("Målested navn",data!$A$1:$AT$8036,A3870,FALSE)</f>
        <v>0</v>
      </c>
      <c r="E3870">
        <f>HLOOKUP("Prøvetagning",data!$A$1:$AT$8036,A3870,FALSE)</f>
        <v>0</v>
      </c>
      <c r="F3870">
        <f>HLOOKUP("Prøve",data!$A$1:$AT$8036,A3870,FALSE)</f>
        <v>0</v>
      </c>
      <c r="G3870">
        <f>HLOOKUP("ScKode",data!$A$1:$AT$8036,A3870,FALSE)</f>
        <v>0</v>
      </c>
      <c r="H3870">
        <f>HLOOKUP("StofParameter",data!$A$1:$AT$8036,A3870,FALSE)</f>
        <v>0</v>
      </c>
      <c r="I3870">
        <f>HLOOKUP("Dato",data!$A$1:$AT$8036,A3870,FALSE)</f>
        <v>0</v>
      </c>
      <c r="J3870">
        <f>HLOOKUP("Resultat-attribut",data!$A$1:$AT$8036,A3870,FALSE)</f>
        <v>0</v>
      </c>
      <c r="K3870">
        <f>HLOOKUP("Resultat",data!$A$1:$AT$8036,A3870,FALSE)</f>
        <v>0</v>
      </c>
      <c r="L3870">
        <f>HLOOKUP("Enhed",data!$A$1:$AT$8036,A3870,FALSE)</f>
        <v>0</v>
      </c>
    </row>
    <row r="3871" spans="1:12" x14ac:dyDescent="0.2">
      <c r="A3871">
        <v>3870</v>
      </c>
      <c r="B3871">
        <f>HLOOKUP("Referencer",data!$A$1:$AT$8036,A3871,FALSE)</f>
        <v>0</v>
      </c>
      <c r="C3871">
        <f>HLOOKUP("Stedtekst",data!$A$1:$AT$8036,A3871,FALSE)</f>
        <v>0</v>
      </c>
      <c r="D3871">
        <f>HLOOKUP("Målested navn",data!$A$1:$AT$8036,A3871,FALSE)</f>
        <v>0</v>
      </c>
      <c r="E3871">
        <f>HLOOKUP("Prøvetagning",data!$A$1:$AT$8036,A3871,FALSE)</f>
        <v>0</v>
      </c>
      <c r="F3871">
        <f>HLOOKUP("Prøve",data!$A$1:$AT$8036,A3871,FALSE)</f>
        <v>0</v>
      </c>
      <c r="G3871">
        <f>HLOOKUP("ScKode",data!$A$1:$AT$8036,A3871,FALSE)</f>
        <v>0</v>
      </c>
      <c r="H3871">
        <f>HLOOKUP("StofParameter",data!$A$1:$AT$8036,A3871,FALSE)</f>
        <v>0</v>
      </c>
      <c r="I3871">
        <f>HLOOKUP("Dato",data!$A$1:$AT$8036,A3871,FALSE)</f>
        <v>0</v>
      </c>
      <c r="J3871">
        <f>HLOOKUP("Resultat-attribut",data!$A$1:$AT$8036,A3871,FALSE)</f>
        <v>0</v>
      </c>
      <c r="K3871">
        <f>HLOOKUP("Resultat",data!$A$1:$AT$8036,A3871,FALSE)</f>
        <v>0</v>
      </c>
      <c r="L3871">
        <f>HLOOKUP("Enhed",data!$A$1:$AT$8036,A3871,FALSE)</f>
        <v>0</v>
      </c>
    </row>
    <row r="3872" spans="1:12" x14ac:dyDescent="0.2">
      <c r="A3872">
        <v>3871</v>
      </c>
      <c r="B3872">
        <f>HLOOKUP("Referencer",data!$A$1:$AT$8036,A3872,FALSE)</f>
        <v>0</v>
      </c>
      <c r="C3872">
        <f>HLOOKUP("Stedtekst",data!$A$1:$AT$8036,A3872,FALSE)</f>
        <v>0</v>
      </c>
      <c r="D3872">
        <f>HLOOKUP("Målested navn",data!$A$1:$AT$8036,A3872,FALSE)</f>
        <v>0</v>
      </c>
      <c r="E3872">
        <f>HLOOKUP("Prøvetagning",data!$A$1:$AT$8036,A3872,FALSE)</f>
        <v>0</v>
      </c>
      <c r="F3872">
        <f>HLOOKUP("Prøve",data!$A$1:$AT$8036,A3872,FALSE)</f>
        <v>0</v>
      </c>
      <c r="G3872">
        <f>HLOOKUP("ScKode",data!$A$1:$AT$8036,A3872,FALSE)</f>
        <v>0</v>
      </c>
      <c r="H3872">
        <f>HLOOKUP("StofParameter",data!$A$1:$AT$8036,A3872,FALSE)</f>
        <v>0</v>
      </c>
      <c r="I3872">
        <f>HLOOKUP("Dato",data!$A$1:$AT$8036,A3872,FALSE)</f>
        <v>0</v>
      </c>
      <c r="J3872">
        <f>HLOOKUP("Resultat-attribut",data!$A$1:$AT$8036,A3872,FALSE)</f>
        <v>0</v>
      </c>
      <c r="K3872">
        <f>HLOOKUP("Resultat",data!$A$1:$AT$8036,A3872,FALSE)</f>
        <v>0</v>
      </c>
      <c r="L3872">
        <f>HLOOKUP("Enhed",data!$A$1:$AT$8036,A3872,FALSE)</f>
        <v>0</v>
      </c>
    </row>
    <row r="3873" spans="1:12" x14ac:dyDescent="0.2">
      <c r="A3873">
        <v>3872</v>
      </c>
      <c r="B3873">
        <f>HLOOKUP("Referencer",data!$A$1:$AT$8036,A3873,FALSE)</f>
        <v>0</v>
      </c>
      <c r="C3873">
        <f>HLOOKUP("Stedtekst",data!$A$1:$AT$8036,A3873,FALSE)</f>
        <v>0</v>
      </c>
      <c r="D3873">
        <f>HLOOKUP("Målested navn",data!$A$1:$AT$8036,A3873,FALSE)</f>
        <v>0</v>
      </c>
      <c r="E3873">
        <f>HLOOKUP("Prøvetagning",data!$A$1:$AT$8036,A3873,FALSE)</f>
        <v>0</v>
      </c>
      <c r="F3873">
        <f>HLOOKUP("Prøve",data!$A$1:$AT$8036,A3873,FALSE)</f>
        <v>0</v>
      </c>
      <c r="G3873">
        <f>HLOOKUP("ScKode",data!$A$1:$AT$8036,A3873,FALSE)</f>
        <v>0</v>
      </c>
      <c r="H3873">
        <f>HLOOKUP("StofParameter",data!$A$1:$AT$8036,A3873,FALSE)</f>
        <v>0</v>
      </c>
      <c r="I3873">
        <f>HLOOKUP("Dato",data!$A$1:$AT$8036,A3873,FALSE)</f>
        <v>0</v>
      </c>
      <c r="J3873">
        <f>HLOOKUP("Resultat-attribut",data!$A$1:$AT$8036,A3873,FALSE)</f>
        <v>0</v>
      </c>
      <c r="K3873">
        <f>HLOOKUP("Resultat",data!$A$1:$AT$8036,A3873,FALSE)</f>
        <v>0</v>
      </c>
      <c r="L3873">
        <f>HLOOKUP("Enhed",data!$A$1:$AT$8036,A3873,FALSE)</f>
        <v>0</v>
      </c>
    </row>
    <row r="3874" spans="1:12" x14ac:dyDescent="0.2">
      <c r="A3874">
        <v>3873</v>
      </c>
      <c r="B3874">
        <f>HLOOKUP("Referencer",data!$A$1:$AT$8036,A3874,FALSE)</f>
        <v>0</v>
      </c>
      <c r="C3874">
        <f>HLOOKUP("Stedtekst",data!$A$1:$AT$8036,A3874,FALSE)</f>
        <v>0</v>
      </c>
      <c r="D3874">
        <f>HLOOKUP("Målested navn",data!$A$1:$AT$8036,A3874,FALSE)</f>
        <v>0</v>
      </c>
      <c r="E3874">
        <f>HLOOKUP("Prøvetagning",data!$A$1:$AT$8036,A3874,FALSE)</f>
        <v>0</v>
      </c>
      <c r="F3874">
        <f>HLOOKUP("Prøve",data!$A$1:$AT$8036,A3874,FALSE)</f>
        <v>0</v>
      </c>
      <c r="G3874">
        <f>HLOOKUP("ScKode",data!$A$1:$AT$8036,A3874,FALSE)</f>
        <v>0</v>
      </c>
      <c r="H3874">
        <f>HLOOKUP("StofParameter",data!$A$1:$AT$8036,A3874,FALSE)</f>
        <v>0</v>
      </c>
      <c r="I3874">
        <f>HLOOKUP("Dato",data!$A$1:$AT$8036,A3874,FALSE)</f>
        <v>0</v>
      </c>
      <c r="J3874">
        <f>HLOOKUP("Resultat-attribut",data!$A$1:$AT$8036,A3874,FALSE)</f>
        <v>0</v>
      </c>
      <c r="K3874">
        <f>HLOOKUP("Resultat",data!$A$1:$AT$8036,A3874,FALSE)</f>
        <v>0</v>
      </c>
      <c r="L3874">
        <f>HLOOKUP("Enhed",data!$A$1:$AT$8036,A3874,FALSE)</f>
        <v>0</v>
      </c>
    </row>
    <row r="3875" spans="1:12" x14ac:dyDescent="0.2">
      <c r="A3875">
        <v>3874</v>
      </c>
      <c r="B3875">
        <f>HLOOKUP("Referencer",data!$A$1:$AT$8036,A3875,FALSE)</f>
        <v>0</v>
      </c>
      <c r="C3875">
        <f>HLOOKUP("Stedtekst",data!$A$1:$AT$8036,A3875,FALSE)</f>
        <v>0</v>
      </c>
      <c r="D3875">
        <f>HLOOKUP("Målested navn",data!$A$1:$AT$8036,A3875,FALSE)</f>
        <v>0</v>
      </c>
      <c r="E3875">
        <f>HLOOKUP("Prøvetagning",data!$A$1:$AT$8036,A3875,FALSE)</f>
        <v>0</v>
      </c>
      <c r="F3875">
        <f>HLOOKUP("Prøve",data!$A$1:$AT$8036,A3875,FALSE)</f>
        <v>0</v>
      </c>
      <c r="G3875">
        <f>HLOOKUP("ScKode",data!$A$1:$AT$8036,A3875,FALSE)</f>
        <v>0</v>
      </c>
      <c r="H3875">
        <f>HLOOKUP("StofParameter",data!$A$1:$AT$8036,A3875,FALSE)</f>
        <v>0</v>
      </c>
      <c r="I3875">
        <f>HLOOKUP("Dato",data!$A$1:$AT$8036,A3875,FALSE)</f>
        <v>0</v>
      </c>
      <c r="J3875">
        <f>HLOOKUP("Resultat-attribut",data!$A$1:$AT$8036,A3875,FALSE)</f>
        <v>0</v>
      </c>
      <c r="K3875">
        <f>HLOOKUP("Resultat",data!$A$1:$AT$8036,A3875,FALSE)</f>
        <v>0</v>
      </c>
      <c r="L3875">
        <f>HLOOKUP("Enhed",data!$A$1:$AT$8036,A3875,FALSE)</f>
        <v>0</v>
      </c>
    </row>
    <row r="3876" spans="1:12" x14ac:dyDescent="0.2">
      <c r="A3876">
        <v>3875</v>
      </c>
      <c r="B3876">
        <f>HLOOKUP("Referencer",data!$A$1:$AT$8036,A3876,FALSE)</f>
        <v>0</v>
      </c>
      <c r="C3876">
        <f>HLOOKUP("Stedtekst",data!$A$1:$AT$8036,A3876,FALSE)</f>
        <v>0</v>
      </c>
      <c r="D3876">
        <f>HLOOKUP("Målested navn",data!$A$1:$AT$8036,A3876,FALSE)</f>
        <v>0</v>
      </c>
      <c r="E3876">
        <f>HLOOKUP("Prøvetagning",data!$A$1:$AT$8036,A3876,FALSE)</f>
        <v>0</v>
      </c>
      <c r="F3876">
        <f>HLOOKUP("Prøve",data!$A$1:$AT$8036,A3876,FALSE)</f>
        <v>0</v>
      </c>
      <c r="G3876">
        <f>HLOOKUP("ScKode",data!$A$1:$AT$8036,A3876,FALSE)</f>
        <v>0</v>
      </c>
      <c r="H3876">
        <f>HLOOKUP("StofParameter",data!$A$1:$AT$8036,A3876,FALSE)</f>
        <v>0</v>
      </c>
      <c r="I3876">
        <f>HLOOKUP("Dato",data!$A$1:$AT$8036,A3876,FALSE)</f>
        <v>0</v>
      </c>
      <c r="J3876">
        <f>HLOOKUP("Resultat-attribut",data!$A$1:$AT$8036,A3876,FALSE)</f>
        <v>0</v>
      </c>
      <c r="K3876">
        <f>HLOOKUP("Resultat",data!$A$1:$AT$8036,A3876,FALSE)</f>
        <v>0</v>
      </c>
      <c r="L3876">
        <f>HLOOKUP("Enhed",data!$A$1:$AT$8036,A3876,FALSE)</f>
        <v>0</v>
      </c>
    </row>
    <row r="3877" spans="1:12" x14ac:dyDescent="0.2">
      <c r="A3877">
        <v>3876</v>
      </c>
      <c r="B3877">
        <f>HLOOKUP("Referencer",data!$A$1:$AT$8036,A3877,FALSE)</f>
        <v>0</v>
      </c>
      <c r="C3877">
        <f>HLOOKUP("Stedtekst",data!$A$1:$AT$8036,A3877,FALSE)</f>
        <v>0</v>
      </c>
      <c r="D3877">
        <f>HLOOKUP("Målested navn",data!$A$1:$AT$8036,A3877,FALSE)</f>
        <v>0</v>
      </c>
      <c r="E3877">
        <f>HLOOKUP("Prøvetagning",data!$A$1:$AT$8036,A3877,FALSE)</f>
        <v>0</v>
      </c>
      <c r="F3877">
        <f>HLOOKUP("Prøve",data!$A$1:$AT$8036,A3877,FALSE)</f>
        <v>0</v>
      </c>
      <c r="G3877">
        <f>HLOOKUP("ScKode",data!$A$1:$AT$8036,A3877,FALSE)</f>
        <v>0</v>
      </c>
      <c r="H3877">
        <f>HLOOKUP("StofParameter",data!$A$1:$AT$8036,A3877,FALSE)</f>
        <v>0</v>
      </c>
      <c r="I3877">
        <f>HLOOKUP("Dato",data!$A$1:$AT$8036,A3877,FALSE)</f>
        <v>0</v>
      </c>
      <c r="J3877">
        <f>HLOOKUP("Resultat-attribut",data!$A$1:$AT$8036,A3877,FALSE)</f>
        <v>0</v>
      </c>
      <c r="K3877">
        <f>HLOOKUP("Resultat",data!$A$1:$AT$8036,A3877,FALSE)</f>
        <v>0</v>
      </c>
      <c r="L3877">
        <f>HLOOKUP("Enhed",data!$A$1:$AT$8036,A3877,FALSE)</f>
        <v>0</v>
      </c>
    </row>
    <row r="3878" spans="1:12" x14ac:dyDescent="0.2">
      <c r="A3878">
        <v>3877</v>
      </c>
      <c r="B3878">
        <f>HLOOKUP("Referencer",data!$A$1:$AT$8036,A3878,FALSE)</f>
        <v>0</v>
      </c>
      <c r="C3878">
        <f>HLOOKUP("Stedtekst",data!$A$1:$AT$8036,A3878,FALSE)</f>
        <v>0</v>
      </c>
      <c r="D3878">
        <f>HLOOKUP("Målested navn",data!$A$1:$AT$8036,A3878,FALSE)</f>
        <v>0</v>
      </c>
      <c r="E3878">
        <f>HLOOKUP("Prøvetagning",data!$A$1:$AT$8036,A3878,FALSE)</f>
        <v>0</v>
      </c>
      <c r="F3878">
        <f>HLOOKUP("Prøve",data!$A$1:$AT$8036,A3878,FALSE)</f>
        <v>0</v>
      </c>
      <c r="G3878">
        <f>HLOOKUP("ScKode",data!$A$1:$AT$8036,A3878,FALSE)</f>
        <v>0</v>
      </c>
      <c r="H3878">
        <f>HLOOKUP("StofParameter",data!$A$1:$AT$8036,A3878,FALSE)</f>
        <v>0</v>
      </c>
      <c r="I3878">
        <f>HLOOKUP("Dato",data!$A$1:$AT$8036,A3878,FALSE)</f>
        <v>0</v>
      </c>
      <c r="J3878">
        <f>HLOOKUP("Resultat-attribut",data!$A$1:$AT$8036,A3878,FALSE)</f>
        <v>0</v>
      </c>
      <c r="K3878">
        <f>HLOOKUP("Resultat",data!$A$1:$AT$8036,A3878,FALSE)</f>
        <v>0</v>
      </c>
      <c r="L3878">
        <f>HLOOKUP("Enhed",data!$A$1:$AT$8036,A3878,FALSE)</f>
        <v>0</v>
      </c>
    </row>
    <row r="3879" spans="1:12" x14ac:dyDescent="0.2">
      <c r="A3879">
        <v>3878</v>
      </c>
      <c r="B3879">
        <f>HLOOKUP("Referencer",data!$A$1:$AT$8036,A3879,FALSE)</f>
        <v>0</v>
      </c>
      <c r="C3879">
        <f>HLOOKUP("Stedtekst",data!$A$1:$AT$8036,A3879,FALSE)</f>
        <v>0</v>
      </c>
      <c r="D3879">
        <f>HLOOKUP("Målested navn",data!$A$1:$AT$8036,A3879,FALSE)</f>
        <v>0</v>
      </c>
      <c r="E3879">
        <f>HLOOKUP("Prøvetagning",data!$A$1:$AT$8036,A3879,FALSE)</f>
        <v>0</v>
      </c>
      <c r="F3879">
        <f>HLOOKUP("Prøve",data!$A$1:$AT$8036,A3879,FALSE)</f>
        <v>0</v>
      </c>
      <c r="G3879">
        <f>HLOOKUP("ScKode",data!$A$1:$AT$8036,A3879,FALSE)</f>
        <v>0</v>
      </c>
      <c r="H3879">
        <f>HLOOKUP("StofParameter",data!$A$1:$AT$8036,A3879,FALSE)</f>
        <v>0</v>
      </c>
      <c r="I3879">
        <f>HLOOKUP("Dato",data!$A$1:$AT$8036,A3879,FALSE)</f>
        <v>0</v>
      </c>
      <c r="J3879">
        <f>HLOOKUP("Resultat-attribut",data!$A$1:$AT$8036,A3879,FALSE)</f>
        <v>0</v>
      </c>
      <c r="K3879">
        <f>HLOOKUP("Resultat",data!$A$1:$AT$8036,A3879,FALSE)</f>
        <v>0</v>
      </c>
      <c r="L3879">
        <f>HLOOKUP("Enhed",data!$A$1:$AT$8036,A3879,FALSE)</f>
        <v>0</v>
      </c>
    </row>
    <row r="3880" spans="1:12" x14ac:dyDescent="0.2">
      <c r="A3880">
        <v>3879</v>
      </c>
      <c r="B3880">
        <f>HLOOKUP("Referencer",data!$A$1:$AT$8036,A3880,FALSE)</f>
        <v>0</v>
      </c>
      <c r="C3880">
        <f>HLOOKUP("Stedtekst",data!$A$1:$AT$8036,A3880,FALSE)</f>
        <v>0</v>
      </c>
      <c r="D3880">
        <f>HLOOKUP("Målested navn",data!$A$1:$AT$8036,A3880,FALSE)</f>
        <v>0</v>
      </c>
      <c r="E3880">
        <f>HLOOKUP("Prøvetagning",data!$A$1:$AT$8036,A3880,FALSE)</f>
        <v>0</v>
      </c>
      <c r="F3880">
        <f>HLOOKUP("Prøve",data!$A$1:$AT$8036,A3880,FALSE)</f>
        <v>0</v>
      </c>
      <c r="G3880">
        <f>HLOOKUP("ScKode",data!$A$1:$AT$8036,A3880,FALSE)</f>
        <v>0</v>
      </c>
      <c r="H3880">
        <f>HLOOKUP("StofParameter",data!$A$1:$AT$8036,A3880,FALSE)</f>
        <v>0</v>
      </c>
      <c r="I3880">
        <f>HLOOKUP("Dato",data!$A$1:$AT$8036,A3880,FALSE)</f>
        <v>0</v>
      </c>
      <c r="J3880">
        <f>HLOOKUP("Resultat-attribut",data!$A$1:$AT$8036,A3880,FALSE)</f>
        <v>0</v>
      </c>
      <c r="K3880">
        <f>HLOOKUP("Resultat",data!$A$1:$AT$8036,A3880,FALSE)</f>
        <v>0</v>
      </c>
      <c r="L3880">
        <f>HLOOKUP("Enhed",data!$A$1:$AT$8036,A3880,FALSE)</f>
        <v>0</v>
      </c>
    </row>
    <row r="3881" spans="1:12" x14ac:dyDescent="0.2">
      <c r="A3881">
        <v>3880</v>
      </c>
      <c r="B3881">
        <f>HLOOKUP("Referencer",data!$A$1:$AT$8036,A3881,FALSE)</f>
        <v>0</v>
      </c>
      <c r="C3881">
        <f>HLOOKUP("Stedtekst",data!$A$1:$AT$8036,A3881,FALSE)</f>
        <v>0</v>
      </c>
      <c r="D3881">
        <f>HLOOKUP("Målested navn",data!$A$1:$AT$8036,A3881,FALSE)</f>
        <v>0</v>
      </c>
      <c r="E3881">
        <f>HLOOKUP("Prøvetagning",data!$A$1:$AT$8036,A3881,FALSE)</f>
        <v>0</v>
      </c>
      <c r="F3881">
        <f>HLOOKUP("Prøve",data!$A$1:$AT$8036,A3881,FALSE)</f>
        <v>0</v>
      </c>
      <c r="G3881">
        <f>HLOOKUP("ScKode",data!$A$1:$AT$8036,A3881,FALSE)</f>
        <v>0</v>
      </c>
      <c r="H3881">
        <f>HLOOKUP("StofParameter",data!$A$1:$AT$8036,A3881,FALSE)</f>
        <v>0</v>
      </c>
      <c r="I3881">
        <f>HLOOKUP("Dato",data!$A$1:$AT$8036,A3881,FALSE)</f>
        <v>0</v>
      </c>
      <c r="J3881">
        <f>HLOOKUP("Resultat-attribut",data!$A$1:$AT$8036,A3881,FALSE)</f>
        <v>0</v>
      </c>
      <c r="K3881">
        <f>HLOOKUP("Resultat",data!$A$1:$AT$8036,A3881,FALSE)</f>
        <v>0</v>
      </c>
      <c r="L3881">
        <f>HLOOKUP("Enhed",data!$A$1:$AT$8036,A3881,FALSE)</f>
        <v>0</v>
      </c>
    </row>
    <row r="3882" spans="1:12" x14ac:dyDescent="0.2">
      <c r="A3882">
        <v>3881</v>
      </c>
      <c r="B3882">
        <f>HLOOKUP("Referencer",data!$A$1:$AT$8036,A3882,FALSE)</f>
        <v>0</v>
      </c>
      <c r="C3882">
        <f>HLOOKUP("Stedtekst",data!$A$1:$AT$8036,A3882,FALSE)</f>
        <v>0</v>
      </c>
      <c r="D3882">
        <f>HLOOKUP("Målested navn",data!$A$1:$AT$8036,A3882,FALSE)</f>
        <v>0</v>
      </c>
      <c r="E3882">
        <f>HLOOKUP("Prøvetagning",data!$A$1:$AT$8036,A3882,FALSE)</f>
        <v>0</v>
      </c>
      <c r="F3882">
        <f>HLOOKUP("Prøve",data!$A$1:$AT$8036,A3882,FALSE)</f>
        <v>0</v>
      </c>
      <c r="G3882">
        <f>HLOOKUP("ScKode",data!$A$1:$AT$8036,A3882,FALSE)</f>
        <v>0</v>
      </c>
      <c r="H3882">
        <f>HLOOKUP("StofParameter",data!$A$1:$AT$8036,A3882,FALSE)</f>
        <v>0</v>
      </c>
      <c r="I3882">
        <f>HLOOKUP("Dato",data!$A$1:$AT$8036,A3882,FALSE)</f>
        <v>0</v>
      </c>
      <c r="J3882">
        <f>HLOOKUP("Resultat-attribut",data!$A$1:$AT$8036,A3882,FALSE)</f>
        <v>0</v>
      </c>
      <c r="K3882">
        <f>HLOOKUP("Resultat",data!$A$1:$AT$8036,A3882,FALSE)</f>
        <v>0</v>
      </c>
      <c r="L3882">
        <f>HLOOKUP("Enhed",data!$A$1:$AT$8036,A3882,FALSE)</f>
        <v>0</v>
      </c>
    </row>
    <row r="3883" spans="1:12" x14ac:dyDescent="0.2">
      <c r="A3883">
        <v>3882</v>
      </c>
      <c r="B3883">
        <f>HLOOKUP("Referencer",data!$A$1:$AT$8036,A3883,FALSE)</f>
        <v>0</v>
      </c>
      <c r="C3883">
        <f>HLOOKUP("Stedtekst",data!$A$1:$AT$8036,A3883,FALSE)</f>
        <v>0</v>
      </c>
      <c r="D3883">
        <f>HLOOKUP("Målested navn",data!$A$1:$AT$8036,A3883,FALSE)</f>
        <v>0</v>
      </c>
      <c r="E3883">
        <f>HLOOKUP("Prøvetagning",data!$A$1:$AT$8036,A3883,FALSE)</f>
        <v>0</v>
      </c>
      <c r="F3883">
        <f>HLOOKUP("Prøve",data!$A$1:$AT$8036,A3883,FALSE)</f>
        <v>0</v>
      </c>
      <c r="G3883">
        <f>HLOOKUP("ScKode",data!$A$1:$AT$8036,A3883,FALSE)</f>
        <v>0</v>
      </c>
      <c r="H3883">
        <f>HLOOKUP("StofParameter",data!$A$1:$AT$8036,A3883,FALSE)</f>
        <v>0</v>
      </c>
      <c r="I3883">
        <f>HLOOKUP("Dato",data!$A$1:$AT$8036,A3883,FALSE)</f>
        <v>0</v>
      </c>
      <c r="J3883">
        <f>HLOOKUP("Resultat-attribut",data!$A$1:$AT$8036,A3883,FALSE)</f>
        <v>0</v>
      </c>
      <c r="K3883">
        <f>HLOOKUP("Resultat",data!$A$1:$AT$8036,A3883,FALSE)</f>
        <v>0</v>
      </c>
      <c r="L3883">
        <f>HLOOKUP("Enhed",data!$A$1:$AT$8036,A3883,FALSE)</f>
        <v>0</v>
      </c>
    </row>
    <row r="3884" spans="1:12" x14ac:dyDescent="0.2">
      <c r="A3884">
        <v>3883</v>
      </c>
      <c r="B3884">
        <f>HLOOKUP("Referencer",data!$A$1:$AT$8036,A3884,FALSE)</f>
        <v>0</v>
      </c>
      <c r="C3884">
        <f>HLOOKUP("Stedtekst",data!$A$1:$AT$8036,A3884,FALSE)</f>
        <v>0</v>
      </c>
      <c r="D3884">
        <f>HLOOKUP("Målested navn",data!$A$1:$AT$8036,A3884,FALSE)</f>
        <v>0</v>
      </c>
      <c r="E3884">
        <f>HLOOKUP("Prøvetagning",data!$A$1:$AT$8036,A3884,FALSE)</f>
        <v>0</v>
      </c>
      <c r="F3884">
        <f>HLOOKUP("Prøve",data!$A$1:$AT$8036,A3884,FALSE)</f>
        <v>0</v>
      </c>
      <c r="G3884">
        <f>HLOOKUP("ScKode",data!$A$1:$AT$8036,A3884,FALSE)</f>
        <v>0</v>
      </c>
      <c r="H3884">
        <f>HLOOKUP("StofParameter",data!$A$1:$AT$8036,A3884,FALSE)</f>
        <v>0</v>
      </c>
      <c r="I3884">
        <f>HLOOKUP("Dato",data!$A$1:$AT$8036,A3884,FALSE)</f>
        <v>0</v>
      </c>
      <c r="J3884">
        <f>HLOOKUP("Resultat-attribut",data!$A$1:$AT$8036,A3884,FALSE)</f>
        <v>0</v>
      </c>
      <c r="K3884">
        <f>HLOOKUP("Resultat",data!$A$1:$AT$8036,A3884,FALSE)</f>
        <v>0</v>
      </c>
      <c r="L3884">
        <f>HLOOKUP("Enhed",data!$A$1:$AT$8036,A3884,FALSE)</f>
        <v>0</v>
      </c>
    </row>
    <row r="3885" spans="1:12" x14ac:dyDescent="0.2">
      <c r="A3885">
        <v>3884</v>
      </c>
      <c r="B3885">
        <f>HLOOKUP("Referencer",data!$A$1:$AT$8036,A3885,FALSE)</f>
        <v>0</v>
      </c>
      <c r="C3885">
        <f>HLOOKUP("Stedtekst",data!$A$1:$AT$8036,A3885,FALSE)</f>
        <v>0</v>
      </c>
      <c r="D3885">
        <f>HLOOKUP("Målested navn",data!$A$1:$AT$8036,A3885,FALSE)</f>
        <v>0</v>
      </c>
      <c r="E3885">
        <f>HLOOKUP("Prøvetagning",data!$A$1:$AT$8036,A3885,FALSE)</f>
        <v>0</v>
      </c>
      <c r="F3885">
        <f>HLOOKUP("Prøve",data!$A$1:$AT$8036,A3885,FALSE)</f>
        <v>0</v>
      </c>
      <c r="G3885">
        <f>HLOOKUP("ScKode",data!$A$1:$AT$8036,A3885,FALSE)</f>
        <v>0</v>
      </c>
      <c r="H3885">
        <f>HLOOKUP("StofParameter",data!$A$1:$AT$8036,A3885,FALSE)</f>
        <v>0</v>
      </c>
      <c r="I3885">
        <f>HLOOKUP("Dato",data!$A$1:$AT$8036,A3885,FALSE)</f>
        <v>0</v>
      </c>
      <c r="J3885">
        <f>HLOOKUP("Resultat-attribut",data!$A$1:$AT$8036,A3885,FALSE)</f>
        <v>0</v>
      </c>
      <c r="K3885">
        <f>HLOOKUP("Resultat",data!$A$1:$AT$8036,A3885,FALSE)</f>
        <v>0</v>
      </c>
      <c r="L3885">
        <f>HLOOKUP("Enhed",data!$A$1:$AT$8036,A3885,FALSE)</f>
        <v>0</v>
      </c>
    </row>
    <row r="3886" spans="1:12" x14ac:dyDescent="0.2">
      <c r="A3886">
        <v>3885</v>
      </c>
      <c r="B3886">
        <f>HLOOKUP("Referencer",data!$A$1:$AT$8036,A3886,FALSE)</f>
        <v>0</v>
      </c>
      <c r="C3886">
        <f>HLOOKUP("Stedtekst",data!$A$1:$AT$8036,A3886,FALSE)</f>
        <v>0</v>
      </c>
      <c r="D3886">
        <f>HLOOKUP("Målested navn",data!$A$1:$AT$8036,A3886,FALSE)</f>
        <v>0</v>
      </c>
      <c r="E3886">
        <f>HLOOKUP("Prøvetagning",data!$A$1:$AT$8036,A3886,FALSE)</f>
        <v>0</v>
      </c>
      <c r="F3886">
        <f>HLOOKUP("Prøve",data!$A$1:$AT$8036,A3886,FALSE)</f>
        <v>0</v>
      </c>
      <c r="G3886">
        <f>HLOOKUP("ScKode",data!$A$1:$AT$8036,A3886,FALSE)</f>
        <v>0</v>
      </c>
      <c r="H3886">
        <f>HLOOKUP("StofParameter",data!$A$1:$AT$8036,A3886,FALSE)</f>
        <v>0</v>
      </c>
      <c r="I3886">
        <f>HLOOKUP("Dato",data!$A$1:$AT$8036,A3886,FALSE)</f>
        <v>0</v>
      </c>
      <c r="J3886">
        <f>HLOOKUP("Resultat-attribut",data!$A$1:$AT$8036,A3886,FALSE)</f>
        <v>0</v>
      </c>
      <c r="K3886">
        <f>HLOOKUP("Resultat",data!$A$1:$AT$8036,A3886,FALSE)</f>
        <v>0</v>
      </c>
      <c r="L3886">
        <f>HLOOKUP("Enhed",data!$A$1:$AT$8036,A3886,FALSE)</f>
        <v>0</v>
      </c>
    </row>
    <row r="3887" spans="1:12" x14ac:dyDescent="0.2">
      <c r="A3887">
        <v>3886</v>
      </c>
      <c r="B3887">
        <f>HLOOKUP("Referencer",data!$A$1:$AT$8036,A3887,FALSE)</f>
        <v>0</v>
      </c>
      <c r="C3887">
        <f>HLOOKUP("Stedtekst",data!$A$1:$AT$8036,A3887,FALSE)</f>
        <v>0</v>
      </c>
      <c r="D3887">
        <f>HLOOKUP("Målested navn",data!$A$1:$AT$8036,A3887,FALSE)</f>
        <v>0</v>
      </c>
      <c r="E3887">
        <f>HLOOKUP("Prøvetagning",data!$A$1:$AT$8036,A3887,FALSE)</f>
        <v>0</v>
      </c>
      <c r="F3887">
        <f>HLOOKUP("Prøve",data!$A$1:$AT$8036,A3887,FALSE)</f>
        <v>0</v>
      </c>
      <c r="G3887">
        <f>HLOOKUP("ScKode",data!$A$1:$AT$8036,A3887,FALSE)</f>
        <v>0</v>
      </c>
      <c r="H3887">
        <f>HLOOKUP("StofParameter",data!$A$1:$AT$8036,A3887,FALSE)</f>
        <v>0</v>
      </c>
      <c r="I3887">
        <f>HLOOKUP("Dato",data!$A$1:$AT$8036,A3887,FALSE)</f>
        <v>0</v>
      </c>
      <c r="J3887">
        <f>HLOOKUP("Resultat-attribut",data!$A$1:$AT$8036,A3887,FALSE)</f>
        <v>0</v>
      </c>
      <c r="K3887">
        <f>HLOOKUP("Resultat",data!$A$1:$AT$8036,A3887,FALSE)</f>
        <v>0</v>
      </c>
      <c r="L3887">
        <f>HLOOKUP("Enhed",data!$A$1:$AT$8036,A3887,FALSE)</f>
        <v>0</v>
      </c>
    </row>
    <row r="3888" spans="1:12" x14ac:dyDescent="0.2">
      <c r="A3888">
        <v>3887</v>
      </c>
      <c r="B3888">
        <f>HLOOKUP("Referencer",data!$A$1:$AT$8036,A3888,FALSE)</f>
        <v>0</v>
      </c>
      <c r="C3888">
        <f>HLOOKUP("Stedtekst",data!$A$1:$AT$8036,A3888,FALSE)</f>
        <v>0</v>
      </c>
      <c r="D3888">
        <f>HLOOKUP("Målested navn",data!$A$1:$AT$8036,A3888,FALSE)</f>
        <v>0</v>
      </c>
      <c r="E3888">
        <f>HLOOKUP("Prøvetagning",data!$A$1:$AT$8036,A3888,FALSE)</f>
        <v>0</v>
      </c>
      <c r="F3888">
        <f>HLOOKUP("Prøve",data!$A$1:$AT$8036,A3888,FALSE)</f>
        <v>0</v>
      </c>
      <c r="G3888">
        <f>HLOOKUP("ScKode",data!$A$1:$AT$8036,A3888,FALSE)</f>
        <v>0</v>
      </c>
      <c r="H3888">
        <f>HLOOKUP("StofParameter",data!$A$1:$AT$8036,A3888,FALSE)</f>
        <v>0</v>
      </c>
      <c r="I3888">
        <f>HLOOKUP("Dato",data!$A$1:$AT$8036,A3888,FALSE)</f>
        <v>0</v>
      </c>
      <c r="J3888">
        <f>HLOOKUP("Resultat-attribut",data!$A$1:$AT$8036,A3888,FALSE)</f>
        <v>0</v>
      </c>
      <c r="K3888">
        <f>HLOOKUP("Resultat",data!$A$1:$AT$8036,A3888,FALSE)</f>
        <v>0</v>
      </c>
      <c r="L3888">
        <f>HLOOKUP("Enhed",data!$A$1:$AT$8036,A3888,FALSE)</f>
        <v>0</v>
      </c>
    </row>
    <row r="3889" spans="1:12" x14ac:dyDescent="0.2">
      <c r="A3889">
        <v>3888</v>
      </c>
      <c r="B3889">
        <f>HLOOKUP("Referencer",data!$A$1:$AT$8036,A3889,FALSE)</f>
        <v>0</v>
      </c>
      <c r="C3889">
        <f>HLOOKUP("Stedtekst",data!$A$1:$AT$8036,A3889,FALSE)</f>
        <v>0</v>
      </c>
      <c r="D3889">
        <f>HLOOKUP("Målested navn",data!$A$1:$AT$8036,A3889,FALSE)</f>
        <v>0</v>
      </c>
      <c r="E3889">
        <f>HLOOKUP("Prøvetagning",data!$A$1:$AT$8036,A3889,FALSE)</f>
        <v>0</v>
      </c>
      <c r="F3889">
        <f>HLOOKUP("Prøve",data!$A$1:$AT$8036,A3889,FALSE)</f>
        <v>0</v>
      </c>
      <c r="G3889">
        <f>HLOOKUP("ScKode",data!$A$1:$AT$8036,A3889,FALSE)</f>
        <v>0</v>
      </c>
      <c r="H3889">
        <f>HLOOKUP("StofParameter",data!$A$1:$AT$8036,A3889,FALSE)</f>
        <v>0</v>
      </c>
      <c r="I3889">
        <f>HLOOKUP("Dato",data!$A$1:$AT$8036,A3889,FALSE)</f>
        <v>0</v>
      </c>
      <c r="J3889">
        <f>HLOOKUP("Resultat-attribut",data!$A$1:$AT$8036,A3889,FALSE)</f>
        <v>0</v>
      </c>
      <c r="K3889">
        <f>HLOOKUP("Resultat",data!$A$1:$AT$8036,A3889,FALSE)</f>
        <v>0</v>
      </c>
      <c r="L3889">
        <f>HLOOKUP("Enhed",data!$A$1:$AT$8036,A3889,FALSE)</f>
        <v>0</v>
      </c>
    </row>
    <row r="3890" spans="1:12" x14ac:dyDescent="0.2">
      <c r="A3890">
        <v>3889</v>
      </c>
      <c r="B3890">
        <f>HLOOKUP("Referencer",data!$A$1:$AT$8036,A3890,FALSE)</f>
        <v>0</v>
      </c>
      <c r="C3890">
        <f>HLOOKUP("Stedtekst",data!$A$1:$AT$8036,A3890,FALSE)</f>
        <v>0</v>
      </c>
      <c r="D3890">
        <f>HLOOKUP("Målested navn",data!$A$1:$AT$8036,A3890,FALSE)</f>
        <v>0</v>
      </c>
      <c r="E3890">
        <f>HLOOKUP("Prøvetagning",data!$A$1:$AT$8036,A3890,FALSE)</f>
        <v>0</v>
      </c>
      <c r="F3890">
        <f>HLOOKUP("Prøve",data!$A$1:$AT$8036,A3890,FALSE)</f>
        <v>0</v>
      </c>
      <c r="G3890">
        <f>HLOOKUP("ScKode",data!$A$1:$AT$8036,A3890,FALSE)</f>
        <v>0</v>
      </c>
      <c r="H3890">
        <f>HLOOKUP("StofParameter",data!$A$1:$AT$8036,A3890,FALSE)</f>
        <v>0</v>
      </c>
      <c r="I3890">
        <f>HLOOKUP("Dato",data!$A$1:$AT$8036,A3890,FALSE)</f>
        <v>0</v>
      </c>
      <c r="J3890">
        <f>HLOOKUP("Resultat-attribut",data!$A$1:$AT$8036,A3890,FALSE)</f>
        <v>0</v>
      </c>
      <c r="K3890">
        <f>HLOOKUP("Resultat",data!$A$1:$AT$8036,A3890,FALSE)</f>
        <v>0</v>
      </c>
      <c r="L3890">
        <f>HLOOKUP("Enhed",data!$A$1:$AT$8036,A3890,FALSE)</f>
        <v>0</v>
      </c>
    </row>
    <row r="3891" spans="1:12" x14ac:dyDescent="0.2">
      <c r="A3891">
        <v>3890</v>
      </c>
      <c r="B3891">
        <f>HLOOKUP("Referencer",data!$A$1:$AT$8036,A3891,FALSE)</f>
        <v>0</v>
      </c>
      <c r="C3891">
        <f>HLOOKUP("Stedtekst",data!$A$1:$AT$8036,A3891,FALSE)</f>
        <v>0</v>
      </c>
      <c r="D3891">
        <f>HLOOKUP("Målested navn",data!$A$1:$AT$8036,A3891,FALSE)</f>
        <v>0</v>
      </c>
      <c r="E3891">
        <f>HLOOKUP("Prøvetagning",data!$A$1:$AT$8036,A3891,FALSE)</f>
        <v>0</v>
      </c>
      <c r="F3891">
        <f>HLOOKUP("Prøve",data!$A$1:$AT$8036,A3891,FALSE)</f>
        <v>0</v>
      </c>
      <c r="G3891">
        <f>HLOOKUP("ScKode",data!$A$1:$AT$8036,A3891,FALSE)</f>
        <v>0</v>
      </c>
      <c r="H3891">
        <f>HLOOKUP("StofParameter",data!$A$1:$AT$8036,A3891,FALSE)</f>
        <v>0</v>
      </c>
      <c r="I3891">
        <f>HLOOKUP("Dato",data!$A$1:$AT$8036,A3891,FALSE)</f>
        <v>0</v>
      </c>
      <c r="J3891">
        <f>HLOOKUP("Resultat-attribut",data!$A$1:$AT$8036,A3891,FALSE)</f>
        <v>0</v>
      </c>
      <c r="K3891">
        <f>HLOOKUP("Resultat",data!$A$1:$AT$8036,A3891,FALSE)</f>
        <v>0</v>
      </c>
      <c r="L3891">
        <f>HLOOKUP("Enhed",data!$A$1:$AT$8036,A3891,FALSE)</f>
        <v>0</v>
      </c>
    </row>
    <row r="3892" spans="1:12" x14ac:dyDescent="0.2">
      <c r="A3892">
        <v>3891</v>
      </c>
      <c r="B3892">
        <f>HLOOKUP("Referencer",data!$A$1:$AT$8036,A3892,FALSE)</f>
        <v>0</v>
      </c>
      <c r="C3892">
        <f>HLOOKUP("Stedtekst",data!$A$1:$AT$8036,A3892,FALSE)</f>
        <v>0</v>
      </c>
      <c r="D3892">
        <f>HLOOKUP("Målested navn",data!$A$1:$AT$8036,A3892,FALSE)</f>
        <v>0</v>
      </c>
      <c r="E3892">
        <f>HLOOKUP("Prøvetagning",data!$A$1:$AT$8036,A3892,FALSE)</f>
        <v>0</v>
      </c>
      <c r="F3892">
        <f>HLOOKUP("Prøve",data!$A$1:$AT$8036,A3892,FALSE)</f>
        <v>0</v>
      </c>
      <c r="G3892">
        <f>HLOOKUP("ScKode",data!$A$1:$AT$8036,A3892,FALSE)</f>
        <v>0</v>
      </c>
      <c r="H3892">
        <f>HLOOKUP("StofParameter",data!$A$1:$AT$8036,A3892,FALSE)</f>
        <v>0</v>
      </c>
      <c r="I3892">
        <f>HLOOKUP("Dato",data!$A$1:$AT$8036,A3892,FALSE)</f>
        <v>0</v>
      </c>
      <c r="J3892">
        <f>HLOOKUP("Resultat-attribut",data!$A$1:$AT$8036,A3892,FALSE)</f>
        <v>0</v>
      </c>
      <c r="K3892">
        <f>HLOOKUP("Resultat",data!$A$1:$AT$8036,A3892,FALSE)</f>
        <v>0</v>
      </c>
      <c r="L3892">
        <f>HLOOKUP("Enhed",data!$A$1:$AT$8036,A3892,FALSE)</f>
        <v>0</v>
      </c>
    </row>
    <row r="3893" spans="1:12" x14ac:dyDescent="0.2">
      <c r="A3893">
        <v>3892</v>
      </c>
      <c r="B3893">
        <f>HLOOKUP("Referencer",data!$A$1:$AT$8036,A3893,FALSE)</f>
        <v>0</v>
      </c>
      <c r="C3893">
        <f>HLOOKUP("Stedtekst",data!$A$1:$AT$8036,A3893,FALSE)</f>
        <v>0</v>
      </c>
      <c r="D3893">
        <f>HLOOKUP("Målested navn",data!$A$1:$AT$8036,A3893,FALSE)</f>
        <v>0</v>
      </c>
      <c r="E3893">
        <f>HLOOKUP("Prøvetagning",data!$A$1:$AT$8036,A3893,FALSE)</f>
        <v>0</v>
      </c>
      <c r="F3893">
        <f>HLOOKUP("Prøve",data!$A$1:$AT$8036,A3893,FALSE)</f>
        <v>0</v>
      </c>
      <c r="G3893">
        <f>HLOOKUP("ScKode",data!$A$1:$AT$8036,A3893,FALSE)</f>
        <v>0</v>
      </c>
      <c r="H3893">
        <f>HLOOKUP("StofParameter",data!$A$1:$AT$8036,A3893,FALSE)</f>
        <v>0</v>
      </c>
      <c r="I3893">
        <f>HLOOKUP("Dato",data!$A$1:$AT$8036,A3893,FALSE)</f>
        <v>0</v>
      </c>
      <c r="J3893">
        <f>HLOOKUP("Resultat-attribut",data!$A$1:$AT$8036,A3893,FALSE)</f>
        <v>0</v>
      </c>
      <c r="K3893">
        <f>HLOOKUP("Resultat",data!$A$1:$AT$8036,A3893,FALSE)</f>
        <v>0</v>
      </c>
      <c r="L3893">
        <f>HLOOKUP("Enhed",data!$A$1:$AT$8036,A3893,FALSE)</f>
        <v>0</v>
      </c>
    </row>
    <row r="3894" spans="1:12" x14ac:dyDescent="0.2">
      <c r="A3894">
        <v>3893</v>
      </c>
      <c r="B3894">
        <f>HLOOKUP("Referencer",data!$A$1:$AT$8036,A3894,FALSE)</f>
        <v>0</v>
      </c>
      <c r="C3894">
        <f>HLOOKUP("Stedtekst",data!$A$1:$AT$8036,A3894,FALSE)</f>
        <v>0</v>
      </c>
      <c r="D3894">
        <f>HLOOKUP("Målested navn",data!$A$1:$AT$8036,A3894,FALSE)</f>
        <v>0</v>
      </c>
      <c r="E3894">
        <f>HLOOKUP("Prøvetagning",data!$A$1:$AT$8036,A3894,FALSE)</f>
        <v>0</v>
      </c>
      <c r="F3894">
        <f>HLOOKUP("Prøve",data!$A$1:$AT$8036,A3894,FALSE)</f>
        <v>0</v>
      </c>
      <c r="G3894">
        <f>HLOOKUP("ScKode",data!$A$1:$AT$8036,A3894,FALSE)</f>
        <v>0</v>
      </c>
      <c r="H3894">
        <f>HLOOKUP("StofParameter",data!$A$1:$AT$8036,A3894,FALSE)</f>
        <v>0</v>
      </c>
      <c r="I3894">
        <f>HLOOKUP("Dato",data!$A$1:$AT$8036,A3894,FALSE)</f>
        <v>0</v>
      </c>
      <c r="J3894">
        <f>HLOOKUP("Resultat-attribut",data!$A$1:$AT$8036,A3894,FALSE)</f>
        <v>0</v>
      </c>
      <c r="K3894">
        <f>HLOOKUP("Resultat",data!$A$1:$AT$8036,A3894,FALSE)</f>
        <v>0</v>
      </c>
      <c r="L3894">
        <f>HLOOKUP("Enhed",data!$A$1:$AT$8036,A3894,FALSE)</f>
        <v>0</v>
      </c>
    </row>
    <row r="3895" spans="1:12" x14ac:dyDescent="0.2">
      <c r="A3895">
        <v>3894</v>
      </c>
      <c r="B3895">
        <f>HLOOKUP("Referencer",data!$A$1:$AT$8036,A3895,FALSE)</f>
        <v>0</v>
      </c>
      <c r="C3895">
        <f>HLOOKUP("Stedtekst",data!$A$1:$AT$8036,A3895,FALSE)</f>
        <v>0</v>
      </c>
      <c r="D3895">
        <f>HLOOKUP("Målested navn",data!$A$1:$AT$8036,A3895,FALSE)</f>
        <v>0</v>
      </c>
      <c r="E3895">
        <f>HLOOKUP("Prøvetagning",data!$A$1:$AT$8036,A3895,FALSE)</f>
        <v>0</v>
      </c>
      <c r="F3895">
        <f>HLOOKUP("Prøve",data!$A$1:$AT$8036,A3895,FALSE)</f>
        <v>0</v>
      </c>
      <c r="G3895">
        <f>HLOOKUP("ScKode",data!$A$1:$AT$8036,A3895,FALSE)</f>
        <v>0</v>
      </c>
      <c r="H3895">
        <f>HLOOKUP("StofParameter",data!$A$1:$AT$8036,A3895,FALSE)</f>
        <v>0</v>
      </c>
      <c r="I3895">
        <f>HLOOKUP("Dato",data!$A$1:$AT$8036,A3895,FALSE)</f>
        <v>0</v>
      </c>
      <c r="J3895">
        <f>HLOOKUP("Resultat-attribut",data!$A$1:$AT$8036,A3895,FALSE)</f>
        <v>0</v>
      </c>
      <c r="K3895">
        <f>HLOOKUP("Resultat",data!$A$1:$AT$8036,A3895,FALSE)</f>
        <v>0</v>
      </c>
      <c r="L3895">
        <f>HLOOKUP("Enhed",data!$A$1:$AT$8036,A3895,FALSE)</f>
        <v>0</v>
      </c>
    </row>
    <row r="3896" spans="1:12" x14ac:dyDescent="0.2">
      <c r="A3896">
        <v>3895</v>
      </c>
      <c r="B3896">
        <f>HLOOKUP("Referencer",data!$A$1:$AT$8036,A3896,FALSE)</f>
        <v>0</v>
      </c>
      <c r="C3896">
        <f>HLOOKUP("Stedtekst",data!$A$1:$AT$8036,A3896,FALSE)</f>
        <v>0</v>
      </c>
      <c r="D3896">
        <f>HLOOKUP("Målested navn",data!$A$1:$AT$8036,A3896,FALSE)</f>
        <v>0</v>
      </c>
      <c r="E3896">
        <f>HLOOKUP("Prøvetagning",data!$A$1:$AT$8036,A3896,FALSE)</f>
        <v>0</v>
      </c>
      <c r="F3896">
        <f>HLOOKUP("Prøve",data!$A$1:$AT$8036,A3896,FALSE)</f>
        <v>0</v>
      </c>
      <c r="G3896">
        <f>HLOOKUP("ScKode",data!$A$1:$AT$8036,A3896,FALSE)</f>
        <v>0</v>
      </c>
      <c r="H3896">
        <f>HLOOKUP("StofParameter",data!$A$1:$AT$8036,A3896,FALSE)</f>
        <v>0</v>
      </c>
      <c r="I3896">
        <f>HLOOKUP("Dato",data!$A$1:$AT$8036,A3896,FALSE)</f>
        <v>0</v>
      </c>
      <c r="J3896">
        <f>HLOOKUP("Resultat-attribut",data!$A$1:$AT$8036,A3896,FALSE)</f>
        <v>0</v>
      </c>
      <c r="K3896">
        <f>HLOOKUP("Resultat",data!$A$1:$AT$8036,A3896,FALSE)</f>
        <v>0</v>
      </c>
      <c r="L3896">
        <f>HLOOKUP("Enhed",data!$A$1:$AT$8036,A3896,FALSE)</f>
        <v>0</v>
      </c>
    </row>
    <row r="3897" spans="1:12" x14ac:dyDescent="0.2">
      <c r="A3897">
        <v>3896</v>
      </c>
      <c r="B3897">
        <f>HLOOKUP("Referencer",data!$A$1:$AT$8036,A3897,FALSE)</f>
        <v>0</v>
      </c>
      <c r="C3897">
        <f>HLOOKUP("Stedtekst",data!$A$1:$AT$8036,A3897,FALSE)</f>
        <v>0</v>
      </c>
      <c r="D3897">
        <f>HLOOKUP("Målested navn",data!$A$1:$AT$8036,A3897,FALSE)</f>
        <v>0</v>
      </c>
      <c r="E3897">
        <f>HLOOKUP("Prøvetagning",data!$A$1:$AT$8036,A3897,FALSE)</f>
        <v>0</v>
      </c>
      <c r="F3897">
        <f>HLOOKUP("Prøve",data!$A$1:$AT$8036,A3897,FALSE)</f>
        <v>0</v>
      </c>
      <c r="G3897">
        <f>HLOOKUP("ScKode",data!$A$1:$AT$8036,A3897,FALSE)</f>
        <v>0</v>
      </c>
      <c r="H3897">
        <f>HLOOKUP("StofParameter",data!$A$1:$AT$8036,A3897,FALSE)</f>
        <v>0</v>
      </c>
      <c r="I3897">
        <f>HLOOKUP("Dato",data!$A$1:$AT$8036,A3897,FALSE)</f>
        <v>0</v>
      </c>
      <c r="J3897">
        <f>HLOOKUP("Resultat-attribut",data!$A$1:$AT$8036,A3897,FALSE)</f>
        <v>0</v>
      </c>
      <c r="K3897">
        <f>HLOOKUP("Resultat",data!$A$1:$AT$8036,A3897,FALSE)</f>
        <v>0</v>
      </c>
      <c r="L3897">
        <f>HLOOKUP("Enhed",data!$A$1:$AT$8036,A3897,FALSE)</f>
        <v>0</v>
      </c>
    </row>
    <row r="3898" spans="1:12" x14ac:dyDescent="0.2">
      <c r="A3898">
        <v>3897</v>
      </c>
      <c r="B3898">
        <f>HLOOKUP("Referencer",data!$A$1:$AT$8036,A3898,FALSE)</f>
        <v>0</v>
      </c>
      <c r="C3898">
        <f>HLOOKUP("Stedtekst",data!$A$1:$AT$8036,A3898,FALSE)</f>
        <v>0</v>
      </c>
      <c r="D3898">
        <f>HLOOKUP("Målested navn",data!$A$1:$AT$8036,A3898,FALSE)</f>
        <v>0</v>
      </c>
      <c r="E3898">
        <f>HLOOKUP("Prøvetagning",data!$A$1:$AT$8036,A3898,FALSE)</f>
        <v>0</v>
      </c>
      <c r="F3898">
        <f>HLOOKUP("Prøve",data!$A$1:$AT$8036,A3898,FALSE)</f>
        <v>0</v>
      </c>
      <c r="G3898">
        <f>HLOOKUP("ScKode",data!$A$1:$AT$8036,A3898,FALSE)</f>
        <v>0</v>
      </c>
      <c r="H3898">
        <f>HLOOKUP("StofParameter",data!$A$1:$AT$8036,A3898,FALSE)</f>
        <v>0</v>
      </c>
      <c r="I3898">
        <f>HLOOKUP("Dato",data!$A$1:$AT$8036,A3898,FALSE)</f>
        <v>0</v>
      </c>
      <c r="J3898">
        <f>HLOOKUP("Resultat-attribut",data!$A$1:$AT$8036,A3898,FALSE)</f>
        <v>0</v>
      </c>
      <c r="K3898">
        <f>HLOOKUP("Resultat",data!$A$1:$AT$8036,A3898,FALSE)</f>
        <v>0</v>
      </c>
      <c r="L3898">
        <f>HLOOKUP("Enhed",data!$A$1:$AT$8036,A3898,FALSE)</f>
        <v>0</v>
      </c>
    </row>
    <row r="3899" spans="1:12" x14ac:dyDescent="0.2">
      <c r="A3899">
        <v>3898</v>
      </c>
      <c r="B3899">
        <f>HLOOKUP("Referencer",data!$A$1:$AT$8036,A3899,FALSE)</f>
        <v>0</v>
      </c>
      <c r="C3899">
        <f>HLOOKUP("Stedtekst",data!$A$1:$AT$8036,A3899,FALSE)</f>
        <v>0</v>
      </c>
      <c r="D3899">
        <f>HLOOKUP("Målested navn",data!$A$1:$AT$8036,A3899,FALSE)</f>
        <v>0</v>
      </c>
      <c r="E3899">
        <f>HLOOKUP("Prøvetagning",data!$A$1:$AT$8036,A3899,FALSE)</f>
        <v>0</v>
      </c>
      <c r="F3899">
        <f>HLOOKUP("Prøve",data!$A$1:$AT$8036,A3899,FALSE)</f>
        <v>0</v>
      </c>
      <c r="G3899">
        <f>HLOOKUP("ScKode",data!$A$1:$AT$8036,A3899,FALSE)</f>
        <v>0</v>
      </c>
      <c r="H3899">
        <f>HLOOKUP("StofParameter",data!$A$1:$AT$8036,A3899,FALSE)</f>
        <v>0</v>
      </c>
      <c r="I3899">
        <f>HLOOKUP("Dato",data!$A$1:$AT$8036,A3899,FALSE)</f>
        <v>0</v>
      </c>
      <c r="J3899">
        <f>HLOOKUP("Resultat-attribut",data!$A$1:$AT$8036,A3899,FALSE)</f>
        <v>0</v>
      </c>
      <c r="K3899">
        <f>HLOOKUP("Resultat",data!$A$1:$AT$8036,A3899,FALSE)</f>
        <v>0</v>
      </c>
      <c r="L3899">
        <f>HLOOKUP("Enhed",data!$A$1:$AT$8036,A3899,FALSE)</f>
        <v>0</v>
      </c>
    </row>
    <row r="3900" spans="1:12" x14ac:dyDescent="0.2">
      <c r="A3900">
        <v>3899</v>
      </c>
      <c r="B3900">
        <f>HLOOKUP("Referencer",data!$A$1:$AT$8036,A3900,FALSE)</f>
        <v>0</v>
      </c>
      <c r="C3900">
        <f>HLOOKUP("Stedtekst",data!$A$1:$AT$8036,A3900,FALSE)</f>
        <v>0</v>
      </c>
      <c r="D3900">
        <f>HLOOKUP("Målested navn",data!$A$1:$AT$8036,A3900,FALSE)</f>
        <v>0</v>
      </c>
      <c r="E3900">
        <f>HLOOKUP("Prøvetagning",data!$A$1:$AT$8036,A3900,FALSE)</f>
        <v>0</v>
      </c>
      <c r="F3900">
        <f>HLOOKUP("Prøve",data!$A$1:$AT$8036,A3900,FALSE)</f>
        <v>0</v>
      </c>
      <c r="G3900">
        <f>HLOOKUP("ScKode",data!$A$1:$AT$8036,A3900,FALSE)</f>
        <v>0</v>
      </c>
      <c r="H3900">
        <f>HLOOKUP("StofParameter",data!$A$1:$AT$8036,A3900,FALSE)</f>
        <v>0</v>
      </c>
      <c r="I3900">
        <f>HLOOKUP("Dato",data!$A$1:$AT$8036,A3900,FALSE)</f>
        <v>0</v>
      </c>
      <c r="J3900">
        <f>HLOOKUP("Resultat-attribut",data!$A$1:$AT$8036,A3900,FALSE)</f>
        <v>0</v>
      </c>
      <c r="K3900">
        <f>HLOOKUP("Resultat",data!$A$1:$AT$8036,A3900,FALSE)</f>
        <v>0</v>
      </c>
      <c r="L3900">
        <f>HLOOKUP("Enhed",data!$A$1:$AT$8036,A3900,FALSE)</f>
        <v>0</v>
      </c>
    </row>
    <row r="3901" spans="1:12" x14ac:dyDescent="0.2">
      <c r="A3901">
        <v>3900</v>
      </c>
      <c r="B3901">
        <f>HLOOKUP("Referencer",data!$A$1:$AT$8036,A3901,FALSE)</f>
        <v>0</v>
      </c>
      <c r="C3901">
        <f>HLOOKUP("Stedtekst",data!$A$1:$AT$8036,A3901,FALSE)</f>
        <v>0</v>
      </c>
      <c r="D3901">
        <f>HLOOKUP("Målested navn",data!$A$1:$AT$8036,A3901,FALSE)</f>
        <v>0</v>
      </c>
      <c r="E3901">
        <f>HLOOKUP("Prøvetagning",data!$A$1:$AT$8036,A3901,FALSE)</f>
        <v>0</v>
      </c>
      <c r="F3901">
        <f>HLOOKUP("Prøve",data!$A$1:$AT$8036,A3901,FALSE)</f>
        <v>0</v>
      </c>
      <c r="G3901">
        <f>HLOOKUP("ScKode",data!$A$1:$AT$8036,A3901,FALSE)</f>
        <v>0</v>
      </c>
      <c r="H3901">
        <f>HLOOKUP("StofParameter",data!$A$1:$AT$8036,A3901,FALSE)</f>
        <v>0</v>
      </c>
      <c r="I3901">
        <f>HLOOKUP("Dato",data!$A$1:$AT$8036,A3901,FALSE)</f>
        <v>0</v>
      </c>
      <c r="J3901">
        <f>HLOOKUP("Resultat-attribut",data!$A$1:$AT$8036,A3901,FALSE)</f>
        <v>0</v>
      </c>
      <c r="K3901">
        <f>HLOOKUP("Resultat",data!$A$1:$AT$8036,A3901,FALSE)</f>
        <v>0</v>
      </c>
      <c r="L3901">
        <f>HLOOKUP("Enhed",data!$A$1:$AT$8036,A3901,FALSE)</f>
        <v>0</v>
      </c>
    </row>
    <row r="3902" spans="1:12" x14ac:dyDescent="0.2">
      <c r="A3902">
        <v>3901</v>
      </c>
      <c r="B3902">
        <f>HLOOKUP("Referencer",data!$A$1:$AT$8036,A3902,FALSE)</f>
        <v>0</v>
      </c>
      <c r="C3902">
        <f>HLOOKUP("Stedtekst",data!$A$1:$AT$8036,A3902,FALSE)</f>
        <v>0</v>
      </c>
      <c r="D3902">
        <f>HLOOKUP("Målested navn",data!$A$1:$AT$8036,A3902,FALSE)</f>
        <v>0</v>
      </c>
      <c r="E3902">
        <f>HLOOKUP("Prøvetagning",data!$A$1:$AT$8036,A3902,FALSE)</f>
        <v>0</v>
      </c>
      <c r="F3902">
        <f>HLOOKUP("Prøve",data!$A$1:$AT$8036,A3902,FALSE)</f>
        <v>0</v>
      </c>
      <c r="G3902">
        <f>HLOOKUP("ScKode",data!$A$1:$AT$8036,A3902,FALSE)</f>
        <v>0</v>
      </c>
      <c r="H3902">
        <f>HLOOKUP("StofParameter",data!$A$1:$AT$8036,A3902,FALSE)</f>
        <v>0</v>
      </c>
      <c r="I3902">
        <f>HLOOKUP("Dato",data!$A$1:$AT$8036,A3902,FALSE)</f>
        <v>0</v>
      </c>
      <c r="J3902">
        <f>HLOOKUP("Resultat-attribut",data!$A$1:$AT$8036,A3902,FALSE)</f>
        <v>0</v>
      </c>
      <c r="K3902">
        <f>HLOOKUP("Resultat",data!$A$1:$AT$8036,A3902,FALSE)</f>
        <v>0</v>
      </c>
      <c r="L3902">
        <f>HLOOKUP("Enhed",data!$A$1:$AT$8036,A3902,FALSE)</f>
        <v>0</v>
      </c>
    </row>
    <row r="3903" spans="1:12" x14ac:dyDescent="0.2">
      <c r="A3903">
        <v>3902</v>
      </c>
      <c r="B3903">
        <f>HLOOKUP("Referencer",data!$A$1:$AT$8036,A3903,FALSE)</f>
        <v>0</v>
      </c>
      <c r="C3903">
        <f>HLOOKUP("Stedtekst",data!$A$1:$AT$8036,A3903,FALSE)</f>
        <v>0</v>
      </c>
      <c r="D3903">
        <f>HLOOKUP("Målested navn",data!$A$1:$AT$8036,A3903,FALSE)</f>
        <v>0</v>
      </c>
      <c r="E3903">
        <f>HLOOKUP("Prøvetagning",data!$A$1:$AT$8036,A3903,FALSE)</f>
        <v>0</v>
      </c>
      <c r="F3903">
        <f>HLOOKUP("Prøve",data!$A$1:$AT$8036,A3903,FALSE)</f>
        <v>0</v>
      </c>
      <c r="G3903">
        <f>HLOOKUP("ScKode",data!$A$1:$AT$8036,A3903,FALSE)</f>
        <v>0</v>
      </c>
      <c r="H3903">
        <f>HLOOKUP("StofParameter",data!$A$1:$AT$8036,A3903,FALSE)</f>
        <v>0</v>
      </c>
      <c r="I3903">
        <f>HLOOKUP("Dato",data!$A$1:$AT$8036,A3903,FALSE)</f>
        <v>0</v>
      </c>
      <c r="J3903">
        <f>HLOOKUP("Resultat-attribut",data!$A$1:$AT$8036,A3903,FALSE)</f>
        <v>0</v>
      </c>
      <c r="K3903">
        <f>HLOOKUP("Resultat",data!$A$1:$AT$8036,A3903,FALSE)</f>
        <v>0</v>
      </c>
      <c r="L3903">
        <f>HLOOKUP("Enhed",data!$A$1:$AT$8036,A3903,FALSE)</f>
        <v>0</v>
      </c>
    </row>
    <row r="3904" spans="1:12" x14ac:dyDescent="0.2">
      <c r="A3904">
        <v>3903</v>
      </c>
      <c r="B3904">
        <f>HLOOKUP("Referencer",data!$A$1:$AT$8036,A3904,FALSE)</f>
        <v>0</v>
      </c>
      <c r="C3904">
        <f>HLOOKUP("Stedtekst",data!$A$1:$AT$8036,A3904,FALSE)</f>
        <v>0</v>
      </c>
      <c r="D3904">
        <f>HLOOKUP("Målested navn",data!$A$1:$AT$8036,A3904,FALSE)</f>
        <v>0</v>
      </c>
      <c r="E3904">
        <f>HLOOKUP("Prøvetagning",data!$A$1:$AT$8036,A3904,FALSE)</f>
        <v>0</v>
      </c>
      <c r="F3904">
        <f>HLOOKUP("Prøve",data!$A$1:$AT$8036,A3904,FALSE)</f>
        <v>0</v>
      </c>
      <c r="G3904">
        <f>HLOOKUP("ScKode",data!$A$1:$AT$8036,A3904,FALSE)</f>
        <v>0</v>
      </c>
      <c r="H3904">
        <f>HLOOKUP("StofParameter",data!$A$1:$AT$8036,A3904,FALSE)</f>
        <v>0</v>
      </c>
      <c r="I3904">
        <f>HLOOKUP("Dato",data!$A$1:$AT$8036,A3904,FALSE)</f>
        <v>0</v>
      </c>
      <c r="J3904">
        <f>HLOOKUP("Resultat-attribut",data!$A$1:$AT$8036,A3904,FALSE)</f>
        <v>0</v>
      </c>
      <c r="K3904">
        <f>HLOOKUP("Resultat",data!$A$1:$AT$8036,A3904,FALSE)</f>
        <v>0</v>
      </c>
      <c r="L3904">
        <f>HLOOKUP("Enhed",data!$A$1:$AT$8036,A3904,FALSE)</f>
        <v>0</v>
      </c>
    </row>
    <row r="3905" spans="1:12" x14ac:dyDescent="0.2">
      <c r="A3905">
        <v>3904</v>
      </c>
      <c r="B3905">
        <f>HLOOKUP("Referencer",data!$A$1:$AT$8036,A3905,FALSE)</f>
        <v>0</v>
      </c>
      <c r="C3905">
        <f>HLOOKUP("Stedtekst",data!$A$1:$AT$8036,A3905,FALSE)</f>
        <v>0</v>
      </c>
      <c r="D3905">
        <f>HLOOKUP("Målested navn",data!$A$1:$AT$8036,A3905,FALSE)</f>
        <v>0</v>
      </c>
      <c r="E3905">
        <f>HLOOKUP("Prøvetagning",data!$A$1:$AT$8036,A3905,FALSE)</f>
        <v>0</v>
      </c>
      <c r="F3905">
        <f>HLOOKUP("Prøve",data!$A$1:$AT$8036,A3905,FALSE)</f>
        <v>0</v>
      </c>
      <c r="G3905">
        <f>HLOOKUP("ScKode",data!$A$1:$AT$8036,A3905,FALSE)</f>
        <v>0</v>
      </c>
      <c r="H3905">
        <f>HLOOKUP("StofParameter",data!$A$1:$AT$8036,A3905,FALSE)</f>
        <v>0</v>
      </c>
      <c r="I3905">
        <f>HLOOKUP("Dato",data!$A$1:$AT$8036,A3905,FALSE)</f>
        <v>0</v>
      </c>
      <c r="J3905">
        <f>HLOOKUP("Resultat-attribut",data!$A$1:$AT$8036,A3905,FALSE)</f>
        <v>0</v>
      </c>
      <c r="K3905">
        <f>HLOOKUP("Resultat",data!$A$1:$AT$8036,A3905,FALSE)</f>
        <v>0</v>
      </c>
      <c r="L3905">
        <f>HLOOKUP("Enhed",data!$A$1:$AT$8036,A3905,FALSE)</f>
        <v>0</v>
      </c>
    </row>
    <row r="3906" spans="1:12" x14ac:dyDescent="0.2">
      <c r="A3906">
        <v>3905</v>
      </c>
      <c r="B3906">
        <f>HLOOKUP("Referencer",data!$A$1:$AT$8036,A3906,FALSE)</f>
        <v>0</v>
      </c>
      <c r="C3906">
        <f>HLOOKUP("Stedtekst",data!$A$1:$AT$8036,A3906,FALSE)</f>
        <v>0</v>
      </c>
      <c r="D3906">
        <f>HLOOKUP("Målested navn",data!$A$1:$AT$8036,A3906,FALSE)</f>
        <v>0</v>
      </c>
      <c r="E3906">
        <f>HLOOKUP("Prøvetagning",data!$A$1:$AT$8036,A3906,FALSE)</f>
        <v>0</v>
      </c>
      <c r="F3906">
        <f>HLOOKUP("Prøve",data!$A$1:$AT$8036,A3906,FALSE)</f>
        <v>0</v>
      </c>
      <c r="G3906">
        <f>HLOOKUP("ScKode",data!$A$1:$AT$8036,A3906,FALSE)</f>
        <v>0</v>
      </c>
      <c r="H3906">
        <f>HLOOKUP("StofParameter",data!$A$1:$AT$8036,A3906,FALSE)</f>
        <v>0</v>
      </c>
      <c r="I3906">
        <f>HLOOKUP("Dato",data!$A$1:$AT$8036,A3906,FALSE)</f>
        <v>0</v>
      </c>
      <c r="J3906">
        <f>HLOOKUP("Resultat-attribut",data!$A$1:$AT$8036,A3906,FALSE)</f>
        <v>0</v>
      </c>
      <c r="K3906">
        <f>HLOOKUP("Resultat",data!$A$1:$AT$8036,A3906,FALSE)</f>
        <v>0</v>
      </c>
      <c r="L3906">
        <f>HLOOKUP("Enhed",data!$A$1:$AT$8036,A3906,FALSE)</f>
        <v>0</v>
      </c>
    </row>
    <row r="3907" spans="1:12" x14ac:dyDescent="0.2">
      <c r="A3907">
        <v>3906</v>
      </c>
      <c r="B3907">
        <f>HLOOKUP("Referencer",data!$A$1:$AT$8036,A3907,FALSE)</f>
        <v>0</v>
      </c>
      <c r="C3907">
        <f>HLOOKUP("Stedtekst",data!$A$1:$AT$8036,A3907,FALSE)</f>
        <v>0</v>
      </c>
      <c r="D3907">
        <f>HLOOKUP("Målested navn",data!$A$1:$AT$8036,A3907,FALSE)</f>
        <v>0</v>
      </c>
      <c r="E3907">
        <f>HLOOKUP("Prøvetagning",data!$A$1:$AT$8036,A3907,FALSE)</f>
        <v>0</v>
      </c>
      <c r="F3907">
        <f>HLOOKUP("Prøve",data!$A$1:$AT$8036,A3907,FALSE)</f>
        <v>0</v>
      </c>
      <c r="G3907">
        <f>HLOOKUP("ScKode",data!$A$1:$AT$8036,A3907,FALSE)</f>
        <v>0</v>
      </c>
      <c r="H3907">
        <f>HLOOKUP("StofParameter",data!$A$1:$AT$8036,A3907,FALSE)</f>
        <v>0</v>
      </c>
      <c r="I3907">
        <f>HLOOKUP("Dato",data!$A$1:$AT$8036,A3907,FALSE)</f>
        <v>0</v>
      </c>
      <c r="J3907">
        <f>HLOOKUP("Resultat-attribut",data!$A$1:$AT$8036,A3907,FALSE)</f>
        <v>0</v>
      </c>
      <c r="K3907">
        <f>HLOOKUP("Resultat",data!$A$1:$AT$8036,A3907,FALSE)</f>
        <v>0</v>
      </c>
      <c r="L3907">
        <f>HLOOKUP("Enhed",data!$A$1:$AT$8036,A3907,FALSE)</f>
        <v>0</v>
      </c>
    </row>
    <row r="3908" spans="1:12" x14ac:dyDescent="0.2">
      <c r="A3908">
        <v>3907</v>
      </c>
      <c r="B3908">
        <f>HLOOKUP("Referencer",data!$A$1:$AT$8036,A3908,FALSE)</f>
        <v>0</v>
      </c>
      <c r="C3908">
        <f>HLOOKUP("Stedtekst",data!$A$1:$AT$8036,A3908,FALSE)</f>
        <v>0</v>
      </c>
      <c r="D3908">
        <f>HLOOKUP("Målested navn",data!$A$1:$AT$8036,A3908,FALSE)</f>
        <v>0</v>
      </c>
      <c r="E3908">
        <f>HLOOKUP("Prøvetagning",data!$A$1:$AT$8036,A3908,FALSE)</f>
        <v>0</v>
      </c>
      <c r="F3908">
        <f>HLOOKUP("Prøve",data!$A$1:$AT$8036,A3908,FALSE)</f>
        <v>0</v>
      </c>
      <c r="G3908">
        <f>HLOOKUP("ScKode",data!$A$1:$AT$8036,A3908,FALSE)</f>
        <v>0</v>
      </c>
      <c r="H3908">
        <f>HLOOKUP("StofParameter",data!$A$1:$AT$8036,A3908,FALSE)</f>
        <v>0</v>
      </c>
      <c r="I3908">
        <f>HLOOKUP("Dato",data!$A$1:$AT$8036,A3908,FALSE)</f>
        <v>0</v>
      </c>
      <c r="J3908">
        <f>HLOOKUP("Resultat-attribut",data!$A$1:$AT$8036,A3908,FALSE)</f>
        <v>0</v>
      </c>
      <c r="K3908">
        <f>HLOOKUP("Resultat",data!$A$1:$AT$8036,A3908,FALSE)</f>
        <v>0</v>
      </c>
      <c r="L3908">
        <f>HLOOKUP("Enhed",data!$A$1:$AT$8036,A3908,FALSE)</f>
        <v>0</v>
      </c>
    </row>
    <row r="3909" spans="1:12" x14ac:dyDescent="0.2">
      <c r="A3909">
        <v>3908</v>
      </c>
      <c r="B3909">
        <f>HLOOKUP("Referencer",data!$A$1:$AT$8036,A3909,FALSE)</f>
        <v>0</v>
      </c>
      <c r="C3909">
        <f>HLOOKUP("Stedtekst",data!$A$1:$AT$8036,A3909,FALSE)</f>
        <v>0</v>
      </c>
      <c r="D3909">
        <f>HLOOKUP("Målested navn",data!$A$1:$AT$8036,A3909,FALSE)</f>
        <v>0</v>
      </c>
      <c r="E3909">
        <f>HLOOKUP("Prøvetagning",data!$A$1:$AT$8036,A3909,FALSE)</f>
        <v>0</v>
      </c>
      <c r="F3909">
        <f>HLOOKUP("Prøve",data!$A$1:$AT$8036,A3909,FALSE)</f>
        <v>0</v>
      </c>
      <c r="G3909">
        <f>HLOOKUP("ScKode",data!$A$1:$AT$8036,A3909,FALSE)</f>
        <v>0</v>
      </c>
      <c r="H3909">
        <f>HLOOKUP("StofParameter",data!$A$1:$AT$8036,A3909,FALSE)</f>
        <v>0</v>
      </c>
      <c r="I3909">
        <f>HLOOKUP("Dato",data!$A$1:$AT$8036,A3909,FALSE)</f>
        <v>0</v>
      </c>
      <c r="J3909">
        <f>HLOOKUP("Resultat-attribut",data!$A$1:$AT$8036,A3909,FALSE)</f>
        <v>0</v>
      </c>
      <c r="K3909">
        <f>HLOOKUP("Resultat",data!$A$1:$AT$8036,A3909,FALSE)</f>
        <v>0</v>
      </c>
      <c r="L3909">
        <f>HLOOKUP("Enhed",data!$A$1:$AT$8036,A3909,FALSE)</f>
        <v>0</v>
      </c>
    </row>
    <row r="3910" spans="1:12" x14ac:dyDescent="0.2">
      <c r="A3910">
        <v>3909</v>
      </c>
      <c r="B3910">
        <f>HLOOKUP("Referencer",data!$A$1:$AT$8036,A3910,FALSE)</f>
        <v>0</v>
      </c>
      <c r="C3910">
        <f>HLOOKUP("Stedtekst",data!$A$1:$AT$8036,A3910,FALSE)</f>
        <v>0</v>
      </c>
      <c r="D3910">
        <f>HLOOKUP("Målested navn",data!$A$1:$AT$8036,A3910,FALSE)</f>
        <v>0</v>
      </c>
      <c r="E3910">
        <f>HLOOKUP("Prøvetagning",data!$A$1:$AT$8036,A3910,FALSE)</f>
        <v>0</v>
      </c>
      <c r="F3910">
        <f>HLOOKUP("Prøve",data!$A$1:$AT$8036,A3910,FALSE)</f>
        <v>0</v>
      </c>
      <c r="G3910">
        <f>HLOOKUP("ScKode",data!$A$1:$AT$8036,A3910,FALSE)</f>
        <v>0</v>
      </c>
      <c r="H3910">
        <f>HLOOKUP("StofParameter",data!$A$1:$AT$8036,A3910,FALSE)</f>
        <v>0</v>
      </c>
      <c r="I3910">
        <f>HLOOKUP("Dato",data!$A$1:$AT$8036,A3910,FALSE)</f>
        <v>0</v>
      </c>
      <c r="J3910">
        <f>HLOOKUP("Resultat-attribut",data!$A$1:$AT$8036,A3910,FALSE)</f>
        <v>0</v>
      </c>
      <c r="K3910">
        <f>HLOOKUP("Resultat",data!$A$1:$AT$8036,A3910,FALSE)</f>
        <v>0</v>
      </c>
      <c r="L3910">
        <f>HLOOKUP("Enhed",data!$A$1:$AT$8036,A3910,FALSE)</f>
        <v>0</v>
      </c>
    </row>
    <row r="3911" spans="1:12" x14ac:dyDescent="0.2">
      <c r="A3911">
        <v>3910</v>
      </c>
      <c r="B3911">
        <f>HLOOKUP("Referencer",data!$A$1:$AT$8036,A3911,FALSE)</f>
        <v>0</v>
      </c>
      <c r="C3911">
        <f>HLOOKUP("Stedtekst",data!$A$1:$AT$8036,A3911,FALSE)</f>
        <v>0</v>
      </c>
      <c r="D3911">
        <f>HLOOKUP("Målested navn",data!$A$1:$AT$8036,A3911,FALSE)</f>
        <v>0</v>
      </c>
      <c r="E3911">
        <f>HLOOKUP("Prøvetagning",data!$A$1:$AT$8036,A3911,FALSE)</f>
        <v>0</v>
      </c>
      <c r="F3911">
        <f>HLOOKUP("Prøve",data!$A$1:$AT$8036,A3911,FALSE)</f>
        <v>0</v>
      </c>
      <c r="G3911">
        <f>HLOOKUP("ScKode",data!$A$1:$AT$8036,A3911,FALSE)</f>
        <v>0</v>
      </c>
      <c r="H3911">
        <f>HLOOKUP("StofParameter",data!$A$1:$AT$8036,A3911,FALSE)</f>
        <v>0</v>
      </c>
      <c r="I3911">
        <f>HLOOKUP("Dato",data!$A$1:$AT$8036,A3911,FALSE)</f>
        <v>0</v>
      </c>
      <c r="J3911">
        <f>HLOOKUP("Resultat-attribut",data!$A$1:$AT$8036,A3911,FALSE)</f>
        <v>0</v>
      </c>
      <c r="K3911">
        <f>HLOOKUP("Resultat",data!$A$1:$AT$8036,A3911,FALSE)</f>
        <v>0</v>
      </c>
      <c r="L3911">
        <f>HLOOKUP("Enhed",data!$A$1:$AT$8036,A3911,FALSE)</f>
        <v>0</v>
      </c>
    </row>
    <row r="3912" spans="1:12" x14ac:dyDescent="0.2">
      <c r="A3912">
        <v>3911</v>
      </c>
      <c r="B3912">
        <f>HLOOKUP("Referencer",data!$A$1:$AT$8036,A3912,FALSE)</f>
        <v>0</v>
      </c>
      <c r="C3912">
        <f>HLOOKUP("Stedtekst",data!$A$1:$AT$8036,A3912,FALSE)</f>
        <v>0</v>
      </c>
      <c r="D3912">
        <f>HLOOKUP("Målested navn",data!$A$1:$AT$8036,A3912,FALSE)</f>
        <v>0</v>
      </c>
      <c r="E3912">
        <f>HLOOKUP("Prøvetagning",data!$A$1:$AT$8036,A3912,FALSE)</f>
        <v>0</v>
      </c>
      <c r="F3912">
        <f>HLOOKUP("Prøve",data!$A$1:$AT$8036,A3912,FALSE)</f>
        <v>0</v>
      </c>
      <c r="G3912">
        <f>HLOOKUP("ScKode",data!$A$1:$AT$8036,A3912,FALSE)</f>
        <v>0</v>
      </c>
      <c r="H3912">
        <f>HLOOKUP("StofParameter",data!$A$1:$AT$8036,A3912,FALSE)</f>
        <v>0</v>
      </c>
      <c r="I3912">
        <f>HLOOKUP("Dato",data!$A$1:$AT$8036,A3912,FALSE)</f>
        <v>0</v>
      </c>
      <c r="J3912">
        <f>HLOOKUP("Resultat-attribut",data!$A$1:$AT$8036,A3912,FALSE)</f>
        <v>0</v>
      </c>
      <c r="K3912">
        <f>HLOOKUP("Resultat",data!$A$1:$AT$8036,A3912,FALSE)</f>
        <v>0</v>
      </c>
      <c r="L3912">
        <f>HLOOKUP("Enhed",data!$A$1:$AT$8036,A3912,FALSE)</f>
        <v>0</v>
      </c>
    </row>
    <row r="3913" spans="1:12" x14ac:dyDescent="0.2">
      <c r="A3913">
        <v>3912</v>
      </c>
      <c r="B3913">
        <f>HLOOKUP("Referencer",data!$A$1:$AT$8036,A3913,FALSE)</f>
        <v>0</v>
      </c>
      <c r="C3913">
        <f>HLOOKUP("Stedtekst",data!$A$1:$AT$8036,A3913,FALSE)</f>
        <v>0</v>
      </c>
      <c r="D3913">
        <f>HLOOKUP("Målested navn",data!$A$1:$AT$8036,A3913,FALSE)</f>
        <v>0</v>
      </c>
      <c r="E3913">
        <f>HLOOKUP("Prøvetagning",data!$A$1:$AT$8036,A3913,FALSE)</f>
        <v>0</v>
      </c>
      <c r="F3913">
        <f>HLOOKUP("Prøve",data!$A$1:$AT$8036,A3913,FALSE)</f>
        <v>0</v>
      </c>
      <c r="G3913">
        <f>HLOOKUP("ScKode",data!$A$1:$AT$8036,A3913,FALSE)</f>
        <v>0</v>
      </c>
      <c r="H3913">
        <f>HLOOKUP("StofParameter",data!$A$1:$AT$8036,A3913,FALSE)</f>
        <v>0</v>
      </c>
      <c r="I3913">
        <f>HLOOKUP("Dato",data!$A$1:$AT$8036,A3913,FALSE)</f>
        <v>0</v>
      </c>
      <c r="J3913">
        <f>HLOOKUP("Resultat-attribut",data!$A$1:$AT$8036,A3913,FALSE)</f>
        <v>0</v>
      </c>
      <c r="K3913">
        <f>HLOOKUP("Resultat",data!$A$1:$AT$8036,A3913,FALSE)</f>
        <v>0</v>
      </c>
      <c r="L3913">
        <f>HLOOKUP("Enhed",data!$A$1:$AT$8036,A3913,FALSE)</f>
        <v>0</v>
      </c>
    </row>
    <row r="3914" spans="1:12" x14ac:dyDescent="0.2">
      <c r="A3914">
        <v>3913</v>
      </c>
      <c r="B3914">
        <f>HLOOKUP("Referencer",data!$A$1:$AT$8036,A3914,FALSE)</f>
        <v>0</v>
      </c>
      <c r="C3914">
        <f>HLOOKUP("Stedtekst",data!$A$1:$AT$8036,A3914,FALSE)</f>
        <v>0</v>
      </c>
      <c r="D3914">
        <f>HLOOKUP("Målested navn",data!$A$1:$AT$8036,A3914,FALSE)</f>
        <v>0</v>
      </c>
      <c r="E3914">
        <f>HLOOKUP("Prøvetagning",data!$A$1:$AT$8036,A3914,FALSE)</f>
        <v>0</v>
      </c>
      <c r="F3914">
        <f>HLOOKUP("Prøve",data!$A$1:$AT$8036,A3914,FALSE)</f>
        <v>0</v>
      </c>
      <c r="G3914">
        <f>HLOOKUP("ScKode",data!$A$1:$AT$8036,A3914,FALSE)</f>
        <v>0</v>
      </c>
      <c r="H3914">
        <f>HLOOKUP("StofParameter",data!$A$1:$AT$8036,A3914,FALSE)</f>
        <v>0</v>
      </c>
      <c r="I3914">
        <f>HLOOKUP("Dato",data!$A$1:$AT$8036,A3914,FALSE)</f>
        <v>0</v>
      </c>
      <c r="J3914">
        <f>HLOOKUP("Resultat-attribut",data!$A$1:$AT$8036,A3914,FALSE)</f>
        <v>0</v>
      </c>
      <c r="K3914">
        <f>HLOOKUP("Resultat",data!$A$1:$AT$8036,A3914,FALSE)</f>
        <v>0</v>
      </c>
      <c r="L3914">
        <f>HLOOKUP("Enhed",data!$A$1:$AT$8036,A3914,FALSE)</f>
        <v>0</v>
      </c>
    </row>
    <row r="3915" spans="1:12" x14ac:dyDescent="0.2">
      <c r="A3915">
        <v>3914</v>
      </c>
      <c r="B3915">
        <f>HLOOKUP("Referencer",data!$A$1:$AT$8036,A3915,FALSE)</f>
        <v>0</v>
      </c>
      <c r="C3915">
        <f>HLOOKUP("Stedtekst",data!$A$1:$AT$8036,A3915,FALSE)</f>
        <v>0</v>
      </c>
      <c r="D3915">
        <f>HLOOKUP("Målested navn",data!$A$1:$AT$8036,A3915,FALSE)</f>
        <v>0</v>
      </c>
      <c r="E3915">
        <f>HLOOKUP("Prøvetagning",data!$A$1:$AT$8036,A3915,FALSE)</f>
        <v>0</v>
      </c>
      <c r="F3915">
        <f>HLOOKUP("Prøve",data!$A$1:$AT$8036,A3915,FALSE)</f>
        <v>0</v>
      </c>
      <c r="G3915">
        <f>HLOOKUP("ScKode",data!$A$1:$AT$8036,A3915,FALSE)</f>
        <v>0</v>
      </c>
      <c r="H3915">
        <f>HLOOKUP("StofParameter",data!$A$1:$AT$8036,A3915,FALSE)</f>
        <v>0</v>
      </c>
      <c r="I3915">
        <f>HLOOKUP("Dato",data!$A$1:$AT$8036,A3915,FALSE)</f>
        <v>0</v>
      </c>
      <c r="J3915">
        <f>HLOOKUP("Resultat-attribut",data!$A$1:$AT$8036,A3915,FALSE)</f>
        <v>0</v>
      </c>
      <c r="K3915">
        <f>HLOOKUP("Resultat",data!$A$1:$AT$8036,A3915,FALSE)</f>
        <v>0</v>
      </c>
      <c r="L3915">
        <f>HLOOKUP("Enhed",data!$A$1:$AT$8036,A3915,FALSE)</f>
        <v>0</v>
      </c>
    </row>
    <row r="3916" spans="1:12" x14ac:dyDescent="0.2">
      <c r="A3916">
        <v>3915</v>
      </c>
      <c r="B3916">
        <f>HLOOKUP("Referencer",data!$A$1:$AT$8036,A3916,FALSE)</f>
        <v>0</v>
      </c>
      <c r="C3916">
        <f>HLOOKUP("Stedtekst",data!$A$1:$AT$8036,A3916,FALSE)</f>
        <v>0</v>
      </c>
      <c r="D3916">
        <f>HLOOKUP("Målested navn",data!$A$1:$AT$8036,A3916,FALSE)</f>
        <v>0</v>
      </c>
      <c r="E3916">
        <f>HLOOKUP("Prøvetagning",data!$A$1:$AT$8036,A3916,FALSE)</f>
        <v>0</v>
      </c>
      <c r="F3916">
        <f>HLOOKUP("Prøve",data!$A$1:$AT$8036,A3916,FALSE)</f>
        <v>0</v>
      </c>
      <c r="G3916">
        <f>HLOOKUP("ScKode",data!$A$1:$AT$8036,A3916,FALSE)</f>
        <v>0</v>
      </c>
      <c r="H3916">
        <f>HLOOKUP("StofParameter",data!$A$1:$AT$8036,A3916,FALSE)</f>
        <v>0</v>
      </c>
      <c r="I3916">
        <f>HLOOKUP("Dato",data!$A$1:$AT$8036,A3916,FALSE)</f>
        <v>0</v>
      </c>
      <c r="J3916">
        <f>HLOOKUP("Resultat-attribut",data!$A$1:$AT$8036,A3916,FALSE)</f>
        <v>0</v>
      </c>
      <c r="K3916">
        <f>HLOOKUP("Resultat",data!$A$1:$AT$8036,A3916,FALSE)</f>
        <v>0</v>
      </c>
      <c r="L3916">
        <f>HLOOKUP("Enhed",data!$A$1:$AT$8036,A3916,FALSE)</f>
        <v>0</v>
      </c>
    </row>
    <row r="3917" spans="1:12" x14ac:dyDescent="0.2">
      <c r="A3917">
        <v>3916</v>
      </c>
      <c r="B3917">
        <f>HLOOKUP("Referencer",data!$A$1:$AT$8036,A3917,FALSE)</f>
        <v>0</v>
      </c>
      <c r="C3917">
        <f>HLOOKUP("Stedtekst",data!$A$1:$AT$8036,A3917,FALSE)</f>
        <v>0</v>
      </c>
      <c r="D3917">
        <f>HLOOKUP("Målested navn",data!$A$1:$AT$8036,A3917,FALSE)</f>
        <v>0</v>
      </c>
      <c r="E3917">
        <f>HLOOKUP("Prøvetagning",data!$A$1:$AT$8036,A3917,FALSE)</f>
        <v>0</v>
      </c>
      <c r="F3917">
        <f>HLOOKUP("Prøve",data!$A$1:$AT$8036,A3917,FALSE)</f>
        <v>0</v>
      </c>
      <c r="G3917">
        <f>HLOOKUP("ScKode",data!$A$1:$AT$8036,A3917,FALSE)</f>
        <v>0</v>
      </c>
      <c r="H3917">
        <f>HLOOKUP("StofParameter",data!$A$1:$AT$8036,A3917,FALSE)</f>
        <v>0</v>
      </c>
      <c r="I3917">
        <f>HLOOKUP("Dato",data!$A$1:$AT$8036,A3917,FALSE)</f>
        <v>0</v>
      </c>
      <c r="J3917">
        <f>HLOOKUP("Resultat-attribut",data!$A$1:$AT$8036,A3917,FALSE)</f>
        <v>0</v>
      </c>
      <c r="K3917">
        <f>HLOOKUP("Resultat",data!$A$1:$AT$8036,A3917,FALSE)</f>
        <v>0</v>
      </c>
      <c r="L3917">
        <f>HLOOKUP("Enhed",data!$A$1:$AT$8036,A3917,FALSE)</f>
        <v>0</v>
      </c>
    </row>
    <row r="3918" spans="1:12" x14ac:dyDescent="0.2">
      <c r="A3918">
        <v>3917</v>
      </c>
      <c r="B3918">
        <f>HLOOKUP("Referencer",data!$A$1:$AT$8036,A3918,FALSE)</f>
        <v>0</v>
      </c>
      <c r="C3918">
        <f>HLOOKUP("Stedtekst",data!$A$1:$AT$8036,A3918,FALSE)</f>
        <v>0</v>
      </c>
      <c r="D3918">
        <f>HLOOKUP("Målested navn",data!$A$1:$AT$8036,A3918,FALSE)</f>
        <v>0</v>
      </c>
      <c r="E3918">
        <f>HLOOKUP("Prøvetagning",data!$A$1:$AT$8036,A3918,FALSE)</f>
        <v>0</v>
      </c>
      <c r="F3918">
        <f>HLOOKUP("Prøve",data!$A$1:$AT$8036,A3918,FALSE)</f>
        <v>0</v>
      </c>
      <c r="G3918">
        <f>HLOOKUP("ScKode",data!$A$1:$AT$8036,A3918,FALSE)</f>
        <v>0</v>
      </c>
      <c r="H3918">
        <f>HLOOKUP("StofParameter",data!$A$1:$AT$8036,A3918,FALSE)</f>
        <v>0</v>
      </c>
      <c r="I3918">
        <f>HLOOKUP("Dato",data!$A$1:$AT$8036,A3918,FALSE)</f>
        <v>0</v>
      </c>
      <c r="J3918">
        <f>HLOOKUP("Resultat-attribut",data!$A$1:$AT$8036,A3918,FALSE)</f>
        <v>0</v>
      </c>
      <c r="K3918">
        <f>HLOOKUP("Resultat",data!$A$1:$AT$8036,A3918,FALSE)</f>
        <v>0</v>
      </c>
      <c r="L3918">
        <f>HLOOKUP("Enhed",data!$A$1:$AT$8036,A3918,FALSE)</f>
        <v>0</v>
      </c>
    </row>
    <row r="3919" spans="1:12" x14ac:dyDescent="0.2">
      <c r="A3919">
        <v>3918</v>
      </c>
      <c r="B3919">
        <f>HLOOKUP("Referencer",data!$A$1:$AT$8036,A3919,FALSE)</f>
        <v>0</v>
      </c>
      <c r="C3919">
        <f>HLOOKUP("Stedtekst",data!$A$1:$AT$8036,A3919,FALSE)</f>
        <v>0</v>
      </c>
      <c r="D3919">
        <f>HLOOKUP("Målested navn",data!$A$1:$AT$8036,A3919,FALSE)</f>
        <v>0</v>
      </c>
      <c r="E3919">
        <f>HLOOKUP("Prøvetagning",data!$A$1:$AT$8036,A3919,FALSE)</f>
        <v>0</v>
      </c>
      <c r="F3919">
        <f>HLOOKUP("Prøve",data!$A$1:$AT$8036,A3919,FALSE)</f>
        <v>0</v>
      </c>
      <c r="G3919">
        <f>HLOOKUP("ScKode",data!$A$1:$AT$8036,A3919,FALSE)</f>
        <v>0</v>
      </c>
      <c r="H3919">
        <f>HLOOKUP("StofParameter",data!$A$1:$AT$8036,A3919,FALSE)</f>
        <v>0</v>
      </c>
      <c r="I3919">
        <f>HLOOKUP("Dato",data!$A$1:$AT$8036,A3919,FALSE)</f>
        <v>0</v>
      </c>
      <c r="J3919">
        <f>HLOOKUP("Resultat-attribut",data!$A$1:$AT$8036,A3919,FALSE)</f>
        <v>0</v>
      </c>
      <c r="K3919">
        <f>HLOOKUP("Resultat",data!$A$1:$AT$8036,A3919,FALSE)</f>
        <v>0</v>
      </c>
      <c r="L3919">
        <f>HLOOKUP("Enhed",data!$A$1:$AT$8036,A3919,FALSE)</f>
        <v>0</v>
      </c>
    </row>
    <row r="3920" spans="1:12" x14ac:dyDescent="0.2">
      <c r="A3920">
        <v>3919</v>
      </c>
      <c r="B3920">
        <f>HLOOKUP("Referencer",data!$A$1:$AT$8036,A3920,FALSE)</f>
        <v>0</v>
      </c>
      <c r="C3920">
        <f>HLOOKUP("Stedtekst",data!$A$1:$AT$8036,A3920,FALSE)</f>
        <v>0</v>
      </c>
      <c r="D3920">
        <f>HLOOKUP("Målested navn",data!$A$1:$AT$8036,A3920,FALSE)</f>
        <v>0</v>
      </c>
      <c r="E3920">
        <f>HLOOKUP("Prøvetagning",data!$A$1:$AT$8036,A3920,FALSE)</f>
        <v>0</v>
      </c>
      <c r="F3920">
        <f>HLOOKUP("Prøve",data!$A$1:$AT$8036,A3920,FALSE)</f>
        <v>0</v>
      </c>
      <c r="G3920">
        <f>HLOOKUP("ScKode",data!$A$1:$AT$8036,A3920,FALSE)</f>
        <v>0</v>
      </c>
      <c r="H3920">
        <f>HLOOKUP("StofParameter",data!$A$1:$AT$8036,A3920,FALSE)</f>
        <v>0</v>
      </c>
      <c r="I3920">
        <f>HLOOKUP("Dato",data!$A$1:$AT$8036,A3920,FALSE)</f>
        <v>0</v>
      </c>
      <c r="J3920">
        <f>HLOOKUP("Resultat-attribut",data!$A$1:$AT$8036,A3920,FALSE)</f>
        <v>0</v>
      </c>
      <c r="K3920">
        <f>HLOOKUP("Resultat",data!$A$1:$AT$8036,A3920,FALSE)</f>
        <v>0</v>
      </c>
      <c r="L3920">
        <f>HLOOKUP("Enhed",data!$A$1:$AT$8036,A3920,FALSE)</f>
        <v>0</v>
      </c>
    </row>
    <row r="3921" spans="1:12" x14ac:dyDescent="0.2">
      <c r="A3921">
        <v>3920</v>
      </c>
      <c r="B3921">
        <f>HLOOKUP("Referencer",data!$A$1:$AT$8036,A3921,FALSE)</f>
        <v>0</v>
      </c>
      <c r="C3921">
        <f>HLOOKUP("Stedtekst",data!$A$1:$AT$8036,A3921,FALSE)</f>
        <v>0</v>
      </c>
      <c r="D3921">
        <f>HLOOKUP("Målested navn",data!$A$1:$AT$8036,A3921,FALSE)</f>
        <v>0</v>
      </c>
      <c r="E3921">
        <f>HLOOKUP("Prøvetagning",data!$A$1:$AT$8036,A3921,FALSE)</f>
        <v>0</v>
      </c>
      <c r="F3921">
        <f>HLOOKUP("Prøve",data!$A$1:$AT$8036,A3921,FALSE)</f>
        <v>0</v>
      </c>
      <c r="G3921">
        <f>HLOOKUP("ScKode",data!$A$1:$AT$8036,A3921,FALSE)</f>
        <v>0</v>
      </c>
      <c r="H3921">
        <f>HLOOKUP("StofParameter",data!$A$1:$AT$8036,A3921,FALSE)</f>
        <v>0</v>
      </c>
      <c r="I3921">
        <f>HLOOKUP("Dato",data!$A$1:$AT$8036,A3921,FALSE)</f>
        <v>0</v>
      </c>
      <c r="J3921">
        <f>HLOOKUP("Resultat-attribut",data!$A$1:$AT$8036,A3921,FALSE)</f>
        <v>0</v>
      </c>
      <c r="K3921">
        <f>HLOOKUP("Resultat",data!$A$1:$AT$8036,A3921,FALSE)</f>
        <v>0</v>
      </c>
      <c r="L3921">
        <f>HLOOKUP("Enhed",data!$A$1:$AT$8036,A3921,FALSE)</f>
        <v>0</v>
      </c>
    </row>
    <row r="3922" spans="1:12" x14ac:dyDescent="0.2">
      <c r="A3922">
        <v>3921</v>
      </c>
      <c r="B3922">
        <f>HLOOKUP("Referencer",data!$A$1:$AT$8036,A3922,FALSE)</f>
        <v>0</v>
      </c>
      <c r="C3922">
        <f>HLOOKUP("Stedtekst",data!$A$1:$AT$8036,A3922,FALSE)</f>
        <v>0</v>
      </c>
      <c r="D3922">
        <f>HLOOKUP("Målested navn",data!$A$1:$AT$8036,A3922,FALSE)</f>
        <v>0</v>
      </c>
      <c r="E3922">
        <f>HLOOKUP("Prøvetagning",data!$A$1:$AT$8036,A3922,FALSE)</f>
        <v>0</v>
      </c>
      <c r="F3922">
        <f>HLOOKUP("Prøve",data!$A$1:$AT$8036,A3922,FALSE)</f>
        <v>0</v>
      </c>
      <c r="G3922">
        <f>HLOOKUP("ScKode",data!$A$1:$AT$8036,A3922,FALSE)</f>
        <v>0</v>
      </c>
      <c r="H3922">
        <f>HLOOKUP("StofParameter",data!$A$1:$AT$8036,A3922,FALSE)</f>
        <v>0</v>
      </c>
      <c r="I3922">
        <f>HLOOKUP("Dato",data!$A$1:$AT$8036,A3922,FALSE)</f>
        <v>0</v>
      </c>
      <c r="J3922">
        <f>HLOOKUP("Resultat-attribut",data!$A$1:$AT$8036,A3922,FALSE)</f>
        <v>0</v>
      </c>
      <c r="K3922">
        <f>HLOOKUP("Resultat",data!$A$1:$AT$8036,A3922,FALSE)</f>
        <v>0</v>
      </c>
      <c r="L3922">
        <f>HLOOKUP("Enhed",data!$A$1:$AT$8036,A3922,FALSE)</f>
        <v>0</v>
      </c>
    </row>
    <row r="3923" spans="1:12" x14ac:dyDescent="0.2">
      <c r="A3923">
        <v>3922</v>
      </c>
      <c r="B3923">
        <f>HLOOKUP("Referencer",data!$A$1:$AT$8036,A3923,FALSE)</f>
        <v>0</v>
      </c>
      <c r="C3923">
        <f>HLOOKUP("Stedtekst",data!$A$1:$AT$8036,A3923,FALSE)</f>
        <v>0</v>
      </c>
      <c r="D3923">
        <f>HLOOKUP("Målested navn",data!$A$1:$AT$8036,A3923,FALSE)</f>
        <v>0</v>
      </c>
      <c r="E3923">
        <f>HLOOKUP("Prøvetagning",data!$A$1:$AT$8036,A3923,FALSE)</f>
        <v>0</v>
      </c>
      <c r="F3923">
        <f>HLOOKUP("Prøve",data!$A$1:$AT$8036,A3923,FALSE)</f>
        <v>0</v>
      </c>
      <c r="G3923">
        <f>HLOOKUP("ScKode",data!$A$1:$AT$8036,A3923,FALSE)</f>
        <v>0</v>
      </c>
      <c r="H3923">
        <f>HLOOKUP("StofParameter",data!$A$1:$AT$8036,A3923,FALSE)</f>
        <v>0</v>
      </c>
      <c r="I3923">
        <f>HLOOKUP("Dato",data!$A$1:$AT$8036,A3923,FALSE)</f>
        <v>0</v>
      </c>
      <c r="J3923">
        <f>HLOOKUP("Resultat-attribut",data!$A$1:$AT$8036,A3923,FALSE)</f>
        <v>0</v>
      </c>
      <c r="K3923">
        <f>HLOOKUP("Resultat",data!$A$1:$AT$8036,A3923,FALSE)</f>
        <v>0</v>
      </c>
      <c r="L3923">
        <f>HLOOKUP("Enhed",data!$A$1:$AT$8036,A3923,FALSE)</f>
        <v>0</v>
      </c>
    </row>
    <row r="3924" spans="1:12" x14ac:dyDescent="0.2">
      <c r="A3924">
        <v>3923</v>
      </c>
      <c r="B3924">
        <f>HLOOKUP("Referencer",data!$A$1:$AT$8036,A3924,FALSE)</f>
        <v>0</v>
      </c>
      <c r="C3924">
        <f>HLOOKUP("Stedtekst",data!$A$1:$AT$8036,A3924,FALSE)</f>
        <v>0</v>
      </c>
      <c r="D3924">
        <f>HLOOKUP("Målested navn",data!$A$1:$AT$8036,A3924,FALSE)</f>
        <v>0</v>
      </c>
      <c r="E3924">
        <f>HLOOKUP("Prøvetagning",data!$A$1:$AT$8036,A3924,FALSE)</f>
        <v>0</v>
      </c>
      <c r="F3924">
        <f>HLOOKUP("Prøve",data!$A$1:$AT$8036,A3924,FALSE)</f>
        <v>0</v>
      </c>
      <c r="G3924">
        <f>HLOOKUP("ScKode",data!$A$1:$AT$8036,A3924,FALSE)</f>
        <v>0</v>
      </c>
      <c r="H3924">
        <f>HLOOKUP("StofParameter",data!$A$1:$AT$8036,A3924,FALSE)</f>
        <v>0</v>
      </c>
      <c r="I3924">
        <f>HLOOKUP("Dato",data!$A$1:$AT$8036,A3924,FALSE)</f>
        <v>0</v>
      </c>
      <c r="J3924">
        <f>HLOOKUP("Resultat-attribut",data!$A$1:$AT$8036,A3924,FALSE)</f>
        <v>0</v>
      </c>
      <c r="K3924">
        <f>HLOOKUP("Resultat",data!$A$1:$AT$8036,A3924,FALSE)</f>
        <v>0</v>
      </c>
      <c r="L3924">
        <f>HLOOKUP("Enhed",data!$A$1:$AT$8036,A3924,FALSE)</f>
        <v>0</v>
      </c>
    </row>
    <row r="3925" spans="1:12" x14ac:dyDescent="0.2">
      <c r="A3925">
        <v>3924</v>
      </c>
      <c r="B3925">
        <f>HLOOKUP("Referencer",data!$A$1:$AT$8036,A3925,FALSE)</f>
        <v>0</v>
      </c>
      <c r="C3925">
        <f>HLOOKUP("Stedtekst",data!$A$1:$AT$8036,A3925,FALSE)</f>
        <v>0</v>
      </c>
      <c r="D3925">
        <f>HLOOKUP("Målested navn",data!$A$1:$AT$8036,A3925,FALSE)</f>
        <v>0</v>
      </c>
      <c r="E3925">
        <f>HLOOKUP("Prøvetagning",data!$A$1:$AT$8036,A3925,FALSE)</f>
        <v>0</v>
      </c>
      <c r="F3925">
        <f>HLOOKUP("Prøve",data!$A$1:$AT$8036,A3925,FALSE)</f>
        <v>0</v>
      </c>
      <c r="G3925">
        <f>HLOOKUP("ScKode",data!$A$1:$AT$8036,A3925,FALSE)</f>
        <v>0</v>
      </c>
      <c r="H3925">
        <f>HLOOKUP("StofParameter",data!$A$1:$AT$8036,A3925,FALSE)</f>
        <v>0</v>
      </c>
      <c r="I3925">
        <f>HLOOKUP("Dato",data!$A$1:$AT$8036,A3925,FALSE)</f>
        <v>0</v>
      </c>
      <c r="J3925">
        <f>HLOOKUP("Resultat-attribut",data!$A$1:$AT$8036,A3925,FALSE)</f>
        <v>0</v>
      </c>
      <c r="K3925">
        <f>HLOOKUP("Resultat",data!$A$1:$AT$8036,A3925,FALSE)</f>
        <v>0</v>
      </c>
      <c r="L3925">
        <f>HLOOKUP("Enhed",data!$A$1:$AT$8036,A3925,FALSE)</f>
        <v>0</v>
      </c>
    </row>
    <row r="3926" spans="1:12" x14ac:dyDescent="0.2">
      <c r="A3926">
        <v>3925</v>
      </c>
      <c r="B3926">
        <f>HLOOKUP("Referencer",data!$A$1:$AT$8036,A3926,FALSE)</f>
        <v>0</v>
      </c>
      <c r="C3926">
        <f>HLOOKUP("Stedtekst",data!$A$1:$AT$8036,A3926,FALSE)</f>
        <v>0</v>
      </c>
      <c r="D3926">
        <f>HLOOKUP("Målested navn",data!$A$1:$AT$8036,A3926,FALSE)</f>
        <v>0</v>
      </c>
      <c r="E3926">
        <f>HLOOKUP("Prøvetagning",data!$A$1:$AT$8036,A3926,FALSE)</f>
        <v>0</v>
      </c>
      <c r="F3926">
        <f>HLOOKUP("Prøve",data!$A$1:$AT$8036,A3926,FALSE)</f>
        <v>0</v>
      </c>
      <c r="G3926">
        <f>HLOOKUP("ScKode",data!$A$1:$AT$8036,A3926,FALSE)</f>
        <v>0</v>
      </c>
      <c r="H3926">
        <f>HLOOKUP("StofParameter",data!$A$1:$AT$8036,A3926,FALSE)</f>
        <v>0</v>
      </c>
      <c r="I3926">
        <f>HLOOKUP("Dato",data!$A$1:$AT$8036,A3926,FALSE)</f>
        <v>0</v>
      </c>
      <c r="J3926">
        <f>HLOOKUP("Resultat-attribut",data!$A$1:$AT$8036,A3926,FALSE)</f>
        <v>0</v>
      </c>
      <c r="K3926">
        <f>HLOOKUP("Resultat",data!$A$1:$AT$8036,A3926,FALSE)</f>
        <v>0</v>
      </c>
      <c r="L3926">
        <f>HLOOKUP("Enhed",data!$A$1:$AT$8036,A3926,FALSE)</f>
        <v>0</v>
      </c>
    </row>
    <row r="3927" spans="1:12" x14ac:dyDescent="0.2">
      <c r="A3927">
        <v>3926</v>
      </c>
      <c r="B3927">
        <f>HLOOKUP("Referencer",data!$A$1:$AT$8036,A3927,FALSE)</f>
        <v>0</v>
      </c>
      <c r="C3927">
        <f>HLOOKUP("Stedtekst",data!$A$1:$AT$8036,A3927,FALSE)</f>
        <v>0</v>
      </c>
      <c r="D3927">
        <f>HLOOKUP("Målested navn",data!$A$1:$AT$8036,A3927,FALSE)</f>
        <v>0</v>
      </c>
      <c r="E3927">
        <f>HLOOKUP("Prøvetagning",data!$A$1:$AT$8036,A3927,FALSE)</f>
        <v>0</v>
      </c>
      <c r="F3927">
        <f>HLOOKUP("Prøve",data!$A$1:$AT$8036,A3927,FALSE)</f>
        <v>0</v>
      </c>
      <c r="G3927">
        <f>HLOOKUP("ScKode",data!$A$1:$AT$8036,A3927,FALSE)</f>
        <v>0</v>
      </c>
      <c r="H3927">
        <f>HLOOKUP("StofParameter",data!$A$1:$AT$8036,A3927,FALSE)</f>
        <v>0</v>
      </c>
      <c r="I3927">
        <f>HLOOKUP("Dato",data!$A$1:$AT$8036,A3927,FALSE)</f>
        <v>0</v>
      </c>
      <c r="J3927">
        <f>HLOOKUP("Resultat-attribut",data!$A$1:$AT$8036,A3927,FALSE)</f>
        <v>0</v>
      </c>
      <c r="K3927">
        <f>HLOOKUP("Resultat",data!$A$1:$AT$8036,A3927,FALSE)</f>
        <v>0</v>
      </c>
      <c r="L3927">
        <f>HLOOKUP("Enhed",data!$A$1:$AT$8036,A3927,FALSE)</f>
        <v>0</v>
      </c>
    </row>
    <row r="3928" spans="1:12" x14ac:dyDescent="0.2">
      <c r="A3928">
        <v>3927</v>
      </c>
      <c r="B3928">
        <f>HLOOKUP("Referencer",data!$A$1:$AT$8036,A3928,FALSE)</f>
        <v>0</v>
      </c>
      <c r="C3928">
        <f>HLOOKUP("Stedtekst",data!$A$1:$AT$8036,A3928,FALSE)</f>
        <v>0</v>
      </c>
      <c r="D3928">
        <f>HLOOKUP("Målested navn",data!$A$1:$AT$8036,A3928,FALSE)</f>
        <v>0</v>
      </c>
      <c r="E3928">
        <f>HLOOKUP("Prøvetagning",data!$A$1:$AT$8036,A3928,FALSE)</f>
        <v>0</v>
      </c>
      <c r="F3928">
        <f>HLOOKUP("Prøve",data!$A$1:$AT$8036,A3928,FALSE)</f>
        <v>0</v>
      </c>
      <c r="G3928">
        <f>HLOOKUP("ScKode",data!$A$1:$AT$8036,A3928,FALSE)</f>
        <v>0</v>
      </c>
      <c r="H3928">
        <f>HLOOKUP("StofParameter",data!$A$1:$AT$8036,A3928,FALSE)</f>
        <v>0</v>
      </c>
      <c r="I3928">
        <f>HLOOKUP("Dato",data!$A$1:$AT$8036,A3928,FALSE)</f>
        <v>0</v>
      </c>
      <c r="J3928">
        <f>HLOOKUP("Resultat-attribut",data!$A$1:$AT$8036,A3928,FALSE)</f>
        <v>0</v>
      </c>
      <c r="K3928">
        <f>HLOOKUP("Resultat",data!$A$1:$AT$8036,A3928,FALSE)</f>
        <v>0</v>
      </c>
      <c r="L3928">
        <f>HLOOKUP("Enhed",data!$A$1:$AT$8036,A3928,FALSE)</f>
        <v>0</v>
      </c>
    </row>
    <row r="3929" spans="1:12" x14ac:dyDescent="0.2">
      <c r="A3929">
        <v>3928</v>
      </c>
      <c r="B3929">
        <f>HLOOKUP("Referencer",data!$A$1:$AT$8036,A3929,FALSE)</f>
        <v>0</v>
      </c>
      <c r="C3929">
        <f>HLOOKUP("Stedtekst",data!$A$1:$AT$8036,A3929,FALSE)</f>
        <v>0</v>
      </c>
      <c r="D3929">
        <f>HLOOKUP("Målested navn",data!$A$1:$AT$8036,A3929,FALSE)</f>
        <v>0</v>
      </c>
      <c r="E3929">
        <f>HLOOKUP("Prøvetagning",data!$A$1:$AT$8036,A3929,FALSE)</f>
        <v>0</v>
      </c>
      <c r="F3929">
        <f>HLOOKUP("Prøve",data!$A$1:$AT$8036,A3929,FALSE)</f>
        <v>0</v>
      </c>
      <c r="G3929">
        <f>HLOOKUP("ScKode",data!$A$1:$AT$8036,A3929,FALSE)</f>
        <v>0</v>
      </c>
      <c r="H3929">
        <f>HLOOKUP("StofParameter",data!$A$1:$AT$8036,A3929,FALSE)</f>
        <v>0</v>
      </c>
      <c r="I3929">
        <f>HLOOKUP("Dato",data!$A$1:$AT$8036,A3929,FALSE)</f>
        <v>0</v>
      </c>
      <c r="J3929">
        <f>HLOOKUP("Resultat-attribut",data!$A$1:$AT$8036,A3929,FALSE)</f>
        <v>0</v>
      </c>
      <c r="K3929">
        <f>HLOOKUP("Resultat",data!$A$1:$AT$8036,A3929,FALSE)</f>
        <v>0</v>
      </c>
      <c r="L3929">
        <f>HLOOKUP("Enhed",data!$A$1:$AT$8036,A3929,FALSE)</f>
        <v>0</v>
      </c>
    </row>
    <row r="3930" spans="1:12" x14ac:dyDescent="0.2">
      <c r="A3930">
        <v>3929</v>
      </c>
      <c r="B3930">
        <f>HLOOKUP("Referencer",data!$A$1:$AT$8036,A3930,FALSE)</f>
        <v>0</v>
      </c>
      <c r="C3930">
        <f>HLOOKUP("Stedtekst",data!$A$1:$AT$8036,A3930,FALSE)</f>
        <v>0</v>
      </c>
      <c r="D3930">
        <f>HLOOKUP("Målested navn",data!$A$1:$AT$8036,A3930,FALSE)</f>
        <v>0</v>
      </c>
      <c r="E3930">
        <f>HLOOKUP("Prøvetagning",data!$A$1:$AT$8036,A3930,FALSE)</f>
        <v>0</v>
      </c>
      <c r="F3930">
        <f>HLOOKUP("Prøve",data!$A$1:$AT$8036,A3930,FALSE)</f>
        <v>0</v>
      </c>
      <c r="G3930">
        <f>HLOOKUP("ScKode",data!$A$1:$AT$8036,A3930,FALSE)</f>
        <v>0</v>
      </c>
      <c r="H3930">
        <f>HLOOKUP("StofParameter",data!$A$1:$AT$8036,A3930,FALSE)</f>
        <v>0</v>
      </c>
      <c r="I3930">
        <f>HLOOKUP("Dato",data!$A$1:$AT$8036,A3930,FALSE)</f>
        <v>0</v>
      </c>
      <c r="J3930">
        <f>HLOOKUP("Resultat-attribut",data!$A$1:$AT$8036,A3930,FALSE)</f>
        <v>0</v>
      </c>
      <c r="K3930">
        <f>HLOOKUP("Resultat",data!$A$1:$AT$8036,A3930,FALSE)</f>
        <v>0</v>
      </c>
      <c r="L3930">
        <f>HLOOKUP("Enhed",data!$A$1:$AT$8036,A3930,FALSE)</f>
        <v>0</v>
      </c>
    </row>
    <row r="3931" spans="1:12" x14ac:dyDescent="0.2">
      <c r="A3931">
        <v>3930</v>
      </c>
      <c r="B3931">
        <f>HLOOKUP("Referencer",data!$A$1:$AT$8036,A3931,FALSE)</f>
        <v>0</v>
      </c>
      <c r="C3931">
        <f>HLOOKUP("Stedtekst",data!$A$1:$AT$8036,A3931,FALSE)</f>
        <v>0</v>
      </c>
      <c r="D3931">
        <f>HLOOKUP("Målested navn",data!$A$1:$AT$8036,A3931,FALSE)</f>
        <v>0</v>
      </c>
      <c r="E3931">
        <f>HLOOKUP("Prøvetagning",data!$A$1:$AT$8036,A3931,FALSE)</f>
        <v>0</v>
      </c>
      <c r="F3931">
        <f>HLOOKUP("Prøve",data!$A$1:$AT$8036,A3931,FALSE)</f>
        <v>0</v>
      </c>
      <c r="G3931">
        <f>HLOOKUP("ScKode",data!$A$1:$AT$8036,A3931,FALSE)</f>
        <v>0</v>
      </c>
      <c r="H3931">
        <f>HLOOKUP("StofParameter",data!$A$1:$AT$8036,A3931,FALSE)</f>
        <v>0</v>
      </c>
      <c r="I3931">
        <f>HLOOKUP("Dato",data!$A$1:$AT$8036,A3931,FALSE)</f>
        <v>0</v>
      </c>
      <c r="J3931">
        <f>HLOOKUP("Resultat-attribut",data!$A$1:$AT$8036,A3931,FALSE)</f>
        <v>0</v>
      </c>
      <c r="K3931">
        <f>HLOOKUP("Resultat",data!$A$1:$AT$8036,A3931,FALSE)</f>
        <v>0</v>
      </c>
      <c r="L3931">
        <f>HLOOKUP("Enhed",data!$A$1:$AT$8036,A3931,FALSE)</f>
        <v>0</v>
      </c>
    </row>
    <row r="3932" spans="1:12" x14ac:dyDescent="0.2">
      <c r="A3932">
        <v>3931</v>
      </c>
      <c r="B3932">
        <f>HLOOKUP("Referencer",data!$A$1:$AT$8036,A3932,FALSE)</f>
        <v>0</v>
      </c>
      <c r="C3932">
        <f>HLOOKUP("Stedtekst",data!$A$1:$AT$8036,A3932,FALSE)</f>
        <v>0</v>
      </c>
      <c r="D3932">
        <f>HLOOKUP("Målested navn",data!$A$1:$AT$8036,A3932,FALSE)</f>
        <v>0</v>
      </c>
      <c r="E3932">
        <f>HLOOKUP("Prøvetagning",data!$A$1:$AT$8036,A3932,FALSE)</f>
        <v>0</v>
      </c>
      <c r="F3932">
        <f>HLOOKUP("Prøve",data!$A$1:$AT$8036,A3932,FALSE)</f>
        <v>0</v>
      </c>
      <c r="G3932">
        <f>HLOOKUP("ScKode",data!$A$1:$AT$8036,A3932,FALSE)</f>
        <v>0</v>
      </c>
      <c r="H3932">
        <f>HLOOKUP("StofParameter",data!$A$1:$AT$8036,A3932,FALSE)</f>
        <v>0</v>
      </c>
      <c r="I3932">
        <f>HLOOKUP("Dato",data!$A$1:$AT$8036,A3932,FALSE)</f>
        <v>0</v>
      </c>
      <c r="J3932">
        <f>HLOOKUP("Resultat-attribut",data!$A$1:$AT$8036,A3932,FALSE)</f>
        <v>0</v>
      </c>
      <c r="K3932">
        <f>HLOOKUP("Resultat",data!$A$1:$AT$8036,A3932,FALSE)</f>
        <v>0</v>
      </c>
      <c r="L3932">
        <f>HLOOKUP("Enhed",data!$A$1:$AT$8036,A3932,FALSE)</f>
        <v>0</v>
      </c>
    </row>
    <row r="3933" spans="1:12" x14ac:dyDescent="0.2">
      <c r="A3933">
        <v>3932</v>
      </c>
      <c r="B3933">
        <f>HLOOKUP("Referencer",data!$A$1:$AT$8036,A3933,FALSE)</f>
        <v>0</v>
      </c>
      <c r="C3933">
        <f>HLOOKUP("Stedtekst",data!$A$1:$AT$8036,A3933,FALSE)</f>
        <v>0</v>
      </c>
      <c r="D3933">
        <f>HLOOKUP("Målested navn",data!$A$1:$AT$8036,A3933,FALSE)</f>
        <v>0</v>
      </c>
      <c r="E3933">
        <f>HLOOKUP("Prøvetagning",data!$A$1:$AT$8036,A3933,FALSE)</f>
        <v>0</v>
      </c>
      <c r="F3933">
        <f>HLOOKUP("Prøve",data!$A$1:$AT$8036,A3933,FALSE)</f>
        <v>0</v>
      </c>
      <c r="G3933">
        <f>HLOOKUP("ScKode",data!$A$1:$AT$8036,A3933,FALSE)</f>
        <v>0</v>
      </c>
      <c r="H3933">
        <f>HLOOKUP("StofParameter",data!$A$1:$AT$8036,A3933,FALSE)</f>
        <v>0</v>
      </c>
      <c r="I3933">
        <f>HLOOKUP("Dato",data!$A$1:$AT$8036,A3933,FALSE)</f>
        <v>0</v>
      </c>
      <c r="J3933">
        <f>HLOOKUP("Resultat-attribut",data!$A$1:$AT$8036,A3933,FALSE)</f>
        <v>0</v>
      </c>
      <c r="K3933">
        <f>HLOOKUP("Resultat",data!$A$1:$AT$8036,A3933,FALSE)</f>
        <v>0</v>
      </c>
      <c r="L3933">
        <f>HLOOKUP("Enhed",data!$A$1:$AT$8036,A3933,FALSE)</f>
        <v>0</v>
      </c>
    </row>
    <row r="3934" spans="1:12" x14ac:dyDescent="0.2">
      <c r="A3934">
        <v>3933</v>
      </c>
      <c r="B3934">
        <f>HLOOKUP("Referencer",data!$A$1:$AT$8036,A3934,FALSE)</f>
        <v>0</v>
      </c>
      <c r="C3934">
        <f>HLOOKUP("Stedtekst",data!$A$1:$AT$8036,A3934,FALSE)</f>
        <v>0</v>
      </c>
      <c r="D3934">
        <f>HLOOKUP("Målested navn",data!$A$1:$AT$8036,A3934,FALSE)</f>
        <v>0</v>
      </c>
      <c r="E3934">
        <f>HLOOKUP("Prøvetagning",data!$A$1:$AT$8036,A3934,FALSE)</f>
        <v>0</v>
      </c>
      <c r="F3934">
        <f>HLOOKUP("Prøve",data!$A$1:$AT$8036,A3934,FALSE)</f>
        <v>0</v>
      </c>
      <c r="G3934">
        <f>HLOOKUP("ScKode",data!$A$1:$AT$8036,A3934,FALSE)</f>
        <v>0</v>
      </c>
      <c r="H3934">
        <f>HLOOKUP("StofParameter",data!$A$1:$AT$8036,A3934,FALSE)</f>
        <v>0</v>
      </c>
      <c r="I3934">
        <f>HLOOKUP("Dato",data!$A$1:$AT$8036,A3934,FALSE)</f>
        <v>0</v>
      </c>
      <c r="J3934">
        <f>HLOOKUP("Resultat-attribut",data!$A$1:$AT$8036,A3934,FALSE)</f>
        <v>0</v>
      </c>
      <c r="K3934">
        <f>HLOOKUP("Resultat",data!$A$1:$AT$8036,A3934,FALSE)</f>
        <v>0</v>
      </c>
      <c r="L3934">
        <f>HLOOKUP("Enhed",data!$A$1:$AT$8036,A3934,FALSE)</f>
        <v>0</v>
      </c>
    </row>
    <row r="3935" spans="1:12" x14ac:dyDescent="0.2">
      <c r="A3935">
        <v>3934</v>
      </c>
      <c r="B3935">
        <f>HLOOKUP("Referencer",data!$A$1:$AT$8036,A3935,FALSE)</f>
        <v>0</v>
      </c>
      <c r="C3935">
        <f>HLOOKUP("Stedtekst",data!$A$1:$AT$8036,A3935,FALSE)</f>
        <v>0</v>
      </c>
      <c r="D3935">
        <f>HLOOKUP("Målested navn",data!$A$1:$AT$8036,A3935,FALSE)</f>
        <v>0</v>
      </c>
      <c r="E3935">
        <f>HLOOKUP("Prøvetagning",data!$A$1:$AT$8036,A3935,FALSE)</f>
        <v>0</v>
      </c>
      <c r="F3935">
        <f>HLOOKUP("Prøve",data!$A$1:$AT$8036,A3935,FALSE)</f>
        <v>0</v>
      </c>
      <c r="G3935">
        <f>HLOOKUP("ScKode",data!$A$1:$AT$8036,A3935,FALSE)</f>
        <v>0</v>
      </c>
      <c r="H3935">
        <f>HLOOKUP("StofParameter",data!$A$1:$AT$8036,A3935,FALSE)</f>
        <v>0</v>
      </c>
      <c r="I3935">
        <f>HLOOKUP("Dato",data!$A$1:$AT$8036,A3935,FALSE)</f>
        <v>0</v>
      </c>
      <c r="J3935">
        <f>HLOOKUP("Resultat-attribut",data!$A$1:$AT$8036,A3935,FALSE)</f>
        <v>0</v>
      </c>
      <c r="K3935">
        <f>HLOOKUP("Resultat",data!$A$1:$AT$8036,A3935,FALSE)</f>
        <v>0</v>
      </c>
      <c r="L3935">
        <f>HLOOKUP("Enhed",data!$A$1:$AT$8036,A3935,FALSE)</f>
        <v>0</v>
      </c>
    </row>
    <row r="3936" spans="1:12" x14ac:dyDescent="0.2">
      <c r="A3936">
        <v>3935</v>
      </c>
      <c r="B3936">
        <f>HLOOKUP("Referencer",data!$A$1:$AT$8036,A3936,FALSE)</f>
        <v>0</v>
      </c>
      <c r="C3936">
        <f>HLOOKUP("Stedtekst",data!$A$1:$AT$8036,A3936,FALSE)</f>
        <v>0</v>
      </c>
      <c r="D3936">
        <f>HLOOKUP("Målested navn",data!$A$1:$AT$8036,A3936,FALSE)</f>
        <v>0</v>
      </c>
      <c r="E3936">
        <f>HLOOKUP("Prøvetagning",data!$A$1:$AT$8036,A3936,FALSE)</f>
        <v>0</v>
      </c>
      <c r="F3936">
        <f>HLOOKUP("Prøve",data!$A$1:$AT$8036,A3936,FALSE)</f>
        <v>0</v>
      </c>
      <c r="G3936">
        <f>HLOOKUP("ScKode",data!$A$1:$AT$8036,A3936,FALSE)</f>
        <v>0</v>
      </c>
      <c r="H3936">
        <f>HLOOKUP("StofParameter",data!$A$1:$AT$8036,A3936,FALSE)</f>
        <v>0</v>
      </c>
      <c r="I3936">
        <f>HLOOKUP("Dato",data!$A$1:$AT$8036,A3936,FALSE)</f>
        <v>0</v>
      </c>
      <c r="J3936">
        <f>HLOOKUP("Resultat-attribut",data!$A$1:$AT$8036,A3936,FALSE)</f>
        <v>0</v>
      </c>
      <c r="K3936">
        <f>HLOOKUP("Resultat",data!$A$1:$AT$8036,A3936,FALSE)</f>
        <v>0</v>
      </c>
      <c r="L3936">
        <f>HLOOKUP("Enhed",data!$A$1:$AT$8036,A3936,FALSE)</f>
        <v>0</v>
      </c>
    </row>
    <row r="3937" spans="1:12" x14ac:dyDescent="0.2">
      <c r="A3937">
        <v>3936</v>
      </c>
      <c r="B3937">
        <f>HLOOKUP("Referencer",data!$A$1:$AT$8036,A3937,FALSE)</f>
        <v>0</v>
      </c>
      <c r="C3937">
        <f>HLOOKUP("Stedtekst",data!$A$1:$AT$8036,A3937,FALSE)</f>
        <v>0</v>
      </c>
      <c r="D3937">
        <f>HLOOKUP("Målested navn",data!$A$1:$AT$8036,A3937,FALSE)</f>
        <v>0</v>
      </c>
      <c r="E3937">
        <f>HLOOKUP("Prøvetagning",data!$A$1:$AT$8036,A3937,FALSE)</f>
        <v>0</v>
      </c>
      <c r="F3937">
        <f>HLOOKUP("Prøve",data!$A$1:$AT$8036,A3937,FALSE)</f>
        <v>0</v>
      </c>
      <c r="G3937">
        <f>HLOOKUP("ScKode",data!$A$1:$AT$8036,A3937,FALSE)</f>
        <v>0</v>
      </c>
      <c r="H3937">
        <f>HLOOKUP("StofParameter",data!$A$1:$AT$8036,A3937,FALSE)</f>
        <v>0</v>
      </c>
      <c r="I3937">
        <f>HLOOKUP("Dato",data!$A$1:$AT$8036,A3937,FALSE)</f>
        <v>0</v>
      </c>
      <c r="J3937">
        <f>HLOOKUP("Resultat-attribut",data!$A$1:$AT$8036,A3937,FALSE)</f>
        <v>0</v>
      </c>
      <c r="K3937">
        <f>HLOOKUP("Resultat",data!$A$1:$AT$8036,A3937,FALSE)</f>
        <v>0</v>
      </c>
      <c r="L3937">
        <f>HLOOKUP("Enhed",data!$A$1:$AT$8036,A3937,FALSE)</f>
        <v>0</v>
      </c>
    </row>
    <row r="3938" spans="1:12" x14ac:dyDescent="0.2">
      <c r="A3938">
        <v>3937</v>
      </c>
      <c r="B3938">
        <f>HLOOKUP("Referencer",data!$A$1:$AT$8036,A3938,FALSE)</f>
        <v>0</v>
      </c>
      <c r="C3938">
        <f>HLOOKUP("Stedtekst",data!$A$1:$AT$8036,A3938,FALSE)</f>
        <v>0</v>
      </c>
      <c r="D3938">
        <f>HLOOKUP("Målested navn",data!$A$1:$AT$8036,A3938,FALSE)</f>
        <v>0</v>
      </c>
      <c r="E3938">
        <f>HLOOKUP("Prøvetagning",data!$A$1:$AT$8036,A3938,FALSE)</f>
        <v>0</v>
      </c>
      <c r="F3938">
        <f>HLOOKUP("Prøve",data!$A$1:$AT$8036,A3938,FALSE)</f>
        <v>0</v>
      </c>
      <c r="G3938">
        <f>HLOOKUP("ScKode",data!$A$1:$AT$8036,A3938,FALSE)</f>
        <v>0</v>
      </c>
      <c r="H3938">
        <f>HLOOKUP("StofParameter",data!$A$1:$AT$8036,A3938,FALSE)</f>
        <v>0</v>
      </c>
      <c r="I3938">
        <f>HLOOKUP("Dato",data!$A$1:$AT$8036,A3938,FALSE)</f>
        <v>0</v>
      </c>
      <c r="J3938">
        <f>HLOOKUP("Resultat-attribut",data!$A$1:$AT$8036,A3938,FALSE)</f>
        <v>0</v>
      </c>
      <c r="K3938">
        <f>HLOOKUP("Resultat",data!$A$1:$AT$8036,A3938,FALSE)</f>
        <v>0</v>
      </c>
      <c r="L3938">
        <f>HLOOKUP("Enhed",data!$A$1:$AT$8036,A3938,FALSE)</f>
        <v>0</v>
      </c>
    </row>
    <row r="3939" spans="1:12" x14ac:dyDescent="0.2">
      <c r="A3939">
        <v>3938</v>
      </c>
      <c r="B3939">
        <f>HLOOKUP("Referencer",data!$A$1:$AT$8036,A3939,FALSE)</f>
        <v>0</v>
      </c>
      <c r="C3939">
        <f>HLOOKUP("Stedtekst",data!$A$1:$AT$8036,A3939,FALSE)</f>
        <v>0</v>
      </c>
      <c r="D3939">
        <f>HLOOKUP("Målested navn",data!$A$1:$AT$8036,A3939,FALSE)</f>
        <v>0</v>
      </c>
      <c r="E3939">
        <f>HLOOKUP("Prøvetagning",data!$A$1:$AT$8036,A3939,FALSE)</f>
        <v>0</v>
      </c>
      <c r="F3939">
        <f>HLOOKUP("Prøve",data!$A$1:$AT$8036,A3939,FALSE)</f>
        <v>0</v>
      </c>
      <c r="G3939">
        <f>HLOOKUP("ScKode",data!$A$1:$AT$8036,A3939,FALSE)</f>
        <v>0</v>
      </c>
      <c r="H3939">
        <f>HLOOKUP("StofParameter",data!$A$1:$AT$8036,A3939,FALSE)</f>
        <v>0</v>
      </c>
      <c r="I3939">
        <f>HLOOKUP("Dato",data!$A$1:$AT$8036,A3939,FALSE)</f>
        <v>0</v>
      </c>
      <c r="J3939">
        <f>HLOOKUP("Resultat-attribut",data!$A$1:$AT$8036,A3939,FALSE)</f>
        <v>0</v>
      </c>
      <c r="K3939">
        <f>HLOOKUP("Resultat",data!$A$1:$AT$8036,A3939,FALSE)</f>
        <v>0</v>
      </c>
      <c r="L3939">
        <f>HLOOKUP("Enhed",data!$A$1:$AT$8036,A3939,FALSE)</f>
        <v>0</v>
      </c>
    </row>
    <row r="3940" spans="1:12" x14ac:dyDescent="0.2">
      <c r="A3940">
        <v>3939</v>
      </c>
      <c r="B3940">
        <f>HLOOKUP("Referencer",data!$A$1:$AT$8036,A3940,FALSE)</f>
        <v>0</v>
      </c>
      <c r="C3940">
        <f>HLOOKUP("Stedtekst",data!$A$1:$AT$8036,A3940,FALSE)</f>
        <v>0</v>
      </c>
      <c r="D3940">
        <f>HLOOKUP("Målested navn",data!$A$1:$AT$8036,A3940,FALSE)</f>
        <v>0</v>
      </c>
      <c r="E3940">
        <f>HLOOKUP("Prøvetagning",data!$A$1:$AT$8036,A3940,FALSE)</f>
        <v>0</v>
      </c>
      <c r="F3940">
        <f>HLOOKUP("Prøve",data!$A$1:$AT$8036,A3940,FALSE)</f>
        <v>0</v>
      </c>
      <c r="G3940">
        <f>HLOOKUP("ScKode",data!$A$1:$AT$8036,A3940,FALSE)</f>
        <v>0</v>
      </c>
      <c r="H3940">
        <f>HLOOKUP("StofParameter",data!$A$1:$AT$8036,A3940,FALSE)</f>
        <v>0</v>
      </c>
      <c r="I3940">
        <f>HLOOKUP("Dato",data!$A$1:$AT$8036,A3940,FALSE)</f>
        <v>0</v>
      </c>
      <c r="J3940">
        <f>HLOOKUP("Resultat-attribut",data!$A$1:$AT$8036,A3940,FALSE)</f>
        <v>0</v>
      </c>
      <c r="K3940">
        <f>HLOOKUP("Resultat",data!$A$1:$AT$8036,A3940,FALSE)</f>
        <v>0</v>
      </c>
      <c r="L3940">
        <f>HLOOKUP("Enhed",data!$A$1:$AT$8036,A3940,FALSE)</f>
        <v>0</v>
      </c>
    </row>
    <row r="3941" spans="1:12" x14ac:dyDescent="0.2">
      <c r="A3941">
        <v>3940</v>
      </c>
      <c r="B3941">
        <f>HLOOKUP("Referencer",data!$A$1:$AT$8036,A3941,FALSE)</f>
        <v>0</v>
      </c>
      <c r="C3941">
        <f>HLOOKUP("Stedtekst",data!$A$1:$AT$8036,A3941,FALSE)</f>
        <v>0</v>
      </c>
      <c r="D3941">
        <f>HLOOKUP("Målested navn",data!$A$1:$AT$8036,A3941,FALSE)</f>
        <v>0</v>
      </c>
      <c r="E3941">
        <f>HLOOKUP("Prøvetagning",data!$A$1:$AT$8036,A3941,FALSE)</f>
        <v>0</v>
      </c>
      <c r="F3941">
        <f>HLOOKUP("Prøve",data!$A$1:$AT$8036,A3941,FALSE)</f>
        <v>0</v>
      </c>
      <c r="G3941">
        <f>HLOOKUP("ScKode",data!$A$1:$AT$8036,A3941,FALSE)</f>
        <v>0</v>
      </c>
      <c r="H3941">
        <f>HLOOKUP("StofParameter",data!$A$1:$AT$8036,A3941,FALSE)</f>
        <v>0</v>
      </c>
      <c r="I3941">
        <f>HLOOKUP("Dato",data!$A$1:$AT$8036,A3941,FALSE)</f>
        <v>0</v>
      </c>
      <c r="J3941">
        <f>HLOOKUP("Resultat-attribut",data!$A$1:$AT$8036,A3941,FALSE)</f>
        <v>0</v>
      </c>
      <c r="K3941">
        <f>HLOOKUP("Resultat",data!$A$1:$AT$8036,A3941,FALSE)</f>
        <v>0</v>
      </c>
      <c r="L3941">
        <f>HLOOKUP("Enhed",data!$A$1:$AT$8036,A3941,FALSE)</f>
        <v>0</v>
      </c>
    </row>
    <row r="3942" spans="1:12" x14ac:dyDescent="0.2">
      <c r="A3942">
        <v>3941</v>
      </c>
      <c r="B3942">
        <f>HLOOKUP("Referencer",data!$A$1:$AT$8036,A3942,FALSE)</f>
        <v>0</v>
      </c>
      <c r="C3942">
        <f>HLOOKUP("Stedtekst",data!$A$1:$AT$8036,A3942,FALSE)</f>
        <v>0</v>
      </c>
      <c r="D3942">
        <f>HLOOKUP("Målested navn",data!$A$1:$AT$8036,A3942,FALSE)</f>
        <v>0</v>
      </c>
      <c r="E3942">
        <f>HLOOKUP("Prøvetagning",data!$A$1:$AT$8036,A3942,FALSE)</f>
        <v>0</v>
      </c>
      <c r="F3942">
        <f>HLOOKUP("Prøve",data!$A$1:$AT$8036,A3942,FALSE)</f>
        <v>0</v>
      </c>
      <c r="G3942">
        <f>HLOOKUP("ScKode",data!$A$1:$AT$8036,A3942,FALSE)</f>
        <v>0</v>
      </c>
      <c r="H3942">
        <f>HLOOKUP("StofParameter",data!$A$1:$AT$8036,A3942,FALSE)</f>
        <v>0</v>
      </c>
      <c r="I3942">
        <f>HLOOKUP("Dato",data!$A$1:$AT$8036,A3942,FALSE)</f>
        <v>0</v>
      </c>
      <c r="J3942">
        <f>HLOOKUP("Resultat-attribut",data!$A$1:$AT$8036,A3942,FALSE)</f>
        <v>0</v>
      </c>
      <c r="K3942">
        <f>HLOOKUP("Resultat",data!$A$1:$AT$8036,A3942,FALSE)</f>
        <v>0</v>
      </c>
      <c r="L3942">
        <f>HLOOKUP("Enhed",data!$A$1:$AT$8036,A3942,FALSE)</f>
        <v>0</v>
      </c>
    </row>
    <row r="3943" spans="1:12" x14ac:dyDescent="0.2">
      <c r="A3943">
        <v>3942</v>
      </c>
      <c r="B3943">
        <f>HLOOKUP("Referencer",data!$A$1:$AT$8036,A3943,FALSE)</f>
        <v>0</v>
      </c>
      <c r="C3943">
        <f>HLOOKUP("Stedtekst",data!$A$1:$AT$8036,A3943,FALSE)</f>
        <v>0</v>
      </c>
      <c r="D3943">
        <f>HLOOKUP("Målested navn",data!$A$1:$AT$8036,A3943,FALSE)</f>
        <v>0</v>
      </c>
      <c r="E3943">
        <f>HLOOKUP("Prøvetagning",data!$A$1:$AT$8036,A3943,FALSE)</f>
        <v>0</v>
      </c>
      <c r="F3943">
        <f>HLOOKUP("Prøve",data!$A$1:$AT$8036,A3943,FALSE)</f>
        <v>0</v>
      </c>
      <c r="G3943">
        <f>HLOOKUP("ScKode",data!$A$1:$AT$8036,A3943,FALSE)</f>
        <v>0</v>
      </c>
      <c r="H3943">
        <f>HLOOKUP("StofParameter",data!$A$1:$AT$8036,A3943,FALSE)</f>
        <v>0</v>
      </c>
      <c r="I3943">
        <f>HLOOKUP("Dato",data!$A$1:$AT$8036,A3943,FALSE)</f>
        <v>0</v>
      </c>
      <c r="J3943">
        <f>HLOOKUP("Resultat-attribut",data!$A$1:$AT$8036,A3943,FALSE)</f>
        <v>0</v>
      </c>
      <c r="K3943">
        <f>HLOOKUP("Resultat",data!$A$1:$AT$8036,A3943,FALSE)</f>
        <v>0</v>
      </c>
      <c r="L3943">
        <f>HLOOKUP("Enhed",data!$A$1:$AT$8036,A3943,FALSE)</f>
        <v>0</v>
      </c>
    </row>
    <row r="3944" spans="1:12" x14ac:dyDescent="0.2">
      <c r="A3944">
        <v>3943</v>
      </c>
      <c r="B3944">
        <f>HLOOKUP("Referencer",data!$A$1:$AT$8036,A3944,FALSE)</f>
        <v>0</v>
      </c>
      <c r="C3944">
        <f>HLOOKUP("Stedtekst",data!$A$1:$AT$8036,A3944,FALSE)</f>
        <v>0</v>
      </c>
      <c r="D3944">
        <f>HLOOKUP("Målested navn",data!$A$1:$AT$8036,A3944,FALSE)</f>
        <v>0</v>
      </c>
      <c r="E3944">
        <f>HLOOKUP("Prøvetagning",data!$A$1:$AT$8036,A3944,FALSE)</f>
        <v>0</v>
      </c>
      <c r="F3944">
        <f>HLOOKUP("Prøve",data!$A$1:$AT$8036,A3944,FALSE)</f>
        <v>0</v>
      </c>
      <c r="G3944">
        <f>HLOOKUP("ScKode",data!$A$1:$AT$8036,A3944,FALSE)</f>
        <v>0</v>
      </c>
      <c r="H3944">
        <f>HLOOKUP("StofParameter",data!$A$1:$AT$8036,A3944,FALSE)</f>
        <v>0</v>
      </c>
      <c r="I3944">
        <f>HLOOKUP("Dato",data!$A$1:$AT$8036,A3944,FALSE)</f>
        <v>0</v>
      </c>
      <c r="J3944">
        <f>HLOOKUP("Resultat-attribut",data!$A$1:$AT$8036,A3944,FALSE)</f>
        <v>0</v>
      </c>
      <c r="K3944">
        <f>HLOOKUP("Resultat",data!$A$1:$AT$8036,A3944,FALSE)</f>
        <v>0</v>
      </c>
      <c r="L3944">
        <f>HLOOKUP("Enhed",data!$A$1:$AT$8036,A3944,FALSE)</f>
        <v>0</v>
      </c>
    </row>
    <row r="3945" spans="1:12" x14ac:dyDescent="0.2">
      <c r="A3945">
        <v>3944</v>
      </c>
      <c r="B3945">
        <f>HLOOKUP("Referencer",data!$A$1:$AT$8036,A3945,FALSE)</f>
        <v>0</v>
      </c>
      <c r="C3945">
        <f>HLOOKUP("Stedtekst",data!$A$1:$AT$8036,A3945,FALSE)</f>
        <v>0</v>
      </c>
      <c r="D3945">
        <f>HLOOKUP("Målested navn",data!$A$1:$AT$8036,A3945,FALSE)</f>
        <v>0</v>
      </c>
      <c r="E3945">
        <f>HLOOKUP("Prøvetagning",data!$A$1:$AT$8036,A3945,FALSE)</f>
        <v>0</v>
      </c>
      <c r="F3945">
        <f>HLOOKUP("Prøve",data!$A$1:$AT$8036,A3945,FALSE)</f>
        <v>0</v>
      </c>
      <c r="G3945">
        <f>HLOOKUP("ScKode",data!$A$1:$AT$8036,A3945,FALSE)</f>
        <v>0</v>
      </c>
      <c r="H3945">
        <f>HLOOKUP("StofParameter",data!$A$1:$AT$8036,A3945,FALSE)</f>
        <v>0</v>
      </c>
      <c r="I3945">
        <f>HLOOKUP("Dato",data!$A$1:$AT$8036,A3945,FALSE)</f>
        <v>0</v>
      </c>
      <c r="J3945">
        <f>HLOOKUP("Resultat-attribut",data!$A$1:$AT$8036,A3945,FALSE)</f>
        <v>0</v>
      </c>
      <c r="K3945">
        <f>HLOOKUP("Resultat",data!$A$1:$AT$8036,A3945,FALSE)</f>
        <v>0</v>
      </c>
      <c r="L3945">
        <f>HLOOKUP("Enhed",data!$A$1:$AT$8036,A3945,FALSE)</f>
        <v>0</v>
      </c>
    </row>
    <row r="3946" spans="1:12" x14ac:dyDescent="0.2">
      <c r="A3946">
        <v>3945</v>
      </c>
      <c r="B3946">
        <f>HLOOKUP("Referencer",data!$A$1:$AT$8036,A3946,FALSE)</f>
        <v>0</v>
      </c>
      <c r="C3946">
        <f>HLOOKUP("Stedtekst",data!$A$1:$AT$8036,A3946,FALSE)</f>
        <v>0</v>
      </c>
      <c r="D3946">
        <f>HLOOKUP("Målested navn",data!$A$1:$AT$8036,A3946,FALSE)</f>
        <v>0</v>
      </c>
      <c r="E3946">
        <f>HLOOKUP("Prøvetagning",data!$A$1:$AT$8036,A3946,FALSE)</f>
        <v>0</v>
      </c>
      <c r="F3946">
        <f>HLOOKUP("Prøve",data!$A$1:$AT$8036,A3946,FALSE)</f>
        <v>0</v>
      </c>
      <c r="G3946">
        <f>HLOOKUP("ScKode",data!$A$1:$AT$8036,A3946,FALSE)</f>
        <v>0</v>
      </c>
      <c r="H3946">
        <f>HLOOKUP("StofParameter",data!$A$1:$AT$8036,A3946,FALSE)</f>
        <v>0</v>
      </c>
      <c r="I3946">
        <f>HLOOKUP("Dato",data!$A$1:$AT$8036,A3946,FALSE)</f>
        <v>0</v>
      </c>
      <c r="J3946">
        <f>HLOOKUP("Resultat-attribut",data!$A$1:$AT$8036,A3946,FALSE)</f>
        <v>0</v>
      </c>
      <c r="K3946">
        <f>HLOOKUP("Resultat",data!$A$1:$AT$8036,A3946,FALSE)</f>
        <v>0</v>
      </c>
      <c r="L3946">
        <f>HLOOKUP("Enhed",data!$A$1:$AT$8036,A3946,FALSE)</f>
        <v>0</v>
      </c>
    </row>
    <row r="3947" spans="1:12" x14ac:dyDescent="0.2">
      <c r="A3947">
        <v>3946</v>
      </c>
      <c r="B3947">
        <f>HLOOKUP("Referencer",data!$A$1:$AT$8036,A3947,FALSE)</f>
        <v>0</v>
      </c>
      <c r="C3947">
        <f>HLOOKUP("Stedtekst",data!$A$1:$AT$8036,A3947,FALSE)</f>
        <v>0</v>
      </c>
      <c r="D3947">
        <f>HLOOKUP("Målested navn",data!$A$1:$AT$8036,A3947,FALSE)</f>
        <v>0</v>
      </c>
      <c r="E3947">
        <f>HLOOKUP("Prøvetagning",data!$A$1:$AT$8036,A3947,FALSE)</f>
        <v>0</v>
      </c>
      <c r="F3947">
        <f>HLOOKUP("Prøve",data!$A$1:$AT$8036,A3947,FALSE)</f>
        <v>0</v>
      </c>
      <c r="G3947">
        <f>HLOOKUP("ScKode",data!$A$1:$AT$8036,A3947,FALSE)</f>
        <v>0</v>
      </c>
      <c r="H3947">
        <f>HLOOKUP("StofParameter",data!$A$1:$AT$8036,A3947,FALSE)</f>
        <v>0</v>
      </c>
      <c r="I3947">
        <f>HLOOKUP("Dato",data!$A$1:$AT$8036,A3947,FALSE)</f>
        <v>0</v>
      </c>
      <c r="J3947">
        <f>HLOOKUP("Resultat-attribut",data!$A$1:$AT$8036,A3947,FALSE)</f>
        <v>0</v>
      </c>
      <c r="K3947">
        <f>HLOOKUP("Resultat",data!$A$1:$AT$8036,A3947,FALSE)</f>
        <v>0</v>
      </c>
      <c r="L3947">
        <f>HLOOKUP("Enhed",data!$A$1:$AT$8036,A3947,FALSE)</f>
        <v>0</v>
      </c>
    </row>
    <row r="3948" spans="1:12" x14ac:dyDescent="0.2">
      <c r="A3948">
        <v>3947</v>
      </c>
      <c r="B3948">
        <f>HLOOKUP("Referencer",data!$A$1:$AT$8036,A3948,FALSE)</f>
        <v>0</v>
      </c>
      <c r="C3948">
        <f>HLOOKUP("Stedtekst",data!$A$1:$AT$8036,A3948,FALSE)</f>
        <v>0</v>
      </c>
      <c r="D3948">
        <f>HLOOKUP("Målested navn",data!$A$1:$AT$8036,A3948,FALSE)</f>
        <v>0</v>
      </c>
      <c r="E3948">
        <f>HLOOKUP("Prøvetagning",data!$A$1:$AT$8036,A3948,FALSE)</f>
        <v>0</v>
      </c>
      <c r="F3948">
        <f>HLOOKUP("Prøve",data!$A$1:$AT$8036,A3948,FALSE)</f>
        <v>0</v>
      </c>
      <c r="G3948">
        <f>HLOOKUP("ScKode",data!$A$1:$AT$8036,A3948,FALSE)</f>
        <v>0</v>
      </c>
      <c r="H3948">
        <f>HLOOKUP("StofParameter",data!$A$1:$AT$8036,A3948,FALSE)</f>
        <v>0</v>
      </c>
      <c r="I3948">
        <f>HLOOKUP("Dato",data!$A$1:$AT$8036,A3948,FALSE)</f>
        <v>0</v>
      </c>
      <c r="J3948">
        <f>HLOOKUP("Resultat-attribut",data!$A$1:$AT$8036,A3948,FALSE)</f>
        <v>0</v>
      </c>
      <c r="K3948">
        <f>HLOOKUP("Resultat",data!$A$1:$AT$8036,A3948,FALSE)</f>
        <v>0</v>
      </c>
      <c r="L3948">
        <f>HLOOKUP("Enhed",data!$A$1:$AT$8036,A3948,FALSE)</f>
        <v>0</v>
      </c>
    </row>
    <row r="3949" spans="1:12" x14ac:dyDescent="0.2">
      <c r="A3949">
        <v>3948</v>
      </c>
      <c r="B3949">
        <f>HLOOKUP("Referencer",data!$A$1:$AT$8036,A3949,FALSE)</f>
        <v>0</v>
      </c>
      <c r="C3949">
        <f>HLOOKUP("Stedtekst",data!$A$1:$AT$8036,A3949,FALSE)</f>
        <v>0</v>
      </c>
      <c r="D3949">
        <f>HLOOKUP("Målested navn",data!$A$1:$AT$8036,A3949,FALSE)</f>
        <v>0</v>
      </c>
      <c r="E3949">
        <f>HLOOKUP("Prøvetagning",data!$A$1:$AT$8036,A3949,FALSE)</f>
        <v>0</v>
      </c>
      <c r="F3949">
        <f>HLOOKUP("Prøve",data!$A$1:$AT$8036,A3949,FALSE)</f>
        <v>0</v>
      </c>
      <c r="G3949">
        <f>HLOOKUP("ScKode",data!$A$1:$AT$8036,A3949,FALSE)</f>
        <v>0</v>
      </c>
      <c r="H3949">
        <f>HLOOKUP("StofParameter",data!$A$1:$AT$8036,A3949,FALSE)</f>
        <v>0</v>
      </c>
      <c r="I3949">
        <f>HLOOKUP("Dato",data!$A$1:$AT$8036,A3949,FALSE)</f>
        <v>0</v>
      </c>
      <c r="J3949">
        <f>HLOOKUP("Resultat-attribut",data!$A$1:$AT$8036,A3949,FALSE)</f>
        <v>0</v>
      </c>
      <c r="K3949">
        <f>HLOOKUP("Resultat",data!$A$1:$AT$8036,A3949,FALSE)</f>
        <v>0</v>
      </c>
      <c r="L3949">
        <f>HLOOKUP("Enhed",data!$A$1:$AT$8036,A3949,FALSE)</f>
        <v>0</v>
      </c>
    </row>
    <row r="3950" spans="1:12" x14ac:dyDescent="0.2">
      <c r="A3950">
        <v>3949</v>
      </c>
      <c r="B3950">
        <f>HLOOKUP("Referencer",data!$A$1:$AT$8036,A3950,FALSE)</f>
        <v>0</v>
      </c>
      <c r="C3950">
        <f>HLOOKUP("Stedtekst",data!$A$1:$AT$8036,A3950,FALSE)</f>
        <v>0</v>
      </c>
      <c r="D3950">
        <f>HLOOKUP("Målested navn",data!$A$1:$AT$8036,A3950,FALSE)</f>
        <v>0</v>
      </c>
      <c r="E3950">
        <f>HLOOKUP("Prøvetagning",data!$A$1:$AT$8036,A3950,FALSE)</f>
        <v>0</v>
      </c>
      <c r="F3950">
        <f>HLOOKUP("Prøve",data!$A$1:$AT$8036,A3950,FALSE)</f>
        <v>0</v>
      </c>
      <c r="G3950">
        <f>HLOOKUP("ScKode",data!$A$1:$AT$8036,A3950,FALSE)</f>
        <v>0</v>
      </c>
      <c r="H3950">
        <f>HLOOKUP("StofParameter",data!$A$1:$AT$8036,A3950,FALSE)</f>
        <v>0</v>
      </c>
      <c r="I3950">
        <f>HLOOKUP("Dato",data!$A$1:$AT$8036,A3950,FALSE)</f>
        <v>0</v>
      </c>
      <c r="J3950">
        <f>HLOOKUP("Resultat-attribut",data!$A$1:$AT$8036,A3950,FALSE)</f>
        <v>0</v>
      </c>
      <c r="K3950">
        <f>HLOOKUP("Resultat",data!$A$1:$AT$8036,A3950,FALSE)</f>
        <v>0</v>
      </c>
      <c r="L3950">
        <f>HLOOKUP("Enhed",data!$A$1:$AT$8036,A3950,FALSE)</f>
        <v>0</v>
      </c>
    </row>
    <row r="3951" spans="1:12" x14ac:dyDescent="0.2">
      <c r="A3951">
        <v>3950</v>
      </c>
      <c r="B3951">
        <f>HLOOKUP("Referencer",data!$A$1:$AT$8036,A3951,FALSE)</f>
        <v>0</v>
      </c>
      <c r="C3951">
        <f>HLOOKUP("Stedtekst",data!$A$1:$AT$8036,A3951,FALSE)</f>
        <v>0</v>
      </c>
      <c r="D3951">
        <f>HLOOKUP("Målested navn",data!$A$1:$AT$8036,A3951,FALSE)</f>
        <v>0</v>
      </c>
      <c r="E3951">
        <f>HLOOKUP("Prøvetagning",data!$A$1:$AT$8036,A3951,FALSE)</f>
        <v>0</v>
      </c>
      <c r="F3951">
        <f>HLOOKUP("Prøve",data!$A$1:$AT$8036,A3951,FALSE)</f>
        <v>0</v>
      </c>
      <c r="G3951">
        <f>HLOOKUP("ScKode",data!$A$1:$AT$8036,A3951,FALSE)</f>
        <v>0</v>
      </c>
      <c r="H3951">
        <f>HLOOKUP("StofParameter",data!$A$1:$AT$8036,A3951,FALSE)</f>
        <v>0</v>
      </c>
      <c r="I3951">
        <f>HLOOKUP("Dato",data!$A$1:$AT$8036,A3951,FALSE)</f>
        <v>0</v>
      </c>
      <c r="J3951">
        <f>HLOOKUP("Resultat-attribut",data!$A$1:$AT$8036,A3951,FALSE)</f>
        <v>0</v>
      </c>
      <c r="K3951">
        <f>HLOOKUP("Resultat",data!$A$1:$AT$8036,A3951,FALSE)</f>
        <v>0</v>
      </c>
      <c r="L3951">
        <f>HLOOKUP("Enhed",data!$A$1:$AT$8036,A3951,FALSE)</f>
        <v>0</v>
      </c>
    </row>
    <row r="3952" spans="1:12" x14ac:dyDescent="0.2">
      <c r="A3952">
        <v>3951</v>
      </c>
      <c r="B3952">
        <f>HLOOKUP("Referencer",data!$A$1:$AT$8036,A3952,FALSE)</f>
        <v>0</v>
      </c>
      <c r="C3952">
        <f>HLOOKUP("Stedtekst",data!$A$1:$AT$8036,A3952,FALSE)</f>
        <v>0</v>
      </c>
      <c r="D3952">
        <f>HLOOKUP("Målested navn",data!$A$1:$AT$8036,A3952,FALSE)</f>
        <v>0</v>
      </c>
      <c r="E3952">
        <f>HLOOKUP("Prøvetagning",data!$A$1:$AT$8036,A3952,FALSE)</f>
        <v>0</v>
      </c>
      <c r="F3952">
        <f>HLOOKUP("Prøve",data!$A$1:$AT$8036,A3952,FALSE)</f>
        <v>0</v>
      </c>
      <c r="G3952">
        <f>HLOOKUP("ScKode",data!$A$1:$AT$8036,A3952,FALSE)</f>
        <v>0</v>
      </c>
      <c r="H3952">
        <f>HLOOKUP("StofParameter",data!$A$1:$AT$8036,A3952,FALSE)</f>
        <v>0</v>
      </c>
      <c r="I3952">
        <f>HLOOKUP("Dato",data!$A$1:$AT$8036,A3952,FALSE)</f>
        <v>0</v>
      </c>
      <c r="J3952">
        <f>HLOOKUP("Resultat-attribut",data!$A$1:$AT$8036,A3952,FALSE)</f>
        <v>0</v>
      </c>
      <c r="K3952">
        <f>HLOOKUP("Resultat",data!$A$1:$AT$8036,A3952,FALSE)</f>
        <v>0</v>
      </c>
      <c r="L3952">
        <f>HLOOKUP("Enhed",data!$A$1:$AT$8036,A3952,FALSE)</f>
        <v>0</v>
      </c>
    </row>
    <row r="3953" spans="1:12" x14ac:dyDescent="0.2">
      <c r="A3953">
        <v>3952</v>
      </c>
      <c r="B3953">
        <f>HLOOKUP("Referencer",data!$A$1:$AT$8036,A3953,FALSE)</f>
        <v>0</v>
      </c>
      <c r="C3953">
        <f>HLOOKUP("Stedtekst",data!$A$1:$AT$8036,A3953,FALSE)</f>
        <v>0</v>
      </c>
      <c r="D3953">
        <f>HLOOKUP("Målested navn",data!$A$1:$AT$8036,A3953,FALSE)</f>
        <v>0</v>
      </c>
      <c r="E3953">
        <f>HLOOKUP("Prøvetagning",data!$A$1:$AT$8036,A3953,FALSE)</f>
        <v>0</v>
      </c>
      <c r="F3953">
        <f>HLOOKUP("Prøve",data!$A$1:$AT$8036,A3953,FALSE)</f>
        <v>0</v>
      </c>
      <c r="G3953">
        <f>HLOOKUP("ScKode",data!$A$1:$AT$8036,A3953,FALSE)</f>
        <v>0</v>
      </c>
      <c r="H3953">
        <f>HLOOKUP("StofParameter",data!$A$1:$AT$8036,A3953,FALSE)</f>
        <v>0</v>
      </c>
      <c r="I3953">
        <f>HLOOKUP("Dato",data!$A$1:$AT$8036,A3953,FALSE)</f>
        <v>0</v>
      </c>
      <c r="J3953">
        <f>HLOOKUP("Resultat-attribut",data!$A$1:$AT$8036,A3953,FALSE)</f>
        <v>0</v>
      </c>
      <c r="K3953">
        <f>HLOOKUP("Resultat",data!$A$1:$AT$8036,A3953,FALSE)</f>
        <v>0</v>
      </c>
      <c r="L3953">
        <f>HLOOKUP("Enhed",data!$A$1:$AT$8036,A3953,FALSE)</f>
        <v>0</v>
      </c>
    </row>
    <row r="3954" spans="1:12" x14ac:dyDescent="0.2">
      <c r="A3954">
        <v>3953</v>
      </c>
      <c r="B3954">
        <f>HLOOKUP("Referencer",data!$A$1:$AT$8036,A3954,FALSE)</f>
        <v>0</v>
      </c>
      <c r="C3954">
        <f>HLOOKUP("Stedtekst",data!$A$1:$AT$8036,A3954,FALSE)</f>
        <v>0</v>
      </c>
      <c r="D3954">
        <f>HLOOKUP("Målested navn",data!$A$1:$AT$8036,A3954,FALSE)</f>
        <v>0</v>
      </c>
      <c r="E3954">
        <f>HLOOKUP("Prøvetagning",data!$A$1:$AT$8036,A3954,FALSE)</f>
        <v>0</v>
      </c>
      <c r="F3954">
        <f>HLOOKUP("Prøve",data!$A$1:$AT$8036,A3954,FALSE)</f>
        <v>0</v>
      </c>
      <c r="G3954">
        <f>HLOOKUP("ScKode",data!$A$1:$AT$8036,A3954,FALSE)</f>
        <v>0</v>
      </c>
      <c r="H3954">
        <f>HLOOKUP("StofParameter",data!$A$1:$AT$8036,A3954,FALSE)</f>
        <v>0</v>
      </c>
      <c r="I3954">
        <f>HLOOKUP("Dato",data!$A$1:$AT$8036,A3954,FALSE)</f>
        <v>0</v>
      </c>
      <c r="J3954">
        <f>HLOOKUP("Resultat-attribut",data!$A$1:$AT$8036,A3954,FALSE)</f>
        <v>0</v>
      </c>
      <c r="K3954">
        <f>HLOOKUP("Resultat",data!$A$1:$AT$8036,A3954,FALSE)</f>
        <v>0</v>
      </c>
      <c r="L3954">
        <f>HLOOKUP("Enhed",data!$A$1:$AT$8036,A3954,FALSE)</f>
        <v>0</v>
      </c>
    </row>
    <row r="3955" spans="1:12" x14ac:dyDescent="0.2">
      <c r="A3955">
        <v>3954</v>
      </c>
      <c r="B3955">
        <f>HLOOKUP("Referencer",data!$A$1:$AT$8036,A3955,FALSE)</f>
        <v>0</v>
      </c>
      <c r="C3955">
        <f>HLOOKUP("Stedtekst",data!$A$1:$AT$8036,A3955,FALSE)</f>
        <v>0</v>
      </c>
      <c r="D3955">
        <f>HLOOKUP("Målested navn",data!$A$1:$AT$8036,A3955,FALSE)</f>
        <v>0</v>
      </c>
      <c r="E3955">
        <f>HLOOKUP("Prøvetagning",data!$A$1:$AT$8036,A3955,FALSE)</f>
        <v>0</v>
      </c>
      <c r="F3955">
        <f>HLOOKUP("Prøve",data!$A$1:$AT$8036,A3955,FALSE)</f>
        <v>0</v>
      </c>
      <c r="G3955">
        <f>HLOOKUP("ScKode",data!$A$1:$AT$8036,A3955,FALSE)</f>
        <v>0</v>
      </c>
      <c r="H3955">
        <f>HLOOKUP("StofParameter",data!$A$1:$AT$8036,A3955,FALSE)</f>
        <v>0</v>
      </c>
      <c r="I3955">
        <f>HLOOKUP("Dato",data!$A$1:$AT$8036,A3955,FALSE)</f>
        <v>0</v>
      </c>
      <c r="J3955">
        <f>HLOOKUP("Resultat-attribut",data!$A$1:$AT$8036,A3955,FALSE)</f>
        <v>0</v>
      </c>
      <c r="K3955">
        <f>HLOOKUP("Resultat",data!$A$1:$AT$8036,A3955,FALSE)</f>
        <v>0</v>
      </c>
      <c r="L3955">
        <f>HLOOKUP("Enhed",data!$A$1:$AT$8036,A3955,FALSE)</f>
        <v>0</v>
      </c>
    </row>
    <row r="3956" spans="1:12" x14ac:dyDescent="0.2">
      <c r="A3956">
        <v>3955</v>
      </c>
      <c r="B3956">
        <f>HLOOKUP("Referencer",data!$A$1:$AT$8036,A3956,FALSE)</f>
        <v>0</v>
      </c>
      <c r="C3956">
        <f>HLOOKUP("Stedtekst",data!$A$1:$AT$8036,A3956,FALSE)</f>
        <v>0</v>
      </c>
      <c r="D3956">
        <f>HLOOKUP("Målested navn",data!$A$1:$AT$8036,A3956,FALSE)</f>
        <v>0</v>
      </c>
      <c r="E3956">
        <f>HLOOKUP("Prøvetagning",data!$A$1:$AT$8036,A3956,FALSE)</f>
        <v>0</v>
      </c>
      <c r="F3956">
        <f>HLOOKUP("Prøve",data!$A$1:$AT$8036,A3956,FALSE)</f>
        <v>0</v>
      </c>
      <c r="G3956">
        <f>HLOOKUP("ScKode",data!$A$1:$AT$8036,A3956,FALSE)</f>
        <v>0</v>
      </c>
      <c r="H3956">
        <f>HLOOKUP("StofParameter",data!$A$1:$AT$8036,A3956,FALSE)</f>
        <v>0</v>
      </c>
      <c r="I3956">
        <f>HLOOKUP("Dato",data!$A$1:$AT$8036,A3956,FALSE)</f>
        <v>0</v>
      </c>
      <c r="J3956">
        <f>HLOOKUP("Resultat-attribut",data!$A$1:$AT$8036,A3956,FALSE)</f>
        <v>0</v>
      </c>
      <c r="K3956">
        <f>HLOOKUP("Resultat",data!$A$1:$AT$8036,A3956,FALSE)</f>
        <v>0</v>
      </c>
      <c r="L3956">
        <f>HLOOKUP("Enhed",data!$A$1:$AT$8036,A3956,FALSE)</f>
        <v>0</v>
      </c>
    </row>
    <row r="3957" spans="1:12" x14ac:dyDescent="0.2">
      <c r="A3957">
        <v>3956</v>
      </c>
      <c r="B3957">
        <f>HLOOKUP("Referencer",data!$A$1:$AT$8036,A3957,FALSE)</f>
        <v>0</v>
      </c>
      <c r="C3957">
        <f>HLOOKUP("Stedtekst",data!$A$1:$AT$8036,A3957,FALSE)</f>
        <v>0</v>
      </c>
      <c r="D3957">
        <f>HLOOKUP("Målested navn",data!$A$1:$AT$8036,A3957,FALSE)</f>
        <v>0</v>
      </c>
      <c r="E3957">
        <f>HLOOKUP("Prøvetagning",data!$A$1:$AT$8036,A3957,FALSE)</f>
        <v>0</v>
      </c>
      <c r="F3957">
        <f>HLOOKUP("Prøve",data!$A$1:$AT$8036,A3957,FALSE)</f>
        <v>0</v>
      </c>
      <c r="G3957">
        <f>HLOOKUP("ScKode",data!$A$1:$AT$8036,A3957,FALSE)</f>
        <v>0</v>
      </c>
      <c r="H3957">
        <f>HLOOKUP("StofParameter",data!$A$1:$AT$8036,A3957,FALSE)</f>
        <v>0</v>
      </c>
      <c r="I3957">
        <f>HLOOKUP("Dato",data!$A$1:$AT$8036,A3957,FALSE)</f>
        <v>0</v>
      </c>
      <c r="J3957">
        <f>HLOOKUP("Resultat-attribut",data!$A$1:$AT$8036,A3957,FALSE)</f>
        <v>0</v>
      </c>
      <c r="K3957">
        <f>HLOOKUP("Resultat",data!$A$1:$AT$8036,A3957,FALSE)</f>
        <v>0</v>
      </c>
      <c r="L3957">
        <f>HLOOKUP("Enhed",data!$A$1:$AT$8036,A3957,FALSE)</f>
        <v>0</v>
      </c>
    </row>
    <row r="3958" spans="1:12" x14ac:dyDescent="0.2">
      <c r="A3958">
        <v>3957</v>
      </c>
      <c r="B3958">
        <f>HLOOKUP("Referencer",data!$A$1:$AT$8036,A3958,FALSE)</f>
        <v>0</v>
      </c>
      <c r="C3958">
        <f>HLOOKUP("Stedtekst",data!$A$1:$AT$8036,A3958,FALSE)</f>
        <v>0</v>
      </c>
      <c r="D3958">
        <f>HLOOKUP("Målested navn",data!$A$1:$AT$8036,A3958,FALSE)</f>
        <v>0</v>
      </c>
      <c r="E3958">
        <f>HLOOKUP("Prøvetagning",data!$A$1:$AT$8036,A3958,FALSE)</f>
        <v>0</v>
      </c>
      <c r="F3958">
        <f>HLOOKUP("Prøve",data!$A$1:$AT$8036,A3958,FALSE)</f>
        <v>0</v>
      </c>
      <c r="G3958">
        <f>HLOOKUP("ScKode",data!$A$1:$AT$8036,A3958,FALSE)</f>
        <v>0</v>
      </c>
      <c r="H3958">
        <f>HLOOKUP("StofParameter",data!$A$1:$AT$8036,A3958,FALSE)</f>
        <v>0</v>
      </c>
      <c r="I3958">
        <f>HLOOKUP("Dato",data!$A$1:$AT$8036,A3958,FALSE)</f>
        <v>0</v>
      </c>
      <c r="J3958">
        <f>HLOOKUP("Resultat-attribut",data!$A$1:$AT$8036,A3958,FALSE)</f>
        <v>0</v>
      </c>
      <c r="K3958">
        <f>HLOOKUP("Resultat",data!$A$1:$AT$8036,A3958,FALSE)</f>
        <v>0</v>
      </c>
      <c r="L3958">
        <f>HLOOKUP("Enhed",data!$A$1:$AT$8036,A3958,FALSE)</f>
        <v>0</v>
      </c>
    </row>
    <row r="3959" spans="1:12" x14ac:dyDescent="0.2">
      <c r="A3959">
        <v>3958</v>
      </c>
      <c r="B3959">
        <f>HLOOKUP("Referencer",data!$A$1:$AT$8036,A3959,FALSE)</f>
        <v>0</v>
      </c>
      <c r="C3959">
        <f>HLOOKUP("Stedtekst",data!$A$1:$AT$8036,A3959,FALSE)</f>
        <v>0</v>
      </c>
      <c r="D3959">
        <f>HLOOKUP("Målested navn",data!$A$1:$AT$8036,A3959,FALSE)</f>
        <v>0</v>
      </c>
      <c r="E3959">
        <f>HLOOKUP("Prøvetagning",data!$A$1:$AT$8036,A3959,FALSE)</f>
        <v>0</v>
      </c>
      <c r="F3959">
        <f>HLOOKUP("Prøve",data!$A$1:$AT$8036,A3959,FALSE)</f>
        <v>0</v>
      </c>
      <c r="G3959">
        <f>HLOOKUP("ScKode",data!$A$1:$AT$8036,A3959,FALSE)</f>
        <v>0</v>
      </c>
      <c r="H3959">
        <f>HLOOKUP("StofParameter",data!$A$1:$AT$8036,A3959,FALSE)</f>
        <v>0</v>
      </c>
      <c r="I3959">
        <f>HLOOKUP("Dato",data!$A$1:$AT$8036,A3959,FALSE)</f>
        <v>0</v>
      </c>
      <c r="J3959">
        <f>HLOOKUP("Resultat-attribut",data!$A$1:$AT$8036,A3959,FALSE)</f>
        <v>0</v>
      </c>
      <c r="K3959">
        <f>HLOOKUP("Resultat",data!$A$1:$AT$8036,A3959,FALSE)</f>
        <v>0</v>
      </c>
      <c r="L3959">
        <f>HLOOKUP("Enhed",data!$A$1:$AT$8036,A3959,FALSE)</f>
        <v>0</v>
      </c>
    </row>
    <row r="3960" spans="1:12" x14ac:dyDescent="0.2">
      <c r="A3960">
        <v>3959</v>
      </c>
      <c r="B3960">
        <f>HLOOKUP("Referencer",data!$A$1:$AT$8036,A3960,FALSE)</f>
        <v>0</v>
      </c>
      <c r="C3960">
        <f>HLOOKUP("Stedtekst",data!$A$1:$AT$8036,A3960,FALSE)</f>
        <v>0</v>
      </c>
      <c r="D3960">
        <f>HLOOKUP("Målested navn",data!$A$1:$AT$8036,A3960,FALSE)</f>
        <v>0</v>
      </c>
      <c r="E3960">
        <f>HLOOKUP("Prøvetagning",data!$A$1:$AT$8036,A3960,FALSE)</f>
        <v>0</v>
      </c>
      <c r="F3960">
        <f>HLOOKUP("Prøve",data!$A$1:$AT$8036,A3960,FALSE)</f>
        <v>0</v>
      </c>
      <c r="G3960">
        <f>HLOOKUP("ScKode",data!$A$1:$AT$8036,A3960,FALSE)</f>
        <v>0</v>
      </c>
      <c r="H3960">
        <f>HLOOKUP("StofParameter",data!$A$1:$AT$8036,A3960,FALSE)</f>
        <v>0</v>
      </c>
      <c r="I3960">
        <f>HLOOKUP("Dato",data!$A$1:$AT$8036,A3960,FALSE)</f>
        <v>0</v>
      </c>
      <c r="J3960">
        <f>HLOOKUP("Resultat-attribut",data!$A$1:$AT$8036,A3960,FALSE)</f>
        <v>0</v>
      </c>
      <c r="K3960">
        <f>HLOOKUP("Resultat",data!$A$1:$AT$8036,A3960,FALSE)</f>
        <v>0</v>
      </c>
      <c r="L3960">
        <f>HLOOKUP("Enhed",data!$A$1:$AT$8036,A3960,FALSE)</f>
        <v>0</v>
      </c>
    </row>
    <row r="3961" spans="1:12" x14ac:dyDescent="0.2">
      <c r="A3961">
        <v>3960</v>
      </c>
      <c r="B3961">
        <f>HLOOKUP("Referencer",data!$A$1:$AT$8036,A3961,FALSE)</f>
        <v>0</v>
      </c>
      <c r="C3961">
        <f>HLOOKUP("Stedtekst",data!$A$1:$AT$8036,A3961,FALSE)</f>
        <v>0</v>
      </c>
      <c r="D3961">
        <f>HLOOKUP("Målested navn",data!$A$1:$AT$8036,A3961,FALSE)</f>
        <v>0</v>
      </c>
      <c r="E3961">
        <f>HLOOKUP("Prøvetagning",data!$A$1:$AT$8036,A3961,FALSE)</f>
        <v>0</v>
      </c>
      <c r="F3961">
        <f>HLOOKUP("Prøve",data!$A$1:$AT$8036,A3961,FALSE)</f>
        <v>0</v>
      </c>
      <c r="G3961">
        <f>HLOOKUP("ScKode",data!$A$1:$AT$8036,A3961,FALSE)</f>
        <v>0</v>
      </c>
      <c r="H3961">
        <f>HLOOKUP("StofParameter",data!$A$1:$AT$8036,A3961,FALSE)</f>
        <v>0</v>
      </c>
      <c r="I3961">
        <f>HLOOKUP("Dato",data!$A$1:$AT$8036,A3961,FALSE)</f>
        <v>0</v>
      </c>
      <c r="J3961">
        <f>HLOOKUP("Resultat-attribut",data!$A$1:$AT$8036,A3961,FALSE)</f>
        <v>0</v>
      </c>
      <c r="K3961">
        <f>HLOOKUP("Resultat",data!$A$1:$AT$8036,A3961,FALSE)</f>
        <v>0</v>
      </c>
      <c r="L3961">
        <f>HLOOKUP("Enhed",data!$A$1:$AT$8036,A3961,FALSE)</f>
        <v>0</v>
      </c>
    </row>
    <row r="3962" spans="1:12" x14ac:dyDescent="0.2">
      <c r="A3962">
        <v>3961</v>
      </c>
      <c r="B3962">
        <f>HLOOKUP("Referencer",data!$A$1:$AT$8036,A3962,FALSE)</f>
        <v>0</v>
      </c>
      <c r="C3962">
        <f>HLOOKUP("Stedtekst",data!$A$1:$AT$8036,A3962,FALSE)</f>
        <v>0</v>
      </c>
      <c r="D3962">
        <f>HLOOKUP("Målested navn",data!$A$1:$AT$8036,A3962,FALSE)</f>
        <v>0</v>
      </c>
      <c r="E3962">
        <f>HLOOKUP("Prøvetagning",data!$A$1:$AT$8036,A3962,FALSE)</f>
        <v>0</v>
      </c>
      <c r="F3962">
        <f>HLOOKUP("Prøve",data!$A$1:$AT$8036,A3962,FALSE)</f>
        <v>0</v>
      </c>
      <c r="G3962">
        <f>HLOOKUP("ScKode",data!$A$1:$AT$8036,A3962,FALSE)</f>
        <v>0</v>
      </c>
      <c r="H3962">
        <f>HLOOKUP("StofParameter",data!$A$1:$AT$8036,A3962,FALSE)</f>
        <v>0</v>
      </c>
      <c r="I3962">
        <f>HLOOKUP("Dato",data!$A$1:$AT$8036,A3962,FALSE)</f>
        <v>0</v>
      </c>
      <c r="J3962">
        <f>HLOOKUP("Resultat-attribut",data!$A$1:$AT$8036,A3962,FALSE)</f>
        <v>0</v>
      </c>
      <c r="K3962">
        <f>HLOOKUP("Resultat",data!$A$1:$AT$8036,A3962,FALSE)</f>
        <v>0</v>
      </c>
      <c r="L3962">
        <f>HLOOKUP("Enhed",data!$A$1:$AT$8036,A3962,FALSE)</f>
        <v>0</v>
      </c>
    </row>
    <row r="3963" spans="1:12" x14ac:dyDescent="0.2">
      <c r="A3963">
        <v>3962</v>
      </c>
      <c r="B3963">
        <f>HLOOKUP("Referencer",data!$A$1:$AT$8036,A3963,FALSE)</f>
        <v>0</v>
      </c>
      <c r="C3963">
        <f>HLOOKUP("Stedtekst",data!$A$1:$AT$8036,A3963,FALSE)</f>
        <v>0</v>
      </c>
      <c r="D3963">
        <f>HLOOKUP("Målested navn",data!$A$1:$AT$8036,A3963,FALSE)</f>
        <v>0</v>
      </c>
      <c r="E3963">
        <f>HLOOKUP("Prøvetagning",data!$A$1:$AT$8036,A3963,FALSE)</f>
        <v>0</v>
      </c>
      <c r="F3963">
        <f>HLOOKUP("Prøve",data!$A$1:$AT$8036,A3963,FALSE)</f>
        <v>0</v>
      </c>
      <c r="G3963">
        <f>HLOOKUP("ScKode",data!$A$1:$AT$8036,A3963,FALSE)</f>
        <v>0</v>
      </c>
      <c r="H3963">
        <f>HLOOKUP("StofParameter",data!$A$1:$AT$8036,A3963,FALSE)</f>
        <v>0</v>
      </c>
      <c r="I3963">
        <f>HLOOKUP("Dato",data!$A$1:$AT$8036,A3963,FALSE)</f>
        <v>0</v>
      </c>
      <c r="J3963">
        <f>HLOOKUP("Resultat-attribut",data!$A$1:$AT$8036,A3963,FALSE)</f>
        <v>0</v>
      </c>
      <c r="K3963">
        <f>HLOOKUP("Resultat",data!$A$1:$AT$8036,A3963,FALSE)</f>
        <v>0</v>
      </c>
      <c r="L3963">
        <f>HLOOKUP("Enhed",data!$A$1:$AT$8036,A3963,FALSE)</f>
        <v>0</v>
      </c>
    </row>
    <row r="3964" spans="1:12" x14ac:dyDescent="0.2">
      <c r="A3964">
        <v>3963</v>
      </c>
      <c r="B3964">
        <f>HLOOKUP("Referencer",data!$A$1:$AT$8036,A3964,FALSE)</f>
        <v>0</v>
      </c>
      <c r="C3964">
        <f>HLOOKUP("Stedtekst",data!$A$1:$AT$8036,A3964,FALSE)</f>
        <v>0</v>
      </c>
      <c r="D3964">
        <f>HLOOKUP("Målested navn",data!$A$1:$AT$8036,A3964,FALSE)</f>
        <v>0</v>
      </c>
      <c r="E3964">
        <f>HLOOKUP("Prøvetagning",data!$A$1:$AT$8036,A3964,FALSE)</f>
        <v>0</v>
      </c>
      <c r="F3964">
        <f>HLOOKUP("Prøve",data!$A$1:$AT$8036,A3964,FALSE)</f>
        <v>0</v>
      </c>
      <c r="G3964">
        <f>HLOOKUP("ScKode",data!$A$1:$AT$8036,A3964,FALSE)</f>
        <v>0</v>
      </c>
      <c r="H3964">
        <f>HLOOKUP("StofParameter",data!$A$1:$AT$8036,A3964,FALSE)</f>
        <v>0</v>
      </c>
      <c r="I3964">
        <f>HLOOKUP("Dato",data!$A$1:$AT$8036,A3964,FALSE)</f>
        <v>0</v>
      </c>
      <c r="J3964">
        <f>HLOOKUP("Resultat-attribut",data!$A$1:$AT$8036,A3964,FALSE)</f>
        <v>0</v>
      </c>
      <c r="K3964">
        <f>HLOOKUP("Resultat",data!$A$1:$AT$8036,A3964,FALSE)</f>
        <v>0</v>
      </c>
      <c r="L3964">
        <f>HLOOKUP("Enhed",data!$A$1:$AT$8036,A3964,FALSE)</f>
        <v>0</v>
      </c>
    </row>
    <row r="3965" spans="1:12" x14ac:dyDescent="0.2">
      <c r="A3965">
        <v>3964</v>
      </c>
      <c r="B3965">
        <f>HLOOKUP("Referencer",data!$A$1:$AT$8036,A3965,FALSE)</f>
        <v>0</v>
      </c>
      <c r="C3965">
        <f>HLOOKUP("Stedtekst",data!$A$1:$AT$8036,A3965,FALSE)</f>
        <v>0</v>
      </c>
      <c r="D3965">
        <f>HLOOKUP("Målested navn",data!$A$1:$AT$8036,A3965,FALSE)</f>
        <v>0</v>
      </c>
      <c r="E3965">
        <f>HLOOKUP("Prøvetagning",data!$A$1:$AT$8036,A3965,FALSE)</f>
        <v>0</v>
      </c>
      <c r="F3965">
        <f>HLOOKUP("Prøve",data!$A$1:$AT$8036,A3965,FALSE)</f>
        <v>0</v>
      </c>
      <c r="G3965">
        <f>HLOOKUP("ScKode",data!$A$1:$AT$8036,A3965,FALSE)</f>
        <v>0</v>
      </c>
      <c r="H3965">
        <f>HLOOKUP("StofParameter",data!$A$1:$AT$8036,A3965,FALSE)</f>
        <v>0</v>
      </c>
      <c r="I3965">
        <f>HLOOKUP("Dato",data!$A$1:$AT$8036,A3965,FALSE)</f>
        <v>0</v>
      </c>
      <c r="J3965">
        <f>HLOOKUP("Resultat-attribut",data!$A$1:$AT$8036,A3965,FALSE)</f>
        <v>0</v>
      </c>
      <c r="K3965">
        <f>HLOOKUP("Resultat",data!$A$1:$AT$8036,A3965,FALSE)</f>
        <v>0</v>
      </c>
      <c r="L3965">
        <f>HLOOKUP("Enhed",data!$A$1:$AT$8036,A3965,FALSE)</f>
        <v>0</v>
      </c>
    </row>
    <row r="3966" spans="1:12" x14ac:dyDescent="0.2">
      <c r="A3966">
        <v>3965</v>
      </c>
      <c r="B3966">
        <f>HLOOKUP("Referencer",data!$A$1:$AT$8036,A3966,FALSE)</f>
        <v>0</v>
      </c>
      <c r="C3966">
        <f>HLOOKUP("Stedtekst",data!$A$1:$AT$8036,A3966,FALSE)</f>
        <v>0</v>
      </c>
      <c r="D3966">
        <f>HLOOKUP("Målested navn",data!$A$1:$AT$8036,A3966,FALSE)</f>
        <v>0</v>
      </c>
      <c r="E3966">
        <f>HLOOKUP("Prøvetagning",data!$A$1:$AT$8036,A3966,FALSE)</f>
        <v>0</v>
      </c>
      <c r="F3966">
        <f>HLOOKUP("Prøve",data!$A$1:$AT$8036,A3966,FALSE)</f>
        <v>0</v>
      </c>
      <c r="G3966">
        <f>HLOOKUP("ScKode",data!$A$1:$AT$8036,A3966,FALSE)</f>
        <v>0</v>
      </c>
      <c r="H3966">
        <f>HLOOKUP("StofParameter",data!$A$1:$AT$8036,A3966,FALSE)</f>
        <v>0</v>
      </c>
      <c r="I3966">
        <f>HLOOKUP("Dato",data!$A$1:$AT$8036,A3966,FALSE)</f>
        <v>0</v>
      </c>
      <c r="J3966">
        <f>HLOOKUP("Resultat-attribut",data!$A$1:$AT$8036,A3966,FALSE)</f>
        <v>0</v>
      </c>
      <c r="K3966">
        <f>HLOOKUP("Resultat",data!$A$1:$AT$8036,A3966,FALSE)</f>
        <v>0</v>
      </c>
      <c r="L3966">
        <f>HLOOKUP("Enhed",data!$A$1:$AT$8036,A3966,FALSE)</f>
        <v>0</v>
      </c>
    </row>
    <row r="3967" spans="1:12" x14ac:dyDescent="0.2">
      <c r="A3967">
        <v>3966</v>
      </c>
      <c r="B3967">
        <f>HLOOKUP("Referencer",data!$A$1:$AT$8036,A3967,FALSE)</f>
        <v>0</v>
      </c>
      <c r="C3967">
        <f>HLOOKUP("Stedtekst",data!$A$1:$AT$8036,A3967,FALSE)</f>
        <v>0</v>
      </c>
      <c r="D3967">
        <f>HLOOKUP("Målested navn",data!$A$1:$AT$8036,A3967,FALSE)</f>
        <v>0</v>
      </c>
      <c r="E3967">
        <f>HLOOKUP("Prøvetagning",data!$A$1:$AT$8036,A3967,FALSE)</f>
        <v>0</v>
      </c>
      <c r="F3967">
        <f>HLOOKUP("Prøve",data!$A$1:$AT$8036,A3967,FALSE)</f>
        <v>0</v>
      </c>
      <c r="G3967">
        <f>HLOOKUP("ScKode",data!$A$1:$AT$8036,A3967,FALSE)</f>
        <v>0</v>
      </c>
      <c r="H3967">
        <f>HLOOKUP("StofParameter",data!$A$1:$AT$8036,A3967,FALSE)</f>
        <v>0</v>
      </c>
      <c r="I3967">
        <f>HLOOKUP("Dato",data!$A$1:$AT$8036,A3967,FALSE)</f>
        <v>0</v>
      </c>
      <c r="J3967">
        <f>HLOOKUP("Resultat-attribut",data!$A$1:$AT$8036,A3967,FALSE)</f>
        <v>0</v>
      </c>
      <c r="K3967">
        <f>HLOOKUP("Resultat",data!$A$1:$AT$8036,A3967,FALSE)</f>
        <v>0</v>
      </c>
      <c r="L3967">
        <f>HLOOKUP("Enhed",data!$A$1:$AT$8036,A3967,FALSE)</f>
        <v>0</v>
      </c>
    </row>
    <row r="3968" spans="1:12" x14ac:dyDescent="0.2">
      <c r="A3968">
        <v>3967</v>
      </c>
      <c r="B3968">
        <f>HLOOKUP("Referencer",data!$A$1:$AT$8036,A3968,FALSE)</f>
        <v>0</v>
      </c>
      <c r="C3968">
        <f>HLOOKUP("Stedtekst",data!$A$1:$AT$8036,A3968,FALSE)</f>
        <v>0</v>
      </c>
      <c r="D3968">
        <f>HLOOKUP("Målested navn",data!$A$1:$AT$8036,A3968,FALSE)</f>
        <v>0</v>
      </c>
      <c r="E3968">
        <f>HLOOKUP("Prøvetagning",data!$A$1:$AT$8036,A3968,FALSE)</f>
        <v>0</v>
      </c>
      <c r="F3968">
        <f>HLOOKUP("Prøve",data!$A$1:$AT$8036,A3968,FALSE)</f>
        <v>0</v>
      </c>
      <c r="G3968">
        <f>HLOOKUP("ScKode",data!$A$1:$AT$8036,A3968,FALSE)</f>
        <v>0</v>
      </c>
      <c r="H3968">
        <f>HLOOKUP("StofParameter",data!$A$1:$AT$8036,A3968,FALSE)</f>
        <v>0</v>
      </c>
      <c r="I3968">
        <f>HLOOKUP("Dato",data!$A$1:$AT$8036,A3968,FALSE)</f>
        <v>0</v>
      </c>
      <c r="J3968">
        <f>HLOOKUP("Resultat-attribut",data!$A$1:$AT$8036,A3968,FALSE)</f>
        <v>0</v>
      </c>
      <c r="K3968">
        <f>HLOOKUP("Resultat",data!$A$1:$AT$8036,A3968,FALSE)</f>
        <v>0</v>
      </c>
      <c r="L3968">
        <f>HLOOKUP("Enhed",data!$A$1:$AT$8036,A3968,FALSE)</f>
        <v>0</v>
      </c>
    </row>
    <row r="3969" spans="1:12" x14ac:dyDescent="0.2">
      <c r="A3969">
        <v>3968</v>
      </c>
      <c r="B3969">
        <f>HLOOKUP("Referencer",data!$A$1:$AT$8036,A3969,FALSE)</f>
        <v>0</v>
      </c>
      <c r="C3969">
        <f>HLOOKUP("Stedtekst",data!$A$1:$AT$8036,A3969,FALSE)</f>
        <v>0</v>
      </c>
      <c r="D3969">
        <f>HLOOKUP("Målested navn",data!$A$1:$AT$8036,A3969,FALSE)</f>
        <v>0</v>
      </c>
      <c r="E3969">
        <f>HLOOKUP("Prøvetagning",data!$A$1:$AT$8036,A3969,FALSE)</f>
        <v>0</v>
      </c>
      <c r="F3969">
        <f>HLOOKUP("Prøve",data!$A$1:$AT$8036,A3969,FALSE)</f>
        <v>0</v>
      </c>
      <c r="G3969">
        <f>HLOOKUP("ScKode",data!$A$1:$AT$8036,A3969,FALSE)</f>
        <v>0</v>
      </c>
      <c r="H3969">
        <f>HLOOKUP("StofParameter",data!$A$1:$AT$8036,A3969,FALSE)</f>
        <v>0</v>
      </c>
      <c r="I3969">
        <f>HLOOKUP("Dato",data!$A$1:$AT$8036,A3969,FALSE)</f>
        <v>0</v>
      </c>
      <c r="J3969">
        <f>HLOOKUP("Resultat-attribut",data!$A$1:$AT$8036,A3969,FALSE)</f>
        <v>0</v>
      </c>
      <c r="K3969">
        <f>HLOOKUP("Resultat",data!$A$1:$AT$8036,A3969,FALSE)</f>
        <v>0</v>
      </c>
      <c r="L3969">
        <f>HLOOKUP("Enhed",data!$A$1:$AT$8036,A3969,FALSE)</f>
        <v>0</v>
      </c>
    </row>
    <row r="3970" spans="1:12" x14ac:dyDescent="0.2">
      <c r="A3970">
        <v>3969</v>
      </c>
      <c r="B3970">
        <f>HLOOKUP("Referencer",data!$A$1:$AT$8036,A3970,FALSE)</f>
        <v>0</v>
      </c>
      <c r="C3970">
        <f>HLOOKUP("Stedtekst",data!$A$1:$AT$8036,A3970,FALSE)</f>
        <v>0</v>
      </c>
      <c r="D3970">
        <f>HLOOKUP("Målested navn",data!$A$1:$AT$8036,A3970,FALSE)</f>
        <v>0</v>
      </c>
      <c r="E3970">
        <f>HLOOKUP("Prøvetagning",data!$A$1:$AT$8036,A3970,FALSE)</f>
        <v>0</v>
      </c>
      <c r="F3970">
        <f>HLOOKUP("Prøve",data!$A$1:$AT$8036,A3970,FALSE)</f>
        <v>0</v>
      </c>
      <c r="G3970">
        <f>HLOOKUP("ScKode",data!$A$1:$AT$8036,A3970,FALSE)</f>
        <v>0</v>
      </c>
      <c r="H3970">
        <f>HLOOKUP("StofParameter",data!$A$1:$AT$8036,A3970,FALSE)</f>
        <v>0</v>
      </c>
      <c r="I3970">
        <f>HLOOKUP("Dato",data!$A$1:$AT$8036,A3970,FALSE)</f>
        <v>0</v>
      </c>
      <c r="J3970">
        <f>HLOOKUP("Resultat-attribut",data!$A$1:$AT$8036,A3970,FALSE)</f>
        <v>0</v>
      </c>
      <c r="K3970">
        <f>HLOOKUP("Resultat",data!$A$1:$AT$8036,A3970,FALSE)</f>
        <v>0</v>
      </c>
      <c r="L3970">
        <f>HLOOKUP("Enhed",data!$A$1:$AT$8036,A3970,FALSE)</f>
        <v>0</v>
      </c>
    </row>
    <row r="3971" spans="1:12" x14ac:dyDescent="0.2">
      <c r="A3971">
        <v>3970</v>
      </c>
      <c r="B3971">
        <f>HLOOKUP("Referencer",data!$A$1:$AT$8036,A3971,FALSE)</f>
        <v>0</v>
      </c>
      <c r="C3971">
        <f>HLOOKUP("Stedtekst",data!$A$1:$AT$8036,A3971,FALSE)</f>
        <v>0</v>
      </c>
      <c r="D3971">
        <f>HLOOKUP("Målested navn",data!$A$1:$AT$8036,A3971,FALSE)</f>
        <v>0</v>
      </c>
      <c r="E3971">
        <f>HLOOKUP("Prøvetagning",data!$A$1:$AT$8036,A3971,FALSE)</f>
        <v>0</v>
      </c>
      <c r="F3971">
        <f>HLOOKUP("Prøve",data!$A$1:$AT$8036,A3971,FALSE)</f>
        <v>0</v>
      </c>
      <c r="G3971">
        <f>HLOOKUP("ScKode",data!$A$1:$AT$8036,A3971,FALSE)</f>
        <v>0</v>
      </c>
      <c r="H3971">
        <f>HLOOKUP("StofParameter",data!$A$1:$AT$8036,A3971,FALSE)</f>
        <v>0</v>
      </c>
      <c r="I3971">
        <f>HLOOKUP("Dato",data!$A$1:$AT$8036,A3971,FALSE)</f>
        <v>0</v>
      </c>
      <c r="J3971">
        <f>HLOOKUP("Resultat-attribut",data!$A$1:$AT$8036,A3971,FALSE)</f>
        <v>0</v>
      </c>
      <c r="K3971">
        <f>HLOOKUP("Resultat",data!$A$1:$AT$8036,A3971,FALSE)</f>
        <v>0</v>
      </c>
      <c r="L3971">
        <f>HLOOKUP("Enhed",data!$A$1:$AT$8036,A3971,FALSE)</f>
        <v>0</v>
      </c>
    </row>
    <row r="3972" spans="1:12" x14ac:dyDescent="0.2">
      <c r="A3972">
        <v>3971</v>
      </c>
      <c r="B3972">
        <f>HLOOKUP("Referencer",data!$A$1:$AT$8036,A3972,FALSE)</f>
        <v>0</v>
      </c>
      <c r="C3972">
        <f>HLOOKUP("Stedtekst",data!$A$1:$AT$8036,A3972,FALSE)</f>
        <v>0</v>
      </c>
      <c r="D3972">
        <f>HLOOKUP("Målested navn",data!$A$1:$AT$8036,A3972,FALSE)</f>
        <v>0</v>
      </c>
      <c r="E3972">
        <f>HLOOKUP("Prøvetagning",data!$A$1:$AT$8036,A3972,FALSE)</f>
        <v>0</v>
      </c>
      <c r="F3972">
        <f>HLOOKUP("Prøve",data!$A$1:$AT$8036,A3972,FALSE)</f>
        <v>0</v>
      </c>
      <c r="G3972">
        <f>HLOOKUP("ScKode",data!$A$1:$AT$8036,A3972,FALSE)</f>
        <v>0</v>
      </c>
      <c r="H3972">
        <f>HLOOKUP("StofParameter",data!$A$1:$AT$8036,A3972,FALSE)</f>
        <v>0</v>
      </c>
      <c r="I3972">
        <f>HLOOKUP("Dato",data!$A$1:$AT$8036,A3972,FALSE)</f>
        <v>0</v>
      </c>
      <c r="J3972">
        <f>HLOOKUP("Resultat-attribut",data!$A$1:$AT$8036,A3972,FALSE)</f>
        <v>0</v>
      </c>
      <c r="K3972">
        <f>HLOOKUP("Resultat",data!$A$1:$AT$8036,A3972,FALSE)</f>
        <v>0</v>
      </c>
      <c r="L3972">
        <f>HLOOKUP("Enhed",data!$A$1:$AT$8036,A3972,FALSE)</f>
        <v>0</v>
      </c>
    </row>
    <row r="3973" spans="1:12" x14ac:dyDescent="0.2">
      <c r="A3973">
        <v>3972</v>
      </c>
      <c r="B3973">
        <f>HLOOKUP("Referencer",data!$A$1:$AT$8036,A3973,FALSE)</f>
        <v>0</v>
      </c>
      <c r="C3973">
        <f>HLOOKUP("Stedtekst",data!$A$1:$AT$8036,A3973,FALSE)</f>
        <v>0</v>
      </c>
      <c r="D3973">
        <f>HLOOKUP("Målested navn",data!$A$1:$AT$8036,A3973,FALSE)</f>
        <v>0</v>
      </c>
      <c r="E3973">
        <f>HLOOKUP("Prøvetagning",data!$A$1:$AT$8036,A3973,FALSE)</f>
        <v>0</v>
      </c>
      <c r="F3973">
        <f>HLOOKUP("Prøve",data!$A$1:$AT$8036,A3973,FALSE)</f>
        <v>0</v>
      </c>
      <c r="G3973">
        <f>HLOOKUP("ScKode",data!$A$1:$AT$8036,A3973,FALSE)</f>
        <v>0</v>
      </c>
      <c r="H3973">
        <f>HLOOKUP("StofParameter",data!$A$1:$AT$8036,A3973,FALSE)</f>
        <v>0</v>
      </c>
      <c r="I3973">
        <f>HLOOKUP("Dato",data!$A$1:$AT$8036,A3973,FALSE)</f>
        <v>0</v>
      </c>
      <c r="J3973">
        <f>HLOOKUP("Resultat-attribut",data!$A$1:$AT$8036,A3973,FALSE)</f>
        <v>0</v>
      </c>
      <c r="K3973">
        <f>HLOOKUP("Resultat",data!$A$1:$AT$8036,A3973,FALSE)</f>
        <v>0</v>
      </c>
      <c r="L3973">
        <f>HLOOKUP("Enhed",data!$A$1:$AT$8036,A3973,FALSE)</f>
        <v>0</v>
      </c>
    </row>
    <row r="3974" spans="1:12" x14ac:dyDescent="0.2">
      <c r="A3974">
        <v>3973</v>
      </c>
      <c r="B3974">
        <f>HLOOKUP("Referencer",data!$A$1:$AT$8036,A3974,FALSE)</f>
        <v>0</v>
      </c>
      <c r="C3974">
        <f>HLOOKUP("Stedtekst",data!$A$1:$AT$8036,A3974,FALSE)</f>
        <v>0</v>
      </c>
      <c r="D3974">
        <f>HLOOKUP("Målested navn",data!$A$1:$AT$8036,A3974,FALSE)</f>
        <v>0</v>
      </c>
      <c r="E3974">
        <f>HLOOKUP("Prøvetagning",data!$A$1:$AT$8036,A3974,FALSE)</f>
        <v>0</v>
      </c>
      <c r="F3974">
        <f>HLOOKUP("Prøve",data!$A$1:$AT$8036,A3974,FALSE)</f>
        <v>0</v>
      </c>
      <c r="G3974">
        <f>HLOOKUP("ScKode",data!$A$1:$AT$8036,A3974,FALSE)</f>
        <v>0</v>
      </c>
      <c r="H3974">
        <f>HLOOKUP("StofParameter",data!$A$1:$AT$8036,A3974,FALSE)</f>
        <v>0</v>
      </c>
      <c r="I3974">
        <f>HLOOKUP("Dato",data!$A$1:$AT$8036,A3974,FALSE)</f>
        <v>0</v>
      </c>
      <c r="J3974">
        <f>HLOOKUP("Resultat-attribut",data!$A$1:$AT$8036,A3974,FALSE)</f>
        <v>0</v>
      </c>
      <c r="K3974">
        <f>HLOOKUP("Resultat",data!$A$1:$AT$8036,A3974,FALSE)</f>
        <v>0</v>
      </c>
      <c r="L3974">
        <f>HLOOKUP("Enhed",data!$A$1:$AT$8036,A3974,FALSE)</f>
        <v>0</v>
      </c>
    </row>
    <row r="3975" spans="1:12" x14ac:dyDescent="0.2">
      <c r="A3975">
        <v>3974</v>
      </c>
      <c r="B3975">
        <f>HLOOKUP("Referencer",data!$A$1:$AT$8036,A3975,FALSE)</f>
        <v>0</v>
      </c>
      <c r="C3975">
        <f>HLOOKUP("Stedtekst",data!$A$1:$AT$8036,A3975,FALSE)</f>
        <v>0</v>
      </c>
      <c r="D3975">
        <f>HLOOKUP("Målested navn",data!$A$1:$AT$8036,A3975,FALSE)</f>
        <v>0</v>
      </c>
      <c r="E3975">
        <f>HLOOKUP("Prøvetagning",data!$A$1:$AT$8036,A3975,FALSE)</f>
        <v>0</v>
      </c>
      <c r="F3975">
        <f>HLOOKUP("Prøve",data!$A$1:$AT$8036,A3975,FALSE)</f>
        <v>0</v>
      </c>
      <c r="G3975">
        <f>HLOOKUP("ScKode",data!$A$1:$AT$8036,A3975,FALSE)</f>
        <v>0</v>
      </c>
      <c r="H3975">
        <f>HLOOKUP("StofParameter",data!$A$1:$AT$8036,A3975,FALSE)</f>
        <v>0</v>
      </c>
      <c r="I3975">
        <f>HLOOKUP("Dato",data!$A$1:$AT$8036,A3975,FALSE)</f>
        <v>0</v>
      </c>
      <c r="J3975">
        <f>HLOOKUP("Resultat-attribut",data!$A$1:$AT$8036,A3975,FALSE)</f>
        <v>0</v>
      </c>
      <c r="K3975">
        <f>HLOOKUP("Resultat",data!$A$1:$AT$8036,A3975,FALSE)</f>
        <v>0</v>
      </c>
      <c r="L3975">
        <f>HLOOKUP("Enhed",data!$A$1:$AT$8036,A3975,FALSE)</f>
        <v>0</v>
      </c>
    </row>
    <row r="3976" spans="1:12" x14ac:dyDescent="0.2">
      <c r="A3976">
        <v>3975</v>
      </c>
      <c r="B3976">
        <f>HLOOKUP("Referencer",data!$A$1:$AT$8036,A3976,FALSE)</f>
        <v>0</v>
      </c>
      <c r="C3976">
        <f>HLOOKUP("Stedtekst",data!$A$1:$AT$8036,A3976,FALSE)</f>
        <v>0</v>
      </c>
      <c r="D3976">
        <f>HLOOKUP("Målested navn",data!$A$1:$AT$8036,A3976,FALSE)</f>
        <v>0</v>
      </c>
      <c r="E3976">
        <f>HLOOKUP("Prøvetagning",data!$A$1:$AT$8036,A3976,FALSE)</f>
        <v>0</v>
      </c>
      <c r="F3976">
        <f>HLOOKUP("Prøve",data!$A$1:$AT$8036,A3976,FALSE)</f>
        <v>0</v>
      </c>
      <c r="G3976">
        <f>HLOOKUP("ScKode",data!$A$1:$AT$8036,A3976,FALSE)</f>
        <v>0</v>
      </c>
      <c r="H3976">
        <f>HLOOKUP("StofParameter",data!$A$1:$AT$8036,A3976,FALSE)</f>
        <v>0</v>
      </c>
      <c r="I3976">
        <f>HLOOKUP("Dato",data!$A$1:$AT$8036,A3976,FALSE)</f>
        <v>0</v>
      </c>
      <c r="J3976">
        <f>HLOOKUP("Resultat-attribut",data!$A$1:$AT$8036,A3976,FALSE)</f>
        <v>0</v>
      </c>
      <c r="K3976">
        <f>HLOOKUP("Resultat",data!$A$1:$AT$8036,A3976,FALSE)</f>
        <v>0</v>
      </c>
      <c r="L3976">
        <f>HLOOKUP("Enhed",data!$A$1:$AT$8036,A3976,FALSE)</f>
        <v>0</v>
      </c>
    </row>
    <row r="3977" spans="1:12" x14ac:dyDescent="0.2">
      <c r="A3977">
        <v>3976</v>
      </c>
      <c r="B3977">
        <f>HLOOKUP("Referencer",data!$A$1:$AT$8036,A3977,FALSE)</f>
        <v>0</v>
      </c>
      <c r="C3977">
        <f>HLOOKUP("Stedtekst",data!$A$1:$AT$8036,A3977,FALSE)</f>
        <v>0</v>
      </c>
      <c r="D3977">
        <f>HLOOKUP("Målested navn",data!$A$1:$AT$8036,A3977,FALSE)</f>
        <v>0</v>
      </c>
      <c r="E3977">
        <f>HLOOKUP("Prøvetagning",data!$A$1:$AT$8036,A3977,FALSE)</f>
        <v>0</v>
      </c>
      <c r="F3977">
        <f>HLOOKUP("Prøve",data!$A$1:$AT$8036,A3977,FALSE)</f>
        <v>0</v>
      </c>
      <c r="G3977">
        <f>HLOOKUP("ScKode",data!$A$1:$AT$8036,A3977,FALSE)</f>
        <v>0</v>
      </c>
      <c r="H3977">
        <f>HLOOKUP("StofParameter",data!$A$1:$AT$8036,A3977,FALSE)</f>
        <v>0</v>
      </c>
      <c r="I3977">
        <f>HLOOKUP("Dato",data!$A$1:$AT$8036,A3977,FALSE)</f>
        <v>0</v>
      </c>
      <c r="J3977">
        <f>HLOOKUP("Resultat-attribut",data!$A$1:$AT$8036,A3977,FALSE)</f>
        <v>0</v>
      </c>
      <c r="K3977">
        <f>HLOOKUP("Resultat",data!$A$1:$AT$8036,A3977,FALSE)</f>
        <v>0</v>
      </c>
      <c r="L3977">
        <f>HLOOKUP("Enhed",data!$A$1:$AT$8036,A3977,FALSE)</f>
        <v>0</v>
      </c>
    </row>
    <row r="3978" spans="1:12" x14ac:dyDescent="0.2">
      <c r="A3978">
        <v>3977</v>
      </c>
      <c r="B3978">
        <f>HLOOKUP("Referencer",data!$A$1:$AT$8036,A3978,FALSE)</f>
        <v>0</v>
      </c>
      <c r="C3978">
        <f>HLOOKUP("Stedtekst",data!$A$1:$AT$8036,A3978,FALSE)</f>
        <v>0</v>
      </c>
      <c r="D3978">
        <f>HLOOKUP("Målested navn",data!$A$1:$AT$8036,A3978,FALSE)</f>
        <v>0</v>
      </c>
      <c r="E3978">
        <f>HLOOKUP("Prøvetagning",data!$A$1:$AT$8036,A3978,FALSE)</f>
        <v>0</v>
      </c>
      <c r="F3978">
        <f>HLOOKUP("Prøve",data!$A$1:$AT$8036,A3978,FALSE)</f>
        <v>0</v>
      </c>
      <c r="G3978">
        <f>HLOOKUP("ScKode",data!$A$1:$AT$8036,A3978,FALSE)</f>
        <v>0</v>
      </c>
      <c r="H3978">
        <f>HLOOKUP("StofParameter",data!$A$1:$AT$8036,A3978,FALSE)</f>
        <v>0</v>
      </c>
      <c r="I3978">
        <f>HLOOKUP("Dato",data!$A$1:$AT$8036,A3978,FALSE)</f>
        <v>0</v>
      </c>
      <c r="J3978">
        <f>HLOOKUP("Resultat-attribut",data!$A$1:$AT$8036,A3978,FALSE)</f>
        <v>0</v>
      </c>
      <c r="K3978">
        <f>HLOOKUP("Resultat",data!$A$1:$AT$8036,A3978,FALSE)</f>
        <v>0</v>
      </c>
      <c r="L3978">
        <f>HLOOKUP("Enhed",data!$A$1:$AT$8036,A3978,FALSE)</f>
        <v>0</v>
      </c>
    </row>
    <row r="3979" spans="1:12" x14ac:dyDescent="0.2">
      <c r="A3979">
        <v>3978</v>
      </c>
      <c r="B3979">
        <f>HLOOKUP("Referencer",data!$A$1:$AT$8036,A3979,FALSE)</f>
        <v>0</v>
      </c>
      <c r="C3979">
        <f>HLOOKUP("Stedtekst",data!$A$1:$AT$8036,A3979,FALSE)</f>
        <v>0</v>
      </c>
      <c r="D3979">
        <f>HLOOKUP("Målested navn",data!$A$1:$AT$8036,A3979,FALSE)</f>
        <v>0</v>
      </c>
      <c r="E3979">
        <f>HLOOKUP("Prøvetagning",data!$A$1:$AT$8036,A3979,FALSE)</f>
        <v>0</v>
      </c>
      <c r="F3979">
        <f>HLOOKUP("Prøve",data!$A$1:$AT$8036,A3979,FALSE)</f>
        <v>0</v>
      </c>
      <c r="G3979">
        <f>HLOOKUP("ScKode",data!$A$1:$AT$8036,A3979,FALSE)</f>
        <v>0</v>
      </c>
      <c r="H3979">
        <f>HLOOKUP("StofParameter",data!$A$1:$AT$8036,A3979,FALSE)</f>
        <v>0</v>
      </c>
      <c r="I3979">
        <f>HLOOKUP("Dato",data!$A$1:$AT$8036,A3979,FALSE)</f>
        <v>0</v>
      </c>
      <c r="J3979">
        <f>HLOOKUP("Resultat-attribut",data!$A$1:$AT$8036,A3979,FALSE)</f>
        <v>0</v>
      </c>
      <c r="K3979">
        <f>HLOOKUP("Resultat",data!$A$1:$AT$8036,A3979,FALSE)</f>
        <v>0</v>
      </c>
      <c r="L3979">
        <f>HLOOKUP("Enhed",data!$A$1:$AT$8036,A3979,FALSE)</f>
        <v>0</v>
      </c>
    </row>
    <row r="3980" spans="1:12" x14ac:dyDescent="0.2">
      <c r="A3980">
        <v>3979</v>
      </c>
      <c r="B3980">
        <f>HLOOKUP("Referencer",data!$A$1:$AT$8036,A3980,FALSE)</f>
        <v>0</v>
      </c>
      <c r="C3980">
        <f>HLOOKUP("Stedtekst",data!$A$1:$AT$8036,A3980,FALSE)</f>
        <v>0</v>
      </c>
      <c r="D3980">
        <f>HLOOKUP("Målested navn",data!$A$1:$AT$8036,A3980,FALSE)</f>
        <v>0</v>
      </c>
      <c r="E3980">
        <f>HLOOKUP("Prøvetagning",data!$A$1:$AT$8036,A3980,FALSE)</f>
        <v>0</v>
      </c>
      <c r="F3980">
        <f>HLOOKUP("Prøve",data!$A$1:$AT$8036,A3980,FALSE)</f>
        <v>0</v>
      </c>
      <c r="G3980">
        <f>HLOOKUP("ScKode",data!$A$1:$AT$8036,A3980,FALSE)</f>
        <v>0</v>
      </c>
      <c r="H3980">
        <f>HLOOKUP("StofParameter",data!$A$1:$AT$8036,A3980,FALSE)</f>
        <v>0</v>
      </c>
      <c r="I3980">
        <f>HLOOKUP("Dato",data!$A$1:$AT$8036,A3980,FALSE)</f>
        <v>0</v>
      </c>
      <c r="J3980">
        <f>HLOOKUP("Resultat-attribut",data!$A$1:$AT$8036,A3980,FALSE)</f>
        <v>0</v>
      </c>
      <c r="K3980">
        <f>HLOOKUP("Resultat",data!$A$1:$AT$8036,A3980,FALSE)</f>
        <v>0</v>
      </c>
      <c r="L3980">
        <f>HLOOKUP("Enhed",data!$A$1:$AT$8036,A3980,FALSE)</f>
        <v>0</v>
      </c>
    </row>
    <row r="3981" spans="1:12" x14ac:dyDescent="0.2">
      <c r="A3981">
        <v>3980</v>
      </c>
      <c r="B3981">
        <f>HLOOKUP("Referencer",data!$A$1:$AT$8036,A3981,FALSE)</f>
        <v>0</v>
      </c>
      <c r="C3981">
        <f>HLOOKUP("Stedtekst",data!$A$1:$AT$8036,A3981,FALSE)</f>
        <v>0</v>
      </c>
      <c r="D3981">
        <f>HLOOKUP("Målested navn",data!$A$1:$AT$8036,A3981,FALSE)</f>
        <v>0</v>
      </c>
      <c r="E3981">
        <f>HLOOKUP("Prøvetagning",data!$A$1:$AT$8036,A3981,FALSE)</f>
        <v>0</v>
      </c>
      <c r="F3981">
        <f>HLOOKUP("Prøve",data!$A$1:$AT$8036,A3981,FALSE)</f>
        <v>0</v>
      </c>
      <c r="G3981">
        <f>HLOOKUP("ScKode",data!$A$1:$AT$8036,A3981,FALSE)</f>
        <v>0</v>
      </c>
      <c r="H3981">
        <f>HLOOKUP("StofParameter",data!$A$1:$AT$8036,A3981,FALSE)</f>
        <v>0</v>
      </c>
      <c r="I3981">
        <f>HLOOKUP("Dato",data!$A$1:$AT$8036,A3981,FALSE)</f>
        <v>0</v>
      </c>
      <c r="J3981">
        <f>HLOOKUP("Resultat-attribut",data!$A$1:$AT$8036,A3981,FALSE)</f>
        <v>0</v>
      </c>
      <c r="K3981">
        <f>HLOOKUP("Resultat",data!$A$1:$AT$8036,A3981,FALSE)</f>
        <v>0</v>
      </c>
      <c r="L3981">
        <f>HLOOKUP("Enhed",data!$A$1:$AT$8036,A3981,FALSE)</f>
        <v>0</v>
      </c>
    </row>
    <row r="3982" spans="1:12" x14ac:dyDescent="0.2">
      <c r="A3982">
        <v>3981</v>
      </c>
      <c r="B3982">
        <f>HLOOKUP("Referencer",data!$A$1:$AT$8036,A3982,FALSE)</f>
        <v>0</v>
      </c>
      <c r="C3982">
        <f>HLOOKUP("Stedtekst",data!$A$1:$AT$8036,A3982,FALSE)</f>
        <v>0</v>
      </c>
      <c r="D3982">
        <f>HLOOKUP("Målested navn",data!$A$1:$AT$8036,A3982,FALSE)</f>
        <v>0</v>
      </c>
      <c r="E3982">
        <f>HLOOKUP("Prøvetagning",data!$A$1:$AT$8036,A3982,FALSE)</f>
        <v>0</v>
      </c>
      <c r="F3982">
        <f>HLOOKUP("Prøve",data!$A$1:$AT$8036,A3982,FALSE)</f>
        <v>0</v>
      </c>
      <c r="G3982">
        <f>HLOOKUP("ScKode",data!$A$1:$AT$8036,A3982,FALSE)</f>
        <v>0</v>
      </c>
      <c r="H3982">
        <f>HLOOKUP("StofParameter",data!$A$1:$AT$8036,A3982,FALSE)</f>
        <v>0</v>
      </c>
      <c r="I3982">
        <f>HLOOKUP("Dato",data!$A$1:$AT$8036,A3982,FALSE)</f>
        <v>0</v>
      </c>
      <c r="J3982">
        <f>HLOOKUP("Resultat-attribut",data!$A$1:$AT$8036,A3982,FALSE)</f>
        <v>0</v>
      </c>
      <c r="K3982">
        <f>HLOOKUP("Resultat",data!$A$1:$AT$8036,A3982,FALSE)</f>
        <v>0</v>
      </c>
      <c r="L3982">
        <f>HLOOKUP("Enhed",data!$A$1:$AT$8036,A3982,FALSE)</f>
        <v>0</v>
      </c>
    </row>
    <row r="3983" spans="1:12" x14ac:dyDescent="0.2">
      <c r="A3983">
        <v>3982</v>
      </c>
      <c r="B3983">
        <f>HLOOKUP("Referencer",data!$A$1:$AT$8036,A3983,FALSE)</f>
        <v>0</v>
      </c>
      <c r="C3983">
        <f>HLOOKUP("Stedtekst",data!$A$1:$AT$8036,A3983,FALSE)</f>
        <v>0</v>
      </c>
      <c r="D3983">
        <f>HLOOKUP("Målested navn",data!$A$1:$AT$8036,A3983,FALSE)</f>
        <v>0</v>
      </c>
      <c r="E3983">
        <f>HLOOKUP("Prøvetagning",data!$A$1:$AT$8036,A3983,FALSE)</f>
        <v>0</v>
      </c>
      <c r="F3983">
        <f>HLOOKUP("Prøve",data!$A$1:$AT$8036,A3983,FALSE)</f>
        <v>0</v>
      </c>
      <c r="G3983">
        <f>HLOOKUP("ScKode",data!$A$1:$AT$8036,A3983,FALSE)</f>
        <v>0</v>
      </c>
      <c r="H3983">
        <f>HLOOKUP("StofParameter",data!$A$1:$AT$8036,A3983,FALSE)</f>
        <v>0</v>
      </c>
      <c r="I3983">
        <f>HLOOKUP("Dato",data!$A$1:$AT$8036,A3983,FALSE)</f>
        <v>0</v>
      </c>
      <c r="J3983">
        <f>HLOOKUP("Resultat-attribut",data!$A$1:$AT$8036,A3983,FALSE)</f>
        <v>0</v>
      </c>
      <c r="K3983">
        <f>HLOOKUP("Resultat",data!$A$1:$AT$8036,A3983,FALSE)</f>
        <v>0</v>
      </c>
      <c r="L3983">
        <f>HLOOKUP("Enhed",data!$A$1:$AT$8036,A3983,FALSE)</f>
        <v>0</v>
      </c>
    </row>
    <row r="3984" spans="1:12" x14ac:dyDescent="0.2">
      <c r="A3984">
        <v>3983</v>
      </c>
      <c r="B3984">
        <f>HLOOKUP("Referencer",data!$A$1:$AT$8036,A3984,FALSE)</f>
        <v>0</v>
      </c>
      <c r="C3984">
        <f>HLOOKUP("Stedtekst",data!$A$1:$AT$8036,A3984,FALSE)</f>
        <v>0</v>
      </c>
      <c r="D3984">
        <f>HLOOKUP("Målested navn",data!$A$1:$AT$8036,A3984,FALSE)</f>
        <v>0</v>
      </c>
      <c r="E3984">
        <f>HLOOKUP("Prøvetagning",data!$A$1:$AT$8036,A3984,FALSE)</f>
        <v>0</v>
      </c>
      <c r="F3984">
        <f>HLOOKUP("Prøve",data!$A$1:$AT$8036,A3984,FALSE)</f>
        <v>0</v>
      </c>
      <c r="G3984">
        <f>HLOOKUP("ScKode",data!$A$1:$AT$8036,A3984,FALSE)</f>
        <v>0</v>
      </c>
      <c r="H3984">
        <f>HLOOKUP("StofParameter",data!$A$1:$AT$8036,A3984,FALSE)</f>
        <v>0</v>
      </c>
      <c r="I3984">
        <f>HLOOKUP("Dato",data!$A$1:$AT$8036,A3984,FALSE)</f>
        <v>0</v>
      </c>
      <c r="J3984">
        <f>HLOOKUP("Resultat-attribut",data!$A$1:$AT$8036,A3984,FALSE)</f>
        <v>0</v>
      </c>
      <c r="K3984">
        <f>HLOOKUP("Resultat",data!$A$1:$AT$8036,A3984,FALSE)</f>
        <v>0</v>
      </c>
      <c r="L3984">
        <f>HLOOKUP("Enhed",data!$A$1:$AT$8036,A3984,FALSE)</f>
        <v>0</v>
      </c>
    </row>
    <row r="3985" spans="1:12" x14ac:dyDescent="0.2">
      <c r="A3985">
        <v>3984</v>
      </c>
      <c r="B3985">
        <f>HLOOKUP("Referencer",data!$A$1:$AT$8036,A3985,FALSE)</f>
        <v>0</v>
      </c>
      <c r="C3985">
        <f>HLOOKUP("Stedtekst",data!$A$1:$AT$8036,A3985,FALSE)</f>
        <v>0</v>
      </c>
      <c r="D3985">
        <f>HLOOKUP("Målested navn",data!$A$1:$AT$8036,A3985,FALSE)</f>
        <v>0</v>
      </c>
      <c r="E3985">
        <f>HLOOKUP("Prøvetagning",data!$A$1:$AT$8036,A3985,FALSE)</f>
        <v>0</v>
      </c>
      <c r="F3985">
        <f>HLOOKUP("Prøve",data!$A$1:$AT$8036,A3985,FALSE)</f>
        <v>0</v>
      </c>
      <c r="G3985">
        <f>HLOOKUP("ScKode",data!$A$1:$AT$8036,A3985,FALSE)</f>
        <v>0</v>
      </c>
      <c r="H3985">
        <f>HLOOKUP("StofParameter",data!$A$1:$AT$8036,A3985,FALSE)</f>
        <v>0</v>
      </c>
      <c r="I3985">
        <f>HLOOKUP("Dato",data!$A$1:$AT$8036,A3985,FALSE)</f>
        <v>0</v>
      </c>
      <c r="J3985">
        <f>HLOOKUP("Resultat-attribut",data!$A$1:$AT$8036,A3985,FALSE)</f>
        <v>0</v>
      </c>
      <c r="K3985">
        <f>HLOOKUP("Resultat",data!$A$1:$AT$8036,A3985,FALSE)</f>
        <v>0</v>
      </c>
      <c r="L3985">
        <f>HLOOKUP("Enhed",data!$A$1:$AT$8036,A3985,FALSE)</f>
        <v>0</v>
      </c>
    </row>
    <row r="3986" spans="1:12" x14ac:dyDescent="0.2">
      <c r="A3986">
        <v>3985</v>
      </c>
      <c r="B3986">
        <f>HLOOKUP("Referencer",data!$A$1:$AT$8036,A3986,FALSE)</f>
        <v>0</v>
      </c>
      <c r="C3986">
        <f>HLOOKUP("Stedtekst",data!$A$1:$AT$8036,A3986,FALSE)</f>
        <v>0</v>
      </c>
      <c r="D3986">
        <f>HLOOKUP("Målested navn",data!$A$1:$AT$8036,A3986,FALSE)</f>
        <v>0</v>
      </c>
      <c r="E3986">
        <f>HLOOKUP("Prøvetagning",data!$A$1:$AT$8036,A3986,FALSE)</f>
        <v>0</v>
      </c>
      <c r="F3986">
        <f>HLOOKUP("Prøve",data!$A$1:$AT$8036,A3986,FALSE)</f>
        <v>0</v>
      </c>
      <c r="G3986">
        <f>HLOOKUP("ScKode",data!$A$1:$AT$8036,A3986,FALSE)</f>
        <v>0</v>
      </c>
      <c r="H3986">
        <f>HLOOKUP("StofParameter",data!$A$1:$AT$8036,A3986,FALSE)</f>
        <v>0</v>
      </c>
      <c r="I3986">
        <f>HLOOKUP("Dato",data!$A$1:$AT$8036,A3986,FALSE)</f>
        <v>0</v>
      </c>
      <c r="J3986">
        <f>HLOOKUP("Resultat-attribut",data!$A$1:$AT$8036,A3986,FALSE)</f>
        <v>0</v>
      </c>
      <c r="K3986">
        <f>HLOOKUP("Resultat",data!$A$1:$AT$8036,A3986,FALSE)</f>
        <v>0</v>
      </c>
      <c r="L3986">
        <f>HLOOKUP("Enhed",data!$A$1:$AT$8036,A3986,FALSE)</f>
        <v>0</v>
      </c>
    </row>
    <row r="3987" spans="1:12" x14ac:dyDescent="0.2">
      <c r="A3987">
        <v>3986</v>
      </c>
      <c r="B3987">
        <f>HLOOKUP("Referencer",data!$A$1:$AT$8036,A3987,FALSE)</f>
        <v>0</v>
      </c>
      <c r="C3987">
        <f>HLOOKUP("Stedtekst",data!$A$1:$AT$8036,A3987,FALSE)</f>
        <v>0</v>
      </c>
      <c r="D3987">
        <f>HLOOKUP("Målested navn",data!$A$1:$AT$8036,A3987,FALSE)</f>
        <v>0</v>
      </c>
      <c r="E3987">
        <f>HLOOKUP("Prøvetagning",data!$A$1:$AT$8036,A3987,FALSE)</f>
        <v>0</v>
      </c>
      <c r="F3987">
        <f>HLOOKUP("Prøve",data!$A$1:$AT$8036,A3987,FALSE)</f>
        <v>0</v>
      </c>
      <c r="G3987">
        <f>HLOOKUP("ScKode",data!$A$1:$AT$8036,A3987,FALSE)</f>
        <v>0</v>
      </c>
      <c r="H3987">
        <f>HLOOKUP("StofParameter",data!$A$1:$AT$8036,A3987,FALSE)</f>
        <v>0</v>
      </c>
      <c r="I3987">
        <f>HLOOKUP("Dato",data!$A$1:$AT$8036,A3987,FALSE)</f>
        <v>0</v>
      </c>
      <c r="J3987">
        <f>HLOOKUP("Resultat-attribut",data!$A$1:$AT$8036,A3987,FALSE)</f>
        <v>0</v>
      </c>
      <c r="K3987">
        <f>HLOOKUP("Resultat",data!$A$1:$AT$8036,A3987,FALSE)</f>
        <v>0</v>
      </c>
      <c r="L3987">
        <f>HLOOKUP("Enhed",data!$A$1:$AT$8036,A3987,FALSE)</f>
        <v>0</v>
      </c>
    </row>
    <row r="3988" spans="1:12" x14ac:dyDescent="0.2">
      <c r="A3988">
        <v>3987</v>
      </c>
      <c r="B3988">
        <f>HLOOKUP("Referencer",data!$A$1:$AT$8036,A3988,FALSE)</f>
        <v>0</v>
      </c>
      <c r="C3988">
        <f>HLOOKUP("Stedtekst",data!$A$1:$AT$8036,A3988,FALSE)</f>
        <v>0</v>
      </c>
      <c r="D3988">
        <f>HLOOKUP("Målested navn",data!$A$1:$AT$8036,A3988,FALSE)</f>
        <v>0</v>
      </c>
      <c r="E3988">
        <f>HLOOKUP("Prøvetagning",data!$A$1:$AT$8036,A3988,FALSE)</f>
        <v>0</v>
      </c>
      <c r="F3988">
        <f>HLOOKUP("Prøve",data!$A$1:$AT$8036,A3988,FALSE)</f>
        <v>0</v>
      </c>
      <c r="G3988">
        <f>HLOOKUP("ScKode",data!$A$1:$AT$8036,A3988,FALSE)</f>
        <v>0</v>
      </c>
      <c r="H3988">
        <f>HLOOKUP("StofParameter",data!$A$1:$AT$8036,A3988,FALSE)</f>
        <v>0</v>
      </c>
      <c r="I3988">
        <f>HLOOKUP("Dato",data!$A$1:$AT$8036,A3988,FALSE)</f>
        <v>0</v>
      </c>
      <c r="J3988">
        <f>HLOOKUP("Resultat-attribut",data!$A$1:$AT$8036,A3988,FALSE)</f>
        <v>0</v>
      </c>
      <c r="K3988">
        <f>HLOOKUP("Resultat",data!$A$1:$AT$8036,A3988,FALSE)</f>
        <v>0</v>
      </c>
      <c r="L3988">
        <f>HLOOKUP("Enhed",data!$A$1:$AT$8036,A3988,FALSE)</f>
        <v>0</v>
      </c>
    </row>
    <row r="3989" spans="1:12" x14ac:dyDescent="0.2">
      <c r="A3989">
        <v>3988</v>
      </c>
      <c r="B3989">
        <f>HLOOKUP("Referencer",data!$A$1:$AT$8036,A3989,FALSE)</f>
        <v>0</v>
      </c>
      <c r="C3989">
        <f>HLOOKUP("Stedtekst",data!$A$1:$AT$8036,A3989,FALSE)</f>
        <v>0</v>
      </c>
      <c r="D3989">
        <f>HLOOKUP("Målested navn",data!$A$1:$AT$8036,A3989,FALSE)</f>
        <v>0</v>
      </c>
      <c r="E3989">
        <f>HLOOKUP("Prøvetagning",data!$A$1:$AT$8036,A3989,FALSE)</f>
        <v>0</v>
      </c>
      <c r="F3989">
        <f>HLOOKUP("Prøve",data!$A$1:$AT$8036,A3989,FALSE)</f>
        <v>0</v>
      </c>
      <c r="G3989">
        <f>HLOOKUP("ScKode",data!$A$1:$AT$8036,A3989,FALSE)</f>
        <v>0</v>
      </c>
      <c r="H3989">
        <f>HLOOKUP("StofParameter",data!$A$1:$AT$8036,A3989,FALSE)</f>
        <v>0</v>
      </c>
      <c r="I3989">
        <f>HLOOKUP("Dato",data!$A$1:$AT$8036,A3989,FALSE)</f>
        <v>0</v>
      </c>
      <c r="J3989">
        <f>HLOOKUP("Resultat-attribut",data!$A$1:$AT$8036,A3989,FALSE)</f>
        <v>0</v>
      </c>
      <c r="K3989">
        <f>HLOOKUP("Resultat",data!$A$1:$AT$8036,A3989,FALSE)</f>
        <v>0</v>
      </c>
      <c r="L3989">
        <f>HLOOKUP("Enhed",data!$A$1:$AT$8036,A3989,FALSE)</f>
        <v>0</v>
      </c>
    </row>
    <row r="3990" spans="1:12" x14ac:dyDescent="0.2">
      <c r="A3990">
        <v>3989</v>
      </c>
      <c r="B3990">
        <f>HLOOKUP("Referencer",data!$A$1:$AT$8036,A3990,FALSE)</f>
        <v>0</v>
      </c>
      <c r="C3990">
        <f>HLOOKUP("Stedtekst",data!$A$1:$AT$8036,A3990,FALSE)</f>
        <v>0</v>
      </c>
      <c r="D3990">
        <f>HLOOKUP("Målested navn",data!$A$1:$AT$8036,A3990,FALSE)</f>
        <v>0</v>
      </c>
      <c r="E3990">
        <f>HLOOKUP("Prøvetagning",data!$A$1:$AT$8036,A3990,FALSE)</f>
        <v>0</v>
      </c>
      <c r="F3990">
        <f>HLOOKUP("Prøve",data!$A$1:$AT$8036,A3990,FALSE)</f>
        <v>0</v>
      </c>
      <c r="G3990">
        <f>HLOOKUP("ScKode",data!$A$1:$AT$8036,A3990,FALSE)</f>
        <v>0</v>
      </c>
      <c r="H3990">
        <f>HLOOKUP("StofParameter",data!$A$1:$AT$8036,A3990,FALSE)</f>
        <v>0</v>
      </c>
      <c r="I3990">
        <f>HLOOKUP("Dato",data!$A$1:$AT$8036,A3990,FALSE)</f>
        <v>0</v>
      </c>
      <c r="J3990">
        <f>HLOOKUP("Resultat-attribut",data!$A$1:$AT$8036,A3990,FALSE)</f>
        <v>0</v>
      </c>
      <c r="K3990">
        <f>HLOOKUP("Resultat",data!$A$1:$AT$8036,A3990,FALSE)</f>
        <v>0</v>
      </c>
      <c r="L3990">
        <f>HLOOKUP("Enhed",data!$A$1:$AT$8036,A3990,FALSE)</f>
        <v>0</v>
      </c>
    </row>
    <row r="3991" spans="1:12" x14ac:dyDescent="0.2">
      <c r="A3991">
        <v>3990</v>
      </c>
      <c r="B3991">
        <f>HLOOKUP("Referencer",data!$A$1:$AT$8036,A3991,FALSE)</f>
        <v>0</v>
      </c>
      <c r="C3991">
        <f>HLOOKUP("Stedtekst",data!$A$1:$AT$8036,A3991,FALSE)</f>
        <v>0</v>
      </c>
      <c r="D3991">
        <f>HLOOKUP("Målested navn",data!$A$1:$AT$8036,A3991,FALSE)</f>
        <v>0</v>
      </c>
      <c r="E3991">
        <f>HLOOKUP("Prøvetagning",data!$A$1:$AT$8036,A3991,FALSE)</f>
        <v>0</v>
      </c>
      <c r="F3991">
        <f>HLOOKUP("Prøve",data!$A$1:$AT$8036,A3991,FALSE)</f>
        <v>0</v>
      </c>
      <c r="G3991">
        <f>HLOOKUP("ScKode",data!$A$1:$AT$8036,A3991,FALSE)</f>
        <v>0</v>
      </c>
      <c r="H3991">
        <f>HLOOKUP("StofParameter",data!$A$1:$AT$8036,A3991,FALSE)</f>
        <v>0</v>
      </c>
      <c r="I3991">
        <f>HLOOKUP("Dato",data!$A$1:$AT$8036,A3991,FALSE)</f>
        <v>0</v>
      </c>
      <c r="J3991">
        <f>HLOOKUP("Resultat-attribut",data!$A$1:$AT$8036,A3991,FALSE)</f>
        <v>0</v>
      </c>
      <c r="K3991">
        <f>HLOOKUP("Resultat",data!$A$1:$AT$8036,A3991,FALSE)</f>
        <v>0</v>
      </c>
      <c r="L3991">
        <f>HLOOKUP("Enhed",data!$A$1:$AT$8036,A3991,FALSE)</f>
        <v>0</v>
      </c>
    </row>
    <row r="3992" spans="1:12" x14ac:dyDescent="0.2">
      <c r="A3992">
        <v>3991</v>
      </c>
      <c r="B3992">
        <f>HLOOKUP("Referencer",data!$A$1:$AT$8036,A3992,FALSE)</f>
        <v>0</v>
      </c>
      <c r="C3992">
        <f>HLOOKUP("Stedtekst",data!$A$1:$AT$8036,A3992,FALSE)</f>
        <v>0</v>
      </c>
      <c r="D3992">
        <f>HLOOKUP("Målested navn",data!$A$1:$AT$8036,A3992,FALSE)</f>
        <v>0</v>
      </c>
      <c r="E3992">
        <f>HLOOKUP("Prøvetagning",data!$A$1:$AT$8036,A3992,FALSE)</f>
        <v>0</v>
      </c>
      <c r="F3992">
        <f>HLOOKUP("Prøve",data!$A$1:$AT$8036,A3992,FALSE)</f>
        <v>0</v>
      </c>
      <c r="G3992">
        <f>HLOOKUP("ScKode",data!$A$1:$AT$8036,A3992,FALSE)</f>
        <v>0</v>
      </c>
      <c r="H3992">
        <f>HLOOKUP("StofParameter",data!$A$1:$AT$8036,A3992,FALSE)</f>
        <v>0</v>
      </c>
      <c r="I3992">
        <f>HLOOKUP("Dato",data!$A$1:$AT$8036,A3992,FALSE)</f>
        <v>0</v>
      </c>
      <c r="J3992">
        <f>HLOOKUP("Resultat-attribut",data!$A$1:$AT$8036,A3992,FALSE)</f>
        <v>0</v>
      </c>
      <c r="K3992">
        <f>HLOOKUP("Resultat",data!$A$1:$AT$8036,A3992,FALSE)</f>
        <v>0</v>
      </c>
      <c r="L3992">
        <f>HLOOKUP("Enhed",data!$A$1:$AT$8036,A3992,FALSE)</f>
        <v>0</v>
      </c>
    </row>
    <row r="3993" spans="1:12" x14ac:dyDescent="0.2">
      <c r="A3993">
        <v>3992</v>
      </c>
      <c r="B3993">
        <f>HLOOKUP("Referencer",data!$A$1:$AT$8036,A3993,FALSE)</f>
        <v>0</v>
      </c>
      <c r="C3993">
        <f>HLOOKUP("Stedtekst",data!$A$1:$AT$8036,A3993,FALSE)</f>
        <v>0</v>
      </c>
      <c r="D3993">
        <f>HLOOKUP("Målested navn",data!$A$1:$AT$8036,A3993,FALSE)</f>
        <v>0</v>
      </c>
      <c r="E3993">
        <f>HLOOKUP("Prøvetagning",data!$A$1:$AT$8036,A3993,FALSE)</f>
        <v>0</v>
      </c>
      <c r="F3993">
        <f>HLOOKUP("Prøve",data!$A$1:$AT$8036,A3993,FALSE)</f>
        <v>0</v>
      </c>
      <c r="G3993">
        <f>HLOOKUP("ScKode",data!$A$1:$AT$8036,A3993,FALSE)</f>
        <v>0</v>
      </c>
      <c r="H3993">
        <f>HLOOKUP("StofParameter",data!$A$1:$AT$8036,A3993,FALSE)</f>
        <v>0</v>
      </c>
      <c r="I3993">
        <f>HLOOKUP("Dato",data!$A$1:$AT$8036,A3993,FALSE)</f>
        <v>0</v>
      </c>
      <c r="J3993">
        <f>HLOOKUP("Resultat-attribut",data!$A$1:$AT$8036,A3993,FALSE)</f>
        <v>0</v>
      </c>
      <c r="K3993">
        <f>HLOOKUP("Resultat",data!$A$1:$AT$8036,A3993,FALSE)</f>
        <v>0</v>
      </c>
      <c r="L3993">
        <f>HLOOKUP("Enhed",data!$A$1:$AT$8036,A3993,FALSE)</f>
        <v>0</v>
      </c>
    </row>
    <row r="3994" spans="1:12" x14ac:dyDescent="0.2">
      <c r="A3994">
        <v>3993</v>
      </c>
      <c r="B3994">
        <f>HLOOKUP("Referencer",data!$A$1:$AT$8036,A3994,FALSE)</f>
        <v>0</v>
      </c>
      <c r="C3994">
        <f>HLOOKUP("Stedtekst",data!$A$1:$AT$8036,A3994,FALSE)</f>
        <v>0</v>
      </c>
      <c r="D3994">
        <f>HLOOKUP("Målested navn",data!$A$1:$AT$8036,A3994,FALSE)</f>
        <v>0</v>
      </c>
      <c r="E3994">
        <f>HLOOKUP("Prøvetagning",data!$A$1:$AT$8036,A3994,FALSE)</f>
        <v>0</v>
      </c>
      <c r="F3994">
        <f>HLOOKUP("Prøve",data!$A$1:$AT$8036,A3994,FALSE)</f>
        <v>0</v>
      </c>
      <c r="G3994">
        <f>HLOOKUP("ScKode",data!$A$1:$AT$8036,A3994,FALSE)</f>
        <v>0</v>
      </c>
      <c r="H3994">
        <f>HLOOKUP("StofParameter",data!$A$1:$AT$8036,A3994,FALSE)</f>
        <v>0</v>
      </c>
      <c r="I3994">
        <f>HLOOKUP("Dato",data!$A$1:$AT$8036,A3994,FALSE)</f>
        <v>0</v>
      </c>
      <c r="J3994">
        <f>HLOOKUP("Resultat-attribut",data!$A$1:$AT$8036,A3994,FALSE)</f>
        <v>0</v>
      </c>
      <c r="K3994">
        <f>HLOOKUP("Resultat",data!$A$1:$AT$8036,A3994,FALSE)</f>
        <v>0</v>
      </c>
      <c r="L3994">
        <f>HLOOKUP("Enhed",data!$A$1:$AT$8036,A3994,FALSE)</f>
        <v>0</v>
      </c>
    </row>
    <row r="3995" spans="1:12" x14ac:dyDescent="0.2">
      <c r="A3995">
        <v>3994</v>
      </c>
      <c r="B3995">
        <f>HLOOKUP("Referencer",data!$A$1:$AT$8036,A3995,FALSE)</f>
        <v>0</v>
      </c>
      <c r="C3995">
        <f>HLOOKUP("Stedtekst",data!$A$1:$AT$8036,A3995,FALSE)</f>
        <v>0</v>
      </c>
      <c r="D3995">
        <f>HLOOKUP("Målested navn",data!$A$1:$AT$8036,A3995,FALSE)</f>
        <v>0</v>
      </c>
      <c r="E3995">
        <f>HLOOKUP("Prøvetagning",data!$A$1:$AT$8036,A3995,FALSE)</f>
        <v>0</v>
      </c>
      <c r="F3995">
        <f>HLOOKUP("Prøve",data!$A$1:$AT$8036,A3995,FALSE)</f>
        <v>0</v>
      </c>
      <c r="G3995">
        <f>HLOOKUP("ScKode",data!$A$1:$AT$8036,A3995,FALSE)</f>
        <v>0</v>
      </c>
      <c r="H3995">
        <f>HLOOKUP("StofParameter",data!$A$1:$AT$8036,A3995,FALSE)</f>
        <v>0</v>
      </c>
      <c r="I3995">
        <f>HLOOKUP("Dato",data!$A$1:$AT$8036,A3995,FALSE)</f>
        <v>0</v>
      </c>
      <c r="J3995">
        <f>HLOOKUP("Resultat-attribut",data!$A$1:$AT$8036,A3995,FALSE)</f>
        <v>0</v>
      </c>
      <c r="K3995">
        <f>HLOOKUP("Resultat",data!$A$1:$AT$8036,A3995,FALSE)</f>
        <v>0</v>
      </c>
      <c r="L3995">
        <f>HLOOKUP("Enhed",data!$A$1:$AT$8036,A3995,FALSE)</f>
        <v>0</v>
      </c>
    </row>
    <row r="3996" spans="1:12" x14ac:dyDescent="0.2">
      <c r="A3996">
        <v>3995</v>
      </c>
      <c r="B3996">
        <f>HLOOKUP("Referencer",data!$A$1:$AT$8036,A3996,FALSE)</f>
        <v>0</v>
      </c>
      <c r="C3996">
        <f>HLOOKUP("Stedtekst",data!$A$1:$AT$8036,A3996,FALSE)</f>
        <v>0</v>
      </c>
      <c r="D3996">
        <f>HLOOKUP("Målested navn",data!$A$1:$AT$8036,A3996,FALSE)</f>
        <v>0</v>
      </c>
      <c r="E3996">
        <f>HLOOKUP("Prøvetagning",data!$A$1:$AT$8036,A3996,FALSE)</f>
        <v>0</v>
      </c>
      <c r="F3996">
        <f>HLOOKUP("Prøve",data!$A$1:$AT$8036,A3996,FALSE)</f>
        <v>0</v>
      </c>
      <c r="G3996">
        <f>HLOOKUP("ScKode",data!$A$1:$AT$8036,A3996,FALSE)</f>
        <v>0</v>
      </c>
      <c r="H3996">
        <f>HLOOKUP("StofParameter",data!$A$1:$AT$8036,A3996,FALSE)</f>
        <v>0</v>
      </c>
      <c r="I3996">
        <f>HLOOKUP("Dato",data!$A$1:$AT$8036,A3996,FALSE)</f>
        <v>0</v>
      </c>
      <c r="J3996">
        <f>HLOOKUP("Resultat-attribut",data!$A$1:$AT$8036,A3996,FALSE)</f>
        <v>0</v>
      </c>
      <c r="K3996">
        <f>HLOOKUP("Resultat",data!$A$1:$AT$8036,A3996,FALSE)</f>
        <v>0</v>
      </c>
      <c r="L3996">
        <f>HLOOKUP("Enhed",data!$A$1:$AT$8036,A3996,FALSE)</f>
        <v>0</v>
      </c>
    </row>
    <row r="3997" spans="1:12" x14ac:dyDescent="0.2">
      <c r="A3997">
        <v>3996</v>
      </c>
      <c r="B3997">
        <f>HLOOKUP("Referencer",data!$A$1:$AT$8036,A3997,FALSE)</f>
        <v>0</v>
      </c>
      <c r="C3997">
        <f>HLOOKUP("Stedtekst",data!$A$1:$AT$8036,A3997,FALSE)</f>
        <v>0</v>
      </c>
      <c r="D3997">
        <f>HLOOKUP("Målested navn",data!$A$1:$AT$8036,A3997,FALSE)</f>
        <v>0</v>
      </c>
      <c r="E3997">
        <f>HLOOKUP("Prøvetagning",data!$A$1:$AT$8036,A3997,FALSE)</f>
        <v>0</v>
      </c>
      <c r="F3997">
        <f>HLOOKUP("Prøve",data!$A$1:$AT$8036,A3997,FALSE)</f>
        <v>0</v>
      </c>
      <c r="G3997">
        <f>HLOOKUP("ScKode",data!$A$1:$AT$8036,A3997,FALSE)</f>
        <v>0</v>
      </c>
      <c r="H3997">
        <f>HLOOKUP("StofParameter",data!$A$1:$AT$8036,A3997,FALSE)</f>
        <v>0</v>
      </c>
      <c r="I3997">
        <f>HLOOKUP("Dato",data!$A$1:$AT$8036,A3997,FALSE)</f>
        <v>0</v>
      </c>
      <c r="J3997">
        <f>HLOOKUP("Resultat-attribut",data!$A$1:$AT$8036,A3997,FALSE)</f>
        <v>0</v>
      </c>
      <c r="K3997">
        <f>HLOOKUP("Resultat",data!$A$1:$AT$8036,A3997,FALSE)</f>
        <v>0</v>
      </c>
      <c r="L3997">
        <f>HLOOKUP("Enhed",data!$A$1:$AT$8036,A3997,FALSE)</f>
        <v>0</v>
      </c>
    </row>
    <row r="3998" spans="1:12" x14ac:dyDescent="0.2">
      <c r="A3998">
        <v>3997</v>
      </c>
      <c r="B3998">
        <f>HLOOKUP("Referencer",data!$A$1:$AT$8036,A3998,FALSE)</f>
        <v>0</v>
      </c>
      <c r="C3998">
        <f>HLOOKUP("Stedtekst",data!$A$1:$AT$8036,A3998,FALSE)</f>
        <v>0</v>
      </c>
      <c r="D3998">
        <f>HLOOKUP("Målested navn",data!$A$1:$AT$8036,A3998,FALSE)</f>
        <v>0</v>
      </c>
      <c r="E3998">
        <f>HLOOKUP("Prøvetagning",data!$A$1:$AT$8036,A3998,FALSE)</f>
        <v>0</v>
      </c>
      <c r="F3998">
        <f>HLOOKUP("Prøve",data!$A$1:$AT$8036,A3998,FALSE)</f>
        <v>0</v>
      </c>
      <c r="G3998">
        <f>HLOOKUP("ScKode",data!$A$1:$AT$8036,A3998,FALSE)</f>
        <v>0</v>
      </c>
      <c r="H3998">
        <f>HLOOKUP("StofParameter",data!$A$1:$AT$8036,A3998,FALSE)</f>
        <v>0</v>
      </c>
      <c r="I3998">
        <f>HLOOKUP("Dato",data!$A$1:$AT$8036,A3998,FALSE)</f>
        <v>0</v>
      </c>
      <c r="J3998">
        <f>HLOOKUP("Resultat-attribut",data!$A$1:$AT$8036,A3998,FALSE)</f>
        <v>0</v>
      </c>
      <c r="K3998">
        <f>HLOOKUP("Resultat",data!$A$1:$AT$8036,A3998,FALSE)</f>
        <v>0</v>
      </c>
      <c r="L3998">
        <f>HLOOKUP("Enhed",data!$A$1:$AT$8036,A3998,FALSE)</f>
        <v>0</v>
      </c>
    </row>
    <row r="3999" spans="1:12" x14ac:dyDescent="0.2">
      <c r="A3999">
        <v>3998</v>
      </c>
      <c r="B3999">
        <f>HLOOKUP("Referencer",data!$A$1:$AT$8036,A3999,FALSE)</f>
        <v>0</v>
      </c>
      <c r="C3999">
        <f>HLOOKUP("Stedtekst",data!$A$1:$AT$8036,A3999,FALSE)</f>
        <v>0</v>
      </c>
      <c r="D3999">
        <f>HLOOKUP("Målested navn",data!$A$1:$AT$8036,A3999,FALSE)</f>
        <v>0</v>
      </c>
      <c r="E3999">
        <f>HLOOKUP("Prøvetagning",data!$A$1:$AT$8036,A3999,FALSE)</f>
        <v>0</v>
      </c>
      <c r="F3999">
        <f>HLOOKUP("Prøve",data!$A$1:$AT$8036,A3999,FALSE)</f>
        <v>0</v>
      </c>
      <c r="G3999">
        <f>HLOOKUP("ScKode",data!$A$1:$AT$8036,A3999,FALSE)</f>
        <v>0</v>
      </c>
      <c r="H3999">
        <f>HLOOKUP("StofParameter",data!$A$1:$AT$8036,A3999,FALSE)</f>
        <v>0</v>
      </c>
      <c r="I3999">
        <f>HLOOKUP("Dato",data!$A$1:$AT$8036,A3999,FALSE)</f>
        <v>0</v>
      </c>
      <c r="J3999">
        <f>HLOOKUP("Resultat-attribut",data!$A$1:$AT$8036,A3999,FALSE)</f>
        <v>0</v>
      </c>
      <c r="K3999">
        <f>HLOOKUP("Resultat",data!$A$1:$AT$8036,A3999,FALSE)</f>
        <v>0</v>
      </c>
      <c r="L3999">
        <f>HLOOKUP("Enhed",data!$A$1:$AT$8036,A3999,FALSE)</f>
        <v>0</v>
      </c>
    </row>
    <row r="4000" spans="1:12" x14ac:dyDescent="0.2">
      <c r="A4000">
        <v>3999</v>
      </c>
      <c r="B4000">
        <f>HLOOKUP("Referencer",data!$A$1:$AT$8036,A4000,FALSE)</f>
        <v>0</v>
      </c>
      <c r="C4000">
        <f>HLOOKUP("Stedtekst",data!$A$1:$AT$8036,A4000,FALSE)</f>
        <v>0</v>
      </c>
      <c r="D4000">
        <f>HLOOKUP("Målested navn",data!$A$1:$AT$8036,A4000,FALSE)</f>
        <v>0</v>
      </c>
      <c r="E4000">
        <f>HLOOKUP("Prøvetagning",data!$A$1:$AT$8036,A4000,FALSE)</f>
        <v>0</v>
      </c>
      <c r="F4000">
        <f>HLOOKUP("Prøve",data!$A$1:$AT$8036,A4000,FALSE)</f>
        <v>0</v>
      </c>
      <c r="G4000">
        <f>HLOOKUP("ScKode",data!$A$1:$AT$8036,A4000,FALSE)</f>
        <v>0</v>
      </c>
      <c r="H4000">
        <f>HLOOKUP("StofParameter",data!$A$1:$AT$8036,A4000,FALSE)</f>
        <v>0</v>
      </c>
      <c r="I4000">
        <f>HLOOKUP("Dato",data!$A$1:$AT$8036,A4000,FALSE)</f>
        <v>0</v>
      </c>
      <c r="J4000">
        <f>HLOOKUP("Resultat-attribut",data!$A$1:$AT$8036,A4000,FALSE)</f>
        <v>0</v>
      </c>
      <c r="K4000">
        <f>HLOOKUP("Resultat",data!$A$1:$AT$8036,A4000,FALSE)</f>
        <v>0</v>
      </c>
      <c r="L4000">
        <f>HLOOKUP("Enhed",data!$A$1:$AT$8036,A4000,FALSE)</f>
        <v>0</v>
      </c>
    </row>
    <row r="4001" spans="1:12" x14ac:dyDescent="0.2">
      <c r="A4001">
        <v>4000</v>
      </c>
      <c r="B4001">
        <f>HLOOKUP("Referencer",data!$A$1:$AT$8036,A4001,FALSE)</f>
        <v>0</v>
      </c>
      <c r="C4001">
        <f>HLOOKUP("Stedtekst",data!$A$1:$AT$8036,A4001,FALSE)</f>
        <v>0</v>
      </c>
      <c r="D4001">
        <f>HLOOKUP("Målested navn",data!$A$1:$AT$8036,A4001,FALSE)</f>
        <v>0</v>
      </c>
      <c r="E4001">
        <f>HLOOKUP("Prøvetagning",data!$A$1:$AT$8036,A4001,FALSE)</f>
        <v>0</v>
      </c>
      <c r="F4001">
        <f>HLOOKUP("Prøve",data!$A$1:$AT$8036,A4001,FALSE)</f>
        <v>0</v>
      </c>
      <c r="G4001">
        <f>HLOOKUP("ScKode",data!$A$1:$AT$8036,A4001,FALSE)</f>
        <v>0</v>
      </c>
      <c r="H4001">
        <f>HLOOKUP("StofParameter",data!$A$1:$AT$8036,A4001,FALSE)</f>
        <v>0</v>
      </c>
      <c r="I4001">
        <f>HLOOKUP("Dato",data!$A$1:$AT$8036,A4001,FALSE)</f>
        <v>0</v>
      </c>
      <c r="J4001">
        <f>HLOOKUP("Resultat-attribut",data!$A$1:$AT$8036,A4001,FALSE)</f>
        <v>0</v>
      </c>
      <c r="K4001">
        <f>HLOOKUP("Resultat",data!$A$1:$AT$8036,A4001,FALSE)</f>
        <v>0</v>
      </c>
      <c r="L4001">
        <f>HLOOKUP("Enhed",data!$A$1:$AT$8036,A4001,FALSE)</f>
        <v>0</v>
      </c>
    </row>
    <row r="4002" spans="1:12" x14ac:dyDescent="0.2">
      <c r="A4002">
        <v>4001</v>
      </c>
      <c r="B4002">
        <f>HLOOKUP("Referencer",data!$A$1:$AT$8036,A4002,FALSE)</f>
        <v>0</v>
      </c>
      <c r="C4002">
        <f>HLOOKUP("Stedtekst",data!$A$1:$AT$8036,A4002,FALSE)</f>
        <v>0</v>
      </c>
      <c r="D4002">
        <f>HLOOKUP("Målested navn",data!$A$1:$AT$8036,A4002,FALSE)</f>
        <v>0</v>
      </c>
      <c r="E4002">
        <f>HLOOKUP("Prøvetagning",data!$A$1:$AT$8036,A4002,FALSE)</f>
        <v>0</v>
      </c>
      <c r="F4002">
        <f>HLOOKUP("Prøve",data!$A$1:$AT$8036,A4002,FALSE)</f>
        <v>0</v>
      </c>
      <c r="G4002">
        <f>HLOOKUP("ScKode",data!$A$1:$AT$8036,A4002,FALSE)</f>
        <v>0</v>
      </c>
      <c r="H4002">
        <f>HLOOKUP("StofParameter",data!$A$1:$AT$8036,A4002,FALSE)</f>
        <v>0</v>
      </c>
      <c r="I4002">
        <f>HLOOKUP("Dato",data!$A$1:$AT$8036,A4002,FALSE)</f>
        <v>0</v>
      </c>
      <c r="J4002">
        <f>HLOOKUP("Resultat-attribut",data!$A$1:$AT$8036,A4002,FALSE)</f>
        <v>0</v>
      </c>
      <c r="K4002">
        <f>HLOOKUP("Resultat",data!$A$1:$AT$8036,A4002,FALSE)</f>
        <v>0</v>
      </c>
      <c r="L4002">
        <f>HLOOKUP("Enhed",data!$A$1:$AT$8036,A4002,FALSE)</f>
        <v>0</v>
      </c>
    </row>
    <row r="4003" spans="1:12" x14ac:dyDescent="0.2">
      <c r="A4003">
        <v>4002</v>
      </c>
      <c r="B4003">
        <f>HLOOKUP("Referencer",data!$A$1:$AT$8036,A4003,FALSE)</f>
        <v>0</v>
      </c>
      <c r="C4003">
        <f>HLOOKUP("Stedtekst",data!$A$1:$AT$8036,A4003,FALSE)</f>
        <v>0</v>
      </c>
      <c r="D4003">
        <f>HLOOKUP("Målested navn",data!$A$1:$AT$8036,A4003,FALSE)</f>
        <v>0</v>
      </c>
      <c r="E4003">
        <f>HLOOKUP("Prøvetagning",data!$A$1:$AT$8036,A4003,FALSE)</f>
        <v>0</v>
      </c>
      <c r="F4003">
        <f>HLOOKUP("Prøve",data!$A$1:$AT$8036,A4003,FALSE)</f>
        <v>0</v>
      </c>
      <c r="G4003">
        <f>HLOOKUP("ScKode",data!$A$1:$AT$8036,A4003,FALSE)</f>
        <v>0</v>
      </c>
      <c r="H4003">
        <f>HLOOKUP("StofParameter",data!$A$1:$AT$8036,A4003,FALSE)</f>
        <v>0</v>
      </c>
      <c r="I4003">
        <f>HLOOKUP("Dato",data!$A$1:$AT$8036,A4003,FALSE)</f>
        <v>0</v>
      </c>
      <c r="J4003">
        <f>HLOOKUP("Resultat-attribut",data!$A$1:$AT$8036,A4003,FALSE)</f>
        <v>0</v>
      </c>
      <c r="K4003">
        <f>HLOOKUP("Resultat",data!$A$1:$AT$8036,A4003,FALSE)</f>
        <v>0</v>
      </c>
      <c r="L4003">
        <f>HLOOKUP("Enhed",data!$A$1:$AT$8036,A4003,FALSE)</f>
        <v>0</v>
      </c>
    </row>
    <row r="4004" spans="1:12" x14ac:dyDescent="0.2">
      <c r="A4004">
        <v>4003</v>
      </c>
      <c r="B4004">
        <f>HLOOKUP("Referencer",data!$A$1:$AT$8036,A4004,FALSE)</f>
        <v>0</v>
      </c>
      <c r="C4004">
        <f>HLOOKUP("Stedtekst",data!$A$1:$AT$8036,A4004,FALSE)</f>
        <v>0</v>
      </c>
      <c r="D4004">
        <f>HLOOKUP("Målested navn",data!$A$1:$AT$8036,A4004,FALSE)</f>
        <v>0</v>
      </c>
      <c r="E4004">
        <f>HLOOKUP("Prøvetagning",data!$A$1:$AT$8036,A4004,FALSE)</f>
        <v>0</v>
      </c>
      <c r="F4004">
        <f>HLOOKUP("Prøve",data!$A$1:$AT$8036,A4004,FALSE)</f>
        <v>0</v>
      </c>
      <c r="G4004">
        <f>HLOOKUP("ScKode",data!$A$1:$AT$8036,A4004,FALSE)</f>
        <v>0</v>
      </c>
      <c r="H4004">
        <f>HLOOKUP("StofParameter",data!$A$1:$AT$8036,A4004,FALSE)</f>
        <v>0</v>
      </c>
      <c r="I4004">
        <f>HLOOKUP("Dato",data!$A$1:$AT$8036,A4004,FALSE)</f>
        <v>0</v>
      </c>
      <c r="J4004">
        <f>HLOOKUP("Resultat-attribut",data!$A$1:$AT$8036,A4004,FALSE)</f>
        <v>0</v>
      </c>
      <c r="K4004">
        <f>HLOOKUP("Resultat",data!$A$1:$AT$8036,A4004,FALSE)</f>
        <v>0</v>
      </c>
      <c r="L4004">
        <f>HLOOKUP("Enhed",data!$A$1:$AT$8036,A4004,FALSE)</f>
        <v>0</v>
      </c>
    </row>
    <row r="4005" spans="1:12" x14ac:dyDescent="0.2">
      <c r="A4005">
        <v>4004</v>
      </c>
      <c r="B4005">
        <f>HLOOKUP("Referencer",data!$A$1:$AT$8036,A4005,FALSE)</f>
        <v>0</v>
      </c>
      <c r="C4005">
        <f>HLOOKUP("Stedtekst",data!$A$1:$AT$8036,A4005,FALSE)</f>
        <v>0</v>
      </c>
      <c r="D4005">
        <f>HLOOKUP("Målested navn",data!$A$1:$AT$8036,A4005,FALSE)</f>
        <v>0</v>
      </c>
      <c r="E4005">
        <f>HLOOKUP("Prøvetagning",data!$A$1:$AT$8036,A4005,FALSE)</f>
        <v>0</v>
      </c>
      <c r="F4005">
        <f>HLOOKUP("Prøve",data!$A$1:$AT$8036,A4005,FALSE)</f>
        <v>0</v>
      </c>
      <c r="G4005">
        <f>HLOOKUP("ScKode",data!$A$1:$AT$8036,A4005,FALSE)</f>
        <v>0</v>
      </c>
      <c r="H4005">
        <f>HLOOKUP("StofParameter",data!$A$1:$AT$8036,A4005,FALSE)</f>
        <v>0</v>
      </c>
      <c r="I4005">
        <f>HLOOKUP("Dato",data!$A$1:$AT$8036,A4005,FALSE)</f>
        <v>0</v>
      </c>
      <c r="J4005">
        <f>HLOOKUP("Resultat-attribut",data!$A$1:$AT$8036,A4005,FALSE)</f>
        <v>0</v>
      </c>
      <c r="K4005">
        <f>HLOOKUP("Resultat",data!$A$1:$AT$8036,A4005,FALSE)</f>
        <v>0</v>
      </c>
      <c r="L4005">
        <f>HLOOKUP("Enhed",data!$A$1:$AT$8036,A4005,FALSE)</f>
        <v>0</v>
      </c>
    </row>
    <row r="4006" spans="1:12" x14ac:dyDescent="0.2">
      <c r="A4006">
        <v>4005</v>
      </c>
      <c r="B4006">
        <f>HLOOKUP("Referencer",data!$A$1:$AT$8036,A4006,FALSE)</f>
        <v>0</v>
      </c>
      <c r="C4006">
        <f>HLOOKUP("Stedtekst",data!$A$1:$AT$8036,A4006,FALSE)</f>
        <v>0</v>
      </c>
      <c r="D4006">
        <f>HLOOKUP("Målested navn",data!$A$1:$AT$8036,A4006,FALSE)</f>
        <v>0</v>
      </c>
      <c r="E4006">
        <f>HLOOKUP("Prøvetagning",data!$A$1:$AT$8036,A4006,FALSE)</f>
        <v>0</v>
      </c>
      <c r="F4006">
        <f>HLOOKUP("Prøve",data!$A$1:$AT$8036,A4006,FALSE)</f>
        <v>0</v>
      </c>
      <c r="G4006">
        <f>HLOOKUP("ScKode",data!$A$1:$AT$8036,A4006,FALSE)</f>
        <v>0</v>
      </c>
      <c r="H4006">
        <f>HLOOKUP("StofParameter",data!$A$1:$AT$8036,A4006,FALSE)</f>
        <v>0</v>
      </c>
      <c r="I4006">
        <f>HLOOKUP("Dato",data!$A$1:$AT$8036,A4006,FALSE)</f>
        <v>0</v>
      </c>
      <c r="J4006">
        <f>HLOOKUP("Resultat-attribut",data!$A$1:$AT$8036,A4006,FALSE)</f>
        <v>0</v>
      </c>
      <c r="K4006">
        <f>HLOOKUP("Resultat",data!$A$1:$AT$8036,A4006,FALSE)</f>
        <v>0</v>
      </c>
      <c r="L4006">
        <f>HLOOKUP("Enhed",data!$A$1:$AT$8036,A4006,FALSE)</f>
        <v>0</v>
      </c>
    </row>
    <row r="4007" spans="1:12" x14ac:dyDescent="0.2">
      <c r="A4007">
        <v>4006</v>
      </c>
      <c r="B4007">
        <f>HLOOKUP("Referencer",data!$A$1:$AT$8036,A4007,FALSE)</f>
        <v>0</v>
      </c>
      <c r="C4007">
        <f>HLOOKUP("Stedtekst",data!$A$1:$AT$8036,A4007,FALSE)</f>
        <v>0</v>
      </c>
      <c r="D4007">
        <f>HLOOKUP("Målested navn",data!$A$1:$AT$8036,A4007,FALSE)</f>
        <v>0</v>
      </c>
      <c r="E4007">
        <f>HLOOKUP("Prøvetagning",data!$A$1:$AT$8036,A4007,FALSE)</f>
        <v>0</v>
      </c>
      <c r="F4007">
        <f>HLOOKUP("Prøve",data!$A$1:$AT$8036,A4007,FALSE)</f>
        <v>0</v>
      </c>
      <c r="G4007">
        <f>HLOOKUP("ScKode",data!$A$1:$AT$8036,A4007,FALSE)</f>
        <v>0</v>
      </c>
      <c r="H4007">
        <f>HLOOKUP("StofParameter",data!$A$1:$AT$8036,A4007,FALSE)</f>
        <v>0</v>
      </c>
      <c r="I4007">
        <f>HLOOKUP("Dato",data!$A$1:$AT$8036,A4007,FALSE)</f>
        <v>0</v>
      </c>
      <c r="J4007">
        <f>HLOOKUP("Resultat-attribut",data!$A$1:$AT$8036,A4007,FALSE)</f>
        <v>0</v>
      </c>
      <c r="K4007">
        <f>HLOOKUP("Resultat",data!$A$1:$AT$8036,A4007,FALSE)</f>
        <v>0</v>
      </c>
      <c r="L4007">
        <f>HLOOKUP("Enhed",data!$A$1:$AT$8036,A4007,FALSE)</f>
        <v>0</v>
      </c>
    </row>
    <row r="4008" spans="1:12" x14ac:dyDescent="0.2">
      <c r="A4008">
        <v>4007</v>
      </c>
      <c r="B4008">
        <f>HLOOKUP("Referencer",data!$A$1:$AT$8036,A4008,FALSE)</f>
        <v>0</v>
      </c>
      <c r="C4008">
        <f>HLOOKUP("Stedtekst",data!$A$1:$AT$8036,A4008,FALSE)</f>
        <v>0</v>
      </c>
      <c r="D4008">
        <f>HLOOKUP("Målested navn",data!$A$1:$AT$8036,A4008,FALSE)</f>
        <v>0</v>
      </c>
      <c r="E4008">
        <f>HLOOKUP("Prøvetagning",data!$A$1:$AT$8036,A4008,FALSE)</f>
        <v>0</v>
      </c>
      <c r="F4008">
        <f>HLOOKUP("Prøve",data!$A$1:$AT$8036,A4008,FALSE)</f>
        <v>0</v>
      </c>
      <c r="G4008">
        <f>HLOOKUP("ScKode",data!$A$1:$AT$8036,A4008,FALSE)</f>
        <v>0</v>
      </c>
      <c r="H4008">
        <f>HLOOKUP("StofParameter",data!$A$1:$AT$8036,A4008,FALSE)</f>
        <v>0</v>
      </c>
      <c r="I4008">
        <f>HLOOKUP("Dato",data!$A$1:$AT$8036,A4008,FALSE)</f>
        <v>0</v>
      </c>
      <c r="J4008">
        <f>HLOOKUP("Resultat-attribut",data!$A$1:$AT$8036,A4008,FALSE)</f>
        <v>0</v>
      </c>
      <c r="K4008">
        <f>HLOOKUP("Resultat",data!$A$1:$AT$8036,A4008,FALSE)</f>
        <v>0</v>
      </c>
      <c r="L4008">
        <f>HLOOKUP("Enhed",data!$A$1:$AT$8036,A4008,FALSE)</f>
        <v>0</v>
      </c>
    </row>
    <row r="4009" spans="1:12" x14ac:dyDescent="0.2">
      <c r="A4009">
        <v>4008</v>
      </c>
      <c r="B4009">
        <f>HLOOKUP("Referencer",data!$A$1:$AT$8036,A4009,FALSE)</f>
        <v>0</v>
      </c>
      <c r="C4009">
        <f>HLOOKUP("Stedtekst",data!$A$1:$AT$8036,A4009,FALSE)</f>
        <v>0</v>
      </c>
      <c r="D4009">
        <f>HLOOKUP("Målested navn",data!$A$1:$AT$8036,A4009,FALSE)</f>
        <v>0</v>
      </c>
      <c r="E4009">
        <f>HLOOKUP("Prøvetagning",data!$A$1:$AT$8036,A4009,FALSE)</f>
        <v>0</v>
      </c>
      <c r="F4009">
        <f>HLOOKUP("Prøve",data!$A$1:$AT$8036,A4009,FALSE)</f>
        <v>0</v>
      </c>
      <c r="G4009">
        <f>HLOOKUP("ScKode",data!$A$1:$AT$8036,A4009,FALSE)</f>
        <v>0</v>
      </c>
      <c r="H4009">
        <f>HLOOKUP("StofParameter",data!$A$1:$AT$8036,A4009,FALSE)</f>
        <v>0</v>
      </c>
      <c r="I4009">
        <f>HLOOKUP("Dato",data!$A$1:$AT$8036,A4009,FALSE)</f>
        <v>0</v>
      </c>
      <c r="J4009">
        <f>HLOOKUP("Resultat-attribut",data!$A$1:$AT$8036,A4009,FALSE)</f>
        <v>0</v>
      </c>
      <c r="K4009">
        <f>HLOOKUP("Resultat",data!$A$1:$AT$8036,A4009,FALSE)</f>
        <v>0</v>
      </c>
      <c r="L4009">
        <f>HLOOKUP("Enhed",data!$A$1:$AT$8036,A4009,FALSE)</f>
        <v>0</v>
      </c>
    </row>
    <row r="4010" spans="1:12" x14ac:dyDescent="0.2">
      <c r="A4010">
        <v>4009</v>
      </c>
      <c r="B4010">
        <f>HLOOKUP("Referencer",data!$A$1:$AT$8036,A4010,FALSE)</f>
        <v>0</v>
      </c>
      <c r="C4010">
        <f>HLOOKUP("Stedtekst",data!$A$1:$AT$8036,A4010,FALSE)</f>
        <v>0</v>
      </c>
      <c r="D4010">
        <f>HLOOKUP("Målested navn",data!$A$1:$AT$8036,A4010,FALSE)</f>
        <v>0</v>
      </c>
      <c r="E4010">
        <f>HLOOKUP("Prøvetagning",data!$A$1:$AT$8036,A4010,FALSE)</f>
        <v>0</v>
      </c>
      <c r="F4010">
        <f>HLOOKUP("Prøve",data!$A$1:$AT$8036,A4010,FALSE)</f>
        <v>0</v>
      </c>
      <c r="G4010">
        <f>HLOOKUP("ScKode",data!$A$1:$AT$8036,A4010,FALSE)</f>
        <v>0</v>
      </c>
      <c r="H4010">
        <f>HLOOKUP("StofParameter",data!$A$1:$AT$8036,A4010,FALSE)</f>
        <v>0</v>
      </c>
      <c r="I4010">
        <f>HLOOKUP("Dato",data!$A$1:$AT$8036,A4010,FALSE)</f>
        <v>0</v>
      </c>
      <c r="J4010">
        <f>HLOOKUP("Resultat-attribut",data!$A$1:$AT$8036,A4010,FALSE)</f>
        <v>0</v>
      </c>
      <c r="K4010">
        <f>HLOOKUP("Resultat",data!$A$1:$AT$8036,A4010,FALSE)</f>
        <v>0</v>
      </c>
      <c r="L4010">
        <f>HLOOKUP("Enhed",data!$A$1:$AT$8036,A4010,FALSE)</f>
        <v>0</v>
      </c>
    </row>
    <row r="4011" spans="1:12" x14ac:dyDescent="0.2">
      <c r="A4011">
        <v>4010</v>
      </c>
      <c r="B4011">
        <f>HLOOKUP("Referencer",data!$A$1:$AT$8036,A4011,FALSE)</f>
        <v>0</v>
      </c>
      <c r="C4011">
        <f>HLOOKUP("Stedtekst",data!$A$1:$AT$8036,A4011,FALSE)</f>
        <v>0</v>
      </c>
      <c r="D4011">
        <f>HLOOKUP("Målested navn",data!$A$1:$AT$8036,A4011,FALSE)</f>
        <v>0</v>
      </c>
      <c r="E4011">
        <f>HLOOKUP("Prøvetagning",data!$A$1:$AT$8036,A4011,FALSE)</f>
        <v>0</v>
      </c>
      <c r="F4011">
        <f>HLOOKUP("Prøve",data!$A$1:$AT$8036,A4011,FALSE)</f>
        <v>0</v>
      </c>
      <c r="G4011">
        <f>HLOOKUP("ScKode",data!$A$1:$AT$8036,A4011,FALSE)</f>
        <v>0</v>
      </c>
      <c r="H4011">
        <f>HLOOKUP("StofParameter",data!$A$1:$AT$8036,A4011,FALSE)</f>
        <v>0</v>
      </c>
      <c r="I4011">
        <f>HLOOKUP("Dato",data!$A$1:$AT$8036,A4011,FALSE)</f>
        <v>0</v>
      </c>
      <c r="J4011">
        <f>HLOOKUP("Resultat-attribut",data!$A$1:$AT$8036,A4011,FALSE)</f>
        <v>0</v>
      </c>
      <c r="K4011">
        <f>HLOOKUP("Resultat",data!$A$1:$AT$8036,A4011,FALSE)</f>
        <v>0</v>
      </c>
      <c r="L4011">
        <f>HLOOKUP("Enhed",data!$A$1:$AT$8036,A4011,FALSE)</f>
        <v>0</v>
      </c>
    </row>
    <row r="4012" spans="1:12" x14ac:dyDescent="0.2">
      <c r="A4012">
        <v>4011</v>
      </c>
      <c r="B4012">
        <f>HLOOKUP("Referencer",data!$A$1:$AT$8036,A4012,FALSE)</f>
        <v>0</v>
      </c>
      <c r="C4012">
        <f>HLOOKUP("Stedtekst",data!$A$1:$AT$8036,A4012,FALSE)</f>
        <v>0</v>
      </c>
      <c r="D4012">
        <f>HLOOKUP("Målested navn",data!$A$1:$AT$8036,A4012,FALSE)</f>
        <v>0</v>
      </c>
      <c r="E4012">
        <f>HLOOKUP("Prøvetagning",data!$A$1:$AT$8036,A4012,FALSE)</f>
        <v>0</v>
      </c>
      <c r="F4012">
        <f>HLOOKUP("Prøve",data!$A$1:$AT$8036,A4012,FALSE)</f>
        <v>0</v>
      </c>
      <c r="G4012">
        <f>HLOOKUP("ScKode",data!$A$1:$AT$8036,A4012,FALSE)</f>
        <v>0</v>
      </c>
      <c r="H4012">
        <f>HLOOKUP("StofParameter",data!$A$1:$AT$8036,A4012,FALSE)</f>
        <v>0</v>
      </c>
      <c r="I4012">
        <f>HLOOKUP("Dato",data!$A$1:$AT$8036,A4012,FALSE)</f>
        <v>0</v>
      </c>
      <c r="J4012">
        <f>HLOOKUP("Resultat-attribut",data!$A$1:$AT$8036,A4012,FALSE)</f>
        <v>0</v>
      </c>
      <c r="K4012">
        <f>HLOOKUP("Resultat",data!$A$1:$AT$8036,A4012,FALSE)</f>
        <v>0</v>
      </c>
      <c r="L4012">
        <f>HLOOKUP("Enhed",data!$A$1:$AT$8036,A4012,FALSE)</f>
        <v>0</v>
      </c>
    </row>
    <row r="4013" spans="1:12" x14ac:dyDescent="0.2">
      <c r="A4013">
        <v>4012</v>
      </c>
      <c r="B4013">
        <f>HLOOKUP("Referencer",data!$A$1:$AT$8036,A4013,FALSE)</f>
        <v>0</v>
      </c>
      <c r="C4013">
        <f>HLOOKUP("Stedtekst",data!$A$1:$AT$8036,A4013,FALSE)</f>
        <v>0</v>
      </c>
      <c r="D4013">
        <f>HLOOKUP("Målested navn",data!$A$1:$AT$8036,A4013,FALSE)</f>
        <v>0</v>
      </c>
      <c r="E4013">
        <f>HLOOKUP("Prøvetagning",data!$A$1:$AT$8036,A4013,FALSE)</f>
        <v>0</v>
      </c>
      <c r="F4013">
        <f>HLOOKUP("Prøve",data!$A$1:$AT$8036,A4013,FALSE)</f>
        <v>0</v>
      </c>
      <c r="G4013">
        <f>HLOOKUP("ScKode",data!$A$1:$AT$8036,A4013,FALSE)</f>
        <v>0</v>
      </c>
      <c r="H4013">
        <f>HLOOKUP("StofParameter",data!$A$1:$AT$8036,A4013,FALSE)</f>
        <v>0</v>
      </c>
      <c r="I4013">
        <f>HLOOKUP("Dato",data!$A$1:$AT$8036,A4013,FALSE)</f>
        <v>0</v>
      </c>
      <c r="J4013">
        <f>HLOOKUP("Resultat-attribut",data!$A$1:$AT$8036,A4013,FALSE)</f>
        <v>0</v>
      </c>
      <c r="K4013">
        <f>HLOOKUP("Resultat",data!$A$1:$AT$8036,A4013,FALSE)</f>
        <v>0</v>
      </c>
      <c r="L4013">
        <f>HLOOKUP("Enhed",data!$A$1:$AT$8036,A4013,FALSE)</f>
        <v>0</v>
      </c>
    </row>
    <row r="4014" spans="1:12" x14ac:dyDescent="0.2">
      <c r="A4014">
        <v>4013</v>
      </c>
      <c r="B4014">
        <f>HLOOKUP("Referencer",data!$A$1:$AT$8036,A4014,FALSE)</f>
        <v>0</v>
      </c>
      <c r="C4014">
        <f>HLOOKUP("Stedtekst",data!$A$1:$AT$8036,A4014,FALSE)</f>
        <v>0</v>
      </c>
      <c r="D4014">
        <f>HLOOKUP("Målested navn",data!$A$1:$AT$8036,A4014,FALSE)</f>
        <v>0</v>
      </c>
      <c r="E4014">
        <f>HLOOKUP("Prøvetagning",data!$A$1:$AT$8036,A4014,FALSE)</f>
        <v>0</v>
      </c>
      <c r="F4014">
        <f>HLOOKUP("Prøve",data!$A$1:$AT$8036,A4014,FALSE)</f>
        <v>0</v>
      </c>
      <c r="G4014">
        <f>HLOOKUP("ScKode",data!$A$1:$AT$8036,A4014,FALSE)</f>
        <v>0</v>
      </c>
      <c r="H4014">
        <f>HLOOKUP("StofParameter",data!$A$1:$AT$8036,A4014,FALSE)</f>
        <v>0</v>
      </c>
      <c r="I4014">
        <f>HLOOKUP("Dato",data!$A$1:$AT$8036,A4014,FALSE)</f>
        <v>0</v>
      </c>
      <c r="J4014">
        <f>HLOOKUP("Resultat-attribut",data!$A$1:$AT$8036,A4014,FALSE)</f>
        <v>0</v>
      </c>
      <c r="K4014">
        <f>HLOOKUP("Resultat",data!$A$1:$AT$8036,A4014,FALSE)</f>
        <v>0</v>
      </c>
      <c r="L4014">
        <f>HLOOKUP("Enhed",data!$A$1:$AT$8036,A4014,FALSE)</f>
        <v>0</v>
      </c>
    </row>
    <row r="4015" spans="1:12" x14ac:dyDescent="0.2">
      <c r="A4015">
        <v>4014</v>
      </c>
      <c r="B4015">
        <f>HLOOKUP("Referencer",data!$A$1:$AT$8036,A4015,FALSE)</f>
        <v>0</v>
      </c>
      <c r="C4015">
        <f>HLOOKUP("Stedtekst",data!$A$1:$AT$8036,A4015,FALSE)</f>
        <v>0</v>
      </c>
      <c r="D4015">
        <f>HLOOKUP("Målested navn",data!$A$1:$AT$8036,A4015,FALSE)</f>
        <v>0</v>
      </c>
      <c r="E4015">
        <f>HLOOKUP("Prøvetagning",data!$A$1:$AT$8036,A4015,FALSE)</f>
        <v>0</v>
      </c>
      <c r="F4015">
        <f>HLOOKUP("Prøve",data!$A$1:$AT$8036,A4015,FALSE)</f>
        <v>0</v>
      </c>
      <c r="G4015">
        <f>HLOOKUP("ScKode",data!$A$1:$AT$8036,A4015,FALSE)</f>
        <v>0</v>
      </c>
      <c r="H4015">
        <f>HLOOKUP("StofParameter",data!$A$1:$AT$8036,A4015,FALSE)</f>
        <v>0</v>
      </c>
      <c r="I4015">
        <f>HLOOKUP("Dato",data!$A$1:$AT$8036,A4015,FALSE)</f>
        <v>0</v>
      </c>
      <c r="J4015">
        <f>HLOOKUP("Resultat-attribut",data!$A$1:$AT$8036,A4015,FALSE)</f>
        <v>0</v>
      </c>
      <c r="K4015">
        <f>HLOOKUP("Resultat",data!$A$1:$AT$8036,A4015,FALSE)</f>
        <v>0</v>
      </c>
      <c r="L4015">
        <f>HLOOKUP("Enhed",data!$A$1:$AT$8036,A4015,FALSE)</f>
        <v>0</v>
      </c>
    </row>
    <row r="4016" spans="1:12" x14ac:dyDescent="0.2">
      <c r="A4016">
        <v>4015</v>
      </c>
      <c r="B4016">
        <f>HLOOKUP("Referencer",data!$A$1:$AT$8036,A4016,FALSE)</f>
        <v>0</v>
      </c>
      <c r="C4016">
        <f>HLOOKUP("Stedtekst",data!$A$1:$AT$8036,A4016,FALSE)</f>
        <v>0</v>
      </c>
      <c r="D4016">
        <f>HLOOKUP("Målested navn",data!$A$1:$AT$8036,A4016,FALSE)</f>
        <v>0</v>
      </c>
      <c r="E4016">
        <f>HLOOKUP("Prøvetagning",data!$A$1:$AT$8036,A4016,FALSE)</f>
        <v>0</v>
      </c>
      <c r="F4016">
        <f>HLOOKUP("Prøve",data!$A$1:$AT$8036,A4016,FALSE)</f>
        <v>0</v>
      </c>
      <c r="G4016">
        <f>HLOOKUP("ScKode",data!$A$1:$AT$8036,A4016,FALSE)</f>
        <v>0</v>
      </c>
      <c r="H4016">
        <f>HLOOKUP("StofParameter",data!$A$1:$AT$8036,A4016,FALSE)</f>
        <v>0</v>
      </c>
      <c r="I4016">
        <f>HLOOKUP("Dato",data!$A$1:$AT$8036,A4016,FALSE)</f>
        <v>0</v>
      </c>
      <c r="J4016">
        <f>HLOOKUP("Resultat-attribut",data!$A$1:$AT$8036,A4016,FALSE)</f>
        <v>0</v>
      </c>
      <c r="K4016">
        <f>HLOOKUP("Resultat",data!$A$1:$AT$8036,A4016,FALSE)</f>
        <v>0</v>
      </c>
      <c r="L4016">
        <f>HLOOKUP("Enhed",data!$A$1:$AT$8036,A4016,FALSE)</f>
        <v>0</v>
      </c>
    </row>
    <row r="4017" spans="1:12" x14ac:dyDescent="0.2">
      <c r="A4017">
        <v>4016</v>
      </c>
      <c r="B4017">
        <f>HLOOKUP("Referencer",data!$A$1:$AT$8036,A4017,FALSE)</f>
        <v>0</v>
      </c>
      <c r="C4017">
        <f>HLOOKUP("Stedtekst",data!$A$1:$AT$8036,A4017,FALSE)</f>
        <v>0</v>
      </c>
      <c r="D4017">
        <f>HLOOKUP("Målested navn",data!$A$1:$AT$8036,A4017,FALSE)</f>
        <v>0</v>
      </c>
      <c r="E4017">
        <f>HLOOKUP("Prøvetagning",data!$A$1:$AT$8036,A4017,FALSE)</f>
        <v>0</v>
      </c>
      <c r="F4017">
        <f>HLOOKUP("Prøve",data!$A$1:$AT$8036,A4017,FALSE)</f>
        <v>0</v>
      </c>
      <c r="G4017">
        <f>HLOOKUP("ScKode",data!$A$1:$AT$8036,A4017,FALSE)</f>
        <v>0</v>
      </c>
      <c r="H4017">
        <f>HLOOKUP("StofParameter",data!$A$1:$AT$8036,A4017,FALSE)</f>
        <v>0</v>
      </c>
      <c r="I4017">
        <f>HLOOKUP("Dato",data!$A$1:$AT$8036,A4017,FALSE)</f>
        <v>0</v>
      </c>
      <c r="J4017">
        <f>HLOOKUP("Resultat-attribut",data!$A$1:$AT$8036,A4017,FALSE)</f>
        <v>0</v>
      </c>
      <c r="K4017">
        <f>HLOOKUP("Resultat",data!$A$1:$AT$8036,A4017,FALSE)</f>
        <v>0</v>
      </c>
      <c r="L4017">
        <f>HLOOKUP("Enhed",data!$A$1:$AT$8036,A4017,FALSE)</f>
        <v>0</v>
      </c>
    </row>
    <row r="4018" spans="1:12" x14ac:dyDescent="0.2">
      <c r="A4018">
        <v>4017</v>
      </c>
      <c r="B4018">
        <f>HLOOKUP("Referencer",data!$A$1:$AT$8036,A4018,FALSE)</f>
        <v>0</v>
      </c>
      <c r="C4018">
        <f>HLOOKUP("Stedtekst",data!$A$1:$AT$8036,A4018,FALSE)</f>
        <v>0</v>
      </c>
      <c r="D4018">
        <f>HLOOKUP("Målested navn",data!$A$1:$AT$8036,A4018,FALSE)</f>
        <v>0</v>
      </c>
      <c r="E4018">
        <f>HLOOKUP("Prøvetagning",data!$A$1:$AT$8036,A4018,FALSE)</f>
        <v>0</v>
      </c>
      <c r="F4018">
        <f>HLOOKUP("Prøve",data!$A$1:$AT$8036,A4018,FALSE)</f>
        <v>0</v>
      </c>
      <c r="G4018">
        <f>HLOOKUP("ScKode",data!$A$1:$AT$8036,A4018,FALSE)</f>
        <v>0</v>
      </c>
      <c r="H4018">
        <f>HLOOKUP("StofParameter",data!$A$1:$AT$8036,A4018,FALSE)</f>
        <v>0</v>
      </c>
      <c r="I4018">
        <f>HLOOKUP("Dato",data!$A$1:$AT$8036,A4018,FALSE)</f>
        <v>0</v>
      </c>
      <c r="J4018">
        <f>HLOOKUP("Resultat-attribut",data!$A$1:$AT$8036,A4018,FALSE)</f>
        <v>0</v>
      </c>
      <c r="K4018">
        <f>HLOOKUP("Resultat",data!$A$1:$AT$8036,A4018,FALSE)</f>
        <v>0</v>
      </c>
      <c r="L4018">
        <f>HLOOKUP("Enhed",data!$A$1:$AT$8036,A4018,FALSE)</f>
        <v>0</v>
      </c>
    </row>
    <row r="4019" spans="1:12" x14ac:dyDescent="0.2">
      <c r="A4019">
        <v>4018</v>
      </c>
      <c r="B4019">
        <f>HLOOKUP("Referencer",data!$A$1:$AT$8036,A4019,FALSE)</f>
        <v>0</v>
      </c>
      <c r="C4019">
        <f>HLOOKUP("Stedtekst",data!$A$1:$AT$8036,A4019,FALSE)</f>
        <v>0</v>
      </c>
      <c r="D4019">
        <f>HLOOKUP("Målested navn",data!$A$1:$AT$8036,A4019,FALSE)</f>
        <v>0</v>
      </c>
      <c r="E4019">
        <f>HLOOKUP("Prøvetagning",data!$A$1:$AT$8036,A4019,FALSE)</f>
        <v>0</v>
      </c>
      <c r="F4019">
        <f>HLOOKUP("Prøve",data!$A$1:$AT$8036,A4019,FALSE)</f>
        <v>0</v>
      </c>
      <c r="G4019">
        <f>HLOOKUP("ScKode",data!$A$1:$AT$8036,A4019,FALSE)</f>
        <v>0</v>
      </c>
      <c r="H4019">
        <f>HLOOKUP("StofParameter",data!$A$1:$AT$8036,A4019,FALSE)</f>
        <v>0</v>
      </c>
      <c r="I4019">
        <f>HLOOKUP("Dato",data!$A$1:$AT$8036,A4019,FALSE)</f>
        <v>0</v>
      </c>
      <c r="J4019">
        <f>HLOOKUP("Resultat-attribut",data!$A$1:$AT$8036,A4019,FALSE)</f>
        <v>0</v>
      </c>
      <c r="K4019">
        <f>HLOOKUP("Resultat",data!$A$1:$AT$8036,A4019,FALSE)</f>
        <v>0</v>
      </c>
      <c r="L4019">
        <f>HLOOKUP("Enhed",data!$A$1:$AT$8036,A4019,FALSE)</f>
        <v>0</v>
      </c>
    </row>
    <row r="4020" spans="1:12" x14ac:dyDescent="0.2">
      <c r="A4020">
        <v>4019</v>
      </c>
      <c r="B4020">
        <f>HLOOKUP("Referencer",data!$A$1:$AT$8036,A4020,FALSE)</f>
        <v>0</v>
      </c>
      <c r="C4020">
        <f>HLOOKUP("Stedtekst",data!$A$1:$AT$8036,A4020,FALSE)</f>
        <v>0</v>
      </c>
      <c r="D4020">
        <f>HLOOKUP("Målested navn",data!$A$1:$AT$8036,A4020,FALSE)</f>
        <v>0</v>
      </c>
      <c r="E4020">
        <f>HLOOKUP("Prøvetagning",data!$A$1:$AT$8036,A4020,FALSE)</f>
        <v>0</v>
      </c>
      <c r="F4020">
        <f>HLOOKUP("Prøve",data!$A$1:$AT$8036,A4020,FALSE)</f>
        <v>0</v>
      </c>
      <c r="G4020">
        <f>HLOOKUP("ScKode",data!$A$1:$AT$8036,A4020,FALSE)</f>
        <v>0</v>
      </c>
      <c r="H4020">
        <f>HLOOKUP("StofParameter",data!$A$1:$AT$8036,A4020,FALSE)</f>
        <v>0</v>
      </c>
      <c r="I4020">
        <f>HLOOKUP("Dato",data!$A$1:$AT$8036,A4020,FALSE)</f>
        <v>0</v>
      </c>
      <c r="J4020">
        <f>HLOOKUP("Resultat-attribut",data!$A$1:$AT$8036,A4020,FALSE)</f>
        <v>0</v>
      </c>
      <c r="K4020">
        <f>HLOOKUP("Resultat",data!$A$1:$AT$8036,A4020,FALSE)</f>
        <v>0</v>
      </c>
      <c r="L4020">
        <f>HLOOKUP("Enhed",data!$A$1:$AT$8036,A4020,FALSE)</f>
        <v>0</v>
      </c>
    </row>
    <row r="4021" spans="1:12" x14ac:dyDescent="0.2">
      <c r="A4021">
        <v>4020</v>
      </c>
      <c r="B4021">
        <f>HLOOKUP("Referencer",data!$A$1:$AT$8036,A4021,FALSE)</f>
        <v>0</v>
      </c>
      <c r="C4021">
        <f>HLOOKUP("Stedtekst",data!$A$1:$AT$8036,A4021,FALSE)</f>
        <v>0</v>
      </c>
      <c r="D4021">
        <f>HLOOKUP("Målested navn",data!$A$1:$AT$8036,A4021,FALSE)</f>
        <v>0</v>
      </c>
      <c r="E4021">
        <f>HLOOKUP("Prøvetagning",data!$A$1:$AT$8036,A4021,FALSE)</f>
        <v>0</v>
      </c>
      <c r="F4021">
        <f>HLOOKUP("Prøve",data!$A$1:$AT$8036,A4021,FALSE)</f>
        <v>0</v>
      </c>
      <c r="G4021">
        <f>HLOOKUP("ScKode",data!$A$1:$AT$8036,A4021,FALSE)</f>
        <v>0</v>
      </c>
      <c r="H4021">
        <f>HLOOKUP("StofParameter",data!$A$1:$AT$8036,A4021,FALSE)</f>
        <v>0</v>
      </c>
      <c r="I4021">
        <f>HLOOKUP("Dato",data!$A$1:$AT$8036,A4021,FALSE)</f>
        <v>0</v>
      </c>
      <c r="J4021">
        <f>HLOOKUP("Resultat-attribut",data!$A$1:$AT$8036,A4021,FALSE)</f>
        <v>0</v>
      </c>
      <c r="K4021">
        <f>HLOOKUP("Resultat",data!$A$1:$AT$8036,A4021,FALSE)</f>
        <v>0</v>
      </c>
      <c r="L4021">
        <f>HLOOKUP("Enhed",data!$A$1:$AT$8036,A4021,FALSE)</f>
        <v>0</v>
      </c>
    </row>
    <row r="4022" spans="1:12" x14ac:dyDescent="0.2">
      <c r="A4022">
        <v>4021</v>
      </c>
      <c r="B4022">
        <f>HLOOKUP("Referencer",data!$A$1:$AT$8036,A4022,FALSE)</f>
        <v>0</v>
      </c>
      <c r="C4022">
        <f>HLOOKUP("Stedtekst",data!$A$1:$AT$8036,A4022,FALSE)</f>
        <v>0</v>
      </c>
      <c r="D4022">
        <f>HLOOKUP("Målested navn",data!$A$1:$AT$8036,A4022,FALSE)</f>
        <v>0</v>
      </c>
      <c r="E4022">
        <f>HLOOKUP("Prøvetagning",data!$A$1:$AT$8036,A4022,FALSE)</f>
        <v>0</v>
      </c>
      <c r="F4022">
        <f>HLOOKUP("Prøve",data!$A$1:$AT$8036,A4022,FALSE)</f>
        <v>0</v>
      </c>
      <c r="G4022">
        <f>HLOOKUP("ScKode",data!$A$1:$AT$8036,A4022,FALSE)</f>
        <v>0</v>
      </c>
      <c r="H4022">
        <f>HLOOKUP("StofParameter",data!$A$1:$AT$8036,A4022,FALSE)</f>
        <v>0</v>
      </c>
      <c r="I4022">
        <f>HLOOKUP("Dato",data!$A$1:$AT$8036,A4022,FALSE)</f>
        <v>0</v>
      </c>
      <c r="J4022">
        <f>HLOOKUP("Resultat-attribut",data!$A$1:$AT$8036,A4022,FALSE)</f>
        <v>0</v>
      </c>
      <c r="K4022">
        <f>HLOOKUP("Resultat",data!$A$1:$AT$8036,A4022,FALSE)</f>
        <v>0</v>
      </c>
      <c r="L4022">
        <f>HLOOKUP("Enhed",data!$A$1:$AT$8036,A4022,FALSE)</f>
        <v>0</v>
      </c>
    </row>
    <row r="4023" spans="1:12" x14ac:dyDescent="0.2">
      <c r="A4023">
        <v>4022</v>
      </c>
      <c r="B4023">
        <f>HLOOKUP("Referencer",data!$A$1:$AT$8036,A4023,FALSE)</f>
        <v>0</v>
      </c>
      <c r="C4023">
        <f>HLOOKUP("Stedtekst",data!$A$1:$AT$8036,A4023,FALSE)</f>
        <v>0</v>
      </c>
      <c r="D4023">
        <f>HLOOKUP("Målested navn",data!$A$1:$AT$8036,A4023,FALSE)</f>
        <v>0</v>
      </c>
      <c r="E4023">
        <f>HLOOKUP("Prøvetagning",data!$A$1:$AT$8036,A4023,FALSE)</f>
        <v>0</v>
      </c>
      <c r="F4023">
        <f>HLOOKUP("Prøve",data!$A$1:$AT$8036,A4023,FALSE)</f>
        <v>0</v>
      </c>
      <c r="G4023">
        <f>HLOOKUP("ScKode",data!$A$1:$AT$8036,A4023,FALSE)</f>
        <v>0</v>
      </c>
      <c r="H4023">
        <f>HLOOKUP("StofParameter",data!$A$1:$AT$8036,A4023,FALSE)</f>
        <v>0</v>
      </c>
      <c r="I4023">
        <f>HLOOKUP("Dato",data!$A$1:$AT$8036,A4023,FALSE)</f>
        <v>0</v>
      </c>
      <c r="J4023">
        <f>HLOOKUP("Resultat-attribut",data!$A$1:$AT$8036,A4023,FALSE)</f>
        <v>0</v>
      </c>
      <c r="K4023">
        <f>HLOOKUP("Resultat",data!$A$1:$AT$8036,A4023,FALSE)</f>
        <v>0</v>
      </c>
      <c r="L4023">
        <f>HLOOKUP("Enhed",data!$A$1:$AT$8036,A4023,FALSE)</f>
        <v>0</v>
      </c>
    </row>
    <row r="4024" spans="1:12" x14ac:dyDescent="0.2">
      <c r="A4024">
        <v>4023</v>
      </c>
      <c r="B4024">
        <f>HLOOKUP("Referencer",data!$A$1:$AT$8036,A4024,FALSE)</f>
        <v>0</v>
      </c>
      <c r="C4024">
        <f>HLOOKUP("Stedtekst",data!$A$1:$AT$8036,A4024,FALSE)</f>
        <v>0</v>
      </c>
      <c r="D4024">
        <f>HLOOKUP("Målested navn",data!$A$1:$AT$8036,A4024,FALSE)</f>
        <v>0</v>
      </c>
      <c r="E4024">
        <f>HLOOKUP("Prøvetagning",data!$A$1:$AT$8036,A4024,FALSE)</f>
        <v>0</v>
      </c>
      <c r="F4024">
        <f>HLOOKUP("Prøve",data!$A$1:$AT$8036,A4024,FALSE)</f>
        <v>0</v>
      </c>
      <c r="G4024">
        <f>HLOOKUP("ScKode",data!$A$1:$AT$8036,A4024,FALSE)</f>
        <v>0</v>
      </c>
      <c r="H4024">
        <f>HLOOKUP("StofParameter",data!$A$1:$AT$8036,A4024,FALSE)</f>
        <v>0</v>
      </c>
      <c r="I4024">
        <f>HLOOKUP("Dato",data!$A$1:$AT$8036,A4024,FALSE)</f>
        <v>0</v>
      </c>
      <c r="J4024">
        <f>HLOOKUP("Resultat-attribut",data!$A$1:$AT$8036,A4024,FALSE)</f>
        <v>0</v>
      </c>
      <c r="K4024">
        <f>HLOOKUP("Resultat",data!$A$1:$AT$8036,A4024,FALSE)</f>
        <v>0</v>
      </c>
      <c r="L4024">
        <f>HLOOKUP("Enhed",data!$A$1:$AT$8036,A4024,FALSE)</f>
        <v>0</v>
      </c>
    </row>
    <row r="4025" spans="1:12" x14ac:dyDescent="0.2">
      <c r="A4025">
        <v>4024</v>
      </c>
      <c r="B4025">
        <f>HLOOKUP("Referencer",data!$A$1:$AT$8036,A4025,FALSE)</f>
        <v>0</v>
      </c>
      <c r="C4025">
        <f>HLOOKUP("Stedtekst",data!$A$1:$AT$8036,A4025,FALSE)</f>
        <v>0</v>
      </c>
      <c r="D4025">
        <f>HLOOKUP("Målested navn",data!$A$1:$AT$8036,A4025,FALSE)</f>
        <v>0</v>
      </c>
      <c r="E4025">
        <f>HLOOKUP("Prøvetagning",data!$A$1:$AT$8036,A4025,FALSE)</f>
        <v>0</v>
      </c>
      <c r="F4025">
        <f>HLOOKUP("Prøve",data!$A$1:$AT$8036,A4025,FALSE)</f>
        <v>0</v>
      </c>
      <c r="G4025">
        <f>HLOOKUP("ScKode",data!$A$1:$AT$8036,A4025,FALSE)</f>
        <v>0</v>
      </c>
      <c r="H4025">
        <f>HLOOKUP("StofParameter",data!$A$1:$AT$8036,A4025,FALSE)</f>
        <v>0</v>
      </c>
      <c r="I4025">
        <f>HLOOKUP("Dato",data!$A$1:$AT$8036,A4025,FALSE)</f>
        <v>0</v>
      </c>
      <c r="J4025">
        <f>HLOOKUP("Resultat-attribut",data!$A$1:$AT$8036,A4025,FALSE)</f>
        <v>0</v>
      </c>
      <c r="K4025">
        <f>HLOOKUP("Resultat",data!$A$1:$AT$8036,A4025,FALSE)</f>
        <v>0</v>
      </c>
      <c r="L4025">
        <f>HLOOKUP("Enhed",data!$A$1:$AT$8036,A4025,FALSE)</f>
        <v>0</v>
      </c>
    </row>
    <row r="4026" spans="1:12" x14ac:dyDescent="0.2">
      <c r="A4026">
        <v>4025</v>
      </c>
      <c r="B4026">
        <f>HLOOKUP("Referencer",data!$A$1:$AT$8036,A4026,FALSE)</f>
        <v>0</v>
      </c>
      <c r="C4026">
        <f>HLOOKUP("Stedtekst",data!$A$1:$AT$8036,A4026,FALSE)</f>
        <v>0</v>
      </c>
      <c r="D4026">
        <f>HLOOKUP("Målested navn",data!$A$1:$AT$8036,A4026,FALSE)</f>
        <v>0</v>
      </c>
      <c r="E4026">
        <f>HLOOKUP("Prøvetagning",data!$A$1:$AT$8036,A4026,FALSE)</f>
        <v>0</v>
      </c>
      <c r="F4026">
        <f>HLOOKUP("Prøve",data!$A$1:$AT$8036,A4026,FALSE)</f>
        <v>0</v>
      </c>
      <c r="G4026">
        <f>HLOOKUP("ScKode",data!$A$1:$AT$8036,A4026,FALSE)</f>
        <v>0</v>
      </c>
      <c r="H4026">
        <f>HLOOKUP("StofParameter",data!$A$1:$AT$8036,A4026,FALSE)</f>
        <v>0</v>
      </c>
      <c r="I4026">
        <f>HLOOKUP("Dato",data!$A$1:$AT$8036,A4026,FALSE)</f>
        <v>0</v>
      </c>
      <c r="J4026">
        <f>HLOOKUP("Resultat-attribut",data!$A$1:$AT$8036,A4026,FALSE)</f>
        <v>0</v>
      </c>
      <c r="K4026">
        <f>HLOOKUP("Resultat",data!$A$1:$AT$8036,A4026,FALSE)</f>
        <v>0</v>
      </c>
      <c r="L4026">
        <f>HLOOKUP("Enhed",data!$A$1:$AT$8036,A4026,FALSE)</f>
        <v>0</v>
      </c>
    </row>
    <row r="4027" spans="1:12" x14ac:dyDescent="0.2">
      <c r="A4027">
        <v>4026</v>
      </c>
      <c r="B4027">
        <f>HLOOKUP("Referencer",data!$A$1:$AT$8036,A4027,FALSE)</f>
        <v>0</v>
      </c>
      <c r="C4027">
        <f>HLOOKUP("Stedtekst",data!$A$1:$AT$8036,A4027,FALSE)</f>
        <v>0</v>
      </c>
      <c r="D4027">
        <f>HLOOKUP("Målested navn",data!$A$1:$AT$8036,A4027,FALSE)</f>
        <v>0</v>
      </c>
      <c r="E4027">
        <f>HLOOKUP("Prøvetagning",data!$A$1:$AT$8036,A4027,FALSE)</f>
        <v>0</v>
      </c>
      <c r="F4027">
        <f>HLOOKUP("Prøve",data!$A$1:$AT$8036,A4027,FALSE)</f>
        <v>0</v>
      </c>
      <c r="G4027">
        <f>HLOOKUP("ScKode",data!$A$1:$AT$8036,A4027,FALSE)</f>
        <v>0</v>
      </c>
      <c r="H4027">
        <f>HLOOKUP("StofParameter",data!$A$1:$AT$8036,A4027,FALSE)</f>
        <v>0</v>
      </c>
      <c r="I4027">
        <f>HLOOKUP("Dato",data!$A$1:$AT$8036,A4027,FALSE)</f>
        <v>0</v>
      </c>
      <c r="J4027">
        <f>HLOOKUP("Resultat-attribut",data!$A$1:$AT$8036,A4027,FALSE)</f>
        <v>0</v>
      </c>
      <c r="K4027">
        <f>HLOOKUP("Resultat",data!$A$1:$AT$8036,A4027,FALSE)</f>
        <v>0</v>
      </c>
      <c r="L4027">
        <f>HLOOKUP("Enhed",data!$A$1:$AT$8036,A4027,FALSE)</f>
        <v>0</v>
      </c>
    </row>
    <row r="4028" spans="1:12" x14ac:dyDescent="0.2">
      <c r="A4028">
        <v>4027</v>
      </c>
      <c r="B4028">
        <f>HLOOKUP("Referencer",data!$A$1:$AT$8036,A4028,FALSE)</f>
        <v>0</v>
      </c>
      <c r="C4028">
        <f>HLOOKUP("Stedtekst",data!$A$1:$AT$8036,A4028,FALSE)</f>
        <v>0</v>
      </c>
      <c r="D4028">
        <f>HLOOKUP("Målested navn",data!$A$1:$AT$8036,A4028,FALSE)</f>
        <v>0</v>
      </c>
      <c r="E4028">
        <f>HLOOKUP("Prøvetagning",data!$A$1:$AT$8036,A4028,FALSE)</f>
        <v>0</v>
      </c>
      <c r="F4028">
        <f>HLOOKUP("Prøve",data!$A$1:$AT$8036,A4028,FALSE)</f>
        <v>0</v>
      </c>
      <c r="G4028">
        <f>HLOOKUP("ScKode",data!$A$1:$AT$8036,A4028,FALSE)</f>
        <v>0</v>
      </c>
      <c r="H4028">
        <f>HLOOKUP("StofParameter",data!$A$1:$AT$8036,A4028,FALSE)</f>
        <v>0</v>
      </c>
      <c r="I4028">
        <f>HLOOKUP("Dato",data!$A$1:$AT$8036,A4028,FALSE)</f>
        <v>0</v>
      </c>
      <c r="J4028">
        <f>HLOOKUP("Resultat-attribut",data!$A$1:$AT$8036,A4028,FALSE)</f>
        <v>0</v>
      </c>
      <c r="K4028">
        <f>HLOOKUP("Resultat",data!$A$1:$AT$8036,A4028,FALSE)</f>
        <v>0</v>
      </c>
      <c r="L4028">
        <f>HLOOKUP("Enhed",data!$A$1:$AT$8036,A4028,FALSE)</f>
        <v>0</v>
      </c>
    </row>
    <row r="4029" spans="1:12" x14ac:dyDescent="0.2">
      <c r="A4029">
        <v>4028</v>
      </c>
      <c r="B4029">
        <f>HLOOKUP("Referencer",data!$A$1:$AT$8036,A4029,FALSE)</f>
        <v>0</v>
      </c>
      <c r="C4029">
        <f>HLOOKUP("Stedtekst",data!$A$1:$AT$8036,A4029,FALSE)</f>
        <v>0</v>
      </c>
      <c r="D4029">
        <f>HLOOKUP("Målested navn",data!$A$1:$AT$8036,A4029,FALSE)</f>
        <v>0</v>
      </c>
      <c r="E4029">
        <f>HLOOKUP("Prøvetagning",data!$A$1:$AT$8036,A4029,FALSE)</f>
        <v>0</v>
      </c>
      <c r="F4029">
        <f>HLOOKUP("Prøve",data!$A$1:$AT$8036,A4029,FALSE)</f>
        <v>0</v>
      </c>
      <c r="G4029">
        <f>HLOOKUP("ScKode",data!$A$1:$AT$8036,A4029,FALSE)</f>
        <v>0</v>
      </c>
      <c r="H4029">
        <f>HLOOKUP("StofParameter",data!$A$1:$AT$8036,A4029,FALSE)</f>
        <v>0</v>
      </c>
      <c r="I4029">
        <f>HLOOKUP("Dato",data!$A$1:$AT$8036,A4029,FALSE)</f>
        <v>0</v>
      </c>
      <c r="J4029">
        <f>HLOOKUP("Resultat-attribut",data!$A$1:$AT$8036,A4029,FALSE)</f>
        <v>0</v>
      </c>
      <c r="K4029">
        <f>HLOOKUP("Resultat",data!$A$1:$AT$8036,A4029,FALSE)</f>
        <v>0</v>
      </c>
      <c r="L4029">
        <f>HLOOKUP("Enhed",data!$A$1:$AT$8036,A4029,FALSE)</f>
        <v>0</v>
      </c>
    </row>
    <row r="4030" spans="1:12" x14ac:dyDescent="0.2">
      <c r="A4030">
        <v>4029</v>
      </c>
      <c r="B4030">
        <f>HLOOKUP("Referencer",data!$A$1:$AT$8036,A4030,FALSE)</f>
        <v>0</v>
      </c>
      <c r="C4030">
        <f>HLOOKUP("Stedtekst",data!$A$1:$AT$8036,A4030,FALSE)</f>
        <v>0</v>
      </c>
      <c r="D4030">
        <f>HLOOKUP("Målested navn",data!$A$1:$AT$8036,A4030,FALSE)</f>
        <v>0</v>
      </c>
      <c r="E4030">
        <f>HLOOKUP("Prøvetagning",data!$A$1:$AT$8036,A4030,FALSE)</f>
        <v>0</v>
      </c>
      <c r="F4030">
        <f>HLOOKUP("Prøve",data!$A$1:$AT$8036,A4030,FALSE)</f>
        <v>0</v>
      </c>
      <c r="G4030">
        <f>HLOOKUP("ScKode",data!$A$1:$AT$8036,A4030,FALSE)</f>
        <v>0</v>
      </c>
      <c r="H4030">
        <f>HLOOKUP("StofParameter",data!$A$1:$AT$8036,A4030,FALSE)</f>
        <v>0</v>
      </c>
      <c r="I4030">
        <f>HLOOKUP("Dato",data!$A$1:$AT$8036,A4030,FALSE)</f>
        <v>0</v>
      </c>
      <c r="J4030">
        <f>HLOOKUP("Resultat-attribut",data!$A$1:$AT$8036,A4030,FALSE)</f>
        <v>0</v>
      </c>
      <c r="K4030">
        <f>HLOOKUP("Resultat",data!$A$1:$AT$8036,A4030,FALSE)</f>
        <v>0</v>
      </c>
      <c r="L4030">
        <f>HLOOKUP("Enhed",data!$A$1:$AT$8036,A4030,FALSE)</f>
        <v>0</v>
      </c>
    </row>
    <row r="4031" spans="1:12" x14ac:dyDescent="0.2">
      <c r="A4031">
        <v>4030</v>
      </c>
      <c r="B4031">
        <f>HLOOKUP("Referencer",data!$A$1:$AT$8036,A4031,FALSE)</f>
        <v>0</v>
      </c>
      <c r="C4031">
        <f>HLOOKUP("Stedtekst",data!$A$1:$AT$8036,A4031,FALSE)</f>
        <v>0</v>
      </c>
      <c r="D4031">
        <f>HLOOKUP("Målested navn",data!$A$1:$AT$8036,A4031,FALSE)</f>
        <v>0</v>
      </c>
      <c r="E4031">
        <f>HLOOKUP("Prøvetagning",data!$A$1:$AT$8036,A4031,FALSE)</f>
        <v>0</v>
      </c>
      <c r="F4031">
        <f>HLOOKUP("Prøve",data!$A$1:$AT$8036,A4031,FALSE)</f>
        <v>0</v>
      </c>
      <c r="G4031">
        <f>HLOOKUP("ScKode",data!$A$1:$AT$8036,A4031,FALSE)</f>
        <v>0</v>
      </c>
      <c r="H4031">
        <f>HLOOKUP("StofParameter",data!$A$1:$AT$8036,A4031,FALSE)</f>
        <v>0</v>
      </c>
      <c r="I4031">
        <f>HLOOKUP("Dato",data!$A$1:$AT$8036,A4031,FALSE)</f>
        <v>0</v>
      </c>
      <c r="J4031">
        <f>HLOOKUP("Resultat-attribut",data!$A$1:$AT$8036,A4031,FALSE)</f>
        <v>0</v>
      </c>
      <c r="K4031">
        <f>HLOOKUP("Resultat",data!$A$1:$AT$8036,A4031,FALSE)</f>
        <v>0</v>
      </c>
      <c r="L4031">
        <f>HLOOKUP("Enhed",data!$A$1:$AT$8036,A4031,FALSE)</f>
        <v>0</v>
      </c>
    </row>
    <row r="4032" spans="1:12" x14ac:dyDescent="0.2">
      <c r="A4032">
        <v>4031</v>
      </c>
      <c r="B4032">
        <f>HLOOKUP("Referencer",data!$A$1:$AT$8036,A4032,FALSE)</f>
        <v>0</v>
      </c>
      <c r="C4032">
        <f>HLOOKUP("Stedtekst",data!$A$1:$AT$8036,A4032,FALSE)</f>
        <v>0</v>
      </c>
      <c r="D4032">
        <f>HLOOKUP("Målested navn",data!$A$1:$AT$8036,A4032,FALSE)</f>
        <v>0</v>
      </c>
      <c r="E4032">
        <f>HLOOKUP("Prøvetagning",data!$A$1:$AT$8036,A4032,FALSE)</f>
        <v>0</v>
      </c>
      <c r="F4032">
        <f>HLOOKUP("Prøve",data!$A$1:$AT$8036,A4032,FALSE)</f>
        <v>0</v>
      </c>
      <c r="G4032">
        <f>HLOOKUP("ScKode",data!$A$1:$AT$8036,A4032,FALSE)</f>
        <v>0</v>
      </c>
      <c r="H4032">
        <f>HLOOKUP("StofParameter",data!$A$1:$AT$8036,A4032,FALSE)</f>
        <v>0</v>
      </c>
      <c r="I4032">
        <f>HLOOKUP("Dato",data!$A$1:$AT$8036,A4032,FALSE)</f>
        <v>0</v>
      </c>
      <c r="J4032">
        <f>HLOOKUP("Resultat-attribut",data!$A$1:$AT$8036,A4032,FALSE)</f>
        <v>0</v>
      </c>
      <c r="K4032">
        <f>HLOOKUP("Resultat",data!$A$1:$AT$8036,A4032,FALSE)</f>
        <v>0</v>
      </c>
      <c r="L4032">
        <f>HLOOKUP("Enhed",data!$A$1:$AT$8036,A4032,FALSE)</f>
        <v>0</v>
      </c>
    </row>
    <row r="4033" spans="1:12" x14ac:dyDescent="0.2">
      <c r="A4033">
        <v>4032</v>
      </c>
      <c r="B4033">
        <f>HLOOKUP("Referencer",data!$A$1:$AT$8036,A4033,FALSE)</f>
        <v>0</v>
      </c>
      <c r="C4033">
        <f>HLOOKUP("Stedtekst",data!$A$1:$AT$8036,A4033,FALSE)</f>
        <v>0</v>
      </c>
      <c r="D4033">
        <f>HLOOKUP("Målested navn",data!$A$1:$AT$8036,A4033,FALSE)</f>
        <v>0</v>
      </c>
      <c r="E4033">
        <f>HLOOKUP("Prøvetagning",data!$A$1:$AT$8036,A4033,FALSE)</f>
        <v>0</v>
      </c>
      <c r="F4033">
        <f>HLOOKUP("Prøve",data!$A$1:$AT$8036,A4033,FALSE)</f>
        <v>0</v>
      </c>
      <c r="G4033">
        <f>HLOOKUP("ScKode",data!$A$1:$AT$8036,A4033,FALSE)</f>
        <v>0</v>
      </c>
      <c r="H4033">
        <f>HLOOKUP("StofParameter",data!$A$1:$AT$8036,A4033,FALSE)</f>
        <v>0</v>
      </c>
      <c r="I4033">
        <f>HLOOKUP("Dato",data!$A$1:$AT$8036,A4033,FALSE)</f>
        <v>0</v>
      </c>
      <c r="J4033">
        <f>HLOOKUP("Resultat-attribut",data!$A$1:$AT$8036,A4033,FALSE)</f>
        <v>0</v>
      </c>
      <c r="K4033">
        <f>HLOOKUP("Resultat",data!$A$1:$AT$8036,A4033,FALSE)</f>
        <v>0</v>
      </c>
      <c r="L4033">
        <f>HLOOKUP("Enhed",data!$A$1:$AT$8036,A4033,FALSE)</f>
        <v>0</v>
      </c>
    </row>
    <row r="4034" spans="1:12" x14ac:dyDescent="0.2">
      <c r="A4034">
        <v>4033</v>
      </c>
      <c r="B4034">
        <f>HLOOKUP("Referencer",data!$A$1:$AT$8036,A4034,FALSE)</f>
        <v>0</v>
      </c>
      <c r="C4034">
        <f>HLOOKUP("Stedtekst",data!$A$1:$AT$8036,A4034,FALSE)</f>
        <v>0</v>
      </c>
      <c r="D4034">
        <f>HLOOKUP("Målested navn",data!$A$1:$AT$8036,A4034,FALSE)</f>
        <v>0</v>
      </c>
      <c r="E4034">
        <f>HLOOKUP("Prøvetagning",data!$A$1:$AT$8036,A4034,FALSE)</f>
        <v>0</v>
      </c>
      <c r="F4034">
        <f>HLOOKUP("Prøve",data!$A$1:$AT$8036,A4034,FALSE)</f>
        <v>0</v>
      </c>
      <c r="G4034">
        <f>HLOOKUP("ScKode",data!$A$1:$AT$8036,A4034,FALSE)</f>
        <v>0</v>
      </c>
      <c r="H4034">
        <f>HLOOKUP("StofParameter",data!$A$1:$AT$8036,A4034,FALSE)</f>
        <v>0</v>
      </c>
      <c r="I4034">
        <f>HLOOKUP("Dato",data!$A$1:$AT$8036,A4034,FALSE)</f>
        <v>0</v>
      </c>
      <c r="J4034">
        <f>HLOOKUP("Resultat-attribut",data!$A$1:$AT$8036,A4034,FALSE)</f>
        <v>0</v>
      </c>
      <c r="K4034">
        <f>HLOOKUP("Resultat",data!$A$1:$AT$8036,A4034,FALSE)</f>
        <v>0</v>
      </c>
      <c r="L4034">
        <f>HLOOKUP("Enhed",data!$A$1:$AT$8036,A4034,FALSE)</f>
        <v>0</v>
      </c>
    </row>
    <row r="4035" spans="1:12" x14ac:dyDescent="0.2">
      <c r="A4035">
        <v>4034</v>
      </c>
      <c r="B4035">
        <f>HLOOKUP("Referencer",data!$A$1:$AT$8036,A4035,FALSE)</f>
        <v>0</v>
      </c>
      <c r="C4035">
        <f>HLOOKUP("Stedtekst",data!$A$1:$AT$8036,A4035,FALSE)</f>
        <v>0</v>
      </c>
      <c r="D4035">
        <f>HLOOKUP("Målested navn",data!$A$1:$AT$8036,A4035,FALSE)</f>
        <v>0</v>
      </c>
      <c r="E4035">
        <f>HLOOKUP("Prøvetagning",data!$A$1:$AT$8036,A4035,FALSE)</f>
        <v>0</v>
      </c>
      <c r="F4035">
        <f>HLOOKUP("Prøve",data!$A$1:$AT$8036,A4035,FALSE)</f>
        <v>0</v>
      </c>
      <c r="G4035">
        <f>HLOOKUP("ScKode",data!$A$1:$AT$8036,A4035,FALSE)</f>
        <v>0</v>
      </c>
      <c r="H4035">
        <f>HLOOKUP("StofParameter",data!$A$1:$AT$8036,A4035,FALSE)</f>
        <v>0</v>
      </c>
      <c r="I4035">
        <f>HLOOKUP("Dato",data!$A$1:$AT$8036,A4035,FALSE)</f>
        <v>0</v>
      </c>
      <c r="J4035">
        <f>HLOOKUP("Resultat-attribut",data!$A$1:$AT$8036,A4035,FALSE)</f>
        <v>0</v>
      </c>
      <c r="K4035">
        <f>HLOOKUP("Resultat",data!$A$1:$AT$8036,A4035,FALSE)</f>
        <v>0</v>
      </c>
      <c r="L4035">
        <f>HLOOKUP("Enhed",data!$A$1:$AT$8036,A4035,FALSE)</f>
        <v>0</v>
      </c>
    </row>
    <row r="4036" spans="1:12" x14ac:dyDescent="0.2">
      <c r="A4036">
        <v>4035</v>
      </c>
      <c r="B4036">
        <f>HLOOKUP("Referencer",data!$A$1:$AT$8036,A4036,FALSE)</f>
        <v>0</v>
      </c>
      <c r="C4036">
        <f>HLOOKUP("Stedtekst",data!$A$1:$AT$8036,A4036,FALSE)</f>
        <v>0</v>
      </c>
      <c r="D4036">
        <f>HLOOKUP("Målested navn",data!$A$1:$AT$8036,A4036,FALSE)</f>
        <v>0</v>
      </c>
      <c r="E4036">
        <f>HLOOKUP("Prøvetagning",data!$A$1:$AT$8036,A4036,FALSE)</f>
        <v>0</v>
      </c>
      <c r="F4036">
        <f>HLOOKUP("Prøve",data!$A$1:$AT$8036,A4036,FALSE)</f>
        <v>0</v>
      </c>
      <c r="G4036">
        <f>HLOOKUP("ScKode",data!$A$1:$AT$8036,A4036,FALSE)</f>
        <v>0</v>
      </c>
      <c r="H4036">
        <f>HLOOKUP("StofParameter",data!$A$1:$AT$8036,A4036,FALSE)</f>
        <v>0</v>
      </c>
      <c r="I4036">
        <f>HLOOKUP("Dato",data!$A$1:$AT$8036,A4036,FALSE)</f>
        <v>0</v>
      </c>
      <c r="J4036">
        <f>HLOOKUP("Resultat-attribut",data!$A$1:$AT$8036,A4036,FALSE)</f>
        <v>0</v>
      </c>
      <c r="K4036">
        <f>HLOOKUP("Resultat",data!$A$1:$AT$8036,A4036,FALSE)</f>
        <v>0</v>
      </c>
      <c r="L4036">
        <f>HLOOKUP("Enhed",data!$A$1:$AT$8036,A4036,FALSE)</f>
        <v>0</v>
      </c>
    </row>
    <row r="4037" spans="1:12" x14ac:dyDescent="0.2">
      <c r="A4037">
        <v>4036</v>
      </c>
      <c r="B4037">
        <f>HLOOKUP("Referencer",data!$A$1:$AT$8036,A4037,FALSE)</f>
        <v>0</v>
      </c>
      <c r="C4037">
        <f>HLOOKUP("Stedtekst",data!$A$1:$AT$8036,A4037,FALSE)</f>
        <v>0</v>
      </c>
      <c r="D4037">
        <f>HLOOKUP("Målested navn",data!$A$1:$AT$8036,A4037,FALSE)</f>
        <v>0</v>
      </c>
      <c r="E4037">
        <f>HLOOKUP("Prøvetagning",data!$A$1:$AT$8036,A4037,FALSE)</f>
        <v>0</v>
      </c>
      <c r="F4037">
        <f>HLOOKUP("Prøve",data!$A$1:$AT$8036,A4037,FALSE)</f>
        <v>0</v>
      </c>
      <c r="G4037">
        <f>HLOOKUP("ScKode",data!$A$1:$AT$8036,A4037,FALSE)</f>
        <v>0</v>
      </c>
      <c r="H4037">
        <f>HLOOKUP("StofParameter",data!$A$1:$AT$8036,A4037,FALSE)</f>
        <v>0</v>
      </c>
      <c r="I4037">
        <f>HLOOKUP("Dato",data!$A$1:$AT$8036,A4037,FALSE)</f>
        <v>0</v>
      </c>
      <c r="J4037">
        <f>HLOOKUP("Resultat-attribut",data!$A$1:$AT$8036,A4037,FALSE)</f>
        <v>0</v>
      </c>
      <c r="K4037">
        <f>HLOOKUP("Resultat",data!$A$1:$AT$8036,A4037,FALSE)</f>
        <v>0</v>
      </c>
      <c r="L4037">
        <f>HLOOKUP("Enhed",data!$A$1:$AT$8036,A4037,FALSE)</f>
        <v>0</v>
      </c>
    </row>
    <row r="4038" spans="1:12" x14ac:dyDescent="0.2">
      <c r="A4038">
        <v>4037</v>
      </c>
      <c r="B4038">
        <f>HLOOKUP("Referencer",data!$A$1:$AT$8036,A4038,FALSE)</f>
        <v>0</v>
      </c>
      <c r="C4038">
        <f>HLOOKUP("Stedtekst",data!$A$1:$AT$8036,A4038,FALSE)</f>
        <v>0</v>
      </c>
      <c r="D4038">
        <f>HLOOKUP("Målested navn",data!$A$1:$AT$8036,A4038,FALSE)</f>
        <v>0</v>
      </c>
      <c r="E4038">
        <f>HLOOKUP("Prøvetagning",data!$A$1:$AT$8036,A4038,FALSE)</f>
        <v>0</v>
      </c>
      <c r="F4038">
        <f>HLOOKUP("Prøve",data!$A$1:$AT$8036,A4038,FALSE)</f>
        <v>0</v>
      </c>
      <c r="G4038">
        <f>HLOOKUP("ScKode",data!$A$1:$AT$8036,A4038,FALSE)</f>
        <v>0</v>
      </c>
      <c r="H4038">
        <f>HLOOKUP("StofParameter",data!$A$1:$AT$8036,A4038,FALSE)</f>
        <v>0</v>
      </c>
      <c r="I4038">
        <f>HLOOKUP("Dato",data!$A$1:$AT$8036,A4038,FALSE)</f>
        <v>0</v>
      </c>
      <c r="J4038">
        <f>HLOOKUP("Resultat-attribut",data!$A$1:$AT$8036,A4038,FALSE)</f>
        <v>0</v>
      </c>
      <c r="K4038">
        <f>HLOOKUP("Resultat",data!$A$1:$AT$8036,A4038,FALSE)</f>
        <v>0</v>
      </c>
      <c r="L4038">
        <f>HLOOKUP("Enhed",data!$A$1:$AT$8036,A4038,FALSE)</f>
        <v>0</v>
      </c>
    </row>
    <row r="4039" spans="1:12" x14ac:dyDescent="0.2">
      <c r="A4039">
        <v>4038</v>
      </c>
      <c r="B4039">
        <f>HLOOKUP("Referencer",data!$A$1:$AT$8036,A4039,FALSE)</f>
        <v>0</v>
      </c>
      <c r="C4039">
        <f>HLOOKUP("Stedtekst",data!$A$1:$AT$8036,A4039,FALSE)</f>
        <v>0</v>
      </c>
      <c r="D4039">
        <f>HLOOKUP("Målested navn",data!$A$1:$AT$8036,A4039,FALSE)</f>
        <v>0</v>
      </c>
      <c r="E4039">
        <f>HLOOKUP("Prøvetagning",data!$A$1:$AT$8036,A4039,FALSE)</f>
        <v>0</v>
      </c>
      <c r="F4039">
        <f>HLOOKUP("Prøve",data!$A$1:$AT$8036,A4039,FALSE)</f>
        <v>0</v>
      </c>
      <c r="G4039">
        <f>HLOOKUP("ScKode",data!$A$1:$AT$8036,A4039,FALSE)</f>
        <v>0</v>
      </c>
      <c r="H4039">
        <f>HLOOKUP("StofParameter",data!$A$1:$AT$8036,A4039,FALSE)</f>
        <v>0</v>
      </c>
      <c r="I4039">
        <f>HLOOKUP("Dato",data!$A$1:$AT$8036,A4039,FALSE)</f>
        <v>0</v>
      </c>
      <c r="J4039">
        <f>HLOOKUP("Resultat-attribut",data!$A$1:$AT$8036,A4039,FALSE)</f>
        <v>0</v>
      </c>
      <c r="K4039">
        <f>HLOOKUP("Resultat",data!$A$1:$AT$8036,A4039,FALSE)</f>
        <v>0</v>
      </c>
      <c r="L4039">
        <f>HLOOKUP("Enhed",data!$A$1:$AT$8036,A4039,FALSE)</f>
        <v>0</v>
      </c>
    </row>
    <row r="4040" spans="1:12" x14ac:dyDescent="0.2">
      <c r="A4040">
        <v>4039</v>
      </c>
      <c r="B4040">
        <f>HLOOKUP("Referencer",data!$A$1:$AT$8036,A4040,FALSE)</f>
        <v>0</v>
      </c>
      <c r="C4040">
        <f>HLOOKUP("Stedtekst",data!$A$1:$AT$8036,A4040,FALSE)</f>
        <v>0</v>
      </c>
      <c r="D4040">
        <f>HLOOKUP("Målested navn",data!$A$1:$AT$8036,A4040,FALSE)</f>
        <v>0</v>
      </c>
      <c r="E4040">
        <f>HLOOKUP("Prøvetagning",data!$A$1:$AT$8036,A4040,FALSE)</f>
        <v>0</v>
      </c>
      <c r="F4040">
        <f>HLOOKUP("Prøve",data!$A$1:$AT$8036,A4040,FALSE)</f>
        <v>0</v>
      </c>
      <c r="G4040">
        <f>HLOOKUP("ScKode",data!$A$1:$AT$8036,A4040,FALSE)</f>
        <v>0</v>
      </c>
      <c r="H4040">
        <f>HLOOKUP("StofParameter",data!$A$1:$AT$8036,A4040,FALSE)</f>
        <v>0</v>
      </c>
      <c r="I4040">
        <f>HLOOKUP("Dato",data!$A$1:$AT$8036,A4040,FALSE)</f>
        <v>0</v>
      </c>
      <c r="J4040">
        <f>HLOOKUP("Resultat-attribut",data!$A$1:$AT$8036,A4040,FALSE)</f>
        <v>0</v>
      </c>
      <c r="K4040">
        <f>HLOOKUP("Resultat",data!$A$1:$AT$8036,A4040,FALSE)</f>
        <v>0</v>
      </c>
      <c r="L4040">
        <f>HLOOKUP("Enhed",data!$A$1:$AT$8036,A4040,FALSE)</f>
        <v>0</v>
      </c>
    </row>
    <row r="4041" spans="1:12" x14ac:dyDescent="0.2">
      <c r="A4041">
        <v>4040</v>
      </c>
      <c r="B4041">
        <f>HLOOKUP("Referencer",data!$A$1:$AT$8036,A4041,FALSE)</f>
        <v>0</v>
      </c>
      <c r="C4041">
        <f>HLOOKUP("Stedtekst",data!$A$1:$AT$8036,A4041,FALSE)</f>
        <v>0</v>
      </c>
      <c r="D4041">
        <f>HLOOKUP("Målested navn",data!$A$1:$AT$8036,A4041,FALSE)</f>
        <v>0</v>
      </c>
      <c r="E4041">
        <f>HLOOKUP("Prøvetagning",data!$A$1:$AT$8036,A4041,FALSE)</f>
        <v>0</v>
      </c>
      <c r="F4041">
        <f>HLOOKUP("Prøve",data!$A$1:$AT$8036,A4041,FALSE)</f>
        <v>0</v>
      </c>
      <c r="G4041">
        <f>HLOOKUP("ScKode",data!$A$1:$AT$8036,A4041,FALSE)</f>
        <v>0</v>
      </c>
      <c r="H4041">
        <f>HLOOKUP("StofParameter",data!$A$1:$AT$8036,A4041,FALSE)</f>
        <v>0</v>
      </c>
      <c r="I4041">
        <f>HLOOKUP("Dato",data!$A$1:$AT$8036,A4041,FALSE)</f>
        <v>0</v>
      </c>
      <c r="J4041">
        <f>HLOOKUP("Resultat-attribut",data!$A$1:$AT$8036,A4041,FALSE)</f>
        <v>0</v>
      </c>
      <c r="K4041">
        <f>HLOOKUP("Resultat",data!$A$1:$AT$8036,A4041,FALSE)</f>
        <v>0</v>
      </c>
      <c r="L4041">
        <f>HLOOKUP("Enhed",data!$A$1:$AT$8036,A4041,FALSE)</f>
        <v>0</v>
      </c>
    </row>
    <row r="4042" spans="1:12" x14ac:dyDescent="0.2">
      <c r="A4042">
        <v>4041</v>
      </c>
      <c r="B4042">
        <f>HLOOKUP("Referencer",data!$A$1:$AT$8036,A4042,FALSE)</f>
        <v>0</v>
      </c>
      <c r="C4042">
        <f>HLOOKUP("Stedtekst",data!$A$1:$AT$8036,A4042,FALSE)</f>
        <v>0</v>
      </c>
      <c r="D4042">
        <f>HLOOKUP("Målested navn",data!$A$1:$AT$8036,A4042,FALSE)</f>
        <v>0</v>
      </c>
      <c r="E4042">
        <f>HLOOKUP("Prøvetagning",data!$A$1:$AT$8036,A4042,FALSE)</f>
        <v>0</v>
      </c>
      <c r="F4042">
        <f>HLOOKUP("Prøve",data!$A$1:$AT$8036,A4042,FALSE)</f>
        <v>0</v>
      </c>
      <c r="G4042">
        <f>HLOOKUP("ScKode",data!$A$1:$AT$8036,A4042,FALSE)</f>
        <v>0</v>
      </c>
      <c r="H4042">
        <f>HLOOKUP("StofParameter",data!$A$1:$AT$8036,A4042,FALSE)</f>
        <v>0</v>
      </c>
      <c r="I4042">
        <f>HLOOKUP("Dato",data!$A$1:$AT$8036,A4042,FALSE)</f>
        <v>0</v>
      </c>
      <c r="J4042">
        <f>HLOOKUP("Resultat-attribut",data!$A$1:$AT$8036,A4042,FALSE)</f>
        <v>0</v>
      </c>
      <c r="K4042">
        <f>HLOOKUP("Resultat",data!$A$1:$AT$8036,A4042,FALSE)</f>
        <v>0</v>
      </c>
      <c r="L4042">
        <f>HLOOKUP("Enhed",data!$A$1:$AT$8036,A4042,FALSE)</f>
        <v>0</v>
      </c>
    </row>
    <row r="4043" spans="1:12" x14ac:dyDescent="0.2">
      <c r="A4043">
        <v>4042</v>
      </c>
      <c r="B4043">
        <f>HLOOKUP("Referencer",data!$A$1:$AT$8036,A4043,FALSE)</f>
        <v>0</v>
      </c>
      <c r="C4043">
        <f>HLOOKUP("Stedtekst",data!$A$1:$AT$8036,A4043,FALSE)</f>
        <v>0</v>
      </c>
      <c r="D4043">
        <f>HLOOKUP("Målested navn",data!$A$1:$AT$8036,A4043,FALSE)</f>
        <v>0</v>
      </c>
      <c r="E4043">
        <f>HLOOKUP("Prøvetagning",data!$A$1:$AT$8036,A4043,FALSE)</f>
        <v>0</v>
      </c>
      <c r="F4043">
        <f>HLOOKUP("Prøve",data!$A$1:$AT$8036,A4043,FALSE)</f>
        <v>0</v>
      </c>
      <c r="G4043">
        <f>HLOOKUP("ScKode",data!$A$1:$AT$8036,A4043,FALSE)</f>
        <v>0</v>
      </c>
      <c r="H4043">
        <f>HLOOKUP("StofParameter",data!$A$1:$AT$8036,A4043,FALSE)</f>
        <v>0</v>
      </c>
      <c r="I4043">
        <f>HLOOKUP("Dato",data!$A$1:$AT$8036,A4043,FALSE)</f>
        <v>0</v>
      </c>
      <c r="J4043">
        <f>HLOOKUP("Resultat-attribut",data!$A$1:$AT$8036,A4043,FALSE)</f>
        <v>0</v>
      </c>
      <c r="K4043">
        <f>HLOOKUP("Resultat",data!$A$1:$AT$8036,A4043,FALSE)</f>
        <v>0</v>
      </c>
      <c r="L4043">
        <f>HLOOKUP("Enhed",data!$A$1:$AT$8036,A4043,FALSE)</f>
        <v>0</v>
      </c>
    </row>
    <row r="4044" spans="1:12" x14ac:dyDescent="0.2">
      <c r="A4044">
        <v>4043</v>
      </c>
      <c r="B4044">
        <f>HLOOKUP("Referencer",data!$A$1:$AT$8036,A4044,FALSE)</f>
        <v>0</v>
      </c>
      <c r="C4044">
        <f>HLOOKUP("Stedtekst",data!$A$1:$AT$8036,A4044,FALSE)</f>
        <v>0</v>
      </c>
      <c r="D4044">
        <f>HLOOKUP("Målested navn",data!$A$1:$AT$8036,A4044,FALSE)</f>
        <v>0</v>
      </c>
      <c r="E4044">
        <f>HLOOKUP("Prøvetagning",data!$A$1:$AT$8036,A4044,FALSE)</f>
        <v>0</v>
      </c>
      <c r="F4044">
        <f>HLOOKUP("Prøve",data!$A$1:$AT$8036,A4044,FALSE)</f>
        <v>0</v>
      </c>
      <c r="G4044">
        <f>HLOOKUP("ScKode",data!$A$1:$AT$8036,A4044,FALSE)</f>
        <v>0</v>
      </c>
      <c r="H4044">
        <f>HLOOKUP("StofParameter",data!$A$1:$AT$8036,A4044,FALSE)</f>
        <v>0</v>
      </c>
      <c r="I4044">
        <f>HLOOKUP("Dato",data!$A$1:$AT$8036,A4044,FALSE)</f>
        <v>0</v>
      </c>
      <c r="J4044">
        <f>HLOOKUP("Resultat-attribut",data!$A$1:$AT$8036,A4044,FALSE)</f>
        <v>0</v>
      </c>
      <c r="K4044">
        <f>HLOOKUP("Resultat",data!$A$1:$AT$8036,A4044,FALSE)</f>
        <v>0</v>
      </c>
      <c r="L4044">
        <f>HLOOKUP("Enhed",data!$A$1:$AT$8036,A4044,FALSE)</f>
        <v>0</v>
      </c>
    </row>
    <row r="4045" spans="1:12" x14ac:dyDescent="0.2">
      <c r="A4045">
        <v>4044</v>
      </c>
      <c r="B4045">
        <f>HLOOKUP("Referencer",data!$A$1:$AT$8036,A4045,FALSE)</f>
        <v>0</v>
      </c>
      <c r="C4045">
        <f>HLOOKUP("Stedtekst",data!$A$1:$AT$8036,A4045,FALSE)</f>
        <v>0</v>
      </c>
      <c r="D4045">
        <f>HLOOKUP("Målested navn",data!$A$1:$AT$8036,A4045,FALSE)</f>
        <v>0</v>
      </c>
      <c r="E4045">
        <f>HLOOKUP("Prøvetagning",data!$A$1:$AT$8036,A4045,FALSE)</f>
        <v>0</v>
      </c>
      <c r="F4045">
        <f>HLOOKUP("Prøve",data!$A$1:$AT$8036,A4045,FALSE)</f>
        <v>0</v>
      </c>
      <c r="G4045">
        <f>HLOOKUP("ScKode",data!$A$1:$AT$8036,A4045,FALSE)</f>
        <v>0</v>
      </c>
      <c r="H4045">
        <f>HLOOKUP("StofParameter",data!$A$1:$AT$8036,A4045,FALSE)</f>
        <v>0</v>
      </c>
      <c r="I4045">
        <f>HLOOKUP("Dato",data!$A$1:$AT$8036,A4045,FALSE)</f>
        <v>0</v>
      </c>
      <c r="J4045">
        <f>HLOOKUP("Resultat-attribut",data!$A$1:$AT$8036,A4045,FALSE)</f>
        <v>0</v>
      </c>
      <c r="K4045">
        <f>HLOOKUP("Resultat",data!$A$1:$AT$8036,A4045,FALSE)</f>
        <v>0</v>
      </c>
      <c r="L4045">
        <f>HLOOKUP("Enhed",data!$A$1:$AT$8036,A4045,FALSE)</f>
        <v>0</v>
      </c>
    </row>
    <row r="4046" spans="1:12" x14ac:dyDescent="0.2">
      <c r="A4046">
        <v>4045</v>
      </c>
      <c r="B4046">
        <f>HLOOKUP("Referencer",data!$A$1:$AT$8036,A4046,FALSE)</f>
        <v>0</v>
      </c>
      <c r="C4046">
        <f>HLOOKUP("Stedtekst",data!$A$1:$AT$8036,A4046,FALSE)</f>
        <v>0</v>
      </c>
      <c r="D4046">
        <f>HLOOKUP("Målested navn",data!$A$1:$AT$8036,A4046,FALSE)</f>
        <v>0</v>
      </c>
      <c r="E4046">
        <f>HLOOKUP("Prøvetagning",data!$A$1:$AT$8036,A4046,FALSE)</f>
        <v>0</v>
      </c>
      <c r="F4046">
        <f>HLOOKUP("Prøve",data!$A$1:$AT$8036,A4046,FALSE)</f>
        <v>0</v>
      </c>
      <c r="G4046">
        <f>HLOOKUP("ScKode",data!$A$1:$AT$8036,A4046,FALSE)</f>
        <v>0</v>
      </c>
      <c r="H4046">
        <f>HLOOKUP("StofParameter",data!$A$1:$AT$8036,A4046,FALSE)</f>
        <v>0</v>
      </c>
      <c r="I4046">
        <f>HLOOKUP("Dato",data!$A$1:$AT$8036,A4046,FALSE)</f>
        <v>0</v>
      </c>
      <c r="J4046">
        <f>HLOOKUP("Resultat-attribut",data!$A$1:$AT$8036,A4046,FALSE)</f>
        <v>0</v>
      </c>
      <c r="K4046">
        <f>HLOOKUP("Resultat",data!$A$1:$AT$8036,A4046,FALSE)</f>
        <v>0</v>
      </c>
      <c r="L4046">
        <f>HLOOKUP("Enhed",data!$A$1:$AT$8036,A4046,FALSE)</f>
        <v>0</v>
      </c>
    </row>
    <row r="4047" spans="1:12" x14ac:dyDescent="0.2">
      <c r="A4047">
        <v>4046</v>
      </c>
      <c r="B4047">
        <f>HLOOKUP("Referencer",data!$A$1:$AT$8036,A4047,FALSE)</f>
        <v>0</v>
      </c>
      <c r="C4047">
        <f>HLOOKUP("Stedtekst",data!$A$1:$AT$8036,A4047,FALSE)</f>
        <v>0</v>
      </c>
      <c r="D4047">
        <f>HLOOKUP("Målested navn",data!$A$1:$AT$8036,A4047,FALSE)</f>
        <v>0</v>
      </c>
      <c r="E4047">
        <f>HLOOKUP("Prøvetagning",data!$A$1:$AT$8036,A4047,FALSE)</f>
        <v>0</v>
      </c>
      <c r="F4047">
        <f>HLOOKUP("Prøve",data!$A$1:$AT$8036,A4047,FALSE)</f>
        <v>0</v>
      </c>
      <c r="G4047">
        <f>HLOOKUP("ScKode",data!$A$1:$AT$8036,A4047,FALSE)</f>
        <v>0</v>
      </c>
      <c r="H4047">
        <f>HLOOKUP("StofParameter",data!$A$1:$AT$8036,A4047,FALSE)</f>
        <v>0</v>
      </c>
      <c r="I4047">
        <f>HLOOKUP("Dato",data!$A$1:$AT$8036,A4047,FALSE)</f>
        <v>0</v>
      </c>
      <c r="J4047">
        <f>HLOOKUP("Resultat-attribut",data!$A$1:$AT$8036,A4047,FALSE)</f>
        <v>0</v>
      </c>
      <c r="K4047">
        <f>HLOOKUP("Resultat",data!$A$1:$AT$8036,A4047,FALSE)</f>
        <v>0</v>
      </c>
      <c r="L4047">
        <f>HLOOKUP("Enhed",data!$A$1:$AT$8036,A4047,FALSE)</f>
        <v>0</v>
      </c>
    </row>
    <row r="4048" spans="1:12" x14ac:dyDescent="0.2">
      <c r="A4048">
        <v>4047</v>
      </c>
      <c r="B4048">
        <f>HLOOKUP("Referencer",data!$A$1:$AT$8036,A4048,FALSE)</f>
        <v>0</v>
      </c>
      <c r="C4048">
        <f>HLOOKUP("Stedtekst",data!$A$1:$AT$8036,A4048,FALSE)</f>
        <v>0</v>
      </c>
      <c r="D4048">
        <f>HLOOKUP("Målested navn",data!$A$1:$AT$8036,A4048,FALSE)</f>
        <v>0</v>
      </c>
      <c r="E4048">
        <f>HLOOKUP("Prøvetagning",data!$A$1:$AT$8036,A4048,FALSE)</f>
        <v>0</v>
      </c>
      <c r="F4048">
        <f>HLOOKUP("Prøve",data!$A$1:$AT$8036,A4048,FALSE)</f>
        <v>0</v>
      </c>
      <c r="G4048">
        <f>HLOOKUP("ScKode",data!$A$1:$AT$8036,A4048,FALSE)</f>
        <v>0</v>
      </c>
      <c r="H4048">
        <f>HLOOKUP("StofParameter",data!$A$1:$AT$8036,A4048,FALSE)</f>
        <v>0</v>
      </c>
      <c r="I4048">
        <f>HLOOKUP("Dato",data!$A$1:$AT$8036,A4048,FALSE)</f>
        <v>0</v>
      </c>
      <c r="J4048">
        <f>HLOOKUP("Resultat-attribut",data!$A$1:$AT$8036,A4048,FALSE)</f>
        <v>0</v>
      </c>
      <c r="K4048">
        <f>HLOOKUP("Resultat",data!$A$1:$AT$8036,A4048,FALSE)</f>
        <v>0</v>
      </c>
      <c r="L4048">
        <f>HLOOKUP("Enhed",data!$A$1:$AT$8036,A4048,FALSE)</f>
        <v>0</v>
      </c>
    </row>
    <row r="4049" spans="1:12" x14ac:dyDescent="0.2">
      <c r="A4049">
        <v>4048</v>
      </c>
      <c r="B4049">
        <f>HLOOKUP("Referencer",data!$A$1:$AT$8036,A4049,FALSE)</f>
        <v>0</v>
      </c>
      <c r="C4049">
        <f>HLOOKUP("Stedtekst",data!$A$1:$AT$8036,A4049,FALSE)</f>
        <v>0</v>
      </c>
      <c r="D4049">
        <f>HLOOKUP("Målested navn",data!$A$1:$AT$8036,A4049,FALSE)</f>
        <v>0</v>
      </c>
      <c r="E4049">
        <f>HLOOKUP("Prøvetagning",data!$A$1:$AT$8036,A4049,FALSE)</f>
        <v>0</v>
      </c>
      <c r="F4049">
        <f>HLOOKUP("Prøve",data!$A$1:$AT$8036,A4049,FALSE)</f>
        <v>0</v>
      </c>
      <c r="G4049">
        <f>HLOOKUP("ScKode",data!$A$1:$AT$8036,A4049,FALSE)</f>
        <v>0</v>
      </c>
      <c r="H4049">
        <f>HLOOKUP("StofParameter",data!$A$1:$AT$8036,A4049,FALSE)</f>
        <v>0</v>
      </c>
      <c r="I4049">
        <f>HLOOKUP("Dato",data!$A$1:$AT$8036,A4049,FALSE)</f>
        <v>0</v>
      </c>
      <c r="J4049">
        <f>HLOOKUP("Resultat-attribut",data!$A$1:$AT$8036,A4049,FALSE)</f>
        <v>0</v>
      </c>
      <c r="K4049">
        <f>HLOOKUP("Resultat",data!$A$1:$AT$8036,A4049,FALSE)</f>
        <v>0</v>
      </c>
      <c r="L4049">
        <f>HLOOKUP("Enhed",data!$A$1:$AT$8036,A4049,FALSE)</f>
        <v>0</v>
      </c>
    </row>
    <row r="4050" spans="1:12" x14ac:dyDescent="0.2">
      <c r="A4050">
        <v>4049</v>
      </c>
      <c r="B4050">
        <f>HLOOKUP("Referencer",data!$A$1:$AT$8036,A4050,FALSE)</f>
        <v>0</v>
      </c>
      <c r="C4050">
        <f>HLOOKUP("Stedtekst",data!$A$1:$AT$8036,A4050,FALSE)</f>
        <v>0</v>
      </c>
      <c r="D4050">
        <f>HLOOKUP("Målested navn",data!$A$1:$AT$8036,A4050,FALSE)</f>
        <v>0</v>
      </c>
      <c r="E4050">
        <f>HLOOKUP("Prøvetagning",data!$A$1:$AT$8036,A4050,FALSE)</f>
        <v>0</v>
      </c>
      <c r="F4050">
        <f>HLOOKUP("Prøve",data!$A$1:$AT$8036,A4050,FALSE)</f>
        <v>0</v>
      </c>
      <c r="G4050">
        <f>HLOOKUP("ScKode",data!$A$1:$AT$8036,A4050,FALSE)</f>
        <v>0</v>
      </c>
      <c r="H4050">
        <f>HLOOKUP("StofParameter",data!$A$1:$AT$8036,A4050,FALSE)</f>
        <v>0</v>
      </c>
      <c r="I4050">
        <f>HLOOKUP("Dato",data!$A$1:$AT$8036,A4050,FALSE)</f>
        <v>0</v>
      </c>
      <c r="J4050">
        <f>HLOOKUP("Resultat-attribut",data!$A$1:$AT$8036,A4050,FALSE)</f>
        <v>0</v>
      </c>
      <c r="K4050">
        <f>HLOOKUP("Resultat",data!$A$1:$AT$8036,A4050,FALSE)</f>
        <v>0</v>
      </c>
      <c r="L4050">
        <f>HLOOKUP("Enhed",data!$A$1:$AT$8036,A4050,FALSE)</f>
        <v>0</v>
      </c>
    </row>
    <row r="4051" spans="1:12" x14ac:dyDescent="0.2">
      <c r="A4051">
        <v>4050</v>
      </c>
      <c r="B4051">
        <f>HLOOKUP("Referencer",data!$A$1:$AT$8036,A4051,FALSE)</f>
        <v>0</v>
      </c>
      <c r="C4051">
        <f>HLOOKUP("Stedtekst",data!$A$1:$AT$8036,A4051,FALSE)</f>
        <v>0</v>
      </c>
      <c r="D4051">
        <f>HLOOKUP("Målested navn",data!$A$1:$AT$8036,A4051,FALSE)</f>
        <v>0</v>
      </c>
      <c r="E4051">
        <f>HLOOKUP("Prøvetagning",data!$A$1:$AT$8036,A4051,FALSE)</f>
        <v>0</v>
      </c>
      <c r="F4051">
        <f>HLOOKUP("Prøve",data!$A$1:$AT$8036,A4051,FALSE)</f>
        <v>0</v>
      </c>
      <c r="G4051">
        <f>HLOOKUP("ScKode",data!$A$1:$AT$8036,A4051,FALSE)</f>
        <v>0</v>
      </c>
      <c r="H4051">
        <f>HLOOKUP("StofParameter",data!$A$1:$AT$8036,A4051,FALSE)</f>
        <v>0</v>
      </c>
      <c r="I4051">
        <f>HLOOKUP("Dato",data!$A$1:$AT$8036,A4051,FALSE)</f>
        <v>0</v>
      </c>
      <c r="J4051">
        <f>HLOOKUP("Resultat-attribut",data!$A$1:$AT$8036,A4051,FALSE)</f>
        <v>0</v>
      </c>
      <c r="K4051">
        <f>HLOOKUP("Resultat",data!$A$1:$AT$8036,A4051,FALSE)</f>
        <v>0</v>
      </c>
      <c r="L4051">
        <f>HLOOKUP("Enhed",data!$A$1:$AT$8036,A4051,FALSE)</f>
        <v>0</v>
      </c>
    </row>
    <row r="4052" spans="1:12" x14ac:dyDescent="0.2">
      <c r="A4052">
        <v>4051</v>
      </c>
      <c r="B4052">
        <f>HLOOKUP("Referencer",data!$A$1:$AT$8036,A4052,FALSE)</f>
        <v>0</v>
      </c>
      <c r="C4052">
        <f>HLOOKUP("Stedtekst",data!$A$1:$AT$8036,A4052,FALSE)</f>
        <v>0</v>
      </c>
      <c r="D4052">
        <f>HLOOKUP("Målested navn",data!$A$1:$AT$8036,A4052,FALSE)</f>
        <v>0</v>
      </c>
      <c r="E4052">
        <f>HLOOKUP("Prøvetagning",data!$A$1:$AT$8036,A4052,FALSE)</f>
        <v>0</v>
      </c>
      <c r="F4052">
        <f>HLOOKUP("Prøve",data!$A$1:$AT$8036,A4052,FALSE)</f>
        <v>0</v>
      </c>
      <c r="G4052">
        <f>HLOOKUP("ScKode",data!$A$1:$AT$8036,A4052,FALSE)</f>
        <v>0</v>
      </c>
      <c r="H4052">
        <f>HLOOKUP("StofParameter",data!$A$1:$AT$8036,A4052,FALSE)</f>
        <v>0</v>
      </c>
      <c r="I4052">
        <f>HLOOKUP("Dato",data!$A$1:$AT$8036,A4052,FALSE)</f>
        <v>0</v>
      </c>
      <c r="J4052">
        <f>HLOOKUP("Resultat-attribut",data!$A$1:$AT$8036,A4052,FALSE)</f>
        <v>0</v>
      </c>
      <c r="K4052">
        <f>HLOOKUP("Resultat",data!$A$1:$AT$8036,A4052,FALSE)</f>
        <v>0</v>
      </c>
      <c r="L4052">
        <f>HLOOKUP("Enhed",data!$A$1:$AT$8036,A4052,FALSE)</f>
        <v>0</v>
      </c>
    </row>
    <row r="4053" spans="1:12" x14ac:dyDescent="0.2">
      <c r="A4053">
        <v>4052</v>
      </c>
      <c r="B4053">
        <f>HLOOKUP("Referencer",data!$A$1:$AT$8036,A4053,FALSE)</f>
        <v>0</v>
      </c>
      <c r="C4053">
        <f>HLOOKUP("Stedtekst",data!$A$1:$AT$8036,A4053,FALSE)</f>
        <v>0</v>
      </c>
      <c r="D4053">
        <f>HLOOKUP("Målested navn",data!$A$1:$AT$8036,A4053,FALSE)</f>
        <v>0</v>
      </c>
      <c r="E4053">
        <f>HLOOKUP("Prøvetagning",data!$A$1:$AT$8036,A4053,FALSE)</f>
        <v>0</v>
      </c>
      <c r="F4053">
        <f>HLOOKUP("Prøve",data!$A$1:$AT$8036,A4053,FALSE)</f>
        <v>0</v>
      </c>
      <c r="G4053">
        <f>HLOOKUP("ScKode",data!$A$1:$AT$8036,A4053,FALSE)</f>
        <v>0</v>
      </c>
      <c r="H4053">
        <f>HLOOKUP("StofParameter",data!$A$1:$AT$8036,A4053,FALSE)</f>
        <v>0</v>
      </c>
      <c r="I4053">
        <f>HLOOKUP("Dato",data!$A$1:$AT$8036,A4053,FALSE)</f>
        <v>0</v>
      </c>
      <c r="J4053">
        <f>HLOOKUP("Resultat-attribut",data!$A$1:$AT$8036,A4053,FALSE)</f>
        <v>0</v>
      </c>
      <c r="K4053">
        <f>HLOOKUP("Resultat",data!$A$1:$AT$8036,A4053,FALSE)</f>
        <v>0</v>
      </c>
      <c r="L4053">
        <f>HLOOKUP("Enhed",data!$A$1:$AT$8036,A4053,FALSE)</f>
        <v>0</v>
      </c>
    </row>
    <row r="4054" spans="1:12" x14ac:dyDescent="0.2">
      <c r="A4054">
        <v>4053</v>
      </c>
      <c r="B4054">
        <f>HLOOKUP("Referencer",data!$A$1:$AT$8036,A4054,FALSE)</f>
        <v>0</v>
      </c>
      <c r="C4054">
        <f>HLOOKUP("Stedtekst",data!$A$1:$AT$8036,A4054,FALSE)</f>
        <v>0</v>
      </c>
      <c r="D4054">
        <f>HLOOKUP("Målested navn",data!$A$1:$AT$8036,A4054,FALSE)</f>
        <v>0</v>
      </c>
      <c r="E4054">
        <f>HLOOKUP("Prøvetagning",data!$A$1:$AT$8036,A4054,FALSE)</f>
        <v>0</v>
      </c>
      <c r="F4054">
        <f>HLOOKUP("Prøve",data!$A$1:$AT$8036,A4054,FALSE)</f>
        <v>0</v>
      </c>
      <c r="G4054">
        <f>HLOOKUP("ScKode",data!$A$1:$AT$8036,A4054,FALSE)</f>
        <v>0</v>
      </c>
      <c r="H4054">
        <f>HLOOKUP("StofParameter",data!$A$1:$AT$8036,A4054,FALSE)</f>
        <v>0</v>
      </c>
      <c r="I4054">
        <f>HLOOKUP("Dato",data!$A$1:$AT$8036,A4054,FALSE)</f>
        <v>0</v>
      </c>
      <c r="J4054">
        <f>HLOOKUP("Resultat-attribut",data!$A$1:$AT$8036,A4054,FALSE)</f>
        <v>0</v>
      </c>
      <c r="K4054">
        <f>HLOOKUP("Resultat",data!$A$1:$AT$8036,A4054,FALSE)</f>
        <v>0</v>
      </c>
      <c r="L4054">
        <f>HLOOKUP("Enhed",data!$A$1:$AT$8036,A4054,FALSE)</f>
        <v>0</v>
      </c>
    </row>
    <row r="4055" spans="1:12" x14ac:dyDescent="0.2">
      <c r="A4055">
        <v>4054</v>
      </c>
      <c r="B4055">
        <f>HLOOKUP("Referencer",data!$A$1:$AT$8036,A4055,FALSE)</f>
        <v>0</v>
      </c>
      <c r="C4055">
        <f>HLOOKUP("Stedtekst",data!$A$1:$AT$8036,A4055,FALSE)</f>
        <v>0</v>
      </c>
      <c r="D4055">
        <f>HLOOKUP("Målested navn",data!$A$1:$AT$8036,A4055,FALSE)</f>
        <v>0</v>
      </c>
      <c r="E4055">
        <f>HLOOKUP("Prøvetagning",data!$A$1:$AT$8036,A4055,FALSE)</f>
        <v>0</v>
      </c>
      <c r="F4055">
        <f>HLOOKUP("Prøve",data!$A$1:$AT$8036,A4055,FALSE)</f>
        <v>0</v>
      </c>
      <c r="G4055">
        <f>HLOOKUP("ScKode",data!$A$1:$AT$8036,A4055,FALSE)</f>
        <v>0</v>
      </c>
      <c r="H4055">
        <f>HLOOKUP("StofParameter",data!$A$1:$AT$8036,A4055,FALSE)</f>
        <v>0</v>
      </c>
      <c r="I4055">
        <f>HLOOKUP("Dato",data!$A$1:$AT$8036,A4055,FALSE)</f>
        <v>0</v>
      </c>
      <c r="J4055">
        <f>HLOOKUP("Resultat-attribut",data!$A$1:$AT$8036,A4055,FALSE)</f>
        <v>0</v>
      </c>
      <c r="K4055">
        <f>HLOOKUP("Resultat",data!$A$1:$AT$8036,A4055,FALSE)</f>
        <v>0</v>
      </c>
      <c r="L4055">
        <f>HLOOKUP("Enhed",data!$A$1:$AT$8036,A4055,FALSE)</f>
        <v>0</v>
      </c>
    </row>
    <row r="4056" spans="1:12" x14ac:dyDescent="0.2">
      <c r="A4056">
        <v>4055</v>
      </c>
      <c r="B4056">
        <f>HLOOKUP("Referencer",data!$A$1:$AT$8036,A4056,FALSE)</f>
        <v>0</v>
      </c>
      <c r="C4056">
        <f>HLOOKUP("Stedtekst",data!$A$1:$AT$8036,A4056,FALSE)</f>
        <v>0</v>
      </c>
      <c r="D4056">
        <f>HLOOKUP("Målested navn",data!$A$1:$AT$8036,A4056,FALSE)</f>
        <v>0</v>
      </c>
      <c r="E4056">
        <f>HLOOKUP("Prøvetagning",data!$A$1:$AT$8036,A4056,FALSE)</f>
        <v>0</v>
      </c>
      <c r="F4056">
        <f>HLOOKUP("Prøve",data!$A$1:$AT$8036,A4056,FALSE)</f>
        <v>0</v>
      </c>
      <c r="G4056">
        <f>HLOOKUP("ScKode",data!$A$1:$AT$8036,A4056,FALSE)</f>
        <v>0</v>
      </c>
      <c r="H4056">
        <f>HLOOKUP("StofParameter",data!$A$1:$AT$8036,A4056,FALSE)</f>
        <v>0</v>
      </c>
      <c r="I4056">
        <f>HLOOKUP("Dato",data!$A$1:$AT$8036,A4056,FALSE)</f>
        <v>0</v>
      </c>
      <c r="J4056">
        <f>HLOOKUP("Resultat-attribut",data!$A$1:$AT$8036,A4056,FALSE)</f>
        <v>0</v>
      </c>
      <c r="K4056">
        <f>HLOOKUP("Resultat",data!$A$1:$AT$8036,A4056,FALSE)</f>
        <v>0</v>
      </c>
      <c r="L4056">
        <f>HLOOKUP("Enhed",data!$A$1:$AT$8036,A4056,FALSE)</f>
        <v>0</v>
      </c>
    </row>
    <row r="4057" spans="1:12" x14ac:dyDescent="0.2">
      <c r="A4057">
        <v>4056</v>
      </c>
      <c r="B4057">
        <f>HLOOKUP("Referencer",data!$A$1:$AT$8036,A4057,FALSE)</f>
        <v>0</v>
      </c>
      <c r="C4057">
        <f>HLOOKUP("Stedtekst",data!$A$1:$AT$8036,A4057,FALSE)</f>
        <v>0</v>
      </c>
      <c r="D4057">
        <f>HLOOKUP("Målested navn",data!$A$1:$AT$8036,A4057,FALSE)</f>
        <v>0</v>
      </c>
      <c r="E4057">
        <f>HLOOKUP("Prøvetagning",data!$A$1:$AT$8036,A4057,FALSE)</f>
        <v>0</v>
      </c>
      <c r="F4057">
        <f>HLOOKUP("Prøve",data!$A$1:$AT$8036,A4057,FALSE)</f>
        <v>0</v>
      </c>
      <c r="G4057">
        <f>HLOOKUP("ScKode",data!$A$1:$AT$8036,A4057,FALSE)</f>
        <v>0</v>
      </c>
      <c r="H4057">
        <f>HLOOKUP("StofParameter",data!$A$1:$AT$8036,A4057,FALSE)</f>
        <v>0</v>
      </c>
      <c r="I4057">
        <f>HLOOKUP("Dato",data!$A$1:$AT$8036,A4057,FALSE)</f>
        <v>0</v>
      </c>
      <c r="J4057">
        <f>HLOOKUP("Resultat-attribut",data!$A$1:$AT$8036,A4057,FALSE)</f>
        <v>0</v>
      </c>
      <c r="K4057">
        <f>HLOOKUP("Resultat",data!$A$1:$AT$8036,A4057,FALSE)</f>
        <v>0</v>
      </c>
      <c r="L4057">
        <f>HLOOKUP("Enhed",data!$A$1:$AT$8036,A4057,FALSE)</f>
        <v>0</v>
      </c>
    </row>
    <row r="4058" spans="1:12" x14ac:dyDescent="0.2">
      <c r="A4058">
        <v>4057</v>
      </c>
      <c r="B4058">
        <f>HLOOKUP("Referencer",data!$A$1:$AT$8036,A4058,FALSE)</f>
        <v>0</v>
      </c>
      <c r="C4058">
        <f>HLOOKUP("Stedtekst",data!$A$1:$AT$8036,A4058,FALSE)</f>
        <v>0</v>
      </c>
      <c r="D4058">
        <f>HLOOKUP("Målested navn",data!$A$1:$AT$8036,A4058,FALSE)</f>
        <v>0</v>
      </c>
      <c r="E4058">
        <f>HLOOKUP("Prøvetagning",data!$A$1:$AT$8036,A4058,FALSE)</f>
        <v>0</v>
      </c>
      <c r="F4058">
        <f>HLOOKUP("Prøve",data!$A$1:$AT$8036,A4058,FALSE)</f>
        <v>0</v>
      </c>
      <c r="G4058">
        <f>HLOOKUP("ScKode",data!$A$1:$AT$8036,A4058,FALSE)</f>
        <v>0</v>
      </c>
      <c r="H4058">
        <f>HLOOKUP("StofParameter",data!$A$1:$AT$8036,A4058,FALSE)</f>
        <v>0</v>
      </c>
      <c r="I4058">
        <f>HLOOKUP("Dato",data!$A$1:$AT$8036,A4058,FALSE)</f>
        <v>0</v>
      </c>
      <c r="J4058">
        <f>HLOOKUP("Resultat-attribut",data!$A$1:$AT$8036,A4058,FALSE)</f>
        <v>0</v>
      </c>
      <c r="K4058">
        <f>HLOOKUP("Resultat",data!$A$1:$AT$8036,A4058,FALSE)</f>
        <v>0</v>
      </c>
      <c r="L4058">
        <f>HLOOKUP("Enhed",data!$A$1:$AT$8036,A4058,FALSE)</f>
        <v>0</v>
      </c>
    </row>
    <row r="4059" spans="1:12" x14ac:dyDescent="0.2">
      <c r="A4059">
        <v>4058</v>
      </c>
      <c r="B4059">
        <f>HLOOKUP("Referencer",data!$A$1:$AT$8036,A4059,FALSE)</f>
        <v>0</v>
      </c>
      <c r="C4059">
        <f>HLOOKUP("Stedtekst",data!$A$1:$AT$8036,A4059,FALSE)</f>
        <v>0</v>
      </c>
      <c r="D4059">
        <f>HLOOKUP("Målested navn",data!$A$1:$AT$8036,A4059,FALSE)</f>
        <v>0</v>
      </c>
      <c r="E4059">
        <f>HLOOKUP("Prøvetagning",data!$A$1:$AT$8036,A4059,FALSE)</f>
        <v>0</v>
      </c>
      <c r="F4059">
        <f>HLOOKUP("Prøve",data!$A$1:$AT$8036,A4059,FALSE)</f>
        <v>0</v>
      </c>
      <c r="G4059">
        <f>HLOOKUP("ScKode",data!$A$1:$AT$8036,A4059,FALSE)</f>
        <v>0</v>
      </c>
      <c r="H4059">
        <f>HLOOKUP("StofParameter",data!$A$1:$AT$8036,A4059,FALSE)</f>
        <v>0</v>
      </c>
      <c r="I4059">
        <f>HLOOKUP("Dato",data!$A$1:$AT$8036,A4059,FALSE)</f>
        <v>0</v>
      </c>
      <c r="J4059">
        <f>HLOOKUP("Resultat-attribut",data!$A$1:$AT$8036,A4059,FALSE)</f>
        <v>0</v>
      </c>
      <c r="K4059">
        <f>HLOOKUP("Resultat",data!$A$1:$AT$8036,A4059,FALSE)</f>
        <v>0</v>
      </c>
      <c r="L4059">
        <f>HLOOKUP("Enhed",data!$A$1:$AT$8036,A4059,FALSE)</f>
        <v>0</v>
      </c>
    </row>
    <row r="4060" spans="1:12" x14ac:dyDescent="0.2">
      <c r="A4060">
        <v>4059</v>
      </c>
      <c r="B4060">
        <f>HLOOKUP("Referencer",data!$A$1:$AT$8036,A4060,FALSE)</f>
        <v>0</v>
      </c>
      <c r="C4060">
        <f>HLOOKUP("Stedtekst",data!$A$1:$AT$8036,A4060,FALSE)</f>
        <v>0</v>
      </c>
      <c r="D4060">
        <f>HLOOKUP("Målested navn",data!$A$1:$AT$8036,A4060,FALSE)</f>
        <v>0</v>
      </c>
      <c r="E4060">
        <f>HLOOKUP("Prøvetagning",data!$A$1:$AT$8036,A4060,FALSE)</f>
        <v>0</v>
      </c>
      <c r="F4060">
        <f>HLOOKUP("Prøve",data!$A$1:$AT$8036,A4060,FALSE)</f>
        <v>0</v>
      </c>
      <c r="G4060">
        <f>HLOOKUP("ScKode",data!$A$1:$AT$8036,A4060,FALSE)</f>
        <v>0</v>
      </c>
      <c r="H4060">
        <f>HLOOKUP("StofParameter",data!$A$1:$AT$8036,A4060,FALSE)</f>
        <v>0</v>
      </c>
      <c r="I4060">
        <f>HLOOKUP("Dato",data!$A$1:$AT$8036,A4060,FALSE)</f>
        <v>0</v>
      </c>
      <c r="J4060">
        <f>HLOOKUP("Resultat-attribut",data!$A$1:$AT$8036,A4060,FALSE)</f>
        <v>0</v>
      </c>
      <c r="K4060">
        <f>HLOOKUP("Resultat",data!$A$1:$AT$8036,A4060,FALSE)</f>
        <v>0</v>
      </c>
      <c r="L4060">
        <f>HLOOKUP("Enhed",data!$A$1:$AT$8036,A4060,FALSE)</f>
        <v>0</v>
      </c>
    </row>
    <row r="4061" spans="1:12" x14ac:dyDescent="0.2">
      <c r="A4061">
        <v>4060</v>
      </c>
      <c r="B4061">
        <f>HLOOKUP("Referencer",data!$A$1:$AT$8036,A4061,FALSE)</f>
        <v>0</v>
      </c>
      <c r="C4061">
        <f>HLOOKUP("Stedtekst",data!$A$1:$AT$8036,A4061,FALSE)</f>
        <v>0</v>
      </c>
      <c r="D4061">
        <f>HLOOKUP("Målested navn",data!$A$1:$AT$8036,A4061,FALSE)</f>
        <v>0</v>
      </c>
      <c r="E4061">
        <f>HLOOKUP("Prøvetagning",data!$A$1:$AT$8036,A4061,FALSE)</f>
        <v>0</v>
      </c>
      <c r="F4061">
        <f>HLOOKUP("Prøve",data!$A$1:$AT$8036,A4061,FALSE)</f>
        <v>0</v>
      </c>
      <c r="G4061">
        <f>HLOOKUP("ScKode",data!$A$1:$AT$8036,A4061,FALSE)</f>
        <v>0</v>
      </c>
      <c r="H4061">
        <f>HLOOKUP("StofParameter",data!$A$1:$AT$8036,A4061,FALSE)</f>
        <v>0</v>
      </c>
      <c r="I4061">
        <f>HLOOKUP("Dato",data!$A$1:$AT$8036,A4061,FALSE)</f>
        <v>0</v>
      </c>
      <c r="J4061">
        <f>HLOOKUP("Resultat-attribut",data!$A$1:$AT$8036,A4061,FALSE)</f>
        <v>0</v>
      </c>
      <c r="K4061">
        <f>HLOOKUP("Resultat",data!$A$1:$AT$8036,A4061,FALSE)</f>
        <v>0</v>
      </c>
      <c r="L4061">
        <f>HLOOKUP("Enhed",data!$A$1:$AT$8036,A4061,FALSE)</f>
        <v>0</v>
      </c>
    </row>
    <row r="4062" spans="1:12" x14ac:dyDescent="0.2">
      <c r="A4062">
        <v>4061</v>
      </c>
      <c r="B4062">
        <f>HLOOKUP("Referencer",data!$A$1:$AT$8036,A4062,FALSE)</f>
        <v>0</v>
      </c>
      <c r="C4062">
        <f>HLOOKUP("Stedtekst",data!$A$1:$AT$8036,A4062,FALSE)</f>
        <v>0</v>
      </c>
      <c r="D4062">
        <f>HLOOKUP("Målested navn",data!$A$1:$AT$8036,A4062,FALSE)</f>
        <v>0</v>
      </c>
      <c r="E4062">
        <f>HLOOKUP("Prøvetagning",data!$A$1:$AT$8036,A4062,FALSE)</f>
        <v>0</v>
      </c>
      <c r="F4062">
        <f>HLOOKUP("Prøve",data!$A$1:$AT$8036,A4062,FALSE)</f>
        <v>0</v>
      </c>
      <c r="G4062">
        <f>HLOOKUP("ScKode",data!$A$1:$AT$8036,A4062,FALSE)</f>
        <v>0</v>
      </c>
      <c r="H4062">
        <f>HLOOKUP("StofParameter",data!$A$1:$AT$8036,A4062,FALSE)</f>
        <v>0</v>
      </c>
      <c r="I4062">
        <f>HLOOKUP("Dato",data!$A$1:$AT$8036,A4062,FALSE)</f>
        <v>0</v>
      </c>
      <c r="J4062">
        <f>HLOOKUP("Resultat-attribut",data!$A$1:$AT$8036,A4062,FALSE)</f>
        <v>0</v>
      </c>
      <c r="K4062">
        <f>HLOOKUP("Resultat",data!$A$1:$AT$8036,A4062,FALSE)</f>
        <v>0</v>
      </c>
      <c r="L4062">
        <f>HLOOKUP("Enhed",data!$A$1:$AT$8036,A4062,FALSE)</f>
        <v>0</v>
      </c>
    </row>
    <row r="4063" spans="1:12" x14ac:dyDescent="0.2">
      <c r="A4063">
        <v>4062</v>
      </c>
      <c r="B4063">
        <f>HLOOKUP("Referencer",data!$A$1:$AT$8036,A4063,FALSE)</f>
        <v>0</v>
      </c>
      <c r="C4063">
        <f>HLOOKUP("Stedtekst",data!$A$1:$AT$8036,A4063,FALSE)</f>
        <v>0</v>
      </c>
      <c r="D4063">
        <f>HLOOKUP("Målested navn",data!$A$1:$AT$8036,A4063,FALSE)</f>
        <v>0</v>
      </c>
      <c r="E4063">
        <f>HLOOKUP("Prøvetagning",data!$A$1:$AT$8036,A4063,FALSE)</f>
        <v>0</v>
      </c>
      <c r="F4063">
        <f>HLOOKUP("Prøve",data!$A$1:$AT$8036,A4063,FALSE)</f>
        <v>0</v>
      </c>
      <c r="G4063">
        <f>HLOOKUP("ScKode",data!$A$1:$AT$8036,A4063,FALSE)</f>
        <v>0</v>
      </c>
      <c r="H4063">
        <f>HLOOKUP("StofParameter",data!$A$1:$AT$8036,A4063,FALSE)</f>
        <v>0</v>
      </c>
      <c r="I4063">
        <f>HLOOKUP("Dato",data!$A$1:$AT$8036,A4063,FALSE)</f>
        <v>0</v>
      </c>
      <c r="J4063">
        <f>HLOOKUP("Resultat-attribut",data!$A$1:$AT$8036,A4063,FALSE)</f>
        <v>0</v>
      </c>
      <c r="K4063">
        <f>HLOOKUP("Resultat",data!$A$1:$AT$8036,A4063,FALSE)</f>
        <v>0</v>
      </c>
      <c r="L4063">
        <f>HLOOKUP("Enhed",data!$A$1:$AT$8036,A4063,FALSE)</f>
        <v>0</v>
      </c>
    </row>
    <row r="4064" spans="1:12" x14ac:dyDescent="0.2">
      <c r="A4064">
        <v>4063</v>
      </c>
      <c r="B4064">
        <f>HLOOKUP("Referencer",data!$A$1:$AT$8036,A4064,FALSE)</f>
        <v>0</v>
      </c>
      <c r="C4064">
        <f>HLOOKUP("Stedtekst",data!$A$1:$AT$8036,A4064,FALSE)</f>
        <v>0</v>
      </c>
      <c r="D4064">
        <f>HLOOKUP("Målested navn",data!$A$1:$AT$8036,A4064,FALSE)</f>
        <v>0</v>
      </c>
      <c r="E4064">
        <f>HLOOKUP("Prøvetagning",data!$A$1:$AT$8036,A4064,FALSE)</f>
        <v>0</v>
      </c>
      <c r="F4064">
        <f>HLOOKUP("Prøve",data!$A$1:$AT$8036,A4064,FALSE)</f>
        <v>0</v>
      </c>
      <c r="G4064">
        <f>HLOOKUP("ScKode",data!$A$1:$AT$8036,A4064,FALSE)</f>
        <v>0</v>
      </c>
      <c r="H4064">
        <f>HLOOKUP("StofParameter",data!$A$1:$AT$8036,A4064,FALSE)</f>
        <v>0</v>
      </c>
      <c r="I4064">
        <f>HLOOKUP("Dato",data!$A$1:$AT$8036,A4064,FALSE)</f>
        <v>0</v>
      </c>
      <c r="J4064">
        <f>HLOOKUP("Resultat-attribut",data!$A$1:$AT$8036,A4064,FALSE)</f>
        <v>0</v>
      </c>
      <c r="K4064">
        <f>HLOOKUP("Resultat",data!$A$1:$AT$8036,A4064,FALSE)</f>
        <v>0</v>
      </c>
      <c r="L4064">
        <f>HLOOKUP("Enhed",data!$A$1:$AT$8036,A4064,FALSE)</f>
        <v>0</v>
      </c>
    </row>
    <row r="4065" spans="1:12" x14ac:dyDescent="0.2">
      <c r="A4065">
        <v>4064</v>
      </c>
      <c r="B4065">
        <f>HLOOKUP("Referencer",data!$A$1:$AT$8036,A4065,FALSE)</f>
        <v>0</v>
      </c>
      <c r="C4065">
        <f>HLOOKUP("Stedtekst",data!$A$1:$AT$8036,A4065,FALSE)</f>
        <v>0</v>
      </c>
      <c r="D4065">
        <f>HLOOKUP("Målested navn",data!$A$1:$AT$8036,A4065,FALSE)</f>
        <v>0</v>
      </c>
      <c r="E4065">
        <f>HLOOKUP("Prøvetagning",data!$A$1:$AT$8036,A4065,FALSE)</f>
        <v>0</v>
      </c>
      <c r="F4065">
        <f>HLOOKUP("Prøve",data!$A$1:$AT$8036,A4065,FALSE)</f>
        <v>0</v>
      </c>
      <c r="G4065">
        <f>HLOOKUP("ScKode",data!$A$1:$AT$8036,A4065,FALSE)</f>
        <v>0</v>
      </c>
      <c r="H4065">
        <f>HLOOKUP("StofParameter",data!$A$1:$AT$8036,A4065,FALSE)</f>
        <v>0</v>
      </c>
      <c r="I4065">
        <f>HLOOKUP("Dato",data!$A$1:$AT$8036,A4065,FALSE)</f>
        <v>0</v>
      </c>
      <c r="J4065">
        <f>HLOOKUP("Resultat-attribut",data!$A$1:$AT$8036,A4065,FALSE)</f>
        <v>0</v>
      </c>
      <c r="K4065">
        <f>HLOOKUP("Resultat",data!$A$1:$AT$8036,A4065,FALSE)</f>
        <v>0</v>
      </c>
      <c r="L4065">
        <f>HLOOKUP("Enhed",data!$A$1:$AT$8036,A4065,FALSE)</f>
        <v>0</v>
      </c>
    </row>
    <row r="4066" spans="1:12" x14ac:dyDescent="0.2">
      <c r="A4066">
        <v>4065</v>
      </c>
      <c r="B4066">
        <f>HLOOKUP("Referencer",data!$A$1:$AT$8036,A4066,FALSE)</f>
        <v>0</v>
      </c>
      <c r="C4066">
        <f>HLOOKUP("Stedtekst",data!$A$1:$AT$8036,A4066,FALSE)</f>
        <v>0</v>
      </c>
      <c r="D4066">
        <f>HLOOKUP("Målested navn",data!$A$1:$AT$8036,A4066,FALSE)</f>
        <v>0</v>
      </c>
      <c r="E4066">
        <f>HLOOKUP("Prøvetagning",data!$A$1:$AT$8036,A4066,FALSE)</f>
        <v>0</v>
      </c>
      <c r="F4066">
        <f>HLOOKUP("Prøve",data!$A$1:$AT$8036,A4066,FALSE)</f>
        <v>0</v>
      </c>
      <c r="G4066">
        <f>HLOOKUP("ScKode",data!$A$1:$AT$8036,A4066,FALSE)</f>
        <v>0</v>
      </c>
      <c r="H4066">
        <f>HLOOKUP("StofParameter",data!$A$1:$AT$8036,A4066,FALSE)</f>
        <v>0</v>
      </c>
      <c r="I4066">
        <f>HLOOKUP("Dato",data!$A$1:$AT$8036,A4066,FALSE)</f>
        <v>0</v>
      </c>
      <c r="J4066">
        <f>HLOOKUP("Resultat-attribut",data!$A$1:$AT$8036,A4066,FALSE)</f>
        <v>0</v>
      </c>
      <c r="K4066">
        <f>HLOOKUP("Resultat",data!$A$1:$AT$8036,A4066,FALSE)</f>
        <v>0</v>
      </c>
      <c r="L4066">
        <f>HLOOKUP("Enhed",data!$A$1:$AT$8036,A4066,FALSE)</f>
        <v>0</v>
      </c>
    </row>
    <row r="4067" spans="1:12" x14ac:dyDescent="0.2">
      <c r="A4067">
        <v>4066</v>
      </c>
      <c r="B4067">
        <f>HLOOKUP("Referencer",data!$A$1:$AT$8036,A4067,FALSE)</f>
        <v>0</v>
      </c>
      <c r="C4067">
        <f>HLOOKUP("Stedtekst",data!$A$1:$AT$8036,A4067,FALSE)</f>
        <v>0</v>
      </c>
      <c r="D4067">
        <f>HLOOKUP("Målested navn",data!$A$1:$AT$8036,A4067,FALSE)</f>
        <v>0</v>
      </c>
      <c r="E4067">
        <f>HLOOKUP("Prøvetagning",data!$A$1:$AT$8036,A4067,FALSE)</f>
        <v>0</v>
      </c>
      <c r="F4067">
        <f>HLOOKUP("Prøve",data!$A$1:$AT$8036,A4067,FALSE)</f>
        <v>0</v>
      </c>
      <c r="G4067">
        <f>HLOOKUP("ScKode",data!$A$1:$AT$8036,A4067,FALSE)</f>
        <v>0</v>
      </c>
      <c r="H4067">
        <f>HLOOKUP("StofParameter",data!$A$1:$AT$8036,A4067,FALSE)</f>
        <v>0</v>
      </c>
      <c r="I4067">
        <f>HLOOKUP("Dato",data!$A$1:$AT$8036,A4067,FALSE)</f>
        <v>0</v>
      </c>
      <c r="J4067">
        <f>HLOOKUP("Resultat-attribut",data!$A$1:$AT$8036,A4067,FALSE)</f>
        <v>0</v>
      </c>
      <c r="K4067">
        <f>HLOOKUP("Resultat",data!$A$1:$AT$8036,A4067,FALSE)</f>
        <v>0</v>
      </c>
      <c r="L4067">
        <f>HLOOKUP("Enhed",data!$A$1:$AT$8036,A4067,FALSE)</f>
        <v>0</v>
      </c>
    </row>
    <row r="4068" spans="1:12" x14ac:dyDescent="0.2">
      <c r="A4068">
        <v>4067</v>
      </c>
      <c r="B4068">
        <f>HLOOKUP("Referencer",data!$A$1:$AT$8036,A4068,FALSE)</f>
        <v>0</v>
      </c>
      <c r="C4068">
        <f>HLOOKUP("Stedtekst",data!$A$1:$AT$8036,A4068,FALSE)</f>
        <v>0</v>
      </c>
      <c r="D4068">
        <f>HLOOKUP("Målested navn",data!$A$1:$AT$8036,A4068,FALSE)</f>
        <v>0</v>
      </c>
      <c r="E4068">
        <f>HLOOKUP("Prøvetagning",data!$A$1:$AT$8036,A4068,FALSE)</f>
        <v>0</v>
      </c>
      <c r="F4068">
        <f>HLOOKUP("Prøve",data!$A$1:$AT$8036,A4068,FALSE)</f>
        <v>0</v>
      </c>
      <c r="G4068">
        <f>HLOOKUP("ScKode",data!$A$1:$AT$8036,A4068,FALSE)</f>
        <v>0</v>
      </c>
      <c r="H4068">
        <f>HLOOKUP("StofParameter",data!$A$1:$AT$8036,A4068,FALSE)</f>
        <v>0</v>
      </c>
      <c r="I4068">
        <f>HLOOKUP("Dato",data!$A$1:$AT$8036,A4068,FALSE)</f>
        <v>0</v>
      </c>
      <c r="J4068">
        <f>HLOOKUP("Resultat-attribut",data!$A$1:$AT$8036,A4068,FALSE)</f>
        <v>0</v>
      </c>
      <c r="K4068">
        <f>HLOOKUP("Resultat",data!$A$1:$AT$8036,A4068,FALSE)</f>
        <v>0</v>
      </c>
      <c r="L4068">
        <f>HLOOKUP("Enhed",data!$A$1:$AT$8036,A4068,FALSE)</f>
        <v>0</v>
      </c>
    </row>
    <row r="4069" spans="1:12" x14ac:dyDescent="0.2">
      <c r="A4069">
        <v>4068</v>
      </c>
      <c r="B4069">
        <f>HLOOKUP("Referencer",data!$A$1:$AT$8036,A4069,FALSE)</f>
        <v>0</v>
      </c>
      <c r="C4069">
        <f>HLOOKUP("Stedtekst",data!$A$1:$AT$8036,A4069,FALSE)</f>
        <v>0</v>
      </c>
      <c r="D4069">
        <f>HLOOKUP("Målested navn",data!$A$1:$AT$8036,A4069,FALSE)</f>
        <v>0</v>
      </c>
      <c r="E4069">
        <f>HLOOKUP("Prøvetagning",data!$A$1:$AT$8036,A4069,FALSE)</f>
        <v>0</v>
      </c>
      <c r="F4069">
        <f>HLOOKUP("Prøve",data!$A$1:$AT$8036,A4069,FALSE)</f>
        <v>0</v>
      </c>
      <c r="G4069">
        <f>HLOOKUP("ScKode",data!$A$1:$AT$8036,A4069,FALSE)</f>
        <v>0</v>
      </c>
      <c r="H4069">
        <f>HLOOKUP("StofParameter",data!$A$1:$AT$8036,A4069,FALSE)</f>
        <v>0</v>
      </c>
      <c r="I4069">
        <f>HLOOKUP("Dato",data!$A$1:$AT$8036,A4069,FALSE)</f>
        <v>0</v>
      </c>
      <c r="J4069">
        <f>HLOOKUP("Resultat-attribut",data!$A$1:$AT$8036,A4069,FALSE)</f>
        <v>0</v>
      </c>
      <c r="K4069">
        <f>HLOOKUP("Resultat",data!$A$1:$AT$8036,A4069,FALSE)</f>
        <v>0</v>
      </c>
      <c r="L4069">
        <f>HLOOKUP("Enhed",data!$A$1:$AT$8036,A4069,FALSE)</f>
        <v>0</v>
      </c>
    </row>
    <row r="4070" spans="1:12" x14ac:dyDescent="0.2">
      <c r="A4070">
        <v>4069</v>
      </c>
      <c r="B4070">
        <f>HLOOKUP("Referencer",data!$A$1:$AT$8036,A4070,FALSE)</f>
        <v>0</v>
      </c>
      <c r="C4070">
        <f>HLOOKUP("Stedtekst",data!$A$1:$AT$8036,A4070,FALSE)</f>
        <v>0</v>
      </c>
      <c r="D4070">
        <f>HLOOKUP("Målested navn",data!$A$1:$AT$8036,A4070,FALSE)</f>
        <v>0</v>
      </c>
      <c r="E4070">
        <f>HLOOKUP("Prøvetagning",data!$A$1:$AT$8036,A4070,FALSE)</f>
        <v>0</v>
      </c>
      <c r="F4070">
        <f>HLOOKUP("Prøve",data!$A$1:$AT$8036,A4070,FALSE)</f>
        <v>0</v>
      </c>
      <c r="G4070">
        <f>HLOOKUP("ScKode",data!$A$1:$AT$8036,A4070,FALSE)</f>
        <v>0</v>
      </c>
      <c r="H4070">
        <f>HLOOKUP("StofParameter",data!$A$1:$AT$8036,A4070,FALSE)</f>
        <v>0</v>
      </c>
      <c r="I4070">
        <f>HLOOKUP("Dato",data!$A$1:$AT$8036,A4070,FALSE)</f>
        <v>0</v>
      </c>
      <c r="J4070">
        <f>HLOOKUP("Resultat-attribut",data!$A$1:$AT$8036,A4070,FALSE)</f>
        <v>0</v>
      </c>
      <c r="K4070">
        <f>HLOOKUP("Resultat",data!$A$1:$AT$8036,A4070,FALSE)</f>
        <v>0</v>
      </c>
      <c r="L4070">
        <f>HLOOKUP("Enhed",data!$A$1:$AT$8036,A4070,FALSE)</f>
        <v>0</v>
      </c>
    </row>
    <row r="4071" spans="1:12" x14ac:dyDescent="0.2">
      <c r="A4071">
        <v>4070</v>
      </c>
      <c r="B4071">
        <f>HLOOKUP("Referencer",data!$A$1:$AT$8036,A4071,FALSE)</f>
        <v>0</v>
      </c>
      <c r="C4071">
        <f>HLOOKUP("Stedtekst",data!$A$1:$AT$8036,A4071,FALSE)</f>
        <v>0</v>
      </c>
      <c r="D4071">
        <f>HLOOKUP("Målested navn",data!$A$1:$AT$8036,A4071,FALSE)</f>
        <v>0</v>
      </c>
      <c r="E4071">
        <f>HLOOKUP("Prøvetagning",data!$A$1:$AT$8036,A4071,FALSE)</f>
        <v>0</v>
      </c>
      <c r="F4071">
        <f>HLOOKUP("Prøve",data!$A$1:$AT$8036,A4071,FALSE)</f>
        <v>0</v>
      </c>
      <c r="G4071">
        <f>HLOOKUP("ScKode",data!$A$1:$AT$8036,A4071,FALSE)</f>
        <v>0</v>
      </c>
      <c r="H4071">
        <f>HLOOKUP("StofParameter",data!$A$1:$AT$8036,A4071,FALSE)</f>
        <v>0</v>
      </c>
      <c r="I4071">
        <f>HLOOKUP("Dato",data!$A$1:$AT$8036,A4071,FALSE)</f>
        <v>0</v>
      </c>
      <c r="J4071">
        <f>HLOOKUP("Resultat-attribut",data!$A$1:$AT$8036,A4071,FALSE)</f>
        <v>0</v>
      </c>
      <c r="K4071">
        <f>HLOOKUP("Resultat",data!$A$1:$AT$8036,A4071,FALSE)</f>
        <v>0</v>
      </c>
      <c r="L4071">
        <f>HLOOKUP("Enhed",data!$A$1:$AT$8036,A4071,FALSE)</f>
        <v>0</v>
      </c>
    </row>
    <row r="4072" spans="1:12" x14ac:dyDescent="0.2">
      <c r="A4072">
        <v>4071</v>
      </c>
      <c r="B4072">
        <f>HLOOKUP("Referencer",data!$A$1:$AT$8036,A4072,FALSE)</f>
        <v>0</v>
      </c>
      <c r="C4072">
        <f>HLOOKUP("Stedtekst",data!$A$1:$AT$8036,A4072,FALSE)</f>
        <v>0</v>
      </c>
      <c r="D4072">
        <f>HLOOKUP("Målested navn",data!$A$1:$AT$8036,A4072,FALSE)</f>
        <v>0</v>
      </c>
      <c r="E4072">
        <f>HLOOKUP("Prøvetagning",data!$A$1:$AT$8036,A4072,FALSE)</f>
        <v>0</v>
      </c>
      <c r="F4072">
        <f>HLOOKUP("Prøve",data!$A$1:$AT$8036,A4072,FALSE)</f>
        <v>0</v>
      </c>
      <c r="G4072">
        <f>HLOOKUP("ScKode",data!$A$1:$AT$8036,A4072,FALSE)</f>
        <v>0</v>
      </c>
      <c r="H4072">
        <f>HLOOKUP("StofParameter",data!$A$1:$AT$8036,A4072,FALSE)</f>
        <v>0</v>
      </c>
      <c r="I4072">
        <f>HLOOKUP("Dato",data!$A$1:$AT$8036,A4072,FALSE)</f>
        <v>0</v>
      </c>
      <c r="J4072">
        <f>HLOOKUP("Resultat-attribut",data!$A$1:$AT$8036,A4072,FALSE)</f>
        <v>0</v>
      </c>
      <c r="K4072">
        <f>HLOOKUP("Resultat",data!$A$1:$AT$8036,A4072,FALSE)</f>
        <v>0</v>
      </c>
      <c r="L4072">
        <f>HLOOKUP("Enhed",data!$A$1:$AT$8036,A4072,FALSE)</f>
        <v>0</v>
      </c>
    </row>
    <row r="4073" spans="1:12" x14ac:dyDescent="0.2">
      <c r="A4073">
        <v>4072</v>
      </c>
      <c r="B4073">
        <f>HLOOKUP("Referencer",data!$A$1:$AT$8036,A4073,FALSE)</f>
        <v>0</v>
      </c>
      <c r="C4073">
        <f>HLOOKUP("Stedtekst",data!$A$1:$AT$8036,A4073,FALSE)</f>
        <v>0</v>
      </c>
      <c r="D4073">
        <f>HLOOKUP("Målested navn",data!$A$1:$AT$8036,A4073,FALSE)</f>
        <v>0</v>
      </c>
      <c r="E4073">
        <f>HLOOKUP("Prøvetagning",data!$A$1:$AT$8036,A4073,FALSE)</f>
        <v>0</v>
      </c>
      <c r="F4073">
        <f>HLOOKUP("Prøve",data!$A$1:$AT$8036,A4073,FALSE)</f>
        <v>0</v>
      </c>
      <c r="G4073">
        <f>HLOOKUP("ScKode",data!$A$1:$AT$8036,A4073,FALSE)</f>
        <v>0</v>
      </c>
      <c r="H4073">
        <f>HLOOKUP("StofParameter",data!$A$1:$AT$8036,A4073,FALSE)</f>
        <v>0</v>
      </c>
      <c r="I4073">
        <f>HLOOKUP("Dato",data!$A$1:$AT$8036,A4073,FALSE)</f>
        <v>0</v>
      </c>
      <c r="J4073">
        <f>HLOOKUP("Resultat-attribut",data!$A$1:$AT$8036,A4073,FALSE)</f>
        <v>0</v>
      </c>
      <c r="K4073">
        <f>HLOOKUP("Resultat",data!$A$1:$AT$8036,A4073,FALSE)</f>
        <v>0</v>
      </c>
      <c r="L4073">
        <f>HLOOKUP("Enhed",data!$A$1:$AT$8036,A4073,FALSE)</f>
        <v>0</v>
      </c>
    </row>
    <row r="4074" spans="1:12" x14ac:dyDescent="0.2">
      <c r="A4074">
        <v>4073</v>
      </c>
      <c r="B4074">
        <f>HLOOKUP("Referencer",data!$A$1:$AT$8036,A4074,FALSE)</f>
        <v>0</v>
      </c>
      <c r="C4074">
        <f>HLOOKUP("Stedtekst",data!$A$1:$AT$8036,A4074,FALSE)</f>
        <v>0</v>
      </c>
      <c r="D4074">
        <f>HLOOKUP("Målested navn",data!$A$1:$AT$8036,A4074,FALSE)</f>
        <v>0</v>
      </c>
      <c r="E4074">
        <f>HLOOKUP("Prøvetagning",data!$A$1:$AT$8036,A4074,FALSE)</f>
        <v>0</v>
      </c>
      <c r="F4074">
        <f>HLOOKUP("Prøve",data!$A$1:$AT$8036,A4074,FALSE)</f>
        <v>0</v>
      </c>
      <c r="G4074">
        <f>HLOOKUP("ScKode",data!$A$1:$AT$8036,A4074,FALSE)</f>
        <v>0</v>
      </c>
      <c r="H4074">
        <f>HLOOKUP("StofParameter",data!$A$1:$AT$8036,A4074,FALSE)</f>
        <v>0</v>
      </c>
      <c r="I4074">
        <f>HLOOKUP("Dato",data!$A$1:$AT$8036,A4074,FALSE)</f>
        <v>0</v>
      </c>
      <c r="J4074">
        <f>HLOOKUP("Resultat-attribut",data!$A$1:$AT$8036,A4074,FALSE)</f>
        <v>0</v>
      </c>
      <c r="K4074">
        <f>HLOOKUP("Resultat",data!$A$1:$AT$8036,A4074,FALSE)</f>
        <v>0</v>
      </c>
      <c r="L4074">
        <f>HLOOKUP("Enhed",data!$A$1:$AT$8036,A4074,FALSE)</f>
        <v>0</v>
      </c>
    </row>
    <row r="4075" spans="1:12" x14ac:dyDescent="0.2">
      <c r="A4075">
        <v>4074</v>
      </c>
      <c r="B4075">
        <f>HLOOKUP("Referencer",data!$A$1:$AT$8036,A4075,FALSE)</f>
        <v>0</v>
      </c>
      <c r="C4075">
        <f>HLOOKUP("Stedtekst",data!$A$1:$AT$8036,A4075,FALSE)</f>
        <v>0</v>
      </c>
      <c r="D4075">
        <f>HLOOKUP("Målested navn",data!$A$1:$AT$8036,A4075,FALSE)</f>
        <v>0</v>
      </c>
      <c r="E4075">
        <f>HLOOKUP("Prøvetagning",data!$A$1:$AT$8036,A4075,FALSE)</f>
        <v>0</v>
      </c>
      <c r="F4075">
        <f>HLOOKUP("Prøve",data!$A$1:$AT$8036,A4075,FALSE)</f>
        <v>0</v>
      </c>
      <c r="G4075">
        <f>HLOOKUP("ScKode",data!$A$1:$AT$8036,A4075,FALSE)</f>
        <v>0</v>
      </c>
      <c r="H4075">
        <f>HLOOKUP("StofParameter",data!$A$1:$AT$8036,A4075,FALSE)</f>
        <v>0</v>
      </c>
      <c r="I4075">
        <f>HLOOKUP("Dato",data!$A$1:$AT$8036,A4075,FALSE)</f>
        <v>0</v>
      </c>
      <c r="J4075">
        <f>HLOOKUP("Resultat-attribut",data!$A$1:$AT$8036,A4075,FALSE)</f>
        <v>0</v>
      </c>
      <c r="K4075">
        <f>HLOOKUP("Resultat",data!$A$1:$AT$8036,A4075,FALSE)</f>
        <v>0</v>
      </c>
      <c r="L4075">
        <f>HLOOKUP("Enhed",data!$A$1:$AT$8036,A4075,FALSE)</f>
        <v>0</v>
      </c>
    </row>
    <row r="4076" spans="1:12" x14ac:dyDescent="0.2">
      <c r="A4076">
        <v>4075</v>
      </c>
      <c r="B4076">
        <f>HLOOKUP("Referencer",data!$A$1:$AT$8036,A4076,FALSE)</f>
        <v>0</v>
      </c>
      <c r="C4076">
        <f>HLOOKUP("Stedtekst",data!$A$1:$AT$8036,A4076,FALSE)</f>
        <v>0</v>
      </c>
      <c r="D4076">
        <f>HLOOKUP("Målested navn",data!$A$1:$AT$8036,A4076,FALSE)</f>
        <v>0</v>
      </c>
      <c r="E4076">
        <f>HLOOKUP("Prøvetagning",data!$A$1:$AT$8036,A4076,FALSE)</f>
        <v>0</v>
      </c>
      <c r="F4076">
        <f>HLOOKUP("Prøve",data!$A$1:$AT$8036,A4076,FALSE)</f>
        <v>0</v>
      </c>
      <c r="G4076">
        <f>HLOOKUP("ScKode",data!$A$1:$AT$8036,A4076,FALSE)</f>
        <v>0</v>
      </c>
      <c r="H4076">
        <f>HLOOKUP("StofParameter",data!$A$1:$AT$8036,A4076,FALSE)</f>
        <v>0</v>
      </c>
      <c r="I4076">
        <f>HLOOKUP("Dato",data!$A$1:$AT$8036,A4076,FALSE)</f>
        <v>0</v>
      </c>
      <c r="J4076">
        <f>HLOOKUP("Resultat-attribut",data!$A$1:$AT$8036,A4076,FALSE)</f>
        <v>0</v>
      </c>
      <c r="K4076">
        <f>HLOOKUP("Resultat",data!$A$1:$AT$8036,A4076,FALSE)</f>
        <v>0</v>
      </c>
      <c r="L4076">
        <f>HLOOKUP("Enhed",data!$A$1:$AT$8036,A4076,FALSE)</f>
        <v>0</v>
      </c>
    </row>
    <row r="4077" spans="1:12" x14ac:dyDescent="0.2">
      <c r="A4077">
        <v>4076</v>
      </c>
      <c r="B4077">
        <f>HLOOKUP("Referencer",data!$A$1:$AT$8036,A4077,FALSE)</f>
        <v>0</v>
      </c>
      <c r="C4077">
        <f>HLOOKUP("Stedtekst",data!$A$1:$AT$8036,A4077,FALSE)</f>
        <v>0</v>
      </c>
      <c r="D4077">
        <f>HLOOKUP("Målested navn",data!$A$1:$AT$8036,A4077,FALSE)</f>
        <v>0</v>
      </c>
      <c r="E4077">
        <f>HLOOKUP("Prøvetagning",data!$A$1:$AT$8036,A4077,FALSE)</f>
        <v>0</v>
      </c>
      <c r="F4077">
        <f>HLOOKUP("Prøve",data!$A$1:$AT$8036,A4077,FALSE)</f>
        <v>0</v>
      </c>
      <c r="G4077">
        <f>HLOOKUP("ScKode",data!$A$1:$AT$8036,A4077,FALSE)</f>
        <v>0</v>
      </c>
      <c r="H4077">
        <f>HLOOKUP("StofParameter",data!$A$1:$AT$8036,A4077,FALSE)</f>
        <v>0</v>
      </c>
      <c r="I4077">
        <f>HLOOKUP("Dato",data!$A$1:$AT$8036,A4077,FALSE)</f>
        <v>0</v>
      </c>
      <c r="J4077">
        <f>HLOOKUP("Resultat-attribut",data!$A$1:$AT$8036,A4077,FALSE)</f>
        <v>0</v>
      </c>
      <c r="K4077">
        <f>HLOOKUP("Resultat",data!$A$1:$AT$8036,A4077,FALSE)</f>
        <v>0</v>
      </c>
      <c r="L4077">
        <f>HLOOKUP("Enhed",data!$A$1:$AT$8036,A4077,FALSE)</f>
        <v>0</v>
      </c>
    </row>
    <row r="4078" spans="1:12" x14ac:dyDescent="0.2">
      <c r="A4078">
        <v>4077</v>
      </c>
      <c r="B4078">
        <f>HLOOKUP("Referencer",data!$A$1:$AT$8036,A4078,FALSE)</f>
        <v>0</v>
      </c>
      <c r="C4078">
        <f>HLOOKUP("Stedtekst",data!$A$1:$AT$8036,A4078,FALSE)</f>
        <v>0</v>
      </c>
      <c r="D4078">
        <f>HLOOKUP("Målested navn",data!$A$1:$AT$8036,A4078,FALSE)</f>
        <v>0</v>
      </c>
      <c r="E4078">
        <f>HLOOKUP("Prøvetagning",data!$A$1:$AT$8036,A4078,FALSE)</f>
        <v>0</v>
      </c>
      <c r="F4078">
        <f>HLOOKUP("Prøve",data!$A$1:$AT$8036,A4078,FALSE)</f>
        <v>0</v>
      </c>
      <c r="G4078">
        <f>HLOOKUP("ScKode",data!$A$1:$AT$8036,A4078,FALSE)</f>
        <v>0</v>
      </c>
      <c r="H4078">
        <f>HLOOKUP("StofParameter",data!$A$1:$AT$8036,A4078,FALSE)</f>
        <v>0</v>
      </c>
      <c r="I4078">
        <f>HLOOKUP("Dato",data!$A$1:$AT$8036,A4078,FALSE)</f>
        <v>0</v>
      </c>
      <c r="J4078">
        <f>HLOOKUP("Resultat-attribut",data!$A$1:$AT$8036,A4078,FALSE)</f>
        <v>0</v>
      </c>
      <c r="K4078">
        <f>HLOOKUP("Resultat",data!$A$1:$AT$8036,A4078,FALSE)</f>
        <v>0</v>
      </c>
      <c r="L4078">
        <f>HLOOKUP("Enhed",data!$A$1:$AT$8036,A4078,FALSE)</f>
        <v>0</v>
      </c>
    </row>
    <row r="4079" spans="1:12" x14ac:dyDescent="0.2">
      <c r="A4079">
        <v>4078</v>
      </c>
      <c r="B4079">
        <f>HLOOKUP("Referencer",data!$A$1:$AT$8036,A4079,FALSE)</f>
        <v>0</v>
      </c>
      <c r="C4079">
        <f>HLOOKUP("Stedtekst",data!$A$1:$AT$8036,A4079,FALSE)</f>
        <v>0</v>
      </c>
      <c r="D4079">
        <f>HLOOKUP("Målested navn",data!$A$1:$AT$8036,A4079,FALSE)</f>
        <v>0</v>
      </c>
      <c r="E4079">
        <f>HLOOKUP("Prøvetagning",data!$A$1:$AT$8036,A4079,FALSE)</f>
        <v>0</v>
      </c>
      <c r="F4079">
        <f>HLOOKUP("Prøve",data!$A$1:$AT$8036,A4079,FALSE)</f>
        <v>0</v>
      </c>
      <c r="G4079">
        <f>HLOOKUP("ScKode",data!$A$1:$AT$8036,A4079,FALSE)</f>
        <v>0</v>
      </c>
      <c r="H4079">
        <f>HLOOKUP("StofParameter",data!$A$1:$AT$8036,A4079,FALSE)</f>
        <v>0</v>
      </c>
      <c r="I4079">
        <f>HLOOKUP("Dato",data!$A$1:$AT$8036,A4079,FALSE)</f>
        <v>0</v>
      </c>
      <c r="J4079">
        <f>HLOOKUP("Resultat-attribut",data!$A$1:$AT$8036,A4079,FALSE)</f>
        <v>0</v>
      </c>
      <c r="K4079">
        <f>HLOOKUP("Resultat",data!$A$1:$AT$8036,A4079,FALSE)</f>
        <v>0</v>
      </c>
      <c r="L4079">
        <f>HLOOKUP("Enhed",data!$A$1:$AT$8036,A4079,FALSE)</f>
        <v>0</v>
      </c>
    </row>
    <row r="4080" spans="1:12" x14ac:dyDescent="0.2">
      <c r="A4080">
        <v>4079</v>
      </c>
      <c r="B4080">
        <f>HLOOKUP("Referencer",data!$A$1:$AT$8036,A4080,FALSE)</f>
        <v>0</v>
      </c>
      <c r="C4080">
        <f>HLOOKUP("Stedtekst",data!$A$1:$AT$8036,A4080,FALSE)</f>
        <v>0</v>
      </c>
      <c r="D4080">
        <f>HLOOKUP("Målested navn",data!$A$1:$AT$8036,A4080,FALSE)</f>
        <v>0</v>
      </c>
      <c r="E4080">
        <f>HLOOKUP("Prøvetagning",data!$A$1:$AT$8036,A4080,FALSE)</f>
        <v>0</v>
      </c>
      <c r="F4080">
        <f>HLOOKUP("Prøve",data!$A$1:$AT$8036,A4080,FALSE)</f>
        <v>0</v>
      </c>
      <c r="G4080">
        <f>HLOOKUP("ScKode",data!$A$1:$AT$8036,A4080,FALSE)</f>
        <v>0</v>
      </c>
      <c r="H4080">
        <f>HLOOKUP("StofParameter",data!$A$1:$AT$8036,A4080,FALSE)</f>
        <v>0</v>
      </c>
      <c r="I4080">
        <f>HLOOKUP("Dato",data!$A$1:$AT$8036,A4080,FALSE)</f>
        <v>0</v>
      </c>
      <c r="J4080">
        <f>HLOOKUP("Resultat-attribut",data!$A$1:$AT$8036,A4080,FALSE)</f>
        <v>0</v>
      </c>
      <c r="K4080">
        <f>HLOOKUP("Resultat",data!$A$1:$AT$8036,A4080,FALSE)</f>
        <v>0</v>
      </c>
      <c r="L4080">
        <f>HLOOKUP("Enhed",data!$A$1:$AT$8036,A4080,FALSE)</f>
        <v>0</v>
      </c>
    </row>
    <row r="4081" spans="1:12" x14ac:dyDescent="0.2">
      <c r="A4081">
        <v>4080</v>
      </c>
      <c r="B4081">
        <f>HLOOKUP("Referencer",data!$A$1:$AT$8036,A4081,FALSE)</f>
        <v>0</v>
      </c>
      <c r="C4081">
        <f>HLOOKUP("Stedtekst",data!$A$1:$AT$8036,A4081,FALSE)</f>
        <v>0</v>
      </c>
      <c r="D4081">
        <f>HLOOKUP("Målested navn",data!$A$1:$AT$8036,A4081,FALSE)</f>
        <v>0</v>
      </c>
      <c r="E4081">
        <f>HLOOKUP("Prøvetagning",data!$A$1:$AT$8036,A4081,FALSE)</f>
        <v>0</v>
      </c>
      <c r="F4081">
        <f>HLOOKUP("Prøve",data!$A$1:$AT$8036,A4081,FALSE)</f>
        <v>0</v>
      </c>
      <c r="G4081">
        <f>HLOOKUP("ScKode",data!$A$1:$AT$8036,A4081,FALSE)</f>
        <v>0</v>
      </c>
      <c r="H4081">
        <f>HLOOKUP("StofParameter",data!$A$1:$AT$8036,A4081,FALSE)</f>
        <v>0</v>
      </c>
      <c r="I4081">
        <f>HLOOKUP("Dato",data!$A$1:$AT$8036,A4081,FALSE)</f>
        <v>0</v>
      </c>
      <c r="J4081">
        <f>HLOOKUP("Resultat-attribut",data!$A$1:$AT$8036,A4081,FALSE)</f>
        <v>0</v>
      </c>
      <c r="K4081">
        <f>HLOOKUP("Resultat",data!$A$1:$AT$8036,A4081,FALSE)</f>
        <v>0</v>
      </c>
      <c r="L4081">
        <f>HLOOKUP("Enhed",data!$A$1:$AT$8036,A4081,FALSE)</f>
        <v>0</v>
      </c>
    </row>
    <row r="4082" spans="1:12" x14ac:dyDescent="0.2">
      <c r="A4082">
        <v>4081</v>
      </c>
      <c r="B4082">
        <f>HLOOKUP("Referencer",data!$A$1:$AT$8036,A4082,FALSE)</f>
        <v>0</v>
      </c>
      <c r="C4082">
        <f>HLOOKUP("Stedtekst",data!$A$1:$AT$8036,A4082,FALSE)</f>
        <v>0</v>
      </c>
      <c r="D4082">
        <f>HLOOKUP("Målested navn",data!$A$1:$AT$8036,A4082,FALSE)</f>
        <v>0</v>
      </c>
      <c r="E4082">
        <f>HLOOKUP("Prøvetagning",data!$A$1:$AT$8036,A4082,FALSE)</f>
        <v>0</v>
      </c>
      <c r="F4082">
        <f>HLOOKUP("Prøve",data!$A$1:$AT$8036,A4082,FALSE)</f>
        <v>0</v>
      </c>
      <c r="G4082">
        <f>HLOOKUP("ScKode",data!$A$1:$AT$8036,A4082,FALSE)</f>
        <v>0</v>
      </c>
      <c r="H4082">
        <f>HLOOKUP("StofParameter",data!$A$1:$AT$8036,A4082,FALSE)</f>
        <v>0</v>
      </c>
      <c r="I4082">
        <f>HLOOKUP("Dato",data!$A$1:$AT$8036,A4082,FALSE)</f>
        <v>0</v>
      </c>
      <c r="J4082">
        <f>HLOOKUP("Resultat-attribut",data!$A$1:$AT$8036,A4082,FALSE)</f>
        <v>0</v>
      </c>
      <c r="K4082">
        <f>HLOOKUP("Resultat",data!$A$1:$AT$8036,A4082,FALSE)</f>
        <v>0</v>
      </c>
      <c r="L4082">
        <f>HLOOKUP("Enhed",data!$A$1:$AT$8036,A4082,FALSE)</f>
        <v>0</v>
      </c>
    </row>
    <row r="4083" spans="1:12" x14ac:dyDescent="0.2">
      <c r="A4083">
        <v>4082</v>
      </c>
      <c r="B4083">
        <f>HLOOKUP("Referencer",data!$A$1:$AT$8036,A4083,FALSE)</f>
        <v>0</v>
      </c>
      <c r="C4083">
        <f>HLOOKUP("Stedtekst",data!$A$1:$AT$8036,A4083,FALSE)</f>
        <v>0</v>
      </c>
      <c r="D4083">
        <f>HLOOKUP("Målested navn",data!$A$1:$AT$8036,A4083,FALSE)</f>
        <v>0</v>
      </c>
      <c r="E4083">
        <f>HLOOKUP("Prøvetagning",data!$A$1:$AT$8036,A4083,FALSE)</f>
        <v>0</v>
      </c>
      <c r="F4083">
        <f>HLOOKUP("Prøve",data!$A$1:$AT$8036,A4083,FALSE)</f>
        <v>0</v>
      </c>
      <c r="G4083">
        <f>HLOOKUP("ScKode",data!$A$1:$AT$8036,A4083,FALSE)</f>
        <v>0</v>
      </c>
      <c r="H4083">
        <f>HLOOKUP("StofParameter",data!$A$1:$AT$8036,A4083,FALSE)</f>
        <v>0</v>
      </c>
      <c r="I4083">
        <f>HLOOKUP("Dato",data!$A$1:$AT$8036,A4083,FALSE)</f>
        <v>0</v>
      </c>
      <c r="J4083">
        <f>HLOOKUP("Resultat-attribut",data!$A$1:$AT$8036,A4083,FALSE)</f>
        <v>0</v>
      </c>
      <c r="K4083">
        <f>HLOOKUP("Resultat",data!$A$1:$AT$8036,A4083,FALSE)</f>
        <v>0</v>
      </c>
      <c r="L4083">
        <f>HLOOKUP("Enhed",data!$A$1:$AT$8036,A4083,FALSE)</f>
        <v>0</v>
      </c>
    </row>
    <row r="4084" spans="1:12" x14ac:dyDescent="0.2">
      <c r="A4084">
        <v>4083</v>
      </c>
      <c r="B4084">
        <f>HLOOKUP("Referencer",data!$A$1:$AT$8036,A4084,FALSE)</f>
        <v>0</v>
      </c>
      <c r="C4084">
        <f>HLOOKUP("Stedtekst",data!$A$1:$AT$8036,A4084,FALSE)</f>
        <v>0</v>
      </c>
      <c r="D4084">
        <f>HLOOKUP("Målested navn",data!$A$1:$AT$8036,A4084,FALSE)</f>
        <v>0</v>
      </c>
      <c r="E4084">
        <f>HLOOKUP("Prøvetagning",data!$A$1:$AT$8036,A4084,FALSE)</f>
        <v>0</v>
      </c>
      <c r="F4084">
        <f>HLOOKUP("Prøve",data!$A$1:$AT$8036,A4084,FALSE)</f>
        <v>0</v>
      </c>
      <c r="G4084">
        <f>HLOOKUP("ScKode",data!$A$1:$AT$8036,A4084,FALSE)</f>
        <v>0</v>
      </c>
      <c r="H4084">
        <f>HLOOKUP("StofParameter",data!$A$1:$AT$8036,A4084,FALSE)</f>
        <v>0</v>
      </c>
      <c r="I4084">
        <f>HLOOKUP("Dato",data!$A$1:$AT$8036,A4084,FALSE)</f>
        <v>0</v>
      </c>
      <c r="J4084">
        <f>HLOOKUP("Resultat-attribut",data!$A$1:$AT$8036,A4084,FALSE)</f>
        <v>0</v>
      </c>
      <c r="K4084">
        <f>HLOOKUP("Resultat",data!$A$1:$AT$8036,A4084,FALSE)</f>
        <v>0</v>
      </c>
      <c r="L4084">
        <f>HLOOKUP("Enhed",data!$A$1:$AT$8036,A4084,FALSE)</f>
        <v>0</v>
      </c>
    </row>
    <row r="4085" spans="1:12" x14ac:dyDescent="0.2">
      <c r="A4085">
        <v>4084</v>
      </c>
      <c r="B4085">
        <f>HLOOKUP("Referencer",data!$A$1:$AT$8036,A4085,FALSE)</f>
        <v>0</v>
      </c>
      <c r="C4085">
        <f>HLOOKUP("Stedtekst",data!$A$1:$AT$8036,A4085,FALSE)</f>
        <v>0</v>
      </c>
      <c r="D4085">
        <f>HLOOKUP("Målested navn",data!$A$1:$AT$8036,A4085,FALSE)</f>
        <v>0</v>
      </c>
      <c r="E4085">
        <f>HLOOKUP("Prøvetagning",data!$A$1:$AT$8036,A4085,FALSE)</f>
        <v>0</v>
      </c>
      <c r="F4085">
        <f>HLOOKUP("Prøve",data!$A$1:$AT$8036,A4085,FALSE)</f>
        <v>0</v>
      </c>
      <c r="G4085">
        <f>HLOOKUP("ScKode",data!$A$1:$AT$8036,A4085,FALSE)</f>
        <v>0</v>
      </c>
      <c r="H4085">
        <f>HLOOKUP("StofParameter",data!$A$1:$AT$8036,A4085,FALSE)</f>
        <v>0</v>
      </c>
      <c r="I4085">
        <f>HLOOKUP("Dato",data!$A$1:$AT$8036,A4085,FALSE)</f>
        <v>0</v>
      </c>
      <c r="J4085">
        <f>HLOOKUP("Resultat-attribut",data!$A$1:$AT$8036,A4085,FALSE)</f>
        <v>0</v>
      </c>
      <c r="K4085">
        <f>HLOOKUP("Resultat",data!$A$1:$AT$8036,A4085,FALSE)</f>
        <v>0</v>
      </c>
      <c r="L4085">
        <f>HLOOKUP("Enhed",data!$A$1:$AT$8036,A4085,FALSE)</f>
        <v>0</v>
      </c>
    </row>
    <row r="4086" spans="1:12" x14ac:dyDescent="0.2">
      <c r="A4086">
        <v>4085</v>
      </c>
      <c r="B4086">
        <f>HLOOKUP("Referencer",data!$A$1:$AT$8036,A4086,FALSE)</f>
        <v>0</v>
      </c>
      <c r="C4086">
        <f>HLOOKUP("Stedtekst",data!$A$1:$AT$8036,A4086,FALSE)</f>
        <v>0</v>
      </c>
      <c r="D4086">
        <f>HLOOKUP("Målested navn",data!$A$1:$AT$8036,A4086,FALSE)</f>
        <v>0</v>
      </c>
      <c r="E4086">
        <f>HLOOKUP("Prøvetagning",data!$A$1:$AT$8036,A4086,FALSE)</f>
        <v>0</v>
      </c>
      <c r="F4086">
        <f>HLOOKUP("Prøve",data!$A$1:$AT$8036,A4086,FALSE)</f>
        <v>0</v>
      </c>
      <c r="G4086">
        <f>HLOOKUP("ScKode",data!$A$1:$AT$8036,A4086,FALSE)</f>
        <v>0</v>
      </c>
      <c r="H4086">
        <f>HLOOKUP("StofParameter",data!$A$1:$AT$8036,A4086,FALSE)</f>
        <v>0</v>
      </c>
      <c r="I4086">
        <f>HLOOKUP("Dato",data!$A$1:$AT$8036,A4086,FALSE)</f>
        <v>0</v>
      </c>
      <c r="J4086">
        <f>HLOOKUP("Resultat-attribut",data!$A$1:$AT$8036,A4086,FALSE)</f>
        <v>0</v>
      </c>
      <c r="K4086">
        <f>HLOOKUP("Resultat",data!$A$1:$AT$8036,A4086,FALSE)</f>
        <v>0</v>
      </c>
      <c r="L4086">
        <f>HLOOKUP("Enhed",data!$A$1:$AT$8036,A4086,FALSE)</f>
        <v>0</v>
      </c>
    </row>
    <row r="4087" spans="1:12" x14ac:dyDescent="0.2">
      <c r="A4087">
        <v>4086</v>
      </c>
      <c r="B4087">
        <f>HLOOKUP("Referencer",data!$A$1:$AT$8036,A4087,FALSE)</f>
        <v>0</v>
      </c>
      <c r="C4087">
        <f>HLOOKUP("Stedtekst",data!$A$1:$AT$8036,A4087,FALSE)</f>
        <v>0</v>
      </c>
      <c r="D4087">
        <f>HLOOKUP("Målested navn",data!$A$1:$AT$8036,A4087,FALSE)</f>
        <v>0</v>
      </c>
      <c r="E4087">
        <f>HLOOKUP("Prøvetagning",data!$A$1:$AT$8036,A4087,FALSE)</f>
        <v>0</v>
      </c>
      <c r="F4087">
        <f>HLOOKUP("Prøve",data!$A$1:$AT$8036,A4087,FALSE)</f>
        <v>0</v>
      </c>
      <c r="G4087">
        <f>HLOOKUP("ScKode",data!$A$1:$AT$8036,A4087,FALSE)</f>
        <v>0</v>
      </c>
      <c r="H4087">
        <f>HLOOKUP("StofParameter",data!$A$1:$AT$8036,A4087,FALSE)</f>
        <v>0</v>
      </c>
      <c r="I4087">
        <f>HLOOKUP("Dato",data!$A$1:$AT$8036,A4087,FALSE)</f>
        <v>0</v>
      </c>
      <c r="J4087">
        <f>HLOOKUP("Resultat-attribut",data!$A$1:$AT$8036,A4087,FALSE)</f>
        <v>0</v>
      </c>
      <c r="K4087">
        <f>HLOOKUP("Resultat",data!$A$1:$AT$8036,A4087,FALSE)</f>
        <v>0</v>
      </c>
      <c r="L4087">
        <f>HLOOKUP("Enhed",data!$A$1:$AT$8036,A4087,FALSE)</f>
        <v>0</v>
      </c>
    </row>
    <row r="4088" spans="1:12" x14ac:dyDescent="0.2">
      <c r="A4088">
        <v>4087</v>
      </c>
      <c r="B4088">
        <f>HLOOKUP("Referencer",data!$A$1:$AT$8036,A4088,FALSE)</f>
        <v>0</v>
      </c>
      <c r="C4088">
        <f>HLOOKUP("Stedtekst",data!$A$1:$AT$8036,A4088,FALSE)</f>
        <v>0</v>
      </c>
      <c r="D4088">
        <f>HLOOKUP("Målested navn",data!$A$1:$AT$8036,A4088,FALSE)</f>
        <v>0</v>
      </c>
      <c r="E4088">
        <f>HLOOKUP("Prøvetagning",data!$A$1:$AT$8036,A4088,FALSE)</f>
        <v>0</v>
      </c>
      <c r="F4088">
        <f>HLOOKUP("Prøve",data!$A$1:$AT$8036,A4088,FALSE)</f>
        <v>0</v>
      </c>
      <c r="G4088">
        <f>HLOOKUP("ScKode",data!$A$1:$AT$8036,A4088,FALSE)</f>
        <v>0</v>
      </c>
      <c r="H4088">
        <f>HLOOKUP("StofParameter",data!$A$1:$AT$8036,A4088,FALSE)</f>
        <v>0</v>
      </c>
      <c r="I4088">
        <f>HLOOKUP("Dato",data!$A$1:$AT$8036,A4088,FALSE)</f>
        <v>0</v>
      </c>
      <c r="J4088">
        <f>HLOOKUP("Resultat-attribut",data!$A$1:$AT$8036,A4088,FALSE)</f>
        <v>0</v>
      </c>
      <c r="K4088">
        <f>HLOOKUP("Resultat",data!$A$1:$AT$8036,A4088,FALSE)</f>
        <v>0</v>
      </c>
      <c r="L4088">
        <f>HLOOKUP("Enhed",data!$A$1:$AT$8036,A4088,FALSE)</f>
        <v>0</v>
      </c>
    </row>
    <row r="4089" spans="1:12" x14ac:dyDescent="0.2">
      <c r="A4089">
        <v>4088</v>
      </c>
      <c r="B4089">
        <f>HLOOKUP("Referencer",data!$A$1:$AT$8036,A4089,FALSE)</f>
        <v>0</v>
      </c>
      <c r="C4089">
        <f>HLOOKUP("Stedtekst",data!$A$1:$AT$8036,A4089,FALSE)</f>
        <v>0</v>
      </c>
      <c r="D4089">
        <f>HLOOKUP("Målested navn",data!$A$1:$AT$8036,A4089,FALSE)</f>
        <v>0</v>
      </c>
      <c r="E4089">
        <f>HLOOKUP("Prøvetagning",data!$A$1:$AT$8036,A4089,FALSE)</f>
        <v>0</v>
      </c>
      <c r="F4089">
        <f>HLOOKUP("Prøve",data!$A$1:$AT$8036,A4089,FALSE)</f>
        <v>0</v>
      </c>
      <c r="G4089">
        <f>HLOOKUP("ScKode",data!$A$1:$AT$8036,A4089,FALSE)</f>
        <v>0</v>
      </c>
      <c r="H4089">
        <f>HLOOKUP("StofParameter",data!$A$1:$AT$8036,A4089,FALSE)</f>
        <v>0</v>
      </c>
      <c r="I4089">
        <f>HLOOKUP("Dato",data!$A$1:$AT$8036,A4089,FALSE)</f>
        <v>0</v>
      </c>
      <c r="J4089">
        <f>HLOOKUP("Resultat-attribut",data!$A$1:$AT$8036,A4089,FALSE)</f>
        <v>0</v>
      </c>
      <c r="K4089">
        <f>HLOOKUP("Resultat",data!$A$1:$AT$8036,A4089,FALSE)</f>
        <v>0</v>
      </c>
      <c r="L4089">
        <f>HLOOKUP("Enhed",data!$A$1:$AT$8036,A4089,FALSE)</f>
        <v>0</v>
      </c>
    </row>
    <row r="4090" spans="1:12" x14ac:dyDescent="0.2">
      <c r="A4090">
        <v>4089</v>
      </c>
      <c r="B4090">
        <f>HLOOKUP("Referencer",data!$A$1:$AT$8036,A4090,FALSE)</f>
        <v>0</v>
      </c>
      <c r="C4090">
        <f>HLOOKUP("Stedtekst",data!$A$1:$AT$8036,A4090,FALSE)</f>
        <v>0</v>
      </c>
      <c r="D4090">
        <f>HLOOKUP("Målested navn",data!$A$1:$AT$8036,A4090,FALSE)</f>
        <v>0</v>
      </c>
      <c r="E4090">
        <f>HLOOKUP("Prøvetagning",data!$A$1:$AT$8036,A4090,FALSE)</f>
        <v>0</v>
      </c>
      <c r="F4090">
        <f>HLOOKUP("Prøve",data!$A$1:$AT$8036,A4090,FALSE)</f>
        <v>0</v>
      </c>
      <c r="G4090">
        <f>HLOOKUP("ScKode",data!$A$1:$AT$8036,A4090,FALSE)</f>
        <v>0</v>
      </c>
      <c r="H4090">
        <f>HLOOKUP("StofParameter",data!$A$1:$AT$8036,A4090,FALSE)</f>
        <v>0</v>
      </c>
      <c r="I4090">
        <f>HLOOKUP("Dato",data!$A$1:$AT$8036,A4090,FALSE)</f>
        <v>0</v>
      </c>
      <c r="J4090">
        <f>HLOOKUP("Resultat-attribut",data!$A$1:$AT$8036,A4090,FALSE)</f>
        <v>0</v>
      </c>
      <c r="K4090">
        <f>HLOOKUP("Resultat",data!$A$1:$AT$8036,A4090,FALSE)</f>
        <v>0</v>
      </c>
      <c r="L4090">
        <f>HLOOKUP("Enhed",data!$A$1:$AT$8036,A4090,FALSE)</f>
        <v>0</v>
      </c>
    </row>
    <row r="4091" spans="1:12" x14ac:dyDescent="0.2">
      <c r="A4091">
        <v>4090</v>
      </c>
      <c r="B4091">
        <f>HLOOKUP("Referencer",data!$A$1:$AT$8036,A4091,FALSE)</f>
        <v>0</v>
      </c>
      <c r="C4091">
        <f>HLOOKUP("Stedtekst",data!$A$1:$AT$8036,A4091,FALSE)</f>
        <v>0</v>
      </c>
      <c r="D4091">
        <f>HLOOKUP("Målested navn",data!$A$1:$AT$8036,A4091,FALSE)</f>
        <v>0</v>
      </c>
      <c r="E4091">
        <f>HLOOKUP("Prøvetagning",data!$A$1:$AT$8036,A4091,FALSE)</f>
        <v>0</v>
      </c>
      <c r="F4091">
        <f>HLOOKUP("Prøve",data!$A$1:$AT$8036,A4091,FALSE)</f>
        <v>0</v>
      </c>
      <c r="G4091">
        <f>HLOOKUP("ScKode",data!$A$1:$AT$8036,A4091,FALSE)</f>
        <v>0</v>
      </c>
      <c r="H4091">
        <f>HLOOKUP("StofParameter",data!$A$1:$AT$8036,A4091,FALSE)</f>
        <v>0</v>
      </c>
      <c r="I4091">
        <f>HLOOKUP("Dato",data!$A$1:$AT$8036,A4091,FALSE)</f>
        <v>0</v>
      </c>
      <c r="J4091">
        <f>HLOOKUP("Resultat-attribut",data!$A$1:$AT$8036,A4091,FALSE)</f>
        <v>0</v>
      </c>
      <c r="K4091">
        <f>HLOOKUP("Resultat",data!$A$1:$AT$8036,A4091,FALSE)</f>
        <v>0</v>
      </c>
      <c r="L4091">
        <f>HLOOKUP("Enhed",data!$A$1:$AT$8036,A4091,FALSE)</f>
        <v>0</v>
      </c>
    </row>
    <row r="4092" spans="1:12" x14ac:dyDescent="0.2">
      <c r="A4092">
        <v>4091</v>
      </c>
      <c r="B4092">
        <f>HLOOKUP("Referencer",data!$A$1:$AT$8036,A4092,FALSE)</f>
        <v>0</v>
      </c>
      <c r="C4092">
        <f>HLOOKUP("Stedtekst",data!$A$1:$AT$8036,A4092,FALSE)</f>
        <v>0</v>
      </c>
      <c r="D4092">
        <f>HLOOKUP("Målested navn",data!$A$1:$AT$8036,A4092,FALSE)</f>
        <v>0</v>
      </c>
      <c r="E4092">
        <f>HLOOKUP("Prøvetagning",data!$A$1:$AT$8036,A4092,FALSE)</f>
        <v>0</v>
      </c>
      <c r="F4092">
        <f>HLOOKUP("Prøve",data!$A$1:$AT$8036,A4092,FALSE)</f>
        <v>0</v>
      </c>
      <c r="G4092">
        <f>HLOOKUP("ScKode",data!$A$1:$AT$8036,A4092,FALSE)</f>
        <v>0</v>
      </c>
      <c r="H4092">
        <f>HLOOKUP("StofParameter",data!$A$1:$AT$8036,A4092,FALSE)</f>
        <v>0</v>
      </c>
      <c r="I4092">
        <f>HLOOKUP("Dato",data!$A$1:$AT$8036,A4092,FALSE)</f>
        <v>0</v>
      </c>
      <c r="J4092">
        <f>HLOOKUP("Resultat-attribut",data!$A$1:$AT$8036,A4092,FALSE)</f>
        <v>0</v>
      </c>
      <c r="K4092">
        <f>HLOOKUP("Resultat",data!$A$1:$AT$8036,A4092,FALSE)</f>
        <v>0</v>
      </c>
      <c r="L4092">
        <f>HLOOKUP("Enhed",data!$A$1:$AT$8036,A4092,FALSE)</f>
        <v>0</v>
      </c>
    </row>
    <row r="4093" spans="1:12" x14ac:dyDescent="0.2">
      <c r="A4093">
        <v>4092</v>
      </c>
      <c r="B4093">
        <f>HLOOKUP("Referencer",data!$A$1:$AT$8036,A4093,FALSE)</f>
        <v>0</v>
      </c>
      <c r="C4093">
        <f>HLOOKUP("Stedtekst",data!$A$1:$AT$8036,A4093,FALSE)</f>
        <v>0</v>
      </c>
      <c r="D4093">
        <f>HLOOKUP("Målested navn",data!$A$1:$AT$8036,A4093,FALSE)</f>
        <v>0</v>
      </c>
      <c r="E4093">
        <f>HLOOKUP("Prøvetagning",data!$A$1:$AT$8036,A4093,FALSE)</f>
        <v>0</v>
      </c>
      <c r="F4093">
        <f>HLOOKUP("Prøve",data!$A$1:$AT$8036,A4093,FALSE)</f>
        <v>0</v>
      </c>
      <c r="G4093">
        <f>HLOOKUP("ScKode",data!$A$1:$AT$8036,A4093,FALSE)</f>
        <v>0</v>
      </c>
      <c r="H4093">
        <f>HLOOKUP("StofParameter",data!$A$1:$AT$8036,A4093,FALSE)</f>
        <v>0</v>
      </c>
      <c r="I4093">
        <f>HLOOKUP("Dato",data!$A$1:$AT$8036,A4093,FALSE)</f>
        <v>0</v>
      </c>
      <c r="J4093">
        <f>HLOOKUP("Resultat-attribut",data!$A$1:$AT$8036,A4093,FALSE)</f>
        <v>0</v>
      </c>
      <c r="K4093">
        <f>HLOOKUP("Resultat",data!$A$1:$AT$8036,A4093,FALSE)</f>
        <v>0</v>
      </c>
      <c r="L4093">
        <f>HLOOKUP("Enhed",data!$A$1:$AT$8036,A4093,FALSE)</f>
        <v>0</v>
      </c>
    </row>
    <row r="4094" spans="1:12" x14ac:dyDescent="0.2">
      <c r="A4094">
        <v>4093</v>
      </c>
      <c r="B4094">
        <f>HLOOKUP("Referencer",data!$A$1:$AT$8036,A4094,FALSE)</f>
        <v>0</v>
      </c>
      <c r="C4094">
        <f>HLOOKUP("Stedtekst",data!$A$1:$AT$8036,A4094,FALSE)</f>
        <v>0</v>
      </c>
      <c r="D4094">
        <f>HLOOKUP("Målested navn",data!$A$1:$AT$8036,A4094,FALSE)</f>
        <v>0</v>
      </c>
      <c r="E4094">
        <f>HLOOKUP("Prøvetagning",data!$A$1:$AT$8036,A4094,FALSE)</f>
        <v>0</v>
      </c>
      <c r="F4094">
        <f>HLOOKUP("Prøve",data!$A$1:$AT$8036,A4094,FALSE)</f>
        <v>0</v>
      </c>
      <c r="G4094">
        <f>HLOOKUP("ScKode",data!$A$1:$AT$8036,A4094,FALSE)</f>
        <v>0</v>
      </c>
      <c r="H4094">
        <f>HLOOKUP("StofParameter",data!$A$1:$AT$8036,A4094,FALSE)</f>
        <v>0</v>
      </c>
      <c r="I4094">
        <f>HLOOKUP("Dato",data!$A$1:$AT$8036,A4094,FALSE)</f>
        <v>0</v>
      </c>
      <c r="J4094">
        <f>HLOOKUP("Resultat-attribut",data!$A$1:$AT$8036,A4094,FALSE)</f>
        <v>0</v>
      </c>
      <c r="K4094">
        <f>HLOOKUP("Resultat",data!$A$1:$AT$8036,A4094,FALSE)</f>
        <v>0</v>
      </c>
      <c r="L4094">
        <f>HLOOKUP("Enhed",data!$A$1:$AT$8036,A4094,FALSE)</f>
        <v>0</v>
      </c>
    </row>
    <row r="4095" spans="1:12" x14ac:dyDescent="0.2">
      <c r="A4095">
        <v>4094</v>
      </c>
      <c r="B4095">
        <f>HLOOKUP("Referencer",data!$A$1:$AT$8036,A4095,FALSE)</f>
        <v>0</v>
      </c>
      <c r="C4095">
        <f>HLOOKUP("Stedtekst",data!$A$1:$AT$8036,A4095,FALSE)</f>
        <v>0</v>
      </c>
      <c r="D4095">
        <f>HLOOKUP("Målested navn",data!$A$1:$AT$8036,A4095,FALSE)</f>
        <v>0</v>
      </c>
      <c r="E4095">
        <f>HLOOKUP("Prøvetagning",data!$A$1:$AT$8036,A4095,FALSE)</f>
        <v>0</v>
      </c>
      <c r="F4095">
        <f>HLOOKUP("Prøve",data!$A$1:$AT$8036,A4095,FALSE)</f>
        <v>0</v>
      </c>
      <c r="G4095">
        <f>HLOOKUP("ScKode",data!$A$1:$AT$8036,A4095,FALSE)</f>
        <v>0</v>
      </c>
      <c r="H4095">
        <f>HLOOKUP("StofParameter",data!$A$1:$AT$8036,A4095,FALSE)</f>
        <v>0</v>
      </c>
      <c r="I4095">
        <f>HLOOKUP("Dato",data!$A$1:$AT$8036,A4095,FALSE)</f>
        <v>0</v>
      </c>
      <c r="J4095">
        <f>HLOOKUP("Resultat-attribut",data!$A$1:$AT$8036,A4095,FALSE)</f>
        <v>0</v>
      </c>
      <c r="K4095">
        <f>HLOOKUP("Resultat",data!$A$1:$AT$8036,A4095,FALSE)</f>
        <v>0</v>
      </c>
      <c r="L4095">
        <f>HLOOKUP("Enhed",data!$A$1:$AT$8036,A4095,FALSE)</f>
        <v>0</v>
      </c>
    </row>
    <row r="4096" spans="1:12" x14ac:dyDescent="0.2">
      <c r="A4096">
        <v>4095</v>
      </c>
      <c r="B4096">
        <f>HLOOKUP("Referencer",data!$A$1:$AT$8036,A4096,FALSE)</f>
        <v>0</v>
      </c>
      <c r="C4096">
        <f>HLOOKUP("Stedtekst",data!$A$1:$AT$8036,A4096,FALSE)</f>
        <v>0</v>
      </c>
      <c r="D4096">
        <f>HLOOKUP("Målested navn",data!$A$1:$AT$8036,A4096,FALSE)</f>
        <v>0</v>
      </c>
      <c r="E4096">
        <f>HLOOKUP("Prøvetagning",data!$A$1:$AT$8036,A4096,FALSE)</f>
        <v>0</v>
      </c>
      <c r="F4096">
        <f>HLOOKUP("Prøve",data!$A$1:$AT$8036,A4096,FALSE)</f>
        <v>0</v>
      </c>
      <c r="G4096">
        <f>HLOOKUP("ScKode",data!$A$1:$AT$8036,A4096,FALSE)</f>
        <v>0</v>
      </c>
      <c r="H4096">
        <f>HLOOKUP("StofParameter",data!$A$1:$AT$8036,A4096,FALSE)</f>
        <v>0</v>
      </c>
      <c r="I4096">
        <f>HLOOKUP("Dato",data!$A$1:$AT$8036,A4096,FALSE)</f>
        <v>0</v>
      </c>
      <c r="J4096">
        <f>HLOOKUP("Resultat-attribut",data!$A$1:$AT$8036,A4096,FALSE)</f>
        <v>0</v>
      </c>
      <c r="K4096">
        <f>HLOOKUP("Resultat",data!$A$1:$AT$8036,A4096,FALSE)</f>
        <v>0</v>
      </c>
      <c r="L4096">
        <f>HLOOKUP("Enhed",data!$A$1:$AT$8036,A4096,FALSE)</f>
        <v>0</v>
      </c>
    </row>
    <row r="4097" spans="1:12" x14ac:dyDescent="0.2">
      <c r="A4097">
        <v>4096</v>
      </c>
      <c r="B4097">
        <f>HLOOKUP("Referencer",data!$A$1:$AT$8036,A4097,FALSE)</f>
        <v>0</v>
      </c>
      <c r="C4097">
        <f>HLOOKUP("Stedtekst",data!$A$1:$AT$8036,A4097,FALSE)</f>
        <v>0</v>
      </c>
      <c r="D4097">
        <f>HLOOKUP("Målested navn",data!$A$1:$AT$8036,A4097,FALSE)</f>
        <v>0</v>
      </c>
      <c r="E4097">
        <f>HLOOKUP("Prøvetagning",data!$A$1:$AT$8036,A4097,FALSE)</f>
        <v>0</v>
      </c>
      <c r="F4097">
        <f>HLOOKUP("Prøve",data!$A$1:$AT$8036,A4097,FALSE)</f>
        <v>0</v>
      </c>
      <c r="G4097">
        <f>HLOOKUP("ScKode",data!$A$1:$AT$8036,A4097,FALSE)</f>
        <v>0</v>
      </c>
      <c r="H4097">
        <f>HLOOKUP("StofParameter",data!$A$1:$AT$8036,A4097,FALSE)</f>
        <v>0</v>
      </c>
      <c r="I4097">
        <f>HLOOKUP("Dato",data!$A$1:$AT$8036,A4097,FALSE)</f>
        <v>0</v>
      </c>
      <c r="J4097">
        <f>HLOOKUP("Resultat-attribut",data!$A$1:$AT$8036,A4097,FALSE)</f>
        <v>0</v>
      </c>
      <c r="K4097">
        <f>HLOOKUP("Resultat",data!$A$1:$AT$8036,A4097,FALSE)</f>
        <v>0</v>
      </c>
      <c r="L4097">
        <f>HLOOKUP("Enhed",data!$A$1:$AT$8036,A4097,FALSE)</f>
        <v>0</v>
      </c>
    </row>
    <row r="4098" spans="1:12" x14ac:dyDescent="0.2">
      <c r="A4098">
        <v>4097</v>
      </c>
      <c r="B4098">
        <f>HLOOKUP("Referencer",data!$A$1:$AT$8036,A4098,FALSE)</f>
        <v>0</v>
      </c>
      <c r="C4098">
        <f>HLOOKUP("Stedtekst",data!$A$1:$AT$8036,A4098,FALSE)</f>
        <v>0</v>
      </c>
      <c r="D4098">
        <f>HLOOKUP("Målested navn",data!$A$1:$AT$8036,A4098,FALSE)</f>
        <v>0</v>
      </c>
      <c r="E4098">
        <f>HLOOKUP("Prøvetagning",data!$A$1:$AT$8036,A4098,FALSE)</f>
        <v>0</v>
      </c>
      <c r="F4098">
        <f>HLOOKUP("Prøve",data!$A$1:$AT$8036,A4098,FALSE)</f>
        <v>0</v>
      </c>
      <c r="G4098">
        <f>HLOOKUP("ScKode",data!$A$1:$AT$8036,A4098,FALSE)</f>
        <v>0</v>
      </c>
      <c r="H4098">
        <f>HLOOKUP("StofParameter",data!$A$1:$AT$8036,A4098,FALSE)</f>
        <v>0</v>
      </c>
      <c r="I4098">
        <f>HLOOKUP("Dato",data!$A$1:$AT$8036,A4098,FALSE)</f>
        <v>0</v>
      </c>
      <c r="J4098">
        <f>HLOOKUP("Resultat-attribut",data!$A$1:$AT$8036,A4098,FALSE)</f>
        <v>0</v>
      </c>
      <c r="K4098">
        <f>HLOOKUP("Resultat",data!$A$1:$AT$8036,A4098,FALSE)</f>
        <v>0</v>
      </c>
      <c r="L4098">
        <f>HLOOKUP("Enhed",data!$A$1:$AT$8036,A4098,FALSE)</f>
        <v>0</v>
      </c>
    </row>
    <row r="4099" spans="1:12" x14ac:dyDescent="0.2">
      <c r="A4099">
        <v>4098</v>
      </c>
      <c r="B4099">
        <f>HLOOKUP("Referencer",data!$A$1:$AT$8036,A4099,FALSE)</f>
        <v>0</v>
      </c>
      <c r="C4099">
        <f>HLOOKUP("Stedtekst",data!$A$1:$AT$8036,A4099,FALSE)</f>
        <v>0</v>
      </c>
      <c r="D4099">
        <f>HLOOKUP("Målested navn",data!$A$1:$AT$8036,A4099,FALSE)</f>
        <v>0</v>
      </c>
      <c r="E4099">
        <f>HLOOKUP("Prøvetagning",data!$A$1:$AT$8036,A4099,FALSE)</f>
        <v>0</v>
      </c>
      <c r="F4099">
        <f>HLOOKUP("Prøve",data!$A$1:$AT$8036,A4099,FALSE)</f>
        <v>0</v>
      </c>
      <c r="G4099">
        <f>HLOOKUP("ScKode",data!$A$1:$AT$8036,A4099,FALSE)</f>
        <v>0</v>
      </c>
      <c r="H4099">
        <f>HLOOKUP("StofParameter",data!$A$1:$AT$8036,A4099,FALSE)</f>
        <v>0</v>
      </c>
      <c r="I4099">
        <f>HLOOKUP("Dato",data!$A$1:$AT$8036,A4099,FALSE)</f>
        <v>0</v>
      </c>
      <c r="J4099">
        <f>HLOOKUP("Resultat-attribut",data!$A$1:$AT$8036,A4099,FALSE)</f>
        <v>0</v>
      </c>
      <c r="K4099">
        <f>HLOOKUP("Resultat",data!$A$1:$AT$8036,A4099,FALSE)</f>
        <v>0</v>
      </c>
      <c r="L4099">
        <f>HLOOKUP("Enhed",data!$A$1:$AT$8036,A4099,FALSE)</f>
        <v>0</v>
      </c>
    </row>
    <row r="4100" spans="1:12" x14ac:dyDescent="0.2">
      <c r="A4100">
        <v>4099</v>
      </c>
      <c r="B4100">
        <f>HLOOKUP("Referencer",data!$A$1:$AT$8036,A4100,FALSE)</f>
        <v>0</v>
      </c>
      <c r="C4100">
        <f>HLOOKUP("Stedtekst",data!$A$1:$AT$8036,A4100,FALSE)</f>
        <v>0</v>
      </c>
      <c r="D4100">
        <f>HLOOKUP("Målested navn",data!$A$1:$AT$8036,A4100,FALSE)</f>
        <v>0</v>
      </c>
      <c r="E4100">
        <f>HLOOKUP("Prøvetagning",data!$A$1:$AT$8036,A4100,FALSE)</f>
        <v>0</v>
      </c>
      <c r="F4100">
        <f>HLOOKUP("Prøve",data!$A$1:$AT$8036,A4100,FALSE)</f>
        <v>0</v>
      </c>
      <c r="G4100">
        <f>HLOOKUP("ScKode",data!$A$1:$AT$8036,A4100,FALSE)</f>
        <v>0</v>
      </c>
      <c r="H4100">
        <f>HLOOKUP("StofParameter",data!$A$1:$AT$8036,A4100,FALSE)</f>
        <v>0</v>
      </c>
      <c r="I4100">
        <f>HLOOKUP("Dato",data!$A$1:$AT$8036,A4100,FALSE)</f>
        <v>0</v>
      </c>
      <c r="J4100">
        <f>HLOOKUP("Resultat-attribut",data!$A$1:$AT$8036,A4100,FALSE)</f>
        <v>0</v>
      </c>
      <c r="K4100">
        <f>HLOOKUP("Resultat",data!$A$1:$AT$8036,A4100,FALSE)</f>
        <v>0</v>
      </c>
      <c r="L4100">
        <f>HLOOKUP("Enhed",data!$A$1:$AT$8036,A4100,FALSE)</f>
        <v>0</v>
      </c>
    </row>
    <row r="4101" spans="1:12" x14ac:dyDescent="0.2">
      <c r="A4101">
        <v>4100</v>
      </c>
      <c r="B4101">
        <f>HLOOKUP("Referencer",data!$A$1:$AT$8036,A4101,FALSE)</f>
        <v>0</v>
      </c>
      <c r="C4101">
        <f>HLOOKUP("Stedtekst",data!$A$1:$AT$8036,A4101,FALSE)</f>
        <v>0</v>
      </c>
      <c r="D4101">
        <f>HLOOKUP("Målested navn",data!$A$1:$AT$8036,A4101,FALSE)</f>
        <v>0</v>
      </c>
      <c r="E4101">
        <f>HLOOKUP("Prøvetagning",data!$A$1:$AT$8036,A4101,FALSE)</f>
        <v>0</v>
      </c>
      <c r="F4101">
        <f>HLOOKUP("Prøve",data!$A$1:$AT$8036,A4101,FALSE)</f>
        <v>0</v>
      </c>
      <c r="G4101">
        <f>HLOOKUP("ScKode",data!$A$1:$AT$8036,A4101,FALSE)</f>
        <v>0</v>
      </c>
      <c r="H4101">
        <f>HLOOKUP("StofParameter",data!$A$1:$AT$8036,A4101,FALSE)</f>
        <v>0</v>
      </c>
      <c r="I4101">
        <f>HLOOKUP("Dato",data!$A$1:$AT$8036,A4101,FALSE)</f>
        <v>0</v>
      </c>
      <c r="J4101">
        <f>HLOOKUP("Resultat-attribut",data!$A$1:$AT$8036,A4101,FALSE)</f>
        <v>0</v>
      </c>
      <c r="K4101">
        <f>HLOOKUP("Resultat",data!$A$1:$AT$8036,A4101,FALSE)</f>
        <v>0</v>
      </c>
      <c r="L4101">
        <f>HLOOKUP("Enhed",data!$A$1:$AT$8036,A4101,FALSE)</f>
        <v>0</v>
      </c>
    </row>
    <row r="4102" spans="1:12" x14ac:dyDescent="0.2">
      <c r="A4102">
        <v>4101</v>
      </c>
      <c r="B4102">
        <f>HLOOKUP("Referencer",data!$A$1:$AT$8036,A4102,FALSE)</f>
        <v>0</v>
      </c>
      <c r="C4102">
        <f>HLOOKUP("Stedtekst",data!$A$1:$AT$8036,A4102,FALSE)</f>
        <v>0</v>
      </c>
      <c r="D4102">
        <f>HLOOKUP("Målested navn",data!$A$1:$AT$8036,A4102,FALSE)</f>
        <v>0</v>
      </c>
      <c r="E4102">
        <f>HLOOKUP("Prøvetagning",data!$A$1:$AT$8036,A4102,FALSE)</f>
        <v>0</v>
      </c>
      <c r="F4102">
        <f>HLOOKUP("Prøve",data!$A$1:$AT$8036,A4102,FALSE)</f>
        <v>0</v>
      </c>
      <c r="G4102">
        <f>HLOOKUP("ScKode",data!$A$1:$AT$8036,A4102,FALSE)</f>
        <v>0</v>
      </c>
      <c r="H4102">
        <f>HLOOKUP("StofParameter",data!$A$1:$AT$8036,A4102,FALSE)</f>
        <v>0</v>
      </c>
      <c r="I4102">
        <f>HLOOKUP("Dato",data!$A$1:$AT$8036,A4102,FALSE)</f>
        <v>0</v>
      </c>
      <c r="J4102">
        <f>HLOOKUP("Resultat-attribut",data!$A$1:$AT$8036,A4102,FALSE)</f>
        <v>0</v>
      </c>
      <c r="K4102">
        <f>HLOOKUP("Resultat",data!$A$1:$AT$8036,A4102,FALSE)</f>
        <v>0</v>
      </c>
      <c r="L4102">
        <f>HLOOKUP("Enhed",data!$A$1:$AT$8036,A4102,FALSE)</f>
        <v>0</v>
      </c>
    </row>
    <row r="4103" spans="1:12" x14ac:dyDescent="0.2">
      <c r="A4103">
        <v>4102</v>
      </c>
      <c r="B4103">
        <f>HLOOKUP("Referencer",data!$A$1:$AT$8036,A4103,FALSE)</f>
        <v>0</v>
      </c>
      <c r="C4103">
        <f>HLOOKUP("Stedtekst",data!$A$1:$AT$8036,A4103,FALSE)</f>
        <v>0</v>
      </c>
      <c r="D4103">
        <f>HLOOKUP("Målested navn",data!$A$1:$AT$8036,A4103,FALSE)</f>
        <v>0</v>
      </c>
      <c r="E4103">
        <f>HLOOKUP("Prøvetagning",data!$A$1:$AT$8036,A4103,FALSE)</f>
        <v>0</v>
      </c>
      <c r="F4103">
        <f>HLOOKUP("Prøve",data!$A$1:$AT$8036,A4103,FALSE)</f>
        <v>0</v>
      </c>
      <c r="G4103">
        <f>HLOOKUP("ScKode",data!$A$1:$AT$8036,A4103,FALSE)</f>
        <v>0</v>
      </c>
      <c r="H4103">
        <f>HLOOKUP("StofParameter",data!$A$1:$AT$8036,A4103,FALSE)</f>
        <v>0</v>
      </c>
      <c r="I4103">
        <f>HLOOKUP("Dato",data!$A$1:$AT$8036,A4103,FALSE)</f>
        <v>0</v>
      </c>
      <c r="J4103">
        <f>HLOOKUP("Resultat-attribut",data!$A$1:$AT$8036,A4103,FALSE)</f>
        <v>0</v>
      </c>
      <c r="K4103">
        <f>HLOOKUP("Resultat",data!$A$1:$AT$8036,A4103,FALSE)</f>
        <v>0</v>
      </c>
      <c r="L4103">
        <f>HLOOKUP("Enhed",data!$A$1:$AT$8036,A4103,FALSE)</f>
        <v>0</v>
      </c>
    </row>
    <row r="4104" spans="1:12" x14ac:dyDescent="0.2">
      <c r="A4104">
        <v>4103</v>
      </c>
      <c r="B4104">
        <f>HLOOKUP("Referencer",data!$A$1:$AT$8036,A4104,FALSE)</f>
        <v>0</v>
      </c>
      <c r="C4104">
        <f>HLOOKUP("Stedtekst",data!$A$1:$AT$8036,A4104,FALSE)</f>
        <v>0</v>
      </c>
      <c r="D4104">
        <f>HLOOKUP("Målested navn",data!$A$1:$AT$8036,A4104,FALSE)</f>
        <v>0</v>
      </c>
      <c r="E4104">
        <f>HLOOKUP("Prøvetagning",data!$A$1:$AT$8036,A4104,FALSE)</f>
        <v>0</v>
      </c>
      <c r="F4104">
        <f>HLOOKUP("Prøve",data!$A$1:$AT$8036,A4104,FALSE)</f>
        <v>0</v>
      </c>
      <c r="G4104">
        <f>HLOOKUP("ScKode",data!$A$1:$AT$8036,A4104,FALSE)</f>
        <v>0</v>
      </c>
      <c r="H4104">
        <f>HLOOKUP("StofParameter",data!$A$1:$AT$8036,A4104,FALSE)</f>
        <v>0</v>
      </c>
      <c r="I4104">
        <f>HLOOKUP("Dato",data!$A$1:$AT$8036,A4104,FALSE)</f>
        <v>0</v>
      </c>
      <c r="J4104">
        <f>HLOOKUP("Resultat-attribut",data!$A$1:$AT$8036,A4104,FALSE)</f>
        <v>0</v>
      </c>
      <c r="K4104">
        <f>HLOOKUP("Resultat",data!$A$1:$AT$8036,A4104,FALSE)</f>
        <v>0</v>
      </c>
      <c r="L4104">
        <f>HLOOKUP("Enhed",data!$A$1:$AT$8036,A4104,FALSE)</f>
        <v>0</v>
      </c>
    </row>
    <row r="4105" spans="1:12" x14ac:dyDescent="0.2">
      <c r="A4105">
        <v>4104</v>
      </c>
      <c r="B4105">
        <f>HLOOKUP("Referencer",data!$A$1:$AT$8036,A4105,FALSE)</f>
        <v>0</v>
      </c>
      <c r="C4105">
        <f>HLOOKUP("Stedtekst",data!$A$1:$AT$8036,A4105,FALSE)</f>
        <v>0</v>
      </c>
      <c r="D4105">
        <f>HLOOKUP("Målested navn",data!$A$1:$AT$8036,A4105,FALSE)</f>
        <v>0</v>
      </c>
      <c r="E4105">
        <f>HLOOKUP("Prøvetagning",data!$A$1:$AT$8036,A4105,FALSE)</f>
        <v>0</v>
      </c>
      <c r="F4105">
        <f>HLOOKUP("Prøve",data!$A$1:$AT$8036,A4105,FALSE)</f>
        <v>0</v>
      </c>
      <c r="G4105">
        <f>HLOOKUP("ScKode",data!$A$1:$AT$8036,A4105,FALSE)</f>
        <v>0</v>
      </c>
      <c r="H4105">
        <f>HLOOKUP("StofParameter",data!$A$1:$AT$8036,A4105,FALSE)</f>
        <v>0</v>
      </c>
      <c r="I4105">
        <f>HLOOKUP("Dato",data!$A$1:$AT$8036,A4105,FALSE)</f>
        <v>0</v>
      </c>
      <c r="J4105">
        <f>HLOOKUP("Resultat-attribut",data!$A$1:$AT$8036,A4105,FALSE)</f>
        <v>0</v>
      </c>
      <c r="K4105">
        <f>HLOOKUP("Resultat",data!$A$1:$AT$8036,A4105,FALSE)</f>
        <v>0</v>
      </c>
      <c r="L4105">
        <f>HLOOKUP("Enhed",data!$A$1:$AT$8036,A4105,FALSE)</f>
        <v>0</v>
      </c>
    </row>
    <row r="4106" spans="1:12" x14ac:dyDescent="0.2">
      <c r="A4106">
        <v>4105</v>
      </c>
      <c r="B4106">
        <f>HLOOKUP("Referencer",data!$A$1:$AT$8036,A4106,FALSE)</f>
        <v>0</v>
      </c>
      <c r="C4106">
        <f>HLOOKUP("Stedtekst",data!$A$1:$AT$8036,A4106,FALSE)</f>
        <v>0</v>
      </c>
      <c r="D4106">
        <f>HLOOKUP("Målested navn",data!$A$1:$AT$8036,A4106,FALSE)</f>
        <v>0</v>
      </c>
      <c r="E4106">
        <f>HLOOKUP("Prøvetagning",data!$A$1:$AT$8036,A4106,FALSE)</f>
        <v>0</v>
      </c>
      <c r="F4106">
        <f>HLOOKUP("Prøve",data!$A$1:$AT$8036,A4106,FALSE)</f>
        <v>0</v>
      </c>
      <c r="G4106">
        <f>HLOOKUP("ScKode",data!$A$1:$AT$8036,A4106,FALSE)</f>
        <v>0</v>
      </c>
      <c r="H4106">
        <f>HLOOKUP("StofParameter",data!$A$1:$AT$8036,A4106,FALSE)</f>
        <v>0</v>
      </c>
      <c r="I4106">
        <f>HLOOKUP("Dato",data!$A$1:$AT$8036,A4106,FALSE)</f>
        <v>0</v>
      </c>
      <c r="J4106">
        <f>HLOOKUP("Resultat-attribut",data!$A$1:$AT$8036,A4106,FALSE)</f>
        <v>0</v>
      </c>
      <c r="K4106">
        <f>HLOOKUP("Resultat",data!$A$1:$AT$8036,A4106,FALSE)</f>
        <v>0</v>
      </c>
      <c r="L4106">
        <f>HLOOKUP("Enhed",data!$A$1:$AT$8036,A4106,FALSE)</f>
        <v>0</v>
      </c>
    </row>
    <row r="4107" spans="1:12" x14ac:dyDescent="0.2">
      <c r="A4107">
        <v>4106</v>
      </c>
      <c r="B4107">
        <f>HLOOKUP("Referencer",data!$A$1:$AT$8036,A4107,FALSE)</f>
        <v>0</v>
      </c>
      <c r="C4107">
        <f>HLOOKUP("Stedtekst",data!$A$1:$AT$8036,A4107,FALSE)</f>
        <v>0</v>
      </c>
      <c r="D4107">
        <f>HLOOKUP("Målested navn",data!$A$1:$AT$8036,A4107,FALSE)</f>
        <v>0</v>
      </c>
      <c r="E4107">
        <f>HLOOKUP("Prøvetagning",data!$A$1:$AT$8036,A4107,FALSE)</f>
        <v>0</v>
      </c>
      <c r="F4107">
        <f>HLOOKUP("Prøve",data!$A$1:$AT$8036,A4107,FALSE)</f>
        <v>0</v>
      </c>
      <c r="G4107">
        <f>HLOOKUP("ScKode",data!$A$1:$AT$8036,A4107,FALSE)</f>
        <v>0</v>
      </c>
      <c r="H4107">
        <f>HLOOKUP("StofParameter",data!$A$1:$AT$8036,A4107,FALSE)</f>
        <v>0</v>
      </c>
      <c r="I4107">
        <f>HLOOKUP("Dato",data!$A$1:$AT$8036,A4107,FALSE)</f>
        <v>0</v>
      </c>
      <c r="J4107">
        <f>HLOOKUP("Resultat-attribut",data!$A$1:$AT$8036,A4107,FALSE)</f>
        <v>0</v>
      </c>
      <c r="K4107">
        <f>HLOOKUP("Resultat",data!$A$1:$AT$8036,A4107,FALSE)</f>
        <v>0</v>
      </c>
      <c r="L4107">
        <f>HLOOKUP("Enhed",data!$A$1:$AT$8036,A4107,FALSE)</f>
        <v>0</v>
      </c>
    </row>
    <row r="4108" spans="1:12" x14ac:dyDescent="0.2">
      <c r="A4108">
        <v>4107</v>
      </c>
      <c r="B4108">
        <f>HLOOKUP("Referencer",data!$A$1:$AT$8036,A4108,FALSE)</f>
        <v>0</v>
      </c>
      <c r="C4108">
        <f>HLOOKUP("Stedtekst",data!$A$1:$AT$8036,A4108,FALSE)</f>
        <v>0</v>
      </c>
      <c r="D4108">
        <f>HLOOKUP("Målested navn",data!$A$1:$AT$8036,A4108,FALSE)</f>
        <v>0</v>
      </c>
      <c r="E4108">
        <f>HLOOKUP("Prøvetagning",data!$A$1:$AT$8036,A4108,FALSE)</f>
        <v>0</v>
      </c>
      <c r="F4108">
        <f>HLOOKUP("Prøve",data!$A$1:$AT$8036,A4108,FALSE)</f>
        <v>0</v>
      </c>
      <c r="G4108">
        <f>HLOOKUP("ScKode",data!$A$1:$AT$8036,A4108,FALSE)</f>
        <v>0</v>
      </c>
      <c r="H4108">
        <f>HLOOKUP("StofParameter",data!$A$1:$AT$8036,A4108,FALSE)</f>
        <v>0</v>
      </c>
      <c r="I4108">
        <f>HLOOKUP("Dato",data!$A$1:$AT$8036,A4108,FALSE)</f>
        <v>0</v>
      </c>
      <c r="J4108">
        <f>HLOOKUP("Resultat-attribut",data!$A$1:$AT$8036,A4108,FALSE)</f>
        <v>0</v>
      </c>
      <c r="K4108">
        <f>HLOOKUP("Resultat",data!$A$1:$AT$8036,A4108,FALSE)</f>
        <v>0</v>
      </c>
      <c r="L4108">
        <f>HLOOKUP("Enhed",data!$A$1:$AT$8036,A4108,FALSE)</f>
        <v>0</v>
      </c>
    </row>
    <row r="4109" spans="1:12" x14ac:dyDescent="0.2">
      <c r="A4109">
        <v>4108</v>
      </c>
      <c r="B4109">
        <f>HLOOKUP("Referencer",data!$A$1:$AT$8036,A4109,FALSE)</f>
        <v>0</v>
      </c>
      <c r="C4109">
        <f>HLOOKUP("Stedtekst",data!$A$1:$AT$8036,A4109,FALSE)</f>
        <v>0</v>
      </c>
      <c r="D4109">
        <f>HLOOKUP("Målested navn",data!$A$1:$AT$8036,A4109,FALSE)</f>
        <v>0</v>
      </c>
      <c r="E4109">
        <f>HLOOKUP("Prøvetagning",data!$A$1:$AT$8036,A4109,FALSE)</f>
        <v>0</v>
      </c>
      <c r="F4109">
        <f>HLOOKUP("Prøve",data!$A$1:$AT$8036,A4109,FALSE)</f>
        <v>0</v>
      </c>
      <c r="G4109">
        <f>HLOOKUP("ScKode",data!$A$1:$AT$8036,A4109,FALSE)</f>
        <v>0</v>
      </c>
      <c r="H4109">
        <f>HLOOKUP("StofParameter",data!$A$1:$AT$8036,A4109,FALSE)</f>
        <v>0</v>
      </c>
      <c r="I4109">
        <f>HLOOKUP("Dato",data!$A$1:$AT$8036,A4109,FALSE)</f>
        <v>0</v>
      </c>
      <c r="J4109">
        <f>HLOOKUP("Resultat-attribut",data!$A$1:$AT$8036,A4109,FALSE)</f>
        <v>0</v>
      </c>
      <c r="K4109">
        <f>HLOOKUP("Resultat",data!$A$1:$AT$8036,A4109,FALSE)</f>
        <v>0</v>
      </c>
      <c r="L4109">
        <f>HLOOKUP("Enhed",data!$A$1:$AT$8036,A4109,FALSE)</f>
        <v>0</v>
      </c>
    </row>
    <row r="4110" spans="1:12" x14ac:dyDescent="0.2">
      <c r="A4110">
        <v>4109</v>
      </c>
      <c r="B4110">
        <f>HLOOKUP("Referencer",data!$A$1:$AT$8036,A4110,FALSE)</f>
        <v>0</v>
      </c>
      <c r="C4110">
        <f>HLOOKUP("Stedtekst",data!$A$1:$AT$8036,A4110,FALSE)</f>
        <v>0</v>
      </c>
      <c r="D4110">
        <f>HLOOKUP("Målested navn",data!$A$1:$AT$8036,A4110,FALSE)</f>
        <v>0</v>
      </c>
      <c r="E4110">
        <f>HLOOKUP("Prøvetagning",data!$A$1:$AT$8036,A4110,FALSE)</f>
        <v>0</v>
      </c>
      <c r="F4110">
        <f>HLOOKUP("Prøve",data!$A$1:$AT$8036,A4110,FALSE)</f>
        <v>0</v>
      </c>
      <c r="G4110">
        <f>HLOOKUP("ScKode",data!$A$1:$AT$8036,A4110,FALSE)</f>
        <v>0</v>
      </c>
      <c r="H4110">
        <f>HLOOKUP("StofParameter",data!$A$1:$AT$8036,A4110,FALSE)</f>
        <v>0</v>
      </c>
      <c r="I4110">
        <f>HLOOKUP("Dato",data!$A$1:$AT$8036,A4110,FALSE)</f>
        <v>0</v>
      </c>
      <c r="J4110">
        <f>HLOOKUP("Resultat-attribut",data!$A$1:$AT$8036,A4110,FALSE)</f>
        <v>0</v>
      </c>
      <c r="K4110">
        <f>HLOOKUP("Resultat",data!$A$1:$AT$8036,A4110,FALSE)</f>
        <v>0</v>
      </c>
      <c r="L4110">
        <f>HLOOKUP("Enhed",data!$A$1:$AT$8036,A4110,FALSE)</f>
        <v>0</v>
      </c>
    </row>
    <row r="4111" spans="1:12" x14ac:dyDescent="0.2">
      <c r="A4111">
        <v>4110</v>
      </c>
      <c r="B4111">
        <f>HLOOKUP("Referencer",data!$A$1:$AT$8036,A4111,FALSE)</f>
        <v>0</v>
      </c>
      <c r="C4111">
        <f>HLOOKUP("Stedtekst",data!$A$1:$AT$8036,A4111,FALSE)</f>
        <v>0</v>
      </c>
      <c r="D4111">
        <f>HLOOKUP("Målested navn",data!$A$1:$AT$8036,A4111,FALSE)</f>
        <v>0</v>
      </c>
      <c r="E4111">
        <f>HLOOKUP("Prøvetagning",data!$A$1:$AT$8036,A4111,FALSE)</f>
        <v>0</v>
      </c>
      <c r="F4111">
        <f>HLOOKUP("Prøve",data!$A$1:$AT$8036,A4111,FALSE)</f>
        <v>0</v>
      </c>
      <c r="G4111">
        <f>HLOOKUP("ScKode",data!$A$1:$AT$8036,A4111,FALSE)</f>
        <v>0</v>
      </c>
      <c r="H4111">
        <f>HLOOKUP("StofParameter",data!$A$1:$AT$8036,A4111,FALSE)</f>
        <v>0</v>
      </c>
      <c r="I4111">
        <f>HLOOKUP("Dato",data!$A$1:$AT$8036,A4111,FALSE)</f>
        <v>0</v>
      </c>
      <c r="J4111">
        <f>HLOOKUP("Resultat-attribut",data!$A$1:$AT$8036,A4111,FALSE)</f>
        <v>0</v>
      </c>
      <c r="K4111">
        <f>HLOOKUP("Resultat",data!$A$1:$AT$8036,A4111,FALSE)</f>
        <v>0</v>
      </c>
      <c r="L4111">
        <f>HLOOKUP("Enhed",data!$A$1:$AT$8036,A4111,FALSE)</f>
        <v>0</v>
      </c>
    </row>
    <row r="4112" spans="1:12" x14ac:dyDescent="0.2">
      <c r="A4112">
        <v>4111</v>
      </c>
      <c r="B4112">
        <f>HLOOKUP("Referencer",data!$A$1:$AT$8036,A4112,FALSE)</f>
        <v>0</v>
      </c>
      <c r="C4112">
        <f>HLOOKUP("Stedtekst",data!$A$1:$AT$8036,A4112,FALSE)</f>
        <v>0</v>
      </c>
      <c r="D4112">
        <f>HLOOKUP("Målested navn",data!$A$1:$AT$8036,A4112,FALSE)</f>
        <v>0</v>
      </c>
      <c r="E4112">
        <f>HLOOKUP("Prøvetagning",data!$A$1:$AT$8036,A4112,FALSE)</f>
        <v>0</v>
      </c>
      <c r="F4112">
        <f>HLOOKUP("Prøve",data!$A$1:$AT$8036,A4112,FALSE)</f>
        <v>0</v>
      </c>
      <c r="G4112">
        <f>HLOOKUP("ScKode",data!$A$1:$AT$8036,A4112,FALSE)</f>
        <v>0</v>
      </c>
      <c r="H4112">
        <f>HLOOKUP("StofParameter",data!$A$1:$AT$8036,A4112,FALSE)</f>
        <v>0</v>
      </c>
      <c r="I4112">
        <f>HLOOKUP("Dato",data!$A$1:$AT$8036,A4112,FALSE)</f>
        <v>0</v>
      </c>
      <c r="J4112">
        <f>HLOOKUP("Resultat-attribut",data!$A$1:$AT$8036,A4112,FALSE)</f>
        <v>0</v>
      </c>
      <c r="K4112">
        <f>HLOOKUP("Resultat",data!$A$1:$AT$8036,A4112,FALSE)</f>
        <v>0</v>
      </c>
      <c r="L4112">
        <f>HLOOKUP("Enhed",data!$A$1:$AT$8036,A4112,FALSE)</f>
        <v>0</v>
      </c>
    </row>
    <row r="4113" spans="1:12" x14ac:dyDescent="0.2">
      <c r="A4113">
        <v>4112</v>
      </c>
      <c r="B4113">
        <f>HLOOKUP("Referencer",data!$A$1:$AT$8036,A4113,FALSE)</f>
        <v>0</v>
      </c>
      <c r="C4113">
        <f>HLOOKUP("Stedtekst",data!$A$1:$AT$8036,A4113,FALSE)</f>
        <v>0</v>
      </c>
      <c r="D4113">
        <f>HLOOKUP("Målested navn",data!$A$1:$AT$8036,A4113,FALSE)</f>
        <v>0</v>
      </c>
      <c r="E4113">
        <f>HLOOKUP("Prøvetagning",data!$A$1:$AT$8036,A4113,FALSE)</f>
        <v>0</v>
      </c>
      <c r="F4113">
        <f>HLOOKUP("Prøve",data!$A$1:$AT$8036,A4113,FALSE)</f>
        <v>0</v>
      </c>
      <c r="G4113">
        <f>HLOOKUP("ScKode",data!$A$1:$AT$8036,A4113,FALSE)</f>
        <v>0</v>
      </c>
      <c r="H4113">
        <f>HLOOKUP("StofParameter",data!$A$1:$AT$8036,A4113,FALSE)</f>
        <v>0</v>
      </c>
      <c r="I4113">
        <f>HLOOKUP("Dato",data!$A$1:$AT$8036,A4113,FALSE)</f>
        <v>0</v>
      </c>
      <c r="J4113">
        <f>HLOOKUP("Resultat-attribut",data!$A$1:$AT$8036,A4113,FALSE)</f>
        <v>0</v>
      </c>
      <c r="K4113">
        <f>HLOOKUP("Resultat",data!$A$1:$AT$8036,A4113,FALSE)</f>
        <v>0</v>
      </c>
      <c r="L4113">
        <f>HLOOKUP("Enhed",data!$A$1:$AT$8036,A4113,FALSE)</f>
        <v>0</v>
      </c>
    </row>
    <row r="4114" spans="1:12" x14ac:dyDescent="0.2">
      <c r="A4114">
        <v>4113</v>
      </c>
      <c r="B4114">
        <f>HLOOKUP("Referencer",data!$A$1:$AT$8036,A4114,FALSE)</f>
        <v>0</v>
      </c>
      <c r="C4114">
        <f>HLOOKUP("Stedtekst",data!$A$1:$AT$8036,A4114,FALSE)</f>
        <v>0</v>
      </c>
      <c r="D4114">
        <f>HLOOKUP("Målested navn",data!$A$1:$AT$8036,A4114,FALSE)</f>
        <v>0</v>
      </c>
      <c r="E4114">
        <f>HLOOKUP("Prøvetagning",data!$A$1:$AT$8036,A4114,FALSE)</f>
        <v>0</v>
      </c>
      <c r="F4114">
        <f>HLOOKUP("Prøve",data!$A$1:$AT$8036,A4114,FALSE)</f>
        <v>0</v>
      </c>
      <c r="G4114">
        <f>HLOOKUP("ScKode",data!$A$1:$AT$8036,A4114,FALSE)</f>
        <v>0</v>
      </c>
      <c r="H4114">
        <f>HLOOKUP("StofParameter",data!$A$1:$AT$8036,A4114,FALSE)</f>
        <v>0</v>
      </c>
      <c r="I4114">
        <f>HLOOKUP("Dato",data!$A$1:$AT$8036,A4114,FALSE)</f>
        <v>0</v>
      </c>
      <c r="J4114">
        <f>HLOOKUP("Resultat-attribut",data!$A$1:$AT$8036,A4114,FALSE)</f>
        <v>0</v>
      </c>
      <c r="K4114">
        <f>HLOOKUP("Resultat",data!$A$1:$AT$8036,A4114,FALSE)</f>
        <v>0</v>
      </c>
      <c r="L4114">
        <f>HLOOKUP("Enhed",data!$A$1:$AT$8036,A4114,FALSE)</f>
        <v>0</v>
      </c>
    </row>
    <row r="4115" spans="1:12" x14ac:dyDescent="0.2">
      <c r="A4115">
        <v>4114</v>
      </c>
      <c r="B4115">
        <f>HLOOKUP("Referencer",data!$A$1:$AT$8036,A4115,FALSE)</f>
        <v>0</v>
      </c>
      <c r="C4115">
        <f>HLOOKUP("Stedtekst",data!$A$1:$AT$8036,A4115,FALSE)</f>
        <v>0</v>
      </c>
      <c r="D4115">
        <f>HLOOKUP("Målested navn",data!$A$1:$AT$8036,A4115,FALSE)</f>
        <v>0</v>
      </c>
      <c r="E4115">
        <f>HLOOKUP("Prøvetagning",data!$A$1:$AT$8036,A4115,FALSE)</f>
        <v>0</v>
      </c>
      <c r="F4115">
        <f>HLOOKUP("Prøve",data!$A$1:$AT$8036,A4115,FALSE)</f>
        <v>0</v>
      </c>
      <c r="G4115">
        <f>HLOOKUP("ScKode",data!$A$1:$AT$8036,A4115,FALSE)</f>
        <v>0</v>
      </c>
      <c r="H4115">
        <f>HLOOKUP("StofParameter",data!$A$1:$AT$8036,A4115,FALSE)</f>
        <v>0</v>
      </c>
      <c r="I4115">
        <f>HLOOKUP("Dato",data!$A$1:$AT$8036,A4115,FALSE)</f>
        <v>0</v>
      </c>
      <c r="J4115">
        <f>HLOOKUP("Resultat-attribut",data!$A$1:$AT$8036,A4115,FALSE)</f>
        <v>0</v>
      </c>
      <c r="K4115">
        <f>HLOOKUP("Resultat",data!$A$1:$AT$8036,A4115,FALSE)</f>
        <v>0</v>
      </c>
      <c r="L4115">
        <f>HLOOKUP("Enhed",data!$A$1:$AT$8036,A4115,FALSE)</f>
        <v>0</v>
      </c>
    </row>
    <row r="4116" spans="1:12" x14ac:dyDescent="0.2">
      <c r="A4116">
        <v>4115</v>
      </c>
      <c r="B4116">
        <f>HLOOKUP("Referencer",data!$A$1:$AT$8036,A4116,FALSE)</f>
        <v>0</v>
      </c>
      <c r="C4116">
        <f>HLOOKUP("Stedtekst",data!$A$1:$AT$8036,A4116,FALSE)</f>
        <v>0</v>
      </c>
      <c r="D4116">
        <f>HLOOKUP("Målested navn",data!$A$1:$AT$8036,A4116,FALSE)</f>
        <v>0</v>
      </c>
      <c r="E4116">
        <f>HLOOKUP("Prøvetagning",data!$A$1:$AT$8036,A4116,FALSE)</f>
        <v>0</v>
      </c>
      <c r="F4116">
        <f>HLOOKUP("Prøve",data!$A$1:$AT$8036,A4116,FALSE)</f>
        <v>0</v>
      </c>
      <c r="G4116">
        <f>HLOOKUP("ScKode",data!$A$1:$AT$8036,A4116,FALSE)</f>
        <v>0</v>
      </c>
      <c r="H4116">
        <f>HLOOKUP("StofParameter",data!$A$1:$AT$8036,A4116,FALSE)</f>
        <v>0</v>
      </c>
      <c r="I4116">
        <f>HLOOKUP("Dato",data!$A$1:$AT$8036,A4116,FALSE)</f>
        <v>0</v>
      </c>
      <c r="J4116">
        <f>HLOOKUP("Resultat-attribut",data!$A$1:$AT$8036,A4116,FALSE)</f>
        <v>0</v>
      </c>
      <c r="K4116">
        <f>HLOOKUP("Resultat",data!$A$1:$AT$8036,A4116,FALSE)</f>
        <v>0</v>
      </c>
      <c r="L4116">
        <f>HLOOKUP("Enhed",data!$A$1:$AT$8036,A4116,FALSE)</f>
        <v>0</v>
      </c>
    </row>
    <row r="4117" spans="1:12" x14ac:dyDescent="0.2">
      <c r="A4117">
        <v>4116</v>
      </c>
      <c r="B4117">
        <f>HLOOKUP("Referencer",data!$A$1:$AT$8036,A4117,FALSE)</f>
        <v>0</v>
      </c>
      <c r="C4117">
        <f>HLOOKUP("Stedtekst",data!$A$1:$AT$8036,A4117,FALSE)</f>
        <v>0</v>
      </c>
      <c r="D4117">
        <f>HLOOKUP("Målested navn",data!$A$1:$AT$8036,A4117,FALSE)</f>
        <v>0</v>
      </c>
      <c r="E4117">
        <f>HLOOKUP("Prøvetagning",data!$A$1:$AT$8036,A4117,FALSE)</f>
        <v>0</v>
      </c>
      <c r="F4117">
        <f>HLOOKUP("Prøve",data!$A$1:$AT$8036,A4117,FALSE)</f>
        <v>0</v>
      </c>
      <c r="G4117">
        <f>HLOOKUP("ScKode",data!$A$1:$AT$8036,A4117,FALSE)</f>
        <v>0</v>
      </c>
      <c r="H4117">
        <f>HLOOKUP("StofParameter",data!$A$1:$AT$8036,A4117,FALSE)</f>
        <v>0</v>
      </c>
      <c r="I4117">
        <f>HLOOKUP("Dato",data!$A$1:$AT$8036,A4117,FALSE)</f>
        <v>0</v>
      </c>
      <c r="J4117">
        <f>HLOOKUP("Resultat-attribut",data!$A$1:$AT$8036,A4117,FALSE)</f>
        <v>0</v>
      </c>
      <c r="K4117">
        <f>HLOOKUP("Resultat",data!$A$1:$AT$8036,A4117,FALSE)</f>
        <v>0</v>
      </c>
      <c r="L4117">
        <f>HLOOKUP("Enhed",data!$A$1:$AT$8036,A4117,FALSE)</f>
        <v>0</v>
      </c>
    </row>
    <row r="4118" spans="1:12" x14ac:dyDescent="0.2">
      <c r="A4118">
        <v>4117</v>
      </c>
      <c r="B4118">
        <f>HLOOKUP("Referencer",data!$A$1:$AT$8036,A4118,FALSE)</f>
        <v>0</v>
      </c>
      <c r="C4118">
        <f>HLOOKUP("Stedtekst",data!$A$1:$AT$8036,A4118,FALSE)</f>
        <v>0</v>
      </c>
      <c r="D4118">
        <f>HLOOKUP("Målested navn",data!$A$1:$AT$8036,A4118,FALSE)</f>
        <v>0</v>
      </c>
      <c r="E4118">
        <f>HLOOKUP("Prøvetagning",data!$A$1:$AT$8036,A4118,FALSE)</f>
        <v>0</v>
      </c>
      <c r="F4118">
        <f>HLOOKUP("Prøve",data!$A$1:$AT$8036,A4118,FALSE)</f>
        <v>0</v>
      </c>
      <c r="G4118">
        <f>HLOOKUP("ScKode",data!$A$1:$AT$8036,A4118,FALSE)</f>
        <v>0</v>
      </c>
      <c r="H4118">
        <f>HLOOKUP("StofParameter",data!$A$1:$AT$8036,A4118,FALSE)</f>
        <v>0</v>
      </c>
      <c r="I4118">
        <f>HLOOKUP("Dato",data!$A$1:$AT$8036,A4118,FALSE)</f>
        <v>0</v>
      </c>
      <c r="J4118">
        <f>HLOOKUP("Resultat-attribut",data!$A$1:$AT$8036,A4118,FALSE)</f>
        <v>0</v>
      </c>
      <c r="K4118">
        <f>HLOOKUP("Resultat",data!$A$1:$AT$8036,A4118,FALSE)</f>
        <v>0</v>
      </c>
      <c r="L4118">
        <f>HLOOKUP("Enhed",data!$A$1:$AT$8036,A4118,FALSE)</f>
        <v>0</v>
      </c>
    </row>
    <row r="4119" spans="1:12" x14ac:dyDescent="0.2">
      <c r="A4119">
        <v>4118</v>
      </c>
      <c r="B4119">
        <f>HLOOKUP("Referencer",data!$A$1:$AT$8036,A4119,FALSE)</f>
        <v>0</v>
      </c>
      <c r="C4119">
        <f>HLOOKUP("Stedtekst",data!$A$1:$AT$8036,A4119,FALSE)</f>
        <v>0</v>
      </c>
      <c r="D4119">
        <f>HLOOKUP("Målested navn",data!$A$1:$AT$8036,A4119,FALSE)</f>
        <v>0</v>
      </c>
      <c r="E4119">
        <f>HLOOKUP("Prøvetagning",data!$A$1:$AT$8036,A4119,FALSE)</f>
        <v>0</v>
      </c>
      <c r="F4119">
        <f>HLOOKUP("Prøve",data!$A$1:$AT$8036,A4119,FALSE)</f>
        <v>0</v>
      </c>
      <c r="G4119">
        <f>HLOOKUP("ScKode",data!$A$1:$AT$8036,A4119,FALSE)</f>
        <v>0</v>
      </c>
      <c r="H4119">
        <f>HLOOKUP("StofParameter",data!$A$1:$AT$8036,A4119,FALSE)</f>
        <v>0</v>
      </c>
      <c r="I4119">
        <f>HLOOKUP("Dato",data!$A$1:$AT$8036,A4119,FALSE)</f>
        <v>0</v>
      </c>
      <c r="J4119">
        <f>HLOOKUP("Resultat-attribut",data!$A$1:$AT$8036,A4119,FALSE)</f>
        <v>0</v>
      </c>
      <c r="K4119">
        <f>HLOOKUP("Resultat",data!$A$1:$AT$8036,A4119,FALSE)</f>
        <v>0</v>
      </c>
      <c r="L4119">
        <f>HLOOKUP("Enhed",data!$A$1:$AT$8036,A4119,FALSE)</f>
        <v>0</v>
      </c>
    </row>
    <row r="4120" spans="1:12" x14ac:dyDescent="0.2">
      <c r="A4120">
        <v>4119</v>
      </c>
      <c r="B4120">
        <f>HLOOKUP("Referencer",data!$A$1:$AT$8036,A4120,FALSE)</f>
        <v>0</v>
      </c>
      <c r="C4120">
        <f>HLOOKUP("Stedtekst",data!$A$1:$AT$8036,A4120,FALSE)</f>
        <v>0</v>
      </c>
      <c r="D4120">
        <f>HLOOKUP("Målested navn",data!$A$1:$AT$8036,A4120,FALSE)</f>
        <v>0</v>
      </c>
      <c r="E4120">
        <f>HLOOKUP("Prøvetagning",data!$A$1:$AT$8036,A4120,FALSE)</f>
        <v>0</v>
      </c>
      <c r="F4120">
        <f>HLOOKUP("Prøve",data!$A$1:$AT$8036,A4120,FALSE)</f>
        <v>0</v>
      </c>
      <c r="G4120">
        <f>HLOOKUP("ScKode",data!$A$1:$AT$8036,A4120,FALSE)</f>
        <v>0</v>
      </c>
      <c r="H4120">
        <f>HLOOKUP("StofParameter",data!$A$1:$AT$8036,A4120,FALSE)</f>
        <v>0</v>
      </c>
      <c r="I4120">
        <f>HLOOKUP("Dato",data!$A$1:$AT$8036,A4120,FALSE)</f>
        <v>0</v>
      </c>
      <c r="J4120">
        <f>HLOOKUP("Resultat-attribut",data!$A$1:$AT$8036,A4120,FALSE)</f>
        <v>0</v>
      </c>
      <c r="K4120">
        <f>HLOOKUP("Resultat",data!$A$1:$AT$8036,A4120,FALSE)</f>
        <v>0</v>
      </c>
      <c r="L4120">
        <f>HLOOKUP("Enhed",data!$A$1:$AT$8036,A4120,FALSE)</f>
        <v>0</v>
      </c>
    </row>
    <row r="4121" spans="1:12" x14ac:dyDescent="0.2">
      <c r="A4121">
        <v>4120</v>
      </c>
      <c r="B4121">
        <f>HLOOKUP("Referencer",data!$A$1:$AT$8036,A4121,FALSE)</f>
        <v>0</v>
      </c>
      <c r="C4121">
        <f>HLOOKUP("Stedtekst",data!$A$1:$AT$8036,A4121,FALSE)</f>
        <v>0</v>
      </c>
      <c r="D4121">
        <f>HLOOKUP("Målested navn",data!$A$1:$AT$8036,A4121,FALSE)</f>
        <v>0</v>
      </c>
      <c r="E4121">
        <f>HLOOKUP("Prøvetagning",data!$A$1:$AT$8036,A4121,FALSE)</f>
        <v>0</v>
      </c>
      <c r="F4121">
        <f>HLOOKUP("Prøve",data!$A$1:$AT$8036,A4121,FALSE)</f>
        <v>0</v>
      </c>
      <c r="G4121">
        <f>HLOOKUP("ScKode",data!$A$1:$AT$8036,A4121,FALSE)</f>
        <v>0</v>
      </c>
      <c r="H4121">
        <f>HLOOKUP("StofParameter",data!$A$1:$AT$8036,A4121,FALSE)</f>
        <v>0</v>
      </c>
      <c r="I4121">
        <f>HLOOKUP("Dato",data!$A$1:$AT$8036,A4121,FALSE)</f>
        <v>0</v>
      </c>
      <c r="J4121">
        <f>HLOOKUP("Resultat-attribut",data!$A$1:$AT$8036,A4121,FALSE)</f>
        <v>0</v>
      </c>
      <c r="K4121">
        <f>HLOOKUP("Resultat",data!$A$1:$AT$8036,A4121,FALSE)</f>
        <v>0</v>
      </c>
      <c r="L4121">
        <f>HLOOKUP("Enhed",data!$A$1:$AT$8036,A4121,FALSE)</f>
        <v>0</v>
      </c>
    </row>
    <row r="4122" spans="1:12" x14ac:dyDescent="0.2">
      <c r="A4122">
        <v>4121</v>
      </c>
      <c r="B4122">
        <f>HLOOKUP("Referencer",data!$A$1:$AT$8036,A4122,FALSE)</f>
        <v>0</v>
      </c>
      <c r="C4122">
        <f>HLOOKUP("Stedtekst",data!$A$1:$AT$8036,A4122,FALSE)</f>
        <v>0</v>
      </c>
      <c r="D4122">
        <f>HLOOKUP("Målested navn",data!$A$1:$AT$8036,A4122,FALSE)</f>
        <v>0</v>
      </c>
      <c r="E4122">
        <f>HLOOKUP("Prøvetagning",data!$A$1:$AT$8036,A4122,FALSE)</f>
        <v>0</v>
      </c>
      <c r="F4122">
        <f>HLOOKUP("Prøve",data!$A$1:$AT$8036,A4122,FALSE)</f>
        <v>0</v>
      </c>
      <c r="G4122">
        <f>HLOOKUP("ScKode",data!$A$1:$AT$8036,A4122,FALSE)</f>
        <v>0</v>
      </c>
      <c r="H4122">
        <f>HLOOKUP("StofParameter",data!$A$1:$AT$8036,A4122,FALSE)</f>
        <v>0</v>
      </c>
      <c r="I4122">
        <f>HLOOKUP("Dato",data!$A$1:$AT$8036,A4122,FALSE)</f>
        <v>0</v>
      </c>
      <c r="J4122">
        <f>HLOOKUP("Resultat-attribut",data!$A$1:$AT$8036,A4122,FALSE)</f>
        <v>0</v>
      </c>
      <c r="K4122">
        <f>HLOOKUP("Resultat",data!$A$1:$AT$8036,A4122,FALSE)</f>
        <v>0</v>
      </c>
      <c r="L4122">
        <f>HLOOKUP("Enhed",data!$A$1:$AT$8036,A4122,FALSE)</f>
        <v>0</v>
      </c>
    </row>
    <row r="4123" spans="1:12" x14ac:dyDescent="0.2">
      <c r="A4123">
        <v>4122</v>
      </c>
      <c r="B4123">
        <f>HLOOKUP("Referencer",data!$A$1:$AT$8036,A4123,FALSE)</f>
        <v>0</v>
      </c>
      <c r="C4123">
        <f>HLOOKUP("Stedtekst",data!$A$1:$AT$8036,A4123,FALSE)</f>
        <v>0</v>
      </c>
      <c r="D4123">
        <f>HLOOKUP("Målested navn",data!$A$1:$AT$8036,A4123,FALSE)</f>
        <v>0</v>
      </c>
      <c r="E4123">
        <f>HLOOKUP("Prøvetagning",data!$A$1:$AT$8036,A4123,FALSE)</f>
        <v>0</v>
      </c>
      <c r="F4123">
        <f>HLOOKUP("Prøve",data!$A$1:$AT$8036,A4123,FALSE)</f>
        <v>0</v>
      </c>
      <c r="G4123">
        <f>HLOOKUP("ScKode",data!$A$1:$AT$8036,A4123,FALSE)</f>
        <v>0</v>
      </c>
      <c r="H4123">
        <f>HLOOKUP("StofParameter",data!$A$1:$AT$8036,A4123,FALSE)</f>
        <v>0</v>
      </c>
      <c r="I4123">
        <f>HLOOKUP("Dato",data!$A$1:$AT$8036,A4123,FALSE)</f>
        <v>0</v>
      </c>
      <c r="J4123">
        <f>HLOOKUP("Resultat-attribut",data!$A$1:$AT$8036,A4123,FALSE)</f>
        <v>0</v>
      </c>
      <c r="K4123">
        <f>HLOOKUP("Resultat",data!$A$1:$AT$8036,A4123,FALSE)</f>
        <v>0</v>
      </c>
      <c r="L4123">
        <f>HLOOKUP("Enhed",data!$A$1:$AT$8036,A4123,FALSE)</f>
        <v>0</v>
      </c>
    </row>
    <row r="4124" spans="1:12" x14ac:dyDescent="0.2">
      <c r="A4124">
        <v>4123</v>
      </c>
      <c r="B4124">
        <f>HLOOKUP("Referencer",data!$A$1:$AT$8036,A4124,FALSE)</f>
        <v>0</v>
      </c>
      <c r="C4124">
        <f>HLOOKUP("Stedtekst",data!$A$1:$AT$8036,A4124,FALSE)</f>
        <v>0</v>
      </c>
      <c r="D4124">
        <f>HLOOKUP("Målested navn",data!$A$1:$AT$8036,A4124,FALSE)</f>
        <v>0</v>
      </c>
      <c r="E4124">
        <f>HLOOKUP("Prøvetagning",data!$A$1:$AT$8036,A4124,FALSE)</f>
        <v>0</v>
      </c>
      <c r="F4124">
        <f>HLOOKUP("Prøve",data!$A$1:$AT$8036,A4124,FALSE)</f>
        <v>0</v>
      </c>
      <c r="G4124">
        <f>HLOOKUP("ScKode",data!$A$1:$AT$8036,A4124,FALSE)</f>
        <v>0</v>
      </c>
      <c r="H4124">
        <f>HLOOKUP("StofParameter",data!$A$1:$AT$8036,A4124,FALSE)</f>
        <v>0</v>
      </c>
      <c r="I4124">
        <f>HLOOKUP("Dato",data!$A$1:$AT$8036,A4124,FALSE)</f>
        <v>0</v>
      </c>
      <c r="J4124">
        <f>HLOOKUP("Resultat-attribut",data!$A$1:$AT$8036,A4124,FALSE)</f>
        <v>0</v>
      </c>
      <c r="K4124">
        <f>HLOOKUP("Resultat",data!$A$1:$AT$8036,A4124,FALSE)</f>
        <v>0</v>
      </c>
      <c r="L4124">
        <f>HLOOKUP("Enhed",data!$A$1:$AT$8036,A4124,FALSE)</f>
        <v>0</v>
      </c>
    </row>
    <row r="4125" spans="1:12" x14ac:dyDescent="0.2">
      <c r="A4125">
        <v>4124</v>
      </c>
      <c r="B4125">
        <f>HLOOKUP("Referencer",data!$A$1:$AT$8036,A4125,FALSE)</f>
        <v>0</v>
      </c>
      <c r="C4125">
        <f>HLOOKUP("Stedtekst",data!$A$1:$AT$8036,A4125,FALSE)</f>
        <v>0</v>
      </c>
      <c r="D4125">
        <f>HLOOKUP("Målested navn",data!$A$1:$AT$8036,A4125,FALSE)</f>
        <v>0</v>
      </c>
      <c r="E4125">
        <f>HLOOKUP("Prøvetagning",data!$A$1:$AT$8036,A4125,FALSE)</f>
        <v>0</v>
      </c>
      <c r="F4125">
        <f>HLOOKUP("Prøve",data!$A$1:$AT$8036,A4125,FALSE)</f>
        <v>0</v>
      </c>
      <c r="G4125">
        <f>HLOOKUP("ScKode",data!$A$1:$AT$8036,A4125,FALSE)</f>
        <v>0</v>
      </c>
      <c r="H4125">
        <f>HLOOKUP("StofParameter",data!$A$1:$AT$8036,A4125,FALSE)</f>
        <v>0</v>
      </c>
      <c r="I4125">
        <f>HLOOKUP("Dato",data!$A$1:$AT$8036,A4125,FALSE)</f>
        <v>0</v>
      </c>
      <c r="J4125">
        <f>HLOOKUP("Resultat-attribut",data!$A$1:$AT$8036,A4125,FALSE)</f>
        <v>0</v>
      </c>
      <c r="K4125">
        <f>HLOOKUP("Resultat",data!$A$1:$AT$8036,A4125,FALSE)</f>
        <v>0</v>
      </c>
      <c r="L4125">
        <f>HLOOKUP("Enhed",data!$A$1:$AT$8036,A4125,FALSE)</f>
        <v>0</v>
      </c>
    </row>
    <row r="4126" spans="1:12" x14ac:dyDescent="0.2">
      <c r="A4126">
        <v>4125</v>
      </c>
      <c r="B4126">
        <f>HLOOKUP("Referencer",data!$A$1:$AT$8036,A4126,FALSE)</f>
        <v>0</v>
      </c>
      <c r="C4126">
        <f>HLOOKUP("Stedtekst",data!$A$1:$AT$8036,A4126,FALSE)</f>
        <v>0</v>
      </c>
      <c r="D4126">
        <f>HLOOKUP("Målested navn",data!$A$1:$AT$8036,A4126,FALSE)</f>
        <v>0</v>
      </c>
      <c r="E4126">
        <f>HLOOKUP("Prøvetagning",data!$A$1:$AT$8036,A4126,FALSE)</f>
        <v>0</v>
      </c>
      <c r="F4126">
        <f>HLOOKUP("Prøve",data!$A$1:$AT$8036,A4126,FALSE)</f>
        <v>0</v>
      </c>
      <c r="G4126">
        <f>HLOOKUP("ScKode",data!$A$1:$AT$8036,A4126,FALSE)</f>
        <v>0</v>
      </c>
      <c r="H4126">
        <f>HLOOKUP("StofParameter",data!$A$1:$AT$8036,A4126,FALSE)</f>
        <v>0</v>
      </c>
      <c r="I4126">
        <f>HLOOKUP("Dato",data!$A$1:$AT$8036,A4126,FALSE)</f>
        <v>0</v>
      </c>
      <c r="J4126">
        <f>HLOOKUP("Resultat-attribut",data!$A$1:$AT$8036,A4126,FALSE)</f>
        <v>0</v>
      </c>
      <c r="K4126">
        <f>HLOOKUP("Resultat",data!$A$1:$AT$8036,A4126,FALSE)</f>
        <v>0</v>
      </c>
      <c r="L4126">
        <f>HLOOKUP("Enhed",data!$A$1:$AT$8036,A4126,FALSE)</f>
        <v>0</v>
      </c>
    </row>
    <row r="4127" spans="1:12" x14ac:dyDescent="0.2">
      <c r="A4127">
        <v>4126</v>
      </c>
      <c r="B4127">
        <f>HLOOKUP("Referencer",data!$A$1:$AT$8036,A4127,FALSE)</f>
        <v>0</v>
      </c>
      <c r="C4127">
        <f>HLOOKUP("Stedtekst",data!$A$1:$AT$8036,A4127,FALSE)</f>
        <v>0</v>
      </c>
      <c r="D4127">
        <f>HLOOKUP("Målested navn",data!$A$1:$AT$8036,A4127,FALSE)</f>
        <v>0</v>
      </c>
      <c r="E4127">
        <f>HLOOKUP("Prøvetagning",data!$A$1:$AT$8036,A4127,FALSE)</f>
        <v>0</v>
      </c>
      <c r="F4127">
        <f>HLOOKUP("Prøve",data!$A$1:$AT$8036,A4127,FALSE)</f>
        <v>0</v>
      </c>
      <c r="G4127">
        <f>HLOOKUP("ScKode",data!$A$1:$AT$8036,A4127,FALSE)</f>
        <v>0</v>
      </c>
      <c r="H4127">
        <f>HLOOKUP("StofParameter",data!$A$1:$AT$8036,A4127,FALSE)</f>
        <v>0</v>
      </c>
      <c r="I4127">
        <f>HLOOKUP("Dato",data!$A$1:$AT$8036,A4127,FALSE)</f>
        <v>0</v>
      </c>
      <c r="J4127">
        <f>HLOOKUP("Resultat-attribut",data!$A$1:$AT$8036,A4127,FALSE)</f>
        <v>0</v>
      </c>
      <c r="K4127">
        <f>HLOOKUP("Resultat",data!$A$1:$AT$8036,A4127,FALSE)</f>
        <v>0</v>
      </c>
      <c r="L4127">
        <f>HLOOKUP("Enhed",data!$A$1:$AT$8036,A4127,FALSE)</f>
        <v>0</v>
      </c>
    </row>
    <row r="4128" spans="1:12" x14ac:dyDescent="0.2">
      <c r="A4128">
        <v>4127</v>
      </c>
      <c r="B4128">
        <f>HLOOKUP("Referencer",data!$A$1:$AT$8036,A4128,FALSE)</f>
        <v>0</v>
      </c>
      <c r="C4128">
        <f>HLOOKUP("Stedtekst",data!$A$1:$AT$8036,A4128,FALSE)</f>
        <v>0</v>
      </c>
      <c r="D4128">
        <f>HLOOKUP("Målested navn",data!$A$1:$AT$8036,A4128,FALSE)</f>
        <v>0</v>
      </c>
      <c r="E4128">
        <f>HLOOKUP("Prøvetagning",data!$A$1:$AT$8036,A4128,FALSE)</f>
        <v>0</v>
      </c>
      <c r="F4128">
        <f>HLOOKUP("Prøve",data!$A$1:$AT$8036,A4128,FALSE)</f>
        <v>0</v>
      </c>
      <c r="G4128">
        <f>HLOOKUP("ScKode",data!$A$1:$AT$8036,A4128,FALSE)</f>
        <v>0</v>
      </c>
      <c r="H4128">
        <f>HLOOKUP("StofParameter",data!$A$1:$AT$8036,A4128,FALSE)</f>
        <v>0</v>
      </c>
      <c r="I4128">
        <f>HLOOKUP("Dato",data!$A$1:$AT$8036,A4128,FALSE)</f>
        <v>0</v>
      </c>
      <c r="J4128">
        <f>HLOOKUP("Resultat-attribut",data!$A$1:$AT$8036,A4128,FALSE)</f>
        <v>0</v>
      </c>
      <c r="K4128">
        <f>HLOOKUP("Resultat",data!$A$1:$AT$8036,A4128,FALSE)</f>
        <v>0</v>
      </c>
      <c r="L4128">
        <f>HLOOKUP("Enhed",data!$A$1:$AT$8036,A4128,FALSE)</f>
        <v>0</v>
      </c>
    </row>
    <row r="4129" spans="1:12" x14ac:dyDescent="0.2">
      <c r="A4129">
        <v>4128</v>
      </c>
      <c r="B4129">
        <f>HLOOKUP("Referencer",data!$A$1:$AT$8036,A4129,FALSE)</f>
        <v>0</v>
      </c>
      <c r="C4129">
        <f>HLOOKUP("Stedtekst",data!$A$1:$AT$8036,A4129,FALSE)</f>
        <v>0</v>
      </c>
      <c r="D4129">
        <f>HLOOKUP("Målested navn",data!$A$1:$AT$8036,A4129,FALSE)</f>
        <v>0</v>
      </c>
      <c r="E4129">
        <f>HLOOKUP("Prøvetagning",data!$A$1:$AT$8036,A4129,FALSE)</f>
        <v>0</v>
      </c>
      <c r="F4129">
        <f>HLOOKUP("Prøve",data!$A$1:$AT$8036,A4129,FALSE)</f>
        <v>0</v>
      </c>
      <c r="G4129">
        <f>HLOOKUP("ScKode",data!$A$1:$AT$8036,A4129,FALSE)</f>
        <v>0</v>
      </c>
      <c r="H4129">
        <f>HLOOKUP("StofParameter",data!$A$1:$AT$8036,A4129,FALSE)</f>
        <v>0</v>
      </c>
      <c r="I4129">
        <f>HLOOKUP("Dato",data!$A$1:$AT$8036,A4129,FALSE)</f>
        <v>0</v>
      </c>
      <c r="J4129">
        <f>HLOOKUP("Resultat-attribut",data!$A$1:$AT$8036,A4129,FALSE)</f>
        <v>0</v>
      </c>
      <c r="K4129">
        <f>HLOOKUP("Resultat",data!$A$1:$AT$8036,A4129,FALSE)</f>
        <v>0</v>
      </c>
      <c r="L4129">
        <f>HLOOKUP("Enhed",data!$A$1:$AT$8036,A4129,FALSE)</f>
        <v>0</v>
      </c>
    </row>
    <row r="4130" spans="1:12" x14ac:dyDescent="0.2">
      <c r="A4130">
        <v>4129</v>
      </c>
      <c r="B4130">
        <f>HLOOKUP("Referencer",data!$A$1:$AT$8036,A4130,FALSE)</f>
        <v>0</v>
      </c>
      <c r="C4130">
        <f>HLOOKUP("Stedtekst",data!$A$1:$AT$8036,A4130,FALSE)</f>
        <v>0</v>
      </c>
      <c r="D4130">
        <f>HLOOKUP("Målested navn",data!$A$1:$AT$8036,A4130,FALSE)</f>
        <v>0</v>
      </c>
      <c r="E4130">
        <f>HLOOKUP("Prøvetagning",data!$A$1:$AT$8036,A4130,FALSE)</f>
        <v>0</v>
      </c>
      <c r="F4130">
        <f>HLOOKUP("Prøve",data!$A$1:$AT$8036,A4130,FALSE)</f>
        <v>0</v>
      </c>
      <c r="G4130">
        <f>HLOOKUP("ScKode",data!$A$1:$AT$8036,A4130,FALSE)</f>
        <v>0</v>
      </c>
      <c r="H4130">
        <f>HLOOKUP("StofParameter",data!$A$1:$AT$8036,A4130,FALSE)</f>
        <v>0</v>
      </c>
      <c r="I4130">
        <f>HLOOKUP("Dato",data!$A$1:$AT$8036,A4130,FALSE)</f>
        <v>0</v>
      </c>
      <c r="J4130">
        <f>HLOOKUP("Resultat-attribut",data!$A$1:$AT$8036,A4130,FALSE)</f>
        <v>0</v>
      </c>
      <c r="K4130">
        <f>HLOOKUP("Resultat",data!$A$1:$AT$8036,A4130,FALSE)</f>
        <v>0</v>
      </c>
      <c r="L4130">
        <f>HLOOKUP("Enhed",data!$A$1:$AT$8036,A4130,FALSE)</f>
        <v>0</v>
      </c>
    </row>
    <row r="4131" spans="1:12" x14ac:dyDescent="0.2">
      <c r="A4131">
        <v>4130</v>
      </c>
      <c r="B4131">
        <f>HLOOKUP("Referencer",data!$A$1:$AT$8036,A4131,FALSE)</f>
        <v>0</v>
      </c>
      <c r="C4131">
        <f>HLOOKUP("Stedtekst",data!$A$1:$AT$8036,A4131,FALSE)</f>
        <v>0</v>
      </c>
      <c r="D4131">
        <f>HLOOKUP("Målested navn",data!$A$1:$AT$8036,A4131,FALSE)</f>
        <v>0</v>
      </c>
      <c r="E4131">
        <f>HLOOKUP("Prøvetagning",data!$A$1:$AT$8036,A4131,FALSE)</f>
        <v>0</v>
      </c>
      <c r="F4131">
        <f>HLOOKUP("Prøve",data!$A$1:$AT$8036,A4131,FALSE)</f>
        <v>0</v>
      </c>
      <c r="G4131">
        <f>HLOOKUP("ScKode",data!$A$1:$AT$8036,A4131,FALSE)</f>
        <v>0</v>
      </c>
      <c r="H4131">
        <f>HLOOKUP("StofParameter",data!$A$1:$AT$8036,A4131,FALSE)</f>
        <v>0</v>
      </c>
      <c r="I4131">
        <f>HLOOKUP("Dato",data!$A$1:$AT$8036,A4131,FALSE)</f>
        <v>0</v>
      </c>
      <c r="J4131">
        <f>HLOOKUP("Resultat-attribut",data!$A$1:$AT$8036,A4131,FALSE)</f>
        <v>0</v>
      </c>
      <c r="K4131">
        <f>HLOOKUP("Resultat",data!$A$1:$AT$8036,A4131,FALSE)</f>
        <v>0</v>
      </c>
      <c r="L4131">
        <f>HLOOKUP("Enhed",data!$A$1:$AT$8036,A4131,FALSE)</f>
        <v>0</v>
      </c>
    </row>
    <row r="4132" spans="1:12" x14ac:dyDescent="0.2">
      <c r="A4132">
        <v>4131</v>
      </c>
      <c r="B4132">
        <f>HLOOKUP("Referencer",data!$A$1:$AT$8036,A4132,FALSE)</f>
        <v>0</v>
      </c>
      <c r="C4132">
        <f>HLOOKUP("Stedtekst",data!$A$1:$AT$8036,A4132,FALSE)</f>
        <v>0</v>
      </c>
      <c r="D4132">
        <f>HLOOKUP("Målested navn",data!$A$1:$AT$8036,A4132,FALSE)</f>
        <v>0</v>
      </c>
      <c r="E4132">
        <f>HLOOKUP("Prøvetagning",data!$A$1:$AT$8036,A4132,FALSE)</f>
        <v>0</v>
      </c>
      <c r="F4132">
        <f>HLOOKUP("Prøve",data!$A$1:$AT$8036,A4132,FALSE)</f>
        <v>0</v>
      </c>
      <c r="G4132">
        <f>HLOOKUP("ScKode",data!$A$1:$AT$8036,A4132,FALSE)</f>
        <v>0</v>
      </c>
      <c r="H4132">
        <f>HLOOKUP("StofParameter",data!$A$1:$AT$8036,A4132,FALSE)</f>
        <v>0</v>
      </c>
      <c r="I4132">
        <f>HLOOKUP("Dato",data!$A$1:$AT$8036,A4132,FALSE)</f>
        <v>0</v>
      </c>
      <c r="J4132">
        <f>HLOOKUP("Resultat-attribut",data!$A$1:$AT$8036,A4132,FALSE)</f>
        <v>0</v>
      </c>
      <c r="K4132">
        <f>HLOOKUP("Resultat",data!$A$1:$AT$8036,A4132,FALSE)</f>
        <v>0</v>
      </c>
      <c r="L4132">
        <f>HLOOKUP("Enhed",data!$A$1:$AT$8036,A4132,FALSE)</f>
        <v>0</v>
      </c>
    </row>
    <row r="4133" spans="1:12" x14ac:dyDescent="0.2">
      <c r="A4133">
        <v>4132</v>
      </c>
      <c r="B4133">
        <f>HLOOKUP("Referencer",data!$A$1:$AT$8036,A4133,FALSE)</f>
        <v>0</v>
      </c>
      <c r="C4133">
        <f>HLOOKUP("Stedtekst",data!$A$1:$AT$8036,A4133,FALSE)</f>
        <v>0</v>
      </c>
      <c r="D4133">
        <f>HLOOKUP("Målested navn",data!$A$1:$AT$8036,A4133,FALSE)</f>
        <v>0</v>
      </c>
      <c r="E4133">
        <f>HLOOKUP("Prøvetagning",data!$A$1:$AT$8036,A4133,FALSE)</f>
        <v>0</v>
      </c>
      <c r="F4133">
        <f>HLOOKUP("Prøve",data!$A$1:$AT$8036,A4133,FALSE)</f>
        <v>0</v>
      </c>
      <c r="G4133">
        <f>HLOOKUP("ScKode",data!$A$1:$AT$8036,A4133,FALSE)</f>
        <v>0</v>
      </c>
      <c r="H4133">
        <f>HLOOKUP("StofParameter",data!$A$1:$AT$8036,A4133,FALSE)</f>
        <v>0</v>
      </c>
      <c r="I4133">
        <f>HLOOKUP("Dato",data!$A$1:$AT$8036,A4133,FALSE)</f>
        <v>0</v>
      </c>
      <c r="J4133">
        <f>HLOOKUP("Resultat-attribut",data!$A$1:$AT$8036,A4133,FALSE)</f>
        <v>0</v>
      </c>
      <c r="K4133">
        <f>HLOOKUP("Resultat",data!$A$1:$AT$8036,A4133,FALSE)</f>
        <v>0</v>
      </c>
      <c r="L4133">
        <f>HLOOKUP("Enhed",data!$A$1:$AT$8036,A4133,FALSE)</f>
        <v>0</v>
      </c>
    </row>
    <row r="4134" spans="1:12" x14ac:dyDescent="0.2">
      <c r="A4134">
        <v>4133</v>
      </c>
      <c r="B4134">
        <f>HLOOKUP("Referencer",data!$A$1:$AT$8036,A4134,FALSE)</f>
        <v>0</v>
      </c>
      <c r="C4134">
        <f>HLOOKUP("Stedtekst",data!$A$1:$AT$8036,A4134,FALSE)</f>
        <v>0</v>
      </c>
      <c r="D4134">
        <f>HLOOKUP("Målested navn",data!$A$1:$AT$8036,A4134,FALSE)</f>
        <v>0</v>
      </c>
      <c r="E4134">
        <f>HLOOKUP("Prøvetagning",data!$A$1:$AT$8036,A4134,FALSE)</f>
        <v>0</v>
      </c>
      <c r="F4134">
        <f>HLOOKUP("Prøve",data!$A$1:$AT$8036,A4134,FALSE)</f>
        <v>0</v>
      </c>
      <c r="G4134">
        <f>HLOOKUP("ScKode",data!$A$1:$AT$8036,A4134,FALSE)</f>
        <v>0</v>
      </c>
      <c r="H4134">
        <f>HLOOKUP("StofParameter",data!$A$1:$AT$8036,A4134,FALSE)</f>
        <v>0</v>
      </c>
      <c r="I4134">
        <f>HLOOKUP("Dato",data!$A$1:$AT$8036,A4134,FALSE)</f>
        <v>0</v>
      </c>
      <c r="J4134">
        <f>HLOOKUP("Resultat-attribut",data!$A$1:$AT$8036,A4134,FALSE)</f>
        <v>0</v>
      </c>
      <c r="K4134">
        <f>HLOOKUP("Resultat",data!$A$1:$AT$8036,A4134,FALSE)</f>
        <v>0</v>
      </c>
      <c r="L4134">
        <f>HLOOKUP("Enhed",data!$A$1:$AT$8036,A4134,FALSE)</f>
        <v>0</v>
      </c>
    </row>
    <row r="4135" spans="1:12" x14ac:dyDescent="0.2">
      <c r="A4135">
        <v>4134</v>
      </c>
      <c r="B4135">
        <f>HLOOKUP("Referencer",data!$A$1:$AT$8036,A4135,FALSE)</f>
        <v>0</v>
      </c>
      <c r="C4135">
        <f>HLOOKUP("Stedtekst",data!$A$1:$AT$8036,A4135,FALSE)</f>
        <v>0</v>
      </c>
      <c r="D4135">
        <f>HLOOKUP("Målested navn",data!$A$1:$AT$8036,A4135,FALSE)</f>
        <v>0</v>
      </c>
      <c r="E4135">
        <f>HLOOKUP("Prøvetagning",data!$A$1:$AT$8036,A4135,FALSE)</f>
        <v>0</v>
      </c>
      <c r="F4135">
        <f>HLOOKUP("Prøve",data!$A$1:$AT$8036,A4135,FALSE)</f>
        <v>0</v>
      </c>
      <c r="G4135">
        <f>HLOOKUP("ScKode",data!$A$1:$AT$8036,A4135,FALSE)</f>
        <v>0</v>
      </c>
      <c r="H4135">
        <f>HLOOKUP("StofParameter",data!$A$1:$AT$8036,A4135,FALSE)</f>
        <v>0</v>
      </c>
      <c r="I4135">
        <f>HLOOKUP("Dato",data!$A$1:$AT$8036,A4135,FALSE)</f>
        <v>0</v>
      </c>
      <c r="J4135">
        <f>HLOOKUP("Resultat-attribut",data!$A$1:$AT$8036,A4135,FALSE)</f>
        <v>0</v>
      </c>
      <c r="K4135">
        <f>HLOOKUP("Resultat",data!$A$1:$AT$8036,A4135,FALSE)</f>
        <v>0</v>
      </c>
      <c r="L4135">
        <f>HLOOKUP("Enhed",data!$A$1:$AT$8036,A4135,FALSE)</f>
        <v>0</v>
      </c>
    </row>
    <row r="4136" spans="1:12" x14ac:dyDescent="0.2">
      <c r="A4136">
        <v>4135</v>
      </c>
      <c r="B4136">
        <f>HLOOKUP("Referencer",data!$A$1:$AT$8036,A4136,FALSE)</f>
        <v>0</v>
      </c>
      <c r="C4136">
        <f>HLOOKUP("Stedtekst",data!$A$1:$AT$8036,A4136,FALSE)</f>
        <v>0</v>
      </c>
      <c r="D4136">
        <f>HLOOKUP("Målested navn",data!$A$1:$AT$8036,A4136,FALSE)</f>
        <v>0</v>
      </c>
      <c r="E4136">
        <f>HLOOKUP("Prøvetagning",data!$A$1:$AT$8036,A4136,FALSE)</f>
        <v>0</v>
      </c>
      <c r="F4136">
        <f>HLOOKUP("Prøve",data!$A$1:$AT$8036,A4136,FALSE)</f>
        <v>0</v>
      </c>
      <c r="G4136">
        <f>HLOOKUP("ScKode",data!$A$1:$AT$8036,A4136,FALSE)</f>
        <v>0</v>
      </c>
      <c r="H4136">
        <f>HLOOKUP("StofParameter",data!$A$1:$AT$8036,A4136,FALSE)</f>
        <v>0</v>
      </c>
      <c r="I4136">
        <f>HLOOKUP("Dato",data!$A$1:$AT$8036,A4136,FALSE)</f>
        <v>0</v>
      </c>
      <c r="J4136">
        <f>HLOOKUP("Resultat-attribut",data!$A$1:$AT$8036,A4136,FALSE)</f>
        <v>0</v>
      </c>
      <c r="K4136">
        <f>HLOOKUP("Resultat",data!$A$1:$AT$8036,A4136,FALSE)</f>
        <v>0</v>
      </c>
      <c r="L4136">
        <f>HLOOKUP("Enhed",data!$A$1:$AT$8036,A4136,FALSE)</f>
        <v>0</v>
      </c>
    </row>
    <row r="4137" spans="1:12" x14ac:dyDescent="0.2">
      <c r="A4137">
        <v>4136</v>
      </c>
      <c r="B4137">
        <f>HLOOKUP("Referencer",data!$A$1:$AT$8036,A4137,FALSE)</f>
        <v>0</v>
      </c>
      <c r="C4137">
        <f>HLOOKUP("Stedtekst",data!$A$1:$AT$8036,A4137,FALSE)</f>
        <v>0</v>
      </c>
      <c r="D4137">
        <f>HLOOKUP("Målested navn",data!$A$1:$AT$8036,A4137,FALSE)</f>
        <v>0</v>
      </c>
      <c r="E4137">
        <f>HLOOKUP("Prøvetagning",data!$A$1:$AT$8036,A4137,FALSE)</f>
        <v>0</v>
      </c>
      <c r="F4137">
        <f>HLOOKUP("Prøve",data!$A$1:$AT$8036,A4137,FALSE)</f>
        <v>0</v>
      </c>
      <c r="G4137">
        <f>HLOOKUP("ScKode",data!$A$1:$AT$8036,A4137,FALSE)</f>
        <v>0</v>
      </c>
      <c r="H4137">
        <f>HLOOKUP("StofParameter",data!$A$1:$AT$8036,A4137,FALSE)</f>
        <v>0</v>
      </c>
      <c r="I4137">
        <f>HLOOKUP("Dato",data!$A$1:$AT$8036,A4137,FALSE)</f>
        <v>0</v>
      </c>
      <c r="J4137">
        <f>HLOOKUP("Resultat-attribut",data!$A$1:$AT$8036,A4137,FALSE)</f>
        <v>0</v>
      </c>
      <c r="K4137">
        <f>HLOOKUP("Resultat",data!$A$1:$AT$8036,A4137,FALSE)</f>
        <v>0</v>
      </c>
      <c r="L4137">
        <f>HLOOKUP("Enhed",data!$A$1:$AT$8036,A4137,FALSE)</f>
        <v>0</v>
      </c>
    </row>
    <row r="4138" spans="1:12" x14ac:dyDescent="0.2">
      <c r="A4138">
        <v>4137</v>
      </c>
      <c r="B4138">
        <f>HLOOKUP("Referencer",data!$A$1:$AT$8036,A4138,FALSE)</f>
        <v>0</v>
      </c>
      <c r="C4138">
        <f>HLOOKUP("Stedtekst",data!$A$1:$AT$8036,A4138,FALSE)</f>
        <v>0</v>
      </c>
      <c r="D4138">
        <f>HLOOKUP("Målested navn",data!$A$1:$AT$8036,A4138,FALSE)</f>
        <v>0</v>
      </c>
      <c r="E4138">
        <f>HLOOKUP("Prøvetagning",data!$A$1:$AT$8036,A4138,FALSE)</f>
        <v>0</v>
      </c>
      <c r="F4138">
        <f>HLOOKUP("Prøve",data!$A$1:$AT$8036,A4138,FALSE)</f>
        <v>0</v>
      </c>
      <c r="G4138">
        <f>HLOOKUP("ScKode",data!$A$1:$AT$8036,A4138,FALSE)</f>
        <v>0</v>
      </c>
      <c r="H4138">
        <f>HLOOKUP("StofParameter",data!$A$1:$AT$8036,A4138,FALSE)</f>
        <v>0</v>
      </c>
      <c r="I4138">
        <f>HLOOKUP("Dato",data!$A$1:$AT$8036,A4138,FALSE)</f>
        <v>0</v>
      </c>
      <c r="J4138">
        <f>HLOOKUP("Resultat-attribut",data!$A$1:$AT$8036,A4138,FALSE)</f>
        <v>0</v>
      </c>
      <c r="K4138">
        <f>HLOOKUP("Resultat",data!$A$1:$AT$8036,A4138,FALSE)</f>
        <v>0</v>
      </c>
      <c r="L4138">
        <f>HLOOKUP("Enhed",data!$A$1:$AT$8036,A4138,FALSE)</f>
        <v>0</v>
      </c>
    </row>
    <row r="4139" spans="1:12" x14ac:dyDescent="0.2">
      <c r="A4139">
        <v>4138</v>
      </c>
      <c r="B4139">
        <f>HLOOKUP("Referencer",data!$A$1:$AT$8036,A4139,FALSE)</f>
        <v>0</v>
      </c>
      <c r="C4139">
        <f>HLOOKUP("Stedtekst",data!$A$1:$AT$8036,A4139,FALSE)</f>
        <v>0</v>
      </c>
      <c r="D4139">
        <f>HLOOKUP("Målested navn",data!$A$1:$AT$8036,A4139,FALSE)</f>
        <v>0</v>
      </c>
      <c r="E4139">
        <f>HLOOKUP("Prøvetagning",data!$A$1:$AT$8036,A4139,FALSE)</f>
        <v>0</v>
      </c>
      <c r="F4139">
        <f>HLOOKUP("Prøve",data!$A$1:$AT$8036,A4139,FALSE)</f>
        <v>0</v>
      </c>
      <c r="G4139">
        <f>HLOOKUP("ScKode",data!$A$1:$AT$8036,A4139,FALSE)</f>
        <v>0</v>
      </c>
      <c r="H4139">
        <f>HLOOKUP("StofParameter",data!$A$1:$AT$8036,A4139,FALSE)</f>
        <v>0</v>
      </c>
      <c r="I4139">
        <f>HLOOKUP("Dato",data!$A$1:$AT$8036,A4139,FALSE)</f>
        <v>0</v>
      </c>
      <c r="J4139">
        <f>HLOOKUP("Resultat-attribut",data!$A$1:$AT$8036,A4139,FALSE)</f>
        <v>0</v>
      </c>
      <c r="K4139">
        <f>HLOOKUP("Resultat",data!$A$1:$AT$8036,A4139,FALSE)</f>
        <v>0</v>
      </c>
      <c r="L4139">
        <f>HLOOKUP("Enhed",data!$A$1:$AT$8036,A4139,FALSE)</f>
        <v>0</v>
      </c>
    </row>
    <row r="4140" spans="1:12" x14ac:dyDescent="0.2">
      <c r="A4140">
        <v>4139</v>
      </c>
      <c r="B4140">
        <f>HLOOKUP("Referencer",data!$A$1:$AT$8036,A4140,FALSE)</f>
        <v>0</v>
      </c>
      <c r="C4140">
        <f>HLOOKUP("Stedtekst",data!$A$1:$AT$8036,A4140,FALSE)</f>
        <v>0</v>
      </c>
      <c r="D4140">
        <f>HLOOKUP("Målested navn",data!$A$1:$AT$8036,A4140,FALSE)</f>
        <v>0</v>
      </c>
      <c r="E4140">
        <f>HLOOKUP("Prøvetagning",data!$A$1:$AT$8036,A4140,FALSE)</f>
        <v>0</v>
      </c>
      <c r="F4140">
        <f>HLOOKUP("Prøve",data!$A$1:$AT$8036,A4140,FALSE)</f>
        <v>0</v>
      </c>
      <c r="G4140">
        <f>HLOOKUP("ScKode",data!$A$1:$AT$8036,A4140,FALSE)</f>
        <v>0</v>
      </c>
      <c r="H4140">
        <f>HLOOKUP("StofParameter",data!$A$1:$AT$8036,A4140,FALSE)</f>
        <v>0</v>
      </c>
      <c r="I4140">
        <f>HLOOKUP("Dato",data!$A$1:$AT$8036,A4140,FALSE)</f>
        <v>0</v>
      </c>
      <c r="J4140">
        <f>HLOOKUP("Resultat-attribut",data!$A$1:$AT$8036,A4140,FALSE)</f>
        <v>0</v>
      </c>
      <c r="K4140">
        <f>HLOOKUP("Resultat",data!$A$1:$AT$8036,A4140,FALSE)</f>
        <v>0</v>
      </c>
      <c r="L4140">
        <f>HLOOKUP("Enhed",data!$A$1:$AT$8036,A4140,FALSE)</f>
        <v>0</v>
      </c>
    </row>
    <row r="4141" spans="1:12" x14ac:dyDescent="0.2">
      <c r="A4141">
        <v>4140</v>
      </c>
      <c r="B4141">
        <f>HLOOKUP("Referencer",data!$A$1:$AT$8036,A4141,FALSE)</f>
        <v>0</v>
      </c>
      <c r="C4141">
        <f>HLOOKUP("Stedtekst",data!$A$1:$AT$8036,A4141,FALSE)</f>
        <v>0</v>
      </c>
      <c r="D4141">
        <f>HLOOKUP("Målested navn",data!$A$1:$AT$8036,A4141,FALSE)</f>
        <v>0</v>
      </c>
      <c r="E4141">
        <f>HLOOKUP("Prøvetagning",data!$A$1:$AT$8036,A4141,FALSE)</f>
        <v>0</v>
      </c>
      <c r="F4141">
        <f>HLOOKUP("Prøve",data!$A$1:$AT$8036,A4141,FALSE)</f>
        <v>0</v>
      </c>
      <c r="G4141">
        <f>HLOOKUP("ScKode",data!$A$1:$AT$8036,A4141,FALSE)</f>
        <v>0</v>
      </c>
      <c r="H4141">
        <f>HLOOKUP("StofParameter",data!$A$1:$AT$8036,A4141,FALSE)</f>
        <v>0</v>
      </c>
      <c r="I4141">
        <f>HLOOKUP("Dato",data!$A$1:$AT$8036,A4141,FALSE)</f>
        <v>0</v>
      </c>
      <c r="J4141">
        <f>HLOOKUP("Resultat-attribut",data!$A$1:$AT$8036,A4141,FALSE)</f>
        <v>0</v>
      </c>
      <c r="K4141">
        <f>HLOOKUP("Resultat",data!$A$1:$AT$8036,A4141,FALSE)</f>
        <v>0</v>
      </c>
      <c r="L4141">
        <f>HLOOKUP("Enhed",data!$A$1:$AT$8036,A4141,FALSE)</f>
        <v>0</v>
      </c>
    </row>
    <row r="4142" spans="1:12" x14ac:dyDescent="0.2">
      <c r="A4142">
        <v>4141</v>
      </c>
      <c r="B4142">
        <f>HLOOKUP("Referencer",data!$A$1:$AT$8036,A4142,FALSE)</f>
        <v>0</v>
      </c>
      <c r="C4142">
        <f>HLOOKUP("Stedtekst",data!$A$1:$AT$8036,A4142,FALSE)</f>
        <v>0</v>
      </c>
      <c r="D4142">
        <f>HLOOKUP("Målested navn",data!$A$1:$AT$8036,A4142,FALSE)</f>
        <v>0</v>
      </c>
      <c r="E4142">
        <f>HLOOKUP("Prøvetagning",data!$A$1:$AT$8036,A4142,FALSE)</f>
        <v>0</v>
      </c>
      <c r="F4142">
        <f>HLOOKUP("Prøve",data!$A$1:$AT$8036,A4142,FALSE)</f>
        <v>0</v>
      </c>
      <c r="G4142">
        <f>HLOOKUP("ScKode",data!$A$1:$AT$8036,A4142,FALSE)</f>
        <v>0</v>
      </c>
      <c r="H4142">
        <f>HLOOKUP("StofParameter",data!$A$1:$AT$8036,A4142,FALSE)</f>
        <v>0</v>
      </c>
      <c r="I4142">
        <f>HLOOKUP("Dato",data!$A$1:$AT$8036,A4142,FALSE)</f>
        <v>0</v>
      </c>
      <c r="J4142">
        <f>HLOOKUP("Resultat-attribut",data!$A$1:$AT$8036,A4142,FALSE)</f>
        <v>0</v>
      </c>
      <c r="K4142">
        <f>HLOOKUP("Resultat",data!$A$1:$AT$8036,A4142,FALSE)</f>
        <v>0</v>
      </c>
      <c r="L4142">
        <f>HLOOKUP("Enhed",data!$A$1:$AT$8036,A4142,FALSE)</f>
        <v>0</v>
      </c>
    </row>
    <row r="4143" spans="1:12" x14ac:dyDescent="0.2">
      <c r="A4143">
        <v>4142</v>
      </c>
      <c r="B4143">
        <f>HLOOKUP("Referencer",data!$A$1:$AT$8036,A4143,FALSE)</f>
        <v>0</v>
      </c>
      <c r="C4143">
        <f>HLOOKUP("Stedtekst",data!$A$1:$AT$8036,A4143,FALSE)</f>
        <v>0</v>
      </c>
      <c r="D4143">
        <f>HLOOKUP("Målested navn",data!$A$1:$AT$8036,A4143,FALSE)</f>
        <v>0</v>
      </c>
      <c r="E4143">
        <f>HLOOKUP("Prøvetagning",data!$A$1:$AT$8036,A4143,FALSE)</f>
        <v>0</v>
      </c>
      <c r="F4143">
        <f>HLOOKUP("Prøve",data!$A$1:$AT$8036,A4143,FALSE)</f>
        <v>0</v>
      </c>
      <c r="G4143">
        <f>HLOOKUP("ScKode",data!$A$1:$AT$8036,A4143,FALSE)</f>
        <v>0</v>
      </c>
      <c r="H4143">
        <f>HLOOKUP("StofParameter",data!$A$1:$AT$8036,A4143,FALSE)</f>
        <v>0</v>
      </c>
      <c r="I4143">
        <f>HLOOKUP("Dato",data!$A$1:$AT$8036,A4143,FALSE)</f>
        <v>0</v>
      </c>
      <c r="J4143">
        <f>HLOOKUP("Resultat-attribut",data!$A$1:$AT$8036,A4143,FALSE)</f>
        <v>0</v>
      </c>
      <c r="K4143">
        <f>HLOOKUP("Resultat",data!$A$1:$AT$8036,A4143,FALSE)</f>
        <v>0</v>
      </c>
      <c r="L4143">
        <f>HLOOKUP("Enhed",data!$A$1:$AT$8036,A4143,FALSE)</f>
        <v>0</v>
      </c>
    </row>
    <row r="4144" spans="1:12" x14ac:dyDescent="0.2">
      <c r="A4144">
        <v>4143</v>
      </c>
      <c r="B4144">
        <f>HLOOKUP("Referencer",data!$A$1:$AT$8036,A4144,FALSE)</f>
        <v>0</v>
      </c>
      <c r="C4144">
        <f>HLOOKUP("Stedtekst",data!$A$1:$AT$8036,A4144,FALSE)</f>
        <v>0</v>
      </c>
      <c r="D4144">
        <f>HLOOKUP("Målested navn",data!$A$1:$AT$8036,A4144,FALSE)</f>
        <v>0</v>
      </c>
      <c r="E4144">
        <f>HLOOKUP("Prøvetagning",data!$A$1:$AT$8036,A4144,FALSE)</f>
        <v>0</v>
      </c>
      <c r="F4144">
        <f>HLOOKUP("Prøve",data!$A$1:$AT$8036,A4144,FALSE)</f>
        <v>0</v>
      </c>
      <c r="G4144">
        <f>HLOOKUP("ScKode",data!$A$1:$AT$8036,A4144,FALSE)</f>
        <v>0</v>
      </c>
      <c r="H4144">
        <f>HLOOKUP("StofParameter",data!$A$1:$AT$8036,A4144,FALSE)</f>
        <v>0</v>
      </c>
      <c r="I4144">
        <f>HLOOKUP("Dato",data!$A$1:$AT$8036,A4144,FALSE)</f>
        <v>0</v>
      </c>
      <c r="J4144">
        <f>HLOOKUP("Resultat-attribut",data!$A$1:$AT$8036,A4144,FALSE)</f>
        <v>0</v>
      </c>
      <c r="K4144">
        <f>HLOOKUP("Resultat",data!$A$1:$AT$8036,A4144,FALSE)</f>
        <v>0</v>
      </c>
      <c r="L4144">
        <f>HLOOKUP("Enhed",data!$A$1:$AT$8036,A4144,FALSE)</f>
        <v>0</v>
      </c>
    </row>
    <row r="4145" spans="1:12" x14ac:dyDescent="0.2">
      <c r="A4145">
        <v>4144</v>
      </c>
      <c r="B4145">
        <f>HLOOKUP("Referencer",data!$A$1:$AT$8036,A4145,FALSE)</f>
        <v>0</v>
      </c>
      <c r="C4145">
        <f>HLOOKUP("Stedtekst",data!$A$1:$AT$8036,A4145,FALSE)</f>
        <v>0</v>
      </c>
      <c r="D4145">
        <f>HLOOKUP("Målested navn",data!$A$1:$AT$8036,A4145,FALSE)</f>
        <v>0</v>
      </c>
      <c r="E4145">
        <f>HLOOKUP("Prøvetagning",data!$A$1:$AT$8036,A4145,FALSE)</f>
        <v>0</v>
      </c>
      <c r="F4145">
        <f>HLOOKUP("Prøve",data!$A$1:$AT$8036,A4145,FALSE)</f>
        <v>0</v>
      </c>
      <c r="G4145">
        <f>HLOOKUP("ScKode",data!$A$1:$AT$8036,A4145,FALSE)</f>
        <v>0</v>
      </c>
      <c r="H4145">
        <f>HLOOKUP("StofParameter",data!$A$1:$AT$8036,A4145,FALSE)</f>
        <v>0</v>
      </c>
      <c r="I4145">
        <f>HLOOKUP("Dato",data!$A$1:$AT$8036,A4145,FALSE)</f>
        <v>0</v>
      </c>
      <c r="J4145">
        <f>HLOOKUP("Resultat-attribut",data!$A$1:$AT$8036,A4145,FALSE)</f>
        <v>0</v>
      </c>
      <c r="K4145">
        <f>HLOOKUP("Resultat",data!$A$1:$AT$8036,A4145,FALSE)</f>
        <v>0</v>
      </c>
      <c r="L4145">
        <f>HLOOKUP("Enhed",data!$A$1:$AT$8036,A4145,FALSE)</f>
        <v>0</v>
      </c>
    </row>
    <row r="4146" spans="1:12" x14ac:dyDescent="0.2">
      <c r="A4146">
        <v>4145</v>
      </c>
      <c r="B4146">
        <f>HLOOKUP("Referencer",data!$A$1:$AT$8036,A4146,FALSE)</f>
        <v>0</v>
      </c>
      <c r="C4146">
        <f>HLOOKUP("Stedtekst",data!$A$1:$AT$8036,A4146,FALSE)</f>
        <v>0</v>
      </c>
      <c r="D4146">
        <f>HLOOKUP("Målested navn",data!$A$1:$AT$8036,A4146,FALSE)</f>
        <v>0</v>
      </c>
      <c r="E4146">
        <f>HLOOKUP("Prøvetagning",data!$A$1:$AT$8036,A4146,FALSE)</f>
        <v>0</v>
      </c>
      <c r="F4146">
        <f>HLOOKUP("Prøve",data!$A$1:$AT$8036,A4146,FALSE)</f>
        <v>0</v>
      </c>
      <c r="G4146">
        <f>HLOOKUP("ScKode",data!$A$1:$AT$8036,A4146,FALSE)</f>
        <v>0</v>
      </c>
      <c r="H4146">
        <f>HLOOKUP("StofParameter",data!$A$1:$AT$8036,A4146,FALSE)</f>
        <v>0</v>
      </c>
      <c r="I4146">
        <f>HLOOKUP("Dato",data!$A$1:$AT$8036,A4146,FALSE)</f>
        <v>0</v>
      </c>
      <c r="J4146">
        <f>HLOOKUP("Resultat-attribut",data!$A$1:$AT$8036,A4146,FALSE)</f>
        <v>0</v>
      </c>
      <c r="K4146">
        <f>HLOOKUP("Resultat",data!$A$1:$AT$8036,A4146,FALSE)</f>
        <v>0</v>
      </c>
      <c r="L4146">
        <f>HLOOKUP("Enhed",data!$A$1:$AT$8036,A4146,FALSE)</f>
        <v>0</v>
      </c>
    </row>
    <row r="4147" spans="1:12" x14ac:dyDescent="0.2">
      <c r="A4147">
        <v>4146</v>
      </c>
      <c r="B4147">
        <f>HLOOKUP("Referencer",data!$A$1:$AT$8036,A4147,FALSE)</f>
        <v>0</v>
      </c>
      <c r="C4147">
        <f>HLOOKUP("Stedtekst",data!$A$1:$AT$8036,A4147,FALSE)</f>
        <v>0</v>
      </c>
      <c r="D4147">
        <f>HLOOKUP("Målested navn",data!$A$1:$AT$8036,A4147,FALSE)</f>
        <v>0</v>
      </c>
      <c r="E4147">
        <f>HLOOKUP("Prøvetagning",data!$A$1:$AT$8036,A4147,FALSE)</f>
        <v>0</v>
      </c>
      <c r="F4147">
        <f>HLOOKUP("Prøve",data!$A$1:$AT$8036,A4147,FALSE)</f>
        <v>0</v>
      </c>
      <c r="G4147">
        <f>HLOOKUP("ScKode",data!$A$1:$AT$8036,A4147,FALSE)</f>
        <v>0</v>
      </c>
      <c r="H4147">
        <f>HLOOKUP("StofParameter",data!$A$1:$AT$8036,A4147,FALSE)</f>
        <v>0</v>
      </c>
      <c r="I4147">
        <f>HLOOKUP("Dato",data!$A$1:$AT$8036,A4147,FALSE)</f>
        <v>0</v>
      </c>
      <c r="J4147">
        <f>HLOOKUP("Resultat-attribut",data!$A$1:$AT$8036,A4147,FALSE)</f>
        <v>0</v>
      </c>
      <c r="K4147">
        <f>HLOOKUP("Resultat",data!$A$1:$AT$8036,A4147,FALSE)</f>
        <v>0</v>
      </c>
      <c r="L4147">
        <f>HLOOKUP("Enhed",data!$A$1:$AT$8036,A4147,FALSE)</f>
        <v>0</v>
      </c>
    </row>
    <row r="4148" spans="1:12" x14ac:dyDescent="0.2">
      <c r="A4148">
        <v>4147</v>
      </c>
      <c r="B4148">
        <f>HLOOKUP("Referencer",data!$A$1:$AT$8036,A4148,FALSE)</f>
        <v>0</v>
      </c>
      <c r="C4148">
        <f>HLOOKUP("Stedtekst",data!$A$1:$AT$8036,A4148,FALSE)</f>
        <v>0</v>
      </c>
      <c r="D4148">
        <f>HLOOKUP("Målested navn",data!$A$1:$AT$8036,A4148,FALSE)</f>
        <v>0</v>
      </c>
      <c r="E4148">
        <f>HLOOKUP("Prøvetagning",data!$A$1:$AT$8036,A4148,FALSE)</f>
        <v>0</v>
      </c>
      <c r="F4148">
        <f>HLOOKUP("Prøve",data!$A$1:$AT$8036,A4148,FALSE)</f>
        <v>0</v>
      </c>
      <c r="G4148">
        <f>HLOOKUP("ScKode",data!$A$1:$AT$8036,A4148,FALSE)</f>
        <v>0</v>
      </c>
      <c r="H4148">
        <f>HLOOKUP("StofParameter",data!$A$1:$AT$8036,A4148,FALSE)</f>
        <v>0</v>
      </c>
      <c r="I4148">
        <f>HLOOKUP("Dato",data!$A$1:$AT$8036,A4148,FALSE)</f>
        <v>0</v>
      </c>
      <c r="J4148">
        <f>HLOOKUP("Resultat-attribut",data!$A$1:$AT$8036,A4148,FALSE)</f>
        <v>0</v>
      </c>
      <c r="K4148">
        <f>HLOOKUP("Resultat",data!$A$1:$AT$8036,A4148,FALSE)</f>
        <v>0</v>
      </c>
      <c r="L4148">
        <f>HLOOKUP("Enhed",data!$A$1:$AT$8036,A4148,FALSE)</f>
        <v>0</v>
      </c>
    </row>
    <row r="4149" spans="1:12" x14ac:dyDescent="0.2">
      <c r="A4149">
        <v>4148</v>
      </c>
      <c r="B4149">
        <f>HLOOKUP("Referencer",data!$A$1:$AT$8036,A4149,FALSE)</f>
        <v>0</v>
      </c>
      <c r="C4149">
        <f>HLOOKUP("Stedtekst",data!$A$1:$AT$8036,A4149,FALSE)</f>
        <v>0</v>
      </c>
      <c r="D4149">
        <f>HLOOKUP("Målested navn",data!$A$1:$AT$8036,A4149,FALSE)</f>
        <v>0</v>
      </c>
      <c r="E4149">
        <f>HLOOKUP("Prøvetagning",data!$A$1:$AT$8036,A4149,FALSE)</f>
        <v>0</v>
      </c>
      <c r="F4149">
        <f>HLOOKUP("Prøve",data!$A$1:$AT$8036,A4149,FALSE)</f>
        <v>0</v>
      </c>
      <c r="G4149">
        <f>HLOOKUP("ScKode",data!$A$1:$AT$8036,A4149,FALSE)</f>
        <v>0</v>
      </c>
      <c r="H4149">
        <f>HLOOKUP("StofParameter",data!$A$1:$AT$8036,A4149,FALSE)</f>
        <v>0</v>
      </c>
      <c r="I4149">
        <f>HLOOKUP("Dato",data!$A$1:$AT$8036,A4149,FALSE)</f>
        <v>0</v>
      </c>
      <c r="J4149">
        <f>HLOOKUP("Resultat-attribut",data!$A$1:$AT$8036,A4149,FALSE)</f>
        <v>0</v>
      </c>
      <c r="K4149">
        <f>HLOOKUP("Resultat",data!$A$1:$AT$8036,A4149,FALSE)</f>
        <v>0</v>
      </c>
      <c r="L4149">
        <f>HLOOKUP("Enhed",data!$A$1:$AT$8036,A4149,FALSE)</f>
        <v>0</v>
      </c>
    </row>
    <row r="4150" spans="1:12" x14ac:dyDescent="0.2">
      <c r="A4150">
        <v>4149</v>
      </c>
      <c r="B4150">
        <f>HLOOKUP("Referencer",data!$A$1:$AT$8036,A4150,FALSE)</f>
        <v>0</v>
      </c>
      <c r="C4150">
        <f>HLOOKUP("Stedtekst",data!$A$1:$AT$8036,A4150,FALSE)</f>
        <v>0</v>
      </c>
      <c r="D4150">
        <f>HLOOKUP("Målested navn",data!$A$1:$AT$8036,A4150,FALSE)</f>
        <v>0</v>
      </c>
      <c r="E4150">
        <f>HLOOKUP("Prøvetagning",data!$A$1:$AT$8036,A4150,FALSE)</f>
        <v>0</v>
      </c>
      <c r="F4150">
        <f>HLOOKUP("Prøve",data!$A$1:$AT$8036,A4150,FALSE)</f>
        <v>0</v>
      </c>
      <c r="G4150">
        <f>HLOOKUP("ScKode",data!$A$1:$AT$8036,A4150,FALSE)</f>
        <v>0</v>
      </c>
      <c r="H4150">
        <f>HLOOKUP("StofParameter",data!$A$1:$AT$8036,A4150,FALSE)</f>
        <v>0</v>
      </c>
      <c r="I4150">
        <f>HLOOKUP("Dato",data!$A$1:$AT$8036,A4150,FALSE)</f>
        <v>0</v>
      </c>
      <c r="J4150">
        <f>HLOOKUP("Resultat-attribut",data!$A$1:$AT$8036,A4150,FALSE)</f>
        <v>0</v>
      </c>
      <c r="K4150">
        <f>HLOOKUP("Resultat",data!$A$1:$AT$8036,A4150,FALSE)</f>
        <v>0</v>
      </c>
      <c r="L4150">
        <f>HLOOKUP("Enhed",data!$A$1:$AT$8036,A4150,FALSE)</f>
        <v>0</v>
      </c>
    </row>
    <row r="4151" spans="1:12" x14ac:dyDescent="0.2">
      <c r="A4151">
        <v>4150</v>
      </c>
      <c r="B4151">
        <f>HLOOKUP("Referencer",data!$A$1:$AT$8036,A4151,FALSE)</f>
        <v>0</v>
      </c>
      <c r="C4151">
        <f>HLOOKUP("Stedtekst",data!$A$1:$AT$8036,A4151,FALSE)</f>
        <v>0</v>
      </c>
      <c r="D4151">
        <f>HLOOKUP("Målested navn",data!$A$1:$AT$8036,A4151,FALSE)</f>
        <v>0</v>
      </c>
      <c r="E4151">
        <f>HLOOKUP("Prøvetagning",data!$A$1:$AT$8036,A4151,FALSE)</f>
        <v>0</v>
      </c>
      <c r="F4151">
        <f>HLOOKUP("Prøve",data!$A$1:$AT$8036,A4151,FALSE)</f>
        <v>0</v>
      </c>
      <c r="G4151">
        <f>HLOOKUP("ScKode",data!$A$1:$AT$8036,A4151,FALSE)</f>
        <v>0</v>
      </c>
      <c r="H4151">
        <f>HLOOKUP("StofParameter",data!$A$1:$AT$8036,A4151,FALSE)</f>
        <v>0</v>
      </c>
      <c r="I4151">
        <f>HLOOKUP("Dato",data!$A$1:$AT$8036,A4151,FALSE)</f>
        <v>0</v>
      </c>
      <c r="J4151">
        <f>HLOOKUP("Resultat-attribut",data!$A$1:$AT$8036,A4151,FALSE)</f>
        <v>0</v>
      </c>
      <c r="K4151">
        <f>HLOOKUP("Resultat",data!$A$1:$AT$8036,A4151,FALSE)</f>
        <v>0</v>
      </c>
      <c r="L4151">
        <f>HLOOKUP("Enhed",data!$A$1:$AT$8036,A4151,FALSE)</f>
        <v>0</v>
      </c>
    </row>
    <row r="4152" spans="1:12" x14ac:dyDescent="0.2">
      <c r="A4152">
        <v>4151</v>
      </c>
      <c r="B4152">
        <f>HLOOKUP("Referencer",data!$A$1:$AT$8036,A4152,FALSE)</f>
        <v>0</v>
      </c>
      <c r="C4152">
        <f>HLOOKUP("Stedtekst",data!$A$1:$AT$8036,A4152,FALSE)</f>
        <v>0</v>
      </c>
      <c r="D4152">
        <f>HLOOKUP("Målested navn",data!$A$1:$AT$8036,A4152,FALSE)</f>
        <v>0</v>
      </c>
      <c r="E4152">
        <f>HLOOKUP("Prøvetagning",data!$A$1:$AT$8036,A4152,FALSE)</f>
        <v>0</v>
      </c>
      <c r="F4152">
        <f>HLOOKUP("Prøve",data!$A$1:$AT$8036,A4152,FALSE)</f>
        <v>0</v>
      </c>
      <c r="G4152">
        <f>HLOOKUP("ScKode",data!$A$1:$AT$8036,A4152,FALSE)</f>
        <v>0</v>
      </c>
      <c r="H4152">
        <f>HLOOKUP("StofParameter",data!$A$1:$AT$8036,A4152,FALSE)</f>
        <v>0</v>
      </c>
      <c r="I4152">
        <f>HLOOKUP("Dato",data!$A$1:$AT$8036,A4152,FALSE)</f>
        <v>0</v>
      </c>
      <c r="J4152">
        <f>HLOOKUP("Resultat-attribut",data!$A$1:$AT$8036,A4152,FALSE)</f>
        <v>0</v>
      </c>
      <c r="K4152">
        <f>HLOOKUP("Resultat",data!$A$1:$AT$8036,A4152,FALSE)</f>
        <v>0</v>
      </c>
      <c r="L4152">
        <f>HLOOKUP("Enhed",data!$A$1:$AT$8036,A4152,FALSE)</f>
        <v>0</v>
      </c>
    </row>
    <row r="4153" spans="1:12" x14ac:dyDescent="0.2">
      <c r="A4153">
        <v>4152</v>
      </c>
      <c r="B4153">
        <f>HLOOKUP("Referencer",data!$A$1:$AT$8036,A4153,FALSE)</f>
        <v>0</v>
      </c>
      <c r="C4153">
        <f>HLOOKUP("Stedtekst",data!$A$1:$AT$8036,A4153,FALSE)</f>
        <v>0</v>
      </c>
      <c r="D4153">
        <f>HLOOKUP("Målested navn",data!$A$1:$AT$8036,A4153,FALSE)</f>
        <v>0</v>
      </c>
      <c r="E4153">
        <f>HLOOKUP("Prøvetagning",data!$A$1:$AT$8036,A4153,FALSE)</f>
        <v>0</v>
      </c>
      <c r="F4153">
        <f>HLOOKUP("Prøve",data!$A$1:$AT$8036,A4153,FALSE)</f>
        <v>0</v>
      </c>
      <c r="G4153">
        <f>HLOOKUP("ScKode",data!$A$1:$AT$8036,A4153,FALSE)</f>
        <v>0</v>
      </c>
      <c r="H4153">
        <f>HLOOKUP("StofParameter",data!$A$1:$AT$8036,A4153,FALSE)</f>
        <v>0</v>
      </c>
      <c r="I4153">
        <f>HLOOKUP("Dato",data!$A$1:$AT$8036,A4153,FALSE)</f>
        <v>0</v>
      </c>
      <c r="J4153">
        <f>HLOOKUP("Resultat-attribut",data!$A$1:$AT$8036,A4153,FALSE)</f>
        <v>0</v>
      </c>
      <c r="K4153">
        <f>HLOOKUP("Resultat",data!$A$1:$AT$8036,A4153,FALSE)</f>
        <v>0</v>
      </c>
      <c r="L4153">
        <f>HLOOKUP("Enhed",data!$A$1:$AT$8036,A4153,FALSE)</f>
        <v>0</v>
      </c>
    </row>
    <row r="4154" spans="1:12" x14ac:dyDescent="0.2">
      <c r="A4154">
        <v>4153</v>
      </c>
      <c r="B4154">
        <f>HLOOKUP("Referencer",data!$A$1:$AT$8036,A4154,FALSE)</f>
        <v>0</v>
      </c>
      <c r="C4154">
        <f>HLOOKUP("Stedtekst",data!$A$1:$AT$8036,A4154,FALSE)</f>
        <v>0</v>
      </c>
      <c r="D4154">
        <f>HLOOKUP("Målested navn",data!$A$1:$AT$8036,A4154,FALSE)</f>
        <v>0</v>
      </c>
      <c r="E4154">
        <f>HLOOKUP("Prøvetagning",data!$A$1:$AT$8036,A4154,FALSE)</f>
        <v>0</v>
      </c>
      <c r="F4154">
        <f>HLOOKUP("Prøve",data!$A$1:$AT$8036,A4154,FALSE)</f>
        <v>0</v>
      </c>
      <c r="G4154">
        <f>HLOOKUP("ScKode",data!$A$1:$AT$8036,A4154,FALSE)</f>
        <v>0</v>
      </c>
      <c r="H4154">
        <f>HLOOKUP("StofParameter",data!$A$1:$AT$8036,A4154,FALSE)</f>
        <v>0</v>
      </c>
      <c r="I4154">
        <f>HLOOKUP("Dato",data!$A$1:$AT$8036,A4154,FALSE)</f>
        <v>0</v>
      </c>
      <c r="J4154">
        <f>HLOOKUP("Resultat-attribut",data!$A$1:$AT$8036,A4154,FALSE)</f>
        <v>0</v>
      </c>
      <c r="K4154">
        <f>HLOOKUP("Resultat",data!$A$1:$AT$8036,A4154,FALSE)</f>
        <v>0</v>
      </c>
      <c r="L4154">
        <f>HLOOKUP("Enhed",data!$A$1:$AT$8036,A4154,FALSE)</f>
        <v>0</v>
      </c>
    </row>
    <row r="4155" spans="1:12" x14ac:dyDescent="0.2">
      <c r="A4155">
        <v>4154</v>
      </c>
      <c r="B4155">
        <f>HLOOKUP("Referencer",data!$A$1:$AT$8036,A4155,FALSE)</f>
        <v>0</v>
      </c>
      <c r="C4155">
        <f>HLOOKUP("Stedtekst",data!$A$1:$AT$8036,A4155,FALSE)</f>
        <v>0</v>
      </c>
      <c r="D4155">
        <f>HLOOKUP("Målested navn",data!$A$1:$AT$8036,A4155,FALSE)</f>
        <v>0</v>
      </c>
      <c r="E4155">
        <f>HLOOKUP("Prøvetagning",data!$A$1:$AT$8036,A4155,FALSE)</f>
        <v>0</v>
      </c>
      <c r="F4155">
        <f>HLOOKUP("Prøve",data!$A$1:$AT$8036,A4155,FALSE)</f>
        <v>0</v>
      </c>
      <c r="G4155">
        <f>HLOOKUP("ScKode",data!$A$1:$AT$8036,A4155,FALSE)</f>
        <v>0</v>
      </c>
      <c r="H4155">
        <f>HLOOKUP("StofParameter",data!$A$1:$AT$8036,A4155,FALSE)</f>
        <v>0</v>
      </c>
      <c r="I4155">
        <f>HLOOKUP("Dato",data!$A$1:$AT$8036,A4155,FALSE)</f>
        <v>0</v>
      </c>
      <c r="J4155">
        <f>HLOOKUP("Resultat-attribut",data!$A$1:$AT$8036,A4155,FALSE)</f>
        <v>0</v>
      </c>
      <c r="K4155">
        <f>HLOOKUP("Resultat",data!$A$1:$AT$8036,A4155,FALSE)</f>
        <v>0</v>
      </c>
      <c r="L4155">
        <f>HLOOKUP("Enhed",data!$A$1:$AT$8036,A4155,FALSE)</f>
        <v>0</v>
      </c>
    </row>
    <row r="4156" spans="1:12" x14ac:dyDescent="0.2">
      <c r="A4156">
        <v>4155</v>
      </c>
      <c r="B4156">
        <f>HLOOKUP("Referencer",data!$A$1:$AT$8036,A4156,FALSE)</f>
        <v>0</v>
      </c>
      <c r="C4156">
        <f>HLOOKUP("Stedtekst",data!$A$1:$AT$8036,A4156,FALSE)</f>
        <v>0</v>
      </c>
      <c r="D4156">
        <f>HLOOKUP("Målested navn",data!$A$1:$AT$8036,A4156,FALSE)</f>
        <v>0</v>
      </c>
      <c r="E4156">
        <f>HLOOKUP("Prøvetagning",data!$A$1:$AT$8036,A4156,FALSE)</f>
        <v>0</v>
      </c>
      <c r="F4156">
        <f>HLOOKUP("Prøve",data!$A$1:$AT$8036,A4156,FALSE)</f>
        <v>0</v>
      </c>
      <c r="G4156">
        <f>HLOOKUP("ScKode",data!$A$1:$AT$8036,A4156,FALSE)</f>
        <v>0</v>
      </c>
      <c r="H4156">
        <f>HLOOKUP("StofParameter",data!$A$1:$AT$8036,A4156,FALSE)</f>
        <v>0</v>
      </c>
      <c r="I4156">
        <f>HLOOKUP("Dato",data!$A$1:$AT$8036,A4156,FALSE)</f>
        <v>0</v>
      </c>
      <c r="J4156">
        <f>HLOOKUP("Resultat-attribut",data!$A$1:$AT$8036,A4156,FALSE)</f>
        <v>0</v>
      </c>
      <c r="K4156">
        <f>HLOOKUP("Resultat",data!$A$1:$AT$8036,A4156,FALSE)</f>
        <v>0</v>
      </c>
      <c r="L4156">
        <f>HLOOKUP("Enhed",data!$A$1:$AT$8036,A4156,FALSE)</f>
        <v>0</v>
      </c>
    </row>
    <row r="4157" spans="1:12" x14ac:dyDescent="0.2">
      <c r="A4157">
        <v>4156</v>
      </c>
      <c r="B4157">
        <f>HLOOKUP("Referencer",data!$A$1:$AT$8036,A4157,FALSE)</f>
        <v>0</v>
      </c>
      <c r="C4157">
        <f>HLOOKUP("Stedtekst",data!$A$1:$AT$8036,A4157,FALSE)</f>
        <v>0</v>
      </c>
      <c r="D4157">
        <f>HLOOKUP("Målested navn",data!$A$1:$AT$8036,A4157,FALSE)</f>
        <v>0</v>
      </c>
      <c r="E4157">
        <f>HLOOKUP("Prøvetagning",data!$A$1:$AT$8036,A4157,FALSE)</f>
        <v>0</v>
      </c>
      <c r="F4157">
        <f>HLOOKUP("Prøve",data!$A$1:$AT$8036,A4157,FALSE)</f>
        <v>0</v>
      </c>
      <c r="G4157">
        <f>HLOOKUP("ScKode",data!$A$1:$AT$8036,A4157,FALSE)</f>
        <v>0</v>
      </c>
      <c r="H4157">
        <f>HLOOKUP("StofParameter",data!$A$1:$AT$8036,A4157,FALSE)</f>
        <v>0</v>
      </c>
      <c r="I4157">
        <f>HLOOKUP("Dato",data!$A$1:$AT$8036,A4157,FALSE)</f>
        <v>0</v>
      </c>
      <c r="J4157">
        <f>HLOOKUP("Resultat-attribut",data!$A$1:$AT$8036,A4157,FALSE)</f>
        <v>0</v>
      </c>
      <c r="K4157">
        <f>HLOOKUP("Resultat",data!$A$1:$AT$8036,A4157,FALSE)</f>
        <v>0</v>
      </c>
      <c r="L4157">
        <f>HLOOKUP("Enhed",data!$A$1:$AT$8036,A4157,FALSE)</f>
        <v>0</v>
      </c>
    </row>
    <row r="4158" spans="1:12" x14ac:dyDescent="0.2">
      <c r="A4158">
        <v>4157</v>
      </c>
      <c r="B4158">
        <f>HLOOKUP("Referencer",data!$A$1:$AT$8036,A4158,FALSE)</f>
        <v>0</v>
      </c>
      <c r="C4158">
        <f>HLOOKUP("Stedtekst",data!$A$1:$AT$8036,A4158,FALSE)</f>
        <v>0</v>
      </c>
      <c r="D4158">
        <f>HLOOKUP("Målested navn",data!$A$1:$AT$8036,A4158,FALSE)</f>
        <v>0</v>
      </c>
      <c r="E4158">
        <f>HLOOKUP("Prøvetagning",data!$A$1:$AT$8036,A4158,FALSE)</f>
        <v>0</v>
      </c>
      <c r="F4158">
        <f>HLOOKUP("Prøve",data!$A$1:$AT$8036,A4158,FALSE)</f>
        <v>0</v>
      </c>
      <c r="G4158">
        <f>HLOOKUP("ScKode",data!$A$1:$AT$8036,A4158,FALSE)</f>
        <v>0</v>
      </c>
      <c r="H4158">
        <f>HLOOKUP("StofParameter",data!$A$1:$AT$8036,A4158,FALSE)</f>
        <v>0</v>
      </c>
      <c r="I4158">
        <f>HLOOKUP("Dato",data!$A$1:$AT$8036,A4158,FALSE)</f>
        <v>0</v>
      </c>
      <c r="J4158">
        <f>HLOOKUP("Resultat-attribut",data!$A$1:$AT$8036,A4158,FALSE)</f>
        <v>0</v>
      </c>
      <c r="K4158">
        <f>HLOOKUP("Resultat",data!$A$1:$AT$8036,A4158,FALSE)</f>
        <v>0</v>
      </c>
      <c r="L4158">
        <f>HLOOKUP("Enhed",data!$A$1:$AT$8036,A4158,FALSE)</f>
        <v>0</v>
      </c>
    </row>
    <row r="4159" spans="1:12" x14ac:dyDescent="0.2">
      <c r="A4159">
        <v>4158</v>
      </c>
      <c r="B4159">
        <f>HLOOKUP("Referencer",data!$A$1:$AT$8036,A4159,FALSE)</f>
        <v>0</v>
      </c>
      <c r="C4159">
        <f>HLOOKUP("Stedtekst",data!$A$1:$AT$8036,A4159,FALSE)</f>
        <v>0</v>
      </c>
      <c r="D4159">
        <f>HLOOKUP("Målested navn",data!$A$1:$AT$8036,A4159,FALSE)</f>
        <v>0</v>
      </c>
      <c r="E4159">
        <f>HLOOKUP("Prøvetagning",data!$A$1:$AT$8036,A4159,FALSE)</f>
        <v>0</v>
      </c>
      <c r="F4159">
        <f>HLOOKUP("Prøve",data!$A$1:$AT$8036,A4159,FALSE)</f>
        <v>0</v>
      </c>
      <c r="G4159">
        <f>HLOOKUP("ScKode",data!$A$1:$AT$8036,A4159,FALSE)</f>
        <v>0</v>
      </c>
      <c r="H4159">
        <f>HLOOKUP("StofParameter",data!$A$1:$AT$8036,A4159,FALSE)</f>
        <v>0</v>
      </c>
      <c r="I4159">
        <f>HLOOKUP("Dato",data!$A$1:$AT$8036,A4159,FALSE)</f>
        <v>0</v>
      </c>
      <c r="J4159">
        <f>HLOOKUP("Resultat-attribut",data!$A$1:$AT$8036,A4159,FALSE)</f>
        <v>0</v>
      </c>
      <c r="K4159">
        <f>HLOOKUP("Resultat",data!$A$1:$AT$8036,A4159,FALSE)</f>
        <v>0</v>
      </c>
      <c r="L4159">
        <f>HLOOKUP("Enhed",data!$A$1:$AT$8036,A4159,FALSE)</f>
        <v>0</v>
      </c>
    </row>
    <row r="4160" spans="1:12" x14ac:dyDescent="0.2">
      <c r="A4160">
        <v>4159</v>
      </c>
      <c r="B4160">
        <f>HLOOKUP("Referencer",data!$A$1:$AT$8036,A4160,FALSE)</f>
        <v>0</v>
      </c>
      <c r="C4160">
        <f>HLOOKUP("Stedtekst",data!$A$1:$AT$8036,A4160,FALSE)</f>
        <v>0</v>
      </c>
      <c r="D4160">
        <f>HLOOKUP("Målested navn",data!$A$1:$AT$8036,A4160,FALSE)</f>
        <v>0</v>
      </c>
      <c r="E4160">
        <f>HLOOKUP("Prøvetagning",data!$A$1:$AT$8036,A4160,FALSE)</f>
        <v>0</v>
      </c>
      <c r="F4160">
        <f>HLOOKUP("Prøve",data!$A$1:$AT$8036,A4160,FALSE)</f>
        <v>0</v>
      </c>
      <c r="G4160">
        <f>HLOOKUP("ScKode",data!$A$1:$AT$8036,A4160,FALSE)</f>
        <v>0</v>
      </c>
      <c r="H4160">
        <f>HLOOKUP("StofParameter",data!$A$1:$AT$8036,A4160,FALSE)</f>
        <v>0</v>
      </c>
      <c r="I4160">
        <f>HLOOKUP("Dato",data!$A$1:$AT$8036,A4160,FALSE)</f>
        <v>0</v>
      </c>
      <c r="J4160">
        <f>HLOOKUP("Resultat-attribut",data!$A$1:$AT$8036,A4160,FALSE)</f>
        <v>0</v>
      </c>
      <c r="K4160">
        <f>HLOOKUP("Resultat",data!$A$1:$AT$8036,A4160,FALSE)</f>
        <v>0</v>
      </c>
      <c r="L4160">
        <f>HLOOKUP("Enhed",data!$A$1:$AT$8036,A4160,FALSE)</f>
        <v>0</v>
      </c>
    </row>
    <row r="4161" spans="1:12" x14ac:dyDescent="0.2">
      <c r="A4161">
        <v>4160</v>
      </c>
      <c r="B4161">
        <f>HLOOKUP("Referencer",data!$A$1:$AT$8036,A4161,FALSE)</f>
        <v>0</v>
      </c>
      <c r="C4161">
        <f>HLOOKUP("Stedtekst",data!$A$1:$AT$8036,A4161,FALSE)</f>
        <v>0</v>
      </c>
      <c r="D4161">
        <f>HLOOKUP("Målested navn",data!$A$1:$AT$8036,A4161,FALSE)</f>
        <v>0</v>
      </c>
      <c r="E4161">
        <f>HLOOKUP("Prøvetagning",data!$A$1:$AT$8036,A4161,FALSE)</f>
        <v>0</v>
      </c>
      <c r="F4161">
        <f>HLOOKUP("Prøve",data!$A$1:$AT$8036,A4161,FALSE)</f>
        <v>0</v>
      </c>
      <c r="G4161">
        <f>HLOOKUP("ScKode",data!$A$1:$AT$8036,A4161,FALSE)</f>
        <v>0</v>
      </c>
      <c r="H4161">
        <f>HLOOKUP("StofParameter",data!$A$1:$AT$8036,A4161,FALSE)</f>
        <v>0</v>
      </c>
      <c r="I4161">
        <f>HLOOKUP("Dato",data!$A$1:$AT$8036,A4161,FALSE)</f>
        <v>0</v>
      </c>
      <c r="J4161">
        <f>HLOOKUP("Resultat-attribut",data!$A$1:$AT$8036,A4161,FALSE)</f>
        <v>0</v>
      </c>
      <c r="K4161">
        <f>HLOOKUP("Resultat",data!$A$1:$AT$8036,A4161,FALSE)</f>
        <v>0</v>
      </c>
      <c r="L4161">
        <f>HLOOKUP("Enhed",data!$A$1:$AT$8036,A4161,FALSE)</f>
        <v>0</v>
      </c>
    </row>
    <row r="4162" spans="1:12" x14ac:dyDescent="0.2">
      <c r="A4162">
        <v>4161</v>
      </c>
      <c r="B4162">
        <f>HLOOKUP("Referencer",data!$A$1:$AT$8036,A4162,FALSE)</f>
        <v>0</v>
      </c>
      <c r="C4162">
        <f>HLOOKUP("Stedtekst",data!$A$1:$AT$8036,A4162,FALSE)</f>
        <v>0</v>
      </c>
      <c r="D4162">
        <f>HLOOKUP("Målested navn",data!$A$1:$AT$8036,A4162,FALSE)</f>
        <v>0</v>
      </c>
      <c r="E4162">
        <f>HLOOKUP("Prøvetagning",data!$A$1:$AT$8036,A4162,FALSE)</f>
        <v>0</v>
      </c>
      <c r="F4162">
        <f>HLOOKUP("Prøve",data!$A$1:$AT$8036,A4162,FALSE)</f>
        <v>0</v>
      </c>
      <c r="G4162">
        <f>HLOOKUP("ScKode",data!$A$1:$AT$8036,A4162,FALSE)</f>
        <v>0</v>
      </c>
      <c r="H4162">
        <f>HLOOKUP("StofParameter",data!$A$1:$AT$8036,A4162,FALSE)</f>
        <v>0</v>
      </c>
      <c r="I4162">
        <f>HLOOKUP("Dato",data!$A$1:$AT$8036,A4162,FALSE)</f>
        <v>0</v>
      </c>
      <c r="J4162">
        <f>HLOOKUP("Resultat-attribut",data!$A$1:$AT$8036,A4162,FALSE)</f>
        <v>0</v>
      </c>
      <c r="K4162">
        <f>HLOOKUP("Resultat",data!$A$1:$AT$8036,A4162,FALSE)</f>
        <v>0</v>
      </c>
      <c r="L4162">
        <f>HLOOKUP("Enhed",data!$A$1:$AT$8036,A4162,FALSE)</f>
        <v>0</v>
      </c>
    </row>
    <row r="4163" spans="1:12" x14ac:dyDescent="0.2">
      <c r="A4163">
        <v>4162</v>
      </c>
      <c r="B4163">
        <f>HLOOKUP("Referencer",data!$A$1:$AT$8036,A4163,FALSE)</f>
        <v>0</v>
      </c>
      <c r="C4163">
        <f>HLOOKUP("Stedtekst",data!$A$1:$AT$8036,A4163,FALSE)</f>
        <v>0</v>
      </c>
      <c r="D4163">
        <f>HLOOKUP("Målested navn",data!$A$1:$AT$8036,A4163,FALSE)</f>
        <v>0</v>
      </c>
      <c r="E4163">
        <f>HLOOKUP("Prøvetagning",data!$A$1:$AT$8036,A4163,FALSE)</f>
        <v>0</v>
      </c>
      <c r="F4163">
        <f>HLOOKUP("Prøve",data!$A$1:$AT$8036,A4163,FALSE)</f>
        <v>0</v>
      </c>
      <c r="G4163">
        <f>HLOOKUP("ScKode",data!$A$1:$AT$8036,A4163,FALSE)</f>
        <v>0</v>
      </c>
      <c r="H4163">
        <f>HLOOKUP("StofParameter",data!$A$1:$AT$8036,A4163,FALSE)</f>
        <v>0</v>
      </c>
      <c r="I4163">
        <f>HLOOKUP("Dato",data!$A$1:$AT$8036,A4163,FALSE)</f>
        <v>0</v>
      </c>
      <c r="J4163">
        <f>HLOOKUP("Resultat-attribut",data!$A$1:$AT$8036,A4163,FALSE)</f>
        <v>0</v>
      </c>
      <c r="K4163">
        <f>HLOOKUP("Resultat",data!$A$1:$AT$8036,A4163,FALSE)</f>
        <v>0</v>
      </c>
      <c r="L4163">
        <f>HLOOKUP("Enhed",data!$A$1:$AT$8036,A4163,FALSE)</f>
        <v>0</v>
      </c>
    </row>
    <row r="4164" spans="1:12" x14ac:dyDescent="0.2">
      <c r="A4164">
        <v>4163</v>
      </c>
      <c r="B4164">
        <f>HLOOKUP("Referencer",data!$A$1:$AT$8036,A4164,FALSE)</f>
        <v>0</v>
      </c>
      <c r="C4164">
        <f>HLOOKUP("Stedtekst",data!$A$1:$AT$8036,A4164,FALSE)</f>
        <v>0</v>
      </c>
      <c r="D4164">
        <f>HLOOKUP("Målested navn",data!$A$1:$AT$8036,A4164,FALSE)</f>
        <v>0</v>
      </c>
      <c r="E4164">
        <f>HLOOKUP("Prøvetagning",data!$A$1:$AT$8036,A4164,FALSE)</f>
        <v>0</v>
      </c>
      <c r="F4164">
        <f>HLOOKUP("Prøve",data!$A$1:$AT$8036,A4164,FALSE)</f>
        <v>0</v>
      </c>
      <c r="G4164">
        <f>HLOOKUP("ScKode",data!$A$1:$AT$8036,A4164,FALSE)</f>
        <v>0</v>
      </c>
      <c r="H4164">
        <f>HLOOKUP("StofParameter",data!$A$1:$AT$8036,A4164,FALSE)</f>
        <v>0</v>
      </c>
      <c r="I4164">
        <f>HLOOKUP("Dato",data!$A$1:$AT$8036,A4164,FALSE)</f>
        <v>0</v>
      </c>
      <c r="J4164">
        <f>HLOOKUP("Resultat-attribut",data!$A$1:$AT$8036,A4164,FALSE)</f>
        <v>0</v>
      </c>
      <c r="K4164">
        <f>HLOOKUP("Resultat",data!$A$1:$AT$8036,A4164,FALSE)</f>
        <v>0</v>
      </c>
      <c r="L4164">
        <f>HLOOKUP("Enhed",data!$A$1:$AT$8036,A4164,FALSE)</f>
        <v>0</v>
      </c>
    </row>
    <row r="4165" spans="1:12" x14ac:dyDescent="0.2">
      <c r="A4165">
        <v>4164</v>
      </c>
      <c r="B4165">
        <f>HLOOKUP("Referencer",data!$A$1:$AT$8036,A4165,FALSE)</f>
        <v>0</v>
      </c>
      <c r="C4165">
        <f>HLOOKUP("Stedtekst",data!$A$1:$AT$8036,A4165,FALSE)</f>
        <v>0</v>
      </c>
      <c r="D4165">
        <f>HLOOKUP("Målested navn",data!$A$1:$AT$8036,A4165,FALSE)</f>
        <v>0</v>
      </c>
      <c r="E4165">
        <f>HLOOKUP("Prøvetagning",data!$A$1:$AT$8036,A4165,FALSE)</f>
        <v>0</v>
      </c>
      <c r="F4165">
        <f>HLOOKUP("Prøve",data!$A$1:$AT$8036,A4165,FALSE)</f>
        <v>0</v>
      </c>
      <c r="G4165">
        <f>HLOOKUP("ScKode",data!$A$1:$AT$8036,A4165,FALSE)</f>
        <v>0</v>
      </c>
      <c r="H4165">
        <f>HLOOKUP("StofParameter",data!$A$1:$AT$8036,A4165,FALSE)</f>
        <v>0</v>
      </c>
      <c r="I4165">
        <f>HLOOKUP("Dato",data!$A$1:$AT$8036,A4165,FALSE)</f>
        <v>0</v>
      </c>
      <c r="J4165">
        <f>HLOOKUP("Resultat-attribut",data!$A$1:$AT$8036,A4165,FALSE)</f>
        <v>0</v>
      </c>
      <c r="K4165">
        <f>HLOOKUP("Resultat",data!$A$1:$AT$8036,A4165,FALSE)</f>
        <v>0</v>
      </c>
      <c r="L4165">
        <f>HLOOKUP("Enhed",data!$A$1:$AT$8036,A4165,FALSE)</f>
        <v>0</v>
      </c>
    </row>
    <row r="4166" spans="1:12" x14ac:dyDescent="0.2">
      <c r="A4166">
        <v>4165</v>
      </c>
      <c r="B4166">
        <f>HLOOKUP("Referencer",data!$A$1:$AT$8036,A4166,FALSE)</f>
        <v>0</v>
      </c>
      <c r="C4166">
        <f>HLOOKUP("Stedtekst",data!$A$1:$AT$8036,A4166,FALSE)</f>
        <v>0</v>
      </c>
      <c r="D4166">
        <f>HLOOKUP("Målested navn",data!$A$1:$AT$8036,A4166,FALSE)</f>
        <v>0</v>
      </c>
      <c r="E4166">
        <f>HLOOKUP("Prøvetagning",data!$A$1:$AT$8036,A4166,FALSE)</f>
        <v>0</v>
      </c>
      <c r="F4166">
        <f>HLOOKUP("Prøve",data!$A$1:$AT$8036,A4166,FALSE)</f>
        <v>0</v>
      </c>
      <c r="G4166">
        <f>HLOOKUP("ScKode",data!$A$1:$AT$8036,A4166,FALSE)</f>
        <v>0</v>
      </c>
      <c r="H4166">
        <f>HLOOKUP("StofParameter",data!$A$1:$AT$8036,A4166,FALSE)</f>
        <v>0</v>
      </c>
      <c r="I4166">
        <f>HLOOKUP("Dato",data!$A$1:$AT$8036,A4166,FALSE)</f>
        <v>0</v>
      </c>
      <c r="J4166">
        <f>HLOOKUP("Resultat-attribut",data!$A$1:$AT$8036,A4166,FALSE)</f>
        <v>0</v>
      </c>
      <c r="K4166">
        <f>HLOOKUP("Resultat",data!$A$1:$AT$8036,A4166,FALSE)</f>
        <v>0</v>
      </c>
      <c r="L4166">
        <f>HLOOKUP("Enhed",data!$A$1:$AT$8036,A4166,FALSE)</f>
        <v>0</v>
      </c>
    </row>
    <row r="4167" spans="1:12" x14ac:dyDescent="0.2">
      <c r="A4167">
        <v>4166</v>
      </c>
      <c r="B4167">
        <f>HLOOKUP("Referencer",data!$A$1:$AT$8036,A4167,FALSE)</f>
        <v>0</v>
      </c>
      <c r="C4167">
        <f>HLOOKUP("Stedtekst",data!$A$1:$AT$8036,A4167,FALSE)</f>
        <v>0</v>
      </c>
      <c r="D4167">
        <f>HLOOKUP("Målested navn",data!$A$1:$AT$8036,A4167,FALSE)</f>
        <v>0</v>
      </c>
      <c r="E4167">
        <f>HLOOKUP("Prøvetagning",data!$A$1:$AT$8036,A4167,FALSE)</f>
        <v>0</v>
      </c>
      <c r="F4167">
        <f>HLOOKUP("Prøve",data!$A$1:$AT$8036,A4167,FALSE)</f>
        <v>0</v>
      </c>
      <c r="G4167">
        <f>HLOOKUP("ScKode",data!$A$1:$AT$8036,A4167,FALSE)</f>
        <v>0</v>
      </c>
      <c r="H4167">
        <f>HLOOKUP("StofParameter",data!$A$1:$AT$8036,A4167,FALSE)</f>
        <v>0</v>
      </c>
      <c r="I4167">
        <f>HLOOKUP("Dato",data!$A$1:$AT$8036,A4167,FALSE)</f>
        <v>0</v>
      </c>
      <c r="J4167">
        <f>HLOOKUP("Resultat-attribut",data!$A$1:$AT$8036,A4167,FALSE)</f>
        <v>0</v>
      </c>
      <c r="K4167">
        <f>HLOOKUP("Resultat",data!$A$1:$AT$8036,A4167,FALSE)</f>
        <v>0</v>
      </c>
      <c r="L4167">
        <f>HLOOKUP("Enhed",data!$A$1:$AT$8036,A4167,FALSE)</f>
        <v>0</v>
      </c>
    </row>
    <row r="4168" spans="1:12" x14ac:dyDescent="0.2">
      <c r="A4168">
        <v>4167</v>
      </c>
      <c r="B4168">
        <f>HLOOKUP("Referencer",data!$A$1:$AT$8036,A4168,FALSE)</f>
        <v>0</v>
      </c>
      <c r="C4168">
        <f>HLOOKUP("Stedtekst",data!$A$1:$AT$8036,A4168,FALSE)</f>
        <v>0</v>
      </c>
      <c r="D4168">
        <f>HLOOKUP("Målested navn",data!$A$1:$AT$8036,A4168,FALSE)</f>
        <v>0</v>
      </c>
      <c r="E4168">
        <f>HLOOKUP("Prøvetagning",data!$A$1:$AT$8036,A4168,FALSE)</f>
        <v>0</v>
      </c>
      <c r="F4168">
        <f>HLOOKUP("Prøve",data!$A$1:$AT$8036,A4168,FALSE)</f>
        <v>0</v>
      </c>
      <c r="G4168">
        <f>HLOOKUP("ScKode",data!$A$1:$AT$8036,A4168,FALSE)</f>
        <v>0</v>
      </c>
      <c r="H4168">
        <f>HLOOKUP("StofParameter",data!$A$1:$AT$8036,A4168,FALSE)</f>
        <v>0</v>
      </c>
      <c r="I4168">
        <f>HLOOKUP("Dato",data!$A$1:$AT$8036,A4168,FALSE)</f>
        <v>0</v>
      </c>
      <c r="J4168">
        <f>HLOOKUP("Resultat-attribut",data!$A$1:$AT$8036,A4168,FALSE)</f>
        <v>0</v>
      </c>
      <c r="K4168">
        <f>HLOOKUP("Resultat",data!$A$1:$AT$8036,A4168,FALSE)</f>
        <v>0</v>
      </c>
      <c r="L4168">
        <f>HLOOKUP("Enhed",data!$A$1:$AT$8036,A4168,FALSE)</f>
        <v>0</v>
      </c>
    </row>
    <row r="4169" spans="1:12" x14ac:dyDescent="0.2">
      <c r="A4169">
        <v>4168</v>
      </c>
      <c r="B4169">
        <f>HLOOKUP("Referencer",data!$A$1:$AT$8036,A4169,FALSE)</f>
        <v>0</v>
      </c>
      <c r="C4169">
        <f>HLOOKUP("Stedtekst",data!$A$1:$AT$8036,A4169,FALSE)</f>
        <v>0</v>
      </c>
      <c r="D4169">
        <f>HLOOKUP("Målested navn",data!$A$1:$AT$8036,A4169,FALSE)</f>
        <v>0</v>
      </c>
      <c r="E4169">
        <f>HLOOKUP("Prøvetagning",data!$A$1:$AT$8036,A4169,FALSE)</f>
        <v>0</v>
      </c>
      <c r="F4169">
        <f>HLOOKUP("Prøve",data!$A$1:$AT$8036,A4169,FALSE)</f>
        <v>0</v>
      </c>
      <c r="G4169">
        <f>HLOOKUP("ScKode",data!$A$1:$AT$8036,A4169,FALSE)</f>
        <v>0</v>
      </c>
      <c r="H4169">
        <f>HLOOKUP("StofParameter",data!$A$1:$AT$8036,A4169,FALSE)</f>
        <v>0</v>
      </c>
      <c r="I4169">
        <f>HLOOKUP("Dato",data!$A$1:$AT$8036,A4169,FALSE)</f>
        <v>0</v>
      </c>
      <c r="J4169">
        <f>HLOOKUP("Resultat-attribut",data!$A$1:$AT$8036,A4169,FALSE)</f>
        <v>0</v>
      </c>
      <c r="K4169">
        <f>HLOOKUP("Resultat",data!$A$1:$AT$8036,A4169,FALSE)</f>
        <v>0</v>
      </c>
      <c r="L4169">
        <f>HLOOKUP("Enhed",data!$A$1:$AT$8036,A4169,FALSE)</f>
        <v>0</v>
      </c>
    </row>
    <row r="4170" spans="1:12" x14ac:dyDescent="0.2">
      <c r="A4170">
        <v>4169</v>
      </c>
      <c r="B4170">
        <f>HLOOKUP("Referencer",data!$A$1:$AT$8036,A4170,FALSE)</f>
        <v>0</v>
      </c>
      <c r="C4170">
        <f>HLOOKUP("Stedtekst",data!$A$1:$AT$8036,A4170,FALSE)</f>
        <v>0</v>
      </c>
      <c r="D4170">
        <f>HLOOKUP("Målested navn",data!$A$1:$AT$8036,A4170,FALSE)</f>
        <v>0</v>
      </c>
      <c r="E4170">
        <f>HLOOKUP("Prøvetagning",data!$A$1:$AT$8036,A4170,FALSE)</f>
        <v>0</v>
      </c>
      <c r="F4170">
        <f>HLOOKUP("Prøve",data!$A$1:$AT$8036,A4170,FALSE)</f>
        <v>0</v>
      </c>
      <c r="G4170">
        <f>HLOOKUP("ScKode",data!$A$1:$AT$8036,A4170,FALSE)</f>
        <v>0</v>
      </c>
      <c r="H4170">
        <f>HLOOKUP("StofParameter",data!$A$1:$AT$8036,A4170,FALSE)</f>
        <v>0</v>
      </c>
      <c r="I4170">
        <f>HLOOKUP("Dato",data!$A$1:$AT$8036,A4170,FALSE)</f>
        <v>0</v>
      </c>
      <c r="J4170">
        <f>HLOOKUP("Resultat-attribut",data!$A$1:$AT$8036,A4170,FALSE)</f>
        <v>0</v>
      </c>
      <c r="K4170">
        <f>HLOOKUP("Resultat",data!$A$1:$AT$8036,A4170,FALSE)</f>
        <v>0</v>
      </c>
      <c r="L4170">
        <f>HLOOKUP("Enhed",data!$A$1:$AT$8036,A4170,FALSE)</f>
        <v>0</v>
      </c>
    </row>
    <row r="4171" spans="1:12" x14ac:dyDescent="0.2">
      <c r="A4171">
        <v>4170</v>
      </c>
      <c r="B4171">
        <f>HLOOKUP("Referencer",data!$A$1:$AT$8036,A4171,FALSE)</f>
        <v>0</v>
      </c>
      <c r="C4171">
        <f>HLOOKUP("Stedtekst",data!$A$1:$AT$8036,A4171,FALSE)</f>
        <v>0</v>
      </c>
      <c r="D4171">
        <f>HLOOKUP("Målested navn",data!$A$1:$AT$8036,A4171,FALSE)</f>
        <v>0</v>
      </c>
      <c r="E4171">
        <f>HLOOKUP("Prøvetagning",data!$A$1:$AT$8036,A4171,FALSE)</f>
        <v>0</v>
      </c>
      <c r="F4171">
        <f>HLOOKUP("Prøve",data!$A$1:$AT$8036,A4171,FALSE)</f>
        <v>0</v>
      </c>
      <c r="G4171">
        <f>HLOOKUP("ScKode",data!$A$1:$AT$8036,A4171,FALSE)</f>
        <v>0</v>
      </c>
      <c r="H4171">
        <f>HLOOKUP("StofParameter",data!$A$1:$AT$8036,A4171,FALSE)</f>
        <v>0</v>
      </c>
      <c r="I4171">
        <f>HLOOKUP("Dato",data!$A$1:$AT$8036,A4171,FALSE)</f>
        <v>0</v>
      </c>
      <c r="J4171">
        <f>HLOOKUP("Resultat-attribut",data!$A$1:$AT$8036,A4171,FALSE)</f>
        <v>0</v>
      </c>
      <c r="K4171">
        <f>HLOOKUP("Resultat",data!$A$1:$AT$8036,A4171,FALSE)</f>
        <v>0</v>
      </c>
      <c r="L4171">
        <f>HLOOKUP("Enhed",data!$A$1:$AT$8036,A4171,FALSE)</f>
        <v>0</v>
      </c>
    </row>
    <row r="4172" spans="1:12" x14ac:dyDescent="0.2">
      <c r="A4172">
        <v>4171</v>
      </c>
      <c r="B4172">
        <f>HLOOKUP("Referencer",data!$A$1:$AT$8036,A4172,FALSE)</f>
        <v>0</v>
      </c>
      <c r="C4172">
        <f>HLOOKUP("Stedtekst",data!$A$1:$AT$8036,A4172,FALSE)</f>
        <v>0</v>
      </c>
      <c r="D4172">
        <f>HLOOKUP("Målested navn",data!$A$1:$AT$8036,A4172,FALSE)</f>
        <v>0</v>
      </c>
      <c r="E4172">
        <f>HLOOKUP("Prøvetagning",data!$A$1:$AT$8036,A4172,FALSE)</f>
        <v>0</v>
      </c>
      <c r="F4172">
        <f>HLOOKUP("Prøve",data!$A$1:$AT$8036,A4172,FALSE)</f>
        <v>0</v>
      </c>
      <c r="G4172">
        <f>HLOOKUP("ScKode",data!$A$1:$AT$8036,A4172,FALSE)</f>
        <v>0</v>
      </c>
      <c r="H4172">
        <f>HLOOKUP("StofParameter",data!$A$1:$AT$8036,A4172,FALSE)</f>
        <v>0</v>
      </c>
      <c r="I4172">
        <f>HLOOKUP("Dato",data!$A$1:$AT$8036,A4172,FALSE)</f>
        <v>0</v>
      </c>
      <c r="J4172">
        <f>HLOOKUP("Resultat-attribut",data!$A$1:$AT$8036,A4172,FALSE)</f>
        <v>0</v>
      </c>
      <c r="K4172">
        <f>HLOOKUP("Resultat",data!$A$1:$AT$8036,A4172,FALSE)</f>
        <v>0</v>
      </c>
      <c r="L4172">
        <f>HLOOKUP("Enhed",data!$A$1:$AT$8036,A4172,FALSE)</f>
        <v>0</v>
      </c>
    </row>
    <row r="4173" spans="1:12" x14ac:dyDescent="0.2">
      <c r="A4173">
        <v>4172</v>
      </c>
      <c r="B4173">
        <f>HLOOKUP("Referencer",data!$A$1:$AT$8036,A4173,FALSE)</f>
        <v>0</v>
      </c>
      <c r="C4173">
        <f>HLOOKUP("Stedtekst",data!$A$1:$AT$8036,A4173,FALSE)</f>
        <v>0</v>
      </c>
      <c r="D4173">
        <f>HLOOKUP("Målested navn",data!$A$1:$AT$8036,A4173,FALSE)</f>
        <v>0</v>
      </c>
      <c r="E4173">
        <f>HLOOKUP("Prøvetagning",data!$A$1:$AT$8036,A4173,FALSE)</f>
        <v>0</v>
      </c>
      <c r="F4173">
        <f>HLOOKUP("Prøve",data!$A$1:$AT$8036,A4173,FALSE)</f>
        <v>0</v>
      </c>
      <c r="G4173">
        <f>HLOOKUP("ScKode",data!$A$1:$AT$8036,A4173,FALSE)</f>
        <v>0</v>
      </c>
      <c r="H4173">
        <f>HLOOKUP("StofParameter",data!$A$1:$AT$8036,A4173,FALSE)</f>
        <v>0</v>
      </c>
      <c r="I4173">
        <f>HLOOKUP("Dato",data!$A$1:$AT$8036,A4173,FALSE)</f>
        <v>0</v>
      </c>
      <c r="J4173">
        <f>HLOOKUP("Resultat-attribut",data!$A$1:$AT$8036,A4173,FALSE)</f>
        <v>0</v>
      </c>
      <c r="K4173">
        <f>HLOOKUP("Resultat",data!$A$1:$AT$8036,A4173,FALSE)</f>
        <v>0</v>
      </c>
      <c r="L4173">
        <f>HLOOKUP("Enhed",data!$A$1:$AT$8036,A4173,FALSE)</f>
        <v>0</v>
      </c>
    </row>
    <row r="4174" spans="1:12" x14ac:dyDescent="0.2">
      <c r="A4174">
        <v>4173</v>
      </c>
      <c r="B4174">
        <f>HLOOKUP("Referencer",data!$A$1:$AT$8036,A4174,FALSE)</f>
        <v>0</v>
      </c>
      <c r="C4174">
        <f>HLOOKUP("Stedtekst",data!$A$1:$AT$8036,A4174,FALSE)</f>
        <v>0</v>
      </c>
      <c r="D4174">
        <f>HLOOKUP("Målested navn",data!$A$1:$AT$8036,A4174,FALSE)</f>
        <v>0</v>
      </c>
      <c r="E4174">
        <f>HLOOKUP("Prøvetagning",data!$A$1:$AT$8036,A4174,FALSE)</f>
        <v>0</v>
      </c>
      <c r="F4174">
        <f>HLOOKUP("Prøve",data!$A$1:$AT$8036,A4174,FALSE)</f>
        <v>0</v>
      </c>
      <c r="G4174">
        <f>HLOOKUP("ScKode",data!$A$1:$AT$8036,A4174,FALSE)</f>
        <v>0</v>
      </c>
      <c r="H4174">
        <f>HLOOKUP("StofParameter",data!$A$1:$AT$8036,A4174,FALSE)</f>
        <v>0</v>
      </c>
      <c r="I4174">
        <f>HLOOKUP("Dato",data!$A$1:$AT$8036,A4174,FALSE)</f>
        <v>0</v>
      </c>
      <c r="J4174">
        <f>HLOOKUP("Resultat-attribut",data!$A$1:$AT$8036,A4174,FALSE)</f>
        <v>0</v>
      </c>
      <c r="K4174">
        <f>HLOOKUP("Resultat",data!$A$1:$AT$8036,A4174,FALSE)</f>
        <v>0</v>
      </c>
      <c r="L4174">
        <f>HLOOKUP("Enhed",data!$A$1:$AT$8036,A4174,FALSE)</f>
        <v>0</v>
      </c>
    </row>
    <row r="4175" spans="1:12" x14ac:dyDescent="0.2">
      <c r="A4175">
        <v>4174</v>
      </c>
      <c r="B4175">
        <f>HLOOKUP("Referencer",data!$A$1:$AT$8036,A4175,FALSE)</f>
        <v>0</v>
      </c>
      <c r="C4175">
        <f>HLOOKUP("Stedtekst",data!$A$1:$AT$8036,A4175,FALSE)</f>
        <v>0</v>
      </c>
      <c r="D4175">
        <f>HLOOKUP("Målested navn",data!$A$1:$AT$8036,A4175,FALSE)</f>
        <v>0</v>
      </c>
      <c r="E4175">
        <f>HLOOKUP("Prøvetagning",data!$A$1:$AT$8036,A4175,FALSE)</f>
        <v>0</v>
      </c>
      <c r="F4175">
        <f>HLOOKUP("Prøve",data!$A$1:$AT$8036,A4175,FALSE)</f>
        <v>0</v>
      </c>
      <c r="G4175">
        <f>HLOOKUP("ScKode",data!$A$1:$AT$8036,A4175,FALSE)</f>
        <v>0</v>
      </c>
      <c r="H4175">
        <f>HLOOKUP("StofParameter",data!$A$1:$AT$8036,A4175,FALSE)</f>
        <v>0</v>
      </c>
      <c r="I4175">
        <f>HLOOKUP("Dato",data!$A$1:$AT$8036,A4175,FALSE)</f>
        <v>0</v>
      </c>
      <c r="J4175">
        <f>HLOOKUP("Resultat-attribut",data!$A$1:$AT$8036,A4175,FALSE)</f>
        <v>0</v>
      </c>
      <c r="K4175">
        <f>HLOOKUP("Resultat",data!$A$1:$AT$8036,A4175,FALSE)</f>
        <v>0</v>
      </c>
      <c r="L4175">
        <f>HLOOKUP("Enhed",data!$A$1:$AT$8036,A4175,FALSE)</f>
        <v>0</v>
      </c>
    </row>
    <row r="4176" spans="1:12" x14ac:dyDescent="0.2">
      <c r="A4176">
        <v>4175</v>
      </c>
      <c r="B4176">
        <f>HLOOKUP("Referencer",data!$A$1:$AT$8036,A4176,FALSE)</f>
        <v>0</v>
      </c>
      <c r="C4176">
        <f>HLOOKUP("Stedtekst",data!$A$1:$AT$8036,A4176,FALSE)</f>
        <v>0</v>
      </c>
      <c r="D4176">
        <f>HLOOKUP("Målested navn",data!$A$1:$AT$8036,A4176,FALSE)</f>
        <v>0</v>
      </c>
      <c r="E4176">
        <f>HLOOKUP("Prøvetagning",data!$A$1:$AT$8036,A4176,FALSE)</f>
        <v>0</v>
      </c>
      <c r="F4176">
        <f>HLOOKUP("Prøve",data!$A$1:$AT$8036,A4176,FALSE)</f>
        <v>0</v>
      </c>
      <c r="G4176">
        <f>HLOOKUP("ScKode",data!$A$1:$AT$8036,A4176,FALSE)</f>
        <v>0</v>
      </c>
      <c r="H4176">
        <f>HLOOKUP("StofParameter",data!$A$1:$AT$8036,A4176,FALSE)</f>
        <v>0</v>
      </c>
      <c r="I4176">
        <f>HLOOKUP("Dato",data!$A$1:$AT$8036,A4176,FALSE)</f>
        <v>0</v>
      </c>
      <c r="J4176">
        <f>HLOOKUP("Resultat-attribut",data!$A$1:$AT$8036,A4176,FALSE)</f>
        <v>0</v>
      </c>
      <c r="K4176">
        <f>HLOOKUP("Resultat",data!$A$1:$AT$8036,A4176,FALSE)</f>
        <v>0</v>
      </c>
      <c r="L4176">
        <f>HLOOKUP("Enhed",data!$A$1:$AT$8036,A4176,FALSE)</f>
        <v>0</v>
      </c>
    </row>
    <row r="4177" spans="1:12" x14ac:dyDescent="0.2">
      <c r="A4177">
        <v>4176</v>
      </c>
      <c r="B4177">
        <f>HLOOKUP("Referencer",data!$A$1:$AT$8036,A4177,FALSE)</f>
        <v>0</v>
      </c>
      <c r="C4177">
        <f>HLOOKUP("Stedtekst",data!$A$1:$AT$8036,A4177,FALSE)</f>
        <v>0</v>
      </c>
      <c r="D4177">
        <f>HLOOKUP("Målested navn",data!$A$1:$AT$8036,A4177,FALSE)</f>
        <v>0</v>
      </c>
      <c r="E4177">
        <f>HLOOKUP("Prøvetagning",data!$A$1:$AT$8036,A4177,FALSE)</f>
        <v>0</v>
      </c>
      <c r="F4177">
        <f>HLOOKUP("Prøve",data!$A$1:$AT$8036,A4177,FALSE)</f>
        <v>0</v>
      </c>
      <c r="G4177">
        <f>HLOOKUP("ScKode",data!$A$1:$AT$8036,A4177,FALSE)</f>
        <v>0</v>
      </c>
      <c r="H4177">
        <f>HLOOKUP("StofParameter",data!$A$1:$AT$8036,A4177,FALSE)</f>
        <v>0</v>
      </c>
      <c r="I4177">
        <f>HLOOKUP("Dato",data!$A$1:$AT$8036,A4177,FALSE)</f>
        <v>0</v>
      </c>
      <c r="J4177">
        <f>HLOOKUP("Resultat-attribut",data!$A$1:$AT$8036,A4177,FALSE)</f>
        <v>0</v>
      </c>
      <c r="K4177">
        <f>HLOOKUP("Resultat",data!$A$1:$AT$8036,A4177,FALSE)</f>
        <v>0</v>
      </c>
      <c r="L4177">
        <f>HLOOKUP("Enhed",data!$A$1:$AT$8036,A4177,FALSE)</f>
        <v>0</v>
      </c>
    </row>
    <row r="4178" spans="1:12" x14ac:dyDescent="0.2">
      <c r="A4178">
        <v>4177</v>
      </c>
      <c r="B4178">
        <f>HLOOKUP("Referencer",data!$A$1:$AT$8036,A4178,FALSE)</f>
        <v>0</v>
      </c>
      <c r="C4178">
        <f>HLOOKUP("Stedtekst",data!$A$1:$AT$8036,A4178,FALSE)</f>
        <v>0</v>
      </c>
      <c r="D4178">
        <f>HLOOKUP("Målested navn",data!$A$1:$AT$8036,A4178,FALSE)</f>
        <v>0</v>
      </c>
      <c r="E4178">
        <f>HLOOKUP("Prøvetagning",data!$A$1:$AT$8036,A4178,FALSE)</f>
        <v>0</v>
      </c>
      <c r="F4178">
        <f>HLOOKUP("Prøve",data!$A$1:$AT$8036,A4178,FALSE)</f>
        <v>0</v>
      </c>
      <c r="G4178">
        <f>HLOOKUP("ScKode",data!$A$1:$AT$8036,A4178,FALSE)</f>
        <v>0</v>
      </c>
      <c r="H4178">
        <f>HLOOKUP("StofParameter",data!$A$1:$AT$8036,A4178,FALSE)</f>
        <v>0</v>
      </c>
      <c r="I4178">
        <f>HLOOKUP("Dato",data!$A$1:$AT$8036,A4178,FALSE)</f>
        <v>0</v>
      </c>
      <c r="J4178">
        <f>HLOOKUP("Resultat-attribut",data!$A$1:$AT$8036,A4178,FALSE)</f>
        <v>0</v>
      </c>
      <c r="K4178">
        <f>HLOOKUP("Resultat",data!$A$1:$AT$8036,A4178,FALSE)</f>
        <v>0</v>
      </c>
      <c r="L4178">
        <f>HLOOKUP("Enhed",data!$A$1:$AT$8036,A4178,FALSE)</f>
        <v>0</v>
      </c>
    </row>
    <row r="4179" spans="1:12" x14ac:dyDescent="0.2">
      <c r="A4179">
        <v>4178</v>
      </c>
      <c r="B4179">
        <f>HLOOKUP("Referencer",data!$A$1:$AT$8036,A4179,FALSE)</f>
        <v>0</v>
      </c>
      <c r="C4179">
        <f>HLOOKUP("Stedtekst",data!$A$1:$AT$8036,A4179,FALSE)</f>
        <v>0</v>
      </c>
      <c r="D4179">
        <f>HLOOKUP("Målested navn",data!$A$1:$AT$8036,A4179,FALSE)</f>
        <v>0</v>
      </c>
      <c r="E4179">
        <f>HLOOKUP("Prøvetagning",data!$A$1:$AT$8036,A4179,FALSE)</f>
        <v>0</v>
      </c>
      <c r="F4179">
        <f>HLOOKUP("Prøve",data!$A$1:$AT$8036,A4179,FALSE)</f>
        <v>0</v>
      </c>
      <c r="G4179">
        <f>HLOOKUP("ScKode",data!$A$1:$AT$8036,A4179,FALSE)</f>
        <v>0</v>
      </c>
      <c r="H4179">
        <f>HLOOKUP("StofParameter",data!$A$1:$AT$8036,A4179,FALSE)</f>
        <v>0</v>
      </c>
      <c r="I4179">
        <f>HLOOKUP("Dato",data!$A$1:$AT$8036,A4179,FALSE)</f>
        <v>0</v>
      </c>
      <c r="J4179">
        <f>HLOOKUP("Resultat-attribut",data!$A$1:$AT$8036,A4179,FALSE)</f>
        <v>0</v>
      </c>
      <c r="K4179">
        <f>HLOOKUP("Resultat",data!$A$1:$AT$8036,A4179,FALSE)</f>
        <v>0</v>
      </c>
      <c r="L4179">
        <f>HLOOKUP("Enhed",data!$A$1:$AT$8036,A4179,FALSE)</f>
        <v>0</v>
      </c>
    </row>
    <row r="4180" spans="1:12" x14ac:dyDescent="0.2">
      <c r="A4180">
        <v>4179</v>
      </c>
      <c r="B4180">
        <f>HLOOKUP("Referencer",data!$A$1:$AT$8036,A4180,FALSE)</f>
        <v>0</v>
      </c>
      <c r="C4180">
        <f>HLOOKUP("Stedtekst",data!$A$1:$AT$8036,A4180,FALSE)</f>
        <v>0</v>
      </c>
      <c r="D4180">
        <f>HLOOKUP("Målested navn",data!$A$1:$AT$8036,A4180,FALSE)</f>
        <v>0</v>
      </c>
      <c r="E4180">
        <f>HLOOKUP("Prøvetagning",data!$A$1:$AT$8036,A4180,FALSE)</f>
        <v>0</v>
      </c>
      <c r="F4180">
        <f>HLOOKUP("Prøve",data!$A$1:$AT$8036,A4180,FALSE)</f>
        <v>0</v>
      </c>
      <c r="G4180">
        <f>HLOOKUP("ScKode",data!$A$1:$AT$8036,A4180,FALSE)</f>
        <v>0</v>
      </c>
      <c r="H4180">
        <f>HLOOKUP("StofParameter",data!$A$1:$AT$8036,A4180,FALSE)</f>
        <v>0</v>
      </c>
      <c r="I4180">
        <f>HLOOKUP("Dato",data!$A$1:$AT$8036,A4180,FALSE)</f>
        <v>0</v>
      </c>
      <c r="J4180">
        <f>HLOOKUP("Resultat-attribut",data!$A$1:$AT$8036,A4180,FALSE)</f>
        <v>0</v>
      </c>
      <c r="K4180">
        <f>HLOOKUP("Resultat",data!$A$1:$AT$8036,A4180,FALSE)</f>
        <v>0</v>
      </c>
      <c r="L4180">
        <f>HLOOKUP("Enhed",data!$A$1:$AT$8036,A4180,FALSE)</f>
        <v>0</v>
      </c>
    </row>
    <row r="4181" spans="1:12" x14ac:dyDescent="0.2">
      <c r="A4181">
        <v>4180</v>
      </c>
      <c r="B4181">
        <f>HLOOKUP("Referencer",data!$A$1:$AT$8036,A4181,FALSE)</f>
        <v>0</v>
      </c>
      <c r="C4181">
        <f>HLOOKUP("Stedtekst",data!$A$1:$AT$8036,A4181,FALSE)</f>
        <v>0</v>
      </c>
      <c r="D4181">
        <f>HLOOKUP("Målested navn",data!$A$1:$AT$8036,A4181,FALSE)</f>
        <v>0</v>
      </c>
      <c r="E4181">
        <f>HLOOKUP("Prøvetagning",data!$A$1:$AT$8036,A4181,FALSE)</f>
        <v>0</v>
      </c>
      <c r="F4181">
        <f>HLOOKUP("Prøve",data!$A$1:$AT$8036,A4181,FALSE)</f>
        <v>0</v>
      </c>
      <c r="G4181">
        <f>HLOOKUP("ScKode",data!$A$1:$AT$8036,A4181,FALSE)</f>
        <v>0</v>
      </c>
      <c r="H4181">
        <f>HLOOKUP("StofParameter",data!$A$1:$AT$8036,A4181,FALSE)</f>
        <v>0</v>
      </c>
      <c r="I4181">
        <f>HLOOKUP("Dato",data!$A$1:$AT$8036,A4181,FALSE)</f>
        <v>0</v>
      </c>
      <c r="J4181">
        <f>HLOOKUP("Resultat-attribut",data!$A$1:$AT$8036,A4181,FALSE)</f>
        <v>0</v>
      </c>
      <c r="K4181">
        <f>HLOOKUP("Resultat",data!$A$1:$AT$8036,A4181,FALSE)</f>
        <v>0</v>
      </c>
      <c r="L4181">
        <f>HLOOKUP("Enhed",data!$A$1:$AT$8036,A4181,FALSE)</f>
        <v>0</v>
      </c>
    </row>
    <row r="4182" spans="1:12" x14ac:dyDescent="0.2">
      <c r="A4182">
        <v>4181</v>
      </c>
      <c r="B4182">
        <f>HLOOKUP("Referencer",data!$A$1:$AT$8036,A4182,FALSE)</f>
        <v>0</v>
      </c>
      <c r="C4182">
        <f>HLOOKUP("Stedtekst",data!$A$1:$AT$8036,A4182,FALSE)</f>
        <v>0</v>
      </c>
      <c r="D4182">
        <f>HLOOKUP("Målested navn",data!$A$1:$AT$8036,A4182,FALSE)</f>
        <v>0</v>
      </c>
      <c r="E4182">
        <f>HLOOKUP("Prøvetagning",data!$A$1:$AT$8036,A4182,FALSE)</f>
        <v>0</v>
      </c>
      <c r="F4182">
        <f>HLOOKUP("Prøve",data!$A$1:$AT$8036,A4182,FALSE)</f>
        <v>0</v>
      </c>
      <c r="G4182">
        <f>HLOOKUP("ScKode",data!$A$1:$AT$8036,A4182,FALSE)</f>
        <v>0</v>
      </c>
      <c r="H4182">
        <f>HLOOKUP("StofParameter",data!$A$1:$AT$8036,A4182,FALSE)</f>
        <v>0</v>
      </c>
      <c r="I4182">
        <f>HLOOKUP("Dato",data!$A$1:$AT$8036,A4182,FALSE)</f>
        <v>0</v>
      </c>
      <c r="J4182">
        <f>HLOOKUP("Resultat-attribut",data!$A$1:$AT$8036,A4182,FALSE)</f>
        <v>0</v>
      </c>
      <c r="K4182">
        <f>HLOOKUP("Resultat",data!$A$1:$AT$8036,A4182,FALSE)</f>
        <v>0</v>
      </c>
      <c r="L4182">
        <f>HLOOKUP("Enhed",data!$A$1:$AT$8036,A4182,FALSE)</f>
        <v>0</v>
      </c>
    </row>
    <row r="4183" spans="1:12" x14ac:dyDescent="0.2">
      <c r="A4183">
        <v>4182</v>
      </c>
      <c r="B4183">
        <f>HLOOKUP("Referencer",data!$A$1:$AT$8036,A4183,FALSE)</f>
        <v>0</v>
      </c>
      <c r="C4183">
        <f>HLOOKUP("Stedtekst",data!$A$1:$AT$8036,A4183,FALSE)</f>
        <v>0</v>
      </c>
      <c r="D4183">
        <f>HLOOKUP("Målested navn",data!$A$1:$AT$8036,A4183,FALSE)</f>
        <v>0</v>
      </c>
      <c r="E4183">
        <f>HLOOKUP("Prøvetagning",data!$A$1:$AT$8036,A4183,FALSE)</f>
        <v>0</v>
      </c>
      <c r="F4183">
        <f>HLOOKUP("Prøve",data!$A$1:$AT$8036,A4183,FALSE)</f>
        <v>0</v>
      </c>
      <c r="G4183">
        <f>HLOOKUP("ScKode",data!$A$1:$AT$8036,A4183,FALSE)</f>
        <v>0</v>
      </c>
      <c r="H4183">
        <f>HLOOKUP("StofParameter",data!$A$1:$AT$8036,A4183,FALSE)</f>
        <v>0</v>
      </c>
      <c r="I4183">
        <f>HLOOKUP("Dato",data!$A$1:$AT$8036,A4183,FALSE)</f>
        <v>0</v>
      </c>
      <c r="J4183">
        <f>HLOOKUP("Resultat-attribut",data!$A$1:$AT$8036,A4183,FALSE)</f>
        <v>0</v>
      </c>
      <c r="K4183">
        <f>HLOOKUP("Resultat",data!$A$1:$AT$8036,A4183,FALSE)</f>
        <v>0</v>
      </c>
      <c r="L4183">
        <f>HLOOKUP("Enhed",data!$A$1:$AT$8036,A4183,FALSE)</f>
        <v>0</v>
      </c>
    </row>
    <row r="4184" spans="1:12" x14ac:dyDescent="0.2">
      <c r="A4184">
        <v>4183</v>
      </c>
      <c r="B4184">
        <f>HLOOKUP("Referencer",data!$A$1:$AT$8036,A4184,FALSE)</f>
        <v>0</v>
      </c>
      <c r="C4184">
        <f>HLOOKUP("Stedtekst",data!$A$1:$AT$8036,A4184,FALSE)</f>
        <v>0</v>
      </c>
      <c r="D4184">
        <f>HLOOKUP("Målested navn",data!$A$1:$AT$8036,A4184,FALSE)</f>
        <v>0</v>
      </c>
      <c r="E4184">
        <f>HLOOKUP("Prøvetagning",data!$A$1:$AT$8036,A4184,FALSE)</f>
        <v>0</v>
      </c>
      <c r="F4184">
        <f>HLOOKUP("Prøve",data!$A$1:$AT$8036,A4184,FALSE)</f>
        <v>0</v>
      </c>
      <c r="G4184">
        <f>HLOOKUP("ScKode",data!$A$1:$AT$8036,A4184,FALSE)</f>
        <v>0</v>
      </c>
      <c r="H4184">
        <f>HLOOKUP("StofParameter",data!$A$1:$AT$8036,A4184,FALSE)</f>
        <v>0</v>
      </c>
      <c r="I4184">
        <f>HLOOKUP("Dato",data!$A$1:$AT$8036,A4184,FALSE)</f>
        <v>0</v>
      </c>
      <c r="J4184">
        <f>HLOOKUP("Resultat-attribut",data!$A$1:$AT$8036,A4184,FALSE)</f>
        <v>0</v>
      </c>
      <c r="K4184">
        <f>HLOOKUP("Resultat",data!$A$1:$AT$8036,A4184,FALSE)</f>
        <v>0</v>
      </c>
      <c r="L4184">
        <f>HLOOKUP("Enhed",data!$A$1:$AT$8036,A4184,FALSE)</f>
        <v>0</v>
      </c>
    </row>
    <row r="4185" spans="1:12" x14ac:dyDescent="0.2">
      <c r="A4185">
        <v>4184</v>
      </c>
      <c r="B4185">
        <f>HLOOKUP("Referencer",data!$A$1:$AT$8036,A4185,FALSE)</f>
        <v>0</v>
      </c>
      <c r="C4185">
        <f>HLOOKUP("Stedtekst",data!$A$1:$AT$8036,A4185,FALSE)</f>
        <v>0</v>
      </c>
      <c r="D4185">
        <f>HLOOKUP("Målested navn",data!$A$1:$AT$8036,A4185,FALSE)</f>
        <v>0</v>
      </c>
      <c r="E4185">
        <f>HLOOKUP("Prøvetagning",data!$A$1:$AT$8036,A4185,FALSE)</f>
        <v>0</v>
      </c>
      <c r="F4185">
        <f>HLOOKUP("Prøve",data!$A$1:$AT$8036,A4185,FALSE)</f>
        <v>0</v>
      </c>
      <c r="G4185">
        <f>HLOOKUP("ScKode",data!$A$1:$AT$8036,A4185,FALSE)</f>
        <v>0</v>
      </c>
      <c r="H4185">
        <f>HLOOKUP("StofParameter",data!$A$1:$AT$8036,A4185,FALSE)</f>
        <v>0</v>
      </c>
      <c r="I4185">
        <f>HLOOKUP("Dato",data!$A$1:$AT$8036,A4185,FALSE)</f>
        <v>0</v>
      </c>
      <c r="J4185">
        <f>HLOOKUP("Resultat-attribut",data!$A$1:$AT$8036,A4185,FALSE)</f>
        <v>0</v>
      </c>
      <c r="K4185">
        <f>HLOOKUP("Resultat",data!$A$1:$AT$8036,A4185,FALSE)</f>
        <v>0</v>
      </c>
      <c r="L4185">
        <f>HLOOKUP("Enhed",data!$A$1:$AT$8036,A4185,FALSE)</f>
        <v>0</v>
      </c>
    </row>
    <row r="4186" spans="1:12" x14ac:dyDescent="0.2">
      <c r="A4186">
        <v>4185</v>
      </c>
      <c r="B4186">
        <f>HLOOKUP("Referencer",data!$A$1:$AT$8036,A4186,FALSE)</f>
        <v>0</v>
      </c>
      <c r="C4186">
        <f>HLOOKUP("Stedtekst",data!$A$1:$AT$8036,A4186,FALSE)</f>
        <v>0</v>
      </c>
      <c r="D4186">
        <f>HLOOKUP("Målested navn",data!$A$1:$AT$8036,A4186,FALSE)</f>
        <v>0</v>
      </c>
      <c r="E4186">
        <f>HLOOKUP("Prøvetagning",data!$A$1:$AT$8036,A4186,FALSE)</f>
        <v>0</v>
      </c>
      <c r="F4186">
        <f>HLOOKUP("Prøve",data!$A$1:$AT$8036,A4186,FALSE)</f>
        <v>0</v>
      </c>
      <c r="G4186">
        <f>HLOOKUP("ScKode",data!$A$1:$AT$8036,A4186,FALSE)</f>
        <v>0</v>
      </c>
      <c r="H4186">
        <f>HLOOKUP("StofParameter",data!$A$1:$AT$8036,A4186,FALSE)</f>
        <v>0</v>
      </c>
      <c r="I4186">
        <f>HLOOKUP("Dato",data!$A$1:$AT$8036,A4186,FALSE)</f>
        <v>0</v>
      </c>
      <c r="J4186">
        <f>HLOOKUP("Resultat-attribut",data!$A$1:$AT$8036,A4186,FALSE)</f>
        <v>0</v>
      </c>
      <c r="K4186">
        <f>HLOOKUP("Resultat",data!$A$1:$AT$8036,A4186,FALSE)</f>
        <v>0</v>
      </c>
      <c r="L4186">
        <f>HLOOKUP("Enhed",data!$A$1:$AT$8036,A4186,FALSE)</f>
        <v>0</v>
      </c>
    </row>
    <row r="4187" spans="1:12" x14ac:dyDescent="0.2">
      <c r="A4187">
        <v>4186</v>
      </c>
      <c r="B4187">
        <f>HLOOKUP("Referencer",data!$A$1:$AT$8036,A4187,FALSE)</f>
        <v>0</v>
      </c>
      <c r="C4187">
        <f>HLOOKUP("Stedtekst",data!$A$1:$AT$8036,A4187,FALSE)</f>
        <v>0</v>
      </c>
      <c r="D4187">
        <f>HLOOKUP("Målested navn",data!$A$1:$AT$8036,A4187,FALSE)</f>
        <v>0</v>
      </c>
      <c r="E4187">
        <f>HLOOKUP("Prøvetagning",data!$A$1:$AT$8036,A4187,FALSE)</f>
        <v>0</v>
      </c>
      <c r="F4187">
        <f>HLOOKUP("Prøve",data!$A$1:$AT$8036,A4187,FALSE)</f>
        <v>0</v>
      </c>
      <c r="G4187">
        <f>HLOOKUP("ScKode",data!$A$1:$AT$8036,A4187,FALSE)</f>
        <v>0</v>
      </c>
      <c r="H4187">
        <f>HLOOKUP("StofParameter",data!$A$1:$AT$8036,A4187,FALSE)</f>
        <v>0</v>
      </c>
      <c r="I4187">
        <f>HLOOKUP("Dato",data!$A$1:$AT$8036,A4187,FALSE)</f>
        <v>0</v>
      </c>
      <c r="J4187">
        <f>HLOOKUP("Resultat-attribut",data!$A$1:$AT$8036,A4187,FALSE)</f>
        <v>0</v>
      </c>
      <c r="K4187">
        <f>HLOOKUP("Resultat",data!$A$1:$AT$8036,A4187,FALSE)</f>
        <v>0</v>
      </c>
      <c r="L4187">
        <f>HLOOKUP("Enhed",data!$A$1:$AT$8036,A4187,FALSE)</f>
        <v>0</v>
      </c>
    </row>
    <row r="4188" spans="1:12" x14ac:dyDescent="0.2">
      <c r="A4188">
        <v>4187</v>
      </c>
      <c r="B4188">
        <f>HLOOKUP("Referencer",data!$A$1:$AT$8036,A4188,FALSE)</f>
        <v>0</v>
      </c>
      <c r="C4188">
        <f>HLOOKUP("Stedtekst",data!$A$1:$AT$8036,A4188,FALSE)</f>
        <v>0</v>
      </c>
      <c r="D4188">
        <f>HLOOKUP("Målested navn",data!$A$1:$AT$8036,A4188,FALSE)</f>
        <v>0</v>
      </c>
      <c r="E4188">
        <f>HLOOKUP("Prøvetagning",data!$A$1:$AT$8036,A4188,FALSE)</f>
        <v>0</v>
      </c>
      <c r="F4188">
        <f>HLOOKUP("Prøve",data!$A$1:$AT$8036,A4188,FALSE)</f>
        <v>0</v>
      </c>
      <c r="G4188">
        <f>HLOOKUP("ScKode",data!$A$1:$AT$8036,A4188,FALSE)</f>
        <v>0</v>
      </c>
      <c r="H4188">
        <f>HLOOKUP("StofParameter",data!$A$1:$AT$8036,A4188,FALSE)</f>
        <v>0</v>
      </c>
      <c r="I4188">
        <f>HLOOKUP("Dato",data!$A$1:$AT$8036,A4188,FALSE)</f>
        <v>0</v>
      </c>
      <c r="J4188">
        <f>HLOOKUP("Resultat-attribut",data!$A$1:$AT$8036,A4188,FALSE)</f>
        <v>0</v>
      </c>
      <c r="K4188">
        <f>HLOOKUP("Resultat",data!$A$1:$AT$8036,A4188,FALSE)</f>
        <v>0</v>
      </c>
      <c r="L4188">
        <f>HLOOKUP("Enhed",data!$A$1:$AT$8036,A4188,FALSE)</f>
        <v>0</v>
      </c>
    </row>
    <row r="4189" spans="1:12" x14ac:dyDescent="0.2">
      <c r="A4189">
        <v>4188</v>
      </c>
      <c r="B4189">
        <f>HLOOKUP("Referencer",data!$A$1:$AT$8036,A4189,FALSE)</f>
        <v>0</v>
      </c>
      <c r="C4189">
        <f>HLOOKUP("Stedtekst",data!$A$1:$AT$8036,A4189,FALSE)</f>
        <v>0</v>
      </c>
      <c r="D4189">
        <f>HLOOKUP("Målested navn",data!$A$1:$AT$8036,A4189,FALSE)</f>
        <v>0</v>
      </c>
      <c r="E4189">
        <f>HLOOKUP("Prøvetagning",data!$A$1:$AT$8036,A4189,FALSE)</f>
        <v>0</v>
      </c>
      <c r="F4189">
        <f>HLOOKUP("Prøve",data!$A$1:$AT$8036,A4189,FALSE)</f>
        <v>0</v>
      </c>
      <c r="G4189">
        <f>HLOOKUP("ScKode",data!$A$1:$AT$8036,A4189,FALSE)</f>
        <v>0</v>
      </c>
      <c r="H4189">
        <f>HLOOKUP("StofParameter",data!$A$1:$AT$8036,A4189,FALSE)</f>
        <v>0</v>
      </c>
      <c r="I4189">
        <f>HLOOKUP("Dato",data!$A$1:$AT$8036,A4189,FALSE)</f>
        <v>0</v>
      </c>
      <c r="J4189">
        <f>HLOOKUP("Resultat-attribut",data!$A$1:$AT$8036,A4189,FALSE)</f>
        <v>0</v>
      </c>
      <c r="K4189">
        <f>HLOOKUP("Resultat",data!$A$1:$AT$8036,A4189,FALSE)</f>
        <v>0</v>
      </c>
      <c r="L4189">
        <f>HLOOKUP("Enhed",data!$A$1:$AT$8036,A4189,FALSE)</f>
        <v>0</v>
      </c>
    </row>
    <row r="4190" spans="1:12" x14ac:dyDescent="0.2">
      <c r="A4190">
        <v>4189</v>
      </c>
      <c r="B4190">
        <f>HLOOKUP("Referencer",data!$A$1:$AT$8036,A4190,FALSE)</f>
        <v>0</v>
      </c>
      <c r="C4190">
        <f>HLOOKUP("Stedtekst",data!$A$1:$AT$8036,A4190,FALSE)</f>
        <v>0</v>
      </c>
      <c r="D4190">
        <f>HLOOKUP("Målested navn",data!$A$1:$AT$8036,A4190,FALSE)</f>
        <v>0</v>
      </c>
      <c r="E4190">
        <f>HLOOKUP("Prøvetagning",data!$A$1:$AT$8036,A4190,FALSE)</f>
        <v>0</v>
      </c>
      <c r="F4190">
        <f>HLOOKUP("Prøve",data!$A$1:$AT$8036,A4190,FALSE)</f>
        <v>0</v>
      </c>
      <c r="G4190">
        <f>HLOOKUP("ScKode",data!$A$1:$AT$8036,A4190,FALSE)</f>
        <v>0</v>
      </c>
      <c r="H4190">
        <f>HLOOKUP("StofParameter",data!$A$1:$AT$8036,A4190,FALSE)</f>
        <v>0</v>
      </c>
      <c r="I4190">
        <f>HLOOKUP("Dato",data!$A$1:$AT$8036,A4190,FALSE)</f>
        <v>0</v>
      </c>
      <c r="J4190">
        <f>HLOOKUP("Resultat-attribut",data!$A$1:$AT$8036,A4190,FALSE)</f>
        <v>0</v>
      </c>
      <c r="K4190">
        <f>HLOOKUP("Resultat",data!$A$1:$AT$8036,A4190,FALSE)</f>
        <v>0</v>
      </c>
      <c r="L4190">
        <f>HLOOKUP("Enhed",data!$A$1:$AT$8036,A4190,FALSE)</f>
        <v>0</v>
      </c>
    </row>
    <row r="4191" spans="1:12" x14ac:dyDescent="0.2">
      <c r="A4191">
        <v>4190</v>
      </c>
      <c r="B4191">
        <f>HLOOKUP("Referencer",data!$A$1:$AT$8036,A4191,FALSE)</f>
        <v>0</v>
      </c>
      <c r="C4191">
        <f>HLOOKUP("Stedtekst",data!$A$1:$AT$8036,A4191,FALSE)</f>
        <v>0</v>
      </c>
      <c r="D4191">
        <f>HLOOKUP("Målested navn",data!$A$1:$AT$8036,A4191,FALSE)</f>
        <v>0</v>
      </c>
      <c r="E4191">
        <f>HLOOKUP("Prøvetagning",data!$A$1:$AT$8036,A4191,FALSE)</f>
        <v>0</v>
      </c>
      <c r="F4191">
        <f>HLOOKUP("Prøve",data!$A$1:$AT$8036,A4191,FALSE)</f>
        <v>0</v>
      </c>
      <c r="G4191">
        <f>HLOOKUP("ScKode",data!$A$1:$AT$8036,A4191,FALSE)</f>
        <v>0</v>
      </c>
      <c r="H4191">
        <f>HLOOKUP("StofParameter",data!$A$1:$AT$8036,A4191,FALSE)</f>
        <v>0</v>
      </c>
      <c r="I4191">
        <f>HLOOKUP("Dato",data!$A$1:$AT$8036,A4191,FALSE)</f>
        <v>0</v>
      </c>
      <c r="J4191">
        <f>HLOOKUP("Resultat-attribut",data!$A$1:$AT$8036,A4191,FALSE)</f>
        <v>0</v>
      </c>
      <c r="K4191">
        <f>HLOOKUP("Resultat",data!$A$1:$AT$8036,A4191,FALSE)</f>
        <v>0</v>
      </c>
      <c r="L4191">
        <f>HLOOKUP("Enhed",data!$A$1:$AT$8036,A4191,FALSE)</f>
        <v>0</v>
      </c>
    </row>
    <row r="4192" spans="1:12" x14ac:dyDescent="0.2">
      <c r="A4192">
        <v>4191</v>
      </c>
      <c r="B4192">
        <f>HLOOKUP("Referencer",data!$A$1:$AT$8036,A4192,FALSE)</f>
        <v>0</v>
      </c>
      <c r="C4192">
        <f>HLOOKUP("Stedtekst",data!$A$1:$AT$8036,A4192,FALSE)</f>
        <v>0</v>
      </c>
      <c r="D4192">
        <f>HLOOKUP("Målested navn",data!$A$1:$AT$8036,A4192,FALSE)</f>
        <v>0</v>
      </c>
      <c r="E4192">
        <f>HLOOKUP("Prøvetagning",data!$A$1:$AT$8036,A4192,FALSE)</f>
        <v>0</v>
      </c>
      <c r="F4192">
        <f>HLOOKUP("Prøve",data!$A$1:$AT$8036,A4192,FALSE)</f>
        <v>0</v>
      </c>
      <c r="G4192">
        <f>HLOOKUP("ScKode",data!$A$1:$AT$8036,A4192,FALSE)</f>
        <v>0</v>
      </c>
      <c r="H4192">
        <f>HLOOKUP("StofParameter",data!$A$1:$AT$8036,A4192,FALSE)</f>
        <v>0</v>
      </c>
      <c r="I4192">
        <f>HLOOKUP("Dato",data!$A$1:$AT$8036,A4192,FALSE)</f>
        <v>0</v>
      </c>
      <c r="J4192">
        <f>HLOOKUP("Resultat-attribut",data!$A$1:$AT$8036,A4192,FALSE)</f>
        <v>0</v>
      </c>
      <c r="K4192">
        <f>HLOOKUP("Resultat",data!$A$1:$AT$8036,A4192,FALSE)</f>
        <v>0</v>
      </c>
      <c r="L4192">
        <f>HLOOKUP("Enhed",data!$A$1:$AT$8036,A4192,FALSE)</f>
        <v>0</v>
      </c>
    </row>
    <row r="4193" spans="1:12" x14ac:dyDescent="0.2">
      <c r="A4193">
        <v>4192</v>
      </c>
      <c r="B4193">
        <f>HLOOKUP("Referencer",data!$A$1:$AT$8036,A4193,FALSE)</f>
        <v>0</v>
      </c>
      <c r="C4193">
        <f>HLOOKUP("Stedtekst",data!$A$1:$AT$8036,A4193,FALSE)</f>
        <v>0</v>
      </c>
      <c r="D4193">
        <f>HLOOKUP("Målested navn",data!$A$1:$AT$8036,A4193,FALSE)</f>
        <v>0</v>
      </c>
      <c r="E4193">
        <f>HLOOKUP("Prøvetagning",data!$A$1:$AT$8036,A4193,FALSE)</f>
        <v>0</v>
      </c>
      <c r="F4193">
        <f>HLOOKUP("Prøve",data!$A$1:$AT$8036,A4193,FALSE)</f>
        <v>0</v>
      </c>
      <c r="G4193">
        <f>HLOOKUP("ScKode",data!$A$1:$AT$8036,A4193,FALSE)</f>
        <v>0</v>
      </c>
      <c r="H4193">
        <f>HLOOKUP("StofParameter",data!$A$1:$AT$8036,A4193,FALSE)</f>
        <v>0</v>
      </c>
      <c r="I4193">
        <f>HLOOKUP("Dato",data!$A$1:$AT$8036,A4193,FALSE)</f>
        <v>0</v>
      </c>
      <c r="J4193">
        <f>HLOOKUP("Resultat-attribut",data!$A$1:$AT$8036,A4193,FALSE)</f>
        <v>0</v>
      </c>
      <c r="K4193">
        <f>HLOOKUP("Resultat",data!$A$1:$AT$8036,A4193,FALSE)</f>
        <v>0</v>
      </c>
      <c r="L4193">
        <f>HLOOKUP("Enhed",data!$A$1:$AT$8036,A4193,FALSE)</f>
        <v>0</v>
      </c>
    </row>
    <row r="4194" spans="1:12" x14ac:dyDescent="0.2">
      <c r="A4194">
        <v>4193</v>
      </c>
      <c r="B4194">
        <f>HLOOKUP("Referencer",data!$A$1:$AT$8036,A4194,FALSE)</f>
        <v>0</v>
      </c>
      <c r="C4194">
        <f>HLOOKUP("Stedtekst",data!$A$1:$AT$8036,A4194,FALSE)</f>
        <v>0</v>
      </c>
      <c r="D4194">
        <f>HLOOKUP("Målested navn",data!$A$1:$AT$8036,A4194,FALSE)</f>
        <v>0</v>
      </c>
      <c r="E4194">
        <f>HLOOKUP("Prøvetagning",data!$A$1:$AT$8036,A4194,FALSE)</f>
        <v>0</v>
      </c>
      <c r="F4194">
        <f>HLOOKUP("Prøve",data!$A$1:$AT$8036,A4194,FALSE)</f>
        <v>0</v>
      </c>
      <c r="G4194">
        <f>HLOOKUP("ScKode",data!$A$1:$AT$8036,A4194,FALSE)</f>
        <v>0</v>
      </c>
      <c r="H4194">
        <f>HLOOKUP("StofParameter",data!$A$1:$AT$8036,A4194,FALSE)</f>
        <v>0</v>
      </c>
      <c r="I4194">
        <f>HLOOKUP("Dato",data!$A$1:$AT$8036,A4194,FALSE)</f>
        <v>0</v>
      </c>
      <c r="J4194">
        <f>HLOOKUP("Resultat-attribut",data!$A$1:$AT$8036,A4194,FALSE)</f>
        <v>0</v>
      </c>
      <c r="K4194">
        <f>HLOOKUP("Resultat",data!$A$1:$AT$8036,A4194,FALSE)</f>
        <v>0</v>
      </c>
      <c r="L4194">
        <f>HLOOKUP("Enhed",data!$A$1:$AT$8036,A4194,FALSE)</f>
        <v>0</v>
      </c>
    </row>
    <row r="4195" spans="1:12" x14ac:dyDescent="0.2">
      <c r="A4195">
        <v>4194</v>
      </c>
      <c r="B4195">
        <f>HLOOKUP("Referencer",data!$A$1:$AT$8036,A4195,FALSE)</f>
        <v>0</v>
      </c>
      <c r="C4195">
        <f>HLOOKUP("Stedtekst",data!$A$1:$AT$8036,A4195,FALSE)</f>
        <v>0</v>
      </c>
      <c r="D4195">
        <f>HLOOKUP("Målested navn",data!$A$1:$AT$8036,A4195,FALSE)</f>
        <v>0</v>
      </c>
      <c r="E4195">
        <f>HLOOKUP("Prøvetagning",data!$A$1:$AT$8036,A4195,FALSE)</f>
        <v>0</v>
      </c>
      <c r="F4195">
        <f>HLOOKUP("Prøve",data!$A$1:$AT$8036,A4195,FALSE)</f>
        <v>0</v>
      </c>
      <c r="G4195">
        <f>HLOOKUP("ScKode",data!$A$1:$AT$8036,A4195,FALSE)</f>
        <v>0</v>
      </c>
      <c r="H4195">
        <f>HLOOKUP("StofParameter",data!$A$1:$AT$8036,A4195,FALSE)</f>
        <v>0</v>
      </c>
      <c r="I4195">
        <f>HLOOKUP("Dato",data!$A$1:$AT$8036,A4195,FALSE)</f>
        <v>0</v>
      </c>
      <c r="J4195">
        <f>HLOOKUP("Resultat-attribut",data!$A$1:$AT$8036,A4195,FALSE)</f>
        <v>0</v>
      </c>
      <c r="K4195">
        <f>HLOOKUP("Resultat",data!$A$1:$AT$8036,A4195,FALSE)</f>
        <v>0</v>
      </c>
      <c r="L4195">
        <f>HLOOKUP("Enhed",data!$A$1:$AT$8036,A4195,FALSE)</f>
        <v>0</v>
      </c>
    </row>
    <row r="4196" spans="1:12" x14ac:dyDescent="0.2">
      <c r="A4196">
        <v>4195</v>
      </c>
      <c r="B4196">
        <f>HLOOKUP("Referencer",data!$A$1:$AT$8036,A4196,FALSE)</f>
        <v>0</v>
      </c>
      <c r="C4196">
        <f>HLOOKUP("Stedtekst",data!$A$1:$AT$8036,A4196,FALSE)</f>
        <v>0</v>
      </c>
      <c r="D4196">
        <f>HLOOKUP("Målested navn",data!$A$1:$AT$8036,A4196,FALSE)</f>
        <v>0</v>
      </c>
      <c r="E4196">
        <f>HLOOKUP("Prøvetagning",data!$A$1:$AT$8036,A4196,FALSE)</f>
        <v>0</v>
      </c>
      <c r="F4196">
        <f>HLOOKUP("Prøve",data!$A$1:$AT$8036,A4196,FALSE)</f>
        <v>0</v>
      </c>
      <c r="G4196">
        <f>HLOOKUP("ScKode",data!$A$1:$AT$8036,A4196,FALSE)</f>
        <v>0</v>
      </c>
      <c r="H4196">
        <f>HLOOKUP("StofParameter",data!$A$1:$AT$8036,A4196,FALSE)</f>
        <v>0</v>
      </c>
      <c r="I4196">
        <f>HLOOKUP("Dato",data!$A$1:$AT$8036,A4196,FALSE)</f>
        <v>0</v>
      </c>
      <c r="J4196">
        <f>HLOOKUP("Resultat-attribut",data!$A$1:$AT$8036,A4196,FALSE)</f>
        <v>0</v>
      </c>
      <c r="K4196">
        <f>HLOOKUP("Resultat",data!$A$1:$AT$8036,A4196,FALSE)</f>
        <v>0</v>
      </c>
      <c r="L4196">
        <f>HLOOKUP("Enhed",data!$A$1:$AT$8036,A4196,FALSE)</f>
        <v>0</v>
      </c>
    </row>
    <row r="4197" spans="1:12" x14ac:dyDescent="0.2">
      <c r="A4197">
        <v>4196</v>
      </c>
      <c r="B4197">
        <f>HLOOKUP("Referencer",data!$A$1:$AT$8036,A4197,FALSE)</f>
        <v>0</v>
      </c>
      <c r="C4197">
        <f>HLOOKUP("Stedtekst",data!$A$1:$AT$8036,A4197,FALSE)</f>
        <v>0</v>
      </c>
      <c r="D4197">
        <f>HLOOKUP("Målested navn",data!$A$1:$AT$8036,A4197,FALSE)</f>
        <v>0</v>
      </c>
      <c r="E4197">
        <f>HLOOKUP("Prøvetagning",data!$A$1:$AT$8036,A4197,FALSE)</f>
        <v>0</v>
      </c>
      <c r="F4197">
        <f>HLOOKUP("Prøve",data!$A$1:$AT$8036,A4197,FALSE)</f>
        <v>0</v>
      </c>
      <c r="G4197">
        <f>HLOOKUP("ScKode",data!$A$1:$AT$8036,A4197,FALSE)</f>
        <v>0</v>
      </c>
      <c r="H4197">
        <f>HLOOKUP("StofParameter",data!$A$1:$AT$8036,A4197,FALSE)</f>
        <v>0</v>
      </c>
      <c r="I4197">
        <f>HLOOKUP("Dato",data!$A$1:$AT$8036,A4197,FALSE)</f>
        <v>0</v>
      </c>
      <c r="J4197">
        <f>HLOOKUP("Resultat-attribut",data!$A$1:$AT$8036,A4197,FALSE)</f>
        <v>0</v>
      </c>
      <c r="K4197">
        <f>HLOOKUP("Resultat",data!$A$1:$AT$8036,A4197,FALSE)</f>
        <v>0</v>
      </c>
      <c r="L4197">
        <f>HLOOKUP("Enhed",data!$A$1:$AT$8036,A4197,FALSE)</f>
        <v>0</v>
      </c>
    </row>
    <row r="4198" spans="1:12" x14ac:dyDescent="0.2">
      <c r="A4198">
        <v>4197</v>
      </c>
      <c r="B4198">
        <f>HLOOKUP("Referencer",data!$A$1:$AT$8036,A4198,FALSE)</f>
        <v>0</v>
      </c>
      <c r="C4198">
        <f>HLOOKUP("Stedtekst",data!$A$1:$AT$8036,A4198,FALSE)</f>
        <v>0</v>
      </c>
      <c r="D4198">
        <f>HLOOKUP("Målested navn",data!$A$1:$AT$8036,A4198,FALSE)</f>
        <v>0</v>
      </c>
      <c r="E4198">
        <f>HLOOKUP("Prøvetagning",data!$A$1:$AT$8036,A4198,FALSE)</f>
        <v>0</v>
      </c>
      <c r="F4198">
        <f>HLOOKUP("Prøve",data!$A$1:$AT$8036,A4198,FALSE)</f>
        <v>0</v>
      </c>
      <c r="G4198">
        <f>HLOOKUP("ScKode",data!$A$1:$AT$8036,A4198,FALSE)</f>
        <v>0</v>
      </c>
      <c r="H4198">
        <f>HLOOKUP("StofParameter",data!$A$1:$AT$8036,A4198,FALSE)</f>
        <v>0</v>
      </c>
      <c r="I4198">
        <f>HLOOKUP("Dato",data!$A$1:$AT$8036,A4198,FALSE)</f>
        <v>0</v>
      </c>
      <c r="J4198">
        <f>HLOOKUP("Resultat-attribut",data!$A$1:$AT$8036,A4198,FALSE)</f>
        <v>0</v>
      </c>
      <c r="K4198">
        <f>HLOOKUP("Resultat",data!$A$1:$AT$8036,A4198,FALSE)</f>
        <v>0</v>
      </c>
      <c r="L4198">
        <f>HLOOKUP("Enhed",data!$A$1:$AT$8036,A4198,FALSE)</f>
        <v>0</v>
      </c>
    </row>
    <row r="4199" spans="1:12" x14ac:dyDescent="0.2">
      <c r="A4199">
        <v>4198</v>
      </c>
      <c r="B4199">
        <f>HLOOKUP("Referencer",data!$A$1:$AT$8036,A4199,FALSE)</f>
        <v>0</v>
      </c>
      <c r="C4199">
        <f>HLOOKUP("Stedtekst",data!$A$1:$AT$8036,A4199,FALSE)</f>
        <v>0</v>
      </c>
      <c r="D4199">
        <f>HLOOKUP("Målested navn",data!$A$1:$AT$8036,A4199,FALSE)</f>
        <v>0</v>
      </c>
      <c r="E4199">
        <f>HLOOKUP("Prøvetagning",data!$A$1:$AT$8036,A4199,FALSE)</f>
        <v>0</v>
      </c>
      <c r="F4199">
        <f>HLOOKUP("Prøve",data!$A$1:$AT$8036,A4199,FALSE)</f>
        <v>0</v>
      </c>
      <c r="G4199">
        <f>HLOOKUP("ScKode",data!$A$1:$AT$8036,A4199,FALSE)</f>
        <v>0</v>
      </c>
      <c r="H4199">
        <f>HLOOKUP("StofParameter",data!$A$1:$AT$8036,A4199,FALSE)</f>
        <v>0</v>
      </c>
      <c r="I4199">
        <f>HLOOKUP("Dato",data!$A$1:$AT$8036,A4199,FALSE)</f>
        <v>0</v>
      </c>
      <c r="J4199">
        <f>HLOOKUP("Resultat-attribut",data!$A$1:$AT$8036,A4199,FALSE)</f>
        <v>0</v>
      </c>
      <c r="K4199">
        <f>HLOOKUP("Resultat",data!$A$1:$AT$8036,A4199,FALSE)</f>
        <v>0</v>
      </c>
      <c r="L4199">
        <f>HLOOKUP("Enhed",data!$A$1:$AT$8036,A4199,FALSE)</f>
        <v>0</v>
      </c>
    </row>
    <row r="4200" spans="1:12" x14ac:dyDescent="0.2">
      <c r="A4200">
        <v>4199</v>
      </c>
      <c r="B4200">
        <f>HLOOKUP("Referencer",data!$A$1:$AT$8036,A4200,FALSE)</f>
        <v>0</v>
      </c>
      <c r="C4200">
        <f>HLOOKUP("Stedtekst",data!$A$1:$AT$8036,A4200,FALSE)</f>
        <v>0</v>
      </c>
      <c r="D4200">
        <f>HLOOKUP("Målested navn",data!$A$1:$AT$8036,A4200,FALSE)</f>
        <v>0</v>
      </c>
      <c r="E4200">
        <f>HLOOKUP("Prøvetagning",data!$A$1:$AT$8036,A4200,FALSE)</f>
        <v>0</v>
      </c>
      <c r="F4200">
        <f>HLOOKUP("Prøve",data!$A$1:$AT$8036,A4200,FALSE)</f>
        <v>0</v>
      </c>
      <c r="G4200">
        <f>HLOOKUP("ScKode",data!$A$1:$AT$8036,A4200,FALSE)</f>
        <v>0</v>
      </c>
      <c r="H4200">
        <f>HLOOKUP("StofParameter",data!$A$1:$AT$8036,A4200,FALSE)</f>
        <v>0</v>
      </c>
      <c r="I4200">
        <f>HLOOKUP("Dato",data!$A$1:$AT$8036,A4200,FALSE)</f>
        <v>0</v>
      </c>
      <c r="J4200">
        <f>HLOOKUP("Resultat-attribut",data!$A$1:$AT$8036,A4200,FALSE)</f>
        <v>0</v>
      </c>
      <c r="K4200">
        <f>HLOOKUP("Resultat",data!$A$1:$AT$8036,A4200,FALSE)</f>
        <v>0</v>
      </c>
      <c r="L4200">
        <f>HLOOKUP("Enhed",data!$A$1:$AT$8036,A4200,FALSE)</f>
        <v>0</v>
      </c>
    </row>
    <row r="4201" spans="1:12" x14ac:dyDescent="0.2">
      <c r="A4201">
        <v>4200</v>
      </c>
      <c r="B4201">
        <f>HLOOKUP("Referencer",data!$A$1:$AT$8036,A4201,FALSE)</f>
        <v>0</v>
      </c>
      <c r="C4201">
        <f>HLOOKUP("Stedtekst",data!$A$1:$AT$8036,A4201,FALSE)</f>
        <v>0</v>
      </c>
      <c r="D4201">
        <f>HLOOKUP("Målested navn",data!$A$1:$AT$8036,A4201,FALSE)</f>
        <v>0</v>
      </c>
      <c r="E4201">
        <f>HLOOKUP("Prøvetagning",data!$A$1:$AT$8036,A4201,FALSE)</f>
        <v>0</v>
      </c>
      <c r="F4201">
        <f>HLOOKUP("Prøve",data!$A$1:$AT$8036,A4201,FALSE)</f>
        <v>0</v>
      </c>
      <c r="G4201">
        <f>HLOOKUP("ScKode",data!$A$1:$AT$8036,A4201,FALSE)</f>
        <v>0</v>
      </c>
      <c r="H4201">
        <f>HLOOKUP("StofParameter",data!$A$1:$AT$8036,A4201,FALSE)</f>
        <v>0</v>
      </c>
      <c r="I4201">
        <f>HLOOKUP("Dato",data!$A$1:$AT$8036,A4201,FALSE)</f>
        <v>0</v>
      </c>
      <c r="J4201">
        <f>HLOOKUP("Resultat-attribut",data!$A$1:$AT$8036,A4201,FALSE)</f>
        <v>0</v>
      </c>
      <c r="K4201">
        <f>HLOOKUP("Resultat",data!$A$1:$AT$8036,A4201,FALSE)</f>
        <v>0</v>
      </c>
      <c r="L4201">
        <f>HLOOKUP("Enhed",data!$A$1:$AT$8036,A4201,FALSE)</f>
        <v>0</v>
      </c>
    </row>
    <row r="4202" spans="1:12" x14ac:dyDescent="0.2">
      <c r="A4202">
        <v>4201</v>
      </c>
      <c r="B4202">
        <f>HLOOKUP("Referencer",data!$A$1:$AT$8036,A4202,FALSE)</f>
        <v>0</v>
      </c>
      <c r="C4202">
        <f>HLOOKUP("Stedtekst",data!$A$1:$AT$8036,A4202,FALSE)</f>
        <v>0</v>
      </c>
      <c r="D4202">
        <f>HLOOKUP("Målested navn",data!$A$1:$AT$8036,A4202,FALSE)</f>
        <v>0</v>
      </c>
      <c r="E4202">
        <f>HLOOKUP("Prøvetagning",data!$A$1:$AT$8036,A4202,FALSE)</f>
        <v>0</v>
      </c>
      <c r="F4202">
        <f>HLOOKUP("Prøve",data!$A$1:$AT$8036,A4202,FALSE)</f>
        <v>0</v>
      </c>
      <c r="G4202">
        <f>HLOOKUP("ScKode",data!$A$1:$AT$8036,A4202,FALSE)</f>
        <v>0</v>
      </c>
      <c r="H4202">
        <f>HLOOKUP("StofParameter",data!$A$1:$AT$8036,A4202,FALSE)</f>
        <v>0</v>
      </c>
      <c r="I4202">
        <f>HLOOKUP("Dato",data!$A$1:$AT$8036,A4202,FALSE)</f>
        <v>0</v>
      </c>
      <c r="J4202">
        <f>HLOOKUP("Resultat-attribut",data!$A$1:$AT$8036,A4202,FALSE)</f>
        <v>0</v>
      </c>
      <c r="K4202">
        <f>HLOOKUP("Resultat",data!$A$1:$AT$8036,A4202,FALSE)</f>
        <v>0</v>
      </c>
      <c r="L4202">
        <f>HLOOKUP("Enhed",data!$A$1:$AT$8036,A4202,FALSE)</f>
        <v>0</v>
      </c>
    </row>
    <row r="4203" spans="1:12" x14ac:dyDescent="0.2">
      <c r="A4203">
        <v>4202</v>
      </c>
      <c r="B4203">
        <f>HLOOKUP("Referencer",data!$A$1:$AT$8036,A4203,FALSE)</f>
        <v>0</v>
      </c>
      <c r="C4203">
        <f>HLOOKUP("Stedtekst",data!$A$1:$AT$8036,A4203,FALSE)</f>
        <v>0</v>
      </c>
      <c r="D4203">
        <f>HLOOKUP("Målested navn",data!$A$1:$AT$8036,A4203,FALSE)</f>
        <v>0</v>
      </c>
      <c r="E4203">
        <f>HLOOKUP("Prøvetagning",data!$A$1:$AT$8036,A4203,FALSE)</f>
        <v>0</v>
      </c>
      <c r="F4203">
        <f>HLOOKUP("Prøve",data!$A$1:$AT$8036,A4203,FALSE)</f>
        <v>0</v>
      </c>
      <c r="G4203">
        <f>HLOOKUP("ScKode",data!$A$1:$AT$8036,A4203,FALSE)</f>
        <v>0</v>
      </c>
      <c r="H4203">
        <f>HLOOKUP("StofParameter",data!$A$1:$AT$8036,A4203,FALSE)</f>
        <v>0</v>
      </c>
      <c r="I4203">
        <f>HLOOKUP("Dato",data!$A$1:$AT$8036,A4203,FALSE)</f>
        <v>0</v>
      </c>
      <c r="J4203">
        <f>HLOOKUP("Resultat-attribut",data!$A$1:$AT$8036,A4203,FALSE)</f>
        <v>0</v>
      </c>
      <c r="K4203">
        <f>HLOOKUP("Resultat",data!$A$1:$AT$8036,A4203,FALSE)</f>
        <v>0</v>
      </c>
      <c r="L4203">
        <f>HLOOKUP("Enhed",data!$A$1:$AT$8036,A4203,FALSE)</f>
        <v>0</v>
      </c>
    </row>
    <row r="4204" spans="1:12" x14ac:dyDescent="0.2">
      <c r="A4204">
        <v>4203</v>
      </c>
      <c r="B4204">
        <f>HLOOKUP("Referencer",data!$A$1:$AT$8036,A4204,FALSE)</f>
        <v>0</v>
      </c>
      <c r="C4204">
        <f>HLOOKUP("Stedtekst",data!$A$1:$AT$8036,A4204,FALSE)</f>
        <v>0</v>
      </c>
      <c r="D4204">
        <f>HLOOKUP("Målested navn",data!$A$1:$AT$8036,A4204,FALSE)</f>
        <v>0</v>
      </c>
      <c r="E4204">
        <f>HLOOKUP("Prøvetagning",data!$A$1:$AT$8036,A4204,FALSE)</f>
        <v>0</v>
      </c>
      <c r="F4204">
        <f>HLOOKUP("Prøve",data!$A$1:$AT$8036,A4204,FALSE)</f>
        <v>0</v>
      </c>
      <c r="G4204">
        <f>HLOOKUP("ScKode",data!$A$1:$AT$8036,A4204,FALSE)</f>
        <v>0</v>
      </c>
      <c r="H4204">
        <f>HLOOKUP("StofParameter",data!$A$1:$AT$8036,A4204,FALSE)</f>
        <v>0</v>
      </c>
      <c r="I4204">
        <f>HLOOKUP("Dato",data!$A$1:$AT$8036,A4204,FALSE)</f>
        <v>0</v>
      </c>
      <c r="J4204">
        <f>HLOOKUP("Resultat-attribut",data!$A$1:$AT$8036,A4204,FALSE)</f>
        <v>0</v>
      </c>
      <c r="K4204">
        <f>HLOOKUP("Resultat",data!$A$1:$AT$8036,A4204,FALSE)</f>
        <v>0</v>
      </c>
      <c r="L4204">
        <f>HLOOKUP("Enhed",data!$A$1:$AT$8036,A4204,FALSE)</f>
        <v>0</v>
      </c>
    </row>
    <row r="4205" spans="1:12" x14ac:dyDescent="0.2">
      <c r="A4205">
        <v>4204</v>
      </c>
      <c r="B4205">
        <f>HLOOKUP("Referencer",data!$A$1:$AT$8036,A4205,FALSE)</f>
        <v>0</v>
      </c>
      <c r="C4205">
        <f>HLOOKUP("Stedtekst",data!$A$1:$AT$8036,A4205,FALSE)</f>
        <v>0</v>
      </c>
      <c r="D4205">
        <f>HLOOKUP("Målested navn",data!$A$1:$AT$8036,A4205,FALSE)</f>
        <v>0</v>
      </c>
      <c r="E4205">
        <f>HLOOKUP("Prøvetagning",data!$A$1:$AT$8036,A4205,FALSE)</f>
        <v>0</v>
      </c>
      <c r="F4205">
        <f>HLOOKUP("Prøve",data!$A$1:$AT$8036,A4205,FALSE)</f>
        <v>0</v>
      </c>
      <c r="G4205">
        <f>HLOOKUP("ScKode",data!$A$1:$AT$8036,A4205,FALSE)</f>
        <v>0</v>
      </c>
      <c r="H4205">
        <f>HLOOKUP("StofParameter",data!$A$1:$AT$8036,A4205,FALSE)</f>
        <v>0</v>
      </c>
      <c r="I4205">
        <f>HLOOKUP("Dato",data!$A$1:$AT$8036,A4205,FALSE)</f>
        <v>0</v>
      </c>
      <c r="J4205">
        <f>HLOOKUP("Resultat-attribut",data!$A$1:$AT$8036,A4205,FALSE)</f>
        <v>0</v>
      </c>
      <c r="K4205">
        <f>HLOOKUP("Resultat",data!$A$1:$AT$8036,A4205,FALSE)</f>
        <v>0</v>
      </c>
      <c r="L4205">
        <f>HLOOKUP("Enhed",data!$A$1:$AT$8036,A4205,FALSE)</f>
        <v>0</v>
      </c>
    </row>
    <row r="4206" spans="1:12" x14ac:dyDescent="0.2">
      <c r="A4206">
        <v>4205</v>
      </c>
      <c r="B4206">
        <f>HLOOKUP("Referencer",data!$A$1:$AT$8036,A4206,FALSE)</f>
        <v>0</v>
      </c>
      <c r="C4206">
        <f>HLOOKUP("Stedtekst",data!$A$1:$AT$8036,A4206,FALSE)</f>
        <v>0</v>
      </c>
      <c r="D4206">
        <f>HLOOKUP("Målested navn",data!$A$1:$AT$8036,A4206,FALSE)</f>
        <v>0</v>
      </c>
      <c r="E4206">
        <f>HLOOKUP("Prøvetagning",data!$A$1:$AT$8036,A4206,FALSE)</f>
        <v>0</v>
      </c>
      <c r="F4206">
        <f>HLOOKUP("Prøve",data!$A$1:$AT$8036,A4206,FALSE)</f>
        <v>0</v>
      </c>
      <c r="G4206">
        <f>HLOOKUP("ScKode",data!$A$1:$AT$8036,A4206,FALSE)</f>
        <v>0</v>
      </c>
      <c r="H4206">
        <f>HLOOKUP("StofParameter",data!$A$1:$AT$8036,A4206,FALSE)</f>
        <v>0</v>
      </c>
      <c r="I4206">
        <f>HLOOKUP("Dato",data!$A$1:$AT$8036,A4206,FALSE)</f>
        <v>0</v>
      </c>
      <c r="J4206">
        <f>HLOOKUP("Resultat-attribut",data!$A$1:$AT$8036,A4206,FALSE)</f>
        <v>0</v>
      </c>
      <c r="K4206">
        <f>HLOOKUP("Resultat",data!$A$1:$AT$8036,A4206,FALSE)</f>
        <v>0</v>
      </c>
      <c r="L4206">
        <f>HLOOKUP("Enhed",data!$A$1:$AT$8036,A4206,FALSE)</f>
        <v>0</v>
      </c>
    </row>
    <row r="4207" spans="1:12" x14ac:dyDescent="0.2">
      <c r="A4207">
        <v>4206</v>
      </c>
      <c r="B4207">
        <f>HLOOKUP("Referencer",data!$A$1:$AT$8036,A4207,FALSE)</f>
        <v>0</v>
      </c>
      <c r="C4207">
        <f>HLOOKUP("Stedtekst",data!$A$1:$AT$8036,A4207,FALSE)</f>
        <v>0</v>
      </c>
      <c r="D4207">
        <f>HLOOKUP("Målested navn",data!$A$1:$AT$8036,A4207,FALSE)</f>
        <v>0</v>
      </c>
      <c r="E4207">
        <f>HLOOKUP("Prøvetagning",data!$A$1:$AT$8036,A4207,FALSE)</f>
        <v>0</v>
      </c>
      <c r="F4207">
        <f>HLOOKUP("Prøve",data!$A$1:$AT$8036,A4207,FALSE)</f>
        <v>0</v>
      </c>
      <c r="G4207">
        <f>HLOOKUP("ScKode",data!$A$1:$AT$8036,A4207,FALSE)</f>
        <v>0</v>
      </c>
      <c r="H4207">
        <f>HLOOKUP("StofParameter",data!$A$1:$AT$8036,A4207,FALSE)</f>
        <v>0</v>
      </c>
      <c r="I4207">
        <f>HLOOKUP("Dato",data!$A$1:$AT$8036,A4207,FALSE)</f>
        <v>0</v>
      </c>
      <c r="J4207">
        <f>HLOOKUP("Resultat-attribut",data!$A$1:$AT$8036,A4207,FALSE)</f>
        <v>0</v>
      </c>
      <c r="K4207">
        <f>HLOOKUP("Resultat",data!$A$1:$AT$8036,A4207,FALSE)</f>
        <v>0</v>
      </c>
      <c r="L4207">
        <f>HLOOKUP("Enhed",data!$A$1:$AT$8036,A4207,FALSE)</f>
        <v>0</v>
      </c>
    </row>
    <row r="4208" spans="1:12" x14ac:dyDescent="0.2">
      <c r="A4208">
        <v>4207</v>
      </c>
      <c r="B4208">
        <f>HLOOKUP("Referencer",data!$A$1:$AT$8036,A4208,FALSE)</f>
        <v>0</v>
      </c>
      <c r="C4208">
        <f>HLOOKUP("Stedtekst",data!$A$1:$AT$8036,A4208,FALSE)</f>
        <v>0</v>
      </c>
      <c r="D4208">
        <f>HLOOKUP("Målested navn",data!$A$1:$AT$8036,A4208,FALSE)</f>
        <v>0</v>
      </c>
      <c r="E4208">
        <f>HLOOKUP("Prøvetagning",data!$A$1:$AT$8036,A4208,FALSE)</f>
        <v>0</v>
      </c>
      <c r="F4208">
        <f>HLOOKUP("Prøve",data!$A$1:$AT$8036,A4208,FALSE)</f>
        <v>0</v>
      </c>
      <c r="G4208">
        <f>HLOOKUP("ScKode",data!$A$1:$AT$8036,A4208,FALSE)</f>
        <v>0</v>
      </c>
      <c r="H4208">
        <f>HLOOKUP("StofParameter",data!$A$1:$AT$8036,A4208,FALSE)</f>
        <v>0</v>
      </c>
      <c r="I4208">
        <f>HLOOKUP("Dato",data!$A$1:$AT$8036,A4208,FALSE)</f>
        <v>0</v>
      </c>
      <c r="J4208">
        <f>HLOOKUP("Resultat-attribut",data!$A$1:$AT$8036,A4208,FALSE)</f>
        <v>0</v>
      </c>
      <c r="K4208">
        <f>HLOOKUP("Resultat",data!$A$1:$AT$8036,A4208,FALSE)</f>
        <v>0</v>
      </c>
      <c r="L4208">
        <f>HLOOKUP("Enhed",data!$A$1:$AT$8036,A4208,FALSE)</f>
        <v>0</v>
      </c>
    </row>
    <row r="4209" spans="1:12" x14ac:dyDescent="0.2">
      <c r="A4209">
        <v>4208</v>
      </c>
      <c r="B4209">
        <f>HLOOKUP("Referencer",data!$A$1:$AT$8036,A4209,FALSE)</f>
        <v>0</v>
      </c>
      <c r="C4209">
        <f>HLOOKUP("Stedtekst",data!$A$1:$AT$8036,A4209,FALSE)</f>
        <v>0</v>
      </c>
      <c r="D4209">
        <f>HLOOKUP("Målested navn",data!$A$1:$AT$8036,A4209,FALSE)</f>
        <v>0</v>
      </c>
      <c r="E4209">
        <f>HLOOKUP("Prøvetagning",data!$A$1:$AT$8036,A4209,FALSE)</f>
        <v>0</v>
      </c>
      <c r="F4209">
        <f>HLOOKUP("Prøve",data!$A$1:$AT$8036,A4209,FALSE)</f>
        <v>0</v>
      </c>
      <c r="G4209">
        <f>HLOOKUP("ScKode",data!$A$1:$AT$8036,A4209,FALSE)</f>
        <v>0</v>
      </c>
      <c r="H4209">
        <f>HLOOKUP("StofParameter",data!$A$1:$AT$8036,A4209,FALSE)</f>
        <v>0</v>
      </c>
      <c r="I4209">
        <f>HLOOKUP("Dato",data!$A$1:$AT$8036,A4209,FALSE)</f>
        <v>0</v>
      </c>
      <c r="J4209">
        <f>HLOOKUP("Resultat-attribut",data!$A$1:$AT$8036,A4209,FALSE)</f>
        <v>0</v>
      </c>
      <c r="K4209">
        <f>HLOOKUP("Resultat",data!$A$1:$AT$8036,A4209,FALSE)</f>
        <v>0</v>
      </c>
      <c r="L4209">
        <f>HLOOKUP("Enhed",data!$A$1:$AT$8036,A4209,FALSE)</f>
        <v>0</v>
      </c>
    </row>
    <row r="4210" spans="1:12" x14ac:dyDescent="0.2">
      <c r="A4210">
        <v>4209</v>
      </c>
      <c r="B4210">
        <f>HLOOKUP("Referencer",data!$A$1:$AT$8036,A4210,FALSE)</f>
        <v>0</v>
      </c>
      <c r="C4210">
        <f>HLOOKUP("Stedtekst",data!$A$1:$AT$8036,A4210,FALSE)</f>
        <v>0</v>
      </c>
      <c r="D4210">
        <f>HLOOKUP("Målested navn",data!$A$1:$AT$8036,A4210,FALSE)</f>
        <v>0</v>
      </c>
      <c r="E4210">
        <f>HLOOKUP("Prøvetagning",data!$A$1:$AT$8036,A4210,FALSE)</f>
        <v>0</v>
      </c>
      <c r="F4210">
        <f>HLOOKUP("Prøve",data!$A$1:$AT$8036,A4210,FALSE)</f>
        <v>0</v>
      </c>
      <c r="G4210">
        <f>HLOOKUP("ScKode",data!$A$1:$AT$8036,A4210,FALSE)</f>
        <v>0</v>
      </c>
      <c r="H4210">
        <f>HLOOKUP("StofParameter",data!$A$1:$AT$8036,A4210,FALSE)</f>
        <v>0</v>
      </c>
      <c r="I4210">
        <f>HLOOKUP("Dato",data!$A$1:$AT$8036,A4210,FALSE)</f>
        <v>0</v>
      </c>
      <c r="J4210">
        <f>HLOOKUP("Resultat-attribut",data!$A$1:$AT$8036,A4210,FALSE)</f>
        <v>0</v>
      </c>
      <c r="K4210">
        <f>HLOOKUP("Resultat",data!$A$1:$AT$8036,A4210,FALSE)</f>
        <v>0</v>
      </c>
      <c r="L4210">
        <f>HLOOKUP("Enhed",data!$A$1:$AT$8036,A4210,FALSE)</f>
        <v>0</v>
      </c>
    </row>
    <row r="4211" spans="1:12" x14ac:dyDescent="0.2">
      <c r="A4211">
        <v>4210</v>
      </c>
      <c r="B4211">
        <f>HLOOKUP("Referencer",data!$A$1:$AT$8036,A4211,FALSE)</f>
        <v>0</v>
      </c>
      <c r="C4211">
        <f>HLOOKUP("Stedtekst",data!$A$1:$AT$8036,A4211,FALSE)</f>
        <v>0</v>
      </c>
      <c r="D4211">
        <f>HLOOKUP("Målested navn",data!$A$1:$AT$8036,A4211,FALSE)</f>
        <v>0</v>
      </c>
      <c r="E4211">
        <f>HLOOKUP("Prøvetagning",data!$A$1:$AT$8036,A4211,FALSE)</f>
        <v>0</v>
      </c>
      <c r="F4211">
        <f>HLOOKUP("Prøve",data!$A$1:$AT$8036,A4211,FALSE)</f>
        <v>0</v>
      </c>
      <c r="G4211">
        <f>HLOOKUP("ScKode",data!$A$1:$AT$8036,A4211,FALSE)</f>
        <v>0</v>
      </c>
      <c r="H4211">
        <f>HLOOKUP("StofParameter",data!$A$1:$AT$8036,A4211,FALSE)</f>
        <v>0</v>
      </c>
      <c r="I4211">
        <f>HLOOKUP("Dato",data!$A$1:$AT$8036,A4211,FALSE)</f>
        <v>0</v>
      </c>
      <c r="J4211">
        <f>HLOOKUP("Resultat-attribut",data!$A$1:$AT$8036,A4211,FALSE)</f>
        <v>0</v>
      </c>
      <c r="K4211">
        <f>HLOOKUP("Resultat",data!$A$1:$AT$8036,A4211,FALSE)</f>
        <v>0</v>
      </c>
      <c r="L4211">
        <f>HLOOKUP("Enhed",data!$A$1:$AT$8036,A4211,FALSE)</f>
        <v>0</v>
      </c>
    </row>
    <row r="4212" spans="1:12" x14ac:dyDescent="0.2">
      <c r="A4212">
        <v>4211</v>
      </c>
      <c r="B4212">
        <f>HLOOKUP("Referencer",data!$A$1:$AT$8036,A4212,FALSE)</f>
        <v>0</v>
      </c>
      <c r="C4212">
        <f>HLOOKUP("Stedtekst",data!$A$1:$AT$8036,A4212,FALSE)</f>
        <v>0</v>
      </c>
      <c r="D4212">
        <f>HLOOKUP("Målested navn",data!$A$1:$AT$8036,A4212,FALSE)</f>
        <v>0</v>
      </c>
      <c r="E4212">
        <f>HLOOKUP("Prøvetagning",data!$A$1:$AT$8036,A4212,FALSE)</f>
        <v>0</v>
      </c>
      <c r="F4212">
        <f>HLOOKUP("Prøve",data!$A$1:$AT$8036,A4212,FALSE)</f>
        <v>0</v>
      </c>
      <c r="G4212">
        <f>HLOOKUP("ScKode",data!$A$1:$AT$8036,A4212,FALSE)</f>
        <v>0</v>
      </c>
      <c r="H4212">
        <f>HLOOKUP("StofParameter",data!$A$1:$AT$8036,A4212,FALSE)</f>
        <v>0</v>
      </c>
      <c r="I4212">
        <f>HLOOKUP("Dato",data!$A$1:$AT$8036,A4212,FALSE)</f>
        <v>0</v>
      </c>
      <c r="J4212">
        <f>HLOOKUP("Resultat-attribut",data!$A$1:$AT$8036,A4212,FALSE)</f>
        <v>0</v>
      </c>
      <c r="K4212">
        <f>HLOOKUP("Resultat",data!$A$1:$AT$8036,A4212,FALSE)</f>
        <v>0</v>
      </c>
      <c r="L4212">
        <f>HLOOKUP("Enhed",data!$A$1:$AT$8036,A4212,FALSE)</f>
        <v>0</v>
      </c>
    </row>
    <row r="4213" spans="1:12" x14ac:dyDescent="0.2">
      <c r="A4213">
        <v>4212</v>
      </c>
      <c r="B4213">
        <f>HLOOKUP("Referencer",data!$A$1:$AT$8036,A4213,FALSE)</f>
        <v>0</v>
      </c>
      <c r="C4213">
        <f>HLOOKUP("Stedtekst",data!$A$1:$AT$8036,A4213,FALSE)</f>
        <v>0</v>
      </c>
      <c r="D4213">
        <f>HLOOKUP("Målested navn",data!$A$1:$AT$8036,A4213,FALSE)</f>
        <v>0</v>
      </c>
      <c r="E4213">
        <f>HLOOKUP("Prøvetagning",data!$A$1:$AT$8036,A4213,FALSE)</f>
        <v>0</v>
      </c>
      <c r="F4213">
        <f>HLOOKUP("Prøve",data!$A$1:$AT$8036,A4213,FALSE)</f>
        <v>0</v>
      </c>
      <c r="G4213">
        <f>HLOOKUP("ScKode",data!$A$1:$AT$8036,A4213,FALSE)</f>
        <v>0</v>
      </c>
      <c r="H4213">
        <f>HLOOKUP("StofParameter",data!$A$1:$AT$8036,A4213,FALSE)</f>
        <v>0</v>
      </c>
      <c r="I4213">
        <f>HLOOKUP("Dato",data!$A$1:$AT$8036,A4213,FALSE)</f>
        <v>0</v>
      </c>
      <c r="J4213">
        <f>HLOOKUP("Resultat-attribut",data!$A$1:$AT$8036,A4213,FALSE)</f>
        <v>0</v>
      </c>
      <c r="K4213">
        <f>HLOOKUP("Resultat",data!$A$1:$AT$8036,A4213,FALSE)</f>
        <v>0</v>
      </c>
      <c r="L4213">
        <f>HLOOKUP("Enhed",data!$A$1:$AT$8036,A4213,FALSE)</f>
        <v>0</v>
      </c>
    </row>
    <row r="4214" spans="1:12" x14ac:dyDescent="0.2">
      <c r="A4214">
        <v>4213</v>
      </c>
      <c r="B4214">
        <f>HLOOKUP("Referencer",data!$A$1:$AT$8036,A4214,FALSE)</f>
        <v>0</v>
      </c>
      <c r="C4214">
        <f>HLOOKUP("Stedtekst",data!$A$1:$AT$8036,A4214,FALSE)</f>
        <v>0</v>
      </c>
      <c r="D4214">
        <f>HLOOKUP("Målested navn",data!$A$1:$AT$8036,A4214,FALSE)</f>
        <v>0</v>
      </c>
      <c r="E4214">
        <f>HLOOKUP("Prøvetagning",data!$A$1:$AT$8036,A4214,FALSE)</f>
        <v>0</v>
      </c>
      <c r="F4214">
        <f>HLOOKUP("Prøve",data!$A$1:$AT$8036,A4214,FALSE)</f>
        <v>0</v>
      </c>
      <c r="G4214">
        <f>HLOOKUP("ScKode",data!$A$1:$AT$8036,A4214,FALSE)</f>
        <v>0</v>
      </c>
      <c r="H4214">
        <f>HLOOKUP("StofParameter",data!$A$1:$AT$8036,A4214,FALSE)</f>
        <v>0</v>
      </c>
      <c r="I4214">
        <f>HLOOKUP("Dato",data!$A$1:$AT$8036,A4214,FALSE)</f>
        <v>0</v>
      </c>
      <c r="J4214">
        <f>HLOOKUP("Resultat-attribut",data!$A$1:$AT$8036,A4214,FALSE)</f>
        <v>0</v>
      </c>
      <c r="K4214">
        <f>HLOOKUP("Resultat",data!$A$1:$AT$8036,A4214,FALSE)</f>
        <v>0</v>
      </c>
      <c r="L4214">
        <f>HLOOKUP("Enhed",data!$A$1:$AT$8036,A4214,FALSE)</f>
        <v>0</v>
      </c>
    </row>
    <row r="4215" spans="1:12" x14ac:dyDescent="0.2">
      <c r="A4215">
        <v>4214</v>
      </c>
      <c r="B4215">
        <f>HLOOKUP("Referencer",data!$A$1:$AT$8036,A4215,FALSE)</f>
        <v>0</v>
      </c>
      <c r="C4215">
        <f>HLOOKUP("Stedtekst",data!$A$1:$AT$8036,A4215,FALSE)</f>
        <v>0</v>
      </c>
      <c r="D4215">
        <f>HLOOKUP("Målested navn",data!$A$1:$AT$8036,A4215,FALSE)</f>
        <v>0</v>
      </c>
      <c r="E4215">
        <f>HLOOKUP("Prøvetagning",data!$A$1:$AT$8036,A4215,FALSE)</f>
        <v>0</v>
      </c>
      <c r="F4215">
        <f>HLOOKUP("Prøve",data!$A$1:$AT$8036,A4215,FALSE)</f>
        <v>0</v>
      </c>
      <c r="G4215">
        <f>HLOOKUP("ScKode",data!$A$1:$AT$8036,A4215,FALSE)</f>
        <v>0</v>
      </c>
      <c r="H4215">
        <f>HLOOKUP("StofParameter",data!$A$1:$AT$8036,A4215,FALSE)</f>
        <v>0</v>
      </c>
      <c r="I4215">
        <f>HLOOKUP("Dato",data!$A$1:$AT$8036,A4215,FALSE)</f>
        <v>0</v>
      </c>
      <c r="J4215">
        <f>HLOOKUP("Resultat-attribut",data!$A$1:$AT$8036,A4215,FALSE)</f>
        <v>0</v>
      </c>
      <c r="K4215">
        <f>HLOOKUP("Resultat",data!$A$1:$AT$8036,A4215,FALSE)</f>
        <v>0</v>
      </c>
      <c r="L4215">
        <f>HLOOKUP("Enhed",data!$A$1:$AT$8036,A4215,FALSE)</f>
        <v>0</v>
      </c>
    </row>
    <row r="4216" spans="1:12" x14ac:dyDescent="0.2">
      <c r="A4216">
        <v>4215</v>
      </c>
      <c r="B4216">
        <f>HLOOKUP("Referencer",data!$A$1:$AT$8036,A4216,FALSE)</f>
        <v>0</v>
      </c>
      <c r="C4216">
        <f>HLOOKUP("Stedtekst",data!$A$1:$AT$8036,A4216,FALSE)</f>
        <v>0</v>
      </c>
      <c r="D4216">
        <f>HLOOKUP("Målested navn",data!$A$1:$AT$8036,A4216,FALSE)</f>
        <v>0</v>
      </c>
      <c r="E4216">
        <f>HLOOKUP("Prøvetagning",data!$A$1:$AT$8036,A4216,FALSE)</f>
        <v>0</v>
      </c>
      <c r="F4216">
        <f>HLOOKUP("Prøve",data!$A$1:$AT$8036,A4216,FALSE)</f>
        <v>0</v>
      </c>
      <c r="G4216">
        <f>HLOOKUP("ScKode",data!$A$1:$AT$8036,A4216,FALSE)</f>
        <v>0</v>
      </c>
      <c r="H4216">
        <f>HLOOKUP("StofParameter",data!$A$1:$AT$8036,A4216,FALSE)</f>
        <v>0</v>
      </c>
      <c r="I4216">
        <f>HLOOKUP("Dato",data!$A$1:$AT$8036,A4216,FALSE)</f>
        <v>0</v>
      </c>
      <c r="J4216">
        <f>HLOOKUP("Resultat-attribut",data!$A$1:$AT$8036,A4216,FALSE)</f>
        <v>0</v>
      </c>
      <c r="K4216">
        <f>HLOOKUP("Resultat",data!$A$1:$AT$8036,A4216,FALSE)</f>
        <v>0</v>
      </c>
      <c r="L4216">
        <f>HLOOKUP("Enhed",data!$A$1:$AT$8036,A4216,FALSE)</f>
        <v>0</v>
      </c>
    </row>
    <row r="4217" spans="1:12" x14ac:dyDescent="0.2">
      <c r="A4217">
        <v>4216</v>
      </c>
      <c r="B4217">
        <f>HLOOKUP("Referencer",data!$A$1:$AT$8036,A4217,FALSE)</f>
        <v>0</v>
      </c>
      <c r="C4217">
        <f>HLOOKUP("Stedtekst",data!$A$1:$AT$8036,A4217,FALSE)</f>
        <v>0</v>
      </c>
      <c r="D4217">
        <f>HLOOKUP("Målested navn",data!$A$1:$AT$8036,A4217,FALSE)</f>
        <v>0</v>
      </c>
      <c r="E4217">
        <f>HLOOKUP("Prøvetagning",data!$A$1:$AT$8036,A4217,FALSE)</f>
        <v>0</v>
      </c>
      <c r="F4217">
        <f>HLOOKUP("Prøve",data!$A$1:$AT$8036,A4217,FALSE)</f>
        <v>0</v>
      </c>
      <c r="G4217">
        <f>HLOOKUP("ScKode",data!$A$1:$AT$8036,A4217,FALSE)</f>
        <v>0</v>
      </c>
      <c r="H4217">
        <f>HLOOKUP("StofParameter",data!$A$1:$AT$8036,A4217,FALSE)</f>
        <v>0</v>
      </c>
      <c r="I4217">
        <f>HLOOKUP("Dato",data!$A$1:$AT$8036,A4217,FALSE)</f>
        <v>0</v>
      </c>
      <c r="J4217">
        <f>HLOOKUP("Resultat-attribut",data!$A$1:$AT$8036,A4217,FALSE)</f>
        <v>0</v>
      </c>
      <c r="K4217">
        <f>HLOOKUP("Resultat",data!$A$1:$AT$8036,A4217,FALSE)</f>
        <v>0</v>
      </c>
      <c r="L4217">
        <f>HLOOKUP("Enhed",data!$A$1:$AT$8036,A4217,FALSE)</f>
        <v>0</v>
      </c>
    </row>
    <row r="4218" spans="1:12" x14ac:dyDescent="0.2">
      <c r="A4218">
        <v>4217</v>
      </c>
      <c r="B4218">
        <f>HLOOKUP("Referencer",data!$A$1:$AT$8036,A4218,FALSE)</f>
        <v>0</v>
      </c>
      <c r="C4218">
        <f>HLOOKUP("Stedtekst",data!$A$1:$AT$8036,A4218,FALSE)</f>
        <v>0</v>
      </c>
      <c r="D4218">
        <f>HLOOKUP("Målested navn",data!$A$1:$AT$8036,A4218,FALSE)</f>
        <v>0</v>
      </c>
      <c r="E4218">
        <f>HLOOKUP("Prøvetagning",data!$A$1:$AT$8036,A4218,FALSE)</f>
        <v>0</v>
      </c>
      <c r="F4218">
        <f>HLOOKUP("Prøve",data!$A$1:$AT$8036,A4218,FALSE)</f>
        <v>0</v>
      </c>
      <c r="G4218">
        <f>HLOOKUP("ScKode",data!$A$1:$AT$8036,A4218,FALSE)</f>
        <v>0</v>
      </c>
      <c r="H4218">
        <f>HLOOKUP("StofParameter",data!$A$1:$AT$8036,A4218,FALSE)</f>
        <v>0</v>
      </c>
      <c r="I4218">
        <f>HLOOKUP("Dato",data!$A$1:$AT$8036,A4218,FALSE)</f>
        <v>0</v>
      </c>
      <c r="J4218">
        <f>HLOOKUP("Resultat-attribut",data!$A$1:$AT$8036,A4218,FALSE)</f>
        <v>0</v>
      </c>
      <c r="K4218">
        <f>HLOOKUP("Resultat",data!$A$1:$AT$8036,A4218,FALSE)</f>
        <v>0</v>
      </c>
      <c r="L4218">
        <f>HLOOKUP("Enhed",data!$A$1:$AT$8036,A4218,FALSE)</f>
        <v>0</v>
      </c>
    </row>
    <row r="4219" spans="1:12" x14ac:dyDescent="0.2">
      <c r="A4219">
        <v>4218</v>
      </c>
      <c r="B4219">
        <f>HLOOKUP("Referencer",data!$A$1:$AT$8036,A4219,FALSE)</f>
        <v>0</v>
      </c>
      <c r="C4219">
        <f>HLOOKUP("Stedtekst",data!$A$1:$AT$8036,A4219,FALSE)</f>
        <v>0</v>
      </c>
      <c r="D4219">
        <f>HLOOKUP("Målested navn",data!$A$1:$AT$8036,A4219,FALSE)</f>
        <v>0</v>
      </c>
      <c r="E4219">
        <f>HLOOKUP("Prøvetagning",data!$A$1:$AT$8036,A4219,FALSE)</f>
        <v>0</v>
      </c>
      <c r="F4219">
        <f>HLOOKUP("Prøve",data!$A$1:$AT$8036,A4219,FALSE)</f>
        <v>0</v>
      </c>
      <c r="G4219">
        <f>HLOOKUP("ScKode",data!$A$1:$AT$8036,A4219,FALSE)</f>
        <v>0</v>
      </c>
      <c r="H4219">
        <f>HLOOKUP("StofParameter",data!$A$1:$AT$8036,A4219,FALSE)</f>
        <v>0</v>
      </c>
      <c r="I4219">
        <f>HLOOKUP("Dato",data!$A$1:$AT$8036,A4219,FALSE)</f>
        <v>0</v>
      </c>
      <c r="J4219">
        <f>HLOOKUP("Resultat-attribut",data!$A$1:$AT$8036,A4219,FALSE)</f>
        <v>0</v>
      </c>
      <c r="K4219">
        <f>HLOOKUP("Resultat",data!$A$1:$AT$8036,A4219,FALSE)</f>
        <v>0</v>
      </c>
      <c r="L4219">
        <f>HLOOKUP("Enhed",data!$A$1:$AT$8036,A4219,FALSE)</f>
        <v>0</v>
      </c>
    </row>
    <row r="4220" spans="1:12" x14ac:dyDescent="0.2">
      <c r="A4220">
        <v>4219</v>
      </c>
      <c r="B4220">
        <f>HLOOKUP("Referencer",data!$A$1:$AT$8036,A4220,FALSE)</f>
        <v>0</v>
      </c>
      <c r="C4220">
        <f>HLOOKUP("Stedtekst",data!$A$1:$AT$8036,A4220,FALSE)</f>
        <v>0</v>
      </c>
      <c r="D4220">
        <f>HLOOKUP("Målested navn",data!$A$1:$AT$8036,A4220,FALSE)</f>
        <v>0</v>
      </c>
      <c r="E4220">
        <f>HLOOKUP("Prøvetagning",data!$A$1:$AT$8036,A4220,FALSE)</f>
        <v>0</v>
      </c>
      <c r="F4220">
        <f>HLOOKUP("Prøve",data!$A$1:$AT$8036,A4220,FALSE)</f>
        <v>0</v>
      </c>
      <c r="G4220">
        <f>HLOOKUP("ScKode",data!$A$1:$AT$8036,A4220,FALSE)</f>
        <v>0</v>
      </c>
      <c r="H4220">
        <f>HLOOKUP("StofParameter",data!$A$1:$AT$8036,A4220,FALSE)</f>
        <v>0</v>
      </c>
      <c r="I4220">
        <f>HLOOKUP("Dato",data!$A$1:$AT$8036,A4220,FALSE)</f>
        <v>0</v>
      </c>
      <c r="J4220">
        <f>HLOOKUP("Resultat-attribut",data!$A$1:$AT$8036,A4220,FALSE)</f>
        <v>0</v>
      </c>
      <c r="K4220">
        <f>HLOOKUP("Resultat",data!$A$1:$AT$8036,A4220,FALSE)</f>
        <v>0</v>
      </c>
      <c r="L4220">
        <f>HLOOKUP("Enhed",data!$A$1:$AT$8036,A4220,FALSE)</f>
        <v>0</v>
      </c>
    </row>
    <row r="4221" spans="1:12" x14ac:dyDescent="0.2">
      <c r="A4221">
        <v>4220</v>
      </c>
      <c r="B4221">
        <f>HLOOKUP("Referencer",data!$A$1:$AT$8036,A4221,FALSE)</f>
        <v>0</v>
      </c>
      <c r="C4221">
        <f>HLOOKUP("Stedtekst",data!$A$1:$AT$8036,A4221,FALSE)</f>
        <v>0</v>
      </c>
      <c r="D4221">
        <f>HLOOKUP("Målested navn",data!$A$1:$AT$8036,A4221,FALSE)</f>
        <v>0</v>
      </c>
      <c r="E4221">
        <f>HLOOKUP("Prøvetagning",data!$A$1:$AT$8036,A4221,FALSE)</f>
        <v>0</v>
      </c>
      <c r="F4221">
        <f>HLOOKUP("Prøve",data!$A$1:$AT$8036,A4221,FALSE)</f>
        <v>0</v>
      </c>
      <c r="G4221">
        <f>HLOOKUP("ScKode",data!$A$1:$AT$8036,A4221,FALSE)</f>
        <v>0</v>
      </c>
      <c r="H4221">
        <f>HLOOKUP("StofParameter",data!$A$1:$AT$8036,A4221,FALSE)</f>
        <v>0</v>
      </c>
      <c r="I4221">
        <f>HLOOKUP("Dato",data!$A$1:$AT$8036,A4221,FALSE)</f>
        <v>0</v>
      </c>
      <c r="J4221">
        <f>HLOOKUP("Resultat-attribut",data!$A$1:$AT$8036,A4221,FALSE)</f>
        <v>0</v>
      </c>
      <c r="K4221">
        <f>HLOOKUP("Resultat",data!$A$1:$AT$8036,A4221,FALSE)</f>
        <v>0</v>
      </c>
      <c r="L4221">
        <f>HLOOKUP("Enhed",data!$A$1:$AT$8036,A4221,FALSE)</f>
        <v>0</v>
      </c>
    </row>
    <row r="4222" spans="1:12" x14ac:dyDescent="0.2">
      <c r="A4222">
        <v>4221</v>
      </c>
      <c r="B4222">
        <f>HLOOKUP("Referencer",data!$A$1:$AT$8036,A4222,FALSE)</f>
        <v>0</v>
      </c>
      <c r="C4222">
        <f>HLOOKUP("Stedtekst",data!$A$1:$AT$8036,A4222,FALSE)</f>
        <v>0</v>
      </c>
      <c r="D4222">
        <f>HLOOKUP("Målested navn",data!$A$1:$AT$8036,A4222,FALSE)</f>
        <v>0</v>
      </c>
      <c r="E4222">
        <f>HLOOKUP("Prøvetagning",data!$A$1:$AT$8036,A4222,FALSE)</f>
        <v>0</v>
      </c>
      <c r="F4222">
        <f>HLOOKUP("Prøve",data!$A$1:$AT$8036,A4222,FALSE)</f>
        <v>0</v>
      </c>
      <c r="G4222">
        <f>HLOOKUP("ScKode",data!$A$1:$AT$8036,A4222,FALSE)</f>
        <v>0</v>
      </c>
      <c r="H4222">
        <f>HLOOKUP("StofParameter",data!$A$1:$AT$8036,A4222,FALSE)</f>
        <v>0</v>
      </c>
      <c r="I4222">
        <f>HLOOKUP("Dato",data!$A$1:$AT$8036,A4222,FALSE)</f>
        <v>0</v>
      </c>
      <c r="J4222">
        <f>HLOOKUP("Resultat-attribut",data!$A$1:$AT$8036,A4222,FALSE)</f>
        <v>0</v>
      </c>
      <c r="K4222">
        <f>HLOOKUP("Resultat",data!$A$1:$AT$8036,A4222,FALSE)</f>
        <v>0</v>
      </c>
      <c r="L4222">
        <f>HLOOKUP("Enhed",data!$A$1:$AT$8036,A4222,FALSE)</f>
        <v>0</v>
      </c>
    </row>
    <row r="4223" spans="1:12" x14ac:dyDescent="0.2">
      <c r="A4223">
        <v>4222</v>
      </c>
      <c r="B4223">
        <f>HLOOKUP("Referencer",data!$A$1:$AT$8036,A4223,FALSE)</f>
        <v>0</v>
      </c>
      <c r="C4223">
        <f>HLOOKUP("Stedtekst",data!$A$1:$AT$8036,A4223,FALSE)</f>
        <v>0</v>
      </c>
      <c r="D4223">
        <f>HLOOKUP("Målested navn",data!$A$1:$AT$8036,A4223,FALSE)</f>
        <v>0</v>
      </c>
      <c r="E4223">
        <f>HLOOKUP("Prøvetagning",data!$A$1:$AT$8036,A4223,FALSE)</f>
        <v>0</v>
      </c>
      <c r="F4223">
        <f>HLOOKUP("Prøve",data!$A$1:$AT$8036,A4223,FALSE)</f>
        <v>0</v>
      </c>
      <c r="G4223">
        <f>HLOOKUP("ScKode",data!$A$1:$AT$8036,A4223,FALSE)</f>
        <v>0</v>
      </c>
      <c r="H4223">
        <f>HLOOKUP("StofParameter",data!$A$1:$AT$8036,A4223,FALSE)</f>
        <v>0</v>
      </c>
      <c r="I4223">
        <f>HLOOKUP("Dato",data!$A$1:$AT$8036,A4223,FALSE)</f>
        <v>0</v>
      </c>
      <c r="J4223">
        <f>HLOOKUP("Resultat-attribut",data!$A$1:$AT$8036,A4223,FALSE)</f>
        <v>0</v>
      </c>
      <c r="K4223">
        <f>HLOOKUP("Resultat",data!$A$1:$AT$8036,A4223,FALSE)</f>
        <v>0</v>
      </c>
      <c r="L4223">
        <f>HLOOKUP("Enhed",data!$A$1:$AT$8036,A4223,FALSE)</f>
        <v>0</v>
      </c>
    </row>
    <row r="4224" spans="1:12" x14ac:dyDescent="0.2">
      <c r="A4224">
        <v>4223</v>
      </c>
      <c r="B4224">
        <f>HLOOKUP("Referencer",data!$A$1:$AT$8036,A4224,FALSE)</f>
        <v>0</v>
      </c>
      <c r="C4224">
        <f>HLOOKUP("Stedtekst",data!$A$1:$AT$8036,A4224,FALSE)</f>
        <v>0</v>
      </c>
      <c r="D4224">
        <f>HLOOKUP("Målested navn",data!$A$1:$AT$8036,A4224,FALSE)</f>
        <v>0</v>
      </c>
      <c r="E4224">
        <f>HLOOKUP("Prøvetagning",data!$A$1:$AT$8036,A4224,FALSE)</f>
        <v>0</v>
      </c>
      <c r="F4224">
        <f>HLOOKUP("Prøve",data!$A$1:$AT$8036,A4224,FALSE)</f>
        <v>0</v>
      </c>
      <c r="G4224">
        <f>HLOOKUP("ScKode",data!$A$1:$AT$8036,A4224,FALSE)</f>
        <v>0</v>
      </c>
      <c r="H4224">
        <f>HLOOKUP("StofParameter",data!$A$1:$AT$8036,A4224,FALSE)</f>
        <v>0</v>
      </c>
      <c r="I4224">
        <f>HLOOKUP("Dato",data!$A$1:$AT$8036,A4224,FALSE)</f>
        <v>0</v>
      </c>
      <c r="J4224">
        <f>HLOOKUP("Resultat-attribut",data!$A$1:$AT$8036,A4224,FALSE)</f>
        <v>0</v>
      </c>
      <c r="K4224">
        <f>HLOOKUP("Resultat",data!$A$1:$AT$8036,A4224,FALSE)</f>
        <v>0</v>
      </c>
      <c r="L4224">
        <f>HLOOKUP("Enhed",data!$A$1:$AT$8036,A4224,FALSE)</f>
        <v>0</v>
      </c>
    </row>
    <row r="4225" spans="1:12" x14ac:dyDescent="0.2">
      <c r="A4225">
        <v>4224</v>
      </c>
      <c r="B4225">
        <f>HLOOKUP("Referencer",data!$A$1:$AT$8036,A4225,FALSE)</f>
        <v>0</v>
      </c>
      <c r="C4225">
        <f>HLOOKUP("Stedtekst",data!$A$1:$AT$8036,A4225,FALSE)</f>
        <v>0</v>
      </c>
      <c r="D4225">
        <f>HLOOKUP("Målested navn",data!$A$1:$AT$8036,A4225,FALSE)</f>
        <v>0</v>
      </c>
      <c r="E4225">
        <f>HLOOKUP("Prøvetagning",data!$A$1:$AT$8036,A4225,FALSE)</f>
        <v>0</v>
      </c>
      <c r="F4225">
        <f>HLOOKUP("Prøve",data!$A$1:$AT$8036,A4225,FALSE)</f>
        <v>0</v>
      </c>
      <c r="G4225">
        <f>HLOOKUP("ScKode",data!$A$1:$AT$8036,A4225,FALSE)</f>
        <v>0</v>
      </c>
      <c r="H4225">
        <f>HLOOKUP("StofParameter",data!$A$1:$AT$8036,A4225,FALSE)</f>
        <v>0</v>
      </c>
      <c r="I4225">
        <f>HLOOKUP("Dato",data!$A$1:$AT$8036,A4225,FALSE)</f>
        <v>0</v>
      </c>
      <c r="J4225">
        <f>HLOOKUP("Resultat-attribut",data!$A$1:$AT$8036,A4225,FALSE)</f>
        <v>0</v>
      </c>
      <c r="K4225">
        <f>HLOOKUP("Resultat",data!$A$1:$AT$8036,A4225,FALSE)</f>
        <v>0</v>
      </c>
      <c r="L4225">
        <f>HLOOKUP("Enhed",data!$A$1:$AT$8036,A4225,FALSE)</f>
        <v>0</v>
      </c>
    </row>
    <row r="4226" spans="1:12" x14ac:dyDescent="0.2">
      <c r="A4226">
        <v>4225</v>
      </c>
      <c r="B4226">
        <f>HLOOKUP("Referencer",data!$A$1:$AT$8036,A4226,FALSE)</f>
        <v>0</v>
      </c>
      <c r="C4226">
        <f>HLOOKUP("Stedtekst",data!$A$1:$AT$8036,A4226,FALSE)</f>
        <v>0</v>
      </c>
      <c r="D4226">
        <f>HLOOKUP("Målested navn",data!$A$1:$AT$8036,A4226,FALSE)</f>
        <v>0</v>
      </c>
      <c r="E4226">
        <f>HLOOKUP("Prøvetagning",data!$A$1:$AT$8036,A4226,FALSE)</f>
        <v>0</v>
      </c>
      <c r="F4226">
        <f>HLOOKUP("Prøve",data!$A$1:$AT$8036,A4226,FALSE)</f>
        <v>0</v>
      </c>
      <c r="G4226">
        <f>HLOOKUP("ScKode",data!$A$1:$AT$8036,A4226,FALSE)</f>
        <v>0</v>
      </c>
      <c r="H4226">
        <f>HLOOKUP("StofParameter",data!$A$1:$AT$8036,A4226,FALSE)</f>
        <v>0</v>
      </c>
      <c r="I4226">
        <f>HLOOKUP("Dato",data!$A$1:$AT$8036,A4226,FALSE)</f>
        <v>0</v>
      </c>
      <c r="J4226">
        <f>HLOOKUP("Resultat-attribut",data!$A$1:$AT$8036,A4226,FALSE)</f>
        <v>0</v>
      </c>
      <c r="K4226">
        <f>HLOOKUP("Resultat",data!$A$1:$AT$8036,A4226,FALSE)</f>
        <v>0</v>
      </c>
      <c r="L4226">
        <f>HLOOKUP("Enhed",data!$A$1:$AT$8036,A4226,FALSE)</f>
        <v>0</v>
      </c>
    </row>
    <row r="4227" spans="1:12" x14ac:dyDescent="0.2">
      <c r="A4227">
        <v>4226</v>
      </c>
      <c r="B4227">
        <f>HLOOKUP("Referencer",data!$A$1:$AT$8036,A4227,FALSE)</f>
        <v>0</v>
      </c>
      <c r="C4227">
        <f>HLOOKUP("Stedtekst",data!$A$1:$AT$8036,A4227,FALSE)</f>
        <v>0</v>
      </c>
      <c r="D4227">
        <f>HLOOKUP("Målested navn",data!$A$1:$AT$8036,A4227,FALSE)</f>
        <v>0</v>
      </c>
      <c r="E4227">
        <f>HLOOKUP("Prøvetagning",data!$A$1:$AT$8036,A4227,FALSE)</f>
        <v>0</v>
      </c>
      <c r="F4227">
        <f>HLOOKUP("Prøve",data!$A$1:$AT$8036,A4227,FALSE)</f>
        <v>0</v>
      </c>
      <c r="G4227">
        <f>HLOOKUP("ScKode",data!$A$1:$AT$8036,A4227,FALSE)</f>
        <v>0</v>
      </c>
      <c r="H4227">
        <f>HLOOKUP("StofParameter",data!$A$1:$AT$8036,A4227,FALSE)</f>
        <v>0</v>
      </c>
      <c r="I4227">
        <f>HLOOKUP("Dato",data!$A$1:$AT$8036,A4227,FALSE)</f>
        <v>0</v>
      </c>
      <c r="J4227">
        <f>HLOOKUP("Resultat-attribut",data!$A$1:$AT$8036,A4227,FALSE)</f>
        <v>0</v>
      </c>
      <c r="K4227">
        <f>HLOOKUP("Resultat",data!$A$1:$AT$8036,A4227,FALSE)</f>
        <v>0</v>
      </c>
      <c r="L4227">
        <f>HLOOKUP("Enhed",data!$A$1:$AT$8036,A4227,FALSE)</f>
        <v>0</v>
      </c>
    </row>
    <row r="4228" spans="1:12" x14ac:dyDescent="0.2">
      <c r="A4228">
        <v>4227</v>
      </c>
      <c r="B4228">
        <f>HLOOKUP("Referencer",data!$A$1:$AT$8036,A4228,FALSE)</f>
        <v>0</v>
      </c>
      <c r="C4228">
        <f>HLOOKUP("Stedtekst",data!$A$1:$AT$8036,A4228,FALSE)</f>
        <v>0</v>
      </c>
      <c r="D4228">
        <f>HLOOKUP("Målested navn",data!$A$1:$AT$8036,A4228,FALSE)</f>
        <v>0</v>
      </c>
      <c r="E4228">
        <f>HLOOKUP("Prøvetagning",data!$A$1:$AT$8036,A4228,FALSE)</f>
        <v>0</v>
      </c>
      <c r="F4228">
        <f>HLOOKUP("Prøve",data!$A$1:$AT$8036,A4228,FALSE)</f>
        <v>0</v>
      </c>
      <c r="G4228">
        <f>HLOOKUP("ScKode",data!$A$1:$AT$8036,A4228,FALSE)</f>
        <v>0</v>
      </c>
      <c r="H4228">
        <f>HLOOKUP("StofParameter",data!$A$1:$AT$8036,A4228,FALSE)</f>
        <v>0</v>
      </c>
      <c r="I4228">
        <f>HLOOKUP("Dato",data!$A$1:$AT$8036,A4228,FALSE)</f>
        <v>0</v>
      </c>
      <c r="J4228">
        <f>HLOOKUP("Resultat-attribut",data!$A$1:$AT$8036,A4228,FALSE)</f>
        <v>0</v>
      </c>
      <c r="K4228">
        <f>HLOOKUP("Resultat",data!$A$1:$AT$8036,A4228,FALSE)</f>
        <v>0</v>
      </c>
      <c r="L4228">
        <f>HLOOKUP("Enhed",data!$A$1:$AT$8036,A4228,FALSE)</f>
        <v>0</v>
      </c>
    </row>
    <row r="4229" spans="1:12" x14ac:dyDescent="0.2">
      <c r="A4229">
        <v>4228</v>
      </c>
      <c r="B4229">
        <f>HLOOKUP("Referencer",data!$A$1:$AT$8036,A4229,FALSE)</f>
        <v>0</v>
      </c>
      <c r="C4229">
        <f>HLOOKUP("Stedtekst",data!$A$1:$AT$8036,A4229,FALSE)</f>
        <v>0</v>
      </c>
      <c r="D4229">
        <f>HLOOKUP("Målested navn",data!$A$1:$AT$8036,A4229,FALSE)</f>
        <v>0</v>
      </c>
      <c r="E4229">
        <f>HLOOKUP("Prøvetagning",data!$A$1:$AT$8036,A4229,FALSE)</f>
        <v>0</v>
      </c>
      <c r="F4229">
        <f>HLOOKUP("Prøve",data!$A$1:$AT$8036,A4229,FALSE)</f>
        <v>0</v>
      </c>
      <c r="G4229">
        <f>HLOOKUP("ScKode",data!$A$1:$AT$8036,A4229,FALSE)</f>
        <v>0</v>
      </c>
      <c r="H4229">
        <f>HLOOKUP("StofParameter",data!$A$1:$AT$8036,A4229,FALSE)</f>
        <v>0</v>
      </c>
      <c r="I4229">
        <f>HLOOKUP("Dato",data!$A$1:$AT$8036,A4229,FALSE)</f>
        <v>0</v>
      </c>
      <c r="J4229">
        <f>HLOOKUP("Resultat-attribut",data!$A$1:$AT$8036,A4229,FALSE)</f>
        <v>0</v>
      </c>
      <c r="K4229">
        <f>HLOOKUP("Resultat",data!$A$1:$AT$8036,A4229,FALSE)</f>
        <v>0</v>
      </c>
      <c r="L4229">
        <f>HLOOKUP("Enhed",data!$A$1:$AT$8036,A4229,FALSE)</f>
        <v>0</v>
      </c>
    </row>
    <row r="4230" spans="1:12" x14ac:dyDescent="0.2">
      <c r="A4230">
        <v>4229</v>
      </c>
      <c r="B4230">
        <f>HLOOKUP("Referencer",data!$A$1:$AT$8036,A4230,FALSE)</f>
        <v>0</v>
      </c>
      <c r="C4230">
        <f>HLOOKUP("Stedtekst",data!$A$1:$AT$8036,A4230,FALSE)</f>
        <v>0</v>
      </c>
      <c r="D4230">
        <f>HLOOKUP("Målested navn",data!$A$1:$AT$8036,A4230,FALSE)</f>
        <v>0</v>
      </c>
      <c r="E4230">
        <f>HLOOKUP("Prøvetagning",data!$A$1:$AT$8036,A4230,FALSE)</f>
        <v>0</v>
      </c>
      <c r="F4230">
        <f>HLOOKUP("Prøve",data!$A$1:$AT$8036,A4230,FALSE)</f>
        <v>0</v>
      </c>
      <c r="G4230">
        <f>HLOOKUP("ScKode",data!$A$1:$AT$8036,A4230,FALSE)</f>
        <v>0</v>
      </c>
      <c r="H4230">
        <f>HLOOKUP("StofParameter",data!$A$1:$AT$8036,A4230,FALSE)</f>
        <v>0</v>
      </c>
      <c r="I4230">
        <f>HLOOKUP("Dato",data!$A$1:$AT$8036,A4230,FALSE)</f>
        <v>0</v>
      </c>
      <c r="J4230">
        <f>HLOOKUP("Resultat-attribut",data!$A$1:$AT$8036,A4230,FALSE)</f>
        <v>0</v>
      </c>
      <c r="K4230">
        <f>HLOOKUP("Resultat",data!$A$1:$AT$8036,A4230,FALSE)</f>
        <v>0</v>
      </c>
      <c r="L4230">
        <f>HLOOKUP("Enhed",data!$A$1:$AT$8036,A4230,FALSE)</f>
        <v>0</v>
      </c>
    </row>
    <row r="4231" spans="1:12" x14ac:dyDescent="0.2">
      <c r="A4231">
        <v>4230</v>
      </c>
      <c r="B4231">
        <f>HLOOKUP("Referencer",data!$A$1:$AT$8036,A4231,FALSE)</f>
        <v>0</v>
      </c>
      <c r="C4231">
        <f>HLOOKUP("Stedtekst",data!$A$1:$AT$8036,A4231,FALSE)</f>
        <v>0</v>
      </c>
      <c r="D4231">
        <f>HLOOKUP("Målested navn",data!$A$1:$AT$8036,A4231,FALSE)</f>
        <v>0</v>
      </c>
      <c r="E4231">
        <f>HLOOKUP("Prøvetagning",data!$A$1:$AT$8036,A4231,FALSE)</f>
        <v>0</v>
      </c>
      <c r="F4231">
        <f>HLOOKUP("Prøve",data!$A$1:$AT$8036,A4231,FALSE)</f>
        <v>0</v>
      </c>
      <c r="G4231">
        <f>HLOOKUP("ScKode",data!$A$1:$AT$8036,A4231,FALSE)</f>
        <v>0</v>
      </c>
      <c r="H4231">
        <f>HLOOKUP("StofParameter",data!$A$1:$AT$8036,A4231,FALSE)</f>
        <v>0</v>
      </c>
      <c r="I4231">
        <f>HLOOKUP("Dato",data!$A$1:$AT$8036,A4231,FALSE)</f>
        <v>0</v>
      </c>
      <c r="J4231">
        <f>HLOOKUP("Resultat-attribut",data!$A$1:$AT$8036,A4231,FALSE)</f>
        <v>0</v>
      </c>
      <c r="K4231">
        <f>HLOOKUP("Resultat",data!$A$1:$AT$8036,A4231,FALSE)</f>
        <v>0</v>
      </c>
      <c r="L4231">
        <f>HLOOKUP("Enhed",data!$A$1:$AT$8036,A4231,FALSE)</f>
        <v>0</v>
      </c>
    </row>
    <row r="4232" spans="1:12" x14ac:dyDescent="0.2">
      <c r="A4232">
        <v>4231</v>
      </c>
      <c r="B4232">
        <f>HLOOKUP("Referencer",data!$A$1:$AT$8036,A4232,FALSE)</f>
        <v>0</v>
      </c>
      <c r="C4232">
        <f>HLOOKUP("Stedtekst",data!$A$1:$AT$8036,A4232,FALSE)</f>
        <v>0</v>
      </c>
      <c r="D4232">
        <f>HLOOKUP("Målested navn",data!$A$1:$AT$8036,A4232,FALSE)</f>
        <v>0</v>
      </c>
      <c r="E4232">
        <f>HLOOKUP("Prøvetagning",data!$A$1:$AT$8036,A4232,FALSE)</f>
        <v>0</v>
      </c>
      <c r="F4232">
        <f>HLOOKUP("Prøve",data!$A$1:$AT$8036,A4232,FALSE)</f>
        <v>0</v>
      </c>
      <c r="G4232">
        <f>HLOOKUP("ScKode",data!$A$1:$AT$8036,A4232,FALSE)</f>
        <v>0</v>
      </c>
      <c r="H4232">
        <f>HLOOKUP("StofParameter",data!$A$1:$AT$8036,A4232,FALSE)</f>
        <v>0</v>
      </c>
      <c r="I4232">
        <f>HLOOKUP("Dato",data!$A$1:$AT$8036,A4232,FALSE)</f>
        <v>0</v>
      </c>
      <c r="J4232">
        <f>HLOOKUP("Resultat-attribut",data!$A$1:$AT$8036,A4232,FALSE)</f>
        <v>0</v>
      </c>
      <c r="K4232">
        <f>HLOOKUP("Resultat",data!$A$1:$AT$8036,A4232,FALSE)</f>
        <v>0</v>
      </c>
      <c r="L4232">
        <f>HLOOKUP("Enhed",data!$A$1:$AT$8036,A4232,FALSE)</f>
        <v>0</v>
      </c>
    </row>
    <row r="4233" spans="1:12" x14ac:dyDescent="0.2">
      <c r="A4233">
        <v>4232</v>
      </c>
      <c r="B4233">
        <f>HLOOKUP("Referencer",data!$A$1:$AT$8036,A4233,FALSE)</f>
        <v>0</v>
      </c>
      <c r="C4233">
        <f>HLOOKUP("Stedtekst",data!$A$1:$AT$8036,A4233,FALSE)</f>
        <v>0</v>
      </c>
      <c r="D4233">
        <f>HLOOKUP("Målested navn",data!$A$1:$AT$8036,A4233,FALSE)</f>
        <v>0</v>
      </c>
      <c r="E4233">
        <f>HLOOKUP("Prøvetagning",data!$A$1:$AT$8036,A4233,FALSE)</f>
        <v>0</v>
      </c>
      <c r="F4233">
        <f>HLOOKUP("Prøve",data!$A$1:$AT$8036,A4233,FALSE)</f>
        <v>0</v>
      </c>
      <c r="G4233">
        <f>HLOOKUP("ScKode",data!$A$1:$AT$8036,A4233,FALSE)</f>
        <v>0</v>
      </c>
      <c r="H4233">
        <f>HLOOKUP("StofParameter",data!$A$1:$AT$8036,A4233,FALSE)</f>
        <v>0</v>
      </c>
      <c r="I4233">
        <f>HLOOKUP("Dato",data!$A$1:$AT$8036,A4233,FALSE)</f>
        <v>0</v>
      </c>
      <c r="J4233">
        <f>HLOOKUP("Resultat-attribut",data!$A$1:$AT$8036,A4233,FALSE)</f>
        <v>0</v>
      </c>
      <c r="K4233">
        <f>HLOOKUP("Resultat",data!$A$1:$AT$8036,A4233,FALSE)</f>
        <v>0</v>
      </c>
      <c r="L4233">
        <f>HLOOKUP("Enhed",data!$A$1:$AT$8036,A4233,FALSE)</f>
        <v>0</v>
      </c>
    </row>
    <row r="4234" spans="1:12" x14ac:dyDescent="0.2">
      <c r="A4234">
        <v>4233</v>
      </c>
      <c r="B4234">
        <f>HLOOKUP("Referencer",data!$A$1:$AT$8036,A4234,FALSE)</f>
        <v>0</v>
      </c>
      <c r="C4234">
        <f>HLOOKUP("Stedtekst",data!$A$1:$AT$8036,A4234,FALSE)</f>
        <v>0</v>
      </c>
      <c r="D4234">
        <f>HLOOKUP("Målested navn",data!$A$1:$AT$8036,A4234,FALSE)</f>
        <v>0</v>
      </c>
      <c r="E4234">
        <f>HLOOKUP("Prøvetagning",data!$A$1:$AT$8036,A4234,FALSE)</f>
        <v>0</v>
      </c>
      <c r="F4234">
        <f>HLOOKUP("Prøve",data!$A$1:$AT$8036,A4234,FALSE)</f>
        <v>0</v>
      </c>
      <c r="G4234">
        <f>HLOOKUP("ScKode",data!$A$1:$AT$8036,A4234,FALSE)</f>
        <v>0</v>
      </c>
      <c r="H4234">
        <f>HLOOKUP("StofParameter",data!$A$1:$AT$8036,A4234,FALSE)</f>
        <v>0</v>
      </c>
      <c r="I4234">
        <f>HLOOKUP("Dato",data!$A$1:$AT$8036,A4234,FALSE)</f>
        <v>0</v>
      </c>
      <c r="J4234">
        <f>HLOOKUP("Resultat-attribut",data!$A$1:$AT$8036,A4234,FALSE)</f>
        <v>0</v>
      </c>
      <c r="K4234">
        <f>HLOOKUP("Resultat",data!$A$1:$AT$8036,A4234,FALSE)</f>
        <v>0</v>
      </c>
      <c r="L4234">
        <f>HLOOKUP("Enhed",data!$A$1:$AT$8036,A4234,FALSE)</f>
        <v>0</v>
      </c>
    </row>
    <row r="4235" spans="1:12" x14ac:dyDescent="0.2">
      <c r="A4235">
        <v>4234</v>
      </c>
      <c r="B4235">
        <f>HLOOKUP("Referencer",data!$A$1:$AT$8036,A4235,FALSE)</f>
        <v>0</v>
      </c>
      <c r="C4235">
        <f>HLOOKUP("Stedtekst",data!$A$1:$AT$8036,A4235,FALSE)</f>
        <v>0</v>
      </c>
      <c r="D4235">
        <f>HLOOKUP("Målested navn",data!$A$1:$AT$8036,A4235,FALSE)</f>
        <v>0</v>
      </c>
      <c r="E4235">
        <f>HLOOKUP("Prøvetagning",data!$A$1:$AT$8036,A4235,FALSE)</f>
        <v>0</v>
      </c>
      <c r="F4235">
        <f>HLOOKUP("Prøve",data!$A$1:$AT$8036,A4235,FALSE)</f>
        <v>0</v>
      </c>
      <c r="G4235">
        <f>HLOOKUP("ScKode",data!$A$1:$AT$8036,A4235,FALSE)</f>
        <v>0</v>
      </c>
      <c r="H4235">
        <f>HLOOKUP("StofParameter",data!$A$1:$AT$8036,A4235,FALSE)</f>
        <v>0</v>
      </c>
      <c r="I4235">
        <f>HLOOKUP("Dato",data!$A$1:$AT$8036,A4235,FALSE)</f>
        <v>0</v>
      </c>
      <c r="J4235">
        <f>HLOOKUP("Resultat-attribut",data!$A$1:$AT$8036,A4235,FALSE)</f>
        <v>0</v>
      </c>
      <c r="K4235">
        <f>HLOOKUP("Resultat",data!$A$1:$AT$8036,A4235,FALSE)</f>
        <v>0</v>
      </c>
      <c r="L4235">
        <f>HLOOKUP("Enhed",data!$A$1:$AT$8036,A4235,FALSE)</f>
        <v>0</v>
      </c>
    </row>
    <row r="4236" spans="1:12" x14ac:dyDescent="0.2">
      <c r="A4236">
        <v>4235</v>
      </c>
      <c r="B4236">
        <f>HLOOKUP("Referencer",data!$A$1:$AT$8036,A4236,FALSE)</f>
        <v>0</v>
      </c>
      <c r="C4236">
        <f>HLOOKUP("Stedtekst",data!$A$1:$AT$8036,A4236,FALSE)</f>
        <v>0</v>
      </c>
      <c r="D4236">
        <f>HLOOKUP("Målested navn",data!$A$1:$AT$8036,A4236,FALSE)</f>
        <v>0</v>
      </c>
      <c r="E4236">
        <f>HLOOKUP("Prøvetagning",data!$A$1:$AT$8036,A4236,FALSE)</f>
        <v>0</v>
      </c>
      <c r="F4236">
        <f>HLOOKUP("Prøve",data!$A$1:$AT$8036,A4236,FALSE)</f>
        <v>0</v>
      </c>
      <c r="G4236">
        <f>HLOOKUP("ScKode",data!$A$1:$AT$8036,A4236,FALSE)</f>
        <v>0</v>
      </c>
      <c r="H4236">
        <f>HLOOKUP("StofParameter",data!$A$1:$AT$8036,A4236,FALSE)</f>
        <v>0</v>
      </c>
      <c r="I4236">
        <f>HLOOKUP("Dato",data!$A$1:$AT$8036,A4236,FALSE)</f>
        <v>0</v>
      </c>
      <c r="J4236">
        <f>HLOOKUP("Resultat-attribut",data!$A$1:$AT$8036,A4236,FALSE)</f>
        <v>0</v>
      </c>
      <c r="K4236">
        <f>HLOOKUP("Resultat",data!$A$1:$AT$8036,A4236,FALSE)</f>
        <v>0</v>
      </c>
      <c r="L4236">
        <f>HLOOKUP("Enhed",data!$A$1:$AT$8036,A4236,FALSE)</f>
        <v>0</v>
      </c>
    </row>
    <row r="4237" spans="1:12" x14ac:dyDescent="0.2">
      <c r="A4237">
        <v>4236</v>
      </c>
      <c r="B4237">
        <f>HLOOKUP("Referencer",data!$A$1:$AT$8036,A4237,FALSE)</f>
        <v>0</v>
      </c>
      <c r="C4237">
        <f>HLOOKUP("Stedtekst",data!$A$1:$AT$8036,A4237,FALSE)</f>
        <v>0</v>
      </c>
      <c r="D4237">
        <f>HLOOKUP("Målested navn",data!$A$1:$AT$8036,A4237,FALSE)</f>
        <v>0</v>
      </c>
      <c r="E4237">
        <f>HLOOKUP("Prøvetagning",data!$A$1:$AT$8036,A4237,FALSE)</f>
        <v>0</v>
      </c>
      <c r="F4237">
        <f>HLOOKUP("Prøve",data!$A$1:$AT$8036,A4237,FALSE)</f>
        <v>0</v>
      </c>
      <c r="G4237">
        <f>HLOOKUP("ScKode",data!$A$1:$AT$8036,A4237,FALSE)</f>
        <v>0</v>
      </c>
      <c r="H4237">
        <f>HLOOKUP("StofParameter",data!$A$1:$AT$8036,A4237,FALSE)</f>
        <v>0</v>
      </c>
      <c r="I4237">
        <f>HLOOKUP("Dato",data!$A$1:$AT$8036,A4237,FALSE)</f>
        <v>0</v>
      </c>
      <c r="J4237">
        <f>HLOOKUP("Resultat-attribut",data!$A$1:$AT$8036,A4237,FALSE)</f>
        <v>0</v>
      </c>
      <c r="K4237">
        <f>HLOOKUP("Resultat",data!$A$1:$AT$8036,A4237,FALSE)</f>
        <v>0</v>
      </c>
      <c r="L4237">
        <f>HLOOKUP("Enhed",data!$A$1:$AT$8036,A4237,FALSE)</f>
        <v>0</v>
      </c>
    </row>
    <row r="4238" spans="1:12" x14ac:dyDescent="0.2">
      <c r="A4238">
        <v>4237</v>
      </c>
      <c r="B4238">
        <f>HLOOKUP("Referencer",data!$A$1:$AT$8036,A4238,FALSE)</f>
        <v>0</v>
      </c>
      <c r="C4238">
        <f>HLOOKUP("Stedtekst",data!$A$1:$AT$8036,A4238,FALSE)</f>
        <v>0</v>
      </c>
      <c r="D4238">
        <f>HLOOKUP("Målested navn",data!$A$1:$AT$8036,A4238,FALSE)</f>
        <v>0</v>
      </c>
      <c r="E4238">
        <f>HLOOKUP("Prøvetagning",data!$A$1:$AT$8036,A4238,FALSE)</f>
        <v>0</v>
      </c>
      <c r="F4238">
        <f>HLOOKUP("Prøve",data!$A$1:$AT$8036,A4238,FALSE)</f>
        <v>0</v>
      </c>
      <c r="G4238">
        <f>HLOOKUP("ScKode",data!$A$1:$AT$8036,A4238,FALSE)</f>
        <v>0</v>
      </c>
      <c r="H4238">
        <f>HLOOKUP("StofParameter",data!$A$1:$AT$8036,A4238,FALSE)</f>
        <v>0</v>
      </c>
      <c r="I4238">
        <f>HLOOKUP("Dato",data!$A$1:$AT$8036,A4238,FALSE)</f>
        <v>0</v>
      </c>
      <c r="J4238">
        <f>HLOOKUP("Resultat-attribut",data!$A$1:$AT$8036,A4238,FALSE)</f>
        <v>0</v>
      </c>
      <c r="K4238">
        <f>HLOOKUP("Resultat",data!$A$1:$AT$8036,A4238,FALSE)</f>
        <v>0</v>
      </c>
      <c r="L4238">
        <f>HLOOKUP("Enhed",data!$A$1:$AT$8036,A4238,FALSE)</f>
        <v>0</v>
      </c>
    </row>
    <row r="4239" spans="1:12" x14ac:dyDescent="0.2">
      <c r="A4239">
        <v>4238</v>
      </c>
      <c r="B4239">
        <f>HLOOKUP("Referencer",data!$A$1:$AT$8036,A4239,FALSE)</f>
        <v>0</v>
      </c>
      <c r="C4239">
        <f>HLOOKUP("Stedtekst",data!$A$1:$AT$8036,A4239,FALSE)</f>
        <v>0</v>
      </c>
      <c r="D4239">
        <f>HLOOKUP("Målested navn",data!$A$1:$AT$8036,A4239,FALSE)</f>
        <v>0</v>
      </c>
      <c r="E4239">
        <f>HLOOKUP("Prøvetagning",data!$A$1:$AT$8036,A4239,FALSE)</f>
        <v>0</v>
      </c>
      <c r="F4239">
        <f>HLOOKUP("Prøve",data!$A$1:$AT$8036,A4239,FALSE)</f>
        <v>0</v>
      </c>
      <c r="G4239">
        <f>HLOOKUP("ScKode",data!$A$1:$AT$8036,A4239,FALSE)</f>
        <v>0</v>
      </c>
      <c r="H4239">
        <f>HLOOKUP("StofParameter",data!$A$1:$AT$8036,A4239,FALSE)</f>
        <v>0</v>
      </c>
      <c r="I4239">
        <f>HLOOKUP("Dato",data!$A$1:$AT$8036,A4239,FALSE)</f>
        <v>0</v>
      </c>
      <c r="J4239">
        <f>HLOOKUP("Resultat-attribut",data!$A$1:$AT$8036,A4239,FALSE)</f>
        <v>0</v>
      </c>
      <c r="K4239">
        <f>HLOOKUP("Resultat",data!$A$1:$AT$8036,A4239,FALSE)</f>
        <v>0</v>
      </c>
      <c r="L4239">
        <f>HLOOKUP("Enhed",data!$A$1:$AT$8036,A4239,FALSE)</f>
        <v>0</v>
      </c>
    </row>
    <row r="4240" spans="1:12" x14ac:dyDescent="0.2">
      <c r="A4240">
        <v>4239</v>
      </c>
      <c r="B4240">
        <f>HLOOKUP("Referencer",data!$A$1:$AT$8036,A4240,FALSE)</f>
        <v>0</v>
      </c>
      <c r="C4240">
        <f>HLOOKUP("Stedtekst",data!$A$1:$AT$8036,A4240,FALSE)</f>
        <v>0</v>
      </c>
      <c r="D4240">
        <f>HLOOKUP("Målested navn",data!$A$1:$AT$8036,A4240,FALSE)</f>
        <v>0</v>
      </c>
      <c r="E4240">
        <f>HLOOKUP("Prøvetagning",data!$A$1:$AT$8036,A4240,FALSE)</f>
        <v>0</v>
      </c>
      <c r="F4240">
        <f>HLOOKUP("Prøve",data!$A$1:$AT$8036,A4240,FALSE)</f>
        <v>0</v>
      </c>
      <c r="G4240">
        <f>HLOOKUP("ScKode",data!$A$1:$AT$8036,A4240,FALSE)</f>
        <v>0</v>
      </c>
      <c r="H4240">
        <f>HLOOKUP("StofParameter",data!$A$1:$AT$8036,A4240,FALSE)</f>
        <v>0</v>
      </c>
      <c r="I4240">
        <f>HLOOKUP("Dato",data!$A$1:$AT$8036,A4240,FALSE)</f>
        <v>0</v>
      </c>
      <c r="J4240">
        <f>HLOOKUP("Resultat-attribut",data!$A$1:$AT$8036,A4240,FALSE)</f>
        <v>0</v>
      </c>
      <c r="K4240">
        <f>HLOOKUP("Resultat",data!$A$1:$AT$8036,A4240,FALSE)</f>
        <v>0</v>
      </c>
      <c r="L4240">
        <f>HLOOKUP("Enhed",data!$A$1:$AT$8036,A4240,FALSE)</f>
        <v>0</v>
      </c>
    </row>
    <row r="4241" spans="1:12" x14ac:dyDescent="0.2">
      <c r="A4241">
        <v>4240</v>
      </c>
      <c r="B4241">
        <f>HLOOKUP("Referencer",data!$A$1:$AT$8036,A4241,FALSE)</f>
        <v>0</v>
      </c>
      <c r="C4241">
        <f>HLOOKUP("Stedtekst",data!$A$1:$AT$8036,A4241,FALSE)</f>
        <v>0</v>
      </c>
      <c r="D4241">
        <f>HLOOKUP("Målested navn",data!$A$1:$AT$8036,A4241,FALSE)</f>
        <v>0</v>
      </c>
      <c r="E4241">
        <f>HLOOKUP("Prøvetagning",data!$A$1:$AT$8036,A4241,FALSE)</f>
        <v>0</v>
      </c>
      <c r="F4241">
        <f>HLOOKUP("Prøve",data!$A$1:$AT$8036,A4241,FALSE)</f>
        <v>0</v>
      </c>
      <c r="G4241">
        <f>HLOOKUP("ScKode",data!$A$1:$AT$8036,A4241,FALSE)</f>
        <v>0</v>
      </c>
      <c r="H4241">
        <f>HLOOKUP("StofParameter",data!$A$1:$AT$8036,A4241,FALSE)</f>
        <v>0</v>
      </c>
      <c r="I4241">
        <f>HLOOKUP("Dato",data!$A$1:$AT$8036,A4241,FALSE)</f>
        <v>0</v>
      </c>
      <c r="J4241">
        <f>HLOOKUP("Resultat-attribut",data!$A$1:$AT$8036,A4241,FALSE)</f>
        <v>0</v>
      </c>
      <c r="K4241">
        <f>HLOOKUP("Resultat",data!$A$1:$AT$8036,A4241,FALSE)</f>
        <v>0</v>
      </c>
      <c r="L4241">
        <f>HLOOKUP("Enhed",data!$A$1:$AT$8036,A4241,FALSE)</f>
        <v>0</v>
      </c>
    </row>
    <row r="4242" spans="1:12" x14ac:dyDescent="0.2">
      <c r="A4242">
        <v>4241</v>
      </c>
      <c r="B4242">
        <f>HLOOKUP("Referencer",data!$A$1:$AT$8036,A4242,FALSE)</f>
        <v>0</v>
      </c>
      <c r="C4242">
        <f>HLOOKUP("Stedtekst",data!$A$1:$AT$8036,A4242,FALSE)</f>
        <v>0</v>
      </c>
      <c r="D4242">
        <f>HLOOKUP("Målested navn",data!$A$1:$AT$8036,A4242,FALSE)</f>
        <v>0</v>
      </c>
      <c r="E4242">
        <f>HLOOKUP("Prøvetagning",data!$A$1:$AT$8036,A4242,FALSE)</f>
        <v>0</v>
      </c>
      <c r="F4242">
        <f>HLOOKUP("Prøve",data!$A$1:$AT$8036,A4242,FALSE)</f>
        <v>0</v>
      </c>
      <c r="G4242">
        <f>HLOOKUP("ScKode",data!$A$1:$AT$8036,A4242,FALSE)</f>
        <v>0</v>
      </c>
      <c r="H4242">
        <f>HLOOKUP("StofParameter",data!$A$1:$AT$8036,A4242,FALSE)</f>
        <v>0</v>
      </c>
      <c r="I4242">
        <f>HLOOKUP("Dato",data!$A$1:$AT$8036,A4242,FALSE)</f>
        <v>0</v>
      </c>
      <c r="J4242">
        <f>HLOOKUP("Resultat-attribut",data!$A$1:$AT$8036,A4242,FALSE)</f>
        <v>0</v>
      </c>
      <c r="K4242">
        <f>HLOOKUP("Resultat",data!$A$1:$AT$8036,A4242,FALSE)</f>
        <v>0</v>
      </c>
      <c r="L4242">
        <f>HLOOKUP("Enhed",data!$A$1:$AT$8036,A4242,FALSE)</f>
        <v>0</v>
      </c>
    </row>
    <row r="4243" spans="1:12" x14ac:dyDescent="0.2">
      <c r="A4243">
        <v>4242</v>
      </c>
      <c r="B4243">
        <f>HLOOKUP("Referencer",data!$A$1:$AT$8036,A4243,FALSE)</f>
        <v>0</v>
      </c>
      <c r="C4243">
        <f>HLOOKUP("Stedtekst",data!$A$1:$AT$8036,A4243,FALSE)</f>
        <v>0</v>
      </c>
      <c r="D4243">
        <f>HLOOKUP("Målested navn",data!$A$1:$AT$8036,A4243,FALSE)</f>
        <v>0</v>
      </c>
      <c r="E4243">
        <f>HLOOKUP("Prøvetagning",data!$A$1:$AT$8036,A4243,FALSE)</f>
        <v>0</v>
      </c>
      <c r="F4243">
        <f>HLOOKUP("Prøve",data!$A$1:$AT$8036,A4243,FALSE)</f>
        <v>0</v>
      </c>
      <c r="G4243">
        <f>HLOOKUP("ScKode",data!$A$1:$AT$8036,A4243,FALSE)</f>
        <v>0</v>
      </c>
      <c r="H4243">
        <f>HLOOKUP("StofParameter",data!$A$1:$AT$8036,A4243,FALSE)</f>
        <v>0</v>
      </c>
      <c r="I4243">
        <f>HLOOKUP("Dato",data!$A$1:$AT$8036,A4243,FALSE)</f>
        <v>0</v>
      </c>
      <c r="J4243">
        <f>HLOOKUP("Resultat-attribut",data!$A$1:$AT$8036,A4243,FALSE)</f>
        <v>0</v>
      </c>
      <c r="K4243">
        <f>HLOOKUP("Resultat",data!$A$1:$AT$8036,A4243,FALSE)</f>
        <v>0</v>
      </c>
      <c r="L4243">
        <f>HLOOKUP("Enhed",data!$A$1:$AT$8036,A4243,FALSE)</f>
        <v>0</v>
      </c>
    </row>
    <row r="4244" spans="1:12" x14ac:dyDescent="0.2">
      <c r="A4244">
        <v>4243</v>
      </c>
      <c r="B4244">
        <f>HLOOKUP("Referencer",data!$A$1:$AT$8036,A4244,FALSE)</f>
        <v>0</v>
      </c>
      <c r="C4244">
        <f>HLOOKUP("Stedtekst",data!$A$1:$AT$8036,A4244,FALSE)</f>
        <v>0</v>
      </c>
      <c r="D4244">
        <f>HLOOKUP("Målested navn",data!$A$1:$AT$8036,A4244,FALSE)</f>
        <v>0</v>
      </c>
      <c r="E4244">
        <f>HLOOKUP("Prøvetagning",data!$A$1:$AT$8036,A4244,FALSE)</f>
        <v>0</v>
      </c>
      <c r="F4244">
        <f>HLOOKUP("Prøve",data!$A$1:$AT$8036,A4244,FALSE)</f>
        <v>0</v>
      </c>
      <c r="G4244">
        <f>HLOOKUP("ScKode",data!$A$1:$AT$8036,A4244,FALSE)</f>
        <v>0</v>
      </c>
      <c r="H4244">
        <f>HLOOKUP("StofParameter",data!$A$1:$AT$8036,A4244,FALSE)</f>
        <v>0</v>
      </c>
      <c r="I4244">
        <f>HLOOKUP("Dato",data!$A$1:$AT$8036,A4244,FALSE)</f>
        <v>0</v>
      </c>
      <c r="J4244">
        <f>HLOOKUP("Resultat-attribut",data!$A$1:$AT$8036,A4244,FALSE)</f>
        <v>0</v>
      </c>
      <c r="K4244">
        <f>HLOOKUP("Resultat",data!$A$1:$AT$8036,A4244,FALSE)</f>
        <v>0</v>
      </c>
      <c r="L4244">
        <f>HLOOKUP("Enhed",data!$A$1:$AT$8036,A4244,FALSE)</f>
        <v>0</v>
      </c>
    </row>
    <row r="4245" spans="1:12" x14ac:dyDescent="0.2">
      <c r="A4245">
        <v>4244</v>
      </c>
      <c r="B4245">
        <f>HLOOKUP("Referencer",data!$A$1:$AT$8036,A4245,FALSE)</f>
        <v>0</v>
      </c>
      <c r="C4245">
        <f>HLOOKUP("Stedtekst",data!$A$1:$AT$8036,A4245,FALSE)</f>
        <v>0</v>
      </c>
      <c r="D4245">
        <f>HLOOKUP("Målested navn",data!$A$1:$AT$8036,A4245,FALSE)</f>
        <v>0</v>
      </c>
      <c r="E4245">
        <f>HLOOKUP("Prøvetagning",data!$A$1:$AT$8036,A4245,FALSE)</f>
        <v>0</v>
      </c>
      <c r="F4245">
        <f>HLOOKUP("Prøve",data!$A$1:$AT$8036,A4245,FALSE)</f>
        <v>0</v>
      </c>
      <c r="G4245">
        <f>HLOOKUP("ScKode",data!$A$1:$AT$8036,A4245,FALSE)</f>
        <v>0</v>
      </c>
      <c r="H4245">
        <f>HLOOKUP("StofParameter",data!$A$1:$AT$8036,A4245,FALSE)</f>
        <v>0</v>
      </c>
      <c r="I4245">
        <f>HLOOKUP("Dato",data!$A$1:$AT$8036,A4245,FALSE)</f>
        <v>0</v>
      </c>
      <c r="J4245">
        <f>HLOOKUP("Resultat-attribut",data!$A$1:$AT$8036,A4245,FALSE)</f>
        <v>0</v>
      </c>
      <c r="K4245">
        <f>HLOOKUP("Resultat",data!$A$1:$AT$8036,A4245,FALSE)</f>
        <v>0</v>
      </c>
      <c r="L4245">
        <f>HLOOKUP("Enhed",data!$A$1:$AT$8036,A4245,FALSE)</f>
        <v>0</v>
      </c>
    </row>
    <row r="4246" spans="1:12" x14ac:dyDescent="0.2">
      <c r="A4246">
        <v>4245</v>
      </c>
      <c r="B4246">
        <f>HLOOKUP("Referencer",data!$A$1:$AT$8036,A4246,FALSE)</f>
        <v>0</v>
      </c>
      <c r="C4246">
        <f>HLOOKUP("Stedtekst",data!$A$1:$AT$8036,A4246,FALSE)</f>
        <v>0</v>
      </c>
      <c r="D4246">
        <f>HLOOKUP("Målested navn",data!$A$1:$AT$8036,A4246,FALSE)</f>
        <v>0</v>
      </c>
      <c r="E4246">
        <f>HLOOKUP("Prøvetagning",data!$A$1:$AT$8036,A4246,FALSE)</f>
        <v>0</v>
      </c>
      <c r="F4246">
        <f>HLOOKUP("Prøve",data!$A$1:$AT$8036,A4246,FALSE)</f>
        <v>0</v>
      </c>
      <c r="G4246">
        <f>HLOOKUP("ScKode",data!$A$1:$AT$8036,A4246,FALSE)</f>
        <v>0</v>
      </c>
      <c r="H4246">
        <f>HLOOKUP("StofParameter",data!$A$1:$AT$8036,A4246,FALSE)</f>
        <v>0</v>
      </c>
      <c r="I4246">
        <f>HLOOKUP("Dato",data!$A$1:$AT$8036,A4246,FALSE)</f>
        <v>0</v>
      </c>
      <c r="J4246">
        <f>HLOOKUP("Resultat-attribut",data!$A$1:$AT$8036,A4246,FALSE)</f>
        <v>0</v>
      </c>
      <c r="K4246">
        <f>HLOOKUP("Resultat",data!$A$1:$AT$8036,A4246,FALSE)</f>
        <v>0</v>
      </c>
      <c r="L4246">
        <f>HLOOKUP("Enhed",data!$A$1:$AT$8036,A4246,FALSE)</f>
        <v>0</v>
      </c>
    </row>
    <row r="4247" spans="1:12" x14ac:dyDescent="0.2">
      <c r="A4247">
        <v>4246</v>
      </c>
      <c r="B4247">
        <f>HLOOKUP("Referencer",data!$A$1:$AT$8036,A4247,FALSE)</f>
        <v>0</v>
      </c>
      <c r="C4247">
        <f>HLOOKUP("Stedtekst",data!$A$1:$AT$8036,A4247,FALSE)</f>
        <v>0</v>
      </c>
      <c r="D4247">
        <f>HLOOKUP("Målested navn",data!$A$1:$AT$8036,A4247,FALSE)</f>
        <v>0</v>
      </c>
      <c r="E4247">
        <f>HLOOKUP("Prøvetagning",data!$A$1:$AT$8036,A4247,FALSE)</f>
        <v>0</v>
      </c>
      <c r="F4247">
        <f>HLOOKUP("Prøve",data!$A$1:$AT$8036,A4247,FALSE)</f>
        <v>0</v>
      </c>
      <c r="G4247">
        <f>HLOOKUP("ScKode",data!$A$1:$AT$8036,A4247,FALSE)</f>
        <v>0</v>
      </c>
      <c r="H4247">
        <f>HLOOKUP("StofParameter",data!$A$1:$AT$8036,A4247,FALSE)</f>
        <v>0</v>
      </c>
      <c r="I4247">
        <f>HLOOKUP("Dato",data!$A$1:$AT$8036,A4247,FALSE)</f>
        <v>0</v>
      </c>
      <c r="J4247">
        <f>HLOOKUP("Resultat-attribut",data!$A$1:$AT$8036,A4247,FALSE)</f>
        <v>0</v>
      </c>
      <c r="K4247">
        <f>HLOOKUP("Resultat",data!$A$1:$AT$8036,A4247,FALSE)</f>
        <v>0</v>
      </c>
      <c r="L4247">
        <f>HLOOKUP("Enhed",data!$A$1:$AT$8036,A4247,FALSE)</f>
        <v>0</v>
      </c>
    </row>
    <row r="4248" spans="1:12" x14ac:dyDescent="0.2">
      <c r="A4248">
        <v>4247</v>
      </c>
      <c r="B4248">
        <f>HLOOKUP("Referencer",data!$A$1:$AT$8036,A4248,FALSE)</f>
        <v>0</v>
      </c>
      <c r="C4248">
        <f>HLOOKUP("Stedtekst",data!$A$1:$AT$8036,A4248,FALSE)</f>
        <v>0</v>
      </c>
      <c r="D4248">
        <f>HLOOKUP("Målested navn",data!$A$1:$AT$8036,A4248,FALSE)</f>
        <v>0</v>
      </c>
      <c r="E4248">
        <f>HLOOKUP("Prøvetagning",data!$A$1:$AT$8036,A4248,FALSE)</f>
        <v>0</v>
      </c>
      <c r="F4248">
        <f>HLOOKUP("Prøve",data!$A$1:$AT$8036,A4248,FALSE)</f>
        <v>0</v>
      </c>
      <c r="G4248">
        <f>HLOOKUP("ScKode",data!$A$1:$AT$8036,A4248,FALSE)</f>
        <v>0</v>
      </c>
      <c r="H4248">
        <f>HLOOKUP("StofParameter",data!$A$1:$AT$8036,A4248,FALSE)</f>
        <v>0</v>
      </c>
      <c r="I4248">
        <f>HLOOKUP("Dato",data!$A$1:$AT$8036,A4248,FALSE)</f>
        <v>0</v>
      </c>
      <c r="J4248">
        <f>HLOOKUP("Resultat-attribut",data!$A$1:$AT$8036,A4248,FALSE)</f>
        <v>0</v>
      </c>
      <c r="K4248">
        <f>HLOOKUP("Resultat",data!$A$1:$AT$8036,A4248,FALSE)</f>
        <v>0</v>
      </c>
      <c r="L4248">
        <f>HLOOKUP("Enhed",data!$A$1:$AT$8036,A4248,FALSE)</f>
        <v>0</v>
      </c>
    </row>
    <row r="4249" spans="1:12" x14ac:dyDescent="0.2">
      <c r="A4249">
        <v>4248</v>
      </c>
      <c r="B4249">
        <f>HLOOKUP("Referencer",data!$A$1:$AT$8036,A4249,FALSE)</f>
        <v>0</v>
      </c>
      <c r="C4249">
        <f>HLOOKUP("Stedtekst",data!$A$1:$AT$8036,A4249,FALSE)</f>
        <v>0</v>
      </c>
      <c r="D4249">
        <f>HLOOKUP("Målested navn",data!$A$1:$AT$8036,A4249,FALSE)</f>
        <v>0</v>
      </c>
      <c r="E4249">
        <f>HLOOKUP("Prøvetagning",data!$A$1:$AT$8036,A4249,FALSE)</f>
        <v>0</v>
      </c>
      <c r="F4249">
        <f>HLOOKUP("Prøve",data!$A$1:$AT$8036,A4249,FALSE)</f>
        <v>0</v>
      </c>
      <c r="G4249">
        <f>HLOOKUP("ScKode",data!$A$1:$AT$8036,A4249,FALSE)</f>
        <v>0</v>
      </c>
      <c r="H4249">
        <f>HLOOKUP("StofParameter",data!$A$1:$AT$8036,A4249,FALSE)</f>
        <v>0</v>
      </c>
      <c r="I4249">
        <f>HLOOKUP("Dato",data!$A$1:$AT$8036,A4249,FALSE)</f>
        <v>0</v>
      </c>
      <c r="J4249">
        <f>HLOOKUP("Resultat-attribut",data!$A$1:$AT$8036,A4249,FALSE)</f>
        <v>0</v>
      </c>
      <c r="K4249">
        <f>HLOOKUP("Resultat",data!$A$1:$AT$8036,A4249,FALSE)</f>
        <v>0</v>
      </c>
      <c r="L4249">
        <f>HLOOKUP("Enhed",data!$A$1:$AT$8036,A4249,FALSE)</f>
        <v>0</v>
      </c>
    </row>
    <row r="4250" spans="1:12" x14ac:dyDescent="0.2">
      <c r="A4250">
        <v>4249</v>
      </c>
      <c r="B4250">
        <f>HLOOKUP("Referencer",data!$A$1:$AT$8036,A4250,FALSE)</f>
        <v>0</v>
      </c>
      <c r="C4250">
        <f>HLOOKUP("Stedtekst",data!$A$1:$AT$8036,A4250,FALSE)</f>
        <v>0</v>
      </c>
      <c r="D4250">
        <f>HLOOKUP("Målested navn",data!$A$1:$AT$8036,A4250,FALSE)</f>
        <v>0</v>
      </c>
      <c r="E4250">
        <f>HLOOKUP("Prøvetagning",data!$A$1:$AT$8036,A4250,FALSE)</f>
        <v>0</v>
      </c>
      <c r="F4250">
        <f>HLOOKUP("Prøve",data!$A$1:$AT$8036,A4250,FALSE)</f>
        <v>0</v>
      </c>
      <c r="G4250">
        <f>HLOOKUP("ScKode",data!$A$1:$AT$8036,A4250,FALSE)</f>
        <v>0</v>
      </c>
      <c r="H4250">
        <f>HLOOKUP("StofParameter",data!$A$1:$AT$8036,A4250,FALSE)</f>
        <v>0</v>
      </c>
      <c r="I4250">
        <f>HLOOKUP("Dato",data!$A$1:$AT$8036,A4250,FALSE)</f>
        <v>0</v>
      </c>
      <c r="J4250">
        <f>HLOOKUP("Resultat-attribut",data!$A$1:$AT$8036,A4250,FALSE)</f>
        <v>0</v>
      </c>
      <c r="K4250">
        <f>HLOOKUP("Resultat",data!$A$1:$AT$8036,A4250,FALSE)</f>
        <v>0</v>
      </c>
      <c r="L4250">
        <f>HLOOKUP("Enhed",data!$A$1:$AT$8036,A4250,FALSE)</f>
        <v>0</v>
      </c>
    </row>
    <row r="4251" spans="1:12" x14ac:dyDescent="0.2">
      <c r="A4251">
        <v>4250</v>
      </c>
      <c r="B4251">
        <f>HLOOKUP("Referencer",data!$A$1:$AT$8036,A4251,FALSE)</f>
        <v>0</v>
      </c>
      <c r="C4251">
        <f>HLOOKUP("Stedtekst",data!$A$1:$AT$8036,A4251,FALSE)</f>
        <v>0</v>
      </c>
      <c r="D4251">
        <f>HLOOKUP("Målested navn",data!$A$1:$AT$8036,A4251,FALSE)</f>
        <v>0</v>
      </c>
      <c r="E4251">
        <f>HLOOKUP("Prøvetagning",data!$A$1:$AT$8036,A4251,FALSE)</f>
        <v>0</v>
      </c>
      <c r="F4251">
        <f>HLOOKUP("Prøve",data!$A$1:$AT$8036,A4251,FALSE)</f>
        <v>0</v>
      </c>
      <c r="G4251">
        <f>HLOOKUP("ScKode",data!$A$1:$AT$8036,A4251,FALSE)</f>
        <v>0</v>
      </c>
      <c r="H4251">
        <f>HLOOKUP("StofParameter",data!$A$1:$AT$8036,A4251,FALSE)</f>
        <v>0</v>
      </c>
      <c r="I4251">
        <f>HLOOKUP("Dato",data!$A$1:$AT$8036,A4251,FALSE)</f>
        <v>0</v>
      </c>
      <c r="J4251">
        <f>HLOOKUP("Resultat-attribut",data!$A$1:$AT$8036,A4251,FALSE)</f>
        <v>0</v>
      </c>
      <c r="K4251">
        <f>HLOOKUP("Resultat",data!$A$1:$AT$8036,A4251,FALSE)</f>
        <v>0</v>
      </c>
      <c r="L4251">
        <f>HLOOKUP("Enhed",data!$A$1:$AT$8036,A4251,FALSE)</f>
        <v>0</v>
      </c>
    </row>
    <row r="4252" spans="1:12" x14ac:dyDescent="0.2">
      <c r="A4252">
        <v>4251</v>
      </c>
      <c r="B4252">
        <f>HLOOKUP("Referencer",data!$A$1:$AT$8036,A4252,FALSE)</f>
        <v>0</v>
      </c>
      <c r="C4252">
        <f>HLOOKUP("Stedtekst",data!$A$1:$AT$8036,A4252,FALSE)</f>
        <v>0</v>
      </c>
      <c r="D4252">
        <f>HLOOKUP("Målested navn",data!$A$1:$AT$8036,A4252,FALSE)</f>
        <v>0</v>
      </c>
      <c r="E4252">
        <f>HLOOKUP("Prøvetagning",data!$A$1:$AT$8036,A4252,FALSE)</f>
        <v>0</v>
      </c>
      <c r="F4252">
        <f>HLOOKUP("Prøve",data!$A$1:$AT$8036,A4252,FALSE)</f>
        <v>0</v>
      </c>
      <c r="G4252">
        <f>HLOOKUP("ScKode",data!$A$1:$AT$8036,A4252,FALSE)</f>
        <v>0</v>
      </c>
      <c r="H4252">
        <f>HLOOKUP("StofParameter",data!$A$1:$AT$8036,A4252,FALSE)</f>
        <v>0</v>
      </c>
      <c r="I4252">
        <f>HLOOKUP("Dato",data!$A$1:$AT$8036,A4252,FALSE)</f>
        <v>0</v>
      </c>
      <c r="J4252">
        <f>HLOOKUP("Resultat-attribut",data!$A$1:$AT$8036,A4252,FALSE)</f>
        <v>0</v>
      </c>
      <c r="K4252">
        <f>HLOOKUP("Resultat",data!$A$1:$AT$8036,A4252,FALSE)</f>
        <v>0</v>
      </c>
      <c r="L4252">
        <f>HLOOKUP("Enhed",data!$A$1:$AT$8036,A4252,FALSE)</f>
        <v>0</v>
      </c>
    </row>
    <row r="4253" spans="1:12" x14ac:dyDescent="0.2">
      <c r="A4253">
        <v>4252</v>
      </c>
      <c r="B4253">
        <f>HLOOKUP("Referencer",data!$A$1:$AT$8036,A4253,FALSE)</f>
        <v>0</v>
      </c>
      <c r="C4253">
        <f>HLOOKUP("Stedtekst",data!$A$1:$AT$8036,A4253,FALSE)</f>
        <v>0</v>
      </c>
      <c r="D4253">
        <f>HLOOKUP("Målested navn",data!$A$1:$AT$8036,A4253,FALSE)</f>
        <v>0</v>
      </c>
      <c r="E4253">
        <f>HLOOKUP("Prøvetagning",data!$A$1:$AT$8036,A4253,FALSE)</f>
        <v>0</v>
      </c>
      <c r="F4253">
        <f>HLOOKUP("Prøve",data!$A$1:$AT$8036,A4253,FALSE)</f>
        <v>0</v>
      </c>
      <c r="G4253">
        <f>HLOOKUP("ScKode",data!$A$1:$AT$8036,A4253,FALSE)</f>
        <v>0</v>
      </c>
      <c r="H4253">
        <f>HLOOKUP("StofParameter",data!$A$1:$AT$8036,A4253,FALSE)</f>
        <v>0</v>
      </c>
      <c r="I4253">
        <f>HLOOKUP("Dato",data!$A$1:$AT$8036,A4253,FALSE)</f>
        <v>0</v>
      </c>
      <c r="J4253">
        <f>HLOOKUP("Resultat-attribut",data!$A$1:$AT$8036,A4253,FALSE)</f>
        <v>0</v>
      </c>
      <c r="K4253">
        <f>HLOOKUP("Resultat",data!$A$1:$AT$8036,A4253,FALSE)</f>
        <v>0</v>
      </c>
      <c r="L4253">
        <f>HLOOKUP("Enhed",data!$A$1:$AT$8036,A4253,FALSE)</f>
        <v>0</v>
      </c>
    </row>
    <row r="4254" spans="1:12" x14ac:dyDescent="0.2">
      <c r="A4254">
        <v>4253</v>
      </c>
      <c r="B4254">
        <f>HLOOKUP("Referencer",data!$A$1:$AT$8036,A4254,FALSE)</f>
        <v>0</v>
      </c>
      <c r="C4254">
        <f>HLOOKUP("Stedtekst",data!$A$1:$AT$8036,A4254,FALSE)</f>
        <v>0</v>
      </c>
      <c r="D4254">
        <f>HLOOKUP("Målested navn",data!$A$1:$AT$8036,A4254,FALSE)</f>
        <v>0</v>
      </c>
      <c r="E4254">
        <f>HLOOKUP("Prøvetagning",data!$A$1:$AT$8036,A4254,FALSE)</f>
        <v>0</v>
      </c>
      <c r="F4254">
        <f>HLOOKUP("Prøve",data!$A$1:$AT$8036,A4254,FALSE)</f>
        <v>0</v>
      </c>
      <c r="G4254">
        <f>HLOOKUP("ScKode",data!$A$1:$AT$8036,A4254,FALSE)</f>
        <v>0</v>
      </c>
      <c r="H4254">
        <f>HLOOKUP("StofParameter",data!$A$1:$AT$8036,A4254,FALSE)</f>
        <v>0</v>
      </c>
      <c r="I4254">
        <f>HLOOKUP("Dato",data!$A$1:$AT$8036,A4254,FALSE)</f>
        <v>0</v>
      </c>
      <c r="J4254">
        <f>HLOOKUP("Resultat-attribut",data!$A$1:$AT$8036,A4254,FALSE)</f>
        <v>0</v>
      </c>
      <c r="K4254">
        <f>HLOOKUP("Resultat",data!$A$1:$AT$8036,A4254,FALSE)</f>
        <v>0</v>
      </c>
      <c r="L4254">
        <f>HLOOKUP("Enhed",data!$A$1:$AT$8036,A4254,FALSE)</f>
        <v>0</v>
      </c>
    </row>
    <row r="4255" spans="1:12" x14ac:dyDescent="0.2">
      <c r="A4255">
        <v>4254</v>
      </c>
      <c r="B4255">
        <f>HLOOKUP("Referencer",data!$A$1:$AT$8036,A4255,FALSE)</f>
        <v>0</v>
      </c>
      <c r="C4255">
        <f>HLOOKUP("Stedtekst",data!$A$1:$AT$8036,A4255,FALSE)</f>
        <v>0</v>
      </c>
      <c r="D4255">
        <f>HLOOKUP("Målested navn",data!$A$1:$AT$8036,A4255,FALSE)</f>
        <v>0</v>
      </c>
      <c r="E4255">
        <f>HLOOKUP("Prøvetagning",data!$A$1:$AT$8036,A4255,FALSE)</f>
        <v>0</v>
      </c>
      <c r="F4255">
        <f>HLOOKUP("Prøve",data!$A$1:$AT$8036,A4255,FALSE)</f>
        <v>0</v>
      </c>
      <c r="G4255">
        <f>HLOOKUP("ScKode",data!$A$1:$AT$8036,A4255,FALSE)</f>
        <v>0</v>
      </c>
      <c r="H4255">
        <f>HLOOKUP("StofParameter",data!$A$1:$AT$8036,A4255,FALSE)</f>
        <v>0</v>
      </c>
      <c r="I4255">
        <f>HLOOKUP("Dato",data!$A$1:$AT$8036,A4255,FALSE)</f>
        <v>0</v>
      </c>
      <c r="J4255">
        <f>HLOOKUP("Resultat-attribut",data!$A$1:$AT$8036,A4255,FALSE)</f>
        <v>0</v>
      </c>
      <c r="K4255">
        <f>HLOOKUP("Resultat",data!$A$1:$AT$8036,A4255,FALSE)</f>
        <v>0</v>
      </c>
      <c r="L4255">
        <f>HLOOKUP("Enhed",data!$A$1:$AT$8036,A4255,FALSE)</f>
        <v>0</v>
      </c>
    </row>
    <row r="4256" spans="1:12" x14ac:dyDescent="0.2">
      <c r="A4256">
        <v>4255</v>
      </c>
      <c r="B4256">
        <f>HLOOKUP("Referencer",data!$A$1:$AT$8036,A4256,FALSE)</f>
        <v>0</v>
      </c>
      <c r="C4256">
        <f>HLOOKUP("Stedtekst",data!$A$1:$AT$8036,A4256,FALSE)</f>
        <v>0</v>
      </c>
      <c r="D4256">
        <f>HLOOKUP("Målested navn",data!$A$1:$AT$8036,A4256,FALSE)</f>
        <v>0</v>
      </c>
      <c r="E4256">
        <f>HLOOKUP("Prøvetagning",data!$A$1:$AT$8036,A4256,FALSE)</f>
        <v>0</v>
      </c>
      <c r="F4256">
        <f>HLOOKUP("Prøve",data!$A$1:$AT$8036,A4256,FALSE)</f>
        <v>0</v>
      </c>
      <c r="G4256">
        <f>HLOOKUP("ScKode",data!$A$1:$AT$8036,A4256,FALSE)</f>
        <v>0</v>
      </c>
      <c r="H4256">
        <f>HLOOKUP("StofParameter",data!$A$1:$AT$8036,A4256,FALSE)</f>
        <v>0</v>
      </c>
      <c r="I4256">
        <f>HLOOKUP("Dato",data!$A$1:$AT$8036,A4256,FALSE)</f>
        <v>0</v>
      </c>
      <c r="J4256">
        <f>HLOOKUP("Resultat-attribut",data!$A$1:$AT$8036,A4256,FALSE)</f>
        <v>0</v>
      </c>
      <c r="K4256">
        <f>HLOOKUP("Resultat",data!$A$1:$AT$8036,A4256,FALSE)</f>
        <v>0</v>
      </c>
      <c r="L4256">
        <f>HLOOKUP("Enhed",data!$A$1:$AT$8036,A4256,FALSE)</f>
        <v>0</v>
      </c>
    </row>
    <row r="4257" spans="1:12" x14ac:dyDescent="0.2">
      <c r="A4257">
        <v>4256</v>
      </c>
      <c r="B4257">
        <f>HLOOKUP("Referencer",data!$A$1:$AT$8036,A4257,FALSE)</f>
        <v>0</v>
      </c>
      <c r="C4257">
        <f>HLOOKUP("Stedtekst",data!$A$1:$AT$8036,A4257,FALSE)</f>
        <v>0</v>
      </c>
      <c r="D4257">
        <f>HLOOKUP("Målested navn",data!$A$1:$AT$8036,A4257,FALSE)</f>
        <v>0</v>
      </c>
      <c r="E4257">
        <f>HLOOKUP("Prøvetagning",data!$A$1:$AT$8036,A4257,FALSE)</f>
        <v>0</v>
      </c>
      <c r="F4257">
        <f>HLOOKUP("Prøve",data!$A$1:$AT$8036,A4257,FALSE)</f>
        <v>0</v>
      </c>
      <c r="G4257">
        <f>HLOOKUP("ScKode",data!$A$1:$AT$8036,A4257,FALSE)</f>
        <v>0</v>
      </c>
      <c r="H4257">
        <f>HLOOKUP("StofParameter",data!$A$1:$AT$8036,A4257,FALSE)</f>
        <v>0</v>
      </c>
      <c r="I4257">
        <f>HLOOKUP("Dato",data!$A$1:$AT$8036,A4257,FALSE)</f>
        <v>0</v>
      </c>
      <c r="J4257">
        <f>HLOOKUP("Resultat-attribut",data!$A$1:$AT$8036,A4257,FALSE)</f>
        <v>0</v>
      </c>
      <c r="K4257">
        <f>HLOOKUP("Resultat",data!$A$1:$AT$8036,A4257,FALSE)</f>
        <v>0</v>
      </c>
      <c r="L4257">
        <f>HLOOKUP("Enhed",data!$A$1:$AT$8036,A4257,FALSE)</f>
        <v>0</v>
      </c>
    </row>
    <row r="4258" spans="1:12" x14ac:dyDescent="0.2">
      <c r="A4258">
        <v>4257</v>
      </c>
      <c r="B4258">
        <f>HLOOKUP("Referencer",data!$A$1:$AT$8036,A4258,FALSE)</f>
        <v>0</v>
      </c>
      <c r="C4258">
        <f>HLOOKUP("Stedtekst",data!$A$1:$AT$8036,A4258,FALSE)</f>
        <v>0</v>
      </c>
      <c r="D4258">
        <f>HLOOKUP("Målested navn",data!$A$1:$AT$8036,A4258,FALSE)</f>
        <v>0</v>
      </c>
      <c r="E4258">
        <f>HLOOKUP("Prøvetagning",data!$A$1:$AT$8036,A4258,FALSE)</f>
        <v>0</v>
      </c>
      <c r="F4258">
        <f>HLOOKUP("Prøve",data!$A$1:$AT$8036,A4258,FALSE)</f>
        <v>0</v>
      </c>
      <c r="G4258">
        <f>HLOOKUP("ScKode",data!$A$1:$AT$8036,A4258,FALSE)</f>
        <v>0</v>
      </c>
      <c r="H4258">
        <f>HLOOKUP("StofParameter",data!$A$1:$AT$8036,A4258,FALSE)</f>
        <v>0</v>
      </c>
      <c r="I4258">
        <f>HLOOKUP("Dato",data!$A$1:$AT$8036,A4258,FALSE)</f>
        <v>0</v>
      </c>
      <c r="J4258">
        <f>HLOOKUP("Resultat-attribut",data!$A$1:$AT$8036,A4258,FALSE)</f>
        <v>0</v>
      </c>
      <c r="K4258">
        <f>HLOOKUP("Resultat",data!$A$1:$AT$8036,A4258,FALSE)</f>
        <v>0</v>
      </c>
      <c r="L4258">
        <f>HLOOKUP("Enhed",data!$A$1:$AT$8036,A4258,FALSE)</f>
        <v>0</v>
      </c>
    </row>
    <row r="4259" spans="1:12" x14ac:dyDescent="0.2">
      <c r="A4259">
        <v>4258</v>
      </c>
      <c r="B4259">
        <f>HLOOKUP("Referencer",data!$A$1:$AT$8036,A4259,FALSE)</f>
        <v>0</v>
      </c>
      <c r="C4259">
        <f>HLOOKUP("Stedtekst",data!$A$1:$AT$8036,A4259,FALSE)</f>
        <v>0</v>
      </c>
      <c r="D4259">
        <f>HLOOKUP("Målested navn",data!$A$1:$AT$8036,A4259,FALSE)</f>
        <v>0</v>
      </c>
      <c r="E4259">
        <f>HLOOKUP("Prøvetagning",data!$A$1:$AT$8036,A4259,FALSE)</f>
        <v>0</v>
      </c>
      <c r="F4259">
        <f>HLOOKUP("Prøve",data!$A$1:$AT$8036,A4259,FALSE)</f>
        <v>0</v>
      </c>
      <c r="G4259">
        <f>HLOOKUP("ScKode",data!$A$1:$AT$8036,A4259,FALSE)</f>
        <v>0</v>
      </c>
      <c r="H4259">
        <f>HLOOKUP("StofParameter",data!$A$1:$AT$8036,A4259,FALSE)</f>
        <v>0</v>
      </c>
      <c r="I4259">
        <f>HLOOKUP("Dato",data!$A$1:$AT$8036,A4259,FALSE)</f>
        <v>0</v>
      </c>
      <c r="J4259">
        <f>HLOOKUP("Resultat-attribut",data!$A$1:$AT$8036,A4259,FALSE)</f>
        <v>0</v>
      </c>
      <c r="K4259">
        <f>HLOOKUP("Resultat",data!$A$1:$AT$8036,A4259,FALSE)</f>
        <v>0</v>
      </c>
      <c r="L4259">
        <f>HLOOKUP("Enhed",data!$A$1:$AT$8036,A4259,FALSE)</f>
        <v>0</v>
      </c>
    </row>
    <row r="4260" spans="1:12" x14ac:dyDescent="0.2">
      <c r="A4260">
        <v>4259</v>
      </c>
      <c r="B4260">
        <f>HLOOKUP("Referencer",data!$A$1:$AT$8036,A4260,FALSE)</f>
        <v>0</v>
      </c>
      <c r="C4260">
        <f>HLOOKUP("Stedtekst",data!$A$1:$AT$8036,A4260,FALSE)</f>
        <v>0</v>
      </c>
      <c r="D4260">
        <f>HLOOKUP("Målested navn",data!$A$1:$AT$8036,A4260,FALSE)</f>
        <v>0</v>
      </c>
      <c r="E4260">
        <f>HLOOKUP("Prøvetagning",data!$A$1:$AT$8036,A4260,FALSE)</f>
        <v>0</v>
      </c>
      <c r="F4260">
        <f>HLOOKUP("Prøve",data!$A$1:$AT$8036,A4260,FALSE)</f>
        <v>0</v>
      </c>
      <c r="G4260">
        <f>HLOOKUP("ScKode",data!$A$1:$AT$8036,A4260,FALSE)</f>
        <v>0</v>
      </c>
      <c r="H4260">
        <f>HLOOKUP("StofParameter",data!$A$1:$AT$8036,A4260,FALSE)</f>
        <v>0</v>
      </c>
      <c r="I4260">
        <f>HLOOKUP("Dato",data!$A$1:$AT$8036,A4260,FALSE)</f>
        <v>0</v>
      </c>
      <c r="J4260">
        <f>HLOOKUP("Resultat-attribut",data!$A$1:$AT$8036,A4260,FALSE)</f>
        <v>0</v>
      </c>
      <c r="K4260">
        <f>HLOOKUP("Resultat",data!$A$1:$AT$8036,A4260,FALSE)</f>
        <v>0</v>
      </c>
      <c r="L4260">
        <f>HLOOKUP("Enhed",data!$A$1:$AT$8036,A4260,FALSE)</f>
        <v>0</v>
      </c>
    </row>
    <row r="4261" spans="1:12" x14ac:dyDescent="0.2">
      <c r="A4261">
        <v>4260</v>
      </c>
      <c r="B4261">
        <f>HLOOKUP("Referencer",data!$A$1:$AT$8036,A4261,FALSE)</f>
        <v>0</v>
      </c>
      <c r="C4261">
        <f>HLOOKUP("Stedtekst",data!$A$1:$AT$8036,A4261,FALSE)</f>
        <v>0</v>
      </c>
      <c r="D4261">
        <f>HLOOKUP("Målested navn",data!$A$1:$AT$8036,A4261,FALSE)</f>
        <v>0</v>
      </c>
      <c r="E4261">
        <f>HLOOKUP("Prøvetagning",data!$A$1:$AT$8036,A4261,FALSE)</f>
        <v>0</v>
      </c>
      <c r="F4261">
        <f>HLOOKUP("Prøve",data!$A$1:$AT$8036,A4261,FALSE)</f>
        <v>0</v>
      </c>
      <c r="G4261">
        <f>HLOOKUP("ScKode",data!$A$1:$AT$8036,A4261,FALSE)</f>
        <v>0</v>
      </c>
      <c r="H4261">
        <f>HLOOKUP("StofParameter",data!$A$1:$AT$8036,A4261,FALSE)</f>
        <v>0</v>
      </c>
      <c r="I4261">
        <f>HLOOKUP("Dato",data!$A$1:$AT$8036,A4261,FALSE)</f>
        <v>0</v>
      </c>
      <c r="J4261">
        <f>HLOOKUP("Resultat-attribut",data!$A$1:$AT$8036,A4261,FALSE)</f>
        <v>0</v>
      </c>
      <c r="K4261">
        <f>HLOOKUP("Resultat",data!$A$1:$AT$8036,A4261,FALSE)</f>
        <v>0</v>
      </c>
      <c r="L4261">
        <f>HLOOKUP("Enhed",data!$A$1:$AT$8036,A4261,FALSE)</f>
        <v>0</v>
      </c>
    </row>
    <row r="4262" spans="1:12" x14ac:dyDescent="0.2">
      <c r="A4262">
        <v>4261</v>
      </c>
      <c r="B4262">
        <f>HLOOKUP("Referencer",data!$A$1:$AT$8036,A4262,FALSE)</f>
        <v>0</v>
      </c>
      <c r="C4262">
        <f>HLOOKUP("Stedtekst",data!$A$1:$AT$8036,A4262,FALSE)</f>
        <v>0</v>
      </c>
      <c r="D4262">
        <f>HLOOKUP("Målested navn",data!$A$1:$AT$8036,A4262,FALSE)</f>
        <v>0</v>
      </c>
      <c r="E4262">
        <f>HLOOKUP("Prøvetagning",data!$A$1:$AT$8036,A4262,FALSE)</f>
        <v>0</v>
      </c>
      <c r="F4262">
        <f>HLOOKUP("Prøve",data!$A$1:$AT$8036,A4262,FALSE)</f>
        <v>0</v>
      </c>
      <c r="G4262">
        <f>HLOOKUP("ScKode",data!$A$1:$AT$8036,A4262,FALSE)</f>
        <v>0</v>
      </c>
      <c r="H4262">
        <f>HLOOKUP("StofParameter",data!$A$1:$AT$8036,A4262,FALSE)</f>
        <v>0</v>
      </c>
      <c r="I4262">
        <f>HLOOKUP("Dato",data!$A$1:$AT$8036,A4262,FALSE)</f>
        <v>0</v>
      </c>
      <c r="J4262">
        <f>HLOOKUP("Resultat-attribut",data!$A$1:$AT$8036,A4262,FALSE)</f>
        <v>0</v>
      </c>
      <c r="K4262">
        <f>HLOOKUP("Resultat",data!$A$1:$AT$8036,A4262,FALSE)</f>
        <v>0</v>
      </c>
      <c r="L4262">
        <f>HLOOKUP("Enhed",data!$A$1:$AT$8036,A4262,FALSE)</f>
        <v>0</v>
      </c>
    </row>
    <row r="4263" spans="1:12" x14ac:dyDescent="0.2">
      <c r="A4263">
        <v>4262</v>
      </c>
      <c r="B4263">
        <f>HLOOKUP("Referencer",data!$A$1:$AT$8036,A4263,FALSE)</f>
        <v>0</v>
      </c>
      <c r="C4263">
        <f>HLOOKUP("Stedtekst",data!$A$1:$AT$8036,A4263,FALSE)</f>
        <v>0</v>
      </c>
      <c r="D4263">
        <f>HLOOKUP("Målested navn",data!$A$1:$AT$8036,A4263,FALSE)</f>
        <v>0</v>
      </c>
      <c r="E4263">
        <f>HLOOKUP("Prøvetagning",data!$A$1:$AT$8036,A4263,FALSE)</f>
        <v>0</v>
      </c>
      <c r="F4263">
        <f>HLOOKUP("Prøve",data!$A$1:$AT$8036,A4263,FALSE)</f>
        <v>0</v>
      </c>
      <c r="G4263">
        <f>HLOOKUP("ScKode",data!$A$1:$AT$8036,A4263,FALSE)</f>
        <v>0</v>
      </c>
      <c r="H4263">
        <f>HLOOKUP("StofParameter",data!$A$1:$AT$8036,A4263,FALSE)</f>
        <v>0</v>
      </c>
      <c r="I4263">
        <f>HLOOKUP("Dato",data!$A$1:$AT$8036,A4263,FALSE)</f>
        <v>0</v>
      </c>
      <c r="J4263">
        <f>HLOOKUP("Resultat-attribut",data!$A$1:$AT$8036,A4263,FALSE)</f>
        <v>0</v>
      </c>
      <c r="K4263">
        <f>HLOOKUP("Resultat",data!$A$1:$AT$8036,A4263,FALSE)</f>
        <v>0</v>
      </c>
      <c r="L4263">
        <f>HLOOKUP("Enhed",data!$A$1:$AT$8036,A4263,FALSE)</f>
        <v>0</v>
      </c>
    </row>
    <row r="4264" spans="1:12" x14ac:dyDescent="0.2">
      <c r="A4264">
        <v>4263</v>
      </c>
      <c r="B4264">
        <f>HLOOKUP("Referencer",data!$A$1:$AT$8036,A4264,FALSE)</f>
        <v>0</v>
      </c>
      <c r="C4264">
        <f>HLOOKUP("Stedtekst",data!$A$1:$AT$8036,A4264,FALSE)</f>
        <v>0</v>
      </c>
      <c r="D4264">
        <f>HLOOKUP("Målested navn",data!$A$1:$AT$8036,A4264,FALSE)</f>
        <v>0</v>
      </c>
      <c r="E4264">
        <f>HLOOKUP("Prøvetagning",data!$A$1:$AT$8036,A4264,FALSE)</f>
        <v>0</v>
      </c>
      <c r="F4264">
        <f>HLOOKUP("Prøve",data!$A$1:$AT$8036,A4264,FALSE)</f>
        <v>0</v>
      </c>
      <c r="G4264">
        <f>HLOOKUP("ScKode",data!$A$1:$AT$8036,A4264,FALSE)</f>
        <v>0</v>
      </c>
      <c r="H4264">
        <f>HLOOKUP("StofParameter",data!$A$1:$AT$8036,A4264,FALSE)</f>
        <v>0</v>
      </c>
      <c r="I4264">
        <f>HLOOKUP("Dato",data!$A$1:$AT$8036,A4264,FALSE)</f>
        <v>0</v>
      </c>
      <c r="J4264">
        <f>HLOOKUP("Resultat-attribut",data!$A$1:$AT$8036,A4264,FALSE)</f>
        <v>0</v>
      </c>
      <c r="K4264">
        <f>HLOOKUP("Resultat",data!$A$1:$AT$8036,A4264,FALSE)</f>
        <v>0</v>
      </c>
      <c r="L4264">
        <f>HLOOKUP("Enhed",data!$A$1:$AT$8036,A4264,FALSE)</f>
        <v>0</v>
      </c>
    </row>
    <row r="4265" spans="1:12" x14ac:dyDescent="0.2">
      <c r="A4265">
        <v>4264</v>
      </c>
      <c r="B4265">
        <f>HLOOKUP("Referencer",data!$A$1:$AT$8036,A4265,FALSE)</f>
        <v>0</v>
      </c>
      <c r="C4265">
        <f>HLOOKUP("Stedtekst",data!$A$1:$AT$8036,A4265,FALSE)</f>
        <v>0</v>
      </c>
      <c r="D4265">
        <f>HLOOKUP("Målested navn",data!$A$1:$AT$8036,A4265,FALSE)</f>
        <v>0</v>
      </c>
      <c r="E4265">
        <f>HLOOKUP("Prøvetagning",data!$A$1:$AT$8036,A4265,FALSE)</f>
        <v>0</v>
      </c>
      <c r="F4265">
        <f>HLOOKUP("Prøve",data!$A$1:$AT$8036,A4265,FALSE)</f>
        <v>0</v>
      </c>
      <c r="G4265">
        <f>HLOOKUP("ScKode",data!$A$1:$AT$8036,A4265,FALSE)</f>
        <v>0</v>
      </c>
      <c r="H4265">
        <f>HLOOKUP("StofParameter",data!$A$1:$AT$8036,A4265,FALSE)</f>
        <v>0</v>
      </c>
      <c r="I4265">
        <f>HLOOKUP("Dato",data!$A$1:$AT$8036,A4265,FALSE)</f>
        <v>0</v>
      </c>
      <c r="J4265">
        <f>HLOOKUP("Resultat-attribut",data!$A$1:$AT$8036,A4265,FALSE)</f>
        <v>0</v>
      </c>
      <c r="K4265">
        <f>HLOOKUP("Resultat",data!$A$1:$AT$8036,A4265,FALSE)</f>
        <v>0</v>
      </c>
      <c r="L4265">
        <f>HLOOKUP("Enhed",data!$A$1:$AT$8036,A4265,FALSE)</f>
        <v>0</v>
      </c>
    </row>
    <row r="4266" spans="1:12" x14ac:dyDescent="0.2">
      <c r="A4266">
        <v>4265</v>
      </c>
      <c r="B4266">
        <f>HLOOKUP("Referencer",data!$A$1:$AT$8036,A4266,FALSE)</f>
        <v>0</v>
      </c>
      <c r="C4266">
        <f>HLOOKUP("Stedtekst",data!$A$1:$AT$8036,A4266,FALSE)</f>
        <v>0</v>
      </c>
      <c r="D4266">
        <f>HLOOKUP("Målested navn",data!$A$1:$AT$8036,A4266,FALSE)</f>
        <v>0</v>
      </c>
      <c r="E4266">
        <f>HLOOKUP("Prøvetagning",data!$A$1:$AT$8036,A4266,FALSE)</f>
        <v>0</v>
      </c>
      <c r="F4266">
        <f>HLOOKUP("Prøve",data!$A$1:$AT$8036,A4266,FALSE)</f>
        <v>0</v>
      </c>
      <c r="G4266">
        <f>HLOOKUP("ScKode",data!$A$1:$AT$8036,A4266,FALSE)</f>
        <v>0</v>
      </c>
      <c r="H4266">
        <f>HLOOKUP("StofParameter",data!$A$1:$AT$8036,A4266,FALSE)</f>
        <v>0</v>
      </c>
      <c r="I4266">
        <f>HLOOKUP("Dato",data!$A$1:$AT$8036,A4266,FALSE)</f>
        <v>0</v>
      </c>
      <c r="J4266">
        <f>HLOOKUP("Resultat-attribut",data!$A$1:$AT$8036,A4266,FALSE)</f>
        <v>0</v>
      </c>
      <c r="K4266">
        <f>HLOOKUP("Resultat",data!$A$1:$AT$8036,A4266,FALSE)</f>
        <v>0</v>
      </c>
      <c r="L4266">
        <f>HLOOKUP("Enhed",data!$A$1:$AT$8036,A4266,FALSE)</f>
        <v>0</v>
      </c>
    </row>
    <row r="4267" spans="1:12" x14ac:dyDescent="0.2">
      <c r="A4267">
        <v>4266</v>
      </c>
      <c r="B4267">
        <f>HLOOKUP("Referencer",data!$A$1:$AT$8036,A4267,FALSE)</f>
        <v>0</v>
      </c>
      <c r="C4267">
        <f>HLOOKUP("Stedtekst",data!$A$1:$AT$8036,A4267,FALSE)</f>
        <v>0</v>
      </c>
      <c r="D4267">
        <f>HLOOKUP("Målested navn",data!$A$1:$AT$8036,A4267,FALSE)</f>
        <v>0</v>
      </c>
      <c r="E4267">
        <f>HLOOKUP("Prøvetagning",data!$A$1:$AT$8036,A4267,FALSE)</f>
        <v>0</v>
      </c>
      <c r="F4267">
        <f>HLOOKUP("Prøve",data!$A$1:$AT$8036,A4267,FALSE)</f>
        <v>0</v>
      </c>
      <c r="G4267">
        <f>HLOOKUP("ScKode",data!$A$1:$AT$8036,A4267,FALSE)</f>
        <v>0</v>
      </c>
      <c r="H4267">
        <f>HLOOKUP("StofParameter",data!$A$1:$AT$8036,A4267,FALSE)</f>
        <v>0</v>
      </c>
      <c r="I4267">
        <f>HLOOKUP("Dato",data!$A$1:$AT$8036,A4267,FALSE)</f>
        <v>0</v>
      </c>
      <c r="J4267">
        <f>HLOOKUP("Resultat-attribut",data!$A$1:$AT$8036,A4267,FALSE)</f>
        <v>0</v>
      </c>
      <c r="K4267">
        <f>HLOOKUP("Resultat",data!$A$1:$AT$8036,A4267,FALSE)</f>
        <v>0</v>
      </c>
      <c r="L4267">
        <f>HLOOKUP("Enhed",data!$A$1:$AT$8036,A4267,FALSE)</f>
        <v>0</v>
      </c>
    </row>
    <row r="4268" spans="1:12" x14ac:dyDescent="0.2">
      <c r="A4268">
        <v>4267</v>
      </c>
      <c r="B4268">
        <f>HLOOKUP("Referencer",data!$A$1:$AT$8036,A4268,FALSE)</f>
        <v>0</v>
      </c>
      <c r="C4268">
        <f>HLOOKUP("Stedtekst",data!$A$1:$AT$8036,A4268,FALSE)</f>
        <v>0</v>
      </c>
      <c r="D4268">
        <f>HLOOKUP("Målested navn",data!$A$1:$AT$8036,A4268,FALSE)</f>
        <v>0</v>
      </c>
      <c r="E4268">
        <f>HLOOKUP("Prøvetagning",data!$A$1:$AT$8036,A4268,FALSE)</f>
        <v>0</v>
      </c>
      <c r="F4268">
        <f>HLOOKUP("Prøve",data!$A$1:$AT$8036,A4268,FALSE)</f>
        <v>0</v>
      </c>
      <c r="G4268">
        <f>HLOOKUP("ScKode",data!$A$1:$AT$8036,A4268,FALSE)</f>
        <v>0</v>
      </c>
      <c r="H4268">
        <f>HLOOKUP("StofParameter",data!$A$1:$AT$8036,A4268,FALSE)</f>
        <v>0</v>
      </c>
      <c r="I4268">
        <f>HLOOKUP("Dato",data!$A$1:$AT$8036,A4268,FALSE)</f>
        <v>0</v>
      </c>
      <c r="J4268">
        <f>HLOOKUP("Resultat-attribut",data!$A$1:$AT$8036,A4268,FALSE)</f>
        <v>0</v>
      </c>
      <c r="K4268">
        <f>HLOOKUP("Resultat",data!$A$1:$AT$8036,A4268,FALSE)</f>
        <v>0</v>
      </c>
      <c r="L4268">
        <f>HLOOKUP("Enhed",data!$A$1:$AT$8036,A4268,FALSE)</f>
        <v>0</v>
      </c>
    </row>
    <row r="4269" spans="1:12" x14ac:dyDescent="0.2">
      <c r="A4269">
        <v>4268</v>
      </c>
      <c r="B4269">
        <f>HLOOKUP("Referencer",data!$A$1:$AT$8036,A4269,FALSE)</f>
        <v>0</v>
      </c>
      <c r="C4269">
        <f>HLOOKUP("Stedtekst",data!$A$1:$AT$8036,A4269,FALSE)</f>
        <v>0</v>
      </c>
      <c r="D4269">
        <f>HLOOKUP("Målested navn",data!$A$1:$AT$8036,A4269,FALSE)</f>
        <v>0</v>
      </c>
      <c r="E4269">
        <f>HLOOKUP("Prøvetagning",data!$A$1:$AT$8036,A4269,FALSE)</f>
        <v>0</v>
      </c>
      <c r="F4269">
        <f>HLOOKUP("Prøve",data!$A$1:$AT$8036,A4269,FALSE)</f>
        <v>0</v>
      </c>
      <c r="G4269">
        <f>HLOOKUP("ScKode",data!$A$1:$AT$8036,A4269,FALSE)</f>
        <v>0</v>
      </c>
      <c r="H4269">
        <f>HLOOKUP("StofParameter",data!$A$1:$AT$8036,A4269,FALSE)</f>
        <v>0</v>
      </c>
      <c r="I4269">
        <f>HLOOKUP("Dato",data!$A$1:$AT$8036,A4269,FALSE)</f>
        <v>0</v>
      </c>
      <c r="J4269">
        <f>HLOOKUP("Resultat-attribut",data!$A$1:$AT$8036,A4269,FALSE)</f>
        <v>0</v>
      </c>
      <c r="K4269">
        <f>HLOOKUP("Resultat",data!$A$1:$AT$8036,A4269,FALSE)</f>
        <v>0</v>
      </c>
      <c r="L4269">
        <f>HLOOKUP("Enhed",data!$A$1:$AT$8036,A4269,FALSE)</f>
        <v>0</v>
      </c>
    </row>
    <row r="4270" spans="1:12" x14ac:dyDescent="0.2">
      <c r="A4270">
        <v>4269</v>
      </c>
      <c r="B4270">
        <f>HLOOKUP("Referencer",data!$A$1:$AT$8036,A4270,FALSE)</f>
        <v>0</v>
      </c>
      <c r="C4270">
        <f>HLOOKUP("Stedtekst",data!$A$1:$AT$8036,A4270,FALSE)</f>
        <v>0</v>
      </c>
      <c r="D4270">
        <f>HLOOKUP("Målested navn",data!$A$1:$AT$8036,A4270,FALSE)</f>
        <v>0</v>
      </c>
      <c r="E4270">
        <f>HLOOKUP("Prøvetagning",data!$A$1:$AT$8036,A4270,FALSE)</f>
        <v>0</v>
      </c>
      <c r="F4270">
        <f>HLOOKUP("Prøve",data!$A$1:$AT$8036,A4270,FALSE)</f>
        <v>0</v>
      </c>
      <c r="G4270">
        <f>HLOOKUP("ScKode",data!$A$1:$AT$8036,A4270,FALSE)</f>
        <v>0</v>
      </c>
      <c r="H4270">
        <f>HLOOKUP("StofParameter",data!$A$1:$AT$8036,A4270,FALSE)</f>
        <v>0</v>
      </c>
      <c r="I4270">
        <f>HLOOKUP("Dato",data!$A$1:$AT$8036,A4270,FALSE)</f>
        <v>0</v>
      </c>
      <c r="J4270">
        <f>HLOOKUP("Resultat-attribut",data!$A$1:$AT$8036,A4270,FALSE)</f>
        <v>0</v>
      </c>
      <c r="K4270">
        <f>HLOOKUP("Resultat",data!$A$1:$AT$8036,A4270,FALSE)</f>
        <v>0</v>
      </c>
      <c r="L4270">
        <f>HLOOKUP("Enhed",data!$A$1:$AT$8036,A4270,FALSE)</f>
        <v>0</v>
      </c>
    </row>
    <row r="4271" spans="1:12" x14ac:dyDescent="0.2">
      <c r="A4271">
        <v>4270</v>
      </c>
      <c r="B4271">
        <f>HLOOKUP("Referencer",data!$A$1:$AT$8036,A4271,FALSE)</f>
        <v>0</v>
      </c>
      <c r="C4271">
        <f>HLOOKUP("Stedtekst",data!$A$1:$AT$8036,A4271,FALSE)</f>
        <v>0</v>
      </c>
      <c r="D4271">
        <f>HLOOKUP("Målested navn",data!$A$1:$AT$8036,A4271,FALSE)</f>
        <v>0</v>
      </c>
      <c r="E4271">
        <f>HLOOKUP("Prøvetagning",data!$A$1:$AT$8036,A4271,FALSE)</f>
        <v>0</v>
      </c>
      <c r="F4271">
        <f>HLOOKUP("Prøve",data!$A$1:$AT$8036,A4271,FALSE)</f>
        <v>0</v>
      </c>
      <c r="G4271">
        <f>HLOOKUP("ScKode",data!$A$1:$AT$8036,A4271,FALSE)</f>
        <v>0</v>
      </c>
      <c r="H4271">
        <f>HLOOKUP("StofParameter",data!$A$1:$AT$8036,A4271,FALSE)</f>
        <v>0</v>
      </c>
      <c r="I4271">
        <f>HLOOKUP("Dato",data!$A$1:$AT$8036,A4271,FALSE)</f>
        <v>0</v>
      </c>
      <c r="J4271">
        <f>HLOOKUP("Resultat-attribut",data!$A$1:$AT$8036,A4271,FALSE)</f>
        <v>0</v>
      </c>
      <c r="K4271">
        <f>HLOOKUP("Resultat",data!$A$1:$AT$8036,A4271,FALSE)</f>
        <v>0</v>
      </c>
      <c r="L4271">
        <f>HLOOKUP("Enhed",data!$A$1:$AT$8036,A4271,FALSE)</f>
        <v>0</v>
      </c>
    </row>
    <row r="4272" spans="1:12" x14ac:dyDescent="0.2">
      <c r="A4272">
        <v>4271</v>
      </c>
      <c r="B4272">
        <f>HLOOKUP("Referencer",data!$A$1:$AT$8036,A4272,FALSE)</f>
        <v>0</v>
      </c>
      <c r="C4272">
        <f>HLOOKUP("Stedtekst",data!$A$1:$AT$8036,A4272,FALSE)</f>
        <v>0</v>
      </c>
      <c r="D4272">
        <f>HLOOKUP("Målested navn",data!$A$1:$AT$8036,A4272,FALSE)</f>
        <v>0</v>
      </c>
      <c r="E4272">
        <f>HLOOKUP("Prøvetagning",data!$A$1:$AT$8036,A4272,FALSE)</f>
        <v>0</v>
      </c>
      <c r="F4272">
        <f>HLOOKUP("Prøve",data!$A$1:$AT$8036,A4272,FALSE)</f>
        <v>0</v>
      </c>
      <c r="G4272">
        <f>HLOOKUP("ScKode",data!$A$1:$AT$8036,A4272,FALSE)</f>
        <v>0</v>
      </c>
      <c r="H4272">
        <f>HLOOKUP("StofParameter",data!$A$1:$AT$8036,A4272,FALSE)</f>
        <v>0</v>
      </c>
      <c r="I4272">
        <f>HLOOKUP("Dato",data!$A$1:$AT$8036,A4272,FALSE)</f>
        <v>0</v>
      </c>
      <c r="J4272">
        <f>HLOOKUP("Resultat-attribut",data!$A$1:$AT$8036,A4272,FALSE)</f>
        <v>0</v>
      </c>
      <c r="K4272">
        <f>HLOOKUP("Resultat",data!$A$1:$AT$8036,A4272,FALSE)</f>
        <v>0</v>
      </c>
      <c r="L4272">
        <f>HLOOKUP("Enhed",data!$A$1:$AT$8036,A4272,FALSE)</f>
        <v>0</v>
      </c>
    </row>
    <row r="4273" spans="1:12" x14ac:dyDescent="0.2">
      <c r="A4273">
        <v>4272</v>
      </c>
      <c r="B4273">
        <f>HLOOKUP("Referencer",data!$A$1:$AT$8036,A4273,FALSE)</f>
        <v>0</v>
      </c>
      <c r="C4273">
        <f>HLOOKUP("Stedtekst",data!$A$1:$AT$8036,A4273,FALSE)</f>
        <v>0</v>
      </c>
      <c r="D4273">
        <f>HLOOKUP("Målested navn",data!$A$1:$AT$8036,A4273,FALSE)</f>
        <v>0</v>
      </c>
      <c r="E4273">
        <f>HLOOKUP("Prøvetagning",data!$A$1:$AT$8036,A4273,FALSE)</f>
        <v>0</v>
      </c>
      <c r="F4273">
        <f>HLOOKUP("Prøve",data!$A$1:$AT$8036,A4273,FALSE)</f>
        <v>0</v>
      </c>
      <c r="G4273">
        <f>HLOOKUP("ScKode",data!$A$1:$AT$8036,A4273,FALSE)</f>
        <v>0</v>
      </c>
      <c r="H4273">
        <f>HLOOKUP("StofParameter",data!$A$1:$AT$8036,A4273,FALSE)</f>
        <v>0</v>
      </c>
      <c r="I4273">
        <f>HLOOKUP("Dato",data!$A$1:$AT$8036,A4273,FALSE)</f>
        <v>0</v>
      </c>
      <c r="J4273">
        <f>HLOOKUP("Resultat-attribut",data!$A$1:$AT$8036,A4273,FALSE)</f>
        <v>0</v>
      </c>
      <c r="K4273">
        <f>HLOOKUP("Resultat",data!$A$1:$AT$8036,A4273,FALSE)</f>
        <v>0</v>
      </c>
      <c r="L4273">
        <f>HLOOKUP("Enhed",data!$A$1:$AT$8036,A4273,FALSE)</f>
        <v>0</v>
      </c>
    </row>
    <row r="4274" spans="1:12" x14ac:dyDescent="0.2">
      <c r="A4274">
        <v>4273</v>
      </c>
      <c r="B4274">
        <f>HLOOKUP("Referencer",data!$A$1:$AT$8036,A4274,FALSE)</f>
        <v>0</v>
      </c>
      <c r="C4274">
        <f>HLOOKUP("Stedtekst",data!$A$1:$AT$8036,A4274,FALSE)</f>
        <v>0</v>
      </c>
      <c r="D4274">
        <f>HLOOKUP("Målested navn",data!$A$1:$AT$8036,A4274,FALSE)</f>
        <v>0</v>
      </c>
      <c r="E4274">
        <f>HLOOKUP("Prøvetagning",data!$A$1:$AT$8036,A4274,FALSE)</f>
        <v>0</v>
      </c>
      <c r="F4274">
        <f>HLOOKUP("Prøve",data!$A$1:$AT$8036,A4274,FALSE)</f>
        <v>0</v>
      </c>
      <c r="G4274">
        <f>HLOOKUP("ScKode",data!$A$1:$AT$8036,A4274,FALSE)</f>
        <v>0</v>
      </c>
      <c r="H4274">
        <f>HLOOKUP("StofParameter",data!$A$1:$AT$8036,A4274,FALSE)</f>
        <v>0</v>
      </c>
      <c r="I4274">
        <f>HLOOKUP("Dato",data!$A$1:$AT$8036,A4274,FALSE)</f>
        <v>0</v>
      </c>
      <c r="J4274">
        <f>HLOOKUP("Resultat-attribut",data!$A$1:$AT$8036,A4274,FALSE)</f>
        <v>0</v>
      </c>
      <c r="K4274">
        <f>HLOOKUP("Resultat",data!$A$1:$AT$8036,A4274,FALSE)</f>
        <v>0</v>
      </c>
      <c r="L4274">
        <f>HLOOKUP("Enhed",data!$A$1:$AT$8036,A4274,FALSE)</f>
        <v>0</v>
      </c>
    </row>
    <row r="4275" spans="1:12" x14ac:dyDescent="0.2">
      <c r="A4275">
        <v>4274</v>
      </c>
      <c r="B4275">
        <f>HLOOKUP("Referencer",data!$A$1:$AT$8036,A4275,FALSE)</f>
        <v>0</v>
      </c>
      <c r="C4275">
        <f>HLOOKUP("Stedtekst",data!$A$1:$AT$8036,A4275,FALSE)</f>
        <v>0</v>
      </c>
      <c r="D4275">
        <f>HLOOKUP("Målested navn",data!$A$1:$AT$8036,A4275,FALSE)</f>
        <v>0</v>
      </c>
      <c r="E4275">
        <f>HLOOKUP("Prøvetagning",data!$A$1:$AT$8036,A4275,FALSE)</f>
        <v>0</v>
      </c>
      <c r="F4275">
        <f>HLOOKUP("Prøve",data!$A$1:$AT$8036,A4275,FALSE)</f>
        <v>0</v>
      </c>
      <c r="G4275">
        <f>HLOOKUP("ScKode",data!$A$1:$AT$8036,A4275,FALSE)</f>
        <v>0</v>
      </c>
      <c r="H4275">
        <f>HLOOKUP("StofParameter",data!$A$1:$AT$8036,A4275,FALSE)</f>
        <v>0</v>
      </c>
      <c r="I4275">
        <f>HLOOKUP("Dato",data!$A$1:$AT$8036,A4275,FALSE)</f>
        <v>0</v>
      </c>
      <c r="J4275">
        <f>HLOOKUP("Resultat-attribut",data!$A$1:$AT$8036,A4275,FALSE)</f>
        <v>0</v>
      </c>
      <c r="K4275">
        <f>HLOOKUP("Resultat",data!$A$1:$AT$8036,A4275,FALSE)</f>
        <v>0</v>
      </c>
      <c r="L4275">
        <f>HLOOKUP("Enhed",data!$A$1:$AT$8036,A4275,FALSE)</f>
        <v>0</v>
      </c>
    </row>
    <row r="4276" spans="1:12" x14ac:dyDescent="0.2">
      <c r="A4276">
        <v>4275</v>
      </c>
      <c r="B4276">
        <f>HLOOKUP("Referencer",data!$A$1:$AT$8036,A4276,FALSE)</f>
        <v>0</v>
      </c>
      <c r="C4276">
        <f>HLOOKUP("Stedtekst",data!$A$1:$AT$8036,A4276,FALSE)</f>
        <v>0</v>
      </c>
      <c r="D4276">
        <f>HLOOKUP("Målested navn",data!$A$1:$AT$8036,A4276,FALSE)</f>
        <v>0</v>
      </c>
      <c r="E4276">
        <f>HLOOKUP("Prøvetagning",data!$A$1:$AT$8036,A4276,FALSE)</f>
        <v>0</v>
      </c>
      <c r="F4276">
        <f>HLOOKUP("Prøve",data!$A$1:$AT$8036,A4276,FALSE)</f>
        <v>0</v>
      </c>
      <c r="G4276">
        <f>HLOOKUP("ScKode",data!$A$1:$AT$8036,A4276,FALSE)</f>
        <v>0</v>
      </c>
      <c r="H4276">
        <f>HLOOKUP("StofParameter",data!$A$1:$AT$8036,A4276,FALSE)</f>
        <v>0</v>
      </c>
      <c r="I4276">
        <f>HLOOKUP("Dato",data!$A$1:$AT$8036,A4276,FALSE)</f>
        <v>0</v>
      </c>
      <c r="J4276">
        <f>HLOOKUP("Resultat-attribut",data!$A$1:$AT$8036,A4276,FALSE)</f>
        <v>0</v>
      </c>
      <c r="K4276">
        <f>HLOOKUP("Resultat",data!$A$1:$AT$8036,A4276,FALSE)</f>
        <v>0</v>
      </c>
      <c r="L4276">
        <f>HLOOKUP("Enhed",data!$A$1:$AT$8036,A4276,FALSE)</f>
        <v>0</v>
      </c>
    </row>
    <row r="4277" spans="1:12" x14ac:dyDescent="0.2">
      <c r="A4277">
        <v>4276</v>
      </c>
      <c r="B4277">
        <f>HLOOKUP("Referencer",data!$A$1:$AT$8036,A4277,FALSE)</f>
        <v>0</v>
      </c>
      <c r="C4277">
        <f>HLOOKUP("Stedtekst",data!$A$1:$AT$8036,A4277,FALSE)</f>
        <v>0</v>
      </c>
      <c r="D4277">
        <f>HLOOKUP("Målested navn",data!$A$1:$AT$8036,A4277,FALSE)</f>
        <v>0</v>
      </c>
      <c r="E4277">
        <f>HLOOKUP("Prøvetagning",data!$A$1:$AT$8036,A4277,FALSE)</f>
        <v>0</v>
      </c>
      <c r="F4277">
        <f>HLOOKUP("Prøve",data!$A$1:$AT$8036,A4277,FALSE)</f>
        <v>0</v>
      </c>
      <c r="G4277">
        <f>HLOOKUP("ScKode",data!$A$1:$AT$8036,A4277,FALSE)</f>
        <v>0</v>
      </c>
      <c r="H4277">
        <f>HLOOKUP("StofParameter",data!$A$1:$AT$8036,A4277,FALSE)</f>
        <v>0</v>
      </c>
      <c r="I4277">
        <f>HLOOKUP("Dato",data!$A$1:$AT$8036,A4277,FALSE)</f>
        <v>0</v>
      </c>
      <c r="J4277">
        <f>HLOOKUP("Resultat-attribut",data!$A$1:$AT$8036,A4277,FALSE)</f>
        <v>0</v>
      </c>
      <c r="K4277">
        <f>HLOOKUP("Resultat",data!$A$1:$AT$8036,A4277,FALSE)</f>
        <v>0</v>
      </c>
      <c r="L4277">
        <f>HLOOKUP("Enhed",data!$A$1:$AT$8036,A4277,FALSE)</f>
        <v>0</v>
      </c>
    </row>
    <row r="4278" spans="1:12" x14ac:dyDescent="0.2">
      <c r="A4278">
        <v>4277</v>
      </c>
      <c r="B4278">
        <f>HLOOKUP("Referencer",data!$A$1:$AT$8036,A4278,FALSE)</f>
        <v>0</v>
      </c>
      <c r="C4278">
        <f>HLOOKUP("Stedtekst",data!$A$1:$AT$8036,A4278,FALSE)</f>
        <v>0</v>
      </c>
      <c r="D4278">
        <f>HLOOKUP("Målested navn",data!$A$1:$AT$8036,A4278,FALSE)</f>
        <v>0</v>
      </c>
      <c r="E4278">
        <f>HLOOKUP("Prøvetagning",data!$A$1:$AT$8036,A4278,FALSE)</f>
        <v>0</v>
      </c>
      <c r="F4278">
        <f>HLOOKUP("Prøve",data!$A$1:$AT$8036,A4278,FALSE)</f>
        <v>0</v>
      </c>
      <c r="G4278">
        <f>HLOOKUP("ScKode",data!$A$1:$AT$8036,A4278,FALSE)</f>
        <v>0</v>
      </c>
      <c r="H4278">
        <f>HLOOKUP("StofParameter",data!$A$1:$AT$8036,A4278,FALSE)</f>
        <v>0</v>
      </c>
      <c r="I4278">
        <f>HLOOKUP("Dato",data!$A$1:$AT$8036,A4278,FALSE)</f>
        <v>0</v>
      </c>
      <c r="J4278">
        <f>HLOOKUP("Resultat-attribut",data!$A$1:$AT$8036,A4278,FALSE)</f>
        <v>0</v>
      </c>
      <c r="K4278">
        <f>HLOOKUP("Resultat",data!$A$1:$AT$8036,A4278,FALSE)</f>
        <v>0</v>
      </c>
      <c r="L4278">
        <f>HLOOKUP("Enhed",data!$A$1:$AT$8036,A4278,FALSE)</f>
        <v>0</v>
      </c>
    </row>
    <row r="4279" spans="1:12" x14ac:dyDescent="0.2">
      <c r="A4279">
        <v>4278</v>
      </c>
      <c r="B4279">
        <f>HLOOKUP("Referencer",data!$A$1:$AT$8036,A4279,FALSE)</f>
        <v>0</v>
      </c>
      <c r="C4279">
        <f>HLOOKUP("Stedtekst",data!$A$1:$AT$8036,A4279,FALSE)</f>
        <v>0</v>
      </c>
      <c r="D4279">
        <f>HLOOKUP("Målested navn",data!$A$1:$AT$8036,A4279,FALSE)</f>
        <v>0</v>
      </c>
      <c r="E4279">
        <f>HLOOKUP("Prøvetagning",data!$A$1:$AT$8036,A4279,FALSE)</f>
        <v>0</v>
      </c>
      <c r="F4279">
        <f>HLOOKUP("Prøve",data!$A$1:$AT$8036,A4279,FALSE)</f>
        <v>0</v>
      </c>
      <c r="G4279">
        <f>HLOOKUP("ScKode",data!$A$1:$AT$8036,A4279,FALSE)</f>
        <v>0</v>
      </c>
      <c r="H4279">
        <f>HLOOKUP("StofParameter",data!$A$1:$AT$8036,A4279,FALSE)</f>
        <v>0</v>
      </c>
      <c r="I4279">
        <f>HLOOKUP("Dato",data!$A$1:$AT$8036,A4279,FALSE)</f>
        <v>0</v>
      </c>
      <c r="J4279">
        <f>HLOOKUP("Resultat-attribut",data!$A$1:$AT$8036,A4279,FALSE)</f>
        <v>0</v>
      </c>
      <c r="K4279">
        <f>HLOOKUP("Resultat",data!$A$1:$AT$8036,A4279,FALSE)</f>
        <v>0</v>
      </c>
      <c r="L4279">
        <f>HLOOKUP("Enhed",data!$A$1:$AT$8036,A4279,FALSE)</f>
        <v>0</v>
      </c>
    </row>
    <row r="4280" spans="1:12" x14ac:dyDescent="0.2">
      <c r="A4280">
        <v>4279</v>
      </c>
      <c r="B4280">
        <f>HLOOKUP("Referencer",data!$A$1:$AT$8036,A4280,FALSE)</f>
        <v>0</v>
      </c>
      <c r="C4280">
        <f>HLOOKUP("Stedtekst",data!$A$1:$AT$8036,A4280,FALSE)</f>
        <v>0</v>
      </c>
      <c r="D4280">
        <f>HLOOKUP("Målested navn",data!$A$1:$AT$8036,A4280,FALSE)</f>
        <v>0</v>
      </c>
      <c r="E4280">
        <f>HLOOKUP("Prøvetagning",data!$A$1:$AT$8036,A4280,FALSE)</f>
        <v>0</v>
      </c>
      <c r="F4280">
        <f>HLOOKUP("Prøve",data!$A$1:$AT$8036,A4280,FALSE)</f>
        <v>0</v>
      </c>
      <c r="G4280">
        <f>HLOOKUP("ScKode",data!$A$1:$AT$8036,A4280,FALSE)</f>
        <v>0</v>
      </c>
      <c r="H4280">
        <f>HLOOKUP("StofParameter",data!$A$1:$AT$8036,A4280,FALSE)</f>
        <v>0</v>
      </c>
      <c r="I4280">
        <f>HLOOKUP("Dato",data!$A$1:$AT$8036,A4280,FALSE)</f>
        <v>0</v>
      </c>
      <c r="J4280">
        <f>HLOOKUP("Resultat-attribut",data!$A$1:$AT$8036,A4280,FALSE)</f>
        <v>0</v>
      </c>
      <c r="K4280">
        <f>HLOOKUP("Resultat",data!$A$1:$AT$8036,A4280,FALSE)</f>
        <v>0</v>
      </c>
      <c r="L4280">
        <f>HLOOKUP("Enhed",data!$A$1:$AT$8036,A4280,FALSE)</f>
        <v>0</v>
      </c>
    </row>
    <row r="4281" spans="1:12" x14ac:dyDescent="0.2">
      <c r="A4281">
        <v>4280</v>
      </c>
      <c r="B4281">
        <f>HLOOKUP("Referencer",data!$A$1:$AT$8036,A4281,FALSE)</f>
        <v>0</v>
      </c>
      <c r="C4281">
        <f>HLOOKUP("Stedtekst",data!$A$1:$AT$8036,A4281,FALSE)</f>
        <v>0</v>
      </c>
      <c r="D4281">
        <f>HLOOKUP("Målested navn",data!$A$1:$AT$8036,A4281,FALSE)</f>
        <v>0</v>
      </c>
      <c r="E4281">
        <f>HLOOKUP("Prøvetagning",data!$A$1:$AT$8036,A4281,FALSE)</f>
        <v>0</v>
      </c>
      <c r="F4281">
        <f>HLOOKUP("Prøve",data!$A$1:$AT$8036,A4281,FALSE)</f>
        <v>0</v>
      </c>
      <c r="G4281">
        <f>HLOOKUP("ScKode",data!$A$1:$AT$8036,A4281,FALSE)</f>
        <v>0</v>
      </c>
      <c r="H4281">
        <f>HLOOKUP("StofParameter",data!$A$1:$AT$8036,A4281,FALSE)</f>
        <v>0</v>
      </c>
      <c r="I4281">
        <f>HLOOKUP("Dato",data!$A$1:$AT$8036,A4281,FALSE)</f>
        <v>0</v>
      </c>
      <c r="J4281">
        <f>HLOOKUP("Resultat-attribut",data!$A$1:$AT$8036,A4281,FALSE)</f>
        <v>0</v>
      </c>
      <c r="K4281">
        <f>HLOOKUP("Resultat",data!$A$1:$AT$8036,A4281,FALSE)</f>
        <v>0</v>
      </c>
      <c r="L4281">
        <f>HLOOKUP("Enhed",data!$A$1:$AT$8036,A4281,FALSE)</f>
        <v>0</v>
      </c>
    </row>
    <row r="4282" spans="1:12" x14ac:dyDescent="0.2">
      <c r="A4282">
        <v>4281</v>
      </c>
      <c r="B4282">
        <f>HLOOKUP("Referencer",data!$A$1:$AT$8036,A4282,FALSE)</f>
        <v>0</v>
      </c>
      <c r="C4282">
        <f>HLOOKUP("Stedtekst",data!$A$1:$AT$8036,A4282,FALSE)</f>
        <v>0</v>
      </c>
      <c r="D4282">
        <f>HLOOKUP("Målested navn",data!$A$1:$AT$8036,A4282,FALSE)</f>
        <v>0</v>
      </c>
      <c r="E4282">
        <f>HLOOKUP("Prøvetagning",data!$A$1:$AT$8036,A4282,FALSE)</f>
        <v>0</v>
      </c>
      <c r="F4282">
        <f>HLOOKUP("Prøve",data!$A$1:$AT$8036,A4282,FALSE)</f>
        <v>0</v>
      </c>
      <c r="G4282">
        <f>HLOOKUP("ScKode",data!$A$1:$AT$8036,A4282,FALSE)</f>
        <v>0</v>
      </c>
      <c r="H4282">
        <f>HLOOKUP("StofParameter",data!$A$1:$AT$8036,A4282,FALSE)</f>
        <v>0</v>
      </c>
      <c r="I4282">
        <f>HLOOKUP("Dato",data!$A$1:$AT$8036,A4282,FALSE)</f>
        <v>0</v>
      </c>
      <c r="J4282">
        <f>HLOOKUP("Resultat-attribut",data!$A$1:$AT$8036,A4282,FALSE)</f>
        <v>0</v>
      </c>
      <c r="K4282">
        <f>HLOOKUP("Resultat",data!$A$1:$AT$8036,A4282,FALSE)</f>
        <v>0</v>
      </c>
      <c r="L4282">
        <f>HLOOKUP("Enhed",data!$A$1:$AT$8036,A4282,FALSE)</f>
        <v>0</v>
      </c>
    </row>
    <row r="4283" spans="1:12" x14ac:dyDescent="0.2">
      <c r="A4283">
        <v>4282</v>
      </c>
      <c r="B4283">
        <f>HLOOKUP("Referencer",data!$A$1:$AT$8036,A4283,FALSE)</f>
        <v>0</v>
      </c>
      <c r="C4283">
        <f>HLOOKUP("Stedtekst",data!$A$1:$AT$8036,A4283,FALSE)</f>
        <v>0</v>
      </c>
      <c r="D4283">
        <f>HLOOKUP("Målested navn",data!$A$1:$AT$8036,A4283,FALSE)</f>
        <v>0</v>
      </c>
      <c r="E4283">
        <f>HLOOKUP("Prøvetagning",data!$A$1:$AT$8036,A4283,FALSE)</f>
        <v>0</v>
      </c>
      <c r="F4283">
        <f>HLOOKUP("Prøve",data!$A$1:$AT$8036,A4283,FALSE)</f>
        <v>0</v>
      </c>
      <c r="G4283">
        <f>HLOOKUP("ScKode",data!$A$1:$AT$8036,A4283,FALSE)</f>
        <v>0</v>
      </c>
      <c r="H4283">
        <f>HLOOKUP("StofParameter",data!$A$1:$AT$8036,A4283,FALSE)</f>
        <v>0</v>
      </c>
      <c r="I4283">
        <f>HLOOKUP("Dato",data!$A$1:$AT$8036,A4283,FALSE)</f>
        <v>0</v>
      </c>
      <c r="J4283">
        <f>HLOOKUP("Resultat-attribut",data!$A$1:$AT$8036,A4283,FALSE)</f>
        <v>0</v>
      </c>
      <c r="K4283">
        <f>HLOOKUP("Resultat",data!$A$1:$AT$8036,A4283,FALSE)</f>
        <v>0</v>
      </c>
      <c r="L4283">
        <f>HLOOKUP("Enhed",data!$A$1:$AT$8036,A4283,FALSE)</f>
        <v>0</v>
      </c>
    </row>
    <row r="4284" spans="1:12" x14ac:dyDescent="0.2">
      <c r="A4284">
        <v>4283</v>
      </c>
      <c r="B4284">
        <f>HLOOKUP("Referencer",data!$A$1:$AT$8036,A4284,FALSE)</f>
        <v>0</v>
      </c>
      <c r="C4284">
        <f>HLOOKUP("Stedtekst",data!$A$1:$AT$8036,A4284,FALSE)</f>
        <v>0</v>
      </c>
      <c r="D4284">
        <f>HLOOKUP("Målested navn",data!$A$1:$AT$8036,A4284,FALSE)</f>
        <v>0</v>
      </c>
      <c r="E4284">
        <f>HLOOKUP("Prøvetagning",data!$A$1:$AT$8036,A4284,FALSE)</f>
        <v>0</v>
      </c>
      <c r="F4284">
        <f>HLOOKUP("Prøve",data!$A$1:$AT$8036,A4284,FALSE)</f>
        <v>0</v>
      </c>
      <c r="G4284">
        <f>HLOOKUP("ScKode",data!$A$1:$AT$8036,A4284,FALSE)</f>
        <v>0</v>
      </c>
      <c r="H4284">
        <f>HLOOKUP("StofParameter",data!$A$1:$AT$8036,A4284,FALSE)</f>
        <v>0</v>
      </c>
      <c r="I4284">
        <f>HLOOKUP("Dato",data!$A$1:$AT$8036,A4284,FALSE)</f>
        <v>0</v>
      </c>
      <c r="J4284">
        <f>HLOOKUP("Resultat-attribut",data!$A$1:$AT$8036,A4284,FALSE)</f>
        <v>0</v>
      </c>
      <c r="K4284">
        <f>HLOOKUP("Resultat",data!$A$1:$AT$8036,A4284,FALSE)</f>
        <v>0</v>
      </c>
      <c r="L4284">
        <f>HLOOKUP("Enhed",data!$A$1:$AT$8036,A4284,FALSE)</f>
        <v>0</v>
      </c>
    </row>
    <row r="4285" spans="1:12" x14ac:dyDescent="0.2">
      <c r="A4285">
        <v>4284</v>
      </c>
      <c r="B4285">
        <f>HLOOKUP("Referencer",data!$A$1:$AT$8036,A4285,FALSE)</f>
        <v>0</v>
      </c>
      <c r="C4285">
        <f>HLOOKUP("Stedtekst",data!$A$1:$AT$8036,A4285,FALSE)</f>
        <v>0</v>
      </c>
      <c r="D4285">
        <f>HLOOKUP("Målested navn",data!$A$1:$AT$8036,A4285,FALSE)</f>
        <v>0</v>
      </c>
      <c r="E4285">
        <f>HLOOKUP("Prøvetagning",data!$A$1:$AT$8036,A4285,FALSE)</f>
        <v>0</v>
      </c>
      <c r="F4285">
        <f>HLOOKUP("Prøve",data!$A$1:$AT$8036,A4285,FALSE)</f>
        <v>0</v>
      </c>
      <c r="G4285">
        <f>HLOOKUP("ScKode",data!$A$1:$AT$8036,A4285,FALSE)</f>
        <v>0</v>
      </c>
      <c r="H4285">
        <f>HLOOKUP("StofParameter",data!$A$1:$AT$8036,A4285,FALSE)</f>
        <v>0</v>
      </c>
      <c r="I4285">
        <f>HLOOKUP("Dato",data!$A$1:$AT$8036,A4285,FALSE)</f>
        <v>0</v>
      </c>
      <c r="J4285">
        <f>HLOOKUP("Resultat-attribut",data!$A$1:$AT$8036,A4285,FALSE)</f>
        <v>0</v>
      </c>
      <c r="K4285">
        <f>HLOOKUP("Resultat",data!$A$1:$AT$8036,A4285,FALSE)</f>
        <v>0</v>
      </c>
      <c r="L4285">
        <f>HLOOKUP("Enhed",data!$A$1:$AT$8036,A4285,FALSE)</f>
        <v>0</v>
      </c>
    </row>
    <row r="4286" spans="1:12" x14ac:dyDescent="0.2">
      <c r="A4286">
        <v>4285</v>
      </c>
      <c r="B4286">
        <f>HLOOKUP("Referencer",data!$A$1:$AT$8036,A4286,FALSE)</f>
        <v>0</v>
      </c>
      <c r="C4286">
        <f>HLOOKUP("Stedtekst",data!$A$1:$AT$8036,A4286,FALSE)</f>
        <v>0</v>
      </c>
      <c r="D4286">
        <f>HLOOKUP("Målested navn",data!$A$1:$AT$8036,A4286,FALSE)</f>
        <v>0</v>
      </c>
      <c r="E4286">
        <f>HLOOKUP("Prøvetagning",data!$A$1:$AT$8036,A4286,FALSE)</f>
        <v>0</v>
      </c>
      <c r="F4286">
        <f>HLOOKUP("Prøve",data!$A$1:$AT$8036,A4286,FALSE)</f>
        <v>0</v>
      </c>
      <c r="G4286">
        <f>HLOOKUP("ScKode",data!$A$1:$AT$8036,A4286,FALSE)</f>
        <v>0</v>
      </c>
      <c r="H4286">
        <f>HLOOKUP("StofParameter",data!$A$1:$AT$8036,A4286,FALSE)</f>
        <v>0</v>
      </c>
      <c r="I4286">
        <f>HLOOKUP("Dato",data!$A$1:$AT$8036,A4286,FALSE)</f>
        <v>0</v>
      </c>
      <c r="J4286">
        <f>HLOOKUP("Resultat-attribut",data!$A$1:$AT$8036,A4286,FALSE)</f>
        <v>0</v>
      </c>
      <c r="K4286">
        <f>HLOOKUP("Resultat",data!$A$1:$AT$8036,A4286,FALSE)</f>
        <v>0</v>
      </c>
      <c r="L4286">
        <f>HLOOKUP("Enhed",data!$A$1:$AT$8036,A4286,FALSE)</f>
        <v>0</v>
      </c>
    </row>
    <row r="4287" spans="1:12" x14ac:dyDescent="0.2">
      <c r="A4287">
        <v>4286</v>
      </c>
      <c r="B4287">
        <f>HLOOKUP("Referencer",data!$A$1:$AT$8036,A4287,FALSE)</f>
        <v>0</v>
      </c>
      <c r="C4287">
        <f>HLOOKUP("Stedtekst",data!$A$1:$AT$8036,A4287,FALSE)</f>
        <v>0</v>
      </c>
      <c r="D4287">
        <f>HLOOKUP("Målested navn",data!$A$1:$AT$8036,A4287,FALSE)</f>
        <v>0</v>
      </c>
      <c r="E4287">
        <f>HLOOKUP("Prøvetagning",data!$A$1:$AT$8036,A4287,FALSE)</f>
        <v>0</v>
      </c>
      <c r="F4287">
        <f>HLOOKUP("Prøve",data!$A$1:$AT$8036,A4287,FALSE)</f>
        <v>0</v>
      </c>
      <c r="G4287">
        <f>HLOOKUP("ScKode",data!$A$1:$AT$8036,A4287,FALSE)</f>
        <v>0</v>
      </c>
      <c r="H4287">
        <f>HLOOKUP("StofParameter",data!$A$1:$AT$8036,A4287,FALSE)</f>
        <v>0</v>
      </c>
      <c r="I4287">
        <f>HLOOKUP("Dato",data!$A$1:$AT$8036,A4287,FALSE)</f>
        <v>0</v>
      </c>
      <c r="J4287">
        <f>HLOOKUP("Resultat-attribut",data!$A$1:$AT$8036,A4287,FALSE)</f>
        <v>0</v>
      </c>
      <c r="K4287">
        <f>HLOOKUP("Resultat",data!$A$1:$AT$8036,A4287,FALSE)</f>
        <v>0</v>
      </c>
      <c r="L4287">
        <f>HLOOKUP("Enhed",data!$A$1:$AT$8036,A4287,FALSE)</f>
        <v>0</v>
      </c>
    </row>
    <row r="4288" spans="1:12" x14ac:dyDescent="0.2">
      <c r="A4288">
        <v>4287</v>
      </c>
      <c r="B4288">
        <f>HLOOKUP("Referencer",data!$A$1:$AT$8036,A4288,FALSE)</f>
        <v>0</v>
      </c>
      <c r="C4288">
        <f>HLOOKUP("Stedtekst",data!$A$1:$AT$8036,A4288,FALSE)</f>
        <v>0</v>
      </c>
      <c r="D4288">
        <f>HLOOKUP("Målested navn",data!$A$1:$AT$8036,A4288,FALSE)</f>
        <v>0</v>
      </c>
      <c r="E4288">
        <f>HLOOKUP("Prøvetagning",data!$A$1:$AT$8036,A4288,FALSE)</f>
        <v>0</v>
      </c>
      <c r="F4288">
        <f>HLOOKUP("Prøve",data!$A$1:$AT$8036,A4288,FALSE)</f>
        <v>0</v>
      </c>
      <c r="G4288">
        <f>HLOOKUP("ScKode",data!$A$1:$AT$8036,A4288,FALSE)</f>
        <v>0</v>
      </c>
      <c r="H4288">
        <f>HLOOKUP("StofParameter",data!$A$1:$AT$8036,A4288,FALSE)</f>
        <v>0</v>
      </c>
      <c r="I4288">
        <f>HLOOKUP("Dato",data!$A$1:$AT$8036,A4288,FALSE)</f>
        <v>0</v>
      </c>
      <c r="J4288">
        <f>HLOOKUP("Resultat-attribut",data!$A$1:$AT$8036,A4288,FALSE)</f>
        <v>0</v>
      </c>
      <c r="K4288">
        <f>HLOOKUP("Resultat",data!$A$1:$AT$8036,A4288,FALSE)</f>
        <v>0</v>
      </c>
      <c r="L4288">
        <f>HLOOKUP("Enhed",data!$A$1:$AT$8036,A4288,FALSE)</f>
        <v>0</v>
      </c>
    </row>
    <row r="4289" spans="1:12" x14ac:dyDescent="0.2">
      <c r="A4289">
        <v>4288</v>
      </c>
      <c r="B4289">
        <f>HLOOKUP("Referencer",data!$A$1:$AT$8036,A4289,FALSE)</f>
        <v>0</v>
      </c>
      <c r="C4289">
        <f>HLOOKUP("Stedtekst",data!$A$1:$AT$8036,A4289,FALSE)</f>
        <v>0</v>
      </c>
      <c r="D4289">
        <f>HLOOKUP("Målested navn",data!$A$1:$AT$8036,A4289,FALSE)</f>
        <v>0</v>
      </c>
      <c r="E4289">
        <f>HLOOKUP("Prøvetagning",data!$A$1:$AT$8036,A4289,FALSE)</f>
        <v>0</v>
      </c>
      <c r="F4289">
        <f>HLOOKUP("Prøve",data!$A$1:$AT$8036,A4289,FALSE)</f>
        <v>0</v>
      </c>
      <c r="G4289">
        <f>HLOOKUP("ScKode",data!$A$1:$AT$8036,A4289,FALSE)</f>
        <v>0</v>
      </c>
      <c r="H4289">
        <f>HLOOKUP("StofParameter",data!$A$1:$AT$8036,A4289,FALSE)</f>
        <v>0</v>
      </c>
      <c r="I4289">
        <f>HLOOKUP("Dato",data!$A$1:$AT$8036,A4289,FALSE)</f>
        <v>0</v>
      </c>
      <c r="J4289">
        <f>HLOOKUP("Resultat-attribut",data!$A$1:$AT$8036,A4289,FALSE)</f>
        <v>0</v>
      </c>
      <c r="K4289">
        <f>HLOOKUP("Resultat",data!$A$1:$AT$8036,A4289,FALSE)</f>
        <v>0</v>
      </c>
      <c r="L4289">
        <f>HLOOKUP("Enhed",data!$A$1:$AT$8036,A4289,FALSE)</f>
        <v>0</v>
      </c>
    </row>
    <row r="4290" spans="1:12" x14ac:dyDescent="0.2">
      <c r="A4290">
        <v>4289</v>
      </c>
      <c r="B4290">
        <f>HLOOKUP("Referencer",data!$A$1:$AT$8036,A4290,FALSE)</f>
        <v>0</v>
      </c>
      <c r="C4290">
        <f>HLOOKUP("Stedtekst",data!$A$1:$AT$8036,A4290,FALSE)</f>
        <v>0</v>
      </c>
      <c r="D4290">
        <f>HLOOKUP("Målested navn",data!$A$1:$AT$8036,A4290,FALSE)</f>
        <v>0</v>
      </c>
      <c r="E4290">
        <f>HLOOKUP("Prøvetagning",data!$A$1:$AT$8036,A4290,FALSE)</f>
        <v>0</v>
      </c>
      <c r="F4290">
        <f>HLOOKUP("Prøve",data!$A$1:$AT$8036,A4290,FALSE)</f>
        <v>0</v>
      </c>
      <c r="G4290">
        <f>HLOOKUP("ScKode",data!$A$1:$AT$8036,A4290,FALSE)</f>
        <v>0</v>
      </c>
      <c r="H4290">
        <f>HLOOKUP("StofParameter",data!$A$1:$AT$8036,A4290,FALSE)</f>
        <v>0</v>
      </c>
      <c r="I4290">
        <f>HLOOKUP("Dato",data!$A$1:$AT$8036,A4290,FALSE)</f>
        <v>0</v>
      </c>
      <c r="J4290">
        <f>HLOOKUP("Resultat-attribut",data!$A$1:$AT$8036,A4290,FALSE)</f>
        <v>0</v>
      </c>
      <c r="K4290">
        <f>HLOOKUP("Resultat",data!$A$1:$AT$8036,A4290,FALSE)</f>
        <v>0</v>
      </c>
      <c r="L4290">
        <f>HLOOKUP("Enhed",data!$A$1:$AT$8036,A4290,FALSE)</f>
        <v>0</v>
      </c>
    </row>
    <row r="4291" spans="1:12" x14ac:dyDescent="0.2">
      <c r="A4291">
        <v>4290</v>
      </c>
      <c r="B4291">
        <f>HLOOKUP("Referencer",data!$A$1:$AT$8036,A4291,FALSE)</f>
        <v>0</v>
      </c>
      <c r="C4291">
        <f>HLOOKUP("Stedtekst",data!$A$1:$AT$8036,A4291,FALSE)</f>
        <v>0</v>
      </c>
      <c r="D4291">
        <f>HLOOKUP("Målested navn",data!$A$1:$AT$8036,A4291,FALSE)</f>
        <v>0</v>
      </c>
      <c r="E4291">
        <f>HLOOKUP("Prøvetagning",data!$A$1:$AT$8036,A4291,FALSE)</f>
        <v>0</v>
      </c>
      <c r="F4291">
        <f>HLOOKUP("Prøve",data!$A$1:$AT$8036,A4291,FALSE)</f>
        <v>0</v>
      </c>
      <c r="G4291">
        <f>HLOOKUP("ScKode",data!$A$1:$AT$8036,A4291,FALSE)</f>
        <v>0</v>
      </c>
      <c r="H4291">
        <f>HLOOKUP("StofParameter",data!$A$1:$AT$8036,A4291,FALSE)</f>
        <v>0</v>
      </c>
      <c r="I4291">
        <f>HLOOKUP("Dato",data!$A$1:$AT$8036,A4291,FALSE)</f>
        <v>0</v>
      </c>
      <c r="J4291">
        <f>HLOOKUP("Resultat-attribut",data!$A$1:$AT$8036,A4291,FALSE)</f>
        <v>0</v>
      </c>
      <c r="K4291">
        <f>HLOOKUP("Resultat",data!$A$1:$AT$8036,A4291,FALSE)</f>
        <v>0</v>
      </c>
      <c r="L4291">
        <f>HLOOKUP("Enhed",data!$A$1:$AT$8036,A4291,FALSE)</f>
        <v>0</v>
      </c>
    </row>
    <row r="4292" spans="1:12" x14ac:dyDescent="0.2">
      <c r="A4292">
        <v>4291</v>
      </c>
      <c r="B4292">
        <f>HLOOKUP("Referencer",data!$A$1:$AT$8036,A4292,FALSE)</f>
        <v>0</v>
      </c>
      <c r="C4292">
        <f>HLOOKUP("Stedtekst",data!$A$1:$AT$8036,A4292,FALSE)</f>
        <v>0</v>
      </c>
      <c r="D4292">
        <f>HLOOKUP("Målested navn",data!$A$1:$AT$8036,A4292,FALSE)</f>
        <v>0</v>
      </c>
      <c r="E4292">
        <f>HLOOKUP("Prøvetagning",data!$A$1:$AT$8036,A4292,FALSE)</f>
        <v>0</v>
      </c>
      <c r="F4292">
        <f>HLOOKUP("Prøve",data!$A$1:$AT$8036,A4292,FALSE)</f>
        <v>0</v>
      </c>
      <c r="G4292">
        <f>HLOOKUP("ScKode",data!$A$1:$AT$8036,A4292,FALSE)</f>
        <v>0</v>
      </c>
      <c r="H4292">
        <f>HLOOKUP("StofParameter",data!$A$1:$AT$8036,A4292,FALSE)</f>
        <v>0</v>
      </c>
      <c r="I4292">
        <f>HLOOKUP("Dato",data!$A$1:$AT$8036,A4292,FALSE)</f>
        <v>0</v>
      </c>
      <c r="J4292">
        <f>HLOOKUP("Resultat-attribut",data!$A$1:$AT$8036,A4292,FALSE)</f>
        <v>0</v>
      </c>
      <c r="K4292">
        <f>HLOOKUP("Resultat",data!$A$1:$AT$8036,A4292,FALSE)</f>
        <v>0</v>
      </c>
      <c r="L4292">
        <f>HLOOKUP("Enhed",data!$A$1:$AT$8036,A4292,FALSE)</f>
        <v>0</v>
      </c>
    </row>
    <row r="4293" spans="1:12" x14ac:dyDescent="0.2">
      <c r="A4293">
        <v>4292</v>
      </c>
      <c r="B4293">
        <f>HLOOKUP("Referencer",data!$A$1:$AT$8036,A4293,FALSE)</f>
        <v>0</v>
      </c>
      <c r="C4293">
        <f>HLOOKUP("Stedtekst",data!$A$1:$AT$8036,A4293,FALSE)</f>
        <v>0</v>
      </c>
      <c r="D4293">
        <f>HLOOKUP("Målested navn",data!$A$1:$AT$8036,A4293,FALSE)</f>
        <v>0</v>
      </c>
      <c r="E4293">
        <f>HLOOKUP("Prøvetagning",data!$A$1:$AT$8036,A4293,FALSE)</f>
        <v>0</v>
      </c>
      <c r="F4293">
        <f>HLOOKUP("Prøve",data!$A$1:$AT$8036,A4293,FALSE)</f>
        <v>0</v>
      </c>
      <c r="G4293">
        <f>HLOOKUP("ScKode",data!$A$1:$AT$8036,A4293,FALSE)</f>
        <v>0</v>
      </c>
      <c r="H4293">
        <f>HLOOKUP("StofParameter",data!$A$1:$AT$8036,A4293,FALSE)</f>
        <v>0</v>
      </c>
      <c r="I4293">
        <f>HLOOKUP("Dato",data!$A$1:$AT$8036,A4293,FALSE)</f>
        <v>0</v>
      </c>
      <c r="J4293">
        <f>HLOOKUP("Resultat-attribut",data!$A$1:$AT$8036,A4293,FALSE)</f>
        <v>0</v>
      </c>
      <c r="K4293">
        <f>HLOOKUP("Resultat",data!$A$1:$AT$8036,A4293,FALSE)</f>
        <v>0</v>
      </c>
      <c r="L4293">
        <f>HLOOKUP("Enhed",data!$A$1:$AT$8036,A4293,FALSE)</f>
        <v>0</v>
      </c>
    </row>
    <row r="4294" spans="1:12" x14ac:dyDescent="0.2">
      <c r="A4294">
        <v>4293</v>
      </c>
      <c r="B4294">
        <f>HLOOKUP("Referencer",data!$A$1:$AT$8036,A4294,FALSE)</f>
        <v>0</v>
      </c>
      <c r="C4294">
        <f>HLOOKUP("Stedtekst",data!$A$1:$AT$8036,A4294,FALSE)</f>
        <v>0</v>
      </c>
      <c r="D4294">
        <f>HLOOKUP("Målested navn",data!$A$1:$AT$8036,A4294,FALSE)</f>
        <v>0</v>
      </c>
      <c r="E4294">
        <f>HLOOKUP("Prøvetagning",data!$A$1:$AT$8036,A4294,FALSE)</f>
        <v>0</v>
      </c>
      <c r="F4294">
        <f>HLOOKUP("Prøve",data!$A$1:$AT$8036,A4294,FALSE)</f>
        <v>0</v>
      </c>
      <c r="G4294">
        <f>HLOOKUP("ScKode",data!$A$1:$AT$8036,A4294,FALSE)</f>
        <v>0</v>
      </c>
      <c r="H4294">
        <f>HLOOKUP("StofParameter",data!$A$1:$AT$8036,A4294,FALSE)</f>
        <v>0</v>
      </c>
      <c r="I4294">
        <f>HLOOKUP("Dato",data!$A$1:$AT$8036,A4294,FALSE)</f>
        <v>0</v>
      </c>
      <c r="J4294">
        <f>HLOOKUP("Resultat-attribut",data!$A$1:$AT$8036,A4294,FALSE)</f>
        <v>0</v>
      </c>
      <c r="K4294">
        <f>HLOOKUP("Resultat",data!$A$1:$AT$8036,A4294,FALSE)</f>
        <v>0</v>
      </c>
      <c r="L4294">
        <f>HLOOKUP("Enhed",data!$A$1:$AT$8036,A4294,FALSE)</f>
        <v>0</v>
      </c>
    </row>
    <row r="4295" spans="1:12" x14ac:dyDescent="0.2">
      <c r="A4295">
        <v>4294</v>
      </c>
      <c r="B4295">
        <f>HLOOKUP("Referencer",data!$A$1:$AT$8036,A4295,FALSE)</f>
        <v>0</v>
      </c>
      <c r="C4295">
        <f>HLOOKUP("Stedtekst",data!$A$1:$AT$8036,A4295,FALSE)</f>
        <v>0</v>
      </c>
      <c r="D4295">
        <f>HLOOKUP("Målested navn",data!$A$1:$AT$8036,A4295,FALSE)</f>
        <v>0</v>
      </c>
      <c r="E4295">
        <f>HLOOKUP("Prøvetagning",data!$A$1:$AT$8036,A4295,FALSE)</f>
        <v>0</v>
      </c>
      <c r="F4295">
        <f>HLOOKUP("Prøve",data!$A$1:$AT$8036,A4295,FALSE)</f>
        <v>0</v>
      </c>
      <c r="G4295">
        <f>HLOOKUP("ScKode",data!$A$1:$AT$8036,A4295,FALSE)</f>
        <v>0</v>
      </c>
      <c r="H4295">
        <f>HLOOKUP("StofParameter",data!$A$1:$AT$8036,A4295,FALSE)</f>
        <v>0</v>
      </c>
      <c r="I4295">
        <f>HLOOKUP("Dato",data!$A$1:$AT$8036,A4295,FALSE)</f>
        <v>0</v>
      </c>
      <c r="J4295">
        <f>HLOOKUP("Resultat-attribut",data!$A$1:$AT$8036,A4295,FALSE)</f>
        <v>0</v>
      </c>
      <c r="K4295">
        <f>HLOOKUP("Resultat",data!$A$1:$AT$8036,A4295,FALSE)</f>
        <v>0</v>
      </c>
      <c r="L4295">
        <f>HLOOKUP("Enhed",data!$A$1:$AT$8036,A4295,FALSE)</f>
        <v>0</v>
      </c>
    </row>
    <row r="4296" spans="1:12" x14ac:dyDescent="0.2">
      <c r="A4296">
        <v>4295</v>
      </c>
      <c r="B4296">
        <f>HLOOKUP("Referencer",data!$A$1:$AT$8036,A4296,FALSE)</f>
        <v>0</v>
      </c>
      <c r="C4296">
        <f>HLOOKUP("Stedtekst",data!$A$1:$AT$8036,A4296,FALSE)</f>
        <v>0</v>
      </c>
      <c r="D4296">
        <f>HLOOKUP("Målested navn",data!$A$1:$AT$8036,A4296,FALSE)</f>
        <v>0</v>
      </c>
      <c r="E4296">
        <f>HLOOKUP("Prøvetagning",data!$A$1:$AT$8036,A4296,FALSE)</f>
        <v>0</v>
      </c>
      <c r="F4296">
        <f>HLOOKUP("Prøve",data!$A$1:$AT$8036,A4296,FALSE)</f>
        <v>0</v>
      </c>
      <c r="G4296">
        <f>HLOOKUP("ScKode",data!$A$1:$AT$8036,A4296,FALSE)</f>
        <v>0</v>
      </c>
      <c r="H4296">
        <f>HLOOKUP("StofParameter",data!$A$1:$AT$8036,A4296,FALSE)</f>
        <v>0</v>
      </c>
      <c r="I4296">
        <f>HLOOKUP("Dato",data!$A$1:$AT$8036,A4296,FALSE)</f>
        <v>0</v>
      </c>
      <c r="J4296">
        <f>HLOOKUP("Resultat-attribut",data!$A$1:$AT$8036,A4296,FALSE)</f>
        <v>0</v>
      </c>
      <c r="K4296">
        <f>HLOOKUP("Resultat",data!$A$1:$AT$8036,A4296,FALSE)</f>
        <v>0</v>
      </c>
      <c r="L4296">
        <f>HLOOKUP("Enhed",data!$A$1:$AT$8036,A4296,FALSE)</f>
        <v>0</v>
      </c>
    </row>
    <row r="4297" spans="1:12" x14ac:dyDescent="0.2">
      <c r="A4297">
        <v>4296</v>
      </c>
      <c r="B4297">
        <f>HLOOKUP("Referencer",data!$A$1:$AT$8036,A4297,FALSE)</f>
        <v>0</v>
      </c>
      <c r="C4297">
        <f>HLOOKUP("Stedtekst",data!$A$1:$AT$8036,A4297,FALSE)</f>
        <v>0</v>
      </c>
      <c r="D4297">
        <f>HLOOKUP("Målested navn",data!$A$1:$AT$8036,A4297,FALSE)</f>
        <v>0</v>
      </c>
      <c r="E4297">
        <f>HLOOKUP("Prøvetagning",data!$A$1:$AT$8036,A4297,FALSE)</f>
        <v>0</v>
      </c>
      <c r="F4297">
        <f>HLOOKUP("Prøve",data!$A$1:$AT$8036,A4297,FALSE)</f>
        <v>0</v>
      </c>
      <c r="G4297">
        <f>HLOOKUP("ScKode",data!$A$1:$AT$8036,A4297,FALSE)</f>
        <v>0</v>
      </c>
      <c r="H4297">
        <f>HLOOKUP("StofParameter",data!$A$1:$AT$8036,A4297,FALSE)</f>
        <v>0</v>
      </c>
      <c r="I4297">
        <f>HLOOKUP("Dato",data!$A$1:$AT$8036,A4297,FALSE)</f>
        <v>0</v>
      </c>
      <c r="J4297">
        <f>HLOOKUP("Resultat-attribut",data!$A$1:$AT$8036,A4297,FALSE)</f>
        <v>0</v>
      </c>
      <c r="K4297">
        <f>HLOOKUP("Resultat",data!$A$1:$AT$8036,A4297,FALSE)</f>
        <v>0</v>
      </c>
      <c r="L4297">
        <f>HLOOKUP("Enhed",data!$A$1:$AT$8036,A4297,FALSE)</f>
        <v>0</v>
      </c>
    </row>
    <row r="4298" spans="1:12" x14ac:dyDescent="0.2">
      <c r="A4298">
        <v>4297</v>
      </c>
      <c r="B4298">
        <f>HLOOKUP("Referencer",data!$A$1:$AT$8036,A4298,FALSE)</f>
        <v>0</v>
      </c>
      <c r="C4298">
        <f>HLOOKUP("Stedtekst",data!$A$1:$AT$8036,A4298,FALSE)</f>
        <v>0</v>
      </c>
      <c r="D4298">
        <f>HLOOKUP("Målested navn",data!$A$1:$AT$8036,A4298,FALSE)</f>
        <v>0</v>
      </c>
      <c r="E4298">
        <f>HLOOKUP("Prøvetagning",data!$A$1:$AT$8036,A4298,FALSE)</f>
        <v>0</v>
      </c>
      <c r="F4298">
        <f>HLOOKUP("Prøve",data!$A$1:$AT$8036,A4298,FALSE)</f>
        <v>0</v>
      </c>
      <c r="G4298">
        <f>HLOOKUP("ScKode",data!$A$1:$AT$8036,A4298,FALSE)</f>
        <v>0</v>
      </c>
      <c r="H4298">
        <f>HLOOKUP("StofParameter",data!$A$1:$AT$8036,A4298,FALSE)</f>
        <v>0</v>
      </c>
      <c r="I4298">
        <f>HLOOKUP("Dato",data!$A$1:$AT$8036,A4298,FALSE)</f>
        <v>0</v>
      </c>
      <c r="J4298">
        <f>HLOOKUP("Resultat-attribut",data!$A$1:$AT$8036,A4298,FALSE)</f>
        <v>0</v>
      </c>
      <c r="K4298">
        <f>HLOOKUP("Resultat",data!$A$1:$AT$8036,A4298,FALSE)</f>
        <v>0</v>
      </c>
      <c r="L4298">
        <f>HLOOKUP("Enhed",data!$A$1:$AT$8036,A4298,FALSE)</f>
        <v>0</v>
      </c>
    </row>
    <row r="4299" spans="1:12" x14ac:dyDescent="0.2">
      <c r="A4299">
        <v>4298</v>
      </c>
      <c r="B4299">
        <f>HLOOKUP("Referencer",data!$A$1:$AT$8036,A4299,FALSE)</f>
        <v>0</v>
      </c>
      <c r="C4299">
        <f>HLOOKUP("Stedtekst",data!$A$1:$AT$8036,A4299,FALSE)</f>
        <v>0</v>
      </c>
      <c r="D4299">
        <f>HLOOKUP("Målested navn",data!$A$1:$AT$8036,A4299,FALSE)</f>
        <v>0</v>
      </c>
      <c r="E4299">
        <f>HLOOKUP("Prøvetagning",data!$A$1:$AT$8036,A4299,FALSE)</f>
        <v>0</v>
      </c>
      <c r="F4299">
        <f>HLOOKUP("Prøve",data!$A$1:$AT$8036,A4299,FALSE)</f>
        <v>0</v>
      </c>
      <c r="G4299">
        <f>HLOOKUP("ScKode",data!$A$1:$AT$8036,A4299,FALSE)</f>
        <v>0</v>
      </c>
      <c r="H4299">
        <f>HLOOKUP("StofParameter",data!$A$1:$AT$8036,A4299,FALSE)</f>
        <v>0</v>
      </c>
      <c r="I4299">
        <f>HLOOKUP("Dato",data!$A$1:$AT$8036,A4299,FALSE)</f>
        <v>0</v>
      </c>
      <c r="J4299">
        <f>HLOOKUP("Resultat-attribut",data!$A$1:$AT$8036,A4299,FALSE)</f>
        <v>0</v>
      </c>
      <c r="K4299">
        <f>HLOOKUP("Resultat",data!$A$1:$AT$8036,A4299,FALSE)</f>
        <v>0</v>
      </c>
      <c r="L4299">
        <f>HLOOKUP("Enhed",data!$A$1:$AT$8036,A4299,FALSE)</f>
        <v>0</v>
      </c>
    </row>
    <row r="4300" spans="1:12" x14ac:dyDescent="0.2">
      <c r="A4300">
        <v>4299</v>
      </c>
      <c r="B4300">
        <f>HLOOKUP("Referencer",data!$A$1:$AT$8036,A4300,FALSE)</f>
        <v>0</v>
      </c>
      <c r="C4300">
        <f>HLOOKUP("Stedtekst",data!$A$1:$AT$8036,A4300,FALSE)</f>
        <v>0</v>
      </c>
      <c r="D4300">
        <f>HLOOKUP("Målested navn",data!$A$1:$AT$8036,A4300,FALSE)</f>
        <v>0</v>
      </c>
      <c r="E4300">
        <f>HLOOKUP("Prøvetagning",data!$A$1:$AT$8036,A4300,FALSE)</f>
        <v>0</v>
      </c>
      <c r="F4300">
        <f>HLOOKUP("Prøve",data!$A$1:$AT$8036,A4300,FALSE)</f>
        <v>0</v>
      </c>
      <c r="G4300">
        <f>HLOOKUP("ScKode",data!$A$1:$AT$8036,A4300,FALSE)</f>
        <v>0</v>
      </c>
      <c r="H4300">
        <f>HLOOKUP("StofParameter",data!$A$1:$AT$8036,A4300,FALSE)</f>
        <v>0</v>
      </c>
      <c r="I4300">
        <f>HLOOKUP("Dato",data!$A$1:$AT$8036,A4300,FALSE)</f>
        <v>0</v>
      </c>
      <c r="J4300">
        <f>HLOOKUP("Resultat-attribut",data!$A$1:$AT$8036,A4300,FALSE)</f>
        <v>0</v>
      </c>
      <c r="K4300">
        <f>HLOOKUP("Resultat",data!$A$1:$AT$8036,A4300,FALSE)</f>
        <v>0</v>
      </c>
      <c r="L4300">
        <f>HLOOKUP("Enhed",data!$A$1:$AT$8036,A4300,FALSE)</f>
        <v>0</v>
      </c>
    </row>
    <row r="4301" spans="1:12" x14ac:dyDescent="0.2">
      <c r="A4301">
        <v>4300</v>
      </c>
      <c r="B4301">
        <f>HLOOKUP("Referencer",data!$A$1:$AT$8036,A4301,FALSE)</f>
        <v>0</v>
      </c>
      <c r="C4301">
        <f>HLOOKUP("Stedtekst",data!$A$1:$AT$8036,A4301,FALSE)</f>
        <v>0</v>
      </c>
      <c r="D4301">
        <f>HLOOKUP("Målested navn",data!$A$1:$AT$8036,A4301,FALSE)</f>
        <v>0</v>
      </c>
      <c r="E4301">
        <f>HLOOKUP("Prøvetagning",data!$A$1:$AT$8036,A4301,FALSE)</f>
        <v>0</v>
      </c>
      <c r="F4301">
        <f>HLOOKUP("Prøve",data!$A$1:$AT$8036,A4301,FALSE)</f>
        <v>0</v>
      </c>
      <c r="G4301">
        <f>HLOOKUP("ScKode",data!$A$1:$AT$8036,A4301,FALSE)</f>
        <v>0</v>
      </c>
      <c r="H4301">
        <f>HLOOKUP("StofParameter",data!$A$1:$AT$8036,A4301,FALSE)</f>
        <v>0</v>
      </c>
      <c r="I4301">
        <f>HLOOKUP("Dato",data!$A$1:$AT$8036,A4301,FALSE)</f>
        <v>0</v>
      </c>
      <c r="J4301">
        <f>HLOOKUP("Resultat-attribut",data!$A$1:$AT$8036,A4301,FALSE)</f>
        <v>0</v>
      </c>
      <c r="K4301">
        <f>HLOOKUP("Resultat",data!$A$1:$AT$8036,A4301,FALSE)</f>
        <v>0</v>
      </c>
      <c r="L4301">
        <f>HLOOKUP("Enhed",data!$A$1:$AT$8036,A4301,FALSE)</f>
        <v>0</v>
      </c>
    </row>
    <row r="4302" spans="1:12" x14ac:dyDescent="0.2">
      <c r="A4302">
        <v>4301</v>
      </c>
      <c r="B4302">
        <f>HLOOKUP("Referencer",data!$A$1:$AT$8036,A4302,FALSE)</f>
        <v>0</v>
      </c>
      <c r="C4302">
        <f>HLOOKUP("Stedtekst",data!$A$1:$AT$8036,A4302,FALSE)</f>
        <v>0</v>
      </c>
      <c r="D4302">
        <f>HLOOKUP("Målested navn",data!$A$1:$AT$8036,A4302,FALSE)</f>
        <v>0</v>
      </c>
      <c r="E4302">
        <f>HLOOKUP("Prøvetagning",data!$A$1:$AT$8036,A4302,FALSE)</f>
        <v>0</v>
      </c>
      <c r="F4302">
        <f>HLOOKUP("Prøve",data!$A$1:$AT$8036,A4302,FALSE)</f>
        <v>0</v>
      </c>
      <c r="G4302">
        <f>HLOOKUP("ScKode",data!$A$1:$AT$8036,A4302,FALSE)</f>
        <v>0</v>
      </c>
      <c r="H4302">
        <f>HLOOKUP("StofParameter",data!$A$1:$AT$8036,A4302,FALSE)</f>
        <v>0</v>
      </c>
      <c r="I4302">
        <f>HLOOKUP("Dato",data!$A$1:$AT$8036,A4302,FALSE)</f>
        <v>0</v>
      </c>
      <c r="J4302">
        <f>HLOOKUP("Resultat-attribut",data!$A$1:$AT$8036,A4302,FALSE)</f>
        <v>0</v>
      </c>
      <c r="K4302">
        <f>HLOOKUP("Resultat",data!$A$1:$AT$8036,A4302,FALSE)</f>
        <v>0</v>
      </c>
      <c r="L4302">
        <f>HLOOKUP("Enhed",data!$A$1:$AT$8036,A4302,FALSE)</f>
        <v>0</v>
      </c>
    </row>
    <row r="4303" spans="1:12" x14ac:dyDescent="0.2">
      <c r="A4303">
        <v>4302</v>
      </c>
      <c r="B4303">
        <f>HLOOKUP("Referencer",data!$A$1:$AT$8036,A4303,FALSE)</f>
        <v>0</v>
      </c>
      <c r="C4303">
        <f>HLOOKUP("Stedtekst",data!$A$1:$AT$8036,A4303,FALSE)</f>
        <v>0</v>
      </c>
      <c r="D4303">
        <f>HLOOKUP("Målested navn",data!$A$1:$AT$8036,A4303,FALSE)</f>
        <v>0</v>
      </c>
      <c r="E4303">
        <f>HLOOKUP("Prøvetagning",data!$A$1:$AT$8036,A4303,FALSE)</f>
        <v>0</v>
      </c>
      <c r="F4303">
        <f>HLOOKUP("Prøve",data!$A$1:$AT$8036,A4303,FALSE)</f>
        <v>0</v>
      </c>
      <c r="G4303">
        <f>HLOOKUP("ScKode",data!$A$1:$AT$8036,A4303,FALSE)</f>
        <v>0</v>
      </c>
      <c r="H4303">
        <f>HLOOKUP("StofParameter",data!$A$1:$AT$8036,A4303,FALSE)</f>
        <v>0</v>
      </c>
      <c r="I4303">
        <f>HLOOKUP("Dato",data!$A$1:$AT$8036,A4303,FALSE)</f>
        <v>0</v>
      </c>
      <c r="J4303">
        <f>HLOOKUP("Resultat-attribut",data!$A$1:$AT$8036,A4303,FALSE)</f>
        <v>0</v>
      </c>
      <c r="K4303">
        <f>HLOOKUP("Resultat",data!$A$1:$AT$8036,A4303,FALSE)</f>
        <v>0</v>
      </c>
      <c r="L4303">
        <f>HLOOKUP("Enhed",data!$A$1:$AT$8036,A4303,FALSE)</f>
        <v>0</v>
      </c>
    </row>
    <row r="4304" spans="1:12" x14ac:dyDescent="0.2">
      <c r="A4304">
        <v>4303</v>
      </c>
      <c r="B4304">
        <f>HLOOKUP("Referencer",data!$A$1:$AT$8036,A4304,FALSE)</f>
        <v>0</v>
      </c>
      <c r="C4304">
        <f>HLOOKUP("Stedtekst",data!$A$1:$AT$8036,A4304,FALSE)</f>
        <v>0</v>
      </c>
      <c r="D4304">
        <f>HLOOKUP("Målested navn",data!$A$1:$AT$8036,A4304,FALSE)</f>
        <v>0</v>
      </c>
      <c r="E4304">
        <f>HLOOKUP("Prøvetagning",data!$A$1:$AT$8036,A4304,FALSE)</f>
        <v>0</v>
      </c>
      <c r="F4304">
        <f>HLOOKUP("Prøve",data!$A$1:$AT$8036,A4304,FALSE)</f>
        <v>0</v>
      </c>
      <c r="G4304">
        <f>HLOOKUP("ScKode",data!$A$1:$AT$8036,A4304,FALSE)</f>
        <v>0</v>
      </c>
      <c r="H4304">
        <f>HLOOKUP("StofParameter",data!$A$1:$AT$8036,A4304,FALSE)</f>
        <v>0</v>
      </c>
      <c r="I4304">
        <f>HLOOKUP("Dato",data!$A$1:$AT$8036,A4304,FALSE)</f>
        <v>0</v>
      </c>
      <c r="J4304">
        <f>HLOOKUP("Resultat-attribut",data!$A$1:$AT$8036,A4304,FALSE)</f>
        <v>0</v>
      </c>
      <c r="K4304">
        <f>HLOOKUP("Resultat",data!$A$1:$AT$8036,A4304,FALSE)</f>
        <v>0</v>
      </c>
      <c r="L4304">
        <f>HLOOKUP("Enhed",data!$A$1:$AT$8036,A4304,FALSE)</f>
        <v>0</v>
      </c>
    </row>
    <row r="4305" spans="1:12" x14ac:dyDescent="0.2">
      <c r="A4305">
        <v>4304</v>
      </c>
      <c r="B4305">
        <f>HLOOKUP("Referencer",data!$A$1:$AT$8036,A4305,FALSE)</f>
        <v>0</v>
      </c>
      <c r="C4305">
        <f>HLOOKUP("Stedtekst",data!$A$1:$AT$8036,A4305,FALSE)</f>
        <v>0</v>
      </c>
      <c r="D4305">
        <f>HLOOKUP("Målested navn",data!$A$1:$AT$8036,A4305,FALSE)</f>
        <v>0</v>
      </c>
      <c r="E4305">
        <f>HLOOKUP("Prøvetagning",data!$A$1:$AT$8036,A4305,FALSE)</f>
        <v>0</v>
      </c>
      <c r="F4305">
        <f>HLOOKUP("Prøve",data!$A$1:$AT$8036,A4305,FALSE)</f>
        <v>0</v>
      </c>
      <c r="G4305">
        <f>HLOOKUP("ScKode",data!$A$1:$AT$8036,A4305,FALSE)</f>
        <v>0</v>
      </c>
      <c r="H4305">
        <f>HLOOKUP("StofParameter",data!$A$1:$AT$8036,A4305,FALSE)</f>
        <v>0</v>
      </c>
      <c r="I4305">
        <f>HLOOKUP("Dato",data!$A$1:$AT$8036,A4305,FALSE)</f>
        <v>0</v>
      </c>
      <c r="J4305">
        <f>HLOOKUP("Resultat-attribut",data!$A$1:$AT$8036,A4305,FALSE)</f>
        <v>0</v>
      </c>
      <c r="K4305">
        <f>HLOOKUP("Resultat",data!$A$1:$AT$8036,A4305,FALSE)</f>
        <v>0</v>
      </c>
      <c r="L4305">
        <f>HLOOKUP("Enhed",data!$A$1:$AT$8036,A4305,FALSE)</f>
        <v>0</v>
      </c>
    </row>
    <row r="4306" spans="1:12" x14ac:dyDescent="0.2">
      <c r="A4306">
        <v>4305</v>
      </c>
      <c r="B4306">
        <f>HLOOKUP("Referencer",data!$A$1:$AT$8036,A4306,FALSE)</f>
        <v>0</v>
      </c>
      <c r="C4306">
        <f>HLOOKUP("Stedtekst",data!$A$1:$AT$8036,A4306,FALSE)</f>
        <v>0</v>
      </c>
      <c r="D4306">
        <f>HLOOKUP("Målested navn",data!$A$1:$AT$8036,A4306,FALSE)</f>
        <v>0</v>
      </c>
      <c r="E4306">
        <f>HLOOKUP("Prøvetagning",data!$A$1:$AT$8036,A4306,FALSE)</f>
        <v>0</v>
      </c>
      <c r="F4306">
        <f>HLOOKUP("Prøve",data!$A$1:$AT$8036,A4306,FALSE)</f>
        <v>0</v>
      </c>
      <c r="G4306">
        <f>HLOOKUP("ScKode",data!$A$1:$AT$8036,A4306,FALSE)</f>
        <v>0</v>
      </c>
      <c r="H4306">
        <f>HLOOKUP("StofParameter",data!$A$1:$AT$8036,A4306,FALSE)</f>
        <v>0</v>
      </c>
      <c r="I4306">
        <f>HLOOKUP("Dato",data!$A$1:$AT$8036,A4306,FALSE)</f>
        <v>0</v>
      </c>
      <c r="J4306">
        <f>HLOOKUP("Resultat-attribut",data!$A$1:$AT$8036,A4306,FALSE)</f>
        <v>0</v>
      </c>
      <c r="K4306">
        <f>HLOOKUP("Resultat",data!$A$1:$AT$8036,A4306,FALSE)</f>
        <v>0</v>
      </c>
      <c r="L4306">
        <f>HLOOKUP("Enhed",data!$A$1:$AT$8036,A4306,FALSE)</f>
        <v>0</v>
      </c>
    </row>
    <row r="4307" spans="1:12" x14ac:dyDescent="0.2">
      <c r="A4307">
        <v>4306</v>
      </c>
      <c r="B4307">
        <f>HLOOKUP("Referencer",data!$A$1:$AT$8036,A4307,FALSE)</f>
        <v>0</v>
      </c>
      <c r="C4307">
        <f>HLOOKUP("Stedtekst",data!$A$1:$AT$8036,A4307,FALSE)</f>
        <v>0</v>
      </c>
      <c r="D4307">
        <f>HLOOKUP("Målested navn",data!$A$1:$AT$8036,A4307,FALSE)</f>
        <v>0</v>
      </c>
      <c r="E4307">
        <f>HLOOKUP("Prøvetagning",data!$A$1:$AT$8036,A4307,FALSE)</f>
        <v>0</v>
      </c>
      <c r="F4307">
        <f>HLOOKUP("Prøve",data!$A$1:$AT$8036,A4307,FALSE)</f>
        <v>0</v>
      </c>
      <c r="G4307">
        <f>HLOOKUP("ScKode",data!$A$1:$AT$8036,A4307,FALSE)</f>
        <v>0</v>
      </c>
      <c r="H4307">
        <f>HLOOKUP("StofParameter",data!$A$1:$AT$8036,A4307,FALSE)</f>
        <v>0</v>
      </c>
      <c r="I4307">
        <f>HLOOKUP("Dato",data!$A$1:$AT$8036,A4307,FALSE)</f>
        <v>0</v>
      </c>
      <c r="J4307">
        <f>HLOOKUP("Resultat-attribut",data!$A$1:$AT$8036,A4307,FALSE)</f>
        <v>0</v>
      </c>
      <c r="K4307">
        <f>HLOOKUP("Resultat",data!$A$1:$AT$8036,A4307,FALSE)</f>
        <v>0</v>
      </c>
      <c r="L4307">
        <f>HLOOKUP("Enhed",data!$A$1:$AT$8036,A4307,FALSE)</f>
        <v>0</v>
      </c>
    </row>
    <row r="4308" spans="1:12" x14ac:dyDescent="0.2">
      <c r="A4308">
        <v>4307</v>
      </c>
      <c r="B4308">
        <f>HLOOKUP("Referencer",data!$A$1:$AT$8036,A4308,FALSE)</f>
        <v>0</v>
      </c>
      <c r="C4308">
        <f>HLOOKUP("Stedtekst",data!$A$1:$AT$8036,A4308,FALSE)</f>
        <v>0</v>
      </c>
      <c r="D4308">
        <f>HLOOKUP("Målested navn",data!$A$1:$AT$8036,A4308,FALSE)</f>
        <v>0</v>
      </c>
      <c r="E4308">
        <f>HLOOKUP("Prøvetagning",data!$A$1:$AT$8036,A4308,FALSE)</f>
        <v>0</v>
      </c>
      <c r="F4308">
        <f>HLOOKUP("Prøve",data!$A$1:$AT$8036,A4308,FALSE)</f>
        <v>0</v>
      </c>
      <c r="G4308">
        <f>HLOOKUP("ScKode",data!$A$1:$AT$8036,A4308,FALSE)</f>
        <v>0</v>
      </c>
      <c r="H4308">
        <f>HLOOKUP("StofParameter",data!$A$1:$AT$8036,A4308,FALSE)</f>
        <v>0</v>
      </c>
      <c r="I4308">
        <f>HLOOKUP("Dato",data!$A$1:$AT$8036,A4308,FALSE)</f>
        <v>0</v>
      </c>
      <c r="J4308">
        <f>HLOOKUP("Resultat-attribut",data!$A$1:$AT$8036,A4308,FALSE)</f>
        <v>0</v>
      </c>
      <c r="K4308">
        <f>HLOOKUP("Resultat",data!$A$1:$AT$8036,A4308,FALSE)</f>
        <v>0</v>
      </c>
      <c r="L4308">
        <f>HLOOKUP("Enhed",data!$A$1:$AT$8036,A4308,FALSE)</f>
        <v>0</v>
      </c>
    </row>
    <row r="4309" spans="1:12" x14ac:dyDescent="0.2">
      <c r="A4309">
        <v>4308</v>
      </c>
      <c r="B4309">
        <f>HLOOKUP("Referencer",data!$A$1:$AT$8036,A4309,FALSE)</f>
        <v>0</v>
      </c>
      <c r="C4309">
        <f>HLOOKUP("Stedtekst",data!$A$1:$AT$8036,A4309,FALSE)</f>
        <v>0</v>
      </c>
      <c r="D4309">
        <f>HLOOKUP("Målested navn",data!$A$1:$AT$8036,A4309,FALSE)</f>
        <v>0</v>
      </c>
      <c r="E4309">
        <f>HLOOKUP("Prøvetagning",data!$A$1:$AT$8036,A4309,FALSE)</f>
        <v>0</v>
      </c>
      <c r="F4309">
        <f>HLOOKUP("Prøve",data!$A$1:$AT$8036,A4309,FALSE)</f>
        <v>0</v>
      </c>
      <c r="G4309">
        <f>HLOOKUP("ScKode",data!$A$1:$AT$8036,A4309,FALSE)</f>
        <v>0</v>
      </c>
      <c r="H4309">
        <f>HLOOKUP("StofParameter",data!$A$1:$AT$8036,A4309,FALSE)</f>
        <v>0</v>
      </c>
      <c r="I4309">
        <f>HLOOKUP("Dato",data!$A$1:$AT$8036,A4309,FALSE)</f>
        <v>0</v>
      </c>
      <c r="J4309">
        <f>HLOOKUP("Resultat-attribut",data!$A$1:$AT$8036,A4309,FALSE)</f>
        <v>0</v>
      </c>
      <c r="K4309">
        <f>HLOOKUP("Resultat",data!$A$1:$AT$8036,A4309,FALSE)</f>
        <v>0</v>
      </c>
      <c r="L4309">
        <f>HLOOKUP("Enhed",data!$A$1:$AT$8036,A4309,FALSE)</f>
        <v>0</v>
      </c>
    </row>
    <row r="4310" spans="1:12" x14ac:dyDescent="0.2">
      <c r="A4310">
        <v>4309</v>
      </c>
      <c r="B4310">
        <f>HLOOKUP("Referencer",data!$A$1:$AT$8036,A4310,FALSE)</f>
        <v>0</v>
      </c>
      <c r="C4310">
        <f>HLOOKUP("Stedtekst",data!$A$1:$AT$8036,A4310,FALSE)</f>
        <v>0</v>
      </c>
      <c r="D4310">
        <f>HLOOKUP("Målested navn",data!$A$1:$AT$8036,A4310,FALSE)</f>
        <v>0</v>
      </c>
      <c r="E4310">
        <f>HLOOKUP("Prøvetagning",data!$A$1:$AT$8036,A4310,FALSE)</f>
        <v>0</v>
      </c>
      <c r="F4310">
        <f>HLOOKUP("Prøve",data!$A$1:$AT$8036,A4310,FALSE)</f>
        <v>0</v>
      </c>
      <c r="G4310">
        <f>HLOOKUP("ScKode",data!$A$1:$AT$8036,A4310,FALSE)</f>
        <v>0</v>
      </c>
      <c r="H4310">
        <f>HLOOKUP("StofParameter",data!$A$1:$AT$8036,A4310,FALSE)</f>
        <v>0</v>
      </c>
      <c r="I4310">
        <f>HLOOKUP("Dato",data!$A$1:$AT$8036,A4310,FALSE)</f>
        <v>0</v>
      </c>
      <c r="J4310">
        <f>HLOOKUP("Resultat-attribut",data!$A$1:$AT$8036,A4310,FALSE)</f>
        <v>0</v>
      </c>
      <c r="K4310">
        <f>HLOOKUP("Resultat",data!$A$1:$AT$8036,A4310,FALSE)</f>
        <v>0</v>
      </c>
      <c r="L4310">
        <f>HLOOKUP("Enhed",data!$A$1:$AT$8036,A4310,FALSE)</f>
        <v>0</v>
      </c>
    </row>
    <row r="4311" spans="1:12" x14ac:dyDescent="0.2">
      <c r="A4311">
        <v>4310</v>
      </c>
      <c r="B4311">
        <f>HLOOKUP("Referencer",data!$A$1:$AT$8036,A4311,FALSE)</f>
        <v>0</v>
      </c>
      <c r="C4311">
        <f>HLOOKUP("Stedtekst",data!$A$1:$AT$8036,A4311,FALSE)</f>
        <v>0</v>
      </c>
      <c r="D4311">
        <f>HLOOKUP("Målested navn",data!$A$1:$AT$8036,A4311,FALSE)</f>
        <v>0</v>
      </c>
      <c r="E4311">
        <f>HLOOKUP("Prøvetagning",data!$A$1:$AT$8036,A4311,FALSE)</f>
        <v>0</v>
      </c>
      <c r="F4311">
        <f>HLOOKUP("Prøve",data!$A$1:$AT$8036,A4311,FALSE)</f>
        <v>0</v>
      </c>
      <c r="G4311">
        <f>HLOOKUP("ScKode",data!$A$1:$AT$8036,A4311,FALSE)</f>
        <v>0</v>
      </c>
      <c r="H4311">
        <f>HLOOKUP("StofParameter",data!$A$1:$AT$8036,A4311,FALSE)</f>
        <v>0</v>
      </c>
      <c r="I4311">
        <f>HLOOKUP("Dato",data!$A$1:$AT$8036,A4311,FALSE)</f>
        <v>0</v>
      </c>
      <c r="J4311">
        <f>HLOOKUP("Resultat-attribut",data!$A$1:$AT$8036,A4311,FALSE)</f>
        <v>0</v>
      </c>
      <c r="K4311">
        <f>HLOOKUP("Resultat",data!$A$1:$AT$8036,A4311,FALSE)</f>
        <v>0</v>
      </c>
      <c r="L4311">
        <f>HLOOKUP("Enhed",data!$A$1:$AT$8036,A4311,FALSE)</f>
        <v>0</v>
      </c>
    </row>
    <row r="4312" spans="1:12" x14ac:dyDescent="0.2">
      <c r="A4312">
        <v>4311</v>
      </c>
      <c r="B4312">
        <f>HLOOKUP("Referencer",data!$A$1:$AT$8036,A4312,FALSE)</f>
        <v>0</v>
      </c>
      <c r="C4312">
        <f>HLOOKUP("Stedtekst",data!$A$1:$AT$8036,A4312,FALSE)</f>
        <v>0</v>
      </c>
      <c r="D4312">
        <f>HLOOKUP("Målested navn",data!$A$1:$AT$8036,A4312,FALSE)</f>
        <v>0</v>
      </c>
      <c r="E4312">
        <f>HLOOKUP("Prøvetagning",data!$A$1:$AT$8036,A4312,FALSE)</f>
        <v>0</v>
      </c>
      <c r="F4312">
        <f>HLOOKUP("Prøve",data!$A$1:$AT$8036,A4312,FALSE)</f>
        <v>0</v>
      </c>
      <c r="G4312">
        <f>HLOOKUP("ScKode",data!$A$1:$AT$8036,A4312,FALSE)</f>
        <v>0</v>
      </c>
      <c r="H4312">
        <f>HLOOKUP("StofParameter",data!$A$1:$AT$8036,A4312,FALSE)</f>
        <v>0</v>
      </c>
      <c r="I4312">
        <f>HLOOKUP("Dato",data!$A$1:$AT$8036,A4312,FALSE)</f>
        <v>0</v>
      </c>
      <c r="J4312">
        <f>HLOOKUP("Resultat-attribut",data!$A$1:$AT$8036,A4312,FALSE)</f>
        <v>0</v>
      </c>
      <c r="K4312">
        <f>HLOOKUP("Resultat",data!$A$1:$AT$8036,A4312,FALSE)</f>
        <v>0</v>
      </c>
      <c r="L4312">
        <f>HLOOKUP("Enhed",data!$A$1:$AT$8036,A4312,FALSE)</f>
        <v>0</v>
      </c>
    </row>
    <row r="4313" spans="1:12" x14ac:dyDescent="0.2">
      <c r="A4313">
        <v>4312</v>
      </c>
      <c r="B4313">
        <f>HLOOKUP("Referencer",data!$A$1:$AT$8036,A4313,FALSE)</f>
        <v>0</v>
      </c>
      <c r="C4313">
        <f>HLOOKUP("Stedtekst",data!$A$1:$AT$8036,A4313,FALSE)</f>
        <v>0</v>
      </c>
      <c r="D4313">
        <f>HLOOKUP("Målested navn",data!$A$1:$AT$8036,A4313,FALSE)</f>
        <v>0</v>
      </c>
      <c r="E4313">
        <f>HLOOKUP("Prøvetagning",data!$A$1:$AT$8036,A4313,FALSE)</f>
        <v>0</v>
      </c>
      <c r="F4313">
        <f>HLOOKUP("Prøve",data!$A$1:$AT$8036,A4313,FALSE)</f>
        <v>0</v>
      </c>
      <c r="G4313">
        <f>HLOOKUP("ScKode",data!$A$1:$AT$8036,A4313,FALSE)</f>
        <v>0</v>
      </c>
      <c r="H4313">
        <f>HLOOKUP("StofParameter",data!$A$1:$AT$8036,A4313,FALSE)</f>
        <v>0</v>
      </c>
      <c r="I4313">
        <f>HLOOKUP("Dato",data!$A$1:$AT$8036,A4313,FALSE)</f>
        <v>0</v>
      </c>
      <c r="J4313">
        <f>HLOOKUP("Resultat-attribut",data!$A$1:$AT$8036,A4313,FALSE)</f>
        <v>0</v>
      </c>
      <c r="K4313">
        <f>HLOOKUP("Resultat",data!$A$1:$AT$8036,A4313,FALSE)</f>
        <v>0</v>
      </c>
      <c r="L4313">
        <f>HLOOKUP("Enhed",data!$A$1:$AT$8036,A4313,FALSE)</f>
        <v>0</v>
      </c>
    </row>
    <row r="4314" spans="1:12" x14ac:dyDescent="0.2">
      <c r="A4314">
        <v>4313</v>
      </c>
      <c r="B4314">
        <f>HLOOKUP("Referencer",data!$A$1:$AT$8036,A4314,FALSE)</f>
        <v>0</v>
      </c>
      <c r="C4314">
        <f>HLOOKUP("Stedtekst",data!$A$1:$AT$8036,A4314,FALSE)</f>
        <v>0</v>
      </c>
      <c r="D4314">
        <f>HLOOKUP("Målested navn",data!$A$1:$AT$8036,A4314,FALSE)</f>
        <v>0</v>
      </c>
      <c r="E4314">
        <f>HLOOKUP("Prøvetagning",data!$A$1:$AT$8036,A4314,FALSE)</f>
        <v>0</v>
      </c>
      <c r="F4314">
        <f>HLOOKUP("Prøve",data!$A$1:$AT$8036,A4314,FALSE)</f>
        <v>0</v>
      </c>
      <c r="G4314">
        <f>HLOOKUP("ScKode",data!$A$1:$AT$8036,A4314,FALSE)</f>
        <v>0</v>
      </c>
      <c r="H4314">
        <f>HLOOKUP("StofParameter",data!$A$1:$AT$8036,A4314,FALSE)</f>
        <v>0</v>
      </c>
      <c r="I4314">
        <f>HLOOKUP("Dato",data!$A$1:$AT$8036,A4314,FALSE)</f>
        <v>0</v>
      </c>
      <c r="J4314">
        <f>HLOOKUP("Resultat-attribut",data!$A$1:$AT$8036,A4314,FALSE)</f>
        <v>0</v>
      </c>
      <c r="K4314">
        <f>HLOOKUP("Resultat",data!$A$1:$AT$8036,A4314,FALSE)</f>
        <v>0</v>
      </c>
      <c r="L4314">
        <f>HLOOKUP("Enhed",data!$A$1:$AT$8036,A4314,FALSE)</f>
        <v>0</v>
      </c>
    </row>
    <row r="4315" spans="1:12" x14ac:dyDescent="0.2">
      <c r="A4315">
        <v>4314</v>
      </c>
      <c r="B4315">
        <f>HLOOKUP("Referencer",data!$A$1:$AT$8036,A4315,FALSE)</f>
        <v>0</v>
      </c>
      <c r="C4315">
        <f>HLOOKUP("Stedtekst",data!$A$1:$AT$8036,A4315,FALSE)</f>
        <v>0</v>
      </c>
      <c r="D4315">
        <f>HLOOKUP("Målested navn",data!$A$1:$AT$8036,A4315,FALSE)</f>
        <v>0</v>
      </c>
      <c r="E4315">
        <f>HLOOKUP("Prøvetagning",data!$A$1:$AT$8036,A4315,FALSE)</f>
        <v>0</v>
      </c>
      <c r="F4315">
        <f>HLOOKUP("Prøve",data!$A$1:$AT$8036,A4315,FALSE)</f>
        <v>0</v>
      </c>
      <c r="G4315">
        <f>HLOOKUP("ScKode",data!$A$1:$AT$8036,A4315,FALSE)</f>
        <v>0</v>
      </c>
      <c r="H4315">
        <f>HLOOKUP("StofParameter",data!$A$1:$AT$8036,A4315,FALSE)</f>
        <v>0</v>
      </c>
      <c r="I4315">
        <f>HLOOKUP("Dato",data!$A$1:$AT$8036,A4315,FALSE)</f>
        <v>0</v>
      </c>
      <c r="J4315">
        <f>HLOOKUP("Resultat-attribut",data!$A$1:$AT$8036,A4315,FALSE)</f>
        <v>0</v>
      </c>
      <c r="K4315">
        <f>HLOOKUP("Resultat",data!$A$1:$AT$8036,A4315,FALSE)</f>
        <v>0</v>
      </c>
      <c r="L4315">
        <f>HLOOKUP("Enhed",data!$A$1:$AT$8036,A4315,FALSE)</f>
        <v>0</v>
      </c>
    </row>
    <row r="4316" spans="1:12" x14ac:dyDescent="0.2">
      <c r="A4316">
        <v>4315</v>
      </c>
      <c r="B4316">
        <f>HLOOKUP("Referencer",data!$A$1:$AT$8036,A4316,FALSE)</f>
        <v>0</v>
      </c>
      <c r="C4316">
        <f>HLOOKUP("Stedtekst",data!$A$1:$AT$8036,A4316,FALSE)</f>
        <v>0</v>
      </c>
      <c r="D4316">
        <f>HLOOKUP("Målested navn",data!$A$1:$AT$8036,A4316,FALSE)</f>
        <v>0</v>
      </c>
      <c r="E4316">
        <f>HLOOKUP("Prøvetagning",data!$A$1:$AT$8036,A4316,FALSE)</f>
        <v>0</v>
      </c>
      <c r="F4316">
        <f>HLOOKUP("Prøve",data!$A$1:$AT$8036,A4316,FALSE)</f>
        <v>0</v>
      </c>
      <c r="G4316">
        <f>HLOOKUP("ScKode",data!$A$1:$AT$8036,A4316,FALSE)</f>
        <v>0</v>
      </c>
      <c r="H4316">
        <f>HLOOKUP("StofParameter",data!$A$1:$AT$8036,A4316,FALSE)</f>
        <v>0</v>
      </c>
      <c r="I4316">
        <f>HLOOKUP("Dato",data!$A$1:$AT$8036,A4316,FALSE)</f>
        <v>0</v>
      </c>
      <c r="J4316">
        <f>HLOOKUP("Resultat-attribut",data!$A$1:$AT$8036,A4316,FALSE)</f>
        <v>0</v>
      </c>
      <c r="K4316">
        <f>HLOOKUP("Resultat",data!$A$1:$AT$8036,A4316,FALSE)</f>
        <v>0</v>
      </c>
      <c r="L4316">
        <f>HLOOKUP("Enhed",data!$A$1:$AT$8036,A4316,FALSE)</f>
        <v>0</v>
      </c>
    </row>
    <row r="4317" spans="1:12" x14ac:dyDescent="0.2">
      <c r="A4317">
        <v>4316</v>
      </c>
      <c r="B4317">
        <f>HLOOKUP("Referencer",data!$A$1:$AT$8036,A4317,FALSE)</f>
        <v>0</v>
      </c>
      <c r="C4317">
        <f>HLOOKUP("Stedtekst",data!$A$1:$AT$8036,A4317,FALSE)</f>
        <v>0</v>
      </c>
      <c r="D4317">
        <f>HLOOKUP("Målested navn",data!$A$1:$AT$8036,A4317,FALSE)</f>
        <v>0</v>
      </c>
      <c r="E4317">
        <f>HLOOKUP("Prøvetagning",data!$A$1:$AT$8036,A4317,FALSE)</f>
        <v>0</v>
      </c>
      <c r="F4317">
        <f>HLOOKUP("Prøve",data!$A$1:$AT$8036,A4317,FALSE)</f>
        <v>0</v>
      </c>
      <c r="G4317">
        <f>HLOOKUP("ScKode",data!$A$1:$AT$8036,A4317,FALSE)</f>
        <v>0</v>
      </c>
      <c r="H4317">
        <f>HLOOKUP("StofParameter",data!$A$1:$AT$8036,A4317,FALSE)</f>
        <v>0</v>
      </c>
      <c r="I4317">
        <f>HLOOKUP("Dato",data!$A$1:$AT$8036,A4317,FALSE)</f>
        <v>0</v>
      </c>
      <c r="J4317">
        <f>HLOOKUP("Resultat-attribut",data!$A$1:$AT$8036,A4317,FALSE)</f>
        <v>0</v>
      </c>
      <c r="K4317">
        <f>HLOOKUP("Resultat",data!$A$1:$AT$8036,A4317,FALSE)</f>
        <v>0</v>
      </c>
      <c r="L4317">
        <f>HLOOKUP("Enhed",data!$A$1:$AT$8036,A4317,FALSE)</f>
        <v>0</v>
      </c>
    </row>
    <row r="4318" spans="1:12" x14ac:dyDescent="0.2">
      <c r="A4318">
        <v>4317</v>
      </c>
      <c r="B4318">
        <f>HLOOKUP("Referencer",data!$A$1:$AT$8036,A4318,FALSE)</f>
        <v>0</v>
      </c>
      <c r="C4318">
        <f>HLOOKUP("Stedtekst",data!$A$1:$AT$8036,A4318,FALSE)</f>
        <v>0</v>
      </c>
      <c r="D4318">
        <f>HLOOKUP("Målested navn",data!$A$1:$AT$8036,A4318,FALSE)</f>
        <v>0</v>
      </c>
      <c r="E4318">
        <f>HLOOKUP("Prøvetagning",data!$A$1:$AT$8036,A4318,FALSE)</f>
        <v>0</v>
      </c>
      <c r="F4318">
        <f>HLOOKUP("Prøve",data!$A$1:$AT$8036,A4318,FALSE)</f>
        <v>0</v>
      </c>
      <c r="G4318">
        <f>HLOOKUP("ScKode",data!$A$1:$AT$8036,A4318,FALSE)</f>
        <v>0</v>
      </c>
      <c r="H4318">
        <f>HLOOKUP("StofParameter",data!$A$1:$AT$8036,A4318,FALSE)</f>
        <v>0</v>
      </c>
      <c r="I4318">
        <f>HLOOKUP("Dato",data!$A$1:$AT$8036,A4318,FALSE)</f>
        <v>0</v>
      </c>
      <c r="J4318">
        <f>HLOOKUP("Resultat-attribut",data!$A$1:$AT$8036,A4318,FALSE)</f>
        <v>0</v>
      </c>
      <c r="K4318">
        <f>HLOOKUP("Resultat",data!$A$1:$AT$8036,A4318,FALSE)</f>
        <v>0</v>
      </c>
      <c r="L4318">
        <f>HLOOKUP("Enhed",data!$A$1:$AT$8036,A4318,FALSE)</f>
        <v>0</v>
      </c>
    </row>
    <row r="4319" spans="1:12" x14ac:dyDescent="0.2">
      <c r="A4319">
        <v>4318</v>
      </c>
      <c r="B4319">
        <f>HLOOKUP("Referencer",data!$A$1:$AT$8036,A4319,FALSE)</f>
        <v>0</v>
      </c>
      <c r="C4319">
        <f>HLOOKUP("Stedtekst",data!$A$1:$AT$8036,A4319,FALSE)</f>
        <v>0</v>
      </c>
      <c r="D4319">
        <f>HLOOKUP("Målested navn",data!$A$1:$AT$8036,A4319,FALSE)</f>
        <v>0</v>
      </c>
      <c r="E4319">
        <f>HLOOKUP("Prøvetagning",data!$A$1:$AT$8036,A4319,FALSE)</f>
        <v>0</v>
      </c>
      <c r="F4319">
        <f>HLOOKUP("Prøve",data!$A$1:$AT$8036,A4319,FALSE)</f>
        <v>0</v>
      </c>
      <c r="G4319">
        <f>HLOOKUP("ScKode",data!$A$1:$AT$8036,A4319,FALSE)</f>
        <v>0</v>
      </c>
      <c r="H4319">
        <f>HLOOKUP("StofParameter",data!$A$1:$AT$8036,A4319,FALSE)</f>
        <v>0</v>
      </c>
      <c r="I4319">
        <f>HLOOKUP("Dato",data!$A$1:$AT$8036,A4319,FALSE)</f>
        <v>0</v>
      </c>
      <c r="J4319">
        <f>HLOOKUP("Resultat-attribut",data!$A$1:$AT$8036,A4319,FALSE)</f>
        <v>0</v>
      </c>
      <c r="K4319">
        <f>HLOOKUP("Resultat",data!$A$1:$AT$8036,A4319,FALSE)</f>
        <v>0</v>
      </c>
      <c r="L4319">
        <f>HLOOKUP("Enhed",data!$A$1:$AT$8036,A4319,FALSE)</f>
        <v>0</v>
      </c>
    </row>
    <row r="4320" spans="1:12" x14ac:dyDescent="0.2">
      <c r="A4320">
        <v>4319</v>
      </c>
      <c r="B4320">
        <f>HLOOKUP("Referencer",data!$A$1:$AT$8036,A4320,FALSE)</f>
        <v>0</v>
      </c>
      <c r="C4320">
        <f>HLOOKUP("Stedtekst",data!$A$1:$AT$8036,A4320,FALSE)</f>
        <v>0</v>
      </c>
      <c r="D4320">
        <f>HLOOKUP("Målested navn",data!$A$1:$AT$8036,A4320,FALSE)</f>
        <v>0</v>
      </c>
      <c r="E4320">
        <f>HLOOKUP("Prøvetagning",data!$A$1:$AT$8036,A4320,FALSE)</f>
        <v>0</v>
      </c>
      <c r="F4320">
        <f>HLOOKUP("Prøve",data!$A$1:$AT$8036,A4320,FALSE)</f>
        <v>0</v>
      </c>
      <c r="G4320">
        <f>HLOOKUP("ScKode",data!$A$1:$AT$8036,A4320,FALSE)</f>
        <v>0</v>
      </c>
      <c r="H4320">
        <f>HLOOKUP("StofParameter",data!$A$1:$AT$8036,A4320,FALSE)</f>
        <v>0</v>
      </c>
      <c r="I4320">
        <f>HLOOKUP("Dato",data!$A$1:$AT$8036,A4320,FALSE)</f>
        <v>0</v>
      </c>
      <c r="J4320">
        <f>HLOOKUP("Resultat-attribut",data!$A$1:$AT$8036,A4320,FALSE)</f>
        <v>0</v>
      </c>
      <c r="K4320">
        <f>HLOOKUP("Resultat",data!$A$1:$AT$8036,A4320,FALSE)</f>
        <v>0</v>
      </c>
      <c r="L4320">
        <f>HLOOKUP("Enhed",data!$A$1:$AT$8036,A4320,FALSE)</f>
        <v>0</v>
      </c>
    </row>
    <row r="4321" spans="1:12" x14ac:dyDescent="0.2">
      <c r="A4321">
        <v>4320</v>
      </c>
      <c r="B4321">
        <f>HLOOKUP("Referencer",data!$A$1:$AT$8036,A4321,FALSE)</f>
        <v>0</v>
      </c>
      <c r="C4321">
        <f>HLOOKUP("Stedtekst",data!$A$1:$AT$8036,A4321,FALSE)</f>
        <v>0</v>
      </c>
      <c r="D4321">
        <f>HLOOKUP("Målested navn",data!$A$1:$AT$8036,A4321,FALSE)</f>
        <v>0</v>
      </c>
      <c r="E4321">
        <f>HLOOKUP("Prøvetagning",data!$A$1:$AT$8036,A4321,FALSE)</f>
        <v>0</v>
      </c>
      <c r="F4321">
        <f>HLOOKUP("Prøve",data!$A$1:$AT$8036,A4321,FALSE)</f>
        <v>0</v>
      </c>
      <c r="G4321">
        <f>HLOOKUP("ScKode",data!$A$1:$AT$8036,A4321,FALSE)</f>
        <v>0</v>
      </c>
      <c r="H4321">
        <f>HLOOKUP("StofParameter",data!$A$1:$AT$8036,A4321,FALSE)</f>
        <v>0</v>
      </c>
      <c r="I4321">
        <f>HLOOKUP("Dato",data!$A$1:$AT$8036,A4321,FALSE)</f>
        <v>0</v>
      </c>
      <c r="J4321">
        <f>HLOOKUP("Resultat-attribut",data!$A$1:$AT$8036,A4321,FALSE)</f>
        <v>0</v>
      </c>
      <c r="K4321">
        <f>HLOOKUP("Resultat",data!$A$1:$AT$8036,A4321,FALSE)</f>
        <v>0</v>
      </c>
      <c r="L4321">
        <f>HLOOKUP("Enhed",data!$A$1:$AT$8036,A4321,FALSE)</f>
        <v>0</v>
      </c>
    </row>
    <row r="4322" spans="1:12" x14ac:dyDescent="0.2">
      <c r="A4322">
        <v>4321</v>
      </c>
      <c r="B4322">
        <f>HLOOKUP("Referencer",data!$A$1:$AT$8036,A4322,FALSE)</f>
        <v>0</v>
      </c>
      <c r="C4322">
        <f>HLOOKUP("Stedtekst",data!$A$1:$AT$8036,A4322,FALSE)</f>
        <v>0</v>
      </c>
      <c r="D4322">
        <f>HLOOKUP("Målested navn",data!$A$1:$AT$8036,A4322,FALSE)</f>
        <v>0</v>
      </c>
      <c r="E4322">
        <f>HLOOKUP("Prøvetagning",data!$A$1:$AT$8036,A4322,FALSE)</f>
        <v>0</v>
      </c>
      <c r="F4322">
        <f>HLOOKUP("Prøve",data!$A$1:$AT$8036,A4322,FALSE)</f>
        <v>0</v>
      </c>
      <c r="G4322">
        <f>HLOOKUP("ScKode",data!$A$1:$AT$8036,A4322,FALSE)</f>
        <v>0</v>
      </c>
      <c r="H4322">
        <f>HLOOKUP("StofParameter",data!$A$1:$AT$8036,A4322,FALSE)</f>
        <v>0</v>
      </c>
      <c r="I4322">
        <f>HLOOKUP("Dato",data!$A$1:$AT$8036,A4322,FALSE)</f>
        <v>0</v>
      </c>
      <c r="J4322">
        <f>HLOOKUP("Resultat-attribut",data!$A$1:$AT$8036,A4322,FALSE)</f>
        <v>0</v>
      </c>
      <c r="K4322">
        <f>HLOOKUP("Resultat",data!$A$1:$AT$8036,A4322,FALSE)</f>
        <v>0</v>
      </c>
      <c r="L4322">
        <f>HLOOKUP("Enhed",data!$A$1:$AT$8036,A4322,FALSE)</f>
        <v>0</v>
      </c>
    </row>
    <row r="4323" spans="1:12" x14ac:dyDescent="0.2">
      <c r="A4323">
        <v>4322</v>
      </c>
      <c r="B4323">
        <f>HLOOKUP("Referencer",data!$A$1:$AT$8036,A4323,FALSE)</f>
        <v>0</v>
      </c>
      <c r="C4323">
        <f>HLOOKUP("Stedtekst",data!$A$1:$AT$8036,A4323,FALSE)</f>
        <v>0</v>
      </c>
      <c r="D4323">
        <f>HLOOKUP("Målested navn",data!$A$1:$AT$8036,A4323,FALSE)</f>
        <v>0</v>
      </c>
      <c r="E4323">
        <f>HLOOKUP("Prøvetagning",data!$A$1:$AT$8036,A4323,FALSE)</f>
        <v>0</v>
      </c>
      <c r="F4323">
        <f>HLOOKUP("Prøve",data!$A$1:$AT$8036,A4323,FALSE)</f>
        <v>0</v>
      </c>
      <c r="G4323">
        <f>HLOOKUP("ScKode",data!$A$1:$AT$8036,A4323,FALSE)</f>
        <v>0</v>
      </c>
      <c r="H4323">
        <f>HLOOKUP("StofParameter",data!$A$1:$AT$8036,A4323,FALSE)</f>
        <v>0</v>
      </c>
      <c r="I4323">
        <f>HLOOKUP("Dato",data!$A$1:$AT$8036,A4323,FALSE)</f>
        <v>0</v>
      </c>
      <c r="J4323">
        <f>HLOOKUP("Resultat-attribut",data!$A$1:$AT$8036,A4323,FALSE)</f>
        <v>0</v>
      </c>
      <c r="K4323">
        <f>HLOOKUP("Resultat",data!$A$1:$AT$8036,A4323,FALSE)</f>
        <v>0</v>
      </c>
      <c r="L4323">
        <f>HLOOKUP("Enhed",data!$A$1:$AT$8036,A4323,FALSE)</f>
        <v>0</v>
      </c>
    </row>
    <row r="4324" spans="1:12" x14ac:dyDescent="0.2">
      <c r="A4324">
        <v>4323</v>
      </c>
      <c r="B4324">
        <f>HLOOKUP("Referencer",data!$A$1:$AT$8036,A4324,FALSE)</f>
        <v>0</v>
      </c>
      <c r="C4324">
        <f>HLOOKUP("Stedtekst",data!$A$1:$AT$8036,A4324,FALSE)</f>
        <v>0</v>
      </c>
      <c r="D4324">
        <f>HLOOKUP("Målested navn",data!$A$1:$AT$8036,A4324,FALSE)</f>
        <v>0</v>
      </c>
      <c r="E4324">
        <f>HLOOKUP("Prøvetagning",data!$A$1:$AT$8036,A4324,FALSE)</f>
        <v>0</v>
      </c>
      <c r="F4324">
        <f>HLOOKUP("Prøve",data!$A$1:$AT$8036,A4324,FALSE)</f>
        <v>0</v>
      </c>
      <c r="G4324">
        <f>HLOOKUP("ScKode",data!$A$1:$AT$8036,A4324,FALSE)</f>
        <v>0</v>
      </c>
      <c r="H4324">
        <f>HLOOKUP("StofParameter",data!$A$1:$AT$8036,A4324,FALSE)</f>
        <v>0</v>
      </c>
      <c r="I4324">
        <f>HLOOKUP("Dato",data!$A$1:$AT$8036,A4324,FALSE)</f>
        <v>0</v>
      </c>
      <c r="J4324">
        <f>HLOOKUP("Resultat-attribut",data!$A$1:$AT$8036,A4324,FALSE)</f>
        <v>0</v>
      </c>
      <c r="K4324">
        <f>HLOOKUP("Resultat",data!$A$1:$AT$8036,A4324,FALSE)</f>
        <v>0</v>
      </c>
      <c r="L4324">
        <f>HLOOKUP("Enhed",data!$A$1:$AT$8036,A4324,FALSE)</f>
        <v>0</v>
      </c>
    </row>
    <row r="4325" spans="1:12" x14ac:dyDescent="0.2">
      <c r="A4325">
        <v>4324</v>
      </c>
      <c r="B4325">
        <f>HLOOKUP("Referencer",data!$A$1:$AT$8036,A4325,FALSE)</f>
        <v>0</v>
      </c>
      <c r="C4325">
        <f>HLOOKUP("Stedtekst",data!$A$1:$AT$8036,A4325,FALSE)</f>
        <v>0</v>
      </c>
      <c r="D4325">
        <f>HLOOKUP("Målested navn",data!$A$1:$AT$8036,A4325,FALSE)</f>
        <v>0</v>
      </c>
      <c r="E4325">
        <f>HLOOKUP("Prøvetagning",data!$A$1:$AT$8036,A4325,FALSE)</f>
        <v>0</v>
      </c>
      <c r="F4325">
        <f>HLOOKUP("Prøve",data!$A$1:$AT$8036,A4325,FALSE)</f>
        <v>0</v>
      </c>
      <c r="G4325">
        <f>HLOOKUP("ScKode",data!$A$1:$AT$8036,A4325,FALSE)</f>
        <v>0</v>
      </c>
      <c r="H4325">
        <f>HLOOKUP("StofParameter",data!$A$1:$AT$8036,A4325,FALSE)</f>
        <v>0</v>
      </c>
      <c r="I4325">
        <f>HLOOKUP("Dato",data!$A$1:$AT$8036,A4325,FALSE)</f>
        <v>0</v>
      </c>
      <c r="J4325">
        <f>HLOOKUP("Resultat-attribut",data!$A$1:$AT$8036,A4325,FALSE)</f>
        <v>0</v>
      </c>
      <c r="K4325">
        <f>HLOOKUP("Resultat",data!$A$1:$AT$8036,A4325,FALSE)</f>
        <v>0</v>
      </c>
      <c r="L4325">
        <f>HLOOKUP("Enhed",data!$A$1:$AT$8036,A4325,FALSE)</f>
        <v>0</v>
      </c>
    </row>
    <row r="4326" spans="1:12" x14ac:dyDescent="0.2">
      <c r="A4326">
        <v>4325</v>
      </c>
      <c r="B4326">
        <f>HLOOKUP("Referencer",data!$A$1:$AT$8036,A4326,FALSE)</f>
        <v>0</v>
      </c>
      <c r="C4326">
        <f>HLOOKUP("Stedtekst",data!$A$1:$AT$8036,A4326,FALSE)</f>
        <v>0</v>
      </c>
      <c r="D4326">
        <f>HLOOKUP("Målested navn",data!$A$1:$AT$8036,A4326,FALSE)</f>
        <v>0</v>
      </c>
      <c r="E4326">
        <f>HLOOKUP("Prøvetagning",data!$A$1:$AT$8036,A4326,FALSE)</f>
        <v>0</v>
      </c>
      <c r="F4326">
        <f>HLOOKUP("Prøve",data!$A$1:$AT$8036,A4326,FALSE)</f>
        <v>0</v>
      </c>
      <c r="G4326">
        <f>HLOOKUP("ScKode",data!$A$1:$AT$8036,A4326,FALSE)</f>
        <v>0</v>
      </c>
      <c r="H4326">
        <f>HLOOKUP("StofParameter",data!$A$1:$AT$8036,A4326,FALSE)</f>
        <v>0</v>
      </c>
      <c r="I4326">
        <f>HLOOKUP("Dato",data!$A$1:$AT$8036,A4326,FALSE)</f>
        <v>0</v>
      </c>
      <c r="J4326">
        <f>HLOOKUP("Resultat-attribut",data!$A$1:$AT$8036,A4326,FALSE)</f>
        <v>0</v>
      </c>
      <c r="K4326">
        <f>HLOOKUP("Resultat",data!$A$1:$AT$8036,A4326,FALSE)</f>
        <v>0</v>
      </c>
      <c r="L4326">
        <f>HLOOKUP("Enhed",data!$A$1:$AT$8036,A4326,FALSE)</f>
        <v>0</v>
      </c>
    </row>
    <row r="4327" spans="1:12" x14ac:dyDescent="0.2">
      <c r="A4327">
        <v>4326</v>
      </c>
      <c r="B4327">
        <f>HLOOKUP("Referencer",data!$A$1:$AT$8036,A4327,FALSE)</f>
        <v>0</v>
      </c>
      <c r="C4327">
        <f>HLOOKUP("Stedtekst",data!$A$1:$AT$8036,A4327,FALSE)</f>
        <v>0</v>
      </c>
      <c r="D4327">
        <f>HLOOKUP("Målested navn",data!$A$1:$AT$8036,A4327,FALSE)</f>
        <v>0</v>
      </c>
      <c r="E4327">
        <f>HLOOKUP("Prøvetagning",data!$A$1:$AT$8036,A4327,FALSE)</f>
        <v>0</v>
      </c>
      <c r="F4327">
        <f>HLOOKUP("Prøve",data!$A$1:$AT$8036,A4327,FALSE)</f>
        <v>0</v>
      </c>
      <c r="G4327">
        <f>HLOOKUP("ScKode",data!$A$1:$AT$8036,A4327,FALSE)</f>
        <v>0</v>
      </c>
      <c r="H4327">
        <f>HLOOKUP("StofParameter",data!$A$1:$AT$8036,A4327,FALSE)</f>
        <v>0</v>
      </c>
      <c r="I4327">
        <f>HLOOKUP("Dato",data!$A$1:$AT$8036,A4327,FALSE)</f>
        <v>0</v>
      </c>
      <c r="J4327">
        <f>HLOOKUP("Resultat-attribut",data!$A$1:$AT$8036,A4327,FALSE)</f>
        <v>0</v>
      </c>
      <c r="K4327">
        <f>HLOOKUP("Resultat",data!$A$1:$AT$8036,A4327,FALSE)</f>
        <v>0</v>
      </c>
      <c r="L4327">
        <f>HLOOKUP("Enhed",data!$A$1:$AT$8036,A4327,FALSE)</f>
        <v>0</v>
      </c>
    </row>
    <row r="4328" spans="1:12" x14ac:dyDescent="0.2">
      <c r="A4328">
        <v>4327</v>
      </c>
      <c r="B4328">
        <f>HLOOKUP("Referencer",data!$A$1:$AT$8036,A4328,FALSE)</f>
        <v>0</v>
      </c>
      <c r="C4328">
        <f>HLOOKUP("Stedtekst",data!$A$1:$AT$8036,A4328,FALSE)</f>
        <v>0</v>
      </c>
      <c r="D4328">
        <f>HLOOKUP("Målested navn",data!$A$1:$AT$8036,A4328,FALSE)</f>
        <v>0</v>
      </c>
      <c r="E4328">
        <f>HLOOKUP("Prøvetagning",data!$A$1:$AT$8036,A4328,FALSE)</f>
        <v>0</v>
      </c>
      <c r="F4328">
        <f>HLOOKUP("Prøve",data!$A$1:$AT$8036,A4328,FALSE)</f>
        <v>0</v>
      </c>
      <c r="G4328">
        <f>HLOOKUP("ScKode",data!$A$1:$AT$8036,A4328,FALSE)</f>
        <v>0</v>
      </c>
      <c r="H4328">
        <f>HLOOKUP("StofParameter",data!$A$1:$AT$8036,A4328,FALSE)</f>
        <v>0</v>
      </c>
      <c r="I4328">
        <f>HLOOKUP("Dato",data!$A$1:$AT$8036,A4328,FALSE)</f>
        <v>0</v>
      </c>
      <c r="J4328">
        <f>HLOOKUP("Resultat-attribut",data!$A$1:$AT$8036,A4328,FALSE)</f>
        <v>0</v>
      </c>
      <c r="K4328">
        <f>HLOOKUP("Resultat",data!$A$1:$AT$8036,A4328,FALSE)</f>
        <v>0</v>
      </c>
      <c r="L4328">
        <f>HLOOKUP("Enhed",data!$A$1:$AT$8036,A4328,FALSE)</f>
        <v>0</v>
      </c>
    </row>
    <row r="4329" spans="1:12" x14ac:dyDescent="0.2">
      <c r="A4329">
        <v>4328</v>
      </c>
      <c r="B4329">
        <f>HLOOKUP("Referencer",data!$A$1:$AT$8036,A4329,FALSE)</f>
        <v>0</v>
      </c>
      <c r="C4329">
        <f>HLOOKUP("Stedtekst",data!$A$1:$AT$8036,A4329,FALSE)</f>
        <v>0</v>
      </c>
      <c r="D4329">
        <f>HLOOKUP("Målested navn",data!$A$1:$AT$8036,A4329,FALSE)</f>
        <v>0</v>
      </c>
      <c r="E4329">
        <f>HLOOKUP("Prøvetagning",data!$A$1:$AT$8036,A4329,FALSE)</f>
        <v>0</v>
      </c>
      <c r="F4329">
        <f>HLOOKUP("Prøve",data!$A$1:$AT$8036,A4329,FALSE)</f>
        <v>0</v>
      </c>
      <c r="G4329">
        <f>HLOOKUP("ScKode",data!$A$1:$AT$8036,A4329,FALSE)</f>
        <v>0</v>
      </c>
      <c r="H4329">
        <f>HLOOKUP("StofParameter",data!$A$1:$AT$8036,A4329,FALSE)</f>
        <v>0</v>
      </c>
      <c r="I4329">
        <f>HLOOKUP("Dato",data!$A$1:$AT$8036,A4329,FALSE)</f>
        <v>0</v>
      </c>
      <c r="J4329">
        <f>HLOOKUP("Resultat-attribut",data!$A$1:$AT$8036,A4329,FALSE)</f>
        <v>0</v>
      </c>
      <c r="K4329">
        <f>HLOOKUP("Resultat",data!$A$1:$AT$8036,A4329,FALSE)</f>
        <v>0</v>
      </c>
      <c r="L4329">
        <f>HLOOKUP("Enhed",data!$A$1:$AT$8036,A4329,FALSE)</f>
        <v>0</v>
      </c>
    </row>
    <row r="4330" spans="1:12" x14ac:dyDescent="0.2">
      <c r="A4330">
        <v>4329</v>
      </c>
      <c r="B4330">
        <f>HLOOKUP("Referencer",data!$A$1:$AT$8036,A4330,FALSE)</f>
        <v>0</v>
      </c>
      <c r="C4330">
        <f>HLOOKUP("Stedtekst",data!$A$1:$AT$8036,A4330,FALSE)</f>
        <v>0</v>
      </c>
      <c r="D4330">
        <f>HLOOKUP("Målested navn",data!$A$1:$AT$8036,A4330,FALSE)</f>
        <v>0</v>
      </c>
      <c r="E4330">
        <f>HLOOKUP("Prøvetagning",data!$A$1:$AT$8036,A4330,FALSE)</f>
        <v>0</v>
      </c>
      <c r="F4330">
        <f>HLOOKUP("Prøve",data!$A$1:$AT$8036,A4330,FALSE)</f>
        <v>0</v>
      </c>
      <c r="G4330">
        <f>HLOOKUP("ScKode",data!$A$1:$AT$8036,A4330,FALSE)</f>
        <v>0</v>
      </c>
      <c r="H4330">
        <f>HLOOKUP("StofParameter",data!$A$1:$AT$8036,A4330,FALSE)</f>
        <v>0</v>
      </c>
      <c r="I4330">
        <f>HLOOKUP("Dato",data!$A$1:$AT$8036,A4330,FALSE)</f>
        <v>0</v>
      </c>
      <c r="J4330">
        <f>HLOOKUP("Resultat-attribut",data!$A$1:$AT$8036,A4330,FALSE)</f>
        <v>0</v>
      </c>
      <c r="K4330">
        <f>HLOOKUP("Resultat",data!$A$1:$AT$8036,A4330,FALSE)</f>
        <v>0</v>
      </c>
      <c r="L4330">
        <f>HLOOKUP("Enhed",data!$A$1:$AT$8036,A4330,FALSE)</f>
        <v>0</v>
      </c>
    </row>
    <row r="4331" spans="1:12" x14ac:dyDescent="0.2">
      <c r="A4331">
        <v>4330</v>
      </c>
      <c r="B4331">
        <f>HLOOKUP("Referencer",data!$A$1:$AT$8036,A4331,FALSE)</f>
        <v>0</v>
      </c>
      <c r="C4331">
        <f>HLOOKUP("Stedtekst",data!$A$1:$AT$8036,A4331,FALSE)</f>
        <v>0</v>
      </c>
      <c r="D4331">
        <f>HLOOKUP("Målested navn",data!$A$1:$AT$8036,A4331,FALSE)</f>
        <v>0</v>
      </c>
      <c r="E4331">
        <f>HLOOKUP("Prøvetagning",data!$A$1:$AT$8036,A4331,FALSE)</f>
        <v>0</v>
      </c>
      <c r="F4331">
        <f>HLOOKUP("Prøve",data!$A$1:$AT$8036,A4331,FALSE)</f>
        <v>0</v>
      </c>
      <c r="G4331">
        <f>HLOOKUP("ScKode",data!$A$1:$AT$8036,A4331,FALSE)</f>
        <v>0</v>
      </c>
      <c r="H4331">
        <f>HLOOKUP("StofParameter",data!$A$1:$AT$8036,A4331,FALSE)</f>
        <v>0</v>
      </c>
      <c r="I4331">
        <f>HLOOKUP("Dato",data!$A$1:$AT$8036,A4331,FALSE)</f>
        <v>0</v>
      </c>
      <c r="J4331">
        <f>HLOOKUP("Resultat-attribut",data!$A$1:$AT$8036,A4331,FALSE)</f>
        <v>0</v>
      </c>
      <c r="K4331">
        <f>HLOOKUP("Resultat",data!$A$1:$AT$8036,A4331,FALSE)</f>
        <v>0</v>
      </c>
      <c r="L4331">
        <f>HLOOKUP("Enhed",data!$A$1:$AT$8036,A4331,FALSE)</f>
        <v>0</v>
      </c>
    </row>
    <row r="4332" spans="1:12" x14ac:dyDescent="0.2">
      <c r="A4332">
        <v>4331</v>
      </c>
      <c r="B4332">
        <f>HLOOKUP("Referencer",data!$A$1:$AT$8036,A4332,FALSE)</f>
        <v>0</v>
      </c>
      <c r="C4332">
        <f>HLOOKUP("Stedtekst",data!$A$1:$AT$8036,A4332,FALSE)</f>
        <v>0</v>
      </c>
      <c r="D4332">
        <f>HLOOKUP("Målested navn",data!$A$1:$AT$8036,A4332,FALSE)</f>
        <v>0</v>
      </c>
      <c r="E4332">
        <f>HLOOKUP("Prøvetagning",data!$A$1:$AT$8036,A4332,FALSE)</f>
        <v>0</v>
      </c>
      <c r="F4332">
        <f>HLOOKUP("Prøve",data!$A$1:$AT$8036,A4332,FALSE)</f>
        <v>0</v>
      </c>
      <c r="G4332">
        <f>HLOOKUP("ScKode",data!$A$1:$AT$8036,A4332,FALSE)</f>
        <v>0</v>
      </c>
      <c r="H4332">
        <f>HLOOKUP("StofParameter",data!$A$1:$AT$8036,A4332,FALSE)</f>
        <v>0</v>
      </c>
      <c r="I4332">
        <f>HLOOKUP("Dato",data!$A$1:$AT$8036,A4332,FALSE)</f>
        <v>0</v>
      </c>
      <c r="J4332">
        <f>HLOOKUP("Resultat-attribut",data!$A$1:$AT$8036,A4332,FALSE)</f>
        <v>0</v>
      </c>
      <c r="K4332">
        <f>HLOOKUP("Resultat",data!$A$1:$AT$8036,A4332,FALSE)</f>
        <v>0</v>
      </c>
      <c r="L4332">
        <f>HLOOKUP("Enhed",data!$A$1:$AT$8036,A4332,FALSE)</f>
        <v>0</v>
      </c>
    </row>
    <row r="4333" spans="1:12" x14ac:dyDescent="0.2">
      <c r="A4333">
        <v>4332</v>
      </c>
      <c r="B4333">
        <f>HLOOKUP("Referencer",data!$A$1:$AT$8036,A4333,FALSE)</f>
        <v>0</v>
      </c>
      <c r="C4333">
        <f>HLOOKUP("Stedtekst",data!$A$1:$AT$8036,A4333,FALSE)</f>
        <v>0</v>
      </c>
      <c r="D4333">
        <f>HLOOKUP("Målested navn",data!$A$1:$AT$8036,A4333,FALSE)</f>
        <v>0</v>
      </c>
      <c r="E4333">
        <f>HLOOKUP("Prøvetagning",data!$A$1:$AT$8036,A4333,FALSE)</f>
        <v>0</v>
      </c>
      <c r="F4333">
        <f>HLOOKUP("Prøve",data!$A$1:$AT$8036,A4333,FALSE)</f>
        <v>0</v>
      </c>
      <c r="G4333">
        <f>HLOOKUP("ScKode",data!$A$1:$AT$8036,A4333,FALSE)</f>
        <v>0</v>
      </c>
      <c r="H4333">
        <f>HLOOKUP("StofParameter",data!$A$1:$AT$8036,A4333,FALSE)</f>
        <v>0</v>
      </c>
      <c r="I4333">
        <f>HLOOKUP("Dato",data!$A$1:$AT$8036,A4333,FALSE)</f>
        <v>0</v>
      </c>
      <c r="J4333">
        <f>HLOOKUP("Resultat-attribut",data!$A$1:$AT$8036,A4333,FALSE)</f>
        <v>0</v>
      </c>
      <c r="K4333">
        <f>HLOOKUP("Resultat",data!$A$1:$AT$8036,A4333,FALSE)</f>
        <v>0</v>
      </c>
      <c r="L4333">
        <f>HLOOKUP("Enhed",data!$A$1:$AT$8036,A4333,FALSE)</f>
        <v>0</v>
      </c>
    </row>
    <row r="4334" spans="1:12" x14ac:dyDescent="0.2">
      <c r="A4334">
        <v>4333</v>
      </c>
      <c r="B4334">
        <f>HLOOKUP("Referencer",data!$A$1:$AT$8036,A4334,FALSE)</f>
        <v>0</v>
      </c>
      <c r="C4334">
        <f>HLOOKUP("Stedtekst",data!$A$1:$AT$8036,A4334,FALSE)</f>
        <v>0</v>
      </c>
      <c r="D4334">
        <f>HLOOKUP("Målested navn",data!$A$1:$AT$8036,A4334,FALSE)</f>
        <v>0</v>
      </c>
      <c r="E4334">
        <f>HLOOKUP("Prøvetagning",data!$A$1:$AT$8036,A4334,FALSE)</f>
        <v>0</v>
      </c>
      <c r="F4334">
        <f>HLOOKUP("Prøve",data!$A$1:$AT$8036,A4334,FALSE)</f>
        <v>0</v>
      </c>
      <c r="G4334">
        <f>HLOOKUP("ScKode",data!$A$1:$AT$8036,A4334,FALSE)</f>
        <v>0</v>
      </c>
      <c r="H4334">
        <f>HLOOKUP("StofParameter",data!$A$1:$AT$8036,A4334,FALSE)</f>
        <v>0</v>
      </c>
      <c r="I4334">
        <f>HLOOKUP("Dato",data!$A$1:$AT$8036,A4334,FALSE)</f>
        <v>0</v>
      </c>
      <c r="J4334">
        <f>HLOOKUP("Resultat-attribut",data!$A$1:$AT$8036,A4334,FALSE)</f>
        <v>0</v>
      </c>
      <c r="K4334">
        <f>HLOOKUP("Resultat",data!$A$1:$AT$8036,A4334,FALSE)</f>
        <v>0</v>
      </c>
      <c r="L4334">
        <f>HLOOKUP("Enhed",data!$A$1:$AT$8036,A4334,FALSE)</f>
        <v>0</v>
      </c>
    </row>
    <row r="4335" spans="1:12" x14ac:dyDescent="0.2">
      <c r="A4335">
        <v>4334</v>
      </c>
      <c r="B4335">
        <f>HLOOKUP("Referencer",data!$A$1:$AT$8036,A4335,FALSE)</f>
        <v>0</v>
      </c>
      <c r="C4335">
        <f>HLOOKUP("Stedtekst",data!$A$1:$AT$8036,A4335,FALSE)</f>
        <v>0</v>
      </c>
      <c r="D4335">
        <f>HLOOKUP("Målested navn",data!$A$1:$AT$8036,A4335,FALSE)</f>
        <v>0</v>
      </c>
      <c r="E4335">
        <f>HLOOKUP("Prøvetagning",data!$A$1:$AT$8036,A4335,FALSE)</f>
        <v>0</v>
      </c>
      <c r="F4335">
        <f>HLOOKUP("Prøve",data!$A$1:$AT$8036,A4335,FALSE)</f>
        <v>0</v>
      </c>
      <c r="G4335">
        <f>HLOOKUP("ScKode",data!$A$1:$AT$8036,A4335,FALSE)</f>
        <v>0</v>
      </c>
      <c r="H4335">
        <f>HLOOKUP("StofParameter",data!$A$1:$AT$8036,A4335,FALSE)</f>
        <v>0</v>
      </c>
      <c r="I4335">
        <f>HLOOKUP("Dato",data!$A$1:$AT$8036,A4335,FALSE)</f>
        <v>0</v>
      </c>
      <c r="J4335">
        <f>HLOOKUP("Resultat-attribut",data!$A$1:$AT$8036,A4335,FALSE)</f>
        <v>0</v>
      </c>
      <c r="K4335">
        <f>HLOOKUP("Resultat",data!$A$1:$AT$8036,A4335,FALSE)</f>
        <v>0</v>
      </c>
      <c r="L4335">
        <f>HLOOKUP("Enhed",data!$A$1:$AT$8036,A4335,FALSE)</f>
        <v>0</v>
      </c>
    </row>
    <row r="4336" spans="1:12" x14ac:dyDescent="0.2">
      <c r="A4336">
        <v>4335</v>
      </c>
      <c r="B4336">
        <f>HLOOKUP("Referencer",data!$A$1:$AT$8036,A4336,FALSE)</f>
        <v>0</v>
      </c>
      <c r="C4336">
        <f>HLOOKUP("Stedtekst",data!$A$1:$AT$8036,A4336,FALSE)</f>
        <v>0</v>
      </c>
      <c r="D4336">
        <f>HLOOKUP("Målested navn",data!$A$1:$AT$8036,A4336,FALSE)</f>
        <v>0</v>
      </c>
      <c r="E4336">
        <f>HLOOKUP("Prøvetagning",data!$A$1:$AT$8036,A4336,FALSE)</f>
        <v>0</v>
      </c>
      <c r="F4336">
        <f>HLOOKUP("Prøve",data!$A$1:$AT$8036,A4336,FALSE)</f>
        <v>0</v>
      </c>
      <c r="G4336">
        <f>HLOOKUP("ScKode",data!$A$1:$AT$8036,A4336,FALSE)</f>
        <v>0</v>
      </c>
      <c r="H4336">
        <f>HLOOKUP("StofParameter",data!$A$1:$AT$8036,A4336,FALSE)</f>
        <v>0</v>
      </c>
      <c r="I4336">
        <f>HLOOKUP("Dato",data!$A$1:$AT$8036,A4336,FALSE)</f>
        <v>0</v>
      </c>
      <c r="J4336">
        <f>HLOOKUP("Resultat-attribut",data!$A$1:$AT$8036,A4336,FALSE)</f>
        <v>0</v>
      </c>
      <c r="K4336">
        <f>HLOOKUP("Resultat",data!$A$1:$AT$8036,A4336,FALSE)</f>
        <v>0</v>
      </c>
      <c r="L4336">
        <f>HLOOKUP("Enhed",data!$A$1:$AT$8036,A4336,FALSE)</f>
        <v>0</v>
      </c>
    </row>
    <row r="4337" spans="1:12" x14ac:dyDescent="0.2">
      <c r="A4337">
        <v>4336</v>
      </c>
      <c r="B4337">
        <f>HLOOKUP("Referencer",data!$A$1:$AT$8036,A4337,FALSE)</f>
        <v>0</v>
      </c>
      <c r="C4337">
        <f>HLOOKUP("Stedtekst",data!$A$1:$AT$8036,A4337,FALSE)</f>
        <v>0</v>
      </c>
      <c r="D4337">
        <f>HLOOKUP("Målested navn",data!$A$1:$AT$8036,A4337,FALSE)</f>
        <v>0</v>
      </c>
      <c r="E4337">
        <f>HLOOKUP("Prøvetagning",data!$A$1:$AT$8036,A4337,FALSE)</f>
        <v>0</v>
      </c>
      <c r="F4337">
        <f>HLOOKUP("Prøve",data!$A$1:$AT$8036,A4337,FALSE)</f>
        <v>0</v>
      </c>
      <c r="G4337">
        <f>HLOOKUP("ScKode",data!$A$1:$AT$8036,A4337,FALSE)</f>
        <v>0</v>
      </c>
      <c r="H4337">
        <f>HLOOKUP("StofParameter",data!$A$1:$AT$8036,A4337,FALSE)</f>
        <v>0</v>
      </c>
      <c r="I4337">
        <f>HLOOKUP("Dato",data!$A$1:$AT$8036,A4337,FALSE)</f>
        <v>0</v>
      </c>
      <c r="J4337">
        <f>HLOOKUP("Resultat-attribut",data!$A$1:$AT$8036,A4337,FALSE)</f>
        <v>0</v>
      </c>
      <c r="K4337">
        <f>HLOOKUP("Resultat",data!$A$1:$AT$8036,A4337,FALSE)</f>
        <v>0</v>
      </c>
      <c r="L4337">
        <f>HLOOKUP("Enhed",data!$A$1:$AT$8036,A4337,FALSE)</f>
        <v>0</v>
      </c>
    </row>
    <row r="4338" spans="1:12" x14ac:dyDescent="0.2">
      <c r="A4338">
        <v>4337</v>
      </c>
      <c r="B4338">
        <f>HLOOKUP("Referencer",data!$A$1:$AT$8036,A4338,FALSE)</f>
        <v>0</v>
      </c>
      <c r="C4338">
        <f>HLOOKUP("Stedtekst",data!$A$1:$AT$8036,A4338,FALSE)</f>
        <v>0</v>
      </c>
      <c r="D4338">
        <f>HLOOKUP("Målested navn",data!$A$1:$AT$8036,A4338,FALSE)</f>
        <v>0</v>
      </c>
      <c r="E4338">
        <f>HLOOKUP("Prøvetagning",data!$A$1:$AT$8036,A4338,FALSE)</f>
        <v>0</v>
      </c>
      <c r="F4338">
        <f>HLOOKUP("Prøve",data!$A$1:$AT$8036,A4338,FALSE)</f>
        <v>0</v>
      </c>
      <c r="G4338">
        <f>HLOOKUP("ScKode",data!$A$1:$AT$8036,A4338,FALSE)</f>
        <v>0</v>
      </c>
      <c r="H4338">
        <f>HLOOKUP("StofParameter",data!$A$1:$AT$8036,A4338,FALSE)</f>
        <v>0</v>
      </c>
      <c r="I4338">
        <f>HLOOKUP("Dato",data!$A$1:$AT$8036,A4338,FALSE)</f>
        <v>0</v>
      </c>
      <c r="J4338">
        <f>HLOOKUP("Resultat-attribut",data!$A$1:$AT$8036,A4338,FALSE)</f>
        <v>0</v>
      </c>
      <c r="K4338">
        <f>HLOOKUP("Resultat",data!$A$1:$AT$8036,A4338,FALSE)</f>
        <v>0</v>
      </c>
      <c r="L4338">
        <f>HLOOKUP("Enhed",data!$A$1:$AT$8036,A4338,FALSE)</f>
        <v>0</v>
      </c>
    </row>
    <row r="4339" spans="1:12" x14ac:dyDescent="0.2">
      <c r="A4339">
        <v>4338</v>
      </c>
      <c r="B4339">
        <f>HLOOKUP("Referencer",data!$A$1:$AT$8036,A4339,FALSE)</f>
        <v>0</v>
      </c>
      <c r="C4339">
        <f>HLOOKUP("Stedtekst",data!$A$1:$AT$8036,A4339,FALSE)</f>
        <v>0</v>
      </c>
      <c r="D4339">
        <f>HLOOKUP("Målested navn",data!$A$1:$AT$8036,A4339,FALSE)</f>
        <v>0</v>
      </c>
      <c r="E4339">
        <f>HLOOKUP("Prøvetagning",data!$A$1:$AT$8036,A4339,FALSE)</f>
        <v>0</v>
      </c>
      <c r="F4339">
        <f>HLOOKUP("Prøve",data!$A$1:$AT$8036,A4339,FALSE)</f>
        <v>0</v>
      </c>
      <c r="G4339">
        <f>HLOOKUP("ScKode",data!$A$1:$AT$8036,A4339,FALSE)</f>
        <v>0</v>
      </c>
      <c r="H4339">
        <f>HLOOKUP("StofParameter",data!$A$1:$AT$8036,A4339,FALSE)</f>
        <v>0</v>
      </c>
      <c r="I4339">
        <f>HLOOKUP("Dato",data!$A$1:$AT$8036,A4339,FALSE)</f>
        <v>0</v>
      </c>
      <c r="J4339">
        <f>HLOOKUP("Resultat-attribut",data!$A$1:$AT$8036,A4339,FALSE)</f>
        <v>0</v>
      </c>
      <c r="K4339">
        <f>HLOOKUP("Resultat",data!$A$1:$AT$8036,A4339,FALSE)</f>
        <v>0</v>
      </c>
      <c r="L4339">
        <f>HLOOKUP("Enhed",data!$A$1:$AT$8036,A4339,FALSE)</f>
        <v>0</v>
      </c>
    </row>
    <row r="4340" spans="1:12" x14ac:dyDescent="0.2">
      <c r="A4340">
        <v>4339</v>
      </c>
      <c r="B4340">
        <f>HLOOKUP("Referencer",data!$A$1:$AT$8036,A4340,FALSE)</f>
        <v>0</v>
      </c>
      <c r="C4340">
        <f>HLOOKUP("Stedtekst",data!$A$1:$AT$8036,A4340,FALSE)</f>
        <v>0</v>
      </c>
      <c r="D4340">
        <f>HLOOKUP("Målested navn",data!$A$1:$AT$8036,A4340,FALSE)</f>
        <v>0</v>
      </c>
      <c r="E4340">
        <f>HLOOKUP("Prøvetagning",data!$A$1:$AT$8036,A4340,FALSE)</f>
        <v>0</v>
      </c>
      <c r="F4340">
        <f>HLOOKUP("Prøve",data!$A$1:$AT$8036,A4340,FALSE)</f>
        <v>0</v>
      </c>
      <c r="G4340">
        <f>HLOOKUP("ScKode",data!$A$1:$AT$8036,A4340,FALSE)</f>
        <v>0</v>
      </c>
      <c r="H4340">
        <f>HLOOKUP("StofParameter",data!$A$1:$AT$8036,A4340,FALSE)</f>
        <v>0</v>
      </c>
      <c r="I4340">
        <f>HLOOKUP("Dato",data!$A$1:$AT$8036,A4340,FALSE)</f>
        <v>0</v>
      </c>
      <c r="J4340">
        <f>HLOOKUP("Resultat-attribut",data!$A$1:$AT$8036,A4340,FALSE)</f>
        <v>0</v>
      </c>
      <c r="K4340">
        <f>HLOOKUP("Resultat",data!$A$1:$AT$8036,A4340,FALSE)</f>
        <v>0</v>
      </c>
      <c r="L4340">
        <f>HLOOKUP("Enhed",data!$A$1:$AT$8036,A4340,FALSE)</f>
        <v>0</v>
      </c>
    </row>
    <row r="4341" spans="1:12" x14ac:dyDescent="0.2">
      <c r="A4341">
        <v>4340</v>
      </c>
      <c r="B4341">
        <f>HLOOKUP("Referencer",data!$A$1:$AT$8036,A4341,FALSE)</f>
        <v>0</v>
      </c>
      <c r="C4341">
        <f>HLOOKUP("Stedtekst",data!$A$1:$AT$8036,A4341,FALSE)</f>
        <v>0</v>
      </c>
      <c r="D4341">
        <f>HLOOKUP("Målested navn",data!$A$1:$AT$8036,A4341,FALSE)</f>
        <v>0</v>
      </c>
      <c r="E4341">
        <f>HLOOKUP("Prøvetagning",data!$A$1:$AT$8036,A4341,FALSE)</f>
        <v>0</v>
      </c>
      <c r="F4341">
        <f>HLOOKUP("Prøve",data!$A$1:$AT$8036,A4341,FALSE)</f>
        <v>0</v>
      </c>
      <c r="G4341">
        <f>HLOOKUP("ScKode",data!$A$1:$AT$8036,A4341,FALSE)</f>
        <v>0</v>
      </c>
      <c r="H4341">
        <f>HLOOKUP("StofParameter",data!$A$1:$AT$8036,A4341,FALSE)</f>
        <v>0</v>
      </c>
      <c r="I4341">
        <f>HLOOKUP("Dato",data!$A$1:$AT$8036,A4341,FALSE)</f>
        <v>0</v>
      </c>
      <c r="J4341">
        <f>HLOOKUP("Resultat-attribut",data!$A$1:$AT$8036,A4341,FALSE)</f>
        <v>0</v>
      </c>
      <c r="K4341">
        <f>HLOOKUP("Resultat",data!$A$1:$AT$8036,A4341,FALSE)</f>
        <v>0</v>
      </c>
      <c r="L4341">
        <f>HLOOKUP("Enhed",data!$A$1:$AT$8036,A4341,FALSE)</f>
        <v>0</v>
      </c>
    </row>
    <row r="4342" spans="1:12" x14ac:dyDescent="0.2">
      <c r="A4342">
        <v>4341</v>
      </c>
      <c r="B4342">
        <f>HLOOKUP("Referencer",data!$A$1:$AT$8036,A4342,FALSE)</f>
        <v>0</v>
      </c>
      <c r="C4342">
        <f>HLOOKUP("Stedtekst",data!$A$1:$AT$8036,A4342,FALSE)</f>
        <v>0</v>
      </c>
      <c r="D4342">
        <f>HLOOKUP("Målested navn",data!$A$1:$AT$8036,A4342,FALSE)</f>
        <v>0</v>
      </c>
      <c r="E4342">
        <f>HLOOKUP("Prøvetagning",data!$A$1:$AT$8036,A4342,FALSE)</f>
        <v>0</v>
      </c>
      <c r="F4342">
        <f>HLOOKUP("Prøve",data!$A$1:$AT$8036,A4342,FALSE)</f>
        <v>0</v>
      </c>
      <c r="G4342">
        <f>HLOOKUP("ScKode",data!$A$1:$AT$8036,A4342,FALSE)</f>
        <v>0</v>
      </c>
      <c r="H4342">
        <f>HLOOKUP("StofParameter",data!$A$1:$AT$8036,A4342,FALSE)</f>
        <v>0</v>
      </c>
      <c r="I4342">
        <f>HLOOKUP("Dato",data!$A$1:$AT$8036,A4342,FALSE)</f>
        <v>0</v>
      </c>
      <c r="J4342">
        <f>HLOOKUP("Resultat-attribut",data!$A$1:$AT$8036,A4342,FALSE)</f>
        <v>0</v>
      </c>
      <c r="K4342">
        <f>HLOOKUP("Resultat",data!$A$1:$AT$8036,A4342,FALSE)</f>
        <v>0</v>
      </c>
      <c r="L4342">
        <f>HLOOKUP("Enhed",data!$A$1:$AT$8036,A4342,FALSE)</f>
        <v>0</v>
      </c>
    </row>
    <row r="4343" spans="1:12" x14ac:dyDescent="0.2">
      <c r="A4343">
        <v>4342</v>
      </c>
      <c r="B4343">
        <f>HLOOKUP("Referencer",data!$A$1:$AT$8036,A4343,FALSE)</f>
        <v>0</v>
      </c>
      <c r="C4343">
        <f>HLOOKUP("Stedtekst",data!$A$1:$AT$8036,A4343,FALSE)</f>
        <v>0</v>
      </c>
      <c r="D4343">
        <f>HLOOKUP("Målested navn",data!$A$1:$AT$8036,A4343,FALSE)</f>
        <v>0</v>
      </c>
      <c r="E4343">
        <f>HLOOKUP("Prøvetagning",data!$A$1:$AT$8036,A4343,FALSE)</f>
        <v>0</v>
      </c>
      <c r="F4343">
        <f>HLOOKUP("Prøve",data!$A$1:$AT$8036,A4343,FALSE)</f>
        <v>0</v>
      </c>
      <c r="G4343">
        <f>HLOOKUP("ScKode",data!$A$1:$AT$8036,A4343,FALSE)</f>
        <v>0</v>
      </c>
      <c r="H4343">
        <f>HLOOKUP("StofParameter",data!$A$1:$AT$8036,A4343,FALSE)</f>
        <v>0</v>
      </c>
      <c r="I4343">
        <f>HLOOKUP("Dato",data!$A$1:$AT$8036,A4343,FALSE)</f>
        <v>0</v>
      </c>
      <c r="J4343">
        <f>HLOOKUP("Resultat-attribut",data!$A$1:$AT$8036,A4343,FALSE)</f>
        <v>0</v>
      </c>
      <c r="K4343">
        <f>HLOOKUP("Resultat",data!$A$1:$AT$8036,A4343,FALSE)</f>
        <v>0</v>
      </c>
      <c r="L4343">
        <f>HLOOKUP("Enhed",data!$A$1:$AT$8036,A4343,FALSE)</f>
        <v>0</v>
      </c>
    </row>
    <row r="4344" spans="1:12" x14ac:dyDescent="0.2">
      <c r="A4344">
        <v>4343</v>
      </c>
      <c r="B4344">
        <f>HLOOKUP("Referencer",data!$A$1:$AT$8036,A4344,FALSE)</f>
        <v>0</v>
      </c>
      <c r="C4344">
        <f>HLOOKUP("Stedtekst",data!$A$1:$AT$8036,A4344,FALSE)</f>
        <v>0</v>
      </c>
      <c r="D4344">
        <f>HLOOKUP("Målested navn",data!$A$1:$AT$8036,A4344,FALSE)</f>
        <v>0</v>
      </c>
      <c r="E4344">
        <f>HLOOKUP("Prøvetagning",data!$A$1:$AT$8036,A4344,FALSE)</f>
        <v>0</v>
      </c>
      <c r="F4344">
        <f>HLOOKUP("Prøve",data!$A$1:$AT$8036,A4344,FALSE)</f>
        <v>0</v>
      </c>
      <c r="G4344">
        <f>HLOOKUP("ScKode",data!$A$1:$AT$8036,A4344,FALSE)</f>
        <v>0</v>
      </c>
      <c r="H4344">
        <f>HLOOKUP("StofParameter",data!$A$1:$AT$8036,A4344,FALSE)</f>
        <v>0</v>
      </c>
      <c r="I4344">
        <f>HLOOKUP("Dato",data!$A$1:$AT$8036,A4344,FALSE)</f>
        <v>0</v>
      </c>
      <c r="J4344">
        <f>HLOOKUP("Resultat-attribut",data!$A$1:$AT$8036,A4344,FALSE)</f>
        <v>0</v>
      </c>
      <c r="K4344">
        <f>HLOOKUP("Resultat",data!$A$1:$AT$8036,A4344,FALSE)</f>
        <v>0</v>
      </c>
      <c r="L4344">
        <f>HLOOKUP("Enhed",data!$A$1:$AT$8036,A4344,FALSE)</f>
        <v>0</v>
      </c>
    </row>
    <row r="4345" spans="1:12" x14ac:dyDescent="0.2">
      <c r="A4345">
        <v>4344</v>
      </c>
      <c r="B4345">
        <f>HLOOKUP("Referencer",data!$A$1:$AT$8036,A4345,FALSE)</f>
        <v>0</v>
      </c>
      <c r="C4345">
        <f>HLOOKUP("Stedtekst",data!$A$1:$AT$8036,A4345,FALSE)</f>
        <v>0</v>
      </c>
      <c r="D4345">
        <f>HLOOKUP("Målested navn",data!$A$1:$AT$8036,A4345,FALSE)</f>
        <v>0</v>
      </c>
      <c r="E4345">
        <f>HLOOKUP("Prøvetagning",data!$A$1:$AT$8036,A4345,FALSE)</f>
        <v>0</v>
      </c>
      <c r="F4345">
        <f>HLOOKUP("Prøve",data!$A$1:$AT$8036,A4345,FALSE)</f>
        <v>0</v>
      </c>
      <c r="G4345">
        <f>HLOOKUP("ScKode",data!$A$1:$AT$8036,A4345,FALSE)</f>
        <v>0</v>
      </c>
      <c r="H4345">
        <f>HLOOKUP("StofParameter",data!$A$1:$AT$8036,A4345,FALSE)</f>
        <v>0</v>
      </c>
      <c r="I4345">
        <f>HLOOKUP("Dato",data!$A$1:$AT$8036,A4345,FALSE)</f>
        <v>0</v>
      </c>
      <c r="J4345">
        <f>HLOOKUP("Resultat-attribut",data!$A$1:$AT$8036,A4345,FALSE)</f>
        <v>0</v>
      </c>
      <c r="K4345">
        <f>HLOOKUP("Resultat",data!$A$1:$AT$8036,A4345,FALSE)</f>
        <v>0</v>
      </c>
      <c r="L4345">
        <f>HLOOKUP("Enhed",data!$A$1:$AT$8036,A4345,FALSE)</f>
        <v>0</v>
      </c>
    </row>
    <row r="4346" spans="1:12" x14ac:dyDescent="0.2">
      <c r="A4346">
        <v>4345</v>
      </c>
      <c r="B4346">
        <f>HLOOKUP("Referencer",data!$A$1:$AT$8036,A4346,FALSE)</f>
        <v>0</v>
      </c>
      <c r="C4346">
        <f>HLOOKUP("Stedtekst",data!$A$1:$AT$8036,A4346,FALSE)</f>
        <v>0</v>
      </c>
      <c r="D4346">
        <f>HLOOKUP("Målested navn",data!$A$1:$AT$8036,A4346,FALSE)</f>
        <v>0</v>
      </c>
      <c r="E4346">
        <f>HLOOKUP("Prøvetagning",data!$A$1:$AT$8036,A4346,FALSE)</f>
        <v>0</v>
      </c>
      <c r="F4346">
        <f>HLOOKUP("Prøve",data!$A$1:$AT$8036,A4346,FALSE)</f>
        <v>0</v>
      </c>
      <c r="G4346">
        <f>HLOOKUP("ScKode",data!$A$1:$AT$8036,A4346,FALSE)</f>
        <v>0</v>
      </c>
      <c r="H4346">
        <f>HLOOKUP("StofParameter",data!$A$1:$AT$8036,A4346,FALSE)</f>
        <v>0</v>
      </c>
      <c r="I4346">
        <f>HLOOKUP("Dato",data!$A$1:$AT$8036,A4346,FALSE)</f>
        <v>0</v>
      </c>
      <c r="J4346">
        <f>HLOOKUP("Resultat-attribut",data!$A$1:$AT$8036,A4346,FALSE)</f>
        <v>0</v>
      </c>
      <c r="K4346">
        <f>HLOOKUP("Resultat",data!$A$1:$AT$8036,A4346,FALSE)</f>
        <v>0</v>
      </c>
      <c r="L4346">
        <f>HLOOKUP("Enhed",data!$A$1:$AT$8036,A4346,FALSE)</f>
        <v>0</v>
      </c>
    </row>
    <row r="4347" spans="1:12" x14ac:dyDescent="0.2">
      <c r="A4347">
        <v>4346</v>
      </c>
      <c r="B4347">
        <f>HLOOKUP("Referencer",data!$A$1:$AT$8036,A4347,FALSE)</f>
        <v>0</v>
      </c>
      <c r="C4347">
        <f>HLOOKUP("Stedtekst",data!$A$1:$AT$8036,A4347,FALSE)</f>
        <v>0</v>
      </c>
      <c r="D4347">
        <f>HLOOKUP("Målested navn",data!$A$1:$AT$8036,A4347,FALSE)</f>
        <v>0</v>
      </c>
      <c r="E4347">
        <f>HLOOKUP("Prøvetagning",data!$A$1:$AT$8036,A4347,FALSE)</f>
        <v>0</v>
      </c>
      <c r="F4347">
        <f>HLOOKUP("Prøve",data!$A$1:$AT$8036,A4347,FALSE)</f>
        <v>0</v>
      </c>
      <c r="G4347">
        <f>HLOOKUP("ScKode",data!$A$1:$AT$8036,A4347,FALSE)</f>
        <v>0</v>
      </c>
      <c r="H4347">
        <f>HLOOKUP("StofParameter",data!$A$1:$AT$8036,A4347,FALSE)</f>
        <v>0</v>
      </c>
      <c r="I4347">
        <f>HLOOKUP("Dato",data!$A$1:$AT$8036,A4347,FALSE)</f>
        <v>0</v>
      </c>
      <c r="J4347">
        <f>HLOOKUP("Resultat-attribut",data!$A$1:$AT$8036,A4347,FALSE)</f>
        <v>0</v>
      </c>
      <c r="K4347">
        <f>HLOOKUP("Resultat",data!$A$1:$AT$8036,A4347,FALSE)</f>
        <v>0</v>
      </c>
      <c r="L4347">
        <f>HLOOKUP("Enhed",data!$A$1:$AT$8036,A4347,FALSE)</f>
        <v>0</v>
      </c>
    </row>
    <row r="4348" spans="1:12" x14ac:dyDescent="0.2">
      <c r="A4348">
        <v>4347</v>
      </c>
      <c r="B4348">
        <f>HLOOKUP("Referencer",data!$A$1:$AT$8036,A4348,FALSE)</f>
        <v>0</v>
      </c>
      <c r="C4348">
        <f>HLOOKUP("Stedtekst",data!$A$1:$AT$8036,A4348,FALSE)</f>
        <v>0</v>
      </c>
      <c r="D4348">
        <f>HLOOKUP("Målested navn",data!$A$1:$AT$8036,A4348,FALSE)</f>
        <v>0</v>
      </c>
      <c r="E4348">
        <f>HLOOKUP("Prøvetagning",data!$A$1:$AT$8036,A4348,FALSE)</f>
        <v>0</v>
      </c>
      <c r="F4348">
        <f>HLOOKUP("Prøve",data!$A$1:$AT$8036,A4348,FALSE)</f>
        <v>0</v>
      </c>
      <c r="G4348">
        <f>HLOOKUP("ScKode",data!$A$1:$AT$8036,A4348,FALSE)</f>
        <v>0</v>
      </c>
      <c r="H4348">
        <f>HLOOKUP("StofParameter",data!$A$1:$AT$8036,A4348,FALSE)</f>
        <v>0</v>
      </c>
      <c r="I4348">
        <f>HLOOKUP("Dato",data!$A$1:$AT$8036,A4348,FALSE)</f>
        <v>0</v>
      </c>
      <c r="J4348">
        <f>HLOOKUP("Resultat-attribut",data!$A$1:$AT$8036,A4348,FALSE)</f>
        <v>0</v>
      </c>
      <c r="K4348">
        <f>HLOOKUP("Resultat",data!$A$1:$AT$8036,A4348,FALSE)</f>
        <v>0</v>
      </c>
      <c r="L4348">
        <f>HLOOKUP("Enhed",data!$A$1:$AT$8036,A4348,FALSE)</f>
        <v>0</v>
      </c>
    </row>
    <row r="4349" spans="1:12" x14ac:dyDescent="0.2">
      <c r="A4349">
        <v>4348</v>
      </c>
      <c r="B4349">
        <f>HLOOKUP("Referencer",data!$A$1:$AT$8036,A4349,FALSE)</f>
        <v>0</v>
      </c>
      <c r="C4349">
        <f>HLOOKUP("Stedtekst",data!$A$1:$AT$8036,A4349,FALSE)</f>
        <v>0</v>
      </c>
      <c r="D4349">
        <f>HLOOKUP("Målested navn",data!$A$1:$AT$8036,A4349,FALSE)</f>
        <v>0</v>
      </c>
      <c r="E4349">
        <f>HLOOKUP("Prøvetagning",data!$A$1:$AT$8036,A4349,FALSE)</f>
        <v>0</v>
      </c>
      <c r="F4349">
        <f>HLOOKUP("Prøve",data!$A$1:$AT$8036,A4349,FALSE)</f>
        <v>0</v>
      </c>
      <c r="G4349">
        <f>HLOOKUP("ScKode",data!$A$1:$AT$8036,A4349,FALSE)</f>
        <v>0</v>
      </c>
      <c r="H4349">
        <f>HLOOKUP("StofParameter",data!$A$1:$AT$8036,A4349,FALSE)</f>
        <v>0</v>
      </c>
      <c r="I4349">
        <f>HLOOKUP("Dato",data!$A$1:$AT$8036,A4349,FALSE)</f>
        <v>0</v>
      </c>
      <c r="J4349">
        <f>HLOOKUP("Resultat-attribut",data!$A$1:$AT$8036,A4349,FALSE)</f>
        <v>0</v>
      </c>
      <c r="K4349">
        <f>HLOOKUP("Resultat",data!$A$1:$AT$8036,A4349,FALSE)</f>
        <v>0</v>
      </c>
      <c r="L4349">
        <f>HLOOKUP("Enhed",data!$A$1:$AT$8036,A4349,FALSE)</f>
        <v>0</v>
      </c>
    </row>
    <row r="4350" spans="1:12" x14ac:dyDescent="0.2">
      <c r="A4350">
        <v>4349</v>
      </c>
      <c r="B4350">
        <f>HLOOKUP("Referencer",data!$A$1:$AT$8036,A4350,FALSE)</f>
        <v>0</v>
      </c>
      <c r="C4350">
        <f>HLOOKUP("Stedtekst",data!$A$1:$AT$8036,A4350,FALSE)</f>
        <v>0</v>
      </c>
      <c r="D4350">
        <f>HLOOKUP("Målested navn",data!$A$1:$AT$8036,A4350,FALSE)</f>
        <v>0</v>
      </c>
      <c r="E4350">
        <f>HLOOKUP("Prøvetagning",data!$A$1:$AT$8036,A4350,FALSE)</f>
        <v>0</v>
      </c>
      <c r="F4350">
        <f>HLOOKUP("Prøve",data!$A$1:$AT$8036,A4350,FALSE)</f>
        <v>0</v>
      </c>
      <c r="G4350">
        <f>HLOOKUP("ScKode",data!$A$1:$AT$8036,A4350,FALSE)</f>
        <v>0</v>
      </c>
      <c r="H4350">
        <f>HLOOKUP("StofParameter",data!$A$1:$AT$8036,A4350,FALSE)</f>
        <v>0</v>
      </c>
      <c r="I4350">
        <f>HLOOKUP("Dato",data!$A$1:$AT$8036,A4350,FALSE)</f>
        <v>0</v>
      </c>
      <c r="J4350">
        <f>HLOOKUP("Resultat-attribut",data!$A$1:$AT$8036,A4350,FALSE)</f>
        <v>0</v>
      </c>
      <c r="K4350">
        <f>HLOOKUP("Resultat",data!$A$1:$AT$8036,A4350,FALSE)</f>
        <v>0</v>
      </c>
      <c r="L4350">
        <f>HLOOKUP("Enhed",data!$A$1:$AT$8036,A4350,FALSE)</f>
        <v>0</v>
      </c>
    </row>
    <row r="4351" spans="1:12" x14ac:dyDescent="0.2">
      <c r="A4351">
        <v>4350</v>
      </c>
      <c r="B4351">
        <f>HLOOKUP("Referencer",data!$A$1:$AT$8036,A4351,FALSE)</f>
        <v>0</v>
      </c>
      <c r="C4351">
        <f>HLOOKUP("Stedtekst",data!$A$1:$AT$8036,A4351,FALSE)</f>
        <v>0</v>
      </c>
      <c r="D4351">
        <f>HLOOKUP("Målested navn",data!$A$1:$AT$8036,A4351,FALSE)</f>
        <v>0</v>
      </c>
      <c r="E4351">
        <f>HLOOKUP("Prøvetagning",data!$A$1:$AT$8036,A4351,FALSE)</f>
        <v>0</v>
      </c>
      <c r="F4351">
        <f>HLOOKUP("Prøve",data!$A$1:$AT$8036,A4351,FALSE)</f>
        <v>0</v>
      </c>
      <c r="G4351">
        <f>HLOOKUP("ScKode",data!$A$1:$AT$8036,A4351,FALSE)</f>
        <v>0</v>
      </c>
      <c r="H4351">
        <f>HLOOKUP("StofParameter",data!$A$1:$AT$8036,A4351,FALSE)</f>
        <v>0</v>
      </c>
      <c r="I4351">
        <f>HLOOKUP("Dato",data!$A$1:$AT$8036,A4351,FALSE)</f>
        <v>0</v>
      </c>
      <c r="J4351">
        <f>HLOOKUP("Resultat-attribut",data!$A$1:$AT$8036,A4351,FALSE)</f>
        <v>0</v>
      </c>
      <c r="K4351">
        <f>HLOOKUP("Resultat",data!$A$1:$AT$8036,A4351,FALSE)</f>
        <v>0</v>
      </c>
      <c r="L4351">
        <f>HLOOKUP("Enhed",data!$A$1:$AT$8036,A4351,FALSE)</f>
        <v>0</v>
      </c>
    </row>
    <row r="4352" spans="1:12" x14ac:dyDescent="0.2">
      <c r="A4352">
        <v>4351</v>
      </c>
      <c r="B4352">
        <f>HLOOKUP("Referencer",data!$A$1:$AT$8036,A4352,FALSE)</f>
        <v>0</v>
      </c>
      <c r="C4352">
        <f>HLOOKUP("Stedtekst",data!$A$1:$AT$8036,A4352,FALSE)</f>
        <v>0</v>
      </c>
      <c r="D4352">
        <f>HLOOKUP("Målested navn",data!$A$1:$AT$8036,A4352,FALSE)</f>
        <v>0</v>
      </c>
      <c r="E4352">
        <f>HLOOKUP("Prøvetagning",data!$A$1:$AT$8036,A4352,FALSE)</f>
        <v>0</v>
      </c>
      <c r="F4352">
        <f>HLOOKUP("Prøve",data!$A$1:$AT$8036,A4352,FALSE)</f>
        <v>0</v>
      </c>
      <c r="G4352">
        <f>HLOOKUP("ScKode",data!$A$1:$AT$8036,A4352,FALSE)</f>
        <v>0</v>
      </c>
      <c r="H4352">
        <f>HLOOKUP("StofParameter",data!$A$1:$AT$8036,A4352,FALSE)</f>
        <v>0</v>
      </c>
      <c r="I4352">
        <f>HLOOKUP("Dato",data!$A$1:$AT$8036,A4352,FALSE)</f>
        <v>0</v>
      </c>
      <c r="J4352">
        <f>HLOOKUP("Resultat-attribut",data!$A$1:$AT$8036,A4352,FALSE)</f>
        <v>0</v>
      </c>
      <c r="K4352">
        <f>HLOOKUP("Resultat",data!$A$1:$AT$8036,A4352,FALSE)</f>
        <v>0</v>
      </c>
      <c r="L4352">
        <f>HLOOKUP("Enhed",data!$A$1:$AT$8036,A4352,FALSE)</f>
        <v>0</v>
      </c>
    </row>
    <row r="4353" spans="1:12" x14ac:dyDescent="0.2">
      <c r="A4353">
        <v>4352</v>
      </c>
      <c r="B4353">
        <f>HLOOKUP("Referencer",data!$A$1:$AT$8036,A4353,FALSE)</f>
        <v>0</v>
      </c>
      <c r="C4353">
        <f>HLOOKUP("Stedtekst",data!$A$1:$AT$8036,A4353,FALSE)</f>
        <v>0</v>
      </c>
      <c r="D4353">
        <f>HLOOKUP("Målested navn",data!$A$1:$AT$8036,A4353,FALSE)</f>
        <v>0</v>
      </c>
      <c r="E4353">
        <f>HLOOKUP("Prøvetagning",data!$A$1:$AT$8036,A4353,FALSE)</f>
        <v>0</v>
      </c>
      <c r="F4353">
        <f>HLOOKUP("Prøve",data!$A$1:$AT$8036,A4353,FALSE)</f>
        <v>0</v>
      </c>
      <c r="G4353">
        <f>HLOOKUP("ScKode",data!$A$1:$AT$8036,A4353,FALSE)</f>
        <v>0</v>
      </c>
      <c r="H4353">
        <f>HLOOKUP("StofParameter",data!$A$1:$AT$8036,A4353,FALSE)</f>
        <v>0</v>
      </c>
      <c r="I4353">
        <f>HLOOKUP("Dato",data!$A$1:$AT$8036,A4353,FALSE)</f>
        <v>0</v>
      </c>
      <c r="J4353">
        <f>HLOOKUP("Resultat-attribut",data!$A$1:$AT$8036,A4353,FALSE)</f>
        <v>0</v>
      </c>
      <c r="K4353">
        <f>HLOOKUP("Resultat",data!$A$1:$AT$8036,A4353,FALSE)</f>
        <v>0</v>
      </c>
      <c r="L4353">
        <f>HLOOKUP("Enhed",data!$A$1:$AT$8036,A4353,FALSE)</f>
        <v>0</v>
      </c>
    </row>
    <row r="4354" spans="1:12" x14ac:dyDescent="0.2">
      <c r="A4354">
        <v>4353</v>
      </c>
      <c r="B4354">
        <f>HLOOKUP("Referencer",data!$A$1:$AT$8036,A4354,FALSE)</f>
        <v>0</v>
      </c>
      <c r="C4354">
        <f>HLOOKUP("Stedtekst",data!$A$1:$AT$8036,A4354,FALSE)</f>
        <v>0</v>
      </c>
      <c r="D4354">
        <f>HLOOKUP("Målested navn",data!$A$1:$AT$8036,A4354,FALSE)</f>
        <v>0</v>
      </c>
      <c r="E4354">
        <f>HLOOKUP("Prøvetagning",data!$A$1:$AT$8036,A4354,FALSE)</f>
        <v>0</v>
      </c>
      <c r="F4354">
        <f>HLOOKUP("Prøve",data!$A$1:$AT$8036,A4354,FALSE)</f>
        <v>0</v>
      </c>
      <c r="G4354">
        <f>HLOOKUP("ScKode",data!$A$1:$AT$8036,A4354,FALSE)</f>
        <v>0</v>
      </c>
      <c r="H4354">
        <f>HLOOKUP("StofParameter",data!$A$1:$AT$8036,A4354,FALSE)</f>
        <v>0</v>
      </c>
      <c r="I4354">
        <f>HLOOKUP("Dato",data!$A$1:$AT$8036,A4354,FALSE)</f>
        <v>0</v>
      </c>
      <c r="J4354">
        <f>HLOOKUP("Resultat-attribut",data!$A$1:$AT$8036,A4354,FALSE)</f>
        <v>0</v>
      </c>
      <c r="K4354">
        <f>HLOOKUP("Resultat",data!$A$1:$AT$8036,A4354,FALSE)</f>
        <v>0</v>
      </c>
      <c r="L4354">
        <f>HLOOKUP("Enhed",data!$A$1:$AT$8036,A4354,FALSE)</f>
        <v>0</v>
      </c>
    </row>
    <row r="4355" spans="1:12" x14ac:dyDescent="0.2">
      <c r="A4355">
        <v>4354</v>
      </c>
      <c r="B4355">
        <f>HLOOKUP("Referencer",data!$A$1:$AT$8036,A4355,FALSE)</f>
        <v>0</v>
      </c>
      <c r="C4355">
        <f>HLOOKUP("Stedtekst",data!$A$1:$AT$8036,A4355,FALSE)</f>
        <v>0</v>
      </c>
      <c r="D4355">
        <f>HLOOKUP("Målested navn",data!$A$1:$AT$8036,A4355,FALSE)</f>
        <v>0</v>
      </c>
      <c r="E4355">
        <f>HLOOKUP("Prøvetagning",data!$A$1:$AT$8036,A4355,FALSE)</f>
        <v>0</v>
      </c>
      <c r="F4355">
        <f>HLOOKUP("Prøve",data!$A$1:$AT$8036,A4355,FALSE)</f>
        <v>0</v>
      </c>
      <c r="G4355">
        <f>HLOOKUP("ScKode",data!$A$1:$AT$8036,A4355,FALSE)</f>
        <v>0</v>
      </c>
      <c r="H4355">
        <f>HLOOKUP("StofParameter",data!$A$1:$AT$8036,A4355,FALSE)</f>
        <v>0</v>
      </c>
      <c r="I4355">
        <f>HLOOKUP("Dato",data!$A$1:$AT$8036,A4355,FALSE)</f>
        <v>0</v>
      </c>
      <c r="J4355">
        <f>HLOOKUP("Resultat-attribut",data!$A$1:$AT$8036,A4355,FALSE)</f>
        <v>0</v>
      </c>
      <c r="K4355">
        <f>HLOOKUP("Resultat",data!$A$1:$AT$8036,A4355,FALSE)</f>
        <v>0</v>
      </c>
      <c r="L4355">
        <f>HLOOKUP("Enhed",data!$A$1:$AT$8036,A4355,FALSE)</f>
        <v>0</v>
      </c>
    </row>
    <row r="4356" spans="1:12" x14ac:dyDescent="0.2">
      <c r="A4356">
        <v>4355</v>
      </c>
      <c r="B4356">
        <f>HLOOKUP("Referencer",data!$A$1:$AT$8036,A4356,FALSE)</f>
        <v>0</v>
      </c>
      <c r="C4356">
        <f>HLOOKUP("Stedtekst",data!$A$1:$AT$8036,A4356,FALSE)</f>
        <v>0</v>
      </c>
      <c r="D4356">
        <f>HLOOKUP("Målested navn",data!$A$1:$AT$8036,A4356,FALSE)</f>
        <v>0</v>
      </c>
      <c r="E4356">
        <f>HLOOKUP("Prøvetagning",data!$A$1:$AT$8036,A4356,FALSE)</f>
        <v>0</v>
      </c>
      <c r="F4356">
        <f>HLOOKUP("Prøve",data!$A$1:$AT$8036,A4356,FALSE)</f>
        <v>0</v>
      </c>
      <c r="G4356">
        <f>HLOOKUP("ScKode",data!$A$1:$AT$8036,A4356,FALSE)</f>
        <v>0</v>
      </c>
      <c r="H4356">
        <f>HLOOKUP("StofParameter",data!$A$1:$AT$8036,A4356,FALSE)</f>
        <v>0</v>
      </c>
      <c r="I4356">
        <f>HLOOKUP("Dato",data!$A$1:$AT$8036,A4356,FALSE)</f>
        <v>0</v>
      </c>
      <c r="J4356">
        <f>HLOOKUP("Resultat-attribut",data!$A$1:$AT$8036,A4356,FALSE)</f>
        <v>0</v>
      </c>
      <c r="K4356">
        <f>HLOOKUP("Resultat",data!$A$1:$AT$8036,A4356,FALSE)</f>
        <v>0</v>
      </c>
      <c r="L4356">
        <f>HLOOKUP("Enhed",data!$A$1:$AT$8036,A4356,FALSE)</f>
        <v>0</v>
      </c>
    </row>
    <row r="4357" spans="1:12" x14ac:dyDescent="0.2">
      <c r="A4357">
        <v>4356</v>
      </c>
      <c r="B4357">
        <f>HLOOKUP("Referencer",data!$A$1:$AT$8036,A4357,FALSE)</f>
        <v>0</v>
      </c>
      <c r="C4357">
        <f>HLOOKUP("Stedtekst",data!$A$1:$AT$8036,A4357,FALSE)</f>
        <v>0</v>
      </c>
      <c r="D4357">
        <f>HLOOKUP("Målested navn",data!$A$1:$AT$8036,A4357,FALSE)</f>
        <v>0</v>
      </c>
      <c r="E4357">
        <f>HLOOKUP("Prøvetagning",data!$A$1:$AT$8036,A4357,FALSE)</f>
        <v>0</v>
      </c>
      <c r="F4357">
        <f>HLOOKUP("Prøve",data!$A$1:$AT$8036,A4357,FALSE)</f>
        <v>0</v>
      </c>
      <c r="G4357">
        <f>HLOOKUP("ScKode",data!$A$1:$AT$8036,A4357,FALSE)</f>
        <v>0</v>
      </c>
      <c r="H4357">
        <f>HLOOKUP("StofParameter",data!$A$1:$AT$8036,A4357,FALSE)</f>
        <v>0</v>
      </c>
      <c r="I4357">
        <f>HLOOKUP("Dato",data!$A$1:$AT$8036,A4357,FALSE)</f>
        <v>0</v>
      </c>
      <c r="J4357">
        <f>HLOOKUP("Resultat-attribut",data!$A$1:$AT$8036,A4357,FALSE)</f>
        <v>0</v>
      </c>
      <c r="K4357">
        <f>HLOOKUP("Resultat",data!$A$1:$AT$8036,A4357,FALSE)</f>
        <v>0</v>
      </c>
      <c r="L4357">
        <f>HLOOKUP("Enhed",data!$A$1:$AT$8036,A4357,FALSE)</f>
        <v>0</v>
      </c>
    </row>
    <row r="4358" spans="1:12" x14ac:dyDescent="0.2">
      <c r="A4358">
        <v>4357</v>
      </c>
      <c r="B4358">
        <f>HLOOKUP("Referencer",data!$A$1:$AT$8036,A4358,FALSE)</f>
        <v>0</v>
      </c>
      <c r="C4358">
        <f>HLOOKUP("Stedtekst",data!$A$1:$AT$8036,A4358,FALSE)</f>
        <v>0</v>
      </c>
      <c r="D4358">
        <f>HLOOKUP("Målested navn",data!$A$1:$AT$8036,A4358,FALSE)</f>
        <v>0</v>
      </c>
      <c r="E4358">
        <f>HLOOKUP("Prøvetagning",data!$A$1:$AT$8036,A4358,FALSE)</f>
        <v>0</v>
      </c>
      <c r="F4358">
        <f>HLOOKUP("Prøve",data!$A$1:$AT$8036,A4358,FALSE)</f>
        <v>0</v>
      </c>
      <c r="G4358">
        <f>HLOOKUP("ScKode",data!$A$1:$AT$8036,A4358,FALSE)</f>
        <v>0</v>
      </c>
      <c r="H4358">
        <f>HLOOKUP("StofParameter",data!$A$1:$AT$8036,A4358,FALSE)</f>
        <v>0</v>
      </c>
      <c r="I4358">
        <f>HLOOKUP("Dato",data!$A$1:$AT$8036,A4358,FALSE)</f>
        <v>0</v>
      </c>
      <c r="J4358">
        <f>HLOOKUP("Resultat-attribut",data!$A$1:$AT$8036,A4358,FALSE)</f>
        <v>0</v>
      </c>
      <c r="K4358">
        <f>HLOOKUP("Resultat",data!$A$1:$AT$8036,A4358,FALSE)</f>
        <v>0</v>
      </c>
      <c r="L4358">
        <f>HLOOKUP("Enhed",data!$A$1:$AT$8036,A4358,FALSE)</f>
        <v>0</v>
      </c>
    </row>
    <row r="4359" spans="1:12" x14ac:dyDescent="0.2">
      <c r="A4359">
        <v>4358</v>
      </c>
      <c r="B4359">
        <f>HLOOKUP("Referencer",data!$A$1:$AT$8036,A4359,FALSE)</f>
        <v>0</v>
      </c>
      <c r="C4359">
        <f>HLOOKUP("Stedtekst",data!$A$1:$AT$8036,A4359,FALSE)</f>
        <v>0</v>
      </c>
      <c r="D4359">
        <f>HLOOKUP("Målested navn",data!$A$1:$AT$8036,A4359,FALSE)</f>
        <v>0</v>
      </c>
      <c r="E4359">
        <f>HLOOKUP("Prøvetagning",data!$A$1:$AT$8036,A4359,FALSE)</f>
        <v>0</v>
      </c>
      <c r="F4359">
        <f>HLOOKUP("Prøve",data!$A$1:$AT$8036,A4359,FALSE)</f>
        <v>0</v>
      </c>
      <c r="G4359">
        <f>HLOOKUP("ScKode",data!$A$1:$AT$8036,A4359,FALSE)</f>
        <v>0</v>
      </c>
      <c r="H4359">
        <f>HLOOKUP("StofParameter",data!$A$1:$AT$8036,A4359,FALSE)</f>
        <v>0</v>
      </c>
      <c r="I4359">
        <f>HLOOKUP("Dato",data!$A$1:$AT$8036,A4359,FALSE)</f>
        <v>0</v>
      </c>
      <c r="J4359">
        <f>HLOOKUP("Resultat-attribut",data!$A$1:$AT$8036,A4359,FALSE)</f>
        <v>0</v>
      </c>
      <c r="K4359">
        <f>HLOOKUP("Resultat",data!$A$1:$AT$8036,A4359,FALSE)</f>
        <v>0</v>
      </c>
      <c r="L4359">
        <f>HLOOKUP("Enhed",data!$A$1:$AT$8036,A4359,FALSE)</f>
        <v>0</v>
      </c>
    </row>
    <row r="4360" spans="1:12" x14ac:dyDescent="0.2">
      <c r="A4360">
        <v>4359</v>
      </c>
      <c r="B4360">
        <f>HLOOKUP("Referencer",data!$A$1:$AT$8036,A4360,FALSE)</f>
        <v>0</v>
      </c>
      <c r="C4360">
        <f>HLOOKUP("Stedtekst",data!$A$1:$AT$8036,A4360,FALSE)</f>
        <v>0</v>
      </c>
      <c r="D4360">
        <f>HLOOKUP("Målested navn",data!$A$1:$AT$8036,A4360,FALSE)</f>
        <v>0</v>
      </c>
      <c r="E4360">
        <f>HLOOKUP("Prøvetagning",data!$A$1:$AT$8036,A4360,FALSE)</f>
        <v>0</v>
      </c>
      <c r="F4360">
        <f>HLOOKUP("Prøve",data!$A$1:$AT$8036,A4360,FALSE)</f>
        <v>0</v>
      </c>
      <c r="G4360">
        <f>HLOOKUP("ScKode",data!$A$1:$AT$8036,A4360,FALSE)</f>
        <v>0</v>
      </c>
      <c r="H4360">
        <f>HLOOKUP("StofParameter",data!$A$1:$AT$8036,A4360,FALSE)</f>
        <v>0</v>
      </c>
      <c r="I4360">
        <f>HLOOKUP("Dato",data!$A$1:$AT$8036,A4360,FALSE)</f>
        <v>0</v>
      </c>
      <c r="J4360">
        <f>HLOOKUP("Resultat-attribut",data!$A$1:$AT$8036,A4360,FALSE)</f>
        <v>0</v>
      </c>
      <c r="K4360">
        <f>HLOOKUP("Resultat",data!$A$1:$AT$8036,A4360,FALSE)</f>
        <v>0</v>
      </c>
      <c r="L4360">
        <f>HLOOKUP("Enhed",data!$A$1:$AT$8036,A4360,FALSE)</f>
        <v>0</v>
      </c>
    </row>
    <row r="4361" spans="1:12" x14ac:dyDescent="0.2">
      <c r="A4361">
        <v>4360</v>
      </c>
      <c r="B4361">
        <f>HLOOKUP("Referencer",data!$A$1:$AT$8036,A4361,FALSE)</f>
        <v>0</v>
      </c>
      <c r="C4361">
        <f>HLOOKUP("Stedtekst",data!$A$1:$AT$8036,A4361,FALSE)</f>
        <v>0</v>
      </c>
      <c r="D4361">
        <f>HLOOKUP("Målested navn",data!$A$1:$AT$8036,A4361,FALSE)</f>
        <v>0</v>
      </c>
      <c r="E4361">
        <f>HLOOKUP("Prøvetagning",data!$A$1:$AT$8036,A4361,FALSE)</f>
        <v>0</v>
      </c>
      <c r="F4361">
        <f>HLOOKUP("Prøve",data!$A$1:$AT$8036,A4361,FALSE)</f>
        <v>0</v>
      </c>
      <c r="G4361">
        <f>HLOOKUP("ScKode",data!$A$1:$AT$8036,A4361,FALSE)</f>
        <v>0</v>
      </c>
      <c r="H4361">
        <f>HLOOKUP("StofParameter",data!$A$1:$AT$8036,A4361,FALSE)</f>
        <v>0</v>
      </c>
      <c r="I4361">
        <f>HLOOKUP("Dato",data!$A$1:$AT$8036,A4361,FALSE)</f>
        <v>0</v>
      </c>
      <c r="J4361">
        <f>HLOOKUP("Resultat-attribut",data!$A$1:$AT$8036,A4361,FALSE)</f>
        <v>0</v>
      </c>
      <c r="K4361">
        <f>HLOOKUP("Resultat",data!$A$1:$AT$8036,A4361,FALSE)</f>
        <v>0</v>
      </c>
      <c r="L4361">
        <f>HLOOKUP("Enhed",data!$A$1:$AT$8036,A4361,FALSE)</f>
        <v>0</v>
      </c>
    </row>
    <row r="4362" spans="1:12" x14ac:dyDescent="0.2">
      <c r="A4362">
        <v>4361</v>
      </c>
      <c r="B4362">
        <f>HLOOKUP("Referencer",data!$A$1:$AT$8036,A4362,FALSE)</f>
        <v>0</v>
      </c>
      <c r="C4362">
        <f>HLOOKUP("Stedtekst",data!$A$1:$AT$8036,A4362,FALSE)</f>
        <v>0</v>
      </c>
      <c r="D4362">
        <f>HLOOKUP("Målested navn",data!$A$1:$AT$8036,A4362,FALSE)</f>
        <v>0</v>
      </c>
      <c r="E4362">
        <f>HLOOKUP("Prøvetagning",data!$A$1:$AT$8036,A4362,FALSE)</f>
        <v>0</v>
      </c>
      <c r="F4362">
        <f>HLOOKUP("Prøve",data!$A$1:$AT$8036,A4362,FALSE)</f>
        <v>0</v>
      </c>
      <c r="G4362">
        <f>HLOOKUP("ScKode",data!$A$1:$AT$8036,A4362,FALSE)</f>
        <v>0</v>
      </c>
      <c r="H4362">
        <f>HLOOKUP("StofParameter",data!$A$1:$AT$8036,A4362,FALSE)</f>
        <v>0</v>
      </c>
      <c r="I4362">
        <f>HLOOKUP("Dato",data!$A$1:$AT$8036,A4362,FALSE)</f>
        <v>0</v>
      </c>
      <c r="J4362">
        <f>HLOOKUP("Resultat-attribut",data!$A$1:$AT$8036,A4362,FALSE)</f>
        <v>0</v>
      </c>
      <c r="K4362">
        <f>HLOOKUP("Resultat",data!$A$1:$AT$8036,A4362,FALSE)</f>
        <v>0</v>
      </c>
      <c r="L4362">
        <f>HLOOKUP("Enhed",data!$A$1:$AT$8036,A4362,FALSE)</f>
        <v>0</v>
      </c>
    </row>
    <row r="4363" spans="1:12" x14ac:dyDescent="0.2">
      <c r="A4363">
        <v>4362</v>
      </c>
      <c r="B4363">
        <f>HLOOKUP("Referencer",data!$A$1:$AT$8036,A4363,FALSE)</f>
        <v>0</v>
      </c>
      <c r="C4363">
        <f>HLOOKUP("Stedtekst",data!$A$1:$AT$8036,A4363,FALSE)</f>
        <v>0</v>
      </c>
      <c r="D4363">
        <f>HLOOKUP("Målested navn",data!$A$1:$AT$8036,A4363,FALSE)</f>
        <v>0</v>
      </c>
      <c r="E4363">
        <f>HLOOKUP("Prøvetagning",data!$A$1:$AT$8036,A4363,FALSE)</f>
        <v>0</v>
      </c>
      <c r="F4363">
        <f>HLOOKUP("Prøve",data!$A$1:$AT$8036,A4363,FALSE)</f>
        <v>0</v>
      </c>
      <c r="G4363">
        <f>HLOOKUP("ScKode",data!$A$1:$AT$8036,A4363,FALSE)</f>
        <v>0</v>
      </c>
      <c r="H4363">
        <f>HLOOKUP("StofParameter",data!$A$1:$AT$8036,A4363,FALSE)</f>
        <v>0</v>
      </c>
      <c r="I4363">
        <f>HLOOKUP("Dato",data!$A$1:$AT$8036,A4363,FALSE)</f>
        <v>0</v>
      </c>
      <c r="J4363">
        <f>HLOOKUP("Resultat-attribut",data!$A$1:$AT$8036,A4363,FALSE)</f>
        <v>0</v>
      </c>
      <c r="K4363">
        <f>HLOOKUP("Resultat",data!$A$1:$AT$8036,A4363,FALSE)</f>
        <v>0</v>
      </c>
      <c r="L4363">
        <f>HLOOKUP("Enhed",data!$A$1:$AT$8036,A4363,FALSE)</f>
        <v>0</v>
      </c>
    </row>
    <row r="4364" spans="1:12" x14ac:dyDescent="0.2">
      <c r="A4364">
        <v>4363</v>
      </c>
      <c r="B4364">
        <f>HLOOKUP("Referencer",data!$A$1:$AT$8036,A4364,FALSE)</f>
        <v>0</v>
      </c>
      <c r="C4364">
        <f>HLOOKUP("Stedtekst",data!$A$1:$AT$8036,A4364,FALSE)</f>
        <v>0</v>
      </c>
      <c r="D4364">
        <f>HLOOKUP("Målested navn",data!$A$1:$AT$8036,A4364,FALSE)</f>
        <v>0</v>
      </c>
      <c r="E4364">
        <f>HLOOKUP("Prøvetagning",data!$A$1:$AT$8036,A4364,FALSE)</f>
        <v>0</v>
      </c>
      <c r="F4364">
        <f>HLOOKUP("Prøve",data!$A$1:$AT$8036,A4364,FALSE)</f>
        <v>0</v>
      </c>
      <c r="G4364">
        <f>HLOOKUP("ScKode",data!$A$1:$AT$8036,A4364,FALSE)</f>
        <v>0</v>
      </c>
      <c r="H4364">
        <f>HLOOKUP("StofParameter",data!$A$1:$AT$8036,A4364,FALSE)</f>
        <v>0</v>
      </c>
      <c r="I4364">
        <f>HLOOKUP("Dato",data!$A$1:$AT$8036,A4364,FALSE)</f>
        <v>0</v>
      </c>
      <c r="J4364">
        <f>HLOOKUP("Resultat-attribut",data!$A$1:$AT$8036,A4364,FALSE)</f>
        <v>0</v>
      </c>
      <c r="K4364">
        <f>HLOOKUP("Resultat",data!$A$1:$AT$8036,A4364,FALSE)</f>
        <v>0</v>
      </c>
      <c r="L4364">
        <f>HLOOKUP("Enhed",data!$A$1:$AT$8036,A4364,FALSE)</f>
        <v>0</v>
      </c>
    </row>
    <row r="4365" spans="1:12" x14ac:dyDescent="0.2">
      <c r="A4365">
        <v>4364</v>
      </c>
      <c r="B4365">
        <f>HLOOKUP("Referencer",data!$A$1:$AT$8036,A4365,FALSE)</f>
        <v>0</v>
      </c>
      <c r="C4365">
        <f>HLOOKUP("Stedtekst",data!$A$1:$AT$8036,A4365,FALSE)</f>
        <v>0</v>
      </c>
      <c r="D4365">
        <f>HLOOKUP("Målested navn",data!$A$1:$AT$8036,A4365,FALSE)</f>
        <v>0</v>
      </c>
      <c r="E4365">
        <f>HLOOKUP("Prøvetagning",data!$A$1:$AT$8036,A4365,FALSE)</f>
        <v>0</v>
      </c>
      <c r="F4365">
        <f>HLOOKUP("Prøve",data!$A$1:$AT$8036,A4365,FALSE)</f>
        <v>0</v>
      </c>
      <c r="G4365">
        <f>HLOOKUP("ScKode",data!$A$1:$AT$8036,A4365,FALSE)</f>
        <v>0</v>
      </c>
      <c r="H4365">
        <f>HLOOKUP("StofParameter",data!$A$1:$AT$8036,A4365,FALSE)</f>
        <v>0</v>
      </c>
      <c r="I4365">
        <f>HLOOKUP("Dato",data!$A$1:$AT$8036,A4365,FALSE)</f>
        <v>0</v>
      </c>
      <c r="J4365">
        <f>HLOOKUP("Resultat-attribut",data!$A$1:$AT$8036,A4365,FALSE)</f>
        <v>0</v>
      </c>
      <c r="K4365">
        <f>HLOOKUP("Resultat",data!$A$1:$AT$8036,A4365,FALSE)</f>
        <v>0</v>
      </c>
      <c r="L4365">
        <f>HLOOKUP("Enhed",data!$A$1:$AT$8036,A4365,FALSE)</f>
        <v>0</v>
      </c>
    </row>
    <row r="4366" spans="1:12" x14ac:dyDescent="0.2">
      <c r="A4366">
        <v>4365</v>
      </c>
      <c r="B4366">
        <f>HLOOKUP("Referencer",data!$A$1:$AT$8036,A4366,FALSE)</f>
        <v>0</v>
      </c>
      <c r="C4366">
        <f>HLOOKUP("Stedtekst",data!$A$1:$AT$8036,A4366,FALSE)</f>
        <v>0</v>
      </c>
      <c r="D4366">
        <f>HLOOKUP("Målested navn",data!$A$1:$AT$8036,A4366,FALSE)</f>
        <v>0</v>
      </c>
      <c r="E4366">
        <f>HLOOKUP("Prøvetagning",data!$A$1:$AT$8036,A4366,FALSE)</f>
        <v>0</v>
      </c>
      <c r="F4366">
        <f>HLOOKUP("Prøve",data!$A$1:$AT$8036,A4366,FALSE)</f>
        <v>0</v>
      </c>
      <c r="G4366">
        <f>HLOOKUP("ScKode",data!$A$1:$AT$8036,A4366,FALSE)</f>
        <v>0</v>
      </c>
      <c r="H4366">
        <f>HLOOKUP("StofParameter",data!$A$1:$AT$8036,A4366,FALSE)</f>
        <v>0</v>
      </c>
      <c r="I4366">
        <f>HLOOKUP("Dato",data!$A$1:$AT$8036,A4366,FALSE)</f>
        <v>0</v>
      </c>
      <c r="J4366">
        <f>HLOOKUP("Resultat-attribut",data!$A$1:$AT$8036,A4366,FALSE)</f>
        <v>0</v>
      </c>
      <c r="K4366">
        <f>HLOOKUP("Resultat",data!$A$1:$AT$8036,A4366,FALSE)</f>
        <v>0</v>
      </c>
      <c r="L4366">
        <f>HLOOKUP("Enhed",data!$A$1:$AT$8036,A4366,FALSE)</f>
        <v>0</v>
      </c>
    </row>
    <row r="4367" spans="1:12" x14ac:dyDescent="0.2">
      <c r="A4367">
        <v>4366</v>
      </c>
      <c r="B4367">
        <f>HLOOKUP("Referencer",data!$A$1:$AT$8036,A4367,FALSE)</f>
        <v>0</v>
      </c>
      <c r="C4367">
        <f>HLOOKUP("Stedtekst",data!$A$1:$AT$8036,A4367,FALSE)</f>
        <v>0</v>
      </c>
      <c r="D4367">
        <f>HLOOKUP("Målested navn",data!$A$1:$AT$8036,A4367,FALSE)</f>
        <v>0</v>
      </c>
      <c r="E4367">
        <f>HLOOKUP("Prøvetagning",data!$A$1:$AT$8036,A4367,FALSE)</f>
        <v>0</v>
      </c>
      <c r="F4367">
        <f>HLOOKUP("Prøve",data!$A$1:$AT$8036,A4367,FALSE)</f>
        <v>0</v>
      </c>
      <c r="G4367">
        <f>HLOOKUP("ScKode",data!$A$1:$AT$8036,A4367,FALSE)</f>
        <v>0</v>
      </c>
      <c r="H4367">
        <f>HLOOKUP("StofParameter",data!$A$1:$AT$8036,A4367,FALSE)</f>
        <v>0</v>
      </c>
      <c r="I4367">
        <f>HLOOKUP("Dato",data!$A$1:$AT$8036,A4367,FALSE)</f>
        <v>0</v>
      </c>
      <c r="J4367">
        <f>HLOOKUP("Resultat-attribut",data!$A$1:$AT$8036,A4367,FALSE)</f>
        <v>0</v>
      </c>
      <c r="K4367">
        <f>HLOOKUP("Resultat",data!$A$1:$AT$8036,A4367,FALSE)</f>
        <v>0</v>
      </c>
      <c r="L4367">
        <f>HLOOKUP("Enhed",data!$A$1:$AT$8036,A4367,FALSE)</f>
        <v>0</v>
      </c>
    </row>
    <row r="4368" spans="1:12" x14ac:dyDescent="0.2">
      <c r="A4368">
        <v>4367</v>
      </c>
      <c r="B4368">
        <f>HLOOKUP("Referencer",data!$A$1:$AT$8036,A4368,FALSE)</f>
        <v>0</v>
      </c>
      <c r="C4368">
        <f>HLOOKUP("Stedtekst",data!$A$1:$AT$8036,A4368,FALSE)</f>
        <v>0</v>
      </c>
      <c r="D4368">
        <f>HLOOKUP("Målested navn",data!$A$1:$AT$8036,A4368,FALSE)</f>
        <v>0</v>
      </c>
      <c r="E4368">
        <f>HLOOKUP("Prøvetagning",data!$A$1:$AT$8036,A4368,FALSE)</f>
        <v>0</v>
      </c>
      <c r="F4368">
        <f>HLOOKUP("Prøve",data!$A$1:$AT$8036,A4368,FALSE)</f>
        <v>0</v>
      </c>
      <c r="G4368">
        <f>HLOOKUP("ScKode",data!$A$1:$AT$8036,A4368,FALSE)</f>
        <v>0</v>
      </c>
      <c r="H4368">
        <f>HLOOKUP("StofParameter",data!$A$1:$AT$8036,A4368,FALSE)</f>
        <v>0</v>
      </c>
      <c r="I4368">
        <f>HLOOKUP("Dato",data!$A$1:$AT$8036,A4368,FALSE)</f>
        <v>0</v>
      </c>
      <c r="J4368">
        <f>HLOOKUP("Resultat-attribut",data!$A$1:$AT$8036,A4368,FALSE)</f>
        <v>0</v>
      </c>
      <c r="K4368">
        <f>HLOOKUP("Resultat",data!$A$1:$AT$8036,A4368,FALSE)</f>
        <v>0</v>
      </c>
      <c r="L4368">
        <f>HLOOKUP("Enhed",data!$A$1:$AT$8036,A4368,FALSE)</f>
        <v>0</v>
      </c>
    </row>
    <row r="4369" spans="1:12" x14ac:dyDescent="0.2">
      <c r="A4369">
        <v>4368</v>
      </c>
      <c r="B4369">
        <f>HLOOKUP("Referencer",data!$A$1:$AT$8036,A4369,FALSE)</f>
        <v>0</v>
      </c>
      <c r="C4369">
        <f>HLOOKUP("Stedtekst",data!$A$1:$AT$8036,A4369,FALSE)</f>
        <v>0</v>
      </c>
      <c r="D4369">
        <f>HLOOKUP("Målested navn",data!$A$1:$AT$8036,A4369,FALSE)</f>
        <v>0</v>
      </c>
      <c r="E4369">
        <f>HLOOKUP("Prøvetagning",data!$A$1:$AT$8036,A4369,FALSE)</f>
        <v>0</v>
      </c>
      <c r="F4369">
        <f>HLOOKUP("Prøve",data!$A$1:$AT$8036,A4369,FALSE)</f>
        <v>0</v>
      </c>
      <c r="G4369">
        <f>HLOOKUP("ScKode",data!$A$1:$AT$8036,A4369,FALSE)</f>
        <v>0</v>
      </c>
      <c r="H4369">
        <f>HLOOKUP("StofParameter",data!$A$1:$AT$8036,A4369,FALSE)</f>
        <v>0</v>
      </c>
      <c r="I4369">
        <f>HLOOKUP("Dato",data!$A$1:$AT$8036,A4369,FALSE)</f>
        <v>0</v>
      </c>
      <c r="J4369">
        <f>HLOOKUP("Resultat-attribut",data!$A$1:$AT$8036,A4369,FALSE)</f>
        <v>0</v>
      </c>
      <c r="K4369">
        <f>HLOOKUP("Resultat",data!$A$1:$AT$8036,A4369,FALSE)</f>
        <v>0</v>
      </c>
      <c r="L4369">
        <f>HLOOKUP("Enhed",data!$A$1:$AT$8036,A4369,FALSE)</f>
        <v>0</v>
      </c>
    </row>
    <row r="4370" spans="1:12" x14ac:dyDescent="0.2">
      <c r="A4370">
        <v>4369</v>
      </c>
      <c r="B4370">
        <f>HLOOKUP("Referencer",data!$A$1:$AT$8036,A4370,FALSE)</f>
        <v>0</v>
      </c>
      <c r="C4370">
        <f>HLOOKUP("Stedtekst",data!$A$1:$AT$8036,A4370,FALSE)</f>
        <v>0</v>
      </c>
      <c r="D4370">
        <f>HLOOKUP("Målested navn",data!$A$1:$AT$8036,A4370,FALSE)</f>
        <v>0</v>
      </c>
      <c r="E4370">
        <f>HLOOKUP("Prøvetagning",data!$A$1:$AT$8036,A4370,FALSE)</f>
        <v>0</v>
      </c>
      <c r="F4370">
        <f>HLOOKUP("Prøve",data!$A$1:$AT$8036,A4370,FALSE)</f>
        <v>0</v>
      </c>
      <c r="G4370">
        <f>HLOOKUP("ScKode",data!$A$1:$AT$8036,A4370,FALSE)</f>
        <v>0</v>
      </c>
      <c r="H4370">
        <f>HLOOKUP("StofParameter",data!$A$1:$AT$8036,A4370,FALSE)</f>
        <v>0</v>
      </c>
      <c r="I4370">
        <f>HLOOKUP("Dato",data!$A$1:$AT$8036,A4370,FALSE)</f>
        <v>0</v>
      </c>
      <c r="J4370">
        <f>HLOOKUP("Resultat-attribut",data!$A$1:$AT$8036,A4370,FALSE)</f>
        <v>0</v>
      </c>
      <c r="K4370">
        <f>HLOOKUP("Resultat",data!$A$1:$AT$8036,A4370,FALSE)</f>
        <v>0</v>
      </c>
      <c r="L4370">
        <f>HLOOKUP("Enhed",data!$A$1:$AT$8036,A4370,FALSE)</f>
        <v>0</v>
      </c>
    </row>
    <row r="4371" spans="1:12" x14ac:dyDescent="0.2">
      <c r="A4371">
        <v>4370</v>
      </c>
      <c r="B4371">
        <f>HLOOKUP("Referencer",data!$A$1:$AT$8036,A4371,FALSE)</f>
        <v>0</v>
      </c>
      <c r="C4371">
        <f>HLOOKUP("Stedtekst",data!$A$1:$AT$8036,A4371,FALSE)</f>
        <v>0</v>
      </c>
      <c r="D4371">
        <f>HLOOKUP("Målested navn",data!$A$1:$AT$8036,A4371,FALSE)</f>
        <v>0</v>
      </c>
      <c r="E4371">
        <f>HLOOKUP("Prøvetagning",data!$A$1:$AT$8036,A4371,FALSE)</f>
        <v>0</v>
      </c>
      <c r="F4371">
        <f>HLOOKUP("Prøve",data!$A$1:$AT$8036,A4371,FALSE)</f>
        <v>0</v>
      </c>
      <c r="G4371">
        <f>HLOOKUP("ScKode",data!$A$1:$AT$8036,A4371,FALSE)</f>
        <v>0</v>
      </c>
      <c r="H4371">
        <f>HLOOKUP("StofParameter",data!$A$1:$AT$8036,A4371,FALSE)</f>
        <v>0</v>
      </c>
      <c r="I4371">
        <f>HLOOKUP("Dato",data!$A$1:$AT$8036,A4371,FALSE)</f>
        <v>0</v>
      </c>
      <c r="J4371">
        <f>HLOOKUP("Resultat-attribut",data!$A$1:$AT$8036,A4371,FALSE)</f>
        <v>0</v>
      </c>
      <c r="K4371">
        <f>HLOOKUP("Resultat",data!$A$1:$AT$8036,A4371,FALSE)</f>
        <v>0</v>
      </c>
      <c r="L4371">
        <f>HLOOKUP("Enhed",data!$A$1:$AT$8036,A4371,FALSE)</f>
        <v>0</v>
      </c>
    </row>
    <row r="4372" spans="1:12" x14ac:dyDescent="0.2">
      <c r="A4372">
        <v>4371</v>
      </c>
      <c r="B4372">
        <f>HLOOKUP("Referencer",data!$A$1:$AT$8036,A4372,FALSE)</f>
        <v>0</v>
      </c>
      <c r="C4372">
        <f>HLOOKUP("Stedtekst",data!$A$1:$AT$8036,A4372,FALSE)</f>
        <v>0</v>
      </c>
      <c r="D4372">
        <f>HLOOKUP("Målested navn",data!$A$1:$AT$8036,A4372,FALSE)</f>
        <v>0</v>
      </c>
      <c r="E4372">
        <f>HLOOKUP("Prøvetagning",data!$A$1:$AT$8036,A4372,FALSE)</f>
        <v>0</v>
      </c>
      <c r="F4372">
        <f>HLOOKUP("Prøve",data!$A$1:$AT$8036,A4372,FALSE)</f>
        <v>0</v>
      </c>
      <c r="G4372">
        <f>HLOOKUP("ScKode",data!$A$1:$AT$8036,A4372,FALSE)</f>
        <v>0</v>
      </c>
      <c r="H4372">
        <f>HLOOKUP("StofParameter",data!$A$1:$AT$8036,A4372,FALSE)</f>
        <v>0</v>
      </c>
      <c r="I4372">
        <f>HLOOKUP("Dato",data!$A$1:$AT$8036,A4372,FALSE)</f>
        <v>0</v>
      </c>
      <c r="J4372">
        <f>HLOOKUP("Resultat-attribut",data!$A$1:$AT$8036,A4372,FALSE)</f>
        <v>0</v>
      </c>
      <c r="K4372">
        <f>HLOOKUP("Resultat",data!$A$1:$AT$8036,A4372,FALSE)</f>
        <v>0</v>
      </c>
      <c r="L4372">
        <f>HLOOKUP("Enhed",data!$A$1:$AT$8036,A4372,FALSE)</f>
        <v>0</v>
      </c>
    </row>
    <row r="4373" spans="1:12" x14ac:dyDescent="0.2">
      <c r="A4373">
        <v>4372</v>
      </c>
      <c r="B4373">
        <f>HLOOKUP("Referencer",data!$A$1:$AT$8036,A4373,FALSE)</f>
        <v>0</v>
      </c>
      <c r="C4373">
        <f>HLOOKUP("Stedtekst",data!$A$1:$AT$8036,A4373,FALSE)</f>
        <v>0</v>
      </c>
      <c r="D4373">
        <f>HLOOKUP("Målested navn",data!$A$1:$AT$8036,A4373,FALSE)</f>
        <v>0</v>
      </c>
      <c r="E4373">
        <f>HLOOKUP("Prøvetagning",data!$A$1:$AT$8036,A4373,FALSE)</f>
        <v>0</v>
      </c>
      <c r="F4373">
        <f>HLOOKUP("Prøve",data!$A$1:$AT$8036,A4373,FALSE)</f>
        <v>0</v>
      </c>
      <c r="G4373">
        <f>HLOOKUP("ScKode",data!$A$1:$AT$8036,A4373,FALSE)</f>
        <v>0</v>
      </c>
      <c r="H4373">
        <f>HLOOKUP("StofParameter",data!$A$1:$AT$8036,A4373,FALSE)</f>
        <v>0</v>
      </c>
      <c r="I4373">
        <f>HLOOKUP("Dato",data!$A$1:$AT$8036,A4373,FALSE)</f>
        <v>0</v>
      </c>
      <c r="J4373">
        <f>HLOOKUP("Resultat-attribut",data!$A$1:$AT$8036,A4373,FALSE)</f>
        <v>0</v>
      </c>
      <c r="K4373">
        <f>HLOOKUP("Resultat",data!$A$1:$AT$8036,A4373,FALSE)</f>
        <v>0</v>
      </c>
      <c r="L4373">
        <f>HLOOKUP("Enhed",data!$A$1:$AT$8036,A4373,FALSE)</f>
        <v>0</v>
      </c>
    </row>
    <row r="4374" spans="1:12" x14ac:dyDescent="0.2">
      <c r="A4374">
        <v>4373</v>
      </c>
      <c r="B4374">
        <f>HLOOKUP("Referencer",data!$A$1:$AT$8036,A4374,FALSE)</f>
        <v>0</v>
      </c>
      <c r="C4374">
        <f>HLOOKUP("Stedtekst",data!$A$1:$AT$8036,A4374,FALSE)</f>
        <v>0</v>
      </c>
      <c r="D4374">
        <f>HLOOKUP("Målested navn",data!$A$1:$AT$8036,A4374,FALSE)</f>
        <v>0</v>
      </c>
      <c r="E4374">
        <f>HLOOKUP("Prøvetagning",data!$A$1:$AT$8036,A4374,FALSE)</f>
        <v>0</v>
      </c>
      <c r="F4374">
        <f>HLOOKUP("Prøve",data!$A$1:$AT$8036,A4374,FALSE)</f>
        <v>0</v>
      </c>
      <c r="G4374">
        <f>HLOOKUP("ScKode",data!$A$1:$AT$8036,A4374,FALSE)</f>
        <v>0</v>
      </c>
      <c r="H4374">
        <f>HLOOKUP("StofParameter",data!$A$1:$AT$8036,A4374,FALSE)</f>
        <v>0</v>
      </c>
      <c r="I4374">
        <f>HLOOKUP("Dato",data!$A$1:$AT$8036,A4374,FALSE)</f>
        <v>0</v>
      </c>
      <c r="J4374">
        <f>HLOOKUP("Resultat-attribut",data!$A$1:$AT$8036,A4374,FALSE)</f>
        <v>0</v>
      </c>
      <c r="K4374">
        <f>HLOOKUP("Resultat",data!$A$1:$AT$8036,A4374,FALSE)</f>
        <v>0</v>
      </c>
      <c r="L4374">
        <f>HLOOKUP("Enhed",data!$A$1:$AT$8036,A4374,FALSE)</f>
        <v>0</v>
      </c>
    </row>
    <row r="4375" spans="1:12" x14ac:dyDescent="0.2">
      <c r="A4375">
        <v>4374</v>
      </c>
      <c r="B4375">
        <f>HLOOKUP("Referencer",data!$A$1:$AT$8036,A4375,FALSE)</f>
        <v>0</v>
      </c>
      <c r="C4375">
        <f>HLOOKUP("Stedtekst",data!$A$1:$AT$8036,A4375,FALSE)</f>
        <v>0</v>
      </c>
      <c r="D4375">
        <f>HLOOKUP("Målested navn",data!$A$1:$AT$8036,A4375,FALSE)</f>
        <v>0</v>
      </c>
      <c r="E4375">
        <f>HLOOKUP("Prøvetagning",data!$A$1:$AT$8036,A4375,FALSE)</f>
        <v>0</v>
      </c>
      <c r="F4375">
        <f>HLOOKUP("Prøve",data!$A$1:$AT$8036,A4375,FALSE)</f>
        <v>0</v>
      </c>
      <c r="G4375">
        <f>HLOOKUP("ScKode",data!$A$1:$AT$8036,A4375,FALSE)</f>
        <v>0</v>
      </c>
      <c r="H4375">
        <f>HLOOKUP("StofParameter",data!$A$1:$AT$8036,A4375,FALSE)</f>
        <v>0</v>
      </c>
      <c r="I4375">
        <f>HLOOKUP("Dato",data!$A$1:$AT$8036,A4375,FALSE)</f>
        <v>0</v>
      </c>
      <c r="J4375">
        <f>HLOOKUP("Resultat-attribut",data!$A$1:$AT$8036,A4375,FALSE)</f>
        <v>0</v>
      </c>
      <c r="K4375">
        <f>HLOOKUP("Resultat",data!$A$1:$AT$8036,A4375,FALSE)</f>
        <v>0</v>
      </c>
      <c r="L4375">
        <f>HLOOKUP("Enhed",data!$A$1:$AT$8036,A4375,FALSE)</f>
        <v>0</v>
      </c>
    </row>
    <row r="4376" spans="1:12" x14ac:dyDescent="0.2">
      <c r="A4376">
        <v>4375</v>
      </c>
      <c r="B4376">
        <f>HLOOKUP("Referencer",data!$A$1:$AT$8036,A4376,FALSE)</f>
        <v>0</v>
      </c>
      <c r="C4376">
        <f>HLOOKUP("Stedtekst",data!$A$1:$AT$8036,A4376,FALSE)</f>
        <v>0</v>
      </c>
      <c r="D4376">
        <f>HLOOKUP("Målested navn",data!$A$1:$AT$8036,A4376,FALSE)</f>
        <v>0</v>
      </c>
      <c r="E4376">
        <f>HLOOKUP("Prøvetagning",data!$A$1:$AT$8036,A4376,FALSE)</f>
        <v>0</v>
      </c>
      <c r="F4376">
        <f>HLOOKUP("Prøve",data!$A$1:$AT$8036,A4376,FALSE)</f>
        <v>0</v>
      </c>
      <c r="G4376">
        <f>HLOOKUP("ScKode",data!$A$1:$AT$8036,A4376,FALSE)</f>
        <v>0</v>
      </c>
      <c r="H4376">
        <f>HLOOKUP("StofParameter",data!$A$1:$AT$8036,A4376,FALSE)</f>
        <v>0</v>
      </c>
      <c r="I4376">
        <f>HLOOKUP("Dato",data!$A$1:$AT$8036,A4376,FALSE)</f>
        <v>0</v>
      </c>
      <c r="J4376">
        <f>HLOOKUP("Resultat-attribut",data!$A$1:$AT$8036,A4376,FALSE)</f>
        <v>0</v>
      </c>
      <c r="K4376">
        <f>HLOOKUP("Resultat",data!$A$1:$AT$8036,A4376,FALSE)</f>
        <v>0</v>
      </c>
      <c r="L4376">
        <f>HLOOKUP("Enhed",data!$A$1:$AT$8036,A4376,FALSE)</f>
        <v>0</v>
      </c>
    </row>
    <row r="4377" spans="1:12" x14ac:dyDescent="0.2">
      <c r="A4377">
        <v>4376</v>
      </c>
      <c r="B4377">
        <f>HLOOKUP("Referencer",data!$A$1:$AT$8036,A4377,FALSE)</f>
        <v>0</v>
      </c>
      <c r="C4377">
        <f>HLOOKUP("Stedtekst",data!$A$1:$AT$8036,A4377,FALSE)</f>
        <v>0</v>
      </c>
      <c r="D4377">
        <f>HLOOKUP("Målested navn",data!$A$1:$AT$8036,A4377,FALSE)</f>
        <v>0</v>
      </c>
      <c r="E4377">
        <f>HLOOKUP("Prøvetagning",data!$A$1:$AT$8036,A4377,FALSE)</f>
        <v>0</v>
      </c>
      <c r="F4377">
        <f>HLOOKUP("Prøve",data!$A$1:$AT$8036,A4377,FALSE)</f>
        <v>0</v>
      </c>
      <c r="G4377">
        <f>HLOOKUP("ScKode",data!$A$1:$AT$8036,A4377,FALSE)</f>
        <v>0</v>
      </c>
      <c r="H4377">
        <f>HLOOKUP("StofParameter",data!$A$1:$AT$8036,A4377,FALSE)</f>
        <v>0</v>
      </c>
      <c r="I4377">
        <f>HLOOKUP("Dato",data!$A$1:$AT$8036,A4377,FALSE)</f>
        <v>0</v>
      </c>
      <c r="J4377">
        <f>HLOOKUP("Resultat-attribut",data!$A$1:$AT$8036,A4377,FALSE)</f>
        <v>0</v>
      </c>
      <c r="K4377">
        <f>HLOOKUP("Resultat",data!$A$1:$AT$8036,A4377,FALSE)</f>
        <v>0</v>
      </c>
      <c r="L4377">
        <f>HLOOKUP("Enhed",data!$A$1:$AT$8036,A4377,FALSE)</f>
        <v>0</v>
      </c>
    </row>
    <row r="4378" spans="1:12" x14ac:dyDescent="0.2">
      <c r="A4378">
        <v>4377</v>
      </c>
      <c r="B4378">
        <f>HLOOKUP("Referencer",data!$A$1:$AT$8036,A4378,FALSE)</f>
        <v>0</v>
      </c>
      <c r="C4378">
        <f>HLOOKUP("Stedtekst",data!$A$1:$AT$8036,A4378,FALSE)</f>
        <v>0</v>
      </c>
      <c r="D4378">
        <f>HLOOKUP("Målested navn",data!$A$1:$AT$8036,A4378,FALSE)</f>
        <v>0</v>
      </c>
      <c r="E4378">
        <f>HLOOKUP("Prøvetagning",data!$A$1:$AT$8036,A4378,FALSE)</f>
        <v>0</v>
      </c>
      <c r="F4378">
        <f>HLOOKUP("Prøve",data!$A$1:$AT$8036,A4378,FALSE)</f>
        <v>0</v>
      </c>
      <c r="G4378">
        <f>HLOOKUP("ScKode",data!$A$1:$AT$8036,A4378,FALSE)</f>
        <v>0</v>
      </c>
      <c r="H4378">
        <f>HLOOKUP("StofParameter",data!$A$1:$AT$8036,A4378,FALSE)</f>
        <v>0</v>
      </c>
      <c r="I4378">
        <f>HLOOKUP("Dato",data!$A$1:$AT$8036,A4378,FALSE)</f>
        <v>0</v>
      </c>
      <c r="J4378">
        <f>HLOOKUP("Resultat-attribut",data!$A$1:$AT$8036,A4378,FALSE)</f>
        <v>0</v>
      </c>
      <c r="K4378">
        <f>HLOOKUP("Resultat",data!$A$1:$AT$8036,A4378,FALSE)</f>
        <v>0</v>
      </c>
      <c r="L4378">
        <f>HLOOKUP("Enhed",data!$A$1:$AT$8036,A4378,FALSE)</f>
        <v>0</v>
      </c>
    </row>
    <row r="4379" spans="1:12" x14ac:dyDescent="0.2">
      <c r="A4379">
        <v>4378</v>
      </c>
      <c r="B4379">
        <f>HLOOKUP("Referencer",data!$A$1:$AT$8036,A4379,FALSE)</f>
        <v>0</v>
      </c>
      <c r="C4379">
        <f>HLOOKUP("Stedtekst",data!$A$1:$AT$8036,A4379,FALSE)</f>
        <v>0</v>
      </c>
      <c r="D4379">
        <f>HLOOKUP("Målested navn",data!$A$1:$AT$8036,A4379,FALSE)</f>
        <v>0</v>
      </c>
      <c r="E4379">
        <f>HLOOKUP("Prøvetagning",data!$A$1:$AT$8036,A4379,FALSE)</f>
        <v>0</v>
      </c>
      <c r="F4379">
        <f>HLOOKUP("Prøve",data!$A$1:$AT$8036,A4379,FALSE)</f>
        <v>0</v>
      </c>
      <c r="G4379">
        <f>HLOOKUP("ScKode",data!$A$1:$AT$8036,A4379,FALSE)</f>
        <v>0</v>
      </c>
      <c r="H4379">
        <f>HLOOKUP("StofParameter",data!$A$1:$AT$8036,A4379,FALSE)</f>
        <v>0</v>
      </c>
      <c r="I4379">
        <f>HLOOKUP("Dato",data!$A$1:$AT$8036,A4379,FALSE)</f>
        <v>0</v>
      </c>
      <c r="J4379">
        <f>HLOOKUP("Resultat-attribut",data!$A$1:$AT$8036,A4379,FALSE)</f>
        <v>0</v>
      </c>
      <c r="K4379">
        <f>HLOOKUP("Resultat",data!$A$1:$AT$8036,A4379,FALSE)</f>
        <v>0</v>
      </c>
      <c r="L4379">
        <f>HLOOKUP("Enhed",data!$A$1:$AT$8036,A4379,FALSE)</f>
        <v>0</v>
      </c>
    </row>
    <row r="4380" spans="1:12" x14ac:dyDescent="0.2">
      <c r="A4380">
        <v>4379</v>
      </c>
      <c r="B4380">
        <f>HLOOKUP("Referencer",data!$A$1:$AT$8036,A4380,FALSE)</f>
        <v>0</v>
      </c>
      <c r="C4380">
        <f>HLOOKUP("Stedtekst",data!$A$1:$AT$8036,A4380,FALSE)</f>
        <v>0</v>
      </c>
      <c r="D4380">
        <f>HLOOKUP("Målested navn",data!$A$1:$AT$8036,A4380,FALSE)</f>
        <v>0</v>
      </c>
      <c r="E4380">
        <f>HLOOKUP("Prøvetagning",data!$A$1:$AT$8036,A4380,FALSE)</f>
        <v>0</v>
      </c>
      <c r="F4380">
        <f>HLOOKUP("Prøve",data!$A$1:$AT$8036,A4380,FALSE)</f>
        <v>0</v>
      </c>
      <c r="G4380">
        <f>HLOOKUP("ScKode",data!$A$1:$AT$8036,A4380,FALSE)</f>
        <v>0</v>
      </c>
      <c r="H4380">
        <f>HLOOKUP("StofParameter",data!$A$1:$AT$8036,A4380,FALSE)</f>
        <v>0</v>
      </c>
      <c r="I4380">
        <f>HLOOKUP("Dato",data!$A$1:$AT$8036,A4380,FALSE)</f>
        <v>0</v>
      </c>
      <c r="J4380">
        <f>HLOOKUP("Resultat-attribut",data!$A$1:$AT$8036,A4380,FALSE)</f>
        <v>0</v>
      </c>
      <c r="K4380">
        <f>HLOOKUP("Resultat",data!$A$1:$AT$8036,A4380,FALSE)</f>
        <v>0</v>
      </c>
      <c r="L4380">
        <f>HLOOKUP("Enhed",data!$A$1:$AT$8036,A4380,FALSE)</f>
        <v>0</v>
      </c>
    </row>
    <row r="4381" spans="1:12" x14ac:dyDescent="0.2">
      <c r="A4381">
        <v>4380</v>
      </c>
      <c r="B4381">
        <f>HLOOKUP("Referencer",data!$A$1:$AT$8036,A4381,FALSE)</f>
        <v>0</v>
      </c>
      <c r="C4381">
        <f>HLOOKUP("Stedtekst",data!$A$1:$AT$8036,A4381,FALSE)</f>
        <v>0</v>
      </c>
      <c r="D4381">
        <f>HLOOKUP("Målested navn",data!$A$1:$AT$8036,A4381,FALSE)</f>
        <v>0</v>
      </c>
      <c r="E4381">
        <f>HLOOKUP("Prøvetagning",data!$A$1:$AT$8036,A4381,FALSE)</f>
        <v>0</v>
      </c>
      <c r="F4381">
        <f>HLOOKUP("Prøve",data!$A$1:$AT$8036,A4381,FALSE)</f>
        <v>0</v>
      </c>
      <c r="G4381">
        <f>HLOOKUP("ScKode",data!$A$1:$AT$8036,A4381,FALSE)</f>
        <v>0</v>
      </c>
      <c r="H4381">
        <f>HLOOKUP("StofParameter",data!$A$1:$AT$8036,A4381,FALSE)</f>
        <v>0</v>
      </c>
      <c r="I4381">
        <f>HLOOKUP("Dato",data!$A$1:$AT$8036,A4381,FALSE)</f>
        <v>0</v>
      </c>
      <c r="J4381">
        <f>HLOOKUP("Resultat-attribut",data!$A$1:$AT$8036,A4381,FALSE)</f>
        <v>0</v>
      </c>
      <c r="K4381">
        <f>HLOOKUP("Resultat",data!$A$1:$AT$8036,A4381,FALSE)</f>
        <v>0</v>
      </c>
      <c r="L4381">
        <f>HLOOKUP("Enhed",data!$A$1:$AT$8036,A4381,FALSE)</f>
        <v>0</v>
      </c>
    </row>
    <row r="4382" spans="1:12" x14ac:dyDescent="0.2">
      <c r="A4382">
        <v>4381</v>
      </c>
      <c r="B4382">
        <f>HLOOKUP("Referencer",data!$A$1:$AT$8036,A4382,FALSE)</f>
        <v>0</v>
      </c>
      <c r="C4382">
        <f>HLOOKUP("Stedtekst",data!$A$1:$AT$8036,A4382,FALSE)</f>
        <v>0</v>
      </c>
      <c r="D4382">
        <f>HLOOKUP("Målested navn",data!$A$1:$AT$8036,A4382,FALSE)</f>
        <v>0</v>
      </c>
      <c r="E4382">
        <f>HLOOKUP("Prøvetagning",data!$A$1:$AT$8036,A4382,FALSE)</f>
        <v>0</v>
      </c>
      <c r="F4382">
        <f>HLOOKUP("Prøve",data!$A$1:$AT$8036,A4382,FALSE)</f>
        <v>0</v>
      </c>
      <c r="G4382">
        <f>HLOOKUP("ScKode",data!$A$1:$AT$8036,A4382,FALSE)</f>
        <v>0</v>
      </c>
      <c r="H4382">
        <f>HLOOKUP("StofParameter",data!$A$1:$AT$8036,A4382,FALSE)</f>
        <v>0</v>
      </c>
      <c r="I4382">
        <f>HLOOKUP("Dato",data!$A$1:$AT$8036,A4382,FALSE)</f>
        <v>0</v>
      </c>
      <c r="J4382">
        <f>HLOOKUP("Resultat-attribut",data!$A$1:$AT$8036,A4382,FALSE)</f>
        <v>0</v>
      </c>
      <c r="K4382">
        <f>HLOOKUP("Resultat",data!$A$1:$AT$8036,A4382,FALSE)</f>
        <v>0</v>
      </c>
      <c r="L4382">
        <f>HLOOKUP("Enhed",data!$A$1:$AT$8036,A4382,FALSE)</f>
        <v>0</v>
      </c>
    </row>
    <row r="4383" spans="1:12" x14ac:dyDescent="0.2">
      <c r="A4383">
        <v>4382</v>
      </c>
      <c r="B4383">
        <f>HLOOKUP("Referencer",data!$A$1:$AT$8036,A4383,FALSE)</f>
        <v>0</v>
      </c>
      <c r="C4383">
        <f>HLOOKUP("Stedtekst",data!$A$1:$AT$8036,A4383,FALSE)</f>
        <v>0</v>
      </c>
      <c r="D4383">
        <f>HLOOKUP("Målested navn",data!$A$1:$AT$8036,A4383,FALSE)</f>
        <v>0</v>
      </c>
      <c r="E4383">
        <f>HLOOKUP("Prøvetagning",data!$A$1:$AT$8036,A4383,FALSE)</f>
        <v>0</v>
      </c>
      <c r="F4383">
        <f>HLOOKUP("Prøve",data!$A$1:$AT$8036,A4383,FALSE)</f>
        <v>0</v>
      </c>
      <c r="G4383">
        <f>HLOOKUP("ScKode",data!$A$1:$AT$8036,A4383,FALSE)</f>
        <v>0</v>
      </c>
      <c r="H4383">
        <f>HLOOKUP("StofParameter",data!$A$1:$AT$8036,A4383,FALSE)</f>
        <v>0</v>
      </c>
      <c r="I4383">
        <f>HLOOKUP("Dato",data!$A$1:$AT$8036,A4383,FALSE)</f>
        <v>0</v>
      </c>
      <c r="J4383">
        <f>HLOOKUP("Resultat-attribut",data!$A$1:$AT$8036,A4383,FALSE)</f>
        <v>0</v>
      </c>
      <c r="K4383">
        <f>HLOOKUP("Resultat",data!$A$1:$AT$8036,A4383,FALSE)</f>
        <v>0</v>
      </c>
      <c r="L4383">
        <f>HLOOKUP("Enhed",data!$A$1:$AT$8036,A4383,FALSE)</f>
        <v>0</v>
      </c>
    </row>
    <row r="4384" spans="1:12" x14ac:dyDescent="0.2">
      <c r="A4384">
        <v>4383</v>
      </c>
      <c r="B4384">
        <f>HLOOKUP("Referencer",data!$A$1:$AT$8036,A4384,FALSE)</f>
        <v>0</v>
      </c>
      <c r="C4384">
        <f>HLOOKUP("Stedtekst",data!$A$1:$AT$8036,A4384,FALSE)</f>
        <v>0</v>
      </c>
      <c r="D4384">
        <f>HLOOKUP("Målested navn",data!$A$1:$AT$8036,A4384,FALSE)</f>
        <v>0</v>
      </c>
      <c r="E4384">
        <f>HLOOKUP("Prøvetagning",data!$A$1:$AT$8036,A4384,FALSE)</f>
        <v>0</v>
      </c>
      <c r="F4384">
        <f>HLOOKUP("Prøve",data!$A$1:$AT$8036,A4384,FALSE)</f>
        <v>0</v>
      </c>
      <c r="G4384">
        <f>HLOOKUP("ScKode",data!$A$1:$AT$8036,A4384,FALSE)</f>
        <v>0</v>
      </c>
      <c r="H4384">
        <f>HLOOKUP("StofParameter",data!$A$1:$AT$8036,A4384,FALSE)</f>
        <v>0</v>
      </c>
      <c r="I4384">
        <f>HLOOKUP("Dato",data!$A$1:$AT$8036,A4384,FALSE)</f>
        <v>0</v>
      </c>
      <c r="J4384">
        <f>HLOOKUP("Resultat-attribut",data!$A$1:$AT$8036,A4384,FALSE)</f>
        <v>0</v>
      </c>
      <c r="K4384">
        <f>HLOOKUP("Resultat",data!$A$1:$AT$8036,A4384,FALSE)</f>
        <v>0</v>
      </c>
      <c r="L4384">
        <f>HLOOKUP("Enhed",data!$A$1:$AT$8036,A4384,FALSE)</f>
        <v>0</v>
      </c>
    </row>
    <row r="4385" spans="1:12" x14ac:dyDescent="0.2">
      <c r="A4385">
        <v>4384</v>
      </c>
      <c r="B4385">
        <f>HLOOKUP("Referencer",data!$A$1:$AT$8036,A4385,FALSE)</f>
        <v>0</v>
      </c>
      <c r="C4385">
        <f>HLOOKUP("Stedtekst",data!$A$1:$AT$8036,A4385,FALSE)</f>
        <v>0</v>
      </c>
      <c r="D4385">
        <f>HLOOKUP("Målested navn",data!$A$1:$AT$8036,A4385,FALSE)</f>
        <v>0</v>
      </c>
      <c r="E4385">
        <f>HLOOKUP("Prøvetagning",data!$A$1:$AT$8036,A4385,FALSE)</f>
        <v>0</v>
      </c>
      <c r="F4385">
        <f>HLOOKUP("Prøve",data!$A$1:$AT$8036,A4385,FALSE)</f>
        <v>0</v>
      </c>
      <c r="G4385">
        <f>HLOOKUP("ScKode",data!$A$1:$AT$8036,A4385,FALSE)</f>
        <v>0</v>
      </c>
      <c r="H4385">
        <f>HLOOKUP("StofParameter",data!$A$1:$AT$8036,A4385,FALSE)</f>
        <v>0</v>
      </c>
      <c r="I4385">
        <f>HLOOKUP("Dato",data!$A$1:$AT$8036,A4385,FALSE)</f>
        <v>0</v>
      </c>
      <c r="J4385">
        <f>HLOOKUP("Resultat-attribut",data!$A$1:$AT$8036,A4385,FALSE)</f>
        <v>0</v>
      </c>
      <c r="K4385">
        <f>HLOOKUP("Resultat",data!$A$1:$AT$8036,A4385,FALSE)</f>
        <v>0</v>
      </c>
      <c r="L4385">
        <f>HLOOKUP("Enhed",data!$A$1:$AT$8036,A4385,FALSE)</f>
        <v>0</v>
      </c>
    </row>
    <row r="4386" spans="1:12" x14ac:dyDescent="0.2">
      <c r="A4386">
        <v>4385</v>
      </c>
      <c r="B4386">
        <f>HLOOKUP("Referencer",data!$A$1:$AT$8036,A4386,FALSE)</f>
        <v>0</v>
      </c>
      <c r="C4386">
        <f>HLOOKUP("Stedtekst",data!$A$1:$AT$8036,A4386,FALSE)</f>
        <v>0</v>
      </c>
      <c r="D4386">
        <f>HLOOKUP("Målested navn",data!$A$1:$AT$8036,A4386,FALSE)</f>
        <v>0</v>
      </c>
      <c r="E4386">
        <f>HLOOKUP("Prøvetagning",data!$A$1:$AT$8036,A4386,FALSE)</f>
        <v>0</v>
      </c>
      <c r="F4386">
        <f>HLOOKUP("Prøve",data!$A$1:$AT$8036,A4386,FALSE)</f>
        <v>0</v>
      </c>
      <c r="G4386">
        <f>HLOOKUP("ScKode",data!$A$1:$AT$8036,A4386,FALSE)</f>
        <v>0</v>
      </c>
      <c r="H4386">
        <f>HLOOKUP("StofParameter",data!$A$1:$AT$8036,A4386,FALSE)</f>
        <v>0</v>
      </c>
      <c r="I4386">
        <f>HLOOKUP("Dato",data!$A$1:$AT$8036,A4386,FALSE)</f>
        <v>0</v>
      </c>
      <c r="J4386">
        <f>HLOOKUP("Resultat-attribut",data!$A$1:$AT$8036,A4386,FALSE)</f>
        <v>0</v>
      </c>
      <c r="K4386">
        <f>HLOOKUP("Resultat",data!$A$1:$AT$8036,A4386,FALSE)</f>
        <v>0</v>
      </c>
      <c r="L4386">
        <f>HLOOKUP("Enhed",data!$A$1:$AT$8036,A4386,FALSE)</f>
        <v>0</v>
      </c>
    </row>
    <row r="4387" spans="1:12" x14ac:dyDescent="0.2">
      <c r="A4387">
        <v>4386</v>
      </c>
      <c r="B4387">
        <f>HLOOKUP("Referencer",data!$A$1:$AT$8036,A4387,FALSE)</f>
        <v>0</v>
      </c>
      <c r="C4387">
        <f>HLOOKUP("Stedtekst",data!$A$1:$AT$8036,A4387,FALSE)</f>
        <v>0</v>
      </c>
      <c r="D4387">
        <f>HLOOKUP("Målested navn",data!$A$1:$AT$8036,A4387,FALSE)</f>
        <v>0</v>
      </c>
      <c r="E4387">
        <f>HLOOKUP("Prøvetagning",data!$A$1:$AT$8036,A4387,FALSE)</f>
        <v>0</v>
      </c>
      <c r="F4387">
        <f>HLOOKUP("Prøve",data!$A$1:$AT$8036,A4387,FALSE)</f>
        <v>0</v>
      </c>
      <c r="G4387">
        <f>HLOOKUP("ScKode",data!$A$1:$AT$8036,A4387,FALSE)</f>
        <v>0</v>
      </c>
      <c r="H4387">
        <f>HLOOKUP("StofParameter",data!$A$1:$AT$8036,A4387,FALSE)</f>
        <v>0</v>
      </c>
      <c r="I4387">
        <f>HLOOKUP("Dato",data!$A$1:$AT$8036,A4387,FALSE)</f>
        <v>0</v>
      </c>
      <c r="J4387">
        <f>HLOOKUP("Resultat-attribut",data!$A$1:$AT$8036,A4387,FALSE)</f>
        <v>0</v>
      </c>
      <c r="K4387">
        <f>HLOOKUP("Resultat",data!$A$1:$AT$8036,A4387,FALSE)</f>
        <v>0</v>
      </c>
      <c r="L4387">
        <f>HLOOKUP("Enhed",data!$A$1:$AT$8036,A4387,FALSE)</f>
        <v>0</v>
      </c>
    </row>
    <row r="4388" spans="1:12" x14ac:dyDescent="0.2">
      <c r="A4388">
        <v>4387</v>
      </c>
      <c r="B4388">
        <f>HLOOKUP("Referencer",data!$A$1:$AT$8036,A4388,FALSE)</f>
        <v>0</v>
      </c>
      <c r="C4388">
        <f>HLOOKUP("Stedtekst",data!$A$1:$AT$8036,A4388,FALSE)</f>
        <v>0</v>
      </c>
      <c r="D4388">
        <f>HLOOKUP("Målested navn",data!$A$1:$AT$8036,A4388,FALSE)</f>
        <v>0</v>
      </c>
      <c r="E4388">
        <f>HLOOKUP("Prøvetagning",data!$A$1:$AT$8036,A4388,FALSE)</f>
        <v>0</v>
      </c>
      <c r="F4388">
        <f>HLOOKUP("Prøve",data!$A$1:$AT$8036,A4388,FALSE)</f>
        <v>0</v>
      </c>
      <c r="G4388">
        <f>HLOOKUP("ScKode",data!$A$1:$AT$8036,A4388,FALSE)</f>
        <v>0</v>
      </c>
      <c r="H4388">
        <f>HLOOKUP("StofParameter",data!$A$1:$AT$8036,A4388,FALSE)</f>
        <v>0</v>
      </c>
      <c r="I4388">
        <f>HLOOKUP("Dato",data!$A$1:$AT$8036,A4388,FALSE)</f>
        <v>0</v>
      </c>
      <c r="J4388">
        <f>HLOOKUP("Resultat-attribut",data!$A$1:$AT$8036,A4388,FALSE)</f>
        <v>0</v>
      </c>
      <c r="K4388">
        <f>HLOOKUP("Resultat",data!$A$1:$AT$8036,A4388,FALSE)</f>
        <v>0</v>
      </c>
      <c r="L4388">
        <f>HLOOKUP("Enhed",data!$A$1:$AT$8036,A4388,FALSE)</f>
        <v>0</v>
      </c>
    </row>
    <row r="4389" spans="1:12" x14ac:dyDescent="0.2">
      <c r="A4389">
        <v>4388</v>
      </c>
      <c r="B4389">
        <f>HLOOKUP("Referencer",data!$A$1:$AT$8036,A4389,FALSE)</f>
        <v>0</v>
      </c>
      <c r="C4389">
        <f>HLOOKUP("Stedtekst",data!$A$1:$AT$8036,A4389,FALSE)</f>
        <v>0</v>
      </c>
      <c r="D4389">
        <f>HLOOKUP("Målested navn",data!$A$1:$AT$8036,A4389,FALSE)</f>
        <v>0</v>
      </c>
      <c r="E4389">
        <f>HLOOKUP("Prøvetagning",data!$A$1:$AT$8036,A4389,FALSE)</f>
        <v>0</v>
      </c>
      <c r="F4389">
        <f>HLOOKUP("Prøve",data!$A$1:$AT$8036,A4389,FALSE)</f>
        <v>0</v>
      </c>
      <c r="G4389">
        <f>HLOOKUP("ScKode",data!$A$1:$AT$8036,A4389,FALSE)</f>
        <v>0</v>
      </c>
      <c r="H4389">
        <f>HLOOKUP("StofParameter",data!$A$1:$AT$8036,A4389,FALSE)</f>
        <v>0</v>
      </c>
      <c r="I4389">
        <f>HLOOKUP("Dato",data!$A$1:$AT$8036,A4389,FALSE)</f>
        <v>0</v>
      </c>
      <c r="J4389">
        <f>HLOOKUP("Resultat-attribut",data!$A$1:$AT$8036,A4389,FALSE)</f>
        <v>0</v>
      </c>
      <c r="K4389">
        <f>HLOOKUP("Resultat",data!$A$1:$AT$8036,A4389,FALSE)</f>
        <v>0</v>
      </c>
      <c r="L4389">
        <f>HLOOKUP("Enhed",data!$A$1:$AT$8036,A4389,FALSE)</f>
        <v>0</v>
      </c>
    </row>
    <row r="4390" spans="1:12" x14ac:dyDescent="0.2">
      <c r="A4390">
        <v>4389</v>
      </c>
      <c r="B4390">
        <f>HLOOKUP("Referencer",data!$A$1:$AT$8036,A4390,FALSE)</f>
        <v>0</v>
      </c>
      <c r="C4390">
        <f>HLOOKUP("Stedtekst",data!$A$1:$AT$8036,A4390,FALSE)</f>
        <v>0</v>
      </c>
      <c r="D4390">
        <f>HLOOKUP("Målested navn",data!$A$1:$AT$8036,A4390,FALSE)</f>
        <v>0</v>
      </c>
      <c r="E4390">
        <f>HLOOKUP("Prøvetagning",data!$A$1:$AT$8036,A4390,FALSE)</f>
        <v>0</v>
      </c>
      <c r="F4390">
        <f>HLOOKUP("Prøve",data!$A$1:$AT$8036,A4390,FALSE)</f>
        <v>0</v>
      </c>
      <c r="G4390">
        <f>HLOOKUP("ScKode",data!$A$1:$AT$8036,A4390,FALSE)</f>
        <v>0</v>
      </c>
      <c r="H4390">
        <f>HLOOKUP("StofParameter",data!$A$1:$AT$8036,A4390,FALSE)</f>
        <v>0</v>
      </c>
      <c r="I4390">
        <f>HLOOKUP("Dato",data!$A$1:$AT$8036,A4390,FALSE)</f>
        <v>0</v>
      </c>
      <c r="J4390">
        <f>HLOOKUP("Resultat-attribut",data!$A$1:$AT$8036,A4390,FALSE)</f>
        <v>0</v>
      </c>
      <c r="K4390">
        <f>HLOOKUP("Resultat",data!$A$1:$AT$8036,A4390,FALSE)</f>
        <v>0</v>
      </c>
      <c r="L4390">
        <f>HLOOKUP("Enhed",data!$A$1:$AT$8036,A4390,FALSE)</f>
        <v>0</v>
      </c>
    </row>
    <row r="4391" spans="1:12" x14ac:dyDescent="0.2">
      <c r="A4391">
        <v>4390</v>
      </c>
      <c r="B4391">
        <f>HLOOKUP("Referencer",data!$A$1:$AT$8036,A4391,FALSE)</f>
        <v>0</v>
      </c>
      <c r="C4391">
        <f>HLOOKUP("Stedtekst",data!$A$1:$AT$8036,A4391,FALSE)</f>
        <v>0</v>
      </c>
      <c r="D4391">
        <f>HLOOKUP("Målested navn",data!$A$1:$AT$8036,A4391,FALSE)</f>
        <v>0</v>
      </c>
      <c r="E4391">
        <f>HLOOKUP("Prøvetagning",data!$A$1:$AT$8036,A4391,FALSE)</f>
        <v>0</v>
      </c>
      <c r="F4391">
        <f>HLOOKUP("Prøve",data!$A$1:$AT$8036,A4391,FALSE)</f>
        <v>0</v>
      </c>
      <c r="G4391">
        <f>HLOOKUP("ScKode",data!$A$1:$AT$8036,A4391,FALSE)</f>
        <v>0</v>
      </c>
      <c r="H4391">
        <f>HLOOKUP("StofParameter",data!$A$1:$AT$8036,A4391,FALSE)</f>
        <v>0</v>
      </c>
      <c r="I4391">
        <f>HLOOKUP("Dato",data!$A$1:$AT$8036,A4391,FALSE)</f>
        <v>0</v>
      </c>
      <c r="J4391">
        <f>HLOOKUP("Resultat-attribut",data!$A$1:$AT$8036,A4391,FALSE)</f>
        <v>0</v>
      </c>
      <c r="K4391">
        <f>HLOOKUP("Resultat",data!$A$1:$AT$8036,A4391,FALSE)</f>
        <v>0</v>
      </c>
      <c r="L4391">
        <f>HLOOKUP("Enhed",data!$A$1:$AT$8036,A4391,FALSE)</f>
        <v>0</v>
      </c>
    </row>
    <row r="4392" spans="1:12" x14ac:dyDescent="0.2">
      <c r="A4392">
        <v>4391</v>
      </c>
      <c r="B4392">
        <f>HLOOKUP("Referencer",data!$A$1:$AT$8036,A4392,FALSE)</f>
        <v>0</v>
      </c>
      <c r="C4392">
        <f>HLOOKUP("Stedtekst",data!$A$1:$AT$8036,A4392,FALSE)</f>
        <v>0</v>
      </c>
      <c r="D4392">
        <f>HLOOKUP("Målested navn",data!$A$1:$AT$8036,A4392,FALSE)</f>
        <v>0</v>
      </c>
      <c r="E4392">
        <f>HLOOKUP("Prøvetagning",data!$A$1:$AT$8036,A4392,FALSE)</f>
        <v>0</v>
      </c>
      <c r="F4392">
        <f>HLOOKUP("Prøve",data!$A$1:$AT$8036,A4392,FALSE)</f>
        <v>0</v>
      </c>
      <c r="G4392">
        <f>HLOOKUP("ScKode",data!$A$1:$AT$8036,A4392,FALSE)</f>
        <v>0</v>
      </c>
      <c r="H4392">
        <f>HLOOKUP("StofParameter",data!$A$1:$AT$8036,A4392,FALSE)</f>
        <v>0</v>
      </c>
      <c r="I4392">
        <f>HLOOKUP("Dato",data!$A$1:$AT$8036,A4392,FALSE)</f>
        <v>0</v>
      </c>
      <c r="J4392">
        <f>HLOOKUP("Resultat-attribut",data!$A$1:$AT$8036,A4392,FALSE)</f>
        <v>0</v>
      </c>
      <c r="K4392">
        <f>HLOOKUP("Resultat",data!$A$1:$AT$8036,A4392,FALSE)</f>
        <v>0</v>
      </c>
      <c r="L4392">
        <f>HLOOKUP("Enhed",data!$A$1:$AT$8036,A4392,FALSE)</f>
        <v>0</v>
      </c>
    </row>
    <row r="4393" spans="1:12" x14ac:dyDescent="0.2">
      <c r="A4393">
        <v>4392</v>
      </c>
      <c r="B4393">
        <f>HLOOKUP("Referencer",data!$A$1:$AT$8036,A4393,FALSE)</f>
        <v>0</v>
      </c>
      <c r="C4393">
        <f>HLOOKUP("Stedtekst",data!$A$1:$AT$8036,A4393,FALSE)</f>
        <v>0</v>
      </c>
      <c r="D4393">
        <f>HLOOKUP("Målested navn",data!$A$1:$AT$8036,A4393,FALSE)</f>
        <v>0</v>
      </c>
      <c r="E4393">
        <f>HLOOKUP("Prøvetagning",data!$A$1:$AT$8036,A4393,FALSE)</f>
        <v>0</v>
      </c>
      <c r="F4393">
        <f>HLOOKUP("Prøve",data!$A$1:$AT$8036,A4393,FALSE)</f>
        <v>0</v>
      </c>
      <c r="G4393">
        <f>HLOOKUP("ScKode",data!$A$1:$AT$8036,A4393,FALSE)</f>
        <v>0</v>
      </c>
      <c r="H4393">
        <f>HLOOKUP("StofParameter",data!$A$1:$AT$8036,A4393,FALSE)</f>
        <v>0</v>
      </c>
      <c r="I4393">
        <f>HLOOKUP("Dato",data!$A$1:$AT$8036,A4393,FALSE)</f>
        <v>0</v>
      </c>
      <c r="J4393">
        <f>HLOOKUP("Resultat-attribut",data!$A$1:$AT$8036,A4393,FALSE)</f>
        <v>0</v>
      </c>
      <c r="K4393">
        <f>HLOOKUP("Resultat",data!$A$1:$AT$8036,A4393,FALSE)</f>
        <v>0</v>
      </c>
      <c r="L4393">
        <f>HLOOKUP("Enhed",data!$A$1:$AT$8036,A4393,FALSE)</f>
        <v>0</v>
      </c>
    </row>
    <row r="4394" spans="1:12" x14ac:dyDescent="0.2">
      <c r="A4394">
        <v>4393</v>
      </c>
      <c r="B4394">
        <f>HLOOKUP("Referencer",data!$A$1:$AT$8036,A4394,FALSE)</f>
        <v>0</v>
      </c>
      <c r="C4394">
        <f>HLOOKUP("Stedtekst",data!$A$1:$AT$8036,A4394,FALSE)</f>
        <v>0</v>
      </c>
      <c r="D4394">
        <f>HLOOKUP("Målested navn",data!$A$1:$AT$8036,A4394,FALSE)</f>
        <v>0</v>
      </c>
      <c r="E4394">
        <f>HLOOKUP("Prøvetagning",data!$A$1:$AT$8036,A4394,FALSE)</f>
        <v>0</v>
      </c>
      <c r="F4394">
        <f>HLOOKUP("Prøve",data!$A$1:$AT$8036,A4394,FALSE)</f>
        <v>0</v>
      </c>
      <c r="G4394">
        <f>HLOOKUP("ScKode",data!$A$1:$AT$8036,A4394,FALSE)</f>
        <v>0</v>
      </c>
      <c r="H4394">
        <f>HLOOKUP("StofParameter",data!$A$1:$AT$8036,A4394,FALSE)</f>
        <v>0</v>
      </c>
      <c r="I4394">
        <f>HLOOKUP("Dato",data!$A$1:$AT$8036,A4394,FALSE)</f>
        <v>0</v>
      </c>
      <c r="J4394">
        <f>HLOOKUP("Resultat-attribut",data!$A$1:$AT$8036,A4394,FALSE)</f>
        <v>0</v>
      </c>
      <c r="K4394">
        <f>HLOOKUP("Resultat",data!$A$1:$AT$8036,A4394,FALSE)</f>
        <v>0</v>
      </c>
      <c r="L4394">
        <f>HLOOKUP("Enhed",data!$A$1:$AT$8036,A4394,FALSE)</f>
        <v>0</v>
      </c>
    </row>
    <row r="4395" spans="1:12" x14ac:dyDescent="0.2">
      <c r="A4395">
        <v>4394</v>
      </c>
      <c r="B4395">
        <f>HLOOKUP("Referencer",data!$A$1:$AT$8036,A4395,FALSE)</f>
        <v>0</v>
      </c>
      <c r="C4395">
        <f>HLOOKUP("Stedtekst",data!$A$1:$AT$8036,A4395,FALSE)</f>
        <v>0</v>
      </c>
      <c r="D4395">
        <f>HLOOKUP("Målested navn",data!$A$1:$AT$8036,A4395,FALSE)</f>
        <v>0</v>
      </c>
      <c r="E4395">
        <f>HLOOKUP("Prøvetagning",data!$A$1:$AT$8036,A4395,FALSE)</f>
        <v>0</v>
      </c>
      <c r="F4395">
        <f>HLOOKUP("Prøve",data!$A$1:$AT$8036,A4395,FALSE)</f>
        <v>0</v>
      </c>
      <c r="G4395">
        <f>HLOOKUP("ScKode",data!$A$1:$AT$8036,A4395,FALSE)</f>
        <v>0</v>
      </c>
      <c r="H4395">
        <f>HLOOKUP("StofParameter",data!$A$1:$AT$8036,A4395,FALSE)</f>
        <v>0</v>
      </c>
      <c r="I4395">
        <f>HLOOKUP("Dato",data!$A$1:$AT$8036,A4395,FALSE)</f>
        <v>0</v>
      </c>
      <c r="J4395">
        <f>HLOOKUP("Resultat-attribut",data!$A$1:$AT$8036,A4395,FALSE)</f>
        <v>0</v>
      </c>
      <c r="K4395">
        <f>HLOOKUP("Resultat",data!$A$1:$AT$8036,A4395,FALSE)</f>
        <v>0</v>
      </c>
      <c r="L4395">
        <f>HLOOKUP("Enhed",data!$A$1:$AT$8036,A4395,FALSE)</f>
        <v>0</v>
      </c>
    </row>
    <row r="4396" spans="1:12" x14ac:dyDescent="0.2">
      <c r="A4396">
        <v>4395</v>
      </c>
      <c r="B4396">
        <f>HLOOKUP("Referencer",data!$A$1:$AT$8036,A4396,FALSE)</f>
        <v>0</v>
      </c>
      <c r="C4396">
        <f>HLOOKUP("Stedtekst",data!$A$1:$AT$8036,A4396,FALSE)</f>
        <v>0</v>
      </c>
      <c r="D4396">
        <f>HLOOKUP("Målested navn",data!$A$1:$AT$8036,A4396,FALSE)</f>
        <v>0</v>
      </c>
      <c r="E4396">
        <f>HLOOKUP("Prøvetagning",data!$A$1:$AT$8036,A4396,FALSE)</f>
        <v>0</v>
      </c>
      <c r="F4396">
        <f>HLOOKUP("Prøve",data!$A$1:$AT$8036,A4396,FALSE)</f>
        <v>0</v>
      </c>
      <c r="G4396">
        <f>HLOOKUP("ScKode",data!$A$1:$AT$8036,A4396,FALSE)</f>
        <v>0</v>
      </c>
      <c r="H4396">
        <f>HLOOKUP("StofParameter",data!$A$1:$AT$8036,A4396,FALSE)</f>
        <v>0</v>
      </c>
      <c r="I4396">
        <f>HLOOKUP("Dato",data!$A$1:$AT$8036,A4396,FALSE)</f>
        <v>0</v>
      </c>
      <c r="J4396">
        <f>HLOOKUP("Resultat-attribut",data!$A$1:$AT$8036,A4396,FALSE)</f>
        <v>0</v>
      </c>
      <c r="K4396">
        <f>HLOOKUP("Resultat",data!$A$1:$AT$8036,A4396,FALSE)</f>
        <v>0</v>
      </c>
      <c r="L4396">
        <f>HLOOKUP("Enhed",data!$A$1:$AT$8036,A4396,FALSE)</f>
        <v>0</v>
      </c>
    </row>
    <row r="4397" spans="1:12" x14ac:dyDescent="0.2">
      <c r="A4397">
        <v>4396</v>
      </c>
      <c r="B4397">
        <f>HLOOKUP("Referencer",data!$A$1:$AT$8036,A4397,FALSE)</f>
        <v>0</v>
      </c>
      <c r="C4397">
        <f>HLOOKUP("Stedtekst",data!$A$1:$AT$8036,A4397,FALSE)</f>
        <v>0</v>
      </c>
      <c r="D4397">
        <f>HLOOKUP("Målested navn",data!$A$1:$AT$8036,A4397,FALSE)</f>
        <v>0</v>
      </c>
      <c r="E4397">
        <f>HLOOKUP("Prøvetagning",data!$A$1:$AT$8036,A4397,FALSE)</f>
        <v>0</v>
      </c>
      <c r="F4397">
        <f>HLOOKUP("Prøve",data!$A$1:$AT$8036,A4397,FALSE)</f>
        <v>0</v>
      </c>
      <c r="G4397">
        <f>HLOOKUP("ScKode",data!$A$1:$AT$8036,A4397,FALSE)</f>
        <v>0</v>
      </c>
      <c r="H4397">
        <f>HLOOKUP("StofParameter",data!$A$1:$AT$8036,A4397,FALSE)</f>
        <v>0</v>
      </c>
      <c r="I4397">
        <f>HLOOKUP("Dato",data!$A$1:$AT$8036,A4397,FALSE)</f>
        <v>0</v>
      </c>
      <c r="J4397">
        <f>HLOOKUP("Resultat-attribut",data!$A$1:$AT$8036,A4397,FALSE)</f>
        <v>0</v>
      </c>
      <c r="K4397">
        <f>HLOOKUP("Resultat",data!$A$1:$AT$8036,A4397,FALSE)</f>
        <v>0</v>
      </c>
      <c r="L4397">
        <f>HLOOKUP("Enhed",data!$A$1:$AT$8036,A4397,FALSE)</f>
        <v>0</v>
      </c>
    </row>
    <row r="4398" spans="1:12" x14ac:dyDescent="0.2">
      <c r="A4398">
        <v>4397</v>
      </c>
      <c r="B4398">
        <f>HLOOKUP("Referencer",data!$A$1:$AT$8036,A4398,FALSE)</f>
        <v>0</v>
      </c>
      <c r="C4398">
        <f>HLOOKUP("Stedtekst",data!$A$1:$AT$8036,A4398,FALSE)</f>
        <v>0</v>
      </c>
      <c r="D4398">
        <f>HLOOKUP("Målested navn",data!$A$1:$AT$8036,A4398,FALSE)</f>
        <v>0</v>
      </c>
      <c r="E4398">
        <f>HLOOKUP("Prøvetagning",data!$A$1:$AT$8036,A4398,FALSE)</f>
        <v>0</v>
      </c>
      <c r="F4398">
        <f>HLOOKUP("Prøve",data!$A$1:$AT$8036,A4398,FALSE)</f>
        <v>0</v>
      </c>
      <c r="G4398">
        <f>HLOOKUP("ScKode",data!$A$1:$AT$8036,A4398,FALSE)</f>
        <v>0</v>
      </c>
      <c r="H4398">
        <f>HLOOKUP("StofParameter",data!$A$1:$AT$8036,A4398,FALSE)</f>
        <v>0</v>
      </c>
      <c r="I4398">
        <f>HLOOKUP("Dato",data!$A$1:$AT$8036,A4398,FALSE)</f>
        <v>0</v>
      </c>
      <c r="J4398">
        <f>HLOOKUP("Resultat-attribut",data!$A$1:$AT$8036,A4398,FALSE)</f>
        <v>0</v>
      </c>
      <c r="K4398">
        <f>HLOOKUP("Resultat",data!$A$1:$AT$8036,A4398,FALSE)</f>
        <v>0</v>
      </c>
      <c r="L4398">
        <f>HLOOKUP("Enhed",data!$A$1:$AT$8036,A4398,FALSE)</f>
        <v>0</v>
      </c>
    </row>
    <row r="4399" spans="1:12" x14ac:dyDescent="0.2">
      <c r="A4399">
        <v>4398</v>
      </c>
      <c r="B4399">
        <f>HLOOKUP("Referencer",data!$A$1:$AT$8036,A4399,FALSE)</f>
        <v>0</v>
      </c>
      <c r="C4399">
        <f>HLOOKUP("Stedtekst",data!$A$1:$AT$8036,A4399,FALSE)</f>
        <v>0</v>
      </c>
      <c r="D4399">
        <f>HLOOKUP("Målested navn",data!$A$1:$AT$8036,A4399,FALSE)</f>
        <v>0</v>
      </c>
      <c r="E4399">
        <f>HLOOKUP("Prøvetagning",data!$A$1:$AT$8036,A4399,FALSE)</f>
        <v>0</v>
      </c>
      <c r="F4399">
        <f>HLOOKUP("Prøve",data!$A$1:$AT$8036,A4399,FALSE)</f>
        <v>0</v>
      </c>
      <c r="G4399">
        <f>HLOOKUP("ScKode",data!$A$1:$AT$8036,A4399,FALSE)</f>
        <v>0</v>
      </c>
      <c r="H4399">
        <f>HLOOKUP("StofParameter",data!$A$1:$AT$8036,A4399,FALSE)</f>
        <v>0</v>
      </c>
      <c r="I4399">
        <f>HLOOKUP("Dato",data!$A$1:$AT$8036,A4399,FALSE)</f>
        <v>0</v>
      </c>
      <c r="J4399">
        <f>HLOOKUP("Resultat-attribut",data!$A$1:$AT$8036,A4399,FALSE)</f>
        <v>0</v>
      </c>
      <c r="K4399">
        <f>HLOOKUP("Resultat",data!$A$1:$AT$8036,A4399,FALSE)</f>
        <v>0</v>
      </c>
      <c r="L4399">
        <f>HLOOKUP("Enhed",data!$A$1:$AT$8036,A4399,FALSE)</f>
        <v>0</v>
      </c>
    </row>
    <row r="4400" spans="1:12" x14ac:dyDescent="0.2">
      <c r="A4400">
        <v>4399</v>
      </c>
      <c r="B4400">
        <f>HLOOKUP("Referencer",data!$A$1:$AT$8036,A4400,FALSE)</f>
        <v>0</v>
      </c>
      <c r="C4400">
        <f>HLOOKUP("Stedtekst",data!$A$1:$AT$8036,A4400,FALSE)</f>
        <v>0</v>
      </c>
      <c r="D4400">
        <f>HLOOKUP("Målested navn",data!$A$1:$AT$8036,A4400,FALSE)</f>
        <v>0</v>
      </c>
      <c r="E4400">
        <f>HLOOKUP("Prøvetagning",data!$A$1:$AT$8036,A4400,FALSE)</f>
        <v>0</v>
      </c>
      <c r="F4400">
        <f>HLOOKUP("Prøve",data!$A$1:$AT$8036,A4400,FALSE)</f>
        <v>0</v>
      </c>
      <c r="G4400">
        <f>HLOOKUP("ScKode",data!$A$1:$AT$8036,A4400,FALSE)</f>
        <v>0</v>
      </c>
      <c r="H4400">
        <f>HLOOKUP("StofParameter",data!$A$1:$AT$8036,A4400,FALSE)</f>
        <v>0</v>
      </c>
      <c r="I4400">
        <f>HLOOKUP("Dato",data!$A$1:$AT$8036,A4400,FALSE)</f>
        <v>0</v>
      </c>
      <c r="J4400">
        <f>HLOOKUP("Resultat-attribut",data!$A$1:$AT$8036,A4400,FALSE)</f>
        <v>0</v>
      </c>
      <c r="K4400">
        <f>HLOOKUP("Resultat",data!$A$1:$AT$8036,A4400,FALSE)</f>
        <v>0</v>
      </c>
      <c r="L4400">
        <f>HLOOKUP("Enhed",data!$A$1:$AT$8036,A4400,FALSE)</f>
        <v>0</v>
      </c>
    </row>
    <row r="4401" spans="1:12" x14ac:dyDescent="0.2">
      <c r="A4401">
        <v>4400</v>
      </c>
      <c r="B4401">
        <f>HLOOKUP("Referencer",data!$A$1:$AT$8036,A4401,FALSE)</f>
        <v>0</v>
      </c>
      <c r="C4401">
        <f>HLOOKUP("Stedtekst",data!$A$1:$AT$8036,A4401,FALSE)</f>
        <v>0</v>
      </c>
      <c r="D4401">
        <f>HLOOKUP("Målested navn",data!$A$1:$AT$8036,A4401,FALSE)</f>
        <v>0</v>
      </c>
      <c r="E4401">
        <f>HLOOKUP("Prøvetagning",data!$A$1:$AT$8036,A4401,FALSE)</f>
        <v>0</v>
      </c>
      <c r="F4401">
        <f>HLOOKUP("Prøve",data!$A$1:$AT$8036,A4401,FALSE)</f>
        <v>0</v>
      </c>
      <c r="G4401">
        <f>HLOOKUP("ScKode",data!$A$1:$AT$8036,A4401,FALSE)</f>
        <v>0</v>
      </c>
      <c r="H4401">
        <f>HLOOKUP("StofParameter",data!$A$1:$AT$8036,A4401,FALSE)</f>
        <v>0</v>
      </c>
      <c r="I4401">
        <f>HLOOKUP("Dato",data!$A$1:$AT$8036,A4401,FALSE)</f>
        <v>0</v>
      </c>
      <c r="J4401">
        <f>HLOOKUP("Resultat-attribut",data!$A$1:$AT$8036,A4401,FALSE)</f>
        <v>0</v>
      </c>
      <c r="K4401">
        <f>HLOOKUP("Resultat",data!$A$1:$AT$8036,A4401,FALSE)</f>
        <v>0</v>
      </c>
      <c r="L4401">
        <f>HLOOKUP("Enhed",data!$A$1:$AT$8036,A4401,FALSE)</f>
        <v>0</v>
      </c>
    </row>
    <row r="4402" spans="1:12" x14ac:dyDescent="0.2">
      <c r="A4402">
        <v>4401</v>
      </c>
      <c r="B4402">
        <f>HLOOKUP("Referencer",data!$A$1:$AT$8036,A4402,FALSE)</f>
        <v>0</v>
      </c>
      <c r="C4402">
        <f>HLOOKUP("Stedtekst",data!$A$1:$AT$8036,A4402,FALSE)</f>
        <v>0</v>
      </c>
      <c r="D4402">
        <f>HLOOKUP("Målested navn",data!$A$1:$AT$8036,A4402,FALSE)</f>
        <v>0</v>
      </c>
      <c r="E4402">
        <f>HLOOKUP("Prøvetagning",data!$A$1:$AT$8036,A4402,FALSE)</f>
        <v>0</v>
      </c>
      <c r="F4402">
        <f>HLOOKUP("Prøve",data!$A$1:$AT$8036,A4402,FALSE)</f>
        <v>0</v>
      </c>
      <c r="G4402">
        <f>HLOOKUP("ScKode",data!$A$1:$AT$8036,A4402,FALSE)</f>
        <v>0</v>
      </c>
      <c r="H4402">
        <f>HLOOKUP("StofParameter",data!$A$1:$AT$8036,A4402,FALSE)</f>
        <v>0</v>
      </c>
      <c r="I4402">
        <f>HLOOKUP("Dato",data!$A$1:$AT$8036,A4402,FALSE)</f>
        <v>0</v>
      </c>
      <c r="J4402">
        <f>HLOOKUP("Resultat-attribut",data!$A$1:$AT$8036,A4402,FALSE)</f>
        <v>0</v>
      </c>
      <c r="K4402">
        <f>HLOOKUP("Resultat",data!$A$1:$AT$8036,A4402,FALSE)</f>
        <v>0</v>
      </c>
      <c r="L4402">
        <f>HLOOKUP("Enhed",data!$A$1:$AT$8036,A4402,FALSE)</f>
        <v>0</v>
      </c>
    </row>
    <row r="4403" spans="1:12" x14ac:dyDescent="0.2">
      <c r="A4403">
        <v>4402</v>
      </c>
      <c r="B4403">
        <f>HLOOKUP("Referencer",data!$A$1:$AT$8036,A4403,FALSE)</f>
        <v>0</v>
      </c>
      <c r="C4403">
        <f>HLOOKUP("Stedtekst",data!$A$1:$AT$8036,A4403,FALSE)</f>
        <v>0</v>
      </c>
      <c r="D4403">
        <f>HLOOKUP("Målested navn",data!$A$1:$AT$8036,A4403,FALSE)</f>
        <v>0</v>
      </c>
      <c r="E4403">
        <f>HLOOKUP("Prøvetagning",data!$A$1:$AT$8036,A4403,FALSE)</f>
        <v>0</v>
      </c>
      <c r="F4403">
        <f>HLOOKUP("Prøve",data!$A$1:$AT$8036,A4403,FALSE)</f>
        <v>0</v>
      </c>
      <c r="G4403">
        <f>HLOOKUP("ScKode",data!$A$1:$AT$8036,A4403,FALSE)</f>
        <v>0</v>
      </c>
      <c r="H4403">
        <f>HLOOKUP("StofParameter",data!$A$1:$AT$8036,A4403,FALSE)</f>
        <v>0</v>
      </c>
      <c r="I4403">
        <f>HLOOKUP("Dato",data!$A$1:$AT$8036,A4403,FALSE)</f>
        <v>0</v>
      </c>
      <c r="J4403">
        <f>HLOOKUP("Resultat-attribut",data!$A$1:$AT$8036,A4403,FALSE)</f>
        <v>0</v>
      </c>
      <c r="K4403">
        <f>HLOOKUP("Resultat",data!$A$1:$AT$8036,A4403,FALSE)</f>
        <v>0</v>
      </c>
      <c r="L4403">
        <f>HLOOKUP("Enhed",data!$A$1:$AT$8036,A4403,FALSE)</f>
        <v>0</v>
      </c>
    </row>
    <row r="4404" spans="1:12" x14ac:dyDescent="0.2">
      <c r="A4404">
        <v>4403</v>
      </c>
      <c r="B4404">
        <f>HLOOKUP("Referencer",data!$A$1:$AT$8036,A4404,FALSE)</f>
        <v>0</v>
      </c>
      <c r="C4404">
        <f>HLOOKUP("Stedtekst",data!$A$1:$AT$8036,A4404,FALSE)</f>
        <v>0</v>
      </c>
      <c r="D4404">
        <f>HLOOKUP("Målested navn",data!$A$1:$AT$8036,A4404,FALSE)</f>
        <v>0</v>
      </c>
      <c r="E4404">
        <f>HLOOKUP("Prøvetagning",data!$A$1:$AT$8036,A4404,FALSE)</f>
        <v>0</v>
      </c>
      <c r="F4404">
        <f>HLOOKUP("Prøve",data!$A$1:$AT$8036,A4404,FALSE)</f>
        <v>0</v>
      </c>
      <c r="G4404">
        <f>HLOOKUP("ScKode",data!$A$1:$AT$8036,A4404,FALSE)</f>
        <v>0</v>
      </c>
      <c r="H4404">
        <f>HLOOKUP("StofParameter",data!$A$1:$AT$8036,A4404,FALSE)</f>
        <v>0</v>
      </c>
      <c r="I4404">
        <f>HLOOKUP("Dato",data!$A$1:$AT$8036,A4404,FALSE)</f>
        <v>0</v>
      </c>
      <c r="J4404">
        <f>HLOOKUP("Resultat-attribut",data!$A$1:$AT$8036,A4404,FALSE)</f>
        <v>0</v>
      </c>
      <c r="K4404">
        <f>HLOOKUP("Resultat",data!$A$1:$AT$8036,A4404,FALSE)</f>
        <v>0</v>
      </c>
      <c r="L4404">
        <f>HLOOKUP("Enhed",data!$A$1:$AT$8036,A4404,FALSE)</f>
        <v>0</v>
      </c>
    </row>
    <row r="4405" spans="1:12" x14ac:dyDescent="0.2">
      <c r="A4405">
        <v>4404</v>
      </c>
      <c r="B4405">
        <f>HLOOKUP("Referencer",data!$A$1:$AT$8036,A4405,FALSE)</f>
        <v>0</v>
      </c>
      <c r="C4405">
        <f>HLOOKUP("Stedtekst",data!$A$1:$AT$8036,A4405,FALSE)</f>
        <v>0</v>
      </c>
      <c r="D4405">
        <f>HLOOKUP("Målested navn",data!$A$1:$AT$8036,A4405,FALSE)</f>
        <v>0</v>
      </c>
      <c r="E4405">
        <f>HLOOKUP("Prøvetagning",data!$A$1:$AT$8036,A4405,FALSE)</f>
        <v>0</v>
      </c>
      <c r="F4405">
        <f>HLOOKUP("Prøve",data!$A$1:$AT$8036,A4405,FALSE)</f>
        <v>0</v>
      </c>
      <c r="G4405">
        <f>HLOOKUP("ScKode",data!$A$1:$AT$8036,A4405,FALSE)</f>
        <v>0</v>
      </c>
      <c r="H4405">
        <f>HLOOKUP("StofParameter",data!$A$1:$AT$8036,A4405,FALSE)</f>
        <v>0</v>
      </c>
      <c r="I4405">
        <f>HLOOKUP("Dato",data!$A$1:$AT$8036,A4405,FALSE)</f>
        <v>0</v>
      </c>
      <c r="J4405">
        <f>HLOOKUP("Resultat-attribut",data!$A$1:$AT$8036,A4405,FALSE)</f>
        <v>0</v>
      </c>
      <c r="K4405">
        <f>HLOOKUP("Resultat",data!$A$1:$AT$8036,A4405,FALSE)</f>
        <v>0</v>
      </c>
      <c r="L4405">
        <f>HLOOKUP("Enhed",data!$A$1:$AT$8036,A4405,FALSE)</f>
        <v>0</v>
      </c>
    </row>
    <row r="4406" spans="1:12" x14ac:dyDescent="0.2">
      <c r="A4406">
        <v>4405</v>
      </c>
      <c r="B4406">
        <f>HLOOKUP("Referencer",data!$A$1:$AT$8036,A4406,FALSE)</f>
        <v>0</v>
      </c>
      <c r="C4406">
        <f>HLOOKUP("Stedtekst",data!$A$1:$AT$8036,A4406,FALSE)</f>
        <v>0</v>
      </c>
      <c r="D4406">
        <f>HLOOKUP("Målested navn",data!$A$1:$AT$8036,A4406,FALSE)</f>
        <v>0</v>
      </c>
      <c r="E4406">
        <f>HLOOKUP("Prøvetagning",data!$A$1:$AT$8036,A4406,FALSE)</f>
        <v>0</v>
      </c>
      <c r="F4406">
        <f>HLOOKUP("Prøve",data!$A$1:$AT$8036,A4406,FALSE)</f>
        <v>0</v>
      </c>
      <c r="G4406">
        <f>HLOOKUP("ScKode",data!$A$1:$AT$8036,A4406,FALSE)</f>
        <v>0</v>
      </c>
      <c r="H4406">
        <f>HLOOKUP("StofParameter",data!$A$1:$AT$8036,A4406,FALSE)</f>
        <v>0</v>
      </c>
      <c r="I4406">
        <f>HLOOKUP("Dato",data!$A$1:$AT$8036,A4406,FALSE)</f>
        <v>0</v>
      </c>
      <c r="J4406">
        <f>HLOOKUP("Resultat-attribut",data!$A$1:$AT$8036,A4406,FALSE)</f>
        <v>0</v>
      </c>
      <c r="K4406">
        <f>HLOOKUP("Resultat",data!$A$1:$AT$8036,A4406,FALSE)</f>
        <v>0</v>
      </c>
      <c r="L4406">
        <f>HLOOKUP("Enhed",data!$A$1:$AT$8036,A4406,FALSE)</f>
        <v>0</v>
      </c>
    </row>
    <row r="4407" spans="1:12" x14ac:dyDescent="0.2">
      <c r="A4407">
        <v>4406</v>
      </c>
      <c r="B4407">
        <f>HLOOKUP("Referencer",data!$A$1:$AT$8036,A4407,FALSE)</f>
        <v>0</v>
      </c>
      <c r="C4407">
        <f>HLOOKUP("Stedtekst",data!$A$1:$AT$8036,A4407,FALSE)</f>
        <v>0</v>
      </c>
      <c r="D4407">
        <f>HLOOKUP("Målested navn",data!$A$1:$AT$8036,A4407,FALSE)</f>
        <v>0</v>
      </c>
      <c r="E4407">
        <f>HLOOKUP("Prøvetagning",data!$A$1:$AT$8036,A4407,FALSE)</f>
        <v>0</v>
      </c>
      <c r="F4407">
        <f>HLOOKUP("Prøve",data!$A$1:$AT$8036,A4407,FALSE)</f>
        <v>0</v>
      </c>
      <c r="G4407">
        <f>HLOOKUP("ScKode",data!$A$1:$AT$8036,A4407,FALSE)</f>
        <v>0</v>
      </c>
      <c r="H4407">
        <f>HLOOKUP("StofParameter",data!$A$1:$AT$8036,A4407,FALSE)</f>
        <v>0</v>
      </c>
      <c r="I4407">
        <f>HLOOKUP("Dato",data!$A$1:$AT$8036,A4407,FALSE)</f>
        <v>0</v>
      </c>
      <c r="J4407">
        <f>HLOOKUP("Resultat-attribut",data!$A$1:$AT$8036,A4407,FALSE)</f>
        <v>0</v>
      </c>
      <c r="K4407">
        <f>HLOOKUP("Resultat",data!$A$1:$AT$8036,A4407,FALSE)</f>
        <v>0</v>
      </c>
      <c r="L4407">
        <f>HLOOKUP("Enhed",data!$A$1:$AT$8036,A4407,FALSE)</f>
        <v>0</v>
      </c>
    </row>
    <row r="4408" spans="1:12" x14ac:dyDescent="0.2">
      <c r="A4408">
        <v>4407</v>
      </c>
      <c r="B4408">
        <f>HLOOKUP("Referencer",data!$A$1:$AT$8036,A4408,FALSE)</f>
        <v>0</v>
      </c>
      <c r="C4408">
        <f>HLOOKUP("Stedtekst",data!$A$1:$AT$8036,A4408,FALSE)</f>
        <v>0</v>
      </c>
      <c r="D4408">
        <f>HLOOKUP("Målested navn",data!$A$1:$AT$8036,A4408,FALSE)</f>
        <v>0</v>
      </c>
      <c r="E4408">
        <f>HLOOKUP("Prøvetagning",data!$A$1:$AT$8036,A4408,FALSE)</f>
        <v>0</v>
      </c>
      <c r="F4408">
        <f>HLOOKUP("Prøve",data!$A$1:$AT$8036,A4408,FALSE)</f>
        <v>0</v>
      </c>
      <c r="G4408">
        <f>HLOOKUP("ScKode",data!$A$1:$AT$8036,A4408,FALSE)</f>
        <v>0</v>
      </c>
      <c r="H4408">
        <f>HLOOKUP("StofParameter",data!$A$1:$AT$8036,A4408,FALSE)</f>
        <v>0</v>
      </c>
      <c r="I4408">
        <f>HLOOKUP("Dato",data!$A$1:$AT$8036,A4408,FALSE)</f>
        <v>0</v>
      </c>
      <c r="J4408">
        <f>HLOOKUP("Resultat-attribut",data!$A$1:$AT$8036,A4408,FALSE)</f>
        <v>0</v>
      </c>
      <c r="K4408">
        <f>HLOOKUP("Resultat",data!$A$1:$AT$8036,A4408,FALSE)</f>
        <v>0</v>
      </c>
      <c r="L4408">
        <f>HLOOKUP("Enhed",data!$A$1:$AT$8036,A4408,FALSE)</f>
        <v>0</v>
      </c>
    </row>
    <row r="4409" spans="1:12" x14ac:dyDescent="0.2">
      <c r="A4409">
        <v>4408</v>
      </c>
      <c r="B4409">
        <f>HLOOKUP("Referencer",data!$A$1:$AT$8036,A4409,FALSE)</f>
        <v>0</v>
      </c>
      <c r="C4409">
        <f>HLOOKUP("Stedtekst",data!$A$1:$AT$8036,A4409,FALSE)</f>
        <v>0</v>
      </c>
      <c r="D4409">
        <f>HLOOKUP("Målested navn",data!$A$1:$AT$8036,A4409,FALSE)</f>
        <v>0</v>
      </c>
      <c r="E4409">
        <f>HLOOKUP("Prøvetagning",data!$A$1:$AT$8036,A4409,FALSE)</f>
        <v>0</v>
      </c>
      <c r="F4409">
        <f>HLOOKUP("Prøve",data!$A$1:$AT$8036,A4409,FALSE)</f>
        <v>0</v>
      </c>
      <c r="G4409">
        <f>HLOOKUP("ScKode",data!$A$1:$AT$8036,A4409,FALSE)</f>
        <v>0</v>
      </c>
      <c r="H4409">
        <f>HLOOKUP("StofParameter",data!$A$1:$AT$8036,A4409,FALSE)</f>
        <v>0</v>
      </c>
      <c r="I4409">
        <f>HLOOKUP("Dato",data!$A$1:$AT$8036,A4409,FALSE)</f>
        <v>0</v>
      </c>
      <c r="J4409">
        <f>HLOOKUP("Resultat-attribut",data!$A$1:$AT$8036,A4409,FALSE)</f>
        <v>0</v>
      </c>
      <c r="K4409">
        <f>HLOOKUP("Resultat",data!$A$1:$AT$8036,A4409,FALSE)</f>
        <v>0</v>
      </c>
      <c r="L4409">
        <f>HLOOKUP("Enhed",data!$A$1:$AT$8036,A4409,FALSE)</f>
        <v>0</v>
      </c>
    </row>
    <row r="4410" spans="1:12" x14ac:dyDescent="0.2">
      <c r="A4410">
        <v>4409</v>
      </c>
      <c r="B4410">
        <f>HLOOKUP("Referencer",data!$A$1:$AT$8036,A4410,FALSE)</f>
        <v>0</v>
      </c>
      <c r="C4410">
        <f>HLOOKUP("Stedtekst",data!$A$1:$AT$8036,A4410,FALSE)</f>
        <v>0</v>
      </c>
      <c r="D4410">
        <f>HLOOKUP("Målested navn",data!$A$1:$AT$8036,A4410,FALSE)</f>
        <v>0</v>
      </c>
      <c r="E4410">
        <f>HLOOKUP("Prøvetagning",data!$A$1:$AT$8036,A4410,FALSE)</f>
        <v>0</v>
      </c>
      <c r="F4410">
        <f>HLOOKUP("Prøve",data!$A$1:$AT$8036,A4410,FALSE)</f>
        <v>0</v>
      </c>
      <c r="G4410">
        <f>HLOOKUP("ScKode",data!$A$1:$AT$8036,A4410,FALSE)</f>
        <v>0</v>
      </c>
      <c r="H4410">
        <f>HLOOKUP("StofParameter",data!$A$1:$AT$8036,A4410,FALSE)</f>
        <v>0</v>
      </c>
      <c r="I4410">
        <f>HLOOKUP("Dato",data!$A$1:$AT$8036,A4410,FALSE)</f>
        <v>0</v>
      </c>
      <c r="J4410">
        <f>HLOOKUP("Resultat-attribut",data!$A$1:$AT$8036,A4410,FALSE)</f>
        <v>0</v>
      </c>
      <c r="K4410">
        <f>HLOOKUP("Resultat",data!$A$1:$AT$8036,A4410,FALSE)</f>
        <v>0</v>
      </c>
      <c r="L4410">
        <f>HLOOKUP("Enhed",data!$A$1:$AT$8036,A4410,FALSE)</f>
        <v>0</v>
      </c>
    </row>
    <row r="4411" spans="1:12" x14ac:dyDescent="0.2">
      <c r="A4411">
        <v>4410</v>
      </c>
      <c r="B4411">
        <f>HLOOKUP("Referencer",data!$A$1:$AT$8036,A4411,FALSE)</f>
        <v>0</v>
      </c>
      <c r="C4411">
        <f>HLOOKUP("Stedtekst",data!$A$1:$AT$8036,A4411,FALSE)</f>
        <v>0</v>
      </c>
      <c r="D4411">
        <f>HLOOKUP("Målested navn",data!$A$1:$AT$8036,A4411,FALSE)</f>
        <v>0</v>
      </c>
      <c r="E4411">
        <f>HLOOKUP("Prøvetagning",data!$A$1:$AT$8036,A4411,FALSE)</f>
        <v>0</v>
      </c>
      <c r="F4411">
        <f>HLOOKUP("Prøve",data!$A$1:$AT$8036,A4411,FALSE)</f>
        <v>0</v>
      </c>
      <c r="G4411">
        <f>HLOOKUP("ScKode",data!$A$1:$AT$8036,A4411,FALSE)</f>
        <v>0</v>
      </c>
      <c r="H4411">
        <f>HLOOKUP("StofParameter",data!$A$1:$AT$8036,A4411,FALSE)</f>
        <v>0</v>
      </c>
      <c r="I4411">
        <f>HLOOKUP("Dato",data!$A$1:$AT$8036,A4411,FALSE)</f>
        <v>0</v>
      </c>
      <c r="J4411">
        <f>HLOOKUP("Resultat-attribut",data!$A$1:$AT$8036,A4411,FALSE)</f>
        <v>0</v>
      </c>
      <c r="K4411">
        <f>HLOOKUP("Resultat",data!$A$1:$AT$8036,A4411,FALSE)</f>
        <v>0</v>
      </c>
      <c r="L4411">
        <f>HLOOKUP("Enhed",data!$A$1:$AT$8036,A4411,FALSE)</f>
        <v>0</v>
      </c>
    </row>
    <row r="4412" spans="1:12" x14ac:dyDescent="0.2">
      <c r="A4412">
        <v>4411</v>
      </c>
      <c r="B4412">
        <f>HLOOKUP("Referencer",data!$A$1:$AT$8036,A4412,FALSE)</f>
        <v>0</v>
      </c>
      <c r="C4412">
        <f>HLOOKUP("Stedtekst",data!$A$1:$AT$8036,A4412,FALSE)</f>
        <v>0</v>
      </c>
      <c r="D4412">
        <f>HLOOKUP("Målested navn",data!$A$1:$AT$8036,A4412,FALSE)</f>
        <v>0</v>
      </c>
      <c r="E4412">
        <f>HLOOKUP("Prøvetagning",data!$A$1:$AT$8036,A4412,FALSE)</f>
        <v>0</v>
      </c>
      <c r="F4412">
        <f>HLOOKUP("Prøve",data!$A$1:$AT$8036,A4412,FALSE)</f>
        <v>0</v>
      </c>
      <c r="G4412">
        <f>HLOOKUP("ScKode",data!$A$1:$AT$8036,A4412,FALSE)</f>
        <v>0</v>
      </c>
      <c r="H4412">
        <f>HLOOKUP("StofParameter",data!$A$1:$AT$8036,A4412,FALSE)</f>
        <v>0</v>
      </c>
      <c r="I4412">
        <f>HLOOKUP("Dato",data!$A$1:$AT$8036,A4412,FALSE)</f>
        <v>0</v>
      </c>
      <c r="J4412">
        <f>HLOOKUP("Resultat-attribut",data!$A$1:$AT$8036,A4412,FALSE)</f>
        <v>0</v>
      </c>
      <c r="K4412">
        <f>HLOOKUP("Resultat",data!$A$1:$AT$8036,A4412,FALSE)</f>
        <v>0</v>
      </c>
      <c r="L4412">
        <f>HLOOKUP("Enhed",data!$A$1:$AT$8036,A4412,FALSE)</f>
        <v>0</v>
      </c>
    </row>
    <row r="4413" spans="1:12" x14ac:dyDescent="0.2">
      <c r="A4413">
        <v>4412</v>
      </c>
      <c r="B4413">
        <f>HLOOKUP("Referencer",data!$A$1:$AT$8036,A4413,FALSE)</f>
        <v>0</v>
      </c>
      <c r="C4413">
        <f>HLOOKUP("Stedtekst",data!$A$1:$AT$8036,A4413,FALSE)</f>
        <v>0</v>
      </c>
      <c r="D4413">
        <f>HLOOKUP("Målested navn",data!$A$1:$AT$8036,A4413,FALSE)</f>
        <v>0</v>
      </c>
      <c r="E4413">
        <f>HLOOKUP("Prøvetagning",data!$A$1:$AT$8036,A4413,FALSE)</f>
        <v>0</v>
      </c>
      <c r="F4413">
        <f>HLOOKUP("Prøve",data!$A$1:$AT$8036,A4413,FALSE)</f>
        <v>0</v>
      </c>
      <c r="G4413">
        <f>HLOOKUP("ScKode",data!$A$1:$AT$8036,A4413,FALSE)</f>
        <v>0</v>
      </c>
      <c r="H4413">
        <f>HLOOKUP("StofParameter",data!$A$1:$AT$8036,A4413,FALSE)</f>
        <v>0</v>
      </c>
      <c r="I4413">
        <f>HLOOKUP("Dato",data!$A$1:$AT$8036,A4413,FALSE)</f>
        <v>0</v>
      </c>
      <c r="J4413">
        <f>HLOOKUP("Resultat-attribut",data!$A$1:$AT$8036,A4413,FALSE)</f>
        <v>0</v>
      </c>
      <c r="K4413">
        <f>HLOOKUP("Resultat",data!$A$1:$AT$8036,A4413,FALSE)</f>
        <v>0</v>
      </c>
      <c r="L4413">
        <f>HLOOKUP("Enhed",data!$A$1:$AT$8036,A4413,FALSE)</f>
        <v>0</v>
      </c>
    </row>
    <row r="4414" spans="1:12" x14ac:dyDescent="0.2">
      <c r="A4414">
        <v>4413</v>
      </c>
      <c r="B4414">
        <f>HLOOKUP("Referencer",data!$A$1:$AT$8036,A4414,FALSE)</f>
        <v>0</v>
      </c>
      <c r="C4414">
        <f>HLOOKUP("Stedtekst",data!$A$1:$AT$8036,A4414,FALSE)</f>
        <v>0</v>
      </c>
      <c r="D4414">
        <f>HLOOKUP("Målested navn",data!$A$1:$AT$8036,A4414,FALSE)</f>
        <v>0</v>
      </c>
      <c r="E4414">
        <f>HLOOKUP("Prøvetagning",data!$A$1:$AT$8036,A4414,FALSE)</f>
        <v>0</v>
      </c>
      <c r="F4414">
        <f>HLOOKUP("Prøve",data!$A$1:$AT$8036,A4414,FALSE)</f>
        <v>0</v>
      </c>
      <c r="G4414">
        <f>HLOOKUP("ScKode",data!$A$1:$AT$8036,A4414,FALSE)</f>
        <v>0</v>
      </c>
      <c r="H4414">
        <f>HLOOKUP("StofParameter",data!$A$1:$AT$8036,A4414,FALSE)</f>
        <v>0</v>
      </c>
      <c r="I4414">
        <f>HLOOKUP("Dato",data!$A$1:$AT$8036,A4414,FALSE)</f>
        <v>0</v>
      </c>
      <c r="J4414">
        <f>HLOOKUP("Resultat-attribut",data!$A$1:$AT$8036,A4414,FALSE)</f>
        <v>0</v>
      </c>
      <c r="K4414">
        <f>HLOOKUP("Resultat",data!$A$1:$AT$8036,A4414,FALSE)</f>
        <v>0</v>
      </c>
      <c r="L4414">
        <f>HLOOKUP("Enhed",data!$A$1:$AT$8036,A4414,FALSE)</f>
        <v>0</v>
      </c>
    </row>
    <row r="4415" spans="1:12" x14ac:dyDescent="0.2">
      <c r="A4415">
        <v>4414</v>
      </c>
      <c r="B4415">
        <f>HLOOKUP("Referencer",data!$A$1:$AT$8036,A4415,FALSE)</f>
        <v>0</v>
      </c>
      <c r="C4415">
        <f>HLOOKUP("Stedtekst",data!$A$1:$AT$8036,A4415,FALSE)</f>
        <v>0</v>
      </c>
      <c r="D4415">
        <f>HLOOKUP("Målested navn",data!$A$1:$AT$8036,A4415,FALSE)</f>
        <v>0</v>
      </c>
      <c r="E4415">
        <f>HLOOKUP("Prøvetagning",data!$A$1:$AT$8036,A4415,FALSE)</f>
        <v>0</v>
      </c>
      <c r="F4415">
        <f>HLOOKUP("Prøve",data!$A$1:$AT$8036,A4415,FALSE)</f>
        <v>0</v>
      </c>
      <c r="G4415">
        <f>HLOOKUP("ScKode",data!$A$1:$AT$8036,A4415,FALSE)</f>
        <v>0</v>
      </c>
      <c r="H4415">
        <f>HLOOKUP("StofParameter",data!$A$1:$AT$8036,A4415,FALSE)</f>
        <v>0</v>
      </c>
      <c r="I4415">
        <f>HLOOKUP("Dato",data!$A$1:$AT$8036,A4415,FALSE)</f>
        <v>0</v>
      </c>
      <c r="J4415">
        <f>HLOOKUP("Resultat-attribut",data!$A$1:$AT$8036,A4415,FALSE)</f>
        <v>0</v>
      </c>
      <c r="K4415">
        <f>HLOOKUP("Resultat",data!$A$1:$AT$8036,A4415,FALSE)</f>
        <v>0</v>
      </c>
      <c r="L4415">
        <f>HLOOKUP("Enhed",data!$A$1:$AT$8036,A4415,FALSE)</f>
        <v>0</v>
      </c>
    </row>
    <row r="4416" spans="1:12" x14ac:dyDescent="0.2">
      <c r="A4416">
        <v>4415</v>
      </c>
      <c r="B4416">
        <f>HLOOKUP("Referencer",data!$A$1:$AT$8036,A4416,FALSE)</f>
        <v>0</v>
      </c>
      <c r="C4416">
        <f>HLOOKUP("Stedtekst",data!$A$1:$AT$8036,A4416,FALSE)</f>
        <v>0</v>
      </c>
      <c r="D4416">
        <f>HLOOKUP("Målested navn",data!$A$1:$AT$8036,A4416,FALSE)</f>
        <v>0</v>
      </c>
      <c r="E4416">
        <f>HLOOKUP("Prøvetagning",data!$A$1:$AT$8036,A4416,FALSE)</f>
        <v>0</v>
      </c>
      <c r="F4416">
        <f>HLOOKUP("Prøve",data!$A$1:$AT$8036,A4416,FALSE)</f>
        <v>0</v>
      </c>
      <c r="G4416">
        <f>HLOOKUP("ScKode",data!$A$1:$AT$8036,A4416,FALSE)</f>
        <v>0</v>
      </c>
      <c r="H4416">
        <f>HLOOKUP("StofParameter",data!$A$1:$AT$8036,A4416,FALSE)</f>
        <v>0</v>
      </c>
      <c r="I4416">
        <f>HLOOKUP("Dato",data!$A$1:$AT$8036,A4416,FALSE)</f>
        <v>0</v>
      </c>
      <c r="J4416">
        <f>HLOOKUP("Resultat-attribut",data!$A$1:$AT$8036,A4416,FALSE)</f>
        <v>0</v>
      </c>
      <c r="K4416">
        <f>HLOOKUP("Resultat",data!$A$1:$AT$8036,A4416,FALSE)</f>
        <v>0</v>
      </c>
      <c r="L4416">
        <f>HLOOKUP("Enhed",data!$A$1:$AT$8036,A4416,FALSE)</f>
        <v>0</v>
      </c>
    </row>
    <row r="4417" spans="1:12" x14ac:dyDescent="0.2">
      <c r="A4417">
        <v>4416</v>
      </c>
      <c r="B4417">
        <f>HLOOKUP("Referencer",data!$A$1:$AT$8036,A4417,FALSE)</f>
        <v>0</v>
      </c>
      <c r="C4417">
        <f>HLOOKUP("Stedtekst",data!$A$1:$AT$8036,A4417,FALSE)</f>
        <v>0</v>
      </c>
      <c r="D4417">
        <f>HLOOKUP("Målested navn",data!$A$1:$AT$8036,A4417,FALSE)</f>
        <v>0</v>
      </c>
      <c r="E4417">
        <f>HLOOKUP("Prøvetagning",data!$A$1:$AT$8036,A4417,FALSE)</f>
        <v>0</v>
      </c>
      <c r="F4417">
        <f>HLOOKUP("Prøve",data!$A$1:$AT$8036,A4417,FALSE)</f>
        <v>0</v>
      </c>
      <c r="G4417">
        <f>HLOOKUP("ScKode",data!$A$1:$AT$8036,A4417,FALSE)</f>
        <v>0</v>
      </c>
      <c r="H4417">
        <f>HLOOKUP("StofParameter",data!$A$1:$AT$8036,A4417,FALSE)</f>
        <v>0</v>
      </c>
      <c r="I4417">
        <f>HLOOKUP("Dato",data!$A$1:$AT$8036,A4417,FALSE)</f>
        <v>0</v>
      </c>
      <c r="J4417">
        <f>HLOOKUP("Resultat-attribut",data!$A$1:$AT$8036,A4417,FALSE)</f>
        <v>0</v>
      </c>
      <c r="K4417">
        <f>HLOOKUP("Resultat",data!$A$1:$AT$8036,A4417,FALSE)</f>
        <v>0</v>
      </c>
      <c r="L4417">
        <f>HLOOKUP("Enhed",data!$A$1:$AT$8036,A4417,FALSE)</f>
        <v>0</v>
      </c>
    </row>
    <row r="4418" spans="1:12" x14ac:dyDescent="0.2">
      <c r="A4418">
        <v>4417</v>
      </c>
      <c r="B4418">
        <f>HLOOKUP("Referencer",data!$A$1:$AT$8036,A4418,FALSE)</f>
        <v>0</v>
      </c>
      <c r="C4418">
        <f>HLOOKUP("Stedtekst",data!$A$1:$AT$8036,A4418,FALSE)</f>
        <v>0</v>
      </c>
      <c r="D4418">
        <f>HLOOKUP("Målested navn",data!$A$1:$AT$8036,A4418,FALSE)</f>
        <v>0</v>
      </c>
      <c r="E4418">
        <f>HLOOKUP("Prøvetagning",data!$A$1:$AT$8036,A4418,FALSE)</f>
        <v>0</v>
      </c>
      <c r="F4418">
        <f>HLOOKUP("Prøve",data!$A$1:$AT$8036,A4418,FALSE)</f>
        <v>0</v>
      </c>
      <c r="G4418">
        <f>HLOOKUP("ScKode",data!$A$1:$AT$8036,A4418,FALSE)</f>
        <v>0</v>
      </c>
      <c r="H4418">
        <f>HLOOKUP("StofParameter",data!$A$1:$AT$8036,A4418,FALSE)</f>
        <v>0</v>
      </c>
      <c r="I4418">
        <f>HLOOKUP("Dato",data!$A$1:$AT$8036,A4418,FALSE)</f>
        <v>0</v>
      </c>
      <c r="J4418">
        <f>HLOOKUP("Resultat-attribut",data!$A$1:$AT$8036,A4418,FALSE)</f>
        <v>0</v>
      </c>
      <c r="K4418">
        <f>HLOOKUP("Resultat",data!$A$1:$AT$8036,A4418,FALSE)</f>
        <v>0</v>
      </c>
      <c r="L4418">
        <f>HLOOKUP("Enhed",data!$A$1:$AT$8036,A4418,FALSE)</f>
        <v>0</v>
      </c>
    </row>
    <row r="4419" spans="1:12" x14ac:dyDescent="0.2">
      <c r="A4419">
        <v>4418</v>
      </c>
      <c r="B4419">
        <f>HLOOKUP("Referencer",data!$A$1:$AT$8036,A4419,FALSE)</f>
        <v>0</v>
      </c>
      <c r="C4419">
        <f>HLOOKUP("Stedtekst",data!$A$1:$AT$8036,A4419,FALSE)</f>
        <v>0</v>
      </c>
      <c r="D4419">
        <f>HLOOKUP("Målested navn",data!$A$1:$AT$8036,A4419,FALSE)</f>
        <v>0</v>
      </c>
      <c r="E4419">
        <f>HLOOKUP("Prøvetagning",data!$A$1:$AT$8036,A4419,FALSE)</f>
        <v>0</v>
      </c>
      <c r="F4419">
        <f>HLOOKUP("Prøve",data!$A$1:$AT$8036,A4419,FALSE)</f>
        <v>0</v>
      </c>
      <c r="G4419">
        <f>HLOOKUP("ScKode",data!$A$1:$AT$8036,A4419,FALSE)</f>
        <v>0</v>
      </c>
      <c r="H4419">
        <f>HLOOKUP("StofParameter",data!$A$1:$AT$8036,A4419,FALSE)</f>
        <v>0</v>
      </c>
      <c r="I4419">
        <f>HLOOKUP("Dato",data!$A$1:$AT$8036,A4419,FALSE)</f>
        <v>0</v>
      </c>
      <c r="J4419">
        <f>HLOOKUP("Resultat-attribut",data!$A$1:$AT$8036,A4419,FALSE)</f>
        <v>0</v>
      </c>
      <c r="K4419">
        <f>HLOOKUP("Resultat",data!$A$1:$AT$8036,A4419,FALSE)</f>
        <v>0</v>
      </c>
      <c r="L4419">
        <f>HLOOKUP("Enhed",data!$A$1:$AT$8036,A4419,FALSE)</f>
        <v>0</v>
      </c>
    </row>
    <row r="4420" spans="1:12" x14ac:dyDescent="0.2">
      <c r="A4420">
        <v>4419</v>
      </c>
      <c r="B4420">
        <f>HLOOKUP("Referencer",data!$A$1:$AT$8036,A4420,FALSE)</f>
        <v>0</v>
      </c>
      <c r="C4420">
        <f>HLOOKUP("Stedtekst",data!$A$1:$AT$8036,A4420,FALSE)</f>
        <v>0</v>
      </c>
      <c r="D4420">
        <f>HLOOKUP("Målested navn",data!$A$1:$AT$8036,A4420,FALSE)</f>
        <v>0</v>
      </c>
      <c r="E4420">
        <f>HLOOKUP("Prøvetagning",data!$A$1:$AT$8036,A4420,FALSE)</f>
        <v>0</v>
      </c>
      <c r="F4420">
        <f>HLOOKUP("Prøve",data!$A$1:$AT$8036,A4420,FALSE)</f>
        <v>0</v>
      </c>
      <c r="G4420">
        <f>HLOOKUP("ScKode",data!$A$1:$AT$8036,A4420,FALSE)</f>
        <v>0</v>
      </c>
      <c r="H4420">
        <f>HLOOKUP("StofParameter",data!$A$1:$AT$8036,A4420,FALSE)</f>
        <v>0</v>
      </c>
      <c r="I4420">
        <f>HLOOKUP("Dato",data!$A$1:$AT$8036,A4420,FALSE)</f>
        <v>0</v>
      </c>
      <c r="J4420">
        <f>HLOOKUP("Resultat-attribut",data!$A$1:$AT$8036,A4420,FALSE)</f>
        <v>0</v>
      </c>
      <c r="K4420">
        <f>HLOOKUP("Resultat",data!$A$1:$AT$8036,A4420,FALSE)</f>
        <v>0</v>
      </c>
      <c r="L4420">
        <f>HLOOKUP("Enhed",data!$A$1:$AT$8036,A4420,FALSE)</f>
        <v>0</v>
      </c>
    </row>
    <row r="4421" spans="1:12" x14ac:dyDescent="0.2">
      <c r="A4421">
        <v>4420</v>
      </c>
      <c r="B4421">
        <f>HLOOKUP("Referencer",data!$A$1:$AT$8036,A4421,FALSE)</f>
        <v>0</v>
      </c>
      <c r="C4421">
        <f>HLOOKUP("Stedtekst",data!$A$1:$AT$8036,A4421,FALSE)</f>
        <v>0</v>
      </c>
      <c r="D4421">
        <f>HLOOKUP("Målested navn",data!$A$1:$AT$8036,A4421,FALSE)</f>
        <v>0</v>
      </c>
      <c r="E4421">
        <f>HLOOKUP("Prøvetagning",data!$A$1:$AT$8036,A4421,FALSE)</f>
        <v>0</v>
      </c>
      <c r="F4421">
        <f>HLOOKUP("Prøve",data!$A$1:$AT$8036,A4421,FALSE)</f>
        <v>0</v>
      </c>
      <c r="G4421">
        <f>HLOOKUP("ScKode",data!$A$1:$AT$8036,A4421,FALSE)</f>
        <v>0</v>
      </c>
      <c r="H4421">
        <f>HLOOKUP("StofParameter",data!$A$1:$AT$8036,A4421,FALSE)</f>
        <v>0</v>
      </c>
      <c r="I4421">
        <f>HLOOKUP("Dato",data!$A$1:$AT$8036,A4421,FALSE)</f>
        <v>0</v>
      </c>
      <c r="J4421">
        <f>HLOOKUP("Resultat-attribut",data!$A$1:$AT$8036,A4421,FALSE)</f>
        <v>0</v>
      </c>
      <c r="K4421">
        <f>HLOOKUP("Resultat",data!$A$1:$AT$8036,A4421,FALSE)</f>
        <v>0</v>
      </c>
      <c r="L4421">
        <f>HLOOKUP("Enhed",data!$A$1:$AT$8036,A4421,FALSE)</f>
        <v>0</v>
      </c>
    </row>
    <row r="4422" spans="1:12" x14ac:dyDescent="0.2">
      <c r="A4422">
        <v>4421</v>
      </c>
      <c r="B4422">
        <f>HLOOKUP("Referencer",data!$A$1:$AT$8036,A4422,FALSE)</f>
        <v>0</v>
      </c>
      <c r="C4422">
        <f>HLOOKUP("Stedtekst",data!$A$1:$AT$8036,A4422,FALSE)</f>
        <v>0</v>
      </c>
      <c r="D4422">
        <f>HLOOKUP("Målested navn",data!$A$1:$AT$8036,A4422,FALSE)</f>
        <v>0</v>
      </c>
      <c r="E4422">
        <f>HLOOKUP("Prøvetagning",data!$A$1:$AT$8036,A4422,FALSE)</f>
        <v>0</v>
      </c>
      <c r="F4422">
        <f>HLOOKUP("Prøve",data!$A$1:$AT$8036,A4422,FALSE)</f>
        <v>0</v>
      </c>
      <c r="G4422">
        <f>HLOOKUP("ScKode",data!$A$1:$AT$8036,A4422,FALSE)</f>
        <v>0</v>
      </c>
      <c r="H4422">
        <f>HLOOKUP("StofParameter",data!$A$1:$AT$8036,A4422,FALSE)</f>
        <v>0</v>
      </c>
      <c r="I4422">
        <f>HLOOKUP("Dato",data!$A$1:$AT$8036,A4422,FALSE)</f>
        <v>0</v>
      </c>
      <c r="J4422">
        <f>HLOOKUP("Resultat-attribut",data!$A$1:$AT$8036,A4422,FALSE)</f>
        <v>0</v>
      </c>
      <c r="K4422">
        <f>HLOOKUP("Resultat",data!$A$1:$AT$8036,A4422,FALSE)</f>
        <v>0</v>
      </c>
      <c r="L4422">
        <f>HLOOKUP("Enhed",data!$A$1:$AT$8036,A4422,FALSE)</f>
        <v>0</v>
      </c>
    </row>
    <row r="4423" spans="1:12" x14ac:dyDescent="0.2">
      <c r="A4423">
        <v>4422</v>
      </c>
      <c r="B4423">
        <f>HLOOKUP("Referencer",data!$A$1:$AT$8036,A4423,FALSE)</f>
        <v>0</v>
      </c>
      <c r="C4423">
        <f>HLOOKUP("Stedtekst",data!$A$1:$AT$8036,A4423,FALSE)</f>
        <v>0</v>
      </c>
      <c r="D4423">
        <f>HLOOKUP("Målested navn",data!$A$1:$AT$8036,A4423,FALSE)</f>
        <v>0</v>
      </c>
      <c r="E4423">
        <f>HLOOKUP("Prøvetagning",data!$A$1:$AT$8036,A4423,FALSE)</f>
        <v>0</v>
      </c>
      <c r="F4423">
        <f>HLOOKUP("Prøve",data!$A$1:$AT$8036,A4423,FALSE)</f>
        <v>0</v>
      </c>
      <c r="G4423">
        <f>HLOOKUP("ScKode",data!$A$1:$AT$8036,A4423,FALSE)</f>
        <v>0</v>
      </c>
      <c r="H4423">
        <f>HLOOKUP("StofParameter",data!$A$1:$AT$8036,A4423,FALSE)</f>
        <v>0</v>
      </c>
      <c r="I4423">
        <f>HLOOKUP("Dato",data!$A$1:$AT$8036,A4423,FALSE)</f>
        <v>0</v>
      </c>
      <c r="J4423">
        <f>HLOOKUP("Resultat-attribut",data!$A$1:$AT$8036,A4423,FALSE)</f>
        <v>0</v>
      </c>
      <c r="K4423">
        <f>HLOOKUP("Resultat",data!$A$1:$AT$8036,A4423,FALSE)</f>
        <v>0</v>
      </c>
      <c r="L4423">
        <f>HLOOKUP("Enhed",data!$A$1:$AT$8036,A4423,FALSE)</f>
        <v>0</v>
      </c>
    </row>
    <row r="4424" spans="1:12" x14ac:dyDescent="0.2">
      <c r="A4424">
        <v>4423</v>
      </c>
      <c r="B4424">
        <f>HLOOKUP("Referencer",data!$A$1:$AT$8036,A4424,FALSE)</f>
        <v>0</v>
      </c>
      <c r="C4424">
        <f>HLOOKUP("Stedtekst",data!$A$1:$AT$8036,A4424,FALSE)</f>
        <v>0</v>
      </c>
      <c r="D4424">
        <f>HLOOKUP("Målested navn",data!$A$1:$AT$8036,A4424,FALSE)</f>
        <v>0</v>
      </c>
      <c r="E4424">
        <f>HLOOKUP("Prøvetagning",data!$A$1:$AT$8036,A4424,FALSE)</f>
        <v>0</v>
      </c>
      <c r="F4424">
        <f>HLOOKUP("Prøve",data!$A$1:$AT$8036,A4424,FALSE)</f>
        <v>0</v>
      </c>
      <c r="G4424">
        <f>HLOOKUP("ScKode",data!$A$1:$AT$8036,A4424,FALSE)</f>
        <v>0</v>
      </c>
      <c r="H4424">
        <f>HLOOKUP("StofParameter",data!$A$1:$AT$8036,A4424,FALSE)</f>
        <v>0</v>
      </c>
      <c r="I4424">
        <f>HLOOKUP("Dato",data!$A$1:$AT$8036,A4424,FALSE)</f>
        <v>0</v>
      </c>
      <c r="J4424">
        <f>HLOOKUP("Resultat-attribut",data!$A$1:$AT$8036,A4424,FALSE)</f>
        <v>0</v>
      </c>
      <c r="K4424">
        <f>HLOOKUP("Resultat",data!$A$1:$AT$8036,A4424,FALSE)</f>
        <v>0</v>
      </c>
      <c r="L4424">
        <f>HLOOKUP("Enhed",data!$A$1:$AT$8036,A4424,FALSE)</f>
        <v>0</v>
      </c>
    </row>
    <row r="4425" spans="1:12" x14ac:dyDescent="0.2">
      <c r="A4425">
        <v>4424</v>
      </c>
      <c r="B4425">
        <f>HLOOKUP("Referencer",data!$A$1:$AT$8036,A4425,FALSE)</f>
        <v>0</v>
      </c>
      <c r="C4425">
        <f>HLOOKUP("Stedtekst",data!$A$1:$AT$8036,A4425,FALSE)</f>
        <v>0</v>
      </c>
      <c r="D4425">
        <f>HLOOKUP("Målested navn",data!$A$1:$AT$8036,A4425,FALSE)</f>
        <v>0</v>
      </c>
      <c r="E4425">
        <f>HLOOKUP("Prøvetagning",data!$A$1:$AT$8036,A4425,FALSE)</f>
        <v>0</v>
      </c>
      <c r="F4425">
        <f>HLOOKUP("Prøve",data!$A$1:$AT$8036,A4425,FALSE)</f>
        <v>0</v>
      </c>
      <c r="G4425">
        <f>HLOOKUP("ScKode",data!$A$1:$AT$8036,A4425,FALSE)</f>
        <v>0</v>
      </c>
      <c r="H4425">
        <f>HLOOKUP("StofParameter",data!$A$1:$AT$8036,A4425,FALSE)</f>
        <v>0</v>
      </c>
      <c r="I4425">
        <f>HLOOKUP("Dato",data!$A$1:$AT$8036,A4425,FALSE)</f>
        <v>0</v>
      </c>
      <c r="J4425">
        <f>HLOOKUP("Resultat-attribut",data!$A$1:$AT$8036,A4425,FALSE)</f>
        <v>0</v>
      </c>
      <c r="K4425">
        <f>HLOOKUP("Resultat",data!$A$1:$AT$8036,A4425,FALSE)</f>
        <v>0</v>
      </c>
      <c r="L4425">
        <f>HLOOKUP("Enhed",data!$A$1:$AT$8036,A4425,FALSE)</f>
        <v>0</v>
      </c>
    </row>
    <row r="4426" spans="1:12" x14ac:dyDescent="0.2">
      <c r="A4426">
        <v>4425</v>
      </c>
      <c r="B4426">
        <f>HLOOKUP("Referencer",data!$A$1:$AT$8036,A4426,FALSE)</f>
        <v>0</v>
      </c>
      <c r="C4426">
        <f>HLOOKUP("Stedtekst",data!$A$1:$AT$8036,A4426,FALSE)</f>
        <v>0</v>
      </c>
      <c r="D4426">
        <f>HLOOKUP("Målested navn",data!$A$1:$AT$8036,A4426,FALSE)</f>
        <v>0</v>
      </c>
      <c r="E4426">
        <f>HLOOKUP("Prøvetagning",data!$A$1:$AT$8036,A4426,FALSE)</f>
        <v>0</v>
      </c>
      <c r="F4426">
        <f>HLOOKUP("Prøve",data!$A$1:$AT$8036,A4426,FALSE)</f>
        <v>0</v>
      </c>
      <c r="G4426">
        <f>HLOOKUP("ScKode",data!$A$1:$AT$8036,A4426,FALSE)</f>
        <v>0</v>
      </c>
      <c r="H4426">
        <f>HLOOKUP("StofParameter",data!$A$1:$AT$8036,A4426,FALSE)</f>
        <v>0</v>
      </c>
      <c r="I4426">
        <f>HLOOKUP("Dato",data!$A$1:$AT$8036,A4426,FALSE)</f>
        <v>0</v>
      </c>
      <c r="J4426">
        <f>HLOOKUP("Resultat-attribut",data!$A$1:$AT$8036,A4426,FALSE)</f>
        <v>0</v>
      </c>
      <c r="K4426">
        <f>HLOOKUP("Resultat",data!$A$1:$AT$8036,A4426,FALSE)</f>
        <v>0</v>
      </c>
      <c r="L4426">
        <f>HLOOKUP("Enhed",data!$A$1:$AT$8036,A4426,FALSE)</f>
        <v>0</v>
      </c>
    </row>
    <row r="4427" spans="1:12" x14ac:dyDescent="0.2">
      <c r="A4427">
        <v>4426</v>
      </c>
      <c r="B4427">
        <f>HLOOKUP("Referencer",data!$A$1:$AT$8036,A4427,FALSE)</f>
        <v>0</v>
      </c>
      <c r="C4427">
        <f>HLOOKUP("Stedtekst",data!$A$1:$AT$8036,A4427,FALSE)</f>
        <v>0</v>
      </c>
      <c r="D4427">
        <f>HLOOKUP("Målested navn",data!$A$1:$AT$8036,A4427,FALSE)</f>
        <v>0</v>
      </c>
      <c r="E4427">
        <f>HLOOKUP("Prøvetagning",data!$A$1:$AT$8036,A4427,FALSE)</f>
        <v>0</v>
      </c>
      <c r="F4427">
        <f>HLOOKUP("Prøve",data!$A$1:$AT$8036,A4427,FALSE)</f>
        <v>0</v>
      </c>
      <c r="G4427">
        <f>HLOOKUP("ScKode",data!$A$1:$AT$8036,A4427,FALSE)</f>
        <v>0</v>
      </c>
      <c r="H4427">
        <f>HLOOKUP("StofParameter",data!$A$1:$AT$8036,A4427,FALSE)</f>
        <v>0</v>
      </c>
      <c r="I4427">
        <f>HLOOKUP("Dato",data!$A$1:$AT$8036,A4427,FALSE)</f>
        <v>0</v>
      </c>
      <c r="J4427">
        <f>HLOOKUP("Resultat-attribut",data!$A$1:$AT$8036,A4427,FALSE)</f>
        <v>0</v>
      </c>
      <c r="K4427">
        <f>HLOOKUP("Resultat",data!$A$1:$AT$8036,A4427,FALSE)</f>
        <v>0</v>
      </c>
      <c r="L4427">
        <f>HLOOKUP("Enhed",data!$A$1:$AT$8036,A4427,FALSE)</f>
        <v>0</v>
      </c>
    </row>
    <row r="4428" spans="1:12" x14ac:dyDescent="0.2">
      <c r="A4428">
        <v>4427</v>
      </c>
      <c r="B4428">
        <f>HLOOKUP("Referencer",data!$A$1:$AT$8036,A4428,FALSE)</f>
        <v>0</v>
      </c>
      <c r="C4428">
        <f>HLOOKUP("Stedtekst",data!$A$1:$AT$8036,A4428,FALSE)</f>
        <v>0</v>
      </c>
      <c r="D4428">
        <f>HLOOKUP("Målested navn",data!$A$1:$AT$8036,A4428,FALSE)</f>
        <v>0</v>
      </c>
      <c r="E4428">
        <f>HLOOKUP("Prøvetagning",data!$A$1:$AT$8036,A4428,FALSE)</f>
        <v>0</v>
      </c>
      <c r="F4428">
        <f>HLOOKUP("Prøve",data!$A$1:$AT$8036,A4428,FALSE)</f>
        <v>0</v>
      </c>
      <c r="G4428">
        <f>HLOOKUP("ScKode",data!$A$1:$AT$8036,A4428,FALSE)</f>
        <v>0</v>
      </c>
      <c r="H4428">
        <f>HLOOKUP("StofParameter",data!$A$1:$AT$8036,A4428,FALSE)</f>
        <v>0</v>
      </c>
      <c r="I4428">
        <f>HLOOKUP("Dato",data!$A$1:$AT$8036,A4428,FALSE)</f>
        <v>0</v>
      </c>
      <c r="J4428">
        <f>HLOOKUP("Resultat-attribut",data!$A$1:$AT$8036,A4428,FALSE)</f>
        <v>0</v>
      </c>
      <c r="K4428">
        <f>HLOOKUP("Resultat",data!$A$1:$AT$8036,A4428,FALSE)</f>
        <v>0</v>
      </c>
      <c r="L4428">
        <f>HLOOKUP("Enhed",data!$A$1:$AT$8036,A4428,FALSE)</f>
        <v>0</v>
      </c>
    </row>
    <row r="4429" spans="1:12" x14ac:dyDescent="0.2">
      <c r="A4429">
        <v>4428</v>
      </c>
      <c r="B4429">
        <f>HLOOKUP("Referencer",data!$A$1:$AT$8036,A4429,FALSE)</f>
        <v>0</v>
      </c>
      <c r="C4429">
        <f>HLOOKUP("Stedtekst",data!$A$1:$AT$8036,A4429,FALSE)</f>
        <v>0</v>
      </c>
      <c r="D4429">
        <f>HLOOKUP("Målested navn",data!$A$1:$AT$8036,A4429,FALSE)</f>
        <v>0</v>
      </c>
      <c r="E4429">
        <f>HLOOKUP("Prøvetagning",data!$A$1:$AT$8036,A4429,FALSE)</f>
        <v>0</v>
      </c>
      <c r="F4429">
        <f>HLOOKUP("Prøve",data!$A$1:$AT$8036,A4429,FALSE)</f>
        <v>0</v>
      </c>
      <c r="G4429">
        <f>HLOOKUP("ScKode",data!$A$1:$AT$8036,A4429,FALSE)</f>
        <v>0</v>
      </c>
      <c r="H4429">
        <f>HLOOKUP("StofParameter",data!$A$1:$AT$8036,A4429,FALSE)</f>
        <v>0</v>
      </c>
      <c r="I4429">
        <f>HLOOKUP("Dato",data!$A$1:$AT$8036,A4429,FALSE)</f>
        <v>0</v>
      </c>
      <c r="J4429">
        <f>HLOOKUP("Resultat-attribut",data!$A$1:$AT$8036,A4429,FALSE)</f>
        <v>0</v>
      </c>
      <c r="K4429">
        <f>HLOOKUP("Resultat",data!$A$1:$AT$8036,A4429,FALSE)</f>
        <v>0</v>
      </c>
      <c r="L4429">
        <f>HLOOKUP("Enhed",data!$A$1:$AT$8036,A4429,FALSE)</f>
        <v>0</v>
      </c>
    </row>
    <row r="4430" spans="1:12" x14ac:dyDescent="0.2">
      <c r="A4430">
        <v>4429</v>
      </c>
      <c r="B4430">
        <f>HLOOKUP("Referencer",data!$A$1:$AT$8036,A4430,FALSE)</f>
        <v>0</v>
      </c>
      <c r="C4430">
        <f>HLOOKUP("Stedtekst",data!$A$1:$AT$8036,A4430,FALSE)</f>
        <v>0</v>
      </c>
      <c r="D4430">
        <f>HLOOKUP("Målested navn",data!$A$1:$AT$8036,A4430,FALSE)</f>
        <v>0</v>
      </c>
      <c r="E4430">
        <f>HLOOKUP("Prøvetagning",data!$A$1:$AT$8036,A4430,FALSE)</f>
        <v>0</v>
      </c>
      <c r="F4430">
        <f>HLOOKUP("Prøve",data!$A$1:$AT$8036,A4430,FALSE)</f>
        <v>0</v>
      </c>
      <c r="G4430">
        <f>HLOOKUP("ScKode",data!$A$1:$AT$8036,A4430,FALSE)</f>
        <v>0</v>
      </c>
      <c r="H4430">
        <f>HLOOKUP("StofParameter",data!$A$1:$AT$8036,A4430,FALSE)</f>
        <v>0</v>
      </c>
      <c r="I4430">
        <f>HLOOKUP("Dato",data!$A$1:$AT$8036,A4430,FALSE)</f>
        <v>0</v>
      </c>
      <c r="J4430">
        <f>HLOOKUP("Resultat-attribut",data!$A$1:$AT$8036,A4430,FALSE)</f>
        <v>0</v>
      </c>
      <c r="K4430">
        <f>HLOOKUP("Resultat",data!$A$1:$AT$8036,A4430,FALSE)</f>
        <v>0</v>
      </c>
      <c r="L4430">
        <f>HLOOKUP("Enhed",data!$A$1:$AT$8036,A4430,FALSE)</f>
        <v>0</v>
      </c>
    </row>
    <row r="4431" spans="1:12" x14ac:dyDescent="0.2">
      <c r="A4431">
        <v>4430</v>
      </c>
      <c r="B4431">
        <f>HLOOKUP("Referencer",data!$A$1:$AT$8036,A4431,FALSE)</f>
        <v>0</v>
      </c>
      <c r="C4431">
        <f>HLOOKUP("Stedtekst",data!$A$1:$AT$8036,A4431,FALSE)</f>
        <v>0</v>
      </c>
      <c r="D4431">
        <f>HLOOKUP("Målested navn",data!$A$1:$AT$8036,A4431,FALSE)</f>
        <v>0</v>
      </c>
      <c r="E4431">
        <f>HLOOKUP("Prøvetagning",data!$A$1:$AT$8036,A4431,FALSE)</f>
        <v>0</v>
      </c>
      <c r="F4431">
        <f>HLOOKUP("Prøve",data!$A$1:$AT$8036,A4431,FALSE)</f>
        <v>0</v>
      </c>
      <c r="G4431">
        <f>HLOOKUP("ScKode",data!$A$1:$AT$8036,A4431,FALSE)</f>
        <v>0</v>
      </c>
      <c r="H4431">
        <f>HLOOKUP("StofParameter",data!$A$1:$AT$8036,A4431,FALSE)</f>
        <v>0</v>
      </c>
      <c r="I4431">
        <f>HLOOKUP("Dato",data!$A$1:$AT$8036,A4431,FALSE)</f>
        <v>0</v>
      </c>
      <c r="J4431">
        <f>HLOOKUP("Resultat-attribut",data!$A$1:$AT$8036,A4431,FALSE)</f>
        <v>0</v>
      </c>
      <c r="K4431">
        <f>HLOOKUP("Resultat",data!$A$1:$AT$8036,A4431,FALSE)</f>
        <v>0</v>
      </c>
      <c r="L4431">
        <f>HLOOKUP("Enhed",data!$A$1:$AT$8036,A4431,FALSE)</f>
        <v>0</v>
      </c>
    </row>
    <row r="4432" spans="1:12" x14ac:dyDescent="0.2">
      <c r="A4432">
        <v>4431</v>
      </c>
      <c r="B4432">
        <f>HLOOKUP("Referencer",data!$A$1:$AT$8036,A4432,FALSE)</f>
        <v>0</v>
      </c>
      <c r="C4432">
        <f>HLOOKUP("Stedtekst",data!$A$1:$AT$8036,A4432,FALSE)</f>
        <v>0</v>
      </c>
      <c r="D4432">
        <f>HLOOKUP("Målested navn",data!$A$1:$AT$8036,A4432,FALSE)</f>
        <v>0</v>
      </c>
      <c r="E4432">
        <f>HLOOKUP("Prøvetagning",data!$A$1:$AT$8036,A4432,FALSE)</f>
        <v>0</v>
      </c>
      <c r="F4432">
        <f>HLOOKUP("Prøve",data!$A$1:$AT$8036,A4432,FALSE)</f>
        <v>0</v>
      </c>
      <c r="G4432">
        <f>HLOOKUP("ScKode",data!$A$1:$AT$8036,A4432,FALSE)</f>
        <v>0</v>
      </c>
      <c r="H4432">
        <f>HLOOKUP("StofParameter",data!$A$1:$AT$8036,A4432,FALSE)</f>
        <v>0</v>
      </c>
      <c r="I4432">
        <f>HLOOKUP("Dato",data!$A$1:$AT$8036,A4432,FALSE)</f>
        <v>0</v>
      </c>
      <c r="J4432">
        <f>HLOOKUP("Resultat-attribut",data!$A$1:$AT$8036,A4432,FALSE)</f>
        <v>0</v>
      </c>
      <c r="K4432">
        <f>HLOOKUP("Resultat",data!$A$1:$AT$8036,A4432,FALSE)</f>
        <v>0</v>
      </c>
      <c r="L4432">
        <f>HLOOKUP("Enhed",data!$A$1:$AT$8036,A4432,FALSE)</f>
        <v>0</v>
      </c>
    </row>
    <row r="4433" spans="1:12" x14ac:dyDescent="0.2">
      <c r="A4433">
        <v>4432</v>
      </c>
      <c r="B4433">
        <f>HLOOKUP("Referencer",data!$A$1:$AT$8036,A4433,FALSE)</f>
        <v>0</v>
      </c>
      <c r="C4433">
        <f>HLOOKUP("Stedtekst",data!$A$1:$AT$8036,A4433,FALSE)</f>
        <v>0</v>
      </c>
      <c r="D4433">
        <f>HLOOKUP("Målested navn",data!$A$1:$AT$8036,A4433,FALSE)</f>
        <v>0</v>
      </c>
      <c r="E4433">
        <f>HLOOKUP("Prøvetagning",data!$A$1:$AT$8036,A4433,FALSE)</f>
        <v>0</v>
      </c>
      <c r="F4433">
        <f>HLOOKUP("Prøve",data!$A$1:$AT$8036,A4433,FALSE)</f>
        <v>0</v>
      </c>
      <c r="G4433">
        <f>HLOOKUP("ScKode",data!$A$1:$AT$8036,A4433,FALSE)</f>
        <v>0</v>
      </c>
      <c r="H4433">
        <f>HLOOKUP("StofParameter",data!$A$1:$AT$8036,A4433,FALSE)</f>
        <v>0</v>
      </c>
      <c r="I4433">
        <f>HLOOKUP("Dato",data!$A$1:$AT$8036,A4433,FALSE)</f>
        <v>0</v>
      </c>
      <c r="J4433">
        <f>HLOOKUP("Resultat-attribut",data!$A$1:$AT$8036,A4433,FALSE)</f>
        <v>0</v>
      </c>
      <c r="K4433">
        <f>HLOOKUP("Resultat",data!$A$1:$AT$8036,A4433,FALSE)</f>
        <v>0</v>
      </c>
      <c r="L4433">
        <f>HLOOKUP("Enhed",data!$A$1:$AT$8036,A4433,FALSE)</f>
        <v>0</v>
      </c>
    </row>
    <row r="4434" spans="1:12" x14ac:dyDescent="0.2">
      <c r="A4434">
        <v>4433</v>
      </c>
      <c r="B4434">
        <f>HLOOKUP("Referencer",data!$A$1:$AT$8036,A4434,FALSE)</f>
        <v>0</v>
      </c>
      <c r="C4434">
        <f>HLOOKUP("Stedtekst",data!$A$1:$AT$8036,A4434,FALSE)</f>
        <v>0</v>
      </c>
      <c r="D4434">
        <f>HLOOKUP("Målested navn",data!$A$1:$AT$8036,A4434,FALSE)</f>
        <v>0</v>
      </c>
      <c r="E4434">
        <f>HLOOKUP("Prøvetagning",data!$A$1:$AT$8036,A4434,FALSE)</f>
        <v>0</v>
      </c>
      <c r="F4434">
        <f>HLOOKUP("Prøve",data!$A$1:$AT$8036,A4434,FALSE)</f>
        <v>0</v>
      </c>
      <c r="G4434">
        <f>HLOOKUP("ScKode",data!$A$1:$AT$8036,A4434,FALSE)</f>
        <v>0</v>
      </c>
      <c r="H4434">
        <f>HLOOKUP("StofParameter",data!$A$1:$AT$8036,A4434,FALSE)</f>
        <v>0</v>
      </c>
      <c r="I4434">
        <f>HLOOKUP("Dato",data!$A$1:$AT$8036,A4434,FALSE)</f>
        <v>0</v>
      </c>
      <c r="J4434">
        <f>HLOOKUP("Resultat-attribut",data!$A$1:$AT$8036,A4434,FALSE)</f>
        <v>0</v>
      </c>
      <c r="K4434">
        <f>HLOOKUP("Resultat",data!$A$1:$AT$8036,A4434,FALSE)</f>
        <v>0</v>
      </c>
      <c r="L4434">
        <f>HLOOKUP("Enhed",data!$A$1:$AT$8036,A4434,FALSE)</f>
        <v>0</v>
      </c>
    </row>
    <row r="4435" spans="1:12" x14ac:dyDescent="0.2">
      <c r="A4435">
        <v>4434</v>
      </c>
      <c r="B4435">
        <f>HLOOKUP("Referencer",data!$A$1:$AT$8036,A4435,FALSE)</f>
        <v>0</v>
      </c>
      <c r="C4435">
        <f>HLOOKUP("Stedtekst",data!$A$1:$AT$8036,A4435,FALSE)</f>
        <v>0</v>
      </c>
      <c r="D4435">
        <f>HLOOKUP("Målested navn",data!$A$1:$AT$8036,A4435,FALSE)</f>
        <v>0</v>
      </c>
      <c r="E4435">
        <f>HLOOKUP("Prøvetagning",data!$A$1:$AT$8036,A4435,FALSE)</f>
        <v>0</v>
      </c>
      <c r="F4435">
        <f>HLOOKUP("Prøve",data!$A$1:$AT$8036,A4435,FALSE)</f>
        <v>0</v>
      </c>
      <c r="G4435">
        <f>HLOOKUP("ScKode",data!$A$1:$AT$8036,A4435,FALSE)</f>
        <v>0</v>
      </c>
      <c r="H4435">
        <f>HLOOKUP("StofParameter",data!$A$1:$AT$8036,A4435,FALSE)</f>
        <v>0</v>
      </c>
      <c r="I4435">
        <f>HLOOKUP("Dato",data!$A$1:$AT$8036,A4435,FALSE)</f>
        <v>0</v>
      </c>
      <c r="J4435">
        <f>HLOOKUP("Resultat-attribut",data!$A$1:$AT$8036,A4435,FALSE)</f>
        <v>0</v>
      </c>
      <c r="K4435">
        <f>HLOOKUP("Resultat",data!$A$1:$AT$8036,A4435,FALSE)</f>
        <v>0</v>
      </c>
      <c r="L4435">
        <f>HLOOKUP("Enhed",data!$A$1:$AT$8036,A4435,FALSE)</f>
        <v>0</v>
      </c>
    </row>
    <row r="4436" spans="1:12" x14ac:dyDescent="0.2">
      <c r="A4436">
        <v>4435</v>
      </c>
      <c r="B4436">
        <f>HLOOKUP("Referencer",data!$A$1:$AT$8036,A4436,FALSE)</f>
        <v>0</v>
      </c>
      <c r="C4436">
        <f>HLOOKUP("Stedtekst",data!$A$1:$AT$8036,A4436,FALSE)</f>
        <v>0</v>
      </c>
      <c r="D4436">
        <f>HLOOKUP("Målested navn",data!$A$1:$AT$8036,A4436,FALSE)</f>
        <v>0</v>
      </c>
      <c r="E4436">
        <f>HLOOKUP("Prøvetagning",data!$A$1:$AT$8036,A4436,FALSE)</f>
        <v>0</v>
      </c>
      <c r="F4436">
        <f>HLOOKUP("Prøve",data!$A$1:$AT$8036,A4436,FALSE)</f>
        <v>0</v>
      </c>
      <c r="G4436">
        <f>HLOOKUP("ScKode",data!$A$1:$AT$8036,A4436,FALSE)</f>
        <v>0</v>
      </c>
      <c r="H4436">
        <f>HLOOKUP("StofParameter",data!$A$1:$AT$8036,A4436,FALSE)</f>
        <v>0</v>
      </c>
      <c r="I4436">
        <f>HLOOKUP("Dato",data!$A$1:$AT$8036,A4436,FALSE)</f>
        <v>0</v>
      </c>
      <c r="J4436">
        <f>HLOOKUP("Resultat-attribut",data!$A$1:$AT$8036,A4436,FALSE)</f>
        <v>0</v>
      </c>
      <c r="K4436">
        <f>HLOOKUP("Resultat",data!$A$1:$AT$8036,A4436,FALSE)</f>
        <v>0</v>
      </c>
      <c r="L4436">
        <f>HLOOKUP("Enhed",data!$A$1:$AT$8036,A4436,FALSE)</f>
        <v>0</v>
      </c>
    </row>
    <row r="4437" spans="1:12" x14ac:dyDescent="0.2">
      <c r="A4437">
        <v>4436</v>
      </c>
      <c r="B4437">
        <f>HLOOKUP("Referencer",data!$A$1:$AT$8036,A4437,FALSE)</f>
        <v>0</v>
      </c>
      <c r="C4437">
        <f>HLOOKUP("Stedtekst",data!$A$1:$AT$8036,A4437,FALSE)</f>
        <v>0</v>
      </c>
      <c r="D4437">
        <f>HLOOKUP("Målested navn",data!$A$1:$AT$8036,A4437,FALSE)</f>
        <v>0</v>
      </c>
      <c r="E4437">
        <f>HLOOKUP("Prøvetagning",data!$A$1:$AT$8036,A4437,FALSE)</f>
        <v>0</v>
      </c>
      <c r="F4437">
        <f>HLOOKUP("Prøve",data!$A$1:$AT$8036,A4437,FALSE)</f>
        <v>0</v>
      </c>
      <c r="G4437">
        <f>HLOOKUP("ScKode",data!$A$1:$AT$8036,A4437,FALSE)</f>
        <v>0</v>
      </c>
      <c r="H4437">
        <f>HLOOKUP("StofParameter",data!$A$1:$AT$8036,A4437,FALSE)</f>
        <v>0</v>
      </c>
      <c r="I4437">
        <f>HLOOKUP("Dato",data!$A$1:$AT$8036,A4437,FALSE)</f>
        <v>0</v>
      </c>
      <c r="J4437">
        <f>HLOOKUP("Resultat-attribut",data!$A$1:$AT$8036,A4437,FALSE)</f>
        <v>0</v>
      </c>
      <c r="K4437">
        <f>HLOOKUP("Resultat",data!$A$1:$AT$8036,A4437,FALSE)</f>
        <v>0</v>
      </c>
      <c r="L4437">
        <f>HLOOKUP("Enhed",data!$A$1:$AT$8036,A4437,FALSE)</f>
        <v>0</v>
      </c>
    </row>
    <row r="4438" spans="1:12" x14ac:dyDescent="0.2">
      <c r="A4438">
        <v>4437</v>
      </c>
      <c r="B4438">
        <f>HLOOKUP("Referencer",data!$A$1:$AT$8036,A4438,FALSE)</f>
        <v>0</v>
      </c>
      <c r="C4438">
        <f>HLOOKUP("Stedtekst",data!$A$1:$AT$8036,A4438,FALSE)</f>
        <v>0</v>
      </c>
      <c r="D4438">
        <f>HLOOKUP("Målested navn",data!$A$1:$AT$8036,A4438,FALSE)</f>
        <v>0</v>
      </c>
      <c r="E4438">
        <f>HLOOKUP("Prøvetagning",data!$A$1:$AT$8036,A4438,FALSE)</f>
        <v>0</v>
      </c>
      <c r="F4438">
        <f>HLOOKUP("Prøve",data!$A$1:$AT$8036,A4438,FALSE)</f>
        <v>0</v>
      </c>
      <c r="G4438">
        <f>HLOOKUP("ScKode",data!$A$1:$AT$8036,A4438,FALSE)</f>
        <v>0</v>
      </c>
      <c r="H4438">
        <f>HLOOKUP("StofParameter",data!$A$1:$AT$8036,A4438,FALSE)</f>
        <v>0</v>
      </c>
      <c r="I4438">
        <f>HLOOKUP("Dato",data!$A$1:$AT$8036,A4438,FALSE)</f>
        <v>0</v>
      </c>
      <c r="J4438">
        <f>HLOOKUP("Resultat-attribut",data!$A$1:$AT$8036,A4438,FALSE)</f>
        <v>0</v>
      </c>
      <c r="K4438">
        <f>HLOOKUP("Resultat",data!$A$1:$AT$8036,A4438,FALSE)</f>
        <v>0</v>
      </c>
      <c r="L4438">
        <f>HLOOKUP("Enhed",data!$A$1:$AT$8036,A4438,FALSE)</f>
        <v>0</v>
      </c>
    </row>
    <row r="4439" spans="1:12" x14ac:dyDescent="0.2">
      <c r="A4439">
        <v>4438</v>
      </c>
      <c r="B4439">
        <f>HLOOKUP("Referencer",data!$A$1:$AT$8036,A4439,FALSE)</f>
        <v>0</v>
      </c>
      <c r="C4439">
        <f>HLOOKUP("Stedtekst",data!$A$1:$AT$8036,A4439,FALSE)</f>
        <v>0</v>
      </c>
      <c r="D4439">
        <f>HLOOKUP("Målested navn",data!$A$1:$AT$8036,A4439,FALSE)</f>
        <v>0</v>
      </c>
      <c r="E4439">
        <f>HLOOKUP("Prøvetagning",data!$A$1:$AT$8036,A4439,FALSE)</f>
        <v>0</v>
      </c>
      <c r="F4439">
        <f>HLOOKUP("Prøve",data!$A$1:$AT$8036,A4439,FALSE)</f>
        <v>0</v>
      </c>
      <c r="G4439">
        <f>HLOOKUP("ScKode",data!$A$1:$AT$8036,A4439,FALSE)</f>
        <v>0</v>
      </c>
      <c r="H4439">
        <f>HLOOKUP("StofParameter",data!$A$1:$AT$8036,A4439,FALSE)</f>
        <v>0</v>
      </c>
      <c r="I4439">
        <f>HLOOKUP("Dato",data!$A$1:$AT$8036,A4439,FALSE)</f>
        <v>0</v>
      </c>
      <c r="J4439">
        <f>HLOOKUP("Resultat-attribut",data!$A$1:$AT$8036,A4439,FALSE)</f>
        <v>0</v>
      </c>
      <c r="K4439">
        <f>HLOOKUP("Resultat",data!$A$1:$AT$8036,A4439,FALSE)</f>
        <v>0</v>
      </c>
      <c r="L4439">
        <f>HLOOKUP("Enhed",data!$A$1:$AT$8036,A4439,FALSE)</f>
        <v>0</v>
      </c>
    </row>
    <row r="4440" spans="1:12" x14ac:dyDescent="0.2">
      <c r="A4440">
        <v>4439</v>
      </c>
      <c r="B4440">
        <f>HLOOKUP("Referencer",data!$A$1:$AT$8036,A4440,FALSE)</f>
        <v>0</v>
      </c>
      <c r="C4440">
        <f>HLOOKUP("Stedtekst",data!$A$1:$AT$8036,A4440,FALSE)</f>
        <v>0</v>
      </c>
      <c r="D4440">
        <f>HLOOKUP("Målested navn",data!$A$1:$AT$8036,A4440,FALSE)</f>
        <v>0</v>
      </c>
      <c r="E4440">
        <f>HLOOKUP("Prøvetagning",data!$A$1:$AT$8036,A4440,FALSE)</f>
        <v>0</v>
      </c>
      <c r="F4440">
        <f>HLOOKUP("Prøve",data!$A$1:$AT$8036,A4440,FALSE)</f>
        <v>0</v>
      </c>
      <c r="G4440">
        <f>HLOOKUP("ScKode",data!$A$1:$AT$8036,A4440,FALSE)</f>
        <v>0</v>
      </c>
      <c r="H4440">
        <f>HLOOKUP("StofParameter",data!$A$1:$AT$8036,A4440,FALSE)</f>
        <v>0</v>
      </c>
      <c r="I4440">
        <f>HLOOKUP("Dato",data!$A$1:$AT$8036,A4440,FALSE)</f>
        <v>0</v>
      </c>
      <c r="J4440">
        <f>HLOOKUP("Resultat-attribut",data!$A$1:$AT$8036,A4440,FALSE)</f>
        <v>0</v>
      </c>
      <c r="K4440">
        <f>HLOOKUP("Resultat",data!$A$1:$AT$8036,A4440,FALSE)</f>
        <v>0</v>
      </c>
      <c r="L4440">
        <f>HLOOKUP("Enhed",data!$A$1:$AT$8036,A4440,FALSE)</f>
        <v>0</v>
      </c>
    </row>
    <row r="4441" spans="1:12" x14ac:dyDescent="0.2">
      <c r="A4441">
        <v>4440</v>
      </c>
      <c r="B4441">
        <f>HLOOKUP("Referencer",data!$A$1:$AT$8036,A4441,FALSE)</f>
        <v>0</v>
      </c>
      <c r="C4441">
        <f>HLOOKUP("Stedtekst",data!$A$1:$AT$8036,A4441,FALSE)</f>
        <v>0</v>
      </c>
      <c r="D4441">
        <f>HLOOKUP("Målested navn",data!$A$1:$AT$8036,A4441,FALSE)</f>
        <v>0</v>
      </c>
      <c r="E4441">
        <f>HLOOKUP("Prøvetagning",data!$A$1:$AT$8036,A4441,FALSE)</f>
        <v>0</v>
      </c>
      <c r="F4441">
        <f>HLOOKUP("Prøve",data!$A$1:$AT$8036,A4441,FALSE)</f>
        <v>0</v>
      </c>
      <c r="G4441">
        <f>HLOOKUP("ScKode",data!$A$1:$AT$8036,A4441,FALSE)</f>
        <v>0</v>
      </c>
      <c r="H4441">
        <f>HLOOKUP("StofParameter",data!$A$1:$AT$8036,A4441,FALSE)</f>
        <v>0</v>
      </c>
      <c r="I4441">
        <f>HLOOKUP("Dato",data!$A$1:$AT$8036,A4441,FALSE)</f>
        <v>0</v>
      </c>
      <c r="J4441">
        <f>HLOOKUP("Resultat-attribut",data!$A$1:$AT$8036,A4441,FALSE)</f>
        <v>0</v>
      </c>
      <c r="K4441">
        <f>HLOOKUP("Resultat",data!$A$1:$AT$8036,A4441,FALSE)</f>
        <v>0</v>
      </c>
      <c r="L4441">
        <f>HLOOKUP("Enhed",data!$A$1:$AT$8036,A4441,FALSE)</f>
        <v>0</v>
      </c>
    </row>
    <row r="4442" spans="1:12" x14ac:dyDescent="0.2">
      <c r="A4442">
        <v>4441</v>
      </c>
      <c r="B4442">
        <f>HLOOKUP("Referencer",data!$A$1:$AT$8036,A4442,FALSE)</f>
        <v>0</v>
      </c>
      <c r="C4442">
        <f>HLOOKUP("Stedtekst",data!$A$1:$AT$8036,A4442,FALSE)</f>
        <v>0</v>
      </c>
      <c r="D4442">
        <f>HLOOKUP("Målested navn",data!$A$1:$AT$8036,A4442,FALSE)</f>
        <v>0</v>
      </c>
      <c r="E4442">
        <f>HLOOKUP("Prøvetagning",data!$A$1:$AT$8036,A4442,FALSE)</f>
        <v>0</v>
      </c>
      <c r="F4442">
        <f>HLOOKUP("Prøve",data!$A$1:$AT$8036,A4442,FALSE)</f>
        <v>0</v>
      </c>
      <c r="G4442">
        <f>HLOOKUP("ScKode",data!$A$1:$AT$8036,A4442,FALSE)</f>
        <v>0</v>
      </c>
      <c r="H4442">
        <f>HLOOKUP("StofParameter",data!$A$1:$AT$8036,A4442,FALSE)</f>
        <v>0</v>
      </c>
      <c r="I4442">
        <f>HLOOKUP("Dato",data!$A$1:$AT$8036,A4442,FALSE)</f>
        <v>0</v>
      </c>
      <c r="J4442">
        <f>HLOOKUP("Resultat-attribut",data!$A$1:$AT$8036,A4442,FALSE)</f>
        <v>0</v>
      </c>
      <c r="K4442">
        <f>HLOOKUP("Resultat",data!$A$1:$AT$8036,A4442,FALSE)</f>
        <v>0</v>
      </c>
      <c r="L4442">
        <f>HLOOKUP("Enhed",data!$A$1:$AT$8036,A4442,FALSE)</f>
        <v>0</v>
      </c>
    </row>
    <row r="4443" spans="1:12" x14ac:dyDescent="0.2">
      <c r="A4443">
        <v>4442</v>
      </c>
      <c r="B4443">
        <f>HLOOKUP("Referencer",data!$A$1:$AT$8036,A4443,FALSE)</f>
        <v>0</v>
      </c>
      <c r="C4443">
        <f>HLOOKUP("Stedtekst",data!$A$1:$AT$8036,A4443,FALSE)</f>
        <v>0</v>
      </c>
      <c r="D4443">
        <f>HLOOKUP("Målested navn",data!$A$1:$AT$8036,A4443,FALSE)</f>
        <v>0</v>
      </c>
      <c r="E4443">
        <f>HLOOKUP("Prøvetagning",data!$A$1:$AT$8036,A4443,FALSE)</f>
        <v>0</v>
      </c>
      <c r="F4443">
        <f>HLOOKUP("Prøve",data!$A$1:$AT$8036,A4443,FALSE)</f>
        <v>0</v>
      </c>
      <c r="G4443">
        <f>HLOOKUP("ScKode",data!$A$1:$AT$8036,A4443,FALSE)</f>
        <v>0</v>
      </c>
      <c r="H4443">
        <f>HLOOKUP("StofParameter",data!$A$1:$AT$8036,A4443,FALSE)</f>
        <v>0</v>
      </c>
      <c r="I4443">
        <f>HLOOKUP("Dato",data!$A$1:$AT$8036,A4443,FALSE)</f>
        <v>0</v>
      </c>
      <c r="J4443">
        <f>HLOOKUP("Resultat-attribut",data!$A$1:$AT$8036,A4443,FALSE)</f>
        <v>0</v>
      </c>
      <c r="K4443">
        <f>HLOOKUP("Resultat",data!$A$1:$AT$8036,A4443,FALSE)</f>
        <v>0</v>
      </c>
      <c r="L4443">
        <f>HLOOKUP("Enhed",data!$A$1:$AT$8036,A4443,FALSE)</f>
        <v>0</v>
      </c>
    </row>
    <row r="4444" spans="1:12" x14ac:dyDescent="0.2">
      <c r="A4444">
        <v>4443</v>
      </c>
      <c r="B4444">
        <f>HLOOKUP("Referencer",data!$A$1:$AT$8036,A4444,FALSE)</f>
        <v>0</v>
      </c>
      <c r="C4444">
        <f>HLOOKUP("Stedtekst",data!$A$1:$AT$8036,A4444,FALSE)</f>
        <v>0</v>
      </c>
      <c r="D4444">
        <f>HLOOKUP("Målested navn",data!$A$1:$AT$8036,A4444,FALSE)</f>
        <v>0</v>
      </c>
      <c r="E4444">
        <f>HLOOKUP("Prøvetagning",data!$A$1:$AT$8036,A4444,FALSE)</f>
        <v>0</v>
      </c>
      <c r="F4444">
        <f>HLOOKUP("Prøve",data!$A$1:$AT$8036,A4444,FALSE)</f>
        <v>0</v>
      </c>
      <c r="G4444">
        <f>HLOOKUP("ScKode",data!$A$1:$AT$8036,A4444,FALSE)</f>
        <v>0</v>
      </c>
      <c r="H4444">
        <f>HLOOKUP("StofParameter",data!$A$1:$AT$8036,A4444,FALSE)</f>
        <v>0</v>
      </c>
      <c r="I4444">
        <f>HLOOKUP("Dato",data!$A$1:$AT$8036,A4444,FALSE)</f>
        <v>0</v>
      </c>
      <c r="J4444">
        <f>HLOOKUP("Resultat-attribut",data!$A$1:$AT$8036,A4444,FALSE)</f>
        <v>0</v>
      </c>
      <c r="K4444">
        <f>HLOOKUP("Resultat",data!$A$1:$AT$8036,A4444,FALSE)</f>
        <v>0</v>
      </c>
      <c r="L4444">
        <f>HLOOKUP("Enhed",data!$A$1:$AT$8036,A4444,FALSE)</f>
        <v>0</v>
      </c>
    </row>
    <row r="4445" spans="1:12" x14ac:dyDescent="0.2">
      <c r="A4445">
        <v>4444</v>
      </c>
      <c r="B4445">
        <f>HLOOKUP("Referencer",data!$A$1:$AT$8036,A4445,FALSE)</f>
        <v>0</v>
      </c>
      <c r="C4445">
        <f>HLOOKUP("Stedtekst",data!$A$1:$AT$8036,A4445,FALSE)</f>
        <v>0</v>
      </c>
      <c r="D4445">
        <f>HLOOKUP("Målested navn",data!$A$1:$AT$8036,A4445,FALSE)</f>
        <v>0</v>
      </c>
      <c r="E4445">
        <f>HLOOKUP("Prøvetagning",data!$A$1:$AT$8036,A4445,FALSE)</f>
        <v>0</v>
      </c>
      <c r="F4445">
        <f>HLOOKUP("Prøve",data!$A$1:$AT$8036,A4445,FALSE)</f>
        <v>0</v>
      </c>
      <c r="G4445">
        <f>HLOOKUP("ScKode",data!$A$1:$AT$8036,A4445,FALSE)</f>
        <v>0</v>
      </c>
      <c r="H4445">
        <f>HLOOKUP("StofParameter",data!$A$1:$AT$8036,A4445,FALSE)</f>
        <v>0</v>
      </c>
      <c r="I4445">
        <f>HLOOKUP("Dato",data!$A$1:$AT$8036,A4445,FALSE)</f>
        <v>0</v>
      </c>
      <c r="J4445">
        <f>HLOOKUP("Resultat-attribut",data!$A$1:$AT$8036,A4445,FALSE)</f>
        <v>0</v>
      </c>
      <c r="K4445">
        <f>HLOOKUP("Resultat",data!$A$1:$AT$8036,A4445,FALSE)</f>
        <v>0</v>
      </c>
      <c r="L4445">
        <f>HLOOKUP("Enhed",data!$A$1:$AT$8036,A4445,FALSE)</f>
        <v>0</v>
      </c>
    </row>
    <row r="4446" spans="1:12" x14ac:dyDescent="0.2">
      <c r="A4446">
        <v>4445</v>
      </c>
      <c r="B4446">
        <f>HLOOKUP("Referencer",data!$A$1:$AT$8036,A4446,FALSE)</f>
        <v>0</v>
      </c>
      <c r="C4446">
        <f>HLOOKUP("Stedtekst",data!$A$1:$AT$8036,A4446,FALSE)</f>
        <v>0</v>
      </c>
      <c r="D4446">
        <f>HLOOKUP("Målested navn",data!$A$1:$AT$8036,A4446,FALSE)</f>
        <v>0</v>
      </c>
      <c r="E4446">
        <f>HLOOKUP("Prøvetagning",data!$A$1:$AT$8036,A4446,FALSE)</f>
        <v>0</v>
      </c>
      <c r="F4446">
        <f>HLOOKUP("Prøve",data!$A$1:$AT$8036,A4446,FALSE)</f>
        <v>0</v>
      </c>
      <c r="G4446">
        <f>HLOOKUP("ScKode",data!$A$1:$AT$8036,A4446,FALSE)</f>
        <v>0</v>
      </c>
      <c r="H4446">
        <f>HLOOKUP("StofParameter",data!$A$1:$AT$8036,A4446,FALSE)</f>
        <v>0</v>
      </c>
      <c r="I4446">
        <f>HLOOKUP("Dato",data!$A$1:$AT$8036,A4446,FALSE)</f>
        <v>0</v>
      </c>
      <c r="J4446">
        <f>HLOOKUP("Resultat-attribut",data!$A$1:$AT$8036,A4446,FALSE)</f>
        <v>0</v>
      </c>
      <c r="K4446">
        <f>HLOOKUP("Resultat",data!$A$1:$AT$8036,A4446,FALSE)</f>
        <v>0</v>
      </c>
      <c r="L4446">
        <f>HLOOKUP("Enhed",data!$A$1:$AT$8036,A4446,FALSE)</f>
        <v>0</v>
      </c>
    </row>
    <row r="4447" spans="1:12" x14ac:dyDescent="0.2">
      <c r="A4447">
        <v>4446</v>
      </c>
      <c r="B4447">
        <f>HLOOKUP("Referencer",data!$A$1:$AT$8036,A4447,FALSE)</f>
        <v>0</v>
      </c>
      <c r="C4447">
        <f>HLOOKUP("Stedtekst",data!$A$1:$AT$8036,A4447,FALSE)</f>
        <v>0</v>
      </c>
      <c r="D4447">
        <f>HLOOKUP("Målested navn",data!$A$1:$AT$8036,A4447,FALSE)</f>
        <v>0</v>
      </c>
      <c r="E4447">
        <f>HLOOKUP("Prøvetagning",data!$A$1:$AT$8036,A4447,FALSE)</f>
        <v>0</v>
      </c>
      <c r="F4447">
        <f>HLOOKUP("Prøve",data!$A$1:$AT$8036,A4447,FALSE)</f>
        <v>0</v>
      </c>
      <c r="G4447">
        <f>HLOOKUP("ScKode",data!$A$1:$AT$8036,A4447,FALSE)</f>
        <v>0</v>
      </c>
      <c r="H4447">
        <f>HLOOKUP("StofParameter",data!$A$1:$AT$8036,A4447,FALSE)</f>
        <v>0</v>
      </c>
      <c r="I4447">
        <f>HLOOKUP("Dato",data!$A$1:$AT$8036,A4447,FALSE)</f>
        <v>0</v>
      </c>
      <c r="J4447">
        <f>HLOOKUP("Resultat-attribut",data!$A$1:$AT$8036,A4447,FALSE)</f>
        <v>0</v>
      </c>
      <c r="K4447">
        <f>HLOOKUP("Resultat",data!$A$1:$AT$8036,A4447,FALSE)</f>
        <v>0</v>
      </c>
      <c r="L4447">
        <f>HLOOKUP("Enhed",data!$A$1:$AT$8036,A4447,FALSE)</f>
        <v>0</v>
      </c>
    </row>
    <row r="4448" spans="1:12" x14ac:dyDescent="0.2">
      <c r="A4448">
        <v>4447</v>
      </c>
      <c r="B4448">
        <f>HLOOKUP("Referencer",data!$A$1:$AT$8036,A4448,FALSE)</f>
        <v>0</v>
      </c>
      <c r="C4448">
        <f>HLOOKUP("Stedtekst",data!$A$1:$AT$8036,A4448,FALSE)</f>
        <v>0</v>
      </c>
      <c r="D4448">
        <f>HLOOKUP("Målested navn",data!$A$1:$AT$8036,A4448,FALSE)</f>
        <v>0</v>
      </c>
      <c r="E4448">
        <f>HLOOKUP("Prøvetagning",data!$A$1:$AT$8036,A4448,FALSE)</f>
        <v>0</v>
      </c>
      <c r="F4448">
        <f>HLOOKUP("Prøve",data!$A$1:$AT$8036,A4448,FALSE)</f>
        <v>0</v>
      </c>
      <c r="G4448">
        <f>HLOOKUP("ScKode",data!$A$1:$AT$8036,A4448,FALSE)</f>
        <v>0</v>
      </c>
      <c r="H4448">
        <f>HLOOKUP("StofParameter",data!$A$1:$AT$8036,A4448,FALSE)</f>
        <v>0</v>
      </c>
      <c r="I4448">
        <f>HLOOKUP("Dato",data!$A$1:$AT$8036,A4448,FALSE)</f>
        <v>0</v>
      </c>
      <c r="J4448">
        <f>HLOOKUP("Resultat-attribut",data!$A$1:$AT$8036,A4448,FALSE)</f>
        <v>0</v>
      </c>
      <c r="K4448">
        <f>HLOOKUP("Resultat",data!$A$1:$AT$8036,A4448,FALSE)</f>
        <v>0</v>
      </c>
      <c r="L4448">
        <f>HLOOKUP("Enhed",data!$A$1:$AT$8036,A4448,FALSE)</f>
        <v>0</v>
      </c>
    </row>
    <row r="4449" spans="1:12" x14ac:dyDescent="0.2">
      <c r="A4449">
        <v>4448</v>
      </c>
      <c r="B4449">
        <f>HLOOKUP("Referencer",data!$A$1:$AT$8036,A4449,FALSE)</f>
        <v>0</v>
      </c>
      <c r="C4449">
        <f>HLOOKUP("Stedtekst",data!$A$1:$AT$8036,A4449,FALSE)</f>
        <v>0</v>
      </c>
      <c r="D4449">
        <f>HLOOKUP("Målested navn",data!$A$1:$AT$8036,A4449,FALSE)</f>
        <v>0</v>
      </c>
      <c r="E4449">
        <f>HLOOKUP("Prøvetagning",data!$A$1:$AT$8036,A4449,FALSE)</f>
        <v>0</v>
      </c>
      <c r="F4449">
        <f>HLOOKUP("Prøve",data!$A$1:$AT$8036,A4449,FALSE)</f>
        <v>0</v>
      </c>
      <c r="G4449">
        <f>HLOOKUP("ScKode",data!$A$1:$AT$8036,A4449,FALSE)</f>
        <v>0</v>
      </c>
      <c r="H4449">
        <f>HLOOKUP("StofParameter",data!$A$1:$AT$8036,A4449,FALSE)</f>
        <v>0</v>
      </c>
      <c r="I4449">
        <f>HLOOKUP("Dato",data!$A$1:$AT$8036,A4449,FALSE)</f>
        <v>0</v>
      </c>
      <c r="J4449">
        <f>HLOOKUP("Resultat-attribut",data!$A$1:$AT$8036,A4449,FALSE)</f>
        <v>0</v>
      </c>
      <c r="K4449">
        <f>HLOOKUP("Resultat",data!$A$1:$AT$8036,A4449,FALSE)</f>
        <v>0</v>
      </c>
      <c r="L4449">
        <f>HLOOKUP("Enhed",data!$A$1:$AT$8036,A4449,FALSE)</f>
        <v>0</v>
      </c>
    </row>
    <row r="4450" spans="1:12" x14ac:dyDescent="0.2">
      <c r="A4450">
        <v>4449</v>
      </c>
      <c r="B4450">
        <f>HLOOKUP("Referencer",data!$A$1:$AT$8036,A4450,FALSE)</f>
        <v>0</v>
      </c>
      <c r="C4450">
        <f>HLOOKUP("Stedtekst",data!$A$1:$AT$8036,A4450,FALSE)</f>
        <v>0</v>
      </c>
      <c r="D4450">
        <f>HLOOKUP("Målested navn",data!$A$1:$AT$8036,A4450,FALSE)</f>
        <v>0</v>
      </c>
      <c r="E4450">
        <f>HLOOKUP("Prøvetagning",data!$A$1:$AT$8036,A4450,FALSE)</f>
        <v>0</v>
      </c>
      <c r="F4450">
        <f>HLOOKUP("Prøve",data!$A$1:$AT$8036,A4450,FALSE)</f>
        <v>0</v>
      </c>
      <c r="G4450">
        <f>HLOOKUP("ScKode",data!$A$1:$AT$8036,A4450,FALSE)</f>
        <v>0</v>
      </c>
      <c r="H4450">
        <f>HLOOKUP("StofParameter",data!$A$1:$AT$8036,A4450,FALSE)</f>
        <v>0</v>
      </c>
      <c r="I4450">
        <f>HLOOKUP("Dato",data!$A$1:$AT$8036,A4450,FALSE)</f>
        <v>0</v>
      </c>
      <c r="J4450">
        <f>HLOOKUP("Resultat-attribut",data!$A$1:$AT$8036,A4450,FALSE)</f>
        <v>0</v>
      </c>
      <c r="K4450">
        <f>HLOOKUP("Resultat",data!$A$1:$AT$8036,A4450,FALSE)</f>
        <v>0</v>
      </c>
      <c r="L4450">
        <f>HLOOKUP("Enhed",data!$A$1:$AT$8036,A4450,FALSE)</f>
        <v>0</v>
      </c>
    </row>
    <row r="4451" spans="1:12" x14ac:dyDescent="0.2">
      <c r="A4451">
        <v>4450</v>
      </c>
      <c r="B4451">
        <f>HLOOKUP("Referencer",data!$A$1:$AT$8036,A4451,FALSE)</f>
        <v>0</v>
      </c>
      <c r="C4451">
        <f>HLOOKUP("Stedtekst",data!$A$1:$AT$8036,A4451,FALSE)</f>
        <v>0</v>
      </c>
      <c r="D4451">
        <f>HLOOKUP("Målested navn",data!$A$1:$AT$8036,A4451,FALSE)</f>
        <v>0</v>
      </c>
      <c r="E4451">
        <f>HLOOKUP("Prøvetagning",data!$A$1:$AT$8036,A4451,FALSE)</f>
        <v>0</v>
      </c>
      <c r="F4451">
        <f>HLOOKUP("Prøve",data!$A$1:$AT$8036,A4451,FALSE)</f>
        <v>0</v>
      </c>
      <c r="G4451">
        <f>HLOOKUP("ScKode",data!$A$1:$AT$8036,A4451,FALSE)</f>
        <v>0</v>
      </c>
      <c r="H4451">
        <f>HLOOKUP("StofParameter",data!$A$1:$AT$8036,A4451,FALSE)</f>
        <v>0</v>
      </c>
      <c r="I4451">
        <f>HLOOKUP("Dato",data!$A$1:$AT$8036,A4451,FALSE)</f>
        <v>0</v>
      </c>
      <c r="J4451">
        <f>HLOOKUP("Resultat-attribut",data!$A$1:$AT$8036,A4451,FALSE)</f>
        <v>0</v>
      </c>
      <c r="K4451">
        <f>HLOOKUP("Resultat",data!$A$1:$AT$8036,A4451,FALSE)</f>
        <v>0</v>
      </c>
      <c r="L4451">
        <f>HLOOKUP("Enhed",data!$A$1:$AT$8036,A4451,FALSE)</f>
        <v>0</v>
      </c>
    </row>
    <row r="4452" spans="1:12" x14ac:dyDescent="0.2">
      <c r="A4452">
        <v>4451</v>
      </c>
      <c r="B4452">
        <f>HLOOKUP("Referencer",data!$A$1:$AT$8036,A4452,FALSE)</f>
        <v>0</v>
      </c>
      <c r="C4452">
        <f>HLOOKUP("Stedtekst",data!$A$1:$AT$8036,A4452,FALSE)</f>
        <v>0</v>
      </c>
      <c r="D4452">
        <f>HLOOKUP("Målested navn",data!$A$1:$AT$8036,A4452,FALSE)</f>
        <v>0</v>
      </c>
      <c r="E4452">
        <f>HLOOKUP("Prøvetagning",data!$A$1:$AT$8036,A4452,FALSE)</f>
        <v>0</v>
      </c>
      <c r="F4452">
        <f>HLOOKUP("Prøve",data!$A$1:$AT$8036,A4452,FALSE)</f>
        <v>0</v>
      </c>
      <c r="G4452">
        <f>HLOOKUP("ScKode",data!$A$1:$AT$8036,A4452,FALSE)</f>
        <v>0</v>
      </c>
      <c r="H4452">
        <f>HLOOKUP("StofParameter",data!$A$1:$AT$8036,A4452,FALSE)</f>
        <v>0</v>
      </c>
      <c r="I4452">
        <f>HLOOKUP("Dato",data!$A$1:$AT$8036,A4452,FALSE)</f>
        <v>0</v>
      </c>
      <c r="J4452">
        <f>HLOOKUP("Resultat-attribut",data!$A$1:$AT$8036,A4452,FALSE)</f>
        <v>0</v>
      </c>
      <c r="K4452">
        <f>HLOOKUP("Resultat",data!$A$1:$AT$8036,A4452,FALSE)</f>
        <v>0</v>
      </c>
      <c r="L4452">
        <f>HLOOKUP("Enhed",data!$A$1:$AT$8036,A4452,FALSE)</f>
        <v>0</v>
      </c>
    </row>
    <row r="4453" spans="1:12" x14ac:dyDescent="0.2">
      <c r="A4453">
        <v>4452</v>
      </c>
      <c r="B4453">
        <f>HLOOKUP("Referencer",data!$A$1:$AT$8036,A4453,FALSE)</f>
        <v>0</v>
      </c>
      <c r="C4453">
        <f>HLOOKUP("Stedtekst",data!$A$1:$AT$8036,A4453,FALSE)</f>
        <v>0</v>
      </c>
      <c r="D4453">
        <f>HLOOKUP("Målested navn",data!$A$1:$AT$8036,A4453,FALSE)</f>
        <v>0</v>
      </c>
      <c r="E4453">
        <f>HLOOKUP("Prøvetagning",data!$A$1:$AT$8036,A4453,FALSE)</f>
        <v>0</v>
      </c>
      <c r="F4453">
        <f>HLOOKUP("Prøve",data!$A$1:$AT$8036,A4453,FALSE)</f>
        <v>0</v>
      </c>
      <c r="G4453">
        <f>HLOOKUP("ScKode",data!$A$1:$AT$8036,A4453,FALSE)</f>
        <v>0</v>
      </c>
      <c r="H4453">
        <f>HLOOKUP("StofParameter",data!$A$1:$AT$8036,A4453,FALSE)</f>
        <v>0</v>
      </c>
      <c r="I4453">
        <f>HLOOKUP("Dato",data!$A$1:$AT$8036,A4453,FALSE)</f>
        <v>0</v>
      </c>
      <c r="J4453">
        <f>HLOOKUP("Resultat-attribut",data!$A$1:$AT$8036,A4453,FALSE)</f>
        <v>0</v>
      </c>
      <c r="K4453">
        <f>HLOOKUP("Resultat",data!$A$1:$AT$8036,A4453,FALSE)</f>
        <v>0</v>
      </c>
      <c r="L4453">
        <f>HLOOKUP("Enhed",data!$A$1:$AT$8036,A4453,FALSE)</f>
        <v>0</v>
      </c>
    </row>
    <row r="4454" spans="1:12" x14ac:dyDescent="0.2">
      <c r="A4454">
        <v>4453</v>
      </c>
      <c r="B4454">
        <f>HLOOKUP("Referencer",data!$A$1:$AT$8036,A4454,FALSE)</f>
        <v>0</v>
      </c>
      <c r="C4454">
        <f>HLOOKUP("Stedtekst",data!$A$1:$AT$8036,A4454,FALSE)</f>
        <v>0</v>
      </c>
      <c r="D4454">
        <f>HLOOKUP("Målested navn",data!$A$1:$AT$8036,A4454,FALSE)</f>
        <v>0</v>
      </c>
      <c r="E4454">
        <f>HLOOKUP("Prøvetagning",data!$A$1:$AT$8036,A4454,FALSE)</f>
        <v>0</v>
      </c>
      <c r="F4454">
        <f>HLOOKUP("Prøve",data!$A$1:$AT$8036,A4454,FALSE)</f>
        <v>0</v>
      </c>
      <c r="G4454">
        <f>HLOOKUP("ScKode",data!$A$1:$AT$8036,A4454,FALSE)</f>
        <v>0</v>
      </c>
      <c r="H4454">
        <f>HLOOKUP("StofParameter",data!$A$1:$AT$8036,A4454,FALSE)</f>
        <v>0</v>
      </c>
      <c r="I4454">
        <f>HLOOKUP("Dato",data!$A$1:$AT$8036,A4454,FALSE)</f>
        <v>0</v>
      </c>
      <c r="J4454">
        <f>HLOOKUP("Resultat-attribut",data!$A$1:$AT$8036,A4454,FALSE)</f>
        <v>0</v>
      </c>
      <c r="K4454">
        <f>HLOOKUP("Resultat",data!$A$1:$AT$8036,A4454,FALSE)</f>
        <v>0</v>
      </c>
      <c r="L4454">
        <f>HLOOKUP("Enhed",data!$A$1:$AT$8036,A4454,FALSE)</f>
        <v>0</v>
      </c>
    </row>
    <row r="4455" spans="1:12" x14ac:dyDescent="0.2">
      <c r="A4455">
        <v>4454</v>
      </c>
      <c r="B4455">
        <f>HLOOKUP("Referencer",data!$A$1:$AT$8036,A4455,FALSE)</f>
        <v>0</v>
      </c>
      <c r="C4455">
        <f>HLOOKUP("Stedtekst",data!$A$1:$AT$8036,A4455,FALSE)</f>
        <v>0</v>
      </c>
      <c r="D4455">
        <f>HLOOKUP("Målested navn",data!$A$1:$AT$8036,A4455,FALSE)</f>
        <v>0</v>
      </c>
      <c r="E4455">
        <f>HLOOKUP("Prøvetagning",data!$A$1:$AT$8036,A4455,FALSE)</f>
        <v>0</v>
      </c>
      <c r="F4455">
        <f>HLOOKUP("Prøve",data!$A$1:$AT$8036,A4455,FALSE)</f>
        <v>0</v>
      </c>
      <c r="G4455">
        <f>HLOOKUP("ScKode",data!$A$1:$AT$8036,A4455,FALSE)</f>
        <v>0</v>
      </c>
      <c r="H4455">
        <f>HLOOKUP("StofParameter",data!$A$1:$AT$8036,A4455,FALSE)</f>
        <v>0</v>
      </c>
      <c r="I4455">
        <f>HLOOKUP("Dato",data!$A$1:$AT$8036,A4455,FALSE)</f>
        <v>0</v>
      </c>
      <c r="J4455">
        <f>HLOOKUP("Resultat-attribut",data!$A$1:$AT$8036,A4455,FALSE)</f>
        <v>0</v>
      </c>
      <c r="K4455">
        <f>HLOOKUP("Resultat",data!$A$1:$AT$8036,A4455,FALSE)</f>
        <v>0</v>
      </c>
      <c r="L4455">
        <f>HLOOKUP("Enhed",data!$A$1:$AT$8036,A4455,FALSE)</f>
        <v>0</v>
      </c>
    </row>
    <row r="4456" spans="1:12" x14ac:dyDescent="0.2">
      <c r="A4456">
        <v>4455</v>
      </c>
      <c r="B4456">
        <f>HLOOKUP("Referencer",data!$A$1:$AT$8036,A4456,FALSE)</f>
        <v>0</v>
      </c>
      <c r="C4456">
        <f>HLOOKUP("Stedtekst",data!$A$1:$AT$8036,A4456,FALSE)</f>
        <v>0</v>
      </c>
      <c r="D4456">
        <f>HLOOKUP("Målested navn",data!$A$1:$AT$8036,A4456,FALSE)</f>
        <v>0</v>
      </c>
      <c r="E4456">
        <f>HLOOKUP("Prøvetagning",data!$A$1:$AT$8036,A4456,FALSE)</f>
        <v>0</v>
      </c>
      <c r="F4456">
        <f>HLOOKUP("Prøve",data!$A$1:$AT$8036,A4456,FALSE)</f>
        <v>0</v>
      </c>
      <c r="G4456">
        <f>HLOOKUP("ScKode",data!$A$1:$AT$8036,A4456,FALSE)</f>
        <v>0</v>
      </c>
      <c r="H4456">
        <f>HLOOKUP("StofParameter",data!$A$1:$AT$8036,A4456,FALSE)</f>
        <v>0</v>
      </c>
      <c r="I4456">
        <f>HLOOKUP("Dato",data!$A$1:$AT$8036,A4456,FALSE)</f>
        <v>0</v>
      </c>
      <c r="J4456">
        <f>HLOOKUP("Resultat-attribut",data!$A$1:$AT$8036,A4456,FALSE)</f>
        <v>0</v>
      </c>
      <c r="K4456">
        <f>HLOOKUP("Resultat",data!$A$1:$AT$8036,A4456,FALSE)</f>
        <v>0</v>
      </c>
      <c r="L4456">
        <f>HLOOKUP("Enhed",data!$A$1:$AT$8036,A4456,FALSE)</f>
        <v>0</v>
      </c>
    </row>
    <row r="4457" spans="1:12" x14ac:dyDescent="0.2">
      <c r="A4457">
        <v>4456</v>
      </c>
      <c r="B4457">
        <f>HLOOKUP("Referencer",data!$A$1:$AT$8036,A4457,FALSE)</f>
        <v>0</v>
      </c>
      <c r="C4457">
        <f>HLOOKUP("Stedtekst",data!$A$1:$AT$8036,A4457,FALSE)</f>
        <v>0</v>
      </c>
      <c r="D4457">
        <f>HLOOKUP("Målested navn",data!$A$1:$AT$8036,A4457,FALSE)</f>
        <v>0</v>
      </c>
      <c r="E4457">
        <f>HLOOKUP("Prøvetagning",data!$A$1:$AT$8036,A4457,FALSE)</f>
        <v>0</v>
      </c>
      <c r="F4457">
        <f>HLOOKUP("Prøve",data!$A$1:$AT$8036,A4457,FALSE)</f>
        <v>0</v>
      </c>
      <c r="G4457">
        <f>HLOOKUP("ScKode",data!$A$1:$AT$8036,A4457,FALSE)</f>
        <v>0</v>
      </c>
      <c r="H4457">
        <f>HLOOKUP("StofParameter",data!$A$1:$AT$8036,A4457,FALSE)</f>
        <v>0</v>
      </c>
      <c r="I4457">
        <f>HLOOKUP("Dato",data!$A$1:$AT$8036,A4457,FALSE)</f>
        <v>0</v>
      </c>
      <c r="J4457">
        <f>HLOOKUP("Resultat-attribut",data!$A$1:$AT$8036,A4457,FALSE)</f>
        <v>0</v>
      </c>
      <c r="K4457">
        <f>HLOOKUP("Resultat",data!$A$1:$AT$8036,A4457,FALSE)</f>
        <v>0</v>
      </c>
      <c r="L4457">
        <f>HLOOKUP("Enhed",data!$A$1:$AT$8036,A4457,FALSE)</f>
        <v>0</v>
      </c>
    </row>
    <row r="4458" spans="1:12" x14ac:dyDescent="0.2">
      <c r="A4458">
        <v>4457</v>
      </c>
      <c r="B4458">
        <f>HLOOKUP("Referencer",data!$A$1:$AT$8036,A4458,FALSE)</f>
        <v>0</v>
      </c>
      <c r="C4458">
        <f>HLOOKUP("Stedtekst",data!$A$1:$AT$8036,A4458,FALSE)</f>
        <v>0</v>
      </c>
      <c r="D4458">
        <f>HLOOKUP("Målested navn",data!$A$1:$AT$8036,A4458,FALSE)</f>
        <v>0</v>
      </c>
      <c r="E4458">
        <f>HLOOKUP("Prøvetagning",data!$A$1:$AT$8036,A4458,FALSE)</f>
        <v>0</v>
      </c>
      <c r="F4458">
        <f>HLOOKUP("Prøve",data!$A$1:$AT$8036,A4458,FALSE)</f>
        <v>0</v>
      </c>
      <c r="G4458">
        <f>HLOOKUP("ScKode",data!$A$1:$AT$8036,A4458,FALSE)</f>
        <v>0</v>
      </c>
      <c r="H4458">
        <f>HLOOKUP("StofParameter",data!$A$1:$AT$8036,A4458,FALSE)</f>
        <v>0</v>
      </c>
      <c r="I4458">
        <f>HLOOKUP("Dato",data!$A$1:$AT$8036,A4458,FALSE)</f>
        <v>0</v>
      </c>
      <c r="J4458">
        <f>HLOOKUP("Resultat-attribut",data!$A$1:$AT$8036,A4458,FALSE)</f>
        <v>0</v>
      </c>
      <c r="K4458">
        <f>HLOOKUP("Resultat",data!$A$1:$AT$8036,A4458,FALSE)</f>
        <v>0</v>
      </c>
      <c r="L4458">
        <f>HLOOKUP("Enhed",data!$A$1:$AT$8036,A4458,FALSE)</f>
        <v>0</v>
      </c>
    </row>
    <row r="4459" spans="1:12" x14ac:dyDescent="0.2">
      <c r="A4459">
        <v>4458</v>
      </c>
      <c r="B4459">
        <f>HLOOKUP("Referencer",data!$A$1:$AT$8036,A4459,FALSE)</f>
        <v>0</v>
      </c>
      <c r="C4459">
        <f>HLOOKUP("Stedtekst",data!$A$1:$AT$8036,A4459,FALSE)</f>
        <v>0</v>
      </c>
      <c r="D4459">
        <f>HLOOKUP("Målested navn",data!$A$1:$AT$8036,A4459,FALSE)</f>
        <v>0</v>
      </c>
      <c r="E4459">
        <f>HLOOKUP("Prøvetagning",data!$A$1:$AT$8036,A4459,FALSE)</f>
        <v>0</v>
      </c>
      <c r="F4459">
        <f>HLOOKUP("Prøve",data!$A$1:$AT$8036,A4459,FALSE)</f>
        <v>0</v>
      </c>
      <c r="G4459">
        <f>HLOOKUP("ScKode",data!$A$1:$AT$8036,A4459,FALSE)</f>
        <v>0</v>
      </c>
      <c r="H4459">
        <f>HLOOKUP("StofParameter",data!$A$1:$AT$8036,A4459,FALSE)</f>
        <v>0</v>
      </c>
      <c r="I4459">
        <f>HLOOKUP("Dato",data!$A$1:$AT$8036,A4459,FALSE)</f>
        <v>0</v>
      </c>
      <c r="J4459">
        <f>HLOOKUP("Resultat-attribut",data!$A$1:$AT$8036,A4459,FALSE)</f>
        <v>0</v>
      </c>
      <c r="K4459">
        <f>HLOOKUP("Resultat",data!$A$1:$AT$8036,A4459,FALSE)</f>
        <v>0</v>
      </c>
      <c r="L4459">
        <f>HLOOKUP("Enhed",data!$A$1:$AT$8036,A4459,FALSE)</f>
        <v>0</v>
      </c>
    </row>
    <row r="4460" spans="1:12" x14ac:dyDescent="0.2">
      <c r="A4460">
        <v>4459</v>
      </c>
      <c r="B4460">
        <f>HLOOKUP("Referencer",data!$A$1:$AT$8036,A4460,FALSE)</f>
        <v>0</v>
      </c>
      <c r="C4460">
        <f>HLOOKUP("Stedtekst",data!$A$1:$AT$8036,A4460,FALSE)</f>
        <v>0</v>
      </c>
      <c r="D4460">
        <f>HLOOKUP("Målested navn",data!$A$1:$AT$8036,A4460,FALSE)</f>
        <v>0</v>
      </c>
      <c r="E4460">
        <f>HLOOKUP("Prøvetagning",data!$A$1:$AT$8036,A4460,FALSE)</f>
        <v>0</v>
      </c>
      <c r="F4460">
        <f>HLOOKUP("Prøve",data!$A$1:$AT$8036,A4460,FALSE)</f>
        <v>0</v>
      </c>
      <c r="G4460">
        <f>HLOOKUP("ScKode",data!$A$1:$AT$8036,A4460,FALSE)</f>
        <v>0</v>
      </c>
      <c r="H4460">
        <f>HLOOKUP("StofParameter",data!$A$1:$AT$8036,A4460,FALSE)</f>
        <v>0</v>
      </c>
      <c r="I4460">
        <f>HLOOKUP("Dato",data!$A$1:$AT$8036,A4460,FALSE)</f>
        <v>0</v>
      </c>
      <c r="J4460">
        <f>HLOOKUP("Resultat-attribut",data!$A$1:$AT$8036,A4460,FALSE)</f>
        <v>0</v>
      </c>
      <c r="K4460">
        <f>HLOOKUP("Resultat",data!$A$1:$AT$8036,A4460,FALSE)</f>
        <v>0</v>
      </c>
      <c r="L4460">
        <f>HLOOKUP("Enhed",data!$A$1:$AT$8036,A4460,FALSE)</f>
        <v>0</v>
      </c>
    </row>
    <row r="4461" spans="1:12" x14ac:dyDescent="0.2">
      <c r="A4461">
        <v>4460</v>
      </c>
      <c r="B4461">
        <f>HLOOKUP("Referencer",data!$A$1:$AT$8036,A4461,FALSE)</f>
        <v>0</v>
      </c>
      <c r="C4461">
        <f>HLOOKUP("Stedtekst",data!$A$1:$AT$8036,A4461,FALSE)</f>
        <v>0</v>
      </c>
      <c r="D4461">
        <f>HLOOKUP("Målested navn",data!$A$1:$AT$8036,A4461,FALSE)</f>
        <v>0</v>
      </c>
      <c r="E4461">
        <f>HLOOKUP("Prøvetagning",data!$A$1:$AT$8036,A4461,FALSE)</f>
        <v>0</v>
      </c>
      <c r="F4461">
        <f>HLOOKUP("Prøve",data!$A$1:$AT$8036,A4461,FALSE)</f>
        <v>0</v>
      </c>
      <c r="G4461">
        <f>HLOOKUP("ScKode",data!$A$1:$AT$8036,A4461,FALSE)</f>
        <v>0</v>
      </c>
      <c r="H4461">
        <f>HLOOKUP("StofParameter",data!$A$1:$AT$8036,A4461,FALSE)</f>
        <v>0</v>
      </c>
      <c r="I4461">
        <f>HLOOKUP("Dato",data!$A$1:$AT$8036,A4461,FALSE)</f>
        <v>0</v>
      </c>
      <c r="J4461">
        <f>HLOOKUP("Resultat-attribut",data!$A$1:$AT$8036,A4461,FALSE)</f>
        <v>0</v>
      </c>
      <c r="K4461">
        <f>HLOOKUP("Resultat",data!$A$1:$AT$8036,A4461,FALSE)</f>
        <v>0</v>
      </c>
      <c r="L4461">
        <f>HLOOKUP("Enhed",data!$A$1:$AT$8036,A4461,FALSE)</f>
        <v>0</v>
      </c>
    </row>
    <row r="4462" spans="1:12" x14ac:dyDescent="0.2">
      <c r="A4462">
        <v>4461</v>
      </c>
      <c r="B4462">
        <f>HLOOKUP("Referencer",data!$A$1:$AT$8036,A4462,FALSE)</f>
        <v>0</v>
      </c>
      <c r="C4462">
        <f>HLOOKUP("Stedtekst",data!$A$1:$AT$8036,A4462,FALSE)</f>
        <v>0</v>
      </c>
      <c r="D4462">
        <f>HLOOKUP("Målested navn",data!$A$1:$AT$8036,A4462,FALSE)</f>
        <v>0</v>
      </c>
      <c r="E4462">
        <f>HLOOKUP("Prøvetagning",data!$A$1:$AT$8036,A4462,FALSE)</f>
        <v>0</v>
      </c>
      <c r="F4462">
        <f>HLOOKUP("Prøve",data!$A$1:$AT$8036,A4462,FALSE)</f>
        <v>0</v>
      </c>
      <c r="G4462">
        <f>HLOOKUP("ScKode",data!$A$1:$AT$8036,A4462,FALSE)</f>
        <v>0</v>
      </c>
      <c r="H4462">
        <f>HLOOKUP("StofParameter",data!$A$1:$AT$8036,A4462,FALSE)</f>
        <v>0</v>
      </c>
      <c r="I4462">
        <f>HLOOKUP("Dato",data!$A$1:$AT$8036,A4462,FALSE)</f>
        <v>0</v>
      </c>
      <c r="J4462">
        <f>HLOOKUP("Resultat-attribut",data!$A$1:$AT$8036,A4462,FALSE)</f>
        <v>0</v>
      </c>
      <c r="K4462">
        <f>HLOOKUP("Resultat",data!$A$1:$AT$8036,A4462,FALSE)</f>
        <v>0</v>
      </c>
      <c r="L4462">
        <f>HLOOKUP("Enhed",data!$A$1:$AT$8036,A4462,FALSE)</f>
        <v>0</v>
      </c>
    </row>
    <row r="4463" spans="1:12" x14ac:dyDescent="0.2">
      <c r="A4463">
        <v>4462</v>
      </c>
      <c r="B4463">
        <f>HLOOKUP("Referencer",data!$A$1:$AT$8036,A4463,FALSE)</f>
        <v>0</v>
      </c>
      <c r="C4463">
        <f>HLOOKUP("Stedtekst",data!$A$1:$AT$8036,A4463,FALSE)</f>
        <v>0</v>
      </c>
      <c r="D4463">
        <f>HLOOKUP("Målested navn",data!$A$1:$AT$8036,A4463,FALSE)</f>
        <v>0</v>
      </c>
      <c r="E4463">
        <f>HLOOKUP("Prøvetagning",data!$A$1:$AT$8036,A4463,FALSE)</f>
        <v>0</v>
      </c>
      <c r="F4463">
        <f>HLOOKUP("Prøve",data!$A$1:$AT$8036,A4463,FALSE)</f>
        <v>0</v>
      </c>
      <c r="G4463">
        <f>HLOOKUP("ScKode",data!$A$1:$AT$8036,A4463,FALSE)</f>
        <v>0</v>
      </c>
      <c r="H4463">
        <f>HLOOKUP("StofParameter",data!$A$1:$AT$8036,A4463,FALSE)</f>
        <v>0</v>
      </c>
      <c r="I4463">
        <f>HLOOKUP("Dato",data!$A$1:$AT$8036,A4463,FALSE)</f>
        <v>0</v>
      </c>
      <c r="J4463">
        <f>HLOOKUP("Resultat-attribut",data!$A$1:$AT$8036,A4463,FALSE)</f>
        <v>0</v>
      </c>
      <c r="K4463">
        <f>HLOOKUP("Resultat",data!$A$1:$AT$8036,A4463,FALSE)</f>
        <v>0</v>
      </c>
      <c r="L4463">
        <f>HLOOKUP("Enhed",data!$A$1:$AT$8036,A4463,FALSE)</f>
        <v>0</v>
      </c>
    </row>
    <row r="4464" spans="1:12" x14ac:dyDescent="0.2">
      <c r="A4464">
        <v>4463</v>
      </c>
      <c r="B4464">
        <f>HLOOKUP("Referencer",data!$A$1:$AT$8036,A4464,FALSE)</f>
        <v>0</v>
      </c>
      <c r="C4464">
        <f>HLOOKUP("Stedtekst",data!$A$1:$AT$8036,A4464,FALSE)</f>
        <v>0</v>
      </c>
      <c r="D4464">
        <f>HLOOKUP("Målested navn",data!$A$1:$AT$8036,A4464,FALSE)</f>
        <v>0</v>
      </c>
      <c r="E4464">
        <f>HLOOKUP("Prøvetagning",data!$A$1:$AT$8036,A4464,FALSE)</f>
        <v>0</v>
      </c>
      <c r="F4464">
        <f>HLOOKUP("Prøve",data!$A$1:$AT$8036,A4464,FALSE)</f>
        <v>0</v>
      </c>
      <c r="G4464">
        <f>HLOOKUP("ScKode",data!$A$1:$AT$8036,A4464,FALSE)</f>
        <v>0</v>
      </c>
      <c r="H4464">
        <f>HLOOKUP("StofParameter",data!$A$1:$AT$8036,A4464,FALSE)</f>
        <v>0</v>
      </c>
      <c r="I4464">
        <f>HLOOKUP("Dato",data!$A$1:$AT$8036,A4464,FALSE)</f>
        <v>0</v>
      </c>
      <c r="J4464">
        <f>HLOOKUP("Resultat-attribut",data!$A$1:$AT$8036,A4464,FALSE)</f>
        <v>0</v>
      </c>
      <c r="K4464">
        <f>HLOOKUP("Resultat",data!$A$1:$AT$8036,A4464,FALSE)</f>
        <v>0</v>
      </c>
      <c r="L4464">
        <f>HLOOKUP("Enhed",data!$A$1:$AT$8036,A4464,FALSE)</f>
        <v>0</v>
      </c>
    </row>
    <row r="4465" spans="1:12" x14ac:dyDescent="0.2">
      <c r="A4465">
        <v>4464</v>
      </c>
      <c r="B4465">
        <f>HLOOKUP("Referencer",data!$A$1:$AT$8036,A4465,FALSE)</f>
        <v>0</v>
      </c>
      <c r="C4465">
        <f>HLOOKUP("Stedtekst",data!$A$1:$AT$8036,A4465,FALSE)</f>
        <v>0</v>
      </c>
      <c r="D4465">
        <f>HLOOKUP("Målested navn",data!$A$1:$AT$8036,A4465,FALSE)</f>
        <v>0</v>
      </c>
      <c r="E4465">
        <f>HLOOKUP("Prøvetagning",data!$A$1:$AT$8036,A4465,FALSE)</f>
        <v>0</v>
      </c>
      <c r="F4465">
        <f>HLOOKUP("Prøve",data!$A$1:$AT$8036,A4465,FALSE)</f>
        <v>0</v>
      </c>
      <c r="G4465">
        <f>HLOOKUP("ScKode",data!$A$1:$AT$8036,A4465,FALSE)</f>
        <v>0</v>
      </c>
      <c r="H4465">
        <f>HLOOKUP("StofParameter",data!$A$1:$AT$8036,A4465,FALSE)</f>
        <v>0</v>
      </c>
      <c r="I4465">
        <f>HLOOKUP("Dato",data!$A$1:$AT$8036,A4465,FALSE)</f>
        <v>0</v>
      </c>
      <c r="J4465">
        <f>HLOOKUP("Resultat-attribut",data!$A$1:$AT$8036,A4465,FALSE)</f>
        <v>0</v>
      </c>
      <c r="K4465">
        <f>HLOOKUP("Resultat",data!$A$1:$AT$8036,A4465,FALSE)</f>
        <v>0</v>
      </c>
      <c r="L4465">
        <f>HLOOKUP("Enhed",data!$A$1:$AT$8036,A4465,FALSE)</f>
        <v>0</v>
      </c>
    </row>
    <row r="4466" spans="1:12" x14ac:dyDescent="0.2">
      <c r="A4466">
        <v>4465</v>
      </c>
      <c r="B4466">
        <f>HLOOKUP("Referencer",data!$A$1:$AT$8036,A4466,FALSE)</f>
        <v>0</v>
      </c>
      <c r="C4466">
        <f>HLOOKUP("Stedtekst",data!$A$1:$AT$8036,A4466,FALSE)</f>
        <v>0</v>
      </c>
      <c r="D4466">
        <f>HLOOKUP("Målested navn",data!$A$1:$AT$8036,A4466,FALSE)</f>
        <v>0</v>
      </c>
      <c r="E4466">
        <f>HLOOKUP("Prøvetagning",data!$A$1:$AT$8036,A4466,FALSE)</f>
        <v>0</v>
      </c>
      <c r="F4466">
        <f>HLOOKUP("Prøve",data!$A$1:$AT$8036,A4466,FALSE)</f>
        <v>0</v>
      </c>
      <c r="G4466">
        <f>HLOOKUP("ScKode",data!$A$1:$AT$8036,A4466,FALSE)</f>
        <v>0</v>
      </c>
      <c r="H4466">
        <f>HLOOKUP("StofParameter",data!$A$1:$AT$8036,A4466,FALSE)</f>
        <v>0</v>
      </c>
      <c r="I4466">
        <f>HLOOKUP("Dato",data!$A$1:$AT$8036,A4466,FALSE)</f>
        <v>0</v>
      </c>
      <c r="J4466">
        <f>HLOOKUP("Resultat-attribut",data!$A$1:$AT$8036,A4466,FALSE)</f>
        <v>0</v>
      </c>
      <c r="K4466">
        <f>HLOOKUP("Resultat",data!$A$1:$AT$8036,A4466,FALSE)</f>
        <v>0</v>
      </c>
      <c r="L4466">
        <f>HLOOKUP("Enhed",data!$A$1:$AT$8036,A4466,FALSE)</f>
        <v>0</v>
      </c>
    </row>
    <row r="4467" spans="1:12" x14ac:dyDescent="0.2">
      <c r="A4467">
        <v>4466</v>
      </c>
      <c r="B4467">
        <f>HLOOKUP("Referencer",data!$A$1:$AT$8036,A4467,FALSE)</f>
        <v>0</v>
      </c>
      <c r="C4467">
        <f>HLOOKUP("Stedtekst",data!$A$1:$AT$8036,A4467,FALSE)</f>
        <v>0</v>
      </c>
      <c r="D4467">
        <f>HLOOKUP("Målested navn",data!$A$1:$AT$8036,A4467,FALSE)</f>
        <v>0</v>
      </c>
      <c r="E4467">
        <f>HLOOKUP("Prøvetagning",data!$A$1:$AT$8036,A4467,FALSE)</f>
        <v>0</v>
      </c>
      <c r="F4467">
        <f>HLOOKUP("Prøve",data!$A$1:$AT$8036,A4467,FALSE)</f>
        <v>0</v>
      </c>
      <c r="G4467">
        <f>HLOOKUP("ScKode",data!$A$1:$AT$8036,A4467,FALSE)</f>
        <v>0</v>
      </c>
      <c r="H4467">
        <f>HLOOKUP("StofParameter",data!$A$1:$AT$8036,A4467,FALSE)</f>
        <v>0</v>
      </c>
      <c r="I4467">
        <f>HLOOKUP("Dato",data!$A$1:$AT$8036,A4467,FALSE)</f>
        <v>0</v>
      </c>
      <c r="J4467">
        <f>HLOOKUP("Resultat-attribut",data!$A$1:$AT$8036,A4467,FALSE)</f>
        <v>0</v>
      </c>
      <c r="K4467">
        <f>HLOOKUP("Resultat",data!$A$1:$AT$8036,A4467,FALSE)</f>
        <v>0</v>
      </c>
      <c r="L4467">
        <f>HLOOKUP("Enhed",data!$A$1:$AT$8036,A4467,FALSE)</f>
        <v>0</v>
      </c>
    </row>
    <row r="4468" spans="1:12" x14ac:dyDescent="0.2">
      <c r="A4468">
        <v>4467</v>
      </c>
      <c r="B4468">
        <f>HLOOKUP("Referencer",data!$A$1:$AT$8036,A4468,FALSE)</f>
        <v>0</v>
      </c>
      <c r="C4468">
        <f>HLOOKUP("Stedtekst",data!$A$1:$AT$8036,A4468,FALSE)</f>
        <v>0</v>
      </c>
      <c r="D4468">
        <f>HLOOKUP("Målested navn",data!$A$1:$AT$8036,A4468,FALSE)</f>
        <v>0</v>
      </c>
      <c r="E4468">
        <f>HLOOKUP("Prøvetagning",data!$A$1:$AT$8036,A4468,FALSE)</f>
        <v>0</v>
      </c>
      <c r="F4468">
        <f>HLOOKUP("Prøve",data!$A$1:$AT$8036,A4468,FALSE)</f>
        <v>0</v>
      </c>
      <c r="G4468">
        <f>HLOOKUP("ScKode",data!$A$1:$AT$8036,A4468,FALSE)</f>
        <v>0</v>
      </c>
      <c r="H4468">
        <f>HLOOKUP("StofParameter",data!$A$1:$AT$8036,A4468,FALSE)</f>
        <v>0</v>
      </c>
      <c r="I4468">
        <f>HLOOKUP("Dato",data!$A$1:$AT$8036,A4468,FALSE)</f>
        <v>0</v>
      </c>
      <c r="J4468">
        <f>HLOOKUP("Resultat-attribut",data!$A$1:$AT$8036,A4468,FALSE)</f>
        <v>0</v>
      </c>
      <c r="K4468">
        <f>HLOOKUP("Resultat",data!$A$1:$AT$8036,A4468,FALSE)</f>
        <v>0</v>
      </c>
      <c r="L4468">
        <f>HLOOKUP("Enhed",data!$A$1:$AT$8036,A4468,FALSE)</f>
        <v>0</v>
      </c>
    </row>
    <row r="4469" spans="1:12" x14ac:dyDescent="0.2">
      <c r="A4469">
        <v>4468</v>
      </c>
      <c r="B4469">
        <f>HLOOKUP("Referencer",data!$A$1:$AT$8036,A4469,FALSE)</f>
        <v>0</v>
      </c>
      <c r="C4469">
        <f>HLOOKUP("Stedtekst",data!$A$1:$AT$8036,A4469,FALSE)</f>
        <v>0</v>
      </c>
      <c r="D4469">
        <f>HLOOKUP("Målested navn",data!$A$1:$AT$8036,A4469,FALSE)</f>
        <v>0</v>
      </c>
      <c r="E4469">
        <f>HLOOKUP("Prøvetagning",data!$A$1:$AT$8036,A4469,FALSE)</f>
        <v>0</v>
      </c>
      <c r="F4469">
        <f>HLOOKUP("Prøve",data!$A$1:$AT$8036,A4469,FALSE)</f>
        <v>0</v>
      </c>
      <c r="G4469">
        <f>HLOOKUP("ScKode",data!$A$1:$AT$8036,A4469,FALSE)</f>
        <v>0</v>
      </c>
      <c r="H4469">
        <f>HLOOKUP("StofParameter",data!$A$1:$AT$8036,A4469,FALSE)</f>
        <v>0</v>
      </c>
      <c r="I4469">
        <f>HLOOKUP("Dato",data!$A$1:$AT$8036,A4469,FALSE)</f>
        <v>0</v>
      </c>
      <c r="J4469">
        <f>HLOOKUP("Resultat-attribut",data!$A$1:$AT$8036,A4469,FALSE)</f>
        <v>0</v>
      </c>
      <c r="K4469">
        <f>HLOOKUP("Resultat",data!$A$1:$AT$8036,A4469,FALSE)</f>
        <v>0</v>
      </c>
      <c r="L4469">
        <f>HLOOKUP("Enhed",data!$A$1:$AT$8036,A4469,FALSE)</f>
        <v>0</v>
      </c>
    </row>
    <row r="4470" spans="1:12" x14ac:dyDescent="0.2">
      <c r="A4470">
        <v>4469</v>
      </c>
      <c r="B4470">
        <f>HLOOKUP("Referencer",data!$A$1:$AT$8036,A4470,FALSE)</f>
        <v>0</v>
      </c>
      <c r="C4470">
        <f>HLOOKUP("Stedtekst",data!$A$1:$AT$8036,A4470,FALSE)</f>
        <v>0</v>
      </c>
      <c r="D4470">
        <f>HLOOKUP("Målested navn",data!$A$1:$AT$8036,A4470,FALSE)</f>
        <v>0</v>
      </c>
      <c r="E4470">
        <f>HLOOKUP("Prøvetagning",data!$A$1:$AT$8036,A4470,FALSE)</f>
        <v>0</v>
      </c>
      <c r="F4470">
        <f>HLOOKUP("Prøve",data!$A$1:$AT$8036,A4470,FALSE)</f>
        <v>0</v>
      </c>
      <c r="G4470">
        <f>HLOOKUP("ScKode",data!$A$1:$AT$8036,A4470,FALSE)</f>
        <v>0</v>
      </c>
      <c r="H4470">
        <f>HLOOKUP("StofParameter",data!$A$1:$AT$8036,A4470,FALSE)</f>
        <v>0</v>
      </c>
      <c r="I4470">
        <f>HLOOKUP("Dato",data!$A$1:$AT$8036,A4470,FALSE)</f>
        <v>0</v>
      </c>
      <c r="J4470">
        <f>HLOOKUP("Resultat-attribut",data!$A$1:$AT$8036,A4470,FALSE)</f>
        <v>0</v>
      </c>
      <c r="K4470">
        <f>HLOOKUP("Resultat",data!$A$1:$AT$8036,A4470,FALSE)</f>
        <v>0</v>
      </c>
      <c r="L4470">
        <f>HLOOKUP("Enhed",data!$A$1:$AT$8036,A4470,FALSE)</f>
        <v>0</v>
      </c>
    </row>
    <row r="4471" spans="1:12" x14ac:dyDescent="0.2">
      <c r="A4471">
        <v>4470</v>
      </c>
      <c r="B4471">
        <f>HLOOKUP("Referencer",data!$A$1:$AT$8036,A4471,FALSE)</f>
        <v>0</v>
      </c>
      <c r="C4471">
        <f>HLOOKUP("Stedtekst",data!$A$1:$AT$8036,A4471,FALSE)</f>
        <v>0</v>
      </c>
      <c r="D4471">
        <f>HLOOKUP("Målested navn",data!$A$1:$AT$8036,A4471,FALSE)</f>
        <v>0</v>
      </c>
      <c r="E4471">
        <f>HLOOKUP("Prøvetagning",data!$A$1:$AT$8036,A4471,FALSE)</f>
        <v>0</v>
      </c>
      <c r="F4471">
        <f>HLOOKUP("Prøve",data!$A$1:$AT$8036,A4471,FALSE)</f>
        <v>0</v>
      </c>
      <c r="G4471">
        <f>HLOOKUP("ScKode",data!$A$1:$AT$8036,A4471,FALSE)</f>
        <v>0</v>
      </c>
      <c r="H4471">
        <f>HLOOKUP("StofParameter",data!$A$1:$AT$8036,A4471,FALSE)</f>
        <v>0</v>
      </c>
      <c r="I4471">
        <f>HLOOKUP("Dato",data!$A$1:$AT$8036,A4471,FALSE)</f>
        <v>0</v>
      </c>
      <c r="J4471">
        <f>HLOOKUP("Resultat-attribut",data!$A$1:$AT$8036,A4471,FALSE)</f>
        <v>0</v>
      </c>
      <c r="K4471">
        <f>HLOOKUP("Resultat",data!$A$1:$AT$8036,A4471,FALSE)</f>
        <v>0</v>
      </c>
      <c r="L4471">
        <f>HLOOKUP("Enhed",data!$A$1:$AT$8036,A4471,FALSE)</f>
        <v>0</v>
      </c>
    </row>
    <row r="4472" spans="1:12" x14ac:dyDescent="0.2">
      <c r="A4472">
        <v>4471</v>
      </c>
      <c r="B4472">
        <f>HLOOKUP("Referencer",data!$A$1:$AT$8036,A4472,FALSE)</f>
        <v>0</v>
      </c>
      <c r="C4472">
        <f>HLOOKUP("Stedtekst",data!$A$1:$AT$8036,A4472,FALSE)</f>
        <v>0</v>
      </c>
      <c r="D4472">
        <f>HLOOKUP("Målested navn",data!$A$1:$AT$8036,A4472,FALSE)</f>
        <v>0</v>
      </c>
      <c r="E4472">
        <f>HLOOKUP("Prøvetagning",data!$A$1:$AT$8036,A4472,FALSE)</f>
        <v>0</v>
      </c>
      <c r="F4472">
        <f>HLOOKUP("Prøve",data!$A$1:$AT$8036,A4472,FALSE)</f>
        <v>0</v>
      </c>
      <c r="G4472">
        <f>HLOOKUP("ScKode",data!$A$1:$AT$8036,A4472,FALSE)</f>
        <v>0</v>
      </c>
      <c r="H4472">
        <f>HLOOKUP("StofParameter",data!$A$1:$AT$8036,A4472,FALSE)</f>
        <v>0</v>
      </c>
      <c r="I4472">
        <f>HLOOKUP("Dato",data!$A$1:$AT$8036,A4472,FALSE)</f>
        <v>0</v>
      </c>
      <c r="J4472">
        <f>HLOOKUP("Resultat-attribut",data!$A$1:$AT$8036,A4472,FALSE)</f>
        <v>0</v>
      </c>
      <c r="K4472">
        <f>HLOOKUP("Resultat",data!$A$1:$AT$8036,A4472,FALSE)</f>
        <v>0</v>
      </c>
      <c r="L4472">
        <f>HLOOKUP("Enhed",data!$A$1:$AT$8036,A4472,FALSE)</f>
        <v>0</v>
      </c>
    </row>
    <row r="4473" spans="1:12" x14ac:dyDescent="0.2">
      <c r="A4473">
        <v>4472</v>
      </c>
      <c r="B4473">
        <f>HLOOKUP("Referencer",data!$A$1:$AT$8036,A4473,FALSE)</f>
        <v>0</v>
      </c>
      <c r="C4473">
        <f>HLOOKUP("Stedtekst",data!$A$1:$AT$8036,A4473,FALSE)</f>
        <v>0</v>
      </c>
      <c r="D4473">
        <f>HLOOKUP("Målested navn",data!$A$1:$AT$8036,A4473,FALSE)</f>
        <v>0</v>
      </c>
      <c r="E4473">
        <f>HLOOKUP("Prøvetagning",data!$A$1:$AT$8036,A4473,FALSE)</f>
        <v>0</v>
      </c>
      <c r="F4473">
        <f>HLOOKUP("Prøve",data!$A$1:$AT$8036,A4473,FALSE)</f>
        <v>0</v>
      </c>
      <c r="G4473">
        <f>HLOOKUP("ScKode",data!$A$1:$AT$8036,A4473,FALSE)</f>
        <v>0</v>
      </c>
      <c r="H4473">
        <f>HLOOKUP("StofParameter",data!$A$1:$AT$8036,A4473,FALSE)</f>
        <v>0</v>
      </c>
      <c r="I4473">
        <f>HLOOKUP("Dato",data!$A$1:$AT$8036,A4473,FALSE)</f>
        <v>0</v>
      </c>
      <c r="J4473">
        <f>HLOOKUP("Resultat-attribut",data!$A$1:$AT$8036,A4473,FALSE)</f>
        <v>0</v>
      </c>
      <c r="K4473">
        <f>HLOOKUP("Resultat",data!$A$1:$AT$8036,A4473,FALSE)</f>
        <v>0</v>
      </c>
      <c r="L4473">
        <f>HLOOKUP("Enhed",data!$A$1:$AT$8036,A4473,FALSE)</f>
        <v>0</v>
      </c>
    </row>
    <row r="4474" spans="1:12" x14ac:dyDescent="0.2">
      <c r="A4474">
        <v>4473</v>
      </c>
      <c r="B4474">
        <f>HLOOKUP("Referencer",data!$A$1:$AT$8036,A4474,FALSE)</f>
        <v>0</v>
      </c>
      <c r="C4474">
        <f>HLOOKUP("Stedtekst",data!$A$1:$AT$8036,A4474,FALSE)</f>
        <v>0</v>
      </c>
      <c r="D4474">
        <f>HLOOKUP("Målested navn",data!$A$1:$AT$8036,A4474,FALSE)</f>
        <v>0</v>
      </c>
      <c r="E4474">
        <f>HLOOKUP("Prøvetagning",data!$A$1:$AT$8036,A4474,FALSE)</f>
        <v>0</v>
      </c>
      <c r="F4474">
        <f>HLOOKUP("Prøve",data!$A$1:$AT$8036,A4474,FALSE)</f>
        <v>0</v>
      </c>
      <c r="G4474">
        <f>HLOOKUP("ScKode",data!$A$1:$AT$8036,A4474,FALSE)</f>
        <v>0</v>
      </c>
      <c r="H4474">
        <f>HLOOKUP("StofParameter",data!$A$1:$AT$8036,A4474,FALSE)</f>
        <v>0</v>
      </c>
      <c r="I4474">
        <f>HLOOKUP("Dato",data!$A$1:$AT$8036,A4474,FALSE)</f>
        <v>0</v>
      </c>
      <c r="J4474">
        <f>HLOOKUP("Resultat-attribut",data!$A$1:$AT$8036,A4474,FALSE)</f>
        <v>0</v>
      </c>
      <c r="K4474">
        <f>HLOOKUP("Resultat",data!$A$1:$AT$8036,A4474,FALSE)</f>
        <v>0</v>
      </c>
      <c r="L4474">
        <f>HLOOKUP("Enhed",data!$A$1:$AT$8036,A4474,FALSE)</f>
        <v>0</v>
      </c>
    </row>
    <row r="4475" spans="1:12" x14ac:dyDescent="0.2">
      <c r="A4475">
        <v>4474</v>
      </c>
      <c r="B4475">
        <f>HLOOKUP("Referencer",data!$A$1:$AT$8036,A4475,FALSE)</f>
        <v>0</v>
      </c>
      <c r="C4475">
        <f>HLOOKUP("Stedtekst",data!$A$1:$AT$8036,A4475,FALSE)</f>
        <v>0</v>
      </c>
      <c r="D4475">
        <f>HLOOKUP("Målested navn",data!$A$1:$AT$8036,A4475,FALSE)</f>
        <v>0</v>
      </c>
      <c r="E4475">
        <f>HLOOKUP("Prøvetagning",data!$A$1:$AT$8036,A4475,FALSE)</f>
        <v>0</v>
      </c>
      <c r="F4475">
        <f>HLOOKUP("Prøve",data!$A$1:$AT$8036,A4475,FALSE)</f>
        <v>0</v>
      </c>
      <c r="G4475">
        <f>HLOOKUP("ScKode",data!$A$1:$AT$8036,A4475,FALSE)</f>
        <v>0</v>
      </c>
      <c r="H4475">
        <f>HLOOKUP("StofParameter",data!$A$1:$AT$8036,A4475,FALSE)</f>
        <v>0</v>
      </c>
      <c r="I4475">
        <f>HLOOKUP("Dato",data!$A$1:$AT$8036,A4475,FALSE)</f>
        <v>0</v>
      </c>
      <c r="J4475">
        <f>HLOOKUP("Resultat-attribut",data!$A$1:$AT$8036,A4475,FALSE)</f>
        <v>0</v>
      </c>
      <c r="K4475">
        <f>HLOOKUP("Resultat",data!$A$1:$AT$8036,A4475,FALSE)</f>
        <v>0</v>
      </c>
      <c r="L4475">
        <f>HLOOKUP("Enhed",data!$A$1:$AT$8036,A4475,FALSE)</f>
        <v>0</v>
      </c>
    </row>
    <row r="4476" spans="1:12" x14ac:dyDescent="0.2">
      <c r="A4476">
        <v>4475</v>
      </c>
      <c r="B4476">
        <f>HLOOKUP("Referencer",data!$A$1:$AT$8036,A4476,FALSE)</f>
        <v>0</v>
      </c>
      <c r="C4476">
        <f>HLOOKUP("Stedtekst",data!$A$1:$AT$8036,A4476,FALSE)</f>
        <v>0</v>
      </c>
      <c r="D4476">
        <f>HLOOKUP("Målested navn",data!$A$1:$AT$8036,A4476,FALSE)</f>
        <v>0</v>
      </c>
      <c r="E4476">
        <f>HLOOKUP("Prøvetagning",data!$A$1:$AT$8036,A4476,FALSE)</f>
        <v>0</v>
      </c>
      <c r="F4476">
        <f>HLOOKUP("Prøve",data!$A$1:$AT$8036,A4476,FALSE)</f>
        <v>0</v>
      </c>
      <c r="G4476">
        <f>HLOOKUP("ScKode",data!$A$1:$AT$8036,A4476,FALSE)</f>
        <v>0</v>
      </c>
      <c r="H4476">
        <f>HLOOKUP("StofParameter",data!$A$1:$AT$8036,A4476,FALSE)</f>
        <v>0</v>
      </c>
      <c r="I4476">
        <f>HLOOKUP("Dato",data!$A$1:$AT$8036,A4476,FALSE)</f>
        <v>0</v>
      </c>
      <c r="J4476">
        <f>HLOOKUP("Resultat-attribut",data!$A$1:$AT$8036,A4476,FALSE)</f>
        <v>0</v>
      </c>
      <c r="K4476">
        <f>HLOOKUP("Resultat",data!$A$1:$AT$8036,A4476,FALSE)</f>
        <v>0</v>
      </c>
      <c r="L4476">
        <f>HLOOKUP("Enhed",data!$A$1:$AT$8036,A4476,FALSE)</f>
        <v>0</v>
      </c>
    </row>
    <row r="4477" spans="1:12" x14ac:dyDescent="0.2">
      <c r="A4477">
        <v>4476</v>
      </c>
      <c r="B4477">
        <f>HLOOKUP("Referencer",data!$A$1:$AT$8036,A4477,FALSE)</f>
        <v>0</v>
      </c>
      <c r="C4477">
        <f>HLOOKUP("Stedtekst",data!$A$1:$AT$8036,A4477,FALSE)</f>
        <v>0</v>
      </c>
      <c r="D4477">
        <f>HLOOKUP("Målested navn",data!$A$1:$AT$8036,A4477,FALSE)</f>
        <v>0</v>
      </c>
      <c r="E4477">
        <f>HLOOKUP("Prøvetagning",data!$A$1:$AT$8036,A4477,FALSE)</f>
        <v>0</v>
      </c>
      <c r="F4477">
        <f>HLOOKUP("Prøve",data!$A$1:$AT$8036,A4477,FALSE)</f>
        <v>0</v>
      </c>
      <c r="G4477">
        <f>HLOOKUP("ScKode",data!$A$1:$AT$8036,A4477,FALSE)</f>
        <v>0</v>
      </c>
      <c r="H4477">
        <f>HLOOKUP("StofParameter",data!$A$1:$AT$8036,A4477,FALSE)</f>
        <v>0</v>
      </c>
      <c r="I4477">
        <f>HLOOKUP("Dato",data!$A$1:$AT$8036,A4477,FALSE)</f>
        <v>0</v>
      </c>
      <c r="J4477">
        <f>HLOOKUP("Resultat-attribut",data!$A$1:$AT$8036,A4477,FALSE)</f>
        <v>0</v>
      </c>
      <c r="K4477">
        <f>HLOOKUP("Resultat",data!$A$1:$AT$8036,A4477,FALSE)</f>
        <v>0</v>
      </c>
      <c r="L4477">
        <f>HLOOKUP("Enhed",data!$A$1:$AT$8036,A4477,FALSE)</f>
        <v>0</v>
      </c>
    </row>
    <row r="4478" spans="1:12" x14ac:dyDescent="0.2">
      <c r="A4478">
        <v>4477</v>
      </c>
      <c r="B4478">
        <f>HLOOKUP("Referencer",data!$A$1:$AT$8036,A4478,FALSE)</f>
        <v>0</v>
      </c>
      <c r="C4478">
        <f>HLOOKUP("Stedtekst",data!$A$1:$AT$8036,A4478,FALSE)</f>
        <v>0</v>
      </c>
      <c r="D4478">
        <f>HLOOKUP("Målested navn",data!$A$1:$AT$8036,A4478,FALSE)</f>
        <v>0</v>
      </c>
      <c r="E4478">
        <f>HLOOKUP("Prøvetagning",data!$A$1:$AT$8036,A4478,FALSE)</f>
        <v>0</v>
      </c>
      <c r="F4478">
        <f>HLOOKUP("Prøve",data!$A$1:$AT$8036,A4478,FALSE)</f>
        <v>0</v>
      </c>
      <c r="G4478">
        <f>HLOOKUP("ScKode",data!$A$1:$AT$8036,A4478,FALSE)</f>
        <v>0</v>
      </c>
      <c r="H4478">
        <f>HLOOKUP("StofParameter",data!$A$1:$AT$8036,A4478,FALSE)</f>
        <v>0</v>
      </c>
      <c r="I4478">
        <f>HLOOKUP("Dato",data!$A$1:$AT$8036,A4478,FALSE)</f>
        <v>0</v>
      </c>
      <c r="J4478">
        <f>HLOOKUP("Resultat-attribut",data!$A$1:$AT$8036,A4478,FALSE)</f>
        <v>0</v>
      </c>
      <c r="K4478">
        <f>HLOOKUP("Resultat",data!$A$1:$AT$8036,A4478,FALSE)</f>
        <v>0</v>
      </c>
      <c r="L4478">
        <f>HLOOKUP("Enhed",data!$A$1:$AT$8036,A4478,FALSE)</f>
        <v>0</v>
      </c>
    </row>
    <row r="4479" spans="1:12" x14ac:dyDescent="0.2">
      <c r="A4479">
        <v>4478</v>
      </c>
      <c r="B4479">
        <f>HLOOKUP("Referencer",data!$A$1:$AT$8036,A4479,FALSE)</f>
        <v>0</v>
      </c>
      <c r="C4479">
        <f>HLOOKUP("Stedtekst",data!$A$1:$AT$8036,A4479,FALSE)</f>
        <v>0</v>
      </c>
      <c r="D4479">
        <f>HLOOKUP("Målested navn",data!$A$1:$AT$8036,A4479,FALSE)</f>
        <v>0</v>
      </c>
      <c r="E4479">
        <f>HLOOKUP("Prøvetagning",data!$A$1:$AT$8036,A4479,FALSE)</f>
        <v>0</v>
      </c>
      <c r="F4479">
        <f>HLOOKUP("Prøve",data!$A$1:$AT$8036,A4479,FALSE)</f>
        <v>0</v>
      </c>
      <c r="G4479">
        <f>HLOOKUP("ScKode",data!$A$1:$AT$8036,A4479,FALSE)</f>
        <v>0</v>
      </c>
      <c r="H4479">
        <f>HLOOKUP("StofParameter",data!$A$1:$AT$8036,A4479,FALSE)</f>
        <v>0</v>
      </c>
      <c r="I4479">
        <f>HLOOKUP("Dato",data!$A$1:$AT$8036,A4479,FALSE)</f>
        <v>0</v>
      </c>
      <c r="J4479">
        <f>HLOOKUP("Resultat-attribut",data!$A$1:$AT$8036,A4479,FALSE)</f>
        <v>0</v>
      </c>
      <c r="K4479">
        <f>HLOOKUP("Resultat",data!$A$1:$AT$8036,A4479,FALSE)</f>
        <v>0</v>
      </c>
      <c r="L4479">
        <f>HLOOKUP("Enhed",data!$A$1:$AT$8036,A4479,FALSE)</f>
        <v>0</v>
      </c>
    </row>
    <row r="4480" spans="1:12" x14ac:dyDescent="0.2">
      <c r="A4480">
        <v>4479</v>
      </c>
      <c r="B4480">
        <f>HLOOKUP("Referencer",data!$A$1:$AT$8036,A4480,FALSE)</f>
        <v>0</v>
      </c>
      <c r="C4480">
        <f>HLOOKUP("Stedtekst",data!$A$1:$AT$8036,A4480,FALSE)</f>
        <v>0</v>
      </c>
      <c r="D4480">
        <f>HLOOKUP("Målested navn",data!$A$1:$AT$8036,A4480,FALSE)</f>
        <v>0</v>
      </c>
      <c r="E4480">
        <f>HLOOKUP("Prøvetagning",data!$A$1:$AT$8036,A4480,FALSE)</f>
        <v>0</v>
      </c>
      <c r="F4480">
        <f>HLOOKUP("Prøve",data!$A$1:$AT$8036,A4480,FALSE)</f>
        <v>0</v>
      </c>
      <c r="G4480">
        <f>HLOOKUP("ScKode",data!$A$1:$AT$8036,A4480,FALSE)</f>
        <v>0</v>
      </c>
      <c r="H4480">
        <f>HLOOKUP("StofParameter",data!$A$1:$AT$8036,A4480,FALSE)</f>
        <v>0</v>
      </c>
      <c r="I4480">
        <f>HLOOKUP("Dato",data!$A$1:$AT$8036,A4480,FALSE)</f>
        <v>0</v>
      </c>
      <c r="J4480">
        <f>HLOOKUP("Resultat-attribut",data!$A$1:$AT$8036,A4480,FALSE)</f>
        <v>0</v>
      </c>
      <c r="K4480">
        <f>HLOOKUP("Resultat",data!$A$1:$AT$8036,A4480,FALSE)</f>
        <v>0</v>
      </c>
      <c r="L4480">
        <f>HLOOKUP("Enhed",data!$A$1:$AT$8036,A4480,FALSE)</f>
        <v>0</v>
      </c>
    </row>
    <row r="4481" spans="1:12" x14ac:dyDescent="0.2">
      <c r="A4481">
        <v>4480</v>
      </c>
      <c r="B4481">
        <f>HLOOKUP("Referencer",data!$A$1:$AT$8036,A4481,FALSE)</f>
        <v>0</v>
      </c>
      <c r="C4481">
        <f>HLOOKUP("Stedtekst",data!$A$1:$AT$8036,A4481,FALSE)</f>
        <v>0</v>
      </c>
      <c r="D4481">
        <f>HLOOKUP("Målested navn",data!$A$1:$AT$8036,A4481,FALSE)</f>
        <v>0</v>
      </c>
      <c r="E4481">
        <f>HLOOKUP("Prøvetagning",data!$A$1:$AT$8036,A4481,FALSE)</f>
        <v>0</v>
      </c>
      <c r="F4481">
        <f>HLOOKUP("Prøve",data!$A$1:$AT$8036,A4481,FALSE)</f>
        <v>0</v>
      </c>
      <c r="G4481">
        <f>HLOOKUP("ScKode",data!$A$1:$AT$8036,A4481,FALSE)</f>
        <v>0</v>
      </c>
      <c r="H4481">
        <f>HLOOKUP("StofParameter",data!$A$1:$AT$8036,A4481,FALSE)</f>
        <v>0</v>
      </c>
      <c r="I4481">
        <f>HLOOKUP("Dato",data!$A$1:$AT$8036,A4481,FALSE)</f>
        <v>0</v>
      </c>
      <c r="J4481">
        <f>HLOOKUP("Resultat-attribut",data!$A$1:$AT$8036,A4481,FALSE)</f>
        <v>0</v>
      </c>
      <c r="K4481">
        <f>HLOOKUP("Resultat",data!$A$1:$AT$8036,A4481,FALSE)</f>
        <v>0</v>
      </c>
      <c r="L4481">
        <f>HLOOKUP("Enhed",data!$A$1:$AT$8036,A4481,FALSE)</f>
        <v>0</v>
      </c>
    </row>
    <row r="4482" spans="1:12" x14ac:dyDescent="0.2">
      <c r="A4482">
        <v>4481</v>
      </c>
      <c r="B4482">
        <f>HLOOKUP("Referencer",data!$A$1:$AT$8036,A4482,FALSE)</f>
        <v>0</v>
      </c>
      <c r="C4482">
        <f>HLOOKUP("Stedtekst",data!$A$1:$AT$8036,A4482,FALSE)</f>
        <v>0</v>
      </c>
      <c r="D4482">
        <f>HLOOKUP("Målested navn",data!$A$1:$AT$8036,A4482,FALSE)</f>
        <v>0</v>
      </c>
      <c r="E4482">
        <f>HLOOKUP("Prøvetagning",data!$A$1:$AT$8036,A4482,FALSE)</f>
        <v>0</v>
      </c>
      <c r="F4482">
        <f>HLOOKUP("Prøve",data!$A$1:$AT$8036,A4482,FALSE)</f>
        <v>0</v>
      </c>
      <c r="G4482">
        <f>HLOOKUP("ScKode",data!$A$1:$AT$8036,A4482,FALSE)</f>
        <v>0</v>
      </c>
      <c r="H4482">
        <f>HLOOKUP("StofParameter",data!$A$1:$AT$8036,A4482,FALSE)</f>
        <v>0</v>
      </c>
      <c r="I4482">
        <f>HLOOKUP("Dato",data!$A$1:$AT$8036,A4482,FALSE)</f>
        <v>0</v>
      </c>
      <c r="J4482">
        <f>HLOOKUP("Resultat-attribut",data!$A$1:$AT$8036,A4482,FALSE)</f>
        <v>0</v>
      </c>
      <c r="K4482">
        <f>HLOOKUP("Resultat",data!$A$1:$AT$8036,A4482,FALSE)</f>
        <v>0</v>
      </c>
      <c r="L4482">
        <f>HLOOKUP("Enhed",data!$A$1:$AT$8036,A4482,FALSE)</f>
        <v>0</v>
      </c>
    </row>
    <row r="4483" spans="1:12" x14ac:dyDescent="0.2">
      <c r="A4483">
        <v>4482</v>
      </c>
      <c r="B4483">
        <f>HLOOKUP("Referencer",data!$A$1:$AT$8036,A4483,FALSE)</f>
        <v>0</v>
      </c>
      <c r="C4483">
        <f>HLOOKUP("Stedtekst",data!$A$1:$AT$8036,A4483,FALSE)</f>
        <v>0</v>
      </c>
      <c r="D4483">
        <f>HLOOKUP("Målested navn",data!$A$1:$AT$8036,A4483,FALSE)</f>
        <v>0</v>
      </c>
      <c r="E4483">
        <f>HLOOKUP("Prøvetagning",data!$A$1:$AT$8036,A4483,FALSE)</f>
        <v>0</v>
      </c>
      <c r="F4483">
        <f>HLOOKUP("Prøve",data!$A$1:$AT$8036,A4483,FALSE)</f>
        <v>0</v>
      </c>
      <c r="G4483">
        <f>HLOOKUP("ScKode",data!$A$1:$AT$8036,A4483,FALSE)</f>
        <v>0</v>
      </c>
      <c r="H4483">
        <f>HLOOKUP("StofParameter",data!$A$1:$AT$8036,A4483,FALSE)</f>
        <v>0</v>
      </c>
      <c r="I4483">
        <f>HLOOKUP("Dato",data!$A$1:$AT$8036,A4483,FALSE)</f>
        <v>0</v>
      </c>
      <c r="J4483">
        <f>HLOOKUP("Resultat-attribut",data!$A$1:$AT$8036,A4483,FALSE)</f>
        <v>0</v>
      </c>
      <c r="K4483">
        <f>HLOOKUP("Resultat",data!$A$1:$AT$8036,A4483,FALSE)</f>
        <v>0</v>
      </c>
      <c r="L4483">
        <f>HLOOKUP("Enhed",data!$A$1:$AT$8036,A4483,FALSE)</f>
        <v>0</v>
      </c>
    </row>
    <row r="4484" spans="1:12" x14ac:dyDescent="0.2">
      <c r="A4484">
        <v>4483</v>
      </c>
      <c r="B4484">
        <f>HLOOKUP("Referencer",data!$A$1:$AT$8036,A4484,FALSE)</f>
        <v>0</v>
      </c>
      <c r="C4484">
        <f>HLOOKUP("Stedtekst",data!$A$1:$AT$8036,A4484,FALSE)</f>
        <v>0</v>
      </c>
      <c r="D4484">
        <f>HLOOKUP("Målested navn",data!$A$1:$AT$8036,A4484,FALSE)</f>
        <v>0</v>
      </c>
      <c r="E4484">
        <f>HLOOKUP("Prøvetagning",data!$A$1:$AT$8036,A4484,FALSE)</f>
        <v>0</v>
      </c>
      <c r="F4484">
        <f>HLOOKUP("Prøve",data!$A$1:$AT$8036,A4484,FALSE)</f>
        <v>0</v>
      </c>
      <c r="G4484">
        <f>HLOOKUP("ScKode",data!$A$1:$AT$8036,A4484,FALSE)</f>
        <v>0</v>
      </c>
      <c r="H4484">
        <f>HLOOKUP("StofParameter",data!$A$1:$AT$8036,A4484,FALSE)</f>
        <v>0</v>
      </c>
      <c r="I4484">
        <f>HLOOKUP("Dato",data!$A$1:$AT$8036,A4484,FALSE)</f>
        <v>0</v>
      </c>
      <c r="J4484">
        <f>HLOOKUP("Resultat-attribut",data!$A$1:$AT$8036,A4484,FALSE)</f>
        <v>0</v>
      </c>
      <c r="K4484">
        <f>HLOOKUP("Resultat",data!$A$1:$AT$8036,A4484,FALSE)</f>
        <v>0</v>
      </c>
      <c r="L4484">
        <f>HLOOKUP("Enhed",data!$A$1:$AT$8036,A4484,FALSE)</f>
        <v>0</v>
      </c>
    </row>
    <row r="4485" spans="1:12" x14ac:dyDescent="0.2">
      <c r="A4485">
        <v>4484</v>
      </c>
      <c r="B4485">
        <f>HLOOKUP("Referencer",data!$A$1:$AT$8036,A4485,FALSE)</f>
        <v>0</v>
      </c>
      <c r="C4485">
        <f>HLOOKUP("Stedtekst",data!$A$1:$AT$8036,A4485,FALSE)</f>
        <v>0</v>
      </c>
      <c r="D4485">
        <f>HLOOKUP("Målested navn",data!$A$1:$AT$8036,A4485,FALSE)</f>
        <v>0</v>
      </c>
      <c r="E4485">
        <f>HLOOKUP("Prøvetagning",data!$A$1:$AT$8036,A4485,FALSE)</f>
        <v>0</v>
      </c>
      <c r="F4485">
        <f>HLOOKUP("Prøve",data!$A$1:$AT$8036,A4485,FALSE)</f>
        <v>0</v>
      </c>
      <c r="G4485">
        <f>HLOOKUP("ScKode",data!$A$1:$AT$8036,A4485,FALSE)</f>
        <v>0</v>
      </c>
      <c r="H4485">
        <f>HLOOKUP("StofParameter",data!$A$1:$AT$8036,A4485,FALSE)</f>
        <v>0</v>
      </c>
      <c r="I4485">
        <f>HLOOKUP("Dato",data!$A$1:$AT$8036,A4485,FALSE)</f>
        <v>0</v>
      </c>
      <c r="J4485">
        <f>HLOOKUP("Resultat-attribut",data!$A$1:$AT$8036,A4485,FALSE)</f>
        <v>0</v>
      </c>
      <c r="K4485">
        <f>HLOOKUP("Resultat",data!$A$1:$AT$8036,A4485,FALSE)</f>
        <v>0</v>
      </c>
      <c r="L4485">
        <f>HLOOKUP("Enhed",data!$A$1:$AT$8036,A4485,FALSE)</f>
        <v>0</v>
      </c>
    </row>
    <row r="4486" spans="1:12" x14ac:dyDescent="0.2">
      <c r="A4486">
        <v>4485</v>
      </c>
      <c r="B4486">
        <f>HLOOKUP("Referencer",data!$A$1:$AT$8036,A4486,FALSE)</f>
        <v>0</v>
      </c>
      <c r="C4486">
        <f>HLOOKUP("Stedtekst",data!$A$1:$AT$8036,A4486,FALSE)</f>
        <v>0</v>
      </c>
      <c r="D4486">
        <f>HLOOKUP("Målested navn",data!$A$1:$AT$8036,A4486,FALSE)</f>
        <v>0</v>
      </c>
      <c r="E4486">
        <f>HLOOKUP("Prøvetagning",data!$A$1:$AT$8036,A4486,FALSE)</f>
        <v>0</v>
      </c>
      <c r="F4486">
        <f>HLOOKUP("Prøve",data!$A$1:$AT$8036,A4486,FALSE)</f>
        <v>0</v>
      </c>
      <c r="G4486">
        <f>HLOOKUP("ScKode",data!$A$1:$AT$8036,A4486,FALSE)</f>
        <v>0</v>
      </c>
      <c r="H4486">
        <f>HLOOKUP("StofParameter",data!$A$1:$AT$8036,A4486,FALSE)</f>
        <v>0</v>
      </c>
      <c r="I4486">
        <f>HLOOKUP("Dato",data!$A$1:$AT$8036,A4486,FALSE)</f>
        <v>0</v>
      </c>
      <c r="J4486">
        <f>HLOOKUP("Resultat-attribut",data!$A$1:$AT$8036,A4486,FALSE)</f>
        <v>0</v>
      </c>
      <c r="K4486">
        <f>HLOOKUP("Resultat",data!$A$1:$AT$8036,A4486,FALSE)</f>
        <v>0</v>
      </c>
      <c r="L4486">
        <f>HLOOKUP("Enhed",data!$A$1:$AT$8036,A4486,FALSE)</f>
        <v>0</v>
      </c>
    </row>
    <row r="4487" spans="1:12" x14ac:dyDescent="0.2">
      <c r="A4487">
        <v>4486</v>
      </c>
      <c r="B4487">
        <f>HLOOKUP("Referencer",data!$A$1:$AT$8036,A4487,FALSE)</f>
        <v>0</v>
      </c>
      <c r="C4487">
        <f>HLOOKUP("Stedtekst",data!$A$1:$AT$8036,A4487,FALSE)</f>
        <v>0</v>
      </c>
      <c r="D4487">
        <f>HLOOKUP("Målested navn",data!$A$1:$AT$8036,A4487,FALSE)</f>
        <v>0</v>
      </c>
      <c r="E4487">
        <f>HLOOKUP("Prøvetagning",data!$A$1:$AT$8036,A4487,FALSE)</f>
        <v>0</v>
      </c>
      <c r="F4487">
        <f>HLOOKUP("Prøve",data!$A$1:$AT$8036,A4487,FALSE)</f>
        <v>0</v>
      </c>
      <c r="G4487">
        <f>HLOOKUP("ScKode",data!$A$1:$AT$8036,A4487,FALSE)</f>
        <v>0</v>
      </c>
      <c r="H4487">
        <f>HLOOKUP("StofParameter",data!$A$1:$AT$8036,A4487,FALSE)</f>
        <v>0</v>
      </c>
      <c r="I4487">
        <f>HLOOKUP("Dato",data!$A$1:$AT$8036,A4487,FALSE)</f>
        <v>0</v>
      </c>
      <c r="J4487">
        <f>HLOOKUP("Resultat-attribut",data!$A$1:$AT$8036,A4487,FALSE)</f>
        <v>0</v>
      </c>
      <c r="K4487">
        <f>HLOOKUP("Resultat",data!$A$1:$AT$8036,A4487,FALSE)</f>
        <v>0</v>
      </c>
      <c r="L4487">
        <f>HLOOKUP("Enhed",data!$A$1:$AT$8036,A4487,FALSE)</f>
        <v>0</v>
      </c>
    </row>
    <row r="4488" spans="1:12" x14ac:dyDescent="0.2">
      <c r="A4488">
        <v>4487</v>
      </c>
      <c r="B4488">
        <f>HLOOKUP("Referencer",data!$A$1:$AT$8036,A4488,FALSE)</f>
        <v>0</v>
      </c>
      <c r="C4488">
        <f>HLOOKUP("Stedtekst",data!$A$1:$AT$8036,A4488,FALSE)</f>
        <v>0</v>
      </c>
      <c r="D4488">
        <f>HLOOKUP("Målested navn",data!$A$1:$AT$8036,A4488,FALSE)</f>
        <v>0</v>
      </c>
      <c r="E4488">
        <f>HLOOKUP("Prøvetagning",data!$A$1:$AT$8036,A4488,FALSE)</f>
        <v>0</v>
      </c>
      <c r="F4488">
        <f>HLOOKUP("Prøve",data!$A$1:$AT$8036,A4488,FALSE)</f>
        <v>0</v>
      </c>
      <c r="G4488">
        <f>HLOOKUP("ScKode",data!$A$1:$AT$8036,A4488,FALSE)</f>
        <v>0</v>
      </c>
      <c r="H4488">
        <f>HLOOKUP("StofParameter",data!$A$1:$AT$8036,A4488,FALSE)</f>
        <v>0</v>
      </c>
      <c r="I4488">
        <f>HLOOKUP("Dato",data!$A$1:$AT$8036,A4488,FALSE)</f>
        <v>0</v>
      </c>
      <c r="J4488">
        <f>HLOOKUP("Resultat-attribut",data!$A$1:$AT$8036,A4488,FALSE)</f>
        <v>0</v>
      </c>
      <c r="K4488">
        <f>HLOOKUP("Resultat",data!$A$1:$AT$8036,A4488,FALSE)</f>
        <v>0</v>
      </c>
      <c r="L4488">
        <f>HLOOKUP("Enhed",data!$A$1:$AT$8036,A4488,FALSE)</f>
        <v>0</v>
      </c>
    </row>
    <row r="4489" spans="1:12" x14ac:dyDescent="0.2">
      <c r="A4489">
        <v>4488</v>
      </c>
      <c r="B4489">
        <f>HLOOKUP("Referencer",data!$A$1:$AT$8036,A4489,FALSE)</f>
        <v>0</v>
      </c>
      <c r="C4489">
        <f>HLOOKUP("Stedtekst",data!$A$1:$AT$8036,A4489,FALSE)</f>
        <v>0</v>
      </c>
      <c r="D4489">
        <f>HLOOKUP("Målested navn",data!$A$1:$AT$8036,A4489,FALSE)</f>
        <v>0</v>
      </c>
      <c r="E4489">
        <f>HLOOKUP("Prøvetagning",data!$A$1:$AT$8036,A4489,FALSE)</f>
        <v>0</v>
      </c>
      <c r="F4489">
        <f>HLOOKUP("Prøve",data!$A$1:$AT$8036,A4489,FALSE)</f>
        <v>0</v>
      </c>
      <c r="G4489">
        <f>HLOOKUP("ScKode",data!$A$1:$AT$8036,A4489,FALSE)</f>
        <v>0</v>
      </c>
      <c r="H4489">
        <f>HLOOKUP("StofParameter",data!$A$1:$AT$8036,A4489,FALSE)</f>
        <v>0</v>
      </c>
      <c r="I4489">
        <f>HLOOKUP("Dato",data!$A$1:$AT$8036,A4489,FALSE)</f>
        <v>0</v>
      </c>
      <c r="J4489">
        <f>HLOOKUP("Resultat-attribut",data!$A$1:$AT$8036,A4489,FALSE)</f>
        <v>0</v>
      </c>
      <c r="K4489">
        <f>HLOOKUP("Resultat",data!$A$1:$AT$8036,A4489,FALSE)</f>
        <v>0</v>
      </c>
      <c r="L4489">
        <f>HLOOKUP("Enhed",data!$A$1:$AT$8036,A4489,FALSE)</f>
        <v>0</v>
      </c>
    </row>
    <row r="4490" spans="1:12" x14ac:dyDescent="0.2">
      <c r="A4490">
        <v>4489</v>
      </c>
      <c r="B4490">
        <f>HLOOKUP("Referencer",data!$A$1:$AT$8036,A4490,FALSE)</f>
        <v>0</v>
      </c>
      <c r="C4490">
        <f>HLOOKUP("Stedtekst",data!$A$1:$AT$8036,A4490,FALSE)</f>
        <v>0</v>
      </c>
      <c r="D4490">
        <f>HLOOKUP("Målested navn",data!$A$1:$AT$8036,A4490,FALSE)</f>
        <v>0</v>
      </c>
      <c r="E4490">
        <f>HLOOKUP("Prøvetagning",data!$A$1:$AT$8036,A4490,FALSE)</f>
        <v>0</v>
      </c>
      <c r="F4490">
        <f>HLOOKUP("Prøve",data!$A$1:$AT$8036,A4490,FALSE)</f>
        <v>0</v>
      </c>
      <c r="G4490">
        <f>HLOOKUP("ScKode",data!$A$1:$AT$8036,A4490,FALSE)</f>
        <v>0</v>
      </c>
      <c r="H4490">
        <f>HLOOKUP("StofParameter",data!$A$1:$AT$8036,A4490,FALSE)</f>
        <v>0</v>
      </c>
      <c r="I4490">
        <f>HLOOKUP("Dato",data!$A$1:$AT$8036,A4490,FALSE)</f>
        <v>0</v>
      </c>
      <c r="J4490">
        <f>HLOOKUP("Resultat-attribut",data!$A$1:$AT$8036,A4490,FALSE)</f>
        <v>0</v>
      </c>
      <c r="K4490">
        <f>HLOOKUP("Resultat",data!$A$1:$AT$8036,A4490,FALSE)</f>
        <v>0</v>
      </c>
      <c r="L4490">
        <f>HLOOKUP("Enhed",data!$A$1:$AT$8036,A4490,FALSE)</f>
        <v>0</v>
      </c>
    </row>
    <row r="4491" spans="1:12" x14ac:dyDescent="0.2">
      <c r="A4491">
        <v>4490</v>
      </c>
      <c r="B4491">
        <f>HLOOKUP("Referencer",data!$A$1:$AT$8036,A4491,FALSE)</f>
        <v>0</v>
      </c>
      <c r="C4491">
        <f>HLOOKUP("Stedtekst",data!$A$1:$AT$8036,A4491,FALSE)</f>
        <v>0</v>
      </c>
      <c r="D4491">
        <f>HLOOKUP("Målested navn",data!$A$1:$AT$8036,A4491,FALSE)</f>
        <v>0</v>
      </c>
      <c r="E4491">
        <f>HLOOKUP("Prøvetagning",data!$A$1:$AT$8036,A4491,FALSE)</f>
        <v>0</v>
      </c>
      <c r="F4491">
        <f>HLOOKUP("Prøve",data!$A$1:$AT$8036,A4491,FALSE)</f>
        <v>0</v>
      </c>
      <c r="G4491">
        <f>HLOOKUP("ScKode",data!$A$1:$AT$8036,A4491,FALSE)</f>
        <v>0</v>
      </c>
      <c r="H4491">
        <f>HLOOKUP("StofParameter",data!$A$1:$AT$8036,A4491,FALSE)</f>
        <v>0</v>
      </c>
      <c r="I4491">
        <f>HLOOKUP("Dato",data!$A$1:$AT$8036,A4491,FALSE)</f>
        <v>0</v>
      </c>
      <c r="J4491">
        <f>HLOOKUP("Resultat-attribut",data!$A$1:$AT$8036,A4491,FALSE)</f>
        <v>0</v>
      </c>
      <c r="K4491">
        <f>HLOOKUP("Resultat",data!$A$1:$AT$8036,A4491,FALSE)</f>
        <v>0</v>
      </c>
      <c r="L4491">
        <f>HLOOKUP("Enhed",data!$A$1:$AT$8036,A4491,FALSE)</f>
        <v>0</v>
      </c>
    </row>
    <row r="4492" spans="1:12" x14ac:dyDescent="0.2">
      <c r="A4492">
        <v>4491</v>
      </c>
      <c r="B4492">
        <f>HLOOKUP("Referencer",data!$A$1:$AT$8036,A4492,FALSE)</f>
        <v>0</v>
      </c>
      <c r="C4492">
        <f>HLOOKUP("Stedtekst",data!$A$1:$AT$8036,A4492,FALSE)</f>
        <v>0</v>
      </c>
      <c r="D4492">
        <f>HLOOKUP("Målested navn",data!$A$1:$AT$8036,A4492,FALSE)</f>
        <v>0</v>
      </c>
      <c r="E4492">
        <f>HLOOKUP("Prøvetagning",data!$A$1:$AT$8036,A4492,FALSE)</f>
        <v>0</v>
      </c>
      <c r="F4492">
        <f>HLOOKUP("Prøve",data!$A$1:$AT$8036,A4492,FALSE)</f>
        <v>0</v>
      </c>
      <c r="G4492">
        <f>HLOOKUP("ScKode",data!$A$1:$AT$8036,A4492,FALSE)</f>
        <v>0</v>
      </c>
      <c r="H4492">
        <f>HLOOKUP("StofParameter",data!$A$1:$AT$8036,A4492,FALSE)</f>
        <v>0</v>
      </c>
      <c r="I4492">
        <f>HLOOKUP("Dato",data!$A$1:$AT$8036,A4492,FALSE)</f>
        <v>0</v>
      </c>
      <c r="J4492">
        <f>HLOOKUP("Resultat-attribut",data!$A$1:$AT$8036,A4492,FALSE)</f>
        <v>0</v>
      </c>
      <c r="K4492">
        <f>HLOOKUP("Resultat",data!$A$1:$AT$8036,A4492,FALSE)</f>
        <v>0</v>
      </c>
      <c r="L4492">
        <f>HLOOKUP("Enhed",data!$A$1:$AT$8036,A4492,FALSE)</f>
        <v>0</v>
      </c>
    </row>
    <row r="4493" spans="1:12" x14ac:dyDescent="0.2">
      <c r="A4493">
        <v>4492</v>
      </c>
      <c r="B4493">
        <f>HLOOKUP("Referencer",data!$A$1:$AT$8036,A4493,FALSE)</f>
        <v>0</v>
      </c>
      <c r="C4493">
        <f>HLOOKUP("Stedtekst",data!$A$1:$AT$8036,A4493,FALSE)</f>
        <v>0</v>
      </c>
      <c r="D4493">
        <f>HLOOKUP("Målested navn",data!$A$1:$AT$8036,A4493,FALSE)</f>
        <v>0</v>
      </c>
      <c r="E4493">
        <f>HLOOKUP("Prøvetagning",data!$A$1:$AT$8036,A4493,FALSE)</f>
        <v>0</v>
      </c>
      <c r="F4493">
        <f>HLOOKUP("Prøve",data!$A$1:$AT$8036,A4493,FALSE)</f>
        <v>0</v>
      </c>
      <c r="G4493">
        <f>HLOOKUP("ScKode",data!$A$1:$AT$8036,A4493,FALSE)</f>
        <v>0</v>
      </c>
      <c r="H4493">
        <f>HLOOKUP("StofParameter",data!$A$1:$AT$8036,A4493,FALSE)</f>
        <v>0</v>
      </c>
      <c r="I4493">
        <f>HLOOKUP("Dato",data!$A$1:$AT$8036,A4493,FALSE)</f>
        <v>0</v>
      </c>
      <c r="J4493">
        <f>HLOOKUP("Resultat-attribut",data!$A$1:$AT$8036,A4493,FALSE)</f>
        <v>0</v>
      </c>
      <c r="K4493">
        <f>HLOOKUP("Resultat",data!$A$1:$AT$8036,A4493,FALSE)</f>
        <v>0</v>
      </c>
      <c r="L4493">
        <f>HLOOKUP("Enhed",data!$A$1:$AT$8036,A4493,FALSE)</f>
        <v>0</v>
      </c>
    </row>
    <row r="4494" spans="1:12" x14ac:dyDescent="0.2">
      <c r="A4494">
        <v>4493</v>
      </c>
      <c r="B4494">
        <f>HLOOKUP("Referencer",data!$A$1:$AT$8036,A4494,FALSE)</f>
        <v>0</v>
      </c>
      <c r="C4494">
        <f>HLOOKUP("Stedtekst",data!$A$1:$AT$8036,A4494,FALSE)</f>
        <v>0</v>
      </c>
      <c r="D4494">
        <f>HLOOKUP("Målested navn",data!$A$1:$AT$8036,A4494,FALSE)</f>
        <v>0</v>
      </c>
      <c r="E4494">
        <f>HLOOKUP("Prøvetagning",data!$A$1:$AT$8036,A4494,FALSE)</f>
        <v>0</v>
      </c>
      <c r="F4494">
        <f>HLOOKUP("Prøve",data!$A$1:$AT$8036,A4494,FALSE)</f>
        <v>0</v>
      </c>
      <c r="G4494">
        <f>HLOOKUP("ScKode",data!$A$1:$AT$8036,A4494,FALSE)</f>
        <v>0</v>
      </c>
      <c r="H4494">
        <f>HLOOKUP("StofParameter",data!$A$1:$AT$8036,A4494,FALSE)</f>
        <v>0</v>
      </c>
      <c r="I4494">
        <f>HLOOKUP("Dato",data!$A$1:$AT$8036,A4494,FALSE)</f>
        <v>0</v>
      </c>
      <c r="J4494">
        <f>HLOOKUP("Resultat-attribut",data!$A$1:$AT$8036,A4494,FALSE)</f>
        <v>0</v>
      </c>
      <c r="K4494">
        <f>HLOOKUP("Resultat",data!$A$1:$AT$8036,A4494,FALSE)</f>
        <v>0</v>
      </c>
      <c r="L4494">
        <f>HLOOKUP("Enhed",data!$A$1:$AT$8036,A4494,FALSE)</f>
        <v>0</v>
      </c>
    </row>
    <row r="4495" spans="1:12" x14ac:dyDescent="0.2">
      <c r="A4495">
        <v>4494</v>
      </c>
      <c r="B4495">
        <f>HLOOKUP("Referencer",data!$A$1:$AT$8036,A4495,FALSE)</f>
        <v>0</v>
      </c>
      <c r="C4495">
        <f>HLOOKUP("Stedtekst",data!$A$1:$AT$8036,A4495,FALSE)</f>
        <v>0</v>
      </c>
      <c r="D4495">
        <f>HLOOKUP("Målested navn",data!$A$1:$AT$8036,A4495,FALSE)</f>
        <v>0</v>
      </c>
      <c r="E4495">
        <f>HLOOKUP("Prøvetagning",data!$A$1:$AT$8036,A4495,FALSE)</f>
        <v>0</v>
      </c>
      <c r="F4495">
        <f>HLOOKUP("Prøve",data!$A$1:$AT$8036,A4495,FALSE)</f>
        <v>0</v>
      </c>
      <c r="G4495">
        <f>HLOOKUP("ScKode",data!$A$1:$AT$8036,A4495,FALSE)</f>
        <v>0</v>
      </c>
      <c r="H4495">
        <f>HLOOKUP("StofParameter",data!$A$1:$AT$8036,A4495,FALSE)</f>
        <v>0</v>
      </c>
      <c r="I4495">
        <f>HLOOKUP("Dato",data!$A$1:$AT$8036,A4495,FALSE)</f>
        <v>0</v>
      </c>
      <c r="J4495">
        <f>HLOOKUP("Resultat-attribut",data!$A$1:$AT$8036,A4495,FALSE)</f>
        <v>0</v>
      </c>
      <c r="K4495">
        <f>HLOOKUP("Resultat",data!$A$1:$AT$8036,A4495,FALSE)</f>
        <v>0</v>
      </c>
      <c r="L4495">
        <f>HLOOKUP("Enhed",data!$A$1:$AT$8036,A4495,FALSE)</f>
        <v>0</v>
      </c>
    </row>
    <row r="4496" spans="1:12" x14ac:dyDescent="0.2">
      <c r="A4496">
        <v>4495</v>
      </c>
      <c r="B4496">
        <f>HLOOKUP("Referencer",data!$A$1:$AT$8036,A4496,FALSE)</f>
        <v>0</v>
      </c>
      <c r="C4496">
        <f>HLOOKUP("Stedtekst",data!$A$1:$AT$8036,A4496,FALSE)</f>
        <v>0</v>
      </c>
      <c r="D4496">
        <f>HLOOKUP("Målested navn",data!$A$1:$AT$8036,A4496,FALSE)</f>
        <v>0</v>
      </c>
      <c r="E4496">
        <f>HLOOKUP("Prøvetagning",data!$A$1:$AT$8036,A4496,FALSE)</f>
        <v>0</v>
      </c>
      <c r="F4496">
        <f>HLOOKUP("Prøve",data!$A$1:$AT$8036,A4496,FALSE)</f>
        <v>0</v>
      </c>
      <c r="G4496">
        <f>HLOOKUP("ScKode",data!$A$1:$AT$8036,A4496,FALSE)</f>
        <v>0</v>
      </c>
      <c r="H4496">
        <f>HLOOKUP("StofParameter",data!$A$1:$AT$8036,A4496,FALSE)</f>
        <v>0</v>
      </c>
      <c r="I4496">
        <f>HLOOKUP("Dato",data!$A$1:$AT$8036,A4496,FALSE)</f>
        <v>0</v>
      </c>
      <c r="J4496">
        <f>HLOOKUP("Resultat-attribut",data!$A$1:$AT$8036,A4496,FALSE)</f>
        <v>0</v>
      </c>
      <c r="K4496">
        <f>HLOOKUP("Resultat",data!$A$1:$AT$8036,A4496,FALSE)</f>
        <v>0</v>
      </c>
      <c r="L4496">
        <f>HLOOKUP("Enhed",data!$A$1:$AT$8036,A4496,FALSE)</f>
        <v>0</v>
      </c>
    </row>
    <row r="4497" spans="1:12" x14ac:dyDescent="0.2">
      <c r="A4497">
        <v>4496</v>
      </c>
      <c r="B4497">
        <f>HLOOKUP("Referencer",data!$A$1:$AT$8036,A4497,FALSE)</f>
        <v>0</v>
      </c>
      <c r="C4497">
        <f>HLOOKUP("Stedtekst",data!$A$1:$AT$8036,A4497,FALSE)</f>
        <v>0</v>
      </c>
      <c r="D4497">
        <f>HLOOKUP("Målested navn",data!$A$1:$AT$8036,A4497,FALSE)</f>
        <v>0</v>
      </c>
      <c r="E4497">
        <f>HLOOKUP("Prøvetagning",data!$A$1:$AT$8036,A4497,FALSE)</f>
        <v>0</v>
      </c>
      <c r="F4497">
        <f>HLOOKUP("Prøve",data!$A$1:$AT$8036,A4497,FALSE)</f>
        <v>0</v>
      </c>
      <c r="G4497">
        <f>HLOOKUP("ScKode",data!$A$1:$AT$8036,A4497,FALSE)</f>
        <v>0</v>
      </c>
      <c r="H4497">
        <f>HLOOKUP("StofParameter",data!$A$1:$AT$8036,A4497,FALSE)</f>
        <v>0</v>
      </c>
      <c r="I4497">
        <f>HLOOKUP("Dato",data!$A$1:$AT$8036,A4497,FALSE)</f>
        <v>0</v>
      </c>
      <c r="J4497">
        <f>HLOOKUP("Resultat-attribut",data!$A$1:$AT$8036,A4497,FALSE)</f>
        <v>0</v>
      </c>
      <c r="K4497">
        <f>HLOOKUP("Resultat",data!$A$1:$AT$8036,A4497,FALSE)</f>
        <v>0</v>
      </c>
      <c r="L4497">
        <f>HLOOKUP("Enhed",data!$A$1:$AT$8036,A4497,FALSE)</f>
        <v>0</v>
      </c>
    </row>
    <row r="4498" spans="1:12" x14ac:dyDescent="0.2">
      <c r="A4498">
        <v>4497</v>
      </c>
      <c r="B4498">
        <f>HLOOKUP("Referencer",data!$A$1:$AT$8036,A4498,FALSE)</f>
        <v>0</v>
      </c>
      <c r="C4498">
        <f>HLOOKUP("Stedtekst",data!$A$1:$AT$8036,A4498,FALSE)</f>
        <v>0</v>
      </c>
      <c r="D4498">
        <f>HLOOKUP("Målested navn",data!$A$1:$AT$8036,A4498,FALSE)</f>
        <v>0</v>
      </c>
      <c r="E4498">
        <f>HLOOKUP("Prøvetagning",data!$A$1:$AT$8036,A4498,FALSE)</f>
        <v>0</v>
      </c>
      <c r="F4498">
        <f>HLOOKUP("Prøve",data!$A$1:$AT$8036,A4498,FALSE)</f>
        <v>0</v>
      </c>
      <c r="G4498">
        <f>HLOOKUP("ScKode",data!$A$1:$AT$8036,A4498,FALSE)</f>
        <v>0</v>
      </c>
      <c r="H4498">
        <f>HLOOKUP("StofParameter",data!$A$1:$AT$8036,A4498,FALSE)</f>
        <v>0</v>
      </c>
      <c r="I4498">
        <f>HLOOKUP("Dato",data!$A$1:$AT$8036,A4498,FALSE)</f>
        <v>0</v>
      </c>
      <c r="J4498">
        <f>HLOOKUP("Resultat-attribut",data!$A$1:$AT$8036,A4498,FALSE)</f>
        <v>0</v>
      </c>
      <c r="K4498">
        <f>HLOOKUP("Resultat",data!$A$1:$AT$8036,A4498,FALSE)</f>
        <v>0</v>
      </c>
      <c r="L4498">
        <f>HLOOKUP("Enhed",data!$A$1:$AT$8036,A4498,FALSE)</f>
        <v>0</v>
      </c>
    </row>
    <row r="4499" spans="1:12" x14ac:dyDescent="0.2">
      <c r="A4499">
        <v>4498</v>
      </c>
      <c r="B4499">
        <f>HLOOKUP("Referencer",data!$A$1:$AT$8036,A4499,FALSE)</f>
        <v>0</v>
      </c>
      <c r="C4499">
        <f>HLOOKUP("Stedtekst",data!$A$1:$AT$8036,A4499,FALSE)</f>
        <v>0</v>
      </c>
      <c r="D4499">
        <f>HLOOKUP("Målested navn",data!$A$1:$AT$8036,A4499,FALSE)</f>
        <v>0</v>
      </c>
      <c r="E4499">
        <f>HLOOKUP("Prøvetagning",data!$A$1:$AT$8036,A4499,FALSE)</f>
        <v>0</v>
      </c>
      <c r="F4499">
        <f>HLOOKUP("Prøve",data!$A$1:$AT$8036,A4499,FALSE)</f>
        <v>0</v>
      </c>
      <c r="G4499">
        <f>HLOOKUP("ScKode",data!$A$1:$AT$8036,A4499,FALSE)</f>
        <v>0</v>
      </c>
      <c r="H4499">
        <f>HLOOKUP("StofParameter",data!$A$1:$AT$8036,A4499,FALSE)</f>
        <v>0</v>
      </c>
      <c r="I4499">
        <f>HLOOKUP("Dato",data!$A$1:$AT$8036,A4499,FALSE)</f>
        <v>0</v>
      </c>
      <c r="J4499">
        <f>HLOOKUP("Resultat-attribut",data!$A$1:$AT$8036,A4499,FALSE)</f>
        <v>0</v>
      </c>
      <c r="K4499">
        <f>HLOOKUP("Resultat",data!$A$1:$AT$8036,A4499,FALSE)</f>
        <v>0</v>
      </c>
      <c r="L4499">
        <f>HLOOKUP("Enhed",data!$A$1:$AT$8036,A4499,FALSE)</f>
        <v>0</v>
      </c>
    </row>
    <row r="4500" spans="1:12" x14ac:dyDescent="0.2">
      <c r="A4500">
        <v>4499</v>
      </c>
      <c r="B4500">
        <f>HLOOKUP("Referencer",data!$A$1:$AT$8036,A4500,FALSE)</f>
        <v>0</v>
      </c>
      <c r="C4500">
        <f>HLOOKUP("Stedtekst",data!$A$1:$AT$8036,A4500,FALSE)</f>
        <v>0</v>
      </c>
      <c r="D4500">
        <f>HLOOKUP("Målested navn",data!$A$1:$AT$8036,A4500,FALSE)</f>
        <v>0</v>
      </c>
      <c r="E4500">
        <f>HLOOKUP("Prøvetagning",data!$A$1:$AT$8036,A4500,FALSE)</f>
        <v>0</v>
      </c>
      <c r="F4500">
        <f>HLOOKUP("Prøve",data!$A$1:$AT$8036,A4500,FALSE)</f>
        <v>0</v>
      </c>
      <c r="G4500">
        <f>HLOOKUP("ScKode",data!$A$1:$AT$8036,A4500,FALSE)</f>
        <v>0</v>
      </c>
      <c r="H4500">
        <f>HLOOKUP("StofParameter",data!$A$1:$AT$8036,A4500,FALSE)</f>
        <v>0</v>
      </c>
      <c r="I4500">
        <f>HLOOKUP("Dato",data!$A$1:$AT$8036,A4500,FALSE)</f>
        <v>0</v>
      </c>
      <c r="J4500">
        <f>HLOOKUP("Resultat-attribut",data!$A$1:$AT$8036,A4500,FALSE)</f>
        <v>0</v>
      </c>
      <c r="K4500">
        <f>HLOOKUP("Resultat",data!$A$1:$AT$8036,A4500,FALSE)</f>
        <v>0</v>
      </c>
      <c r="L4500">
        <f>HLOOKUP("Enhed",data!$A$1:$AT$8036,A4500,FALSE)</f>
        <v>0</v>
      </c>
    </row>
    <row r="4501" spans="1:12" x14ac:dyDescent="0.2">
      <c r="A4501">
        <v>4500</v>
      </c>
      <c r="B4501">
        <f>HLOOKUP("Referencer",data!$A$1:$AT$8036,A4501,FALSE)</f>
        <v>0</v>
      </c>
      <c r="C4501">
        <f>HLOOKUP("Stedtekst",data!$A$1:$AT$8036,A4501,FALSE)</f>
        <v>0</v>
      </c>
      <c r="D4501">
        <f>HLOOKUP("Målested navn",data!$A$1:$AT$8036,A4501,FALSE)</f>
        <v>0</v>
      </c>
      <c r="E4501">
        <f>HLOOKUP("Prøvetagning",data!$A$1:$AT$8036,A4501,FALSE)</f>
        <v>0</v>
      </c>
      <c r="F4501">
        <f>HLOOKUP("Prøve",data!$A$1:$AT$8036,A4501,FALSE)</f>
        <v>0</v>
      </c>
      <c r="G4501">
        <f>HLOOKUP("ScKode",data!$A$1:$AT$8036,A4501,FALSE)</f>
        <v>0</v>
      </c>
      <c r="H4501">
        <f>HLOOKUP("StofParameter",data!$A$1:$AT$8036,A4501,FALSE)</f>
        <v>0</v>
      </c>
      <c r="I4501">
        <f>HLOOKUP("Dato",data!$A$1:$AT$8036,A4501,FALSE)</f>
        <v>0</v>
      </c>
      <c r="J4501">
        <f>HLOOKUP("Resultat-attribut",data!$A$1:$AT$8036,A4501,FALSE)</f>
        <v>0</v>
      </c>
      <c r="K4501">
        <f>HLOOKUP("Resultat",data!$A$1:$AT$8036,A4501,FALSE)</f>
        <v>0</v>
      </c>
      <c r="L4501">
        <f>HLOOKUP("Enhed",data!$A$1:$AT$8036,A4501,FALSE)</f>
        <v>0</v>
      </c>
    </row>
    <row r="4502" spans="1:12" x14ac:dyDescent="0.2">
      <c r="A4502">
        <v>4501</v>
      </c>
      <c r="B4502">
        <f>HLOOKUP("Referencer",data!$A$1:$AT$8036,A4502,FALSE)</f>
        <v>0</v>
      </c>
      <c r="C4502">
        <f>HLOOKUP("Stedtekst",data!$A$1:$AT$8036,A4502,FALSE)</f>
        <v>0</v>
      </c>
      <c r="D4502">
        <f>HLOOKUP("Målested navn",data!$A$1:$AT$8036,A4502,FALSE)</f>
        <v>0</v>
      </c>
      <c r="E4502">
        <f>HLOOKUP("Prøvetagning",data!$A$1:$AT$8036,A4502,FALSE)</f>
        <v>0</v>
      </c>
      <c r="F4502">
        <f>HLOOKUP("Prøve",data!$A$1:$AT$8036,A4502,FALSE)</f>
        <v>0</v>
      </c>
      <c r="G4502">
        <f>HLOOKUP("ScKode",data!$A$1:$AT$8036,A4502,FALSE)</f>
        <v>0</v>
      </c>
      <c r="H4502">
        <f>HLOOKUP("StofParameter",data!$A$1:$AT$8036,A4502,FALSE)</f>
        <v>0</v>
      </c>
      <c r="I4502">
        <f>HLOOKUP("Dato",data!$A$1:$AT$8036,A4502,FALSE)</f>
        <v>0</v>
      </c>
      <c r="J4502">
        <f>HLOOKUP("Resultat-attribut",data!$A$1:$AT$8036,A4502,FALSE)</f>
        <v>0</v>
      </c>
      <c r="K4502">
        <f>HLOOKUP("Resultat",data!$A$1:$AT$8036,A4502,FALSE)</f>
        <v>0</v>
      </c>
      <c r="L4502">
        <f>HLOOKUP("Enhed",data!$A$1:$AT$8036,A4502,FALSE)</f>
        <v>0</v>
      </c>
    </row>
    <row r="4503" spans="1:12" x14ac:dyDescent="0.2">
      <c r="A4503">
        <v>4502</v>
      </c>
      <c r="B4503">
        <f>HLOOKUP("Referencer",data!$A$1:$AT$8036,A4503,FALSE)</f>
        <v>0</v>
      </c>
      <c r="C4503">
        <f>HLOOKUP("Stedtekst",data!$A$1:$AT$8036,A4503,FALSE)</f>
        <v>0</v>
      </c>
      <c r="D4503">
        <f>HLOOKUP("Målested navn",data!$A$1:$AT$8036,A4503,FALSE)</f>
        <v>0</v>
      </c>
      <c r="E4503">
        <f>HLOOKUP("Prøvetagning",data!$A$1:$AT$8036,A4503,FALSE)</f>
        <v>0</v>
      </c>
      <c r="F4503">
        <f>HLOOKUP("Prøve",data!$A$1:$AT$8036,A4503,FALSE)</f>
        <v>0</v>
      </c>
      <c r="G4503">
        <f>HLOOKUP("ScKode",data!$A$1:$AT$8036,A4503,FALSE)</f>
        <v>0</v>
      </c>
      <c r="H4503">
        <f>HLOOKUP("StofParameter",data!$A$1:$AT$8036,A4503,FALSE)</f>
        <v>0</v>
      </c>
      <c r="I4503">
        <f>HLOOKUP("Dato",data!$A$1:$AT$8036,A4503,FALSE)</f>
        <v>0</v>
      </c>
      <c r="J4503">
        <f>HLOOKUP("Resultat-attribut",data!$A$1:$AT$8036,A4503,FALSE)</f>
        <v>0</v>
      </c>
      <c r="K4503">
        <f>HLOOKUP("Resultat",data!$A$1:$AT$8036,A4503,FALSE)</f>
        <v>0</v>
      </c>
      <c r="L4503">
        <f>HLOOKUP("Enhed",data!$A$1:$AT$8036,A4503,FALSE)</f>
        <v>0</v>
      </c>
    </row>
    <row r="4504" spans="1:12" x14ac:dyDescent="0.2">
      <c r="A4504">
        <v>4503</v>
      </c>
      <c r="B4504">
        <f>HLOOKUP("Referencer",data!$A$1:$AT$8036,A4504,FALSE)</f>
        <v>0</v>
      </c>
      <c r="C4504">
        <f>HLOOKUP("Stedtekst",data!$A$1:$AT$8036,A4504,FALSE)</f>
        <v>0</v>
      </c>
      <c r="D4504">
        <f>HLOOKUP("Målested navn",data!$A$1:$AT$8036,A4504,FALSE)</f>
        <v>0</v>
      </c>
      <c r="E4504">
        <f>HLOOKUP("Prøvetagning",data!$A$1:$AT$8036,A4504,FALSE)</f>
        <v>0</v>
      </c>
      <c r="F4504">
        <f>HLOOKUP("Prøve",data!$A$1:$AT$8036,A4504,FALSE)</f>
        <v>0</v>
      </c>
      <c r="G4504">
        <f>HLOOKUP("ScKode",data!$A$1:$AT$8036,A4504,FALSE)</f>
        <v>0</v>
      </c>
      <c r="H4504">
        <f>HLOOKUP("StofParameter",data!$A$1:$AT$8036,A4504,FALSE)</f>
        <v>0</v>
      </c>
      <c r="I4504">
        <f>HLOOKUP("Dato",data!$A$1:$AT$8036,A4504,FALSE)</f>
        <v>0</v>
      </c>
      <c r="J4504">
        <f>HLOOKUP("Resultat-attribut",data!$A$1:$AT$8036,A4504,FALSE)</f>
        <v>0</v>
      </c>
      <c r="K4504">
        <f>HLOOKUP("Resultat",data!$A$1:$AT$8036,A4504,FALSE)</f>
        <v>0</v>
      </c>
      <c r="L4504">
        <f>HLOOKUP("Enhed",data!$A$1:$AT$8036,A4504,FALSE)</f>
        <v>0</v>
      </c>
    </row>
    <row r="4505" spans="1:12" x14ac:dyDescent="0.2">
      <c r="A4505">
        <v>4504</v>
      </c>
      <c r="B4505">
        <f>HLOOKUP("Referencer",data!$A$1:$AT$8036,A4505,FALSE)</f>
        <v>0</v>
      </c>
      <c r="C4505">
        <f>HLOOKUP("Stedtekst",data!$A$1:$AT$8036,A4505,FALSE)</f>
        <v>0</v>
      </c>
      <c r="D4505">
        <f>HLOOKUP("Målested navn",data!$A$1:$AT$8036,A4505,FALSE)</f>
        <v>0</v>
      </c>
      <c r="E4505">
        <f>HLOOKUP("Prøvetagning",data!$A$1:$AT$8036,A4505,FALSE)</f>
        <v>0</v>
      </c>
      <c r="F4505">
        <f>HLOOKUP("Prøve",data!$A$1:$AT$8036,A4505,FALSE)</f>
        <v>0</v>
      </c>
      <c r="G4505">
        <f>HLOOKUP("ScKode",data!$A$1:$AT$8036,A4505,FALSE)</f>
        <v>0</v>
      </c>
      <c r="H4505">
        <f>HLOOKUP("StofParameter",data!$A$1:$AT$8036,A4505,FALSE)</f>
        <v>0</v>
      </c>
      <c r="I4505">
        <f>HLOOKUP("Dato",data!$A$1:$AT$8036,A4505,FALSE)</f>
        <v>0</v>
      </c>
      <c r="J4505">
        <f>HLOOKUP("Resultat-attribut",data!$A$1:$AT$8036,A4505,FALSE)</f>
        <v>0</v>
      </c>
      <c r="K4505">
        <f>HLOOKUP("Resultat",data!$A$1:$AT$8036,A4505,FALSE)</f>
        <v>0</v>
      </c>
      <c r="L4505">
        <f>HLOOKUP("Enhed",data!$A$1:$AT$8036,A4505,FALSE)</f>
        <v>0</v>
      </c>
    </row>
    <row r="4506" spans="1:12" x14ac:dyDescent="0.2">
      <c r="A4506">
        <v>4505</v>
      </c>
      <c r="B4506">
        <f>HLOOKUP("Referencer",data!$A$1:$AT$8036,A4506,FALSE)</f>
        <v>0</v>
      </c>
      <c r="C4506">
        <f>HLOOKUP("Stedtekst",data!$A$1:$AT$8036,A4506,FALSE)</f>
        <v>0</v>
      </c>
      <c r="D4506">
        <f>HLOOKUP("Målested navn",data!$A$1:$AT$8036,A4506,FALSE)</f>
        <v>0</v>
      </c>
      <c r="E4506">
        <f>HLOOKUP("Prøvetagning",data!$A$1:$AT$8036,A4506,FALSE)</f>
        <v>0</v>
      </c>
      <c r="F4506">
        <f>HLOOKUP("Prøve",data!$A$1:$AT$8036,A4506,FALSE)</f>
        <v>0</v>
      </c>
      <c r="G4506">
        <f>HLOOKUP("ScKode",data!$A$1:$AT$8036,A4506,FALSE)</f>
        <v>0</v>
      </c>
      <c r="H4506">
        <f>HLOOKUP("StofParameter",data!$A$1:$AT$8036,A4506,FALSE)</f>
        <v>0</v>
      </c>
      <c r="I4506">
        <f>HLOOKUP("Dato",data!$A$1:$AT$8036,A4506,FALSE)</f>
        <v>0</v>
      </c>
      <c r="J4506">
        <f>HLOOKUP("Resultat-attribut",data!$A$1:$AT$8036,A4506,FALSE)</f>
        <v>0</v>
      </c>
      <c r="K4506">
        <f>HLOOKUP("Resultat",data!$A$1:$AT$8036,A4506,FALSE)</f>
        <v>0</v>
      </c>
      <c r="L4506">
        <f>HLOOKUP("Enhed",data!$A$1:$AT$8036,A4506,FALSE)</f>
        <v>0</v>
      </c>
    </row>
    <row r="4507" spans="1:12" x14ac:dyDescent="0.2">
      <c r="A4507">
        <v>4506</v>
      </c>
      <c r="B4507">
        <f>HLOOKUP("Referencer",data!$A$1:$AT$8036,A4507,FALSE)</f>
        <v>0</v>
      </c>
      <c r="C4507">
        <f>HLOOKUP("Stedtekst",data!$A$1:$AT$8036,A4507,FALSE)</f>
        <v>0</v>
      </c>
      <c r="D4507">
        <f>HLOOKUP("Målested navn",data!$A$1:$AT$8036,A4507,FALSE)</f>
        <v>0</v>
      </c>
      <c r="E4507">
        <f>HLOOKUP("Prøvetagning",data!$A$1:$AT$8036,A4507,FALSE)</f>
        <v>0</v>
      </c>
      <c r="F4507">
        <f>HLOOKUP("Prøve",data!$A$1:$AT$8036,A4507,FALSE)</f>
        <v>0</v>
      </c>
      <c r="G4507">
        <f>HLOOKUP("ScKode",data!$A$1:$AT$8036,A4507,FALSE)</f>
        <v>0</v>
      </c>
      <c r="H4507">
        <f>HLOOKUP("StofParameter",data!$A$1:$AT$8036,A4507,FALSE)</f>
        <v>0</v>
      </c>
      <c r="I4507">
        <f>HLOOKUP("Dato",data!$A$1:$AT$8036,A4507,FALSE)</f>
        <v>0</v>
      </c>
      <c r="J4507">
        <f>HLOOKUP("Resultat-attribut",data!$A$1:$AT$8036,A4507,FALSE)</f>
        <v>0</v>
      </c>
      <c r="K4507">
        <f>HLOOKUP("Resultat",data!$A$1:$AT$8036,A4507,FALSE)</f>
        <v>0</v>
      </c>
      <c r="L4507">
        <f>HLOOKUP("Enhed",data!$A$1:$AT$8036,A4507,FALSE)</f>
        <v>0</v>
      </c>
    </row>
    <row r="4508" spans="1:12" x14ac:dyDescent="0.2">
      <c r="A4508">
        <v>4507</v>
      </c>
      <c r="B4508">
        <f>HLOOKUP("Referencer",data!$A$1:$AT$8036,A4508,FALSE)</f>
        <v>0</v>
      </c>
      <c r="C4508">
        <f>HLOOKUP("Stedtekst",data!$A$1:$AT$8036,A4508,FALSE)</f>
        <v>0</v>
      </c>
      <c r="D4508">
        <f>HLOOKUP("Målested navn",data!$A$1:$AT$8036,A4508,FALSE)</f>
        <v>0</v>
      </c>
      <c r="E4508">
        <f>HLOOKUP("Prøvetagning",data!$A$1:$AT$8036,A4508,FALSE)</f>
        <v>0</v>
      </c>
      <c r="F4508">
        <f>HLOOKUP("Prøve",data!$A$1:$AT$8036,A4508,FALSE)</f>
        <v>0</v>
      </c>
      <c r="G4508">
        <f>HLOOKUP("ScKode",data!$A$1:$AT$8036,A4508,FALSE)</f>
        <v>0</v>
      </c>
      <c r="H4508">
        <f>HLOOKUP("StofParameter",data!$A$1:$AT$8036,A4508,FALSE)</f>
        <v>0</v>
      </c>
      <c r="I4508">
        <f>HLOOKUP("Dato",data!$A$1:$AT$8036,A4508,FALSE)</f>
        <v>0</v>
      </c>
      <c r="J4508">
        <f>HLOOKUP("Resultat-attribut",data!$A$1:$AT$8036,A4508,FALSE)</f>
        <v>0</v>
      </c>
      <c r="K4508">
        <f>HLOOKUP("Resultat",data!$A$1:$AT$8036,A4508,FALSE)</f>
        <v>0</v>
      </c>
      <c r="L4508">
        <f>HLOOKUP("Enhed",data!$A$1:$AT$8036,A4508,FALSE)</f>
        <v>0</v>
      </c>
    </row>
    <row r="4509" spans="1:12" x14ac:dyDescent="0.2">
      <c r="A4509">
        <v>4508</v>
      </c>
      <c r="B4509">
        <f>HLOOKUP("Referencer",data!$A$1:$AT$8036,A4509,FALSE)</f>
        <v>0</v>
      </c>
      <c r="C4509">
        <f>HLOOKUP("Stedtekst",data!$A$1:$AT$8036,A4509,FALSE)</f>
        <v>0</v>
      </c>
      <c r="D4509">
        <f>HLOOKUP("Målested navn",data!$A$1:$AT$8036,A4509,FALSE)</f>
        <v>0</v>
      </c>
      <c r="E4509">
        <f>HLOOKUP("Prøvetagning",data!$A$1:$AT$8036,A4509,FALSE)</f>
        <v>0</v>
      </c>
      <c r="F4509">
        <f>HLOOKUP("Prøve",data!$A$1:$AT$8036,A4509,FALSE)</f>
        <v>0</v>
      </c>
      <c r="G4509">
        <f>HLOOKUP("ScKode",data!$A$1:$AT$8036,A4509,FALSE)</f>
        <v>0</v>
      </c>
      <c r="H4509">
        <f>HLOOKUP("StofParameter",data!$A$1:$AT$8036,A4509,FALSE)</f>
        <v>0</v>
      </c>
      <c r="I4509">
        <f>HLOOKUP("Dato",data!$A$1:$AT$8036,A4509,FALSE)</f>
        <v>0</v>
      </c>
      <c r="J4509">
        <f>HLOOKUP("Resultat-attribut",data!$A$1:$AT$8036,A4509,FALSE)</f>
        <v>0</v>
      </c>
      <c r="K4509">
        <f>HLOOKUP("Resultat",data!$A$1:$AT$8036,A4509,FALSE)</f>
        <v>0</v>
      </c>
      <c r="L4509">
        <f>HLOOKUP("Enhed",data!$A$1:$AT$8036,A4509,FALSE)</f>
        <v>0</v>
      </c>
    </row>
    <row r="4510" spans="1:12" x14ac:dyDescent="0.2">
      <c r="A4510">
        <v>4509</v>
      </c>
      <c r="B4510">
        <f>HLOOKUP("Referencer",data!$A$1:$AT$8036,A4510,FALSE)</f>
        <v>0</v>
      </c>
      <c r="C4510">
        <f>HLOOKUP("Stedtekst",data!$A$1:$AT$8036,A4510,FALSE)</f>
        <v>0</v>
      </c>
      <c r="D4510">
        <f>HLOOKUP("Målested navn",data!$A$1:$AT$8036,A4510,FALSE)</f>
        <v>0</v>
      </c>
      <c r="E4510">
        <f>HLOOKUP("Prøvetagning",data!$A$1:$AT$8036,A4510,FALSE)</f>
        <v>0</v>
      </c>
      <c r="F4510">
        <f>HLOOKUP("Prøve",data!$A$1:$AT$8036,A4510,FALSE)</f>
        <v>0</v>
      </c>
      <c r="G4510">
        <f>HLOOKUP("ScKode",data!$A$1:$AT$8036,A4510,FALSE)</f>
        <v>0</v>
      </c>
      <c r="H4510">
        <f>HLOOKUP("StofParameter",data!$A$1:$AT$8036,A4510,FALSE)</f>
        <v>0</v>
      </c>
      <c r="I4510">
        <f>HLOOKUP("Dato",data!$A$1:$AT$8036,A4510,FALSE)</f>
        <v>0</v>
      </c>
      <c r="J4510">
        <f>HLOOKUP("Resultat-attribut",data!$A$1:$AT$8036,A4510,FALSE)</f>
        <v>0</v>
      </c>
      <c r="K4510">
        <f>HLOOKUP("Resultat",data!$A$1:$AT$8036,A4510,FALSE)</f>
        <v>0</v>
      </c>
      <c r="L4510">
        <f>HLOOKUP("Enhed",data!$A$1:$AT$8036,A4510,FALSE)</f>
        <v>0</v>
      </c>
    </row>
    <row r="4511" spans="1:12" x14ac:dyDescent="0.2">
      <c r="A4511">
        <v>4510</v>
      </c>
      <c r="B4511">
        <f>HLOOKUP("Referencer",data!$A$1:$AT$8036,A4511,FALSE)</f>
        <v>0</v>
      </c>
      <c r="C4511">
        <f>HLOOKUP("Stedtekst",data!$A$1:$AT$8036,A4511,FALSE)</f>
        <v>0</v>
      </c>
      <c r="D4511">
        <f>HLOOKUP("Målested navn",data!$A$1:$AT$8036,A4511,FALSE)</f>
        <v>0</v>
      </c>
      <c r="E4511">
        <f>HLOOKUP("Prøvetagning",data!$A$1:$AT$8036,A4511,FALSE)</f>
        <v>0</v>
      </c>
      <c r="F4511">
        <f>HLOOKUP("Prøve",data!$A$1:$AT$8036,A4511,FALSE)</f>
        <v>0</v>
      </c>
      <c r="G4511">
        <f>HLOOKUP("ScKode",data!$A$1:$AT$8036,A4511,FALSE)</f>
        <v>0</v>
      </c>
      <c r="H4511">
        <f>HLOOKUP("StofParameter",data!$A$1:$AT$8036,A4511,FALSE)</f>
        <v>0</v>
      </c>
      <c r="I4511">
        <f>HLOOKUP("Dato",data!$A$1:$AT$8036,A4511,FALSE)</f>
        <v>0</v>
      </c>
      <c r="J4511">
        <f>HLOOKUP("Resultat-attribut",data!$A$1:$AT$8036,A4511,FALSE)</f>
        <v>0</v>
      </c>
      <c r="K4511">
        <f>HLOOKUP("Resultat",data!$A$1:$AT$8036,A4511,FALSE)</f>
        <v>0</v>
      </c>
      <c r="L4511">
        <f>HLOOKUP("Enhed",data!$A$1:$AT$8036,A4511,FALSE)</f>
        <v>0</v>
      </c>
    </row>
    <row r="4512" spans="1:12" x14ac:dyDescent="0.2">
      <c r="A4512">
        <v>4511</v>
      </c>
      <c r="B4512">
        <f>HLOOKUP("Referencer",data!$A$1:$AT$8036,A4512,FALSE)</f>
        <v>0</v>
      </c>
      <c r="C4512">
        <f>HLOOKUP("Stedtekst",data!$A$1:$AT$8036,A4512,FALSE)</f>
        <v>0</v>
      </c>
      <c r="D4512">
        <f>HLOOKUP("Målested navn",data!$A$1:$AT$8036,A4512,FALSE)</f>
        <v>0</v>
      </c>
      <c r="E4512">
        <f>HLOOKUP("Prøvetagning",data!$A$1:$AT$8036,A4512,FALSE)</f>
        <v>0</v>
      </c>
      <c r="F4512">
        <f>HLOOKUP("Prøve",data!$A$1:$AT$8036,A4512,FALSE)</f>
        <v>0</v>
      </c>
      <c r="G4512">
        <f>HLOOKUP("ScKode",data!$A$1:$AT$8036,A4512,FALSE)</f>
        <v>0</v>
      </c>
      <c r="H4512">
        <f>HLOOKUP("StofParameter",data!$A$1:$AT$8036,A4512,FALSE)</f>
        <v>0</v>
      </c>
      <c r="I4512">
        <f>HLOOKUP("Dato",data!$A$1:$AT$8036,A4512,FALSE)</f>
        <v>0</v>
      </c>
      <c r="J4512">
        <f>HLOOKUP("Resultat-attribut",data!$A$1:$AT$8036,A4512,FALSE)</f>
        <v>0</v>
      </c>
      <c r="K4512">
        <f>HLOOKUP("Resultat",data!$A$1:$AT$8036,A4512,FALSE)</f>
        <v>0</v>
      </c>
      <c r="L4512">
        <f>HLOOKUP("Enhed",data!$A$1:$AT$8036,A4512,FALSE)</f>
        <v>0</v>
      </c>
    </row>
    <row r="4513" spans="1:12" x14ac:dyDescent="0.2">
      <c r="A4513">
        <v>4512</v>
      </c>
      <c r="B4513">
        <f>HLOOKUP("Referencer",data!$A$1:$AT$8036,A4513,FALSE)</f>
        <v>0</v>
      </c>
      <c r="C4513">
        <f>HLOOKUP("Stedtekst",data!$A$1:$AT$8036,A4513,FALSE)</f>
        <v>0</v>
      </c>
      <c r="D4513">
        <f>HLOOKUP("Målested navn",data!$A$1:$AT$8036,A4513,FALSE)</f>
        <v>0</v>
      </c>
      <c r="E4513">
        <f>HLOOKUP("Prøvetagning",data!$A$1:$AT$8036,A4513,FALSE)</f>
        <v>0</v>
      </c>
      <c r="F4513">
        <f>HLOOKUP("Prøve",data!$A$1:$AT$8036,A4513,FALSE)</f>
        <v>0</v>
      </c>
      <c r="G4513">
        <f>HLOOKUP("ScKode",data!$A$1:$AT$8036,A4513,FALSE)</f>
        <v>0</v>
      </c>
      <c r="H4513">
        <f>HLOOKUP("StofParameter",data!$A$1:$AT$8036,A4513,FALSE)</f>
        <v>0</v>
      </c>
      <c r="I4513">
        <f>HLOOKUP("Dato",data!$A$1:$AT$8036,A4513,FALSE)</f>
        <v>0</v>
      </c>
      <c r="J4513">
        <f>HLOOKUP("Resultat-attribut",data!$A$1:$AT$8036,A4513,FALSE)</f>
        <v>0</v>
      </c>
      <c r="K4513">
        <f>HLOOKUP("Resultat",data!$A$1:$AT$8036,A4513,FALSE)</f>
        <v>0</v>
      </c>
      <c r="L4513">
        <f>HLOOKUP("Enhed",data!$A$1:$AT$8036,A4513,FALSE)</f>
        <v>0</v>
      </c>
    </row>
    <row r="4514" spans="1:12" x14ac:dyDescent="0.2">
      <c r="A4514">
        <v>4513</v>
      </c>
      <c r="B4514">
        <f>HLOOKUP("Referencer",data!$A$1:$AT$8036,A4514,FALSE)</f>
        <v>0</v>
      </c>
      <c r="C4514">
        <f>HLOOKUP("Stedtekst",data!$A$1:$AT$8036,A4514,FALSE)</f>
        <v>0</v>
      </c>
      <c r="D4514">
        <f>HLOOKUP("Målested navn",data!$A$1:$AT$8036,A4514,FALSE)</f>
        <v>0</v>
      </c>
      <c r="E4514">
        <f>HLOOKUP("Prøvetagning",data!$A$1:$AT$8036,A4514,FALSE)</f>
        <v>0</v>
      </c>
      <c r="F4514">
        <f>HLOOKUP("Prøve",data!$A$1:$AT$8036,A4514,FALSE)</f>
        <v>0</v>
      </c>
      <c r="G4514">
        <f>HLOOKUP("ScKode",data!$A$1:$AT$8036,A4514,FALSE)</f>
        <v>0</v>
      </c>
      <c r="H4514">
        <f>HLOOKUP("StofParameter",data!$A$1:$AT$8036,A4514,FALSE)</f>
        <v>0</v>
      </c>
      <c r="I4514">
        <f>HLOOKUP("Dato",data!$A$1:$AT$8036,A4514,FALSE)</f>
        <v>0</v>
      </c>
      <c r="J4514">
        <f>HLOOKUP("Resultat-attribut",data!$A$1:$AT$8036,A4514,FALSE)</f>
        <v>0</v>
      </c>
      <c r="K4514">
        <f>HLOOKUP("Resultat",data!$A$1:$AT$8036,A4514,FALSE)</f>
        <v>0</v>
      </c>
      <c r="L4514">
        <f>HLOOKUP("Enhed",data!$A$1:$AT$8036,A4514,FALSE)</f>
        <v>0</v>
      </c>
    </row>
    <row r="4515" spans="1:12" x14ac:dyDescent="0.2">
      <c r="A4515">
        <v>4514</v>
      </c>
      <c r="B4515">
        <f>HLOOKUP("Referencer",data!$A$1:$AT$8036,A4515,FALSE)</f>
        <v>0</v>
      </c>
      <c r="C4515">
        <f>HLOOKUP("Stedtekst",data!$A$1:$AT$8036,A4515,FALSE)</f>
        <v>0</v>
      </c>
      <c r="D4515">
        <f>HLOOKUP("Målested navn",data!$A$1:$AT$8036,A4515,FALSE)</f>
        <v>0</v>
      </c>
      <c r="E4515">
        <f>HLOOKUP("Prøvetagning",data!$A$1:$AT$8036,A4515,FALSE)</f>
        <v>0</v>
      </c>
      <c r="F4515">
        <f>HLOOKUP("Prøve",data!$A$1:$AT$8036,A4515,FALSE)</f>
        <v>0</v>
      </c>
      <c r="G4515">
        <f>HLOOKUP("ScKode",data!$A$1:$AT$8036,A4515,FALSE)</f>
        <v>0</v>
      </c>
      <c r="H4515">
        <f>HLOOKUP("StofParameter",data!$A$1:$AT$8036,A4515,FALSE)</f>
        <v>0</v>
      </c>
      <c r="I4515">
        <f>HLOOKUP("Dato",data!$A$1:$AT$8036,A4515,FALSE)</f>
        <v>0</v>
      </c>
      <c r="J4515">
        <f>HLOOKUP("Resultat-attribut",data!$A$1:$AT$8036,A4515,FALSE)</f>
        <v>0</v>
      </c>
      <c r="K4515">
        <f>HLOOKUP("Resultat",data!$A$1:$AT$8036,A4515,FALSE)</f>
        <v>0</v>
      </c>
      <c r="L4515">
        <f>HLOOKUP("Enhed",data!$A$1:$AT$8036,A4515,FALSE)</f>
        <v>0</v>
      </c>
    </row>
    <row r="4516" spans="1:12" x14ac:dyDescent="0.2">
      <c r="A4516">
        <v>4515</v>
      </c>
      <c r="B4516">
        <f>HLOOKUP("Referencer",data!$A$1:$AT$8036,A4516,FALSE)</f>
        <v>0</v>
      </c>
      <c r="C4516">
        <f>HLOOKUP("Stedtekst",data!$A$1:$AT$8036,A4516,FALSE)</f>
        <v>0</v>
      </c>
      <c r="D4516">
        <f>HLOOKUP("Målested navn",data!$A$1:$AT$8036,A4516,FALSE)</f>
        <v>0</v>
      </c>
      <c r="E4516">
        <f>HLOOKUP("Prøvetagning",data!$A$1:$AT$8036,A4516,FALSE)</f>
        <v>0</v>
      </c>
      <c r="F4516">
        <f>HLOOKUP("Prøve",data!$A$1:$AT$8036,A4516,FALSE)</f>
        <v>0</v>
      </c>
      <c r="G4516">
        <f>HLOOKUP("ScKode",data!$A$1:$AT$8036,A4516,FALSE)</f>
        <v>0</v>
      </c>
      <c r="H4516">
        <f>HLOOKUP("StofParameter",data!$A$1:$AT$8036,A4516,FALSE)</f>
        <v>0</v>
      </c>
      <c r="I4516">
        <f>HLOOKUP("Dato",data!$A$1:$AT$8036,A4516,FALSE)</f>
        <v>0</v>
      </c>
      <c r="J4516">
        <f>HLOOKUP("Resultat-attribut",data!$A$1:$AT$8036,A4516,FALSE)</f>
        <v>0</v>
      </c>
      <c r="K4516">
        <f>HLOOKUP("Resultat",data!$A$1:$AT$8036,A4516,FALSE)</f>
        <v>0</v>
      </c>
      <c r="L4516">
        <f>HLOOKUP("Enhed",data!$A$1:$AT$8036,A4516,FALSE)</f>
        <v>0</v>
      </c>
    </row>
    <row r="4517" spans="1:12" x14ac:dyDescent="0.2">
      <c r="A4517">
        <v>4516</v>
      </c>
      <c r="B4517">
        <f>HLOOKUP("Referencer",data!$A$1:$AT$8036,A4517,FALSE)</f>
        <v>0</v>
      </c>
      <c r="C4517">
        <f>HLOOKUP("Stedtekst",data!$A$1:$AT$8036,A4517,FALSE)</f>
        <v>0</v>
      </c>
      <c r="D4517">
        <f>HLOOKUP("Målested navn",data!$A$1:$AT$8036,A4517,FALSE)</f>
        <v>0</v>
      </c>
      <c r="E4517">
        <f>HLOOKUP("Prøvetagning",data!$A$1:$AT$8036,A4517,FALSE)</f>
        <v>0</v>
      </c>
      <c r="F4517">
        <f>HLOOKUP("Prøve",data!$A$1:$AT$8036,A4517,FALSE)</f>
        <v>0</v>
      </c>
      <c r="G4517">
        <f>HLOOKUP("ScKode",data!$A$1:$AT$8036,A4517,FALSE)</f>
        <v>0</v>
      </c>
      <c r="H4517">
        <f>HLOOKUP("StofParameter",data!$A$1:$AT$8036,A4517,FALSE)</f>
        <v>0</v>
      </c>
      <c r="I4517">
        <f>HLOOKUP("Dato",data!$A$1:$AT$8036,A4517,FALSE)</f>
        <v>0</v>
      </c>
      <c r="J4517">
        <f>HLOOKUP("Resultat-attribut",data!$A$1:$AT$8036,A4517,FALSE)</f>
        <v>0</v>
      </c>
      <c r="K4517">
        <f>HLOOKUP("Resultat",data!$A$1:$AT$8036,A4517,FALSE)</f>
        <v>0</v>
      </c>
      <c r="L4517">
        <f>HLOOKUP("Enhed",data!$A$1:$AT$8036,A4517,FALSE)</f>
        <v>0</v>
      </c>
    </row>
    <row r="4518" spans="1:12" x14ac:dyDescent="0.2">
      <c r="A4518">
        <v>4517</v>
      </c>
      <c r="B4518">
        <f>HLOOKUP("Referencer",data!$A$1:$AT$8036,A4518,FALSE)</f>
        <v>0</v>
      </c>
      <c r="C4518">
        <f>HLOOKUP("Stedtekst",data!$A$1:$AT$8036,A4518,FALSE)</f>
        <v>0</v>
      </c>
      <c r="D4518">
        <f>HLOOKUP("Målested navn",data!$A$1:$AT$8036,A4518,FALSE)</f>
        <v>0</v>
      </c>
      <c r="E4518">
        <f>HLOOKUP("Prøvetagning",data!$A$1:$AT$8036,A4518,FALSE)</f>
        <v>0</v>
      </c>
      <c r="F4518">
        <f>HLOOKUP("Prøve",data!$A$1:$AT$8036,A4518,FALSE)</f>
        <v>0</v>
      </c>
      <c r="G4518">
        <f>HLOOKUP("ScKode",data!$A$1:$AT$8036,A4518,FALSE)</f>
        <v>0</v>
      </c>
      <c r="H4518">
        <f>HLOOKUP("StofParameter",data!$A$1:$AT$8036,A4518,FALSE)</f>
        <v>0</v>
      </c>
      <c r="I4518">
        <f>HLOOKUP("Dato",data!$A$1:$AT$8036,A4518,FALSE)</f>
        <v>0</v>
      </c>
      <c r="J4518">
        <f>HLOOKUP("Resultat-attribut",data!$A$1:$AT$8036,A4518,FALSE)</f>
        <v>0</v>
      </c>
      <c r="K4518">
        <f>HLOOKUP("Resultat",data!$A$1:$AT$8036,A4518,FALSE)</f>
        <v>0</v>
      </c>
      <c r="L4518">
        <f>HLOOKUP("Enhed",data!$A$1:$AT$8036,A4518,FALSE)</f>
        <v>0</v>
      </c>
    </row>
    <row r="4519" spans="1:12" x14ac:dyDescent="0.2">
      <c r="A4519">
        <v>4518</v>
      </c>
      <c r="B4519">
        <f>HLOOKUP("Referencer",data!$A$1:$AT$8036,A4519,FALSE)</f>
        <v>0</v>
      </c>
      <c r="C4519">
        <f>HLOOKUP("Stedtekst",data!$A$1:$AT$8036,A4519,FALSE)</f>
        <v>0</v>
      </c>
      <c r="D4519">
        <f>HLOOKUP("Målested navn",data!$A$1:$AT$8036,A4519,FALSE)</f>
        <v>0</v>
      </c>
      <c r="E4519">
        <f>HLOOKUP("Prøvetagning",data!$A$1:$AT$8036,A4519,FALSE)</f>
        <v>0</v>
      </c>
      <c r="F4519">
        <f>HLOOKUP("Prøve",data!$A$1:$AT$8036,A4519,FALSE)</f>
        <v>0</v>
      </c>
      <c r="G4519">
        <f>HLOOKUP("ScKode",data!$A$1:$AT$8036,A4519,FALSE)</f>
        <v>0</v>
      </c>
      <c r="H4519">
        <f>HLOOKUP("StofParameter",data!$A$1:$AT$8036,A4519,FALSE)</f>
        <v>0</v>
      </c>
      <c r="I4519">
        <f>HLOOKUP("Dato",data!$A$1:$AT$8036,A4519,FALSE)</f>
        <v>0</v>
      </c>
      <c r="J4519">
        <f>HLOOKUP("Resultat-attribut",data!$A$1:$AT$8036,A4519,FALSE)</f>
        <v>0</v>
      </c>
      <c r="K4519">
        <f>HLOOKUP("Resultat",data!$A$1:$AT$8036,A4519,FALSE)</f>
        <v>0</v>
      </c>
      <c r="L4519">
        <f>HLOOKUP("Enhed",data!$A$1:$AT$8036,A4519,FALSE)</f>
        <v>0</v>
      </c>
    </row>
    <row r="4520" spans="1:12" x14ac:dyDescent="0.2">
      <c r="A4520">
        <v>4519</v>
      </c>
      <c r="B4520">
        <f>HLOOKUP("Referencer",data!$A$1:$AT$8036,A4520,FALSE)</f>
        <v>0</v>
      </c>
      <c r="C4520">
        <f>HLOOKUP("Stedtekst",data!$A$1:$AT$8036,A4520,FALSE)</f>
        <v>0</v>
      </c>
      <c r="D4520">
        <f>HLOOKUP("Målested navn",data!$A$1:$AT$8036,A4520,FALSE)</f>
        <v>0</v>
      </c>
      <c r="E4520">
        <f>HLOOKUP("Prøvetagning",data!$A$1:$AT$8036,A4520,FALSE)</f>
        <v>0</v>
      </c>
      <c r="F4520">
        <f>HLOOKUP("Prøve",data!$A$1:$AT$8036,A4520,FALSE)</f>
        <v>0</v>
      </c>
      <c r="G4520">
        <f>HLOOKUP("ScKode",data!$A$1:$AT$8036,A4520,FALSE)</f>
        <v>0</v>
      </c>
      <c r="H4520">
        <f>HLOOKUP("StofParameter",data!$A$1:$AT$8036,A4520,FALSE)</f>
        <v>0</v>
      </c>
      <c r="I4520">
        <f>HLOOKUP("Dato",data!$A$1:$AT$8036,A4520,FALSE)</f>
        <v>0</v>
      </c>
      <c r="J4520">
        <f>HLOOKUP("Resultat-attribut",data!$A$1:$AT$8036,A4520,FALSE)</f>
        <v>0</v>
      </c>
      <c r="K4520">
        <f>HLOOKUP("Resultat",data!$A$1:$AT$8036,A4520,FALSE)</f>
        <v>0</v>
      </c>
      <c r="L4520">
        <f>HLOOKUP("Enhed",data!$A$1:$AT$8036,A4520,FALSE)</f>
        <v>0</v>
      </c>
    </row>
    <row r="4521" spans="1:12" x14ac:dyDescent="0.2">
      <c r="A4521">
        <v>4520</v>
      </c>
      <c r="B4521">
        <f>HLOOKUP("Referencer",data!$A$1:$AT$8036,A4521,FALSE)</f>
        <v>0</v>
      </c>
      <c r="C4521">
        <f>HLOOKUP("Stedtekst",data!$A$1:$AT$8036,A4521,FALSE)</f>
        <v>0</v>
      </c>
      <c r="D4521">
        <f>HLOOKUP("Målested navn",data!$A$1:$AT$8036,A4521,FALSE)</f>
        <v>0</v>
      </c>
      <c r="E4521">
        <f>HLOOKUP("Prøvetagning",data!$A$1:$AT$8036,A4521,FALSE)</f>
        <v>0</v>
      </c>
      <c r="F4521">
        <f>HLOOKUP("Prøve",data!$A$1:$AT$8036,A4521,FALSE)</f>
        <v>0</v>
      </c>
      <c r="G4521">
        <f>HLOOKUP("ScKode",data!$A$1:$AT$8036,A4521,FALSE)</f>
        <v>0</v>
      </c>
      <c r="H4521">
        <f>HLOOKUP("StofParameter",data!$A$1:$AT$8036,A4521,FALSE)</f>
        <v>0</v>
      </c>
      <c r="I4521">
        <f>HLOOKUP("Dato",data!$A$1:$AT$8036,A4521,FALSE)</f>
        <v>0</v>
      </c>
      <c r="J4521">
        <f>HLOOKUP("Resultat-attribut",data!$A$1:$AT$8036,A4521,FALSE)</f>
        <v>0</v>
      </c>
      <c r="K4521">
        <f>HLOOKUP("Resultat",data!$A$1:$AT$8036,A4521,FALSE)</f>
        <v>0</v>
      </c>
      <c r="L4521">
        <f>HLOOKUP("Enhed",data!$A$1:$AT$8036,A4521,FALSE)</f>
        <v>0</v>
      </c>
    </row>
    <row r="4522" spans="1:12" x14ac:dyDescent="0.2">
      <c r="A4522">
        <v>4521</v>
      </c>
      <c r="B4522">
        <f>HLOOKUP("Referencer",data!$A$1:$AT$8036,A4522,FALSE)</f>
        <v>0</v>
      </c>
      <c r="C4522">
        <f>HLOOKUP("Stedtekst",data!$A$1:$AT$8036,A4522,FALSE)</f>
        <v>0</v>
      </c>
      <c r="D4522">
        <f>HLOOKUP("Målested navn",data!$A$1:$AT$8036,A4522,FALSE)</f>
        <v>0</v>
      </c>
      <c r="E4522">
        <f>HLOOKUP("Prøvetagning",data!$A$1:$AT$8036,A4522,FALSE)</f>
        <v>0</v>
      </c>
      <c r="F4522">
        <f>HLOOKUP("Prøve",data!$A$1:$AT$8036,A4522,FALSE)</f>
        <v>0</v>
      </c>
      <c r="G4522">
        <f>HLOOKUP("ScKode",data!$A$1:$AT$8036,A4522,FALSE)</f>
        <v>0</v>
      </c>
      <c r="H4522">
        <f>HLOOKUP("StofParameter",data!$A$1:$AT$8036,A4522,FALSE)</f>
        <v>0</v>
      </c>
      <c r="I4522">
        <f>HLOOKUP("Dato",data!$A$1:$AT$8036,A4522,FALSE)</f>
        <v>0</v>
      </c>
      <c r="J4522">
        <f>HLOOKUP("Resultat-attribut",data!$A$1:$AT$8036,A4522,FALSE)</f>
        <v>0</v>
      </c>
      <c r="K4522">
        <f>HLOOKUP("Resultat",data!$A$1:$AT$8036,A4522,FALSE)</f>
        <v>0</v>
      </c>
      <c r="L4522">
        <f>HLOOKUP("Enhed",data!$A$1:$AT$8036,A4522,FALSE)</f>
        <v>0</v>
      </c>
    </row>
    <row r="4523" spans="1:12" x14ac:dyDescent="0.2">
      <c r="A4523">
        <v>4522</v>
      </c>
      <c r="B4523">
        <f>HLOOKUP("Referencer",data!$A$1:$AT$8036,A4523,FALSE)</f>
        <v>0</v>
      </c>
      <c r="C4523">
        <f>HLOOKUP("Stedtekst",data!$A$1:$AT$8036,A4523,FALSE)</f>
        <v>0</v>
      </c>
      <c r="D4523">
        <f>HLOOKUP("Målested navn",data!$A$1:$AT$8036,A4523,FALSE)</f>
        <v>0</v>
      </c>
      <c r="E4523">
        <f>HLOOKUP("Prøvetagning",data!$A$1:$AT$8036,A4523,FALSE)</f>
        <v>0</v>
      </c>
      <c r="F4523">
        <f>HLOOKUP("Prøve",data!$A$1:$AT$8036,A4523,FALSE)</f>
        <v>0</v>
      </c>
      <c r="G4523">
        <f>HLOOKUP("ScKode",data!$A$1:$AT$8036,A4523,FALSE)</f>
        <v>0</v>
      </c>
      <c r="H4523">
        <f>HLOOKUP("StofParameter",data!$A$1:$AT$8036,A4523,FALSE)</f>
        <v>0</v>
      </c>
      <c r="I4523">
        <f>HLOOKUP("Dato",data!$A$1:$AT$8036,A4523,FALSE)</f>
        <v>0</v>
      </c>
      <c r="J4523">
        <f>HLOOKUP("Resultat-attribut",data!$A$1:$AT$8036,A4523,FALSE)</f>
        <v>0</v>
      </c>
      <c r="K4523">
        <f>HLOOKUP("Resultat",data!$A$1:$AT$8036,A4523,FALSE)</f>
        <v>0</v>
      </c>
      <c r="L4523">
        <f>HLOOKUP("Enhed",data!$A$1:$AT$8036,A4523,FALSE)</f>
        <v>0</v>
      </c>
    </row>
    <row r="4524" spans="1:12" x14ac:dyDescent="0.2">
      <c r="A4524">
        <v>4523</v>
      </c>
      <c r="B4524">
        <f>HLOOKUP("Referencer",data!$A$1:$AT$8036,A4524,FALSE)</f>
        <v>0</v>
      </c>
      <c r="C4524">
        <f>HLOOKUP("Stedtekst",data!$A$1:$AT$8036,A4524,FALSE)</f>
        <v>0</v>
      </c>
      <c r="D4524">
        <f>HLOOKUP("Målested navn",data!$A$1:$AT$8036,A4524,FALSE)</f>
        <v>0</v>
      </c>
      <c r="E4524">
        <f>HLOOKUP("Prøvetagning",data!$A$1:$AT$8036,A4524,FALSE)</f>
        <v>0</v>
      </c>
      <c r="F4524">
        <f>HLOOKUP("Prøve",data!$A$1:$AT$8036,A4524,FALSE)</f>
        <v>0</v>
      </c>
      <c r="G4524">
        <f>HLOOKUP("ScKode",data!$A$1:$AT$8036,A4524,FALSE)</f>
        <v>0</v>
      </c>
      <c r="H4524">
        <f>HLOOKUP("StofParameter",data!$A$1:$AT$8036,A4524,FALSE)</f>
        <v>0</v>
      </c>
      <c r="I4524">
        <f>HLOOKUP("Dato",data!$A$1:$AT$8036,A4524,FALSE)</f>
        <v>0</v>
      </c>
      <c r="J4524">
        <f>HLOOKUP("Resultat-attribut",data!$A$1:$AT$8036,A4524,FALSE)</f>
        <v>0</v>
      </c>
      <c r="K4524">
        <f>HLOOKUP("Resultat",data!$A$1:$AT$8036,A4524,FALSE)</f>
        <v>0</v>
      </c>
      <c r="L4524">
        <f>HLOOKUP("Enhed",data!$A$1:$AT$8036,A4524,FALSE)</f>
        <v>0</v>
      </c>
    </row>
    <row r="4525" spans="1:12" x14ac:dyDescent="0.2">
      <c r="A4525">
        <v>4524</v>
      </c>
      <c r="B4525">
        <f>HLOOKUP("Referencer",data!$A$1:$AT$8036,A4525,FALSE)</f>
        <v>0</v>
      </c>
      <c r="C4525">
        <f>HLOOKUP("Stedtekst",data!$A$1:$AT$8036,A4525,FALSE)</f>
        <v>0</v>
      </c>
      <c r="D4525">
        <f>HLOOKUP("Målested navn",data!$A$1:$AT$8036,A4525,FALSE)</f>
        <v>0</v>
      </c>
      <c r="E4525">
        <f>HLOOKUP("Prøvetagning",data!$A$1:$AT$8036,A4525,FALSE)</f>
        <v>0</v>
      </c>
      <c r="F4525">
        <f>HLOOKUP("Prøve",data!$A$1:$AT$8036,A4525,FALSE)</f>
        <v>0</v>
      </c>
      <c r="G4525">
        <f>HLOOKUP("ScKode",data!$A$1:$AT$8036,A4525,FALSE)</f>
        <v>0</v>
      </c>
      <c r="H4525">
        <f>HLOOKUP("StofParameter",data!$A$1:$AT$8036,A4525,FALSE)</f>
        <v>0</v>
      </c>
      <c r="I4525">
        <f>HLOOKUP("Dato",data!$A$1:$AT$8036,A4525,FALSE)</f>
        <v>0</v>
      </c>
      <c r="J4525">
        <f>HLOOKUP("Resultat-attribut",data!$A$1:$AT$8036,A4525,FALSE)</f>
        <v>0</v>
      </c>
      <c r="K4525">
        <f>HLOOKUP("Resultat",data!$A$1:$AT$8036,A4525,FALSE)</f>
        <v>0</v>
      </c>
      <c r="L4525">
        <f>HLOOKUP("Enhed",data!$A$1:$AT$8036,A4525,FALSE)</f>
        <v>0</v>
      </c>
    </row>
    <row r="4526" spans="1:12" x14ac:dyDescent="0.2">
      <c r="A4526">
        <v>4525</v>
      </c>
      <c r="B4526">
        <f>HLOOKUP("Referencer",data!$A$1:$AT$8036,A4526,FALSE)</f>
        <v>0</v>
      </c>
      <c r="C4526">
        <f>HLOOKUP("Stedtekst",data!$A$1:$AT$8036,A4526,FALSE)</f>
        <v>0</v>
      </c>
      <c r="D4526">
        <f>HLOOKUP("Målested navn",data!$A$1:$AT$8036,A4526,FALSE)</f>
        <v>0</v>
      </c>
      <c r="E4526">
        <f>HLOOKUP("Prøvetagning",data!$A$1:$AT$8036,A4526,FALSE)</f>
        <v>0</v>
      </c>
      <c r="F4526">
        <f>HLOOKUP("Prøve",data!$A$1:$AT$8036,A4526,FALSE)</f>
        <v>0</v>
      </c>
      <c r="G4526">
        <f>HLOOKUP("ScKode",data!$A$1:$AT$8036,A4526,FALSE)</f>
        <v>0</v>
      </c>
      <c r="H4526">
        <f>HLOOKUP("StofParameter",data!$A$1:$AT$8036,A4526,FALSE)</f>
        <v>0</v>
      </c>
      <c r="I4526">
        <f>HLOOKUP("Dato",data!$A$1:$AT$8036,A4526,FALSE)</f>
        <v>0</v>
      </c>
      <c r="J4526">
        <f>HLOOKUP("Resultat-attribut",data!$A$1:$AT$8036,A4526,FALSE)</f>
        <v>0</v>
      </c>
      <c r="K4526">
        <f>HLOOKUP("Resultat",data!$A$1:$AT$8036,A4526,FALSE)</f>
        <v>0</v>
      </c>
      <c r="L4526">
        <f>HLOOKUP("Enhed",data!$A$1:$AT$8036,A4526,FALSE)</f>
        <v>0</v>
      </c>
    </row>
    <row r="4527" spans="1:12" x14ac:dyDescent="0.2">
      <c r="A4527">
        <v>4526</v>
      </c>
      <c r="B4527">
        <f>HLOOKUP("Referencer",data!$A$1:$AT$8036,A4527,FALSE)</f>
        <v>0</v>
      </c>
      <c r="C4527">
        <f>HLOOKUP("Stedtekst",data!$A$1:$AT$8036,A4527,FALSE)</f>
        <v>0</v>
      </c>
      <c r="D4527">
        <f>HLOOKUP("Målested navn",data!$A$1:$AT$8036,A4527,FALSE)</f>
        <v>0</v>
      </c>
      <c r="E4527">
        <f>HLOOKUP("Prøvetagning",data!$A$1:$AT$8036,A4527,FALSE)</f>
        <v>0</v>
      </c>
      <c r="F4527">
        <f>HLOOKUP("Prøve",data!$A$1:$AT$8036,A4527,FALSE)</f>
        <v>0</v>
      </c>
      <c r="G4527">
        <f>HLOOKUP("ScKode",data!$A$1:$AT$8036,A4527,FALSE)</f>
        <v>0</v>
      </c>
      <c r="H4527">
        <f>HLOOKUP("StofParameter",data!$A$1:$AT$8036,A4527,FALSE)</f>
        <v>0</v>
      </c>
      <c r="I4527">
        <f>HLOOKUP("Dato",data!$A$1:$AT$8036,A4527,FALSE)</f>
        <v>0</v>
      </c>
      <c r="J4527">
        <f>HLOOKUP("Resultat-attribut",data!$A$1:$AT$8036,A4527,FALSE)</f>
        <v>0</v>
      </c>
      <c r="K4527">
        <f>HLOOKUP("Resultat",data!$A$1:$AT$8036,A4527,FALSE)</f>
        <v>0</v>
      </c>
      <c r="L4527">
        <f>HLOOKUP("Enhed",data!$A$1:$AT$8036,A4527,FALSE)</f>
        <v>0</v>
      </c>
    </row>
    <row r="4528" spans="1:12" x14ac:dyDescent="0.2">
      <c r="A4528">
        <v>4527</v>
      </c>
      <c r="B4528">
        <f>HLOOKUP("Referencer",data!$A$1:$AT$8036,A4528,FALSE)</f>
        <v>0</v>
      </c>
      <c r="C4528">
        <f>HLOOKUP("Stedtekst",data!$A$1:$AT$8036,A4528,FALSE)</f>
        <v>0</v>
      </c>
      <c r="D4528">
        <f>HLOOKUP("Målested navn",data!$A$1:$AT$8036,A4528,FALSE)</f>
        <v>0</v>
      </c>
      <c r="E4528">
        <f>HLOOKUP("Prøvetagning",data!$A$1:$AT$8036,A4528,FALSE)</f>
        <v>0</v>
      </c>
      <c r="F4528">
        <f>HLOOKUP("Prøve",data!$A$1:$AT$8036,A4528,FALSE)</f>
        <v>0</v>
      </c>
      <c r="G4528">
        <f>HLOOKUP("ScKode",data!$A$1:$AT$8036,A4528,FALSE)</f>
        <v>0</v>
      </c>
      <c r="H4528">
        <f>HLOOKUP("StofParameter",data!$A$1:$AT$8036,A4528,FALSE)</f>
        <v>0</v>
      </c>
      <c r="I4528">
        <f>HLOOKUP("Dato",data!$A$1:$AT$8036,A4528,FALSE)</f>
        <v>0</v>
      </c>
      <c r="J4528">
        <f>HLOOKUP("Resultat-attribut",data!$A$1:$AT$8036,A4528,FALSE)</f>
        <v>0</v>
      </c>
      <c r="K4528">
        <f>HLOOKUP("Resultat",data!$A$1:$AT$8036,A4528,FALSE)</f>
        <v>0</v>
      </c>
      <c r="L4528">
        <f>HLOOKUP("Enhed",data!$A$1:$AT$8036,A4528,FALSE)</f>
        <v>0</v>
      </c>
    </row>
    <row r="4529" spans="1:12" x14ac:dyDescent="0.2">
      <c r="A4529">
        <v>4528</v>
      </c>
      <c r="B4529">
        <f>HLOOKUP("Referencer",data!$A$1:$AT$8036,A4529,FALSE)</f>
        <v>0</v>
      </c>
      <c r="C4529">
        <f>HLOOKUP("Stedtekst",data!$A$1:$AT$8036,A4529,FALSE)</f>
        <v>0</v>
      </c>
      <c r="D4529">
        <f>HLOOKUP("Målested navn",data!$A$1:$AT$8036,A4529,FALSE)</f>
        <v>0</v>
      </c>
      <c r="E4529">
        <f>HLOOKUP("Prøvetagning",data!$A$1:$AT$8036,A4529,FALSE)</f>
        <v>0</v>
      </c>
      <c r="F4529">
        <f>HLOOKUP("Prøve",data!$A$1:$AT$8036,A4529,FALSE)</f>
        <v>0</v>
      </c>
      <c r="G4529">
        <f>HLOOKUP("ScKode",data!$A$1:$AT$8036,A4529,FALSE)</f>
        <v>0</v>
      </c>
      <c r="H4529">
        <f>HLOOKUP("StofParameter",data!$A$1:$AT$8036,A4529,FALSE)</f>
        <v>0</v>
      </c>
      <c r="I4529">
        <f>HLOOKUP("Dato",data!$A$1:$AT$8036,A4529,FALSE)</f>
        <v>0</v>
      </c>
      <c r="J4529">
        <f>HLOOKUP("Resultat-attribut",data!$A$1:$AT$8036,A4529,FALSE)</f>
        <v>0</v>
      </c>
      <c r="K4529">
        <f>HLOOKUP("Resultat",data!$A$1:$AT$8036,A4529,FALSE)</f>
        <v>0</v>
      </c>
      <c r="L4529">
        <f>HLOOKUP("Enhed",data!$A$1:$AT$8036,A4529,FALSE)</f>
        <v>0</v>
      </c>
    </row>
    <row r="4530" spans="1:12" x14ac:dyDescent="0.2">
      <c r="A4530">
        <v>4529</v>
      </c>
      <c r="B4530">
        <f>HLOOKUP("Referencer",data!$A$1:$AT$8036,A4530,FALSE)</f>
        <v>0</v>
      </c>
      <c r="C4530">
        <f>HLOOKUP("Stedtekst",data!$A$1:$AT$8036,A4530,FALSE)</f>
        <v>0</v>
      </c>
      <c r="D4530">
        <f>HLOOKUP("Målested navn",data!$A$1:$AT$8036,A4530,FALSE)</f>
        <v>0</v>
      </c>
      <c r="E4530">
        <f>HLOOKUP("Prøvetagning",data!$A$1:$AT$8036,A4530,FALSE)</f>
        <v>0</v>
      </c>
      <c r="F4530">
        <f>HLOOKUP("Prøve",data!$A$1:$AT$8036,A4530,FALSE)</f>
        <v>0</v>
      </c>
      <c r="G4530">
        <f>HLOOKUP("ScKode",data!$A$1:$AT$8036,A4530,FALSE)</f>
        <v>0</v>
      </c>
      <c r="H4530">
        <f>HLOOKUP("StofParameter",data!$A$1:$AT$8036,A4530,FALSE)</f>
        <v>0</v>
      </c>
      <c r="I4530">
        <f>HLOOKUP("Dato",data!$A$1:$AT$8036,A4530,FALSE)</f>
        <v>0</v>
      </c>
      <c r="J4530">
        <f>HLOOKUP("Resultat-attribut",data!$A$1:$AT$8036,A4530,FALSE)</f>
        <v>0</v>
      </c>
      <c r="K4530">
        <f>HLOOKUP("Resultat",data!$A$1:$AT$8036,A4530,FALSE)</f>
        <v>0</v>
      </c>
      <c r="L4530">
        <f>HLOOKUP("Enhed",data!$A$1:$AT$8036,A4530,FALSE)</f>
        <v>0</v>
      </c>
    </row>
    <row r="4531" spans="1:12" x14ac:dyDescent="0.2">
      <c r="A4531">
        <v>4530</v>
      </c>
      <c r="B4531">
        <f>HLOOKUP("Referencer",data!$A$1:$AT$8036,A4531,FALSE)</f>
        <v>0</v>
      </c>
      <c r="C4531">
        <f>HLOOKUP("Stedtekst",data!$A$1:$AT$8036,A4531,FALSE)</f>
        <v>0</v>
      </c>
      <c r="D4531">
        <f>HLOOKUP("Målested navn",data!$A$1:$AT$8036,A4531,FALSE)</f>
        <v>0</v>
      </c>
      <c r="E4531">
        <f>HLOOKUP("Prøvetagning",data!$A$1:$AT$8036,A4531,FALSE)</f>
        <v>0</v>
      </c>
      <c r="F4531">
        <f>HLOOKUP("Prøve",data!$A$1:$AT$8036,A4531,FALSE)</f>
        <v>0</v>
      </c>
      <c r="G4531">
        <f>HLOOKUP("ScKode",data!$A$1:$AT$8036,A4531,FALSE)</f>
        <v>0</v>
      </c>
      <c r="H4531">
        <f>HLOOKUP("StofParameter",data!$A$1:$AT$8036,A4531,FALSE)</f>
        <v>0</v>
      </c>
      <c r="I4531">
        <f>HLOOKUP("Dato",data!$A$1:$AT$8036,A4531,FALSE)</f>
        <v>0</v>
      </c>
      <c r="J4531">
        <f>HLOOKUP("Resultat-attribut",data!$A$1:$AT$8036,A4531,FALSE)</f>
        <v>0</v>
      </c>
      <c r="K4531">
        <f>HLOOKUP("Resultat",data!$A$1:$AT$8036,A4531,FALSE)</f>
        <v>0</v>
      </c>
      <c r="L4531">
        <f>HLOOKUP("Enhed",data!$A$1:$AT$8036,A4531,FALSE)</f>
        <v>0</v>
      </c>
    </row>
    <row r="4532" spans="1:12" x14ac:dyDescent="0.2">
      <c r="A4532">
        <v>4531</v>
      </c>
      <c r="B4532">
        <f>HLOOKUP("Referencer",data!$A$1:$AT$8036,A4532,FALSE)</f>
        <v>0</v>
      </c>
      <c r="C4532">
        <f>HLOOKUP("Stedtekst",data!$A$1:$AT$8036,A4532,FALSE)</f>
        <v>0</v>
      </c>
      <c r="D4532">
        <f>HLOOKUP("Målested navn",data!$A$1:$AT$8036,A4532,FALSE)</f>
        <v>0</v>
      </c>
      <c r="E4532">
        <f>HLOOKUP("Prøvetagning",data!$A$1:$AT$8036,A4532,FALSE)</f>
        <v>0</v>
      </c>
      <c r="F4532">
        <f>HLOOKUP("Prøve",data!$A$1:$AT$8036,A4532,FALSE)</f>
        <v>0</v>
      </c>
      <c r="G4532">
        <f>HLOOKUP("ScKode",data!$A$1:$AT$8036,A4532,FALSE)</f>
        <v>0</v>
      </c>
      <c r="H4532">
        <f>HLOOKUP("StofParameter",data!$A$1:$AT$8036,A4532,FALSE)</f>
        <v>0</v>
      </c>
      <c r="I4532">
        <f>HLOOKUP("Dato",data!$A$1:$AT$8036,A4532,FALSE)</f>
        <v>0</v>
      </c>
      <c r="J4532">
        <f>HLOOKUP("Resultat-attribut",data!$A$1:$AT$8036,A4532,FALSE)</f>
        <v>0</v>
      </c>
      <c r="K4532">
        <f>HLOOKUP("Resultat",data!$A$1:$AT$8036,A4532,FALSE)</f>
        <v>0</v>
      </c>
      <c r="L4532">
        <f>HLOOKUP("Enhed",data!$A$1:$AT$8036,A4532,FALSE)</f>
        <v>0</v>
      </c>
    </row>
    <row r="4533" spans="1:12" x14ac:dyDescent="0.2">
      <c r="A4533">
        <v>4532</v>
      </c>
      <c r="B4533">
        <f>HLOOKUP("Referencer",data!$A$1:$AT$8036,A4533,FALSE)</f>
        <v>0</v>
      </c>
      <c r="C4533">
        <f>HLOOKUP("Stedtekst",data!$A$1:$AT$8036,A4533,FALSE)</f>
        <v>0</v>
      </c>
      <c r="D4533">
        <f>HLOOKUP("Målested navn",data!$A$1:$AT$8036,A4533,FALSE)</f>
        <v>0</v>
      </c>
      <c r="E4533">
        <f>HLOOKUP("Prøvetagning",data!$A$1:$AT$8036,A4533,FALSE)</f>
        <v>0</v>
      </c>
      <c r="F4533">
        <f>HLOOKUP("Prøve",data!$A$1:$AT$8036,A4533,FALSE)</f>
        <v>0</v>
      </c>
      <c r="G4533">
        <f>HLOOKUP("ScKode",data!$A$1:$AT$8036,A4533,FALSE)</f>
        <v>0</v>
      </c>
      <c r="H4533">
        <f>HLOOKUP("StofParameter",data!$A$1:$AT$8036,A4533,FALSE)</f>
        <v>0</v>
      </c>
      <c r="I4533">
        <f>HLOOKUP("Dato",data!$A$1:$AT$8036,A4533,FALSE)</f>
        <v>0</v>
      </c>
      <c r="J4533">
        <f>HLOOKUP("Resultat-attribut",data!$A$1:$AT$8036,A4533,FALSE)</f>
        <v>0</v>
      </c>
      <c r="K4533">
        <f>HLOOKUP("Resultat",data!$A$1:$AT$8036,A4533,FALSE)</f>
        <v>0</v>
      </c>
      <c r="L4533">
        <f>HLOOKUP("Enhed",data!$A$1:$AT$8036,A4533,FALSE)</f>
        <v>0</v>
      </c>
    </row>
    <row r="4534" spans="1:12" x14ac:dyDescent="0.2">
      <c r="A4534">
        <v>4533</v>
      </c>
      <c r="B4534">
        <f>HLOOKUP("Referencer",data!$A$1:$AT$8036,A4534,FALSE)</f>
        <v>0</v>
      </c>
      <c r="C4534">
        <f>HLOOKUP("Stedtekst",data!$A$1:$AT$8036,A4534,FALSE)</f>
        <v>0</v>
      </c>
      <c r="D4534">
        <f>HLOOKUP("Målested navn",data!$A$1:$AT$8036,A4534,FALSE)</f>
        <v>0</v>
      </c>
      <c r="E4534">
        <f>HLOOKUP("Prøvetagning",data!$A$1:$AT$8036,A4534,FALSE)</f>
        <v>0</v>
      </c>
      <c r="F4534">
        <f>HLOOKUP("Prøve",data!$A$1:$AT$8036,A4534,FALSE)</f>
        <v>0</v>
      </c>
      <c r="G4534">
        <f>HLOOKUP("ScKode",data!$A$1:$AT$8036,A4534,FALSE)</f>
        <v>0</v>
      </c>
      <c r="H4534">
        <f>HLOOKUP("StofParameter",data!$A$1:$AT$8036,A4534,FALSE)</f>
        <v>0</v>
      </c>
      <c r="I4534">
        <f>HLOOKUP("Dato",data!$A$1:$AT$8036,A4534,FALSE)</f>
        <v>0</v>
      </c>
      <c r="J4534">
        <f>HLOOKUP("Resultat-attribut",data!$A$1:$AT$8036,A4534,FALSE)</f>
        <v>0</v>
      </c>
      <c r="K4534">
        <f>HLOOKUP("Resultat",data!$A$1:$AT$8036,A4534,FALSE)</f>
        <v>0</v>
      </c>
      <c r="L4534">
        <f>HLOOKUP("Enhed",data!$A$1:$AT$8036,A4534,FALSE)</f>
        <v>0</v>
      </c>
    </row>
    <row r="4535" spans="1:12" x14ac:dyDescent="0.2">
      <c r="A4535">
        <v>4534</v>
      </c>
      <c r="B4535">
        <f>HLOOKUP("Referencer",data!$A$1:$AT$8036,A4535,FALSE)</f>
        <v>0</v>
      </c>
      <c r="C4535">
        <f>HLOOKUP("Stedtekst",data!$A$1:$AT$8036,A4535,FALSE)</f>
        <v>0</v>
      </c>
      <c r="D4535">
        <f>HLOOKUP("Målested navn",data!$A$1:$AT$8036,A4535,FALSE)</f>
        <v>0</v>
      </c>
      <c r="E4535">
        <f>HLOOKUP("Prøvetagning",data!$A$1:$AT$8036,A4535,FALSE)</f>
        <v>0</v>
      </c>
      <c r="F4535">
        <f>HLOOKUP("Prøve",data!$A$1:$AT$8036,A4535,FALSE)</f>
        <v>0</v>
      </c>
      <c r="G4535">
        <f>HLOOKUP("ScKode",data!$A$1:$AT$8036,A4535,FALSE)</f>
        <v>0</v>
      </c>
      <c r="H4535">
        <f>HLOOKUP("StofParameter",data!$A$1:$AT$8036,A4535,FALSE)</f>
        <v>0</v>
      </c>
      <c r="I4535">
        <f>HLOOKUP("Dato",data!$A$1:$AT$8036,A4535,FALSE)</f>
        <v>0</v>
      </c>
      <c r="J4535">
        <f>HLOOKUP("Resultat-attribut",data!$A$1:$AT$8036,A4535,FALSE)</f>
        <v>0</v>
      </c>
      <c r="K4535">
        <f>HLOOKUP("Resultat",data!$A$1:$AT$8036,A4535,FALSE)</f>
        <v>0</v>
      </c>
      <c r="L4535">
        <f>HLOOKUP("Enhed",data!$A$1:$AT$8036,A4535,FALSE)</f>
        <v>0</v>
      </c>
    </row>
    <row r="4536" spans="1:12" x14ac:dyDescent="0.2">
      <c r="A4536">
        <v>4535</v>
      </c>
      <c r="B4536">
        <f>HLOOKUP("Referencer",data!$A$1:$AT$8036,A4536,FALSE)</f>
        <v>0</v>
      </c>
      <c r="C4536">
        <f>HLOOKUP("Stedtekst",data!$A$1:$AT$8036,A4536,FALSE)</f>
        <v>0</v>
      </c>
      <c r="D4536">
        <f>HLOOKUP("Målested navn",data!$A$1:$AT$8036,A4536,FALSE)</f>
        <v>0</v>
      </c>
      <c r="E4536">
        <f>HLOOKUP("Prøvetagning",data!$A$1:$AT$8036,A4536,FALSE)</f>
        <v>0</v>
      </c>
      <c r="F4536">
        <f>HLOOKUP("Prøve",data!$A$1:$AT$8036,A4536,FALSE)</f>
        <v>0</v>
      </c>
      <c r="G4536">
        <f>HLOOKUP("ScKode",data!$A$1:$AT$8036,A4536,FALSE)</f>
        <v>0</v>
      </c>
      <c r="H4536">
        <f>HLOOKUP("StofParameter",data!$A$1:$AT$8036,A4536,FALSE)</f>
        <v>0</v>
      </c>
      <c r="I4536">
        <f>HLOOKUP("Dato",data!$A$1:$AT$8036,A4536,FALSE)</f>
        <v>0</v>
      </c>
      <c r="J4536">
        <f>HLOOKUP("Resultat-attribut",data!$A$1:$AT$8036,A4536,FALSE)</f>
        <v>0</v>
      </c>
      <c r="K4536">
        <f>HLOOKUP("Resultat",data!$A$1:$AT$8036,A4536,FALSE)</f>
        <v>0</v>
      </c>
      <c r="L4536">
        <f>HLOOKUP("Enhed",data!$A$1:$AT$8036,A4536,FALSE)</f>
        <v>0</v>
      </c>
    </row>
    <row r="4537" spans="1:12" x14ac:dyDescent="0.2">
      <c r="A4537">
        <v>4536</v>
      </c>
      <c r="B4537">
        <f>HLOOKUP("Referencer",data!$A$1:$AT$8036,A4537,FALSE)</f>
        <v>0</v>
      </c>
      <c r="C4537">
        <f>HLOOKUP("Stedtekst",data!$A$1:$AT$8036,A4537,FALSE)</f>
        <v>0</v>
      </c>
      <c r="D4537">
        <f>HLOOKUP("Målested navn",data!$A$1:$AT$8036,A4537,FALSE)</f>
        <v>0</v>
      </c>
      <c r="E4537">
        <f>HLOOKUP("Prøvetagning",data!$A$1:$AT$8036,A4537,FALSE)</f>
        <v>0</v>
      </c>
      <c r="F4537">
        <f>HLOOKUP("Prøve",data!$A$1:$AT$8036,A4537,FALSE)</f>
        <v>0</v>
      </c>
      <c r="G4537">
        <f>HLOOKUP("ScKode",data!$A$1:$AT$8036,A4537,FALSE)</f>
        <v>0</v>
      </c>
      <c r="H4537">
        <f>HLOOKUP("StofParameter",data!$A$1:$AT$8036,A4537,FALSE)</f>
        <v>0</v>
      </c>
      <c r="I4537">
        <f>HLOOKUP("Dato",data!$A$1:$AT$8036,A4537,FALSE)</f>
        <v>0</v>
      </c>
      <c r="J4537">
        <f>HLOOKUP("Resultat-attribut",data!$A$1:$AT$8036,A4537,FALSE)</f>
        <v>0</v>
      </c>
      <c r="K4537">
        <f>HLOOKUP("Resultat",data!$A$1:$AT$8036,A4537,FALSE)</f>
        <v>0</v>
      </c>
      <c r="L4537">
        <f>HLOOKUP("Enhed",data!$A$1:$AT$8036,A4537,FALSE)</f>
        <v>0</v>
      </c>
    </row>
    <row r="4538" spans="1:12" x14ac:dyDescent="0.2">
      <c r="A4538">
        <v>4537</v>
      </c>
      <c r="B4538">
        <f>HLOOKUP("Referencer",data!$A$1:$AT$8036,A4538,FALSE)</f>
        <v>0</v>
      </c>
      <c r="C4538">
        <f>HLOOKUP("Stedtekst",data!$A$1:$AT$8036,A4538,FALSE)</f>
        <v>0</v>
      </c>
      <c r="D4538">
        <f>HLOOKUP("Målested navn",data!$A$1:$AT$8036,A4538,FALSE)</f>
        <v>0</v>
      </c>
      <c r="E4538">
        <f>HLOOKUP("Prøvetagning",data!$A$1:$AT$8036,A4538,FALSE)</f>
        <v>0</v>
      </c>
      <c r="F4538">
        <f>HLOOKUP("Prøve",data!$A$1:$AT$8036,A4538,FALSE)</f>
        <v>0</v>
      </c>
      <c r="G4538">
        <f>HLOOKUP("ScKode",data!$A$1:$AT$8036,A4538,FALSE)</f>
        <v>0</v>
      </c>
      <c r="H4538">
        <f>HLOOKUP("StofParameter",data!$A$1:$AT$8036,A4538,FALSE)</f>
        <v>0</v>
      </c>
      <c r="I4538">
        <f>HLOOKUP("Dato",data!$A$1:$AT$8036,A4538,FALSE)</f>
        <v>0</v>
      </c>
      <c r="J4538">
        <f>HLOOKUP("Resultat-attribut",data!$A$1:$AT$8036,A4538,FALSE)</f>
        <v>0</v>
      </c>
      <c r="K4538">
        <f>HLOOKUP("Resultat",data!$A$1:$AT$8036,A4538,FALSE)</f>
        <v>0</v>
      </c>
      <c r="L4538">
        <f>HLOOKUP("Enhed",data!$A$1:$AT$8036,A4538,FALSE)</f>
        <v>0</v>
      </c>
    </row>
    <row r="4539" spans="1:12" x14ac:dyDescent="0.2">
      <c r="A4539">
        <v>4538</v>
      </c>
      <c r="B4539">
        <f>HLOOKUP("Referencer",data!$A$1:$AT$8036,A4539,FALSE)</f>
        <v>0</v>
      </c>
      <c r="C4539">
        <f>HLOOKUP("Stedtekst",data!$A$1:$AT$8036,A4539,FALSE)</f>
        <v>0</v>
      </c>
      <c r="D4539">
        <f>HLOOKUP("Målested navn",data!$A$1:$AT$8036,A4539,FALSE)</f>
        <v>0</v>
      </c>
      <c r="E4539">
        <f>HLOOKUP("Prøvetagning",data!$A$1:$AT$8036,A4539,FALSE)</f>
        <v>0</v>
      </c>
      <c r="F4539">
        <f>HLOOKUP("Prøve",data!$A$1:$AT$8036,A4539,FALSE)</f>
        <v>0</v>
      </c>
      <c r="G4539">
        <f>HLOOKUP("ScKode",data!$A$1:$AT$8036,A4539,FALSE)</f>
        <v>0</v>
      </c>
      <c r="H4539">
        <f>HLOOKUP("StofParameter",data!$A$1:$AT$8036,A4539,FALSE)</f>
        <v>0</v>
      </c>
      <c r="I4539">
        <f>HLOOKUP("Dato",data!$A$1:$AT$8036,A4539,FALSE)</f>
        <v>0</v>
      </c>
      <c r="J4539">
        <f>HLOOKUP("Resultat-attribut",data!$A$1:$AT$8036,A4539,FALSE)</f>
        <v>0</v>
      </c>
      <c r="K4539">
        <f>HLOOKUP("Resultat",data!$A$1:$AT$8036,A4539,FALSE)</f>
        <v>0</v>
      </c>
      <c r="L4539">
        <f>HLOOKUP("Enhed",data!$A$1:$AT$8036,A4539,FALSE)</f>
        <v>0</v>
      </c>
    </row>
    <row r="4540" spans="1:12" x14ac:dyDescent="0.2">
      <c r="A4540">
        <v>4539</v>
      </c>
      <c r="B4540">
        <f>HLOOKUP("Referencer",data!$A$1:$AT$8036,A4540,FALSE)</f>
        <v>0</v>
      </c>
      <c r="C4540">
        <f>HLOOKUP("Stedtekst",data!$A$1:$AT$8036,A4540,FALSE)</f>
        <v>0</v>
      </c>
      <c r="D4540">
        <f>HLOOKUP("Målested navn",data!$A$1:$AT$8036,A4540,FALSE)</f>
        <v>0</v>
      </c>
      <c r="E4540">
        <f>HLOOKUP("Prøvetagning",data!$A$1:$AT$8036,A4540,FALSE)</f>
        <v>0</v>
      </c>
      <c r="F4540">
        <f>HLOOKUP("Prøve",data!$A$1:$AT$8036,A4540,FALSE)</f>
        <v>0</v>
      </c>
      <c r="G4540">
        <f>HLOOKUP("ScKode",data!$A$1:$AT$8036,A4540,FALSE)</f>
        <v>0</v>
      </c>
      <c r="H4540">
        <f>HLOOKUP("StofParameter",data!$A$1:$AT$8036,A4540,FALSE)</f>
        <v>0</v>
      </c>
      <c r="I4540">
        <f>HLOOKUP("Dato",data!$A$1:$AT$8036,A4540,FALSE)</f>
        <v>0</v>
      </c>
      <c r="J4540">
        <f>HLOOKUP("Resultat-attribut",data!$A$1:$AT$8036,A4540,FALSE)</f>
        <v>0</v>
      </c>
      <c r="K4540">
        <f>HLOOKUP("Resultat",data!$A$1:$AT$8036,A4540,FALSE)</f>
        <v>0</v>
      </c>
      <c r="L4540">
        <f>HLOOKUP("Enhed",data!$A$1:$AT$8036,A4540,FALSE)</f>
        <v>0</v>
      </c>
    </row>
    <row r="4541" spans="1:12" x14ac:dyDescent="0.2">
      <c r="A4541">
        <v>4540</v>
      </c>
      <c r="B4541">
        <f>HLOOKUP("Referencer",data!$A$1:$AT$8036,A4541,FALSE)</f>
        <v>0</v>
      </c>
      <c r="C4541">
        <f>HLOOKUP("Stedtekst",data!$A$1:$AT$8036,A4541,FALSE)</f>
        <v>0</v>
      </c>
      <c r="D4541">
        <f>HLOOKUP("Målested navn",data!$A$1:$AT$8036,A4541,FALSE)</f>
        <v>0</v>
      </c>
      <c r="E4541">
        <f>HLOOKUP("Prøvetagning",data!$A$1:$AT$8036,A4541,FALSE)</f>
        <v>0</v>
      </c>
      <c r="F4541">
        <f>HLOOKUP("Prøve",data!$A$1:$AT$8036,A4541,FALSE)</f>
        <v>0</v>
      </c>
      <c r="G4541">
        <f>HLOOKUP("ScKode",data!$A$1:$AT$8036,A4541,FALSE)</f>
        <v>0</v>
      </c>
      <c r="H4541">
        <f>HLOOKUP("StofParameter",data!$A$1:$AT$8036,A4541,FALSE)</f>
        <v>0</v>
      </c>
      <c r="I4541">
        <f>HLOOKUP("Dato",data!$A$1:$AT$8036,A4541,FALSE)</f>
        <v>0</v>
      </c>
      <c r="J4541">
        <f>HLOOKUP("Resultat-attribut",data!$A$1:$AT$8036,A4541,FALSE)</f>
        <v>0</v>
      </c>
      <c r="K4541">
        <f>HLOOKUP("Resultat",data!$A$1:$AT$8036,A4541,FALSE)</f>
        <v>0</v>
      </c>
      <c r="L4541">
        <f>HLOOKUP("Enhed",data!$A$1:$AT$8036,A4541,FALSE)</f>
        <v>0</v>
      </c>
    </row>
    <row r="4542" spans="1:12" x14ac:dyDescent="0.2">
      <c r="A4542">
        <v>4541</v>
      </c>
      <c r="B4542">
        <f>HLOOKUP("Referencer",data!$A$1:$AT$8036,A4542,FALSE)</f>
        <v>0</v>
      </c>
      <c r="C4542">
        <f>HLOOKUP("Stedtekst",data!$A$1:$AT$8036,A4542,FALSE)</f>
        <v>0</v>
      </c>
      <c r="D4542">
        <f>HLOOKUP("Målested navn",data!$A$1:$AT$8036,A4542,FALSE)</f>
        <v>0</v>
      </c>
      <c r="E4542">
        <f>HLOOKUP("Prøvetagning",data!$A$1:$AT$8036,A4542,FALSE)</f>
        <v>0</v>
      </c>
      <c r="F4542">
        <f>HLOOKUP("Prøve",data!$A$1:$AT$8036,A4542,FALSE)</f>
        <v>0</v>
      </c>
      <c r="G4542">
        <f>HLOOKUP("ScKode",data!$A$1:$AT$8036,A4542,FALSE)</f>
        <v>0</v>
      </c>
      <c r="H4542">
        <f>HLOOKUP("StofParameter",data!$A$1:$AT$8036,A4542,FALSE)</f>
        <v>0</v>
      </c>
      <c r="I4542">
        <f>HLOOKUP("Dato",data!$A$1:$AT$8036,A4542,FALSE)</f>
        <v>0</v>
      </c>
      <c r="J4542">
        <f>HLOOKUP("Resultat-attribut",data!$A$1:$AT$8036,A4542,FALSE)</f>
        <v>0</v>
      </c>
      <c r="K4542">
        <f>HLOOKUP("Resultat",data!$A$1:$AT$8036,A4542,FALSE)</f>
        <v>0</v>
      </c>
      <c r="L4542">
        <f>HLOOKUP("Enhed",data!$A$1:$AT$8036,A4542,FALSE)</f>
        <v>0</v>
      </c>
    </row>
    <row r="4543" spans="1:12" x14ac:dyDescent="0.2">
      <c r="A4543">
        <v>4542</v>
      </c>
      <c r="B4543">
        <f>HLOOKUP("Referencer",data!$A$1:$AT$8036,A4543,FALSE)</f>
        <v>0</v>
      </c>
      <c r="C4543">
        <f>HLOOKUP("Stedtekst",data!$A$1:$AT$8036,A4543,FALSE)</f>
        <v>0</v>
      </c>
      <c r="D4543">
        <f>HLOOKUP("Målested navn",data!$A$1:$AT$8036,A4543,FALSE)</f>
        <v>0</v>
      </c>
      <c r="E4543">
        <f>HLOOKUP("Prøvetagning",data!$A$1:$AT$8036,A4543,FALSE)</f>
        <v>0</v>
      </c>
      <c r="F4543">
        <f>HLOOKUP("Prøve",data!$A$1:$AT$8036,A4543,FALSE)</f>
        <v>0</v>
      </c>
      <c r="G4543">
        <f>HLOOKUP("ScKode",data!$A$1:$AT$8036,A4543,FALSE)</f>
        <v>0</v>
      </c>
      <c r="H4543">
        <f>HLOOKUP("StofParameter",data!$A$1:$AT$8036,A4543,FALSE)</f>
        <v>0</v>
      </c>
      <c r="I4543">
        <f>HLOOKUP("Dato",data!$A$1:$AT$8036,A4543,FALSE)</f>
        <v>0</v>
      </c>
      <c r="J4543">
        <f>HLOOKUP("Resultat-attribut",data!$A$1:$AT$8036,A4543,FALSE)</f>
        <v>0</v>
      </c>
      <c r="K4543">
        <f>HLOOKUP("Resultat",data!$A$1:$AT$8036,A4543,FALSE)</f>
        <v>0</v>
      </c>
      <c r="L4543">
        <f>HLOOKUP("Enhed",data!$A$1:$AT$8036,A4543,FALSE)</f>
        <v>0</v>
      </c>
    </row>
    <row r="4544" spans="1:12" x14ac:dyDescent="0.2">
      <c r="A4544">
        <v>4543</v>
      </c>
      <c r="B4544">
        <f>HLOOKUP("Referencer",data!$A$1:$AT$8036,A4544,FALSE)</f>
        <v>0</v>
      </c>
      <c r="C4544">
        <f>HLOOKUP("Stedtekst",data!$A$1:$AT$8036,A4544,FALSE)</f>
        <v>0</v>
      </c>
      <c r="D4544">
        <f>HLOOKUP("Målested navn",data!$A$1:$AT$8036,A4544,FALSE)</f>
        <v>0</v>
      </c>
      <c r="E4544">
        <f>HLOOKUP("Prøvetagning",data!$A$1:$AT$8036,A4544,FALSE)</f>
        <v>0</v>
      </c>
      <c r="F4544">
        <f>HLOOKUP("Prøve",data!$A$1:$AT$8036,A4544,FALSE)</f>
        <v>0</v>
      </c>
      <c r="G4544">
        <f>HLOOKUP("ScKode",data!$A$1:$AT$8036,A4544,FALSE)</f>
        <v>0</v>
      </c>
      <c r="H4544">
        <f>HLOOKUP("StofParameter",data!$A$1:$AT$8036,A4544,FALSE)</f>
        <v>0</v>
      </c>
      <c r="I4544">
        <f>HLOOKUP("Dato",data!$A$1:$AT$8036,A4544,FALSE)</f>
        <v>0</v>
      </c>
      <c r="J4544">
        <f>HLOOKUP("Resultat-attribut",data!$A$1:$AT$8036,A4544,FALSE)</f>
        <v>0</v>
      </c>
      <c r="K4544">
        <f>HLOOKUP("Resultat",data!$A$1:$AT$8036,A4544,FALSE)</f>
        <v>0</v>
      </c>
      <c r="L4544">
        <f>HLOOKUP("Enhed",data!$A$1:$AT$8036,A4544,FALSE)</f>
        <v>0</v>
      </c>
    </row>
    <row r="4545" spans="1:12" x14ac:dyDescent="0.2">
      <c r="A4545">
        <v>4544</v>
      </c>
      <c r="B4545">
        <f>HLOOKUP("Referencer",data!$A$1:$AT$8036,A4545,FALSE)</f>
        <v>0</v>
      </c>
      <c r="C4545">
        <f>HLOOKUP("Stedtekst",data!$A$1:$AT$8036,A4545,FALSE)</f>
        <v>0</v>
      </c>
      <c r="D4545">
        <f>HLOOKUP("Målested navn",data!$A$1:$AT$8036,A4545,FALSE)</f>
        <v>0</v>
      </c>
      <c r="E4545">
        <f>HLOOKUP("Prøvetagning",data!$A$1:$AT$8036,A4545,FALSE)</f>
        <v>0</v>
      </c>
      <c r="F4545">
        <f>HLOOKUP("Prøve",data!$A$1:$AT$8036,A4545,FALSE)</f>
        <v>0</v>
      </c>
      <c r="G4545">
        <f>HLOOKUP("ScKode",data!$A$1:$AT$8036,A4545,FALSE)</f>
        <v>0</v>
      </c>
      <c r="H4545">
        <f>HLOOKUP("StofParameter",data!$A$1:$AT$8036,A4545,FALSE)</f>
        <v>0</v>
      </c>
      <c r="I4545">
        <f>HLOOKUP("Dato",data!$A$1:$AT$8036,A4545,FALSE)</f>
        <v>0</v>
      </c>
      <c r="J4545">
        <f>HLOOKUP("Resultat-attribut",data!$A$1:$AT$8036,A4545,FALSE)</f>
        <v>0</v>
      </c>
      <c r="K4545">
        <f>HLOOKUP("Resultat",data!$A$1:$AT$8036,A4545,FALSE)</f>
        <v>0</v>
      </c>
      <c r="L4545">
        <f>HLOOKUP("Enhed",data!$A$1:$AT$8036,A4545,FALSE)</f>
        <v>0</v>
      </c>
    </row>
    <row r="4546" spans="1:12" x14ac:dyDescent="0.2">
      <c r="A4546">
        <v>4545</v>
      </c>
      <c r="B4546">
        <f>HLOOKUP("Referencer",data!$A$1:$AT$8036,A4546,FALSE)</f>
        <v>0</v>
      </c>
      <c r="C4546">
        <f>HLOOKUP("Stedtekst",data!$A$1:$AT$8036,A4546,FALSE)</f>
        <v>0</v>
      </c>
      <c r="D4546">
        <f>HLOOKUP("Målested navn",data!$A$1:$AT$8036,A4546,FALSE)</f>
        <v>0</v>
      </c>
      <c r="E4546">
        <f>HLOOKUP("Prøvetagning",data!$A$1:$AT$8036,A4546,FALSE)</f>
        <v>0</v>
      </c>
      <c r="F4546">
        <f>HLOOKUP("Prøve",data!$A$1:$AT$8036,A4546,FALSE)</f>
        <v>0</v>
      </c>
      <c r="G4546">
        <f>HLOOKUP("ScKode",data!$A$1:$AT$8036,A4546,FALSE)</f>
        <v>0</v>
      </c>
      <c r="H4546">
        <f>HLOOKUP("StofParameter",data!$A$1:$AT$8036,A4546,FALSE)</f>
        <v>0</v>
      </c>
      <c r="I4546">
        <f>HLOOKUP("Dato",data!$A$1:$AT$8036,A4546,FALSE)</f>
        <v>0</v>
      </c>
      <c r="J4546">
        <f>HLOOKUP("Resultat-attribut",data!$A$1:$AT$8036,A4546,FALSE)</f>
        <v>0</v>
      </c>
      <c r="K4546">
        <f>HLOOKUP("Resultat",data!$A$1:$AT$8036,A4546,FALSE)</f>
        <v>0</v>
      </c>
      <c r="L4546">
        <f>HLOOKUP("Enhed",data!$A$1:$AT$8036,A4546,FALSE)</f>
        <v>0</v>
      </c>
    </row>
    <row r="4547" spans="1:12" x14ac:dyDescent="0.2">
      <c r="A4547">
        <v>4546</v>
      </c>
      <c r="B4547">
        <f>HLOOKUP("Referencer",data!$A$1:$AT$8036,A4547,FALSE)</f>
        <v>0</v>
      </c>
      <c r="C4547">
        <f>HLOOKUP("Stedtekst",data!$A$1:$AT$8036,A4547,FALSE)</f>
        <v>0</v>
      </c>
      <c r="D4547">
        <f>HLOOKUP("Målested navn",data!$A$1:$AT$8036,A4547,FALSE)</f>
        <v>0</v>
      </c>
      <c r="E4547">
        <f>HLOOKUP("Prøvetagning",data!$A$1:$AT$8036,A4547,FALSE)</f>
        <v>0</v>
      </c>
      <c r="F4547">
        <f>HLOOKUP("Prøve",data!$A$1:$AT$8036,A4547,FALSE)</f>
        <v>0</v>
      </c>
      <c r="G4547">
        <f>HLOOKUP("ScKode",data!$A$1:$AT$8036,A4547,FALSE)</f>
        <v>0</v>
      </c>
      <c r="H4547">
        <f>HLOOKUP("StofParameter",data!$A$1:$AT$8036,A4547,FALSE)</f>
        <v>0</v>
      </c>
      <c r="I4547">
        <f>HLOOKUP("Dato",data!$A$1:$AT$8036,A4547,FALSE)</f>
        <v>0</v>
      </c>
      <c r="J4547">
        <f>HLOOKUP("Resultat-attribut",data!$A$1:$AT$8036,A4547,FALSE)</f>
        <v>0</v>
      </c>
      <c r="K4547">
        <f>HLOOKUP("Resultat",data!$A$1:$AT$8036,A4547,FALSE)</f>
        <v>0</v>
      </c>
      <c r="L4547">
        <f>HLOOKUP("Enhed",data!$A$1:$AT$8036,A4547,FALSE)</f>
        <v>0</v>
      </c>
    </row>
    <row r="4548" spans="1:12" x14ac:dyDescent="0.2">
      <c r="A4548">
        <v>4547</v>
      </c>
      <c r="B4548">
        <f>HLOOKUP("Referencer",data!$A$1:$AT$8036,A4548,FALSE)</f>
        <v>0</v>
      </c>
      <c r="C4548">
        <f>HLOOKUP("Stedtekst",data!$A$1:$AT$8036,A4548,FALSE)</f>
        <v>0</v>
      </c>
      <c r="D4548">
        <f>HLOOKUP("Målested navn",data!$A$1:$AT$8036,A4548,FALSE)</f>
        <v>0</v>
      </c>
      <c r="E4548">
        <f>HLOOKUP("Prøvetagning",data!$A$1:$AT$8036,A4548,FALSE)</f>
        <v>0</v>
      </c>
      <c r="F4548">
        <f>HLOOKUP("Prøve",data!$A$1:$AT$8036,A4548,FALSE)</f>
        <v>0</v>
      </c>
      <c r="G4548">
        <f>HLOOKUP("ScKode",data!$A$1:$AT$8036,A4548,FALSE)</f>
        <v>0</v>
      </c>
      <c r="H4548">
        <f>HLOOKUP("StofParameter",data!$A$1:$AT$8036,A4548,FALSE)</f>
        <v>0</v>
      </c>
      <c r="I4548">
        <f>HLOOKUP("Dato",data!$A$1:$AT$8036,A4548,FALSE)</f>
        <v>0</v>
      </c>
      <c r="J4548">
        <f>HLOOKUP("Resultat-attribut",data!$A$1:$AT$8036,A4548,FALSE)</f>
        <v>0</v>
      </c>
      <c r="K4548">
        <f>HLOOKUP("Resultat",data!$A$1:$AT$8036,A4548,FALSE)</f>
        <v>0</v>
      </c>
      <c r="L4548">
        <f>HLOOKUP("Enhed",data!$A$1:$AT$8036,A4548,FALSE)</f>
        <v>0</v>
      </c>
    </row>
    <row r="4549" spans="1:12" x14ac:dyDescent="0.2">
      <c r="A4549">
        <v>4548</v>
      </c>
      <c r="B4549">
        <f>HLOOKUP("Referencer",data!$A$1:$AT$8036,A4549,FALSE)</f>
        <v>0</v>
      </c>
      <c r="C4549">
        <f>HLOOKUP("Stedtekst",data!$A$1:$AT$8036,A4549,FALSE)</f>
        <v>0</v>
      </c>
      <c r="D4549">
        <f>HLOOKUP("Målested navn",data!$A$1:$AT$8036,A4549,FALSE)</f>
        <v>0</v>
      </c>
      <c r="E4549">
        <f>HLOOKUP("Prøvetagning",data!$A$1:$AT$8036,A4549,FALSE)</f>
        <v>0</v>
      </c>
      <c r="F4549">
        <f>HLOOKUP("Prøve",data!$A$1:$AT$8036,A4549,FALSE)</f>
        <v>0</v>
      </c>
      <c r="G4549">
        <f>HLOOKUP("ScKode",data!$A$1:$AT$8036,A4549,FALSE)</f>
        <v>0</v>
      </c>
      <c r="H4549">
        <f>HLOOKUP("StofParameter",data!$A$1:$AT$8036,A4549,FALSE)</f>
        <v>0</v>
      </c>
      <c r="I4549">
        <f>HLOOKUP("Dato",data!$A$1:$AT$8036,A4549,FALSE)</f>
        <v>0</v>
      </c>
      <c r="J4549">
        <f>HLOOKUP("Resultat-attribut",data!$A$1:$AT$8036,A4549,FALSE)</f>
        <v>0</v>
      </c>
      <c r="K4549">
        <f>HLOOKUP("Resultat",data!$A$1:$AT$8036,A4549,FALSE)</f>
        <v>0</v>
      </c>
      <c r="L4549">
        <f>HLOOKUP("Enhed",data!$A$1:$AT$8036,A4549,FALSE)</f>
        <v>0</v>
      </c>
    </row>
    <row r="4550" spans="1:12" x14ac:dyDescent="0.2">
      <c r="A4550">
        <v>4549</v>
      </c>
      <c r="B4550">
        <f>HLOOKUP("Referencer",data!$A$1:$AT$8036,A4550,FALSE)</f>
        <v>0</v>
      </c>
      <c r="C4550">
        <f>HLOOKUP("Stedtekst",data!$A$1:$AT$8036,A4550,FALSE)</f>
        <v>0</v>
      </c>
      <c r="D4550">
        <f>HLOOKUP("Målested navn",data!$A$1:$AT$8036,A4550,FALSE)</f>
        <v>0</v>
      </c>
      <c r="E4550">
        <f>HLOOKUP("Prøvetagning",data!$A$1:$AT$8036,A4550,FALSE)</f>
        <v>0</v>
      </c>
      <c r="F4550">
        <f>HLOOKUP("Prøve",data!$A$1:$AT$8036,A4550,FALSE)</f>
        <v>0</v>
      </c>
      <c r="G4550">
        <f>HLOOKUP("ScKode",data!$A$1:$AT$8036,A4550,FALSE)</f>
        <v>0</v>
      </c>
      <c r="H4550">
        <f>HLOOKUP("StofParameter",data!$A$1:$AT$8036,A4550,FALSE)</f>
        <v>0</v>
      </c>
      <c r="I4550">
        <f>HLOOKUP("Dato",data!$A$1:$AT$8036,A4550,FALSE)</f>
        <v>0</v>
      </c>
      <c r="J4550">
        <f>HLOOKUP("Resultat-attribut",data!$A$1:$AT$8036,A4550,FALSE)</f>
        <v>0</v>
      </c>
      <c r="K4550">
        <f>HLOOKUP("Resultat",data!$A$1:$AT$8036,A4550,FALSE)</f>
        <v>0</v>
      </c>
      <c r="L4550">
        <f>HLOOKUP("Enhed",data!$A$1:$AT$8036,A4550,FALSE)</f>
        <v>0</v>
      </c>
    </row>
    <row r="4551" spans="1:12" x14ac:dyDescent="0.2">
      <c r="A4551">
        <v>4550</v>
      </c>
      <c r="B4551">
        <f>HLOOKUP("Referencer",data!$A$1:$AT$8036,A4551,FALSE)</f>
        <v>0</v>
      </c>
      <c r="C4551">
        <f>HLOOKUP("Stedtekst",data!$A$1:$AT$8036,A4551,FALSE)</f>
        <v>0</v>
      </c>
      <c r="D4551">
        <f>HLOOKUP("Målested navn",data!$A$1:$AT$8036,A4551,FALSE)</f>
        <v>0</v>
      </c>
      <c r="E4551">
        <f>HLOOKUP("Prøvetagning",data!$A$1:$AT$8036,A4551,FALSE)</f>
        <v>0</v>
      </c>
      <c r="F4551">
        <f>HLOOKUP("Prøve",data!$A$1:$AT$8036,A4551,FALSE)</f>
        <v>0</v>
      </c>
      <c r="G4551">
        <f>HLOOKUP("ScKode",data!$A$1:$AT$8036,A4551,FALSE)</f>
        <v>0</v>
      </c>
      <c r="H4551">
        <f>HLOOKUP("StofParameter",data!$A$1:$AT$8036,A4551,FALSE)</f>
        <v>0</v>
      </c>
      <c r="I4551">
        <f>HLOOKUP("Dato",data!$A$1:$AT$8036,A4551,FALSE)</f>
        <v>0</v>
      </c>
      <c r="J4551">
        <f>HLOOKUP("Resultat-attribut",data!$A$1:$AT$8036,A4551,FALSE)</f>
        <v>0</v>
      </c>
      <c r="K4551">
        <f>HLOOKUP("Resultat",data!$A$1:$AT$8036,A4551,FALSE)</f>
        <v>0</v>
      </c>
      <c r="L4551">
        <f>HLOOKUP("Enhed",data!$A$1:$AT$8036,A4551,FALSE)</f>
        <v>0</v>
      </c>
    </row>
    <row r="4552" spans="1:12" x14ac:dyDescent="0.2">
      <c r="A4552">
        <v>4551</v>
      </c>
      <c r="B4552">
        <f>HLOOKUP("Referencer",data!$A$1:$AT$8036,A4552,FALSE)</f>
        <v>0</v>
      </c>
      <c r="C4552">
        <f>HLOOKUP("Stedtekst",data!$A$1:$AT$8036,A4552,FALSE)</f>
        <v>0</v>
      </c>
      <c r="D4552">
        <f>HLOOKUP("Målested navn",data!$A$1:$AT$8036,A4552,FALSE)</f>
        <v>0</v>
      </c>
      <c r="E4552">
        <f>HLOOKUP("Prøvetagning",data!$A$1:$AT$8036,A4552,FALSE)</f>
        <v>0</v>
      </c>
      <c r="F4552">
        <f>HLOOKUP("Prøve",data!$A$1:$AT$8036,A4552,FALSE)</f>
        <v>0</v>
      </c>
      <c r="G4552">
        <f>HLOOKUP("ScKode",data!$A$1:$AT$8036,A4552,FALSE)</f>
        <v>0</v>
      </c>
      <c r="H4552">
        <f>HLOOKUP("StofParameter",data!$A$1:$AT$8036,A4552,FALSE)</f>
        <v>0</v>
      </c>
      <c r="I4552">
        <f>HLOOKUP("Dato",data!$A$1:$AT$8036,A4552,FALSE)</f>
        <v>0</v>
      </c>
      <c r="J4552">
        <f>HLOOKUP("Resultat-attribut",data!$A$1:$AT$8036,A4552,FALSE)</f>
        <v>0</v>
      </c>
      <c r="K4552">
        <f>HLOOKUP("Resultat",data!$A$1:$AT$8036,A4552,FALSE)</f>
        <v>0</v>
      </c>
      <c r="L4552">
        <f>HLOOKUP("Enhed",data!$A$1:$AT$8036,A4552,FALSE)</f>
        <v>0</v>
      </c>
    </row>
    <row r="4553" spans="1:12" x14ac:dyDescent="0.2">
      <c r="A4553">
        <v>4552</v>
      </c>
      <c r="B4553">
        <f>HLOOKUP("Referencer",data!$A$1:$AT$8036,A4553,FALSE)</f>
        <v>0</v>
      </c>
      <c r="C4553">
        <f>HLOOKUP("Stedtekst",data!$A$1:$AT$8036,A4553,FALSE)</f>
        <v>0</v>
      </c>
      <c r="D4553">
        <f>HLOOKUP("Målested navn",data!$A$1:$AT$8036,A4553,FALSE)</f>
        <v>0</v>
      </c>
      <c r="E4553">
        <f>HLOOKUP("Prøvetagning",data!$A$1:$AT$8036,A4553,FALSE)</f>
        <v>0</v>
      </c>
      <c r="F4553">
        <f>HLOOKUP("Prøve",data!$A$1:$AT$8036,A4553,FALSE)</f>
        <v>0</v>
      </c>
      <c r="G4553">
        <f>HLOOKUP("ScKode",data!$A$1:$AT$8036,A4553,FALSE)</f>
        <v>0</v>
      </c>
      <c r="H4553">
        <f>HLOOKUP("StofParameter",data!$A$1:$AT$8036,A4553,FALSE)</f>
        <v>0</v>
      </c>
      <c r="I4553">
        <f>HLOOKUP("Dato",data!$A$1:$AT$8036,A4553,FALSE)</f>
        <v>0</v>
      </c>
      <c r="J4553">
        <f>HLOOKUP("Resultat-attribut",data!$A$1:$AT$8036,A4553,FALSE)</f>
        <v>0</v>
      </c>
      <c r="K4553">
        <f>HLOOKUP("Resultat",data!$A$1:$AT$8036,A4553,FALSE)</f>
        <v>0</v>
      </c>
      <c r="L4553">
        <f>HLOOKUP("Enhed",data!$A$1:$AT$8036,A4553,FALSE)</f>
        <v>0</v>
      </c>
    </row>
    <row r="4554" spans="1:12" x14ac:dyDescent="0.2">
      <c r="A4554">
        <v>4553</v>
      </c>
      <c r="B4554">
        <f>HLOOKUP("Referencer",data!$A$1:$AT$8036,A4554,FALSE)</f>
        <v>0</v>
      </c>
      <c r="C4554">
        <f>HLOOKUP("Stedtekst",data!$A$1:$AT$8036,A4554,FALSE)</f>
        <v>0</v>
      </c>
      <c r="D4554">
        <f>HLOOKUP("Målested navn",data!$A$1:$AT$8036,A4554,FALSE)</f>
        <v>0</v>
      </c>
      <c r="E4554">
        <f>HLOOKUP("Prøvetagning",data!$A$1:$AT$8036,A4554,FALSE)</f>
        <v>0</v>
      </c>
      <c r="F4554">
        <f>HLOOKUP("Prøve",data!$A$1:$AT$8036,A4554,FALSE)</f>
        <v>0</v>
      </c>
      <c r="G4554">
        <f>HLOOKUP("ScKode",data!$A$1:$AT$8036,A4554,FALSE)</f>
        <v>0</v>
      </c>
      <c r="H4554">
        <f>HLOOKUP("StofParameter",data!$A$1:$AT$8036,A4554,FALSE)</f>
        <v>0</v>
      </c>
      <c r="I4554">
        <f>HLOOKUP("Dato",data!$A$1:$AT$8036,A4554,FALSE)</f>
        <v>0</v>
      </c>
      <c r="J4554">
        <f>HLOOKUP("Resultat-attribut",data!$A$1:$AT$8036,A4554,FALSE)</f>
        <v>0</v>
      </c>
      <c r="K4554">
        <f>HLOOKUP("Resultat",data!$A$1:$AT$8036,A4554,FALSE)</f>
        <v>0</v>
      </c>
      <c r="L4554">
        <f>HLOOKUP("Enhed",data!$A$1:$AT$8036,A4554,FALSE)</f>
        <v>0</v>
      </c>
    </row>
    <row r="4555" spans="1:12" x14ac:dyDescent="0.2">
      <c r="A4555">
        <v>4554</v>
      </c>
      <c r="B4555">
        <f>HLOOKUP("Referencer",data!$A$1:$AT$8036,A4555,FALSE)</f>
        <v>0</v>
      </c>
      <c r="C4555">
        <f>HLOOKUP("Stedtekst",data!$A$1:$AT$8036,A4555,FALSE)</f>
        <v>0</v>
      </c>
      <c r="D4555">
        <f>HLOOKUP("Målested navn",data!$A$1:$AT$8036,A4555,FALSE)</f>
        <v>0</v>
      </c>
      <c r="E4555">
        <f>HLOOKUP("Prøvetagning",data!$A$1:$AT$8036,A4555,FALSE)</f>
        <v>0</v>
      </c>
      <c r="F4555">
        <f>HLOOKUP("Prøve",data!$A$1:$AT$8036,A4555,FALSE)</f>
        <v>0</v>
      </c>
      <c r="G4555">
        <f>HLOOKUP("ScKode",data!$A$1:$AT$8036,A4555,FALSE)</f>
        <v>0</v>
      </c>
      <c r="H4555">
        <f>HLOOKUP("StofParameter",data!$A$1:$AT$8036,A4555,FALSE)</f>
        <v>0</v>
      </c>
      <c r="I4555">
        <f>HLOOKUP("Dato",data!$A$1:$AT$8036,A4555,FALSE)</f>
        <v>0</v>
      </c>
      <c r="J4555">
        <f>HLOOKUP("Resultat-attribut",data!$A$1:$AT$8036,A4555,FALSE)</f>
        <v>0</v>
      </c>
      <c r="K4555">
        <f>HLOOKUP("Resultat",data!$A$1:$AT$8036,A4555,FALSE)</f>
        <v>0</v>
      </c>
      <c r="L4555">
        <f>HLOOKUP("Enhed",data!$A$1:$AT$8036,A4555,FALSE)</f>
        <v>0</v>
      </c>
    </row>
    <row r="4556" spans="1:12" x14ac:dyDescent="0.2">
      <c r="A4556">
        <v>4555</v>
      </c>
      <c r="B4556">
        <f>HLOOKUP("Referencer",data!$A$1:$AT$8036,A4556,FALSE)</f>
        <v>0</v>
      </c>
      <c r="C4556">
        <f>HLOOKUP("Stedtekst",data!$A$1:$AT$8036,A4556,FALSE)</f>
        <v>0</v>
      </c>
      <c r="D4556">
        <f>HLOOKUP("Målested navn",data!$A$1:$AT$8036,A4556,FALSE)</f>
        <v>0</v>
      </c>
      <c r="E4556">
        <f>HLOOKUP("Prøvetagning",data!$A$1:$AT$8036,A4556,FALSE)</f>
        <v>0</v>
      </c>
      <c r="F4556">
        <f>HLOOKUP("Prøve",data!$A$1:$AT$8036,A4556,FALSE)</f>
        <v>0</v>
      </c>
      <c r="G4556">
        <f>HLOOKUP("ScKode",data!$A$1:$AT$8036,A4556,FALSE)</f>
        <v>0</v>
      </c>
      <c r="H4556">
        <f>HLOOKUP("StofParameter",data!$A$1:$AT$8036,A4556,FALSE)</f>
        <v>0</v>
      </c>
      <c r="I4556">
        <f>HLOOKUP("Dato",data!$A$1:$AT$8036,A4556,FALSE)</f>
        <v>0</v>
      </c>
      <c r="J4556">
        <f>HLOOKUP("Resultat-attribut",data!$A$1:$AT$8036,A4556,FALSE)</f>
        <v>0</v>
      </c>
      <c r="K4556">
        <f>HLOOKUP("Resultat",data!$A$1:$AT$8036,A4556,FALSE)</f>
        <v>0</v>
      </c>
      <c r="L4556">
        <f>HLOOKUP("Enhed",data!$A$1:$AT$8036,A4556,FALSE)</f>
        <v>0</v>
      </c>
    </row>
    <row r="4557" spans="1:12" x14ac:dyDescent="0.2">
      <c r="A4557">
        <v>4556</v>
      </c>
      <c r="B4557">
        <f>HLOOKUP("Referencer",data!$A$1:$AT$8036,A4557,FALSE)</f>
        <v>0</v>
      </c>
      <c r="C4557">
        <f>HLOOKUP("Stedtekst",data!$A$1:$AT$8036,A4557,FALSE)</f>
        <v>0</v>
      </c>
      <c r="D4557">
        <f>HLOOKUP("Målested navn",data!$A$1:$AT$8036,A4557,FALSE)</f>
        <v>0</v>
      </c>
      <c r="E4557">
        <f>HLOOKUP("Prøvetagning",data!$A$1:$AT$8036,A4557,FALSE)</f>
        <v>0</v>
      </c>
      <c r="F4557">
        <f>HLOOKUP("Prøve",data!$A$1:$AT$8036,A4557,FALSE)</f>
        <v>0</v>
      </c>
      <c r="G4557">
        <f>HLOOKUP("ScKode",data!$A$1:$AT$8036,A4557,FALSE)</f>
        <v>0</v>
      </c>
      <c r="H4557">
        <f>HLOOKUP("StofParameter",data!$A$1:$AT$8036,A4557,FALSE)</f>
        <v>0</v>
      </c>
      <c r="I4557">
        <f>HLOOKUP("Dato",data!$A$1:$AT$8036,A4557,FALSE)</f>
        <v>0</v>
      </c>
      <c r="J4557">
        <f>HLOOKUP("Resultat-attribut",data!$A$1:$AT$8036,A4557,FALSE)</f>
        <v>0</v>
      </c>
      <c r="K4557">
        <f>HLOOKUP("Resultat",data!$A$1:$AT$8036,A4557,FALSE)</f>
        <v>0</v>
      </c>
      <c r="L4557">
        <f>HLOOKUP("Enhed",data!$A$1:$AT$8036,A4557,FALSE)</f>
        <v>0</v>
      </c>
    </row>
    <row r="4558" spans="1:12" x14ac:dyDescent="0.2">
      <c r="A4558">
        <v>4557</v>
      </c>
      <c r="B4558">
        <f>HLOOKUP("Referencer",data!$A$1:$AT$8036,A4558,FALSE)</f>
        <v>0</v>
      </c>
      <c r="C4558">
        <f>HLOOKUP("Stedtekst",data!$A$1:$AT$8036,A4558,FALSE)</f>
        <v>0</v>
      </c>
      <c r="D4558">
        <f>HLOOKUP("Målested navn",data!$A$1:$AT$8036,A4558,FALSE)</f>
        <v>0</v>
      </c>
      <c r="E4558">
        <f>HLOOKUP("Prøvetagning",data!$A$1:$AT$8036,A4558,FALSE)</f>
        <v>0</v>
      </c>
      <c r="F4558">
        <f>HLOOKUP("Prøve",data!$A$1:$AT$8036,A4558,FALSE)</f>
        <v>0</v>
      </c>
      <c r="G4558">
        <f>HLOOKUP("ScKode",data!$A$1:$AT$8036,A4558,FALSE)</f>
        <v>0</v>
      </c>
      <c r="H4558">
        <f>HLOOKUP("StofParameter",data!$A$1:$AT$8036,A4558,FALSE)</f>
        <v>0</v>
      </c>
      <c r="I4558">
        <f>HLOOKUP("Dato",data!$A$1:$AT$8036,A4558,FALSE)</f>
        <v>0</v>
      </c>
      <c r="J4558">
        <f>HLOOKUP("Resultat-attribut",data!$A$1:$AT$8036,A4558,FALSE)</f>
        <v>0</v>
      </c>
      <c r="K4558">
        <f>HLOOKUP("Resultat",data!$A$1:$AT$8036,A4558,FALSE)</f>
        <v>0</v>
      </c>
      <c r="L4558">
        <f>HLOOKUP("Enhed",data!$A$1:$AT$8036,A4558,FALSE)</f>
        <v>0</v>
      </c>
    </row>
    <row r="4559" spans="1:12" x14ac:dyDescent="0.2">
      <c r="A4559">
        <v>4558</v>
      </c>
      <c r="B4559">
        <f>HLOOKUP("Referencer",data!$A$1:$AT$8036,A4559,FALSE)</f>
        <v>0</v>
      </c>
      <c r="C4559">
        <f>HLOOKUP("Stedtekst",data!$A$1:$AT$8036,A4559,FALSE)</f>
        <v>0</v>
      </c>
      <c r="D4559">
        <f>HLOOKUP("Målested navn",data!$A$1:$AT$8036,A4559,FALSE)</f>
        <v>0</v>
      </c>
      <c r="E4559">
        <f>HLOOKUP("Prøvetagning",data!$A$1:$AT$8036,A4559,FALSE)</f>
        <v>0</v>
      </c>
      <c r="F4559">
        <f>HLOOKUP("Prøve",data!$A$1:$AT$8036,A4559,FALSE)</f>
        <v>0</v>
      </c>
      <c r="G4559">
        <f>HLOOKUP("ScKode",data!$A$1:$AT$8036,A4559,FALSE)</f>
        <v>0</v>
      </c>
      <c r="H4559">
        <f>HLOOKUP("StofParameter",data!$A$1:$AT$8036,A4559,FALSE)</f>
        <v>0</v>
      </c>
      <c r="I4559">
        <f>HLOOKUP("Dato",data!$A$1:$AT$8036,A4559,FALSE)</f>
        <v>0</v>
      </c>
      <c r="J4559">
        <f>HLOOKUP("Resultat-attribut",data!$A$1:$AT$8036,A4559,FALSE)</f>
        <v>0</v>
      </c>
      <c r="K4559">
        <f>HLOOKUP("Resultat",data!$A$1:$AT$8036,A4559,FALSE)</f>
        <v>0</v>
      </c>
      <c r="L4559">
        <f>HLOOKUP("Enhed",data!$A$1:$AT$8036,A4559,FALSE)</f>
        <v>0</v>
      </c>
    </row>
    <row r="4560" spans="1:12" x14ac:dyDescent="0.2">
      <c r="A4560">
        <v>4559</v>
      </c>
      <c r="B4560">
        <f>HLOOKUP("Referencer",data!$A$1:$AT$8036,A4560,FALSE)</f>
        <v>0</v>
      </c>
      <c r="C4560">
        <f>HLOOKUP("Stedtekst",data!$A$1:$AT$8036,A4560,FALSE)</f>
        <v>0</v>
      </c>
      <c r="D4560">
        <f>HLOOKUP("Målested navn",data!$A$1:$AT$8036,A4560,FALSE)</f>
        <v>0</v>
      </c>
      <c r="E4560">
        <f>HLOOKUP("Prøvetagning",data!$A$1:$AT$8036,A4560,FALSE)</f>
        <v>0</v>
      </c>
      <c r="F4560">
        <f>HLOOKUP("Prøve",data!$A$1:$AT$8036,A4560,FALSE)</f>
        <v>0</v>
      </c>
      <c r="G4560">
        <f>HLOOKUP("ScKode",data!$A$1:$AT$8036,A4560,FALSE)</f>
        <v>0</v>
      </c>
      <c r="H4560">
        <f>HLOOKUP("StofParameter",data!$A$1:$AT$8036,A4560,FALSE)</f>
        <v>0</v>
      </c>
      <c r="I4560">
        <f>HLOOKUP("Dato",data!$A$1:$AT$8036,A4560,FALSE)</f>
        <v>0</v>
      </c>
      <c r="J4560">
        <f>HLOOKUP("Resultat-attribut",data!$A$1:$AT$8036,A4560,FALSE)</f>
        <v>0</v>
      </c>
      <c r="K4560">
        <f>HLOOKUP("Resultat",data!$A$1:$AT$8036,A4560,FALSE)</f>
        <v>0</v>
      </c>
      <c r="L4560">
        <f>HLOOKUP("Enhed",data!$A$1:$AT$8036,A4560,FALSE)</f>
        <v>0</v>
      </c>
    </row>
    <row r="4561" spans="1:12" x14ac:dyDescent="0.2">
      <c r="A4561">
        <v>4560</v>
      </c>
      <c r="B4561">
        <f>HLOOKUP("Referencer",data!$A$1:$AT$8036,A4561,FALSE)</f>
        <v>0</v>
      </c>
      <c r="C4561">
        <f>HLOOKUP("Stedtekst",data!$A$1:$AT$8036,A4561,FALSE)</f>
        <v>0</v>
      </c>
      <c r="D4561">
        <f>HLOOKUP("Målested navn",data!$A$1:$AT$8036,A4561,FALSE)</f>
        <v>0</v>
      </c>
      <c r="E4561">
        <f>HLOOKUP("Prøvetagning",data!$A$1:$AT$8036,A4561,FALSE)</f>
        <v>0</v>
      </c>
      <c r="F4561">
        <f>HLOOKUP("Prøve",data!$A$1:$AT$8036,A4561,FALSE)</f>
        <v>0</v>
      </c>
      <c r="G4561">
        <f>HLOOKUP("ScKode",data!$A$1:$AT$8036,A4561,FALSE)</f>
        <v>0</v>
      </c>
      <c r="H4561">
        <f>HLOOKUP("StofParameter",data!$A$1:$AT$8036,A4561,FALSE)</f>
        <v>0</v>
      </c>
      <c r="I4561">
        <f>HLOOKUP("Dato",data!$A$1:$AT$8036,A4561,FALSE)</f>
        <v>0</v>
      </c>
      <c r="J4561">
        <f>HLOOKUP("Resultat-attribut",data!$A$1:$AT$8036,A4561,FALSE)</f>
        <v>0</v>
      </c>
      <c r="K4561">
        <f>HLOOKUP("Resultat",data!$A$1:$AT$8036,A4561,FALSE)</f>
        <v>0</v>
      </c>
      <c r="L4561">
        <f>HLOOKUP("Enhed",data!$A$1:$AT$8036,A4561,FALSE)</f>
        <v>0</v>
      </c>
    </row>
    <row r="4562" spans="1:12" x14ac:dyDescent="0.2">
      <c r="A4562">
        <v>4561</v>
      </c>
      <c r="B4562">
        <f>HLOOKUP("Referencer",data!$A$1:$AT$8036,A4562,FALSE)</f>
        <v>0</v>
      </c>
      <c r="C4562">
        <f>HLOOKUP("Stedtekst",data!$A$1:$AT$8036,A4562,FALSE)</f>
        <v>0</v>
      </c>
      <c r="D4562">
        <f>HLOOKUP("Målested navn",data!$A$1:$AT$8036,A4562,FALSE)</f>
        <v>0</v>
      </c>
      <c r="E4562">
        <f>HLOOKUP("Prøvetagning",data!$A$1:$AT$8036,A4562,FALSE)</f>
        <v>0</v>
      </c>
      <c r="F4562">
        <f>HLOOKUP("Prøve",data!$A$1:$AT$8036,A4562,FALSE)</f>
        <v>0</v>
      </c>
      <c r="G4562">
        <f>HLOOKUP("ScKode",data!$A$1:$AT$8036,A4562,FALSE)</f>
        <v>0</v>
      </c>
      <c r="H4562">
        <f>HLOOKUP("StofParameter",data!$A$1:$AT$8036,A4562,FALSE)</f>
        <v>0</v>
      </c>
      <c r="I4562">
        <f>HLOOKUP("Dato",data!$A$1:$AT$8036,A4562,FALSE)</f>
        <v>0</v>
      </c>
      <c r="J4562">
        <f>HLOOKUP("Resultat-attribut",data!$A$1:$AT$8036,A4562,FALSE)</f>
        <v>0</v>
      </c>
      <c r="K4562">
        <f>HLOOKUP("Resultat",data!$A$1:$AT$8036,A4562,FALSE)</f>
        <v>0</v>
      </c>
      <c r="L4562">
        <f>HLOOKUP("Enhed",data!$A$1:$AT$8036,A4562,FALSE)</f>
        <v>0</v>
      </c>
    </row>
    <row r="4563" spans="1:12" x14ac:dyDescent="0.2">
      <c r="A4563">
        <v>4562</v>
      </c>
      <c r="B4563">
        <f>HLOOKUP("Referencer",data!$A$1:$AT$8036,A4563,FALSE)</f>
        <v>0</v>
      </c>
      <c r="C4563">
        <f>HLOOKUP("Stedtekst",data!$A$1:$AT$8036,A4563,FALSE)</f>
        <v>0</v>
      </c>
      <c r="D4563">
        <f>HLOOKUP("Målested navn",data!$A$1:$AT$8036,A4563,FALSE)</f>
        <v>0</v>
      </c>
      <c r="E4563">
        <f>HLOOKUP("Prøvetagning",data!$A$1:$AT$8036,A4563,FALSE)</f>
        <v>0</v>
      </c>
      <c r="F4563">
        <f>HLOOKUP("Prøve",data!$A$1:$AT$8036,A4563,FALSE)</f>
        <v>0</v>
      </c>
      <c r="G4563">
        <f>HLOOKUP("ScKode",data!$A$1:$AT$8036,A4563,FALSE)</f>
        <v>0</v>
      </c>
      <c r="H4563">
        <f>HLOOKUP("StofParameter",data!$A$1:$AT$8036,A4563,FALSE)</f>
        <v>0</v>
      </c>
      <c r="I4563">
        <f>HLOOKUP("Dato",data!$A$1:$AT$8036,A4563,FALSE)</f>
        <v>0</v>
      </c>
      <c r="J4563">
        <f>HLOOKUP("Resultat-attribut",data!$A$1:$AT$8036,A4563,FALSE)</f>
        <v>0</v>
      </c>
      <c r="K4563">
        <f>HLOOKUP("Resultat",data!$A$1:$AT$8036,A4563,FALSE)</f>
        <v>0</v>
      </c>
      <c r="L4563">
        <f>HLOOKUP("Enhed",data!$A$1:$AT$8036,A4563,FALSE)</f>
        <v>0</v>
      </c>
    </row>
    <row r="4564" spans="1:12" x14ac:dyDescent="0.2">
      <c r="A4564">
        <v>4563</v>
      </c>
      <c r="B4564">
        <f>HLOOKUP("Referencer",data!$A$1:$AT$8036,A4564,FALSE)</f>
        <v>0</v>
      </c>
      <c r="C4564">
        <f>HLOOKUP("Stedtekst",data!$A$1:$AT$8036,A4564,FALSE)</f>
        <v>0</v>
      </c>
      <c r="D4564">
        <f>HLOOKUP("Målested navn",data!$A$1:$AT$8036,A4564,FALSE)</f>
        <v>0</v>
      </c>
      <c r="E4564">
        <f>HLOOKUP("Prøvetagning",data!$A$1:$AT$8036,A4564,FALSE)</f>
        <v>0</v>
      </c>
      <c r="F4564">
        <f>HLOOKUP("Prøve",data!$A$1:$AT$8036,A4564,FALSE)</f>
        <v>0</v>
      </c>
      <c r="G4564">
        <f>HLOOKUP("ScKode",data!$A$1:$AT$8036,A4564,FALSE)</f>
        <v>0</v>
      </c>
      <c r="H4564">
        <f>HLOOKUP("StofParameter",data!$A$1:$AT$8036,A4564,FALSE)</f>
        <v>0</v>
      </c>
      <c r="I4564">
        <f>HLOOKUP("Dato",data!$A$1:$AT$8036,A4564,FALSE)</f>
        <v>0</v>
      </c>
      <c r="J4564">
        <f>HLOOKUP("Resultat-attribut",data!$A$1:$AT$8036,A4564,FALSE)</f>
        <v>0</v>
      </c>
      <c r="K4564">
        <f>HLOOKUP("Resultat",data!$A$1:$AT$8036,A4564,FALSE)</f>
        <v>0</v>
      </c>
      <c r="L4564">
        <f>HLOOKUP("Enhed",data!$A$1:$AT$8036,A4564,FALSE)</f>
        <v>0</v>
      </c>
    </row>
    <row r="4565" spans="1:12" x14ac:dyDescent="0.2">
      <c r="A4565">
        <v>4564</v>
      </c>
      <c r="B4565">
        <f>HLOOKUP("Referencer",data!$A$1:$AT$8036,A4565,FALSE)</f>
        <v>0</v>
      </c>
      <c r="C4565">
        <f>HLOOKUP("Stedtekst",data!$A$1:$AT$8036,A4565,FALSE)</f>
        <v>0</v>
      </c>
      <c r="D4565">
        <f>HLOOKUP("Målested navn",data!$A$1:$AT$8036,A4565,FALSE)</f>
        <v>0</v>
      </c>
      <c r="E4565">
        <f>HLOOKUP("Prøvetagning",data!$A$1:$AT$8036,A4565,FALSE)</f>
        <v>0</v>
      </c>
      <c r="F4565">
        <f>HLOOKUP("Prøve",data!$A$1:$AT$8036,A4565,FALSE)</f>
        <v>0</v>
      </c>
      <c r="G4565">
        <f>HLOOKUP("ScKode",data!$A$1:$AT$8036,A4565,FALSE)</f>
        <v>0</v>
      </c>
      <c r="H4565">
        <f>HLOOKUP("StofParameter",data!$A$1:$AT$8036,A4565,FALSE)</f>
        <v>0</v>
      </c>
      <c r="I4565">
        <f>HLOOKUP("Dato",data!$A$1:$AT$8036,A4565,FALSE)</f>
        <v>0</v>
      </c>
      <c r="J4565">
        <f>HLOOKUP("Resultat-attribut",data!$A$1:$AT$8036,A4565,FALSE)</f>
        <v>0</v>
      </c>
      <c r="K4565">
        <f>HLOOKUP("Resultat",data!$A$1:$AT$8036,A4565,FALSE)</f>
        <v>0</v>
      </c>
      <c r="L4565">
        <f>HLOOKUP("Enhed",data!$A$1:$AT$8036,A4565,FALSE)</f>
        <v>0</v>
      </c>
    </row>
    <row r="4566" spans="1:12" x14ac:dyDescent="0.2">
      <c r="A4566">
        <v>4565</v>
      </c>
      <c r="B4566">
        <f>HLOOKUP("Referencer",data!$A$1:$AT$8036,A4566,FALSE)</f>
        <v>0</v>
      </c>
      <c r="C4566">
        <f>HLOOKUP("Stedtekst",data!$A$1:$AT$8036,A4566,FALSE)</f>
        <v>0</v>
      </c>
      <c r="D4566">
        <f>HLOOKUP("Målested navn",data!$A$1:$AT$8036,A4566,FALSE)</f>
        <v>0</v>
      </c>
      <c r="E4566">
        <f>HLOOKUP("Prøvetagning",data!$A$1:$AT$8036,A4566,FALSE)</f>
        <v>0</v>
      </c>
      <c r="F4566">
        <f>HLOOKUP("Prøve",data!$A$1:$AT$8036,A4566,FALSE)</f>
        <v>0</v>
      </c>
      <c r="G4566">
        <f>HLOOKUP("ScKode",data!$A$1:$AT$8036,A4566,FALSE)</f>
        <v>0</v>
      </c>
      <c r="H4566">
        <f>HLOOKUP("StofParameter",data!$A$1:$AT$8036,A4566,FALSE)</f>
        <v>0</v>
      </c>
      <c r="I4566">
        <f>HLOOKUP("Dato",data!$A$1:$AT$8036,A4566,FALSE)</f>
        <v>0</v>
      </c>
      <c r="J4566">
        <f>HLOOKUP("Resultat-attribut",data!$A$1:$AT$8036,A4566,FALSE)</f>
        <v>0</v>
      </c>
      <c r="K4566">
        <f>HLOOKUP("Resultat",data!$A$1:$AT$8036,A4566,FALSE)</f>
        <v>0</v>
      </c>
      <c r="L4566">
        <f>HLOOKUP("Enhed",data!$A$1:$AT$8036,A4566,FALSE)</f>
        <v>0</v>
      </c>
    </row>
    <row r="4567" spans="1:12" x14ac:dyDescent="0.2">
      <c r="A4567">
        <v>4566</v>
      </c>
      <c r="B4567">
        <f>HLOOKUP("Referencer",data!$A$1:$AT$8036,A4567,FALSE)</f>
        <v>0</v>
      </c>
      <c r="C4567">
        <f>HLOOKUP("Stedtekst",data!$A$1:$AT$8036,A4567,FALSE)</f>
        <v>0</v>
      </c>
      <c r="D4567">
        <f>HLOOKUP("Målested navn",data!$A$1:$AT$8036,A4567,FALSE)</f>
        <v>0</v>
      </c>
      <c r="E4567">
        <f>HLOOKUP("Prøvetagning",data!$A$1:$AT$8036,A4567,FALSE)</f>
        <v>0</v>
      </c>
      <c r="F4567">
        <f>HLOOKUP("Prøve",data!$A$1:$AT$8036,A4567,FALSE)</f>
        <v>0</v>
      </c>
      <c r="G4567">
        <f>HLOOKUP("ScKode",data!$A$1:$AT$8036,A4567,FALSE)</f>
        <v>0</v>
      </c>
      <c r="H4567">
        <f>HLOOKUP("StofParameter",data!$A$1:$AT$8036,A4567,FALSE)</f>
        <v>0</v>
      </c>
      <c r="I4567">
        <f>HLOOKUP("Dato",data!$A$1:$AT$8036,A4567,FALSE)</f>
        <v>0</v>
      </c>
      <c r="J4567">
        <f>HLOOKUP("Resultat-attribut",data!$A$1:$AT$8036,A4567,FALSE)</f>
        <v>0</v>
      </c>
      <c r="K4567">
        <f>HLOOKUP("Resultat",data!$A$1:$AT$8036,A4567,FALSE)</f>
        <v>0</v>
      </c>
      <c r="L4567">
        <f>HLOOKUP("Enhed",data!$A$1:$AT$8036,A4567,FALSE)</f>
        <v>0</v>
      </c>
    </row>
    <row r="4568" spans="1:12" x14ac:dyDescent="0.2">
      <c r="A4568">
        <v>4567</v>
      </c>
      <c r="B4568">
        <f>HLOOKUP("Referencer",data!$A$1:$AT$8036,A4568,FALSE)</f>
        <v>0</v>
      </c>
      <c r="C4568">
        <f>HLOOKUP("Stedtekst",data!$A$1:$AT$8036,A4568,FALSE)</f>
        <v>0</v>
      </c>
      <c r="D4568">
        <f>HLOOKUP("Målested navn",data!$A$1:$AT$8036,A4568,FALSE)</f>
        <v>0</v>
      </c>
      <c r="E4568">
        <f>HLOOKUP("Prøvetagning",data!$A$1:$AT$8036,A4568,FALSE)</f>
        <v>0</v>
      </c>
      <c r="F4568">
        <f>HLOOKUP("Prøve",data!$A$1:$AT$8036,A4568,FALSE)</f>
        <v>0</v>
      </c>
      <c r="G4568">
        <f>HLOOKUP("ScKode",data!$A$1:$AT$8036,A4568,FALSE)</f>
        <v>0</v>
      </c>
      <c r="H4568">
        <f>HLOOKUP("StofParameter",data!$A$1:$AT$8036,A4568,FALSE)</f>
        <v>0</v>
      </c>
      <c r="I4568">
        <f>HLOOKUP("Dato",data!$A$1:$AT$8036,A4568,FALSE)</f>
        <v>0</v>
      </c>
      <c r="J4568">
        <f>HLOOKUP("Resultat-attribut",data!$A$1:$AT$8036,A4568,FALSE)</f>
        <v>0</v>
      </c>
      <c r="K4568">
        <f>HLOOKUP("Resultat",data!$A$1:$AT$8036,A4568,FALSE)</f>
        <v>0</v>
      </c>
      <c r="L4568">
        <f>HLOOKUP("Enhed",data!$A$1:$AT$8036,A4568,FALSE)</f>
        <v>0</v>
      </c>
    </row>
    <row r="4569" spans="1:12" x14ac:dyDescent="0.2">
      <c r="A4569">
        <v>4568</v>
      </c>
      <c r="B4569">
        <f>HLOOKUP("Referencer",data!$A$1:$AT$8036,A4569,FALSE)</f>
        <v>0</v>
      </c>
      <c r="C4569">
        <f>HLOOKUP("Stedtekst",data!$A$1:$AT$8036,A4569,FALSE)</f>
        <v>0</v>
      </c>
      <c r="D4569">
        <f>HLOOKUP("Målested navn",data!$A$1:$AT$8036,A4569,FALSE)</f>
        <v>0</v>
      </c>
      <c r="E4569">
        <f>HLOOKUP("Prøvetagning",data!$A$1:$AT$8036,A4569,FALSE)</f>
        <v>0</v>
      </c>
      <c r="F4569">
        <f>HLOOKUP("Prøve",data!$A$1:$AT$8036,A4569,FALSE)</f>
        <v>0</v>
      </c>
      <c r="G4569">
        <f>HLOOKUP("ScKode",data!$A$1:$AT$8036,A4569,FALSE)</f>
        <v>0</v>
      </c>
      <c r="H4569">
        <f>HLOOKUP("StofParameter",data!$A$1:$AT$8036,A4569,FALSE)</f>
        <v>0</v>
      </c>
      <c r="I4569">
        <f>HLOOKUP("Dato",data!$A$1:$AT$8036,A4569,FALSE)</f>
        <v>0</v>
      </c>
      <c r="J4569">
        <f>HLOOKUP("Resultat-attribut",data!$A$1:$AT$8036,A4569,FALSE)</f>
        <v>0</v>
      </c>
      <c r="K4569">
        <f>HLOOKUP("Resultat",data!$A$1:$AT$8036,A4569,FALSE)</f>
        <v>0</v>
      </c>
      <c r="L4569">
        <f>HLOOKUP("Enhed",data!$A$1:$AT$8036,A4569,FALSE)</f>
        <v>0</v>
      </c>
    </row>
    <row r="4570" spans="1:12" x14ac:dyDescent="0.2">
      <c r="A4570">
        <v>4569</v>
      </c>
      <c r="B4570">
        <f>HLOOKUP("Referencer",data!$A$1:$AT$8036,A4570,FALSE)</f>
        <v>0</v>
      </c>
      <c r="C4570">
        <f>HLOOKUP("Stedtekst",data!$A$1:$AT$8036,A4570,FALSE)</f>
        <v>0</v>
      </c>
      <c r="D4570">
        <f>HLOOKUP("Målested navn",data!$A$1:$AT$8036,A4570,FALSE)</f>
        <v>0</v>
      </c>
      <c r="E4570">
        <f>HLOOKUP("Prøvetagning",data!$A$1:$AT$8036,A4570,FALSE)</f>
        <v>0</v>
      </c>
      <c r="F4570">
        <f>HLOOKUP("Prøve",data!$A$1:$AT$8036,A4570,FALSE)</f>
        <v>0</v>
      </c>
      <c r="G4570">
        <f>HLOOKUP("ScKode",data!$A$1:$AT$8036,A4570,FALSE)</f>
        <v>0</v>
      </c>
      <c r="H4570">
        <f>HLOOKUP("StofParameter",data!$A$1:$AT$8036,A4570,FALSE)</f>
        <v>0</v>
      </c>
      <c r="I4570">
        <f>HLOOKUP("Dato",data!$A$1:$AT$8036,A4570,FALSE)</f>
        <v>0</v>
      </c>
      <c r="J4570">
        <f>HLOOKUP("Resultat-attribut",data!$A$1:$AT$8036,A4570,FALSE)</f>
        <v>0</v>
      </c>
      <c r="K4570">
        <f>HLOOKUP("Resultat",data!$A$1:$AT$8036,A4570,FALSE)</f>
        <v>0</v>
      </c>
      <c r="L4570">
        <f>HLOOKUP("Enhed",data!$A$1:$AT$8036,A4570,FALSE)</f>
        <v>0</v>
      </c>
    </row>
    <row r="4571" spans="1:12" x14ac:dyDescent="0.2">
      <c r="A4571">
        <v>4570</v>
      </c>
      <c r="B4571">
        <f>HLOOKUP("Referencer",data!$A$1:$AT$8036,A4571,FALSE)</f>
        <v>0</v>
      </c>
      <c r="C4571">
        <f>HLOOKUP("Stedtekst",data!$A$1:$AT$8036,A4571,FALSE)</f>
        <v>0</v>
      </c>
      <c r="D4571">
        <f>HLOOKUP("Målested navn",data!$A$1:$AT$8036,A4571,FALSE)</f>
        <v>0</v>
      </c>
      <c r="E4571">
        <f>HLOOKUP("Prøvetagning",data!$A$1:$AT$8036,A4571,FALSE)</f>
        <v>0</v>
      </c>
      <c r="F4571">
        <f>HLOOKUP("Prøve",data!$A$1:$AT$8036,A4571,FALSE)</f>
        <v>0</v>
      </c>
      <c r="G4571">
        <f>HLOOKUP("ScKode",data!$A$1:$AT$8036,A4571,FALSE)</f>
        <v>0</v>
      </c>
      <c r="H4571">
        <f>HLOOKUP("StofParameter",data!$A$1:$AT$8036,A4571,FALSE)</f>
        <v>0</v>
      </c>
      <c r="I4571">
        <f>HLOOKUP("Dato",data!$A$1:$AT$8036,A4571,FALSE)</f>
        <v>0</v>
      </c>
      <c r="J4571">
        <f>HLOOKUP("Resultat-attribut",data!$A$1:$AT$8036,A4571,FALSE)</f>
        <v>0</v>
      </c>
      <c r="K4571">
        <f>HLOOKUP("Resultat",data!$A$1:$AT$8036,A4571,FALSE)</f>
        <v>0</v>
      </c>
      <c r="L4571">
        <f>HLOOKUP("Enhed",data!$A$1:$AT$8036,A4571,FALSE)</f>
        <v>0</v>
      </c>
    </row>
    <row r="4572" spans="1:12" x14ac:dyDescent="0.2">
      <c r="A4572">
        <v>4571</v>
      </c>
      <c r="B4572">
        <f>HLOOKUP("Referencer",data!$A$1:$AT$8036,A4572,FALSE)</f>
        <v>0</v>
      </c>
      <c r="C4572">
        <f>HLOOKUP("Stedtekst",data!$A$1:$AT$8036,A4572,FALSE)</f>
        <v>0</v>
      </c>
      <c r="D4572">
        <f>HLOOKUP("Målested navn",data!$A$1:$AT$8036,A4572,FALSE)</f>
        <v>0</v>
      </c>
      <c r="E4572">
        <f>HLOOKUP("Prøvetagning",data!$A$1:$AT$8036,A4572,FALSE)</f>
        <v>0</v>
      </c>
      <c r="F4572">
        <f>HLOOKUP("Prøve",data!$A$1:$AT$8036,A4572,FALSE)</f>
        <v>0</v>
      </c>
      <c r="G4572">
        <f>HLOOKUP("ScKode",data!$A$1:$AT$8036,A4572,FALSE)</f>
        <v>0</v>
      </c>
      <c r="H4572">
        <f>HLOOKUP("StofParameter",data!$A$1:$AT$8036,A4572,FALSE)</f>
        <v>0</v>
      </c>
      <c r="I4572">
        <f>HLOOKUP("Dato",data!$A$1:$AT$8036,A4572,FALSE)</f>
        <v>0</v>
      </c>
      <c r="J4572">
        <f>HLOOKUP("Resultat-attribut",data!$A$1:$AT$8036,A4572,FALSE)</f>
        <v>0</v>
      </c>
      <c r="K4572">
        <f>HLOOKUP("Resultat",data!$A$1:$AT$8036,A4572,FALSE)</f>
        <v>0</v>
      </c>
      <c r="L4572">
        <f>HLOOKUP("Enhed",data!$A$1:$AT$8036,A4572,FALSE)</f>
        <v>0</v>
      </c>
    </row>
    <row r="4573" spans="1:12" x14ac:dyDescent="0.2">
      <c r="A4573">
        <v>4572</v>
      </c>
      <c r="B4573">
        <f>HLOOKUP("Referencer",data!$A$1:$AT$8036,A4573,FALSE)</f>
        <v>0</v>
      </c>
      <c r="C4573">
        <f>HLOOKUP("Stedtekst",data!$A$1:$AT$8036,A4573,FALSE)</f>
        <v>0</v>
      </c>
      <c r="D4573">
        <f>HLOOKUP("Målested navn",data!$A$1:$AT$8036,A4573,FALSE)</f>
        <v>0</v>
      </c>
      <c r="E4573">
        <f>HLOOKUP("Prøvetagning",data!$A$1:$AT$8036,A4573,FALSE)</f>
        <v>0</v>
      </c>
      <c r="F4573">
        <f>HLOOKUP("Prøve",data!$A$1:$AT$8036,A4573,FALSE)</f>
        <v>0</v>
      </c>
      <c r="G4573">
        <f>HLOOKUP("ScKode",data!$A$1:$AT$8036,A4573,FALSE)</f>
        <v>0</v>
      </c>
      <c r="H4573">
        <f>HLOOKUP("StofParameter",data!$A$1:$AT$8036,A4573,FALSE)</f>
        <v>0</v>
      </c>
      <c r="I4573">
        <f>HLOOKUP("Dato",data!$A$1:$AT$8036,A4573,FALSE)</f>
        <v>0</v>
      </c>
      <c r="J4573">
        <f>HLOOKUP("Resultat-attribut",data!$A$1:$AT$8036,A4573,FALSE)</f>
        <v>0</v>
      </c>
      <c r="K4573">
        <f>HLOOKUP("Resultat",data!$A$1:$AT$8036,A4573,FALSE)</f>
        <v>0</v>
      </c>
      <c r="L4573">
        <f>HLOOKUP("Enhed",data!$A$1:$AT$8036,A4573,FALSE)</f>
        <v>0</v>
      </c>
    </row>
    <row r="4574" spans="1:12" x14ac:dyDescent="0.2">
      <c r="A4574">
        <v>4573</v>
      </c>
      <c r="B4574">
        <f>HLOOKUP("Referencer",data!$A$1:$AT$8036,A4574,FALSE)</f>
        <v>0</v>
      </c>
      <c r="C4574">
        <f>HLOOKUP("Stedtekst",data!$A$1:$AT$8036,A4574,FALSE)</f>
        <v>0</v>
      </c>
      <c r="D4574">
        <f>HLOOKUP("Målested navn",data!$A$1:$AT$8036,A4574,FALSE)</f>
        <v>0</v>
      </c>
      <c r="E4574">
        <f>HLOOKUP("Prøvetagning",data!$A$1:$AT$8036,A4574,FALSE)</f>
        <v>0</v>
      </c>
      <c r="F4574">
        <f>HLOOKUP("Prøve",data!$A$1:$AT$8036,A4574,FALSE)</f>
        <v>0</v>
      </c>
      <c r="G4574">
        <f>HLOOKUP("ScKode",data!$A$1:$AT$8036,A4574,FALSE)</f>
        <v>0</v>
      </c>
      <c r="H4574">
        <f>HLOOKUP("StofParameter",data!$A$1:$AT$8036,A4574,FALSE)</f>
        <v>0</v>
      </c>
      <c r="I4574">
        <f>HLOOKUP("Dato",data!$A$1:$AT$8036,A4574,FALSE)</f>
        <v>0</v>
      </c>
      <c r="J4574">
        <f>HLOOKUP("Resultat-attribut",data!$A$1:$AT$8036,A4574,FALSE)</f>
        <v>0</v>
      </c>
      <c r="K4574">
        <f>HLOOKUP("Resultat",data!$A$1:$AT$8036,A4574,FALSE)</f>
        <v>0</v>
      </c>
      <c r="L4574">
        <f>HLOOKUP("Enhed",data!$A$1:$AT$8036,A4574,FALSE)</f>
        <v>0</v>
      </c>
    </row>
    <row r="4575" spans="1:12" x14ac:dyDescent="0.2">
      <c r="A4575">
        <v>4574</v>
      </c>
      <c r="B4575">
        <f>HLOOKUP("Referencer",data!$A$1:$AT$8036,A4575,FALSE)</f>
        <v>0</v>
      </c>
      <c r="C4575">
        <f>HLOOKUP("Stedtekst",data!$A$1:$AT$8036,A4575,FALSE)</f>
        <v>0</v>
      </c>
      <c r="D4575">
        <f>HLOOKUP("Målested navn",data!$A$1:$AT$8036,A4575,FALSE)</f>
        <v>0</v>
      </c>
      <c r="E4575">
        <f>HLOOKUP("Prøvetagning",data!$A$1:$AT$8036,A4575,FALSE)</f>
        <v>0</v>
      </c>
      <c r="F4575">
        <f>HLOOKUP("Prøve",data!$A$1:$AT$8036,A4575,FALSE)</f>
        <v>0</v>
      </c>
      <c r="G4575">
        <f>HLOOKUP("ScKode",data!$A$1:$AT$8036,A4575,FALSE)</f>
        <v>0</v>
      </c>
      <c r="H4575">
        <f>HLOOKUP("StofParameter",data!$A$1:$AT$8036,A4575,FALSE)</f>
        <v>0</v>
      </c>
      <c r="I4575">
        <f>HLOOKUP("Dato",data!$A$1:$AT$8036,A4575,FALSE)</f>
        <v>0</v>
      </c>
      <c r="J4575">
        <f>HLOOKUP("Resultat-attribut",data!$A$1:$AT$8036,A4575,FALSE)</f>
        <v>0</v>
      </c>
      <c r="K4575">
        <f>HLOOKUP("Resultat",data!$A$1:$AT$8036,A4575,FALSE)</f>
        <v>0</v>
      </c>
      <c r="L4575">
        <f>HLOOKUP("Enhed",data!$A$1:$AT$8036,A4575,FALSE)</f>
        <v>0</v>
      </c>
    </row>
    <row r="4576" spans="1:12" x14ac:dyDescent="0.2">
      <c r="A4576">
        <v>4575</v>
      </c>
      <c r="B4576">
        <f>HLOOKUP("Referencer",data!$A$1:$AT$8036,A4576,FALSE)</f>
        <v>0</v>
      </c>
      <c r="C4576">
        <f>HLOOKUP("Stedtekst",data!$A$1:$AT$8036,A4576,FALSE)</f>
        <v>0</v>
      </c>
      <c r="D4576">
        <f>HLOOKUP("Målested navn",data!$A$1:$AT$8036,A4576,FALSE)</f>
        <v>0</v>
      </c>
      <c r="E4576">
        <f>HLOOKUP("Prøvetagning",data!$A$1:$AT$8036,A4576,FALSE)</f>
        <v>0</v>
      </c>
      <c r="F4576">
        <f>HLOOKUP("Prøve",data!$A$1:$AT$8036,A4576,FALSE)</f>
        <v>0</v>
      </c>
      <c r="G4576">
        <f>HLOOKUP("ScKode",data!$A$1:$AT$8036,A4576,FALSE)</f>
        <v>0</v>
      </c>
      <c r="H4576">
        <f>HLOOKUP("StofParameter",data!$A$1:$AT$8036,A4576,FALSE)</f>
        <v>0</v>
      </c>
      <c r="I4576">
        <f>HLOOKUP("Dato",data!$A$1:$AT$8036,A4576,FALSE)</f>
        <v>0</v>
      </c>
      <c r="J4576">
        <f>HLOOKUP("Resultat-attribut",data!$A$1:$AT$8036,A4576,FALSE)</f>
        <v>0</v>
      </c>
      <c r="K4576">
        <f>HLOOKUP("Resultat",data!$A$1:$AT$8036,A4576,FALSE)</f>
        <v>0</v>
      </c>
      <c r="L4576">
        <f>HLOOKUP("Enhed",data!$A$1:$AT$8036,A4576,FALSE)</f>
        <v>0</v>
      </c>
    </row>
    <row r="4577" spans="1:12" x14ac:dyDescent="0.2">
      <c r="A4577">
        <v>4576</v>
      </c>
      <c r="B4577">
        <f>HLOOKUP("Referencer",data!$A$1:$AT$8036,A4577,FALSE)</f>
        <v>0</v>
      </c>
      <c r="C4577">
        <f>HLOOKUP("Stedtekst",data!$A$1:$AT$8036,A4577,FALSE)</f>
        <v>0</v>
      </c>
      <c r="D4577">
        <f>HLOOKUP("Målested navn",data!$A$1:$AT$8036,A4577,FALSE)</f>
        <v>0</v>
      </c>
      <c r="E4577">
        <f>HLOOKUP("Prøvetagning",data!$A$1:$AT$8036,A4577,FALSE)</f>
        <v>0</v>
      </c>
      <c r="F4577">
        <f>HLOOKUP("Prøve",data!$A$1:$AT$8036,A4577,FALSE)</f>
        <v>0</v>
      </c>
      <c r="G4577">
        <f>HLOOKUP("ScKode",data!$A$1:$AT$8036,A4577,FALSE)</f>
        <v>0</v>
      </c>
      <c r="H4577">
        <f>HLOOKUP("StofParameter",data!$A$1:$AT$8036,A4577,FALSE)</f>
        <v>0</v>
      </c>
      <c r="I4577">
        <f>HLOOKUP("Dato",data!$A$1:$AT$8036,A4577,FALSE)</f>
        <v>0</v>
      </c>
      <c r="J4577">
        <f>HLOOKUP("Resultat-attribut",data!$A$1:$AT$8036,A4577,FALSE)</f>
        <v>0</v>
      </c>
      <c r="K4577">
        <f>HLOOKUP("Resultat",data!$A$1:$AT$8036,A4577,FALSE)</f>
        <v>0</v>
      </c>
      <c r="L4577">
        <f>HLOOKUP("Enhed",data!$A$1:$AT$8036,A4577,FALSE)</f>
        <v>0</v>
      </c>
    </row>
    <row r="4578" spans="1:12" x14ac:dyDescent="0.2">
      <c r="A4578">
        <v>4577</v>
      </c>
      <c r="B4578">
        <f>HLOOKUP("Referencer",data!$A$1:$AT$8036,A4578,FALSE)</f>
        <v>0</v>
      </c>
      <c r="C4578">
        <f>HLOOKUP("Stedtekst",data!$A$1:$AT$8036,A4578,FALSE)</f>
        <v>0</v>
      </c>
      <c r="D4578">
        <f>HLOOKUP("Målested navn",data!$A$1:$AT$8036,A4578,FALSE)</f>
        <v>0</v>
      </c>
      <c r="E4578">
        <f>HLOOKUP("Prøvetagning",data!$A$1:$AT$8036,A4578,FALSE)</f>
        <v>0</v>
      </c>
      <c r="F4578">
        <f>HLOOKUP("Prøve",data!$A$1:$AT$8036,A4578,FALSE)</f>
        <v>0</v>
      </c>
      <c r="G4578">
        <f>HLOOKUP("ScKode",data!$A$1:$AT$8036,A4578,FALSE)</f>
        <v>0</v>
      </c>
      <c r="H4578">
        <f>HLOOKUP("StofParameter",data!$A$1:$AT$8036,A4578,FALSE)</f>
        <v>0</v>
      </c>
      <c r="I4578">
        <f>HLOOKUP("Dato",data!$A$1:$AT$8036,A4578,FALSE)</f>
        <v>0</v>
      </c>
      <c r="J4578">
        <f>HLOOKUP("Resultat-attribut",data!$A$1:$AT$8036,A4578,FALSE)</f>
        <v>0</v>
      </c>
      <c r="K4578">
        <f>HLOOKUP("Resultat",data!$A$1:$AT$8036,A4578,FALSE)</f>
        <v>0</v>
      </c>
      <c r="L4578">
        <f>HLOOKUP("Enhed",data!$A$1:$AT$8036,A4578,FALSE)</f>
        <v>0</v>
      </c>
    </row>
    <row r="4579" spans="1:12" x14ac:dyDescent="0.2">
      <c r="A4579">
        <v>4578</v>
      </c>
      <c r="B4579">
        <f>HLOOKUP("Referencer",data!$A$1:$AT$8036,A4579,FALSE)</f>
        <v>0</v>
      </c>
      <c r="C4579">
        <f>HLOOKUP("Stedtekst",data!$A$1:$AT$8036,A4579,FALSE)</f>
        <v>0</v>
      </c>
      <c r="D4579">
        <f>HLOOKUP("Målested navn",data!$A$1:$AT$8036,A4579,FALSE)</f>
        <v>0</v>
      </c>
      <c r="E4579">
        <f>HLOOKUP("Prøvetagning",data!$A$1:$AT$8036,A4579,FALSE)</f>
        <v>0</v>
      </c>
      <c r="F4579">
        <f>HLOOKUP("Prøve",data!$A$1:$AT$8036,A4579,FALSE)</f>
        <v>0</v>
      </c>
      <c r="G4579">
        <f>HLOOKUP("ScKode",data!$A$1:$AT$8036,A4579,FALSE)</f>
        <v>0</v>
      </c>
      <c r="H4579">
        <f>HLOOKUP("StofParameter",data!$A$1:$AT$8036,A4579,FALSE)</f>
        <v>0</v>
      </c>
      <c r="I4579">
        <f>HLOOKUP("Dato",data!$A$1:$AT$8036,A4579,FALSE)</f>
        <v>0</v>
      </c>
      <c r="J4579">
        <f>HLOOKUP("Resultat-attribut",data!$A$1:$AT$8036,A4579,FALSE)</f>
        <v>0</v>
      </c>
      <c r="K4579">
        <f>HLOOKUP("Resultat",data!$A$1:$AT$8036,A4579,FALSE)</f>
        <v>0</v>
      </c>
      <c r="L4579">
        <f>HLOOKUP("Enhed",data!$A$1:$AT$8036,A4579,FALSE)</f>
        <v>0</v>
      </c>
    </row>
    <row r="4580" spans="1:12" x14ac:dyDescent="0.2">
      <c r="A4580">
        <v>4579</v>
      </c>
      <c r="B4580">
        <f>HLOOKUP("Referencer",data!$A$1:$AT$8036,A4580,FALSE)</f>
        <v>0</v>
      </c>
      <c r="C4580">
        <f>HLOOKUP("Stedtekst",data!$A$1:$AT$8036,A4580,FALSE)</f>
        <v>0</v>
      </c>
      <c r="D4580">
        <f>HLOOKUP("Målested navn",data!$A$1:$AT$8036,A4580,FALSE)</f>
        <v>0</v>
      </c>
      <c r="E4580">
        <f>HLOOKUP("Prøvetagning",data!$A$1:$AT$8036,A4580,FALSE)</f>
        <v>0</v>
      </c>
      <c r="F4580">
        <f>HLOOKUP("Prøve",data!$A$1:$AT$8036,A4580,FALSE)</f>
        <v>0</v>
      </c>
      <c r="G4580">
        <f>HLOOKUP("ScKode",data!$A$1:$AT$8036,A4580,FALSE)</f>
        <v>0</v>
      </c>
      <c r="H4580">
        <f>HLOOKUP("StofParameter",data!$A$1:$AT$8036,A4580,FALSE)</f>
        <v>0</v>
      </c>
      <c r="I4580">
        <f>HLOOKUP("Dato",data!$A$1:$AT$8036,A4580,FALSE)</f>
        <v>0</v>
      </c>
      <c r="J4580">
        <f>HLOOKUP("Resultat-attribut",data!$A$1:$AT$8036,A4580,FALSE)</f>
        <v>0</v>
      </c>
      <c r="K4580">
        <f>HLOOKUP("Resultat",data!$A$1:$AT$8036,A4580,FALSE)</f>
        <v>0</v>
      </c>
      <c r="L4580">
        <f>HLOOKUP("Enhed",data!$A$1:$AT$8036,A4580,FALSE)</f>
        <v>0</v>
      </c>
    </row>
    <row r="4581" spans="1:12" x14ac:dyDescent="0.2">
      <c r="A4581">
        <v>4580</v>
      </c>
      <c r="B4581">
        <f>HLOOKUP("Referencer",data!$A$1:$AT$8036,A4581,FALSE)</f>
        <v>0</v>
      </c>
      <c r="C4581">
        <f>HLOOKUP("Stedtekst",data!$A$1:$AT$8036,A4581,FALSE)</f>
        <v>0</v>
      </c>
      <c r="D4581">
        <f>HLOOKUP("Målested navn",data!$A$1:$AT$8036,A4581,FALSE)</f>
        <v>0</v>
      </c>
      <c r="E4581">
        <f>HLOOKUP("Prøvetagning",data!$A$1:$AT$8036,A4581,FALSE)</f>
        <v>0</v>
      </c>
      <c r="F4581">
        <f>HLOOKUP("Prøve",data!$A$1:$AT$8036,A4581,FALSE)</f>
        <v>0</v>
      </c>
      <c r="G4581">
        <f>HLOOKUP("ScKode",data!$A$1:$AT$8036,A4581,FALSE)</f>
        <v>0</v>
      </c>
      <c r="H4581">
        <f>HLOOKUP("StofParameter",data!$A$1:$AT$8036,A4581,FALSE)</f>
        <v>0</v>
      </c>
      <c r="I4581">
        <f>HLOOKUP("Dato",data!$A$1:$AT$8036,A4581,FALSE)</f>
        <v>0</v>
      </c>
      <c r="J4581">
        <f>HLOOKUP("Resultat-attribut",data!$A$1:$AT$8036,A4581,FALSE)</f>
        <v>0</v>
      </c>
      <c r="K4581">
        <f>HLOOKUP("Resultat",data!$A$1:$AT$8036,A4581,FALSE)</f>
        <v>0</v>
      </c>
      <c r="L4581">
        <f>HLOOKUP("Enhed",data!$A$1:$AT$8036,A4581,FALSE)</f>
        <v>0</v>
      </c>
    </row>
    <row r="4582" spans="1:12" x14ac:dyDescent="0.2">
      <c r="A4582">
        <v>4581</v>
      </c>
      <c r="B4582">
        <f>HLOOKUP("Referencer",data!$A$1:$AT$8036,A4582,FALSE)</f>
        <v>0</v>
      </c>
      <c r="C4582">
        <f>HLOOKUP("Stedtekst",data!$A$1:$AT$8036,A4582,FALSE)</f>
        <v>0</v>
      </c>
      <c r="D4582">
        <f>HLOOKUP("Målested navn",data!$A$1:$AT$8036,A4582,FALSE)</f>
        <v>0</v>
      </c>
      <c r="E4582">
        <f>HLOOKUP("Prøvetagning",data!$A$1:$AT$8036,A4582,FALSE)</f>
        <v>0</v>
      </c>
      <c r="F4582">
        <f>HLOOKUP("Prøve",data!$A$1:$AT$8036,A4582,FALSE)</f>
        <v>0</v>
      </c>
      <c r="G4582">
        <f>HLOOKUP("ScKode",data!$A$1:$AT$8036,A4582,FALSE)</f>
        <v>0</v>
      </c>
      <c r="H4582">
        <f>HLOOKUP("StofParameter",data!$A$1:$AT$8036,A4582,FALSE)</f>
        <v>0</v>
      </c>
      <c r="I4582">
        <f>HLOOKUP("Dato",data!$A$1:$AT$8036,A4582,FALSE)</f>
        <v>0</v>
      </c>
      <c r="J4582">
        <f>HLOOKUP("Resultat-attribut",data!$A$1:$AT$8036,A4582,FALSE)</f>
        <v>0</v>
      </c>
      <c r="K4582">
        <f>HLOOKUP("Resultat",data!$A$1:$AT$8036,A4582,FALSE)</f>
        <v>0</v>
      </c>
      <c r="L4582">
        <f>HLOOKUP("Enhed",data!$A$1:$AT$8036,A4582,FALSE)</f>
        <v>0</v>
      </c>
    </row>
    <row r="4583" spans="1:12" x14ac:dyDescent="0.2">
      <c r="A4583">
        <v>4582</v>
      </c>
      <c r="B4583">
        <f>HLOOKUP("Referencer",data!$A$1:$AT$8036,A4583,FALSE)</f>
        <v>0</v>
      </c>
      <c r="C4583">
        <f>HLOOKUP("Stedtekst",data!$A$1:$AT$8036,A4583,FALSE)</f>
        <v>0</v>
      </c>
      <c r="D4583">
        <f>HLOOKUP("Målested navn",data!$A$1:$AT$8036,A4583,FALSE)</f>
        <v>0</v>
      </c>
      <c r="E4583">
        <f>HLOOKUP("Prøvetagning",data!$A$1:$AT$8036,A4583,FALSE)</f>
        <v>0</v>
      </c>
      <c r="F4583">
        <f>HLOOKUP("Prøve",data!$A$1:$AT$8036,A4583,FALSE)</f>
        <v>0</v>
      </c>
      <c r="G4583">
        <f>HLOOKUP("ScKode",data!$A$1:$AT$8036,A4583,FALSE)</f>
        <v>0</v>
      </c>
      <c r="H4583">
        <f>HLOOKUP("StofParameter",data!$A$1:$AT$8036,A4583,FALSE)</f>
        <v>0</v>
      </c>
      <c r="I4583">
        <f>HLOOKUP("Dato",data!$A$1:$AT$8036,A4583,FALSE)</f>
        <v>0</v>
      </c>
      <c r="J4583">
        <f>HLOOKUP("Resultat-attribut",data!$A$1:$AT$8036,A4583,FALSE)</f>
        <v>0</v>
      </c>
      <c r="K4583">
        <f>HLOOKUP("Resultat",data!$A$1:$AT$8036,A4583,FALSE)</f>
        <v>0</v>
      </c>
      <c r="L4583">
        <f>HLOOKUP("Enhed",data!$A$1:$AT$8036,A4583,FALSE)</f>
        <v>0</v>
      </c>
    </row>
    <row r="4584" spans="1:12" x14ac:dyDescent="0.2">
      <c r="A4584">
        <v>4583</v>
      </c>
      <c r="B4584">
        <f>HLOOKUP("Referencer",data!$A$1:$AT$8036,A4584,FALSE)</f>
        <v>0</v>
      </c>
      <c r="C4584">
        <f>HLOOKUP("Stedtekst",data!$A$1:$AT$8036,A4584,FALSE)</f>
        <v>0</v>
      </c>
      <c r="D4584">
        <f>HLOOKUP("Målested navn",data!$A$1:$AT$8036,A4584,FALSE)</f>
        <v>0</v>
      </c>
      <c r="E4584">
        <f>HLOOKUP("Prøvetagning",data!$A$1:$AT$8036,A4584,FALSE)</f>
        <v>0</v>
      </c>
      <c r="F4584">
        <f>HLOOKUP("Prøve",data!$A$1:$AT$8036,A4584,FALSE)</f>
        <v>0</v>
      </c>
      <c r="G4584">
        <f>HLOOKUP("ScKode",data!$A$1:$AT$8036,A4584,FALSE)</f>
        <v>0</v>
      </c>
      <c r="H4584">
        <f>HLOOKUP("StofParameter",data!$A$1:$AT$8036,A4584,FALSE)</f>
        <v>0</v>
      </c>
      <c r="I4584">
        <f>HLOOKUP("Dato",data!$A$1:$AT$8036,A4584,FALSE)</f>
        <v>0</v>
      </c>
      <c r="J4584">
        <f>HLOOKUP("Resultat-attribut",data!$A$1:$AT$8036,A4584,FALSE)</f>
        <v>0</v>
      </c>
      <c r="K4584">
        <f>HLOOKUP("Resultat",data!$A$1:$AT$8036,A4584,FALSE)</f>
        <v>0</v>
      </c>
      <c r="L4584">
        <f>HLOOKUP("Enhed",data!$A$1:$AT$8036,A4584,FALSE)</f>
        <v>0</v>
      </c>
    </row>
    <row r="4585" spans="1:12" x14ac:dyDescent="0.2">
      <c r="A4585">
        <v>4584</v>
      </c>
      <c r="B4585">
        <f>HLOOKUP("Referencer",data!$A$1:$AT$8036,A4585,FALSE)</f>
        <v>0</v>
      </c>
      <c r="C4585">
        <f>HLOOKUP("Stedtekst",data!$A$1:$AT$8036,A4585,FALSE)</f>
        <v>0</v>
      </c>
      <c r="D4585">
        <f>HLOOKUP("Målested navn",data!$A$1:$AT$8036,A4585,FALSE)</f>
        <v>0</v>
      </c>
      <c r="E4585">
        <f>HLOOKUP("Prøvetagning",data!$A$1:$AT$8036,A4585,FALSE)</f>
        <v>0</v>
      </c>
      <c r="F4585">
        <f>HLOOKUP("Prøve",data!$A$1:$AT$8036,A4585,FALSE)</f>
        <v>0</v>
      </c>
      <c r="G4585">
        <f>HLOOKUP("ScKode",data!$A$1:$AT$8036,A4585,FALSE)</f>
        <v>0</v>
      </c>
      <c r="H4585">
        <f>HLOOKUP("StofParameter",data!$A$1:$AT$8036,A4585,FALSE)</f>
        <v>0</v>
      </c>
      <c r="I4585">
        <f>HLOOKUP("Dato",data!$A$1:$AT$8036,A4585,FALSE)</f>
        <v>0</v>
      </c>
      <c r="J4585">
        <f>HLOOKUP("Resultat-attribut",data!$A$1:$AT$8036,A4585,FALSE)</f>
        <v>0</v>
      </c>
      <c r="K4585">
        <f>HLOOKUP("Resultat",data!$A$1:$AT$8036,A4585,FALSE)</f>
        <v>0</v>
      </c>
      <c r="L4585">
        <f>HLOOKUP("Enhed",data!$A$1:$AT$8036,A4585,FALSE)</f>
        <v>0</v>
      </c>
    </row>
    <row r="4586" spans="1:12" x14ac:dyDescent="0.2">
      <c r="A4586">
        <v>4585</v>
      </c>
      <c r="B4586">
        <f>HLOOKUP("Referencer",data!$A$1:$AT$8036,A4586,FALSE)</f>
        <v>0</v>
      </c>
      <c r="C4586">
        <f>HLOOKUP("Stedtekst",data!$A$1:$AT$8036,A4586,FALSE)</f>
        <v>0</v>
      </c>
      <c r="D4586">
        <f>HLOOKUP("Målested navn",data!$A$1:$AT$8036,A4586,FALSE)</f>
        <v>0</v>
      </c>
      <c r="E4586">
        <f>HLOOKUP("Prøvetagning",data!$A$1:$AT$8036,A4586,FALSE)</f>
        <v>0</v>
      </c>
      <c r="F4586">
        <f>HLOOKUP("Prøve",data!$A$1:$AT$8036,A4586,FALSE)</f>
        <v>0</v>
      </c>
      <c r="G4586">
        <f>HLOOKUP("ScKode",data!$A$1:$AT$8036,A4586,FALSE)</f>
        <v>0</v>
      </c>
      <c r="H4586">
        <f>HLOOKUP("StofParameter",data!$A$1:$AT$8036,A4586,FALSE)</f>
        <v>0</v>
      </c>
      <c r="I4586">
        <f>HLOOKUP("Dato",data!$A$1:$AT$8036,A4586,FALSE)</f>
        <v>0</v>
      </c>
      <c r="J4586">
        <f>HLOOKUP("Resultat-attribut",data!$A$1:$AT$8036,A4586,FALSE)</f>
        <v>0</v>
      </c>
      <c r="K4586">
        <f>HLOOKUP("Resultat",data!$A$1:$AT$8036,A4586,FALSE)</f>
        <v>0</v>
      </c>
      <c r="L4586">
        <f>HLOOKUP("Enhed",data!$A$1:$AT$8036,A4586,FALSE)</f>
        <v>0</v>
      </c>
    </row>
    <row r="4587" spans="1:12" x14ac:dyDescent="0.2">
      <c r="A4587">
        <v>4586</v>
      </c>
      <c r="B4587">
        <f>HLOOKUP("Referencer",data!$A$1:$AT$8036,A4587,FALSE)</f>
        <v>0</v>
      </c>
      <c r="C4587">
        <f>HLOOKUP("Stedtekst",data!$A$1:$AT$8036,A4587,FALSE)</f>
        <v>0</v>
      </c>
      <c r="D4587">
        <f>HLOOKUP("Målested navn",data!$A$1:$AT$8036,A4587,FALSE)</f>
        <v>0</v>
      </c>
      <c r="E4587">
        <f>HLOOKUP("Prøvetagning",data!$A$1:$AT$8036,A4587,FALSE)</f>
        <v>0</v>
      </c>
      <c r="F4587">
        <f>HLOOKUP("Prøve",data!$A$1:$AT$8036,A4587,FALSE)</f>
        <v>0</v>
      </c>
      <c r="G4587">
        <f>HLOOKUP("ScKode",data!$A$1:$AT$8036,A4587,FALSE)</f>
        <v>0</v>
      </c>
      <c r="H4587">
        <f>HLOOKUP("StofParameter",data!$A$1:$AT$8036,A4587,FALSE)</f>
        <v>0</v>
      </c>
      <c r="I4587">
        <f>HLOOKUP("Dato",data!$A$1:$AT$8036,A4587,FALSE)</f>
        <v>0</v>
      </c>
      <c r="J4587">
        <f>HLOOKUP("Resultat-attribut",data!$A$1:$AT$8036,A4587,FALSE)</f>
        <v>0</v>
      </c>
      <c r="K4587">
        <f>HLOOKUP("Resultat",data!$A$1:$AT$8036,A4587,FALSE)</f>
        <v>0</v>
      </c>
      <c r="L4587">
        <f>HLOOKUP("Enhed",data!$A$1:$AT$8036,A4587,FALSE)</f>
        <v>0</v>
      </c>
    </row>
    <row r="4588" spans="1:12" x14ac:dyDescent="0.2">
      <c r="A4588">
        <v>4587</v>
      </c>
      <c r="B4588">
        <f>HLOOKUP("Referencer",data!$A$1:$AT$8036,A4588,FALSE)</f>
        <v>0</v>
      </c>
      <c r="C4588">
        <f>HLOOKUP("Stedtekst",data!$A$1:$AT$8036,A4588,FALSE)</f>
        <v>0</v>
      </c>
      <c r="D4588">
        <f>HLOOKUP("Målested navn",data!$A$1:$AT$8036,A4588,FALSE)</f>
        <v>0</v>
      </c>
      <c r="E4588">
        <f>HLOOKUP("Prøvetagning",data!$A$1:$AT$8036,A4588,FALSE)</f>
        <v>0</v>
      </c>
      <c r="F4588">
        <f>HLOOKUP("Prøve",data!$A$1:$AT$8036,A4588,FALSE)</f>
        <v>0</v>
      </c>
      <c r="G4588">
        <f>HLOOKUP("ScKode",data!$A$1:$AT$8036,A4588,FALSE)</f>
        <v>0</v>
      </c>
      <c r="H4588">
        <f>HLOOKUP("StofParameter",data!$A$1:$AT$8036,A4588,FALSE)</f>
        <v>0</v>
      </c>
      <c r="I4588">
        <f>HLOOKUP("Dato",data!$A$1:$AT$8036,A4588,FALSE)</f>
        <v>0</v>
      </c>
      <c r="J4588">
        <f>HLOOKUP("Resultat-attribut",data!$A$1:$AT$8036,A4588,FALSE)</f>
        <v>0</v>
      </c>
      <c r="K4588">
        <f>HLOOKUP("Resultat",data!$A$1:$AT$8036,A4588,FALSE)</f>
        <v>0</v>
      </c>
      <c r="L4588">
        <f>HLOOKUP("Enhed",data!$A$1:$AT$8036,A4588,FALSE)</f>
        <v>0</v>
      </c>
    </row>
    <row r="4589" spans="1:12" x14ac:dyDescent="0.2">
      <c r="A4589">
        <v>4588</v>
      </c>
      <c r="B4589">
        <f>HLOOKUP("Referencer",data!$A$1:$AT$8036,A4589,FALSE)</f>
        <v>0</v>
      </c>
      <c r="C4589">
        <f>HLOOKUP("Stedtekst",data!$A$1:$AT$8036,A4589,FALSE)</f>
        <v>0</v>
      </c>
      <c r="D4589">
        <f>HLOOKUP("Målested navn",data!$A$1:$AT$8036,A4589,FALSE)</f>
        <v>0</v>
      </c>
      <c r="E4589">
        <f>HLOOKUP("Prøvetagning",data!$A$1:$AT$8036,A4589,FALSE)</f>
        <v>0</v>
      </c>
      <c r="F4589">
        <f>HLOOKUP("Prøve",data!$A$1:$AT$8036,A4589,FALSE)</f>
        <v>0</v>
      </c>
      <c r="G4589">
        <f>HLOOKUP("ScKode",data!$A$1:$AT$8036,A4589,FALSE)</f>
        <v>0</v>
      </c>
      <c r="H4589">
        <f>HLOOKUP("StofParameter",data!$A$1:$AT$8036,A4589,FALSE)</f>
        <v>0</v>
      </c>
      <c r="I4589">
        <f>HLOOKUP("Dato",data!$A$1:$AT$8036,A4589,FALSE)</f>
        <v>0</v>
      </c>
      <c r="J4589">
        <f>HLOOKUP("Resultat-attribut",data!$A$1:$AT$8036,A4589,FALSE)</f>
        <v>0</v>
      </c>
      <c r="K4589">
        <f>HLOOKUP("Resultat",data!$A$1:$AT$8036,A4589,FALSE)</f>
        <v>0</v>
      </c>
      <c r="L4589">
        <f>HLOOKUP("Enhed",data!$A$1:$AT$8036,A4589,FALSE)</f>
        <v>0</v>
      </c>
    </row>
    <row r="4590" spans="1:12" x14ac:dyDescent="0.2">
      <c r="A4590">
        <v>4589</v>
      </c>
      <c r="B4590">
        <f>HLOOKUP("Referencer",data!$A$1:$AT$8036,A4590,FALSE)</f>
        <v>0</v>
      </c>
      <c r="C4590">
        <f>HLOOKUP("Stedtekst",data!$A$1:$AT$8036,A4590,FALSE)</f>
        <v>0</v>
      </c>
      <c r="D4590">
        <f>HLOOKUP("Målested navn",data!$A$1:$AT$8036,A4590,FALSE)</f>
        <v>0</v>
      </c>
      <c r="E4590">
        <f>HLOOKUP("Prøvetagning",data!$A$1:$AT$8036,A4590,FALSE)</f>
        <v>0</v>
      </c>
      <c r="F4590">
        <f>HLOOKUP("Prøve",data!$A$1:$AT$8036,A4590,FALSE)</f>
        <v>0</v>
      </c>
      <c r="G4590">
        <f>HLOOKUP("ScKode",data!$A$1:$AT$8036,A4590,FALSE)</f>
        <v>0</v>
      </c>
      <c r="H4590">
        <f>HLOOKUP("StofParameter",data!$A$1:$AT$8036,A4590,FALSE)</f>
        <v>0</v>
      </c>
      <c r="I4590">
        <f>HLOOKUP("Dato",data!$A$1:$AT$8036,A4590,FALSE)</f>
        <v>0</v>
      </c>
      <c r="J4590">
        <f>HLOOKUP("Resultat-attribut",data!$A$1:$AT$8036,A4590,FALSE)</f>
        <v>0</v>
      </c>
      <c r="K4590">
        <f>HLOOKUP("Resultat",data!$A$1:$AT$8036,A4590,FALSE)</f>
        <v>0</v>
      </c>
      <c r="L4590">
        <f>HLOOKUP("Enhed",data!$A$1:$AT$8036,A4590,FALSE)</f>
        <v>0</v>
      </c>
    </row>
    <row r="4591" spans="1:12" x14ac:dyDescent="0.2">
      <c r="A4591">
        <v>4590</v>
      </c>
      <c r="B4591">
        <f>HLOOKUP("Referencer",data!$A$1:$AT$8036,A4591,FALSE)</f>
        <v>0</v>
      </c>
      <c r="C4591">
        <f>HLOOKUP("Stedtekst",data!$A$1:$AT$8036,A4591,FALSE)</f>
        <v>0</v>
      </c>
      <c r="D4591">
        <f>HLOOKUP("Målested navn",data!$A$1:$AT$8036,A4591,FALSE)</f>
        <v>0</v>
      </c>
      <c r="E4591">
        <f>HLOOKUP("Prøvetagning",data!$A$1:$AT$8036,A4591,FALSE)</f>
        <v>0</v>
      </c>
      <c r="F4591">
        <f>HLOOKUP("Prøve",data!$A$1:$AT$8036,A4591,FALSE)</f>
        <v>0</v>
      </c>
      <c r="G4591">
        <f>HLOOKUP("ScKode",data!$A$1:$AT$8036,A4591,FALSE)</f>
        <v>0</v>
      </c>
      <c r="H4591">
        <f>HLOOKUP("StofParameter",data!$A$1:$AT$8036,A4591,FALSE)</f>
        <v>0</v>
      </c>
      <c r="I4591">
        <f>HLOOKUP("Dato",data!$A$1:$AT$8036,A4591,FALSE)</f>
        <v>0</v>
      </c>
      <c r="J4591">
        <f>HLOOKUP("Resultat-attribut",data!$A$1:$AT$8036,A4591,FALSE)</f>
        <v>0</v>
      </c>
      <c r="K4591">
        <f>HLOOKUP("Resultat",data!$A$1:$AT$8036,A4591,FALSE)</f>
        <v>0</v>
      </c>
      <c r="L4591">
        <f>HLOOKUP("Enhed",data!$A$1:$AT$8036,A4591,FALSE)</f>
        <v>0</v>
      </c>
    </row>
    <row r="4592" spans="1:12" x14ac:dyDescent="0.2">
      <c r="A4592">
        <v>4591</v>
      </c>
      <c r="B4592">
        <f>HLOOKUP("Referencer",data!$A$1:$AT$8036,A4592,FALSE)</f>
        <v>0</v>
      </c>
      <c r="C4592">
        <f>HLOOKUP("Stedtekst",data!$A$1:$AT$8036,A4592,FALSE)</f>
        <v>0</v>
      </c>
      <c r="D4592">
        <f>HLOOKUP("Målested navn",data!$A$1:$AT$8036,A4592,FALSE)</f>
        <v>0</v>
      </c>
      <c r="E4592">
        <f>HLOOKUP("Prøvetagning",data!$A$1:$AT$8036,A4592,FALSE)</f>
        <v>0</v>
      </c>
      <c r="F4592">
        <f>HLOOKUP("Prøve",data!$A$1:$AT$8036,A4592,FALSE)</f>
        <v>0</v>
      </c>
      <c r="G4592">
        <f>HLOOKUP("ScKode",data!$A$1:$AT$8036,A4592,FALSE)</f>
        <v>0</v>
      </c>
      <c r="H4592">
        <f>HLOOKUP("StofParameter",data!$A$1:$AT$8036,A4592,FALSE)</f>
        <v>0</v>
      </c>
      <c r="I4592">
        <f>HLOOKUP("Dato",data!$A$1:$AT$8036,A4592,FALSE)</f>
        <v>0</v>
      </c>
      <c r="J4592">
        <f>HLOOKUP("Resultat-attribut",data!$A$1:$AT$8036,A4592,FALSE)</f>
        <v>0</v>
      </c>
      <c r="K4592">
        <f>HLOOKUP("Resultat",data!$A$1:$AT$8036,A4592,FALSE)</f>
        <v>0</v>
      </c>
      <c r="L4592">
        <f>HLOOKUP("Enhed",data!$A$1:$AT$8036,A4592,FALSE)</f>
        <v>0</v>
      </c>
    </row>
    <row r="4593" spans="1:12" x14ac:dyDescent="0.2">
      <c r="A4593">
        <v>4592</v>
      </c>
      <c r="B4593">
        <f>HLOOKUP("Referencer",data!$A$1:$AT$8036,A4593,FALSE)</f>
        <v>0</v>
      </c>
      <c r="C4593">
        <f>HLOOKUP("Stedtekst",data!$A$1:$AT$8036,A4593,FALSE)</f>
        <v>0</v>
      </c>
      <c r="D4593">
        <f>HLOOKUP("Målested navn",data!$A$1:$AT$8036,A4593,FALSE)</f>
        <v>0</v>
      </c>
      <c r="E4593">
        <f>HLOOKUP("Prøvetagning",data!$A$1:$AT$8036,A4593,FALSE)</f>
        <v>0</v>
      </c>
      <c r="F4593">
        <f>HLOOKUP("Prøve",data!$A$1:$AT$8036,A4593,FALSE)</f>
        <v>0</v>
      </c>
      <c r="G4593">
        <f>HLOOKUP("ScKode",data!$A$1:$AT$8036,A4593,FALSE)</f>
        <v>0</v>
      </c>
      <c r="H4593">
        <f>HLOOKUP("StofParameter",data!$A$1:$AT$8036,A4593,FALSE)</f>
        <v>0</v>
      </c>
      <c r="I4593">
        <f>HLOOKUP("Dato",data!$A$1:$AT$8036,A4593,FALSE)</f>
        <v>0</v>
      </c>
      <c r="J4593">
        <f>HLOOKUP("Resultat-attribut",data!$A$1:$AT$8036,A4593,FALSE)</f>
        <v>0</v>
      </c>
      <c r="K4593">
        <f>HLOOKUP("Resultat",data!$A$1:$AT$8036,A4593,FALSE)</f>
        <v>0</v>
      </c>
      <c r="L4593">
        <f>HLOOKUP("Enhed",data!$A$1:$AT$8036,A4593,FALSE)</f>
        <v>0</v>
      </c>
    </row>
    <row r="4594" spans="1:12" x14ac:dyDescent="0.2">
      <c r="A4594">
        <v>4593</v>
      </c>
      <c r="B4594">
        <f>HLOOKUP("Referencer",data!$A$1:$AT$8036,A4594,FALSE)</f>
        <v>0</v>
      </c>
      <c r="C4594">
        <f>HLOOKUP("Stedtekst",data!$A$1:$AT$8036,A4594,FALSE)</f>
        <v>0</v>
      </c>
      <c r="D4594">
        <f>HLOOKUP("Målested navn",data!$A$1:$AT$8036,A4594,FALSE)</f>
        <v>0</v>
      </c>
      <c r="E4594">
        <f>HLOOKUP("Prøvetagning",data!$A$1:$AT$8036,A4594,FALSE)</f>
        <v>0</v>
      </c>
      <c r="F4594">
        <f>HLOOKUP("Prøve",data!$A$1:$AT$8036,A4594,FALSE)</f>
        <v>0</v>
      </c>
      <c r="G4594">
        <f>HLOOKUP("ScKode",data!$A$1:$AT$8036,A4594,FALSE)</f>
        <v>0</v>
      </c>
      <c r="H4594">
        <f>HLOOKUP("StofParameter",data!$A$1:$AT$8036,A4594,FALSE)</f>
        <v>0</v>
      </c>
      <c r="I4594">
        <f>HLOOKUP("Dato",data!$A$1:$AT$8036,A4594,FALSE)</f>
        <v>0</v>
      </c>
      <c r="J4594">
        <f>HLOOKUP("Resultat-attribut",data!$A$1:$AT$8036,A4594,FALSE)</f>
        <v>0</v>
      </c>
      <c r="K4594">
        <f>HLOOKUP("Resultat",data!$A$1:$AT$8036,A4594,FALSE)</f>
        <v>0</v>
      </c>
      <c r="L4594">
        <f>HLOOKUP("Enhed",data!$A$1:$AT$8036,A4594,FALSE)</f>
        <v>0</v>
      </c>
    </row>
    <row r="4595" spans="1:12" x14ac:dyDescent="0.2">
      <c r="A4595">
        <v>4594</v>
      </c>
      <c r="B4595">
        <f>HLOOKUP("Referencer",data!$A$1:$AT$8036,A4595,FALSE)</f>
        <v>0</v>
      </c>
      <c r="C4595">
        <f>HLOOKUP("Stedtekst",data!$A$1:$AT$8036,A4595,FALSE)</f>
        <v>0</v>
      </c>
      <c r="D4595">
        <f>HLOOKUP("Målested navn",data!$A$1:$AT$8036,A4595,FALSE)</f>
        <v>0</v>
      </c>
      <c r="E4595">
        <f>HLOOKUP("Prøvetagning",data!$A$1:$AT$8036,A4595,FALSE)</f>
        <v>0</v>
      </c>
      <c r="F4595">
        <f>HLOOKUP("Prøve",data!$A$1:$AT$8036,A4595,FALSE)</f>
        <v>0</v>
      </c>
      <c r="G4595">
        <f>HLOOKUP("ScKode",data!$A$1:$AT$8036,A4595,FALSE)</f>
        <v>0</v>
      </c>
      <c r="H4595">
        <f>HLOOKUP("StofParameter",data!$A$1:$AT$8036,A4595,FALSE)</f>
        <v>0</v>
      </c>
      <c r="I4595">
        <f>HLOOKUP("Dato",data!$A$1:$AT$8036,A4595,FALSE)</f>
        <v>0</v>
      </c>
      <c r="J4595">
        <f>HLOOKUP("Resultat-attribut",data!$A$1:$AT$8036,A4595,FALSE)</f>
        <v>0</v>
      </c>
      <c r="K4595">
        <f>HLOOKUP("Resultat",data!$A$1:$AT$8036,A4595,FALSE)</f>
        <v>0</v>
      </c>
      <c r="L4595">
        <f>HLOOKUP("Enhed",data!$A$1:$AT$8036,A4595,FALSE)</f>
        <v>0</v>
      </c>
    </row>
    <row r="4596" spans="1:12" x14ac:dyDescent="0.2">
      <c r="A4596">
        <v>4595</v>
      </c>
      <c r="B4596">
        <f>HLOOKUP("Referencer",data!$A$1:$AT$8036,A4596,FALSE)</f>
        <v>0</v>
      </c>
      <c r="C4596">
        <f>HLOOKUP("Stedtekst",data!$A$1:$AT$8036,A4596,FALSE)</f>
        <v>0</v>
      </c>
      <c r="D4596">
        <f>HLOOKUP("Målested navn",data!$A$1:$AT$8036,A4596,FALSE)</f>
        <v>0</v>
      </c>
      <c r="E4596">
        <f>HLOOKUP("Prøvetagning",data!$A$1:$AT$8036,A4596,FALSE)</f>
        <v>0</v>
      </c>
      <c r="F4596">
        <f>HLOOKUP("Prøve",data!$A$1:$AT$8036,A4596,FALSE)</f>
        <v>0</v>
      </c>
      <c r="G4596">
        <f>HLOOKUP("ScKode",data!$A$1:$AT$8036,A4596,FALSE)</f>
        <v>0</v>
      </c>
      <c r="H4596">
        <f>HLOOKUP("StofParameter",data!$A$1:$AT$8036,A4596,FALSE)</f>
        <v>0</v>
      </c>
      <c r="I4596">
        <f>HLOOKUP("Dato",data!$A$1:$AT$8036,A4596,FALSE)</f>
        <v>0</v>
      </c>
      <c r="J4596">
        <f>HLOOKUP("Resultat-attribut",data!$A$1:$AT$8036,A4596,FALSE)</f>
        <v>0</v>
      </c>
      <c r="K4596">
        <f>HLOOKUP("Resultat",data!$A$1:$AT$8036,A4596,FALSE)</f>
        <v>0</v>
      </c>
      <c r="L4596">
        <f>HLOOKUP("Enhed",data!$A$1:$AT$8036,A4596,FALSE)</f>
        <v>0</v>
      </c>
    </row>
    <row r="4597" spans="1:12" x14ac:dyDescent="0.2">
      <c r="A4597">
        <v>4596</v>
      </c>
      <c r="B4597">
        <f>HLOOKUP("Referencer",data!$A$1:$AT$8036,A4597,FALSE)</f>
        <v>0</v>
      </c>
      <c r="C4597">
        <f>HLOOKUP("Stedtekst",data!$A$1:$AT$8036,A4597,FALSE)</f>
        <v>0</v>
      </c>
      <c r="D4597">
        <f>HLOOKUP("Målested navn",data!$A$1:$AT$8036,A4597,FALSE)</f>
        <v>0</v>
      </c>
      <c r="E4597">
        <f>HLOOKUP("Prøvetagning",data!$A$1:$AT$8036,A4597,FALSE)</f>
        <v>0</v>
      </c>
      <c r="F4597">
        <f>HLOOKUP("Prøve",data!$A$1:$AT$8036,A4597,FALSE)</f>
        <v>0</v>
      </c>
      <c r="G4597">
        <f>HLOOKUP("ScKode",data!$A$1:$AT$8036,A4597,FALSE)</f>
        <v>0</v>
      </c>
      <c r="H4597">
        <f>HLOOKUP("StofParameter",data!$A$1:$AT$8036,A4597,FALSE)</f>
        <v>0</v>
      </c>
      <c r="I4597">
        <f>HLOOKUP("Dato",data!$A$1:$AT$8036,A4597,FALSE)</f>
        <v>0</v>
      </c>
      <c r="J4597">
        <f>HLOOKUP("Resultat-attribut",data!$A$1:$AT$8036,A4597,FALSE)</f>
        <v>0</v>
      </c>
      <c r="K4597">
        <f>HLOOKUP("Resultat",data!$A$1:$AT$8036,A4597,FALSE)</f>
        <v>0</v>
      </c>
      <c r="L4597">
        <f>HLOOKUP("Enhed",data!$A$1:$AT$8036,A4597,FALSE)</f>
        <v>0</v>
      </c>
    </row>
    <row r="4598" spans="1:12" x14ac:dyDescent="0.2">
      <c r="A4598">
        <v>4597</v>
      </c>
      <c r="B4598">
        <f>HLOOKUP("Referencer",data!$A$1:$AT$8036,A4598,FALSE)</f>
        <v>0</v>
      </c>
      <c r="C4598">
        <f>HLOOKUP("Stedtekst",data!$A$1:$AT$8036,A4598,FALSE)</f>
        <v>0</v>
      </c>
      <c r="D4598">
        <f>HLOOKUP("Målested navn",data!$A$1:$AT$8036,A4598,FALSE)</f>
        <v>0</v>
      </c>
      <c r="E4598">
        <f>HLOOKUP("Prøvetagning",data!$A$1:$AT$8036,A4598,FALSE)</f>
        <v>0</v>
      </c>
      <c r="F4598">
        <f>HLOOKUP("Prøve",data!$A$1:$AT$8036,A4598,FALSE)</f>
        <v>0</v>
      </c>
      <c r="G4598">
        <f>HLOOKUP("ScKode",data!$A$1:$AT$8036,A4598,FALSE)</f>
        <v>0</v>
      </c>
      <c r="H4598">
        <f>HLOOKUP("StofParameter",data!$A$1:$AT$8036,A4598,FALSE)</f>
        <v>0</v>
      </c>
      <c r="I4598">
        <f>HLOOKUP("Dato",data!$A$1:$AT$8036,A4598,FALSE)</f>
        <v>0</v>
      </c>
      <c r="J4598">
        <f>HLOOKUP("Resultat-attribut",data!$A$1:$AT$8036,A4598,FALSE)</f>
        <v>0</v>
      </c>
      <c r="K4598">
        <f>HLOOKUP("Resultat",data!$A$1:$AT$8036,A4598,FALSE)</f>
        <v>0</v>
      </c>
      <c r="L4598">
        <f>HLOOKUP("Enhed",data!$A$1:$AT$8036,A4598,FALSE)</f>
        <v>0</v>
      </c>
    </row>
    <row r="4599" spans="1:12" x14ac:dyDescent="0.2">
      <c r="A4599">
        <v>4598</v>
      </c>
      <c r="B4599">
        <f>HLOOKUP("Referencer",data!$A$1:$AT$8036,A4599,FALSE)</f>
        <v>0</v>
      </c>
      <c r="C4599">
        <f>HLOOKUP("Stedtekst",data!$A$1:$AT$8036,A4599,FALSE)</f>
        <v>0</v>
      </c>
      <c r="D4599">
        <f>HLOOKUP("Målested navn",data!$A$1:$AT$8036,A4599,FALSE)</f>
        <v>0</v>
      </c>
      <c r="E4599">
        <f>HLOOKUP("Prøvetagning",data!$A$1:$AT$8036,A4599,FALSE)</f>
        <v>0</v>
      </c>
      <c r="F4599">
        <f>HLOOKUP("Prøve",data!$A$1:$AT$8036,A4599,FALSE)</f>
        <v>0</v>
      </c>
      <c r="G4599">
        <f>HLOOKUP("ScKode",data!$A$1:$AT$8036,A4599,FALSE)</f>
        <v>0</v>
      </c>
      <c r="H4599">
        <f>HLOOKUP("StofParameter",data!$A$1:$AT$8036,A4599,FALSE)</f>
        <v>0</v>
      </c>
      <c r="I4599">
        <f>HLOOKUP("Dato",data!$A$1:$AT$8036,A4599,FALSE)</f>
        <v>0</v>
      </c>
      <c r="J4599">
        <f>HLOOKUP("Resultat-attribut",data!$A$1:$AT$8036,A4599,FALSE)</f>
        <v>0</v>
      </c>
      <c r="K4599">
        <f>HLOOKUP("Resultat",data!$A$1:$AT$8036,A4599,FALSE)</f>
        <v>0</v>
      </c>
      <c r="L4599">
        <f>HLOOKUP("Enhed",data!$A$1:$AT$8036,A4599,FALSE)</f>
        <v>0</v>
      </c>
    </row>
    <row r="4600" spans="1:12" x14ac:dyDescent="0.2">
      <c r="A4600">
        <v>4599</v>
      </c>
      <c r="B4600">
        <f>HLOOKUP("Referencer",data!$A$1:$AT$8036,A4600,FALSE)</f>
        <v>0</v>
      </c>
      <c r="C4600">
        <f>HLOOKUP("Stedtekst",data!$A$1:$AT$8036,A4600,FALSE)</f>
        <v>0</v>
      </c>
      <c r="D4600">
        <f>HLOOKUP("Målested navn",data!$A$1:$AT$8036,A4600,FALSE)</f>
        <v>0</v>
      </c>
      <c r="E4600">
        <f>HLOOKUP("Prøvetagning",data!$A$1:$AT$8036,A4600,FALSE)</f>
        <v>0</v>
      </c>
      <c r="F4600">
        <f>HLOOKUP("Prøve",data!$A$1:$AT$8036,A4600,FALSE)</f>
        <v>0</v>
      </c>
      <c r="G4600">
        <f>HLOOKUP("ScKode",data!$A$1:$AT$8036,A4600,FALSE)</f>
        <v>0</v>
      </c>
      <c r="H4600">
        <f>HLOOKUP("StofParameter",data!$A$1:$AT$8036,A4600,FALSE)</f>
        <v>0</v>
      </c>
      <c r="I4600">
        <f>HLOOKUP("Dato",data!$A$1:$AT$8036,A4600,FALSE)</f>
        <v>0</v>
      </c>
      <c r="J4600">
        <f>HLOOKUP("Resultat-attribut",data!$A$1:$AT$8036,A4600,FALSE)</f>
        <v>0</v>
      </c>
      <c r="K4600">
        <f>HLOOKUP("Resultat",data!$A$1:$AT$8036,A4600,FALSE)</f>
        <v>0</v>
      </c>
      <c r="L4600">
        <f>HLOOKUP("Enhed",data!$A$1:$AT$8036,A4600,FALSE)</f>
        <v>0</v>
      </c>
    </row>
    <row r="4601" spans="1:12" x14ac:dyDescent="0.2">
      <c r="A4601">
        <v>4600</v>
      </c>
      <c r="B4601">
        <f>HLOOKUP("Referencer",data!$A$1:$AT$8036,A4601,FALSE)</f>
        <v>0</v>
      </c>
      <c r="C4601">
        <f>HLOOKUP("Stedtekst",data!$A$1:$AT$8036,A4601,FALSE)</f>
        <v>0</v>
      </c>
      <c r="D4601">
        <f>HLOOKUP("Målested navn",data!$A$1:$AT$8036,A4601,FALSE)</f>
        <v>0</v>
      </c>
      <c r="E4601">
        <f>HLOOKUP("Prøvetagning",data!$A$1:$AT$8036,A4601,FALSE)</f>
        <v>0</v>
      </c>
      <c r="F4601">
        <f>HLOOKUP("Prøve",data!$A$1:$AT$8036,A4601,FALSE)</f>
        <v>0</v>
      </c>
      <c r="G4601">
        <f>HLOOKUP("ScKode",data!$A$1:$AT$8036,A4601,FALSE)</f>
        <v>0</v>
      </c>
      <c r="H4601">
        <f>HLOOKUP("StofParameter",data!$A$1:$AT$8036,A4601,FALSE)</f>
        <v>0</v>
      </c>
      <c r="I4601">
        <f>HLOOKUP("Dato",data!$A$1:$AT$8036,A4601,FALSE)</f>
        <v>0</v>
      </c>
      <c r="J4601">
        <f>HLOOKUP("Resultat-attribut",data!$A$1:$AT$8036,A4601,FALSE)</f>
        <v>0</v>
      </c>
      <c r="K4601">
        <f>HLOOKUP("Resultat",data!$A$1:$AT$8036,A4601,FALSE)</f>
        <v>0</v>
      </c>
      <c r="L4601">
        <f>HLOOKUP("Enhed",data!$A$1:$AT$8036,A4601,FALSE)</f>
        <v>0</v>
      </c>
    </row>
    <row r="4602" spans="1:12" x14ac:dyDescent="0.2">
      <c r="A4602">
        <v>4601</v>
      </c>
      <c r="B4602">
        <f>HLOOKUP("Referencer",data!$A$1:$AT$8036,A4602,FALSE)</f>
        <v>0</v>
      </c>
      <c r="C4602">
        <f>HLOOKUP("Stedtekst",data!$A$1:$AT$8036,A4602,FALSE)</f>
        <v>0</v>
      </c>
      <c r="D4602">
        <f>HLOOKUP("Målested navn",data!$A$1:$AT$8036,A4602,FALSE)</f>
        <v>0</v>
      </c>
      <c r="E4602">
        <f>HLOOKUP("Prøvetagning",data!$A$1:$AT$8036,A4602,FALSE)</f>
        <v>0</v>
      </c>
      <c r="F4602">
        <f>HLOOKUP("Prøve",data!$A$1:$AT$8036,A4602,FALSE)</f>
        <v>0</v>
      </c>
      <c r="G4602">
        <f>HLOOKUP("ScKode",data!$A$1:$AT$8036,A4602,FALSE)</f>
        <v>0</v>
      </c>
      <c r="H4602">
        <f>HLOOKUP("StofParameter",data!$A$1:$AT$8036,A4602,FALSE)</f>
        <v>0</v>
      </c>
      <c r="I4602">
        <f>HLOOKUP("Dato",data!$A$1:$AT$8036,A4602,FALSE)</f>
        <v>0</v>
      </c>
      <c r="J4602">
        <f>HLOOKUP("Resultat-attribut",data!$A$1:$AT$8036,A4602,FALSE)</f>
        <v>0</v>
      </c>
      <c r="K4602">
        <f>HLOOKUP("Resultat",data!$A$1:$AT$8036,A4602,FALSE)</f>
        <v>0</v>
      </c>
      <c r="L4602">
        <f>HLOOKUP("Enhed",data!$A$1:$AT$8036,A4602,FALSE)</f>
        <v>0</v>
      </c>
    </row>
    <row r="4603" spans="1:12" x14ac:dyDescent="0.2">
      <c r="A4603">
        <v>4602</v>
      </c>
      <c r="B4603">
        <f>HLOOKUP("Referencer",data!$A$1:$AT$8036,A4603,FALSE)</f>
        <v>0</v>
      </c>
      <c r="C4603">
        <f>HLOOKUP("Stedtekst",data!$A$1:$AT$8036,A4603,FALSE)</f>
        <v>0</v>
      </c>
      <c r="D4603">
        <f>HLOOKUP("Målested navn",data!$A$1:$AT$8036,A4603,FALSE)</f>
        <v>0</v>
      </c>
      <c r="E4603">
        <f>HLOOKUP("Prøvetagning",data!$A$1:$AT$8036,A4603,FALSE)</f>
        <v>0</v>
      </c>
      <c r="F4603">
        <f>HLOOKUP("Prøve",data!$A$1:$AT$8036,A4603,FALSE)</f>
        <v>0</v>
      </c>
      <c r="G4603">
        <f>HLOOKUP("ScKode",data!$A$1:$AT$8036,A4603,FALSE)</f>
        <v>0</v>
      </c>
      <c r="H4603">
        <f>HLOOKUP("StofParameter",data!$A$1:$AT$8036,A4603,FALSE)</f>
        <v>0</v>
      </c>
      <c r="I4603">
        <f>HLOOKUP("Dato",data!$A$1:$AT$8036,A4603,FALSE)</f>
        <v>0</v>
      </c>
      <c r="J4603">
        <f>HLOOKUP("Resultat-attribut",data!$A$1:$AT$8036,A4603,FALSE)</f>
        <v>0</v>
      </c>
      <c r="K4603">
        <f>HLOOKUP("Resultat",data!$A$1:$AT$8036,A4603,FALSE)</f>
        <v>0</v>
      </c>
      <c r="L4603">
        <f>HLOOKUP("Enhed",data!$A$1:$AT$8036,A4603,FALSE)</f>
        <v>0</v>
      </c>
    </row>
    <row r="4604" spans="1:12" x14ac:dyDescent="0.2">
      <c r="A4604">
        <v>4603</v>
      </c>
      <c r="B4604">
        <f>HLOOKUP("Referencer",data!$A$1:$AT$8036,A4604,FALSE)</f>
        <v>0</v>
      </c>
      <c r="C4604">
        <f>HLOOKUP("Stedtekst",data!$A$1:$AT$8036,A4604,FALSE)</f>
        <v>0</v>
      </c>
      <c r="D4604">
        <f>HLOOKUP("Målested navn",data!$A$1:$AT$8036,A4604,FALSE)</f>
        <v>0</v>
      </c>
      <c r="E4604">
        <f>HLOOKUP("Prøvetagning",data!$A$1:$AT$8036,A4604,FALSE)</f>
        <v>0</v>
      </c>
      <c r="F4604">
        <f>HLOOKUP("Prøve",data!$A$1:$AT$8036,A4604,FALSE)</f>
        <v>0</v>
      </c>
      <c r="G4604">
        <f>HLOOKUP("ScKode",data!$A$1:$AT$8036,A4604,FALSE)</f>
        <v>0</v>
      </c>
      <c r="H4604">
        <f>HLOOKUP("StofParameter",data!$A$1:$AT$8036,A4604,FALSE)</f>
        <v>0</v>
      </c>
      <c r="I4604">
        <f>HLOOKUP("Dato",data!$A$1:$AT$8036,A4604,FALSE)</f>
        <v>0</v>
      </c>
      <c r="J4604">
        <f>HLOOKUP("Resultat-attribut",data!$A$1:$AT$8036,A4604,FALSE)</f>
        <v>0</v>
      </c>
      <c r="K4604">
        <f>HLOOKUP("Resultat",data!$A$1:$AT$8036,A4604,FALSE)</f>
        <v>0</v>
      </c>
      <c r="L4604">
        <f>HLOOKUP("Enhed",data!$A$1:$AT$8036,A4604,FALSE)</f>
        <v>0</v>
      </c>
    </row>
    <row r="4605" spans="1:12" x14ac:dyDescent="0.2">
      <c r="A4605">
        <v>4604</v>
      </c>
      <c r="B4605">
        <f>HLOOKUP("Referencer",data!$A$1:$AT$8036,A4605,FALSE)</f>
        <v>0</v>
      </c>
      <c r="C4605">
        <f>HLOOKUP("Stedtekst",data!$A$1:$AT$8036,A4605,FALSE)</f>
        <v>0</v>
      </c>
      <c r="D4605">
        <f>HLOOKUP("Målested navn",data!$A$1:$AT$8036,A4605,FALSE)</f>
        <v>0</v>
      </c>
      <c r="E4605">
        <f>HLOOKUP("Prøvetagning",data!$A$1:$AT$8036,A4605,FALSE)</f>
        <v>0</v>
      </c>
      <c r="F4605">
        <f>HLOOKUP("Prøve",data!$A$1:$AT$8036,A4605,FALSE)</f>
        <v>0</v>
      </c>
      <c r="G4605">
        <f>HLOOKUP("ScKode",data!$A$1:$AT$8036,A4605,FALSE)</f>
        <v>0</v>
      </c>
      <c r="H4605">
        <f>HLOOKUP("StofParameter",data!$A$1:$AT$8036,A4605,FALSE)</f>
        <v>0</v>
      </c>
      <c r="I4605">
        <f>HLOOKUP("Dato",data!$A$1:$AT$8036,A4605,FALSE)</f>
        <v>0</v>
      </c>
      <c r="J4605">
        <f>HLOOKUP("Resultat-attribut",data!$A$1:$AT$8036,A4605,FALSE)</f>
        <v>0</v>
      </c>
      <c r="K4605">
        <f>HLOOKUP("Resultat",data!$A$1:$AT$8036,A4605,FALSE)</f>
        <v>0</v>
      </c>
      <c r="L4605">
        <f>HLOOKUP("Enhed",data!$A$1:$AT$8036,A4605,FALSE)</f>
        <v>0</v>
      </c>
    </row>
    <row r="4606" spans="1:12" x14ac:dyDescent="0.2">
      <c r="A4606">
        <v>4605</v>
      </c>
      <c r="B4606">
        <f>HLOOKUP("Referencer",data!$A$1:$AT$8036,A4606,FALSE)</f>
        <v>0</v>
      </c>
      <c r="C4606">
        <f>HLOOKUP("Stedtekst",data!$A$1:$AT$8036,A4606,FALSE)</f>
        <v>0</v>
      </c>
      <c r="D4606">
        <f>HLOOKUP("Målested navn",data!$A$1:$AT$8036,A4606,FALSE)</f>
        <v>0</v>
      </c>
      <c r="E4606">
        <f>HLOOKUP("Prøvetagning",data!$A$1:$AT$8036,A4606,FALSE)</f>
        <v>0</v>
      </c>
      <c r="F4606">
        <f>HLOOKUP("Prøve",data!$A$1:$AT$8036,A4606,FALSE)</f>
        <v>0</v>
      </c>
      <c r="G4606">
        <f>HLOOKUP("ScKode",data!$A$1:$AT$8036,A4606,FALSE)</f>
        <v>0</v>
      </c>
      <c r="H4606">
        <f>HLOOKUP("StofParameter",data!$A$1:$AT$8036,A4606,FALSE)</f>
        <v>0</v>
      </c>
      <c r="I4606">
        <f>HLOOKUP("Dato",data!$A$1:$AT$8036,A4606,FALSE)</f>
        <v>0</v>
      </c>
      <c r="J4606">
        <f>HLOOKUP("Resultat-attribut",data!$A$1:$AT$8036,A4606,FALSE)</f>
        <v>0</v>
      </c>
      <c r="K4606">
        <f>HLOOKUP("Resultat",data!$A$1:$AT$8036,A4606,FALSE)</f>
        <v>0</v>
      </c>
      <c r="L4606">
        <f>HLOOKUP("Enhed",data!$A$1:$AT$8036,A4606,FALSE)</f>
        <v>0</v>
      </c>
    </row>
    <row r="4607" spans="1:12" x14ac:dyDescent="0.2">
      <c r="A4607">
        <v>4606</v>
      </c>
      <c r="B4607">
        <f>HLOOKUP("Referencer",data!$A$1:$AT$8036,A4607,FALSE)</f>
        <v>0</v>
      </c>
      <c r="C4607">
        <f>HLOOKUP("Stedtekst",data!$A$1:$AT$8036,A4607,FALSE)</f>
        <v>0</v>
      </c>
      <c r="D4607">
        <f>HLOOKUP("Målested navn",data!$A$1:$AT$8036,A4607,FALSE)</f>
        <v>0</v>
      </c>
      <c r="E4607">
        <f>HLOOKUP("Prøvetagning",data!$A$1:$AT$8036,A4607,FALSE)</f>
        <v>0</v>
      </c>
      <c r="F4607">
        <f>HLOOKUP("Prøve",data!$A$1:$AT$8036,A4607,FALSE)</f>
        <v>0</v>
      </c>
      <c r="G4607">
        <f>HLOOKUP("ScKode",data!$A$1:$AT$8036,A4607,FALSE)</f>
        <v>0</v>
      </c>
      <c r="H4607">
        <f>HLOOKUP("StofParameter",data!$A$1:$AT$8036,A4607,FALSE)</f>
        <v>0</v>
      </c>
      <c r="I4607">
        <f>HLOOKUP("Dato",data!$A$1:$AT$8036,A4607,FALSE)</f>
        <v>0</v>
      </c>
      <c r="J4607">
        <f>HLOOKUP("Resultat-attribut",data!$A$1:$AT$8036,A4607,FALSE)</f>
        <v>0</v>
      </c>
      <c r="K4607">
        <f>HLOOKUP("Resultat",data!$A$1:$AT$8036,A4607,FALSE)</f>
        <v>0</v>
      </c>
      <c r="L4607">
        <f>HLOOKUP("Enhed",data!$A$1:$AT$8036,A4607,FALSE)</f>
        <v>0</v>
      </c>
    </row>
    <row r="4608" spans="1:12" x14ac:dyDescent="0.2">
      <c r="A4608">
        <v>4607</v>
      </c>
      <c r="B4608">
        <f>HLOOKUP("Referencer",data!$A$1:$AT$8036,A4608,FALSE)</f>
        <v>0</v>
      </c>
      <c r="C4608">
        <f>HLOOKUP("Stedtekst",data!$A$1:$AT$8036,A4608,FALSE)</f>
        <v>0</v>
      </c>
      <c r="D4608">
        <f>HLOOKUP("Målested navn",data!$A$1:$AT$8036,A4608,FALSE)</f>
        <v>0</v>
      </c>
      <c r="E4608">
        <f>HLOOKUP("Prøvetagning",data!$A$1:$AT$8036,A4608,FALSE)</f>
        <v>0</v>
      </c>
      <c r="F4608">
        <f>HLOOKUP("Prøve",data!$A$1:$AT$8036,A4608,FALSE)</f>
        <v>0</v>
      </c>
      <c r="G4608">
        <f>HLOOKUP("ScKode",data!$A$1:$AT$8036,A4608,FALSE)</f>
        <v>0</v>
      </c>
      <c r="H4608">
        <f>HLOOKUP("StofParameter",data!$A$1:$AT$8036,A4608,FALSE)</f>
        <v>0</v>
      </c>
      <c r="I4608">
        <f>HLOOKUP("Dato",data!$A$1:$AT$8036,A4608,FALSE)</f>
        <v>0</v>
      </c>
      <c r="J4608">
        <f>HLOOKUP("Resultat-attribut",data!$A$1:$AT$8036,A4608,FALSE)</f>
        <v>0</v>
      </c>
      <c r="K4608">
        <f>HLOOKUP("Resultat",data!$A$1:$AT$8036,A4608,FALSE)</f>
        <v>0</v>
      </c>
      <c r="L4608">
        <f>HLOOKUP("Enhed",data!$A$1:$AT$8036,A4608,FALSE)</f>
        <v>0</v>
      </c>
    </row>
    <row r="4609" spans="1:12" x14ac:dyDescent="0.2">
      <c r="A4609">
        <v>4608</v>
      </c>
      <c r="B4609">
        <f>HLOOKUP("Referencer",data!$A$1:$AT$8036,A4609,FALSE)</f>
        <v>0</v>
      </c>
      <c r="C4609">
        <f>HLOOKUP("Stedtekst",data!$A$1:$AT$8036,A4609,FALSE)</f>
        <v>0</v>
      </c>
      <c r="D4609">
        <f>HLOOKUP("Målested navn",data!$A$1:$AT$8036,A4609,FALSE)</f>
        <v>0</v>
      </c>
      <c r="E4609">
        <f>HLOOKUP("Prøvetagning",data!$A$1:$AT$8036,A4609,FALSE)</f>
        <v>0</v>
      </c>
      <c r="F4609">
        <f>HLOOKUP("Prøve",data!$A$1:$AT$8036,A4609,FALSE)</f>
        <v>0</v>
      </c>
      <c r="G4609">
        <f>HLOOKUP("ScKode",data!$A$1:$AT$8036,A4609,FALSE)</f>
        <v>0</v>
      </c>
      <c r="H4609">
        <f>HLOOKUP("StofParameter",data!$A$1:$AT$8036,A4609,FALSE)</f>
        <v>0</v>
      </c>
      <c r="I4609">
        <f>HLOOKUP("Dato",data!$A$1:$AT$8036,A4609,FALSE)</f>
        <v>0</v>
      </c>
      <c r="J4609">
        <f>HLOOKUP("Resultat-attribut",data!$A$1:$AT$8036,A4609,FALSE)</f>
        <v>0</v>
      </c>
      <c r="K4609">
        <f>HLOOKUP("Resultat",data!$A$1:$AT$8036,A4609,FALSE)</f>
        <v>0</v>
      </c>
      <c r="L4609">
        <f>HLOOKUP("Enhed",data!$A$1:$AT$8036,A4609,FALSE)</f>
        <v>0</v>
      </c>
    </row>
    <row r="4610" spans="1:12" x14ac:dyDescent="0.2">
      <c r="A4610">
        <v>4609</v>
      </c>
      <c r="B4610">
        <f>HLOOKUP("Referencer",data!$A$1:$AT$8036,A4610,FALSE)</f>
        <v>0</v>
      </c>
      <c r="C4610">
        <f>HLOOKUP("Stedtekst",data!$A$1:$AT$8036,A4610,FALSE)</f>
        <v>0</v>
      </c>
      <c r="D4610">
        <f>HLOOKUP("Målested navn",data!$A$1:$AT$8036,A4610,FALSE)</f>
        <v>0</v>
      </c>
      <c r="E4610">
        <f>HLOOKUP("Prøvetagning",data!$A$1:$AT$8036,A4610,FALSE)</f>
        <v>0</v>
      </c>
      <c r="F4610">
        <f>HLOOKUP("Prøve",data!$A$1:$AT$8036,A4610,FALSE)</f>
        <v>0</v>
      </c>
      <c r="G4610">
        <f>HLOOKUP("ScKode",data!$A$1:$AT$8036,A4610,FALSE)</f>
        <v>0</v>
      </c>
      <c r="H4610">
        <f>HLOOKUP("StofParameter",data!$A$1:$AT$8036,A4610,FALSE)</f>
        <v>0</v>
      </c>
      <c r="I4610">
        <f>HLOOKUP("Dato",data!$A$1:$AT$8036,A4610,FALSE)</f>
        <v>0</v>
      </c>
      <c r="J4610">
        <f>HLOOKUP("Resultat-attribut",data!$A$1:$AT$8036,A4610,FALSE)</f>
        <v>0</v>
      </c>
      <c r="K4610">
        <f>HLOOKUP("Resultat",data!$A$1:$AT$8036,A4610,FALSE)</f>
        <v>0</v>
      </c>
      <c r="L4610">
        <f>HLOOKUP("Enhed",data!$A$1:$AT$8036,A4610,FALSE)</f>
        <v>0</v>
      </c>
    </row>
    <row r="4611" spans="1:12" x14ac:dyDescent="0.2">
      <c r="A4611">
        <v>4610</v>
      </c>
      <c r="B4611">
        <f>HLOOKUP("Referencer",data!$A$1:$AT$8036,A4611,FALSE)</f>
        <v>0</v>
      </c>
      <c r="C4611">
        <f>HLOOKUP("Stedtekst",data!$A$1:$AT$8036,A4611,FALSE)</f>
        <v>0</v>
      </c>
      <c r="D4611">
        <f>HLOOKUP("Målested navn",data!$A$1:$AT$8036,A4611,FALSE)</f>
        <v>0</v>
      </c>
      <c r="E4611">
        <f>HLOOKUP("Prøvetagning",data!$A$1:$AT$8036,A4611,FALSE)</f>
        <v>0</v>
      </c>
      <c r="F4611">
        <f>HLOOKUP("Prøve",data!$A$1:$AT$8036,A4611,FALSE)</f>
        <v>0</v>
      </c>
      <c r="G4611">
        <f>HLOOKUP("ScKode",data!$A$1:$AT$8036,A4611,FALSE)</f>
        <v>0</v>
      </c>
      <c r="H4611">
        <f>HLOOKUP("StofParameter",data!$A$1:$AT$8036,A4611,FALSE)</f>
        <v>0</v>
      </c>
      <c r="I4611">
        <f>HLOOKUP("Dato",data!$A$1:$AT$8036,A4611,FALSE)</f>
        <v>0</v>
      </c>
      <c r="J4611">
        <f>HLOOKUP("Resultat-attribut",data!$A$1:$AT$8036,A4611,FALSE)</f>
        <v>0</v>
      </c>
      <c r="K4611">
        <f>HLOOKUP("Resultat",data!$A$1:$AT$8036,A4611,FALSE)</f>
        <v>0</v>
      </c>
      <c r="L4611">
        <f>HLOOKUP("Enhed",data!$A$1:$AT$8036,A4611,FALSE)</f>
        <v>0</v>
      </c>
    </row>
    <row r="4612" spans="1:12" x14ac:dyDescent="0.2">
      <c r="A4612">
        <v>4611</v>
      </c>
      <c r="B4612">
        <f>HLOOKUP("Referencer",data!$A$1:$AT$8036,A4612,FALSE)</f>
        <v>0</v>
      </c>
      <c r="C4612">
        <f>HLOOKUP("Stedtekst",data!$A$1:$AT$8036,A4612,FALSE)</f>
        <v>0</v>
      </c>
      <c r="D4612">
        <f>HLOOKUP("Målested navn",data!$A$1:$AT$8036,A4612,FALSE)</f>
        <v>0</v>
      </c>
      <c r="E4612">
        <f>HLOOKUP("Prøvetagning",data!$A$1:$AT$8036,A4612,FALSE)</f>
        <v>0</v>
      </c>
      <c r="F4612">
        <f>HLOOKUP("Prøve",data!$A$1:$AT$8036,A4612,FALSE)</f>
        <v>0</v>
      </c>
      <c r="G4612">
        <f>HLOOKUP("ScKode",data!$A$1:$AT$8036,A4612,FALSE)</f>
        <v>0</v>
      </c>
      <c r="H4612">
        <f>HLOOKUP("StofParameter",data!$A$1:$AT$8036,A4612,FALSE)</f>
        <v>0</v>
      </c>
      <c r="I4612">
        <f>HLOOKUP("Dato",data!$A$1:$AT$8036,A4612,FALSE)</f>
        <v>0</v>
      </c>
      <c r="J4612">
        <f>HLOOKUP("Resultat-attribut",data!$A$1:$AT$8036,A4612,FALSE)</f>
        <v>0</v>
      </c>
      <c r="K4612">
        <f>HLOOKUP("Resultat",data!$A$1:$AT$8036,A4612,FALSE)</f>
        <v>0</v>
      </c>
      <c r="L4612">
        <f>HLOOKUP("Enhed",data!$A$1:$AT$8036,A4612,FALSE)</f>
        <v>0</v>
      </c>
    </row>
    <row r="4613" spans="1:12" x14ac:dyDescent="0.2">
      <c r="A4613">
        <v>4612</v>
      </c>
      <c r="B4613">
        <f>HLOOKUP("Referencer",data!$A$1:$AT$8036,A4613,FALSE)</f>
        <v>0</v>
      </c>
      <c r="C4613">
        <f>HLOOKUP("Stedtekst",data!$A$1:$AT$8036,A4613,FALSE)</f>
        <v>0</v>
      </c>
      <c r="D4613">
        <f>HLOOKUP("Målested navn",data!$A$1:$AT$8036,A4613,FALSE)</f>
        <v>0</v>
      </c>
      <c r="E4613">
        <f>HLOOKUP("Prøvetagning",data!$A$1:$AT$8036,A4613,FALSE)</f>
        <v>0</v>
      </c>
      <c r="F4613">
        <f>HLOOKUP("Prøve",data!$A$1:$AT$8036,A4613,FALSE)</f>
        <v>0</v>
      </c>
      <c r="G4613">
        <f>HLOOKUP("ScKode",data!$A$1:$AT$8036,A4613,FALSE)</f>
        <v>0</v>
      </c>
      <c r="H4613">
        <f>HLOOKUP("StofParameter",data!$A$1:$AT$8036,A4613,FALSE)</f>
        <v>0</v>
      </c>
      <c r="I4613">
        <f>HLOOKUP("Dato",data!$A$1:$AT$8036,A4613,FALSE)</f>
        <v>0</v>
      </c>
      <c r="J4613">
        <f>HLOOKUP("Resultat-attribut",data!$A$1:$AT$8036,A4613,FALSE)</f>
        <v>0</v>
      </c>
      <c r="K4613">
        <f>HLOOKUP("Resultat",data!$A$1:$AT$8036,A4613,FALSE)</f>
        <v>0</v>
      </c>
      <c r="L4613">
        <f>HLOOKUP("Enhed",data!$A$1:$AT$8036,A4613,FALSE)</f>
        <v>0</v>
      </c>
    </row>
    <row r="4614" spans="1:12" x14ac:dyDescent="0.2">
      <c r="A4614">
        <v>4613</v>
      </c>
      <c r="B4614">
        <f>HLOOKUP("Referencer",data!$A$1:$AT$8036,A4614,FALSE)</f>
        <v>0</v>
      </c>
      <c r="C4614">
        <f>HLOOKUP("Stedtekst",data!$A$1:$AT$8036,A4614,FALSE)</f>
        <v>0</v>
      </c>
      <c r="D4614">
        <f>HLOOKUP("Målested navn",data!$A$1:$AT$8036,A4614,FALSE)</f>
        <v>0</v>
      </c>
      <c r="E4614">
        <f>HLOOKUP("Prøvetagning",data!$A$1:$AT$8036,A4614,FALSE)</f>
        <v>0</v>
      </c>
      <c r="F4614">
        <f>HLOOKUP("Prøve",data!$A$1:$AT$8036,A4614,FALSE)</f>
        <v>0</v>
      </c>
      <c r="G4614">
        <f>HLOOKUP("ScKode",data!$A$1:$AT$8036,A4614,FALSE)</f>
        <v>0</v>
      </c>
      <c r="H4614">
        <f>HLOOKUP("StofParameter",data!$A$1:$AT$8036,A4614,FALSE)</f>
        <v>0</v>
      </c>
      <c r="I4614">
        <f>HLOOKUP("Dato",data!$A$1:$AT$8036,A4614,FALSE)</f>
        <v>0</v>
      </c>
      <c r="J4614">
        <f>HLOOKUP("Resultat-attribut",data!$A$1:$AT$8036,A4614,FALSE)</f>
        <v>0</v>
      </c>
      <c r="K4614">
        <f>HLOOKUP("Resultat",data!$A$1:$AT$8036,A4614,FALSE)</f>
        <v>0</v>
      </c>
      <c r="L4614">
        <f>HLOOKUP("Enhed",data!$A$1:$AT$8036,A4614,FALSE)</f>
        <v>0</v>
      </c>
    </row>
    <row r="4615" spans="1:12" x14ac:dyDescent="0.2">
      <c r="A4615">
        <v>4614</v>
      </c>
      <c r="B4615">
        <f>HLOOKUP("Referencer",data!$A$1:$AT$8036,A4615,FALSE)</f>
        <v>0</v>
      </c>
      <c r="C4615">
        <f>HLOOKUP("Stedtekst",data!$A$1:$AT$8036,A4615,FALSE)</f>
        <v>0</v>
      </c>
      <c r="D4615">
        <f>HLOOKUP("Målested navn",data!$A$1:$AT$8036,A4615,FALSE)</f>
        <v>0</v>
      </c>
      <c r="E4615">
        <f>HLOOKUP("Prøvetagning",data!$A$1:$AT$8036,A4615,FALSE)</f>
        <v>0</v>
      </c>
      <c r="F4615">
        <f>HLOOKUP("Prøve",data!$A$1:$AT$8036,A4615,FALSE)</f>
        <v>0</v>
      </c>
      <c r="G4615">
        <f>HLOOKUP("ScKode",data!$A$1:$AT$8036,A4615,FALSE)</f>
        <v>0</v>
      </c>
      <c r="H4615">
        <f>HLOOKUP("StofParameter",data!$A$1:$AT$8036,A4615,FALSE)</f>
        <v>0</v>
      </c>
      <c r="I4615">
        <f>HLOOKUP("Dato",data!$A$1:$AT$8036,A4615,FALSE)</f>
        <v>0</v>
      </c>
      <c r="J4615">
        <f>HLOOKUP("Resultat-attribut",data!$A$1:$AT$8036,A4615,FALSE)</f>
        <v>0</v>
      </c>
      <c r="K4615">
        <f>HLOOKUP("Resultat",data!$A$1:$AT$8036,A4615,FALSE)</f>
        <v>0</v>
      </c>
      <c r="L4615">
        <f>HLOOKUP("Enhed",data!$A$1:$AT$8036,A4615,FALSE)</f>
        <v>0</v>
      </c>
    </row>
    <row r="4616" spans="1:12" x14ac:dyDescent="0.2">
      <c r="A4616">
        <v>4615</v>
      </c>
      <c r="B4616">
        <f>HLOOKUP("Referencer",data!$A$1:$AT$8036,A4616,FALSE)</f>
        <v>0</v>
      </c>
      <c r="C4616">
        <f>HLOOKUP("Stedtekst",data!$A$1:$AT$8036,A4616,FALSE)</f>
        <v>0</v>
      </c>
      <c r="D4616">
        <f>HLOOKUP("Målested navn",data!$A$1:$AT$8036,A4616,FALSE)</f>
        <v>0</v>
      </c>
      <c r="E4616">
        <f>HLOOKUP("Prøvetagning",data!$A$1:$AT$8036,A4616,FALSE)</f>
        <v>0</v>
      </c>
      <c r="F4616">
        <f>HLOOKUP("Prøve",data!$A$1:$AT$8036,A4616,FALSE)</f>
        <v>0</v>
      </c>
      <c r="G4616">
        <f>HLOOKUP("ScKode",data!$A$1:$AT$8036,A4616,FALSE)</f>
        <v>0</v>
      </c>
      <c r="H4616">
        <f>HLOOKUP("StofParameter",data!$A$1:$AT$8036,A4616,FALSE)</f>
        <v>0</v>
      </c>
      <c r="I4616">
        <f>HLOOKUP("Dato",data!$A$1:$AT$8036,A4616,FALSE)</f>
        <v>0</v>
      </c>
      <c r="J4616">
        <f>HLOOKUP("Resultat-attribut",data!$A$1:$AT$8036,A4616,FALSE)</f>
        <v>0</v>
      </c>
      <c r="K4616">
        <f>HLOOKUP("Resultat",data!$A$1:$AT$8036,A4616,FALSE)</f>
        <v>0</v>
      </c>
      <c r="L4616">
        <f>HLOOKUP("Enhed",data!$A$1:$AT$8036,A4616,FALSE)</f>
        <v>0</v>
      </c>
    </row>
    <row r="4617" spans="1:12" x14ac:dyDescent="0.2">
      <c r="A4617">
        <v>4616</v>
      </c>
      <c r="B4617">
        <f>HLOOKUP("Referencer",data!$A$1:$AT$8036,A4617,FALSE)</f>
        <v>0</v>
      </c>
      <c r="C4617">
        <f>HLOOKUP("Stedtekst",data!$A$1:$AT$8036,A4617,FALSE)</f>
        <v>0</v>
      </c>
      <c r="D4617">
        <f>HLOOKUP("Målested navn",data!$A$1:$AT$8036,A4617,FALSE)</f>
        <v>0</v>
      </c>
      <c r="E4617">
        <f>HLOOKUP("Prøvetagning",data!$A$1:$AT$8036,A4617,FALSE)</f>
        <v>0</v>
      </c>
      <c r="F4617">
        <f>HLOOKUP("Prøve",data!$A$1:$AT$8036,A4617,FALSE)</f>
        <v>0</v>
      </c>
      <c r="G4617">
        <f>HLOOKUP("ScKode",data!$A$1:$AT$8036,A4617,FALSE)</f>
        <v>0</v>
      </c>
      <c r="H4617">
        <f>HLOOKUP("StofParameter",data!$A$1:$AT$8036,A4617,FALSE)</f>
        <v>0</v>
      </c>
      <c r="I4617">
        <f>HLOOKUP("Dato",data!$A$1:$AT$8036,A4617,FALSE)</f>
        <v>0</v>
      </c>
      <c r="J4617">
        <f>HLOOKUP("Resultat-attribut",data!$A$1:$AT$8036,A4617,FALSE)</f>
        <v>0</v>
      </c>
      <c r="K4617">
        <f>HLOOKUP("Resultat",data!$A$1:$AT$8036,A4617,FALSE)</f>
        <v>0</v>
      </c>
      <c r="L4617">
        <f>HLOOKUP("Enhed",data!$A$1:$AT$8036,A4617,FALSE)</f>
        <v>0</v>
      </c>
    </row>
    <row r="4618" spans="1:12" x14ac:dyDescent="0.2">
      <c r="A4618">
        <v>4617</v>
      </c>
      <c r="B4618">
        <f>HLOOKUP("Referencer",data!$A$1:$AT$8036,A4618,FALSE)</f>
        <v>0</v>
      </c>
      <c r="C4618">
        <f>HLOOKUP("Stedtekst",data!$A$1:$AT$8036,A4618,FALSE)</f>
        <v>0</v>
      </c>
      <c r="D4618">
        <f>HLOOKUP("Målested navn",data!$A$1:$AT$8036,A4618,FALSE)</f>
        <v>0</v>
      </c>
      <c r="E4618">
        <f>HLOOKUP("Prøvetagning",data!$A$1:$AT$8036,A4618,FALSE)</f>
        <v>0</v>
      </c>
      <c r="F4618">
        <f>HLOOKUP("Prøve",data!$A$1:$AT$8036,A4618,FALSE)</f>
        <v>0</v>
      </c>
      <c r="G4618">
        <f>HLOOKUP("ScKode",data!$A$1:$AT$8036,A4618,FALSE)</f>
        <v>0</v>
      </c>
      <c r="H4618">
        <f>HLOOKUP("StofParameter",data!$A$1:$AT$8036,A4618,FALSE)</f>
        <v>0</v>
      </c>
      <c r="I4618">
        <f>HLOOKUP("Dato",data!$A$1:$AT$8036,A4618,FALSE)</f>
        <v>0</v>
      </c>
      <c r="J4618">
        <f>HLOOKUP("Resultat-attribut",data!$A$1:$AT$8036,A4618,FALSE)</f>
        <v>0</v>
      </c>
      <c r="K4618">
        <f>HLOOKUP("Resultat",data!$A$1:$AT$8036,A4618,FALSE)</f>
        <v>0</v>
      </c>
      <c r="L4618">
        <f>HLOOKUP("Enhed",data!$A$1:$AT$8036,A4618,FALSE)</f>
        <v>0</v>
      </c>
    </row>
    <row r="4619" spans="1:12" x14ac:dyDescent="0.2">
      <c r="A4619">
        <v>4618</v>
      </c>
      <c r="B4619">
        <f>HLOOKUP("Referencer",data!$A$1:$AT$8036,A4619,FALSE)</f>
        <v>0</v>
      </c>
      <c r="C4619">
        <f>HLOOKUP("Stedtekst",data!$A$1:$AT$8036,A4619,FALSE)</f>
        <v>0</v>
      </c>
      <c r="D4619">
        <f>HLOOKUP("Målested navn",data!$A$1:$AT$8036,A4619,FALSE)</f>
        <v>0</v>
      </c>
      <c r="E4619">
        <f>HLOOKUP("Prøvetagning",data!$A$1:$AT$8036,A4619,FALSE)</f>
        <v>0</v>
      </c>
      <c r="F4619">
        <f>HLOOKUP("Prøve",data!$A$1:$AT$8036,A4619,FALSE)</f>
        <v>0</v>
      </c>
      <c r="G4619">
        <f>HLOOKUP("ScKode",data!$A$1:$AT$8036,A4619,FALSE)</f>
        <v>0</v>
      </c>
      <c r="H4619">
        <f>HLOOKUP("StofParameter",data!$A$1:$AT$8036,A4619,FALSE)</f>
        <v>0</v>
      </c>
      <c r="I4619">
        <f>HLOOKUP("Dato",data!$A$1:$AT$8036,A4619,FALSE)</f>
        <v>0</v>
      </c>
      <c r="J4619">
        <f>HLOOKUP("Resultat-attribut",data!$A$1:$AT$8036,A4619,FALSE)</f>
        <v>0</v>
      </c>
      <c r="K4619">
        <f>HLOOKUP("Resultat",data!$A$1:$AT$8036,A4619,FALSE)</f>
        <v>0</v>
      </c>
      <c r="L4619">
        <f>HLOOKUP("Enhed",data!$A$1:$AT$8036,A4619,FALSE)</f>
        <v>0</v>
      </c>
    </row>
    <row r="4620" spans="1:12" x14ac:dyDescent="0.2">
      <c r="A4620">
        <v>4619</v>
      </c>
      <c r="B4620">
        <f>HLOOKUP("Referencer",data!$A$1:$AT$8036,A4620,FALSE)</f>
        <v>0</v>
      </c>
      <c r="C4620">
        <f>HLOOKUP("Stedtekst",data!$A$1:$AT$8036,A4620,FALSE)</f>
        <v>0</v>
      </c>
      <c r="D4620">
        <f>HLOOKUP("Målested navn",data!$A$1:$AT$8036,A4620,FALSE)</f>
        <v>0</v>
      </c>
      <c r="E4620">
        <f>HLOOKUP("Prøvetagning",data!$A$1:$AT$8036,A4620,FALSE)</f>
        <v>0</v>
      </c>
      <c r="F4620">
        <f>HLOOKUP("Prøve",data!$A$1:$AT$8036,A4620,FALSE)</f>
        <v>0</v>
      </c>
      <c r="G4620">
        <f>HLOOKUP("ScKode",data!$A$1:$AT$8036,A4620,FALSE)</f>
        <v>0</v>
      </c>
      <c r="H4620">
        <f>HLOOKUP("StofParameter",data!$A$1:$AT$8036,A4620,FALSE)</f>
        <v>0</v>
      </c>
      <c r="I4620">
        <f>HLOOKUP("Dato",data!$A$1:$AT$8036,A4620,FALSE)</f>
        <v>0</v>
      </c>
      <c r="J4620">
        <f>HLOOKUP("Resultat-attribut",data!$A$1:$AT$8036,A4620,FALSE)</f>
        <v>0</v>
      </c>
      <c r="K4620">
        <f>HLOOKUP("Resultat",data!$A$1:$AT$8036,A4620,FALSE)</f>
        <v>0</v>
      </c>
      <c r="L4620">
        <f>HLOOKUP("Enhed",data!$A$1:$AT$8036,A4620,FALSE)</f>
        <v>0</v>
      </c>
    </row>
    <row r="4621" spans="1:12" x14ac:dyDescent="0.2">
      <c r="A4621">
        <v>4620</v>
      </c>
      <c r="B4621">
        <f>HLOOKUP("Referencer",data!$A$1:$AT$8036,A4621,FALSE)</f>
        <v>0</v>
      </c>
      <c r="C4621">
        <f>HLOOKUP("Stedtekst",data!$A$1:$AT$8036,A4621,FALSE)</f>
        <v>0</v>
      </c>
      <c r="D4621">
        <f>HLOOKUP("Målested navn",data!$A$1:$AT$8036,A4621,FALSE)</f>
        <v>0</v>
      </c>
      <c r="E4621">
        <f>HLOOKUP("Prøvetagning",data!$A$1:$AT$8036,A4621,FALSE)</f>
        <v>0</v>
      </c>
      <c r="F4621">
        <f>HLOOKUP("Prøve",data!$A$1:$AT$8036,A4621,FALSE)</f>
        <v>0</v>
      </c>
      <c r="G4621">
        <f>HLOOKUP("ScKode",data!$A$1:$AT$8036,A4621,FALSE)</f>
        <v>0</v>
      </c>
      <c r="H4621">
        <f>HLOOKUP("StofParameter",data!$A$1:$AT$8036,A4621,FALSE)</f>
        <v>0</v>
      </c>
      <c r="I4621">
        <f>HLOOKUP("Dato",data!$A$1:$AT$8036,A4621,FALSE)</f>
        <v>0</v>
      </c>
      <c r="J4621">
        <f>HLOOKUP("Resultat-attribut",data!$A$1:$AT$8036,A4621,FALSE)</f>
        <v>0</v>
      </c>
      <c r="K4621">
        <f>HLOOKUP("Resultat",data!$A$1:$AT$8036,A4621,FALSE)</f>
        <v>0</v>
      </c>
      <c r="L4621">
        <f>HLOOKUP("Enhed",data!$A$1:$AT$8036,A4621,FALSE)</f>
        <v>0</v>
      </c>
    </row>
    <row r="4622" spans="1:12" x14ac:dyDescent="0.2">
      <c r="A4622">
        <v>4621</v>
      </c>
      <c r="B4622">
        <f>HLOOKUP("Referencer",data!$A$1:$AT$8036,A4622,FALSE)</f>
        <v>0</v>
      </c>
      <c r="C4622">
        <f>HLOOKUP("Stedtekst",data!$A$1:$AT$8036,A4622,FALSE)</f>
        <v>0</v>
      </c>
      <c r="D4622">
        <f>HLOOKUP("Målested navn",data!$A$1:$AT$8036,A4622,FALSE)</f>
        <v>0</v>
      </c>
      <c r="E4622">
        <f>HLOOKUP("Prøvetagning",data!$A$1:$AT$8036,A4622,FALSE)</f>
        <v>0</v>
      </c>
      <c r="F4622">
        <f>HLOOKUP("Prøve",data!$A$1:$AT$8036,A4622,FALSE)</f>
        <v>0</v>
      </c>
      <c r="G4622">
        <f>HLOOKUP("ScKode",data!$A$1:$AT$8036,A4622,FALSE)</f>
        <v>0</v>
      </c>
      <c r="H4622">
        <f>HLOOKUP("StofParameter",data!$A$1:$AT$8036,A4622,FALSE)</f>
        <v>0</v>
      </c>
      <c r="I4622">
        <f>HLOOKUP("Dato",data!$A$1:$AT$8036,A4622,FALSE)</f>
        <v>0</v>
      </c>
      <c r="J4622">
        <f>HLOOKUP("Resultat-attribut",data!$A$1:$AT$8036,A4622,FALSE)</f>
        <v>0</v>
      </c>
      <c r="K4622">
        <f>HLOOKUP("Resultat",data!$A$1:$AT$8036,A4622,FALSE)</f>
        <v>0</v>
      </c>
      <c r="L4622">
        <f>HLOOKUP("Enhed",data!$A$1:$AT$8036,A4622,FALSE)</f>
        <v>0</v>
      </c>
    </row>
    <row r="4623" spans="1:12" x14ac:dyDescent="0.2">
      <c r="A4623">
        <v>4622</v>
      </c>
      <c r="B4623">
        <f>HLOOKUP("Referencer",data!$A$1:$AT$8036,A4623,FALSE)</f>
        <v>0</v>
      </c>
      <c r="C4623">
        <f>HLOOKUP("Stedtekst",data!$A$1:$AT$8036,A4623,FALSE)</f>
        <v>0</v>
      </c>
      <c r="D4623">
        <f>HLOOKUP("Målested navn",data!$A$1:$AT$8036,A4623,FALSE)</f>
        <v>0</v>
      </c>
      <c r="E4623">
        <f>HLOOKUP("Prøvetagning",data!$A$1:$AT$8036,A4623,FALSE)</f>
        <v>0</v>
      </c>
      <c r="F4623">
        <f>HLOOKUP("Prøve",data!$A$1:$AT$8036,A4623,FALSE)</f>
        <v>0</v>
      </c>
      <c r="G4623">
        <f>HLOOKUP("ScKode",data!$A$1:$AT$8036,A4623,FALSE)</f>
        <v>0</v>
      </c>
      <c r="H4623">
        <f>HLOOKUP("StofParameter",data!$A$1:$AT$8036,A4623,FALSE)</f>
        <v>0</v>
      </c>
      <c r="I4623">
        <f>HLOOKUP("Dato",data!$A$1:$AT$8036,A4623,FALSE)</f>
        <v>0</v>
      </c>
      <c r="J4623">
        <f>HLOOKUP("Resultat-attribut",data!$A$1:$AT$8036,A4623,FALSE)</f>
        <v>0</v>
      </c>
      <c r="K4623">
        <f>HLOOKUP("Resultat",data!$A$1:$AT$8036,A4623,FALSE)</f>
        <v>0</v>
      </c>
      <c r="L4623">
        <f>HLOOKUP("Enhed",data!$A$1:$AT$8036,A4623,FALSE)</f>
        <v>0</v>
      </c>
    </row>
    <row r="4624" spans="1:12" x14ac:dyDescent="0.2">
      <c r="A4624">
        <v>4623</v>
      </c>
      <c r="B4624">
        <f>HLOOKUP("Referencer",data!$A$1:$AT$8036,A4624,FALSE)</f>
        <v>0</v>
      </c>
      <c r="C4624">
        <f>HLOOKUP("Stedtekst",data!$A$1:$AT$8036,A4624,FALSE)</f>
        <v>0</v>
      </c>
      <c r="D4624">
        <f>HLOOKUP("Målested navn",data!$A$1:$AT$8036,A4624,FALSE)</f>
        <v>0</v>
      </c>
      <c r="E4624">
        <f>HLOOKUP("Prøvetagning",data!$A$1:$AT$8036,A4624,FALSE)</f>
        <v>0</v>
      </c>
      <c r="F4624">
        <f>HLOOKUP("Prøve",data!$A$1:$AT$8036,A4624,FALSE)</f>
        <v>0</v>
      </c>
      <c r="G4624">
        <f>HLOOKUP("ScKode",data!$A$1:$AT$8036,A4624,FALSE)</f>
        <v>0</v>
      </c>
      <c r="H4624">
        <f>HLOOKUP("StofParameter",data!$A$1:$AT$8036,A4624,FALSE)</f>
        <v>0</v>
      </c>
      <c r="I4624">
        <f>HLOOKUP("Dato",data!$A$1:$AT$8036,A4624,FALSE)</f>
        <v>0</v>
      </c>
      <c r="J4624">
        <f>HLOOKUP("Resultat-attribut",data!$A$1:$AT$8036,A4624,FALSE)</f>
        <v>0</v>
      </c>
      <c r="K4624">
        <f>HLOOKUP("Resultat",data!$A$1:$AT$8036,A4624,FALSE)</f>
        <v>0</v>
      </c>
      <c r="L4624">
        <f>HLOOKUP("Enhed",data!$A$1:$AT$8036,A4624,FALSE)</f>
        <v>0</v>
      </c>
    </row>
    <row r="4625" spans="1:12" x14ac:dyDescent="0.2">
      <c r="A4625">
        <v>4624</v>
      </c>
      <c r="B4625">
        <f>HLOOKUP("Referencer",data!$A$1:$AT$8036,A4625,FALSE)</f>
        <v>0</v>
      </c>
      <c r="C4625">
        <f>HLOOKUP("Stedtekst",data!$A$1:$AT$8036,A4625,FALSE)</f>
        <v>0</v>
      </c>
      <c r="D4625">
        <f>HLOOKUP("Målested navn",data!$A$1:$AT$8036,A4625,FALSE)</f>
        <v>0</v>
      </c>
      <c r="E4625">
        <f>HLOOKUP("Prøvetagning",data!$A$1:$AT$8036,A4625,FALSE)</f>
        <v>0</v>
      </c>
      <c r="F4625">
        <f>HLOOKUP("Prøve",data!$A$1:$AT$8036,A4625,FALSE)</f>
        <v>0</v>
      </c>
      <c r="G4625">
        <f>HLOOKUP("ScKode",data!$A$1:$AT$8036,A4625,FALSE)</f>
        <v>0</v>
      </c>
      <c r="H4625">
        <f>HLOOKUP("StofParameter",data!$A$1:$AT$8036,A4625,FALSE)</f>
        <v>0</v>
      </c>
      <c r="I4625">
        <f>HLOOKUP("Dato",data!$A$1:$AT$8036,A4625,FALSE)</f>
        <v>0</v>
      </c>
      <c r="J4625">
        <f>HLOOKUP("Resultat-attribut",data!$A$1:$AT$8036,A4625,FALSE)</f>
        <v>0</v>
      </c>
      <c r="K4625">
        <f>HLOOKUP("Resultat",data!$A$1:$AT$8036,A4625,FALSE)</f>
        <v>0</v>
      </c>
      <c r="L4625">
        <f>HLOOKUP("Enhed",data!$A$1:$AT$8036,A4625,FALSE)</f>
        <v>0</v>
      </c>
    </row>
    <row r="4626" spans="1:12" x14ac:dyDescent="0.2">
      <c r="A4626">
        <v>4625</v>
      </c>
      <c r="B4626">
        <f>HLOOKUP("Referencer",data!$A$1:$AT$8036,A4626,FALSE)</f>
        <v>0</v>
      </c>
      <c r="C4626">
        <f>HLOOKUP("Stedtekst",data!$A$1:$AT$8036,A4626,FALSE)</f>
        <v>0</v>
      </c>
      <c r="D4626">
        <f>HLOOKUP("Målested navn",data!$A$1:$AT$8036,A4626,FALSE)</f>
        <v>0</v>
      </c>
      <c r="E4626">
        <f>HLOOKUP("Prøvetagning",data!$A$1:$AT$8036,A4626,FALSE)</f>
        <v>0</v>
      </c>
      <c r="F4626">
        <f>HLOOKUP("Prøve",data!$A$1:$AT$8036,A4626,FALSE)</f>
        <v>0</v>
      </c>
      <c r="G4626">
        <f>HLOOKUP("ScKode",data!$A$1:$AT$8036,A4626,FALSE)</f>
        <v>0</v>
      </c>
      <c r="H4626">
        <f>HLOOKUP("StofParameter",data!$A$1:$AT$8036,A4626,FALSE)</f>
        <v>0</v>
      </c>
      <c r="I4626">
        <f>HLOOKUP("Dato",data!$A$1:$AT$8036,A4626,FALSE)</f>
        <v>0</v>
      </c>
      <c r="J4626">
        <f>HLOOKUP("Resultat-attribut",data!$A$1:$AT$8036,A4626,FALSE)</f>
        <v>0</v>
      </c>
      <c r="K4626">
        <f>HLOOKUP("Resultat",data!$A$1:$AT$8036,A4626,FALSE)</f>
        <v>0</v>
      </c>
      <c r="L4626">
        <f>HLOOKUP("Enhed",data!$A$1:$AT$8036,A4626,FALSE)</f>
        <v>0</v>
      </c>
    </row>
    <row r="4627" spans="1:12" x14ac:dyDescent="0.2">
      <c r="A4627">
        <v>4626</v>
      </c>
      <c r="B4627">
        <f>HLOOKUP("Referencer",data!$A$1:$AT$8036,A4627,FALSE)</f>
        <v>0</v>
      </c>
      <c r="C4627">
        <f>HLOOKUP("Stedtekst",data!$A$1:$AT$8036,A4627,FALSE)</f>
        <v>0</v>
      </c>
      <c r="D4627">
        <f>HLOOKUP("Målested navn",data!$A$1:$AT$8036,A4627,FALSE)</f>
        <v>0</v>
      </c>
      <c r="E4627">
        <f>HLOOKUP("Prøvetagning",data!$A$1:$AT$8036,A4627,FALSE)</f>
        <v>0</v>
      </c>
      <c r="F4627">
        <f>HLOOKUP("Prøve",data!$A$1:$AT$8036,A4627,FALSE)</f>
        <v>0</v>
      </c>
      <c r="G4627">
        <f>HLOOKUP("ScKode",data!$A$1:$AT$8036,A4627,FALSE)</f>
        <v>0</v>
      </c>
      <c r="H4627">
        <f>HLOOKUP("StofParameter",data!$A$1:$AT$8036,A4627,FALSE)</f>
        <v>0</v>
      </c>
      <c r="I4627">
        <f>HLOOKUP("Dato",data!$A$1:$AT$8036,A4627,FALSE)</f>
        <v>0</v>
      </c>
      <c r="J4627">
        <f>HLOOKUP("Resultat-attribut",data!$A$1:$AT$8036,A4627,FALSE)</f>
        <v>0</v>
      </c>
      <c r="K4627">
        <f>HLOOKUP("Resultat",data!$A$1:$AT$8036,A4627,FALSE)</f>
        <v>0</v>
      </c>
      <c r="L4627">
        <f>HLOOKUP("Enhed",data!$A$1:$AT$8036,A4627,FALSE)</f>
        <v>0</v>
      </c>
    </row>
    <row r="4628" spans="1:12" x14ac:dyDescent="0.2">
      <c r="A4628">
        <v>4627</v>
      </c>
      <c r="B4628">
        <f>HLOOKUP("Referencer",data!$A$1:$AT$8036,A4628,FALSE)</f>
        <v>0</v>
      </c>
      <c r="C4628">
        <f>HLOOKUP("Stedtekst",data!$A$1:$AT$8036,A4628,FALSE)</f>
        <v>0</v>
      </c>
      <c r="D4628">
        <f>HLOOKUP("Målested navn",data!$A$1:$AT$8036,A4628,FALSE)</f>
        <v>0</v>
      </c>
      <c r="E4628">
        <f>HLOOKUP("Prøvetagning",data!$A$1:$AT$8036,A4628,FALSE)</f>
        <v>0</v>
      </c>
      <c r="F4628">
        <f>HLOOKUP("Prøve",data!$A$1:$AT$8036,A4628,FALSE)</f>
        <v>0</v>
      </c>
      <c r="G4628">
        <f>HLOOKUP("ScKode",data!$A$1:$AT$8036,A4628,FALSE)</f>
        <v>0</v>
      </c>
      <c r="H4628">
        <f>HLOOKUP("StofParameter",data!$A$1:$AT$8036,A4628,FALSE)</f>
        <v>0</v>
      </c>
      <c r="I4628">
        <f>HLOOKUP("Dato",data!$A$1:$AT$8036,A4628,FALSE)</f>
        <v>0</v>
      </c>
      <c r="J4628">
        <f>HLOOKUP("Resultat-attribut",data!$A$1:$AT$8036,A4628,FALSE)</f>
        <v>0</v>
      </c>
      <c r="K4628">
        <f>HLOOKUP("Resultat",data!$A$1:$AT$8036,A4628,FALSE)</f>
        <v>0</v>
      </c>
      <c r="L4628">
        <f>HLOOKUP("Enhed",data!$A$1:$AT$8036,A4628,FALSE)</f>
        <v>0</v>
      </c>
    </row>
    <row r="4629" spans="1:12" x14ac:dyDescent="0.2">
      <c r="A4629">
        <v>4628</v>
      </c>
      <c r="B4629">
        <f>HLOOKUP("Referencer",data!$A$1:$AT$8036,A4629,FALSE)</f>
        <v>0</v>
      </c>
      <c r="C4629">
        <f>HLOOKUP("Stedtekst",data!$A$1:$AT$8036,A4629,FALSE)</f>
        <v>0</v>
      </c>
      <c r="D4629">
        <f>HLOOKUP("Målested navn",data!$A$1:$AT$8036,A4629,FALSE)</f>
        <v>0</v>
      </c>
      <c r="E4629">
        <f>HLOOKUP("Prøvetagning",data!$A$1:$AT$8036,A4629,FALSE)</f>
        <v>0</v>
      </c>
      <c r="F4629">
        <f>HLOOKUP("Prøve",data!$A$1:$AT$8036,A4629,FALSE)</f>
        <v>0</v>
      </c>
      <c r="G4629">
        <f>HLOOKUP("ScKode",data!$A$1:$AT$8036,A4629,FALSE)</f>
        <v>0</v>
      </c>
      <c r="H4629">
        <f>HLOOKUP("StofParameter",data!$A$1:$AT$8036,A4629,FALSE)</f>
        <v>0</v>
      </c>
      <c r="I4629">
        <f>HLOOKUP("Dato",data!$A$1:$AT$8036,A4629,FALSE)</f>
        <v>0</v>
      </c>
      <c r="J4629">
        <f>HLOOKUP("Resultat-attribut",data!$A$1:$AT$8036,A4629,FALSE)</f>
        <v>0</v>
      </c>
      <c r="K4629">
        <f>HLOOKUP("Resultat",data!$A$1:$AT$8036,A4629,FALSE)</f>
        <v>0</v>
      </c>
      <c r="L4629">
        <f>HLOOKUP("Enhed",data!$A$1:$AT$8036,A4629,FALSE)</f>
        <v>0</v>
      </c>
    </row>
    <row r="4630" spans="1:12" x14ac:dyDescent="0.2">
      <c r="A4630">
        <v>4629</v>
      </c>
      <c r="B4630">
        <f>HLOOKUP("Referencer",data!$A$1:$AT$8036,A4630,FALSE)</f>
        <v>0</v>
      </c>
      <c r="C4630">
        <f>HLOOKUP("Stedtekst",data!$A$1:$AT$8036,A4630,FALSE)</f>
        <v>0</v>
      </c>
      <c r="D4630">
        <f>HLOOKUP("Målested navn",data!$A$1:$AT$8036,A4630,FALSE)</f>
        <v>0</v>
      </c>
      <c r="E4630">
        <f>HLOOKUP("Prøvetagning",data!$A$1:$AT$8036,A4630,FALSE)</f>
        <v>0</v>
      </c>
      <c r="F4630">
        <f>HLOOKUP("Prøve",data!$A$1:$AT$8036,A4630,FALSE)</f>
        <v>0</v>
      </c>
      <c r="G4630">
        <f>HLOOKUP("ScKode",data!$A$1:$AT$8036,A4630,FALSE)</f>
        <v>0</v>
      </c>
      <c r="H4630">
        <f>HLOOKUP("StofParameter",data!$A$1:$AT$8036,A4630,FALSE)</f>
        <v>0</v>
      </c>
      <c r="I4630">
        <f>HLOOKUP("Dato",data!$A$1:$AT$8036,A4630,FALSE)</f>
        <v>0</v>
      </c>
      <c r="J4630">
        <f>HLOOKUP("Resultat-attribut",data!$A$1:$AT$8036,A4630,FALSE)</f>
        <v>0</v>
      </c>
      <c r="K4630">
        <f>HLOOKUP("Resultat",data!$A$1:$AT$8036,A4630,FALSE)</f>
        <v>0</v>
      </c>
      <c r="L4630">
        <f>HLOOKUP("Enhed",data!$A$1:$AT$8036,A4630,FALSE)</f>
        <v>0</v>
      </c>
    </row>
    <row r="4631" spans="1:12" x14ac:dyDescent="0.2">
      <c r="A4631">
        <v>4630</v>
      </c>
      <c r="B4631">
        <f>HLOOKUP("Referencer",data!$A$1:$AT$8036,A4631,FALSE)</f>
        <v>0</v>
      </c>
      <c r="C4631">
        <f>HLOOKUP("Stedtekst",data!$A$1:$AT$8036,A4631,FALSE)</f>
        <v>0</v>
      </c>
      <c r="D4631">
        <f>HLOOKUP("Målested navn",data!$A$1:$AT$8036,A4631,FALSE)</f>
        <v>0</v>
      </c>
      <c r="E4631">
        <f>HLOOKUP("Prøvetagning",data!$A$1:$AT$8036,A4631,FALSE)</f>
        <v>0</v>
      </c>
      <c r="F4631">
        <f>HLOOKUP("Prøve",data!$A$1:$AT$8036,A4631,FALSE)</f>
        <v>0</v>
      </c>
      <c r="G4631">
        <f>HLOOKUP("ScKode",data!$A$1:$AT$8036,A4631,FALSE)</f>
        <v>0</v>
      </c>
      <c r="H4631">
        <f>HLOOKUP("StofParameter",data!$A$1:$AT$8036,A4631,FALSE)</f>
        <v>0</v>
      </c>
      <c r="I4631">
        <f>HLOOKUP("Dato",data!$A$1:$AT$8036,A4631,FALSE)</f>
        <v>0</v>
      </c>
      <c r="J4631">
        <f>HLOOKUP("Resultat-attribut",data!$A$1:$AT$8036,A4631,FALSE)</f>
        <v>0</v>
      </c>
      <c r="K4631">
        <f>HLOOKUP("Resultat",data!$A$1:$AT$8036,A4631,FALSE)</f>
        <v>0</v>
      </c>
      <c r="L4631">
        <f>HLOOKUP("Enhed",data!$A$1:$AT$8036,A4631,FALSE)</f>
        <v>0</v>
      </c>
    </row>
    <row r="4632" spans="1:12" x14ac:dyDescent="0.2">
      <c r="A4632">
        <v>4631</v>
      </c>
      <c r="B4632">
        <f>HLOOKUP("Referencer",data!$A$1:$AT$8036,A4632,FALSE)</f>
        <v>0</v>
      </c>
      <c r="C4632">
        <f>HLOOKUP("Stedtekst",data!$A$1:$AT$8036,A4632,FALSE)</f>
        <v>0</v>
      </c>
      <c r="D4632">
        <f>HLOOKUP("Målested navn",data!$A$1:$AT$8036,A4632,FALSE)</f>
        <v>0</v>
      </c>
      <c r="E4632">
        <f>HLOOKUP("Prøvetagning",data!$A$1:$AT$8036,A4632,FALSE)</f>
        <v>0</v>
      </c>
      <c r="F4632">
        <f>HLOOKUP("Prøve",data!$A$1:$AT$8036,A4632,FALSE)</f>
        <v>0</v>
      </c>
      <c r="G4632">
        <f>HLOOKUP("ScKode",data!$A$1:$AT$8036,A4632,FALSE)</f>
        <v>0</v>
      </c>
      <c r="H4632">
        <f>HLOOKUP("StofParameter",data!$A$1:$AT$8036,A4632,FALSE)</f>
        <v>0</v>
      </c>
      <c r="I4632">
        <f>HLOOKUP("Dato",data!$A$1:$AT$8036,A4632,FALSE)</f>
        <v>0</v>
      </c>
      <c r="J4632">
        <f>HLOOKUP("Resultat-attribut",data!$A$1:$AT$8036,A4632,FALSE)</f>
        <v>0</v>
      </c>
      <c r="K4632">
        <f>HLOOKUP("Resultat",data!$A$1:$AT$8036,A4632,FALSE)</f>
        <v>0</v>
      </c>
      <c r="L4632">
        <f>HLOOKUP("Enhed",data!$A$1:$AT$8036,A4632,FALSE)</f>
        <v>0</v>
      </c>
    </row>
    <row r="4633" spans="1:12" x14ac:dyDescent="0.2">
      <c r="A4633">
        <v>4632</v>
      </c>
      <c r="B4633">
        <f>HLOOKUP("Referencer",data!$A$1:$AT$8036,A4633,FALSE)</f>
        <v>0</v>
      </c>
      <c r="C4633">
        <f>HLOOKUP("Stedtekst",data!$A$1:$AT$8036,A4633,FALSE)</f>
        <v>0</v>
      </c>
      <c r="D4633">
        <f>HLOOKUP("Målested navn",data!$A$1:$AT$8036,A4633,FALSE)</f>
        <v>0</v>
      </c>
      <c r="E4633">
        <f>HLOOKUP("Prøvetagning",data!$A$1:$AT$8036,A4633,FALSE)</f>
        <v>0</v>
      </c>
      <c r="F4633">
        <f>HLOOKUP("Prøve",data!$A$1:$AT$8036,A4633,FALSE)</f>
        <v>0</v>
      </c>
      <c r="G4633">
        <f>HLOOKUP("ScKode",data!$A$1:$AT$8036,A4633,FALSE)</f>
        <v>0</v>
      </c>
      <c r="H4633">
        <f>HLOOKUP("StofParameter",data!$A$1:$AT$8036,A4633,FALSE)</f>
        <v>0</v>
      </c>
      <c r="I4633">
        <f>HLOOKUP("Dato",data!$A$1:$AT$8036,A4633,FALSE)</f>
        <v>0</v>
      </c>
      <c r="J4633">
        <f>HLOOKUP("Resultat-attribut",data!$A$1:$AT$8036,A4633,FALSE)</f>
        <v>0</v>
      </c>
      <c r="K4633">
        <f>HLOOKUP("Resultat",data!$A$1:$AT$8036,A4633,FALSE)</f>
        <v>0</v>
      </c>
      <c r="L4633">
        <f>HLOOKUP("Enhed",data!$A$1:$AT$8036,A4633,FALSE)</f>
        <v>0</v>
      </c>
    </row>
    <row r="4634" spans="1:12" x14ac:dyDescent="0.2">
      <c r="A4634">
        <v>4633</v>
      </c>
      <c r="B4634">
        <f>HLOOKUP("Referencer",data!$A$1:$AT$8036,A4634,FALSE)</f>
        <v>0</v>
      </c>
      <c r="C4634">
        <f>HLOOKUP("Stedtekst",data!$A$1:$AT$8036,A4634,FALSE)</f>
        <v>0</v>
      </c>
      <c r="D4634">
        <f>HLOOKUP("Målested navn",data!$A$1:$AT$8036,A4634,FALSE)</f>
        <v>0</v>
      </c>
      <c r="E4634">
        <f>HLOOKUP("Prøvetagning",data!$A$1:$AT$8036,A4634,FALSE)</f>
        <v>0</v>
      </c>
      <c r="F4634">
        <f>HLOOKUP("Prøve",data!$A$1:$AT$8036,A4634,FALSE)</f>
        <v>0</v>
      </c>
      <c r="G4634">
        <f>HLOOKUP("ScKode",data!$A$1:$AT$8036,A4634,FALSE)</f>
        <v>0</v>
      </c>
      <c r="H4634">
        <f>HLOOKUP("StofParameter",data!$A$1:$AT$8036,A4634,FALSE)</f>
        <v>0</v>
      </c>
      <c r="I4634">
        <f>HLOOKUP("Dato",data!$A$1:$AT$8036,A4634,FALSE)</f>
        <v>0</v>
      </c>
      <c r="J4634">
        <f>HLOOKUP("Resultat-attribut",data!$A$1:$AT$8036,A4634,FALSE)</f>
        <v>0</v>
      </c>
      <c r="K4634">
        <f>HLOOKUP("Resultat",data!$A$1:$AT$8036,A4634,FALSE)</f>
        <v>0</v>
      </c>
      <c r="L4634">
        <f>HLOOKUP("Enhed",data!$A$1:$AT$8036,A4634,FALSE)</f>
        <v>0</v>
      </c>
    </row>
    <row r="4635" spans="1:12" x14ac:dyDescent="0.2">
      <c r="A4635">
        <v>4634</v>
      </c>
      <c r="B4635">
        <f>HLOOKUP("Referencer",data!$A$1:$AT$8036,A4635,FALSE)</f>
        <v>0</v>
      </c>
      <c r="C4635">
        <f>HLOOKUP("Stedtekst",data!$A$1:$AT$8036,A4635,FALSE)</f>
        <v>0</v>
      </c>
      <c r="D4635">
        <f>HLOOKUP("Målested navn",data!$A$1:$AT$8036,A4635,FALSE)</f>
        <v>0</v>
      </c>
      <c r="E4635">
        <f>HLOOKUP("Prøvetagning",data!$A$1:$AT$8036,A4635,FALSE)</f>
        <v>0</v>
      </c>
      <c r="F4635">
        <f>HLOOKUP("Prøve",data!$A$1:$AT$8036,A4635,FALSE)</f>
        <v>0</v>
      </c>
      <c r="G4635">
        <f>HLOOKUP("ScKode",data!$A$1:$AT$8036,A4635,FALSE)</f>
        <v>0</v>
      </c>
      <c r="H4635">
        <f>HLOOKUP("StofParameter",data!$A$1:$AT$8036,A4635,FALSE)</f>
        <v>0</v>
      </c>
      <c r="I4635">
        <f>HLOOKUP("Dato",data!$A$1:$AT$8036,A4635,FALSE)</f>
        <v>0</v>
      </c>
      <c r="J4635">
        <f>HLOOKUP("Resultat-attribut",data!$A$1:$AT$8036,A4635,FALSE)</f>
        <v>0</v>
      </c>
      <c r="K4635">
        <f>HLOOKUP("Resultat",data!$A$1:$AT$8036,A4635,FALSE)</f>
        <v>0</v>
      </c>
      <c r="L4635">
        <f>HLOOKUP("Enhed",data!$A$1:$AT$8036,A4635,FALSE)</f>
        <v>0</v>
      </c>
    </row>
    <row r="4636" spans="1:12" x14ac:dyDescent="0.2">
      <c r="A4636">
        <v>4635</v>
      </c>
      <c r="B4636">
        <f>HLOOKUP("Referencer",data!$A$1:$AT$8036,A4636,FALSE)</f>
        <v>0</v>
      </c>
      <c r="C4636">
        <f>HLOOKUP("Stedtekst",data!$A$1:$AT$8036,A4636,FALSE)</f>
        <v>0</v>
      </c>
      <c r="D4636">
        <f>HLOOKUP("Målested navn",data!$A$1:$AT$8036,A4636,FALSE)</f>
        <v>0</v>
      </c>
      <c r="E4636">
        <f>HLOOKUP("Prøvetagning",data!$A$1:$AT$8036,A4636,FALSE)</f>
        <v>0</v>
      </c>
      <c r="F4636">
        <f>HLOOKUP("Prøve",data!$A$1:$AT$8036,A4636,FALSE)</f>
        <v>0</v>
      </c>
      <c r="G4636">
        <f>HLOOKUP("ScKode",data!$A$1:$AT$8036,A4636,FALSE)</f>
        <v>0</v>
      </c>
      <c r="H4636">
        <f>HLOOKUP("StofParameter",data!$A$1:$AT$8036,A4636,FALSE)</f>
        <v>0</v>
      </c>
      <c r="I4636">
        <f>HLOOKUP("Dato",data!$A$1:$AT$8036,A4636,FALSE)</f>
        <v>0</v>
      </c>
      <c r="J4636">
        <f>HLOOKUP("Resultat-attribut",data!$A$1:$AT$8036,A4636,FALSE)</f>
        <v>0</v>
      </c>
      <c r="K4636">
        <f>HLOOKUP("Resultat",data!$A$1:$AT$8036,A4636,FALSE)</f>
        <v>0</v>
      </c>
      <c r="L4636">
        <f>HLOOKUP("Enhed",data!$A$1:$AT$8036,A4636,FALSE)</f>
        <v>0</v>
      </c>
    </row>
    <row r="4637" spans="1:12" x14ac:dyDescent="0.2">
      <c r="A4637">
        <v>4636</v>
      </c>
      <c r="B4637">
        <f>HLOOKUP("Referencer",data!$A$1:$AT$8036,A4637,FALSE)</f>
        <v>0</v>
      </c>
      <c r="C4637">
        <f>HLOOKUP("Stedtekst",data!$A$1:$AT$8036,A4637,FALSE)</f>
        <v>0</v>
      </c>
      <c r="D4637">
        <f>HLOOKUP("Målested navn",data!$A$1:$AT$8036,A4637,FALSE)</f>
        <v>0</v>
      </c>
      <c r="E4637">
        <f>HLOOKUP("Prøvetagning",data!$A$1:$AT$8036,A4637,FALSE)</f>
        <v>0</v>
      </c>
      <c r="F4637">
        <f>HLOOKUP("Prøve",data!$A$1:$AT$8036,A4637,FALSE)</f>
        <v>0</v>
      </c>
      <c r="G4637">
        <f>HLOOKUP("ScKode",data!$A$1:$AT$8036,A4637,FALSE)</f>
        <v>0</v>
      </c>
      <c r="H4637">
        <f>HLOOKUP("StofParameter",data!$A$1:$AT$8036,A4637,FALSE)</f>
        <v>0</v>
      </c>
      <c r="I4637">
        <f>HLOOKUP("Dato",data!$A$1:$AT$8036,A4637,FALSE)</f>
        <v>0</v>
      </c>
      <c r="J4637">
        <f>HLOOKUP("Resultat-attribut",data!$A$1:$AT$8036,A4637,FALSE)</f>
        <v>0</v>
      </c>
      <c r="K4637">
        <f>HLOOKUP("Resultat",data!$A$1:$AT$8036,A4637,FALSE)</f>
        <v>0</v>
      </c>
      <c r="L4637">
        <f>HLOOKUP("Enhed",data!$A$1:$AT$8036,A4637,FALSE)</f>
        <v>0</v>
      </c>
    </row>
    <row r="4638" spans="1:12" x14ac:dyDescent="0.2">
      <c r="A4638">
        <v>4637</v>
      </c>
      <c r="B4638">
        <f>HLOOKUP("Referencer",data!$A$1:$AT$8036,A4638,FALSE)</f>
        <v>0</v>
      </c>
      <c r="C4638">
        <f>HLOOKUP("Stedtekst",data!$A$1:$AT$8036,A4638,FALSE)</f>
        <v>0</v>
      </c>
      <c r="D4638">
        <f>HLOOKUP("Målested navn",data!$A$1:$AT$8036,A4638,FALSE)</f>
        <v>0</v>
      </c>
      <c r="E4638">
        <f>HLOOKUP("Prøvetagning",data!$A$1:$AT$8036,A4638,FALSE)</f>
        <v>0</v>
      </c>
      <c r="F4638">
        <f>HLOOKUP("Prøve",data!$A$1:$AT$8036,A4638,FALSE)</f>
        <v>0</v>
      </c>
      <c r="G4638">
        <f>HLOOKUP("ScKode",data!$A$1:$AT$8036,A4638,FALSE)</f>
        <v>0</v>
      </c>
      <c r="H4638">
        <f>HLOOKUP("StofParameter",data!$A$1:$AT$8036,A4638,FALSE)</f>
        <v>0</v>
      </c>
      <c r="I4638">
        <f>HLOOKUP("Dato",data!$A$1:$AT$8036,A4638,FALSE)</f>
        <v>0</v>
      </c>
      <c r="J4638">
        <f>HLOOKUP("Resultat-attribut",data!$A$1:$AT$8036,A4638,FALSE)</f>
        <v>0</v>
      </c>
      <c r="K4638">
        <f>HLOOKUP("Resultat",data!$A$1:$AT$8036,A4638,FALSE)</f>
        <v>0</v>
      </c>
      <c r="L4638">
        <f>HLOOKUP("Enhed",data!$A$1:$AT$8036,A4638,FALSE)</f>
        <v>0</v>
      </c>
    </row>
    <row r="4639" spans="1:12" x14ac:dyDescent="0.2">
      <c r="A4639">
        <v>4638</v>
      </c>
      <c r="B4639">
        <f>HLOOKUP("Referencer",data!$A$1:$AT$8036,A4639,FALSE)</f>
        <v>0</v>
      </c>
      <c r="C4639">
        <f>HLOOKUP("Stedtekst",data!$A$1:$AT$8036,A4639,FALSE)</f>
        <v>0</v>
      </c>
      <c r="D4639">
        <f>HLOOKUP("Målested navn",data!$A$1:$AT$8036,A4639,FALSE)</f>
        <v>0</v>
      </c>
      <c r="E4639">
        <f>HLOOKUP("Prøvetagning",data!$A$1:$AT$8036,A4639,FALSE)</f>
        <v>0</v>
      </c>
      <c r="F4639">
        <f>HLOOKUP("Prøve",data!$A$1:$AT$8036,A4639,FALSE)</f>
        <v>0</v>
      </c>
      <c r="G4639">
        <f>HLOOKUP("ScKode",data!$A$1:$AT$8036,A4639,FALSE)</f>
        <v>0</v>
      </c>
      <c r="H4639">
        <f>HLOOKUP("StofParameter",data!$A$1:$AT$8036,A4639,FALSE)</f>
        <v>0</v>
      </c>
      <c r="I4639">
        <f>HLOOKUP("Dato",data!$A$1:$AT$8036,A4639,FALSE)</f>
        <v>0</v>
      </c>
      <c r="J4639">
        <f>HLOOKUP("Resultat-attribut",data!$A$1:$AT$8036,A4639,FALSE)</f>
        <v>0</v>
      </c>
      <c r="K4639">
        <f>HLOOKUP("Resultat",data!$A$1:$AT$8036,A4639,FALSE)</f>
        <v>0</v>
      </c>
      <c r="L4639">
        <f>HLOOKUP("Enhed",data!$A$1:$AT$8036,A4639,FALSE)</f>
        <v>0</v>
      </c>
    </row>
    <row r="4640" spans="1:12" x14ac:dyDescent="0.2">
      <c r="A4640">
        <v>4639</v>
      </c>
      <c r="B4640">
        <f>HLOOKUP("Referencer",data!$A$1:$AT$8036,A4640,FALSE)</f>
        <v>0</v>
      </c>
      <c r="C4640">
        <f>HLOOKUP("Stedtekst",data!$A$1:$AT$8036,A4640,FALSE)</f>
        <v>0</v>
      </c>
      <c r="D4640">
        <f>HLOOKUP("Målested navn",data!$A$1:$AT$8036,A4640,FALSE)</f>
        <v>0</v>
      </c>
      <c r="E4640">
        <f>HLOOKUP("Prøvetagning",data!$A$1:$AT$8036,A4640,FALSE)</f>
        <v>0</v>
      </c>
      <c r="F4640">
        <f>HLOOKUP("Prøve",data!$A$1:$AT$8036,A4640,FALSE)</f>
        <v>0</v>
      </c>
      <c r="G4640">
        <f>HLOOKUP("ScKode",data!$A$1:$AT$8036,A4640,FALSE)</f>
        <v>0</v>
      </c>
      <c r="H4640">
        <f>HLOOKUP("StofParameter",data!$A$1:$AT$8036,A4640,FALSE)</f>
        <v>0</v>
      </c>
      <c r="I4640">
        <f>HLOOKUP("Dato",data!$A$1:$AT$8036,A4640,FALSE)</f>
        <v>0</v>
      </c>
      <c r="J4640">
        <f>HLOOKUP("Resultat-attribut",data!$A$1:$AT$8036,A4640,FALSE)</f>
        <v>0</v>
      </c>
      <c r="K4640">
        <f>HLOOKUP("Resultat",data!$A$1:$AT$8036,A4640,FALSE)</f>
        <v>0</v>
      </c>
      <c r="L4640">
        <f>HLOOKUP("Enhed",data!$A$1:$AT$8036,A4640,FALSE)</f>
        <v>0</v>
      </c>
    </row>
    <row r="4641" spans="1:12" x14ac:dyDescent="0.2">
      <c r="A4641">
        <v>4640</v>
      </c>
      <c r="B4641">
        <f>HLOOKUP("Referencer",data!$A$1:$AT$8036,A4641,FALSE)</f>
        <v>0</v>
      </c>
      <c r="C4641">
        <f>HLOOKUP("Stedtekst",data!$A$1:$AT$8036,A4641,FALSE)</f>
        <v>0</v>
      </c>
      <c r="D4641">
        <f>HLOOKUP("Målested navn",data!$A$1:$AT$8036,A4641,FALSE)</f>
        <v>0</v>
      </c>
      <c r="E4641">
        <f>HLOOKUP("Prøvetagning",data!$A$1:$AT$8036,A4641,FALSE)</f>
        <v>0</v>
      </c>
      <c r="F4641">
        <f>HLOOKUP("Prøve",data!$A$1:$AT$8036,A4641,FALSE)</f>
        <v>0</v>
      </c>
      <c r="G4641">
        <f>HLOOKUP("ScKode",data!$A$1:$AT$8036,A4641,FALSE)</f>
        <v>0</v>
      </c>
      <c r="H4641">
        <f>HLOOKUP("StofParameter",data!$A$1:$AT$8036,A4641,FALSE)</f>
        <v>0</v>
      </c>
      <c r="I4641">
        <f>HLOOKUP("Dato",data!$A$1:$AT$8036,A4641,FALSE)</f>
        <v>0</v>
      </c>
      <c r="J4641">
        <f>HLOOKUP("Resultat-attribut",data!$A$1:$AT$8036,A4641,FALSE)</f>
        <v>0</v>
      </c>
      <c r="K4641">
        <f>HLOOKUP("Resultat",data!$A$1:$AT$8036,A4641,FALSE)</f>
        <v>0</v>
      </c>
      <c r="L4641">
        <f>HLOOKUP("Enhed",data!$A$1:$AT$8036,A4641,FALSE)</f>
        <v>0</v>
      </c>
    </row>
    <row r="4642" spans="1:12" x14ac:dyDescent="0.2">
      <c r="A4642">
        <v>4641</v>
      </c>
      <c r="B4642">
        <f>HLOOKUP("Referencer",data!$A$1:$AT$8036,A4642,FALSE)</f>
        <v>0</v>
      </c>
      <c r="C4642">
        <f>HLOOKUP("Stedtekst",data!$A$1:$AT$8036,A4642,FALSE)</f>
        <v>0</v>
      </c>
      <c r="D4642">
        <f>HLOOKUP("Målested navn",data!$A$1:$AT$8036,A4642,FALSE)</f>
        <v>0</v>
      </c>
      <c r="E4642">
        <f>HLOOKUP("Prøvetagning",data!$A$1:$AT$8036,A4642,FALSE)</f>
        <v>0</v>
      </c>
      <c r="F4642">
        <f>HLOOKUP("Prøve",data!$A$1:$AT$8036,A4642,FALSE)</f>
        <v>0</v>
      </c>
      <c r="G4642">
        <f>HLOOKUP("ScKode",data!$A$1:$AT$8036,A4642,FALSE)</f>
        <v>0</v>
      </c>
      <c r="H4642">
        <f>HLOOKUP("StofParameter",data!$A$1:$AT$8036,A4642,FALSE)</f>
        <v>0</v>
      </c>
      <c r="I4642">
        <f>HLOOKUP("Dato",data!$A$1:$AT$8036,A4642,FALSE)</f>
        <v>0</v>
      </c>
      <c r="J4642">
        <f>HLOOKUP("Resultat-attribut",data!$A$1:$AT$8036,A4642,FALSE)</f>
        <v>0</v>
      </c>
      <c r="K4642">
        <f>HLOOKUP("Resultat",data!$A$1:$AT$8036,A4642,FALSE)</f>
        <v>0</v>
      </c>
      <c r="L4642">
        <f>HLOOKUP("Enhed",data!$A$1:$AT$8036,A4642,FALSE)</f>
        <v>0</v>
      </c>
    </row>
    <row r="4643" spans="1:12" x14ac:dyDescent="0.2">
      <c r="A4643">
        <v>4642</v>
      </c>
      <c r="B4643">
        <f>HLOOKUP("Referencer",data!$A$1:$AT$8036,A4643,FALSE)</f>
        <v>0</v>
      </c>
      <c r="C4643">
        <f>HLOOKUP("Stedtekst",data!$A$1:$AT$8036,A4643,FALSE)</f>
        <v>0</v>
      </c>
      <c r="D4643">
        <f>HLOOKUP("Målested navn",data!$A$1:$AT$8036,A4643,FALSE)</f>
        <v>0</v>
      </c>
      <c r="E4643">
        <f>HLOOKUP("Prøvetagning",data!$A$1:$AT$8036,A4643,FALSE)</f>
        <v>0</v>
      </c>
      <c r="F4643">
        <f>HLOOKUP("Prøve",data!$A$1:$AT$8036,A4643,FALSE)</f>
        <v>0</v>
      </c>
      <c r="G4643">
        <f>HLOOKUP("ScKode",data!$A$1:$AT$8036,A4643,FALSE)</f>
        <v>0</v>
      </c>
      <c r="H4643">
        <f>HLOOKUP("StofParameter",data!$A$1:$AT$8036,A4643,FALSE)</f>
        <v>0</v>
      </c>
      <c r="I4643">
        <f>HLOOKUP("Dato",data!$A$1:$AT$8036,A4643,FALSE)</f>
        <v>0</v>
      </c>
      <c r="J4643">
        <f>HLOOKUP("Resultat-attribut",data!$A$1:$AT$8036,A4643,FALSE)</f>
        <v>0</v>
      </c>
      <c r="K4643">
        <f>HLOOKUP("Resultat",data!$A$1:$AT$8036,A4643,FALSE)</f>
        <v>0</v>
      </c>
      <c r="L4643">
        <f>HLOOKUP("Enhed",data!$A$1:$AT$8036,A4643,FALSE)</f>
        <v>0</v>
      </c>
    </row>
    <row r="4644" spans="1:12" x14ac:dyDescent="0.2">
      <c r="A4644">
        <v>4643</v>
      </c>
      <c r="B4644">
        <f>HLOOKUP("Referencer",data!$A$1:$AT$8036,A4644,FALSE)</f>
        <v>0</v>
      </c>
      <c r="C4644">
        <f>HLOOKUP("Stedtekst",data!$A$1:$AT$8036,A4644,FALSE)</f>
        <v>0</v>
      </c>
      <c r="D4644">
        <f>HLOOKUP("Målested navn",data!$A$1:$AT$8036,A4644,FALSE)</f>
        <v>0</v>
      </c>
      <c r="E4644">
        <f>HLOOKUP("Prøvetagning",data!$A$1:$AT$8036,A4644,FALSE)</f>
        <v>0</v>
      </c>
      <c r="F4644">
        <f>HLOOKUP("Prøve",data!$A$1:$AT$8036,A4644,FALSE)</f>
        <v>0</v>
      </c>
      <c r="G4644">
        <f>HLOOKUP("ScKode",data!$A$1:$AT$8036,A4644,FALSE)</f>
        <v>0</v>
      </c>
      <c r="H4644">
        <f>HLOOKUP("StofParameter",data!$A$1:$AT$8036,A4644,FALSE)</f>
        <v>0</v>
      </c>
      <c r="I4644">
        <f>HLOOKUP("Dato",data!$A$1:$AT$8036,A4644,FALSE)</f>
        <v>0</v>
      </c>
      <c r="J4644">
        <f>HLOOKUP("Resultat-attribut",data!$A$1:$AT$8036,A4644,FALSE)</f>
        <v>0</v>
      </c>
      <c r="K4644">
        <f>HLOOKUP("Resultat",data!$A$1:$AT$8036,A4644,FALSE)</f>
        <v>0</v>
      </c>
      <c r="L4644">
        <f>HLOOKUP("Enhed",data!$A$1:$AT$8036,A4644,FALSE)</f>
        <v>0</v>
      </c>
    </row>
    <row r="4645" spans="1:12" x14ac:dyDescent="0.2">
      <c r="A4645">
        <v>4644</v>
      </c>
      <c r="B4645">
        <f>HLOOKUP("Referencer",data!$A$1:$AT$8036,A4645,FALSE)</f>
        <v>0</v>
      </c>
      <c r="C4645">
        <f>HLOOKUP("Stedtekst",data!$A$1:$AT$8036,A4645,FALSE)</f>
        <v>0</v>
      </c>
      <c r="D4645">
        <f>HLOOKUP("Målested navn",data!$A$1:$AT$8036,A4645,FALSE)</f>
        <v>0</v>
      </c>
      <c r="E4645">
        <f>HLOOKUP("Prøvetagning",data!$A$1:$AT$8036,A4645,FALSE)</f>
        <v>0</v>
      </c>
      <c r="F4645">
        <f>HLOOKUP("Prøve",data!$A$1:$AT$8036,A4645,FALSE)</f>
        <v>0</v>
      </c>
      <c r="G4645">
        <f>HLOOKUP("ScKode",data!$A$1:$AT$8036,A4645,FALSE)</f>
        <v>0</v>
      </c>
      <c r="H4645">
        <f>HLOOKUP("StofParameter",data!$A$1:$AT$8036,A4645,FALSE)</f>
        <v>0</v>
      </c>
      <c r="I4645">
        <f>HLOOKUP("Dato",data!$A$1:$AT$8036,A4645,FALSE)</f>
        <v>0</v>
      </c>
      <c r="J4645">
        <f>HLOOKUP("Resultat-attribut",data!$A$1:$AT$8036,A4645,FALSE)</f>
        <v>0</v>
      </c>
      <c r="K4645">
        <f>HLOOKUP("Resultat",data!$A$1:$AT$8036,A4645,FALSE)</f>
        <v>0</v>
      </c>
      <c r="L4645">
        <f>HLOOKUP("Enhed",data!$A$1:$AT$8036,A4645,FALSE)</f>
        <v>0</v>
      </c>
    </row>
    <row r="4646" spans="1:12" x14ac:dyDescent="0.2">
      <c r="A4646">
        <v>4645</v>
      </c>
      <c r="B4646">
        <f>HLOOKUP("Referencer",data!$A$1:$AT$8036,A4646,FALSE)</f>
        <v>0</v>
      </c>
      <c r="C4646">
        <f>HLOOKUP("Stedtekst",data!$A$1:$AT$8036,A4646,FALSE)</f>
        <v>0</v>
      </c>
      <c r="D4646">
        <f>HLOOKUP("Målested navn",data!$A$1:$AT$8036,A4646,FALSE)</f>
        <v>0</v>
      </c>
      <c r="E4646">
        <f>HLOOKUP("Prøvetagning",data!$A$1:$AT$8036,A4646,FALSE)</f>
        <v>0</v>
      </c>
      <c r="F4646">
        <f>HLOOKUP("Prøve",data!$A$1:$AT$8036,A4646,FALSE)</f>
        <v>0</v>
      </c>
      <c r="G4646">
        <f>HLOOKUP("ScKode",data!$A$1:$AT$8036,A4646,FALSE)</f>
        <v>0</v>
      </c>
      <c r="H4646">
        <f>HLOOKUP("StofParameter",data!$A$1:$AT$8036,A4646,FALSE)</f>
        <v>0</v>
      </c>
      <c r="I4646">
        <f>HLOOKUP("Dato",data!$A$1:$AT$8036,A4646,FALSE)</f>
        <v>0</v>
      </c>
      <c r="J4646">
        <f>HLOOKUP("Resultat-attribut",data!$A$1:$AT$8036,A4646,FALSE)</f>
        <v>0</v>
      </c>
      <c r="K4646">
        <f>HLOOKUP("Resultat",data!$A$1:$AT$8036,A4646,FALSE)</f>
        <v>0</v>
      </c>
      <c r="L4646">
        <f>HLOOKUP("Enhed",data!$A$1:$AT$8036,A4646,FALSE)</f>
        <v>0</v>
      </c>
    </row>
    <row r="4647" spans="1:12" x14ac:dyDescent="0.2">
      <c r="A4647">
        <v>4646</v>
      </c>
      <c r="B4647">
        <f>HLOOKUP("Referencer",data!$A$1:$AT$8036,A4647,FALSE)</f>
        <v>0</v>
      </c>
      <c r="C4647">
        <f>HLOOKUP("Stedtekst",data!$A$1:$AT$8036,A4647,FALSE)</f>
        <v>0</v>
      </c>
      <c r="D4647">
        <f>HLOOKUP("Målested navn",data!$A$1:$AT$8036,A4647,FALSE)</f>
        <v>0</v>
      </c>
      <c r="E4647">
        <f>HLOOKUP("Prøvetagning",data!$A$1:$AT$8036,A4647,FALSE)</f>
        <v>0</v>
      </c>
      <c r="F4647">
        <f>HLOOKUP("Prøve",data!$A$1:$AT$8036,A4647,FALSE)</f>
        <v>0</v>
      </c>
      <c r="G4647">
        <f>HLOOKUP("ScKode",data!$A$1:$AT$8036,A4647,FALSE)</f>
        <v>0</v>
      </c>
      <c r="H4647">
        <f>HLOOKUP("StofParameter",data!$A$1:$AT$8036,A4647,FALSE)</f>
        <v>0</v>
      </c>
      <c r="I4647">
        <f>HLOOKUP("Dato",data!$A$1:$AT$8036,A4647,FALSE)</f>
        <v>0</v>
      </c>
      <c r="J4647">
        <f>HLOOKUP("Resultat-attribut",data!$A$1:$AT$8036,A4647,FALSE)</f>
        <v>0</v>
      </c>
      <c r="K4647">
        <f>HLOOKUP("Resultat",data!$A$1:$AT$8036,A4647,FALSE)</f>
        <v>0</v>
      </c>
      <c r="L4647">
        <f>HLOOKUP("Enhed",data!$A$1:$AT$8036,A4647,FALSE)</f>
        <v>0</v>
      </c>
    </row>
    <row r="4648" spans="1:12" x14ac:dyDescent="0.2">
      <c r="A4648">
        <v>4647</v>
      </c>
      <c r="B4648">
        <f>HLOOKUP("Referencer",data!$A$1:$AT$8036,A4648,FALSE)</f>
        <v>0</v>
      </c>
      <c r="C4648">
        <f>HLOOKUP("Stedtekst",data!$A$1:$AT$8036,A4648,FALSE)</f>
        <v>0</v>
      </c>
      <c r="D4648">
        <f>HLOOKUP("Målested navn",data!$A$1:$AT$8036,A4648,FALSE)</f>
        <v>0</v>
      </c>
      <c r="E4648">
        <f>HLOOKUP("Prøvetagning",data!$A$1:$AT$8036,A4648,FALSE)</f>
        <v>0</v>
      </c>
      <c r="F4648">
        <f>HLOOKUP("Prøve",data!$A$1:$AT$8036,A4648,FALSE)</f>
        <v>0</v>
      </c>
      <c r="G4648">
        <f>HLOOKUP("ScKode",data!$A$1:$AT$8036,A4648,FALSE)</f>
        <v>0</v>
      </c>
      <c r="H4648">
        <f>HLOOKUP("StofParameter",data!$A$1:$AT$8036,A4648,FALSE)</f>
        <v>0</v>
      </c>
      <c r="I4648">
        <f>HLOOKUP("Dato",data!$A$1:$AT$8036,A4648,FALSE)</f>
        <v>0</v>
      </c>
      <c r="J4648">
        <f>HLOOKUP("Resultat-attribut",data!$A$1:$AT$8036,A4648,FALSE)</f>
        <v>0</v>
      </c>
      <c r="K4648">
        <f>HLOOKUP("Resultat",data!$A$1:$AT$8036,A4648,FALSE)</f>
        <v>0</v>
      </c>
      <c r="L4648">
        <f>HLOOKUP("Enhed",data!$A$1:$AT$8036,A4648,FALSE)</f>
        <v>0</v>
      </c>
    </row>
    <row r="4649" spans="1:12" x14ac:dyDescent="0.2">
      <c r="A4649">
        <v>4648</v>
      </c>
      <c r="B4649">
        <f>HLOOKUP("Referencer",data!$A$1:$AT$8036,A4649,FALSE)</f>
        <v>0</v>
      </c>
      <c r="C4649">
        <f>HLOOKUP("Stedtekst",data!$A$1:$AT$8036,A4649,FALSE)</f>
        <v>0</v>
      </c>
      <c r="D4649">
        <f>HLOOKUP("Målested navn",data!$A$1:$AT$8036,A4649,FALSE)</f>
        <v>0</v>
      </c>
      <c r="E4649">
        <f>HLOOKUP("Prøvetagning",data!$A$1:$AT$8036,A4649,FALSE)</f>
        <v>0</v>
      </c>
      <c r="F4649">
        <f>HLOOKUP("Prøve",data!$A$1:$AT$8036,A4649,FALSE)</f>
        <v>0</v>
      </c>
      <c r="G4649">
        <f>HLOOKUP("ScKode",data!$A$1:$AT$8036,A4649,FALSE)</f>
        <v>0</v>
      </c>
      <c r="H4649">
        <f>HLOOKUP("StofParameter",data!$A$1:$AT$8036,A4649,FALSE)</f>
        <v>0</v>
      </c>
      <c r="I4649">
        <f>HLOOKUP("Dato",data!$A$1:$AT$8036,A4649,FALSE)</f>
        <v>0</v>
      </c>
      <c r="J4649">
        <f>HLOOKUP("Resultat-attribut",data!$A$1:$AT$8036,A4649,FALSE)</f>
        <v>0</v>
      </c>
      <c r="K4649">
        <f>HLOOKUP("Resultat",data!$A$1:$AT$8036,A4649,FALSE)</f>
        <v>0</v>
      </c>
      <c r="L4649">
        <f>HLOOKUP("Enhed",data!$A$1:$AT$8036,A4649,FALSE)</f>
        <v>0</v>
      </c>
    </row>
    <row r="4650" spans="1:12" x14ac:dyDescent="0.2">
      <c r="A4650">
        <v>4649</v>
      </c>
      <c r="B4650">
        <f>HLOOKUP("Referencer",data!$A$1:$AT$8036,A4650,FALSE)</f>
        <v>0</v>
      </c>
      <c r="C4650">
        <f>HLOOKUP("Stedtekst",data!$A$1:$AT$8036,A4650,FALSE)</f>
        <v>0</v>
      </c>
      <c r="D4650">
        <f>HLOOKUP("Målested navn",data!$A$1:$AT$8036,A4650,FALSE)</f>
        <v>0</v>
      </c>
      <c r="E4650">
        <f>HLOOKUP("Prøvetagning",data!$A$1:$AT$8036,A4650,FALSE)</f>
        <v>0</v>
      </c>
      <c r="F4650">
        <f>HLOOKUP("Prøve",data!$A$1:$AT$8036,A4650,FALSE)</f>
        <v>0</v>
      </c>
      <c r="G4650">
        <f>HLOOKUP("ScKode",data!$A$1:$AT$8036,A4650,FALSE)</f>
        <v>0</v>
      </c>
      <c r="H4650">
        <f>HLOOKUP("StofParameter",data!$A$1:$AT$8036,A4650,FALSE)</f>
        <v>0</v>
      </c>
      <c r="I4650">
        <f>HLOOKUP("Dato",data!$A$1:$AT$8036,A4650,FALSE)</f>
        <v>0</v>
      </c>
      <c r="J4650">
        <f>HLOOKUP("Resultat-attribut",data!$A$1:$AT$8036,A4650,FALSE)</f>
        <v>0</v>
      </c>
      <c r="K4650">
        <f>HLOOKUP("Resultat",data!$A$1:$AT$8036,A4650,FALSE)</f>
        <v>0</v>
      </c>
      <c r="L4650">
        <f>HLOOKUP("Enhed",data!$A$1:$AT$8036,A4650,FALSE)</f>
        <v>0</v>
      </c>
    </row>
    <row r="4651" spans="1:12" x14ac:dyDescent="0.2">
      <c r="A4651">
        <v>4650</v>
      </c>
      <c r="B4651">
        <f>HLOOKUP("Referencer",data!$A$1:$AT$8036,A4651,FALSE)</f>
        <v>0</v>
      </c>
      <c r="C4651">
        <f>HLOOKUP("Stedtekst",data!$A$1:$AT$8036,A4651,FALSE)</f>
        <v>0</v>
      </c>
      <c r="D4651">
        <f>HLOOKUP("Målested navn",data!$A$1:$AT$8036,A4651,FALSE)</f>
        <v>0</v>
      </c>
      <c r="E4651">
        <f>HLOOKUP("Prøvetagning",data!$A$1:$AT$8036,A4651,FALSE)</f>
        <v>0</v>
      </c>
      <c r="F4651">
        <f>HLOOKUP("Prøve",data!$A$1:$AT$8036,A4651,FALSE)</f>
        <v>0</v>
      </c>
      <c r="G4651">
        <f>HLOOKUP("ScKode",data!$A$1:$AT$8036,A4651,FALSE)</f>
        <v>0</v>
      </c>
      <c r="H4651">
        <f>HLOOKUP("StofParameter",data!$A$1:$AT$8036,A4651,FALSE)</f>
        <v>0</v>
      </c>
      <c r="I4651">
        <f>HLOOKUP("Dato",data!$A$1:$AT$8036,A4651,FALSE)</f>
        <v>0</v>
      </c>
      <c r="J4651">
        <f>HLOOKUP("Resultat-attribut",data!$A$1:$AT$8036,A4651,FALSE)</f>
        <v>0</v>
      </c>
      <c r="K4651">
        <f>HLOOKUP("Resultat",data!$A$1:$AT$8036,A4651,FALSE)</f>
        <v>0</v>
      </c>
      <c r="L4651">
        <f>HLOOKUP("Enhed",data!$A$1:$AT$8036,A4651,FALSE)</f>
        <v>0</v>
      </c>
    </row>
    <row r="4652" spans="1:12" x14ac:dyDescent="0.2">
      <c r="A4652">
        <v>4651</v>
      </c>
      <c r="B4652">
        <f>HLOOKUP("Referencer",data!$A$1:$AT$8036,A4652,FALSE)</f>
        <v>0</v>
      </c>
      <c r="C4652">
        <f>HLOOKUP("Stedtekst",data!$A$1:$AT$8036,A4652,FALSE)</f>
        <v>0</v>
      </c>
      <c r="D4652">
        <f>HLOOKUP("Målested navn",data!$A$1:$AT$8036,A4652,FALSE)</f>
        <v>0</v>
      </c>
      <c r="E4652">
        <f>HLOOKUP("Prøvetagning",data!$A$1:$AT$8036,A4652,FALSE)</f>
        <v>0</v>
      </c>
      <c r="F4652">
        <f>HLOOKUP("Prøve",data!$A$1:$AT$8036,A4652,FALSE)</f>
        <v>0</v>
      </c>
      <c r="G4652">
        <f>HLOOKUP("ScKode",data!$A$1:$AT$8036,A4652,FALSE)</f>
        <v>0</v>
      </c>
      <c r="H4652">
        <f>HLOOKUP("StofParameter",data!$A$1:$AT$8036,A4652,FALSE)</f>
        <v>0</v>
      </c>
      <c r="I4652">
        <f>HLOOKUP("Dato",data!$A$1:$AT$8036,A4652,FALSE)</f>
        <v>0</v>
      </c>
      <c r="J4652">
        <f>HLOOKUP("Resultat-attribut",data!$A$1:$AT$8036,A4652,FALSE)</f>
        <v>0</v>
      </c>
      <c r="K4652">
        <f>HLOOKUP("Resultat",data!$A$1:$AT$8036,A4652,FALSE)</f>
        <v>0</v>
      </c>
      <c r="L4652">
        <f>HLOOKUP("Enhed",data!$A$1:$AT$8036,A4652,FALSE)</f>
        <v>0</v>
      </c>
    </row>
    <row r="4653" spans="1:12" x14ac:dyDescent="0.2">
      <c r="A4653">
        <v>4652</v>
      </c>
      <c r="B4653">
        <f>HLOOKUP("Referencer",data!$A$1:$AT$8036,A4653,FALSE)</f>
        <v>0</v>
      </c>
      <c r="C4653">
        <f>HLOOKUP("Stedtekst",data!$A$1:$AT$8036,A4653,FALSE)</f>
        <v>0</v>
      </c>
      <c r="D4653">
        <f>HLOOKUP("Målested navn",data!$A$1:$AT$8036,A4653,FALSE)</f>
        <v>0</v>
      </c>
      <c r="E4653">
        <f>HLOOKUP("Prøvetagning",data!$A$1:$AT$8036,A4653,FALSE)</f>
        <v>0</v>
      </c>
      <c r="F4653">
        <f>HLOOKUP("Prøve",data!$A$1:$AT$8036,A4653,FALSE)</f>
        <v>0</v>
      </c>
      <c r="G4653">
        <f>HLOOKUP("ScKode",data!$A$1:$AT$8036,A4653,FALSE)</f>
        <v>0</v>
      </c>
      <c r="H4653">
        <f>HLOOKUP("StofParameter",data!$A$1:$AT$8036,A4653,FALSE)</f>
        <v>0</v>
      </c>
      <c r="I4653">
        <f>HLOOKUP("Dato",data!$A$1:$AT$8036,A4653,FALSE)</f>
        <v>0</v>
      </c>
      <c r="J4653">
        <f>HLOOKUP("Resultat-attribut",data!$A$1:$AT$8036,A4653,FALSE)</f>
        <v>0</v>
      </c>
      <c r="K4653">
        <f>HLOOKUP("Resultat",data!$A$1:$AT$8036,A4653,FALSE)</f>
        <v>0</v>
      </c>
      <c r="L4653">
        <f>HLOOKUP("Enhed",data!$A$1:$AT$8036,A4653,FALSE)</f>
        <v>0</v>
      </c>
    </row>
    <row r="4654" spans="1:12" x14ac:dyDescent="0.2">
      <c r="A4654">
        <v>4653</v>
      </c>
      <c r="B4654">
        <f>HLOOKUP("Referencer",data!$A$1:$AT$8036,A4654,FALSE)</f>
        <v>0</v>
      </c>
      <c r="C4654">
        <f>HLOOKUP("Stedtekst",data!$A$1:$AT$8036,A4654,FALSE)</f>
        <v>0</v>
      </c>
      <c r="D4654">
        <f>HLOOKUP("Målested navn",data!$A$1:$AT$8036,A4654,FALSE)</f>
        <v>0</v>
      </c>
      <c r="E4654">
        <f>HLOOKUP("Prøvetagning",data!$A$1:$AT$8036,A4654,FALSE)</f>
        <v>0</v>
      </c>
      <c r="F4654">
        <f>HLOOKUP("Prøve",data!$A$1:$AT$8036,A4654,FALSE)</f>
        <v>0</v>
      </c>
      <c r="G4654">
        <f>HLOOKUP("ScKode",data!$A$1:$AT$8036,A4654,FALSE)</f>
        <v>0</v>
      </c>
      <c r="H4654">
        <f>HLOOKUP("StofParameter",data!$A$1:$AT$8036,A4654,FALSE)</f>
        <v>0</v>
      </c>
      <c r="I4654">
        <f>HLOOKUP("Dato",data!$A$1:$AT$8036,A4654,FALSE)</f>
        <v>0</v>
      </c>
      <c r="J4654">
        <f>HLOOKUP("Resultat-attribut",data!$A$1:$AT$8036,A4654,FALSE)</f>
        <v>0</v>
      </c>
      <c r="K4654">
        <f>HLOOKUP("Resultat",data!$A$1:$AT$8036,A4654,FALSE)</f>
        <v>0</v>
      </c>
      <c r="L4654">
        <f>HLOOKUP("Enhed",data!$A$1:$AT$8036,A4654,FALSE)</f>
        <v>0</v>
      </c>
    </row>
    <row r="4655" spans="1:12" x14ac:dyDescent="0.2">
      <c r="A4655">
        <v>4654</v>
      </c>
      <c r="B4655">
        <f>HLOOKUP("Referencer",data!$A$1:$AT$8036,A4655,FALSE)</f>
        <v>0</v>
      </c>
      <c r="C4655">
        <f>HLOOKUP("Stedtekst",data!$A$1:$AT$8036,A4655,FALSE)</f>
        <v>0</v>
      </c>
      <c r="D4655">
        <f>HLOOKUP("Målested navn",data!$A$1:$AT$8036,A4655,FALSE)</f>
        <v>0</v>
      </c>
      <c r="E4655">
        <f>HLOOKUP("Prøvetagning",data!$A$1:$AT$8036,A4655,FALSE)</f>
        <v>0</v>
      </c>
      <c r="F4655">
        <f>HLOOKUP("Prøve",data!$A$1:$AT$8036,A4655,FALSE)</f>
        <v>0</v>
      </c>
      <c r="G4655">
        <f>HLOOKUP("ScKode",data!$A$1:$AT$8036,A4655,FALSE)</f>
        <v>0</v>
      </c>
      <c r="H4655">
        <f>HLOOKUP("StofParameter",data!$A$1:$AT$8036,A4655,FALSE)</f>
        <v>0</v>
      </c>
      <c r="I4655">
        <f>HLOOKUP("Dato",data!$A$1:$AT$8036,A4655,FALSE)</f>
        <v>0</v>
      </c>
      <c r="J4655">
        <f>HLOOKUP("Resultat-attribut",data!$A$1:$AT$8036,A4655,FALSE)</f>
        <v>0</v>
      </c>
      <c r="K4655">
        <f>HLOOKUP("Resultat",data!$A$1:$AT$8036,A4655,FALSE)</f>
        <v>0</v>
      </c>
      <c r="L4655">
        <f>HLOOKUP("Enhed",data!$A$1:$AT$8036,A4655,FALSE)</f>
        <v>0</v>
      </c>
    </row>
    <row r="4656" spans="1:12" x14ac:dyDescent="0.2">
      <c r="A4656">
        <v>4655</v>
      </c>
      <c r="B4656">
        <f>HLOOKUP("Referencer",data!$A$1:$AT$8036,A4656,FALSE)</f>
        <v>0</v>
      </c>
      <c r="C4656">
        <f>HLOOKUP("Stedtekst",data!$A$1:$AT$8036,A4656,FALSE)</f>
        <v>0</v>
      </c>
      <c r="D4656">
        <f>HLOOKUP("Målested navn",data!$A$1:$AT$8036,A4656,FALSE)</f>
        <v>0</v>
      </c>
      <c r="E4656">
        <f>HLOOKUP("Prøvetagning",data!$A$1:$AT$8036,A4656,FALSE)</f>
        <v>0</v>
      </c>
      <c r="F4656">
        <f>HLOOKUP("Prøve",data!$A$1:$AT$8036,A4656,FALSE)</f>
        <v>0</v>
      </c>
      <c r="G4656">
        <f>HLOOKUP("ScKode",data!$A$1:$AT$8036,A4656,FALSE)</f>
        <v>0</v>
      </c>
      <c r="H4656">
        <f>HLOOKUP("StofParameter",data!$A$1:$AT$8036,A4656,FALSE)</f>
        <v>0</v>
      </c>
      <c r="I4656">
        <f>HLOOKUP("Dato",data!$A$1:$AT$8036,A4656,FALSE)</f>
        <v>0</v>
      </c>
      <c r="J4656">
        <f>HLOOKUP("Resultat-attribut",data!$A$1:$AT$8036,A4656,FALSE)</f>
        <v>0</v>
      </c>
      <c r="K4656">
        <f>HLOOKUP("Resultat",data!$A$1:$AT$8036,A4656,FALSE)</f>
        <v>0</v>
      </c>
      <c r="L4656">
        <f>HLOOKUP("Enhed",data!$A$1:$AT$8036,A4656,FALSE)</f>
        <v>0</v>
      </c>
    </row>
    <row r="4657" spans="1:12" x14ac:dyDescent="0.2">
      <c r="A4657">
        <v>4656</v>
      </c>
      <c r="B4657">
        <f>HLOOKUP("Referencer",data!$A$1:$AT$8036,A4657,FALSE)</f>
        <v>0</v>
      </c>
      <c r="C4657">
        <f>HLOOKUP("Stedtekst",data!$A$1:$AT$8036,A4657,FALSE)</f>
        <v>0</v>
      </c>
      <c r="D4657">
        <f>HLOOKUP("Målested navn",data!$A$1:$AT$8036,A4657,FALSE)</f>
        <v>0</v>
      </c>
      <c r="E4657">
        <f>HLOOKUP("Prøvetagning",data!$A$1:$AT$8036,A4657,FALSE)</f>
        <v>0</v>
      </c>
      <c r="F4657">
        <f>HLOOKUP("Prøve",data!$A$1:$AT$8036,A4657,FALSE)</f>
        <v>0</v>
      </c>
      <c r="G4657">
        <f>HLOOKUP("ScKode",data!$A$1:$AT$8036,A4657,FALSE)</f>
        <v>0</v>
      </c>
      <c r="H4657">
        <f>HLOOKUP("StofParameter",data!$A$1:$AT$8036,A4657,FALSE)</f>
        <v>0</v>
      </c>
      <c r="I4657">
        <f>HLOOKUP("Dato",data!$A$1:$AT$8036,A4657,FALSE)</f>
        <v>0</v>
      </c>
      <c r="J4657">
        <f>HLOOKUP("Resultat-attribut",data!$A$1:$AT$8036,A4657,FALSE)</f>
        <v>0</v>
      </c>
      <c r="K4657">
        <f>HLOOKUP("Resultat",data!$A$1:$AT$8036,A4657,FALSE)</f>
        <v>0</v>
      </c>
      <c r="L4657">
        <f>HLOOKUP("Enhed",data!$A$1:$AT$8036,A4657,FALSE)</f>
        <v>0</v>
      </c>
    </row>
    <row r="4658" spans="1:12" x14ac:dyDescent="0.2">
      <c r="A4658">
        <v>4657</v>
      </c>
      <c r="B4658">
        <f>HLOOKUP("Referencer",data!$A$1:$AT$8036,A4658,FALSE)</f>
        <v>0</v>
      </c>
      <c r="C4658">
        <f>HLOOKUP("Stedtekst",data!$A$1:$AT$8036,A4658,FALSE)</f>
        <v>0</v>
      </c>
      <c r="D4658">
        <f>HLOOKUP("Målested navn",data!$A$1:$AT$8036,A4658,FALSE)</f>
        <v>0</v>
      </c>
      <c r="E4658">
        <f>HLOOKUP("Prøvetagning",data!$A$1:$AT$8036,A4658,FALSE)</f>
        <v>0</v>
      </c>
      <c r="F4658">
        <f>HLOOKUP("Prøve",data!$A$1:$AT$8036,A4658,FALSE)</f>
        <v>0</v>
      </c>
      <c r="G4658">
        <f>HLOOKUP("ScKode",data!$A$1:$AT$8036,A4658,FALSE)</f>
        <v>0</v>
      </c>
      <c r="H4658">
        <f>HLOOKUP("StofParameter",data!$A$1:$AT$8036,A4658,FALSE)</f>
        <v>0</v>
      </c>
      <c r="I4658">
        <f>HLOOKUP("Dato",data!$A$1:$AT$8036,A4658,FALSE)</f>
        <v>0</v>
      </c>
      <c r="J4658">
        <f>HLOOKUP("Resultat-attribut",data!$A$1:$AT$8036,A4658,FALSE)</f>
        <v>0</v>
      </c>
      <c r="K4658">
        <f>HLOOKUP("Resultat",data!$A$1:$AT$8036,A4658,FALSE)</f>
        <v>0</v>
      </c>
      <c r="L4658">
        <f>HLOOKUP("Enhed",data!$A$1:$AT$8036,A4658,FALSE)</f>
        <v>0</v>
      </c>
    </row>
    <row r="4659" spans="1:12" x14ac:dyDescent="0.2">
      <c r="A4659">
        <v>4658</v>
      </c>
      <c r="B4659">
        <f>HLOOKUP("Referencer",data!$A$1:$AT$8036,A4659,FALSE)</f>
        <v>0</v>
      </c>
      <c r="C4659">
        <f>HLOOKUP("Stedtekst",data!$A$1:$AT$8036,A4659,FALSE)</f>
        <v>0</v>
      </c>
      <c r="D4659">
        <f>HLOOKUP("Målested navn",data!$A$1:$AT$8036,A4659,FALSE)</f>
        <v>0</v>
      </c>
      <c r="E4659">
        <f>HLOOKUP("Prøvetagning",data!$A$1:$AT$8036,A4659,FALSE)</f>
        <v>0</v>
      </c>
      <c r="F4659">
        <f>HLOOKUP("Prøve",data!$A$1:$AT$8036,A4659,FALSE)</f>
        <v>0</v>
      </c>
      <c r="G4659">
        <f>HLOOKUP("ScKode",data!$A$1:$AT$8036,A4659,FALSE)</f>
        <v>0</v>
      </c>
      <c r="H4659">
        <f>HLOOKUP("StofParameter",data!$A$1:$AT$8036,A4659,FALSE)</f>
        <v>0</v>
      </c>
      <c r="I4659">
        <f>HLOOKUP("Dato",data!$A$1:$AT$8036,A4659,FALSE)</f>
        <v>0</v>
      </c>
      <c r="J4659">
        <f>HLOOKUP("Resultat-attribut",data!$A$1:$AT$8036,A4659,FALSE)</f>
        <v>0</v>
      </c>
      <c r="K4659">
        <f>HLOOKUP("Resultat",data!$A$1:$AT$8036,A4659,FALSE)</f>
        <v>0</v>
      </c>
      <c r="L4659">
        <f>HLOOKUP("Enhed",data!$A$1:$AT$8036,A4659,FALSE)</f>
        <v>0</v>
      </c>
    </row>
    <row r="4660" spans="1:12" x14ac:dyDescent="0.2">
      <c r="A4660">
        <v>4659</v>
      </c>
      <c r="B4660">
        <f>HLOOKUP("Referencer",data!$A$1:$AT$8036,A4660,FALSE)</f>
        <v>0</v>
      </c>
      <c r="C4660">
        <f>HLOOKUP("Stedtekst",data!$A$1:$AT$8036,A4660,FALSE)</f>
        <v>0</v>
      </c>
      <c r="D4660">
        <f>HLOOKUP("Målested navn",data!$A$1:$AT$8036,A4660,FALSE)</f>
        <v>0</v>
      </c>
      <c r="E4660">
        <f>HLOOKUP("Prøvetagning",data!$A$1:$AT$8036,A4660,FALSE)</f>
        <v>0</v>
      </c>
      <c r="F4660">
        <f>HLOOKUP("Prøve",data!$A$1:$AT$8036,A4660,FALSE)</f>
        <v>0</v>
      </c>
      <c r="G4660">
        <f>HLOOKUP("ScKode",data!$A$1:$AT$8036,A4660,FALSE)</f>
        <v>0</v>
      </c>
      <c r="H4660">
        <f>HLOOKUP("StofParameter",data!$A$1:$AT$8036,A4660,FALSE)</f>
        <v>0</v>
      </c>
      <c r="I4660">
        <f>HLOOKUP("Dato",data!$A$1:$AT$8036,A4660,FALSE)</f>
        <v>0</v>
      </c>
      <c r="J4660">
        <f>HLOOKUP("Resultat-attribut",data!$A$1:$AT$8036,A4660,FALSE)</f>
        <v>0</v>
      </c>
      <c r="K4660">
        <f>HLOOKUP("Resultat",data!$A$1:$AT$8036,A4660,FALSE)</f>
        <v>0</v>
      </c>
      <c r="L4660">
        <f>HLOOKUP("Enhed",data!$A$1:$AT$8036,A4660,FALSE)</f>
        <v>0</v>
      </c>
    </row>
    <row r="4661" spans="1:12" x14ac:dyDescent="0.2">
      <c r="A4661">
        <v>4660</v>
      </c>
      <c r="B4661">
        <f>HLOOKUP("Referencer",data!$A$1:$AT$8036,A4661,FALSE)</f>
        <v>0</v>
      </c>
      <c r="C4661">
        <f>HLOOKUP("Stedtekst",data!$A$1:$AT$8036,A4661,FALSE)</f>
        <v>0</v>
      </c>
      <c r="D4661">
        <f>HLOOKUP("Målested navn",data!$A$1:$AT$8036,A4661,FALSE)</f>
        <v>0</v>
      </c>
      <c r="E4661">
        <f>HLOOKUP("Prøvetagning",data!$A$1:$AT$8036,A4661,FALSE)</f>
        <v>0</v>
      </c>
      <c r="F4661">
        <f>HLOOKUP("Prøve",data!$A$1:$AT$8036,A4661,FALSE)</f>
        <v>0</v>
      </c>
      <c r="G4661">
        <f>HLOOKUP("ScKode",data!$A$1:$AT$8036,A4661,FALSE)</f>
        <v>0</v>
      </c>
      <c r="H4661">
        <f>HLOOKUP("StofParameter",data!$A$1:$AT$8036,A4661,FALSE)</f>
        <v>0</v>
      </c>
      <c r="I4661">
        <f>HLOOKUP("Dato",data!$A$1:$AT$8036,A4661,FALSE)</f>
        <v>0</v>
      </c>
      <c r="J4661">
        <f>HLOOKUP("Resultat-attribut",data!$A$1:$AT$8036,A4661,FALSE)</f>
        <v>0</v>
      </c>
      <c r="K4661">
        <f>HLOOKUP("Resultat",data!$A$1:$AT$8036,A4661,FALSE)</f>
        <v>0</v>
      </c>
      <c r="L4661">
        <f>HLOOKUP("Enhed",data!$A$1:$AT$8036,A4661,FALSE)</f>
        <v>0</v>
      </c>
    </row>
    <row r="4662" spans="1:12" x14ac:dyDescent="0.2">
      <c r="A4662">
        <v>4661</v>
      </c>
      <c r="B4662">
        <f>HLOOKUP("Referencer",data!$A$1:$AT$8036,A4662,FALSE)</f>
        <v>0</v>
      </c>
      <c r="C4662">
        <f>HLOOKUP("Stedtekst",data!$A$1:$AT$8036,A4662,FALSE)</f>
        <v>0</v>
      </c>
      <c r="D4662">
        <f>HLOOKUP("Målested navn",data!$A$1:$AT$8036,A4662,FALSE)</f>
        <v>0</v>
      </c>
      <c r="E4662">
        <f>HLOOKUP("Prøvetagning",data!$A$1:$AT$8036,A4662,FALSE)</f>
        <v>0</v>
      </c>
      <c r="F4662">
        <f>HLOOKUP("Prøve",data!$A$1:$AT$8036,A4662,FALSE)</f>
        <v>0</v>
      </c>
      <c r="G4662">
        <f>HLOOKUP("ScKode",data!$A$1:$AT$8036,A4662,FALSE)</f>
        <v>0</v>
      </c>
      <c r="H4662">
        <f>HLOOKUP("StofParameter",data!$A$1:$AT$8036,A4662,FALSE)</f>
        <v>0</v>
      </c>
      <c r="I4662">
        <f>HLOOKUP("Dato",data!$A$1:$AT$8036,A4662,FALSE)</f>
        <v>0</v>
      </c>
      <c r="J4662">
        <f>HLOOKUP("Resultat-attribut",data!$A$1:$AT$8036,A4662,FALSE)</f>
        <v>0</v>
      </c>
      <c r="K4662">
        <f>HLOOKUP("Resultat",data!$A$1:$AT$8036,A4662,FALSE)</f>
        <v>0</v>
      </c>
      <c r="L4662">
        <f>HLOOKUP("Enhed",data!$A$1:$AT$8036,A4662,FALSE)</f>
        <v>0</v>
      </c>
    </row>
    <row r="4663" spans="1:12" x14ac:dyDescent="0.2">
      <c r="A4663">
        <v>4662</v>
      </c>
      <c r="B4663">
        <f>HLOOKUP("Referencer",data!$A$1:$AT$8036,A4663,FALSE)</f>
        <v>0</v>
      </c>
      <c r="C4663">
        <f>HLOOKUP("Stedtekst",data!$A$1:$AT$8036,A4663,FALSE)</f>
        <v>0</v>
      </c>
      <c r="D4663">
        <f>HLOOKUP("Målested navn",data!$A$1:$AT$8036,A4663,FALSE)</f>
        <v>0</v>
      </c>
      <c r="E4663">
        <f>HLOOKUP("Prøvetagning",data!$A$1:$AT$8036,A4663,FALSE)</f>
        <v>0</v>
      </c>
      <c r="F4663">
        <f>HLOOKUP("Prøve",data!$A$1:$AT$8036,A4663,FALSE)</f>
        <v>0</v>
      </c>
      <c r="G4663">
        <f>HLOOKUP("ScKode",data!$A$1:$AT$8036,A4663,FALSE)</f>
        <v>0</v>
      </c>
      <c r="H4663">
        <f>HLOOKUP("StofParameter",data!$A$1:$AT$8036,A4663,FALSE)</f>
        <v>0</v>
      </c>
      <c r="I4663">
        <f>HLOOKUP("Dato",data!$A$1:$AT$8036,A4663,FALSE)</f>
        <v>0</v>
      </c>
      <c r="J4663">
        <f>HLOOKUP("Resultat-attribut",data!$A$1:$AT$8036,A4663,FALSE)</f>
        <v>0</v>
      </c>
      <c r="K4663">
        <f>HLOOKUP("Resultat",data!$A$1:$AT$8036,A4663,FALSE)</f>
        <v>0</v>
      </c>
      <c r="L4663">
        <f>HLOOKUP("Enhed",data!$A$1:$AT$8036,A4663,FALSE)</f>
        <v>0</v>
      </c>
    </row>
    <row r="4664" spans="1:12" x14ac:dyDescent="0.2">
      <c r="A4664">
        <v>4663</v>
      </c>
      <c r="B4664">
        <f>HLOOKUP("Referencer",data!$A$1:$AT$8036,A4664,FALSE)</f>
        <v>0</v>
      </c>
      <c r="C4664">
        <f>HLOOKUP("Stedtekst",data!$A$1:$AT$8036,A4664,FALSE)</f>
        <v>0</v>
      </c>
      <c r="D4664">
        <f>HLOOKUP("Målested navn",data!$A$1:$AT$8036,A4664,FALSE)</f>
        <v>0</v>
      </c>
      <c r="E4664">
        <f>HLOOKUP("Prøvetagning",data!$A$1:$AT$8036,A4664,FALSE)</f>
        <v>0</v>
      </c>
      <c r="F4664">
        <f>HLOOKUP("Prøve",data!$A$1:$AT$8036,A4664,FALSE)</f>
        <v>0</v>
      </c>
      <c r="G4664">
        <f>HLOOKUP("ScKode",data!$A$1:$AT$8036,A4664,FALSE)</f>
        <v>0</v>
      </c>
      <c r="H4664">
        <f>HLOOKUP("StofParameter",data!$A$1:$AT$8036,A4664,FALSE)</f>
        <v>0</v>
      </c>
      <c r="I4664">
        <f>HLOOKUP("Dato",data!$A$1:$AT$8036,A4664,FALSE)</f>
        <v>0</v>
      </c>
      <c r="J4664">
        <f>HLOOKUP("Resultat-attribut",data!$A$1:$AT$8036,A4664,FALSE)</f>
        <v>0</v>
      </c>
      <c r="K4664">
        <f>HLOOKUP("Resultat",data!$A$1:$AT$8036,A4664,FALSE)</f>
        <v>0</v>
      </c>
      <c r="L4664">
        <f>HLOOKUP("Enhed",data!$A$1:$AT$8036,A4664,FALSE)</f>
        <v>0</v>
      </c>
    </row>
    <row r="4665" spans="1:12" x14ac:dyDescent="0.2">
      <c r="A4665">
        <v>4664</v>
      </c>
      <c r="B4665">
        <f>HLOOKUP("Referencer",data!$A$1:$AT$8036,A4665,FALSE)</f>
        <v>0</v>
      </c>
      <c r="C4665">
        <f>HLOOKUP("Stedtekst",data!$A$1:$AT$8036,A4665,FALSE)</f>
        <v>0</v>
      </c>
      <c r="D4665">
        <f>HLOOKUP("Målested navn",data!$A$1:$AT$8036,A4665,FALSE)</f>
        <v>0</v>
      </c>
      <c r="E4665">
        <f>HLOOKUP("Prøvetagning",data!$A$1:$AT$8036,A4665,FALSE)</f>
        <v>0</v>
      </c>
      <c r="F4665">
        <f>HLOOKUP("Prøve",data!$A$1:$AT$8036,A4665,FALSE)</f>
        <v>0</v>
      </c>
      <c r="G4665">
        <f>HLOOKUP("ScKode",data!$A$1:$AT$8036,A4665,FALSE)</f>
        <v>0</v>
      </c>
      <c r="H4665">
        <f>HLOOKUP("StofParameter",data!$A$1:$AT$8036,A4665,FALSE)</f>
        <v>0</v>
      </c>
      <c r="I4665">
        <f>HLOOKUP("Dato",data!$A$1:$AT$8036,A4665,FALSE)</f>
        <v>0</v>
      </c>
      <c r="J4665">
        <f>HLOOKUP("Resultat-attribut",data!$A$1:$AT$8036,A4665,FALSE)</f>
        <v>0</v>
      </c>
      <c r="K4665">
        <f>HLOOKUP("Resultat",data!$A$1:$AT$8036,A4665,FALSE)</f>
        <v>0</v>
      </c>
      <c r="L4665">
        <f>HLOOKUP("Enhed",data!$A$1:$AT$8036,A4665,FALSE)</f>
        <v>0</v>
      </c>
    </row>
    <row r="4666" spans="1:12" x14ac:dyDescent="0.2">
      <c r="A4666">
        <v>4665</v>
      </c>
      <c r="B4666">
        <f>HLOOKUP("Referencer",data!$A$1:$AT$8036,A4666,FALSE)</f>
        <v>0</v>
      </c>
      <c r="C4666">
        <f>HLOOKUP("Stedtekst",data!$A$1:$AT$8036,A4666,FALSE)</f>
        <v>0</v>
      </c>
      <c r="D4666">
        <f>HLOOKUP("Målested navn",data!$A$1:$AT$8036,A4666,FALSE)</f>
        <v>0</v>
      </c>
      <c r="E4666">
        <f>HLOOKUP("Prøvetagning",data!$A$1:$AT$8036,A4666,FALSE)</f>
        <v>0</v>
      </c>
      <c r="F4666">
        <f>HLOOKUP("Prøve",data!$A$1:$AT$8036,A4666,FALSE)</f>
        <v>0</v>
      </c>
      <c r="G4666">
        <f>HLOOKUP("ScKode",data!$A$1:$AT$8036,A4666,FALSE)</f>
        <v>0</v>
      </c>
      <c r="H4666">
        <f>HLOOKUP("StofParameter",data!$A$1:$AT$8036,A4666,FALSE)</f>
        <v>0</v>
      </c>
      <c r="I4666">
        <f>HLOOKUP("Dato",data!$A$1:$AT$8036,A4666,FALSE)</f>
        <v>0</v>
      </c>
      <c r="J4666">
        <f>HLOOKUP("Resultat-attribut",data!$A$1:$AT$8036,A4666,FALSE)</f>
        <v>0</v>
      </c>
      <c r="K4666">
        <f>HLOOKUP("Resultat",data!$A$1:$AT$8036,A4666,FALSE)</f>
        <v>0</v>
      </c>
      <c r="L4666">
        <f>HLOOKUP("Enhed",data!$A$1:$AT$8036,A4666,FALSE)</f>
        <v>0</v>
      </c>
    </row>
    <row r="4667" spans="1:12" x14ac:dyDescent="0.2">
      <c r="A4667">
        <v>4666</v>
      </c>
      <c r="B4667">
        <f>HLOOKUP("Referencer",data!$A$1:$AT$8036,A4667,FALSE)</f>
        <v>0</v>
      </c>
      <c r="C4667">
        <f>HLOOKUP("Stedtekst",data!$A$1:$AT$8036,A4667,FALSE)</f>
        <v>0</v>
      </c>
      <c r="D4667">
        <f>HLOOKUP("Målested navn",data!$A$1:$AT$8036,A4667,FALSE)</f>
        <v>0</v>
      </c>
      <c r="E4667">
        <f>HLOOKUP("Prøvetagning",data!$A$1:$AT$8036,A4667,FALSE)</f>
        <v>0</v>
      </c>
      <c r="F4667">
        <f>HLOOKUP("Prøve",data!$A$1:$AT$8036,A4667,FALSE)</f>
        <v>0</v>
      </c>
      <c r="G4667">
        <f>HLOOKUP("ScKode",data!$A$1:$AT$8036,A4667,FALSE)</f>
        <v>0</v>
      </c>
      <c r="H4667">
        <f>HLOOKUP("StofParameter",data!$A$1:$AT$8036,A4667,FALSE)</f>
        <v>0</v>
      </c>
      <c r="I4667">
        <f>HLOOKUP("Dato",data!$A$1:$AT$8036,A4667,FALSE)</f>
        <v>0</v>
      </c>
      <c r="J4667">
        <f>HLOOKUP("Resultat-attribut",data!$A$1:$AT$8036,A4667,FALSE)</f>
        <v>0</v>
      </c>
      <c r="K4667">
        <f>HLOOKUP("Resultat",data!$A$1:$AT$8036,A4667,FALSE)</f>
        <v>0</v>
      </c>
      <c r="L4667">
        <f>HLOOKUP("Enhed",data!$A$1:$AT$8036,A4667,FALSE)</f>
        <v>0</v>
      </c>
    </row>
    <row r="4668" spans="1:12" x14ac:dyDescent="0.2">
      <c r="A4668">
        <v>4667</v>
      </c>
      <c r="B4668">
        <f>HLOOKUP("Referencer",data!$A$1:$AT$8036,A4668,FALSE)</f>
        <v>0</v>
      </c>
      <c r="C4668">
        <f>HLOOKUP("Stedtekst",data!$A$1:$AT$8036,A4668,FALSE)</f>
        <v>0</v>
      </c>
      <c r="D4668">
        <f>HLOOKUP("Målested navn",data!$A$1:$AT$8036,A4668,FALSE)</f>
        <v>0</v>
      </c>
      <c r="E4668">
        <f>HLOOKUP("Prøvetagning",data!$A$1:$AT$8036,A4668,FALSE)</f>
        <v>0</v>
      </c>
      <c r="F4668">
        <f>HLOOKUP("Prøve",data!$A$1:$AT$8036,A4668,FALSE)</f>
        <v>0</v>
      </c>
      <c r="G4668">
        <f>HLOOKUP("ScKode",data!$A$1:$AT$8036,A4668,FALSE)</f>
        <v>0</v>
      </c>
      <c r="H4668">
        <f>HLOOKUP("StofParameter",data!$A$1:$AT$8036,A4668,FALSE)</f>
        <v>0</v>
      </c>
      <c r="I4668">
        <f>HLOOKUP("Dato",data!$A$1:$AT$8036,A4668,FALSE)</f>
        <v>0</v>
      </c>
      <c r="J4668">
        <f>HLOOKUP("Resultat-attribut",data!$A$1:$AT$8036,A4668,FALSE)</f>
        <v>0</v>
      </c>
      <c r="K4668">
        <f>HLOOKUP("Resultat",data!$A$1:$AT$8036,A4668,FALSE)</f>
        <v>0</v>
      </c>
      <c r="L4668">
        <f>HLOOKUP("Enhed",data!$A$1:$AT$8036,A4668,FALSE)</f>
        <v>0</v>
      </c>
    </row>
    <row r="4669" spans="1:12" x14ac:dyDescent="0.2">
      <c r="A4669">
        <v>4668</v>
      </c>
      <c r="B4669">
        <f>HLOOKUP("Referencer",data!$A$1:$AT$8036,A4669,FALSE)</f>
        <v>0</v>
      </c>
      <c r="C4669">
        <f>HLOOKUP("Stedtekst",data!$A$1:$AT$8036,A4669,FALSE)</f>
        <v>0</v>
      </c>
      <c r="D4669">
        <f>HLOOKUP("Målested navn",data!$A$1:$AT$8036,A4669,FALSE)</f>
        <v>0</v>
      </c>
      <c r="E4669">
        <f>HLOOKUP("Prøvetagning",data!$A$1:$AT$8036,A4669,FALSE)</f>
        <v>0</v>
      </c>
      <c r="F4669">
        <f>HLOOKUP("Prøve",data!$A$1:$AT$8036,A4669,FALSE)</f>
        <v>0</v>
      </c>
      <c r="G4669">
        <f>HLOOKUP("ScKode",data!$A$1:$AT$8036,A4669,FALSE)</f>
        <v>0</v>
      </c>
      <c r="H4669">
        <f>HLOOKUP("StofParameter",data!$A$1:$AT$8036,A4669,FALSE)</f>
        <v>0</v>
      </c>
      <c r="I4669">
        <f>HLOOKUP("Dato",data!$A$1:$AT$8036,A4669,FALSE)</f>
        <v>0</v>
      </c>
      <c r="J4669">
        <f>HLOOKUP("Resultat-attribut",data!$A$1:$AT$8036,A4669,FALSE)</f>
        <v>0</v>
      </c>
      <c r="K4669">
        <f>HLOOKUP("Resultat",data!$A$1:$AT$8036,A4669,FALSE)</f>
        <v>0</v>
      </c>
      <c r="L4669">
        <f>HLOOKUP("Enhed",data!$A$1:$AT$8036,A4669,FALSE)</f>
        <v>0</v>
      </c>
    </row>
    <row r="4670" spans="1:12" x14ac:dyDescent="0.2">
      <c r="A4670">
        <v>4669</v>
      </c>
      <c r="B4670">
        <f>HLOOKUP("Referencer",data!$A$1:$AT$8036,A4670,FALSE)</f>
        <v>0</v>
      </c>
      <c r="C4670">
        <f>HLOOKUP("Stedtekst",data!$A$1:$AT$8036,A4670,FALSE)</f>
        <v>0</v>
      </c>
      <c r="D4670">
        <f>HLOOKUP("Målested navn",data!$A$1:$AT$8036,A4670,FALSE)</f>
        <v>0</v>
      </c>
      <c r="E4670">
        <f>HLOOKUP("Prøvetagning",data!$A$1:$AT$8036,A4670,FALSE)</f>
        <v>0</v>
      </c>
      <c r="F4670">
        <f>HLOOKUP("Prøve",data!$A$1:$AT$8036,A4670,FALSE)</f>
        <v>0</v>
      </c>
      <c r="G4670">
        <f>HLOOKUP("ScKode",data!$A$1:$AT$8036,A4670,FALSE)</f>
        <v>0</v>
      </c>
      <c r="H4670">
        <f>HLOOKUP("StofParameter",data!$A$1:$AT$8036,A4670,FALSE)</f>
        <v>0</v>
      </c>
      <c r="I4670">
        <f>HLOOKUP("Dato",data!$A$1:$AT$8036,A4670,FALSE)</f>
        <v>0</v>
      </c>
      <c r="J4670">
        <f>HLOOKUP("Resultat-attribut",data!$A$1:$AT$8036,A4670,FALSE)</f>
        <v>0</v>
      </c>
      <c r="K4670">
        <f>HLOOKUP("Resultat",data!$A$1:$AT$8036,A4670,FALSE)</f>
        <v>0</v>
      </c>
      <c r="L4670">
        <f>HLOOKUP("Enhed",data!$A$1:$AT$8036,A4670,FALSE)</f>
        <v>0</v>
      </c>
    </row>
    <row r="4671" spans="1:12" x14ac:dyDescent="0.2">
      <c r="A4671">
        <v>4670</v>
      </c>
      <c r="B4671">
        <f>HLOOKUP("Referencer",data!$A$1:$AT$8036,A4671,FALSE)</f>
        <v>0</v>
      </c>
      <c r="C4671">
        <f>HLOOKUP("Stedtekst",data!$A$1:$AT$8036,A4671,FALSE)</f>
        <v>0</v>
      </c>
      <c r="D4671">
        <f>HLOOKUP("Målested navn",data!$A$1:$AT$8036,A4671,FALSE)</f>
        <v>0</v>
      </c>
      <c r="E4671">
        <f>HLOOKUP("Prøvetagning",data!$A$1:$AT$8036,A4671,FALSE)</f>
        <v>0</v>
      </c>
      <c r="F4671">
        <f>HLOOKUP("Prøve",data!$A$1:$AT$8036,A4671,FALSE)</f>
        <v>0</v>
      </c>
      <c r="G4671">
        <f>HLOOKUP("ScKode",data!$A$1:$AT$8036,A4671,FALSE)</f>
        <v>0</v>
      </c>
      <c r="H4671">
        <f>HLOOKUP("StofParameter",data!$A$1:$AT$8036,A4671,FALSE)</f>
        <v>0</v>
      </c>
      <c r="I4671">
        <f>HLOOKUP("Dato",data!$A$1:$AT$8036,A4671,FALSE)</f>
        <v>0</v>
      </c>
      <c r="J4671">
        <f>HLOOKUP("Resultat-attribut",data!$A$1:$AT$8036,A4671,FALSE)</f>
        <v>0</v>
      </c>
      <c r="K4671">
        <f>HLOOKUP("Resultat",data!$A$1:$AT$8036,A4671,FALSE)</f>
        <v>0</v>
      </c>
      <c r="L4671">
        <f>HLOOKUP("Enhed",data!$A$1:$AT$8036,A4671,FALSE)</f>
        <v>0</v>
      </c>
    </row>
    <row r="4672" spans="1:12" x14ac:dyDescent="0.2">
      <c r="A4672">
        <v>4671</v>
      </c>
      <c r="B4672">
        <f>HLOOKUP("Referencer",data!$A$1:$AT$8036,A4672,FALSE)</f>
        <v>0</v>
      </c>
      <c r="C4672">
        <f>HLOOKUP("Stedtekst",data!$A$1:$AT$8036,A4672,FALSE)</f>
        <v>0</v>
      </c>
      <c r="D4672">
        <f>HLOOKUP("Målested navn",data!$A$1:$AT$8036,A4672,FALSE)</f>
        <v>0</v>
      </c>
      <c r="E4672">
        <f>HLOOKUP("Prøvetagning",data!$A$1:$AT$8036,A4672,FALSE)</f>
        <v>0</v>
      </c>
      <c r="F4672">
        <f>HLOOKUP("Prøve",data!$A$1:$AT$8036,A4672,FALSE)</f>
        <v>0</v>
      </c>
      <c r="G4672">
        <f>HLOOKUP("ScKode",data!$A$1:$AT$8036,A4672,FALSE)</f>
        <v>0</v>
      </c>
      <c r="H4672">
        <f>HLOOKUP("StofParameter",data!$A$1:$AT$8036,A4672,FALSE)</f>
        <v>0</v>
      </c>
      <c r="I4672">
        <f>HLOOKUP("Dato",data!$A$1:$AT$8036,A4672,FALSE)</f>
        <v>0</v>
      </c>
      <c r="J4672">
        <f>HLOOKUP("Resultat-attribut",data!$A$1:$AT$8036,A4672,FALSE)</f>
        <v>0</v>
      </c>
      <c r="K4672">
        <f>HLOOKUP("Resultat",data!$A$1:$AT$8036,A4672,FALSE)</f>
        <v>0</v>
      </c>
      <c r="L4672">
        <f>HLOOKUP("Enhed",data!$A$1:$AT$8036,A4672,FALSE)</f>
        <v>0</v>
      </c>
    </row>
    <row r="4673" spans="1:12" x14ac:dyDescent="0.2">
      <c r="A4673">
        <v>4672</v>
      </c>
      <c r="B4673">
        <f>HLOOKUP("Referencer",data!$A$1:$AT$8036,A4673,FALSE)</f>
        <v>0</v>
      </c>
      <c r="C4673">
        <f>HLOOKUP("Stedtekst",data!$A$1:$AT$8036,A4673,FALSE)</f>
        <v>0</v>
      </c>
      <c r="D4673">
        <f>HLOOKUP("Målested navn",data!$A$1:$AT$8036,A4673,FALSE)</f>
        <v>0</v>
      </c>
      <c r="E4673">
        <f>HLOOKUP("Prøvetagning",data!$A$1:$AT$8036,A4673,FALSE)</f>
        <v>0</v>
      </c>
      <c r="F4673">
        <f>HLOOKUP("Prøve",data!$A$1:$AT$8036,A4673,FALSE)</f>
        <v>0</v>
      </c>
      <c r="G4673">
        <f>HLOOKUP("ScKode",data!$A$1:$AT$8036,A4673,FALSE)</f>
        <v>0</v>
      </c>
      <c r="H4673">
        <f>HLOOKUP("StofParameter",data!$A$1:$AT$8036,A4673,FALSE)</f>
        <v>0</v>
      </c>
      <c r="I4673">
        <f>HLOOKUP("Dato",data!$A$1:$AT$8036,A4673,FALSE)</f>
        <v>0</v>
      </c>
      <c r="J4673">
        <f>HLOOKUP("Resultat-attribut",data!$A$1:$AT$8036,A4673,FALSE)</f>
        <v>0</v>
      </c>
      <c r="K4673">
        <f>HLOOKUP("Resultat",data!$A$1:$AT$8036,A4673,FALSE)</f>
        <v>0</v>
      </c>
      <c r="L4673">
        <f>HLOOKUP("Enhed",data!$A$1:$AT$8036,A4673,FALSE)</f>
        <v>0</v>
      </c>
    </row>
    <row r="4674" spans="1:12" x14ac:dyDescent="0.2">
      <c r="A4674">
        <v>4673</v>
      </c>
      <c r="B4674">
        <f>HLOOKUP("Referencer",data!$A$1:$AT$8036,A4674,FALSE)</f>
        <v>0</v>
      </c>
      <c r="C4674">
        <f>HLOOKUP("Stedtekst",data!$A$1:$AT$8036,A4674,FALSE)</f>
        <v>0</v>
      </c>
      <c r="D4674">
        <f>HLOOKUP("Målested navn",data!$A$1:$AT$8036,A4674,FALSE)</f>
        <v>0</v>
      </c>
      <c r="E4674">
        <f>HLOOKUP("Prøvetagning",data!$A$1:$AT$8036,A4674,FALSE)</f>
        <v>0</v>
      </c>
      <c r="F4674">
        <f>HLOOKUP("Prøve",data!$A$1:$AT$8036,A4674,FALSE)</f>
        <v>0</v>
      </c>
      <c r="G4674">
        <f>HLOOKUP("ScKode",data!$A$1:$AT$8036,A4674,FALSE)</f>
        <v>0</v>
      </c>
      <c r="H4674">
        <f>HLOOKUP("StofParameter",data!$A$1:$AT$8036,A4674,FALSE)</f>
        <v>0</v>
      </c>
      <c r="I4674">
        <f>HLOOKUP("Dato",data!$A$1:$AT$8036,A4674,FALSE)</f>
        <v>0</v>
      </c>
      <c r="J4674">
        <f>HLOOKUP("Resultat-attribut",data!$A$1:$AT$8036,A4674,FALSE)</f>
        <v>0</v>
      </c>
      <c r="K4674">
        <f>HLOOKUP("Resultat",data!$A$1:$AT$8036,A4674,FALSE)</f>
        <v>0</v>
      </c>
      <c r="L4674">
        <f>HLOOKUP("Enhed",data!$A$1:$AT$8036,A4674,FALSE)</f>
        <v>0</v>
      </c>
    </row>
    <row r="4675" spans="1:12" x14ac:dyDescent="0.2">
      <c r="A4675">
        <v>4674</v>
      </c>
      <c r="B4675">
        <f>HLOOKUP("Referencer",data!$A$1:$AT$8036,A4675,FALSE)</f>
        <v>0</v>
      </c>
      <c r="C4675">
        <f>HLOOKUP("Stedtekst",data!$A$1:$AT$8036,A4675,FALSE)</f>
        <v>0</v>
      </c>
      <c r="D4675">
        <f>HLOOKUP("Målested navn",data!$A$1:$AT$8036,A4675,FALSE)</f>
        <v>0</v>
      </c>
      <c r="E4675">
        <f>HLOOKUP("Prøvetagning",data!$A$1:$AT$8036,A4675,FALSE)</f>
        <v>0</v>
      </c>
      <c r="F4675">
        <f>HLOOKUP("Prøve",data!$A$1:$AT$8036,A4675,FALSE)</f>
        <v>0</v>
      </c>
      <c r="G4675">
        <f>HLOOKUP("ScKode",data!$A$1:$AT$8036,A4675,FALSE)</f>
        <v>0</v>
      </c>
      <c r="H4675">
        <f>HLOOKUP("StofParameter",data!$A$1:$AT$8036,A4675,FALSE)</f>
        <v>0</v>
      </c>
      <c r="I4675">
        <f>HLOOKUP("Dato",data!$A$1:$AT$8036,A4675,FALSE)</f>
        <v>0</v>
      </c>
      <c r="J4675">
        <f>HLOOKUP("Resultat-attribut",data!$A$1:$AT$8036,A4675,FALSE)</f>
        <v>0</v>
      </c>
      <c r="K4675">
        <f>HLOOKUP("Resultat",data!$A$1:$AT$8036,A4675,FALSE)</f>
        <v>0</v>
      </c>
      <c r="L4675">
        <f>HLOOKUP("Enhed",data!$A$1:$AT$8036,A4675,FALSE)</f>
        <v>0</v>
      </c>
    </row>
    <row r="4676" spans="1:12" x14ac:dyDescent="0.2">
      <c r="A4676">
        <v>4675</v>
      </c>
      <c r="B4676">
        <f>HLOOKUP("Referencer",data!$A$1:$AT$8036,A4676,FALSE)</f>
        <v>0</v>
      </c>
      <c r="C4676">
        <f>HLOOKUP("Stedtekst",data!$A$1:$AT$8036,A4676,FALSE)</f>
        <v>0</v>
      </c>
      <c r="D4676">
        <f>HLOOKUP("Målested navn",data!$A$1:$AT$8036,A4676,FALSE)</f>
        <v>0</v>
      </c>
      <c r="E4676">
        <f>HLOOKUP("Prøvetagning",data!$A$1:$AT$8036,A4676,FALSE)</f>
        <v>0</v>
      </c>
      <c r="F4676">
        <f>HLOOKUP("Prøve",data!$A$1:$AT$8036,A4676,FALSE)</f>
        <v>0</v>
      </c>
      <c r="G4676">
        <f>HLOOKUP("ScKode",data!$A$1:$AT$8036,A4676,FALSE)</f>
        <v>0</v>
      </c>
      <c r="H4676">
        <f>HLOOKUP("StofParameter",data!$A$1:$AT$8036,A4676,FALSE)</f>
        <v>0</v>
      </c>
      <c r="I4676">
        <f>HLOOKUP("Dato",data!$A$1:$AT$8036,A4676,FALSE)</f>
        <v>0</v>
      </c>
      <c r="J4676">
        <f>HLOOKUP("Resultat-attribut",data!$A$1:$AT$8036,A4676,FALSE)</f>
        <v>0</v>
      </c>
      <c r="K4676">
        <f>HLOOKUP("Resultat",data!$A$1:$AT$8036,A4676,FALSE)</f>
        <v>0</v>
      </c>
      <c r="L4676">
        <f>HLOOKUP("Enhed",data!$A$1:$AT$8036,A4676,FALSE)</f>
        <v>0</v>
      </c>
    </row>
    <row r="4677" spans="1:12" x14ac:dyDescent="0.2">
      <c r="A4677">
        <v>4676</v>
      </c>
      <c r="B4677">
        <f>HLOOKUP("Referencer",data!$A$1:$AT$8036,A4677,FALSE)</f>
        <v>0</v>
      </c>
      <c r="C4677">
        <f>HLOOKUP("Stedtekst",data!$A$1:$AT$8036,A4677,FALSE)</f>
        <v>0</v>
      </c>
      <c r="D4677">
        <f>HLOOKUP("Målested navn",data!$A$1:$AT$8036,A4677,FALSE)</f>
        <v>0</v>
      </c>
      <c r="E4677">
        <f>HLOOKUP("Prøvetagning",data!$A$1:$AT$8036,A4677,FALSE)</f>
        <v>0</v>
      </c>
      <c r="F4677">
        <f>HLOOKUP("Prøve",data!$A$1:$AT$8036,A4677,FALSE)</f>
        <v>0</v>
      </c>
      <c r="G4677">
        <f>HLOOKUP("ScKode",data!$A$1:$AT$8036,A4677,FALSE)</f>
        <v>0</v>
      </c>
      <c r="H4677">
        <f>HLOOKUP("StofParameter",data!$A$1:$AT$8036,A4677,FALSE)</f>
        <v>0</v>
      </c>
      <c r="I4677">
        <f>HLOOKUP("Dato",data!$A$1:$AT$8036,A4677,FALSE)</f>
        <v>0</v>
      </c>
      <c r="J4677">
        <f>HLOOKUP("Resultat-attribut",data!$A$1:$AT$8036,A4677,FALSE)</f>
        <v>0</v>
      </c>
      <c r="K4677">
        <f>HLOOKUP("Resultat",data!$A$1:$AT$8036,A4677,FALSE)</f>
        <v>0</v>
      </c>
      <c r="L4677">
        <f>HLOOKUP("Enhed",data!$A$1:$AT$8036,A4677,FALSE)</f>
        <v>0</v>
      </c>
    </row>
    <row r="4678" spans="1:12" x14ac:dyDescent="0.2">
      <c r="A4678">
        <v>4677</v>
      </c>
      <c r="B4678">
        <f>HLOOKUP("Referencer",data!$A$1:$AT$8036,A4678,FALSE)</f>
        <v>0</v>
      </c>
      <c r="C4678">
        <f>HLOOKUP("Stedtekst",data!$A$1:$AT$8036,A4678,FALSE)</f>
        <v>0</v>
      </c>
      <c r="D4678">
        <f>HLOOKUP("Målested navn",data!$A$1:$AT$8036,A4678,FALSE)</f>
        <v>0</v>
      </c>
      <c r="E4678">
        <f>HLOOKUP("Prøvetagning",data!$A$1:$AT$8036,A4678,FALSE)</f>
        <v>0</v>
      </c>
      <c r="F4678">
        <f>HLOOKUP("Prøve",data!$A$1:$AT$8036,A4678,FALSE)</f>
        <v>0</v>
      </c>
      <c r="G4678">
        <f>HLOOKUP("ScKode",data!$A$1:$AT$8036,A4678,FALSE)</f>
        <v>0</v>
      </c>
      <c r="H4678">
        <f>HLOOKUP("StofParameter",data!$A$1:$AT$8036,A4678,FALSE)</f>
        <v>0</v>
      </c>
      <c r="I4678">
        <f>HLOOKUP("Dato",data!$A$1:$AT$8036,A4678,FALSE)</f>
        <v>0</v>
      </c>
      <c r="J4678">
        <f>HLOOKUP("Resultat-attribut",data!$A$1:$AT$8036,A4678,FALSE)</f>
        <v>0</v>
      </c>
      <c r="K4678">
        <f>HLOOKUP("Resultat",data!$A$1:$AT$8036,A4678,FALSE)</f>
        <v>0</v>
      </c>
      <c r="L4678">
        <f>HLOOKUP("Enhed",data!$A$1:$AT$8036,A4678,FALSE)</f>
        <v>0</v>
      </c>
    </row>
    <row r="4679" spans="1:12" x14ac:dyDescent="0.2">
      <c r="A4679">
        <v>4678</v>
      </c>
      <c r="B4679">
        <f>HLOOKUP("Referencer",data!$A$1:$AT$8036,A4679,FALSE)</f>
        <v>0</v>
      </c>
      <c r="C4679">
        <f>HLOOKUP("Stedtekst",data!$A$1:$AT$8036,A4679,FALSE)</f>
        <v>0</v>
      </c>
      <c r="D4679">
        <f>HLOOKUP("Målested navn",data!$A$1:$AT$8036,A4679,FALSE)</f>
        <v>0</v>
      </c>
      <c r="E4679">
        <f>HLOOKUP("Prøvetagning",data!$A$1:$AT$8036,A4679,FALSE)</f>
        <v>0</v>
      </c>
      <c r="F4679">
        <f>HLOOKUP("Prøve",data!$A$1:$AT$8036,A4679,FALSE)</f>
        <v>0</v>
      </c>
      <c r="G4679">
        <f>HLOOKUP("ScKode",data!$A$1:$AT$8036,A4679,FALSE)</f>
        <v>0</v>
      </c>
      <c r="H4679">
        <f>HLOOKUP("StofParameter",data!$A$1:$AT$8036,A4679,FALSE)</f>
        <v>0</v>
      </c>
      <c r="I4679">
        <f>HLOOKUP("Dato",data!$A$1:$AT$8036,A4679,FALSE)</f>
        <v>0</v>
      </c>
      <c r="J4679">
        <f>HLOOKUP("Resultat-attribut",data!$A$1:$AT$8036,A4679,FALSE)</f>
        <v>0</v>
      </c>
      <c r="K4679">
        <f>HLOOKUP("Resultat",data!$A$1:$AT$8036,A4679,FALSE)</f>
        <v>0</v>
      </c>
      <c r="L4679">
        <f>HLOOKUP("Enhed",data!$A$1:$AT$8036,A4679,FALSE)</f>
        <v>0</v>
      </c>
    </row>
    <row r="4680" spans="1:12" x14ac:dyDescent="0.2">
      <c r="A4680">
        <v>4679</v>
      </c>
      <c r="B4680">
        <f>HLOOKUP("Referencer",data!$A$1:$AT$8036,A4680,FALSE)</f>
        <v>0</v>
      </c>
      <c r="C4680">
        <f>HLOOKUP("Stedtekst",data!$A$1:$AT$8036,A4680,FALSE)</f>
        <v>0</v>
      </c>
      <c r="D4680">
        <f>HLOOKUP("Målested navn",data!$A$1:$AT$8036,A4680,FALSE)</f>
        <v>0</v>
      </c>
      <c r="E4680">
        <f>HLOOKUP("Prøvetagning",data!$A$1:$AT$8036,A4680,FALSE)</f>
        <v>0</v>
      </c>
      <c r="F4680">
        <f>HLOOKUP("Prøve",data!$A$1:$AT$8036,A4680,FALSE)</f>
        <v>0</v>
      </c>
      <c r="G4680">
        <f>HLOOKUP("ScKode",data!$A$1:$AT$8036,A4680,FALSE)</f>
        <v>0</v>
      </c>
      <c r="H4680">
        <f>HLOOKUP("StofParameter",data!$A$1:$AT$8036,A4680,FALSE)</f>
        <v>0</v>
      </c>
      <c r="I4680">
        <f>HLOOKUP("Dato",data!$A$1:$AT$8036,A4680,FALSE)</f>
        <v>0</v>
      </c>
      <c r="J4680">
        <f>HLOOKUP("Resultat-attribut",data!$A$1:$AT$8036,A4680,FALSE)</f>
        <v>0</v>
      </c>
      <c r="K4680">
        <f>HLOOKUP("Resultat",data!$A$1:$AT$8036,A4680,FALSE)</f>
        <v>0</v>
      </c>
      <c r="L4680">
        <f>HLOOKUP("Enhed",data!$A$1:$AT$8036,A4680,FALSE)</f>
        <v>0</v>
      </c>
    </row>
    <row r="4681" spans="1:12" x14ac:dyDescent="0.2">
      <c r="A4681">
        <v>4680</v>
      </c>
      <c r="B4681">
        <f>HLOOKUP("Referencer",data!$A$1:$AT$8036,A4681,FALSE)</f>
        <v>0</v>
      </c>
      <c r="C4681">
        <f>HLOOKUP("Stedtekst",data!$A$1:$AT$8036,A4681,FALSE)</f>
        <v>0</v>
      </c>
      <c r="D4681">
        <f>HLOOKUP("Målested navn",data!$A$1:$AT$8036,A4681,FALSE)</f>
        <v>0</v>
      </c>
      <c r="E4681">
        <f>HLOOKUP("Prøvetagning",data!$A$1:$AT$8036,A4681,FALSE)</f>
        <v>0</v>
      </c>
      <c r="F4681">
        <f>HLOOKUP("Prøve",data!$A$1:$AT$8036,A4681,FALSE)</f>
        <v>0</v>
      </c>
      <c r="G4681">
        <f>HLOOKUP("ScKode",data!$A$1:$AT$8036,A4681,FALSE)</f>
        <v>0</v>
      </c>
      <c r="H4681">
        <f>HLOOKUP("StofParameter",data!$A$1:$AT$8036,A4681,FALSE)</f>
        <v>0</v>
      </c>
      <c r="I4681">
        <f>HLOOKUP("Dato",data!$A$1:$AT$8036,A4681,FALSE)</f>
        <v>0</v>
      </c>
      <c r="J4681">
        <f>HLOOKUP("Resultat-attribut",data!$A$1:$AT$8036,A4681,FALSE)</f>
        <v>0</v>
      </c>
      <c r="K4681">
        <f>HLOOKUP("Resultat",data!$A$1:$AT$8036,A4681,FALSE)</f>
        <v>0</v>
      </c>
      <c r="L4681">
        <f>HLOOKUP("Enhed",data!$A$1:$AT$8036,A4681,FALSE)</f>
        <v>0</v>
      </c>
    </row>
    <row r="4682" spans="1:12" x14ac:dyDescent="0.2">
      <c r="A4682">
        <v>4681</v>
      </c>
      <c r="B4682">
        <f>HLOOKUP("Referencer",data!$A$1:$AT$8036,A4682,FALSE)</f>
        <v>0</v>
      </c>
      <c r="C4682">
        <f>HLOOKUP("Stedtekst",data!$A$1:$AT$8036,A4682,FALSE)</f>
        <v>0</v>
      </c>
      <c r="D4682">
        <f>HLOOKUP("Målested navn",data!$A$1:$AT$8036,A4682,FALSE)</f>
        <v>0</v>
      </c>
      <c r="E4682">
        <f>HLOOKUP("Prøvetagning",data!$A$1:$AT$8036,A4682,FALSE)</f>
        <v>0</v>
      </c>
      <c r="F4682">
        <f>HLOOKUP("Prøve",data!$A$1:$AT$8036,A4682,FALSE)</f>
        <v>0</v>
      </c>
      <c r="G4682">
        <f>HLOOKUP("ScKode",data!$A$1:$AT$8036,A4682,FALSE)</f>
        <v>0</v>
      </c>
      <c r="H4682">
        <f>HLOOKUP("StofParameter",data!$A$1:$AT$8036,A4682,FALSE)</f>
        <v>0</v>
      </c>
      <c r="I4682">
        <f>HLOOKUP("Dato",data!$A$1:$AT$8036,A4682,FALSE)</f>
        <v>0</v>
      </c>
      <c r="J4682">
        <f>HLOOKUP("Resultat-attribut",data!$A$1:$AT$8036,A4682,FALSE)</f>
        <v>0</v>
      </c>
      <c r="K4682">
        <f>HLOOKUP("Resultat",data!$A$1:$AT$8036,A4682,FALSE)</f>
        <v>0</v>
      </c>
      <c r="L4682">
        <f>HLOOKUP("Enhed",data!$A$1:$AT$8036,A4682,FALSE)</f>
        <v>0</v>
      </c>
    </row>
    <row r="4683" spans="1:12" x14ac:dyDescent="0.2">
      <c r="A4683">
        <v>4682</v>
      </c>
      <c r="B4683">
        <f>HLOOKUP("Referencer",data!$A$1:$AT$8036,A4683,FALSE)</f>
        <v>0</v>
      </c>
      <c r="C4683">
        <f>HLOOKUP("Stedtekst",data!$A$1:$AT$8036,A4683,FALSE)</f>
        <v>0</v>
      </c>
      <c r="D4683">
        <f>HLOOKUP("Målested navn",data!$A$1:$AT$8036,A4683,FALSE)</f>
        <v>0</v>
      </c>
      <c r="E4683">
        <f>HLOOKUP("Prøvetagning",data!$A$1:$AT$8036,A4683,FALSE)</f>
        <v>0</v>
      </c>
      <c r="F4683">
        <f>HLOOKUP("Prøve",data!$A$1:$AT$8036,A4683,FALSE)</f>
        <v>0</v>
      </c>
      <c r="G4683">
        <f>HLOOKUP("ScKode",data!$A$1:$AT$8036,A4683,FALSE)</f>
        <v>0</v>
      </c>
      <c r="H4683">
        <f>HLOOKUP("StofParameter",data!$A$1:$AT$8036,A4683,FALSE)</f>
        <v>0</v>
      </c>
      <c r="I4683">
        <f>HLOOKUP("Dato",data!$A$1:$AT$8036,A4683,FALSE)</f>
        <v>0</v>
      </c>
      <c r="J4683">
        <f>HLOOKUP("Resultat-attribut",data!$A$1:$AT$8036,A4683,FALSE)</f>
        <v>0</v>
      </c>
      <c r="K4683">
        <f>HLOOKUP("Resultat",data!$A$1:$AT$8036,A4683,FALSE)</f>
        <v>0</v>
      </c>
      <c r="L4683">
        <f>HLOOKUP("Enhed",data!$A$1:$AT$8036,A4683,FALSE)</f>
        <v>0</v>
      </c>
    </row>
    <row r="4684" spans="1:12" x14ac:dyDescent="0.2">
      <c r="A4684">
        <v>4683</v>
      </c>
      <c r="B4684">
        <f>HLOOKUP("Referencer",data!$A$1:$AT$8036,A4684,FALSE)</f>
        <v>0</v>
      </c>
      <c r="C4684">
        <f>HLOOKUP("Stedtekst",data!$A$1:$AT$8036,A4684,FALSE)</f>
        <v>0</v>
      </c>
      <c r="D4684">
        <f>HLOOKUP("Målested navn",data!$A$1:$AT$8036,A4684,FALSE)</f>
        <v>0</v>
      </c>
      <c r="E4684">
        <f>HLOOKUP("Prøvetagning",data!$A$1:$AT$8036,A4684,FALSE)</f>
        <v>0</v>
      </c>
      <c r="F4684">
        <f>HLOOKUP("Prøve",data!$A$1:$AT$8036,A4684,FALSE)</f>
        <v>0</v>
      </c>
      <c r="G4684">
        <f>HLOOKUP("ScKode",data!$A$1:$AT$8036,A4684,FALSE)</f>
        <v>0</v>
      </c>
      <c r="H4684">
        <f>HLOOKUP("StofParameter",data!$A$1:$AT$8036,A4684,FALSE)</f>
        <v>0</v>
      </c>
      <c r="I4684">
        <f>HLOOKUP("Dato",data!$A$1:$AT$8036,A4684,FALSE)</f>
        <v>0</v>
      </c>
      <c r="J4684">
        <f>HLOOKUP("Resultat-attribut",data!$A$1:$AT$8036,A4684,FALSE)</f>
        <v>0</v>
      </c>
      <c r="K4684">
        <f>HLOOKUP("Resultat",data!$A$1:$AT$8036,A4684,FALSE)</f>
        <v>0</v>
      </c>
      <c r="L4684">
        <f>HLOOKUP("Enhed",data!$A$1:$AT$8036,A4684,FALSE)</f>
        <v>0</v>
      </c>
    </row>
    <row r="4685" spans="1:12" x14ac:dyDescent="0.2">
      <c r="A4685">
        <v>4684</v>
      </c>
      <c r="B4685">
        <f>HLOOKUP("Referencer",data!$A$1:$AT$8036,A4685,FALSE)</f>
        <v>0</v>
      </c>
      <c r="C4685">
        <f>HLOOKUP("Stedtekst",data!$A$1:$AT$8036,A4685,FALSE)</f>
        <v>0</v>
      </c>
      <c r="D4685">
        <f>HLOOKUP("Målested navn",data!$A$1:$AT$8036,A4685,FALSE)</f>
        <v>0</v>
      </c>
      <c r="E4685">
        <f>HLOOKUP("Prøvetagning",data!$A$1:$AT$8036,A4685,FALSE)</f>
        <v>0</v>
      </c>
      <c r="F4685">
        <f>HLOOKUP("Prøve",data!$A$1:$AT$8036,A4685,FALSE)</f>
        <v>0</v>
      </c>
      <c r="G4685">
        <f>HLOOKUP("ScKode",data!$A$1:$AT$8036,A4685,FALSE)</f>
        <v>0</v>
      </c>
      <c r="H4685">
        <f>HLOOKUP("StofParameter",data!$A$1:$AT$8036,A4685,FALSE)</f>
        <v>0</v>
      </c>
      <c r="I4685">
        <f>HLOOKUP("Dato",data!$A$1:$AT$8036,A4685,FALSE)</f>
        <v>0</v>
      </c>
      <c r="J4685">
        <f>HLOOKUP("Resultat-attribut",data!$A$1:$AT$8036,A4685,FALSE)</f>
        <v>0</v>
      </c>
      <c r="K4685">
        <f>HLOOKUP("Resultat",data!$A$1:$AT$8036,A4685,FALSE)</f>
        <v>0</v>
      </c>
      <c r="L4685">
        <f>HLOOKUP("Enhed",data!$A$1:$AT$8036,A4685,FALSE)</f>
        <v>0</v>
      </c>
    </row>
    <row r="4686" spans="1:12" x14ac:dyDescent="0.2">
      <c r="A4686">
        <v>4685</v>
      </c>
      <c r="B4686">
        <f>HLOOKUP("Referencer",data!$A$1:$AT$8036,A4686,FALSE)</f>
        <v>0</v>
      </c>
      <c r="C4686">
        <f>HLOOKUP("Stedtekst",data!$A$1:$AT$8036,A4686,FALSE)</f>
        <v>0</v>
      </c>
      <c r="D4686">
        <f>HLOOKUP("Målested navn",data!$A$1:$AT$8036,A4686,FALSE)</f>
        <v>0</v>
      </c>
      <c r="E4686">
        <f>HLOOKUP("Prøvetagning",data!$A$1:$AT$8036,A4686,FALSE)</f>
        <v>0</v>
      </c>
      <c r="F4686">
        <f>HLOOKUP("Prøve",data!$A$1:$AT$8036,A4686,FALSE)</f>
        <v>0</v>
      </c>
      <c r="G4686">
        <f>HLOOKUP("ScKode",data!$A$1:$AT$8036,A4686,FALSE)</f>
        <v>0</v>
      </c>
      <c r="H4686">
        <f>HLOOKUP("StofParameter",data!$A$1:$AT$8036,A4686,FALSE)</f>
        <v>0</v>
      </c>
      <c r="I4686">
        <f>HLOOKUP("Dato",data!$A$1:$AT$8036,A4686,FALSE)</f>
        <v>0</v>
      </c>
      <c r="J4686">
        <f>HLOOKUP("Resultat-attribut",data!$A$1:$AT$8036,A4686,FALSE)</f>
        <v>0</v>
      </c>
      <c r="K4686">
        <f>HLOOKUP("Resultat",data!$A$1:$AT$8036,A4686,FALSE)</f>
        <v>0</v>
      </c>
      <c r="L4686">
        <f>HLOOKUP("Enhed",data!$A$1:$AT$8036,A4686,FALSE)</f>
        <v>0</v>
      </c>
    </row>
    <row r="4687" spans="1:12" x14ac:dyDescent="0.2">
      <c r="A4687">
        <v>4686</v>
      </c>
      <c r="B4687">
        <f>HLOOKUP("Referencer",data!$A$1:$AT$8036,A4687,FALSE)</f>
        <v>0</v>
      </c>
      <c r="C4687">
        <f>HLOOKUP("Stedtekst",data!$A$1:$AT$8036,A4687,FALSE)</f>
        <v>0</v>
      </c>
      <c r="D4687">
        <f>HLOOKUP("Målested navn",data!$A$1:$AT$8036,A4687,FALSE)</f>
        <v>0</v>
      </c>
      <c r="E4687">
        <f>HLOOKUP("Prøvetagning",data!$A$1:$AT$8036,A4687,FALSE)</f>
        <v>0</v>
      </c>
      <c r="F4687">
        <f>HLOOKUP("Prøve",data!$A$1:$AT$8036,A4687,FALSE)</f>
        <v>0</v>
      </c>
      <c r="G4687">
        <f>HLOOKUP("ScKode",data!$A$1:$AT$8036,A4687,FALSE)</f>
        <v>0</v>
      </c>
      <c r="H4687">
        <f>HLOOKUP("StofParameter",data!$A$1:$AT$8036,A4687,FALSE)</f>
        <v>0</v>
      </c>
      <c r="I4687">
        <f>HLOOKUP("Dato",data!$A$1:$AT$8036,A4687,FALSE)</f>
        <v>0</v>
      </c>
      <c r="J4687">
        <f>HLOOKUP("Resultat-attribut",data!$A$1:$AT$8036,A4687,FALSE)</f>
        <v>0</v>
      </c>
      <c r="K4687">
        <f>HLOOKUP("Resultat",data!$A$1:$AT$8036,A4687,FALSE)</f>
        <v>0</v>
      </c>
      <c r="L4687">
        <f>HLOOKUP("Enhed",data!$A$1:$AT$8036,A4687,FALSE)</f>
        <v>0</v>
      </c>
    </row>
    <row r="4688" spans="1:12" x14ac:dyDescent="0.2">
      <c r="A4688">
        <v>4687</v>
      </c>
      <c r="B4688">
        <f>HLOOKUP("Referencer",data!$A$1:$AT$8036,A4688,FALSE)</f>
        <v>0</v>
      </c>
      <c r="C4688">
        <f>HLOOKUP("Stedtekst",data!$A$1:$AT$8036,A4688,FALSE)</f>
        <v>0</v>
      </c>
      <c r="D4688">
        <f>HLOOKUP("Målested navn",data!$A$1:$AT$8036,A4688,FALSE)</f>
        <v>0</v>
      </c>
      <c r="E4688">
        <f>HLOOKUP("Prøvetagning",data!$A$1:$AT$8036,A4688,FALSE)</f>
        <v>0</v>
      </c>
      <c r="F4688">
        <f>HLOOKUP("Prøve",data!$A$1:$AT$8036,A4688,FALSE)</f>
        <v>0</v>
      </c>
      <c r="G4688">
        <f>HLOOKUP("ScKode",data!$A$1:$AT$8036,A4688,FALSE)</f>
        <v>0</v>
      </c>
      <c r="H4688">
        <f>HLOOKUP("StofParameter",data!$A$1:$AT$8036,A4688,FALSE)</f>
        <v>0</v>
      </c>
      <c r="I4688">
        <f>HLOOKUP("Dato",data!$A$1:$AT$8036,A4688,FALSE)</f>
        <v>0</v>
      </c>
      <c r="J4688">
        <f>HLOOKUP("Resultat-attribut",data!$A$1:$AT$8036,A4688,FALSE)</f>
        <v>0</v>
      </c>
      <c r="K4688">
        <f>HLOOKUP("Resultat",data!$A$1:$AT$8036,A4688,FALSE)</f>
        <v>0</v>
      </c>
      <c r="L4688">
        <f>HLOOKUP("Enhed",data!$A$1:$AT$8036,A4688,FALSE)</f>
        <v>0</v>
      </c>
    </row>
    <row r="4689" spans="1:12" x14ac:dyDescent="0.2">
      <c r="A4689">
        <v>4688</v>
      </c>
      <c r="B4689">
        <f>HLOOKUP("Referencer",data!$A$1:$AT$8036,A4689,FALSE)</f>
        <v>0</v>
      </c>
      <c r="C4689">
        <f>HLOOKUP("Stedtekst",data!$A$1:$AT$8036,A4689,FALSE)</f>
        <v>0</v>
      </c>
      <c r="D4689">
        <f>HLOOKUP("Målested navn",data!$A$1:$AT$8036,A4689,FALSE)</f>
        <v>0</v>
      </c>
      <c r="E4689">
        <f>HLOOKUP("Prøvetagning",data!$A$1:$AT$8036,A4689,FALSE)</f>
        <v>0</v>
      </c>
      <c r="F4689">
        <f>HLOOKUP("Prøve",data!$A$1:$AT$8036,A4689,FALSE)</f>
        <v>0</v>
      </c>
      <c r="G4689">
        <f>HLOOKUP("ScKode",data!$A$1:$AT$8036,A4689,FALSE)</f>
        <v>0</v>
      </c>
      <c r="H4689">
        <f>HLOOKUP("StofParameter",data!$A$1:$AT$8036,A4689,FALSE)</f>
        <v>0</v>
      </c>
      <c r="I4689">
        <f>HLOOKUP("Dato",data!$A$1:$AT$8036,A4689,FALSE)</f>
        <v>0</v>
      </c>
      <c r="J4689">
        <f>HLOOKUP("Resultat-attribut",data!$A$1:$AT$8036,A4689,FALSE)</f>
        <v>0</v>
      </c>
      <c r="K4689">
        <f>HLOOKUP("Resultat",data!$A$1:$AT$8036,A4689,FALSE)</f>
        <v>0</v>
      </c>
      <c r="L4689">
        <f>HLOOKUP("Enhed",data!$A$1:$AT$8036,A4689,FALSE)</f>
        <v>0</v>
      </c>
    </row>
    <row r="4690" spans="1:12" x14ac:dyDescent="0.2">
      <c r="A4690">
        <v>4689</v>
      </c>
      <c r="B4690">
        <f>HLOOKUP("Referencer",data!$A$1:$AT$8036,A4690,FALSE)</f>
        <v>0</v>
      </c>
      <c r="C4690">
        <f>HLOOKUP("Stedtekst",data!$A$1:$AT$8036,A4690,FALSE)</f>
        <v>0</v>
      </c>
      <c r="D4690">
        <f>HLOOKUP("Målested navn",data!$A$1:$AT$8036,A4690,FALSE)</f>
        <v>0</v>
      </c>
      <c r="E4690">
        <f>HLOOKUP("Prøvetagning",data!$A$1:$AT$8036,A4690,FALSE)</f>
        <v>0</v>
      </c>
      <c r="F4690">
        <f>HLOOKUP("Prøve",data!$A$1:$AT$8036,A4690,FALSE)</f>
        <v>0</v>
      </c>
      <c r="G4690">
        <f>HLOOKUP("ScKode",data!$A$1:$AT$8036,A4690,FALSE)</f>
        <v>0</v>
      </c>
      <c r="H4690">
        <f>HLOOKUP("StofParameter",data!$A$1:$AT$8036,A4690,FALSE)</f>
        <v>0</v>
      </c>
      <c r="I4690">
        <f>HLOOKUP("Dato",data!$A$1:$AT$8036,A4690,FALSE)</f>
        <v>0</v>
      </c>
      <c r="J4690">
        <f>HLOOKUP("Resultat-attribut",data!$A$1:$AT$8036,A4690,FALSE)</f>
        <v>0</v>
      </c>
      <c r="K4690">
        <f>HLOOKUP("Resultat",data!$A$1:$AT$8036,A4690,FALSE)</f>
        <v>0</v>
      </c>
      <c r="L4690">
        <f>HLOOKUP("Enhed",data!$A$1:$AT$8036,A4690,FALSE)</f>
        <v>0</v>
      </c>
    </row>
    <row r="4691" spans="1:12" x14ac:dyDescent="0.2">
      <c r="A4691">
        <v>4690</v>
      </c>
      <c r="B4691">
        <f>HLOOKUP("Referencer",data!$A$1:$AT$8036,A4691,FALSE)</f>
        <v>0</v>
      </c>
      <c r="C4691">
        <f>HLOOKUP("Stedtekst",data!$A$1:$AT$8036,A4691,FALSE)</f>
        <v>0</v>
      </c>
      <c r="D4691">
        <f>HLOOKUP("Målested navn",data!$A$1:$AT$8036,A4691,FALSE)</f>
        <v>0</v>
      </c>
      <c r="E4691">
        <f>HLOOKUP("Prøvetagning",data!$A$1:$AT$8036,A4691,FALSE)</f>
        <v>0</v>
      </c>
      <c r="F4691">
        <f>HLOOKUP("Prøve",data!$A$1:$AT$8036,A4691,FALSE)</f>
        <v>0</v>
      </c>
      <c r="G4691">
        <f>HLOOKUP("ScKode",data!$A$1:$AT$8036,A4691,FALSE)</f>
        <v>0</v>
      </c>
      <c r="H4691">
        <f>HLOOKUP("StofParameter",data!$A$1:$AT$8036,A4691,FALSE)</f>
        <v>0</v>
      </c>
      <c r="I4691">
        <f>HLOOKUP("Dato",data!$A$1:$AT$8036,A4691,FALSE)</f>
        <v>0</v>
      </c>
      <c r="J4691">
        <f>HLOOKUP("Resultat-attribut",data!$A$1:$AT$8036,A4691,FALSE)</f>
        <v>0</v>
      </c>
      <c r="K4691">
        <f>HLOOKUP("Resultat",data!$A$1:$AT$8036,A4691,FALSE)</f>
        <v>0</v>
      </c>
      <c r="L4691">
        <f>HLOOKUP("Enhed",data!$A$1:$AT$8036,A4691,FALSE)</f>
        <v>0</v>
      </c>
    </row>
    <row r="4692" spans="1:12" x14ac:dyDescent="0.2">
      <c r="A4692">
        <v>4691</v>
      </c>
      <c r="B4692">
        <f>HLOOKUP("Referencer",data!$A$1:$AT$8036,A4692,FALSE)</f>
        <v>0</v>
      </c>
      <c r="C4692">
        <f>HLOOKUP("Stedtekst",data!$A$1:$AT$8036,A4692,FALSE)</f>
        <v>0</v>
      </c>
      <c r="D4692">
        <f>HLOOKUP("Målested navn",data!$A$1:$AT$8036,A4692,FALSE)</f>
        <v>0</v>
      </c>
      <c r="E4692">
        <f>HLOOKUP("Prøvetagning",data!$A$1:$AT$8036,A4692,FALSE)</f>
        <v>0</v>
      </c>
      <c r="F4692">
        <f>HLOOKUP("Prøve",data!$A$1:$AT$8036,A4692,FALSE)</f>
        <v>0</v>
      </c>
      <c r="G4692">
        <f>HLOOKUP("ScKode",data!$A$1:$AT$8036,A4692,FALSE)</f>
        <v>0</v>
      </c>
      <c r="H4692">
        <f>HLOOKUP("StofParameter",data!$A$1:$AT$8036,A4692,FALSE)</f>
        <v>0</v>
      </c>
      <c r="I4692">
        <f>HLOOKUP("Dato",data!$A$1:$AT$8036,A4692,FALSE)</f>
        <v>0</v>
      </c>
      <c r="J4692">
        <f>HLOOKUP("Resultat-attribut",data!$A$1:$AT$8036,A4692,FALSE)</f>
        <v>0</v>
      </c>
      <c r="K4692">
        <f>HLOOKUP("Resultat",data!$A$1:$AT$8036,A4692,FALSE)</f>
        <v>0</v>
      </c>
      <c r="L4692">
        <f>HLOOKUP("Enhed",data!$A$1:$AT$8036,A4692,FALSE)</f>
        <v>0</v>
      </c>
    </row>
    <row r="4693" spans="1:12" x14ac:dyDescent="0.2">
      <c r="A4693">
        <v>4692</v>
      </c>
      <c r="B4693">
        <f>HLOOKUP("Referencer",data!$A$1:$AT$8036,A4693,FALSE)</f>
        <v>0</v>
      </c>
      <c r="C4693">
        <f>HLOOKUP("Stedtekst",data!$A$1:$AT$8036,A4693,FALSE)</f>
        <v>0</v>
      </c>
      <c r="D4693">
        <f>HLOOKUP("Målested navn",data!$A$1:$AT$8036,A4693,FALSE)</f>
        <v>0</v>
      </c>
      <c r="E4693">
        <f>HLOOKUP("Prøvetagning",data!$A$1:$AT$8036,A4693,FALSE)</f>
        <v>0</v>
      </c>
      <c r="F4693">
        <f>HLOOKUP("Prøve",data!$A$1:$AT$8036,A4693,FALSE)</f>
        <v>0</v>
      </c>
      <c r="G4693">
        <f>HLOOKUP("ScKode",data!$A$1:$AT$8036,A4693,FALSE)</f>
        <v>0</v>
      </c>
      <c r="H4693">
        <f>HLOOKUP("StofParameter",data!$A$1:$AT$8036,A4693,FALSE)</f>
        <v>0</v>
      </c>
      <c r="I4693">
        <f>HLOOKUP("Dato",data!$A$1:$AT$8036,A4693,FALSE)</f>
        <v>0</v>
      </c>
      <c r="J4693">
        <f>HLOOKUP("Resultat-attribut",data!$A$1:$AT$8036,A4693,FALSE)</f>
        <v>0</v>
      </c>
      <c r="K4693">
        <f>HLOOKUP("Resultat",data!$A$1:$AT$8036,A4693,FALSE)</f>
        <v>0</v>
      </c>
      <c r="L4693">
        <f>HLOOKUP("Enhed",data!$A$1:$AT$8036,A4693,FALSE)</f>
        <v>0</v>
      </c>
    </row>
    <row r="4694" spans="1:12" x14ac:dyDescent="0.2">
      <c r="A4694">
        <v>4693</v>
      </c>
      <c r="B4694">
        <f>HLOOKUP("Referencer",data!$A$1:$AT$8036,A4694,FALSE)</f>
        <v>0</v>
      </c>
      <c r="C4694">
        <f>HLOOKUP("Stedtekst",data!$A$1:$AT$8036,A4694,FALSE)</f>
        <v>0</v>
      </c>
      <c r="D4694">
        <f>HLOOKUP("Målested navn",data!$A$1:$AT$8036,A4694,FALSE)</f>
        <v>0</v>
      </c>
      <c r="E4694">
        <f>HLOOKUP("Prøvetagning",data!$A$1:$AT$8036,A4694,FALSE)</f>
        <v>0</v>
      </c>
      <c r="F4694">
        <f>HLOOKUP("Prøve",data!$A$1:$AT$8036,A4694,FALSE)</f>
        <v>0</v>
      </c>
      <c r="G4694">
        <f>HLOOKUP("ScKode",data!$A$1:$AT$8036,A4694,FALSE)</f>
        <v>0</v>
      </c>
      <c r="H4694">
        <f>HLOOKUP("StofParameter",data!$A$1:$AT$8036,A4694,FALSE)</f>
        <v>0</v>
      </c>
      <c r="I4694">
        <f>HLOOKUP("Dato",data!$A$1:$AT$8036,A4694,FALSE)</f>
        <v>0</v>
      </c>
      <c r="J4694">
        <f>HLOOKUP("Resultat-attribut",data!$A$1:$AT$8036,A4694,FALSE)</f>
        <v>0</v>
      </c>
      <c r="K4694">
        <f>HLOOKUP("Resultat",data!$A$1:$AT$8036,A4694,FALSE)</f>
        <v>0</v>
      </c>
      <c r="L4694">
        <f>HLOOKUP("Enhed",data!$A$1:$AT$8036,A4694,FALSE)</f>
        <v>0</v>
      </c>
    </row>
    <row r="4695" spans="1:12" x14ac:dyDescent="0.2">
      <c r="A4695">
        <v>4694</v>
      </c>
      <c r="B4695">
        <f>HLOOKUP("Referencer",data!$A$1:$AT$8036,A4695,FALSE)</f>
        <v>0</v>
      </c>
      <c r="C4695">
        <f>HLOOKUP("Stedtekst",data!$A$1:$AT$8036,A4695,FALSE)</f>
        <v>0</v>
      </c>
      <c r="D4695">
        <f>HLOOKUP("Målested navn",data!$A$1:$AT$8036,A4695,FALSE)</f>
        <v>0</v>
      </c>
      <c r="E4695">
        <f>HLOOKUP("Prøvetagning",data!$A$1:$AT$8036,A4695,FALSE)</f>
        <v>0</v>
      </c>
      <c r="F4695">
        <f>HLOOKUP("Prøve",data!$A$1:$AT$8036,A4695,FALSE)</f>
        <v>0</v>
      </c>
      <c r="G4695">
        <f>HLOOKUP("ScKode",data!$A$1:$AT$8036,A4695,FALSE)</f>
        <v>0</v>
      </c>
      <c r="H4695">
        <f>HLOOKUP("StofParameter",data!$A$1:$AT$8036,A4695,FALSE)</f>
        <v>0</v>
      </c>
      <c r="I4695">
        <f>HLOOKUP("Dato",data!$A$1:$AT$8036,A4695,FALSE)</f>
        <v>0</v>
      </c>
      <c r="J4695">
        <f>HLOOKUP("Resultat-attribut",data!$A$1:$AT$8036,A4695,FALSE)</f>
        <v>0</v>
      </c>
      <c r="K4695">
        <f>HLOOKUP("Resultat",data!$A$1:$AT$8036,A4695,FALSE)</f>
        <v>0</v>
      </c>
      <c r="L4695">
        <f>HLOOKUP("Enhed",data!$A$1:$AT$8036,A4695,FALSE)</f>
        <v>0</v>
      </c>
    </row>
    <row r="4696" spans="1:12" x14ac:dyDescent="0.2">
      <c r="A4696">
        <v>4695</v>
      </c>
      <c r="B4696">
        <f>HLOOKUP("Referencer",data!$A$1:$AT$8036,A4696,FALSE)</f>
        <v>0</v>
      </c>
      <c r="C4696">
        <f>HLOOKUP("Stedtekst",data!$A$1:$AT$8036,A4696,FALSE)</f>
        <v>0</v>
      </c>
      <c r="D4696">
        <f>HLOOKUP("Målested navn",data!$A$1:$AT$8036,A4696,FALSE)</f>
        <v>0</v>
      </c>
      <c r="E4696">
        <f>HLOOKUP("Prøvetagning",data!$A$1:$AT$8036,A4696,FALSE)</f>
        <v>0</v>
      </c>
      <c r="F4696">
        <f>HLOOKUP("Prøve",data!$A$1:$AT$8036,A4696,FALSE)</f>
        <v>0</v>
      </c>
      <c r="G4696">
        <f>HLOOKUP("ScKode",data!$A$1:$AT$8036,A4696,FALSE)</f>
        <v>0</v>
      </c>
      <c r="H4696">
        <f>HLOOKUP("StofParameter",data!$A$1:$AT$8036,A4696,FALSE)</f>
        <v>0</v>
      </c>
      <c r="I4696">
        <f>HLOOKUP("Dato",data!$A$1:$AT$8036,A4696,FALSE)</f>
        <v>0</v>
      </c>
      <c r="J4696">
        <f>HLOOKUP("Resultat-attribut",data!$A$1:$AT$8036,A4696,FALSE)</f>
        <v>0</v>
      </c>
      <c r="K4696">
        <f>HLOOKUP("Resultat",data!$A$1:$AT$8036,A4696,FALSE)</f>
        <v>0</v>
      </c>
      <c r="L4696">
        <f>HLOOKUP("Enhed",data!$A$1:$AT$8036,A4696,FALSE)</f>
        <v>0</v>
      </c>
    </row>
    <row r="4697" spans="1:12" x14ac:dyDescent="0.2">
      <c r="A4697">
        <v>4696</v>
      </c>
      <c r="B4697">
        <f>HLOOKUP("Referencer",data!$A$1:$AT$8036,A4697,FALSE)</f>
        <v>0</v>
      </c>
      <c r="C4697">
        <f>HLOOKUP("Stedtekst",data!$A$1:$AT$8036,A4697,FALSE)</f>
        <v>0</v>
      </c>
      <c r="D4697">
        <f>HLOOKUP("Målested navn",data!$A$1:$AT$8036,A4697,FALSE)</f>
        <v>0</v>
      </c>
      <c r="E4697">
        <f>HLOOKUP("Prøvetagning",data!$A$1:$AT$8036,A4697,FALSE)</f>
        <v>0</v>
      </c>
      <c r="F4697">
        <f>HLOOKUP("Prøve",data!$A$1:$AT$8036,A4697,FALSE)</f>
        <v>0</v>
      </c>
      <c r="G4697">
        <f>HLOOKUP("ScKode",data!$A$1:$AT$8036,A4697,FALSE)</f>
        <v>0</v>
      </c>
      <c r="H4697">
        <f>HLOOKUP("StofParameter",data!$A$1:$AT$8036,A4697,FALSE)</f>
        <v>0</v>
      </c>
      <c r="I4697">
        <f>HLOOKUP("Dato",data!$A$1:$AT$8036,A4697,FALSE)</f>
        <v>0</v>
      </c>
      <c r="J4697">
        <f>HLOOKUP("Resultat-attribut",data!$A$1:$AT$8036,A4697,FALSE)</f>
        <v>0</v>
      </c>
      <c r="K4697">
        <f>HLOOKUP("Resultat",data!$A$1:$AT$8036,A4697,FALSE)</f>
        <v>0</v>
      </c>
      <c r="L4697">
        <f>HLOOKUP("Enhed",data!$A$1:$AT$8036,A4697,FALSE)</f>
        <v>0</v>
      </c>
    </row>
    <row r="4698" spans="1:12" x14ac:dyDescent="0.2">
      <c r="A4698">
        <v>4697</v>
      </c>
      <c r="B4698">
        <f>HLOOKUP("Referencer",data!$A$1:$AT$8036,A4698,FALSE)</f>
        <v>0</v>
      </c>
      <c r="C4698">
        <f>HLOOKUP("Stedtekst",data!$A$1:$AT$8036,A4698,FALSE)</f>
        <v>0</v>
      </c>
      <c r="D4698">
        <f>HLOOKUP("Målested navn",data!$A$1:$AT$8036,A4698,FALSE)</f>
        <v>0</v>
      </c>
      <c r="E4698">
        <f>HLOOKUP("Prøvetagning",data!$A$1:$AT$8036,A4698,FALSE)</f>
        <v>0</v>
      </c>
      <c r="F4698">
        <f>HLOOKUP("Prøve",data!$A$1:$AT$8036,A4698,FALSE)</f>
        <v>0</v>
      </c>
      <c r="G4698">
        <f>HLOOKUP("ScKode",data!$A$1:$AT$8036,A4698,FALSE)</f>
        <v>0</v>
      </c>
      <c r="H4698">
        <f>HLOOKUP("StofParameter",data!$A$1:$AT$8036,A4698,FALSE)</f>
        <v>0</v>
      </c>
      <c r="I4698">
        <f>HLOOKUP("Dato",data!$A$1:$AT$8036,A4698,FALSE)</f>
        <v>0</v>
      </c>
      <c r="J4698">
        <f>HLOOKUP("Resultat-attribut",data!$A$1:$AT$8036,A4698,FALSE)</f>
        <v>0</v>
      </c>
      <c r="K4698">
        <f>HLOOKUP("Resultat",data!$A$1:$AT$8036,A4698,FALSE)</f>
        <v>0</v>
      </c>
      <c r="L4698">
        <f>HLOOKUP("Enhed",data!$A$1:$AT$8036,A4698,FALSE)</f>
        <v>0</v>
      </c>
    </row>
    <row r="4699" spans="1:12" x14ac:dyDescent="0.2">
      <c r="A4699">
        <v>4698</v>
      </c>
      <c r="B4699">
        <f>HLOOKUP("Referencer",data!$A$1:$AT$8036,A4699,FALSE)</f>
        <v>0</v>
      </c>
      <c r="C4699">
        <f>HLOOKUP("Stedtekst",data!$A$1:$AT$8036,A4699,FALSE)</f>
        <v>0</v>
      </c>
      <c r="D4699">
        <f>HLOOKUP("Målested navn",data!$A$1:$AT$8036,A4699,FALSE)</f>
        <v>0</v>
      </c>
      <c r="E4699">
        <f>HLOOKUP("Prøvetagning",data!$A$1:$AT$8036,A4699,FALSE)</f>
        <v>0</v>
      </c>
      <c r="F4699">
        <f>HLOOKUP("Prøve",data!$A$1:$AT$8036,A4699,FALSE)</f>
        <v>0</v>
      </c>
      <c r="G4699">
        <f>HLOOKUP("ScKode",data!$A$1:$AT$8036,A4699,FALSE)</f>
        <v>0</v>
      </c>
      <c r="H4699">
        <f>HLOOKUP("StofParameter",data!$A$1:$AT$8036,A4699,FALSE)</f>
        <v>0</v>
      </c>
      <c r="I4699">
        <f>HLOOKUP("Dato",data!$A$1:$AT$8036,A4699,FALSE)</f>
        <v>0</v>
      </c>
      <c r="J4699">
        <f>HLOOKUP("Resultat-attribut",data!$A$1:$AT$8036,A4699,FALSE)</f>
        <v>0</v>
      </c>
      <c r="K4699">
        <f>HLOOKUP("Resultat",data!$A$1:$AT$8036,A4699,FALSE)</f>
        <v>0</v>
      </c>
      <c r="L4699">
        <f>HLOOKUP("Enhed",data!$A$1:$AT$8036,A4699,FALSE)</f>
        <v>0</v>
      </c>
    </row>
    <row r="4700" spans="1:12" x14ac:dyDescent="0.2">
      <c r="A4700">
        <v>4699</v>
      </c>
      <c r="B4700">
        <f>HLOOKUP("Referencer",data!$A$1:$AT$8036,A4700,FALSE)</f>
        <v>0</v>
      </c>
      <c r="C4700">
        <f>HLOOKUP("Stedtekst",data!$A$1:$AT$8036,A4700,FALSE)</f>
        <v>0</v>
      </c>
      <c r="D4700">
        <f>HLOOKUP("Målested navn",data!$A$1:$AT$8036,A4700,FALSE)</f>
        <v>0</v>
      </c>
      <c r="E4700">
        <f>HLOOKUP("Prøvetagning",data!$A$1:$AT$8036,A4700,FALSE)</f>
        <v>0</v>
      </c>
      <c r="F4700">
        <f>HLOOKUP("Prøve",data!$A$1:$AT$8036,A4700,FALSE)</f>
        <v>0</v>
      </c>
      <c r="G4700">
        <f>HLOOKUP("ScKode",data!$A$1:$AT$8036,A4700,FALSE)</f>
        <v>0</v>
      </c>
      <c r="H4700">
        <f>HLOOKUP("StofParameter",data!$A$1:$AT$8036,A4700,FALSE)</f>
        <v>0</v>
      </c>
      <c r="I4700">
        <f>HLOOKUP("Dato",data!$A$1:$AT$8036,A4700,FALSE)</f>
        <v>0</v>
      </c>
      <c r="J4700">
        <f>HLOOKUP("Resultat-attribut",data!$A$1:$AT$8036,A4700,FALSE)</f>
        <v>0</v>
      </c>
      <c r="K4700">
        <f>HLOOKUP("Resultat",data!$A$1:$AT$8036,A4700,FALSE)</f>
        <v>0</v>
      </c>
      <c r="L4700">
        <f>HLOOKUP("Enhed",data!$A$1:$AT$8036,A4700,FALSE)</f>
        <v>0</v>
      </c>
    </row>
    <row r="4701" spans="1:12" x14ac:dyDescent="0.2">
      <c r="A4701">
        <v>4700</v>
      </c>
      <c r="B4701">
        <f>HLOOKUP("Referencer",data!$A$1:$AT$8036,A4701,FALSE)</f>
        <v>0</v>
      </c>
      <c r="C4701">
        <f>HLOOKUP("Stedtekst",data!$A$1:$AT$8036,A4701,FALSE)</f>
        <v>0</v>
      </c>
      <c r="D4701">
        <f>HLOOKUP("Målested navn",data!$A$1:$AT$8036,A4701,FALSE)</f>
        <v>0</v>
      </c>
      <c r="E4701">
        <f>HLOOKUP("Prøvetagning",data!$A$1:$AT$8036,A4701,FALSE)</f>
        <v>0</v>
      </c>
      <c r="F4701">
        <f>HLOOKUP("Prøve",data!$A$1:$AT$8036,A4701,FALSE)</f>
        <v>0</v>
      </c>
      <c r="G4701">
        <f>HLOOKUP("ScKode",data!$A$1:$AT$8036,A4701,FALSE)</f>
        <v>0</v>
      </c>
      <c r="H4701">
        <f>HLOOKUP("StofParameter",data!$A$1:$AT$8036,A4701,FALSE)</f>
        <v>0</v>
      </c>
      <c r="I4701">
        <f>HLOOKUP("Dato",data!$A$1:$AT$8036,A4701,FALSE)</f>
        <v>0</v>
      </c>
      <c r="J4701">
        <f>HLOOKUP("Resultat-attribut",data!$A$1:$AT$8036,A4701,FALSE)</f>
        <v>0</v>
      </c>
      <c r="K4701">
        <f>HLOOKUP("Resultat",data!$A$1:$AT$8036,A4701,FALSE)</f>
        <v>0</v>
      </c>
      <c r="L4701">
        <f>HLOOKUP("Enhed",data!$A$1:$AT$8036,A4701,FALSE)</f>
        <v>0</v>
      </c>
    </row>
    <row r="4702" spans="1:12" x14ac:dyDescent="0.2">
      <c r="A4702">
        <v>4701</v>
      </c>
      <c r="B4702">
        <f>HLOOKUP("Referencer",data!$A$1:$AT$8036,A4702,FALSE)</f>
        <v>0</v>
      </c>
      <c r="C4702">
        <f>HLOOKUP("Stedtekst",data!$A$1:$AT$8036,A4702,FALSE)</f>
        <v>0</v>
      </c>
      <c r="D4702">
        <f>HLOOKUP("Målested navn",data!$A$1:$AT$8036,A4702,FALSE)</f>
        <v>0</v>
      </c>
      <c r="E4702">
        <f>HLOOKUP("Prøvetagning",data!$A$1:$AT$8036,A4702,FALSE)</f>
        <v>0</v>
      </c>
      <c r="F4702">
        <f>HLOOKUP("Prøve",data!$A$1:$AT$8036,A4702,FALSE)</f>
        <v>0</v>
      </c>
      <c r="G4702">
        <f>HLOOKUP("ScKode",data!$A$1:$AT$8036,A4702,FALSE)</f>
        <v>0</v>
      </c>
      <c r="H4702">
        <f>HLOOKUP("StofParameter",data!$A$1:$AT$8036,A4702,FALSE)</f>
        <v>0</v>
      </c>
      <c r="I4702">
        <f>HLOOKUP("Dato",data!$A$1:$AT$8036,A4702,FALSE)</f>
        <v>0</v>
      </c>
      <c r="J4702">
        <f>HLOOKUP("Resultat-attribut",data!$A$1:$AT$8036,A4702,FALSE)</f>
        <v>0</v>
      </c>
      <c r="K4702">
        <f>HLOOKUP("Resultat",data!$A$1:$AT$8036,A4702,FALSE)</f>
        <v>0</v>
      </c>
      <c r="L4702">
        <f>HLOOKUP("Enhed",data!$A$1:$AT$8036,A4702,FALSE)</f>
        <v>0</v>
      </c>
    </row>
    <row r="4703" spans="1:12" x14ac:dyDescent="0.2">
      <c r="A4703">
        <v>4702</v>
      </c>
      <c r="B4703">
        <f>HLOOKUP("Referencer",data!$A$1:$AT$8036,A4703,FALSE)</f>
        <v>0</v>
      </c>
      <c r="C4703">
        <f>HLOOKUP("Stedtekst",data!$A$1:$AT$8036,A4703,FALSE)</f>
        <v>0</v>
      </c>
      <c r="D4703">
        <f>HLOOKUP("Målested navn",data!$A$1:$AT$8036,A4703,FALSE)</f>
        <v>0</v>
      </c>
      <c r="E4703">
        <f>HLOOKUP("Prøvetagning",data!$A$1:$AT$8036,A4703,FALSE)</f>
        <v>0</v>
      </c>
      <c r="F4703">
        <f>HLOOKUP("Prøve",data!$A$1:$AT$8036,A4703,FALSE)</f>
        <v>0</v>
      </c>
      <c r="G4703">
        <f>HLOOKUP("ScKode",data!$A$1:$AT$8036,A4703,FALSE)</f>
        <v>0</v>
      </c>
      <c r="H4703">
        <f>HLOOKUP("StofParameter",data!$A$1:$AT$8036,A4703,FALSE)</f>
        <v>0</v>
      </c>
      <c r="I4703">
        <f>HLOOKUP("Dato",data!$A$1:$AT$8036,A4703,FALSE)</f>
        <v>0</v>
      </c>
      <c r="J4703">
        <f>HLOOKUP("Resultat-attribut",data!$A$1:$AT$8036,A4703,FALSE)</f>
        <v>0</v>
      </c>
      <c r="K4703">
        <f>HLOOKUP("Resultat",data!$A$1:$AT$8036,A4703,FALSE)</f>
        <v>0</v>
      </c>
      <c r="L4703">
        <f>HLOOKUP("Enhed",data!$A$1:$AT$8036,A4703,FALSE)</f>
        <v>0</v>
      </c>
    </row>
    <row r="4704" spans="1:12" x14ac:dyDescent="0.2">
      <c r="A4704">
        <v>4703</v>
      </c>
      <c r="B4704">
        <f>HLOOKUP("Referencer",data!$A$1:$AT$8036,A4704,FALSE)</f>
        <v>0</v>
      </c>
      <c r="C4704">
        <f>HLOOKUP("Stedtekst",data!$A$1:$AT$8036,A4704,FALSE)</f>
        <v>0</v>
      </c>
      <c r="D4704">
        <f>HLOOKUP("Målested navn",data!$A$1:$AT$8036,A4704,FALSE)</f>
        <v>0</v>
      </c>
      <c r="E4704">
        <f>HLOOKUP("Prøvetagning",data!$A$1:$AT$8036,A4704,FALSE)</f>
        <v>0</v>
      </c>
      <c r="F4704">
        <f>HLOOKUP("Prøve",data!$A$1:$AT$8036,A4704,FALSE)</f>
        <v>0</v>
      </c>
      <c r="G4704">
        <f>HLOOKUP("ScKode",data!$A$1:$AT$8036,A4704,FALSE)</f>
        <v>0</v>
      </c>
      <c r="H4704">
        <f>HLOOKUP("StofParameter",data!$A$1:$AT$8036,A4704,FALSE)</f>
        <v>0</v>
      </c>
      <c r="I4704">
        <f>HLOOKUP("Dato",data!$A$1:$AT$8036,A4704,FALSE)</f>
        <v>0</v>
      </c>
      <c r="J4704">
        <f>HLOOKUP("Resultat-attribut",data!$A$1:$AT$8036,A4704,FALSE)</f>
        <v>0</v>
      </c>
      <c r="K4704">
        <f>HLOOKUP("Resultat",data!$A$1:$AT$8036,A4704,FALSE)</f>
        <v>0</v>
      </c>
      <c r="L4704">
        <f>HLOOKUP("Enhed",data!$A$1:$AT$8036,A4704,FALSE)</f>
        <v>0</v>
      </c>
    </row>
    <row r="4705" spans="1:12" x14ac:dyDescent="0.2">
      <c r="A4705">
        <v>4704</v>
      </c>
      <c r="B4705">
        <f>HLOOKUP("Referencer",data!$A$1:$AT$8036,A4705,FALSE)</f>
        <v>0</v>
      </c>
      <c r="C4705">
        <f>HLOOKUP("Stedtekst",data!$A$1:$AT$8036,A4705,FALSE)</f>
        <v>0</v>
      </c>
      <c r="D4705">
        <f>HLOOKUP("Målested navn",data!$A$1:$AT$8036,A4705,FALSE)</f>
        <v>0</v>
      </c>
      <c r="E4705">
        <f>HLOOKUP("Prøvetagning",data!$A$1:$AT$8036,A4705,FALSE)</f>
        <v>0</v>
      </c>
      <c r="F4705">
        <f>HLOOKUP("Prøve",data!$A$1:$AT$8036,A4705,FALSE)</f>
        <v>0</v>
      </c>
      <c r="G4705">
        <f>HLOOKUP("ScKode",data!$A$1:$AT$8036,A4705,FALSE)</f>
        <v>0</v>
      </c>
      <c r="H4705">
        <f>HLOOKUP("StofParameter",data!$A$1:$AT$8036,A4705,FALSE)</f>
        <v>0</v>
      </c>
      <c r="I4705">
        <f>HLOOKUP("Dato",data!$A$1:$AT$8036,A4705,FALSE)</f>
        <v>0</v>
      </c>
      <c r="J4705">
        <f>HLOOKUP("Resultat-attribut",data!$A$1:$AT$8036,A4705,FALSE)</f>
        <v>0</v>
      </c>
      <c r="K4705">
        <f>HLOOKUP("Resultat",data!$A$1:$AT$8036,A4705,FALSE)</f>
        <v>0</v>
      </c>
      <c r="L4705">
        <f>HLOOKUP("Enhed",data!$A$1:$AT$8036,A4705,FALSE)</f>
        <v>0</v>
      </c>
    </row>
    <row r="4706" spans="1:12" x14ac:dyDescent="0.2">
      <c r="A4706">
        <v>4705</v>
      </c>
      <c r="B4706">
        <f>HLOOKUP("Referencer",data!$A$1:$AT$8036,A4706,FALSE)</f>
        <v>0</v>
      </c>
      <c r="C4706">
        <f>HLOOKUP("Stedtekst",data!$A$1:$AT$8036,A4706,FALSE)</f>
        <v>0</v>
      </c>
      <c r="D4706">
        <f>HLOOKUP("Målested navn",data!$A$1:$AT$8036,A4706,FALSE)</f>
        <v>0</v>
      </c>
      <c r="E4706">
        <f>HLOOKUP("Prøvetagning",data!$A$1:$AT$8036,A4706,FALSE)</f>
        <v>0</v>
      </c>
      <c r="F4706">
        <f>HLOOKUP("Prøve",data!$A$1:$AT$8036,A4706,FALSE)</f>
        <v>0</v>
      </c>
      <c r="G4706">
        <f>HLOOKUP("ScKode",data!$A$1:$AT$8036,A4706,FALSE)</f>
        <v>0</v>
      </c>
      <c r="H4706">
        <f>HLOOKUP("StofParameter",data!$A$1:$AT$8036,A4706,FALSE)</f>
        <v>0</v>
      </c>
      <c r="I4706">
        <f>HLOOKUP("Dato",data!$A$1:$AT$8036,A4706,FALSE)</f>
        <v>0</v>
      </c>
      <c r="J4706">
        <f>HLOOKUP("Resultat-attribut",data!$A$1:$AT$8036,A4706,FALSE)</f>
        <v>0</v>
      </c>
      <c r="K4706">
        <f>HLOOKUP("Resultat",data!$A$1:$AT$8036,A4706,FALSE)</f>
        <v>0</v>
      </c>
      <c r="L4706">
        <f>HLOOKUP("Enhed",data!$A$1:$AT$8036,A4706,FALSE)</f>
        <v>0</v>
      </c>
    </row>
    <row r="4707" spans="1:12" x14ac:dyDescent="0.2">
      <c r="A4707">
        <v>4706</v>
      </c>
      <c r="B4707">
        <f>HLOOKUP("Referencer",data!$A$1:$AT$8036,A4707,FALSE)</f>
        <v>0</v>
      </c>
      <c r="C4707">
        <f>HLOOKUP("Stedtekst",data!$A$1:$AT$8036,A4707,FALSE)</f>
        <v>0</v>
      </c>
      <c r="D4707">
        <f>HLOOKUP("Målested navn",data!$A$1:$AT$8036,A4707,FALSE)</f>
        <v>0</v>
      </c>
      <c r="E4707">
        <f>HLOOKUP("Prøvetagning",data!$A$1:$AT$8036,A4707,FALSE)</f>
        <v>0</v>
      </c>
      <c r="F4707">
        <f>HLOOKUP("Prøve",data!$A$1:$AT$8036,A4707,FALSE)</f>
        <v>0</v>
      </c>
      <c r="G4707">
        <f>HLOOKUP("ScKode",data!$A$1:$AT$8036,A4707,FALSE)</f>
        <v>0</v>
      </c>
      <c r="H4707">
        <f>HLOOKUP("StofParameter",data!$A$1:$AT$8036,A4707,FALSE)</f>
        <v>0</v>
      </c>
      <c r="I4707">
        <f>HLOOKUP("Dato",data!$A$1:$AT$8036,A4707,FALSE)</f>
        <v>0</v>
      </c>
      <c r="J4707">
        <f>HLOOKUP("Resultat-attribut",data!$A$1:$AT$8036,A4707,FALSE)</f>
        <v>0</v>
      </c>
      <c r="K4707">
        <f>HLOOKUP("Resultat",data!$A$1:$AT$8036,A4707,FALSE)</f>
        <v>0</v>
      </c>
      <c r="L4707">
        <f>HLOOKUP("Enhed",data!$A$1:$AT$8036,A4707,FALSE)</f>
        <v>0</v>
      </c>
    </row>
    <row r="4708" spans="1:12" x14ac:dyDescent="0.2">
      <c r="A4708">
        <v>4707</v>
      </c>
      <c r="B4708">
        <f>HLOOKUP("Referencer",data!$A$1:$AT$8036,A4708,FALSE)</f>
        <v>0</v>
      </c>
      <c r="C4708">
        <f>HLOOKUP("Stedtekst",data!$A$1:$AT$8036,A4708,FALSE)</f>
        <v>0</v>
      </c>
      <c r="D4708">
        <f>HLOOKUP("Målested navn",data!$A$1:$AT$8036,A4708,FALSE)</f>
        <v>0</v>
      </c>
      <c r="E4708">
        <f>HLOOKUP("Prøvetagning",data!$A$1:$AT$8036,A4708,FALSE)</f>
        <v>0</v>
      </c>
      <c r="F4708">
        <f>HLOOKUP("Prøve",data!$A$1:$AT$8036,A4708,FALSE)</f>
        <v>0</v>
      </c>
      <c r="G4708">
        <f>HLOOKUP("ScKode",data!$A$1:$AT$8036,A4708,FALSE)</f>
        <v>0</v>
      </c>
      <c r="H4708">
        <f>HLOOKUP("StofParameter",data!$A$1:$AT$8036,A4708,FALSE)</f>
        <v>0</v>
      </c>
      <c r="I4708">
        <f>HLOOKUP("Dato",data!$A$1:$AT$8036,A4708,FALSE)</f>
        <v>0</v>
      </c>
      <c r="J4708">
        <f>HLOOKUP("Resultat-attribut",data!$A$1:$AT$8036,A4708,FALSE)</f>
        <v>0</v>
      </c>
      <c r="K4708">
        <f>HLOOKUP("Resultat",data!$A$1:$AT$8036,A4708,FALSE)</f>
        <v>0</v>
      </c>
      <c r="L4708">
        <f>HLOOKUP("Enhed",data!$A$1:$AT$8036,A4708,FALSE)</f>
        <v>0</v>
      </c>
    </row>
    <row r="4709" spans="1:12" x14ac:dyDescent="0.2">
      <c r="A4709">
        <v>4708</v>
      </c>
      <c r="B4709">
        <f>HLOOKUP("Referencer",data!$A$1:$AT$8036,A4709,FALSE)</f>
        <v>0</v>
      </c>
      <c r="C4709">
        <f>HLOOKUP("Stedtekst",data!$A$1:$AT$8036,A4709,FALSE)</f>
        <v>0</v>
      </c>
      <c r="D4709">
        <f>HLOOKUP("Målested navn",data!$A$1:$AT$8036,A4709,FALSE)</f>
        <v>0</v>
      </c>
      <c r="E4709">
        <f>HLOOKUP("Prøvetagning",data!$A$1:$AT$8036,A4709,FALSE)</f>
        <v>0</v>
      </c>
      <c r="F4709">
        <f>HLOOKUP("Prøve",data!$A$1:$AT$8036,A4709,FALSE)</f>
        <v>0</v>
      </c>
      <c r="G4709">
        <f>HLOOKUP("ScKode",data!$A$1:$AT$8036,A4709,FALSE)</f>
        <v>0</v>
      </c>
      <c r="H4709">
        <f>HLOOKUP("StofParameter",data!$A$1:$AT$8036,A4709,FALSE)</f>
        <v>0</v>
      </c>
      <c r="I4709">
        <f>HLOOKUP("Dato",data!$A$1:$AT$8036,A4709,FALSE)</f>
        <v>0</v>
      </c>
      <c r="J4709">
        <f>HLOOKUP("Resultat-attribut",data!$A$1:$AT$8036,A4709,FALSE)</f>
        <v>0</v>
      </c>
      <c r="K4709">
        <f>HLOOKUP("Resultat",data!$A$1:$AT$8036,A4709,FALSE)</f>
        <v>0</v>
      </c>
      <c r="L4709">
        <f>HLOOKUP("Enhed",data!$A$1:$AT$8036,A4709,FALSE)</f>
        <v>0</v>
      </c>
    </row>
    <row r="4710" spans="1:12" x14ac:dyDescent="0.2">
      <c r="A4710">
        <v>4709</v>
      </c>
      <c r="B4710">
        <f>HLOOKUP("Referencer",data!$A$1:$AT$8036,A4710,FALSE)</f>
        <v>0</v>
      </c>
      <c r="C4710">
        <f>HLOOKUP("Stedtekst",data!$A$1:$AT$8036,A4710,FALSE)</f>
        <v>0</v>
      </c>
      <c r="D4710">
        <f>HLOOKUP("Målested navn",data!$A$1:$AT$8036,A4710,FALSE)</f>
        <v>0</v>
      </c>
      <c r="E4710">
        <f>HLOOKUP("Prøvetagning",data!$A$1:$AT$8036,A4710,FALSE)</f>
        <v>0</v>
      </c>
      <c r="F4710">
        <f>HLOOKUP("Prøve",data!$A$1:$AT$8036,A4710,FALSE)</f>
        <v>0</v>
      </c>
      <c r="G4710">
        <f>HLOOKUP("ScKode",data!$A$1:$AT$8036,A4710,FALSE)</f>
        <v>0</v>
      </c>
      <c r="H4710">
        <f>HLOOKUP("StofParameter",data!$A$1:$AT$8036,A4710,FALSE)</f>
        <v>0</v>
      </c>
      <c r="I4710">
        <f>HLOOKUP("Dato",data!$A$1:$AT$8036,A4710,FALSE)</f>
        <v>0</v>
      </c>
      <c r="J4710">
        <f>HLOOKUP("Resultat-attribut",data!$A$1:$AT$8036,A4710,FALSE)</f>
        <v>0</v>
      </c>
      <c r="K4710">
        <f>HLOOKUP("Resultat",data!$A$1:$AT$8036,A4710,FALSE)</f>
        <v>0</v>
      </c>
      <c r="L4710">
        <f>HLOOKUP("Enhed",data!$A$1:$AT$8036,A4710,FALSE)</f>
        <v>0</v>
      </c>
    </row>
    <row r="4711" spans="1:12" x14ac:dyDescent="0.2">
      <c r="A4711">
        <v>4710</v>
      </c>
      <c r="B4711">
        <f>HLOOKUP("Referencer",data!$A$1:$AT$8036,A4711,FALSE)</f>
        <v>0</v>
      </c>
      <c r="C4711">
        <f>HLOOKUP("Stedtekst",data!$A$1:$AT$8036,A4711,FALSE)</f>
        <v>0</v>
      </c>
      <c r="D4711">
        <f>HLOOKUP("Målested navn",data!$A$1:$AT$8036,A4711,FALSE)</f>
        <v>0</v>
      </c>
      <c r="E4711">
        <f>HLOOKUP("Prøvetagning",data!$A$1:$AT$8036,A4711,FALSE)</f>
        <v>0</v>
      </c>
      <c r="F4711">
        <f>HLOOKUP("Prøve",data!$A$1:$AT$8036,A4711,FALSE)</f>
        <v>0</v>
      </c>
      <c r="G4711">
        <f>HLOOKUP("ScKode",data!$A$1:$AT$8036,A4711,FALSE)</f>
        <v>0</v>
      </c>
      <c r="H4711">
        <f>HLOOKUP("StofParameter",data!$A$1:$AT$8036,A4711,FALSE)</f>
        <v>0</v>
      </c>
      <c r="I4711">
        <f>HLOOKUP("Dato",data!$A$1:$AT$8036,A4711,FALSE)</f>
        <v>0</v>
      </c>
      <c r="J4711">
        <f>HLOOKUP("Resultat-attribut",data!$A$1:$AT$8036,A4711,FALSE)</f>
        <v>0</v>
      </c>
      <c r="K4711">
        <f>HLOOKUP("Resultat",data!$A$1:$AT$8036,A4711,FALSE)</f>
        <v>0</v>
      </c>
      <c r="L4711">
        <f>HLOOKUP("Enhed",data!$A$1:$AT$8036,A4711,FALSE)</f>
        <v>0</v>
      </c>
    </row>
    <row r="4712" spans="1:12" x14ac:dyDescent="0.2">
      <c r="A4712">
        <v>4711</v>
      </c>
      <c r="B4712">
        <f>HLOOKUP("Referencer",data!$A$1:$AT$8036,A4712,FALSE)</f>
        <v>0</v>
      </c>
      <c r="C4712">
        <f>HLOOKUP("Stedtekst",data!$A$1:$AT$8036,A4712,FALSE)</f>
        <v>0</v>
      </c>
      <c r="D4712">
        <f>HLOOKUP("Målested navn",data!$A$1:$AT$8036,A4712,FALSE)</f>
        <v>0</v>
      </c>
      <c r="E4712">
        <f>HLOOKUP("Prøvetagning",data!$A$1:$AT$8036,A4712,FALSE)</f>
        <v>0</v>
      </c>
      <c r="F4712">
        <f>HLOOKUP("Prøve",data!$A$1:$AT$8036,A4712,FALSE)</f>
        <v>0</v>
      </c>
      <c r="G4712">
        <f>HLOOKUP("ScKode",data!$A$1:$AT$8036,A4712,FALSE)</f>
        <v>0</v>
      </c>
      <c r="H4712">
        <f>HLOOKUP("StofParameter",data!$A$1:$AT$8036,A4712,FALSE)</f>
        <v>0</v>
      </c>
      <c r="I4712">
        <f>HLOOKUP("Dato",data!$A$1:$AT$8036,A4712,FALSE)</f>
        <v>0</v>
      </c>
      <c r="J4712">
        <f>HLOOKUP("Resultat-attribut",data!$A$1:$AT$8036,A4712,FALSE)</f>
        <v>0</v>
      </c>
      <c r="K4712">
        <f>HLOOKUP("Resultat",data!$A$1:$AT$8036,A4712,FALSE)</f>
        <v>0</v>
      </c>
      <c r="L4712">
        <f>HLOOKUP("Enhed",data!$A$1:$AT$8036,A4712,FALSE)</f>
        <v>0</v>
      </c>
    </row>
    <row r="4713" spans="1:12" x14ac:dyDescent="0.2">
      <c r="A4713">
        <v>4712</v>
      </c>
      <c r="B4713">
        <f>HLOOKUP("Referencer",data!$A$1:$AT$8036,A4713,FALSE)</f>
        <v>0</v>
      </c>
      <c r="C4713">
        <f>HLOOKUP("Stedtekst",data!$A$1:$AT$8036,A4713,FALSE)</f>
        <v>0</v>
      </c>
      <c r="D4713">
        <f>HLOOKUP("Målested navn",data!$A$1:$AT$8036,A4713,FALSE)</f>
        <v>0</v>
      </c>
      <c r="E4713">
        <f>HLOOKUP("Prøvetagning",data!$A$1:$AT$8036,A4713,FALSE)</f>
        <v>0</v>
      </c>
      <c r="F4713">
        <f>HLOOKUP("Prøve",data!$A$1:$AT$8036,A4713,FALSE)</f>
        <v>0</v>
      </c>
      <c r="G4713">
        <f>HLOOKUP("ScKode",data!$A$1:$AT$8036,A4713,FALSE)</f>
        <v>0</v>
      </c>
      <c r="H4713">
        <f>HLOOKUP("StofParameter",data!$A$1:$AT$8036,A4713,FALSE)</f>
        <v>0</v>
      </c>
      <c r="I4713">
        <f>HLOOKUP("Dato",data!$A$1:$AT$8036,A4713,FALSE)</f>
        <v>0</v>
      </c>
      <c r="J4713">
        <f>HLOOKUP("Resultat-attribut",data!$A$1:$AT$8036,A4713,FALSE)</f>
        <v>0</v>
      </c>
      <c r="K4713">
        <f>HLOOKUP("Resultat",data!$A$1:$AT$8036,A4713,FALSE)</f>
        <v>0</v>
      </c>
      <c r="L4713">
        <f>HLOOKUP("Enhed",data!$A$1:$AT$8036,A4713,FALSE)</f>
        <v>0</v>
      </c>
    </row>
    <row r="4714" spans="1:12" x14ac:dyDescent="0.2">
      <c r="A4714">
        <v>4713</v>
      </c>
      <c r="B4714">
        <f>HLOOKUP("Referencer",data!$A$1:$AT$8036,A4714,FALSE)</f>
        <v>0</v>
      </c>
      <c r="C4714">
        <f>HLOOKUP("Stedtekst",data!$A$1:$AT$8036,A4714,FALSE)</f>
        <v>0</v>
      </c>
      <c r="D4714">
        <f>HLOOKUP("Målested navn",data!$A$1:$AT$8036,A4714,FALSE)</f>
        <v>0</v>
      </c>
      <c r="E4714">
        <f>HLOOKUP("Prøvetagning",data!$A$1:$AT$8036,A4714,FALSE)</f>
        <v>0</v>
      </c>
      <c r="F4714">
        <f>HLOOKUP("Prøve",data!$A$1:$AT$8036,A4714,FALSE)</f>
        <v>0</v>
      </c>
      <c r="G4714">
        <f>HLOOKUP("ScKode",data!$A$1:$AT$8036,A4714,FALSE)</f>
        <v>0</v>
      </c>
      <c r="H4714">
        <f>HLOOKUP("StofParameter",data!$A$1:$AT$8036,A4714,FALSE)</f>
        <v>0</v>
      </c>
      <c r="I4714">
        <f>HLOOKUP("Dato",data!$A$1:$AT$8036,A4714,FALSE)</f>
        <v>0</v>
      </c>
      <c r="J4714">
        <f>HLOOKUP("Resultat-attribut",data!$A$1:$AT$8036,A4714,FALSE)</f>
        <v>0</v>
      </c>
      <c r="K4714">
        <f>HLOOKUP("Resultat",data!$A$1:$AT$8036,A4714,FALSE)</f>
        <v>0</v>
      </c>
      <c r="L4714">
        <f>HLOOKUP("Enhed",data!$A$1:$AT$8036,A4714,FALSE)</f>
        <v>0</v>
      </c>
    </row>
    <row r="4715" spans="1:12" x14ac:dyDescent="0.2">
      <c r="A4715">
        <v>4714</v>
      </c>
      <c r="B4715">
        <f>HLOOKUP("Referencer",data!$A$1:$AT$8036,A4715,FALSE)</f>
        <v>0</v>
      </c>
      <c r="C4715">
        <f>HLOOKUP("Stedtekst",data!$A$1:$AT$8036,A4715,FALSE)</f>
        <v>0</v>
      </c>
      <c r="D4715">
        <f>HLOOKUP("Målested navn",data!$A$1:$AT$8036,A4715,FALSE)</f>
        <v>0</v>
      </c>
      <c r="E4715">
        <f>HLOOKUP("Prøvetagning",data!$A$1:$AT$8036,A4715,FALSE)</f>
        <v>0</v>
      </c>
      <c r="F4715">
        <f>HLOOKUP("Prøve",data!$A$1:$AT$8036,A4715,FALSE)</f>
        <v>0</v>
      </c>
      <c r="G4715">
        <f>HLOOKUP("ScKode",data!$A$1:$AT$8036,A4715,FALSE)</f>
        <v>0</v>
      </c>
      <c r="H4715">
        <f>HLOOKUP("StofParameter",data!$A$1:$AT$8036,A4715,FALSE)</f>
        <v>0</v>
      </c>
      <c r="I4715">
        <f>HLOOKUP("Dato",data!$A$1:$AT$8036,A4715,FALSE)</f>
        <v>0</v>
      </c>
      <c r="J4715">
        <f>HLOOKUP("Resultat-attribut",data!$A$1:$AT$8036,A4715,FALSE)</f>
        <v>0</v>
      </c>
      <c r="K4715">
        <f>HLOOKUP("Resultat",data!$A$1:$AT$8036,A4715,FALSE)</f>
        <v>0</v>
      </c>
      <c r="L4715">
        <f>HLOOKUP("Enhed",data!$A$1:$AT$8036,A4715,FALSE)</f>
        <v>0</v>
      </c>
    </row>
    <row r="4716" spans="1:12" x14ac:dyDescent="0.2">
      <c r="A4716">
        <v>4715</v>
      </c>
      <c r="B4716">
        <f>HLOOKUP("Referencer",data!$A$1:$AT$8036,A4716,FALSE)</f>
        <v>0</v>
      </c>
      <c r="C4716">
        <f>HLOOKUP("Stedtekst",data!$A$1:$AT$8036,A4716,FALSE)</f>
        <v>0</v>
      </c>
      <c r="D4716">
        <f>HLOOKUP("Målested navn",data!$A$1:$AT$8036,A4716,FALSE)</f>
        <v>0</v>
      </c>
      <c r="E4716">
        <f>HLOOKUP("Prøvetagning",data!$A$1:$AT$8036,A4716,FALSE)</f>
        <v>0</v>
      </c>
      <c r="F4716">
        <f>HLOOKUP("Prøve",data!$A$1:$AT$8036,A4716,FALSE)</f>
        <v>0</v>
      </c>
      <c r="G4716">
        <f>HLOOKUP("ScKode",data!$A$1:$AT$8036,A4716,FALSE)</f>
        <v>0</v>
      </c>
      <c r="H4716">
        <f>HLOOKUP("StofParameter",data!$A$1:$AT$8036,A4716,FALSE)</f>
        <v>0</v>
      </c>
      <c r="I4716">
        <f>HLOOKUP("Dato",data!$A$1:$AT$8036,A4716,FALSE)</f>
        <v>0</v>
      </c>
      <c r="J4716">
        <f>HLOOKUP("Resultat-attribut",data!$A$1:$AT$8036,A4716,FALSE)</f>
        <v>0</v>
      </c>
      <c r="K4716">
        <f>HLOOKUP("Resultat",data!$A$1:$AT$8036,A4716,FALSE)</f>
        <v>0</v>
      </c>
      <c r="L4716">
        <f>HLOOKUP("Enhed",data!$A$1:$AT$8036,A4716,FALSE)</f>
        <v>0</v>
      </c>
    </row>
    <row r="4717" spans="1:12" x14ac:dyDescent="0.2">
      <c r="A4717">
        <v>4716</v>
      </c>
      <c r="B4717">
        <f>HLOOKUP("Referencer",data!$A$1:$AT$8036,A4717,FALSE)</f>
        <v>0</v>
      </c>
      <c r="C4717">
        <f>HLOOKUP("Stedtekst",data!$A$1:$AT$8036,A4717,FALSE)</f>
        <v>0</v>
      </c>
      <c r="D4717">
        <f>HLOOKUP("Målested navn",data!$A$1:$AT$8036,A4717,FALSE)</f>
        <v>0</v>
      </c>
      <c r="E4717">
        <f>HLOOKUP("Prøvetagning",data!$A$1:$AT$8036,A4717,FALSE)</f>
        <v>0</v>
      </c>
      <c r="F4717">
        <f>HLOOKUP("Prøve",data!$A$1:$AT$8036,A4717,FALSE)</f>
        <v>0</v>
      </c>
      <c r="G4717">
        <f>HLOOKUP("ScKode",data!$A$1:$AT$8036,A4717,FALSE)</f>
        <v>0</v>
      </c>
      <c r="H4717">
        <f>HLOOKUP("StofParameter",data!$A$1:$AT$8036,A4717,FALSE)</f>
        <v>0</v>
      </c>
      <c r="I4717">
        <f>HLOOKUP("Dato",data!$A$1:$AT$8036,A4717,FALSE)</f>
        <v>0</v>
      </c>
      <c r="J4717">
        <f>HLOOKUP("Resultat-attribut",data!$A$1:$AT$8036,A4717,FALSE)</f>
        <v>0</v>
      </c>
      <c r="K4717">
        <f>HLOOKUP("Resultat",data!$A$1:$AT$8036,A4717,FALSE)</f>
        <v>0</v>
      </c>
      <c r="L4717">
        <f>HLOOKUP("Enhed",data!$A$1:$AT$8036,A4717,FALSE)</f>
        <v>0</v>
      </c>
    </row>
    <row r="4718" spans="1:12" x14ac:dyDescent="0.2">
      <c r="A4718">
        <v>4717</v>
      </c>
      <c r="B4718">
        <f>HLOOKUP("Referencer",data!$A$1:$AT$8036,A4718,FALSE)</f>
        <v>0</v>
      </c>
      <c r="C4718">
        <f>HLOOKUP("Stedtekst",data!$A$1:$AT$8036,A4718,FALSE)</f>
        <v>0</v>
      </c>
      <c r="D4718">
        <f>HLOOKUP("Målested navn",data!$A$1:$AT$8036,A4718,FALSE)</f>
        <v>0</v>
      </c>
      <c r="E4718">
        <f>HLOOKUP("Prøvetagning",data!$A$1:$AT$8036,A4718,FALSE)</f>
        <v>0</v>
      </c>
      <c r="F4718">
        <f>HLOOKUP("Prøve",data!$A$1:$AT$8036,A4718,FALSE)</f>
        <v>0</v>
      </c>
      <c r="G4718">
        <f>HLOOKUP("ScKode",data!$A$1:$AT$8036,A4718,FALSE)</f>
        <v>0</v>
      </c>
      <c r="H4718">
        <f>HLOOKUP("StofParameter",data!$A$1:$AT$8036,A4718,FALSE)</f>
        <v>0</v>
      </c>
      <c r="I4718">
        <f>HLOOKUP("Dato",data!$A$1:$AT$8036,A4718,FALSE)</f>
        <v>0</v>
      </c>
      <c r="J4718">
        <f>HLOOKUP("Resultat-attribut",data!$A$1:$AT$8036,A4718,FALSE)</f>
        <v>0</v>
      </c>
      <c r="K4718">
        <f>HLOOKUP("Resultat",data!$A$1:$AT$8036,A4718,FALSE)</f>
        <v>0</v>
      </c>
      <c r="L4718">
        <f>HLOOKUP("Enhed",data!$A$1:$AT$8036,A4718,FALSE)</f>
        <v>0</v>
      </c>
    </row>
    <row r="4719" spans="1:12" x14ac:dyDescent="0.2">
      <c r="A4719">
        <v>4718</v>
      </c>
      <c r="B4719">
        <f>HLOOKUP("Referencer",data!$A$1:$AT$8036,A4719,FALSE)</f>
        <v>0</v>
      </c>
      <c r="C4719">
        <f>HLOOKUP("Stedtekst",data!$A$1:$AT$8036,A4719,FALSE)</f>
        <v>0</v>
      </c>
      <c r="D4719">
        <f>HLOOKUP("Målested navn",data!$A$1:$AT$8036,A4719,FALSE)</f>
        <v>0</v>
      </c>
      <c r="E4719">
        <f>HLOOKUP("Prøvetagning",data!$A$1:$AT$8036,A4719,FALSE)</f>
        <v>0</v>
      </c>
      <c r="F4719">
        <f>HLOOKUP("Prøve",data!$A$1:$AT$8036,A4719,FALSE)</f>
        <v>0</v>
      </c>
      <c r="G4719">
        <f>HLOOKUP("ScKode",data!$A$1:$AT$8036,A4719,FALSE)</f>
        <v>0</v>
      </c>
      <c r="H4719">
        <f>HLOOKUP("StofParameter",data!$A$1:$AT$8036,A4719,FALSE)</f>
        <v>0</v>
      </c>
      <c r="I4719">
        <f>HLOOKUP("Dato",data!$A$1:$AT$8036,A4719,FALSE)</f>
        <v>0</v>
      </c>
      <c r="J4719">
        <f>HLOOKUP("Resultat-attribut",data!$A$1:$AT$8036,A4719,FALSE)</f>
        <v>0</v>
      </c>
      <c r="K4719">
        <f>HLOOKUP("Resultat",data!$A$1:$AT$8036,A4719,FALSE)</f>
        <v>0</v>
      </c>
      <c r="L4719">
        <f>HLOOKUP("Enhed",data!$A$1:$AT$8036,A4719,FALSE)</f>
        <v>0</v>
      </c>
    </row>
    <row r="4720" spans="1:12" x14ac:dyDescent="0.2">
      <c r="A4720">
        <v>4719</v>
      </c>
      <c r="B4720">
        <f>HLOOKUP("Referencer",data!$A$1:$AT$8036,A4720,FALSE)</f>
        <v>0</v>
      </c>
      <c r="C4720">
        <f>HLOOKUP("Stedtekst",data!$A$1:$AT$8036,A4720,FALSE)</f>
        <v>0</v>
      </c>
      <c r="D4720">
        <f>HLOOKUP("Målested navn",data!$A$1:$AT$8036,A4720,FALSE)</f>
        <v>0</v>
      </c>
      <c r="E4720">
        <f>HLOOKUP("Prøvetagning",data!$A$1:$AT$8036,A4720,FALSE)</f>
        <v>0</v>
      </c>
      <c r="F4720">
        <f>HLOOKUP("Prøve",data!$A$1:$AT$8036,A4720,FALSE)</f>
        <v>0</v>
      </c>
      <c r="G4720">
        <f>HLOOKUP("ScKode",data!$A$1:$AT$8036,A4720,FALSE)</f>
        <v>0</v>
      </c>
      <c r="H4720">
        <f>HLOOKUP("StofParameter",data!$A$1:$AT$8036,A4720,FALSE)</f>
        <v>0</v>
      </c>
      <c r="I4720">
        <f>HLOOKUP("Dato",data!$A$1:$AT$8036,A4720,FALSE)</f>
        <v>0</v>
      </c>
      <c r="J4720">
        <f>HLOOKUP("Resultat-attribut",data!$A$1:$AT$8036,A4720,FALSE)</f>
        <v>0</v>
      </c>
      <c r="K4720">
        <f>HLOOKUP("Resultat",data!$A$1:$AT$8036,A4720,FALSE)</f>
        <v>0</v>
      </c>
      <c r="L4720">
        <f>HLOOKUP("Enhed",data!$A$1:$AT$8036,A4720,FALSE)</f>
        <v>0</v>
      </c>
    </row>
    <row r="4721" spans="1:12" x14ac:dyDescent="0.2">
      <c r="A4721">
        <v>4720</v>
      </c>
      <c r="B4721">
        <f>HLOOKUP("Referencer",data!$A$1:$AT$8036,A4721,FALSE)</f>
        <v>0</v>
      </c>
      <c r="C4721">
        <f>HLOOKUP("Stedtekst",data!$A$1:$AT$8036,A4721,FALSE)</f>
        <v>0</v>
      </c>
      <c r="D4721">
        <f>HLOOKUP("Målested navn",data!$A$1:$AT$8036,A4721,FALSE)</f>
        <v>0</v>
      </c>
      <c r="E4721">
        <f>HLOOKUP("Prøvetagning",data!$A$1:$AT$8036,A4721,FALSE)</f>
        <v>0</v>
      </c>
      <c r="F4721">
        <f>HLOOKUP("Prøve",data!$A$1:$AT$8036,A4721,FALSE)</f>
        <v>0</v>
      </c>
      <c r="G4721">
        <f>HLOOKUP("ScKode",data!$A$1:$AT$8036,A4721,FALSE)</f>
        <v>0</v>
      </c>
      <c r="H4721">
        <f>HLOOKUP("StofParameter",data!$A$1:$AT$8036,A4721,FALSE)</f>
        <v>0</v>
      </c>
      <c r="I4721">
        <f>HLOOKUP("Dato",data!$A$1:$AT$8036,A4721,FALSE)</f>
        <v>0</v>
      </c>
      <c r="J4721">
        <f>HLOOKUP("Resultat-attribut",data!$A$1:$AT$8036,A4721,FALSE)</f>
        <v>0</v>
      </c>
      <c r="K4721">
        <f>HLOOKUP("Resultat",data!$A$1:$AT$8036,A4721,FALSE)</f>
        <v>0</v>
      </c>
      <c r="L4721">
        <f>HLOOKUP("Enhed",data!$A$1:$AT$8036,A4721,FALSE)</f>
        <v>0</v>
      </c>
    </row>
    <row r="4722" spans="1:12" x14ac:dyDescent="0.2">
      <c r="A4722">
        <v>4721</v>
      </c>
      <c r="B4722">
        <f>HLOOKUP("Referencer",data!$A$1:$AT$8036,A4722,FALSE)</f>
        <v>0</v>
      </c>
      <c r="C4722">
        <f>HLOOKUP("Stedtekst",data!$A$1:$AT$8036,A4722,FALSE)</f>
        <v>0</v>
      </c>
      <c r="D4722">
        <f>HLOOKUP("Målested navn",data!$A$1:$AT$8036,A4722,FALSE)</f>
        <v>0</v>
      </c>
      <c r="E4722">
        <f>HLOOKUP("Prøvetagning",data!$A$1:$AT$8036,A4722,FALSE)</f>
        <v>0</v>
      </c>
      <c r="F4722">
        <f>HLOOKUP("Prøve",data!$A$1:$AT$8036,A4722,FALSE)</f>
        <v>0</v>
      </c>
      <c r="G4722">
        <f>HLOOKUP("ScKode",data!$A$1:$AT$8036,A4722,FALSE)</f>
        <v>0</v>
      </c>
      <c r="H4722">
        <f>HLOOKUP("StofParameter",data!$A$1:$AT$8036,A4722,FALSE)</f>
        <v>0</v>
      </c>
      <c r="I4722">
        <f>HLOOKUP("Dato",data!$A$1:$AT$8036,A4722,FALSE)</f>
        <v>0</v>
      </c>
      <c r="J4722">
        <f>HLOOKUP("Resultat-attribut",data!$A$1:$AT$8036,A4722,FALSE)</f>
        <v>0</v>
      </c>
      <c r="K4722">
        <f>HLOOKUP("Resultat",data!$A$1:$AT$8036,A4722,FALSE)</f>
        <v>0</v>
      </c>
      <c r="L4722">
        <f>HLOOKUP("Enhed",data!$A$1:$AT$8036,A4722,FALSE)</f>
        <v>0</v>
      </c>
    </row>
    <row r="4723" spans="1:12" x14ac:dyDescent="0.2">
      <c r="A4723">
        <v>4722</v>
      </c>
      <c r="B4723">
        <f>HLOOKUP("Referencer",data!$A$1:$AT$8036,A4723,FALSE)</f>
        <v>0</v>
      </c>
      <c r="C4723">
        <f>HLOOKUP("Stedtekst",data!$A$1:$AT$8036,A4723,FALSE)</f>
        <v>0</v>
      </c>
      <c r="D4723">
        <f>HLOOKUP("Målested navn",data!$A$1:$AT$8036,A4723,FALSE)</f>
        <v>0</v>
      </c>
      <c r="E4723">
        <f>HLOOKUP("Prøvetagning",data!$A$1:$AT$8036,A4723,FALSE)</f>
        <v>0</v>
      </c>
      <c r="F4723">
        <f>HLOOKUP("Prøve",data!$A$1:$AT$8036,A4723,FALSE)</f>
        <v>0</v>
      </c>
      <c r="G4723">
        <f>HLOOKUP("ScKode",data!$A$1:$AT$8036,A4723,FALSE)</f>
        <v>0</v>
      </c>
      <c r="H4723">
        <f>HLOOKUP("StofParameter",data!$A$1:$AT$8036,A4723,FALSE)</f>
        <v>0</v>
      </c>
      <c r="I4723">
        <f>HLOOKUP("Dato",data!$A$1:$AT$8036,A4723,FALSE)</f>
        <v>0</v>
      </c>
      <c r="J4723">
        <f>HLOOKUP("Resultat-attribut",data!$A$1:$AT$8036,A4723,FALSE)</f>
        <v>0</v>
      </c>
      <c r="K4723">
        <f>HLOOKUP("Resultat",data!$A$1:$AT$8036,A4723,FALSE)</f>
        <v>0</v>
      </c>
      <c r="L4723">
        <f>HLOOKUP("Enhed",data!$A$1:$AT$8036,A4723,FALSE)</f>
        <v>0</v>
      </c>
    </row>
    <row r="4724" spans="1:12" x14ac:dyDescent="0.2">
      <c r="A4724">
        <v>4723</v>
      </c>
      <c r="B4724">
        <f>HLOOKUP("Referencer",data!$A$1:$AT$8036,A4724,FALSE)</f>
        <v>0</v>
      </c>
      <c r="C4724">
        <f>HLOOKUP("Stedtekst",data!$A$1:$AT$8036,A4724,FALSE)</f>
        <v>0</v>
      </c>
      <c r="D4724">
        <f>HLOOKUP("Målested navn",data!$A$1:$AT$8036,A4724,FALSE)</f>
        <v>0</v>
      </c>
      <c r="E4724">
        <f>HLOOKUP("Prøvetagning",data!$A$1:$AT$8036,A4724,FALSE)</f>
        <v>0</v>
      </c>
      <c r="F4724">
        <f>HLOOKUP("Prøve",data!$A$1:$AT$8036,A4724,FALSE)</f>
        <v>0</v>
      </c>
      <c r="G4724">
        <f>HLOOKUP("ScKode",data!$A$1:$AT$8036,A4724,FALSE)</f>
        <v>0</v>
      </c>
      <c r="H4724">
        <f>HLOOKUP("StofParameter",data!$A$1:$AT$8036,A4724,FALSE)</f>
        <v>0</v>
      </c>
      <c r="I4724">
        <f>HLOOKUP("Dato",data!$A$1:$AT$8036,A4724,FALSE)</f>
        <v>0</v>
      </c>
      <c r="J4724">
        <f>HLOOKUP("Resultat-attribut",data!$A$1:$AT$8036,A4724,FALSE)</f>
        <v>0</v>
      </c>
      <c r="K4724">
        <f>HLOOKUP("Resultat",data!$A$1:$AT$8036,A4724,FALSE)</f>
        <v>0</v>
      </c>
      <c r="L4724">
        <f>HLOOKUP("Enhed",data!$A$1:$AT$8036,A4724,FALSE)</f>
        <v>0</v>
      </c>
    </row>
    <row r="4725" spans="1:12" x14ac:dyDescent="0.2">
      <c r="A4725">
        <v>4724</v>
      </c>
      <c r="B4725">
        <f>HLOOKUP("Referencer",data!$A$1:$AT$8036,A4725,FALSE)</f>
        <v>0</v>
      </c>
      <c r="C4725">
        <f>HLOOKUP("Stedtekst",data!$A$1:$AT$8036,A4725,FALSE)</f>
        <v>0</v>
      </c>
      <c r="D4725">
        <f>HLOOKUP("Målested navn",data!$A$1:$AT$8036,A4725,FALSE)</f>
        <v>0</v>
      </c>
      <c r="E4725">
        <f>HLOOKUP("Prøvetagning",data!$A$1:$AT$8036,A4725,FALSE)</f>
        <v>0</v>
      </c>
      <c r="F4725">
        <f>HLOOKUP("Prøve",data!$A$1:$AT$8036,A4725,FALSE)</f>
        <v>0</v>
      </c>
      <c r="G4725">
        <f>HLOOKUP("ScKode",data!$A$1:$AT$8036,A4725,FALSE)</f>
        <v>0</v>
      </c>
      <c r="H4725">
        <f>HLOOKUP("StofParameter",data!$A$1:$AT$8036,A4725,FALSE)</f>
        <v>0</v>
      </c>
      <c r="I4725">
        <f>HLOOKUP("Dato",data!$A$1:$AT$8036,A4725,FALSE)</f>
        <v>0</v>
      </c>
      <c r="J4725">
        <f>HLOOKUP("Resultat-attribut",data!$A$1:$AT$8036,A4725,FALSE)</f>
        <v>0</v>
      </c>
      <c r="K4725">
        <f>HLOOKUP("Resultat",data!$A$1:$AT$8036,A4725,FALSE)</f>
        <v>0</v>
      </c>
      <c r="L4725">
        <f>HLOOKUP("Enhed",data!$A$1:$AT$8036,A4725,FALSE)</f>
        <v>0</v>
      </c>
    </row>
    <row r="4726" spans="1:12" x14ac:dyDescent="0.2">
      <c r="A4726">
        <v>4725</v>
      </c>
      <c r="B4726">
        <f>HLOOKUP("Referencer",data!$A$1:$AT$8036,A4726,FALSE)</f>
        <v>0</v>
      </c>
      <c r="C4726">
        <f>HLOOKUP("Stedtekst",data!$A$1:$AT$8036,A4726,FALSE)</f>
        <v>0</v>
      </c>
      <c r="D4726">
        <f>HLOOKUP("Målested navn",data!$A$1:$AT$8036,A4726,FALSE)</f>
        <v>0</v>
      </c>
      <c r="E4726">
        <f>HLOOKUP("Prøvetagning",data!$A$1:$AT$8036,A4726,FALSE)</f>
        <v>0</v>
      </c>
      <c r="F4726">
        <f>HLOOKUP("Prøve",data!$A$1:$AT$8036,A4726,FALSE)</f>
        <v>0</v>
      </c>
      <c r="G4726">
        <f>HLOOKUP("ScKode",data!$A$1:$AT$8036,A4726,FALSE)</f>
        <v>0</v>
      </c>
      <c r="H4726">
        <f>HLOOKUP("StofParameter",data!$A$1:$AT$8036,A4726,FALSE)</f>
        <v>0</v>
      </c>
      <c r="I4726">
        <f>HLOOKUP("Dato",data!$A$1:$AT$8036,A4726,FALSE)</f>
        <v>0</v>
      </c>
      <c r="J4726">
        <f>HLOOKUP("Resultat-attribut",data!$A$1:$AT$8036,A4726,FALSE)</f>
        <v>0</v>
      </c>
      <c r="K4726">
        <f>HLOOKUP("Resultat",data!$A$1:$AT$8036,A4726,FALSE)</f>
        <v>0</v>
      </c>
      <c r="L4726">
        <f>HLOOKUP("Enhed",data!$A$1:$AT$8036,A4726,FALSE)</f>
        <v>0</v>
      </c>
    </row>
    <row r="4727" spans="1:12" x14ac:dyDescent="0.2">
      <c r="A4727">
        <v>4726</v>
      </c>
      <c r="B4727">
        <f>HLOOKUP("Referencer",data!$A$1:$AT$8036,A4727,FALSE)</f>
        <v>0</v>
      </c>
      <c r="C4727">
        <f>HLOOKUP("Stedtekst",data!$A$1:$AT$8036,A4727,FALSE)</f>
        <v>0</v>
      </c>
      <c r="D4727">
        <f>HLOOKUP("Målested navn",data!$A$1:$AT$8036,A4727,FALSE)</f>
        <v>0</v>
      </c>
      <c r="E4727">
        <f>HLOOKUP("Prøvetagning",data!$A$1:$AT$8036,A4727,FALSE)</f>
        <v>0</v>
      </c>
      <c r="F4727">
        <f>HLOOKUP("Prøve",data!$A$1:$AT$8036,A4727,FALSE)</f>
        <v>0</v>
      </c>
      <c r="G4727">
        <f>HLOOKUP("ScKode",data!$A$1:$AT$8036,A4727,FALSE)</f>
        <v>0</v>
      </c>
      <c r="H4727">
        <f>HLOOKUP("StofParameter",data!$A$1:$AT$8036,A4727,FALSE)</f>
        <v>0</v>
      </c>
      <c r="I4727">
        <f>HLOOKUP("Dato",data!$A$1:$AT$8036,A4727,FALSE)</f>
        <v>0</v>
      </c>
      <c r="J4727">
        <f>HLOOKUP("Resultat-attribut",data!$A$1:$AT$8036,A4727,FALSE)</f>
        <v>0</v>
      </c>
      <c r="K4727">
        <f>HLOOKUP("Resultat",data!$A$1:$AT$8036,A4727,FALSE)</f>
        <v>0</v>
      </c>
      <c r="L4727">
        <f>HLOOKUP("Enhed",data!$A$1:$AT$8036,A4727,FALSE)</f>
        <v>0</v>
      </c>
    </row>
    <row r="4728" spans="1:12" x14ac:dyDescent="0.2">
      <c r="A4728">
        <v>4727</v>
      </c>
      <c r="B4728">
        <f>HLOOKUP("Referencer",data!$A$1:$AT$8036,A4728,FALSE)</f>
        <v>0</v>
      </c>
      <c r="C4728">
        <f>HLOOKUP("Stedtekst",data!$A$1:$AT$8036,A4728,FALSE)</f>
        <v>0</v>
      </c>
      <c r="D4728">
        <f>HLOOKUP("Målested navn",data!$A$1:$AT$8036,A4728,FALSE)</f>
        <v>0</v>
      </c>
      <c r="E4728">
        <f>HLOOKUP("Prøvetagning",data!$A$1:$AT$8036,A4728,FALSE)</f>
        <v>0</v>
      </c>
      <c r="F4728">
        <f>HLOOKUP("Prøve",data!$A$1:$AT$8036,A4728,FALSE)</f>
        <v>0</v>
      </c>
      <c r="G4728">
        <f>HLOOKUP("ScKode",data!$A$1:$AT$8036,A4728,FALSE)</f>
        <v>0</v>
      </c>
      <c r="H4728">
        <f>HLOOKUP("StofParameter",data!$A$1:$AT$8036,A4728,FALSE)</f>
        <v>0</v>
      </c>
      <c r="I4728">
        <f>HLOOKUP("Dato",data!$A$1:$AT$8036,A4728,FALSE)</f>
        <v>0</v>
      </c>
      <c r="J4728">
        <f>HLOOKUP("Resultat-attribut",data!$A$1:$AT$8036,A4728,FALSE)</f>
        <v>0</v>
      </c>
      <c r="K4728">
        <f>HLOOKUP("Resultat",data!$A$1:$AT$8036,A4728,FALSE)</f>
        <v>0</v>
      </c>
      <c r="L4728">
        <f>HLOOKUP("Enhed",data!$A$1:$AT$8036,A4728,FALSE)</f>
        <v>0</v>
      </c>
    </row>
    <row r="4729" spans="1:12" x14ac:dyDescent="0.2">
      <c r="A4729">
        <v>4728</v>
      </c>
      <c r="B4729">
        <f>HLOOKUP("Referencer",data!$A$1:$AT$8036,A4729,FALSE)</f>
        <v>0</v>
      </c>
      <c r="C4729">
        <f>HLOOKUP("Stedtekst",data!$A$1:$AT$8036,A4729,FALSE)</f>
        <v>0</v>
      </c>
      <c r="D4729">
        <f>HLOOKUP("Målested navn",data!$A$1:$AT$8036,A4729,FALSE)</f>
        <v>0</v>
      </c>
      <c r="E4729">
        <f>HLOOKUP("Prøvetagning",data!$A$1:$AT$8036,A4729,FALSE)</f>
        <v>0</v>
      </c>
      <c r="F4729">
        <f>HLOOKUP("Prøve",data!$A$1:$AT$8036,A4729,FALSE)</f>
        <v>0</v>
      </c>
      <c r="G4729">
        <f>HLOOKUP("ScKode",data!$A$1:$AT$8036,A4729,FALSE)</f>
        <v>0</v>
      </c>
      <c r="H4729">
        <f>HLOOKUP("StofParameter",data!$A$1:$AT$8036,A4729,FALSE)</f>
        <v>0</v>
      </c>
      <c r="I4729">
        <f>HLOOKUP("Dato",data!$A$1:$AT$8036,A4729,FALSE)</f>
        <v>0</v>
      </c>
      <c r="J4729">
        <f>HLOOKUP("Resultat-attribut",data!$A$1:$AT$8036,A4729,FALSE)</f>
        <v>0</v>
      </c>
      <c r="K4729">
        <f>HLOOKUP("Resultat",data!$A$1:$AT$8036,A4729,FALSE)</f>
        <v>0</v>
      </c>
      <c r="L4729">
        <f>HLOOKUP("Enhed",data!$A$1:$AT$8036,A4729,FALSE)</f>
        <v>0</v>
      </c>
    </row>
    <row r="4730" spans="1:12" x14ac:dyDescent="0.2">
      <c r="A4730">
        <v>4729</v>
      </c>
      <c r="B4730">
        <f>HLOOKUP("Referencer",data!$A$1:$AT$8036,A4730,FALSE)</f>
        <v>0</v>
      </c>
      <c r="C4730">
        <f>HLOOKUP("Stedtekst",data!$A$1:$AT$8036,A4730,FALSE)</f>
        <v>0</v>
      </c>
      <c r="D4730">
        <f>HLOOKUP("Målested navn",data!$A$1:$AT$8036,A4730,FALSE)</f>
        <v>0</v>
      </c>
      <c r="E4730">
        <f>HLOOKUP("Prøvetagning",data!$A$1:$AT$8036,A4730,FALSE)</f>
        <v>0</v>
      </c>
      <c r="F4730">
        <f>HLOOKUP("Prøve",data!$A$1:$AT$8036,A4730,FALSE)</f>
        <v>0</v>
      </c>
      <c r="G4730">
        <f>HLOOKUP("ScKode",data!$A$1:$AT$8036,A4730,FALSE)</f>
        <v>0</v>
      </c>
      <c r="H4730">
        <f>HLOOKUP("StofParameter",data!$A$1:$AT$8036,A4730,FALSE)</f>
        <v>0</v>
      </c>
      <c r="I4730">
        <f>HLOOKUP("Dato",data!$A$1:$AT$8036,A4730,FALSE)</f>
        <v>0</v>
      </c>
      <c r="J4730">
        <f>HLOOKUP("Resultat-attribut",data!$A$1:$AT$8036,A4730,FALSE)</f>
        <v>0</v>
      </c>
      <c r="K4730">
        <f>HLOOKUP("Resultat",data!$A$1:$AT$8036,A4730,FALSE)</f>
        <v>0</v>
      </c>
      <c r="L4730">
        <f>HLOOKUP("Enhed",data!$A$1:$AT$8036,A4730,FALSE)</f>
        <v>0</v>
      </c>
    </row>
    <row r="4731" spans="1:12" x14ac:dyDescent="0.2">
      <c r="A4731">
        <v>4730</v>
      </c>
      <c r="B4731">
        <f>HLOOKUP("Referencer",data!$A$1:$AT$8036,A4731,FALSE)</f>
        <v>0</v>
      </c>
      <c r="C4731">
        <f>HLOOKUP("Stedtekst",data!$A$1:$AT$8036,A4731,FALSE)</f>
        <v>0</v>
      </c>
      <c r="D4731">
        <f>HLOOKUP("Målested navn",data!$A$1:$AT$8036,A4731,FALSE)</f>
        <v>0</v>
      </c>
      <c r="E4731">
        <f>HLOOKUP("Prøvetagning",data!$A$1:$AT$8036,A4731,FALSE)</f>
        <v>0</v>
      </c>
      <c r="F4731">
        <f>HLOOKUP("Prøve",data!$A$1:$AT$8036,A4731,FALSE)</f>
        <v>0</v>
      </c>
      <c r="G4731">
        <f>HLOOKUP("ScKode",data!$A$1:$AT$8036,A4731,FALSE)</f>
        <v>0</v>
      </c>
      <c r="H4731">
        <f>HLOOKUP("StofParameter",data!$A$1:$AT$8036,A4731,FALSE)</f>
        <v>0</v>
      </c>
      <c r="I4731">
        <f>HLOOKUP("Dato",data!$A$1:$AT$8036,A4731,FALSE)</f>
        <v>0</v>
      </c>
      <c r="J4731">
        <f>HLOOKUP("Resultat-attribut",data!$A$1:$AT$8036,A4731,FALSE)</f>
        <v>0</v>
      </c>
      <c r="K4731">
        <f>HLOOKUP("Resultat",data!$A$1:$AT$8036,A4731,FALSE)</f>
        <v>0</v>
      </c>
      <c r="L4731">
        <f>HLOOKUP("Enhed",data!$A$1:$AT$8036,A4731,FALSE)</f>
        <v>0</v>
      </c>
    </row>
    <row r="4732" spans="1:12" x14ac:dyDescent="0.2">
      <c r="A4732">
        <v>4731</v>
      </c>
      <c r="B4732">
        <f>HLOOKUP("Referencer",data!$A$1:$AT$8036,A4732,FALSE)</f>
        <v>0</v>
      </c>
      <c r="C4732">
        <f>HLOOKUP("Stedtekst",data!$A$1:$AT$8036,A4732,FALSE)</f>
        <v>0</v>
      </c>
      <c r="D4732">
        <f>HLOOKUP("Målested navn",data!$A$1:$AT$8036,A4732,FALSE)</f>
        <v>0</v>
      </c>
      <c r="E4732">
        <f>HLOOKUP("Prøvetagning",data!$A$1:$AT$8036,A4732,FALSE)</f>
        <v>0</v>
      </c>
      <c r="F4732">
        <f>HLOOKUP("Prøve",data!$A$1:$AT$8036,A4732,FALSE)</f>
        <v>0</v>
      </c>
      <c r="G4732">
        <f>HLOOKUP("ScKode",data!$A$1:$AT$8036,A4732,FALSE)</f>
        <v>0</v>
      </c>
      <c r="H4732">
        <f>HLOOKUP("StofParameter",data!$A$1:$AT$8036,A4732,FALSE)</f>
        <v>0</v>
      </c>
      <c r="I4732">
        <f>HLOOKUP("Dato",data!$A$1:$AT$8036,A4732,FALSE)</f>
        <v>0</v>
      </c>
      <c r="J4732">
        <f>HLOOKUP("Resultat-attribut",data!$A$1:$AT$8036,A4732,FALSE)</f>
        <v>0</v>
      </c>
      <c r="K4732">
        <f>HLOOKUP("Resultat",data!$A$1:$AT$8036,A4732,FALSE)</f>
        <v>0</v>
      </c>
      <c r="L4732">
        <f>HLOOKUP("Enhed",data!$A$1:$AT$8036,A4732,FALSE)</f>
        <v>0</v>
      </c>
    </row>
    <row r="4733" spans="1:12" x14ac:dyDescent="0.2">
      <c r="A4733">
        <v>4732</v>
      </c>
      <c r="B4733">
        <f>HLOOKUP("Referencer",data!$A$1:$AT$8036,A4733,FALSE)</f>
        <v>0</v>
      </c>
      <c r="C4733">
        <f>HLOOKUP("Stedtekst",data!$A$1:$AT$8036,A4733,FALSE)</f>
        <v>0</v>
      </c>
      <c r="D4733">
        <f>HLOOKUP("Målested navn",data!$A$1:$AT$8036,A4733,FALSE)</f>
        <v>0</v>
      </c>
      <c r="E4733">
        <f>HLOOKUP("Prøvetagning",data!$A$1:$AT$8036,A4733,FALSE)</f>
        <v>0</v>
      </c>
      <c r="F4733">
        <f>HLOOKUP("Prøve",data!$A$1:$AT$8036,A4733,FALSE)</f>
        <v>0</v>
      </c>
      <c r="G4733">
        <f>HLOOKUP("ScKode",data!$A$1:$AT$8036,A4733,FALSE)</f>
        <v>0</v>
      </c>
      <c r="H4733">
        <f>HLOOKUP("StofParameter",data!$A$1:$AT$8036,A4733,FALSE)</f>
        <v>0</v>
      </c>
      <c r="I4733">
        <f>HLOOKUP("Dato",data!$A$1:$AT$8036,A4733,FALSE)</f>
        <v>0</v>
      </c>
      <c r="J4733">
        <f>HLOOKUP("Resultat-attribut",data!$A$1:$AT$8036,A4733,FALSE)</f>
        <v>0</v>
      </c>
      <c r="K4733">
        <f>HLOOKUP("Resultat",data!$A$1:$AT$8036,A4733,FALSE)</f>
        <v>0</v>
      </c>
      <c r="L4733">
        <f>HLOOKUP("Enhed",data!$A$1:$AT$8036,A4733,FALSE)</f>
        <v>0</v>
      </c>
    </row>
    <row r="4734" spans="1:12" x14ac:dyDescent="0.2">
      <c r="A4734">
        <v>4733</v>
      </c>
      <c r="B4734">
        <f>HLOOKUP("Referencer",data!$A$1:$AT$8036,A4734,FALSE)</f>
        <v>0</v>
      </c>
      <c r="C4734">
        <f>HLOOKUP("Stedtekst",data!$A$1:$AT$8036,A4734,FALSE)</f>
        <v>0</v>
      </c>
      <c r="D4734">
        <f>HLOOKUP("Målested navn",data!$A$1:$AT$8036,A4734,FALSE)</f>
        <v>0</v>
      </c>
      <c r="E4734">
        <f>HLOOKUP("Prøvetagning",data!$A$1:$AT$8036,A4734,FALSE)</f>
        <v>0</v>
      </c>
      <c r="F4734">
        <f>HLOOKUP("Prøve",data!$A$1:$AT$8036,A4734,FALSE)</f>
        <v>0</v>
      </c>
      <c r="G4734">
        <f>HLOOKUP("ScKode",data!$A$1:$AT$8036,A4734,FALSE)</f>
        <v>0</v>
      </c>
      <c r="H4734">
        <f>HLOOKUP("StofParameter",data!$A$1:$AT$8036,A4734,FALSE)</f>
        <v>0</v>
      </c>
      <c r="I4734">
        <f>HLOOKUP("Dato",data!$A$1:$AT$8036,A4734,FALSE)</f>
        <v>0</v>
      </c>
      <c r="J4734">
        <f>HLOOKUP("Resultat-attribut",data!$A$1:$AT$8036,A4734,FALSE)</f>
        <v>0</v>
      </c>
      <c r="K4734">
        <f>HLOOKUP("Resultat",data!$A$1:$AT$8036,A4734,FALSE)</f>
        <v>0</v>
      </c>
      <c r="L4734">
        <f>HLOOKUP("Enhed",data!$A$1:$AT$8036,A4734,FALSE)</f>
        <v>0</v>
      </c>
    </row>
    <row r="4735" spans="1:12" x14ac:dyDescent="0.2">
      <c r="A4735">
        <v>4734</v>
      </c>
      <c r="B4735">
        <f>HLOOKUP("Referencer",data!$A$1:$AT$8036,A4735,FALSE)</f>
        <v>0</v>
      </c>
      <c r="C4735">
        <f>HLOOKUP("Stedtekst",data!$A$1:$AT$8036,A4735,FALSE)</f>
        <v>0</v>
      </c>
      <c r="D4735">
        <f>HLOOKUP("Målested navn",data!$A$1:$AT$8036,A4735,FALSE)</f>
        <v>0</v>
      </c>
      <c r="E4735">
        <f>HLOOKUP("Prøvetagning",data!$A$1:$AT$8036,A4735,FALSE)</f>
        <v>0</v>
      </c>
      <c r="F4735">
        <f>HLOOKUP("Prøve",data!$A$1:$AT$8036,A4735,FALSE)</f>
        <v>0</v>
      </c>
      <c r="G4735">
        <f>HLOOKUP("ScKode",data!$A$1:$AT$8036,A4735,FALSE)</f>
        <v>0</v>
      </c>
      <c r="H4735">
        <f>HLOOKUP("StofParameter",data!$A$1:$AT$8036,A4735,FALSE)</f>
        <v>0</v>
      </c>
      <c r="I4735">
        <f>HLOOKUP("Dato",data!$A$1:$AT$8036,A4735,FALSE)</f>
        <v>0</v>
      </c>
      <c r="J4735">
        <f>HLOOKUP("Resultat-attribut",data!$A$1:$AT$8036,A4735,FALSE)</f>
        <v>0</v>
      </c>
      <c r="K4735">
        <f>HLOOKUP("Resultat",data!$A$1:$AT$8036,A4735,FALSE)</f>
        <v>0</v>
      </c>
      <c r="L4735">
        <f>HLOOKUP("Enhed",data!$A$1:$AT$8036,A4735,FALSE)</f>
        <v>0</v>
      </c>
    </row>
    <row r="4736" spans="1:12" x14ac:dyDescent="0.2">
      <c r="A4736">
        <v>4735</v>
      </c>
      <c r="B4736">
        <f>HLOOKUP("Referencer",data!$A$1:$AT$8036,A4736,FALSE)</f>
        <v>0</v>
      </c>
      <c r="C4736">
        <f>HLOOKUP("Stedtekst",data!$A$1:$AT$8036,A4736,FALSE)</f>
        <v>0</v>
      </c>
      <c r="D4736">
        <f>HLOOKUP("Målested navn",data!$A$1:$AT$8036,A4736,FALSE)</f>
        <v>0</v>
      </c>
      <c r="E4736">
        <f>HLOOKUP("Prøvetagning",data!$A$1:$AT$8036,A4736,FALSE)</f>
        <v>0</v>
      </c>
      <c r="F4736">
        <f>HLOOKUP("Prøve",data!$A$1:$AT$8036,A4736,FALSE)</f>
        <v>0</v>
      </c>
      <c r="G4736">
        <f>HLOOKUP("ScKode",data!$A$1:$AT$8036,A4736,FALSE)</f>
        <v>0</v>
      </c>
      <c r="H4736">
        <f>HLOOKUP("StofParameter",data!$A$1:$AT$8036,A4736,FALSE)</f>
        <v>0</v>
      </c>
      <c r="I4736">
        <f>HLOOKUP("Dato",data!$A$1:$AT$8036,A4736,FALSE)</f>
        <v>0</v>
      </c>
      <c r="J4736">
        <f>HLOOKUP("Resultat-attribut",data!$A$1:$AT$8036,A4736,FALSE)</f>
        <v>0</v>
      </c>
      <c r="K4736">
        <f>HLOOKUP("Resultat",data!$A$1:$AT$8036,A4736,FALSE)</f>
        <v>0</v>
      </c>
      <c r="L4736">
        <f>HLOOKUP("Enhed",data!$A$1:$AT$8036,A4736,FALSE)</f>
        <v>0</v>
      </c>
    </row>
    <row r="4737" spans="1:12" x14ac:dyDescent="0.2">
      <c r="A4737">
        <v>4736</v>
      </c>
      <c r="B4737">
        <f>HLOOKUP("Referencer",data!$A$1:$AT$8036,A4737,FALSE)</f>
        <v>0</v>
      </c>
      <c r="C4737">
        <f>HLOOKUP("Stedtekst",data!$A$1:$AT$8036,A4737,FALSE)</f>
        <v>0</v>
      </c>
      <c r="D4737">
        <f>HLOOKUP("Målested navn",data!$A$1:$AT$8036,A4737,FALSE)</f>
        <v>0</v>
      </c>
      <c r="E4737">
        <f>HLOOKUP("Prøvetagning",data!$A$1:$AT$8036,A4737,FALSE)</f>
        <v>0</v>
      </c>
      <c r="F4737">
        <f>HLOOKUP("Prøve",data!$A$1:$AT$8036,A4737,FALSE)</f>
        <v>0</v>
      </c>
      <c r="G4737">
        <f>HLOOKUP("ScKode",data!$A$1:$AT$8036,A4737,FALSE)</f>
        <v>0</v>
      </c>
      <c r="H4737">
        <f>HLOOKUP("StofParameter",data!$A$1:$AT$8036,A4737,FALSE)</f>
        <v>0</v>
      </c>
      <c r="I4737">
        <f>HLOOKUP("Dato",data!$A$1:$AT$8036,A4737,FALSE)</f>
        <v>0</v>
      </c>
      <c r="J4737">
        <f>HLOOKUP("Resultat-attribut",data!$A$1:$AT$8036,A4737,FALSE)</f>
        <v>0</v>
      </c>
      <c r="K4737">
        <f>HLOOKUP("Resultat",data!$A$1:$AT$8036,A4737,FALSE)</f>
        <v>0</v>
      </c>
      <c r="L4737">
        <f>HLOOKUP("Enhed",data!$A$1:$AT$8036,A4737,FALSE)</f>
        <v>0</v>
      </c>
    </row>
    <row r="4738" spans="1:12" x14ac:dyDescent="0.2">
      <c r="A4738">
        <v>4737</v>
      </c>
      <c r="B4738">
        <f>HLOOKUP("Referencer",data!$A$1:$AT$8036,A4738,FALSE)</f>
        <v>0</v>
      </c>
      <c r="C4738">
        <f>HLOOKUP("Stedtekst",data!$A$1:$AT$8036,A4738,FALSE)</f>
        <v>0</v>
      </c>
      <c r="D4738">
        <f>HLOOKUP("Målested navn",data!$A$1:$AT$8036,A4738,FALSE)</f>
        <v>0</v>
      </c>
      <c r="E4738">
        <f>HLOOKUP("Prøvetagning",data!$A$1:$AT$8036,A4738,FALSE)</f>
        <v>0</v>
      </c>
      <c r="F4738">
        <f>HLOOKUP("Prøve",data!$A$1:$AT$8036,A4738,FALSE)</f>
        <v>0</v>
      </c>
      <c r="G4738">
        <f>HLOOKUP("ScKode",data!$A$1:$AT$8036,A4738,FALSE)</f>
        <v>0</v>
      </c>
      <c r="H4738">
        <f>HLOOKUP("StofParameter",data!$A$1:$AT$8036,A4738,FALSE)</f>
        <v>0</v>
      </c>
      <c r="I4738">
        <f>HLOOKUP("Dato",data!$A$1:$AT$8036,A4738,FALSE)</f>
        <v>0</v>
      </c>
      <c r="J4738">
        <f>HLOOKUP("Resultat-attribut",data!$A$1:$AT$8036,A4738,FALSE)</f>
        <v>0</v>
      </c>
      <c r="K4738">
        <f>HLOOKUP("Resultat",data!$A$1:$AT$8036,A4738,FALSE)</f>
        <v>0</v>
      </c>
      <c r="L4738">
        <f>HLOOKUP("Enhed",data!$A$1:$AT$8036,A4738,FALSE)</f>
        <v>0</v>
      </c>
    </row>
    <row r="4739" spans="1:12" x14ac:dyDescent="0.2">
      <c r="A4739">
        <v>4738</v>
      </c>
      <c r="B4739">
        <f>HLOOKUP("Referencer",data!$A$1:$AT$8036,A4739,FALSE)</f>
        <v>0</v>
      </c>
      <c r="C4739">
        <f>HLOOKUP("Stedtekst",data!$A$1:$AT$8036,A4739,FALSE)</f>
        <v>0</v>
      </c>
      <c r="D4739">
        <f>HLOOKUP("Målested navn",data!$A$1:$AT$8036,A4739,FALSE)</f>
        <v>0</v>
      </c>
      <c r="E4739">
        <f>HLOOKUP("Prøvetagning",data!$A$1:$AT$8036,A4739,FALSE)</f>
        <v>0</v>
      </c>
      <c r="F4739">
        <f>HLOOKUP("Prøve",data!$A$1:$AT$8036,A4739,FALSE)</f>
        <v>0</v>
      </c>
      <c r="G4739">
        <f>HLOOKUP("ScKode",data!$A$1:$AT$8036,A4739,FALSE)</f>
        <v>0</v>
      </c>
      <c r="H4739">
        <f>HLOOKUP("StofParameter",data!$A$1:$AT$8036,A4739,FALSE)</f>
        <v>0</v>
      </c>
      <c r="I4739">
        <f>HLOOKUP("Dato",data!$A$1:$AT$8036,A4739,FALSE)</f>
        <v>0</v>
      </c>
      <c r="J4739">
        <f>HLOOKUP("Resultat-attribut",data!$A$1:$AT$8036,A4739,FALSE)</f>
        <v>0</v>
      </c>
      <c r="K4739">
        <f>HLOOKUP("Resultat",data!$A$1:$AT$8036,A4739,FALSE)</f>
        <v>0</v>
      </c>
      <c r="L4739">
        <f>HLOOKUP("Enhed",data!$A$1:$AT$8036,A4739,FALSE)</f>
        <v>0</v>
      </c>
    </row>
    <row r="4740" spans="1:12" x14ac:dyDescent="0.2">
      <c r="A4740">
        <v>4739</v>
      </c>
      <c r="B4740">
        <f>HLOOKUP("Referencer",data!$A$1:$AT$8036,A4740,FALSE)</f>
        <v>0</v>
      </c>
      <c r="C4740">
        <f>HLOOKUP("Stedtekst",data!$A$1:$AT$8036,A4740,FALSE)</f>
        <v>0</v>
      </c>
      <c r="D4740">
        <f>HLOOKUP("Målested navn",data!$A$1:$AT$8036,A4740,FALSE)</f>
        <v>0</v>
      </c>
      <c r="E4740">
        <f>HLOOKUP("Prøvetagning",data!$A$1:$AT$8036,A4740,FALSE)</f>
        <v>0</v>
      </c>
      <c r="F4740">
        <f>HLOOKUP("Prøve",data!$A$1:$AT$8036,A4740,FALSE)</f>
        <v>0</v>
      </c>
      <c r="G4740">
        <f>HLOOKUP("ScKode",data!$A$1:$AT$8036,A4740,FALSE)</f>
        <v>0</v>
      </c>
      <c r="H4740">
        <f>HLOOKUP("StofParameter",data!$A$1:$AT$8036,A4740,FALSE)</f>
        <v>0</v>
      </c>
      <c r="I4740">
        <f>HLOOKUP("Dato",data!$A$1:$AT$8036,A4740,FALSE)</f>
        <v>0</v>
      </c>
      <c r="J4740">
        <f>HLOOKUP("Resultat-attribut",data!$A$1:$AT$8036,A4740,FALSE)</f>
        <v>0</v>
      </c>
      <c r="K4740">
        <f>HLOOKUP("Resultat",data!$A$1:$AT$8036,A4740,FALSE)</f>
        <v>0</v>
      </c>
      <c r="L4740">
        <f>HLOOKUP("Enhed",data!$A$1:$AT$8036,A4740,FALSE)</f>
        <v>0</v>
      </c>
    </row>
    <row r="4741" spans="1:12" x14ac:dyDescent="0.2">
      <c r="A4741">
        <v>4740</v>
      </c>
      <c r="B4741">
        <f>HLOOKUP("Referencer",data!$A$1:$AT$8036,A4741,FALSE)</f>
        <v>0</v>
      </c>
      <c r="C4741">
        <f>HLOOKUP("Stedtekst",data!$A$1:$AT$8036,A4741,FALSE)</f>
        <v>0</v>
      </c>
      <c r="D4741">
        <f>HLOOKUP("Målested navn",data!$A$1:$AT$8036,A4741,FALSE)</f>
        <v>0</v>
      </c>
      <c r="E4741">
        <f>HLOOKUP("Prøvetagning",data!$A$1:$AT$8036,A4741,FALSE)</f>
        <v>0</v>
      </c>
      <c r="F4741">
        <f>HLOOKUP("Prøve",data!$A$1:$AT$8036,A4741,FALSE)</f>
        <v>0</v>
      </c>
      <c r="G4741">
        <f>HLOOKUP("ScKode",data!$A$1:$AT$8036,A4741,FALSE)</f>
        <v>0</v>
      </c>
      <c r="H4741">
        <f>HLOOKUP("StofParameter",data!$A$1:$AT$8036,A4741,FALSE)</f>
        <v>0</v>
      </c>
      <c r="I4741">
        <f>HLOOKUP("Dato",data!$A$1:$AT$8036,A4741,FALSE)</f>
        <v>0</v>
      </c>
      <c r="J4741">
        <f>HLOOKUP("Resultat-attribut",data!$A$1:$AT$8036,A4741,FALSE)</f>
        <v>0</v>
      </c>
      <c r="K4741">
        <f>HLOOKUP("Resultat",data!$A$1:$AT$8036,A4741,FALSE)</f>
        <v>0</v>
      </c>
      <c r="L4741">
        <f>HLOOKUP("Enhed",data!$A$1:$AT$8036,A4741,FALSE)</f>
        <v>0</v>
      </c>
    </row>
    <row r="4742" spans="1:12" x14ac:dyDescent="0.2">
      <c r="A4742">
        <v>4741</v>
      </c>
      <c r="B4742">
        <f>HLOOKUP("Referencer",data!$A$1:$AT$8036,A4742,FALSE)</f>
        <v>0</v>
      </c>
      <c r="C4742">
        <f>HLOOKUP("Stedtekst",data!$A$1:$AT$8036,A4742,FALSE)</f>
        <v>0</v>
      </c>
      <c r="D4742">
        <f>HLOOKUP("Målested navn",data!$A$1:$AT$8036,A4742,FALSE)</f>
        <v>0</v>
      </c>
      <c r="E4742">
        <f>HLOOKUP("Prøvetagning",data!$A$1:$AT$8036,A4742,FALSE)</f>
        <v>0</v>
      </c>
      <c r="F4742">
        <f>HLOOKUP("Prøve",data!$A$1:$AT$8036,A4742,FALSE)</f>
        <v>0</v>
      </c>
      <c r="G4742">
        <f>HLOOKUP("ScKode",data!$A$1:$AT$8036,A4742,FALSE)</f>
        <v>0</v>
      </c>
      <c r="H4742">
        <f>HLOOKUP("StofParameter",data!$A$1:$AT$8036,A4742,FALSE)</f>
        <v>0</v>
      </c>
      <c r="I4742">
        <f>HLOOKUP("Dato",data!$A$1:$AT$8036,A4742,FALSE)</f>
        <v>0</v>
      </c>
      <c r="J4742">
        <f>HLOOKUP("Resultat-attribut",data!$A$1:$AT$8036,A4742,FALSE)</f>
        <v>0</v>
      </c>
      <c r="K4742">
        <f>HLOOKUP("Resultat",data!$A$1:$AT$8036,A4742,FALSE)</f>
        <v>0</v>
      </c>
      <c r="L4742">
        <f>HLOOKUP("Enhed",data!$A$1:$AT$8036,A4742,FALSE)</f>
        <v>0</v>
      </c>
    </row>
    <row r="4743" spans="1:12" x14ac:dyDescent="0.2">
      <c r="A4743">
        <v>4742</v>
      </c>
      <c r="B4743">
        <f>HLOOKUP("Referencer",data!$A$1:$AT$8036,A4743,FALSE)</f>
        <v>0</v>
      </c>
      <c r="C4743">
        <f>HLOOKUP("Stedtekst",data!$A$1:$AT$8036,A4743,FALSE)</f>
        <v>0</v>
      </c>
      <c r="D4743">
        <f>HLOOKUP("Målested navn",data!$A$1:$AT$8036,A4743,FALSE)</f>
        <v>0</v>
      </c>
      <c r="E4743">
        <f>HLOOKUP("Prøvetagning",data!$A$1:$AT$8036,A4743,FALSE)</f>
        <v>0</v>
      </c>
      <c r="F4743">
        <f>HLOOKUP("Prøve",data!$A$1:$AT$8036,A4743,FALSE)</f>
        <v>0</v>
      </c>
      <c r="G4743">
        <f>HLOOKUP("ScKode",data!$A$1:$AT$8036,A4743,FALSE)</f>
        <v>0</v>
      </c>
      <c r="H4743">
        <f>HLOOKUP("StofParameter",data!$A$1:$AT$8036,A4743,FALSE)</f>
        <v>0</v>
      </c>
      <c r="I4743">
        <f>HLOOKUP("Dato",data!$A$1:$AT$8036,A4743,FALSE)</f>
        <v>0</v>
      </c>
      <c r="J4743">
        <f>HLOOKUP("Resultat-attribut",data!$A$1:$AT$8036,A4743,FALSE)</f>
        <v>0</v>
      </c>
      <c r="K4743">
        <f>HLOOKUP("Resultat",data!$A$1:$AT$8036,A4743,FALSE)</f>
        <v>0</v>
      </c>
      <c r="L4743">
        <f>HLOOKUP("Enhed",data!$A$1:$AT$8036,A4743,FALSE)</f>
        <v>0</v>
      </c>
    </row>
    <row r="4744" spans="1:12" x14ac:dyDescent="0.2">
      <c r="A4744">
        <v>4743</v>
      </c>
      <c r="B4744">
        <f>HLOOKUP("Referencer",data!$A$1:$AT$8036,A4744,FALSE)</f>
        <v>0</v>
      </c>
      <c r="C4744">
        <f>HLOOKUP("Stedtekst",data!$A$1:$AT$8036,A4744,FALSE)</f>
        <v>0</v>
      </c>
      <c r="D4744">
        <f>HLOOKUP("Målested navn",data!$A$1:$AT$8036,A4744,FALSE)</f>
        <v>0</v>
      </c>
      <c r="E4744">
        <f>HLOOKUP("Prøvetagning",data!$A$1:$AT$8036,A4744,FALSE)</f>
        <v>0</v>
      </c>
      <c r="F4744">
        <f>HLOOKUP("Prøve",data!$A$1:$AT$8036,A4744,FALSE)</f>
        <v>0</v>
      </c>
      <c r="G4744">
        <f>HLOOKUP("ScKode",data!$A$1:$AT$8036,A4744,FALSE)</f>
        <v>0</v>
      </c>
      <c r="H4744">
        <f>HLOOKUP("StofParameter",data!$A$1:$AT$8036,A4744,FALSE)</f>
        <v>0</v>
      </c>
      <c r="I4744">
        <f>HLOOKUP("Dato",data!$A$1:$AT$8036,A4744,FALSE)</f>
        <v>0</v>
      </c>
      <c r="J4744">
        <f>HLOOKUP("Resultat-attribut",data!$A$1:$AT$8036,A4744,FALSE)</f>
        <v>0</v>
      </c>
      <c r="K4744">
        <f>HLOOKUP("Resultat",data!$A$1:$AT$8036,A4744,FALSE)</f>
        <v>0</v>
      </c>
      <c r="L4744">
        <f>HLOOKUP("Enhed",data!$A$1:$AT$8036,A4744,FALSE)</f>
        <v>0</v>
      </c>
    </row>
    <row r="4745" spans="1:12" x14ac:dyDescent="0.2">
      <c r="A4745">
        <v>4744</v>
      </c>
      <c r="B4745">
        <f>HLOOKUP("Referencer",data!$A$1:$AT$8036,A4745,FALSE)</f>
        <v>0</v>
      </c>
      <c r="C4745">
        <f>HLOOKUP("Stedtekst",data!$A$1:$AT$8036,A4745,FALSE)</f>
        <v>0</v>
      </c>
      <c r="D4745">
        <f>HLOOKUP("Målested navn",data!$A$1:$AT$8036,A4745,FALSE)</f>
        <v>0</v>
      </c>
      <c r="E4745">
        <f>HLOOKUP("Prøvetagning",data!$A$1:$AT$8036,A4745,FALSE)</f>
        <v>0</v>
      </c>
      <c r="F4745">
        <f>HLOOKUP("Prøve",data!$A$1:$AT$8036,A4745,FALSE)</f>
        <v>0</v>
      </c>
      <c r="G4745">
        <f>HLOOKUP("ScKode",data!$A$1:$AT$8036,A4745,FALSE)</f>
        <v>0</v>
      </c>
      <c r="H4745">
        <f>HLOOKUP("StofParameter",data!$A$1:$AT$8036,A4745,FALSE)</f>
        <v>0</v>
      </c>
      <c r="I4745">
        <f>HLOOKUP("Dato",data!$A$1:$AT$8036,A4745,FALSE)</f>
        <v>0</v>
      </c>
      <c r="J4745">
        <f>HLOOKUP("Resultat-attribut",data!$A$1:$AT$8036,A4745,FALSE)</f>
        <v>0</v>
      </c>
      <c r="K4745">
        <f>HLOOKUP("Resultat",data!$A$1:$AT$8036,A4745,FALSE)</f>
        <v>0</v>
      </c>
      <c r="L4745">
        <f>HLOOKUP("Enhed",data!$A$1:$AT$8036,A4745,FALSE)</f>
        <v>0</v>
      </c>
    </row>
    <row r="4746" spans="1:12" x14ac:dyDescent="0.2">
      <c r="A4746">
        <v>4745</v>
      </c>
      <c r="B4746">
        <f>HLOOKUP("Referencer",data!$A$1:$AT$8036,A4746,FALSE)</f>
        <v>0</v>
      </c>
      <c r="C4746">
        <f>HLOOKUP("Stedtekst",data!$A$1:$AT$8036,A4746,FALSE)</f>
        <v>0</v>
      </c>
      <c r="D4746">
        <f>HLOOKUP("Målested navn",data!$A$1:$AT$8036,A4746,FALSE)</f>
        <v>0</v>
      </c>
      <c r="E4746">
        <f>HLOOKUP("Prøvetagning",data!$A$1:$AT$8036,A4746,FALSE)</f>
        <v>0</v>
      </c>
      <c r="F4746">
        <f>HLOOKUP("Prøve",data!$A$1:$AT$8036,A4746,FALSE)</f>
        <v>0</v>
      </c>
      <c r="G4746">
        <f>HLOOKUP("ScKode",data!$A$1:$AT$8036,A4746,FALSE)</f>
        <v>0</v>
      </c>
      <c r="H4746">
        <f>HLOOKUP("StofParameter",data!$A$1:$AT$8036,A4746,FALSE)</f>
        <v>0</v>
      </c>
      <c r="I4746">
        <f>HLOOKUP("Dato",data!$A$1:$AT$8036,A4746,FALSE)</f>
        <v>0</v>
      </c>
      <c r="J4746">
        <f>HLOOKUP("Resultat-attribut",data!$A$1:$AT$8036,A4746,FALSE)</f>
        <v>0</v>
      </c>
      <c r="K4746">
        <f>HLOOKUP("Resultat",data!$A$1:$AT$8036,A4746,FALSE)</f>
        <v>0</v>
      </c>
      <c r="L4746">
        <f>HLOOKUP("Enhed",data!$A$1:$AT$8036,A4746,FALSE)</f>
        <v>0</v>
      </c>
    </row>
    <row r="4747" spans="1:12" x14ac:dyDescent="0.2">
      <c r="A4747">
        <v>4746</v>
      </c>
      <c r="B4747">
        <f>HLOOKUP("Referencer",data!$A$1:$AT$8036,A4747,FALSE)</f>
        <v>0</v>
      </c>
      <c r="C4747">
        <f>HLOOKUP("Stedtekst",data!$A$1:$AT$8036,A4747,FALSE)</f>
        <v>0</v>
      </c>
      <c r="D4747">
        <f>HLOOKUP("Målested navn",data!$A$1:$AT$8036,A4747,FALSE)</f>
        <v>0</v>
      </c>
      <c r="E4747">
        <f>HLOOKUP("Prøvetagning",data!$A$1:$AT$8036,A4747,FALSE)</f>
        <v>0</v>
      </c>
      <c r="F4747">
        <f>HLOOKUP("Prøve",data!$A$1:$AT$8036,A4747,FALSE)</f>
        <v>0</v>
      </c>
      <c r="G4747">
        <f>HLOOKUP("ScKode",data!$A$1:$AT$8036,A4747,FALSE)</f>
        <v>0</v>
      </c>
      <c r="H4747">
        <f>HLOOKUP("StofParameter",data!$A$1:$AT$8036,A4747,FALSE)</f>
        <v>0</v>
      </c>
      <c r="I4747">
        <f>HLOOKUP("Dato",data!$A$1:$AT$8036,A4747,FALSE)</f>
        <v>0</v>
      </c>
      <c r="J4747">
        <f>HLOOKUP("Resultat-attribut",data!$A$1:$AT$8036,A4747,FALSE)</f>
        <v>0</v>
      </c>
      <c r="K4747">
        <f>HLOOKUP("Resultat",data!$A$1:$AT$8036,A4747,FALSE)</f>
        <v>0</v>
      </c>
      <c r="L4747">
        <f>HLOOKUP("Enhed",data!$A$1:$AT$8036,A4747,FALSE)</f>
        <v>0</v>
      </c>
    </row>
    <row r="4748" spans="1:12" x14ac:dyDescent="0.2">
      <c r="A4748">
        <v>4747</v>
      </c>
      <c r="B4748">
        <f>HLOOKUP("Referencer",data!$A$1:$AT$8036,A4748,FALSE)</f>
        <v>0</v>
      </c>
      <c r="C4748">
        <f>HLOOKUP("Stedtekst",data!$A$1:$AT$8036,A4748,FALSE)</f>
        <v>0</v>
      </c>
      <c r="D4748">
        <f>HLOOKUP("Målested navn",data!$A$1:$AT$8036,A4748,FALSE)</f>
        <v>0</v>
      </c>
      <c r="E4748">
        <f>HLOOKUP("Prøvetagning",data!$A$1:$AT$8036,A4748,FALSE)</f>
        <v>0</v>
      </c>
      <c r="F4748">
        <f>HLOOKUP("Prøve",data!$A$1:$AT$8036,A4748,FALSE)</f>
        <v>0</v>
      </c>
      <c r="G4748">
        <f>HLOOKUP("ScKode",data!$A$1:$AT$8036,A4748,FALSE)</f>
        <v>0</v>
      </c>
      <c r="H4748">
        <f>HLOOKUP("StofParameter",data!$A$1:$AT$8036,A4748,FALSE)</f>
        <v>0</v>
      </c>
      <c r="I4748">
        <f>HLOOKUP("Dato",data!$A$1:$AT$8036,A4748,FALSE)</f>
        <v>0</v>
      </c>
      <c r="J4748">
        <f>HLOOKUP("Resultat-attribut",data!$A$1:$AT$8036,A4748,FALSE)</f>
        <v>0</v>
      </c>
      <c r="K4748">
        <f>HLOOKUP("Resultat",data!$A$1:$AT$8036,A4748,FALSE)</f>
        <v>0</v>
      </c>
      <c r="L4748">
        <f>HLOOKUP("Enhed",data!$A$1:$AT$8036,A4748,FALSE)</f>
        <v>0</v>
      </c>
    </row>
    <row r="4749" spans="1:12" x14ac:dyDescent="0.2">
      <c r="A4749">
        <v>4748</v>
      </c>
      <c r="B4749">
        <f>HLOOKUP("Referencer",data!$A$1:$AT$8036,A4749,FALSE)</f>
        <v>0</v>
      </c>
      <c r="C4749">
        <f>HLOOKUP("Stedtekst",data!$A$1:$AT$8036,A4749,FALSE)</f>
        <v>0</v>
      </c>
      <c r="D4749">
        <f>HLOOKUP("Målested navn",data!$A$1:$AT$8036,A4749,FALSE)</f>
        <v>0</v>
      </c>
      <c r="E4749">
        <f>HLOOKUP("Prøvetagning",data!$A$1:$AT$8036,A4749,FALSE)</f>
        <v>0</v>
      </c>
      <c r="F4749">
        <f>HLOOKUP("Prøve",data!$A$1:$AT$8036,A4749,FALSE)</f>
        <v>0</v>
      </c>
      <c r="G4749">
        <f>HLOOKUP("ScKode",data!$A$1:$AT$8036,A4749,FALSE)</f>
        <v>0</v>
      </c>
      <c r="H4749">
        <f>HLOOKUP("StofParameter",data!$A$1:$AT$8036,A4749,FALSE)</f>
        <v>0</v>
      </c>
      <c r="I4749">
        <f>HLOOKUP("Dato",data!$A$1:$AT$8036,A4749,FALSE)</f>
        <v>0</v>
      </c>
      <c r="J4749">
        <f>HLOOKUP("Resultat-attribut",data!$A$1:$AT$8036,A4749,FALSE)</f>
        <v>0</v>
      </c>
      <c r="K4749">
        <f>HLOOKUP("Resultat",data!$A$1:$AT$8036,A4749,FALSE)</f>
        <v>0</v>
      </c>
      <c r="L4749">
        <f>HLOOKUP("Enhed",data!$A$1:$AT$8036,A4749,FALSE)</f>
        <v>0</v>
      </c>
    </row>
    <row r="4750" spans="1:12" x14ac:dyDescent="0.2">
      <c r="A4750">
        <v>4749</v>
      </c>
      <c r="B4750">
        <f>HLOOKUP("Referencer",data!$A$1:$AT$8036,A4750,FALSE)</f>
        <v>0</v>
      </c>
      <c r="C4750">
        <f>HLOOKUP("Stedtekst",data!$A$1:$AT$8036,A4750,FALSE)</f>
        <v>0</v>
      </c>
      <c r="D4750">
        <f>HLOOKUP("Målested navn",data!$A$1:$AT$8036,A4750,FALSE)</f>
        <v>0</v>
      </c>
      <c r="E4750">
        <f>HLOOKUP("Prøvetagning",data!$A$1:$AT$8036,A4750,FALSE)</f>
        <v>0</v>
      </c>
      <c r="F4750">
        <f>HLOOKUP("Prøve",data!$A$1:$AT$8036,A4750,FALSE)</f>
        <v>0</v>
      </c>
      <c r="G4750">
        <f>HLOOKUP("ScKode",data!$A$1:$AT$8036,A4750,FALSE)</f>
        <v>0</v>
      </c>
      <c r="H4750">
        <f>HLOOKUP("StofParameter",data!$A$1:$AT$8036,A4750,FALSE)</f>
        <v>0</v>
      </c>
      <c r="I4750">
        <f>HLOOKUP("Dato",data!$A$1:$AT$8036,A4750,FALSE)</f>
        <v>0</v>
      </c>
      <c r="J4750">
        <f>HLOOKUP("Resultat-attribut",data!$A$1:$AT$8036,A4750,FALSE)</f>
        <v>0</v>
      </c>
      <c r="K4750">
        <f>HLOOKUP("Resultat",data!$A$1:$AT$8036,A4750,FALSE)</f>
        <v>0</v>
      </c>
      <c r="L4750">
        <f>HLOOKUP("Enhed",data!$A$1:$AT$8036,A4750,FALSE)</f>
        <v>0</v>
      </c>
    </row>
    <row r="4751" spans="1:12" x14ac:dyDescent="0.2">
      <c r="A4751">
        <v>4750</v>
      </c>
      <c r="B4751">
        <f>HLOOKUP("Referencer",data!$A$1:$AT$8036,A4751,FALSE)</f>
        <v>0</v>
      </c>
      <c r="C4751">
        <f>HLOOKUP("Stedtekst",data!$A$1:$AT$8036,A4751,FALSE)</f>
        <v>0</v>
      </c>
      <c r="D4751">
        <f>HLOOKUP("Målested navn",data!$A$1:$AT$8036,A4751,FALSE)</f>
        <v>0</v>
      </c>
      <c r="E4751">
        <f>HLOOKUP("Prøvetagning",data!$A$1:$AT$8036,A4751,FALSE)</f>
        <v>0</v>
      </c>
      <c r="F4751">
        <f>HLOOKUP("Prøve",data!$A$1:$AT$8036,A4751,FALSE)</f>
        <v>0</v>
      </c>
      <c r="G4751">
        <f>HLOOKUP("ScKode",data!$A$1:$AT$8036,A4751,FALSE)</f>
        <v>0</v>
      </c>
      <c r="H4751">
        <f>HLOOKUP("StofParameter",data!$A$1:$AT$8036,A4751,FALSE)</f>
        <v>0</v>
      </c>
      <c r="I4751">
        <f>HLOOKUP("Dato",data!$A$1:$AT$8036,A4751,FALSE)</f>
        <v>0</v>
      </c>
      <c r="J4751">
        <f>HLOOKUP("Resultat-attribut",data!$A$1:$AT$8036,A4751,FALSE)</f>
        <v>0</v>
      </c>
      <c r="K4751">
        <f>HLOOKUP("Resultat",data!$A$1:$AT$8036,A4751,FALSE)</f>
        <v>0</v>
      </c>
      <c r="L4751">
        <f>HLOOKUP("Enhed",data!$A$1:$AT$8036,A4751,FALSE)</f>
        <v>0</v>
      </c>
    </row>
    <row r="4752" spans="1:12" x14ac:dyDescent="0.2">
      <c r="A4752">
        <v>4751</v>
      </c>
      <c r="B4752">
        <f>HLOOKUP("Referencer",data!$A$1:$AT$8036,A4752,FALSE)</f>
        <v>0</v>
      </c>
      <c r="C4752">
        <f>HLOOKUP("Stedtekst",data!$A$1:$AT$8036,A4752,FALSE)</f>
        <v>0</v>
      </c>
      <c r="D4752">
        <f>HLOOKUP("Målested navn",data!$A$1:$AT$8036,A4752,FALSE)</f>
        <v>0</v>
      </c>
      <c r="E4752">
        <f>HLOOKUP("Prøvetagning",data!$A$1:$AT$8036,A4752,FALSE)</f>
        <v>0</v>
      </c>
      <c r="F4752">
        <f>HLOOKUP("Prøve",data!$A$1:$AT$8036,A4752,FALSE)</f>
        <v>0</v>
      </c>
      <c r="G4752">
        <f>HLOOKUP("ScKode",data!$A$1:$AT$8036,A4752,FALSE)</f>
        <v>0</v>
      </c>
      <c r="H4752">
        <f>HLOOKUP("StofParameter",data!$A$1:$AT$8036,A4752,FALSE)</f>
        <v>0</v>
      </c>
      <c r="I4752">
        <f>HLOOKUP("Dato",data!$A$1:$AT$8036,A4752,FALSE)</f>
        <v>0</v>
      </c>
      <c r="J4752">
        <f>HLOOKUP("Resultat-attribut",data!$A$1:$AT$8036,A4752,FALSE)</f>
        <v>0</v>
      </c>
      <c r="K4752">
        <f>HLOOKUP("Resultat",data!$A$1:$AT$8036,A4752,FALSE)</f>
        <v>0</v>
      </c>
      <c r="L4752">
        <f>HLOOKUP("Enhed",data!$A$1:$AT$8036,A4752,FALSE)</f>
        <v>0</v>
      </c>
    </row>
    <row r="4753" spans="1:12" x14ac:dyDescent="0.2">
      <c r="A4753">
        <v>4752</v>
      </c>
      <c r="B4753">
        <f>HLOOKUP("Referencer",data!$A$1:$AT$8036,A4753,FALSE)</f>
        <v>0</v>
      </c>
      <c r="C4753">
        <f>HLOOKUP("Stedtekst",data!$A$1:$AT$8036,A4753,FALSE)</f>
        <v>0</v>
      </c>
      <c r="D4753">
        <f>HLOOKUP("Målested navn",data!$A$1:$AT$8036,A4753,FALSE)</f>
        <v>0</v>
      </c>
      <c r="E4753">
        <f>HLOOKUP("Prøvetagning",data!$A$1:$AT$8036,A4753,FALSE)</f>
        <v>0</v>
      </c>
      <c r="F4753">
        <f>HLOOKUP("Prøve",data!$A$1:$AT$8036,A4753,FALSE)</f>
        <v>0</v>
      </c>
      <c r="G4753">
        <f>HLOOKUP("ScKode",data!$A$1:$AT$8036,A4753,FALSE)</f>
        <v>0</v>
      </c>
      <c r="H4753">
        <f>HLOOKUP("StofParameter",data!$A$1:$AT$8036,A4753,FALSE)</f>
        <v>0</v>
      </c>
      <c r="I4753">
        <f>HLOOKUP("Dato",data!$A$1:$AT$8036,A4753,FALSE)</f>
        <v>0</v>
      </c>
      <c r="J4753">
        <f>HLOOKUP("Resultat-attribut",data!$A$1:$AT$8036,A4753,FALSE)</f>
        <v>0</v>
      </c>
      <c r="K4753">
        <f>HLOOKUP("Resultat",data!$A$1:$AT$8036,A4753,FALSE)</f>
        <v>0</v>
      </c>
      <c r="L4753">
        <f>HLOOKUP("Enhed",data!$A$1:$AT$8036,A4753,FALSE)</f>
        <v>0</v>
      </c>
    </row>
    <row r="4754" spans="1:12" x14ac:dyDescent="0.2">
      <c r="A4754">
        <v>4753</v>
      </c>
      <c r="B4754">
        <f>HLOOKUP("Referencer",data!$A$1:$AT$8036,A4754,FALSE)</f>
        <v>0</v>
      </c>
      <c r="C4754">
        <f>HLOOKUP("Stedtekst",data!$A$1:$AT$8036,A4754,FALSE)</f>
        <v>0</v>
      </c>
      <c r="D4754">
        <f>HLOOKUP("Målested navn",data!$A$1:$AT$8036,A4754,FALSE)</f>
        <v>0</v>
      </c>
      <c r="E4754">
        <f>HLOOKUP("Prøvetagning",data!$A$1:$AT$8036,A4754,FALSE)</f>
        <v>0</v>
      </c>
      <c r="F4754">
        <f>HLOOKUP("Prøve",data!$A$1:$AT$8036,A4754,FALSE)</f>
        <v>0</v>
      </c>
      <c r="G4754">
        <f>HLOOKUP("ScKode",data!$A$1:$AT$8036,A4754,FALSE)</f>
        <v>0</v>
      </c>
      <c r="H4754">
        <f>HLOOKUP("StofParameter",data!$A$1:$AT$8036,A4754,FALSE)</f>
        <v>0</v>
      </c>
      <c r="I4754">
        <f>HLOOKUP("Dato",data!$A$1:$AT$8036,A4754,FALSE)</f>
        <v>0</v>
      </c>
      <c r="J4754">
        <f>HLOOKUP("Resultat-attribut",data!$A$1:$AT$8036,A4754,FALSE)</f>
        <v>0</v>
      </c>
      <c r="K4754">
        <f>HLOOKUP("Resultat",data!$A$1:$AT$8036,A4754,FALSE)</f>
        <v>0</v>
      </c>
      <c r="L4754">
        <f>HLOOKUP("Enhed",data!$A$1:$AT$8036,A4754,FALSE)</f>
        <v>0</v>
      </c>
    </row>
    <row r="4755" spans="1:12" x14ac:dyDescent="0.2">
      <c r="A4755">
        <v>4754</v>
      </c>
      <c r="B4755">
        <f>HLOOKUP("Referencer",data!$A$1:$AT$8036,A4755,FALSE)</f>
        <v>0</v>
      </c>
      <c r="C4755">
        <f>HLOOKUP("Stedtekst",data!$A$1:$AT$8036,A4755,FALSE)</f>
        <v>0</v>
      </c>
      <c r="D4755">
        <f>HLOOKUP("Målested navn",data!$A$1:$AT$8036,A4755,FALSE)</f>
        <v>0</v>
      </c>
      <c r="E4755">
        <f>HLOOKUP("Prøvetagning",data!$A$1:$AT$8036,A4755,FALSE)</f>
        <v>0</v>
      </c>
      <c r="F4755">
        <f>HLOOKUP("Prøve",data!$A$1:$AT$8036,A4755,FALSE)</f>
        <v>0</v>
      </c>
      <c r="G4755">
        <f>HLOOKUP("ScKode",data!$A$1:$AT$8036,A4755,FALSE)</f>
        <v>0</v>
      </c>
      <c r="H4755">
        <f>HLOOKUP("StofParameter",data!$A$1:$AT$8036,A4755,FALSE)</f>
        <v>0</v>
      </c>
      <c r="I4755">
        <f>HLOOKUP("Dato",data!$A$1:$AT$8036,A4755,FALSE)</f>
        <v>0</v>
      </c>
      <c r="J4755">
        <f>HLOOKUP("Resultat-attribut",data!$A$1:$AT$8036,A4755,FALSE)</f>
        <v>0</v>
      </c>
      <c r="K4755">
        <f>HLOOKUP("Resultat",data!$A$1:$AT$8036,A4755,FALSE)</f>
        <v>0</v>
      </c>
      <c r="L4755">
        <f>HLOOKUP("Enhed",data!$A$1:$AT$8036,A4755,FALSE)</f>
        <v>0</v>
      </c>
    </row>
    <row r="4756" spans="1:12" x14ac:dyDescent="0.2">
      <c r="A4756">
        <v>4755</v>
      </c>
      <c r="B4756">
        <f>HLOOKUP("Referencer",data!$A$1:$AT$8036,A4756,FALSE)</f>
        <v>0</v>
      </c>
      <c r="C4756">
        <f>HLOOKUP("Stedtekst",data!$A$1:$AT$8036,A4756,FALSE)</f>
        <v>0</v>
      </c>
      <c r="D4756">
        <f>HLOOKUP("Målested navn",data!$A$1:$AT$8036,A4756,FALSE)</f>
        <v>0</v>
      </c>
      <c r="E4756">
        <f>HLOOKUP("Prøvetagning",data!$A$1:$AT$8036,A4756,FALSE)</f>
        <v>0</v>
      </c>
      <c r="F4756">
        <f>HLOOKUP("Prøve",data!$A$1:$AT$8036,A4756,FALSE)</f>
        <v>0</v>
      </c>
      <c r="G4756">
        <f>HLOOKUP("ScKode",data!$A$1:$AT$8036,A4756,FALSE)</f>
        <v>0</v>
      </c>
      <c r="H4756">
        <f>HLOOKUP("StofParameter",data!$A$1:$AT$8036,A4756,FALSE)</f>
        <v>0</v>
      </c>
      <c r="I4756">
        <f>HLOOKUP("Dato",data!$A$1:$AT$8036,A4756,FALSE)</f>
        <v>0</v>
      </c>
      <c r="J4756">
        <f>HLOOKUP("Resultat-attribut",data!$A$1:$AT$8036,A4756,FALSE)</f>
        <v>0</v>
      </c>
      <c r="K4756">
        <f>HLOOKUP("Resultat",data!$A$1:$AT$8036,A4756,FALSE)</f>
        <v>0</v>
      </c>
      <c r="L4756">
        <f>HLOOKUP("Enhed",data!$A$1:$AT$8036,A4756,FALSE)</f>
        <v>0</v>
      </c>
    </row>
    <row r="4757" spans="1:12" x14ac:dyDescent="0.2">
      <c r="A4757">
        <v>4756</v>
      </c>
      <c r="B4757">
        <f>HLOOKUP("Referencer",data!$A$1:$AT$8036,A4757,FALSE)</f>
        <v>0</v>
      </c>
      <c r="C4757">
        <f>HLOOKUP("Stedtekst",data!$A$1:$AT$8036,A4757,FALSE)</f>
        <v>0</v>
      </c>
      <c r="D4757">
        <f>HLOOKUP("Målested navn",data!$A$1:$AT$8036,A4757,FALSE)</f>
        <v>0</v>
      </c>
      <c r="E4757">
        <f>HLOOKUP("Prøvetagning",data!$A$1:$AT$8036,A4757,FALSE)</f>
        <v>0</v>
      </c>
      <c r="F4757">
        <f>HLOOKUP("Prøve",data!$A$1:$AT$8036,A4757,FALSE)</f>
        <v>0</v>
      </c>
      <c r="G4757">
        <f>HLOOKUP("ScKode",data!$A$1:$AT$8036,A4757,FALSE)</f>
        <v>0</v>
      </c>
      <c r="H4757">
        <f>HLOOKUP("StofParameter",data!$A$1:$AT$8036,A4757,FALSE)</f>
        <v>0</v>
      </c>
      <c r="I4757">
        <f>HLOOKUP("Dato",data!$A$1:$AT$8036,A4757,FALSE)</f>
        <v>0</v>
      </c>
      <c r="J4757">
        <f>HLOOKUP("Resultat-attribut",data!$A$1:$AT$8036,A4757,FALSE)</f>
        <v>0</v>
      </c>
      <c r="K4757">
        <f>HLOOKUP("Resultat",data!$A$1:$AT$8036,A4757,FALSE)</f>
        <v>0</v>
      </c>
      <c r="L4757">
        <f>HLOOKUP("Enhed",data!$A$1:$AT$8036,A4757,FALSE)</f>
        <v>0</v>
      </c>
    </row>
    <row r="4758" spans="1:12" x14ac:dyDescent="0.2">
      <c r="A4758">
        <v>4757</v>
      </c>
      <c r="B4758">
        <f>HLOOKUP("Referencer",data!$A$1:$AT$8036,A4758,FALSE)</f>
        <v>0</v>
      </c>
      <c r="C4758">
        <f>HLOOKUP("Stedtekst",data!$A$1:$AT$8036,A4758,FALSE)</f>
        <v>0</v>
      </c>
      <c r="D4758">
        <f>HLOOKUP("Målested navn",data!$A$1:$AT$8036,A4758,FALSE)</f>
        <v>0</v>
      </c>
      <c r="E4758">
        <f>HLOOKUP("Prøvetagning",data!$A$1:$AT$8036,A4758,FALSE)</f>
        <v>0</v>
      </c>
      <c r="F4758">
        <f>HLOOKUP("Prøve",data!$A$1:$AT$8036,A4758,FALSE)</f>
        <v>0</v>
      </c>
      <c r="G4758">
        <f>HLOOKUP("ScKode",data!$A$1:$AT$8036,A4758,FALSE)</f>
        <v>0</v>
      </c>
      <c r="H4758">
        <f>HLOOKUP("StofParameter",data!$A$1:$AT$8036,A4758,FALSE)</f>
        <v>0</v>
      </c>
      <c r="I4758">
        <f>HLOOKUP("Dato",data!$A$1:$AT$8036,A4758,FALSE)</f>
        <v>0</v>
      </c>
      <c r="J4758">
        <f>HLOOKUP("Resultat-attribut",data!$A$1:$AT$8036,A4758,FALSE)</f>
        <v>0</v>
      </c>
      <c r="K4758">
        <f>HLOOKUP("Resultat",data!$A$1:$AT$8036,A4758,FALSE)</f>
        <v>0</v>
      </c>
      <c r="L4758">
        <f>HLOOKUP("Enhed",data!$A$1:$AT$8036,A4758,FALSE)</f>
        <v>0</v>
      </c>
    </row>
    <row r="4759" spans="1:12" x14ac:dyDescent="0.2">
      <c r="A4759">
        <v>4758</v>
      </c>
      <c r="B4759">
        <f>HLOOKUP("Referencer",data!$A$1:$AT$8036,A4759,FALSE)</f>
        <v>0</v>
      </c>
      <c r="C4759">
        <f>HLOOKUP("Stedtekst",data!$A$1:$AT$8036,A4759,FALSE)</f>
        <v>0</v>
      </c>
      <c r="D4759">
        <f>HLOOKUP("Målested navn",data!$A$1:$AT$8036,A4759,FALSE)</f>
        <v>0</v>
      </c>
      <c r="E4759">
        <f>HLOOKUP("Prøvetagning",data!$A$1:$AT$8036,A4759,FALSE)</f>
        <v>0</v>
      </c>
      <c r="F4759">
        <f>HLOOKUP("Prøve",data!$A$1:$AT$8036,A4759,FALSE)</f>
        <v>0</v>
      </c>
      <c r="G4759">
        <f>HLOOKUP("ScKode",data!$A$1:$AT$8036,A4759,FALSE)</f>
        <v>0</v>
      </c>
      <c r="H4759">
        <f>HLOOKUP("StofParameter",data!$A$1:$AT$8036,A4759,FALSE)</f>
        <v>0</v>
      </c>
      <c r="I4759">
        <f>HLOOKUP("Dato",data!$A$1:$AT$8036,A4759,FALSE)</f>
        <v>0</v>
      </c>
      <c r="J4759">
        <f>HLOOKUP("Resultat-attribut",data!$A$1:$AT$8036,A4759,FALSE)</f>
        <v>0</v>
      </c>
      <c r="K4759">
        <f>HLOOKUP("Resultat",data!$A$1:$AT$8036,A4759,FALSE)</f>
        <v>0</v>
      </c>
      <c r="L4759">
        <f>HLOOKUP("Enhed",data!$A$1:$AT$8036,A4759,FALSE)</f>
        <v>0</v>
      </c>
    </row>
    <row r="4760" spans="1:12" x14ac:dyDescent="0.2">
      <c r="A4760">
        <v>4759</v>
      </c>
      <c r="B4760">
        <f>HLOOKUP("Referencer",data!$A$1:$AT$8036,A4760,FALSE)</f>
        <v>0</v>
      </c>
      <c r="C4760">
        <f>HLOOKUP("Stedtekst",data!$A$1:$AT$8036,A4760,FALSE)</f>
        <v>0</v>
      </c>
      <c r="D4760">
        <f>HLOOKUP("Målested navn",data!$A$1:$AT$8036,A4760,FALSE)</f>
        <v>0</v>
      </c>
      <c r="E4760">
        <f>HLOOKUP("Prøvetagning",data!$A$1:$AT$8036,A4760,FALSE)</f>
        <v>0</v>
      </c>
      <c r="F4760">
        <f>HLOOKUP("Prøve",data!$A$1:$AT$8036,A4760,FALSE)</f>
        <v>0</v>
      </c>
      <c r="G4760">
        <f>HLOOKUP("ScKode",data!$A$1:$AT$8036,A4760,FALSE)</f>
        <v>0</v>
      </c>
      <c r="H4760">
        <f>HLOOKUP("StofParameter",data!$A$1:$AT$8036,A4760,FALSE)</f>
        <v>0</v>
      </c>
      <c r="I4760">
        <f>HLOOKUP("Dato",data!$A$1:$AT$8036,A4760,FALSE)</f>
        <v>0</v>
      </c>
      <c r="J4760">
        <f>HLOOKUP("Resultat-attribut",data!$A$1:$AT$8036,A4760,FALSE)</f>
        <v>0</v>
      </c>
      <c r="K4760">
        <f>HLOOKUP("Resultat",data!$A$1:$AT$8036,A4760,FALSE)</f>
        <v>0</v>
      </c>
      <c r="L4760">
        <f>HLOOKUP("Enhed",data!$A$1:$AT$8036,A4760,FALSE)</f>
        <v>0</v>
      </c>
    </row>
    <row r="4761" spans="1:12" x14ac:dyDescent="0.2">
      <c r="A4761">
        <v>4760</v>
      </c>
      <c r="B4761">
        <f>HLOOKUP("Referencer",data!$A$1:$AT$8036,A4761,FALSE)</f>
        <v>0</v>
      </c>
      <c r="C4761">
        <f>HLOOKUP("Stedtekst",data!$A$1:$AT$8036,A4761,FALSE)</f>
        <v>0</v>
      </c>
      <c r="D4761">
        <f>HLOOKUP("Målested navn",data!$A$1:$AT$8036,A4761,FALSE)</f>
        <v>0</v>
      </c>
      <c r="E4761">
        <f>HLOOKUP("Prøvetagning",data!$A$1:$AT$8036,A4761,FALSE)</f>
        <v>0</v>
      </c>
      <c r="F4761">
        <f>HLOOKUP("Prøve",data!$A$1:$AT$8036,A4761,FALSE)</f>
        <v>0</v>
      </c>
      <c r="G4761">
        <f>HLOOKUP("ScKode",data!$A$1:$AT$8036,A4761,FALSE)</f>
        <v>0</v>
      </c>
      <c r="H4761">
        <f>HLOOKUP("StofParameter",data!$A$1:$AT$8036,A4761,FALSE)</f>
        <v>0</v>
      </c>
      <c r="I4761">
        <f>HLOOKUP("Dato",data!$A$1:$AT$8036,A4761,FALSE)</f>
        <v>0</v>
      </c>
      <c r="J4761">
        <f>HLOOKUP("Resultat-attribut",data!$A$1:$AT$8036,A4761,FALSE)</f>
        <v>0</v>
      </c>
      <c r="K4761">
        <f>HLOOKUP("Resultat",data!$A$1:$AT$8036,A4761,FALSE)</f>
        <v>0</v>
      </c>
      <c r="L4761">
        <f>HLOOKUP("Enhed",data!$A$1:$AT$8036,A4761,FALSE)</f>
        <v>0</v>
      </c>
    </row>
    <row r="4762" spans="1:12" x14ac:dyDescent="0.2">
      <c r="A4762">
        <v>4761</v>
      </c>
      <c r="B4762">
        <f>HLOOKUP("Referencer",data!$A$1:$AT$8036,A4762,FALSE)</f>
        <v>0</v>
      </c>
      <c r="C4762">
        <f>HLOOKUP("Stedtekst",data!$A$1:$AT$8036,A4762,FALSE)</f>
        <v>0</v>
      </c>
      <c r="D4762">
        <f>HLOOKUP("Målested navn",data!$A$1:$AT$8036,A4762,FALSE)</f>
        <v>0</v>
      </c>
      <c r="E4762">
        <f>HLOOKUP("Prøvetagning",data!$A$1:$AT$8036,A4762,FALSE)</f>
        <v>0</v>
      </c>
      <c r="F4762">
        <f>HLOOKUP("Prøve",data!$A$1:$AT$8036,A4762,FALSE)</f>
        <v>0</v>
      </c>
      <c r="G4762">
        <f>HLOOKUP("ScKode",data!$A$1:$AT$8036,A4762,FALSE)</f>
        <v>0</v>
      </c>
      <c r="H4762">
        <f>HLOOKUP("StofParameter",data!$A$1:$AT$8036,A4762,FALSE)</f>
        <v>0</v>
      </c>
      <c r="I4762">
        <f>HLOOKUP("Dato",data!$A$1:$AT$8036,A4762,FALSE)</f>
        <v>0</v>
      </c>
      <c r="J4762">
        <f>HLOOKUP("Resultat-attribut",data!$A$1:$AT$8036,A4762,FALSE)</f>
        <v>0</v>
      </c>
      <c r="K4762">
        <f>HLOOKUP("Resultat",data!$A$1:$AT$8036,A4762,FALSE)</f>
        <v>0</v>
      </c>
      <c r="L4762">
        <f>HLOOKUP("Enhed",data!$A$1:$AT$8036,A4762,FALSE)</f>
        <v>0</v>
      </c>
    </row>
    <row r="4763" spans="1:12" x14ac:dyDescent="0.2">
      <c r="A4763">
        <v>4762</v>
      </c>
      <c r="B4763">
        <f>HLOOKUP("Referencer",data!$A$1:$AT$8036,A4763,FALSE)</f>
        <v>0</v>
      </c>
      <c r="C4763">
        <f>HLOOKUP("Stedtekst",data!$A$1:$AT$8036,A4763,FALSE)</f>
        <v>0</v>
      </c>
      <c r="D4763">
        <f>HLOOKUP("Målested navn",data!$A$1:$AT$8036,A4763,FALSE)</f>
        <v>0</v>
      </c>
      <c r="E4763">
        <f>HLOOKUP("Prøvetagning",data!$A$1:$AT$8036,A4763,FALSE)</f>
        <v>0</v>
      </c>
      <c r="F4763">
        <f>HLOOKUP("Prøve",data!$A$1:$AT$8036,A4763,FALSE)</f>
        <v>0</v>
      </c>
      <c r="G4763">
        <f>HLOOKUP("ScKode",data!$A$1:$AT$8036,A4763,FALSE)</f>
        <v>0</v>
      </c>
      <c r="H4763">
        <f>HLOOKUP("StofParameter",data!$A$1:$AT$8036,A4763,FALSE)</f>
        <v>0</v>
      </c>
      <c r="I4763">
        <f>HLOOKUP("Dato",data!$A$1:$AT$8036,A4763,FALSE)</f>
        <v>0</v>
      </c>
      <c r="J4763">
        <f>HLOOKUP("Resultat-attribut",data!$A$1:$AT$8036,A4763,FALSE)</f>
        <v>0</v>
      </c>
      <c r="K4763">
        <f>HLOOKUP("Resultat",data!$A$1:$AT$8036,A4763,FALSE)</f>
        <v>0</v>
      </c>
      <c r="L4763">
        <f>HLOOKUP("Enhed",data!$A$1:$AT$8036,A4763,FALSE)</f>
        <v>0</v>
      </c>
    </row>
    <row r="4764" spans="1:12" x14ac:dyDescent="0.2">
      <c r="A4764">
        <v>4763</v>
      </c>
      <c r="B4764">
        <f>HLOOKUP("Referencer",data!$A$1:$AT$8036,A4764,FALSE)</f>
        <v>0</v>
      </c>
      <c r="C4764">
        <f>HLOOKUP("Stedtekst",data!$A$1:$AT$8036,A4764,FALSE)</f>
        <v>0</v>
      </c>
      <c r="D4764">
        <f>HLOOKUP("Målested navn",data!$A$1:$AT$8036,A4764,FALSE)</f>
        <v>0</v>
      </c>
      <c r="E4764">
        <f>HLOOKUP("Prøvetagning",data!$A$1:$AT$8036,A4764,FALSE)</f>
        <v>0</v>
      </c>
      <c r="F4764">
        <f>HLOOKUP("Prøve",data!$A$1:$AT$8036,A4764,FALSE)</f>
        <v>0</v>
      </c>
      <c r="G4764">
        <f>HLOOKUP("ScKode",data!$A$1:$AT$8036,A4764,FALSE)</f>
        <v>0</v>
      </c>
      <c r="H4764">
        <f>HLOOKUP("StofParameter",data!$A$1:$AT$8036,A4764,FALSE)</f>
        <v>0</v>
      </c>
      <c r="I4764">
        <f>HLOOKUP("Dato",data!$A$1:$AT$8036,A4764,FALSE)</f>
        <v>0</v>
      </c>
      <c r="J4764">
        <f>HLOOKUP("Resultat-attribut",data!$A$1:$AT$8036,A4764,FALSE)</f>
        <v>0</v>
      </c>
      <c r="K4764">
        <f>HLOOKUP("Resultat",data!$A$1:$AT$8036,A4764,FALSE)</f>
        <v>0</v>
      </c>
      <c r="L4764">
        <f>HLOOKUP("Enhed",data!$A$1:$AT$8036,A4764,FALSE)</f>
        <v>0</v>
      </c>
    </row>
    <row r="4765" spans="1:12" x14ac:dyDescent="0.2">
      <c r="A4765">
        <v>4764</v>
      </c>
      <c r="B4765">
        <f>HLOOKUP("Referencer",data!$A$1:$AT$8036,A4765,FALSE)</f>
        <v>0</v>
      </c>
      <c r="C4765">
        <f>HLOOKUP("Stedtekst",data!$A$1:$AT$8036,A4765,FALSE)</f>
        <v>0</v>
      </c>
      <c r="D4765">
        <f>HLOOKUP("Målested navn",data!$A$1:$AT$8036,A4765,FALSE)</f>
        <v>0</v>
      </c>
      <c r="E4765">
        <f>HLOOKUP("Prøvetagning",data!$A$1:$AT$8036,A4765,FALSE)</f>
        <v>0</v>
      </c>
      <c r="F4765">
        <f>HLOOKUP("Prøve",data!$A$1:$AT$8036,A4765,FALSE)</f>
        <v>0</v>
      </c>
      <c r="G4765">
        <f>HLOOKUP("ScKode",data!$A$1:$AT$8036,A4765,FALSE)</f>
        <v>0</v>
      </c>
      <c r="H4765">
        <f>HLOOKUP("StofParameter",data!$A$1:$AT$8036,A4765,FALSE)</f>
        <v>0</v>
      </c>
      <c r="I4765">
        <f>HLOOKUP("Dato",data!$A$1:$AT$8036,A4765,FALSE)</f>
        <v>0</v>
      </c>
      <c r="J4765">
        <f>HLOOKUP("Resultat-attribut",data!$A$1:$AT$8036,A4765,FALSE)</f>
        <v>0</v>
      </c>
      <c r="K4765">
        <f>HLOOKUP("Resultat",data!$A$1:$AT$8036,A4765,FALSE)</f>
        <v>0</v>
      </c>
      <c r="L4765">
        <f>HLOOKUP("Enhed",data!$A$1:$AT$8036,A4765,FALSE)</f>
        <v>0</v>
      </c>
    </row>
    <row r="4766" spans="1:12" x14ac:dyDescent="0.2">
      <c r="A4766">
        <v>4765</v>
      </c>
      <c r="B4766">
        <f>HLOOKUP("Referencer",data!$A$1:$AT$8036,A4766,FALSE)</f>
        <v>0</v>
      </c>
      <c r="C4766">
        <f>HLOOKUP("Stedtekst",data!$A$1:$AT$8036,A4766,FALSE)</f>
        <v>0</v>
      </c>
      <c r="D4766">
        <f>HLOOKUP("Målested navn",data!$A$1:$AT$8036,A4766,FALSE)</f>
        <v>0</v>
      </c>
      <c r="E4766">
        <f>HLOOKUP("Prøvetagning",data!$A$1:$AT$8036,A4766,FALSE)</f>
        <v>0</v>
      </c>
      <c r="F4766">
        <f>HLOOKUP("Prøve",data!$A$1:$AT$8036,A4766,FALSE)</f>
        <v>0</v>
      </c>
      <c r="G4766">
        <f>HLOOKUP("ScKode",data!$A$1:$AT$8036,A4766,FALSE)</f>
        <v>0</v>
      </c>
      <c r="H4766">
        <f>HLOOKUP("StofParameter",data!$A$1:$AT$8036,A4766,FALSE)</f>
        <v>0</v>
      </c>
      <c r="I4766">
        <f>HLOOKUP("Dato",data!$A$1:$AT$8036,A4766,FALSE)</f>
        <v>0</v>
      </c>
      <c r="J4766">
        <f>HLOOKUP("Resultat-attribut",data!$A$1:$AT$8036,A4766,FALSE)</f>
        <v>0</v>
      </c>
      <c r="K4766">
        <f>HLOOKUP("Resultat",data!$A$1:$AT$8036,A4766,FALSE)</f>
        <v>0</v>
      </c>
      <c r="L4766">
        <f>HLOOKUP("Enhed",data!$A$1:$AT$8036,A4766,FALSE)</f>
        <v>0</v>
      </c>
    </row>
    <row r="4767" spans="1:12" x14ac:dyDescent="0.2">
      <c r="A4767">
        <v>4766</v>
      </c>
      <c r="B4767">
        <f>HLOOKUP("Referencer",data!$A$1:$AT$8036,A4767,FALSE)</f>
        <v>0</v>
      </c>
      <c r="C4767">
        <f>HLOOKUP("Stedtekst",data!$A$1:$AT$8036,A4767,FALSE)</f>
        <v>0</v>
      </c>
      <c r="D4767">
        <f>HLOOKUP("Målested navn",data!$A$1:$AT$8036,A4767,FALSE)</f>
        <v>0</v>
      </c>
      <c r="E4767">
        <f>HLOOKUP("Prøvetagning",data!$A$1:$AT$8036,A4767,FALSE)</f>
        <v>0</v>
      </c>
      <c r="F4767">
        <f>HLOOKUP("Prøve",data!$A$1:$AT$8036,A4767,FALSE)</f>
        <v>0</v>
      </c>
      <c r="G4767">
        <f>HLOOKUP("ScKode",data!$A$1:$AT$8036,A4767,FALSE)</f>
        <v>0</v>
      </c>
      <c r="H4767">
        <f>HLOOKUP("StofParameter",data!$A$1:$AT$8036,A4767,FALSE)</f>
        <v>0</v>
      </c>
      <c r="I4767">
        <f>HLOOKUP("Dato",data!$A$1:$AT$8036,A4767,FALSE)</f>
        <v>0</v>
      </c>
      <c r="J4767">
        <f>HLOOKUP("Resultat-attribut",data!$A$1:$AT$8036,A4767,FALSE)</f>
        <v>0</v>
      </c>
      <c r="K4767">
        <f>HLOOKUP("Resultat",data!$A$1:$AT$8036,A4767,FALSE)</f>
        <v>0</v>
      </c>
      <c r="L4767">
        <f>HLOOKUP("Enhed",data!$A$1:$AT$8036,A4767,FALSE)</f>
        <v>0</v>
      </c>
    </row>
    <row r="4768" spans="1:12" x14ac:dyDescent="0.2">
      <c r="A4768">
        <v>4767</v>
      </c>
      <c r="B4768">
        <f>HLOOKUP("Referencer",data!$A$1:$AT$8036,A4768,FALSE)</f>
        <v>0</v>
      </c>
      <c r="C4768">
        <f>HLOOKUP("Stedtekst",data!$A$1:$AT$8036,A4768,FALSE)</f>
        <v>0</v>
      </c>
      <c r="D4768">
        <f>HLOOKUP("Målested navn",data!$A$1:$AT$8036,A4768,FALSE)</f>
        <v>0</v>
      </c>
      <c r="E4768">
        <f>HLOOKUP("Prøvetagning",data!$A$1:$AT$8036,A4768,FALSE)</f>
        <v>0</v>
      </c>
      <c r="F4768">
        <f>HLOOKUP("Prøve",data!$A$1:$AT$8036,A4768,FALSE)</f>
        <v>0</v>
      </c>
      <c r="G4768">
        <f>HLOOKUP("ScKode",data!$A$1:$AT$8036,A4768,FALSE)</f>
        <v>0</v>
      </c>
      <c r="H4768">
        <f>HLOOKUP("StofParameter",data!$A$1:$AT$8036,A4768,FALSE)</f>
        <v>0</v>
      </c>
      <c r="I4768">
        <f>HLOOKUP("Dato",data!$A$1:$AT$8036,A4768,FALSE)</f>
        <v>0</v>
      </c>
      <c r="J4768">
        <f>HLOOKUP("Resultat-attribut",data!$A$1:$AT$8036,A4768,FALSE)</f>
        <v>0</v>
      </c>
      <c r="K4768">
        <f>HLOOKUP("Resultat",data!$A$1:$AT$8036,A4768,FALSE)</f>
        <v>0</v>
      </c>
      <c r="L4768">
        <f>HLOOKUP("Enhed",data!$A$1:$AT$8036,A4768,FALSE)</f>
        <v>0</v>
      </c>
    </row>
    <row r="4769" spans="1:12" x14ac:dyDescent="0.2">
      <c r="A4769">
        <v>4768</v>
      </c>
      <c r="B4769">
        <f>HLOOKUP("Referencer",data!$A$1:$AT$8036,A4769,FALSE)</f>
        <v>0</v>
      </c>
      <c r="C4769">
        <f>HLOOKUP("Stedtekst",data!$A$1:$AT$8036,A4769,FALSE)</f>
        <v>0</v>
      </c>
      <c r="D4769">
        <f>HLOOKUP("Målested navn",data!$A$1:$AT$8036,A4769,FALSE)</f>
        <v>0</v>
      </c>
      <c r="E4769">
        <f>HLOOKUP("Prøvetagning",data!$A$1:$AT$8036,A4769,FALSE)</f>
        <v>0</v>
      </c>
      <c r="F4769">
        <f>HLOOKUP("Prøve",data!$A$1:$AT$8036,A4769,FALSE)</f>
        <v>0</v>
      </c>
      <c r="G4769">
        <f>HLOOKUP("ScKode",data!$A$1:$AT$8036,A4769,FALSE)</f>
        <v>0</v>
      </c>
      <c r="H4769">
        <f>HLOOKUP("StofParameter",data!$A$1:$AT$8036,A4769,FALSE)</f>
        <v>0</v>
      </c>
      <c r="I4769">
        <f>HLOOKUP("Dato",data!$A$1:$AT$8036,A4769,FALSE)</f>
        <v>0</v>
      </c>
      <c r="J4769">
        <f>HLOOKUP("Resultat-attribut",data!$A$1:$AT$8036,A4769,FALSE)</f>
        <v>0</v>
      </c>
      <c r="K4769">
        <f>HLOOKUP("Resultat",data!$A$1:$AT$8036,A4769,FALSE)</f>
        <v>0</v>
      </c>
      <c r="L4769">
        <f>HLOOKUP("Enhed",data!$A$1:$AT$8036,A4769,FALSE)</f>
        <v>0</v>
      </c>
    </row>
    <row r="4770" spans="1:12" x14ac:dyDescent="0.2">
      <c r="A4770">
        <v>4769</v>
      </c>
      <c r="B4770">
        <f>HLOOKUP("Referencer",data!$A$1:$AT$8036,A4770,FALSE)</f>
        <v>0</v>
      </c>
      <c r="C4770">
        <f>HLOOKUP("Stedtekst",data!$A$1:$AT$8036,A4770,FALSE)</f>
        <v>0</v>
      </c>
      <c r="D4770">
        <f>HLOOKUP("Målested navn",data!$A$1:$AT$8036,A4770,FALSE)</f>
        <v>0</v>
      </c>
      <c r="E4770">
        <f>HLOOKUP("Prøvetagning",data!$A$1:$AT$8036,A4770,FALSE)</f>
        <v>0</v>
      </c>
      <c r="F4770">
        <f>HLOOKUP("Prøve",data!$A$1:$AT$8036,A4770,FALSE)</f>
        <v>0</v>
      </c>
      <c r="G4770">
        <f>HLOOKUP("ScKode",data!$A$1:$AT$8036,A4770,FALSE)</f>
        <v>0</v>
      </c>
      <c r="H4770">
        <f>HLOOKUP("StofParameter",data!$A$1:$AT$8036,A4770,FALSE)</f>
        <v>0</v>
      </c>
      <c r="I4770">
        <f>HLOOKUP("Dato",data!$A$1:$AT$8036,A4770,FALSE)</f>
        <v>0</v>
      </c>
      <c r="J4770">
        <f>HLOOKUP("Resultat-attribut",data!$A$1:$AT$8036,A4770,FALSE)</f>
        <v>0</v>
      </c>
      <c r="K4770">
        <f>HLOOKUP("Resultat",data!$A$1:$AT$8036,A4770,FALSE)</f>
        <v>0</v>
      </c>
      <c r="L4770">
        <f>HLOOKUP("Enhed",data!$A$1:$AT$8036,A4770,FALSE)</f>
        <v>0</v>
      </c>
    </row>
    <row r="4771" spans="1:12" x14ac:dyDescent="0.2">
      <c r="A4771">
        <v>4770</v>
      </c>
      <c r="B4771">
        <f>HLOOKUP("Referencer",data!$A$1:$AT$8036,A4771,FALSE)</f>
        <v>0</v>
      </c>
      <c r="C4771">
        <f>HLOOKUP("Stedtekst",data!$A$1:$AT$8036,A4771,FALSE)</f>
        <v>0</v>
      </c>
      <c r="D4771">
        <f>HLOOKUP("Målested navn",data!$A$1:$AT$8036,A4771,FALSE)</f>
        <v>0</v>
      </c>
      <c r="E4771">
        <f>HLOOKUP("Prøvetagning",data!$A$1:$AT$8036,A4771,FALSE)</f>
        <v>0</v>
      </c>
      <c r="F4771">
        <f>HLOOKUP("Prøve",data!$A$1:$AT$8036,A4771,FALSE)</f>
        <v>0</v>
      </c>
      <c r="G4771">
        <f>HLOOKUP("ScKode",data!$A$1:$AT$8036,A4771,FALSE)</f>
        <v>0</v>
      </c>
      <c r="H4771">
        <f>HLOOKUP("StofParameter",data!$A$1:$AT$8036,A4771,FALSE)</f>
        <v>0</v>
      </c>
      <c r="I4771">
        <f>HLOOKUP("Dato",data!$A$1:$AT$8036,A4771,FALSE)</f>
        <v>0</v>
      </c>
      <c r="J4771">
        <f>HLOOKUP("Resultat-attribut",data!$A$1:$AT$8036,A4771,FALSE)</f>
        <v>0</v>
      </c>
      <c r="K4771">
        <f>HLOOKUP("Resultat",data!$A$1:$AT$8036,A4771,FALSE)</f>
        <v>0</v>
      </c>
      <c r="L4771">
        <f>HLOOKUP("Enhed",data!$A$1:$AT$8036,A4771,FALSE)</f>
        <v>0</v>
      </c>
    </row>
    <row r="4772" spans="1:12" x14ac:dyDescent="0.2">
      <c r="A4772">
        <v>4771</v>
      </c>
      <c r="B4772">
        <f>HLOOKUP("Referencer",data!$A$1:$AT$8036,A4772,FALSE)</f>
        <v>0</v>
      </c>
      <c r="C4772">
        <f>HLOOKUP("Stedtekst",data!$A$1:$AT$8036,A4772,FALSE)</f>
        <v>0</v>
      </c>
      <c r="D4772">
        <f>HLOOKUP("Målested navn",data!$A$1:$AT$8036,A4772,FALSE)</f>
        <v>0</v>
      </c>
      <c r="E4772">
        <f>HLOOKUP("Prøvetagning",data!$A$1:$AT$8036,A4772,FALSE)</f>
        <v>0</v>
      </c>
      <c r="F4772">
        <f>HLOOKUP("Prøve",data!$A$1:$AT$8036,A4772,FALSE)</f>
        <v>0</v>
      </c>
      <c r="G4772">
        <f>HLOOKUP("ScKode",data!$A$1:$AT$8036,A4772,FALSE)</f>
        <v>0</v>
      </c>
      <c r="H4772">
        <f>HLOOKUP("StofParameter",data!$A$1:$AT$8036,A4772,FALSE)</f>
        <v>0</v>
      </c>
      <c r="I4772">
        <f>HLOOKUP("Dato",data!$A$1:$AT$8036,A4772,FALSE)</f>
        <v>0</v>
      </c>
      <c r="J4772">
        <f>HLOOKUP("Resultat-attribut",data!$A$1:$AT$8036,A4772,FALSE)</f>
        <v>0</v>
      </c>
      <c r="K4772">
        <f>HLOOKUP("Resultat",data!$A$1:$AT$8036,A4772,FALSE)</f>
        <v>0</v>
      </c>
      <c r="L4772">
        <f>HLOOKUP("Enhed",data!$A$1:$AT$8036,A4772,FALSE)</f>
        <v>0</v>
      </c>
    </row>
    <row r="4773" spans="1:12" x14ac:dyDescent="0.2">
      <c r="A4773">
        <v>4772</v>
      </c>
      <c r="B4773">
        <f>HLOOKUP("Referencer",data!$A$1:$AT$8036,A4773,FALSE)</f>
        <v>0</v>
      </c>
      <c r="C4773">
        <f>HLOOKUP("Stedtekst",data!$A$1:$AT$8036,A4773,FALSE)</f>
        <v>0</v>
      </c>
      <c r="D4773">
        <f>HLOOKUP("Målested navn",data!$A$1:$AT$8036,A4773,FALSE)</f>
        <v>0</v>
      </c>
      <c r="E4773">
        <f>HLOOKUP("Prøvetagning",data!$A$1:$AT$8036,A4773,FALSE)</f>
        <v>0</v>
      </c>
      <c r="F4773">
        <f>HLOOKUP("Prøve",data!$A$1:$AT$8036,A4773,FALSE)</f>
        <v>0</v>
      </c>
      <c r="G4773">
        <f>HLOOKUP("ScKode",data!$A$1:$AT$8036,A4773,FALSE)</f>
        <v>0</v>
      </c>
      <c r="H4773">
        <f>HLOOKUP("StofParameter",data!$A$1:$AT$8036,A4773,FALSE)</f>
        <v>0</v>
      </c>
      <c r="I4773">
        <f>HLOOKUP("Dato",data!$A$1:$AT$8036,A4773,FALSE)</f>
        <v>0</v>
      </c>
      <c r="J4773">
        <f>HLOOKUP("Resultat-attribut",data!$A$1:$AT$8036,A4773,FALSE)</f>
        <v>0</v>
      </c>
      <c r="K4773">
        <f>HLOOKUP("Resultat",data!$A$1:$AT$8036,A4773,FALSE)</f>
        <v>0</v>
      </c>
      <c r="L4773">
        <f>HLOOKUP("Enhed",data!$A$1:$AT$8036,A4773,FALSE)</f>
        <v>0</v>
      </c>
    </row>
    <row r="4774" spans="1:12" x14ac:dyDescent="0.2">
      <c r="A4774">
        <v>4773</v>
      </c>
      <c r="B4774">
        <f>HLOOKUP("Referencer",data!$A$1:$AT$8036,A4774,FALSE)</f>
        <v>0</v>
      </c>
      <c r="C4774">
        <f>HLOOKUP("Stedtekst",data!$A$1:$AT$8036,A4774,FALSE)</f>
        <v>0</v>
      </c>
      <c r="D4774">
        <f>HLOOKUP("Målested navn",data!$A$1:$AT$8036,A4774,FALSE)</f>
        <v>0</v>
      </c>
      <c r="E4774">
        <f>HLOOKUP("Prøvetagning",data!$A$1:$AT$8036,A4774,FALSE)</f>
        <v>0</v>
      </c>
      <c r="F4774">
        <f>HLOOKUP("Prøve",data!$A$1:$AT$8036,A4774,FALSE)</f>
        <v>0</v>
      </c>
      <c r="G4774">
        <f>HLOOKUP("ScKode",data!$A$1:$AT$8036,A4774,FALSE)</f>
        <v>0</v>
      </c>
      <c r="H4774">
        <f>HLOOKUP("StofParameter",data!$A$1:$AT$8036,A4774,FALSE)</f>
        <v>0</v>
      </c>
      <c r="I4774">
        <f>HLOOKUP("Dato",data!$A$1:$AT$8036,A4774,FALSE)</f>
        <v>0</v>
      </c>
      <c r="J4774">
        <f>HLOOKUP("Resultat-attribut",data!$A$1:$AT$8036,A4774,FALSE)</f>
        <v>0</v>
      </c>
      <c r="K4774">
        <f>HLOOKUP("Resultat",data!$A$1:$AT$8036,A4774,FALSE)</f>
        <v>0</v>
      </c>
      <c r="L4774">
        <f>HLOOKUP("Enhed",data!$A$1:$AT$8036,A4774,FALSE)</f>
        <v>0</v>
      </c>
    </row>
    <row r="4775" spans="1:12" x14ac:dyDescent="0.2">
      <c r="A4775">
        <v>4774</v>
      </c>
      <c r="B4775">
        <f>HLOOKUP("Referencer",data!$A$1:$AT$8036,A4775,FALSE)</f>
        <v>0</v>
      </c>
      <c r="C4775">
        <f>HLOOKUP("Stedtekst",data!$A$1:$AT$8036,A4775,FALSE)</f>
        <v>0</v>
      </c>
      <c r="D4775">
        <f>HLOOKUP("Målested navn",data!$A$1:$AT$8036,A4775,FALSE)</f>
        <v>0</v>
      </c>
      <c r="E4775">
        <f>HLOOKUP("Prøvetagning",data!$A$1:$AT$8036,A4775,FALSE)</f>
        <v>0</v>
      </c>
      <c r="F4775">
        <f>HLOOKUP("Prøve",data!$A$1:$AT$8036,A4775,FALSE)</f>
        <v>0</v>
      </c>
      <c r="G4775">
        <f>HLOOKUP("ScKode",data!$A$1:$AT$8036,A4775,FALSE)</f>
        <v>0</v>
      </c>
      <c r="H4775">
        <f>HLOOKUP("StofParameter",data!$A$1:$AT$8036,A4775,FALSE)</f>
        <v>0</v>
      </c>
      <c r="I4775">
        <f>HLOOKUP("Dato",data!$A$1:$AT$8036,A4775,FALSE)</f>
        <v>0</v>
      </c>
      <c r="J4775">
        <f>HLOOKUP("Resultat-attribut",data!$A$1:$AT$8036,A4775,FALSE)</f>
        <v>0</v>
      </c>
      <c r="K4775">
        <f>HLOOKUP("Resultat",data!$A$1:$AT$8036,A4775,FALSE)</f>
        <v>0</v>
      </c>
      <c r="L4775">
        <f>HLOOKUP("Enhed",data!$A$1:$AT$8036,A4775,FALSE)</f>
        <v>0</v>
      </c>
    </row>
    <row r="4776" spans="1:12" x14ac:dyDescent="0.2">
      <c r="A4776">
        <v>4775</v>
      </c>
      <c r="B4776">
        <f>HLOOKUP("Referencer",data!$A$1:$AT$8036,A4776,FALSE)</f>
        <v>0</v>
      </c>
      <c r="C4776">
        <f>HLOOKUP("Stedtekst",data!$A$1:$AT$8036,A4776,FALSE)</f>
        <v>0</v>
      </c>
      <c r="D4776">
        <f>HLOOKUP("Målested navn",data!$A$1:$AT$8036,A4776,FALSE)</f>
        <v>0</v>
      </c>
      <c r="E4776">
        <f>HLOOKUP("Prøvetagning",data!$A$1:$AT$8036,A4776,FALSE)</f>
        <v>0</v>
      </c>
      <c r="F4776">
        <f>HLOOKUP("Prøve",data!$A$1:$AT$8036,A4776,FALSE)</f>
        <v>0</v>
      </c>
      <c r="G4776">
        <f>HLOOKUP("ScKode",data!$A$1:$AT$8036,A4776,FALSE)</f>
        <v>0</v>
      </c>
      <c r="H4776">
        <f>HLOOKUP("StofParameter",data!$A$1:$AT$8036,A4776,FALSE)</f>
        <v>0</v>
      </c>
      <c r="I4776">
        <f>HLOOKUP("Dato",data!$A$1:$AT$8036,A4776,FALSE)</f>
        <v>0</v>
      </c>
      <c r="J4776">
        <f>HLOOKUP("Resultat-attribut",data!$A$1:$AT$8036,A4776,FALSE)</f>
        <v>0</v>
      </c>
      <c r="K4776">
        <f>HLOOKUP("Resultat",data!$A$1:$AT$8036,A4776,FALSE)</f>
        <v>0</v>
      </c>
      <c r="L4776">
        <f>HLOOKUP("Enhed",data!$A$1:$AT$8036,A4776,FALSE)</f>
        <v>0</v>
      </c>
    </row>
    <row r="4777" spans="1:12" x14ac:dyDescent="0.2">
      <c r="A4777">
        <v>4776</v>
      </c>
      <c r="B4777">
        <f>HLOOKUP("Referencer",data!$A$1:$AT$8036,A4777,FALSE)</f>
        <v>0</v>
      </c>
      <c r="C4777">
        <f>HLOOKUP("Stedtekst",data!$A$1:$AT$8036,A4777,FALSE)</f>
        <v>0</v>
      </c>
      <c r="D4777">
        <f>HLOOKUP("Målested navn",data!$A$1:$AT$8036,A4777,FALSE)</f>
        <v>0</v>
      </c>
      <c r="E4777">
        <f>HLOOKUP("Prøvetagning",data!$A$1:$AT$8036,A4777,FALSE)</f>
        <v>0</v>
      </c>
      <c r="F4777">
        <f>HLOOKUP("Prøve",data!$A$1:$AT$8036,A4777,FALSE)</f>
        <v>0</v>
      </c>
      <c r="G4777">
        <f>HLOOKUP("ScKode",data!$A$1:$AT$8036,A4777,FALSE)</f>
        <v>0</v>
      </c>
      <c r="H4777">
        <f>HLOOKUP("StofParameter",data!$A$1:$AT$8036,A4777,FALSE)</f>
        <v>0</v>
      </c>
      <c r="I4777">
        <f>HLOOKUP("Dato",data!$A$1:$AT$8036,A4777,FALSE)</f>
        <v>0</v>
      </c>
      <c r="J4777">
        <f>HLOOKUP("Resultat-attribut",data!$A$1:$AT$8036,A4777,FALSE)</f>
        <v>0</v>
      </c>
      <c r="K4777">
        <f>HLOOKUP("Resultat",data!$A$1:$AT$8036,A4777,FALSE)</f>
        <v>0</v>
      </c>
      <c r="L4777">
        <f>HLOOKUP("Enhed",data!$A$1:$AT$8036,A4777,FALSE)</f>
        <v>0</v>
      </c>
    </row>
    <row r="4778" spans="1:12" x14ac:dyDescent="0.2">
      <c r="A4778">
        <v>4777</v>
      </c>
      <c r="B4778">
        <f>HLOOKUP("Referencer",data!$A$1:$AT$8036,A4778,FALSE)</f>
        <v>0</v>
      </c>
      <c r="C4778">
        <f>HLOOKUP("Stedtekst",data!$A$1:$AT$8036,A4778,FALSE)</f>
        <v>0</v>
      </c>
      <c r="D4778">
        <f>HLOOKUP("Målested navn",data!$A$1:$AT$8036,A4778,FALSE)</f>
        <v>0</v>
      </c>
      <c r="E4778">
        <f>HLOOKUP("Prøvetagning",data!$A$1:$AT$8036,A4778,FALSE)</f>
        <v>0</v>
      </c>
      <c r="F4778">
        <f>HLOOKUP("Prøve",data!$A$1:$AT$8036,A4778,FALSE)</f>
        <v>0</v>
      </c>
      <c r="G4778">
        <f>HLOOKUP("ScKode",data!$A$1:$AT$8036,A4778,FALSE)</f>
        <v>0</v>
      </c>
      <c r="H4778">
        <f>HLOOKUP("StofParameter",data!$A$1:$AT$8036,A4778,FALSE)</f>
        <v>0</v>
      </c>
      <c r="I4778">
        <f>HLOOKUP("Dato",data!$A$1:$AT$8036,A4778,FALSE)</f>
        <v>0</v>
      </c>
      <c r="J4778">
        <f>HLOOKUP("Resultat-attribut",data!$A$1:$AT$8036,A4778,FALSE)</f>
        <v>0</v>
      </c>
      <c r="K4778">
        <f>HLOOKUP("Resultat",data!$A$1:$AT$8036,A4778,FALSE)</f>
        <v>0</v>
      </c>
      <c r="L4778">
        <f>HLOOKUP("Enhed",data!$A$1:$AT$8036,A4778,FALSE)</f>
        <v>0</v>
      </c>
    </row>
    <row r="4779" spans="1:12" x14ac:dyDescent="0.2">
      <c r="A4779">
        <v>4778</v>
      </c>
      <c r="B4779">
        <f>HLOOKUP("Referencer",data!$A$1:$AT$8036,A4779,FALSE)</f>
        <v>0</v>
      </c>
      <c r="C4779">
        <f>HLOOKUP("Stedtekst",data!$A$1:$AT$8036,A4779,FALSE)</f>
        <v>0</v>
      </c>
      <c r="D4779">
        <f>HLOOKUP("Målested navn",data!$A$1:$AT$8036,A4779,FALSE)</f>
        <v>0</v>
      </c>
      <c r="E4779">
        <f>HLOOKUP("Prøvetagning",data!$A$1:$AT$8036,A4779,FALSE)</f>
        <v>0</v>
      </c>
      <c r="F4779">
        <f>HLOOKUP("Prøve",data!$A$1:$AT$8036,A4779,FALSE)</f>
        <v>0</v>
      </c>
      <c r="G4779">
        <f>HLOOKUP("ScKode",data!$A$1:$AT$8036,A4779,FALSE)</f>
        <v>0</v>
      </c>
      <c r="H4779">
        <f>HLOOKUP("StofParameter",data!$A$1:$AT$8036,A4779,FALSE)</f>
        <v>0</v>
      </c>
      <c r="I4779">
        <f>HLOOKUP("Dato",data!$A$1:$AT$8036,A4779,FALSE)</f>
        <v>0</v>
      </c>
      <c r="J4779">
        <f>HLOOKUP("Resultat-attribut",data!$A$1:$AT$8036,A4779,FALSE)</f>
        <v>0</v>
      </c>
      <c r="K4779">
        <f>HLOOKUP("Resultat",data!$A$1:$AT$8036,A4779,FALSE)</f>
        <v>0</v>
      </c>
      <c r="L4779">
        <f>HLOOKUP("Enhed",data!$A$1:$AT$8036,A4779,FALSE)</f>
        <v>0</v>
      </c>
    </row>
    <row r="4780" spans="1:12" x14ac:dyDescent="0.2">
      <c r="A4780">
        <v>4779</v>
      </c>
      <c r="B4780">
        <f>HLOOKUP("Referencer",data!$A$1:$AT$8036,A4780,FALSE)</f>
        <v>0</v>
      </c>
      <c r="C4780">
        <f>HLOOKUP("Stedtekst",data!$A$1:$AT$8036,A4780,FALSE)</f>
        <v>0</v>
      </c>
      <c r="D4780">
        <f>HLOOKUP("Målested navn",data!$A$1:$AT$8036,A4780,FALSE)</f>
        <v>0</v>
      </c>
      <c r="E4780">
        <f>HLOOKUP("Prøvetagning",data!$A$1:$AT$8036,A4780,FALSE)</f>
        <v>0</v>
      </c>
      <c r="F4780">
        <f>HLOOKUP("Prøve",data!$A$1:$AT$8036,A4780,FALSE)</f>
        <v>0</v>
      </c>
      <c r="G4780">
        <f>HLOOKUP("ScKode",data!$A$1:$AT$8036,A4780,FALSE)</f>
        <v>0</v>
      </c>
      <c r="H4780">
        <f>HLOOKUP("StofParameter",data!$A$1:$AT$8036,A4780,FALSE)</f>
        <v>0</v>
      </c>
      <c r="I4780">
        <f>HLOOKUP("Dato",data!$A$1:$AT$8036,A4780,FALSE)</f>
        <v>0</v>
      </c>
      <c r="J4780">
        <f>HLOOKUP("Resultat-attribut",data!$A$1:$AT$8036,A4780,FALSE)</f>
        <v>0</v>
      </c>
      <c r="K4780">
        <f>HLOOKUP("Resultat",data!$A$1:$AT$8036,A4780,FALSE)</f>
        <v>0</v>
      </c>
      <c r="L4780">
        <f>HLOOKUP("Enhed",data!$A$1:$AT$8036,A4780,FALSE)</f>
        <v>0</v>
      </c>
    </row>
    <row r="4781" spans="1:12" x14ac:dyDescent="0.2">
      <c r="A4781">
        <v>4780</v>
      </c>
      <c r="B4781">
        <f>HLOOKUP("Referencer",data!$A$1:$AT$8036,A4781,FALSE)</f>
        <v>0</v>
      </c>
      <c r="C4781">
        <f>HLOOKUP("Stedtekst",data!$A$1:$AT$8036,A4781,FALSE)</f>
        <v>0</v>
      </c>
      <c r="D4781">
        <f>HLOOKUP("Målested navn",data!$A$1:$AT$8036,A4781,FALSE)</f>
        <v>0</v>
      </c>
      <c r="E4781">
        <f>HLOOKUP("Prøvetagning",data!$A$1:$AT$8036,A4781,FALSE)</f>
        <v>0</v>
      </c>
      <c r="F4781">
        <f>HLOOKUP("Prøve",data!$A$1:$AT$8036,A4781,FALSE)</f>
        <v>0</v>
      </c>
      <c r="G4781">
        <f>HLOOKUP("ScKode",data!$A$1:$AT$8036,A4781,FALSE)</f>
        <v>0</v>
      </c>
      <c r="H4781">
        <f>HLOOKUP("StofParameter",data!$A$1:$AT$8036,A4781,FALSE)</f>
        <v>0</v>
      </c>
      <c r="I4781">
        <f>HLOOKUP("Dato",data!$A$1:$AT$8036,A4781,FALSE)</f>
        <v>0</v>
      </c>
      <c r="J4781">
        <f>HLOOKUP("Resultat-attribut",data!$A$1:$AT$8036,A4781,FALSE)</f>
        <v>0</v>
      </c>
      <c r="K4781">
        <f>HLOOKUP("Resultat",data!$A$1:$AT$8036,A4781,FALSE)</f>
        <v>0</v>
      </c>
      <c r="L4781">
        <f>HLOOKUP("Enhed",data!$A$1:$AT$8036,A4781,FALSE)</f>
        <v>0</v>
      </c>
    </row>
    <row r="4782" spans="1:12" x14ac:dyDescent="0.2">
      <c r="A4782">
        <v>4781</v>
      </c>
      <c r="B4782">
        <f>HLOOKUP("Referencer",data!$A$1:$AT$8036,A4782,FALSE)</f>
        <v>0</v>
      </c>
      <c r="C4782">
        <f>HLOOKUP("Stedtekst",data!$A$1:$AT$8036,A4782,FALSE)</f>
        <v>0</v>
      </c>
      <c r="D4782">
        <f>HLOOKUP("Målested navn",data!$A$1:$AT$8036,A4782,FALSE)</f>
        <v>0</v>
      </c>
      <c r="E4782">
        <f>HLOOKUP("Prøvetagning",data!$A$1:$AT$8036,A4782,FALSE)</f>
        <v>0</v>
      </c>
      <c r="F4782">
        <f>HLOOKUP("Prøve",data!$A$1:$AT$8036,A4782,FALSE)</f>
        <v>0</v>
      </c>
      <c r="G4782">
        <f>HLOOKUP("ScKode",data!$A$1:$AT$8036,A4782,FALSE)</f>
        <v>0</v>
      </c>
      <c r="H4782">
        <f>HLOOKUP("StofParameter",data!$A$1:$AT$8036,A4782,FALSE)</f>
        <v>0</v>
      </c>
      <c r="I4782">
        <f>HLOOKUP("Dato",data!$A$1:$AT$8036,A4782,FALSE)</f>
        <v>0</v>
      </c>
      <c r="J4782">
        <f>HLOOKUP("Resultat-attribut",data!$A$1:$AT$8036,A4782,FALSE)</f>
        <v>0</v>
      </c>
      <c r="K4782">
        <f>HLOOKUP("Resultat",data!$A$1:$AT$8036,A4782,FALSE)</f>
        <v>0</v>
      </c>
      <c r="L4782">
        <f>HLOOKUP("Enhed",data!$A$1:$AT$8036,A4782,FALSE)</f>
        <v>0</v>
      </c>
    </row>
    <row r="4783" spans="1:12" x14ac:dyDescent="0.2">
      <c r="A4783">
        <v>4782</v>
      </c>
      <c r="B4783">
        <f>HLOOKUP("Referencer",data!$A$1:$AT$8036,A4783,FALSE)</f>
        <v>0</v>
      </c>
      <c r="C4783">
        <f>HLOOKUP("Stedtekst",data!$A$1:$AT$8036,A4783,FALSE)</f>
        <v>0</v>
      </c>
      <c r="D4783">
        <f>HLOOKUP("Målested navn",data!$A$1:$AT$8036,A4783,FALSE)</f>
        <v>0</v>
      </c>
      <c r="E4783">
        <f>HLOOKUP("Prøvetagning",data!$A$1:$AT$8036,A4783,FALSE)</f>
        <v>0</v>
      </c>
      <c r="F4783">
        <f>HLOOKUP("Prøve",data!$A$1:$AT$8036,A4783,FALSE)</f>
        <v>0</v>
      </c>
      <c r="G4783">
        <f>HLOOKUP("ScKode",data!$A$1:$AT$8036,A4783,FALSE)</f>
        <v>0</v>
      </c>
      <c r="H4783">
        <f>HLOOKUP("StofParameter",data!$A$1:$AT$8036,A4783,FALSE)</f>
        <v>0</v>
      </c>
      <c r="I4783">
        <f>HLOOKUP("Dato",data!$A$1:$AT$8036,A4783,FALSE)</f>
        <v>0</v>
      </c>
      <c r="J4783">
        <f>HLOOKUP("Resultat-attribut",data!$A$1:$AT$8036,A4783,FALSE)</f>
        <v>0</v>
      </c>
      <c r="K4783">
        <f>HLOOKUP("Resultat",data!$A$1:$AT$8036,A4783,FALSE)</f>
        <v>0</v>
      </c>
      <c r="L4783">
        <f>HLOOKUP("Enhed",data!$A$1:$AT$8036,A4783,FALSE)</f>
        <v>0</v>
      </c>
    </row>
    <row r="4784" spans="1:12" x14ac:dyDescent="0.2">
      <c r="A4784">
        <v>4783</v>
      </c>
      <c r="B4784">
        <f>HLOOKUP("Referencer",data!$A$1:$AT$8036,A4784,FALSE)</f>
        <v>0</v>
      </c>
      <c r="C4784">
        <f>HLOOKUP("Stedtekst",data!$A$1:$AT$8036,A4784,FALSE)</f>
        <v>0</v>
      </c>
      <c r="D4784">
        <f>HLOOKUP("Målested navn",data!$A$1:$AT$8036,A4784,FALSE)</f>
        <v>0</v>
      </c>
      <c r="E4784">
        <f>HLOOKUP("Prøvetagning",data!$A$1:$AT$8036,A4784,FALSE)</f>
        <v>0</v>
      </c>
      <c r="F4784">
        <f>HLOOKUP("Prøve",data!$A$1:$AT$8036,A4784,FALSE)</f>
        <v>0</v>
      </c>
      <c r="G4784">
        <f>HLOOKUP("ScKode",data!$A$1:$AT$8036,A4784,FALSE)</f>
        <v>0</v>
      </c>
      <c r="H4784">
        <f>HLOOKUP("StofParameter",data!$A$1:$AT$8036,A4784,FALSE)</f>
        <v>0</v>
      </c>
      <c r="I4784">
        <f>HLOOKUP("Dato",data!$A$1:$AT$8036,A4784,FALSE)</f>
        <v>0</v>
      </c>
      <c r="J4784">
        <f>HLOOKUP("Resultat-attribut",data!$A$1:$AT$8036,A4784,FALSE)</f>
        <v>0</v>
      </c>
      <c r="K4784">
        <f>HLOOKUP("Resultat",data!$A$1:$AT$8036,A4784,FALSE)</f>
        <v>0</v>
      </c>
      <c r="L4784">
        <f>HLOOKUP("Enhed",data!$A$1:$AT$8036,A4784,FALSE)</f>
        <v>0</v>
      </c>
    </row>
    <row r="4785" spans="1:12" x14ac:dyDescent="0.2">
      <c r="A4785">
        <v>4784</v>
      </c>
      <c r="B4785">
        <f>HLOOKUP("Referencer",data!$A$1:$AT$8036,A4785,FALSE)</f>
        <v>0</v>
      </c>
      <c r="C4785">
        <f>HLOOKUP("Stedtekst",data!$A$1:$AT$8036,A4785,FALSE)</f>
        <v>0</v>
      </c>
      <c r="D4785">
        <f>HLOOKUP("Målested navn",data!$A$1:$AT$8036,A4785,FALSE)</f>
        <v>0</v>
      </c>
      <c r="E4785">
        <f>HLOOKUP("Prøvetagning",data!$A$1:$AT$8036,A4785,FALSE)</f>
        <v>0</v>
      </c>
      <c r="F4785">
        <f>HLOOKUP("Prøve",data!$A$1:$AT$8036,A4785,FALSE)</f>
        <v>0</v>
      </c>
      <c r="G4785">
        <f>HLOOKUP("ScKode",data!$A$1:$AT$8036,A4785,FALSE)</f>
        <v>0</v>
      </c>
      <c r="H4785">
        <f>HLOOKUP("StofParameter",data!$A$1:$AT$8036,A4785,FALSE)</f>
        <v>0</v>
      </c>
      <c r="I4785">
        <f>HLOOKUP("Dato",data!$A$1:$AT$8036,A4785,FALSE)</f>
        <v>0</v>
      </c>
      <c r="J4785">
        <f>HLOOKUP("Resultat-attribut",data!$A$1:$AT$8036,A4785,FALSE)</f>
        <v>0</v>
      </c>
      <c r="K4785">
        <f>HLOOKUP("Resultat",data!$A$1:$AT$8036,A4785,FALSE)</f>
        <v>0</v>
      </c>
      <c r="L4785">
        <f>HLOOKUP("Enhed",data!$A$1:$AT$8036,A4785,FALSE)</f>
        <v>0</v>
      </c>
    </row>
    <row r="4786" spans="1:12" x14ac:dyDescent="0.2">
      <c r="A4786">
        <v>4785</v>
      </c>
      <c r="B4786">
        <f>HLOOKUP("Referencer",data!$A$1:$AT$8036,A4786,FALSE)</f>
        <v>0</v>
      </c>
      <c r="C4786">
        <f>HLOOKUP("Stedtekst",data!$A$1:$AT$8036,A4786,FALSE)</f>
        <v>0</v>
      </c>
      <c r="D4786">
        <f>HLOOKUP("Målested navn",data!$A$1:$AT$8036,A4786,FALSE)</f>
        <v>0</v>
      </c>
      <c r="E4786">
        <f>HLOOKUP("Prøvetagning",data!$A$1:$AT$8036,A4786,FALSE)</f>
        <v>0</v>
      </c>
      <c r="F4786">
        <f>HLOOKUP("Prøve",data!$A$1:$AT$8036,A4786,FALSE)</f>
        <v>0</v>
      </c>
      <c r="G4786">
        <f>HLOOKUP("ScKode",data!$A$1:$AT$8036,A4786,FALSE)</f>
        <v>0</v>
      </c>
      <c r="H4786">
        <f>HLOOKUP("StofParameter",data!$A$1:$AT$8036,A4786,FALSE)</f>
        <v>0</v>
      </c>
      <c r="I4786">
        <f>HLOOKUP("Dato",data!$A$1:$AT$8036,A4786,FALSE)</f>
        <v>0</v>
      </c>
      <c r="J4786">
        <f>HLOOKUP("Resultat-attribut",data!$A$1:$AT$8036,A4786,FALSE)</f>
        <v>0</v>
      </c>
      <c r="K4786">
        <f>HLOOKUP("Resultat",data!$A$1:$AT$8036,A4786,FALSE)</f>
        <v>0</v>
      </c>
      <c r="L4786">
        <f>HLOOKUP("Enhed",data!$A$1:$AT$8036,A4786,FALSE)</f>
        <v>0</v>
      </c>
    </row>
    <row r="4787" spans="1:12" x14ac:dyDescent="0.2">
      <c r="A4787">
        <v>4786</v>
      </c>
      <c r="B4787">
        <f>HLOOKUP("Referencer",data!$A$1:$AT$8036,A4787,FALSE)</f>
        <v>0</v>
      </c>
      <c r="C4787">
        <f>HLOOKUP("Stedtekst",data!$A$1:$AT$8036,A4787,FALSE)</f>
        <v>0</v>
      </c>
      <c r="D4787">
        <f>HLOOKUP("Målested navn",data!$A$1:$AT$8036,A4787,FALSE)</f>
        <v>0</v>
      </c>
      <c r="E4787">
        <f>HLOOKUP("Prøvetagning",data!$A$1:$AT$8036,A4787,FALSE)</f>
        <v>0</v>
      </c>
      <c r="F4787">
        <f>HLOOKUP("Prøve",data!$A$1:$AT$8036,A4787,FALSE)</f>
        <v>0</v>
      </c>
      <c r="G4787">
        <f>HLOOKUP("ScKode",data!$A$1:$AT$8036,A4787,FALSE)</f>
        <v>0</v>
      </c>
      <c r="H4787">
        <f>HLOOKUP("StofParameter",data!$A$1:$AT$8036,A4787,FALSE)</f>
        <v>0</v>
      </c>
      <c r="I4787">
        <f>HLOOKUP("Dato",data!$A$1:$AT$8036,A4787,FALSE)</f>
        <v>0</v>
      </c>
      <c r="J4787">
        <f>HLOOKUP("Resultat-attribut",data!$A$1:$AT$8036,A4787,FALSE)</f>
        <v>0</v>
      </c>
      <c r="K4787">
        <f>HLOOKUP("Resultat",data!$A$1:$AT$8036,A4787,FALSE)</f>
        <v>0</v>
      </c>
      <c r="L4787">
        <f>HLOOKUP("Enhed",data!$A$1:$AT$8036,A4787,FALSE)</f>
        <v>0</v>
      </c>
    </row>
    <row r="4788" spans="1:12" x14ac:dyDescent="0.2">
      <c r="A4788">
        <v>4787</v>
      </c>
      <c r="B4788">
        <f>HLOOKUP("Referencer",data!$A$1:$AT$8036,A4788,FALSE)</f>
        <v>0</v>
      </c>
      <c r="C4788">
        <f>HLOOKUP("Stedtekst",data!$A$1:$AT$8036,A4788,FALSE)</f>
        <v>0</v>
      </c>
      <c r="D4788">
        <f>HLOOKUP("Målested navn",data!$A$1:$AT$8036,A4788,FALSE)</f>
        <v>0</v>
      </c>
      <c r="E4788">
        <f>HLOOKUP("Prøvetagning",data!$A$1:$AT$8036,A4788,FALSE)</f>
        <v>0</v>
      </c>
      <c r="F4788">
        <f>HLOOKUP("Prøve",data!$A$1:$AT$8036,A4788,FALSE)</f>
        <v>0</v>
      </c>
      <c r="G4788">
        <f>HLOOKUP("ScKode",data!$A$1:$AT$8036,A4788,FALSE)</f>
        <v>0</v>
      </c>
      <c r="H4788">
        <f>HLOOKUP("StofParameter",data!$A$1:$AT$8036,A4788,FALSE)</f>
        <v>0</v>
      </c>
      <c r="I4788">
        <f>HLOOKUP("Dato",data!$A$1:$AT$8036,A4788,FALSE)</f>
        <v>0</v>
      </c>
      <c r="J4788">
        <f>HLOOKUP("Resultat-attribut",data!$A$1:$AT$8036,A4788,FALSE)</f>
        <v>0</v>
      </c>
      <c r="K4788">
        <f>HLOOKUP("Resultat",data!$A$1:$AT$8036,A4788,FALSE)</f>
        <v>0</v>
      </c>
      <c r="L4788">
        <f>HLOOKUP("Enhed",data!$A$1:$AT$8036,A4788,FALSE)</f>
        <v>0</v>
      </c>
    </row>
    <row r="4789" spans="1:12" x14ac:dyDescent="0.2">
      <c r="A4789">
        <v>4788</v>
      </c>
      <c r="B4789">
        <f>HLOOKUP("Referencer",data!$A$1:$AT$8036,A4789,FALSE)</f>
        <v>0</v>
      </c>
      <c r="C4789">
        <f>HLOOKUP("Stedtekst",data!$A$1:$AT$8036,A4789,FALSE)</f>
        <v>0</v>
      </c>
      <c r="D4789">
        <f>HLOOKUP("Målested navn",data!$A$1:$AT$8036,A4789,FALSE)</f>
        <v>0</v>
      </c>
      <c r="E4789">
        <f>HLOOKUP("Prøvetagning",data!$A$1:$AT$8036,A4789,FALSE)</f>
        <v>0</v>
      </c>
      <c r="F4789">
        <f>HLOOKUP("Prøve",data!$A$1:$AT$8036,A4789,FALSE)</f>
        <v>0</v>
      </c>
      <c r="G4789">
        <f>HLOOKUP("ScKode",data!$A$1:$AT$8036,A4789,FALSE)</f>
        <v>0</v>
      </c>
      <c r="H4789">
        <f>HLOOKUP("StofParameter",data!$A$1:$AT$8036,A4789,FALSE)</f>
        <v>0</v>
      </c>
      <c r="I4789">
        <f>HLOOKUP("Dato",data!$A$1:$AT$8036,A4789,FALSE)</f>
        <v>0</v>
      </c>
      <c r="J4789">
        <f>HLOOKUP("Resultat-attribut",data!$A$1:$AT$8036,A4789,FALSE)</f>
        <v>0</v>
      </c>
      <c r="K4789">
        <f>HLOOKUP("Resultat",data!$A$1:$AT$8036,A4789,FALSE)</f>
        <v>0</v>
      </c>
      <c r="L4789">
        <f>HLOOKUP("Enhed",data!$A$1:$AT$8036,A4789,FALSE)</f>
        <v>0</v>
      </c>
    </row>
    <row r="4790" spans="1:12" x14ac:dyDescent="0.2">
      <c r="A4790">
        <v>4789</v>
      </c>
      <c r="B4790">
        <f>HLOOKUP("Referencer",data!$A$1:$AT$8036,A4790,FALSE)</f>
        <v>0</v>
      </c>
      <c r="C4790">
        <f>HLOOKUP("Stedtekst",data!$A$1:$AT$8036,A4790,FALSE)</f>
        <v>0</v>
      </c>
      <c r="D4790">
        <f>HLOOKUP("Målested navn",data!$A$1:$AT$8036,A4790,FALSE)</f>
        <v>0</v>
      </c>
      <c r="E4790">
        <f>HLOOKUP("Prøvetagning",data!$A$1:$AT$8036,A4790,FALSE)</f>
        <v>0</v>
      </c>
      <c r="F4790">
        <f>HLOOKUP("Prøve",data!$A$1:$AT$8036,A4790,FALSE)</f>
        <v>0</v>
      </c>
      <c r="G4790">
        <f>HLOOKUP("ScKode",data!$A$1:$AT$8036,A4790,FALSE)</f>
        <v>0</v>
      </c>
      <c r="H4790">
        <f>HLOOKUP("StofParameter",data!$A$1:$AT$8036,A4790,FALSE)</f>
        <v>0</v>
      </c>
      <c r="I4790">
        <f>HLOOKUP("Dato",data!$A$1:$AT$8036,A4790,FALSE)</f>
        <v>0</v>
      </c>
      <c r="J4790">
        <f>HLOOKUP("Resultat-attribut",data!$A$1:$AT$8036,A4790,FALSE)</f>
        <v>0</v>
      </c>
      <c r="K4790">
        <f>HLOOKUP("Resultat",data!$A$1:$AT$8036,A4790,FALSE)</f>
        <v>0</v>
      </c>
      <c r="L4790">
        <f>HLOOKUP("Enhed",data!$A$1:$AT$8036,A4790,FALSE)</f>
        <v>0</v>
      </c>
    </row>
    <row r="4791" spans="1:12" x14ac:dyDescent="0.2">
      <c r="A4791">
        <v>4790</v>
      </c>
      <c r="B4791">
        <f>HLOOKUP("Referencer",data!$A$1:$AT$8036,A4791,FALSE)</f>
        <v>0</v>
      </c>
      <c r="C4791">
        <f>HLOOKUP("Stedtekst",data!$A$1:$AT$8036,A4791,FALSE)</f>
        <v>0</v>
      </c>
      <c r="D4791">
        <f>HLOOKUP("Målested navn",data!$A$1:$AT$8036,A4791,FALSE)</f>
        <v>0</v>
      </c>
      <c r="E4791">
        <f>HLOOKUP("Prøvetagning",data!$A$1:$AT$8036,A4791,FALSE)</f>
        <v>0</v>
      </c>
      <c r="F4791">
        <f>HLOOKUP("Prøve",data!$A$1:$AT$8036,A4791,FALSE)</f>
        <v>0</v>
      </c>
      <c r="G4791">
        <f>HLOOKUP("ScKode",data!$A$1:$AT$8036,A4791,FALSE)</f>
        <v>0</v>
      </c>
      <c r="H4791">
        <f>HLOOKUP("StofParameter",data!$A$1:$AT$8036,A4791,FALSE)</f>
        <v>0</v>
      </c>
      <c r="I4791">
        <f>HLOOKUP("Dato",data!$A$1:$AT$8036,A4791,FALSE)</f>
        <v>0</v>
      </c>
      <c r="J4791">
        <f>HLOOKUP("Resultat-attribut",data!$A$1:$AT$8036,A4791,FALSE)</f>
        <v>0</v>
      </c>
      <c r="K4791">
        <f>HLOOKUP("Resultat",data!$A$1:$AT$8036,A4791,FALSE)</f>
        <v>0</v>
      </c>
      <c r="L4791">
        <f>HLOOKUP("Enhed",data!$A$1:$AT$8036,A4791,FALSE)</f>
        <v>0</v>
      </c>
    </row>
    <row r="4792" spans="1:12" x14ac:dyDescent="0.2">
      <c r="A4792">
        <v>4791</v>
      </c>
      <c r="B4792">
        <f>HLOOKUP("Referencer",data!$A$1:$AT$8036,A4792,FALSE)</f>
        <v>0</v>
      </c>
      <c r="C4792">
        <f>HLOOKUP("Stedtekst",data!$A$1:$AT$8036,A4792,FALSE)</f>
        <v>0</v>
      </c>
      <c r="D4792">
        <f>HLOOKUP("Målested navn",data!$A$1:$AT$8036,A4792,FALSE)</f>
        <v>0</v>
      </c>
      <c r="E4792">
        <f>HLOOKUP("Prøvetagning",data!$A$1:$AT$8036,A4792,FALSE)</f>
        <v>0</v>
      </c>
      <c r="F4792">
        <f>HLOOKUP("Prøve",data!$A$1:$AT$8036,A4792,FALSE)</f>
        <v>0</v>
      </c>
      <c r="G4792">
        <f>HLOOKUP("ScKode",data!$A$1:$AT$8036,A4792,FALSE)</f>
        <v>0</v>
      </c>
      <c r="H4792">
        <f>HLOOKUP("StofParameter",data!$A$1:$AT$8036,A4792,FALSE)</f>
        <v>0</v>
      </c>
      <c r="I4792">
        <f>HLOOKUP("Dato",data!$A$1:$AT$8036,A4792,FALSE)</f>
        <v>0</v>
      </c>
      <c r="J4792">
        <f>HLOOKUP("Resultat-attribut",data!$A$1:$AT$8036,A4792,FALSE)</f>
        <v>0</v>
      </c>
      <c r="K4792">
        <f>HLOOKUP("Resultat",data!$A$1:$AT$8036,A4792,FALSE)</f>
        <v>0</v>
      </c>
      <c r="L4792">
        <f>HLOOKUP("Enhed",data!$A$1:$AT$8036,A4792,FALSE)</f>
        <v>0</v>
      </c>
    </row>
    <row r="4793" spans="1:12" x14ac:dyDescent="0.2">
      <c r="A4793">
        <v>4792</v>
      </c>
      <c r="B4793">
        <f>HLOOKUP("Referencer",data!$A$1:$AT$8036,A4793,FALSE)</f>
        <v>0</v>
      </c>
      <c r="C4793">
        <f>HLOOKUP("Stedtekst",data!$A$1:$AT$8036,A4793,FALSE)</f>
        <v>0</v>
      </c>
      <c r="D4793">
        <f>HLOOKUP("Målested navn",data!$A$1:$AT$8036,A4793,FALSE)</f>
        <v>0</v>
      </c>
      <c r="E4793">
        <f>HLOOKUP("Prøvetagning",data!$A$1:$AT$8036,A4793,FALSE)</f>
        <v>0</v>
      </c>
      <c r="F4793">
        <f>HLOOKUP("Prøve",data!$A$1:$AT$8036,A4793,FALSE)</f>
        <v>0</v>
      </c>
      <c r="G4793">
        <f>HLOOKUP("ScKode",data!$A$1:$AT$8036,A4793,FALSE)</f>
        <v>0</v>
      </c>
      <c r="H4793">
        <f>HLOOKUP("StofParameter",data!$A$1:$AT$8036,A4793,FALSE)</f>
        <v>0</v>
      </c>
      <c r="I4793">
        <f>HLOOKUP("Dato",data!$A$1:$AT$8036,A4793,FALSE)</f>
        <v>0</v>
      </c>
      <c r="J4793">
        <f>HLOOKUP("Resultat-attribut",data!$A$1:$AT$8036,A4793,FALSE)</f>
        <v>0</v>
      </c>
      <c r="K4793">
        <f>HLOOKUP("Resultat",data!$A$1:$AT$8036,A4793,FALSE)</f>
        <v>0</v>
      </c>
      <c r="L4793">
        <f>HLOOKUP("Enhed",data!$A$1:$AT$8036,A4793,FALSE)</f>
        <v>0</v>
      </c>
    </row>
    <row r="4794" spans="1:12" x14ac:dyDescent="0.2">
      <c r="A4794">
        <v>4793</v>
      </c>
      <c r="B4794">
        <f>HLOOKUP("Referencer",data!$A$1:$AT$8036,A4794,FALSE)</f>
        <v>0</v>
      </c>
      <c r="C4794">
        <f>HLOOKUP("Stedtekst",data!$A$1:$AT$8036,A4794,FALSE)</f>
        <v>0</v>
      </c>
      <c r="D4794">
        <f>HLOOKUP("Målested navn",data!$A$1:$AT$8036,A4794,FALSE)</f>
        <v>0</v>
      </c>
      <c r="E4794">
        <f>HLOOKUP("Prøvetagning",data!$A$1:$AT$8036,A4794,FALSE)</f>
        <v>0</v>
      </c>
      <c r="F4794">
        <f>HLOOKUP("Prøve",data!$A$1:$AT$8036,A4794,FALSE)</f>
        <v>0</v>
      </c>
      <c r="G4794">
        <f>HLOOKUP("ScKode",data!$A$1:$AT$8036,A4794,FALSE)</f>
        <v>0</v>
      </c>
      <c r="H4794">
        <f>HLOOKUP("StofParameter",data!$A$1:$AT$8036,A4794,FALSE)</f>
        <v>0</v>
      </c>
      <c r="I4794">
        <f>HLOOKUP("Dato",data!$A$1:$AT$8036,A4794,FALSE)</f>
        <v>0</v>
      </c>
      <c r="J4794">
        <f>HLOOKUP("Resultat-attribut",data!$A$1:$AT$8036,A4794,FALSE)</f>
        <v>0</v>
      </c>
      <c r="K4794">
        <f>HLOOKUP("Resultat",data!$A$1:$AT$8036,A4794,FALSE)</f>
        <v>0</v>
      </c>
      <c r="L4794">
        <f>HLOOKUP("Enhed",data!$A$1:$AT$8036,A4794,FALSE)</f>
        <v>0</v>
      </c>
    </row>
    <row r="4795" spans="1:12" x14ac:dyDescent="0.2">
      <c r="A4795">
        <v>4794</v>
      </c>
      <c r="B4795">
        <f>HLOOKUP("Referencer",data!$A$1:$AT$8036,A4795,FALSE)</f>
        <v>0</v>
      </c>
      <c r="C4795">
        <f>HLOOKUP("Stedtekst",data!$A$1:$AT$8036,A4795,FALSE)</f>
        <v>0</v>
      </c>
      <c r="D4795">
        <f>HLOOKUP("Målested navn",data!$A$1:$AT$8036,A4795,FALSE)</f>
        <v>0</v>
      </c>
      <c r="E4795">
        <f>HLOOKUP("Prøvetagning",data!$A$1:$AT$8036,A4795,FALSE)</f>
        <v>0</v>
      </c>
      <c r="F4795">
        <f>HLOOKUP("Prøve",data!$A$1:$AT$8036,A4795,FALSE)</f>
        <v>0</v>
      </c>
      <c r="G4795">
        <f>HLOOKUP("ScKode",data!$A$1:$AT$8036,A4795,FALSE)</f>
        <v>0</v>
      </c>
      <c r="H4795">
        <f>HLOOKUP("StofParameter",data!$A$1:$AT$8036,A4795,FALSE)</f>
        <v>0</v>
      </c>
      <c r="I4795">
        <f>HLOOKUP("Dato",data!$A$1:$AT$8036,A4795,FALSE)</f>
        <v>0</v>
      </c>
      <c r="J4795">
        <f>HLOOKUP("Resultat-attribut",data!$A$1:$AT$8036,A4795,FALSE)</f>
        <v>0</v>
      </c>
      <c r="K4795">
        <f>HLOOKUP("Resultat",data!$A$1:$AT$8036,A4795,FALSE)</f>
        <v>0</v>
      </c>
      <c r="L4795">
        <f>HLOOKUP("Enhed",data!$A$1:$AT$8036,A4795,FALSE)</f>
        <v>0</v>
      </c>
    </row>
    <row r="4796" spans="1:12" x14ac:dyDescent="0.2">
      <c r="A4796">
        <v>4795</v>
      </c>
      <c r="B4796">
        <f>HLOOKUP("Referencer",data!$A$1:$AT$8036,A4796,FALSE)</f>
        <v>0</v>
      </c>
      <c r="C4796">
        <f>HLOOKUP("Stedtekst",data!$A$1:$AT$8036,A4796,FALSE)</f>
        <v>0</v>
      </c>
      <c r="D4796">
        <f>HLOOKUP("Målested navn",data!$A$1:$AT$8036,A4796,FALSE)</f>
        <v>0</v>
      </c>
      <c r="E4796">
        <f>HLOOKUP("Prøvetagning",data!$A$1:$AT$8036,A4796,FALSE)</f>
        <v>0</v>
      </c>
      <c r="F4796">
        <f>HLOOKUP("Prøve",data!$A$1:$AT$8036,A4796,FALSE)</f>
        <v>0</v>
      </c>
      <c r="G4796">
        <f>HLOOKUP("ScKode",data!$A$1:$AT$8036,A4796,FALSE)</f>
        <v>0</v>
      </c>
      <c r="H4796">
        <f>HLOOKUP("StofParameter",data!$A$1:$AT$8036,A4796,FALSE)</f>
        <v>0</v>
      </c>
      <c r="I4796">
        <f>HLOOKUP("Dato",data!$A$1:$AT$8036,A4796,FALSE)</f>
        <v>0</v>
      </c>
      <c r="J4796">
        <f>HLOOKUP("Resultat-attribut",data!$A$1:$AT$8036,A4796,FALSE)</f>
        <v>0</v>
      </c>
      <c r="K4796">
        <f>HLOOKUP("Resultat",data!$A$1:$AT$8036,A4796,FALSE)</f>
        <v>0</v>
      </c>
      <c r="L4796">
        <f>HLOOKUP("Enhed",data!$A$1:$AT$8036,A4796,FALSE)</f>
        <v>0</v>
      </c>
    </row>
    <row r="4797" spans="1:12" x14ac:dyDescent="0.2">
      <c r="A4797">
        <v>4796</v>
      </c>
      <c r="B4797">
        <f>HLOOKUP("Referencer",data!$A$1:$AT$8036,A4797,FALSE)</f>
        <v>0</v>
      </c>
      <c r="C4797">
        <f>HLOOKUP("Stedtekst",data!$A$1:$AT$8036,A4797,FALSE)</f>
        <v>0</v>
      </c>
      <c r="D4797">
        <f>HLOOKUP("Målested navn",data!$A$1:$AT$8036,A4797,FALSE)</f>
        <v>0</v>
      </c>
      <c r="E4797">
        <f>HLOOKUP("Prøvetagning",data!$A$1:$AT$8036,A4797,FALSE)</f>
        <v>0</v>
      </c>
      <c r="F4797">
        <f>HLOOKUP("Prøve",data!$A$1:$AT$8036,A4797,FALSE)</f>
        <v>0</v>
      </c>
      <c r="G4797">
        <f>HLOOKUP("ScKode",data!$A$1:$AT$8036,A4797,FALSE)</f>
        <v>0</v>
      </c>
      <c r="H4797">
        <f>HLOOKUP("StofParameter",data!$A$1:$AT$8036,A4797,FALSE)</f>
        <v>0</v>
      </c>
      <c r="I4797">
        <f>HLOOKUP("Dato",data!$A$1:$AT$8036,A4797,FALSE)</f>
        <v>0</v>
      </c>
      <c r="J4797">
        <f>HLOOKUP("Resultat-attribut",data!$A$1:$AT$8036,A4797,FALSE)</f>
        <v>0</v>
      </c>
      <c r="K4797">
        <f>HLOOKUP("Resultat",data!$A$1:$AT$8036,A4797,FALSE)</f>
        <v>0</v>
      </c>
      <c r="L4797">
        <f>HLOOKUP("Enhed",data!$A$1:$AT$8036,A4797,FALSE)</f>
        <v>0</v>
      </c>
    </row>
    <row r="4798" spans="1:12" x14ac:dyDescent="0.2">
      <c r="A4798">
        <v>4797</v>
      </c>
      <c r="B4798">
        <f>HLOOKUP("Referencer",data!$A$1:$AT$8036,A4798,FALSE)</f>
        <v>0</v>
      </c>
      <c r="C4798">
        <f>HLOOKUP("Stedtekst",data!$A$1:$AT$8036,A4798,FALSE)</f>
        <v>0</v>
      </c>
      <c r="D4798">
        <f>HLOOKUP("Målested navn",data!$A$1:$AT$8036,A4798,FALSE)</f>
        <v>0</v>
      </c>
      <c r="E4798">
        <f>HLOOKUP("Prøvetagning",data!$A$1:$AT$8036,A4798,FALSE)</f>
        <v>0</v>
      </c>
      <c r="F4798">
        <f>HLOOKUP("Prøve",data!$A$1:$AT$8036,A4798,FALSE)</f>
        <v>0</v>
      </c>
      <c r="G4798">
        <f>HLOOKUP("ScKode",data!$A$1:$AT$8036,A4798,FALSE)</f>
        <v>0</v>
      </c>
      <c r="H4798">
        <f>HLOOKUP("StofParameter",data!$A$1:$AT$8036,A4798,FALSE)</f>
        <v>0</v>
      </c>
      <c r="I4798">
        <f>HLOOKUP("Dato",data!$A$1:$AT$8036,A4798,FALSE)</f>
        <v>0</v>
      </c>
      <c r="J4798">
        <f>HLOOKUP("Resultat-attribut",data!$A$1:$AT$8036,A4798,FALSE)</f>
        <v>0</v>
      </c>
      <c r="K4798">
        <f>HLOOKUP("Resultat",data!$A$1:$AT$8036,A4798,FALSE)</f>
        <v>0</v>
      </c>
      <c r="L4798">
        <f>HLOOKUP("Enhed",data!$A$1:$AT$8036,A4798,FALSE)</f>
        <v>0</v>
      </c>
    </row>
    <row r="4799" spans="1:12" x14ac:dyDescent="0.2">
      <c r="A4799">
        <v>4798</v>
      </c>
      <c r="B4799">
        <f>HLOOKUP("Referencer",data!$A$1:$AT$8036,A4799,FALSE)</f>
        <v>0</v>
      </c>
      <c r="C4799">
        <f>HLOOKUP("Stedtekst",data!$A$1:$AT$8036,A4799,FALSE)</f>
        <v>0</v>
      </c>
      <c r="D4799">
        <f>HLOOKUP("Målested navn",data!$A$1:$AT$8036,A4799,FALSE)</f>
        <v>0</v>
      </c>
      <c r="E4799">
        <f>HLOOKUP("Prøvetagning",data!$A$1:$AT$8036,A4799,FALSE)</f>
        <v>0</v>
      </c>
      <c r="F4799">
        <f>HLOOKUP("Prøve",data!$A$1:$AT$8036,A4799,FALSE)</f>
        <v>0</v>
      </c>
      <c r="G4799">
        <f>HLOOKUP("ScKode",data!$A$1:$AT$8036,A4799,FALSE)</f>
        <v>0</v>
      </c>
      <c r="H4799">
        <f>HLOOKUP("StofParameter",data!$A$1:$AT$8036,A4799,FALSE)</f>
        <v>0</v>
      </c>
      <c r="I4799">
        <f>HLOOKUP("Dato",data!$A$1:$AT$8036,A4799,FALSE)</f>
        <v>0</v>
      </c>
      <c r="J4799">
        <f>HLOOKUP("Resultat-attribut",data!$A$1:$AT$8036,A4799,FALSE)</f>
        <v>0</v>
      </c>
      <c r="K4799">
        <f>HLOOKUP("Resultat",data!$A$1:$AT$8036,A4799,FALSE)</f>
        <v>0</v>
      </c>
      <c r="L4799">
        <f>HLOOKUP("Enhed",data!$A$1:$AT$8036,A4799,FALSE)</f>
        <v>0</v>
      </c>
    </row>
    <row r="4800" spans="1:12" x14ac:dyDescent="0.2">
      <c r="A4800">
        <v>4799</v>
      </c>
      <c r="B4800">
        <f>HLOOKUP("Referencer",data!$A$1:$AT$8036,A4800,FALSE)</f>
        <v>0</v>
      </c>
      <c r="C4800">
        <f>HLOOKUP("Stedtekst",data!$A$1:$AT$8036,A4800,FALSE)</f>
        <v>0</v>
      </c>
      <c r="D4800">
        <f>HLOOKUP("Målested navn",data!$A$1:$AT$8036,A4800,FALSE)</f>
        <v>0</v>
      </c>
      <c r="E4800">
        <f>HLOOKUP("Prøvetagning",data!$A$1:$AT$8036,A4800,FALSE)</f>
        <v>0</v>
      </c>
      <c r="F4800">
        <f>HLOOKUP("Prøve",data!$A$1:$AT$8036,A4800,FALSE)</f>
        <v>0</v>
      </c>
      <c r="G4800">
        <f>HLOOKUP("ScKode",data!$A$1:$AT$8036,A4800,FALSE)</f>
        <v>0</v>
      </c>
      <c r="H4800">
        <f>HLOOKUP("StofParameter",data!$A$1:$AT$8036,A4800,FALSE)</f>
        <v>0</v>
      </c>
      <c r="I4800">
        <f>HLOOKUP("Dato",data!$A$1:$AT$8036,A4800,FALSE)</f>
        <v>0</v>
      </c>
      <c r="J4800">
        <f>HLOOKUP("Resultat-attribut",data!$A$1:$AT$8036,A4800,FALSE)</f>
        <v>0</v>
      </c>
      <c r="K4800">
        <f>HLOOKUP("Resultat",data!$A$1:$AT$8036,A4800,FALSE)</f>
        <v>0</v>
      </c>
      <c r="L4800">
        <f>HLOOKUP("Enhed",data!$A$1:$AT$8036,A4800,FALSE)</f>
        <v>0</v>
      </c>
    </row>
    <row r="4801" spans="1:12" x14ac:dyDescent="0.2">
      <c r="A4801">
        <v>4800</v>
      </c>
      <c r="B4801">
        <f>HLOOKUP("Referencer",data!$A$1:$AT$8036,A4801,FALSE)</f>
        <v>0</v>
      </c>
      <c r="C4801">
        <f>HLOOKUP("Stedtekst",data!$A$1:$AT$8036,A4801,FALSE)</f>
        <v>0</v>
      </c>
      <c r="D4801">
        <f>HLOOKUP("Målested navn",data!$A$1:$AT$8036,A4801,FALSE)</f>
        <v>0</v>
      </c>
      <c r="E4801">
        <f>HLOOKUP("Prøvetagning",data!$A$1:$AT$8036,A4801,FALSE)</f>
        <v>0</v>
      </c>
      <c r="F4801">
        <f>HLOOKUP("Prøve",data!$A$1:$AT$8036,A4801,FALSE)</f>
        <v>0</v>
      </c>
      <c r="G4801">
        <f>HLOOKUP("ScKode",data!$A$1:$AT$8036,A4801,FALSE)</f>
        <v>0</v>
      </c>
      <c r="H4801">
        <f>HLOOKUP("StofParameter",data!$A$1:$AT$8036,A4801,FALSE)</f>
        <v>0</v>
      </c>
      <c r="I4801">
        <f>HLOOKUP("Dato",data!$A$1:$AT$8036,A4801,FALSE)</f>
        <v>0</v>
      </c>
      <c r="J4801">
        <f>HLOOKUP("Resultat-attribut",data!$A$1:$AT$8036,A4801,FALSE)</f>
        <v>0</v>
      </c>
      <c r="K4801">
        <f>HLOOKUP("Resultat",data!$A$1:$AT$8036,A4801,FALSE)</f>
        <v>0</v>
      </c>
      <c r="L4801">
        <f>HLOOKUP("Enhed",data!$A$1:$AT$8036,A4801,FALSE)</f>
        <v>0</v>
      </c>
    </row>
    <row r="4802" spans="1:12" x14ac:dyDescent="0.2">
      <c r="A4802">
        <v>4801</v>
      </c>
      <c r="B4802">
        <f>HLOOKUP("Referencer",data!$A$1:$AT$8036,A4802,FALSE)</f>
        <v>0</v>
      </c>
      <c r="C4802">
        <f>HLOOKUP("Stedtekst",data!$A$1:$AT$8036,A4802,FALSE)</f>
        <v>0</v>
      </c>
      <c r="D4802">
        <f>HLOOKUP("Målested navn",data!$A$1:$AT$8036,A4802,FALSE)</f>
        <v>0</v>
      </c>
      <c r="E4802">
        <f>HLOOKUP("Prøvetagning",data!$A$1:$AT$8036,A4802,FALSE)</f>
        <v>0</v>
      </c>
      <c r="F4802">
        <f>HLOOKUP("Prøve",data!$A$1:$AT$8036,A4802,FALSE)</f>
        <v>0</v>
      </c>
      <c r="G4802">
        <f>HLOOKUP("ScKode",data!$A$1:$AT$8036,A4802,FALSE)</f>
        <v>0</v>
      </c>
      <c r="H4802">
        <f>HLOOKUP("StofParameter",data!$A$1:$AT$8036,A4802,FALSE)</f>
        <v>0</v>
      </c>
      <c r="I4802">
        <f>HLOOKUP("Dato",data!$A$1:$AT$8036,A4802,FALSE)</f>
        <v>0</v>
      </c>
      <c r="J4802">
        <f>HLOOKUP("Resultat-attribut",data!$A$1:$AT$8036,A4802,FALSE)</f>
        <v>0</v>
      </c>
      <c r="K4802">
        <f>HLOOKUP("Resultat",data!$A$1:$AT$8036,A4802,FALSE)</f>
        <v>0</v>
      </c>
      <c r="L4802">
        <f>HLOOKUP("Enhed",data!$A$1:$AT$8036,A4802,FALSE)</f>
        <v>0</v>
      </c>
    </row>
    <row r="4803" spans="1:12" x14ac:dyDescent="0.2">
      <c r="A4803">
        <v>4802</v>
      </c>
      <c r="B4803">
        <f>HLOOKUP("Referencer",data!$A$1:$AT$8036,A4803,FALSE)</f>
        <v>0</v>
      </c>
      <c r="C4803">
        <f>HLOOKUP("Stedtekst",data!$A$1:$AT$8036,A4803,FALSE)</f>
        <v>0</v>
      </c>
      <c r="D4803">
        <f>HLOOKUP("Målested navn",data!$A$1:$AT$8036,A4803,FALSE)</f>
        <v>0</v>
      </c>
      <c r="E4803">
        <f>HLOOKUP("Prøvetagning",data!$A$1:$AT$8036,A4803,FALSE)</f>
        <v>0</v>
      </c>
      <c r="F4803">
        <f>HLOOKUP("Prøve",data!$A$1:$AT$8036,A4803,FALSE)</f>
        <v>0</v>
      </c>
      <c r="G4803">
        <f>HLOOKUP("ScKode",data!$A$1:$AT$8036,A4803,FALSE)</f>
        <v>0</v>
      </c>
      <c r="H4803">
        <f>HLOOKUP("StofParameter",data!$A$1:$AT$8036,A4803,FALSE)</f>
        <v>0</v>
      </c>
      <c r="I4803">
        <f>HLOOKUP("Dato",data!$A$1:$AT$8036,A4803,FALSE)</f>
        <v>0</v>
      </c>
      <c r="J4803">
        <f>HLOOKUP("Resultat-attribut",data!$A$1:$AT$8036,A4803,FALSE)</f>
        <v>0</v>
      </c>
      <c r="K4803">
        <f>HLOOKUP("Resultat",data!$A$1:$AT$8036,A4803,FALSE)</f>
        <v>0</v>
      </c>
      <c r="L4803">
        <f>HLOOKUP("Enhed",data!$A$1:$AT$8036,A4803,FALSE)</f>
        <v>0</v>
      </c>
    </row>
    <row r="4804" spans="1:12" x14ac:dyDescent="0.2">
      <c r="A4804">
        <v>4803</v>
      </c>
      <c r="B4804">
        <f>HLOOKUP("Referencer",data!$A$1:$AT$8036,A4804,FALSE)</f>
        <v>0</v>
      </c>
      <c r="C4804">
        <f>HLOOKUP("Stedtekst",data!$A$1:$AT$8036,A4804,FALSE)</f>
        <v>0</v>
      </c>
      <c r="D4804">
        <f>HLOOKUP("Målested navn",data!$A$1:$AT$8036,A4804,FALSE)</f>
        <v>0</v>
      </c>
      <c r="E4804">
        <f>HLOOKUP("Prøvetagning",data!$A$1:$AT$8036,A4804,FALSE)</f>
        <v>0</v>
      </c>
      <c r="F4804">
        <f>HLOOKUP("Prøve",data!$A$1:$AT$8036,A4804,FALSE)</f>
        <v>0</v>
      </c>
      <c r="G4804">
        <f>HLOOKUP("ScKode",data!$A$1:$AT$8036,A4804,FALSE)</f>
        <v>0</v>
      </c>
      <c r="H4804">
        <f>HLOOKUP("StofParameter",data!$A$1:$AT$8036,A4804,FALSE)</f>
        <v>0</v>
      </c>
      <c r="I4804">
        <f>HLOOKUP("Dato",data!$A$1:$AT$8036,A4804,FALSE)</f>
        <v>0</v>
      </c>
      <c r="J4804">
        <f>HLOOKUP("Resultat-attribut",data!$A$1:$AT$8036,A4804,FALSE)</f>
        <v>0</v>
      </c>
      <c r="K4804">
        <f>HLOOKUP("Resultat",data!$A$1:$AT$8036,A4804,FALSE)</f>
        <v>0</v>
      </c>
      <c r="L4804">
        <f>HLOOKUP("Enhed",data!$A$1:$AT$8036,A4804,FALSE)</f>
        <v>0</v>
      </c>
    </row>
    <row r="4805" spans="1:12" x14ac:dyDescent="0.2">
      <c r="A4805">
        <v>4804</v>
      </c>
      <c r="B4805">
        <f>HLOOKUP("Referencer",data!$A$1:$AT$8036,A4805,FALSE)</f>
        <v>0</v>
      </c>
      <c r="C4805">
        <f>HLOOKUP("Stedtekst",data!$A$1:$AT$8036,A4805,FALSE)</f>
        <v>0</v>
      </c>
      <c r="D4805">
        <f>HLOOKUP("Målested navn",data!$A$1:$AT$8036,A4805,FALSE)</f>
        <v>0</v>
      </c>
      <c r="E4805">
        <f>HLOOKUP("Prøvetagning",data!$A$1:$AT$8036,A4805,FALSE)</f>
        <v>0</v>
      </c>
      <c r="F4805">
        <f>HLOOKUP("Prøve",data!$A$1:$AT$8036,A4805,FALSE)</f>
        <v>0</v>
      </c>
      <c r="G4805">
        <f>HLOOKUP("ScKode",data!$A$1:$AT$8036,A4805,FALSE)</f>
        <v>0</v>
      </c>
      <c r="H4805">
        <f>HLOOKUP("StofParameter",data!$A$1:$AT$8036,A4805,FALSE)</f>
        <v>0</v>
      </c>
      <c r="I4805">
        <f>HLOOKUP("Dato",data!$A$1:$AT$8036,A4805,FALSE)</f>
        <v>0</v>
      </c>
      <c r="J4805">
        <f>HLOOKUP("Resultat-attribut",data!$A$1:$AT$8036,A4805,FALSE)</f>
        <v>0</v>
      </c>
      <c r="K4805">
        <f>HLOOKUP("Resultat",data!$A$1:$AT$8036,A4805,FALSE)</f>
        <v>0</v>
      </c>
      <c r="L4805">
        <f>HLOOKUP("Enhed",data!$A$1:$AT$8036,A4805,FALSE)</f>
        <v>0</v>
      </c>
    </row>
    <row r="4806" spans="1:12" x14ac:dyDescent="0.2">
      <c r="A4806">
        <v>4805</v>
      </c>
      <c r="B4806">
        <f>HLOOKUP("Referencer",data!$A$1:$AT$8036,A4806,FALSE)</f>
        <v>0</v>
      </c>
      <c r="C4806">
        <f>HLOOKUP("Stedtekst",data!$A$1:$AT$8036,A4806,FALSE)</f>
        <v>0</v>
      </c>
      <c r="D4806">
        <f>HLOOKUP("Målested navn",data!$A$1:$AT$8036,A4806,FALSE)</f>
        <v>0</v>
      </c>
      <c r="E4806">
        <f>HLOOKUP("Prøvetagning",data!$A$1:$AT$8036,A4806,FALSE)</f>
        <v>0</v>
      </c>
      <c r="F4806">
        <f>HLOOKUP("Prøve",data!$A$1:$AT$8036,A4806,FALSE)</f>
        <v>0</v>
      </c>
      <c r="G4806">
        <f>HLOOKUP("ScKode",data!$A$1:$AT$8036,A4806,FALSE)</f>
        <v>0</v>
      </c>
      <c r="H4806">
        <f>HLOOKUP("StofParameter",data!$A$1:$AT$8036,A4806,FALSE)</f>
        <v>0</v>
      </c>
      <c r="I4806">
        <f>HLOOKUP("Dato",data!$A$1:$AT$8036,A4806,FALSE)</f>
        <v>0</v>
      </c>
      <c r="J4806">
        <f>HLOOKUP("Resultat-attribut",data!$A$1:$AT$8036,A4806,FALSE)</f>
        <v>0</v>
      </c>
      <c r="K4806">
        <f>HLOOKUP("Resultat",data!$A$1:$AT$8036,A4806,FALSE)</f>
        <v>0</v>
      </c>
      <c r="L4806">
        <f>HLOOKUP("Enhed",data!$A$1:$AT$8036,A4806,FALSE)</f>
        <v>0</v>
      </c>
    </row>
    <row r="4807" spans="1:12" x14ac:dyDescent="0.2">
      <c r="A4807">
        <v>4806</v>
      </c>
      <c r="B4807">
        <f>HLOOKUP("Referencer",data!$A$1:$AT$8036,A4807,FALSE)</f>
        <v>0</v>
      </c>
      <c r="C4807">
        <f>HLOOKUP("Stedtekst",data!$A$1:$AT$8036,A4807,FALSE)</f>
        <v>0</v>
      </c>
      <c r="D4807">
        <f>HLOOKUP("Målested navn",data!$A$1:$AT$8036,A4807,FALSE)</f>
        <v>0</v>
      </c>
      <c r="E4807">
        <f>HLOOKUP("Prøvetagning",data!$A$1:$AT$8036,A4807,FALSE)</f>
        <v>0</v>
      </c>
      <c r="F4807">
        <f>HLOOKUP("Prøve",data!$A$1:$AT$8036,A4807,FALSE)</f>
        <v>0</v>
      </c>
      <c r="G4807">
        <f>HLOOKUP("ScKode",data!$A$1:$AT$8036,A4807,FALSE)</f>
        <v>0</v>
      </c>
      <c r="H4807">
        <f>HLOOKUP("StofParameter",data!$A$1:$AT$8036,A4807,FALSE)</f>
        <v>0</v>
      </c>
      <c r="I4807">
        <f>HLOOKUP("Dato",data!$A$1:$AT$8036,A4807,FALSE)</f>
        <v>0</v>
      </c>
      <c r="J4807">
        <f>HLOOKUP("Resultat-attribut",data!$A$1:$AT$8036,A4807,FALSE)</f>
        <v>0</v>
      </c>
      <c r="K4807">
        <f>HLOOKUP("Resultat",data!$A$1:$AT$8036,A4807,FALSE)</f>
        <v>0</v>
      </c>
      <c r="L4807">
        <f>HLOOKUP("Enhed",data!$A$1:$AT$8036,A4807,FALSE)</f>
        <v>0</v>
      </c>
    </row>
    <row r="4808" spans="1:12" x14ac:dyDescent="0.2">
      <c r="A4808">
        <v>4807</v>
      </c>
      <c r="B4808">
        <f>HLOOKUP("Referencer",data!$A$1:$AT$8036,A4808,FALSE)</f>
        <v>0</v>
      </c>
      <c r="C4808">
        <f>HLOOKUP("Stedtekst",data!$A$1:$AT$8036,A4808,FALSE)</f>
        <v>0</v>
      </c>
      <c r="D4808">
        <f>HLOOKUP("Målested navn",data!$A$1:$AT$8036,A4808,FALSE)</f>
        <v>0</v>
      </c>
      <c r="E4808">
        <f>HLOOKUP("Prøvetagning",data!$A$1:$AT$8036,A4808,FALSE)</f>
        <v>0</v>
      </c>
      <c r="F4808">
        <f>HLOOKUP("Prøve",data!$A$1:$AT$8036,A4808,FALSE)</f>
        <v>0</v>
      </c>
      <c r="G4808">
        <f>HLOOKUP("ScKode",data!$A$1:$AT$8036,A4808,FALSE)</f>
        <v>0</v>
      </c>
      <c r="H4808">
        <f>HLOOKUP("StofParameter",data!$A$1:$AT$8036,A4808,FALSE)</f>
        <v>0</v>
      </c>
      <c r="I4808">
        <f>HLOOKUP("Dato",data!$A$1:$AT$8036,A4808,FALSE)</f>
        <v>0</v>
      </c>
      <c r="J4808">
        <f>HLOOKUP("Resultat-attribut",data!$A$1:$AT$8036,A4808,FALSE)</f>
        <v>0</v>
      </c>
      <c r="K4808">
        <f>HLOOKUP("Resultat",data!$A$1:$AT$8036,A4808,FALSE)</f>
        <v>0</v>
      </c>
      <c r="L4808">
        <f>HLOOKUP("Enhed",data!$A$1:$AT$8036,A4808,FALSE)</f>
        <v>0</v>
      </c>
    </row>
    <row r="4809" spans="1:12" x14ac:dyDescent="0.2">
      <c r="A4809">
        <v>4808</v>
      </c>
      <c r="B4809">
        <f>HLOOKUP("Referencer",data!$A$1:$AT$8036,A4809,FALSE)</f>
        <v>0</v>
      </c>
      <c r="C4809">
        <f>HLOOKUP("Stedtekst",data!$A$1:$AT$8036,A4809,FALSE)</f>
        <v>0</v>
      </c>
      <c r="D4809">
        <f>HLOOKUP("Målested navn",data!$A$1:$AT$8036,A4809,FALSE)</f>
        <v>0</v>
      </c>
      <c r="E4809">
        <f>HLOOKUP("Prøvetagning",data!$A$1:$AT$8036,A4809,FALSE)</f>
        <v>0</v>
      </c>
      <c r="F4809">
        <f>HLOOKUP("Prøve",data!$A$1:$AT$8036,A4809,FALSE)</f>
        <v>0</v>
      </c>
      <c r="G4809">
        <f>HLOOKUP("ScKode",data!$A$1:$AT$8036,A4809,FALSE)</f>
        <v>0</v>
      </c>
      <c r="H4809">
        <f>HLOOKUP("StofParameter",data!$A$1:$AT$8036,A4809,FALSE)</f>
        <v>0</v>
      </c>
      <c r="I4809">
        <f>HLOOKUP("Dato",data!$A$1:$AT$8036,A4809,FALSE)</f>
        <v>0</v>
      </c>
      <c r="J4809">
        <f>HLOOKUP("Resultat-attribut",data!$A$1:$AT$8036,A4809,FALSE)</f>
        <v>0</v>
      </c>
      <c r="K4809">
        <f>HLOOKUP("Resultat",data!$A$1:$AT$8036,A4809,FALSE)</f>
        <v>0</v>
      </c>
      <c r="L4809">
        <f>HLOOKUP("Enhed",data!$A$1:$AT$8036,A4809,FALSE)</f>
        <v>0</v>
      </c>
    </row>
    <row r="4810" spans="1:12" x14ac:dyDescent="0.2">
      <c r="A4810">
        <v>4809</v>
      </c>
      <c r="B4810">
        <f>HLOOKUP("Referencer",data!$A$1:$AT$8036,A4810,FALSE)</f>
        <v>0</v>
      </c>
      <c r="C4810">
        <f>HLOOKUP("Stedtekst",data!$A$1:$AT$8036,A4810,FALSE)</f>
        <v>0</v>
      </c>
      <c r="D4810">
        <f>HLOOKUP("Målested navn",data!$A$1:$AT$8036,A4810,FALSE)</f>
        <v>0</v>
      </c>
      <c r="E4810">
        <f>HLOOKUP("Prøvetagning",data!$A$1:$AT$8036,A4810,FALSE)</f>
        <v>0</v>
      </c>
      <c r="F4810">
        <f>HLOOKUP("Prøve",data!$A$1:$AT$8036,A4810,FALSE)</f>
        <v>0</v>
      </c>
      <c r="G4810">
        <f>HLOOKUP("ScKode",data!$A$1:$AT$8036,A4810,FALSE)</f>
        <v>0</v>
      </c>
      <c r="H4810">
        <f>HLOOKUP("StofParameter",data!$A$1:$AT$8036,A4810,FALSE)</f>
        <v>0</v>
      </c>
      <c r="I4810">
        <f>HLOOKUP("Dato",data!$A$1:$AT$8036,A4810,FALSE)</f>
        <v>0</v>
      </c>
      <c r="J4810">
        <f>HLOOKUP("Resultat-attribut",data!$A$1:$AT$8036,A4810,FALSE)</f>
        <v>0</v>
      </c>
      <c r="K4810">
        <f>HLOOKUP("Resultat",data!$A$1:$AT$8036,A4810,FALSE)</f>
        <v>0</v>
      </c>
      <c r="L4810">
        <f>HLOOKUP("Enhed",data!$A$1:$AT$8036,A4810,FALSE)</f>
        <v>0</v>
      </c>
    </row>
    <row r="4811" spans="1:12" x14ac:dyDescent="0.2">
      <c r="A4811">
        <v>4810</v>
      </c>
      <c r="B4811">
        <f>HLOOKUP("Referencer",data!$A$1:$AT$8036,A4811,FALSE)</f>
        <v>0</v>
      </c>
      <c r="C4811">
        <f>HLOOKUP("Stedtekst",data!$A$1:$AT$8036,A4811,FALSE)</f>
        <v>0</v>
      </c>
      <c r="D4811">
        <f>HLOOKUP("Målested navn",data!$A$1:$AT$8036,A4811,FALSE)</f>
        <v>0</v>
      </c>
      <c r="E4811">
        <f>HLOOKUP("Prøvetagning",data!$A$1:$AT$8036,A4811,FALSE)</f>
        <v>0</v>
      </c>
      <c r="F4811">
        <f>HLOOKUP("Prøve",data!$A$1:$AT$8036,A4811,FALSE)</f>
        <v>0</v>
      </c>
      <c r="G4811">
        <f>HLOOKUP("ScKode",data!$A$1:$AT$8036,A4811,FALSE)</f>
        <v>0</v>
      </c>
      <c r="H4811">
        <f>HLOOKUP("StofParameter",data!$A$1:$AT$8036,A4811,FALSE)</f>
        <v>0</v>
      </c>
      <c r="I4811">
        <f>HLOOKUP("Dato",data!$A$1:$AT$8036,A4811,FALSE)</f>
        <v>0</v>
      </c>
      <c r="J4811">
        <f>HLOOKUP("Resultat-attribut",data!$A$1:$AT$8036,A4811,FALSE)</f>
        <v>0</v>
      </c>
      <c r="K4811">
        <f>HLOOKUP("Resultat",data!$A$1:$AT$8036,A4811,FALSE)</f>
        <v>0</v>
      </c>
      <c r="L4811">
        <f>HLOOKUP("Enhed",data!$A$1:$AT$8036,A4811,FALSE)</f>
        <v>0</v>
      </c>
    </row>
    <row r="4812" spans="1:12" x14ac:dyDescent="0.2">
      <c r="A4812">
        <v>4811</v>
      </c>
      <c r="B4812">
        <f>HLOOKUP("Referencer",data!$A$1:$AT$8036,A4812,FALSE)</f>
        <v>0</v>
      </c>
      <c r="C4812">
        <f>HLOOKUP("Stedtekst",data!$A$1:$AT$8036,A4812,FALSE)</f>
        <v>0</v>
      </c>
      <c r="D4812">
        <f>HLOOKUP("Målested navn",data!$A$1:$AT$8036,A4812,FALSE)</f>
        <v>0</v>
      </c>
      <c r="E4812">
        <f>HLOOKUP("Prøvetagning",data!$A$1:$AT$8036,A4812,FALSE)</f>
        <v>0</v>
      </c>
      <c r="F4812">
        <f>HLOOKUP("Prøve",data!$A$1:$AT$8036,A4812,FALSE)</f>
        <v>0</v>
      </c>
      <c r="G4812">
        <f>HLOOKUP("ScKode",data!$A$1:$AT$8036,A4812,FALSE)</f>
        <v>0</v>
      </c>
      <c r="H4812">
        <f>HLOOKUP("StofParameter",data!$A$1:$AT$8036,A4812,FALSE)</f>
        <v>0</v>
      </c>
      <c r="I4812">
        <f>HLOOKUP("Dato",data!$A$1:$AT$8036,A4812,FALSE)</f>
        <v>0</v>
      </c>
      <c r="J4812">
        <f>HLOOKUP("Resultat-attribut",data!$A$1:$AT$8036,A4812,FALSE)</f>
        <v>0</v>
      </c>
      <c r="K4812">
        <f>HLOOKUP("Resultat",data!$A$1:$AT$8036,A4812,FALSE)</f>
        <v>0</v>
      </c>
      <c r="L4812">
        <f>HLOOKUP("Enhed",data!$A$1:$AT$8036,A4812,FALSE)</f>
        <v>0</v>
      </c>
    </row>
    <row r="4813" spans="1:12" x14ac:dyDescent="0.2">
      <c r="A4813">
        <v>4812</v>
      </c>
      <c r="B4813">
        <f>HLOOKUP("Referencer",data!$A$1:$AT$8036,A4813,FALSE)</f>
        <v>0</v>
      </c>
      <c r="C4813">
        <f>HLOOKUP("Stedtekst",data!$A$1:$AT$8036,A4813,FALSE)</f>
        <v>0</v>
      </c>
      <c r="D4813">
        <f>HLOOKUP("Målested navn",data!$A$1:$AT$8036,A4813,FALSE)</f>
        <v>0</v>
      </c>
      <c r="E4813">
        <f>HLOOKUP("Prøvetagning",data!$A$1:$AT$8036,A4813,FALSE)</f>
        <v>0</v>
      </c>
      <c r="F4813">
        <f>HLOOKUP("Prøve",data!$A$1:$AT$8036,A4813,FALSE)</f>
        <v>0</v>
      </c>
      <c r="G4813">
        <f>HLOOKUP("ScKode",data!$A$1:$AT$8036,A4813,FALSE)</f>
        <v>0</v>
      </c>
      <c r="H4813">
        <f>HLOOKUP("StofParameter",data!$A$1:$AT$8036,A4813,FALSE)</f>
        <v>0</v>
      </c>
      <c r="I4813">
        <f>HLOOKUP("Dato",data!$A$1:$AT$8036,A4813,FALSE)</f>
        <v>0</v>
      </c>
      <c r="J4813">
        <f>HLOOKUP("Resultat-attribut",data!$A$1:$AT$8036,A4813,FALSE)</f>
        <v>0</v>
      </c>
      <c r="K4813">
        <f>HLOOKUP("Resultat",data!$A$1:$AT$8036,A4813,FALSE)</f>
        <v>0</v>
      </c>
      <c r="L4813">
        <f>HLOOKUP("Enhed",data!$A$1:$AT$8036,A4813,FALSE)</f>
        <v>0</v>
      </c>
    </row>
    <row r="4814" spans="1:12" x14ac:dyDescent="0.2">
      <c r="A4814">
        <v>4813</v>
      </c>
      <c r="B4814">
        <f>HLOOKUP("Referencer",data!$A$1:$AT$8036,A4814,FALSE)</f>
        <v>0</v>
      </c>
      <c r="C4814">
        <f>HLOOKUP("Stedtekst",data!$A$1:$AT$8036,A4814,FALSE)</f>
        <v>0</v>
      </c>
      <c r="D4814">
        <f>HLOOKUP("Målested navn",data!$A$1:$AT$8036,A4814,FALSE)</f>
        <v>0</v>
      </c>
      <c r="E4814">
        <f>HLOOKUP("Prøvetagning",data!$A$1:$AT$8036,A4814,FALSE)</f>
        <v>0</v>
      </c>
      <c r="F4814">
        <f>HLOOKUP("Prøve",data!$A$1:$AT$8036,A4814,FALSE)</f>
        <v>0</v>
      </c>
      <c r="G4814">
        <f>HLOOKUP("ScKode",data!$A$1:$AT$8036,A4814,FALSE)</f>
        <v>0</v>
      </c>
      <c r="H4814">
        <f>HLOOKUP("StofParameter",data!$A$1:$AT$8036,A4814,FALSE)</f>
        <v>0</v>
      </c>
      <c r="I4814">
        <f>HLOOKUP("Dato",data!$A$1:$AT$8036,A4814,FALSE)</f>
        <v>0</v>
      </c>
      <c r="J4814">
        <f>HLOOKUP("Resultat-attribut",data!$A$1:$AT$8036,A4814,FALSE)</f>
        <v>0</v>
      </c>
      <c r="K4814">
        <f>HLOOKUP("Resultat",data!$A$1:$AT$8036,A4814,FALSE)</f>
        <v>0</v>
      </c>
      <c r="L4814">
        <f>HLOOKUP("Enhed",data!$A$1:$AT$8036,A4814,FALSE)</f>
        <v>0</v>
      </c>
    </row>
    <row r="4815" spans="1:12" x14ac:dyDescent="0.2">
      <c r="A4815">
        <v>4814</v>
      </c>
      <c r="B4815">
        <f>HLOOKUP("Referencer",data!$A$1:$AT$8036,A4815,FALSE)</f>
        <v>0</v>
      </c>
      <c r="C4815">
        <f>HLOOKUP("Stedtekst",data!$A$1:$AT$8036,A4815,FALSE)</f>
        <v>0</v>
      </c>
      <c r="D4815">
        <f>HLOOKUP("Målested navn",data!$A$1:$AT$8036,A4815,FALSE)</f>
        <v>0</v>
      </c>
      <c r="E4815">
        <f>HLOOKUP("Prøvetagning",data!$A$1:$AT$8036,A4815,FALSE)</f>
        <v>0</v>
      </c>
      <c r="F4815">
        <f>HLOOKUP("Prøve",data!$A$1:$AT$8036,A4815,FALSE)</f>
        <v>0</v>
      </c>
      <c r="G4815">
        <f>HLOOKUP("ScKode",data!$A$1:$AT$8036,A4815,FALSE)</f>
        <v>0</v>
      </c>
      <c r="H4815">
        <f>HLOOKUP("StofParameter",data!$A$1:$AT$8036,A4815,FALSE)</f>
        <v>0</v>
      </c>
      <c r="I4815">
        <f>HLOOKUP("Dato",data!$A$1:$AT$8036,A4815,FALSE)</f>
        <v>0</v>
      </c>
      <c r="J4815">
        <f>HLOOKUP("Resultat-attribut",data!$A$1:$AT$8036,A4815,FALSE)</f>
        <v>0</v>
      </c>
      <c r="K4815">
        <f>HLOOKUP("Resultat",data!$A$1:$AT$8036,A4815,FALSE)</f>
        <v>0</v>
      </c>
      <c r="L4815">
        <f>HLOOKUP("Enhed",data!$A$1:$AT$8036,A4815,FALSE)</f>
        <v>0</v>
      </c>
    </row>
    <row r="4816" spans="1:12" x14ac:dyDescent="0.2">
      <c r="A4816">
        <v>4815</v>
      </c>
      <c r="B4816">
        <f>HLOOKUP("Referencer",data!$A$1:$AT$8036,A4816,FALSE)</f>
        <v>0</v>
      </c>
      <c r="C4816">
        <f>HLOOKUP("Stedtekst",data!$A$1:$AT$8036,A4816,FALSE)</f>
        <v>0</v>
      </c>
      <c r="D4816">
        <f>HLOOKUP("Målested navn",data!$A$1:$AT$8036,A4816,FALSE)</f>
        <v>0</v>
      </c>
      <c r="E4816">
        <f>HLOOKUP("Prøvetagning",data!$A$1:$AT$8036,A4816,FALSE)</f>
        <v>0</v>
      </c>
      <c r="F4816">
        <f>HLOOKUP("Prøve",data!$A$1:$AT$8036,A4816,FALSE)</f>
        <v>0</v>
      </c>
      <c r="G4816">
        <f>HLOOKUP("ScKode",data!$A$1:$AT$8036,A4816,FALSE)</f>
        <v>0</v>
      </c>
      <c r="H4816">
        <f>HLOOKUP("StofParameter",data!$A$1:$AT$8036,A4816,FALSE)</f>
        <v>0</v>
      </c>
      <c r="I4816">
        <f>HLOOKUP("Dato",data!$A$1:$AT$8036,A4816,FALSE)</f>
        <v>0</v>
      </c>
      <c r="J4816">
        <f>HLOOKUP("Resultat-attribut",data!$A$1:$AT$8036,A4816,FALSE)</f>
        <v>0</v>
      </c>
      <c r="K4816">
        <f>HLOOKUP("Resultat",data!$A$1:$AT$8036,A4816,FALSE)</f>
        <v>0</v>
      </c>
      <c r="L4816">
        <f>HLOOKUP("Enhed",data!$A$1:$AT$8036,A4816,FALSE)</f>
        <v>0</v>
      </c>
    </row>
    <row r="4817" spans="1:12" x14ac:dyDescent="0.2">
      <c r="A4817">
        <v>4816</v>
      </c>
      <c r="B4817">
        <f>HLOOKUP("Referencer",data!$A$1:$AT$8036,A4817,FALSE)</f>
        <v>0</v>
      </c>
      <c r="C4817">
        <f>HLOOKUP("Stedtekst",data!$A$1:$AT$8036,A4817,FALSE)</f>
        <v>0</v>
      </c>
      <c r="D4817">
        <f>HLOOKUP("Målested navn",data!$A$1:$AT$8036,A4817,FALSE)</f>
        <v>0</v>
      </c>
      <c r="E4817">
        <f>HLOOKUP("Prøvetagning",data!$A$1:$AT$8036,A4817,FALSE)</f>
        <v>0</v>
      </c>
      <c r="F4817">
        <f>HLOOKUP("Prøve",data!$A$1:$AT$8036,A4817,FALSE)</f>
        <v>0</v>
      </c>
      <c r="G4817">
        <f>HLOOKUP("ScKode",data!$A$1:$AT$8036,A4817,FALSE)</f>
        <v>0</v>
      </c>
      <c r="H4817">
        <f>HLOOKUP("StofParameter",data!$A$1:$AT$8036,A4817,FALSE)</f>
        <v>0</v>
      </c>
      <c r="I4817">
        <f>HLOOKUP("Dato",data!$A$1:$AT$8036,A4817,FALSE)</f>
        <v>0</v>
      </c>
      <c r="J4817">
        <f>HLOOKUP("Resultat-attribut",data!$A$1:$AT$8036,A4817,FALSE)</f>
        <v>0</v>
      </c>
      <c r="K4817">
        <f>HLOOKUP("Resultat",data!$A$1:$AT$8036,A4817,FALSE)</f>
        <v>0</v>
      </c>
      <c r="L4817">
        <f>HLOOKUP("Enhed",data!$A$1:$AT$8036,A4817,FALSE)</f>
        <v>0</v>
      </c>
    </row>
    <row r="4818" spans="1:12" x14ac:dyDescent="0.2">
      <c r="A4818">
        <v>4817</v>
      </c>
      <c r="B4818">
        <f>HLOOKUP("Referencer",data!$A$1:$AT$8036,A4818,FALSE)</f>
        <v>0</v>
      </c>
      <c r="C4818">
        <f>HLOOKUP("Stedtekst",data!$A$1:$AT$8036,A4818,FALSE)</f>
        <v>0</v>
      </c>
      <c r="D4818">
        <f>HLOOKUP("Målested navn",data!$A$1:$AT$8036,A4818,FALSE)</f>
        <v>0</v>
      </c>
      <c r="E4818">
        <f>HLOOKUP("Prøvetagning",data!$A$1:$AT$8036,A4818,FALSE)</f>
        <v>0</v>
      </c>
      <c r="F4818">
        <f>HLOOKUP("Prøve",data!$A$1:$AT$8036,A4818,FALSE)</f>
        <v>0</v>
      </c>
      <c r="G4818">
        <f>HLOOKUP("ScKode",data!$A$1:$AT$8036,A4818,FALSE)</f>
        <v>0</v>
      </c>
      <c r="H4818">
        <f>HLOOKUP("StofParameter",data!$A$1:$AT$8036,A4818,FALSE)</f>
        <v>0</v>
      </c>
      <c r="I4818">
        <f>HLOOKUP("Dato",data!$A$1:$AT$8036,A4818,FALSE)</f>
        <v>0</v>
      </c>
      <c r="J4818">
        <f>HLOOKUP("Resultat-attribut",data!$A$1:$AT$8036,A4818,FALSE)</f>
        <v>0</v>
      </c>
      <c r="K4818">
        <f>HLOOKUP("Resultat",data!$A$1:$AT$8036,A4818,FALSE)</f>
        <v>0</v>
      </c>
      <c r="L4818">
        <f>HLOOKUP("Enhed",data!$A$1:$AT$8036,A4818,FALSE)</f>
        <v>0</v>
      </c>
    </row>
    <row r="4819" spans="1:12" x14ac:dyDescent="0.2">
      <c r="A4819">
        <v>4818</v>
      </c>
      <c r="B4819">
        <f>HLOOKUP("Referencer",data!$A$1:$AT$8036,A4819,FALSE)</f>
        <v>0</v>
      </c>
      <c r="C4819">
        <f>HLOOKUP("Stedtekst",data!$A$1:$AT$8036,A4819,FALSE)</f>
        <v>0</v>
      </c>
      <c r="D4819">
        <f>HLOOKUP("Målested navn",data!$A$1:$AT$8036,A4819,FALSE)</f>
        <v>0</v>
      </c>
      <c r="E4819">
        <f>HLOOKUP("Prøvetagning",data!$A$1:$AT$8036,A4819,FALSE)</f>
        <v>0</v>
      </c>
      <c r="F4819">
        <f>HLOOKUP("Prøve",data!$A$1:$AT$8036,A4819,FALSE)</f>
        <v>0</v>
      </c>
      <c r="G4819">
        <f>HLOOKUP("ScKode",data!$A$1:$AT$8036,A4819,FALSE)</f>
        <v>0</v>
      </c>
      <c r="H4819">
        <f>HLOOKUP("StofParameter",data!$A$1:$AT$8036,A4819,FALSE)</f>
        <v>0</v>
      </c>
      <c r="I4819">
        <f>HLOOKUP("Dato",data!$A$1:$AT$8036,A4819,FALSE)</f>
        <v>0</v>
      </c>
      <c r="J4819">
        <f>HLOOKUP("Resultat-attribut",data!$A$1:$AT$8036,A4819,FALSE)</f>
        <v>0</v>
      </c>
      <c r="K4819">
        <f>HLOOKUP("Resultat",data!$A$1:$AT$8036,A4819,FALSE)</f>
        <v>0</v>
      </c>
      <c r="L4819">
        <f>HLOOKUP("Enhed",data!$A$1:$AT$8036,A4819,FALSE)</f>
        <v>0</v>
      </c>
    </row>
    <row r="4820" spans="1:12" x14ac:dyDescent="0.2">
      <c r="A4820">
        <v>4819</v>
      </c>
      <c r="B4820">
        <f>HLOOKUP("Referencer",data!$A$1:$AT$8036,A4820,FALSE)</f>
        <v>0</v>
      </c>
      <c r="C4820">
        <f>HLOOKUP("Stedtekst",data!$A$1:$AT$8036,A4820,FALSE)</f>
        <v>0</v>
      </c>
      <c r="D4820">
        <f>HLOOKUP("Målested navn",data!$A$1:$AT$8036,A4820,FALSE)</f>
        <v>0</v>
      </c>
      <c r="E4820">
        <f>HLOOKUP("Prøvetagning",data!$A$1:$AT$8036,A4820,FALSE)</f>
        <v>0</v>
      </c>
      <c r="F4820">
        <f>HLOOKUP("Prøve",data!$A$1:$AT$8036,A4820,FALSE)</f>
        <v>0</v>
      </c>
      <c r="G4820">
        <f>HLOOKUP("ScKode",data!$A$1:$AT$8036,A4820,FALSE)</f>
        <v>0</v>
      </c>
      <c r="H4820">
        <f>HLOOKUP("StofParameter",data!$A$1:$AT$8036,A4820,FALSE)</f>
        <v>0</v>
      </c>
      <c r="I4820">
        <f>HLOOKUP("Dato",data!$A$1:$AT$8036,A4820,FALSE)</f>
        <v>0</v>
      </c>
      <c r="J4820">
        <f>HLOOKUP("Resultat-attribut",data!$A$1:$AT$8036,A4820,FALSE)</f>
        <v>0</v>
      </c>
      <c r="K4820">
        <f>HLOOKUP("Resultat",data!$A$1:$AT$8036,A4820,FALSE)</f>
        <v>0</v>
      </c>
      <c r="L4820">
        <f>HLOOKUP("Enhed",data!$A$1:$AT$8036,A4820,FALSE)</f>
        <v>0</v>
      </c>
    </row>
    <row r="4821" spans="1:12" x14ac:dyDescent="0.2">
      <c r="A4821">
        <v>4820</v>
      </c>
      <c r="B4821">
        <f>HLOOKUP("Referencer",data!$A$1:$AT$8036,A4821,FALSE)</f>
        <v>0</v>
      </c>
      <c r="C4821">
        <f>HLOOKUP("Stedtekst",data!$A$1:$AT$8036,A4821,FALSE)</f>
        <v>0</v>
      </c>
      <c r="D4821">
        <f>HLOOKUP("Målested navn",data!$A$1:$AT$8036,A4821,FALSE)</f>
        <v>0</v>
      </c>
      <c r="E4821">
        <f>HLOOKUP("Prøvetagning",data!$A$1:$AT$8036,A4821,FALSE)</f>
        <v>0</v>
      </c>
      <c r="F4821">
        <f>HLOOKUP("Prøve",data!$A$1:$AT$8036,A4821,FALSE)</f>
        <v>0</v>
      </c>
      <c r="G4821">
        <f>HLOOKUP("ScKode",data!$A$1:$AT$8036,A4821,FALSE)</f>
        <v>0</v>
      </c>
      <c r="H4821">
        <f>HLOOKUP("StofParameter",data!$A$1:$AT$8036,A4821,FALSE)</f>
        <v>0</v>
      </c>
      <c r="I4821">
        <f>HLOOKUP("Dato",data!$A$1:$AT$8036,A4821,FALSE)</f>
        <v>0</v>
      </c>
      <c r="J4821">
        <f>HLOOKUP("Resultat-attribut",data!$A$1:$AT$8036,A4821,FALSE)</f>
        <v>0</v>
      </c>
      <c r="K4821">
        <f>HLOOKUP("Resultat",data!$A$1:$AT$8036,A4821,FALSE)</f>
        <v>0</v>
      </c>
      <c r="L4821">
        <f>HLOOKUP("Enhed",data!$A$1:$AT$8036,A4821,FALSE)</f>
        <v>0</v>
      </c>
    </row>
    <row r="4822" spans="1:12" x14ac:dyDescent="0.2">
      <c r="A4822">
        <v>4821</v>
      </c>
      <c r="B4822">
        <f>HLOOKUP("Referencer",data!$A$1:$AT$8036,A4822,FALSE)</f>
        <v>0</v>
      </c>
      <c r="C4822">
        <f>HLOOKUP("Stedtekst",data!$A$1:$AT$8036,A4822,FALSE)</f>
        <v>0</v>
      </c>
      <c r="D4822">
        <f>HLOOKUP("Målested navn",data!$A$1:$AT$8036,A4822,FALSE)</f>
        <v>0</v>
      </c>
      <c r="E4822">
        <f>HLOOKUP("Prøvetagning",data!$A$1:$AT$8036,A4822,FALSE)</f>
        <v>0</v>
      </c>
      <c r="F4822">
        <f>HLOOKUP("Prøve",data!$A$1:$AT$8036,A4822,FALSE)</f>
        <v>0</v>
      </c>
      <c r="G4822">
        <f>HLOOKUP("ScKode",data!$A$1:$AT$8036,A4822,FALSE)</f>
        <v>0</v>
      </c>
      <c r="H4822">
        <f>HLOOKUP("StofParameter",data!$A$1:$AT$8036,A4822,FALSE)</f>
        <v>0</v>
      </c>
      <c r="I4822">
        <f>HLOOKUP("Dato",data!$A$1:$AT$8036,A4822,FALSE)</f>
        <v>0</v>
      </c>
      <c r="J4822">
        <f>HLOOKUP("Resultat-attribut",data!$A$1:$AT$8036,A4822,FALSE)</f>
        <v>0</v>
      </c>
      <c r="K4822">
        <f>HLOOKUP("Resultat",data!$A$1:$AT$8036,A4822,FALSE)</f>
        <v>0</v>
      </c>
      <c r="L4822">
        <f>HLOOKUP("Enhed",data!$A$1:$AT$8036,A4822,FALSE)</f>
        <v>0</v>
      </c>
    </row>
    <row r="4823" spans="1:12" x14ac:dyDescent="0.2">
      <c r="A4823">
        <v>4822</v>
      </c>
      <c r="B4823">
        <f>HLOOKUP("Referencer",data!$A$1:$AT$8036,A4823,FALSE)</f>
        <v>0</v>
      </c>
      <c r="C4823">
        <f>HLOOKUP("Stedtekst",data!$A$1:$AT$8036,A4823,FALSE)</f>
        <v>0</v>
      </c>
      <c r="D4823">
        <f>HLOOKUP("Målested navn",data!$A$1:$AT$8036,A4823,FALSE)</f>
        <v>0</v>
      </c>
      <c r="E4823">
        <f>HLOOKUP("Prøvetagning",data!$A$1:$AT$8036,A4823,FALSE)</f>
        <v>0</v>
      </c>
      <c r="F4823">
        <f>HLOOKUP("Prøve",data!$A$1:$AT$8036,A4823,FALSE)</f>
        <v>0</v>
      </c>
      <c r="G4823">
        <f>HLOOKUP("ScKode",data!$A$1:$AT$8036,A4823,FALSE)</f>
        <v>0</v>
      </c>
      <c r="H4823">
        <f>HLOOKUP("StofParameter",data!$A$1:$AT$8036,A4823,FALSE)</f>
        <v>0</v>
      </c>
      <c r="I4823">
        <f>HLOOKUP("Dato",data!$A$1:$AT$8036,A4823,FALSE)</f>
        <v>0</v>
      </c>
      <c r="J4823">
        <f>HLOOKUP("Resultat-attribut",data!$A$1:$AT$8036,A4823,FALSE)</f>
        <v>0</v>
      </c>
      <c r="K4823">
        <f>HLOOKUP("Resultat",data!$A$1:$AT$8036,A4823,FALSE)</f>
        <v>0</v>
      </c>
      <c r="L4823">
        <f>HLOOKUP("Enhed",data!$A$1:$AT$8036,A4823,FALSE)</f>
        <v>0</v>
      </c>
    </row>
    <row r="4824" spans="1:12" x14ac:dyDescent="0.2">
      <c r="A4824">
        <v>4823</v>
      </c>
      <c r="B4824">
        <f>HLOOKUP("Referencer",data!$A$1:$AT$8036,A4824,FALSE)</f>
        <v>0</v>
      </c>
      <c r="C4824">
        <f>HLOOKUP("Stedtekst",data!$A$1:$AT$8036,A4824,FALSE)</f>
        <v>0</v>
      </c>
      <c r="D4824">
        <f>HLOOKUP("Målested navn",data!$A$1:$AT$8036,A4824,FALSE)</f>
        <v>0</v>
      </c>
      <c r="E4824">
        <f>HLOOKUP("Prøvetagning",data!$A$1:$AT$8036,A4824,FALSE)</f>
        <v>0</v>
      </c>
      <c r="F4824">
        <f>HLOOKUP("Prøve",data!$A$1:$AT$8036,A4824,FALSE)</f>
        <v>0</v>
      </c>
      <c r="G4824">
        <f>HLOOKUP("ScKode",data!$A$1:$AT$8036,A4824,FALSE)</f>
        <v>0</v>
      </c>
      <c r="H4824">
        <f>HLOOKUP("StofParameter",data!$A$1:$AT$8036,A4824,FALSE)</f>
        <v>0</v>
      </c>
      <c r="I4824">
        <f>HLOOKUP("Dato",data!$A$1:$AT$8036,A4824,FALSE)</f>
        <v>0</v>
      </c>
      <c r="J4824">
        <f>HLOOKUP("Resultat-attribut",data!$A$1:$AT$8036,A4824,FALSE)</f>
        <v>0</v>
      </c>
      <c r="K4824">
        <f>HLOOKUP("Resultat",data!$A$1:$AT$8036,A4824,FALSE)</f>
        <v>0</v>
      </c>
      <c r="L4824">
        <f>HLOOKUP("Enhed",data!$A$1:$AT$8036,A4824,FALSE)</f>
        <v>0</v>
      </c>
    </row>
    <row r="4825" spans="1:12" x14ac:dyDescent="0.2">
      <c r="A4825">
        <v>4824</v>
      </c>
      <c r="B4825">
        <f>HLOOKUP("Referencer",data!$A$1:$AT$8036,A4825,FALSE)</f>
        <v>0</v>
      </c>
      <c r="C4825">
        <f>HLOOKUP("Stedtekst",data!$A$1:$AT$8036,A4825,FALSE)</f>
        <v>0</v>
      </c>
      <c r="D4825">
        <f>HLOOKUP("Målested navn",data!$A$1:$AT$8036,A4825,FALSE)</f>
        <v>0</v>
      </c>
      <c r="E4825">
        <f>HLOOKUP("Prøvetagning",data!$A$1:$AT$8036,A4825,FALSE)</f>
        <v>0</v>
      </c>
      <c r="F4825">
        <f>HLOOKUP("Prøve",data!$A$1:$AT$8036,A4825,FALSE)</f>
        <v>0</v>
      </c>
      <c r="G4825">
        <f>HLOOKUP("ScKode",data!$A$1:$AT$8036,A4825,FALSE)</f>
        <v>0</v>
      </c>
      <c r="H4825">
        <f>HLOOKUP("StofParameter",data!$A$1:$AT$8036,A4825,FALSE)</f>
        <v>0</v>
      </c>
      <c r="I4825">
        <f>HLOOKUP("Dato",data!$A$1:$AT$8036,A4825,FALSE)</f>
        <v>0</v>
      </c>
      <c r="J4825">
        <f>HLOOKUP("Resultat-attribut",data!$A$1:$AT$8036,A4825,FALSE)</f>
        <v>0</v>
      </c>
      <c r="K4825">
        <f>HLOOKUP("Resultat",data!$A$1:$AT$8036,A4825,FALSE)</f>
        <v>0</v>
      </c>
      <c r="L4825">
        <f>HLOOKUP("Enhed",data!$A$1:$AT$8036,A4825,FALSE)</f>
        <v>0</v>
      </c>
    </row>
    <row r="4826" spans="1:12" x14ac:dyDescent="0.2">
      <c r="A4826">
        <v>4825</v>
      </c>
      <c r="B4826">
        <f>HLOOKUP("Referencer",data!$A$1:$AT$8036,A4826,FALSE)</f>
        <v>0</v>
      </c>
      <c r="C4826">
        <f>HLOOKUP("Stedtekst",data!$A$1:$AT$8036,A4826,FALSE)</f>
        <v>0</v>
      </c>
      <c r="D4826">
        <f>HLOOKUP("Målested navn",data!$A$1:$AT$8036,A4826,FALSE)</f>
        <v>0</v>
      </c>
      <c r="E4826">
        <f>HLOOKUP("Prøvetagning",data!$A$1:$AT$8036,A4826,FALSE)</f>
        <v>0</v>
      </c>
      <c r="F4826">
        <f>HLOOKUP("Prøve",data!$A$1:$AT$8036,A4826,FALSE)</f>
        <v>0</v>
      </c>
      <c r="G4826">
        <f>HLOOKUP("ScKode",data!$A$1:$AT$8036,A4826,FALSE)</f>
        <v>0</v>
      </c>
      <c r="H4826">
        <f>HLOOKUP("StofParameter",data!$A$1:$AT$8036,A4826,FALSE)</f>
        <v>0</v>
      </c>
      <c r="I4826">
        <f>HLOOKUP("Dato",data!$A$1:$AT$8036,A4826,FALSE)</f>
        <v>0</v>
      </c>
      <c r="J4826">
        <f>HLOOKUP("Resultat-attribut",data!$A$1:$AT$8036,A4826,FALSE)</f>
        <v>0</v>
      </c>
      <c r="K4826">
        <f>HLOOKUP("Resultat",data!$A$1:$AT$8036,A4826,FALSE)</f>
        <v>0</v>
      </c>
      <c r="L4826">
        <f>HLOOKUP("Enhed",data!$A$1:$AT$8036,A4826,FALSE)</f>
        <v>0</v>
      </c>
    </row>
    <row r="4827" spans="1:12" x14ac:dyDescent="0.2">
      <c r="A4827">
        <v>4826</v>
      </c>
      <c r="B4827">
        <f>HLOOKUP("Referencer",data!$A$1:$AT$8036,A4827,FALSE)</f>
        <v>0</v>
      </c>
      <c r="C4827">
        <f>HLOOKUP("Stedtekst",data!$A$1:$AT$8036,A4827,FALSE)</f>
        <v>0</v>
      </c>
      <c r="D4827">
        <f>HLOOKUP("Målested navn",data!$A$1:$AT$8036,A4827,FALSE)</f>
        <v>0</v>
      </c>
      <c r="E4827">
        <f>HLOOKUP("Prøvetagning",data!$A$1:$AT$8036,A4827,FALSE)</f>
        <v>0</v>
      </c>
      <c r="F4827">
        <f>HLOOKUP("Prøve",data!$A$1:$AT$8036,A4827,FALSE)</f>
        <v>0</v>
      </c>
      <c r="G4827">
        <f>HLOOKUP("ScKode",data!$A$1:$AT$8036,A4827,FALSE)</f>
        <v>0</v>
      </c>
      <c r="H4827">
        <f>HLOOKUP("StofParameter",data!$A$1:$AT$8036,A4827,FALSE)</f>
        <v>0</v>
      </c>
      <c r="I4827">
        <f>HLOOKUP("Dato",data!$A$1:$AT$8036,A4827,FALSE)</f>
        <v>0</v>
      </c>
      <c r="J4827">
        <f>HLOOKUP("Resultat-attribut",data!$A$1:$AT$8036,A4827,FALSE)</f>
        <v>0</v>
      </c>
      <c r="K4827">
        <f>HLOOKUP("Resultat",data!$A$1:$AT$8036,A4827,FALSE)</f>
        <v>0</v>
      </c>
      <c r="L4827">
        <f>HLOOKUP("Enhed",data!$A$1:$AT$8036,A4827,FALSE)</f>
        <v>0</v>
      </c>
    </row>
    <row r="4828" spans="1:12" x14ac:dyDescent="0.2">
      <c r="A4828">
        <v>4827</v>
      </c>
      <c r="B4828">
        <f>HLOOKUP("Referencer",data!$A$1:$AT$8036,A4828,FALSE)</f>
        <v>0</v>
      </c>
      <c r="C4828">
        <f>HLOOKUP("Stedtekst",data!$A$1:$AT$8036,A4828,FALSE)</f>
        <v>0</v>
      </c>
      <c r="D4828">
        <f>HLOOKUP("Målested navn",data!$A$1:$AT$8036,A4828,FALSE)</f>
        <v>0</v>
      </c>
      <c r="E4828">
        <f>HLOOKUP("Prøvetagning",data!$A$1:$AT$8036,A4828,FALSE)</f>
        <v>0</v>
      </c>
      <c r="F4828">
        <f>HLOOKUP("Prøve",data!$A$1:$AT$8036,A4828,FALSE)</f>
        <v>0</v>
      </c>
      <c r="G4828">
        <f>HLOOKUP("ScKode",data!$A$1:$AT$8036,A4828,FALSE)</f>
        <v>0</v>
      </c>
      <c r="H4828">
        <f>HLOOKUP("StofParameter",data!$A$1:$AT$8036,A4828,FALSE)</f>
        <v>0</v>
      </c>
      <c r="I4828">
        <f>HLOOKUP("Dato",data!$A$1:$AT$8036,A4828,FALSE)</f>
        <v>0</v>
      </c>
      <c r="J4828">
        <f>HLOOKUP("Resultat-attribut",data!$A$1:$AT$8036,A4828,FALSE)</f>
        <v>0</v>
      </c>
      <c r="K4828">
        <f>HLOOKUP("Resultat",data!$A$1:$AT$8036,A4828,FALSE)</f>
        <v>0</v>
      </c>
      <c r="L4828">
        <f>HLOOKUP("Enhed",data!$A$1:$AT$8036,A4828,FALSE)</f>
        <v>0</v>
      </c>
    </row>
    <row r="4829" spans="1:12" x14ac:dyDescent="0.2">
      <c r="A4829">
        <v>4828</v>
      </c>
      <c r="B4829">
        <f>HLOOKUP("Referencer",data!$A$1:$AT$8036,A4829,FALSE)</f>
        <v>0</v>
      </c>
      <c r="C4829">
        <f>HLOOKUP("Stedtekst",data!$A$1:$AT$8036,A4829,FALSE)</f>
        <v>0</v>
      </c>
      <c r="D4829">
        <f>HLOOKUP("Målested navn",data!$A$1:$AT$8036,A4829,FALSE)</f>
        <v>0</v>
      </c>
      <c r="E4829">
        <f>HLOOKUP("Prøvetagning",data!$A$1:$AT$8036,A4829,FALSE)</f>
        <v>0</v>
      </c>
      <c r="F4829">
        <f>HLOOKUP("Prøve",data!$A$1:$AT$8036,A4829,FALSE)</f>
        <v>0</v>
      </c>
      <c r="G4829">
        <f>HLOOKUP("ScKode",data!$A$1:$AT$8036,A4829,FALSE)</f>
        <v>0</v>
      </c>
      <c r="H4829">
        <f>HLOOKUP("StofParameter",data!$A$1:$AT$8036,A4829,FALSE)</f>
        <v>0</v>
      </c>
      <c r="I4829">
        <f>HLOOKUP("Dato",data!$A$1:$AT$8036,A4829,FALSE)</f>
        <v>0</v>
      </c>
      <c r="J4829">
        <f>HLOOKUP("Resultat-attribut",data!$A$1:$AT$8036,A4829,FALSE)</f>
        <v>0</v>
      </c>
      <c r="K4829">
        <f>HLOOKUP("Resultat",data!$A$1:$AT$8036,A4829,FALSE)</f>
        <v>0</v>
      </c>
      <c r="L4829">
        <f>HLOOKUP("Enhed",data!$A$1:$AT$8036,A4829,FALSE)</f>
        <v>0</v>
      </c>
    </row>
    <row r="4830" spans="1:12" x14ac:dyDescent="0.2">
      <c r="A4830">
        <v>4829</v>
      </c>
      <c r="B4830">
        <f>HLOOKUP("Referencer",data!$A$1:$AT$8036,A4830,FALSE)</f>
        <v>0</v>
      </c>
      <c r="C4830">
        <f>HLOOKUP("Stedtekst",data!$A$1:$AT$8036,A4830,FALSE)</f>
        <v>0</v>
      </c>
      <c r="D4830">
        <f>HLOOKUP("Målested navn",data!$A$1:$AT$8036,A4830,FALSE)</f>
        <v>0</v>
      </c>
      <c r="E4830">
        <f>HLOOKUP("Prøvetagning",data!$A$1:$AT$8036,A4830,FALSE)</f>
        <v>0</v>
      </c>
      <c r="F4830">
        <f>HLOOKUP("Prøve",data!$A$1:$AT$8036,A4830,FALSE)</f>
        <v>0</v>
      </c>
      <c r="G4830">
        <f>HLOOKUP("ScKode",data!$A$1:$AT$8036,A4830,FALSE)</f>
        <v>0</v>
      </c>
      <c r="H4830">
        <f>HLOOKUP("StofParameter",data!$A$1:$AT$8036,A4830,FALSE)</f>
        <v>0</v>
      </c>
      <c r="I4830">
        <f>HLOOKUP("Dato",data!$A$1:$AT$8036,A4830,FALSE)</f>
        <v>0</v>
      </c>
      <c r="J4830">
        <f>HLOOKUP("Resultat-attribut",data!$A$1:$AT$8036,A4830,FALSE)</f>
        <v>0</v>
      </c>
      <c r="K4830">
        <f>HLOOKUP("Resultat",data!$A$1:$AT$8036,A4830,FALSE)</f>
        <v>0</v>
      </c>
      <c r="L4830">
        <f>HLOOKUP("Enhed",data!$A$1:$AT$8036,A4830,FALSE)</f>
        <v>0</v>
      </c>
    </row>
    <row r="4831" spans="1:12" x14ac:dyDescent="0.2">
      <c r="A4831">
        <v>4830</v>
      </c>
      <c r="B4831">
        <f>HLOOKUP("Referencer",data!$A$1:$AT$8036,A4831,FALSE)</f>
        <v>0</v>
      </c>
      <c r="C4831">
        <f>HLOOKUP("Stedtekst",data!$A$1:$AT$8036,A4831,FALSE)</f>
        <v>0</v>
      </c>
      <c r="D4831">
        <f>HLOOKUP("Målested navn",data!$A$1:$AT$8036,A4831,FALSE)</f>
        <v>0</v>
      </c>
      <c r="E4831">
        <f>HLOOKUP("Prøvetagning",data!$A$1:$AT$8036,A4831,FALSE)</f>
        <v>0</v>
      </c>
      <c r="F4831">
        <f>HLOOKUP("Prøve",data!$A$1:$AT$8036,A4831,FALSE)</f>
        <v>0</v>
      </c>
      <c r="G4831">
        <f>HLOOKUP("ScKode",data!$A$1:$AT$8036,A4831,FALSE)</f>
        <v>0</v>
      </c>
      <c r="H4831">
        <f>HLOOKUP("StofParameter",data!$A$1:$AT$8036,A4831,FALSE)</f>
        <v>0</v>
      </c>
      <c r="I4831">
        <f>HLOOKUP("Dato",data!$A$1:$AT$8036,A4831,FALSE)</f>
        <v>0</v>
      </c>
      <c r="J4831">
        <f>HLOOKUP("Resultat-attribut",data!$A$1:$AT$8036,A4831,FALSE)</f>
        <v>0</v>
      </c>
      <c r="K4831">
        <f>HLOOKUP("Resultat",data!$A$1:$AT$8036,A4831,FALSE)</f>
        <v>0</v>
      </c>
      <c r="L4831">
        <f>HLOOKUP("Enhed",data!$A$1:$AT$8036,A4831,FALSE)</f>
        <v>0</v>
      </c>
    </row>
    <row r="4832" spans="1:12" x14ac:dyDescent="0.2">
      <c r="A4832">
        <v>4831</v>
      </c>
      <c r="B4832">
        <f>HLOOKUP("Referencer",data!$A$1:$AT$8036,A4832,FALSE)</f>
        <v>0</v>
      </c>
      <c r="C4832">
        <f>HLOOKUP("Stedtekst",data!$A$1:$AT$8036,A4832,FALSE)</f>
        <v>0</v>
      </c>
      <c r="D4832">
        <f>HLOOKUP("Målested navn",data!$A$1:$AT$8036,A4832,FALSE)</f>
        <v>0</v>
      </c>
      <c r="E4832">
        <f>HLOOKUP("Prøvetagning",data!$A$1:$AT$8036,A4832,FALSE)</f>
        <v>0</v>
      </c>
      <c r="F4832">
        <f>HLOOKUP("Prøve",data!$A$1:$AT$8036,A4832,FALSE)</f>
        <v>0</v>
      </c>
      <c r="G4832">
        <f>HLOOKUP("ScKode",data!$A$1:$AT$8036,A4832,FALSE)</f>
        <v>0</v>
      </c>
      <c r="H4832">
        <f>HLOOKUP("StofParameter",data!$A$1:$AT$8036,A4832,FALSE)</f>
        <v>0</v>
      </c>
      <c r="I4832">
        <f>HLOOKUP("Dato",data!$A$1:$AT$8036,A4832,FALSE)</f>
        <v>0</v>
      </c>
      <c r="J4832">
        <f>HLOOKUP("Resultat-attribut",data!$A$1:$AT$8036,A4832,FALSE)</f>
        <v>0</v>
      </c>
      <c r="K4832">
        <f>HLOOKUP("Resultat",data!$A$1:$AT$8036,A4832,FALSE)</f>
        <v>0</v>
      </c>
      <c r="L4832">
        <f>HLOOKUP("Enhed",data!$A$1:$AT$8036,A4832,FALSE)</f>
        <v>0</v>
      </c>
    </row>
    <row r="4833" spans="1:12" x14ac:dyDescent="0.2">
      <c r="A4833">
        <v>4832</v>
      </c>
      <c r="B4833">
        <f>HLOOKUP("Referencer",data!$A$1:$AT$8036,A4833,FALSE)</f>
        <v>0</v>
      </c>
      <c r="C4833">
        <f>HLOOKUP("Stedtekst",data!$A$1:$AT$8036,A4833,FALSE)</f>
        <v>0</v>
      </c>
      <c r="D4833">
        <f>HLOOKUP("Målested navn",data!$A$1:$AT$8036,A4833,FALSE)</f>
        <v>0</v>
      </c>
      <c r="E4833">
        <f>HLOOKUP("Prøvetagning",data!$A$1:$AT$8036,A4833,FALSE)</f>
        <v>0</v>
      </c>
      <c r="F4833">
        <f>HLOOKUP("Prøve",data!$A$1:$AT$8036,A4833,FALSE)</f>
        <v>0</v>
      </c>
      <c r="G4833">
        <f>HLOOKUP("ScKode",data!$A$1:$AT$8036,A4833,FALSE)</f>
        <v>0</v>
      </c>
      <c r="H4833">
        <f>HLOOKUP("StofParameter",data!$A$1:$AT$8036,A4833,FALSE)</f>
        <v>0</v>
      </c>
      <c r="I4833">
        <f>HLOOKUP("Dato",data!$A$1:$AT$8036,A4833,FALSE)</f>
        <v>0</v>
      </c>
      <c r="J4833">
        <f>HLOOKUP("Resultat-attribut",data!$A$1:$AT$8036,A4833,FALSE)</f>
        <v>0</v>
      </c>
      <c r="K4833">
        <f>HLOOKUP("Resultat",data!$A$1:$AT$8036,A4833,FALSE)</f>
        <v>0</v>
      </c>
      <c r="L4833">
        <f>HLOOKUP("Enhed",data!$A$1:$AT$8036,A4833,FALSE)</f>
        <v>0</v>
      </c>
    </row>
    <row r="4834" spans="1:12" x14ac:dyDescent="0.2">
      <c r="A4834">
        <v>4833</v>
      </c>
      <c r="B4834">
        <f>HLOOKUP("Referencer",data!$A$1:$AT$8036,A4834,FALSE)</f>
        <v>0</v>
      </c>
      <c r="C4834">
        <f>HLOOKUP("Stedtekst",data!$A$1:$AT$8036,A4834,FALSE)</f>
        <v>0</v>
      </c>
      <c r="D4834">
        <f>HLOOKUP("Målested navn",data!$A$1:$AT$8036,A4834,FALSE)</f>
        <v>0</v>
      </c>
      <c r="E4834">
        <f>HLOOKUP("Prøvetagning",data!$A$1:$AT$8036,A4834,FALSE)</f>
        <v>0</v>
      </c>
      <c r="F4834">
        <f>HLOOKUP("Prøve",data!$A$1:$AT$8036,A4834,FALSE)</f>
        <v>0</v>
      </c>
      <c r="G4834">
        <f>HLOOKUP("ScKode",data!$A$1:$AT$8036,A4834,FALSE)</f>
        <v>0</v>
      </c>
      <c r="H4834">
        <f>HLOOKUP("StofParameter",data!$A$1:$AT$8036,A4834,FALSE)</f>
        <v>0</v>
      </c>
      <c r="I4834">
        <f>HLOOKUP("Dato",data!$A$1:$AT$8036,A4834,FALSE)</f>
        <v>0</v>
      </c>
      <c r="J4834">
        <f>HLOOKUP("Resultat-attribut",data!$A$1:$AT$8036,A4834,FALSE)</f>
        <v>0</v>
      </c>
      <c r="K4834">
        <f>HLOOKUP("Resultat",data!$A$1:$AT$8036,A4834,FALSE)</f>
        <v>0</v>
      </c>
      <c r="L4834">
        <f>HLOOKUP("Enhed",data!$A$1:$AT$8036,A4834,FALSE)</f>
        <v>0</v>
      </c>
    </row>
    <row r="4835" spans="1:12" x14ac:dyDescent="0.2">
      <c r="A4835">
        <v>4834</v>
      </c>
      <c r="B4835">
        <f>HLOOKUP("Referencer",data!$A$1:$AT$8036,A4835,FALSE)</f>
        <v>0</v>
      </c>
      <c r="C4835">
        <f>HLOOKUP("Stedtekst",data!$A$1:$AT$8036,A4835,FALSE)</f>
        <v>0</v>
      </c>
      <c r="D4835">
        <f>HLOOKUP("Målested navn",data!$A$1:$AT$8036,A4835,FALSE)</f>
        <v>0</v>
      </c>
      <c r="E4835">
        <f>HLOOKUP("Prøvetagning",data!$A$1:$AT$8036,A4835,FALSE)</f>
        <v>0</v>
      </c>
      <c r="F4835">
        <f>HLOOKUP("Prøve",data!$A$1:$AT$8036,A4835,FALSE)</f>
        <v>0</v>
      </c>
      <c r="G4835">
        <f>HLOOKUP("ScKode",data!$A$1:$AT$8036,A4835,FALSE)</f>
        <v>0</v>
      </c>
      <c r="H4835">
        <f>HLOOKUP("StofParameter",data!$A$1:$AT$8036,A4835,FALSE)</f>
        <v>0</v>
      </c>
      <c r="I4835">
        <f>HLOOKUP("Dato",data!$A$1:$AT$8036,A4835,FALSE)</f>
        <v>0</v>
      </c>
      <c r="J4835">
        <f>HLOOKUP("Resultat-attribut",data!$A$1:$AT$8036,A4835,FALSE)</f>
        <v>0</v>
      </c>
      <c r="K4835">
        <f>HLOOKUP("Resultat",data!$A$1:$AT$8036,A4835,FALSE)</f>
        <v>0</v>
      </c>
      <c r="L4835">
        <f>HLOOKUP("Enhed",data!$A$1:$AT$8036,A4835,FALSE)</f>
        <v>0</v>
      </c>
    </row>
    <row r="4836" spans="1:12" x14ac:dyDescent="0.2">
      <c r="A4836">
        <v>4835</v>
      </c>
      <c r="B4836">
        <f>HLOOKUP("Referencer",data!$A$1:$AT$8036,A4836,FALSE)</f>
        <v>0</v>
      </c>
      <c r="C4836">
        <f>HLOOKUP("Stedtekst",data!$A$1:$AT$8036,A4836,FALSE)</f>
        <v>0</v>
      </c>
      <c r="D4836">
        <f>HLOOKUP("Målested navn",data!$A$1:$AT$8036,A4836,FALSE)</f>
        <v>0</v>
      </c>
      <c r="E4836">
        <f>HLOOKUP("Prøvetagning",data!$A$1:$AT$8036,A4836,FALSE)</f>
        <v>0</v>
      </c>
      <c r="F4836">
        <f>HLOOKUP("Prøve",data!$A$1:$AT$8036,A4836,FALSE)</f>
        <v>0</v>
      </c>
      <c r="G4836">
        <f>HLOOKUP("ScKode",data!$A$1:$AT$8036,A4836,FALSE)</f>
        <v>0</v>
      </c>
      <c r="H4836">
        <f>HLOOKUP("StofParameter",data!$A$1:$AT$8036,A4836,FALSE)</f>
        <v>0</v>
      </c>
      <c r="I4836">
        <f>HLOOKUP("Dato",data!$A$1:$AT$8036,A4836,FALSE)</f>
        <v>0</v>
      </c>
      <c r="J4836">
        <f>HLOOKUP("Resultat-attribut",data!$A$1:$AT$8036,A4836,FALSE)</f>
        <v>0</v>
      </c>
      <c r="K4836">
        <f>HLOOKUP("Resultat",data!$A$1:$AT$8036,A4836,FALSE)</f>
        <v>0</v>
      </c>
      <c r="L4836">
        <f>HLOOKUP("Enhed",data!$A$1:$AT$8036,A4836,FALSE)</f>
        <v>0</v>
      </c>
    </row>
    <row r="4837" spans="1:12" x14ac:dyDescent="0.2">
      <c r="A4837">
        <v>4836</v>
      </c>
      <c r="B4837">
        <f>HLOOKUP("Referencer",data!$A$1:$AT$8036,A4837,FALSE)</f>
        <v>0</v>
      </c>
      <c r="C4837">
        <f>HLOOKUP("Stedtekst",data!$A$1:$AT$8036,A4837,FALSE)</f>
        <v>0</v>
      </c>
      <c r="D4837">
        <f>HLOOKUP("Målested navn",data!$A$1:$AT$8036,A4837,FALSE)</f>
        <v>0</v>
      </c>
      <c r="E4837">
        <f>HLOOKUP("Prøvetagning",data!$A$1:$AT$8036,A4837,FALSE)</f>
        <v>0</v>
      </c>
      <c r="F4837">
        <f>HLOOKUP("Prøve",data!$A$1:$AT$8036,A4837,FALSE)</f>
        <v>0</v>
      </c>
      <c r="G4837">
        <f>HLOOKUP("ScKode",data!$A$1:$AT$8036,A4837,FALSE)</f>
        <v>0</v>
      </c>
      <c r="H4837">
        <f>HLOOKUP("StofParameter",data!$A$1:$AT$8036,A4837,FALSE)</f>
        <v>0</v>
      </c>
      <c r="I4837">
        <f>HLOOKUP("Dato",data!$A$1:$AT$8036,A4837,FALSE)</f>
        <v>0</v>
      </c>
      <c r="J4837">
        <f>HLOOKUP("Resultat-attribut",data!$A$1:$AT$8036,A4837,FALSE)</f>
        <v>0</v>
      </c>
      <c r="K4837">
        <f>HLOOKUP("Resultat",data!$A$1:$AT$8036,A4837,FALSE)</f>
        <v>0</v>
      </c>
      <c r="L4837">
        <f>HLOOKUP("Enhed",data!$A$1:$AT$8036,A4837,FALSE)</f>
        <v>0</v>
      </c>
    </row>
    <row r="4838" spans="1:12" x14ac:dyDescent="0.2">
      <c r="A4838">
        <v>4837</v>
      </c>
      <c r="B4838">
        <f>HLOOKUP("Referencer",data!$A$1:$AT$8036,A4838,FALSE)</f>
        <v>0</v>
      </c>
      <c r="C4838">
        <f>HLOOKUP("Stedtekst",data!$A$1:$AT$8036,A4838,FALSE)</f>
        <v>0</v>
      </c>
      <c r="D4838">
        <f>HLOOKUP("Målested navn",data!$A$1:$AT$8036,A4838,FALSE)</f>
        <v>0</v>
      </c>
      <c r="E4838">
        <f>HLOOKUP("Prøvetagning",data!$A$1:$AT$8036,A4838,FALSE)</f>
        <v>0</v>
      </c>
      <c r="F4838">
        <f>HLOOKUP("Prøve",data!$A$1:$AT$8036,A4838,FALSE)</f>
        <v>0</v>
      </c>
      <c r="G4838">
        <f>HLOOKUP("ScKode",data!$A$1:$AT$8036,A4838,FALSE)</f>
        <v>0</v>
      </c>
      <c r="H4838">
        <f>HLOOKUP("StofParameter",data!$A$1:$AT$8036,A4838,FALSE)</f>
        <v>0</v>
      </c>
      <c r="I4838">
        <f>HLOOKUP("Dato",data!$A$1:$AT$8036,A4838,FALSE)</f>
        <v>0</v>
      </c>
      <c r="J4838">
        <f>HLOOKUP("Resultat-attribut",data!$A$1:$AT$8036,A4838,FALSE)</f>
        <v>0</v>
      </c>
      <c r="K4838">
        <f>HLOOKUP("Resultat",data!$A$1:$AT$8036,A4838,FALSE)</f>
        <v>0</v>
      </c>
      <c r="L4838">
        <f>HLOOKUP("Enhed",data!$A$1:$AT$8036,A4838,FALSE)</f>
        <v>0</v>
      </c>
    </row>
    <row r="4839" spans="1:12" x14ac:dyDescent="0.2">
      <c r="A4839">
        <v>4838</v>
      </c>
      <c r="B4839">
        <f>HLOOKUP("Referencer",data!$A$1:$AT$8036,A4839,FALSE)</f>
        <v>0</v>
      </c>
      <c r="C4839">
        <f>HLOOKUP("Stedtekst",data!$A$1:$AT$8036,A4839,FALSE)</f>
        <v>0</v>
      </c>
      <c r="D4839">
        <f>HLOOKUP("Målested navn",data!$A$1:$AT$8036,A4839,FALSE)</f>
        <v>0</v>
      </c>
      <c r="E4839">
        <f>HLOOKUP("Prøvetagning",data!$A$1:$AT$8036,A4839,FALSE)</f>
        <v>0</v>
      </c>
      <c r="F4839">
        <f>HLOOKUP("Prøve",data!$A$1:$AT$8036,A4839,FALSE)</f>
        <v>0</v>
      </c>
      <c r="G4839">
        <f>HLOOKUP("ScKode",data!$A$1:$AT$8036,A4839,FALSE)</f>
        <v>0</v>
      </c>
      <c r="H4839">
        <f>HLOOKUP("StofParameter",data!$A$1:$AT$8036,A4839,FALSE)</f>
        <v>0</v>
      </c>
      <c r="I4839">
        <f>HLOOKUP("Dato",data!$A$1:$AT$8036,A4839,FALSE)</f>
        <v>0</v>
      </c>
      <c r="J4839">
        <f>HLOOKUP("Resultat-attribut",data!$A$1:$AT$8036,A4839,FALSE)</f>
        <v>0</v>
      </c>
      <c r="K4839">
        <f>HLOOKUP("Resultat",data!$A$1:$AT$8036,A4839,FALSE)</f>
        <v>0</v>
      </c>
      <c r="L4839">
        <f>HLOOKUP("Enhed",data!$A$1:$AT$8036,A4839,FALSE)</f>
        <v>0</v>
      </c>
    </row>
    <row r="4840" spans="1:12" x14ac:dyDescent="0.2">
      <c r="A4840">
        <v>4839</v>
      </c>
      <c r="B4840">
        <f>HLOOKUP("Referencer",data!$A$1:$AT$8036,A4840,FALSE)</f>
        <v>0</v>
      </c>
      <c r="C4840">
        <f>HLOOKUP("Stedtekst",data!$A$1:$AT$8036,A4840,FALSE)</f>
        <v>0</v>
      </c>
      <c r="D4840">
        <f>HLOOKUP("Målested navn",data!$A$1:$AT$8036,A4840,FALSE)</f>
        <v>0</v>
      </c>
      <c r="E4840">
        <f>HLOOKUP("Prøvetagning",data!$A$1:$AT$8036,A4840,FALSE)</f>
        <v>0</v>
      </c>
      <c r="F4840">
        <f>HLOOKUP("Prøve",data!$A$1:$AT$8036,A4840,FALSE)</f>
        <v>0</v>
      </c>
      <c r="G4840">
        <f>HLOOKUP("ScKode",data!$A$1:$AT$8036,A4840,FALSE)</f>
        <v>0</v>
      </c>
      <c r="H4840">
        <f>HLOOKUP("StofParameter",data!$A$1:$AT$8036,A4840,FALSE)</f>
        <v>0</v>
      </c>
      <c r="I4840">
        <f>HLOOKUP("Dato",data!$A$1:$AT$8036,A4840,FALSE)</f>
        <v>0</v>
      </c>
      <c r="J4840">
        <f>HLOOKUP("Resultat-attribut",data!$A$1:$AT$8036,A4840,FALSE)</f>
        <v>0</v>
      </c>
      <c r="K4840">
        <f>HLOOKUP("Resultat",data!$A$1:$AT$8036,A4840,FALSE)</f>
        <v>0</v>
      </c>
      <c r="L4840">
        <f>HLOOKUP("Enhed",data!$A$1:$AT$8036,A4840,FALSE)</f>
        <v>0</v>
      </c>
    </row>
    <row r="4841" spans="1:12" x14ac:dyDescent="0.2">
      <c r="A4841">
        <v>4840</v>
      </c>
      <c r="B4841">
        <f>HLOOKUP("Referencer",data!$A$1:$AT$8036,A4841,FALSE)</f>
        <v>0</v>
      </c>
      <c r="C4841">
        <f>HLOOKUP("Stedtekst",data!$A$1:$AT$8036,A4841,FALSE)</f>
        <v>0</v>
      </c>
      <c r="D4841">
        <f>HLOOKUP("Målested navn",data!$A$1:$AT$8036,A4841,FALSE)</f>
        <v>0</v>
      </c>
      <c r="E4841">
        <f>HLOOKUP("Prøvetagning",data!$A$1:$AT$8036,A4841,FALSE)</f>
        <v>0</v>
      </c>
      <c r="F4841">
        <f>HLOOKUP("Prøve",data!$A$1:$AT$8036,A4841,FALSE)</f>
        <v>0</v>
      </c>
      <c r="G4841">
        <f>HLOOKUP("ScKode",data!$A$1:$AT$8036,A4841,FALSE)</f>
        <v>0</v>
      </c>
      <c r="H4841">
        <f>HLOOKUP("StofParameter",data!$A$1:$AT$8036,A4841,FALSE)</f>
        <v>0</v>
      </c>
      <c r="I4841">
        <f>HLOOKUP("Dato",data!$A$1:$AT$8036,A4841,FALSE)</f>
        <v>0</v>
      </c>
      <c r="J4841">
        <f>HLOOKUP("Resultat-attribut",data!$A$1:$AT$8036,A4841,FALSE)</f>
        <v>0</v>
      </c>
      <c r="K4841">
        <f>HLOOKUP("Resultat",data!$A$1:$AT$8036,A4841,FALSE)</f>
        <v>0</v>
      </c>
      <c r="L4841">
        <f>HLOOKUP("Enhed",data!$A$1:$AT$8036,A4841,FALSE)</f>
        <v>0</v>
      </c>
    </row>
    <row r="4842" spans="1:12" x14ac:dyDescent="0.2">
      <c r="A4842">
        <v>4841</v>
      </c>
      <c r="B4842">
        <f>HLOOKUP("Referencer",data!$A$1:$AT$8036,A4842,FALSE)</f>
        <v>0</v>
      </c>
      <c r="C4842">
        <f>HLOOKUP("Stedtekst",data!$A$1:$AT$8036,A4842,FALSE)</f>
        <v>0</v>
      </c>
      <c r="D4842">
        <f>HLOOKUP("Målested navn",data!$A$1:$AT$8036,A4842,FALSE)</f>
        <v>0</v>
      </c>
      <c r="E4842">
        <f>HLOOKUP("Prøvetagning",data!$A$1:$AT$8036,A4842,FALSE)</f>
        <v>0</v>
      </c>
      <c r="F4842">
        <f>HLOOKUP("Prøve",data!$A$1:$AT$8036,A4842,FALSE)</f>
        <v>0</v>
      </c>
      <c r="G4842">
        <f>HLOOKUP("ScKode",data!$A$1:$AT$8036,A4842,FALSE)</f>
        <v>0</v>
      </c>
      <c r="H4842">
        <f>HLOOKUP("StofParameter",data!$A$1:$AT$8036,A4842,FALSE)</f>
        <v>0</v>
      </c>
      <c r="I4842">
        <f>HLOOKUP("Dato",data!$A$1:$AT$8036,A4842,FALSE)</f>
        <v>0</v>
      </c>
      <c r="J4842">
        <f>HLOOKUP("Resultat-attribut",data!$A$1:$AT$8036,A4842,FALSE)</f>
        <v>0</v>
      </c>
      <c r="K4842">
        <f>HLOOKUP("Resultat",data!$A$1:$AT$8036,A4842,FALSE)</f>
        <v>0</v>
      </c>
      <c r="L4842">
        <f>HLOOKUP("Enhed",data!$A$1:$AT$8036,A4842,FALSE)</f>
        <v>0</v>
      </c>
    </row>
    <row r="4843" spans="1:12" x14ac:dyDescent="0.2">
      <c r="A4843">
        <v>4842</v>
      </c>
      <c r="B4843">
        <f>HLOOKUP("Referencer",data!$A$1:$AT$8036,A4843,FALSE)</f>
        <v>0</v>
      </c>
      <c r="C4843">
        <f>HLOOKUP("Stedtekst",data!$A$1:$AT$8036,A4843,FALSE)</f>
        <v>0</v>
      </c>
      <c r="D4843">
        <f>HLOOKUP("Målested navn",data!$A$1:$AT$8036,A4843,FALSE)</f>
        <v>0</v>
      </c>
      <c r="E4843">
        <f>HLOOKUP("Prøvetagning",data!$A$1:$AT$8036,A4843,FALSE)</f>
        <v>0</v>
      </c>
      <c r="F4843">
        <f>HLOOKUP("Prøve",data!$A$1:$AT$8036,A4843,FALSE)</f>
        <v>0</v>
      </c>
      <c r="G4843">
        <f>HLOOKUP("ScKode",data!$A$1:$AT$8036,A4843,FALSE)</f>
        <v>0</v>
      </c>
      <c r="H4843">
        <f>HLOOKUP("StofParameter",data!$A$1:$AT$8036,A4843,FALSE)</f>
        <v>0</v>
      </c>
      <c r="I4843">
        <f>HLOOKUP("Dato",data!$A$1:$AT$8036,A4843,FALSE)</f>
        <v>0</v>
      </c>
      <c r="J4843">
        <f>HLOOKUP("Resultat-attribut",data!$A$1:$AT$8036,A4843,FALSE)</f>
        <v>0</v>
      </c>
      <c r="K4843">
        <f>HLOOKUP("Resultat",data!$A$1:$AT$8036,A4843,FALSE)</f>
        <v>0</v>
      </c>
      <c r="L4843">
        <f>HLOOKUP("Enhed",data!$A$1:$AT$8036,A4843,FALSE)</f>
        <v>0</v>
      </c>
    </row>
    <row r="4844" spans="1:12" x14ac:dyDescent="0.2">
      <c r="A4844">
        <v>4843</v>
      </c>
      <c r="B4844">
        <f>HLOOKUP("Referencer",data!$A$1:$AT$8036,A4844,FALSE)</f>
        <v>0</v>
      </c>
      <c r="C4844">
        <f>HLOOKUP("Stedtekst",data!$A$1:$AT$8036,A4844,FALSE)</f>
        <v>0</v>
      </c>
      <c r="D4844">
        <f>HLOOKUP("Målested navn",data!$A$1:$AT$8036,A4844,FALSE)</f>
        <v>0</v>
      </c>
      <c r="E4844">
        <f>HLOOKUP("Prøvetagning",data!$A$1:$AT$8036,A4844,FALSE)</f>
        <v>0</v>
      </c>
      <c r="F4844">
        <f>HLOOKUP("Prøve",data!$A$1:$AT$8036,A4844,FALSE)</f>
        <v>0</v>
      </c>
      <c r="G4844">
        <f>HLOOKUP("ScKode",data!$A$1:$AT$8036,A4844,FALSE)</f>
        <v>0</v>
      </c>
      <c r="H4844">
        <f>HLOOKUP("StofParameter",data!$A$1:$AT$8036,A4844,FALSE)</f>
        <v>0</v>
      </c>
      <c r="I4844">
        <f>HLOOKUP("Dato",data!$A$1:$AT$8036,A4844,FALSE)</f>
        <v>0</v>
      </c>
      <c r="J4844">
        <f>HLOOKUP("Resultat-attribut",data!$A$1:$AT$8036,A4844,FALSE)</f>
        <v>0</v>
      </c>
      <c r="K4844">
        <f>HLOOKUP("Resultat",data!$A$1:$AT$8036,A4844,FALSE)</f>
        <v>0</v>
      </c>
      <c r="L4844">
        <f>HLOOKUP("Enhed",data!$A$1:$AT$8036,A4844,FALSE)</f>
        <v>0</v>
      </c>
    </row>
    <row r="4845" spans="1:12" x14ac:dyDescent="0.2">
      <c r="A4845">
        <v>4844</v>
      </c>
      <c r="B4845">
        <f>HLOOKUP("Referencer",data!$A$1:$AT$8036,A4845,FALSE)</f>
        <v>0</v>
      </c>
      <c r="C4845">
        <f>HLOOKUP("Stedtekst",data!$A$1:$AT$8036,A4845,FALSE)</f>
        <v>0</v>
      </c>
      <c r="D4845">
        <f>HLOOKUP("Målested navn",data!$A$1:$AT$8036,A4845,FALSE)</f>
        <v>0</v>
      </c>
      <c r="E4845">
        <f>HLOOKUP("Prøvetagning",data!$A$1:$AT$8036,A4845,FALSE)</f>
        <v>0</v>
      </c>
      <c r="F4845">
        <f>HLOOKUP("Prøve",data!$A$1:$AT$8036,A4845,FALSE)</f>
        <v>0</v>
      </c>
      <c r="G4845">
        <f>HLOOKUP("ScKode",data!$A$1:$AT$8036,A4845,FALSE)</f>
        <v>0</v>
      </c>
      <c r="H4845">
        <f>HLOOKUP("StofParameter",data!$A$1:$AT$8036,A4845,FALSE)</f>
        <v>0</v>
      </c>
      <c r="I4845">
        <f>HLOOKUP("Dato",data!$A$1:$AT$8036,A4845,FALSE)</f>
        <v>0</v>
      </c>
      <c r="J4845">
        <f>HLOOKUP("Resultat-attribut",data!$A$1:$AT$8036,A4845,FALSE)</f>
        <v>0</v>
      </c>
      <c r="K4845">
        <f>HLOOKUP("Resultat",data!$A$1:$AT$8036,A4845,FALSE)</f>
        <v>0</v>
      </c>
      <c r="L4845">
        <f>HLOOKUP("Enhed",data!$A$1:$AT$8036,A4845,FALSE)</f>
        <v>0</v>
      </c>
    </row>
    <row r="4846" spans="1:12" x14ac:dyDescent="0.2">
      <c r="A4846">
        <v>4845</v>
      </c>
      <c r="B4846">
        <f>HLOOKUP("Referencer",data!$A$1:$AT$8036,A4846,FALSE)</f>
        <v>0</v>
      </c>
      <c r="C4846">
        <f>HLOOKUP("Stedtekst",data!$A$1:$AT$8036,A4846,FALSE)</f>
        <v>0</v>
      </c>
      <c r="D4846">
        <f>HLOOKUP("Målested navn",data!$A$1:$AT$8036,A4846,FALSE)</f>
        <v>0</v>
      </c>
      <c r="E4846">
        <f>HLOOKUP("Prøvetagning",data!$A$1:$AT$8036,A4846,FALSE)</f>
        <v>0</v>
      </c>
      <c r="F4846">
        <f>HLOOKUP("Prøve",data!$A$1:$AT$8036,A4846,FALSE)</f>
        <v>0</v>
      </c>
      <c r="G4846">
        <f>HLOOKUP("ScKode",data!$A$1:$AT$8036,A4846,FALSE)</f>
        <v>0</v>
      </c>
      <c r="H4846">
        <f>HLOOKUP("StofParameter",data!$A$1:$AT$8036,A4846,FALSE)</f>
        <v>0</v>
      </c>
      <c r="I4846">
        <f>HLOOKUP("Dato",data!$A$1:$AT$8036,A4846,FALSE)</f>
        <v>0</v>
      </c>
      <c r="J4846">
        <f>HLOOKUP("Resultat-attribut",data!$A$1:$AT$8036,A4846,FALSE)</f>
        <v>0</v>
      </c>
      <c r="K4846">
        <f>HLOOKUP("Resultat",data!$A$1:$AT$8036,A4846,FALSE)</f>
        <v>0</v>
      </c>
      <c r="L4846">
        <f>HLOOKUP("Enhed",data!$A$1:$AT$8036,A4846,FALSE)</f>
        <v>0</v>
      </c>
    </row>
    <row r="4847" spans="1:12" x14ac:dyDescent="0.2">
      <c r="A4847">
        <v>4846</v>
      </c>
      <c r="B4847">
        <f>HLOOKUP("Referencer",data!$A$1:$AT$8036,A4847,FALSE)</f>
        <v>0</v>
      </c>
      <c r="C4847">
        <f>HLOOKUP("Stedtekst",data!$A$1:$AT$8036,A4847,FALSE)</f>
        <v>0</v>
      </c>
      <c r="D4847">
        <f>HLOOKUP("Målested navn",data!$A$1:$AT$8036,A4847,FALSE)</f>
        <v>0</v>
      </c>
      <c r="E4847">
        <f>HLOOKUP("Prøvetagning",data!$A$1:$AT$8036,A4847,FALSE)</f>
        <v>0</v>
      </c>
      <c r="F4847">
        <f>HLOOKUP("Prøve",data!$A$1:$AT$8036,A4847,FALSE)</f>
        <v>0</v>
      </c>
      <c r="G4847">
        <f>HLOOKUP("ScKode",data!$A$1:$AT$8036,A4847,FALSE)</f>
        <v>0</v>
      </c>
      <c r="H4847">
        <f>HLOOKUP("StofParameter",data!$A$1:$AT$8036,A4847,FALSE)</f>
        <v>0</v>
      </c>
      <c r="I4847">
        <f>HLOOKUP("Dato",data!$A$1:$AT$8036,A4847,FALSE)</f>
        <v>0</v>
      </c>
      <c r="J4847">
        <f>HLOOKUP("Resultat-attribut",data!$A$1:$AT$8036,A4847,FALSE)</f>
        <v>0</v>
      </c>
      <c r="K4847">
        <f>HLOOKUP("Resultat",data!$A$1:$AT$8036,A4847,FALSE)</f>
        <v>0</v>
      </c>
      <c r="L4847">
        <f>HLOOKUP("Enhed",data!$A$1:$AT$8036,A4847,FALSE)</f>
        <v>0</v>
      </c>
    </row>
    <row r="4848" spans="1:12" x14ac:dyDescent="0.2">
      <c r="A4848">
        <v>4847</v>
      </c>
      <c r="B4848">
        <f>HLOOKUP("Referencer",data!$A$1:$AT$8036,A4848,FALSE)</f>
        <v>0</v>
      </c>
      <c r="C4848">
        <f>HLOOKUP("Stedtekst",data!$A$1:$AT$8036,A4848,FALSE)</f>
        <v>0</v>
      </c>
      <c r="D4848">
        <f>HLOOKUP("Målested navn",data!$A$1:$AT$8036,A4848,FALSE)</f>
        <v>0</v>
      </c>
      <c r="E4848">
        <f>HLOOKUP("Prøvetagning",data!$A$1:$AT$8036,A4848,FALSE)</f>
        <v>0</v>
      </c>
      <c r="F4848">
        <f>HLOOKUP("Prøve",data!$A$1:$AT$8036,A4848,FALSE)</f>
        <v>0</v>
      </c>
      <c r="G4848">
        <f>HLOOKUP("ScKode",data!$A$1:$AT$8036,A4848,FALSE)</f>
        <v>0</v>
      </c>
      <c r="H4848">
        <f>HLOOKUP("StofParameter",data!$A$1:$AT$8036,A4848,FALSE)</f>
        <v>0</v>
      </c>
      <c r="I4848">
        <f>HLOOKUP("Dato",data!$A$1:$AT$8036,A4848,FALSE)</f>
        <v>0</v>
      </c>
      <c r="J4848">
        <f>HLOOKUP("Resultat-attribut",data!$A$1:$AT$8036,A4848,FALSE)</f>
        <v>0</v>
      </c>
      <c r="K4848">
        <f>HLOOKUP("Resultat",data!$A$1:$AT$8036,A4848,FALSE)</f>
        <v>0</v>
      </c>
      <c r="L4848">
        <f>HLOOKUP("Enhed",data!$A$1:$AT$8036,A4848,FALSE)</f>
        <v>0</v>
      </c>
    </row>
    <row r="4849" spans="1:12" x14ac:dyDescent="0.2">
      <c r="A4849">
        <v>4848</v>
      </c>
      <c r="B4849">
        <f>HLOOKUP("Referencer",data!$A$1:$AT$8036,A4849,FALSE)</f>
        <v>0</v>
      </c>
      <c r="C4849">
        <f>HLOOKUP("Stedtekst",data!$A$1:$AT$8036,A4849,FALSE)</f>
        <v>0</v>
      </c>
      <c r="D4849">
        <f>HLOOKUP("Målested navn",data!$A$1:$AT$8036,A4849,FALSE)</f>
        <v>0</v>
      </c>
      <c r="E4849">
        <f>HLOOKUP("Prøvetagning",data!$A$1:$AT$8036,A4849,FALSE)</f>
        <v>0</v>
      </c>
      <c r="F4849">
        <f>HLOOKUP("Prøve",data!$A$1:$AT$8036,A4849,FALSE)</f>
        <v>0</v>
      </c>
      <c r="G4849">
        <f>HLOOKUP("ScKode",data!$A$1:$AT$8036,A4849,FALSE)</f>
        <v>0</v>
      </c>
      <c r="H4849">
        <f>HLOOKUP("StofParameter",data!$A$1:$AT$8036,A4849,FALSE)</f>
        <v>0</v>
      </c>
      <c r="I4849">
        <f>HLOOKUP("Dato",data!$A$1:$AT$8036,A4849,FALSE)</f>
        <v>0</v>
      </c>
      <c r="J4849">
        <f>HLOOKUP("Resultat-attribut",data!$A$1:$AT$8036,A4849,FALSE)</f>
        <v>0</v>
      </c>
      <c r="K4849">
        <f>HLOOKUP("Resultat",data!$A$1:$AT$8036,A4849,FALSE)</f>
        <v>0</v>
      </c>
      <c r="L4849">
        <f>HLOOKUP("Enhed",data!$A$1:$AT$8036,A4849,FALSE)</f>
        <v>0</v>
      </c>
    </row>
    <row r="4850" spans="1:12" x14ac:dyDescent="0.2">
      <c r="A4850">
        <v>4849</v>
      </c>
      <c r="B4850">
        <f>HLOOKUP("Referencer",data!$A$1:$AT$8036,A4850,FALSE)</f>
        <v>0</v>
      </c>
      <c r="C4850">
        <f>HLOOKUP("Stedtekst",data!$A$1:$AT$8036,A4850,FALSE)</f>
        <v>0</v>
      </c>
      <c r="D4850">
        <f>HLOOKUP("Målested navn",data!$A$1:$AT$8036,A4850,FALSE)</f>
        <v>0</v>
      </c>
      <c r="E4850">
        <f>HLOOKUP("Prøvetagning",data!$A$1:$AT$8036,A4850,FALSE)</f>
        <v>0</v>
      </c>
      <c r="F4850">
        <f>HLOOKUP("Prøve",data!$A$1:$AT$8036,A4850,FALSE)</f>
        <v>0</v>
      </c>
      <c r="G4850">
        <f>HLOOKUP("ScKode",data!$A$1:$AT$8036,A4850,FALSE)</f>
        <v>0</v>
      </c>
      <c r="H4850">
        <f>HLOOKUP("StofParameter",data!$A$1:$AT$8036,A4850,FALSE)</f>
        <v>0</v>
      </c>
      <c r="I4850">
        <f>HLOOKUP("Dato",data!$A$1:$AT$8036,A4850,FALSE)</f>
        <v>0</v>
      </c>
      <c r="J4850">
        <f>HLOOKUP("Resultat-attribut",data!$A$1:$AT$8036,A4850,FALSE)</f>
        <v>0</v>
      </c>
      <c r="K4850">
        <f>HLOOKUP("Resultat",data!$A$1:$AT$8036,A4850,FALSE)</f>
        <v>0</v>
      </c>
      <c r="L4850">
        <f>HLOOKUP("Enhed",data!$A$1:$AT$8036,A4850,FALSE)</f>
        <v>0</v>
      </c>
    </row>
    <row r="4851" spans="1:12" x14ac:dyDescent="0.2">
      <c r="A4851">
        <v>4850</v>
      </c>
      <c r="B4851">
        <f>HLOOKUP("Referencer",data!$A$1:$AT$8036,A4851,FALSE)</f>
        <v>0</v>
      </c>
      <c r="C4851">
        <f>HLOOKUP("Stedtekst",data!$A$1:$AT$8036,A4851,FALSE)</f>
        <v>0</v>
      </c>
      <c r="D4851">
        <f>HLOOKUP("Målested navn",data!$A$1:$AT$8036,A4851,FALSE)</f>
        <v>0</v>
      </c>
      <c r="E4851">
        <f>HLOOKUP("Prøvetagning",data!$A$1:$AT$8036,A4851,FALSE)</f>
        <v>0</v>
      </c>
      <c r="F4851">
        <f>HLOOKUP("Prøve",data!$A$1:$AT$8036,A4851,FALSE)</f>
        <v>0</v>
      </c>
      <c r="G4851">
        <f>HLOOKUP("ScKode",data!$A$1:$AT$8036,A4851,FALSE)</f>
        <v>0</v>
      </c>
      <c r="H4851">
        <f>HLOOKUP("StofParameter",data!$A$1:$AT$8036,A4851,FALSE)</f>
        <v>0</v>
      </c>
      <c r="I4851">
        <f>HLOOKUP("Dato",data!$A$1:$AT$8036,A4851,FALSE)</f>
        <v>0</v>
      </c>
      <c r="J4851">
        <f>HLOOKUP("Resultat-attribut",data!$A$1:$AT$8036,A4851,FALSE)</f>
        <v>0</v>
      </c>
      <c r="K4851">
        <f>HLOOKUP("Resultat",data!$A$1:$AT$8036,A4851,FALSE)</f>
        <v>0</v>
      </c>
      <c r="L4851">
        <f>HLOOKUP("Enhed",data!$A$1:$AT$8036,A4851,FALSE)</f>
        <v>0</v>
      </c>
    </row>
    <row r="4852" spans="1:12" x14ac:dyDescent="0.2">
      <c r="A4852">
        <v>4851</v>
      </c>
      <c r="B4852">
        <f>HLOOKUP("Referencer",data!$A$1:$AT$8036,A4852,FALSE)</f>
        <v>0</v>
      </c>
      <c r="C4852">
        <f>HLOOKUP("Stedtekst",data!$A$1:$AT$8036,A4852,FALSE)</f>
        <v>0</v>
      </c>
      <c r="D4852">
        <f>HLOOKUP("Målested navn",data!$A$1:$AT$8036,A4852,FALSE)</f>
        <v>0</v>
      </c>
      <c r="E4852">
        <f>HLOOKUP("Prøvetagning",data!$A$1:$AT$8036,A4852,FALSE)</f>
        <v>0</v>
      </c>
      <c r="F4852">
        <f>HLOOKUP("Prøve",data!$A$1:$AT$8036,A4852,FALSE)</f>
        <v>0</v>
      </c>
      <c r="G4852">
        <f>HLOOKUP("ScKode",data!$A$1:$AT$8036,A4852,FALSE)</f>
        <v>0</v>
      </c>
      <c r="H4852">
        <f>HLOOKUP("StofParameter",data!$A$1:$AT$8036,A4852,FALSE)</f>
        <v>0</v>
      </c>
      <c r="I4852">
        <f>HLOOKUP("Dato",data!$A$1:$AT$8036,A4852,FALSE)</f>
        <v>0</v>
      </c>
      <c r="J4852">
        <f>HLOOKUP("Resultat-attribut",data!$A$1:$AT$8036,A4852,FALSE)</f>
        <v>0</v>
      </c>
      <c r="K4852">
        <f>HLOOKUP("Resultat",data!$A$1:$AT$8036,A4852,FALSE)</f>
        <v>0</v>
      </c>
      <c r="L4852">
        <f>HLOOKUP("Enhed",data!$A$1:$AT$8036,A4852,FALSE)</f>
        <v>0</v>
      </c>
    </row>
    <row r="4853" spans="1:12" x14ac:dyDescent="0.2">
      <c r="A4853">
        <v>4852</v>
      </c>
      <c r="B4853">
        <f>HLOOKUP("Referencer",data!$A$1:$AT$8036,A4853,FALSE)</f>
        <v>0</v>
      </c>
      <c r="C4853">
        <f>HLOOKUP("Stedtekst",data!$A$1:$AT$8036,A4853,FALSE)</f>
        <v>0</v>
      </c>
      <c r="D4853">
        <f>HLOOKUP("Målested navn",data!$A$1:$AT$8036,A4853,FALSE)</f>
        <v>0</v>
      </c>
      <c r="E4853">
        <f>HLOOKUP("Prøvetagning",data!$A$1:$AT$8036,A4853,FALSE)</f>
        <v>0</v>
      </c>
      <c r="F4853">
        <f>HLOOKUP("Prøve",data!$A$1:$AT$8036,A4853,FALSE)</f>
        <v>0</v>
      </c>
      <c r="G4853">
        <f>HLOOKUP("ScKode",data!$A$1:$AT$8036,A4853,FALSE)</f>
        <v>0</v>
      </c>
      <c r="H4853">
        <f>HLOOKUP("StofParameter",data!$A$1:$AT$8036,A4853,FALSE)</f>
        <v>0</v>
      </c>
      <c r="I4853">
        <f>HLOOKUP("Dato",data!$A$1:$AT$8036,A4853,FALSE)</f>
        <v>0</v>
      </c>
      <c r="J4853">
        <f>HLOOKUP("Resultat-attribut",data!$A$1:$AT$8036,A4853,FALSE)</f>
        <v>0</v>
      </c>
      <c r="K4853">
        <f>HLOOKUP("Resultat",data!$A$1:$AT$8036,A4853,FALSE)</f>
        <v>0</v>
      </c>
      <c r="L4853">
        <f>HLOOKUP("Enhed",data!$A$1:$AT$8036,A4853,FALSE)</f>
        <v>0</v>
      </c>
    </row>
    <row r="4854" spans="1:12" x14ac:dyDescent="0.2">
      <c r="A4854">
        <v>4853</v>
      </c>
      <c r="B4854">
        <f>HLOOKUP("Referencer",data!$A$1:$AT$8036,A4854,FALSE)</f>
        <v>0</v>
      </c>
      <c r="C4854">
        <f>HLOOKUP("Stedtekst",data!$A$1:$AT$8036,A4854,FALSE)</f>
        <v>0</v>
      </c>
      <c r="D4854">
        <f>HLOOKUP("Målested navn",data!$A$1:$AT$8036,A4854,FALSE)</f>
        <v>0</v>
      </c>
      <c r="E4854">
        <f>HLOOKUP("Prøvetagning",data!$A$1:$AT$8036,A4854,FALSE)</f>
        <v>0</v>
      </c>
      <c r="F4854">
        <f>HLOOKUP("Prøve",data!$A$1:$AT$8036,A4854,FALSE)</f>
        <v>0</v>
      </c>
      <c r="G4854">
        <f>HLOOKUP("ScKode",data!$A$1:$AT$8036,A4854,FALSE)</f>
        <v>0</v>
      </c>
      <c r="H4854">
        <f>HLOOKUP("StofParameter",data!$A$1:$AT$8036,A4854,FALSE)</f>
        <v>0</v>
      </c>
      <c r="I4854">
        <f>HLOOKUP("Dato",data!$A$1:$AT$8036,A4854,FALSE)</f>
        <v>0</v>
      </c>
      <c r="J4854">
        <f>HLOOKUP("Resultat-attribut",data!$A$1:$AT$8036,A4854,FALSE)</f>
        <v>0</v>
      </c>
      <c r="K4854">
        <f>HLOOKUP("Resultat",data!$A$1:$AT$8036,A4854,FALSE)</f>
        <v>0</v>
      </c>
      <c r="L4854">
        <f>HLOOKUP("Enhed",data!$A$1:$AT$8036,A4854,FALSE)</f>
        <v>0</v>
      </c>
    </row>
    <row r="4855" spans="1:12" x14ac:dyDescent="0.2">
      <c r="A4855">
        <v>4854</v>
      </c>
      <c r="B4855">
        <f>HLOOKUP("Referencer",data!$A$1:$AT$8036,A4855,FALSE)</f>
        <v>0</v>
      </c>
      <c r="C4855">
        <f>HLOOKUP("Stedtekst",data!$A$1:$AT$8036,A4855,FALSE)</f>
        <v>0</v>
      </c>
      <c r="D4855">
        <f>HLOOKUP("Målested navn",data!$A$1:$AT$8036,A4855,FALSE)</f>
        <v>0</v>
      </c>
      <c r="E4855">
        <f>HLOOKUP("Prøvetagning",data!$A$1:$AT$8036,A4855,FALSE)</f>
        <v>0</v>
      </c>
      <c r="F4855">
        <f>HLOOKUP("Prøve",data!$A$1:$AT$8036,A4855,FALSE)</f>
        <v>0</v>
      </c>
      <c r="G4855">
        <f>HLOOKUP("ScKode",data!$A$1:$AT$8036,A4855,FALSE)</f>
        <v>0</v>
      </c>
      <c r="H4855">
        <f>HLOOKUP("StofParameter",data!$A$1:$AT$8036,A4855,FALSE)</f>
        <v>0</v>
      </c>
      <c r="I4855">
        <f>HLOOKUP("Dato",data!$A$1:$AT$8036,A4855,FALSE)</f>
        <v>0</v>
      </c>
      <c r="J4855">
        <f>HLOOKUP("Resultat-attribut",data!$A$1:$AT$8036,A4855,FALSE)</f>
        <v>0</v>
      </c>
      <c r="K4855">
        <f>HLOOKUP("Resultat",data!$A$1:$AT$8036,A4855,FALSE)</f>
        <v>0</v>
      </c>
      <c r="L4855">
        <f>HLOOKUP("Enhed",data!$A$1:$AT$8036,A4855,FALSE)</f>
        <v>0</v>
      </c>
    </row>
    <row r="4856" spans="1:12" x14ac:dyDescent="0.2">
      <c r="A4856">
        <v>4855</v>
      </c>
      <c r="B4856">
        <f>HLOOKUP("Referencer",data!$A$1:$AT$8036,A4856,FALSE)</f>
        <v>0</v>
      </c>
      <c r="C4856">
        <f>HLOOKUP("Stedtekst",data!$A$1:$AT$8036,A4856,FALSE)</f>
        <v>0</v>
      </c>
      <c r="D4856">
        <f>HLOOKUP("Målested navn",data!$A$1:$AT$8036,A4856,FALSE)</f>
        <v>0</v>
      </c>
      <c r="E4856">
        <f>HLOOKUP("Prøvetagning",data!$A$1:$AT$8036,A4856,FALSE)</f>
        <v>0</v>
      </c>
      <c r="F4856">
        <f>HLOOKUP("Prøve",data!$A$1:$AT$8036,A4856,FALSE)</f>
        <v>0</v>
      </c>
      <c r="G4856">
        <f>HLOOKUP("ScKode",data!$A$1:$AT$8036,A4856,FALSE)</f>
        <v>0</v>
      </c>
      <c r="H4856">
        <f>HLOOKUP("StofParameter",data!$A$1:$AT$8036,A4856,FALSE)</f>
        <v>0</v>
      </c>
      <c r="I4856">
        <f>HLOOKUP("Dato",data!$A$1:$AT$8036,A4856,FALSE)</f>
        <v>0</v>
      </c>
      <c r="J4856">
        <f>HLOOKUP("Resultat-attribut",data!$A$1:$AT$8036,A4856,FALSE)</f>
        <v>0</v>
      </c>
      <c r="K4856">
        <f>HLOOKUP("Resultat",data!$A$1:$AT$8036,A4856,FALSE)</f>
        <v>0</v>
      </c>
      <c r="L4856">
        <f>HLOOKUP("Enhed",data!$A$1:$AT$8036,A4856,FALSE)</f>
        <v>0</v>
      </c>
    </row>
    <row r="4857" spans="1:12" x14ac:dyDescent="0.2">
      <c r="A4857">
        <v>4856</v>
      </c>
      <c r="B4857">
        <f>HLOOKUP("Referencer",data!$A$1:$AT$8036,A4857,FALSE)</f>
        <v>0</v>
      </c>
      <c r="C4857">
        <f>HLOOKUP("Stedtekst",data!$A$1:$AT$8036,A4857,FALSE)</f>
        <v>0</v>
      </c>
      <c r="D4857">
        <f>HLOOKUP("Målested navn",data!$A$1:$AT$8036,A4857,FALSE)</f>
        <v>0</v>
      </c>
      <c r="E4857">
        <f>HLOOKUP("Prøvetagning",data!$A$1:$AT$8036,A4857,FALSE)</f>
        <v>0</v>
      </c>
      <c r="F4857">
        <f>HLOOKUP("Prøve",data!$A$1:$AT$8036,A4857,FALSE)</f>
        <v>0</v>
      </c>
      <c r="G4857">
        <f>HLOOKUP("ScKode",data!$A$1:$AT$8036,A4857,FALSE)</f>
        <v>0</v>
      </c>
      <c r="H4857">
        <f>HLOOKUP("StofParameter",data!$A$1:$AT$8036,A4857,FALSE)</f>
        <v>0</v>
      </c>
      <c r="I4857">
        <f>HLOOKUP("Dato",data!$A$1:$AT$8036,A4857,FALSE)</f>
        <v>0</v>
      </c>
      <c r="J4857">
        <f>HLOOKUP("Resultat-attribut",data!$A$1:$AT$8036,A4857,FALSE)</f>
        <v>0</v>
      </c>
      <c r="K4857">
        <f>HLOOKUP("Resultat",data!$A$1:$AT$8036,A4857,FALSE)</f>
        <v>0</v>
      </c>
      <c r="L4857">
        <f>HLOOKUP("Enhed",data!$A$1:$AT$8036,A4857,FALSE)</f>
        <v>0</v>
      </c>
    </row>
    <row r="4858" spans="1:12" x14ac:dyDescent="0.2">
      <c r="A4858">
        <v>4857</v>
      </c>
      <c r="B4858">
        <f>HLOOKUP("Referencer",data!$A$1:$AT$8036,A4858,FALSE)</f>
        <v>0</v>
      </c>
      <c r="C4858">
        <f>HLOOKUP("Stedtekst",data!$A$1:$AT$8036,A4858,FALSE)</f>
        <v>0</v>
      </c>
      <c r="D4858">
        <f>HLOOKUP("Målested navn",data!$A$1:$AT$8036,A4858,FALSE)</f>
        <v>0</v>
      </c>
      <c r="E4858">
        <f>HLOOKUP("Prøvetagning",data!$A$1:$AT$8036,A4858,FALSE)</f>
        <v>0</v>
      </c>
      <c r="F4858">
        <f>HLOOKUP("Prøve",data!$A$1:$AT$8036,A4858,FALSE)</f>
        <v>0</v>
      </c>
      <c r="G4858">
        <f>HLOOKUP("ScKode",data!$A$1:$AT$8036,A4858,FALSE)</f>
        <v>0</v>
      </c>
      <c r="H4858">
        <f>HLOOKUP("StofParameter",data!$A$1:$AT$8036,A4858,FALSE)</f>
        <v>0</v>
      </c>
      <c r="I4858">
        <f>HLOOKUP("Dato",data!$A$1:$AT$8036,A4858,FALSE)</f>
        <v>0</v>
      </c>
      <c r="J4858">
        <f>HLOOKUP("Resultat-attribut",data!$A$1:$AT$8036,A4858,FALSE)</f>
        <v>0</v>
      </c>
      <c r="K4858">
        <f>HLOOKUP("Resultat",data!$A$1:$AT$8036,A4858,FALSE)</f>
        <v>0</v>
      </c>
      <c r="L4858">
        <f>HLOOKUP("Enhed",data!$A$1:$AT$8036,A4858,FALSE)</f>
        <v>0</v>
      </c>
    </row>
    <row r="4859" spans="1:12" x14ac:dyDescent="0.2">
      <c r="A4859">
        <v>4858</v>
      </c>
      <c r="B4859">
        <f>HLOOKUP("Referencer",data!$A$1:$AT$8036,A4859,FALSE)</f>
        <v>0</v>
      </c>
      <c r="C4859">
        <f>HLOOKUP("Stedtekst",data!$A$1:$AT$8036,A4859,FALSE)</f>
        <v>0</v>
      </c>
      <c r="D4859">
        <f>HLOOKUP("Målested navn",data!$A$1:$AT$8036,A4859,FALSE)</f>
        <v>0</v>
      </c>
      <c r="E4859">
        <f>HLOOKUP("Prøvetagning",data!$A$1:$AT$8036,A4859,FALSE)</f>
        <v>0</v>
      </c>
      <c r="F4859">
        <f>HLOOKUP("Prøve",data!$A$1:$AT$8036,A4859,FALSE)</f>
        <v>0</v>
      </c>
      <c r="G4859">
        <f>HLOOKUP("ScKode",data!$A$1:$AT$8036,A4859,FALSE)</f>
        <v>0</v>
      </c>
      <c r="H4859">
        <f>HLOOKUP("StofParameter",data!$A$1:$AT$8036,A4859,FALSE)</f>
        <v>0</v>
      </c>
      <c r="I4859">
        <f>HLOOKUP("Dato",data!$A$1:$AT$8036,A4859,FALSE)</f>
        <v>0</v>
      </c>
      <c r="J4859">
        <f>HLOOKUP("Resultat-attribut",data!$A$1:$AT$8036,A4859,FALSE)</f>
        <v>0</v>
      </c>
      <c r="K4859">
        <f>HLOOKUP("Resultat",data!$A$1:$AT$8036,A4859,FALSE)</f>
        <v>0</v>
      </c>
      <c r="L4859">
        <f>HLOOKUP("Enhed",data!$A$1:$AT$8036,A4859,FALSE)</f>
        <v>0</v>
      </c>
    </row>
    <row r="4860" spans="1:12" x14ac:dyDescent="0.2">
      <c r="A4860">
        <v>4859</v>
      </c>
      <c r="B4860">
        <f>HLOOKUP("Referencer",data!$A$1:$AT$8036,A4860,FALSE)</f>
        <v>0</v>
      </c>
      <c r="C4860">
        <f>HLOOKUP("Stedtekst",data!$A$1:$AT$8036,A4860,FALSE)</f>
        <v>0</v>
      </c>
      <c r="D4860">
        <f>HLOOKUP("Målested navn",data!$A$1:$AT$8036,A4860,FALSE)</f>
        <v>0</v>
      </c>
      <c r="E4860">
        <f>HLOOKUP("Prøvetagning",data!$A$1:$AT$8036,A4860,FALSE)</f>
        <v>0</v>
      </c>
      <c r="F4860">
        <f>HLOOKUP("Prøve",data!$A$1:$AT$8036,A4860,FALSE)</f>
        <v>0</v>
      </c>
      <c r="G4860">
        <f>HLOOKUP("ScKode",data!$A$1:$AT$8036,A4860,FALSE)</f>
        <v>0</v>
      </c>
      <c r="H4860">
        <f>HLOOKUP("StofParameter",data!$A$1:$AT$8036,A4860,FALSE)</f>
        <v>0</v>
      </c>
      <c r="I4860">
        <f>HLOOKUP("Dato",data!$A$1:$AT$8036,A4860,FALSE)</f>
        <v>0</v>
      </c>
      <c r="J4860">
        <f>HLOOKUP("Resultat-attribut",data!$A$1:$AT$8036,A4860,FALSE)</f>
        <v>0</v>
      </c>
      <c r="K4860">
        <f>HLOOKUP("Resultat",data!$A$1:$AT$8036,A4860,FALSE)</f>
        <v>0</v>
      </c>
      <c r="L4860">
        <f>HLOOKUP("Enhed",data!$A$1:$AT$8036,A4860,FALSE)</f>
        <v>0</v>
      </c>
    </row>
    <row r="4861" spans="1:12" x14ac:dyDescent="0.2">
      <c r="A4861">
        <v>4860</v>
      </c>
      <c r="B4861">
        <f>HLOOKUP("Referencer",data!$A$1:$AT$8036,A4861,FALSE)</f>
        <v>0</v>
      </c>
      <c r="C4861">
        <f>HLOOKUP("Stedtekst",data!$A$1:$AT$8036,A4861,FALSE)</f>
        <v>0</v>
      </c>
      <c r="D4861">
        <f>HLOOKUP("Målested navn",data!$A$1:$AT$8036,A4861,FALSE)</f>
        <v>0</v>
      </c>
      <c r="E4861">
        <f>HLOOKUP("Prøvetagning",data!$A$1:$AT$8036,A4861,FALSE)</f>
        <v>0</v>
      </c>
      <c r="F4861">
        <f>HLOOKUP("Prøve",data!$A$1:$AT$8036,A4861,FALSE)</f>
        <v>0</v>
      </c>
      <c r="G4861">
        <f>HLOOKUP("ScKode",data!$A$1:$AT$8036,A4861,FALSE)</f>
        <v>0</v>
      </c>
      <c r="H4861">
        <f>HLOOKUP("StofParameter",data!$A$1:$AT$8036,A4861,FALSE)</f>
        <v>0</v>
      </c>
      <c r="I4861">
        <f>HLOOKUP("Dato",data!$A$1:$AT$8036,A4861,FALSE)</f>
        <v>0</v>
      </c>
      <c r="J4861">
        <f>HLOOKUP("Resultat-attribut",data!$A$1:$AT$8036,A4861,FALSE)</f>
        <v>0</v>
      </c>
      <c r="K4861">
        <f>HLOOKUP("Resultat",data!$A$1:$AT$8036,A4861,FALSE)</f>
        <v>0</v>
      </c>
      <c r="L4861">
        <f>HLOOKUP("Enhed",data!$A$1:$AT$8036,A4861,FALSE)</f>
        <v>0</v>
      </c>
    </row>
    <row r="4862" spans="1:12" x14ac:dyDescent="0.2">
      <c r="A4862">
        <v>4861</v>
      </c>
      <c r="B4862">
        <f>HLOOKUP("Referencer",data!$A$1:$AT$8036,A4862,FALSE)</f>
        <v>0</v>
      </c>
      <c r="C4862">
        <f>HLOOKUP("Stedtekst",data!$A$1:$AT$8036,A4862,FALSE)</f>
        <v>0</v>
      </c>
      <c r="D4862">
        <f>HLOOKUP("Målested navn",data!$A$1:$AT$8036,A4862,FALSE)</f>
        <v>0</v>
      </c>
      <c r="E4862">
        <f>HLOOKUP("Prøvetagning",data!$A$1:$AT$8036,A4862,FALSE)</f>
        <v>0</v>
      </c>
      <c r="F4862">
        <f>HLOOKUP("Prøve",data!$A$1:$AT$8036,A4862,FALSE)</f>
        <v>0</v>
      </c>
      <c r="G4862">
        <f>HLOOKUP("ScKode",data!$A$1:$AT$8036,A4862,FALSE)</f>
        <v>0</v>
      </c>
      <c r="H4862">
        <f>HLOOKUP("StofParameter",data!$A$1:$AT$8036,A4862,FALSE)</f>
        <v>0</v>
      </c>
      <c r="I4862">
        <f>HLOOKUP("Dato",data!$A$1:$AT$8036,A4862,FALSE)</f>
        <v>0</v>
      </c>
      <c r="J4862">
        <f>HLOOKUP("Resultat-attribut",data!$A$1:$AT$8036,A4862,FALSE)</f>
        <v>0</v>
      </c>
      <c r="K4862">
        <f>HLOOKUP("Resultat",data!$A$1:$AT$8036,A4862,FALSE)</f>
        <v>0</v>
      </c>
      <c r="L4862">
        <f>HLOOKUP("Enhed",data!$A$1:$AT$8036,A4862,FALSE)</f>
        <v>0</v>
      </c>
    </row>
    <row r="4863" spans="1:12" x14ac:dyDescent="0.2">
      <c r="A4863">
        <v>4862</v>
      </c>
      <c r="B4863">
        <f>HLOOKUP("Referencer",data!$A$1:$AT$8036,A4863,FALSE)</f>
        <v>0</v>
      </c>
      <c r="C4863">
        <f>HLOOKUP("Stedtekst",data!$A$1:$AT$8036,A4863,FALSE)</f>
        <v>0</v>
      </c>
      <c r="D4863">
        <f>HLOOKUP("Målested navn",data!$A$1:$AT$8036,A4863,FALSE)</f>
        <v>0</v>
      </c>
      <c r="E4863">
        <f>HLOOKUP("Prøvetagning",data!$A$1:$AT$8036,A4863,FALSE)</f>
        <v>0</v>
      </c>
      <c r="F4863">
        <f>HLOOKUP("Prøve",data!$A$1:$AT$8036,A4863,FALSE)</f>
        <v>0</v>
      </c>
      <c r="G4863">
        <f>HLOOKUP("ScKode",data!$A$1:$AT$8036,A4863,FALSE)</f>
        <v>0</v>
      </c>
      <c r="H4863">
        <f>HLOOKUP("StofParameter",data!$A$1:$AT$8036,A4863,FALSE)</f>
        <v>0</v>
      </c>
      <c r="I4863">
        <f>HLOOKUP("Dato",data!$A$1:$AT$8036,A4863,FALSE)</f>
        <v>0</v>
      </c>
      <c r="J4863">
        <f>HLOOKUP("Resultat-attribut",data!$A$1:$AT$8036,A4863,FALSE)</f>
        <v>0</v>
      </c>
      <c r="K4863">
        <f>HLOOKUP("Resultat",data!$A$1:$AT$8036,A4863,FALSE)</f>
        <v>0</v>
      </c>
      <c r="L4863">
        <f>HLOOKUP("Enhed",data!$A$1:$AT$8036,A4863,FALSE)</f>
        <v>0</v>
      </c>
    </row>
    <row r="4864" spans="1:12" x14ac:dyDescent="0.2">
      <c r="A4864">
        <v>4863</v>
      </c>
      <c r="B4864">
        <f>HLOOKUP("Referencer",data!$A$1:$AT$8036,A4864,FALSE)</f>
        <v>0</v>
      </c>
      <c r="C4864">
        <f>HLOOKUP("Stedtekst",data!$A$1:$AT$8036,A4864,FALSE)</f>
        <v>0</v>
      </c>
      <c r="D4864">
        <f>HLOOKUP("Målested navn",data!$A$1:$AT$8036,A4864,FALSE)</f>
        <v>0</v>
      </c>
      <c r="E4864">
        <f>HLOOKUP("Prøvetagning",data!$A$1:$AT$8036,A4864,FALSE)</f>
        <v>0</v>
      </c>
      <c r="F4864">
        <f>HLOOKUP("Prøve",data!$A$1:$AT$8036,A4864,FALSE)</f>
        <v>0</v>
      </c>
      <c r="G4864">
        <f>HLOOKUP("ScKode",data!$A$1:$AT$8036,A4864,FALSE)</f>
        <v>0</v>
      </c>
      <c r="H4864">
        <f>HLOOKUP("StofParameter",data!$A$1:$AT$8036,A4864,FALSE)</f>
        <v>0</v>
      </c>
      <c r="I4864">
        <f>HLOOKUP("Dato",data!$A$1:$AT$8036,A4864,FALSE)</f>
        <v>0</v>
      </c>
      <c r="J4864">
        <f>HLOOKUP("Resultat-attribut",data!$A$1:$AT$8036,A4864,FALSE)</f>
        <v>0</v>
      </c>
      <c r="K4864">
        <f>HLOOKUP("Resultat",data!$A$1:$AT$8036,A4864,FALSE)</f>
        <v>0</v>
      </c>
      <c r="L4864">
        <f>HLOOKUP("Enhed",data!$A$1:$AT$8036,A4864,FALSE)</f>
        <v>0</v>
      </c>
    </row>
    <row r="4865" spans="1:12" x14ac:dyDescent="0.2">
      <c r="A4865">
        <v>4864</v>
      </c>
      <c r="B4865">
        <f>HLOOKUP("Referencer",data!$A$1:$AT$8036,A4865,FALSE)</f>
        <v>0</v>
      </c>
      <c r="C4865">
        <f>HLOOKUP("Stedtekst",data!$A$1:$AT$8036,A4865,FALSE)</f>
        <v>0</v>
      </c>
      <c r="D4865">
        <f>HLOOKUP("Målested navn",data!$A$1:$AT$8036,A4865,FALSE)</f>
        <v>0</v>
      </c>
      <c r="E4865">
        <f>HLOOKUP("Prøvetagning",data!$A$1:$AT$8036,A4865,FALSE)</f>
        <v>0</v>
      </c>
      <c r="F4865">
        <f>HLOOKUP("Prøve",data!$A$1:$AT$8036,A4865,FALSE)</f>
        <v>0</v>
      </c>
      <c r="G4865">
        <f>HLOOKUP("ScKode",data!$A$1:$AT$8036,A4865,FALSE)</f>
        <v>0</v>
      </c>
      <c r="H4865">
        <f>HLOOKUP("StofParameter",data!$A$1:$AT$8036,A4865,FALSE)</f>
        <v>0</v>
      </c>
      <c r="I4865">
        <f>HLOOKUP("Dato",data!$A$1:$AT$8036,A4865,FALSE)</f>
        <v>0</v>
      </c>
      <c r="J4865">
        <f>HLOOKUP("Resultat-attribut",data!$A$1:$AT$8036,A4865,FALSE)</f>
        <v>0</v>
      </c>
      <c r="K4865">
        <f>HLOOKUP("Resultat",data!$A$1:$AT$8036,A4865,FALSE)</f>
        <v>0</v>
      </c>
      <c r="L4865">
        <f>HLOOKUP("Enhed",data!$A$1:$AT$8036,A4865,FALSE)</f>
        <v>0</v>
      </c>
    </row>
    <row r="4866" spans="1:12" x14ac:dyDescent="0.2">
      <c r="A4866">
        <v>4865</v>
      </c>
      <c r="B4866">
        <f>HLOOKUP("Referencer",data!$A$1:$AT$8036,A4866,FALSE)</f>
        <v>0</v>
      </c>
      <c r="C4866">
        <f>HLOOKUP("Stedtekst",data!$A$1:$AT$8036,A4866,FALSE)</f>
        <v>0</v>
      </c>
      <c r="D4866">
        <f>HLOOKUP("Målested navn",data!$A$1:$AT$8036,A4866,FALSE)</f>
        <v>0</v>
      </c>
      <c r="E4866">
        <f>HLOOKUP("Prøvetagning",data!$A$1:$AT$8036,A4866,FALSE)</f>
        <v>0</v>
      </c>
      <c r="F4866">
        <f>HLOOKUP("Prøve",data!$A$1:$AT$8036,A4866,FALSE)</f>
        <v>0</v>
      </c>
      <c r="G4866">
        <f>HLOOKUP("ScKode",data!$A$1:$AT$8036,A4866,FALSE)</f>
        <v>0</v>
      </c>
      <c r="H4866">
        <f>HLOOKUP("StofParameter",data!$A$1:$AT$8036,A4866,FALSE)</f>
        <v>0</v>
      </c>
      <c r="I4866">
        <f>HLOOKUP("Dato",data!$A$1:$AT$8036,A4866,FALSE)</f>
        <v>0</v>
      </c>
      <c r="J4866">
        <f>HLOOKUP("Resultat-attribut",data!$A$1:$AT$8036,A4866,FALSE)</f>
        <v>0</v>
      </c>
      <c r="K4866">
        <f>HLOOKUP("Resultat",data!$A$1:$AT$8036,A4866,FALSE)</f>
        <v>0</v>
      </c>
      <c r="L4866">
        <f>HLOOKUP("Enhed",data!$A$1:$AT$8036,A4866,FALSE)</f>
        <v>0</v>
      </c>
    </row>
    <row r="4867" spans="1:12" x14ac:dyDescent="0.2">
      <c r="A4867">
        <v>4866</v>
      </c>
      <c r="B4867">
        <f>HLOOKUP("Referencer",data!$A$1:$AT$8036,A4867,FALSE)</f>
        <v>0</v>
      </c>
      <c r="C4867">
        <f>HLOOKUP("Stedtekst",data!$A$1:$AT$8036,A4867,FALSE)</f>
        <v>0</v>
      </c>
      <c r="D4867">
        <f>HLOOKUP("Målested navn",data!$A$1:$AT$8036,A4867,FALSE)</f>
        <v>0</v>
      </c>
      <c r="E4867">
        <f>HLOOKUP("Prøvetagning",data!$A$1:$AT$8036,A4867,FALSE)</f>
        <v>0</v>
      </c>
      <c r="F4867">
        <f>HLOOKUP("Prøve",data!$A$1:$AT$8036,A4867,FALSE)</f>
        <v>0</v>
      </c>
      <c r="G4867">
        <f>HLOOKUP("ScKode",data!$A$1:$AT$8036,A4867,FALSE)</f>
        <v>0</v>
      </c>
      <c r="H4867">
        <f>HLOOKUP("StofParameter",data!$A$1:$AT$8036,A4867,FALSE)</f>
        <v>0</v>
      </c>
      <c r="I4867">
        <f>HLOOKUP("Dato",data!$A$1:$AT$8036,A4867,FALSE)</f>
        <v>0</v>
      </c>
      <c r="J4867">
        <f>HLOOKUP("Resultat-attribut",data!$A$1:$AT$8036,A4867,FALSE)</f>
        <v>0</v>
      </c>
      <c r="K4867">
        <f>HLOOKUP("Resultat",data!$A$1:$AT$8036,A4867,FALSE)</f>
        <v>0</v>
      </c>
      <c r="L4867">
        <f>HLOOKUP("Enhed",data!$A$1:$AT$8036,A4867,FALSE)</f>
        <v>0</v>
      </c>
    </row>
    <row r="4868" spans="1:12" x14ac:dyDescent="0.2">
      <c r="A4868">
        <v>4867</v>
      </c>
      <c r="B4868">
        <f>HLOOKUP("Referencer",data!$A$1:$AT$8036,A4868,FALSE)</f>
        <v>0</v>
      </c>
      <c r="C4868">
        <f>HLOOKUP("Stedtekst",data!$A$1:$AT$8036,A4868,FALSE)</f>
        <v>0</v>
      </c>
      <c r="D4868">
        <f>HLOOKUP("Målested navn",data!$A$1:$AT$8036,A4868,FALSE)</f>
        <v>0</v>
      </c>
      <c r="E4868">
        <f>HLOOKUP("Prøvetagning",data!$A$1:$AT$8036,A4868,FALSE)</f>
        <v>0</v>
      </c>
      <c r="F4868">
        <f>HLOOKUP("Prøve",data!$A$1:$AT$8036,A4868,FALSE)</f>
        <v>0</v>
      </c>
      <c r="G4868">
        <f>HLOOKUP("ScKode",data!$A$1:$AT$8036,A4868,FALSE)</f>
        <v>0</v>
      </c>
      <c r="H4868">
        <f>HLOOKUP("StofParameter",data!$A$1:$AT$8036,A4868,FALSE)</f>
        <v>0</v>
      </c>
      <c r="I4868">
        <f>HLOOKUP("Dato",data!$A$1:$AT$8036,A4868,FALSE)</f>
        <v>0</v>
      </c>
      <c r="J4868">
        <f>HLOOKUP("Resultat-attribut",data!$A$1:$AT$8036,A4868,FALSE)</f>
        <v>0</v>
      </c>
      <c r="K4868">
        <f>HLOOKUP("Resultat",data!$A$1:$AT$8036,A4868,FALSE)</f>
        <v>0</v>
      </c>
      <c r="L4868">
        <f>HLOOKUP("Enhed",data!$A$1:$AT$8036,A4868,FALSE)</f>
        <v>0</v>
      </c>
    </row>
    <row r="4869" spans="1:12" x14ac:dyDescent="0.2">
      <c r="A4869">
        <v>4868</v>
      </c>
      <c r="B4869">
        <f>HLOOKUP("Referencer",data!$A$1:$AT$8036,A4869,FALSE)</f>
        <v>0</v>
      </c>
      <c r="C4869">
        <f>HLOOKUP("Stedtekst",data!$A$1:$AT$8036,A4869,FALSE)</f>
        <v>0</v>
      </c>
      <c r="D4869">
        <f>HLOOKUP("Målested navn",data!$A$1:$AT$8036,A4869,FALSE)</f>
        <v>0</v>
      </c>
      <c r="E4869">
        <f>HLOOKUP("Prøvetagning",data!$A$1:$AT$8036,A4869,FALSE)</f>
        <v>0</v>
      </c>
      <c r="F4869">
        <f>HLOOKUP("Prøve",data!$A$1:$AT$8036,A4869,FALSE)</f>
        <v>0</v>
      </c>
      <c r="G4869">
        <f>HLOOKUP("ScKode",data!$A$1:$AT$8036,A4869,FALSE)</f>
        <v>0</v>
      </c>
      <c r="H4869">
        <f>HLOOKUP("StofParameter",data!$A$1:$AT$8036,A4869,FALSE)</f>
        <v>0</v>
      </c>
      <c r="I4869">
        <f>HLOOKUP("Dato",data!$A$1:$AT$8036,A4869,FALSE)</f>
        <v>0</v>
      </c>
      <c r="J4869">
        <f>HLOOKUP("Resultat-attribut",data!$A$1:$AT$8036,A4869,FALSE)</f>
        <v>0</v>
      </c>
      <c r="K4869">
        <f>HLOOKUP("Resultat",data!$A$1:$AT$8036,A4869,FALSE)</f>
        <v>0</v>
      </c>
      <c r="L4869">
        <f>HLOOKUP("Enhed",data!$A$1:$AT$8036,A4869,FALSE)</f>
        <v>0</v>
      </c>
    </row>
    <row r="4870" spans="1:12" x14ac:dyDescent="0.2">
      <c r="A4870">
        <v>4869</v>
      </c>
      <c r="B4870">
        <f>HLOOKUP("Referencer",data!$A$1:$AT$8036,A4870,FALSE)</f>
        <v>0</v>
      </c>
      <c r="C4870">
        <f>HLOOKUP("Stedtekst",data!$A$1:$AT$8036,A4870,FALSE)</f>
        <v>0</v>
      </c>
      <c r="D4870">
        <f>HLOOKUP("Målested navn",data!$A$1:$AT$8036,A4870,FALSE)</f>
        <v>0</v>
      </c>
      <c r="E4870">
        <f>HLOOKUP("Prøvetagning",data!$A$1:$AT$8036,A4870,FALSE)</f>
        <v>0</v>
      </c>
      <c r="F4870">
        <f>HLOOKUP("Prøve",data!$A$1:$AT$8036,A4870,FALSE)</f>
        <v>0</v>
      </c>
      <c r="G4870">
        <f>HLOOKUP("ScKode",data!$A$1:$AT$8036,A4870,FALSE)</f>
        <v>0</v>
      </c>
      <c r="H4870">
        <f>HLOOKUP("StofParameter",data!$A$1:$AT$8036,A4870,FALSE)</f>
        <v>0</v>
      </c>
      <c r="I4870">
        <f>HLOOKUP("Dato",data!$A$1:$AT$8036,A4870,FALSE)</f>
        <v>0</v>
      </c>
      <c r="J4870">
        <f>HLOOKUP("Resultat-attribut",data!$A$1:$AT$8036,A4870,FALSE)</f>
        <v>0</v>
      </c>
      <c r="K4870">
        <f>HLOOKUP("Resultat",data!$A$1:$AT$8036,A4870,FALSE)</f>
        <v>0</v>
      </c>
      <c r="L4870">
        <f>HLOOKUP("Enhed",data!$A$1:$AT$8036,A4870,FALSE)</f>
        <v>0</v>
      </c>
    </row>
    <row r="4871" spans="1:12" x14ac:dyDescent="0.2">
      <c r="A4871">
        <v>4870</v>
      </c>
      <c r="B4871">
        <f>HLOOKUP("Referencer",data!$A$1:$AT$8036,A4871,FALSE)</f>
        <v>0</v>
      </c>
      <c r="C4871">
        <f>HLOOKUP("Stedtekst",data!$A$1:$AT$8036,A4871,FALSE)</f>
        <v>0</v>
      </c>
      <c r="D4871">
        <f>HLOOKUP("Målested navn",data!$A$1:$AT$8036,A4871,FALSE)</f>
        <v>0</v>
      </c>
      <c r="E4871">
        <f>HLOOKUP("Prøvetagning",data!$A$1:$AT$8036,A4871,FALSE)</f>
        <v>0</v>
      </c>
      <c r="F4871">
        <f>HLOOKUP("Prøve",data!$A$1:$AT$8036,A4871,FALSE)</f>
        <v>0</v>
      </c>
      <c r="G4871">
        <f>HLOOKUP("ScKode",data!$A$1:$AT$8036,A4871,FALSE)</f>
        <v>0</v>
      </c>
      <c r="H4871">
        <f>HLOOKUP("StofParameter",data!$A$1:$AT$8036,A4871,FALSE)</f>
        <v>0</v>
      </c>
      <c r="I4871">
        <f>HLOOKUP("Dato",data!$A$1:$AT$8036,A4871,FALSE)</f>
        <v>0</v>
      </c>
      <c r="J4871">
        <f>HLOOKUP("Resultat-attribut",data!$A$1:$AT$8036,A4871,FALSE)</f>
        <v>0</v>
      </c>
      <c r="K4871">
        <f>HLOOKUP("Resultat",data!$A$1:$AT$8036,A4871,FALSE)</f>
        <v>0</v>
      </c>
      <c r="L4871">
        <f>HLOOKUP("Enhed",data!$A$1:$AT$8036,A4871,FALSE)</f>
        <v>0</v>
      </c>
    </row>
    <row r="4872" spans="1:12" x14ac:dyDescent="0.2">
      <c r="A4872">
        <v>4871</v>
      </c>
      <c r="B4872">
        <f>HLOOKUP("Referencer",data!$A$1:$AT$8036,A4872,FALSE)</f>
        <v>0</v>
      </c>
      <c r="C4872">
        <f>HLOOKUP("Stedtekst",data!$A$1:$AT$8036,A4872,FALSE)</f>
        <v>0</v>
      </c>
      <c r="D4872">
        <f>HLOOKUP("Målested navn",data!$A$1:$AT$8036,A4872,FALSE)</f>
        <v>0</v>
      </c>
      <c r="E4872">
        <f>HLOOKUP("Prøvetagning",data!$A$1:$AT$8036,A4872,FALSE)</f>
        <v>0</v>
      </c>
      <c r="F4872">
        <f>HLOOKUP("Prøve",data!$A$1:$AT$8036,A4872,FALSE)</f>
        <v>0</v>
      </c>
      <c r="G4872">
        <f>HLOOKUP("ScKode",data!$A$1:$AT$8036,A4872,FALSE)</f>
        <v>0</v>
      </c>
      <c r="H4872">
        <f>HLOOKUP("StofParameter",data!$A$1:$AT$8036,A4872,FALSE)</f>
        <v>0</v>
      </c>
      <c r="I4872">
        <f>HLOOKUP("Dato",data!$A$1:$AT$8036,A4872,FALSE)</f>
        <v>0</v>
      </c>
      <c r="J4872">
        <f>HLOOKUP("Resultat-attribut",data!$A$1:$AT$8036,A4872,FALSE)</f>
        <v>0</v>
      </c>
      <c r="K4872">
        <f>HLOOKUP("Resultat",data!$A$1:$AT$8036,A4872,FALSE)</f>
        <v>0</v>
      </c>
      <c r="L4872">
        <f>HLOOKUP("Enhed",data!$A$1:$AT$8036,A4872,FALSE)</f>
        <v>0</v>
      </c>
    </row>
    <row r="4873" spans="1:12" x14ac:dyDescent="0.2">
      <c r="A4873">
        <v>4872</v>
      </c>
      <c r="B4873">
        <f>HLOOKUP("Referencer",data!$A$1:$AT$8036,A4873,FALSE)</f>
        <v>0</v>
      </c>
      <c r="C4873">
        <f>HLOOKUP("Stedtekst",data!$A$1:$AT$8036,A4873,FALSE)</f>
        <v>0</v>
      </c>
      <c r="D4873">
        <f>HLOOKUP("Målested navn",data!$A$1:$AT$8036,A4873,FALSE)</f>
        <v>0</v>
      </c>
      <c r="E4873">
        <f>HLOOKUP("Prøvetagning",data!$A$1:$AT$8036,A4873,FALSE)</f>
        <v>0</v>
      </c>
      <c r="F4873">
        <f>HLOOKUP("Prøve",data!$A$1:$AT$8036,A4873,FALSE)</f>
        <v>0</v>
      </c>
      <c r="G4873">
        <f>HLOOKUP("ScKode",data!$A$1:$AT$8036,A4873,FALSE)</f>
        <v>0</v>
      </c>
      <c r="H4873">
        <f>HLOOKUP("StofParameter",data!$A$1:$AT$8036,A4873,FALSE)</f>
        <v>0</v>
      </c>
      <c r="I4873">
        <f>HLOOKUP("Dato",data!$A$1:$AT$8036,A4873,FALSE)</f>
        <v>0</v>
      </c>
      <c r="J4873">
        <f>HLOOKUP("Resultat-attribut",data!$A$1:$AT$8036,A4873,FALSE)</f>
        <v>0</v>
      </c>
      <c r="K4873">
        <f>HLOOKUP("Resultat",data!$A$1:$AT$8036,A4873,FALSE)</f>
        <v>0</v>
      </c>
      <c r="L4873">
        <f>HLOOKUP("Enhed",data!$A$1:$AT$8036,A4873,FALSE)</f>
        <v>0</v>
      </c>
    </row>
    <row r="4874" spans="1:12" x14ac:dyDescent="0.2">
      <c r="A4874">
        <v>4873</v>
      </c>
      <c r="B4874">
        <f>HLOOKUP("Referencer",data!$A$1:$AT$8036,A4874,FALSE)</f>
        <v>0</v>
      </c>
      <c r="C4874">
        <f>HLOOKUP("Stedtekst",data!$A$1:$AT$8036,A4874,FALSE)</f>
        <v>0</v>
      </c>
      <c r="D4874">
        <f>HLOOKUP("Målested navn",data!$A$1:$AT$8036,A4874,FALSE)</f>
        <v>0</v>
      </c>
      <c r="E4874">
        <f>HLOOKUP("Prøvetagning",data!$A$1:$AT$8036,A4874,FALSE)</f>
        <v>0</v>
      </c>
      <c r="F4874">
        <f>HLOOKUP("Prøve",data!$A$1:$AT$8036,A4874,FALSE)</f>
        <v>0</v>
      </c>
      <c r="G4874">
        <f>HLOOKUP("ScKode",data!$A$1:$AT$8036,A4874,FALSE)</f>
        <v>0</v>
      </c>
      <c r="H4874">
        <f>HLOOKUP("StofParameter",data!$A$1:$AT$8036,A4874,FALSE)</f>
        <v>0</v>
      </c>
      <c r="I4874">
        <f>HLOOKUP("Dato",data!$A$1:$AT$8036,A4874,FALSE)</f>
        <v>0</v>
      </c>
      <c r="J4874">
        <f>HLOOKUP("Resultat-attribut",data!$A$1:$AT$8036,A4874,FALSE)</f>
        <v>0</v>
      </c>
      <c r="K4874">
        <f>HLOOKUP("Resultat",data!$A$1:$AT$8036,A4874,FALSE)</f>
        <v>0</v>
      </c>
      <c r="L4874">
        <f>HLOOKUP("Enhed",data!$A$1:$AT$8036,A4874,FALSE)</f>
        <v>0</v>
      </c>
    </row>
    <row r="4875" spans="1:12" x14ac:dyDescent="0.2">
      <c r="A4875">
        <v>4874</v>
      </c>
      <c r="B4875">
        <f>HLOOKUP("Referencer",data!$A$1:$AT$8036,A4875,FALSE)</f>
        <v>0</v>
      </c>
      <c r="C4875">
        <f>HLOOKUP("Stedtekst",data!$A$1:$AT$8036,A4875,FALSE)</f>
        <v>0</v>
      </c>
      <c r="D4875">
        <f>HLOOKUP("Målested navn",data!$A$1:$AT$8036,A4875,FALSE)</f>
        <v>0</v>
      </c>
      <c r="E4875">
        <f>HLOOKUP("Prøvetagning",data!$A$1:$AT$8036,A4875,FALSE)</f>
        <v>0</v>
      </c>
      <c r="F4875">
        <f>HLOOKUP("Prøve",data!$A$1:$AT$8036,A4875,FALSE)</f>
        <v>0</v>
      </c>
      <c r="G4875">
        <f>HLOOKUP("ScKode",data!$A$1:$AT$8036,A4875,FALSE)</f>
        <v>0</v>
      </c>
      <c r="H4875">
        <f>HLOOKUP("StofParameter",data!$A$1:$AT$8036,A4875,FALSE)</f>
        <v>0</v>
      </c>
      <c r="I4875">
        <f>HLOOKUP("Dato",data!$A$1:$AT$8036,A4875,FALSE)</f>
        <v>0</v>
      </c>
      <c r="J4875">
        <f>HLOOKUP("Resultat-attribut",data!$A$1:$AT$8036,A4875,FALSE)</f>
        <v>0</v>
      </c>
      <c r="K4875">
        <f>HLOOKUP("Resultat",data!$A$1:$AT$8036,A4875,FALSE)</f>
        <v>0</v>
      </c>
      <c r="L4875">
        <f>HLOOKUP("Enhed",data!$A$1:$AT$8036,A4875,FALSE)</f>
        <v>0</v>
      </c>
    </row>
    <row r="4876" spans="1:12" x14ac:dyDescent="0.2">
      <c r="A4876">
        <v>4875</v>
      </c>
      <c r="B4876">
        <f>HLOOKUP("Referencer",data!$A$1:$AT$8036,A4876,FALSE)</f>
        <v>0</v>
      </c>
      <c r="C4876">
        <f>HLOOKUP("Stedtekst",data!$A$1:$AT$8036,A4876,FALSE)</f>
        <v>0</v>
      </c>
      <c r="D4876">
        <f>HLOOKUP("Målested navn",data!$A$1:$AT$8036,A4876,FALSE)</f>
        <v>0</v>
      </c>
      <c r="E4876">
        <f>HLOOKUP("Prøvetagning",data!$A$1:$AT$8036,A4876,FALSE)</f>
        <v>0</v>
      </c>
      <c r="F4876">
        <f>HLOOKUP("Prøve",data!$A$1:$AT$8036,A4876,FALSE)</f>
        <v>0</v>
      </c>
      <c r="G4876">
        <f>HLOOKUP("ScKode",data!$A$1:$AT$8036,A4876,FALSE)</f>
        <v>0</v>
      </c>
      <c r="H4876">
        <f>HLOOKUP("StofParameter",data!$A$1:$AT$8036,A4876,FALSE)</f>
        <v>0</v>
      </c>
      <c r="I4876">
        <f>HLOOKUP("Dato",data!$A$1:$AT$8036,A4876,FALSE)</f>
        <v>0</v>
      </c>
      <c r="J4876">
        <f>HLOOKUP("Resultat-attribut",data!$A$1:$AT$8036,A4876,FALSE)</f>
        <v>0</v>
      </c>
      <c r="K4876">
        <f>HLOOKUP("Resultat",data!$A$1:$AT$8036,A4876,FALSE)</f>
        <v>0</v>
      </c>
      <c r="L4876">
        <f>HLOOKUP("Enhed",data!$A$1:$AT$8036,A4876,FALSE)</f>
        <v>0</v>
      </c>
    </row>
    <row r="4877" spans="1:12" x14ac:dyDescent="0.2">
      <c r="A4877">
        <v>4876</v>
      </c>
      <c r="B4877">
        <f>HLOOKUP("Referencer",data!$A$1:$AT$8036,A4877,FALSE)</f>
        <v>0</v>
      </c>
      <c r="C4877">
        <f>HLOOKUP("Stedtekst",data!$A$1:$AT$8036,A4877,FALSE)</f>
        <v>0</v>
      </c>
      <c r="D4877">
        <f>HLOOKUP("Målested navn",data!$A$1:$AT$8036,A4877,FALSE)</f>
        <v>0</v>
      </c>
      <c r="E4877">
        <f>HLOOKUP("Prøvetagning",data!$A$1:$AT$8036,A4877,FALSE)</f>
        <v>0</v>
      </c>
      <c r="F4877">
        <f>HLOOKUP("Prøve",data!$A$1:$AT$8036,A4877,FALSE)</f>
        <v>0</v>
      </c>
      <c r="G4877">
        <f>HLOOKUP("ScKode",data!$A$1:$AT$8036,A4877,FALSE)</f>
        <v>0</v>
      </c>
      <c r="H4877">
        <f>HLOOKUP("StofParameter",data!$A$1:$AT$8036,A4877,FALSE)</f>
        <v>0</v>
      </c>
      <c r="I4877">
        <f>HLOOKUP("Dato",data!$A$1:$AT$8036,A4877,FALSE)</f>
        <v>0</v>
      </c>
      <c r="J4877">
        <f>HLOOKUP("Resultat-attribut",data!$A$1:$AT$8036,A4877,FALSE)</f>
        <v>0</v>
      </c>
      <c r="K4877">
        <f>HLOOKUP("Resultat",data!$A$1:$AT$8036,A4877,FALSE)</f>
        <v>0</v>
      </c>
      <c r="L4877">
        <f>HLOOKUP("Enhed",data!$A$1:$AT$8036,A4877,FALSE)</f>
        <v>0</v>
      </c>
    </row>
    <row r="4878" spans="1:12" x14ac:dyDescent="0.2">
      <c r="A4878">
        <v>4877</v>
      </c>
      <c r="B4878">
        <f>HLOOKUP("Referencer",data!$A$1:$AT$8036,A4878,FALSE)</f>
        <v>0</v>
      </c>
      <c r="C4878">
        <f>HLOOKUP("Stedtekst",data!$A$1:$AT$8036,A4878,FALSE)</f>
        <v>0</v>
      </c>
      <c r="D4878">
        <f>HLOOKUP("Målested navn",data!$A$1:$AT$8036,A4878,FALSE)</f>
        <v>0</v>
      </c>
      <c r="E4878">
        <f>HLOOKUP("Prøvetagning",data!$A$1:$AT$8036,A4878,FALSE)</f>
        <v>0</v>
      </c>
      <c r="F4878">
        <f>HLOOKUP("Prøve",data!$A$1:$AT$8036,A4878,FALSE)</f>
        <v>0</v>
      </c>
      <c r="G4878">
        <f>HLOOKUP("ScKode",data!$A$1:$AT$8036,A4878,FALSE)</f>
        <v>0</v>
      </c>
      <c r="H4878">
        <f>HLOOKUP("StofParameter",data!$A$1:$AT$8036,A4878,FALSE)</f>
        <v>0</v>
      </c>
      <c r="I4878">
        <f>HLOOKUP("Dato",data!$A$1:$AT$8036,A4878,FALSE)</f>
        <v>0</v>
      </c>
      <c r="J4878">
        <f>HLOOKUP("Resultat-attribut",data!$A$1:$AT$8036,A4878,FALSE)</f>
        <v>0</v>
      </c>
      <c r="K4878">
        <f>HLOOKUP("Resultat",data!$A$1:$AT$8036,A4878,FALSE)</f>
        <v>0</v>
      </c>
      <c r="L4878">
        <f>HLOOKUP("Enhed",data!$A$1:$AT$8036,A4878,FALSE)</f>
        <v>0</v>
      </c>
    </row>
    <row r="4879" spans="1:12" x14ac:dyDescent="0.2">
      <c r="A4879">
        <v>4878</v>
      </c>
      <c r="B4879">
        <f>HLOOKUP("Referencer",data!$A$1:$AT$8036,A4879,FALSE)</f>
        <v>0</v>
      </c>
      <c r="C4879">
        <f>HLOOKUP("Stedtekst",data!$A$1:$AT$8036,A4879,FALSE)</f>
        <v>0</v>
      </c>
      <c r="D4879">
        <f>HLOOKUP("Målested navn",data!$A$1:$AT$8036,A4879,FALSE)</f>
        <v>0</v>
      </c>
      <c r="E4879">
        <f>HLOOKUP("Prøvetagning",data!$A$1:$AT$8036,A4879,FALSE)</f>
        <v>0</v>
      </c>
      <c r="F4879">
        <f>HLOOKUP("Prøve",data!$A$1:$AT$8036,A4879,FALSE)</f>
        <v>0</v>
      </c>
      <c r="G4879">
        <f>HLOOKUP("ScKode",data!$A$1:$AT$8036,A4879,FALSE)</f>
        <v>0</v>
      </c>
      <c r="H4879">
        <f>HLOOKUP("StofParameter",data!$A$1:$AT$8036,A4879,FALSE)</f>
        <v>0</v>
      </c>
      <c r="I4879">
        <f>HLOOKUP("Dato",data!$A$1:$AT$8036,A4879,FALSE)</f>
        <v>0</v>
      </c>
      <c r="J4879">
        <f>HLOOKUP("Resultat-attribut",data!$A$1:$AT$8036,A4879,FALSE)</f>
        <v>0</v>
      </c>
      <c r="K4879">
        <f>HLOOKUP("Resultat",data!$A$1:$AT$8036,A4879,FALSE)</f>
        <v>0</v>
      </c>
      <c r="L4879">
        <f>HLOOKUP("Enhed",data!$A$1:$AT$8036,A4879,FALSE)</f>
        <v>0</v>
      </c>
    </row>
    <row r="4880" spans="1:12" x14ac:dyDescent="0.2">
      <c r="A4880">
        <v>4879</v>
      </c>
      <c r="B4880">
        <f>HLOOKUP("Referencer",data!$A$1:$AT$8036,A4880,FALSE)</f>
        <v>0</v>
      </c>
      <c r="C4880">
        <f>HLOOKUP("Stedtekst",data!$A$1:$AT$8036,A4880,FALSE)</f>
        <v>0</v>
      </c>
      <c r="D4880">
        <f>HLOOKUP("Målested navn",data!$A$1:$AT$8036,A4880,FALSE)</f>
        <v>0</v>
      </c>
      <c r="E4880">
        <f>HLOOKUP("Prøvetagning",data!$A$1:$AT$8036,A4880,FALSE)</f>
        <v>0</v>
      </c>
      <c r="F4880">
        <f>HLOOKUP("Prøve",data!$A$1:$AT$8036,A4880,FALSE)</f>
        <v>0</v>
      </c>
      <c r="G4880">
        <f>HLOOKUP("ScKode",data!$A$1:$AT$8036,A4880,FALSE)</f>
        <v>0</v>
      </c>
      <c r="H4880">
        <f>HLOOKUP("StofParameter",data!$A$1:$AT$8036,A4880,FALSE)</f>
        <v>0</v>
      </c>
      <c r="I4880">
        <f>HLOOKUP("Dato",data!$A$1:$AT$8036,A4880,FALSE)</f>
        <v>0</v>
      </c>
      <c r="J4880">
        <f>HLOOKUP("Resultat-attribut",data!$A$1:$AT$8036,A4880,FALSE)</f>
        <v>0</v>
      </c>
      <c r="K4880">
        <f>HLOOKUP("Resultat",data!$A$1:$AT$8036,A4880,FALSE)</f>
        <v>0</v>
      </c>
      <c r="L4880">
        <f>HLOOKUP("Enhed",data!$A$1:$AT$8036,A4880,FALSE)</f>
        <v>0</v>
      </c>
    </row>
    <row r="4881" spans="1:12" x14ac:dyDescent="0.2">
      <c r="A4881">
        <v>4880</v>
      </c>
      <c r="B4881">
        <f>HLOOKUP("Referencer",data!$A$1:$AT$8036,A4881,FALSE)</f>
        <v>0</v>
      </c>
      <c r="C4881">
        <f>HLOOKUP("Stedtekst",data!$A$1:$AT$8036,A4881,FALSE)</f>
        <v>0</v>
      </c>
      <c r="D4881">
        <f>HLOOKUP("Målested navn",data!$A$1:$AT$8036,A4881,FALSE)</f>
        <v>0</v>
      </c>
      <c r="E4881">
        <f>HLOOKUP("Prøvetagning",data!$A$1:$AT$8036,A4881,FALSE)</f>
        <v>0</v>
      </c>
      <c r="F4881">
        <f>HLOOKUP("Prøve",data!$A$1:$AT$8036,A4881,FALSE)</f>
        <v>0</v>
      </c>
      <c r="G4881">
        <f>HLOOKUP("ScKode",data!$A$1:$AT$8036,A4881,FALSE)</f>
        <v>0</v>
      </c>
      <c r="H4881">
        <f>HLOOKUP("StofParameter",data!$A$1:$AT$8036,A4881,FALSE)</f>
        <v>0</v>
      </c>
      <c r="I4881">
        <f>HLOOKUP("Dato",data!$A$1:$AT$8036,A4881,FALSE)</f>
        <v>0</v>
      </c>
      <c r="J4881">
        <f>HLOOKUP("Resultat-attribut",data!$A$1:$AT$8036,A4881,FALSE)</f>
        <v>0</v>
      </c>
      <c r="K4881">
        <f>HLOOKUP("Resultat",data!$A$1:$AT$8036,A4881,FALSE)</f>
        <v>0</v>
      </c>
      <c r="L4881">
        <f>HLOOKUP("Enhed",data!$A$1:$AT$8036,A4881,FALSE)</f>
        <v>0</v>
      </c>
    </row>
    <row r="4882" spans="1:12" x14ac:dyDescent="0.2">
      <c r="A4882">
        <v>4881</v>
      </c>
      <c r="B4882">
        <f>HLOOKUP("Referencer",data!$A$1:$AT$8036,A4882,FALSE)</f>
        <v>0</v>
      </c>
      <c r="C4882">
        <f>HLOOKUP("Stedtekst",data!$A$1:$AT$8036,A4882,FALSE)</f>
        <v>0</v>
      </c>
      <c r="D4882">
        <f>HLOOKUP("Målested navn",data!$A$1:$AT$8036,A4882,FALSE)</f>
        <v>0</v>
      </c>
      <c r="E4882">
        <f>HLOOKUP("Prøvetagning",data!$A$1:$AT$8036,A4882,FALSE)</f>
        <v>0</v>
      </c>
      <c r="F4882">
        <f>HLOOKUP("Prøve",data!$A$1:$AT$8036,A4882,FALSE)</f>
        <v>0</v>
      </c>
      <c r="G4882">
        <f>HLOOKUP("ScKode",data!$A$1:$AT$8036,A4882,FALSE)</f>
        <v>0</v>
      </c>
      <c r="H4882">
        <f>HLOOKUP("StofParameter",data!$A$1:$AT$8036,A4882,FALSE)</f>
        <v>0</v>
      </c>
      <c r="I4882">
        <f>HLOOKUP("Dato",data!$A$1:$AT$8036,A4882,FALSE)</f>
        <v>0</v>
      </c>
      <c r="J4882">
        <f>HLOOKUP("Resultat-attribut",data!$A$1:$AT$8036,A4882,FALSE)</f>
        <v>0</v>
      </c>
      <c r="K4882">
        <f>HLOOKUP("Resultat",data!$A$1:$AT$8036,A4882,FALSE)</f>
        <v>0</v>
      </c>
      <c r="L4882">
        <f>HLOOKUP("Enhed",data!$A$1:$AT$8036,A4882,FALSE)</f>
        <v>0</v>
      </c>
    </row>
    <row r="4883" spans="1:12" x14ac:dyDescent="0.2">
      <c r="A4883">
        <v>4882</v>
      </c>
      <c r="B4883">
        <f>HLOOKUP("Referencer",data!$A$1:$AT$8036,A4883,FALSE)</f>
        <v>0</v>
      </c>
      <c r="C4883">
        <f>HLOOKUP("Stedtekst",data!$A$1:$AT$8036,A4883,FALSE)</f>
        <v>0</v>
      </c>
      <c r="D4883">
        <f>HLOOKUP("Målested navn",data!$A$1:$AT$8036,A4883,FALSE)</f>
        <v>0</v>
      </c>
      <c r="E4883">
        <f>HLOOKUP("Prøvetagning",data!$A$1:$AT$8036,A4883,FALSE)</f>
        <v>0</v>
      </c>
      <c r="F4883">
        <f>HLOOKUP("Prøve",data!$A$1:$AT$8036,A4883,FALSE)</f>
        <v>0</v>
      </c>
      <c r="G4883">
        <f>HLOOKUP("ScKode",data!$A$1:$AT$8036,A4883,FALSE)</f>
        <v>0</v>
      </c>
      <c r="H4883">
        <f>HLOOKUP("StofParameter",data!$A$1:$AT$8036,A4883,FALSE)</f>
        <v>0</v>
      </c>
      <c r="I4883">
        <f>HLOOKUP("Dato",data!$A$1:$AT$8036,A4883,FALSE)</f>
        <v>0</v>
      </c>
      <c r="J4883">
        <f>HLOOKUP("Resultat-attribut",data!$A$1:$AT$8036,A4883,FALSE)</f>
        <v>0</v>
      </c>
      <c r="K4883">
        <f>HLOOKUP("Resultat",data!$A$1:$AT$8036,A4883,FALSE)</f>
        <v>0</v>
      </c>
      <c r="L4883">
        <f>HLOOKUP("Enhed",data!$A$1:$AT$8036,A4883,FALSE)</f>
        <v>0</v>
      </c>
    </row>
    <row r="4884" spans="1:12" x14ac:dyDescent="0.2">
      <c r="A4884">
        <v>4883</v>
      </c>
      <c r="B4884">
        <f>HLOOKUP("Referencer",data!$A$1:$AT$8036,A4884,FALSE)</f>
        <v>0</v>
      </c>
      <c r="C4884">
        <f>HLOOKUP("Stedtekst",data!$A$1:$AT$8036,A4884,FALSE)</f>
        <v>0</v>
      </c>
      <c r="D4884">
        <f>HLOOKUP("Målested navn",data!$A$1:$AT$8036,A4884,FALSE)</f>
        <v>0</v>
      </c>
      <c r="E4884">
        <f>HLOOKUP("Prøvetagning",data!$A$1:$AT$8036,A4884,FALSE)</f>
        <v>0</v>
      </c>
      <c r="F4884">
        <f>HLOOKUP("Prøve",data!$A$1:$AT$8036,A4884,FALSE)</f>
        <v>0</v>
      </c>
      <c r="G4884">
        <f>HLOOKUP("ScKode",data!$A$1:$AT$8036,A4884,FALSE)</f>
        <v>0</v>
      </c>
      <c r="H4884">
        <f>HLOOKUP("StofParameter",data!$A$1:$AT$8036,A4884,FALSE)</f>
        <v>0</v>
      </c>
      <c r="I4884">
        <f>HLOOKUP("Dato",data!$A$1:$AT$8036,A4884,FALSE)</f>
        <v>0</v>
      </c>
      <c r="J4884">
        <f>HLOOKUP("Resultat-attribut",data!$A$1:$AT$8036,A4884,FALSE)</f>
        <v>0</v>
      </c>
      <c r="K4884">
        <f>HLOOKUP("Resultat",data!$A$1:$AT$8036,A4884,FALSE)</f>
        <v>0</v>
      </c>
      <c r="L4884">
        <f>HLOOKUP("Enhed",data!$A$1:$AT$8036,A4884,FALSE)</f>
        <v>0</v>
      </c>
    </row>
    <row r="4885" spans="1:12" x14ac:dyDescent="0.2">
      <c r="A4885">
        <v>4884</v>
      </c>
      <c r="B4885">
        <f>HLOOKUP("Referencer",data!$A$1:$AT$8036,A4885,FALSE)</f>
        <v>0</v>
      </c>
      <c r="C4885">
        <f>HLOOKUP("Stedtekst",data!$A$1:$AT$8036,A4885,FALSE)</f>
        <v>0</v>
      </c>
      <c r="D4885">
        <f>HLOOKUP("Målested navn",data!$A$1:$AT$8036,A4885,FALSE)</f>
        <v>0</v>
      </c>
      <c r="E4885">
        <f>HLOOKUP("Prøvetagning",data!$A$1:$AT$8036,A4885,FALSE)</f>
        <v>0</v>
      </c>
      <c r="F4885">
        <f>HLOOKUP("Prøve",data!$A$1:$AT$8036,A4885,FALSE)</f>
        <v>0</v>
      </c>
      <c r="G4885">
        <f>HLOOKUP("ScKode",data!$A$1:$AT$8036,A4885,FALSE)</f>
        <v>0</v>
      </c>
      <c r="H4885">
        <f>HLOOKUP("StofParameter",data!$A$1:$AT$8036,A4885,FALSE)</f>
        <v>0</v>
      </c>
      <c r="I4885">
        <f>HLOOKUP("Dato",data!$A$1:$AT$8036,A4885,FALSE)</f>
        <v>0</v>
      </c>
      <c r="J4885">
        <f>HLOOKUP("Resultat-attribut",data!$A$1:$AT$8036,A4885,FALSE)</f>
        <v>0</v>
      </c>
      <c r="K4885">
        <f>HLOOKUP("Resultat",data!$A$1:$AT$8036,A4885,FALSE)</f>
        <v>0</v>
      </c>
      <c r="L4885">
        <f>HLOOKUP("Enhed",data!$A$1:$AT$8036,A4885,FALSE)</f>
        <v>0</v>
      </c>
    </row>
    <row r="4886" spans="1:12" x14ac:dyDescent="0.2">
      <c r="A4886">
        <v>4885</v>
      </c>
      <c r="B4886">
        <f>HLOOKUP("Referencer",data!$A$1:$AT$8036,A4886,FALSE)</f>
        <v>0</v>
      </c>
      <c r="C4886">
        <f>HLOOKUP("Stedtekst",data!$A$1:$AT$8036,A4886,FALSE)</f>
        <v>0</v>
      </c>
      <c r="D4886">
        <f>HLOOKUP("Målested navn",data!$A$1:$AT$8036,A4886,FALSE)</f>
        <v>0</v>
      </c>
      <c r="E4886">
        <f>HLOOKUP("Prøvetagning",data!$A$1:$AT$8036,A4886,FALSE)</f>
        <v>0</v>
      </c>
      <c r="F4886">
        <f>HLOOKUP("Prøve",data!$A$1:$AT$8036,A4886,FALSE)</f>
        <v>0</v>
      </c>
      <c r="G4886">
        <f>HLOOKUP("ScKode",data!$A$1:$AT$8036,A4886,FALSE)</f>
        <v>0</v>
      </c>
      <c r="H4886">
        <f>HLOOKUP("StofParameter",data!$A$1:$AT$8036,A4886,FALSE)</f>
        <v>0</v>
      </c>
      <c r="I4886">
        <f>HLOOKUP("Dato",data!$A$1:$AT$8036,A4886,FALSE)</f>
        <v>0</v>
      </c>
      <c r="J4886">
        <f>HLOOKUP("Resultat-attribut",data!$A$1:$AT$8036,A4886,FALSE)</f>
        <v>0</v>
      </c>
      <c r="K4886">
        <f>HLOOKUP("Resultat",data!$A$1:$AT$8036,A4886,FALSE)</f>
        <v>0</v>
      </c>
      <c r="L4886">
        <f>HLOOKUP("Enhed",data!$A$1:$AT$8036,A4886,FALSE)</f>
        <v>0</v>
      </c>
    </row>
    <row r="4887" spans="1:12" x14ac:dyDescent="0.2">
      <c r="A4887">
        <v>4886</v>
      </c>
      <c r="B4887">
        <f>HLOOKUP("Referencer",data!$A$1:$AT$8036,A4887,FALSE)</f>
        <v>0</v>
      </c>
      <c r="C4887">
        <f>HLOOKUP("Stedtekst",data!$A$1:$AT$8036,A4887,FALSE)</f>
        <v>0</v>
      </c>
      <c r="D4887">
        <f>HLOOKUP("Målested navn",data!$A$1:$AT$8036,A4887,FALSE)</f>
        <v>0</v>
      </c>
      <c r="E4887">
        <f>HLOOKUP("Prøvetagning",data!$A$1:$AT$8036,A4887,FALSE)</f>
        <v>0</v>
      </c>
      <c r="F4887">
        <f>HLOOKUP("Prøve",data!$A$1:$AT$8036,A4887,FALSE)</f>
        <v>0</v>
      </c>
      <c r="G4887">
        <f>HLOOKUP("ScKode",data!$A$1:$AT$8036,A4887,FALSE)</f>
        <v>0</v>
      </c>
      <c r="H4887">
        <f>HLOOKUP("StofParameter",data!$A$1:$AT$8036,A4887,FALSE)</f>
        <v>0</v>
      </c>
      <c r="I4887">
        <f>HLOOKUP("Dato",data!$A$1:$AT$8036,A4887,FALSE)</f>
        <v>0</v>
      </c>
      <c r="J4887">
        <f>HLOOKUP("Resultat-attribut",data!$A$1:$AT$8036,A4887,FALSE)</f>
        <v>0</v>
      </c>
      <c r="K4887">
        <f>HLOOKUP("Resultat",data!$A$1:$AT$8036,A4887,FALSE)</f>
        <v>0</v>
      </c>
      <c r="L4887">
        <f>HLOOKUP("Enhed",data!$A$1:$AT$8036,A4887,FALSE)</f>
        <v>0</v>
      </c>
    </row>
    <row r="4888" spans="1:12" x14ac:dyDescent="0.2">
      <c r="A4888">
        <v>4887</v>
      </c>
      <c r="B4888">
        <f>HLOOKUP("Referencer",data!$A$1:$AT$8036,A4888,FALSE)</f>
        <v>0</v>
      </c>
      <c r="C4888">
        <f>HLOOKUP("Stedtekst",data!$A$1:$AT$8036,A4888,FALSE)</f>
        <v>0</v>
      </c>
      <c r="D4888">
        <f>HLOOKUP("Målested navn",data!$A$1:$AT$8036,A4888,FALSE)</f>
        <v>0</v>
      </c>
      <c r="E4888">
        <f>HLOOKUP("Prøvetagning",data!$A$1:$AT$8036,A4888,FALSE)</f>
        <v>0</v>
      </c>
      <c r="F4888">
        <f>HLOOKUP("Prøve",data!$A$1:$AT$8036,A4888,FALSE)</f>
        <v>0</v>
      </c>
      <c r="G4888">
        <f>HLOOKUP("ScKode",data!$A$1:$AT$8036,A4888,FALSE)</f>
        <v>0</v>
      </c>
      <c r="H4888">
        <f>HLOOKUP("StofParameter",data!$A$1:$AT$8036,A4888,FALSE)</f>
        <v>0</v>
      </c>
      <c r="I4888">
        <f>HLOOKUP("Dato",data!$A$1:$AT$8036,A4888,FALSE)</f>
        <v>0</v>
      </c>
      <c r="J4888">
        <f>HLOOKUP("Resultat-attribut",data!$A$1:$AT$8036,A4888,FALSE)</f>
        <v>0</v>
      </c>
      <c r="K4888">
        <f>HLOOKUP("Resultat",data!$A$1:$AT$8036,A4888,FALSE)</f>
        <v>0</v>
      </c>
      <c r="L4888">
        <f>HLOOKUP("Enhed",data!$A$1:$AT$8036,A4888,FALSE)</f>
        <v>0</v>
      </c>
    </row>
    <row r="4889" spans="1:12" x14ac:dyDescent="0.2">
      <c r="A4889">
        <v>4888</v>
      </c>
      <c r="B4889">
        <f>HLOOKUP("Referencer",data!$A$1:$AT$8036,A4889,FALSE)</f>
        <v>0</v>
      </c>
      <c r="C4889">
        <f>HLOOKUP("Stedtekst",data!$A$1:$AT$8036,A4889,FALSE)</f>
        <v>0</v>
      </c>
      <c r="D4889">
        <f>HLOOKUP("Målested navn",data!$A$1:$AT$8036,A4889,FALSE)</f>
        <v>0</v>
      </c>
      <c r="E4889">
        <f>HLOOKUP("Prøvetagning",data!$A$1:$AT$8036,A4889,FALSE)</f>
        <v>0</v>
      </c>
      <c r="F4889">
        <f>HLOOKUP("Prøve",data!$A$1:$AT$8036,A4889,FALSE)</f>
        <v>0</v>
      </c>
      <c r="G4889">
        <f>HLOOKUP("ScKode",data!$A$1:$AT$8036,A4889,FALSE)</f>
        <v>0</v>
      </c>
      <c r="H4889">
        <f>HLOOKUP("StofParameter",data!$A$1:$AT$8036,A4889,FALSE)</f>
        <v>0</v>
      </c>
      <c r="I4889">
        <f>HLOOKUP("Dato",data!$A$1:$AT$8036,A4889,FALSE)</f>
        <v>0</v>
      </c>
      <c r="J4889">
        <f>HLOOKUP("Resultat-attribut",data!$A$1:$AT$8036,A4889,FALSE)</f>
        <v>0</v>
      </c>
      <c r="K4889">
        <f>HLOOKUP("Resultat",data!$A$1:$AT$8036,A4889,FALSE)</f>
        <v>0</v>
      </c>
      <c r="L4889">
        <f>HLOOKUP("Enhed",data!$A$1:$AT$8036,A4889,FALSE)</f>
        <v>0</v>
      </c>
    </row>
    <row r="4890" spans="1:12" x14ac:dyDescent="0.2">
      <c r="A4890">
        <v>4889</v>
      </c>
      <c r="B4890">
        <f>HLOOKUP("Referencer",data!$A$1:$AT$8036,A4890,FALSE)</f>
        <v>0</v>
      </c>
      <c r="C4890">
        <f>HLOOKUP("Stedtekst",data!$A$1:$AT$8036,A4890,FALSE)</f>
        <v>0</v>
      </c>
      <c r="D4890">
        <f>HLOOKUP("Målested navn",data!$A$1:$AT$8036,A4890,FALSE)</f>
        <v>0</v>
      </c>
      <c r="E4890">
        <f>HLOOKUP("Prøvetagning",data!$A$1:$AT$8036,A4890,FALSE)</f>
        <v>0</v>
      </c>
      <c r="F4890">
        <f>HLOOKUP("Prøve",data!$A$1:$AT$8036,A4890,FALSE)</f>
        <v>0</v>
      </c>
      <c r="G4890">
        <f>HLOOKUP("ScKode",data!$A$1:$AT$8036,A4890,FALSE)</f>
        <v>0</v>
      </c>
      <c r="H4890">
        <f>HLOOKUP("StofParameter",data!$A$1:$AT$8036,A4890,FALSE)</f>
        <v>0</v>
      </c>
      <c r="I4890">
        <f>HLOOKUP("Dato",data!$A$1:$AT$8036,A4890,FALSE)</f>
        <v>0</v>
      </c>
      <c r="J4890">
        <f>HLOOKUP("Resultat-attribut",data!$A$1:$AT$8036,A4890,FALSE)</f>
        <v>0</v>
      </c>
      <c r="K4890">
        <f>HLOOKUP("Resultat",data!$A$1:$AT$8036,A4890,FALSE)</f>
        <v>0</v>
      </c>
      <c r="L4890">
        <f>HLOOKUP("Enhed",data!$A$1:$AT$8036,A4890,FALSE)</f>
        <v>0</v>
      </c>
    </row>
    <row r="4891" spans="1:12" x14ac:dyDescent="0.2">
      <c r="A4891">
        <v>4890</v>
      </c>
      <c r="B4891">
        <f>HLOOKUP("Referencer",data!$A$1:$AT$8036,A4891,FALSE)</f>
        <v>0</v>
      </c>
      <c r="C4891">
        <f>HLOOKUP("Stedtekst",data!$A$1:$AT$8036,A4891,FALSE)</f>
        <v>0</v>
      </c>
      <c r="D4891">
        <f>HLOOKUP("Målested navn",data!$A$1:$AT$8036,A4891,FALSE)</f>
        <v>0</v>
      </c>
      <c r="E4891">
        <f>HLOOKUP("Prøvetagning",data!$A$1:$AT$8036,A4891,FALSE)</f>
        <v>0</v>
      </c>
      <c r="F4891">
        <f>HLOOKUP("Prøve",data!$A$1:$AT$8036,A4891,FALSE)</f>
        <v>0</v>
      </c>
      <c r="G4891">
        <f>HLOOKUP("ScKode",data!$A$1:$AT$8036,A4891,FALSE)</f>
        <v>0</v>
      </c>
      <c r="H4891">
        <f>HLOOKUP("StofParameter",data!$A$1:$AT$8036,A4891,FALSE)</f>
        <v>0</v>
      </c>
      <c r="I4891">
        <f>HLOOKUP("Dato",data!$A$1:$AT$8036,A4891,FALSE)</f>
        <v>0</v>
      </c>
      <c r="J4891">
        <f>HLOOKUP("Resultat-attribut",data!$A$1:$AT$8036,A4891,FALSE)</f>
        <v>0</v>
      </c>
      <c r="K4891">
        <f>HLOOKUP("Resultat",data!$A$1:$AT$8036,A4891,FALSE)</f>
        <v>0</v>
      </c>
      <c r="L4891">
        <f>HLOOKUP("Enhed",data!$A$1:$AT$8036,A4891,FALSE)</f>
        <v>0</v>
      </c>
    </row>
    <row r="4892" spans="1:12" x14ac:dyDescent="0.2">
      <c r="A4892">
        <v>4891</v>
      </c>
      <c r="B4892">
        <f>HLOOKUP("Referencer",data!$A$1:$AT$8036,A4892,FALSE)</f>
        <v>0</v>
      </c>
      <c r="C4892">
        <f>HLOOKUP("Stedtekst",data!$A$1:$AT$8036,A4892,FALSE)</f>
        <v>0</v>
      </c>
      <c r="D4892">
        <f>HLOOKUP("Målested navn",data!$A$1:$AT$8036,A4892,FALSE)</f>
        <v>0</v>
      </c>
      <c r="E4892">
        <f>HLOOKUP("Prøvetagning",data!$A$1:$AT$8036,A4892,FALSE)</f>
        <v>0</v>
      </c>
      <c r="F4892">
        <f>HLOOKUP("Prøve",data!$A$1:$AT$8036,A4892,FALSE)</f>
        <v>0</v>
      </c>
      <c r="G4892">
        <f>HLOOKUP("ScKode",data!$A$1:$AT$8036,A4892,FALSE)</f>
        <v>0</v>
      </c>
      <c r="H4892">
        <f>HLOOKUP("StofParameter",data!$A$1:$AT$8036,A4892,FALSE)</f>
        <v>0</v>
      </c>
      <c r="I4892">
        <f>HLOOKUP("Dato",data!$A$1:$AT$8036,A4892,FALSE)</f>
        <v>0</v>
      </c>
      <c r="J4892">
        <f>HLOOKUP("Resultat-attribut",data!$A$1:$AT$8036,A4892,FALSE)</f>
        <v>0</v>
      </c>
      <c r="K4892">
        <f>HLOOKUP("Resultat",data!$A$1:$AT$8036,A4892,FALSE)</f>
        <v>0</v>
      </c>
      <c r="L4892">
        <f>HLOOKUP("Enhed",data!$A$1:$AT$8036,A4892,FALSE)</f>
        <v>0</v>
      </c>
    </row>
    <row r="4893" spans="1:12" x14ac:dyDescent="0.2">
      <c r="A4893">
        <v>4892</v>
      </c>
      <c r="B4893">
        <f>HLOOKUP("Referencer",data!$A$1:$AT$8036,A4893,FALSE)</f>
        <v>0</v>
      </c>
      <c r="C4893">
        <f>HLOOKUP("Stedtekst",data!$A$1:$AT$8036,A4893,FALSE)</f>
        <v>0</v>
      </c>
      <c r="D4893">
        <f>HLOOKUP("Målested navn",data!$A$1:$AT$8036,A4893,FALSE)</f>
        <v>0</v>
      </c>
      <c r="E4893">
        <f>HLOOKUP("Prøvetagning",data!$A$1:$AT$8036,A4893,FALSE)</f>
        <v>0</v>
      </c>
      <c r="F4893">
        <f>HLOOKUP("Prøve",data!$A$1:$AT$8036,A4893,FALSE)</f>
        <v>0</v>
      </c>
      <c r="G4893">
        <f>HLOOKUP("ScKode",data!$A$1:$AT$8036,A4893,FALSE)</f>
        <v>0</v>
      </c>
      <c r="H4893">
        <f>HLOOKUP("StofParameter",data!$A$1:$AT$8036,A4893,FALSE)</f>
        <v>0</v>
      </c>
      <c r="I4893">
        <f>HLOOKUP("Dato",data!$A$1:$AT$8036,A4893,FALSE)</f>
        <v>0</v>
      </c>
      <c r="J4893">
        <f>HLOOKUP("Resultat-attribut",data!$A$1:$AT$8036,A4893,FALSE)</f>
        <v>0</v>
      </c>
      <c r="K4893">
        <f>HLOOKUP("Resultat",data!$A$1:$AT$8036,A4893,FALSE)</f>
        <v>0</v>
      </c>
      <c r="L4893">
        <f>HLOOKUP("Enhed",data!$A$1:$AT$8036,A4893,FALSE)</f>
        <v>0</v>
      </c>
    </row>
    <row r="4894" spans="1:12" x14ac:dyDescent="0.2">
      <c r="A4894">
        <v>4893</v>
      </c>
      <c r="B4894">
        <f>HLOOKUP("Referencer",data!$A$1:$AT$8036,A4894,FALSE)</f>
        <v>0</v>
      </c>
      <c r="C4894">
        <f>HLOOKUP("Stedtekst",data!$A$1:$AT$8036,A4894,FALSE)</f>
        <v>0</v>
      </c>
      <c r="D4894">
        <f>HLOOKUP("Målested navn",data!$A$1:$AT$8036,A4894,FALSE)</f>
        <v>0</v>
      </c>
      <c r="E4894">
        <f>HLOOKUP("Prøvetagning",data!$A$1:$AT$8036,A4894,FALSE)</f>
        <v>0</v>
      </c>
      <c r="F4894">
        <f>HLOOKUP("Prøve",data!$A$1:$AT$8036,A4894,FALSE)</f>
        <v>0</v>
      </c>
      <c r="G4894">
        <f>HLOOKUP("ScKode",data!$A$1:$AT$8036,A4894,FALSE)</f>
        <v>0</v>
      </c>
      <c r="H4894">
        <f>HLOOKUP("StofParameter",data!$A$1:$AT$8036,A4894,FALSE)</f>
        <v>0</v>
      </c>
      <c r="I4894">
        <f>HLOOKUP("Dato",data!$A$1:$AT$8036,A4894,FALSE)</f>
        <v>0</v>
      </c>
      <c r="J4894">
        <f>HLOOKUP("Resultat-attribut",data!$A$1:$AT$8036,A4894,FALSE)</f>
        <v>0</v>
      </c>
      <c r="K4894">
        <f>HLOOKUP("Resultat",data!$A$1:$AT$8036,A4894,FALSE)</f>
        <v>0</v>
      </c>
      <c r="L4894">
        <f>HLOOKUP("Enhed",data!$A$1:$AT$8036,A4894,FALSE)</f>
        <v>0</v>
      </c>
    </row>
    <row r="4895" spans="1:12" x14ac:dyDescent="0.2">
      <c r="A4895">
        <v>4894</v>
      </c>
      <c r="B4895">
        <f>HLOOKUP("Referencer",data!$A$1:$AT$8036,A4895,FALSE)</f>
        <v>0</v>
      </c>
      <c r="C4895">
        <f>HLOOKUP("Stedtekst",data!$A$1:$AT$8036,A4895,FALSE)</f>
        <v>0</v>
      </c>
      <c r="D4895">
        <f>HLOOKUP("Målested navn",data!$A$1:$AT$8036,A4895,FALSE)</f>
        <v>0</v>
      </c>
      <c r="E4895">
        <f>HLOOKUP("Prøvetagning",data!$A$1:$AT$8036,A4895,FALSE)</f>
        <v>0</v>
      </c>
      <c r="F4895">
        <f>HLOOKUP("Prøve",data!$A$1:$AT$8036,A4895,FALSE)</f>
        <v>0</v>
      </c>
      <c r="G4895">
        <f>HLOOKUP("ScKode",data!$A$1:$AT$8036,A4895,FALSE)</f>
        <v>0</v>
      </c>
      <c r="H4895">
        <f>HLOOKUP("StofParameter",data!$A$1:$AT$8036,A4895,FALSE)</f>
        <v>0</v>
      </c>
      <c r="I4895">
        <f>HLOOKUP("Dato",data!$A$1:$AT$8036,A4895,FALSE)</f>
        <v>0</v>
      </c>
      <c r="J4895">
        <f>HLOOKUP("Resultat-attribut",data!$A$1:$AT$8036,A4895,FALSE)</f>
        <v>0</v>
      </c>
      <c r="K4895">
        <f>HLOOKUP("Resultat",data!$A$1:$AT$8036,A4895,FALSE)</f>
        <v>0</v>
      </c>
      <c r="L4895">
        <f>HLOOKUP("Enhed",data!$A$1:$AT$8036,A4895,FALSE)</f>
        <v>0</v>
      </c>
    </row>
    <row r="4896" spans="1:12" x14ac:dyDescent="0.2">
      <c r="A4896">
        <v>4895</v>
      </c>
      <c r="B4896">
        <f>HLOOKUP("Referencer",data!$A$1:$AT$8036,A4896,FALSE)</f>
        <v>0</v>
      </c>
      <c r="C4896">
        <f>HLOOKUP("Stedtekst",data!$A$1:$AT$8036,A4896,FALSE)</f>
        <v>0</v>
      </c>
      <c r="D4896">
        <f>HLOOKUP("Målested navn",data!$A$1:$AT$8036,A4896,FALSE)</f>
        <v>0</v>
      </c>
      <c r="E4896">
        <f>HLOOKUP("Prøvetagning",data!$A$1:$AT$8036,A4896,FALSE)</f>
        <v>0</v>
      </c>
      <c r="F4896">
        <f>HLOOKUP("Prøve",data!$A$1:$AT$8036,A4896,FALSE)</f>
        <v>0</v>
      </c>
      <c r="G4896">
        <f>HLOOKUP("ScKode",data!$A$1:$AT$8036,A4896,FALSE)</f>
        <v>0</v>
      </c>
      <c r="H4896">
        <f>HLOOKUP("StofParameter",data!$A$1:$AT$8036,A4896,FALSE)</f>
        <v>0</v>
      </c>
      <c r="I4896">
        <f>HLOOKUP("Dato",data!$A$1:$AT$8036,A4896,FALSE)</f>
        <v>0</v>
      </c>
      <c r="J4896">
        <f>HLOOKUP("Resultat-attribut",data!$A$1:$AT$8036,A4896,FALSE)</f>
        <v>0</v>
      </c>
      <c r="K4896">
        <f>HLOOKUP("Resultat",data!$A$1:$AT$8036,A4896,FALSE)</f>
        <v>0</v>
      </c>
      <c r="L4896">
        <f>HLOOKUP("Enhed",data!$A$1:$AT$8036,A4896,FALSE)</f>
        <v>0</v>
      </c>
    </row>
    <row r="4897" spans="1:12" x14ac:dyDescent="0.2">
      <c r="A4897">
        <v>4896</v>
      </c>
      <c r="B4897">
        <f>HLOOKUP("Referencer",data!$A$1:$AT$8036,A4897,FALSE)</f>
        <v>0</v>
      </c>
      <c r="C4897">
        <f>HLOOKUP("Stedtekst",data!$A$1:$AT$8036,A4897,FALSE)</f>
        <v>0</v>
      </c>
      <c r="D4897">
        <f>HLOOKUP("Målested navn",data!$A$1:$AT$8036,A4897,FALSE)</f>
        <v>0</v>
      </c>
      <c r="E4897">
        <f>HLOOKUP("Prøvetagning",data!$A$1:$AT$8036,A4897,FALSE)</f>
        <v>0</v>
      </c>
      <c r="F4897">
        <f>HLOOKUP("Prøve",data!$A$1:$AT$8036,A4897,FALSE)</f>
        <v>0</v>
      </c>
      <c r="G4897">
        <f>HLOOKUP("ScKode",data!$A$1:$AT$8036,A4897,FALSE)</f>
        <v>0</v>
      </c>
      <c r="H4897">
        <f>HLOOKUP("StofParameter",data!$A$1:$AT$8036,A4897,FALSE)</f>
        <v>0</v>
      </c>
      <c r="I4897">
        <f>HLOOKUP("Dato",data!$A$1:$AT$8036,A4897,FALSE)</f>
        <v>0</v>
      </c>
      <c r="J4897">
        <f>HLOOKUP("Resultat-attribut",data!$A$1:$AT$8036,A4897,FALSE)</f>
        <v>0</v>
      </c>
      <c r="K4897">
        <f>HLOOKUP("Resultat",data!$A$1:$AT$8036,A4897,FALSE)</f>
        <v>0</v>
      </c>
      <c r="L4897">
        <f>HLOOKUP("Enhed",data!$A$1:$AT$8036,A4897,FALSE)</f>
        <v>0</v>
      </c>
    </row>
    <row r="4898" spans="1:12" x14ac:dyDescent="0.2">
      <c r="A4898">
        <v>4897</v>
      </c>
      <c r="B4898">
        <f>HLOOKUP("Referencer",data!$A$1:$AT$8036,A4898,FALSE)</f>
        <v>0</v>
      </c>
      <c r="C4898">
        <f>HLOOKUP("Stedtekst",data!$A$1:$AT$8036,A4898,FALSE)</f>
        <v>0</v>
      </c>
      <c r="D4898">
        <f>HLOOKUP("Målested navn",data!$A$1:$AT$8036,A4898,FALSE)</f>
        <v>0</v>
      </c>
      <c r="E4898">
        <f>HLOOKUP("Prøvetagning",data!$A$1:$AT$8036,A4898,FALSE)</f>
        <v>0</v>
      </c>
      <c r="F4898">
        <f>HLOOKUP("Prøve",data!$A$1:$AT$8036,A4898,FALSE)</f>
        <v>0</v>
      </c>
      <c r="G4898">
        <f>HLOOKUP("ScKode",data!$A$1:$AT$8036,A4898,FALSE)</f>
        <v>0</v>
      </c>
      <c r="H4898">
        <f>HLOOKUP("StofParameter",data!$A$1:$AT$8036,A4898,FALSE)</f>
        <v>0</v>
      </c>
      <c r="I4898">
        <f>HLOOKUP("Dato",data!$A$1:$AT$8036,A4898,FALSE)</f>
        <v>0</v>
      </c>
      <c r="J4898">
        <f>HLOOKUP("Resultat-attribut",data!$A$1:$AT$8036,A4898,FALSE)</f>
        <v>0</v>
      </c>
      <c r="K4898">
        <f>HLOOKUP("Resultat",data!$A$1:$AT$8036,A4898,FALSE)</f>
        <v>0</v>
      </c>
      <c r="L4898">
        <f>HLOOKUP("Enhed",data!$A$1:$AT$8036,A4898,FALSE)</f>
        <v>0</v>
      </c>
    </row>
    <row r="4899" spans="1:12" x14ac:dyDescent="0.2">
      <c r="A4899">
        <v>4898</v>
      </c>
      <c r="B4899">
        <f>HLOOKUP("Referencer",data!$A$1:$AT$8036,A4899,FALSE)</f>
        <v>0</v>
      </c>
      <c r="C4899">
        <f>HLOOKUP("Stedtekst",data!$A$1:$AT$8036,A4899,FALSE)</f>
        <v>0</v>
      </c>
      <c r="D4899">
        <f>HLOOKUP("Målested navn",data!$A$1:$AT$8036,A4899,FALSE)</f>
        <v>0</v>
      </c>
      <c r="E4899">
        <f>HLOOKUP("Prøvetagning",data!$A$1:$AT$8036,A4899,FALSE)</f>
        <v>0</v>
      </c>
      <c r="F4899">
        <f>HLOOKUP("Prøve",data!$A$1:$AT$8036,A4899,FALSE)</f>
        <v>0</v>
      </c>
      <c r="G4899">
        <f>HLOOKUP("ScKode",data!$A$1:$AT$8036,A4899,FALSE)</f>
        <v>0</v>
      </c>
      <c r="H4899">
        <f>HLOOKUP("StofParameter",data!$A$1:$AT$8036,A4899,FALSE)</f>
        <v>0</v>
      </c>
      <c r="I4899">
        <f>HLOOKUP("Dato",data!$A$1:$AT$8036,A4899,FALSE)</f>
        <v>0</v>
      </c>
      <c r="J4899">
        <f>HLOOKUP("Resultat-attribut",data!$A$1:$AT$8036,A4899,FALSE)</f>
        <v>0</v>
      </c>
      <c r="K4899">
        <f>HLOOKUP("Resultat",data!$A$1:$AT$8036,A4899,FALSE)</f>
        <v>0</v>
      </c>
      <c r="L4899">
        <f>HLOOKUP("Enhed",data!$A$1:$AT$8036,A4899,FALSE)</f>
        <v>0</v>
      </c>
    </row>
    <row r="4900" spans="1:12" x14ac:dyDescent="0.2">
      <c r="A4900">
        <v>4899</v>
      </c>
      <c r="B4900">
        <f>HLOOKUP("Referencer",data!$A$1:$AT$8036,A4900,FALSE)</f>
        <v>0</v>
      </c>
      <c r="C4900">
        <f>HLOOKUP("Stedtekst",data!$A$1:$AT$8036,A4900,FALSE)</f>
        <v>0</v>
      </c>
      <c r="D4900">
        <f>HLOOKUP("Målested navn",data!$A$1:$AT$8036,A4900,FALSE)</f>
        <v>0</v>
      </c>
      <c r="E4900">
        <f>HLOOKUP("Prøvetagning",data!$A$1:$AT$8036,A4900,FALSE)</f>
        <v>0</v>
      </c>
      <c r="F4900">
        <f>HLOOKUP("Prøve",data!$A$1:$AT$8036,A4900,FALSE)</f>
        <v>0</v>
      </c>
      <c r="G4900">
        <f>HLOOKUP("ScKode",data!$A$1:$AT$8036,A4900,FALSE)</f>
        <v>0</v>
      </c>
      <c r="H4900">
        <f>HLOOKUP("StofParameter",data!$A$1:$AT$8036,A4900,FALSE)</f>
        <v>0</v>
      </c>
      <c r="I4900">
        <f>HLOOKUP("Dato",data!$A$1:$AT$8036,A4900,FALSE)</f>
        <v>0</v>
      </c>
      <c r="J4900">
        <f>HLOOKUP("Resultat-attribut",data!$A$1:$AT$8036,A4900,FALSE)</f>
        <v>0</v>
      </c>
      <c r="K4900">
        <f>HLOOKUP("Resultat",data!$A$1:$AT$8036,A4900,FALSE)</f>
        <v>0</v>
      </c>
      <c r="L4900">
        <f>HLOOKUP("Enhed",data!$A$1:$AT$8036,A4900,FALSE)</f>
        <v>0</v>
      </c>
    </row>
    <row r="4901" spans="1:12" x14ac:dyDescent="0.2">
      <c r="A4901">
        <v>4900</v>
      </c>
      <c r="B4901">
        <f>HLOOKUP("Referencer",data!$A$1:$AT$8036,A4901,FALSE)</f>
        <v>0</v>
      </c>
      <c r="C4901">
        <f>HLOOKUP("Stedtekst",data!$A$1:$AT$8036,A4901,FALSE)</f>
        <v>0</v>
      </c>
      <c r="D4901">
        <f>HLOOKUP("Målested navn",data!$A$1:$AT$8036,A4901,FALSE)</f>
        <v>0</v>
      </c>
      <c r="E4901">
        <f>HLOOKUP("Prøvetagning",data!$A$1:$AT$8036,A4901,FALSE)</f>
        <v>0</v>
      </c>
      <c r="F4901">
        <f>HLOOKUP("Prøve",data!$A$1:$AT$8036,A4901,FALSE)</f>
        <v>0</v>
      </c>
      <c r="G4901">
        <f>HLOOKUP("ScKode",data!$A$1:$AT$8036,A4901,FALSE)</f>
        <v>0</v>
      </c>
      <c r="H4901">
        <f>HLOOKUP("StofParameter",data!$A$1:$AT$8036,A4901,FALSE)</f>
        <v>0</v>
      </c>
      <c r="I4901">
        <f>HLOOKUP("Dato",data!$A$1:$AT$8036,A4901,FALSE)</f>
        <v>0</v>
      </c>
      <c r="J4901">
        <f>HLOOKUP("Resultat-attribut",data!$A$1:$AT$8036,A4901,FALSE)</f>
        <v>0</v>
      </c>
      <c r="K4901">
        <f>HLOOKUP("Resultat",data!$A$1:$AT$8036,A4901,FALSE)</f>
        <v>0</v>
      </c>
      <c r="L4901">
        <f>HLOOKUP("Enhed",data!$A$1:$AT$8036,A4901,FALSE)</f>
        <v>0</v>
      </c>
    </row>
    <row r="4902" spans="1:12" x14ac:dyDescent="0.2">
      <c r="A4902">
        <v>4901</v>
      </c>
      <c r="B4902">
        <f>HLOOKUP("Referencer",data!$A$1:$AT$8036,A4902,FALSE)</f>
        <v>0</v>
      </c>
      <c r="C4902">
        <f>HLOOKUP("Stedtekst",data!$A$1:$AT$8036,A4902,FALSE)</f>
        <v>0</v>
      </c>
      <c r="D4902">
        <f>HLOOKUP("Målested navn",data!$A$1:$AT$8036,A4902,FALSE)</f>
        <v>0</v>
      </c>
      <c r="E4902">
        <f>HLOOKUP("Prøvetagning",data!$A$1:$AT$8036,A4902,FALSE)</f>
        <v>0</v>
      </c>
      <c r="F4902">
        <f>HLOOKUP("Prøve",data!$A$1:$AT$8036,A4902,FALSE)</f>
        <v>0</v>
      </c>
      <c r="G4902">
        <f>HLOOKUP("ScKode",data!$A$1:$AT$8036,A4902,FALSE)</f>
        <v>0</v>
      </c>
      <c r="H4902">
        <f>HLOOKUP("StofParameter",data!$A$1:$AT$8036,A4902,FALSE)</f>
        <v>0</v>
      </c>
      <c r="I4902">
        <f>HLOOKUP("Dato",data!$A$1:$AT$8036,A4902,FALSE)</f>
        <v>0</v>
      </c>
      <c r="J4902">
        <f>HLOOKUP("Resultat-attribut",data!$A$1:$AT$8036,A4902,FALSE)</f>
        <v>0</v>
      </c>
      <c r="K4902">
        <f>HLOOKUP("Resultat",data!$A$1:$AT$8036,A4902,FALSE)</f>
        <v>0</v>
      </c>
      <c r="L4902">
        <f>HLOOKUP("Enhed",data!$A$1:$AT$8036,A4902,FALSE)</f>
        <v>0</v>
      </c>
    </row>
    <row r="4903" spans="1:12" x14ac:dyDescent="0.2">
      <c r="A4903">
        <v>4902</v>
      </c>
      <c r="B4903">
        <f>HLOOKUP("Referencer",data!$A$1:$AT$8036,A4903,FALSE)</f>
        <v>0</v>
      </c>
      <c r="C4903">
        <f>HLOOKUP("Stedtekst",data!$A$1:$AT$8036,A4903,FALSE)</f>
        <v>0</v>
      </c>
      <c r="D4903">
        <f>HLOOKUP("Målested navn",data!$A$1:$AT$8036,A4903,FALSE)</f>
        <v>0</v>
      </c>
      <c r="E4903">
        <f>HLOOKUP("Prøvetagning",data!$A$1:$AT$8036,A4903,FALSE)</f>
        <v>0</v>
      </c>
      <c r="F4903">
        <f>HLOOKUP("Prøve",data!$A$1:$AT$8036,A4903,FALSE)</f>
        <v>0</v>
      </c>
      <c r="G4903">
        <f>HLOOKUP("ScKode",data!$A$1:$AT$8036,A4903,FALSE)</f>
        <v>0</v>
      </c>
      <c r="H4903">
        <f>HLOOKUP("StofParameter",data!$A$1:$AT$8036,A4903,FALSE)</f>
        <v>0</v>
      </c>
      <c r="I4903">
        <f>HLOOKUP("Dato",data!$A$1:$AT$8036,A4903,FALSE)</f>
        <v>0</v>
      </c>
      <c r="J4903">
        <f>HLOOKUP("Resultat-attribut",data!$A$1:$AT$8036,A4903,FALSE)</f>
        <v>0</v>
      </c>
      <c r="K4903">
        <f>HLOOKUP("Resultat",data!$A$1:$AT$8036,A4903,FALSE)</f>
        <v>0</v>
      </c>
      <c r="L4903">
        <f>HLOOKUP("Enhed",data!$A$1:$AT$8036,A4903,FALSE)</f>
        <v>0</v>
      </c>
    </row>
    <row r="4904" spans="1:12" x14ac:dyDescent="0.2">
      <c r="A4904">
        <v>4903</v>
      </c>
      <c r="B4904">
        <f>HLOOKUP("Referencer",data!$A$1:$AT$8036,A4904,FALSE)</f>
        <v>0</v>
      </c>
      <c r="C4904">
        <f>HLOOKUP("Stedtekst",data!$A$1:$AT$8036,A4904,FALSE)</f>
        <v>0</v>
      </c>
      <c r="D4904">
        <f>HLOOKUP("Målested navn",data!$A$1:$AT$8036,A4904,FALSE)</f>
        <v>0</v>
      </c>
      <c r="E4904">
        <f>HLOOKUP("Prøvetagning",data!$A$1:$AT$8036,A4904,FALSE)</f>
        <v>0</v>
      </c>
      <c r="F4904">
        <f>HLOOKUP("Prøve",data!$A$1:$AT$8036,A4904,FALSE)</f>
        <v>0</v>
      </c>
      <c r="G4904">
        <f>HLOOKUP("ScKode",data!$A$1:$AT$8036,A4904,FALSE)</f>
        <v>0</v>
      </c>
      <c r="H4904">
        <f>HLOOKUP("StofParameter",data!$A$1:$AT$8036,A4904,FALSE)</f>
        <v>0</v>
      </c>
      <c r="I4904">
        <f>HLOOKUP("Dato",data!$A$1:$AT$8036,A4904,FALSE)</f>
        <v>0</v>
      </c>
      <c r="J4904">
        <f>HLOOKUP("Resultat-attribut",data!$A$1:$AT$8036,A4904,FALSE)</f>
        <v>0</v>
      </c>
      <c r="K4904">
        <f>HLOOKUP("Resultat",data!$A$1:$AT$8036,A4904,FALSE)</f>
        <v>0</v>
      </c>
      <c r="L4904">
        <f>HLOOKUP("Enhed",data!$A$1:$AT$8036,A4904,FALSE)</f>
        <v>0</v>
      </c>
    </row>
    <row r="4905" spans="1:12" x14ac:dyDescent="0.2">
      <c r="A4905">
        <v>4904</v>
      </c>
      <c r="B4905">
        <f>HLOOKUP("Referencer",data!$A$1:$AT$8036,A4905,FALSE)</f>
        <v>0</v>
      </c>
      <c r="C4905">
        <f>HLOOKUP("Stedtekst",data!$A$1:$AT$8036,A4905,FALSE)</f>
        <v>0</v>
      </c>
      <c r="D4905">
        <f>HLOOKUP("Målested navn",data!$A$1:$AT$8036,A4905,FALSE)</f>
        <v>0</v>
      </c>
      <c r="E4905">
        <f>HLOOKUP("Prøvetagning",data!$A$1:$AT$8036,A4905,FALSE)</f>
        <v>0</v>
      </c>
      <c r="F4905">
        <f>HLOOKUP("Prøve",data!$A$1:$AT$8036,A4905,FALSE)</f>
        <v>0</v>
      </c>
      <c r="G4905">
        <f>HLOOKUP("ScKode",data!$A$1:$AT$8036,A4905,FALSE)</f>
        <v>0</v>
      </c>
      <c r="H4905">
        <f>HLOOKUP("StofParameter",data!$A$1:$AT$8036,A4905,FALSE)</f>
        <v>0</v>
      </c>
      <c r="I4905">
        <f>HLOOKUP("Dato",data!$A$1:$AT$8036,A4905,FALSE)</f>
        <v>0</v>
      </c>
      <c r="J4905">
        <f>HLOOKUP("Resultat-attribut",data!$A$1:$AT$8036,A4905,FALSE)</f>
        <v>0</v>
      </c>
      <c r="K4905">
        <f>HLOOKUP("Resultat",data!$A$1:$AT$8036,A4905,FALSE)</f>
        <v>0</v>
      </c>
      <c r="L4905">
        <f>HLOOKUP("Enhed",data!$A$1:$AT$8036,A4905,FALSE)</f>
        <v>0</v>
      </c>
    </row>
    <row r="4906" spans="1:12" x14ac:dyDescent="0.2">
      <c r="A4906">
        <v>4905</v>
      </c>
      <c r="B4906">
        <f>HLOOKUP("Referencer",data!$A$1:$AT$8036,A4906,FALSE)</f>
        <v>0</v>
      </c>
      <c r="C4906">
        <f>HLOOKUP("Stedtekst",data!$A$1:$AT$8036,A4906,FALSE)</f>
        <v>0</v>
      </c>
      <c r="D4906">
        <f>HLOOKUP("Målested navn",data!$A$1:$AT$8036,A4906,FALSE)</f>
        <v>0</v>
      </c>
      <c r="E4906">
        <f>HLOOKUP("Prøvetagning",data!$A$1:$AT$8036,A4906,FALSE)</f>
        <v>0</v>
      </c>
      <c r="F4906">
        <f>HLOOKUP("Prøve",data!$A$1:$AT$8036,A4906,FALSE)</f>
        <v>0</v>
      </c>
      <c r="G4906">
        <f>HLOOKUP("ScKode",data!$A$1:$AT$8036,A4906,FALSE)</f>
        <v>0</v>
      </c>
      <c r="H4906">
        <f>HLOOKUP("StofParameter",data!$A$1:$AT$8036,A4906,FALSE)</f>
        <v>0</v>
      </c>
      <c r="I4906">
        <f>HLOOKUP("Dato",data!$A$1:$AT$8036,A4906,FALSE)</f>
        <v>0</v>
      </c>
      <c r="J4906">
        <f>HLOOKUP("Resultat-attribut",data!$A$1:$AT$8036,A4906,FALSE)</f>
        <v>0</v>
      </c>
      <c r="K4906">
        <f>HLOOKUP("Resultat",data!$A$1:$AT$8036,A4906,FALSE)</f>
        <v>0</v>
      </c>
      <c r="L4906">
        <f>HLOOKUP("Enhed",data!$A$1:$AT$8036,A4906,FALSE)</f>
        <v>0</v>
      </c>
    </row>
    <row r="4907" spans="1:12" x14ac:dyDescent="0.2">
      <c r="A4907">
        <v>4906</v>
      </c>
      <c r="B4907">
        <f>HLOOKUP("Referencer",data!$A$1:$AT$8036,A4907,FALSE)</f>
        <v>0</v>
      </c>
      <c r="C4907">
        <f>HLOOKUP("Stedtekst",data!$A$1:$AT$8036,A4907,FALSE)</f>
        <v>0</v>
      </c>
      <c r="D4907">
        <f>HLOOKUP("Målested navn",data!$A$1:$AT$8036,A4907,FALSE)</f>
        <v>0</v>
      </c>
      <c r="E4907">
        <f>HLOOKUP("Prøvetagning",data!$A$1:$AT$8036,A4907,FALSE)</f>
        <v>0</v>
      </c>
      <c r="F4907">
        <f>HLOOKUP("Prøve",data!$A$1:$AT$8036,A4907,FALSE)</f>
        <v>0</v>
      </c>
      <c r="G4907">
        <f>HLOOKUP("ScKode",data!$A$1:$AT$8036,A4907,FALSE)</f>
        <v>0</v>
      </c>
      <c r="H4907">
        <f>HLOOKUP("StofParameter",data!$A$1:$AT$8036,A4907,FALSE)</f>
        <v>0</v>
      </c>
      <c r="I4907">
        <f>HLOOKUP("Dato",data!$A$1:$AT$8036,A4907,FALSE)</f>
        <v>0</v>
      </c>
      <c r="J4907">
        <f>HLOOKUP("Resultat-attribut",data!$A$1:$AT$8036,A4907,FALSE)</f>
        <v>0</v>
      </c>
      <c r="K4907">
        <f>HLOOKUP("Resultat",data!$A$1:$AT$8036,A4907,FALSE)</f>
        <v>0</v>
      </c>
      <c r="L4907">
        <f>HLOOKUP("Enhed",data!$A$1:$AT$8036,A4907,FALSE)</f>
        <v>0</v>
      </c>
    </row>
    <row r="4908" spans="1:12" x14ac:dyDescent="0.2">
      <c r="A4908">
        <v>4907</v>
      </c>
      <c r="B4908">
        <f>HLOOKUP("Referencer",data!$A$1:$AT$8036,A4908,FALSE)</f>
        <v>0</v>
      </c>
      <c r="C4908">
        <f>HLOOKUP("Stedtekst",data!$A$1:$AT$8036,A4908,FALSE)</f>
        <v>0</v>
      </c>
      <c r="D4908">
        <f>HLOOKUP("Målested navn",data!$A$1:$AT$8036,A4908,FALSE)</f>
        <v>0</v>
      </c>
      <c r="E4908">
        <f>HLOOKUP("Prøvetagning",data!$A$1:$AT$8036,A4908,FALSE)</f>
        <v>0</v>
      </c>
      <c r="F4908">
        <f>HLOOKUP("Prøve",data!$A$1:$AT$8036,A4908,FALSE)</f>
        <v>0</v>
      </c>
      <c r="G4908">
        <f>HLOOKUP("ScKode",data!$A$1:$AT$8036,A4908,FALSE)</f>
        <v>0</v>
      </c>
      <c r="H4908">
        <f>HLOOKUP("StofParameter",data!$A$1:$AT$8036,A4908,FALSE)</f>
        <v>0</v>
      </c>
      <c r="I4908">
        <f>HLOOKUP("Dato",data!$A$1:$AT$8036,A4908,FALSE)</f>
        <v>0</v>
      </c>
      <c r="J4908">
        <f>HLOOKUP("Resultat-attribut",data!$A$1:$AT$8036,A4908,FALSE)</f>
        <v>0</v>
      </c>
      <c r="K4908">
        <f>HLOOKUP("Resultat",data!$A$1:$AT$8036,A4908,FALSE)</f>
        <v>0</v>
      </c>
      <c r="L4908">
        <f>HLOOKUP("Enhed",data!$A$1:$AT$8036,A4908,FALSE)</f>
        <v>0</v>
      </c>
    </row>
    <row r="4909" spans="1:12" x14ac:dyDescent="0.2">
      <c r="A4909">
        <v>4908</v>
      </c>
      <c r="B4909">
        <f>HLOOKUP("Referencer",data!$A$1:$AT$8036,A4909,FALSE)</f>
        <v>0</v>
      </c>
      <c r="C4909">
        <f>HLOOKUP("Stedtekst",data!$A$1:$AT$8036,A4909,FALSE)</f>
        <v>0</v>
      </c>
      <c r="D4909">
        <f>HLOOKUP("Målested navn",data!$A$1:$AT$8036,A4909,FALSE)</f>
        <v>0</v>
      </c>
      <c r="E4909">
        <f>HLOOKUP("Prøvetagning",data!$A$1:$AT$8036,A4909,FALSE)</f>
        <v>0</v>
      </c>
      <c r="F4909">
        <f>HLOOKUP("Prøve",data!$A$1:$AT$8036,A4909,FALSE)</f>
        <v>0</v>
      </c>
      <c r="G4909">
        <f>HLOOKUP("ScKode",data!$A$1:$AT$8036,A4909,FALSE)</f>
        <v>0</v>
      </c>
      <c r="H4909">
        <f>HLOOKUP("StofParameter",data!$A$1:$AT$8036,A4909,FALSE)</f>
        <v>0</v>
      </c>
      <c r="I4909">
        <f>HLOOKUP("Dato",data!$A$1:$AT$8036,A4909,FALSE)</f>
        <v>0</v>
      </c>
      <c r="J4909">
        <f>HLOOKUP("Resultat-attribut",data!$A$1:$AT$8036,A4909,FALSE)</f>
        <v>0</v>
      </c>
      <c r="K4909">
        <f>HLOOKUP("Resultat",data!$A$1:$AT$8036,A4909,FALSE)</f>
        <v>0</v>
      </c>
      <c r="L4909">
        <f>HLOOKUP("Enhed",data!$A$1:$AT$8036,A4909,FALSE)</f>
        <v>0</v>
      </c>
    </row>
    <row r="4910" spans="1:12" x14ac:dyDescent="0.2">
      <c r="A4910">
        <v>4909</v>
      </c>
      <c r="B4910">
        <f>HLOOKUP("Referencer",data!$A$1:$AT$8036,A4910,FALSE)</f>
        <v>0</v>
      </c>
      <c r="C4910">
        <f>HLOOKUP("Stedtekst",data!$A$1:$AT$8036,A4910,FALSE)</f>
        <v>0</v>
      </c>
      <c r="D4910">
        <f>HLOOKUP("Målested navn",data!$A$1:$AT$8036,A4910,FALSE)</f>
        <v>0</v>
      </c>
      <c r="E4910">
        <f>HLOOKUP("Prøvetagning",data!$A$1:$AT$8036,A4910,FALSE)</f>
        <v>0</v>
      </c>
      <c r="F4910">
        <f>HLOOKUP("Prøve",data!$A$1:$AT$8036,A4910,FALSE)</f>
        <v>0</v>
      </c>
      <c r="G4910">
        <f>HLOOKUP("ScKode",data!$A$1:$AT$8036,A4910,FALSE)</f>
        <v>0</v>
      </c>
      <c r="H4910">
        <f>HLOOKUP("StofParameter",data!$A$1:$AT$8036,A4910,FALSE)</f>
        <v>0</v>
      </c>
      <c r="I4910">
        <f>HLOOKUP("Dato",data!$A$1:$AT$8036,A4910,FALSE)</f>
        <v>0</v>
      </c>
      <c r="J4910">
        <f>HLOOKUP("Resultat-attribut",data!$A$1:$AT$8036,A4910,FALSE)</f>
        <v>0</v>
      </c>
      <c r="K4910">
        <f>HLOOKUP("Resultat",data!$A$1:$AT$8036,A4910,FALSE)</f>
        <v>0</v>
      </c>
      <c r="L4910">
        <f>HLOOKUP("Enhed",data!$A$1:$AT$8036,A4910,FALSE)</f>
        <v>0</v>
      </c>
    </row>
    <row r="4911" spans="1:12" x14ac:dyDescent="0.2">
      <c r="A4911">
        <v>4910</v>
      </c>
      <c r="B4911">
        <f>HLOOKUP("Referencer",data!$A$1:$AT$8036,A4911,FALSE)</f>
        <v>0</v>
      </c>
      <c r="C4911">
        <f>HLOOKUP("Stedtekst",data!$A$1:$AT$8036,A4911,FALSE)</f>
        <v>0</v>
      </c>
      <c r="D4911">
        <f>HLOOKUP("Målested navn",data!$A$1:$AT$8036,A4911,FALSE)</f>
        <v>0</v>
      </c>
      <c r="E4911">
        <f>HLOOKUP("Prøvetagning",data!$A$1:$AT$8036,A4911,FALSE)</f>
        <v>0</v>
      </c>
      <c r="F4911">
        <f>HLOOKUP("Prøve",data!$A$1:$AT$8036,A4911,FALSE)</f>
        <v>0</v>
      </c>
      <c r="G4911">
        <f>HLOOKUP("ScKode",data!$A$1:$AT$8036,A4911,FALSE)</f>
        <v>0</v>
      </c>
      <c r="H4911">
        <f>HLOOKUP("StofParameter",data!$A$1:$AT$8036,A4911,FALSE)</f>
        <v>0</v>
      </c>
      <c r="I4911">
        <f>HLOOKUP("Dato",data!$A$1:$AT$8036,A4911,FALSE)</f>
        <v>0</v>
      </c>
      <c r="J4911">
        <f>HLOOKUP("Resultat-attribut",data!$A$1:$AT$8036,A4911,FALSE)</f>
        <v>0</v>
      </c>
      <c r="K4911">
        <f>HLOOKUP("Resultat",data!$A$1:$AT$8036,A4911,FALSE)</f>
        <v>0</v>
      </c>
      <c r="L4911">
        <f>HLOOKUP("Enhed",data!$A$1:$AT$8036,A4911,FALSE)</f>
        <v>0</v>
      </c>
    </row>
    <row r="4912" spans="1:12" x14ac:dyDescent="0.2">
      <c r="A4912">
        <v>4911</v>
      </c>
      <c r="B4912">
        <f>HLOOKUP("Referencer",data!$A$1:$AT$8036,A4912,FALSE)</f>
        <v>0</v>
      </c>
      <c r="C4912">
        <f>HLOOKUP("Stedtekst",data!$A$1:$AT$8036,A4912,FALSE)</f>
        <v>0</v>
      </c>
      <c r="D4912">
        <f>HLOOKUP("Målested navn",data!$A$1:$AT$8036,A4912,FALSE)</f>
        <v>0</v>
      </c>
      <c r="E4912">
        <f>HLOOKUP("Prøvetagning",data!$A$1:$AT$8036,A4912,FALSE)</f>
        <v>0</v>
      </c>
      <c r="F4912">
        <f>HLOOKUP("Prøve",data!$A$1:$AT$8036,A4912,FALSE)</f>
        <v>0</v>
      </c>
      <c r="G4912">
        <f>HLOOKUP("ScKode",data!$A$1:$AT$8036,A4912,FALSE)</f>
        <v>0</v>
      </c>
      <c r="H4912">
        <f>HLOOKUP("StofParameter",data!$A$1:$AT$8036,A4912,FALSE)</f>
        <v>0</v>
      </c>
      <c r="I4912">
        <f>HLOOKUP("Dato",data!$A$1:$AT$8036,A4912,FALSE)</f>
        <v>0</v>
      </c>
      <c r="J4912">
        <f>HLOOKUP("Resultat-attribut",data!$A$1:$AT$8036,A4912,FALSE)</f>
        <v>0</v>
      </c>
      <c r="K4912">
        <f>HLOOKUP("Resultat",data!$A$1:$AT$8036,A4912,FALSE)</f>
        <v>0</v>
      </c>
      <c r="L4912">
        <f>HLOOKUP("Enhed",data!$A$1:$AT$8036,A4912,FALSE)</f>
        <v>0</v>
      </c>
    </row>
    <row r="4913" spans="1:12" x14ac:dyDescent="0.2">
      <c r="A4913">
        <v>4912</v>
      </c>
      <c r="B4913">
        <f>HLOOKUP("Referencer",data!$A$1:$AT$8036,A4913,FALSE)</f>
        <v>0</v>
      </c>
      <c r="C4913">
        <f>HLOOKUP("Stedtekst",data!$A$1:$AT$8036,A4913,FALSE)</f>
        <v>0</v>
      </c>
      <c r="D4913">
        <f>HLOOKUP("Målested navn",data!$A$1:$AT$8036,A4913,FALSE)</f>
        <v>0</v>
      </c>
      <c r="E4913">
        <f>HLOOKUP("Prøvetagning",data!$A$1:$AT$8036,A4913,FALSE)</f>
        <v>0</v>
      </c>
      <c r="F4913">
        <f>HLOOKUP("Prøve",data!$A$1:$AT$8036,A4913,FALSE)</f>
        <v>0</v>
      </c>
      <c r="G4913">
        <f>HLOOKUP("ScKode",data!$A$1:$AT$8036,A4913,FALSE)</f>
        <v>0</v>
      </c>
      <c r="H4913">
        <f>HLOOKUP("StofParameter",data!$A$1:$AT$8036,A4913,FALSE)</f>
        <v>0</v>
      </c>
      <c r="I4913">
        <f>HLOOKUP("Dato",data!$A$1:$AT$8036,A4913,FALSE)</f>
        <v>0</v>
      </c>
      <c r="J4913">
        <f>HLOOKUP("Resultat-attribut",data!$A$1:$AT$8036,A4913,FALSE)</f>
        <v>0</v>
      </c>
      <c r="K4913">
        <f>HLOOKUP("Resultat",data!$A$1:$AT$8036,A4913,FALSE)</f>
        <v>0</v>
      </c>
      <c r="L4913">
        <f>HLOOKUP("Enhed",data!$A$1:$AT$8036,A4913,FALSE)</f>
        <v>0</v>
      </c>
    </row>
    <row r="4914" spans="1:12" x14ac:dyDescent="0.2">
      <c r="A4914">
        <v>4913</v>
      </c>
      <c r="B4914">
        <f>HLOOKUP("Referencer",data!$A$1:$AT$8036,A4914,FALSE)</f>
        <v>0</v>
      </c>
      <c r="C4914">
        <f>HLOOKUP("Stedtekst",data!$A$1:$AT$8036,A4914,FALSE)</f>
        <v>0</v>
      </c>
      <c r="D4914">
        <f>HLOOKUP("Målested navn",data!$A$1:$AT$8036,A4914,FALSE)</f>
        <v>0</v>
      </c>
      <c r="E4914">
        <f>HLOOKUP("Prøvetagning",data!$A$1:$AT$8036,A4914,FALSE)</f>
        <v>0</v>
      </c>
      <c r="F4914">
        <f>HLOOKUP("Prøve",data!$A$1:$AT$8036,A4914,FALSE)</f>
        <v>0</v>
      </c>
      <c r="G4914">
        <f>HLOOKUP("ScKode",data!$A$1:$AT$8036,A4914,FALSE)</f>
        <v>0</v>
      </c>
      <c r="H4914">
        <f>HLOOKUP("StofParameter",data!$A$1:$AT$8036,A4914,FALSE)</f>
        <v>0</v>
      </c>
      <c r="I4914">
        <f>HLOOKUP("Dato",data!$A$1:$AT$8036,A4914,FALSE)</f>
        <v>0</v>
      </c>
      <c r="J4914">
        <f>HLOOKUP("Resultat-attribut",data!$A$1:$AT$8036,A4914,FALSE)</f>
        <v>0</v>
      </c>
      <c r="K4914">
        <f>HLOOKUP("Resultat",data!$A$1:$AT$8036,A4914,FALSE)</f>
        <v>0</v>
      </c>
      <c r="L4914">
        <f>HLOOKUP("Enhed",data!$A$1:$AT$8036,A4914,FALSE)</f>
        <v>0</v>
      </c>
    </row>
    <row r="4915" spans="1:12" x14ac:dyDescent="0.2">
      <c r="A4915">
        <v>4914</v>
      </c>
      <c r="B4915">
        <f>HLOOKUP("Referencer",data!$A$1:$AT$8036,A4915,FALSE)</f>
        <v>0</v>
      </c>
      <c r="C4915">
        <f>HLOOKUP("Stedtekst",data!$A$1:$AT$8036,A4915,FALSE)</f>
        <v>0</v>
      </c>
      <c r="D4915">
        <f>HLOOKUP("Målested navn",data!$A$1:$AT$8036,A4915,FALSE)</f>
        <v>0</v>
      </c>
      <c r="E4915">
        <f>HLOOKUP("Prøvetagning",data!$A$1:$AT$8036,A4915,FALSE)</f>
        <v>0</v>
      </c>
      <c r="F4915">
        <f>HLOOKUP("Prøve",data!$A$1:$AT$8036,A4915,FALSE)</f>
        <v>0</v>
      </c>
      <c r="G4915">
        <f>HLOOKUP("ScKode",data!$A$1:$AT$8036,A4915,FALSE)</f>
        <v>0</v>
      </c>
      <c r="H4915">
        <f>HLOOKUP("StofParameter",data!$A$1:$AT$8036,A4915,FALSE)</f>
        <v>0</v>
      </c>
      <c r="I4915">
        <f>HLOOKUP("Dato",data!$A$1:$AT$8036,A4915,FALSE)</f>
        <v>0</v>
      </c>
      <c r="J4915">
        <f>HLOOKUP("Resultat-attribut",data!$A$1:$AT$8036,A4915,FALSE)</f>
        <v>0</v>
      </c>
      <c r="K4915">
        <f>HLOOKUP("Resultat",data!$A$1:$AT$8036,A4915,FALSE)</f>
        <v>0</v>
      </c>
      <c r="L4915">
        <f>HLOOKUP("Enhed",data!$A$1:$AT$8036,A4915,FALSE)</f>
        <v>0</v>
      </c>
    </row>
    <row r="4916" spans="1:12" x14ac:dyDescent="0.2">
      <c r="A4916">
        <v>4915</v>
      </c>
      <c r="B4916">
        <f>HLOOKUP("Referencer",data!$A$1:$AT$8036,A4916,FALSE)</f>
        <v>0</v>
      </c>
      <c r="C4916">
        <f>HLOOKUP("Stedtekst",data!$A$1:$AT$8036,A4916,FALSE)</f>
        <v>0</v>
      </c>
      <c r="D4916">
        <f>HLOOKUP("Målested navn",data!$A$1:$AT$8036,A4916,FALSE)</f>
        <v>0</v>
      </c>
      <c r="E4916">
        <f>HLOOKUP("Prøvetagning",data!$A$1:$AT$8036,A4916,FALSE)</f>
        <v>0</v>
      </c>
      <c r="F4916">
        <f>HLOOKUP("Prøve",data!$A$1:$AT$8036,A4916,FALSE)</f>
        <v>0</v>
      </c>
      <c r="G4916">
        <f>HLOOKUP("ScKode",data!$A$1:$AT$8036,A4916,FALSE)</f>
        <v>0</v>
      </c>
      <c r="H4916">
        <f>HLOOKUP("StofParameter",data!$A$1:$AT$8036,A4916,FALSE)</f>
        <v>0</v>
      </c>
      <c r="I4916">
        <f>HLOOKUP("Dato",data!$A$1:$AT$8036,A4916,FALSE)</f>
        <v>0</v>
      </c>
      <c r="J4916">
        <f>HLOOKUP("Resultat-attribut",data!$A$1:$AT$8036,A4916,FALSE)</f>
        <v>0</v>
      </c>
      <c r="K4916">
        <f>HLOOKUP("Resultat",data!$A$1:$AT$8036,A4916,FALSE)</f>
        <v>0</v>
      </c>
      <c r="L4916">
        <f>HLOOKUP("Enhed",data!$A$1:$AT$8036,A4916,FALSE)</f>
        <v>0</v>
      </c>
    </row>
    <row r="4917" spans="1:12" x14ac:dyDescent="0.2">
      <c r="A4917">
        <v>4916</v>
      </c>
      <c r="B4917">
        <f>HLOOKUP("Referencer",data!$A$1:$AT$8036,A4917,FALSE)</f>
        <v>0</v>
      </c>
      <c r="C4917">
        <f>HLOOKUP("Stedtekst",data!$A$1:$AT$8036,A4917,FALSE)</f>
        <v>0</v>
      </c>
      <c r="D4917">
        <f>HLOOKUP("Målested navn",data!$A$1:$AT$8036,A4917,FALSE)</f>
        <v>0</v>
      </c>
      <c r="E4917">
        <f>HLOOKUP("Prøvetagning",data!$A$1:$AT$8036,A4917,FALSE)</f>
        <v>0</v>
      </c>
      <c r="F4917">
        <f>HLOOKUP("Prøve",data!$A$1:$AT$8036,A4917,FALSE)</f>
        <v>0</v>
      </c>
      <c r="G4917">
        <f>HLOOKUP("ScKode",data!$A$1:$AT$8036,A4917,FALSE)</f>
        <v>0</v>
      </c>
      <c r="H4917">
        <f>HLOOKUP("StofParameter",data!$A$1:$AT$8036,A4917,FALSE)</f>
        <v>0</v>
      </c>
      <c r="I4917">
        <f>HLOOKUP("Dato",data!$A$1:$AT$8036,A4917,FALSE)</f>
        <v>0</v>
      </c>
      <c r="J4917">
        <f>HLOOKUP("Resultat-attribut",data!$A$1:$AT$8036,A4917,FALSE)</f>
        <v>0</v>
      </c>
      <c r="K4917">
        <f>HLOOKUP("Resultat",data!$A$1:$AT$8036,A4917,FALSE)</f>
        <v>0</v>
      </c>
      <c r="L4917">
        <f>HLOOKUP("Enhed",data!$A$1:$AT$8036,A4917,FALSE)</f>
        <v>0</v>
      </c>
    </row>
    <row r="4918" spans="1:12" x14ac:dyDescent="0.2">
      <c r="A4918">
        <v>4917</v>
      </c>
      <c r="B4918">
        <f>HLOOKUP("Referencer",data!$A$1:$AT$8036,A4918,FALSE)</f>
        <v>0</v>
      </c>
      <c r="C4918">
        <f>HLOOKUP("Stedtekst",data!$A$1:$AT$8036,A4918,FALSE)</f>
        <v>0</v>
      </c>
      <c r="D4918">
        <f>HLOOKUP("Målested navn",data!$A$1:$AT$8036,A4918,FALSE)</f>
        <v>0</v>
      </c>
      <c r="E4918">
        <f>HLOOKUP("Prøvetagning",data!$A$1:$AT$8036,A4918,FALSE)</f>
        <v>0</v>
      </c>
      <c r="F4918">
        <f>HLOOKUP("Prøve",data!$A$1:$AT$8036,A4918,FALSE)</f>
        <v>0</v>
      </c>
      <c r="G4918">
        <f>HLOOKUP("ScKode",data!$A$1:$AT$8036,A4918,FALSE)</f>
        <v>0</v>
      </c>
      <c r="H4918">
        <f>HLOOKUP("StofParameter",data!$A$1:$AT$8036,A4918,FALSE)</f>
        <v>0</v>
      </c>
      <c r="I4918">
        <f>HLOOKUP("Dato",data!$A$1:$AT$8036,A4918,FALSE)</f>
        <v>0</v>
      </c>
      <c r="J4918">
        <f>HLOOKUP("Resultat-attribut",data!$A$1:$AT$8036,A4918,FALSE)</f>
        <v>0</v>
      </c>
      <c r="K4918">
        <f>HLOOKUP("Resultat",data!$A$1:$AT$8036,A4918,FALSE)</f>
        <v>0</v>
      </c>
      <c r="L4918">
        <f>HLOOKUP("Enhed",data!$A$1:$AT$8036,A4918,FALSE)</f>
        <v>0</v>
      </c>
    </row>
    <row r="4919" spans="1:12" x14ac:dyDescent="0.2">
      <c r="A4919">
        <v>4918</v>
      </c>
      <c r="B4919">
        <f>HLOOKUP("Referencer",data!$A$1:$AT$8036,A4919,FALSE)</f>
        <v>0</v>
      </c>
      <c r="C4919">
        <f>HLOOKUP("Stedtekst",data!$A$1:$AT$8036,A4919,FALSE)</f>
        <v>0</v>
      </c>
      <c r="D4919">
        <f>HLOOKUP("Målested navn",data!$A$1:$AT$8036,A4919,FALSE)</f>
        <v>0</v>
      </c>
      <c r="E4919">
        <f>HLOOKUP("Prøvetagning",data!$A$1:$AT$8036,A4919,FALSE)</f>
        <v>0</v>
      </c>
      <c r="F4919">
        <f>HLOOKUP("Prøve",data!$A$1:$AT$8036,A4919,FALSE)</f>
        <v>0</v>
      </c>
      <c r="G4919">
        <f>HLOOKUP("ScKode",data!$A$1:$AT$8036,A4919,FALSE)</f>
        <v>0</v>
      </c>
      <c r="H4919">
        <f>HLOOKUP("StofParameter",data!$A$1:$AT$8036,A4919,FALSE)</f>
        <v>0</v>
      </c>
      <c r="I4919">
        <f>HLOOKUP("Dato",data!$A$1:$AT$8036,A4919,FALSE)</f>
        <v>0</v>
      </c>
      <c r="J4919">
        <f>HLOOKUP("Resultat-attribut",data!$A$1:$AT$8036,A4919,FALSE)</f>
        <v>0</v>
      </c>
      <c r="K4919">
        <f>HLOOKUP("Resultat",data!$A$1:$AT$8036,A4919,FALSE)</f>
        <v>0</v>
      </c>
      <c r="L4919">
        <f>HLOOKUP("Enhed",data!$A$1:$AT$8036,A4919,FALSE)</f>
        <v>0</v>
      </c>
    </row>
    <row r="4920" spans="1:12" x14ac:dyDescent="0.2">
      <c r="A4920">
        <v>4919</v>
      </c>
      <c r="B4920">
        <f>HLOOKUP("Referencer",data!$A$1:$AT$8036,A4920,FALSE)</f>
        <v>0</v>
      </c>
      <c r="C4920">
        <f>HLOOKUP("Stedtekst",data!$A$1:$AT$8036,A4920,FALSE)</f>
        <v>0</v>
      </c>
      <c r="D4920">
        <f>HLOOKUP("Målested navn",data!$A$1:$AT$8036,A4920,FALSE)</f>
        <v>0</v>
      </c>
      <c r="E4920">
        <f>HLOOKUP("Prøvetagning",data!$A$1:$AT$8036,A4920,FALSE)</f>
        <v>0</v>
      </c>
      <c r="F4920">
        <f>HLOOKUP("Prøve",data!$A$1:$AT$8036,A4920,FALSE)</f>
        <v>0</v>
      </c>
      <c r="G4920">
        <f>HLOOKUP("ScKode",data!$A$1:$AT$8036,A4920,FALSE)</f>
        <v>0</v>
      </c>
      <c r="H4920">
        <f>HLOOKUP("StofParameter",data!$A$1:$AT$8036,A4920,FALSE)</f>
        <v>0</v>
      </c>
      <c r="I4920">
        <f>HLOOKUP("Dato",data!$A$1:$AT$8036,A4920,FALSE)</f>
        <v>0</v>
      </c>
      <c r="J4920">
        <f>HLOOKUP("Resultat-attribut",data!$A$1:$AT$8036,A4920,FALSE)</f>
        <v>0</v>
      </c>
      <c r="K4920">
        <f>HLOOKUP("Resultat",data!$A$1:$AT$8036,A4920,FALSE)</f>
        <v>0</v>
      </c>
      <c r="L4920">
        <f>HLOOKUP("Enhed",data!$A$1:$AT$8036,A4920,FALSE)</f>
        <v>0</v>
      </c>
    </row>
    <row r="4921" spans="1:12" x14ac:dyDescent="0.2">
      <c r="A4921">
        <v>4920</v>
      </c>
      <c r="B4921">
        <f>HLOOKUP("Referencer",data!$A$1:$AT$8036,A4921,FALSE)</f>
        <v>0</v>
      </c>
      <c r="C4921">
        <f>HLOOKUP("Stedtekst",data!$A$1:$AT$8036,A4921,FALSE)</f>
        <v>0</v>
      </c>
      <c r="D4921">
        <f>HLOOKUP("Målested navn",data!$A$1:$AT$8036,A4921,FALSE)</f>
        <v>0</v>
      </c>
      <c r="E4921">
        <f>HLOOKUP("Prøvetagning",data!$A$1:$AT$8036,A4921,FALSE)</f>
        <v>0</v>
      </c>
      <c r="F4921">
        <f>HLOOKUP("Prøve",data!$A$1:$AT$8036,A4921,FALSE)</f>
        <v>0</v>
      </c>
      <c r="G4921">
        <f>HLOOKUP("ScKode",data!$A$1:$AT$8036,A4921,FALSE)</f>
        <v>0</v>
      </c>
      <c r="H4921">
        <f>HLOOKUP("StofParameter",data!$A$1:$AT$8036,A4921,FALSE)</f>
        <v>0</v>
      </c>
      <c r="I4921">
        <f>HLOOKUP("Dato",data!$A$1:$AT$8036,A4921,FALSE)</f>
        <v>0</v>
      </c>
      <c r="J4921">
        <f>HLOOKUP("Resultat-attribut",data!$A$1:$AT$8036,A4921,FALSE)</f>
        <v>0</v>
      </c>
      <c r="K4921">
        <f>HLOOKUP("Resultat",data!$A$1:$AT$8036,A4921,FALSE)</f>
        <v>0</v>
      </c>
      <c r="L4921">
        <f>HLOOKUP("Enhed",data!$A$1:$AT$8036,A4921,FALSE)</f>
        <v>0</v>
      </c>
    </row>
    <row r="4922" spans="1:12" x14ac:dyDescent="0.2">
      <c r="A4922">
        <v>4921</v>
      </c>
      <c r="B4922">
        <f>HLOOKUP("Referencer",data!$A$1:$AT$8036,A4922,FALSE)</f>
        <v>0</v>
      </c>
      <c r="C4922">
        <f>HLOOKUP("Stedtekst",data!$A$1:$AT$8036,A4922,FALSE)</f>
        <v>0</v>
      </c>
      <c r="D4922">
        <f>HLOOKUP("Målested navn",data!$A$1:$AT$8036,A4922,FALSE)</f>
        <v>0</v>
      </c>
      <c r="E4922">
        <f>HLOOKUP("Prøvetagning",data!$A$1:$AT$8036,A4922,FALSE)</f>
        <v>0</v>
      </c>
      <c r="F4922">
        <f>HLOOKUP("Prøve",data!$A$1:$AT$8036,A4922,FALSE)</f>
        <v>0</v>
      </c>
      <c r="G4922">
        <f>HLOOKUP("ScKode",data!$A$1:$AT$8036,A4922,FALSE)</f>
        <v>0</v>
      </c>
      <c r="H4922">
        <f>HLOOKUP("StofParameter",data!$A$1:$AT$8036,A4922,FALSE)</f>
        <v>0</v>
      </c>
      <c r="I4922">
        <f>HLOOKUP("Dato",data!$A$1:$AT$8036,A4922,FALSE)</f>
        <v>0</v>
      </c>
      <c r="J4922">
        <f>HLOOKUP("Resultat-attribut",data!$A$1:$AT$8036,A4922,FALSE)</f>
        <v>0</v>
      </c>
      <c r="K4922">
        <f>HLOOKUP("Resultat",data!$A$1:$AT$8036,A4922,FALSE)</f>
        <v>0</v>
      </c>
      <c r="L4922">
        <f>HLOOKUP("Enhed",data!$A$1:$AT$8036,A4922,FALSE)</f>
        <v>0</v>
      </c>
    </row>
    <row r="4923" spans="1:12" x14ac:dyDescent="0.2">
      <c r="A4923">
        <v>4922</v>
      </c>
      <c r="B4923">
        <f>HLOOKUP("Referencer",data!$A$1:$AT$8036,A4923,FALSE)</f>
        <v>0</v>
      </c>
      <c r="C4923">
        <f>HLOOKUP("Stedtekst",data!$A$1:$AT$8036,A4923,FALSE)</f>
        <v>0</v>
      </c>
      <c r="D4923">
        <f>HLOOKUP("Målested navn",data!$A$1:$AT$8036,A4923,FALSE)</f>
        <v>0</v>
      </c>
      <c r="E4923">
        <f>HLOOKUP("Prøvetagning",data!$A$1:$AT$8036,A4923,FALSE)</f>
        <v>0</v>
      </c>
      <c r="F4923">
        <f>HLOOKUP("Prøve",data!$A$1:$AT$8036,A4923,FALSE)</f>
        <v>0</v>
      </c>
      <c r="G4923">
        <f>HLOOKUP("ScKode",data!$A$1:$AT$8036,A4923,FALSE)</f>
        <v>0</v>
      </c>
      <c r="H4923">
        <f>HLOOKUP("StofParameter",data!$A$1:$AT$8036,A4923,FALSE)</f>
        <v>0</v>
      </c>
      <c r="I4923">
        <f>HLOOKUP("Dato",data!$A$1:$AT$8036,A4923,FALSE)</f>
        <v>0</v>
      </c>
      <c r="J4923">
        <f>HLOOKUP("Resultat-attribut",data!$A$1:$AT$8036,A4923,FALSE)</f>
        <v>0</v>
      </c>
      <c r="K4923">
        <f>HLOOKUP("Resultat",data!$A$1:$AT$8036,A4923,FALSE)</f>
        <v>0</v>
      </c>
      <c r="L4923">
        <f>HLOOKUP("Enhed",data!$A$1:$AT$8036,A4923,FALSE)</f>
        <v>0</v>
      </c>
    </row>
    <row r="4924" spans="1:12" x14ac:dyDescent="0.2">
      <c r="A4924">
        <v>4923</v>
      </c>
      <c r="B4924">
        <f>HLOOKUP("Referencer",data!$A$1:$AT$8036,A4924,FALSE)</f>
        <v>0</v>
      </c>
      <c r="C4924">
        <f>HLOOKUP("Stedtekst",data!$A$1:$AT$8036,A4924,FALSE)</f>
        <v>0</v>
      </c>
      <c r="D4924">
        <f>HLOOKUP("Målested navn",data!$A$1:$AT$8036,A4924,FALSE)</f>
        <v>0</v>
      </c>
      <c r="E4924">
        <f>HLOOKUP("Prøvetagning",data!$A$1:$AT$8036,A4924,FALSE)</f>
        <v>0</v>
      </c>
      <c r="F4924">
        <f>HLOOKUP("Prøve",data!$A$1:$AT$8036,A4924,FALSE)</f>
        <v>0</v>
      </c>
      <c r="G4924">
        <f>HLOOKUP("ScKode",data!$A$1:$AT$8036,A4924,FALSE)</f>
        <v>0</v>
      </c>
      <c r="H4924">
        <f>HLOOKUP("StofParameter",data!$A$1:$AT$8036,A4924,FALSE)</f>
        <v>0</v>
      </c>
      <c r="I4924">
        <f>HLOOKUP("Dato",data!$A$1:$AT$8036,A4924,FALSE)</f>
        <v>0</v>
      </c>
      <c r="J4924">
        <f>HLOOKUP("Resultat-attribut",data!$A$1:$AT$8036,A4924,FALSE)</f>
        <v>0</v>
      </c>
      <c r="K4924">
        <f>HLOOKUP("Resultat",data!$A$1:$AT$8036,A4924,FALSE)</f>
        <v>0</v>
      </c>
      <c r="L4924">
        <f>HLOOKUP("Enhed",data!$A$1:$AT$8036,A4924,FALSE)</f>
        <v>0</v>
      </c>
    </row>
    <row r="4925" spans="1:12" x14ac:dyDescent="0.2">
      <c r="A4925">
        <v>4924</v>
      </c>
      <c r="B4925">
        <f>HLOOKUP("Referencer",data!$A$1:$AT$8036,A4925,FALSE)</f>
        <v>0</v>
      </c>
      <c r="C4925">
        <f>HLOOKUP("Stedtekst",data!$A$1:$AT$8036,A4925,FALSE)</f>
        <v>0</v>
      </c>
      <c r="D4925">
        <f>HLOOKUP("Målested navn",data!$A$1:$AT$8036,A4925,FALSE)</f>
        <v>0</v>
      </c>
      <c r="E4925">
        <f>HLOOKUP("Prøvetagning",data!$A$1:$AT$8036,A4925,FALSE)</f>
        <v>0</v>
      </c>
      <c r="F4925">
        <f>HLOOKUP("Prøve",data!$A$1:$AT$8036,A4925,FALSE)</f>
        <v>0</v>
      </c>
      <c r="G4925">
        <f>HLOOKUP("ScKode",data!$A$1:$AT$8036,A4925,FALSE)</f>
        <v>0</v>
      </c>
      <c r="H4925">
        <f>HLOOKUP("StofParameter",data!$A$1:$AT$8036,A4925,FALSE)</f>
        <v>0</v>
      </c>
      <c r="I4925">
        <f>HLOOKUP("Dato",data!$A$1:$AT$8036,A4925,FALSE)</f>
        <v>0</v>
      </c>
      <c r="J4925">
        <f>HLOOKUP("Resultat-attribut",data!$A$1:$AT$8036,A4925,FALSE)</f>
        <v>0</v>
      </c>
      <c r="K4925">
        <f>HLOOKUP("Resultat",data!$A$1:$AT$8036,A4925,FALSE)</f>
        <v>0</v>
      </c>
      <c r="L4925">
        <f>HLOOKUP("Enhed",data!$A$1:$AT$8036,A4925,FALSE)</f>
        <v>0</v>
      </c>
    </row>
    <row r="4926" spans="1:12" x14ac:dyDescent="0.2">
      <c r="A4926">
        <v>4925</v>
      </c>
      <c r="B4926">
        <f>HLOOKUP("Referencer",data!$A$1:$AT$8036,A4926,FALSE)</f>
        <v>0</v>
      </c>
      <c r="C4926">
        <f>HLOOKUP("Stedtekst",data!$A$1:$AT$8036,A4926,FALSE)</f>
        <v>0</v>
      </c>
      <c r="D4926">
        <f>HLOOKUP("Målested navn",data!$A$1:$AT$8036,A4926,FALSE)</f>
        <v>0</v>
      </c>
      <c r="E4926">
        <f>HLOOKUP("Prøvetagning",data!$A$1:$AT$8036,A4926,FALSE)</f>
        <v>0</v>
      </c>
      <c r="F4926">
        <f>HLOOKUP("Prøve",data!$A$1:$AT$8036,A4926,FALSE)</f>
        <v>0</v>
      </c>
      <c r="G4926">
        <f>HLOOKUP("ScKode",data!$A$1:$AT$8036,A4926,FALSE)</f>
        <v>0</v>
      </c>
      <c r="H4926">
        <f>HLOOKUP("StofParameter",data!$A$1:$AT$8036,A4926,FALSE)</f>
        <v>0</v>
      </c>
      <c r="I4926">
        <f>HLOOKUP("Dato",data!$A$1:$AT$8036,A4926,FALSE)</f>
        <v>0</v>
      </c>
      <c r="J4926">
        <f>HLOOKUP("Resultat-attribut",data!$A$1:$AT$8036,A4926,FALSE)</f>
        <v>0</v>
      </c>
      <c r="K4926">
        <f>HLOOKUP("Resultat",data!$A$1:$AT$8036,A4926,FALSE)</f>
        <v>0</v>
      </c>
      <c r="L4926">
        <f>HLOOKUP("Enhed",data!$A$1:$AT$8036,A4926,FALSE)</f>
        <v>0</v>
      </c>
    </row>
    <row r="4927" spans="1:12" x14ac:dyDescent="0.2">
      <c r="A4927">
        <v>4926</v>
      </c>
      <c r="B4927">
        <f>HLOOKUP("Referencer",data!$A$1:$AT$8036,A4927,FALSE)</f>
        <v>0</v>
      </c>
      <c r="C4927">
        <f>HLOOKUP("Stedtekst",data!$A$1:$AT$8036,A4927,FALSE)</f>
        <v>0</v>
      </c>
      <c r="D4927">
        <f>HLOOKUP("Målested navn",data!$A$1:$AT$8036,A4927,FALSE)</f>
        <v>0</v>
      </c>
      <c r="E4927">
        <f>HLOOKUP("Prøvetagning",data!$A$1:$AT$8036,A4927,FALSE)</f>
        <v>0</v>
      </c>
      <c r="F4927">
        <f>HLOOKUP("Prøve",data!$A$1:$AT$8036,A4927,FALSE)</f>
        <v>0</v>
      </c>
      <c r="G4927">
        <f>HLOOKUP("ScKode",data!$A$1:$AT$8036,A4927,FALSE)</f>
        <v>0</v>
      </c>
      <c r="H4927">
        <f>HLOOKUP("StofParameter",data!$A$1:$AT$8036,A4927,FALSE)</f>
        <v>0</v>
      </c>
      <c r="I4927">
        <f>HLOOKUP("Dato",data!$A$1:$AT$8036,A4927,FALSE)</f>
        <v>0</v>
      </c>
      <c r="J4927">
        <f>HLOOKUP("Resultat-attribut",data!$A$1:$AT$8036,A4927,FALSE)</f>
        <v>0</v>
      </c>
      <c r="K4927">
        <f>HLOOKUP("Resultat",data!$A$1:$AT$8036,A4927,FALSE)</f>
        <v>0</v>
      </c>
      <c r="L4927">
        <f>HLOOKUP("Enhed",data!$A$1:$AT$8036,A4927,FALSE)</f>
        <v>0</v>
      </c>
    </row>
    <row r="4928" spans="1:12" x14ac:dyDescent="0.2">
      <c r="A4928">
        <v>4927</v>
      </c>
      <c r="B4928">
        <f>HLOOKUP("Referencer",data!$A$1:$AT$8036,A4928,FALSE)</f>
        <v>0</v>
      </c>
      <c r="C4928">
        <f>HLOOKUP("Stedtekst",data!$A$1:$AT$8036,A4928,FALSE)</f>
        <v>0</v>
      </c>
      <c r="D4928">
        <f>HLOOKUP("Målested navn",data!$A$1:$AT$8036,A4928,FALSE)</f>
        <v>0</v>
      </c>
      <c r="E4928">
        <f>HLOOKUP("Prøvetagning",data!$A$1:$AT$8036,A4928,FALSE)</f>
        <v>0</v>
      </c>
      <c r="F4928">
        <f>HLOOKUP("Prøve",data!$A$1:$AT$8036,A4928,FALSE)</f>
        <v>0</v>
      </c>
      <c r="G4928">
        <f>HLOOKUP("ScKode",data!$A$1:$AT$8036,A4928,FALSE)</f>
        <v>0</v>
      </c>
      <c r="H4928">
        <f>HLOOKUP("StofParameter",data!$A$1:$AT$8036,A4928,FALSE)</f>
        <v>0</v>
      </c>
      <c r="I4928">
        <f>HLOOKUP("Dato",data!$A$1:$AT$8036,A4928,FALSE)</f>
        <v>0</v>
      </c>
      <c r="J4928">
        <f>HLOOKUP("Resultat-attribut",data!$A$1:$AT$8036,A4928,FALSE)</f>
        <v>0</v>
      </c>
      <c r="K4928">
        <f>HLOOKUP("Resultat",data!$A$1:$AT$8036,A4928,FALSE)</f>
        <v>0</v>
      </c>
      <c r="L4928">
        <f>HLOOKUP("Enhed",data!$A$1:$AT$8036,A4928,FALSE)</f>
        <v>0</v>
      </c>
    </row>
    <row r="4929" spans="1:12" x14ac:dyDescent="0.2">
      <c r="A4929">
        <v>4928</v>
      </c>
      <c r="B4929">
        <f>HLOOKUP("Referencer",data!$A$1:$AT$8036,A4929,FALSE)</f>
        <v>0</v>
      </c>
      <c r="C4929">
        <f>HLOOKUP("Stedtekst",data!$A$1:$AT$8036,A4929,FALSE)</f>
        <v>0</v>
      </c>
      <c r="D4929">
        <f>HLOOKUP("Målested navn",data!$A$1:$AT$8036,A4929,FALSE)</f>
        <v>0</v>
      </c>
      <c r="E4929">
        <f>HLOOKUP("Prøvetagning",data!$A$1:$AT$8036,A4929,FALSE)</f>
        <v>0</v>
      </c>
      <c r="F4929">
        <f>HLOOKUP("Prøve",data!$A$1:$AT$8036,A4929,FALSE)</f>
        <v>0</v>
      </c>
      <c r="G4929">
        <f>HLOOKUP("ScKode",data!$A$1:$AT$8036,A4929,FALSE)</f>
        <v>0</v>
      </c>
      <c r="H4929">
        <f>HLOOKUP("StofParameter",data!$A$1:$AT$8036,A4929,FALSE)</f>
        <v>0</v>
      </c>
      <c r="I4929">
        <f>HLOOKUP("Dato",data!$A$1:$AT$8036,A4929,FALSE)</f>
        <v>0</v>
      </c>
      <c r="J4929">
        <f>HLOOKUP("Resultat-attribut",data!$A$1:$AT$8036,A4929,FALSE)</f>
        <v>0</v>
      </c>
      <c r="K4929">
        <f>HLOOKUP("Resultat",data!$A$1:$AT$8036,A4929,FALSE)</f>
        <v>0</v>
      </c>
      <c r="L4929">
        <f>HLOOKUP("Enhed",data!$A$1:$AT$8036,A4929,FALSE)</f>
        <v>0</v>
      </c>
    </row>
    <row r="4930" spans="1:12" x14ac:dyDescent="0.2">
      <c r="A4930">
        <v>4929</v>
      </c>
      <c r="B4930">
        <f>HLOOKUP("Referencer",data!$A$1:$AT$8036,A4930,FALSE)</f>
        <v>0</v>
      </c>
      <c r="C4930">
        <f>HLOOKUP("Stedtekst",data!$A$1:$AT$8036,A4930,FALSE)</f>
        <v>0</v>
      </c>
      <c r="D4930">
        <f>HLOOKUP("Målested navn",data!$A$1:$AT$8036,A4930,FALSE)</f>
        <v>0</v>
      </c>
      <c r="E4930">
        <f>HLOOKUP("Prøvetagning",data!$A$1:$AT$8036,A4930,FALSE)</f>
        <v>0</v>
      </c>
      <c r="F4930">
        <f>HLOOKUP("Prøve",data!$A$1:$AT$8036,A4930,FALSE)</f>
        <v>0</v>
      </c>
      <c r="G4930">
        <f>HLOOKUP("ScKode",data!$A$1:$AT$8036,A4930,FALSE)</f>
        <v>0</v>
      </c>
      <c r="H4930">
        <f>HLOOKUP("StofParameter",data!$A$1:$AT$8036,A4930,FALSE)</f>
        <v>0</v>
      </c>
      <c r="I4930">
        <f>HLOOKUP("Dato",data!$A$1:$AT$8036,A4930,FALSE)</f>
        <v>0</v>
      </c>
      <c r="J4930">
        <f>HLOOKUP("Resultat-attribut",data!$A$1:$AT$8036,A4930,FALSE)</f>
        <v>0</v>
      </c>
      <c r="K4930">
        <f>HLOOKUP("Resultat",data!$A$1:$AT$8036,A4930,FALSE)</f>
        <v>0</v>
      </c>
      <c r="L4930">
        <f>HLOOKUP("Enhed",data!$A$1:$AT$8036,A4930,FALSE)</f>
        <v>0</v>
      </c>
    </row>
    <row r="4931" spans="1:12" x14ac:dyDescent="0.2">
      <c r="A4931">
        <v>4930</v>
      </c>
      <c r="B4931">
        <f>HLOOKUP("Referencer",data!$A$1:$AT$8036,A4931,FALSE)</f>
        <v>0</v>
      </c>
      <c r="C4931">
        <f>HLOOKUP("Stedtekst",data!$A$1:$AT$8036,A4931,FALSE)</f>
        <v>0</v>
      </c>
      <c r="D4931">
        <f>HLOOKUP("Målested navn",data!$A$1:$AT$8036,A4931,FALSE)</f>
        <v>0</v>
      </c>
      <c r="E4931">
        <f>HLOOKUP("Prøvetagning",data!$A$1:$AT$8036,A4931,FALSE)</f>
        <v>0</v>
      </c>
      <c r="F4931">
        <f>HLOOKUP("Prøve",data!$A$1:$AT$8036,A4931,FALSE)</f>
        <v>0</v>
      </c>
      <c r="G4931">
        <f>HLOOKUP("ScKode",data!$A$1:$AT$8036,A4931,FALSE)</f>
        <v>0</v>
      </c>
      <c r="H4931">
        <f>HLOOKUP("StofParameter",data!$A$1:$AT$8036,A4931,FALSE)</f>
        <v>0</v>
      </c>
      <c r="I4931">
        <f>HLOOKUP("Dato",data!$A$1:$AT$8036,A4931,FALSE)</f>
        <v>0</v>
      </c>
      <c r="J4931">
        <f>HLOOKUP("Resultat-attribut",data!$A$1:$AT$8036,A4931,FALSE)</f>
        <v>0</v>
      </c>
      <c r="K4931">
        <f>HLOOKUP("Resultat",data!$A$1:$AT$8036,A4931,FALSE)</f>
        <v>0</v>
      </c>
      <c r="L4931">
        <f>HLOOKUP("Enhed",data!$A$1:$AT$8036,A4931,FALSE)</f>
        <v>0</v>
      </c>
    </row>
    <row r="4932" spans="1:12" x14ac:dyDescent="0.2">
      <c r="A4932">
        <v>4931</v>
      </c>
      <c r="B4932">
        <f>HLOOKUP("Referencer",data!$A$1:$AT$8036,A4932,FALSE)</f>
        <v>0</v>
      </c>
      <c r="C4932">
        <f>HLOOKUP("Stedtekst",data!$A$1:$AT$8036,A4932,FALSE)</f>
        <v>0</v>
      </c>
      <c r="D4932">
        <f>HLOOKUP("Målested navn",data!$A$1:$AT$8036,A4932,FALSE)</f>
        <v>0</v>
      </c>
      <c r="E4932">
        <f>HLOOKUP("Prøvetagning",data!$A$1:$AT$8036,A4932,FALSE)</f>
        <v>0</v>
      </c>
      <c r="F4932">
        <f>HLOOKUP("Prøve",data!$A$1:$AT$8036,A4932,FALSE)</f>
        <v>0</v>
      </c>
      <c r="G4932">
        <f>HLOOKUP("ScKode",data!$A$1:$AT$8036,A4932,FALSE)</f>
        <v>0</v>
      </c>
      <c r="H4932">
        <f>HLOOKUP("StofParameter",data!$A$1:$AT$8036,A4932,FALSE)</f>
        <v>0</v>
      </c>
      <c r="I4932">
        <f>HLOOKUP("Dato",data!$A$1:$AT$8036,A4932,FALSE)</f>
        <v>0</v>
      </c>
      <c r="J4932">
        <f>HLOOKUP("Resultat-attribut",data!$A$1:$AT$8036,A4932,FALSE)</f>
        <v>0</v>
      </c>
      <c r="K4932">
        <f>HLOOKUP("Resultat",data!$A$1:$AT$8036,A4932,FALSE)</f>
        <v>0</v>
      </c>
      <c r="L4932">
        <f>HLOOKUP("Enhed",data!$A$1:$AT$8036,A4932,FALSE)</f>
        <v>0</v>
      </c>
    </row>
    <row r="4933" spans="1:12" x14ac:dyDescent="0.2">
      <c r="A4933">
        <v>4932</v>
      </c>
      <c r="B4933">
        <f>HLOOKUP("Referencer",data!$A$1:$AT$8036,A4933,FALSE)</f>
        <v>0</v>
      </c>
      <c r="C4933">
        <f>HLOOKUP("Stedtekst",data!$A$1:$AT$8036,A4933,FALSE)</f>
        <v>0</v>
      </c>
      <c r="D4933">
        <f>HLOOKUP("Målested navn",data!$A$1:$AT$8036,A4933,FALSE)</f>
        <v>0</v>
      </c>
      <c r="E4933">
        <f>HLOOKUP("Prøvetagning",data!$A$1:$AT$8036,A4933,FALSE)</f>
        <v>0</v>
      </c>
      <c r="F4933">
        <f>HLOOKUP("Prøve",data!$A$1:$AT$8036,A4933,FALSE)</f>
        <v>0</v>
      </c>
      <c r="G4933">
        <f>HLOOKUP("ScKode",data!$A$1:$AT$8036,A4933,FALSE)</f>
        <v>0</v>
      </c>
      <c r="H4933">
        <f>HLOOKUP("StofParameter",data!$A$1:$AT$8036,A4933,FALSE)</f>
        <v>0</v>
      </c>
      <c r="I4933">
        <f>HLOOKUP("Dato",data!$A$1:$AT$8036,A4933,FALSE)</f>
        <v>0</v>
      </c>
      <c r="J4933">
        <f>HLOOKUP("Resultat-attribut",data!$A$1:$AT$8036,A4933,FALSE)</f>
        <v>0</v>
      </c>
      <c r="K4933">
        <f>HLOOKUP("Resultat",data!$A$1:$AT$8036,A4933,FALSE)</f>
        <v>0</v>
      </c>
      <c r="L4933">
        <f>HLOOKUP("Enhed",data!$A$1:$AT$8036,A4933,FALSE)</f>
        <v>0</v>
      </c>
    </row>
    <row r="4934" spans="1:12" x14ac:dyDescent="0.2">
      <c r="A4934">
        <v>4933</v>
      </c>
      <c r="B4934">
        <f>HLOOKUP("Referencer",data!$A$1:$AT$8036,A4934,FALSE)</f>
        <v>0</v>
      </c>
      <c r="C4934">
        <f>HLOOKUP("Stedtekst",data!$A$1:$AT$8036,A4934,FALSE)</f>
        <v>0</v>
      </c>
      <c r="D4934">
        <f>HLOOKUP("Målested navn",data!$A$1:$AT$8036,A4934,FALSE)</f>
        <v>0</v>
      </c>
      <c r="E4934">
        <f>HLOOKUP("Prøvetagning",data!$A$1:$AT$8036,A4934,FALSE)</f>
        <v>0</v>
      </c>
      <c r="F4934">
        <f>HLOOKUP("Prøve",data!$A$1:$AT$8036,A4934,FALSE)</f>
        <v>0</v>
      </c>
      <c r="G4934">
        <f>HLOOKUP("ScKode",data!$A$1:$AT$8036,A4934,FALSE)</f>
        <v>0</v>
      </c>
      <c r="H4934">
        <f>HLOOKUP("StofParameter",data!$A$1:$AT$8036,A4934,FALSE)</f>
        <v>0</v>
      </c>
      <c r="I4934">
        <f>HLOOKUP("Dato",data!$A$1:$AT$8036,A4934,FALSE)</f>
        <v>0</v>
      </c>
      <c r="J4934">
        <f>HLOOKUP("Resultat-attribut",data!$A$1:$AT$8036,A4934,FALSE)</f>
        <v>0</v>
      </c>
      <c r="K4934">
        <f>HLOOKUP("Resultat",data!$A$1:$AT$8036,A4934,FALSE)</f>
        <v>0</v>
      </c>
      <c r="L4934">
        <f>HLOOKUP("Enhed",data!$A$1:$AT$8036,A4934,FALSE)</f>
        <v>0</v>
      </c>
    </row>
    <row r="4935" spans="1:12" x14ac:dyDescent="0.2">
      <c r="A4935">
        <v>4934</v>
      </c>
      <c r="B4935">
        <f>HLOOKUP("Referencer",data!$A$1:$AT$8036,A4935,FALSE)</f>
        <v>0</v>
      </c>
      <c r="C4935">
        <f>HLOOKUP("Stedtekst",data!$A$1:$AT$8036,A4935,FALSE)</f>
        <v>0</v>
      </c>
      <c r="D4935">
        <f>HLOOKUP("Målested navn",data!$A$1:$AT$8036,A4935,FALSE)</f>
        <v>0</v>
      </c>
      <c r="E4935">
        <f>HLOOKUP("Prøvetagning",data!$A$1:$AT$8036,A4935,FALSE)</f>
        <v>0</v>
      </c>
      <c r="F4935">
        <f>HLOOKUP("Prøve",data!$A$1:$AT$8036,A4935,FALSE)</f>
        <v>0</v>
      </c>
      <c r="G4935">
        <f>HLOOKUP("ScKode",data!$A$1:$AT$8036,A4935,FALSE)</f>
        <v>0</v>
      </c>
      <c r="H4935">
        <f>HLOOKUP("StofParameter",data!$A$1:$AT$8036,A4935,FALSE)</f>
        <v>0</v>
      </c>
      <c r="I4935">
        <f>HLOOKUP("Dato",data!$A$1:$AT$8036,A4935,FALSE)</f>
        <v>0</v>
      </c>
      <c r="J4935">
        <f>HLOOKUP("Resultat-attribut",data!$A$1:$AT$8036,A4935,FALSE)</f>
        <v>0</v>
      </c>
      <c r="K4935">
        <f>HLOOKUP("Resultat",data!$A$1:$AT$8036,A4935,FALSE)</f>
        <v>0</v>
      </c>
      <c r="L4935">
        <f>HLOOKUP("Enhed",data!$A$1:$AT$8036,A4935,FALSE)</f>
        <v>0</v>
      </c>
    </row>
    <row r="4936" spans="1:12" x14ac:dyDescent="0.2">
      <c r="A4936">
        <v>4935</v>
      </c>
      <c r="B4936">
        <f>HLOOKUP("Referencer",data!$A$1:$AT$8036,A4936,FALSE)</f>
        <v>0</v>
      </c>
      <c r="C4936">
        <f>HLOOKUP("Stedtekst",data!$A$1:$AT$8036,A4936,FALSE)</f>
        <v>0</v>
      </c>
      <c r="D4936">
        <f>HLOOKUP("Målested navn",data!$A$1:$AT$8036,A4936,FALSE)</f>
        <v>0</v>
      </c>
      <c r="E4936">
        <f>HLOOKUP("Prøvetagning",data!$A$1:$AT$8036,A4936,FALSE)</f>
        <v>0</v>
      </c>
      <c r="F4936">
        <f>HLOOKUP("Prøve",data!$A$1:$AT$8036,A4936,FALSE)</f>
        <v>0</v>
      </c>
      <c r="G4936">
        <f>HLOOKUP("ScKode",data!$A$1:$AT$8036,A4936,FALSE)</f>
        <v>0</v>
      </c>
      <c r="H4936">
        <f>HLOOKUP("StofParameter",data!$A$1:$AT$8036,A4936,FALSE)</f>
        <v>0</v>
      </c>
      <c r="I4936">
        <f>HLOOKUP("Dato",data!$A$1:$AT$8036,A4936,FALSE)</f>
        <v>0</v>
      </c>
      <c r="J4936">
        <f>HLOOKUP("Resultat-attribut",data!$A$1:$AT$8036,A4936,FALSE)</f>
        <v>0</v>
      </c>
      <c r="K4936">
        <f>HLOOKUP("Resultat",data!$A$1:$AT$8036,A4936,FALSE)</f>
        <v>0</v>
      </c>
      <c r="L4936">
        <f>HLOOKUP("Enhed",data!$A$1:$AT$8036,A4936,FALSE)</f>
        <v>0</v>
      </c>
    </row>
    <row r="4937" spans="1:12" x14ac:dyDescent="0.2">
      <c r="A4937">
        <v>4936</v>
      </c>
      <c r="B4937">
        <f>HLOOKUP("Referencer",data!$A$1:$AT$8036,A4937,FALSE)</f>
        <v>0</v>
      </c>
      <c r="C4937">
        <f>HLOOKUP("Stedtekst",data!$A$1:$AT$8036,A4937,FALSE)</f>
        <v>0</v>
      </c>
      <c r="D4937">
        <f>HLOOKUP("Målested navn",data!$A$1:$AT$8036,A4937,FALSE)</f>
        <v>0</v>
      </c>
      <c r="E4937">
        <f>HLOOKUP("Prøvetagning",data!$A$1:$AT$8036,A4937,FALSE)</f>
        <v>0</v>
      </c>
      <c r="F4937">
        <f>HLOOKUP("Prøve",data!$A$1:$AT$8036,A4937,FALSE)</f>
        <v>0</v>
      </c>
      <c r="G4937">
        <f>HLOOKUP("ScKode",data!$A$1:$AT$8036,A4937,FALSE)</f>
        <v>0</v>
      </c>
      <c r="H4937">
        <f>HLOOKUP("StofParameter",data!$A$1:$AT$8036,A4937,FALSE)</f>
        <v>0</v>
      </c>
      <c r="I4937">
        <f>HLOOKUP("Dato",data!$A$1:$AT$8036,A4937,FALSE)</f>
        <v>0</v>
      </c>
      <c r="J4937">
        <f>HLOOKUP("Resultat-attribut",data!$A$1:$AT$8036,A4937,FALSE)</f>
        <v>0</v>
      </c>
      <c r="K4937">
        <f>HLOOKUP("Resultat",data!$A$1:$AT$8036,A4937,FALSE)</f>
        <v>0</v>
      </c>
      <c r="L4937">
        <f>HLOOKUP("Enhed",data!$A$1:$AT$8036,A4937,FALSE)</f>
        <v>0</v>
      </c>
    </row>
    <row r="4938" spans="1:12" x14ac:dyDescent="0.2">
      <c r="A4938">
        <v>4937</v>
      </c>
      <c r="B4938">
        <f>HLOOKUP("Referencer",data!$A$1:$AT$8036,A4938,FALSE)</f>
        <v>0</v>
      </c>
      <c r="C4938">
        <f>HLOOKUP("Stedtekst",data!$A$1:$AT$8036,A4938,FALSE)</f>
        <v>0</v>
      </c>
      <c r="D4938">
        <f>HLOOKUP("Målested navn",data!$A$1:$AT$8036,A4938,FALSE)</f>
        <v>0</v>
      </c>
      <c r="E4938">
        <f>HLOOKUP("Prøvetagning",data!$A$1:$AT$8036,A4938,FALSE)</f>
        <v>0</v>
      </c>
      <c r="F4938">
        <f>HLOOKUP("Prøve",data!$A$1:$AT$8036,A4938,FALSE)</f>
        <v>0</v>
      </c>
      <c r="G4938">
        <f>HLOOKUP("ScKode",data!$A$1:$AT$8036,A4938,FALSE)</f>
        <v>0</v>
      </c>
      <c r="H4938">
        <f>HLOOKUP("StofParameter",data!$A$1:$AT$8036,A4938,FALSE)</f>
        <v>0</v>
      </c>
      <c r="I4938">
        <f>HLOOKUP("Dato",data!$A$1:$AT$8036,A4938,FALSE)</f>
        <v>0</v>
      </c>
      <c r="J4938">
        <f>HLOOKUP("Resultat-attribut",data!$A$1:$AT$8036,A4938,FALSE)</f>
        <v>0</v>
      </c>
      <c r="K4938">
        <f>HLOOKUP("Resultat",data!$A$1:$AT$8036,A4938,FALSE)</f>
        <v>0</v>
      </c>
      <c r="L4938">
        <f>HLOOKUP("Enhed",data!$A$1:$AT$8036,A4938,FALSE)</f>
        <v>0</v>
      </c>
    </row>
    <row r="4939" spans="1:12" x14ac:dyDescent="0.2">
      <c r="A4939">
        <v>4938</v>
      </c>
      <c r="B4939">
        <f>HLOOKUP("Referencer",data!$A$1:$AT$8036,A4939,FALSE)</f>
        <v>0</v>
      </c>
      <c r="C4939">
        <f>HLOOKUP("Stedtekst",data!$A$1:$AT$8036,A4939,FALSE)</f>
        <v>0</v>
      </c>
      <c r="D4939">
        <f>HLOOKUP("Målested navn",data!$A$1:$AT$8036,A4939,FALSE)</f>
        <v>0</v>
      </c>
      <c r="E4939">
        <f>HLOOKUP("Prøvetagning",data!$A$1:$AT$8036,A4939,FALSE)</f>
        <v>0</v>
      </c>
      <c r="F4939">
        <f>HLOOKUP("Prøve",data!$A$1:$AT$8036,A4939,FALSE)</f>
        <v>0</v>
      </c>
      <c r="G4939">
        <f>HLOOKUP("ScKode",data!$A$1:$AT$8036,A4939,FALSE)</f>
        <v>0</v>
      </c>
      <c r="H4939">
        <f>HLOOKUP("StofParameter",data!$A$1:$AT$8036,A4939,FALSE)</f>
        <v>0</v>
      </c>
      <c r="I4939">
        <f>HLOOKUP("Dato",data!$A$1:$AT$8036,A4939,FALSE)</f>
        <v>0</v>
      </c>
      <c r="J4939">
        <f>HLOOKUP("Resultat-attribut",data!$A$1:$AT$8036,A4939,FALSE)</f>
        <v>0</v>
      </c>
      <c r="K4939">
        <f>HLOOKUP("Resultat",data!$A$1:$AT$8036,A4939,FALSE)</f>
        <v>0</v>
      </c>
      <c r="L4939">
        <f>HLOOKUP("Enhed",data!$A$1:$AT$8036,A4939,FALSE)</f>
        <v>0</v>
      </c>
    </row>
    <row r="4940" spans="1:12" x14ac:dyDescent="0.2">
      <c r="A4940">
        <v>4939</v>
      </c>
      <c r="B4940">
        <f>HLOOKUP("Referencer",data!$A$1:$AT$8036,A4940,FALSE)</f>
        <v>0</v>
      </c>
      <c r="C4940">
        <f>HLOOKUP("Stedtekst",data!$A$1:$AT$8036,A4940,FALSE)</f>
        <v>0</v>
      </c>
      <c r="D4940">
        <f>HLOOKUP("Målested navn",data!$A$1:$AT$8036,A4940,FALSE)</f>
        <v>0</v>
      </c>
      <c r="E4940">
        <f>HLOOKUP("Prøvetagning",data!$A$1:$AT$8036,A4940,FALSE)</f>
        <v>0</v>
      </c>
      <c r="F4940">
        <f>HLOOKUP("Prøve",data!$A$1:$AT$8036,A4940,FALSE)</f>
        <v>0</v>
      </c>
      <c r="G4940">
        <f>HLOOKUP("ScKode",data!$A$1:$AT$8036,A4940,FALSE)</f>
        <v>0</v>
      </c>
      <c r="H4940">
        <f>HLOOKUP("StofParameter",data!$A$1:$AT$8036,A4940,FALSE)</f>
        <v>0</v>
      </c>
      <c r="I4940">
        <f>HLOOKUP("Dato",data!$A$1:$AT$8036,A4940,FALSE)</f>
        <v>0</v>
      </c>
      <c r="J4940">
        <f>HLOOKUP("Resultat-attribut",data!$A$1:$AT$8036,A4940,FALSE)</f>
        <v>0</v>
      </c>
      <c r="K4940">
        <f>HLOOKUP("Resultat",data!$A$1:$AT$8036,A4940,FALSE)</f>
        <v>0</v>
      </c>
      <c r="L4940">
        <f>HLOOKUP("Enhed",data!$A$1:$AT$8036,A4940,FALSE)</f>
        <v>0</v>
      </c>
    </row>
    <row r="4941" spans="1:12" x14ac:dyDescent="0.2">
      <c r="A4941">
        <v>4940</v>
      </c>
      <c r="B4941">
        <f>HLOOKUP("Referencer",data!$A$1:$AT$8036,A4941,FALSE)</f>
        <v>0</v>
      </c>
      <c r="C4941">
        <f>HLOOKUP("Stedtekst",data!$A$1:$AT$8036,A4941,FALSE)</f>
        <v>0</v>
      </c>
      <c r="D4941">
        <f>HLOOKUP("Målested navn",data!$A$1:$AT$8036,A4941,FALSE)</f>
        <v>0</v>
      </c>
      <c r="E4941">
        <f>HLOOKUP("Prøvetagning",data!$A$1:$AT$8036,A4941,FALSE)</f>
        <v>0</v>
      </c>
      <c r="F4941">
        <f>HLOOKUP("Prøve",data!$A$1:$AT$8036,A4941,FALSE)</f>
        <v>0</v>
      </c>
      <c r="G4941">
        <f>HLOOKUP("ScKode",data!$A$1:$AT$8036,A4941,FALSE)</f>
        <v>0</v>
      </c>
      <c r="H4941">
        <f>HLOOKUP("StofParameter",data!$A$1:$AT$8036,A4941,FALSE)</f>
        <v>0</v>
      </c>
      <c r="I4941">
        <f>HLOOKUP("Dato",data!$A$1:$AT$8036,A4941,FALSE)</f>
        <v>0</v>
      </c>
      <c r="J4941">
        <f>HLOOKUP("Resultat-attribut",data!$A$1:$AT$8036,A4941,FALSE)</f>
        <v>0</v>
      </c>
      <c r="K4941">
        <f>HLOOKUP("Resultat",data!$A$1:$AT$8036,A4941,FALSE)</f>
        <v>0</v>
      </c>
      <c r="L4941">
        <f>HLOOKUP("Enhed",data!$A$1:$AT$8036,A4941,FALSE)</f>
        <v>0</v>
      </c>
    </row>
    <row r="4942" spans="1:12" x14ac:dyDescent="0.2">
      <c r="A4942">
        <v>4941</v>
      </c>
      <c r="B4942">
        <f>HLOOKUP("Referencer",data!$A$1:$AT$8036,A4942,FALSE)</f>
        <v>0</v>
      </c>
      <c r="C4942">
        <f>HLOOKUP("Stedtekst",data!$A$1:$AT$8036,A4942,FALSE)</f>
        <v>0</v>
      </c>
      <c r="D4942">
        <f>HLOOKUP("Målested navn",data!$A$1:$AT$8036,A4942,FALSE)</f>
        <v>0</v>
      </c>
      <c r="E4942">
        <f>HLOOKUP("Prøvetagning",data!$A$1:$AT$8036,A4942,FALSE)</f>
        <v>0</v>
      </c>
      <c r="F4942">
        <f>HLOOKUP("Prøve",data!$A$1:$AT$8036,A4942,FALSE)</f>
        <v>0</v>
      </c>
      <c r="G4942">
        <f>HLOOKUP("ScKode",data!$A$1:$AT$8036,A4942,FALSE)</f>
        <v>0</v>
      </c>
      <c r="H4942">
        <f>HLOOKUP("StofParameter",data!$A$1:$AT$8036,A4942,FALSE)</f>
        <v>0</v>
      </c>
      <c r="I4942">
        <f>HLOOKUP("Dato",data!$A$1:$AT$8036,A4942,FALSE)</f>
        <v>0</v>
      </c>
      <c r="J4942">
        <f>HLOOKUP("Resultat-attribut",data!$A$1:$AT$8036,A4942,FALSE)</f>
        <v>0</v>
      </c>
      <c r="K4942">
        <f>HLOOKUP("Resultat",data!$A$1:$AT$8036,A4942,FALSE)</f>
        <v>0</v>
      </c>
      <c r="L4942">
        <f>HLOOKUP("Enhed",data!$A$1:$AT$8036,A4942,FALSE)</f>
        <v>0</v>
      </c>
    </row>
    <row r="4943" spans="1:12" x14ac:dyDescent="0.2">
      <c r="A4943">
        <v>4942</v>
      </c>
      <c r="B4943">
        <f>HLOOKUP("Referencer",data!$A$1:$AT$8036,A4943,FALSE)</f>
        <v>0</v>
      </c>
      <c r="C4943">
        <f>HLOOKUP("Stedtekst",data!$A$1:$AT$8036,A4943,FALSE)</f>
        <v>0</v>
      </c>
      <c r="D4943">
        <f>HLOOKUP("Målested navn",data!$A$1:$AT$8036,A4943,FALSE)</f>
        <v>0</v>
      </c>
      <c r="E4943">
        <f>HLOOKUP("Prøvetagning",data!$A$1:$AT$8036,A4943,FALSE)</f>
        <v>0</v>
      </c>
      <c r="F4943">
        <f>HLOOKUP("Prøve",data!$A$1:$AT$8036,A4943,FALSE)</f>
        <v>0</v>
      </c>
      <c r="G4943">
        <f>HLOOKUP("ScKode",data!$A$1:$AT$8036,A4943,FALSE)</f>
        <v>0</v>
      </c>
      <c r="H4943">
        <f>HLOOKUP("StofParameter",data!$A$1:$AT$8036,A4943,FALSE)</f>
        <v>0</v>
      </c>
      <c r="I4943">
        <f>HLOOKUP("Dato",data!$A$1:$AT$8036,A4943,FALSE)</f>
        <v>0</v>
      </c>
      <c r="J4943">
        <f>HLOOKUP("Resultat-attribut",data!$A$1:$AT$8036,A4943,FALSE)</f>
        <v>0</v>
      </c>
      <c r="K4943">
        <f>HLOOKUP("Resultat",data!$A$1:$AT$8036,A4943,FALSE)</f>
        <v>0</v>
      </c>
      <c r="L4943">
        <f>HLOOKUP("Enhed",data!$A$1:$AT$8036,A4943,FALSE)</f>
        <v>0</v>
      </c>
    </row>
    <row r="4944" spans="1:12" x14ac:dyDescent="0.2">
      <c r="A4944">
        <v>4943</v>
      </c>
      <c r="B4944">
        <f>HLOOKUP("Referencer",data!$A$1:$AT$8036,A4944,FALSE)</f>
        <v>0</v>
      </c>
      <c r="C4944">
        <f>HLOOKUP("Stedtekst",data!$A$1:$AT$8036,A4944,FALSE)</f>
        <v>0</v>
      </c>
      <c r="D4944">
        <f>HLOOKUP("Målested navn",data!$A$1:$AT$8036,A4944,FALSE)</f>
        <v>0</v>
      </c>
      <c r="E4944">
        <f>HLOOKUP("Prøvetagning",data!$A$1:$AT$8036,A4944,FALSE)</f>
        <v>0</v>
      </c>
      <c r="F4944">
        <f>HLOOKUP("Prøve",data!$A$1:$AT$8036,A4944,FALSE)</f>
        <v>0</v>
      </c>
      <c r="G4944">
        <f>HLOOKUP("ScKode",data!$A$1:$AT$8036,A4944,FALSE)</f>
        <v>0</v>
      </c>
      <c r="H4944">
        <f>HLOOKUP("StofParameter",data!$A$1:$AT$8036,A4944,FALSE)</f>
        <v>0</v>
      </c>
      <c r="I4944">
        <f>HLOOKUP("Dato",data!$A$1:$AT$8036,A4944,FALSE)</f>
        <v>0</v>
      </c>
      <c r="J4944">
        <f>HLOOKUP("Resultat-attribut",data!$A$1:$AT$8036,A4944,FALSE)</f>
        <v>0</v>
      </c>
      <c r="K4944">
        <f>HLOOKUP("Resultat",data!$A$1:$AT$8036,A4944,FALSE)</f>
        <v>0</v>
      </c>
      <c r="L4944">
        <f>HLOOKUP("Enhed",data!$A$1:$AT$8036,A4944,FALSE)</f>
        <v>0</v>
      </c>
    </row>
    <row r="4945" spans="1:12" x14ac:dyDescent="0.2">
      <c r="A4945">
        <v>4944</v>
      </c>
      <c r="B4945">
        <f>HLOOKUP("Referencer",data!$A$1:$AT$8036,A4945,FALSE)</f>
        <v>0</v>
      </c>
      <c r="C4945">
        <f>HLOOKUP("Stedtekst",data!$A$1:$AT$8036,A4945,FALSE)</f>
        <v>0</v>
      </c>
      <c r="D4945">
        <f>HLOOKUP("Målested navn",data!$A$1:$AT$8036,A4945,FALSE)</f>
        <v>0</v>
      </c>
      <c r="E4945">
        <f>HLOOKUP("Prøvetagning",data!$A$1:$AT$8036,A4945,FALSE)</f>
        <v>0</v>
      </c>
      <c r="F4945">
        <f>HLOOKUP("Prøve",data!$A$1:$AT$8036,A4945,FALSE)</f>
        <v>0</v>
      </c>
      <c r="G4945">
        <f>HLOOKUP("ScKode",data!$A$1:$AT$8036,A4945,FALSE)</f>
        <v>0</v>
      </c>
      <c r="H4945">
        <f>HLOOKUP("StofParameter",data!$A$1:$AT$8036,A4945,FALSE)</f>
        <v>0</v>
      </c>
      <c r="I4945">
        <f>HLOOKUP("Dato",data!$A$1:$AT$8036,A4945,FALSE)</f>
        <v>0</v>
      </c>
      <c r="J4945">
        <f>HLOOKUP("Resultat-attribut",data!$A$1:$AT$8036,A4945,FALSE)</f>
        <v>0</v>
      </c>
      <c r="K4945">
        <f>HLOOKUP("Resultat",data!$A$1:$AT$8036,A4945,FALSE)</f>
        <v>0</v>
      </c>
      <c r="L4945">
        <f>HLOOKUP("Enhed",data!$A$1:$AT$8036,A4945,FALSE)</f>
        <v>0</v>
      </c>
    </row>
    <row r="4946" spans="1:12" x14ac:dyDescent="0.2">
      <c r="A4946">
        <v>4945</v>
      </c>
      <c r="B4946">
        <f>HLOOKUP("Referencer",data!$A$1:$AT$8036,A4946,FALSE)</f>
        <v>0</v>
      </c>
      <c r="C4946">
        <f>HLOOKUP("Stedtekst",data!$A$1:$AT$8036,A4946,FALSE)</f>
        <v>0</v>
      </c>
      <c r="D4946">
        <f>HLOOKUP("Målested navn",data!$A$1:$AT$8036,A4946,FALSE)</f>
        <v>0</v>
      </c>
      <c r="E4946">
        <f>HLOOKUP("Prøvetagning",data!$A$1:$AT$8036,A4946,FALSE)</f>
        <v>0</v>
      </c>
      <c r="F4946">
        <f>HLOOKUP("Prøve",data!$A$1:$AT$8036,A4946,FALSE)</f>
        <v>0</v>
      </c>
      <c r="G4946">
        <f>HLOOKUP("ScKode",data!$A$1:$AT$8036,A4946,FALSE)</f>
        <v>0</v>
      </c>
      <c r="H4946">
        <f>HLOOKUP("StofParameter",data!$A$1:$AT$8036,A4946,FALSE)</f>
        <v>0</v>
      </c>
      <c r="I4946">
        <f>HLOOKUP("Dato",data!$A$1:$AT$8036,A4946,FALSE)</f>
        <v>0</v>
      </c>
      <c r="J4946">
        <f>HLOOKUP("Resultat-attribut",data!$A$1:$AT$8036,A4946,FALSE)</f>
        <v>0</v>
      </c>
      <c r="K4946">
        <f>HLOOKUP("Resultat",data!$A$1:$AT$8036,A4946,FALSE)</f>
        <v>0</v>
      </c>
      <c r="L4946">
        <f>HLOOKUP("Enhed",data!$A$1:$AT$8036,A4946,FALSE)</f>
        <v>0</v>
      </c>
    </row>
    <row r="4947" spans="1:12" x14ac:dyDescent="0.2">
      <c r="A4947">
        <v>4946</v>
      </c>
      <c r="B4947">
        <f>HLOOKUP("Referencer",data!$A$1:$AT$8036,A4947,FALSE)</f>
        <v>0</v>
      </c>
      <c r="C4947">
        <f>HLOOKUP("Stedtekst",data!$A$1:$AT$8036,A4947,FALSE)</f>
        <v>0</v>
      </c>
      <c r="D4947">
        <f>HLOOKUP("Målested navn",data!$A$1:$AT$8036,A4947,FALSE)</f>
        <v>0</v>
      </c>
      <c r="E4947">
        <f>HLOOKUP("Prøvetagning",data!$A$1:$AT$8036,A4947,FALSE)</f>
        <v>0</v>
      </c>
      <c r="F4947">
        <f>HLOOKUP("Prøve",data!$A$1:$AT$8036,A4947,FALSE)</f>
        <v>0</v>
      </c>
      <c r="G4947">
        <f>HLOOKUP("ScKode",data!$A$1:$AT$8036,A4947,FALSE)</f>
        <v>0</v>
      </c>
      <c r="H4947">
        <f>HLOOKUP("StofParameter",data!$A$1:$AT$8036,A4947,FALSE)</f>
        <v>0</v>
      </c>
      <c r="I4947">
        <f>HLOOKUP("Dato",data!$A$1:$AT$8036,A4947,FALSE)</f>
        <v>0</v>
      </c>
      <c r="J4947">
        <f>HLOOKUP("Resultat-attribut",data!$A$1:$AT$8036,A4947,FALSE)</f>
        <v>0</v>
      </c>
      <c r="K4947">
        <f>HLOOKUP("Resultat",data!$A$1:$AT$8036,A4947,FALSE)</f>
        <v>0</v>
      </c>
      <c r="L4947">
        <f>HLOOKUP("Enhed",data!$A$1:$AT$8036,A4947,FALSE)</f>
        <v>0</v>
      </c>
    </row>
    <row r="4948" spans="1:12" x14ac:dyDescent="0.2">
      <c r="A4948">
        <v>4947</v>
      </c>
      <c r="B4948">
        <f>HLOOKUP("Referencer",data!$A$1:$AT$8036,A4948,FALSE)</f>
        <v>0</v>
      </c>
      <c r="C4948">
        <f>HLOOKUP("Stedtekst",data!$A$1:$AT$8036,A4948,FALSE)</f>
        <v>0</v>
      </c>
      <c r="D4948">
        <f>HLOOKUP("Målested navn",data!$A$1:$AT$8036,A4948,FALSE)</f>
        <v>0</v>
      </c>
      <c r="E4948">
        <f>HLOOKUP("Prøvetagning",data!$A$1:$AT$8036,A4948,FALSE)</f>
        <v>0</v>
      </c>
      <c r="F4948">
        <f>HLOOKUP("Prøve",data!$A$1:$AT$8036,A4948,FALSE)</f>
        <v>0</v>
      </c>
      <c r="G4948">
        <f>HLOOKUP("ScKode",data!$A$1:$AT$8036,A4948,FALSE)</f>
        <v>0</v>
      </c>
      <c r="H4948">
        <f>HLOOKUP("StofParameter",data!$A$1:$AT$8036,A4948,FALSE)</f>
        <v>0</v>
      </c>
      <c r="I4948">
        <f>HLOOKUP("Dato",data!$A$1:$AT$8036,A4948,FALSE)</f>
        <v>0</v>
      </c>
      <c r="J4948">
        <f>HLOOKUP("Resultat-attribut",data!$A$1:$AT$8036,A4948,FALSE)</f>
        <v>0</v>
      </c>
      <c r="K4948">
        <f>HLOOKUP("Resultat",data!$A$1:$AT$8036,A4948,FALSE)</f>
        <v>0</v>
      </c>
      <c r="L4948">
        <f>HLOOKUP("Enhed",data!$A$1:$AT$8036,A4948,FALSE)</f>
        <v>0</v>
      </c>
    </row>
    <row r="4949" spans="1:12" x14ac:dyDescent="0.2">
      <c r="A4949">
        <v>4948</v>
      </c>
      <c r="B4949">
        <f>HLOOKUP("Referencer",data!$A$1:$AT$8036,A4949,FALSE)</f>
        <v>0</v>
      </c>
      <c r="C4949">
        <f>HLOOKUP("Stedtekst",data!$A$1:$AT$8036,A4949,FALSE)</f>
        <v>0</v>
      </c>
      <c r="D4949">
        <f>HLOOKUP("Målested navn",data!$A$1:$AT$8036,A4949,FALSE)</f>
        <v>0</v>
      </c>
      <c r="E4949">
        <f>HLOOKUP("Prøvetagning",data!$A$1:$AT$8036,A4949,FALSE)</f>
        <v>0</v>
      </c>
      <c r="F4949">
        <f>HLOOKUP("Prøve",data!$A$1:$AT$8036,A4949,FALSE)</f>
        <v>0</v>
      </c>
      <c r="G4949">
        <f>HLOOKUP("ScKode",data!$A$1:$AT$8036,A4949,FALSE)</f>
        <v>0</v>
      </c>
      <c r="H4949">
        <f>HLOOKUP("StofParameter",data!$A$1:$AT$8036,A4949,FALSE)</f>
        <v>0</v>
      </c>
      <c r="I4949">
        <f>HLOOKUP("Dato",data!$A$1:$AT$8036,A4949,FALSE)</f>
        <v>0</v>
      </c>
      <c r="J4949">
        <f>HLOOKUP("Resultat-attribut",data!$A$1:$AT$8036,A4949,FALSE)</f>
        <v>0</v>
      </c>
      <c r="K4949">
        <f>HLOOKUP("Resultat",data!$A$1:$AT$8036,A4949,FALSE)</f>
        <v>0</v>
      </c>
      <c r="L4949">
        <f>HLOOKUP("Enhed",data!$A$1:$AT$8036,A4949,FALSE)</f>
        <v>0</v>
      </c>
    </row>
    <row r="4950" spans="1:12" x14ac:dyDescent="0.2">
      <c r="A4950">
        <v>4949</v>
      </c>
      <c r="B4950">
        <f>HLOOKUP("Referencer",data!$A$1:$AT$8036,A4950,FALSE)</f>
        <v>0</v>
      </c>
      <c r="C4950">
        <f>HLOOKUP("Stedtekst",data!$A$1:$AT$8036,A4950,FALSE)</f>
        <v>0</v>
      </c>
      <c r="D4950">
        <f>HLOOKUP("Målested navn",data!$A$1:$AT$8036,A4950,FALSE)</f>
        <v>0</v>
      </c>
      <c r="E4950">
        <f>HLOOKUP("Prøvetagning",data!$A$1:$AT$8036,A4950,FALSE)</f>
        <v>0</v>
      </c>
      <c r="F4950">
        <f>HLOOKUP("Prøve",data!$A$1:$AT$8036,A4950,FALSE)</f>
        <v>0</v>
      </c>
      <c r="G4950">
        <f>HLOOKUP("ScKode",data!$A$1:$AT$8036,A4950,FALSE)</f>
        <v>0</v>
      </c>
      <c r="H4950">
        <f>HLOOKUP("StofParameter",data!$A$1:$AT$8036,A4950,FALSE)</f>
        <v>0</v>
      </c>
      <c r="I4950">
        <f>HLOOKUP("Dato",data!$A$1:$AT$8036,A4950,FALSE)</f>
        <v>0</v>
      </c>
      <c r="J4950">
        <f>HLOOKUP("Resultat-attribut",data!$A$1:$AT$8036,A4950,FALSE)</f>
        <v>0</v>
      </c>
      <c r="K4950">
        <f>HLOOKUP("Resultat",data!$A$1:$AT$8036,A4950,FALSE)</f>
        <v>0</v>
      </c>
      <c r="L4950">
        <f>HLOOKUP("Enhed",data!$A$1:$AT$8036,A4950,FALSE)</f>
        <v>0</v>
      </c>
    </row>
    <row r="4951" spans="1:12" x14ac:dyDescent="0.2">
      <c r="A4951">
        <v>4950</v>
      </c>
      <c r="B4951">
        <f>HLOOKUP("Referencer",data!$A$1:$AT$8036,A4951,FALSE)</f>
        <v>0</v>
      </c>
      <c r="C4951">
        <f>HLOOKUP("Stedtekst",data!$A$1:$AT$8036,A4951,FALSE)</f>
        <v>0</v>
      </c>
      <c r="D4951">
        <f>HLOOKUP("Målested navn",data!$A$1:$AT$8036,A4951,FALSE)</f>
        <v>0</v>
      </c>
      <c r="E4951">
        <f>HLOOKUP("Prøvetagning",data!$A$1:$AT$8036,A4951,FALSE)</f>
        <v>0</v>
      </c>
      <c r="F4951">
        <f>HLOOKUP("Prøve",data!$A$1:$AT$8036,A4951,FALSE)</f>
        <v>0</v>
      </c>
      <c r="G4951">
        <f>HLOOKUP("ScKode",data!$A$1:$AT$8036,A4951,FALSE)</f>
        <v>0</v>
      </c>
      <c r="H4951">
        <f>HLOOKUP("StofParameter",data!$A$1:$AT$8036,A4951,FALSE)</f>
        <v>0</v>
      </c>
      <c r="I4951">
        <f>HLOOKUP("Dato",data!$A$1:$AT$8036,A4951,FALSE)</f>
        <v>0</v>
      </c>
      <c r="J4951">
        <f>HLOOKUP("Resultat-attribut",data!$A$1:$AT$8036,A4951,FALSE)</f>
        <v>0</v>
      </c>
      <c r="K4951">
        <f>HLOOKUP("Resultat",data!$A$1:$AT$8036,A4951,FALSE)</f>
        <v>0</v>
      </c>
      <c r="L4951">
        <f>HLOOKUP("Enhed",data!$A$1:$AT$8036,A4951,FALSE)</f>
        <v>0</v>
      </c>
    </row>
    <row r="4952" spans="1:12" x14ac:dyDescent="0.2">
      <c r="A4952">
        <v>4951</v>
      </c>
      <c r="B4952">
        <f>HLOOKUP("Referencer",data!$A$1:$AT$8036,A4952,FALSE)</f>
        <v>0</v>
      </c>
      <c r="C4952">
        <f>HLOOKUP("Stedtekst",data!$A$1:$AT$8036,A4952,FALSE)</f>
        <v>0</v>
      </c>
      <c r="D4952">
        <f>HLOOKUP("Målested navn",data!$A$1:$AT$8036,A4952,FALSE)</f>
        <v>0</v>
      </c>
      <c r="E4952">
        <f>HLOOKUP("Prøvetagning",data!$A$1:$AT$8036,A4952,FALSE)</f>
        <v>0</v>
      </c>
      <c r="F4952">
        <f>HLOOKUP("Prøve",data!$A$1:$AT$8036,A4952,FALSE)</f>
        <v>0</v>
      </c>
      <c r="G4952">
        <f>HLOOKUP("ScKode",data!$A$1:$AT$8036,A4952,FALSE)</f>
        <v>0</v>
      </c>
      <c r="H4952">
        <f>HLOOKUP("StofParameter",data!$A$1:$AT$8036,A4952,FALSE)</f>
        <v>0</v>
      </c>
      <c r="I4952">
        <f>HLOOKUP("Dato",data!$A$1:$AT$8036,A4952,FALSE)</f>
        <v>0</v>
      </c>
      <c r="J4952">
        <f>HLOOKUP("Resultat-attribut",data!$A$1:$AT$8036,A4952,FALSE)</f>
        <v>0</v>
      </c>
      <c r="K4952">
        <f>HLOOKUP("Resultat",data!$A$1:$AT$8036,A4952,FALSE)</f>
        <v>0</v>
      </c>
      <c r="L4952">
        <f>HLOOKUP("Enhed",data!$A$1:$AT$8036,A4952,FALSE)</f>
        <v>0</v>
      </c>
    </row>
    <row r="4953" spans="1:12" x14ac:dyDescent="0.2">
      <c r="A4953">
        <v>4952</v>
      </c>
      <c r="B4953">
        <f>HLOOKUP("Referencer",data!$A$1:$AT$8036,A4953,FALSE)</f>
        <v>0</v>
      </c>
      <c r="C4953">
        <f>HLOOKUP("Stedtekst",data!$A$1:$AT$8036,A4953,FALSE)</f>
        <v>0</v>
      </c>
      <c r="D4953">
        <f>HLOOKUP("Målested navn",data!$A$1:$AT$8036,A4953,FALSE)</f>
        <v>0</v>
      </c>
      <c r="E4953">
        <f>HLOOKUP("Prøvetagning",data!$A$1:$AT$8036,A4953,FALSE)</f>
        <v>0</v>
      </c>
      <c r="F4953">
        <f>HLOOKUP("Prøve",data!$A$1:$AT$8036,A4953,FALSE)</f>
        <v>0</v>
      </c>
      <c r="G4953">
        <f>HLOOKUP("ScKode",data!$A$1:$AT$8036,A4953,FALSE)</f>
        <v>0</v>
      </c>
      <c r="H4953">
        <f>HLOOKUP("StofParameter",data!$A$1:$AT$8036,A4953,FALSE)</f>
        <v>0</v>
      </c>
      <c r="I4953">
        <f>HLOOKUP("Dato",data!$A$1:$AT$8036,A4953,FALSE)</f>
        <v>0</v>
      </c>
      <c r="J4953">
        <f>HLOOKUP("Resultat-attribut",data!$A$1:$AT$8036,A4953,FALSE)</f>
        <v>0</v>
      </c>
      <c r="K4953">
        <f>HLOOKUP("Resultat",data!$A$1:$AT$8036,A4953,FALSE)</f>
        <v>0</v>
      </c>
      <c r="L4953">
        <f>HLOOKUP("Enhed",data!$A$1:$AT$8036,A4953,FALSE)</f>
        <v>0</v>
      </c>
    </row>
    <row r="4954" spans="1:12" x14ac:dyDescent="0.2">
      <c r="A4954">
        <v>4953</v>
      </c>
      <c r="B4954">
        <f>HLOOKUP("Referencer",data!$A$1:$AT$8036,A4954,FALSE)</f>
        <v>0</v>
      </c>
      <c r="C4954">
        <f>HLOOKUP("Stedtekst",data!$A$1:$AT$8036,A4954,FALSE)</f>
        <v>0</v>
      </c>
      <c r="D4954">
        <f>HLOOKUP("Målested navn",data!$A$1:$AT$8036,A4954,FALSE)</f>
        <v>0</v>
      </c>
      <c r="E4954">
        <f>HLOOKUP("Prøvetagning",data!$A$1:$AT$8036,A4954,FALSE)</f>
        <v>0</v>
      </c>
      <c r="F4954">
        <f>HLOOKUP("Prøve",data!$A$1:$AT$8036,A4954,FALSE)</f>
        <v>0</v>
      </c>
      <c r="G4954">
        <f>HLOOKUP("ScKode",data!$A$1:$AT$8036,A4954,FALSE)</f>
        <v>0</v>
      </c>
      <c r="H4954">
        <f>HLOOKUP("StofParameter",data!$A$1:$AT$8036,A4954,FALSE)</f>
        <v>0</v>
      </c>
      <c r="I4954">
        <f>HLOOKUP("Dato",data!$A$1:$AT$8036,A4954,FALSE)</f>
        <v>0</v>
      </c>
      <c r="J4954">
        <f>HLOOKUP("Resultat-attribut",data!$A$1:$AT$8036,A4954,FALSE)</f>
        <v>0</v>
      </c>
      <c r="K4954">
        <f>HLOOKUP("Resultat",data!$A$1:$AT$8036,A4954,FALSE)</f>
        <v>0</v>
      </c>
      <c r="L4954">
        <f>HLOOKUP("Enhed",data!$A$1:$AT$8036,A4954,FALSE)</f>
        <v>0</v>
      </c>
    </row>
    <row r="4955" spans="1:12" x14ac:dyDescent="0.2">
      <c r="A4955">
        <v>4954</v>
      </c>
      <c r="B4955">
        <f>HLOOKUP("Referencer",data!$A$1:$AT$8036,A4955,FALSE)</f>
        <v>0</v>
      </c>
      <c r="C4955">
        <f>HLOOKUP("Stedtekst",data!$A$1:$AT$8036,A4955,FALSE)</f>
        <v>0</v>
      </c>
      <c r="D4955">
        <f>HLOOKUP("Målested navn",data!$A$1:$AT$8036,A4955,FALSE)</f>
        <v>0</v>
      </c>
      <c r="E4955">
        <f>HLOOKUP("Prøvetagning",data!$A$1:$AT$8036,A4955,FALSE)</f>
        <v>0</v>
      </c>
      <c r="F4955">
        <f>HLOOKUP("Prøve",data!$A$1:$AT$8036,A4955,FALSE)</f>
        <v>0</v>
      </c>
      <c r="G4955">
        <f>HLOOKUP("ScKode",data!$A$1:$AT$8036,A4955,FALSE)</f>
        <v>0</v>
      </c>
      <c r="H4955">
        <f>HLOOKUP("StofParameter",data!$A$1:$AT$8036,A4955,FALSE)</f>
        <v>0</v>
      </c>
      <c r="I4955">
        <f>HLOOKUP("Dato",data!$A$1:$AT$8036,A4955,FALSE)</f>
        <v>0</v>
      </c>
      <c r="J4955">
        <f>HLOOKUP("Resultat-attribut",data!$A$1:$AT$8036,A4955,FALSE)</f>
        <v>0</v>
      </c>
      <c r="K4955">
        <f>HLOOKUP("Resultat",data!$A$1:$AT$8036,A4955,FALSE)</f>
        <v>0</v>
      </c>
      <c r="L4955">
        <f>HLOOKUP("Enhed",data!$A$1:$AT$8036,A4955,FALSE)</f>
        <v>0</v>
      </c>
    </row>
    <row r="4956" spans="1:12" x14ac:dyDescent="0.2">
      <c r="A4956">
        <v>4955</v>
      </c>
      <c r="B4956">
        <f>HLOOKUP("Referencer",data!$A$1:$AT$8036,A4956,FALSE)</f>
        <v>0</v>
      </c>
      <c r="C4956">
        <f>HLOOKUP("Stedtekst",data!$A$1:$AT$8036,A4956,FALSE)</f>
        <v>0</v>
      </c>
      <c r="D4956">
        <f>HLOOKUP("Målested navn",data!$A$1:$AT$8036,A4956,FALSE)</f>
        <v>0</v>
      </c>
      <c r="E4956">
        <f>HLOOKUP("Prøvetagning",data!$A$1:$AT$8036,A4956,FALSE)</f>
        <v>0</v>
      </c>
      <c r="F4956">
        <f>HLOOKUP("Prøve",data!$A$1:$AT$8036,A4956,FALSE)</f>
        <v>0</v>
      </c>
      <c r="G4956">
        <f>HLOOKUP("ScKode",data!$A$1:$AT$8036,A4956,FALSE)</f>
        <v>0</v>
      </c>
      <c r="H4956">
        <f>HLOOKUP("StofParameter",data!$A$1:$AT$8036,A4956,FALSE)</f>
        <v>0</v>
      </c>
      <c r="I4956">
        <f>HLOOKUP("Dato",data!$A$1:$AT$8036,A4956,FALSE)</f>
        <v>0</v>
      </c>
      <c r="J4956">
        <f>HLOOKUP("Resultat-attribut",data!$A$1:$AT$8036,A4956,FALSE)</f>
        <v>0</v>
      </c>
      <c r="K4956">
        <f>HLOOKUP("Resultat",data!$A$1:$AT$8036,A4956,FALSE)</f>
        <v>0</v>
      </c>
      <c r="L4956">
        <f>HLOOKUP("Enhed",data!$A$1:$AT$8036,A4956,FALSE)</f>
        <v>0</v>
      </c>
    </row>
    <row r="4957" spans="1:12" x14ac:dyDescent="0.2">
      <c r="A4957">
        <v>4956</v>
      </c>
      <c r="B4957">
        <f>HLOOKUP("Referencer",data!$A$1:$AT$8036,A4957,FALSE)</f>
        <v>0</v>
      </c>
      <c r="C4957">
        <f>HLOOKUP("Stedtekst",data!$A$1:$AT$8036,A4957,FALSE)</f>
        <v>0</v>
      </c>
      <c r="D4957">
        <f>HLOOKUP("Målested navn",data!$A$1:$AT$8036,A4957,FALSE)</f>
        <v>0</v>
      </c>
      <c r="E4957">
        <f>HLOOKUP("Prøvetagning",data!$A$1:$AT$8036,A4957,FALSE)</f>
        <v>0</v>
      </c>
      <c r="F4957">
        <f>HLOOKUP("Prøve",data!$A$1:$AT$8036,A4957,FALSE)</f>
        <v>0</v>
      </c>
      <c r="G4957">
        <f>HLOOKUP("ScKode",data!$A$1:$AT$8036,A4957,FALSE)</f>
        <v>0</v>
      </c>
      <c r="H4957">
        <f>HLOOKUP("StofParameter",data!$A$1:$AT$8036,A4957,FALSE)</f>
        <v>0</v>
      </c>
      <c r="I4957">
        <f>HLOOKUP("Dato",data!$A$1:$AT$8036,A4957,FALSE)</f>
        <v>0</v>
      </c>
      <c r="J4957">
        <f>HLOOKUP("Resultat-attribut",data!$A$1:$AT$8036,A4957,FALSE)</f>
        <v>0</v>
      </c>
      <c r="K4957">
        <f>HLOOKUP("Resultat",data!$A$1:$AT$8036,A4957,FALSE)</f>
        <v>0</v>
      </c>
      <c r="L4957">
        <f>HLOOKUP("Enhed",data!$A$1:$AT$8036,A4957,FALSE)</f>
        <v>0</v>
      </c>
    </row>
    <row r="4958" spans="1:12" x14ac:dyDescent="0.2">
      <c r="A4958">
        <v>4957</v>
      </c>
      <c r="B4958">
        <f>HLOOKUP("Referencer",data!$A$1:$AT$8036,A4958,FALSE)</f>
        <v>0</v>
      </c>
      <c r="C4958">
        <f>HLOOKUP("Stedtekst",data!$A$1:$AT$8036,A4958,FALSE)</f>
        <v>0</v>
      </c>
      <c r="D4958">
        <f>HLOOKUP("Målested navn",data!$A$1:$AT$8036,A4958,FALSE)</f>
        <v>0</v>
      </c>
      <c r="E4958">
        <f>HLOOKUP("Prøvetagning",data!$A$1:$AT$8036,A4958,FALSE)</f>
        <v>0</v>
      </c>
      <c r="F4958">
        <f>HLOOKUP("Prøve",data!$A$1:$AT$8036,A4958,FALSE)</f>
        <v>0</v>
      </c>
      <c r="G4958">
        <f>HLOOKUP("ScKode",data!$A$1:$AT$8036,A4958,FALSE)</f>
        <v>0</v>
      </c>
      <c r="H4958">
        <f>HLOOKUP("StofParameter",data!$A$1:$AT$8036,A4958,FALSE)</f>
        <v>0</v>
      </c>
      <c r="I4958">
        <f>HLOOKUP("Dato",data!$A$1:$AT$8036,A4958,FALSE)</f>
        <v>0</v>
      </c>
      <c r="J4958">
        <f>HLOOKUP("Resultat-attribut",data!$A$1:$AT$8036,A4958,FALSE)</f>
        <v>0</v>
      </c>
      <c r="K4958">
        <f>HLOOKUP("Resultat",data!$A$1:$AT$8036,A4958,FALSE)</f>
        <v>0</v>
      </c>
      <c r="L4958">
        <f>HLOOKUP("Enhed",data!$A$1:$AT$8036,A4958,FALSE)</f>
        <v>0</v>
      </c>
    </row>
    <row r="4959" spans="1:12" x14ac:dyDescent="0.2">
      <c r="A4959">
        <v>4958</v>
      </c>
      <c r="B4959">
        <f>HLOOKUP("Referencer",data!$A$1:$AT$8036,A4959,FALSE)</f>
        <v>0</v>
      </c>
      <c r="C4959">
        <f>HLOOKUP("Stedtekst",data!$A$1:$AT$8036,A4959,FALSE)</f>
        <v>0</v>
      </c>
      <c r="D4959">
        <f>HLOOKUP("Målested navn",data!$A$1:$AT$8036,A4959,FALSE)</f>
        <v>0</v>
      </c>
      <c r="E4959">
        <f>HLOOKUP("Prøvetagning",data!$A$1:$AT$8036,A4959,FALSE)</f>
        <v>0</v>
      </c>
      <c r="F4959">
        <f>HLOOKUP("Prøve",data!$A$1:$AT$8036,A4959,FALSE)</f>
        <v>0</v>
      </c>
      <c r="G4959">
        <f>HLOOKUP("ScKode",data!$A$1:$AT$8036,A4959,FALSE)</f>
        <v>0</v>
      </c>
      <c r="H4959">
        <f>HLOOKUP("StofParameter",data!$A$1:$AT$8036,A4959,FALSE)</f>
        <v>0</v>
      </c>
      <c r="I4959">
        <f>HLOOKUP("Dato",data!$A$1:$AT$8036,A4959,FALSE)</f>
        <v>0</v>
      </c>
      <c r="J4959">
        <f>HLOOKUP("Resultat-attribut",data!$A$1:$AT$8036,A4959,FALSE)</f>
        <v>0</v>
      </c>
      <c r="K4959">
        <f>HLOOKUP("Resultat",data!$A$1:$AT$8036,A4959,FALSE)</f>
        <v>0</v>
      </c>
      <c r="L4959">
        <f>HLOOKUP("Enhed",data!$A$1:$AT$8036,A4959,FALSE)</f>
        <v>0</v>
      </c>
    </row>
    <row r="4960" spans="1:12" x14ac:dyDescent="0.2">
      <c r="A4960">
        <v>4959</v>
      </c>
      <c r="B4960">
        <f>HLOOKUP("Referencer",data!$A$1:$AT$8036,A4960,FALSE)</f>
        <v>0</v>
      </c>
      <c r="C4960">
        <f>HLOOKUP("Stedtekst",data!$A$1:$AT$8036,A4960,FALSE)</f>
        <v>0</v>
      </c>
      <c r="D4960">
        <f>HLOOKUP("Målested navn",data!$A$1:$AT$8036,A4960,FALSE)</f>
        <v>0</v>
      </c>
      <c r="E4960">
        <f>HLOOKUP("Prøvetagning",data!$A$1:$AT$8036,A4960,FALSE)</f>
        <v>0</v>
      </c>
      <c r="F4960">
        <f>HLOOKUP("Prøve",data!$A$1:$AT$8036,A4960,FALSE)</f>
        <v>0</v>
      </c>
      <c r="G4960">
        <f>HLOOKUP("ScKode",data!$A$1:$AT$8036,A4960,FALSE)</f>
        <v>0</v>
      </c>
      <c r="H4960">
        <f>HLOOKUP("StofParameter",data!$A$1:$AT$8036,A4960,FALSE)</f>
        <v>0</v>
      </c>
      <c r="I4960">
        <f>HLOOKUP("Dato",data!$A$1:$AT$8036,A4960,FALSE)</f>
        <v>0</v>
      </c>
      <c r="J4960">
        <f>HLOOKUP("Resultat-attribut",data!$A$1:$AT$8036,A4960,FALSE)</f>
        <v>0</v>
      </c>
      <c r="K4960">
        <f>HLOOKUP("Resultat",data!$A$1:$AT$8036,A4960,FALSE)</f>
        <v>0</v>
      </c>
      <c r="L4960">
        <f>HLOOKUP("Enhed",data!$A$1:$AT$8036,A4960,FALSE)</f>
        <v>0</v>
      </c>
    </row>
    <row r="4961" spans="1:12" x14ac:dyDescent="0.2">
      <c r="A4961">
        <v>4960</v>
      </c>
      <c r="B4961">
        <f>HLOOKUP("Referencer",data!$A$1:$AT$8036,A4961,FALSE)</f>
        <v>0</v>
      </c>
      <c r="C4961">
        <f>HLOOKUP("Stedtekst",data!$A$1:$AT$8036,A4961,FALSE)</f>
        <v>0</v>
      </c>
      <c r="D4961">
        <f>HLOOKUP("Målested navn",data!$A$1:$AT$8036,A4961,FALSE)</f>
        <v>0</v>
      </c>
      <c r="E4961">
        <f>HLOOKUP("Prøvetagning",data!$A$1:$AT$8036,A4961,FALSE)</f>
        <v>0</v>
      </c>
      <c r="F4961">
        <f>HLOOKUP("Prøve",data!$A$1:$AT$8036,A4961,FALSE)</f>
        <v>0</v>
      </c>
      <c r="G4961">
        <f>HLOOKUP("ScKode",data!$A$1:$AT$8036,A4961,FALSE)</f>
        <v>0</v>
      </c>
      <c r="H4961">
        <f>HLOOKUP("StofParameter",data!$A$1:$AT$8036,A4961,FALSE)</f>
        <v>0</v>
      </c>
      <c r="I4961">
        <f>HLOOKUP("Dato",data!$A$1:$AT$8036,A4961,FALSE)</f>
        <v>0</v>
      </c>
      <c r="J4961">
        <f>HLOOKUP("Resultat-attribut",data!$A$1:$AT$8036,A4961,FALSE)</f>
        <v>0</v>
      </c>
      <c r="K4961">
        <f>HLOOKUP("Resultat",data!$A$1:$AT$8036,A4961,FALSE)</f>
        <v>0</v>
      </c>
      <c r="L4961">
        <f>HLOOKUP("Enhed",data!$A$1:$AT$8036,A4961,FALSE)</f>
        <v>0</v>
      </c>
    </row>
    <row r="4962" spans="1:12" x14ac:dyDescent="0.2">
      <c r="A4962">
        <v>4961</v>
      </c>
      <c r="B4962">
        <f>HLOOKUP("Referencer",data!$A$1:$AT$8036,A4962,FALSE)</f>
        <v>0</v>
      </c>
      <c r="C4962">
        <f>HLOOKUP("Stedtekst",data!$A$1:$AT$8036,A4962,FALSE)</f>
        <v>0</v>
      </c>
      <c r="D4962">
        <f>HLOOKUP("Målested navn",data!$A$1:$AT$8036,A4962,FALSE)</f>
        <v>0</v>
      </c>
      <c r="E4962">
        <f>HLOOKUP("Prøvetagning",data!$A$1:$AT$8036,A4962,FALSE)</f>
        <v>0</v>
      </c>
      <c r="F4962">
        <f>HLOOKUP("Prøve",data!$A$1:$AT$8036,A4962,FALSE)</f>
        <v>0</v>
      </c>
      <c r="G4962">
        <f>HLOOKUP("ScKode",data!$A$1:$AT$8036,A4962,FALSE)</f>
        <v>0</v>
      </c>
      <c r="H4962">
        <f>HLOOKUP("StofParameter",data!$A$1:$AT$8036,A4962,FALSE)</f>
        <v>0</v>
      </c>
      <c r="I4962">
        <f>HLOOKUP("Dato",data!$A$1:$AT$8036,A4962,FALSE)</f>
        <v>0</v>
      </c>
      <c r="J4962">
        <f>HLOOKUP("Resultat-attribut",data!$A$1:$AT$8036,A4962,FALSE)</f>
        <v>0</v>
      </c>
      <c r="K4962">
        <f>HLOOKUP("Resultat",data!$A$1:$AT$8036,A4962,FALSE)</f>
        <v>0</v>
      </c>
      <c r="L4962">
        <f>HLOOKUP("Enhed",data!$A$1:$AT$8036,A4962,FALSE)</f>
        <v>0</v>
      </c>
    </row>
    <row r="4963" spans="1:12" x14ac:dyDescent="0.2">
      <c r="A4963">
        <v>4962</v>
      </c>
      <c r="B4963">
        <f>HLOOKUP("Referencer",data!$A$1:$AT$8036,A4963,FALSE)</f>
        <v>0</v>
      </c>
      <c r="C4963">
        <f>HLOOKUP("Stedtekst",data!$A$1:$AT$8036,A4963,FALSE)</f>
        <v>0</v>
      </c>
      <c r="D4963">
        <f>HLOOKUP("Målested navn",data!$A$1:$AT$8036,A4963,FALSE)</f>
        <v>0</v>
      </c>
      <c r="E4963">
        <f>HLOOKUP("Prøvetagning",data!$A$1:$AT$8036,A4963,FALSE)</f>
        <v>0</v>
      </c>
      <c r="F4963">
        <f>HLOOKUP("Prøve",data!$A$1:$AT$8036,A4963,FALSE)</f>
        <v>0</v>
      </c>
      <c r="G4963">
        <f>HLOOKUP("ScKode",data!$A$1:$AT$8036,A4963,FALSE)</f>
        <v>0</v>
      </c>
      <c r="H4963">
        <f>HLOOKUP("StofParameter",data!$A$1:$AT$8036,A4963,FALSE)</f>
        <v>0</v>
      </c>
      <c r="I4963">
        <f>HLOOKUP("Dato",data!$A$1:$AT$8036,A4963,FALSE)</f>
        <v>0</v>
      </c>
      <c r="J4963">
        <f>HLOOKUP("Resultat-attribut",data!$A$1:$AT$8036,A4963,FALSE)</f>
        <v>0</v>
      </c>
      <c r="K4963">
        <f>HLOOKUP("Resultat",data!$A$1:$AT$8036,A4963,FALSE)</f>
        <v>0</v>
      </c>
      <c r="L4963">
        <f>HLOOKUP("Enhed",data!$A$1:$AT$8036,A4963,FALSE)</f>
        <v>0</v>
      </c>
    </row>
    <row r="4964" spans="1:12" x14ac:dyDescent="0.2">
      <c r="A4964">
        <v>4963</v>
      </c>
      <c r="B4964">
        <f>HLOOKUP("Referencer",data!$A$1:$AT$8036,A4964,FALSE)</f>
        <v>0</v>
      </c>
      <c r="C4964">
        <f>HLOOKUP("Stedtekst",data!$A$1:$AT$8036,A4964,FALSE)</f>
        <v>0</v>
      </c>
      <c r="D4964">
        <f>HLOOKUP("Målested navn",data!$A$1:$AT$8036,A4964,FALSE)</f>
        <v>0</v>
      </c>
      <c r="E4964">
        <f>HLOOKUP("Prøvetagning",data!$A$1:$AT$8036,A4964,FALSE)</f>
        <v>0</v>
      </c>
      <c r="F4964">
        <f>HLOOKUP("Prøve",data!$A$1:$AT$8036,A4964,FALSE)</f>
        <v>0</v>
      </c>
      <c r="G4964">
        <f>HLOOKUP("ScKode",data!$A$1:$AT$8036,A4964,FALSE)</f>
        <v>0</v>
      </c>
      <c r="H4964">
        <f>HLOOKUP("StofParameter",data!$A$1:$AT$8036,A4964,FALSE)</f>
        <v>0</v>
      </c>
      <c r="I4964">
        <f>HLOOKUP("Dato",data!$A$1:$AT$8036,A4964,FALSE)</f>
        <v>0</v>
      </c>
      <c r="J4964">
        <f>HLOOKUP("Resultat-attribut",data!$A$1:$AT$8036,A4964,FALSE)</f>
        <v>0</v>
      </c>
      <c r="K4964">
        <f>HLOOKUP("Resultat",data!$A$1:$AT$8036,A4964,FALSE)</f>
        <v>0</v>
      </c>
      <c r="L4964">
        <f>HLOOKUP("Enhed",data!$A$1:$AT$8036,A4964,FALSE)</f>
        <v>0</v>
      </c>
    </row>
    <row r="4965" spans="1:12" x14ac:dyDescent="0.2">
      <c r="A4965">
        <v>4964</v>
      </c>
      <c r="B4965">
        <f>HLOOKUP("Referencer",data!$A$1:$AT$8036,A4965,FALSE)</f>
        <v>0</v>
      </c>
      <c r="C4965">
        <f>HLOOKUP("Stedtekst",data!$A$1:$AT$8036,A4965,FALSE)</f>
        <v>0</v>
      </c>
      <c r="D4965">
        <f>HLOOKUP("Målested navn",data!$A$1:$AT$8036,A4965,FALSE)</f>
        <v>0</v>
      </c>
      <c r="E4965">
        <f>HLOOKUP("Prøvetagning",data!$A$1:$AT$8036,A4965,FALSE)</f>
        <v>0</v>
      </c>
      <c r="F4965">
        <f>HLOOKUP("Prøve",data!$A$1:$AT$8036,A4965,FALSE)</f>
        <v>0</v>
      </c>
      <c r="G4965">
        <f>HLOOKUP("ScKode",data!$A$1:$AT$8036,A4965,FALSE)</f>
        <v>0</v>
      </c>
      <c r="H4965">
        <f>HLOOKUP("StofParameter",data!$A$1:$AT$8036,A4965,FALSE)</f>
        <v>0</v>
      </c>
      <c r="I4965">
        <f>HLOOKUP("Dato",data!$A$1:$AT$8036,A4965,FALSE)</f>
        <v>0</v>
      </c>
      <c r="J4965">
        <f>HLOOKUP("Resultat-attribut",data!$A$1:$AT$8036,A4965,FALSE)</f>
        <v>0</v>
      </c>
      <c r="K4965">
        <f>HLOOKUP("Resultat",data!$A$1:$AT$8036,A4965,FALSE)</f>
        <v>0</v>
      </c>
      <c r="L4965">
        <f>HLOOKUP("Enhed",data!$A$1:$AT$8036,A4965,FALSE)</f>
        <v>0</v>
      </c>
    </row>
    <row r="4966" spans="1:12" x14ac:dyDescent="0.2">
      <c r="A4966">
        <v>4965</v>
      </c>
      <c r="B4966">
        <f>HLOOKUP("Referencer",data!$A$1:$AT$8036,A4966,FALSE)</f>
        <v>0</v>
      </c>
      <c r="C4966">
        <f>HLOOKUP("Stedtekst",data!$A$1:$AT$8036,A4966,FALSE)</f>
        <v>0</v>
      </c>
      <c r="D4966">
        <f>HLOOKUP("Målested navn",data!$A$1:$AT$8036,A4966,FALSE)</f>
        <v>0</v>
      </c>
      <c r="E4966">
        <f>HLOOKUP("Prøvetagning",data!$A$1:$AT$8036,A4966,FALSE)</f>
        <v>0</v>
      </c>
      <c r="F4966">
        <f>HLOOKUP("Prøve",data!$A$1:$AT$8036,A4966,FALSE)</f>
        <v>0</v>
      </c>
      <c r="G4966">
        <f>HLOOKUP("ScKode",data!$A$1:$AT$8036,A4966,FALSE)</f>
        <v>0</v>
      </c>
      <c r="H4966">
        <f>HLOOKUP("StofParameter",data!$A$1:$AT$8036,A4966,FALSE)</f>
        <v>0</v>
      </c>
      <c r="I4966">
        <f>HLOOKUP("Dato",data!$A$1:$AT$8036,A4966,FALSE)</f>
        <v>0</v>
      </c>
      <c r="J4966">
        <f>HLOOKUP("Resultat-attribut",data!$A$1:$AT$8036,A4966,FALSE)</f>
        <v>0</v>
      </c>
      <c r="K4966">
        <f>HLOOKUP("Resultat",data!$A$1:$AT$8036,A4966,FALSE)</f>
        <v>0</v>
      </c>
      <c r="L4966">
        <f>HLOOKUP("Enhed",data!$A$1:$AT$8036,A4966,FALSE)</f>
        <v>0</v>
      </c>
    </row>
    <row r="4967" spans="1:12" x14ac:dyDescent="0.2">
      <c r="A4967">
        <v>4966</v>
      </c>
      <c r="B4967">
        <f>HLOOKUP("Referencer",data!$A$1:$AT$8036,A4967,FALSE)</f>
        <v>0</v>
      </c>
      <c r="C4967">
        <f>HLOOKUP("Stedtekst",data!$A$1:$AT$8036,A4967,FALSE)</f>
        <v>0</v>
      </c>
      <c r="D4967">
        <f>HLOOKUP("Målested navn",data!$A$1:$AT$8036,A4967,FALSE)</f>
        <v>0</v>
      </c>
      <c r="E4967">
        <f>HLOOKUP("Prøvetagning",data!$A$1:$AT$8036,A4967,FALSE)</f>
        <v>0</v>
      </c>
      <c r="F4967">
        <f>HLOOKUP("Prøve",data!$A$1:$AT$8036,A4967,FALSE)</f>
        <v>0</v>
      </c>
      <c r="G4967">
        <f>HLOOKUP("ScKode",data!$A$1:$AT$8036,A4967,FALSE)</f>
        <v>0</v>
      </c>
      <c r="H4967">
        <f>HLOOKUP("StofParameter",data!$A$1:$AT$8036,A4967,FALSE)</f>
        <v>0</v>
      </c>
      <c r="I4967">
        <f>HLOOKUP("Dato",data!$A$1:$AT$8036,A4967,FALSE)</f>
        <v>0</v>
      </c>
      <c r="J4967">
        <f>HLOOKUP("Resultat-attribut",data!$A$1:$AT$8036,A4967,FALSE)</f>
        <v>0</v>
      </c>
      <c r="K4967">
        <f>HLOOKUP("Resultat",data!$A$1:$AT$8036,A4967,FALSE)</f>
        <v>0</v>
      </c>
      <c r="L4967">
        <f>HLOOKUP("Enhed",data!$A$1:$AT$8036,A4967,FALSE)</f>
        <v>0</v>
      </c>
    </row>
    <row r="4968" spans="1:12" x14ac:dyDescent="0.2">
      <c r="A4968">
        <v>4967</v>
      </c>
      <c r="B4968">
        <f>HLOOKUP("Referencer",data!$A$1:$AT$8036,A4968,FALSE)</f>
        <v>0</v>
      </c>
      <c r="C4968">
        <f>HLOOKUP("Stedtekst",data!$A$1:$AT$8036,A4968,FALSE)</f>
        <v>0</v>
      </c>
      <c r="D4968">
        <f>HLOOKUP("Målested navn",data!$A$1:$AT$8036,A4968,FALSE)</f>
        <v>0</v>
      </c>
      <c r="E4968">
        <f>HLOOKUP("Prøvetagning",data!$A$1:$AT$8036,A4968,FALSE)</f>
        <v>0</v>
      </c>
      <c r="F4968">
        <f>HLOOKUP("Prøve",data!$A$1:$AT$8036,A4968,FALSE)</f>
        <v>0</v>
      </c>
      <c r="G4968">
        <f>HLOOKUP("ScKode",data!$A$1:$AT$8036,A4968,FALSE)</f>
        <v>0</v>
      </c>
      <c r="H4968">
        <f>HLOOKUP("StofParameter",data!$A$1:$AT$8036,A4968,FALSE)</f>
        <v>0</v>
      </c>
      <c r="I4968">
        <f>HLOOKUP("Dato",data!$A$1:$AT$8036,A4968,FALSE)</f>
        <v>0</v>
      </c>
      <c r="J4968">
        <f>HLOOKUP("Resultat-attribut",data!$A$1:$AT$8036,A4968,FALSE)</f>
        <v>0</v>
      </c>
      <c r="K4968">
        <f>HLOOKUP("Resultat",data!$A$1:$AT$8036,A4968,FALSE)</f>
        <v>0</v>
      </c>
      <c r="L4968">
        <f>HLOOKUP("Enhed",data!$A$1:$AT$8036,A4968,FALSE)</f>
        <v>0</v>
      </c>
    </row>
    <row r="4969" spans="1:12" x14ac:dyDescent="0.2">
      <c r="A4969">
        <v>4968</v>
      </c>
      <c r="B4969">
        <f>HLOOKUP("Referencer",data!$A$1:$AT$8036,A4969,FALSE)</f>
        <v>0</v>
      </c>
      <c r="C4969">
        <f>HLOOKUP("Stedtekst",data!$A$1:$AT$8036,A4969,FALSE)</f>
        <v>0</v>
      </c>
      <c r="D4969">
        <f>HLOOKUP("Målested navn",data!$A$1:$AT$8036,A4969,FALSE)</f>
        <v>0</v>
      </c>
      <c r="E4969">
        <f>HLOOKUP("Prøvetagning",data!$A$1:$AT$8036,A4969,FALSE)</f>
        <v>0</v>
      </c>
      <c r="F4969">
        <f>HLOOKUP("Prøve",data!$A$1:$AT$8036,A4969,FALSE)</f>
        <v>0</v>
      </c>
      <c r="G4969">
        <f>HLOOKUP("ScKode",data!$A$1:$AT$8036,A4969,FALSE)</f>
        <v>0</v>
      </c>
      <c r="H4969">
        <f>HLOOKUP("StofParameter",data!$A$1:$AT$8036,A4969,FALSE)</f>
        <v>0</v>
      </c>
      <c r="I4969">
        <f>HLOOKUP("Dato",data!$A$1:$AT$8036,A4969,FALSE)</f>
        <v>0</v>
      </c>
      <c r="J4969">
        <f>HLOOKUP("Resultat-attribut",data!$A$1:$AT$8036,A4969,FALSE)</f>
        <v>0</v>
      </c>
      <c r="K4969">
        <f>HLOOKUP("Resultat",data!$A$1:$AT$8036,A4969,FALSE)</f>
        <v>0</v>
      </c>
      <c r="L4969">
        <f>HLOOKUP("Enhed",data!$A$1:$AT$8036,A4969,FALSE)</f>
        <v>0</v>
      </c>
    </row>
    <row r="4970" spans="1:12" x14ac:dyDescent="0.2">
      <c r="A4970">
        <v>4969</v>
      </c>
      <c r="B4970">
        <f>HLOOKUP("Referencer",data!$A$1:$AT$8036,A4970,FALSE)</f>
        <v>0</v>
      </c>
      <c r="C4970">
        <f>HLOOKUP("Stedtekst",data!$A$1:$AT$8036,A4970,FALSE)</f>
        <v>0</v>
      </c>
      <c r="D4970">
        <f>HLOOKUP("Målested navn",data!$A$1:$AT$8036,A4970,FALSE)</f>
        <v>0</v>
      </c>
      <c r="E4970">
        <f>HLOOKUP("Prøvetagning",data!$A$1:$AT$8036,A4970,FALSE)</f>
        <v>0</v>
      </c>
      <c r="F4970">
        <f>HLOOKUP("Prøve",data!$A$1:$AT$8036,A4970,FALSE)</f>
        <v>0</v>
      </c>
      <c r="G4970">
        <f>HLOOKUP("ScKode",data!$A$1:$AT$8036,A4970,FALSE)</f>
        <v>0</v>
      </c>
      <c r="H4970">
        <f>HLOOKUP("StofParameter",data!$A$1:$AT$8036,A4970,FALSE)</f>
        <v>0</v>
      </c>
      <c r="I4970">
        <f>HLOOKUP("Dato",data!$A$1:$AT$8036,A4970,FALSE)</f>
        <v>0</v>
      </c>
      <c r="J4970">
        <f>HLOOKUP("Resultat-attribut",data!$A$1:$AT$8036,A4970,FALSE)</f>
        <v>0</v>
      </c>
      <c r="K4970">
        <f>HLOOKUP("Resultat",data!$A$1:$AT$8036,A4970,FALSE)</f>
        <v>0</v>
      </c>
      <c r="L4970">
        <f>HLOOKUP("Enhed",data!$A$1:$AT$8036,A4970,FALSE)</f>
        <v>0</v>
      </c>
    </row>
    <row r="4971" spans="1:12" x14ac:dyDescent="0.2">
      <c r="A4971">
        <v>4970</v>
      </c>
      <c r="B4971">
        <f>HLOOKUP("Referencer",data!$A$1:$AT$8036,A4971,FALSE)</f>
        <v>0</v>
      </c>
      <c r="C4971">
        <f>HLOOKUP("Stedtekst",data!$A$1:$AT$8036,A4971,FALSE)</f>
        <v>0</v>
      </c>
      <c r="D4971">
        <f>HLOOKUP("Målested navn",data!$A$1:$AT$8036,A4971,FALSE)</f>
        <v>0</v>
      </c>
      <c r="E4971">
        <f>HLOOKUP("Prøvetagning",data!$A$1:$AT$8036,A4971,FALSE)</f>
        <v>0</v>
      </c>
      <c r="F4971">
        <f>HLOOKUP("Prøve",data!$A$1:$AT$8036,A4971,FALSE)</f>
        <v>0</v>
      </c>
      <c r="G4971">
        <f>HLOOKUP("ScKode",data!$A$1:$AT$8036,A4971,FALSE)</f>
        <v>0</v>
      </c>
      <c r="H4971">
        <f>HLOOKUP("StofParameter",data!$A$1:$AT$8036,A4971,FALSE)</f>
        <v>0</v>
      </c>
      <c r="I4971">
        <f>HLOOKUP("Dato",data!$A$1:$AT$8036,A4971,FALSE)</f>
        <v>0</v>
      </c>
      <c r="J4971">
        <f>HLOOKUP("Resultat-attribut",data!$A$1:$AT$8036,A4971,FALSE)</f>
        <v>0</v>
      </c>
      <c r="K4971">
        <f>HLOOKUP("Resultat",data!$A$1:$AT$8036,A4971,FALSE)</f>
        <v>0</v>
      </c>
      <c r="L4971">
        <f>HLOOKUP("Enhed",data!$A$1:$AT$8036,A4971,FALSE)</f>
        <v>0</v>
      </c>
    </row>
    <row r="4972" spans="1:12" x14ac:dyDescent="0.2">
      <c r="A4972">
        <v>4971</v>
      </c>
      <c r="B4972">
        <f>HLOOKUP("Referencer",data!$A$1:$AT$8036,A4972,FALSE)</f>
        <v>0</v>
      </c>
      <c r="C4972">
        <f>HLOOKUP("Stedtekst",data!$A$1:$AT$8036,A4972,FALSE)</f>
        <v>0</v>
      </c>
      <c r="D4972">
        <f>HLOOKUP("Målested navn",data!$A$1:$AT$8036,A4972,FALSE)</f>
        <v>0</v>
      </c>
      <c r="E4972">
        <f>HLOOKUP("Prøvetagning",data!$A$1:$AT$8036,A4972,FALSE)</f>
        <v>0</v>
      </c>
      <c r="F4972">
        <f>HLOOKUP("Prøve",data!$A$1:$AT$8036,A4972,FALSE)</f>
        <v>0</v>
      </c>
      <c r="G4972">
        <f>HLOOKUP("ScKode",data!$A$1:$AT$8036,A4972,FALSE)</f>
        <v>0</v>
      </c>
      <c r="H4972">
        <f>HLOOKUP("StofParameter",data!$A$1:$AT$8036,A4972,FALSE)</f>
        <v>0</v>
      </c>
      <c r="I4972">
        <f>HLOOKUP("Dato",data!$A$1:$AT$8036,A4972,FALSE)</f>
        <v>0</v>
      </c>
      <c r="J4972">
        <f>HLOOKUP("Resultat-attribut",data!$A$1:$AT$8036,A4972,FALSE)</f>
        <v>0</v>
      </c>
      <c r="K4972">
        <f>HLOOKUP("Resultat",data!$A$1:$AT$8036,A4972,FALSE)</f>
        <v>0</v>
      </c>
      <c r="L4972">
        <f>HLOOKUP("Enhed",data!$A$1:$AT$8036,A4972,FALSE)</f>
        <v>0</v>
      </c>
    </row>
    <row r="4973" spans="1:12" x14ac:dyDescent="0.2">
      <c r="A4973">
        <v>4972</v>
      </c>
      <c r="B4973">
        <f>HLOOKUP("Referencer",data!$A$1:$AT$8036,A4973,FALSE)</f>
        <v>0</v>
      </c>
      <c r="C4973">
        <f>HLOOKUP("Stedtekst",data!$A$1:$AT$8036,A4973,FALSE)</f>
        <v>0</v>
      </c>
      <c r="D4973">
        <f>HLOOKUP("Målested navn",data!$A$1:$AT$8036,A4973,FALSE)</f>
        <v>0</v>
      </c>
      <c r="E4973">
        <f>HLOOKUP("Prøvetagning",data!$A$1:$AT$8036,A4973,FALSE)</f>
        <v>0</v>
      </c>
      <c r="F4973">
        <f>HLOOKUP("Prøve",data!$A$1:$AT$8036,A4973,FALSE)</f>
        <v>0</v>
      </c>
      <c r="G4973">
        <f>HLOOKUP("ScKode",data!$A$1:$AT$8036,A4973,FALSE)</f>
        <v>0</v>
      </c>
      <c r="H4973">
        <f>HLOOKUP("StofParameter",data!$A$1:$AT$8036,A4973,FALSE)</f>
        <v>0</v>
      </c>
      <c r="I4973">
        <f>HLOOKUP("Dato",data!$A$1:$AT$8036,A4973,FALSE)</f>
        <v>0</v>
      </c>
      <c r="J4973">
        <f>HLOOKUP("Resultat-attribut",data!$A$1:$AT$8036,A4973,FALSE)</f>
        <v>0</v>
      </c>
      <c r="K4973">
        <f>HLOOKUP("Resultat",data!$A$1:$AT$8036,A4973,FALSE)</f>
        <v>0</v>
      </c>
      <c r="L4973">
        <f>HLOOKUP("Enhed",data!$A$1:$AT$8036,A4973,FALSE)</f>
        <v>0</v>
      </c>
    </row>
    <row r="4974" spans="1:12" x14ac:dyDescent="0.2">
      <c r="A4974">
        <v>4973</v>
      </c>
      <c r="B4974">
        <f>HLOOKUP("Referencer",data!$A$1:$AT$8036,A4974,FALSE)</f>
        <v>0</v>
      </c>
      <c r="C4974">
        <f>HLOOKUP("Stedtekst",data!$A$1:$AT$8036,A4974,FALSE)</f>
        <v>0</v>
      </c>
      <c r="D4974">
        <f>HLOOKUP("Målested navn",data!$A$1:$AT$8036,A4974,FALSE)</f>
        <v>0</v>
      </c>
      <c r="E4974">
        <f>HLOOKUP("Prøvetagning",data!$A$1:$AT$8036,A4974,FALSE)</f>
        <v>0</v>
      </c>
      <c r="F4974">
        <f>HLOOKUP("Prøve",data!$A$1:$AT$8036,A4974,FALSE)</f>
        <v>0</v>
      </c>
      <c r="G4974">
        <f>HLOOKUP("ScKode",data!$A$1:$AT$8036,A4974,FALSE)</f>
        <v>0</v>
      </c>
      <c r="H4974">
        <f>HLOOKUP("StofParameter",data!$A$1:$AT$8036,A4974,FALSE)</f>
        <v>0</v>
      </c>
      <c r="I4974">
        <f>HLOOKUP("Dato",data!$A$1:$AT$8036,A4974,FALSE)</f>
        <v>0</v>
      </c>
      <c r="J4974">
        <f>HLOOKUP("Resultat-attribut",data!$A$1:$AT$8036,A4974,FALSE)</f>
        <v>0</v>
      </c>
      <c r="K4974">
        <f>HLOOKUP("Resultat",data!$A$1:$AT$8036,A4974,FALSE)</f>
        <v>0</v>
      </c>
      <c r="L4974">
        <f>HLOOKUP("Enhed",data!$A$1:$AT$8036,A4974,FALSE)</f>
        <v>0</v>
      </c>
    </row>
    <row r="4975" spans="1:12" x14ac:dyDescent="0.2">
      <c r="A4975">
        <v>4974</v>
      </c>
      <c r="B4975">
        <f>HLOOKUP("Referencer",data!$A$1:$AT$8036,A4975,FALSE)</f>
        <v>0</v>
      </c>
      <c r="C4975">
        <f>HLOOKUP("Stedtekst",data!$A$1:$AT$8036,A4975,FALSE)</f>
        <v>0</v>
      </c>
      <c r="D4975">
        <f>HLOOKUP("Målested navn",data!$A$1:$AT$8036,A4975,FALSE)</f>
        <v>0</v>
      </c>
      <c r="E4975">
        <f>HLOOKUP("Prøvetagning",data!$A$1:$AT$8036,A4975,FALSE)</f>
        <v>0</v>
      </c>
      <c r="F4975">
        <f>HLOOKUP("Prøve",data!$A$1:$AT$8036,A4975,FALSE)</f>
        <v>0</v>
      </c>
      <c r="G4975">
        <f>HLOOKUP("ScKode",data!$A$1:$AT$8036,A4975,FALSE)</f>
        <v>0</v>
      </c>
      <c r="H4975">
        <f>HLOOKUP("StofParameter",data!$A$1:$AT$8036,A4975,FALSE)</f>
        <v>0</v>
      </c>
      <c r="I4975">
        <f>HLOOKUP("Dato",data!$A$1:$AT$8036,A4975,FALSE)</f>
        <v>0</v>
      </c>
      <c r="J4975">
        <f>HLOOKUP("Resultat-attribut",data!$A$1:$AT$8036,A4975,FALSE)</f>
        <v>0</v>
      </c>
      <c r="K4975">
        <f>HLOOKUP("Resultat",data!$A$1:$AT$8036,A4975,FALSE)</f>
        <v>0</v>
      </c>
      <c r="L4975">
        <f>HLOOKUP("Enhed",data!$A$1:$AT$8036,A4975,FALSE)</f>
        <v>0</v>
      </c>
    </row>
    <row r="4976" spans="1:12" x14ac:dyDescent="0.2">
      <c r="A4976">
        <v>4975</v>
      </c>
      <c r="B4976">
        <f>HLOOKUP("Referencer",data!$A$1:$AT$8036,A4976,FALSE)</f>
        <v>0</v>
      </c>
      <c r="C4976">
        <f>HLOOKUP("Stedtekst",data!$A$1:$AT$8036,A4976,FALSE)</f>
        <v>0</v>
      </c>
      <c r="D4976">
        <f>HLOOKUP("Målested navn",data!$A$1:$AT$8036,A4976,FALSE)</f>
        <v>0</v>
      </c>
      <c r="E4976">
        <f>HLOOKUP("Prøvetagning",data!$A$1:$AT$8036,A4976,FALSE)</f>
        <v>0</v>
      </c>
      <c r="F4976">
        <f>HLOOKUP("Prøve",data!$A$1:$AT$8036,A4976,FALSE)</f>
        <v>0</v>
      </c>
      <c r="G4976">
        <f>HLOOKUP("ScKode",data!$A$1:$AT$8036,A4976,FALSE)</f>
        <v>0</v>
      </c>
      <c r="H4976">
        <f>HLOOKUP("StofParameter",data!$A$1:$AT$8036,A4976,FALSE)</f>
        <v>0</v>
      </c>
      <c r="I4976">
        <f>HLOOKUP("Dato",data!$A$1:$AT$8036,A4976,FALSE)</f>
        <v>0</v>
      </c>
      <c r="J4976">
        <f>HLOOKUP("Resultat-attribut",data!$A$1:$AT$8036,A4976,FALSE)</f>
        <v>0</v>
      </c>
      <c r="K4976">
        <f>HLOOKUP("Resultat",data!$A$1:$AT$8036,A4976,FALSE)</f>
        <v>0</v>
      </c>
      <c r="L4976">
        <f>HLOOKUP("Enhed",data!$A$1:$AT$8036,A4976,FALSE)</f>
        <v>0</v>
      </c>
    </row>
    <row r="4977" spans="1:12" x14ac:dyDescent="0.2">
      <c r="A4977">
        <v>4976</v>
      </c>
      <c r="B4977">
        <f>HLOOKUP("Referencer",data!$A$1:$AT$8036,A4977,FALSE)</f>
        <v>0</v>
      </c>
      <c r="C4977">
        <f>HLOOKUP("Stedtekst",data!$A$1:$AT$8036,A4977,FALSE)</f>
        <v>0</v>
      </c>
      <c r="D4977">
        <f>HLOOKUP("Målested navn",data!$A$1:$AT$8036,A4977,FALSE)</f>
        <v>0</v>
      </c>
      <c r="E4977">
        <f>HLOOKUP("Prøvetagning",data!$A$1:$AT$8036,A4977,FALSE)</f>
        <v>0</v>
      </c>
      <c r="F4977">
        <f>HLOOKUP("Prøve",data!$A$1:$AT$8036,A4977,FALSE)</f>
        <v>0</v>
      </c>
      <c r="G4977">
        <f>HLOOKUP("ScKode",data!$A$1:$AT$8036,A4977,FALSE)</f>
        <v>0</v>
      </c>
      <c r="H4977">
        <f>HLOOKUP("StofParameter",data!$A$1:$AT$8036,A4977,FALSE)</f>
        <v>0</v>
      </c>
      <c r="I4977">
        <f>HLOOKUP("Dato",data!$A$1:$AT$8036,A4977,FALSE)</f>
        <v>0</v>
      </c>
      <c r="J4977">
        <f>HLOOKUP("Resultat-attribut",data!$A$1:$AT$8036,A4977,FALSE)</f>
        <v>0</v>
      </c>
      <c r="K4977">
        <f>HLOOKUP("Resultat",data!$A$1:$AT$8036,A4977,FALSE)</f>
        <v>0</v>
      </c>
      <c r="L4977">
        <f>HLOOKUP("Enhed",data!$A$1:$AT$8036,A4977,FALSE)</f>
        <v>0</v>
      </c>
    </row>
    <row r="4978" spans="1:12" x14ac:dyDescent="0.2">
      <c r="A4978">
        <v>4977</v>
      </c>
      <c r="B4978">
        <f>HLOOKUP("Referencer",data!$A$1:$AT$8036,A4978,FALSE)</f>
        <v>0</v>
      </c>
      <c r="C4978">
        <f>HLOOKUP("Stedtekst",data!$A$1:$AT$8036,A4978,FALSE)</f>
        <v>0</v>
      </c>
      <c r="D4978">
        <f>HLOOKUP("Målested navn",data!$A$1:$AT$8036,A4978,FALSE)</f>
        <v>0</v>
      </c>
      <c r="E4978">
        <f>HLOOKUP("Prøvetagning",data!$A$1:$AT$8036,A4978,FALSE)</f>
        <v>0</v>
      </c>
      <c r="F4978">
        <f>HLOOKUP("Prøve",data!$A$1:$AT$8036,A4978,FALSE)</f>
        <v>0</v>
      </c>
      <c r="G4978">
        <f>HLOOKUP("ScKode",data!$A$1:$AT$8036,A4978,FALSE)</f>
        <v>0</v>
      </c>
      <c r="H4978">
        <f>HLOOKUP("StofParameter",data!$A$1:$AT$8036,A4978,FALSE)</f>
        <v>0</v>
      </c>
      <c r="I4978">
        <f>HLOOKUP("Dato",data!$A$1:$AT$8036,A4978,FALSE)</f>
        <v>0</v>
      </c>
      <c r="J4978">
        <f>HLOOKUP("Resultat-attribut",data!$A$1:$AT$8036,A4978,FALSE)</f>
        <v>0</v>
      </c>
      <c r="K4978">
        <f>HLOOKUP("Resultat",data!$A$1:$AT$8036,A4978,FALSE)</f>
        <v>0</v>
      </c>
      <c r="L4978">
        <f>HLOOKUP("Enhed",data!$A$1:$AT$8036,A4978,FALSE)</f>
        <v>0</v>
      </c>
    </row>
    <row r="4979" spans="1:12" x14ac:dyDescent="0.2">
      <c r="A4979">
        <v>4978</v>
      </c>
      <c r="B4979">
        <f>HLOOKUP("Referencer",data!$A$1:$AT$8036,A4979,FALSE)</f>
        <v>0</v>
      </c>
      <c r="C4979">
        <f>HLOOKUP("Stedtekst",data!$A$1:$AT$8036,A4979,FALSE)</f>
        <v>0</v>
      </c>
      <c r="D4979">
        <f>HLOOKUP("Målested navn",data!$A$1:$AT$8036,A4979,FALSE)</f>
        <v>0</v>
      </c>
      <c r="E4979">
        <f>HLOOKUP("Prøvetagning",data!$A$1:$AT$8036,A4979,FALSE)</f>
        <v>0</v>
      </c>
      <c r="F4979">
        <f>HLOOKUP("Prøve",data!$A$1:$AT$8036,A4979,FALSE)</f>
        <v>0</v>
      </c>
      <c r="G4979">
        <f>HLOOKUP("ScKode",data!$A$1:$AT$8036,A4979,FALSE)</f>
        <v>0</v>
      </c>
      <c r="H4979">
        <f>HLOOKUP("StofParameter",data!$A$1:$AT$8036,A4979,FALSE)</f>
        <v>0</v>
      </c>
      <c r="I4979">
        <f>HLOOKUP("Dato",data!$A$1:$AT$8036,A4979,FALSE)</f>
        <v>0</v>
      </c>
      <c r="J4979">
        <f>HLOOKUP("Resultat-attribut",data!$A$1:$AT$8036,A4979,FALSE)</f>
        <v>0</v>
      </c>
      <c r="K4979">
        <f>HLOOKUP("Resultat",data!$A$1:$AT$8036,A4979,FALSE)</f>
        <v>0</v>
      </c>
      <c r="L4979">
        <f>HLOOKUP("Enhed",data!$A$1:$AT$8036,A4979,FALSE)</f>
        <v>0</v>
      </c>
    </row>
    <row r="4980" spans="1:12" x14ac:dyDescent="0.2">
      <c r="A4980">
        <v>4979</v>
      </c>
      <c r="B4980">
        <f>HLOOKUP("Referencer",data!$A$1:$AT$8036,A4980,FALSE)</f>
        <v>0</v>
      </c>
      <c r="C4980">
        <f>HLOOKUP("Stedtekst",data!$A$1:$AT$8036,A4980,FALSE)</f>
        <v>0</v>
      </c>
      <c r="D4980">
        <f>HLOOKUP("Målested navn",data!$A$1:$AT$8036,A4980,FALSE)</f>
        <v>0</v>
      </c>
      <c r="E4980">
        <f>HLOOKUP("Prøvetagning",data!$A$1:$AT$8036,A4980,FALSE)</f>
        <v>0</v>
      </c>
      <c r="F4980">
        <f>HLOOKUP("Prøve",data!$A$1:$AT$8036,A4980,FALSE)</f>
        <v>0</v>
      </c>
      <c r="G4980">
        <f>HLOOKUP("ScKode",data!$A$1:$AT$8036,A4980,FALSE)</f>
        <v>0</v>
      </c>
      <c r="H4980">
        <f>HLOOKUP("StofParameter",data!$A$1:$AT$8036,A4980,FALSE)</f>
        <v>0</v>
      </c>
      <c r="I4980">
        <f>HLOOKUP("Dato",data!$A$1:$AT$8036,A4980,FALSE)</f>
        <v>0</v>
      </c>
      <c r="J4980">
        <f>HLOOKUP("Resultat-attribut",data!$A$1:$AT$8036,A4980,FALSE)</f>
        <v>0</v>
      </c>
      <c r="K4980">
        <f>HLOOKUP("Resultat",data!$A$1:$AT$8036,A4980,FALSE)</f>
        <v>0</v>
      </c>
      <c r="L4980">
        <f>HLOOKUP("Enhed",data!$A$1:$AT$8036,A4980,FALSE)</f>
        <v>0</v>
      </c>
    </row>
    <row r="4981" spans="1:12" x14ac:dyDescent="0.2">
      <c r="A4981">
        <v>4980</v>
      </c>
      <c r="B4981">
        <f>HLOOKUP("Referencer",data!$A$1:$AT$8036,A4981,FALSE)</f>
        <v>0</v>
      </c>
      <c r="C4981">
        <f>HLOOKUP("Stedtekst",data!$A$1:$AT$8036,A4981,FALSE)</f>
        <v>0</v>
      </c>
      <c r="D4981">
        <f>HLOOKUP("Målested navn",data!$A$1:$AT$8036,A4981,FALSE)</f>
        <v>0</v>
      </c>
      <c r="E4981">
        <f>HLOOKUP("Prøvetagning",data!$A$1:$AT$8036,A4981,FALSE)</f>
        <v>0</v>
      </c>
      <c r="F4981">
        <f>HLOOKUP("Prøve",data!$A$1:$AT$8036,A4981,FALSE)</f>
        <v>0</v>
      </c>
      <c r="G4981">
        <f>HLOOKUP("ScKode",data!$A$1:$AT$8036,A4981,FALSE)</f>
        <v>0</v>
      </c>
      <c r="H4981">
        <f>HLOOKUP("StofParameter",data!$A$1:$AT$8036,A4981,FALSE)</f>
        <v>0</v>
      </c>
      <c r="I4981">
        <f>HLOOKUP("Dato",data!$A$1:$AT$8036,A4981,FALSE)</f>
        <v>0</v>
      </c>
      <c r="J4981">
        <f>HLOOKUP("Resultat-attribut",data!$A$1:$AT$8036,A4981,FALSE)</f>
        <v>0</v>
      </c>
      <c r="K4981">
        <f>HLOOKUP("Resultat",data!$A$1:$AT$8036,A4981,FALSE)</f>
        <v>0</v>
      </c>
      <c r="L4981">
        <f>HLOOKUP("Enhed",data!$A$1:$AT$8036,A4981,FALSE)</f>
        <v>0</v>
      </c>
    </row>
    <row r="4982" spans="1:12" x14ac:dyDescent="0.2">
      <c r="A4982">
        <v>4981</v>
      </c>
      <c r="B4982">
        <f>HLOOKUP("Referencer",data!$A$1:$AT$8036,A4982,FALSE)</f>
        <v>0</v>
      </c>
      <c r="C4982">
        <f>HLOOKUP("Stedtekst",data!$A$1:$AT$8036,A4982,FALSE)</f>
        <v>0</v>
      </c>
      <c r="D4982">
        <f>HLOOKUP("Målested navn",data!$A$1:$AT$8036,A4982,FALSE)</f>
        <v>0</v>
      </c>
      <c r="E4982">
        <f>HLOOKUP("Prøvetagning",data!$A$1:$AT$8036,A4982,FALSE)</f>
        <v>0</v>
      </c>
      <c r="F4982">
        <f>HLOOKUP("Prøve",data!$A$1:$AT$8036,A4982,FALSE)</f>
        <v>0</v>
      </c>
      <c r="G4982">
        <f>HLOOKUP("ScKode",data!$A$1:$AT$8036,A4982,FALSE)</f>
        <v>0</v>
      </c>
      <c r="H4982">
        <f>HLOOKUP("StofParameter",data!$A$1:$AT$8036,A4982,FALSE)</f>
        <v>0</v>
      </c>
      <c r="I4982">
        <f>HLOOKUP("Dato",data!$A$1:$AT$8036,A4982,FALSE)</f>
        <v>0</v>
      </c>
      <c r="J4982">
        <f>HLOOKUP("Resultat-attribut",data!$A$1:$AT$8036,A4982,FALSE)</f>
        <v>0</v>
      </c>
      <c r="K4982">
        <f>HLOOKUP("Resultat",data!$A$1:$AT$8036,A4982,FALSE)</f>
        <v>0</v>
      </c>
      <c r="L4982">
        <f>HLOOKUP("Enhed",data!$A$1:$AT$8036,A4982,FALSE)</f>
        <v>0</v>
      </c>
    </row>
    <row r="4983" spans="1:12" x14ac:dyDescent="0.2">
      <c r="A4983">
        <v>4982</v>
      </c>
      <c r="B4983">
        <f>HLOOKUP("Referencer",data!$A$1:$AT$8036,A4983,FALSE)</f>
        <v>0</v>
      </c>
      <c r="C4983">
        <f>HLOOKUP("Stedtekst",data!$A$1:$AT$8036,A4983,FALSE)</f>
        <v>0</v>
      </c>
      <c r="D4983">
        <f>HLOOKUP("Målested navn",data!$A$1:$AT$8036,A4983,FALSE)</f>
        <v>0</v>
      </c>
      <c r="E4983">
        <f>HLOOKUP("Prøvetagning",data!$A$1:$AT$8036,A4983,FALSE)</f>
        <v>0</v>
      </c>
      <c r="F4983">
        <f>HLOOKUP("Prøve",data!$A$1:$AT$8036,A4983,FALSE)</f>
        <v>0</v>
      </c>
      <c r="G4983">
        <f>HLOOKUP("ScKode",data!$A$1:$AT$8036,A4983,FALSE)</f>
        <v>0</v>
      </c>
      <c r="H4983">
        <f>HLOOKUP("StofParameter",data!$A$1:$AT$8036,A4983,FALSE)</f>
        <v>0</v>
      </c>
      <c r="I4983">
        <f>HLOOKUP("Dato",data!$A$1:$AT$8036,A4983,FALSE)</f>
        <v>0</v>
      </c>
      <c r="J4983">
        <f>HLOOKUP("Resultat-attribut",data!$A$1:$AT$8036,A4983,FALSE)</f>
        <v>0</v>
      </c>
      <c r="K4983">
        <f>HLOOKUP("Resultat",data!$A$1:$AT$8036,A4983,FALSE)</f>
        <v>0</v>
      </c>
      <c r="L4983">
        <f>HLOOKUP("Enhed",data!$A$1:$AT$8036,A4983,FALSE)</f>
        <v>0</v>
      </c>
    </row>
    <row r="4984" spans="1:12" x14ac:dyDescent="0.2">
      <c r="A4984">
        <v>4983</v>
      </c>
      <c r="B4984">
        <f>HLOOKUP("Referencer",data!$A$1:$AT$8036,A4984,FALSE)</f>
        <v>0</v>
      </c>
      <c r="C4984">
        <f>HLOOKUP("Stedtekst",data!$A$1:$AT$8036,A4984,FALSE)</f>
        <v>0</v>
      </c>
      <c r="D4984">
        <f>HLOOKUP("Målested navn",data!$A$1:$AT$8036,A4984,FALSE)</f>
        <v>0</v>
      </c>
      <c r="E4984">
        <f>HLOOKUP("Prøvetagning",data!$A$1:$AT$8036,A4984,FALSE)</f>
        <v>0</v>
      </c>
      <c r="F4984">
        <f>HLOOKUP("Prøve",data!$A$1:$AT$8036,A4984,FALSE)</f>
        <v>0</v>
      </c>
      <c r="G4984">
        <f>HLOOKUP("ScKode",data!$A$1:$AT$8036,A4984,FALSE)</f>
        <v>0</v>
      </c>
      <c r="H4984">
        <f>HLOOKUP("StofParameter",data!$A$1:$AT$8036,A4984,FALSE)</f>
        <v>0</v>
      </c>
      <c r="I4984">
        <f>HLOOKUP("Dato",data!$A$1:$AT$8036,A4984,FALSE)</f>
        <v>0</v>
      </c>
      <c r="J4984">
        <f>HLOOKUP("Resultat-attribut",data!$A$1:$AT$8036,A4984,FALSE)</f>
        <v>0</v>
      </c>
      <c r="K4984">
        <f>HLOOKUP("Resultat",data!$A$1:$AT$8036,A4984,FALSE)</f>
        <v>0</v>
      </c>
      <c r="L4984">
        <f>HLOOKUP("Enhed",data!$A$1:$AT$8036,A4984,FALSE)</f>
        <v>0</v>
      </c>
    </row>
    <row r="4985" spans="1:12" x14ac:dyDescent="0.2">
      <c r="A4985">
        <v>4984</v>
      </c>
      <c r="B4985">
        <f>HLOOKUP("Referencer",data!$A$1:$AT$8036,A4985,FALSE)</f>
        <v>0</v>
      </c>
      <c r="C4985">
        <f>HLOOKUP("Stedtekst",data!$A$1:$AT$8036,A4985,FALSE)</f>
        <v>0</v>
      </c>
      <c r="D4985">
        <f>HLOOKUP("Målested navn",data!$A$1:$AT$8036,A4985,FALSE)</f>
        <v>0</v>
      </c>
      <c r="E4985">
        <f>HLOOKUP("Prøvetagning",data!$A$1:$AT$8036,A4985,FALSE)</f>
        <v>0</v>
      </c>
      <c r="F4985">
        <f>HLOOKUP("Prøve",data!$A$1:$AT$8036,A4985,FALSE)</f>
        <v>0</v>
      </c>
      <c r="G4985">
        <f>HLOOKUP("ScKode",data!$A$1:$AT$8036,A4985,FALSE)</f>
        <v>0</v>
      </c>
      <c r="H4985">
        <f>HLOOKUP("StofParameter",data!$A$1:$AT$8036,A4985,FALSE)</f>
        <v>0</v>
      </c>
      <c r="I4985">
        <f>HLOOKUP("Dato",data!$A$1:$AT$8036,A4985,FALSE)</f>
        <v>0</v>
      </c>
      <c r="J4985">
        <f>HLOOKUP("Resultat-attribut",data!$A$1:$AT$8036,A4985,FALSE)</f>
        <v>0</v>
      </c>
      <c r="K4985">
        <f>HLOOKUP("Resultat",data!$A$1:$AT$8036,A4985,FALSE)</f>
        <v>0</v>
      </c>
      <c r="L4985">
        <f>HLOOKUP("Enhed",data!$A$1:$AT$8036,A4985,FALSE)</f>
        <v>0</v>
      </c>
    </row>
    <row r="4986" spans="1:12" x14ac:dyDescent="0.2">
      <c r="A4986">
        <v>4985</v>
      </c>
      <c r="B4986">
        <f>HLOOKUP("Referencer",data!$A$1:$AT$8036,A4986,FALSE)</f>
        <v>0</v>
      </c>
      <c r="C4986">
        <f>HLOOKUP("Stedtekst",data!$A$1:$AT$8036,A4986,FALSE)</f>
        <v>0</v>
      </c>
      <c r="D4986">
        <f>HLOOKUP("Målested navn",data!$A$1:$AT$8036,A4986,FALSE)</f>
        <v>0</v>
      </c>
      <c r="E4986">
        <f>HLOOKUP("Prøvetagning",data!$A$1:$AT$8036,A4986,FALSE)</f>
        <v>0</v>
      </c>
      <c r="F4986">
        <f>HLOOKUP("Prøve",data!$A$1:$AT$8036,A4986,FALSE)</f>
        <v>0</v>
      </c>
      <c r="G4986">
        <f>HLOOKUP("ScKode",data!$A$1:$AT$8036,A4986,FALSE)</f>
        <v>0</v>
      </c>
      <c r="H4986">
        <f>HLOOKUP("StofParameter",data!$A$1:$AT$8036,A4986,FALSE)</f>
        <v>0</v>
      </c>
      <c r="I4986">
        <f>HLOOKUP("Dato",data!$A$1:$AT$8036,A4986,FALSE)</f>
        <v>0</v>
      </c>
      <c r="J4986">
        <f>HLOOKUP("Resultat-attribut",data!$A$1:$AT$8036,A4986,FALSE)</f>
        <v>0</v>
      </c>
      <c r="K4986">
        <f>HLOOKUP("Resultat",data!$A$1:$AT$8036,A4986,FALSE)</f>
        <v>0</v>
      </c>
      <c r="L4986">
        <f>HLOOKUP("Enhed",data!$A$1:$AT$8036,A4986,FALSE)</f>
        <v>0</v>
      </c>
    </row>
    <row r="4987" spans="1:12" x14ac:dyDescent="0.2">
      <c r="A4987">
        <v>4986</v>
      </c>
      <c r="B4987">
        <f>HLOOKUP("Referencer",data!$A$1:$AT$8036,A4987,FALSE)</f>
        <v>0</v>
      </c>
      <c r="C4987">
        <f>HLOOKUP("Stedtekst",data!$A$1:$AT$8036,A4987,FALSE)</f>
        <v>0</v>
      </c>
      <c r="D4987">
        <f>HLOOKUP("Målested navn",data!$A$1:$AT$8036,A4987,FALSE)</f>
        <v>0</v>
      </c>
      <c r="E4987">
        <f>HLOOKUP("Prøvetagning",data!$A$1:$AT$8036,A4987,FALSE)</f>
        <v>0</v>
      </c>
      <c r="F4987">
        <f>HLOOKUP("Prøve",data!$A$1:$AT$8036,A4987,FALSE)</f>
        <v>0</v>
      </c>
      <c r="G4987">
        <f>HLOOKUP("ScKode",data!$A$1:$AT$8036,A4987,FALSE)</f>
        <v>0</v>
      </c>
      <c r="H4987">
        <f>HLOOKUP("StofParameter",data!$A$1:$AT$8036,A4987,FALSE)</f>
        <v>0</v>
      </c>
      <c r="I4987">
        <f>HLOOKUP("Dato",data!$A$1:$AT$8036,A4987,FALSE)</f>
        <v>0</v>
      </c>
      <c r="J4987">
        <f>HLOOKUP("Resultat-attribut",data!$A$1:$AT$8036,A4987,FALSE)</f>
        <v>0</v>
      </c>
      <c r="K4987">
        <f>HLOOKUP("Resultat",data!$A$1:$AT$8036,A4987,FALSE)</f>
        <v>0</v>
      </c>
      <c r="L4987">
        <f>HLOOKUP("Enhed",data!$A$1:$AT$8036,A4987,FALSE)</f>
        <v>0</v>
      </c>
    </row>
    <row r="4988" spans="1:12" x14ac:dyDescent="0.2">
      <c r="A4988">
        <v>4987</v>
      </c>
      <c r="B4988">
        <f>HLOOKUP("Referencer",data!$A$1:$AT$8036,A4988,FALSE)</f>
        <v>0</v>
      </c>
      <c r="C4988">
        <f>HLOOKUP("Stedtekst",data!$A$1:$AT$8036,A4988,FALSE)</f>
        <v>0</v>
      </c>
      <c r="D4988">
        <f>HLOOKUP("Målested navn",data!$A$1:$AT$8036,A4988,FALSE)</f>
        <v>0</v>
      </c>
      <c r="E4988">
        <f>HLOOKUP("Prøvetagning",data!$A$1:$AT$8036,A4988,FALSE)</f>
        <v>0</v>
      </c>
      <c r="F4988">
        <f>HLOOKUP("Prøve",data!$A$1:$AT$8036,A4988,FALSE)</f>
        <v>0</v>
      </c>
      <c r="G4988">
        <f>HLOOKUP("ScKode",data!$A$1:$AT$8036,A4988,FALSE)</f>
        <v>0</v>
      </c>
      <c r="H4988">
        <f>HLOOKUP("StofParameter",data!$A$1:$AT$8036,A4988,FALSE)</f>
        <v>0</v>
      </c>
      <c r="I4988">
        <f>HLOOKUP("Dato",data!$A$1:$AT$8036,A4988,FALSE)</f>
        <v>0</v>
      </c>
      <c r="J4988">
        <f>HLOOKUP("Resultat-attribut",data!$A$1:$AT$8036,A4988,FALSE)</f>
        <v>0</v>
      </c>
      <c r="K4988">
        <f>HLOOKUP("Resultat",data!$A$1:$AT$8036,A4988,FALSE)</f>
        <v>0</v>
      </c>
      <c r="L4988">
        <f>HLOOKUP("Enhed",data!$A$1:$AT$8036,A4988,FALSE)</f>
        <v>0</v>
      </c>
    </row>
    <row r="4989" spans="1:12" x14ac:dyDescent="0.2">
      <c r="A4989">
        <v>4988</v>
      </c>
      <c r="B4989">
        <f>HLOOKUP("Referencer",data!$A$1:$AT$8036,A4989,FALSE)</f>
        <v>0</v>
      </c>
      <c r="C4989">
        <f>HLOOKUP("Stedtekst",data!$A$1:$AT$8036,A4989,FALSE)</f>
        <v>0</v>
      </c>
      <c r="D4989">
        <f>HLOOKUP("Målested navn",data!$A$1:$AT$8036,A4989,FALSE)</f>
        <v>0</v>
      </c>
      <c r="E4989">
        <f>HLOOKUP("Prøvetagning",data!$A$1:$AT$8036,A4989,FALSE)</f>
        <v>0</v>
      </c>
      <c r="F4989">
        <f>HLOOKUP("Prøve",data!$A$1:$AT$8036,A4989,FALSE)</f>
        <v>0</v>
      </c>
      <c r="G4989">
        <f>HLOOKUP("ScKode",data!$A$1:$AT$8036,A4989,FALSE)</f>
        <v>0</v>
      </c>
      <c r="H4989">
        <f>HLOOKUP("StofParameter",data!$A$1:$AT$8036,A4989,FALSE)</f>
        <v>0</v>
      </c>
      <c r="I4989">
        <f>HLOOKUP("Dato",data!$A$1:$AT$8036,A4989,FALSE)</f>
        <v>0</v>
      </c>
      <c r="J4989">
        <f>HLOOKUP("Resultat-attribut",data!$A$1:$AT$8036,A4989,FALSE)</f>
        <v>0</v>
      </c>
      <c r="K4989">
        <f>HLOOKUP("Resultat",data!$A$1:$AT$8036,A4989,FALSE)</f>
        <v>0</v>
      </c>
      <c r="L4989">
        <f>HLOOKUP("Enhed",data!$A$1:$AT$8036,A4989,FALSE)</f>
        <v>0</v>
      </c>
    </row>
    <row r="4990" spans="1:12" x14ac:dyDescent="0.2">
      <c r="A4990">
        <v>4989</v>
      </c>
      <c r="B4990">
        <f>HLOOKUP("Referencer",data!$A$1:$AT$8036,A4990,FALSE)</f>
        <v>0</v>
      </c>
      <c r="C4990">
        <f>HLOOKUP("Stedtekst",data!$A$1:$AT$8036,A4990,FALSE)</f>
        <v>0</v>
      </c>
      <c r="D4990">
        <f>HLOOKUP("Målested navn",data!$A$1:$AT$8036,A4990,FALSE)</f>
        <v>0</v>
      </c>
      <c r="E4990">
        <f>HLOOKUP("Prøvetagning",data!$A$1:$AT$8036,A4990,FALSE)</f>
        <v>0</v>
      </c>
      <c r="F4990">
        <f>HLOOKUP("Prøve",data!$A$1:$AT$8036,A4990,FALSE)</f>
        <v>0</v>
      </c>
      <c r="G4990">
        <f>HLOOKUP("ScKode",data!$A$1:$AT$8036,A4990,FALSE)</f>
        <v>0</v>
      </c>
      <c r="H4990">
        <f>HLOOKUP("StofParameter",data!$A$1:$AT$8036,A4990,FALSE)</f>
        <v>0</v>
      </c>
      <c r="I4990">
        <f>HLOOKUP("Dato",data!$A$1:$AT$8036,A4990,FALSE)</f>
        <v>0</v>
      </c>
      <c r="J4990">
        <f>HLOOKUP("Resultat-attribut",data!$A$1:$AT$8036,A4990,FALSE)</f>
        <v>0</v>
      </c>
      <c r="K4990">
        <f>HLOOKUP("Resultat",data!$A$1:$AT$8036,A4990,FALSE)</f>
        <v>0</v>
      </c>
      <c r="L4990">
        <f>HLOOKUP("Enhed",data!$A$1:$AT$8036,A4990,FALSE)</f>
        <v>0</v>
      </c>
    </row>
    <row r="4991" spans="1:12" x14ac:dyDescent="0.2">
      <c r="A4991">
        <v>4990</v>
      </c>
      <c r="B4991">
        <f>HLOOKUP("Referencer",data!$A$1:$AT$8036,A4991,FALSE)</f>
        <v>0</v>
      </c>
      <c r="C4991">
        <f>HLOOKUP("Stedtekst",data!$A$1:$AT$8036,A4991,FALSE)</f>
        <v>0</v>
      </c>
      <c r="D4991">
        <f>HLOOKUP("Målested navn",data!$A$1:$AT$8036,A4991,FALSE)</f>
        <v>0</v>
      </c>
      <c r="E4991">
        <f>HLOOKUP("Prøvetagning",data!$A$1:$AT$8036,A4991,FALSE)</f>
        <v>0</v>
      </c>
      <c r="F4991">
        <f>HLOOKUP("Prøve",data!$A$1:$AT$8036,A4991,FALSE)</f>
        <v>0</v>
      </c>
      <c r="G4991">
        <f>HLOOKUP("ScKode",data!$A$1:$AT$8036,A4991,FALSE)</f>
        <v>0</v>
      </c>
      <c r="H4991">
        <f>HLOOKUP("StofParameter",data!$A$1:$AT$8036,A4991,FALSE)</f>
        <v>0</v>
      </c>
      <c r="I4991">
        <f>HLOOKUP("Dato",data!$A$1:$AT$8036,A4991,FALSE)</f>
        <v>0</v>
      </c>
      <c r="J4991">
        <f>HLOOKUP("Resultat-attribut",data!$A$1:$AT$8036,A4991,FALSE)</f>
        <v>0</v>
      </c>
      <c r="K4991">
        <f>HLOOKUP("Resultat",data!$A$1:$AT$8036,A4991,FALSE)</f>
        <v>0</v>
      </c>
      <c r="L4991">
        <f>HLOOKUP("Enhed",data!$A$1:$AT$8036,A4991,FALSE)</f>
        <v>0</v>
      </c>
    </row>
    <row r="4992" spans="1:12" x14ac:dyDescent="0.2">
      <c r="A4992">
        <v>4991</v>
      </c>
      <c r="B4992">
        <f>HLOOKUP("Referencer",data!$A$1:$AT$8036,A4992,FALSE)</f>
        <v>0</v>
      </c>
      <c r="C4992">
        <f>HLOOKUP("Stedtekst",data!$A$1:$AT$8036,A4992,FALSE)</f>
        <v>0</v>
      </c>
      <c r="D4992">
        <f>HLOOKUP("Målested navn",data!$A$1:$AT$8036,A4992,FALSE)</f>
        <v>0</v>
      </c>
      <c r="E4992">
        <f>HLOOKUP("Prøvetagning",data!$A$1:$AT$8036,A4992,FALSE)</f>
        <v>0</v>
      </c>
      <c r="F4992">
        <f>HLOOKUP("Prøve",data!$A$1:$AT$8036,A4992,FALSE)</f>
        <v>0</v>
      </c>
      <c r="G4992">
        <f>HLOOKUP("ScKode",data!$A$1:$AT$8036,A4992,FALSE)</f>
        <v>0</v>
      </c>
      <c r="H4992">
        <f>HLOOKUP("StofParameter",data!$A$1:$AT$8036,A4992,FALSE)</f>
        <v>0</v>
      </c>
      <c r="I4992">
        <f>HLOOKUP("Dato",data!$A$1:$AT$8036,A4992,FALSE)</f>
        <v>0</v>
      </c>
      <c r="J4992">
        <f>HLOOKUP("Resultat-attribut",data!$A$1:$AT$8036,A4992,FALSE)</f>
        <v>0</v>
      </c>
      <c r="K4992">
        <f>HLOOKUP("Resultat",data!$A$1:$AT$8036,A4992,FALSE)</f>
        <v>0</v>
      </c>
      <c r="L4992">
        <f>HLOOKUP("Enhed",data!$A$1:$AT$8036,A4992,FALSE)</f>
        <v>0</v>
      </c>
    </row>
    <row r="4993" spans="1:12" x14ac:dyDescent="0.2">
      <c r="A4993">
        <v>4992</v>
      </c>
      <c r="B4993">
        <f>HLOOKUP("Referencer",data!$A$1:$AT$8036,A4993,FALSE)</f>
        <v>0</v>
      </c>
      <c r="C4993">
        <f>HLOOKUP("Stedtekst",data!$A$1:$AT$8036,A4993,FALSE)</f>
        <v>0</v>
      </c>
      <c r="D4993">
        <f>HLOOKUP("Målested navn",data!$A$1:$AT$8036,A4993,FALSE)</f>
        <v>0</v>
      </c>
      <c r="E4993">
        <f>HLOOKUP("Prøvetagning",data!$A$1:$AT$8036,A4993,FALSE)</f>
        <v>0</v>
      </c>
      <c r="F4993">
        <f>HLOOKUP("Prøve",data!$A$1:$AT$8036,A4993,FALSE)</f>
        <v>0</v>
      </c>
      <c r="G4993">
        <f>HLOOKUP("ScKode",data!$A$1:$AT$8036,A4993,FALSE)</f>
        <v>0</v>
      </c>
      <c r="H4993">
        <f>HLOOKUP("StofParameter",data!$A$1:$AT$8036,A4993,FALSE)</f>
        <v>0</v>
      </c>
      <c r="I4993">
        <f>HLOOKUP("Dato",data!$A$1:$AT$8036,A4993,FALSE)</f>
        <v>0</v>
      </c>
      <c r="J4993">
        <f>HLOOKUP("Resultat-attribut",data!$A$1:$AT$8036,A4993,FALSE)</f>
        <v>0</v>
      </c>
      <c r="K4993">
        <f>HLOOKUP("Resultat",data!$A$1:$AT$8036,A4993,FALSE)</f>
        <v>0</v>
      </c>
      <c r="L4993">
        <f>HLOOKUP("Enhed",data!$A$1:$AT$8036,A4993,FALSE)</f>
        <v>0</v>
      </c>
    </row>
    <row r="4994" spans="1:12" x14ac:dyDescent="0.2">
      <c r="A4994">
        <v>4993</v>
      </c>
      <c r="B4994">
        <f>HLOOKUP("Referencer",data!$A$1:$AT$8036,A4994,FALSE)</f>
        <v>0</v>
      </c>
      <c r="C4994">
        <f>HLOOKUP("Stedtekst",data!$A$1:$AT$8036,A4994,FALSE)</f>
        <v>0</v>
      </c>
      <c r="D4994">
        <f>HLOOKUP("Målested navn",data!$A$1:$AT$8036,A4994,FALSE)</f>
        <v>0</v>
      </c>
      <c r="E4994">
        <f>HLOOKUP("Prøvetagning",data!$A$1:$AT$8036,A4994,FALSE)</f>
        <v>0</v>
      </c>
      <c r="F4994">
        <f>HLOOKUP("Prøve",data!$A$1:$AT$8036,A4994,FALSE)</f>
        <v>0</v>
      </c>
      <c r="G4994">
        <f>HLOOKUP("ScKode",data!$A$1:$AT$8036,A4994,FALSE)</f>
        <v>0</v>
      </c>
      <c r="H4994">
        <f>HLOOKUP("StofParameter",data!$A$1:$AT$8036,A4994,FALSE)</f>
        <v>0</v>
      </c>
      <c r="I4994">
        <f>HLOOKUP("Dato",data!$A$1:$AT$8036,A4994,FALSE)</f>
        <v>0</v>
      </c>
      <c r="J4994">
        <f>HLOOKUP("Resultat-attribut",data!$A$1:$AT$8036,A4994,FALSE)</f>
        <v>0</v>
      </c>
      <c r="K4994">
        <f>HLOOKUP("Resultat",data!$A$1:$AT$8036,A4994,FALSE)</f>
        <v>0</v>
      </c>
      <c r="L4994">
        <f>HLOOKUP("Enhed",data!$A$1:$AT$8036,A4994,FALSE)</f>
        <v>0</v>
      </c>
    </row>
    <row r="4995" spans="1:12" x14ac:dyDescent="0.2">
      <c r="A4995">
        <v>4994</v>
      </c>
      <c r="B4995">
        <f>HLOOKUP("Referencer",data!$A$1:$AT$8036,A4995,FALSE)</f>
        <v>0</v>
      </c>
      <c r="C4995">
        <f>HLOOKUP("Stedtekst",data!$A$1:$AT$8036,A4995,FALSE)</f>
        <v>0</v>
      </c>
      <c r="D4995">
        <f>HLOOKUP("Målested navn",data!$A$1:$AT$8036,A4995,FALSE)</f>
        <v>0</v>
      </c>
      <c r="E4995">
        <f>HLOOKUP("Prøvetagning",data!$A$1:$AT$8036,A4995,FALSE)</f>
        <v>0</v>
      </c>
      <c r="F4995">
        <f>HLOOKUP("Prøve",data!$A$1:$AT$8036,A4995,FALSE)</f>
        <v>0</v>
      </c>
      <c r="G4995">
        <f>HLOOKUP("ScKode",data!$A$1:$AT$8036,A4995,FALSE)</f>
        <v>0</v>
      </c>
      <c r="H4995">
        <f>HLOOKUP("StofParameter",data!$A$1:$AT$8036,A4995,FALSE)</f>
        <v>0</v>
      </c>
      <c r="I4995">
        <f>HLOOKUP("Dato",data!$A$1:$AT$8036,A4995,FALSE)</f>
        <v>0</v>
      </c>
      <c r="J4995">
        <f>HLOOKUP("Resultat-attribut",data!$A$1:$AT$8036,A4995,FALSE)</f>
        <v>0</v>
      </c>
      <c r="K4995">
        <f>HLOOKUP("Resultat",data!$A$1:$AT$8036,A4995,FALSE)</f>
        <v>0</v>
      </c>
      <c r="L4995">
        <f>HLOOKUP("Enhed",data!$A$1:$AT$8036,A4995,FALSE)</f>
        <v>0</v>
      </c>
    </row>
    <row r="4996" spans="1:12" x14ac:dyDescent="0.2">
      <c r="A4996">
        <v>4995</v>
      </c>
      <c r="B4996">
        <f>HLOOKUP("Referencer",data!$A$1:$AT$8036,A4996,FALSE)</f>
        <v>0</v>
      </c>
      <c r="C4996">
        <f>HLOOKUP("Stedtekst",data!$A$1:$AT$8036,A4996,FALSE)</f>
        <v>0</v>
      </c>
      <c r="D4996">
        <f>HLOOKUP("Målested navn",data!$A$1:$AT$8036,A4996,FALSE)</f>
        <v>0</v>
      </c>
      <c r="E4996">
        <f>HLOOKUP("Prøvetagning",data!$A$1:$AT$8036,A4996,FALSE)</f>
        <v>0</v>
      </c>
      <c r="F4996">
        <f>HLOOKUP("Prøve",data!$A$1:$AT$8036,A4996,FALSE)</f>
        <v>0</v>
      </c>
      <c r="G4996">
        <f>HLOOKUP("ScKode",data!$A$1:$AT$8036,A4996,FALSE)</f>
        <v>0</v>
      </c>
      <c r="H4996">
        <f>HLOOKUP("StofParameter",data!$A$1:$AT$8036,A4996,FALSE)</f>
        <v>0</v>
      </c>
      <c r="I4996">
        <f>HLOOKUP("Dato",data!$A$1:$AT$8036,A4996,FALSE)</f>
        <v>0</v>
      </c>
      <c r="J4996">
        <f>HLOOKUP("Resultat-attribut",data!$A$1:$AT$8036,A4996,FALSE)</f>
        <v>0</v>
      </c>
      <c r="K4996">
        <f>HLOOKUP("Resultat",data!$A$1:$AT$8036,A4996,FALSE)</f>
        <v>0</v>
      </c>
      <c r="L4996">
        <f>HLOOKUP("Enhed",data!$A$1:$AT$8036,A4996,FALSE)</f>
        <v>0</v>
      </c>
    </row>
    <row r="4997" spans="1:12" x14ac:dyDescent="0.2">
      <c r="A4997">
        <v>4996</v>
      </c>
      <c r="B4997">
        <f>HLOOKUP("Referencer",data!$A$1:$AT$8036,A4997,FALSE)</f>
        <v>0</v>
      </c>
      <c r="C4997">
        <f>HLOOKUP("Stedtekst",data!$A$1:$AT$8036,A4997,FALSE)</f>
        <v>0</v>
      </c>
      <c r="D4997">
        <f>HLOOKUP("Målested navn",data!$A$1:$AT$8036,A4997,FALSE)</f>
        <v>0</v>
      </c>
      <c r="E4997">
        <f>HLOOKUP("Prøvetagning",data!$A$1:$AT$8036,A4997,FALSE)</f>
        <v>0</v>
      </c>
      <c r="F4997">
        <f>HLOOKUP("Prøve",data!$A$1:$AT$8036,A4997,FALSE)</f>
        <v>0</v>
      </c>
      <c r="G4997">
        <f>HLOOKUP("ScKode",data!$A$1:$AT$8036,A4997,FALSE)</f>
        <v>0</v>
      </c>
      <c r="H4997">
        <f>HLOOKUP("StofParameter",data!$A$1:$AT$8036,A4997,FALSE)</f>
        <v>0</v>
      </c>
      <c r="I4997">
        <f>HLOOKUP("Dato",data!$A$1:$AT$8036,A4997,FALSE)</f>
        <v>0</v>
      </c>
      <c r="J4997">
        <f>HLOOKUP("Resultat-attribut",data!$A$1:$AT$8036,A4997,FALSE)</f>
        <v>0</v>
      </c>
      <c r="K4997">
        <f>HLOOKUP("Resultat",data!$A$1:$AT$8036,A4997,FALSE)</f>
        <v>0</v>
      </c>
      <c r="L4997">
        <f>HLOOKUP("Enhed",data!$A$1:$AT$8036,A4997,FALSE)</f>
        <v>0</v>
      </c>
    </row>
    <row r="4998" spans="1:12" x14ac:dyDescent="0.2">
      <c r="A4998">
        <v>4997</v>
      </c>
      <c r="B4998">
        <f>HLOOKUP("Referencer",data!$A$1:$AT$8036,A4998,FALSE)</f>
        <v>0</v>
      </c>
      <c r="C4998">
        <f>HLOOKUP("Stedtekst",data!$A$1:$AT$8036,A4998,FALSE)</f>
        <v>0</v>
      </c>
      <c r="D4998">
        <f>HLOOKUP("Målested navn",data!$A$1:$AT$8036,A4998,FALSE)</f>
        <v>0</v>
      </c>
      <c r="E4998">
        <f>HLOOKUP("Prøvetagning",data!$A$1:$AT$8036,A4998,FALSE)</f>
        <v>0</v>
      </c>
      <c r="F4998">
        <f>HLOOKUP("Prøve",data!$A$1:$AT$8036,A4998,FALSE)</f>
        <v>0</v>
      </c>
      <c r="G4998">
        <f>HLOOKUP("ScKode",data!$A$1:$AT$8036,A4998,FALSE)</f>
        <v>0</v>
      </c>
      <c r="H4998">
        <f>HLOOKUP("StofParameter",data!$A$1:$AT$8036,A4998,FALSE)</f>
        <v>0</v>
      </c>
      <c r="I4998">
        <f>HLOOKUP("Dato",data!$A$1:$AT$8036,A4998,FALSE)</f>
        <v>0</v>
      </c>
      <c r="J4998">
        <f>HLOOKUP("Resultat-attribut",data!$A$1:$AT$8036,A4998,FALSE)</f>
        <v>0</v>
      </c>
      <c r="K4998">
        <f>HLOOKUP("Resultat",data!$A$1:$AT$8036,A4998,FALSE)</f>
        <v>0</v>
      </c>
      <c r="L4998">
        <f>HLOOKUP("Enhed",data!$A$1:$AT$8036,A4998,FALSE)</f>
        <v>0</v>
      </c>
    </row>
    <row r="4999" spans="1:12" x14ac:dyDescent="0.2">
      <c r="A4999">
        <v>4998</v>
      </c>
      <c r="B4999">
        <f>HLOOKUP("Referencer",data!$A$1:$AT$8036,A4999,FALSE)</f>
        <v>0</v>
      </c>
      <c r="C4999">
        <f>HLOOKUP("Stedtekst",data!$A$1:$AT$8036,A4999,FALSE)</f>
        <v>0</v>
      </c>
      <c r="D4999">
        <f>HLOOKUP("Målested navn",data!$A$1:$AT$8036,A4999,FALSE)</f>
        <v>0</v>
      </c>
      <c r="E4999">
        <f>HLOOKUP("Prøvetagning",data!$A$1:$AT$8036,A4999,FALSE)</f>
        <v>0</v>
      </c>
      <c r="F4999">
        <f>HLOOKUP("Prøve",data!$A$1:$AT$8036,A4999,FALSE)</f>
        <v>0</v>
      </c>
      <c r="G4999">
        <f>HLOOKUP("ScKode",data!$A$1:$AT$8036,A4999,FALSE)</f>
        <v>0</v>
      </c>
      <c r="H4999">
        <f>HLOOKUP("StofParameter",data!$A$1:$AT$8036,A4999,FALSE)</f>
        <v>0</v>
      </c>
      <c r="I4999">
        <f>HLOOKUP("Dato",data!$A$1:$AT$8036,A4999,FALSE)</f>
        <v>0</v>
      </c>
      <c r="J4999">
        <f>HLOOKUP("Resultat-attribut",data!$A$1:$AT$8036,A4999,FALSE)</f>
        <v>0</v>
      </c>
      <c r="K4999">
        <f>HLOOKUP("Resultat",data!$A$1:$AT$8036,A4999,FALSE)</f>
        <v>0</v>
      </c>
      <c r="L4999">
        <f>HLOOKUP("Enhed",data!$A$1:$AT$8036,A4999,FALSE)</f>
        <v>0</v>
      </c>
    </row>
    <row r="5000" spans="1:12" x14ac:dyDescent="0.2">
      <c r="A5000">
        <v>4999</v>
      </c>
      <c r="B5000">
        <f>HLOOKUP("Referencer",data!$A$1:$AT$8036,A5000,FALSE)</f>
        <v>0</v>
      </c>
      <c r="C5000">
        <f>HLOOKUP("Stedtekst",data!$A$1:$AT$8036,A5000,FALSE)</f>
        <v>0</v>
      </c>
      <c r="D5000">
        <f>HLOOKUP("Målested navn",data!$A$1:$AT$8036,A5000,FALSE)</f>
        <v>0</v>
      </c>
      <c r="E5000">
        <f>HLOOKUP("Prøvetagning",data!$A$1:$AT$8036,A5000,FALSE)</f>
        <v>0</v>
      </c>
      <c r="F5000">
        <f>HLOOKUP("Prøve",data!$A$1:$AT$8036,A5000,FALSE)</f>
        <v>0</v>
      </c>
      <c r="G5000">
        <f>HLOOKUP("ScKode",data!$A$1:$AT$8036,A5000,FALSE)</f>
        <v>0</v>
      </c>
      <c r="H5000">
        <f>HLOOKUP("StofParameter",data!$A$1:$AT$8036,A5000,FALSE)</f>
        <v>0</v>
      </c>
      <c r="I5000">
        <f>HLOOKUP("Dato",data!$A$1:$AT$8036,A5000,FALSE)</f>
        <v>0</v>
      </c>
      <c r="J5000">
        <f>HLOOKUP("Resultat-attribut",data!$A$1:$AT$8036,A5000,FALSE)</f>
        <v>0</v>
      </c>
      <c r="K5000">
        <f>HLOOKUP("Resultat",data!$A$1:$AT$8036,A5000,FALSE)</f>
        <v>0</v>
      </c>
      <c r="L5000">
        <f>HLOOKUP("Enhed",data!$A$1:$AT$8036,A5000,FALSE)</f>
        <v>0</v>
      </c>
    </row>
    <row r="5001" spans="1:12" x14ac:dyDescent="0.2">
      <c r="A5001">
        <v>5000</v>
      </c>
      <c r="B5001">
        <f>HLOOKUP("Referencer",data!$A$1:$AT$8036,A5001,FALSE)</f>
        <v>0</v>
      </c>
      <c r="C5001">
        <f>HLOOKUP("Stedtekst",data!$A$1:$AT$8036,A5001,FALSE)</f>
        <v>0</v>
      </c>
      <c r="D5001">
        <f>HLOOKUP("Målested navn",data!$A$1:$AT$8036,A5001,FALSE)</f>
        <v>0</v>
      </c>
      <c r="E5001">
        <f>HLOOKUP("Prøvetagning",data!$A$1:$AT$8036,A5001,FALSE)</f>
        <v>0</v>
      </c>
      <c r="F5001">
        <f>HLOOKUP("Prøve",data!$A$1:$AT$8036,A5001,FALSE)</f>
        <v>0</v>
      </c>
      <c r="G5001">
        <f>HLOOKUP("ScKode",data!$A$1:$AT$8036,A5001,FALSE)</f>
        <v>0</v>
      </c>
      <c r="H5001">
        <f>HLOOKUP("StofParameter",data!$A$1:$AT$8036,A5001,FALSE)</f>
        <v>0</v>
      </c>
      <c r="I5001">
        <f>HLOOKUP("Dato",data!$A$1:$AT$8036,A5001,FALSE)</f>
        <v>0</v>
      </c>
      <c r="J5001">
        <f>HLOOKUP("Resultat-attribut",data!$A$1:$AT$8036,A5001,FALSE)</f>
        <v>0</v>
      </c>
      <c r="K5001">
        <f>HLOOKUP("Resultat",data!$A$1:$AT$8036,A5001,FALSE)</f>
        <v>0</v>
      </c>
      <c r="L5001">
        <f>HLOOKUP("Enhed",data!$A$1:$AT$8036,A5001,FALSE)</f>
        <v>0</v>
      </c>
    </row>
    <row r="5002" spans="1:12" x14ac:dyDescent="0.2">
      <c r="A5002">
        <v>5001</v>
      </c>
      <c r="B5002">
        <f>HLOOKUP("Referencer",data!$A$1:$AT$8036,A5002,FALSE)</f>
        <v>0</v>
      </c>
      <c r="C5002">
        <f>HLOOKUP("Stedtekst",data!$A$1:$AT$8036,A5002,FALSE)</f>
        <v>0</v>
      </c>
      <c r="D5002">
        <f>HLOOKUP("Målested navn",data!$A$1:$AT$8036,A5002,FALSE)</f>
        <v>0</v>
      </c>
      <c r="E5002">
        <f>HLOOKUP("Prøvetagning",data!$A$1:$AT$8036,A5002,FALSE)</f>
        <v>0</v>
      </c>
      <c r="F5002">
        <f>HLOOKUP("Prøve",data!$A$1:$AT$8036,A5002,FALSE)</f>
        <v>0</v>
      </c>
      <c r="G5002">
        <f>HLOOKUP("ScKode",data!$A$1:$AT$8036,A5002,FALSE)</f>
        <v>0</v>
      </c>
      <c r="H5002">
        <f>HLOOKUP("StofParameter",data!$A$1:$AT$8036,A5002,FALSE)</f>
        <v>0</v>
      </c>
      <c r="I5002">
        <f>HLOOKUP("Dato",data!$A$1:$AT$8036,A5002,FALSE)</f>
        <v>0</v>
      </c>
      <c r="J5002">
        <f>HLOOKUP("Resultat-attribut",data!$A$1:$AT$8036,A5002,FALSE)</f>
        <v>0</v>
      </c>
      <c r="K5002">
        <f>HLOOKUP("Resultat",data!$A$1:$AT$8036,A5002,FALSE)</f>
        <v>0</v>
      </c>
      <c r="L5002">
        <f>HLOOKUP("Enhed",data!$A$1:$AT$8036,A5002,FALSE)</f>
        <v>0</v>
      </c>
    </row>
    <row r="5003" spans="1:12" x14ac:dyDescent="0.2">
      <c r="A5003">
        <v>5002</v>
      </c>
      <c r="B5003">
        <f>HLOOKUP("Referencer",data!$A$1:$AT$8036,A5003,FALSE)</f>
        <v>0</v>
      </c>
      <c r="C5003">
        <f>HLOOKUP("Stedtekst",data!$A$1:$AT$8036,A5003,FALSE)</f>
        <v>0</v>
      </c>
      <c r="D5003">
        <f>HLOOKUP("Målested navn",data!$A$1:$AT$8036,A5003,FALSE)</f>
        <v>0</v>
      </c>
      <c r="E5003">
        <f>HLOOKUP("Prøvetagning",data!$A$1:$AT$8036,A5003,FALSE)</f>
        <v>0</v>
      </c>
      <c r="F5003">
        <f>HLOOKUP("Prøve",data!$A$1:$AT$8036,A5003,FALSE)</f>
        <v>0</v>
      </c>
      <c r="G5003">
        <f>HLOOKUP("ScKode",data!$A$1:$AT$8036,A5003,FALSE)</f>
        <v>0</v>
      </c>
      <c r="H5003">
        <f>HLOOKUP("StofParameter",data!$A$1:$AT$8036,A5003,FALSE)</f>
        <v>0</v>
      </c>
      <c r="I5003">
        <f>HLOOKUP("Dato",data!$A$1:$AT$8036,A5003,FALSE)</f>
        <v>0</v>
      </c>
      <c r="J5003">
        <f>HLOOKUP("Resultat-attribut",data!$A$1:$AT$8036,A5003,FALSE)</f>
        <v>0</v>
      </c>
      <c r="K5003">
        <f>HLOOKUP("Resultat",data!$A$1:$AT$8036,A5003,FALSE)</f>
        <v>0</v>
      </c>
      <c r="L5003">
        <f>HLOOKUP("Enhed",data!$A$1:$AT$8036,A5003,FALSE)</f>
        <v>0</v>
      </c>
    </row>
    <row r="5004" spans="1:12" x14ac:dyDescent="0.2">
      <c r="A5004">
        <v>5003</v>
      </c>
      <c r="B5004">
        <f>HLOOKUP("Referencer",data!$A$1:$AT$8036,A5004,FALSE)</f>
        <v>0</v>
      </c>
      <c r="C5004">
        <f>HLOOKUP("Stedtekst",data!$A$1:$AT$8036,A5004,FALSE)</f>
        <v>0</v>
      </c>
      <c r="D5004">
        <f>HLOOKUP("Målested navn",data!$A$1:$AT$8036,A5004,FALSE)</f>
        <v>0</v>
      </c>
      <c r="E5004">
        <f>HLOOKUP("Prøvetagning",data!$A$1:$AT$8036,A5004,FALSE)</f>
        <v>0</v>
      </c>
      <c r="F5004">
        <f>HLOOKUP("Prøve",data!$A$1:$AT$8036,A5004,FALSE)</f>
        <v>0</v>
      </c>
      <c r="G5004">
        <f>HLOOKUP("ScKode",data!$A$1:$AT$8036,A5004,FALSE)</f>
        <v>0</v>
      </c>
      <c r="H5004">
        <f>HLOOKUP("StofParameter",data!$A$1:$AT$8036,A5004,FALSE)</f>
        <v>0</v>
      </c>
      <c r="I5004">
        <f>HLOOKUP("Dato",data!$A$1:$AT$8036,A5004,FALSE)</f>
        <v>0</v>
      </c>
      <c r="J5004">
        <f>HLOOKUP("Resultat-attribut",data!$A$1:$AT$8036,A5004,FALSE)</f>
        <v>0</v>
      </c>
      <c r="K5004">
        <f>HLOOKUP("Resultat",data!$A$1:$AT$8036,A5004,FALSE)</f>
        <v>0</v>
      </c>
      <c r="L5004">
        <f>HLOOKUP("Enhed",data!$A$1:$AT$8036,A5004,FALSE)</f>
        <v>0</v>
      </c>
    </row>
    <row r="5005" spans="1:12" x14ac:dyDescent="0.2">
      <c r="A5005">
        <v>5004</v>
      </c>
      <c r="B5005">
        <f>HLOOKUP("Referencer",data!$A$1:$AT$8036,A5005,FALSE)</f>
        <v>0</v>
      </c>
      <c r="C5005">
        <f>HLOOKUP("Stedtekst",data!$A$1:$AT$8036,A5005,FALSE)</f>
        <v>0</v>
      </c>
      <c r="D5005">
        <f>HLOOKUP("Målested navn",data!$A$1:$AT$8036,A5005,FALSE)</f>
        <v>0</v>
      </c>
      <c r="E5005">
        <f>HLOOKUP("Prøvetagning",data!$A$1:$AT$8036,A5005,FALSE)</f>
        <v>0</v>
      </c>
      <c r="F5005">
        <f>HLOOKUP("Prøve",data!$A$1:$AT$8036,A5005,FALSE)</f>
        <v>0</v>
      </c>
      <c r="G5005">
        <f>HLOOKUP("ScKode",data!$A$1:$AT$8036,A5005,FALSE)</f>
        <v>0</v>
      </c>
      <c r="H5005">
        <f>HLOOKUP("StofParameter",data!$A$1:$AT$8036,A5005,FALSE)</f>
        <v>0</v>
      </c>
      <c r="I5005">
        <f>HLOOKUP("Dato",data!$A$1:$AT$8036,A5005,FALSE)</f>
        <v>0</v>
      </c>
      <c r="J5005">
        <f>HLOOKUP("Resultat-attribut",data!$A$1:$AT$8036,A5005,FALSE)</f>
        <v>0</v>
      </c>
      <c r="K5005">
        <f>HLOOKUP("Resultat",data!$A$1:$AT$8036,A5005,FALSE)</f>
        <v>0</v>
      </c>
      <c r="L5005">
        <f>HLOOKUP("Enhed",data!$A$1:$AT$8036,A5005,FALSE)</f>
        <v>0</v>
      </c>
    </row>
    <row r="5006" spans="1:12" x14ac:dyDescent="0.2">
      <c r="A5006">
        <v>5005</v>
      </c>
      <c r="B5006">
        <f>HLOOKUP("Referencer",data!$A$1:$AT$8036,A5006,FALSE)</f>
        <v>0</v>
      </c>
      <c r="C5006">
        <f>HLOOKUP("Stedtekst",data!$A$1:$AT$8036,A5006,FALSE)</f>
        <v>0</v>
      </c>
      <c r="D5006">
        <f>HLOOKUP("Målested navn",data!$A$1:$AT$8036,A5006,FALSE)</f>
        <v>0</v>
      </c>
      <c r="E5006">
        <f>HLOOKUP("Prøvetagning",data!$A$1:$AT$8036,A5006,FALSE)</f>
        <v>0</v>
      </c>
      <c r="F5006">
        <f>HLOOKUP("Prøve",data!$A$1:$AT$8036,A5006,FALSE)</f>
        <v>0</v>
      </c>
      <c r="G5006">
        <f>HLOOKUP("ScKode",data!$A$1:$AT$8036,A5006,FALSE)</f>
        <v>0</v>
      </c>
      <c r="H5006">
        <f>HLOOKUP("StofParameter",data!$A$1:$AT$8036,A5006,FALSE)</f>
        <v>0</v>
      </c>
      <c r="I5006">
        <f>HLOOKUP("Dato",data!$A$1:$AT$8036,A5006,FALSE)</f>
        <v>0</v>
      </c>
      <c r="J5006">
        <f>HLOOKUP("Resultat-attribut",data!$A$1:$AT$8036,A5006,FALSE)</f>
        <v>0</v>
      </c>
      <c r="K5006">
        <f>HLOOKUP("Resultat",data!$A$1:$AT$8036,A5006,FALSE)</f>
        <v>0</v>
      </c>
      <c r="L5006">
        <f>HLOOKUP("Enhed",data!$A$1:$AT$8036,A5006,FALSE)</f>
        <v>0</v>
      </c>
    </row>
    <row r="5007" spans="1:12" x14ac:dyDescent="0.2">
      <c r="A5007">
        <v>5006</v>
      </c>
      <c r="B5007">
        <f>HLOOKUP("Referencer",data!$A$1:$AT$8036,A5007,FALSE)</f>
        <v>0</v>
      </c>
      <c r="C5007">
        <f>HLOOKUP("Stedtekst",data!$A$1:$AT$8036,A5007,FALSE)</f>
        <v>0</v>
      </c>
      <c r="D5007">
        <f>HLOOKUP("Målested navn",data!$A$1:$AT$8036,A5007,FALSE)</f>
        <v>0</v>
      </c>
      <c r="E5007">
        <f>HLOOKUP("Prøvetagning",data!$A$1:$AT$8036,A5007,FALSE)</f>
        <v>0</v>
      </c>
      <c r="F5007">
        <f>HLOOKUP("Prøve",data!$A$1:$AT$8036,A5007,FALSE)</f>
        <v>0</v>
      </c>
      <c r="G5007">
        <f>HLOOKUP("ScKode",data!$A$1:$AT$8036,A5007,FALSE)</f>
        <v>0</v>
      </c>
      <c r="H5007">
        <f>HLOOKUP("StofParameter",data!$A$1:$AT$8036,A5007,FALSE)</f>
        <v>0</v>
      </c>
      <c r="I5007">
        <f>HLOOKUP("Dato",data!$A$1:$AT$8036,A5007,FALSE)</f>
        <v>0</v>
      </c>
      <c r="J5007">
        <f>HLOOKUP("Resultat-attribut",data!$A$1:$AT$8036,A5007,FALSE)</f>
        <v>0</v>
      </c>
      <c r="K5007">
        <f>HLOOKUP("Resultat",data!$A$1:$AT$8036,A5007,FALSE)</f>
        <v>0</v>
      </c>
      <c r="L5007">
        <f>HLOOKUP("Enhed",data!$A$1:$AT$8036,A5007,FALSE)</f>
        <v>0</v>
      </c>
    </row>
    <row r="5008" spans="1:12" x14ac:dyDescent="0.2">
      <c r="A5008">
        <v>5007</v>
      </c>
      <c r="B5008">
        <f>HLOOKUP("Referencer",data!$A$1:$AT$8036,A5008,FALSE)</f>
        <v>0</v>
      </c>
      <c r="C5008">
        <f>HLOOKUP("Stedtekst",data!$A$1:$AT$8036,A5008,FALSE)</f>
        <v>0</v>
      </c>
      <c r="D5008">
        <f>HLOOKUP("Målested navn",data!$A$1:$AT$8036,A5008,FALSE)</f>
        <v>0</v>
      </c>
      <c r="E5008">
        <f>HLOOKUP("Prøvetagning",data!$A$1:$AT$8036,A5008,FALSE)</f>
        <v>0</v>
      </c>
      <c r="F5008">
        <f>HLOOKUP("Prøve",data!$A$1:$AT$8036,A5008,FALSE)</f>
        <v>0</v>
      </c>
      <c r="G5008">
        <f>HLOOKUP("ScKode",data!$A$1:$AT$8036,A5008,FALSE)</f>
        <v>0</v>
      </c>
      <c r="H5008">
        <f>HLOOKUP("StofParameter",data!$A$1:$AT$8036,A5008,FALSE)</f>
        <v>0</v>
      </c>
      <c r="I5008">
        <f>HLOOKUP("Dato",data!$A$1:$AT$8036,A5008,FALSE)</f>
        <v>0</v>
      </c>
      <c r="J5008">
        <f>HLOOKUP("Resultat-attribut",data!$A$1:$AT$8036,A5008,FALSE)</f>
        <v>0</v>
      </c>
      <c r="K5008">
        <f>HLOOKUP("Resultat",data!$A$1:$AT$8036,A5008,FALSE)</f>
        <v>0</v>
      </c>
      <c r="L5008">
        <f>HLOOKUP("Enhed",data!$A$1:$AT$8036,A5008,FALSE)</f>
        <v>0</v>
      </c>
    </row>
    <row r="5009" spans="1:12" x14ac:dyDescent="0.2">
      <c r="A5009">
        <v>5008</v>
      </c>
      <c r="B5009">
        <f>HLOOKUP("Referencer",data!$A$1:$AT$8036,A5009,FALSE)</f>
        <v>0</v>
      </c>
      <c r="C5009">
        <f>HLOOKUP("Stedtekst",data!$A$1:$AT$8036,A5009,FALSE)</f>
        <v>0</v>
      </c>
      <c r="D5009">
        <f>HLOOKUP("Målested navn",data!$A$1:$AT$8036,A5009,FALSE)</f>
        <v>0</v>
      </c>
      <c r="E5009">
        <f>HLOOKUP("Prøvetagning",data!$A$1:$AT$8036,A5009,FALSE)</f>
        <v>0</v>
      </c>
      <c r="F5009">
        <f>HLOOKUP("Prøve",data!$A$1:$AT$8036,A5009,FALSE)</f>
        <v>0</v>
      </c>
      <c r="G5009">
        <f>HLOOKUP("ScKode",data!$A$1:$AT$8036,A5009,FALSE)</f>
        <v>0</v>
      </c>
      <c r="H5009">
        <f>HLOOKUP("StofParameter",data!$A$1:$AT$8036,A5009,FALSE)</f>
        <v>0</v>
      </c>
      <c r="I5009">
        <f>HLOOKUP("Dato",data!$A$1:$AT$8036,A5009,FALSE)</f>
        <v>0</v>
      </c>
      <c r="J5009">
        <f>HLOOKUP("Resultat-attribut",data!$A$1:$AT$8036,A5009,FALSE)</f>
        <v>0</v>
      </c>
      <c r="K5009">
        <f>HLOOKUP("Resultat",data!$A$1:$AT$8036,A5009,FALSE)</f>
        <v>0</v>
      </c>
      <c r="L5009">
        <f>HLOOKUP("Enhed",data!$A$1:$AT$8036,A5009,FALSE)</f>
        <v>0</v>
      </c>
    </row>
    <row r="5010" spans="1:12" x14ac:dyDescent="0.2">
      <c r="A5010">
        <v>5009</v>
      </c>
      <c r="B5010">
        <f>HLOOKUP("Referencer",data!$A$1:$AT$8036,A5010,FALSE)</f>
        <v>0</v>
      </c>
      <c r="C5010">
        <f>HLOOKUP("Stedtekst",data!$A$1:$AT$8036,A5010,FALSE)</f>
        <v>0</v>
      </c>
      <c r="D5010">
        <f>HLOOKUP("Målested navn",data!$A$1:$AT$8036,A5010,FALSE)</f>
        <v>0</v>
      </c>
      <c r="E5010">
        <f>HLOOKUP("Prøvetagning",data!$A$1:$AT$8036,A5010,FALSE)</f>
        <v>0</v>
      </c>
      <c r="F5010">
        <f>HLOOKUP("Prøve",data!$A$1:$AT$8036,A5010,FALSE)</f>
        <v>0</v>
      </c>
      <c r="G5010">
        <f>HLOOKUP("ScKode",data!$A$1:$AT$8036,A5010,FALSE)</f>
        <v>0</v>
      </c>
      <c r="H5010">
        <f>HLOOKUP("StofParameter",data!$A$1:$AT$8036,A5010,FALSE)</f>
        <v>0</v>
      </c>
      <c r="I5010">
        <f>HLOOKUP("Dato",data!$A$1:$AT$8036,A5010,FALSE)</f>
        <v>0</v>
      </c>
      <c r="J5010">
        <f>HLOOKUP("Resultat-attribut",data!$A$1:$AT$8036,A5010,FALSE)</f>
        <v>0</v>
      </c>
      <c r="K5010">
        <f>HLOOKUP("Resultat",data!$A$1:$AT$8036,A5010,FALSE)</f>
        <v>0</v>
      </c>
      <c r="L5010">
        <f>HLOOKUP("Enhed",data!$A$1:$AT$8036,A5010,FALSE)</f>
        <v>0</v>
      </c>
    </row>
    <row r="5011" spans="1:12" x14ac:dyDescent="0.2">
      <c r="A5011">
        <v>5010</v>
      </c>
      <c r="B5011">
        <f>HLOOKUP("Referencer",data!$A$1:$AT$8036,A5011,FALSE)</f>
        <v>0</v>
      </c>
      <c r="C5011">
        <f>HLOOKUP("Stedtekst",data!$A$1:$AT$8036,A5011,FALSE)</f>
        <v>0</v>
      </c>
      <c r="D5011">
        <f>HLOOKUP("Målested navn",data!$A$1:$AT$8036,A5011,FALSE)</f>
        <v>0</v>
      </c>
      <c r="E5011">
        <f>HLOOKUP("Prøvetagning",data!$A$1:$AT$8036,A5011,FALSE)</f>
        <v>0</v>
      </c>
      <c r="F5011">
        <f>HLOOKUP("Prøve",data!$A$1:$AT$8036,A5011,FALSE)</f>
        <v>0</v>
      </c>
      <c r="G5011">
        <f>HLOOKUP("ScKode",data!$A$1:$AT$8036,A5011,FALSE)</f>
        <v>0</v>
      </c>
      <c r="H5011">
        <f>HLOOKUP("StofParameter",data!$A$1:$AT$8036,A5011,FALSE)</f>
        <v>0</v>
      </c>
      <c r="I5011">
        <f>HLOOKUP("Dato",data!$A$1:$AT$8036,A5011,FALSE)</f>
        <v>0</v>
      </c>
      <c r="J5011">
        <f>HLOOKUP("Resultat-attribut",data!$A$1:$AT$8036,A5011,FALSE)</f>
        <v>0</v>
      </c>
      <c r="K5011">
        <f>HLOOKUP("Resultat",data!$A$1:$AT$8036,A5011,FALSE)</f>
        <v>0</v>
      </c>
      <c r="L5011">
        <f>HLOOKUP("Enhed",data!$A$1:$AT$8036,A5011,FALSE)</f>
        <v>0</v>
      </c>
    </row>
    <row r="5012" spans="1:12" x14ac:dyDescent="0.2">
      <c r="A5012">
        <v>5011</v>
      </c>
      <c r="B5012">
        <f>HLOOKUP("Referencer",data!$A$1:$AT$8036,A5012,FALSE)</f>
        <v>0</v>
      </c>
      <c r="C5012">
        <f>HLOOKUP("Stedtekst",data!$A$1:$AT$8036,A5012,FALSE)</f>
        <v>0</v>
      </c>
      <c r="D5012">
        <f>HLOOKUP("Målested navn",data!$A$1:$AT$8036,A5012,FALSE)</f>
        <v>0</v>
      </c>
      <c r="E5012">
        <f>HLOOKUP("Prøvetagning",data!$A$1:$AT$8036,A5012,FALSE)</f>
        <v>0</v>
      </c>
      <c r="F5012">
        <f>HLOOKUP("Prøve",data!$A$1:$AT$8036,A5012,FALSE)</f>
        <v>0</v>
      </c>
      <c r="G5012">
        <f>HLOOKUP("ScKode",data!$A$1:$AT$8036,A5012,FALSE)</f>
        <v>0</v>
      </c>
      <c r="H5012">
        <f>HLOOKUP("StofParameter",data!$A$1:$AT$8036,A5012,FALSE)</f>
        <v>0</v>
      </c>
      <c r="I5012">
        <f>HLOOKUP("Dato",data!$A$1:$AT$8036,A5012,FALSE)</f>
        <v>0</v>
      </c>
      <c r="J5012">
        <f>HLOOKUP("Resultat-attribut",data!$A$1:$AT$8036,A5012,FALSE)</f>
        <v>0</v>
      </c>
      <c r="K5012">
        <f>HLOOKUP("Resultat",data!$A$1:$AT$8036,A5012,FALSE)</f>
        <v>0</v>
      </c>
      <c r="L5012">
        <f>HLOOKUP("Enhed",data!$A$1:$AT$8036,A5012,FALSE)</f>
        <v>0</v>
      </c>
    </row>
    <row r="5013" spans="1:12" x14ac:dyDescent="0.2">
      <c r="A5013">
        <v>5012</v>
      </c>
      <c r="B5013">
        <f>HLOOKUP("Referencer",data!$A$1:$AT$8036,A5013,FALSE)</f>
        <v>0</v>
      </c>
      <c r="C5013">
        <f>HLOOKUP("Stedtekst",data!$A$1:$AT$8036,A5013,FALSE)</f>
        <v>0</v>
      </c>
      <c r="D5013">
        <f>HLOOKUP("Målested navn",data!$A$1:$AT$8036,A5013,FALSE)</f>
        <v>0</v>
      </c>
      <c r="E5013">
        <f>HLOOKUP("Prøvetagning",data!$A$1:$AT$8036,A5013,FALSE)</f>
        <v>0</v>
      </c>
      <c r="F5013">
        <f>HLOOKUP("Prøve",data!$A$1:$AT$8036,A5013,FALSE)</f>
        <v>0</v>
      </c>
      <c r="G5013">
        <f>HLOOKUP("ScKode",data!$A$1:$AT$8036,A5013,FALSE)</f>
        <v>0</v>
      </c>
      <c r="H5013">
        <f>HLOOKUP("StofParameter",data!$A$1:$AT$8036,A5013,FALSE)</f>
        <v>0</v>
      </c>
      <c r="I5013">
        <f>HLOOKUP("Dato",data!$A$1:$AT$8036,A5013,FALSE)</f>
        <v>0</v>
      </c>
      <c r="J5013">
        <f>HLOOKUP("Resultat-attribut",data!$A$1:$AT$8036,A5013,FALSE)</f>
        <v>0</v>
      </c>
      <c r="K5013">
        <f>HLOOKUP("Resultat",data!$A$1:$AT$8036,A5013,FALSE)</f>
        <v>0</v>
      </c>
      <c r="L5013">
        <f>HLOOKUP("Enhed",data!$A$1:$AT$8036,A5013,FALSE)</f>
        <v>0</v>
      </c>
    </row>
    <row r="5014" spans="1:12" x14ac:dyDescent="0.2">
      <c r="A5014">
        <v>5013</v>
      </c>
      <c r="B5014">
        <f>HLOOKUP("Referencer",data!$A$1:$AT$8036,A5014,FALSE)</f>
        <v>0</v>
      </c>
      <c r="C5014">
        <f>HLOOKUP("Stedtekst",data!$A$1:$AT$8036,A5014,FALSE)</f>
        <v>0</v>
      </c>
      <c r="D5014">
        <f>HLOOKUP("Målested navn",data!$A$1:$AT$8036,A5014,FALSE)</f>
        <v>0</v>
      </c>
      <c r="E5014">
        <f>HLOOKUP("Prøvetagning",data!$A$1:$AT$8036,A5014,FALSE)</f>
        <v>0</v>
      </c>
      <c r="F5014">
        <f>HLOOKUP("Prøve",data!$A$1:$AT$8036,A5014,FALSE)</f>
        <v>0</v>
      </c>
      <c r="G5014">
        <f>HLOOKUP("ScKode",data!$A$1:$AT$8036,A5014,FALSE)</f>
        <v>0</v>
      </c>
      <c r="H5014">
        <f>HLOOKUP("StofParameter",data!$A$1:$AT$8036,A5014,FALSE)</f>
        <v>0</v>
      </c>
      <c r="I5014">
        <f>HLOOKUP("Dato",data!$A$1:$AT$8036,A5014,FALSE)</f>
        <v>0</v>
      </c>
      <c r="J5014">
        <f>HLOOKUP("Resultat-attribut",data!$A$1:$AT$8036,A5014,FALSE)</f>
        <v>0</v>
      </c>
      <c r="K5014">
        <f>HLOOKUP("Resultat",data!$A$1:$AT$8036,A5014,FALSE)</f>
        <v>0</v>
      </c>
      <c r="L5014">
        <f>HLOOKUP("Enhed",data!$A$1:$AT$8036,A5014,FALSE)</f>
        <v>0</v>
      </c>
    </row>
    <row r="5015" spans="1:12" x14ac:dyDescent="0.2">
      <c r="A5015">
        <v>5014</v>
      </c>
      <c r="B5015">
        <f>HLOOKUP("Referencer",data!$A$1:$AT$8036,A5015,FALSE)</f>
        <v>0</v>
      </c>
      <c r="C5015">
        <f>HLOOKUP("Stedtekst",data!$A$1:$AT$8036,A5015,FALSE)</f>
        <v>0</v>
      </c>
      <c r="D5015">
        <f>HLOOKUP("Målested navn",data!$A$1:$AT$8036,A5015,FALSE)</f>
        <v>0</v>
      </c>
      <c r="E5015">
        <f>HLOOKUP("Prøvetagning",data!$A$1:$AT$8036,A5015,FALSE)</f>
        <v>0</v>
      </c>
      <c r="F5015">
        <f>HLOOKUP("Prøve",data!$A$1:$AT$8036,A5015,FALSE)</f>
        <v>0</v>
      </c>
      <c r="G5015">
        <f>HLOOKUP("ScKode",data!$A$1:$AT$8036,A5015,FALSE)</f>
        <v>0</v>
      </c>
      <c r="H5015">
        <f>HLOOKUP("StofParameter",data!$A$1:$AT$8036,A5015,FALSE)</f>
        <v>0</v>
      </c>
      <c r="I5015">
        <f>HLOOKUP("Dato",data!$A$1:$AT$8036,A5015,FALSE)</f>
        <v>0</v>
      </c>
      <c r="J5015">
        <f>HLOOKUP("Resultat-attribut",data!$A$1:$AT$8036,A5015,FALSE)</f>
        <v>0</v>
      </c>
      <c r="K5015">
        <f>HLOOKUP("Resultat",data!$A$1:$AT$8036,A5015,FALSE)</f>
        <v>0</v>
      </c>
      <c r="L5015">
        <f>HLOOKUP("Enhed",data!$A$1:$AT$8036,A5015,FALSE)</f>
        <v>0</v>
      </c>
    </row>
    <row r="5016" spans="1:12" x14ac:dyDescent="0.2">
      <c r="A5016">
        <v>5015</v>
      </c>
      <c r="B5016">
        <f>HLOOKUP("Referencer",data!$A$1:$AT$8036,A5016,FALSE)</f>
        <v>0</v>
      </c>
      <c r="C5016">
        <f>HLOOKUP("Stedtekst",data!$A$1:$AT$8036,A5016,FALSE)</f>
        <v>0</v>
      </c>
      <c r="D5016">
        <f>HLOOKUP("Målested navn",data!$A$1:$AT$8036,A5016,FALSE)</f>
        <v>0</v>
      </c>
      <c r="E5016">
        <f>HLOOKUP("Prøvetagning",data!$A$1:$AT$8036,A5016,FALSE)</f>
        <v>0</v>
      </c>
      <c r="F5016">
        <f>HLOOKUP("Prøve",data!$A$1:$AT$8036,A5016,FALSE)</f>
        <v>0</v>
      </c>
      <c r="G5016">
        <f>HLOOKUP("ScKode",data!$A$1:$AT$8036,A5016,FALSE)</f>
        <v>0</v>
      </c>
      <c r="H5016">
        <f>HLOOKUP("StofParameter",data!$A$1:$AT$8036,A5016,FALSE)</f>
        <v>0</v>
      </c>
      <c r="I5016">
        <f>HLOOKUP("Dato",data!$A$1:$AT$8036,A5016,FALSE)</f>
        <v>0</v>
      </c>
      <c r="J5016">
        <f>HLOOKUP("Resultat-attribut",data!$A$1:$AT$8036,A5016,FALSE)</f>
        <v>0</v>
      </c>
      <c r="K5016">
        <f>HLOOKUP("Resultat",data!$A$1:$AT$8036,A5016,FALSE)</f>
        <v>0</v>
      </c>
      <c r="L5016">
        <f>HLOOKUP("Enhed",data!$A$1:$AT$8036,A5016,FALSE)</f>
        <v>0</v>
      </c>
    </row>
    <row r="5017" spans="1:12" x14ac:dyDescent="0.2">
      <c r="A5017">
        <v>5016</v>
      </c>
      <c r="B5017">
        <f>HLOOKUP("Referencer",data!$A$1:$AT$8036,A5017,FALSE)</f>
        <v>0</v>
      </c>
      <c r="C5017">
        <f>HLOOKUP("Stedtekst",data!$A$1:$AT$8036,A5017,FALSE)</f>
        <v>0</v>
      </c>
      <c r="D5017">
        <f>HLOOKUP("Målested navn",data!$A$1:$AT$8036,A5017,FALSE)</f>
        <v>0</v>
      </c>
      <c r="E5017">
        <f>HLOOKUP("Prøvetagning",data!$A$1:$AT$8036,A5017,FALSE)</f>
        <v>0</v>
      </c>
      <c r="F5017">
        <f>HLOOKUP("Prøve",data!$A$1:$AT$8036,A5017,FALSE)</f>
        <v>0</v>
      </c>
      <c r="G5017">
        <f>HLOOKUP("ScKode",data!$A$1:$AT$8036,A5017,FALSE)</f>
        <v>0</v>
      </c>
      <c r="H5017">
        <f>HLOOKUP("StofParameter",data!$A$1:$AT$8036,A5017,FALSE)</f>
        <v>0</v>
      </c>
      <c r="I5017">
        <f>HLOOKUP("Dato",data!$A$1:$AT$8036,A5017,FALSE)</f>
        <v>0</v>
      </c>
      <c r="J5017">
        <f>HLOOKUP("Resultat-attribut",data!$A$1:$AT$8036,A5017,FALSE)</f>
        <v>0</v>
      </c>
      <c r="K5017">
        <f>HLOOKUP("Resultat",data!$A$1:$AT$8036,A5017,FALSE)</f>
        <v>0</v>
      </c>
      <c r="L5017">
        <f>HLOOKUP("Enhed",data!$A$1:$AT$8036,A5017,FALSE)</f>
        <v>0</v>
      </c>
    </row>
    <row r="5018" spans="1:12" x14ac:dyDescent="0.2">
      <c r="A5018">
        <v>5017</v>
      </c>
      <c r="B5018">
        <f>HLOOKUP("Referencer",data!$A$1:$AT$8036,A5018,FALSE)</f>
        <v>0</v>
      </c>
      <c r="C5018">
        <f>HLOOKUP("Stedtekst",data!$A$1:$AT$8036,A5018,FALSE)</f>
        <v>0</v>
      </c>
      <c r="D5018">
        <f>HLOOKUP("Målested navn",data!$A$1:$AT$8036,A5018,FALSE)</f>
        <v>0</v>
      </c>
      <c r="E5018">
        <f>HLOOKUP("Prøvetagning",data!$A$1:$AT$8036,A5018,FALSE)</f>
        <v>0</v>
      </c>
      <c r="F5018">
        <f>HLOOKUP("Prøve",data!$A$1:$AT$8036,A5018,FALSE)</f>
        <v>0</v>
      </c>
      <c r="G5018">
        <f>HLOOKUP("ScKode",data!$A$1:$AT$8036,A5018,FALSE)</f>
        <v>0</v>
      </c>
      <c r="H5018">
        <f>HLOOKUP("StofParameter",data!$A$1:$AT$8036,A5018,FALSE)</f>
        <v>0</v>
      </c>
      <c r="I5018">
        <f>HLOOKUP("Dato",data!$A$1:$AT$8036,A5018,FALSE)</f>
        <v>0</v>
      </c>
      <c r="J5018">
        <f>HLOOKUP("Resultat-attribut",data!$A$1:$AT$8036,A5018,FALSE)</f>
        <v>0</v>
      </c>
      <c r="K5018">
        <f>HLOOKUP("Resultat",data!$A$1:$AT$8036,A5018,FALSE)</f>
        <v>0</v>
      </c>
      <c r="L5018">
        <f>HLOOKUP("Enhed",data!$A$1:$AT$8036,A5018,FALSE)</f>
        <v>0</v>
      </c>
    </row>
    <row r="5019" spans="1:12" x14ac:dyDescent="0.2">
      <c r="A5019">
        <v>5018</v>
      </c>
      <c r="B5019">
        <f>HLOOKUP("Referencer",data!$A$1:$AT$8036,A5019,FALSE)</f>
        <v>0</v>
      </c>
      <c r="C5019">
        <f>HLOOKUP("Stedtekst",data!$A$1:$AT$8036,A5019,FALSE)</f>
        <v>0</v>
      </c>
      <c r="D5019">
        <f>HLOOKUP("Målested navn",data!$A$1:$AT$8036,A5019,FALSE)</f>
        <v>0</v>
      </c>
      <c r="E5019">
        <f>HLOOKUP("Prøvetagning",data!$A$1:$AT$8036,A5019,FALSE)</f>
        <v>0</v>
      </c>
      <c r="F5019">
        <f>HLOOKUP("Prøve",data!$A$1:$AT$8036,A5019,FALSE)</f>
        <v>0</v>
      </c>
      <c r="G5019">
        <f>HLOOKUP("ScKode",data!$A$1:$AT$8036,A5019,FALSE)</f>
        <v>0</v>
      </c>
      <c r="H5019">
        <f>HLOOKUP("StofParameter",data!$A$1:$AT$8036,A5019,FALSE)</f>
        <v>0</v>
      </c>
      <c r="I5019">
        <f>HLOOKUP("Dato",data!$A$1:$AT$8036,A5019,FALSE)</f>
        <v>0</v>
      </c>
      <c r="J5019">
        <f>HLOOKUP("Resultat-attribut",data!$A$1:$AT$8036,A5019,FALSE)</f>
        <v>0</v>
      </c>
      <c r="K5019">
        <f>HLOOKUP("Resultat",data!$A$1:$AT$8036,A5019,FALSE)</f>
        <v>0</v>
      </c>
      <c r="L5019">
        <f>HLOOKUP("Enhed",data!$A$1:$AT$8036,A5019,FALSE)</f>
        <v>0</v>
      </c>
    </row>
    <row r="5020" spans="1:12" x14ac:dyDescent="0.2">
      <c r="A5020">
        <v>5019</v>
      </c>
      <c r="B5020">
        <f>HLOOKUP("Referencer",data!$A$1:$AT$8036,A5020,FALSE)</f>
        <v>0</v>
      </c>
      <c r="C5020">
        <f>HLOOKUP("Stedtekst",data!$A$1:$AT$8036,A5020,FALSE)</f>
        <v>0</v>
      </c>
      <c r="D5020">
        <f>HLOOKUP("Målested navn",data!$A$1:$AT$8036,A5020,FALSE)</f>
        <v>0</v>
      </c>
      <c r="E5020">
        <f>HLOOKUP("Prøvetagning",data!$A$1:$AT$8036,A5020,FALSE)</f>
        <v>0</v>
      </c>
      <c r="F5020">
        <f>HLOOKUP("Prøve",data!$A$1:$AT$8036,A5020,FALSE)</f>
        <v>0</v>
      </c>
      <c r="G5020">
        <f>HLOOKUP("ScKode",data!$A$1:$AT$8036,A5020,FALSE)</f>
        <v>0</v>
      </c>
      <c r="H5020">
        <f>HLOOKUP("StofParameter",data!$A$1:$AT$8036,A5020,FALSE)</f>
        <v>0</v>
      </c>
      <c r="I5020">
        <f>HLOOKUP("Dato",data!$A$1:$AT$8036,A5020,FALSE)</f>
        <v>0</v>
      </c>
      <c r="J5020">
        <f>HLOOKUP("Resultat-attribut",data!$A$1:$AT$8036,A5020,FALSE)</f>
        <v>0</v>
      </c>
      <c r="K5020">
        <f>HLOOKUP("Resultat",data!$A$1:$AT$8036,A5020,FALSE)</f>
        <v>0</v>
      </c>
      <c r="L5020">
        <f>HLOOKUP("Enhed",data!$A$1:$AT$8036,A5020,FALSE)</f>
        <v>0</v>
      </c>
    </row>
    <row r="5021" spans="1:12" x14ac:dyDescent="0.2">
      <c r="A5021">
        <v>5020</v>
      </c>
      <c r="B5021">
        <f>HLOOKUP("Referencer",data!$A$1:$AT$8036,A5021,FALSE)</f>
        <v>0</v>
      </c>
      <c r="C5021">
        <f>HLOOKUP("Stedtekst",data!$A$1:$AT$8036,A5021,FALSE)</f>
        <v>0</v>
      </c>
      <c r="D5021">
        <f>HLOOKUP("Målested navn",data!$A$1:$AT$8036,A5021,FALSE)</f>
        <v>0</v>
      </c>
      <c r="E5021">
        <f>HLOOKUP("Prøvetagning",data!$A$1:$AT$8036,A5021,FALSE)</f>
        <v>0</v>
      </c>
      <c r="F5021">
        <f>HLOOKUP("Prøve",data!$A$1:$AT$8036,A5021,FALSE)</f>
        <v>0</v>
      </c>
      <c r="G5021">
        <f>HLOOKUP("ScKode",data!$A$1:$AT$8036,A5021,FALSE)</f>
        <v>0</v>
      </c>
      <c r="H5021">
        <f>HLOOKUP("StofParameter",data!$A$1:$AT$8036,A5021,FALSE)</f>
        <v>0</v>
      </c>
      <c r="I5021">
        <f>HLOOKUP("Dato",data!$A$1:$AT$8036,A5021,FALSE)</f>
        <v>0</v>
      </c>
      <c r="J5021">
        <f>HLOOKUP("Resultat-attribut",data!$A$1:$AT$8036,A5021,FALSE)</f>
        <v>0</v>
      </c>
      <c r="K5021">
        <f>HLOOKUP("Resultat",data!$A$1:$AT$8036,A5021,FALSE)</f>
        <v>0</v>
      </c>
      <c r="L5021">
        <f>HLOOKUP("Enhed",data!$A$1:$AT$8036,A5021,FALSE)</f>
        <v>0</v>
      </c>
    </row>
    <row r="5022" spans="1:12" x14ac:dyDescent="0.2">
      <c r="A5022">
        <v>5021</v>
      </c>
      <c r="B5022">
        <f>HLOOKUP("Referencer",data!$A$1:$AT$8036,A5022,FALSE)</f>
        <v>0</v>
      </c>
      <c r="C5022">
        <f>HLOOKUP("Stedtekst",data!$A$1:$AT$8036,A5022,FALSE)</f>
        <v>0</v>
      </c>
      <c r="D5022">
        <f>HLOOKUP("Målested navn",data!$A$1:$AT$8036,A5022,FALSE)</f>
        <v>0</v>
      </c>
      <c r="E5022">
        <f>HLOOKUP("Prøvetagning",data!$A$1:$AT$8036,A5022,FALSE)</f>
        <v>0</v>
      </c>
      <c r="F5022">
        <f>HLOOKUP("Prøve",data!$A$1:$AT$8036,A5022,FALSE)</f>
        <v>0</v>
      </c>
      <c r="G5022">
        <f>HLOOKUP("ScKode",data!$A$1:$AT$8036,A5022,FALSE)</f>
        <v>0</v>
      </c>
      <c r="H5022">
        <f>HLOOKUP("StofParameter",data!$A$1:$AT$8036,A5022,FALSE)</f>
        <v>0</v>
      </c>
      <c r="I5022">
        <f>HLOOKUP("Dato",data!$A$1:$AT$8036,A5022,FALSE)</f>
        <v>0</v>
      </c>
      <c r="J5022">
        <f>HLOOKUP("Resultat-attribut",data!$A$1:$AT$8036,A5022,FALSE)</f>
        <v>0</v>
      </c>
      <c r="K5022">
        <f>HLOOKUP("Resultat",data!$A$1:$AT$8036,A5022,FALSE)</f>
        <v>0</v>
      </c>
      <c r="L5022">
        <f>HLOOKUP("Enhed",data!$A$1:$AT$8036,A5022,FALSE)</f>
        <v>0</v>
      </c>
    </row>
    <row r="5023" spans="1:12" x14ac:dyDescent="0.2">
      <c r="A5023">
        <v>5022</v>
      </c>
      <c r="B5023">
        <f>HLOOKUP("Referencer",data!$A$1:$AT$8036,A5023,FALSE)</f>
        <v>0</v>
      </c>
      <c r="C5023">
        <f>HLOOKUP("Stedtekst",data!$A$1:$AT$8036,A5023,FALSE)</f>
        <v>0</v>
      </c>
      <c r="D5023">
        <f>HLOOKUP("Målested navn",data!$A$1:$AT$8036,A5023,FALSE)</f>
        <v>0</v>
      </c>
      <c r="E5023">
        <f>HLOOKUP("Prøvetagning",data!$A$1:$AT$8036,A5023,FALSE)</f>
        <v>0</v>
      </c>
      <c r="F5023">
        <f>HLOOKUP("Prøve",data!$A$1:$AT$8036,A5023,FALSE)</f>
        <v>0</v>
      </c>
      <c r="G5023">
        <f>HLOOKUP("ScKode",data!$A$1:$AT$8036,A5023,FALSE)</f>
        <v>0</v>
      </c>
      <c r="H5023">
        <f>HLOOKUP("StofParameter",data!$A$1:$AT$8036,A5023,FALSE)</f>
        <v>0</v>
      </c>
      <c r="I5023">
        <f>HLOOKUP("Dato",data!$A$1:$AT$8036,A5023,FALSE)</f>
        <v>0</v>
      </c>
      <c r="J5023">
        <f>HLOOKUP("Resultat-attribut",data!$A$1:$AT$8036,A5023,FALSE)</f>
        <v>0</v>
      </c>
      <c r="K5023">
        <f>HLOOKUP("Resultat",data!$A$1:$AT$8036,A5023,FALSE)</f>
        <v>0</v>
      </c>
      <c r="L5023">
        <f>HLOOKUP("Enhed",data!$A$1:$AT$8036,A5023,FALSE)</f>
        <v>0</v>
      </c>
    </row>
    <row r="5024" spans="1:12" x14ac:dyDescent="0.2">
      <c r="A5024">
        <v>5023</v>
      </c>
      <c r="B5024">
        <f>HLOOKUP("Referencer",data!$A$1:$AT$8036,A5024,FALSE)</f>
        <v>0</v>
      </c>
      <c r="C5024">
        <f>HLOOKUP("Stedtekst",data!$A$1:$AT$8036,A5024,FALSE)</f>
        <v>0</v>
      </c>
      <c r="D5024">
        <f>HLOOKUP("Målested navn",data!$A$1:$AT$8036,A5024,FALSE)</f>
        <v>0</v>
      </c>
      <c r="E5024">
        <f>HLOOKUP("Prøvetagning",data!$A$1:$AT$8036,A5024,FALSE)</f>
        <v>0</v>
      </c>
      <c r="F5024">
        <f>HLOOKUP("Prøve",data!$A$1:$AT$8036,A5024,FALSE)</f>
        <v>0</v>
      </c>
      <c r="G5024">
        <f>HLOOKUP("ScKode",data!$A$1:$AT$8036,A5024,FALSE)</f>
        <v>0</v>
      </c>
      <c r="H5024">
        <f>HLOOKUP("StofParameter",data!$A$1:$AT$8036,A5024,FALSE)</f>
        <v>0</v>
      </c>
      <c r="I5024">
        <f>HLOOKUP("Dato",data!$A$1:$AT$8036,A5024,FALSE)</f>
        <v>0</v>
      </c>
      <c r="J5024">
        <f>HLOOKUP("Resultat-attribut",data!$A$1:$AT$8036,A5024,FALSE)</f>
        <v>0</v>
      </c>
      <c r="K5024">
        <f>HLOOKUP("Resultat",data!$A$1:$AT$8036,A5024,FALSE)</f>
        <v>0</v>
      </c>
      <c r="L5024">
        <f>HLOOKUP("Enhed",data!$A$1:$AT$8036,A5024,FALSE)</f>
        <v>0</v>
      </c>
    </row>
    <row r="5025" spans="1:12" x14ac:dyDescent="0.2">
      <c r="A5025">
        <v>5024</v>
      </c>
      <c r="B5025">
        <f>HLOOKUP("Referencer",data!$A$1:$AT$8036,A5025,FALSE)</f>
        <v>0</v>
      </c>
      <c r="C5025">
        <f>HLOOKUP("Stedtekst",data!$A$1:$AT$8036,A5025,FALSE)</f>
        <v>0</v>
      </c>
      <c r="D5025">
        <f>HLOOKUP("Målested navn",data!$A$1:$AT$8036,A5025,FALSE)</f>
        <v>0</v>
      </c>
      <c r="E5025">
        <f>HLOOKUP("Prøvetagning",data!$A$1:$AT$8036,A5025,FALSE)</f>
        <v>0</v>
      </c>
      <c r="F5025">
        <f>HLOOKUP("Prøve",data!$A$1:$AT$8036,A5025,FALSE)</f>
        <v>0</v>
      </c>
      <c r="G5025">
        <f>HLOOKUP("ScKode",data!$A$1:$AT$8036,A5025,FALSE)</f>
        <v>0</v>
      </c>
      <c r="H5025">
        <f>HLOOKUP("StofParameter",data!$A$1:$AT$8036,A5025,FALSE)</f>
        <v>0</v>
      </c>
      <c r="I5025">
        <f>HLOOKUP("Dato",data!$A$1:$AT$8036,A5025,FALSE)</f>
        <v>0</v>
      </c>
      <c r="J5025">
        <f>HLOOKUP("Resultat-attribut",data!$A$1:$AT$8036,A5025,FALSE)</f>
        <v>0</v>
      </c>
      <c r="K5025">
        <f>HLOOKUP("Resultat",data!$A$1:$AT$8036,A5025,FALSE)</f>
        <v>0</v>
      </c>
      <c r="L5025">
        <f>HLOOKUP("Enhed",data!$A$1:$AT$8036,A5025,FALSE)</f>
        <v>0</v>
      </c>
    </row>
    <row r="5026" spans="1:12" x14ac:dyDescent="0.2">
      <c r="A5026">
        <v>5025</v>
      </c>
      <c r="B5026">
        <f>HLOOKUP("Referencer",data!$A$1:$AT$8036,A5026,FALSE)</f>
        <v>0</v>
      </c>
      <c r="C5026">
        <f>HLOOKUP("Stedtekst",data!$A$1:$AT$8036,A5026,FALSE)</f>
        <v>0</v>
      </c>
      <c r="D5026">
        <f>HLOOKUP("Målested navn",data!$A$1:$AT$8036,A5026,FALSE)</f>
        <v>0</v>
      </c>
      <c r="E5026">
        <f>HLOOKUP("Prøvetagning",data!$A$1:$AT$8036,A5026,FALSE)</f>
        <v>0</v>
      </c>
      <c r="F5026">
        <f>HLOOKUP("Prøve",data!$A$1:$AT$8036,A5026,FALSE)</f>
        <v>0</v>
      </c>
      <c r="G5026">
        <f>HLOOKUP("ScKode",data!$A$1:$AT$8036,A5026,FALSE)</f>
        <v>0</v>
      </c>
      <c r="H5026">
        <f>HLOOKUP("StofParameter",data!$A$1:$AT$8036,A5026,FALSE)</f>
        <v>0</v>
      </c>
      <c r="I5026">
        <f>HLOOKUP("Dato",data!$A$1:$AT$8036,A5026,FALSE)</f>
        <v>0</v>
      </c>
      <c r="J5026">
        <f>HLOOKUP("Resultat-attribut",data!$A$1:$AT$8036,A5026,FALSE)</f>
        <v>0</v>
      </c>
      <c r="K5026">
        <f>HLOOKUP("Resultat",data!$A$1:$AT$8036,A5026,FALSE)</f>
        <v>0</v>
      </c>
      <c r="L5026">
        <f>HLOOKUP("Enhed",data!$A$1:$AT$8036,A5026,FALSE)</f>
        <v>0</v>
      </c>
    </row>
    <row r="5027" spans="1:12" x14ac:dyDescent="0.2">
      <c r="A5027">
        <v>5026</v>
      </c>
      <c r="B5027">
        <f>HLOOKUP("Referencer",data!$A$1:$AT$8036,A5027,FALSE)</f>
        <v>0</v>
      </c>
      <c r="C5027">
        <f>HLOOKUP("Stedtekst",data!$A$1:$AT$8036,A5027,FALSE)</f>
        <v>0</v>
      </c>
      <c r="D5027">
        <f>HLOOKUP("Målested navn",data!$A$1:$AT$8036,A5027,FALSE)</f>
        <v>0</v>
      </c>
      <c r="E5027">
        <f>HLOOKUP("Prøvetagning",data!$A$1:$AT$8036,A5027,FALSE)</f>
        <v>0</v>
      </c>
      <c r="F5027">
        <f>HLOOKUP("Prøve",data!$A$1:$AT$8036,A5027,FALSE)</f>
        <v>0</v>
      </c>
      <c r="G5027">
        <f>HLOOKUP("ScKode",data!$A$1:$AT$8036,A5027,FALSE)</f>
        <v>0</v>
      </c>
      <c r="H5027">
        <f>HLOOKUP("StofParameter",data!$A$1:$AT$8036,A5027,FALSE)</f>
        <v>0</v>
      </c>
      <c r="I5027">
        <f>HLOOKUP("Dato",data!$A$1:$AT$8036,A5027,FALSE)</f>
        <v>0</v>
      </c>
      <c r="J5027">
        <f>HLOOKUP("Resultat-attribut",data!$A$1:$AT$8036,A5027,FALSE)</f>
        <v>0</v>
      </c>
      <c r="K5027">
        <f>HLOOKUP("Resultat",data!$A$1:$AT$8036,A5027,FALSE)</f>
        <v>0</v>
      </c>
      <c r="L5027">
        <f>HLOOKUP("Enhed",data!$A$1:$AT$8036,A5027,FALSE)</f>
        <v>0</v>
      </c>
    </row>
    <row r="5028" spans="1:12" x14ac:dyDescent="0.2">
      <c r="A5028">
        <v>5027</v>
      </c>
      <c r="B5028">
        <f>HLOOKUP("Referencer",data!$A$1:$AT$8036,A5028,FALSE)</f>
        <v>0</v>
      </c>
      <c r="C5028">
        <f>HLOOKUP("Stedtekst",data!$A$1:$AT$8036,A5028,FALSE)</f>
        <v>0</v>
      </c>
      <c r="D5028">
        <f>HLOOKUP("Målested navn",data!$A$1:$AT$8036,A5028,FALSE)</f>
        <v>0</v>
      </c>
      <c r="E5028">
        <f>HLOOKUP("Prøvetagning",data!$A$1:$AT$8036,A5028,FALSE)</f>
        <v>0</v>
      </c>
      <c r="F5028">
        <f>HLOOKUP("Prøve",data!$A$1:$AT$8036,A5028,FALSE)</f>
        <v>0</v>
      </c>
      <c r="G5028">
        <f>HLOOKUP("ScKode",data!$A$1:$AT$8036,A5028,FALSE)</f>
        <v>0</v>
      </c>
      <c r="H5028">
        <f>HLOOKUP("StofParameter",data!$A$1:$AT$8036,A5028,FALSE)</f>
        <v>0</v>
      </c>
      <c r="I5028">
        <f>HLOOKUP("Dato",data!$A$1:$AT$8036,A5028,FALSE)</f>
        <v>0</v>
      </c>
      <c r="J5028">
        <f>HLOOKUP("Resultat-attribut",data!$A$1:$AT$8036,A5028,FALSE)</f>
        <v>0</v>
      </c>
      <c r="K5028">
        <f>HLOOKUP("Resultat",data!$A$1:$AT$8036,A5028,FALSE)</f>
        <v>0</v>
      </c>
      <c r="L5028">
        <f>HLOOKUP("Enhed",data!$A$1:$AT$8036,A5028,FALSE)</f>
        <v>0</v>
      </c>
    </row>
    <row r="5029" spans="1:12" x14ac:dyDescent="0.2">
      <c r="A5029">
        <v>5028</v>
      </c>
      <c r="B5029">
        <f>HLOOKUP("Referencer",data!$A$1:$AT$8036,A5029,FALSE)</f>
        <v>0</v>
      </c>
      <c r="C5029">
        <f>HLOOKUP("Stedtekst",data!$A$1:$AT$8036,A5029,FALSE)</f>
        <v>0</v>
      </c>
      <c r="D5029">
        <f>HLOOKUP("Målested navn",data!$A$1:$AT$8036,A5029,FALSE)</f>
        <v>0</v>
      </c>
      <c r="E5029">
        <f>HLOOKUP("Prøvetagning",data!$A$1:$AT$8036,A5029,FALSE)</f>
        <v>0</v>
      </c>
      <c r="F5029">
        <f>HLOOKUP("Prøve",data!$A$1:$AT$8036,A5029,FALSE)</f>
        <v>0</v>
      </c>
      <c r="G5029">
        <f>HLOOKUP("ScKode",data!$A$1:$AT$8036,A5029,FALSE)</f>
        <v>0</v>
      </c>
      <c r="H5029">
        <f>HLOOKUP("StofParameter",data!$A$1:$AT$8036,A5029,FALSE)</f>
        <v>0</v>
      </c>
      <c r="I5029">
        <f>HLOOKUP("Dato",data!$A$1:$AT$8036,A5029,FALSE)</f>
        <v>0</v>
      </c>
      <c r="J5029">
        <f>HLOOKUP("Resultat-attribut",data!$A$1:$AT$8036,A5029,FALSE)</f>
        <v>0</v>
      </c>
      <c r="K5029">
        <f>HLOOKUP("Resultat",data!$A$1:$AT$8036,A5029,FALSE)</f>
        <v>0</v>
      </c>
      <c r="L5029">
        <f>HLOOKUP("Enhed",data!$A$1:$AT$8036,A5029,FALSE)</f>
        <v>0</v>
      </c>
    </row>
    <row r="5030" spans="1:12" x14ac:dyDescent="0.2">
      <c r="A5030">
        <v>5029</v>
      </c>
      <c r="B5030">
        <f>HLOOKUP("Referencer",data!$A$1:$AT$8036,A5030,FALSE)</f>
        <v>0</v>
      </c>
      <c r="C5030">
        <f>HLOOKUP("Stedtekst",data!$A$1:$AT$8036,A5030,FALSE)</f>
        <v>0</v>
      </c>
      <c r="D5030">
        <f>HLOOKUP("Målested navn",data!$A$1:$AT$8036,A5030,FALSE)</f>
        <v>0</v>
      </c>
      <c r="E5030">
        <f>HLOOKUP("Prøvetagning",data!$A$1:$AT$8036,A5030,FALSE)</f>
        <v>0</v>
      </c>
      <c r="F5030">
        <f>HLOOKUP("Prøve",data!$A$1:$AT$8036,A5030,FALSE)</f>
        <v>0</v>
      </c>
      <c r="G5030">
        <f>HLOOKUP("ScKode",data!$A$1:$AT$8036,A5030,FALSE)</f>
        <v>0</v>
      </c>
      <c r="H5030">
        <f>HLOOKUP("StofParameter",data!$A$1:$AT$8036,A5030,FALSE)</f>
        <v>0</v>
      </c>
      <c r="I5030">
        <f>HLOOKUP("Dato",data!$A$1:$AT$8036,A5030,FALSE)</f>
        <v>0</v>
      </c>
      <c r="J5030">
        <f>HLOOKUP("Resultat-attribut",data!$A$1:$AT$8036,A5030,FALSE)</f>
        <v>0</v>
      </c>
      <c r="K5030">
        <f>HLOOKUP("Resultat",data!$A$1:$AT$8036,A5030,FALSE)</f>
        <v>0</v>
      </c>
      <c r="L5030">
        <f>HLOOKUP("Enhed",data!$A$1:$AT$8036,A5030,FALSE)</f>
        <v>0</v>
      </c>
    </row>
    <row r="5031" spans="1:12" x14ac:dyDescent="0.2">
      <c r="A5031">
        <v>5030</v>
      </c>
      <c r="B5031">
        <f>HLOOKUP("Referencer",data!$A$1:$AT$8036,A5031,FALSE)</f>
        <v>0</v>
      </c>
      <c r="C5031">
        <f>HLOOKUP("Stedtekst",data!$A$1:$AT$8036,A5031,FALSE)</f>
        <v>0</v>
      </c>
      <c r="D5031">
        <f>HLOOKUP("Målested navn",data!$A$1:$AT$8036,A5031,FALSE)</f>
        <v>0</v>
      </c>
      <c r="E5031">
        <f>HLOOKUP("Prøvetagning",data!$A$1:$AT$8036,A5031,FALSE)</f>
        <v>0</v>
      </c>
      <c r="F5031">
        <f>HLOOKUP("Prøve",data!$A$1:$AT$8036,A5031,FALSE)</f>
        <v>0</v>
      </c>
      <c r="G5031">
        <f>HLOOKUP("ScKode",data!$A$1:$AT$8036,A5031,FALSE)</f>
        <v>0</v>
      </c>
      <c r="H5031">
        <f>HLOOKUP("StofParameter",data!$A$1:$AT$8036,A5031,FALSE)</f>
        <v>0</v>
      </c>
      <c r="I5031">
        <f>HLOOKUP("Dato",data!$A$1:$AT$8036,A5031,FALSE)</f>
        <v>0</v>
      </c>
      <c r="J5031">
        <f>HLOOKUP("Resultat-attribut",data!$A$1:$AT$8036,A5031,FALSE)</f>
        <v>0</v>
      </c>
      <c r="K5031">
        <f>HLOOKUP("Resultat",data!$A$1:$AT$8036,A5031,FALSE)</f>
        <v>0</v>
      </c>
      <c r="L5031">
        <f>HLOOKUP("Enhed",data!$A$1:$AT$8036,A5031,FALSE)</f>
        <v>0</v>
      </c>
    </row>
    <row r="5032" spans="1:12" x14ac:dyDescent="0.2">
      <c r="A5032">
        <v>5031</v>
      </c>
      <c r="B5032">
        <f>HLOOKUP("Referencer",data!$A$1:$AT$8036,A5032,FALSE)</f>
        <v>0</v>
      </c>
      <c r="C5032">
        <f>HLOOKUP("Stedtekst",data!$A$1:$AT$8036,A5032,FALSE)</f>
        <v>0</v>
      </c>
      <c r="D5032">
        <f>HLOOKUP("Målested navn",data!$A$1:$AT$8036,A5032,FALSE)</f>
        <v>0</v>
      </c>
      <c r="E5032">
        <f>HLOOKUP("Prøvetagning",data!$A$1:$AT$8036,A5032,FALSE)</f>
        <v>0</v>
      </c>
      <c r="F5032">
        <f>HLOOKUP("Prøve",data!$A$1:$AT$8036,A5032,FALSE)</f>
        <v>0</v>
      </c>
      <c r="G5032">
        <f>HLOOKUP("ScKode",data!$A$1:$AT$8036,A5032,FALSE)</f>
        <v>0</v>
      </c>
      <c r="H5032">
        <f>HLOOKUP("StofParameter",data!$A$1:$AT$8036,A5032,FALSE)</f>
        <v>0</v>
      </c>
      <c r="I5032">
        <f>HLOOKUP("Dato",data!$A$1:$AT$8036,A5032,FALSE)</f>
        <v>0</v>
      </c>
      <c r="J5032">
        <f>HLOOKUP("Resultat-attribut",data!$A$1:$AT$8036,A5032,FALSE)</f>
        <v>0</v>
      </c>
      <c r="K5032">
        <f>HLOOKUP("Resultat",data!$A$1:$AT$8036,A5032,FALSE)</f>
        <v>0</v>
      </c>
      <c r="L5032">
        <f>HLOOKUP("Enhed",data!$A$1:$AT$8036,A5032,FALSE)</f>
        <v>0</v>
      </c>
    </row>
    <row r="5033" spans="1:12" x14ac:dyDescent="0.2">
      <c r="A5033">
        <v>5032</v>
      </c>
      <c r="B5033">
        <f>HLOOKUP("Referencer",data!$A$1:$AT$8036,A5033,FALSE)</f>
        <v>0</v>
      </c>
      <c r="C5033">
        <f>HLOOKUP("Stedtekst",data!$A$1:$AT$8036,A5033,FALSE)</f>
        <v>0</v>
      </c>
      <c r="D5033">
        <f>HLOOKUP("Målested navn",data!$A$1:$AT$8036,A5033,FALSE)</f>
        <v>0</v>
      </c>
      <c r="E5033">
        <f>HLOOKUP("Prøvetagning",data!$A$1:$AT$8036,A5033,FALSE)</f>
        <v>0</v>
      </c>
      <c r="F5033">
        <f>HLOOKUP("Prøve",data!$A$1:$AT$8036,A5033,FALSE)</f>
        <v>0</v>
      </c>
      <c r="G5033">
        <f>HLOOKUP("ScKode",data!$A$1:$AT$8036,A5033,FALSE)</f>
        <v>0</v>
      </c>
      <c r="H5033">
        <f>HLOOKUP("StofParameter",data!$A$1:$AT$8036,A5033,FALSE)</f>
        <v>0</v>
      </c>
      <c r="I5033">
        <f>HLOOKUP("Dato",data!$A$1:$AT$8036,A5033,FALSE)</f>
        <v>0</v>
      </c>
      <c r="J5033">
        <f>HLOOKUP("Resultat-attribut",data!$A$1:$AT$8036,A5033,FALSE)</f>
        <v>0</v>
      </c>
      <c r="K5033">
        <f>HLOOKUP("Resultat",data!$A$1:$AT$8036,A5033,FALSE)</f>
        <v>0</v>
      </c>
      <c r="L5033">
        <f>HLOOKUP("Enhed",data!$A$1:$AT$8036,A5033,FALSE)</f>
        <v>0</v>
      </c>
    </row>
    <row r="5034" spans="1:12" x14ac:dyDescent="0.2">
      <c r="A5034">
        <v>5033</v>
      </c>
      <c r="B5034">
        <f>HLOOKUP("Referencer",data!$A$1:$AT$8036,A5034,FALSE)</f>
        <v>0</v>
      </c>
      <c r="C5034">
        <f>HLOOKUP("Stedtekst",data!$A$1:$AT$8036,A5034,FALSE)</f>
        <v>0</v>
      </c>
      <c r="D5034">
        <f>HLOOKUP("Målested navn",data!$A$1:$AT$8036,A5034,FALSE)</f>
        <v>0</v>
      </c>
      <c r="E5034">
        <f>HLOOKUP("Prøvetagning",data!$A$1:$AT$8036,A5034,FALSE)</f>
        <v>0</v>
      </c>
      <c r="F5034">
        <f>HLOOKUP("Prøve",data!$A$1:$AT$8036,A5034,FALSE)</f>
        <v>0</v>
      </c>
      <c r="G5034">
        <f>HLOOKUP("ScKode",data!$A$1:$AT$8036,A5034,FALSE)</f>
        <v>0</v>
      </c>
      <c r="H5034">
        <f>HLOOKUP("StofParameter",data!$A$1:$AT$8036,A5034,FALSE)</f>
        <v>0</v>
      </c>
      <c r="I5034">
        <f>HLOOKUP("Dato",data!$A$1:$AT$8036,A5034,FALSE)</f>
        <v>0</v>
      </c>
      <c r="J5034">
        <f>HLOOKUP("Resultat-attribut",data!$A$1:$AT$8036,A5034,FALSE)</f>
        <v>0</v>
      </c>
      <c r="K5034">
        <f>HLOOKUP("Resultat",data!$A$1:$AT$8036,A5034,FALSE)</f>
        <v>0</v>
      </c>
      <c r="L5034">
        <f>HLOOKUP("Enhed",data!$A$1:$AT$8036,A5034,FALSE)</f>
        <v>0</v>
      </c>
    </row>
    <row r="5035" spans="1:12" x14ac:dyDescent="0.2">
      <c r="A5035">
        <v>5034</v>
      </c>
      <c r="B5035">
        <f>HLOOKUP("Referencer",data!$A$1:$AT$8036,A5035,FALSE)</f>
        <v>0</v>
      </c>
      <c r="C5035">
        <f>HLOOKUP("Stedtekst",data!$A$1:$AT$8036,A5035,FALSE)</f>
        <v>0</v>
      </c>
      <c r="D5035">
        <f>HLOOKUP("Målested navn",data!$A$1:$AT$8036,A5035,FALSE)</f>
        <v>0</v>
      </c>
      <c r="E5035">
        <f>HLOOKUP("Prøvetagning",data!$A$1:$AT$8036,A5035,FALSE)</f>
        <v>0</v>
      </c>
      <c r="F5035">
        <f>HLOOKUP("Prøve",data!$A$1:$AT$8036,A5035,FALSE)</f>
        <v>0</v>
      </c>
      <c r="G5035">
        <f>HLOOKUP("ScKode",data!$A$1:$AT$8036,A5035,FALSE)</f>
        <v>0</v>
      </c>
      <c r="H5035">
        <f>HLOOKUP("StofParameter",data!$A$1:$AT$8036,A5035,FALSE)</f>
        <v>0</v>
      </c>
      <c r="I5035">
        <f>HLOOKUP("Dato",data!$A$1:$AT$8036,A5035,FALSE)</f>
        <v>0</v>
      </c>
      <c r="J5035">
        <f>HLOOKUP("Resultat-attribut",data!$A$1:$AT$8036,A5035,FALSE)</f>
        <v>0</v>
      </c>
      <c r="K5035">
        <f>HLOOKUP("Resultat",data!$A$1:$AT$8036,A5035,FALSE)</f>
        <v>0</v>
      </c>
      <c r="L5035">
        <f>HLOOKUP("Enhed",data!$A$1:$AT$8036,A5035,FALSE)</f>
        <v>0</v>
      </c>
    </row>
    <row r="5036" spans="1:12" x14ac:dyDescent="0.2">
      <c r="A5036">
        <v>5035</v>
      </c>
      <c r="B5036">
        <f>HLOOKUP("Referencer",data!$A$1:$AT$8036,A5036,FALSE)</f>
        <v>0</v>
      </c>
      <c r="C5036">
        <f>HLOOKUP("Stedtekst",data!$A$1:$AT$8036,A5036,FALSE)</f>
        <v>0</v>
      </c>
      <c r="D5036">
        <f>HLOOKUP("Målested navn",data!$A$1:$AT$8036,A5036,FALSE)</f>
        <v>0</v>
      </c>
      <c r="E5036">
        <f>HLOOKUP("Prøvetagning",data!$A$1:$AT$8036,A5036,FALSE)</f>
        <v>0</v>
      </c>
      <c r="F5036">
        <f>HLOOKUP("Prøve",data!$A$1:$AT$8036,A5036,FALSE)</f>
        <v>0</v>
      </c>
      <c r="G5036">
        <f>HLOOKUP("ScKode",data!$A$1:$AT$8036,A5036,FALSE)</f>
        <v>0</v>
      </c>
      <c r="H5036">
        <f>HLOOKUP("StofParameter",data!$A$1:$AT$8036,A5036,FALSE)</f>
        <v>0</v>
      </c>
      <c r="I5036">
        <f>HLOOKUP("Dato",data!$A$1:$AT$8036,A5036,FALSE)</f>
        <v>0</v>
      </c>
      <c r="J5036">
        <f>HLOOKUP("Resultat-attribut",data!$A$1:$AT$8036,A5036,FALSE)</f>
        <v>0</v>
      </c>
      <c r="K5036">
        <f>HLOOKUP("Resultat",data!$A$1:$AT$8036,A5036,FALSE)</f>
        <v>0</v>
      </c>
      <c r="L5036">
        <f>HLOOKUP("Enhed",data!$A$1:$AT$8036,A5036,FALSE)</f>
        <v>0</v>
      </c>
    </row>
    <row r="5037" spans="1:12" x14ac:dyDescent="0.2">
      <c r="A5037">
        <v>5036</v>
      </c>
      <c r="B5037">
        <f>HLOOKUP("Referencer",data!$A$1:$AT$8036,A5037,FALSE)</f>
        <v>0</v>
      </c>
      <c r="C5037">
        <f>HLOOKUP("Stedtekst",data!$A$1:$AT$8036,A5037,FALSE)</f>
        <v>0</v>
      </c>
      <c r="D5037">
        <f>HLOOKUP("Målested navn",data!$A$1:$AT$8036,A5037,FALSE)</f>
        <v>0</v>
      </c>
      <c r="E5037">
        <f>HLOOKUP("Prøvetagning",data!$A$1:$AT$8036,A5037,FALSE)</f>
        <v>0</v>
      </c>
      <c r="F5037">
        <f>HLOOKUP("Prøve",data!$A$1:$AT$8036,A5037,FALSE)</f>
        <v>0</v>
      </c>
      <c r="G5037">
        <f>HLOOKUP("ScKode",data!$A$1:$AT$8036,A5037,FALSE)</f>
        <v>0</v>
      </c>
      <c r="H5037">
        <f>HLOOKUP("StofParameter",data!$A$1:$AT$8036,A5037,FALSE)</f>
        <v>0</v>
      </c>
      <c r="I5037">
        <f>HLOOKUP("Dato",data!$A$1:$AT$8036,A5037,FALSE)</f>
        <v>0</v>
      </c>
      <c r="J5037">
        <f>HLOOKUP("Resultat-attribut",data!$A$1:$AT$8036,A5037,FALSE)</f>
        <v>0</v>
      </c>
      <c r="K5037">
        <f>HLOOKUP("Resultat",data!$A$1:$AT$8036,A5037,FALSE)</f>
        <v>0</v>
      </c>
      <c r="L5037">
        <f>HLOOKUP("Enhed",data!$A$1:$AT$8036,A5037,FALSE)</f>
        <v>0</v>
      </c>
    </row>
    <row r="5038" spans="1:12" x14ac:dyDescent="0.2">
      <c r="A5038">
        <v>5037</v>
      </c>
      <c r="B5038">
        <f>HLOOKUP("Referencer",data!$A$1:$AT$8036,A5038,FALSE)</f>
        <v>0</v>
      </c>
      <c r="C5038">
        <f>HLOOKUP("Stedtekst",data!$A$1:$AT$8036,A5038,FALSE)</f>
        <v>0</v>
      </c>
      <c r="D5038">
        <f>HLOOKUP("Målested navn",data!$A$1:$AT$8036,A5038,FALSE)</f>
        <v>0</v>
      </c>
      <c r="E5038">
        <f>HLOOKUP("Prøvetagning",data!$A$1:$AT$8036,A5038,FALSE)</f>
        <v>0</v>
      </c>
      <c r="F5038">
        <f>HLOOKUP("Prøve",data!$A$1:$AT$8036,A5038,FALSE)</f>
        <v>0</v>
      </c>
      <c r="G5038">
        <f>HLOOKUP("ScKode",data!$A$1:$AT$8036,A5038,FALSE)</f>
        <v>0</v>
      </c>
      <c r="H5038">
        <f>HLOOKUP("StofParameter",data!$A$1:$AT$8036,A5038,FALSE)</f>
        <v>0</v>
      </c>
      <c r="I5038">
        <f>HLOOKUP("Dato",data!$A$1:$AT$8036,A5038,FALSE)</f>
        <v>0</v>
      </c>
      <c r="J5038">
        <f>HLOOKUP("Resultat-attribut",data!$A$1:$AT$8036,A5038,FALSE)</f>
        <v>0</v>
      </c>
      <c r="K5038">
        <f>HLOOKUP("Resultat",data!$A$1:$AT$8036,A5038,FALSE)</f>
        <v>0</v>
      </c>
      <c r="L5038">
        <f>HLOOKUP("Enhed",data!$A$1:$AT$8036,A5038,FALSE)</f>
        <v>0</v>
      </c>
    </row>
    <row r="5039" spans="1:12" x14ac:dyDescent="0.2">
      <c r="A5039">
        <v>5038</v>
      </c>
      <c r="B5039">
        <f>HLOOKUP("Referencer",data!$A$1:$AT$8036,A5039,FALSE)</f>
        <v>0</v>
      </c>
      <c r="C5039">
        <f>HLOOKUP("Stedtekst",data!$A$1:$AT$8036,A5039,FALSE)</f>
        <v>0</v>
      </c>
      <c r="D5039">
        <f>HLOOKUP("Målested navn",data!$A$1:$AT$8036,A5039,FALSE)</f>
        <v>0</v>
      </c>
      <c r="E5039">
        <f>HLOOKUP("Prøvetagning",data!$A$1:$AT$8036,A5039,FALSE)</f>
        <v>0</v>
      </c>
      <c r="F5039">
        <f>HLOOKUP("Prøve",data!$A$1:$AT$8036,A5039,FALSE)</f>
        <v>0</v>
      </c>
      <c r="G5039">
        <f>HLOOKUP("ScKode",data!$A$1:$AT$8036,A5039,FALSE)</f>
        <v>0</v>
      </c>
      <c r="H5039">
        <f>HLOOKUP("StofParameter",data!$A$1:$AT$8036,A5039,FALSE)</f>
        <v>0</v>
      </c>
      <c r="I5039">
        <f>HLOOKUP("Dato",data!$A$1:$AT$8036,A5039,FALSE)</f>
        <v>0</v>
      </c>
      <c r="J5039">
        <f>HLOOKUP("Resultat-attribut",data!$A$1:$AT$8036,A5039,FALSE)</f>
        <v>0</v>
      </c>
      <c r="K5039">
        <f>HLOOKUP("Resultat",data!$A$1:$AT$8036,A5039,FALSE)</f>
        <v>0</v>
      </c>
      <c r="L5039">
        <f>HLOOKUP("Enhed",data!$A$1:$AT$8036,A5039,FALSE)</f>
        <v>0</v>
      </c>
    </row>
    <row r="5040" spans="1:12" x14ac:dyDescent="0.2">
      <c r="A5040">
        <v>5039</v>
      </c>
      <c r="B5040">
        <f>HLOOKUP("Referencer",data!$A$1:$AT$8036,A5040,FALSE)</f>
        <v>0</v>
      </c>
      <c r="C5040">
        <f>HLOOKUP("Stedtekst",data!$A$1:$AT$8036,A5040,FALSE)</f>
        <v>0</v>
      </c>
      <c r="D5040">
        <f>HLOOKUP("Målested navn",data!$A$1:$AT$8036,A5040,FALSE)</f>
        <v>0</v>
      </c>
      <c r="E5040">
        <f>HLOOKUP("Prøvetagning",data!$A$1:$AT$8036,A5040,FALSE)</f>
        <v>0</v>
      </c>
      <c r="F5040">
        <f>HLOOKUP("Prøve",data!$A$1:$AT$8036,A5040,FALSE)</f>
        <v>0</v>
      </c>
      <c r="G5040">
        <f>HLOOKUP("ScKode",data!$A$1:$AT$8036,A5040,FALSE)</f>
        <v>0</v>
      </c>
      <c r="H5040">
        <f>HLOOKUP("StofParameter",data!$A$1:$AT$8036,A5040,FALSE)</f>
        <v>0</v>
      </c>
      <c r="I5040">
        <f>HLOOKUP("Dato",data!$A$1:$AT$8036,A5040,FALSE)</f>
        <v>0</v>
      </c>
      <c r="J5040">
        <f>HLOOKUP("Resultat-attribut",data!$A$1:$AT$8036,A5040,FALSE)</f>
        <v>0</v>
      </c>
      <c r="K5040">
        <f>HLOOKUP("Resultat",data!$A$1:$AT$8036,A5040,FALSE)</f>
        <v>0</v>
      </c>
      <c r="L5040">
        <f>HLOOKUP("Enhed",data!$A$1:$AT$8036,A5040,FALSE)</f>
        <v>0</v>
      </c>
    </row>
    <row r="5041" spans="1:12" x14ac:dyDescent="0.2">
      <c r="A5041">
        <v>5040</v>
      </c>
      <c r="B5041">
        <f>HLOOKUP("Referencer",data!$A$1:$AT$8036,A5041,FALSE)</f>
        <v>0</v>
      </c>
      <c r="C5041">
        <f>HLOOKUP("Stedtekst",data!$A$1:$AT$8036,A5041,FALSE)</f>
        <v>0</v>
      </c>
      <c r="D5041">
        <f>HLOOKUP("Målested navn",data!$A$1:$AT$8036,A5041,FALSE)</f>
        <v>0</v>
      </c>
      <c r="E5041">
        <f>HLOOKUP("Prøvetagning",data!$A$1:$AT$8036,A5041,FALSE)</f>
        <v>0</v>
      </c>
      <c r="F5041">
        <f>HLOOKUP("Prøve",data!$A$1:$AT$8036,A5041,FALSE)</f>
        <v>0</v>
      </c>
      <c r="G5041">
        <f>HLOOKUP("ScKode",data!$A$1:$AT$8036,A5041,FALSE)</f>
        <v>0</v>
      </c>
      <c r="H5041">
        <f>HLOOKUP("StofParameter",data!$A$1:$AT$8036,A5041,FALSE)</f>
        <v>0</v>
      </c>
      <c r="I5041">
        <f>HLOOKUP("Dato",data!$A$1:$AT$8036,A5041,FALSE)</f>
        <v>0</v>
      </c>
      <c r="J5041">
        <f>HLOOKUP("Resultat-attribut",data!$A$1:$AT$8036,A5041,FALSE)</f>
        <v>0</v>
      </c>
      <c r="K5041">
        <f>HLOOKUP("Resultat",data!$A$1:$AT$8036,A5041,FALSE)</f>
        <v>0</v>
      </c>
      <c r="L5041">
        <f>HLOOKUP("Enhed",data!$A$1:$AT$8036,A5041,FALSE)</f>
        <v>0</v>
      </c>
    </row>
    <row r="5042" spans="1:12" x14ac:dyDescent="0.2">
      <c r="A5042">
        <v>5041</v>
      </c>
      <c r="B5042">
        <f>HLOOKUP("Referencer",data!$A$1:$AT$8036,A5042,FALSE)</f>
        <v>0</v>
      </c>
      <c r="C5042">
        <f>HLOOKUP("Stedtekst",data!$A$1:$AT$8036,A5042,FALSE)</f>
        <v>0</v>
      </c>
      <c r="D5042">
        <f>HLOOKUP("Målested navn",data!$A$1:$AT$8036,A5042,FALSE)</f>
        <v>0</v>
      </c>
      <c r="E5042">
        <f>HLOOKUP("Prøvetagning",data!$A$1:$AT$8036,A5042,FALSE)</f>
        <v>0</v>
      </c>
      <c r="F5042">
        <f>HLOOKUP("Prøve",data!$A$1:$AT$8036,A5042,FALSE)</f>
        <v>0</v>
      </c>
      <c r="G5042">
        <f>HLOOKUP("ScKode",data!$A$1:$AT$8036,A5042,FALSE)</f>
        <v>0</v>
      </c>
      <c r="H5042">
        <f>HLOOKUP("StofParameter",data!$A$1:$AT$8036,A5042,FALSE)</f>
        <v>0</v>
      </c>
      <c r="I5042">
        <f>HLOOKUP("Dato",data!$A$1:$AT$8036,A5042,FALSE)</f>
        <v>0</v>
      </c>
      <c r="J5042">
        <f>HLOOKUP("Resultat-attribut",data!$A$1:$AT$8036,A5042,FALSE)</f>
        <v>0</v>
      </c>
      <c r="K5042">
        <f>HLOOKUP("Resultat",data!$A$1:$AT$8036,A5042,FALSE)</f>
        <v>0</v>
      </c>
      <c r="L5042">
        <f>HLOOKUP("Enhed",data!$A$1:$AT$8036,A5042,FALSE)</f>
        <v>0</v>
      </c>
    </row>
    <row r="5043" spans="1:12" x14ac:dyDescent="0.2">
      <c r="A5043">
        <v>5042</v>
      </c>
      <c r="B5043">
        <f>HLOOKUP("Referencer",data!$A$1:$AT$8036,A5043,FALSE)</f>
        <v>0</v>
      </c>
      <c r="C5043">
        <f>HLOOKUP("Stedtekst",data!$A$1:$AT$8036,A5043,FALSE)</f>
        <v>0</v>
      </c>
      <c r="D5043">
        <f>HLOOKUP("Målested navn",data!$A$1:$AT$8036,A5043,FALSE)</f>
        <v>0</v>
      </c>
      <c r="E5043">
        <f>HLOOKUP("Prøvetagning",data!$A$1:$AT$8036,A5043,FALSE)</f>
        <v>0</v>
      </c>
      <c r="F5043">
        <f>HLOOKUP("Prøve",data!$A$1:$AT$8036,A5043,FALSE)</f>
        <v>0</v>
      </c>
      <c r="G5043">
        <f>HLOOKUP("ScKode",data!$A$1:$AT$8036,A5043,FALSE)</f>
        <v>0</v>
      </c>
      <c r="H5043">
        <f>HLOOKUP("StofParameter",data!$A$1:$AT$8036,A5043,FALSE)</f>
        <v>0</v>
      </c>
      <c r="I5043">
        <f>HLOOKUP("Dato",data!$A$1:$AT$8036,A5043,FALSE)</f>
        <v>0</v>
      </c>
      <c r="J5043">
        <f>HLOOKUP("Resultat-attribut",data!$A$1:$AT$8036,A5043,FALSE)</f>
        <v>0</v>
      </c>
      <c r="K5043">
        <f>HLOOKUP("Resultat",data!$A$1:$AT$8036,A5043,FALSE)</f>
        <v>0</v>
      </c>
      <c r="L5043">
        <f>HLOOKUP("Enhed",data!$A$1:$AT$8036,A5043,FALSE)</f>
        <v>0</v>
      </c>
    </row>
    <row r="5044" spans="1:12" x14ac:dyDescent="0.2">
      <c r="A5044">
        <v>5043</v>
      </c>
      <c r="B5044">
        <f>HLOOKUP("Referencer",data!$A$1:$AT$8036,A5044,FALSE)</f>
        <v>0</v>
      </c>
      <c r="C5044">
        <f>HLOOKUP("Stedtekst",data!$A$1:$AT$8036,A5044,FALSE)</f>
        <v>0</v>
      </c>
      <c r="D5044">
        <f>HLOOKUP("Målested navn",data!$A$1:$AT$8036,A5044,FALSE)</f>
        <v>0</v>
      </c>
      <c r="E5044">
        <f>HLOOKUP("Prøvetagning",data!$A$1:$AT$8036,A5044,FALSE)</f>
        <v>0</v>
      </c>
      <c r="F5044">
        <f>HLOOKUP("Prøve",data!$A$1:$AT$8036,A5044,FALSE)</f>
        <v>0</v>
      </c>
      <c r="G5044">
        <f>HLOOKUP("ScKode",data!$A$1:$AT$8036,A5044,FALSE)</f>
        <v>0</v>
      </c>
      <c r="H5044">
        <f>HLOOKUP("StofParameter",data!$A$1:$AT$8036,A5044,FALSE)</f>
        <v>0</v>
      </c>
      <c r="I5044">
        <f>HLOOKUP("Dato",data!$A$1:$AT$8036,A5044,FALSE)</f>
        <v>0</v>
      </c>
      <c r="J5044">
        <f>HLOOKUP("Resultat-attribut",data!$A$1:$AT$8036,A5044,FALSE)</f>
        <v>0</v>
      </c>
      <c r="K5044">
        <f>HLOOKUP("Resultat",data!$A$1:$AT$8036,A5044,FALSE)</f>
        <v>0</v>
      </c>
      <c r="L5044">
        <f>HLOOKUP("Enhed",data!$A$1:$AT$8036,A5044,FALSE)</f>
        <v>0</v>
      </c>
    </row>
    <row r="5045" spans="1:12" x14ac:dyDescent="0.2">
      <c r="A5045">
        <v>5044</v>
      </c>
      <c r="B5045">
        <f>HLOOKUP("Referencer",data!$A$1:$AT$8036,A5045,FALSE)</f>
        <v>0</v>
      </c>
      <c r="C5045">
        <f>HLOOKUP("Stedtekst",data!$A$1:$AT$8036,A5045,FALSE)</f>
        <v>0</v>
      </c>
      <c r="D5045">
        <f>HLOOKUP("Målested navn",data!$A$1:$AT$8036,A5045,FALSE)</f>
        <v>0</v>
      </c>
      <c r="E5045">
        <f>HLOOKUP("Prøvetagning",data!$A$1:$AT$8036,A5045,FALSE)</f>
        <v>0</v>
      </c>
      <c r="F5045">
        <f>HLOOKUP("Prøve",data!$A$1:$AT$8036,A5045,FALSE)</f>
        <v>0</v>
      </c>
      <c r="G5045">
        <f>HLOOKUP("ScKode",data!$A$1:$AT$8036,A5045,FALSE)</f>
        <v>0</v>
      </c>
      <c r="H5045">
        <f>HLOOKUP("StofParameter",data!$A$1:$AT$8036,A5045,FALSE)</f>
        <v>0</v>
      </c>
      <c r="I5045">
        <f>HLOOKUP("Dato",data!$A$1:$AT$8036,A5045,FALSE)</f>
        <v>0</v>
      </c>
      <c r="J5045">
        <f>HLOOKUP("Resultat-attribut",data!$A$1:$AT$8036,A5045,FALSE)</f>
        <v>0</v>
      </c>
      <c r="K5045">
        <f>HLOOKUP("Resultat",data!$A$1:$AT$8036,A5045,FALSE)</f>
        <v>0</v>
      </c>
      <c r="L5045">
        <f>HLOOKUP("Enhed",data!$A$1:$AT$8036,A5045,FALSE)</f>
        <v>0</v>
      </c>
    </row>
    <row r="5046" spans="1:12" x14ac:dyDescent="0.2">
      <c r="A5046">
        <v>5045</v>
      </c>
      <c r="B5046">
        <f>HLOOKUP("Referencer",data!$A$1:$AT$8036,A5046,FALSE)</f>
        <v>0</v>
      </c>
      <c r="C5046">
        <f>HLOOKUP("Stedtekst",data!$A$1:$AT$8036,A5046,FALSE)</f>
        <v>0</v>
      </c>
      <c r="D5046">
        <f>HLOOKUP("Målested navn",data!$A$1:$AT$8036,A5046,FALSE)</f>
        <v>0</v>
      </c>
      <c r="E5046">
        <f>HLOOKUP("Prøvetagning",data!$A$1:$AT$8036,A5046,FALSE)</f>
        <v>0</v>
      </c>
      <c r="F5046">
        <f>HLOOKUP("Prøve",data!$A$1:$AT$8036,A5046,FALSE)</f>
        <v>0</v>
      </c>
      <c r="G5046">
        <f>HLOOKUP("ScKode",data!$A$1:$AT$8036,A5046,FALSE)</f>
        <v>0</v>
      </c>
      <c r="H5046">
        <f>HLOOKUP("StofParameter",data!$A$1:$AT$8036,A5046,FALSE)</f>
        <v>0</v>
      </c>
      <c r="I5046">
        <f>HLOOKUP("Dato",data!$A$1:$AT$8036,A5046,FALSE)</f>
        <v>0</v>
      </c>
      <c r="J5046">
        <f>HLOOKUP("Resultat-attribut",data!$A$1:$AT$8036,A5046,FALSE)</f>
        <v>0</v>
      </c>
      <c r="K5046">
        <f>HLOOKUP("Resultat",data!$A$1:$AT$8036,A5046,FALSE)</f>
        <v>0</v>
      </c>
      <c r="L5046">
        <f>HLOOKUP("Enhed",data!$A$1:$AT$8036,A5046,FALSE)</f>
        <v>0</v>
      </c>
    </row>
    <row r="5047" spans="1:12" x14ac:dyDescent="0.2">
      <c r="A5047">
        <v>5046</v>
      </c>
      <c r="B5047">
        <f>HLOOKUP("Referencer",data!$A$1:$AT$8036,A5047,FALSE)</f>
        <v>0</v>
      </c>
      <c r="C5047">
        <f>HLOOKUP("Stedtekst",data!$A$1:$AT$8036,A5047,FALSE)</f>
        <v>0</v>
      </c>
      <c r="D5047">
        <f>HLOOKUP("Målested navn",data!$A$1:$AT$8036,A5047,FALSE)</f>
        <v>0</v>
      </c>
      <c r="E5047">
        <f>HLOOKUP("Prøvetagning",data!$A$1:$AT$8036,A5047,FALSE)</f>
        <v>0</v>
      </c>
      <c r="F5047">
        <f>HLOOKUP("Prøve",data!$A$1:$AT$8036,A5047,FALSE)</f>
        <v>0</v>
      </c>
      <c r="G5047">
        <f>HLOOKUP("ScKode",data!$A$1:$AT$8036,A5047,FALSE)</f>
        <v>0</v>
      </c>
      <c r="H5047">
        <f>HLOOKUP("StofParameter",data!$A$1:$AT$8036,A5047,FALSE)</f>
        <v>0</v>
      </c>
      <c r="I5047">
        <f>HLOOKUP("Dato",data!$A$1:$AT$8036,A5047,FALSE)</f>
        <v>0</v>
      </c>
      <c r="J5047">
        <f>HLOOKUP("Resultat-attribut",data!$A$1:$AT$8036,A5047,FALSE)</f>
        <v>0</v>
      </c>
      <c r="K5047">
        <f>HLOOKUP("Resultat",data!$A$1:$AT$8036,A5047,FALSE)</f>
        <v>0</v>
      </c>
      <c r="L5047">
        <f>HLOOKUP("Enhed",data!$A$1:$AT$8036,A5047,FALSE)</f>
        <v>0</v>
      </c>
    </row>
    <row r="5048" spans="1:12" x14ac:dyDescent="0.2">
      <c r="A5048">
        <v>5047</v>
      </c>
      <c r="B5048">
        <f>HLOOKUP("Referencer",data!$A$1:$AT$8036,A5048,FALSE)</f>
        <v>0</v>
      </c>
      <c r="C5048">
        <f>HLOOKUP("Stedtekst",data!$A$1:$AT$8036,A5048,FALSE)</f>
        <v>0</v>
      </c>
      <c r="D5048">
        <f>HLOOKUP("Målested navn",data!$A$1:$AT$8036,A5048,FALSE)</f>
        <v>0</v>
      </c>
      <c r="E5048">
        <f>HLOOKUP("Prøvetagning",data!$A$1:$AT$8036,A5048,FALSE)</f>
        <v>0</v>
      </c>
      <c r="F5048">
        <f>HLOOKUP("Prøve",data!$A$1:$AT$8036,A5048,FALSE)</f>
        <v>0</v>
      </c>
      <c r="G5048">
        <f>HLOOKUP("ScKode",data!$A$1:$AT$8036,A5048,FALSE)</f>
        <v>0</v>
      </c>
      <c r="H5048">
        <f>HLOOKUP("StofParameter",data!$A$1:$AT$8036,A5048,FALSE)</f>
        <v>0</v>
      </c>
      <c r="I5048">
        <f>HLOOKUP("Dato",data!$A$1:$AT$8036,A5048,FALSE)</f>
        <v>0</v>
      </c>
      <c r="J5048">
        <f>HLOOKUP("Resultat-attribut",data!$A$1:$AT$8036,A5048,FALSE)</f>
        <v>0</v>
      </c>
      <c r="K5048">
        <f>HLOOKUP("Resultat",data!$A$1:$AT$8036,A5048,FALSE)</f>
        <v>0</v>
      </c>
      <c r="L5048">
        <f>HLOOKUP("Enhed",data!$A$1:$AT$8036,A5048,FALSE)</f>
        <v>0</v>
      </c>
    </row>
    <row r="5049" spans="1:12" x14ac:dyDescent="0.2">
      <c r="A5049">
        <v>5048</v>
      </c>
      <c r="B5049">
        <f>HLOOKUP("Referencer",data!$A$1:$AT$8036,A5049,FALSE)</f>
        <v>0</v>
      </c>
      <c r="C5049">
        <f>HLOOKUP("Stedtekst",data!$A$1:$AT$8036,A5049,FALSE)</f>
        <v>0</v>
      </c>
      <c r="D5049">
        <f>HLOOKUP("Målested navn",data!$A$1:$AT$8036,A5049,FALSE)</f>
        <v>0</v>
      </c>
      <c r="E5049">
        <f>HLOOKUP("Prøvetagning",data!$A$1:$AT$8036,A5049,FALSE)</f>
        <v>0</v>
      </c>
      <c r="F5049">
        <f>HLOOKUP("Prøve",data!$A$1:$AT$8036,A5049,FALSE)</f>
        <v>0</v>
      </c>
      <c r="G5049">
        <f>HLOOKUP("ScKode",data!$A$1:$AT$8036,A5049,FALSE)</f>
        <v>0</v>
      </c>
      <c r="H5049">
        <f>HLOOKUP("StofParameter",data!$A$1:$AT$8036,A5049,FALSE)</f>
        <v>0</v>
      </c>
      <c r="I5049">
        <f>HLOOKUP("Dato",data!$A$1:$AT$8036,A5049,FALSE)</f>
        <v>0</v>
      </c>
      <c r="J5049">
        <f>HLOOKUP("Resultat-attribut",data!$A$1:$AT$8036,A5049,FALSE)</f>
        <v>0</v>
      </c>
      <c r="K5049">
        <f>HLOOKUP("Resultat",data!$A$1:$AT$8036,A5049,FALSE)</f>
        <v>0</v>
      </c>
      <c r="L5049">
        <f>HLOOKUP("Enhed",data!$A$1:$AT$8036,A5049,FALSE)</f>
        <v>0</v>
      </c>
    </row>
    <row r="5050" spans="1:12" x14ac:dyDescent="0.2">
      <c r="A5050">
        <v>5049</v>
      </c>
      <c r="B5050">
        <f>HLOOKUP("Referencer",data!$A$1:$AT$8036,A5050,FALSE)</f>
        <v>0</v>
      </c>
      <c r="C5050">
        <f>HLOOKUP("Stedtekst",data!$A$1:$AT$8036,A5050,FALSE)</f>
        <v>0</v>
      </c>
      <c r="D5050">
        <f>HLOOKUP("Målested navn",data!$A$1:$AT$8036,A5050,FALSE)</f>
        <v>0</v>
      </c>
      <c r="E5050">
        <f>HLOOKUP("Prøvetagning",data!$A$1:$AT$8036,A5050,FALSE)</f>
        <v>0</v>
      </c>
      <c r="F5050">
        <f>HLOOKUP("Prøve",data!$A$1:$AT$8036,A5050,FALSE)</f>
        <v>0</v>
      </c>
      <c r="G5050">
        <f>HLOOKUP("ScKode",data!$A$1:$AT$8036,A5050,FALSE)</f>
        <v>0</v>
      </c>
      <c r="H5050">
        <f>HLOOKUP("StofParameter",data!$A$1:$AT$8036,A5050,FALSE)</f>
        <v>0</v>
      </c>
      <c r="I5050">
        <f>HLOOKUP("Dato",data!$A$1:$AT$8036,A5050,FALSE)</f>
        <v>0</v>
      </c>
      <c r="J5050">
        <f>HLOOKUP("Resultat-attribut",data!$A$1:$AT$8036,A5050,FALSE)</f>
        <v>0</v>
      </c>
      <c r="K5050">
        <f>HLOOKUP("Resultat",data!$A$1:$AT$8036,A5050,FALSE)</f>
        <v>0</v>
      </c>
      <c r="L5050">
        <f>HLOOKUP("Enhed",data!$A$1:$AT$8036,A5050,FALSE)</f>
        <v>0</v>
      </c>
    </row>
    <row r="5051" spans="1:12" x14ac:dyDescent="0.2">
      <c r="A5051">
        <v>5050</v>
      </c>
      <c r="B5051">
        <f>HLOOKUP("Referencer",data!$A$1:$AT$8036,A5051,FALSE)</f>
        <v>0</v>
      </c>
      <c r="C5051">
        <f>HLOOKUP("Stedtekst",data!$A$1:$AT$8036,A5051,FALSE)</f>
        <v>0</v>
      </c>
      <c r="D5051">
        <f>HLOOKUP("Målested navn",data!$A$1:$AT$8036,A5051,FALSE)</f>
        <v>0</v>
      </c>
      <c r="E5051">
        <f>HLOOKUP("Prøvetagning",data!$A$1:$AT$8036,A5051,FALSE)</f>
        <v>0</v>
      </c>
      <c r="F5051">
        <f>HLOOKUP("Prøve",data!$A$1:$AT$8036,A5051,FALSE)</f>
        <v>0</v>
      </c>
      <c r="G5051">
        <f>HLOOKUP("ScKode",data!$A$1:$AT$8036,A5051,FALSE)</f>
        <v>0</v>
      </c>
      <c r="H5051">
        <f>HLOOKUP("StofParameter",data!$A$1:$AT$8036,A5051,FALSE)</f>
        <v>0</v>
      </c>
      <c r="I5051">
        <f>HLOOKUP("Dato",data!$A$1:$AT$8036,A5051,FALSE)</f>
        <v>0</v>
      </c>
      <c r="J5051">
        <f>HLOOKUP("Resultat-attribut",data!$A$1:$AT$8036,A5051,FALSE)</f>
        <v>0</v>
      </c>
      <c r="K5051">
        <f>HLOOKUP("Resultat",data!$A$1:$AT$8036,A5051,FALSE)</f>
        <v>0</v>
      </c>
      <c r="L5051">
        <f>HLOOKUP("Enhed",data!$A$1:$AT$8036,A5051,FALSE)</f>
        <v>0</v>
      </c>
    </row>
    <row r="5052" spans="1:12" x14ac:dyDescent="0.2">
      <c r="A5052">
        <v>5051</v>
      </c>
      <c r="B5052">
        <f>HLOOKUP("Referencer",data!$A$1:$AT$8036,A5052,FALSE)</f>
        <v>0</v>
      </c>
      <c r="C5052">
        <f>HLOOKUP("Stedtekst",data!$A$1:$AT$8036,A5052,FALSE)</f>
        <v>0</v>
      </c>
      <c r="D5052">
        <f>HLOOKUP("Målested navn",data!$A$1:$AT$8036,A5052,FALSE)</f>
        <v>0</v>
      </c>
      <c r="E5052">
        <f>HLOOKUP("Prøvetagning",data!$A$1:$AT$8036,A5052,FALSE)</f>
        <v>0</v>
      </c>
      <c r="F5052">
        <f>HLOOKUP("Prøve",data!$A$1:$AT$8036,A5052,FALSE)</f>
        <v>0</v>
      </c>
      <c r="G5052">
        <f>HLOOKUP("ScKode",data!$A$1:$AT$8036,A5052,FALSE)</f>
        <v>0</v>
      </c>
      <c r="H5052">
        <f>HLOOKUP("StofParameter",data!$A$1:$AT$8036,A5052,FALSE)</f>
        <v>0</v>
      </c>
      <c r="I5052">
        <f>HLOOKUP("Dato",data!$A$1:$AT$8036,A5052,FALSE)</f>
        <v>0</v>
      </c>
      <c r="J5052">
        <f>HLOOKUP("Resultat-attribut",data!$A$1:$AT$8036,A5052,FALSE)</f>
        <v>0</v>
      </c>
      <c r="K5052">
        <f>HLOOKUP("Resultat",data!$A$1:$AT$8036,A5052,FALSE)</f>
        <v>0</v>
      </c>
      <c r="L5052">
        <f>HLOOKUP("Enhed",data!$A$1:$AT$8036,A5052,FALSE)</f>
        <v>0</v>
      </c>
    </row>
    <row r="5053" spans="1:12" x14ac:dyDescent="0.2">
      <c r="A5053">
        <v>5052</v>
      </c>
      <c r="B5053">
        <f>HLOOKUP("Referencer",data!$A$1:$AT$8036,A5053,FALSE)</f>
        <v>0</v>
      </c>
      <c r="C5053">
        <f>HLOOKUP("Stedtekst",data!$A$1:$AT$8036,A5053,FALSE)</f>
        <v>0</v>
      </c>
      <c r="D5053">
        <f>HLOOKUP("Målested navn",data!$A$1:$AT$8036,A5053,FALSE)</f>
        <v>0</v>
      </c>
      <c r="E5053">
        <f>HLOOKUP("Prøvetagning",data!$A$1:$AT$8036,A5053,FALSE)</f>
        <v>0</v>
      </c>
      <c r="F5053">
        <f>HLOOKUP("Prøve",data!$A$1:$AT$8036,A5053,FALSE)</f>
        <v>0</v>
      </c>
      <c r="G5053">
        <f>HLOOKUP("ScKode",data!$A$1:$AT$8036,A5053,FALSE)</f>
        <v>0</v>
      </c>
      <c r="H5053">
        <f>HLOOKUP("StofParameter",data!$A$1:$AT$8036,A5053,FALSE)</f>
        <v>0</v>
      </c>
      <c r="I5053">
        <f>HLOOKUP("Dato",data!$A$1:$AT$8036,A5053,FALSE)</f>
        <v>0</v>
      </c>
      <c r="J5053">
        <f>HLOOKUP("Resultat-attribut",data!$A$1:$AT$8036,A5053,FALSE)</f>
        <v>0</v>
      </c>
      <c r="K5053">
        <f>HLOOKUP("Resultat",data!$A$1:$AT$8036,A5053,FALSE)</f>
        <v>0</v>
      </c>
      <c r="L5053">
        <f>HLOOKUP("Enhed",data!$A$1:$AT$8036,A5053,FALSE)</f>
        <v>0</v>
      </c>
    </row>
    <row r="5054" spans="1:12" x14ac:dyDescent="0.2">
      <c r="A5054">
        <v>5053</v>
      </c>
      <c r="B5054">
        <f>HLOOKUP("Referencer",data!$A$1:$AT$8036,A5054,FALSE)</f>
        <v>0</v>
      </c>
      <c r="C5054">
        <f>HLOOKUP("Stedtekst",data!$A$1:$AT$8036,A5054,FALSE)</f>
        <v>0</v>
      </c>
      <c r="D5054">
        <f>HLOOKUP("Målested navn",data!$A$1:$AT$8036,A5054,FALSE)</f>
        <v>0</v>
      </c>
      <c r="E5054">
        <f>HLOOKUP("Prøvetagning",data!$A$1:$AT$8036,A5054,FALSE)</f>
        <v>0</v>
      </c>
      <c r="F5054">
        <f>HLOOKUP("Prøve",data!$A$1:$AT$8036,A5054,FALSE)</f>
        <v>0</v>
      </c>
      <c r="G5054">
        <f>HLOOKUP("ScKode",data!$A$1:$AT$8036,A5054,FALSE)</f>
        <v>0</v>
      </c>
      <c r="H5054">
        <f>HLOOKUP("StofParameter",data!$A$1:$AT$8036,A5054,FALSE)</f>
        <v>0</v>
      </c>
      <c r="I5054">
        <f>HLOOKUP("Dato",data!$A$1:$AT$8036,A5054,FALSE)</f>
        <v>0</v>
      </c>
      <c r="J5054">
        <f>HLOOKUP("Resultat-attribut",data!$A$1:$AT$8036,A5054,FALSE)</f>
        <v>0</v>
      </c>
      <c r="K5054">
        <f>HLOOKUP("Resultat",data!$A$1:$AT$8036,A5054,FALSE)</f>
        <v>0</v>
      </c>
      <c r="L5054">
        <f>HLOOKUP("Enhed",data!$A$1:$AT$8036,A5054,FALSE)</f>
        <v>0</v>
      </c>
    </row>
    <row r="5055" spans="1:12" x14ac:dyDescent="0.2">
      <c r="A5055">
        <v>5054</v>
      </c>
      <c r="B5055">
        <f>HLOOKUP("Referencer",data!$A$1:$AT$8036,A5055,FALSE)</f>
        <v>0</v>
      </c>
      <c r="C5055">
        <f>HLOOKUP("Stedtekst",data!$A$1:$AT$8036,A5055,FALSE)</f>
        <v>0</v>
      </c>
      <c r="D5055">
        <f>HLOOKUP("Målested navn",data!$A$1:$AT$8036,A5055,FALSE)</f>
        <v>0</v>
      </c>
      <c r="E5055">
        <f>HLOOKUP("Prøvetagning",data!$A$1:$AT$8036,A5055,FALSE)</f>
        <v>0</v>
      </c>
      <c r="F5055">
        <f>HLOOKUP("Prøve",data!$A$1:$AT$8036,A5055,FALSE)</f>
        <v>0</v>
      </c>
      <c r="G5055">
        <f>HLOOKUP("ScKode",data!$A$1:$AT$8036,A5055,FALSE)</f>
        <v>0</v>
      </c>
      <c r="H5055">
        <f>HLOOKUP("StofParameter",data!$A$1:$AT$8036,A5055,FALSE)</f>
        <v>0</v>
      </c>
      <c r="I5055">
        <f>HLOOKUP("Dato",data!$A$1:$AT$8036,A5055,FALSE)</f>
        <v>0</v>
      </c>
      <c r="J5055">
        <f>HLOOKUP("Resultat-attribut",data!$A$1:$AT$8036,A5055,FALSE)</f>
        <v>0</v>
      </c>
      <c r="K5055">
        <f>HLOOKUP("Resultat",data!$A$1:$AT$8036,A5055,FALSE)</f>
        <v>0</v>
      </c>
      <c r="L5055">
        <f>HLOOKUP("Enhed",data!$A$1:$AT$8036,A5055,FALSE)</f>
        <v>0</v>
      </c>
    </row>
    <row r="5056" spans="1:12" x14ac:dyDescent="0.2">
      <c r="A5056">
        <v>5055</v>
      </c>
      <c r="B5056">
        <f>HLOOKUP("Referencer",data!$A$1:$AT$8036,A5056,FALSE)</f>
        <v>0</v>
      </c>
      <c r="C5056">
        <f>HLOOKUP("Stedtekst",data!$A$1:$AT$8036,A5056,FALSE)</f>
        <v>0</v>
      </c>
      <c r="D5056">
        <f>HLOOKUP("Målested navn",data!$A$1:$AT$8036,A5056,FALSE)</f>
        <v>0</v>
      </c>
      <c r="E5056">
        <f>HLOOKUP("Prøvetagning",data!$A$1:$AT$8036,A5056,FALSE)</f>
        <v>0</v>
      </c>
      <c r="F5056">
        <f>HLOOKUP("Prøve",data!$A$1:$AT$8036,A5056,FALSE)</f>
        <v>0</v>
      </c>
      <c r="G5056">
        <f>HLOOKUP("ScKode",data!$A$1:$AT$8036,A5056,FALSE)</f>
        <v>0</v>
      </c>
      <c r="H5056">
        <f>HLOOKUP("StofParameter",data!$A$1:$AT$8036,A5056,FALSE)</f>
        <v>0</v>
      </c>
      <c r="I5056">
        <f>HLOOKUP("Dato",data!$A$1:$AT$8036,A5056,FALSE)</f>
        <v>0</v>
      </c>
      <c r="J5056">
        <f>HLOOKUP("Resultat-attribut",data!$A$1:$AT$8036,A5056,FALSE)</f>
        <v>0</v>
      </c>
      <c r="K5056">
        <f>HLOOKUP("Resultat",data!$A$1:$AT$8036,A5056,FALSE)</f>
        <v>0</v>
      </c>
      <c r="L5056">
        <f>HLOOKUP("Enhed",data!$A$1:$AT$8036,A5056,FALSE)</f>
        <v>0</v>
      </c>
    </row>
    <row r="5057" spans="1:12" x14ac:dyDescent="0.2">
      <c r="A5057">
        <v>5056</v>
      </c>
      <c r="B5057">
        <f>HLOOKUP("Referencer",data!$A$1:$AT$8036,A5057,FALSE)</f>
        <v>0</v>
      </c>
      <c r="C5057">
        <f>HLOOKUP("Stedtekst",data!$A$1:$AT$8036,A5057,FALSE)</f>
        <v>0</v>
      </c>
      <c r="D5057">
        <f>HLOOKUP("Målested navn",data!$A$1:$AT$8036,A5057,FALSE)</f>
        <v>0</v>
      </c>
      <c r="E5057">
        <f>HLOOKUP("Prøvetagning",data!$A$1:$AT$8036,A5057,FALSE)</f>
        <v>0</v>
      </c>
      <c r="F5057">
        <f>HLOOKUP("Prøve",data!$A$1:$AT$8036,A5057,FALSE)</f>
        <v>0</v>
      </c>
      <c r="G5057">
        <f>HLOOKUP("ScKode",data!$A$1:$AT$8036,A5057,FALSE)</f>
        <v>0</v>
      </c>
      <c r="H5057">
        <f>HLOOKUP("StofParameter",data!$A$1:$AT$8036,A5057,FALSE)</f>
        <v>0</v>
      </c>
      <c r="I5057">
        <f>HLOOKUP("Dato",data!$A$1:$AT$8036,A5057,FALSE)</f>
        <v>0</v>
      </c>
      <c r="J5057">
        <f>HLOOKUP("Resultat-attribut",data!$A$1:$AT$8036,A5057,FALSE)</f>
        <v>0</v>
      </c>
      <c r="K5057">
        <f>HLOOKUP("Resultat",data!$A$1:$AT$8036,A5057,FALSE)</f>
        <v>0</v>
      </c>
      <c r="L5057">
        <f>HLOOKUP("Enhed",data!$A$1:$AT$8036,A5057,FALSE)</f>
        <v>0</v>
      </c>
    </row>
    <row r="5058" spans="1:12" x14ac:dyDescent="0.2">
      <c r="A5058">
        <v>5057</v>
      </c>
      <c r="B5058">
        <f>HLOOKUP("Referencer",data!$A$1:$AT$8036,A5058,FALSE)</f>
        <v>0</v>
      </c>
      <c r="C5058">
        <f>HLOOKUP("Stedtekst",data!$A$1:$AT$8036,A5058,FALSE)</f>
        <v>0</v>
      </c>
      <c r="D5058">
        <f>HLOOKUP("Målested navn",data!$A$1:$AT$8036,A5058,FALSE)</f>
        <v>0</v>
      </c>
      <c r="E5058">
        <f>HLOOKUP("Prøvetagning",data!$A$1:$AT$8036,A5058,FALSE)</f>
        <v>0</v>
      </c>
      <c r="F5058">
        <f>HLOOKUP("Prøve",data!$A$1:$AT$8036,A5058,FALSE)</f>
        <v>0</v>
      </c>
      <c r="G5058">
        <f>HLOOKUP("ScKode",data!$A$1:$AT$8036,A5058,FALSE)</f>
        <v>0</v>
      </c>
      <c r="H5058">
        <f>HLOOKUP("StofParameter",data!$A$1:$AT$8036,A5058,FALSE)</f>
        <v>0</v>
      </c>
      <c r="I5058">
        <f>HLOOKUP("Dato",data!$A$1:$AT$8036,A5058,FALSE)</f>
        <v>0</v>
      </c>
      <c r="J5058">
        <f>HLOOKUP("Resultat-attribut",data!$A$1:$AT$8036,A5058,FALSE)</f>
        <v>0</v>
      </c>
      <c r="K5058">
        <f>HLOOKUP("Resultat",data!$A$1:$AT$8036,A5058,FALSE)</f>
        <v>0</v>
      </c>
      <c r="L5058">
        <f>HLOOKUP("Enhed",data!$A$1:$AT$8036,A5058,FALSE)</f>
        <v>0</v>
      </c>
    </row>
    <row r="5059" spans="1:12" x14ac:dyDescent="0.2">
      <c r="A5059">
        <v>5058</v>
      </c>
      <c r="B5059">
        <f>HLOOKUP("Referencer",data!$A$1:$AT$8036,A5059,FALSE)</f>
        <v>0</v>
      </c>
      <c r="C5059">
        <f>HLOOKUP("Stedtekst",data!$A$1:$AT$8036,A5059,FALSE)</f>
        <v>0</v>
      </c>
      <c r="D5059">
        <f>HLOOKUP("Målested navn",data!$A$1:$AT$8036,A5059,FALSE)</f>
        <v>0</v>
      </c>
      <c r="E5059">
        <f>HLOOKUP("Prøvetagning",data!$A$1:$AT$8036,A5059,FALSE)</f>
        <v>0</v>
      </c>
      <c r="F5059">
        <f>HLOOKUP("Prøve",data!$A$1:$AT$8036,A5059,FALSE)</f>
        <v>0</v>
      </c>
      <c r="G5059">
        <f>HLOOKUP("ScKode",data!$A$1:$AT$8036,A5059,FALSE)</f>
        <v>0</v>
      </c>
      <c r="H5059">
        <f>HLOOKUP("StofParameter",data!$A$1:$AT$8036,A5059,FALSE)</f>
        <v>0</v>
      </c>
      <c r="I5059">
        <f>HLOOKUP("Dato",data!$A$1:$AT$8036,A5059,FALSE)</f>
        <v>0</v>
      </c>
      <c r="J5059">
        <f>HLOOKUP("Resultat-attribut",data!$A$1:$AT$8036,A5059,FALSE)</f>
        <v>0</v>
      </c>
      <c r="K5059">
        <f>HLOOKUP("Resultat",data!$A$1:$AT$8036,A5059,FALSE)</f>
        <v>0</v>
      </c>
      <c r="L5059">
        <f>HLOOKUP("Enhed",data!$A$1:$AT$8036,A5059,FALSE)</f>
        <v>0</v>
      </c>
    </row>
    <row r="5060" spans="1:12" x14ac:dyDescent="0.2">
      <c r="A5060">
        <v>5059</v>
      </c>
      <c r="B5060">
        <f>HLOOKUP("Referencer",data!$A$1:$AT$8036,A5060,FALSE)</f>
        <v>0</v>
      </c>
      <c r="C5060">
        <f>HLOOKUP("Stedtekst",data!$A$1:$AT$8036,A5060,FALSE)</f>
        <v>0</v>
      </c>
      <c r="D5060">
        <f>HLOOKUP("Målested navn",data!$A$1:$AT$8036,A5060,FALSE)</f>
        <v>0</v>
      </c>
      <c r="E5060">
        <f>HLOOKUP("Prøvetagning",data!$A$1:$AT$8036,A5060,FALSE)</f>
        <v>0</v>
      </c>
      <c r="F5060">
        <f>HLOOKUP("Prøve",data!$A$1:$AT$8036,A5060,FALSE)</f>
        <v>0</v>
      </c>
      <c r="G5060">
        <f>HLOOKUP("ScKode",data!$A$1:$AT$8036,A5060,FALSE)</f>
        <v>0</v>
      </c>
      <c r="H5060">
        <f>HLOOKUP("StofParameter",data!$A$1:$AT$8036,A5060,FALSE)</f>
        <v>0</v>
      </c>
      <c r="I5060">
        <f>HLOOKUP("Dato",data!$A$1:$AT$8036,A5060,FALSE)</f>
        <v>0</v>
      </c>
      <c r="J5060">
        <f>HLOOKUP("Resultat-attribut",data!$A$1:$AT$8036,A5060,FALSE)</f>
        <v>0</v>
      </c>
      <c r="K5060">
        <f>HLOOKUP("Resultat",data!$A$1:$AT$8036,A5060,FALSE)</f>
        <v>0</v>
      </c>
      <c r="L5060">
        <f>HLOOKUP("Enhed",data!$A$1:$AT$8036,A5060,FALSE)</f>
        <v>0</v>
      </c>
    </row>
    <row r="5061" spans="1:12" x14ac:dyDescent="0.2">
      <c r="A5061">
        <v>5060</v>
      </c>
      <c r="B5061">
        <f>HLOOKUP("Referencer",data!$A$1:$AT$8036,A5061,FALSE)</f>
        <v>0</v>
      </c>
      <c r="C5061">
        <f>HLOOKUP("Stedtekst",data!$A$1:$AT$8036,A5061,FALSE)</f>
        <v>0</v>
      </c>
      <c r="D5061">
        <f>HLOOKUP("Målested navn",data!$A$1:$AT$8036,A5061,FALSE)</f>
        <v>0</v>
      </c>
      <c r="E5061">
        <f>HLOOKUP("Prøvetagning",data!$A$1:$AT$8036,A5061,FALSE)</f>
        <v>0</v>
      </c>
      <c r="F5061">
        <f>HLOOKUP("Prøve",data!$A$1:$AT$8036,A5061,FALSE)</f>
        <v>0</v>
      </c>
      <c r="G5061">
        <f>HLOOKUP("ScKode",data!$A$1:$AT$8036,A5061,FALSE)</f>
        <v>0</v>
      </c>
      <c r="H5061">
        <f>HLOOKUP("StofParameter",data!$A$1:$AT$8036,A5061,FALSE)</f>
        <v>0</v>
      </c>
      <c r="I5061">
        <f>HLOOKUP("Dato",data!$A$1:$AT$8036,A5061,FALSE)</f>
        <v>0</v>
      </c>
      <c r="J5061">
        <f>HLOOKUP("Resultat-attribut",data!$A$1:$AT$8036,A5061,FALSE)</f>
        <v>0</v>
      </c>
      <c r="K5061">
        <f>HLOOKUP("Resultat",data!$A$1:$AT$8036,A5061,FALSE)</f>
        <v>0</v>
      </c>
      <c r="L5061">
        <f>HLOOKUP("Enhed",data!$A$1:$AT$8036,A5061,FALSE)</f>
        <v>0</v>
      </c>
    </row>
    <row r="5062" spans="1:12" x14ac:dyDescent="0.2">
      <c r="A5062">
        <v>5061</v>
      </c>
      <c r="B5062">
        <f>HLOOKUP("Referencer",data!$A$1:$AT$8036,A5062,FALSE)</f>
        <v>0</v>
      </c>
      <c r="C5062">
        <f>HLOOKUP("Stedtekst",data!$A$1:$AT$8036,A5062,FALSE)</f>
        <v>0</v>
      </c>
      <c r="D5062">
        <f>HLOOKUP("Målested navn",data!$A$1:$AT$8036,A5062,FALSE)</f>
        <v>0</v>
      </c>
      <c r="E5062">
        <f>HLOOKUP("Prøvetagning",data!$A$1:$AT$8036,A5062,FALSE)</f>
        <v>0</v>
      </c>
      <c r="F5062">
        <f>HLOOKUP("Prøve",data!$A$1:$AT$8036,A5062,FALSE)</f>
        <v>0</v>
      </c>
      <c r="G5062">
        <f>HLOOKUP("ScKode",data!$A$1:$AT$8036,A5062,FALSE)</f>
        <v>0</v>
      </c>
      <c r="H5062">
        <f>HLOOKUP("StofParameter",data!$A$1:$AT$8036,A5062,FALSE)</f>
        <v>0</v>
      </c>
      <c r="I5062">
        <f>HLOOKUP("Dato",data!$A$1:$AT$8036,A5062,FALSE)</f>
        <v>0</v>
      </c>
      <c r="J5062">
        <f>HLOOKUP("Resultat-attribut",data!$A$1:$AT$8036,A5062,FALSE)</f>
        <v>0</v>
      </c>
      <c r="K5062">
        <f>HLOOKUP("Resultat",data!$A$1:$AT$8036,A5062,FALSE)</f>
        <v>0</v>
      </c>
      <c r="L5062">
        <f>HLOOKUP("Enhed",data!$A$1:$AT$8036,A5062,FALSE)</f>
        <v>0</v>
      </c>
    </row>
    <row r="5063" spans="1:12" x14ac:dyDescent="0.2">
      <c r="A5063">
        <v>5062</v>
      </c>
      <c r="B5063">
        <f>HLOOKUP("Referencer",data!$A$1:$AT$8036,A5063,FALSE)</f>
        <v>0</v>
      </c>
      <c r="C5063">
        <f>HLOOKUP("Stedtekst",data!$A$1:$AT$8036,A5063,FALSE)</f>
        <v>0</v>
      </c>
      <c r="D5063">
        <f>HLOOKUP("Målested navn",data!$A$1:$AT$8036,A5063,FALSE)</f>
        <v>0</v>
      </c>
      <c r="E5063">
        <f>HLOOKUP("Prøvetagning",data!$A$1:$AT$8036,A5063,FALSE)</f>
        <v>0</v>
      </c>
      <c r="F5063">
        <f>HLOOKUP("Prøve",data!$A$1:$AT$8036,A5063,FALSE)</f>
        <v>0</v>
      </c>
      <c r="G5063">
        <f>HLOOKUP("ScKode",data!$A$1:$AT$8036,A5063,FALSE)</f>
        <v>0</v>
      </c>
      <c r="H5063">
        <f>HLOOKUP("StofParameter",data!$A$1:$AT$8036,A5063,FALSE)</f>
        <v>0</v>
      </c>
      <c r="I5063">
        <f>HLOOKUP("Dato",data!$A$1:$AT$8036,A5063,FALSE)</f>
        <v>0</v>
      </c>
      <c r="J5063">
        <f>HLOOKUP("Resultat-attribut",data!$A$1:$AT$8036,A5063,FALSE)</f>
        <v>0</v>
      </c>
      <c r="K5063">
        <f>HLOOKUP("Resultat",data!$A$1:$AT$8036,A5063,FALSE)</f>
        <v>0</v>
      </c>
      <c r="L5063">
        <f>HLOOKUP("Enhed",data!$A$1:$AT$8036,A5063,FALSE)</f>
        <v>0</v>
      </c>
    </row>
    <row r="5064" spans="1:12" x14ac:dyDescent="0.2">
      <c r="A5064">
        <v>5063</v>
      </c>
      <c r="B5064">
        <f>HLOOKUP("Referencer",data!$A$1:$AT$8036,A5064,FALSE)</f>
        <v>0</v>
      </c>
      <c r="C5064">
        <f>HLOOKUP("Stedtekst",data!$A$1:$AT$8036,A5064,FALSE)</f>
        <v>0</v>
      </c>
      <c r="D5064">
        <f>HLOOKUP("Målested navn",data!$A$1:$AT$8036,A5064,FALSE)</f>
        <v>0</v>
      </c>
      <c r="E5064">
        <f>HLOOKUP("Prøvetagning",data!$A$1:$AT$8036,A5064,FALSE)</f>
        <v>0</v>
      </c>
      <c r="F5064">
        <f>HLOOKUP("Prøve",data!$A$1:$AT$8036,A5064,FALSE)</f>
        <v>0</v>
      </c>
      <c r="G5064">
        <f>HLOOKUP("ScKode",data!$A$1:$AT$8036,A5064,FALSE)</f>
        <v>0</v>
      </c>
      <c r="H5064">
        <f>HLOOKUP("StofParameter",data!$A$1:$AT$8036,A5064,FALSE)</f>
        <v>0</v>
      </c>
      <c r="I5064">
        <f>HLOOKUP("Dato",data!$A$1:$AT$8036,A5064,FALSE)</f>
        <v>0</v>
      </c>
      <c r="J5064">
        <f>HLOOKUP("Resultat-attribut",data!$A$1:$AT$8036,A5064,FALSE)</f>
        <v>0</v>
      </c>
      <c r="K5064">
        <f>HLOOKUP("Resultat",data!$A$1:$AT$8036,A5064,FALSE)</f>
        <v>0</v>
      </c>
      <c r="L5064">
        <f>HLOOKUP("Enhed",data!$A$1:$AT$8036,A5064,FALSE)</f>
        <v>0</v>
      </c>
    </row>
    <row r="5065" spans="1:12" x14ac:dyDescent="0.2">
      <c r="A5065">
        <v>5064</v>
      </c>
      <c r="B5065">
        <f>HLOOKUP("Referencer",data!$A$1:$AT$8036,A5065,FALSE)</f>
        <v>0</v>
      </c>
      <c r="C5065">
        <f>HLOOKUP("Stedtekst",data!$A$1:$AT$8036,A5065,FALSE)</f>
        <v>0</v>
      </c>
      <c r="D5065">
        <f>HLOOKUP("Målested navn",data!$A$1:$AT$8036,A5065,FALSE)</f>
        <v>0</v>
      </c>
      <c r="E5065">
        <f>HLOOKUP("Prøvetagning",data!$A$1:$AT$8036,A5065,FALSE)</f>
        <v>0</v>
      </c>
      <c r="F5065">
        <f>HLOOKUP("Prøve",data!$A$1:$AT$8036,A5065,FALSE)</f>
        <v>0</v>
      </c>
      <c r="G5065">
        <f>HLOOKUP("ScKode",data!$A$1:$AT$8036,A5065,FALSE)</f>
        <v>0</v>
      </c>
      <c r="H5065">
        <f>HLOOKUP("StofParameter",data!$A$1:$AT$8036,A5065,FALSE)</f>
        <v>0</v>
      </c>
      <c r="I5065">
        <f>HLOOKUP("Dato",data!$A$1:$AT$8036,A5065,FALSE)</f>
        <v>0</v>
      </c>
      <c r="J5065">
        <f>HLOOKUP("Resultat-attribut",data!$A$1:$AT$8036,A5065,FALSE)</f>
        <v>0</v>
      </c>
      <c r="K5065">
        <f>HLOOKUP("Resultat",data!$A$1:$AT$8036,A5065,FALSE)</f>
        <v>0</v>
      </c>
      <c r="L5065">
        <f>HLOOKUP("Enhed",data!$A$1:$AT$8036,A5065,FALSE)</f>
        <v>0</v>
      </c>
    </row>
    <row r="5066" spans="1:12" x14ac:dyDescent="0.2">
      <c r="A5066">
        <v>5065</v>
      </c>
      <c r="B5066">
        <f>HLOOKUP("Referencer",data!$A$1:$AT$8036,A5066,FALSE)</f>
        <v>0</v>
      </c>
      <c r="C5066">
        <f>HLOOKUP("Stedtekst",data!$A$1:$AT$8036,A5066,FALSE)</f>
        <v>0</v>
      </c>
      <c r="D5066">
        <f>HLOOKUP("Målested navn",data!$A$1:$AT$8036,A5066,FALSE)</f>
        <v>0</v>
      </c>
      <c r="E5066">
        <f>HLOOKUP("Prøvetagning",data!$A$1:$AT$8036,A5066,FALSE)</f>
        <v>0</v>
      </c>
      <c r="F5066">
        <f>HLOOKUP("Prøve",data!$A$1:$AT$8036,A5066,FALSE)</f>
        <v>0</v>
      </c>
      <c r="G5066">
        <f>HLOOKUP("ScKode",data!$A$1:$AT$8036,A5066,FALSE)</f>
        <v>0</v>
      </c>
      <c r="H5066">
        <f>HLOOKUP("StofParameter",data!$A$1:$AT$8036,A5066,FALSE)</f>
        <v>0</v>
      </c>
      <c r="I5066">
        <f>HLOOKUP("Dato",data!$A$1:$AT$8036,A5066,FALSE)</f>
        <v>0</v>
      </c>
      <c r="J5066">
        <f>HLOOKUP("Resultat-attribut",data!$A$1:$AT$8036,A5066,FALSE)</f>
        <v>0</v>
      </c>
      <c r="K5066">
        <f>HLOOKUP("Resultat",data!$A$1:$AT$8036,A5066,FALSE)</f>
        <v>0</v>
      </c>
      <c r="L5066">
        <f>HLOOKUP("Enhed",data!$A$1:$AT$8036,A5066,FALSE)</f>
        <v>0</v>
      </c>
    </row>
    <row r="5067" spans="1:12" x14ac:dyDescent="0.2">
      <c r="A5067">
        <v>5066</v>
      </c>
      <c r="B5067">
        <f>HLOOKUP("Referencer",data!$A$1:$AT$8036,A5067,FALSE)</f>
        <v>0</v>
      </c>
      <c r="C5067">
        <f>HLOOKUP("Stedtekst",data!$A$1:$AT$8036,A5067,FALSE)</f>
        <v>0</v>
      </c>
      <c r="D5067">
        <f>HLOOKUP("Målested navn",data!$A$1:$AT$8036,A5067,FALSE)</f>
        <v>0</v>
      </c>
      <c r="E5067">
        <f>HLOOKUP("Prøvetagning",data!$A$1:$AT$8036,A5067,FALSE)</f>
        <v>0</v>
      </c>
      <c r="F5067">
        <f>HLOOKUP("Prøve",data!$A$1:$AT$8036,A5067,FALSE)</f>
        <v>0</v>
      </c>
      <c r="G5067">
        <f>HLOOKUP("ScKode",data!$A$1:$AT$8036,A5067,FALSE)</f>
        <v>0</v>
      </c>
      <c r="H5067">
        <f>HLOOKUP("StofParameter",data!$A$1:$AT$8036,A5067,FALSE)</f>
        <v>0</v>
      </c>
      <c r="I5067">
        <f>HLOOKUP("Dato",data!$A$1:$AT$8036,A5067,FALSE)</f>
        <v>0</v>
      </c>
      <c r="J5067">
        <f>HLOOKUP("Resultat-attribut",data!$A$1:$AT$8036,A5067,FALSE)</f>
        <v>0</v>
      </c>
      <c r="K5067">
        <f>HLOOKUP("Resultat",data!$A$1:$AT$8036,A5067,FALSE)</f>
        <v>0</v>
      </c>
      <c r="L5067">
        <f>HLOOKUP("Enhed",data!$A$1:$AT$8036,A5067,FALSE)</f>
        <v>0</v>
      </c>
    </row>
    <row r="5068" spans="1:12" x14ac:dyDescent="0.2">
      <c r="A5068">
        <v>5067</v>
      </c>
      <c r="B5068">
        <f>HLOOKUP("Referencer",data!$A$1:$AT$8036,A5068,FALSE)</f>
        <v>0</v>
      </c>
      <c r="C5068">
        <f>HLOOKUP("Stedtekst",data!$A$1:$AT$8036,A5068,FALSE)</f>
        <v>0</v>
      </c>
      <c r="D5068">
        <f>HLOOKUP("Målested navn",data!$A$1:$AT$8036,A5068,FALSE)</f>
        <v>0</v>
      </c>
      <c r="E5068">
        <f>HLOOKUP("Prøvetagning",data!$A$1:$AT$8036,A5068,FALSE)</f>
        <v>0</v>
      </c>
      <c r="F5068">
        <f>HLOOKUP("Prøve",data!$A$1:$AT$8036,A5068,FALSE)</f>
        <v>0</v>
      </c>
      <c r="G5068">
        <f>HLOOKUP("ScKode",data!$A$1:$AT$8036,A5068,FALSE)</f>
        <v>0</v>
      </c>
      <c r="H5068">
        <f>HLOOKUP("StofParameter",data!$A$1:$AT$8036,A5068,FALSE)</f>
        <v>0</v>
      </c>
      <c r="I5068">
        <f>HLOOKUP("Dato",data!$A$1:$AT$8036,A5068,FALSE)</f>
        <v>0</v>
      </c>
      <c r="J5068">
        <f>HLOOKUP("Resultat-attribut",data!$A$1:$AT$8036,A5068,FALSE)</f>
        <v>0</v>
      </c>
      <c r="K5068">
        <f>HLOOKUP("Resultat",data!$A$1:$AT$8036,A5068,FALSE)</f>
        <v>0</v>
      </c>
      <c r="L5068">
        <f>HLOOKUP("Enhed",data!$A$1:$AT$8036,A5068,FALSE)</f>
        <v>0</v>
      </c>
    </row>
    <row r="5069" spans="1:12" x14ac:dyDescent="0.2">
      <c r="A5069">
        <v>5068</v>
      </c>
      <c r="B5069">
        <f>HLOOKUP("Referencer",data!$A$1:$AT$8036,A5069,FALSE)</f>
        <v>0</v>
      </c>
      <c r="C5069">
        <f>HLOOKUP("Stedtekst",data!$A$1:$AT$8036,A5069,FALSE)</f>
        <v>0</v>
      </c>
      <c r="D5069">
        <f>HLOOKUP("Målested navn",data!$A$1:$AT$8036,A5069,FALSE)</f>
        <v>0</v>
      </c>
      <c r="E5069">
        <f>HLOOKUP("Prøvetagning",data!$A$1:$AT$8036,A5069,FALSE)</f>
        <v>0</v>
      </c>
      <c r="F5069">
        <f>HLOOKUP("Prøve",data!$A$1:$AT$8036,A5069,FALSE)</f>
        <v>0</v>
      </c>
      <c r="G5069">
        <f>HLOOKUP("ScKode",data!$A$1:$AT$8036,A5069,FALSE)</f>
        <v>0</v>
      </c>
      <c r="H5069">
        <f>HLOOKUP("StofParameter",data!$A$1:$AT$8036,A5069,FALSE)</f>
        <v>0</v>
      </c>
      <c r="I5069">
        <f>HLOOKUP("Dato",data!$A$1:$AT$8036,A5069,FALSE)</f>
        <v>0</v>
      </c>
      <c r="J5069">
        <f>HLOOKUP("Resultat-attribut",data!$A$1:$AT$8036,A5069,FALSE)</f>
        <v>0</v>
      </c>
      <c r="K5069">
        <f>HLOOKUP("Resultat",data!$A$1:$AT$8036,A5069,FALSE)</f>
        <v>0</v>
      </c>
      <c r="L5069">
        <f>HLOOKUP("Enhed",data!$A$1:$AT$8036,A5069,FALSE)</f>
        <v>0</v>
      </c>
    </row>
    <row r="5070" spans="1:12" x14ac:dyDescent="0.2">
      <c r="A5070">
        <v>5069</v>
      </c>
      <c r="B5070">
        <f>HLOOKUP("Referencer",data!$A$1:$AT$8036,A5070,FALSE)</f>
        <v>0</v>
      </c>
      <c r="C5070">
        <f>HLOOKUP("Stedtekst",data!$A$1:$AT$8036,A5070,FALSE)</f>
        <v>0</v>
      </c>
      <c r="D5070">
        <f>HLOOKUP("Målested navn",data!$A$1:$AT$8036,A5070,FALSE)</f>
        <v>0</v>
      </c>
      <c r="E5070">
        <f>HLOOKUP("Prøvetagning",data!$A$1:$AT$8036,A5070,FALSE)</f>
        <v>0</v>
      </c>
      <c r="F5070">
        <f>HLOOKUP("Prøve",data!$A$1:$AT$8036,A5070,FALSE)</f>
        <v>0</v>
      </c>
      <c r="G5070">
        <f>HLOOKUP("ScKode",data!$A$1:$AT$8036,A5070,FALSE)</f>
        <v>0</v>
      </c>
      <c r="H5070">
        <f>HLOOKUP("StofParameter",data!$A$1:$AT$8036,A5070,FALSE)</f>
        <v>0</v>
      </c>
      <c r="I5070">
        <f>HLOOKUP("Dato",data!$A$1:$AT$8036,A5070,FALSE)</f>
        <v>0</v>
      </c>
      <c r="J5070">
        <f>HLOOKUP("Resultat-attribut",data!$A$1:$AT$8036,A5070,FALSE)</f>
        <v>0</v>
      </c>
      <c r="K5070">
        <f>HLOOKUP("Resultat",data!$A$1:$AT$8036,A5070,FALSE)</f>
        <v>0</v>
      </c>
      <c r="L5070">
        <f>HLOOKUP("Enhed",data!$A$1:$AT$8036,A5070,FALSE)</f>
        <v>0</v>
      </c>
    </row>
    <row r="5071" spans="1:12" x14ac:dyDescent="0.2">
      <c r="A5071">
        <v>5070</v>
      </c>
      <c r="B5071">
        <f>HLOOKUP("Referencer",data!$A$1:$AT$8036,A5071,FALSE)</f>
        <v>0</v>
      </c>
      <c r="C5071">
        <f>HLOOKUP("Stedtekst",data!$A$1:$AT$8036,A5071,FALSE)</f>
        <v>0</v>
      </c>
      <c r="D5071">
        <f>HLOOKUP("Målested navn",data!$A$1:$AT$8036,A5071,FALSE)</f>
        <v>0</v>
      </c>
      <c r="E5071">
        <f>HLOOKUP("Prøvetagning",data!$A$1:$AT$8036,A5071,FALSE)</f>
        <v>0</v>
      </c>
      <c r="F5071">
        <f>HLOOKUP("Prøve",data!$A$1:$AT$8036,A5071,FALSE)</f>
        <v>0</v>
      </c>
      <c r="G5071">
        <f>HLOOKUP("ScKode",data!$A$1:$AT$8036,A5071,FALSE)</f>
        <v>0</v>
      </c>
      <c r="H5071">
        <f>HLOOKUP("StofParameter",data!$A$1:$AT$8036,A5071,FALSE)</f>
        <v>0</v>
      </c>
      <c r="I5071">
        <f>HLOOKUP("Dato",data!$A$1:$AT$8036,A5071,FALSE)</f>
        <v>0</v>
      </c>
      <c r="J5071">
        <f>HLOOKUP("Resultat-attribut",data!$A$1:$AT$8036,A5071,FALSE)</f>
        <v>0</v>
      </c>
      <c r="K5071">
        <f>HLOOKUP("Resultat",data!$A$1:$AT$8036,A5071,FALSE)</f>
        <v>0</v>
      </c>
      <c r="L5071">
        <f>HLOOKUP("Enhed",data!$A$1:$AT$8036,A5071,FALSE)</f>
        <v>0</v>
      </c>
    </row>
    <row r="5072" spans="1:12" x14ac:dyDescent="0.2">
      <c r="A5072">
        <v>5071</v>
      </c>
      <c r="B5072">
        <f>HLOOKUP("Referencer",data!$A$1:$AT$8036,A5072,FALSE)</f>
        <v>0</v>
      </c>
      <c r="C5072">
        <f>HLOOKUP("Stedtekst",data!$A$1:$AT$8036,A5072,FALSE)</f>
        <v>0</v>
      </c>
      <c r="D5072">
        <f>HLOOKUP("Målested navn",data!$A$1:$AT$8036,A5072,FALSE)</f>
        <v>0</v>
      </c>
      <c r="E5072">
        <f>HLOOKUP("Prøvetagning",data!$A$1:$AT$8036,A5072,FALSE)</f>
        <v>0</v>
      </c>
      <c r="F5072">
        <f>HLOOKUP("Prøve",data!$A$1:$AT$8036,A5072,FALSE)</f>
        <v>0</v>
      </c>
      <c r="G5072">
        <f>HLOOKUP("ScKode",data!$A$1:$AT$8036,A5072,FALSE)</f>
        <v>0</v>
      </c>
      <c r="H5072">
        <f>HLOOKUP("StofParameter",data!$A$1:$AT$8036,A5072,FALSE)</f>
        <v>0</v>
      </c>
      <c r="I5072">
        <f>HLOOKUP("Dato",data!$A$1:$AT$8036,A5072,FALSE)</f>
        <v>0</v>
      </c>
      <c r="J5072">
        <f>HLOOKUP("Resultat-attribut",data!$A$1:$AT$8036,A5072,FALSE)</f>
        <v>0</v>
      </c>
      <c r="K5072">
        <f>HLOOKUP("Resultat",data!$A$1:$AT$8036,A5072,FALSE)</f>
        <v>0</v>
      </c>
      <c r="L5072">
        <f>HLOOKUP("Enhed",data!$A$1:$AT$8036,A5072,FALSE)</f>
        <v>0</v>
      </c>
    </row>
    <row r="5073" spans="1:12" x14ac:dyDescent="0.2">
      <c r="A5073">
        <v>5072</v>
      </c>
      <c r="B5073">
        <f>HLOOKUP("Referencer",data!$A$1:$AT$8036,A5073,FALSE)</f>
        <v>0</v>
      </c>
      <c r="C5073">
        <f>HLOOKUP("Stedtekst",data!$A$1:$AT$8036,A5073,FALSE)</f>
        <v>0</v>
      </c>
      <c r="D5073">
        <f>HLOOKUP("Målested navn",data!$A$1:$AT$8036,A5073,FALSE)</f>
        <v>0</v>
      </c>
      <c r="E5073">
        <f>HLOOKUP("Prøvetagning",data!$A$1:$AT$8036,A5073,FALSE)</f>
        <v>0</v>
      </c>
      <c r="F5073">
        <f>HLOOKUP("Prøve",data!$A$1:$AT$8036,A5073,FALSE)</f>
        <v>0</v>
      </c>
      <c r="G5073">
        <f>HLOOKUP("ScKode",data!$A$1:$AT$8036,A5073,FALSE)</f>
        <v>0</v>
      </c>
      <c r="H5073">
        <f>HLOOKUP("StofParameter",data!$A$1:$AT$8036,A5073,FALSE)</f>
        <v>0</v>
      </c>
      <c r="I5073">
        <f>HLOOKUP("Dato",data!$A$1:$AT$8036,A5073,FALSE)</f>
        <v>0</v>
      </c>
      <c r="J5073">
        <f>HLOOKUP("Resultat-attribut",data!$A$1:$AT$8036,A5073,FALSE)</f>
        <v>0</v>
      </c>
      <c r="K5073">
        <f>HLOOKUP("Resultat",data!$A$1:$AT$8036,A5073,FALSE)</f>
        <v>0</v>
      </c>
      <c r="L5073">
        <f>HLOOKUP("Enhed",data!$A$1:$AT$8036,A5073,FALSE)</f>
        <v>0</v>
      </c>
    </row>
    <row r="5074" spans="1:12" x14ac:dyDescent="0.2">
      <c r="A5074">
        <v>5073</v>
      </c>
      <c r="B5074">
        <f>HLOOKUP("Referencer",data!$A$1:$AT$8036,A5074,FALSE)</f>
        <v>0</v>
      </c>
      <c r="C5074">
        <f>HLOOKUP("Stedtekst",data!$A$1:$AT$8036,A5074,FALSE)</f>
        <v>0</v>
      </c>
      <c r="D5074">
        <f>HLOOKUP("Målested navn",data!$A$1:$AT$8036,A5074,FALSE)</f>
        <v>0</v>
      </c>
      <c r="E5074">
        <f>HLOOKUP("Prøvetagning",data!$A$1:$AT$8036,A5074,FALSE)</f>
        <v>0</v>
      </c>
      <c r="F5074">
        <f>HLOOKUP("Prøve",data!$A$1:$AT$8036,A5074,FALSE)</f>
        <v>0</v>
      </c>
      <c r="G5074">
        <f>HLOOKUP("ScKode",data!$A$1:$AT$8036,A5074,FALSE)</f>
        <v>0</v>
      </c>
      <c r="H5074">
        <f>HLOOKUP("StofParameter",data!$A$1:$AT$8036,A5074,FALSE)</f>
        <v>0</v>
      </c>
      <c r="I5074">
        <f>HLOOKUP("Dato",data!$A$1:$AT$8036,A5074,FALSE)</f>
        <v>0</v>
      </c>
      <c r="J5074">
        <f>HLOOKUP("Resultat-attribut",data!$A$1:$AT$8036,A5074,FALSE)</f>
        <v>0</v>
      </c>
      <c r="K5074">
        <f>HLOOKUP("Resultat",data!$A$1:$AT$8036,A5074,FALSE)</f>
        <v>0</v>
      </c>
      <c r="L5074">
        <f>HLOOKUP("Enhed",data!$A$1:$AT$8036,A5074,FALSE)</f>
        <v>0</v>
      </c>
    </row>
    <row r="5075" spans="1:12" x14ac:dyDescent="0.2">
      <c r="A5075">
        <v>5074</v>
      </c>
      <c r="B5075">
        <f>HLOOKUP("Referencer",data!$A$1:$AT$8036,A5075,FALSE)</f>
        <v>0</v>
      </c>
      <c r="C5075">
        <f>HLOOKUP("Stedtekst",data!$A$1:$AT$8036,A5075,FALSE)</f>
        <v>0</v>
      </c>
      <c r="D5075">
        <f>HLOOKUP("Målested navn",data!$A$1:$AT$8036,A5075,FALSE)</f>
        <v>0</v>
      </c>
      <c r="E5075">
        <f>HLOOKUP("Prøvetagning",data!$A$1:$AT$8036,A5075,FALSE)</f>
        <v>0</v>
      </c>
      <c r="F5075">
        <f>HLOOKUP("Prøve",data!$A$1:$AT$8036,A5075,FALSE)</f>
        <v>0</v>
      </c>
      <c r="G5075">
        <f>HLOOKUP("ScKode",data!$A$1:$AT$8036,A5075,FALSE)</f>
        <v>0</v>
      </c>
      <c r="H5075">
        <f>HLOOKUP("StofParameter",data!$A$1:$AT$8036,A5075,FALSE)</f>
        <v>0</v>
      </c>
      <c r="I5075">
        <f>HLOOKUP("Dato",data!$A$1:$AT$8036,A5075,FALSE)</f>
        <v>0</v>
      </c>
      <c r="J5075">
        <f>HLOOKUP("Resultat-attribut",data!$A$1:$AT$8036,A5075,FALSE)</f>
        <v>0</v>
      </c>
      <c r="K5075">
        <f>HLOOKUP("Resultat",data!$A$1:$AT$8036,A5075,FALSE)</f>
        <v>0</v>
      </c>
      <c r="L5075">
        <f>HLOOKUP("Enhed",data!$A$1:$AT$8036,A5075,FALSE)</f>
        <v>0</v>
      </c>
    </row>
    <row r="5076" spans="1:12" x14ac:dyDescent="0.2">
      <c r="A5076">
        <v>5075</v>
      </c>
      <c r="B5076">
        <f>HLOOKUP("Referencer",data!$A$1:$AT$8036,A5076,FALSE)</f>
        <v>0</v>
      </c>
      <c r="C5076">
        <f>HLOOKUP("Stedtekst",data!$A$1:$AT$8036,A5076,FALSE)</f>
        <v>0</v>
      </c>
      <c r="D5076">
        <f>HLOOKUP("Målested navn",data!$A$1:$AT$8036,A5076,FALSE)</f>
        <v>0</v>
      </c>
      <c r="E5076">
        <f>HLOOKUP("Prøvetagning",data!$A$1:$AT$8036,A5076,FALSE)</f>
        <v>0</v>
      </c>
      <c r="F5076">
        <f>HLOOKUP("Prøve",data!$A$1:$AT$8036,A5076,FALSE)</f>
        <v>0</v>
      </c>
      <c r="G5076">
        <f>HLOOKUP("ScKode",data!$A$1:$AT$8036,A5076,FALSE)</f>
        <v>0</v>
      </c>
      <c r="H5076">
        <f>HLOOKUP("StofParameter",data!$A$1:$AT$8036,A5076,FALSE)</f>
        <v>0</v>
      </c>
      <c r="I5076">
        <f>HLOOKUP("Dato",data!$A$1:$AT$8036,A5076,FALSE)</f>
        <v>0</v>
      </c>
      <c r="J5076">
        <f>HLOOKUP("Resultat-attribut",data!$A$1:$AT$8036,A5076,FALSE)</f>
        <v>0</v>
      </c>
      <c r="K5076">
        <f>HLOOKUP("Resultat",data!$A$1:$AT$8036,A5076,FALSE)</f>
        <v>0</v>
      </c>
      <c r="L5076">
        <f>HLOOKUP("Enhed",data!$A$1:$AT$8036,A5076,FALSE)</f>
        <v>0</v>
      </c>
    </row>
    <row r="5077" spans="1:12" x14ac:dyDescent="0.2">
      <c r="A5077">
        <v>5076</v>
      </c>
      <c r="B5077">
        <f>HLOOKUP("Referencer",data!$A$1:$AT$8036,A5077,FALSE)</f>
        <v>0</v>
      </c>
      <c r="C5077">
        <f>HLOOKUP("Stedtekst",data!$A$1:$AT$8036,A5077,FALSE)</f>
        <v>0</v>
      </c>
      <c r="D5077">
        <f>HLOOKUP("Målested navn",data!$A$1:$AT$8036,A5077,FALSE)</f>
        <v>0</v>
      </c>
      <c r="E5077">
        <f>HLOOKUP("Prøvetagning",data!$A$1:$AT$8036,A5077,FALSE)</f>
        <v>0</v>
      </c>
      <c r="F5077">
        <f>HLOOKUP("Prøve",data!$A$1:$AT$8036,A5077,FALSE)</f>
        <v>0</v>
      </c>
      <c r="G5077">
        <f>HLOOKUP("ScKode",data!$A$1:$AT$8036,A5077,FALSE)</f>
        <v>0</v>
      </c>
      <c r="H5077">
        <f>HLOOKUP("StofParameter",data!$A$1:$AT$8036,A5077,FALSE)</f>
        <v>0</v>
      </c>
      <c r="I5077">
        <f>HLOOKUP("Dato",data!$A$1:$AT$8036,A5077,FALSE)</f>
        <v>0</v>
      </c>
      <c r="J5077">
        <f>HLOOKUP("Resultat-attribut",data!$A$1:$AT$8036,A5077,FALSE)</f>
        <v>0</v>
      </c>
      <c r="K5077">
        <f>HLOOKUP("Resultat",data!$A$1:$AT$8036,A5077,FALSE)</f>
        <v>0</v>
      </c>
      <c r="L5077">
        <f>HLOOKUP("Enhed",data!$A$1:$AT$8036,A5077,FALSE)</f>
        <v>0</v>
      </c>
    </row>
    <row r="5078" spans="1:12" x14ac:dyDescent="0.2">
      <c r="A5078">
        <v>5077</v>
      </c>
      <c r="B5078">
        <f>HLOOKUP("Referencer",data!$A$1:$AT$8036,A5078,FALSE)</f>
        <v>0</v>
      </c>
      <c r="C5078">
        <f>HLOOKUP("Stedtekst",data!$A$1:$AT$8036,A5078,FALSE)</f>
        <v>0</v>
      </c>
      <c r="D5078">
        <f>HLOOKUP("Målested navn",data!$A$1:$AT$8036,A5078,FALSE)</f>
        <v>0</v>
      </c>
      <c r="E5078">
        <f>HLOOKUP("Prøvetagning",data!$A$1:$AT$8036,A5078,FALSE)</f>
        <v>0</v>
      </c>
      <c r="F5078">
        <f>HLOOKUP("Prøve",data!$A$1:$AT$8036,A5078,FALSE)</f>
        <v>0</v>
      </c>
      <c r="G5078">
        <f>HLOOKUP("ScKode",data!$A$1:$AT$8036,A5078,FALSE)</f>
        <v>0</v>
      </c>
      <c r="H5078">
        <f>HLOOKUP("StofParameter",data!$A$1:$AT$8036,A5078,FALSE)</f>
        <v>0</v>
      </c>
      <c r="I5078">
        <f>HLOOKUP("Dato",data!$A$1:$AT$8036,A5078,FALSE)</f>
        <v>0</v>
      </c>
      <c r="J5078">
        <f>HLOOKUP("Resultat-attribut",data!$A$1:$AT$8036,A5078,FALSE)</f>
        <v>0</v>
      </c>
      <c r="K5078">
        <f>HLOOKUP("Resultat",data!$A$1:$AT$8036,A5078,FALSE)</f>
        <v>0</v>
      </c>
      <c r="L5078">
        <f>HLOOKUP("Enhed",data!$A$1:$AT$8036,A5078,FALSE)</f>
        <v>0</v>
      </c>
    </row>
    <row r="5079" spans="1:12" x14ac:dyDescent="0.2">
      <c r="A5079">
        <v>5078</v>
      </c>
      <c r="B5079">
        <f>HLOOKUP("Referencer",data!$A$1:$AT$8036,A5079,FALSE)</f>
        <v>0</v>
      </c>
      <c r="C5079">
        <f>HLOOKUP("Stedtekst",data!$A$1:$AT$8036,A5079,FALSE)</f>
        <v>0</v>
      </c>
      <c r="D5079">
        <f>HLOOKUP("Målested navn",data!$A$1:$AT$8036,A5079,FALSE)</f>
        <v>0</v>
      </c>
      <c r="E5079">
        <f>HLOOKUP("Prøvetagning",data!$A$1:$AT$8036,A5079,FALSE)</f>
        <v>0</v>
      </c>
      <c r="F5079">
        <f>HLOOKUP("Prøve",data!$A$1:$AT$8036,A5079,FALSE)</f>
        <v>0</v>
      </c>
      <c r="G5079">
        <f>HLOOKUP("ScKode",data!$A$1:$AT$8036,A5079,FALSE)</f>
        <v>0</v>
      </c>
      <c r="H5079">
        <f>HLOOKUP("StofParameter",data!$A$1:$AT$8036,A5079,FALSE)</f>
        <v>0</v>
      </c>
      <c r="I5079">
        <f>HLOOKUP("Dato",data!$A$1:$AT$8036,A5079,FALSE)</f>
        <v>0</v>
      </c>
      <c r="J5079">
        <f>HLOOKUP("Resultat-attribut",data!$A$1:$AT$8036,A5079,FALSE)</f>
        <v>0</v>
      </c>
      <c r="K5079">
        <f>HLOOKUP("Resultat",data!$A$1:$AT$8036,A5079,FALSE)</f>
        <v>0</v>
      </c>
      <c r="L5079">
        <f>HLOOKUP("Enhed",data!$A$1:$AT$8036,A5079,FALSE)</f>
        <v>0</v>
      </c>
    </row>
    <row r="5080" spans="1:12" x14ac:dyDescent="0.2">
      <c r="A5080">
        <v>5079</v>
      </c>
      <c r="B5080">
        <f>HLOOKUP("Referencer",data!$A$1:$AT$8036,A5080,FALSE)</f>
        <v>0</v>
      </c>
      <c r="C5080">
        <f>HLOOKUP("Stedtekst",data!$A$1:$AT$8036,A5080,FALSE)</f>
        <v>0</v>
      </c>
      <c r="D5080">
        <f>HLOOKUP("Målested navn",data!$A$1:$AT$8036,A5080,FALSE)</f>
        <v>0</v>
      </c>
      <c r="E5080">
        <f>HLOOKUP("Prøvetagning",data!$A$1:$AT$8036,A5080,FALSE)</f>
        <v>0</v>
      </c>
      <c r="F5080">
        <f>HLOOKUP("Prøve",data!$A$1:$AT$8036,A5080,FALSE)</f>
        <v>0</v>
      </c>
      <c r="G5080">
        <f>HLOOKUP("ScKode",data!$A$1:$AT$8036,A5080,FALSE)</f>
        <v>0</v>
      </c>
      <c r="H5080">
        <f>HLOOKUP("StofParameter",data!$A$1:$AT$8036,A5080,FALSE)</f>
        <v>0</v>
      </c>
      <c r="I5080">
        <f>HLOOKUP("Dato",data!$A$1:$AT$8036,A5080,FALSE)</f>
        <v>0</v>
      </c>
      <c r="J5080">
        <f>HLOOKUP("Resultat-attribut",data!$A$1:$AT$8036,A5080,FALSE)</f>
        <v>0</v>
      </c>
      <c r="K5080">
        <f>HLOOKUP("Resultat",data!$A$1:$AT$8036,A5080,FALSE)</f>
        <v>0</v>
      </c>
      <c r="L5080">
        <f>HLOOKUP("Enhed",data!$A$1:$AT$8036,A5080,FALSE)</f>
        <v>0</v>
      </c>
    </row>
    <row r="5081" spans="1:12" x14ac:dyDescent="0.2">
      <c r="A5081">
        <v>5080</v>
      </c>
      <c r="B5081">
        <f>HLOOKUP("Referencer",data!$A$1:$AT$8036,A5081,FALSE)</f>
        <v>0</v>
      </c>
      <c r="C5081">
        <f>HLOOKUP("Stedtekst",data!$A$1:$AT$8036,A5081,FALSE)</f>
        <v>0</v>
      </c>
      <c r="D5081">
        <f>HLOOKUP("Målested navn",data!$A$1:$AT$8036,A5081,FALSE)</f>
        <v>0</v>
      </c>
      <c r="E5081">
        <f>HLOOKUP("Prøvetagning",data!$A$1:$AT$8036,A5081,FALSE)</f>
        <v>0</v>
      </c>
      <c r="F5081">
        <f>HLOOKUP("Prøve",data!$A$1:$AT$8036,A5081,FALSE)</f>
        <v>0</v>
      </c>
      <c r="G5081">
        <f>HLOOKUP("ScKode",data!$A$1:$AT$8036,A5081,FALSE)</f>
        <v>0</v>
      </c>
      <c r="H5081">
        <f>HLOOKUP("StofParameter",data!$A$1:$AT$8036,A5081,FALSE)</f>
        <v>0</v>
      </c>
      <c r="I5081">
        <f>HLOOKUP("Dato",data!$A$1:$AT$8036,A5081,FALSE)</f>
        <v>0</v>
      </c>
      <c r="J5081">
        <f>HLOOKUP("Resultat-attribut",data!$A$1:$AT$8036,A5081,FALSE)</f>
        <v>0</v>
      </c>
      <c r="K5081">
        <f>HLOOKUP("Resultat",data!$A$1:$AT$8036,A5081,FALSE)</f>
        <v>0</v>
      </c>
      <c r="L5081">
        <f>HLOOKUP("Enhed",data!$A$1:$AT$8036,A5081,FALSE)</f>
        <v>0</v>
      </c>
    </row>
    <row r="5082" spans="1:12" x14ac:dyDescent="0.2">
      <c r="A5082">
        <v>5081</v>
      </c>
      <c r="B5082">
        <f>HLOOKUP("Referencer",data!$A$1:$AT$8036,A5082,FALSE)</f>
        <v>0</v>
      </c>
      <c r="C5082">
        <f>HLOOKUP("Stedtekst",data!$A$1:$AT$8036,A5082,FALSE)</f>
        <v>0</v>
      </c>
      <c r="D5082">
        <f>HLOOKUP("Målested navn",data!$A$1:$AT$8036,A5082,FALSE)</f>
        <v>0</v>
      </c>
      <c r="E5082">
        <f>HLOOKUP("Prøvetagning",data!$A$1:$AT$8036,A5082,FALSE)</f>
        <v>0</v>
      </c>
      <c r="F5082">
        <f>HLOOKUP("Prøve",data!$A$1:$AT$8036,A5082,FALSE)</f>
        <v>0</v>
      </c>
      <c r="G5082">
        <f>HLOOKUP("ScKode",data!$A$1:$AT$8036,A5082,FALSE)</f>
        <v>0</v>
      </c>
      <c r="H5082">
        <f>HLOOKUP("StofParameter",data!$A$1:$AT$8036,A5082,FALSE)</f>
        <v>0</v>
      </c>
      <c r="I5082">
        <f>HLOOKUP("Dato",data!$A$1:$AT$8036,A5082,FALSE)</f>
        <v>0</v>
      </c>
      <c r="J5082">
        <f>HLOOKUP("Resultat-attribut",data!$A$1:$AT$8036,A5082,FALSE)</f>
        <v>0</v>
      </c>
      <c r="K5082">
        <f>HLOOKUP("Resultat",data!$A$1:$AT$8036,A5082,FALSE)</f>
        <v>0</v>
      </c>
      <c r="L5082">
        <f>HLOOKUP("Enhed",data!$A$1:$AT$8036,A5082,FALSE)</f>
        <v>0</v>
      </c>
    </row>
    <row r="5083" spans="1:12" x14ac:dyDescent="0.2">
      <c r="A5083">
        <v>5082</v>
      </c>
      <c r="B5083">
        <f>HLOOKUP("Referencer",data!$A$1:$AT$8036,A5083,FALSE)</f>
        <v>0</v>
      </c>
      <c r="C5083">
        <f>HLOOKUP("Stedtekst",data!$A$1:$AT$8036,A5083,FALSE)</f>
        <v>0</v>
      </c>
      <c r="D5083">
        <f>HLOOKUP("Målested navn",data!$A$1:$AT$8036,A5083,FALSE)</f>
        <v>0</v>
      </c>
      <c r="E5083">
        <f>HLOOKUP("Prøvetagning",data!$A$1:$AT$8036,A5083,FALSE)</f>
        <v>0</v>
      </c>
      <c r="F5083">
        <f>HLOOKUP("Prøve",data!$A$1:$AT$8036,A5083,FALSE)</f>
        <v>0</v>
      </c>
      <c r="G5083">
        <f>HLOOKUP("ScKode",data!$A$1:$AT$8036,A5083,FALSE)</f>
        <v>0</v>
      </c>
      <c r="H5083">
        <f>HLOOKUP("StofParameter",data!$A$1:$AT$8036,A5083,FALSE)</f>
        <v>0</v>
      </c>
      <c r="I5083">
        <f>HLOOKUP("Dato",data!$A$1:$AT$8036,A5083,FALSE)</f>
        <v>0</v>
      </c>
      <c r="J5083">
        <f>HLOOKUP("Resultat-attribut",data!$A$1:$AT$8036,A5083,FALSE)</f>
        <v>0</v>
      </c>
      <c r="K5083">
        <f>HLOOKUP("Resultat",data!$A$1:$AT$8036,A5083,FALSE)</f>
        <v>0</v>
      </c>
      <c r="L5083">
        <f>HLOOKUP("Enhed",data!$A$1:$AT$8036,A5083,FALSE)</f>
        <v>0</v>
      </c>
    </row>
    <row r="5084" spans="1:12" x14ac:dyDescent="0.2">
      <c r="A5084">
        <v>5083</v>
      </c>
      <c r="B5084">
        <f>HLOOKUP("Referencer",data!$A$1:$AT$8036,A5084,FALSE)</f>
        <v>0</v>
      </c>
      <c r="C5084">
        <f>HLOOKUP("Stedtekst",data!$A$1:$AT$8036,A5084,FALSE)</f>
        <v>0</v>
      </c>
      <c r="D5084">
        <f>HLOOKUP("Målested navn",data!$A$1:$AT$8036,A5084,FALSE)</f>
        <v>0</v>
      </c>
      <c r="E5084">
        <f>HLOOKUP("Prøvetagning",data!$A$1:$AT$8036,A5084,FALSE)</f>
        <v>0</v>
      </c>
      <c r="F5084">
        <f>HLOOKUP("Prøve",data!$A$1:$AT$8036,A5084,FALSE)</f>
        <v>0</v>
      </c>
      <c r="G5084">
        <f>HLOOKUP("ScKode",data!$A$1:$AT$8036,A5084,FALSE)</f>
        <v>0</v>
      </c>
      <c r="H5084">
        <f>HLOOKUP("StofParameter",data!$A$1:$AT$8036,A5084,FALSE)</f>
        <v>0</v>
      </c>
      <c r="I5084">
        <f>HLOOKUP("Dato",data!$A$1:$AT$8036,A5084,FALSE)</f>
        <v>0</v>
      </c>
      <c r="J5084">
        <f>HLOOKUP("Resultat-attribut",data!$A$1:$AT$8036,A5084,FALSE)</f>
        <v>0</v>
      </c>
      <c r="K5084">
        <f>HLOOKUP("Resultat",data!$A$1:$AT$8036,A5084,FALSE)</f>
        <v>0</v>
      </c>
      <c r="L5084">
        <f>HLOOKUP("Enhed",data!$A$1:$AT$8036,A5084,FALSE)</f>
        <v>0</v>
      </c>
    </row>
    <row r="5085" spans="1:12" x14ac:dyDescent="0.2">
      <c r="A5085">
        <v>5084</v>
      </c>
      <c r="B5085">
        <f>HLOOKUP("Referencer",data!$A$1:$AT$8036,A5085,FALSE)</f>
        <v>0</v>
      </c>
      <c r="C5085">
        <f>HLOOKUP("Stedtekst",data!$A$1:$AT$8036,A5085,FALSE)</f>
        <v>0</v>
      </c>
      <c r="D5085">
        <f>HLOOKUP("Målested navn",data!$A$1:$AT$8036,A5085,FALSE)</f>
        <v>0</v>
      </c>
      <c r="E5085">
        <f>HLOOKUP("Prøvetagning",data!$A$1:$AT$8036,A5085,FALSE)</f>
        <v>0</v>
      </c>
      <c r="F5085">
        <f>HLOOKUP("Prøve",data!$A$1:$AT$8036,A5085,FALSE)</f>
        <v>0</v>
      </c>
      <c r="G5085">
        <f>HLOOKUP("ScKode",data!$A$1:$AT$8036,A5085,FALSE)</f>
        <v>0</v>
      </c>
      <c r="H5085">
        <f>HLOOKUP("StofParameter",data!$A$1:$AT$8036,A5085,FALSE)</f>
        <v>0</v>
      </c>
      <c r="I5085">
        <f>HLOOKUP("Dato",data!$A$1:$AT$8036,A5085,FALSE)</f>
        <v>0</v>
      </c>
      <c r="J5085">
        <f>HLOOKUP("Resultat-attribut",data!$A$1:$AT$8036,A5085,FALSE)</f>
        <v>0</v>
      </c>
      <c r="K5085">
        <f>HLOOKUP("Resultat",data!$A$1:$AT$8036,A5085,FALSE)</f>
        <v>0</v>
      </c>
      <c r="L5085">
        <f>HLOOKUP("Enhed",data!$A$1:$AT$8036,A5085,FALSE)</f>
        <v>0</v>
      </c>
    </row>
    <row r="5086" spans="1:12" x14ac:dyDescent="0.2">
      <c r="A5086">
        <v>5085</v>
      </c>
      <c r="B5086">
        <f>HLOOKUP("Referencer",data!$A$1:$AT$8036,A5086,FALSE)</f>
        <v>0</v>
      </c>
      <c r="C5086">
        <f>HLOOKUP("Stedtekst",data!$A$1:$AT$8036,A5086,FALSE)</f>
        <v>0</v>
      </c>
      <c r="D5086">
        <f>HLOOKUP("Målested navn",data!$A$1:$AT$8036,A5086,FALSE)</f>
        <v>0</v>
      </c>
      <c r="E5086">
        <f>HLOOKUP("Prøvetagning",data!$A$1:$AT$8036,A5086,FALSE)</f>
        <v>0</v>
      </c>
      <c r="F5086">
        <f>HLOOKUP("Prøve",data!$A$1:$AT$8036,A5086,FALSE)</f>
        <v>0</v>
      </c>
      <c r="G5086">
        <f>HLOOKUP("ScKode",data!$A$1:$AT$8036,A5086,FALSE)</f>
        <v>0</v>
      </c>
      <c r="H5086">
        <f>HLOOKUP("StofParameter",data!$A$1:$AT$8036,A5086,FALSE)</f>
        <v>0</v>
      </c>
      <c r="I5086">
        <f>HLOOKUP("Dato",data!$A$1:$AT$8036,A5086,FALSE)</f>
        <v>0</v>
      </c>
      <c r="J5086">
        <f>HLOOKUP("Resultat-attribut",data!$A$1:$AT$8036,A5086,FALSE)</f>
        <v>0</v>
      </c>
      <c r="K5086">
        <f>HLOOKUP("Resultat",data!$A$1:$AT$8036,A5086,FALSE)</f>
        <v>0</v>
      </c>
      <c r="L5086">
        <f>HLOOKUP("Enhed",data!$A$1:$AT$8036,A5086,FALSE)</f>
        <v>0</v>
      </c>
    </row>
    <row r="5087" spans="1:12" x14ac:dyDescent="0.2">
      <c r="A5087">
        <v>5086</v>
      </c>
      <c r="B5087">
        <f>HLOOKUP("Referencer",data!$A$1:$AT$8036,A5087,FALSE)</f>
        <v>0</v>
      </c>
      <c r="C5087">
        <f>HLOOKUP("Stedtekst",data!$A$1:$AT$8036,A5087,FALSE)</f>
        <v>0</v>
      </c>
      <c r="D5087">
        <f>HLOOKUP("Målested navn",data!$A$1:$AT$8036,A5087,FALSE)</f>
        <v>0</v>
      </c>
      <c r="E5087">
        <f>HLOOKUP("Prøvetagning",data!$A$1:$AT$8036,A5087,FALSE)</f>
        <v>0</v>
      </c>
      <c r="F5087">
        <f>HLOOKUP("Prøve",data!$A$1:$AT$8036,A5087,FALSE)</f>
        <v>0</v>
      </c>
      <c r="G5087">
        <f>HLOOKUP("ScKode",data!$A$1:$AT$8036,A5087,FALSE)</f>
        <v>0</v>
      </c>
      <c r="H5087">
        <f>HLOOKUP("StofParameter",data!$A$1:$AT$8036,A5087,FALSE)</f>
        <v>0</v>
      </c>
      <c r="I5087">
        <f>HLOOKUP("Dato",data!$A$1:$AT$8036,A5087,FALSE)</f>
        <v>0</v>
      </c>
      <c r="J5087">
        <f>HLOOKUP("Resultat-attribut",data!$A$1:$AT$8036,A5087,FALSE)</f>
        <v>0</v>
      </c>
      <c r="K5087">
        <f>HLOOKUP("Resultat",data!$A$1:$AT$8036,A5087,FALSE)</f>
        <v>0</v>
      </c>
      <c r="L5087">
        <f>HLOOKUP("Enhed",data!$A$1:$AT$8036,A5087,FALSE)</f>
        <v>0</v>
      </c>
    </row>
    <row r="5088" spans="1:12" x14ac:dyDescent="0.2">
      <c r="A5088">
        <v>5087</v>
      </c>
      <c r="B5088">
        <f>HLOOKUP("Referencer",data!$A$1:$AT$8036,A5088,FALSE)</f>
        <v>0</v>
      </c>
      <c r="C5088">
        <f>HLOOKUP("Stedtekst",data!$A$1:$AT$8036,A5088,FALSE)</f>
        <v>0</v>
      </c>
      <c r="D5088">
        <f>HLOOKUP("Målested navn",data!$A$1:$AT$8036,A5088,FALSE)</f>
        <v>0</v>
      </c>
      <c r="E5088">
        <f>HLOOKUP("Prøvetagning",data!$A$1:$AT$8036,A5088,FALSE)</f>
        <v>0</v>
      </c>
      <c r="F5088">
        <f>HLOOKUP("Prøve",data!$A$1:$AT$8036,A5088,FALSE)</f>
        <v>0</v>
      </c>
      <c r="G5088">
        <f>HLOOKUP("ScKode",data!$A$1:$AT$8036,A5088,FALSE)</f>
        <v>0</v>
      </c>
      <c r="H5088">
        <f>HLOOKUP("StofParameter",data!$A$1:$AT$8036,A5088,FALSE)</f>
        <v>0</v>
      </c>
      <c r="I5088">
        <f>HLOOKUP("Dato",data!$A$1:$AT$8036,A5088,FALSE)</f>
        <v>0</v>
      </c>
      <c r="J5088">
        <f>HLOOKUP("Resultat-attribut",data!$A$1:$AT$8036,A5088,FALSE)</f>
        <v>0</v>
      </c>
      <c r="K5088">
        <f>HLOOKUP("Resultat",data!$A$1:$AT$8036,A5088,FALSE)</f>
        <v>0</v>
      </c>
      <c r="L5088">
        <f>HLOOKUP("Enhed",data!$A$1:$AT$8036,A5088,FALSE)</f>
        <v>0</v>
      </c>
    </row>
    <row r="5089" spans="1:12" x14ac:dyDescent="0.2">
      <c r="A5089">
        <v>5088</v>
      </c>
      <c r="B5089">
        <f>HLOOKUP("Referencer",data!$A$1:$AT$8036,A5089,FALSE)</f>
        <v>0</v>
      </c>
      <c r="C5089">
        <f>HLOOKUP("Stedtekst",data!$A$1:$AT$8036,A5089,FALSE)</f>
        <v>0</v>
      </c>
      <c r="D5089">
        <f>HLOOKUP("Målested navn",data!$A$1:$AT$8036,A5089,FALSE)</f>
        <v>0</v>
      </c>
      <c r="E5089">
        <f>HLOOKUP("Prøvetagning",data!$A$1:$AT$8036,A5089,FALSE)</f>
        <v>0</v>
      </c>
      <c r="F5089">
        <f>HLOOKUP("Prøve",data!$A$1:$AT$8036,A5089,FALSE)</f>
        <v>0</v>
      </c>
      <c r="G5089">
        <f>HLOOKUP("ScKode",data!$A$1:$AT$8036,A5089,FALSE)</f>
        <v>0</v>
      </c>
      <c r="H5089">
        <f>HLOOKUP("StofParameter",data!$A$1:$AT$8036,A5089,FALSE)</f>
        <v>0</v>
      </c>
      <c r="I5089">
        <f>HLOOKUP("Dato",data!$A$1:$AT$8036,A5089,FALSE)</f>
        <v>0</v>
      </c>
      <c r="J5089">
        <f>HLOOKUP("Resultat-attribut",data!$A$1:$AT$8036,A5089,FALSE)</f>
        <v>0</v>
      </c>
      <c r="K5089">
        <f>HLOOKUP("Resultat",data!$A$1:$AT$8036,A5089,FALSE)</f>
        <v>0</v>
      </c>
      <c r="L5089">
        <f>HLOOKUP("Enhed",data!$A$1:$AT$8036,A5089,FALSE)</f>
        <v>0</v>
      </c>
    </row>
    <row r="5090" spans="1:12" x14ac:dyDescent="0.2">
      <c r="A5090">
        <v>5089</v>
      </c>
      <c r="B5090">
        <f>HLOOKUP("Referencer",data!$A$1:$AT$8036,A5090,FALSE)</f>
        <v>0</v>
      </c>
      <c r="C5090">
        <f>HLOOKUP("Stedtekst",data!$A$1:$AT$8036,A5090,FALSE)</f>
        <v>0</v>
      </c>
      <c r="D5090">
        <f>HLOOKUP("Målested navn",data!$A$1:$AT$8036,A5090,FALSE)</f>
        <v>0</v>
      </c>
      <c r="E5090">
        <f>HLOOKUP("Prøvetagning",data!$A$1:$AT$8036,A5090,FALSE)</f>
        <v>0</v>
      </c>
      <c r="F5090">
        <f>HLOOKUP("Prøve",data!$A$1:$AT$8036,A5090,FALSE)</f>
        <v>0</v>
      </c>
      <c r="G5090">
        <f>HLOOKUP("ScKode",data!$A$1:$AT$8036,A5090,FALSE)</f>
        <v>0</v>
      </c>
      <c r="H5090">
        <f>HLOOKUP("StofParameter",data!$A$1:$AT$8036,A5090,FALSE)</f>
        <v>0</v>
      </c>
      <c r="I5090">
        <f>HLOOKUP("Dato",data!$A$1:$AT$8036,A5090,FALSE)</f>
        <v>0</v>
      </c>
      <c r="J5090">
        <f>HLOOKUP("Resultat-attribut",data!$A$1:$AT$8036,A5090,FALSE)</f>
        <v>0</v>
      </c>
      <c r="K5090">
        <f>HLOOKUP("Resultat",data!$A$1:$AT$8036,A5090,FALSE)</f>
        <v>0</v>
      </c>
      <c r="L5090">
        <f>HLOOKUP("Enhed",data!$A$1:$AT$8036,A5090,FALSE)</f>
        <v>0</v>
      </c>
    </row>
    <row r="5091" spans="1:12" x14ac:dyDescent="0.2">
      <c r="A5091">
        <v>5090</v>
      </c>
      <c r="B5091">
        <f>HLOOKUP("Referencer",data!$A$1:$AT$8036,A5091,FALSE)</f>
        <v>0</v>
      </c>
      <c r="C5091">
        <f>HLOOKUP("Stedtekst",data!$A$1:$AT$8036,A5091,FALSE)</f>
        <v>0</v>
      </c>
      <c r="D5091">
        <f>HLOOKUP("Målested navn",data!$A$1:$AT$8036,A5091,FALSE)</f>
        <v>0</v>
      </c>
      <c r="E5091">
        <f>HLOOKUP("Prøvetagning",data!$A$1:$AT$8036,A5091,FALSE)</f>
        <v>0</v>
      </c>
      <c r="F5091">
        <f>HLOOKUP("Prøve",data!$A$1:$AT$8036,A5091,FALSE)</f>
        <v>0</v>
      </c>
      <c r="G5091">
        <f>HLOOKUP("ScKode",data!$A$1:$AT$8036,A5091,FALSE)</f>
        <v>0</v>
      </c>
      <c r="H5091">
        <f>HLOOKUP("StofParameter",data!$A$1:$AT$8036,A5091,FALSE)</f>
        <v>0</v>
      </c>
      <c r="I5091">
        <f>HLOOKUP("Dato",data!$A$1:$AT$8036,A5091,FALSE)</f>
        <v>0</v>
      </c>
      <c r="J5091">
        <f>HLOOKUP("Resultat-attribut",data!$A$1:$AT$8036,A5091,FALSE)</f>
        <v>0</v>
      </c>
      <c r="K5091">
        <f>HLOOKUP("Resultat",data!$A$1:$AT$8036,A5091,FALSE)</f>
        <v>0</v>
      </c>
      <c r="L5091">
        <f>HLOOKUP("Enhed",data!$A$1:$AT$8036,A5091,FALSE)</f>
        <v>0</v>
      </c>
    </row>
    <row r="5092" spans="1:12" x14ac:dyDescent="0.2">
      <c r="A5092">
        <v>5091</v>
      </c>
      <c r="B5092">
        <f>HLOOKUP("Referencer",data!$A$1:$AT$8036,A5092,FALSE)</f>
        <v>0</v>
      </c>
      <c r="C5092">
        <f>HLOOKUP("Stedtekst",data!$A$1:$AT$8036,A5092,FALSE)</f>
        <v>0</v>
      </c>
      <c r="D5092">
        <f>HLOOKUP("Målested navn",data!$A$1:$AT$8036,A5092,FALSE)</f>
        <v>0</v>
      </c>
      <c r="E5092">
        <f>HLOOKUP("Prøvetagning",data!$A$1:$AT$8036,A5092,FALSE)</f>
        <v>0</v>
      </c>
      <c r="F5092">
        <f>HLOOKUP("Prøve",data!$A$1:$AT$8036,A5092,FALSE)</f>
        <v>0</v>
      </c>
      <c r="G5092">
        <f>HLOOKUP("ScKode",data!$A$1:$AT$8036,A5092,FALSE)</f>
        <v>0</v>
      </c>
      <c r="H5092">
        <f>HLOOKUP("StofParameter",data!$A$1:$AT$8036,A5092,FALSE)</f>
        <v>0</v>
      </c>
      <c r="I5092">
        <f>HLOOKUP("Dato",data!$A$1:$AT$8036,A5092,FALSE)</f>
        <v>0</v>
      </c>
      <c r="J5092">
        <f>HLOOKUP("Resultat-attribut",data!$A$1:$AT$8036,A5092,FALSE)</f>
        <v>0</v>
      </c>
      <c r="K5092">
        <f>HLOOKUP("Resultat",data!$A$1:$AT$8036,A5092,FALSE)</f>
        <v>0</v>
      </c>
      <c r="L5092">
        <f>HLOOKUP("Enhed",data!$A$1:$AT$8036,A5092,FALSE)</f>
        <v>0</v>
      </c>
    </row>
    <row r="5093" spans="1:12" x14ac:dyDescent="0.2">
      <c r="A5093">
        <v>5092</v>
      </c>
      <c r="B5093">
        <f>HLOOKUP("Referencer",data!$A$1:$AT$8036,A5093,FALSE)</f>
        <v>0</v>
      </c>
      <c r="C5093">
        <f>HLOOKUP("Stedtekst",data!$A$1:$AT$8036,A5093,FALSE)</f>
        <v>0</v>
      </c>
      <c r="D5093">
        <f>HLOOKUP("Målested navn",data!$A$1:$AT$8036,A5093,FALSE)</f>
        <v>0</v>
      </c>
      <c r="E5093">
        <f>HLOOKUP("Prøvetagning",data!$A$1:$AT$8036,A5093,FALSE)</f>
        <v>0</v>
      </c>
      <c r="F5093">
        <f>HLOOKUP("Prøve",data!$A$1:$AT$8036,A5093,FALSE)</f>
        <v>0</v>
      </c>
      <c r="G5093">
        <f>HLOOKUP("ScKode",data!$A$1:$AT$8036,A5093,FALSE)</f>
        <v>0</v>
      </c>
      <c r="H5093">
        <f>HLOOKUP("StofParameter",data!$A$1:$AT$8036,A5093,FALSE)</f>
        <v>0</v>
      </c>
      <c r="I5093">
        <f>HLOOKUP("Dato",data!$A$1:$AT$8036,A5093,FALSE)</f>
        <v>0</v>
      </c>
      <c r="J5093">
        <f>HLOOKUP("Resultat-attribut",data!$A$1:$AT$8036,A5093,FALSE)</f>
        <v>0</v>
      </c>
      <c r="K5093">
        <f>HLOOKUP("Resultat",data!$A$1:$AT$8036,A5093,FALSE)</f>
        <v>0</v>
      </c>
      <c r="L5093">
        <f>HLOOKUP("Enhed",data!$A$1:$AT$8036,A5093,FALSE)</f>
        <v>0</v>
      </c>
    </row>
    <row r="5094" spans="1:12" x14ac:dyDescent="0.2">
      <c r="A5094">
        <v>5093</v>
      </c>
      <c r="B5094">
        <f>HLOOKUP("Referencer",data!$A$1:$AT$8036,A5094,FALSE)</f>
        <v>0</v>
      </c>
      <c r="C5094">
        <f>HLOOKUP("Stedtekst",data!$A$1:$AT$8036,A5094,FALSE)</f>
        <v>0</v>
      </c>
      <c r="D5094">
        <f>HLOOKUP("Målested navn",data!$A$1:$AT$8036,A5094,FALSE)</f>
        <v>0</v>
      </c>
      <c r="E5094">
        <f>HLOOKUP("Prøvetagning",data!$A$1:$AT$8036,A5094,FALSE)</f>
        <v>0</v>
      </c>
      <c r="F5094">
        <f>HLOOKUP("Prøve",data!$A$1:$AT$8036,A5094,FALSE)</f>
        <v>0</v>
      </c>
      <c r="G5094">
        <f>HLOOKUP("ScKode",data!$A$1:$AT$8036,A5094,FALSE)</f>
        <v>0</v>
      </c>
      <c r="H5094">
        <f>HLOOKUP("StofParameter",data!$A$1:$AT$8036,A5094,FALSE)</f>
        <v>0</v>
      </c>
      <c r="I5094">
        <f>HLOOKUP("Dato",data!$A$1:$AT$8036,A5094,FALSE)</f>
        <v>0</v>
      </c>
      <c r="J5094">
        <f>HLOOKUP("Resultat-attribut",data!$A$1:$AT$8036,A5094,FALSE)</f>
        <v>0</v>
      </c>
      <c r="K5094">
        <f>HLOOKUP("Resultat",data!$A$1:$AT$8036,A5094,FALSE)</f>
        <v>0</v>
      </c>
      <c r="L5094">
        <f>HLOOKUP("Enhed",data!$A$1:$AT$8036,A5094,FALSE)</f>
        <v>0</v>
      </c>
    </row>
    <row r="5095" spans="1:12" x14ac:dyDescent="0.2">
      <c r="A5095">
        <v>5094</v>
      </c>
      <c r="B5095">
        <f>HLOOKUP("Referencer",data!$A$1:$AT$8036,A5095,FALSE)</f>
        <v>0</v>
      </c>
      <c r="C5095">
        <f>HLOOKUP("Stedtekst",data!$A$1:$AT$8036,A5095,FALSE)</f>
        <v>0</v>
      </c>
      <c r="D5095">
        <f>HLOOKUP("Målested navn",data!$A$1:$AT$8036,A5095,FALSE)</f>
        <v>0</v>
      </c>
      <c r="E5095">
        <f>HLOOKUP("Prøvetagning",data!$A$1:$AT$8036,A5095,FALSE)</f>
        <v>0</v>
      </c>
      <c r="F5095">
        <f>HLOOKUP("Prøve",data!$A$1:$AT$8036,A5095,FALSE)</f>
        <v>0</v>
      </c>
      <c r="G5095">
        <f>HLOOKUP("ScKode",data!$A$1:$AT$8036,A5095,FALSE)</f>
        <v>0</v>
      </c>
      <c r="H5095">
        <f>HLOOKUP("StofParameter",data!$A$1:$AT$8036,A5095,FALSE)</f>
        <v>0</v>
      </c>
      <c r="I5095">
        <f>HLOOKUP("Dato",data!$A$1:$AT$8036,A5095,FALSE)</f>
        <v>0</v>
      </c>
      <c r="J5095">
        <f>HLOOKUP("Resultat-attribut",data!$A$1:$AT$8036,A5095,FALSE)</f>
        <v>0</v>
      </c>
      <c r="K5095">
        <f>HLOOKUP("Resultat",data!$A$1:$AT$8036,A5095,FALSE)</f>
        <v>0</v>
      </c>
      <c r="L5095">
        <f>HLOOKUP("Enhed",data!$A$1:$AT$8036,A5095,FALSE)</f>
        <v>0</v>
      </c>
    </row>
    <row r="5096" spans="1:12" x14ac:dyDescent="0.2">
      <c r="A5096">
        <v>5095</v>
      </c>
      <c r="B5096">
        <f>HLOOKUP("Referencer",data!$A$1:$AT$8036,A5096,FALSE)</f>
        <v>0</v>
      </c>
      <c r="C5096">
        <f>HLOOKUP("Stedtekst",data!$A$1:$AT$8036,A5096,FALSE)</f>
        <v>0</v>
      </c>
      <c r="D5096">
        <f>HLOOKUP("Målested navn",data!$A$1:$AT$8036,A5096,FALSE)</f>
        <v>0</v>
      </c>
      <c r="E5096">
        <f>HLOOKUP("Prøvetagning",data!$A$1:$AT$8036,A5096,FALSE)</f>
        <v>0</v>
      </c>
      <c r="F5096">
        <f>HLOOKUP("Prøve",data!$A$1:$AT$8036,A5096,FALSE)</f>
        <v>0</v>
      </c>
      <c r="G5096">
        <f>HLOOKUP("ScKode",data!$A$1:$AT$8036,A5096,FALSE)</f>
        <v>0</v>
      </c>
      <c r="H5096">
        <f>HLOOKUP("StofParameter",data!$A$1:$AT$8036,A5096,FALSE)</f>
        <v>0</v>
      </c>
      <c r="I5096">
        <f>HLOOKUP("Dato",data!$A$1:$AT$8036,A5096,FALSE)</f>
        <v>0</v>
      </c>
      <c r="J5096">
        <f>HLOOKUP("Resultat-attribut",data!$A$1:$AT$8036,A5096,FALSE)</f>
        <v>0</v>
      </c>
      <c r="K5096">
        <f>HLOOKUP("Resultat",data!$A$1:$AT$8036,A5096,FALSE)</f>
        <v>0</v>
      </c>
      <c r="L5096">
        <f>HLOOKUP("Enhed",data!$A$1:$AT$8036,A5096,FALSE)</f>
        <v>0</v>
      </c>
    </row>
    <row r="5097" spans="1:12" x14ac:dyDescent="0.2">
      <c r="A5097">
        <v>5096</v>
      </c>
      <c r="B5097">
        <f>HLOOKUP("Referencer",data!$A$1:$AT$8036,A5097,FALSE)</f>
        <v>0</v>
      </c>
      <c r="C5097">
        <f>HLOOKUP("Stedtekst",data!$A$1:$AT$8036,A5097,FALSE)</f>
        <v>0</v>
      </c>
      <c r="D5097">
        <f>HLOOKUP("Målested navn",data!$A$1:$AT$8036,A5097,FALSE)</f>
        <v>0</v>
      </c>
      <c r="E5097">
        <f>HLOOKUP("Prøvetagning",data!$A$1:$AT$8036,A5097,FALSE)</f>
        <v>0</v>
      </c>
      <c r="F5097">
        <f>HLOOKUP("Prøve",data!$A$1:$AT$8036,A5097,FALSE)</f>
        <v>0</v>
      </c>
      <c r="G5097">
        <f>HLOOKUP("ScKode",data!$A$1:$AT$8036,A5097,FALSE)</f>
        <v>0</v>
      </c>
      <c r="H5097">
        <f>HLOOKUP("StofParameter",data!$A$1:$AT$8036,A5097,FALSE)</f>
        <v>0</v>
      </c>
      <c r="I5097">
        <f>HLOOKUP("Dato",data!$A$1:$AT$8036,A5097,FALSE)</f>
        <v>0</v>
      </c>
      <c r="J5097">
        <f>HLOOKUP("Resultat-attribut",data!$A$1:$AT$8036,A5097,FALSE)</f>
        <v>0</v>
      </c>
      <c r="K5097">
        <f>HLOOKUP("Resultat",data!$A$1:$AT$8036,A5097,FALSE)</f>
        <v>0</v>
      </c>
      <c r="L5097">
        <f>HLOOKUP("Enhed",data!$A$1:$AT$8036,A5097,FALSE)</f>
        <v>0</v>
      </c>
    </row>
    <row r="5098" spans="1:12" x14ac:dyDescent="0.2">
      <c r="A5098">
        <v>5097</v>
      </c>
      <c r="B5098">
        <f>HLOOKUP("Referencer",data!$A$1:$AT$8036,A5098,FALSE)</f>
        <v>0</v>
      </c>
      <c r="C5098">
        <f>HLOOKUP("Stedtekst",data!$A$1:$AT$8036,A5098,FALSE)</f>
        <v>0</v>
      </c>
      <c r="D5098">
        <f>HLOOKUP("Målested navn",data!$A$1:$AT$8036,A5098,FALSE)</f>
        <v>0</v>
      </c>
      <c r="E5098">
        <f>HLOOKUP("Prøvetagning",data!$A$1:$AT$8036,A5098,FALSE)</f>
        <v>0</v>
      </c>
      <c r="F5098">
        <f>HLOOKUP("Prøve",data!$A$1:$AT$8036,A5098,FALSE)</f>
        <v>0</v>
      </c>
      <c r="G5098">
        <f>HLOOKUP("ScKode",data!$A$1:$AT$8036,A5098,FALSE)</f>
        <v>0</v>
      </c>
      <c r="H5098">
        <f>HLOOKUP("StofParameter",data!$A$1:$AT$8036,A5098,FALSE)</f>
        <v>0</v>
      </c>
      <c r="I5098">
        <f>HLOOKUP("Dato",data!$A$1:$AT$8036,A5098,FALSE)</f>
        <v>0</v>
      </c>
      <c r="J5098">
        <f>HLOOKUP("Resultat-attribut",data!$A$1:$AT$8036,A5098,FALSE)</f>
        <v>0</v>
      </c>
      <c r="K5098">
        <f>HLOOKUP("Resultat",data!$A$1:$AT$8036,A5098,FALSE)</f>
        <v>0</v>
      </c>
      <c r="L5098">
        <f>HLOOKUP("Enhed",data!$A$1:$AT$8036,A5098,FALSE)</f>
        <v>0</v>
      </c>
    </row>
    <row r="5099" spans="1:12" x14ac:dyDescent="0.2">
      <c r="A5099">
        <v>5098</v>
      </c>
      <c r="B5099">
        <f>HLOOKUP("Referencer",data!$A$1:$AT$8036,A5099,FALSE)</f>
        <v>0</v>
      </c>
      <c r="C5099">
        <f>HLOOKUP("Stedtekst",data!$A$1:$AT$8036,A5099,FALSE)</f>
        <v>0</v>
      </c>
      <c r="D5099">
        <f>HLOOKUP("Målested navn",data!$A$1:$AT$8036,A5099,FALSE)</f>
        <v>0</v>
      </c>
      <c r="E5099">
        <f>HLOOKUP("Prøvetagning",data!$A$1:$AT$8036,A5099,FALSE)</f>
        <v>0</v>
      </c>
      <c r="F5099">
        <f>HLOOKUP("Prøve",data!$A$1:$AT$8036,A5099,FALSE)</f>
        <v>0</v>
      </c>
      <c r="G5099">
        <f>HLOOKUP("ScKode",data!$A$1:$AT$8036,A5099,FALSE)</f>
        <v>0</v>
      </c>
      <c r="H5099">
        <f>HLOOKUP("StofParameter",data!$A$1:$AT$8036,A5099,FALSE)</f>
        <v>0</v>
      </c>
      <c r="I5099">
        <f>HLOOKUP("Dato",data!$A$1:$AT$8036,A5099,FALSE)</f>
        <v>0</v>
      </c>
      <c r="J5099">
        <f>HLOOKUP("Resultat-attribut",data!$A$1:$AT$8036,A5099,FALSE)</f>
        <v>0</v>
      </c>
      <c r="K5099">
        <f>HLOOKUP("Resultat",data!$A$1:$AT$8036,A5099,FALSE)</f>
        <v>0</v>
      </c>
      <c r="L5099">
        <f>HLOOKUP("Enhed",data!$A$1:$AT$8036,A5099,FALSE)</f>
        <v>0</v>
      </c>
    </row>
    <row r="5100" spans="1:12" x14ac:dyDescent="0.2">
      <c r="A5100">
        <v>5099</v>
      </c>
      <c r="B5100">
        <f>HLOOKUP("Referencer",data!$A$1:$AT$8036,A5100,FALSE)</f>
        <v>0</v>
      </c>
      <c r="C5100">
        <f>HLOOKUP("Stedtekst",data!$A$1:$AT$8036,A5100,FALSE)</f>
        <v>0</v>
      </c>
      <c r="D5100">
        <f>HLOOKUP("Målested navn",data!$A$1:$AT$8036,A5100,FALSE)</f>
        <v>0</v>
      </c>
      <c r="E5100">
        <f>HLOOKUP("Prøvetagning",data!$A$1:$AT$8036,A5100,FALSE)</f>
        <v>0</v>
      </c>
      <c r="F5100">
        <f>HLOOKUP("Prøve",data!$A$1:$AT$8036,A5100,FALSE)</f>
        <v>0</v>
      </c>
      <c r="G5100">
        <f>HLOOKUP("ScKode",data!$A$1:$AT$8036,A5100,FALSE)</f>
        <v>0</v>
      </c>
      <c r="H5100">
        <f>HLOOKUP("StofParameter",data!$A$1:$AT$8036,A5100,FALSE)</f>
        <v>0</v>
      </c>
      <c r="I5100">
        <f>HLOOKUP("Dato",data!$A$1:$AT$8036,A5100,FALSE)</f>
        <v>0</v>
      </c>
      <c r="J5100">
        <f>HLOOKUP("Resultat-attribut",data!$A$1:$AT$8036,A5100,FALSE)</f>
        <v>0</v>
      </c>
      <c r="K5100">
        <f>HLOOKUP("Resultat",data!$A$1:$AT$8036,A5100,FALSE)</f>
        <v>0</v>
      </c>
      <c r="L5100">
        <f>HLOOKUP("Enhed",data!$A$1:$AT$8036,A5100,FALSE)</f>
        <v>0</v>
      </c>
    </row>
    <row r="5101" spans="1:12" x14ac:dyDescent="0.2">
      <c r="A5101">
        <v>5100</v>
      </c>
      <c r="B5101">
        <f>HLOOKUP("Referencer",data!$A$1:$AT$8036,A5101,FALSE)</f>
        <v>0</v>
      </c>
      <c r="C5101">
        <f>HLOOKUP("Stedtekst",data!$A$1:$AT$8036,A5101,FALSE)</f>
        <v>0</v>
      </c>
      <c r="D5101">
        <f>HLOOKUP("Målested navn",data!$A$1:$AT$8036,A5101,FALSE)</f>
        <v>0</v>
      </c>
      <c r="E5101">
        <f>HLOOKUP("Prøvetagning",data!$A$1:$AT$8036,A5101,FALSE)</f>
        <v>0</v>
      </c>
      <c r="F5101">
        <f>HLOOKUP("Prøve",data!$A$1:$AT$8036,A5101,FALSE)</f>
        <v>0</v>
      </c>
      <c r="G5101">
        <f>HLOOKUP("ScKode",data!$A$1:$AT$8036,A5101,FALSE)</f>
        <v>0</v>
      </c>
      <c r="H5101">
        <f>HLOOKUP("StofParameter",data!$A$1:$AT$8036,A5101,FALSE)</f>
        <v>0</v>
      </c>
      <c r="I5101">
        <f>HLOOKUP("Dato",data!$A$1:$AT$8036,A5101,FALSE)</f>
        <v>0</v>
      </c>
      <c r="J5101">
        <f>HLOOKUP("Resultat-attribut",data!$A$1:$AT$8036,A5101,FALSE)</f>
        <v>0</v>
      </c>
      <c r="K5101">
        <f>HLOOKUP("Resultat",data!$A$1:$AT$8036,A5101,FALSE)</f>
        <v>0</v>
      </c>
      <c r="L5101">
        <f>HLOOKUP("Enhed",data!$A$1:$AT$8036,A5101,FALSE)</f>
        <v>0</v>
      </c>
    </row>
    <row r="5102" spans="1:12" x14ac:dyDescent="0.2">
      <c r="A5102">
        <v>5101</v>
      </c>
      <c r="B5102">
        <f>HLOOKUP("Referencer",data!$A$1:$AT$8036,A5102,FALSE)</f>
        <v>0</v>
      </c>
      <c r="C5102">
        <f>HLOOKUP("Stedtekst",data!$A$1:$AT$8036,A5102,FALSE)</f>
        <v>0</v>
      </c>
      <c r="D5102">
        <f>HLOOKUP("Målested navn",data!$A$1:$AT$8036,A5102,FALSE)</f>
        <v>0</v>
      </c>
      <c r="E5102">
        <f>HLOOKUP("Prøvetagning",data!$A$1:$AT$8036,A5102,FALSE)</f>
        <v>0</v>
      </c>
      <c r="F5102">
        <f>HLOOKUP("Prøve",data!$A$1:$AT$8036,A5102,FALSE)</f>
        <v>0</v>
      </c>
      <c r="G5102">
        <f>HLOOKUP("ScKode",data!$A$1:$AT$8036,A5102,FALSE)</f>
        <v>0</v>
      </c>
      <c r="H5102">
        <f>HLOOKUP("StofParameter",data!$A$1:$AT$8036,A5102,FALSE)</f>
        <v>0</v>
      </c>
      <c r="I5102">
        <f>HLOOKUP("Dato",data!$A$1:$AT$8036,A5102,FALSE)</f>
        <v>0</v>
      </c>
      <c r="J5102">
        <f>HLOOKUP("Resultat-attribut",data!$A$1:$AT$8036,A5102,FALSE)</f>
        <v>0</v>
      </c>
      <c r="K5102">
        <f>HLOOKUP("Resultat",data!$A$1:$AT$8036,A5102,FALSE)</f>
        <v>0</v>
      </c>
      <c r="L5102">
        <f>HLOOKUP("Enhed",data!$A$1:$AT$8036,A5102,FALSE)</f>
        <v>0</v>
      </c>
    </row>
    <row r="5103" spans="1:12" x14ac:dyDescent="0.2">
      <c r="A5103">
        <v>5102</v>
      </c>
      <c r="B5103">
        <f>HLOOKUP("Referencer",data!$A$1:$AT$8036,A5103,FALSE)</f>
        <v>0</v>
      </c>
      <c r="C5103">
        <f>HLOOKUP("Stedtekst",data!$A$1:$AT$8036,A5103,FALSE)</f>
        <v>0</v>
      </c>
      <c r="D5103">
        <f>HLOOKUP("Målested navn",data!$A$1:$AT$8036,A5103,FALSE)</f>
        <v>0</v>
      </c>
      <c r="E5103">
        <f>HLOOKUP("Prøvetagning",data!$A$1:$AT$8036,A5103,FALSE)</f>
        <v>0</v>
      </c>
      <c r="F5103">
        <f>HLOOKUP("Prøve",data!$A$1:$AT$8036,A5103,FALSE)</f>
        <v>0</v>
      </c>
      <c r="G5103">
        <f>HLOOKUP("ScKode",data!$A$1:$AT$8036,A5103,FALSE)</f>
        <v>0</v>
      </c>
      <c r="H5103">
        <f>HLOOKUP("StofParameter",data!$A$1:$AT$8036,A5103,FALSE)</f>
        <v>0</v>
      </c>
      <c r="I5103">
        <f>HLOOKUP("Dato",data!$A$1:$AT$8036,A5103,FALSE)</f>
        <v>0</v>
      </c>
      <c r="J5103">
        <f>HLOOKUP("Resultat-attribut",data!$A$1:$AT$8036,A5103,FALSE)</f>
        <v>0</v>
      </c>
      <c r="K5103">
        <f>HLOOKUP("Resultat",data!$A$1:$AT$8036,A5103,FALSE)</f>
        <v>0</v>
      </c>
      <c r="L5103">
        <f>HLOOKUP("Enhed",data!$A$1:$AT$8036,A5103,FALSE)</f>
        <v>0</v>
      </c>
    </row>
    <row r="5104" spans="1:12" x14ac:dyDescent="0.2">
      <c r="A5104">
        <v>5103</v>
      </c>
      <c r="B5104">
        <f>HLOOKUP("Referencer",data!$A$1:$AT$8036,A5104,FALSE)</f>
        <v>0</v>
      </c>
      <c r="C5104">
        <f>HLOOKUP("Stedtekst",data!$A$1:$AT$8036,A5104,FALSE)</f>
        <v>0</v>
      </c>
      <c r="D5104">
        <f>HLOOKUP("Målested navn",data!$A$1:$AT$8036,A5104,FALSE)</f>
        <v>0</v>
      </c>
      <c r="E5104">
        <f>HLOOKUP("Prøvetagning",data!$A$1:$AT$8036,A5104,FALSE)</f>
        <v>0</v>
      </c>
      <c r="F5104">
        <f>HLOOKUP("Prøve",data!$A$1:$AT$8036,A5104,FALSE)</f>
        <v>0</v>
      </c>
      <c r="G5104">
        <f>HLOOKUP("ScKode",data!$A$1:$AT$8036,A5104,FALSE)</f>
        <v>0</v>
      </c>
      <c r="H5104">
        <f>HLOOKUP("StofParameter",data!$A$1:$AT$8036,A5104,FALSE)</f>
        <v>0</v>
      </c>
      <c r="I5104">
        <f>HLOOKUP("Dato",data!$A$1:$AT$8036,A5104,FALSE)</f>
        <v>0</v>
      </c>
      <c r="J5104">
        <f>HLOOKUP("Resultat-attribut",data!$A$1:$AT$8036,A5104,FALSE)</f>
        <v>0</v>
      </c>
      <c r="K5104">
        <f>HLOOKUP("Resultat",data!$A$1:$AT$8036,A5104,FALSE)</f>
        <v>0</v>
      </c>
      <c r="L5104">
        <f>HLOOKUP("Enhed",data!$A$1:$AT$8036,A5104,FALSE)</f>
        <v>0</v>
      </c>
    </row>
    <row r="5105" spans="1:12" x14ac:dyDescent="0.2">
      <c r="A5105">
        <v>5104</v>
      </c>
      <c r="B5105">
        <f>HLOOKUP("Referencer",data!$A$1:$AT$8036,A5105,FALSE)</f>
        <v>0</v>
      </c>
      <c r="C5105">
        <f>HLOOKUP("Stedtekst",data!$A$1:$AT$8036,A5105,FALSE)</f>
        <v>0</v>
      </c>
      <c r="D5105">
        <f>HLOOKUP("Målested navn",data!$A$1:$AT$8036,A5105,FALSE)</f>
        <v>0</v>
      </c>
      <c r="E5105">
        <f>HLOOKUP("Prøvetagning",data!$A$1:$AT$8036,A5105,FALSE)</f>
        <v>0</v>
      </c>
      <c r="F5105">
        <f>HLOOKUP("Prøve",data!$A$1:$AT$8036,A5105,FALSE)</f>
        <v>0</v>
      </c>
      <c r="G5105">
        <f>HLOOKUP("ScKode",data!$A$1:$AT$8036,A5105,FALSE)</f>
        <v>0</v>
      </c>
      <c r="H5105">
        <f>HLOOKUP("StofParameter",data!$A$1:$AT$8036,A5105,FALSE)</f>
        <v>0</v>
      </c>
      <c r="I5105">
        <f>HLOOKUP("Dato",data!$A$1:$AT$8036,A5105,FALSE)</f>
        <v>0</v>
      </c>
      <c r="J5105">
        <f>HLOOKUP("Resultat-attribut",data!$A$1:$AT$8036,A5105,FALSE)</f>
        <v>0</v>
      </c>
      <c r="K5105">
        <f>HLOOKUP("Resultat",data!$A$1:$AT$8036,A5105,FALSE)</f>
        <v>0</v>
      </c>
      <c r="L5105">
        <f>HLOOKUP("Enhed",data!$A$1:$AT$8036,A5105,FALSE)</f>
        <v>0</v>
      </c>
    </row>
    <row r="5106" spans="1:12" x14ac:dyDescent="0.2">
      <c r="A5106">
        <v>5105</v>
      </c>
      <c r="B5106">
        <f>HLOOKUP("Referencer",data!$A$1:$AT$8036,A5106,FALSE)</f>
        <v>0</v>
      </c>
      <c r="C5106">
        <f>HLOOKUP("Stedtekst",data!$A$1:$AT$8036,A5106,FALSE)</f>
        <v>0</v>
      </c>
      <c r="D5106">
        <f>HLOOKUP("Målested navn",data!$A$1:$AT$8036,A5106,FALSE)</f>
        <v>0</v>
      </c>
      <c r="E5106">
        <f>HLOOKUP("Prøvetagning",data!$A$1:$AT$8036,A5106,FALSE)</f>
        <v>0</v>
      </c>
      <c r="F5106">
        <f>HLOOKUP("Prøve",data!$A$1:$AT$8036,A5106,FALSE)</f>
        <v>0</v>
      </c>
      <c r="G5106">
        <f>HLOOKUP("ScKode",data!$A$1:$AT$8036,A5106,FALSE)</f>
        <v>0</v>
      </c>
      <c r="H5106">
        <f>HLOOKUP("StofParameter",data!$A$1:$AT$8036,A5106,FALSE)</f>
        <v>0</v>
      </c>
      <c r="I5106">
        <f>HLOOKUP("Dato",data!$A$1:$AT$8036,A5106,FALSE)</f>
        <v>0</v>
      </c>
      <c r="J5106">
        <f>HLOOKUP("Resultat-attribut",data!$A$1:$AT$8036,A5106,FALSE)</f>
        <v>0</v>
      </c>
      <c r="K5106">
        <f>HLOOKUP("Resultat",data!$A$1:$AT$8036,A5106,FALSE)</f>
        <v>0</v>
      </c>
      <c r="L5106">
        <f>HLOOKUP("Enhed",data!$A$1:$AT$8036,A5106,FALSE)</f>
        <v>0</v>
      </c>
    </row>
    <row r="5107" spans="1:12" x14ac:dyDescent="0.2">
      <c r="A5107">
        <v>5106</v>
      </c>
      <c r="B5107">
        <f>HLOOKUP("Referencer",data!$A$1:$AT$8036,A5107,FALSE)</f>
        <v>0</v>
      </c>
      <c r="C5107">
        <f>HLOOKUP("Stedtekst",data!$A$1:$AT$8036,A5107,FALSE)</f>
        <v>0</v>
      </c>
      <c r="D5107">
        <f>HLOOKUP("Målested navn",data!$A$1:$AT$8036,A5107,FALSE)</f>
        <v>0</v>
      </c>
      <c r="E5107">
        <f>HLOOKUP("Prøvetagning",data!$A$1:$AT$8036,A5107,FALSE)</f>
        <v>0</v>
      </c>
      <c r="F5107">
        <f>HLOOKUP("Prøve",data!$A$1:$AT$8036,A5107,FALSE)</f>
        <v>0</v>
      </c>
      <c r="G5107">
        <f>HLOOKUP("ScKode",data!$A$1:$AT$8036,A5107,FALSE)</f>
        <v>0</v>
      </c>
      <c r="H5107">
        <f>HLOOKUP("StofParameter",data!$A$1:$AT$8036,A5107,FALSE)</f>
        <v>0</v>
      </c>
      <c r="I5107">
        <f>HLOOKUP("Dato",data!$A$1:$AT$8036,A5107,FALSE)</f>
        <v>0</v>
      </c>
      <c r="J5107">
        <f>HLOOKUP("Resultat-attribut",data!$A$1:$AT$8036,A5107,FALSE)</f>
        <v>0</v>
      </c>
      <c r="K5107">
        <f>HLOOKUP("Resultat",data!$A$1:$AT$8036,A5107,FALSE)</f>
        <v>0</v>
      </c>
      <c r="L5107">
        <f>HLOOKUP("Enhed",data!$A$1:$AT$8036,A5107,FALSE)</f>
        <v>0</v>
      </c>
    </row>
    <row r="5108" spans="1:12" x14ac:dyDescent="0.2">
      <c r="A5108">
        <v>5107</v>
      </c>
      <c r="B5108">
        <f>HLOOKUP("Referencer",data!$A$1:$AT$8036,A5108,FALSE)</f>
        <v>0</v>
      </c>
      <c r="C5108">
        <f>HLOOKUP("Stedtekst",data!$A$1:$AT$8036,A5108,FALSE)</f>
        <v>0</v>
      </c>
      <c r="D5108">
        <f>HLOOKUP("Målested navn",data!$A$1:$AT$8036,A5108,FALSE)</f>
        <v>0</v>
      </c>
      <c r="E5108">
        <f>HLOOKUP("Prøvetagning",data!$A$1:$AT$8036,A5108,FALSE)</f>
        <v>0</v>
      </c>
      <c r="F5108">
        <f>HLOOKUP("Prøve",data!$A$1:$AT$8036,A5108,FALSE)</f>
        <v>0</v>
      </c>
      <c r="G5108">
        <f>HLOOKUP("ScKode",data!$A$1:$AT$8036,A5108,FALSE)</f>
        <v>0</v>
      </c>
      <c r="H5108">
        <f>HLOOKUP("StofParameter",data!$A$1:$AT$8036,A5108,FALSE)</f>
        <v>0</v>
      </c>
      <c r="I5108">
        <f>HLOOKUP("Dato",data!$A$1:$AT$8036,A5108,FALSE)</f>
        <v>0</v>
      </c>
      <c r="J5108">
        <f>HLOOKUP("Resultat-attribut",data!$A$1:$AT$8036,A5108,FALSE)</f>
        <v>0</v>
      </c>
      <c r="K5108">
        <f>HLOOKUP("Resultat",data!$A$1:$AT$8036,A5108,FALSE)</f>
        <v>0</v>
      </c>
      <c r="L5108">
        <f>HLOOKUP("Enhed",data!$A$1:$AT$8036,A5108,FALSE)</f>
        <v>0</v>
      </c>
    </row>
    <row r="5109" spans="1:12" x14ac:dyDescent="0.2">
      <c r="A5109">
        <v>5108</v>
      </c>
      <c r="B5109">
        <f>HLOOKUP("Referencer",data!$A$1:$AT$8036,A5109,FALSE)</f>
        <v>0</v>
      </c>
      <c r="C5109">
        <f>HLOOKUP("Stedtekst",data!$A$1:$AT$8036,A5109,FALSE)</f>
        <v>0</v>
      </c>
      <c r="D5109">
        <f>HLOOKUP("Målested navn",data!$A$1:$AT$8036,A5109,FALSE)</f>
        <v>0</v>
      </c>
      <c r="E5109">
        <f>HLOOKUP("Prøvetagning",data!$A$1:$AT$8036,A5109,FALSE)</f>
        <v>0</v>
      </c>
      <c r="F5109">
        <f>HLOOKUP("Prøve",data!$A$1:$AT$8036,A5109,FALSE)</f>
        <v>0</v>
      </c>
      <c r="G5109">
        <f>HLOOKUP("ScKode",data!$A$1:$AT$8036,A5109,FALSE)</f>
        <v>0</v>
      </c>
      <c r="H5109">
        <f>HLOOKUP("StofParameter",data!$A$1:$AT$8036,A5109,FALSE)</f>
        <v>0</v>
      </c>
      <c r="I5109">
        <f>HLOOKUP("Dato",data!$A$1:$AT$8036,A5109,FALSE)</f>
        <v>0</v>
      </c>
      <c r="J5109">
        <f>HLOOKUP("Resultat-attribut",data!$A$1:$AT$8036,A5109,FALSE)</f>
        <v>0</v>
      </c>
      <c r="K5109">
        <f>HLOOKUP("Resultat",data!$A$1:$AT$8036,A5109,FALSE)</f>
        <v>0</v>
      </c>
      <c r="L5109">
        <f>HLOOKUP("Enhed",data!$A$1:$AT$8036,A5109,FALSE)</f>
        <v>0</v>
      </c>
    </row>
    <row r="5110" spans="1:12" x14ac:dyDescent="0.2">
      <c r="A5110">
        <v>5109</v>
      </c>
      <c r="B5110">
        <f>HLOOKUP("Referencer",data!$A$1:$AT$8036,A5110,FALSE)</f>
        <v>0</v>
      </c>
      <c r="C5110">
        <f>HLOOKUP("Stedtekst",data!$A$1:$AT$8036,A5110,FALSE)</f>
        <v>0</v>
      </c>
      <c r="D5110">
        <f>HLOOKUP("Målested navn",data!$A$1:$AT$8036,A5110,FALSE)</f>
        <v>0</v>
      </c>
      <c r="E5110">
        <f>HLOOKUP("Prøvetagning",data!$A$1:$AT$8036,A5110,FALSE)</f>
        <v>0</v>
      </c>
      <c r="F5110">
        <f>HLOOKUP("Prøve",data!$A$1:$AT$8036,A5110,FALSE)</f>
        <v>0</v>
      </c>
      <c r="G5110">
        <f>HLOOKUP("ScKode",data!$A$1:$AT$8036,A5110,FALSE)</f>
        <v>0</v>
      </c>
      <c r="H5110">
        <f>HLOOKUP("StofParameter",data!$A$1:$AT$8036,A5110,FALSE)</f>
        <v>0</v>
      </c>
      <c r="I5110">
        <f>HLOOKUP("Dato",data!$A$1:$AT$8036,A5110,FALSE)</f>
        <v>0</v>
      </c>
      <c r="J5110">
        <f>HLOOKUP("Resultat-attribut",data!$A$1:$AT$8036,A5110,FALSE)</f>
        <v>0</v>
      </c>
      <c r="K5110">
        <f>HLOOKUP("Resultat",data!$A$1:$AT$8036,A5110,FALSE)</f>
        <v>0</v>
      </c>
      <c r="L5110">
        <f>HLOOKUP("Enhed",data!$A$1:$AT$8036,A5110,FALSE)</f>
        <v>0</v>
      </c>
    </row>
    <row r="5111" spans="1:12" x14ac:dyDescent="0.2">
      <c r="A5111">
        <v>5110</v>
      </c>
      <c r="B5111">
        <f>HLOOKUP("Referencer",data!$A$1:$AT$8036,A5111,FALSE)</f>
        <v>0</v>
      </c>
      <c r="C5111">
        <f>HLOOKUP("Stedtekst",data!$A$1:$AT$8036,A5111,FALSE)</f>
        <v>0</v>
      </c>
      <c r="D5111">
        <f>HLOOKUP("Målested navn",data!$A$1:$AT$8036,A5111,FALSE)</f>
        <v>0</v>
      </c>
      <c r="E5111">
        <f>HLOOKUP("Prøvetagning",data!$A$1:$AT$8036,A5111,FALSE)</f>
        <v>0</v>
      </c>
      <c r="F5111">
        <f>HLOOKUP("Prøve",data!$A$1:$AT$8036,A5111,FALSE)</f>
        <v>0</v>
      </c>
      <c r="G5111">
        <f>HLOOKUP("ScKode",data!$A$1:$AT$8036,A5111,FALSE)</f>
        <v>0</v>
      </c>
      <c r="H5111">
        <f>HLOOKUP("StofParameter",data!$A$1:$AT$8036,A5111,FALSE)</f>
        <v>0</v>
      </c>
      <c r="I5111">
        <f>HLOOKUP("Dato",data!$A$1:$AT$8036,A5111,FALSE)</f>
        <v>0</v>
      </c>
      <c r="J5111">
        <f>HLOOKUP("Resultat-attribut",data!$A$1:$AT$8036,A5111,FALSE)</f>
        <v>0</v>
      </c>
      <c r="K5111">
        <f>HLOOKUP("Resultat",data!$A$1:$AT$8036,A5111,FALSE)</f>
        <v>0</v>
      </c>
      <c r="L5111">
        <f>HLOOKUP("Enhed",data!$A$1:$AT$8036,A5111,FALSE)</f>
        <v>0</v>
      </c>
    </row>
    <row r="5112" spans="1:12" x14ac:dyDescent="0.2">
      <c r="A5112">
        <v>5111</v>
      </c>
      <c r="B5112">
        <f>HLOOKUP("Referencer",data!$A$1:$AT$8036,A5112,FALSE)</f>
        <v>0</v>
      </c>
      <c r="C5112">
        <f>HLOOKUP("Stedtekst",data!$A$1:$AT$8036,A5112,FALSE)</f>
        <v>0</v>
      </c>
      <c r="D5112">
        <f>HLOOKUP("Målested navn",data!$A$1:$AT$8036,A5112,FALSE)</f>
        <v>0</v>
      </c>
      <c r="E5112">
        <f>HLOOKUP("Prøvetagning",data!$A$1:$AT$8036,A5112,FALSE)</f>
        <v>0</v>
      </c>
      <c r="F5112">
        <f>HLOOKUP("Prøve",data!$A$1:$AT$8036,A5112,FALSE)</f>
        <v>0</v>
      </c>
      <c r="G5112">
        <f>HLOOKUP("ScKode",data!$A$1:$AT$8036,A5112,FALSE)</f>
        <v>0</v>
      </c>
      <c r="H5112">
        <f>HLOOKUP("StofParameter",data!$A$1:$AT$8036,A5112,FALSE)</f>
        <v>0</v>
      </c>
      <c r="I5112">
        <f>HLOOKUP("Dato",data!$A$1:$AT$8036,A5112,FALSE)</f>
        <v>0</v>
      </c>
      <c r="J5112">
        <f>HLOOKUP("Resultat-attribut",data!$A$1:$AT$8036,A5112,FALSE)</f>
        <v>0</v>
      </c>
      <c r="K5112">
        <f>HLOOKUP("Resultat",data!$A$1:$AT$8036,A5112,FALSE)</f>
        <v>0</v>
      </c>
      <c r="L5112">
        <f>HLOOKUP("Enhed",data!$A$1:$AT$8036,A5112,FALSE)</f>
        <v>0</v>
      </c>
    </row>
    <row r="5113" spans="1:12" x14ac:dyDescent="0.2">
      <c r="A5113">
        <v>5112</v>
      </c>
      <c r="B5113">
        <f>HLOOKUP("Referencer",data!$A$1:$AT$8036,A5113,FALSE)</f>
        <v>0</v>
      </c>
      <c r="C5113">
        <f>HLOOKUP("Stedtekst",data!$A$1:$AT$8036,A5113,FALSE)</f>
        <v>0</v>
      </c>
      <c r="D5113">
        <f>HLOOKUP("Målested navn",data!$A$1:$AT$8036,A5113,FALSE)</f>
        <v>0</v>
      </c>
      <c r="E5113">
        <f>HLOOKUP("Prøvetagning",data!$A$1:$AT$8036,A5113,FALSE)</f>
        <v>0</v>
      </c>
      <c r="F5113">
        <f>HLOOKUP("Prøve",data!$A$1:$AT$8036,A5113,FALSE)</f>
        <v>0</v>
      </c>
      <c r="G5113">
        <f>HLOOKUP("ScKode",data!$A$1:$AT$8036,A5113,FALSE)</f>
        <v>0</v>
      </c>
      <c r="H5113">
        <f>HLOOKUP("StofParameter",data!$A$1:$AT$8036,A5113,FALSE)</f>
        <v>0</v>
      </c>
      <c r="I5113">
        <f>HLOOKUP("Dato",data!$A$1:$AT$8036,A5113,FALSE)</f>
        <v>0</v>
      </c>
      <c r="J5113">
        <f>HLOOKUP("Resultat-attribut",data!$A$1:$AT$8036,A5113,FALSE)</f>
        <v>0</v>
      </c>
      <c r="K5113">
        <f>HLOOKUP("Resultat",data!$A$1:$AT$8036,A5113,FALSE)</f>
        <v>0</v>
      </c>
      <c r="L5113">
        <f>HLOOKUP("Enhed",data!$A$1:$AT$8036,A5113,FALSE)</f>
        <v>0</v>
      </c>
    </row>
    <row r="5114" spans="1:12" x14ac:dyDescent="0.2">
      <c r="A5114">
        <v>5113</v>
      </c>
      <c r="B5114">
        <f>HLOOKUP("Referencer",data!$A$1:$AT$8036,A5114,FALSE)</f>
        <v>0</v>
      </c>
      <c r="C5114">
        <f>HLOOKUP("Stedtekst",data!$A$1:$AT$8036,A5114,FALSE)</f>
        <v>0</v>
      </c>
      <c r="D5114">
        <f>HLOOKUP("Målested navn",data!$A$1:$AT$8036,A5114,FALSE)</f>
        <v>0</v>
      </c>
      <c r="E5114">
        <f>HLOOKUP("Prøvetagning",data!$A$1:$AT$8036,A5114,FALSE)</f>
        <v>0</v>
      </c>
      <c r="F5114">
        <f>HLOOKUP("Prøve",data!$A$1:$AT$8036,A5114,FALSE)</f>
        <v>0</v>
      </c>
      <c r="G5114">
        <f>HLOOKUP("ScKode",data!$A$1:$AT$8036,A5114,FALSE)</f>
        <v>0</v>
      </c>
      <c r="H5114">
        <f>HLOOKUP("StofParameter",data!$A$1:$AT$8036,A5114,FALSE)</f>
        <v>0</v>
      </c>
      <c r="I5114">
        <f>HLOOKUP("Dato",data!$A$1:$AT$8036,A5114,FALSE)</f>
        <v>0</v>
      </c>
      <c r="J5114">
        <f>HLOOKUP("Resultat-attribut",data!$A$1:$AT$8036,A5114,FALSE)</f>
        <v>0</v>
      </c>
      <c r="K5114">
        <f>HLOOKUP("Resultat",data!$A$1:$AT$8036,A5114,FALSE)</f>
        <v>0</v>
      </c>
      <c r="L5114">
        <f>HLOOKUP("Enhed",data!$A$1:$AT$8036,A5114,FALSE)</f>
        <v>0</v>
      </c>
    </row>
    <row r="5115" spans="1:12" x14ac:dyDescent="0.2">
      <c r="A5115">
        <v>5114</v>
      </c>
      <c r="B5115">
        <f>HLOOKUP("Referencer",data!$A$1:$AT$8036,A5115,FALSE)</f>
        <v>0</v>
      </c>
      <c r="C5115">
        <f>HLOOKUP("Stedtekst",data!$A$1:$AT$8036,A5115,FALSE)</f>
        <v>0</v>
      </c>
      <c r="D5115">
        <f>HLOOKUP("Målested navn",data!$A$1:$AT$8036,A5115,FALSE)</f>
        <v>0</v>
      </c>
      <c r="E5115">
        <f>HLOOKUP("Prøvetagning",data!$A$1:$AT$8036,A5115,FALSE)</f>
        <v>0</v>
      </c>
      <c r="F5115">
        <f>HLOOKUP("Prøve",data!$A$1:$AT$8036,A5115,FALSE)</f>
        <v>0</v>
      </c>
      <c r="G5115">
        <f>HLOOKUP("ScKode",data!$A$1:$AT$8036,A5115,FALSE)</f>
        <v>0</v>
      </c>
      <c r="H5115">
        <f>HLOOKUP("StofParameter",data!$A$1:$AT$8036,A5115,FALSE)</f>
        <v>0</v>
      </c>
      <c r="I5115">
        <f>HLOOKUP("Dato",data!$A$1:$AT$8036,A5115,FALSE)</f>
        <v>0</v>
      </c>
      <c r="J5115">
        <f>HLOOKUP("Resultat-attribut",data!$A$1:$AT$8036,A5115,FALSE)</f>
        <v>0</v>
      </c>
      <c r="K5115">
        <f>HLOOKUP("Resultat",data!$A$1:$AT$8036,A5115,FALSE)</f>
        <v>0</v>
      </c>
      <c r="L5115">
        <f>HLOOKUP("Enhed",data!$A$1:$AT$8036,A5115,FALSE)</f>
        <v>0</v>
      </c>
    </row>
    <row r="5116" spans="1:12" x14ac:dyDescent="0.2">
      <c r="A5116">
        <v>5115</v>
      </c>
      <c r="B5116">
        <f>HLOOKUP("Referencer",data!$A$1:$AT$8036,A5116,FALSE)</f>
        <v>0</v>
      </c>
      <c r="C5116">
        <f>HLOOKUP("Stedtekst",data!$A$1:$AT$8036,A5116,FALSE)</f>
        <v>0</v>
      </c>
      <c r="D5116">
        <f>HLOOKUP("Målested navn",data!$A$1:$AT$8036,A5116,FALSE)</f>
        <v>0</v>
      </c>
      <c r="E5116">
        <f>HLOOKUP("Prøvetagning",data!$A$1:$AT$8036,A5116,FALSE)</f>
        <v>0</v>
      </c>
      <c r="F5116">
        <f>HLOOKUP("Prøve",data!$A$1:$AT$8036,A5116,FALSE)</f>
        <v>0</v>
      </c>
      <c r="G5116">
        <f>HLOOKUP("ScKode",data!$A$1:$AT$8036,A5116,FALSE)</f>
        <v>0</v>
      </c>
      <c r="H5116">
        <f>HLOOKUP("StofParameter",data!$A$1:$AT$8036,A5116,FALSE)</f>
        <v>0</v>
      </c>
      <c r="I5116">
        <f>HLOOKUP("Dato",data!$A$1:$AT$8036,A5116,FALSE)</f>
        <v>0</v>
      </c>
      <c r="J5116">
        <f>HLOOKUP("Resultat-attribut",data!$A$1:$AT$8036,A5116,FALSE)</f>
        <v>0</v>
      </c>
      <c r="K5116">
        <f>HLOOKUP("Resultat",data!$A$1:$AT$8036,A5116,FALSE)</f>
        <v>0</v>
      </c>
      <c r="L5116">
        <f>HLOOKUP("Enhed",data!$A$1:$AT$8036,A5116,FALSE)</f>
        <v>0</v>
      </c>
    </row>
    <row r="5117" spans="1:12" x14ac:dyDescent="0.2">
      <c r="A5117">
        <v>5116</v>
      </c>
      <c r="B5117">
        <f>HLOOKUP("Referencer",data!$A$1:$AT$8036,A5117,FALSE)</f>
        <v>0</v>
      </c>
      <c r="C5117">
        <f>HLOOKUP("Stedtekst",data!$A$1:$AT$8036,A5117,FALSE)</f>
        <v>0</v>
      </c>
      <c r="D5117">
        <f>HLOOKUP("Målested navn",data!$A$1:$AT$8036,A5117,FALSE)</f>
        <v>0</v>
      </c>
      <c r="E5117">
        <f>HLOOKUP("Prøvetagning",data!$A$1:$AT$8036,A5117,FALSE)</f>
        <v>0</v>
      </c>
      <c r="F5117">
        <f>HLOOKUP("Prøve",data!$A$1:$AT$8036,A5117,FALSE)</f>
        <v>0</v>
      </c>
      <c r="G5117">
        <f>HLOOKUP("ScKode",data!$A$1:$AT$8036,A5117,FALSE)</f>
        <v>0</v>
      </c>
      <c r="H5117">
        <f>HLOOKUP("StofParameter",data!$A$1:$AT$8036,A5117,FALSE)</f>
        <v>0</v>
      </c>
      <c r="I5117">
        <f>HLOOKUP("Dato",data!$A$1:$AT$8036,A5117,FALSE)</f>
        <v>0</v>
      </c>
      <c r="J5117">
        <f>HLOOKUP("Resultat-attribut",data!$A$1:$AT$8036,A5117,FALSE)</f>
        <v>0</v>
      </c>
      <c r="K5117">
        <f>HLOOKUP("Resultat",data!$A$1:$AT$8036,A5117,FALSE)</f>
        <v>0</v>
      </c>
      <c r="L5117">
        <f>HLOOKUP("Enhed",data!$A$1:$AT$8036,A5117,FALSE)</f>
        <v>0</v>
      </c>
    </row>
    <row r="5118" spans="1:12" x14ac:dyDescent="0.2">
      <c r="A5118">
        <v>5117</v>
      </c>
      <c r="B5118">
        <f>HLOOKUP("Referencer",data!$A$1:$AT$8036,A5118,FALSE)</f>
        <v>0</v>
      </c>
      <c r="C5118">
        <f>HLOOKUP("Stedtekst",data!$A$1:$AT$8036,A5118,FALSE)</f>
        <v>0</v>
      </c>
      <c r="D5118">
        <f>HLOOKUP("Målested navn",data!$A$1:$AT$8036,A5118,FALSE)</f>
        <v>0</v>
      </c>
      <c r="E5118">
        <f>HLOOKUP("Prøvetagning",data!$A$1:$AT$8036,A5118,FALSE)</f>
        <v>0</v>
      </c>
      <c r="F5118">
        <f>HLOOKUP("Prøve",data!$A$1:$AT$8036,A5118,FALSE)</f>
        <v>0</v>
      </c>
      <c r="G5118">
        <f>HLOOKUP("ScKode",data!$A$1:$AT$8036,A5118,FALSE)</f>
        <v>0</v>
      </c>
      <c r="H5118">
        <f>HLOOKUP("StofParameter",data!$A$1:$AT$8036,A5118,FALSE)</f>
        <v>0</v>
      </c>
      <c r="I5118">
        <f>HLOOKUP("Dato",data!$A$1:$AT$8036,A5118,FALSE)</f>
        <v>0</v>
      </c>
      <c r="J5118">
        <f>HLOOKUP("Resultat-attribut",data!$A$1:$AT$8036,A5118,FALSE)</f>
        <v>0</v>
      </c>
      <c r="K5118">
        <f>HLOOKUP("Resultat",data!$A$1:$AT$8036,A5118,FALSE)</f>
        <v>0</v>
      </c>
      <c r="L5118">
        <f>HLOOKUP("Enhed",data!$A$1:$AT$8036,A5118,FALSE)</f>
        <v>0</v>
      </c>
    </row>
    <row r="5119" spans="1:12" x14ac:dyDescent="0.2">
      <c r="A5119">
        <v>5118</v>
      </c>
      <c r="B5119">
        <f>HLOOKUP("Referencer",data!$A$1:$AT$8036,A5119,FALSE)</f>
        <v>0</v>
      </c>
      <c r="C5119">
        <f>HLOOKUP("Stedtekst",data!$A$1:$AT$8036,A5119,FALSE)</f>
        <v>0</v>
      </c>
      <c r="D5119">
        <f>HLOOKUP("Målested navn",data!$A$1:$AT$8036,A5119,FALSE)</f>
        <v>0</v>
      </c>
      <c r="E5119">
        <f>HLOOKUP("Prøvetagning",data!$A$1:$AT$8036,A5119,FALSE)</f>
        <v>0</v>
      </c>
      <c r="F5119">
        <f>HLOOKUP("Prøve",data!$A$1:$AT$8036,A5119,FALSE)</f>
        <v>0</v>
      </c>
      <c r="G5119">
        <f>HLOOKUP("ScKode",data!$A$1:$AT$8036,A5119,FALSE)</f>
        <v>0</v>
      </c>
      <c r="H5119">
        <f>HLOOKUP("StofParameter",data!$A$1:$AT$8036,A5119,FALSE)</f>
        <v>0</v>
      </c>
      <c r="I5119">
        <f>HLOOKUP("Dato",data!$A$1:$AT$8036,A5119,FALSE)</f>
        <v>0</v>
      </c>
      <c r="J5119">
        <f>HLOOKUP("Resultat-attribut",data!$A$1:$AT$8036,A5119,FALSE)</f>
        <v>0</v>
      </c>
      <c r="K5119">
        <f>HLOOKUP("Resultat",data!$A$1:$AT$8036,A5119,FALSE)</f>
        <v>0</v>
      </c>
      <c r="L5119">
        <f>HLOOKUP("Enhed",data!$A$1:$AT$8036,A5119,FALSE)</f>
        <v>0</v>
      </c>
    </row>
    <row r="5120" spans="1:12" x14ac:dyDescent="0.2">
      <c r="A5120">
        <v>5119</v>
      </c>
      <c r="B5120">
        <f>HLOOKUP("Referencer",data!$A$1:$AT$8036,A5120,FALSE)</f>
        <v>0</v>
      </c>
      <c r="C5120">
        <f>HLOOKUP("Stedtekst",data!$A$1:$AT$8036,A5120,FALSE)</f>
        <v>0</v>
      </c>
      <c r="D5120">
        <f>HLOOKUP("Målested navn",data!$A$1:$AT$8036,A5120,FALSE)</f>
        <v>0</v>
      </c>
      <c r="E5120">
        <f>HLOOKUP("Prøvetagning",data!$A$1:$AT$8036,A5120,FALSE)</f>
        <v>0</v>
      </c>
      <c r="F5120">
        <f>HLOOKUP("Prøve",data!$A$1:$AT$8036,A5120,FALSE)</f>
        <v>0</v>
      </c>
      <c r="G5120">
        <f>HLOOKUP("ScKode",data!$A$1:$AT$8036,A5120,FALSE)</f>
        <v>0</v>
      </c>
      <c r="H5120">
        <f>HLOOKUP("StofParameter",data!$A$1:$AT$8036,A5120,FALSE)</f>
        <v>0</v>
      </c>
      <c r="I5120">
        <f>HLOOKUP("Dato",data!$A$1:$AT$8036,A5120,FALSE)</f>
        <v>0</v>
      </c>
      <c r="J5120">
        <f>HLOOKUP("Resultat-attribut",data!$A$1:$AT$8036,A5120,FALSE)</f>
        <v>0</v>
      </c>
      <c r="K5120">
        <f>HLOOKUP("Resultat",data!$A$1:$AT$8036,A5120,FALSE)</f>
        <v>0</v>
      </c>
      <c r="L5120">
        <f>HLOOKUP("Enhed",data!$A$1:$AT$8036,A5120,FALSE)</f>
        <v>0</v>
      </c>
    </row>
    <row r="5121" spans="1:12" x14ac:dyDescent="0.2">
      <c r="A5121">
        <v>5120</v>
      </c>
      <c r="B5121">
        <f>HLOOKUP("Referencer",data!$A$1:$AT$8036,A5121,FALSE)</f>
        <v>0</v>
      </c>
      <c r="C5121">
        <f>HLOOKUP("Stedtekst",data!$A$1:$AT$8036,A5121,FALSE)</f>
        <v>0</v>
      </c>
      <c r="D5121">
        <f>HLOOKUP("Målested navn",data!$A$1:$AT$8036,A5121,FALSE)</f>
        <v>0</v>
      </c>
      <c r="E5121">
        <f>HLOOKUP("Prøvetagning",data!$A$1:$AT$8036,A5121,FALSE)</f>
        <v>0</v>
      </c>
      <c r="F5121">
        <f>HLOOKUP("Prøve",data!$A$1:$AT$8036,A5121,FALSE)</f>
        <v>0</v>
      </c>
      <c r="G5121">
        <f>HLOOKUP("ScKode",data!$A$1:$AT$8036,A5121,FALSE)</f>
        <v>0</v>
      </c>
      <c r="H5121">
        <f>HLOOKUP("StofParameter",data!$A$1:$AT$8036,A5121,FALSE)</f>
        <v>0</v>
      </c>
      <c r="I5121">
        <f>HLOOKUP("Dato",data!$A$1:$AT$8036,A5121,FALSE)</f>
        <v>0</v>
      </c>
      <c r="J5121">
        <f>HLOOKUP("Resultat-attribut",data!$A$1:$AT$8036,A5121,FALSE)</f>
        <v>0</v>
      </c>
      <c r="K5121">
        <f>HLOOKUP("Resultat",data!$A$1:$AT$8036,A5121,FALSE)</f>
        <v>0</v>
      </c>
      <c r="L5121">
        <f>HLOOKUP("Enhed",data!$A$1:$AT$8036,A5121,FALSE)</f>
        <v>0</v>
      </c>
    </row>
    <row r="5122" spans="1:12" x14ac:dyDescent="0.2">
      <c r="A5122">
        <v>5121</v>
      </c>
      <c r="B5122">
        <f>HLOOKUP("Referencer",data!$A$1:$AT$8036,A5122,FALSE)</f>
        <v>0</v>
      </c>
      <c r="C5122">
        <f>HLOOKUP("Stedtekst",data!$A$1:$AT$8036,A5122,FALSE)</f>
        <v>0</v>
      </c>
      <c r="D5122">
        <f>HLOOKUP("Målested navn",data!$A$1:$AT$8036,A5122,FALSE)</f>
        <v>0</v>
      </c>
      <c r="E5122">
        <f>HLOOKUP("Prøvetagning",data!$A$1:$AT$8036,A5122,FALSE)</f>
        <v>0</v>
      </c>
      <c r="F5122">
        <f>HLOOKUP("Prøve",data!$A$1:$AT$8036,A5122,FALSE)</f>
        <v>0</v>
      </c>
      <c r="G5122">
        <f>HLOOKUP("ScKode",data!$A$1:$AT$8036,A5122,FALSE)</f>
        <v>0</v>
      </c>
      <c r="H5122">
        <f>HLOOKUP("StofParameter",data!$A$1:$AT$8036,A5122,FALSE)</f>
        <v>0</v>
      </c>
      <c r="I5122">
        <f>HLOOKUP("Dato",data!$A$1:$AT$8036,A5122,FALSE)</f>
        <v>0</v>
      </c>
      <c r="J5122">
        <f>HLOOKUP("Resultat-attribut",data!$A$1:$AT$8036,A5122,FALSE)</f>
        <v>0</v>
      </c>
      <c r="K5122">
        <f>HLOOKUP("Resultat",data!$A$1:$AT$8036,A5122,FALSE)</f>
        <v>0</v>
      </c>
      <c r="L5122">
        <f>HLOOKUP("Enhed",data!$A$1:$AT$8036,A5122,FALSE)</f>
        <v>0</v>
      </c>
    </row>
    <row r="5123" spans="1:12" x14ac:dyDescent="0.2">
      <c r="A5123">
        <v>5122</v>
      </c>
      <c r="B5123">
        <f>HLOOKUP("Referencer",data!$A$1:$AT$8036,A5123,FALSE)</f>
        <v>0</v>
      </c>
      <c r="C5123">
        <f>HLOOKUP("Stedtekst",data!$A$1:$AT$8036,A5123,FALSE)</f>
        <v>0</v>
      </c>
      <c r="D5123">
        <f>HLOOKUP("Målested navn",data!$A$1:$AT$8036,A5123,FALSE)</f>
        <v>0</v>
      </c>
      <c r="E5123">
        <f>HLOOKUP("Prøvetagning",data!$A$1:$AT$8036,A5123,FALSE)</f>
        <v>0</v>
      </c>
      <c r="F5123">
        <f>HLOOKUP("Prøve",data!$A$1:$AT$8036,A5123,FALSE)</f>
        <v>0</v>
      </c>
      <c r="G5123">
        <f>HLOOKUP("ScKode",data!$A$1:$AT$8036,A5123,FALSE)</f>
        <v>0</v>
      </c>
      <c r="H5123">
        <f>HLOOKUP("StofParameter",data!$A$1:$AT$8036,A5123,FALSE)</f>
        <v>0</v>
      </c>
      <c r="I5123">
        <f>HLOOKUP("Dato",data!$A$1:$AT$8036,A5123,FALSE)</f>
        <v>0</v>
      </c>
      <c r="J5123">
        <f>HLOOKUP("Resultat-attribut",data!$A$1:$AT$8036,A5123,FALSE)</f>
        <v>0</v>
      </c>
      <c r="K5123">
        <f>HLOOKUP("Resultat",data!$A$1:$AT$8036,A5123,FALSE)</f>
        <v>0</v>
      </c>
      <c r="L5123">
        <f>HLOOKUP("Enhed",data!$A$1:$AT$8036,A5123,FALSE)</f>
        <v>0</v>
      </c>
    </row>
    <row r="5124" spans="1:12" x14ac:dyDescent="0.2">
      <c r="A5124">
        <v>5123</v>
      </c>
      <c r="B5124">
        <f>HLOOKUP("Referencer",data!$A$1:$AT$8036,A5124,FALSE)</f>
        <v>0</v>
      </c>
      <c r="C5124">
        <f>HLOOKUP("Stedtekst",data!$A$1:$AT$8036,A5124,FALSE)</f>
        <v>0</v>
      </c>
      <c r="D5124">
        <f>HLOOKUP("Målested navn",data!$A$1:$AT$8036,A5124,FALSE)</f>
        <v>0</v>
      </c>
      <c r="E5124">
        <f>HLOOKUP("Prøvetagning",data!$A$1:$AT$8036,A5124,FALSE)</f>
        <v>0</v>
      </c>
      <c r="F5124">
        <f>HLOOKUP("Prøve",data!$A$1:$AT$8036,A5124,FALSE)</f>
        <v>0</v>
      </c>
      <c r="G5124">
        <f>HLOOKUP("ScKode",data!$A$1:$AT$8036,A5124,FALSE)</f>
        <v>0</v>
      </c>
      <c r="H5124">
        <f>HLOOKUP("StofParameter",data!$A$1:$AT$8036,A5124,FALSE)</f>
        <v>0</v>
      </c>
      <c r="I5124">
        <f>HLOOKUP("Dato",data!$A$1:$AT$8036,A5124,FALSE)</f>
        <v>0</v>
      </c>
      <c r="J5124">
        <f>HLOOKUP("Resultat-attribut",data!$A$1:$AT$8036,A5124,FALSE)</f>
        <v>0</v>
      </c>
      <c r="K5124">
        <f>HLOOKUP("Resultat",data!$A$1:$AT$8036,A5124,FALSE)</f>
        <v>0</v>
      </c>
      <c r="L5124">
        <f>HLOOKUP("Enhed",data!$A$1:$AT$8036,A5124,FALSE)</f>
        <v>0</v>
      </c>
    </row>
    <row r="5125" spans="1:12" x14ac:dyDescent="0.2">
      <c r="A5125">
        <v>5124</v>
      </c>
      <c r="B5125">
        <f>HLOOKUP("Referencer",data!$A$1:$AT$8036,A5125,FALSE)</f>
        <v>0</v>
      </c>
      <c r="C5125">
        <f>HLOOKUP("Stedtekst",data!$A$1:$AT$8036,A5125,FALSE)</f>
        <v>0</v>
      </c>
      <c r="D5125">
        <f>HLOOKUP("Målested navn",data!$A$1:$AT$8036,A5125,FALSE)</f>
        <v>0</v>
      </c>
      <c r="E5125">
        <f>HLOOKUP("Prøvetagning",data!$A$1:$AT$8036,A5125,FALSE)</f>
        <v>0</v>
      </c>
      <c r="F5125">
        <f>HLOOKUP("Prøve",data!$A$1:$AT$8036,A5125,FALSE)</f>
        <v>0</v>
      </c>
      <c r="G5125">
        <f>HLOOKUP("ScKode",data!$A$1:$AT$8036,A5125,FALSE)</f>
        <v>0</v>
      </c>
      <c r="H5125">
        <f>HLOOKUP("StofParameter",data!$A$1:$AT$8036,A5125,FALSE)</f>
        <v>0</v>
      </c>
      <c r="I5125">
        <f>HLOOKUP("Dato",data!$A$1:$AT$8036,A5125,FALSE)</f>
        <v>0</v>
      </c>
      <c r="J5125">
        <f>HLOOKUP("Resultat-attribut",data!$A$1:$AT$8036,A5125,FALSE)</f>
        <v>0</v>
      </c>
      <c r="K5125">
        <f>HLOOKUP("Resultat",data!$A$1:$AT$8036,A5125,FALSE)</f>
        <v>0</v>
      </c>
      <c r="L5125">
        <f>HLOOKUP("Enhed",data!$A$1:$AT$8036,A5125,FALSE)</f>
        <v>0</v>
      </c>
    </row>
    <row r="5126" spans="1:12" x14ac:dyDescent="0.2">
      <c r="A5126">
        <v>5125</v>
      </c>
      <c r="B5126">
        <f>HLOOKUP("Referencer",data!$A$1:$AT$8036,A5126,FALSE)</f>
        <v>0</v>
      </c>
      <c r="C5126">
        <f>HLOOKUP("Stedtekst",data!$A$1:$AT$8036,A5126,FALSE)</f>
        <v>0</v>
      </c>
      <c r="D5126">
        <f>HLOOKUP("Målested navn",data!$A$1:$AT$8036,A5126,FALSE)</f>
        <v>0</v>
      </c>
      <c r="E5126">
        <f>HLOOKUP("Prøvetagning",data!$A$1:$AT$8036,A5126,FALSE)</f>
        <v>0</v>
      </c>
      <c r="F5126">
        <f>HLOOKUP("Prøve",data!$A$1:$AT$8036,A5126,FALSE)</f>
        <v>0</v>
      </c>
      <c r="G5126">
        <f>HLOOKUP("ScKode",data!$A$1:$AT$8036,A5126,FALSE)</f>
        <v>0</v>
      </c>
      <c r="H5126">
        <f>HLOOKUP("StofParameter",data!$A$1:$AT$8036,A5126,FALSE)</f>
        <v>0</v>
      </c>
      <c r="I5126">
        <f>HLOOKUP("Dato",data!$A$1:$AT$8036,A5126,FALSE)</f>
        <v>0</v>
      </c>
      <c r="J5126">
        <f>HLOOKUP("Resultat-attribut",data!$A$1:$AT$8036,A5126,FALSE)</f>
        <v>0</v>
      </c>
      <c r="K5126">
        <f>HLOOKUP("Resultat",data!$A$1:$AT$8036,A5126,FALSE)</f>
        <v>0</v>
      </c>
      <c r="L5126">
        <f>HLOOKUP("Enhed",data!$A$1:$AT$8036,A5126,FALSE)</f>
        <v>0</v>
      </c>
    </row>
    <row r="5127" spans="1:12" x14ac:dyDescent="0.2">
      <c r="A5127">
        <v>5126</v>
      </c>
      <c r="B5127">
        <f>HLOOKUP("Referencer",data!$A$1:$AT$8036,A5127,FALSE)</f>
        <v>0</v>
      </c>
      <c r="C5127">
        <f>HLOOKUP("Stedtekst",data!$A$1:$AT$8036,A5127,FALSE)</f>
        <v>0</v>
      </c>
      <c r="D5127">
        <f>HLOOKUP("Målested navn",data!$A$1:$AT$8036,A5127,FALSE)</f>
        <v>0</v>
      </c>
      <c r="E5127">
        <f>HLOOKUP("Prøvetagning",data!$A$1:$AT$8036,A5127,FALSE)</f>
        <v>0</v>
      </c>
      <c r="F5127">
        <f>HLOOKUP("Prøve",data!$A$1:$AT$8036,A5127,FALSE)</f>
        <v>0</v>
      </c>
      <c r="G5127">
        <f>HLOOKUP("ScKode",data!$A$1:$AT$8036,A5127,FALSE)</f>
        <v>0</v>
      </c>
      <c r="H5127">
        <f>HLOOKUP("StofParameter",data!$A$1:$AT$8036,A5127,FALSE)</f>
        <v>0</v>
      </c>
      <c r="I5127">
        <f>HLOOKUP("Dato",data!$A$1:$AT$8036,A5127,FALSE)</f>
        <v>0</v>
      </c>
      <c r="J5127">
        <f>HLOOKUP("Resultat-attribut",data!$A$1:$AT$8036,A5127,FALSE)</f>
        <v>0</v>
      </c>
      <c r="K5127">
        <f>HLOOKUP("Resultat",data!$A$1:$AT$8036,A5127,FALSE)</f>
        <v>0</v>
      </c>
      <c r="L5127">
        <f>HLOOKUP("Enhed",data!$A$1:$AT$8036,A5127,FALSE)</f>
        <v>0</v>
      </c>
    </row>
    <row r="5128" spans="1:12" x14ac:dyDescent="0.2">
      <c r="A5128">
        <v>5127</v>
      </c>
      <c r="B5128">
        <f>HLOOKUP("Referencer",data!$A$1:$AT$8036,A5128,FALSE)</f>
        <v>0</v>
      </c>
      <c r="C5128">
        <f>HLOOKUP("Stedtekst",data!$A$1:$AT$8036,A5128,FALSE)</f>
        <v>0</v>
      </c>
      <c r="D5128">
        <f>HLOOKUP("Målested navn",data!$A$1:$AT$8036,A5128,FALSE)</f>
        <v>0</v>
      </c>
      <c r="E5128">
        <f>HLOOKUP("Prøvetagning",data!$A$1:$AT$8036,A5128,FALSE)</f>
        <v>0</v>
      </c>
      <c r="F5128">
        <f>HLOOKUP("Prøve",data!$A$1:$AT$8036,A5128,FALSE)</f>
        <v>0</v>
      </c>
      <c r="G5128">
        <f>HLOOKUP("ScKode",data!$A$1:$AT$8036,A5128,FALSE)</f>
        <v>0</v>
      </c>
      <c r="H5128">
        <f>HLOOKUP("StofParameter",data!$A$1:$AT$8036,A5128,FALSE)</f>
        <v>0</v>
      </c>
      <c r="I5128">
        <f>HLOOKUP("Dato",data!$A$1:$AT$8036,A5128,FALSE)</f>
        <v>0</v>
      </c>
      <c r="J5128">
        <f>HLOOKUP("Resultat-attribut",data!$A$1:$AT$8036,A5128,FALSE)</f>
        <v>0</v>
      </c>
      <c r="K5128">
        <f>HLOOKUP("Resultat",data!$A$1:$AT$8036,A5128,FALSE)</f>
        <v>0</v>
      </c>
      <c r="L5128">
        <f>HLOOKUP("Enhed",data!$A$1:$AT$8036,A5128,FALSE)</f>
        <v>0</v>
      </c>
    </row>
    <row r="5129" spans="1:12" x14ac:dyDescent="0.2">
      <c r="A5129">
        <v>5128</v>
      </c>
      <c r="B5129">
        <f>HLOOKUP("Referencer",data!$A$1:$AT$8036,A5129,FALSE)</f>
        <v>0</v>
      </c>
      <c r="C5129">
        <f>HLOOKUP("Stedtekst",data!$A$1:$AT$8036,A5129,FALSE)</f>
        <v>0</v>
      </c>
      <c r="D5129">
        <f>HLOOKUP("Målested navn",data!$A$1:$AT$8036,A5129,FALSE)</f>
        <v>0</v>
      </c>
      <c r="E5129">
        <f>HLOOKUP("Prøvetagning",data!$A$1:$AT$8036,A5129,FALSE)</f>
        <v>0</v>
      </c>
      <c r="F5129">
        <f>HLOOKUP("Prøve",data!$A$1:$AT$8036,A5129,FALSE)</f>
        <v>0</v>
      </c>
      <c r="G5129">
        <f>HLOOKUP("ScKode",data!$A$1:$AT$8036,A5129,FALSE)</f>
        <v>0</v>
      </c>
      <c r="H5129">
        <f>HLOOKUP("StofParameter",data!$A$1:$AT$8036,A5129,FALSE)</f>
        <v>0</v>
      </c>
      <c r="I5129">
        <f>HLOOKUP("Dato",data!$A$1:$AT$8036,A5129,FALSE)</f>
        <v>0</v>
      </c>
      <c r="J5129">
        <f>HLOOKUP("Resultat-attribut",data!$A$1:$AT$8036,A5129,FALSE)</f>
        <v>0</v>
      </c>
      <c r="K5129">
        <f>HLOOKUP("Resultat",data!$A$1:$AT$8036,A5129,FALSE)</f>
        <v>0</v>
      </c>
      <c r="L5129">
        <f>HLOOKUP("Enhed",data!$A$1:$AT$8036,A5129,FALSE)</f>
        <v>0</v>
      </c>
    </row>
    <row r="5130" spans="1:12" x14ac:dyDescent="0.2">
      <c r="A5130">
        <v>5129</v>
      </c>
      <c r="B5130">
        <f>HLOOKUP("Referencer",data!$A$1:$AT$8036,A5130,FALSE)</f>
        <v>0</v>
      </c>
      <c r="C5130">
        <f>HLOOKUP("Stedtekst",data!$A$1:$AT$8036,A5130,FALSE)</f>
        <v>0</v>
      </c>
      <c r="D5130">
        <f>HLOOKUP("Målested navn",data!$A$1:$AT$8036,A5130,FALSE)</f>
        <v>0</v>
      </c>
      <c r="E5130">
        <f>HLOOKUP("Prøvetagning",data!$A$1:$AT$8036,A5130,FALSE)</f>
        <v>0</v>
      </c>
      <c r="F5130">
        <f>HLOOKUP("Prøve",data!$A$1:$AT$8036,A5130,FALSE)</f>
        <v>0</v>
      </c>
      <c r="G5130">
        <f>HLOOKUP("ScKode",data!$A$1:$AT$8036,A5130,FALSE)</f>
        <v>0</v>
      </c>
      <c r="H5130">
        <f>HLOOKUP("StofParameter",data!$A$1:$AT$8036,A5130,FALSE)</f>
        <v>0</v>
      </c>
      <c r="I5130">
        <f>HLOOKUP("Dato",data!$A$1:$AT$8036,A5130,FALSE)</f>
        <v>0</v>
      </c>
      <c r="J5130">
        <f>HLOOKUP("Resultat-attribut",data!$A$1:$AT$8036,A5130,FALSE)</f>
        <v>0</v>
      </c>
      <c r="K5130">
        <f>HLOOKUP("Resultat",data!$A$1:$AT$8036,A5130,FALSE)</f>
        <v>0</v>
      </c>
      <c r="L5130">
        <f>HLOOKUP("Enhed",data!$A$1:$AT$8036,A5130,FALSE)</f>
        <v>0</v>
      </c>
    </row>
    <row r="5131" spans="1:12" x14ac:dyDescent="0.2">
      <c r="A5131">
        <v>5130</v>
      </c>
      <c r="B5131">
        <f>HLOOKUP("Referencer",data!$A$1:$AT$8036,A5131,FALSE)</f>
        <v>0</v>
      </c>
      <c r="C5131">
        <f>HLOOKUP("Stedtekst",data!$A$1:$AT$8036,A5131,FALSE)</f>
        <v>0</v>
      </c>
      <c r="D5131">
        <f>HLOOKUP("Målested navn",data!$A$1:$AT$8036,A5131,FALSE)</f>
        <v>0</v>
      </c>
      <c r="E5131">
        <f>HLOOKUP("Prøvetagning",data!$A$1:$AT$8036,A5131,FALSE)</f>
        <v>0</v>
      </c>
      <c r="F5131">
        <f>HLOOKUP("Prøve",data!$A$1:$AT$8036,A5131,FALSE)</f>
        <v>0</v>
      </c>
      <c r="G5131">
        <f>HLOOKUP("ScKode",data!$A$1:$AT$8036,A5131,FALSE)</f>
        <v>0</v>
      </c>
      <c r="H5131">
        <f>HLOOKUP("StofParameter",data!$A$1:$AT$8036,A5131,FALSE)</f>
        <v>0</v>
      </c>
      <c r="I5131">
        <f>HLOOKUP("Dato",data!$A$1:$AT$8036,A5131,FALSE)</f>
        <v>0</v>
      </c>
      <c r="J5131">
        <f>HLOOKUP("Resultat-attribut",data!$A$1:$AT$8036,A5131,FALSE)</f>
        <v>0</v>
      </c>
      <c r="K5131">
        <f>HLOOKUP("Resultat",data!$A$1:$AT$8036,A5131,FALSE)</f>
        <v>0</v>
      </c>
      <c r="L5131">
        <f>HLOOKUP("Enhed",data!$A$1:$AT$8036,A5131,FALSE)</f>
        <v>0</v>
      </c>
    </row>
    <row r="5132" spans="1:12" x14ac:dyDescent="0.2">
      <c r="A5132">
        <v>5131</v>
      </c>
      <c r="B5132">
        <f>HLOOKUP("Referencer",data!$A$1:$AT$8036,A5132,FALSE)</f>
        <v>0</v>
      </c>
      <c r="C5132">
        <f>HLOOKUP("Stedtekst",data!$A$1:$AT$8036,A5132,FALSE)</f>
        <v>0</v>
      </c>
      <c r="D5132">
        <f>HLOOKUP("Målested navn",data!$A$1:$AT$8036,A5132,FALSE)</f>
        <v>0</v>
      </c>
      <c r="E5132">
        <f>HLOOKUP("Prøvetagning",data!$A$1:$AT$8036,A5132,FALSE)</f>
        <v>0</v>
      </c>
      <c r="F5132">
        <f>HLOOKUP("Prøve",data!$A$1:$AT$8036,A5132,FALSE)</f>
        <v>0</v>
      </c>
      <c r="G5132">
        <f>HLOOKUP("ScKode",data!$A$1:$AT$8036,A5132,FALSE)</f>
        <v>0</v>
      </c>
      <c r="H5132">
        <f>HLOOKUP("StofParameter",data!$A$1:$AT$8036,A5132,FALSE)</f>
        <v>0</v>
      </c>
      <c r="I5132">
        <f>HLOOKUP("Dato",data!$A$1:$AT$8036,A5132,FALSE)</f>
        <v>0</v>
      </c>
      <c r="J5132">
        <f>HLOOKUP("Resultat-attribut",data!$A$1:$AT$8036,A5132,FALSE)</f>
        <v>0</v>
      </c>
      <c r="K5132">
        <f>HLOOKUP("Resultat",data!$A$1:$AT$8036,A5132,FALSE)</f>
        <v>0</v>
      </c>
      <c r="L5132">
        <f>HLOOKUP("Enhed",data!$A$1:$AT$8036,A5132,FALSE)</f>
        <v>0</v>
      </c>
    </row>
    <row r="5133" spans="1:12" x14ac:dyDescent="0.2">
      <c r="A5133">
        <v>5132</v>
      </c>
      <c r="B5133">
        <f>HLOOKUP("Referencer",data!$A$1:$AT$8036,A5133,FALSE)</f>
        <v>0</v>
      </c>
      <c r="C5133">
        <f>HLOOKUP("Stedtekst",data!$A$1:$AT$8036,A5133,FALSE)</f>
        <v>0</v>
      </c>
      <c r="D5133">
        <f>HLOOKUP("Målested navn",data!$A$1:$AT$8036,A5133,FALSE)</f>
        <v>0</v>
      </c>
      <c r="E5133">
        <f>HLOOKUP("Prøvetagning",data!$A$1:$AT$8036,A5133,FALSE)</f>
        <v>0</v>
      </c>
      <c r="F5133">
        <f>HLOOKUP("Prøve",data!$A$1:$AT$8036,A5133,FALSE)</f>
        <v>0</v>
      </c>
      <c r="G5133">
        <f>HLOOKUP("ScKode",data!$A$1:$AT$8036,A5133,FALSE)</f>
        <v>0</v>
      </c>
      <c r="H5133">
        <f>HLOOKUP("StofParameter",data!$A$1:$AT$8036,A5133,FALSE)</f>
        <v>0</v>
      </c>
      <c r="I5133">
        <f>HLOOKUP("Dato",data!$A$1:$AT$8036,A5133,FALSE)</f>
        <v>0</v>
      </c>
      <c r="J5133">
        <f>HLOOKUP("Resultat-attribut",data!$A$1:$AT$8036,A5133,FALSE)</f>
        <v>0</v>
      </c>
      <c r="K5133">
        <f>HLOOKUP("Resultat",data!$A$1:$AT$8036,A5133,FALSE)</f>
        <v>0</v>
      </c>
      <c r="L5133">
        <f>HLOOKUP("Enhed",data!$A$1:$AT$8036,A5133,FALSE)</f>
        <v>0</v>
      </c>
    </row>
    <row r="5134" spans="1:12" x14ac:dyDescent="0.2">
      <c r="A5134">
        <v>5133</v>
      </c>
      <c r="B5134">
        <f>HLOOKUP("Referencer",data!$A$1:$AT$8036,A5134,FALSE)</f>
        <v>0</v>
      </c>
      <c r="C5134">
        <f>HLOOKUP("Stedtekst",data!$A$1:$AT$8036,A5134,FALSE)</f>
        <v>0</v>
      </c>
      <c r="D5134">
        <f>HLOOKUP("Målested navn",data!$A$1:$AT$8036,A5134,FALSE)</f>
        <v>0</v>
      </c>
      <c r="E5134">
        <f>HLOOKUP("Prøvetagning",data!$A$1:$AT$8036,A5134,FALSE)</f>
        <v>0</v>
      </c>
      <c r="F5134">
        <f>HLOOKUP("Prøve",data!$A$1:$AT$8036,A5134,FALSE)</f>
        <v>0</v>
      </c>
      <c r="G5134">
        <f>HLOOKUP("ScKode",data!$A$1:$AT$8036,A5134,FALSE)</f>
        <v>0</v>
      </c>
      <c r="H5134">
        <f>HLOOKUP("StofParameter",data!$A$1:$AT$8036,A5134,FALSE)</f>
        <v>0</v>
      </c>
      <c r="I5134">
        <f>HLOOKUP("Dato",data!$A$1:$AT$8036,A5134,FALSE)</f>
        <v>0</v>
      </c>
      <c r="J5134">
        <f>HLOOKUP("Resultat-attribut",data!$A$1:$AT$8036,A5134,FALSE)</f>
        <v>0</v>
      </c>
      <c r="K5134">
        <f>HLOOKUP("Resultat",data!$A$1:$AT$8036,A5134,FALSE)</f>
        <v>0</v>
      </c>
      <c r="L5134">
        <f>HLOOKUP("Enhed",data!$A$1:$AT$8036,A5134,FALSE)</f>
        <v>0</v>
      </c>
    </row>
    <row r="5135" spans="1:12" x14ac:dyDescent="0.2">
      <c r="A5135">
        <v>5134</v>
      </c>
      <c r="B5135">
        <f>HLOOKUP("Referencer",data!$A$1:$AT$8036,A5135,FALSE)</f>
        <v>0</v>
      </c>
      <c r="C5135">
        <f>HLOOKUP("Stedtekst",data!$A$1:$AT$8036,A5135,FALSE)</f>
        <v>0</v>
      </c>
      <c r="D5135">
        <f>HLOOKUP("Målested navn",data!$A$1:$AT$8036,A5135,FALSE)</f>
        <v>0</v>
      </c>
      <c r="E5135">
        <f>HLOOKUP("Prøvetagning",data!$A$1:$AT$8036,A5135,FALSE)</f>
        <v>0</v>
      </c>
      <c r="F5135">
        <f>HLOOKUP("Prøve",data!$A$1:$AT$8036,A5135,FALSE)</f>
        <v>0</v>
      </c>
      <c r="G5135">
        <f>HLOOKUP("ScKode",data!$A$1:$AT$8036,A5135,FALSE)</f>
        <v>0</v>
      </c>
      <c r="H5135">
        <f>HLOOKUP("StofParameter",data!$A$1:$AT$8036,A5135,FALSE)</f>
        <v>0</v>
      </c>
      <c r="I5135">
        <f>HLOOKUP("Dato",data!$A$1:$AT$8036,A5135,FALSE)</f>
        <v>0</v>
      </c>
      <c r="J5135">
        <f>HLOOKUP("Resultat-attribut",data!$A$1:$AT$8036,A5135,FALSE)</f>
        <v>0</v>
      </c>
      <c r="K5135">
        <f>HLOOKUP("Resultat",data!$A$1:$AT$8036,A5135,FALSE)</f>
        <v>0</v>
      </c>
      <c r="L5135">
        <f>HLOOKUP("Enhed",data!$A$1:$AT$8036,A5135,FALSE)</f>
        <v>0</v>
      </c>
    </row>
    <row r="5136" spans="1:12" x14ac:dyDescent="0.2">
      <c r="A5136">
        <v>5135</v>
      </c>
      <c r="B5136">
        <f>HLOOKUP("Referencer",data!$A$1:$AT$8036,A5136,FALSE)</f>
        <v>0</v>
      </c>
      <c r="C5136">
        <f>HLOOKUP("Stedtekst",data!$A$1:$AT$8036,A5136,FALSE)</f>
        <v>0</v>
      </c>
      <c r="D5136">
        <f>HLOOKUP("Målested navn",data!$A$1:$AT$8036,A5136,FALSE)</f>
        <v>0</v>
      </c>
      <c r="E5136">
        <f>HLOOKUP("Prøvetagning",data!$A$1:$AT$8036,A5136,FALSE)</f>
        <v>0</v>
      </c>
      <c r="F5136">
        <f>HLOOKUP("Prøve",data!$A$1:$AT$8036,A5136,FALSE)</f>
        <v>0</v>
      </c>
      <c r="G5136">
        <f>HLOOKUP("ScKode",data!$A$1:$AT$8036,A5136,FALSE)</f>
        <v>0</v>
      </c>
      <c r="H5136">
        <f>HLOOKUP("StofParameter",data!$A$1:$AT$8036,A5136,FALSE)</f>
        <v>0</v>
      </c>
      <c r="I5136">
        <f>HLOOKUP("Dato",data!$A$1:$AT$8036,A5136,FALSE)</f>
        <v>0</v>
      </c>
      <c r="J5136">
        <f>HLOOKUP("Resultat-attribut",data!$A$1:$AT$8036,A5136,FALSE)</f>
        <v>0</v>
      </c>
      <c r="K5136">
        <f>HLOOKUP("Resultat",data!$A$1:$AT$8036,A5136,FALSE)</f>
        <v>0</v>
      </c>
      <c r="L5136">
        <f>HLOOKUP("Enhed",data!$A$1:$AT$8036,A5136,FALSE)</f>
        <v>0</v>
      </c>
    </row>
    <row r="5137" spans="1:12" x14ac:dyDescent="0.2">
      <c r="A5137">
        <v>5136</v>
      </c>
      <c r="B5137">
        <f>HLOOKUP("Referencer",data!$A$1:$AT$8036,A5137,FALSE)</f>
        <v>0</v>
      </c>
      <c r="C5137">
        <f>HLOOKUP("Stedtekst",data!$A$1:$AT$8036,A5137,FALSE)</f>
        <v>0</v>
      </c>
      <c r="D5137">
        <f>HLOOKUP("Målested navn",data!$A$1:$AT$8036,A5137,FALSE)</f>
        <v>0</v>
      </c>
      <c r="E5137">
        <f>HLOOKUP("Prøvetagning",data!$A$1:$AT$8036,A5137,FALSE)</f>
        <v>0</v>
      </c>
      <c r="F5137">
        <f>HLOOKUP("Prøve",data!$A$1:$AT$8036,A5137,FALSE)</f>
        <v>0</v>
      </c>
      <c r="G5137">
        <f>HLOOKUP("ScKode",data!$A$1:$AT$8036,A5137,FALSE)</f>
        <v>0</v>
      </c>
      <c r="H5137">
        <f>HLOOKUP("StofParameter",data!$A$1:$AT$8036,A5137,FALSE)</f>
        <v>0</v>
      </c>
      <c r="I5137">
        <f>HLOOKUP("Dato",data!$A$1:$AT$8036,A5137,FALSE)</f>
        <v>0</v>
      </c>
      <c r="J5137">
        <f>HLOOKUP("Resultat-attribut",data!$A$1:$AT$8036,A5137,FALSE)</f>
        <v>0</v>
      </c>
      <c r="K5137">
        <f>HLOOKUP("Resultat",data!$A$1:$AT$8036,A5137,FALSE)</f>
        <v>0</v>
      </c>
      <c r="L5137">
        <f>HLOOKUP("Enhed",data!$A$1:$AT$8036,A5137,FALSE)</f>
        <v>0</v>
      </c>
    </row>
    <row r="5138" spans="1:12" x14ac:dyDescent="0.2">
      <c r="A5138">
        <v>5137</v>
      </c>
      <c r="B5138">
        <f>HLOOKUP("Referencer",data!$A$1:$AT$8036,A5138,FALSE)</f>
        <v>0</v>
      </c>
      <c r="C5138">
        <f>HLOOKUP("Stedtekst",data!$A$1:$AT$8036,A5138,FALSE)</f>
        <v>0</v>
      </c>
      <c r="D5138">
        <f>HLOOKUP("Målested navn",data!$A$1:$AT$8036,A5138,FALSE)</f>
        <v>0</v>
      </c>
      <c r="E5138">
        <f>HLOOKUP("Prøvetagning",data!$A$1:$AT$8036,A5138,FALSE)</f>
        <v>0</v>
      </c>
      <c r="F5138">
        <f>HLOOKUP("Prøve",data!$A$1:$AT$8036,A5138,FALSE)</f>
        <v>0</v>
      </c>
      <c r="G5138">
        <f>HLOOKUP("ScKode",data!$A$1:$AT$8036,A5138,FALSE)</f>
        <v>0</v>
      </c>
      <c r="H5138">
        <f>HLOOKUP("StofParameter",data!$A$1:$AT$8036,A5138,FALSE)</f>
        <v>0</v>
      </c>
      <c r="I5138">
        <f>HLOOKUP("Dato",data!$A$1:$AT$8036,A5138,FALSE)</f>
        <v>0</v>
      </c>
      <c r="J5138">
        <f>HLOOKUP("Resultat-attribut",data!$A$1:$AT$8036,A5138,FALSE)</f>
        <v>0</v>
      </c>
      <c r="K5138">
        <f>HLOOKUP("Resultat",data!$A$1:$AT$8036,A5138,FALSE)</f>
        <v>0</v>
      </c>
      <c r="L5138">
        <f>HLOOKUP("Enhed",data!$A$1:$AT$8036,A5138,FALSE)</f>
        <v>0</v>
      </c>
    </row>
    <row r="5139" spans="1:12" x14ac:dyDescent="0.2">
      <c r="A5139">
        <v>5138</v>
      </c>
      <c r="B5139">
        <f>HLOOKUP("Referencer",data!$A$1:$AT$8036,A5139,FALSE)</f>
        <v>0</v>
      </c>
      <c r="C5139">
        <f>HLOOKUP("Stedtekst",data!$A$1:$AT$8036,A5139,FALSE)</f>
        <v>0</v>
      </c>
      <c r="D5139">
        <f>HLOOKUP("Målested navn",data!$A$1:$AT$8036,A5139,FALSE)</f>
        <v>0</v>
      </c>
      <c r="E5139">
        <f>HLOOKUP("Prøvetagning",data!$A$1:$AT$8036,A5139,FALSE)</f>
        <v>0</v>
      </c>
      <c r="F5139">
        <f>HLOOKUP("Prøve",data!$A$1:$AT$8036,A5139,FALSE)</f>
        <v>0</v>
      </c>
      <c r="G5139">
        <f>HLOOKUP("ScKode",data!$A$1:$AT$8036,A5139,FALSE)</f>
        <v>0</v>
      </c>
      <c r="H5139">
        <f>HLOOKUP("StofParameter",data!$A$1:$AT$8036,A5139,FALSE)</f>
        <v>0</v>
      </c>
      <c r="I5139">
        <f>HLOOKUP("Dato",data!$A$1:$AT$8036,A5139,FALSE)</f>
        <v>0</v>
      </c>
      <c r="J5139">
        <f>HLOOKUP("Resultat-attribut",data!$A$1:$AT$8036,A5139,FALSE)</f>
        <v>0</v>
      </c>
      <c r="K5139">
        <f>HLOOKUP("Resultat",data!$A$1:$AT$8036,A5139,FALSE)</f>
        <v>0</v>
      </c>
      <c r="L5139">
        <f>HLOOKUP("Enhed",data!$A$1:$AT$8036,A5139,FALSE)</f>
        <v>0</v>
      </c>
    </row>
    <row r="5140" spans="1:12" x14ac:dyDescent="0.2">
      <c r="A5140">
        <v>5139</v>
      </c>
      <c r="B5140">
        <f>HLOOKUP("Referencer",data!$A$1:$AT$8036,A5140,FALSE)</f>
        <v>0</v>
      </c>
      <c r="C5140">
        <f>HLOOKUP("Stedtekst",data!$A$1:$AT$8036,A5140,FALSE)</f>
        <v>0</v>
      </c>
      <c r="D5140">
        <f>HLOOKUP("Målested navn",data!$A$1:$AT$8036,A5140,FALSE)</f>
        <v>0</v>
      </c>
      <c r="E5140">
        <f>HLOOKUP("Prøvetagning",data!$A$1:$AT$8036,A5140,FALSE)</f>
        <v>0</v>
      </c>
      <c r="F5140">
        <f>HLOOKUP("Prøve",data!$A$1:$AT$8036,A5140,FALSE)</f>
        <v>0</v>
      </c>
      <c r="G5140">
        <f>HLOOKUP("ScKode",data!$A$1:$AT$8036,A5140,FALSE)</f>
        <v>0</v>
      </c>
      <c r="H5140">
        <f>HLOOKUP("StofParameter",data!$A$1:$AT$8036,A5140,FALSE)</f>
        <v>0</v>
      </c>
      <c r="I5140">
        <f>HLOOKUP("Dato",data!$A$1:$AT$8036,A5140,FALSE)</f>
        <v>0</v>
      </c>
      <c r="J5140">
        <f>HLOOKUP("Resultat-attribut",data!$A$1:$AT$8036,A5140,FALSE)</f>
        <v>0</v>
      </c>
      <c r="K5140">
        <f>HLOOKUP("Resultat",data!$A$1:$AT$8036,A5140,FALSE)</f>
        <v>0</v>
      </c>
      <c r="L5140">
        <f>HLOOKUP("Enhed",data!$A$1:$AT$8036,A5140,FALSE)</f>
        <v>0</v>
      </c>
    </row>
    <row r="5141" spans="1:12" x14ac:dyDescent="0.2">
      <c r="A5141">
        <v>5140</v>
      </c>
      <c r="B5141">
        <f>HLOOKUP("Referencer",data!$A$1:$AT$8036,A5141,FALSE)</f>
        <v>0</v>
      </c>
      <c r="C5141">
        <f>HLOOKUP("Stedtekst",data!$A$1:$AT$8036,A5141,FALSE)</f>
        <v>0</v>
      </c>
      <c r="D5141">
        <f>HLOOKUP("Målested navn",data!$A$1:$AT$8036,A5141,FALSE)</f>
        <v>0</v>
      </c>
      <c r="E5141">
        <f>HLOOKUP("Prøvetagning",data!$A$1:$AT$8036,A5141,FALSE)</f>
        <v>0</v>
      </c>
      <c r="F5141">
        <f>HLOOKUP("Prøve",data!$A$1:$AT$8036,A5141,FALSE)</f>
        <v>0</v>
      </c>
      <c r="G5141">
        <f>HLOOKUP("ScKode",data!$A$1:$AT$8036,A5141,FALSE)</f>
        <v>0</v>
      </c>
      <c r="H5141">
        <f>HLOOKUP("StofParameter",data!$A$1:$AT$8036,A5141,FALSE)</f>
        <v>0</v>
      </c>
      <c r="I5141">
        <f>HLOOKUP("Dato",data!$A$1:$AT$8036,A5141,FALSE)</f>
        <v>0</v>
      </c>
      <c r="J5141">
        <f>HLOOKUP("Resultat-attribut",data!$A$1:$AT$8036,A5141,FALSE)</f>
        <v>0</v>
      </c>
      <c r="K5141">
        <f>HLOOKUP("Resultat",data!$A$1:$AT$8036,A5141,FALSE)</f>
        <v>0</v>
      </c>
      <c r="L5141">
        <f>HLOOKUP("Enhed",data!$A$1:$AT$8036,A5141,FALSE)</f>
        <v>0</v>
      </c>
    </row>
    <row r="5142" spans="1:12" x14ac:dyDescent="0.2">
      <c r="A5142">
        <v>5141</v>
      </c>
      <c r="B5142">
        <f>HLOOKUP("Referencer",data!$A$1:$AT$8036,A5142,FALSE)</f>
        <v>0</v>
      </c>
      <c r="C5142">
        <f>HLOOKUP("Stedtekst",data!$A$1:$AT$8036,A5142,FALSE)</f>
        <v>0</v>
      </c>
      <c r="D5142">
        <f>HLOOKUP("Målested navn",data!$A$1:$AT$8036,A5142,FALSE)</f>
        <v>0</v>
      </c>
      <c r="E5142">
        <f>HLOOKUP("Prøvetagning",data!$A$1:$AT$8036,A5142,FALSE)</f>
        <v>0</v>
      </c>
      <c r="F5142">
        <f>HLOOKUP("Prøve",data!$A$1:$AT$8036,A5142,FALSE)</f>
        <v>0</v>
      </c>
      <c r="G5142">
        <f>HLOOKUP("ScKode",data!$A$1:$AT$8036,A5142,FALSE)</f>
        <v>0</v>
      </c>
      <c r="H5142">
        <f>HLOOKUP("StofParameter",data!$A$1:$AT$8036,A5142,FALSE)</f>
        <v>0</v>
      </c>
      <c r="I5142">
        <f>HLOOKUP("Dato",data!$A$1:$AT$8036,A5142,FALSE)</f>
        <v>0</v>
      </c>
      <c r="J5142">
        <f>HLOOKUP("Resultat-attribut",data!$A$1:$AT$8036,A5142,FALSE)</f>
        <v>0</v>
      </c>
      <c r="K5142">
        <f>HLOOKUP("Resultat",data!$A$1:$AT$8036,A5142,FALSE)</f>
        <v>0</v>
      </c>
      <c r="L5142">
        <f>HLOOKUP("Enhed",data!$A$1:$AT$8036,A5142,FALSE)</f>
        <v>0</v>
      </c>
    </row>
    <row r="5143" spans="1:12" x14ac:dyDescent="0.2">
      <c r="A5143">
        <v>5142</v>
      </c>
      <c r="B5143">
        <f>HLOOKUP("Referencer",data!$A$1:$AT$8036,A5143,FALSE)</f>
        <v>0</v>
      </c>
      <c r="C5143">
        <f>HLOOKUP("Stedtekst",data!$A$1:$AT$8036,A5143,FALSE)</f>
        <v>0</v>
      </c>
      <c r="D5143">
        <f>HLOOKUP("Målested navn",data!$A$1:$AT$8036,A5143,FALSE)</f>
        <v>0</v>
      </c>
      <c r="E5143">
        <f>HLOOKUP("Prøvetagning",data!$A$1:$AT$8036,A5143,FALSE)</f>
        <v>0</v>
      </c>
      <c r="F5143">
        <f>HLOOKUP("Prøve",data!$A$1:$AT$8036,A5143,FALSE)</f>
        <v>0</v>
      </c>
      <c r="G5143">
        <f>HLOOKUP("ScKode",data!$A$1:$AT$8036,A5143,FALSE)</f>
        <v>0</v>
      </c>
      <c r="H5143">
        <f>HLOOKUP("StofParameter",data!$A$1:$AT$8036,A5143,FALSE)</f>
        <v>0</v>
      </c>
      <c r="I5143">
        <f>HLOOKUP("Dato",data!$A$1:$AT$8036,A5143,FALSE)</f>
        <v>0</v>
      </c>
      <c r="J5143">
        <f>HLOOKUP("Resultat-attribut",data!$A$1:$AT$8036,A5143,FALSE)</f>
        <v>0</v>
      </c>
      <c r="K5143">
        <f>HLOOKUP("Resultat",data!$A$1:$AT$8036,A5143,FALSE)</f>
        <v>0</v>
      </c>
      <c r="L5143">
        <f>HLOOKUP("Enhed",data!$A$1:$AT$8036,A5143,FALSE)</f>
        <v>0</v>
      </c>
    </row>
    <row r="5144" spans="1:12" x14ac:dyDescent="0.2">
      <c r="A5144">
        <v>5143</v>
      </c>
      <c r="B5144">
        <f>HLOOKUP("Referencer",data!$A$1:$AT$8036,A5144,FALSE)</f>
        <v>0</v>
      </c>
      <c r="C5144">
        <f>HLOOKUP("Stedtekst",data!$A$1:$AT$8036,A5144,FALSE)</f>
        <v>0</v>
      </c>
      <c r="D5144">
        <f>HLOOKUP("Målested navn",data!$A$1:$AT$8036,A5144,FALSE)</f>
        <v>0</v>
      </c>
      <c r="E5144">
        <f>HLOOKUP("Prøvetagning",data!$A$1:$AT$8036,A5144,FALSE)</f>
        <v>0</v>
      </c>
      <c r="F5144">
        <f>HLOOKUP("Prøve",data!$A$1:$AT$8036,A5144,FALSE)</f>
        <v>0</v>
      </c>
      <c r="G5144">
        <f>HLOOKUP("ScKode",data!$A$1:$AT$8036,A5144,FALSE)</f>
        <v>0</v>
      </c>
      <c r="H5144">
        <f>HLOOKUP("StofParameter",data!$A$1:$AT$8036,A5144,FALSE)</f>
        <v>0</v>
      </c>
      <c r="I5144">
        <f>HLOOKUP("Dato",data!$A$1:$AT$8036,A5144,FALSE)</f>
        <v>0</v>
      </c>
      <c r="J5144">
        <f>HLOOKUP("Resultat-attribut",data!$A$1:$AT$8036,A5144,FALSE)</f>
        <v>0</v>
      </c>
      <c r="K5144">
        <f>HLOOKUP("Resultat",data!$A$1:$AT$8036,A5144,FALSE)</f>
        <v>0</v>
      </c>
      <c r="L5144">
        <f>HLOOKUP("Enhed",data!$A$1:$AT$8036,A5144,FALSE)</f>
        <v>0</v>
      </c>
    </row>
    <row r="5145" spans="1:12" x14ac:dyDescent="0.2">
      <c r="A5145">
        <v>5144</v>
      </c>
      <c r="B5145">
        <f>HLOOKUP("Referencer",data!$A$1:$AT$8036,A5145,FALSE)</f>
        <v>0</v>
      </c>
      <c r="C5145">
        <f>HLOOKUP("Stedtekst",data!$A$1:$AT$8036,A5145,FALSE)</f>
        <v>0</v>
      </c>
      <c r="D5145">
        <f>HLOOKUP("Målested navn",data!$A$1:$AT$8036,A5145,FALSE)</f>
        <v>0</v>
      </c>
      <c r="E5145">
        <f>HLOOKUP("Prøvetagning",data!$A$1:$AT$8036,A5145,FALSE)</f>
        <v>0</v>
      </c>
      <c r="F5145">
        <f>HLOOKUP("Prøve",data!$A$1:$AT$8036,A5145,FALSE)</f>
        <v>0</v>
      </c>
      <c r="G5145">
        <f>HLOOKUP("ScKode",data!$A$1:$AT$8036,A5145,FALSE)</f>
        <v>0</v>
      </c>
      <c r="H5145">
        <f>HLOOKUP("StofParameter",data!$A$1:$AT$8036,A5145,FALSE)</f>
        <v>0</v>
      </c>
      <c r="I5145">
        <f>HLOOKUP("Dato",data!$A$1:$AT$8036,A5145,FALSE)</f>
        <v>0</v>
      </c>
      <c r="J5145">
        <f>HLOOKUP("Resultat-attribut",data!$A$1:$AT$8036,A5145,FALSE)</f>
        <v>0</v>
      </c>
      <c r="K5145">
        <f>HLOOKUP("Resultat",data!$A$1:$AT$8036,A5145,FALSE)</f>
        <v>0</v>
      </c>
      <c r="L5145">
        <f>HLOOKUP("Enhed",data!$A$1:$AT$8036,A5145,FALSE)</f>
        <v>0</v>
      </c>
    </row>
    <row r="5146" spans="1:12" x14ac:dyDescent="0.2">
      <c r="A5146">
        <v>5145</v>
      </c>
      <c r="B5146">
        <f>HLOOKUP("Referencer",data!$A$1:$AT$8036,A5146,FALSE)</f>
        <v>0</v>
      </c>
      <c r="C5146">
        <f>HLOOKUP("Stedtekst",data!$A$1:$AT$8036,A5146,FALSE)</f>
        <v>0</v>
      </c>
      <c r="D5146">
        <f>HLOOKUP("Målested navn",data!$A$1:$AT$8036,A5146,FALSE)</f>
        <v>0</v>
      </c>
      <c r="E5146">
        <f>HLOOKUP("Prøvetagning",data!$A$1:$AT$8036,A5146,FALSE)</f>
        <v>0</v>
      </c>
      <c r="F5146">
        <f>HLOOKUP("Prøve",data!$A$1:$AT$8036,A5146,FALSE)</f>
        <v>0</v>
      </c>
      <c r="G5146">
        <f>HLOOKUP("ScKode",data!$A$1:$AT$8036,A5146,FALSE)</f>
        <v>0</v>
      </c>
      <c r="H5146">
        <f>HLOOKUP("StofParameter",data!$A$1:$AT$8036,A5146,FALSE)</f>
        <v>0</v>
      </c>
      <c r="I5146">
        <f>HLOOKUP("Dato",data!$A$1:$AT$8036,A5146,FALSE)</f>
        <v>0</v>
      </c>
      <c r="J5146">
        <f>HLOOKUP("Resultat-attribut",data!$A$1:$AT$8036,A5146,FALSE)</f>
        <v>0</v>
      </c>
      <c r="K5146">
        <f>HLOOKUP("Resultat",data!$A$1:$AT$8036,A5146,FALSE)</f>
        <v>0</v>
      </c>
      <c r="L5146">
        <f>HLOOKUP("Enhed",data!$A$1:$AT$8036,A5146,FALSE)</f>
        <v>0</v>
      </c>
    </row>
    <row r="5147" spans="1:12" x14ac:dyDescent="0.2">
      <c r="A5147">
        <v>5146</v>
      </c>
      <c r="B5147">
        <f>HLOOKUP("Referencer",data!$A$1:$AT$8036,A5147,FALSE)</f>
        <v>0</v>
      </c>
      <c r="C5147">
        <f>HLOOKUP("Stedtekst",data!$A$1:$AT$8036,A5147,FALSE)</f>
        <v>0</v>
      </c>
      <c r="D5147">
        <f>HLOOKUP("Målested navn",data!$A$1:$AT$8036,A5147,FALSE)</f>
        <v>0</v>
      </c>
      <c r="E5147">
        <f>HLOOKUP("Prøvetagning",data!$A$1:$AT$8036,A5147,FALSE)</f>
        <v>0</v>
      </c>
      <c r="F5147">
        <f>HLOOKUP("Prøve",data!$A$1:$AT$8036,A5147,FALSE)</f>
        <v>0</v>
      </c>
      <c r="G5147">
        <f>HLOOKUP("ScKode",data!$A$1:$AT$8036,A5147,FALSE)</f>
        <v>0</v>
      </c>
      <c r="H5147">
        <f>HLOOKUP("StofParameter",data!$A$1:$AT$8036,A5147,FALSE)</f>
        <v>0</v>
      </c>
      <c r="I5147">
        <f>HLOOKUP("Dato",data!$A$1:$AT$8036,A5147,FALSE)</f>
        <v>0</v>
      </c>
      <c r="J5147">
        <f>HLOOKUP("Resultat-attribut",data!$A$1:$AT$8036,A5147,FALSE)</f>
        <v>0</v>
      </c>
      <c r="K5147">
        <f>HLOOKUP("Resultat",data!$A$1:$AT$8036,A5147,FALSE)</f>
        <v>0</v>
      </c>
      <c r="L5147">
        <f>HLOOKUP("Enhed",data!$A$1:$AT$8036,A5147,FALSE)</f>
        <v>0</v>
      </c>
    </row>
    <row r="5148" spans="1:12" x14ac:dyDescent="0.2">
      <c r="A5148">
        <v>5147</v>
      </c>
      <c r="B5148">
        <f>HLOOKUP("Referencer",data!$A$1:$AT$8036,A5148,FALSE)</f>
        <v>0</v>
      </c>
      <c r="C5148">
        <f>HLOOKUP("Stedtekst",data!$A$1:$AT$8036,A5148,FALSE)</f>
        <v>0</v>
      </c>
      <c r="D5148">
        <f>HLOOKUP("Målested navn",data!$A$1:$AT$8036,A5148,FALSE)</f>
        <v>0</v>
      </c>
      <c r="E5148">
        <f>HLOOKUP("Prøvetagning",data!$A$1:$AT$8036,A5148,FALSE)</f>
        <v>0</v>
      </c>
      <c r="F5148">
        <f>HLOOKUP("Prøve",data!$A$1:$AT$8036,A5148,FALSE)</f>
        <v>0</v>
      </c>
      <c r="G5148">
        <f>HLOOKUP("ScKode",data!$A$1:$AT$8036,A5148,FALSE)</f>
        <v>0</v>
      </c>
      <c r="H5148">
        <f>HLOOKUP("StofParameter",data!$A$1:$AT$8036,A5148,FALSE)</f>
        <v>0</v>
      </c>
      <c r="I5148">
        <f>HLOOKUP("Dato",data!$A$1:$AT$8036,A5148,FALSE)</f>
        <v>0</v>
      </c>
      <c r="J5148">
        <f>HLOOKUP("Resultat-attribut",data!$A$1:$AT$8036,A5148,FALSE)</f>
        <v>0</v>
      </c>
      <c r="K5148">
        <f>HLOOKUP("Resultat",data!$A$1:$AT$8036,A5148,FALSE)</f>
        <v>0</v>
      </c>
      <c r="L5148">
        <f>HLOOKUP("Enhed",data!$A$1:$AT$8036,A5148,FALSE)</f>
        <v>0</v>
      </c>
    </row>
    <row r="5149" spans="1:12" x14ac:dyDescent="0.2">
      <c r="A5149">
        <v>5148</v>
      </c>
      <c r="B5149">
        <f>HLOOKUP("Referencer",data!$A$1:$AT$8036,A5149,FALSE)</f>
        <v>0</v>
      </c>
      <c r="C5149">
        <f>HLOOKUP("Stedtekst",data!$A$1:$AT$8036,A5149,FALSE)</f>
        <v>0</v>
      </c>
      <c r="D5149">
        <f>HLOOKUP("Målested navn",data!$A$1:$AT$8036,A5149,FALSE)</f>
        <v>0</v>
      </c>
      <c r="E5149">
        <f>HLOOKUP("Prøvetagning",data!$A$1:$AT$8036,A5149,FALSE)</f>
        <v>0</v>
      </c>
      <c r="F5149">
        <f>HLOOKUP("Prøve",data!$A$1:$AT$8036,A5149,FALSE)</f>
        <v>0</v>
      </c>
      <c r="G5149">
        <f>HLOOKUP("ScKode",data!$A$1:$AT$8036,A5149,FALSE)</f>
        <v>0</v>
      </c>
      <c r="H5149">
        <f>HLOOKUP("StofParameter",data!$A$1:$AT$8036,A5149,FALSE)</f>
        <v>0</v>
      </c>
      <c r="I5149">
        <f>HLOOKUP("Dato",data!$A$1:$AT$8036,A5149,FALSE)</f>
        <v>0</v>
      </c>
      <c r="J5149">
        <f>HLOOKUP("Resultat-attribut",data!$A$1:$AT$8036,A5149,FALSE)</f>
        <v>0</v>
      </c>
      <c r="K5149">
        <f>HLOOKUP("Resultat",data!$A$1:$AT$8036,A5149,FALSE)</f>
        <v>0</v>
      </c>
      <c r="L5149">
        <f>HLOOKUP("Enhed",data!$A$1:$AT$8036,A5149,FALSE)</f>
        <v>0</v>
      </c>
    </row>
    <row r="5150" spans="1:12" x14ac:dyDescent="0.2">
      <c r="A5150">
        <v>5149</v>
      </c>
      <c r="B5150">
        <f>HLOOKUP("Referencer",data!$A$1:$AT$8036,A5150,FALSE)</f>
        <v>0</v>
      </c>
      <c r="C5150">
        <f>HLOOKUP("Stedtekst",data!$A$1:$AT$8036,A5150,FALSE)</f>
        <v>0</v>
      </c>
      <c r="D5150">
        <f>HLOOKUP("Målested navn",data!$A$1:$AT$8036,A5150,FALSE)</f>
        <v>0</v>
      </c>
      <c r="E5150">
        <f>HLOOKUP("Prøvetagning",data!$A$1:$AT$8036,A5150,FALSE)</f>
        <v>0</v>
      </c>
      <c r="F5150">
        <f>HLOOKUP("Prøve",data!$A$1:$AT$8036,A5150,FALSE)</f>
        <v>0</v>
      </c>
      <c r="G5150">
        <f>HLOOKUP("ScKode",data!$A$1:$AT$8036,A5150,FALSE)</f>
        <v>0</v>
      </c>
      <c r="H5150">
        <f>HLOOKUP("StofParameter",data!$A$1:$AT$8036,A5150,FALSE)</f>
        <v>0</v>
      </c>
      <c r="I5150">
        <f>HLOOKUP("Dato",data!$A$1:$AT$8036,A5150,FALSE)</f>
        <v>0</v>
      </c>
      <c r="J5150">
        <f>HLOOKUP("Resultat-attribut",data!$A$1:$AT$8036,A5150,FALSE)</f>
        <v>0</v>
      </c>
      <c r="K5150">
        <f>HLOOKUP("Resultat",data!$A$1:$AT$8036,A5150,FALSE)</f>
        <v>0</v>
      </c>
      <c r="L5150">
        <f>HLOOKUP("Enhed",data!$A$1:$AT$8036,A5150,FALSE)</f>
        <v>0</v>
      </c>
    </row>
    <row r="5151" spans="1:12" x14ac:dyDescent="0.2">
      <c r="A5151">
        <v>5150</v>
      </c>
      <c r="B5151">
        <f>HLOOKUP("Referencer",data!$A$1:$AT$8036,A5151,FALSE)</f>
        <v>0</v>
      </c>
      <c r="C5151">
        <f>HLOOKUP("Stedtekst",data!$A$1:$AT$8036,A5151,FALSE)</f>
        <v>0</v>
      </c>
      <c r="D5151">
        <f>HLOOKUP("Målested navn",data!$A$1:$AT$8036,A5151,FALSE)</f>
        <v>0</v>
      </c>
      <c r="E5151">
        <f>HLOOKUP("Prøvetagning",data!$A$1:$AT$8036,A5151,FALSE)</f>
        <v>0</v>
      </c>
      <c r="F5151">
        <f>HLOOKUP("Prøve",data!$A$1:$AT$8036,A5151,FALSE)</f>
        <v>0</v>
      </c>
      <c r="G5151">
        <f>HLOOKUP("ScKode",data!$A$1:$AT$8036,A5151,FALSE)</f>
        <v>0</v>
      </c>
      <c r="H5151">
        <f>HLOOKUP("StofParameter",data!$A$1:$AT$8036,A5151,FALSE)</f>
        <v>0</v>
      </c>
      <c r="I5151">
        <f>HLOOKUP("Dato",data!$A$1:$AT$8036,A5151,FALSE)</f>
        <v>0</v>
      </c>
      <c r="J5151">
        <f>HLOOKUP("Resultat-attribut",data!$A$1:$AT$8036,A5151,FALSE)</f>
        <v>0</v>
      </c>
      <c r="K5151">
        <f>HLOOKUP("Resultat",data!$A$1:$AT$8036,A5151,FALSE)</f>
        <v>0</v>
      </c>
      <c r="L5151">
        <f>HLOOKUP("Enhed",data!$A$1:$AT$8036,A5151,FALSE)</f>
        <v>0</v>
      </c>
    </row>
    <row r="5152" spans="1:12" x14ac:dyDescent="0.2">
      <c r="A5152">
        <v>5151</v>
      </c>
      <c r="B5152">
        <f>HLOOKUP("Referencer",data!$A$1:$AT$8036,A5152,FALSE)</f>
        <v>0</v>
      </c>
      <c r="C5152">
        <f>HLOOKUP("Stedtekst",data!$A$1:$AT$8036,A5152,FALSE)</f>
        <v>0</v>
      </c>
      <c r="D5152">
        <f>HLOOKUP("Målested navn",data!$A$1:$AT$8036,A5152,FALSE)</f>
        <v>0</v>
      </c>
      <c r="E5152">
        <f>HLOOKUP("Prøvetagning",data!$A$1:$AT$8036,A5152,FALSE)</f>
        <v>0</v>
      </c>
      <c r="F5152">
        <f>HLOOKUP("Prøve",data!$A$1:$AT$8036,A5152,FALSE)</f>
        <v>0</v>
      </c>
      <c r="G5152">
        <f>HLOOKUP("ScKode",data!$A$1:$AT$8036,A5152,FALSE)</f>
        <v>0</v>
      </c>
      <c r="H5152">
        <f>HLOOKUP("StofParameter",data!$A$1:$AT$8036,A5152,FALSE)</f>
        <v>0</v>
      </c>
      <c r="I5152">
        <f>HLOOKUP("Dato",data!$A$1:$AT$8036,A5152,FALSE)</f>
        <v>0</v>
      </c>
      <c r="J5152">
        <f>HLOOKUP("Resultat-attribut",data!$A$1:$AT$8036,A5152,FALSE)</f>
        <v>0</v>
      </c>
      <c r="K5152">
        <f>HLOOKUP("Resultat",data!$A$1:$AT$8036,A5152,FALSE)</f>
        <v>0</v>
      </c>
      <c r="L5152">
        <f>HLOOKUP("Enhed",data!$A$1:$AT$8036,A5152,FALSE)</f>
        <v>0</v>
      </c>
    </row>
    <row r="5153" spans="1:12" x14ac:dyDescent="0.2">
      <c r="A5153">
        <v>5152</v>
      </c>
      <c r="B5153">
        <f>HLOOKUP("Referencer",data!$A$1:$AT$8036,A5153,FALSE)</f>
        <v>0</v>
      </c>
      <c r="C5153">
        <f>HLOOKUP("Stedtekst",data!$A$1:$AT$8036,A5153,FALSE)</f>
        <v>0</v>
      </c>
      <c r="D5153">
        <f>HLOOKUP("Målested navn",data!$A$1:$AT$8036,A5153,FALSE)</f>
        <v>0</v>
      </c>
      <c r="E5153">
        <f>HLOOKUP("Prøvetagning",data!$A$1:$AT$8036,A5153,FALSE)</f>
        <v>0</v>
      </c>
      <c r="F5153">
        <f>HLOOKUP("Prøve",data!$A$1:$AT$8036,A5153,FALSE)</f>
        <v>0</v>
      </c>
      <c r="G5153">
        <f>HLOOKUP("ScKode",data!$A$1:$AT$8036,A5153,FALSE)</f>
        <v>0</v>
      </c>
      <c r="H5153">
        <f>HLOOKUP("StofParameter",data!$A$1:$AT$8036,A5153,FALSE)</f>
        <v>0</v>
      </c>
      <c r="I5153">
        <f>HLOOKUP("Dato",data!$A$1:$AT$8036,A5153,FALSE)</f>
        <v>0</v>
      </c>
      <c r="J5153">
        <f>HLOOKUP("Resultat-attribut",data!$A$1:$AT$8036,A5153,FALSE)</f>
        <v>0</v>
      </c>
      <c r="K5153">
        <f>HLOOKUP("Resultat",data!$A$1:$AT$8036,A5153,FALSE)</f>
        <v>0</v>
      </c>
      <c r="L5153">
        <f>HLOOKUP("Enhed",data!$A$1:$AT$8036,A5153,FALSE)</f>
        <v>0</v>
      </c>
    </row>
    <row r="5154" spans="1:12" x14ac:dyDescent="0.2">
      <c r="A5154">
        <v>5153</v>
      </c>
      <c r="B5154">
        <f>HLOOKUP("Referencer",data!$A$1:$AT$8036,A5154,FALSE)</f>
        <v>0</v>
      </c>
      <c r="C5154">
        <f>HLOOKUP("Stedtekst",data!$A$1:$AT$8036,A5154,FALSE)</f>
        <v>0</v>
      </c>
      <c r="D5154">
        <f>HLOOKUP("Målested navn",data!$A$1:$AT$8036,A5154,FALSE)</f>
        <v>0</v>
      </c>
      <c r="E5154">
        <f>HLOOKUP("Prøvetagning",data!$A$1:$AT$8036,A5154,FALSE)</f>
        <v>0</v>
      </c>
      <c r="F5154">
        <f>HLOOKUP("Prøve",data!$A$1:$AT$8036,A5154,FALSE)</f>
        <v>0</v>
      </c>
      <c r="G5154">
        <f>HLOOKUP("ScKode",data!$A$1:$AT$8036,A5154,FALSE)</f>
        <v>0</v>
      </c>
      <c r="H5154">
        <f>HLOOKUP("StofParameter",data!$A$1:$AT$8036,A5154,FALSE)</f>
        <v>0</v>
      </c>
      <c r="I5154">
        <f>HLOOKUP("Dato",data!$A$1:$AT$8036,A5154,FALSE)</f>
        <v>0</v>
      </c>
      <c r="J5154">
        <f>HLOOKUP("Resultat-attribut",data!$A$1:$AT$8036,A5154,FALSE)</f>
        <v>0</v>
      </c>
      <c r="K5154">
        <f>HLOOKUP("Resultat",data!$A$1:$AT$8036,A5154,FALSE)</f>
        <v>0</v>
      </c>
      <c r="L5154">
        <f>HLOOKUP("Enhed",data!$A$1:$AT$8036,A5154,FALSE)</f>
        <v>0</v>
      </c>
    </row>
    <row r="5155" spans="1:12" x14ac:dyDescent="0.2">
      <c r="A5155">
        <v>5154</v>
      </c>
      <c r="B5155">
        <f>HLOOKUP("Referencer",data!$A$1:$AT$8036,A5155,FALSE)</f>
        <v>0</v>
      </c>
      <c r="C5155">
        <f>HLOOKUP("Stedtekst",data!$A$1:$AT$8036,A5155,FALSE)</f>
        <v>0</v>
      </c>
      <c r="D5155">
        <f>HLOOKUP("Målested navn",data!$A$1:$AT$8036,A5155,FALSE)</f>
        <v>0</v>
      </c>
      <c r="E5155">
        <f>HLOOKUP("Prøvetagning",data!$A$1:$AT$8036,A5155,FALSE)</f>
        <v>0</v>
      </c>
      <c r="F5155">
        <f>HLOOKUP("Prøve",data!$A$1:$AT$8036,A5155,FALSE)</f>
        <v>0</v>
      </c>
      <c r="G5155">
        <f>HLOOKUP("ScKode",data!$A$1:$AT$8036,A5155,FALSE)</f>
        <v>0</v>
      </c>
      <c r="H5155">
        <f>HLOOKUP("StofParameter",data!$A$1:$AT$8036,A5155,FALSE)</f>
        <v>0</v>
      </c>
      <c r="I5155">
        <f>HLOOKUP("Dato",data!$A$1:$AT$8036,A5155,FALSE)</f>
        <v>0</v>
      </c>
      <c r="J5155">
        <f>HLOOKUP("Resultat-attribut",data!$A$1:$AT$8036,A5155,FALSE)</f>
        <v>0</v>
      </c>
      <c r="K5155">
        <f>HLOOKUP("Resultat",data!$A$1:$AT$8036,A5155,FALSE)</f>
        <v>0</v>
      </c>
      <c r="L5155">
        <f>HLOOKUP("Enhed",data!$A$1:$AT$8036,A5155,FALSE)</f>
        <v>0</v>
      </c>
    </row>
    <row r="5156" spans="1:12" x14ac:dyDescent="0.2">
      <c r="A5156">
        <v>5155</v>
      </c>
      <c r="B5156">
        <f>HLOOKUP("Referencer",data!$A$1:$AT$8036,A5156,FALSE)</f>
        <v>0</v>
      </c>
      <c r="C5156">
        <f>HLOOKUP("Stedtekst",data!$A$1:$AT$8036,A5156,FALSE)</f>
        <v>0</v>
      </c>
      <c r="D5156">
        <f>HLOOKUP("Målested navn",data!$A$1:$AT$8036,A5156,FALSE)</f>
        <v>0</v>
      </c>
      <c r="E5156">
        <f>HLOOKUP("Prøvetagning",data!$A$1:$AT$8036,A5156,FALSE)</f>
        <v>0</v>
      </c>
      <c r="F5156">
        <f>HLOOKUP("Prøve",data!$A$1:$AT$8036,A5156,FALSE)</f>
        <v>0</v>
      </c>
      <c r="G5156">
        <f>HLOOKUP("ScKode",data!$A$1:$AT$8036,A5156,FALSE)</f>
        <v>0</v>
      </c>
      <c r="H5156">
        <f>HLOOKUP("StofParameter",data!$A$1:$AT$8036,A5156,FALSE)</f>
        <v>0</v>
      </c>
      <c r="I5156">
        <f>HLOOKUP("Dato",data!$A$1:$AT$8036,A5156,FALSE)</f>
        <v>0</v>
      </c>
      <c r="J5156">
        <f>HLOOKUP("Resultat-attribut",data!$A$1:$AT$8036,A5156,FALSE)</f>
        <v>0</v>
      </c>
      <c r="K5156">
        <f>HLOOKUP("Resultat",data!$A$1:$AT$8036,A5156,FALSE)</f>
        <v>0</v>
      </c>
      <c r="L5156">
        <f>HLOOKUP("Enhed",data!$A$1:$AT$8036,A5156,FALSE)</f>
        <v>0</v>
      </c>
    </row>
    <row r="5157" spans="1:12" x14ac:dyDescent="0.2">
      <c r="A5157">
        <v>5156</v>
      </c>
      <c r="B5157">
        <f>HLOOKUP("Referencer",data!$A$1:$AT$8036,A5157,FALSE)</f>
        <v>0</v>
      </c>
      <c r="C5157">
        <f>HLOOKUP("Stedtekst",data!$A$1:$AT$8036,A5157,FALSE)</f>
        <v>0</v>
      </c>
      <c r="D5157">
        <f>HLOOKUP("Målested navn",data!$A$1:$AT$8036,A5157,FALSE)</f>
        <v>0</v>
      </c>
      <c r="E5157">
        <f>HLOOKUP("Prøvetagning",data!$A$1:$AT$8036,A5157,FALSE)</f>
        <v>0</v>
      </c>
      <c r="F5157">
        <f>HLOOKUP("Prøve",data!$A$1:$AT$8036,A5157,FALSE)</f>
        <v>0</v>
      </c>
      <c r="G5157">
        <f>HLOOKUP("ScKode",data!$A$1:$AT$8036,A5157,FALSE)</f>
        <v>0</v>
      </c>
      <c r="H5157">
        <f>HLOOKUP("StofParameter",data!$A$1:$AT$8036,A5157,FALSE)</f>
        <v>0</v>
      </c>
      <c r="I5157">
        <f>HLOOKUP("Dato",data!$A$1:$AT$8036,A5157,FALSE)</f>
        <v>0</v>
      </c>
      <c r="J5157">
        <f>HLOOKUP("Resultat-attribut",data!$A$1:$AT$8036,A5157,FALSE)</f>
        <v>0</v>
      </c>
      <c r="K5157">
        <f>HLOOKUP("Resultat",data!$A$1:$AT$8036,A5157,FALSE)</f>
        <v>0</v>
      </c>
      <c r="L5157">
        <f>HLOOKUP("Enhed",data!$A$1:$AT$8036,A5157,FALSE)</f>
        <v>0</v>
      </c>
    </row>
    <row r="5158" spans="1:12" x14ac:dyDescent="0.2">
      <c r="A5158">
        <v>5157</v>
      </c>
      <c r="B5158">
        <f>HLOOKUP("Referencer",data!$A$1:$AT$8036,A5158,FALSE)</f>
        <v>0</v>
      </c>
      <c r="C5158">
        <f>HLOOKUP("Stedtekst",data!$A$1:$AT$8036,A5158,FALSE)</f>
        <v>0</v>
      </c>
      <c r="D5158">
        <f>HLOOKUP("Målested navn",data!$A$1:$AT$8036,A5158,FALSE)</f>
        <v>0</v>
      </c>
      <c r="E5158">
        <f>HLOOKUP("Prøvetagning",data!$A$1:$AT$8036,A5158,FALSE)</f>
        <v>0</v>
      </c>
      <c r="F5158">
        <f>HLOOKUP("Prøve",data!$A$1:$AT$8036,A5158,FALSE)</f>
        <v>0</v>
      </c>
      <c r="G5158">
        <f>HLOOKUP("ScKode",data!$A$1:$AT$8036,A5158,FALSE)</f>
        <v>0</v>
      </c>
      <c r="H5158">
        <f>HLOOKUP("StofParameter",data!$A$1:$AT$8036,A5158,FALSE)</f>
        <v>0</v>
      </c>
      <c r="I5158">
        <f>HLOOKUP("Dato",data!$A$1:$AT$8036,A5158,FALSE)</f>
        <v>0</v>
      </c>
      <c r="J5158">
        <f>HLOOKUP("Resultat-attribut",data!$A$1:$AT$8036,A5158,FALSE)</f>
        <v>0</v>
      </c>
      <c r="K5158">
        <f>HLOOKUP("Resultat",data!$A$1:$AT$8036,A5158,FALSE)</f>
        <v>0</v>
      </c>
      <c r="L5158">
        <f>HLOOKUP("Enhed",data!$A$1:$AT$8036,A5158,FALSE)</f>
        <v>0</v>
      </c>
    </row>
    <row r="5159" spans="1:12" x14ac:dyDescent="0.2">
      <c r="A5159">
        <v>5158</v>
      </c>
      <c r="B5159">
        <f>HLOOKUP("Referencer",data!$A$1:$AT$8036,A5159,FALSE)</f>
        <v>0</v>
      </c>
      <c r="C5159">
        <f>HLOOKUP("Stedtekst",data!$A$1:$AT$8036,A5159,FALSE)</f>
        <v>0</v>
      </c>
      <c r="D5159">
        <f>HLOOKUP("Målested navn",data!$A$1:$AT$8036,A5159,FALSE)</f>
        <v>0</v>
      </c>
      <c r="E5159">
        <f>HLOOKUP("Prøvetagning",data!$A$1:$AT$8036,A5159,FALSE)</f>
        <v>0</v>
      </c>
      <c r="F5159">
        <f>HLOOKUP("Prøve",data!$A$1:$AT$8036,A5159,FALSE)</f>
        <v>0</v>
      </c>
      <c r="G5159">
        <f>HLOOKUP("ScKode",data!$A$1:$AT$8036,A5159,FALSE)</f>
        <v>0</v>
      </c>
      <c r="H5159">
        <f>HLOOKUP("StofParameter",data!$A$1:$AT$8036,A5159,FALSE)</f>
        <v>0</v>
      </c>
      <c r="I5159">
        <f>HLOOKUP("Dato",data!$A$1:$AT$8036,A5159,FALSE)</f>
        <v>0</v>
      </c>
      <c r="J5159">
        <f>HLOOKUP("Resultat-attribut",data!$A$1:$AT$8036,A5159,FALSE)</f>
        <v>0</v>
      </c>
      <c r="K5159">
        <f>HLOOKUP("Resultat",data!$A$1:$AT$8036,A5159,FALSE)</f>
        <v>0</v>
      </c>
      <c r="L5159">
        <f>HLOOKUP("Enhed",data!$A$1:$AT$8036,A5159,FALSE)</f>
        <v>0</v>
      </c>
    </row>
    <row r="5160" spans="1:12" x14ac:dyDescent="0.2">
      <c r="A5160">
        <v>5159</v>
      </c>
      <c r="B5160">
        <f>HLOOKUP("Referencer",data!$A$1:$AT$8036,A5160,FALSE)</f>
        <v>0</v>
      </c>
      <c r="C5160">
        <f>HLOOKUP("Stedtekst",data!$A$1:$AT$8036,A5160,FALSE)</f>
        <v>0</v>
      </c>
      <c r="D5160">
        <f>HLOOKUP("Målested navn",data!$A$1:$AT$8036,A5160,FALSE)</f>
        <v>0</v>
      </c>
      <c r="E5160">
        <f>HLOOKUP("Prøvetagning",data!$A$1:$AT$8036,A5160,FALSE)</f>
        <v>0</v>
      </c>
      <c r="F5160">
        <f>HLOOKUP("Prøve",data!$A$1:$AT$8036,A5160,FALSE)</f>
        <v>0</v>
      </c>
      <c r="G5160">
        <f>HLOOKUP("ScKode",data!$A$1:$AT$8036,A5160,FALSE)</f>
        <v>0</v>
      </c>
      <c r="H5160">
        <f>HLOOKUP("StofParameter",data!$A$1:$AT$8036,A5160,FALSE)</f>
        <v>0</v>
      </c>
      <c r="I5160">
        <f>HLOOKUP("Dato",data!$A$1:$AT$8036,A5160,FALSE)</f>
        <v>0</v>
      </c>
      <c r="J5160">
        <f>HLOOKUP("Resultat-attribut",data!$A$1:$AT$8036,A5160,FALSE)</f>
        <v>0</v>
      </c>
      <c r="K5160">
        <f>HLOOKUP("Resultat",data!$A$1:$AT$8036,A5160,FALSE)</f>
        <v>0</v>
      </c>
      <c r="L5160">
        <f>HLOOKUP("Enhed",data!$A$1:$AT$8036,A5160,FALSE)</f>
        <v>0</v>
      </c>
    </row>
    <row r="5161" spans="1:12" x14ac:dyDescent="0.2">
      <c r="A5161">
        <v>5160</v>
      </c>
      <c r="B5161">
        <f>HLOOKUP("Referencer",data!$A$1:$AT$8036,A5161,FALSE)</f>
        <v>0</v>
      </c>
      <c r="C5161">
        <f>HLOOKUP("Stedtekst",data!$A$1:$AT$8036,A5161,FALSE)</f>
        <v>0</v>
      </c>
      <c r="D5161">
        <f>HLOOKUP("Målested navn",data!$A$1:$AT$8036,A5161,FALSE)</f>
        <v>0</v>
      </c>
      <c r="E5161">
        <f>HLOOKUP("Prøvetagning",data!$A$1:$AT$8036,A5161,FALSE)</f>
        <v>0</v>
      </c>
      <c r="F5161">
        <f>HLOOKUP("Prøve",data!$A$1:$AT$8036,A5161,FALSE)</f>
        <v>0</v>
      </c>
      <c r="G5161">
        <f>HLOOKUP("ScKode",data!$A$1:$AT$8036,A5161,FALSE)</f>
        <v>0</v>
      </c>
      <c r="H5161">
        <f>HLOOKUP("StofParameter",data!$A$1:$AT$8036,A5161,FALSE)</f>
        <v>0</v>
      </c>
      <c r="I5161">
        <f>HLOOKUP("Dato",data!$A$1:$AT$8036,A5161,FALSE)</f>
        <v>0</v>
      </c>
      <c r="J5161">
        <f>HLOOKUP("Resultat-attribut",data!$A$1:$AT$8036,A5161,FALSE)</f>
        <v>0</v>
      </c>
      <c r="K5161">
        <f>HLOOKUP("Resultat",data!$A$1:$AT$8036,A5161,FALSE)</f>
        <v>0</v>
      </c>
      <c r="L5161">
        <f>HLOOKUP("Enhed",data!$A$1:$AT$8036,A5161,FALSE)</f>
        <v>0</v>
      </c>
    </row>
    <row r="5162" spans="1:12" x14ac:dyDescent="0.2">
      <c r="A5162">
        <v>5161</v>
      </c>
      <c r="B5162">
        <f>HLOOKUP("Referencer",data!$A$1:$AT$8036,A5162,FALSE)</f>
        <v>0</v>
      </c>
      <c r="C5162">
        <f>HLOOKUP("Stedtekst",data!$A$1:$AT$8036,A5162,FALSE)</f>
        <v>0</v>
      </c>
      <c r="D5162">
        <f>HLOOKUP("Målested navn",data!$A$1:$AT$8036,A5162,FALSE)</f>
        <v>0</v>
      </c>
      <c r="E5162">
        <f>HLOOKUP("Prøvetagning",data!$A$1:$AT$8036,A5162,FALSE)</f>
        <v>0</v>
      </c>
      <c r="F5162">
        <f>HLOOKUP("Prøve",data!$A$1:$AT$8036,A5162,FALSE)</f>
        <v>0</v>
      </c>
      <c r="G5162">
        <f>HLOOKUP("ScKode",data!$A$1:$AT$8036,A5162,FALSE)</f>
        <v>0</v>
      </c>
      <c r="H5162">
        <f>HLOOKUP("StofParameter",data!$A$1:$AT$8036,A5162,FALSE)</f>
        <v>0</v>
      </c>
      <c r="I5162">
        <f>HLOOKUP("Dato",data!$A$1:$AT$8036,A5162,FALSE)</f>
        <v>0</v>
      </c>
      <c r="J5162">
        <f>HLOOKUP("Resultat-attribut",data!$A$1:$AT$8036,A5162,FALSE)</f>
        <v>0</v>
      </c>
      <c r="K5162">
        <f>HLOOKUP("Resultat",data!$A$1:$AT$8036,A5162,FALSE)</f>
        <v>0</v>
      </c>
      <c r="L5162">
        <f>HLOOKUP("Enhed",data!$A$1:$AT$8036,A5162,FALSE)</f>
        <v>0</v>
      </c>
    </row>
    <row r="5163" spans="1:12" x14ac:dyDescent="0.2">
      <c r="A5163">
        <v>5162</v>
      </c>
      <c r="B5163">
        <f>HLOOKUP("Referencer",data!$A$1:$AT$8036,A5163,FALSE)</f>
        <v>0</v>
      </c>
      <c r="C5163">
        <f>HLOOKUP("Stedtekst",data!$A$1:$AT$8036,A5163,FALSE)</f>
        <v>0</v>
      </c>
      <c r="D5163">
        <f>HLOOKUP("Målested navn",data!$A$1:$AT$8036,A5163,FALSE)</f>
        <v>0</v>
      </c>
      <c r="E5163">
        <f>HLOOKUP("Prøvetagning",data!$A$1:$AT$8036,A5163,FALSE)</f>
        <v>0</v>
      </c>
      <c r="F5163">
        <f>HLOOKUP("Prøve",data!$A$1:$AT$8036,A5163,FALSE)</f>
        <v>0</v>
      </c>
      <c r="G5163">
        <f>HLOOKUP("ScKode",data!$A$1:$AT$8036,A5163,FALSE)</f>
        <v>0</v>
      </c>
      <c r="H5163">
        <f>HLOOKUP("StofParameter",data!$A$1:$AT$8036,A5163,FALSE)</f>
        <v>0</v>
      </c>
      <c r="I5163">
        <f>HLOOKUP("Dato",data!$A$1:$AT$8036,A5163,FALSE)</f>
        <v>0</v>
      </c>
      <c r="J5163">
        <f>HLOOKUP("Resultat-attribut",data!$A$1:$AT$8036,A5163,FALSE)</f>
        <v>0</v>
      </c>
      <c r="K5163">
        <f>HLOOKUP("Resultat",data!$A$1:$AT$8036,A5163,FALSE)</f>
        <v>0</v>
      </c>
      <c r="L5163">
        <f>HLOOKUP("Enhed",data!$A$1:$AT$8036,A5163,FALSE)</f>
        <v>0</v>
      </c>
    </row>
    <row r="5164" spans="1:12" x14ac:dyDescent="0.2">
      <c r="A5164">
        <v>5163</v>
      </c>
      <c r="B5164">
        <f>HLOOKUP("Referencer",data!$A$1:$AT$8036,A5164,FALSE)</f>
        <v>0</v>
      </c>
      <c r="C5164">
        <f>HLOOKUP("Stedtekst",data!$A$1:$AT$8036,A5164,FALSE)</f>
        <v>0</v>
      </c>
      <c r="D5164">
        <f>HLOOKUP("Målested navn",data!$A$1:$AT$8036,A5164,FALSE)</f>
        <v>0</v>
      </c>
      <c r="E5164">
        <f>HLOOKUP("Prøvetagning",data!$A$1:$AT$8036,A5164,FALSE)</f>
        <v>0</v>
      </c>
      <c r="F5164">
        <f>HLOOKUP("Prøve",data!$A$1:$AT$8036,A5164,FALSE)</f>
        <v>0</v>
      </c>
      <c r="G5164">
        <f>HLOOKUP("ScKode",data!$A$1:$AT$8036,A5164,FALSE)</f>
        <v>0</v>
      </c>
      <c r="H5164">
        <f>HLOOKUP("StofParameter",data!$A$1:$AT$8036,A5164,FALSE)</f>
        <v>0</v>
      </c>
      <c r="I5164">
        <f>HLOOKUP("Dato",data!$A$1:$AT$8036,A5164,FALSE)</f>
        <v>0</v>
      </c>
      <c r="J5164">
        <f>HLOOKUP("Resultat-attribut",data!$A$1:$AT$8036,A5164,FALSE)</f>
        <v>0</v>
      </c>
      <c r="K5164">
        <f>HLOOKUP("Resultat",data!$A$1:$AT$8036,A5164,FALSE)</f>
        <v>0</v>
      </c>
      <c r="L5164">
        <f>HLOOKUP("Enhed",data!$A$1:$AT$8036,A5164,FALSE)</f>
        <v>0</v>
      </c>
    </row>
    <row r="5165" spans="1:12" x14ac:dyDescent="0.2">
      <c r="A5165">
        <v>5164</v>
      </c>
      <c r="B5165">
        <f>HLOOKUP("Referencer",data!$A$1:$AT$8036,A5165,FALSE)</f>
        <v>0</v>
      </c>
      <c r="C5165">
        <f>HLOOKUP("Stedtekst",data!$A$1:$AT$8036,A5165,FALSE)</f>
        <v>0</v>
      </c>
      <c r="D5165">
        <f>HLOOKUP("Målested navn",data!$A$1:$AT$8036,A5165,FALSE)</f>
        <v>0</v>
      </c>
      <c r="E5165">
        <f>HLOOKUP("Prøvetagning",data!$A$1:$AT$8036,A5165,FALSE)</f>
        <v>0</v>
      </c>
      <c r="F5165">
        <f>HLOOKUP("Prøve",data!$A$1:$AT$8036,A5165,FALSE)</f>
        <v>0</v>
      </c>
      <c r="G5165">
        <f>HLOOKUP("ScKode",data!$A$1:$AT$8036,A5165,FALSE)</f>
        <v>0</v>
      </c>
      <c r="H5165">
        <f>HLOOKUP("StofParameter",data!$A$1:$AT$8036,A5165,FALSE)</f>
        <v>0</v>
      </c>
      <c r="I5165">
        <f>HLOOKUP("Dato",data!$A$1:$AT$8036,A5165,FALSE)</f>
        <v>0</v>
      </c>
      <c r="J5165">
        <f>HLOOKUP("Resultat-attribut",data!$A$1:$AT$8036,A5165,FALSE)</f>
        <v>0</v>
      </c>
      <c r="K5165">
        <f>HLOOKUP("Resultat",data!$A$1:$AT$8036,A5165,FALSE)</f>
        <v>0</v>
      </c>
      <c r="L5165">
        <f>HLOOKUP("Enhed",data!$A$1:$AT$8036,A5165,FALSE)</f>
        <v>0</v>
      </c>
    </row>
    <row r="5166" spans="1:12" x14ac:dyDescent="0.2">
      <c r="A5166">
        <v>5165</v>
      </c>
      <c r="B5166">
        <f>HLOOKUP("Referencer",data!$A$1:$AT$8036,A5166,FALSE)</f>
        <v>0</v>
      </c>
      <c r="C5166">
        <f>HLOOKUP("Stedtekst",data!$A$1:$AT$8036,A5166,FALSE)</f>
        <v>0</v>
      </c>
      <c r="D5166">
        <f>HLOOKUP("Målested navn",data!$A$1:$AT$8036,A5166,FALSE)</f>
        <v>0</v>
      </c>
      <c r="E5166">
        <f>HLOOKUP("Prøvetagning",data!$A$1:$AT$8036,A5166,FALSE)</f>
        <v>0</v>
      </c>
      <c r="F5166">
        <f>HLOOKUP("Prøve",data!$A$1:$AT$8036,A5166,FALSE)</f>
        <v>0</v>
      </c>
      <c r="G5166">
        <f>HLOOKUP("ScKode",data!$A$1:$AT$8036,A5166,FALSE)</f>
        <v>0</v>
      </c>
      <c r="H5166">
        <f>HLOOKUP("StofParameter",data!$A$1:$AT$8036,A5166,FALSE)</f>
        <v>0</v>
      </c>
      <c r="I5166">
        <f>HLOOKUP("Dato",data!$A$1:$AT$8036,A5166,FALSE)</f>
        <v>0</v>
      </c>
      <c r="J5166">
        <f>HLOOKUP("Resultat-attribut",data!$A$1:$AT$8036,A5166,FALSE)</f>
        <v>0</v>
      </c>
      <c r="K5166">
        <f>HLOOKUP("Resultat",data!$A$1:$AT$8036,A5166,FALSE)</f>
        <v>0</v>
      </c>
      <c r="L5166">
        <f>HLOOKUP("Enhed",data!$A$1:$AT$8036,A5166,FALSE)</f>
        <v>0</v>
      </c>
    </row>
    <row r="5167" spans="1:12" x14ac:dyDescent="0.2">
      <c r="A5167">
        <v>5166</v>
      </c>
      <c r="B5167">
        <f>HLOOKUP("Referencer",data!$A$1:$AT$8036,A5167,FALSE)</f>
        <v>0</v>
      </c>
      <c r="C5167">
        <f>HLOOKUP("Stedtekst",data!$A$1:$AT$8036,A5167,FALSE)</f>
        <v>0</v>
      </c>
      <c r="D5167">
        <f>HLOOKUP("Målested navn",data!$A$1:$AT$8036,A5167,FALSE)</f>
        <v>0</v>
      </c>
      <c r="E5167">
        <f>HLOOKUP("Prøvetagning",data!$A$1:$AT$8036,A5167,FALSE)</f>
        <v>0</v>
      </c>
      <c r="F5167">
        <f>HLOOKUP("Prøve",data!$A$1:$AT$8036,A5167,FALSE)</f>
        <v>0</v>
      </c>
      <c r="G5167">
        <f>HLOOKUP("ScKode",data!$A$1:$AT$8036,A5167,FALSE)</f>
        <v>0</v>
      </c>
      <c r="H5167">
        <f>HLOOKUP("StofParameter",data!$A$1:$AT$8036,A5167,FALSE)</f>
        <v>0</v>
      </c>
      <c r="I5167">
        <f>HLOOKUP("Dato",data!$A$1:$AT$8036,A5167,FALSE)</f>
        <v>0</v>
      </c>
      <c r="J5167">
        <f>HLOOKUP("Resultat-attribut",data!$A$1:$AT$8036,A5167,FALSE)</f>
        <v>0</v>
      </c>
      <c r="K5167">
        <f>HLOOKUP("Resultat",data!$A$1:$AT$8036,A5167,FALSE)</f>
        <v>0</v>
      </c>
      <c r="L5167">
        <f>HLOOKUP("Enhed",data!$A$1:$AT$8036,A5167,FALSE)</f>
        <v>0</v>
      </c>
    </row>
    <row r="5168" spans="1:12" x14ac:dyDescent="0.2">
      <c r="A5168">
        <v>5167</v>
      </c>
      <c r="B5168">
        <f>HLOOKUP("Referencer",data!$A$1:$AT$8036,A5168,FALSE)</f>
        <v>0</v>
      </c>
      <c r="C5168">
        <f>HLOOKUP("Stedtekst",data!$A$1:$AT$8036,A5168,FALSE)</f>
        <v>0</v>
      </c>
      <c r="D5168">
        <f>HLOOKUP("Målested navn",data!$A$1:$AT$8036,A5168,FALSE)</f>
        <v>0</v>
      </c>
      <c r="E5168">
        <f>HLOOKUP("Prøvetagning",data!$A$1:$AT$8036,A5168,FALSE)</f>
        <v>0</v>
      </c>
      <c r="F5168">
        <f>HLOOKUP("Prøve",data!$A$1:$AT$8036,A5168,FALSE)</f>
        <v>0</v>
      </c>
      <c r="G5168">
        <f>HLOOKUP("ScKode",data!$A$1:$AT$8036,A5168,FALSE)</f>
        <v>0</v>
      </c>
      <c r="H5168">
        <f>HLOOKUP("StofParameter",data!$A$1:$AT$8036,A5168,FALSE)</f>
        <v>0</v>
      </c>
      <c r="I5168">
        <f>HLOOKUP("Dato",data!$A$1:$AT$8036,A5168,FALSE)</f>
        <v>0</v>
      </c>
      <c r="J5168">
        <f>HLOOKUP("Resultat-attribut",data!$A$1:$AT$8036,A5168,FALSE)</f>
        <v>0</v>
      </c>
      <c r="K5168">
        <f>HLOOKUP("Resultat",data!$A$1:$AT$8036,A5168,FALSE)</f>
        <v>0</v>
      </c>
      <c r="L5168">
        <f>HLOOKUP("Enhed",data!$A$1:$AT$8036,A5168,FALSE)</f>
        <v>0</v>
      </c>
    </row>
    <row r="5169" spans="1:12" x14ac:dyDescent="0.2">
      <c r="A5169">
        <v>5168</v>
      </c>
      <c r="B5169">
        <f>HLOOKUP("Referencer",data!$A$1:$AT$8036,A5169,FALSE)</f>
        <v>0</v>
      </c>
      <c r="C5169">
        <f>HLOOKUP("Stedtekst",data!$A$1:$AT$8036,A5169,FALSE)</f>
        <v>0</v>
      </c>
      <c r="D5169">
        <f>HLOOKUP("Målested navn",data!$A$1:$AT$8036,A5169,FALSE)</f>
        <v>0</v>
      </c>
      <c r="E5169">
        <f>HLOOKUP("Prøvetagning",data!$A$1:$AT$8036,A5169,FALSE)</f>
        <v>0</v>
      </c>
      <c r="F5169">
        <f>HLOOKUP("Prøve",data!$A$1:$AT$8036,A5169,FALSE)</f>
        <v>0</v>
      </c>
      <c r="G5169">
        <f>HLOOKUP("ScKode",data!$A$1:$AT$8036,A5169,FALSE)</f>
        <v>0</v>
      </c>
      <c r="H5169">
        <f>HLOOKUP("StofParameter",data!$A$1:$AT$8036,A5169,FALSE)</f>
        <v>0</v>
      </c>
      <c r="I5169">
        <f>HLOOKUP("Dato",data!$A$1:$AT$8036,A5169,FALSE)</f>
        <v>0</v>
      </c>
      <c r="J5169">
        <f>HLOOKUP("Resultat-attribut",data!$A$1:$AT$8036,A5169,FALSE)</f>
        <v>0</v>
      </c>
      <c r="K5169">
        <f>HLOOKUP("Resultat",data!$A$1:$AT$8036,A5169,FALSE)</f>
        <v>0</v>
      </c>
      <c r="L5169">
        <f>HLOOKUP("Enhed",data!$A$1:$AT$8036,A5169,FALSE)</f>
        <v>0</v>
      </c>
    </row>
    <row r="5170" spans="1:12" x14ac:dyDescent="0.2">
      <c r="A5170">
        <v>5169</v>
      </c>
      <c r="B5170">
        <f>HLOOKUP("Referencer",data!$A$1:$AT$8036,A5170,FALSE)</f>
        <v>0</v>
      </c>
      <c r="C5170">
        <f>HLOOKUP("Stedtekst",data!$A$1:$AT$8036,A5170,FALSE)</f>
        <v>0</v>
      </c>
      <c r="D5170">
        <f>HLOOKUP("Målested navn",data!$A$1:$AT$8036,A5170,FALSE)</f>
        <v>0</v>
      </c>
      <c r="E5170">
        <f>HLOOKUP("Prøvetagning",data!$A$1:$AT$8036,A5170,FALSE)</f>
        <v>0</v>
      </c>
      <c r="F5170">
        <f>HLOOKUP("Prøve",data!$A$1:$AT$8036,A5170,FALSE)</f>
        <v>0</v>
      </c>
      <c r="G5170">
        <f>HLOOKUP("ScKode",data!$A$1:$AT$8036,A5170,FALSE)</f>
        <v>0</v>
      </c>
      <c r="H5170">
        <f>HLOOKUP("StofParameter",data!$A$1:$AT$8036,A5170,FALSE)</f>
        <v>0</v>
      </c>
      <c r="I5170">
        <f>HLOOKUP("Dato",data!$A$1:$AT$8036,A5170,FALSE)</f>
        <v>0</v>
      </c>
      <c r="J5170">
        <f>HLOOKUP("Resultat-attribut",data!$A$1:$AT$8036,A5170,FALSE)</f>
        <v>0</v>
      </c>
      <c r="K5170">
        <f>HLOOKUP("Resultat",data!$A$1:$AT$8036,A5170,FALSE)</f>
        <v>0</v>
      </c>
      <c r="L5170">
        <f>HLOOKUP("Enhed",data!$A$1:$AT$8036,A5170,FALSE)</f>
        <v>0</v>
      </c>
    </row>
    <row r="5171" spans="1:12" x14ac:dyDescent="0.2">
      <c r="A5171">
        <v>5170</v>
      </c>
      <c r="B5171">
        <f>HLOOKUP("Referencer",data!$A$1:$AT$8036,A5171,FALSE)</f>
        <v>0</v>
      </c>
      <c r="C5171">
        <f>HLOOKUP("Stedtekst",data!$A$1:$AT$8036,A5171,FALSE)</f>
        <v>0</v>
      </c>
      <c r="D5171">
        <f>HLOOKUP("Målested navn",data!$A$1:$AT$8036,A5171,FALSE)</f>
        <v>0</v>
      </c>
      <c r="E5171">
        <f>HLOOKUP("Prøvetagning",data!$A$1:$AT$8036,A5171,FALSE)</f>
        <v>0</v>
      </c>
      <c r="F5171">
        <f>HLOOKUP("Prøve",data!$A$1:$AT$8036,A5171,FALSE)</f>
        <v>0</v>
      </c>
      <c r="G5171">
        <f>HLOOKUP("ScKode",data!$A$1:$AT$8036,A5171,FALSE)</f>
        <v>0</v>
      </c>
      <c r="H5171">
        <f>HLOOKUP("StofParameter",data!$A$1:$AT$8036,A5171,FALSE)</f>
        <v>0</v>
      </c>
      <c r="I5171">
        <f>HLOOKUP("Dato",data!$A$1:$AT$8036,A5171,FALSE)</f>
        <v>0</v>
      </c>
      <c r="J5171">
        <f>HLOOKUP("Resultat-attribut",data!$A$1:$AT$8036,A5171,FALSE)</f>
        <v>0</v>
      </c>
      <c r="K5171">
        <f>HLOOKUP("Resultat",data!$A$1:$AT$8036,A5171,FALSE)</f>
        <v>0</v>
      </c>
      <c r="L5171">
        <f>HLOOKUP("Enhed",data!$A$1:$AT$8036,A5171,FALSE)</f>
        <v>0</v>
      </c>
    </row>
    <row r="5172" spans="1:12" x14ac:dyDescent="0.2">
      <c r="A5172">
        <v>5171</v>
      </c>
      <c r="B5172">
        <f>HLOOKUP("Referencer",data!$A$1:$AT$8036,A5172,FALSE)</f>
        <v>0</v>
      </c>
      <c r="C5172">
        <f>HLOOKUP("Stedtekst",data!$A$1:$AT$8036,A5172,FALSE)</f>
        <v>0</v>
      </c>
      <c r="D5172">
        <f>HLOOKUP("Målested navn",data!$A$1:$AT$8036,A5172,FALSE)</f>
        <v>0</v>
      </c>
      <c r="E5172">
        <f>HLOOKUP("Prøvetagning",data!$A$1:$AT$8036,A5172,FALSE)</f>
        <v>0</v>
      </c>
      <c r="F5172">
        <f>HLOOKUP("Prøve",data!$A$1:$AT$8036,A5172,FALSE)</f>
        <v>0</v>
      </c>
      <c r="G5172">
        <f>HLOOKUP("ScKode",data!$A$1:$AT$8036,A5172,FALSE)</f>
        <v>0</v>
      </c>
      <c r="H5172">
        <f>HLOOKUP("StofParameter",data!$A$1:$AT$8036,A5172,FALSE)</f>
        <v>0</v>
      </c>
      <c r="I5172">
        <f>HLOOKUP("Dato",data!$A$1:$AT$8036,A5172,FALSE)</f>
        <v>0</v>
      </c>
      <c r="J5172">
        <f>HLOOKUP("Resultat-attribut",data!$A$1:$AT$8036,A5172,FALSE)</f>
        <v>0</v>
      </c>
      <c r="K5172">
        <f>HLOOKUP("Resultat",data!$A$1:$AT$8036,A5172,FALSE)</f>
        <v>0</v>
      </c>
      <c r="L5172">
        <f>HLOOKUP("Enhed",data!$A$1:$AT$8036,A5172,FALSE)</f>
        <v>0</v>
      </c>
    </row>
    <row r="5173" spans="1:12" x14ac:dyDescent="0.2">
      <c r="A5173">
        <v>5172</v>
      </c>
      <c r="B5173">
        <f>HLOOKUP("Referencer",data!$A$1:$AT$8036,A5173,FALSE)</f>
        <v>0</v>
      </c>
      <c r="C5173">
        <f>HLOOKUP("Stedtekst",data!$A$1:$AT$8036,A5173,FALSE)</f>
        <v>0</v>
      </c>
      <c r="D5173">
        <f>HLOOKUP("Målested navn",data!$A$1:$AT$8036,A5173,FALSE)</f>
        <v>0</v>
      </c>
      <c r="E5173">
        <f>HLOOKUP("Prøvetagning",data!$A$1:$AT$8036,A5173,FALSE)</f>
        <v>0</v>
      </c>
      <c r="F5173">
        <f>HLOOKUP("Prøve",data!$A$1:$AT$8036,A5173,FALSE)</f>
        <v>0</v>
      </c>
      <c r="G5173">
        <f>HLOOKUP("ScKode",data!$A$1:$AT$8036,A5173,FALSE)</f>
        <v>0</v>
      </c>
      <c r="H5173">
        <f>HLOOKUP("StofParameter",data!$A$1:$AT$8036,A5173,FALSE)</f>
        <v>0</v>
      </c>
      <c r="I5173">
        <f>HLOOKUP("Dato",data!$A$1:$AT$8036,A5173,FALSE)</f>
        <v>0</v>
      </c>
      <c r="J5173">
        <f>HLOOKUP("Resultat-attribut",data!$A$1:$AT$8036,A5173,FALSE)</f>
        <v>0</v>
      </c>
      <c r="K5173">
        <f>HLOOKUP("Resultat",data!$A$1:$AT$8036,A5173,FALSE)</f>
        <v>0</v>
      </c>
      <c r="L5173">
        <f>HLOOKUP("Enhed",data!$A$1:$AT$8036,A5173,FALSE)</f>
        <v>0</v>
      </c>
    </row>
    <row r="5174" spans="1:12" x14ac:dyDescent="0.2">
      <c r="A5174">
        <v>5173</v>
      </c>
      <c r="B5174">
        <f>HLOOKUP("Referencer",data!$A$1:$AT$8036,A5174,FALSE)</f>
        <v>0</v>
      </c>
      <c r="C5174">
        <f>HLOOKUP("Stedtekst",data!$A$1:$AT$8036,A5174,FALSE)</f>
        <v>0</v>
      </c>
      <c r="D5174">
        <f>HLOOKUP("Målested navn",data!$A$1:$AT$8036,A5174,FALSE)</f>
        <v>0</v>
      </c>
      <c r="E5174">
        <f>HLOOKUP("Prøvetagning",data!$A$1:$AT$8036,A5174,FALSE)</f>
        <v>0</v>
      </c>
      <c r="F5174">
        <f>HLOOKUP("Prøve",data!$A$1:$AT$8036,A5174,FALSE)</f>
        <v>0</v>
      </c>
      <c r="G5174">
        <f>HLOOKUP("ScKode",data!$A$1:$AT$8036,A5174,FALSE)</f>
        <v>0</v>
      </c>
      <c r="H5174">
        <f>HLOOKUP("StofParameter",data!$A$1:$AT$8036,A5174,FALSE)</f>
        <v>0</v>
      </c>
      <c r="I5174">
        <f>HLOOKUP("Dato",data!$A$1:$AT$8036,A5174,FALSE)</f>
        <v>0</v>
      </c>
      <c r="J5174">
        <f>HLOOKUP("Resultat-attribut",data!$A$1:$AT$8036,A5174,FALSE)</f>
        <v>0</v>
      </c>
      <c r="K5174">
        <f>HLOOKUP("Resultat",data!$A$1:$AT$8036,A5174,FALSE)</f>
        <v>0</v>
      </c>
      <c r="L5174">
        <f>HLOOKUP("Enhed",data!$A$1:$AT$8036,A5174,FALSE)</f>
        <v>0</v>
      </c>
    </row>
    <row r="5175" spans="1:12" x14ac:dyDescent="0.2">
      <c r="A5175">
        <v>5174</v>
      </c>
      <c r="B5175">
        <f>HLOOKUP("Referencer",data!$A$1:$AT$8036,A5175,FALSE)</f>
        <v>0</v>
      </c>
      <c r="C5175">
        <f>HLOOKUP("Stedtekst",data!$A$1:$AT$8036,A5175,FALSE)</f>
        <v>0</v>
      </c>
      <c r="D5175">
        <f>HLOOKUP("Målested navn",data!$A$1:$AT$8036,A5175,FALSE)</f>
        <v>0</v>
      </c>
      <c r="E5175">
        <f>HLOOKUP("Prøvetagning",data!$A$1:$AT$8036,A5175,FALSE)</f>
        <v>0</v>
      </c>
      <c r="F5175">
        <f>HLOOKUP("Prøve",data!$A$1:$AT$8036,A5175,FALSE)</f>
        <v>0</v>
      </c>
      <c r="G5175">
        <f>HLOOKUP("ScKode",data!$A$1:$AT$8036,A5175,FALSE)</f>
        <v>0</v>
      </c>
      <c r="H5175">
        <f>HLOOKUP("StofParameter",data!$A$1:$AT$8036,A5175,FALSE)</f>
        <v>0</v>
      </c>
      <c r="I5175">
        <f>HLOOKUP("Dato",data!$A$1:$AT$8036,A5175,FALSE)</f>
        <v>0</v>
      </c>
      <c r="J5175">
        <f>HLOOKUP("Resultat-attribut",data!$A$1:$AT$8036,A5175,FALSE)</f>
        <v>0</v>
      </c>
      <c r="K5175">
        <f>HLOOKUP("Resultat",data!$A$1:$AT$8036,A5175,FALSE)</f>
        <v>0</v>
      </c>
      <c r="L5175">
        <f>HLOOKUP("Enhed",data!$A$1:$AT$8036,A5175,FALSE)</f>
        <v>0</v>
      </c>
    </row>
    <row r="5176" spans="1:12" x14ac:dyDescent="0.2">
      <c r="A5176">
        <v>5175</v>
      </c>
      <c r="B5176">
        <f>HLOOKUP("Referencer",data!$A$1:$AT$8036,A5176,FALSE)</f>
        <v>0</v>
      </c>
      <c r="C5176">
        <f>HLOOKUP("Stedtekst",data!$A$1:$AT$8036,A5176,FALSE)</f>
        <v>0</v>
      </c>
      <c r="D5176">
        <f>HLOOKUP("Målested navn",data!$A$1:$AT$8036,A5176,FALSE)</f>
        <v>0</v>
      </c>
      <c r="E5176">
        <f>HLOOKUP("Prøvetagning",data!$A$1:$AT$8036,A5176,FALSE)</f>
        <v>0</v>
      </c>
      <c r="F5176">
        <f>HLOOKUP("Prøve",data!$A$1:$AT$8036,A5176,FALSE)</f>
        <v>0</v>
      </c>
      <c r="G5176">
        <f>HLOOKUP("ScKode",data!$A$1:$AT$8036,A5176,FALSE)</f>
        <v>0</v>
      </c>
      <c r="H5176">
        <f>HLOOKUP("StofParameter",data!$A$1:$AT$8036,A5176,FALSE)</f>
        <v>0</v>
      </c>
      <c r="I5176">
        <f>HLOOKUP("Dato",data!$A$1:$AT$8036,A5176,FALSE)</f>
        <v>0</v>
      </c>
      <c r="J5176">
        <f>HLOOKUP("Resultat-attribut",data!$A$1:$AT$8036,A5176,FALSE)</f>
        <v>0</v>
      </c>
      <c r="K5176">
        <f>HLOOKUP("Resultat",data!$A$1:$AT$8036,A5176,FALSE)</f>
        <v>0</v>
      </c>
      <c r="L5176">
        <f>HLOOKUP("Enhed",data!$A$1:$AT$8036,A5176,FALSE)</f>
        <v>0</v>
      </c>
    </row>
    <row r="5177" spans="1:12" x14ac:dyDescent="0.2">
      <c r="A5177">
        <v>5176</v>
      </c>
      <c r="B5177">
        <f>HLOOKUP("Referencer",data!$A$1:$AT$8036,A5177,FALSE)</f>
        <v>0</v>
      </c>
      <c r="C5177">
        <f>HLOOKUP("Stedtekst",data!$A$1:$AT$8036,A5177,FALSE)</f>
        <v>0</v>
      </c>
      <c r="D5177">
        <f>HLOOKUP("Målested navn",data!$A$1:$AT$8036,A5177,FALSE)</f>
        <v>0</v>
      </c>
      <c r="E5177">
        <f>HLOOKUP("Prøvetagning",data!$A$1:$AT$8036,A5177,FALSE)</f>
        <v>0</v>
      </c>
      <c r="F5177">
        <f>HLOOKUP("Prøve",data!$A$1:$AT$8036,A5177,FALSE)</f>
        <v>0</v>
      </c>
      <c r="G5177">
        <f>HLOOKUP("ScKode",data!$A$1:$AT$8036,A5177,FALSE)</f>
        <v>0</v>
      </c>
      <c r="H5177">
        <f>HLOOKUP("StofParameter",data!$A$1:$AT$8036,A5177,FALSE)</f>
        <v>0</v>
      </c>
      <c r="I5177">
        <f>HLOOKUP("Dato",data!$A$1:$AT$8036,A5177,FALSE)</f>
        <v>0</v>
      </c>
      <c r="J5177">
        <f>HLOOKUP("Resultat-attribut",data!$A$1:$AT$8036,A5177,FALSE)</f>
        <v>0</v>
      </c>
      <c r="K5177">
        <f>HLOOKUP("Resultat",data!$A$1:$AT$8036,A5177,FALSE)</f>
        <v>0</v>
      </c>
      <c r="L5177">
        <f>HLOOKUP("Enhed",data!$A$1:$AT$8036,A5177,FALSE)</f>
        <v>0</v>
      </c>
    </row>
    <row r="5178" spans="1:12" x14ac:dyDescent="0.2">
      <c r="A5178">
        <v>5177</v>
      </c>
      <c r="B5178">
        <f>HLOOKUP("Referencer",data!$A$1:$AT$8036,A5178,FALSE)</f>
        <v>0</v>
      </c>
      <c r="C5178">
        <f>HLOOKUP("Stedtekst",data!$A$1:$AT$8036,A5178,FALSE)</f>
        <v>0</v>
      </c>
      <c r="D5178">
        <f>HLOOKUP("Målested navn",data!$A$1:$AT$8036,A5178,FALSE)</f>
        <v>0</v>
      </c>
      <c r="E5178">
        <f>HLOOKUP("Prøvetagning",data!$A$1:$AT$8036,A5178,FALSE)</f>
        <v>0</v>
      </c>
      <c r="F5178">
        <f>HLOOKUP("Prøve",data!$A$1:$AT$8036,A5178,FALSE)</f>
        <v>0</v>
      </c>
      <c r="G5178">
        <f>HLOOKUP("ScKode",data!$A$1:$AT$8036,A5178,FALSE)</f>
        <v>0</v>
      </c>
      <c r="H5178">
        <f>HLOOKUP("StofParameter",data!$A$1:$AT$8036,A5178,FALSE)</f>
        <v>0</v>
      </c>
      <c r="I5178">
        <f>HLOOKUP("Dato",data!$A$1:$AT$8036,A5178,FALSE)</f>
        <v>0</v>
      </c>
      <c r="J5178">
        <f>HLOOKUP("Resultat-attribut",data!$A$1:$AT$8036,A5178,FALSE)</f>
        <v>0</v>
      </c>
      <c r="K5178">
        <f>HLOOKUP("Resultat",data!$A$1:$AT$8036,A5178,FALSE)</f>
        <v>0</v>
      </c>
      <c r="L5178">
        <f>HLOOKUP("Enhed",data!$A$1:$AT$8036,A5178,FALSE)</f>
        <v>0</v>
      </c>
    </row>
    <row r="5179" spans="1:12" x14ac:dyDescent="0.2">
      <c r="A5179">
        <v>5178</v>
      </c>
      <c r="B5179">
        <f>HLOOKUP("Referencer",data!$A$1:$AT$8036,A5179,FALSE)</f>
        <v>0</v>
      </c>
      <c r="C5179">
        <f>HLOOKUP("Stedtekst",data!$A$1:$AT$8036,A5179,FALSE)</f>
        <v>0</v>
      </c>
      <c r="D5179">
        <f>HLOOKUP("Målested navn",data!$A$1:$AT$8036,A5179,FALSE)</f>
        <v>0</v>
      </c>
      <c r="E5179">
        <f>HLOOKUP("Prøvetagning",data!$A$1:$AT$8036,A5179,FALSE)</f>
        <v>0</v>
      </c>
      <c r="F5179">
        <f>HLOOKUP("Prøve",data!$A$1:$AT$8036,A5179,FALSE)</f>
        <v>0</v>
      </c>
      <c r="G5179">
        <f>HLOOKUP("ScKode",data!$A$1:$AT$8036,A5179,FALSE)</f>
        <v>0</v>
      </c>
      <c r="H5179">
        <f>HLOOKUP("StofParameter",data!$A$1:$AT$8036,A5179,FALSE)</f>
        <v>0</v>
      </c>
      <c r="I5179">
        <f>HLOOKUP("Dato",data!$A$1:$AT$8036,A5179,FALSE)</f>
        <v>0</v>
      </c>
      <c r="J5179">
        <f>HLOOKUP("Resultat-attribut",data!$A$1:$AT$8036,A5179,FALSE)</f>
        <v>0</v>
      </c>
      <c r="K5179">
        <f>HLOOKUP("Resultat",data!$A$1:$AT$8036,A5179,FALSE)</f>
        <v>0</v>
      </c>
      <c r="L5179">
        <f>HLOOKUP("Enhed",data!$A$1:$AT$8036,A5179,FALSE)</f>
        <v>0</v>
      </c>
    </row>
    <row r="5180" spans="1:12" x14ac:dyDescent="0.2">
      <c r="A5180">
        <v>5179</v>
      </c>
      <c r="B5180">
        <f>HLOOKUP("Referencer",data!$A$1:$AT$8036,A5180,FALSE)</f>
        <v>0</v>
      </c>
      <c r="C5180">
        <f>HLOOKUP("Stedtekst",data!$A$1:$AT$8036,A5180,FALSE)</f>
        <v>0</v>
      </c>
      <c r="D5180">
        <f>HLOOKUP("Målested navn",data!$A$1:$AT$8036,A5180,FALSE)</f>
        <v>0</v>
      </c>
      <c r="E5180">
        <f>HLOOKUP("Prøvetagning",data!$A$1:$AT$8036,A5180,FALSE)</f>
        <v>0</v>
      </c>
      <c r="F5180">
        <f>HLOOKUP("Prøve",data!$A$1:$AT$8036,A5180,FALSE)</f>
        <v>0</v>
      </c>
      <c r="G5180">
        <f>HLOOKUP("ScKode",data!$A$1:$AT$8036,A5180,FALSE)</f>
        <v>0</v>
      </c>
      <c r="H5180">
        <f>HLOOKUP("StofParameter",data!$A$1:$AT$8036,A5180,FALSE)</f>
        <v>0</v>
      </c>
      <c r="I5180">
        <f>HLOOKUP("Dato",data!$A$1:$AT$8036,A5180,FALSE)</f>
        <v>0</v>
      </c>
      <c r="J5180">
        <f>HLOOKUP("Resultat-attribut",data!$A$1:$AT$8036,A5180,FALSE)</f>
        <v>0</v>
      </c>
      <c r="K5180">
        <f>HLOOKUP("Resultat",data!$A$1:$AT$8036,A5180,FALSE)</f>
        <v>0</v>
      </c>
      <c r="L5180">
        <f>HLOOKUP("Enhed",data!$A$1:$AT$8036,A5180,FALSE)</f>
        <v>0</v>
      </c>
    </row>
    <row r="5181" spans="1:12" x14ac:dyDescent="0.2">
      <c r="A5181">
        <v>5180</v>
      </c>
      <c r="B5181">
        <f>HLOOKUP("Referencer",data!$A$1:$AT$8036,A5181,FALSE)</f>
        <v>0</v>
      </c>
      <c r="C5181">
        <f>HLOOKUP("Stedtekst",data!$A$1:$AT$8036,A5181,FALSE)</f>
        <v>0</v>
      </c>
      <c r="D5181">
        <f>HLOOKUP("Målested navn",data!$A$1:$AT$8036,A5181,FALSE)</f>
        <v>0</v>
      </c>
      <c r="E5181">
        <f>HLOOKUP("Prøvetagning",data!$A$1:$AT$8036,A5181,FALSE)</f>
        <v>0</v>
      </c>
      <c r="F5181">
        <f>HLOOKUP("Prøve",data!$A$1:$AT$8036,A5181,FALSE)</f>
        <v>0</v>
      </c>
      <c r="G5181">
        <f>HLOOKUP("ScKode",data!$A$1:$AT$8036,A5181,FALSE)</f>
        <v>0</v>
      </c>
      <c r="H5181">
        <f>HLOOKUP("StofParameter",data!$A$1:$AT$8036,A5181,FALSE)</f>
        <v>0</v>
      </c>
      <c r="I5181">
        <f>HLOOKUP("Dato",data!$A$1:$AT$8036,A5181,FALSE)</f>
        <v>0</v>
      </c>
      <c r="J5181">
        <f>HLOOKUP("Resultat-attribut",data!$A$1:$AT$8036,A5181,FALSE)</f>
        <v>0</v>
      </c>
      <c r="K5181">
        <f>HLOOKUP("Resultat",data!$A$1:$AT$8036,A5181,FALSE)</f>
        <v>0</v>
      </c>
      <c r="L5181">
        <f>HLOOKUP("Enhed",data!$A$1:$AT$8036,A5181,FALSE)</f>
        <v>0</v>
      </c>
    </row>
    <row r="5182" spans="1:12" x14ac:dyDescent="0.2">
      <c r="A5182">
        <v>5181</v>
      </c>
      <c r="B5182">
        <f>HLOOKUP("Referencer",data!$A$1:$AT$8036,A5182,FALSE)</f>
        <v>0</v>
      </c>
      <c r="C5182">
        <f>HLOOKUP("Stedtekst",data!$A$1:$AT$8036,A5182,FALSE)</f>
        <v>0</v>
      </c>
      <c r="D5182">
        <f>HLOOKUP("Målested navn",data!$A$1:$AT$8036,A5182,FALSE)</f>
        <v>0</v>
      </c>
      <c r="E5182">
        <f>HLOOKUP("Prøvetagning",data!$A$1:$AT$8036,A5182,FALSE)</f>
        <v>0</v>
      </c>
      <c r="F5182">
        <f>HLOOKUP("Prøve",data!$A$1:$AT$8036,A5182,FALSE)</f>
        <v>0</v>
      </c>
      <c r="G5182">
        <f>HLOOKUP("ScKode",data!$A$1:$AT$8036,A5182,FALSE)</f>
        <v>0</v>
      </c>
      <c r="H5182">
        <f>HLOOKUP("StofParameter",data!$A$1:$AT$8036,A5182,FALSE)</f>
        <v>0</v>
      </c>
      <c r="I5182">
        <f>HLOOKUP("Dato",data!$A$1:$AT$8036,A5182,FALSE)</f>
        <v>0</v>
      </c>
      <c r="J5182">
        <f>HLOOKUP("Resultat-attribut",data!$A$1:$AT$8036,A5182,FALSE)</f>
        <v>0</v>
      </c>
      <c r="K5182">
        <f>HLOOKUP("Resultat",data!$A$1:$AT$8036,A5182,FALSE)</f>
        <v>0</v>
      </c>
      <c r="L5182">
        <f>HLOOKUP("Enhed",data!$A$1:$AT$8036,A5182,FALSE)</f>
        <v>0</v>
      </c>
    </row>
    <row r="5183" spans="1:12" x14ac:dyDescent="0.2">
      <c r="A5183">
        <v>5182</v>
      </c>
      <c r="B5183">
        <f>HLOOKUP("Referencer",data!$A$1:$AT$8036,A5183,FALSE)</f>
        <v>0</v>
      </c>
      <c r="C5183">
        <f>HLOOKUP("Stedtekst",data!$A$1:$AT$8036,A5183,FALSE)</f>
        <v>0</v>
      </c>
      <c r="D5183">
        <f>HLOOKUP("Målested navn",data!$A$1:$AT$8036,A5183,FALSE)</f>
        <v>0</v>
      </c>
      <c r="E5183">
        <f>HLOOKUP("Prøvetagning",data!$A$1:$AT$8036,A5183,FALSE)</f>
        <v>0</v>
      </c>
      <c r="F5183">
        <f>HLOOKUP("Prøve",data!$A$1:$AT$8036,A5183,FALSE)</f>
        <v>0</v>
      </c>
      <c r="G5183">
        <f>HLOOKUP("ScKode",data!$A$1:$AT$8036,A5183,FALSE)</f>
        <v>0</v>
      </c>
      <c r="H5183">
        <f>HLOOKUP("StofParameter",data!$A$1:$AT$8036,A5183,FALSE)</f>
        <v>0</v>
      </c>
      <c r="I5183">
        <f>HLOOKUP("Dato",data!$A$1:$AT$8036,A5183,FALSE)</f>
        <v>0</v>
      </c>
      <c r="J5183">
        <f>HLOOKUP("Resultat-attribut",data!$A$1:$AT$8036,A5183,FALSE)</f>
        <v>0</v>
      </c>
      <c r="K5183">
        <f>HLOOKUP("Resultat",data!$A$1:$AT$8036,A5183,FALSE)</f>
        <v>0</v>
      </c>
      <c r="L5183">
        <f>HLOOKUP("Enhed",data!$A$1:$AT$8036,A5183,FALSE)</f>
        <v>0</v>
      </c>
    </row>
    <row r="5184" spans="1:12" x14ac:dyDescent="0.2">
      <c r="A5184">
        <v>5183</v>
      </c>
      <c r="B5184">
        <f>HLOOKUP("Referencer",data!$A$1:$AT$8036,A5184,FALSE)</f>
        <v>0</v>
      </c>
      <c r="C5184">
        <f>HLOOKUP("Stedtekst",data!$A$1:$AT$8036,A5184,FALSE)</f>
        <v>0</v>
      </c>
      <c r="D5184">
        <f>HLOOKUP("Målested navn",data!$A$1:$AT$8036,A5184,FALSE)</f>
        <v>0</v>
      </c>
      <c r="E5184">
        <f>HLOOKUP("Prøvetagning",data!$A$1:$AT$8036,A5184,FALSE)</f>
        <v>0</v>
      </c>
      <c r="F5184">
        <f>HLOOKUP("Prøve",data!$A$1:$AT$8036,A5184,FALSE)</f>
        <v>0</v>
      </c>
      <c r="G5184">
        <f>HLOOKUP("ScKode",data!$A$1:$AT$8036,A5184,FALSE)</f>
        <v>0</v>
      </c>
      <c r="H5184">
        <f>HLOOKUP("StofParameter",data!$A$1:$AT$8036,A5184,FALSE)</f>
        <v>0</v>
      </c>
      <c r="I5184">
        <f>HLOOKUP("Dato",data!$A$1:$AT$8036,A5184,FALSE)</f>
        <v>0</v>
      </c>
      <c r="J5184">
        <f>HLOOKUP("Resultat-attribut",data!$A$1:$AT$8036,A5184,FALSE)</f>
        <v>0</v>
      </c>
      <c r="K5184">
        <f>HLOOKUP("Resultat",data!$A$1:$AT$8036,A5184,FALSE)</f>
        <v>0</v>
      </c>
      <c r="L5184">
        <f>HLOOKUP("Enhed",data!$A$1:$AT$8036,A5184,FALSE)</f>
        <v>0</v>
      </c>
    </row>
    <row r="5185" spans="1:12" x14ac:dyDescent="0.2">
      <c r="A5185">
        <v>5184</v>
      </c>
      <c r="B5185">
        <f>HLOOKUP("Referencer",data!$A$1:$AT$8036,A5185,FALSE)</f>
        <v>0</v>
      </c>
      <c r="C5185">
        <f>HLOOKUP("Stedtekst",data!$A$1:$AT$8036,A5185,FALSE)</f>
        <v>0</v>
      </c>
      <c r="D5185">
        <f>HLOOKUP("Målested navn",data!$A$1:$AT$8036,A5185,FALSE)</f>
        <v>0</v>
      </c>
      <c r="E5185">
        <f>HLOOKUP("Prøvetagning",data!$A$1:$AT$8036,A5185,FALSE)</f>
        <v>0</v>
      </c>
      <c r="F5185">
        <f>HLOOKUP("Prøve",data!$A$1:$AT$8036,A5185,FALSE)</f>
        <v>0</v>
      </c>
      <c r="G5185">
        <f>HLOOKUP("ScKode",data!$A$1:$AT$8036,A5185,FALSE)</f>
        <v>0</v>
      </c>
      <c r="H5185">
        <f>HLOOKUP("StofParameter",data!$A$1:$AT$8036,A5185,FALSE)</f>
        <v>0</v>
      </c>
      <c r="I5185">
        <f>HLOOKUP("Dato",data!$A$1:$AT$8036,A5185,FALSE)</f>
        <v>0</v>
      </c>
      <c r="J5185">
        <f>HLOOKUP("Resultat-attribut",data!$A$1:$AT$8036,A5185,FALSE)</f>
        <v>0</v>
      </c>
      <c r="K5185">
        <f>HLOOKUP("Resultat",data!$A$1:$AT$8036,A5185,FALSE)</f>
        <v>0</v>
      </c>
      <c r="L5185">
        <f>HLOOKUP("Enhed",data!$A$1:$AT$8036,A5185,FALSE)</f>
        <v>0</v>
      </c>
    </row>
    <row r="5186" spans="1:12" x14ac:dyDescent="0.2">
      <c r="A5186">
        <v>5185</v>
      </c>
      <c r="B5186">
        <f>HLOOKUP("Referencer",data!$A$1:$AT$8036,A5186,FALSE)</f>
        <v>0</v>
      </c>
      <c r="C5186">
        <f>HLOOKUP("Stedtekst",data!$A$1:$AT$8036,A5186,FALSE)</f>
        <v>0</v>
      </c>
      <c r="D5186">
        <f>HLOOKUP("Målested navn",data!$A$1:$AT$8036,A5186,FALSE)</f>
        <v>0</v>
      </c>
      <c r="E5186">
        <f>HLOOKUP("Prøvetagning",data!$A$1:$AT$8036,A5186,FALSE)</f>
        <v>0</v>
      </c>
      <c r="F5186">
        <f>HLOOKUP("Prøve",data!$A$1:$AT$8036,A5186,FALSE)</f>
        <v>0</v>
      </c>
      <c r="G5186">
        <f>HLOOKUP("ScKode",data!$A$1:$AT$8036,A5186,FALSE)</f>
        <v>0</v>
      </c>
      <c r="H5186">
        <f>HLOOKUP("StofParameter",data!$A$1:$AT$8036,A5186,FALSE)</f>
        <v>0</v>
      </c>
      <c r="I5186">
        <f>HLOOKUP("Dato",data!$A$1:$AT$8036,A5186,FALSE)</f>
        <v>0</v>
      </c>
      <c r="J5186">
        <f>HLOOKUP("Resultat-attribut",data!$A$1:$AT$8036,A5186,FALSE)</f>
        <v>0</v>
      </c>
      <c r="K5186">
        <f>HLOOKUP("Resultat",data!$A$1:$AT$8036,A5186,FALSE)</f>
        <v>0</v>
      </c>
      <c r="L5186">
        <f>HLOOKUP("Enhed",data!$A$1:$AT$8036,A5186,FALSE)</f>
        <v>0</v>
      </c>
    </row>
    <row r="5187" spans="1:12" x14ac:dyDescent="0.2">
      <c r="A5187">
        <v>5186</v>
      </c>
      <c r="B5187">
        <f>HLOOKUP("Referencer",data!$A$1:$AT$8036,A5187,FALSE)</f>
        <v>0</v>
      </c>
      <c r="C5187">
        <f>HLOOKUP("Stedtekst",data!$A$1:$AT$8036,A5187,FALSE)</f>
        <v>0</v>
      </c>
      <c r="D5187">
        <f>HLOOKUP("Målested navn",data!$A$1:$AT$8036,A5187,FALSE)</f>
        <v>0</v>
      </c>
      <c r="E5187">
        <f>HLOOKUP("Prøvetagning",data!$A$1:$AT$8036,A5187,FALSE)</f>
        <v>0</v>
      </c>
      <c r="F5187">
        <f>HLOOKUP("Prøve",data!$A$1:$AT$8036,A5187,FALSE)</f>
        <v>0</v>
      </c>
      <c r="G5187">
        <f>HLOOKUP("ScKode",data!$A$1:$AT$8036,A5187,FALSE)</f>
        <v>0</v>
      </c>
      <c r="H5187">
        <f>HLOOKUP("StofParameter",data!$A$1:$AT$8036,A5187,FALSE)</f>
        <v>0</v>
      </c>
      <c r="I5187">
        <f>HLOOKUP("Dato",data!$A$1:$AT$8036,A5187,FALSE)</f>
        <v>0</v>
      </c>
      <c r="J5187">
        <f>HLOOKUP("Resultat-attribut",data!$A$1:$AT$8036,A5187,FALSE)</f>
        <v>0</v>
      </c>
      <c r="K5187">
        <f>HLOOKUP("Resultat",data!$A$1:$AT$8036,A5187,FALSE)</f>
        <v>0</v>
      </c>
      <c r="L5187">
        <f>HLOOKUP("Enhed",data!$A$1:$AT$8036,A5187,FALSE)</f>
        <v>0</v>
      </c>
    </row>
    <row r="5188" spans="1:12" x14ac:dyDescent="0.2">
      <c r="A5188">
        <v>5187</v>
      </c>
      <c r="B5188">
        <f>HLOOKUP("Referencer",data!$A$1:$AT$8036,A5188,FALSE)</f>
        <v>0</v>
      </c>
      <c r="C5188">
        <f>HLOOKUP("Stedtekst",data!$A$1:$AT$8036,A5188,FALSE)</f>
        <v>0</v>
      </c>
      <c r="D5188">
        <f>HLOOKUP("Målested navn",data!$A$1:$AT$8036,A5188,FALSE)</f>
        <v>0</v>
      </c>
      <c r="E5188">
        <f>HLOOKUP("Prøvetagning",data!$A$1:$AT$8036,A5188,FALSE)</f>
        <v>0</v>
      </c>
      <c r="F5188">
        <f>HLOOKUP("Prøve",data!$A$1:$AT$8036,A5188,FALSE)</f>
        <v>0</v>
      </c>
      <c r="G5188">
        <f>HLOOKUP("ScKode",data!$A$1:$AT$8036,A5188,FALSE)</f>
        <v>0</v>
      </c>
      <c r="H5188">
        <f>HLOOKUP("StofParameter",data!$A$1:$AT$8036,A5188,FALSE)</f>
        <v>0</v>
      </c>
      <c r="I5188">
        <f>HLOOKUP("Dato",data!$A$1:$AT$8036,A5188,FALSE)</f>
        <v>0</v>
      </c>
      <c r="J5188">
        <f>HLOOKUP("Resultat-attribut",data!$A$1:$AT$8036,A5188,FALSE)</f>
        <v>0</v>
      </c>
      <c r="K5188">
        <f>HLOOKUP("Resultat",data!$A$1:$AT$8036,A5188,FALSE)</f>
        <v>0</v>
      </c>
      <c r="L5188">
        <f>HLOOKUP("Enhed",data!$A$1:$AT$8036,A5188,FALSE)</f>
        <v>0</v>
      </c>
    </row>
    <row r="5189" spans="1:12" x14ac:dyDescent="0.2">
      <c r="A5189">
        <v>5188</v>
      </c>
      <c r="B5189">
        <f>HLOOKUP("Referencer",data!$A$1:$AT$8036,A5189,FALSE)</f>
        <v>0</v>
      </c>
      <c r="C5189">
        <f>HLOOKUP("Stedtekst",data!$A$1:$AT$8036,A5189,FALSE)</f>
        <v>0</v>
      </c>
      <c r="D5189">
        <f>HLOOKUP("Målested navn",data!$A$1:$AT$8036,A5189,FALSE)</f>
        <v>0</v>
      </c>
      <c r="E5189">
        <f>HLOOKUP("Prøvetagning",data!$A$1:$AT$8036,A5189,FALSE)</f>
        <v>0</v>
      </c>
      <c r="F5189">
        <f>HLOOKUP("Prøve",data!$A$1:$AT$8036,A5189,FALSE)</f>
        <v>0</v>
      </c>
      <c r="G5189">
        <f>HLOOKUP("ScKode",data!$A$1:$AT$8036,A5189,FALSE)</f>
        <v>0</v>
      </c>
      <c r="H5189">
        <f>HLOOKUP("StofParameter",data!$A$1:$AT$8036,A5189,FALSE)</f>
        <v>0</v>
      </c>
      <c r="I5189">
        <f>HLOOKUP("Dato",data!$A$1:$AT$8036,A5189,FALSE)</f>
        <v>0</v>
      </c>
      <c r="J5189">
        <f>HLOOKUP("Resultat-attribut",data!$A$1:$AT$8036,A5189,FALSE)</f>
        <v>0</v>
      </c>
      <c r="K5189">
        <f>HLOOKUP("Resultat",data!$A$1:$AT$8036,A5189,FALSE)</f>
        <v>0</v>
      </c>
      <c r="L5189">
        <f>HLOOKUP("Enhed",data!$A$1:$AT$8036,A5189,FALSE)</f>
        <v>0</v>
      </c>
    </row>
    <row r="5190" spans="1:12" x14ac:dyDescent="0.2">
      <c r="A5190">
        <v>5189</v>
      </c>
      <c r="B5190">
        <f>HLOOKUP("Referencer",data!$A$1:$AT$8036,A5190,FALSE)</f>
        <v>0</v>
      </c>
      <c r="C5190">
        <f>HLOOKUP("Stedtekst",data!$A$1:$AT$8036,A5190,FALSE)</f>
        <v>0</v>
      </c>
      <c r="D5190">
        <f>HLOOKUP("Målested navn",data!$A$1:$AT$8036,A5190,FALSE)</f>
        <v>0</v>
      </c>
      <c r="E5190">
        <f>HLOOKUP("Prøvetagning",data!$A$1:$AT$8036,A5190,FALSE)</f>
        <v>0</v>
      </c>
      <c r="F5190">
        <f>HLOOKUP("Prøve",data!$A$1:$AT$8036,A5190,FALSE)</f>
        <v>0</v>
      </c>
      <c r="G5190">
        <f>HLOOKUP("ScKode",data!$A$1:$AT$8036,A5190,FALSE)</f>
        <v>0</v>
      </c>
      <c r="H5190">
        <f>HLOOKUP("StofParameter",data!$A$1:$AT$8036,A5190,FALSE)</f>
        <v>0</v>
      </c>
      <c r="I5190">
        <f>HLOOKUP("Dato",data!$A$1:$AT$8036,A5190,FALSE)</f>
        <v>0</v>
      </c>
      <c r="J5190">
        <f>HLOOKUP("Resultat-attribut",data!$A$1:$AT$8036,A5190,FALSE)</f>
        <v>0</v>
      </c>
      <c r="K5190">
        <f>HLOOKUP("Resultat",data!$A$1:$AT$8036,A5190,FALSE)</f>
        <v>0</v>
      </c>
      <c r="L5190">
        <f>HLOOKUP("Enhed",data!$A$1:$AT$8036,A5190,FALSE)</f>
        <v>0</v>
      </c>
    </row>
    <row r="5191" spans="1:12" x14ac:dyDescent="0.2">
      <c r="A5191">
        <v>5190</v>
      </c>
      <c r="B5191">
        <f>HLOOKUP("Referencer",data!$A$1:$AT$8036,A5191,FALSE)</f>
        <v>0</v>
      </c>
      <c r="C5191">
        <f>HLOOKUP("Stedtekst",data!$A$1:$AT$8036,A5191,FALSE)</f>
        <v>0</v>
      </c>
      <c r="D5191">
        <f>HLOOKUP("Målested navn",data!$A$1:$AT$8036,A5191,FALSE)</f>
        <v>0</v>
      </c>
      <c r="E5191">
        <f>HLOOKUP("Prøvetagning",data!$A$1:$AT$8036,A5191,FALSE)</f>
        <v>0</v>
      </c>
      <c r="F5191">
        <f>HLOOKUP("Prøve",data!$A$1:$AT$8036,A5191,FALSE)</f>
        <v>0</v>
      </c>
      <c r="G5191">
        <f>HLOOKUP("ScKode",data!$A$1:$AT$8036,A5191,FALSE)</f>
        <v>0</v>
      </c>
      <c r="H5191">
        <f>HLOOKUP("StofParameter",data!$A$1:$AT$8036,A5191,FALSE)</f>
        <v>0</v>
      </c>
      <c r="I5191">
        <f>HLOOKUP("Dato",data!$A$1:$AT$8036,A5191,FALSE)</f>
        <v>0</v>
      </c>
      <c r="J5191">
        <f>HLOOKUP("Resultat-attribut",data!$A$1:$AT$8036,A5191,FALSE)</f>
        <v>0</v>
      </c>
      <c r="K5191">
        <f>HLOOKUP("Resultat",data!$A$1:$AT$8036,A5191,FALSE)</f>
        <v>0</v>
      </c>
      <c r="L5191">
        <f>HLOOKUP("Enhed",data!$A$1:$AT$8036,A5191,FALSE)</f>
        <v>0</v>
      </c>
    </row>
    <row r="5192" spans="1:12" x14ac:dyDescent="0.2">
      <c r="A5192">
        <v>5191</v>
      </c>
      <c r="B5192">
        <f>HLOOKUP("Referencer",data!$A$1:$AT$8036,A5192,FALSE)</f>
        <v>0</v>
      </c>
      <c r="C5192">
        <f>HLOOKUP("Stedtekst",data!$A$1:$AT$8036,A5192,FALSE)</f>
        <v>0</v>
      </c>
      <c r="D5192">
        <f>HLOOKUP("Målested navn",data!$A$1:$AT$8036,A5192,FALSE)</f>
        <v>0</v>
      </c>
      <c r="E5192">
        <f>HLOOKUP("Prøvetagning",data!$A$1:$AT$8036,A5192,FALSE)</f>
        <v>0</v>
      </c>
      <c r="F5192">
        <f>HLOOKUP("Prøve",data!$A$1:$AT$8036,A5192,FALSE)</f>
        <v>0</v>
      </c>
      <c r="G5192">
        <f>HLOOKUP("ScKode",data!$A$1:$AT$8036,A5192,FALSE)</f>
        <v>0</v>
      </c>
      <c r="H5192">
        <f>HLOOKUP("StofParameter",data!$A$1:$AT$8036,A5192,FALSE)</f>
        <v>0</v>
      </c>
      <c r="I5192">
        <f>HLOOKUP("Dato",data!$A$1:$AT$8036,A5192,FALSE)</f>
        <v>0</v>
      </c>
      <c r="J5192">
        <f>HLOOKUP("Resultat-attribut",data!$A$1:$AT$8036,A5192,FALSE)</f>
        <v>0</v>
      </c>
      <c r="K5192">
        <f>HLOOKUP("Resultat",data!$A$1:$AT$8036,A5192,FALSE)</f>
        <v>0</v>
      </c>
      <c r="L5192">
        <f>HLOOKUP("Enhed",data!$A$1:$AT$8036,A5192,FALSE)</f>
        <v>0</v>
      </c>
    </row>
    <row r="5193" spans="1:12" x14ac:dyDescent="0.2">
      <c r="A5193">
        <v>5192</v>
      </c>
      <c r="B5193">
        <f>HLOOKUP("Referencer",data!$A$1:$AT$8036,A5193,FALSE)</f>
        <v>0</v>
      </c>
      <c r="C5193">
        <f>HLOOKUP("Stedtekst",data!$A$1:$AT$8036,A5193,FALSE)</f>
        <v>0</v>
      </c>
      <c r="D5193">
        <f>HLOOKUP("Målested navn",data!$A$1:$AT$8036,A5193,FALSE)</f>
        <v>0</v>
      </c>
      <c r="E5193">
        <f>HLOOKUP("Prøvetagning",data!$A$1:$AT$8036,A5193,FALSE)</f>
        <v>0</v>
      </c>
      <c r="F5193">
        <f>HLOOKUP("Prøve",data!$A$1:$AT$8036,A5193,FALSE)</f>
        <v>0</v>
      </c>
      <c r="G5193">
        <f>HLOOKUP("ScKode",data!$A$1:$AT$8036,A5193,FALSE)</f>
        <v>0</v>
      </c>
      <c r="H5193">
        <f>HLOOKUP("StofParameter",data!$A$1:$AT$8036,A5193,FALSE)</f>
        <v>0</v>
      </c>
      <c r="I5193">
        <f>HLOOKUP("Dato",data!$A$1:$AT$8036,A5193,FALSE)</f>
        <v>0</v>
      </c>
      <c r="J5193">
        <f>HLOOKUP("Resultat-attribut",data!$A$1:$AT$8036,A5193,FALSE)</f>
        <v>0</v>
      </c>
      <c r="K5193">
        <f>HLOOKUP("Resultat",data!$A$1:$AT$8036,A5193,FALSE)</f>
        <v>0</v>
      </c>
      <c r="L5193">
        <f>HLOOKUP("Enhed",data!$A$1:$AT$8036,A5193,FALSE)</f>
        <v>0</v>
      </c>
    </row>
    <row r="5194" spans="1:12" x14ac:dyDescent="0.2">
      <c r="A5194">
        <v>5193</v>
      </c>
      <c r="B5194">
        <f>HLOOKUP("Referencer",data!$A$1:$AT$8036,A5194,FALSE)</f>
        <v>0</v>
      </c>
      <c r="C5194">
        <f>HLOOKUP("Stedtekst",data!$A$1:$AT$8036,A5194,FALSE)</f>
        <v>0</v>
      </c>
      <c r="D5194">
        <f>HLOOKUP("Målested navn",data!$A$1:$AT$8036,A5194,FALSE)</f>
        <v>0</v>
      </c>
      <c r="E5194">
        <f>HLOOKUP("Prøvetagning",data!$A$1:$AT$8036,A5194,FALSE)</f>
        <v>0</v>
      </c>
      <c r="F5194">
        <f>HLOOKUP("Prøve",data!$A$1:$AT$8036,A5194,FALSE)</f>
        <v>0</v>
      </c>
      <c r="G5194">
        <f>HLOOKUP("ScKode",data!$A$1:$AT$8036,A5194,FALSE)</f>
        <v>0</v>
      </c>
      <c r="H5194">
        <f>HLOOKUP("StofParameter",data!$A$1:$AT$8036,A5194,FALSE)</f>
        <v>0</v>
      </c>
      <c r="I5194">
        <f>HLOOKUP("Dato",data!$A$1:$AT$8036,A5194,FALSE)</f>
        <v>0</v>
      </c>
      <c r="J5194">
        <f>HLOOKUP("Resultat-attribut",data!$A$1:$AT$8036,A5194,FALSE)</f>
        <v>0</v>
      </c>
      <c r="K5194">
        <f>HLOOKUP("Resultat",data!$A$1:$AT$8036,A5194,FALSE)</f>
        <v>0</v>
      </c>
      <c r="L5194">
        <f>HLOOKUP("Enhed",data!$A$1:$AT$8036,A5194,FALSE)</f>
        <v>0</v>
      </c>
    </row>
    <row r="5195" spans="1:12" x14ac:dyDescent="0.2">
      <c r="A5195">
        <v>5194</v>
      </c>
      <c r="B5195">
        <f>HLOOKUP("Referencer",data!$A$1:$AT$8036,A5195,FALSE)</f>
        <v>0</v>
      </c>
      <c r="C5195">
        <f>HLOOKUP("Stedtekst",data!$A$1:$AT$8036,A5195,FALSE)</f>
        <v>0</v>
      </c>
      <c r="D5195">
        <f>HLOOKUP("Målested navn",data!$A$1:$AT$8036,A5195,FALSE)</f>
        <v>0</v>
      </c>
      <c r="E5195">
        <f>HLOOKUP("Prøvetagning",data!$A$1:$AT$8036,A5195,FALSE)</f>
        <v>0</v>
      </c>
      <c r="F5195">
        <f>HLOOKUP("Prøve",data!$A$1:$AT$8036,A5195,FALSE)</f>
        <v>0</v>
      </c>
      <c r="G5195">
        <f>HLOOKUP("ScKode",data!$A$1:$AT$8036,A5195,FALSE)</f>
        <v>0</v>
      </c>
      <c r="H5195">
        <f>HLOOKUP("StofParameter",data!$A$1:$AT$8036,A5195,FALSE)</f>
        <v>0</v>
      </c>
      <c r="I5195">
        <f>HLOOKUP("Dato",data!$A$1:$AT$8036,A5195,FALSE)</f>
        <v>0</v>
      </c>
      <c r="J5195">
        <f>HLOOKUP("Resultat-attribut",data!$A$1:$AT$8036,A5195,FALSE)</f>
        <v>0</v>
      </c>
      <c r="K5195">
        <f>HLOOKUP("Resultat",data!$A$1:$AT$8036,A5195,FALSE)</f>
        <v>0</v>
      </c>
      <c r="L5195">
        <f>HLOOKUP("Enhed",data!$A$1:$AT$8036,A5195,FALSE)</f>
        <v>0</v>
      </c>
    </row>
    <row r="5196" spans="1:12" x14ac:dyDescent="0.2">
      <c r="A5196">
        <v>5195</v>
      </c>
      <c r="B5196">
        <f>HLOOKUP("Referencer",data!$A$1:$AT$8036,A5196,FALSE)</f>
        <v>0</v>
      </c>
      <c r="C5196">
        <f>HLOOKUP("Stedtekst",data!$A$1:$AT$8036,A5196,FALSE)</f>
        <v>0</v>
      </c>
      <c r="D5196">
        <f>HLOOKUP("Målested navn",data!$A$1:$AT$8036,A5196,FALSE)</f>
        <v>0</v>
      </c>
      <c r="E5196">
        <f>HLOOKUP("Prøvetagning",data!$A$1:$AT$8036,A5196,FALSE)</f>
        <v>0</v>
      </c>
      <c r="F5196">
        <f>HLOOKUP("Prøve",data!$A$1:$AT$8036,A5196,FALSE)</f>
        <v>0</v>
      </c>
      <c r="G5196">
        <f>HLOOKUP("ScKode",data!$A$1:$AT$8036,A5196,FALSE)</f>
        <v>0</v>
      </c>
      <c r="H5196">
        <f>HLOOKUP("StofParameter",data!$A$1:$AT$8036,A5196,FALSE)</f>
        <v>0</v>
      </c>
      <c r="I5196">
        <f>HLOOKUP("Dato",data!$A$1:$AT$8036,A5196,FALSE)</f>
        <v>0</v>
      </c>
      <c r="J5196">
        <f>HLOOKUP("Resultat-attribut",data!$A$1:$AT$8036,A5196,FALSE)</f>
        <v>0</v>
      </c>
      <c r="K5196">
        <f>HLOOKUP("Resultat",data!$A$1:$AT$8036,A5196,FALSE)</f>
        <v>0</v>
      </c>
      <c r="L5196">
        <f>HLOOKUP("Enhed",data!$A$1:$AT$8036,A5196,FALSE)</f>
        <v>0</v>
      </c>
    </row>
    <row r="5197" spans="1:12" x14ac:dyDescent="0.2">
      <c r="A5197">
        <v>5196</v>
      </c>
      <c r="B5197">
        <f>HLOOKUP("Referencer",data!$A$1:$AT$8036,A5197,FALSE)</f>
        <v>0</v>
      </c>
      <c r="C5197">
        <f>HLOOKUP("Stedtekst",data!$A$1:$AT$8036,A5197,FALSE)</f>
        <v>0</v>
      </c>
      <c r="D5197">
        <f>HLOOKUP("Målested navn",data!$A$1:$AT$8036,A5197,FALSE)</f>
        <v>0</v>
      </c>
      <c r="E5197">
        <f>HLOOKUP("Prøvetagning",data!$A$1:$AT$8036,A5197,FALSE)</f>
        <v>0</v>
      </c>
      <c r="F5197">
        <f>HLOOKUP("Prøve",data!$A$1:$AT$8036,A5197,FALSE)</f>
        <v>0</v>
      </c>
      <c r="G5197">
        <f>HLOOKUP("ScKode",data!$A$1:$AT$8036,A5197,FALSE)</f>
        <v>0</v>
      </c>
      <c r="H5197">
        <f>HLOOKUP("StofParameter",data!$A$1:$AT$8036,A5197,FALSE)</f>
        <v>0</v>
      </c>
      <c r="I5197">
        <f>HLOOKUP("Dato",data!$A$1:$AT$8036,A5197,FALSE)</f>
        <v>0</v>
      </c>
      <c r="J5197">
        <f>HLOOKUP("Resultat-attribut",data!$A$1:$AT$8036,A5197,FALSE)</f>
        <v>0</v>
      </c>
      <c r="K5197">
        <f>HLOOKUP("Resultat",data!$A$1:$AT$8036,A5197,FALSE)</f>
        <v>0</v>
      </c>
      <c r="L5197">
        <f>HLOOKUP("Enhed",data!$A$1:$AT$8036,A5197,FALSE)</f>
        <v>0</v>
      </c>
    </row>
    <row r="5198" spans="1:12" x14ac:dyDescent="0.2">
      <c r="A5198">
        <v>5197</v>
      </c>
      <c r="B5198">
        <f>HLOOKUP("Referencer",data!$A$1:$AT$8036,A5198,FALSE)</f>
        <v>0</v>
      </c>
      <c r="C5198">
        <f>HLOOKUP("Stedtekst",data!$A$1:$AT$8036,A5198,FALSE)</f>
        <v>0</v>
      </c>
      <c r="D5198">
        <f>HLOOKUP("Målested navn",data!$A$1:$AT$8036,A5198,FALSE)</f>
        <v>0</v>
      </c>
      <c r="E5198">
        <f>HLOOKUP("Prøvetagning",data!$A$1:$AT$8036,A5198,FALSE)</f>
        <v>0</v>
      </c>
      <c r="F5198">
        <f>HLOOKUP("Prøve",data!$A$1:$AT$8036,A5198,FALSE)</f>
        <v>0</v>
      </c>
      <c r="G5198">
        <f>HLOOKUP("ScKode",data!$A$1:$AT$8036,A5198,FALSE)</f>
        <v>0</v>
      </c>
      <c r="H5198">
        <f>HLOOKUP("StofParameter",data!$A$1:$AT$8036,A5198,FALSE)</f>
        <v>0</v>
      </c>
      <c r="I5198">
        <f>HLOOKUP("Dato",data!$A$1:$AT$8036,A5198,FALSE)</f>
        <v>0</v>
      </c>
      <c r="J5198">
        <f>HLOOKUP("Resultat-attribut",data!$A$1:$AT$8036,A5198,FALSE)</f>
        <v>0</v>
      </c>
      <c r="K5198">
        <f>HLOOKUP("Resultat",data!$A$1:$AT$8036,A5198,FALSE)</f>
        <v>0</v>
      </c>
      <c r="L5198">
        <f>HLOOKUP("Enhed",data!$A$1:$AT$8036,A5198,FALSE)</f>
        <v>0</v>
      </c>
    </row>
    <row r="5199" spans="1:12" x14ac:dyDescent="0.2">
      <c r="A5199">
        <v>5198</v>
      </c>
      <c r="B5199">
        <f>HLOOKUP("Referencer",data!$A$1:$AT$8036,A5199,FALSE)</f>
        <v>0</v>
      </c>
      <c r="C5199">
        <f>HLOOKUP("Stedtekst",data!$A$1:$AT$8036,A5199,FALSE)</f>
        <v>0</v>
      </c>
      <c r="D5199">
        <f>HLOOKUP("Målested navn",data!$A$1:$AT$8036,A5199,FALSE)</f>
        <v>0</v>
      </c>
      <c r="E5199">
        <f>HLOOKUP("Prøvetagning",data!$A$1:$AT$8036,A5199,FALSE)</f>
        <v>0</v>
      </c>
      <c r="F5199">
        <f>HLOOKUP("Prøve",data!$A$1:$AT$8036,A5199,FALSE)</f>
        <v>0</v>
      </c>
      <c r="G5199">
        <f>HLOOKUP("ScKode",data!$A$1:$AT$8036,A5199,FALSE)</f>
        <v>0</v>
      </c>
      <c r="H5199">
        <f>HLOOKUP("StofParameter",data!$A$1:$AT$8036,A5199,FALSE)</f>
        <v>0</v>
      </c>
      <c r="I5199">
        <f>HLOOKUP("Dato",data!$A$1:$AT$8036,A5199,FALSE)</f>
        <v>0</v>
      </c>
      <c r="J5199">
        <f>HLOOKUP("Resultat-attribut",data!$A$1:$AT$8036,A5199,FALSE)</f>
        <v>0</v>
      </c>
      <c r="K5199">
        <f>HLOOKUP("Resultat",data!$A$1:$AT$8036,A5199,FALSE)</f>
        <v>0</v>
      </c>
      <c r="L5199">
        <f>HLOOKUP("Enhed",data!$A$1:$AT$8036,A5199,FALSE)</f>
        <v>0</v>
      </c>
    </row>
    <row r="5200" spans="1:12" x14ac:dyDescent="0.2">
      <c r="A5200">
        <v>5199</v>
      </c>
      <c r="B5200">
        <f>HLOOKUP("Referencer",data!$A$1:$AT$8036,A5200,FALSE)</f>
        <v>0</v>
      </c>
      <c r="C5200">
        <f>HLOOKUP("Stedtekst",data!$A$1:$AT$8036,A5200,FALSE)</f>
        <v>0</v>
      </c>
      <c r="D5200">
        <f>HLOOKUP("Målested navn",data!$A$1:$AT$8036,A5200,FALSE)</f>
        <v>0</v>
      </c>
      <c r="E5200">
        <f>HLOOKUP("Prøvetagning",data!$A$1:$AT$8036,A5200,FALSE)</f>
        <v>0</v>
      </c>
      <c r="F5200">
        <f>HLOOKUP("Prøve",data!$A$1:$AT$8036,A5200,FALSE)</f>
        <v>0</v>
      </c>
      <c r="G5200">
        <f>HLOOKUP("ScKode",data!$A$1:$AT$8036,A5200,FALSE)</f>
        <v>0</v>
      </c>
      <c r="H5200">
        <f>HLOOKUP("StofParameter",data!$A$1:$AT$8036,A5200,FALSE)</f>
        <v>0</v>
      </c>
      <c r="I5200">
        <f>HLOOKUP("Dato",data!$A$1:$AT$8036,A5200,FALSE)</f>
        <v>0</v>
      </c>
      <c r="J5200">
        <f>HLOOKUP("Resultat-attribut",data!$A$1:$AT$8036,A5200,FALSE)</f>
        <v>0</v>
      </c>
      <c r="K5200">
        <f>HLOOKUP("Resultat",data!$A$1:$AT$8036,A5200,FALSE)</f>
        <v>0</v>
      </c>
      <c r="L5200">
        <f>HLOOKUP("Enhed",data!$A$1:$AT$8036,A5200,FALSE)</f>
        <v>0</v>
      </c>
    </row>
    <row r="5201" spans="1:12" x14ac:dyDescent="0.2">
      <c r="A5201">
        <v>5200</v>
      </c>
      <c r="B5201">
        <f>HLOOKUP("Referencer",data!$A$1:$AT$8036,A5201,FALSE)</f>
        <v>0</v>
      </c>
      <c r="C5201">
        <f>HLOOKUP("Stedtekst",data!$A$1:$AT$8036,A5201,FALSE)</f>
        <v>0</v>
      </c>
      <c r="D5201">
        <f>HLOOKUP("Målested navn",data!$A$1:$AT$8036,A5201,FALSE)</f>
        <v>0</v>
      </c>
      <c r="E5201">
        <f>HLOOKUP("Prøvetagning",data!$A$1:$AT$8036,A5201,FALSE)</f>
        <v>0</v>
      </c>
      <c r="F5201">
        <f>HLOOKUP("Prøve",data!$A$1:$AT$8036,A5201,FALSE)</f>
        <v>0</v>
      </c>
      <c r="G5201">
        <f>HLOOKUP("ScKode",data!$A$1:$AT$8036,A5201,FALSE)</f>
        <v>0</v>
      </c>
      <c r="H5201">
        <f>HLOOKUP("StofParameter",data!$A$1:$AT$8036,A5201,FALSE)</f>
        <v>0</v>
      </c>
      <c r="I5201">
        <f>HLOOKUP("Dato",data!$A$1:$AT$8036,A5201,FALSE)</f>
        <v>0</v>
      </c>
      <c r="J5201">
        <f>HLOOKUP("Resultat-attribut",data!$A$1:$AT$8036,A5201,FALSE)</f>
        <v>0</v>
      </c>
      <c r="K5201">
        <f>HLOOKUP("Resultat",data!$A$1:$AT$8036,A5201,FALSE)</f>
        <v>0</v>
      </c>
      <c r="L5201">
        <f>HLOOKUP("Enhed",data!$A$1:$AT$8036,A5201,FALSE)</f>
        <v>0</v>
      </c>
    </row>
    <row r="5202" spans="1:12" x14ac:dyDescent="0.2">
      <c r="A5202">
        <v>5201</v>
      </c>
      <c r="B5202">
        <f>HLOOKUP("Referencer",data!$A$1:$AT$8036,A5202,FALSE)</f>
        <v>0</v>
      </c>
      <c r="C5202">
        <f>HLOOKUP("Stedtekst",data!$A$1:$AT$8036,A5202,FALSE)</f>
        <v>0</v>
      </c>
      <c r="D5202">
        <f>HLOOKUP("Målested navn",data!$A$1:$AT$8036,A5202,FALSE)</f>
        <v>0</v>
      </c>
      <c r="E5202">
        <f>HLOOKUP("Prøvetagning",data!$A$1:$AT$8036,A5202,FALSE)</f>
        <v>0</v>
      </c>
      <c r="F5202">
        <f>HLOOKUP("Prøve",data!$A$1:$AT$8036,A5202,FALSE)</f>
        <v>0</v>
      </c>
      <c r="G5202">
        <f>HLOOKUP("ScKode",data!$A$1:$AT$8036,A5202,FALSE)</f>
        <v>0</v>
      </c>
      <c r="H5202">
        <f>HLOOKUP("StofParameter",data!$A$1:$AT$8036,A5202,FALSE)</f>
        <v>0</v>
      </c>
      <c r="I5202">
        <f>HLOOKUP("Dato",data!$A$1:$AT$8036,A5202,FALSE)</f>
        <v>0</v>
      </c>
      <c r="J5202">
        <f>HLOOKUP("Resultat-attribut",data!$A$1:$AT$8036,A5202,FALSE)</f>
        <v>0</v>
      </c>
      <c r="K5202">
        <f>HLOOKUP("Resultat",data!$A$1:$AT$8036,A5202,FALSE)</f>
        <v>0</v>
      </c>
      <c r="L5202">
        <f>HLOOKUP("Enhed",data!$A$1:$AT$8036,A5202,FALSE)</f>
        <v>0</v>
      </c>
    </row>
    <row r="5203" spans="1:12" x14ac:dyDescent="0.2">
      <c r="A5203">
        <v>5202</v>
      </c>
      <c r="B5203">
        <f>HLOOKUP("Referencer",data!$A$1:$AT$8036,A5203,FALSE)</f>
        <v>0</v>
      </c>
      <c r="C5203">
        <f>HLOOKUP("Stedtekst",data!$A$1:$AT$8036,A5203,FALSE)</f>
        <v>0</v>
      </c>
      <c r="D5203">
        <f>HLOOKUP("Målested navn",data!$A$1:$AT$8036,A5203,FALSE)</f>
        <v>0</v>
      </c>
      <c r="E5203">
        <f>HLOOKUP("Prøvetagning",data!$A$1:$AT$8036,A5203,FALSE)</f>
        <v>0</v>
      </c>
      <c r="F5203">
        <f>HLOOKUP("Prøve",data!$A$1:$AT$8036,A5203,FALSE)</f>
        <v>0</v>
      </c>
      <c r="G5203">
        <f>HLOOKUP("ScKode",data!$A$1:$AT$8036,A5203,FALSE)</f>
        <v>0</v>
      </c>
      <c r="H5203">
        <f>HLOOKUP("StofParameter",data!$A$1:$AT$8036,A5203,FALSE)</f>
        <v>0</v>
      </c>
      <c r="I5203">
        <f>HLOOKUP("Dato",data!$A$1:$AT$8036,A5203,FALSE)</f>
        <v>0</v>
      </c>
      <c r="J5203">
        <f>HLOOKUP("Resultat-attribut",data!$A$1:$AT$8036,A5203,FALSE)</f>
        <v>0</v>
      </c>
      <c r="K5203">
        <f>HLOOKUP("Resultat",data!$A$1:$AT$8036,A5203,FALSE)</f>
        <v>0</v>
      </c>
      <c r="L5203">
        <f>HLOOKUP("Enhed",data!$A$1:$AT$8036,A5203,FALSE)</f>
        <v>0</v>
      </c>
    </row>
    <row r="5204" spans="1:12" x14ac:dyDescent="0.2">
      <c r="A5204">
        <v>5203</v>
      </c>
      <c r="B5204">
        <f>HLOOKUP("Referencer",data!$A$1:$AT$8036,A5204,FALSE)</f>
        <v>0</v>
      </c>
      <c r="C5204">
        <f>HLOOKUP("Stedtekst",data!$A$1:$AT$8036,A5204,FALSE)</f>
        <v>0</v>
      </c>
      <c r="D5204">
        <f>HLOOKUP("Målested navn",data!$A$1:$AT$8036,A5204,FALSE)</f>
        <v>0</v>
      </c>
      <c r="E5204">
        <f>HLOOKUP("Prøvetagning",data!$A$1:$AT$8036,A5204,FALSE)</f>
        <v>0</v>
      </c>
      <c r="F5204">
        <f>HLOOKUP("Prøve",data!$A$1:$AT$8036,A5204,FALSE)</f>
        <v>0</v>
      </c>
      <c r="G5204">
        <f>HLOOKUP("ScKode",data!$A$1:$AT$8036,A5204,FALSE)</f>
        <v>0</v>
      </c>
      <c r="H5204">
        <f>HLOOKUP("StofParameter",data!$A$1:$AT$8036,A5204,FALSE)</f>
        <v>0</v>
      </c>
      <c r="I5204">
        <f>HLOOKUP("Dato",data!$A$1:$AT$8036,A5204,FALSE)</f>
        <v>0</v>
      </c>
      <c r="J5204">
        <f>HLOOKUP("Resultat-attribut",data!$A$1:$AT$8036,A5204,FALSE)</f>
        <v>0</v>
      </c>
      <c r="K5204">
        <f>HLOOKUP("Resultat",data!$A$1:$AT$8036,A5204,FALSE)</f>
        <v>0</v>
      </c>
      <c r="L5204">
        <f>HLOOKUP("Enhed",data!$A$1:$AT$8036,A5204,FALSE)</f>
        <v>0</v>
      </c>
    </row>
    <row r="5205" spans="1:12" x14ac:dyDescent="0.2">
      <c r="A5205">
        <v>5204</v>
      </c>
      <c r="B5205">
        <f>HLOOKUP("Referencer",data!$A$1:$AT$8036,A5205,FALSE)</f>
        <v>0</v>
      </c>
      <c r="C5205">
        <f>HLOOKUP("Stedtekst",data!$A$1:$AT$8036,A5205,FALSE)</f>
        <v>0</v>
      </c>
      <c r="D5205">
        <f>HLOOKUP("Målested navn",data!$A$1:$AT$8036,A5205,FALSE)</f>
        <v>0</v>
      </c>
      <c r="E5205">
        <f>HLOOKUP("Prøvetagning",data!$A$1:$AT$8036,A5205,FALSE)</f>
        <v>0</v>
      </c>
      <c r="F5205">
        <f>HLOOKUP("Prøve",data!$A$1:$AT$8036,A5205,FALSE)</f>
        <v>0</v>
      </c>
      <c r="G5205">
        <f>HLOOKUP("ScKode",data!$A$1:$AT$8036,A5205,FALSE)</f>
        <v>0</v>
      </c>
      <c r="H5205">
        <f>HLOOKUP("StofParameter",data!$A$1:$AT$8036,A5205,FALSE)</f>
        <v>0</v>
      </c>
      <c r="I5205">
        <f>HLOOKUP("Dato",data!$A$1:$AT$8036,A5205,FALSE)</f>
        <v>0</v>
      </c>
      <c r="J5205">
        <f>HLOOKUP("Resultat-attribut",data!$A$1:$AT$8036,A5205,FALSE)</f>
        <v>0</v>
      </c>
      <c r="K5205">
        <f>HLOOKUP("Resultat",data!$A$1:$AT$8036,A5205,FALSE)</f>
        <v>0</v>
      </c>
      <c r="L5205">
        <f>HLOOKUP("Enhed",data!$A$1:$AT$8036,A5205,FALSE)</f>
        <v>0</v>
      </c>
    </row>
    <row r="5206" spans="1:12" x14ac:dyDescent="0.2">
      <c r="A5206">
        <v>5205</v>
      </c>
      <c r="B5206">
        <f>HLOOKUP("Referencer",data!$A$1:$AT$8036,A5206,FALSE)</f>
        <v>0</v>
      </c>
      <c r="C5206">
        <f>HLOOKUP("Stedtekst",data!$A$1:$AT$8036,A5206,FALSE)</f>
        <v>0</v>
      </c>
      <c r="D5206">
        <f>HLOOKUP("Målested navn",data!$A$1:$AT$8036,A5206,FALSE)</f>
        <v>0</v>
      </c>
      <c r="E5206">
        <f>HLOOKUP("Prøvetagning",data!$A$1:$AT$8036,A5206,FALSE)</f>
        <v>0</v>
      </c>
      <c r="F5206">
        <f>HLOOKUP("Prøve",data!$A$1:$AT$8036,A5206,FALSE)</f>
        <v>0</v>
      </c>
      <c r="G5206">
        <f>HLOOKUP("ScKode",data!$A$1:$AT$8036,A5206,FALSE)</f>
        <v>0</v>
      </c>
      <c r="H5206">
        <f>HLOOKUP("StofParameter",data!$A$1:$AT$8036,A5206,FALSE)</f>
        <v>0</v>
      </c>
      <c r="I5206">
        <f>HLOOKUP("Dato",data!$A$1:$AT$8036,A5206,FALSE)</f>
        <v>0</v>
      </c>
      <c r="J5206">
        <f>HLOOKUP("Resultat-attribut",data!$A$1:$AT$8036,A5206,FALSE)</f>
        <v>0</v>
      </c>
      <c r="K5206">
        <f>HLOOKUP("Resultat",data!$A$1:$AT$8036,A5206,FALSE)</f>
        <v>0</v>
      </c>
      <c r="L5206">
        <f>HLOOKUP("Enhed",data!$A$1:$AT$8036,A5206,FALSE)</f>
        <v>0</v>
      </c>
    </row>
    <row r="5207" spans="1:12" x14ac:dyDescent="0.2">
      <c r="A5207">
        <v>5206</v>
      </c>
      <c r="B5207">
        <f>HLOOKUP("Referencer",data!$A$1:$AT$8036,A5207,FALSE)</f>
        <v>0</v>
      </c>
      <c r="C5207">
        <f>HLOOKUP("Stedtekst",data!$A$1:$AT$8036,A5207,FALSE)</f>
        <v>0</v>
      </c>
      <c r="D5207">
        <f>HLOOKUP("Målested navn",data!$A$1:$AT$8036,A5207,FALSE)</f>
        <v>0</v>
      </c>
      <c r="E5207">
        <f>HLOOKUP("Prøvetagning",data!$A$1:$AT$8036,A5207,FALSE)</f>
        <v>0</v>
      </c>
      <c r="F5207">
        <f>HLOOKUP("Prøve",data!$A$1:$AT$8036,A5207,FALSE)</f>
        <v>0</v>
      </c>
      <c r="G5207">
        <f>HLOOKUP("ScKode",data!$A$1:$AT$8036,A5207,FALSE)</f>
        <v>0</v>
      </c>
      <c r="H5207">
        <f>HLOOKUP("StofParameter",data!$A$1:$AT$8036,A5207,FALSE)</f>
        <v>0</v>
      </c>
      <c r="I5207">
        <f>HLOOKUP("Dato",data!$A$1:$AT$8036,A5207,FALSE)</f>
        <v>0</v>
      </c>
      <c r="J5207">
        <f>HLOOKUP("Resultat-attribut",data!$A$1:$AT$8036,A5207,FALSE)</f>
        <v>0</v>
      </c>
      <c r="K5207">
        <f>HLOOKUP("Resultat",data!$A$1:$AT$8036,A5207,FALSE)</f>
        <v>0</v>
      </c>
      <c r="L5207">
        <f>HLOOKUP("Enhed",data!$A$1:$AT$8036,A5207,FALSE)</f>
        <v>0</v>
      </c>
    </row>
    <row r="5208" spans="1:12" x14ac:dyDescent="0.2">
      <c r="A5208">
        <v>5207</v>
      </c>
      <c r="B5208">
        <f>HLOOKUP("Referencer",data!$A$1:$AT$8036,A5208,FALSE)</f>
        <v>0</v>
      </c>
      <c r="C5208">
        <f>HLOOKUP("Stedtekst",data!$A$1:$AT$8036,A5208,FALSE)</f>
        <v>0</v>
      </c>
      <c r="D5208">
        <f>HLOOKUP("Målested navn",data!$A$1:$AT$8036,A5208,FALSE)</f>
        <v>0</v>
      </c>
      <c r="E5208">
        <f>HLOOKUP("Prøvetagning",data!$A$1:$AT$8036,A5208,FALSE)</f>
        <v>0</v>
      </c>
      <c r="F5208">
        <f>HLOOKUP("Prøve",data!$A$1:$AT$8036,A5208,FALSE)</f>
        <v>0</v>
      </c>
      <c r="G5208">
        <f>HLOOKUP("ScKode",data!$A$1:$AT$8036,A5208,FALSE)</f>
        <v>0</v>
      </c>
      <c r="H5208">
        <f>HLOOKUP("StofParameter",data!$A$1:$AT$8036,A5208,FALSE)</f>
        <v>0</v>
      </c>
      <c r="I5208">
        <f>HLOOKUP("Dato",data!$A$1:$AT$8036,A5208,FALSE)</f>
        <v>0</v>
      </c>
      <c r="J5208">
        <f>HLOOKUP("Resultat-attribut",data!$A$1:$AT$8036,A5208,FALSE)</f>
        <v>0</v>
      </c>
      <c r="K5208">
        <f>HLOOKUP("Resultat",data!$A$1:$AT$8036,A5208,FALSE)</f>
        <v>0</v>
      </c>
      <c r="L5208">
        <f>HLOOKUP("Enhed",data!$A$1:$AT$8036,A5208,FALSE)</f>
        <v>0</v>
      </c>
    </row>
    <row r="5209" spans="1:12" x14ac:dyDescent="0.2">
      <c r="A5209">
        <v>5208</v>
      </c>
      <c r="B5209">
        <f>HLOOKUP("Referencer",data!$A$1:$AT$8036,A5209,FALSE)</f>
        <v>0</v>
      </c>
      <c r="C5209">
        <f>HLOOKUP("Stedtekst",data!$A$1:$AT$8036,A5209,FALSE)</f>
        <v>0</v>
      </c>
      <c r="D5209">
        <f>HLOOKUP("Målested navn",data!$A$1:$AT$8036,A5209,FALSE)</f>
        <v>0</v>
      </c>
      <c r="E5209">
        <f>HLOOKUP("Prøvetagning",data!$A$1:$AT$8036,A5209,FALSE)</f>
        <v>0</v>
      </c>
      <c r="F5209">
        <f>HLOOKUP("Prøve",data!$A$1:$AT$8036,A5209,FALSE)</f>
        <v>0</v>
      </c>
      <c r="G5209">
        <f>HLOOKUP("ScKode",data!$A$1:$AT$8036,A5209,FALSE)</f>
        <v>0</v>
      </c>
      <c r="H5209">
        <f>HLOOKUP("StofParameter",data!$A$1:$AT$8036,A5209,FALSE)</f>
        <v>0</v>
      </c>
      <c r="I5209">
        <f>HLOOKUP("Dato",data!$A$1:$AT$8036,A5209,FALSE)</f>
        <v>0</v>
      </c>
      <c r="J5209">
        <f>HLOOKUP("Resultat-attribut",data!$A$1:$AT$8036,A5209,FALSE)</f>
        <v>0</v>
      </c>
      <c r="K5209">
        <f>HLOOKUP("Resultat",data!$A$1:$AT$8036,A5209,FALSE)</f>
        <v>0</v>
      </c>
      <c r="L5209">
        <f>HLOOKUP("Enhed",data!$A$1:$AT$8036,A5209,FALSE)</f>
        <v>0</v>
      </c>
    </row>
    <row r="5210" spans="1:12" x14ac:dyDescent="0.2">
      <c r="A5210">
        <v>5209</v>
      </c>
      <c r="B5210">
        <f>HLOOKUP("Referencer",data!$A$1:$AT$8036,A5210,FALSE)</f>
        <v>0</v>
      </c>
      <c r="C5210">
        <f>HLOOKUP("Stedtekst",data!$A$1:$AT$8036,A5210,FALSE)</f>
        <v>0</v>
      </c>
      <c r="D5210">
        <f>HLOOKUP("Målested navn",data!$A$1:$AT$8036,A5210,FALSE)</f>
        <v>0</v>
      </c>
      <c r="E5210">
        <f>HLOOKUP("Prøvetagning",data!$A$1:$AT$8036,A5210,FALSE)</f>
        <v>0</v>
      </c>
      <c r="F5210">
        <f>HLOOKUP("Prøve",data!$A$1:$AT$8036,A5210,FALSE)</f>
        <v>0</v>
      </c>
      <c r="G5210">
        <f>HLOOKUP("ScKode",data!$A$1:$AT$8036,A5210,FALSE)</f>
        <v>0</v>
      </c>
      <c r="H5210">
        <f>HLOOKUP("StofParameter",data!$A$1:$AT$8036,A5210,FALSE)</f>
        <v>0</v>
      </c>
      <c r="I5210">
        <f>HLOOKUP("Dato",data!$A$1:$AT$8036,A5210,FALSE)</f>
        <v>0</v>
      </c>
      <c r="J5210">
        <f>HLOOKUP("Resultat-attribut",data!$A$1:$AT$8036,A5210,FALSE)</f>
        <v>0</v>
      </c>
      <c r="K5210">
        <f>HLOOKUP("Resultat",data!$A$1:$AT$8036,A5210,FALSE)</f>
        <v>0</v>
      </c>
      <c r="L5210">
        <f>HLOOKUP("Enhed",data!$A$1:$AT$8036,A5210,FALSE)</f>
        <v>0</v>
      </c>
    </row>
    <row r="5211" spans="1:12" x14ac:dyDescent="0.2">
      <c r="A5211">
        <v>5210</v>
      </c>
      <c r="B5211">
        <f>HLOOKUP("Referencer",data!$A$1:$AT$8036,A5211,FALSE)</f>
        <v>0</v>
      </c>
      <c r="C5211">
        <f>HLOOKUP("Stedtekst",data!$A$1:$AT$8036,A5211,FALSE)</f>
        <v>0</v>
      </c>
      <c r="D5211">
        <f>HLOOKUP("Målested navn",data!$A$1:$AT$8036,A5211,FALSE)</f>
        <v>0</v>
      </c>
      <c r="E5211">
        <f>HLOOKUP("Prøvetagning",data!$A$1:$AT$8036,A5211,FALSE)</f>
        <v>0</v>
      </c>
      <c r="F5211">
        <f>HLOOKUP("Prøve",data!$A$1:$AT$8036,A5211,FALSE)</f>
        <v>0</v>
      </c>
      <c r="G5211">
        <f>HLOOKUP("ScKode",data!$A$1:$AT$8036,A5211,FALSE)</f>
        <v>0</v>
      </c>
      <c r="H5211">
        <f>HLOOKUP("StofParameter",data!$A$1:$AT$8036,A5211,FALSE)</f>
        <v>0</v>
      </c>
      <c r="I5211">
        <f>HLOOKUP("Dato",data!$A$1:$AT$8036,A5211,FALSE)</f>
        <v>0</v>
      </c>
      <c r="J5211">
        <f>HLOOKUP("Resultat-attribut",data!$A$1:$AT$8036,A5211,FALSE)</f>
        <v>0</v>
      </c>
      <c r="K5211">
        <f>HLOOKUP("Resultat",data!$A$1:$AT$8036,A5211,FALSE)</f>
        <v>0</v>
      </c>
      <c r="L5211">
        <f>HLOOKUP("Enhed",data!$A$1:$AT$8036,A5211,FALSE)</f>
        <v>0</v>
      </c>
    </row>
    <row r="5212" spans="1:12" x14ac:dyDescent="0.2">
      <c r="A5212">
        <v>5211</v>
      </c>
      <c r="B5212">
        <f>HLOOKUP("Referencer",data!$A$1:$AT$8036,A5212,FALSE)</f>
        <v>0</v>
      </c>
      <c r="C5212">
        <f>HLOOKUP("Stedtekst",data!$A$1:$AT$8036,A5212,FALSE)</f>
        <v>0</v>
      </c>
      <c r="D5212">
        <f>HLOOKUP("Målested navn",data!$A$1:$AT$8036,A5212,FALSE)</f>
        <v>0</v>
      </c>
      <c r="E5212">
        <f>HLOOKUP("Prøvetagning",data!$A$1:$AT$8036,A5212,FALSE)</f>
        <v>0</v>
      </c>
      <c r="F5212">
        <f>HLOOKUP("Prøve",data!$A$1:$AT$8036,A5212,FALSE)</f>
        <v>0</v>
      </c>
      <c r="G5212">
        <f>HLOOKUP("ScKode",data!$A$1:$AT$8036,A5212,FALSE)</f>
        <v>0</v>
      </c>
      <c r="H5212">
        <f>HLOOKUP("StofParameter",data!$A$1:$AT$8036,A5212,FALSE)</f>
        <v>0</v>
      </c>
      <c r="I5212">
        <f>HLOOKUP("Dato",data!$A$1:$AT$8036,A5212,FALSE)</f>
        <v>0</v>
      </c>
      <c r="J5212">
        <f>HLOOKUP("Resultat-attribut",data!$A$1:$AT$8036,A5212,FALSE)</f>
        <v>0</v>
      </c>
      <c r="K5212">
        <f>HLOOKUP("Resultat",data!$A$1:$AT$8036,A5212,FALSE)</f>
        <v>0</v>
      </c>
      <c r="L5212">
        <f>HLOOKUP("Enhed",data!$A$1:$AT$8036,A5212,FALSE)</f>
        <v>0</v>
      </c>
    </row>
    <row r="5213" spans="1:12" x14ac:dyDescent="0.2">
      <c r="A5213">
        <v>5212</v>
      </c>
      <c r="B5213">
        <f>HLOOKUP("Referencer",data!$A$1:$AT$8036,A5213,FALSE)</f>
        <v>0</v>
      </c>
      <c r="C5213">
        <f>HLOOKUP("Stedtekst",data!$A$1:$AT$8036,A5213,FALSE)</f>
        <v>0</v>
      </c>
      <c r="D5213">
        <f>HLOOKUP("Målested navn",data!$A$1:$AT$8036,A5213,FALSE)</f>
        <v>0</v>
      </c>
      <c r="E5213">
        <f>HLOOKUP("Prøvetagning",data!$A$1:$AT$8036,A5213,FALSE)</f>
        <v>0</v>
      </c>
      <c r="F5213">
        <f>HLOOKUP("Prøve",data!$A$1:$AT$8036,A5213,FALSE)</f>
        <v>0</v>
      </c>
      <c r="G5213">
        <f>HLOOKUP("ScKode",data!$A$1:$AT$8036,A5213,FALSE)</f>
        <v>0</v>
      </c>
      <c r="H5213">
        <f>HLOOKUP("StofParameter",data!$A$1:$AT$8036,A5213,FALSE)</f>
        <v>0</v>
      </c>
      <c r="I5213">
        <f>HLOOKUP("Dato",data!$A$1:$AT$8036,A5213,FALSE)</f>
        <v>0</v>
      </c>
      <c r="J5213">
        <f>HLOOKUP("Resultat-attribut",data!$A$1:$AT$8036,A5213,FALSE)</f>
        <v>0</v>
      </c>
      <c r="K5213">
        <f>HLOOKUP("Resultat",data!$A$1:$AT$8036,A5213,FALSE)</f>
        <v>0</v>
      </c>
      <c r="L5213">
        <f>HLOOKUP("Enhed",data!$A$1:$AT$8036,A5213,FALSE)</f>
        <v>0</v>
      </c>
    </row>
    <row r="5214" spans="1:12" x14ac:dyDescent="0.2">
      <c r="A5214">
        <v>5213</v>
      </c>
      <c r="B5214">
        <f>HLOOKUP("Referencer",data!$A$1:$AT$8036,A5214,FALSE)</f>
        <v>0</v>
      </c>
      <c r="C5214">
        <f>HLOOKUP("Stedtekst",data!$A$1:$AT$8036,A5214,FALSE)</f>
        <v>0</v>
      </c>
      <c r="D5214">
        <f>HLOOKUP("Målested navn",data!$A$1:$AT$8036,A5214,FALSE)</f>
        <v>0</v>
      </c>
      <c r="E5214">
        <f>HLOOKUP("Prøvetagning",data!$A$1:$AT$8036,A5214,FALSE)</f>
        <v>0</v>
      </c>
      <c r="F5214">
        <f>HLOOKUP("Prøve",data!$A$1:$AT$8036,A5214,FALSE)</f>
        <v>0</v>
      </c>
      <c r="G5214">
        <f>HLOOKUP("ScKode",data!$A$1:$AT$8036,A5214,FALSE)</f>
        <v>0</v>
      </c>
      <c r="H5214">
        <f>HLOOKUP("StofParameter",data!$A$1:$AT$8036,A5214,FALSE)</f>
        <v>0</v>
      </c>
      <c r="I5214">
        <f>HLOOKUP("Dato",data!$A$1:$AT$8036,A5214,FALSE)</f>
        <v>0</v>
      </c>
      <c r="J5214">
        <f>HLOOKUP("Resultat-attribut",data!$A$1:$AT$8036,A5214,FALSE)</f>
        <v>0</v>
      </c>
      <c r="K5214">
        <f>HLOOKUP("Resultat",data!$A$1:$AT$8036,A5214,FALSE)</f>
        <v>0</v>
      </c>
      <c r="L5214">
        <f>HLOOKUP("Enhed",data!$A$1:$AT$8036,A5214,FALSE)</f>
        <v>0</v>
      </c>
    </row>
    <row r="5215" spans="1:12" x14ac:dyDescent="0.2">
      <c r="A5215">
        <v>5214</v>
      </c>
      <c r="B5215">
        <f>HLOOKUP("Referencer",data!$A$1:$AT$8036,A5215,FALSE)</f>
        <v>0</v>
      </c>
      <c r="C5215">
        <f>HLOOKUP("Stedtekst",data!$A$1:$AT$8036,A5215,FALSE)</f>
        <v>0</v>
      </c>
      <c r="D5215">
        <f>HLOOKUP("Målested navn",data!$A$1:$AT$8036,A5215,FALSE)</f>
        <v>0</v>
      </c>
      <c r="E5215">
        <f>HLOOKUP("Prøvetagning",data!$A$1:$AT$8036,A5215,FALSE)</f>
        <v>0</v>
      </c>
      <c r="F5215">
        <f>HLOOKUP("Prøve",data!$A$1:$AT$8036,A5215,FALSE)</f>
        <v>0</v>
      </c>
      <c r="G5215">
        <f>HLOOKUP("ScKode",data!$A$1:$AT$8036,A5215,FALSE)</f>
        <v>0</v>
      </c>
      <c r="H5215">
        <f>HLOOKUP("StofParameter",data!$A$1:$AT$8036,A5215,FALSE)</f>
        <v>0</v>
      </c>
      <c r="I5215">
        <f>HLOOKUP("Dato",data!$A$1:$AT$8036,A5215,FALSE)</f>
        <v>0</v>
      </c>
      <c r="J5215">
        <f>HLOOKUP("Resultat-attribut",data!$A$1:$AT$8036,A5215,FALSE)</f>
        <v>0</v>
      </c>
      <c r="K5215">
        <f>HLOOKUP("Resultat",data!$A$1:$AT$8036,A5215,FALSE)</f>
        <v>0</v>
      </c>
      <c r="L5215">
        <f>HLOOKUP("Enhed",data!$A$1:$AT$8036,A5215,FALSE)</f>
        <v>0</v>
      </c>
    </row>
    <row r="5216" spans="1:12" x14ac:dyDescent="0.2">
      <c r="A5216">
        <v>5215</v>
      </c>
      <c r="B5216">
        <f>HLOOKUP("Referencer",data!$A$1:$AT$8036,A5216,FALSE)</f>
        <v>0</v>
      </c>
      <c r="C5216">
        <f>HLOOKUP("Stedtekst",data!$A$1:$AT$8036,A5216,FALSE)</f>
        <v>0</v>
      </c>
      <c r="D5216">
        <f>HLOOKUP("Målested navn",data!$A$1:$AT$8036,A5216,FALSE)</f>
        <v>0</v>
      </c>
      <c r="E5216">
        <f>HLOOKUP("Prøvetagning",data!$A$1:$AT$8036,A5216,FALSE)</f>
        <v>0</v>
      </c>
      <c r="F5216">
        <f>HLOOKUP("Prøve",data!$A$1:$AT$8036,A5216,FALSE)</f>
        <v>0</v>
      </c>
      <c r="G5216">
        <f>HLOOKUP("ScKode",data!$A$1:$AT$8036,A5216,FALSE)</f>
        <v>0</v>
      </c>
      <c r="H5216">
        <f>HLOOKUP("StofParameter",data!$A$1:$AT$8036,A5216,FALSE)</f>
        <v>0</v>
      </c>
      <c r="I5216">
        <f>HLOOKUP("Dato",data!$A$1:$AT$8036,A5216,FALSE)</f>
        <v>0</v>
      </c>
      <c r="J5216">
        <f>HLOOKUP("Resultat-attribut",data!$A$1:$AT$8036,A5216,FALSE)</f>
        <v>0</v>
      </c>
      <c r="K5216">
        <f>HLOOKUP("Resultat",data!$A$1:$AT$8036,A5216,FALSE)</f>
        <v>0</v>
      </c>
      <c r="L5216">
        <f>HLOOKUP("Enhed",data!$A$1:$AT$8036,A5216,FALSE)</f>
        <v>0</v>
      </c>
    </row>
    <row r="5217" spans="1:12" x14ac:dyDescent="0.2">
      <c r="A5217">
        <v>5216</v>
      </c>
      <c r="B5217">
        <f>HLOOKUP("Referencer",data!$A$1:$AT$8036,A5217,FALSE)</f>
        <v>0</v>
      </c>
      <c r="C5217">
        <f>HLOOKUP("Stedtekst",data!$A$1:$AT$8036,A5217,FALSE)</f>
        <v>0</v>
      </c>
      <c r="D5217">
        <f>HLOOKUP("Målested navn",data!$A$1:$AT$8036,A5217,FALSE)</f>
        <v>0</v>
      </c>
      <c r="E5217">
        <f>HLOOKUP("Prøvetagning",data!$A$1:$AT$8036,A5217,FALSE)</f>
        <v>0</v>
      </c>
      <c r="F5217">
        <f>HLOOKUP("Prøve",data!$A$1:$AT$8036,A5217,FALSE)</f>
        <v>0</v>
      </c>
      <c r="G5217">
        <f>HLOOKUP("ScKode",data!$A$1:$AT$8036,A5217,FALSE)</f>
        <v>0</v>
      </c>
      <c r="H5217">
        <f>HLOOKUP("StofParameter",data!$A$1:$AT$8036,A5217,FALSE)</f>
        <v>0</v>
      </c>
      <c r="I5217">
        <f>HLOOKUP("Dato",data!$A$1:$AT$8036,A5217,FALSE)</f>
        <v>0</v>
      </c>
      <c r="J5217">
        <f>HLOOKUP("Resultat-attribut",data!$A$1:$AT$8036,A5217,FALSE)</f>
        <v>0</v>
      </c>
      <c r="K5217">
        <f>HLOOKUP("Resultat",data!$A$1:$AT$8036,A5217,FALSE)</f>
        <v>0</v>
      </c>
      <c r="L5217">
        <f>HLOOKUP("Enhed",data!$A$1:$AT$8036,A5217,FALSE)</f>
        <v>0</v>
      </c>
    </row>
    <row r="5218" spans="1:12" x14ac:dyDescent="0.2">
      <c r="A5218">
        <v>5217</v>
      </c>
      <c r="B5218">
        <f>HLOOKUP("Referencer",data!$A$1:$AT$8036,A5218,FALSE)</f>
        <v>0</v>
      </c>
      <c r="C5218">
        <f>HLOOKUP("Stedtekst",data!$A$1:$AT$8036,A5218,FALSE)</f>
        <v>0</v>
      </c>
      <c r="D5218">
        <f>HLOOKUP("Målested navn",data!$A$1:$AT$8036,A5218,FALSE)</f>
        <v>0</v>
      </c>
      <c r="E5218">
        <f>HLOOKUP("Prøvetagning",data!$A$1:$AT$8036,A5218,FALSE)</f>
        <v>0</v>
      </c>
      <c r="F5218">
        <f>HLOOKUP("Prøve",data!$A$1:$AT$8036,A5218,FALSE)</f>
        <v>0</v>
      </c>
      <c r="G5218">
        <f>HLOOKUP("ScKode",data!$A$1:$AT$8036,A5218,FALSE)</f>
        <v>0</v>
      </c>
      <c r="H5218">
        <f>HLOOKUP("StofParameter",data!$A$1:$AT$8036,A5218,FALSE)</f>
        <v>0</v>
      </c>
      <c r="I5218">
        <f>HLOOKUP("Dato",data!$A$1:$AT$8036,A5218,FALSE)</f>
        <v>0</v>
      </c>
      <c r="J5218">
        <f>HLOOKUP("Resultat-attribut",data!$A$1:$AT$8036,A5218,FALSE)</f>
        <v>0</v>
      </c>
      <c r="K5218">
        <f>HLOOKUP("Resultat",data!$A$1:$AT$8036,A5218,FALSE)</f>
        <v>0</v>
      </c>
      <c r="L5218">
        <f>HLOOKUP("Enhed",data!$A$1:$AT$8036,A5218,FALSE)</f>
        <v>0</v>
      </c>
    </row>
    <row r="5219" spans="1:12" x14ac:dyDescent="0.2">
      <c r="A5219">
        <v>5218</v>
      </c>
      <c r="B5219">
        <f>HLOOKUP("Referencer",data!$A$1:$AT$8036,A5219,FALSE)</f>
        <v>0</v>
      </c>
      <c r="C5219">
        <f>HLOOKUP("Stedtekst",data!$A$1:$AT$8036,A5219,FALSE)</f>
        <v>0</v>
      </c>
      <c r="D5219">
        <f>HLOOKUP("Målested navn",data!$A$1:$AT$8036,A5219,FALSE)</f>
        <v>0</v>
      </c>
      <c r="E5219">
        <f>HLOOKUP("Prøvetagning",data!$A$1:$AT$8036,A5219,FALSE)</f>
        <v>0</v>
      </c>
      <c r="F5219">
        <f>HLOOKUP("Prøve",data!$A$1:$AT$8036,A5219,FALSE)</f>
        <v>0</v>
      </c>
      <c r="G5219">
        <f>HLOOKUP("ScKode",data!$A$1:$AT$8036,A5219,FALSE)</f>
        <v>0</v>
      </c>
      <c r="H5219">
        <f>HLOOKUP("StofParameter",data!$A$1:$AT$8036,A5219,FALSE)</f>
        <v>0</v>
      </c>
      <c r="I5219">
        <f>HLOOKUP("Dato",data!$A$1:$AT$8036,A5219,FALSE)</f>
        <v>0</v>
      </c>
      <c r="J5219">
        <f>HLOOKUP("Resultat-attribut",data!$A$1:$AT$8036,A5219,FALSE)</f>
        <v>0</v>
      </c>
      <c r="K5219">
        <f>HLOOKUP("Resultat",data!$A$1:$AT$8036,A5219,FALSE)</f>
        <v>0</v>
      </c>
      <c r="L5219">
        <f>HLOOKUP("Enhed",data!$A$1:$AT$8036,A5219,FALSE)</f>
        <v>0</v>
      </c>
    </row>
    <row r="5220" spans="1:12" x14ac:dyDescent="0.2">
      <c r="A5220">
        <v>5219</v>
      </c>
      <c r="B5220">
        <f>HLOOKUP("Referencer",data!$A$1:$AT$8036,A5220,FALSE)</f>
        <v>0</v>
      </c>
      <c r="C5220">
        <f>HLOOKUP("Stedtekst",data!$A$1:$AT$8036,A5220,FALSE)</f>
        <v>0</v>
      </c>
      <c r="D5220">
        <f>HLOOKUP("Målested navn",data!$A$1:$AT$8036,A5220,FALSE)</f>
        <v>0</v>
      </c>
      <c r="E5220">
        <f>HLOOKUP("Prøvetagning",data!$A$1:$AT$8036,A5220,FALSE)</f>
        <v>0</v>
      </c>
      <c r="F5220">
        <f>HLOOKUP("Prøve",data!$A$1:$AT$8036,A5220,FALSE)</f>
        <v>0</v>
      </c>
      <c r="G5220">
        <f>HLOOKUP("ScKode",data!$A$1:$AT$8036,A5220,FALSE)</f>
        <v>0</v>
      </c>
      <c r="H5220">
        <f>HLOOKUP("StofParameter",data!$A$1:$AT$8036,A5220,FALSE)</f>
        <v>0</v>
      </c>
      <c r="I5220">
        <f>HLOOKUP("Dato",data!$A$1:$AT$8036,A5220,FALSE)</f>
        <v>0</v>
      </c>
      <c r="J5220">
        <f>HLOOKUP("Resultat-attribut",data!$A$1:$AT$8036,A5220,FALSE)</f>
        <v>0</v>
      </c>
      <c r="K5220">
        <f>HLOOKUP("Resultat",data!$A$1:$AT$8036,A5220,FALSE)</f>
        <v>0</v>
      </c>
      <c r="L5220">
        <f>HLOOKUP("Enhed",data!$A$1:$AT$8036,A5220,FALSE)</f>
        <v>0</v>
      </c>
    </row>
    <row r="5221" spans="1:12" x14ac:dyDescent="0.2">
      <c r="A5221">
        <v>5220</v>
      </c>
      <c r="B5221">
        <f>HLOOKUP("Referencer",data!$A$1:$AT$8036,A5221,FALSE)</f>
        <v>0</v>
      </c>
      <c r="C5221">
        <f>HLOOKUP("Stedtekst",data!$A$1:$AT$8036,A5221,FALSE)</f>
        <v>0</v>
      </c>
      <c r="D5221">
        <f>HLOOKUP("Målested navn",data!$A$1:$AT$8036,A5221,FALSE)</f>
        <v>0</v>
      </c>
      <c r="E5221">
        <f>HLOOKUP("Prøvetagning",data!$A$1:$AT$8036,A5221,FALSE)</f>
        <v>0</v>
      </c>
      <c r="F5221">
        <f>HLOOKUP("Prøve",data!$A$1:$AT$8036,A5221,FALSE)</f>
        <v>0</v>
      </c>
      <c r="G5221">
        <f>HLOOKUP("ScKode",data!$A$1:$AT$8036,A5221,FALSE)</f>
        <v>0</v>
      </c>
      <c r="H5221">
        <f>HLOOKUP("StofParameter",data!$A$1:$AT$8036,A5221,FALSE)</f>
        <v>0</v>
      </c>
      <c r="I5221">
        <f>HLOOKUP("Dato",data!$A$1:$AT$8036,A5221,FALSE)</f>
        <v>0</v>
      </c>
      <c r="J5221">
        <f>HLOOKUP("Resultat-attribut",data!$A$1:$AT$8036,A5221,FALSE)</f>
        <v>0</v>
      </c>
      <c r="K5221">
        <f>HLOOKUP("Resultat",data!$A$1:$AT$8036,A5221,FALSE)</f>
        <v>0</v>
      </c>
      <c r="L5221">
        <f>HLOOKUP("Enhed",data!$A$1:$AT$8036,A5221,FALSE)</f>
        <v>0</v>
      </c>
    </row>
    <row r="5222" spans="1:12" x14ac:dyDescent="0.2">
      <c r="A5222">
        <v>5221</v>
      </c>
      <c r="B5222">
        <f>HLOOKUP("Referencer",data!$A$1:$AT$8036,A5222,FALSE)</f>
        <v>0</v>
      </c>
      <c r="C5222">
        <f>HLOOKUP("Stedtekst",data!$A$1:$AT$8036,A5222,FALSE)</f>
        <v>0</v>
      </c>
      <c r="D5222">
        <f>HLOOKUP("Målested navn",data!$A$1:$AT$8036,A5222,FALSE)</f>
        <v>0</v>
      </c>
      <c r="E5222">
        <f>HLOOKUP("Prøvetagning",data!$A$1:$AT$8036,A5222,FALSE)</f>
        <v>0</v>
      </c>
      <c r="F5222">
        <f>HLOOKUP("Prøve",data!$A$1:$AT$8036,A5222,FALSE)</f>
        <v>0</v>
      </c>
      <c r="G5222">
        <f>HLOOKUP("ScKode",data!$A$1:$AT$8036,A5222,FALSE)</f>
        <v>0</v>
      </c>
      <c r="H5222">
        <f>HLOOKUP("StofParameter",data!$A$1:$AT$8036,A5222,FALSE)</f>
        <v>0</v>
      </c>
      <c r="I5222">
        <f>HLOOKUP("Dato",data!$A$1:$AT$8036,A5222,FALSE)</f>
        <v>0</v>
      </c>
      <c r="J5222">
        <f>HLOOKUP("Resultat-attribut",data!$A$1:$AT$8036,A5222,FALSE)</f>
        <v>0</v>
      </c>
      <c r="K5222">
        <f>HLOOKUP("Resultat",data!$A$1:$AT$8036,A5222,FALSE)</f>
        <v>0</v>
      </c>
      <c r="L5222">
        <f>HLOOKUP("Enhed",data!$A$1:$AT$8036,A5222,FALSE)</f>
        <v>0</v>
      </c>
    </row>
    <row r="5223" spans="1:12" x14ac:dyDescent="0.2">
      <c r="A5223">
        <v>5222</v>
      </c>
      <c r="B5223">
        <f>HLOOKUP("Referencer",data!$A$1:$AT$8036,A5223,FALSE)</f>
        <v>0</v>
      </c>
      <c r="C5223">
        <f>HLOOKUP("Stedtekst",data!$A$1:$AT$8036,A5223,FALSE)</f>
        <v>0</v>
      </c>
      <c r="D5223">
        <f>HLOOKUP("Målested navn",data!$A$1:$AT$8036,A5223,FALSE)</f>
        <v>0</v>
      </c>
      <c r="E5223">
        <f>HLOOKUP("Prøvetagning",data!$A$1:$AT$8036,A5223,FALSE)</f>
        <v>0</v>
      </c>
      <c r="F5223">
        <f>HLOOKUP("Prøve",data!$A$1:$AT$8036,A5223,FALSE)</f>
        <v>0</v>
      </c>
      <c r="G5223">
        <f>HLOOKUP("ScKode",data!$A$1:$AT$8036,A5223,FALSE)</f>
        <v>0</v>
      </c>
      <c r="H5223">
        <f>HLOOKUP("StofParameter",data!$A$1:$AT$8036,A5223,FALSE)</f>
        <v>0</v>
      </c>
      <c r="I5223">
        <f>HLOOKUP("Dato",data!$A$1:$AT$8036,A5223,FALSE)</f>
        <v>0</v>
      </c>
      <c r="J5223">
        <f>HLOOKUP("Resultat-attribut",data!$A$1:$AT$8036,A5223,FALSE)</f>
        <v>0</v>
      </c>
      <c r="K5223">
        <f>HLOOKUP("Resultat",data!$A$1:$AT$8036,A5223,FALSE)</f>
        <v>0</v>
      </c>
      <c r="L5223">
        <f>HLOOKUP("Enhed",data!$A$1:$AT$8036,A5223,FALSE)</f>
        <v>0</v>
      </c>
    </row>
    <row r="5224" spans="1:12" x14ac:dyDescent="0.2">
      <c r="A5224">
        <v>5223</v>
      </c>
      <c r="B5224">
        <f>HLOOKUP("Referencer",data!$A$1:$AT$8036,A5224,FALSE)</f>
        <v>0</v>
      </c>
      <c r="C5224">
        <f>HLOOKUP("Stedtekst",data!$A$1:$AT$8036,A5224,FALSE)</f>
        <v>0</v>
      </c>
      <c r="D5224">
        <f>HLOOKUP("Målested navn",data!$A$1:$AT$8036,A5224,FALSE)</f>
        <v>0</v>
      </c>
      <c r="E5224">
        <f>HLOOKUP("Prøvetagning",data!$A$1:$AT$8036,A5224,FALSE)</f>
        <v>0</v>
      </c>
      <c r="F5224">
        <f>HLOOKUP("Prøve",data!$A$1:$AT$8036,A5224,FALSE)</f>
        <v>0</v>
      </c>
      <c r="G5224">
        <f>HLOOKUP("ScKode",data!$A$1:$AT$8036,A5224,FALSE)</f>
        <v>0</v>
      </c>
      <c r="H5224">
        <f>HLOOKUP("StofParameter",data!$A$1:$AT$8036,A5224,FALSE)</f>
        <v>0</v>
      </c>
      <c r="I5224">
        <f>HLOOKUP("Dato",data!$A$1:$AT$8036,A5224,FALSE)</f>
        <v>0</v>
      </c>
      <c r="J5224">
        <f>HLOOKUP("Resultat-attribut",data!$A$1:$AT$8036,A5224,FALSE)</f>
        <v>0</v>
      </c>
      <c r="K5224">
        <f>HLOOKUP("Resultat",data!$A$1:$AT$8036,A5224,FALSE)</f>
        <v>0</v>
      </c>
      <c r="L5224">
        <f>HLOOKUP("Enhed",data!$A$1:$AT$8036,A5224,FALSE)</f>
        <v>0</v>
      </c>
    </row>
    <row r="5225" spans="1:12" x14ac:dyDescent="0.2">
      <c r="A5225">
        <v>5224</v>
      </c>
      <c r="B5225">
        <f>HLOOKUP("Referencer",data!$A$1:$AT$8036,A5225,FALSE)</f>
        <v>0</v>
      </c>
      <c r="C5225">
        <f>HLOOKUP("Stedtekst",data!$A$1:$AT$8036,A5225,FALSE)</f>
        <v>0</v>
      </c>
      <c r="D5225">
        <f>HLOOKUP("Målested navn",data!$A$1:$AT$8036,A5225,FALSE)</f>
        <v>0</v>
      </c>
      <c r="E5225">
        <f>HLOOKUP("Prøvetagning",data!$A$1:$AT$8036,A5225,FALSE)</f>
        <v>0</v>
      </c>
      <c r="F5225">
        <f>HLOOKUP("Prøve",data!$A$1:$AT$8036,A5225,FALSE)</f>
        <v>0</v>
      </c>
      <c r="G5225">
        <f>HLOOKUP("ScKode",data!$A$1:$AT$8036,A5225,FALSE)</f>
        <v>0</v>
      </c>
      <c r="H5225">
        <f>HLOOKUP("StofParameter",data!$A$1:$AT$8036,A5225,FALSE)</f>
        <v>0</v>
      </c>
      <c r="I5225">
        <f>HLOOKUP("Dato",data!$A$1:$AT$8036,A5225,FALSE)</f>
        <v>0</v>
      </c>
      <c r="J5225">
        <f>HLOOKUP("Resultat-attribut",data!$A$1:$AT$8036,A5225,FALSE)</f>
        <v>0</v>
      </c>
      <c r="K5225">
        <f>HLOOKUP("Resultat",data!$A$1:$AT$8036,A5225,FALSE)</f>
        <v>0</v>
      </c>
      <c r="L5225">
        <f>HLOOKUP("Enhed",data!$A$1:$AT$8036,A5225,FALSE)</f>
        <v>0</v>
      </c>
    </row>
    <row r="5226" spans="1:12" x14ac:dyDescent="0.2">
      <c r="A5226">
        <v>5225</v>
      </c>
      <c r="B5226">
        <f>HLOOKUP("Referencer",data!$A$1:$AT$8036,A5226,FALSE)</f>
        <v>0</v>
      </c>
      <c r="C5226">
        <f>HLOOKUP("Stedtekst",data!$A$1:$AT$8036,A5226,FALSE)</f>
        <v>0</v>
      </c>
      <c r="D5226">
        <f>HLOOKUP("Målested navn",data!$A$1:$AT$8036,A5226,FALSE)</f>
        <v>0</v>
      </c>
      <c r="E5226">
        <f>HLOOKUP("Prøvetagning",data!$A$1:$AT$8036,A5226,FALSE)</f>
        <v>0</v>
      </c>
      <c r="F5226">
        <f>HLOOKUP("Prøve",data!$A$1:$AT$8036,A5226,FALSE)</f>
        <v>0</v>
      </c>
      <c r="G5226">
        <f>HLOOKUP("ScKode",data!$A$1:$AT$8036,A5226,FALSE)</f>
        <v>0</v>
      </c>
      <c r="H5226">
        <f>HLOOKUP("StofParameter",data!$A$1:$AT$8036,A5226,FALSE)</f>
        <v>0</v>
      </c>
      <c r="I5226">
        <f>HLOOKUP("Dato",data!$A$1:$AT$8036,A5226,FALSE)</f>
        <v>0</v>
      </c>
      <c r="J5226">
        <f>HLOOKUP("Resultat-attribut",data!$A$1:$AT$8036,A5226,FALSE)</f>
        <v>0</v>
      </c>
      <c r="K5226">
        <f>HLOOKUP("Resultat",data!$A$1:$AT$8036,A5226,FALSE)</f>
        <v>0</v>
      </c>
      <c r="L5226">
        <f>HLOOKUP("Enhed",data!$A$1:$AT$8036,A5226,FALSE)</f>
        <v>0</v>
      </c>
    </row>
    <row r="5227" spans="1:12" x14ac:dyDescent="0.2">
      <c r="A5227">
        <v>5226</v>
      </c>
      <c r="B5227">
        <f>HLOOKUP("Referencer",data!$A$1:$AT$8036,A5227,FALSE)</f>
        <v>0</v>
      </c>
      <c r="C5227">
        <f>HLOOKUP("Stedtekst",data!$A$1:$AT$8036,A5227,FALSE)</f>
        <v>0</v>
      </c>
      <c r="D5227">
        <f>HLOOKUP("Målested navn",data!$A$1:$AT$8036,A5227,FALSE)</f>
        <v>0</v>
      </c>
      <c r="E5227">
        <f>HLOOKUP("Prøvetagning",data!$A$1:$AT$8036,A5227,FALSE)</f>
        <v>0</v>
      </c>
      <c r="F5227">
        <f>HLOOKUP("Prøve",data!$A$1:$AT$8036,A5227,FALSE)</f>
        <v>0</v>
      </c>
      <c r="G5227">
        <f>HLOOKUP("ScKode",data!$A$1:$AT$8036,A5227,FALSE)</f>
        <v>0</v>
      </c>
      <c r="H5227">
        <f>HLOOKUP("StofParameter",data!$A$1:$AT$8036,A5227,FALSE)</f>
        <v>0</v>
      </c>
      <c r="I5227">
        <f>HLOOKUP("Dato",data!$A$1:$AT$8036,A5227,FALSE)</f>
        <v>0</v>
      </c>
      <c r="J5227">
        <f>HLOOKUP("Resultat-attribut",data!$A$1:$AT$8036,A5227,FALSE)</f>
        <v>0</v>
      </c>
      <c r="K5227">
        <f>HLOOKUP("Resultat",data!$A$1:$AT$8036,A5227,FALSE)</f>
        <v>0</v>
      </c>
      <c r="L5227">
        <f>HLOOKUP("Enhed",data!$A$1:$AT$8036,A5227,FALSE)</f>
        <v>0</v>
      </c>
    </row>
    <row r="5228" spans="1:12" x14ac:dyDescent="0.2">
      <c r="A5228">
        <v>5227</v>
      </c>
      <c r="B5228">
        <f>HLOOKUP("Referencer",data!$A$1:$AT$8036,A5228,FALSE)</f>
        <v>0</v>
      </c>
      <c r="C5228">
        <f>HLOOKUP("Stedtekst",data!$A$1:$AT$8036,A5228,FALSE)</f>
        <v>0</v>
      </c>
      <c r="D5228">
        <f>HLOOKUP("Målested navn",data!$A$1:$AT$8036,A5228,FALSE)</f>
        <v>0</v>
      </c>
      <c r="E5228">
        <f>HLOOKUP("Prøvetagning",data!$A$1:$AT$8036,A5228,FALSE)</f>
        <v>0</v>
      </c>
      <c r="F5228">
        <f>HLOOKUP("Prøve",data!$A$1:$AT$8036,A5228,FALSE)</f>
        <v>0</v>
      </c>
      <c r="G5228">
        <f>HLOOKUP("ScKode",data!$A$1:$AT$8036,A5228,FALSE)</f>
        <v>0</v>
      </c>
      <c r="H5228">
        <f>HLOOKUP("StofParameter",data!$A$1:$AT$8036,A5228,FALSE)</f>
        <v>0</v>
      </c>
      <c r="I5228">
        <f>HLOOKUP("Dato",data!$A$1:$AT$8036,A5228,FALSE)</f>
        <v>0</v>
      </c>
      <c r="J5228">
        <f>HLOOKUP("Resultat-attribut",data!$A$1:$AT$8036,A5228,FALSE)</f>
        <v>0</v>
      </c>
      <c r="K5228">
        <f>HLOOKUP("Resultat",data!$A$1:$AT$8036,A5228,FALSE)</f>
        <v>0</v>
      </c>
      <c r="L5228">
        <f>HLOOKUP("Enhed",data!$A$1:$AT$8036,A5228,FALSE)</f>
        <v>0</v>
      </c>
    </row>
    <row r="5229" spans="1:12" x14ac:dyDescent="0.2">
      <c r="A5229">
        <v>5228</v>
      </c>
      <c r="B5229">
        <f>HLOOKUP("Referencer",data!$A$1:$AT$8036,A5229,FALSE)</f>
        <v>0</v>
      </c>
      <c r="C5229">
        <f>HLOOKUP("Stedtekst",data!$A$1:$AT$8036,A5229,FALSE)</f>
        <v>0</v>
      </c>
      <c r="D5229">
        <f>HLOOKUP("Målested navn",data!$A$1:$AT$8036,A5229,FALSE)</f>
        <v>0</v>
      </c>
      <c r="E5229">
        <f>HLOOKUP("Prøvetagning",data!$A$1:$AT$8036,A5229,FALSE)</f>
        <v>0</v>
      </c>
      <c r="F5229">
        <f>HLOOKUP("Prøve",data!$A$1:$AT$8036,A5229,FALSE)</f>
        <v>0</v>
      </c>
      <c r="G5229">
        <f>HLOOKUP("ScKode",data!$A$1:$AT$8036,A5229,FALSE)</f>
        <v>0</v>
      </c>
      <c r="H5229">
        <f>HLOOKUP("StofParameter",data!$A$1:$AT$8036,A5229,FALSE)</f>
        <v>0</v>
      </c>
      <c r="I5229">
        <f>HLOOKUP("Dato",data!$A$1:$AT$8036,A5229,FALSE)</f>
        <v>0</v>
      </c>
      <c r="J5229">
        <f>HLOOKUP("Resultat-attribut",data!$A$1:$AT$8036,A5229,FALSE)</f>
        <v>0</v>
      </c>
      <c r="K5229">
        <f>HLOOKUP("Resultat",data!$A$1:$AT$8036,A5229,FALSE)</f>
        <v>0</v>
      </c>
      <c r="L5229">
        <f>HLOOKUP("Enhed",data!$A$1:$AT$8036,A5229,FALSE)</f>
        <v>0</v>
      </c>
    </row>
    <row r="5230" spans="1:12" x14ac:dyDescent="0.2">
      <c r="A5230">
        <v>5229</v>
      </c>
      <c r="B5230">
        <f>HLOOKUP("Referencer",data!$A$1:$AT$8036,A5230,FALSE)</f>
        <v>0</v>
      </c>
      <c r="C5230">
        <f>HLOOKUP("Stedtekst",data!$A$1:$AT$8036,A5230,FALSE)</f>
        <v>0</v>
      </c>
      <c r="D5230">
        <f>HLOOKUP("Målested navn",data!$A$1:$AT$8036,A5230,FALSE)</f>
        <v>0</v>
      </c>
      <c r="E5230">
        <f>HLOOKUP("Prøvetagning",data!$A$1:$AT$8036,A5230,FALSE)</f>
        <v>0</v>
      </c>
      <c r="F5230">
        <f>HLOOKUP("Prøve",data!$A$1:$AT$8036,A5230,FALSE)</f>
        <v>0</v>
      </c>
      <c r="G5230">
        <f>HLOOKUP("ScKode",data!$A$1:$AT$8036,A5230,FALSE)</f>
        <v>0</v>
      </c>
      <c r="H5230">
        <f>HLOOKUP("StofParameter",data!$A$1:$AT$8036,A5230,FALSE)</f>
        <v>0</v>
      </c>
      <c r="I5230">
        <f>HLOOKUP("Dato",data!$A$1:$AT$8036,A5230,FALSE)</f>
        <v>0</v>
      </c>
      <c r="J5230">
        <f>HLOOKUP("Resultat-attribut",data!$A$1:$AT$8036,A5230,FALSE)</f>
        <v>0</v>
      </c>
      <c r="K5230">
        <f>HLOOKUP("Resultat",data!$A$1:$AT$8036,A5230,FALSE)</f>
        <v>0</v>
      </c>
      <c r="L5230">
        <f>HLOOKUP("Enhed",data!$A$1:$AT$8036,A5230,FALSE)</f>
        <v>0</v>
      </c>
    </row>
    <row r="5231" spans="1:12" x14ac:dyDescent="0.2">
      <c r="A5231">
        <v>5230</v>
      </c>
      <c r="B5231">
        <f>HLOOKUP("Referencer",data!$A$1:$AT$8036,A5231,FALSE)</f>
        <v>0</v>
      </c>
      <c r="C5231">
        <f>HLOOKUP("Stedtekst",data!$A$1:$AT$8036,A5231,FALSE)</f>
        <v>0</v>
      </c>
      <c r="D5231">
        <f>HLOOKUP("Målested navn",data!$A$1:$AT$8036,A5231,FALSE)</f>
        <v>0</v>
      </c>
      <c r="E5231">
        <f>HLOOKUP("Prøvetagning",data!$A$1:$AT$8036,A5231,FALSE)</f>
        <v>0</v>
      </c>
      <c r="F5231">
        <f>HLOOKUP("Prøve",data!$A$1:$AT$8036,A5231,FALSE)</f>
        <v>0</v>
      </c>
      <c r="G5231">
        <f>HLOOKUP("ScKode",data!$A$1:$AT$8036,A5231,FALSE)</f>
        <v>0</v>
      </c>
      <c r="H5231">
        <f>HLOOKUP("StofParameter",data!$A$1:$AT$8036,A5231,FALSE)</f>
        <v>0</v>
      </c>
      <c r="I5231">
        <f>HLOOKUP("Dato",data!$A$1:$AT$8036,A5231,FALSE)</f>
        <v>0</v>
      </c>
      <c r="J5231">
        <f>HLOOKUP("Resultat-attribut",data!$A$1:$AT$8036,A5231,FALSE)</f>
        <v>0</v>
      </c>
      <c r="K5231">
        <f>HLOOKUP("Resultat",data!$A$1:$AT$8036,A5231,FALSE)</f>
        <v>0</v>
      </c>
      <c r="L5231">
        <f>HLOOKUP("Enhed",data!$A$1:$AT$8036,A5231,FALSE)</f>
        <v>0</v>
      </c>
    </row>
    <row r="5232" spans="1:12" x14ac:dyDescent="0.2">
      <c r="A5232">
        <v>5231</v>
      </c>
      <c r="B5232">
        <f>HLOOKUP("Referencer",data!$A$1:$AT$8036,A5232,FALSE)</f>
        <v>0</v>
      </c>
      <c r="C5232">
        <f>HLOOKUP("Stedtekst",data!$A$1:$AT$8036,A5232,FALSE)</f>
        <v>0</v>
      </c>
      <c r="D5232">
        <f>HLOOKUP("Målested navn",data!$A$1:$AT$8036,A5232,FALSE)</f>
        <v>0</v>
      </c>
      <c r="E5232">
        <f>HLOOKUP("Prøvetagning",data!$A$1:$AT$8036,A5232,FALSE)</f>
        <v>0</v>
      </c>
      <c r="F5232">
        <f>HLOOKUP("Prøve",data!$A$1:$AT$8036,A5232,FALSE)</f>
        <v>0</v>
      </c>
      <c r="G5232">
        <f>HLOOKUP("ScKode",data!$A$1:$AT$8036,A5232,FALSE)</f>
        <v>0</v>
      </c>
      <c r="H5232">
        <f>HLOOKUP("StofParameter",data!$A$1:$AT$8036,A5232,FALSE)</f>
        <v>0</v>
      </c>
      <c r="I5232">
        <f>HLOOKUP("Dato",data!$A$1:$AT$8036,A5232,FALSE)</f>
        <v>0</v>
      </c>
      <c r="J5232">
        <f>HLOOKUP("Resultat-attribut",data!$A$1:$AT$8036,A5232,FALSE)</f>
        <v>0</v>
      </c>
      <c r="K5232">
        <f>HLOOKUP("Resultat",data!$A$1:$AT$8036,A5232,FALSE)</f>
        <v>0</v>
      </c>
      <c r="L5232">
        <f>HLOOKUP("Enhed",data!$A$1:$AT$8036,A5232,FALSE)</f>
        <v>0</v>
      </c>
    </row>
    <row r="5233" spans="1:12" x14ac:dyDescent="0.2">
      <c r="A5233">
        <v>5232</v>
      </c>
      <c r="B5233">
        <f>HLOOKUP("Referencer",data!$A$1:$AT$8036,A5233,FALSE)</f>
        <v>0</v>
      </c>
      <c r="C5233">
        <f>HLOOKUP("Stedtekst",data!$A$1:$AT$8036,A5233,FALSE)</f>
        <v>0</v>
      </c>
      <c r="D5233">
        <f>HLOOKUP("Målested navn",data!$A$1:$AT$8036,A5233,FALSE)</f>
        <v>0</v>
      </c>
      <c r="E5233">
        <f>HLOOKUP("Prøvetagning",data!$A$1:$AT$8036,A5233,FALSE)</f>
        <v>0</v>
      </c>
      <c r="F5233">
        <f>HLOOKUP("Prøve",data!$A$1:$AT$8036,A5233,FALSE)</f>
        <v>0</v>
      </c>
      <c r="G5233">
        <f>HLOOKUP("ScKode",data!$A$1:$AT$8036,A5233,FALSE)</f>
        <v>0</v>
      </c>
      <c r="H5233">
        <f>HLOOKUP("StofParameter",data!$A$1:$AT$8036,A5233,FALSE)</f>
        <v>0</v>
      </c>
      <c r="I5233">
        <f>HLOOKUP("Dato",data!$A$1:$AT$8036,A5233,FALSE)</f>
        <v>0</v>
      </c>
      <c r="J5233">
        <f>HLOOKUP("Resultat-attribut",data!$A$1:$AT$8036,A5233,FALSE)</f>
        <v>0</v>
      </c>
      <c r="K5233">
        <f>HLOOKUP("Resultat",data!$A$1:$AT$8036,A5233,FALSE)</f>
        <v>0</v>
      </c>
      <c r="L5233">
        <f>HLOOKUP("Enhed",data!$A$1:$AT$8036,A5233,FALSE)</f>
        <v>0</v>
      </c>
    </row>
    <row r="5234" spans="1:12" x14ac:dyDescent="0.2">
      <c r="A5234">
        <v>5233</v>
      </c>
      <c r="B5234">
        <f>HLOOKUP("Referencer",data!$A$1:$AT$8036,A5234,FALSE)</f>
        <v>0</v>
      </c>
      <c r="C5234">
        <f>HLOOKUP("Stedtekst",data!$A$1:$AT$8036,A5234,FALSE)</f>
        <v>0</v>
      </c>
      <c r="D5234">
        <f>HLOOKUP("Målested navn",data!$A$1:$AT$8036,A5234,FALSE)</f>
        <v>0</v>
      </c>
      <c r="E5234">
        <f>HLOOKUP("Prøvetagning",data!$A$1:$AT$8036,A5234,FALSE)</f>
        <v>0</v>
      </c>
      <c r="F5234">
        <f>HLOOKUP("Prøve",data!$A$1:$AT$8036,A5234,FALSE)</f>
        <v>0</v>
      </c>
      <c r="G5234">
        <f>HLOOKUP("ScKode",data!$A$1:$AT$8036,A5234,FALSE)</f>
        <v>0</v>
      </c>
      <c r="H5234">
        <f>HLOOKUP("StofParameter",data!$A$1:$AT$8036,A5234,FALSE)</f>
        <v>0</v>
      </c>
      <c r="I5234">
        <f>HLOOKUP("Dato",data!$A$1:$AT$8036,A5234,FALSE)</f>
        <v>0</v>
      </c>
      <c r="J5234">
        <f>HLOOKUP("Resultat-attribut",data!$A$1:$AT$8036,A5234,FALSE)</f>
        <v>0</v>
      </c>
      <c r="K5234">
        <f>HLOOKUP("Resultat",data!$A$1:$AT$8036,A5234,FALSE)</f>
        <v>0</v>
      </c>
      <c r="L5234">
        <f>HLOOKUP("Enhed",data!$A$1:$AT$8036,A5234,FALSE)</f>
        <v>0</v>
      </c>
    </row>
    <row r="5235" spans="1:12" x14ac:dyDescent="0.2">
      <c r="A5235">
        <v>5234</v>
      </c>
      <c r="B5235">
        <f>HLOOKUP("Referencer",data!$A$1:$AT$8036,A5235,FALSE)</f>
        <v>0</v>
      </c>
      <c r="C5235">
        <f>HLOOKUP("Stedtekst",data!$A$1:$AT$8036,A5235,FALSE)</f>
        <v>0</v>
      </c>
      <c r="D5235">
        <f>HLOOKUP("Målested navn",data!$A$1:$AT$8036,A5235,FALSE)</f>
        <v>0</v>
      </c>
      <c r="E5235">
        <f>HLOOKUP("Prøvetagning",data!$A$1:$AT$8036,A5235,FALSE)</f>
        <v>0</v>
      </c>
      <c r="F5235">
        <f>HLOOKUP("Prøve",data!$A$1:$AT$8036,A5235,FALSE)</f>
        <v>0</v>
      </c>
      <c r="G5235">
        <f>HLOOKUP("ScKode",data!$A$1:$AT$8036,A5235,FALSE)</f>
        <v>0</v>
      </c>
      <c r="H5235">
        <f>HLOOKUP("StofParameter",data!$A$1:$AT$8036,A5235,FALSE)</f>
        <v>0</v>
      </c>
      <c r="I5235">
        <f>HLOOKUP("Dato",data!$A$1:$AT$8036,A5235,FALSE)</f>
        <v>0</v>
      </c>
      <c r="J5235">
        <f>HLOOKUP("Resultat-attribut",data!$A$1:$AT$8036,A5235,FALSE)</f>
        <v>0</v>
      </c>
      <c r="K5235">
        <f>HLOOKUP("Resultat",data!$A$1:$AT$8036,A5235,FALSE)</f>
        <v>0</v>
      </c>
      <c r="L5235">
        <f>HLOOKUP("Enhed",data!$A$1:$AT$8036,A5235,FALSE)</f>
        <v>0</v>
      </c>
    </row>
    <row r="5236" spans="1:12" x14ac:dyDescent="0.2">
      <c r="A5236">
        <v>5235</v>
      </c>
      <c r="B5236">
        <f>HLOOKUP("Referencer",data!$A$1:$AT$8036,A5236,FALSE)</f>
        <v>0</v>
      </c>
      <c r="C5236">
        <f>HLOOKUP("Stedtekst",data!$A$1:$AT$8036,A5236,FALSE)</f>
        <v>0</v>
      </c>
      <c r="D5236">
        <f>HLOOKUP("Målested navn",data!$A$1:$AT$8036,A5236,FALSE)</f>
        <v>0</v>
      </c>
      <c r="E5236">
        <f>HLOOKUP("Prøvetagning",data!$A$1:$AT$8036,A5236,FALSE)</f>
        <v>0</v>
      </c>
      <c r="F5236">
        <f>HLOOKUP("Prøve",data!$A$1:$AT$8036,A5236,FALSE)</f>
        <v>0</v>
      </c>
      <c r="G5236">
        <f>HLOOKUP("ScKode",data!$A$1:$AT$8036,A5236,FALSE)</f>
        <v>0</v>
      </c>
      <c r="H5236">
        <f>HLOOKUP("StofParameter",data!$A$1:$AT$8036,A5236,FALSE)</f>
        <v>0</v>
      </c>
      <c r="I5236">
        <f>HLOOKUP("Dato",data!$A$1:$AT$8036,A5236,FALSE)</f>
        <v>0</v>
      </c>
      <c r="J5236">
        <f>HLOOKUP("Resultat-attribut",data!$A$1:$AT$8036,A5236,FALSE)</f>
        <v>0</v>
      </c>
      <c r="K5236">
        <f>HLOOKUP("Resultat",data!$A$1:$AT$8036,A5236,FALSE)</f>
        <v>0</v>
      </c>
      <c r="L5236">
        <f>HLOOKUP("Enhed",data!$A$1:$AT$8036,A5236,FALSE)</f>
        <v>0</v>
      </c>
    </row>
    <row r="5237" spans="1:12" x14ac:dyDescent="0.2">
      <c r="A5237">
        <v>5236</v>
      </c>
      <c r="B5237">
        <f>HLOOKUP("Referencer",data!$A$1:$AT$8036,A5237,FALSE)</f>
        <v>0</v>
      </c>
      <c r="C5237">
        <f>HLOOKUP("Stedtekst",data!$A$1:$AT$8036,A5237,FALSE)</f>
        <v>0</v>
      </c>
      <c r="D5237">
        <f>HLOOKUP("Målested navn",data!$A$1:$AT$8036,A5237,FALSE)</f>
        <v>0</v>
      </c>
      <c r="E5237">
        <f>HLOOKUP("Prøvetagning",data!$A$1:$AT$8036,A5237,FALSE)</f>
        <v>0</v>
      </c>
      <c r="F5237">
        <f>HLOOKUP("Prøve",data!$A$1:$AT$8036,A5237,FALSE)</f>
        <v>0</v>
      </c>
      <c r="G5237">
        <f>HLOOKUP("ScKode",data!$A$1:$AT$8036,A5237,FALSE)</f>
        <v>0</v>
      </c>
      <c r="H5237">
        <f>HLOOKUP("StofParameter",data!$A$1:$AT$8036,A5237,FALSE)</f>
        <v>0</v>
      </c>
      <c r="I5237">
        <f>HLOOKUP("Dato",data!$A$1:$AT$8036,A5237,FALSE)</f>
        <v>0</v>
      </c>
      <c r="J5237">
        <f>HLOOKUP("Resultat-attribut",data!$A$1:$AT$8036,A5237,FALSE)</f>
        <v>0</v>
      </c>
      <c r="K5237">
        <f>HLOOKUP("Resultat",data!$A$1:$AT$8036,A5237,FALSE)</f>
        <v>0</v>
      </c>
      <c r="L5237">
        <f>HLOOKUP("Enhed",data!$A$1:$AT$8036,A5237,FALSE)</f>
        <v>0</v>
      </c>
    </row>
    <row r="5238" spans="1:12" x14ac:dyDescent="0.2">
      <c r="A5238">
        <v>5237</v>
      </c>
      <c r="B5238">
        <f>HLOOKUP("Referencer",data!$A$1:$AT$8036,A5238,FALSE)</f>
        <v>0</v>
      </c>
      <c r="C5238">
        <f>HLOOKUP("Stedtekst",data!$A$1:$AT$8036,A5238,FALSE)</f>
        <v>0</v>
      </c>
      <c r="D5238">
        <f>HLOOKUP("Målested navn",data!$A$1:$AT$8036,A5238,FALSE)</f>
        <v>0</v>
      </c>
      <c r="E5238">
        <f>HLOOKUP("Prøvetagning",data!$A$1:$AT$8036,A5238,FALSE)</f>
        <v>0</v>
      </c>
      <c r="F5238">
        <f>HLOOKUP("Prøve",data!$A$1:$AT$8036,A5238,FALSE)</f>
        <v>0</v>
      </c>
      <c r="G5238">
        <f>HLOOKUP("ScKode",data!$A$1:$AT$8036,A5238,FALSE)</f>
        <v>0</v>
      </c>
      <c r="H5238">
        <f>HLOOKUP("StofParameter",data!$A$1:$AT$8036,A5238,FALSE)</f>
        <v>0</v>
      </c>
      <c r="I5238">
        <f>HLOOKUP("Dato",data!$A$1:$AT$8036,A5238,FALSE)</f>
        <v>0</v>
      </c>
      <c r="J5238">
        <f>HLOOKUP("Resultat-attribut",data!$A$1:$AT$8036,A5238,FALSE)</f>
        <v>0</v>
      </c>
      <c r="K5238">
        <f>HLOOKUP("Resultat",data!$A$1:$AT$8036,A5238,FALSE)</f>
        <v>0</v>
      </c>
      <c r="L5238">
        <f>HLOOKUP("Enhed",data!$A$1:$AT$8036,A5238,FALSE)</f>
        <v>0</v>
      </c>
    </row>
    <row r="5239" spans="1:12" x14ac:dyDescent="0.2">
      <c r="A5239">
        <v>5238</v>
      </c>
      <c r="B5239">
        <f>HLOOKUP("Referencer",data!$A$1:$AT$8036,A5239,FALSE)</f>
        <v>0</v>
      </c>
      <c r="C5239">
        <f>HLOOKUP("Stedtekst",data!$A$1:$AT$8036,A5239,FALSE)</f>
        <v>0</v>
      </c>
      <c r="D5239">
        <f>HLOOKUP("Målested navn",data!$A$1:$AT$8036,A5239,FALSE)</f>
        <v>0</v>
      </c>
      <c r="E5239">
        <f>HLOOKUP("Prøvetagning",data!$A$1:$AT$8036,A5239,FALSE)</f>
        <v>0</v>
      </c>
      <c r="F5239">
        <f>HLOOKUP("Prøve",data!$A$1:$AT$8036,A5239,FALSE)</f>
        <v>0</v>
      </c>
      <c r="G5239">
        <f>HLOOKUP("ScKode",data!$A$1:$AT$8036,A5239,FALSE)</f>
        <v>0</v>
      </c>
      <c r="H5239">
        <f>HLOOKUP("StofParameter",data!$A$1:$AT$8036,A5239,FALSE)</f>
        <v>0</v>
      </c>
      <c r="I5239">
        <f>HLOOKUP("Dato",data!$A$1:$AT$8036,A5239,FALSE)</f>
        <v>0</v>
      </c>
      <c r="J5239">
        <f>HLOOKUP("Resultat-attribut",data!$A$1:$AT$8036,A5239,FALSE)</f>
        <v>0</v>
      </c>
      <c r="K5239">
        <f>HLOOKUP("Resultat",data!$A$1:$AT$8036,A5239,FALSE)</f>
        <v>0</v>
      </c>
      <c r="L5239">
        <f>HLOOKUP("Enhed",data!$A$1:$AT$8036,A5239,FALSE)</f>
        <v>0</v>
      </c>
    </row>
    <row r="5240" spans="1:12" x14ac:dyDescent="0.2">
      <c r="A5240">
        <v>5239</v>
      </c>
      <c r="B5240">
        <f>HLOOKUP("Referencer",data!$A$1:$AT$8036,A5240,FALSE)</f>
        <v>0</v>
      </c>
      <c r="C5240">
        <f>HLOOKUP("Stedtekst",data!$A$1:$AT$8036,A5240,FALSE)</f>
        <v>0</v>
      </c>
      <c r="D5240">
        <f>HLOOKUP("Målested navn",data!$A$1:$AT$8036,A5240,FALSE)</f>
        <v>0</v>
      </c>
      <c r="E5240">
        <f>HLOOKUP("Prøvetagning",data!$A$1:$AT$8036,A5240,FALSE)</f>
        <v>0</v>
      </c>
      <c r="F5240">
        <f>HLOOKUP("Prøve",data!$A$1:$AT$8036,A5240,FALSE)</f>
        <v>0</v>
      </c>
      <c r="G5240">
        <f>HLOOKUP("ScKode",data!$A$1:$AT$8036,A5240,FALSE)</f>
        <v>0</v>
      </c>
      <c r="H5240">
        <f>HLOOKUP("StofParameter",data!$A$1:$AT$8036,A5240,FALSE)</f>
        <v>0</v>
      </c>
      <c r="I5240">
        <f>HLOOKUP("Dato",data!$A$1:$AT$8036,A5240,FALSE)</f>
        <v>0</v>
      </c>
      <c r="J5240">
        <f>HLOOKUP("Resultat-attribut",data!$A$1:$AT$8036,A5240,FALSE)</f>
        <v>0</v>
      </c>
      <c r="K5240">
        <f>HLOOKUP("Resultat",data!$A$1:$AT$8036,A5240,FALSE)</f>
        <v>0</v>
      </c>
      <c r="L5240">
        <f>HLOOKUP("Enhed",data!$A$1:$AT$8036,A5240,FALSE)</f>
        <v>0</v>
      </c>
    </row>
    <row r="5241" spans="1:12" x14ac:dyDescent="0.2">
      <c r="A5241">
        <v>5240</v>
      </c>
      <c r="B5241">
        <f>HLOOKUP("Referencer",data!$A$1:$AT$8036,A5241,FALSE)</f>
        <v>0</v>
      </c>
      <c r="C5241">
        <f>HLOOKUP("Stedtekst",data!$A$1:$AT$8036,A5241,FALSE)</f>
        <v>0</v>
      </c>
      <c r="D5241">
        <f>HLOOKUP("Målested navn",data!$A$1:$AT$8036,A5241,FALSE)</f>
        <v>0</v>
      </c>
      <c r="E5241">
        <f>HLOOKUP("Prøvetagning",data!$A$1:$AT$8036,A5241,FALSE)</f>
        <v>0</v>
      </c>
      <c r="F5241">
        <f>HLOOKUP("Prøve",data!$A$1:$AT$8036,A5241,FALSE)</f>
        <v>0</v>
      </c>
      <c r="G5241">
        <f>HLOOKUP("ScKode",data!$A$1:$AT$8036,A5241,FALSE)</f>
        <v>0</v>
      </c>
      <c r="H5241">
        <f>HLOOKUP("StofParameter",data!$A$1:$AT$8036,A5241,FALSE)</f>
        <v>0</v>
      </c>
      <c r="I5241">
        <f>HLOOKUP("Dato",data!$A$1:$AT$8036,A5241,FALSE)</f>
        <v>0</v>
      </c>
      <c r="J5241">
        <f>HLOOKUP("Resultat-attribut",data!$A$1:$AT$8036,A5241,FALSE)</f>
        <v>0</v>
      </c>
      <c r="K5241">
        <f>HLOOKUP("Resultat",data!$A$1:$AT$8036,A5241,FALSE)</f>
        <v>0</v>
      </c>
      <c r="L5241">
        <f>HLOOKUP("Enhed",data!$A$1:$AT$8036,A5241,FALSE)</f>
        <v>0</v>
      </c>
    </row>
    <row r="5242" spans="1:12" x14ac:dyDescent="0.2">
      <c r="A5242">
        <v>5241</v>
      </c>
      <c r="B5242">
        <f>HLOOKUP("Referencer",data!$A$1:$AT$8036,A5242,FALSE)</f>
        <v>0</v>
      </c>
      <c r="C5242">
        <f>HLOOKUP("Stedtekst",data!$A$1:$AT$8036,A5242,FALSE)</f>
        <v>0</v>
      </c>
      <c r="D5242">
        <f>HLOOKUP("Målested navn",data!$A$1:$AT$8036,A5242,FALSE)</f>
        <v>0</v>
      </c>
      <c r="E5242">
        <f>HLOOKUP("Prøvetagning",data!$A$1:$AT$8036,A5242,FALSE)</f>
        <v>0</v>
      </c>
      <c r="F5242">
        <f>HLOOKUP("Prøve",data!$A$1:$AT$8036,A5242,FALSE)</f>
        <v>0</v>
      </c>
      <c r="G5242">
        <f>HLOOKUP("ScKode",data!$A$1:$AT$8036,A5242,FALSE)</f>
        <v>0</v>
      </c>
      <c r="H5242">
        <f>HLOOKUP("StofParameter",data!$A$1:$AT$8036,A5242,FALSE)</f>
        <v>0</v>
      </c>
      <c r="I5242">
        <f>HLOOKUP("Dato",data!$A$1:$AT$8036,A5242,FALSE)</f>
        <v>0</v>
      </c>
      <c r="J5242">
        <f>HLOOKUP("Resultat-attribut",data!$A$1:$AT$8036,A5242,FALSE)</f>
        <v>0</v>
      </c>
      <c r="K5242">
        <f>HLOOKUP("Resultat",data!$A$1:$AT$8036,A5242,FALSE)</f>
        <v>0</v>
      </c>
      <c r="L5242">
        <f>HLOOKUP("Enhed",data!$A$1:$AT$8036,A5242,FALSE)</f>
        <v>0</v>
      </c>
    </row>
    <row r="5243" spans="1:12" x14ac:dyDescent="0.2">
      <c r="A5243">
        <v>5242</v>
      </c>
      <c r="B5243">
        <f>HLOOKUP("Referencer",data!$A$1:$AT$8036,A5243,FALSE)</f>
        <v>0</v>
      </c>
      <c r="C5243">
        <f>HLOOKUP("Stedtekst",data!$A$1:$AT$8036,A5243,FALSE)</f>
        <v>0</v>
      </c>
      <c r="D5243">
        <f>HLOOKUP("Målested navn",data!$A$1:$AT$8036,A5243,FALSE)</f>
        <v>0</v>
      </c>
      <c r="E5243">
        <f>HLOOKUP("Prøvetagning",data!$A$1:$AT$8036,A5243,FALSE)</f>
        <v>0</v>
      </c>
      <c r="F5243">
        <f>HLOOKUP("Prøve",data!$A$1:$AT$8036,A5243,FALSE)</f>
        <v>0</v>
      </c>
      <c r="G5243">
        <f>HLOOKUP("ScKode",data!$A$1:$AT$8036,A5243,FALSE)</f>
        <v>0</v>
      </c>
      <c r="H5243">
        <f>HLOOKUP("StofParameter",data!$A$1:$AT$8036,A5243,FALSE)</f>
        <v>0</v>
      </c>
      <c r="I5243">
        <f>HLOOKUP("Dato",data!$A$1:$AT$8036,A5243,FALSE)</f>
        <v>0</v>
      </c>
      <c r="J5243">
        <f>HLOOKUP("Resultat-attribut",data!$A$1:$AT$8036,A5243,FALSE)</f>
        <v>0</v>
      </c>
      <c r="K5243">
        <f>HLOOKUP("Resultat",data!$A$1:$AT$8036,A5243,FALSE)</f>
        <v>0</v>
      </c>
      <c r="L5243">
        <f>HLOOKUP("Enhed",data!$A$1:$AT$8036,A5243,FALSE)</f>
        <v>0</v>
      </c>
    </row>
    <row r="5244" spans="1:12" x14ac:dyDescent="0.2">
      <c r="A5244">
        <v>5243</v>
      </c>
      <c r="B5244">
        <f>HLOOKUP("Referencer",data!$A$1:$AT$8036,A5244,FALSE)</f>
        <v>0</v>
      </c>
      <c r="C5244">
        <f>HLOOKUP("Stedtekst",data!$A$1:$AT$8036,A5244,FALSE)</f>
        <v>0</v>
      </c>
      <c r="D5244">
        <f>HLOOKUP("Målested navn",data!$A$1:$AT$8036,A5244,FALSE)</f>
        <v>0</v>
      </c>
      <c r="E5244">
        <f>HLOOKUP("Prøvetagning",data!$A$1:$AT$8036,A5244,FALSE)</f>
        <v>0</v>
      </c>
      <c r="F5244">
        <f>HLOOKUP("Prøve",data!$A$1:$AT$8036,A5244,FALSE)</f>
        <v>0</v>
      </c>
      <c r="G5244">
        <f>HLOOKUP("ScKode",data!$A$1:$AT$8036,A5244,FALSE)</f>
        <v>0</v>
      </c>
      <c r="H5244">
        <f>HLOOKUP("StofParameter",data!$A$1:$AT$8036,A5244,FALSE)</f>
        <v>0</v>
      </c>
      <c r="I5244">
        <f>HLOOKUP("Dato",data!$A$1:$AT$8036,A5244,FALSE)</f>
        <v>0</v>
      </c>
      <c r="J5244">
        <f>HLOOKUP("Resultat-attribut",data!$A$1:$AT$8036,A5244,FALSE)</f>
        <v>0</v>
      </c>
      <c r="K5244">
        <f>HLOOKUP("Resultat",data!$A$1:$AT$8036,A5244,FALSE)</f>
        <v>0</v>
      </c>
      <c r="L5244">
        <f>HLOOKUP("Enhed",data!$A$1:$AT$8036,A5244,FALSE)</f>
        <v>0</v>
      </c>
    </row>
    <row r="5245" spans="1:12" x14ac:dyDescent="0.2">
      <c r="A5245">
        <v>5244</v>
      </c>
      <c r="B5245">
        <f>HLOOKUP("Referencer",data!$A$1:$AT$8036,A5245,FALSE)</f>
        <v>0</v>
      </c>
      <c r="C5245">
        <f>HLOOKUP("Stedtekst",data!$A$1:$AT$8036,A5245,FALSE)</f>
        <v>0</v>
      </c>
      <c r="D5245">
        <f>HLOOKUP("Målested navn",data!$A$1:$AT$8036,A5245,FALSE)</f>
        <v>0</v>
      </c>
      <c r="E5245">
        <f>HLOOKUP("Prøvetagning",data!$A$1:$AT$8036,A5245,FALSE)</f>
        <v>0</v>
      </c>
      <c r="F5245">
        <f>HLOOKUP("Prøve",data!$A$1:$AT$8036,A5245,FALSE)</f>
        <v>0</v>
      </c>
      <c r="G5245">
        <f>HLOOKUP("ScKode",data!$A$1:$AT$8036,A5245,FALSE)</f>
        <v>0</v>
      </c>
      <c r="H5245">
        <f>HLOOKUP("StofParameter",data!$A$1:$AT$8036,A5245,FALSE)</f>
        <v>0</v>
      </c>
      <c r="I5245">
        <f>HLOOKUP("Dato",data!$A$1:$AT$8036,A5245,FALSE)</f>
        <v>0</v>
      </c>
      <c r="J5245">
        <f>HLOOKUP("Resultat-attribut",data!$A$1:$AT$8036,A5245,FALSE)</f>
        <v>0</v>
      </c>
      <c r="K5245">
        <f>HLOOKUP("Resultat",data!$A$1:$AT$8036,A5245,FALSE)</f>
        <v>0</v>
      </c>
      <c r="L5245">
        <f>HLOOKUP("Enhed",data!$A$1:$AT$8036,A5245,FALSE)</f>
        <v>0</v>
      </c>
    </row>
    <row r="5246" spans="1:12" x14ac:dyDescent="0.2">
      <c r="A5246">
        <v>5245</v>
      </c>
      <c r="B5246">
        <f>HLOOKUP("Referencer",data!$A$1:$AT$8036,A5246,FALSE)</f>
        <v>0</v>
      </c>
      <c r="C5246">
        <f>HLOOKUP("Stedtekst",data!$A$1:$AT$8036,A5246,FALSE)</f>
        <v>0</v>
      </c>
      <c r="D5246">
        <f>HLOOKUP("Målested navn",data!$A$1:$AT$8036,A5246,FALSE)</f>
        <v>0</v>
      </c>
      <c r="E5246">
        <f>HLOOKUP("Prøvetagning",data!$A$1:$AT$8036,A5246,FALSE)</f>
        <v>0</v>
      </c>
      <c r="F5246">
        <f>HLOOKUP("Prøve",data!$A$1:$AT$8036,A5246,FALSE)</f>
        <v>0</v>
      </c>
      <c r="G5246">
        <f>HLOOKUP("ScKode",data!$A$1:$AT$8036,A5246,FALSE)</f>
        <v>0</v>
      </c>
      <c r="H5246">
        <f>HLOOKUP("StofParameter",data!$A$1:$AT$8036,A5246,FALSE)</f>
        <v>0</v>
      </c>
      <c r="I5246">
        <f>HLOOKUP("Dato",data!$A$1:$AT$8036,A5246,FALSE)</f>
        <v>0</v>
      </c>
      <c r="J5246">
        <f>HLOOKUP("Resultat-attribut",data!$A$1:$AT$8036,A5246,FALSE)</f>
        <v>0</v>
      </c>
      <c r="K5246">
        <f>HLOOKUP("Resultat",data!$A$1:$AT$8036,A5246,FALSE)</f>
        <v>0</v>
      </c>
      <c r="L5246">
        <f>HLOOKUP("Enhed",data!$A$1:$AT$8036,A5246,FALSE)</f>
        <v>0</v>
      </c>
    </row>
    <row r="5247" spans="1:12" x14ac:dyDescent="0.2">
      <c r="A5247">
        <v>5246</v>
      </c>
      <c r="B5247">
        <f>HLOOKUP("Referencer",data!$A$1:$AT$8036,A5247,FALSE)</f>
        <v>0</v>
      </c>
      <c r="C5247">
        <f>HLOOKUP("Stedtekst",data!$A$1:$AT$8036,A5247,FALSE)</f>
        <v>0</v>
      </c>
      <c r="D5247">
        <f>HLOOKUP("Målested navn",data!$A$1:$AT$8036,A5247,FALSE)</f>
        <v>0</v>
      </c>
      <c r="E5247">
        <f>HLOOKUP("Prøvetagning",data!$A$1:$AT$8036,A5247,FALSE)</f>
        <v>0</v>
      </c>
      <c r="F5247">
        <f>HLOOKUP("Prøve",data!$A$1:$AT$8036,A5247,FALSE)</f>
        <v>0</v>
      </c>
      <c r="G5247">
        <f>HLOOKUP("ScKode",data!$A$1:$AT$8036,A5247,FALSE)</f>
        <v>0</v>
      </c>
      <c r="H5247">
        <f>HLOOKUP("StofParameter",data!$A$1:$AT$8036,A5247,FALSE)</f>
        <v>0</v>
      </c>
      <c r="I5247">
        <f>HLOOKUP("Dato",data!$A$1:$AT$8036,A5247,FALSE)</f>
        <v>0</v>
      </c>
      <c r="J5247">
        <f>HLOOKUP("Resultat-attribut",data!$A$1:$AT$8036,A5247,FALSE)</f>
        <v>0</v>
      </c>
      <c r="K5247">
        <f>HLOOKUP("Resultat",data!$A$1:$AT$8036,A5247,FALSE)</f>
        <v>0</v>
      </c>
      <c r="L5247">
        <f>HLOOKUP("Enhed",data!$A$1:$AT$8036,A5247,FALSE)</f>
        <v>0</v>
      </c>
    </row>
    <row r="5248" spans="1:12" x14ac:dyDescent="0.2">
      <c r="A5248">
        <v>5247</v>
      </c>
      <c r="B5248">
        <f>HLOOKUP("Referencer",data!$A$1:$AT$8036,A5248,FALSE)</f>
        <v>0</v>
      </c>
      <c r="C5248">
        <f>HLOOKUP("Stedtekst",data!$A$1:$AT$8036,A5248,FALSE)</f>
        <v>0</v>
      </c>
      <c r="D5248">
        <f>HLOOKUP("Målested navn",data!$A$1:$AT$8036,A5248,FALSE)</f>
        <v>0</v>
      </c>
      <c r="E5248">
        <f>HLOOKUP("Prøvetagning",data!$A$1:$AT$8036,A5248,FALSE)</f>
        <v>0</v>
      </c>
      <c r="F5248">
        <f>HLOOKUP("Prøve",data!$A$1:$AT$8036,A5248,FALSE)</f>
        <v>0</v>
      </c>
      <c r="G5248">
        <f>HLOOKUP("ScKode",data!$A$1:$AT$8036,A5248,FALSE)</f>
        <v>0</v>
      </c>
      <c r="H5248">
        <f>HLOOKUP("StofParameter",data!$A$1:$AT$8036,A5248,FALSE)</f>
        <v>0</v>
      </c>
      <c r="I5248">
        <f>HLOOKUP("Dato",data!$A$1:$AT$8036,A5248,FALSE)</f>
        <v>0</v>
      </c>
      <c r="J5248">
        <f>HLOOKUP("Resultat-attribut",data!$A$1:$AT$8036,A5248,FALSE)</f>
        <v>0</v>
      </c>
      <c r="K5248">
        <f>HLOOKUP("Resultat",data!$A$1:$AT$8036,A5248,FALSE)</f>
        <v>0</v>
      </c>
      <c r="L5248">
        <f>HLOOKUP("Enhed",data!$A$1:$AT$8036,A5248,FALSE)</f>
        <v>0</v>
      </c>
    </row>
    <row r="5249" spans="1:12" x14ac:dyDescent="0.2">
      <c r="A5249">
        <v>5248</v>
      </c>
      <c r="B5249">
        <f>HLOOKUP("Referencer",data!$A$1:$AT$8036,A5249,FALSE)</f>
        <v>0</v>
      </c>
      <c r="C5249">
        <f>HLOOKUP("Stedtekst",data!$A$1:$AT$8036,A5249,FALSE)</f>
        <v>0</v>
      </c>
      <c r="D5249">
        <f>HLOOKUP("Målested navn",data!$A$1:$AT$8036,A5249,FALSE)</f>
        <v>0</v>
      </c>
      <c r="E5249">
        <f>HLOOKUP("Prøvetagning",data!$A$1:$AT$8036,A5249,FALSE)</f>
        <v>0</v>
      </c>
      <c r="F5249">
        <f>HLOOKUP("Prøve",data!$A$1:$AT$8036,A5249,FALSE)</f>
        <v>0</v>
      </c>
      <c r="G5249">
        <f>HLOOKUP("ScKode",data!$A$1:$AT$8036,A5249,FALSE)</f>
        <v>0</v>
      </c>
      <c r="H5249">
        <f>HLOOKUP("StofParameter",data!$A$1:$AT$8036,A5249,FALSE)</f>
        <v>0</v>
      </c>
      <c r="I5249">
        <f>HLOOKUP("Dato",data!$A$1:$AT$8036,A5249,FALSE)</f>
        <v>0</v>
      </c>
      <c r="J5249">
        <f>HLOOKUP("Resultat-attribut",data!$A$1:$AT$8036,A5249,FALSE)</f>
        <v>0</v>
      </c>
      <c r="K5249">
        <f>HLOOKUP("Resultat",data!$A$1:$AT$8036,A5249,FALSE)</f>
        <v>0</v>
      </c>
      <c r="L5249">
        <f>HLOOKUP("Enhed",data!$A$1:$AT$8036,A5249,FALSE)</f>
        <v>0</v>
      </c>
    </row>
    <row r="5250" spans="1:12" x14ac:dyDescent="0.2">
      <c r="A5250">
        <v>5249</v>
      </c>
      <c r="B5250">
        <f>HLOOKUP("Referencer",data!$A$1:$AT$8036,A5250,FALSE)</f>
        <v>0</v>
      </c>
      <c r="C5250">
        <f>HLOOKUP("Stedtekst",data!$A$1:$AT$8036,A5250,FALSE)</f>
        <v>0</v>
      </c>
      <c r="D5250">
        <f>HLOOKUP("Målested navn",data!$A$1:$AT$8036,A5250,FALSE)</f>
        <v>0</v>
      </c>
      <c r="E5250">
        <f>HLOOKUP("Prøvetagning",data!$A$1:$AT$8036,A5250,FALSE)</f>
        <v>0</v>
      </c>
      <c r="F5250">
        <f>HLOOKUP("Prøve",data!$A$1:$AT$8036,A5250,FALSE)</f>
        <v>0</v>
      </c>
      <c r="G5250">
        <f>HLOOKUP("ScKode",data!$A$1:$AT$8036,A5250,FALSE)</f>
        <v>0</v>
      </c>
      <c r="H5250">
        <f>HLOOKUP("StofParameter",data!$A$1:$AT$8036,A5250,FALSE)</f>
        <v>0</v>
      </c>
      <c r="I5250">
        <f>HLOOKUP("Dato",data!$A$1:$AT$8036,A5250,FALSE)</f>
        <v>0</v>
      </c>
      <c r="J5250">
        <f>HLOOKUP("Resultat-attribut",data!$A$1:$AT$8036,A5250,FALSE)</f>
        <v>0</v>
      </c>
      <c r="K5250">
        <f>HLOOKUP("Resultat",data!$A$1:$AT$8036,A5250,FALSE)</f>
        <v>0</v>
      </c>
      <c r="L5250">
        <f>HLOOKUP("Enhed",data!$A$1:$AT$8036,A5250,FALSE)</f>
        <v>0</v>
      </c>
    </row>
    <row r="5251" spans="1:12" x14ac:dyDescent="0.2">
      <c r="A5251">
        <v>5250</v>
      </c>
      <c r="B5251">
        <f>HLOOKUP("Referencer",data!$A$1:$AT$8036,A5251,FALSE)</f>
        <v>0</v>
      </c>
      <c r="C5251">
        <f>HLOOKUP("Stedtekst",data!$A$1:$AT$8036,A5251,FALSE)</f>
        <v>0</v>
      </c>
      <c r="D5251">
        <f>HLOOKUP("Målested navn",data!$A$1:$AT$8036,A5251,FALSE)</f>
        <v>0</v>
      </c>
      <c r="E5251">
        <f>HLOOKUP("Prøvetagning",data!$A$1:$AT$8036,A5251,FALSE)</f>
        <v>0</v>
      </c>
      <c r="F5251">
        <f>HLOOKUP("Prøve",data!$A$1:$AT$8036,A5251,FALSE)</f>
        <v>0</v>
      </c>
      <c r="G5251">
        <f>HLOOKUP("ScKode",data!$A$1:$AT$8036,A5251,FALSE)</f>
        <v>0</v>
      </c>
      <c r="H5251">
        <f>HLOOKUP("StofParameter",data!$A$1:$AT$8036,A5251,FALSE)</f>
        <v>0</v>
      </c>
      <c r="I5251">
        <f>HLOOKUP("Dato",data!$A$1:$AT$8036,A5251,FALSE)</f>
        <v>0</v>
      </c>
      <c r="J5251">
        <f>HLOOKUP("Resultat-attribut",data!$A$1:$AT$8036,A5251,FALSE)</f>
        <v>0</v>
      </c>
      <c r="K5251">
        <f>HLOOKUP("Resultat",data!$A$1:$AT$8036,A5251,FALSE)</f>
        <v>0</v>
      </c>
      <c r="L5251">
        <f>HLOOKUP("Enhed",data!$A$1:$AT$8036,A5251,FALSE)</f>
        <v>0</v>
      </c>
    </row>
    <row r="5252" spans="1:12" x14ac:dyDescent="0.2">
      <c r="A5252">
        <v>5251</v>
      </c>
      <c r="B5252">
        <f>HLOOKUP("Referencer",data!$A$1:$AT$8036,A5252,FALSE)</f>
        <v>0</v>
      </c>
      <c r="C5252">
        <f>HLOOKUP("Stedtekst",data!$A$1:$AT$8036,A5252,FALSE)</f>
        <v>0</v>
      </c>
      <c r="D5252">
        <f>HLOOKUP("Målested navn",data!$A$1:$AT$8036,A5252,FALSE)</f>
        <v>0</v>
      </c>
      <c r="E5252">
        <f>HLOOKUP("Prøvetagning",data!$A$1:$AT$8036,A5252,FALSE)</f>
        <v>0</v>
      </c>
      <c r="F5252">
        <f>HLOOKUP("Prøve",data!$A$1:$AT$8036,A5252,FALSE)</f>
        <v>0</v>
      </c>
      <c r="G5252">
        <f>HLOOKUP("ScKode",data!$A$1:$AT$8036,A5252,FALSE)</f>
        <v>0</v>
      </c>
      <c r="H5252">
        <f>HLOOKUP("StofParameter",data!$A$1:$AT$8036,A5252,FALSE)</f>
        <v>0</v>
      </c>
      <c r="I5252">
        <f>HLOOKUP("Dato",data!$A$1:$AT$8036,A5252,FALSE)</f>
        <v>0</v>
      </c>
      <c r="J5252">
        <f>HLOOKUP("Resultat-attribut",data!$A$1:$AT$8036,A5252,FALSE)</f>
        <v>0</v>
      </c>
      <c r="K5252">
        <f>HLOOKUP("Resultat",data!$A$1:$AT$8036,A5252,FALSE)</f>
        <v>0</v>
      </c>
      <c r="L5252">
        <f>HLOOKUP("Enhed",data!$A$1:$AT$8036,A5252,FALSE)</f>
        <v>0</v>
      </c>
    </row>
    <row r="5253" spans="1:12" x14ac:dyDescent="0.2">
      <c r="A5253">
        <v>5252</v>
      </c>
      <c r="B5253">
        <f>HLOOKUP("Referencer",data!$A$1:$AT$8036,A5253,FALSE)</f>
        <v>0</v>
      </c>
      <c r="C5253">
        <f>HLOOKUP("Stedtekst",data!$A$1:$AT$8036,A5253,FALSE)</f>
        <v>0</v>
      </c>
      <c r="D5253">
        <f>HLOOKUP("Målested navn",data!$A$1:$AT$8036,A5253,FALSE)</f>
        <v>0</v>
      </c>
      <c r="E5253">
        <f>HLOOKUP("Prøvetagning",data!$A$1:$AT$8036,A5253,FALSE)</f>
        <v>0</v>
      </c>
      <c r="F5253">
        <f>HLOOKUP("Prøve",data!$A$1:$AT$8036,A5253,FALSE)</f>
        <v>0</v>
      </c>
      <c r="G5253">
        <f>HLOOKUP("ScKode",data!$A$1:$AT$8036,A5253,FALSE)</f>
        <v>0</v>
      </c>
      <c r="H5253">
        <f>HLOOKUP("StofParameter",data!$A$1:$AT$8036,A5253,FALSE)</f>
        <v>0</v>
      </c>
      <c r="I5253">
        <f>HLOOKUP("Dato",data!$A$1:$AT$8036,A5253,FALSE)</f>
        <v>0</v>
      </c>
      <c r="J5253">
        <f>HLOOKUP("Resultat-attribut",data!$A$1:$AT$8036,A5253,FALSE)</f>
        <v>0</v>
      </c>
      <c r="K5253">
        <f>HLOOKUP("Resultat",data!$A$1:$AT$8036,A5253,FALSE)</f>
        <v>0</v>
      </c>
      <c r="L5253">
        <f>HLOOKUP("Enhed",data!$A$1:$AT$8036,A5253,FALSE)</f>
        <v>0</v>
      </c>
    </row>
    <row r="5254" spans="1:12" x14ac:dyDescent="0.2">
      <c r="A5254">
        <v>5253</v>
      </c>
      <c r="B5254">
        <f>HLOOKUP("Referencer",data!$A$1:$AT$8036,A5254,FALSE)</f>
        <v>0</v>
      </c>
      <c r="C5254">
        <f>HLOOKUP("Stedtekst",data!$A$1:$AT$8036,A5254,FALSE)</f>
        <v>0</v>
      </c>
      <c r="D5254">
        <f>HLOOKUP("Målested navn",data!$A$1:$AT$8036,A5254,FALSE)</f>
        <v>0</v>
      </c>
      <c r="E5254">
        <f>HLOOKUP("Prøvetagning",data!$A$1:$AT$8036,A5254,FALSE)</f>
        <v>0</v>
      </c>
      <c r="F5254">
        <f>HLOOKUP("Prøve",data!$A$1:$AT$8036,A5254,FALSE)</f>
        <v>0</v>
      </c>
      <c r="G5254">
        <f>HLOOKUP("ScKode",data!$A$1:$AT$8036,A5254,FALSE)</f>
        <v>0</v>
      </c>
      <c r="H5254">
        <f>HLOOKUP("StofParameter",data!$A$1:$AT$8036,A5254,FALSE)</f>
        <v>0</v>
      </c>
      <c r="I5254">
        <f>HLOOKUP("Dato",data!$A$1:$AT$8036,A5254,FALSE)</f>
        <v>0</v>
      </c>
      <c r="J5254">
        <f>HLOOKUP("Resultat-attribut",data!$A$1:$AT$8036,A5254,FALSE)</f>
        <v>0</v>
      </c>
      <c r="K5254">
        <f>HLOOKUP("Resultat",data!$A$1:$AT$8036,A5254,FALSE)</f>
        <v>0</v>
      </c>
      <c r="L5254">
        <f>HLOOKUP("Enhed",data!$A$1:$AT$8036,A5254,FALSE)</f>
        <v>0</v>
      </c>
    </row>
    <row r="5255" spans="1:12" x14ac:dyDescent="0.2">
      <c r="A5255">
        <v>5254</v>
      </c>
      <c r="B5255">
        <f>HLOOKUP("Referencer",data!$A$1:$AT$8036,A5255,FALSE)</f>
        <v>0</v>
      </c>
      <c r="C5255">
        <f>HLOOKUP("Stedtekst",data!$A$1:$AT$8036,A5255,FALSE)</f>
        <v>0</v>
      </c>
      <c r="D5255">
        <f>HLOOKUP("Målested navn",data!$A$1:$AT$8036,A5255,FALSE)</f>
        <v>0</v>
      </c>
      <c r="E5255">
        <f>HLOOKUP("Prøvetagning",data!$A$1:$AT$8036,A5255,FALSE)</f>
        <v>0</v>
      </c>
      <c r="F5255">
        <f>HLOOKUP("Prøve",data!$A$1:$AT$8036,A5255,FALSE)</f>
        <v>0</v>
      </c>
      <c r="G5255">
        <f>HLOOKUP("ScKode",data!$A$1:$AT$8036,A5255,FALSE)</f>
        <v>0</v>
      </c>
      <c r="H5255">
        <f>HLOOKUP("StofParameter",data!$A$1:$AT$8036,A5255,FALSE)</f>
        <v>0</v>
      </c>
      <c r="I5255">
        <f>HLOOKUP("Dato",data!$A$1:$AT$8036,A5255,FALSE)</f>
        <v>0</v>
      </c>
      <c r="J5255">
        <f>HLOOKUP("Resultat-attribut",data!$A$1:$AT$8036,A5255,FALSE)</f>
        <v>0</v>
      </c>
      <c r="K5255">
        <f>HLOOKUP("Resultat",data!$A$1:$AT$8036,A5255,FALSE)</f>
        <v>0</v>
      </c>
      <c r="L5255">
        <f>HLOOKUP("Enhed",data!$A$1:$AT$8036,A5255,FALSE)</f>
        <v>0</v>
      </c>
    </row>
    <row r="5256" spans="1:12" x14ac:dyDescent="0.2">
      <c r="A5256">
        <v>5255</v>
      </c>
      <c r="B5256">
        <f>HLOOKUP("Referencer",data!$A$1:$AT$8036,A5256,FALSE)</f>
        <v>0</v>
      </c>
      <c r="C5256">
        <f>HLOOKUP("Stedtekst",data!$A$1:$AT$8036,A5256,FALSE)</f>
        <v>0</v>
      </c>
      <c r="D5256">
        <f>HLOOKUP("Målested navn",data!$A$1:$AT$8036,A5256,FALSE)</f>
        <v>0</v>
      </c>
      <c r="E5256">
        <f>HLOOKUP("Prøvetagning",data!$A$1:$AT$8036,A5256,FALSE)</f>
        <v>0</v>
      </c>
      <c r="F5256">
        <f>HLOOKUP("Prøve",data!$A$1:$AT$8036,A5256,FALSE)</f>
        <v>0</v>
      </c>
      <c r="G5256">
        <f>HLOOKUP("ScKode",data!$A$1:$AT$8036,A5256,FALSE)</f>
        <v>0</v>
      </c>
      <c r="H5256">
        <f>HLOOKUP("StofParameter",data!$A$1:$AT$8036,A5256,FALSE)</f>
        <v>0</v>
      </c>
      <c r="I5256">
        <f>HLOOKUP("Dato",data!$A$1:$AT$8036,A5256,FALSE)</f>
        <v>0</v>
      </c>
      <c r="J5256">
        <f>HLOOKUP("Resultat-attribut",data!$A$1:$AT$8036,A5256,FALSE)</f>
        <v>0</v>
      </c>
      <c r="K5256">
        <f>HLOOKUP("Resultat",data!$A$1:$AT$8036,A5256,FALSE)</f>
        <v>0</v>
      </c>
      <c r="L5256">
        <f>HLOOKUP("Enhed",data!$A$1:$AT$8036,A5256,FALSE)</f>
        <v>0</v>
      </c>
    </row>
    <row r="5257" spans="1:12" x14ac:dyDescent="0.2">
      <c r="A5257">
        <v>5256</v>
      </c>
      <c r="B5257">
        <f>HLOOKUP("Referencer",data!$A$1:$AT$8036,A5257,FALSE)</f>
        <v>0</v>
      </c>
      <c r="C5257">
        <f>HLOOKUP("Stedtekst",data!$A$1:$AT$8036,A5257,FALSE)</f>
        <v>0</v>
      </c>
      <c r="D5257">
        <f>HLOOKUP("Målested navn",data!$A$1:$AT$8036,A5257,FALSE)</f>
        <v>0</v>
      </c>
      <c r="E5257">
        <f>HLOOKUP("Prøvetagning",data!$A$1:$AT$8036,A5257,FALSE)</f>
        <v>0</v>
      </c>
      <c r="F5257">
        <f>HLOOKUP("Prøve",data!$A$1:$AT$8036,A5257,FALSE)</f>
        <v>0</v>
      </c>
      <c r="G5257">
        <f>HLOOKUP("ScKode",data!$A$1:$AT$8036,A5257,FALSE)</f>
        <v>0</v>
      </c>
      <c r="H5257">
        <f>HLOOKUP("StofParameter",data!$A$1:$AT$8036,A5257,FALSE)</f>
        <v>0</v>
      </c>
      <c r="I5257">
        <f>HLOOKUP("Dato",data!$A$1:$AT$8036,A5257,FALSE)</f>
        <v>0</v>
      </c>
      <c r="J5257">
        <f>HLOOKUP("Resultat-attribut",data!$A$1:$AT$8036,A5257,FALSE)</f>
        <v>0</v>
      </c>
      <c r="K5257">
        <f>HLOOKUP("Resultat",data!$A$1:$AT$8036,A5257,FALSE)</f>
        <v>0</v>
      </c>
      <c r="L5257">
        <f>HLOOKUP("Enhed",data!$A$1:$AT$8036,A5257,FALSE)</f>
        <v>0</v>
      </c>
    </row>
    <row r="5258" spans="1:12" x14ac:dyDescent="0.2">
      <c r="A5258">
        <v>5257</v>
      </c>
      <c r="B5258">
        <f>HLOOKUP("Referencer",data!$A$1:$AT$8036,A5258,FALSE)</f>
        <v>0</v>
      </c>
      <c r="C5258">
        <f>HLOOKUP("Stedtekst",data!$A$1:$AT$8036,A5258,FALSE)</f>
        <v>0</v>
      </c>
      <c r="D5258">
        <f>HLOOKUP("Målested navn",data!$A$1:$AT$8036,A5258,FALSE)</f>
        <v>0</v>
      </c>
      <c r="E5258">
        <f>HLOOKUP("Prøvetagning",data!$A$1:$AT$8036,A5258,FALSE)</f>
        <v>0</v>
      </c>
      <c r="F5258">
        <f>HLOOKUP("Prøve",data!$A$1:$AT$8036,A5258,FALSE)</f>
        <v>0</v>
      </c>
      <c r="G5258">
        <f>HLOOKUP("ScKode",data!$A$1:$AT$8036,A5258,FALSE)</f>
        <v>0</v>
      </c>
      <c r="H5258">
        <f>HLOOKUP("StofParameter",data!$A$1:$AT$8036,A5258,FALSE)</f>
        <v>0</v>
      </c>
      <c r="I5258">
        <f>HLOOKUP("Dato",data!$A$1:$AT$8036,A5258,FALSE)</f>
        <v>0</v>
      </c>
      <c r="J5258">
        <f>HLOOKUP("Resultat-attribut",data!$A$1:$AT$8036,A5258,FALSE)</f>
        <v>0</v>
      </c>
      <c r="K5258">
        <f>HLOOKUP("Resultat",data!$A$1:$AT$8036,A5258,FALSE)</f>
        <v>0</v>
      </c>
      <c r="L5258">
        <f>HLOOKUP("Enhed",data!$A$1:$AT$8036,A5258,FALSE)</f>
        <v>0</v>
      </c>
    </row>
    <row r="5259" spans="1:12" x14ac:dyDescent="0.2">
      <c r="A5259">
        <v>5258</v>
      </c>
      <c r="B5259">
        <f>HLOOKUP("Referencer",data!$A$1:$AT$8036,A5259,FALSE)</f>
        <v>0</v>
      </c>
      <c r="C5259">
        <f>HLOOKUP("Stedtekst",data!$A$1:$AT$8036,A5259,FALSE)</f>
        <v>0</v>
      </c>
      <c r="D5259">
        <f>HLOOKUP("Målested navn",data!$A$1:$AT$8036,A5259,FALSE)</f>
        <v>0</v>
      </c>
      <c r="E5259">
        <f>HLOOKUP("Prøvetagning",data!$A$1:$AT$8036,A5259,FALSE)</f>
        <v>0</v>
      </c>
      <c r="F5259">
        <f>HLOOKUP("Prøve",data!$A$1:$AT$8036,A5259,FALSE)</f>
        <v>0</v>
      </c>
      <c r="G5259">
        <f>HLOOKUP("ScKode",data!$A$1:$AT$8036,A5259,FALSE)</f>
        <v>0</v>
      </c>
      <c r="H5259">
        <f>HLOOKUP("StofParameter",data!$A$1:$AT$8036,A5259,FALSE)</f>
        <v>0</v>
      </c>
      <c r="I5259">
        <f>HLOOKUP("Dato",data!$A$1:$AT$8036,A5259,FALSE)</f>
        <v>0</v>
      </c>
      <c r="J5259">
        <f>HLOOKUP("Resultat-attribut",data!$A$1:$AT$8036,A5259,FALSE)</f>
        <v>0</v>
      </c>
      <c r="K5259">
        <f>HLOOKUP("Resultat",data!$A$1:$AT$8036,A5259,FALSE)</f>
        <v>0</v>
      </c>
      <c r="L5259">
        <f>HLOOKUP("Enhed",data!$A$1:$AT$8036,A5259,FALSE)</f>
        <v>0</v>
      </c>
    </row>
    <row r="5260" spans="1:12" x14ac:dyDescent="0.2">
      <c r="A5260">
        <v>5259</v>
      </c>
      <c r="B5260">
        <f>HLOOKUP("Referencer",data!$A$1:$AT$8036,A5260,FALSE)</f>
        <v>0</v>
      </c>
      <c r="C5260">
        <f>HLOOKUP("Stedtekst",data!$A$1:$AT$8036,A5260,FALSE)</f>
        <v>0</v>
      </c>
      <c r="D5260">
        <f>HLOOKUP("Målested navn",data!$A$1:$AT$8036,A5260,FALSE)</f>
        <v>0</v>
      </c>
      <c r="E5260">
        <f>HLOOKUP("Prøvetagning",data!$A$1:$AT$8036,A5260,FALSE)</f>
        <v>0</v>
      </c>
      <c r="F5260">
        <f>HLOOKUP("Prøve",data!$A$1:$AT$8036,A5260,FALSE)</f>
        <v>0</v>
      </c>
      <c r="G5260">
        <f>HLOOKUP("ScKode",data!$A$1:$AT$8036,A5260,FALSE)</f>
        <v>0</v>
      </c>
      <c r="H5260">
        <f>HLOOKUP("StofParameter",data!$A$1:$AT$8036,A5260,FALSE)</f>
        <v>0</v>
      </c>
      <c r="I5260">
        <f>HLOOKUP("Dato",data!$A$1:$AT$8036,A5260,FALSE)</f>
        <v>0</v>
      </c>
      <c r="J5260">
        <f>HLOOKUP("Resultat-attribut",data!$A$1:$AT$8036,A5260,FALSE)</f>
        <v>0</v>
      </c>
      <c r="K5260">
        <f>HLOOKUP("Resultat",data!$A$1:$AT$8036,A5260,FALSE)</f>
        <v>0</v>
      </c>
      <c r="L5260">
        <f>HLOOKUP("Enhed",data!$A$1:$AT$8036,A5260,FALSE)</f>
        <v>0</v>
      </c>
    </row>
    <row r="5261" spans="1:12" x14ac:dyDescent="0.2">
      <c r="A5261">
        <v>5260</v>
      </c>
      <c r="B5261">
        <f>HLOOKUP("Referencer",data!$A$1:$AT$8036,A5261,FALSE)</f>
        <v>0</v>
      </c>
      <c r="C5261">
        <f>HLOOKUP("Stedtekst",data!$A$1:$AT$8036,A5261,FALSE)</f>
        <v>0</v>
      </c>
      <c r="D5261">
        <f>HLOOKUP("Målested navn",data!$A$1:$AT$8036,A5261,FALSE)</f>
        <v>0</v>
      </c>
      <c r="E5261">
        <f>HLOOKUP("Prøvetagning",data!$A$1:$AT$8036,A5261,FALSE)</f>
        <v>0</v>
      </c>
      <c r="F5261">
        <f>HLOOKUP("Prøve",data!$A$1:$AT$8036,A5261,FALSE)</f>
        <v>0</v>
      </c>
      <c r="G5261">
        <f>HLOOKUP("ScKode",data!$A$1:$AT$8036,A5261,FALSE)</f>
        <v>0</v>
      </c>
      <c r="H5261">
        <f>HLOOKUP("StofParameter",data!$A$1:$AT$8036,A5261,FALSE)</f>
        <v>0</v>
      </c>
      <c r="I5261">
        <f>HLOOKUP("Dato",data!$A$1:$AT$8036,A5261,FALSE)</f>
        <v>0</v>
      </c>
      <c r="J5261">
        <f>HLOOKUP("Resultat-attribut",data!$A$1:$AT$8036,A5261,FALSE)</f>
        <v>0</v>
      </c>
      <c r="K5261">
        <f>HLOOKUP("Resultat",data!$A$1:$AT$8036,A5261,FALSE)</f>
        <v>0</v>
      </c>
      <c r="L5261">
        <f>HLOOKUP("Enhed",data!$A$1:$AT$8036,A5261,FALSE)</f>
        <v>0</v>
      </c>
    </row>
    <row r="5262" spans="1:12" x14ac:dyDescent="0.2">
      <c r="A5262">
        <v>5261</v>
      </c>
      <c r="B5262">
        <f>HLOOKUP("Referencer",data!$A$1:$AT$8036,A5262,FALSE)</f>
        <v>0</v>
      </c>
      <c r="C5262">
        <f>HLOOKUP("Stedtekst",data!$A$1:$AT$8036,A5262,FALSE)</f>
        <v>0</v>
      </c>
      <c r="D5262">
        <f>HLOOKUP("Målested navn",data!$A$1:$AT$8036,A5262,FALSE)</f>
        <v>0</v>
      </c>
      <c r="E5262">
        <f>HLOOKUP("Prøvetagning",data!$A$1:$AT$8036,A5262,FALSE)</f>
        <v>0</v>
      </c>
      <c r="F5262">
        <f>HLOOKUP("Prøve",data!$A$1:$AT$8036,A5262,FALSE)</f>
        <v>0</v>
      </c>
      <c r="G5262">
        <f>HLOOKUP("ScKode",data!$A$1:$AT$8036,A5262,FALSE)</f>
        <v>0</v>
      </c>
      <c r="H5262">
        <f>HLOOKUP("StofParameter",data!$A$1:$AT$8036,A5262,FALSE)</f>
        <v>0</v>
      </c>
      <c r="I5262">
        <f>HLOOKUP("Dato",data!$A$1:$AT$8036,A5262,FALSE)</f>
        <v>0</v>
      </c>
      <c r="J5262">
        <f>HLOOKUP("Resultat-attribut",data!$A$1:$AT$8036,A5262,FALSE)</f>
        <v>0</v>
      </c>
      <c r="K5262">
        <f>HLOOKUP("Resultat",data!$A$1:$AT$8036,A5262,FALSE)</f>
        <v>0</v>
      </c>
      <c r="L5262">
        <f>HLOOKUP("Enhed",data!$A$1:$AT$8036,A5262,FALSE)</f>
        <v>0</v>
      </c>
    </row>
    <row r="5263" spans="1:12" x14ac:dyDescent="0.2">
      <c r="A5263">
        <v>5262</v>
      </c>
      <c r="B5263">
        <f>HLOOKUP("Referencer",data!$A$1:$AT$8036,A5263,FALSE)</f>
        <v>0</v>
      </c>
      <c r="C5263">
        <f>HLOOKUP("Stedtekst",data!$A$1:$AT$8036,A5263,FALSE)</f>
        <v>0</v>
      </c>
      <c r="D5263">
        <f>HLOOKUP("Målested navn",data!$A$1:$AT$8036,A5263,FALSE)</f>
        <v>0</v>
      </c>
      <c r="E5263">
        <f>HLOOKUP("Prøvetagning",data!$A$1:$AT$8036,A5263,FALSE)</f>
        <v>0</v>
      </c>
      <c r="F5263">
        <f>HLOOKUP("Prøve",data!$A$1:$AT$8036,A5263,FALSE)</f>
        <v>0</v>
      </c>
      <c r="G5263">
        <f>HLOOKUP("ScKode",data!$A$1:$AT$8036,A5263,FALSE)</f>
        <v>0</v>
      </c>
      <c r="H5263">
        <f>HLOOKUP("StofParameter",data!$A$1:$AT$8036,A5263,FALSE)</f>
        <v>0</v>
      </c>
      <c r="I5263">
        <f>HLOOKUP("Dato",data!$A$1:$AT$8036,A5263,FALSE)</f>
        <v>0</v>
      </c>
      <c r="J5263">
        <f>HLOOKUP("Resultat-attribut",data!$A$1:$AT$8036,A5263,FALSE)</f>
        <v>0</v>
      </c>
      <c r="K5263">
        <f>HLOOKUP("Resultat",data!$A$1:$AT$8036,A5263,FALSE)</f>
        <v>0</v>
      </c>
      <c r="L5263">
        <f>HLOOKUP("Enhed",data!$A$1:$AT$8036,A5263,FALSE)</f>
        <v>0</v>
      </c>
    </row>
    <row r="5264" spans="1:12" x14ac:dyDescent="0.2">
      <c r="A5264">
        <v>5263</v>
      </c>
      <c r="B5264">
        <f>HLOOKUP("Referencer",data!$A$1:$AT$8036,A5264,FALSE)</f>
        <v>0</v>
      </c>
      <c r="C5264">
        <f>HLOOKUP("Stedtekst",data!$A$1:$AT$8036,A5264,FALSE)</f>
        <v>0</v>
      </c>
      <c r="D5264">
        <f>HLOOKUP("Målested navn",data!$A$1:$AT$8036,A5264,FALSE)</f>
        <v>0</v>
      </c>
      <c r="E5264">
        <f>HLOOKUP("Prøvetagning",data!$A$1:$AT$8036,A5264,FALSE)</f>
        <v>0</v>
      </c>
      <c r="F5264">
        <f>HLOOKUP("Prøve",data!$A$1:$AT$8036,A5264,FALSE)</f>
        <v>0</v>
      </c>
      <c r="G5264">
        <f>HLOOKUP("ScKode",data!$A$1:$AT$8036,A5264,FALSE)</f>
        <v>0</v>
      </c>
      <c r="H5264">
        <f>HLOOKUP("StofParameter",data!$A$1:$AT$8036,A5264,FALSE)</f>
        <v>0</v>
      </c>
      <c r="I5264">
        <f>HLOOKUP("Dato",data!$A$1:$AT$8036,A5264,FALSE)</f>
        <v>0</v>
      </c>
      <c r="J5264">
        <f>HLOOKUP("Resultat-attribut",data!$A$1:$AT$8036,A5264,FALSE)</f>
        <v>0</v>
      </c>
      <c r="K5264">
        <f>HLOOKUP("Resultat",data!$A$1:$AT$8036,A5264,FALSE)</f>
        <v>0</v>
      </c>
      <c r="L5264">
        <f>HLOOKUP("Enhed",data!$A$1:$AT$8036,A5264,FALSE)</f>
        <v>0</v>
      </c>
    </row>
    <row r="5265" spans="1:12" x14ac:dyDescent="0.2">
      <c r="A5265">
        <v>5264</v>
      </c>
      <c r="B5265">
        <f>HLOOKUP("Referencer",data!$A$1:$AT$8036,A5265,FALSE)</f>
        <v>0</v>
      </c>
      <c r="C5265">
        <f>HLOOKUP("Stedtekst",data!$A$1:$AT$8036,A5265,FALSE)</f>
        <v>0</v>
      </c>
      <c r="D5265">
        <f>HLOOKUP("Målested navn",data!$A$1:$AT$8036,A5265,FALSE)</f>
        <v>0</v>
      </c>
      <c r="E5265">
        <f>HLOOKUP("Prøvetagning",data!$A$1:$AT$8036,A5265,FALSE)</f>
        <v>0</v>
      </c>
      <c r="F5265">
        <f>HLOOKUP("Prøve",data!$A$1:$AT$8036,A5265,FALSE)</f>
        <v>0</v>
      </c>
      <c r="G5265">
        <f>HLOOKUP("ScKode",data!$A$1:$AT$8036,A5265,FALSE)</f>
        <v>0</v>
      </c>
      <c r="H5265">
        <f>HLOOKUP("StofParameter",data!$A$1:$AT$8036,A5265,FALSE)</f>
        <v>0</v>
      </c>
      <c r="I5265">
        <f>HLOOKUP("Dato",data!$A$1:$AT$8036,A5265,FALSE)</f>
        <v>0</v>
      </c>
      <c r="J5265">
        <f>HLOOKUP("Resultat-attribut",data!$A$1:$AT$8036,A5265,FALSE)</f>
        <v>0</v>
      </c>
      <c r="K5265">
        <f>HLOOKUP("Resultat",data!$A$1:$AT$8036,A5265,FALSE)</f>
        <v>0</v>
      </c>
      <c r="L5265">
        <f>HLOOKUP("Enhed",data!$A$1:$AT$8036,A5265,FALSE)</f>
        <v>0</v>
      </c>
    </row>
    <row r="5266" spans="1:12" x14ac:dyDescent="0.2">
      <c r="A5266">
        <v>5265</v>
      </c>
      <c r="B5266">
        <f>HLOOKUP("Referencer",data!$A$1:$AT$8036,A5266,FALSE)</f>
        <v>0</v>
      </c>
      <c r="C5266">
        <f>HLOOKUP("Stedtekst",data!$A$1:$AT$8036,A5266,FALSE)</f>
        <v>0</v>
      </c>
      <c r="D5266">
        <f>HLOOKUP("Målested navn",data!$A$1:$AT$8036,A5266,FALSE)</f>
        <v>0</v>
      </c>
      <c r="E5266">
        <f>HLOOKUP("Prøvetagning",data!$A$1:$AT$8036,A5266,FALSE)</f>
        <v>0</v>
      </c>
      <c r="F5266">
        <f>HLOOKUP("Prøve",data!$A$1:$AT$8036,A5266,FALSE)</f>
        <v>0</v>
      </c>
      <c r="G5266">
        <f>HLOOKUP("ScKode",data!$A$1:$AT$8036,A5266,FALSE)</f>
        <v>0</v>
      </c>
      <c r="H5266">
        <f>HLOOKUP("StofParameter",data!$A$1:$AT$8036,A5266,FALSE)</f>
        <v>0</v>
      </c>
      <c r="I5266">
        <f>HLOOKUP("Dato",data!$A$1:$AT$8036,A5266,FALSE)</f>
        <v>0</v>
      </c>
      <c r="J5266">
        <f>HLOOKUP("Resultat-attribut",data!$A$1:$AT$8036,A5266,FALSE)</f>
        <v>0</v>
      </c>
      <c r="K5266">
        <f>HLOOKUP("Resultat",data!$A$1:$AT$8036,A5266,FALSE)</f>
        <v>0</v>
      </c>
      <c r="L5266">
        <f>HLOOKUP("Enhed",data!$A$1:$AT$8036,A5266,FALSE)</f>
        <v>0</v>
      </c>
    </row>
    <row r="5267" spans="1:12" x14ac:dyDescent="0.2">
      <c r="A5267">
        <v>5266</v>
      </c>
      <c r="B5267">
        <f>HLOOKUP("Referencer",data!$A$1:$AT$8036,A5267,FALSE)</f>
        <v>0</v>
      </c>
      <c r="C5267">
        <f>HLOOKUP("Stedtekst",data!$A$1:$AT$8036,A5267,FALSE)</f>
        <v>0</v>
      </c>
      <c r="D5267">
        <f>HLOOKUP("Målested navn",data!$A$1:$AT$8036,A5267,FALSE)</f>
        <v>0</v>
      </c>
      <c r="E5267">
        <f>HLOOKUP("Prøvetagning",data!$A$1:$AT$8036,A5267,FALSE)</f>
        <v>0</v>
      </c>
      <c r="F5267">
        <f>HLOOKUP("Prøve",data!$A$1:$AT$8036,A5267,FALSE)</f>
        <v>0</v>
      </c>
      <c r="G5267">
        <f>HLOOKUP("ScKode",data!$A$1:$AT$8036,A5267,FALSE)</f>
        <v>0</v>
      </c>
      <c r="H5267">
        <f>HLOOKUP("StofParameter",data!$A$1:$AT$8036,A5267,FALSE)</f>
        <v>0</v>
      </c>
      <c r="I5267">
        <f>HLOOKUP("Dato",data!$A$1:$AT$8036,A5267,FALSE)</f>
        <v>0</v>
      </c>
      <c r="J5267">
        <f>HLOOKUP("Resultat-attribut",data!$A$1:$AT$8036,A5267,FALSE)</f>
        <v>0</v>
      </c>
      <c r="K5267">
        <f>HLOOKUP("Resultat",data!$A$1:$AT$8036,A5267,FALSE)</f>
        <v>0</v>
      </c>
      <c r="L5267">
        <f>HLOOKUP("Enhed",data!$A$1:$AT$8036,A5267,FALSE)</f>
        <v>0</v>
      </c>
    </row>
    <row r="5268" spans="1:12" x14ac:dyDescent="0.2">
      <c r="A5268">
        <v>5267</v>
      </c>
      <c r="B5268">
        <f>HLOOKUP("Referencer",data!$A$1:$AT$8036,A5268,FALSE)</f>
        <v>0</v>
      </c>
      <c r="C5268">
        <f>HLOOKUP("Stedtekst",data!$A$1:$AT$8036,A5268,FALSE)</f>
        <v>0</v>
      </c>
      <c r="D5268">
        <f>HLOOKUP("Målested navn",data!$A$1:$AT$8036,A5268,FALSE)</f>
        <v>0</v>
      </c>
      <c r="E5268">
        <f>HLOOKUP("Prøvetagning",data!$A$1:$AT$8036,A5268,FALSE)</f>
        <v>0</v>
      </c>
      <c r="F5268">
        <f>HLOOKUP("Prøve",data!$A$1:$AT$8036,A5268,FALSE)</f>
        <v>0</v>
      </c>
      <c r="G5268">
        <f>HLOOKUP("ScKode",data!$A$1:$AT$8036,A5268,FALSE)</f>
        <v>0</v>
      </c>
      <c r="H5268">
        <f>HLOOKUP("StofParameter",data!$A$1:$AT$8036,A5268,FALSE)</f>
        <v>0</v>
      </c>
      <c r="I5268">
        <f>HLOOKUP("Dato",data!$A$1:$AT$8036,A5268,FALSE)</f>
        <v>0</v>
      </c>
      <c r="J5268">
        <f>HLOOKUP("Resultat-attribut",data!$A$1:$AT$8036,A5268,FALSE)</f>
        <v>0</v>
      </c>
      <c r="K5268">
        <f>HLOOKUP("Resultat",data!$A$1:$AT$8036,A5268,FALSE)</f>
        <v>0</v>
      </c>
      <c r="L5268">
        <f>HLOOKUP("Enhed",data!$A$1:$AT$8036,A5268,FALSE)</f>
        <v>0</v>
      </c>
    </row>
    <row r="5269" spans="1:12" x14ac:dyDescent="0.2">
      <c r="A5269">
        <v>5268</v>
      </c>
      <c r="B5269">
        <f>HLOOKUP("Referencer",data!$A$1:$AT$8036,A5269,FALSE)</f>
        <v>0</v>
      </c>
      <c r="C5269">
        <f>HLOOKUP("Stedtekst",data!$A$1:$AT$8036,A5269,FALSE)</f>
        <v>0</v>
      </c>
      <c r="D5269">
        <f>HLOOKUP("Målested navn",data!$A$1:$AT$8036,A5269,FALSE)</f>
        <v>0</v>
      </c>
      <c r="E5269">
        <f>HLOOKUP("Prøvetagning",data!$A$1:$AT$8036,A5269,FALSE)</f>
        <v>0</v>
      </c>
      <c r="F5269">
        <f>HLOOKUP("Prøve",data!$A$1:$AT$8036,A5269,FALSE)</f>
        <v>0</v>
      </c>
      <c r="G5269">
        <f>HLOOKUP("ScKode",data!$A$1:$AT$8036,A5269,FALSE)</f>
        <v>0</v>
      </c>
      <c r="H5269">
        <f>HLOOKUP("StofParameter",data!$A$1:$AT$8036,A5269,FALSE)</f>
        <v>0</v>
      </c>
      <c r="I5269">
        <f>HLOOKUP("Dato",data!$A$1:$AT$8036,A5269,FALSE)</f>
        <v>0</v>
      </c>
      <c r="J5269">
        <f>HLOOKUP("Resultat-attribut",data!$A$1:$AT$8036,A5269,FALSE)</f>
        <v>0</v>
      </c>
      <c r="K5269">
        <f>HLOOKUP("Resultat",data!$A$1:$AT$8036,A5269,FALSE)</f>
        <v>0</v>
      </c>
      <c r="L5269">
        <f>HLOOKUP("Enhed",data!$A$1:$AT$8036,A5269,FALSE)</f>
        <v>0</v>
      </c>
    </row>
    <row r="5270" spans="1:12" x14ac:dyDescent="0.2">
      <c r="A5270">
        <v>5269</v>
      </c>
      <c r="B5270">
        <f>HLOOKUP("Referencer",data!$A$1:$AT$8036,A5270,FALSE)</f>
        <v>0</v>
      </c>
      <c r="C5270">
        <f>HLOOKUP("Stedtekst",data!$A$1:$AT$8036,A5270,FALSE)</f>
        <v>0</v>
      </c>
      <c r="D5270">
        <f>HLOOKUP("Målested navn",data!$A$1:$AT$8036,A5270,FALSE)</f>
        <v>0</v>
      </c>
      <c r="E5270">
        <f>HLOOKUP("Prøvetagning",data!$A$1:$AT$8036,A5270,FALSE)</f>
        <v>0</v>
      </c>
      <c r="F5270">
        <f>HLOOKUP("Prøve",data!$A$1:$AT$8036,A5270,FALSE)</f>
        <v>0</v>
      </c>
      <c r="G5270">
        <f>HLOOKUP("ScKode",data!$A$1:$AT$8036,A5270,FALSE)</f>
        <v>0</v>
      </c>
      <c r="H5270">
        <f>HLOOKUP("StofParameter",data!$A$1:$AT$8036,A5270,FALSE)</f>
        <v>0</v>
      </c>
      <c r="I5270">
        <f>HLOOKUP("Dato",data!$A$1:$AT$8036,A5270,FALSE)</f>
        <v>0</v>
      </c>
      <c r="J5270">
        <f>HLOOKUP("Resultat-attribut",data!$A$1:$AT$8036,A5270,FALSE)</f>
        <v>0</v>
      </c>
      <c r="K5270">
        <f>HLOOKUP("Resultat",data!$A$1:$AT$8036,A5270,FALSE)</f>
        <v>0</v>
      </c>
      <c r="L5270">
        <f>HLOOKUP("Enhed",data!$A$1:$AT$8036,A5270,FALSE)</f>
        <v>0</v>
      </c>
    </row>
    <row r="5271" spans="1:12" x14ac:dyDescent="0.2">
      <c r="A5271">
        <v>5270</v>
      </c>
      <c r="B5271">
        <f>HLOOKUP("Referencer",data!$A$1:$AT$8036,A5271,FALSE)</f>
        <v>0</v>
      </c>
      <c r="C5271">
        <f>HLOOKUP("Stedtekst",data!$A$1:$AT$8036,A5271,FALSE)</f>
        <v>0</v>
      </c>
      <c r="D5271">
        <f>HLOOKUP("Målested navn",data!$A$1:$AT$8036,A5271,FALSE)</f>
        <v>0</v>
      </c>
      <c r="E5271">
        <f>HLOOKUP("Prøvetagning",data!$A$1:$AT$8036,A5271,FALSE)</f>
        <v>0</v>
      </c>
      <c r="F5271">
        <f>HLOOKUP("Prøve",data!$A$1:$AT$8036,A5271,FALSE)</f>
        <v>0</v>
      </c>
      <c r="G5271">
        <f>HLOOKUP("ScKode",data!$A$1:$AT$8036,A5271,FALSE)</f>
        <v>0</v>
      </c>
      <c r="H5271">
        <f>HLOOKUP("StofParameter",data!$A$1:$AT$8036,A5271,FALSE)</f>
        <v>0</v>
      </c>
      <c r="I5271">
        <f>HLOOKUP("Dato",data!$A$1:$AT$8036,A5271,FALSE)</f>
        <v>0</v>
      </c>
      <c r="J5271">
        <f>HLOOKUP("Resultat-attribut",data!$A$1:$AT$8036,A5271,FALSE)</f>
        <v>0</v>
      </c>
      <c r="K5271">
        <f>HLOOKUP("Resultat",data!$A$1:$AT$8036,A5271,FALSE)</f>
        <v>0</v>
      </c>
      <c r="L5271">
        <f>HLOOKUP("Enhed",data!$A$1:$AT$8036,A5271,FALSE)</f>
        <v>0</v>
      </c>
    </row>
    <row r="5272" spans="1:12" x14ac:dyDescent="0.2">
      <c r="A5272">
        <v>5271</v>
      </c>
      <c r="B5272">
        <f>HLOOKUP("Referencer",data!$A$1:$AT$8036,A5272,FALSE)</f>
        <v>0</v>
      </c>
      <c r="C5272">
        <f>HLOOKUP("Stedtekst",data!$A$1:$AT$8036,A5272,FALSE)</f>
        <v>0</v>
      </c>
      <c r="D5272">
        <f>HLOOKUP("Målested navn",data!$A$1:$AT$8036,A5272,FALSE)</f>
        <v>0</v>
      </c>
      <c r="E5272">
        <f>HLOOKUP("Prøvetagning",data!$A$1:$AT$8036,A5272,FALSE)</f>
        <v>0</v>
      </c>
      <c r="F5272">
        <f>HLOOKUP("Prøve",data!$A$1:$AT$8036,A5272,FALSE)</f>
        <v>0</v>
      </c>
      <c r="G5272">
        <f>HLOOKUP("ScKode",data!$A$1:$AT$8036,A5272,FALSE)</f>
        <v>0</v>
      </c>
      <c r="H5272">
        <f>HLOOKUP("StofParameter",data!$A$1:$AT$8036,A5272,FALSE)</f>
        <v>0</v>
      </c>
      <c r="I5272">
        <f>HLOOKUP("Dato",data!$A$1:$AT$8036,A5272,FALSE)</f>
        <v>0</v>
      </c>
      <c r="J5272">
        <f>HLOOKUP("Resultat-attribut",data!$A$1:$AT$8036,A5272,FALSE)</f>
        <v>0</v>
      </c>
      <c r="K5272">
        <f>HLOOKUP("Resultat",data!$A$1:$AT$8036,A5272,FALSE)</f>
        <v>0</v>
      </c>
      <c r="L5272">
        <f>HLOOKUP("Enhed",data!$A$1:$AT$8036,A5272,FALSE)</f>
        <v>0</v>
      </c>
    </row>
    <row r="5273" spans="1:12" x14ac:dyDescent="0.2">
      <c r="A5273">
        <v>5272</v>
      </c>
      <c r="B5273">
        <f>HLOOKUP("Referencer",data!$A$1:$AT$8036,A5273,FALSE)</f>
        <v>0</v>
      </c>
      <c r="C5273">
        <f>HLOOKUP("Stedtekst",data!$A$1:$AT$8036,A5273,FALSE)</f>
        <v>0</v>
      </c>
      <c r="D5273">
        <f>HLOOKUP("Målested navn",data!$A$1:$AT$8036,A5273,FALSE)</f>
        <v>0</v>
      </c>
      <c r="E5273">
        <f>HLOOKUP("Prøvetagning",data!$A$1:$AT$8036,A5273,FALSE)</f>
        <v>0</v>
      </c>
      <c r="F5273">
        <f>HLOOKUP("Prøve",data!$A$1:$AT$8036,A5273,FALSE)</f>
        <v>0</v>
      </c>
      <c r="G5273">
        <f>HLOOKUP("ScKode",data!$A$1:$AT$8036,A5273,FALSE)</f>
        <v>0</v>
      </c>
      <c r="H5273">
        <f>HLOOKUP("StofParameter",data!$A$1:$AT$8036,A5273,FALSE)</f>
        <v>0</v>
      </c>
      <c r="I5273">
        <f>HLOOKUP("Dato",data!$A$1:$AT$8036,A5273,FALSE)</f>
        <v>0</v>
      </c>
      <c r="J5273">
        <f>HLOOKUP("Resultat-attribut",data!$A$1:$AT$8036,A5273,FALSE)</f>
        <v>0</v>
      </c>
      <c r="K5273">
        <f>HLOOKUP("Resultat",data!$A$1:$AT$8036,A5273,FALSE)</f>
        <v>0</v>
      </c>
      <c r="L5273">
        <f>HLOOKUP("Enhed",data!$A$1:$AT$8036,A5273,FALSE)</f>
        <v>0</v>
      </c>
    </row>
    <row r="5274" spans="1:12" x14ac:dyDescent="0.2">
      <c r="A5274">
        <v>5273</v>
      </c>
      <c r="B5274">
        <f>HLOOKUP("Referencer",data!$A$1:$AT$8036,A5274,FALSE)</f>
        <v>0</v>
      </c>
      <c r="C5274">
        <f>HLOOKUP("Stedtekst",data!$A$1:$AT$8036,A5274,FALSE)</f>
        <v>0</v>
      </c>
      <c r="D5274">
        <f>HLOOKUP("Målested navn",data!$A$1:$AT$8036,A5274,FALSE)</f>
        <v>0</v>
      </c>
      <c r="E5274">
        <f>HLOOKUP("Prøvetagning",data!$A$1:$AT$8036,A5274,FALSE)</f>
        <v>0</v>
      </c>
      <c r="F5274">
        <f>HLOOKUP("Prøve",data!$A$1:$AT$8036,A5274,FALSE)</f>
        <v>0</v>
      </c>
      <c r="G5274">
        <f>HLOOKUP("ScKode",data!$A$1:$AT$8036,A5274,FALSE)</f>
        <v>0</v>
      </c>
      <c r="H5274">
        <f>HLOOKUP("StofParameter",data!$A$1:$AT$8036,A5274,FALSE)</f>
        <v>0</v>
      </c>
      <c r="I5274">
        <f>HLOOKUP("Dato",data!$A$1:$AT$8036,A5274,FALSE)</f>
        <v>0</v>
      </c>
      <c r="J5274">
        <f>HLOOKUP("Resultat-attribut",data!$A$1:$AT$8036,A5274,FALSE)</f>
        <v>0</v>
      </c>
      <c r="K5274">
        <f>HLOOKUP("Resultat",data!$A$1:$AT$8036,A5274,FALSE)</f>
        <v>0</v>
      </c>
      <c r="L5274">
        <f>HLOOKUP("Enhed",data!$A$1:$AT$8036,A5274,FALSE)</f>
        <v>0</v>
      </c>
    </row>
    <row r="5275" spans="1:12" x14ac:dyDescent="0.2">
      <c r="A5275">
        <v>5274</v>
      </c>
      <c r="B5275">
        <f>HLOOKUP("Referencer",data!$A$1:$AT$8036,A5275,FALSE)</f>
        <v>0</v>
      </c>
      <c r="C5275">
        <f>HLOOKUP("Stedtekst",data!$A$1:$AT$8036,A5275,FALSE)</f>
        <v>0</v>
      </c>
      <c r="D5275">
        <f>HLOOKUP("Målested navn",data!$A$1:$AT$8036,A5275,FALSE)</f>
        <v>0</v>
      </c>
      <c r="E5275">
        <f>HLOOKUP("Prøvetagning",data!$A$1:$AT$8036,A5275,FALSE)</f>
        <v>0</v>
      </c>
      <c r="F5275">
        <f>HLOOKUP("Prøve",data!$A$1:$AT$8036,A5275,FALSE)</f>
        <v>0</v>
      </c>
      <c r="G5275">
        <f>HLOOKUP("ScKode",data!$A$1:$AT$8036,A5275,FALSE)</f>
        <v>0</v>
      </c>
      <c r="H5275">
        <f>HLOOKUP("StofParameter",data!$A$1:$AT$8036,A5275,FALSE)</f>
        <v>0</v>
      </c>
      <c r="I5275">
        <f>HLOOKUP("Dato",data!$A$1:$AT$8036,A5275,FALSE)</f>
        <v>0</v>
      </c>
      <c r="J5275">
        <f>HLOOKUP("Resultat-attribut",data!$A$1:$AT$8036,A5275,FALSE)</f>
        <v>0</v>
      </c>
      <c r="K5275">
        <f>HLOOKUP("Resultat",data!$A$1:$AT$8036,A5275,FALSE)</f>
        <v>0</v>
      </c>
      <c r="L5275">
        <f>HLOOKUP("Enhed",data!$A$1:$AT$8036,A5275,FALSE)</f>
        <v>0</v>
      </c>
    </row>
    <row r="5276" spans="1:12" x14ac:dyDescent="0.2">
      <c r="A5276">
        <v>5275</v>
      </c>
      <c r="B5276">
        <f>HLOOKUP("Referencer",data!$A$1:$AT$8036,A5276,FALSE)</f>
        <v>0</v>
      </c>
      <c r="C5276">
        <f>HLOOKUP("Stedtekst",data!$A$1:$AT$8036,A5276,FALSE)</f>
        <v>0</v>
      </c>
      <c r="D5276">
        <f>HLOOKUP("Målested navn",data!$A$1:$AT$8036,A5276,FALSE)</f>
        <v>0</v>
      </c>
      <c r="E5276">
        <f>HLOOKUP("Prøvetagning",data!$A$1:$AT$8036,A5276,FALSE)</f>
        <v>0</v>
      </c>
      <c r="F5276">
        <f>HLOOKUP("Prøve",data!$A$1:$AT$8036,A5276,FALSE)</f>
        <v>0</v>
      </c>
      <c r="G5276">
        <f>HLOOKUP("ScKode",data!$A$1:$AT$8036,A5276,FALSE)</f>
        <v>0</v>
      </c>
      <c r="H5276">
        <f>HLOOKUP("StofParameter",data!$A$1:$AT$8036,A5276,FALSE)</f>
        <v>0</v>
      </c>
      <c r="I5276">
        <f>HLOOKUP("Dato",data!$A$1:$AT$8036,A5276,FALSE)</f>
        <v>0</v>
      </c>
      <c r="J5276">
        <f>HLOOKUP("Resultat-attribut",data!$A$1:$AT$8036,A5276,FALSE)</f>
        <v>0</v>
      </c>
      <c r="K5276">
        <f>HLOOKUP("Resultat",data!$A$1:$AT$8036,A5276,FALSE)</f>
        <v>0</v>
      </c>
      <c r="L5276">
        <f>HLOOKUP("Enhed",data!$A$1:$AT$8036,A5276,FALSE)</f>
        <v>0</v>
      </c>
    </row>
    <row r="5277" spans="1:12" x14ac:dyDescent="0.2">
      <c r="A5277">
        <v>5276</v>
      </c>
      <c r="B5277">
        <f>HLOOKUP("Referencer",data!$A$1:$AT$8036,A5277,FALSE)</f>
        <v>0</v>
      </c>
      <c r="C5277">
        <f>HLOOKUP("Stedtekst",data!$A$1:$AT$8036,A5277,FALSE)</f>
        <v>0</v>
      </c>
      <c r="D5277">
        <f>HLOOKUP("Målested navn",data!$A$1:$AT$8036,A5277,FALSE)</f>
        <v>0</v>
      </c>
      <c r="E5277">
        <f>HLOOKUP("Prøvetagning",data!$A$1:$AT$8036,A5277,FALSE)</f>
        <v>0</v>
      </c>
      <c r="F5277">
        <f>HLOOKUP("Prøve",data!$A$1:$AT$8036,A5277,FALSE)</f>
        <v>0</v>
      </c>
      <c r="G5277">
        <f>HLOOKUP("ScKode",data!$A$1:$AT$8036,A5277,FALSE)</f>
        <v>0</v>
      </c>
      <c r="H5277">
        <f>HLOOKUP("StofParameter",data!$A$1:$AT$8036,A5277,FALSE)</f>
        <v>0</v>
      </c>
      <c r="I5277">
        <f>HLOOKUP("Dato",data!$A$1:$AT$8036,A5277,FALSE)</f>
        <v>0</v>
      </c>
      <c r="J5277">
        <f>HLOOKUP("Resultat-attribut",data!$A$1:$AT$8036,A5277,FALSE)</f>
        <v>0</v>
      </c>
      <c r="K5277">
        <f>HLOOKUP("Resultat",data!$A$1:$AT$8036,A5277,FALSE)</f>
        <v>0</v>
      </c>
      <c r="L5277">
        <f>HLOOKUP("Enhed",data!$A$1:$AT$8036,A5277,FALSE)</f>
        <v>0</v>
      </c>
    </row>
    <row r="5278" spans="1:12" x14ac:dyDescent="0.2">
      <c r="A5278">
        <v>5277</v>
      </c>
      <c r="B5278">
        <f>HLOOKUP("Referencer",data!$A$1:$AT$8036,A5278,FALSE)</f>
        <v>0</v>
      </c>
      <c r="C5278">
        <f>HLOOKUP("Stedtekst",data!$A$1:$AT$8036,A5278,FALSE)</f>
        <v>0</v>
      </c>
      <c r="D5278">
        <f>HLOOKUP("Målested navn",data!$A$1:$AT$8036,A5278,FALSE)</f>
        <v>0</v>
      </c>
      <c r="E5278">
        <f>HLOOKUP("Prøvetagning",data!$A$1:$AT$8036,A5278,FALSE)</f>
        <v>0</v>
      </c>
      <c r="F5278">
        <f>HLOOKUP("Prøve",data!$A$1:$AT$8036,A5278,FALSE)</f>
        <v>0</v>
      </c>
      <c r="G5278">
        <f>HLOOKUP("ScKode",data!$A$1:$AT$8036,A5278,FALSE)</f>
        <v>0</v>
      </c>
      <c r="H5278">
        <f>HLOOKUP("StofParameter",data!$A$1:$AT$8036,A5278,FALSE)</f>
        <v>0</v>
      </c>
      <c r="I5278">
        <f>HLOOKUP("Dato",data!$A$1:$AT$8036,A5278,FALSE)</f>
        <v>0</v>
      </c>
      <c r="J5278">
        <f>HLOOKUP("Resultat-attribut",data!$A$1:$AT$8036,A5278,FALSE)</f>
        <v>0</v>
      </c>
      <c r="K5278">
        <f>HLOOKUP("Resultat",data!$A$1:$AT$8036,A5278,FALSE)</f>
        <v>0</v>
      </c>
      <c r="L5278">
        <f>HLOOKUP("Enhed",data!$A$1:$AT$8036,A5278,FALSE)</f>
        <v>0</v>
      </c>
    </row>
    <row r="5279" spans="1:12" x14ac:dyDescent="0.2">
      <c r="A5279">
        <v>5278</v>
      </c>
      <c r="B5279">
        <f>HLOOKUP("Referencer",data!$A$1:$AT$8036,A5279,FALSE)</f>
        <v>0</v>
      </c>
      <c r="C5279">
        <f>HLOOKUP("Stedtekst",data!$A$1:$AT$8036,A5279,FALSE)</f>
        <v>0</v>
      </c>
      <c r="D5279">
        <f>HLOOKUP("Målested navn",data!$A$1:$AT$8036,A5279,FALSE)</f>
        <v>0</v>
      </c>
      <c r="E5279">
        <f>HLOOKUP("Prøvetagning",data!$A$1:$AT$8036,A5279,FALSE)</f>
        <v>0</v>
      </c>
      <c r="F5279">
        <f>HLOOKUP("Prøve",data!$A$1:$AT$8036,A5279,FALSE)</f>
        <v>0</v>
      </c>
      <c r="G5279">
        <f>HLOOKUP("ScKode",data!$A$1:$AT$8036,A5279,FALSE)</f>
        <v>0</v>
      </c>
      <c r="H5279">
        <f>HLOOKUP("StofParameter",data!$A$1:$AT$8036,A5279,FALSE)</f>
        <v>0</v>
      </c>
      <c r="I5279">
        <f>HLOOKUP("Dato",data!$A$1:$AT$8036,A5279,FALSE)</f>
        <v>0</v>
      </c>
      <c r="J5279">
        <f>HLOOKUP("Resultat-attribut",data!$A$1:$AT$8036,A5279,FALSE)</f>
        <v>0</v>
      </c>
      <c r="K5279">
        <f>HLOOKUP("Resultat",data!$A$1:$AT$8036,A5279,FALSE)</f>
        <v>0</v>
      </c>
      <c r="L5279">
        <f>HLOOKUP("Enhed",data!$A$1:$AT$8036,A5279,FALSE)</f>
        <v>0</v>
      </c>
    </row>
    <row r="5280" spans="1:12" x14ac:dyDescent="0.2">
      <c r="A5280">
        <v>5279</v>
      </c>
      <c r="B5280">
        <f>HLOOKUP("Referencer",data!$A$1:$AT$8036,A5280,FALSE)</f>
        <v>0</v>
      </c>
      <c r="C5280">
        <f>HLOOKUP("Stedtekst",data!$A$1:$AT$8036,A5280,FALSE)</f>
        <v>0</v>
      </c>
      <c r="D5280">
        <f>HLOOKUP("Målested navn",data!$A$1:$AT$8036,A5280,FALSE)</f>
        <v>0</v>
      </c>
      <c r="E5280">
        <f>HLOOKUP("Prøvetagning",data!$A$1:$AT$8036,A5280,FALSE)</f>
        <v>0</v>
      </c>
      <c r="F5280">
        <f>HLOOKUP("Prøve",data!$A$1:$AT$8036,A5280,FALSE)</f>
        <v>0</v>
      </c>
      <c r="G5280">
        <f>HLOOKUP("ScKode",data!$A$1:$AT$8036,A5280,FALSE)</f>
        <v>0</v>
      </c>
      <c r="H5280">
        <f>HLOOKUP("StofParameter",data!$A$1:$AT$8036,A5280,FALSE)</f>
        <v>0</v>
      </c>
      <c r="I5280">
        <f>HLOOKUP("Dato",data!$A$1:$AT$8036,A5280,FALSE)</f>
        <v>0</v>
      </c>
      <c r="J5280">
        <f>HLOOKUP("Resultat-attribut",data!$A$1:$AT$8036,A5280,FALSE)</f>
        <v>0</v>
      </c>
      <c r="K5280">
        <f>HLOOKUP("Resultat",data!$A$1:$AT$8036,A5280,FALSE)</f>
        <v>0</v>
      </c>
      <c r="L5280">
        <f>HLOOKUP("Enhed",data!$A$1:$AT$8036,A5280,FALSE)</f>
        <v>0</v>
      </c>
    </row>
    <row r="5281" spans="1:12" x14ac:dyDescent="0.2">
      <c r="A5281">
        <v>5280</v>
      </c>
      <c r="B5281">
        <f>HLOOKUP("Referencer",data!$A$1:$AT$8036,A5281,FALSE)</f>
        <v>0</v>
      </c>
      <c r="C5281">
        <f>HLOOKUP("Stedtekst",data!$A$1:$AT$8036,A5281,FALSE)</f>
        <v>0</v>
      </c>
      <c r="D5281">
        <f>HLOOKUP("Målested navn",data!$A$1:$AT$8036,A5281,FALSE)</f>
        <v>0</v>
      </c>
      <c r="E5281">
        <f>HLOOKUP("Prøvetagning",data!$A$1:$AT$8036,A5281,FALSE)</f>
        <v>0</v>
      </c>
      <c r="F5281">
        <f>HLOOKUP("Prøve",data!$A$1:$AT$8036,A5281,FALSE)</f>
        <v>0</v>
      </c>
      <c r="G5281">
        <f>HLOOKUP("ScKode",data!$A$1:$AT$8036,A5281,FALSE)</f>
        <v>0</v>
      </c>
      <c r="H5281">
        <f>HLOOKUP("StofParameter",data!$A$1:$AT$8036,A5281,FALSE)</f>
        <v>0</v>
      </c>
      <c r="I5281">
        <f>HLOOKUP("Dato",data!$A$1:$AT$8036,A5281,FALSE)</f>
        <v>0</v>
      </c>
      <c r="J5281">
        <f>HLOOKUP("Resultat-attribut",data!$A$1:$AT$8036,A5281,FALSE)</f>
        <v>0</v>
      </c>
      <c r="K5281">
        <f>HLOOKUP("Resultat",data!$A$1:$AT$8036,A5281,FALSE)</f>
        <v>0</v>
      </c>
      <c r="L5281">
        <f>HLOOKUP("Enhed",data!$A$1:$AT$8036,A5281,FALSE)</f>
        <v>0</v>
      </c>
    </row>
    <row r="5282" spans="1:12" x14ac:dyDescent="0.2">
      <c r="A5282">
        <v>5281</v>
      </c>
      <c r="B5282">
        <f>HLOOKUP("Referencer",data!$A$1:$AT$8036,A5282,FALSE)</f>
        <v>0</v>
      </c>
      <c r="C5282">
        <f>HLOOKUP("Stedtekst",data!$A$1:$AT$8036,A5282,FALSE)</f>
        <v>0</v>
      </c>
      <c r="D5282">
        <f>HLOOKUP("Målested navn",data!$A$1:$AT$8036,A5282,FALSE)</f>
        <v>0</v>
      </c>
      <c r="E5282">
        <f>HLOOKUP("Prøvetagning",data!$A$1:$AT$8036,A5282,FALSE)</f>
        <v>0</v>
      </c>
      <c r="F5282">
        <f>HLOOKUP("Prøve",data!$A$1:$AT$8036,A5282,FALSE)</f>
        <v>0</v>
      </c>
      <c r="G5282">
        <f>HLOOKUP("ScKode",data!$A$1:$AT$8036,A5282,FALSE)</f>
        <v>0</v>
      </c>
      <c r="H5282">
        <f>HLOOKUP("StofParameter",data!$A$1:$AT$8036,A5282,FALSE)</f>
        <v>0</v>
      </c>
      <c r="I5282">
        <f>HLOOKUP("Dato",data!$A$1:$AT$8036,A5282,FALSE)</f>
        <v>0</v>
      </c>
      <c r="J5282">
        <f>HLOOKUP("Resultat-attribut",data!$A$1:$AT$8036,A5282,FALSE)</f>
        <v>0</v>
      </c>
      <c r="K5282">
        <f>HLOOKUP("Resultat",data!$A$1:$AT$8036,A5282,FALSE)</f>
        <v>0</v>
      </c>
      <c r="L5282">
        <f>HLOOKUP("Enhed",data!$A$1:$AT$8036,A5282,FALSE)</f>
        <v>0</v>
      </c>
    </row>
    <row r="5283" spans="1:12" x14ac:dyDescent="0.2">
      <c r="A5283">
        <v>5282</v>
      </c>
      <c r="B5283">
        <f>HLOOKUP("Referencer",data!$A$1:$AT$8036,A5283,FALSE)</f>
        <v>0</v>
      </c>
      <c r="C5283">
        <f>HLOOKUP("Stedtekst",data!$A$1:$AT$8036,A5283,FALSE)</f>
        <v>0</v>
      </c>
      <c r="D5283">
        <f>HLOOKUP("Målested navn",data!$A$1:$AT$8036,A5283,FALSE)</f>
        <v>0</v>
      </c>
      <c r="E5283">
        <f>HLOOKUP("Prøvetagning",data!$A$1:$AT$8036,A5283,FALSE)</f>
        <v>0</v>
      </c>
      <c r="F5283">
        <f>HLOOKUP("Prøve",data!$A$1:$AT$8036,A5283,FALSE)</f>
        <v>0</v>
      </c>
      <c r="G5283">
        <f>HLOOKUP("ScKode",data!$A$1:$AT$8036,A5283,FALSE)</f>
        <v>0</v>
      </c>
      <c r="H5283">
        <f>HLOOKUP("StofParameter",data!$A$1:$AT$8036,A5283,FALSE)</f>
        <v>0</v>
      </c>
      <c r="I5283">
        <f>HLOOKUP("Dato",data!$A$1:$AT$8036,A5283,FALSE)</f>
        <v>0</v>
      </c>
      <c r="J5283">
        <f>HLOOKUP("Resultat-attribut",data!$A$1:$AT$8036,A5283,FALSE)</f>
        <v>0</v>
      </c>
      <c r="K5283">
        <f>HLOOKUP("Resultat",data!$A$1:$AT$8036,A5283,FALSE)</f>
        <v>0</v>
      </c>
      <c r="L5283">
        <f>HLOOKUP("Enhed",data!$A$1:$AT$8036,A5283,FALSE)</f>
        <v>0</v>
      </c>
    </row>
    <row r="5284" spans="1:12" x14ac:dyDescent="0.2">
      <c r="A5284">
        <v>5283</v>
      </c>
      <c r="B5284">
        <f>HLOOKUP("Referencer",data!$A$1:$AT$8036,A5284,FALSE)</f>
        <v>0</v>
      </c>
      <c r="C5284">
        <f>HLOOKUP("Stedtekst",data!$A$1:$AT$8036,A5284,FALSE)</f>
        <v>0</v>
      </c>
      <c r="D5284">
        <f>HLOOKUP("Målested navn",data!$A$1:$AT$8036,A5284,FALSE)</f>
        <v>0</v>
      </c>
      <c r="E5284">
        <f>HLOOKUP("Prøvetagning",data!$A$1:$AT$8036,A5284,FALSE)</f>
        <v>0</v>
      </c>
      <c r="F5284">
        <f>HLOOKUP("Prøve",data!$A$1:$AT$8036,A5284,FALSE)</f>
        <v>0</v>
      </c>
      <c r="G5284">
        <f>HLOOKUP("ScKode",data!$A$1:$AT$8036,A5284,FALSE)</f>
        <v>0</v>
      </c>
      <c r="H5284">
        <f>HLOOKUP("StofParameter",data!$A$1:$AT$8036,A5284,FALSE)</f>
        <v>0</v>
      </c>
      <c r="I5284">
        <f>HLOOKUP("Dato",data!$A$1:$AT$8036,A5284,FALSE)</f>
        <v>0</v>
      </c>
      <c r="J5284">
        <f>HLOOKUP("Resultat-attribut",data!$A$1:$AT$8036,A5284,FALSE)</f>
        <v>0</v>
      </c>
      <c r="K5284">
        <f>HLOOKUP("Resultat",data!$A$1:$AT$8036,A5284,FALSE)</f>
        <v>0</v>
      </c>
      <c r="L5284">
        <f>HLOOKUP("Enhed",data!$A$1:$AT$8036,A5284,FALSE)</f>
        <v>0</v>
      </c>
    </row>
    <row r="5285" spans="1:12" x14ac:dyDescent="0.2">
      <c r="A5285">
        <v>5284</v>
      </c>
      <c r="B5285">
        <f>HLOOKUP("Referencer",data!$A$1:$AT$8036,A5285,FALSE)</f>
        <v>0</v>
      </c>
      <c r="C5285">
        <f>HLOOKUP("Stedtekst",data!$A$1:$AT$8036,A5285,FALSE)</f>
        <v>0</v>
      </c>
      <c r="D5285">
        <f>HLOOKUP("Målested navn",data!$A$1:$AT$8036,A5285,FALSE)</f>
        <v>0</v>
      </c>
      <c r="E5285">
        <f>HLOOKUP("Prøvetagning",data!$A$1:$AT$8036,A5285,FALSE)</f>
        <v>0</v>
      </c>
      <c r="F5285">
        <f>HLOOKUP("Prøve",data!$A$1:$AT$8036,A5285,FALSE)</f>
        <v>0</v>
      </c>
      <c r="G5285">
        <f>HLOOKUP("ScKode",data!$A$1:$AT$8036,A5285,FALSE)</f>
        <v>0</v>
      </c>
      <c r="H5285">
        <f>HLOOKUP("StofParameter",data!$A$1:$AT$8036,A5285,FALSE)</f>
        <v>0</v>
      </c>
      <c r="I5285">
        <f>HLOOKUP("Dato",data!$A$1:$AT$8036,A5285,FALSE)</f>
        <v>0</v>
      </c>
      <c r="J5285">
        <f>HLOOKUP("Resultat-attribut",data!$A$1:$AT$8036,A5285,FALSE)</f>
        <v>0</v>
      </c>
      <c r="K5285">
        <f>HLOOKUP("Resultat",data!$A$1:$AT$8036,A5285,FALSE)</f>
        <v>0</v>
      </c>
      <c r="L5285">
        <f>HLOOKUP("Enhed",data!$A$1:$AT$8036,A5285,FALSE)</f>
        <v>0</v>
      </c>
    </row>
    <row r="5286" spans="1:12" x14ac:dyDescent="0.2">
      <c r="A5286">
        <v>5285</v>
      </c>
      <c r="B5286">
        <f>HLOOKUP("Referencer",data!$A$1:$AT$8036,A5286,FALSE)</f>
        <v>0</v>
      </c>
      <c r="C5286">
        <f>HLOOKUP("Stedtekst",data!$A$1:$AT$8036,A5286,FALSE)</f>
        <v>0</v>
      </c>
      <c r="D5286">
        <f>HLOOKUP("Målested navn",data!$A$1:$AT$8036,A5286,FALSE)</f>
        <v>0</v>
      </c>
      <c r="E5286">
        <f>HLOOKUP("Prøvetagning",data!$A$1:$AT$8036,A5286,FALSE)</f>
        <v>0</v>
      </c>
      <c r="F5286">
        <f>HLOOKUP("Prøve",data!$A$1:$AT$8036,A5286,FALSE)</f>
        <v>0</v>
      </c>
      <c r="G5286">
        <f>HLOOKUP("ScKode",data!$A$1:$AT$8036,A5286,FALSE)</f>
        <v>0</v>
      </c>
      <c r="H5286">
        <f>HLOOKUP("StofParameter",data!$A$1:$AT$8036,A5286,FALSE)</f>
        <v>0</v>
      </c>
      <c r="I5286">
        <f>HLOOKUP("Dato",data!$A$1:$AT$8036,A5286,FALSE)</f>
        <v>0</v>
      </c>
      <c r="J5286">
        <f>HLOOKUP("Resultat-attribut",data!$A$1:$AT$8036,A5286,FALSE)</f>
        <v>0</v>
      </c>
      <c r="K5286">
        <f>HLOOKUP("Resultat",data!$A$1:$AT$8036,A5286,FALSE)</f>
        <v>0</v>
      </c>
      <c r="L5286">
        <f>HLOOKUP("Enhed",data!$A$1:$AT$8036,A5286,FALSE)</f>
        <v>0</v>
      </c>
    </row>
    <row r="5287" spans="1:12" x14ac:dyDescent="0.2">
      <c r="A5287">
        <v>5286</v>
      </c>
      <c r="B5287">
        <f>HLOOKUP("Referencer",data!$A$1:$AT$8036,A5287,FALSE)</f>
        <v>0</v>
      </c>
      <c r="C5287">
        <f>HLOOKUP("Stedtekst",data!$A$1:$AT$8036,A5287,FALSE)</f>
        <v>0</v>
      </c>
      <c r="D5287">
        <f>HLOOKUP("Målested navn",data!$A$1:$AT$8036,A5287,FALSE)</f>
        <v>0</v>
      </c>
      <c r="E5287">
        <f>HLOOKUP("Prøvetagning",data!$A$1:$AT$8036,A5287,FALSE)</f>
        <v>0</v>
      </c>
      <c r="F5287">
        <f>HLOOKUP("Prøve",data!$A$1:$AT$8036,A5287,FALSE)</f>
        <v>0</v>
      </c>
      <c r="G5287">
        <f>HLOOKUP("ScKode",data!$A$1:$AT$8036,A5287,FALSE)</f>
        <v>0</v>
      </c>
      <c r="H5287">
        <f>HLOOKUP("StofParameter",data!$A$1:$AT$8036,A5287,FALSE)</f>
        <v>0</v>
      </c>
      <c r="I5287">
        <f>HLOOKUP("Dato",data!$A$1:$AT$8036,A5287,FALSE)</f>
        <v>0</v>
      </c>
      <c r="J5287">
        <f>HLOOKUP("Resultat-attribut",data!$A$1:$AT$8036,A5287,FALSE)</f>
        <v>0</v>
      </c>
      <c r="K5287">
        <f>HLOOKUP("Resultat",data!$A$1:$AT$8036,A5287,FALSE)</f>
        <v>0</v>
      </c>
      <c r="L5287">
        <f>HLOOKUP("Enhed",data!$A$1:$AT$8036,A5287,FALSE)</f>
        <v>0</v>
      </c>
    </row>
    <row r="5288" spans="1:12" x14ac:dyDescent="0.2">
      <c r="A5288">
        <v>5287</v>
      </c>
      <c r="B5288">
        <f>HLOOKUP("Referencer",data!$A$1:$AT$8036,A5288,FALSE)</f>
        <v>0</v>
      </c>
      <c r="C5288">
        <f>HLOOKUP("Stedtekst",data!$A$1:$AT$8036,A5288,FALSE)</f>
        <v>0</v>
      </c>
      <c r="D5288">
        <f>HLOOKUP("Målested navn",data!$A$1:$AT$8036,A5288,FALSE)</f>
        <v>0</v>
      </c>
      <c r="E5288">
        <f>HLOOKUP("Prøvetagning",data!$A$1:$AT$8036,A5288,FALSE)</f>
        <v>0</v>
      </c>
      <c r="F5288">
        <f>HLOOKUP("Prøve",data!$A$1:$AT$8036,A5288,FALSE)</f>
        <v>0</v>
      </c>
      <c r="G5288">
        <f>HLOOKUP("ScKode",data!$A$1:$AT$8036,A5288,FALSE)</f>
        <v>0</v>
      </c>
      <c r="H5288">
        <f>HLOOKUP("StofParameter",data!$A$1:$AT$8036,A5288,FALSE)</f>
        <v>0</v>
      </c>
      <c r="I5288">
        <f>HLOOKUP("Dato",data!$A$1:$AT$8036,A5288,FALSE)</f>
        <v>0</v>
      </c>
      <c r="J5288">
        <f>HLOOKUP("Resultat-attribut",data!$A$1:$AT$8036,A5288,FALSE)</f>
        <v>0</v>
      </c>
      <c r="K5288">
        <f>HLOOKUP("Resultat",data!$A$1:$AT$8036,A5288,FALSE)</f>
        <v>0</v>
      </c>
      <c r="L5288">
        <f>HLOOKUP("Enhed",data!$A$1:$AT$8036,A5288,FALSE)</f>
        <v>0</v>
      </c>
    </row>
    <row r="5289" spans="1:12" x14ac:dyDescent="0.2">
      <c r="A5289">
        <v>5288</v>
      </c>
      <c r="B5289">
        <f>HLOOKUP("Referencer",data!$A$1:$AT$8036,A5289,FALSE)</f>
        <v>0</v>
      </c>
      <c r="C5289">
        <f>HLOOKUP("Stedtekst",data!$A$1:$AT$8036,A5289,FALSE)</f>
        <v>0</v>
      </c>
      <c r="D5289">
        <f>HLOOKUP("Målested navn",data!$A$1:$AT$8036,A5289,FALSE)</f>
        <v>0</v>
      </c>
      <c r="E5289">
        <f>HLOOKUP("Prøvetagning",data!$A$1:$AT$8036,A5289,FALSE)</f>
        <v>0</v>
      </c>
      <c r="F5289">
        <f>HLOOKUP("Prøve",data!$A$1:$AT$8036,A5289,FALSE)</f>
        <v>0</v>
      </c>
      <c r="G5289">
        <f>HLOOKUP("ScKode",data!$A$1:$AT$8036,A5289,FALSE)</f>
        <v>0</v>
      </c>
      <c r="H5289">
        <f>HLOOKUP("StofParameter",data!$A$1:$AT$8036,A5289,FALSE)</f>
        <v>0</v>
      </c>
      <c r="I5289">
        <f>HLOOKUP("Dato",data!$A$1:$AT$8036,A5289,FALSE)</f>
        <v>0</v>
      </c>
      <c r="J5289">
        <f>HLOOKUP("Resultat-attribut",data!$A$1:$AT$8036,A5289,FALSE)</f>
        <v>0</v>
      </c>
      <c r="K5289">
        <f>HLOOKUP("Resultat",data!$A$1:$AT$8036,A5289,FALSE)</f>
        <v>0</v>
      </c>
      <c r="L5289">
        <f>HLOOKUP("Enhed",data!$A$1:$AT$8036,A5289,FALSE)</f>
        <v>0</v>
      </c>
    </row>
    <row r="5290" spans="1:12" x14ac:dyDescent="0.2">
      <c r="A5290">
        <v>5289</v>
      </c>
      <c r="B5290">
        <f>HLOOKUP("Referencer",data!$A$1:$AT$8036,A5290,FALSE)</f>
        <v>0</v>
      </c>
      <c r="C5290">
        <f>HLOOKUP("Stedtekst",data!$A$1:$AT$8036,A5290,FALSE)</f>
        <v>0</v>
      </c>
      <c r="D5290">
        <f>HLOOKUP("Målested navn",data!$A$1:$AT$8036,A5290,FALSE)</f>
        <v>0</v>
      </c>
      <c r="E5290">
        <f>HLOOKUP("Prøvetagning",data!$A$1:$AT$8036,A5290,FALSE)</f>
        <v>0</v>
      </c>
      <c r="F5290">
        <f>HLOOKUP("Prøve",data!$A$1:$AT$8036,A5290,FALSE)</f>
        <v>0</v>
      </c>
      <c r="G5290">
        <f>HLOOKUP("ScKode",data!$A$1:$AT$8036,A5290,FALSE)</f>
        <v>0</v>
      </c>
      <c r="H5290">
        <f>HLOOKUP("StofParameter",data!$A$1:$AT$8036,A5290,FALSE)</f>
        <v>0</v>
      </c>
      <c r="I5290">
        <f>HLOOKUP("Dato",data!$A$1:$AT$8036,A5290,FALSE)</f>
        <v>0</v>
      </c>
      <c r="J5290">
        <f>HLOOKUP("Resultat-attribut",data!$A$1:$AT$8036,A5290,FALSE)</f>
        <v>0</v>
      </c>
      <c r="K5290">
        <f>HLOOKUP("Resultat",data!$A$1:$AT$8036,A5290,FALSE)</f>
        <v>0</v>
      </c>
      <c r="L5290">
        <f>HLOOKUP("Enhed",data!$A$1:$AT$8036,A5290,FALSE)</f>
        <v>0</v>
      </c>
    </row>
    <row r="5291" spans="1:12" x14ac:dyDescent="0.2">
      <c r="A5291">
        <v>5290</v>
      </c>
      <c r="B5291">
        <f>HLOOKUP("Referencer",data!$A$1:$AT$8036,A5291,FALSE)</f>
        <v>0</v>
      </c>
      <c r="C5291">
        <f>HLOOKUP("Stedtekst",data!$A$1:$AT$8036,A5291,FALSE)</f>
        <v>0</v>
      </c>
      <c r="D5291">
        <f>HLOOKUP("Målested navn",data!$A$1:$AT$8036,A5291,FALSE)</f>
        <v>0</v>
      </c>
      <c r="E5291">
        <f>HLOOKUP("Prøvetagning",data!$A$1:$AT$8036,A5291,FALSE)</f>
        <v>0</v>
      </c>
      <c r="F5291">
        <f>HLOOKUP("Prøve",data!$A$1:$AT$8036,A5291,FALSE)</f>
        <v>0</v>
      </c>
      <c r="G5291">
        <f>HLOOKUP("ScKode",data!$A$1:$AT$8036,A5291,FALSE)</f>
        <v>0</v>
      </c>
      <c r="H5291">
        <f>HLOOKUP("StofParameter",data!$A$1:$AT$8036,A5291,FALSE)</f>
        <v>0</v>
      </c>
      <c r="I5291">
        <f>HLOOKUP("Dato",data!$A$1:$AT$8036,A5291,FALSE)</f>
        <v>0</v>
      </c>
      <c r="J5291">
        <f>HLOOKUP("Resultat-attribut",data!$A$1:$AT$8036,A5291,FALSE)</f>
        <v>0</v>
      </c>
      <c r="K5291">
        <f>HLOOKUP("Resultat",data!$A$1:$AT$8036,A5291,FALSE)</f>
        <v>0</v>
      </c>
      <c r="L5291">
        <f>HLOOKUP("Enhed",data!$A$1:$AT$8036,A5291,FALSE)</f>
        <v>0</v>
      </c>
    </row>
    <row r="5292" spans="1:12" x14ac:dyDescent="0.2">
      <c r="A5292">
        <v>5291</v>
      </c>
      <c r="B5292">
        <f>HLOOKUP("Referencer",data!$A$1:$AT$8036,A5292,FALSE)</f>
        <v>0</v>
      </c>
      <c r="C5292">
        <f>HLOOKUP("Stedtekst",data!$A$1:$AT$8036,A5292,FALSE)</f>
        <v>0</v>
      </c>
      <c r="D5292">
        <f>HLOOKUP("Målested navn",data!$A$1:$AT$8036,A5292,FALSE)</f>
        <v>0</v>
      </c>
      <c r="E5292">
        <f>HLOOKUP("Prøvetagning",data!$A$1:$AT$8036,A5292,FALSE)</f>
        <v>0</v>
      </c>
      <c r="F5292">
        <f>HLOOKUP("Prøve",data!$A$1:$AT$8036,A5292,FALSE)</f>
        <v>0</v>
      </c>
      <c r="G5292">
        <f>HLOOKUP("ScKode",data!$A$1:$AT$8036,A5292,FALSE)</f>
        <v>0</v>
      </c>
      <c r="H5292">
        <f>HLOOKUP("StofParameter",data!$A$1:$AT$8036,A5292,FALSE)</f>
        <v>0</v>
      </c>
      <c r="I5292">
        <f>HLOOKUP("Dato",data!$A$1:$AT$8036,A5292,FALSE)</f>
        <v>0</v>
      </c>
      <c r="J5292">
        <f>HLOOKUP("Resultat-attribut",data!$A$1:$AT$8036,A5292,FALSE)</f>
        <v>0</v>
      </c>
      <c r="K5292">
        <f>HLOOKUP("Resultat",data!$A$1:$AT$8036,A5292,FALSE)</f>
        <v>0</v>
      </c>
      <c r="L5292">
        <f>HLOOKUP("Enhed",data!$A$1:$AT$8036,A5292,FALSE)</f>
        <v>0</v>
      </c>
    </row>
    <row r="5293" spans="1:12" x14ac:dyDescent="0.2">
      <c r="A5293">
        <v>5292</v>
      </c>
      <c r="B5293">
        <f>HLOOKUP("Referencer",data!$A$1:$AT$8036,A5293,FALSE)</f>
        <v>0</v>
      </c>
      <c r="C5293">
        <f>HLOOKUP("Stedtekst",data!$A$1:$AT$8036,A5293,FALSE)</f>
        <v>0</v>
      </c>
      <c r="D5293">
        <f>HLOOKUP("Målested navn",data!$A$1:$AT$8036,A5293,FALSE)</f>
        <v>0</v>
      </c>
      <c r="E5293">
        <f>HLOOKUP("Prøvetagning",data!$A$1:$AT$8036,A5293,FALSE)</f>
        <v>0</v>
      </c>
      <c r="F5293">
        <f>HLOOKUP("Prøve",data!$A$1:$AT$8036,A5293,FALSE)</f>
        <v>0</v>
      </c>
      <c r="G5293">
        <f>HLOOKUP("ScKode",data!$A$1:$AT$8036,A5293,FALSE)</f>
        <v>0</v>
      </c>
      <c r="H5293">
        <f>HLOOKUP("StofParameter",data!$A$1:$AT$8036,A5293,FALSE)</f>
        <v>0</v>
      </c>
      <c r="I5293">
        <f>HLOOKUP("Dato",data!$A$1:$AT$8036,A5293,FALSE)</f>
        <v>0</v>
      </c>
      <c r="J5293">
        <f>HLOOKUP("Resultat-attribut",data!$A$1:$AT$8036,A5293,FALSE)</f>
        <v>0</v>
      </c>
      <c r="K5293">
        <f>HLOOKUP("Resultat",data!$A$1:$AT$8036,A5293,FALSE)</f>
        <v>0</v>
      </c>
      <c r="L5293">
        <f>HLOOKUP("Enhed",data!$A$1:$AT$8036,A5293,FALSE)</f>
        <v>0</v>
      </c>
    </row>
    <row r="5294" spans="1:12" x14ac:dyDescent="0.2">
      <c r="A5294">
        <v>5293</v>
      </c>
      <c r="B5294">
        <f>HLOOKUP("Referencer",data!$A$1:$AT$8036,A5294,FALSE)</f>
        <v>0</v>
      </c>
      <c r="C5294">
        <f>HLOOKUP("Stedtekst",data!$A$1:$AT$8036,A5294,FALSE)</f>
        <v>0</v>
      </c>
      <c r="D5294">
        <f>HLOOKUP("Målested navn",data!$A$1:$AT$8036,A5294,FALSE)</f>
        <v>0</v>
      </c>
      <c r="E5294">
        <f>HLOOKUP("Prøvetagning",data!$A$1:$AT$8036,A5294,FALSE)</f>
        <v>0</v>
      </c>
      <c r="F5294">
        <f>HLOOKUP("Prøve",data!$A$1:$AT$8036,A5294,FALSE)</f>
        <v>0</v>
      </c>
      <c r="G5294">
        <f>HLOOKUP("ScKode",data!$A$1:$AT$8036,A5294,FALSE)</f>
        <v>0</v>
      </c>
      <c r="H5294">
        <f>HLOOKUP("StofParameter",data!$A$1:$AT$8036,A5294,FALSE)</f>
        <v>0</v>
      </c>
      <c r="I5294">
        <f>HLOOKUP("Dato",data!$A$1:$AT$8036,A5294,FALSE)</f>
        <v>0</v>
      </c>
      <c r="J5294">
        <f>HLOOKUP("Resultat-attribut",data!$A$1:$AT$8036,A5294,FALSE)</f>
        <v>0</v>
      </c>
      <c r="K5294">
        <f>HLOOKUP("Resultat",data!$A$1:$AT$8036,A5294,FALSE)</f>
        <v>0</v>
      </c>
      <c r="L5294">
        <f>HLOOKUP("Enhed",data!$A$1:$AT$8036,A5294,FALSE)</f>
        <v>0</v>
      </c>
    </row>
    <row r="5295" spans="1:12" x14ac:dyDescent="0.2">
      <c r="A5295">
        <v>5294</v>
      </c>
      <c r="B5295">
        <f>HLOOKUP("Referencer",data!$A$1:$AT$8036,A5295,FALSE)</f>
        <v>0</v>
      </c>
      <c r="C5295">
        <f>HLOOKUP("Stedtekst",data!$A$1:$AT$8036,A5295,FALSE)</f>
        <v>0</v>
      </c>
      <c r="D5295">
        <f>HLOOKUP("Målested navn",data!$A$1:$AT$8036,A5295,FALSE)</f>
        <v>0</v>
      </c>
      <c r="E5295">
        <f>HLOOKUP("Prøvetagning",data!$A$1:$AT$8036,A5295,FALSE)</f>
        <v>0</v>
      </c>
      <c r="F5295">
        <f>HLOOKUP("Prøve",data!$A$1:$AT$8036,A5295,FALSE)</f>
        <v>0</v>
      </c>
      <c r="G5295">
        <f>HLOOKUP("ScKode",data!$A$1:$AT$8036,A5295,FALSE)</f>
        <v>0</v>
      </c>
      <c r="H5295">
        <f>HLOOKUP("StofParameter",data!$A$1:$AT$8036,A5295,FALSE)</f>
        <v>0</v>
      </c>
      <c r="I5295">
        <f>HLOOKUP("Dato",data!$A$1:$AT$8036,A5295,FALSE)</f>
        <v>0</v>
      </c>
      <c r="J5295">
        <f>HLOOKUP("Resultat-attribut",data!$A$1:$AT$8036,A5295,FALSE)</f>
        <v>0</v>
      </c>
      <c r="K5295">
        <f>HLOOKUP("Resultat",data!$A$1:$AT$8036,A5295,FALSE)</f>
        <v>0</v>
      </c>
      <c r="L5295">
        <f>HLOOKUP("Enhed",data!$A$1:$AT$8036,A5295,FALSE)</f>
        <v>0</v>
      </c>
    </row>
    <row r="5296" spans="1:12" x14ac:dyDescent="0.2">
      <c r="A5296">
        <v>5295</v>
      </c>
      <c r="B5296">
        <f>HLOOKUP("Referencer",data!$A$1:$AT$8036,A5296,FALSE)</f>
        <v>0</v>
      </c>
      <c r="C5296">
        <f>HLOOKUP("Stedtekst",data!$A$1:$AT$8036,A5296,FALSE)</f>
        <v>0</v>
      </c>
      <c r="D5296">
        <f>HLOOKUP("Målested navn",data!$A$1:$AT$8036,A5296,FALSE)</f>
        <v>0</v>
      </c>
      <c r="E5296">
        <f>HLOOKUP("Prøvetagning",data!$A$1:$AT$8036,A5296,FALSE)</f>
        <v>0</v>
      </c>
      <c r="F5296">
        <f>HLOOKUP("Prøve",data!$A$1:$AT$8036,A5296,FALSE)</f>
        <v>0</v>
      </c>
      <c r="G5296">
        <f>HLOOKUP("ScKode",data!$A$1:$AT$8036,A5296,FALSE)</f>
        <v>0</v>
      </c>
      <c r="H5296">
        <f>HLOOKUP("StofParameter",data!$A$1:$AT$8036,A5296,FALSE)</f>
        <v>0</v>
      </c>
      <c r="I5296">
        <f>HLOOKUP("Dato",data!$A$1:$AT$8036,A5296,FALSE)</f>
        <v>0</v>
      </c>
      <c r="J5296">
        <f>HLOOKUP("Resultat-attribut",data!$A$1:$AT$8036,A5296,FALSE)</f>
        <v>0</v>
      </c>
      <c r="K5296">
        <f>HLOOKUP("Resultat",data!$A$1:$AT$8036,A5296,FALSE)</f>
        <v>0</v>
      </c>
      <c r="L5296">
        <f>HLOOKUP("Enhed",data!$A$1:$AT$8036,A5296,FALSE)</f>
        <v>0</v>
      </c>
    </row>
    <row r="5297" spans="1:12" x14ac:dyDescent="0.2">
      <c r="A5297">
        <v>5296</v>
      </c>
      <c r="B5297">
        <f>HLOOKUP("Referencer",data!$A$1:$AT$8036,A5297,FALSE)</f>
        <v>0</v>
      </c>
      <c r="C5297">
        <f>HLOOKUP("Stedtekst",data!$A$1:$AT$8036,A5297,FALSE)</f>
        <v>0</v>
      </c>
      <c r="D5297">
        <f>HLOOKUP("Målested navn",data!$A$1:$AT$8036,A5297,FALSE)</f>
        <v>0</v>
      </c>
      <c r="E5297">
        <f>HLOOKUP("Prøvetagning",data!$A$1:$AT$8036,A5297,FALSE)</f>
        <v>0</v>
      </c>
      <c r="F5297">
        <f>HLOOKUP("Prøve",data!$A$1:$AT$8036,A5297,FALSE)</f>
        <v>0</v>
      </c>
      <c r="G5297">
        <f>HLOOKUP("ScKode",data!$A$1:$AT$8036,A5297,FALSE)</f>
        <v>0</v>
      </c>
      <c r="H5297">
        <f>HLOOKUP("StofParameter",data!$A$1:$AT$8036,A5297,FALSE)</f>
        <v>0</v>
      </c>
      <c r="I5297">
        <f>HLOOKUP("Dato",data!$A$1:$AT$8036,A5297,FALSE)</f>
        <v>0</v>
      </c>
      <c r="J5297">
        <f>HLOOKUP("Resultat-attribut",data!$A$1:$AT$8036,A5297,FALSE)</f>
        <v>0</v>
      </c>
      <c r="K5297">
        <f>HLOOKUP("Resultat",data!$A$1:$AT$8036,A5297,FALSE)</f>
        <v>0</v>
      </c>
      <c r="L5297">
        <f>HLOOKUP("Enhed",data!$A$1:$AT$8036,A5297,FALSE)</f>
        <v>0</v>
      </c>
    </row>
    <row r="5298" spans="1:12" x14ac:dyDescent="0.2">
      <c r="A5298">
        <v>5297</v>
      </c>
      <c r="B5298">
        <f>HLOOKUP("Referencer",data!$A$1:$AT$8036,A5298,FALSE)</f>
        <v>0</v>
      </c>
      <c r="C5298">
        <f>HLOOKUP("Stedtekst",data!$A$1:$AT$8036,A5298,FALSE)</f>
        <v>0</v>
      </c>
      <c r="D5298">
        <f>HLOOKUP("Målested navn",data!$A$1:$AT$8036,A5298,FALSE)</f>
        <v>0</v>
      </c>
      <c r="E5298">
        <f>HLOOKUP("Prøvetagning",data!$A$1:$AT$8036,A5298,FALSE)</f>
        <v>0</v>
      </c>
      <c r="F5298">
        <f>HLOOKUP("Prøve",data!$A$1:$AT$8036,A5298,FALSE)</f>
        <v>0</v>
      </c>
      <c r="G5298">
        <f>HLOOKUP("ScKode",data!$A$1:$AT$8036,A5298,FALSE)</f>
        <v>0</v>
      </c>
      <c r="H5298">
        <f>HLOOKUP("StofParameter",data!$A$1:$AT$8036,A5298,FALSE)</f>
        <v>0</v>
      </c>
      <c r="I5298">
        <f>HLOOKUP("Dato",data!$A$1:$AT$8036,A5298,FALSE)</f>
        <v>0</v>
      </c>
      <c r="J5298">
        <f>HLOOKUP("Resultat-attribut",data!$A$1:$AT$8036,A5298,FALSE)</f>
        <v>0</v>
      </c>
      <c r="K5298">
        <f>HLOOKUP("Resultat",data!$A$1:$AT$8036,A5298,FALSE)</f>
        <v>0</v>
      </c>
      <c r="L5298">
        <f>HLOOKUP("Enhed",data!$A$1:$AT$8036,A5298,FALSE)</f>
        <v>0</v>
      </c>
    </row>
    <row r="5299" spans="1:12" x14ac:dyDescent="0.2">
      <c r="A5299">
        <v>5298</v>
      </c>
      <c r="B5299">
        <f>HLOOKUP("Referencer",data!$A$1:$AT$8036,A5299,FALSE)</f>
        <v>0</v>
      </c>
      <c r="C5299">
        <f>HLOOKUP("Stedtekst",data!$A$1:$AT$8036,A5299,FALSE)</f>
        <v>0</v>
      </c>
      <c r="D5299">
        <f>HLOOKUP("Målested navn",data!$A$1:$AT$8036,A5299,FALSE)</f>
        <v>0</v>
      </c>
      <c r="E5299">
        <f>HLOOKUP("Prøvetagning",data!$A$1:$AT$8036,A5299,FALSE)</f>
        <v>0</v>
      </c>
      <c r="F5299">
        <f>HLOOKUP("Prøve",data!$A$1:$AT$8036,A5299,FALSE)</f>
        <v>0</v>
      </c>
      <c r="G5299">
        <f>HLOOKUP("ScKode",data!$A$1:$AT$8036,A5299,FALSE)</f>
        <v>0</v>
      </c>
      <c r="H5299">
        <f>HLOOKUP("StofParameter",data!$A$1:$AT$8036,A5299,FALSE)</f>
        <v>0</v>
      </c>
      <c r="I5299">
        <f>HLOOKUP("Dato",data!$A$1:$AT$8036,A5299,FALSE)</f>
        <v>0</v>
      </c>
      <c r="J5299">
        <f>HLOOKUP("Resultat-attribut",data!$A$1:$AT$8036,A5299,FALSE)</f>
        <v>0</v>
      </c>
      <c r="K5299">
        <f>HLOOKUP("Resultat",data!$A$1:$AT$8036,A5299,FALSE)</f>
        <v>0</v>
      </c>
      <c r="L5299">
        <f>HLOOKUP("Enhed",data!$A$1:$AT$8036,A5299,FALSE)</f>
        <v>0</v>
      </c>
    </row>
    <row r="5300" spans="1:12" x14ac:dyDescent="0.2">
      <c r="A5300">
        <v>5299</v>
      </c>
      <c r="B5300">
        <f>HLOOKUP("Referencer",data!$A$1:$AT$8036,A5300,FALSE)</f>
        <v>0</v>
      </c>
      <c r="C5300">
        <f>HLOOKUP("Stedtekst",data!$A$1:$AT$8036,A5300,FALSE)</f>
        <v>0</v>
      </c>
      <c r="D5300">
        <f>HLOOKUP("Målested navn",data!$A$1:$AT$8036,A5300,FALSE)</f>
        <v>0</v>
      </c>
      <c r="E5300">
        <f>HLOOKUP("Prøvetagning",data!$A$1:$AT$8036,A5300,FALSE)</f>
        <v>0</v>
      </c>
      <c r="F5300">
        <f>HLOOKUP("Prøve",data!$A$1:$AT$8036,A5300,FALSE)</f>
        <v>0</v>
      </c>
      <c r="G5300">
        <f>HLOOKUP("ScKode",data!$A$1:$AT$8036,A5300,FALSE)</f>
        <v>0</v>
      </c>
      <c r="H5300">
        <f>HLOOKUP("StofParameter",data!$A$1:$AT$8036,A5300,FALSE)</f>
        <v>0</v>
      </c>
      <c r="I5300">
        <f>HLOOKUP("Dato",data!$A$1:$AT$8036,A5300,FALSE)</f>
        <v>0</v>
      </c>
      <c r="J5300">
        <f>HLOOKUP("Resultat-attribut",data!$A$1:$AT$8036,A5300,FALSE)</f>
        <v>0</v>
      </c>
      <c r="K5300">
        <f>HLOOKUP("Resultat",data!$A$1:$AT$8036,A5300,FALSE)</f>
        <v>0</v>
      </c>
      <c r="L5300">
        <f>HLOOKUP("Enhed",data!$A$1:$AT$8036,A5300,FALSE)</f>
        <v>0</v>
      </c>
    </row>
    <row r="5301" spans="1:12" x14ac:dyDescent="0.2">
      <c r="A5301">
        <v>5300</v>
      </c>
      <c r="B5301">
        <f>HLOOKUP("Referencer",data!$A$1:$AT$8036,A5301,FALSE)</f>
        <v>0</v>
      </c>
      <c r="C5301">
        <f>HLOOKUP("Stedtekst",data!$A$1:$AT$8036,A5301,FALSE)</f>
        <v>0</v>
      </c>
      <c r="D5301">
        <f>HLOOKUP("Målested navn",data!$A$1:$AT$8036,A5301,FALSE)</f>
        <v>0</v>
      </c>
      <c r="E5301">
        <f>HLOOKUP("Prøvetagning",data!$A$1:$AT$8036,A5301,FALSE)</f>
        <v>0</v>
      </c>
      <c r="F5301">
        <f>HLOOKUP("Prøve",data!$A$1:$AT$8036,A5301,FALSE)</f>
        <v>0</v>
      </c>
      <c r="G5301">
        <f>HLOOKUP("ScKode",data!$A$1:$AT$8036,A5301,FALSE)</f>
        <v>0</v>
      </c>
      <c r="H5301">
        <f>HLOOKUP("StofParameter",data!$A$1:$AT$8036,A5301,FALSE)</f>
        <v>0</v>
      </c>
      <c r="I5301">
        <f>HLOOKUP("Dato",data!$A$1:$AT$8036,A5301,FALSE)</f>
        <v>0</v>
      </c>
      <c r="J5301">
        <f>HLOOKUP("Resultat-attribut",data!$A$1:$AT$8036,A5301,FALSE)</f>
        <v>0</v>
      </c>
      <c r="K5301">
        <f>HLOOKUP("Resultat",data!$A$1:$AT$8036,A5301,FALSE)</f>
        <v>0</v>
      </c>
      <c r="L5301">
        <f>HLOOKUP("Enhed",data!$A$1:$AT$8036,A5301,FALSE)</f>
        <v>0</v>
      </c>
    </row>
    <row r="5302" spans="1:12" x14ac:dyDescent="0.2">
      <c r="A5302">
        <v>5301</v>
      </c>
      <c r="B5302">
        <f>HLOOKUP("Referencer",data!$A$1:$AT$8036,A5302,FALSE)</f>
        <v>0</v>
      </c>
      <c r="C5302">
        <f>HLOOKUP("Stedtekst",data!$A$1:$AT$8036,A5302,FALSE)</f>
        <v>0</v>
      </c>
      <c r="D5302">
        <f>HLOOKUP("Målested navn",data!$A$1:$AT$8036,A5302,FALSE)</f>
        <v>0</v>
      </c>
      <c r="E5302">
        <f>HLOOKUP("Prøvetagning",data!$A$1:$AT$8036,A5302,FALSE)</f>
        <v>0</v>
      </c>
      <c r="F5302">
        <f>HLOOKUP("Prøve",data!$A$1:$AT$8036,A5302,FALSE)</f>
        <v>0</v>
      </c>
      <c r="G5302">
        <f>HLOOKUP("ScKode",data!$A$1:$AT$8036,A5302,FALSE)</f>
        <v>0</v>
      </c>
      <c r="H5302">
        <f>HLOOKUP("StofParameter",data!$A$1:$AT$8036,A5302,FALSE)</f>
        <v>0</v>
      </c>
      <c r="I5302">
        <f>HLOOKUP("Dato",data!$A$1:$AT$8036,A5302,FALSE)</f>
        <v>0</v>
      </c>
      <c r="J5302">
        <f>HLOOKUP("Resultat-attribut",data!$A$1:$AT$8036,A5302,FALSE)</f>
        <v>0</v>
      </c>
      <c r="K5302">
        <f>HLOOKUP("Resultat",data!$A$1:$AT$8036,A5302,FALSE)</f>
        <v>0</v>
      </c>
      <c r="L5302">
        <f>HLOOKUP("Enhed",data!$A$1:$AT$8036,A5302,FALSE)</f>
        <v>0</v>
      </c>
    </row>
    <row r="5303" spans="1:12" x14ac:dyDescent="0.2">
      <c r="A5303">
        <v>5302</v>
      </c>
      <c r="B5303">
        <f>HLOOKUP("Referencer",data!$A$1:$AT$8036,A5303,FALSE)</f>
        <v>0</v>
      </c>
      <c r="C5303">
        <f>HLOOKUP("Stedtekst",data!$A$1:$AT$8036,A5303,FALSE)</f>
        <v>0</v>
      </c>
      <c r="D5303">
        <f>HLOOKUP("Målested navn",data!$A$1:$AT$8036,A5303,FALSE)</f>
        <v>0</v>
      </c>
      <c r="E5303">
        <f>HLOOKUP("Prøvetagning",data!$A$1:$AT$8036,A5303,FALSE)</f>
        <v>0</v>
      </c>
      <c r="F5303">
        <f>HLOOKUP("Prøve",data!$A$1:$AT$8036,A5303,FALSE)</f>
        <v>0</v>
      </c>
      <c r="G5303">
        <f>HLOOKUP("ScKode",data!$A$1:$AT$8036,A5303,FALSE)</f>
        <v>0</v>
      </c>
      <c r="H5303">
        <f>HLOOKUP("StofParameter",data!$A$1:$AT$8036,A5303,FALSE)</f>
        <v>0</v>
      </c>
      <c r="I5303">
        <f>HLOOKUP("Dato",data!$A$1:$AT$8036,A5303,FALSE)</f>
        <v>0</v>
      </c>
      <c r="J5303">
        <f>HLOOKUP("Resultat-attribut",data!$A$1:$AT$8036,A5303,FALSE)</f>
        <v>0</v>
      </c>
      <c r="K5303">
        <f>HLOOKUP("Resultat",data!$A$1:$AT$8036,A5303,FALSE)</f>
        <v>0</v>
      </c>
      <c r="L5303">
        <f>HLOOKUP("Enhed",data!$A$1:$AT$8036,A5303,FALSE)</f>
        <v>0</v>
      </c>
    </row>
    <row r="5304" spans="1:12" x14ac:dyDescent="0.2">
      <c r="A5304">
        <v>5303</v>
      </c>
      <c r="B5304">
        <f>HLOOKUP("Referencer",data!$A$1:$AT$8036,A5304,FALSE)</f>
        <v>0</v>
      </c>
      <c r="C5304">
        <f>HLOOKUP("Stedtekst",data!$A$1:$AT$8036,A5304,FALSE)</f>
        <v>0</v>
      </c>
      <c r="D5304">
        <f>HLOOKUP("Målested navn",data!$A$1:$AT$8036,A5304,FALSE)</f>
        <v>0</v>
      </c>
      <c r="E5304">
        <f>HLOOKUP("Prøvetagning",data!$A$1:$AT$8036,A5304,FALSE)</f>
        <v>0</v>
      </c>
      <c r="F5304">
        <f>HLOOKUP("Prøve",data!$A$1:$AT$8036,A5304,FALSE)</f>
        <v>0</v>
      </c>
      <c r="G5304">
        <f>HLOOKUP("ScKode",data!$A$1:$AT$8036,A5304,FALSE)</f>
        <v>0</v>
      </c>
      <c r="H5304">
        <f>HLOOKUP("StofParameter",data!$A$1:$AT$8036,A5304,FALSE)</f>
        <v>0</v>
      </c>
      <c r="I5304">
        <f>HLOOKUP("Dato",data!$A$1:$AT$8036,A5304,FALSE)</f>
        <v>0</v>
      </c>
      <c r="J5304">
        <f>HLOOKUP("Resultat-attribut",data!$A$1:$AT$8036,A5304,FALSE)</f>
        <v>0</v>
      </c>
      <c r="K5304">
        <f>HLOOKUP("Resultat",data!$A$1:$AT$8036,A5304,FALSE)</f>
        <v>0</v>
      </c>
      <c r="L5304">
        <f>HLOOKUP("Enhed",data!$A$1:$AT$8036,A5304,FALSE)</f>
        <v>0</v>
      </c>
    </row>
    <row r="5305" spans="1:12" x14ac:dyDescent="0.2">
      <c r="A5305">
        <v>5304</v>
      </c>
      <c r="B5305">
        <f>HLOOKUP("Referencer",data!$A$1:$AT$8036,A5305,FALSE)</f>
        <v>0</v>
      </c>
      <c r="C5305">
        <f>HLOOKUP("Stedtekst",data!$A$1:$AT$8036,A5305,FALSE)</f>
        <v>0</v>
      </c>
      <c r="D5305">
        <f>HLOOKUP("Målested navn",data!$A$1:$AT$8036,A5305,FALSE)</f>
        <v>0</v>
      </c>
      <c r="E5305">
        <f>HLOOKUP("Prøvetagning",data!$A$1:$AT$8036,A5305,FALSE)</f>
        <v>0</v>
      </c>
      <c r="F5305">
        <f>HLOOKUP("Prøve",data!$A$1:$AT$8036,A5305,FALSE)</f>
        <v>0</v>
      </c>
      <c r="G5305">
        <f>HLOOKUP("ScKode",data!$A$1:$AT$8036,A5305,FALSE)</f>
        <v>0</v>
      </c>
      <c r="H5305">
        <f>HLOOKUP("StofParameter",data!$A$1:$AT$8036,A5305,FALSE)</f>
        <v>0</v>
      </c>
      <c r="I5305">
        <f>HLOOKUP("Dato",data!$A$1:$AT$8036,A5305,FALSE)</f>
        <v>0</v>
      </c>
      <c r="J5305">
        <f>HLOOKUP("Resultat-attribut",data!$A$1:$AT$8036,A5305,FALSE)</f>
        <v>0</v>
      </c>
      <c r="K5305">
        <f>HLOOKUP("Resultat",data!$A$1:$AT$8036,A5305,FALSE)</f>
        <v>0</v>
      </c>
      <c r="L5305">
        <f>HLOOKUP("Enhed",data!$A$1:$AT$8036,A5305,FALSE)</f>
        <v>0</v>
      </c>
    </row>
    <row r="5306" spans="1:12" x14ac:dyDescent="0.2">
      <c r="A5306">
        <v>5305</v>
      </c>
      <c r="B5306">
        <f>HLOOKUP("Referencer",data!$A$1:$AT$8036,A5306,FALSE)</f>
        <v>0</v>
      </c>
      <c r="C5306">
        <f>HLOOKUP("Stedtekst",data!$A$1:$AT$8036,A5306,FALSE)</f>
        <v>0</v>
      </c>
      <c r="D5306">
        <f>HLOOKUP("Målested navn",data!$A$1:$AT$8036,A5306,FALSE)</f>
        <v>0</v>
      </c>
      <c r="E5306">
        <f>HLOOKUP("Prøvetagning",data!$A$1:$AT$8036,A5306,FALSE)</f>
        <v>0</v>
      </c>
      <c r="F5306">
        <f>HLOOKUP("Prøve",data!$A$1:$AT$8036,A5306,FALSE)</f>
        <v>0</v>
      </c>
      <c r="G5306">
        <f>HLOOKUP("ScKode",data!$A$1:$AT$8036,A5306,FALSE)</f>
        <v>0</v>
      </c>
      <c r="H5306">
        <f>HLOOKUP("StofParameter",data!$A$1:$AT$8036,A5306,FALSE)</f>
        <v>0</v>
      </c>
      <c r="I5306">
        <f>HLOOKUP("Dato",data!$A$1:$AT$8036,A5306,FALSE)</f>
        <v>0</v>
      </c>
      <c r="J5306">
        <f>HLOOKUP("Resultat-attribut",data!$A$1:$AT$8036,A5306,FALSE)</f>
        <v>0</v>
      </c>
      <c r="K5306">
        <f>HLOOKUP("Resultat",data!$A$1:$AT$8036,A5306,FALSE)</f>
        <v>0</v>
      </c>
      <c r="L5306">
        <f>HLOOKUP("Enhed",data!$A$1:$AT$8036,A5306,FALSE)</f>
        <v>0</v>
      </c>
    </row>
    <row r="5307" spans="1:12" x14ac:dyDescent="0.2">
      <c r="A5307">
        <v>5306</v>
      </c>
      <c r="B5307">
        <f>HLOOKUP("Referencer",data!$A$1:$AT$8036,A5307,FALSE)</f>
        <v>0</v>
      </c>
      <c r="C5307">
        <f>HLOOKUP("Stedtekst",data!$A$1:$AT$8036,A5307,FALSE)</f>
        <v>0</v>
      </c>
      <c r="D5307">
        <f>HLOOKUP("Målested navn",data!$A$1:$AT$8036,A5307,FALSE)</f>
        <v>0</v>
      </c>
      <c r="E5307">
        <f>HLOOKUP("Prøvetagning",data!$A$1:$AT$8036,A5307,FALSE)</f>
        <v>0</v>
      </c>
      <c r="F5307">
        <f>HLOOKUP("Prøve",data!$A$1:$AT$8036,A5307,FALSE)</f>
        <v>0</v>
      </c>
      <c r="G5307">
        <f>HLOOKUP("ScKode",data!$A$1:$AT$8036,A5307,FALSE)</f>
        <v>0</v>
      </c>
      <c r="H5307">
        <f>HLOOKUP("StofParameter",data!$A$1:$AT$8036,A5307,FALSE)</f>
        <v>0</v>
      </c>
      <c r="I5307">
        <f>HLOOKUP("Dato",data!$A$1:$AT$8036,A5307,FALSE)</f>
        <v>0</v>
      </c>
      <c r="J5307">
        <f>HLOOKUP("Resultat-attribut",data!$A$1:$AT$8036,A5307,FALSE)</f>
        <v>0</v>
      </c>
      <c r="K5307">
        <f>HLOOKUP("Resultat",data!$A$1:$AT$8036,A5307,FALSE)</f>
        <v>0</v>
      </c>
      <c r="L5307">
        <f>HLOOKUP("Enhed",data!$A$1:$AT$8036,A5307,FALSE)</f>
        <v>0</v>
      </c>
    </row>
    <row r="5308" spans="1:12" x14ac:dyDescent="0.2">
      <c r="A5308">
        <v>5307</v>
      </c>
      <c r="B5308">
        <f>HLOOKUP("Referencer",data!$A$1:$AT$8036,A5308,FALSE)</f>
        <v>0</v>
      </c>
      <c r="C5308">
        <f>HLOOKUP("Stedtekst",data!$A$1:$AT$8036,A5308,FALSE)</f>
        <v>0</v>
      </c>
      <c r="D5308">
        <f>HLOOKUP("Målested navn",data!$A$1:$AT$8036,A5308,FALSE)</f>
        <v>0</v>
      </c>
      <c r="E5308">
        <f>HLOOKUP("Prøvetagning",data!$A$1:$AT$8036,A5308,FALSE)</f>
        <v>0</v>
      </c>
      <c r="F5308">
        <f>HLOOKUP("Prøve",data!$A$1:$AT$8036,A5308,FALSE)</f>
        <v>0</v>
      </c>
      <c r="G5308">
        <f>HLOOKUP("ScKode",data!$A$1:$AT$8036,A5308,FALSE)</f>
        <v>0</v>
      </c>
      <c r="H5308">
        <f>HLOOKUP("StofParameter",data!$A$1:$AT$8036,A5308,FALSE)</f>
        <v>0</v>
      </c>
      <c r="I5308">
        <f>HLOOKUP("Dato",data!$A$1:$AT$8036,A5308,FALSE)</f>
        <v>0</v>
      </c>
      <c r="J5308">
        <f>HLOOKUP("Resultat-attribut",data!$A$1:$AT$8036,A5308,FALSE)</f>
        <v>0</v>
      </c>
      <c r="K5308">
        <f>HLOOKUP("Resultat",data!$A$1:$AT$8036,A5308,FALSE)</f>
        <v>0</v>
      </c>
      <c r="L5308">
        <f>HLOOKUP("Enhed",data!$A$1:$AT$8036,A5308,FALSE)</f>
        <v>0</v>
      </c>
    </row>
    <row r="5309" spans="1:12" x14ac:dyDescent="0.2">
      <c r="A5309">
        <v>5308</v>
      </c>
      <c r="B5309">
        <f>HLOOKUP("Referencer",data!$A$1:$AT$8036,A5309,FALSE)</f>
        <v>0</v>
      </c>
      <c r="C5309">
        <f>HLOOKUP("Stedtekst",data!$A$1:$AT$8036,A5309,FALSE)</f>
        <v>0</v>
      </c>
      <c r="D5309">
        <f>HLOOKUP("Målested navn",data!$A$1:$AT$8036,A5309,FALSE)</f>
        <v>0</v>
      </c>
      <c r="E5309">
        <f>HLOOKUP("Prøvetagning",data!$A$1:$AT$8036,A5309,FALSE)</f>
        <v>0</v>
      </c>
      <c r="F5309">
        <f>HLOOKUP("Prøve",data!$A$1:$AT$8036,A5309,FALSE)</f>
        <v>0</v>
      </c>
      <c r="G5309">
        <f>HLOOKUP("ScKode",data!$A$1:$AT$8036,A5309,FALSE)</f>
        <v>0</v>
      </c>
      <c r="H5309">
        <f>HLOOKUP("StofParameter",data!$A$1:$AT$8036,A5309,FALSE)</f>
        <v>0</v>
      </c>
      <c r="I5309">
        <f>HLOOKUP("Dato",data!$A$1:$AT$8036,A5309,FALSE)</f>
        <v>0</v>
      </c>
      <c r="J5309">
        <f>HLOOKUP("Resultat-attribut",data!$A$1:$AT$8036,A5309,FALSE)</f>
        <v>0</v>
      </c>
      <c r="K5309">
        <f>HLOOKUP("Resultat",data!$A$1:$AT$8036,A5309,FALSE)</f>
        <v>0</v>
      </c>
      <c r="L5309">
        <f>HLOOKUP("Enhed",data!$A$1:$AT$8036,A5309,FALSE)</f>
        <v>0</v>
      </c>
    </row>
    <row r="5310" spans="1:12" x14ac:dyDescent="0.2">
      <c r="A5310">
        <v>5309</v>
      </c>
      <c r="B5310">
        <f>HLOOKUP("Referencer",data!$A$1:$AT$8036,A5310,FALSE)</f>
        <v>0</v>
      </c>
      <c r="C5310">
        <f>HLOOKUP("Stedtekst",data!$A$1:$AT$8036,A5310,FALSE)</f>
        <v>0</v>
      </c>
      <c r="D5310">
        <f>HLOOKUP("Målested navn",data!$A$1:$AT$8036,A5310,FALSE)</f>
        <v>0</v>
      </c>
      <c r="E5310">
        <f>HLOOKUP("Prøvetagning",data!$A$1:$AT$8036,A5310,FALSE)</f>
        <v>0</v>
      </c>
      <c r="F5310">
        <f>HLOOKUP("Prøve",data!$A$1:$AT$8036,A5310,FALSE)</f>
        <v>0</v>
      </c>
      <c r="G5310">
        <f>HLOOKUP("ScKode",data!$A$1:$AT$8036,A5310,FALSE)</f>
        <v>0</v>
      </c>
      <c r="H5310">
        <f>HLOOKUP("StofParameter",data!$A$1:$AT$8036,A5310,FALSE)</f>
        <v>0</v>
      </c>
      <c r="I5310">
        <f>HLOOKUP("Dato",data!$A$1:$AT$8036,A5310,FALSE)</f>
        <v>0</v>
      </c>
      <c r="J5310">
        <f>HLOOKUP("Resultat-attribut",data!$A$1:$AT$8036,A5310,FALSE)</f>
        <v>0</v>
      </c>
      <c r="K5310">
        <f>HLOOKUP("Resultat",data!$A$1:$AT$8036,A5310,FALSE)</f>
        <v>0</v>
      </c>
      <c r="L5310">
        <f>HLOOKUP("Enhed",data!$A$1:$AT$8036,A5310,FALSE)</f>
        <v>0</v>
      </c>
    </row>
    <row r="5311" spans="1:12" x14ac:dyDescent="0.2">
      <c r="A5311">
        <v>5310</v>
      </c>
      <c r="B5311">
        <f>HLOOKUP("Referencer",data!$A$1:$AT$8036,A5311,FALSE)</f>
        <v>0</v>
      </c>
      <c r="C5311">
        <f>HLOOKUP("Stedtekst",data!$A$1:$AT$8036,A5311,FALSE)</f>
        <v>0</v>
      </c>
      <c r="D5311">
        <f>HLOOKUP("Målested navn",data!$A$1:$AT$8036,A5311,FALSE)</f>
        <v>0</v>
      </c>
      <c r="E5311">
        <f>HLOOKUP("Prøvetagning",data!$A$1:$AT$8036,A5311,FALSE)</f>
        <v>0</v>
      </c>
      <c r="F5311">
        <f>HLOOKUP("Prøve",data!$A$1:$AT$8036,A5311,FALSE)</f>
        <v>0</v>
      </c>
      <c r="G5311">
        <f>HLOOKUP("ScKode",data!$A$1:$AT$8036,A5311,FALSE)</f>
        <v>0</v>
      </c>
      <c r="H5311">
        <f>HLOOKUP("StofParameter",data!$A$1:$AT$8036,A5311,FALSE)</f>
        <v>0</v>
      </c>
      <c r="I5311">
        <f>HLOOKUP("Dato",data!$A$1:$AT$8036,A5311,FALSE)</f>
        <v>0</v>
      </c>
      <c r="J5311">
        <f>HLOOKUP("Resultat-attribut",data!$A$1:$AT$8036,A5311,FALSE)</f>
        <v>0</v>
      </c>
      <c r="K5311">
        <f>HLOOKUP("Resultat",data!$A$1:$AT$8036,A5311,FALSE)</f>
        <v>0</v>
      </c>
      <c r="L5311">
        <f>HLOOKUP("Enhed",data!$A$1:$AT$8036,A5311,FALSE)</f>
        <v>0</v>
      </c>
    </row>
    <row r="5312" spans="1:12" x14ac:dyDescent="0.2">
      <c r="A5312">
        <v>5311</v>
      </c>
      <c r="B5312">
        <f>HLOOKUP("Referencer",data!$A$1:$AT$8036,A5312,FALSE)</f>
        <v>0</v>
      </c>
      <c r="C5312">
        <f>HLOOKUP("Stedtekst",data!$A$1:$AT$8036,A5312,FALSE)</f>
        <v>0</v>
      </c>
      <c r="D5312">
        <f>HLOOKUP("Målested navn",data!$A$1:$AT$8036,A5312,FALSE)</f>
        <v>0</v>
      </c>
      <c r="E5312">
        <f>HLOOKUP("Prøvetagning",data!$A$1:$AT$8036,A5312,FALSE)</f>
        <v>0</v>
      </c>
      <c r="F5312">
        <f>HLOOKUP("Prøve",data!$A$1:$AT$8036,A5312,FALSE)</f>
        <v>0</v>
      </c>
      <c r="G5312">
        <f>HLOOKUP("ScKode",data!$A$1:$AT$8036,A5312,FALSE)</f>
        <v>0</v>
      </c>
      <c r="H5312">
        <f>HLOOKUP("StofParameter",data!$A$1:$AT$8036,A5312,FALSE)</f>
        <v>0</v>
      </c>
      <c r="I5312">
        <f>HLOOKUP("Dato",data!$A$1:$AT$8036,A5312,FALSE)</f>
        <v>0</v>
      </c>
      <c r="J5312">
        <f>HLOOKUP("Resultat-attribut",data!$A$1:$AT$8036,A5312,FALSE)</f>
        <v>0</v>
      </c>
      <c r="K5312">
        <f>HLOOKUP("Resultat",data!$A$1:$AT$8036,A5312,FALSE)</f>
        <v>0</v>
      </c>
      <c r="L5312">
        <f>HLOOKUP("Enhed",data!$A$1:$AT$8036,A5312,FALSE)</f>
        <v>0</v>
      </c>
    </row>
    <row r="5313" spans="1:12" x14ac:dyDescent="0.2">
      <c r="A5313">
        <v>5312</v>
      </c>
      <c r="B5313">
        <f>HLOOKUP("Referencer",data!$A$1:$AT$8036,A5313,FALSE)</f>
        <v>0</v>
      </c>
      <c r="C5313">
        <f>HLOOKUP("Stedtekst",data!$A$1:$AT$8036,A5313,FALSE)</f>
        <v>0</v>
      </c>
      <c r="D5313">
        <f>HLOOKUP("Målested navn",data!$A$1:$AT$8036,A5313,FALSE)</f>
        <v>0</v>
      </c>
      <c r="E5313">
        <f>HLOOKUP("Prøvetagning",data!$A$1:$AT$8036,A5313,FALSE)</f>
        <v>0</v>
      </c>
      <c r="F5313">
        <f>HLOOKUP("Prøve",data!$A$1:$AT$8036,A5313,FALSE)</f>
        <v>0</v>
      </c>
      <c r="G5313">
        <f>HLOOKUP("ScKode",data!$A$1:$AT$8036,A5313,FALSE)</f>
        <v>0</v>
      </c>
      <c r="H5313">
        <f>HLOOKUP("StofParameter",data!$A$1:$AT$8036,A5313,FALSE)</f>
        <v>0</v>
      </c>
      <c r="I5313">
        <f>HLOOKUP("Dato",data!$A$1:$AT$8036,A5313,FALSE)</f>
        <v>0</v>
      </c>
      <c r="J5313">
        <f>HLOOKUP("Resultat-attribut",data!$A$1:$AT$8036,A5313,FALSE)</f>
        <v>0</v>
      </c>
      <c r="K5313">
        <f>HLOOKUP("Resultat",data!$A$1:$AT$8036,A5313,FALSE)</f>
        <v>0</v>
      </c>
      <c r="L5313">
        <f>HLOOKUP("Enhed",data!$A$1:$AT$8036,A5313,FALSE)</f>
        <v>0</v>
      </c>
    </row>
    <row r="5314" spans="1:12" x14ac:dyDescent="0.2">
      <c r="A5314">
        <v>5313</v>
      </c>
      <c r="B5314">
        <f>HLOOKUP("Referencer",data!$A$1:$AT$8036,A5314,FALSE)</f>
        <v>0</v>
      </c>
      <c r="C5314">
        <f>HLOOKUP("Stedtekst",data!$A$1:$AT$8036,A5314,FALSE)</f>
        <v>0</v>
      </c>
      <c r="D5314">
        <f>HLOOKUP("Målested navn",data!$A$1:$AT$8036,A5314,FALSE)</f>
        <v>0</v>
      </c>
      <c r="E5314">
        <f>HLOOKUP("Prøvetagning",data!$A$1:$AT$8036,A5314,FALSE)</f>
        <v>0</v>
      </c>
      <c r="F5314">
        <f>HLOOKUP("Prøve",data!$A$1:$AT$8036,A5314,FALSE)</f>
        <v>0</v>
      </c>
      <c r="G5314">
        <f>HLOOKUP("ScKode",data!$A$1:$AT$8036,A5314,FALSE)</f>
        <v>0</v>
      </c>
      <c r="H5314">
        <f>HLOOKUP("StofParameter",data!$A$1:$AT$8036,A5314,FALSE)</f>
        <v>0</v>
      </c>
      <c r="I5314">
        <f>HLOOKUP("Dato",data!$A$1:$AT$8036,A5314,FALSE)</f>
        <v>0</v>
      </c>
      <c r="J5314">
        <f>HLOOKUP("Resultat-attribut",data!$A$1:$AT$8036,A5314,FALSE)</f>
        <v>0</v>
      </c>
      <c r="K5314">
        <f>HLOOKUP("Resultat",data!$A$1:$AT$8036,A5314,FALSE)</f>
        <v>0</v>
      </c>
      <c r="L5314">
        <f>HLOOKUP("Enhed",data!$A$1:$AT$8036,A5314,FALSE)</f>
        <v>0</v>
      </c>
    </row>
    <row r="5315" spans="1:12" x14ac:dyDescent="0.2">
      <c r="A5315">
        <v>5314</v>
      </c>
      <c r="B5315">
        <f>HLOOKUP("Referencer",data!$A$1:$AT$8036,A5315,FALSE)</f>
        <v>0</v>
      </c>
      <c r="C5315">
        <f>HLOOKUP("Stedtekst",data!$A$1:$AT$8036,A5315,FALSE)</f>
        <v>0</v>
      </c>
      <c r="D5315">
        <f>HLOOKUP("Målested navn",data!$A$1:$AT$8036,A5315,FALSE)</f>
        <v>0</v>
      </c>
      <c r="E5315">
        <f>HLOOKUP("Prøvetagning",data!$A$1:$AT$8036,A5315,FALSE)</f>
        <v>0</v>
      </c>
      <c r="F5315">
        <f>HLOOKUP("Prøve",data!$A$1:$AT$8036,A5315,FALSE)</f>
        <v>0</v>
      </c>
      <c r="G5315">
        <f>HLOOKUP("ScKode",data!$A$1:$AT$8036,A5315,FALSE)</f>
        <v>0</v>
      </c>
      <c r="H5315">
        <f>HLOOKUP("StofParameter",data!$A$1:$AT$8036,A5315,FALSE)</f>
        <v>0</v>
      </c>
      <c r="I5315">
        <f>HLOOKUP("Dato",data!$A$1:$AT$8036,A5315,FALSE)</f>
        <v>0</v>
      </c>
      <c r="J5315">
        <f>HLOOKUP("Resultat-attribut",data!$A$1:$AT$8036,A5315,FALSE)</f>
        <v>0</v>
      </c>
      <c r="K5315">
        <f>HLOOKUP("Resultat",data!$A$1:$AT$8036,A5315,FALSE)</f>
        <v>0</v>
      </c>
      <c r="L5315">
        <f>HLOOKUP("Enhed",data!$A$1:$AT$8036,A5315,FALSE)</f>
        <v>0</v>
      </c>
    </row>
    <row r="5316" spans="1:12" x14ac:dyDescent="0.2">
      <c r="A5316">
        <v>5315</v>
      </c>
      <c r="B5316">
        <f>HLOOKUP("Referencer",data!$A$1:$AT$8036,A5316,FALSE)</f>
        <v>0</v>
      </c>
      <c r="C5316">
        <f>HLOOKUP("Stedtekst",data!$A$1:$AT$8036,A5316,FALSE)</f>
        <v>0</v>
      </c>
      <c r="D5316">
        <f>HLOOKUP("Målested navn",data!$A$1:$AT$8036,A5316,FALSE)</f>
        <v>0</v>
      </c>
      <c r="E5316">
        <f>HLOOKUP("Prøvetagning",data!$A$1:$AT$8036,A5316,FALSE)</f>
        <v>0</v>
      </c>
      <c r="F5316">
        <f>HLOOKUP("Prøve",data!$A$1:$AT$8036,A5316,FALSE)</f>
        <v>0</v>
      </c>
      <c r="G5316">
        <f>HLOOKUP("ScKode",data!$A$1:$AT$8036,A5316,FALSE)</f>
        <v>0</v>
      </c>
      <c r="H5316">
        <f>HLOOKUP("StofParameter",data!$A$1:$AT$8036,A5316,FALSE)</f>
        <v>0</v>
      </c>
      <c r="I5316">
        <f>HLOOKUP("Dato",data!$A$1:$AT$8036,A5316,FALSE)</f>
        <v>0</v>
      </c>
      <c r="J5316">
        <f>HLOOKUP("Resultat-attribut",data!$A$1:$AT$8036,A5316,FALSE)</f>
        <v>0</v>
      </c>
      <c r="K5316">
        <f>HLOOKUP("Resultat",data!$A$1:$AT$8036,A5316,FALSE)</f>
        <v>0</v>
      </c>
      <c r="L5316">
        <f>HLOOKUP("Enhed",data!$A$1:$AT$8036,A5316,FALSE)</f>
        <v>0</v>
      </c>
    </row>
    <row r="5317" spans="1:12" x14ac:dyDescent="0.2">
      <c r="A5317">
        <v>5316</v>
      </c>
      <c r="B5317">
        <f>HLOOKUP("Referencer",data!$A$1:$AT$8036,A5317,FALSE)</f>
        <v>0</v>
      </c>
      <c r="C5317">
        <f>HLOOKUP("Stedtekst",data!$A$1:$AT$8036,A5317,FALSE)</f>
        <v>0</v>
      </c>
      <c r="D5317">
        <f>HLOOKUP("Målested navn",data!$A$1:$AT$8036,A5317,FALSE)</f>
        <v>0</v>
      </c>
      <c r="E5317">
        <f>HLOOKUP("Prøvetagning",data!$A$1:$AT$8036,A5317,FALSE)</f>
        <v>0</v>
      </c>
      <c r="F5317">
        <f>HLOOKUP("Prøve",data!$A$1:$AT$8036,A5317,FALSE)</f>
        <v>0</v>
      </c>
      <c r="G5317">
        <f>HLOOKUP("ScKode",data!$A$1:$AT$8036,A5317,FALSE)</f>
        <v>0</v>
      </c>
      <c r="H5317">
        <f>HLOOKUP("StofParameter",data!$A$1:$AT$8036,A5317,FALSE)</f>
        <v>0</v>
      </c>
      <c r="I5317">
        <f>HLOOKUP("Dato",data!$A$1:$AT$8036,A5317,FALSE)</f>
        <v>0</v>
      </c>
      <c r="J5317">
        <f>HLOOKUP("Resultat-attribut",data!$A$1:$AT$8036,A5317,FALSE)</f>
        <v>0</v>
      </c>
      <c r="K5317">
        <f>HLOOKUP("Resultat",data!$A$1:$AT$8036,A5317,FALSE)</f>
        <v>0</v>
      </c>
      <c r="L5317">
        <f>HLOOKUP("Enhed",data!$A$1:$AT$8036,A5317,FALSE)</f>
        <v>0</v>
      </c>
    </row>
    <row r="5318" spans="1:12" x14ac:dyDescent="0.2">
      <c r="A5318">
        <v>5317</v>
      </c>
      <c r="B5318">
        <f>HLOOKUP("Referencer",data!$A$1:$AT$8036,A5318,FALSE)</f>
        <v>0</v>
      </c>
      <c r="C5318">
        <f>HLOOKUP("Stedtekst",data!$A$1:$AT$8036,A5318,FALSE)</f>
        <v>0</v>
      </c>
      <c r="D5318">
        <f>HLOOKUP("Målested navn",data!$A$1:$AT$8036,A5318,FALSE)</f>
        <v>0</v>
      </c>
      <c r="E5318">
        <f>HLOOKUP("Prøvetagning",data!$A$1:$AT$8036,A5318,FALSE)</f>
        <v>0</v>
      </c>
      <c r="F5318">
        <f>HLOOKUP("Prøve",data!$A$1:$AT$8036,A5318,FALSE)</f>
        <v>0</v>
      </c>
      <c r="G5318">
        <f>HLOOKUP("ScKode",data!$A$1:$AT$8036,A5318,FALSE)</f>
        <v>0</v>
      </c>
      <c r="H5318">
        <f>HLOOKUP("StofParameter",data!$A$1:$AT$8036,A5318,FALSE)</f>
        <v>0</v>
      </c>
      <c r="I5318">
        <f>HLOOKUP("Dato",data!$A$1:$AT$8036,A5318,FALSE)</f>
        <v>0</v>
      </c>
      <c r="J5318">
        <f>HLOOKUP("Resultat-attribut",data!$A$1:$AT$8036,A5318,FALSE)</f>
        <v>0</v>
      </c>
      <c r="K5318">
        <f>HLOOKUP("Resultat",data!$A$1:$AT$8036,A5318,FALSE)</f>
        <v>0</v>
      </c>
      <c r="L5318">
        <f>HLOOKUP("Enhed",data!$A$1:$AT$8036,A5318,FALSE)</f>
        <v>0</v>
      </c>
    </row>
    <row r="5319" spans="1:12" x14ac:dyDescent="0.2">
      <c r="A5319">
        <v>5318</v>
      </c>
      <c r="B5319">
        <f>HLOOKUP("Referencer",data!$A$1:$AT$8036,A5319,FALSE)</f>
        <v>0</v>
      </c>
      <c r="C5319">
        <f>HLOOKUP("Stedtekst",data!$A$1:$AT$8036,A5319,FALSE)</f>
        <v>0</v>
      </c>
      <c r="D5319">
        <f>HLOOKUP("Målested navn",data!$A$1:$AT$8036,A5319,FALSE)</f>
        <v>0</v>
      </c>
      <c r="E5319">
        <f>HLOOKUP("Prøvetagning",data!$A$1:$AT$8036,A5319,FALSE)</f>
        <v>0</v>
      </c>
      <c r="F5319">
        <f>HLOOKUP("Prøve",data!$A$1:$AT$8036,A5319,FALSE)</f>
        <v>0</v>
      </c>
      <c r="G5319">
        <f>HLOOKUP("ScKode",data!$A$1:$AT$8036,A5319,FALSE)</f>
        <v>0</v>
      </c>
      <c r="H5319">
        <f>HLOOKUP("StofParameter",data!$A$1:$AT$8036,A5319,FALSE)</f>
        <v>0</v>
      </c>
      <c r="I5319">
        <f>HLOOKUP("Dato",data!$A$1:$AT$8036,A5319,FALSE)</f>
        <v>0</v>
      </c>
      <c r="J5319">
        <f>HLOOKUP("Resultat-attribut",data!$A$1:$AT$8036,A5319,FALSE)</f>
        <v>0</v>
      </c>
      <c r="K5319">
        <f>HLOOKUP("Resultat",data!$A$1:$AT$8036,A5319,FALSE)</f>
        <v>0</v>
      </c>
      <c r="L5319">
        <f>HLOOKUP("Enhed",data!$A$1:$AT$8036,A5319,FALSE)</f>
        <v>0</v>
      </c>
    </row>
    <row r="5320" spans="1:12" x14ac:dyDescent="0.2">
      <c r="A5320">
        <v>5319</v>
      </c>
      <c r="B5320">
        <f>HLOOKUP("Referencer",data!$A$1:$AT$8036,A5320,FALSE)</f>
        <v>0</v>
      </c>
      <c r="C5320">
        <f>HLOOKUP("Stedtekst",data!$A$1:$AT$8036,A5320,FALSE)</f>
        <v>0</v>
      </c>
      <c r="D5320">
        <f>HLOOKUP("Målested navn",data!$A$1:$AT$8036,A5320,FALSE)</f>
        <v>0</v>
      </c>
      <c r="E5320">
        <f>HLOOKUP("Prøvetagning",data!$A$1:$AT$8036,A5320,FALSE)</f>
        <v>0</v>
      </c>
      <c r="F5320">
        <f>HLOOKUP("Prøve",data!$A$1:$AT$8036,A5320,FALSE)</f>
        <v>0</v>
      </c>
      <c r="G5320">
        <f>HLOOKUP("ScKode",data!$A$1:$AT$8036,A5320,FALSE)</f>
        <v>0</v>
      </c>
      <c r="H5320">
        <f>HLOOKUP("StofParameter",data!$A$1:$AT$8036,A5320,FALSE)</f>
        <v>0</v>
      </c>
      <c r="I5320">
        <f>HLOOKUP("Dato",data!$A$1:$AT$8036,A5320,FALSE)</f>
        <v>0</v>
      </c>
      <c r="J5320">
        <f>HLOOKUP("Resultat-attribut",data!$A$1:$AT$8036,A5320,FALSE)</f>
        <v>0</v>
      </c>
      <c r="K5320">
        <f>HLOOKUP("Resultat",data!$A$1:$AT$8036,A5320,FALSE)</f>
        <v>0</v>
      </c>
      <c r="L5320">
        <f>HLOOKUP("Enhed",data!$A$1:$AT$8036,A5320,FALSE)</f>
        <v>0</v>
      </c>
    </row>
    <row r="5321" spans="1:12" x14ac:dyDescent="0.2">
      <c r="A5321">
        <v>5320</v>
      </c>
      <c r="B5321">
        <f>HLOOKUP("Referencer",data!$A$1:$AT$8036,A5321,FALSE)</f>
        <v>0</v>
      </c>
      <c r="C5321">
        <f>HLOOKUP("Stedtekst",data!$A$1:$AT$8036,A5321,FALSE)</f>
        <v>0</v>
      </c>
      <c r="D5321">
        <f>HLOOKUP("Målested navn",data!$A$1:$AT$8036,A5321,FALSE)</f>
        <v>0</v>
      </c>
      <c r="E5321">
        <f>HLOOKUP("Prøvetagning",data!$A$1:$AT$8036,A5321,FALSE)</f>
        <v>0</v>
      </c>
      <c r="F5321">
        <f>HLOOKUP("Prøve",data!$A$1:$AT$8036,A5321,FALSE)</f>
        <v>0</v>
      </c>
      <c r="G5321">
        <f>HLOOKUP("ScKode",data!$A$1:$AT$8036,A5321,FALSE)</f>
        <v>0</v>
      </c>
      <c r="H5321">
        <f>HLOOKUP("StofParameter",data!$A$1:$AT$8036,A5321,FALSE)</f>
        <v>0</v>
      </c>
      <c r="I5321">
        <f>HLOOKUP("Dato",data!$A$1:$AT$8036,A5321,FALSE)</f>
        <v>0</v>
      </c>
      <c r="J5321">
        <f>HLOOKUP("Resultat-attribut",data!$A$1:$AT$8036,A5321,FALSE)</f>
        <v>0</v>
      </c>
      <c r="K5321">
        <f>HLOOKUP("Resultat",data!$A$1:$AT$8036,A5321,FALSE)</f>
        <v>0</v>
      </c>
      <c r="L5321">
        <f>HLOOKUP("Enhed",data!$A$1:$AT$8036,A5321,FALSE)</f>
        <v>0</v>
      </c>
    </row>
    <row r="5322" spans="1:12" x14ac:dyDescent="0.2">
      <c r="A5322">
        <v>5321</v>
      </c>
      <c r="B5322">
        <f>HLOOKUP("Referencer",data!$A$1:$AT$8036,A5322,FALSE)</f>
        <v>0</v>
      </c>
      <c r="C5322">
        <f>HLOOKUP("Stedtekst",data!$A$1:$AT$8036,A5322,FALSE)</f>
        <v>0</v>
      </c>
      <c r="D5322">
        <f>HLOOKUP("Målested navn",data!$A$1:$AT$8036,A5322,FALSE)</f>
        <v>0</v>
      </c>
      <c r="E5322">
        <f>HLOOKUP("Prøvetagning",data!$A$1:$AT$8036,A5322,FALSE)</f>
        <v>0</v>
      </c>
      <c r="F5322">
        <f>HLOOKUP("Prøve",data!$A$1:$AT$8036,A5322,FALSE)</f>
        <v>0</v>
      </c>
      <c r="G5322">
        <f>HLOOKUP("ScKode",data!$A$1:$AT$8036,A5322,FALSE)</f>
        <v>0</v>
      </c>
      <c r="H5322">
        <f>HLOOKUP("StofParameter",data!$A$1:$AT$8036,A5322,FALSE)</f>
        <v>0</v>
      </c>
      <c r="I5322">
        <f>HLOOKUP("Dato",data!$A$1:$AT$8036,A5322,FALSE)</f>
        <v>0</v>
      </c>
      <c r="J5322">
        <f>HLOOKUP("Resultat-attribut",data!$A$1:$AT$8036,A5322,FALSE)</f>
        <v>0</v>
      </c>
      <c r="K5322">
        <f>HLOOKUP("Resultat",data!$A$1:$AT$8036,A5322,FALSE)</f>
        <v>0</v>
      </c>
      <c r="L5322">
        <f>HLOOKUP("Enhed",data!$A$1:$AT$8036,A5322,FALSE)</f>
        <v>0</v>
      </c>
    </row>
    <row r="5323" spans="1:12" x14ac:dyDescent="0.2">
      <c r="A5323">
        <v>5322</v>
      </c>
      <c r="B5323">
        <f>HLOOKUP("Referencer",data!$A$1:$AT$8036,A5323,FALSE)</f>
        <v>0</v>
      </c>
      <c r="C5323">
        <f>HLOOKUP("Stedtekst",data!$A$1:$AT$8036,A5323,FALSE)</f>
        <v>0</v>
      </c>
      <c r="D5323">
        <f>HLOOKUP("Målested navn",data!$A$1:$AT$8036,A5323,FALSE)</f>
        <v>0</v>
      </c>
      <c r="E5323">
        <f>HLOOKUP("Prøvetagning",data!$A$1:$AT$8036,A5323,FALSE)</f>
        <v>0</v>
      </c>
      <c r="F5323">
        <f>HLOOKUP("Prøve",data!$A$1:$AT$8036,A5323,FALSE)</f>
        <v>0</v>
      </c>
      <c r="G5323">
        <f>HLOOKUP("ScKode",data!$A$1:$AT$8036,A5323,FALSE)</f>
        <v>0</v>
      </c>
      <c r="H5323">
        <f>HLOOKUP("StofParameter",data!$A$1:$AT$8036,A5323,FALSE)</f>
        <v>0</v>
      </c>
      <c r="I5323">
        <f>HLOOKUP("Dato",data!$A$1:$AT$8036,A5323,FALSE)</f>
        <v>0</v>
      </c>
      <c r="J5323">
        <f>HLOOKUP("Resultat-attribut",data!$A$1:$AT$8036,A5323,FALSE)</f>
        <v>0</v>
      </c>
      <c r="K5323">
        <f>HLOOKUP("Resultat",data!$A$1:$AT$8036,A5323,FALSE)</f>
        <v>0</v>
      </c>
      <c r="L5323">
        <f>HLOOKUP("Enhed",data!$A$1:$AT$8036,A5323,FALSE)</f>
        <v>0</v>
      </c>
    </row>
    <row r="5324" spans="1:12" x14ac:dyDescent="0.2">
      <c r="A5324">
        <v>5323</v>
      </c>
      <c r="B5324">
        <f>HLOOKUP("Referencer",data!$A$1:$AT$8036,A5324,FALSE)</f>
        <v>0</v>
      </c>
      <c r="C5324">
        <f>HLOOKUP("Stedtekst",data!$A$1:$AT$8036,A5324,FALSE)</f>
        <v>0</v>
      </c>
      <c r="D5324">
        <f>HLOOKUP("Målested navn",data!$A$1:$AT$8036,A5324,FALSE)</f>
        <v>0</v>
      </c>
      <c r="E5324">
        <f>HLOOKUP("Prøvetagning",data!$A$1:$AT$8036,A5324,FALSE)</f>
        <v>0</v>
      </c>
      <c r="F5324">
        <f>HLOOKUP("Prøve",data!$A$1:$AT$8036,A5324,FALSE)</f>
        <v>0</v>
      </c>
      <c r="G5324">
        <f>HLOOKUP("ScKode",data!$A$1:$AT$8036,A5324,FALSE)</f>
        <v>0</v>
      </c>
      <c r="H5324">
        <f>HLOOKUP("StofParameter",data!$A$1:$AT$8036,A5324,FALSE)</f>
        <v>0</v>
      </c>
      <c r="I5324">
        <f>HLOOKUP("Dato",data!$A$1:$AT$8036,A5324,FALSE)</f>
        <v>0</v>
      </c>
      <c r="J5324">
        <f>HLOOKUP("Resultat-attribut",data!$A$1:$AT$8036,A5324,FALSE)</f>
        <v>0</v>
      </c>
      <c r="K5324">
        <f>HLOOKUP("Resultat",data!$A$1:$AT$8036,A5324,FALSE)</f>
        <v>0</v>
      </c>
      <c r="L5324">
        <f>HLOOKUP("Enhed",data!$A$1:$AT$8036,A5324,FALSE)</f>
        <v>0</v>
      </c>
    </row>
    <row r="5325" spans="1:12" x14ac:dyDescent="0.2">
      <c r="A5325">
        <v>5324</v>
      </c>
      <c r="B5325">
        <f>HLOOKUP("Referencer",data!$A$1:$AT$8036,A5325,FALSE)</f>
        <v>0</v>
      </c>
      <c r="C5325">
        <f>HLOOKUP("Stedtekst",data!$A$1:$AT$8036,A5325,FALSE)</f>
        <v>0</v>
      </c>
      <c r="D5325">
        <f>HLOOKUP("Målested navn",data!$A$1:$AT$8036,A5325,FALSE)</f>
        <v>0</v>
      </c>
      <c r="E5325">
        <f>HLOOKUP("Prøvetagning",data!$A$1:$AT$8036,A5325,FALSE)</f>
        <v>0</v>
      </c>
      <c r="F5325">
        <f>HLOOKUP("Prøve",data!$A$1:$AT$8036,A5325,FALSE)</f>
        <v>0</v>
      </c>
      <c r="G5325">
        <f>HLOOKUP("ScKode",data!$A$1:$AT$8036,A5325,FALSE)</f>
        <v>0</v>
      </c>
      <c r="H5325">
        <f>HLOOKUP("StofParameter",data!$A$1:$AT$8036,A5325,FALSE)</f>
        <v>0</v>
      </c>
      <c r="I5325">
        <f>HLOOKUP("Dato",data!$A$1:$AT$8036,A5325,FALSE)</f>
        <v>0</v>
      </c>
      <c r="J5325">
        <f>HLOOKUP("Resultat-attribut",data!$A$1:$AT$8036,A5325,FALSE)</f>
        <v>0</v>
      </c>
      <c r="K5325">
        <f>HLOOKUP("Resultat",data!$A$1:$AT$8036,A5325,FALSE)</f>
        <v>0</v>
      </c>
      <c r="L5325">
        <f>HLOOKUP("Enhed",data!$A$1:$AT$8036,A5325,FALSE)</f>
        <v>0</v>
      </c>
    </row>
    <row r="5326" spans="1:12" x14ac:dyDescent="0.2">
      <c r="A5326">
        <v>5325</v>
      </c>
      <c r="B5326">
        <f>HLOOKUP("Referencer",data!$A$1:$AT$8036,A5326,FALSE)</f>
        <v>0</v>
      </c>
      <c r="C5326">
        <f>HLOOKUP("Stedtekst",data!$A$1:$AT$8036,A5326,FALSE)</f>
        <v>0</v>
      </c>
      <c r="D5326">
        <f>HLOOKUP("Målested navn",data!$A$1:$AT$8036,A5326,FALSE)</f>
        <v>0</v>
      </c>
      <c r="E5326">
        <f>HLOOKUP("Prøvetagning",data!$A$1:$AT$8036,A5326,FALSE)</f>
        <v>0</v>
      </c>
      <c r="F5326">
        <f>HLOOKUP("Prøve",data!$A$1:$AT$8036,A5326,FALSE)</f>
        <v>0</v>
      </c>
      <c r="G5326">
        <f>HLOOKUP("ScKode",data!$A$1:$AT$8036,A5326,FALSE)</f>
        <v>0</v>
      </c>
      <c r="H5326">
        <f>HLOOKUP("StofParameter",data!$A$1:$AT$8036,A5326,FALSE)</f>
        <v>0</v>
      </c>
      <c r="I5326">
        <f>HLOOKUP("Dato",data!$A$1:$AT$8036,A5326,FALSE)</f>
        <v>0</v>
      </c>
      <c r="J5326">
        <f>HLOOKUP("Resultat-attribut",data!$A$1:$AT$8036,A5326,FALSE)</f>
        <v>0</v>
      </c>
      <c r="K5326">
        <f>HLOOKUP("Resultat",data!$A$1:$AT$8036,A5326,FALSE)</f>
        <v>0</v>
      </c>
      <c r="L5326">
        <f>HLOOKUP("Enhed",data!$A$1:$AT$8036,A5326,FALSE)</f>
        <v>0</v>
      </c>
    </row>
    <row r="5327" spans="1:12" x14ac:dyDescent="0.2">
      <c r="A5327">
        <v>5326</v>
      </c>
      <c r="B5327">
        <f>HLOOKUP("Referencer",data!$A$1:$AT$8036,A5327,FALSE)</f>
        <v>0</v>
      </c>
      <c r="C5327">
        <f>HLOOKUP("Stedtekst",data!$A$1:$AT$8036,A5327,FALSE)</f>
        <v>0</v>
      </c>
      <c r="D5327">
        <f>HLOOKUP("Målested navn",data!$A$1:$AT$8036,A5327,FALSE)</f>
        <v>0</v>
      </c>
      <c r="E5327">
        <f>HLOOKUP("Prøvetagning",data!$A$1:$AT$8036,A5327,FALSE)</f>
        <v>0</v>
      </c>
      <c r="F5327">
        <f>HLOOKUP("Prøve",data!$A$1:$AT$8036,A5327,FALSE)</f>
        <v>0</v>
      </c>
      <c r="G5327">
        <f>HLOOKUP("ScKode",data!$A$1:$AT$8036,A5327,FALSE)</f>
        <v>0</v>
      </c>
      <c r="H5327">
        <f>HLOOKUP("StofParameter",data!$A$1:$AT$8036,A5327,FALSE)</f>
        <v>0</v>
      </c>
      <c r="I5327">
        <f>HLOOKUP("Dato",data!$A$1:$AT$8036,A5327,FALSE)</f>
        <v>0</v>
      </c>
      <c r="J5327">
        <f>HLOOKUP("Resultat-attribut",data!$A$1:$AT$8036,A5327,FALSE)</f>
        <v>0</v>
      </c>
      <c r="K5327">
        <f>HLOOKUP("Resultat",data!$A$1:$AT$8036,A5327,FALSE)</f>
        <v>0</v>
      </c>
      <c r="L5327">
        <f>HLOOKUP("Enhed",data!$A$1:$AT$8036,A5327,FALSE)</f>
        <v>0</v>
      </c>
    </row>
    <row r="5328" spans="1:12" x14ac:dyDescent="0.2">
      <c r="A5328">
        <v>5327</v>
      </c>
      <c r="B5328">
        <f>HLOOKUP("Referencer",data!$A$1:$AT$8036,A5328,FALSE)</f>
        <v>0</v>
      </c>
      <c r="C5328">
        <f>HLOOKUP("Stedtekst",data!$A$1:$AT$8036,A5328,FALSE)</f>
        <v>0</v>
      </c>
      <c r="D5328">
        <f>HLOOKUP("Målested navn",data!$A$1:$AT$8036,A5328,FALSE)</f>
        <v>0</v>
      </c>
      <c r="E5328">
        <f>HLOOKUP("Prøvetagning",data!$A$1:$AT$8036,A5328,FALSE)</f>
        <v>0</v>
      </c>
      <c r="F5328">
        <f>HLOOKUP("Prøve",data!$A$1:$AT$8036,A5328,FALSE)</f>
        <v>0</v>
      </c>
      <c r="G5328">
        <f>HLOOKUP("ScKode",data!$A$1:$AT$8036,A5328,FALSE)</f>
        <v>0</v>
      </c>
      <c r="H5328">
        <f>HLOOKUP("StofParameter",data!$A$1:$AT$8036,A5328,FALSE)</f>
        <v>0</v>
      </c>
      <c r="I5328">
        <f>HLOOKUP("Dato",data!$A$1:$AT$8036,A5328,FALSE)</f>
        <v>0</v>
      </c>
      <c r="J5328">
        <f>HLOOKUP("Resultat-attribut",data!$A$1:$AT$8036,A5328,FALSE)</f>
        <v>0</v>
      </c>
      <c r="K5328">
        <f>HLOOKUP("Resultat",data!$A$1:$AT$8036,A5328,FALSE)</f>
        <v>0</v>
      </c>
      <c r="L5328">
        <f>HLOOKUP("Enhed",data!$A$1:$AT$8036,A5328,FALSE)</f>
        <v>0</v>
      </c>
    </row>
    <row r="5329" spans="1:12" x14ac:dyDescent="0.2">
      <c r="A5329">
        <v>5328</v>
      </c>
      <c r="B5329">
        <f>HLOOKUP("Referencer",data!$A$1:$AT$8036,A5329,FALSE)</f>
        <v>0</v>
      </c>
      <c r="C5329">
        <f>HLOOKUP("Stedtekst",data!$A$1:$AT$8036,A5329,FALSE)</f>
        <v>0</v>
      </c>
      <c r="D5329">
        <f>HLOOKUP("Målested navn",data!$A$1:$AT$8036,A5329,FALSE)</f>
        <v>0</v>
      </c>
      <c r="E5329">
        <f>HLOOKUP("Prøvetagning",data!$A$1:$AT$8036,A5329,FALSE)</f>
        <v>0</v>
      </c>
      <c r="F5329">
        <f>HLOOKUP("Prøve",data!$A$1:$AT$8036,A5329,FALSE)</f>
        <v>0</v>
      </c>
      <c r="G5329">
        <f>HLOOKUP("ScKode",data!$A$1:$AT$8036,A5329,FALSE)</f>
        <v>0</v>
      </c>
      <c r="H5329">
        <f>HLOOKUP("StofParameter",data!$A$1:$AT$8036,A5329,FALSE)</f>
        <v>0</v>
      </c>
      <c r="I5329">
        <f>HLOOKUP("Dato",data!$A$1:$AT$8036,A5329,FALSE)</f>
        <v>0</v>
      </c>
      <c r="J5329">
        <f>HLOOKUP("Resultat-attribut",data!$A$1:$AT$8036,A5329,FALSE)</f>
        <v>0</v>
      </c>
      <c r="K5329">
        <f>HLOOKUP("Resultat",data!$A$1:$AT$8036,A5329,FALSE)</f>
        <v>0</v>
      </c>
      <c r="L5329">
        <f>HLOOKUP("Enhed",data!$A$1:$AT$8036,A5329,FALSE)</f>
        <v>0</v>
      </c>
    </row>
    <row r="5330" spans="1:12" x14ac:dyDescent="0.2">
      <c r="A5330">
        <v>5329</v>
      </c>
      <c r="B5330">
        <f>HLOOKUP("Referencer",data!$A$1:$AT$8036,A5330,FALSE)</f>
        <v>0</v>
      </c>
      <c r="C5330">
        <f>HLOOKUP("Stedtekst",data!$A$1:$AT$8036,A5330,FALSE)</f>
        <v>0</v>
      </c>
      <c r="D5330">
        <f>HLOOKUP("Målested navn",data!$A$1:$AT$8036,A5330,FALSE)</f>
        <v>0</v>
      </c>
      <c r="E5330">
        <f>HLOOKUP("Prøvetagning",data!$A$1:$AT$8036,A5330,FALSE)</f>
        <v>0</v>
      </c>
      <c r="F5330">
        <f>HLOOKUP("Prøve",data!$A$1:$AT$8036,A5330,FALSE)</f>
        <v>0</v>
      </c>
      <c r="G5330">
        <f>HLOOKUP("ScKode",data!$A$1:$AT$8036,A5330,FALSE)</f>
        <v>0</v>
      </c>
      <c r="H5330">
        <f>HLOOKUP("StofParameter",data!$A$1:$AT$8036,A5330,FALSE)</f>
        <v>0</v>
      </c>
      <c r="I5330">
        <f>HLOOKUP("Dato",data!$A$1:$AT$8036,A5330,FALSE)</f>
        <v>0</v>
      </c>
      <c r="J5330">
        <f>HLOOKUP("Resultat-attribut",data!$A$1:$AT$8036,A5330,FALSE)</f>
        <v>0</v>
      </c>
      <c r="K5330">
        <f>HLOOKUP("Resultat",data!$A$1:$AT$8036,A5330,FALSE)</f>
        <v>0</v>
      </c>
      <c r="L5330">
        <f>HLOOKUP("Enhed",data!$A$1:$AT$8036,A5330,FALSE)</f>
        <v>0</v>
      </c>
    </row>
    <row r="5331" spans="1:12" x14ac:dyDescent="0.2">
      <c r="A5331">
        <v>5330</v>
      </c>
      <c r="B5331">
        <f>HLOOKUP("Referencer",data!$A$1:$AT$8036,A5331,FALSE)</f>
        <v>0</v>
      </c>
      <c r="C5331">
        <f>HLOOKUP("Stedtekst",data!$A$1:$AT$8036,A5331,FALSE)</f>
        <v>0</v>
      </c>
      <c r="D5331">
        <f>HLOOKUP("Målested navn",data!$A$1:$AT$8036,A5331,FALSE)</f>
        <v>0</v>
      </c>
      <c r="E5331">
        <f>HLOOKUP("Prøvetagning",data!$A$1:$AT$8036,A5331,FALSE)</f>
        <v>0</v>
      </c>
      <c r="F5331">
        <f>HLOOKUP("Prøve",data!$A$1:$AT$8036,A5331,FALSE)</f>
        <v>0</v>
      </c>
      <c r="G5331">
        <f>HLOOKUP("ScKode",data!$A$1:$AT$8036,A5331,FALSE)</f>
        <v>0</v>
      </c>
      <c r="H5331">
        <f>HLOOKUP("StofParameter",data!$A$1:$AT$8036,A5331,FALSE)</f>
        <v>0</v>
      </c>
      <c r="I5331">
        <f>HLOOKUP("Dato",data!$A$1:$AT$8036,A5331,FALSE)</f>
        <v>0</v>
      </c>
      <c r="J5331">
        <f>HLOOKUP("Resultat-attribut",data!$A$1:$AT$8036,A5331,FALSE)</f>
        <v>0</v>
      </c>
      <c r="K5331">
        <f>HLOOKUP("Resultat",data!$A$1:$AT$8036,A5331,FALSE)</f>
        <v>0</v>
      </c>
      <c r="L5331">
        <f>HLOOKUP("Enhed",data!$A$1:$AT$8036,A5331,FALSE)</f>
        <v>0</v>
      </c>
    </row>
    <row r="5332" spans="1:12" x14ac:dyDescent="0.2">
      <c r="A5332">
        <v>5331</v>
      </c>
      <c r="B5332">
        <f>HLOOKUP("Referencer",data!$A$1:$AT$8036,A5332,FALSE)</f>
        <v>0</v>
      </c>
      <c r="C5332">
        <f>HLOOKUP("Stedtekst",data!$A$1:$AT$8036,A5332,FALSE)</f>
        <v>0</v>
      </c>
      <c r="D5332">
        <f>HLOOKUP("Målested navn",data!$A$1:$AT$8036,A5332,FALSE)</f>
        <v>0</v>
      </c>
      <c r="E5332">
        <f>HLOOKUP("Prøvetagning",data!$A$1:$AT$8036,A5332,FALSE)</f>
        <v>0</v>
      </c>
      <c r="F5332">
        <f>HLOOKUP("Prøve",data!$A$1:$AT$8036,A5332,FALSE)</f>
        <v>0</v>
      </c>
      <c r="G5332">
        <f>HLOOKUP("ScKode",data!$A$1:$AT$8036,A5332,FALSE)</f>
        <v>0</v>
      </c>
      <c r="H5332">
        <f>HLOOKUP("StofParameter",data!$A$1:$AT$8036,A5332,FALSE)</f>
        <v>0</v>
      </c>
      <c r="I5332">
        <f>HLOOKUP("Dato",data!$A$1:$AT$8036,A5332,FALSE)</f>
        <v>0</v>
      </c>
      <c r="J5332">
        <f>HLOOKUP("Resultat-attribut",data!$A$1:$AT$8036,A5332,FALSE)</f>
        <v>0</v>
      </c>
      <c r="K5332">
        <f>HLOOKUP("Resultat",data!$A$1:$AT$8036,A5332,FALSE)</f>
        <v>0</v>
      </c>
      <c r="L5332">
        <f>HLOOKUP("Enhed",data!$A$1:$AT$8036,A5332,FALSE)</f>
        <v>0</v>
      </c>
    </row>
    <row r="5333" spans="1:12" x14ac:dyDescent="0.2">
      <c r="A5333">
        <v>5332</v>
      </c>
      <c r="B5333">
        <f>HLOOKUP("Referencer",data!$A$1:$AT$8036,A5333,FALSE)</f>
        <v>0</v>
      </c>
      <c r="C5333">
        <f>HLOOKUP("Stedtekst",data!$A$1:$AT$8036,A5333,FALSE)</f>
        <v>0</v>
      </c>
      <c r="D5333">
        <f>HLOOKUP("Målested navn",data!$A$1:$AT$8036,A5333,FALSE)</f>
        <v>0</v>
      </c>
      <c r="E5333">
        <f>HLOOKUP("Prøvetagning",data!$A$1:$AT$8036,A5333,FALSE)</f>
        <v>0</v>
      </c>
      <c r="F5333">
        <f>HLOOKUP("Prøve",data!$A$1:$AT$8036,A5333,FALSE)</f>
        <v>0</v>
      </c>
      <c r="G5333">
        <f>HLOOKUP("ScKode",data!$A$1:$AT$8036,A5333,FALSE)</f>
        <v>0</v>
      </c>
      <c r="H5333">
        <f>HLOOKUP("StofParameter",data!$A$1:$AT$8036,A5333,FALSE)</f>
        <v>0</v>
      </c>
      <c r="I5333">
        <f>HLOOKUP("Dato",data!$A$1:$AT$8036,A5333,FALSE)</f>
        <v>0</v>
      </c>
      <c r="J5333">
        <f>HLOOKUP("Resultat-attribut",data!$A$1:$AT$8036,A5333,FALSE)</f>
        <v>0</v>
      </c>
      <c r="K5333">
        <f>HLOOKUP("Resultat",data!$A$1:$AT$8036,A5333,FALSE)</f>
        <v>0</v>
      </c>
      <c r="L5333">
        <f>HLOOKUP("Enhed",data!$A$1:$AT$8036,A5333,FALSE)</f>
        <v>0</v>
      </c>
    </row>
    <row r="5334" spans="1:12" x14ac:dyDescent="0.2">
      <c r="A5334">
        <v>5333</v>
      </c>
      <c r="B5334">
        <f>HLOOKUP("Referencer",data!$A$1:$AT$8036,A5334,FALSE)</f>
        <v>0</v>
      </c>
      <c r="C5334">
        <f>HLOOKUP("Stedtekst",data!$A$1:$AT$8036,A5334,FALSE)</f>
        <v>0</v>
      </c>
      <c r="D5334">
        <f>HLOOKUP("Målested navn",data!$A$1:$AT$8036,A5334,FALSE)</f>
        <v>0</v>
      </c>
      <c r="E5334">
        <f>HLOOKUP("Prøvetagning",data!$A$1:$AT$8036,A5334,FALSE)</f>
        <v>0</v>
      </c>
      <c r="F5334">
        <f>HLOOKUP("Prøve",data!$A$1:$AT$8036,A5334,FALSE)</f>
        <v>0</v>
      </c>
      <c r="G5334">
        <f>HLOOKUP("ScKode",data!$A$1:$AT$8036,A5334,FALSE)</f>
        <v>0</v>
      </c>
      <c r="H5334">
        <f>HLOOKUP("StofParameter",data!$A$1:$AT$8036,A5334,FALSE)</f>
        <v>0</v>
      </c>
      <c r="I5334">
        <f>HLOOKUP("Dato",data!$A$1:$AT$8036,A5334,FALSE)</f>
        <v>0</v>
      </c>
      <c r="J5334">
        <f>HLOOKUP("Resultat-attribut",data!$A$1:$AT$8036,A5334,FALSE)</f>
        <v>0</v>
      </c>
      <c r="K5334">
        <f>HLOOKUP("Resultat",data!$A$1:$AT$8036,A5334,FALSE)</f>
        <v>0</v>
      </c>
      <c r="L5334">
        <f>HLOOKUP("Enhed",data!$A$1:$AT$8036,A5334,FALSE)</f>
        <v>0</v>
      </c>
    </row>
    <row r="5335" spans="1:12" x14ac:dyDescent="0.2">
      <c r="A5335">
        <v>5334</v>
      </c>
      <c r="B5335">
        <f>HLOOKUP("Referencer",data!$A$1:$AT$8036,A5335,FALSE)</f>
        <v>0</v>
      </c>
      <c r="C5335">
        <f>HLOOKUP("Stedtekst",data!$A$1:$AT$8036,A5335,FALSE)</f>
        <v>0</v>
      </c>
      <c r="D5335">
        <f>HLOOKUP("Målested navn",data!$A$1:$AT$8036,A5335,FALSE)</f>
        <v>0</v>
      </c>
      <c r="E5335">
        <f>HLOOKUP("Prøvetagning",data!$A$1:$AT$8036,A5335,FALSE)</f>
        <v>0</v>
      </c>
      <c r="F5335">
        <f>HLOOKUP("Prøve",data!$A$1:$AT$8036,A5335,FALSE)</f>
        <v>0</v>
      </c>
      <c r="G5335">
        <f>HLOOKUP("ScKode",data!$A$1:$AT$8036,A5335,FALSE)</f>
        <v>0</v>
      </c>
      <c r="H5335">
        <f>HLOOKUP("StofParameter",data!$A$1:$AT$8036,A5335,FALSE)</f>
        <v>0</v>
      </c>
      <c r="I5335">
        <f>HLOOKUP("Dato",data!$A$1:$AT$8036,A5335,FALSE)</f>
        <v>0</v>
      </c>
      <c r="J5335">
        <f>HLOOKUP("Resultat-attribut",data!$A$1:$AT$8036,A5335,FALSE)</f>
        <v>0</v>
      </c>
      <c r="K5335">
        <f>HLOOKUP("Resultat",data!$A$1:$AT$8036,A5335,FALSE)</f>
        <v>0</v>
      </c>
      <c r="L5335">
        <f>HLOOKUP("Enhed",data!$A$1:$AT$8036,A5335,FALSE)</f>
        <v>0</v>
      </c>
    </row>
    <row r="5336" spans="1:12" x14ac:dyDescent="0.2">
      <c r="A5336">
        <v>5335</v>
      </c>
      <c r="B5336">
        <f>HLOOKUP("Referencer",data!$A$1:$AT$8036,A5336,FALSE)</f>
        <v>0</v>
      </c>
      <c r="C5336">
        <f>HLOOKUP("Stedtekst",data!$A$1:$AT$8036,A5336,FALSE)</f>
        <v>0</v>
      </c>
      <c r="D5336">
        <f>HLOOKUP("Målested navn",data!$A$1:$AT$8036,A5336,FALSE)</f>
        <v>0</v>
      </c>
      <c r="E5336">
        <f>HLOOKUP("Prøvetagning",data!$A$1:$AT$8036,A5336,FALSE)</f>
        <v>0</v>
      </c>
      <c r="F5336">
        <f>HLOOKUP("Prøve",data!$A$1:$AT$8036,A5336,FALSE)</f>
        <v>0</v>
      </c>
      <c r="G5336">
        <f>HLOOKUP("ScKode",data!$A$1:$AT$8036,A5336,FALSE)</f>
        <v>0</v>
      </c>
      <c r="H5336">
        <f>HLOOKUP("StofParameter",data!$A$1:$AT$8036,A5336,FALSE)</f>
        <v>0</v>
      </c>
      <c r="I5336">
        <f>HLOOKUP("Dato",data!$A$1:$AT$8036,A5336,FALSE)</f>
        <v>0</v>
      </c>
      <c r="J5336">
        <f>HLOOKUP("Resultat-attribut",data!$A$1:$AT$8036,A5336,FALSE)</f>
        <v>0</v>
      </c>
      <c r="K5336">
        <f>HLOOKUP("Resultat",data!$A$1:$AT$8036,A5336,FALSE)</f>
        <v>0</v>
      </c>
      <c r="L5336">
        <f>HLOOKUP("Enhed",data!$A$1:$AT$8036,A5336,FALSE)</f>
        <v>0</v>
      </c>
    </row>
    <row r="5337" spans="1:12" x14ac:dyDescent="0.2">
      <c r="A5337">
        <v>5336</v>
      </c>
      <c r="B5337">
        <f>HLOOKUP("Referencer",data!$A$1:$AT$8036,A5337,FALSE)</f>
        <v>0</v>
      </c>
      <c r="C5337">
        <f>HLOOKUP("Stedtekst",data!$A$1:$AT$8036,A5337,FALSE)</f>
        <v>0</v>
      </c>
      <c r="D5337">
        <f>HLOOKUP("Målested navn",data!$A$1:$AT$8036,A5337,FALSE)</f>
        <v>0</v>
      </c>
      <c r="E5337">
        <f>HLOOKUP("Prøvetagning",data!$A$1:$AT$8036,A5337,FALSE)</f>
        <v>0</v>
      </c>
      <c r="F5337">
        <f>HLOOKUP("Prøve",data!$A$1:$AT$8036,A5337,FALSE)</f>
        <v>0</v>
      </c>
      <c r="G5337">
        <f>HLOOKUP("ScKode",data!$A$1:$AT$8036,A5337,FALSE)</f>
        <v>0</v>
      </c>
      <c r="H5337">
        <f>HLOOKUP("StofParameter",data!$A$1:$AT$8036,A5337,FALSE)</f>
        <v>0</v>
      </c>
      <c r="I5337">
        <f>HLOOKUP("Dato",data!$A$1:$AT$8036,A5337,FALSE)</f>
        <v>0</v>
      </c>
      <c r="J5337">
        <f>HLOOKUP("Resultat-attribut",data!$A$1:$AT$8036,A5337,FALSE)</f>
        <v>0</v>
      </c>
      <c r="K5337">
        <f>HLOOKUP("Resultat",data!$A$1:$AT$8036,A5337,FALSE)</f>
        <v>0</v>
      </c>
      <c r="L5337">
        <f>HLOOKUP("Enhed",data!$A$1:$AT$8036,A5337,FALSE)</f>
        <v>0</v>
      </c>
    </row>
    <row r="5338" spans="1:12" x14ac:dyDescent="0.2">
      <c r="A5338">
        <v>5337</v>
      </c>
      <c r="B5338">
        <f>HLOOKUP("Referencer",data!$A$1:$AT$8036,A5338,FALSE)</f>
        <v>0</v>
      </c>
      <c r="C5338">
        <f>HLOOKUP("Stedtekst",data!$A$1:$AT$8036,A5338,FALSE)</f>
        <v>0</v>
      </c>
      <c r="D5338">
        <f>HLOOKUP("Målested navn",data!$A$1:$AT$8036,A5338,FALSE)</f>
        <v>0</v>
      </c>
      <c r="E5338">
        <f>HLOOKUP("Prøvetagning",data!$A$1:$AT$8036,A5338,FALSE)</f>
        <v>0</v>
      </c>
      <c r="F5338">
        <f>HLOOKUP("Prøve",data!$A$1:$AT$8036,A5338,FALSE)</f>
        <v>0</v>
      </c>
      <c r="G5338">
        <f>HLOOKUP("ScKode",data!$A$1:$AT$8036,A5338,FALSE)</f>
        <v>0</v>
      </c>
      <c r="H5338">
        <f>HLOOKUP("StofParameter",data!$A$1:$AT$8036,A5338,FALSE)</f>
        <v>0</v>
      </c>
      <c r="I5338">
        <f>HLOOKUP("Dato",data!$A$1:$AT$8036,A5338,FALSE)</f>
        <v>0</v>
      </c>
      <c r="J5338">
        <f>HLOOKUP("Resultat-attribut",data!$A$1:$AT$8036,A5338,FALSE)</f>
        <v>0</v>
      </c>
      <c r="K5338">
        <f>HLOOKUP("Resultat",data!$A$1:$AT$8036,A5338,FALSE)</f>
        <v>0</v>
      </c>
      <c r="L5338">
        <f>HLOOKUP("Enhed",data!$A$1:$AT$8036,A5338,FALSE)</f>
        <v>0</v>
      </c>
    </row>
    <row r="5339" spans="1:12" x14ac:dyDescent="0.2">
      <c r="A5339">
        <v>5338</v>
      </c>
      <c r="B5339">
        <f>HLOOKUP("Referencer",data!$A$1:$AT$8036,A5339,FALSE)</f>
        <v>0</v>
      </c>
      <c r="C5339">
        <f>HLOOKUP("Stedtekst",data!$A$1:$AT$8036,A5339,FALSE)</f>
        <v>0</v>
      </c>
      <c r="D5339">
        <f>HLOOKUP("Målested navn",data!$A$1:$AT$8036,A5339,FALSE)</f>
        <v>0</v>
      </c>
      <c r="E5339">
        <f>HLOOKUP("Prøvetagning",data!$A$1:$AT$8036,A5339,FALSE)</f>
        <v>0</v>
      </c>
      <c r="F5339">
        <f>HLOOKUP("Prøve",data!$A$1:$AT$8036,A5339,FALSE)</f>
        <v>0</v>
      </c>
      <c r="G5339">
        <f>HLOOKUP("ScKode",data!$A$1:$AT$8036,A5339,FALSE)</f>
        <v>0</v>
      </c>
      <c r="H5339">
        <f>HLOOKUP("StofParameter",data!$A$1:$AT$8036,A5339,FALSE)</f>
        <v>0</v>
      </c>
      <c r="I5339">
        <f>HLOOKUP("Dato",data!$A$1:$AT$8036,A5339,FALSE)</f>
        <v>0</v>
      </c>
      <c r="J5339">
        <f>HLOOKUP("Resultat-attribut",data!$A$1:$AT$8036,A5339,FALSE)</f>
        <v>0</v>
      </c>
      <c r="K5339">
        <f>HLOOKUP("Resultat",data!$A$1:$AT$8036,A5339,FALSE)</f>
        <v>0</v>
      </c>
      <c r="L5339">
        <f>HLOOKUP("Enhed",data!$A$1:$AT$8036,A5339,FALSE)</f>
        <v>0</v>
      </c>
    </row>
    <row r="5340" spans="1:12" x14ac:dyDescent="0.2">
      <c r="A5340">
        <v>5339</v>
      </c>
      <c r="B5340">
        <f>HLOOKUP("Referencer",data!$A$1:$AT$8036,A5340,FALSE)</f>
        <v>0</v>
      </c>
      <c r="C5340">
        <f>HLOOKUP("Stedtekst",data!$A$1:$AT$8036,A5340,FALSE)</f>
        <v>0</v>
      </c>
      <c r="D5340">
        <f>HLOOKUP("Målested navn",data!$A$1:$AT$8036,A5340,FALSE)</f>
        <v>0</v>
      </c>
      <c r="E5340">
        <f>HLOOKUP("Prøvetagning",data!$A$1:$AT$8036,A5340,FALSE)</f>
        <v>0</v>
      </c>
      <c r="F5340">
        <f>HLOOKUP("Prøve",data!$A$1:$AT$8036,A5340,FALSE)</f>
        <v>0</v>
      </c>
      <c r="G5340">
        <f>HLOOKUP("ScKode",data!$A$1:$AT$8036,A5340,FALSE)</f>
        <v>0</v>
      </c>
      <c r="H5340">
        <f>HLOOKUP("StofParameter",data!$A$1:$AT$8036,A5340,FALSE)</f>
        <v>0</v>
      </c>
      <c r="I5340">
        <f>HLOOKUP("Dato",data!$A$1:$AT$8036,A5340,FALSE)</f>
        <v>0</v>
      </c>
      <c r="J5340">
        <f>HLOOKUP("Resultat-attribut",data!$A$1:$AT$8036,A5340,FALSE)</f>
        <v>0</v>
      </c>
      <c r="K5340">
        <f>HLOOKUP("Resultat",data!$A$1:$AT$8036,A5340,FALSE)</f>
        <v>0</v>
      </c>
      <c r="L5340">
        <f>HLOOKUP("Enhed",data!$A$1:$AT$8036,A5340,FALSE)</f>
        <v>0</v>
      </c>
    </row>
    <row r="5341" spans="1:12" x14ac:dyDescent="0.2">
      <c r="A5341">
        <v>5340</v>
      </c>
      <c r="B5341">
        <f>HLOOKUP("Referencer",data!$A$1:$AT$8036,A5341,FALSE)</f>
        <v>0</v>
      </c>
      <c r="C5341">
        <f>HLOOKUP("Stedtekst",data!$A$1:$AT$8036,A5341,FALSE)</f>
        <v>0</v>
      </c>
      <c r="D5341">
        <f>HLOOKUP("Målested navn",data!$A$1:$AT$8036,A5341,FALSE)</f>
        <v>0</v>
      </c>
      <c r="E5341">
        <f>HLOOKUP("Prøvetagning",data!$A$1:$AT$8036,A5341,FALSE)</f>
        <v>0</v>
      </c>
      <c r="F5341">
        <f>HLOOKUP("Prøve",data!$A$1:$AT$8036,A5341,FALSE)</f>
        <v>0</v>
      </c>
      <c r="G5341">
        <f>HLOOKUP("ScKode",data!$A$1:$AT$8036,A5341,FALSE)</f>
        <v>0</v>
      </c>
      <c r="H5341">
        <f>HLOOKUP("StofParameter",data!$A$1:$AT$8036,A5341,FALSE)</f>
        <v>0</v>
      </c>
      <c r="I5341">
        <f>HLOOKUP("Dato",data!$A$1:$AT$8036,A5341,FALSE)</f>
        <v>0</v>
      </c>
      <c r="J5341">
        <f>HLOOKUP("Resultat-attribut",data!$A$1:$AT$8036,A5341,FALSE)</f>
        <v>0</v>
      </c>
      <c r="K5341">
        <f>HLOOKUP("Resultat",data!$A$1:$AT$8036,A5341,FALSE)</f>
        <v>0</v>
      </c>
      <c r="L5341">
        <f>HLOOKUP("Enhed",data!$A$1:$AT$8036,A5341,FALSE)</f>
        <v>0</v>
      </c>
    </row>
    <row r="5342" spans="1:12" x14ac:dyDescent="0.2">
      <c r="A5342">
        <v>5341</v>
      </c>
      <c r="B5342">
        <f>HLOOKUP("Referencer",data!$A$1:$AT$8036,A5342,FALSE)</f>
        <v>0</v>
      </c>
      <c r="C5342">
        <f>HLOOKUP("Stedtekst",data!$A$1:$AT$8036,A5342,FALSE)</f>
        <v>0</v>
      </c>
      <c r="D5342">
        <f>HLOOKUP("Målested navn",data!$A$1:$AT$8036,A5342,FALSE)</f>
        <v>0</v>
      </c>
      <c r="E5342">
        <f>HLOOKUP("Prøvetagning",data!$A$1:$AT$8036,A5342,FALSE)</f>
        <v>0</v>
      </c>
      <c r="F5342">
        <f>HLOOKUP("Prøve",data!$A$1:$AT$8036,A5342,FALSE)</f>
        <v>0</v>
      </c>
      <c r="G5342">
        <f>HLOOKUP("ScKode",data!$A$1:$AT$8036,A5342,FALSE)</f>
        <v>0</v>
      </c>
      <c r="H5342">
        <f>HLOOKUP("StofParameter",data!$A$1:$AT$8036,A5342,FALSE)</f>
        <v>0</v>
      </c>
      <c r="I5342">
        <f>HLOOKUP("Dato",data!$A$1:$AT$8036,A5342,FALSE)</f>
        <v>0</v>
      </c>
      <c r="J5342">
        <f>HLOOKUP("Resultat-attribut",data!$A$1:$AT$8036,A5342,FALSE)</f>
        <v>0</v>
      </c>
      <c r="K5342">
        <f>HLOOKUP("Resultat",data!$A$1:$AT$8036,A5342,FALSE)</f>
        <v>0</v>
      </c>
      <c r="L5342">
        <f>HLOOKUP("Enhed",data!$A$1:$AT$8036,A5342,FALSE)</f>
        <v>0</v>
      </c>
    </row>
    <row r="5343" spans="1:12" x14ac:dyDescent="0.2">
      <c r="A5343">
        <v>5342</v>
      </c>
      <c r="B5343">
        <f>HLOOKUP("Referencer",data!$A$1:$AT$8036,A5343,FALSE)</f>
        <v>0</v>
      </c>
      <c r="C5343">
        <f>HLOOKUP("Stedtekst",data!$A$1:$AT$8036,A5343,FALSE)</f>
        <v>0</v>
      </c>
      <c r="D5343">
        <f>HLOOKUP("Målested navn",data!$A$1:$AT$8036,A5343,FALSE)</f>
        <v>0</v>
      </c>
      <c r="E5343">
        <f>HLOOKUP("Prøvetagning",data!$A$1:$AT$8036,A5343,FALSE)</f>
        <v>0</v>
      </c>
      <c r="F5343">
        <f>HLOOKUP("Prøve",data!$A$1:$AT$8036,A5343,FALSE)</f>
        <v>0</v>
      </c>
      <c r="G5343">
        <f>HLOOKUP("ScKode",data!$A$1:$AT$8036,A5343,FALSE)</f>
        <v>0</v>
      </c>
      <c r="H5343">
        <f>HLOOKUP("StofParameter",data!$A$1:$AT$8036,A5343,FALSE)</f>
        <v>0</v>
      </c>
      <c r="I5343">
        <f>HLOOKUP("Dato",data!$A$1:$AT$8036,A5343,FALSE)</f>
        <v>0</v>
      </c>
      <c r="J5343">
        <f>HLOOKUP("Resultat-attribut",data!$A$1:$AT$8036,A5343,FALSE)</f>
        <v>0</v>
      </c>
      <c r="K5343">
        <f>HLOOKUP("Resultat",data!$A$1:$AT$8036,A5343,FALSE)</f>
        <v>0</v>
      </c>
      <c r="L5343">
        <f>HLOOKUP("Enhed",data!$A$1:$AT$8036,A5343,FALSE)</f>
        <v>0</v>
      </c>
    </row>
    <row r="5344" spans="1:12" x14ac:dyDescent="0.2">
      <c r="A5344">
        <v>5343</v>
      </c>
      <c r="B5344">
        <f>HLOOKUP("Referencer",data!$A$1:$AT$8036,A5344,FALSE)</f>
        <v>0</v>
      </c>
      <c r="C5344">
        <f>HLOOKUP("Stedtekst",data!$A$1:$AT$8036,A5344,FALSE)</f>
        <v>0</v>
      </c>
      <c r="D5344">
        <f>HLOOKUP("Målested navn",data!$A$1:$AT$8036,A5344,FALSE)</f>
        <v>0</v>
      </c>
      <c r="E5344">
        <f>HLOOKUP("Prøvetagning",data!$A$1:$AT$8036,A5344,FALSE)</f>
        <v>0</v>
      </c>
      <c r="F5344">
        <f>HLOOKUP("Prøve",data!$A$1:$AT$8036,A5344,FALSE)</f>
        <v>0</v>
      </c>
      <c r="G5344">
        <f>HLOOKUP("ScKode",data!$A$1:$AT$8036,A5344,FALSE)</f>
        <v>0</v>
      </c>
      <c r="H5344">
        <f>HLOOKUP("StofParameter",data!$A$1:$AT$8036,A5344,FALSE)</f>
        <v>0</v>
      </c>
      <c r="I5344">
        <f>HLOOKUP("Dato",data!$A$1:$AT$8036,A5344,FALSE)</f>
        <v>0</v>
      </c>
      <c r="J5344">
        <f>HLOOKUP("Resultat-attribut",data!$A$1:$AT$8036,A5344,FALSE)</f>
        <v>0</v>
      </c>
      <c r="K5344">
        <f>HLOOKUP("Resultat",data!$A$1:$AT$8036,A5344,FALSE)</f>
        <v>0</v>
      </c>
      <c r="L5344">
        <f>HLOOKUP("Enhed",data!$A$1:$AT$8036,A5344,FALSE)</f>
        <v>0</v>
      </c>
    </row>
    <row r="5345" spans="1:12" x14ac:dyDescent="0.2">
      <c r="A5345">
        <v>5344</v>
      </c>
      <c r="B5345">
        <f>HLOOKUP("Referencer",data!$A$1:$AT$8036,A5345,FALSE)</f>
        <v>0</v>
      </c>
      <c r="C5345">
        <f>HLOOKUP("Stedtekst",data!$A$1:$AT$8036,A5345,FALSE)</f>
        <v>0</v>
      </c>
      <c r="D5345">
        <f>HLOOKUP("Målested navn",data!$A$1:$AT$8036,A5345,FALSE)</f>
        <v>0</v>
      </c>
      <c r="E5345">
        <f>HLOOKUP("Prøvetagning",data!$A$1:$AT$8036,A5345,FALSE)</f>
        <v>0</v>
      </c>
      <c r="F5345">
        <f>HLOOKUP("Prøve",data!$A$1:$AT$8036,A5345,FALSE)</f>
        <v>0</v>
      </c>
      <c r="G5345">
        <f>HLOOKUP("ScKode",data!$A$1:$AT$8036,A5345,FALSE)</f>
        <v>0</v>
      </c>
      <c r="H5345">
        <f>HLOOKUP("StofParameter",data!$A$1:$AT$8036,A5345,FALSE)</f>
        <v>0</v>
      </c>
      <c r="I5345">
        <f>HLOOKUP("Dato",data!$A$1:$AT$8036,A5345,FALSE)</f>
        <v>0</v>
      </c>
      <c r="J5345">
        <f>HLOOKUP("Resultat-attribut",data!$A$1:$AT$8036,A5345,FALSE)</f>
        <v>0</v>
      </c>
      <c r="K5345">
        <f>HLOOKUP("Resultat",data!$A$1:$AT$8036,A5345,FALSE)</f>
        <v>0</v>
      </c>
      <c r="L5345">
        <f>HLOOKUP("Enhed",data!$A$1:$AT$8036,A5345,FALSE)</f>
        <v>0</v>
      </c>
    </row>
    <row r="5346" spans="1:12" x14ac:dyDescent="0.2">
      <c r="A5346">
        <v>5345</v>
      </c>
      <c r="B5346">
        <f>HLOOKUP("Referencer",data!$A$1:$AT$8036,A5346,FALSE)</f>
        <v>0</v>
      </c>
      <c r="C5346">
        <f>HLOOKUP("Stedtekst",data!$A$1:$AT$8036,A5346,FALSE)</f>
        <v>0</v>
      </c>
      <c r="D5346">
        <f>HLOOKUP("Målested navn",data!$A$1:$AT$8036,A5346,FALSE)</f>
        <v>0</v>
      </c>
      <c r="E5346">
        <f>HLOOKUP("Prøvetagning",data!$A$1:$AT$8036,A5346,FALSE)</f>
        <v>0</v>
      </c>
      <c r="F5346">
        <f>HLOOKUP("Prøve",data!$A$1:$AT$8036,A5346,FALSE)</f>
        <v>0</v>
      </c>
      <c r="G5346">
        <f>HLOOKUP("ScKode",data!$A$1:$AT$8036,A5346,FALSE)</f>
        <v>0</v>
      </c>
      <c r="H5346">
        <f>HLOOKUP("StofParameter",data!$A$1:$AT$8036,A5346,FALSE)</f>
        <v>0</v>
      </c>
      <c r="I5346">
        <f>HLOOKUP("Dato",data!$A$1:$AT$8036,A5346,FALSE)</f>
        <v>0</v>
      </c>
      <c r="J5346">
        <f>HLOOKUP("Resultat-attribut",data!$A$1:$AT$8036,A5346,FALSE)</f>
        <v>0</v>
      </c>
      <c r="K5346">
        <f>HLOOKUP("Resultat",data!$A$1:$AT$8036,A5346,FALSE)</f>
        <v>0</v>
      </c>
      <c r="L5346">
        <f>HLOOKUP("Enhed",data!$A$1:$AT$8036,A5346,FALSE)</f>
        <v>0</v>
      </c>
    </row>
    <row r="5347" spans="1:12" x14ac:dyDescent="0.2">
      <c r="A5347">
        <v>5346</v>
      </c>
      <c r="B5347">
        <f>HLOOKUP("Referencer",data!$A$1:$AT$8036,A5347,FALSE)</f>
        <v>0</v>
      </c>
      <c r="C5347">
        <f>HLOOKUP("Stedtekst",data!$A$1:$AT$8036,A5347,FALSE)</f>
        <v>0</v>
      </c>
      <c r="D5347">
        <f>HLOOKUP("Målested navn",data!$A$1:$AT$8036,A5347,FALSE)</f>
        <v>0</v>
      </c>
      <c r="E5347">
        <f>HLOOKUP("Prøvetagning",data!$A$1:$AT$8036,A5347,FALSE)</f>
        <v>0</v>
      </c>
      <c r="F5347">
        <f>HLOOKUP("Prøve",data!$A$1:$AT$8036,A5347,FALSE)</f>
        <v>0</v>
      </c>
      <c r="G5347">
        <f>HLOOKUP("ScKode",data!$A$1:$AT$8036,A5347,FALSE)</f>
        <v>0</v>
      </c>
      <c r="H5347">
        <f>HLOOKUP("StofParameter",data!$A$1:$AT$8036,A5347,FALSE)</f>
        <v>0</v>
      </c>
      <c r="I5347">
        <f>HLOOKUP("Dato",data!$A$1:$AT$8036,A5347,FALSE)</f>
        <v>0</v>
      </c>
      <c r="J5347">
        <f>HLOOKUP("Resultat-attribut",data!$A$1:$AT$8036,A5347,FALSE)</f>
        <v>0</v>
      </c>
      <c r="K5347">
        <f>HLOOKUP("Resultat",data!$A$1:$AT$8036,A5347,FALSE)</f>
        <v>0</v>
      </c>
      <c r="L5347">
        <f>HLOOKUP("Enhed",data!$A$1:$AT$8036,A5347,FALSE)</f>
        <v>0</v>
      </c>
    </row>
    <row r="5348" spans="1:12" x14ac:dyDescent="0.2">
      <c r="A5348">
        <v>5347</v>
      </c>
      <c r="B5348">
        <f>HLOOKUP("Referencer",data!$A$1:$AT$8036,A5348,FALSE)</f>
        <v>0</v>
      </c>
      <c r="C5348">
        <f>HLOOKUP("Stedtekst",data!$A$1:$AT$8036,A5348,FALSE)</f>
        <v>0</v>
      </c>
      <c r="D5348">
        <f>HLOOKUP("Målested navn",data!$A$1:$AT$8036,A5348,FALSE)</f>
        <v>0</v>
      </c>
      <c r="E5348">
        <f>HLOOKUP("Prøvetagning",data!$A$1:$AT$8036,A5348,FALSE)</f>
        <v>0</v>
      </c>
      <c r="F5348">
        <f>HLOOKUP("Prøve",data!$A$1:$AT$8036,A5348,FALSE)</f>
        <v>0</v>
      </c>
      <c r="G5348">
        <f>HLOOKUP("ScKode",data!$A$1:$AT$8036,A5348,FALSE)</f>
        <v>0</v>
      </c>
      <c r="H5348">
        <f>HLOOKUP("StofParameter",data!$A$1:$AT$8036,A5348,FALSE)</f>
        <v>0</v>
      </c>
      <c r="I5348">
        <f>HLOOKUP("Dato",data!$A$1:$AT$8036,A5348,FALSE)</f>
        <v>0</v>
      </c>
      <c r="J5348">
        <f>HLOOKUP("Resultat-attribut",data!$A$1:$AT$8036,A5348,FALSE)</f>
        <v>0</v>
      </c>
      <c r="K5348">
        <f>HLOOKUP("Resultat",data!$A$1:$AT$8036,A5348,FALSE)</f>
        <v>0</v>
      </c>
      <c r="L5348">
        <f>HLOOKUP("Enhed",data!$A$1:$AT$8036,A5348,FALSE)</f>
        <v>0</v>
      </c>
    </row>
    <row r="5349" spans="1:12" x14ac:dyDescent="0.2">
      <c r="A5349">
        <v>5348</v>
      </c>
      <c r="B5349">
        <f>HLOOKUP("Referencer",data!$A$1:$AT$8036,A5349,FALSE)</f>
        <v>0</v>
      </c>
      <c r="C5349">
        <f>HLOOKUP("Stedtekst",data!$A$1:$AT$8036,A5349,FALSE)</f>
        <v>0</v>
      </c>
      <c r="D5349">
        <f>HLOOKUP("Målested navn",data!$A$1:$AT$8036,A5349,FALSE)</f>
        <v>0</v>
      </c>
      <c r="E5349">
        <f>HLOOKUP("Prøvetagning",data!$A$1:$AT$8036,A5349,FALSE)</f>
        <v>0</v>
      </c>
      <c r="F5349">
        <f>HLOOKUP("Prøve",data!$A$1:$AT$8036,A5349,FALSE)</f>
        <v>0</v>
      </c>
      <c r="G5349">
        <f>HLOOKUP("ScKode",data!$A$1:$AT$8036,A5349,FALSE)</f>
        <v>0</v>
      </c>
      <c r="H5349">
        <f>HLOOKUP("StofParameter",data!$A$1:$AT$8036,A5349,FALSE)</f>
        <v>0</v>
      </c>
      <c r="I5349">
        <f>HLOOKUP("Dato",data!$A$1:$AT$8036,A5349,FALSE)</f>
        <v>0</v>
      </c>
      <c r="J5349">
        <f>HLOOKUP("Resultat-attribut",data!$A$1:$AT$8036,A5349,FALSE)</f>
        <v>0</v>
      </c>
      <c r="K5349">
        <f>HLOOKUP("Resultat",data!$A$1:$AT$8036,A5349,FALSE)</f>
        <v>0</v>
      </c>
      <c r="L5349">
        <f>HLOOKUP("Enhed",data!$A$1:$AT$8036,A5349,FALSE)</f>
        <v>0</v>
      </c>
    </row>
    <row r="5350" spans="1:12" x14ac:dyDescent="0.2">
      <c r="A5350">
        <v>5349</v>
      </c>
      <c r="B5350">
        <f>HLOOKUP("Referencer",data!$A$1:$AT$8036,A5350,FALSE)</f>
        <v>0</v>
      </c>
      <c r="C5350">
        <f>HLOOKUP("Stedtekst",data!$A$1:$AT$8036,A5350,FALSE)</f>
        <v>0</v>
      </c>
      <c r="D5350">
        <f>HLOOKUP("Målested navn",data!$A$1:$AT$8036,A5350,FALSE)</f>
        <v>0</v>
      </c>
      <c r="E5350">
        <f>HLOOKUP("Prøvetagning",data!$A$1:$AT$8036,A5350,FALSE)</f>
        <v>0</v>
      </c>
      <c r="F5350">
        <f>HLOOKUP("Prøve",data!$A$1:$AT$8036,A5350,FALSE)</f>
        <v>0</v>
      </c>
      <c r="G5350">
        <f>HLOOKUP("ScKode",data!$A$1:$AT$8036,A5350,FALSE)</f>
        <v>0</v>
      </c>
      <c r="H5350">
        <f>HLOOKUP("StofParameter",data!$A$1:$AT$8036,A5350,FALSE)</f>
        <v>0</v>
      </c>
      <c r="I5350">
        <f>HLOOKUP("Dato",data!$A$1:$AT$8036,A5350,FALSE)</f>
        <v>0</v>
      </c>
      <c r="J5350">
        <f>HLOOKUP("Resultat-attribut",data!$A$1:$AT$8036,A5350,FALSE)</f>
        <v>0</v>
      </c>
      <c r="K5350">
        <f>HLOOKUP("Resultat",data!$A$1:$AT$8036,A5350,FALSE)</f>
        <v>0</v>
      </c>
      <c r="L5350">
        <f>HLOOKUP("Enhed",data!$A$1:$AT$8036,A5350,FALSE)</f>
        <v>0</v>
      </c>
    </row>
    <row r="5351" spans="1:12" x14ac:dyDescent="0.2">
      <c r="A5351">
        <v>5350</v>
      </c>
      <c r="B5351">
        <f>HLOOKUP("Referencer",data!$A$1:$AT$8036,A5351,FALSE)</f>
        <v>0</v>
      </c>
      <c r="C5351">
        <f>HLOOKUP("Stedtekst",data!$A$1:$AT$8036,A5351,FALSE)</f>
        <v>0</v>
      </c>
      <c r="D5351">
        <f>HLOOKUP("Målested navn",data!$A$1:$AT$8036,A5351,FALSE)</f>
        <v>0</v>
      </c>
      <c r="E5351">
        <f>HLOOKUP("Prøvetagning",data!$A$1:$AT$8036,A5351,FALSE)</f>
        <v>0</v>
      </c>
      <c r="F5351">
        <f>HLOOKUP("Prøve",data!$A$1:$AT$8036,A5351,FALSE)</f>
        <v>0</v>
      </c>
      <c r="G5351">
        <f>HLOOKUP("ScKode",data!$A$1:$AT$8036,A5351,FALSE)</f>
        <v>0</v>
      </c>
      <c r="H5351">
        <f>HLOOKUP("StofParameter",data!$A$1:$AT$8036,A5351,FALSE)</f>
        <v>0</v>
      </c>
      <c r="I5351">
        <f>HLOOKUP("Dato",data!$A$1:$AT$8036,A5351,FALSE)</f>
        <v>0</v>
      </c>
      <c r="J5351">
        <f>HLOOKUP("Resultat-attribut",data!$A$1:$AT$8036,A5351,FALSE)</f>
        <v>0</v>
      </c>
      <c r="K5351">
        <f>HLOOKUP("Resultat",data!$A$1:$AT$8036,A5351,FALSE)</f>
        <v>0</v>
      </c>
      <c r="L5351">
        <f>HLOOKUP("Enhed",data!$A$1:$AT$8036,A5351,FALSE)</f>
        <v>0</v>
      </c>
    </row>
    <row r="5352" spans="1:12" x14ac:dyDescent="0.2">
      <c r="A5352">
        <v>5351</v>
      </c>
      <c r="B5352">
        <f>HLOOKUP("Referencer",data!$A$1:$AT$8036,A5352,FALSE)</f>
        <v>0</v>
      </c>
      <c r="C5352">
        <f>HLOOKUP("Stedtekst",data!$A$1:$AT$8036,A5352,FALSE)</f>
        <v>0</v>
      </c>
      <c r="D5352">
        <f>HLOOKUP("Målested navn",data!$A$1:$AT$8036,A5352,FALSE)</f>
        <v>0</v>
      </c>
      <c r="E5352">
        <f>HLOOKUP("Prøvetagning",data!$A$1:$AT$8036,A5352,FALSE)</f>
        <v>0</v>
      </c>
      <c r="F5352">
        <f>HLOOKUP("Prøve",data!$A$1:$AT$8036,A5352,FALSE)</f>
        <v>0</v>
      </c>
      <c r="G5352">
        <f>HLOOKUP("ScKode",data!$A$1:$AT$8036,A5352,FALSE)</f>
        <v>0</v>
      </c>
      <c r="H5352">
        <f>HLOOKUP("StofParameter",data!$A$1:$AT$8036,A5352,FALSE)</f>
        <v>0</v>
      </c>
      <c r="I5352">
        <f>HLOOKUP("Dato",data!$A$1:$AT$8036,A5352,FALSE)</f>
        <v>0</v>
      </c>
      <c r="J5352">
        <f>HLOOKUP("Resultat-attribut",data!$A$1:$AT$8036,A5352,FALSE)</f>
        <v>0</v>
      </c>
      <c r="K5352">
        <f>HLOOKUP("Resultat",data!$A$1:$AT$8036,A5352,FALSE)</f>
        <v>0</v>
      </c>
      <c r="L5352">
        <f>HLOOKUP("Enhed",data!$A$1:$AT$8036,A5352,FALSE)</f>
        <v>0</v>
      </c>
    </row>
    <row r="5353" spans="1:12" x14ac:dyDescent="0.2">
      <c r="A5353">
        <v>5352</v>
      </c>
      <c r="B5353">
        <f>HLOOKUP("Referencer",data!$A$1:$AT$8036,A5353,FALSE)</f>
        <v>0</v>
      </c>
      <c r="C5353">
        <f>HLOOKUP("Stedtekst",data!$A$1:$AT$8036,A5353,FALSE)</f>
        <v>0</v>
      </c>
      <c r="D5353">
        <f>HLOOKUP("Målested navn",data!$A$1:$AT$8036,A5353,FALSE)</f>
        <v>0</v>
      </c>
      <c r="E5353">
        <f>HLOOKUP("Prøvetagning",data!$A$1:$AT$8036,A5353,FALSE)</f>
        <v>0</v>
      </c>
      <c r="F5353">
        <f>HLOOKUP("Prøve",data!$A$1:$AT$8036,A5353,FALSE)</f>
        <v>0</v>
      </c>
      <c r="G5353">
        <f>HLOOKUP("ScKode",data!$A$1:$AT$8036,A5353,FALSE)</f>
        <v>0</v>
      </c>
      <c r="H5353">
        <f>HLOOKUP("StofParameter",data!$A$1:$AT$8036,A5353,FALSE)</f>
        <v>0</v>
      </c>
      <c r="I5353">
        <f>HLOOKUP("Dato",data!$A$1:$AT$8036,A5353,FALSE)</f>
        <v>0</v>
      </c>
      <c r="J5353">
        <f>HLOOKUP("Resultat-attribut",data!$A$1:$AT$8036,A5353,FALSE)</f>
        <v>0</v>
      </c>
      <c r="K5353">
        <f>HLOOKUP("Resultat",data!$A$1:$AT$8036,A5353,FALSE)</f>
        <v>0</v>
      </c>
      <c r="L5353">
        <f>HLOOKUP("Enhed",data!$A$1:$AT$8036,A5353,FALSE)</f>
        <v>0</v>
      </c>
    </row>
    <row r="5354" spans="1:12" x14ac:dyDescent="0.2">
      <c r="A5354">
        <v>5353</v>
      </c>
      <c r="B5354">
        <f>HLOOKUP("Referencer",data!$A$1:$AT$8036,A5354,FALSE)</f>
        <v>0</v>
      </c>
      <c r="C5354">
        <f>HLOOKUP("Stedtekst",data!$A$1:$AT$8036,A5354,FALSE)</f>
        <v>0</v>
      </c>
      <c r="D5354">
        <f>HLOOKUP("Målested navn",data!$A$1:$AT$8036,A5354,FALSE)</f>
        <v>0</v>
      </c>
      <c r="E5354">
        <f>HLOOKUP("Prøvetagning",data!$A$1:$AT$8036,A5354,FALSE)</f>
        <v>0</v>
      </c>
      <c r="F5354">
        <f>HLOOKUP("Prøve",data!$A$1:$AT$8036,A5354,FALSE)</f>
        <v>0</v>
      </c>
      <c r="G5354">
        <f>HLOOKUP("ScKode",data!$A$1:$AT$8036,A5354,FALSE)</f>
        <v>0</v>
      </c>
      <c r="H5354">
        <f>HLOOKUP("StofParameter",data!$A$1:$AT$8036,A5354,FALSE)</f>
        <v>0</v>
      </c>
      <c r="I5354">
        <f>HLOOKUP("Dato",data!$A$1:$AT$8036,A5354,FALSE)</f>
        <v>0</v>
      </c>
      <c r="J5354">
        <f>HLOOKUP("Resultat-attribut",data!$A$1:$AT$8036,A5354,FALSE)</f>
        <v>0</v>
      </c>
      <c r="K5354">
        <f>HLOOKUP("Resultat",data!$A$1:$AT$8036,A5354,FALSE)</f>
        <v>0</v>
      </c>
      <c r="L5354">
        <f>HLOOKUP("Enhed",data!$A$1:$AT$8036,A5354,FALSE)</f>
        <v>0</v>
      </c>
    </row>
    <row r="5355" spans="1:12" x14ac:dyDescent="0.2">
      <c r="A5355">
        <v>5354</v>
      </c>
      <c r="B5355">
        <f>HLOOKUP("Referencer",data!$A$1:$AT$8036,A5355,FALSE)</f>
        <v>0</v>
      </c>
      <c r="C5355">
        <f>HLOOKUP("Stedtekst",data!$A$1:$AT$8036,A5355,FALSE)</f>
        <v>0</v>
      </c>
      <c r="D5355">
        <f>HLOOKUP("Målested navn",data!$A$1:$AT$8036,A5355,FALSE)</f>
        <v>0</v>
      </c>
      <c r="E5355">
        <f>HLOOKUP("Prøvetagning",data!$A$1:$AT$8036,A5355,FALSE)</f>
        <v>0</v>
      </c>
      <c r="F5355">
        <f>HLOOKUP("Prøve",data!$A$1:$AT$8036,A5355,FALSE)</f>
        <v>0</v>
      </c>
      <c r="G5355">
        <f>HLOOKUP("ScKode",data!$A$1:$AT$8036,A5355,FALSE)</f>
        <v>0</v>
      </c>
      <c r="H5355">
        <f>HLOOKUP("StofParameter",data!$A$1:$AT$8036,A5355,FALSE)</f>
        <v>0</v>
      </c>
      <c r="I5355">
        <f>HLOOKUP("Dato",data!$A$1:$AT$8036,A5355,FALSE)</f>
        <v>0</v>
      </c>
      <c r="J5355">
        <f>HLOOKUP("Resultat-attribut",data!$A$1:$AT$8036,A5355,FALSE)</f>
        <v>0</v>
      </c>
      <c r="K5355">
        <f>HLOOKUP("Resultat",data!$A$1:$AT$8036,A5355,FALSE)</f>
        <v>0</v>
      </c>
      <c r="L5355">
        <f>HLOOKUP("Enhed",data!$A$1:$AT$8036,A5355,FALSE)</f>
        <v>0</v>
      </c>
    </row>
    <row r="5356" spans="1:12" x14ac:dyDescent="0.2">
      <c r="A5356">
        <v>5355</v>
      </c>
      <c r="B5356">
        <f>HLOOKUP("Referencer",data!$A$1:$AT$8036,A5356,FALSE)</f>
        <v>0</v>
      </c>
      <c r="C5356">
        <f>HLOOKUP("Stedtekst",data!$A$1:$AT$8036,A5356,FALSE)</f>
        <v>0</v>
      </c>
      <c r="D5356">
        <f>HLOOKUP("Målested navn",data!$A$1:$AT$8036,A5356,FALSE)</f>
        <v>0</v>
      </c>
      <c r="E5356">
        <f>HLOOKUP("Prøvetagning",data!$A$1:$AT$8036,A5356,FALSE)</f>
        <v>0</v>
      </c>
      <c r="F5356">
        <f>HLOOKUP("Prøve",data!$A$1:$AT$8036,A5356,FALSE)</f>
        <v>0</v>
      </c>
      <c r="G5356">
        <f>HLOOKUP("ScKode",data!$A$1:$AT$8036,A5356,FALSE)</f>
        <v>0</v>
      </c>
      <c r="H5356">
        <f>HLOOKUP("StofParameter",data!$A$1:$AT$8036,A5356,FALSE)</f>
        <v>0</v>
      </c>
      <c r="I5356">
        <f>HLOOKUP("Dato",data!$A$1:$AT$8036,A5356,FALSE)</f>
        <v>0</v>
      </c>
      <c r="J5356">
        <f>HLOOKUP("Resultat-attribut",data!$A$1:$AT$8036,A5356,FALSE)</f>
        <v>0</v>
      </c>
      <c r="K5356">
        <f>HLOOKUP("Resultat",data!$A$1:$AT$8036,A5356,FALSE)</f>
        <v>0</v>
      </c>
      <c r="L5356">
        <f>HLOOKUP("Enhed",data!$A$1:$AT$8036,A5356,FALSE)</f>
        <v>0</v>
      </c>
    </row>
    <row r="5357" spans="1:12" x14ac:dyDescent="0.2">
      <c r="A5357">
        <v>5356</v>
      </c>
      <c r="B5357">
        <f>HLOOKUP("Referencer",data!$A$1:$AT$8036,A5357,FALSE)</f>
        <v>0</v>
      </c>
      <c r="C5357">
        <f>HLOOKUP("Stedtekst",data!$A$1:$AT$8036,A5357,FALSE)</f>
        <v>0</v>
      </c>
      <c r="D5357">
        <f>HLOOKUP("Målested navn",data!$A$1:$AT$8036,A5357,FALSE)</f>
        <v>0</v>
      </c>
      <c r="E5357">
        <f>HLOOKUP("Prøvetagning",data!$A$1:$AT$8036,A5357,FALSE)</f>
        <v>0</v>
      </c>
      <c r="F5357">
        <f>HLOOKUP("Prøve",data!$A$1:$AT$8036,A5357,FALSE)</f>
        <v>0</v>
      </c>
      <c r="G5357">
        <f>HLOOKUP("ScKode",data!$A$1:$AT$8036,A5357,FALSE)</f>
        <v>0</v>
      </c>
      <c r="H5357">
        <f>HLOOKUP("StofParameter",data!$A$1:$AT$8036,A5357,FALSE)</f>
        <v>0</v>
      </c>
      <c r="I5357">
        <f>HLOOKUP("Dato",data!$A$1:$AT$8036,A5357,FALSE)</f>
        <v>0</v>
      </c>
      <c r="J5357">
        <f>HLOOKUP("Resultat-attribut",data!$A$1:$AT$8036,A5357,FALSE)</f>
        <v>0</v>
      </c>
      <c r="K5357">
        <f>HLOOKUP("Resultat",data!$A$1:$AT$8036,A5357,FALSE)</f>
        <v>0</v>
      </c>
      <c r="L5357">
        <f>HLOOKUP("Enhed",data!$A$1:$AT$8036,A5357,FALSE)</f>
        <v>0</v>
      </c>
    </row>
    <row r="5358" spans="1:12" x14ac:dyDescent="0.2">
      <c r="A5358">
        <v>5357</v>
      </c>
      <c r="B5358">
        <f>HLOOKUP("Referencer",data!$A$1:$AT$8036,A5358,FALSE)</f>
        <v>0</v>
      </c>
      <c r="C5358">
        <f>HLOOKUP("Stedtekst",data!$A$1:$AT$8036,A5358,FALSE)</f>
        <v>0</v>
      </c>
      <c r="D5358">
        <f>HLOOKUP("Målested navn",data!$A$1:$AT$8036,A5358,FALSE)</f>
        <v>0</v>
      </c>
      <c r="E5358">
        <f>HLOOKUP("Prøvetagning",data!$A$1:$AT$8036,A5358,FALSE)</f>
        <v>0</v>
      </c>
      <c r="F5358">
        <f>HLOOKUP("Prøve",data!$A$1:$AT$8036,A5358,FALSE)</f>
        <v>0</v>
      </c>
      <c r="G5358">
        <f>HLOOKUP("ScKode",data!$A$1:$AT$8036,A5358,FALSE)</f>
        <v>0</v>
      </c>
      <c r="H5358">
        <f>HLOOKUP("StofParameter",data!$A$1:$AT$8036,A5358,FALSE)</f>
        <v>0</v>
      </c>
      <c r="I5358">
        <f>HLOOKUP("Dato",data!$A$1:$AT$8036,A5358,FALSE)</f>
        <v>0</v>
      </c>
      <c r="J5358">
        <f>HLOOKUP("Resultat-attribut",data!$A$1:$AT$8036,A5358,FALSE)</f>
        <v>0</v>
      </c>
      <c r="K5358">
        <f>HLOOKUP("Resultat",data!$A$1:$AT$8036,A5358,FALSE)</f>
        <v>0</v>
      </c>
      <c r="L5358">
        <f>HLOOKUP("Enhed",data!$A$1:$AT$8036,A5358,FALSE)</f>
        <v>0</v>
      </c>
    </row>
    <row r="5359" spans="1:12" x14ac:dyDescent="0.2">
      <c r="A5359">
        <v>5358</v>
      </c>
      <c r="B5359">
        <f>HLOOKUP("Referencer",data!$A$1:$AT$8036,A5359,FALSE)</f>
        <v>0</v>
      </c>
      <c r="C5359">
        <f>HLOOKUP("Stedtekst",data!$A$1:$AT$8036,A5359,FALSE)</f>
        <v>0</v>
      </c>
      <c r="D5359">
        <f>HLOOKUP("Målested navn",data!$A$1:$AT$8036,A5359,FALSE)</f>
        <v>0</v>
      </c>
      <c r="E5359">
        <f>HLOOKUP("Prøvetagning",data!$A$1:$AT$8036,A5359,FALSE)</f>
        <v>0</v>
      </c>
      <c r="F5359">
        <f>HLOOKUP("Prøve",data!$A$1:$AT$8036,A5359,FALSE)</f>
        <v>0</v>
      </c>
      <c r="G5359">
        <f>HLOOKUP("ScKode",data!$A$1:$AT$8036,A5359,FALSE)</f>
        <v>0</v>
      </c>
      <c r="H5359">
        <f>HLOOKUP("StofParameter",data!$A$1:$AT$8036,A5359,FALSE)</f>
        <v>0</v>
      </c>
      <c r="I5359">
        <f>HLOOKUP("Dato",data!$A$1:$AT$8036,A5359,FALSE)</f>
        <v>0</v>
      </c>
      <c r="J5359">
        <f>HLOOKUP("Resultat-attribut",data!$A$1:$AT$8036,A5359,FALSE)</f>
        <v>0</v>
      </c>
      <c r="K5359">
        <f>HLOOKUP("Resultat",data!$A$1:$AT$8036,A5359,FALSE)</f>
        <v>0</v>
      </c>
      <c r="L5359">
        <f>HLOOKUP("Enhed",data!$A$1:$AT$8036,A5359,FALSE)</f>
        <v>0</v>
      </c>
    </row>
    <row r="5360" spans="1:12" x14ac:dyDescent="0.2">
      <c r="A5360">
        <v>5359</v>
      </c>
      <c r="B5360">
        <f>HLOOKUP("Referencer",data!$A$1:$AT$8036,A5360,FALSE)</f>
        <v>0</v>
      </c>
      <c r="C5360">
        <f>HLOOKUP("Stedtekst",data!$A$1:$AT$8036,A5360,FALSE)</f>
        <v>0</v>
      </c>
      <c r="D5360">
        <f>HLOOKUP("Målested navn",data!$A$1:$AT$8036,A5360,FALSE)</f>
        <v>0</v>
      </c>
      <c r="E5360">
        <f>HLOOKUP("Prøvetagning",data!$A$1:$AT$8036,A5360,FALSE)</f>
        <v>0</v>
      </c>
      <c r="F5360">
        <f>HLOOKUP("Prøve",data!$A$1:$AT$8036,A5360,FALSE)</f>
        <v>0</v>
      </c>
      <c r="G5360">
        <f>HLOOKUP("ScKode",data!$A$1:$AT$8036,A5360,FALSE)</f>
        <v>0</v>
      </c>
      <c r="H5360">
        <f>HLOOKUP("StofParameter",data!$A$1:$AT$8036,A5360,FALSE)</f>
        <v>0</v>
      </c>
      <c r="I5360">
        <f>HLOOKUP("Dato",data!$A$1:$AT$8036,A5360,FALSE)</f>
        <v>0</v>
      </c>
      <c r="J5360">
        <f>HLOOKUP("Resultat-attribut",data!$A$1:$AT$8036,A5360,FALSE)</f>
        <v>0</v>
      </c>
      <c r="K5360">
        <f>HLOOKUP("Resultat",data!$A$1:$AT$8036,A5360,FALSE)</f>
        <v>0</v>
      </c>
      <c r="L5360">
        <f>HLOOKUP("Enhed",data!$A$1:$AT$8036,A5360,FALSE)</f>
        <v>0</v>
      </c>
    </row>
    <row r="5361" spans="1:12" x14ac:dyDescent="0.2">
      <c r="A5361">
        <v>5360</v>
      </c>
      <c r="B5361">
        <f>HLOOKUP("Referencer",data!$A$1:$AT$8036,A5361,FALSE)</f>
        <v>0</v>
      </c>
      <c r="C5361">
        <f>HLOOKUP("Stedtekst",data!$A$1:$AT$8036,A5361,FALSE)</f>
        <v>0</v>
      </c>
      <c r="D5361">
        <f>HLOOKUP("Målested navn",data!$A$1:$AT$8036,A5361,FALSE)</f>
        <v>0</v>
      </c>
      <c r="E5361">
        <f>HLOOKUP("Prøvetagning",data!$A$1:$AT$8036,A5361,FALSE)</f>
        <v>0</v>
      </c>
      <c r="F5361">
        <f>HLOOKUP("Prøve",data!$A$1:$AT$8036,A5361,FALSE)</f>
        <v>0</v>
      </c>
      <c r="G5361">
        <f>HLOOKUP("ScKode",data!$A$1:$AT$8036,A5361,FALSE)</f>
        <v>0</v>
      </c>
      <c r="H5361">
        <f>HLOOKUP("StofParameter",data!$A$1:$AT$8036,A5361,FALSE)</f>
        <v>0</v>
      </c>
      <c r="I5361">
        <f>HLOOKUP("Dato",data!$A$1:$AT$8036,A5361,FALSE)</f>
        <v>0</v>
      </c>
      <c r="J5361">
        <f>HLOOKUP("Resultat-attribut",data!$A$1:$AT$8036,A5361,FALSE)</f>
        <v>0</v>
      </c>
      <c r="K5361">
        <f>HLOOKUP("Resultat",data!$A$1:$AT$8036,A5361,FALSE)</f>
        <v>0</v>
      </c>
      <c r="L5361">
        <f>HLOOKUP("Enhed",data!$A$1:$AT$8036,A5361,FALSE)</f>
        <v>0</v>
      </c>
    </row>
    <row r="5362" spans="1:12" x14ac:dyDescent="0.2">
      <c r="A5362">
        <v>5361</v>
      </c>
      <c r="B5362">
        <f>HLOOKUP("Referencer",data!$A$1:$AT$8036,A5362,FALSE)</f>
        <v>0</v>
      </c>
      <c r="C5362">
        <f>HLOOKUP("Stedtekst",data!$A$1:$AT$8036,A5362,FALSE)</f>
        <v>0</v>
      </c>
      <c r="D5362">
        <f>HLOOKUP("Målested navn",data!$A$1:$AT$8036,A5362,FALSE)</f>
        <v>0</v>
      </c>
      <c r="E5362">
        <f>HLOOKUP("Prøvetagning",data!$A$1:$AT$8036,A5362,FALSE)</f>
        <v>0</v>
      </c>
      <c r="F5362">
        <f>HLOOKUP("Prøve",data!$A$1:$AT$8036,A5362,FALSE)</f>
        <v>0</v>
      </c>
      <c r="G5362">
        <f>HLOOKUP("ScKode",data!$A$1:$AT$8036,A5362,FALSE)</f>
        <v>0</v>
      </c>
      <c r="H5362">
        <f>HLOOKUP("StofParameter",data!$A$1:$AT$8036,A5362,FALSE)</f>
        <v>0</v>
      </c>
      <c r="I5362">
        <f>HLOOKUP("Dato",data!$A$1:$AT$8036,A5362,FALSE)</f>
        <v>0</v>
      </c>
      <c r="J5362">
        <f>HLOOKUP("Resultat-attribut",data!$A$1:$AT$8036,A5362,FALSE)</f>
        <v>0</v>
      </c>
      <c r="K5362">
        <f>HLOOKUP("Resultat",data!$A$1:$AT$8036,A5362,FALSE)</f>
        <v>0</v>
      </c>
      <c r="L5362">
        <f>HLOOKUP("Enhed",data!$A$1:$AT$8036,A5362,FALSE)</f>
        <v>0</v>
      </c>
    </row>
    <row r="5363" spans="1:12" x14ac:dyDescent="0.2">
      <c r="A5363">
        <v>5362</v>
      </c>
      <c r="B5363">
        <f>HLOOKUP("Referencer",data!$A$1:$AT$8036,A5363,FALSE)</f>
        <v>0</v>
      </c>
      <c r="C5363">
        <f>HLOOKUP("Stedtekst",data!$A$1:$AT$8036,A5363,FALSE)</f>
        <v>0</v>
      </c>
      <c r="D5363">
        <f>HLOOKUP("Målested navn",data!$A$1:$AT$8036,A5363,FALSE)</f>
        <v>0</v>
      </c>
      <c r="E5363">
        <f>HLOOKUP("Prøvetagning",data!$A$1:$AT$8036,A5363,FALSE)</f>
        <v>0</v>
      </c>
      <c r="F5363">
        <f>HLOOKUP("Prøve",data!$A$1:$AT$8036,A5363,FALSE)</f>
        <v>0</v>
      </c>
      <c r="G5363">
        <f>HLOOKUP("ScKode",data!$A$1:$AT$8036,A5363,FALSE)</f>
        <v>0</v>
      </c>
      <c r="H5363">
        <f>HLOOKUP("StofParameter",data!$A$1:$AT$8036,A5363,FALSE)</f>
        <v>0</v>
      </c>
      <c r="I5363">
        <f>HLOOKUP("Dato",data!$A$1:$AT$8036,A5363,FALSE)</f>
        <v>0</v>
      </c>
      <c r="J5363">
        <f>HLOOKUP("Resultat-attribut",data!$A$1:$AT$8036,A5363,FALSE)</f>
        <v>0</v>
      </c>
      <c r="K5363">
        <f>HLOOKUP("Resultat",data!$A$1:$AT$8036,A5363,FALSE)</f>
        <v>0</v>
      </c>
      <c r="L5363">
        <f>HLOOKUP("Enhed",data!$A$1:$AT$8036,A5363,FALSE)</f>
        <v>0</v>
      </c>
    </row>
    <row r="5364" spans="1:12" x14ac:dyDescent="0.2">
      <c r="A5364">
        <v>5363</v>
      </c>
      <c r="B5364">
        <f>HLOOKUP("Referencer",data!$A$1:$AT$8036,A5364,FALSE)</f>
        <v>0</v>
      </c>
      <c r="C5364">
        <f>HLOOKUP("Stedtekst",data!$A$1:$AT$8036,A5364,FALSE)</f>
        <v>0</v>
      </c>
      <c r="D5364">
        <f>HLOOKUP("Målested navn",data!$A$1:$AT$8036,A5364,FALSE)</f>
        <v>0</v>
      </c>
      <c r="E5364">
        <f>HLOOKUP("Prøvetagning",data!$A$1:$AT$8036,A5364,FALSE)</f>
        <v>0</v>
      </c>
      <c r="F5364">
        <f>HLOOKUP("Prøve",data!$A$1:$AT$8036,A5364,FALSE)</f>
        <v>0</v>
      </c>
      <c r="G5364">
        <f>HLOOKUP("ScKode",data!$A$1:$AT$8036,A5364,FALSE)</f>
        <v>0</v>
      </c>
      <c r="H5364">
        <f>HLOOKUP("StofParameter",data!$A$1:$AT$8036,A5364,FALSE)</f>
        <v>0</v>
      </c>
      <c r="I5364">
        <f>HLOOKUP("Dato",data!$A$1:$AT$8036,A5364,FALSE)</f>
        <v>0</v>
      </c>
      <c r="J5364">
        <f>HLOOKUP("Resultat-attribut",data!$A$1:$AT$8036,A5364,FALSE)</f>
        <v>0</v>
      </c>
      <c r="K5364">
        <f>HLOOKUP("Resultat",data!$A$1:$AT$8036,A5364,FALSE)</f>
        <v>0</v>
      </c>
      <c r="L5364">
        <f>HLOOKUP("Enhed",data!$A$1:$AT$8036,A5364,FALSE)</f>
        <v>0</v>
      </c>
    </row>
    <row r="5365" spans="1:12" x14ac:dyDescent="0.2">
      <c r="A5365">
        <v>5364</v>
      </c>
      <c r="B5365">
        <f>HLOOKUP("Referencer",data!$A$1:$AT$8036,A5365,FALSE)</f>
        <v>0</v>
      </c>
      <c r="C5365">
        <f>HLOOKUP("Stedtekst",data!$A$1:$AT$8036,A5365,FALSE)</f>
        <v>0</v>
      </c>
      <c r="D5365">
        <f>HLOOKUP("Målested navn",data!$A$1:$AT$8036,A5365,FALSE)</f>
        <v>0</v>
      </c>
      <c r="E5365">
        <f>HLOOKUP("Prøvetagning",data!$A$1:$AT$8036,A5365,FALSE)</f>
        <v>0</v>
      </c>
      <c r="F5365">
        <f>HLOOKUP("Prøve",data!$A$1:$AT$8036,A5365,FALSE)</f>
        <v>0</v>
      </c>
      <c r="G5365">
        <f>HLOOKUP("ScKode",data!$A$1:$AT$8036,A5365,FALSE)</f>
        <v>0</v>
      </c>
      <c r="H5365">
        <f>HLOOKUP("StofParameter",data!$A$1:$AT$8036,A5365,FALSE)</f>
        <v>0</v>
      </c>
      <c r="I5365">
        <f>HLOOKUP("Dato",data!$A$1:$AT$8036,A5365,FALSE)</f>
        <v>0</v>
      </c>
      <c r="J5365">
        <f>HLOOKUP("Resultat-attribut",data!$A$1:$AT$8036,A5365,FALSE)</f>
        <v>0</v>
      </c>
      <c r="K5365">
        <f>HLOOKUP("Resultat",data!$A$1:$AT$8036,A5365,FALSE)</f>
        <v>0</v>
      </c>
      <c r="L5365">
        <f>HLOOKUP("Enhed",data!$A$1:$AT$8036,A5365,FALSE)</f>
        <v>0</v>
      </c>
    </row>
    <row r="5366" spans="1:12" x14ac:dyDescent="0.2">
      <c r="A5366">
        <v>5365</v>
      </c>
      <c r="B5366">
        <f>HLOOKUP("Referencer",data!$A$1:$AT$8036,A5366,FALSE)</f>
        <v>0</v>
      </c>
      <c r="C5366">
        <f>HLOOKUP("Stedtekst",data!$A$1:$AT$8036,A5366,FALSE)</f>
        <v>0</v>
      </c>
      <c r="D5366">
        <f>HLOOKUP("Målested navn",data!$A$1:$AT$8036,A5366,FALSE)</f>
        <v>0</v>
      </c>
      <c r="E5366">
        <f>HLOOKUP("Prøvetagning",data!$A$1:$AT$8036,A5366,FALSE)</f>
        <v>0</v>
      </c>
      <c r="F5366">
        <f>HLOOKUP("Prøve",data!$A$1:$AT$8036,A5366,FALSE)</f>
        <v>0</v>
      </c>
      <c r="G5366">
        <f>HLOOKUP("ScKode",data!$A$1:$AT$8036,A5366,FALSE)</f>
        <v>0</v>
      </c>
      <c r="H5366">
        <f>HLOOKUP("StofParameter",data!$A$1:$AT$8036,A5366,FALSE)</f>
        <v>0</v>
      </c>
      <c r="I5366">
        <f>HLOOKUP("Dato",data!$A$1:$AT$8036,A5366,FALSE)</f>
        <v>0</v>
      </c>
      <c r="J5366">
        <f>HLOOKUP("Resultat-attribut",data!$A$1:$AT$8036,A5366,FALSE)</f>
        <v>0</v>
      </c>
      <c r="K5366">
        <f>HLOOKUP("Resultat",data!$A$1:$AT$8036,A5366,FALSE)</f>
        <v>0</v>
      </c>
      <c r="L5366">
        <f>HLOOKUP("Enhed",data!$A$1:$AT$8036,A5366,FALSE)</f>
        <v>0</v>
      </c>
    </row>
    <row r="5367" spans="1:12" x14ac:dyDescent="0.2">
      <c r="A5367">
        <v>5366</v>
      </c>
      <c r="B5367">
        <f>HLOOKUP("Referencer",data!$A$1:$AT$8036,A5367,FALSE)</f>
        <v>0</v>
      </c>
      <c r="C5367">
        <f>HLOOKUP("Stedtekst",data!$A$1:$AT$8036,A5367,FALSE)</f>
        <v>0</v>
      </c>
      <c r="D5367">
        <f>HLOOKUP("Målested navn",data!$A$1:$AT$8036,A5367,FALSE)</f>
        <v>0</v>
      </c>
      <c r="E5367">
        <f>HLOOKUP("Prøvetagning",data!$A$1:$AT$8036,A5367,FALSE)</f>
        <v>0</v>
      </c>
      <c r="F5367">
        <f>HLOOKUP("Prøve",data!$A$1:$AT$8036,A5367,FALSE)</f>
        <v>0</v>
      </c>
      <c r="G5367">
        <f>HLOOKUP("ScKode",data!$A$1:$AT$8036,A5367,FALSE)</f>
        <v>0</v>
      </c>
      <c r="H5367">
        <f>HLOOKUP("StofParameter",data!$A$1:$AT$8036,A5367,FALSE)</f>
        <v>0</v>
      </c>
      <c r="I5367">
        <f>HLOOKUP("Dato",data!$A$1:$AT$8036,A5367,FALSE)</f>
        <v>0</v>
      </c>
      <c r="J5367">
        <f>HLOOKUP("Resultat-attribut",data!$A$1:$AT$8036,A5367,FALSE)</f>
        <v>0</v>
      </c>
      <c r="K5367">
        <f>HLOOKUP("Resultat",data!$A$1:$AT$8036,A5367,FALSE)</f>
        <v>0</v>
      </c>
      <c r="L5367">
        <f>HLOOKUP("Enhed",data!$A$1:$AT$8036,A5367,FALSE)</f>
        <v>0</v>
      </c>
    </row>
    <row r="5368" spans="1:12" x14ac:dyDescent="0.2">
      <c r="A5368">
        <v>5367</v>
      </c>
      <c r="B5368">
        <f>HLOOKUP("Referencer",data!$A$1:$AT$8036,A5368,FALSE)</f>
        <v>0</v>
      </c>
      <c r="C5368">
        <f>HLOOKUP("Stedtekst",data!$A$1:$AT$8036,A5368,FALSE)</f>
        <v>0</v>
      </c>
      <c r="D5368">
        <f>HLOOKUP("Målested navn",data!$A$1:$AT$8036,A5368,FALSE)</f>
        <v>0</v>
      </c>
      <c r="E5368">
        <f>HLOOKUP("Prøvetagning",data!$A$1:$AT$8036,A5368,FALSE)</f>
        <v>0</v>
      </c>
      <c r="F5368">
        <f>HLOOKUP("Prøve",data!$A$1:$AT$8036,A5368,FALSE)</f>
        <v>0</v>
      </c>
      <c r="G5368">
        <f>HLOOKUP("ScKode",data!$A$1:$AT$8036,A5368,FALSE)</f>
        <v>0</v>
      </c>
      <c r="H5368">
        <f>HLOOKUP("StofParameter",data!$A$1:$AT$8036,A5368,FALSE)</f>
        <v>0</v>
      </c>
      <c r="I5368">
        <f>HLOOKUP("Dato",data!$A$1:$AT$8036,A5368,FALSE)</f>
        <v>0</v>
      </c>
      <c r="J5368">
        <f>HLOOKUP("Resultat-attribut",data!$A$1:$AT$8036,A5368,FALSE)</f>
        <v>0</v>
      </c>
      <c r="K5368">
        <f>HLOOKUP("Resultat",data!$A$1:$AT$8036,A5368,FALSE)</f>
        <v>0</v>
      </c>
      <c r="L5368">
        <f>HLOOKUP("Enhed",data!$A$1:$AT$8036,A5368,FALSE)</f>
        <v>0</v>
      </c>
    </row>
    <row r="5369" spans="1:12" x14ac:dyDescent="0.2">
      <c r="A5369">
        <v>5368</v>
      </c>
      <c r="B5369">
        <f>HLOOKUP("Referencer",data!$A$1:$AT$8036,A5369,FALSE)</f>
        <v>0</v>
      </c>
      <c r="C5369">
        <f>HLOOKUP("Stedtekst",data!$A$1:$AT$8036,A5369,FALSE)</f>
        <v>0</v>
      </c>
      <c r="D5369">
        <f>HLOOKUP("Målested navn",data!$A$1:$AT$8036,A5369,FALSE)</f>
        <v>0</v>
      </c>
      <c r="E5369">
        <f>HLOOKUP("Prøvetagning",data!$A$1:$AT$8036,A5369,FALSE)</f>
        <v>0</v>
      </c>
      <c r="F5369">
        <f>HLOOKUP("Prøve",data!$A$1:$AT$8036,A5369,FALSE)</f>
        <v>0</v>
      </c>
      <c r="G5369">
        <f>HLOOKUP("ScKode",data!$A$1:$AT$8036,A5369,FALSE)</f>
        <v>0</v>
      </c>
      <c r="H5369">
        <f>HLOOKUP("StofParameter",data!$A$1:$AT$8036,A5369,FALSE)</f>
        <v>0</v>
      </c>
      <c r="I5369">
        <f>HLOOKUP("Dato",data!$A$1:$AT$8036,A5369,FALSE)</f>
        <v>0</v>
      </c>
      <c r="J5369">
        <f>HLOOKUP("Resultat-attribut",data!$A$1:$AT$8036,A5369,FALSE)</f>
        <v>0</v>
      </c>
      <c r="K5369">
        <f>HLOOKUP("Resultat",data!$A$1:$AT$8036,A5369,FALSE)</f>
        <v>0</v>
      </c>
      <c r="L5369">
        <f>HLOOKUP("Enhed",data!$A$1:$AT$8036,A5369,FALSE)</f>
        <v>0</v>
      </c>
    </row>
    <row r="5370" spans="1:12" x14ac:dyDescent="0.2">
      <c r="A5370">
        <v>5369</v>
      </c>
      <c r="B5370">
        <f>HLOOKUP("Referencer",data!$A$1:$AT$8036,A5370,FALSE)</f>
        <v>0</v>
      </c>
      <c r="C5370">
        <f>HLOOKUP("Stedtekst",data!$A$1:$AT$8036,A5370,FALSE)</f>
        <v>0</v>
      </c>
      <c r="D5370">
        <f>HLOOKUP("Målested navn",data!$A$1:$AT$8036,A5370,FALSE)</f>
        <v>0</v>
      </c>
      <c r="E5370">
        <f>HLOOKUP("Prøvetagning",data!$A$1:$AT$8036,A5370,FALSE)</f>
        <v>0</v>
      </c>
      <c r="F5370">
        <f>HLOOKUP("Prøve",data!$A$1:$AT$8036,A5370,FALSE)</f>
        <v>0</v>
      </c>
      <c r="G5370">
        <f>HLOOKUP("ScKode",data!$A$1:$AT$8036,A5370,FALSE)</f>
        <v>0</v>
      </c>
      <c r="H5370">
        <f>HLOOKUP("StofParameter",data!$A$1:$AT$8036,A5370,FALSE)</f>
        <v>0</v>
      </c>
      <c r="I5370">
        <f>HLOOKUP("Dato",data!$A$1:$AT$8036,A5370,FALSE)</f>
        <v>0</v>
      </c>
      <c r="J5370">
        <f>HLOOKUP("Resultat-attribut",data!$A$1:$AT$8036,A5370,FALSE)</f>
        <v>0</v>
      </c>
      <c r="K5370">
        <f>HLOOKUP("Resultat",data!$A$1:$AT$8036,A5370,FALSE)</f>
        <v>0</v>
      </c>
      <c r="L5370">
        <f>HLOOKUP("Enhed",data!$A$1:$AT$8036,A5370,FALSE)</f>
        <v>0</v>
      </c>
    </row>
    <row r="5371" spans="1:12" x14ac:dyDescent="0.2">
      <c r="A5371">
        <v>5370</v>
      </c>
      <c r="B5371">
        <f>HLOOKUP("Referencer",data!$A$1:$AT$8036,A5371,FALSE)</f>
        <v>0</v>
      </c>
      <c r="C5371">
        <f>HLOOKUP("Stedtekst",data!$A$1:$AT$8036,A5371,FALSE)</f>
        <v>0</v>
      </c>
      <c r="D5371">
        <f>HLOOKUP("Målested navn",data!$A$1:$AT$8036,A5371,FALSE)</f>
        <v>0</v>
      </c>
      <c r="E5371">
        <f>HLOOKUP("Prøvetagning",data!$A$1:$AT$8036,A5371,FALSE)</f>
        <v>0</v>
      </c>
      <c r="F5371">
        <f>HLOOKUP("Prøve",data!$A$1:$AT$8036,A5371,FALSE)</f>
        <v>0</v>
      </c>
      <c r="G5371">
        <f>HLOOKUP("ScKode",data!$A$1:$AT$8036,A5371,FALSE)</f>
        <v>0</v>
      </c>
      <c r="H5371">
        <f>HLOOKUP("StofParameter",data!$A$1:$AT$8036,A5371,FALSE)</f>
        <v>0</v>
      </c>
      <c r="I5371">
        <f>HLOOKUP("Dato",data!$A$1:$AT$8036,A5371,FALSE)</f>
        <v>0</v>
      </c>
      <c r="J5371">
        <f>HLOOKUP("Resultat-attribut",data!$A$1:$AT$8036,A5371,FALSE)</f>
        <v>0</v>
      </c>
      <c r="K5371">
        <f>HLOOKUP("Resultat",data!$A$1:$AT$8036,A5371,FALSE)</f>
        <v>0</v>
      </c>
      <c r="L5371">
        <f>HLOOKUP("Enhed",data!$A$1:$AT$8036,A5371,FALSE)</f>
        <v>0</v>
      </c>
    </row>
    <row r="5372" spans="1:12" x14ac:dyDescent="0.2">
      <c r="A5372">
        <v>5371</v>
      </c>
      <c r="B5372">
        <f>HLOOKUP("Referencer",data!$A$1:$AT$8036,A5372,FALSE)</f>
        <v>0</v>
      </c>
      <c r="C5372">
        <f>HLOOKUP("Stedtekst",data!$A$1:$AT$8036,A5372,FALSE)</f>
        <v>0</v>
      </c>
      <c r="D5372">
        <f>HLOOKUP("Målested navn",data!$A$1:$AT$8036,A5372,FALSE)</f>
        <v>0</v>
      </c>
      <c r="E5372">
        <f>HLOOKUP("Prøvetagning",data!$A$1:$AT$8036,A5372,FALSE)</f>
        <v>0</v>
      </c>
      <c r="F5372">
        <f>HLOOKUP("Prøve",data!$A$1:$AT$8036,A5372,FALSE)</f>
        <v>0</v>
      </c>
      <c r="G5372">
        <f>HLOOKUP("ScKode",data!$A$1:$AT$8036,A5372,FALSE)</f>
        <v>0</v>
      </c>
      <c r="H5372">
        <f>HLOOKUP("StofParameter",data!$A$1:$AT$8036,A5372,FALSE)</f>
        <v>0</v>
      </c>
      <c r="I5372">
        <f>HLOOKUP("Dato",data!$A$1:$AT$8036,A5372,FALSE)</f>
        <v>0</v>
      </c>
      <c r="J5372">
        <f>HLOOKUP("Resultat-attribut",data!$A$1:$AT$8036,A5372,FALSE)</f>
        <v>0</v>
      </c>
      <c r="K5372">
        <f>HLOOKUP("Resultat",data!$A$1:$AT$8036,A5372,FALSE)</f>
        <v>0</v>
      </c>
      <c r="L5372">
        <f>HLOOKUP("Enhed",data!$A$1:$AT$8036,A5372,FALSE)</f>
        <v>0</v>
      </c>
    </row>
    <row r="5373" spans="1:12" x14ac:dyDescent="0.2">
      <c r="A5373">
        <v>5372</v>
      </c>
      <c r="B5373">
        <f>HLOOKUP("Referencer",data!$A$1:$AT$8036,A5373,FALSE)</f>
        <v>0</v>
      </c>
      <c r="C5373">
        <f>HLOOKUP("Stedtekst",data!$A$1:$AT$8036,A5373,FALSE)</f>
        <v>0</v>
      </c>
      <c r="D5373">
        <f>HLOOKUP("Målested navn",data!$A$1:$AT$8036,A5373,FALSE)</f>
        <v>0</v>
      </c>
      <c r="E5373">
        <f>HLOOKUP("Prøvetagning",data!$A$1:$AT$8036,A5373,FALSE)</f>
        <v>0</v>
      </c>
      <c r="F5373">
        <f>HLOOKUP("Prøve",data!$A$1:$AT$8036,A5373,FALSE)</f>
        <v>0</v>
      </c>
      <c r="G5373">
        <f>HLOOKUP("ScKode",data!$A$1:$AT$8036,A5373,FALSE)</f>
        <v>0</v>
      </c>
      <c r="H5373">
        <f>HLOOKUP("StofParameter",data!$A$1:$AT$8036,A5373,FALSE)</f>
        <v>0</v>
      </c>
      <c r="I5373">
        <f>HLOOKUP("Dato",data!$A$1:$AT$8036,A5373,FALSE)</f>
        <v>0</v>
      </c>
      <c r="J5373">
        <f>HLOOKUP("Resultat-attribut",data!$A$1:$AT$8036,A5373,FALSE)</f>
        <v>0</v>
      </c>
      <c r="K5373">
        <f>HLOOKUP("Resultat",data!$A$1:$AT$8036,A5373,FALSE)</f>
        <v>0</v>
      </c>
      <c r="L5373">
        <f>HLOOKUP("Enhed",data!$A$1:$AT$8036,A5373,FALSE)</f>
        <v>0</v>
      </c>
    </row>
    <row r="5374" spans="1:12" x14ac:dyDescent="0.2">
      <c r="A5374">
        <v>5373</v>
      </c>
      <c r="B5374">
        <f>HLOOKUP("Referencer",data!$A$1:$AT$8036,A5374,FALSE)</f>
        <v>0</v>
      </c>
      <c r="C5374">
        <f>HLOOKUP("Stedtekst",data!$A$1:$AT$8036,A5374,FALSE)</f>
        <v>0</v>
      </c>
      <c r="D5374">
        <f>HLOOKUP("Målested navn",data!$A$1:$AT$8036,A5374,FALSE)</f>
        <v>0</v>
      </c>
      <c r="E5374">
        <f>HLOOKUP("Prøvetagning",data!$A$1:$AT$8036,A5374,FALSE)</f>
        <v>0</v>
      </c>
      <c r="F5374">
        <f>HLOOKUP("Prøve",data!$A$1:$AT$8036,A5374,FALSE)</f>
        <v>0</v>
      </c>
      <c r="G5374">
        <f>HLOOKUP("ScKode",data!$A$1:$AT$8036,A5374,FALSE)</f>
        <v>0</v>
      </c>
      <c r="H5374">
        <f>HLOOKUP("StofParameter",data!$A$1:$AT$8036,A5374,FALSE)</f>
        <v>0</v>
      </c>
      <c r="I5374">
        <f>HLOOKUP("Dato",data!$A$1:$AT$8036,A5374,FALSE)</f>
        <v>0</v>
      </c>
      <c r="J5374">
        <f>HLOOKUP("Resultat-attribut",data!$A$1:$AT$8036,A5374,FALSE)</f>
        <v>0</v>
      </c>
      <c r="K5374">
        <f>HLOOKUP("Resultat",data!$A$1:$AT$8036,A5374,FALSE)</f>
        <v>0</v>
      </c>
      <c r="L5374">
        <f>HLOOKUP("Enhed",data!$A$1:$AT$8036,A5374,FALSE)</f>
        <v>0</v>
      </c>
    </row>
    <row r="5375" spans="1:12" x14ac:dyDescent="0.2">
      <c r="A5375">
        <v>5374</v>
      </c>
      <c r="B5375">
        <f>HLOOKUP("Referencer",data!$A$1:$AT$8036,A5375,FALSE)</f>
        <v>0</v>
      </c>
      <c r="C5375">
        <f>HLOOKUP("Stedtekst",data!$A$1:$AT$8036,A5375,FALSE)</f>
        <v>0</v>
      </c>
      <c r="D5375">
        <f>HLOOKUP("Målested navn",data!$A$1:$AT$8036,A5375,FALSE)</f>
        <v>0</v>
      </c>
      <c r="E5375">
        <f>HLOOKUP("Prøvetagning",data!$A$1:$AT$8036,A5375,FALSE)</f>
        <v>0</v>
      </c>
      <c r="F5375">
        <f>HLOOKUP("Prøve",data!$A$1:$AT$8036,A5375,FALSE)</f>
        <v>0</v>
      </c>
      <c r="G5375">
        <f>HLOOKUP("ScKode",data!$A$1:$AT$8036,A5375,FALSE)</f>
        <v>0</v>
      </c>
      <c r="H5375">
        <f>HLOOKUP("StofParameter",data!$A$1:$AT$8036,A5375,FALSE)</f>
        <v>0</v>
      </c>
      <c r="I5375">
        <f>HLOOKUP("Dato",data!$A$1:$AT$8036,A5375,FALSE)</f>
        <v>0</v>
      </c>
      <c r="J5375">
        <f>HLOOKUP("Resultat-attribut",data!$A$1:$AT$8036,A5375,FALSE)</f>
        <v>0</v>
      </c>
      <c r="K5375">
        <f>HLOOKUP("Resultat",data!$A$1:$AT$8036,A5375,FALSE)</f>
        <v>0</v>
      </c>
      <c r="L5375">
        <f>HLOOKUP("Enhed",data!$A$1:$AT$8036,A5375,FALSE)</f>
        <v>0</v>
      </c>
    </row>
    <row r="5376" spans="1:12" x14ac:dyDescent="0.2">
      <c r="A5376">
        <v>5375</v>
      </c>
      <c r="B5376">
        <f>HLOOKUP("Referencer",data!$A$1:$AT$8036,A5376,FALSE)</f>
        <v>0</v>
      </c>
      <c r="C5376">
        <f>HLOOKUP("Stedtekst",data!$A$1:$AT$8036,A5376,FALSE)</f>
        <v>0</v>
      </c>
      <c r="D5376">
        <f>HLOOKUP("Målested navn",data!$A$1:$AT$8036,A5376,FALSE)</f>
        <v>0</v>
      </c>
      <c r="E5376">
        <f>HLOOKUP("Prøvetagning",data!$A$1:$AT$8036,A5376,FALSE)</f>
        <v>0</v>
      </c>
      <c r="F5376">
        <f>HLOOKUP("Prøve",data!$A$1:$AT$8036,A5376,FALSE)</f>
        <v>0</v>
      </c>
      <c r="G5376">
        <f>HLOOKUP("ScKode",data!$A$1:$AT$8036,A5376,FALSE)</f>
        <v>0</v>
      </c>
      <c r="H5376">
        <f>HLOOKUP("StofParameter",data!$A$1:$AT$8036,A5376,FALSE)</f>
        <v>0</v>
      </c>
      <c r="I5376">
        <f>HLOOKUP("Dato",data!$A$1:$AT$8036,A5376,FALSE)</f>
        <v>0</v>
      </c>
      <c r="J5376">
        <f>HLOOKUP("Resultat-attribut",data!$A$1:$AT$8036,A5376,FALSE)</f>
        <v>0</v>
      </c>
      <c r="K5376">
        <f>HLOOKUP("Resultat",data!$A$1:$AT$8036,A5376,FALSE)</f>
        <v>0</v>
      </c>
      <c r="L5376">
        <f>HLOOKUP("Enhed",data!$A$1:$AT$8036,A5376,FALSE)</f>
        <v>0</v>
      </c>
    </row>
    <row r="5377" spans="1:12" x14ac:dyDescent="0.2">
      <c r="A5377">
        <v>5376</v>
      </c>
      <c r="B5377">
        <f>HLOOKUP("Referencer",data!$A$1:$AT$8036,A5377,FALSE)</f>
        <v>0</v>
      </c>
      <c r="C5377">
        <f>HLOOKUP("Stedtekst",data!$A$1:$AT$8036,A5377,FALSE)</f>
        <v>0</v>
      </c>
      <c r="D5377">
        <f>HLOOKUP("Målested navn",data!$A$1:$AT$8036,A5377,FALSE)</f>
        <v>0</v>
      </c>
      <c r="E5377">
        <f>HLOOKUP("Prøvetagning",data!$A$1:$AT$8036,A5377,FALSE)</f>
        <v>0</v>
      </c>
      <c r="F5377">
        <f>HLOOKUP("Prøve",data!$A$1:$AT$8036,A5377,FALSE)</f>
        <v>0</v>
      </c>
      <c r="G5377">
        <f>HLOOKUP("ScKode",data!$A$1:$AT$8036,A5377,FALSE)</f>
        <v>0</v>
      </c>
      <c r="H5377">
        <f>HLOOKUP("StofParameter",data!$A$1:$AT$8036,A5377,FALSE)</f>
        <v>0</v>
      </c>
      <c r="I5377">
        <f>HLOOKUP("Dato",data!$A$1:$AT$8036,A5377,FALSE)</f>
        <v>0</v>
      </c>
      <c r="J5377">
        <f>HLOOKUP("Resultat-attribut",data!$A$1:$AT$8036,A5377,FALSE)</f>
        <v>0</v>
      </c>
      <c r="K5377">
        <f>HLOOKUP("Resultat",data!$A$1:$AT$8036,A5377,FALSE)</f>
        <v>0</v>
      </c>
      <c r="L5377">
        <f>HLOOKUP("Enhed",data!$A$1:$AT$8036,A5377,FALSE)</f>
        <v>0</v>
      </c>
    </row>
    <row r="5378" spans="1:12" x14ac:dyDescent="0.2">
      <c r="A5378">
        <v>5377</v>
      </c>
      <c r="B5378">
        <f>HLOOKUP("Referencer",data!$A$1:$AT$8036,A5378,FALSE)</f>
        <v>0</v>
      </c>
      <c r="C5378">
        <f>HLOOKUP("Stedtekst",data!$A$1:$AT$8036,A5378,FALSE)</f>
        <v>0</v>
      </c>
      <c r="D5378">
        <f>HLOOKUP("Målested navn",data!$A$1:$AT$8036,A5378,FALSE)</f>
        <v>0</v>
      </c>
      <c r="E5378">
        <f>HLOOKUP("Prøvetagning",data!$A$1:$AT$8036,A5378,FALSE)</f>
        <v>0</v>
      </c>
      <c r="F5378">
        <f>HLOOKUP("Prøve",data!$A$1:$AT$8036,A5378,FALSE)</f>
        <v>0</v>
      </c>
      <c r="G5378">
        <f>HLOOKUP("ScKode",data!$A$1:$AT$8036,A5378,FALSE)</f>
        <v>0</v>
      </c>
      <c r="H5378">
        <f>HLOOKUP("StofParameter",data!$A$1:$AT$8036,A5378,FALSE)</f>
        <v>0</v>
      </c>
      <c r="I5378">
        <f>HLOOKUP("Dato",data!$A$1:$AT$8036,A5378,FALSE)</f>
        <v>0</v>
      </c>
      <c r="J5378">
        <f>HLOOKUP("Resultat-attribut",data!$A$1:$AT$8036,A5378,FALSE)</f>
        <v>0</v>
      </c>
      <c r="K5378">
        <f>HLOOKUP("Resultat",data!$A$1:$AT$8036,A5378,FALSE)</f>
        <v>0</v>
      </c>
      <c r="L5378">
        <f>HLOOKUP("Enhed",data!$A$1:$AT$8036,A5378,FALSE)</f>
        <v>0</v>
      </c>
    </row>
    <row r="5379" spans="1:12" x14ac:dyDescent="0.2">
      <c r="A5379">
        <v>5378</v>
      </c>
      <c r="B5379">
        <f>HLOOKUP("Referencer",data!$A$1:$AT$8036,A5379,FALSE)</f>
        <v>0</v>
      </c>
      <c r="C5379">
        <f>HLOOKUP("Stedtekst",data!$A$1:$AT$8036,A5379,FALSE)</f>
        <v>0</v>
      </c>
      <c r="D5379">
        <f>HLOOKUP("Målested navn",data!$A$1:$AT$8036,A5379,FALSE)</f>
        <v>0</v>
      </c>
      <c r="E5379">
        <f>HLOOKUP("Prøvetagning",data!$A$1:$AT$8036,A5379,FALSE)</f>
        <v>0</v>
      </c>
      <c r="F5379">
        <f>HLOOKUP("Prøve",data!$A$1:$AT$8036,A5379,FALSE)</f>
        <v>0</v>
      </c>
      <c r="G5379">
        <f>HLOOKUP("ScKode",data!$A$1:$AT$8036,A5379,FALSE)</f>
        <v>0</v>
      </c>
      <c r="H5379">
        <f>HLOOKUP("StofParameter",data!$A$1:$AT$8036,A5379,FALSE)</f>
        <v>0</v>
      </c>
      <c r="I5379">
        <f>HLOOKUP("Dato",data!$A$1:$AT$8036,A5379,FALSE)</f>
        <v>0</v>
      </c>
      <c r="J5379">
        <f>HLOOKUP("Resultat-attribut",data!$A$1:$AT$8036,A5379,FALSE)</f>
        <v>0</v>
      </c>
      <c r="K5379">
        <f>HLOOKUP("Resultat",data!$A$1:$AT$8036,A5379,FALSE)</f>
        <v>0</v>
      </c>
      <c r="L5379">
        <f>HLOOKUP("Enhed",data!$A$1:$AT$8036,A5379,FALSE)</f>
        <v>0</v>
      </c>
    </row>
    <row r="5380" spans="1:12" x14ac:dyDescent="0.2">
      <c r="A5380">
        <v>5379</v>
      </c>
      <c r="B5380">
        <f>HLOOKUP("Referencer",data!$A$1:$AT$8036,A5380,FALSE)</f>
        <v>0</v>
      </c>
      <c r="C5380">
        <f>HLOOKUP("Stedtekst",data!$A$1:$AT$8036,A5380,FALSE)</f>
        <v>0</v>
      </c>
      <c r="D5380">
        <f>HLOOKUP("Målested navn",data!$A$1:$AT$8036,A5380,FALSE)</f>
        <v>0</v>
      </c>
      <c r="E5380">
        <f>HLOOKUP("Prøvetagning",data!$A$1:$AT$8036,A5380,FALSE)</f>
        <v>0</v>
      </c>
      <c r="F5380">
        <f>HLOOKUP("Prøve",data!$A$1:$AT$8036,A5380,FALSE)</f>
        <v>0</v>
      </c>
      <c r="G5380">
        <f>HLOOKUP("ScKode",data!$A$1:$AT$8036,A5380,FALSE)</f>
        <v>0</v>
      </c>
      <c r="H5380">
        <f>HLOOKUP("StofParameter",data!$A$1:$AT$8036,A5380,FALSE)</f>
        <v>0</v>
      </c>
      <c r="I5380">
        <f>HLOOKUP("Dato",data!$A$1:$AT$8036,A5380,FALSE)</f>
        <v>0</v>
      </c>
      <c r="J5380">
        <f>HLOOKUP("Resultat-attribut",data!$A$1:$AT$8036,A5380,FALSE)</f>
        <v>0</v>
      </c>
      <c r="K5380">
        <f>HLOOKUP("Resultat",data!$A$1:$AT$8036,A5380,FALSE)</f>
        <v>0</v>
      </c>
      <c r="L5380">
        <f>HLOOKUP("Enhed",data!$A$1:$AT$8036,A5380,FALSE)</f>
        <v>0</v>
      </c>
    </row>
    <row r="5381" spans="1:12" x14ac:dyDescent="0.2">
      <c r="A5381">
        <v>5380</v>
      </c>
      <c r="B5381">
        <f>HLOOKUP("Referencer",data!$A$1:$AT$8036,A5381,FALSE)</f>
        <v>0</v>
      </c>
      <c r="C5381">
        <f>HLOOKUP("Stedtekst",data!$A$1:$AT$8036,A5381,FALSE)</f>
        <v>0</v>
      </c>
      <c r="D5381">
        <f>HLOOKUP("Målested navn",data!$A$1:$AT$8036,A5381,FALSE)</f>
        <v>0</v>
      </c>
      <c r="E5381">
        <f>HLOOKUP("Prøvetagning",data!$A$1:$AT$8036,A5381,FALSE)</f>
        <v>0</v>
      </c>
      <c r="F5381">
        <f>HLOOKUP("Prøve",data!$A$1:$AT$8036,A5381,FALSE)</f>
        <v>0</v>
      </c>
      <c r="G5381">
        <f>HLOOKUP("ScKode",data!$A$1:$AT$8036,A5381,FALSE)</f>
        <v>0</v>
      </c>
      <c r="H5381">
        <f>HLOOKUP("StofParameter",data!$A$1:$AT$8036,A5381,FALSE)</f>
        <v>0</v>
      </c>
      <c r="I5381">
        <f>HLOOKUP("Dato",data!$A$1:$AT$8036,A5381,FALSE)</f>
        <v>0</v>
      </c>
      <c r="J5381">
        <f>HLOOKUP("Resultat-attribut",data!$A$1:$AT$8036,A5381,FALSE)</f>
        <v>0</v>
      </c>
      <c r="K5381">
        <f>HLOOKUP("Resultat",data!$A$1:$AT$8036,A5381,FALSE)</f>
        <v>0</v>
      </c>
      <c r="L5381">
        <f>HLOOKUP("Enhed",data!$A$1:$AT$8036,A5381,FALSE)</f>
        <v>0</v>
      </c>
    </row>
    <row r="5382" spans="1:12" x14ac:dyDescent="0.2">
      <c r="A5382">
        <v>5381</v>
      </c>
      <c r="B5382">
        <f>HLOOKUP("Referencer",data!$A$1:$AT$8036,A5382,FALSE)</f>
        <v>0</v>
      </c>
      <c r="C5382">
        <f>HLOOKUP("Stedtekst",data!$A$1:$AT$8036,A5382,FALSE)</f>
        <v>0</v>
      </c>
      <c r="D5382">
        <f>HLOOKUP("Målested navn",data!$A$1:$AT$8036,A5382,FALSE)</f>
        <v>0</v>
      </c>
      <c r="E5382">
        <f>HLOOKUP("Prøvetagning",data!$A$1:$AT$8036,A5382,FALSE)</f>
        <v>0</v>
      </c>
      <c r="F5382">
        <f>HLOOKUP("Prøve",data!$A$1:$AT$8036,A5382,FALSE)</f>
        <v>0</v>
      </c>
      <c r="G5382">
        <f>HLOOKUP("ScKode",data!$A$1:$AT$8036,A5382,FALSE)</f>
        <v>0</v>
      </c>
      <c r="H5382">
        <f>HLOOKUP("StofParameter",data!$A$1:$AT$8036,A5382,FALSE)</f>
        <v>0</v>
      </c>
      <c r="I5382">
        <f>HLOOKUP("Dato",data!$A$1:$AT$8036,A5382,FALSE)</f>
        <v>0</v>
      </c>
      <c r="J5382">
        <f>HLOOKUP("Resultat-attribut",data!$A$1:$AT$8036,A5382,FALSE)</f>
        <v>0</v>
      </c>
      <c r="K5382">
        <f>HLOOKUP("Resultat",data!$A$1:$AT$8036,A5382,FALSE)</f>
        <v>0</v>
      </c>
      <c r="L5382">
        <f>HLOOKUP("Enhed",data!$A$1:$AT$8036,A5382,FALSE)</f>
        <v>0</v>
      </c>
    </row>
    <row r="5383" spans="1:12" x14ac:dyDescent="0.2">
      <c r="A5383">
        <v>5382</v>
      </c>
      <c r="B5383">
        <f>HLOOKUP("Referencer",data!$A$1:$AT$8036,A5383,FALSE)</f>
        <v>0</v>
      </c>
      <c r="C5383">
        <f>HLOOKUP("Stedtekst",data!$A$1:$AT$8036,A5383,FALSE)</f>
        <v>0</v>
      </c>
      <c r="D5383">
        <f>HLOOKUP("Målested navn",data!$A$1:$AT$8036,A5383,FALSE)</f>
        <v>0</v>
      </c>
      <c r="E5383">
        <f>HLOOKUP("Prøvetagning",data!$A$1:$AT$8036,A5383,FALSE)</f>
        <v>0</v>
      </c>
      <c r="F5383">
        <f>HLOOKUP("Prøve",data!$A$1:$AT$8036,A5383,FALSE)</f>
        <v>0</v>
      </c>
      <c r="G5383">
        <f>HLOOKUP("ScKode",data!$A$1:$AT$8036,A5383,FALSE)</f>
        <v>0</v>
      </c>
      <c r="H5383">
        <f>HLOOKUP("StofParameter",data!$A$1:$AT$8036,A5383,FALSE)</f>
        <v>0</v>
      </c>
      <c r="I5383">
        <f>HLOOKUP("Dato",data!$A$1:$AT$8036,A5383,FALSE)</f>
        <v>0</v>
      </c>
      <c r="J5383">
        <f>HLOOKUP("Resultat-attribut",data!$A$1:$AT$8036,A5383,FALSE)</f>
        <v>0</v>
      </c>
      <c r="K5383">
        <f>HLOOKUP("Resultat",data!$A$1:$AT$8036,A5383,FALSE)</f>
        <v>0</v>
      </c>
      <c r="L5383">
        <f>HLOOKUP("Enhed",data!$A$1:$AT$8036,A5383,FALSE)</f>
        <v>0</v>
      </c>
    </row>
    <row r="5384" spans="1:12" x14ac:dyDescent="0.2">
      <c r="A5384">
        <v>5383</v>
      </c>
      <c r="B5384">
        <f>HLOOKUP("Referencer",data!$A$1:$AT$8036,A5384,FALSE)</f>
        <v>0</v>
      </c>
      <c r="C5384">
        <f>HLOOKUP("Stedtekst",data!$A$1:$AT$8036,A5384,FALSE)</f>
        <v>0</v>
      </c>
      <c r="D5384">
        <f>HLOOKUP("Målested navn",data!$A$1:$AT$8036,A5384,FALSE)</f>
        <v>0</v>
      </c>
      <c r="E5384">
        <f>HLOOKUP("Prøvetagning",data!$A$1:$AT$8036,A5384,FALSE)</f>
        <v>0</v>
      </c>
      <c r="F5384">
        <f>HLOOKUP("Prøve",data!$A$1:$AT$8036,A5384,FALSE)</f>
        <v>0</v>
      </c>
      <c r="G5384">
        <f>HLOOKUP("ScKode",data!$A$1:$AT$8036,A5384,FALSE)</f>
        <v>0</v>
      </c>
      <c r="H5384">
        <f>HLOOKUP("StofParameter",data!$A$1:$AT$8036,A5384,FALSE)</f>
        <v>0</v>
      </c>
      <c r="I5384">
        <f>HLOOKUP("Dato",data!$A$1:$AT$8036,A5384,FALSE)</f>
        <v>0</v>
      </c>
      <c r="J5384">
        <f>HLOOKUP("Resultat-attribut",data!$A$1:$AT$8036,A5384,FALSE)</f>
        <v>0</v>
      </c>
      <c r="K5384">
        <f>HLOOKUP("Resultat",data!$A$1:$AT$8036,A5384,FALSE)</f>
        <v>0</v>
      </c>
      <c r="L5384">
        <f>HLOOKUP("Enhed",data!$A$1:$AT$8036,A5384,FALSE)</f>
        <v>0</v>
      </c>
    </row>
    <row r="5385" spans="1:12" x14ac:dyDescent="0.2">
      <c r="A5385">
        <v>5384</v>
      </c>
      <c r="B5385">
        <f>HLOOKUP("Referencer",data!$A$1:$AT$8036,A5385,FALSE)</f>
        <v>0</v>
      </c>
      <c r="C5385">
        <f>HLOOKUP("Stedtekst",data!$A$1:$AT$8036,A5385,FALSE)</f>
        <v>0</v>
      </c>
      <c r="D5385">
        <f>HLOOKUP("Målested navn",data!$A$1:$AT$8036,A5385,FALSE)</f>
        <v>0</v>
      </c>
      <c r="E5385">
        <f>HLOOKUP("Prøvetagning",data!$A$1:$AT$8036,A5385,FALSE)</f>
        <v>0</v>
      </c>
      <c r="F5385">
        <f>HLOOKUP("Prøve",data!$A$1:$AT$8036,A5385,FALSE)</f>
        <v>0</v>
      </c>
      <c r="G5385">
        <f>HLOOKUP("ScKode",data!$A$1:$AT$8036,A5385,FALSE)</f>
        <v>0</v>
      </c>
      <c r="H5385">
        <f>HLOOKUP("StofParameter",data!$A$1:$AT$8036,A5385,FALSE)</f>
        <v>0</v>
      </c>
      <c r="I5385">
        <f>HLOOKUP("Dato",data!$A$1:$AT$8036,A5385,FALSE)</f>
        <v>0</v>
      </c>
      <c r="J5385">
        <f>HLOOKUP("Resultat-attribut",data!$A$1:$AT$8036,A5385,FALSE)</f>
        <v>0</v>
      </c>
      <c r="K5385">
        <f>HLOOKUP("Resultat",data!$A$1:$AT$8036,A5385,FALSE)</f>
        <v>0</v>
      </c>
      <c r="L5385">
        <f>HLOOKUP("Enhed",data!$A$1:$AT$8036,A5385,FALSE)</f>
        <v>0</v>
      </c>
    </row>
    <row r="5386" spans="1:12" x14ac:dyDescent="0.2">
      <c r="A5386">
        <v>5385</v>
      </c>
      <c r="B5386">
        <f>HLOOKUP("Referencer",data!$A$1:$AT$8036,A5386,FALSE)</f>
        <v>0</v>
      </c>
      <c r="C5386">
        <f>HLOOKUP("Stedtekst",data!$A$1:$AT$8036,A5386,FALSE)</f>
        <v>0</v>
      </c>
      <c r="D5386">
        <f>HLOOKUP("Målested navn",data!$A$1:$AT$8036,A5386,FALSE)</f>
        <v>0</v>
      </c>
      <c r="E5386">
        <f>HLOOKUP("Prøvetagning",data!$A$1:$AT$8036,A5386,FALSE)</f>
        <v>0</v>
      </c>
      <c r="F5386">
        <f>HLOOKUP("Prøve",data!$A$1:$AT$8036,A5386,FALSE)</f>
        <v>0</v>
      </c>
      <c r="G5386">
        <f>HLOOKUP("ScKode",data!$A$1:$AT$8036,A5386,FALSE)</f>
        <v>0</v>
      </c>
      <c r="H5386">
        <f>HLOOKUP("StofParameter",data!$A$1:$AT$8036,A5386,FALSE)</f>
        <v>0</v>
      </c>
      <c r="I5386">
        <f>HLOOKUP("Dato",data!$A$1:$AT$8036,A5386,FALSE)</f>
        <v>0</v>
      </c>
      <c r="J5386">
        <f>HLOOKUP("Resultat-attribut",data!$A$1:$AT$8036,A5386,FALSE)</f>
        <v>0</v>
      </c>
      <c r="K5386">
        <f>HLOOKUP("Resultat",data!$A$1:$AT$8036,A5386,FALSE)</f>
        <v>0</v>
      </c>
      <c r="L5386">
        <f>HLOOKUP("Enhed",data!$A$1:$AT$8036,A5386,FALSE)</f>
        <v>0</v>
      </c>
    </row>
    <row r="5387" spans="1:12" x14ac:dyDescent="0.2">
      <c r="A5387">
        <v>5386</v>
      </c>
      <c r="B5387">
        <f>HLOOKUP("Referencer",data!$A$1:$AT$8036,A5387,FALSE)</f>
        <v>0</v>
      </c>
      <c r="C5387">
        <f>HLOOKUP("Stedtekst",data!$A$1:$AT$8036,A5387,FALSE)</f>
        <v>0</v>
      </c>
      <c r="D5387">
        <f>HLOOKUP("Målested navn",data!$A$1:$AT$8036,A5387,FALSE)</f>
        <v>0</v>
      </c>
      <c r="E5387">
        <f>HLOOKUP("Prøvetagning",data!$A$1:$AT$8036,A5387,FALSE)</f>
        <v>0</v>
      </c>
      <c r="F5387">
        <f>HLOOKUP("Prøve",data!$A$1:$AT$8036,A5387,FALSE)</f>
        <v>0</v>
      </c>
      <c r="G5387">
        <f>HLOOKUP("ScKode",data!$A$1:$AT$8036,A5387,FALSE)</f>
        <v>0</v>
      </c>
      <c r="H5387">
        <f>HLOOKUP("StofParameter",data!$A$1:$AT$8036,A5387,FALSE)</f>
        <v>0</v>
      </c>
      <c r="I5387">
        <f>HLOOKUP("Dato",data!$A$1:$AT$8036,A5387,FALSE)</f>
        <v>0</v>
      </c>
      <c r="J5387">
        <f>HLOOKUP("Resultat-attribut",data!$A$1:$AT$8036,A5387,FALSE)</f>
        <v>0</v>
      </c>
      <c r="K5387">
        <f>HLOOKUP("Resultat",data!$A$1:$AT$8036,A5387,FALSE)</f>
        <v>0</v>
      </c>
      <c r="L5387">
        <f>HLOOKUP("Enhed",data!$A$1:$AT$8036,A5387,FALSE)</f>
        <v>0</v>
      </c>
    </row>
    <row r="5388" spans="1:12" x14ac:dyDescent="0.2">
      <c r="A5388">
        <v>5387</v>
      </c>
      <c r="B5388">
        <f>HLOOKUP("Referencer",data!$A$1:$AT$8036,A5388,FALSE)</f>
        <v>0</v>
      </c>
      <c r="C5388">
        <f>HLOOKUP("Stedtekst",data!$A$1:$AT$8036,A5388,FALSE)</f>
        <v>0</v>
      </c>
      <c r="D5388">
        <f>HLOOKUP("Målested navn",data!$A$1:$AT$8036,A5388,FALSE)</f>
        <v>0</v>
      </c>
      <c r="E5388">
        <f>HLOOKUP("Prøvetagning",data!$A$1:$AT$8036,A5388,FALSE)</f>
        <v>0</v>
      </c>
      <c r="F5388">
        <f>HLOOKUP("Prøve",data!$A$1:$AT$8036,A5388,FALSE)</f>
        <v>0</v>
      </c>
      <c r="G5388">
        <f>HLOOKUP("ScKode",data!$A$1:$AT$8036,A5388,FALSE)</f>
        <v>0</v>
      </c>
      <c r="H5388">
        <f>HLOOKUP("StofParameter",data!$A$1:$AT$8036,A5388,FALSE)</f>
        <v>0</v>
      </c>
      <c r="I5388">
        <f>HLOOKUP("Dato",data!$A$1:$AT$8036,A5388,FALSE)</f>
        <v>0</v>
      </c>
      <c r="J5388">
        <f>HLOOKUP("Resultat-attribut",data!$A$1:$AT$8036,A5388,FALSE)</f>
        <v>0</v>
      </c>
      <c r="K5388">
        <f>HLOOKUP("Resultat",data!$A$1:$AT$8036,A5388,FALSE)</f>
        <v>0</v>
      </c>
      <c r="L5388">
        <f>HLOOKUP("Enhed",data!$A$1:$AT$8036,A5388,FALSE)</f>
        <v>0</v>
      </c>
    </row>
    <row r="5389" spans="1:12" x14ac:dyDescent="0.2">
      <c r="A5389">
        <v>5388</v>
      </c>
      <c r="B5389">
        <f>HLOOKUP("Referencer",data!$A$1:$AT$8036,A5389,FALSE)</f>
        <v>0</v>
      </c>
      <c r="C5389">
        <f>HLOOKUP("Stedtekst",data!$A$1:$AT$8036,A5389,FALSE)</f>
        <v>0</v>
      </c>
      <c r="D5389">
        <f>HLOOKUP("Målested navn",data!$A$1:$AT$8036,A5389,FALSE)</f>
        <v>0</v>
      </c>
      <c r="E5389">
        <f>HLOOKUP("Prøvetagning",data!$A$1:$AT$8036,A5389,FALSE)</f>
        <v>0</v>
      </c>
      <c r="F5389">
        <f>HLOOKUP("Prøve",data!$A$1:$AT$8036,A5389,FALSE)</f>
        <v>0</v>
      </c>
      <c r="G5389">
        <f>HLOOKUP("ScKode",data!$A$1:$AT$8036,A5389,FALSE)</f>
        <v>0</v>
      </c>
      <c r="H5389">
        <f>HLOOKUP("StofParameter",data!$A$1:$AT$8036,A5389,FALSE)</f>
        <v>0</v>
      </c>
      <c r="I5389">
        <f>HLOOKUP("Dato",data!$A$1:$AT$8036,A5389,FALSE)</f>
        <v>0</v>
      </c>
      <c r="J5389">
        <f>HLOOKUP("Resultat-attribut",data!$A$1:$AT$8036,A5389,FALSE)</f>
        <v>0</v>
      </c>
      <c r="K5389">
        <f>HLOOKUP("Resultat",data!$A$1:$AT$8036,A5389,FALSE)</f>
        <v>0</v>
      </c>
      <c r="L5389">
        <f>HLOOKUP("Enhed",data!$A$1:$AT$8036,A5389,FALSE)</f>
        <v>0</v>
      </c>
    </row>
    <row r="5390" spans="1:12" x14ac:dyDescent="0.2">
      <c r="A5390">
        <v>5389</v>
      </c>
      <c r="B5390">
        <f>HLOOKUP("Referencer",data!$A$1:$AT$8036,A5390,FALSE)</f>
        <v>0</v>
      </c>
      <c r="C5390">
        <f>HLOOKUP("Stedtekst",data!$A$1:$AT$8036,A5390,FALSE)</f>
        <v>0</v>
      </c>
      <c r="D5390">
        <f>HLOOKUP("Målested navn",data!$A$1:$AT$8036,A5390,FALSE)</f>
        <v>0</v>
      </c>
      <c r="E5390">
        <f>HLOOKUP("Prøvetagning",data!$A$1:$AT$8036,A5390,FALSE)</f>
        <v>0</v>
      </c>
      <c r="F5390">
        <f>HLOOKUP("Prøve",data!$A$1:$AT$8036,A5390,FALSE)</f>
        <v>0</v>
      </c>
      <c r="G5390">
        <f>HLOOKUP("ScKode",data!$A$1:$AT$8036,A5390,FALSE)</f>
        <v>0</v>
      </c>
      <c r="H5390">
        <f>HLOOKUP("StofParameter",data!$A$1:$AT$8036,A5390,FALSE)</f>
        <v>0</v>
      </c>
      <c r="I5390">
        <f>HLOOKUP("Dato",data!$A$1:$AT$8036,A5390,FALSE)</f>
        <v>0</v>
      </c>
      <c r="J5390">
        <f>HLOOKUP("Resultat-attribut",data!$A$1:$AT$8036,A5390,FALSE)</f>
        <v>0</v>
      </c>
      <c r="K5390">
        <f>HLOOKUP("Resultat",data!$A$1:$AT$8036,A5390,FALSE)</f>
        <v>0</v>
      </c>
      <c r="L5390">
        <f>HLOOKUP("Enhed",data!$A$1:$AT$8036,A5390,FALSE)</f>
        <v>0</v>
      </c>
    </row>
    <row r="5391" spans="1:12" x14ac:dyDescent="0.2">
      <c r="A5391">
        <v>5390</v>
      </c>
      <c r="B5391">
        <f>HLOOKUP("Referencer",data!$A$1:$AT$8036,A5391,FALSE)</f>
        <v>0</v>
      </c>
      <c r="C5391">
        <f>HLOOKUP("Stedtekst",data!$A$1:$AT$8036,A5391,FALSE)</f>
        <v>0</v>
      </c>
      <c r="D5391">
        <f>HLOOKUP("Målested navn",data!$A$1:$AT$8036,A5391,FALSE)</f>
        <v>0</v>
      </c>
      <c r="E5391">
        <f>HLOOKUP("Prøvetagning",data!$A$1:$AT$8036,A5391,FALSE)</f>
        <v>0</v>
      </c>
      <c r="F5391">
        <f>HLOOKUP("Prøve",data!$A$1:$AT$8036,A5391,FALSE)</f>
        <v>0</v>
      </c>
      <c r="G5391">
        <f>HLOOKUP("ScKode",data!$A$1:$AT$8036,A5391,FALSE)</f>
        <v>0</v>
      </c>
      <c r="H5391">
        <f>HLOOKUP("StofParameter",data!$A$1:$AT$8036,A5391,FALSE)</f>
        <v>0</v>
      </c>
      <c r="I5391">
        <f>HLOOKUP("Dato",data!$A$1:$AT$8036,A5391,FALSE)</f>
        <v>0</v>
      </c>
      <c r="J5391">
        <f>HLOOKUP("Resultat-attribut",data!$A$1:$AT$8036,A5391,FALSE)</f>
        <v>0</v>
      </c>
      <c r="K5391">
        <f>HLOOKUP("Resultat",data!$A$1:$AT$8036,A5391,FALSE)</f>
        <v>0</v>
      </c>
      <c r="L5391">
        <f>HLOOKUP("Enhed",data!$A$1:$AT$8036,A5391,FALSE)</f>
        <v>0</v>
      </c>
    </row>
    <row r="5392" spans="1:12" x14ac:dyDescent="0.2">
      <c r="A5392">
        <v>5391</v>
      </c>
      <c r="B5392">
        <f>HLOOKUP("Referencer",data!$A$1:$AT$8036,A5392,FALSE)</f>
        <v>0</v>
      </c>
      <c r="C5392">
        <f>HLOOKUP("Stedtekst",data!$A$1:$AT$8036,A5392,FALSE)</f>
        <v>0</v>
      </c>
      <c r="D5392">
        <f>HLOOKUP("Målested navn",data!$A$1:$AT$8036,A5392,FALSE)</f>
        <v>0</v>
      </c>
      <c r="E5392">
        <f>HLOOKUP("Prøvetagning",data!$A$1:$AT$8036,A5392,FALSE)</f>
        <v>0</v>
      </c>
      <c r="F5392">
        <f>HLOOKUP("Prøve",data!$A$1:$AT$8036,A5392,FALSE)</f>
        <v>0</v>
      </c>
      <c r="G5392">
        <f>HLOOKUP("ScKode",data!$A$1:$AT$8036,A5392,FALSE)</f>
        <v>0</v>
      </c>
      <c r="H5392">
        <f>HLOOKUP("StofParameter",data!$A$1:$AT$8036,A5392,FALSE)</f>
        <v>0</v>
      </c>
      <c r="I5392">
        <f>HLOOKUP("Dato",data!$A$1:$AT$8036,A5392,FALSE)</f>
        <v>0</v>
      </c>
      <c r="J5392">
        <f>HLOOKUP("Resultat-attribut",data!$A$1:$AT$8036,A5392,FALSE)</f>
        <v>0</v>
      </c>
      <c r="K5392">
        <f>HLOOKUP("Resultat",data!$A$1:$AT$8036,A5392,FALSE)</f>
        <v>0</v>
      </c>
      <c r="L5392">
        <f>HLOOKUP("Enhed",data!$A$1:$AT$8036,A5392,FALSE)</f>
        <v>0</v>
      </c>
    </row>
    <row r="5393" spans="1:12" x14ac:dyDescent="0.2">
      <c r="A5393">
        <v>5392</v>
      </c>
      <c r="B5393">
        <f>HLOOKUP("Referencer",data!$A$1:$AT$8036,A5393,FALSE)</f>
        <v>0</v>
      </c>
      <c r="C5393">
        <f>HLOOKUP("Stedtekst",data!$A$1:$AT$8036,A5393,FALSE)</f>
        <v>0</v>
      </c>
      <c r="D5393">
        <f>HLOOKUP("Målested navn",data!$A$1:$AT$8036,A5393,FALSE)</f>
        <v>0</v>
      </c>
      <c r="E5393">
        <f>HLOOKUP("Prøvetagning",data!$A$1:$AT$8036,A5393,FALSE)</f>
        <v>0</v>
      </c>
      <c r="F5393">
        <f>HLOOKUP("Prøve",data!$A$1:$AT$8036,A5393,FALSE)</f>
        <v>0</v>
      </c>
      <c r="G5393">
        <f>HLOOKUP("ScKode",data!$A$1:$AT$8036,A5393,FALSE)</f>
        <v>0</v>
      </c>
      <c r="H5393">
        <f>HLOOKUP("StofParameter",data!$A$1:$AT$8036,A5393,FALSE)</f>
        <v>0</v>
      </c>
      <c r="I5393">
        <f>HLOOKUP("Dato",data!$A$1:$AT$8036,A5393,FALSE)</f>
        <v>0</v>
      </c>
      <c r="J5393">
        <f>HLOOKUP("Resultat-attribut",data!$A$1:$AT$8036,A5393,FALSE)</f>
        <v>0</v>
      </c>
      <c r="K5393">
        <f>HLOOKUP("Resultat",data!$A$1:$AT$8036,A5393,FALSE)</f>
        <v>0</v>
      </c>
      <c r="L5393">
        <f>HLOOKUP("Enhed",data!$A$1:$AT$8036,A5393,FALSE)</f>
        <v>0</v>
      </c>
    </row>
    <row r="5394" spans="1:12" x14ac:dyDescent="0.2">
      <c r="A5394">
        <v>5393</v>
      </c>
      <c r="B5394">
        <f>HLOOKUP("Referencer",data!$A$1:$AT$8036,A5394,FALSE)</f>
        <v>0</v>
      </c>
      <c r="C5394">
        <f>HLOOKUP("Stedtekst",data!$A$1:$AT$8036,A5394,FALSE)</f>
        <v>0</v>
      </c>
      <c r="D5394">
        <f>HLOOKUP("Målested navn",data!$A$1:$AT$8036,A5394,FALSE)</f>
        <v>0</v>
      </c>
      <c r="E5394">
        <f>HLOOKUP("Prøvetagning",data!$A$1:$AT$8036,A5394,FALSE)</f>
        <v>0</v>
      </c>
      <c r="F5394">
        <f>HLOOKUP("Prøve",data!$A$1:$AT$8036,A5394,FALSE)</f>
        <v>0</v>
      </c>
      <c r="G5394">
        <f>HLOOKUP("ScKode",data!$A$1:$AT$8036,A5394,FALSE)</f>
        <v>0</v>
      </c>
      <c r="H5394">
        <f>HLOOKUP("StofParameter",data!$A$1:$AT$8036,A5394,FALSE)</f>
        <v>0</v>
      </c>
      <c r="I5394">
        <f>HLOOKUP("Dato",data!$A$1:$AT$8036,A5394,FALSE)</f>
        <v>0</v>
      </c>
      <c r="J5394">
        <f>HLOOKUP("Resultat-attribut",data!$A$1:$AT$8036,A5394,FALSE)</f>
        <v>0</v>
      </c>
      <c r="K5394">
        <f>HLOOKUP("Resultat",data!$A$1:$AT$8036,A5394,FALSE)</f>
        <v>0</v>
      </c>
      <c r="L5394">
        <f>HLOOKUP("Enhed",data!$A$1:$AT$8036,A5394,FALSE)</f>
        <v>0</v>
      </c>
    </row>
    <row r="5395" spans="1:12" x14ac:dyDescent="0.2">
      <c r="A5395">
        <v>5394</v>
      </c>
      <c r="B5395">
        <f>HLOOKUP("Referencer",data!$A$1:$AT$8036,A5395,FALSE)</f>
        <v>0</v>
      </c>
      <c r="C5395">
        <f>HLOOKUP("Stedtekst",data!$A$1:$AT$8036,A5395,FALSE)</f>
        <v>0</v>
      </c>
      <c r="D5395">
        <f>HLOOKUP("Målested navn",data!$A$1:$AT$8036,A5395,FALSE)</f>
        <v>0</v>
      </c>
      <c r="E5395">
        <f>HLOOKUP("Prøvetagning",data!$A$1:$AT$8036,A5395,FALSE)</f>
        <v>0</v>
      </c>
      <c r="F5395">
        <f>HLOOKUP("Prøve",data!$A$1:$AT$8036,A5395,FALSE)</f>
        <v>0</v>
      </c>
      <c r="G5395">
        <f>HLOOKUP("ScKode",data!$A$1:$AT$8036,A5395,FALSE)</f>
        <v>0</v>
      </c>
      <c r="H5395">
        <f>HLOOKUP("StofParameter",data!$A$1:$AT$8036,A5395,FALSE)</f>
        <v>0</v>
      </c>
      <c r="I5395">
        <f>HLOOKUP("Dato",data!$A$1:$AT$8036,A5395,FALSE)</f>
        <v>0</v>
      </c>
      <c r="J5395">
        <f>HLOOKUP("Resultat-attribut",data!$A$1:$AT$8036,A5395,FALSE)</f>
        <v>0</v>
      </c>
      <c r="K5395">
        <f>HLOOKUP("Resultat",data!$A$1:$AT$8036,A5395,FALSE)</f>
        <v>0</v>
      </c>
      <c r="L5395">
        <f>HLOOKUP("Enhed",data!$A$1:$AT$8036,A5395,FALSE)</f>
        <v>0</v>
      </c>
    </row>
    <row r="5396" spans="1:12" x14ac:dyDescent="0.2">
      <c r="A5396">
        <v>5395</v>
      </c>
      <c r="B5396">
        <f>HLOOKUP("Referencer",data!$A$1:$AT$8036,A5396,FALSE)</f>
        <v>0</v>
      </c>
      <c r="C5396">
        <f>HLOOKUP("Stedtekst",data!$A$1:$AT$8036,A5396,FALSE)</f>
        <v>0</v>
      </c>
      <c r="D5396">
        <f>HLOOKUP("Målested navn",data!$A$1:$AT$8036,A5396,FALSE)</f>
        <v>0</v>
      </c>
      <c r="E5396">
        <f>HLOOKUP("Prøvetagning",data!$A$1:$AT$8036,A5396,FALSE)</f>
        <v>0</v>
      </c>
      <c r="F5396">
        <f>HLOOKUP("Prøve",data!$A$1:$AT$8036,A5396,FALSE)</f>
        <v>0</v>
      </c>
      <c r="G5396">
        <f>HLOOKUP("ScKode",data!$A$1:$AT$8036,A5396,FALSE)</f>
        <v>0</v>
      </c>
      <c r="H5396">
        <f>HLOOKUP("StofParameter",data!$A$1:$AT$8036,A5396,FALSE)</f>
        <v>0</v>
      </c>
      <c r="I5396">
        <f>HLOOKUP("Dato",data!$A$1:$AT$8036,A5396,FALSE)</f>
        <v>0</v>
      </c>
      <c r="J5396">
        <f>HLOOKUP("Resultat-attribut",data!$A$1:$AT$8036,A5396,FALSE)</f>
        <v>0</v>
      </c>
      <c r="K5396">
        <f>HLOOKUP("Resultat",data!$A$1:$AT$8036,A5396,FALSE)</f>
        <v>0</v>
      </c>
      <c r="L5396">
        <f>HLOOKUP("Enhed",data!$A$1:$AT$8036,A5396,FALSE)</f>
        <v>0</v>
      </c>
    </row>
    <row r="5397" spans="1:12" x14ac:dyDescent="0.2">
      <c r="A5397">
        <v>5396</v>
      </c>
      <c r="B5397">
        <f>HLOOKUP("Referencer",data!$A$1:$AT$8036,A5397,FALSE)</f>
        <v>0</v>
      </c>
      <c r="C5397">
        <f>HLOOKUP("Stedtekst",data!$A$1:$AT$8036,A5397,FALSE)</f>
        <v>0</v>
      </c>
      <c r="D5397">
        <f>HLOOKUP("Målested navn",data!$A$1:$AT$8036,A5397,FALSE)</f>
        <v>0</v>
      </c>
      <c r="E5397">
        <f>HLOOKUP("Prøvetagning",data!$A$1:$AT$8036,A5397,FALSE)</f>
        <v>0</v>
      </c>
      <c r="F5397">
        <f>HLOOKUP("Prøve",data!$A$1:$AT$8036,A5397,FALSE)</f>
        <v>0</v>
      </c>
      <c r="G5397">
        <f>HLOOKUP("ScKode",data!$A$1:$AT$8036,A5397,FALSE)</f>
        <v>0</v>
      </c>
      <c r="H5397">
        <f>HLOOKUP("StofParameter",data!$A$1:$AT$8036,A5397,FALSE)</f>
        <v>0</v>
      </c>
      <c r="I5397">
        <f>HLOOKUP("Dato",data!$A$1:$AT$8036,A5397,FALSE)</f>
        <v>0</v>
      </c>
      <c r="J5397">
        <f>HLOOKUP("Resultat-attribut",data!$A$1:$AT$8036,A5397,FALSE)</f>
        <v>0</v>
      </c>
      <c r="K5397">
        <f>HLOOKUP("Resultat",data!$A$1:$AT$8036,A5397,FALSE)</f>
        <v>0</v>
      </c>
      <c r="L5397">
        <f>HLOOKUP("Enhed",data!$A$1:$AT$8036,A5397,FALSE)</f>
        <v>0</v>
      </c>
    </row>
    <row r="5398" spans="1:12" x14ac:dyDescent="0.2">
      <c r="A5398">
        <v>5397</v>
      </c>
      <c r="B5398">
        <f>HLOOKUP("Referencer",data!$A$1:$AT$8036,A5398,FALSE)</f>
        <v>0</v>
      </c>
      <c r="C5398">
        <f>HLOOKUP("Stedtekst",data!$A$1:$AT$8036,A5398,FALSE)</f>
        <v>0</v>
      </c>
      <c r="D5398">
        <f>HLOOKUP("Målested navn",data!$A$1:$AT$8036,A5398,FALSE)</f>
        <v>0</v>
      </c>
      <c r="E5398">
        <f>HLOOKUP("Prøvetagning",data!$A$1:$AT$8036,A5398,FALSE)</f>
        <v>0</v>
      </c>
      <c r="F5398">
        <f>HLOOKUP("Prøve",data!$A$1:$AT$8036,A5398,FALSE)</f>
        <v>0</v>
      </c>
      <c r="G5398">
        <f>HLOOKUP("ScKode",data!$A$1:$AT$8036,A5398,FALSE)</f>
        <v>0</v>
      </c>
      <c r="H5398">
        <f>HLOOKUP("StofParameter",data!$A$1:$AT$8036,A5398,FALSE)</f>
        <v>0</v>
      </c>
      <c r="I5398">
        <f>HLOOKUP("Dato",data!$A$1:$AT$8036,A5398,FALSE)</f>
        <v>0</v>
      </c>
      <c r="J5398">
        <f>HLOOKUP("Resultat-attribut",data!$A$1:$AT$8036,A5398,FALSE)</f>
        <v>0</v>
      </c>
      <c r="K5398">
        <f>HLOOKUP("Resultat",data!$A$1:$AT$8036,A5398,FALSE)</f>
        <v>0</v>
      </c>
      <c r="L5398">
        <f>HLOOKUP("Enhed",data!$A$1:$AT$8036,A5398,FALSE)</f>
        <v>0</v>
      </c>
    </row>
    <row r="5399" spans="1:12" x14ac:dyDescent="0.2">
      <c r="A5399">
        <v>5398</v>
      </c>
      <c r="B5399">
        <f>HLOOKUP("Referencer",data!$A$1:$AT$8036,A5399,FALSE)</f>
        <v>0</v>
      </c>
      <c r="C5399">
        <f>HLOOKUP("Stedtekst",data!$A$1:$AT$8036,A5399,FALSE)</f>
        <v>0</v>
      </c>
      <c r="D5399">
        <f>HLOOKUP("Målested navn",data!$A$1:$AT$8036,A5399,FALSE)</f>
        <v>0</v>
      </c>
      <c r="E5399">
        <f>HLOOKUP("Prøvetagning",data!$A$1:$AT$8036,A5399,FALSE)</f>
        <v>0</v>
      </c>
      <c r="F5399">
        <f>HLOOKUP("Prøve",data!$A$1:$AT$8036,A5399,FALSE)</f>
        <v>0</v>
      </c>
      <c r="G5399">
        <f>HLOOKUP("ScKode",data!$A$1:$AT$8036,A5399,FALSE)</f>
        <v>0</v>
      </c>
      <c r="H5399">
        <f>HLOOKUP("StofParameter",data!$A$1:$AT$8036,A5399,FALSE)</f>
        <v>0</v>
      </c>
      <c r="I5399">
        <f>HLOOKUP("Dato",data!$A$1:$AT$8036,A5399,FALSE)</f>
        <v>0</v>
      </c>
      <c r="J5399">
        <f>HLOOKUP("Resultat-attribut",data!$A$1:$AT$8036,A5399,FALSE)</f>
        <v>0</v>
      </c>
      <c r="K5399">
        <f>HLOOKUP("Resultat",data!$A$1:$AT$8036,A5399,FALSE)</f>
        <v>0</v>
      </c>
      <c r="L5399">
        <f>HLOOKUP("Enhed",data!$A$1:$AT$8036,A5399,FALSE)</f>
        <v>0</v>
      </c>
    </row>
    <row r="5400" spans="1:12" x14ac:dyDescent="0.2">
      <c r="A5400">
        <v>5399</v>
      </c>
      <c r="B5400">
        <f>HLOOKUP("Referencer",data!$A$1:$AT$8036,A5400,FALSE)</f>
        <v>0</v>
      </c>
      <c r="C5400">
        <f>HLOOKUP("Stedtekst",data!$A$1:$AT$8036,A5400,FALSE)</f>
        <v>0</v>
      </c>
      <c r="D5400">
        <f>HLOOKUP("Målested navn",data!$A$1:$AT$8036,A5400,FALSE)</f>
        <v>0</v>
      </c>
      <c r="E5400">
        <f>HLOOKUP("Prøvetagning",data!$A$1:$AT$8036,A5400,FALSE)</f>
        <v>0</v>
      </c>
      <c r="F5400">
        <f>HLOOKUP("Prøve",data!$A$1:$AT$8036,A5400,FALSE)</f>
        <v>0</v>
      </c>
      <c r="G5400">
        <f>HLOOKUP("ScKode",data!$A$1:$AT$8036,A5400,FALSE)</f>
        <v>0</v>
      </c>
      <c r="H5400">
        <f>HLOOKUP("StofParameter",data!$A$1:$AT$8036,A5400,FALSE)</f>
        <v>0</v>
      </c>
      <c r="I5400">
        <f>HLOOKUP("Dato",data!$A$1:$AT$8036,A5400,FALSE)</f>
        <v>0</v>
      </c>
      <c r="J5400">
        <f>HLOOKUP("Resultat-attribut",data!$A$1:$AT$8036,A5400,FALSE)</f>
        <v>0</v>
      </c>
      <c r="K5400">
        <f>HLOOKUP("Resultat",data!$A$1:$AT$8036,A5400,FALSE)</f>
        <v>0</v>
      </c>
      <c r="L5400">
        <f>HLOOKUP("Enhed",data!$A$1:$AT$8036,A5400,FALSE)</f>
        <v>0</v>
      </c>
    </row>
    <row r="5401" spans="1:12" x14ac:dyDescent="0.2">
      <c r="A5401">
        <v>5400</v>
      </c>
      <c r="B5401">
        <f>HLOOKUP("Referencer",data!$A$1:$AT$8036,A5401,FALSE)</f>
        <v>0</v>
      </c>
      <c r="C5401">
        <f>HLOOKUP("Stedtekst",data!$A$1:$AT$8036,A5401,FALSE)</f>
        <v>0</v>
      </c>
      <c r="D5401">
        <f>HLOOKUP("Målested navn",data!$A$1:$AT$8036,A5401,FALSE)</f>
        <v>0</v>
      </c>
      <c r="E5401">
        <f>HLOOKUP("Prøvetagning",data!$A$1:$AT$8036,A5401,FALSE)</f>
        <v>0</v>
      </c>
      <c r="F5401">
        <f>HLOOKUP("Prøve",data!$A$1:$AT$8036,A5401,FALSE)</f>
        <v>0</v>
      </c>
      <c r="G5401">
        <f>HLOOKUP("ScKode",data!$A$1:$AT$8036,A5401,FALSE)</f>
        <v>0</v>
      </c>
      <c r="H5401">
        <f>HLOOKUP("StofParameter",data!$A$1:$AT$8036,A5401,FALSE)</f>
        <v>0</v>
      </c>
      <c r="I5401">
        <f>HLOOKUP("Dato",data!$A$1:$AT$8036,A5401,FALSE)</f>
        <v>0</v>
      </c>
      <c r="J5401">
        <f>HLOOKUP("Resultat-attribut",data!$A$1:$AT$8036,A5401,FALSE)</f>
        <v>0</v>
      </c>
      <c r="K5401">
        <f>HLOOKUP("Resultat",data!$A$1:$AT$8036,A5401,FALSE)</f>
        <v>0</v>
      </c>
      <c r="L5401">
        <f>HLOOKUP("Enhed",data!$A$1:$AT$8036,A5401,FALSE)</f>
        <v>0</v>
      </c>
    </row>
    <row r="5402" spans="1:12" x14ac:dyDescent="0.2">
      <c r="A5402">
        <v>5401</v>
      </c>
      <c r="B5402">
        <f>HLOOKUP("Referencer",data!$A$1:$AT$8036,A5402,FALSE)</f>
        <v>0</v>
      </c>
      <c r="C5402">
        <f>HLOOKUP("Stedtekst",data!$A$1:$AT$8036,A5402,FALSE)</f>
        <v>0</v>
      </c>
      <c r="D5402">
        <f>HLOOKUP("Målested navn",data!$A$1:$AT$8036,A5402,FALSE)</f>
        <v>0</v>
      </c>
      <c r="E5402">
        <f>HLOOKUP("Prøvetagning",data!$A$1:$AT$8036,A5402,FALSE)</f>
        <v>0</v>
      </c>
      <c r="F5402">
        <f>HLOOKUP("Prøve",data!$A$1:$AT$8036,A5402,FALSE)</f>
        <v>0</v>
      </c>
      <c r="G5402">
        <f>HLOOKUP("ScKode",data!$A$1:$AT$8036,A5402,FALSE)</f>
        <v>0</v>
      </c>
      <c r="H5402">
        <f>HLOOKUP("StofParameter",data!$A$1:$AT$8036,A5402,FALSE)</f>
        <v>0</v>
      </c>
      <c r="I5402">
        <f>HLOOKUP("Dato",data!$A$1:$AT$8036,A5402,FALSE)</f>
        <v>0</v>
      </c>
      <c r="J5402">
        <f>HLOOKUP("Resultat-attribut",data!$A$1:$AT$8036,A5402,FALSE)</f>
        <v>0</v>
      </c>
      <c r="K5402">
        <f>HLOOKUP("Resultat",data!$A$1:$AT$8036,A5402,FALSE)</f>
        <v>0</v>
      </c>
      <c r="L5402">
        <f>HLOOKUP("Enhed",data!$A$1:$AT$8036,A5402,FALSE)</f>
        <v>0</v>
      </c>
    </row>
    <row r="5403" spans="1:12" x14ac:dyDescent="0.2">
      <c r="A5403">
        <v>5402</v>
      </c>
      <c r="B5403">
        <f>HLOOKUP("Referencer",data!$A$1:$AT$8036,A5403,FALSE)</f>
        <v>0</v>
      </c>
      <c r="C5403">
        <f>HLOOKUP("Stedtekst",data!$A$1:$AT$8036,A5403,FALSE)</f>
        <v>0</v>
      </c>
      <c r="D5403">
        <f>HLOOKUP("Målested navn",data!$A$1:$AT$8036,A5403,FALSE)</f>
        <v>0</v>
      </c>
      <c r="E5403">
        <f>HLOOKUP("Prøvetagning",data!$A$1:$AT$8036,A5403,FALSE)</f>
        <v>0</v>
      </c>
      <c r="F5403">
        <f>HLOOKUP("Prøve",data!$A$1:$AT$8036,A5403,FALSE)</f>
        <v>0</v>
      </c>
      <c r="G5403">
        <f>HLOOKUP("ScKode",data!$A$1:$AT$8036,A5403,FALSE)</f>
        <v>0</v>
      </c>
      <c r="H5403">
        <f>HLOOKUP("StofParameter",data!$A$1:$AT$8036,A5403,FALSE)</f>
        <v>0</v>
      </c>
      <c r="I5403">
        <f>HLOOKUP("Dato",data!$A$1:$AT$8036,A5403,FALSE)</f>
        <v>0</v>
      </c>
      <c r="J5403">
        <f>HLOOKUP("Resultat-attribut",data!$A$1:$AT$8036,A5403,FALSE)</f>
        <v>0</v>
      </c>
      <c r="K5403">
        <f>HLOOKUP("Resultat",data!$A$1:$AT$8036,A5403,FALSE)</f>
        <v>0</v>
      </c>
      <c r="L5403">
        <f>HLOOKUP("Enhed",data!$A$1:$AT$8036,A5403,FALSE)</f>
        <v>0</v>
      </c>
    </row>
    <row r="5404" spans="1:12" x14ac:dyDescent="0.2">
      <c r="A5404">
        <v>5403</v>
      </c>
      <c r="B5404">
        <f>HLOOKUP("Referencer",data!$A$1:$AT$8036,A5404,FALSE)</f>
        <v>0</v>
      </c>
      <c r="C5404">
        <f>HLOOKUP("Stedtekst",data!$A$1:$AT$8036,A5404,FALSE)</f>
        <v>0</v>
      </c>
      <c r="D5404">
        <f>HLOOKUP("Målested navn",data!$A$1:$AT$8036,A5404,FALSE)</f>
        <v>0</v>
      </c>
      <c r="E5404">
        <f>HLOOKUP("Prøvetagning",data!$A$1:$AT$8036,A5404,FALSE)</f>
        <v>0</v>
      </c>
      <c r="F5404">
        <f>HLOOKUP("Prøve",data!$A$1:$AT$8036,A5404,FALSE)</f>
        <v>0</v>
      </c>
      <c r="G5404">
        <f>HLOOKUP("ScKode",data!$A$1:$AT$8036,A5404,FALSE)</f>
        <v>0</v>
      </c>
      <c r="H5404">
        <f>HLOOKUP("StofParameter",data!$A$1:$AT$8036,A5404,FALSE)</f>
        <v>0</v>
      </c>
      <c r="I5404">
        <f>HLOOKUP("Dato",data!$A$1:$AT$8036,A5404,FALSE)</f>
        <v>0</v>
      </c>
      <c r="J5404">
        <f>HLOOKUP("Resultat-attribut",data!$A$1:$AT$8036,A5404,FALSE)</f>
        <v>0</v>
      </c>
      <c r="K5404">
        <f>HLOOKUP("Resultat",data!$A$1:$AT$8036,A5404,FALSE)</f>
        <v>0</v>
      </c>
      <c r="L5404">
        <f>HLOOKUP("Enhed",data!$A$1:$AT$8036,A5404,FALSE)</f>
        <v>0</v>
      </c>
    </row>
    <row r="5405" spans="1:12" x14ac:dyDescent="0.2">
      <c r="A5405">
        <v>5404</v>
      </c>
      <c r="B5405">
        <f>HLOOKUP("Referencer",data!$A$1:$AT$8036,A5405,FALSE)</f>
        <v>0</v>
      </c>
      <c r="C5405">
        <f>HLOOKUP("Stedtekst",data!$A$1:$AT$8036,A5405,FALSE)</f>
        <v>0</v>
      </c>
      <c r="D5405">
        <f>HLOOKUP("Målested navn",data!$A$1:$AT$8036,A5405,FALSE)</f>
        <v>0</v>
      </c>
      <c r="E5405">
        <f>HLOOKUP("Prøvetagning",data!$A$1:$AT$8036,A5405,FALSE)</f>
        <v>0</v>
      </c>
      <c r="F5405">
        <f>HLOOKUP("Prøve",data!$A$1:$AT$8036,A5405,FALSE)</f>
        <v>0</v>
      </c>
      <c r="G5405">
        <f>HLOOKUP("ScKode",data!$A$1:$AT$8036,A5405,FALSE)</f>
        <v>0</v>
      </c>
      <c r="H5405">
        <f>HLOOKUP("StofParameter",data!$A$1:$AT$8036,A5405,FALSE)</f>
        <v>0</v>
      </c>
      <c r="I5405">
        <f>HLOOKUP("Dato",data!$A$1:$AT$8036,A5405,FALSE)</f>
        <v>0</v>
      </c>
      <c r="J5405">
        <f>HLOOKUP("Resultat-attribut",data!$A$1:$AT$8036,A5405,FALSE)</f>
        <v>0</v>
      </c>
      <c r="K5405">
        <f>HLOOKUP("Resultat",data!$A$1:$AT$8036,A5405,FALSE)</f>
        <v>0</v>
      </c>
      <c r="L5405">
        <f>HLOOKUP("Enhed",data!$A$1:$AT$8036,A5405,FALSE)</f>
        <v>0</v>
      </c>
    </row>
    <row r="5406" spans="1:12" x14ac:dyDescent="0.2">
      <c r="A5406">
        <v>5405</v>
      </c>
      <c r="B5406">
        <f>HLOOKUP("Referencer",data!$A$1:$AT$8036,A5406,FALSE)</f>
        <v>0</v>
      </c>
      <c r="C5406">
        <f>HLOOKUP("Stedtekst",data!$A$1:$AT$8036,A5406,FALSE)</f>
        <v>0</v>
      </c>
      <c r="D5406">
        <f>HLOOKUP("Målested navn",data!$A$1:$AT$8036,A5406,FALSE)</f>
        <v>0</v>
      </c>
      <c r="E5406">
        <f>HLOOKUP("Prøvetagning",data!$A$1:$AT$8036,A5406,FALSE)</f>
        <v>0</v>
      </c>
      <c r="F5406">
        <f>HLOOKUP("Prøve",data!$A$1:$AT$8036,A5406,FALSE)</f>
        <v>0</v>
      </c>
      <c r="G5406">
        <f>HLOOKUP("ScKode",data!$A$1:$AT$8036,A5406,FALSE)</f>
        <v>0</v>
      </c>
      <c r="H5406">
        <f>HLOOKUP("StofParameter",data!$A$1:$AT$8036,A5406,FALSE)</f>
        <v>0</v>
      </c>
      <c r="I5406">
        <f>HLOOKUP("Dato",data!$A$1:$AT$8036,A5406,FALSE)</f>
        <v>0</v>
      </c>
      <c r="J5406">
        <f>HLOOKUP("Resultat-attribut",data!$A$1:$AT$8036,A5406,FALSE)</f>
        <v>0</v>
      </c>
      <c r="K5406">
        <f>HLOOKUP("Resultat",data!$A$1:$AT$8036,A5406,FALSE)</f>
        <v>0</v>
      </c>
      <c r="L5406">
        <f>HLOOKUP("Enhed",data!$A$1:$AT$8036,A5406,FALSE)</f>
        <v>0</v>
      </c>
    </row>
    <row r="5407" spans="1:12" x14ac:dyDescent="0.2">
      <c r="A5407">
        <v>5406</v>
      </c>
      <c r="B5407">
        <f>HLOOKUP("Referencer",data!$A$1:$AT$8036,A5407,FALSE)</f>
        <v>0</v>
      </c>
      <c r="C5407">
        <f>HLOOKUP("Stedtekst",data!$A$1:$AT$8036,A5407,FALSE)</f>
        <v>0</v>
      </c>
      <c r="D5407">
        <f>HLOOKUP("Målested navn",data!$A$1:$AT$8036,A5407,FALSE)</f>
        <v>0</v>
      </c>
      <c r="E5407">
        <f>HLOOKUP("Prøvetagning",data!$A$1:$AT$8036,A5407,FALSE)</f>
        <v>0</v>
      </c>
      <c r="F5407">
        <f>HLOOKUP("Prøve",data!$A$1:$AT$8036,A5407,FALSE)</f>
        <v>0</v>
      </c>
      <c r="G5407">
        <f>HLOOKUP("ScKode",data!$A$1:$AT$8036,A5407,FALSE)</f>
        <v>0</v>
      </c>
      <c r="H5407">
        <f>HLOOKUP("StofParameter",data!$A$1:$AT$8036,A5407,FALSE)</f>
        <v>0</v>
      </c>
      <c r="I5407">
        <f>HLOOKUP("Dato",data!$A$1:$AT$8036,A5407,FALSE)</f>
        <v>0</v>
      </c>
      <c r="J5407">
        <f>HLOOKUP("Resultat-attribut",data!$A$1:$AT$8036,A5407,FALSE)</f>
        <v>0</v>
      </c>
      <c r="K5407">
        <f>HLOOKUP("Resultat",data!$A$1:$AT$8036,A5407,FALSE)</f>
        <v>0</v>
      </c>
      <c r="L5407">
        <f>HLOOKUP("Enhed",data!$A$1:$AT$8036,A5407,FALSE)</f>
        <v>0</v>
      </c>
    </row>
    <row r="5408" spans="1:12" x14ac:dyDescent="0.2">
      <c r="A5408">
        <v>5407</v>
      </c>
      <c r="B5408">
        <f>HLOOKUP("Referencer",data!$A$1:$AT$8036,A5408,FALSE)</f>
        <v>0</v>
      </c>
      <c r="C5408">
        <f>HLOOKUP("Stedtekst",data!$A$1:$AT$8036,A5408,FALSE)</f>
        <v>0</v>
      </c>
      <c r="D5408">
        <f>HLOOKUP("Målested navn",data!$A$1:$AT$8036,A5408,FALSE)</f>
        <v>0</v>
      </c>
      <c r="E5408">
        <f>HLOOKUP("Prøvetagning",data!$A$1:$AT$8036,A5408,FALSE)</f>
        <v>0</v>
      </c>
      <c r="F5408">
        <f>HLOOKUP("Prøve",data!$A$1:$AT$8036,A5408,FALSE)</f>
        <v>0</v>
      </c>
      <c r="G5408">
        <f>HLOOKUP("ScKode",data!$A$1:$AT$8036,A5408,FALSE)</f>
        <v>0</v>
      </c>
      <c r="H5408">
        <f>HLOOKUP("StofParameter",data!$A$1:$AT$8036,A5408,FALSE)</f>
        <v>0</v>
      </c>
      <c r="I5408">
        <f>HLOOKUP("Dato",data!$A$1:$AT$8036,A5408,FALSE)</f>
        <v>0</v>
      </c>
      <c r="J5408">
        <f>HLOOKUP("Resultat-attribut",data!$A$1:$AT$8036,A5408,FALSE)</f>
        <v>0</v>
      </c>
      <c r="K5408">
        <f>HLOOKUP("Resultat",data!$A$1:$AT$8036,A5408,FALSE)</f>
        <v>0</v>
      </c>
      <c r="L5408">
        <f>HLOOKUP("Enhed",data!$A$1:$AT$8036,A5408,FALSE)</f>
        <v>0</v>
      </c>
    </row>
    <row r="5409" spans="1:12" x14ac:dyDescent="0.2">
      <c r="A5409">
        <v>5408</v>
      </c>
      <c r="B5409">
        <f>HLOOKUP("Referencer",data!$A$1:$AT$8036,A5409,FALSE)</f>
        <v>0</v>
      </c>
      <c r="C5409">
        <f>HLOOKUP("Stedtekst",data!$A$1:$AT$8036,A5409,FALSE)</f>
        <v>0</v>
      </c>
      <c r="D5409">
        <f>HLOOKUP("Målested navn",data!$A$1:$AT$8036,A5409,FALSE)</f>
        <v>0</v>
      </c>
      <c r="E5409">
        <f>HLOOKUP("Prøvetagning",data!$A$1:$AT$8036,A5409,FALSE)</f>
        <v>0</v>
      </c>
      <c r="F5409">
        <f>HLOOKUP("Prøve",data!$A$1:$AT$8036,A5409,FALSE)</f>
        <v>0</v>
      </c>
      <c r="G5409">
        <f>HLOOKUP("ScKode",data!$A$1:$AT$8036,A5409,FALSE)</f>
        <v>0</v>
      </c>
      <c r="H5409">
        <f>HLOOKUP("StofParameter",data!$A$1:$AT$8036,A5409,FALSE)</f>
        <v>0</v>
      </c>
      <c r="I5409">
        <f>HLOOKUP("Dato",data!$A$1:$AT$8036,A5409,FALSE)</f>
        <v>0</v>
      </c>
      <c r="J5409">
        <f>HLOOKUP("Resultat-attribut",data!$A$1:$AT$8036,A5409,FALSE)</f>
        <v>0</v>
      </c>
      <c r="K5409">
        <f>HLOOKUP("Resultat",data!$A$1:$AT$8036,A5409,FALSE)</f>
        <v>0</v>
      </c>
      <c r="L5409">
        <f>HLOOKUP("Enhed",data!$A$1:$AT$8036,A5409,FALSE)</f>
        <v>0</v>
      </c>
    </row>
    <row r="5410" spans="1:12" x14ac:dyDescent="0.2">
      <c r="A5410">
        <v>5409</v>
      </c>
      <c r="B5410">
        <f>HLOOKUP("Referencer",data!$A$1:$AT$8036,A5410,FALSE)</f>
        <v>0</v>
      </c>
      <c r="C5410">
        <f>HLOOKUP("Stedtekst",data!$A$1:$AT$8036,A5410,FALSE)</f>
        <v>0</v>
      </c>
      <c r="D5410">
        <f>HLOOKUP("Målested navn",data!$A$1:$AT$8036,A5410,FALSE)</f>
        <v>0</v>
      </c>
      <c r="E5410">
        <f>HLOOKUP("Prøvetagning",data!$A$1:$AT$8036,A5410,FALSE)</f>
        <v>0</v>
      </c>
      <c r="F5410">
        <f>HLOOKUP("Prøve",data!$A$1:$AT$8036,A5410,FALSE)</f>
        <v>0</v>
      </c>
      <c r="G5410">
        <f>HLOOKUP("ScKode",data!$A$1:$AT$8036,A5410,FALSE)</f>
        <v>0</v>
      </c>
      <c r="H5410">
        <f>HLOOKUP("StofParameter",data!$A$1:$AT$8036,A5410,FALSE)</f>
        <v>0</v>
      </c>
      <c r="I5410">
        <f>HLOOKUP("Dato",data!$A$1:$AT$8036,A5410,FALSE)</f>
        <v>0</v>
      </c>
      <c r="J5410">
        <f>HLOOKUP("Resultat-attribut",data!$A$1:$AT$8036,A5410,FALSE)</f>
        <v>0</v>
      </c>
      <c r="K5410">
        <f>HLOOKUP("Resultat",data!$A$1:$AT$8036,A5410,FALSE)</f>
        <v>0</v>
      </c>
      <c r="L5410">
        <f>HLOOKUP("Enhed",data!$A$1:$AT$8036,A5410,FALSE)</f>
        <v>0</v>
      </c>
    </row>
    <row r="5411" spans="1:12" x14ac:dyDescent="0.2">
      <c r="A5411">
        <v>5410</v>
      </c>
      <c r="B5411">
        <f>HLOOKUP("Referencer",data!$A$1:$AT$8036,A5411,FALSE)</f>
        <v>0</v>
      </c>
      <c r="C5411">
        <f>HLOOKUP("Stedtekst",data!$A$1:$AT$8036,A5411,FALSE)</f>
        <v>0</v>
      </c>
      <c r="D5411">
        <f>HLOOKUP("Målested navn",data!$A$1:$AT$8036,A5411,FALSE)</f>
        <v>0</v>
      </c>
      <c r="E5411">
        <f>HLOOKUP("Prøvetagning",data!$A$1:$AT$8036,A5411,FALSE)</f>
        <v>0</v>
      </c>
      <c r="F5411">
        <f>HLOOKUP("Prøve",data!$A$1:$AT$8036,A5411,FALSE)</f>
        <v>0</v>
      </c>
      <c r="G5411">
        <f>HLOOKUP("ScKode",data!$A$1:$AT$8036,A5411,FALSE)</f>
        <v>0</v>
      </c>
      <c r="H5411">
        <f>HLOOKUP("StofParameter",data!$A$1:$AT$8036,A5411,FALSE)</f>
        <v>0</v>
      </c>
      <c r="I5411">
        <f>HLOOKUP("Dato",data!$A$1:$AT$8036,A5411,FALSE)</f>
        <v>0</v>
      </c>
      <c r="J5411">
        <f>HLOOKUP("Resultat-attribut",data!$A$1:$AT$8036,A5411,FALSE)</f>
        <v>0</v>
      </c>
      <c r="K5411">
        <f>HLOOKUP("Resultat",data!$A$1:$AT$8036,A5411,FALSE)</f>
        <v>0</v>
      </c>
      <c r="L5411">
        <f>HLOOKUP("Enhed",data!$A$1:$AT$8036,A5411,FALSE)</f>
        <v>0</v>
      </c>
    </row>
    <row r="5412" spans="1:12" x14ac:dyDescent="0.2">
      <c r="A5412">
        <v>5411</v>
      </c>
      <c r="B5412">
        <f>HLOOKUP("Referencer",data!$A$1:$AT$8036,A5412,FALSE)</f>
        <v>0</v>
      </c>
      <c r="C5412">
        <f>HLOOKUP("Stedtekst",data!$A$1:$AT$8036,A5412,FALSE)</f>
        <v>0</v>
      </c>
      <c r="D5412">
        <f>HLOOKUP("Målested navn",data!$A$1:$AT$8036,A5412,FALSE)</f>
        <v>0</v>
      </c>
      <c r="E5412">
        <f>HLOOKUP("Prøvetagning",data!$A$1:$AT$8036,A5412,FALSE)</f>
        <v>0</v>
      </c>
      <c r="F5412">
        <f>HLOOKUP("Prøve",data!$A$1:$AT$8036,A5412,FALSE)</f>
        <v>0</v>
      </c>
      <c r="G5412">
        <f>HLOOKUP("ScKode",data!$A$1:$AT$8036,A5412,FALSE)</f>
        <v>0</v>
      </c>
      <c r="H5412">
        <f>HLOOKUP("StofParameter",data!$A$1:$AT$8036,A5412,FALSE)</f>
        <v>0</v>
      </c>
      <c r="I5412">
        <f>HLOOKUP("Dato",data!$A$1:$AT$8036,A5412,FALSE)</f>
        <v>0</v>
      </c>
      <c r="J5412">
        <f>HLOOKUP("Resultat-attribut",data!$A$1:$AT$8036,A5412,FALSE)</f>
        <v>0</v>
      </c>
      <c r="K5412">
        <f>HLOOKUP("Resultat",data!$A$1:$AT$8036,A5412,FALSE)</f>
        <v>0</v>
      </c>
      <c r="L5412">
        <f>HLOOKUP("Enhed",data!$A$1:$AT$8036,A5412,FALSE)</f>
        <v>0</v>
      </c>
    </row>
    <row r="5413" spans="1:12" x14ac:dyDescent="0.2">
      <c r="A5413">
        <v>5412</v>
      </c>
      <c r="B5413">
        <f>HLOOKUP("Referencer",data!$A$1:$AT$8036,A5413,FALSE)</f>
        <v>0</v>
      </c>
      <c r="C5413">
        <f>HLOOKUP("Stedtekst",data!$A$1:$AT$8036,A5413,FALSE)</f>
        <v>0</v>
      </c>
      <c r="D5413">
        <f>HLOOKUP("Målested navn",data!$A$1:$AT$8036,A5413,FALSE)</f>
        <v>0</v>
      </c>
      <c r="E5413">
        <f>HLOOKUP("Prøvetagning",data!$A$1:$AT$8036,A5413,FALSE)</f>
        <v>0</v>
      </c>
      <c r="F5413">
        <f>HLOOKUP("Prøve",data!$A$1:$AT$8036,A5413,FALSE)</f>
        <v>0</v>
      </c>
      <c r="G5413">
        <f>HLOOKUP("ScKode",data!$A$1:$AT$8036,A5413,FALSE)</f>
        <v>0</v>
      </c>
      <c r="H5413">
        <f>HLOOKUP("StofParameter",data!$A$1:$AT$8036,A5413,FALSE)</f>
        <v>0</v>
      </c>
      <c r="I5413">
        <f>HLOOKUP("Dato",data!$A$1:$AT$8036,A5413,FALSE)</f>
        <v>0</v>
      </c>
      <c r="J5413">
        <f>HLOOKUP("Resultat-attribut",data!$A$1:$AT$8036,A5413,FALSE)</f>
        <v>0</v>
      </c>
      <c r="K5413">
        <f>HLOOKUP("Resultat",data!$A$1:$AT$8036,A5413,FALSE)</f>
        <v>0</v>
      </c>
      <c r="L5413">
        <f>HLOOKUP("Enhed",data!$A$1:$AT$8036,A5413,FALSE)</f>
        <v>0</v>
      </c>
    </row>
    <row r="5414" spans="1:12" x14ac:dyDescent="0.2">
      <c r="A5414">
        <v>5413</v>
      </c>
      <c r="B5414">
        <f>HLOOKUP("Referencer",data!$A$1:$AT$8036,A5414,FALSE)</f>
        <v>0</v>
      </c>
      <c r="C5414">
        <f>HLOOKUP("Stedtekst",data!$A$1:$AT$8036,A5414,FALSE)</f>
        <v>0</v>
      </c>
      <c r="D5414">
        <f>HLOOKUP("Målested navn",data!$A$1:$AT$8036,A5414,FALSE)</f>
        <v>0</v>
      </c>
      <c r="E5414">
        <f>HLOOKUP("Prøvetagning",data!$A$1:$AT$8036,A5414,FALSE)</f>
        <v>0</v>
      </c>
      <c r="F5414">
        <f>HLOOKUP("Prøve",data!$A$1:$AT$8036,A5414,FALSE)</f>
        <v>0</v>
      </c>
      <c r="G5414">
        <f>HLOOKUP("ScKode",data!$A$1:$AT$8036,A5414,FALSE)</f>
        <v>0</v>
      </c>
      <c r="H5414">
        <f>HLOOKUP("StofParameter",data!$A$1:$AT$8036,A5414,FALSE)</f>
        <v>0</v>
      </c>
      <c r="I5414">
        <f>HLOOKUP("Dato",data!$A$1:$AT$8036,A5414,FALSE)</f>
        <v>0</v>
      </c>
      <c r="J5414">
        <f>HLOOKUP("Resultat-attribut",data!$A$1:$AT$8036,A5414,FALSE)</f>
        <v>0</v>
      </c>
      <c r="K5414">
        <f>HLOOKUP("Resultat",data!$A$1:$AT$8036,A5414,FALSE)</f>
        <v>0</v>
      </c>
      <c r="L5414">
        <f>HLOOKUP("Enhed",data!$A$1:$AT$8036,A5414,FALSE)</f>
        <v>0</v>
      </c>
    </row>
    <row r="5415" spans="1:12" x14ac:dyDescent="0.2">
      <c r="A5415">
        <v>5414</v>
      </c>
      <c r="B5415">
        <f>HLOOKUP("Referencer",data!$A$1:$AT$8036,A5415,FALSE)</f>
        <v>0</v>
      </c>
      <c r="C5415">
        <f>HLOOKUP("Stedtekst",data!$A$1:$AT$8036,A5415,FALSE)</f>
        <v>0</v>
      </c>
      <c r="D5415">
        <f>HLOOKUP("Målested navn",data!$A$1:$AT$8036,A5415,FALSE)</f>
        <v>0</v>
      </c>
      <c r="E5415">
        <f>HLOOKUP("Prøvetagning",data!$A$1:$AT$8036,A5415,FALSE)</f>
        <v>0</v>
      </c>
      <c r="F5415">
        <f>HLOOKUP("Prøve",data!$A$1:$AT$8036,A5415,FALSE)</f>
        <v>0</v>
      </c>
      <c r="G5415">
        <f>HLOOKUP("ScKode",data!$A$1:$AT$8036,A5415,FALSE)</f>
        <v>0</v>
      </c>
      <c r="H5415">
        <f>HLOOKUP("StofParameter",data!$A$1:$AT$8036,A5415,FALSE)</f>
        <v>0</v>
      </c>
      <c r="I5415">
        <f>HLOOKUP("Dato",data!$A$1:$AT$8036,A5415,FALSE)</f>
        <v>0</v>
      </c>
      <c r="J5415">
        <f>HLOOKUP("Resultat-attribut",data!$A$1:$AT$8036,A5415,FALSE)</f>
        <v>0</v>
      </c>
      <c r="K5415">
        <f>HLOOKUP("Resultat",data!$A$1:$AT$8036,A5415,FALSE)</f>
        <v>0</v>
      </c>
      <c r="L5415">
        <f>HLOOKUP("Enhed",data!$A$1:$AT$8036,A5415,FALSE)</f>
        <v>0</v>
      </c>
    </row>
    <row r="5416" spans="1:12" x14ac:dyDescent="0.2">
      <c r="A5416">
        <v>5415</v>
      </c>
      <c r="B5416">
        <f>HLOOKUP("Referencer",data!$A$1:$AT$8036,A5416,FALSE)</f>
        <v>0</v>
      </c>
      <c r="C5416">
        <f>HLOOKUP("Stedtekst",data!$A$1:$AT$8036,A5416,FALSE)</f>
        <v>0</v>
      </c>
      <c r="D5416">
        <f>HLOOKUP("Målested navn",data!$A$1:$AT$8036,A5416,FALSE)</f>
        <v>0</v>
      </c>
      <c r="E5416">
        <f>HLOOKUP("Prøvetagning",data!$A$1:$AT$8036,A5416,FALSE)</f>
        <v>0</v>
      </c>
      <c r="F5416">
        <f>HLOOKUP("Prøve",data!$A$1:$AT$8036,A5416,FALSE)</f>
        <v>0</v>
      </c>
      <c r="G5416">
        <f>HLOOKUP("ScKode",data!$A$1:$AT$8036,A5416,FALSE)</f>
        <v>0</v>
      </c>
      <c r="H5416">
        <f>HLOOKUP("StofParameter",data!$A$1:$AT$8036,A5416,FALSE)</f>
        <v>0</v>
      </c>
      <c r="I5416">
        <f>HLOOKUP("Dato",data!$A$1:$AT$8036,A5416,FALSE)</f>
        <v>0</v>
      </c>
      <c r="J5416">
        <f>HLOOKUP("Resultat-attribut",data!$A$1:$AT$8036,A5416,FALSE)</f>
        <v>0</v>
      </c>
      <c r="K5416">
        <f>HLOOKUP("Resultat",data!$A$1:$AT$8036,A5416,FALSE)</f>
        <v>0</v>
      </c>
      <c r="L5416">
        <f>HLOOKUP("Enhed",data!$A$1:$AT$8036,A5416,FALSE)</f>
        <v>0</v>
      </c>
    </row>
    <row r="5417" spans="1:12" x14ac:dyDescent="0.2">
      <c r="A5417">
        <v>5416</v>
      </c>
      <c r="B5417">
        <f>HLOOKUP("Referencer",data!$A$1:$AT$8036,A5417,FALSE)</f>
        <v>0</v>
      </c>
      <c r="C5417">
        <f>HLOOKUP("Stedtekst",data!$A$1:$AT$8036,A5417,FALSE)</f>
        <v>0</v>
      </c>
      <c r="D5417">
        <f>HLOOKUP("Målested navn",data!$A$1:$AT$8036,A5417,FALSE)</f>
        <v>0</v>
      </c>
      <c r="E5417">
        <f>HLOOKUP("Prøvetagning",data!$A$1:$AT$8036,A5417,FALSE)</f>
        <v>0</v>
      </c>
      <c r="F5417">
        <f>HLOOKUP("Prøve",data!$A$1:$AT$8036,A5417,FALSE)</f>
        <v>0</v>
      </c>
      <c r="G5417">
        <f>HLOOKUP("ScKode",data!$A$1:$AT$8036,A5417,FALSE)</f>
        <v>0</v>
      </c>
      <c r="H5417">
        <f>HLOOKUP("StofParameter",data!$A$1:$AT$8036,A5417,FALSE)</f>
        <v>0</v>
      </c>
      <c r="I5417">
        <f>HLOOKUP("Dato",data!$A$1:$AT$8036,A5417,FALSE)</f>
        <v>0</v>
      </c>
      <c r="J5417">
        <f>HLOOKUP("Resultat-attribut",data!$A$1:$AT$8036,A5417,FALSE)</f>
        <v>0</v>
      </c>
      <c r="K5417">
        <f>HLOOKUP("Resultat",data!$A$1:$AT$8036,A5417,FALSE)</f>
        <v>0</v>
      </c>
      <c r="L5417">
        <f>HLOOKUP("Enhed",data!$A$1:$AT$8036,A5417,FALSE)</f>
        <v>0</v>
      </c>
    </row>
    <row r="5418" spans="1:12" x14ac:dyDescent="0.2">
      <c r="A5418">
        <v>5417</v>
      </c>
      <c r="B5418">
        <f>HLOOKUP("Referencer",data!$A$1:$AT$8036,A5418,FALSE)</f>
        <v>0</v>
      </c>
      <c r="C5418">
        <f>HLOOKUP("Stedtekst",data!$A$1:$AT$8036,A5418,FALSE)</f>
        <v>0</v>
      </c>
      <c r="D5418">
        <f>HLOOKUP("Målested navn",data!$A$1:$AT$8036,A5418,FALSE)</f>
        <v>0</v>
      </c>
      <c r="E5418">
        <f>HLOOKUP("Prøvetagning",data!$A$1:$AT$8036,A5418,FALSE)</f>
        <v>0</v>
      </c>
      <c r="F5418">
        <f>HLOOKUP("Prøve",data!$A$1:$AT$8036,A5418,FALSE)</f>
        <v>0</v>
      </c>
      <c r="G5418">
        <f>HLOOKUP("ScKode",data!$A$1:$AT$8036,A5418,FALSE)</f>
        <v>0</v>
      </c>
      <c r="H5418">
        <f>HLOOKUP("StofParameter",data!$A$1:$AT$8036,A5418,FALSE)</f>
        <v>0</v>
      </c>
      <c r="I5418">
        <f>HLOOKUP("Dato",data!$A$1:$AT$8036,A5418,FALSE)</f>
        <v>0</v>
      </c>
      <c r="J5418">
        <f>HLOOKUP("Resultat-attribut",data!$A$1:$AT$8036,A5418,FALSE)</f>
        <v>0</v>
      </c>
      <c r="K5418">
        <f>HLOOKUP("Resultat",data!$A$1:$AT$8036,A5418,FALSE)</f>
        <v>0</v>
      </c>
      <c r="L5418">
        <f>HLOOKUP("Enhed",data!$A$1:$AT$8036,A5418,FALSE)</f>
        <v>0</v>
      </c>
    </row>
    <row r="5419" spans="1:12" x14ac:dyDescent="0.2">
      <c r="A5419">
        <v>5418</v>
      </c>
      <c r="B5419">
        <f>HLOOKUP("Referencer",data!$A$1:$AT$8036,A5419,FALSE)</f>
        <v>0</v>
      </c>
      <c r="C5419">
        <f>HLOOKUP("Stedtekst",data!$A$1:$AT$8036,A5419,FALSE)</f>
        <v>0</v>
      </c>
      <c r="D5419">
        <f>HLOOKUP("Målested navn",data!$A$1:$AT$8036,A5419,FALSE)</f>
        <v>0</v>
      </c>
      <c r="E5419">
        <f>HLOOKUP("Prøvetagning",data!$A$1:$AT$8036,A5419,FALSE)</f>
        <v>0</v>
      </c>
      <c r="F5419">
        <f>HLOOKUP("Prøve",data!$A$1:$AT$8036,A5419,FALSE)</f>
        <v>0</v>
      </c>
      <c r="G5419">
        <f>HLOOKUP("ScKode",data!$A$1:$AT$8036,A5419,FALSE)</f>
        <v>0</v>
      </c>
      <c r="H5419">
        <f>HLOOKUP("StofParameter",data!$A$1:$AT$8036,A5419,FALSE)</f>
        <v>0</v>
      </c>
      <c r="I5419">
        <f>HLOOKUP("Dato",data!$A$1:$AT$8036,A5419,FALSE)</f>
        <v>0</v>
      </c>
      <c r="J5419">
        <f>HLOOKUP("Resultat-attribut",data!$A$1:$AT$8036,A5419,FALSE)</f>
        <v>0</v>
      </c>
      <c r="K5419">
        <f>HLOOKUP("Resultat",data!$A$1:$AT$8036,A5419,FALSE)</f>
        <v>0</v>
      </c>
      <c r="L5419">
        <f>HLOOKUP("Enhed",data!$A$1:$AT$8036,A5419,FALSE)</f>
        <v>0</v>
      </c>
    </row>
    <row r="5420" spans="1:12" x14ac:dyDescent="0.2">
      <c r="A5420">
        <v>5419</v>
      </c>
      <c r="B5420">
        <f>HLOOKUP("Referencer",data!$A$1:$AT$8036,A5420,FALSE)</f>
        <v>0</v>
      </c>
      <c r="C5420">
        <f>HLOOKUP("Stedtekst",data!$A$1:$AT$8036,A5420,FALSE)</f>
        <v>0</v>
      </c>
      <c r="D5420">
        <f>HLOOKUP("Målested navn",data!$A$1:$AT$8036,A5420,FALSE)</f>
        <v>0</v>
      </c>
      <c r="E5420">
        <f>HLOOKUP("Prøvetagning",data!$A$1:$AT$8036,A5420,FALSE)</f>
        <v>0</v>
      </c>
      <c r="F5420">
        <f>HLOOKUP("Prøve",data!$A$1:$AT$8036,A5420,FALSE)</f>
        <v>0</v>
      </c>
      <c r="G5420">
        <f>HLOOKUP("ScKode",data!$A$1:$AT$8036,A5420,FALSE)</f>
        <v>0</v>
      </c>
      <c r="H5420">
        <f>HLOOKUP("StofParameter",data!$A$1:$AT$8036,A5420,FALSE)</f>
        <v>0</v>
      </c>
      <c r="I5420">
        <f>HLOOKUP("Dato",data!$A$1:$AT$8036,A5420,FALSE)</f>
        <v>0</v>
      </c>
      <c r="J5420">
        <f>HLOOKUP("Resultat-attribut",data!$A$1:$AT$8036,A5420,FALSE)</f>
        <v>0</v>
      </c>
      <c r="K5420">
        <f>HLOOKUP("Resultat",data!$A$1:$AT$8036,A5420,FALSE)</f>
        <v>0</v>
      </c>
      <c r="L5420">
        <f>HLOOKUP("Enhed",data!$A$1:$AT$8036,A5420,FALSE)</f>
        <v>0</v>
      </c>
    </row>
    <row r="5421" spans="1:12" x14ac:dyDescent="0.2">
      <c r="A5421">
        <v>5420</v>
      </c>
      <c r="B5421">
        <f>HLOOKUP("Referencer",data!$A$1:$AT$8036,A5421,FALSE)</f>
        <v>0</v>
      </c>
      <c r="C5421">
        <f>HLOOKUP("Stedtekst",data!$A$1:$AT$8036,A5421,FALSE)</f>
        <v>0</v>
      </c>
      <c r="D5421">
        <f>HLOOKUP("Målested navn",data!$A$1:$AT$8036,A5421,FALSE)</f>
        <v>0</v>
      </c>
      <c r="E5421">
        <f>HLOOKUP("Prøvetagning",data!$A$1:$AT$8036,A5421,FALSE)</f>
        <v>0</v>
      </c>
      <c r="F5421">
        <f>HLOOKUP("Prøve",data!$A$1:$AT$8036,A5421,FALSE)</f>
        <v>0</v>
      </c>
      <c r="G5421">
        <f>HLOOKUP("ScKode",data!$A$1:$AT$8036,A5421,FALSE)</f>
        <v>0</v>
      </c>
      <c r="H5421">
        <f>HLOOKUP("StofParameter",data!$A$1:$AT$8036,A5421,FALSE)</f>
        <v>0</v>
      </c>
      <c r="I5421">
        <f>HLOOKUP("Dato",data!$A$1:$AT$8036,A5421,FALSE)</f>
        <v>0</v>
      </c>
      <c r="J5421">
        <f>HLOOKUP("Resultat-attribut",data!$A$1:$AT$8036,A5421,FALSE)</f>
        <v>0</v>
      </c>
      <c r="K5421">
        <f>HLOOKUP("Resultat",data!$A$1:$AT$8036,A5421,FALSE)</f>
        <v>0</v>
      </c>
      <c r="L5421">
        <f>HLOOKUP("Enhed",data!$A$1:$AT$8036,A5421,FALSE)</f>
        <v>0</v>
      </c>
    </row>
    <row r="5422" spans="1:12" x14ac:dyDescent="0.2">
      <c r="A5422">
        <v>5421</v>
      </c>
      <c r="B5422">
        <f>HLOOKUP("Referencer",data!$A$1:$AT$8036,A5422,FALSE)</f>
        <v>0</v>
      </c>
      <c r="C5422">
        <f>HLOOKUP("Stedtekst",data!$A$1:$AT$8036,A5422,FALSE)</f>
        <v>0</v>
      </c>
      <c r="D5422">
        <f>HLOOKUP("Målested navn",data!$A$1:$AT$8036,A5422,FALSE)</f>
        <v>0</v>
      </c>
      <c r="E5422">
        <f>HLOOKUP("Prøvetagning",data!$A$1:$AT$8036,A5422,FALSE)</f>
        <v>0</v>
      </c>
      <c r="F5422">
        <f>HLOOKUP("Prøve",data!$A$1:$AT$8036,A5422,FALSE)</f>
        <v>0</v>
      </c>
      <c r="G5422">
        <f>HLOOKUP("ScKode",data!$A$1:$AT$8036,A5422,FALSE)</f>
        <v>0</v>
      </c>
      <c r="H5422">
        <f>HLOOKUP("StofParameter",data!$A$1:$AT$8036,A5422,FALSE)</f>
        <v>0</v>
      </c>
      <c r="I5422">
        <f>HLOOKUP("Dato",data!$A$1:$AT$8036,A5422,FALSE)</f>
        <v>0</v>
      </c>
      <c r="J5422">
        <f>HLOOKUP("Resultat-attribut",data!$A$1:$AT$8036,A5422,FALSE)</f>
        <v>0</v>
      </c>
      <c r="K5422">
        <f>HLOOKUP("Resultat",data!$A$1:$AT$8036,A5422,FALSE)</f>
        <v>0</v>
      </c>
      <c r="L5422">
        <f>HLOOKUP("Enhed",data!$A$1:$AT$8036,A5422,FALSE)</f>
        <v>0</v>
      </c>
    </row>
    <row r="5423" spans="1:12" x14ac:dyDescent="0.2">
      <c r="A5423">
        <v>5422</v>
      </c>
      <c r="B5423">
        <f>HLOOKUP("Referencer",data!$A$1:$AT$8036,A5423,FALSE)</f>
        <v>0</v>
      </c>
      <c r="C5423">
        <f>HLOOKUP("Stedtekst",data!$A$1:$AT$8036,A5423,FALSE)</f>
        <v>0</v>
      </c>
      <c r="D5423">
        <f>HLOOKUP("Målested navn",data!$A$1:$AT$8036,A5423,FALSE)</f>
        <v>0</v>
      </c>
      <c r="E5423">
        <f>HLOOKUP("Prøvetagning",data!$A$1:$AT$8036,A5423,FALSE)</f>
        <v>0</v>
      </c>
      <c r="F5423">
        <f>HLOOKUP("Prøve",data!$A$1:$AT$8036,A5423,FALSE)</f>
        <v>0</v>
      </c>
      <c r="G5423">
        <f>HLOOKUP("ScKode",data!$A$1:$AT$8036,A5423,FALSE)</f>
        <v>0</v>
      </c>
      <c r="H5423">
        <f>HLOOKUP("StofParameter",data!$A$1:$AT$8036,A5423,FALSE)</f>
        <v>0</v>
      </c>
      <c r="I5423">
        <f>HLOOKUP("Dato",data!$A$1:$AT$8036,A5423,FALSE)</f>
        <v>0</v>
      </c>
      <c r="J5423">
        <f>HLOOKUP("Resultat-attribut",data!$A$1:$AT$8036,A5423,FALSE)</f>
        <v>0</v>
      </c>
      <c r="K5423">
        <f>HLOOKUP("Resultat",data!$A$1:$AT$8036,A5423,FALSE)</f>
        <v>0</v>
      </c>
      <c r="L5423">
        <f>HLOOKUP("Enhed",data!$A$1:$AT$8036,A5423,FALSE)</f>
        <v>0</v>
      </c>
    </row>
    <row r="5424" spans="1:12" x14ac:dyDescent="0.2">
      <c r="A5424">
        <v>5423</v>
      </c>
      <c r="B5424">
        <f>HLOOKUP("Referencer",data!$A$1:$AT$8036,A5424,FALSE)</f>
        <v>0</v>
      </c>
      <c r="C5424">
        <f>HLOOKUP("Stedtekst",data!$A$1:$AT$8036,A5424,FALSE)</f>
        <v>0</v>
      </c>
      <c r="D5424">
        <f>HLOOKUP("Målested navn",data!$A$1:$AT$8036,A5424,FALSE)</f>
        <v>0</v>
      </c>
      <c r="E5424">
        <f>HLOOKUP("Prøvetagning",data!$A$1:$AT$8036,A5424,FALSE)</f>
        <v>0</v>
      </c>
      <c r="F5424">
        <f>HLOOKUP("Prøve",data!$A$1:$AT$8036,A5424,FALSE)</f>
        <v>0</v>
      </c>
      <c r="G5424">
        <f>HLOOKUP("ScKode",data!$A$1:$AT$8036,A5424,FALSE)</f>
        <v>0</v>
      </c>
      <c r="H5424">
        <f>HLOOKUP("StofParameter",data!$A$1:$AT$8036,A5424,FALSE)</f>
        <v>0</v>
      </c>
      <c r="I5424">
        <f>HLOOKUP("Dato",data!$A$1:$AT$8036,A5424,FALSE)</f>
        <v>0</v>
      </c>
      <c r="J5424">
        <f>HLOOKUP("Resultat-attribut",data!$A$1:$AT$8036,A5424,FALSE)</f>
        <v>0</v>
      </c>
      <c r="K5424">
        <f>HLOOKUP("Resultat",data!$A$1:$AT$8036,A5424,FALSE)</f>
        <v>0</v>
      </c>
      <c r="L5424">
        <f>HLOOKUP("Enhed",data!$A$1:$AT$8036,A5424,FALSE)</f>
        <v>0</v>
      </c>
    </row>
    <row r="5425" spans="1:12" x14ac:dyDescent="0.2">
      <c r="A5425">
        <v>5424</v>
      </c>
      <c r="B5425">
        <f>HLOOKUP("Referencer",data!$A$1:$AT$8036,A5425,FALSE)</f>
        <v>0</v>
      </c>
      <c r="C5425">
        <f>HLOOKUP("Stedtekst",data!$A$1:$AT$8036,A5425,FALSE)</f>
        <v>0</v>
      </c>
      <c r="D5425">
        <f>HLOOKUP("Målested navn",data!$A$1:$AT$8036,A5425,FALSE)</f>
        <v>0</v>
      </c>
      <c r="E5425">
        <f>HLOOKUP("Prøvetagning",data!$A$1:$AT$8036,A5425,FALSE)</f>
        <v>0</v>
      </c>
      <c r="F5425">
        <f>HLOOKUP("Prøve",data!$A$1:$AT$8036,A5425,FALSE)</f>
        <v>0</v>
      </c>
      <c r="G5425">
        <f>HLOOKUP("ScKode",data!$A$1:$AT$8036,A5425,FALSE)</f>
        <v>0</v>
      </c>
      <c r="H5425">
        <f>HLOOKUP("StofParameter",data!$A$1:$AT$8036,A5425,FALSE)</f>
        <v>0</v>
      </c>
      <c r="I5425">
        <f>HLOOKUP("Dato",data!$A$1:$AT$8036,A5425,FALSE)</f>
        <v>0</v>
      </c>
      <c r="J5425">
        <f>HLOOKUP("Resultat-attribut",data!$A$1:$AT$8036,A5425,FALSE)</f>
        <v>0</v>
      </c>
      <c r="K5425">
        <f>HLOOKUP("Resultat",data!$A$1:$AT$8036,A5425,FALSE)</f>
        <v>0</v>
      </c>
      <c r="L5425">
        <f>HLOOKUP("Enhed",data!$A$1:$AT$8036,A5425,FALSE)</f>
        <v>0</v>
      </c>
    </row>
    <row r="5426" spans="1:12" x14ac:dyDescent="0.2">
      <c r="A5426">
        <v>5425</v>
      </c>
      <c r="B5426">
        <f>HLOOKUP("Referencer",data!$A$1:$AT$8036,A5426,FALSE)</f>
        <v>0</v>
      </c>
      <c r="C5426">
        <f>HLOOKUP("Stedtekst",data!$A$1:$AT$8036,A5426,FALSE)</f>
        <v>0</v>
      </c>
      <c r="D5426">
        <f>HLOOKUP("Målested navn",data!$A$1:$AT$8036,A5426,FALSE)</f>
        <v>0</v>
      </c>
      <c r="E5426">
        <f>HLOOKUP("Prøvetagning",data!$A$1:$AT$8036,A5426,FALSE)</f>
        <v>0</v>
      </c>
      <c r="F5426">
        <f>HLOOKUP("Prøve",data!$A$1:$AT$8036,A5426,FALSE)</f>
        <v>0</v>
      </c>
      <c r="G5426">
        <f>HLOOKUP("ScKode",data!$A$1:$AT$8036,A5426,FALSE)</f>
        <v>0</v>
      </c>
      <c r="H5426">
        <f>HLOOKUP("StofParameter",data!$A$1:$AT$8036,A5426,FALSE)</f>
        <v>0</v>
      </c>
      <c r="I5426">
        <f>HLOOKUP("Dato",data!$A$1:$AT$8036,A5426,FALSE)</f>
        <v>0</v>
      </c>
      <c r="J5426">
        <f>HLOOKUP("Resultat-attribut",data!$A$1:$AT$8036,A5426,FALSE)</f>
        <v>0</v>
      </c>
      <c r="K5426">
        <f>HLOOKUP("Resultat",data!$A$1:$AT$8036,A5426,FALSE)</f>
        <v>0</v>
      </c>
      <c r="L5426">
        <f>HLOOKUP("Enhed",data!$A$1:$AT$8036,A5426,FALSE)</f>
        <v>0</v>
      </c>
    </row>
    <row r="5427" spans="1:12" x14ac:dyDescent="0.2">
      <c r="A5427">
        <v>5426</v>
      </c>
      <c r="B5427">
        <f>HLOOKUP("Referencer",data!$A$1:$AT$8036,A5427,FALSE)</f>
        <v>0</v>
      </c>
      <c r="C5427">
        <f>HLOOKUP("Stedtekst",data!$A$1:$AT$8036,A5427,FALSE)</f>
        <v>0</v>
      </c>
      <c r="D5427">
        <f>HLOOKUP("Målested navn",data!$A$1:$AT$8036,A5427,FALSE)</f>
        <v>0</v>
      </c>
      <c r="E5427">
        <f>HLOOKUP("Prøvetagning",data!$A$1:$AT$8036,A5427,FALSE)</f>
        <v>0</v>
      </c>
      <c r="F5427">
        <f>HLOOKUP("Prøve",data!$A$1:$AT$8036,A5427,FALSE)</f>
        <v>0</v>
      </c>
      <c r="G5427">
        <f>HLOOKUP("ScKode",data!$A$1:$AT$8036,A5427,FALSE)</f>
        <v>0</v>
      </c>
      <c r="H5427">
        <f>HLOOKUP("StofParameter",data!$A$1:$AT$8036,A5427,FALSE)</f>
        <v>0</v>
      </c>
      <c r="I5427">
        <f>HLOOKUP("Dato",data!$A$1:$AT$8036,A5427,FALSE)</f>
        <v>0</v>
      </c>
      <c r="J5427">
        <f>HLOOKUP("Resultat-attribut",data!$A$1:$AT$8036,A5427,FALSE)</f>
        <v>0</v>
      </c>
      <c r="K5427">
        <f>HLOOKUP("Resultat",data!$A$1:$AT$8036,A5427,FALSE)</f>
        <v>0</v>
      </c>
      <c r="L5427">
        <f>HLOOKUP("Enhed",data!$A$1:$AT$8036,A5427,FALSE)</f>
        <v>0</v>
      </c>
    </row>
    <row r="5428" spans="1:12" x14ac:dyDescent="0.2">
      <c r="A5428">
        <v>5427</v>
      </c>
      <c r="B5428">
        <f>HLOOKUP("Referencer",data!$A$1:$AT$8036,A5428,FALSE)</f>
        <v>0</v>
      </c>
      <c r="C5428">
        <f>HLOOKUP("Stedtekst",data!$A$1:$AT$8036,A5428,FALSE)</f>
        <v>0</v>
      </c>
      <c r="D5428">
        <f>HLOOKUP("Målested navn",data!$A$1:$AT$8036,A5428,FALSE)</f>
        <v>0</v>
      </c>
      <c r="E5428">
        <f>HLOOKUP("Prøvetagning",data!$A$1:$AT$8036,A5428,FALSE)</f>
        <v>0</v>
      </c>
      <c r="F5428">
        <f>HLOOKUP("Prøve",data!$A$1:$AT$8036,A5428,FALSE)</f>
        <v>0</v>
      </c>
      <c r="G5428">
        <f>HLOOKUP("ScKode",data!$A$1:$AT$8036,A5428,FALSE)</f>
        <v>0</v>
      </c>
      <c r="H5428">
        <f>HLOOKUP("StofParameter",data!$A$1:$AT$8036,A5428,FALSE)</f>
        <v>0</v>
      </c>
      <c r="I5428">
        <f>HLOOKUP("Dato",data!$A$1:$AT$8036,A5428,FALSE)</f>
        <v>0</v>
      </c>
      <c r="J5428">
        <f>HLOOKUP("Resultat-attribut",data!$A$1:$AT$8036,A5428,FALSE)</f>
        <v>0</v>
      </c>
      <c r="K5428">
        <f>HLOOKUP("Resultat",data!$A$1:$AT$8036,A5428,FALSE)</f>
        <v>0</v>
      </c>
      <c r="L5428">
        <f>HLOOKUP("Enhed",data!$A$1:$AT$8036,A5428,FALSE)</f>
        <v>0</v>
      </c>
    </row>
    <row r="5429" spans="1:12" x14ac:dyDescent="0.2">
      <c r="A5429">
        <v>5428</v>
      </c>
      <c r="B5429">
        <f>HLOOKUP("Referencer",data!$A$1:$AT$8036,A5429,FALSE)</f>
        <v>0</v>
      </c>
      <c r="C5429">
        <f>HLOOKUP("Stedtekst",data!$A$1:$AT$8036,A5429,FALSE)</f>
        <v>0</v>
      </c>
      <c r="D5429">
        <f>HLOOKUP("Målested navn",data!$A$1:$AT$8036,A5429,FALSE)</f>
        <v>0</v>
      </c>
      <c r="E5429">
        <f>HLOOKUP("Prøvetagning",data!$A$1:$AT$8036,A5429,FALSE)</f>
        <v>0</v>
      </c>
      <c r="F5429">
        <f>HLOOKUP("Prøve",data!$A$1:$AT$8036,A5429,FALSE)</f>
        <v>0</v>
      </c>
      <c r="G5429">
        <f>HLOOKUP("ScKode",data!$A$1:$AT$8036,A5429,FALSE)</f>
        <v>0</v>
      </c>
      <c r="H5429">
        <f>HLOOKUP("StofParameter",data!$A$1:$AT$8036,A5429,FALSE)</f>
        <v>0</v>
      </c>
      <c r="I5429">
        <f>HLOOKUP("Dato",data!$A$1:$AT$8036,A5429,FALSE)</f>
        <v>0</v>
      </c>
      <c r="J5429">
        <f>HLOOKUP("Resultat-attribut",data!$A$1:$AT$8036,A5429,FALSE)</f>
        <v>0</v>
      </c>
      <c r="K5429">
        <f>HLOOKUP("Resultat",data!$A$1:$AT$8036,A5429,FALSE)</f>
        <v>0</v>
      </c>
      <c r="L5429">
        <f>HLOOKUP("Enhed",data!$A$1:$AT$8036,A5429,FALSE)</f>
        <v>0</v>
      </c>
    </row>
    <row r="5430" spans="1:12" x14ac:dyDescent="0.2">
      <c r="A5430">
        <v>5429</v>
      </c>
      <c r="B5430">
        <f>HLOOKUP("Referencer",data!$A$1:$AT$8036,A5430,FALSE)</f>
        <v>0</v>
      </c>
      <c r="C5430">
        <f>HLOOKUP("Stedtekst",data!$A$1:$AT$8036,A5430,FALSE)</f>
        <v>0</v>
      </c>
      <c r="D5430">
        <f>HLOOKUP("Målested navn",data!$A$1:$AT$8036,A5430,FALSE)</f>
        <v>0</v>
      </c>
      <c r="E5430">
        <f>HLOOKUP("Prøvetagning",data!$A$1:$AT$8036,A5430,FALSE)</f>
        <v>0</v>
      </c>
      <c r="F5430">
        <f>HLOOKUP("Prøve",data!$A$1:$AT$8036,A5430,FALSE)</f>
        <v>0</v>
      </c>
      <c r="G5430">
        <f>HLOOKUP("ScKode",data!$A$1:$AT$8036,A5430,FALSE)</f>
        <v>0</v>
      </c>
      <c r="H5430">
        <f>HLOOKUP("StofParameter",data!$A$1:$AT$8036,A5430,FALSE)</f>
        <v>0</v>
      </c>
      <c r="I5430">
        <f>HLOOKUP("Dato",data!$A$1:$AT$8036,A5430,FALSE)</f>
        <v>0</v>
      </c>
      <c r="J5430">
        <f>HLOOKUP("Resultat-attribut",data!$A$1:$AT$8036,A5430,FALSE)</f>
        <v>0</v>
      </c>
      <c r="K5430">
        <f>HLOOKUP("Resultat",data!$A$1:$AT$8036,A5430,FALSE)</f>
        <v>0</v>
      </c>
      <c r="L5430">
        <f>HLOOKUP("Enhed",data!$A$1:$AT$8036,A5430,FALSE)</f>
        <v>0</v>
      </c>
    </row>
    <row r="5431" spans="1:12" x14ac:dyDescent="0.2">
      <c r="A5431">
        <v>5430</v>
      </c>
      <c r="B5431">
        <f>HLOOKUP("Referencer",data!$A$1:$AT$8036,A5431,FALSE)</f>
        <v>0</v>
      </c>
      <c r="C5431">
        <f>HLOOKUP("Stedtekst",data!$A$1:$AT$8036,A5431,FALSE)</f>
        <v>0</v>
      </c>
      <c r="D5431">
        <f>HLOOKUP("Målested navn",data!$A$1:$AT$8036,A5431,FALSE)</f>
        <v>0</v>
      </c>
      <c r="E5431">
        <f>HLOOKUP("Prøvetagning",data!$A$1:$AT$8036,A5431,FALSE)</f>
        <v>0</v>
      </c>
      <c r="F5431">
        <f>HLOOKUP("Prøve",data!$A$1:$AT$8036,A5431,FALSE)</f>
        <v>0</v>
      </c>
      <c r="G5431">
        <f>HLOOKUP("ScKode",data!$A$1:$AT$8036,A5431,FALSE)</f>
        <v>0</v>
      </c>
      <c r="H5431">
        <f>HLOOKUP("StofParameter",data!$A$1:$AT$8036,A5431,FALSE)</f>
        <v>0</v>
      </c>
      <c r="I5431">
        <f>HLOOKUP("Dato",data!$A$1:$AT$8036,A5431,FALSE)</f>
        <v>0</v>
      </c>
      <c r="J5431">
        <f>HLOOKUP("Resultat-attribut",data!$A$1:$AT$8036,A5431,FALSE)</f>
        <v>0</v>
      </c>
      <c r="K5431">
        <f>HLOOKUP("Resultat",data!$A$1:$AT$8036,A5431,FALSE)</f>
        <v>0</v>
      </c>
      <c r="L5431">
        <f>HLOOKUP("Enhed",data!$A$1:$AT$8036,A5431,FALSE)</f>
        <v>0</v>
      </c>
    </row>
    <row r="5432" spans="1:12" x14ac:dyDescent="0.2">
      <c r="A5432">
        <v>5431</v>
      </c>
      <c r="B5432">
        <f>HLOOKUP("Referencer",data!$A$1:$AT$8036,A5432,FALSE)</f>
        <v>0</v>
      </c>
      <c r="C5432">
        <f>HLOOKUP("Stedtekst",data!$A$1:$AT$8036,A5432,FALSE)</f>
        <v>0</v>
      </c>
      <c r="D5432">
        <f>HLOOKUP("Målested navn",data!$A$1:$AT$8036,A5432,FALSE)</f>
        <v>0</v>
      </c>
      <c r="E5432">
        <f>HLOOKUP("Prøvetagning",data!$A$1:$AT$8036,A5432,FALSE)</f>
        <v>0</v>
      </c>
      <c r="F5432">
        <f>HLOOKUP("Prøve",data!$A$1:$AT$8036,A5432,FALSE)</f>
        <v>0</v>
      </c>
      <c r="G5432">
        <f>HLOOKUP("ScKode",data!$A$1:$AT$8036,A5432,FALSE)</f>
        <v>0</v>
      </c>
      <c r="H5432">
        <f>HLOOKUP("StofParameter",data!$A$1:$AT$8036,A5432,FALSE)</f>
        <v>0</v>
      </c>
      <c r="I5432">
        <f>HLOOKUP("Dato",data!$A$1:$AT$8036,A5432,FALSE)</f>
        <v>0</v>
      </c>
      <c r="J5432">
        <f>HLOOKUP("Resultat-attribut",data!$A$1:$AT$8036,A5432,FALSE)</f>
        <v>0</v>
      </c>
      <c r="K5432">
        <f>HLOOKUP("Resultat",data!$A$1:$AT$8036,A5432,FALSE)</f>
        <v>0</v>
      </c>
      <c r="L5432">
        <f>HLOOKUP("Enhed",data!$A$1:$AT$8036,A5432,FALSE)</f>
        <v>0</v>
      </c>
    </row>
    <row r="5433" spans="1:12" x14ac:dyDescent="0.2">
      <c r="A5433">
        <v>5432</v>
      </c>
      <c r="B5433">
        <f>HLOOKUP("Referencer",data!$A$1:$AT$8036,A5433,FALSE)</f>
        <v>0</v>
      </c>
      <c r="C5433">
        <f>HLOOKUP("Stedtekst",data!$A$1:$AT$8036,A5433,FALSE)</f>
        <v>0</v>
      </c>
      <c r="D5433">
        <f>HLOOKUP("Målested navn",data!$A$1:$AT$8036,A5433,FALSE)</f>
        <v>0</v>
      </c>
      <c r="E5433">
        <f>HLOOKUP("Prøvetagning",data!$A$1:$AT$8036,A5433,FALSE)</f>
        <v>0</v>
      </c>
      <c r="F5433">
        <f>HLOOKUP("Prøve",data!$A$1:$AT$8036,A5433,FALSE)</f>
        <v>0</v>
      </c>
      <c r="G5433">
        <f>HLOOKUP("ScKode",data!$A$1:$AT$8036,A5433,FALSE)</f>
        <v>0</v>
      </c>
      <c r="H5433">
        <f>HLOOKUP("StofParameter",data!$A$1:$AT$8036,A5433,FALSE)</f>
        <v>0</v>
      </c>
      <c r="I5433">
        <f>HLOOKUP("Dato",data!$A$1:$AT$8036,A5433,FALSE)</f>
        <v>0</v>
      </c>
      <c r="J5433">
        <f>HLOOKUP("Resultat-attribut",data!$A$1:$AT$8036,A5433,FALSE)</f>
        <v>0</v>
      </c>
      <c r="K5433">
        <f>HLOOKUP("Resultat",data!$A$1:$AT$8036,A5433,FALSE)</f>
        <v>0</v>
      </c>
      <c r="L5433">
        <f>HLOOKUP("Enhed",data!$A$1:$AT$8036,A5433,FALSE)</f>
        <v>0</v>
      </c>
    </row>
    <row r="5434" spans="1:12" x14ac:dyDescent="0.2">
      <c r="A5434">
        <v>5433</v>
      </c>
      <c r="B5434">
        <f>HLOOKUP("Referencer",data!$A$1:$AT$8036,A5434,FALSE)</f>
        <v>0</v>
      </c>
      <c r="C5434">
        <f>HLOOKUP("Stedtekst",data!$A$1:$AT$8036,A5434,FALSE)</f>
        <v>0</v>
      </c>
      <c r="D5434">
        <f>HLOOKUP("Målested navn",data!$A$1:$AT$8036,A5434,FALSE)</f>
        <v>0</v>
      </c>
      <c r="E5434">
        <f>HLOOKUP("Prøvetagning",data!$A$1:$AT$8036,A5434,FALSE)</f>
        <v>0</v>
      </c>
      <c r="F5434">
        <f>HLOOKUP("Prøve",data!$A$1:$AT$8036,A5434,FALSE)</f>
        <v>0</v>
      </c>
      <c r="G5434">
        <f>HLOOKUP("ScKode",data!$A$1:$AT$8036,A5434,FALSE)</f>
        <v>0</v>
      </c>
      <c r="H5434">
        <f>HLOOKUP("StofParameter",data!$A$1:$AT$8036,A5434,FALSE)</f>
        <v>0</v>
      </c>
      <c r="I5434">
        <f>HLOOKUP("Dato",data!$A$1:$AT$8036,A5434,FALSE)</f>
        <v>0</v>
      </c>
      <c r="J5434">
        <f>HLOOKUP("Resultat-attribut",data!$A$1:$AT$8036,A5434,FALSE)</f>
        <v>0</v>
      </c>
      <c r="K5434">
        <f>HLOOKUP("Resultat",data!$A$1:$AT$8036,A5434,FALSE)</f>
        <v>0</v>
      </c>
      <c r="L5434">
        <f>HLOOKUP("Enhed",data!$A$1:$AT$8036,A5434,FALSE)</f>
        <v>0</v>
      </c>
    </row>
    <row r="5435" spans="1:12" x14ac:dyDescent="0.2">
      <c r="A5435">
        <v>5434</v>
      </c>
      <c r="B5435">
        <f>HLOOKUP("Referencer",data!$A$1:$AT$8036,A5435,FALSE)</f>
        <v>0</v>
      </c>
      <c r="C5435">
        <f>HLOOKUP("Stedtekst",data!$A$1:$AT$8036,A5435,FALSE)</f>
        <v>0</v>
      </c>
      <c r="D5435">
        <f>HLOOKUP("Målested navn",data!$A$1:$AT$8036,A5435,FALSE)</f>
        <v>0</v>
      </c>
      <c r="E5435">
        <f>HLOOKUP("Prøvetagning",data!$A$1:$AT$8036,A5435,FALSE)</f>
        <v>0</v>
      </c>
      <c r="F5435">
        <f>HLOOKUP("Prøve",data!$A$1:$AT$8036,A5435,FALSE)</f>
        <v>0</v>
      </c>
      <c r="G5435">
        <f>HLOOKUP("ScKode",data!$A$1:$AT$8036,A5435,FALSE)</f>
        <v>0</v>
      </c>
      <c r="H5435">
        <f>HLOOKUP("StofParameter",data!$A$1:$AT$8036,A5435,FALSE)</f>
        <v>0</v>
      </c>
      <c r="I5435">
        <f>HLOOKUP("Dato",data!$A$1:$AT$8036,A5435,FALSE)</f>
        <v>0</v>
      </c>
      <c r="J5435">
        <f>HLOOKUP("Resultat-attribut",data!$A$1:$AT$8036,A5435,FALSE)</f>
        <v>0</v>
      </c>
      <c r="K5435">
        <f>HLOOKUP("Resultat",data!$A$1:$AT$8036,A5435,FALSE)</f>
        <v>0</v>
      </c>
      <c r="L5435">
        <f>HLOOKUP("Enhed",data!$A$1:$AT$8036,A5435,FALSE)</f>
        <v>0</v>
      </c>
    </row>
    <row r="5436" spans="1:12" x14ac:dyDescent="0.2">
      <c r="A5436">
        <v>5435</v>
      </c>
      <c r="B5436">
        <f>HLOOKUP("Referencer",data!$A$1:$AT$8036,A5436,FALSE)</f>
        <v>0</v>
      </c>
      <c r="C5436">
        <f>HLOOKUP("Stedtekst",data!$A$1:$AT$8036,A5436,FALSE)</f>
        <v>0</v>
      </c>
      <c r="D5436">
        <f>HLOOKUP("Målested navn",data!$A$1:$AT$8036,A5436,FALSE)</f>
        <v>0</v>
      </c>
      <c r="E5436">
        <f>HLOOKUP("Prøvetagning",data!$A$1:$AT$8036,A5436,FALSE)</f>
        <v>0</v>
      </c>
      <c r="F5436">
        <f>HLOOKUP("Prøve",data!$A$1:$AT$8036,A5436,FALSE)</f>
        <v>0</v>
      </c>
      <c r="G5436">
        <f>HLOOKUP("ScKode",data!$A$1:$AT$8036,A5436,FALSE)</f>
        <v>0</v>
      </c>
      <c r="H5436">
        <f>HLOOKUP("StofParameter",data!$A$1:$AT$8036,A5436,FALSE)</f>
        <v>0</v>
      </c>
      <c r="I5436">
        <f>HLOOKUP("Dato",data!$A$1:$AT$8036,A5436,FALSE)</f>
        <v>0</v>
      </c>
      <c r="J5436">
        <f>HLOOKUP("Resultat-attribut",data!$A$1:$AT$8036,A5436,FALSE)</f>
        <v>0</v>
      </c>
      <c r="K5436">
        <f>HLOOKUP("Resultat",data!$A$1:$AT$8036,A5436,FALSE)</f>
        <v>0</v>
      </c>
      <c r="L5436">
        <f>HLOOKUP("Enhed",data!$A$1:$AT$8036,A5436,FALSE)</f>
        <v>0</v>
      </c>
    </row>
    <row r="5437" spans="1:12" x14ac:dyDescent="0.2">
      <c r="A5437">
        <v>5436</v>
      </c>
      <c r="B5437">
        <f>HLOOKUP("Referencer",data!$A$1:$AT$8036,A5437,FALSE)</f>
        <v>0</v>
      </c>
      <c r="C5437">
        <f>HLOOKUP("Stedtekst",data!$A$1:$AT$8036,A5437,FALSE)</f>
        <v>0</v>
      </c>
      <c r="D5437">
        <f>HLOOKUP("Målested navn",data!$A$1:$AT$8036,A5437,FALSE)</f>
        <v>0</v>
      </c>
      <c r="E5437">
        <f>HLOOKUP("Prøvetagning",data!$A$1:$AT$8036,A5437,FALSE)</f>
        <v>0</v>
      </c>
      <c r="F5437">
        <f>HLOOKUP("Prøve",data!$A$1:$AT$8036,A5437,FALSE)</f>
        <v>0</v>
      </c>
      <c r="G5437">
        <f>HLOOKUP("ScKode",data!$A$1:$AT$8036,A5437,FALSE)</f>
        <v>0</v>
      </c>
      <c r="H5437">
        <f>HLOOKUP("StofParameter",data!$A$1:$AT$8036,A5437,FALSE)</f>
        <v>0</v>
      </c>
      <c r="I5437">
        <f>HLOOKUP("Dato",data!$A$1:$AT$8036,A5437,FALSE)</f>
        <v>0</v>
      </c>
      <c r="J5437">
        <f>HLOOKUP("Resultat-attribut",data!$A$1:$AT$8036,A5437,FALSE)</f>
        <v>0</v>
      </c>
      <c r="K5437">
        <f>HLOOKUP("Resultat",data!$A$1:$AT$8036,A5437,FALSE)</f>
        <v>0</v>
      </c>
      <c r="L5437">
        <f>HLOOKUP("Enhed",data!$A$1:$AT$8036,A5437,FALSE)</f>
        <v>0</v>
      </c>
    </row>
    <row r="5438" spans="1:12" x14ac:dyDescent="0.2">
      <c r="A5438">
        <v>5437</v>
      </c>
      <c r="B5438">
        <f>HLOOKUP("Referencer",data!$A$1:$AT$8036,A5438,FALSE)</f>
        <v>0</v>
      </c>
      <c r="C5438">
        <f>HLOOKUP("Stedtekst",data!$A$1:$AT$8036,A5438,FALSE)</f>
        <v>0</v>
      </c>
      <c r="D5438">
        <f>HLOOKUP("Målested navn",data!$A$1:$AT$8036,A5438,FALSE)</f>
        <v>0</v>
      </c>
      <c r="E5438">
        <f>HLOOKUP("Prøvetagning",data!$A$1:$AT$8036,A5438,FALSE)</f>
        <v>0</v>
      </c>
      <c r="F5438">
        <f>HLOOKUP("Prøve",data!$A$1:$AT$8036,A5438,FALSE)</f>
        <v>0</v>
      </c>
      <c r="G5438">
        <f>HLOOKUP("ScKode",data!$A$1:$AT$8036,A5438,FALSE)</f>
        <v>0</v>
      </c>
      <c r="H5438">
        <f>HLOOKUP("StofParameter",data!$A$1:$AT$8036,A5438,FALSE)</f>
        <v>0</v>
      </c>
      <c r="I5438">
        <f>HLOOKUP("Dato",data!$A$1:$AT$8036,A5438,FALSE)</f>
        <v>0</v>
      </c>
      <c r="J5438">
        <f>HLOOKUP("Resultat-attribut",data!$A$1:$AT$8036,A5438,FALSE)</f>
        <v>0</v>
      </c>
      <c r="K5438">
        <f>HLOOKUP("Resultat",data!$A$1:$AT$8036,A5438,FALSE)</f>
        <v>0</v>
      </c>
      <c r="L5438">
        <f>HLOOKUP("Enhed",data!$A$1:$AT$8036,A5438,FALSE)</f>
        <v>0</v>
      </c>
    </row>
    <row r="5439" spans="1:12" x14ac:dyDescent="0.2">
      <c r="A5439">
        <v>5438</v>
      </c>
      <c r="B5439">
        <f>HLOOKUP("Referencer",data!$A$1:$AT$8036,A5439,FALSE)</f>
        <v>0</v>
      </c>
      <c r="C5439">
        <f>HLOOKUP("Stedtekst",data!$A$1:$AT$8036,A5439,FALSE)</f>
        <v>0</v>
      </c>
      <c r="D5439">
        <f>HLOOKUP("Målested navn",data!$A$1:$AT$8036,A5439,FALSE)</f>
        <v>0</v>
      </c>
      <c r="E5439">
        <f>HLOOKUP("Prøvetagning",data!$A$1:$AT$8036,A5439,FALSE)</f>
        <v>0</v>
      </c>
      <c r="F5439">
        <f>HLOOKUP("Prøve",data!$A$1:$AT$8036,A5439,FALSE)</f>
        <v>0</v>
      </c>
      <c r="G5439">
        <f>HLOOKUP("ScKode",data!$A$1:$AT$8036,A5439,FALSE)</f>
        <v>0</v>
      </c>
      <c r="H5439">
        <f>HLOOKUP("StofParameter",data!$A$1:$AT$8036,A5439,FALSE)</f>
        <v>0</v>
      </c>
      <c r="I5439">
        <f>HLOOKUP("Dato",data!$A$1:$AT$8036,A5439,FALSE)</f>
        <v>0</v>
      </c>
      <c r="J5439">
        <f>HLOOKUP("Resultat-attribut",data!$A$1:$AT$8036,A5439,FALSE)</f>
        <v>0</v>
      </c>
      <c r="K5439">
        <f>HLOOKUP("Resultat",data!$A$1:$AT$8036,A5439,FALSE)</f>
        <v>0</v>
      </c>
      <c r="L5439">
        <f>HLOOKUP("Enhed",data!$A$1:$AT$8036,A5439,FALSE)</f>
        <v>0</v>
      </c>
    </row>
    <row r="5440" spans="1:12" x14ac:dyDescent="0.2">
      <c r="A5440">
        <v>5439</v>
      </c>
      <c r="B5440">
        <f>HLOOKUP("Referencer",data!$A$1:$AT$8036,A5440,FALSE)</f>
        <v>0</v>
      </c>
      <c r="C5440">
        <f>HLOOKUP("Stedtekst",data!$A$1:$AT$8036,A5440,FALSE)</f>
        <v>0</v>
      </c>
      <c r="D5440">
        <f>HLOOKUP("Målested navn",data!$A$1:$AT$8036,A5440,FALSE)</f>
        <v>0</v>
      </c>
      <c r="E5440">
        <f>HLOOKUP("Prøvetagning",data!$A$1:$AT$8036,A5440,FALSE)</f>
        <v>0</v>
      </c>
      <c r="F5440">
        <f>HLOOKUP("Prøve",data!$A$1:$AT$8036,A5440,FALSE)</f>
        <v>0</v>
      </c>
      <c r="G5440">
        <f>HLOOKUP("ScKode",data!$A$1:$AT$8036,A5440,FALSE)</f>
        <v>0</v>
      </c>
      <c r="H5440">
        <f>HLOOKUP("StofParameter",data!$A$1:$AT$8036,A5440,FALSE)</f>
        <v>0</v>
      </c>
      <c r="I5440">
        <f>HLOOKUP("Dato",data!$A$1:$AT$8036,A5440,FALSE)</f>
        <v>0</v>
      </c>
      <c r="J5440">
        <f>HLOOKUP("Resultat-attribut",data!$A$1:$AT$8036,A5440,FALSE)</f>
        <v>0</v>
      </c>
      <c r="K5440">
        <f>HLOOKUP("Resultat",data!$A$1:$AT$8036,A5440,FALSE)</f>
        <v>0</v>
      </c>
      <c r="L5440">
        <f>HLOOKUP("Enhed",data!$A$1:$AT$8036,A5440,FALSE)</f>
        <v>0</v>
      </c>
    </row>
    <row r="5441" spans="1:12" x14ac:dyDescent="0.2">
      <c r="A5441">
        <v>5440</v>
      </c>
      <c r="B5441">
        <f>HLOOKUP("Referencer",data!$A$1:$AT$8036,A5441,FALSE)</f>
        <v>0</v>
      </c>
      <c r="C5441">
        <f>HLOOKUP("Stedtekst",data!$A$1:$AT$8036,A5441,FALSE)</f>
        <v>0</v>
      </c>
      <c r="D5441">
        <f>HLOOKUP("Målested navn",data!$A$1:$AT$8036,A5441,FALSE)</f>
        <v>0</v>
      </c>
      <c r="E5441">
        <f>HLOOKUP("Prøvetagning",data!$A$1:$AT$8036,A5441,FALSE)</f>
        <v>0</v>
      </c>
      <c r="F5441">
        <f>HLOOKUP("Prøve",data!$A$1:$AT$8036,A5441,FALSE)</f>
        <v>0</v>
      </c>
      <c r="G5441">
        <f>HLOOKUP("ScKode",data!$A$1:$AT$8036,A5441,FALSE)</f>
        <v>0</v>
      </c>
      <c r="H5441">
        <f>HLOOKUP("StofParameter",data!$A$1:$AT$8036,A5441,FALSE)</f>
        <v>0</v>
      </c>
      <c r="I5441">
        <f>HLOOKUP("Dato",data!$A$1:$AT$8036,A5441,FALSE)</f>
        <v>0</v>
      </c>
      <c r="J5441">
        <f>HLOOKUP("Resultat-attribut",data!$A$1:$AT$8036,A5441,FALSE)</f>
        <v>0</v>
      </c>
      <c r="K5441">
        <f>HLOOKUP("Resultat",data!$A$1:$AT$8036,A5441,FALSE)</f>
        <v>0</v>
      </c>
      <c r="L5441">
        <f>HLOOKUP("Enhed",data!$A$1:$AT$8036,A5441,FALSE)</f>
        <v>0</v>
      </c>
    </row>
    <row r="5442" spans="1:12" x14ac:dyDescent="0.2">
      <c r="A5442">
        <v>5441</v>
      </c>
      <c r="B5442">
        <f>HLOOKUP("Referencer",data!$A$1:$AT$8036,A5442,FALSE)</f>
        <v>0</v>
      </c>
      <c r="C5442">
        <f>HLOOKUP("Stedtekst",data!$A$1:$AT$8036,A5442,FALSE)</f>
        <v>0</v>
      </c>
      <c r="D5442">
        <f>HLOOKUP("Målested navn",data!$A$1:$AT$8036,A5442,FALSE)</f>
        <v>0</v>
      </c>
      <c r="E5442">
        <f>HLOOKUP("Prøvetagning",data!$A$1:$AT$8036,A5442,FALSE)</f>
        <v>0</v>
      </c>
      <c r="F5442">
        <f>HLOOKUP("Prøve",data!$A$1:$AT$8036,A5442,FALSE)</f>
        <v>0</v>
      </c>
      <c r="G5442">
        <f>HLOOKUP("ScKode",data!$A$1:$AT$8036,A5442,FALSE)</f>
        <v>0</v>
      </c>
      <c r="H5442">
        <f>HLOOKUP("StofParameter",data!$A$1:$AT$8036,A5442,FALSE)</f>
        <v>0</v>
      </c>
      <c r="I5442">
        <f>HLOOKUP("Dato",data!$A$1:$AT$8036,A5442,FALSE)</f>
        <v>0</v>
      </c>
      <c r="J5442">
        <f>HLOOKUP("Resultat-attribut",data!$A$1:$AT$8036,A5442,FALSE)</f>
        <v>0</v>
      </c>
      <c r="K5442">
        <f>HLOOKUP("Resultat",data!$A$1:$AT$8036,A5442,FALSE)</f>
        <v>0</v>
      </c>
      <c r="L5442">
        <f>HLOOKUP("Enhed",data!$A$1:$AT$8036,A5442,FALSE)</f>
        <v>0</v>
      </c>
    </row>
    <row r="5443" spans="1:12" x14ac:dyDescent="0.2">
      <c r="A5443">
        <v>5442</v>
      </c>
      <c r="B5443">
        <f>HLOOKUP("Referencer",data!$A$1:$AT$8036,A5443,FALSE)</f>
        <v>0</v>
      </c>
      <c r="C5443">
        <f>HLOOKUP("Stedtekst",data!$A$1:$AT$8036,A5443,FALSE)</f>
        <v>0</v>
      </c>
      <c r="D5443">
        <f>HLOOKUP("Målested navn",data!$A$1:$AT$8036,A5443,FALSE)</f>
        <v>0</v>
      </c>
      <c r="E5443">
        <f>HLOOKUP("Prøvetagning",data!$A$1:$AT$8036,A5443,FALSE)</f>
        <v>0</v>
      </c>
      <c r="F5443">
        <f>HLOOKUP("Prøve",data!$A$1:$AT$8036,A5443,FALSE)</f>
        <v>0</v>
      </c>
      <c r="G5443">
        <f>HLOOKUP("ScKode",data!$A$1:$AT$8036,A5443,FALSE)</f>
        <v>0</v>
      </c>
      <c r="H5443">
        <f>HLOOKUP("StofParameter",data!$A$1:$AT$8036,A5443,FALSE)</f>
        <v>0</v>
      </c>
      <c r="I5443">
        <f>HLOOKUP("Dato",data!$A$1:$AT$8036,A5443,FALSE)</f>
        <v>0</v>
      </c>
      <c r="J5443">
        <f>HLOOKUP("Resultat-attribut",data!$A$1:$AT$8036,A5443,FALSE)</f>
        <v>0</v>
      </c>
      <c r="K5443">
        <f>HLOOKUP("Resultat",data!$A$1:$AT$8036,A5443,FALSE)</f>
        <v>0</v>
      </c>
      <c r="L5443">
        <f>HLOOKUP("Enhed",data!$A$1:$AT$8036,A5443,FALSE)</f>
        <v>0</v>
      </c>
    </row>
    <row r="5444" spans="1:12" x14ac:dyDescent="0.2">
      <c r="A5444">
        <v>5443</v>
      </c>
      <c r="B5444">
        <f>HLOOKUP("Referencer",data!$A$1:$AT$8036,A5444,FALSE)</f>
        <v>0</v>
      </c>
      <c r="C5444">
        <f>HLOOKUP("Stedtekst",data!$A$1:$AT$8036,A5444,FALSE)</f>
        <v>0</v>
      </c>
      <c r="D5444">
        <f>HLOOKUP("Målested navn",data!$A$1:$AT$8036,A5444,FALSE)</f>
        <v>0</v>
      </c>
      <c r="E5444">
        <f>HLOOKUP("Prøvetagning",data!$A$1:$AT$8036,A5444,FALSE)</f>
        <v>0</v>
      </c>
      <c r="F5444">
        <f>HLOOKUP("Prøve",data!$A$1:$AT$8036,A5444,FALSE)</f>
        <v>0</v>
      </c>
      <c r="G5444">
        <f>HLOOKUP("ScKode",data!$A$1:$AT$8036,A5444,FALSE)</f>
        <v>0</v>
      </c>
      <c r="H5444">
        <f>HLOOKUP("StofParameter",data!$A$1:$AT$8036,A5444,FALSE)</f>
        <v>0</v>
      </c>
      <c r="I5444">
        <f>HLOOKUP("Dato",data!$A$1:$AT$8036,A5444,FALSE)</f>
        <v>0</v>
      </c>
      <c r="J5444">
        <f>HLOOKUP("Resultat-attribut",data!$A$1:$AT$8036,A5444,FALSE)</f>
        <v>0</v>
      </c>
      <c r="K5444">
        <f>HLOOKUP("Resultat",data!$A$1:$AT$8036,A5444,FALSE)</f>
        <v>0</v>
      </c>
      <c r="L5444">
        <f>HLOOKUP("Enhed",data!$A$1:$AT$8036,A5444,FALSE)</f>
        <v>0</v>
      </c>
    </row>
    <row r="5445" spans="1:12" x14ac:dyDescent="0.2">
      <c r="A5445">
        <v>5444</v>
      </c>
      <c r="B5445">
        <f>HLOOKUP("Referencer",data!$A$1:$AT$8036,A5445,FALSE)</f>
        <v>0</v>
      </c>
      <c r="C5445">
        <f>HLOOKUP("Stedtekst",data!$A$1:$AT$8036,A5445,FALSE)</f>
        <v>0</v>
      </c>
      <c r="D5445">
        <f>HLOOKUP("Målested navn",data!$A$1:$AT$8036,A5445,FALSE)</f>
        <v>0</v>
      </c>
      <c r="E5445">
        <f>HLOOKUP("Prøvetagning",data!$A$1:$AT$8036,A5445,FALSE)</f>
        <v>0</v>
      </c>
      <c r="F5445">
        <f>HLOOKUP("Prøve",data!$A$1:$AT$8036,A5445,FALSE)</f>
        <v>0</v>
      </c>
      <c r="G5445">
        <f>HLOOKUP("ScKode",data!$A$1:$AT$8036,A5445,FALSE)</f>
        <v>0</v>
      </c>
      <c r="H5445">
        <f>HLOOKUP("StofParameter",data!$A$1:$AT$8036,A5445,FALSE)</f>
        <v>0</v>
      </c>
      <c r="I5445">
        <f>HLOOKUP("Dato",data!$A$1:$AT$8036,A5445,FALSE)</f>
        <v>0</v>
      </c>
      <c r="J5445">
        <f>HLOOKUP("Resultat-attribut",data!$A$1:$AT$8036,A5445,FALSE)</f>
        <v>0</v>
      </c>
      <c r="K5445">
        <f>HLOOKUP("Resultat",data!$A$1:$AT$8036,A5445,FALSE)</f>
        <v>0</v>
      </c>
      <c r="L5445">
        <f>HLOOKUP("Enhed",data!$A$1:$AT$8036,A5445,FALSE)</f>
        <v>0</v>
      </c>
    </row>
    <row r="5446" spans="1:12" x14ac:dyDescent="0.2">
      <c r="A5446">
        <v>5445</v>
      </c>
      <c r="B5446">
        <f>HLOOKUP("Referencer",data!$A$1:$AT$8036,A5446,FALSE)</f>
        <v>0</v>
      </c>
      <c r="C5446">
        <f>HLOOKUP("Stedtekst",data!$A$1:$AT$8036,A5446,FALSE)</f>
        <v>0</v>
      </c>
      <c r="D5446">
        <f>HLOOKUP("Målested navn",data!$A$1:$AT$8036,A5446,FALSE)</f>
        <v>0</v>
      </c>
      <c r="E5446">
        <f>HLOOKUP("Prøvetagning",data!$A$1:$AT$8036,A5446,FALSE)</f>
        <v>0</v>
      </c>
      <c r="F5446">
        <f>HLOOKUP("Prøve",data!$A$1:$AT$8036,A5446,FALSE)</f>
        <v>0</v>
      </c>
      <c r="G5446">
        <f>HLOOKUP("ScKode",data!$A$1:$AT$8036,A5446,FALSE)</f>
        <v>0</v>
      </c>
      <c r="H5446">
        <f>HLOOKUP("StofParameter",data!$A$1:$AT$8036,A5446,FALSE)</f>
        <v>0</v>
      </c>
      <c r="I5446">
        <f>HLOOKUP("Dato",data!$A$1:$AT$8036,A5446,FALSE)</f>
        <v>0</v>
      </c>
      <c r="J5446">
        <f>HLOOKUP("Resultat-attribut",data!$A$1:$AT$8036,A5446,FALSE)</f>
        <v>0</v>
      </c>
      <c r="K5446">
        <f>HLOOKUP("Resultat",data!$A$1:$AT$8036,A5446,FALSE)</f>
        <v>0</v>
      </c>
      <c r="L5446">
        <f>HLOOKUP("Enhed",data!$A$1:$AT$8036,A5446,FALSE)</f>
        <v>0</v>
      </c>
    </row>
    <row r="5447" spans="1:12" x14ac:dyDescent="0.2">
      <c r="A5447">
        <v>5446</v>
      </c>
      <c r="B5447">
        <f>HLOOKUP("Referencer",data!$A$1:$AT$8036,A5447,FALSE)</f>
        <v>0</v>
      </c>
      <c r="C5447">
        <f>HLOOKUP("Stedtekst",data!$A$1:$AT$8036,A5447,FALSE)</f>
        <v>0</v>
      </c>
      <c r="D5447">
        <f>HLOOKUP("Målested navn",data!$A$1:$AT$8036,A5447,FALSE)</f>
        <v>0</v>
      </c>
      <c r="E5447">
        <f>HLOOKUP("Prøvetagning",data!$A$1:$AT$8036,A5447,FALSE)</f>
        <v>0</v>
      </c>
      <c r="F5447">
        <f>HLOOKUP("Prøve",data!$A$1:$AT$8036,A5447,FALSE)</f>
        <v>0</v>
      </c>
      <c r="G5447">
        <f>HLOOKUP("ScKode",data!$A$1:$AT$8036,A5447,FALSE)</f>
        <v>0</v>
      </c>
      <c r="H5447">
        <f>HLOOKUP("StofParameter",data!$A$1:$AT$8036,A5447,FALSE)</f>
        <v>0</v>
      </c>
      <c r="I5447">
        <f>HLOOKUP("Dato",data!$A$1:$AT$8036,A5447,FALSE)</f>
        <v>0</v>
      </c>
      <c r="J5447">
        <f>HLOOKUP("Resultat-attribut",data!$A$1:$AT$8036,A5447,FALSE)</f>
        <v>0</v>
      </c>
      <c r="K5447">
        <f>HLOOKUP("Resultat",data!$A$1:$AT$8036,A5447,FALSE)</f>
        <v>0</v>
      </c>
      <c r="L5447">
        <f>HLOOKUP("Enhed",data!$A$1:$AT$8036,A5447,FALSE)</f>
        <v>0</v>
      </c>
    </row>
    <row r="5448" spans="1:12" x14ac:dyDescent="0.2">
      <c r="A5448">
        <v>5447</v>
      </c>
      <c r="B5448">
        <f>HLOOKUP("Referencer",data!$A$1:$AT$8036,A5448,FALSE)</f>
        <v>0</v>
      </c>
      <c r="C5448">
        <f>HLOOKUP("Stedtekst",data!$A$1:$AT$8036,A5448,FALSE)</f>
        <v>0</v>
      </c>
      <c r="D5448">
        <f>HLOOKUP("Målested navn",data!$A$1:$AT$8036,A5448,FALSE)</f>
        <v>0</v>
      </c>
      <c r="E5448">
        <f>HLOOKUP("Prøvetagning",data!$A$1:$AT$8036,A5448,FALSE)</f>
        <v>0</v>
      </c>
      <c r="F5448">
        <f>HLOOKUP("Prøve",data!$A$1:$AT$8036,A5448,FALSE)</f>
        <v>0</v>
      </c>
      <c r="G5448">
        <f>HLOOKUP("ScKode",data!$A$1:$AT$8036,A5448,FALSE)</f>
        <v>0</v>
      </c>
      <c r="H5448">
        <f>HLOOKUP("StofParameter",data!$A$1:$AT$8036,A5448,FALSE)</f>
        <v>0</v>
      </c>
      <c r="I5448">
        <f>HLOOKUP("Dato",data!$A$1:$AT$8036,A5448,FALSE)</f>
        <v>0</v>
      </c>
      <c r="J5448">
        <f>HLOOKUP("Resultat-attribut",data!$A$1:$AT$8036,A5448,FALSE)</f>
        <v>0</v>
      </c>
      <c r="K5448">
        <f>HLOOKUP("Resultat",data!$A$1:$AT$8036,A5448,FALSE)</f>
        <v>0</v>
      </c>
      <c r="L5448">
        <f>HLOOKUP("Enhed",data!$A$1:$AT$8036,A5448,FALSE)</f>
        <v>0</v>
      </c>
    </row>
    <row r="5449" spans="1:12" x14ac:dyDescent="0.2">
      <c r="A5449">
        <v>5448</v>
      </c>
      <c r="B5449">
        <f>HLOOKUP("Referencer",data!$A$1:$AT$8036,A5449,FALSE)</f>
        <v>0</v>
      </c>
      <c r="C5449">
        <f>HLOOKUP("Stedtekst",data!$A$1:$AT$8036,A5449,FALSE)</f>
        <v>0</v>
      </c>
      <c r="D5449">
        <f>HLOOKUP("Målested navn",data!$A$1:$AT$8036,A5449,FALSE)</f>
        <v>0</v>
      </c>
      <c r="E5449">
        <f>HLOOKUP("Prøvetagning",data!$A$1:$AT$8036,A5449,FALSE)</f>
        <v>0</v>
      </c>
      <c r="F5449">
        <f>HLOOKUP("Prøve",data!$A$1:$AT$8036,A5449,FALSE)</f>
        <v>0</v>
      </c>
      <c r="G5449">
        <f>HLOOKUP("ScKode",data!$A$1:$AT$8036,A5449,FALSE)</f>
        <v>0</v>
      </c>
      <c r="H5449">
        <f>HLOOKUP("StofParameter",data!$A$1:$AT$8036,A5449,FALSE)</f>
        <v>0</v>
      </c>
      <c r="I5449">
        <f>HLOOKUP("Dato",data!$A$1:$AT$8036,A5449,FALSE)</f>
        <v>0</v>
      </c>
      <c r="J5449">
        <f>HLOOKUP("Resultat-attribut",data!$A$1:$AT$8036,A5449,FALSE)</f>
        <v>0</v>
      </c>
      <c r="K5449">
        <f>HLOOKUP("Resultat",data!$A$1:$AT$8036,A5449,FALSE)</f>
        <v>0</v>
      </c>
      <c r="L5449">
        <f>HLOOKUP("Enhed",data!$A$1:$AT$8036,A5449,FALSE)</f>
        <v>0</v>
      </c>
    </row>
    <row r="5450" spans="1:12" x14ac:dyDescent="0.2">
      <c r="A5450">
        <v>5449</v>
      </c>
      <c r="B5450">
        <f>HLOOKUP("Referencer",data!$A$1:$AT$8036,A5450,FALSE)</f>
        <v>0</v>
      </c>
      <c r="C5450">
        <f>HLOOKUP("Stedtekst",data!$A$1:$AT$8036,A5450,FALSE)</f>
        <v>0</v>
      </c>
      <c r="D5450">
        <f>HLOOKUP("Målested navn",data!$A$1:$AT$8036,A5450,FALSE)</f>
        <v>0</v>
      </c>
      <c r="E5450">
        <f>HLOOKUP("Prøvetagning",data!$A$1:$AT$8036,A5450,FALSE)</f>
        <v>0</v>
      </c>
      <c r="F5450">
        <f>HLOOKUP("Prøve",data!$A$1:$AT$8036,A5450,FALSE)</f>
        <v>0</v>
      </c>
      <c r="G5450">
        <f>HLOOKUP("ScKode",data!$A$1:$AT$8036,A5450,FALSE)</f>
        <v>0</v>
      </c>
      <c r="H5450">
        <f>HLOOKUP("StofParameter",data!$A$1:$AT$8036,A5450,FALSE)</f>
        <v>0</v>
      </c>
      <c r="I5450">
        <f>HLOOKUP("Dato",data!$A$1:$AT$8036,A5450,FALSE)</f>
        <v>0</v>
      </c>
      <c r="J5450">
        <f>HLOOKUP("Resultat-attribut",data!$A$1:$AT$8036,A5450,FALSE)</f>
        <v>0</v>
      </c>
      <c r="K5450">
        <f>HLOOKUP("Resultat",data!$A$1:$AT$8036,A5450,FALSE)</f>
        <v>0</v>
      </c>
      <c r="L5450">
        <f>HLOOKUP("Enhed",data!$A$1:$AT$8036,A5450,FALSE)</f>
        <v>0</v>
      </c>
    </row>
    <row r="5451" spans="1:12" x14ac:dyDescent="0.2">
      <c r="A5451">
        <v>5450</v>
      </c>
      <c r="B5451">
        <f>HLOOKUP("Referencer",data!$A$1:$AT$8036,A5451,FALSE)</f>
        <v>0</v>
      </c>
      <c r="C5451">
        <f>HLOOKUP("Stedtekst",data!$A$1:$AT$8036,A5451,FALSE)</f>
        <v>0</v>
      </c>
      <c r="D5451">
        <f>HLOOKUP("Målested navn",data!$A$1:$AT$8036,A5451,FALSE)</f>
        <v>0</v>
      </c>
      <c r="E5451">
        <f>HLOOKUP("Prøvetagning",data!$A$1:$AT$8036,A5451,FALSE)</f>
        <v>0</v>
      </c>
      <c r="F5451">
        <f>HLOOKUP("Prøve",data!$A$1:$AT$8036,A5451,FALSE)</f>
        <v>0</v>
      </c>
      <c r="G5451">
        <f>HLOOKUP("ScKode",data!$A$1:$AT$8036,A5451,FALSE)</f>
        <v>0</v>
      </c>
      <c r="H5451">
        <f>HLOOKUP("StofParameter",data!$A$1:$AT$8036,A5451,FALSE)</f>
        <v>0</v>
      </c>
      <c r="I5451">
        <f>HLOOKUP("Dato",data!$A$1:$AT$8036,A5451,FALSE)</f>
        <v>0</v>
      </c>
      <c r="J5451">
        <f>HLOOKUP("Resultat-attribut",data!$A$1:$AT$8036,A5451,FALSE)</f>
        <v>0</v>
      </c>
      <c r="K5451">
        <f>HLOOKUP("Resultat",data!$A$1:$AT$8036,A5451,FALSE)</f>
        <v>0</v>
      </c>
      <c r="L5451">
        <f>HLOOKUP("Enhed",data!$A$1:$AT$8036,A5451,FALSE)</f>
        <v>0</v>
      </c>
    </row>
    <row r="5452" spans="1:12" x14ac:dyDescent="0.2">
      <c r="A5452">
        <v>5451</v>
      </c>
      <c r="B5452">
        <f>HLOOKUP("Referencer",data!$A$1:$AT$8036,A5452,FALSE)</f>
        <v>0</v>
      </c>
      <c r="C5452">
        <f>HLOOKUP("Stedtekst",data!$A$1:$AT$8036,A5452,FALSE)</f>
        <v>0</v>
      </c>
      <c r="D5452">
        <f>HLOOKUP("Målested navn",data!$A$1:$AT$8036,A5452,FALSE)</f>
        <v>0</v>
      </c>
      <c r="E5452">
        <f>HLOOKUP("Prøvetagning",data!$A$1:$AT$8036,A5452,FALSE)</f>
        <v>0</v>
      </c>
      <c r="F5452">
        <f>HLOOKUP("Prøve",data!$A$1:$AT$8036,A5452,FALSE)</f>
        <v>0</v>
      </c>
      <c r="G5452">
        <f>HLOOKUP("ScKode",data!$A$1:$AT$8036,A5452,FALSE)</f>
        <v>0</v>
      </c>
      <c r="H5452">
        <f>HLOOKUP("StofParameter",data!$A$1:$AT$8036,A5452,FALSE)</f>
        <v>0</v>
      </c>
      <c r="I5452">
        <f>HLOOKUP("Dato",data!$A$1:$AT$8036,A5452,FALSE)</f>
        <v>0</v>
      </c>
      <c r="J5452">
        <f>HLOOKUP("Resultat-attribut",data!$A$1:$AT$8036,A5452,FALSE)</f>
        <v>0</v>
      </c>
      <c r="K5452">
        <f>HLOOKUP("Resultat",data!$A$1:$AT$8036,A5452,FALSE)</f>
        <v>0</v>
      </c>
      <c r="L5452">
        <f>HLOOKUP("Enhed",data!$A$1:$AT$8036,A5452,FALSE)</f>
        <v>0</v>
      </c>
    </row>
    <row r="5453" spans="1:12" x14ac:dyDescent="0.2">
      <c r="A5453">
        <v>5452</v>
      </c>
      <c r="B5453">
        <f>HLOOKUP("Referencer",data!$A$1:$AT$8036,A5453,FALSE)</f>
        <v>0</v>
      </c>
      <c r="C5453">
        <f>HLOOKUP("Stedtekst",data!$A$1:$AT$8036,A5453,FALSE)</f>
        <v>0</v>
      </c>
      <c r="D5453">
        <f>HLOOKUP("Målested navn",data!$A$1:$AT$8036,A5453,FALSE)</f>
        <v>0</v>
      </c>
      <c r="E5453">
        <f>HLOOKUP("Prøvetagning",data!$A$1:$AT$8036,A5453,FALSE)</f>
        <v>0</v>
      </c>
      <c r="F5453">
        <f>HLOOKUP("Prøve",data!$A$1:$AT$8036,A5453,FALSE)</f>
        <v>0</v>
      </c>
      <c r="G5453">
        <f>HLOOKUP("ScKode",data!$A$1:$AT$8036,A5453,FALSE)</f>
        <v>0</v>
      </c>
      <c r="H5453">
        <f>HLOOKUP("StofParameter",data!$A$1:$AT$8036,A5453,FALSE)</f>
        <v>0</v>
      </c>
      <c r="I5453">
        <f>HLOOKUP("Dato",data!$A$1:$AT$8036,A5453,FALSE)</f>
        <v>0</v>
      </c>
      <c r="J5453">
        <f>HLOOKUP("Resultat-attribut",data!$A$1:$AT$8036,A5453,FALSE)</f>
        <v>0</v>
      </c>
      <c r="K5453">
        <f>HLOOKUP("Resultat",data!$A$1:$AT$8036,A5453,FALSE)</f>
        <v>0</v>
      </c>
      <c r="L5453">
        <f>HLOOKUP("Enhed",data!$A$1:$AT$8036,A5453,FALSE)</f>
        <v>0</v>
      </c>
    </row>
    <row r="5454" spans="1:12" x14ac:dyDescent="0.2">
      <c r="A5454">
        <v>5453</v>
      </c>
      <c r="B5454">
        <f>HLOOKUP("Referencer",data!$A$1:$AT$8036,A5454,FALSE)</f>
        <v>0</v>
      </c>
      <c r="C5454">
        <f>HLOOKUP("Stedtekst",data!$A$1:$AT$8036,A5454,FALSE)</f>
        <v>0</v>
      </c>
      <c r="D5454">
        <f>HLOOKUP("Målested navn",data!$A$1:$AT$8036,A5454,FALSE)</f>
        <v>0</v>
      </c>
      <c r="E5454">
        <f>HLOOKUP("Prøvetagning",data!$A$1:$AT$8036,A5454,FALSE)</f>
        <v>0</v>
      </c>
      <c r="F5454">
        <f>HLOOKUP("Prøve",data!$A$1:$AT$8036,A5454,FALSE)</f>
        <v>0</v>
      </c>
      <c r="G5454">
        <f>HLOOKUP("ScKode",data!$A$1:$AT$8036,A5454,FALSE)</f>
        <v>0</v>
      </c>
      <c r="H5454">
        <f>HLOOKUP("StofParameter",data!$A$1:$AT$8036,A5454,FALSE)</f>
        <v>0</v>
      </c>
      <c r="I5454">
        <f>HLOOKUP("Dato",data!$A$1:$AT$8036,A5454,FALSE)</f>
        <v>0</v>
      </c>
      <c r="J5454">
        <f>HLOOKUP("Resultat-attribut",data!$A$1:$AT$8036,A5454,FALSE)</f>
        <v>0</v>
      </c>
      <c r="K5454">
        <f>HLOOKUP("Resultat",data!$A$1:$AT$8036,A5454,FALSE)</f>
        <v>0</v>
      </c>
      <c r="L5454">
        <f>HLOOKUP("Enhed",data!$A$1:$AT$8036,A5454,FALSE)</f>
        <v>0</v>
      </c>
    </row>
    <row r="5455" spans="1:12" x14ac:dyDescent="0.2">
      <c r="A5455">
        <v>5454</v>
      </c>
      <c r="B5455">
        <f>HLOOKUP("Referencer",data!$A$1:$AT$8036,A5455,FALSE)</f>
        <v>0</v>
      </c>
      <c r="C5455">
        <f>HLOOKUP("Stedtekst",data!$A$1:$AT$8036,A5455,FALSE)</f>
        <v>0</v>
      </c>
      <c r="D5455">
        <f>HLOOKUP("Målested navn",data!$A$1:$AT$8036,A5455,FALSE)</f>
        <v>0</v>
      </c>
      <c r="E5455">
        <f>HLOOKUP("Prøvetagning",data!$A$1:$AT$8036,A5455,FALSE)</f>
        <v>0</v>
      </c>
      <c r="F5455">
        <f>HLOOKUP("Prøve",data!$A$1:$AT$8036,A5455,FALSE)</f>
        <v>0</v>
      </c>
      <c r="G5455">
        <f>HLOOKUP("ScKode",data!$A$1:$AT$8036,A5455,FALSE)</f>
        <v>0</v>
      </c>
      <c r="H5455">
        <f>HLOOKUP("StofParameter",data!$A$1:$AT$8036,A5455,FALSE)</f>
        <v>0</v>
      </c>
      <c r="I5455">
        <f>HLOOKUP("Dato",data!$A$1:$AT$8036,A5455,FALSE)</f>
        <v>0</v>
      </c>
      <c r="J5455">
        <f>HLOOKUP("Resultat-attribut",data!$A$1:$AT$8036,A5455,FALSE)</f>
        <v>0</v>
      </c>
      <c r="K5455">
        <f>HLOOKUP("Resultat",data!$A$1:$AT$8036,A5455,FALSE)</f>
        <v>0</v>
      </c>
      <c r="L5455">
        <f>HLOOKUP("Enhed",data!$A$1:$AT$8036,A5455,FALSE)</f>
        <v>0</v>
      </c>
    </row>
    <row r="5456" spans="1:12" x14ac:dyDescent="0.2">
      <c r="A5456">
        <v>5455</v>
      </c>
      <c r="B5456">
        <f>HLOOKUP("Referencer",data!$A$1:$AT$8036,A5456,FALSE)</f>
        <v>0</v>
      </c>
      <c r="C5456">
        <f>HLOOKUP("Stedtekst",data!$A$1:$AT$8036,A5456,FALSE)</f>
        <v>0</v>
      </c>
      <c r="D5456">
        <f>HLOOKUP("Målested navn",data!$A$1:$AT$8036,A5456,FALSE)</f>
        <v>0</v>
      </c>
      <c r="E5456">
        <f>HLOOKUP("Prøvetagning",data!$A$1:$AT$8036,A5456,FALSE)</f>
        <v>0</v>
      </c>
      <c r="F5456">
        <f>HLOOKUP("Prøve",data!$A$1:$AT$8036,A5456,FALSE)</f>
        <v>0</v>
      </c>
      <c r="G5456">
        <f>HLOOKUP("ScKode",data!$A$1:$AT$8036,A5456,FALSE)</f>
        <v>0</v>
      </c>
      <c r="H5456">
        <f>HLOOKUP("StofParameter",data!$A$1:$AT$8036,A5456,FALSE)</f>
        <v>0</v>
      </c>
      <c r="I5456">
        <f>HLOOKUP("Dato",data!$A$1:$AT$8036,A5456,FALSE)</f>
        <v>0</v>
      </c>
      <c r="J5456">
        <f>HLOOKUP("Resultat-attribut",data!$A$1:$AT$8036,A5456,FALSE)</f>
        <v>0</v>
      </c>
      <c r="K5456">
        <f>HLOOKUP("Resultat",data!$A$1:$AT$8036,A5456,FALSE)</f>
        <v>0</v>
      </c>
      <c r="L5456">
        <f>HLOOKUP("Enhed",data!$A$1:$AT$8036,A5456,FALSE)</f>
        <v>0</v>
      </c>
    </row>
    <row r="5457" spans="1:12" x14ac:dyDescent="0.2">
      <c r="A5457">
        <v>5456</v>
      </c>
      <c r="B5457">
        <f>HLOOKUP("Referencer",data!$A$1:$AT$8036,A5457,FALSE)</f>
        <v>0</v>
      </c>
      <c r="C5457">
        <f>HLOOKUP("Stedtekst",data!$A$1:$AT$8036,A5457,FALSE)</f>
        <v>0</v>
      </c>
      <c r="D5457">
        <f>HLOOKUP("Målested navn",data!$A$1:$AT$8036,A5457,FALSE)</f>
        <v>0</v>
      </c>
      <c r="E5457">
        <f>HLOOKUP("Prøvetagning",data!$A$1:$AT$8036,A5457,FALSE)</f>
        <v>0</v>
      </c>
      <c r="F5457">
        <f>HLOOKUP("Prøve",data!$A$1:$AT$8036,A5457,FALSE)</f>
        <v>0</v>
      </c>
      <c r="G5457">
        <f>HLOOKUP("ScKode",data!$A$1:$AT$8036,A5457,FALSE)</f>
        <v>0</v>
      </c>
      <c r="H5457">
        <f>HLOOKUP("StofParameter",data!$A$1:$AT$8036,A5457,FALSE)</f>
        <v>0</v>
      </c>
      <c r="I5457">
        <f>HLOOKUP("Dato",data!$A$1:$AT$8036,A5457,FALSE)</f>
        <v>0</v>
      </c>
      <c r="J5457">
        <f>HLOOKUP("Resultat-attribut",data!$A$1:$AT$8036,A5457,FALSE)</f>
        <v>0</v>
      </c>
      <c r="K5457">
        <f>HLOOKUP("Resultat",data!$A$1:$AT$8036,A5457,FALSE)</f>
        <v>0</v>
      </c>
      <c r="L5457">
        <f>HLOOKUP("Enhed",data!$A$1:$AT$8036,A5457,FALSE)</f>
        <v>0</v>
      </c>
    </row>
    <row r="5458" spans="1:12" x14ac:dyDescent="0.2">
      <c r="A5458">
        <v>5457</v>
      </c>
      <c r="B5458">
        <f>HLOOKUP("Referencer",data!$A$1:$AT$8036,A5458,FALSE)</f>
        <v>0</v>
      </c>
      <c r="C5458">
        <f>HLOOKUP("Stedtekst",data!$A$1:$AT$8036,A5458,FALSE)</f>
        <v>0</v>
      </c>
      <c r="D5458">
        <f>HLOOKUP("Målested navn",data!$A$1:$AT$8036,A5458,FALSE)</f>
        <v>0</v>
      </c>
      <c r="E5458">
        <f>HLOOKUP("Prøvetagning",data!$A$1:$AT$8036,A5458,FALSE)</f>
        <v>0</v>
      </c>
      <c r="F5458">
        <f>HLOOKUP("Prøve",data!$A$1:$AT$8036,A5458,FALSE)</f>
        <v>0</v>
      </c>
      <c r="G5458">
        <f>HLOOKUP("ScKode",data!$A$1:$AT$8036,A5458,FALSE)</f>
        <v>0</v>
      </c>
      <c r="H5458">
        <f>HLOOKUP("StofParameter",data!$A$1:$AT$8036,A5458,FALSE)</f>
        <v>0</v>
      </c>
      <c r="I5458">
        <f>HLOOKUP("Dato",data!$A$1:$AT$8036,A5458,FALSE)</f>
        <v>0</v>
      </c>
      <c r="J5458">
        <f>HLOOKUP("Resultat-attribut",data!$A$1:$AT$8036,A5458,FALSE)</f>
        <v>0</v>
      </c>
      <c r="K5458">
        <f>HLOOKUP("Resultat",data!$A$1:$AT$8036,A5458,FALSE)</f>
        <v>0</v>
      </c>
      <c r="L5458">
        <f>HLOOKUP("Enhed",data!$A$1:$AT$8036,A5458,FALSE)</f>
        <v>0</v>
      </c>
    </row>
    <row r="5459" spans="1:12" x14ac:dyDescent="0.2">
      <c r="A5459">
        <v>5458</v>
      </c>
      <c r="B5459">
        <f>HLOOKUP("Referencer",data!$A$1:$AT$8036,A5459,FALSE)</f>
        <v>0</v>
      </c>
      <c r="C5459">
        <f>HLOOKUP("Stedtekst",data!$A$1:$AT$8036,A5459,FALSE)</f>
        <v>0</v>
      </c>
      <c r="D5459">
        <f>HLOOKUP("Målested navn",data!$A$1:$AT$8036,A5459,FALSE)</f>
        <v>0</v>
      </c>
      <c r="E5459">
        <f>HLOOKUP("Prøvetagning",data!$A$1:$AT$8036,A5459,FALSE)</f>
        <v>0</v>
      </c>
      <c r="F5459">
        <f>HLOOKUP("Prøve",data!$A$1:$AT$8036,A5459,FALSE)</f>
        <v>0</v>
      </c>
      <c r="G5459">
        <f>HLOOKUP("ScKode",data!$A$1:$AT$8036,A5459,FALSE)</f>
        <v>0</v>
      </c>
      <c r="H5459">
        <f>HLOOKUP("StofParameter",data!$A$1:$AT$8036,A5459,FALSE)</f>
        <v>0</v>
      </c>
      <c r="I5459">
        <f>HLOOKUP("Dato",data!$A$1:$AT$8036,A5459,FALSE)</f>
        <v>0</v>
      </c>
      <c r="J5459">
        <f>HLOOKUP("Resultat-attribut",data!$A$1:$AT$8036,A5459,FALSE)</f>
        <v>0</v>
      </c>
      <c r="K5459">
        <f>HLOOKUP("Resultat",data!$A$1:$AT$8036,A5459,FALSE)</f>
        <v>0</v>
      </c>
      <c r="L5459">
        <f>HLOOKUP("Enhed",data!$A$1:$AT$8036,A5459,FALSE)</f>
        <v>0</v>
      </c>
    </row>
    <row r="5460" spans="1:12" x14ac:dyDescent="0.2">
      <c r="A5460">
        <v>5459</v>
      </c>
      <c r="B5460">
        <f>HLOOKUP("Referencer",data!$A$1:$AT$8036,A5460,FALSE)</f>
        <v>0</v>
      </c>
      <c r="C5460">
        <f>HLOOKUP("Stedtekst",data!$A$1:$AT$8036,A5460,FALSE)</f>
        <v>0</v>
      </c>
      <c r="D5460">
        <f>HLOOKUP("Målested navn",data!$A$1:$AT$8036,A5460,FALSE)</f>
        <v>0</v>
      </c>
      <c r="E5460">
        <f>HLOOKUP("Prøvetagning",data!$A$1:$AT$8036,A5460,FALSE)</f>
        <v>0</v>
      </c>
      <c r="F5460">
        <f>HLOOKUP("Prøve",data!$A$1:$AT$8036,A5460,FALSE)</f>
        <v>0</v>
      </c>
      <c r="G5460">
        <f>HLOOKUP("ScKode",data!$A$1:$AT$8036,A5460,FALSE)</f>
        <v>0</v>
      </c>
      <c r="H5460">
        <f>HLOOKUP("StofParameter",data!$A$1:$AT$8036,A5460,FALSE)</f>
        <v>0</v>
      </c>
      <c r="I5460">
        <f>HLOOKUP("Dato",data!$A$1:$AT$8036,A5460,FALSE)</f>
        <v>0</v>
      </c>
      <c r="J5460">
        <f>HLOOKUP("Resultat-attribut",data!$A$1:$AT$8036,A5460,FALSE)</f>
        <v>0</v>
      </c>
      <c r="K5460">
        <f>HLOOKUP("Resultat",data!$A$1:$AT$8036,A5460,FALSE)</f>
        <v>0</v>
      </c>
      <c r="L5460">
        <f>HLOOKUP("Enhed",data!$A$1:$AT$8036,A5460,FALSE)</f>
        <v>0</v>
      </c>
    </row>
    <row r="5461" spans="1:12" x14ac:dyDescent="0.2">
      <c r="A5461">
        <v>5460</v>
      </c>
      <c r="B5461">
        <f>HLOOKUP("Referencer",data!$A$1:$AT$8036,A5461,FALSE)</f>
        <v>0</v>
      </c>
      <c r="C5461">
        <f>HLOOKUP("Stedtekst",data!$A$1:$AT$8036,A5461,FALSE)</f>
        <v>0</v>
      </c>
      <c r="D5461">
        <f>HLOOKUP("Målested navn",data!$A$1:$AT$8036,A5461,FALSE)</f>
        <v>0</v>
      </c>
      <c r="E5461">
        <f>HLOOKUP("Prøvetagning",data!$A$1:$AT$8036,A5461,FALSE)</f>
        <v>0</v>
      </c>
      <c r="F5461">
        <f>HLOOKUP("Prøve",data!$A$1:$AT$8036,A5461,FALSE)</f>
        <v>0</v>
      </c>
      <c r="G5461">
        <f>HLOOKUP("ScKode",data!$A$1:$AT$8036,A5461,FALSE)</f>
        <v>0</v>
      </c>
      <c r="H5461">
        <f>HLOOKUP("StofParameter",data!$A$1:$AT$8036,A5461,FALSE)</f>
        <v>0</v>
      </c>
      <c r="I5461">
        <f>HLOOKUP("Dato",data!$A$1:$AT$8036,A5461,FALSE)</f>
        <v>0</v>
      </c>
      <c r="J5461">
        <f>HLOOKUP("Resultat-attribut",data!$A$1:$AT$8036,A5461,FALSE)</f>
        <v>0</v>
      </c>
      <c r="K5461">
        <f>HLOOKUP("Resultat",data!$A$1:$AT$8036,A5461,FALSE)</f>
        <v>0</v>
      </c>
      <c r="L5461">
        <f>HLOOKUP("Enhed",data!$A$1:$AT$8036,A5461,FALSE)</f>
        <v>0</v>
      </c>
    </row>
    <row r="5462" spans="1:12" x14ac:dyDescent="0.2">
      <c r="A5462">
        <v>5461</v>
      </c>
      <c r="B5462">
        <f>HLOOKUP("Referencer",data!$A$1:$AT$8036,A5462,FALSE)</f>
        <v>0</v>
      </c>
      <c r="C5462">
        <f>HLOOKUP("Stedtekst",data!$A$1:$AT$8036,A5462,FALSE)</f>
        <v>0</v>
      </c>
      <c r="D5462">
        <f>HLOOKUP("Målested navn",data!$A$1:$AT$8036,A5462,FALSE)</f>
        <v>0</v>
      </c>
      <c r="E5462">
        <f>HLOOKUP("Prøvetagning",data!$A$1:$AT$8036,A5462,FALSE)</f>
        <v>0</v>
      </c>
      <c r="F5462">
        <f>HLOOKUP("Prøve",data!$A$1:$AT$8036,A5462,FALSE)</f>
        <v>0</v>
      </c>
      <c r="G5462">
        <f>HLOOKUP("ScKode",data!$A$1:$AT$8036,A5462,FALSE)</f>
        <v>0</v>
      </c>
      <c r="H5462">
        <f>HLOOKUP("StofParameter",data!$A$1:$AT$8036,A5462,FALSE)</f>
        <v>0</v>
      </c>
      <c r="I5462">
        <f>HLOOKUP("Dato",data!$A$1:$AT$8036,A5462,FALSE)</f>
        <v>0</v>
      </c>
      <c r="J5462">
        <f>HLOOKUP("Resultat-attribut",data!$A$1:$AT$8036,A5462,FALSE)</f>
        <v>0</v>
      </c>
      <c r="K5462">
        <f>HLOOKUP("Resultat",data!$A$1:$AT$8036,A5462,FALSE)</f>
        <v>0</v>
      </c>
      <c r="L5462">
        <f>HLOOKUP("Enhed",data!$A$1:$AT$8036,A5462,FALSE)</f>
        <v>0</v>
      </c>
    </row>
    <row r="5463" spans="1:12" x14ac:dyDescent="0.2">
      <c r="A5463">
        <v>5462</v>
      </c>
      <c r="B5463">
        <f>HLOOKUP("Referencer",data!$A$1:$AT$8036,A5463,FALSE)</f>
        <v>0</v>
      </c>
      <c r="C5463">
        <f>HLOOKUP("Stedtekst",data!$A$1:$AT$8036,A5463,FALSE)</f>
        <v>0</v>
      </c>
      <c r="D5463">
        <f>HLOOKUP("Målested navn",data!$A$1:$AT$8036,A5463,FALSE)</f>
        <v>0</v>
      </c>
      <c r="E5463">
        <f>HLOOKUP("Prøvetagning",data!$A$1:$AT$8036,A5463,FALSE)</f>
        <v>0</v>
      </c>
      <c r="F5463">
        <f>HLOOKUP("Prøve",data!$A$1:$AT$8036,A5463,FALSE)</f>
        <v>0</v>
      </c>
      <c r="G5463">
        <f>HLOOKUP("ScKode",data!$A$1:$AT$8036,A5463,FALSE)</f>
        <v>0</v>
      </c>
      <c r="H5463">
        <f>HLOOKUP("StofParameter",data!$A$1:$AT$8036,A5463,FALSE)</f>
        <v>0</v>
      </c>
      <c r="I5463">
        <f>HLOOKUP("Dato",data!$A$1:$AT$8036,A5463,FALSE)</f>
        <v>0</v>
      </c>
      <c r="J5463">
        <f>HLOOKUP("Resultat-attribut",data!$A$1:$AT$8036,A5463,FALSE)</f>
        <v>0</v>
      </c>
      <c r="K5463">
        <f>HLOOKUP("Resultat",data!$A$1:$AT$8036,A5463,FALSE)</f>
        <v>0</v>
      </c>
      <c r="L5463">
        <f>HLOOKUP("Enhed",data!$A$1:$AT$8036,A5463,FALSE)</f>
        <v>0</v>
      </c>
    </row>
    <row r="5464" spans="1:12" x14ac:dyDescent="0.2">
      <c r="A5464">
        <v>5463</v>
      </c>
      <c r="B5464">
        <f>HLOOKUP("Referencer",data!$A$1:$AT$8036,A5464,FALSE)</f>
        <v>0</v>
      </c>
      <c r="C5464">
        <f>HLOOKUP("Stedtekst",data!$A$1:$AT$8036,A5464,FALSE)</f>
        <v>0</v>
      </c>
      <c r="D5464">
        <f>HLOOKUP("Målested navn",data!$A$1:$AT$8036,A5464,FALSE)</f>
        <v>0</v>
      </c>
      <c r="E5464">
        <f>HLOOKUP("Prøvetagning",data!$A$1:$AT$8036,A5464,FALSE)</f>
        <v>0</v>
      </c>
      <c r="F5464">
        <f>HLOOKUP("Prøve",data!$A$1:$AT$8036,A5464,FALSE)</f>
        <v>0</v>
      </c>
      <c r="G5464">
        <f>HLOOKUP("ScKode",data!$A$1:$AT$8036,A5464,FALSE)</f>
        <v>0</v>
      </c>
      <c r="H5464">
        <f>HLOOKUP("StofParameter",data!$A$1:$AT$8036,A5464,FALSE)</f>
        <v>0</v>
      </c>
      <c r="I5464">
        <f>HLOOKUP("Dato",data!$A$1:$AT$8036,A5464,FALSE)</f>
        <v>0</v>
      </c>
      <c r="J5464">
        <f>HLOOKUP("Resultat-attribut",data!$A$1:$AT$8036,A5464,FALSE)</f>
        <v>0</v>
      </c>
      <c r="K5464">
        <f>HLOOKUP("Resultat",data!$A$1:$AT$8036,A5464,FALSE)</f>
        <v>0</v>
      </c>
      <c r="L5464">
        <f>HLOOKUP("Enhed",data!$A$1:$AT$8036,A5464,FALSE)</f>
        <v>0</v>
      </c>
    </row>
    <row r="5465" spans="1:12" x14ac:dyDescent="0.2">
      <c r="A5465">
        <v>5464</v>
      </c>
      <c r="B5465">
        <f>HLOOKUP("Referencer",data!$A$1:$AT$8036,A5465,FALSE)</f>
        <v>0</v>
      </c>
      <c r="C5465">
        <f>HLOOKUP("Stedtekst",data!$A$1:$AT$8036,A5465,FALSE)</f>
        <v>0</v>
      </c>
      <c r="D5465">
        <f>HLOOKUP("Målested navn",data!$A$1:$AT$8036,A5465,FALSE)</f>
        <v>0</v>
      </c>
      <c r="E5465">
        <f>HLOOKUP("Prøvetagning",data!$A$1:$AT$8036,A5465,FALSE)</f>
        <v>0</v>
      </c>
      <c r="F5465">
        <f>HLOOKUP("Prøve",data!$A$1:$AT$8036,A5465,FALSE)</f>
        <v>0</v>
      </c>
      <c r="G5465">
        <f>HLOOKUP("ScKode",data!$A$1:$AT$8036,A5465,FALSE)</f>
        <v>0</v>
      </c>
      <c r="H5465">
        <f>HLOOKUP("StofParameter",data!$A$1:$AT$8036,A5465,FALSE)</f>
        <v>0</v>
      </c>
      <c r="I5465">
        <f>HLOOKUP("Dato",data!$A$1:$AT$8036,A5465,FALSE)</f>
        <v>0</v>
      </c>
      <c r="J5465">
        <f>HLOOKUP("Resultat-attribut",data!$A$1:$AT$8036,A5465,FALSE)</f>
        <v>0</v>
      </c>
      <c r="K5465">
        <f>HLOOKUP("Resultat",data!$A$1:$AT$8036,A5465,FALSE)</f>
        <v>0</v>
      </c>
      <c r="L5465">
        <f>HLOOKUP("Enhed",data!$A$1:$AT$8036,A5465,FALSE)</f>
        <v>0</v>
      </c>
    </row>
    <row r="5466" spans="1:12" x14ac:dyDescent="0.2">
      <c r="A5466">
        <v>5465</v>
      </c>
      <c r="B5466">
        <f>HLOOKUP("Referencer",data!$A$1:$AT$8036,A5466,FALSE)</f>
        <v>0</v>
      </c>
      <c r="C5466">
        <f>HLOOKUP("Stedtekst",data!$A$1:$AT$8036,A5466,FALSE)</f>
        <v>0</v>
      </c>
      <c r="D5466">
        <f>HLOOKUP("Målested navn",data!$A$1:$AT$8036,A5466,FALSE)</f>
        <v>0</v>
      </c>
      <c r="E5466">
        <f>HLOOKUP("Prøvetagning",data!$A$1:$AT$8036,A5466,FALSE)</f>
        <v>0</v>
      </c>
      <c r="F5466">
        <f>HLOOKUP("Prøve",data!$A$1:$AT$8036,A5466,FALSE)</f>
        <v>0</v>
      </c>
      <c r="G5466">
        <f>HLOOKUP("ScKode",data!$A$1:$AT$8036,A5466,FALSE)</f>
        <v>0</v>
      </c>
      <c r="H5466">
        <f>HLOOKUP("StofParameter",data!$A$1:$AT$8036,A5466,FALSE)</f>
        <v>0</v>
      </c>
      <c r="I5466">
        <f>HLOOKUP("Dato",data!$A$1:$AT$8036,A5466,FALSE)</f>
        <v>0</v>
      </c>
      <c r="J5466">
        <f>HLOOKUP("Resultat-attribut",data!$A$1:$AT$8036,A5466,FALSE)</f>
        <v>0</v>
      </c>
      <c r="K5466">
        <f>HLOOKUP("Resultat",data!$A$1:$AT$8036,A5466,FALSE)</f>
        <v>0</v>
      </c>
      <c r="L5466">
        <f>HLOOKUP("Enhed",data!$A$1:$AT$8036,A5466,FALSE)</f>
        <v>0</v>
      </c>
    </row>
    <row r="5467" spans="1:12" x14ac:dyDescent="0.2">
      <c r="A5467">
        <v>5466</v>
      </c>
      <c r="B5467">
        <f>HLOOKUP("Referencer",data!$A$1:$AT$8036,A5467,FALSE)</f>
        <v>0</v>
      </c>
      <c r="C5467">
        <f>HLOOKUP("Stedtekst",data!$A$1:$AT$8036,A5467,FALSE)</f>
        <v>0</v>
      </c>
      <c r="D5467">
        <f>HLOOKUP("Målested navn",data!$A$1:$AT$8036,A5467,FALSE)</f>
        <v>0</v>
      </c>
      <c r="E5467">
        <f>HLOOKUP("Prøvetagning",data!$A$1:$AT$8036,A5467,FALSE)</f>
        <v>0</v>
      </c>
      <c r="F5467">
        <f>HLOOKUP("Prøve",data!$A$1:$AT$8036,A5467,FALSE)</f>
        <v>0</v>
      </c>
      <c r="G5467">
        <f>HLOOKUP("ScKode",data!$A$1:$AT$8036,A5467,FALSE)</f>
        <v>0</v>
      </c>
      <c r="H5467">
        <f>HLOOKUP("StofParameter",data!$A$1:$AT$8036,A5467,FALSE)</f>
        <v>0</v>
      </c>
      <c r="I5467">
        <f>HLOOKUP("Dato",data!$A$1:$AT$8036,A5467,FALSE)</f>
        <v>0</v>
      </c>
      <c r="J5467">
        <f>HLOOKUP("Resultat-attribut",data!$A$1:$AT$8036,A5467,FALSE)</f>
        <v>0</v>
      </c>
      <c r="K5467">
        <f>HLOOKUP("Resultat",data!$A$1:$AT$8036,A5467,FALSE)</f>
        <v>0</v>
      </c>
      <c r="L5467">
        <f>HLOOKUP("Enhed",data!$A$1:$AT$8036,A5467,FALSE)</f>
        <v>0</v>
      </c>
    </row>
    <row r="5468" spans="1:12" x14ac:dyDescent="0.2">
      <c r="A5468">
        <v>5467</v>
      </c>
      <c r="B5468">
        <f>HLOOKUP("Referencer",data!$A$1:$AT$8036,A5468,FALSE)</f>
        <v>0</v>
      </c>
      <c r="C5468">
        <f>HLOOKUP("Stedtekst",data!$A$1:$AT$8036,A5468,FALSE)</f>
        <v>0</v>
      </c>
      <c r="D5468">
        <f>HLOOKUP("Målested navn",data!$A$1:$AT$8036,A5468,FALSE)</f>
        <v>0</v>
      </c>
      <c r="E5468">
        <f>HLOOKUP("Prøvetagning",data!$A$1:$AT$8036,A5468,FALSE)</f>
        <v>0</v>
      </c>
      <c r="F5468">
        <f>HLOOKUP("Prøve",data!$A$1:$AT$8036,A5468,FALSE)</f>
        <v>0</v>
      </c>
      <c r="G5468">
        <f>HLOOKUP("ScKode",data!$A$1:$AT$8036,A5468,FALSE)</f>
        <v>0</v>
      </c>
      <c r="H5468">
        <f>HLOOKUP("StofParameter",data!$A$1:$AT$8036,A5468,FALSE)</f>
        <v>0</v>
      </c>
      <c r="I5468">
        <f>HLOOKUP("Dato",data!$A$1:$AT$8036,A5468,FALSE)</f>
        <v>0</v>
      </c>
      <c r="J5468">
        <f>HLOOKUP("Resultat-attribut",data!$A$1:$AT$8036,A5468,FALSE)</f>
        <v>0</v>
      </c>
      <c r="K5468">
        <f>HLOOKUP("Resultat",data!$A$1:$AT$8036,A5468,FALSE)</f>
        <v>0</v>
      </c>
      <c r="L5468">
        <f>HLOOKUP("Enhed",data!$A$1:$AT$8036,A5468,FALSE)</f>
        <v>0</v>
      </c>
    </row>
    <row r="5469" spans="1:12" x14ac:dyDescent="0.2">
      <c r="A5469">
        <v>5468</v>
      </c>
      <c r="B5469">
        <f>HLOOKUP("Referencer",data!$A$1:$AT$8036,A5469,FALSE)</f>
        <v>0</v>
      </c>
      <c r="C5469">
        <f>HLOOKUP("Stedtekst",data!$A$1:$AT$8036,A5469,FALSE)</f>
        <v>0</v>
      </c>
      <c r="D5469">
        <f>HLOOKUP("Målested navn",data!$A$1:$AT$8036,A5469,FALSE)</f>
        <v>0</v>
      </c>
      <c r="E5469">
        <f>HLOOKUP("Prøvetagning",data!$A$1:$AT$8036,A5469,FALSE)</f>
        <v>0</v>
      </c>
      <c r="F5469">
        <f>HLOOKUP("Prøve",data!$A$1:$AT$8036,A5469,FALSE)</f>
        <v>0</v>
      </c>
      <c r="G5469">
        <f>HLOOKUP("ScKode",data!$A$1:$AT$8036,A5469,FALSE)</f>
        <v>0</v>
      </c>
      <c r="H5469">
        <f>HLOOKUP("StofParameter",data!$A$1:$AT$8036,A5469,FALSE)</f>
        <v>0</v>
      </c>
      <c r="I5469">
        <f>HLOOKUP("Dato",data!$A$1:$AT$8036,A5469,FALSE)</f>
        <v>0</v>
      </c>
      <c r="J5469">
        <f>HLOOKUP("Resultat-attribut",data!$A$1:$AT$8036,A5469,FALSE)</f>
        <v>0</v>
      </c>
      <c r="K5469">
        <f>HLOOKUP("Resultat",data!$A$1:$AT$8036,A5469,FALSE)</f>
        <v>0</v>
      </c>
      <c r="L5469">
        <f>HLOOKUP("Enhed",data!$A$1:$AT$8036,A5469,FALSE)</f>
        <v>0</v>
      </c>
    </row>
    <row r="5470" spans="1:12" x14ac:dyDescent="0.2">
      <c r="A5470">
        <v>5469</v>
      </c>
      <c r="B5470">
        <f>HLOOKUP("Referencer",data!$A$1:$AT$8036,A5470,FALSE)</f>
        <v>0</v>
      </c>
      <c r="C5470">
        <f>HLOOKUP("Stedtekst",data!$A$1:$AT$8036,A5470,FALSE)</f>
        <v>0</v>
      </c>
      <c r="D5470">
        <f>HLOOKUP("Målested navn",data!$A$1:$AT$8036,A5470,FALSE)</f>
        <v>0</v>
      </c>
      <c r="E5470">
        <f>HLOOKUP("Prøvetagning",data!$A$1:$AT$8036,A5470,FALSE)</f>
        <v>0</v>
      </c>
      <c r="F5470">
        <f>HLOOKUP("Prøve",data!$A$1:$AT$8036,A5470,FALSE)</f>
        <v>0</v>
      </c>
      <c r="G5470">
        <f>HLOOKUP("ScKode",data!$A$1:$AT$8036,A5470,FALSE)</f>
        <v>0</v>
      </c>
      <c r="H5470">
        <f>HLOOKUP("StofParameter",data!$A$1:$AT$8036,A5470,FALSE)</f>
        <v>0</v>
      </c>
      <c r="I5470">
        <f>HLOOKUP("Dato",data!$A$1:$AT$8036,A5470,FALSE)</f>
        <v>0</v>
      </c>
      <c r="J5470">
        <f>HLOOKUP("Resultat-attribut",data!$A$1:$AT$8036,A5470,FALSE)</f>
        <v>0</v>
      </c>
      <c r="K5470">
        <f>HLOOKUP("Resultat",data!$A$1:$AT$8036,A5470,FALSE)</f>
        <v>0</v>
      </c>
      <c r="L5470">
        <f>HLOOKUP("Enhed",data!$A$1:$AT$8036,A5470,FALSE)</f>
        <v>0</v>
      </c>
    </row>
    <row r="5471" spans="1:12" x14ac:dyDescent="0.2">
      <c r="A5471">
        <v>5470</v>
      </c>
      <c r="B5471">
        <f>HLOOKUP("Referencer",data!$A$1:$AT$8036,A5471,FALSE)</f>
        <v>0</v>
      </c>
      <c r="C5471">
        <f>HLOOKUP("Stedtekst",data!$A$1:$AT$8036,A5471,FALSE)</f>
        <v>0</v>
      </c>
      <c r="D5471">
        <f>HLOOKUP("Målested navn",data!$A$1:$AT$8036,A5471,FALSE)</f>
        <v>0</v>
      </c>
      <c r="E5471">
        <f>HLOOKUP("Prøvetagning",data!$A$1:$AT$8036,A5471,FALSE)</f>
        <v>0</v>
      </c>
      <c r="F5471">
        <f>HLOOKUP("Prøve",data!$A$1:$AT$8036,A5471,FALSE)</f>
        <v>0</v>
      </c>
      <c r="G5471">
        <f>HLOOKUP("ScKode",data!$A$1:$AT$8036,A5471,FALSE)</f>
        <v>0</v>
      </c>
      <c r="H5471">
        <f>HLOOKUP("StofParameter",data!$A$1:$AT$8036,A5471,FALSE)</f>
        <v>0</v>
      </c>
      <c r="I5471">
        <f>HLOOKUP("Dato",data!$A$1:$AT$8036,A5471,FALSE)</f>
        <v>0</v>
      </c>
      <c r="J5471">
        <f>HLOOKUP("Resultat-attribut",data!$A$1:$AT$8036,A5471,FALSE)</f>
        <v>0</v>
      </c>
      <c r="K5471">
        <f>HLOOKUP("Resultat",data!$A$1:$AT$8036,A5471,FALSE)</f>
        <v>0</v>
      </c>
      <c r="L5471">
        <f>HLOOKUP("Enhed",data!$A$1:$AT$8036,A5471,FALSE)</f>
        <v>0</v>
      </c>
    </row>
    <row r="5472" spans="1:12" x14ac:dyDescent="0.2">
      <c r="A5472">
        <v>5471</v>
      </c>
      <c r="B5472">
        <f>HLOOKUP("Referencer",data!$A$1:$AT$8036,A5472,FALSE)</f>
        <v>0</v>
      </c>
      <c r="C5472">
        <f>HLOOKUP("Stedtekst",data!$A$1:$AT$8036,A5472,FALSE)</f>
        <v>0</v>
      </c>
      <c r="D5472">
        <f>HLOOKUP("Målested navn",data!$A$1:$AT$8036,A5472,FALSE)</f>
        <v>0</v>
      </c>
      <c r="E5472">
        <f>HLOOKUP("Prøvetagning",data!$A$1:$AT$8036,A5472,FALSE)</f>
        <v>0</v>
      </c>
      <c r="F5472">
        <f>HLOOKUP("Prøve",data!$A$1:$AT$8036,A5472,FALSE)</f>
        <v>0</v>
      </c>
      <c r="G5472">
        <f>HLOOKUP("ScKode",data!$A$1:$AT$8036,A5472,FALSE)</f>
        <v>0</v>
      </c>
      <c r="H5472">
        <f>HLOOKUP("StofParameter",data!$A$1:$AT$8036,A5472,FALSE)</f>
        <v>0</v>
      </c>
      <c r="I5472">
        <f>HLOOKUP("Dato",data!$A$1:$AT$8036,A5472,FALSE)</f>
        <v>0</v>
      </c>
      <c r="J5472">
        <f>HLOOKUP("Resultat-attribut",data!$A$1:$AT$8036,A5472,FALSE)</f>
        <v>0</v>
      </c>
      <c r="K5472">
        <f>HLOOKUP("Resultat",data!$A$1:$AT$8036,A5472,FALSE)</f>
        <v>0</v>
      </c>
      <c r="L5472">
        <f>HLOOKUP("Enhed",data!$A$1:$AT$8036,A5472,FALSE)</f>
        <v>0</v>
      </c>
    </row>
    <row r="5473" spans="1:12" x14ac:dyDescent="0.2">
      <c r="A5473">
        <v>5472</v>
      </c>
      <c r="B5473">
        <f>HLOOKUP("Referencer",data!$A$1:$AT$8036,A5473,FALSE)</f>
        <v>0</v>
      </c>
      <c r="C5473">
        <f>HLOOKUP("Stedtekst",data!$A$1:$AT$8036,A5473,FALSE)</f>
        <v>0</v>
      </c>
      <c r="D5473">
        <f>HLOOKUP("Målested navn",data!$A$1:$AT$8036,A5473,FALSE)</f>
        <v>0</v>
      </c>
      <c r="E5473">
        <f>HLOOKUP("Prøvetagning",data!$A$1:$AT$8036,A5473,FALSE)</f>
        <v>0</v>
      </c>
      <c r="F5473">
        <f>HLOOKUP("Prøve",data!$A$1:$AT$8036,A5473,FALSE)</f>
        <v>0</v>
      </c>
      <c r="G5473">
        <f>HLOOKUP("ScKode",data!$A$1:$AT$8036,A5473,FALSE)</f>
        <v>0</v>
      </c>
      <c r="H5473">
        <f>HLOOKUP("StofParameter",data!$A$1:$AT$8036,A5473,FALSE)</f>
        <v>0</v>
      </c>
      <c r="I5473">
        <f>HLOOKUP("Dato",data!$A$1:$AT$8036,A5473,FALSE)</f>
        <v>0</v>
      </c>
      <c r="J5473">
        <f>HLOOKUP("Resultat-attribut",data!$A$1:$AT$8036,A5473,FALSE)</f>
        <v>0</v>
      </c>
      <c r="K5473">
        <f>HLOOKUP("Resultat",data!$A$1:$AT$8036,A5473,FALSE)</f>
        <v>0</v>
      </c>
      <c r="L5473">
        <f>HLOOKUP("Enhed",data!$A$1:$AT$8036,A5473,FALSE)</f>
        <v>0</v>
      </c>
    </row>
    <row r="5474" spans="1:12" x14ac:dyDescent="0.2">
      <c r="A5474">
        <v>5473</v>
      </c>
      <c r="B5474">
        <f>HLOOKUP("Referencer",data!$A$1:$AT$8036,A5474,FALSE)</f>
        <v>0</v>
      </c>
      <c r="C5474">
        <f>HLOOKUP("Stedtekst",data!$A$1:$AT$8036,A5474,FALSE)</f>
        <v>0</v>
      </c>
      <c r="D5474">
        <f>HLOOKUP("Målested navn",data!$A$1:$AT$8036,A5474,FALSE)</f>
        <v>0</v>
      </c>
      <c r="E5474">
        <f>HLOOKUP("Prøvetagning",data!$A$1:$AT$8036,A5474,FALSE)</f>
        <v>0</v>
      </c>
      <c r="F5474">
        <f>HLOOKUP("Prøve",data!$A$1:$AT$8036,A5474,FALSE)</f>
        <v>0</v>
      </c>
      <c r="G5474">
        <f>HLOOKUP("ScKode",data!$A$1:$AT$8036,A5474,FALSE)</f>
        <v>0</v>
      </c>
      <c r="H5474">
        <f>HLOOKUP("StofParameter",data!$A$1:$AT$8036,A5474,FALSE)</f>
        <v>0</v>
      </c>
      <c r="I5474">
        <f>HLOOKUP("Dato",data!$A$1:$AT$8036,A5474,FALSE)</f>
        <v>0</v>
      </c>
      <c r="J5474">
        <f>HLOOKUP("Resultat-attribut",data!$A$1:$AT$8036,A5474,FALSE)</f>
        <v>0</v>
      </c>
      <c r="K5474">
        <f>HLOOKUP("Resultat",data!$A$1:$AT$8036,A5474,FALSE)</f>
        <v>0</v>
      </c>
      <c r="L5474">
        <f>HLOOKUP("Enhed",data!$A$1:$AT$8036,A5474,FALSE)</f>
        <v>0</v>
      </c>
    </row>
    <row r="5475" spans="1:12" x14ac:dyDescent="0.2">
      <c r="A5475">
        <v>5474</v>
      </c>
      <c r="B5475">
        <f>HLOOKUP("Referencer",data!$A$1:$AT$8036,A5475,FALSE)</f>
        <v>0</v>
      </c>
      <c r="C5475">
        <f>HLOOKUP("Stedtekst",data!$A$1:$AT$8036,A5475,FALSE)</f>
        <v>0</v>
      </c>
      <c r="D5475">
        <f>HLOOKUP("Målested navn",data!$A$1:$AT$8036,A5475,FALSE)</f>
        <v>0</v>
      </c>
      <c r="E5475">
        <f>HLOOKUP("Prøvetagning",data!$A$1:$AT$8036,A5475,FALSE)</f>
        <v>0</v>
      </c>
      <c r="F5475">
        <f>HLOOKUP("Prøve",data!$A$1:$AT$8036,A5475,FALSE)</f>
        <v>0</v>
      </c>
      <c r="G5475">
        <f>HLOOKUP("ScKode",data!$A$1:$AT$8036,A5475,FALSE)</f>
        <v>0</v>
      </c>
      <c r="H5475">
        <f>HLOOKUP("StofParameter",data!$A$1:$AT$8036,A5475,FALSE)</f>
        <v>0</v>
      </c>
      <c r="I5475">
        <f>HLOOKUP("Dato",data!$A$1:$AT$8036,A5475,FALSE)</f>
        <v>0</v>
      </c>
      <c r="J5475">
        <f>HLOOKUP("Resultat-attribut",data!$A$1:$AT$8036,A5475,FALSE)</f>
        <v>0</v>
      </c>
      <c r="K5475">
        <f>HLOOKUP("Resultat",data!$A$1:$AT$8036,A5475,FALSE)</f>
        <v>0</v>
      </c>
      <c r="L5475">
        <f>HLOOKUP("Enhed",data!$A$1:$AT$8036,A5475,FALSE)</f>
        <v>0</v>
      </c>
    </row>
    <row r="5476" spans="1:12" x14ac:dyDescent="0.2">
      <c r="A5476">
        <v>5475</v>
      </c>
      <c r="B5476">
        <f>HLOOKUP("Referencer",data!$A$1:$AT$8036,A5476,FALSE)</f>
        <v>0</v>
      </c>
      <c r="C5476">
        <f>HLOOKUP("Stedtekst",data!$A$1:$AT$8036,A5476,FALSE)</f>
        <v>0</v>
      </c>
      <c r="D5476">
        <f>HLOOKUP("Målested navn",data!$A$1:$AT$8036,A5476,FALSE)</f>
        <v>0</v>
      </c>
      <c r="E5476">
        <f>HLOOKUP("Prøvetagning",data!$A$1:$AT$8036,A5476,FALSE)</f>
        <v>0</v>
      </c>
      <c r="F5476">
        <f>HLOOKUP("Prøve",data!$A$1:$AT$8036,A5476,FALSE)</f>
        <v>0</v>
      </c>
      <c r="G5476">
        <f>HLOOKUP("ScKode",data!$A$1:$AT$8036,A5476,FALSE)</f>
        <v>0</v>
      </c>
      <c r="H5476">
        <f>HLOOKUP("StofParameter",data!$A$1:$AT$8036,A5476,FALSE)</f>
        <v>0</v>
      </c>
      <c r="I5476">
        <f>HLOOKUP("Dato",data!$A$1:$AT$8036,A5476,FALSE)</f>
        <v>0</v>
      </c>
      <c r="J5476">
        <f>HLOOKUP("Resultat-attribut",data!$A$1:$AT$8036,A5476,FALSE)</f>
        <v>0</v>
      </c>
      <c r="K5476">
        <f>HLOOKUP("Resultat",data!$A$1:$AT$8036,A5476,FALSE)</f>
        <v>0</v>
      </c>
      <c r="L5476">
        <f>HLOOKUP("Enhed",data!$A$1:$AT$8036,A5476,FALSE)</f>
        <v>0</v>
      </c>
    </row>
    <row r="5477" spans="1:12" x14ac:dyDescent="0.2">
      <c r="A5477">
        <v>5476</v>
      </c>
      <c r="B5477">
        <f>HLOOKUP("Referencer",data!$A$1:$AT$8036,A5477,FALSE)</f>
        <v>0</v>
      </c>
      <c r="C5477">
        <f>HLOOKUP("Stedtekst",data!$A$1:$AT$8036,A5477,FALSE)</f>
        <v>0</v>
      </c>
      <c r="D5477">
        <f>HLOOKUP("Målested navn",data!$A$1:$AT$8036,A5477,FALSE)</f>
        <v>0</v>
      </c>
      <c r="E5477">
        <f>HLOOKUP("Prøvetagning",data!$A$1:$AT$8036,A5477,FALSE)</f>
        <v>0</v>
      </c>
      <c r="F5477">
        <f>HLOOKUP("Prøve",data!$A$1:$AT$8036,A5477,FALSE)</f>
        <v>0</v>
      </c>
      <c r="G5477">
        <f>HLOOKUP("ScKode",data!$A$1:$AT$8036,A5477,FALSE)</f>
        <v>0</v>
      </c>
      <c r="H5477">
        <f>HLOOKUP("StofParameter",data!$A$1:$AT$8036,A5477,FALSE)</f>
        <v>0</v>
      </c>
      <c r="I5477">
        <f>HLOOKUP("Dato",data!$A$1:$AT$8036,A5477,FALSE)</f>
        <v>0</v>
      </c>
      <c r="J5477">
        <f>HLOOKUP("Resultat-attribut",data!$A$1:$AT$8036,A5477,FALSE)</f>
        <v>0</v>
      </c>
      <c r="K5477">
        <f>HLOOKUP("Resultat",data!$A$1:$AT$8036,A5477,FALSE)</f>
        <v>0</v>
      </c>
      <c r="L5477">
        <f>HLOOKUP("Enhed",data!$A$1:$AT$8036,A5477,FALSE)</f>
        <v>0</v>
      </c>
    </row>
    <row r="5478" spans="1:12" x14ac:dyDescent="0.2">
      <c r="A5478">
        <v>5477</v>
      </c>
      <c r="B5478">
        <f>HLOOKUP("Referencer",data!$A$1:$AT$8036,A5478,FALSE)</f>
        <v>0</v>
      </c>
      <c r="C5478">
        <f>HLOOKUP("Stedtekst",data!$A$1:$AT$8036,A5478,FALSE)</f>
        <v>0</v>
      </c>
      <c r="D5478">
        <f>HLOOKUP("Målested navn",data!$A$1:$AT$8036,A5478,FALSE)</f>
        <v>0</v>
      </c>
      <c r="E5478">
        <f>HLOOKUP("Prøvetagning",data!$A$1:$AT$8036,A5478,FALSE)</f>
        <v>0</v>
      </c>
      <c r="F5478">
        <f>HLOOKUP("Prøve",data!$A$1:$AT$8036,A5478,FALSE)</f>
        <v>0</v>
      </c>
      <c r="G5478">
        <f>HLOOKUP("ScKode",data!$A$1:$AT$8036,A5478,FALSE)</f>
        <v>0</v>
      </c>
      <c r="H5478">
        <f>HLOOKUP("StofParameter",data!$A$1:$AT$8036,A5478,FALSE)</f>
        <v>0</v>
      </c>
      <c r="I5478">
        <f>HLOOKUP("Dato",data!$A$1:$AT$8036,A5478,FALSE)</f>
        <v>0</v>
      </c>
      <c r="J5478">
        <f>HLOOKUP("Resultat-attribut",data!$A$1:$AT$8036,A5478,FALSE)</f>
        <v>0</v>
      </c>
      <c r="K5478">
        <f>HLOOKUP("Resultat",data!$A$1:$AT$8036,A5478,FALSE)</f>
        <v>0</v>
      </c>
      <c r="L5478">
        <f>HLOOKUP("Enhed",data!$A$1:$AT$8036,A5478,FALSE)</f>
        <v>0</v>
      </c>
    </row>
    <row r="5479" spans="1:12" x14ac:dyDescent="0.2">
      <c r="A5479">
        <v>5478</v>
      </c>
      <c r="B5479">
        <f>HLOOKUP("Referencer",data!$A$1:$AT$8036,A5479,FALSE)</f>
        <v>0</v>
      </c>
      <c r="C5479">
        <f>HLOOKUP("Stedtekst",data!$A$1:$AT$8036,A5479,FALSE)</f>
        <v>0</v>
      </c>
      <c r="D5479">
        <f>HLOOKUP("Målested navn",data!$A$1:$AT$8036,A5479,FALSE)</f>
        <v>0</v>
      </c>
      <c r="E5479">
        <f>HLOOKUP("Prøvetagning",data!$A$1:$AT$8036,A5479,FALSE)</f>
        <v>0</v>
      </c>
      <c r="F5479">
        <f>HLOOKUP("Prøve",data!$A$1:$AT$8036,A5479,FALSE)</f>
        <v>0</v>
      </c>
      <c r="G5479">
        <f>HLOOKUP("ScKode",data!$A$1:$AT$8036,A5479,FALSE)</f>
        <v>0</v>
      </c>
      <c r="H5479">
        <f>HLOOKUP("StofParameter",data!$A$1:$AT$8036,A5479,FALSE)</f>
        <v>0</v>
      </c>
      <c r="I5479">
        <f>HLOOKUP("Dato",data!$A$1:$AT$8036,A5479,FALSE)</f>
        <v>0</v>
      </c>
      <c r="J5479">
        <f>HLOOKUP("Resultat-attribut",data!$A$1:$AT$8036,A5479,FALSE)</f>
        <v>0</v>
      </c>
      <c r="K5479">
        <f>HLOOKUP("Resultat",data!$A$1:$AT$8036,A5479,FALSE)</f>
        <v>0</v>
      </c>
      <c r="L5479">
        <f>HLOOKUP("Enhed",data!$A$1:$AT$8036,A5479,FALSE)</f>
        <v>0</v>
      </c>
    </row>
    <row r="5480" spans="1:12" x14ac:dyDescent="0.2">
      <c r="A5480">
        <v>5479</v>
      </c>
      <c r="B5480">
        <f>HLOOKUP("Referencer",data!$A$1:$AT$8036,A5480,FALSE)</f>
        <v>0</v>
      </c>
      <c r="C5480">
        <f>HLOOKUP("Stedtekst",data!$A$1:$AT$8036,A5480,FALSE)</f>
        <v>0</v>
      </c>
      <c r="D5480">
        <f>HLOOKUP("Målested navn",data!$A$1:$AT$8036,A5480,FALSE)</f>
        <v>0</v>
      </c>
      <c r="E5480">
        <f>HLOOKUP("Prøvetagning",data!$A$1:$AT$8036,A5480,FALSE)</f>
        <v>0</v>
      </c>
      <c r="F5480">
        <f>HLOOKUP("Prøve",data!$A$1:$AT$8036,A5480,FALSE)</f>
        <v>0</v>
      </c>
      <c r="G5480">
        <f>HLOOKUP("ScKode",data!$A$1:$AT$8036,A5480,FALSE)</f>
        <v>0</v>
      </c>
      <c r="H5480">
        <f>HLOOKUP("StofParameter",data!$A$1:$AT$8036,A5480,FALSE)</f>
        <v>0</v>
      </c>
      <c r="I5480">
        <f>HLOOKUP("Dato",data!$A$1:$AT$8036,A5480,FALSE)</f>
        <v>0</v>
      </c>
      <c r="J5480">
        <f>HLOOKUP("Resultat-attribut",data!$A$1:$AT$8036,A5480,FALSE)</f>
        <v>0</v>
      </c>
      <c r="K5480">
        <f>HLOOKUP("Resultat",data!$A$1:$AT$8036,A5480,FALSE)</f>
        <v>0</v>
      </c>
      <c r="L5480">
        <f>HLOOKUP("Enhed",data!$A$1:$AT$8036,A5480,FALSE)</f>
        <v>0</v>
      </c>
    </row>
    <row r="5481" spans="1:12" x14ac:dyDescent="0.2">
      <c r="A5481">
        <v>5480</v>
      </c>
      <c r="B5481">
        <f>HLOOKUP("Referencer",data!$A$1:$AT$8036,A5481,FALSE)</f>
        <v>0</v>
      </c>
      <c r="C5481">
        <f>HLOOKUP("Stedtekst",data!$A$1:$AT$8036,A5481,FALSE)</f>
        <v>0</v>
      </c>
      <c r="D5481">
        <f>HLOOKUP("Målested navn",data!$A$1:$AT$8036,A5481,FALSE)</f>
        <v>0</v>
      </c>
      <c r="E5481">
        <f>HLOOKUP("Prøvetagning",data!$A$1:$AT$8036,A5481,FALSE)</f>
        <v>0</v>
      </c>
      <c r="F5481">
        <f>HLOOKUP("Prøve",data!$A$1:$AT$8036,A5481,FALSE)</f>
        <v>0</v>
      </c>
      <c r="G5481">
        <f>HLOOKUP("ScKode",data!$A$1:$AT$8036,A5481,FALSE)</f>
        <v>0</v>
      </c>
      <c r="H5481">
        <f>HLOOKUP("StofParameter",data!$A$1:$AT$8036,A5481,FALSE)</f>
        <v>0</v>
      </c>
      <c r="I5481">
        <f>HLOOKUP("Dato",data!$A$1:$AT$8036,A5481,FALSE)</f>
        <v>0</v>
      </c>
      <c r="J5481">
        <f>HLOOKUP("Resultat-attribut",data!$A$1:$AT$8036,A5481,FALSE)</f>
        <v>0</v>
      </c>
      <c r="K5481">
        <f>HLOOKUP("Resultat",data!$A$1:$AT$8036,A5481,FALSE)</f>
        <v>0</v>
      </c>
      <c r="L5481">
        <f>HLOOKUP("Enhed",data!$A$1:$AT$8036,A5481,FALSE)</f>
        <v>0</v>
      </c>
    </row>
    <row r="5482" spans="1:12" x14ac:dyDescent="0.2">
      <c r="A5482">
        <v>5481</v>
      </c>
      <c r="B5482">
        <f>HLOOKUP("Referencer",data!$A$1:$AT$8036,A5482,FALSE)</f>
        <v>0</v>
      </c>
      <c r="C5482">
        <f>HLOOKUP("Stedtekst",data!$A$1:$AT$8036,A5482,FALSE)</f>
        <v>0</v>
      </c>
      <c r="D5482">
        <f>HLOOKUP("Målested navn",data!$A$1:$AT$8036,A5482,FALSE)</f>
        <v>0</v>
      </c>
      <c r="E5482">
        <f>HLOOKUP("Prøvetagning",data!$A$1:$AT$8036,A5482,FALSE)</f>
        <v>0</v>
      </c>
      <c r="F5482">
        <f>HLOOKUP("Prøve",data!$A$1:$AT$8036,A5482,FALSE)</f>
        <v>0</v>
      </c>
      <c r="G5482">
        <f>HLOOKUP("ScKode",data!$A$1:$AT$8036,A5482,FALSE)</f>
        <v>0</v>
      </c>
      <c r="H5482">
        <f>HLOOKUP("StofParameter",data!$A$1:$AT$8036,A5482,FALSE)</f>
        <v>0</v>
      </c>
      <c r="I5482">
        <f>HLOOKUP("Dato",data!$A$1:$AT$8036,A5482,FALSE)</f>
        <v>0</v>
      </c>
      <c r="J5482">
        <f>HLOOKUP("Resultat-attribut",data!$A$1:$AT$8036,A5482,FALSE)</f>
        <v>0</v>
      </c>
      <c r="K5482">
        <f>HLOOKUP("Resultat",data!$A$1:$AT$8036,A5482,FALSE)</f>
        <v>0</v>
      </c>
      <c r="L5482">
        <f>HLOOKUP("Enhed",data!$A$1:$AT$8036,A5482,FALSE)</f>
        <v>0</v>
      </c>
    </row>
    <row r="5483" spans="1:12" x14ac:dyDescent="0.2">
      <c r="A5483">
        <v>5482</v>
      </c>
      <c r="B5483">
        <f>HLOOKUP("Referencer",data!$A$1:$AT$8036,A5483,FALSE)</f>
        <v>0</v>
      </c>
      <c r="C5483">
        <f>HLOOKUP("Stedtekst",data!$A$1:$AT$8036,A5483,FALSE)</f>
        <v>0</v>
      </c>
      <c r="D5483">
        <f>HLOOKUP("Målested navn",data!$A$1:$AT$8036,A5483,FALSE)</f>
        <v>0</v>
      </c>
      <c r="E5483">
        <f>HLOOKUP("Prøvetagning",data!$A$1:$AT$8036,A5483,FALSE)</f>
        <v>0</v>
      </c>
      <c r="F5483">
        <f>HLOOKUP("Prøve",data!$A$1:$AT$8036,A5483,FALSE)</f>
        <v>0</v>
      </c>
      <c r="G5483">
        <f>HLOOKUP("ScKode",data!$A$1:$AT$8036,A5483,FALSE)</f>
        <v>0</v>
      </c>
      <c r="H5483">
        <f>HLOOKUP("StofParameter",data!$A$1:$AT$8036,A5483,FALSE)</f>
        <v>0</v>
      </c>
      <c r="I5483">
        <f>HLOOKUP("Dato",data!$A$1:$AT$8036,A5483,FALSE)</f>
        <v>0</v>
      </c>
      <c r="J5483">
        <f>HLOOKUP("Resultat-attribut",data!$A$1:$AT$8036,A5483,FALSE)</f>
        <v>0</v>
      </c>
      <c r="K5483">
        <f>HLOOKUP("Resultat",data!$A$1:$AT$8036,A5483,FALSE)</f>
        <v>0</v>
      </c>
      <c r="L5483">
        <f>HLOOKUP("Enhed",data!$A$1:$AT$8036,A5483,FALSE)</f>
        <v>0</v>
      </c>
    </row>
    <row r="5484" spans="1:12" x14ac:dyDescent="0.2">
      <c r="A5484">
        <v>5483</v>
      </c>
      <c r="B5484">
        <f>HLOOKUP("Referencer",data!$A$1:$AT$8036,A5484,FALSE)</f>
        <v>0</v>
      </c>
      <c r="C5484">
        <f>HLOOKUP("Stedtekst",data!$A$1:$AT$8036,A5484,FALSE)</f>
        <v>0</v>
      </c>
      <c r="D5484">
        <f>HLOOKUP("Målested navn",data!$A$1:$AT$8036,A5484,FALSE)</f>
        <v>0</v>
      </c>
      <c r="E5484">
        <f>HLOOKUP("Prøvetagning",data!$A$1:$AT$8036,A5484,FALSE)</f>
        <v>0</v>
      </c>
      <c r="F5484">
        <f>HLOOKUP("Prøve",data!$A$1:$AT$8036,A5484,FALSE)</f>
        <v>0</v>
      </c>
      <c r="G5484">
        <f>HLOOKUP("ScKode",data!$A$1:$AT$8036,A5484,FALSE)</f>
        <v>0</v>
      </c>
      <c r="H5484">
        <f>HLOOKUP("StofParameter",data!$A$1:$AT$8036,A5484,FALSE)</f>
        <v>0</v>
      </c>
      <c r="I5484">
        <f>HLOOKUP("Dato",data!$A$1:$AT$8036,A5484,FALSE)</f>
        <v>0</v>
      </c>
      <c r="J5484">
        <f>HLOOKUP("Resultat-attribut",data!$A$1:$AT$8036,A5484,FALSE)</f>
        <v>0</v>
      </c>
      <c r="K5484">
        <f>HLOOKUP("Resultat",data!$A$1:$AT$8036,A5484,FALSE)</f>
        <v>0</v>
      </c>
      <c r="L5484">
        <f>HLOOKUP("Enhed",data!$A$1:$AT$8036,A5484,FALSE)</f>
        <v>0</v>
      </c>
    </row>
    <row r="5485" spans="1:12" x14ac:dyDescent="0.2">
      <c r="A5485">
        <v>5484</v>
      </c>
      <c r="B5485">
        <f>HLOOKUP("Referencer",data!$A$1:$AT$8036,A5485,FALSE)</f>
        <v>0</v>
      </c>
      <c r="C5485">
        <f>HLOOKUP("Stedtekst",data!$A$1:$AT$8036,A5485,FALSE)</f>
        <v>0</v>
      </c>
      <c r="D5485">
        <f>HLOOKUP("Målested navn",data!$A$1:$AT$8036,A5485,FALSE)</f>
        <v>0</v>
      </c>
      <c r="E5485">
        <f>HLOOKUP("Prøvetagning",data!$A$1:$AT$8036,A5485,FALSE)</f>
        <v>0</v>
      </c>
      <c r="F5485">
        <f>HLOOKUP("Prøve",data!$A$1:$AT$8036,A5485,FALSE)</f>
        <v>0</v>
      </c>
      <c r="G5485">
        <f>HLOOKUP("ScKode",data!$A$1:$AT$8036,A5485,FALSE)</f>
        <v>0</v>
      </c>
      <c r="H5485">
        <f>HLOOKUP("StofParameter",data!$A$1:$AT$8036,A5485,FALSE)</f>
        <v>0</v>
      </c>
      <c r="I5485">
        <f>HLOOKUP("Dato",data!$A$1:$AT$8036,A5485,FALSE)</f>
        <v>0</v>
      </c>
      <c r="J5485">
        <f>HLOOKUP("Resultat-attribut",data!$A$1:$AT$8036,A5485,FALSE)</f>
        <v>0</v>
      </c>
      <c r="K5485">
        <f>HLOOKUP("Resultat",data!$A$1:$AT$8036,A5485,FALSE)</f>
        <v>0</v>
      </c>
      <c r="L5485">
        <f>HLOOKUP("Enhed",data!$A$1:$AT$8036,A5485,FALSE)</f>
        <v>0</v>
      </c>
    </row>
    <row r="5486" spans="1:12" x14ac:dyDescent="0.2">
      <c r="A5486">
        <v>5485</v>
      </c>
      <c r="B5486">
        <f>HLOOKUP("Referencer",data!$A$1:$AT$8036,A5486,FALSE)</f>
        <v>0</v>
      </c>
      <c r="C5486">
        <f>HLOOKUP("Stedtekst",data!$A$1:$AT$8036,A5486,FALSE)</f>
        <v>0</v>
      </c>
      <c r="D5486">
        <f>HLOOKUP("Målested navn",data!$A$1:$AT$8036,A5486,FALSE)</f>
        <v>0</v>
      </c>
      <c r="E5486">
        <f>HLOOKUP("Prøvetagning",data!$A$1:$AT$8036,A5486,FALSE)</f>
        <v>0</v>
      </c>
      <c r="F5486">
        <f>HLOOKUP("Prøve",data!$A$1:$AT$8036,A5486,FALSE)</f>
        <v>0</v>
      </c>
      <c r="G5486">
        <f>HLOOKUP("ScKode",data!$A$1:$AT$8036,A5486,FALSE)</f>
        <v>0</v>
      </c>
      <c r="H5486">
        <f>HLOOKUP("StofParameter",data!$A$1:$AT$8036,A5486,FALSE)</f>
        <v>0</v>
      </c>
      <c r="I5486">
        <f>HLOOKUP("Dato",data!$A$1:$AT$8036,A5486,FALSE)</f>
        <v>0</v>
      </c>
      <c r="J5486">
        <f>HLOOKUP("Resultat-attribut",data!$A$1:$AT$8036,A5486,FALSE)</f>
        <v>0</v>
      </c>
      <c r="K5486">
        <f>HLOOKUP("Resultat",data!$A$1:$AT$8036,A5486,FALSE)</f>
        <v>0</v>
      </c>
      <c r="L5486">
        <f>HLOOKUP("Enhed",data!$A$1:$AT$8036,A5486,FALSE)</f>
        <v>0</v>
      </c>
    </row>
    <row r="5487" spans="1:12" x14ac:dyDescent="0.2">
      <c r="A5487">
        <v>5486</v>
      </c>
      <c r="B5487">
        <f>HLOOKUP("Referencer",data!$A$1:$AT$8036,A5487,FALSE)</f>
        <v>0</v>
      </c>
      <c r="C5487">
        <f>HLOOKUP("Stedtekst",data!$A$1:$AT$8036,A5487,FALSE)</f>
        <v>0</v>
      </c>
      <c r="D5487">
        <f>HLOOKUP("Målested navn",data!$A$1:$AT$8036,A5487,FALSE)</f>
        <v>0</v>
      </c>
      <c r="E5487">
        <f>HLOOKUP("Prøvetagning",data!$A$1:$AT$8036,A5487,FALSE)</f>
        <v>0</v>
      </c>
      <c r="F5487">
        <f>HLOOKUP("Prøve",data!$A$1:$AT$8036,A5487,FALSE)</f>
        <v>0</v>
      </c>
      <c r="G5487">
        <f>HLOOKUP("ScKode",data!$A$1:$AT$8036,A5487,FALSE)</f>
        <v>0</v>
      </c>
      <c r="H5487">
        <f>HLOOKUP("StofParameter",data!$A$1:$AT$8036,A5487,FALSE)</f>
        <v>0</v>
      </c>
      <c r="I5487">
        <f>HLOOKUP("Dato",data!$A$1:$AT$8036,A5487,FALSE)</f>
        <v>0</v>
      </c>
      <c r="J5487">
        <f>HLOOKUP("Resultat-attribut",data!$A$1:$AT$8036,A5487,FALSE)</f>
        <v>0</v>
      </c>
      <c r="K5487">
        <f>HLOOKUP("Resultat",data!$A$1:$AT$8036,A5487,FALSE)</f>
        <v>0</v>
      </c>
      <c r="L5487">
        <f>HLOOKUP("Enhed",data!$A$1:$AT$8036,A5487,FALSE)</f>
        <v>0</v>
      </c>
    </row>
    <row r="5488" spans="1:12" x14ac:dyDescent="0.2">
      <c r="A5488">
        <v>5487</v>
      </c>
      <c r="B5488">
        <f>HLOOKUP("Referencer",data!$A$1:$AT$8036,A5488,FALSE)</f>
        <v>0</v>
      </c>
      <c r="C5488">
        <f>HLOOKUP("Stedtekst",data!$A$1:$AT$8036,A5488,FALSE)</f>
        <v>0</v>
      </c>
      <c r="D5488">
        <f>HLOOKUP("Målested navn",data!$A$1:$AT$8036,A5488,FALSE)</f>
        <v>0</v>
      </c>
      <c r="E5488">
        <f>HLOOKUP("Prøvetagning",data!$A$1:$AT$8036,A5488,FALSE)</f>
        <v>0</v>
      </c>
      <c r="F5488">
        <f>HLOOKUP("Prøve",data!$A$1:$AT$8036,A5488,FALSE)</f>
        <v>0</v>
      </c>
      <c r="G5488">
        <f>HLOOKUP("ScKode",data!$A$1:$AT$8036,A5488,FALSE)</f>
        <v>0</v>
      </c>
      <c r="H5488">
        <f>HLOOKUP("StofParameter",data!$A$1:$AT$8036,A5488,FALSE)</f>
        <v>0</v>
      </c>
      <c r="I5488">
        <f>HLOOKUP("Dato",data!$A$1:$AT$8036,A5488,FALSE)</f>
        <v>0</v>
      </c>
      <c r="J5488">
        <f>HLOOKUP("Resultat-attribut",data!$A$1:$AT$8036,A5488,FALSE)</f>
        <v>0</v>
      </c>
      <c r="K5488">
        <f>HLOOKUP("Resultat",data!$A$1:$AT$8036,A5488,FALSE)</f>
        <v>0</v>
      </c>
      <c r="L5488">
        <f>HLOOKUP("Enhed",data!$A$1:$AT$8036,A5488,FALSE)</f>
        <v>0</v>
      </c>
    </row>
    <row r="5489" spans="1:12" x14ac:dyDescent="0.2">
      <c r="A5489">
        <v>5488</v>
      </c>
      <c r="B5489">
        <f>HLOOKUP("Referencer",data!$A$1:$AT$8036,A5489,FALSE)</f>
        <v>0</v>
      </c>
      <c r="C5489">
        <f>HLOOKUP("Stedtekst",data!$A$1:$AT$8036,A5489,FALSE)</f>
        <v>0</v>
      </c>
      <c r="D5489">
        <f>HLOOKUP("Målested navn",data!$A$1:$AT$8036,A5489,FALSE)</f>
        <v>0</v>
      </c>
      <c r="E5489">
        <f>HLOOKUP("Prøvetagning",data!$A$1:$AT$8036,A5489,FALSE)</f>
        <v>0</v>
      </c>
      <c r="F5489">
        <f>HLOOKUP("Prøve",data!$A$1:$AT$8036,A5489,FALSE)</f>
        <v>0</v>
      </c>
      <c r="G5489">
        <f>HLOOKUP("ScKode",data!$A$1:$AT$8036,A5489,FALSE)</f>
        <v>0</v>
      </c>
      <c r="H5489">
        <f>HLOOKUP("StofParameter",data!$A$1:$AT$8036,A5489,FALSE)</f>
        <v>0</v>
      </c>
      <c r="I5489">
        <f>HLOOKUP("Dato",data!$A$1:$AT$8036,A5489,FALSE)</f>
        <v>0</v>
      </c>
      <c r="J5489">
        <f>HLOOKUP("Resultat-attribut",data!$A$1:$AT$8036,A5489,FALSE)</f>
        <v>0</v>
      </c>
      <c r="K5489">
        <f>HLOOKUP("Resultat",data!$A$1:$AT$8036,A5489,FALSE)</f>
        <v>0</v>
      </c>
      <c r="L5489">
        <f>HLOOKUP("Enhed",data!$A$1:$AT$8036,A5489,FALSE)</f>
        <v>0</v>
      </c>
    </row>
    <row r="5490" spans="1:12" x14ac:dyDescent="0.2">
      <c r="A5490">
        <v>5489</v>
      </c>
      <c r="B5490">
        <f>HLOOKUP("Referencer",data!$A$1:$AT$8036,A5490,FALSE)</f>
        <v>0</v>
      </c>
      <c r="C5490">
        <f>HLOOKUP("Stedtekst",data!$A$1:$AT$8036,A5490,FALSE)</f>
        <v>0</v>
      </c>
      <c r="D5490">
        <f>HLOOKUP("Målested navn",data!$A$1:$AT$8036,A5490,FALSE)</f>
        <v>0</v>
      </c>
      <c r="E5490">
        <f>HLOOKUP("Prøvetagning",data!$A$1:$AT$8036,A5490,FALSE)</f>
        <v>0</v>
      </c>
      <c r="F5490">
        <f>HLOOKUP("Prøve",data!$A$1:$AT$8036,A5490,FALSE)</f>
        <v>0</v>
      </c>
      <c r="G5490">
        <f>HLOOKUP("ScKode",data!$A$1:$AT$8036,A5490,FALSE)</f>
        <v>0</v>
      </c>
      <c r="H5490">
        <f>HLOOKUP("StofParameter",data!$A$1:$AT$8036,A5490,FALSE)</f>
        <v>0</v>
      </c>
      <c r="I5490">
        <f>HLOOKUP("Dato",data!$A$1:$AT$8036,A5490,FALSE)</f>
        <v>0</v>
      </c>
      <c r="J5490">
        <f>HLOOKUP("Resultat-attribut",data!$A$1:$AT$8036,A5490,FALSE)</f>
        <v>0</v>
      </c>
      <c r="K5490">
        <f>HLOOKUP("Resultat",data!$A$1:$AT$8036,A5490,FALSE)</f>
        <v>0</v>
      </c>
      <c r="L5490">
        <f>HLOOKUP("Enhed",data!$A$1:$AT$8036,A5490,FALSE)</f>
        <v>0</v>
      </c>
    </row>
    <row r="5491" spans="1:12" x14ac:dyDescent="0.2">
      <c r="A5491">
        <v>5490</v>
      </c>
      <c r="B5491">
        <f>HLOOKUP("Referencer",data!$A$1:$AT$8036,A5491,FALSE)</f>
        <v>0</v>
      </c>
      <c r="C5491">
        <f>HLOOKUP("Stedtekst",data!$A$1:$AT$8036,A5491,FALSE)</f>
        <v>0</v>
      </c>
      <c r="D5491">
        <f>HLOOKUP("Målested navn",data!$A$1:$AT$8036,A5491,FALSE)</f>
        <v>0</v>
      </c>
      <c r="E5491">
        <f>HLOOKUP("Prøvetagning",data!$A$1:$AT$8036,A5491,FALSE)</f>
        <v>0</v>
      </c>
      <c r="F5491">
        <f>HLOOKUP("Prøve",data!$A$1:$AT$8036,A5491,FALSE)</f>
        <v>0</v>
      </c>
      <c r="G5491">
        <f>HLOOKUP("ScKode",data!$A$1:$AT$8036,A5491,FALSE)</f>
        <v>0</v>
      </c>
      <c r="H5491">
        <f>HLOOKUP("StofParameter",data!$A$1:$AT$8036,A5491,FALSE)</f>
        <v>0</v>
      </c>
      <c r="I5491">
        <f>HLOOKUP("Dato",data!$A$1:$AT$8036,A5491,FALSE)</f>
        <v>0</v>
      </c>
      <c r="J5491">
        <f>HLOOKUP("Resultat-attribut",data!$A$1:$AT$8036,A5491,FALSE)</f>
        <v>0</v>
      </c>
      <c r="K5491">
        <f>HLOOKUP("Resultat",data!$A$1:$AT$8036,A5491,FALSE)</f>
        <v>0</v>
      </c>
      <c r="L5491">
        <f>HLOOKUP("Enhed",data!$A$1:$AT$8036,A5491,FALSE)</f>
        <v>0</v>
      </c>
    </row>
    <row r="5492" spans="1:12" x14ac:dyDescent="0.2">
      <c r="A5492">
        <v>5491</v>
      </c>
      <c r="B5492">
        <f>HLOOKUP("Referencer",data!$A$1:$AT$8036,A5492,FALSE)</f>
        <v>0</v>
      </c>
      <c r="C5492">
        <f>HLOOKUP("Stedtekst",data!$A$1:$AT$8036,A5492,FALSE)</f>
        <v>0</v>
      </c>
      <c r="D5492">
        <f>HLOOKUP("Målested navn",data!$A$1:$AT$8036,A5492,FALSE)</f>
        <v>0</v>
      </c>
      <c r="E5492">
        <f>HLOOKUP("Prøvetagning",data!$A$1:$AT$8036,A5492,FALSE)</f>
        <v>0</v>
      </c>
      <c r="F5492">
        <f>HLOOKUP("Prøve",data!$A$1:$AT$8036,A5492,FALSE)</f>
        <v>0</v>
      </c>
      <c r="G5492">
        <f>HLOOKUP("ScKode",data!$A$1:$AT$8036,A5492,FALSE)</f>
        <v>0</v>
      </c>
      <c r="H5492">
        <f>HLOOKUP("StofParameter",data!$A$1:$AT$8036,A5492,FALSE)</f>
        <v>0</v>
      </c>
      <c r="I5492">
        <f>HLOOKUP("Dato",data!$A$1:$AT$8036,A5492,FALSE)</f>
        <v>0</v>
      </c>
      <c r="J5492">
        <f>HLOOKUP("Resultat-attribut",data!$A$1:$AT$8036,A5492,FALSE)</f>
        <v>0</v>
      </c>
      <c r="K5492">
        <f>HLOOKUP("Resultat",data!$A$1:$AT$8036,A5492,FALSE)</f>
        <v>0</v>
      </c>
      <c r="L5492">
        <f>HLOOKUP("Enhed",data!$A$1:$AT$8036,A5492,FALSE)</f>
        <v>0</v>
      </c>
    </row>
    <row r="5493" spans="1:12" x14ac:dyDescent="0.2">
      <c r="A5493">
        <v>5492</v>
      </c>
      <c r="B5493">
        <f>HLOOKUP("Referencer",data!$A$1:$AT$8036,A5493,FALSE)</f>
        <v>0</v>
      </c>
      <c r="C5493">
        <f>HLOOKUP("Stedtekst",data!$A$1:$AT$8036,A5493,FALSE)</f>
        <v>0</v>
      </c>
      <c r="D5493">
        <f>HLOOKUP("Målested navn",data!$A$1:$AT$8036,A5493,FALSE)</f>
        <v>0</v>
      </c>
      <c r="E5493">
        <f>HLOOKUP("Prøvetagning",data!$A$1:$AT$8036,A5493,FALSE)</f>
        <v>0</v>
      </c>
      <c r="F5493">
        <f>HLOOKUP("Prøve",data!$A$1:$AT$8036,A5493,FALSE)</f>
        <v>0</v>
      </c>
      <c r="G5493">
        <f>HLOOKUP("ScKode",data!$A$1:$AT$8036,A5493,FALSE)</f>
        <v>0</v>
      </c>
      <c r="H5493">
        <f>HLOOKUP("StofParameter",data!$A$1:$AT$8036,A5493,FALSE)</f>
        <v>0</v>
      </c>
      <c r="I5493">
        <f>HLOOKUP("Dato",data!$A$1:$AT$8036,A5493,FALSE)</f>
        <v>0</v>
      </c>
      <c r="J5493">
        <f>HLOOKUP("Resultat-attribut",data!$A$1:$AT$8036,A5493,FALSE)</f>
        <v>0</v>
      </c>
      <c r="K5493">
        <f>HLOOKUP("Resultat",data!$A$1:$AT$8036,A5493,FALSE)</f>
        <v>0</v>
      </c>
      <c r="L5493">
        <f>HLOOKUP("Enhed",data!$A$1:$AT$8036,A5493,FALSE)</f>
        <v>0</v>
      </c>
    </row>
    <row r="5494" spans="1:12" x14ac:dyDescent="0.2">
      <c r="A5494">
        <v>5493</v>
      </c>
      <c r="B5494">
        <f>HLOOKUP("Referencer",data!$A$1:$AT$8036,A5494,FALSE)</f>
        <v>0</v>
      </c>
      <c r="C5494">
        <f>HLOOKUP("Stedtekst",data!$A$1:$AT$8036,A5494,FALSE)</f>
        <v>0</v>
      </c>
      <c r="D5494">
        <f>HLOOKUP("Målested navn",data!$A$1:$AT$8036,A5494,FALSE)</f>
        <v>0</v>
      </c>
      <c r="E5494">
        <f>HLOOKUP("Prøvetagning",data!$A$1:$AT$8036,A5494,FALSE)</f>
        <v>0</v>
      </c>
      <c r="F5494">
        <f>HLOOKUP("Prøve",data!$A$1:$AT$8036,A5494,FALSE)</f>
        <v>0</v>
      </c>
      <c r="G5494">
        <f>HLOOKUP("ScKode",data!$A$1:$AT$8036,A5494,FALSE)</f>
        <v>0</v>
      </c>
      <c r="H5494">
        <f>HLOOKUP("StofParameter",data!$A$1:$AT$8036,A5494,FALSE)</f>
        <v>0</v>
      </c>
      <c r="I5494">
        <f>HLOOKUP("Dato",data!$A$1:$AT$8036,A5494,FALSE)</f>
        <v>0</v>
      </c>
      <c r="J5494">
        <f>HLOOKUP("Resultat-attribut",data!$A$1:$AT$8036,A5494,FALSE)</f>
        <v>0</v>
      </c>
      <c r="K5494">
        <f>HLOOKUP("Resultat",data!$A$1:$AT$8036,A5494,FALSE)</f>
        <v>0</v>
      </c>
      <c r="L5494">
        <f>HLOOKUP("Enhed",data!$A$1:$AT$8036,A5494,FALSE)</f>
        <v>0</v>
      </c>
    </row>
    <row r="5495" spans="1:12" x14ac:dyDescent="0.2">
      <c r="A5495">
        <v>5494</v>
      </c>
      <c r="B5495">
        <f>HLOOKUP("Referencer",data!$A$1:$AT$8036,A5495,FALSE)</f>
        <v>0</v>
      </c>
      <c r="C5495">
        <f>HLOOKUP("Stedtekst",data!$A$1:$AT$8036,A5495,FALSE)</f>
        <v>0</v>
      </c>
      <c r="D5495">
        <f>HLOOKUP("Målested navn",data!$A$1:$AT$8036,A5495,FALSE)</f>
        <v>0</v>
      </c>
      <c r="E5495">
        <f>HLOOKUP("Prøvetagning",data!$A$1:$AT$8036,A5495,FALSE)</f>
        <v>0</v>
      </c>
      <c r="F5495">
        <f>HLOOKUP("Prøve",data!$A$1:$AT$8036,A5495,FALSE)</f>
        <v>0</v>
      </c>
      <c r="G5495">
        <f>HLOOKUP("ScKode",data!$A$1:$AT$8036,A5495,FALSE)</f>
        <v>0</v>
      </c>
      <c r="H5495">
        <f>HLOOKUP("StofParameter",data!$A$1:$AT$8036,A5495,FALSE)</f>
        <v>0</v>
      </c>
      <c r="I5495">
        <f>HLOOKUP("Dato",data!$A$1:$AT$8036,A5495,FALSE)</f>
        <v>0</v>
      </c>
      <c r="J5495">
        <f>HLOOKUP("Resultat-attribut",data!$A$1:$AT$8036,A5495,FALSE)</f>
        <v>0</v>
      </c>
      <c r="K5495">
        <f>HLOOKUP("Resultat",data!$A$1:$AT$8036,A5495,FALSE)</f>
        <v>0</v>
      </c>
      <c r="L5495">
        <f>HLOOKUP("Enhed",data!$A$1:$AT$8036,A5495,FALSE)</f>
        <v>0</v>
      </c>
    </row>
    <row r="5496" spans="1:12" x14ac:dyDescent="0.2">
      <c r="A5496">
        <v>5495</v>
      </c>
      <c r="B5496">
        <f>HLOOKUP("Referencer",data!$A$1:$AT$8036,A5496,FALSE)</f>
        <v>0</v>
      </c>
      <c r="C5496">
        <f>HLOOKUP("Stedtekst",data!$A$1:$AT$8036,A5496,FALSE)</f>
        <v>0</v>
      </c>
      <c r="D5496">
        <f>HLOOKUP("Målested navn",data!$A$1:$AT$8036,A5496,FALSE)</f>
        <v>0</v>
      </c>
      <c r="E5496">
        <f>HLOOKUP("Prøvetagning",data!$A$1:$AT$8036,A5496,FALSE)</f>
        <v>0</v>
      </c>
      <c r="F5496">
        <f>HLOOKUP("Prøve",data!$A$1:$AT$8036,A5496,FALSE)</f>
        <v>0</v>
      </c>
      <c r="G5496">
        <f>HLOOKUP("ScKode",data!$A$1:$AT$8036,A5496,FALSE)</f>
        <v>0</v>
      </c>
      <c r="H5496">
        <f>HLOOKUP("StofParameter",data!$A$1:$AT$8036,A5496,FALSE)</f>
        <v>0</v>
      </c>
      <c r="I5496">
        <f>HLOOKUP("Dato",data!$A$1:$AT$8036,A5496,FALSE)</f>
        <v>0</v>
      </c>
      <c r="J5496">
        <f>HLOOKUP("Resultat-attribut",data!$A$1:$AT$8036,A5496,FALSE)</f>
        <v>0</v>
      </c>
      <c r="K5496">
        <f>HLOOKUP("Resultat",data!$A$1:$AT$8036,A5496,FALSE)</f>
        <v>0</v>
      </c>
      <c r="L5496">
        <f>HLOOKUP("Enhed",data!$A$1:$AT$8036,A5496,FALSE)</f>
        <v>0</v>
      </c>
    </row>
    <row r="5497" spans="1:12" x14ac:dyDescent="0.2">
      <c r="A5497">
        <v>5496</v>
      </c>
      <c r="B5497">
        <f>HLOOKUP("Referencer",data!$A$1:$AT$8036,A5497,FALSE)</f>
        <v>0</v>
      </c>
      <c r="C5497">
        <f>HLOOKUP("Stedtekst",data!$A$1:$AT$8036,A5497,FALSE)</f>
        <v>0</v>
      </c>
      <c r="D5497">
        <f>HLOOKUP("Målested navn",data!$A$1:$AT$8036,A5497,FALSE)</f>
        <v>0</v>
      </c>
      <c r="E5497">
        <f>HLOOKUP("Prøvetagning",data!$A$1:$AT$8036,A5497,FALSE)</f>
        <v>0</v>
      </c>
      <c r="F5497">
        <f>HLOOKUP("Prøve",data!$A$1:$AT$8036,A5497,FALSE)</f>
        <v>0</v>
      </c>
      <c r="G5497">
        <f>HLOOKUP("ScKode",data!$A$1:$AT$8036,A5497,FALSE)</f>
        <v>0</v>
      </c>
      <c r="H5497">
        <f>HLOOKUP("StofParameter",data!$A$1:$AT$8036,A5497,FALSE)</f>
        <v>0</v>
      </c>
      <c r="I5497">
        <f>HLOOKUP("Dato",data!$A$1:$AT$8036,A5497,FALSE)</f>
        <v>0</v>
      </c>
      <c r="J5497">
        <f>HLOOKUP("Resultat-attribut",data!$A$1:$AT$8036,A5497,FALSE)</f>
        <v>0</v>
      </c>
      <c r="K5497">
        <f>HLOOKUP("Resultat",data!$A$1:$AT$8036,A5497,FALSE)</f>
        <v>0</v>
      </c>
      <c r="L5497">
        <f>HLOOKUP("Enhed",data!$A$1:$AT$8036,A5497,FALSE)</f>
        <v>0</v>
      </c>
    </row>
    <row r="5498" spans="1:12" x14ac:dyDescent="0.2">
      <c r="A5498">
        <v>5497</v>
      </c>
      <c r="B5498">
        <f>HLOOKUP("Referencer",data!$A$1:$AT$8036,A5498,FALSE)</f>
        <v>0</v>
      </c>
      <c r="C5498">
        <f>HLOOKUP("Stedtekst",data!$A$1:$AT$8036,A5498,FALSE)</f>
        <v>0</v>
      </c>
      <c r="D5498">
        <f>HLOOKUP("Målested navn",data!$A$1:$AT$8036,A5498,FALSE)</f>
        <v>0</v>
      </c>
      <c r="E5498">
        <f>HLOOKUP("Prøvetagning",data!$A$1:$AT$8036,A5498,FALSE)</f>
        <v>0</v>
      </c>
      <c r="F5498">
        <f>HLOOKUP("Prøve",data!$A$1:$AT$8036,A5498,FALSE)</f>
        <v>0</v>
      </c>
      <c r="G5498">
        <f>HLOOKUP("ScKode",data!$A$1:$AT$8036,A5498,FALSE)</f>
        <v>0</v>
      </c>
      <c r="H5498">
        <f>HLOOKUP("StofParameter",data!$A$1:$AT$8036,A5498,FALSE)</f>
        <v>0</v>
      </c>
      <c r="I5498">
        <f>HLOOKUP("Dato",data!$A$1:$AT$8036,A5498,FALSE)</f>
        <v>0</v>
      </c>
      <c r="J5498">
        <f>HLOOKUP("Resultat-attribut",data!$A$1:$AT$8036,A5498,FALSE)</f>
        <v>0</v>
      </c>
      <c r="K5498">
        <f>HLOOKUP("Resultat",data!$A$1:$AT$8036,A5498,FALSE)</f>
        <v>0</v>
      </c>
      <c r="L5498">
        <f>HLOOKUP("Enhed",data!$A$1:$AT$8036,A5498,FALSE)</f>
        <v>0</v>
      </c>
    </row>
    <row r="5499" spans="1:12" x14ac:dyDescent="0.2">
      <c r="A5499">
        <v>5498</v>
      </c>
      <c r="B5499">
        <f>HLOOKUP("Referencer",data!$A$1:$AT$8036,A5499,FALSE)</f>
        <v>0</v>
      </c>
      <c r="C5499">
        <f>HLOOKUP("Stedtekst",data!$A$1:$AT$8036,A5499,FALSE)</f>
        <v>0</v>
      </c>
      <c r="D5499">
        <f>HLOOKUP("Målested navn",data!$A$1:$AT$8036,A5499,FALSE)</f>
        <v>0</v>
      </c>
      <c r="E5499">
        <f>HLOOKUP("Prøvetagning",data!$A$1:$AT$8036,A5499,FALSE)</f>
        <v>0</v>
      </c>
      <c r="F5499">
        <f>HLOOKUP("Prøve",data!$A$1:$AT$8036,A5499,FALSE)</f>
        <v>0</v>
      </c>
      <c r="G5499">
        <f>HLOOKUP("ScKode",data!$A$1:$AT$8036,A5499,FALSE)</f>
        <v>0</v>
      </c>
      <c r="H5499">
        <f>HLOOKUP("StofParameter",data!$A$1:$AT$8036,A5499,FALSE)</f>
        <v>0</v>
      </c>
      <c r="I5499">
        <f>HLOOKUP("Dato",data!$A$1:$AT$8036,A5499,FALSE)</f>
        <v>0</v>
      </c>
      <c r="J5499">
        <f>HLOOKUP("Resultat-attribut",data!$A$1:$AT$8036,A5499,FALSE)</f>
        <v>0</v>
      </c>
      <c r="K5499">
        <f>HLOOKUP("Resultat",data!$A$1:$AT$8036,A5499,FALSE)</f>
        <v>0</v>
      </c>
      <c r="L5499">
        <f>HLOOKUP("Enhed",data!$A$1:$AT$8036,A5499,FALSE)</f>
        <v>0</v>
      </c>
    </row>
    <row r="5500" spans="1:12" x14ac:dyDescent="0.2">
      <c r="A5500">
        <v>5499</v>
      </c>
      <c r="B5500">
        <f>HLOOKUP("Referencer",data!$A$1:$AT$8036,A5500,FALSE)</f>
        <v>0</v>
      </c>
      <c r="C5500">
        <f>HLOOKUP("Stedtekst",data!$A$1:$AT$8036,A5500,FALSE)</f>
        <v>0</v>
      </c>
      <c r="D5500">
        <f>HLOOKUP("Målested navn",data!$A$1:$AT$8036,A5500,FALSE)</f>
        <v>0</v>
      </c>
      <c r="E5500">
        <f>HLOOKUP("Prøvetagning",data!$A$1:$AT$8036,A5500,FALSE)</f>
        <v>0</v>
      </c>
      <c r="F5500">
        <f>HLOOKUP("Prøve",data!$A$1:$AT$8036,A5500,FALSE)</f>
        <v>0</v>
      </c>
      <c r="G5500">
        <f>HLOOKUP("ScKode",data!$A$1:$AT$8036,A5500,FALSE)</f>
        <v>0</v>
      </c>
      <c r="H5500">
        <f>HLOOKUP("StofParameter",data!$A$1:$AT$8036,A5500,FALSE)</f>
        <v>0</v>
      </c>
      <c r="I5500">
        <f>HLOOKUP("Dato",data!$A$1:$AT$8036,A5500,FALSE)</f>
        <v>0</v>
      </c>
      <c r="J5500">
        <f>HLOOKUP("Resultat-attribut",data!$A$1:$AT$8036,A5500,FALSE)</f>
        <v>0</v>
      </c>
      <c r="K5500">
        <f>HLOOKUP("Resultat",data!$A$1:$AT$8036,A5500,FALSE)</f>
        <v>0</v>
      </c>
      <c r="L5500">
        <f>HLOOKUP("Enhed",data!$A$1:$AT$8036,A5500,FALSE)</f>
        <v>0</v>
      </c>
    </row>
    <row r="5501" spans="1:12" x14ac:dyDescent="0.2">
      <c r="A5501">
        <v>5500</v>
      </c>
      <c r="B5501">
        <f>HLOOKUP("Referencer",data!$A$1:$AT$8036,A5501,FALSE)</f>
        <v>0</v>
      </c>
      <c r="C5501">
        <f>HLOOKUP("Stedtekst",data!$A$1:$AT$8036,A5501,FALSE)</f>
        <v>0</v>
      </c>
      <c r="D5501">
        <f>HLOOKUP("Målested navn",data!$A$1:$AT$8036,A5501,FALSE)</f>
        <v>0</v>
      </c>
      <c r="E5501">
        <f>HLOOKUP("Prøvetagning",data!$A$1:$AT$8036,A5501,FALSE)</f>
        <v>0</v>
      </c>
      <c r="F5501">
        <f>HLOOKUP("Prøve",data!$A$1:$AT$8036,A5501,FALSE)</f>
        <v>0</v>
      </c>
      <c r="G5501">
        <f>HLOOKUP("ScKode",data!$A$1:$AT$8036,A5501,FALSE)</f>
        <v>0</v>
      </c>
      <c r="H5501">
        <f>HLOOKUP("StofParameter",data!$A$1:$AT$8036,A5501,FALSE)</f>
        <v>0</v>
      </c>
      <c r="I5501">
        <f>HLOOKUP("Dato",data!$A$1:$AT$8036,A5501,FALSE)</f>
        <v>0</v>
      </c>
      <c r="J5501">
        <f>HLOOKUP("Resultat-attribut",data!$A$1:$AT$8036,A5501,FALSE)</f>
        <v>0</v>
      </c>
      <c r="K5501">
        <f>HLOOKUP("Resultat",data!$A$1:$AT$8036,A5501,FALSE)</f>
        <v>0</v>
      </c>
      <c r="L5501">
        <f>HLOOKUP("Enhed",data!$A$1:$AT$8036,A5501,FALSE)</f>
        <v>0</v>
      </c>
    </row>
    <row r="5502" spans="1:12" x14ac:dyDescent="0.2">
      <c r="A5502">
        <v>5501</v>
      </c>
      <c r="B5502">
        <f>HLOOKUP("Referencer",data!$A$1:$AT$8036,A5502,FALSE)</f>
        <v>0</v>
      </c>
      <c r="C5502">
        <f>HLOOKUP("Stedtekst",data!$A$1:$AT$8036,A5502,FALSE)</f>
        <v>0</v>
      </c>
      <c r="D5502">
        <f>HLOOKUP("Målested navn",data!$A$1:$AT$8036,A5502,FALSE)</f>
        <v>0</v>
      </c>
      <c r="E5502">
        <f>HLOOKUP("Prøvetagning",data!$A$1:$AT$8036,A5502,FALSE)</f>
        <v>0</v>
      </c>
      <c r="F5502">
        <f>HLOOKUP("Prøve",data!$A$1:$AT$8036,A5502,FALSE)</f>
        <v>0</v>
      </c>
      <c r="G5502">
        <f>HLOOKUP("ScKode",data!$A$1:$AT$8036,A5502,FALSE)</f>
        <v>0</v>
      </c>
      <c r="H5502">
        <f>HLOOKUP("StofParameter",data!$A$1:$AT$8036,A5502,FALSE)</f>
        <v>0</v>
      </c>
      <c r="I5502">
        <f>HLOOKUP("Dato",data!$A$1:$AT$8036,A5502,FALSE)</f>
        <v>0</v>
      </c>
      <c r="J5502">
        <f>HLOOKUP("Resultat-attribut",data!$A$1:$AT$8036,A5502,FALSE)</f>
        <v>0</v>
      </c>
      <c r="K5502">
        <f>HLOOKUP("Resultat",data!$A$1:$AT$8036,A5502,FALSE)</f>
        <v>0</v>
      </c>
      <c r="L5502">
        <f>HLOOKUP("Enhed",data!$A$1:$AT$8036,A5502,FALSE)</f>
        <v>0</v>
      </c>
    </row>
    <row r="5503" spans="1:12" x14ac:dyDescent="0.2">
      <c r="A5503">
        <v>5502</v>
      </c>
      <c r="B5503">
        <f>HLOOKUP("Referencer",data!$A$1:$AT$8036,A5503,FALSE)</f>
        <v>0</v>
      </c>
      <c r="C5503">
        <f>HLOOKUP("Stedtekst",data!$A$1:$AT$8036,A5503,FALSE)</f>
        <v>0</v>
      </c>
      <c r="D5503">
        <f>HLOOKUP("Målested navn",data!$A$1:$AT$8036,A5503,FALSE)</f>
        <v>0</v>
      </c>
      <c r="E5503">
        <f>HLOOKUP("Prøvetagning",data!$A$1:$AT$8036,A5503,FALSE)</f>
        <v>0</v>
      </c>
      <c r="F5503">
        <f>HLOOKUP("Prøve",data!$A$1:$AT$8036,A5503,FALSE)</f>
        <v>0</v>
      </c>
      <c r="G5503">
        <f>HLOOKUP("ScKode",data!$A$1:$AT$8036,A5503,FALSE)</f>
        <v>0</v>
      </c>
      <c r="H5503">
        <f>HLOOKUP("StofParameter",data!$A$1:$AT$8036,A5503,FALSE)</f>
        <v>0</v>
      </c>
      <c r="I5503">
        <f>HLOOKUP("Dato",data!$A$1:$AT$8036,A5503,FALSE)</f>
        <v>0</v>
      </c>
      <c r="J5503">
        <f>HLOOKUP("Resultat-attribut",data!$A$1:$AT$8036,A5503,FALSE)</f>
        <v>0</v>
      </c>
      <c r="K5503">
        <f>HLOOKUP("Resultat",data!$A$1:$AT$8036,A5503,FALSE)</f>
        <v>0</v>
      </c>
      <c r="L5503">
        <f>HLOOKUP("Enhed",data!$A$1:$AT$8036,A5503,FALSE)</f>
        <v>0</v>
      </c>
    </row>
    <row r="5504" spans="1:12" x14ac:dyDescent="0.2">
      <c r="A5504">
        <v>5503</v>
      </c>
      <c r="B5504">
        <f>HLOOKUP("Referencer",data!$A$1:$AT$8036,A5504,FALSE)</f>
        <v>0</v>
      </c>
      <c r="C5504">
        <f>HLOOKUP("Stedtekst",data!$A$1:$AT$8036,A5504,FALSE)</f>
        <v>0</v>
      </c>
      <c r="D5504">
        <f>HLOOKUP("Målested navn",data!$A$1:$AT$8036,A5504,FALSE)</f>
        <v>0</v>
      </c>
      <c r="E5504">
        <f>HLOOKUP("Prøvetagning",data!$A$1:$AT$8036,A5504,FALSE)</f>
        <v>0</v>
      </c>
      <c r="F5504">
        <f>HLOOKUP("Prøve",data!$A$1:$AT$8036,A5504,FALSE)</f>
        <v>0</v>
      </c>
      <c r="G5504">
        <f>HLOOKUP("ScKode",data!$A$1:$AT$8036,A5504,FALSE)</f>
        <v>0</v>
      </c>
      <c r="H5504">
        <f>HLOOKUP("StofParameter",data!$A$1:$AT$8036,A5504,FALSE)</f>
        <v>0</v>
      </c>
      <c r="I5504">
        <f>HLOOKUP("Dato",data!$A$1:$AT$8036,A5504,FALSE)</f>
        <v>0</v>
      </c>
      <c r="J5504">
        <f>HLOOKUP("Resultat-attribut",data!$A$1:$AT$8036,A5504,FALSE)</f>
        <v>0</v>
      </c>
      <c r="K5504">
        <f>HLOOKUP("Resultat",data!$A$1:$AT$8036,A5504,FALSE)</f>
        <v>0</v>
      </c>
      <c r="L5504">
        <f>HLOOKUP("Enhed",data!$A$1:$AT$8036,A5504,FALSE)</f>
        <v>0</v>
      </c>
    </row>
    <row r="5505" spans="1:12" x14ac:dyDescent="0.2">
      <c r="A5505">
        <v>5504</v>
      </c>
      <c r="B5505">
        <f>HLOOKUP("Referencer",data!$A$1:$AT$8036,A5505,FALSE)</f>
        <v>0</v>
      </c>
      <c r="C5505">
        <f>HLOOKUP("Stedtekst",data!$A$1:$AT$8036,A5505,FALSE)</f>
        <v>0</v>
      </c>
      <c r="D5505">
        <f>HLOOKUP("Målested navn",data!$A$1:$AT$8036,A5505,FALSE)</f>
        <v>0</v>
      </c>
      <c r="E5505">
        <f>HLOOKUP("Prøvetagning",data!$A$1:$AT$8036,A5505,FALSE)</f>
        <v>0</v>
      </c>
      <c r="F5505">
        <f>HLOOKUP("Prøve",data!$A$1:$AT$8036,A5505,FALSE)</f>
        <v>0</v>
      </c>
      <c r="G5505">
        <f>HLOOKUP("ScKode",data!$A$1:$AT$8036,A5505,FALSE)</f>
        <v>0</v>
      </c>
      <c r="H5505">
        <f>HLOOKUP("StofParameter",data!$A$1:$AT$8036,A5505,FALSE)</f>
        <v>0</v>
      </c>
      <c r="I5505">
        <f>HLOOKUP("Dato",data!$A$1:$AT$8036,A5505,FALSE)</f>
        <v>0</v>
      </c>
      <c r="J5505">
        <f>HLOOKUP("Resultat-attribut",data!$A$1:$AT$8036,A5505,FALSE)</f>
        <v>0</v>
      </c>
      <c r="K5505">
        <f>HLOOKUP("Resultat",data!$A$1:$AT$8036,A5505,FALSE)</f>
        <v>0</v>
      </c>
      <c r="L5505">
        <f>HLOOKUP("Enhed",data!$A$1:$AT$8036,A5505,FALSE)</f>
        <v>0</v>
      </c>
    </row>
    <row r="5506" spans="1:12" x14ac:dyDescent="0.2">
      <c r="A5506">
        <v>5505</v>
      </c>
      <c r="B5506">
        <f>HLOOKUP("Referencer",data!$A$1:$AT$8036,A5506,FALSE)</f>
        <v>0</v>
      </c>
      <c r="C5506">
        <f>HLOOKUP("Stedtekst",data!$A$1:$AT$8036,A5506,FALSE)</f>
        <v>0</v>
      </c>
      <c r="D5506">
        <f>HLOOKUP("Målested navn",data!$A$1:$AT$8036,A5506,FALSE)</f>
        <v>0</v>
      </c>
      <c r="E5506">
        <f>HLOOKUP("Prøvetagning",data!$A$1:$AT$8036,A5506,FALSE)</f>
        <v>0</v>
      </c>
      <c r="F5506">
        <f>HLOOKUP("Prøve",data!$A$1:$AT$8036,A5506,FALSE)</f>
        <v>0</v>
      </c>
      <c r="G5506">
        <f>HLOOKUP("ScKode",data!$A$1:$AT$8036,A5506,FALSE)</f>
        <v>0</v>
      </c>
      <c r="H5506">
        <f>HLOOKUP("StofParameter",data!$A$1:$AT$8036,A5506,FALSE)</f>
        <v>0</v>
      </c>
      <c r="I5506">
        <f>HLOOKUP("Dato",data!$A$1:$AT$8036,A5506,FALSE)</f>
        <v>0</v>
      </c>
      <c r="J5506">
        <f>HLOOKUP("Resultat-attribut",data!$A$1:$AT$8036,A5506,FALSE)</f>
        <v>0</v>
      </c>
      <c r="K5506">
        <f>HLOOKUP("Resultat",data!$A$1:$AT$8036,A5506,FALSE)</f>
        <v>0</v>
      </c>
      <c r="L5506">
        <f>HLOOKUP("Enhed",data!$A$1:$AT$8036,A5506,FALSE)</f>
        <v>0</v>
      </c>
    </row>
    <row r="5507" spans="1:12" x14ac:dyDescent="0.2">
      <c r="A5507">
        <v>5506</v>
      </c>
      <c r="B5507">
        <f>HLOOKUP("Referencer",data!$A$1:$AT$8036,A5507,FALSE)</f>
        <v>0</v>
      </c>
      <c r="C5507">
        <f>HLOOKUP("Stedtekst",data!$A$1:$AT$8036,A5507,FALSE)</f>
        <v>0</v>
      </c>
      <c r="D5507">
        <f>HLOOKUP("Målested navn",data!$A$1:$AT$8036,A5507,FALSE)</f>
        <v>0</v>
      </c>
      <c r="E5507">
        <f>HLOOKUP("Prøvetagning",data!$A$1:$AT$8036,A5507,FALSE)</f>
        <v>0</v>
      </c>
      <c r="F5507">
        <f>HLOOKUP("Prøve",data!$A$1:$AT$8036,A5507,FALSE)</f>
        <v>0</v>
      </c>
      <c r="G5507">
        <f>HLOOKUP("ScKode",data!$A$1:$AT$8036,A5507,FALSE)</f>
        <v>0</v>
      </c>
      <c r="H5507">
        <f>HLOOKUP("StofParameter",data!$A$1:$AT$8036,A5507,FALSE)</f>
        <v>0</v>
      </c>
      <c r="I5507">
        <f>HLOOKUP("Dato",data!$A$1:$AT$8036,A5507,FALSE)</f>
        <v>0</v>
      </c>
      <c r="J5507">
        <f>HLOOKUP("Resultat-attribut",data!$A$1:$AT$8036,A5507,FALSE)</f>
        <v>0</v>
      </c>
      <c r="K5507">
        <f>HLOOKUP("Resultat",data!$A$1:$AT$8036,A5507,FALSE)</f>
        <v>0</v>
      </c>
      <c r="L5507">
        <f>HLOOKUP("Enhed",data!$A$1:$AT$8036,A5507,FALSE)</f>
        <v>0</v>
      </c>
    </row>
    <row r="5508" spans="1:12" x14ac:dyDescent="0.2">
      <c r="A5508">
        <v>5507</v>
      </c>
      <c r="B5508">
        <f>HLOOKUP("Referencer",data!$A$1:$AT$8036,A5508,FALSE)</f>
        <v>0</v>
      </c>
      <c r="C5508">
        <f>HLOOKUP("Stedtekst",data!$A$1:$AT$8036,A5508,FALSE)</f>
        <v>0</v>
      </c>
      <c r="D5508">
        <f>HLOOKUP("Målested navn",data!$A$1:$AT$8036,A5508,FALSE)</f>
        <v>0</v>
      </c>
      <c r="E5508">
        <f>HLOOKUP("Prøvetagning",data!$A$1:$AT$8036,A5508,FALSE)</f>
        <v>0</v>
      </c>
      <c r="F5508">
        <f>HLOOKUP("Prøve",data!$A$1:$AT$8036,A5508,FALSE)</f>
        <v>0</v>
      </c>
      <c r="G5508">
        <f>HLOOKUP("ScKode",data!$A$1:$AT$8036,A5508,FALSE)</f>
        <v>0</v>
      </c>
      <c r="H5508">
        <f>HLOOKUP("StofParameter",data!$A$1:$AT$8036,A5508,FALSE)</f>
        <v>0</v>
      </c>
      <c r="I5508">
        <f>HLOOKUP("Dato",data!$A$1:$AT$8036,A5508,FALSE)</f>
        <v>0</v>
      </c>
      <c r="J5508">
        <f>HLOOKUP("Resultat-attribut",data!$A$1:$AT$8036,A5508,FALSE)</f>
        <v>0</v>
      </c>
      <c r="K5508">
        <f>HLOOKUP("Resultat",data!$A$1:$AT$8036,A5508,FALSE)</f>
        <v>0</v>
      </c>
      <c r="L5508">
        <f>HLOOKUP("Enhed",data!$A$1:$AT$8036,A5508,FALSE)</f>
        <v>0</v>
      </c>
    </row>
    <row r="5509" spans="1:12" x14ac:dyDescent="0.2">
      <c r="A5509">
        <v>5508</v>
      </c>
      <c r="B5509">
        <f>HLOOKUP("Referencer",data!$A$1:$AT$8036,A5509,FALSE)</f>
        <v>0</v>
      </c>
      <c r="C5509">
        <f>HLOOKUP("Stedtekst",data!$A$1:$AT$8036,A5509,FALSE)</f>
        <v>0</v>
      </c>
      <c r="D5509">
        <f>HLOOKUP("Målested navn",data!$A$1:$AT$8036,A5509,FALSE)</f>
        <v>0</v>
      </c>
      <c r="E5509">
        <f>HLOOKUP("Prøvetagning",data!$A$1:$AT$8036,A5509,FALSE)</f>
        <v>0</v>
      </c>
      <c r="F5509">
        <f>HLOOKUP("Prøve",data!$A$1:$AT$8036,A5509,FALSE)</f>
        <v>0</v>
      </c>
      <c r="G5509">
        <f>HLOOKUP("ScKode",data!$A$1:$AT$8036,A5509,FALSE)</f>
        <v>0</v>
      </c>
      <c r="H5509">
        <f>HLOOKUP("StofParameter",data!$A$1:$AT$8036,A5509,FALSE)</f>
        <v>0</v>
      </c>
      <c r="I5509">
        <f>HLOOKUP("Dato",data!$A$1:$AT$8036,A5509,FALSE)</f>
        <v>0</v>
      </c>
      <c r="J5509">
        <f>HLOOKUP("Resultat-attribut",data!$A$1:$AT$8036,A5509,FALSE)</f>
        <v>0</v>
      </c>
      <c r="K5509">
        <f>HLOOKUP("Resultat",data!$A$1:$AT$8036,A5509,FALSE)</f>
        <v>0</v>
      </c>
      <c r="L5509">
        <f>HLOOKUP("Enhed",data!$A$1:$AT$8036,A5509,FALSE)</f>
        <v>0</v>
      </c>
    </row>
    <row r="5510" spans="1:12" x14ac:dyDescent="0.2">
      <c r="A5510">
        <v>5509</v>
      </c>
      <c r="B5510">
        <f>HLOOKUP("Referencer",data!$A$1:$AT$8036,A5510,FALSE)</f>
        <v>0</v>
      </c>
      <c r="C5510">
        <f>HLOOKUP("Stedtekst",data!$A$1:$AT$8036,A5510,FALSE)</f>
        <v>0</v>
      </c>
      <c r="D5510">
        <f>HLOOKUP("Målested navn",data!$A$1:$AT$8036,A5510,FALSE)</f>
        <v>0</v>
      </c>
      <c r="E5510">
        <f>HLOOKUP("Prøvetagning",data!$A$1:$AT$8036,A5510,FALSE)</f>
        <v>0</v>
      </c>
      <c r="F5510">
        <f>HLOOKUP("Prøve",data!$A$1:$AT$8036,A5510,FALSE)</f>
        <v>0</v>
      </c>
      <c r="G5510">
        <f>HLOOKUP("ScKode",data!$A$1:$AT$8036,A5510,FALSE)</f>
        <v>0</v>
      </c>
      <c r="H5510">
        <f>HLOOKUP("StofParameter",data!$A$1:$AT$8036,A5510,FALSE)</f>
        <v>0</v>
      </c>
      <c r="I5510">
        <f>HLOOKUP("Dato",data!$A$1:$AT$8036,A5510,FALSE)</f>
        <v>0</v>
      </c>
      <c r="J5510">
        <f>HLOOKUP("Resultat-attribut",data!$A$1:$AT$8036,A5510,FALSE)</f>
        <v>0</v>
      </c>
      <c r="K5510">
        <f>HLOOKUP("Resultat",data!$A$1:$AT$8036,A5510,FALSE)</f>
        <v>0</v>
      </c>
      <c r="L5510">
        <f>HLOOKUP("Enhed",data!$A$1:$AT$8036,A5510,FALSE)</f>
        <v>0</v>
      </c>
    </row>
    <row r="5511" spans="1:12" x14ac:dyDescent="0.2">
      <c r="A5511">
        <v>5510</v>
      </c>
      <c r="B5511">
        <f>HLOOKUP("Referencer",data!$A$1:$AT$8036,A5511,FALSE)</f>
        <v>0</v>
      </c>
      <c r="C5511">
        <f>HLOOKUP("Stedtekst",data!$A$1:$AT$8036,A5511,FALSE)</f>
        <v>0</v>
      </c>
      <c r="D5511">
        <f>HLOOKUP("Målested navn",data!$A$1:$AT$8036,A5511,FALSE)</f>
        <v>0</v>
      </c>
      <c r="E5511">
        <f>HLOOKUP("Prøvetagning",data!$A$1:$AT$8036,A5511,FALSE)</f>
        <v>0</v>
      </c>
      <c r="F5511">
        <f>HLOOKUP("Prøve",data!$A$1:$AT$8036,A5511,FALSE)</f>
        <v>0</v>
      </c>
      <c r="G5511">
        <f>HLOOKUP("ScKode",data!$A$1:$AT$8036,A5511,FALSE)</f>
        <v>0</v>
      </c>
      <c r="H5511">
        <f>HLOOKUP("StofParameter",data!$A$1:$AT$8036,A5511,FALSE)</f>
        <v>0</v>
      </c>
      <c r="I5511">
        <f>HLOOKUP("Dato",data!$A$1:$AT$8036,A5511,FALSE)</f>
        <v>0</v>
      </c>
      <c r="J5511">
        <f>HLOOKUP("Resultat-attribut",data!$A$1:$AT$8036,A5511,FALSE)</f>
        <v>0</v>
      </c>
      <c r="K5511">
        <f>HLOOKUP("Resultat",data!$A$1:$AT$8036,A5511,FALSE)</f>
        <v>0</v>
      </c>
      <c r="L5511">
        <f>HLOOKUP("Enhed",data!$A$1:$AT$8036,A5511,FALSE)</f>
        <v>0</v>
      </c>
    </row>
    <row r="5512" spans="1:12" x14ac:dyDescent="0.2">
      <c r="A5512">
        <v>5511</v>
      </c>
      <c r="B5512">
        <f>HLOOKUP("Referencer",data!$A$1:$AT$8036,A5512,FALSE)</f>
        <v>0</v>
      </c>
      <c r="C5512">
        <f>HLOOKUP("Stedtekst",data!$A$1:$AT$8036,A5512,FALSE)</f>
        <v>0</v>
      </c>
      <c r="D5512">
        <f>HLOOKUP("Målested navn",data!$A$1:$AT$8036,A5512,FALSE)</f>
        <v>0</v>
      </c>
      <c r="E5512">
        <f>HLOOKUP("Prøvetagning",data!$A$1:$AT$8036,A5512,FALSE)</f>
        <v>0</v>
      </c>
      <c r="F5512">
        <f>HLOOKUP("Prøve",data!$A$1:$AT$8036,A5512,FALSE)</f>
        <v>0</v>
      </c>
      <c r="G5512">
        <f>HLOOKUP("ScKode",data!$A$1:$AT$8036,A5512,FALSE)</f>
        <v>0</v>
      </c>
      <c r="H5512">
        <f>HLOOKUP("StofParameter",data!$A$1:$AT$8036,A5512,FALSE)</f>
        <v>0</v>
      </c>
      <c r="I5512">
        <f>HLOOKUP("Dato",data!$A$1:$AT$8036,A5512,FALSE)</f>
        <v>0</v>
      </c>
      <c r="J5512">
        <f>HLOOKUP("Resultat-attribut",data!$A$1:$AT$8036,A5512,FALSE)</f>
        <v>0</v>
      </c>
      <c r="K5512">
        <f>HLOOKUP("Resultat",data!$A$1:$AT$8036,A5512,FALSE)</f>
        <v>0</v>
      </c>
      <c r="L5512">
        <f>HLOOKUP("Enhed",data!$A$1:$AT$8036,A5512,FALSE)</f>
        <v>0</v>
      </c>
    </row>
    <row r="5513" spans="1:12" x14ac:dyDescent="0.2">
      <c r="A5513">
        <v>5512</v>
      </c>
      <c r="B5513">
        <f>HLOOKUP("Referencer",data!$A$1:$AT$8036,A5513,FALSE)</f>
        <v>0</v>
      </c>
      <c r="C5513">
        <f>HLOOKUP("Stedtekst",data!$A$1:$AT$8036,A5513,FALSE)</f>
        <v>0</v>
      </c>
      <c r="D5513">
        <f>HLOOKUP("Målested navn",data!$A$1:$AT$8036,A5513,FALSE)</f>
        <v>0</v>
      </c>
      <c r="E5513">
        <f>HLOOKUP("Prøvetagning",data!$A$1:$AT$8036,A5513,FALSE)</f>
        <v>0</v>
      </c>
      <c r="F5513">
        <f>HLOOKUP("Prøve",data!$A$1:$AT$8036,A5513,FALSE)</f>
        <v>0</v>
      </c>
      <c r="G5513">
        <f>HLOOKUP("ScKode",data!$A$1:$AT$8036,A5513,FALSE)</f>
        <v>0</v>
      </c>
      <c r="H5513">
        <f>HLOOKUP("StofParameter",data!$A$1:$AT$8036,A5513,FALSE)</f>
        <v>0</v>
      </c>
      <c r="I5513">
        <f>HLOOKUP("Dato",data!$A$1:$AT$8036,A5513,FALSE)</f>
        <v>0</v>
      </c>
      <c r="J5513">
        <f>HLOOKUP("Resultat-attribut",data!$A$1:$AT$8036,A5513,FALSE)</f>
        <v>0</v>
      </c>
      <c r="K5513">
        <f>HLOOKUP("Resultat",data!$A$1:$AT$8036,A5513,FALSE)</f>
        <v>0</v>
      </c>
      <c r="L5513">
        <f>HLOOKUP("Enhed",data!$A$1:$AT$8036,A5513,FALSE)</f>
        <v>0</v>
      </c>
    </row>
    <row r="5514" spans="1:12" x14ac:dyDescent="0.2">
      <c r="A5514">
        <v>5513</v>
      </c>
      <c r="B5514">
        <f>HLOOKUP("Referencer",data!$A$1:$AT$8036,A5514,FALSE)</f>
        <v>0</v>
      </c>
      <c r="C5514">
        <f>HLOOKUP("Stedtekst",data!$A$1:$AT$8036,A5514,FALSE)</f>
        <v>0</v>
      </c>
      <c r="D5514">
        <f>HLOOKUP("Målested navn",data!$A$1:$AT$8036,A5514,FALSE)</f>
        <v>0</v>
      </c>
      <c r="E5514">
        <f>HLOOKUP("Prøvetagning",data!$A$1:$AT$8036,A5514,FALSE)</f>
        <v>0</v>
      </c>
      <c r="F5514">
        <f>HLOOKUP("Prøve",data!$A$1:$AT$8036,A5514,FALSE)</f>
        <v>0</v>
      </c>
      <c r="G5514">
        <f>HLOOKUP("ScKode",data!$A$1:$AT$8036,A5514,FALSE)</f>
        <v>0</v>
      </c>
      <c r="H5514">
        <f>HLOOKUP("StofParameter",data!$A$1:$AT$8036,A5514,FALSE)</f>
        <v>0</v>
      </c>
      <c r="I5514">
        <f>HLOOKUP("Dato",data!$A$1:$AT$8036,A5514,FALSE)</f>
        <v>0</v>
      </c>
      <c r="J5514">
        <f>HLOOKUP("Resultat-attribut",data!$A$1:$AT$8036,A5514,FALSE)</f>
        <v>0</v>
      </c>
      <c r="K5514">
        <f>HLOOKUP("Resultat",data!$A$1:$AT$8036,A5514,FALSE)</f>
        <v>0</v>
      </c>
      <c r="L5514">
        <f>HLOOKUP("Enhed",data!$A$1:$AT$8036,A5514,FALSE)</f>
        <v>0</v>
      </c>
    </row>
    <row r="5515" spans="1:12" x14ac:dyDescent="0.2">
      <c r="A5515">
        <v>5514</v>
      </c>
      <c r="B5515">
        <f>HLOOKUP("Referencer",data!$A$1:$AT$8036,A5515,FALSE)</f>
        <v>0</v>
      </c>
      <c r="C5515">
        <f>HLOOKUP("Stedtekst",data!$A$1:$AT$8036,A5515,FALSE)</f>
        <v>0</v>
      </c>
      <c r="D5515">
        <f>HLOOKUP("Målested navn",data!$A$1:$AT$8036,A5515,FALSE)</f>
        <v>0</v>
      </c>
      <c r="E5515">
        <f>HLOOKUP("Prøvetagning",data!$A$1:$AT$8036,A5515,FALSE)</f>
        <v>0</v>
      </c>
      <c r="F5515">
        <f>HLOOKUP("Prøve",data!$A$1:$AT$8036,A5515,FALSE)</f>
        <v>0</v>
      </c>
      <c r="G5515">
        <f>HLOOKUP("ScKode",data!$A$1:$AT$8036,A5515,FALSE)</f>
        <v>0</v>
      </c>
      <c r="H5515">
        <f>HLOOKUP("StofParameter",data!$A$1:$AT$8036,A5515,FALSE)</f>
        <v>0</v>
      </c>
      <c r="I5515">
        <f>HLOOKUP("Dato",data!$A$1:$AT$8036,A5515,FALSE)</f>
        <v>0</v>
      </c>
      <c r="J5515">
        <f>HLOOKUP("Resultat-attribut",data!$A$1:$AT$8036,A5515,FALSE)</f>
        <v>0</v>
      </c>
      <c r="K5515">
        <f>HLOOKUP("Resultat",data!$A$1:$AT$8036,A5515,FALSE)</f>
        <v>0</v>
      </c>
      <c r="L5515">
        <f>HLOOKUP("Enhed",data!$A$1:$AT$8036,A5515,FALSE)</f>
        <v>0</v>
      </c>
    </row>
    <row r="5516" spans="1:12" x14ac:dyDescent="0.2">
      <c r="A5516">
        <v>5515</v>
      </c>
      <c r="B5516">
        <f>HLOOKUP("Referencer",data!$A$1:$AT$8036,A5516,FALSE)</f>
        <v>0</v>
      </c>
      <c r="C5516">
        <f>HLOOKUP("Stedtekst",data!$A$1:$AT$8036,A5516,FALSE)</f>
        <v>0</v>
      </c>
      <c r="D5516">
        <f>HLOOKUP("Målested navn",data!$A$1:$AT$8036,A5516,FALSE)</f>
        <v>0</v>
      </c>
      <c r="E5516">
        <f>HLOOKUP("Prøvetagning",data!$A$1:$AT$8036,A5516,FALSE)</f>
        <v>0</v>
      </c>
      <c r="F5516">
        <f>HLOOKUP("Prøve",data!$A$1:$AT$8036,A5516,FALSE)</f>
        <v>0</v>
      </c>
      <c r="G5516">
        <f>HLOOKUP("ScKode",data!$A$1:$AT$8036,A5516,FALSE)</f>
        <v>0</v>
      </c>
      <c r="H5516">
        <f>HLOOKUP("StofParameter",data!$A$1:$AT$8036,A5516,FALSE)</f>
        <v>0</v>
      </c>
      <c r="I5516">
        <f>HLOOKUP("Dato",data!$A$1:$AT$8036,A5516,FALSE)</f>
        <v>0</v>
      </c>
      <c r="J5516">
        <f>HLOOKUP("Resultat-attribut",data!$A$1:$AT$8036,A5516,FALSE)</f>
        <v>0</v>
      </c>
      <c r="K5516">
        <f>HLOOKUP("Resultat",data!$A$1:$AT$8036,A5516,FALSE)</f>
        <v>0</v>
      </c>
      <c r="L5516">
        <f>HLOOKUP("Enhed",data!$A$1:$AT$8036,A5516,FALSE)</f>
        <v>0</v>
      </c>
    </row>
    <row r="5517" spans="1:12" x14ac:dyDescent="0.2">
      <c r="A5517">
        <v>5516</v>
      </c>
      <c r="B5517">
        <f>HLOOKUP("Referencer",data!$A$1:$AT$8036,A5517,FALSE)</f>
        <v>0</v>
      </c>
      <c r="C5517">
        <f>HLOOKUP("Stedtekst",data!$A$1:$AT$8036,A5517,FALSE)</f>
        <v>0</v>
      </c>
      <c r="D5517">
        <f>HLOOKUP("Målested navn",data!$A$1:$AT$8036,A5517,FALSE)</f>
        <v>0</v>
      </c>
      <c r="E5517">
        <f>HLOOKUP("Prøvetagning",data!$A$1:$AT$8036,A5517,FALSE)</f>
        <v>0</v>
      </c>
      <c r="F5517">
        <f>HLOOKUP("Prøve",data!$A$1:$AT$8036,A5517,FALSE)</f>
        <v>0</v>
      </c>
      <c r="G5517">
        <f>HLOOKUP("ScKode",data!$A$1:$AT$8036,A5517,FALSE)</f>
        <v>0</v>
      </c>
      <c r="H5517">
        <f>HLOOKUP("StofParameter",data!$A$1:$AT$8036,A5517,FALSE)</f>
        <v>0</v>
      </c>
      <c r="I5517">
        <f>HLOOKUP("Dato",data!$A$1:$AT$8036,A5517,FALSE)</f>
        <v>0</v>
      </c>
      <c r="J5517">
        <f>HLOOKUP("Resultat-attribut",data!$A$1:$AT$8036,A5517,FALSE)</f>
        <v>0</v>
      </c>
      <c r="K5517">
        <f>HLOOKUP("Resultat",data!$A$1:$AT$8036,A5517,FALSE)</f>
        <v>0</v>
      </c>
      <c r="L5517">
        <f>HLOOKUP("Enhed",data!$A$1:$AT$8036,A5517,FALSE)</f>
        <v>0</v>
      </c>
    </row>
    <row r="5518" spans="1:12" x14ac:dyDescent="0.2">
      <c r="A5518">
        <v>5517</v>
      </c>
      <c r="B5518">
        <f>HLOOKUP("Referencer",data!$A$1:$AT$8036,A5518,FALSE)</f>
        <v>0</v>
      </c>
      <c r="C5518">
        <f>HLOOKUP("Stedtekst",data!$A$1:$AT$8036,A5518,FALSE)</f>
        <v>0</v>
      </c>
      <c r="D5518">
        <f>HLOOKUP("Målested navn",data!$A$1:$AT$8036,A5518,FALSE)</f>
        <v>0</v>
      </c>
      <c r="E5518">
        <f>HLOOKUP("Prøvetagning",data!$A$1:$AT$8036,A5518,FALSE)</f>
        <v>0</v>
      </c>
      <c r="F5518">
        <f>HLOOKUP("Prøve",data!$A$1:$AT$8036,A5518,FALSE)</f>
        <v>0</v>
      </c>
      <c r="G5518">
        <f>HLOOKUP("ScKode",data!$A$1:$AT$8036,A5518,FALSE)</f>
        <v>0</v>
      </c>
      <c r="H5518">
        <f>HLOOKUP("StofParameter",data!$A$1:$AT$8036,A5518,FALSE)</f>
        <v>0</v>
      </c>
      <c r="I5518">
        <f>HLOOKUP("Dato",data!$A$1:$AT$8036,A5518,FALSE)</f>
        <v>0</v>
      </c>
      <c r="J5518">
        <f>HLOOKUP("Resultat-attribut",data!$A$1:$AT$8036,A5518,FALSE)</f>
        <v>0</v>
      </c>
      <c r="K5518">
        <f>HLOOKUP("Resultat",data!$A$1:$AT$8036,A5518,FALSE)</f>
        <v>0</v>
      </c>
      <c r="L5518">
        <f>HLOOKUP("Enhed",data!$A$1:$AT$8036,A5518,FALSE)</f>
        <v>0</v>
      </c>
    </row>
    <row r="5519" spans="1:12" x14ac:dyDescent="0.2">
      <c r="A5519">
        <v>5518</v>
      </c>
      <c r="B5519">
        <f>HLOOKUP("Referencer",data!$A$1:$AT$8036,A5519,FALSE)</f>
        <v>0</v>
      </c>
      <c r="C5519">
        <f>HLOOKUP("Stedtekst",data!$A$1:$AT$8036,A5519,FALSE)</f>
        <v>0</v>
      </c>
      <c r="D5519">
        <f>HLOOKUP("Målested navn",data!$A$1:$AT$8036,A5519,FALSE)</f>
        <v>0</v>
      </c>
      <c r="E5519">
        <f>HLOOKUP("Prøvetagning",data!$A$1:$AT$8036,A5519,FALSE)</f>
        <v>0</v>
      </c>
      <c r="F5519">
        <f>HLOOKUP("Prøve",data!$A$1:$AT$8036,A5519,FALSE)</f>
        <v>0</v>
      </c>
      <c r="G5519">
        <f>HLOOKUP("ScKode",data!$A$1:$AT$8036,A5519,FALSE)</f>
        <v>0</v>
      </c>
      <c r="H5519">
        <f>HLOOKUP("StofParameter",data!$A$1:$AT$8036,A5519,FALSE)</f>
        <v>0</v>
      </c>
      <c r="I5519">
        <f>HLOOKUP("Dato",data!$A$1:$AT$8036,A5519,FALSE)</f>
        <v>0</v>
      </c>
      <c r="J5519">
        <f>HLOOKUP("Resultat-attribut",data!$A$1:$AT$8036,A5519,FALSE)</f>
        <v>0</v>
      </c>
      <c r="K5519">
        <f>HLOOKUP("Resultat",data!$A$1:$AT$8036,A5519,FALSE)</f>
        <v>0</v>
      </c>
      <c r="L5519">
        <f>HLOOKUP("Enhed",data!$A$1:$AT$8036,A5519,FALSE)</f>
        <v>0</v>
      </c>
    </row>
    <row r="5520" spans="1:12" x14ac:dyDescent="0.2">
      <c r="A5520">
        <v>5519</v>
      </c>
      <c r="B5520">
        <f>HLOOKUP("Referencer",data!$A$1:$AT$8036,A5520,FALSE)</f>
        <v>0</v>
      </c>
      <c r="C5520">
        <f>HLOOKUP("Stedtekst",data!$A$1:$AT$8036,A5520,FALSE)</f>
        <v>0</v>
      </c>
      <c r="D5520">
        <f>HLOOKUP("Målested navn",data!$A$1:$AT$8036,A5520,FALSE)</f>
        <v>0</v>
      </c>
      <c r="E5520">
        <f>HLOOKUP("Prøvetagning",data!$A$1:$AT$8036,A5520,FALSE)</f>
        <v>0</v>
      </c>
      <c r="F5520">
        <f>HLOOKUP("Prøve",data!$A$1:$AT$8036,A5520,FALSE)</f>
        <v>0</v>
      </c>
      <c r="G5520">
        <f>HLOOKUP("ScKode",data!$A$1:$AT$8036,A5520,FALSE)</f>
        <v>0</v>
      </c>
      <c r="H5520">
        <f>HLOOKUP("StofParameter",data!$A$1:$AT$8036,A5520,FALSE)</f>
        <v>0</v>
      </c>
      <c r="I5520">
        <f>HLOOKUP("Dato",data!$A$1:$AT$8036,A5520,FALSE)</f>
        <v>0</v>
      </c>
      <c r="J5520">
        <f>HLOOKUP("Resultat-attribut",data!$A$1:$AT$8036,A5520,FALSE)</f>
        <v>0</v>
      </c>
      <c r="K5520">
        <f>HLOOKUP("Resultat",data!$A$1:$AT$8036,A5520,FALSE)</f>
        <v>0</v>
      </c>
      <c r="L5520">
        <f>HLOOKUP("Enhed",data!$A$1:$AT$8036,A5520,FALSE)</f>
        <v>0</v>
      </c>
    </row>
    <row r="5521" spans="1:12" x14ac:dyDescent="0.2">
      <c r="A5521">
        <v>5520</v>
      </c>
      <c r="B5521">
        <f>HLOOKUP("Referencer",data!$A$1:$AT$8036,A5521,FALSE)</f>
        <v>0</v>
      </c>
      <c r="C5521">
        <f>HLOOKUP("Stedtekst",data!$A$1:$AT$8036,A5521,FALSE)</f>
        <v>0</v>
      </c>
      <c r="D5521">
        <f>HLOOKUP("Målested navn",data!$A$1:$AT$8036,A5521,FALSE)</f>
        <v>0</v>
      </c>
      <c r="E5521">
        <f>HLOOKUP("Prøvetagning",data!$A$1:$AT$8036,A5521,FALSE)</f>
        <v>0</v>
      </c>
      <c r="F5521">
        <f>HLOOKUP("Prøve",data!$A$1:$AT$8036,A5521,FALSE)</f>
        <v>0</v>
      </c>
      <c r="G5521">
        <f>HLOOKUP("ScKode",data!$A$1:$AT$8036,A5521,FALSE)</f>
        <v>0</v>
      </c>
      <c r="H5521">
        <f>HLOOKUP("StofParameter",data!$A$1:$AT$8036,A5521,FALSE)</f>
        <v>0</v>
      </c>
      <c r="I5521">
        <f>HLOOKUP("Dato",data!$A$1:$AT$8036,A5521,FALSE)</f>
        <v>0</v>
      </c>
      <c r="J5521">
        <f>HLOOKUP("Resultat-attribut",data!$A$1:$AT$8036,A5521,FALSE)</f>
        <v>0</v>
      </c>
      <c r="K5521">
        <f>HLOOKUP("Resultat",data!$A$1:$AT$8036,A5521,FALSE)</f>
        <v>0</v>
      </c>
      <c r="L5521">
        <f>HLOOKUP("Enhed",data!$A$1:$AT$8036,A5521,FALSE)</f>
        <v>0</v>
      </c>
    </row>
    <row r="5522" spans="1:12" x14ac:dyDescent="0.2">
      <c r="A5522">
        <v>5521</v>
      </c>
      <c r="B5522">
        <f>HLOOKUP("Referencer",data!$A$1:$AT$8036,A5522,FALSE)</f>
        <v>0</v>
      </c>
      <c r="C5522">
        <f>HLOOKUP("Stedtekst",data!$A$1:$AT$8036,A5522,FALSE)</f>
        <v>0</v>
      </c>
      <c r="D5522">
        <f>HLOOKUP("Målested navn",data!$A$1:$AT$8036,A5522,FALSE)</f>
        <v>0</v>
      </c>
      <c r="E5522">
        <f>HLOOKUP("Prøvetagning",data!$A$1:$AT$8036,A5522,FALSE)</f>
        <v>0</v>
      </c>
      <c r="F5522">
        <f>HLOOKUP("Prøve",data!$A$1:$AT$8036,A5522,FALSE)</f>
        <v>0</v>
      </c>
      <c r="G5522">
        <f>HLOOKUP("ScKode",data!$A$1:$AT$8036,A5522,FALSE)</f>
        <v>0</v>
      </c>
      <c r="H5522">
        <f>HLOOKUP("StofParameter",data!$A$1:$AT$8036,A5522,FALSE)</f>
        <v>0</v>
      </c>
      <c r="I5522">
        <f>HLOOKUP("Dato",data!$A$1:$AT$8036,A5522,FALSE)</f>
        <v>0</v>
      </c>
      <c r="J5522">
        <f>HLOOKUP("Resultat-attribut",data!$A$1:$AT$8036,A5522,FALSE)</f>
        <v>0</v>
      </c>
      <c r="K5522">
        <f>HLOOKUP("Resultat",data!$A$1:$AT$8036,A5522,FALSE)</f>
        <v>0</v>
      </c>
      <c r="L5522">
        <f>HLOOKUP("Enhed",data!$A$1:$AT$8036,A5522,FALSE)</f>
        <v>0</v>
      </c>
    </row>
    <row r="5523" spans="1:12" x14ac:dyDescent="0.2">
      <c r="A5523">
        <v>5522</v>
      </c>
      <c r="B5523">
        <f>HLOOKUP("Referencer",data!$A$1:$AT$8036,A5523,FALSE)</f>
        <v>0</v>
      </c>
      <c r="C5523">
        <f>HLOOKUP("Stedtekst",data!$A$1:$AT$8036,A5523,FALSE)</f>
        <v>0</v>
      </c>
      <c r="D5523">
        <f>HLOOKUP("Målested navn",data!$A$1:$AT$8036,A5523,FALSE)</f>
        <v>0</v>
      </c>
      <c r="E5523">
        <f>HLOOKUP("Prøvetagning",data!$A$1:$AT$8036,A5523,FALSE)</f>
        <v>0</v>
      </c>
      <c r="F5523">
        <f>HLOOKUP("Prøve",data!$A$1:$AT$8036,A5523,FALSE)</f>
        <v>0</v>
      </c>
      <c r="G5523">
        <f>HLOOKUP("ScKode",data!$A$1:$AT$8036,A5523,FALSE)</f>
        <v>0</v>
      </c>
      <c r="H5523">
        <f>HLOOKUP("StofParameter",data!$A$1:$AT$8036,A5523,FALSE)</f>
        <v>0</v>
      </c>
      <c r="I5523">
        <f>HLOOKUP("Dato",data!$A$1:$AT$8036,A5523,FALSE)</f>
        <v>0</v>
      </c>
      <c r="J5523">
        <f>HLOOKUP("Resultat-attribut",data!$A$1:$AT$8036,A5523,FALSE)</f>
        <v>0</v>
      </c>
      <c r="K5523">
        <f>HLOOKUP("Resultat",data!$A$1:$AT$8036,A5523,FALSE)</f>
        <v>0</v>
      </c>
      <c r="L5523">
        <f>HLOOKUP("Enhed",data!$A$1:$AT$8036,A5523,FALSE)</f>
        <v>0</v>
      </c>
    </row>
    <row r="5524" spans="1:12" x14ac:dyDescent="0.2">
      <c r="A5524">
        <v>5523</v>
      </c>
      <c r="B5524">
        <f>HLOOKUP("Referencer",data!$A$1:$AT$8036,A5524,FALSE)</f>
        <v>0</v>
      </c>
      <c r="C5524">
        <f>HLOOKUP("Stedtekst",data!$A$1:$AT$8036,A5524,FALSE)</f>
        <v>0</v>
      </c>
      <c r="D5524">
        <f>HLOOKUP("Målested navn",data!$A$1:$AT$8036,A5524,FALSE)</f>
        <v>0</v>
      </c>
      <c r="E5524">
        <f>HLOOKUP("Prøvetagning",data!$A$1:$AT$8036,A5524,FALSE)</f>
        <v>0</v>
      </c>
      <c r="F5524">
        <f>HLOOKUP("Prøve",data!$A$1:$AT$8036,A5524,FALSE)</f>
        <v>0</v>
      </c>
      <c r="G5524">
        <f>HLOOKUP("ScKode",data!$A$1:$AT$8036,A5524,FALSE)</f>
        <v>0</v>
      </c>
      <c r="H5524">
        <f>HLOOKUP("StofParameter",data!$A$1:$AT$8036,A5524,FALSE)</f>
        <v>0</v>
      </c>
      <c r="I5524">
        <f>HLOOKUP("Dato",data!$A$1:$AT$8036,A5524,FALSE)</f>
        <v>0</v>
      </c>
      <c r="J5524">
        <f>HLOOKUP("Resultat-attribut",data!$A$1:$AT$8036,A5524,FALSE)</f>
        <v>0</v>
      </c>
      <c r="K5524">
        <f>HLOOKUP("Resultat",data!$A$1:$AT$8036,A5524,FALSE)</f>
        <v>0</v>
      </c>
      <c r="L5524">
        <f>HLOOKUP("Enhed",data!$A$1:$AT$8036,A5524,FALSE)</f>
        <v>0</v>
      </c>
    </row>
    <row r="5525" spans="1:12" x14ac:dyDescent="0.2">
      <c r="A5525">
        <v>5524</v>
      </c>
      <c r="B5525">
        <f>HLOOKUP("Referencer",data!$A$1:$AT$8036,A5525,FALSE)</f>
        <v>0</v>
      </c>
      <c r="C5525">
        <f>HLOOKUP("Stedtekst",data!$A$1:$AT$8036,A5525,FALSE)</f>
        <v>0</v>
      </c>
      <c r="D5525">
        <f>HLOOKUP("Målested navn",data!$A$1:$AT$8036,A5525,FALSE)</f>
        <v>0</v>
      </c>
      <c r="E5525">
        <f>HLOOKUP("Prøvetagning",data!$A$1:$AT$8036,A5525,FALSE)</f>
        <v>0</v>
      </c>
      <c r="F5525">
        <f>HLOOKUP("Prøve",data!$A$1:$AT$8036,A5525,FALSE)</f>
        <v>0</v>
      </c>
      <c r="G5525">
        <f>HLOOKUP("ScKode",data!$A$1:$AT$8036,A5525,FALSE)</f>
        <v>0</v>
      </c>
      <c r="H5525">
        <f>HLOOKUP("StofParameter",data!$A$1:$AT$8036,A5525,FALSE)</f>
        <v>0</v>
      </c>
      <c r="I5525">
        <f>HLOOKUP("Dato",data!$A$1:$AT$8036,A5525,FALSE)</f>
        <v>0</v>
      </c>
      <c r="J5525">
        <f>HLOOKUP("Resultat-attribut",data!$A$1:$AT$8036,A5525,FALSE)</f>
        <v>0</v>
      </c>
      <c r="K5525">
        <f>HLOOKUP("Resultat",data!$A$1:$AT$8036,A5525,FALSE)</f>
        <v>0</v>
      </c>
      <c r="L5525">
        <f>HLOOKUP("Enhed",data!$A$1:$AT$8036,A5525,FALSE)</f>
        <v>0</v>
      </c>
    </row>
    <row r="5526" spans="1:12" x14ac:dyDescent="0.2">
      <c r="A5526">
        <v>5525</v>
      </c>
      <c r="B5526">
        <f>HLOOKUP("Referencer",data!$A$1:$AT$8036,A5526,FALSE)</f>
        <v>0</v>
      </c>
      <c r="C5526">
        <f>HLOOKUP("Stedtekst",data!$A$1:$AT$8036,A5526,FALSE)</f>
        <v>0</v>
      </c>
      <c r="D5526">
        <f>HLOOKUP("Målested navn",data!$A$1:$AT$8036,A5526,FALSE)</f>
        <v>0</v>
      </c>
      <c r="E5526">
        <f>HLOOKUP("Prøvetagning",data!$A$1:$AT$8036,A5526,FALSE)</f>
        <v>0</v>
      </c>
      <c r="F5526">
        <f>HLOOKUP("Prøve",data!$A$1:$AT$8036,A5526,FALSE)</f>
        <v>0</v>
      </c>
      <c r="G5526">
        <f>HLOOKUP("ScKode",data!$A$1:$AT$8036,A5526,FALSE)</f>
        <v>0</v>
      </c>
      <c r="H5526">
        <f>HLOOKUP("StofParameter",data!$A$1:$AT$8036,A5526,FALSE)</f>
        <v>0</v>
      </c>
      <c r="I5526">
        <f>HLOOKUP("Dato",data!$A$1:$AT$8036,A5526,FALSE)</f>
        <v>0</v>
      </c>
      <c r="J5526">
        <f>HLOOKUP("Resultat-attribut",data!$A$1:$AT$8036,A5526,FALSE)</f>
        <v>0</v>
      </c>
      <c r="K5526">
        <f>HLOOKUP("Resultat",data!$A$1:$AT$8036,A5526,FALSE)</f>
        <v>0</v>
      </c>
      <c r="L5526">
        <f>HLOOKUP("Enhed",data!$A$1:$AT$8036,A5526,FALSE)</f>
        <v>0</v>
      </c>
    </row>
    <row r="5527" spans="1:12" x14ac:dyDescent="0.2">
      <c r="A5527">
        <v>5526</v>
      </c>
      <c r="B5527">
        <f>HLOOKUP("Referencer",data!$A$1:$AT$8036,A5527,FALSE)</f>
        <v>0</v>
      </c>
      <c r="C5527">
        <f>HLOOKUP("Stedtekst",data!$A$1:$AT$8036,A5527,FALSE)</f>
        <v>0</v>
      </c>
      <c r="D5527">
        <f>HLOOKUP("Målested navn",data!$A$1:$AT$8036,A5527,FALSE)</f>
        <v>0</v>
      </c>
      <c r="E5527">
        <f>HLOOKUP("Prøvetagning",data!$A$1:$AT$8036,A5527,FALSE)</f>
        <v>0</v>
      </c>
      <c r="F5527">
        <f>HLOOKUP("Prøve",data!$A$1:$AT$8036,A5527,FALSE)</f>
        <v>0</v>
      </c>
      <c r="G5527">
        <f>HLOOKUP("ScKode",data!$A$1:$AT$8036,A5527,FALSE)</f>
        <v>0</v>
      </c>
      <c r="H5527">
        <f>HLOOKUP("StofParameter",data!$A$1:$AT$8036,A5527,FALSE)</f>
        <v>0</v>
      </c>
      <c r="I5527">
        <f>HLOOKUP("Dato",data!$A$1:$AT$8036,A5527,FALSE)</f>
        <v>0</v>
      </c>
      <c r="J5527">
        <f>HLOOKUP("Resultat-attribut",data!$A$1:$AT$8036,A5527,FALSE)</f>
        <v>0</v>
      </c>
      <c r="K5527">
        <f>HLOOKUP("Resultat",data!$A$1:$AT$8036,A5527,FALSE)</f>
        <v>0</v>
      </c>
      <c r="L5527">
        <f>HLOOKUP("Enhed",data!$A$1:$AT$8036,A5527,FALSE)</f>
        <v>0</v>
      </c>
    </row>
    <row r="5528" spans="1:12" x14ac:dyDescent="0.2">
      <c r="A5528">
        <v>5527</v>
      </c>
      <c r="B5528">
        <f>HLOOKUP("Referencer",data!$A$1:$AT$8036,A5528,FALSE)</f>
        <v>0</v>
      </c>
      <c r="C5528">
        <f>HLOOKUP("Stedtekst",data!$A$1:$AT$8036,A5528,FALSE)</f>
        <v>0</v>
      </c>
      <c r="D5528">
        <f>HLOOKUP("Målested navn",data!$A$1:$AT$8036,A5528,FALSE)</f>
        <v>0</v>
      </c>
      <c r="E5528">
        <f>HLOOKUP("Prøvetagning",data!$A$1:$AT$8036,A5528,FALSE)</f>
        <v>0</v>
      </c>
      <c r="F5528">
        <f>HLOOKUP("Prøve",data!$A$1:$AT$8036,A5528,FALSE)</f>
        <v>0</v>
      </c>
      <c r="G5528">
        <f>HLOOKUP("ScKode",data!$A$1:$AT$8036,A5528,FALSE)</f>
        <v>0</v>
      </c>
      <c r="H5528">
        <f>HLOOKUP("StofParameter",data!$A$1:$AT$8036,A5528,FALSE)</f>
        <v>0</v>
      </c>
      <c r="I5528">
        <f>HLOOKUP("Dato",data!$A$1:$AT$8036,A5528,FALSE)</f>
        <v>0</v>
      </c>
      <c r="J5528">
        <f>HLOOKUP("Resultat-attribut",data!$A$1:$AT$8036,A5528,FALSE)</f>
        <v>0</v>
      </c>
      <c r="K5528">
        <f>HLOOKUP("Resultat",data!$A$1:$AT$8036,A5528,FALSE)</f>
        <v>0</v>
      </c>
      <c r="L5528">
        <f>HLOOKUP("Enhed",data!$A$1:$AT$8036,A5528,FALSE)</f>
        <v>0</v>
      </c>
    </row>
    <row r="5529" spans="1:12" x14ac:dyDescent="0.2">
      <c r="A5529">
        <v>5528</v>
      </c>
      <c r="B5529">
        <f>HLOOKUP("Referencer",data!$A$1:$AT$8036,A5529,FALSE)</f>
        <v>0</v>
      </c>
      <c r="C5529">
        <f>HLOOKUP("Stedtekst",data!$A$1:$AT$8036,A5529,FALSE)</f>
        <v>0</v>
      </c>
      <c r="D5529">
        <f>HLOOKUP("Målested navn",data!$A$1:$AT$8036,A5529,FALSE)</f>
        <v>0</v>
      </c>
      <c r="E5529">
        <f>HLOOKUP("Prøvetagning",data!$A$1:$AT$8036,A5529,FALSE)</f>
        <v>0</v>
      </c>
      <c r="F5529">
        <f>HLOOKUP("Prøve",data!$A$1:$AT$8036,A5529,FALSE)</f>
        <v>0</v>
      </c>
      <c r="G5529">
        <f>HLOOKUP("ScKode",data!$A$1:$AT$8036,A5529,FALSE)</f>
        <v>0</v>
      </c>
      <c r="H5529">
        <f>HLOOKUP("StofParameter",data!$A$1:$AT$8036,A5529,FALSE)</f>
        <v>0</v>
      </c>
      <c r="I5529">
        <f>HLOOKUP("Dato",data!$A$1:$AT$8036,A5529,FALSE)</f>
        <v>0</v>
      </c>
      <c r="J5529">
        <f>HLOOKUP("Resultat-attribut",data!$A$1:$AT$8036,A5529,FALSE)</f>
        <v>0</v>
      </c>
      <c r="K5529">
        <f>HLOOKUP("Resultat",data!$A$1:$AT$8036,A5529,FALSE)</f>
        <v>0</v>
      </c>
      <c r="L5529">
        <f>HLOOKUP("Enhed",data!$A$1:$AT$8036,A5529,FALSE)</f>
        <v>0</v>
      </c>
    </row>
    <row r="5530" spans="1:12" x14ac:dyDescent="0.2">
      <c r="A5530">
        <v>5529</v>
      </c>
      <c r="B5530">
        <f>HLOOKUP("Referencer",data!$A$1:$AT$8036,A5530,FALSE)</f>
        <v>0</v>
      </c>
      <c r="C5530">
        <f>HLOOKUP("Stedtekst",data!$A$1:$AT$8036,A5530,FALSE)</f>
        <v>0</v>
      </c>
      <c r="D5530">
        <f>HLOOKUP("Målested navn",data!$A$1:$AT$8036,A5530,FALSE)</f>
        <v>0</v>
      </c>
      <c r="E5530">
        <f>HLOOKUP("Prøvetagning",data!$A$1:$AT$8036,A5530,FALSE)</f>
        <v>0</v>
      </c>
      <c r="F5530">
        <f>HLOOKUP("Prøve",data!$A$1:$AT$8036,A5530,FALSE)</f>
        <v>0</v>
      </c>
      <c r="G5530">
        <f>HLOOKUP("ScKode",data!$A$1:$AT$8036,A5530,FALSE)</f>
        <v>0</v>
      </c>
      <c r="H5530">
        <f>HLOOKUP("StofParameter",data!$A$1:$AT$8036,A5530,FALSE)</f>
        <v>0</v>
      </c>
      <c r="I5530">
        <f>HLOOKUP("Dato",data!$A$1:$AT$8036,A5530,FALSE)</f>
        <v>0</v>
      </c>
      <c r="J5530">
        <f>HLOOKUP("Resultat-attribut",data!$A$1:$AT$8036,A5530,FALSE)</f>
        <v>0</v>
      </c>
      <c r="K5530">
        <f>HLOOKUP("Resultat",data!$A$1:$AT$8036,A5530,FALSE)</f>
        <v>0</v>
      </c>
      <c r="L5530">
        <f>HLOOKUP("Enhed",data!$A$1:$AT$8036,A5530,FALSE)</f>
        <v>0</v>
      </c>
    </row>
    <row r="5531" spans="1:12" x14ac:dyDescent="0.2">
      <c r="A5531">
        <v>5530</v>
      </c>
      <c r="B5531">
        <f>HLOOKUP("Referencer",data!$A$1:$AT$8036,A5531,FALSE)</f>
        <v>0</v>
      </c>
      <c r="C5531">
        <f>HLOOKUP("Stedtekst",data!$A$1:$AT$8036,A5531,FALSE)</f>
        <v>0</v>
      </c>
      <c r="D5531">
        <f>HLOOKUP("Målested navn",data!$A$1:$AT$8036,A5531,FALSE)</f>
        <v>0</v>
      </c>
      <c r="E5531">
        <f>HLOOKUP("Prøvetagning",data!$A$1:$AT$8036,A5531,FALSE)</f>
        <v>0</v>
      </c>
      <c r="F5531">
        <f>HLOOKUP("Prøve",data!$A$1:$AT$8036,A5531,FALSE)</f>
        <v>0</v>
      </c>
      <c r="G5531">
        <f>HLOOKUP("ScKode",data!$A$1:$AT$8036,A5531,FALSE)</f>
        <v>0</v>
      </c>
      <c r="H5531">
        <f>HLOOKUP("StofParameter",data!$A$1:$AT$8036,A5531,FALSE)</f>
        <v>0</v>
      </c>
      <c r="I5531">
        <f>HLOOKUP("Dato",data!$A$1:$AT$8036,A5531,FALSE)</f>
        <v>0</v>
      </c>
      <c r="J5531">
        <f>HLOOKUP("Resultat-attribut",data!$A$1:$AT$8036,A5531,FALSE)</f>
        <v>0</v>
      </c>
      <c r="K5531">
        <f>HLOOKUP("Resultat",data!$A$1:$AT$8036,A5531,FALSE)</f>
        <v>0</v>
      </c>
      <c r="L5531">
        <f>HLOOKUP("Enhed",data!$A$1:$AT$8036,A5531,FALSE)</f>
        <v>0</v>
      </c>
    </row>
    <row r="5532" spans="1:12" x14ac:dyDescent="0.2">
      <c r="A5532">
        <v>5531</v>
      </c>
      <c r="B5532">
        <f>HLOOKUP("Referencer",data!$A$1:$AT$8036,A5532,FALSE)</f>
        <v>0</v>
      </c>
      <c r="C5532">
        <f>HLOOKUP("Stedtekst",data!$A$1:$AT$8036,A5532,FALSE)</f>
        <v>0</v>
      </c>
      <c r="D5532">
        <f>HLOOKUP("Målested navn",data!$A$1:$AT$8036,A5532,FALSE)</f>
        <v>0</v>
      </c>
      <c r="E5532">
        <f>HLOOKUP("Prøvetagning",data!$A$1:$AT$8036,A5532,FALSE)</f>
        <v>0</v>
      </c>
      <c r="F5532">
        <f>HLOOKUP("Prøve",data!$A$1:$AT$8036,A5532,FALSE)</f>
        <v>0</v>
      </c>
      <c r="G5532">
        <f>HLOOKUP("ScKode",data!$A$1:$AT$8036,A5532,FALSE)</f>
        <v>0</v>
      </c>
      <c r="H5532">
        <f>HLOOKUP("StofParameter",data!$A$1:$AT$8036,A5532,FALSE)</f>
        <v>0</v>
      </c>
      <c r="I5532">
        <f>HLOOKUP("Dato",data!$A$1:$AT$8036,A5532,FALSE)</f>
        <v>0</v>
      </c>
      <c r="J5532">
        <f>HLOOKUP("Resultat-attribut",data!$A$1:$AT$8036,A5532,FALSE)</f>
        <v>0</v>
      </c>
      <c r="K5532">
        <f>HLOOKUP("Resultat",data!$A$1:$AT$8036,A5532,FALSE)</f>
        <v>0</v>
      </c>
      <c r="L5532">
        <f>HLOOKUP("Enhed",data!$A$1:$AT$8036,A5532,FALSE)</f>
        <v>0</v>
      </c>
    </row>
    <row r="5533" spans="1:12" x14ac:dyDescent="0.2">
      <c r="A5533">
        <v>5532</v>
      </c>
      <c r="B5533">
        <f>HLOOKUP("Referencer",data!$A$1:$AT$8036,A5533,FALSE)</f>
        <v>0</v>
      </c>
      <c r="C5533">
        <f>HLOOKUP("Stedtekst",data!$A$1:$AT$8036,A5533,FALSE)</f>
        <v>0</v>
      </c>
      <c r="D5533">
        <f>HLOOKUP("Målested navn",data!$A$1:$AT$8036,A5533,FALSE)</f>
        <v>0</v>
      </c>
      <c r="E5533">
        <f>HLOOKUP("Prøvetagning",data!$A$1:$AT$8036,A5533,FALSE)</f>
        <v>0</v>
      </c>
      <c r="F5533">
        <f>HLOOKUP("Prøve",data!$A$1:$AT$8036,A5533,FALSE)</f>
        <v>0</v>
      </c>
      <c r="G5533">
        <f>HLOOKUP("ScKode",data!$A$1:$AT$8036,A5533,FALSE)</f>
        <v>0</v>
      </c>
      <c r="H5533">
        <f>HLOOKUP("StofParameter",data!$A$1:$AT$8036,A5533,FALSE)</f>
        <v>0</v>
      </c>
      <c r="I5533">
        <f>HLOOKUP("Dato",data!$A$1:$AT$8036,A5533,FALSE)</f>
        <v>0</v>
      </c>
      <c r="J5533">
        <f>HLOOKUP("Resultat-attribut",data!$A$1:$AT$8036,A5533,FALSE)</f>
        <v>0</v>
      </c>
      <c r="K5533">
        <f>HLOOKUP("Resultat",data!$A$1:$AT$8036,A5533,FALSE)</f>
        <v>0</v>
      </c>
      <c r="L5533">
        <f>HLOOKUP("Enhed",data!$A$1:$AT$8036,A5533,FALSE)</f>
        <v>0</v>
      </c>
    </row>
    <row r="5534" spans="1:12" x14ac:dyDescent="0.2">
      <c r="A5534">
        <v>5533</v>
      </c>
      <c r="B5534">
        <f>HLOOKUP("Referencer",data!$A$1:$AT$8036,A5534,FALSE)</f>
        <v>0</v>
      </c>
      <c r="C5534">
        <f>HLOOKUP("Stedtekst",data!$A$1:$AT$8036,A5534,FALSE)</f>
        <v>0</v>
      </c>
      <c r="D5534">
        <f>HLOOKUP("Målested navn",data!$A$1:$AT$8036,A5534,FALSE)</f>
        <v>0</v>
      </c>
      <c r="E5534">
        <f>HLOOKUP("Prøvetagning",data!$A$1:$AT$8036,A5534,FALSE)</f>
        <v>0</v>
      </c>
      <c r="F5534">
        <f>HLOOKUP("Prøve",data!$A$1:$AT$8036,A5534,FALSE)</f>
        <v>0</v>
      </c>
      <c r="G5534">
        <f>HLOOKUP("ScKode",data!$A$1:$AT$8036,A5534,FALSE)</f>
        <v>0</v>
      </c>
      <c r="H5534">
        <f>HLOOKUP("StofParameter",data!$A$1:$AT$8036,A5534,FALSE)</f>
        <v>0</v>
      </c>
      <c r="I5534">
        <f>HLOOKUP("Dato",data!$A$1:$AT$8036,A5534,FALSE)</f>
        <v>0</v>
      </c>
      <c r="J5534">
        <f>HLOOKUP("Resultat-attribut",data!$A$1:$AT$8036,A5534,FALSE)</f>
        <v>0</v>
      </c>
      <c r="K5534">
        <f>HLOOKUP("Resultat",data!$A$1:$AT$8036,A5534,FALSE)</f>
        <v>0</v>
      </c>
      <c r="L5534">
        <f>HLOOKUP("Enhed",data!$A$1:$AT$8036,A5534,FALSE)</f>
        <v>0</v>
      </c>
    </row>
    <row r="5535" spans="1:12" x14ac:dyDescent="0.2">
      <c r="A5535">
        <v>5534</v>
      </c>
      <c r="B5535">
        <f>HLOOKUP("Referencer",data!$A$1:$AT$8036,A5535,FALSE)</f>
        <v>0</v>
      </c>
      <c r="C5535">
        <f>HLOOKUP("Stedtekst",data!$A$1:$AT$8036,A5535,FALSE)</f>
        <v>0</v>
      </c>
      <c r="D5535">
        <f>HLOOKUP("Målested navn",data!$A$1:$AT$8036,A5535,FALSE)</f>
        <v>0</v>
      </c>
      <c r="E5535">
        <f>HLOOKUP("Prøvetagning",data!$A$1:$AT$8036,A5535,FALSE)</f>
        <v>0</v>
      </c>
      <c r="F5535">
        <f>HLOOKUP("Prøve",data!$A$1:$AT$8036,A5535,FALSE)</f>
        <v>0</v>
      </c>
      <c r="G5535">
        <f>HLOOKUP("ScKode",data!$A$1:$AT$8036,A5535,FALSE)</f>
        <v>0</v>
      </c>
      <c r="H5535">
        <f>HLOOKUP("StofParameter",data!$A$1:$AT$8036,A5535,FALSE)</f>
        <v>0</v>
      </c>
      <c r="I5535">
        <f>HLOOKUP("Dato",data!$A$1:$AT$8036,A5535,FALSE)</f>
        <v>0</v>
      </c>
      <c r="J5535">
        <f>HLOOKUP("Resultat-attribut",data!$A$1:$AT$8036,A5535,FALSE)</f>
        <v>0</v>
      </c>
      <c r="K5535">
        <f>HLOOKUP("Resultat",data!$A$1:$AT$8036,A5535,FALSE)</f>
        <v>0</v>
      </c>
      <c r="L5535">
        <f>HLOOKUP("Enhed",data!$A$1:$AT$8036,A5535,FALSE)</f>
        <v>0</v>
      </c>
    </row>
    <row r="5536" spans="1:12" x14ac:dyDescent="0.2">
      <c r="A5536">
        <v>5535</v>
      </c>
      <c r="B5536">
        <f>HLOOKUP("Referencer",data!$A$1:$AT$8036,A5536,FALSE)</f>
        <v>0</v>
      </c>
      <c r="C5536">
        <f>HLOOKUP("Stedtekst",data!$A$1:$AT$8036,A5536,FALSE)</f>
        <v>0</v>
      </c>
      <c r="D5536">
        <f>HLOOKUP("Målested navn",data!$A$1:$AT$8036,A5536,FALSE)</f>
        <v>0</v>
      </c>
      <c r="E5536">
        <f>HLOOKUP("Prøvetagning",data!$A$1:$AT$8036,A5536,FALSE)</f>
        <v>0</v>
      </c>
      <c r="F5536">
        <f>HLOOKUP("Prøve",data!$A$1:$AT$8036,A5536,FALSE)</f>
        <v>0</v>
      </c>
      <c r="G5536">
        <f>HLOOKUP("ScKode",data!$A$1:$AT$8036,A5536,FALSE)</f>
        <v>0</v>
      </c>
      <c r="H5536">
        <f>HLOOKUP("StofParameter",data!$A$1:$AT$8036,A5536,FALSE)</f>
        <v>0</v>
      </c>
      <c r="I5536">
        <f>HLOOKUP("Dato",data!$A$1:$AT$8036,A5536,FALSE)</f>
        <v>0</v>
      </c>
      <c r="J5536">
        <f>HLOOKUP("Resultat-attribut",data!$A$1:$AT$8036,A5536,FALSE)</f>
        <v>0</v>
      </c>
      <c r="K5536">
        <f>HLOOKUP("Resultat",data!$A$1:$AT$8036,A5536,FALSE)</f>
        <v>0</v>
      </c>
      <c r="L5536">
        <f>HLOOKUP("Enhed",data!$A$1:$AT$8036,A5536,FALSE)</f>
        <v>0</v>
      </c>
    </row>
    <row r="5537" spans="1:12" x14ac:dyDescent="0.2">
      <c r="A5537">
        <v>5536</v>
      </c>
      <c r="B5537">
        <f>HLOOKUP("Referencer",data!$A$1:$AT$8036,A5537,FALSE)</f>
        <v>0</v>
      </c>
      <c r="C5537">
        <f>HLOOKUP("Stedtekst",data!$A$1:$AT$8036,A5537,FALSE)</f>
        <v>0</v>
      </c>
      <c r="D5537">
        <f>HLOOKUP("Målested navn",data!$A$1:$AT$8036,A5537,FALSE)</f>
        <v>0</v>
      </c>
      <c r="E5537">
        <f>HLOOKUP("Prøvetagning",data!$A$1:$AT$8036,A5537,FALSE)</f>
        <v>0</v>
      </c>
      <c r="F5537">
        <f>HLOOKUP("Prøve",data!$A$1:$AT$8036,A5537,FALSE)</f>
        <v>0</v>
      </c>
      <c r="G5537">
        <f>HLOOKUP("ScKode",data!$A$1:$AT$8036,A5537,FALSE)</f>
        <v>0</v>
      </c>
      <c r="H5537">
        <f>HLOOKUP("StofParameter",data!$A$1:$AT$8036,A5537,FALSE)</f>
        <v>0</v>
      </c>
      <c r="I5537">
        <f>HLOOKUP("Dato",data!$A$1:$AT$8036,A5537,FALSE)</f>
        <v>0</v>
      </c>
      <c r="J5537">
        <f>HLOOKUP("Resultat-attribut",data!$A$1:$AT$8036,A5537,FALSE)</f>
        <v>0</v>
      </c>
      <c r="K5537">
        <f>HLOOKUP("Resultat",data!$A$1:$AT$8036,A5537,FALSE)</f>
        <v>0</v>
      </c>
      <c r="L5537">
        <f>HLOOKUP("Enhed",data!$A$1:$AT$8036,A5537,FALSE)</f>
        <v>0</v>
      </c>
    </row>
    <row r="5538" spans="1:12" x14ac:dyDescent="0.2">
      <c r="A5538">
        <v>5537</v>
      </c>
      <c r="B5538">
        <f>HLOOKUP("Referencer",data!$A$1:$AT$8036,A5538,FALSE)</f>
        <v>0</v>
      </c>
      <c r="C5538">
        <f>HLOOKUP("Stedtekst",data!$A$1:$AT$8036,A5538,FALSE)</f>
        <v>0</v>
      </c>
      <c r="D5538">
        <f>HLOOKUP("Målested navn",data!$A$1:$AT$8036,A5538,FALSE)</f>
        <v>0</v>
      </c>
      <c r="E5538">
        <f>HLOOKUP("Prøvetagning",data!$A$1:$AT$8036,A5538,FALSE)</f>
        <v>0</v>
      </c>
      <c r="F5538">
        <f>HLOOKUP("Prøve",data!$A$1:$AT$8036,A5538,FALSE)</f>
        <v>0</v>
      </c>
      <c r="G5538">
        <f>HLOOKUP("ScKode",data!$A$1:$AT$8036,A5538,FALSE)</f>
        <v>0</v>
      </c>
      <c r="H5538">
        <f>HLOOKUP("StofParameter",data!$A$1:$AT$8036,A5538,FALSE)</f>
        <v>0</v>
      </c>
      <c r="I5538">
        <f>HLOOKUP("Dato",data!$A$1:$AT$8036,A5538,FALSE)</f>
        <v>0</v>
      </c>
      <c r="J5538">
        <f>HLOOKUP("Resultat-attribut",data!$A$1:$AT$8036,A5538,FALSE)</f>
        <v>0</v>
      </c>
      <c r="K5538">
        <f>HLOOKUP("Resultat",data!$A$1:$AT$8036,A5538,FALSE)</f>
        <v>0</v>
      </c>
      <c r="L5538">
        <f>HLOOKUP("Enhed",data!$A$1:$AT$8036,A5538,FALSE)</f>
        <v>0</v>
      </c>
    </row>
    <row r="5539" spans="1:12" x14ac:dyDescent="0.2">
      <c r="A5539">
        <v>5538</v>
      </c>
      <c r="B5539">
        <f>HLOOKUP("Referencer",data!$A$1:$AT$8036,A5539,FALSE)</f>
        <v>0</v>
      </c>
      <c r="C5539">
        <f>HLOOKUP("Stedtekst",data!$A$1:$AT$8036,A5539,FALSE)</f>
        <v>0</v>
      </c>
      <c r="D5539">
        <f>HLOOKUP("Målested navn",data!$A$1:$AT$8036,A5539,FALSE)</f>
        <v>0</v>
      </c>
      <c r="E5539">
        <f>HLOOKUP("Prøvetagning",data!$A$1:$AT$8036,A5539,FALSE)</f>
        <v>0</v>
      </c>
      <c r="F5539">
        <f>HLOOKUP("Prøve",data!$A$1:$AT$8036,A5539,FALSE)</f>
        <v>0</v>
      </c>
      <c r="G5539">
        <f>HLOOKUP("ScKode",data!$A$1:$AT$8036,A5539,FALSE)</f>
        <v>0</v>
      </c>
      <c r="H5539">
        <f>HLOOKUP("StofParameter",data!$A$1:$AT$8036,A5539,FALSE)</f>
        <v>0</v>
      </c>
      <c r="I5539">
        <f>HLOOKUP("Dato",data!$A$1:$AT$8036,A5539,FALSE)</f>
        <v>0</v>
      </c>
      <c r="J5539">
        <f>HLOOKUP("Resultat-attribut",data!$A$1:$AT$8036,A5539,FALSE)</f>
        <v>0</v>
      </c>
      <c r="K5539">
        <f>HLOOKUP("Resultat",data!$A$1:$AT$8036,A5539,FALSE)</f>
        <v>0</v>
      </c>
      <c r="L5539">
        <f>HLOOKUP("Enhed",data!$A$1:$AT$8036,A5539,FALSE)</f>
        <v>0</v>
      </c>
    </row>
    <row r="5540" spans="1:12" x14ac:dyDescent="0.2">
      <c r="A5540">
        <v>5539</v>
      </c>
      <c r="B5540">
        <f>HLOOKUP("Referencer",data!$A$1:$AT$8036,A5540,FALSE)</f>
        <v>0</v>
      </c>
      <c r="C5540">
        <f>HLOOKUP("Stedtekst",data!$A$1:$AT$8036,A5540,FALSE)</f>
        <v>0</v>
      </c>
      <c r="D5540">
        <f>HLOOKUP("Målested navn",data!$A$1:$AT$8036,A5540,FALSE)</f>
        <v>0</v>
      </c>
      <c r="E5540">
        <f>HLOOKUP("Prøvetagning",data!$A$1:$AT$8036,A5540,FALSE)</f>
        <v>0</v>
      </c>
      <c r="F5540">
        <f>HLOOKUP("Prøve",data!$A$1:$AT$8036,A5540,FALSE)</f>
        <v>0</v>
      </c>
      <c r="G5540">
        <f>HLOOKUP("ScKode",data!$A$1:$AT$8036,A5540,FALSE)</f>
        <v>0</v>
      </c>
      <c r="H5540">
        <f>HLOOKUP("StofParameter",data!$A$1:$AT$8036,A5540,FALSE)</f>
        <v>0</v>
      </c>
      <c r="I5540">
        <f>HLOOKUP("Dato",data!$A$1:$AT$8036,A5540,FALSE)</f>
        <v>0</v>
      </c>
      <c r="J5540">
        <f>HLOOKUP("Resultat-attribut",data!$A$1:$AT$8036,A5540,FALSE)</f>
        <v>0</v>
      </c>
      <c r="K5540">
        <f>HLOOKUP("Resultat",data!$A$1:$AT$8036,A5540,FALSE)</f>
        <v>0</v>
      </c>
      <c r="L5540">
        <f>HLOOKUP("Enhed",data!$A$1:$AT$8036,A5540,FALSE)</f>
        <v>0</v>
      </c>
    </row>
    <row r="5541" spans="1:12" x14ac:dyDescent="0.2">
      <c r="A5541">
        <v>5540</v>
      </c>
      <c r="B5541">
        <f>HLOOKUP("Referencer",data!$A$1:$AT$8036,A5541,FALSE)</f>
        <v>0</v>
      </c>
      <c r="C5541">
        <f>HLOOKUP("Stedtekst",data!$A$1:$AT$8036,A5541,FALSE)</f>
        <v>0</v>
      </c>
      <c r="D5541">
        <f>HLOOKUP("Målested navn",data!$A$1:$AT$8036,A5541,FALSE)</f>
        <v>0</v>
      </c>
      <c r="E5541">
        <f>HLOOKUP("Prøvetagning",data!$A$1:$AT$8036,A5541,FALSE)</f>
        <v>0</v>
      </c>
      <c r="F5541">
        <f>HLOOKUP("Prøve",data!$A$1:$AT$8036,A5541,FALSE)</f>
        <v>0</v>
      </c>
      <c r="G5541">
        <f>HLOOKUP("ScKode",data!$A$1:$AT$8036,A5541,FALSE)</f>
        <v>0</v>
      </c>
      <c r="H5541">
        <f>HLOOKUP("StofParameter",data!$A$1:$AT$8036,A5541,FALSE)</f>
        <v>0</v>
      </c>
      <c r="I5541">
        <f>HLOOKUP("Dato",data!$A$1:$AT$8036,A5541,FALSE)</f>
        <v>0</v>
      </c>
      <c r="J5541">
        <f>HLOOKUP("Resultat-attribut",data!$A$1:$AT$8036,A5541,FALSE)</f>
        <v>0</v>
      </c>
      <c r="K5541">
        <f>HLOOKUP("Resultat",data!$A$1:$AT$8036,A5541,FALSE)</f>
        <v>0</v>
      </c>
      <c r="L5541">
        <f>HLOOKUP("Enhed",data!$A$1:$AT$8036,A5541,FALSE)</f>
        <v>0</v>
      </c>
    </row>
    <row r="5542" spans="1:12" x14ac:dyDescent="0.2">
      <c r="A5542">
        <v>5541</v>
      </c>
      <c r="B5542">
        <f>HLOOKUP("Referencer",data!$A$1:$AT$8036,A5542,FALSE)</f>
        <v>0</v>
      </c>
      <c r="C5542">
        <f>HLOOKUP("Stedtekst",data!$A$1:$AT$8036,A5542,FALSE)</f>
        <v>0</v>
      </c>
      <c r="D5542">
        <f>HLOOKUP("Målested navn",data!$A$1:$AT$8036,A5542,FALSE)</f>
        <v>0</v>
      </c>
      <c r="E5542">
        <f>HLOOKUP("Prøvetagning",data!$A$1:$AT$8036,A5542,FALSE)</f>
        <v>0</v>
      </c>
      <c r="F5542">
        <f>HLOOKUP("Prøve",data!$A$1:$AT$8036,A5542,FALSE)</f>
        <v>0</v>
      </c>
      <c r="G5542">
        <f>HLOOKUP("ScKode",data!$A$1:$AT$8036,A5542,FALSE)</f>
        <v>0</v>
      </c>
      <c r="H5542">
        <f>HLOOKUP("StofParameter",data!$A$1:$AT$8036,A5542,FALSE)</f>
        <v>0</v>
      </c>
      <c r="I5542">
        <f>HLOOKUP("Dato",data!$A$1:$AT$8036,A5542,FALSE)</f>
        <v>0</v>
      </c>
      <c r="J5542">
        <f>HLOOKUP("Resultat-attribut",data!$A$1:$AT$8036,A5542,FALSE)</f>
        <v>0</v>
      </c>
      <c r="K5542">
        <f>HLOOKUP("Resultat",data!$A$1:$AT$8036,A5542,FALSE)</f>
        <v>0</v>
      </c>
      <c r="L5542">
        <f>HLOOKUP("Enhed",data!$A$1:$AT$8036,A5542,FALSE)</f>
        <v>0</v>
      </c>
    </row>
    <row r="5543" spans="1:12" x14ac:dyDescent="0.2">
      <c r="A5543">
        <v>5542</v>
      </c>
      <c r="B5543">
        <f>HLOOKUP("Referencer",data!$A$1:$AT$8036,A5543,FALSE)</f>
        <v>0</v>
      </c>
      <c r="C5543">
        <f>HLOOKUP("Stedtekst",data!$A$1:$AT$8036,A5543,FALSE)</f>
        <v>0</v>
      </c>
      <c r="D5543">
        <f>HLOOKUP("Målested navn",data!$A$1:$AT$8036,A5543,FALSE)</f>
        <v>0</v>
      </c>
      <c r="E5543">
        <f>HLOOKUP("Prøvetagning",data!$A$1:$AT$8036,A5543,FALSE)</f>
        <v>0</v>
      </c>
      <c r="F5543">
        <f>HLOOKUP("Prøve",data!$A$1:$AT$8036,A5543,FALSE)</f>
        <v>0</v>
      </c>
      <c r="G5543">
        <f>HLOOKUP("ScKode",data!$A$1:$AT$8036,A5543,FALSE)</f>
        <v>0</v>
      </c>
      <c r="H5543">
        <f>HLOOKUP("StofParameter",data!$A$1:$AT$8036,A5543,FALSE)</f>
        <v>0</v>
      </c>
      <c r="I5543">
        <f>HLOOKUP("Dato",data!$A$1:$AT$8036,A5543,FALSE)</f>
        <v>0</v>
      </c>
      <c r="J5543">
        <f>HLOOKUP("Resultat-attribut",data!$A$1:$AT$8036,A5543,FALSE)</f>
        <v>0</v>
      </c>
      <c r="K5543">
        <f>HLOOKUP("Resultat",data!$A$1:$AT$8036,A5543,FALSE)</f>
        <v>0</v>
      </c>
      <c r="L5543">
        <f>HLOOKUP("Enhed",data!$A$1:$AT$8036,A5543,FALSE)</f>
        <v>0</v>
      </c>
    </row>
    <row r="5544" spans="1:12" x14ac:dyDescent="0.2">
      <c r="A5544">
        <v>5543</v>
      </c>
      <c r="B5544">
        <f>HLOOKUP("Referencer",data!$A$1:$AT$8036,A5544,FALSE)</f>
        <v>0</v>
      </c>
      <c r="C5544">
        <f>HLOOKUP("Stedtekst",data!$A$1:$AT$8036,A5544,FALSE)</f>
        <v>0</v>
      </c>
      <c r="D5544">
        <f>HLOOKUP("Målested navn",data!$A$1:$AT$8036,A5544,FALSE)</f>
        <v>0</v>
      </c>
      <c r="E5544">
        <f>HLOOKUP("Prøvetagning",data!$A$1:$AT$8036,A5544,FALSE)</f>
        <v>0</v>
      </c>
      <c r="F5544">
        <f>HLOOKUP("Prøve",data!$A$1:$AT$8036,A5544,FALSE)</f>
        <v>0</v>
      </c>
      <c r="G5544">
        <f>HLOOKUP("ScKode",data!$A$1:$AT$8036,A5544,FALSE)</f>
        <v>0</v>
      </c>
      <c r="H5544">
        <f>HLOOKUP("StofParameter",data!$A$1:$AT$8036,A5544,FALSE)</f>
        <v>0</v>
      </c>
      <c r="I5544">
        <f>HLOOKUP("Dato",data!$A$1:$AT$8036,A5544,FALSE)</f>
        <v>0</v>
      </c>
      <c r="J5544">
        <f>HLOOKUP("Resultat-attribut",data!$A$1:$AT$8036,A5544,FALSE)</f>
        <v>0</v>
      </c>
      <c r="K5544">
        <f>HLOOKUP("Resultat",data!$A$1:$AT$8036,A5544,FALSE)</f>
        <v>0</v>
      </c>
      <c r="L5544">
        <f>HLOOKUP("Enhed",data!$A$1:$AT$8036,A5544,FALSE)</f>
        <v>0</v>
      </c>
    </row>
    <row r="5545" spans="1:12" x14ac:dyDescent="0.2">
      <c r="A5545">
        <v>5544</v>
      </c>
      <c r="B5545">
        <f>HLOOKUP("Referencer",data!$A$1:$AT$8036,A5545,FALSE)</f>
        <v>0</v>
      </c>
      <c r="C5545">
        <f>HLOOKUP("Stedtekst",data!$A$1:$AT$8036,A5545,FALSE)</f>
        <v>0</v>
      </c>
      <c r="D5545">
        <f>HLOOKUP("Målested navn",data!$A$1:$AT$8036,A5545,FALSE)</f>
        <v>0</v>
      </c>
      <c r="E5545">
        <f>HLOOKUP("Prøvetagning",data!$A$1:$AT$8036,A5545,FALSE)</f>
        <v>0</v>
      </c>
      <c r="F5545">
        <f>HLOOKUP("Prøve",data!$A$1:$AT$8036,A5545,FALSE)</f>
        <v>0</v>
      </c>
      <c r="G5545">
        <f>HLOOKUP("ScKode",data!$A$1:$AT$8036,A5545,FALSE)</f>
        <v>0</v>
      </c>
      <c r="H5545">
        <f>HLOOKUP("StofParameter",data!$A$1:$AT$8036,A5545,FALSE)</f>
        <v>0</v>
      </c>
      <c r="I5545">
        <f>HLOOKUP("Dato",data!$A$1:$AT$8036,A5545,FALSE)</f>
        <v>0</v>
      </c>
      <c r="J5545">
        <f>HLOOKUP("Resultat-attribut",data!$A$1:$AT$8036,A5545,FALSE)</f>
        <v>0</v>
      </c>
      <c r="K5545">
        <f>HLOOKUP("Resultat",data!$A$1:$AT$8036,A5545,FALSE)</f>
        <v>0</v>
      </c>
      <c r="L5545">
        <f>HLOOKUP("Enhed",data!$A$1:$AT$8036,A5545,FALSE)</f>
        <v>0</v>
      </c>
    </row>
    <row r="5546" spans="1:12" x14ac:dyDescent="0.2">
      <c r="A5546">
        <v>5545</v>
      </c>
      <c r="B5546">
        <f>HLOOKUP("Referencer",data!$A$1:$AT$8036,A5546,FALSE)</f>
        <v>0</v>
      </c>
      <c r="C5546">
        <f>HLOOKUP("Stedtekst",data!$A$1:$AT$8036,A5546,FALSE)</f>
        <v>0</v>
      </c>
      <c r="D5546">
        <f>HLOOKUP("Målested navn",data!$A$1:$AT$8036,A5546,FALSE)</f>
        <v>0</v>
      </c>
      <c r="E5546">
        <f>HLOOKUP("Prøvetagning",data!$A$1:$AT$8036,A5546,FALSE)</f>
        <v>0</v>
      </c>
      <c r="F5546">
        <f>HLOOKUP("Prøve",data!$A$1:$AT$8036,A5546,FALSE)</f>
        <v>0</v>
      </c>
      <c r="G5546">
        <f>HLOOKUP("ScKode",data!$A$1:$AT$8036,A5546,FALSE)</f>
        <v>0</v>
      </c>
      <c r="H5546">
        <f>HLOOKUP("StofParameter",data!$A$1:$AT$8036,A5546,FALSE)</f>
        <v>0</v>
      </c>
      <c r="I5546">
        <f>HLOOKUP("Dato",data!$A$1:$AT$8036,A5546,FALSE)</f>
        <v>0</v>
      </c>
      <c r="J5546">
        <f>HLOOKUP("Resultat-attribut",data!$A$1:$AT$8036,A5546,FALSE)</f>
        <v>0</v>
      </c>
      <c r="K5546">
        <f>HLOOKUP("Resultat",data!$A$1:$AT$8036,A5546,FALSE)</f>
        <v>0</v>
      </c>
      <c r="L5546">
        <f>HLOOKUP("Enhed",data!$A$1:$AT$8036,A5546,FALSE)</f>
        <v>0</v>
      </c>
    </row>
    <row r="5547" spans="1:12" x14ac:dyDescent="0.2">
      <c r="A5547">
        <v>5546</v>
      </c>
      <c r="B5547">
        <f>HLOOKUP("Referencer",data!$A$1:$AT$8036,A5547,FALSE)</f>
        <v>0</v>
      </c>
      <c r="C5547">
        <f>HLOOKUP("Stedtekst",data!$A$1:$AT$8036,A5547,FALSE)</f>
        <v>0</v>
      </c>
      <c r="D5547">
        <f>HLOOKUP("Målested navn",data!$A$1:$AT$8036,A5547,FALSE)</f>
        <v>0</v>
      </c>
      <c r="E5547">
        <f>HLOOKUP("Prøvetagning",data!$A$1:$AT$8036,A5547,FALSE)</f>
        <v>0</v>
      </c>
      <c r="F5547">
        <f>HLOOKUP("Prøve",data!$A$1:$AT$8036,A5547,FALSE)</f>
        <v>0</v>
      </c>
      <c r="G5547">
        <f>HLOOKUP("ScKode",data!$A$1:$AT$8036,A5547,FALSE)</f>
        <v>0</v>
      </c>
      <c r="H5547">
        <f>HLOOKUP("StofParameter",data!$A$1:$AT$8036,A5547,FALSE)</f>
        <v>0</v>
      </c>
      <c r="I5547">
        <f>HLOOKUP("Dato",data!$A$1:$AT$8036,A5547,FALSE)</f>
        <v>0</v>
      </c>
      <c r="J5547">
        <f>HLOOKUP("Resultat-attribut",data!$A$1:$AT$8036,A5547,FALSE)</f>
        <v>0</v>
      </c>
      <c r="K5547">
        <f>HLOOKUP("Resultat",data!$A$1:$AT$8036,A5547,FALSE)</f>
        <v>0</v>
      </c>
      <c r="L5547">
        <f>HLOOKUP("Enhed",data!$A$1:$AT$8036,A5547,FALSE)</f>
        <v>0</v>
      </c>
    </row>
    <row r="5548" spans="1:12" x14ac:dyDescent="0.2">
      <c r="A5548">
        <v>5547</v>
      </c>
      <c r="B5548">
        <f>HLOOKUP("Referencer",data!$A$1:$AT$8036,A5548,FALSE)</f>
        <v>0</v>
      </c>
      <c r="C5548">
        <f>HLOOKUP("Stedtekst",data!$A$1:$AT$8036,A5548,FALSE)</f>
        <v>0</v>
      </c>
      <c r="D5548">
        <f>HLOOKUP("Målested navn",data!$A$1:$AT$8036,A5548,FALSE)</f>
        <v>0</v>
      </c>
      <c r="E5548">
        <f>HLOOKUP("Prøvetagning",data!$A$1:$AT$8036,A5548,FALSE)</f>
        <v>0</v>
      </c>
      <c r="F5548">
        <f>HLOOKUP("Prøve",data!$A$1:$AT$8036,A5548,FALSE)</f>
        <v>0</v>
      </c>
      <c r="G5548">
        <f>HLOOKUP("ScKode",data!$A$1:$AT$8036,A5548,FALSE)</f>
        <v>0</v>
      </c>
      <c r="H5548">
        <f>HLOOKUP("StofParameter",data!$A$1:$AT$8036,A5548,FALSE)</f>
        <v>0</v>
      </c>
      <c r="I5548">
        <f>HLOOKUP("Dato",data!$A$1:$AT$8036,A5548,FALSE)</f>
        <v>0</v>
      </c>
      <c r="J5548">
        <f>HLOOKUP("Resultat-attribut",data!$A$1:$AT$8036,A5548,FALSE)</f>
        <v>0</v>
      </c>
      <c r="K5548">
        <f>HLOOKUP("Resultat",data!$A$1:$AT$8036,A5548,FALSE)</f>
        <v>0</v>
      </c>
      <c r="L5548">
        <f>HLOOKUP("Enhed",data!$A$1:$AT$8036,A5548,FALSE)</f>
        <v>0</v>
      </c>
    </row>
    <row r="5549" spans="1:12" x14ac:dyDescent="0.2">
      <c r="A5549">
        <v>5548</v>
      </c>
      <c r="B5549">
        <f>HLOOKUP("Referencer",data!$A$1:$AT$8036,A5549,FALSE)</f>
        <v>0</v>
      </c>
      <c r="C5549">
        <f>HLOOKUP("Stedtekst",data!$A$1:$AT$8036,A5549,FALSE)</f>
        <v>0</v>
      </c>
      <c r="D5549">
        <f>HLOOKUP("Målested navn",data!$A$1:$AT$8036,A5549,FALSE)</f>
        <v>0</v>
      </c>
      <c r="E5549">
        <f>HLOOKUP("Prøvetagning",data!$A$1:$AT$8036,A5549,FALSE)</f>
        <v>0</v>
      </c>
      <c r="F5549">
        <f>HLOOKUP("Prøve",data!$A$1:$AT$8036,A5549,FALSE)</f>
        <v>0</v>
      </c>
      <c r="G5549">
        <f>HLOOKUP("ScKode",data!$A$1:$AT$8036,A5549,FALSE)</f>
        <v>0</v>
      </c>
      <c r="H5549">
        <f>HLOOKUP("StofParameter",data!$A$1:$AT$8036,A5549,FALSE)</f>
        <v>0</v>
      </c>
      <c r="I5549">
        <f>HLOOKUP("Dato",data!$A$1:$AT$8036,A5549,FALSE)</f>
        <v>0</v>
      </c>
      <c r="J5549">
        <f>HLOOKUP("Resultat-attribut",data!$A$1:$AT$8036,A5549,FALSE)</f>
        <v>0</v>
      </c>
      <c r="K5549">
        <f>HLOOKUP("Resultat",data!$A$1:$AT$8036,A5549,FALSE)</f>
        <v>0</v>
      </c>
      <c r="L5549">
        <f>HLOOKUP("Enhed",data!$A$1:$AT$8036,A5549,FALSE)</f>
        <v>0</v>
      </c>
    </row>
    <row r="5550" spans="1:12" x14ac:dyDescent="0.2">
      <c r="A5550">
        <v>5549</v>
      </c>
      <c r="B5550">
        <f>HLOOKUP("Referencer",data!$A$1:$AT$8036,A5550,FALSE)</f>
        <v>0</v>
      </c>
      <c r="C5550">
        <f>HLOOKUP("Stedtekst",data!$A$1:$AT$8036,A5550,FALSE)</f>
        <v>0</v>
      </c>
      <c r="D5550">
        <f>HLOOKUP("Målested navn",data!$A$1:$AT$8036,A5550,FALSE)</f>
        <v>0</v>
      </c>
      <c r="E5550">
        <f>HLOOKUP("Prøvetagning",data!$A$1:$AT$8036,A5550,FALSE)</f>
        <v>0</v>
      </c>
      <c r="F5550">
        <f>HLOOKUP("Prøve",data!$A$1:$AT$8036,A5550,FALSE)</f>
        <v>0</v>
      </c>
      <c r="G5550">
        <f>HLOOKUP("ScKode",data!$A$1:$AT$8036,A5550,FALSE)</f>
        <v>0</v>
      </c>
      <c r="H5550">
        <f>HLOOKUP("StofParameter",data!$A$1:$AT$8036,A5550,FALSE)</f>
        <v>0</v>
      </c>
      <c r="I5550">
        <f>HLOOKUP("Dato",data!$A$1:$AT$8036,A5550,FALSE)</f>
        <v>0</v>
      </c>
      <c r="J5550">
        <f>HLOOKUP("Resultat-attribut",data!$A$1:$AT$8036,A5550,FALSE)</f>
        <v>0</v>
      </c>
      <c r="K5550">
        <f>HLOOKUP("Resultat",data!$A$1:$AT$8036,A5550,FALSE)</f>
        <v>0</v>
      </c>
      <c r="L5550">
        <f>HLOOKUP("Enhed",data!$A$1:$AT$8036,A5550,FALSE)</f>
        <v>0</v>
      </c>
    </row>
    <row r="5551" spans="1:12" x14ac:dyDescent="0.2">
      <c r="A5551">
        <v>5550</v>
      </c>
      <c r="B5551">
        <f>HLOOKUP("Referencer",data!$A$1:$AT$8036,A5551,FALSE)</f>
        <v>0</v>
      </c>
      <c r="C5551">
        <f>HLOOKUP("Stedtekst",data!$A$1:$AT$8036,A5551,FALSE)</f>
        <v>0</v>
      </c>
      <c r="D5551">
        <f>HLOOKUP("Målested navn",data!$A$1:$AT$8036,A5551,FALSE)</f>
        <v>0</v>
      </c>
      <c r="E5551">
        <f>HLOOKUP("Prøvetagning",data!$A$1:$AT$8036,A5551,FALSE)</f>
        <v>0</v>
      </c>
      <c r="F5551">
        <f>HLOOKUP("Prøve",data!$A$1:$AT$8036,A5551,FALSE)</f>
        <v>0</v>
      </c>
      <c r="G5551">
        <f>HLOOKUP("ScKode",data!$A$1:$AT$8036,A5551,FALSE)</f>
        <v>0</v>
      </c>
      <c r="H5551">
        <f>HLOOKUP("StofParameter",data!$A$1:$AT$8036,A5551,FALSE)</f>
        <v>0</v>
      </c>
      <c r="I5551">
        <f>HLOOKUP("Dato",data!$A$1:$AT$8036,A5551,FALSE)</f>
        <v>0</v>
      </c>
      <c r="J5551">
        <f>HLOOKUP("Resultat-attribut",data!$A$1:$AT$8036,A5551,FALSE)</f>
        <v>0</v>
      </c>
      <c r="K5551">
        <f>HLOOKUP("Resultat",data!$A$1:$AT$8036,A5551,FALSE)</f>
        <v>0</v>
      </c>
      <c r="L5551">
        <f>HLOOKUP("Enhed",data!$A$1:$AT$8036,A5551,FALSE)</f>
        <v>0</v>
      </c>
    </row>
    <row r="5552" spans="1:12" x14ac:dyDescent="0.2">
      <c r="A5552">
        <v>5551</v>
      </c>
      <c r="B5552">
        <f>HLOOKUP("Referencer",data!$A$1:$AT$8036,A5552,FALSE)</f>
        <v>0</v>
      </c>
      <c r="C5552">
        <f>HLOOKUP("Stedtekst",data!$A$1:$AT$8036,A5552,FALSE)</f>
        <v>0</v>
      </c>
      <c r="D5552">
        <f>HLOOKUP("Målested navn",data!$A$1:$AT$8036,A5552,FALSE)</f>
        <v>0</v>
      </c>
      <c r="E5552">
        <f>HLOOKUP("Prøvetagning",data!$A$1:$AT$8036,A5552,FALSE)</f>
        <v>0</v>
      </c>
      <c r="F5552">
        <f>HLOOKUP("Prøve",data!$A$1:$AT$8036,A5552,FALSE)</f>
        <v>0</v>
      </c>
      <c r="G5552">
        <f>HLOOKUP("ScKode",data!$A$1:$AT$8036,A5552,FALSE)</f>
        <v>0</v>
      </c>
      <c r="H5552">
        <f>HLOOKUP("StofParameter",data!$A$1:$AT$8036,A5552,FALSE)</f>
        <v>0</v>
      </c>
      <c r="I5552">
        <f>HLOOKUP("Dato",data!$A$1:$AT$8036,A5552,FALSE)</f>
        <v>0</v>
      </c>
      <c r="J5552">
        <f>HLOOKUP("Resultat-attribut",data!$A$1:$AT$8036,A5552,FALSE)</f>
        <v>0</v>
      </c>
      <c r="K5552">
        <f>HLOOKUP("Resultat",data!$A$1:$AT$8036,A5552,FALSE)</f>
        <v>0</v>
      </c>
      <c r="L5552">
        <f>HLOOKUP("Enhed",data!$A$1:$AT$8036,A5552,FALSE)</f>
        <v>0</v>
      </c>
    </row>
    <row r="5553" spans="1:12" x14ac:dyDescent="0.2">
      <c r="A5553">
        <v>5552</v>
      </c>
      <c r="B5553">
        <f>HLOOKUP("Referencer",data!$A$1:$AT$8036,A5553,FALSE)</f>
        <v>0</v>
      </c>
      <c r="C5553">
        <f>HLOOKUP("Stedtekst",data!$A$1:$AT$8036,A5553,FALSE)</f>
        <v>0</v>
      </c>
      <c r="D5553">
        <f>HLOOKUP("Målested navn",data!$A$1:$AT$8036,A5553,FALSE)</f>
        <v>0</v>
      </c>
      <c r="E5553">
        <f>HLOOKUP("Prøvetagning",data!$A$1:$AT$8036,A5553,FALSE)</f>
        <v>0</v>
      </c>
      <c r="F5553">
        <f>HLOOKUP("Prøve",data!$A$1:$AT$8036,A5553,FALSE)</f>
        <v>0</v>
      </c>
      <c r="G5553">
        <f>HLOOKUP("ScKode",data!$A$1:$AT$8036,A5553,FALSE)</f>
        <v>0</v>
      </c>
      <c r="H5553">
        <f>HLOOKUP("StofParameter",data!$A$1:$AT$8036,A5553,FALSE)</f>
        <v>0</v>
      </c>
      <c r="I5553">
        <f>HLOOKUP("Dato",data!$A$1:$AT$8036,A5553,FALSE)</f>
        <v>0</v>
      </c>
      <c r="J5553">
        <f>HLOOKUP("Resultat-attribut",data!$A$1:$AT$8036,A5553,FALSE)</f>
        <v>0</v>
      </c>
      <c r="K5553">
        <f>HLOOKUP("Resultat",data!$A$1:$AT$8036,A5553,FALSE)</f>
        <v>0</v>
      </c>
      <c r="L5553">
        <f>HLOOKUP("Enhed",data!$A$1:$AT$8036,A5553,FALSE)</f>
        <v>0</v>
      </c>
    </row>
    <row r="5554" spans="1:12" x14ac:dyDescent="0.2">
      <c r="A5554">
        <v>5553</v>
      </c>
      <c r="B5554">
        <f>HLOOKUP("Referencer",data!$A$1:$AT$8036,A5554,FALSE)</f>
        <v>0</v>
      </c>
      <c r="C5554">
        <f>HLOOKUP("Stedtekst",data!$A$1:$AT$8036,A5554,FALSE)</f>
        <v>0</v>
      </c>
      <c r="D5554">
        <f>HLOOKUP("Målested navn",data!$A$1:$AT$8036,A5554,FALSE)</f>
        <v>0</v>
      </c>
      <c r="E5554">
        <f>HLOOKUP("Prøvetagning",data!$A$1:$AT$8036,A5554,FALSE)</f>
        <v>0</v>
      </c>
      <c r="F5554">
        <f>HLOOKUP("Prøve",data!$A$1:$AT$8036,A5554,FALSE)</f>
        <v>0</v>
      </c>
      <c r="G5554">
        <f>HLOOKUP("ScKode",data!$A$1:$AT$8036,A5554,FALSE)</f>
        <v>0</v>
      </c>
      <c r="H5554">
        <f>HLOOKUP("StofParameter",data!$A$1:$AT$8036,A5554,FALSE)</f>
        <v>0</v>
      </c>
      <c r="I5554">
        <f>HLOOKUP("Dato",data!$A$1:$AT$8036,A5554,FALSE)</f>
        <v>0</v>
      </c>
      <c r="J5554">
        <f>HLOOKUP("Resultat-attribut",data!$A$1:$AT$8036,A5554,FALSE)</f>
        <v>0</v>
      </c>
      <c r="K5554">
        <f>HLOOKUP("Resultat",data!$A$1:$AT$8036,A5554,FALSE)</f>
        <v>0</v>
      </c>
      <c r="L5554">
        <f>HLOOKUP("Enhed",data!$A$1:$AT$8036,A5554,FALSE)</f>
        <v>0</v>
      </c>
    </row>
    <row r="5555" spans="1:12" x14ac:dyDescent="0.2">
      <c r="A5555">
        <v>5554</v>
      </c>
      <c r="B5555">
        <f>HLOOKUP("Referencer",data!$A$1:$AT$8036,A5555,FALSE)</f>
        <v>0</v>
      </c>
      <c r="C5555">
        <f>HLOOKUP("Stedtekst",data!$A$1:$AT$8036,A5555,FALSE)</f>
        <v>0</v>
      </c>
      <c r="D5555">
        <f>HLOOKUP("Målested navn",data!$A$1:$AT$8036,A5555,FALSE)</f>
        <v>0</v>
      </c>
      <c r="E5555">
        <f>HLOOKUP("Prøvetagning",data!$A$1:$AT$8036,A5555,FALSE)</f>
        <v>0</v>
      </c>
      <c r="F5555">
        <f>HLOOKUP("Prøve",data!$A$1:$AT$8036,A5555,FALSE)</f>
        <v>0</v>
      </c>
      <c r="G5555">
        <f>HLOOKUP("ScKode",data!$A$1:$AT$8036,A5555,FALSE)</f>
        <v>0</v>
      </c>
      <c r="H5555">
        <f>HLOOKUP("StofParameter",data!$A$1:$AT$8036,A5555,FALSE)</f>
        <v>0</v>
      </c>
      <c r="I5555">
        <f>HLOOKUP("Dato",data!$A$1:$AT$8036,A5555,FALSE)</f>
        <v>0</v>
      </c>
      <c r="J5555">
        <f>HLOOKUP("Resultat-attribut",data!$A$1:$AT$8036,A5555,FALSE)</f>
        <v>0</v>
      </c>
      <c r="K5555">
        <f>HLOOKUP("Resultat",data!$A$1:$AT$8036,A5555,FALSE)</f>
        <v>0</v>
      </c>
      <c r="L5555">
        <f>HLOOKUP("Enhed",data!$A$1:$AT$8036,A5555,FALSE)</f>
        <v>0</v>
      </c>
    </row>
    <row r="5556" spans="1:12" x14ac:dyDescent="0.2">
      <c r="A5556">
        <v>5555</v>
      </c>
      <c r="B5556">
        <f>HLOOKUP("Referencer",data!$A$1:$AT$8036,A5556,FALSE)</f>
        <v>0</v>
      </c>
      <c r="C5556">
        <f>HLOOKUP("Stedtekst",data!$A$1:$AT$8036,A5556,FALSE)</f>
        <v>0</v>
      </c>
      <c r="D5556">
        <f>HLOOKUP("Målested navn",data!$A$1:$AT$8036,A5556,FALSE)</f>
        <v>0</v>
      </c>
      <c r="E5556">
        <f>HLOOKUP("Prøvetagning",data!$A$1:$AT$8036,A5556,FALSE)</f>
        <v>0</v>
      </c>
      <c r="F5556">
        <f>HLOOKUP("Prøve",data!$A$1:$AT$8036,A5556,FALSE)</f>
        <v>0</v>
      </c>
      <c r="G5556">
        <f>HLOOKUP("ScKode",data!$A$1:$AT$8036,A5556,FALSE)</f>
        <v>0</v>
      </c>
      <c r="H5556">
        <f>HLOOKUP("StofParameter",data!$A$1:$AT$8036,A5556,FALSE)</f>
        <v>0</v>
      </c>
      <c r="I5556">
        <f>HLOOKUP("Dato",data!$A$1:$AT$8036,A5556,FALSE)</f>
        <v>0</v>
      </c>
      <c r="J5556">
        <f>HLOOKUP("Resultat-attribut",data!$A$1:$AT$8036,A5556,FALSE)</f>
        <v>0</v>
      </c>
      <c r="K5556">
        <f>HLOOKUP("Resultat",data!$A$1:$AT$8036,A5556,FALSE)</f>
        <v>0</v>
      </c>
      <c r="L5556">
        <f>HLOOKUP("Enhed",data!$A$1:$AT$8036,A5556,FALSE)</f>
        <v>0</v>
      </c>
    </row>
    <row r="5557" spans="1:12" x14ac:dyDescent="0.2">
      <c r="A5557">
        <v>5556</v>
      </c>
      <c r="B5557">
        <f>HLOOKUP("Referencer",data!$A$1:$AT$8036,A5557,FALSE)</f>
        <v>0</v>
      </c>
      <c r="C5557">
        <f>HLOOKUP("Stedtekst",data!$A$1:$AT$8036,A5557,FALSE)</f>
        <v>0</v>
      </c>
      <c r="D5557">
        <f>HLOOKUP("Målested navn",data!$A$1:$AT$8036,A5557,FALSE)</f>
        <v>0</v>
      </c>
      <c r="E5557">
        <f>HLOOKUP("Prøvetagning",data!$A$1:$AT$8036,A5557,FALSE)</f>
        <v>0</v>
      </c>
      <c r="F5557">
        <f>HLOOKUP("Prøve",data!$A$1:$AT$8036,A5557,FALSE)</f>
        <v>0</v>
      </c>
      <c r="G5557">
        <f>HLOOKUP("ScKode",data!$A$1:$AT$8036,A5557,FALSE)</f>
        <v>0</v>
      </c>
      <c r="H5557">
        <f>HLOOKUP("StofParameter",data!$A$1:$AT$8036,A5557,FALSE)</f>
        <v>0</v>
      </c>
      <c r="I5557">
        <f>HLOOKUP("Dato",data!$A$1:$AT$8036,A5557,FALSE)</f>
        <v>0</v>
      </c>
      <c r="J5557">
        <f>HLOOKUP("Resultat-attribut",data!$A$1:$AT$8036,A5557,FALSE)</f>
        <v>0</v>
      </c>
      <c r="K5557">
        <f>HLOOKUP("Resultat",data!$A$1:$AT$8036,A5557,FALSE)</f>
        <v>0</v>
      </c>
      <c r="L5557">
        <f>HLOOKUP("Enhed",data!$A$1:$AT$8036,A5557,FALSE)</f>
        <v>0</v>
      </c>
    </row>
    <row r="5558" spans="1:12" x14ac:dyDescent="0.2">
      <c r="A5558">
        <v>5557</v>
      </c>
      <c r="B5558">
        <f>HLOOKUP("Referencer",data!$A$1:$AT$8036,A5558,FALSE)</f>
        <v>0</v>
      </c>
      <c r="C5558">
        <f>HLOOKUP("Stedtekst",data!$A$1:$AT$8036,A5558,FALSE)</f>
        <v>0</v>
      </c>
      <c r="D5558">
        <f>HLOOKUP("Målested navn",data!$A$1:$AT$8036,A5558,FALSE)</f>
        <v>0</v>
      </c>
      <c r="E5558">
        <f>HLOOKUP("Prøvetagning",data!$A$1:$AT$8036,A5558,FALSE)</f>
        <v>0</v>
      </c>
      <c r="F5558">
        <f>HLOOKUP("Prøve",data!$A$1:$AT$8036,A5558,FALSE)</f>
        <v>0</v>
      </c>
      <c r="G5558">
        <f>HLOOKUP("ScKode",data!$A$1:$AT$8036,A5558,FALSE)</f>
        <v>0</v>
      </c>
      <c r="H5558">
        <f>HLOOKUP("StofParameter",data!$A$1:$AT$8036,A5558,FALSE)</f>
        <v>0</v>
      </c>
      <c r="I5558">
        <f>HLOOKUP("Dato",data!$A$1:$AT$8036,A5558,FALSE)</f>
        <v>0</v>
      </c>
      <c r="J5558">
        <f>HLOOKUP("Resultat-attribut",data!$A$1:$AT$8036,A5558,FALSE)</f>
        <v>0</v>
      </c>
      <c r="K5558">
        <f>HLOOKUP("Resultat",data!$A$1:$AT$8036,A5558,FALSE)</f>
        <v>0</v>
      </c>
      <c r="L5558">
        <f>HLOOKUP("Enhed",data!$A$1:$AT$8036,A5558,FALSE)</f>
        <v>0</v>
      </c>
    </row>
    <row r="5559" spans="1:12" x14ac:dyDescent="0.2">
      <c r="A5559">
        <v>5558</v>
      </c>
      <c r="B5559">
        <f>HLOOKUP("Referencer",data!$A$1:$AT$8036,A5559,FALSE)</f>
        <v>0</v>
      </c>
      <c r="C5559">
        <f>HLOOKUP("Stedtekst",data!$A$1:$AT$8036,A5559,FALSE)</f>
        <v>0</v>
      </c>
      <c r="D5559">
        <f>HLOOKUP("Målested navn",data!$A$1:$AT$8036,A5559,FALSE)</f>
        <v>0</v>
      </c>
      <c r="E5559">
        <f>HLOOKUP("Prøvetagning",data!$A$1:$AT$8036,A5559,FALSE)</f>
        <v>0</v>
      </c>
      <c r="F5559">
        <f>HLOOKUP("Prøve",data!$A$1:$AT$8036,A5559,FALSE)</f>
        <v>0</v>
      </c>
      <c r="G5559">
        <f>HLOOKUP("ScKode",data!$A$1:$AT$8036,A5559,FALSE)</f>
        <v>0</v>
      </c>
      <c r="H5559">
        <f>HLOOKUP("StofParameter",data!$A$1:$AT$8036,A5559,FALSE)</f>
        <v>0</v>
      </c>
      <c r="I5559">
        <f>HLOOKUP("Dato",data!$A$1:$AT$8036,A5559,FALSE)</f>
        <v>0</v>
      </c>
      <c r="J5559">
        <f>HLOOKUP("Resultat-attribut",data!$A$1:$AT$8036,A5559,FALSE)</f>
        <v>0</v>
      </c>
      <c r="K5559">
        <f>HLOOKUP("Resultat",data!$A$1:$AT$8036,A5559,FALSE)</f>
        <v>0</v>
      </c>
      <c r="L5559">
        <f>HLOOKUP("Enhed",data!$A$1:$AT$8036,A5559,FALSE)</f>
        <v>0</v>
      </c>
    </row>
    <row r="5560" spans="1:12" x14ac:dyDescent="0.2">
      <c r="A5560">
        <v>5559</v>
      </c>
      <c r="B5560">
        <f>HLOOKUP("Referencer",data!$A$1:$AT$8036,A5560,FALSE)</f>
        <v>0</v>
      </c>
      <c r="C5560">
        <f>HLOOKUP("Stedtekst",data!$A$1:$AT$8036,A5560,FALSE)</f>
        <v>0</v>
      </c>
      <c r="D5560">
        <f>HLOOKUP("Målested navn",data!$A$1:$AT$8036,A5560,FALSE)</f>
        <v>0</v>
      </c>
      <c r="E5560">
        <f>HLOOKUP("Prøvetagning",data!$A$1:$AT$8036,A5560,FALSE)</f>
        <v>0</v>
      </c>
      <c r="F5560">
        <f>HLOOKUP("Prøve",data!$A$1:$AT$8036,A5560,FALSE)</f>
        <v>0</v>
      </c>
      <c r="G5560">
        <f>HLOOKUP("ScKode",data!$A$1:$AT$8036,A5560,FALSE)</f>
        <v>0</v>
      </c>
      <c r="H5560">
        <f>HLOOKUP("StofParameter",data!$A$1:$AT$8036,A5560,FALSE)</f>
        <v>0</v>
      </c>
      <c r="I5560">
        <f>HLOOKUP("Dato",data!$A$1:$AT$8036,A5560,FALSE)</f>
        <v>0</v>
      </c>
      <c r="J5560">
        <f>HLOOKUP("Resultat-attribut",data!$A$1:$AT$8036,A5560,FALSE)</f>
        <v>0</v>
      </c>
      <c r="K5560">
        <f>HLOOKUP("Resultat",data!$A$1:$AT$8036,A5560,FALSE)</f>
        <v>0</v>
      </c>
      <c r="L5560">
        <f>HLOOKUP("Enhed",data!$A$1:$AT$8036,A5560,FALSE)</f>
        <v>0</v>
      </c>
    </row>
    <row r="5561" spans="1:12" x14ac:dyDescent="0.2">
      <c r="A5561">
        <v>5560</v>
      </c>
      <c r="B5561">
        <f>HLOOKUP("Referencer",data!$A$1:$AT$8036,A5561,FALSE)</f>
        <v>0</v>
      </c>
      <c r="C5561">
        <f>HLOOKUP("Stedtekst",data!$A$1:$AT$8036,A5561,FALSE)</f>
        <v>0</v>
      </c>
      <c r="D5561">
        <f>HLOOKUP("Målested navn",data!$A$1:$AT$8036,A5561,FALSE)</f>
        <v>0</v>
      </c>
      <c r="E5561">
        <f>HLOOKUP("Prøvetagning",data!$A$1:$AT$8036,A5561,FALSE)</f>
        <v>0</v>
      </c>
      <c r="F5561">
        <f>HLOOKUP("Prøve",data!$A$1:$AT$8036,A5561,FALSE)</f>
        <v>0</v>
      </c>
      <c r="G5561">
        <f>HLOOKUP("ScKode",data!$A$1:$AT$8036,A5561,FALSE)</f>
        <v>0</v>
      </c>
      <c r="H5561">
        <f>HLOOKUP("StofParameter",data!$A$1:$AT$8036,A5561,FALSE)</f>
        <v>0</v>
      </c>
      <c r="I5561">
        <f>HLOOKUP("Dato",data!$A$1:$AT$8036,A5561,FALSE)</f>
        <v>0</v>
      </c>
      <c r="J5561">
        <f>HLOOKUP("Resultat-attribut",data!$A$1:$AT$8036,A5561,FALSE)</f>
        <v>0</v>
      </c>
      <c r="K5561">
        <f>HLOOKUP("Resultat",data!$A$1:$AT$8036,A5561,FALSE)</f>
        <v>0</v>
      </c>
      <c r="L5561">
        <f>HLOOKUP("Enhed",data!$A$1:$AT$8036,A5561,FALSE)</f>
        <v>0</v>
      </c>
    </row>
    <row r="5562" spans="1:12" x14ac:dyDescent="0.2">
      <c r="A5562">
        <v>5561</v>
      </c>
      <c r="B5562">
        <f>HLOOKUP("Referencer",data!$A$1:$AT$8036,A5562,FALSE)</f>
        <v>0</v>
      </c>
      <c r="C5562">
        <f>HLOOKUP("Stedtekst",data!$A$1:$AT$8036,A5562,FALSE)</f>
        <v>0</v>
      </c>
      <c r="D5562">
        <f>HLOOKUP("Målested navn",data!$A$1:$AT$8036,A5562,FALSE)</f>
        <v>0</v>
      </c>
      <c r="E5562">
        <f>HLOOKUP("Prøvetagning",data!$A$1:$AT$8036,A5562,FALSE)</f>
        <v>0</v>
      </c>
      <c r="F5562">
        <f>HLOOKUP("Prøve",data!$A$1:$AT$8036,A5562,FALSE)</f>
        <v>0</v>
      </c>
      <c r="G5562">
        <f>HLOOKUP("ScKode",data!$A$1:$AT$8036,A5562,FALSE)</f>
        <v>0</v>
      </c>
      <c r="H5562">
        <f>HLOOKUP("StofParameter",data!$A$1:$AT$8036,A5562,FALSE)</f>
        <v>0</v>
      </c>
      <c r="I5562">
        <f>HLOOKUP("Dato",data!$A$1:$AT$8036,A5562,FALSE)</f>
        <v>0</v>
      </c>
      <c r="J5562">
        <f>HLOOKUP("Resultat-attribut",data!$A$1:$AT$8036,A5562,FALSE)</f>
        <v>0</v>
      </c>
      <c r="K5562">
        <f>HLOOKUP("Resultat",data!$A$1:$AT$8036,A5562,FALSE)</f>
        <v>0</v>
      </c>
      <c r="L5562">
        <f>HLOOKUP("Enhed",data!$A$1:$AT$8036,A5562,FALSE)</f>
        <v>0</v>
      </c>
    </row>
    <row r="5563" spans="1:12" x14ac:dyDescent="0.2">
      <c r="A5563">
        <v>5562</v>
      </c>
      <c r="B5563">
        <f>HLOOKUP("Referencer",data!$A$1:$AT$8036,A5563,FALSE)</f>
        <v>0</v>
      </c>
      <c r="C5563">
        <f>HLOOKUP("Stedtekst",data!$A$1:$AT$8036,A5563,FALSE)</f>
        <v>0</v>
      </c>
      <c r="D5563">
        <f>HLOOKUP("Målested navn",data!$A$1:$AT$8036,A5563,FALSE)</f>
        <v>0</v>
      </c>
      <c r="E5563">
        <f>HLOOKUP("Prøvetagning",data!$A$1:$AT$8036,A5563,FALSE)</f>
        <v>0</v>
      </c>
      <c r="F5563">
        <f>HLOOKUP("Prøve",data!$A$1:$AT$8036,A5563,FALSE)</f>
        <v>0</v>
      </c>
      <c r="G5563">
        <f>HLOOKUP("ScKode",data!$A$1:$AT$8036,A5563,FALSE)</f>
        <v>0</v>
      </c>
      <c r="H5563">
        <f>HLOOKUP("StofParameter",data!$A$1:$AT$8036,A5563,FALSE)</f>
        <v>0</v>
      </c>
      <c r="I5563">
        <f>HLOOKUP("Dato",data!$A$1:$AT$8036,A5563,FALSE)</f>
        <v>0</v>
      </c>
      <c r="J5563">
        <f>HLOOKUP("Resultat-attribut",data!$A$1:$AT$8036,A5563,FALSE)</f>
        <v>0</v>
      </c>
      <c r="K5563">
        <f>HLOOKUP("Resultat",data!$A$1:$AT$8036,A5563,FALSE)</f>
        <v>0</v>
      </c>
      <c r="L5563">
        <f>HLOOKUP("Enhed",data!$A$1:$AT$8036,A5563,FALSE)</f>
        <v>0</v>
      </c>
    </row>
    <row r="5564" spans="1:12" x14ac:dyDescent="0.2">
      <c r="A5564">
        <v>5563</v>
      </c>
      <c r="B5564">
        <f>HLOOKUP("Referencer",data!$A$1:$AT$8036,A5564,FALSE)</f>
        <v>0</v>
      </c>
      <c r="C5564">
        <f>HLOOKUP("Stedtekst",data!$A$1:$AT$8036,A5564,FALSE)</f>
        <v>0</v>
      </c>
      <c r="D5564">
        <f>HLOOKUP("Målested navn",data!$A$1:$AT$8036,A5564,FALSE)</f>
        <v>0</v>
      </c>
      <c r="E5564">
        <f>HLOOKUP("Prøvetagning",data!$A$1:$AT$8036,A5564,FALSE)</f>
        <v>0</v>
      </c>
      <c r="F5564">
        <f>HLOOKUP("Prøve",data!$A$1:$AT$8036,A5564,FALSE)</f>
        <v>0</v>
      </c>
      <c r="G5564">
        <f>HLOOKUP("ScKode",data!$A$1:$AT$8036,A5564,FALSE)</f>
        <v>0</v>
      </c>
      <c r="H5564">
        <f>HLOOKUP("StofParameter",data!$A$1:$AT$8036,A5564,FALSE)</f>
        <v>0</v>
      </c>
      <c r="I5564">
        <f>HLOOKUP("Dato",data!$A$1:$AT$8036,A5564,FALSE)</f>
        <v>0</v>
      </c>
      <c r="J5564">
        <f>HLOOKUP("Resultat-attribut",data!$A$1:$AT$8036,A5564,FALSE)</f>
        <v>0</v>
      </c>
      <c r="K5564">
        <f>HLOOKUP("Resultat",data!$A$1:$AT$8036,A5564,FALSE)</f>
        <v>0</v>
      </c>
      <c r="L5564">
        <f>HLOOKUP("Enhed",data!$A$1:$AT$8036,A5564,FALSE)</f>
        <v>0</v>
      </c>
    </row>
    <row r="5565" spans="1:12" x14ac:dyDescent="0.2">
      <c r="A5565">
        <v>5564</v>
      </c>
      <c r="B5565">
        <f>HLOOKUP("Referencer",data!$A$1:$AT$8036,A5565,FALSE)</f>
        <v>0</v>
      </c>
      <c r="C5565">
        <f>HLOOKUP("Stedtekst",data!$A$1:$AT$8036,A5565,FALSE)</f>
        <v>0</v>
      </c>
      <c r="D5565">
        <f>HLOOKUP("Målested navn",data!$A$1:$AT$8036,A5565,FALSE)</f>
        <v>0</v>
      </c>
      <c r="E5565">
        <f>HLOOKUP("Prøvetagning",data!$A$1:$AT$8036,A5565,FALSE)</f>
        <v>0</v>
      </c>
      <c r="F5565">
        <f>HLOOKUP("Prøve",data!$A$1:$AT$8036,A5565,FALSE)</f>
        <v>0</v>
      </c>
      <c r="G5565">
        <f>HLOOKUP("ScKode",data!$A$1:$AT$8036,A5565,FALSE)</f>
        <v>0</v>
      </c>
      <c r="H5565">
        <f>HLOOKUP("StofParameter",data!$A$1:$AT$8036,A5565,FALSE)</f>
        <v>0</v>
      </c>
      <c r="I5565">
        <f>HLOOKUP("Dato",data!$A$1:$AT$8036,A5565,FALSE)</f>
        <v>0</v>
      </c>
      <c r="J5565">
        <f>HLOOKUP("Resultat-attribut",data!$A$1:$AT$8036,A5565,FALSE)</f>
        <v>0</v>
      </c>
      <c r="K5565">
        <f>HLOOKUP("Resultat",data!$A$1:$AT$8036,A5565,FALSE)</f>
        <v>0</v>
      </c>
      <c r="L5565">
        <f>HLOOKUP("Enhed",data!$A$1:$AT$8036,A5565,FALSE)</f>
        <v>0</v>
      </c>
    </row>
    <row r="5566" spans="1:12" x14ac:dyDescent="0.2">
      <c r="A5566">
        <v>5565</v>
      </c>
      <c r="B5566">
        <f>HLOOKUP("Referencer",data!$A$1:$AT$8036,A5566,FALSE)</f>
        <v>0</v>
      </c>
      <c r="C5566">
        <f>HLOOKUP("Stedtekst",data!$A$1:$AT$8036,A5566,FALSE)</f>
        <v>0</v>
      </c>
      <c r="D5566">
        <f>HLOOKUP("Målested navn",data!$A$1:$AT$8036,A5566,FALSE)</f>
        <v>0</v>
      </c>
      <c r="E5566">
        <f>HLOOKUP("Prøvetagning",data!$A$1:$AT$8036,A5566,FALSE)</f>
        <v>0</v>
      </c>
      <c r="F5566">
        <f>HLOOKUP("Prøve",data!$A$1:$AT$8036,A5566,FALSE)</f>
        <v>0</v>
      </c>
      <c r="G5566">
        <f>HLOOKUP("ScKode",data!$A$1:$AT$8036,A5566,FALSE)</f>
        <v>0</v>
      </c>
      <c r="H5566">
        <f>HLOOKUP("StofParameter",data!$A$1:$AT$8036,A5566,FALSE)</f>
        <v>0</v>
      </c>
      <c r="I5566">
        <f>HLOOKUP("Dato",data!$A$1:$AT$8036,A5566,FALSE)</f>
        <v>0</v>
      </c>
      <c r="J5566">
        <f>HLOOKUP("Resultat-attribut",data!$A$1:$AT$8036,A5566,FALSE)</f>
        <v>0</v>
      </c>
      <c r="K5566">
        <f>HLOOKUP("Resultat",data!$A$1:$AT$8036,A5566,FALSE)</f>
        <v>0</v>
      </c>
      <c r="L5566">
        <f>HLOOKUP("Enhed",data!$A$1:$AT$8036,A5566,FALSE)</f>
        <v>0</v>
      </c>
    </row>
    <row r="5567" spans="1:12" x14ac:dyDescent="0.2">
      <c r="A5567">
        <v>5566</v>
      </c>
      <c r="B5567">
        <f>HLOOKUP("Referencer",data!$A$1:$AT$8036,A5567,FALSE)</f>
        <v>0</v>
      </c>
      <c r="C5567">
        <f>HLOOKUP("Stedtekst",data!$A$1:$AT$8036,A5567,FALSE)</f>
        <v>0</v>
      </c>
      <c r="D5567">
        <f>HLOOKUP("Målested navn",data!$A$1:$AT$8036,A5567,FALSE)</f>
        <v>0</v>
      </c>
      <c r="E5567">
        <f>HLOOKUP("Prøvetagning",data!$A$1:$AT$8036,A5567,FALSE)</f>
        <v>0</v>
      </c>
      <c r="F5567">
        <f>HLOOKUP("Prøve",data!$A$1:$AT$8036,A5567,FALSE)</f>
        <v>0</v>
      </c>
      <c r="G5567">
        <f>HLOOKUP("ScKode",data!$A$1:$AT$8036,A5567,FALSE)</f>
        <v>0</v>
      </c>
      <c r="H5567">
        <f>HLOOKUP("StofParameter",data!$A$1:$AT$8036,A5567,FALSE)</f>
        <v>0</v>
      </c>
      <c r="I5567">
        <f>HLOOKUP("Dato",data!$A$1:$AT$8036,A5567,FALSE)</f>
        <v>0</v>
      </c>
      <c r="J5567">
        <f>HLOOKUP("Resultat-attribut",data!$A$1:$AT$8036,A5567,FALSE)</f>
        <v>0</v>
      </c>
      <c r="K5567">
        <f>HLOOKUP("Resultat",data!$A$1:$AT$8036,A5567,FALSE)</f>
        <v>0</v>
      </c>
      <c r="L5567">
        <f>HLOOKUP("Enhed",data!$A$1:$AT$8036,A5567,FALSE)</f>
        <v>0</v>
      </c>
    </row>
    <row r="5568" spans="1:12" x14ac:dyDescent="0.2">
      <c r="A5568">
        <v>5567</v>
      </c>
      <c r="B5568">
        <f>HLOOKUP("Referencer",data!$A$1:$AT$8036,A5568,FALSE)</f>
        <v>0</v>
      </c>
      <c r="C5568">
        <f>HLOOKUP("Stedtekst",data!$A$1:$AT$8036,A5568,FALSE)</f>
        <v>0</v>
      </c>
      <c r="D5568">
        <f>HLOOKUP("Målested navn",data!$A$1:$AT$8036,A5568,FALSE)</f>
        <v>0</v>
      </c>
      <c r="E5568">
        <f>HLOOKUP("Prøvetagning",data!$A$1:$AT$8036,A5568,FALSE)</f>
        <v>0</v>
      </c>
      <c r="F5568">
        <f>HLOOKUP("Prøve",data!$A$1:$AT$8036,A5568,FALSE)</f>
        <v>0</v>
      </c>
      <c r="G5568">
        <f>HLOOKUP("ScKode",data!$A$1:$AT$8036,A5568,FALSE)</f>
        <v>0</v>
      </c>
      <c r="H5568">
        <f>HLOOKUP("StofParameter",data!$A$1:$AT$8036,A5568,FALSE)</f>
        <v>0</v>
      </c>
      <c r="I5568">
        <f>HLOOKUP("Dato",data!$A$1:$AT$8036,A5568,FALSE)</f>
        <v>0</v>
      </c>
      <c r="J5568">
        <f>HLOOKUP("Resultat-attribut",data!$A$1:$AT$8036,A5568,FALSE)</f>
        <v>0</v>
      </c>
      <c r="K5568">
        <f>HLOOKUP("Resultat",data!$A$1:$AT$8036,A5568,FALSE)</f>
        <v>0</v>
      </c>
      <c r="L5568">
        <f>HLOOKUP("Enhed",data!$A$1:$AT$8036,A5568,FALSE)</f>
        <v>0</v>
      </c>
    </row>
    <row r="5569" spans="1:12" x14ac:dyDescent="0.2">
      <c r="A5569">
        <v>5568</v>
      </c>
      <c r="B5569">
        <f>HLOOKUP("Referencer",data!$A$1:$AT$8036,A5569,FALSE)</f>
        <v>0</v>
      </c>
      <c r="C5569">
        <f>HLOOKUP("Stedtekst",data!$A$1:$AT$8036,A5569,FALSE)</f>
        <v>0</v>
      </c>
      <c r="D5569">
        <f>HLOOKUP("Målested navn",data!$A$1:$AT$8036,A5569,FALSE)</f>
        <v>0</v>
      </c>
      <c r="E5569">
        <f>HLOOKUP("Prøvetagning",data!$A$1:$AT$8036,A5569,FALSE)</f>
        <v>0</v>
      </c>
      <c r="F5569">
        <f>HLOOKUP("Prøve",data!$A$1:$AT$8036,A5569,FALSE)</f>
        <v>0</v>
      </c>
      <c r="G5569">
        <f>HLOOKUP("ScKode",data!$A$1:$AT$8036,A5569,FALSE)</f>
        <v>0</v>
      </c>
      <c r="H5569">
        <f>HLOOKUP("StofParameter",data!$A$1:$AT$8036,A5569,FALSE)</f>
        <v>0</v>
      </c>
      <c r="I5569">
        <f>HLOOKUP("Dato",data!$A$1:$AT$8036,A5569,FALSE)</f>
        <v>0</v>
      </c>
      <c r="J5569">
        <f>HLOOKUP("Resultat-attribut",data!$A$1:$AT$8036,A5569,FALSE)</f>
        <v>0</v>
      </c>
      <c r="K5569">
        <f>HLOOKUP("Resultat",data!$A$1:$AT$8036,A5569,FALSE)</f>
        <v>0</v>
      </c>
      <c r="L5569">
        <f>HLOOKUP("Enhed",data!$A$1:$AT$8036,A5569,FALSE)</f>
        <v>0</v>
      </c>
    </row>
    <row r="5570" spans="1:12" x14ac:dyDescent="0.2">
      <c r="A5570">
        <v>5569</v>
      </c>
      <c r="B5570">
        <f>HLOOKUP("Referencer",data!$A$1:$AT$8036,A5570,FALSE)</f>
        <v>0</v>
      </c>
      <c r="C5570">
        <f>HLOOKUP("Stedtekst",data!$A$1:$AT$8036,A5570,FALSE)</f>
        <v>0</v>
      </c>
      <c r="D5570">
        <f>HLOOKUP("Målested navn",data!$A$1:$AT$8036,A5570,FALSE)</f>
        <v>0</v>
      </c>
      <c r="E5570">
        <f>HLOOKUP("Prøvetagning",data!$A$1:$AT$8036,A5570,FALSE)</f>
        <v>0</v>
      </c>
      <c r="F5570">
        <f>HLOOKUP("Prøve",data!$A$1:$AT$8036,A5570,FALSE)</f>
        <v>0</v>
      </c>
      <c r="G5570">
        <f>HLOOKUP("ScKode",data!$A$1:$AT$8036,A5570,FALSE)</f>
        <v>0</v>
      </c>
      <c r="H5570">
        <f>HLOOKUP("StofParameter",data!$A$1:$AT$8036,A5570,FALSE)</f>
        <v>0</v>
      </c>
      <c r="I5570">
        <f>HLOOKUP("Dato",data!$A$1:$AT$8036,A5570,FALSE)</f>
        <v>0</v>
      </c>
      <c r="J5570">
        <f>HLOOKUP("Resultat-attribut",data!$A$1:$AT$8036,A5570,FALSE)</f>
        <v>0</v>
      </c>
      <c r="K5570">
        <f>HLOOKUP("Resultat",data!$A$1:$AT$8036,A5570,FALSE)</f>
        <v>0</v>
      </c>
      <c r="L5570">
        <f>HLOOKUP("Enhed",data!$A$1:$AT$8036,A5570,FALSE)</f>
        <v>0</v>
      </c>
    </row>
    <row r="5571" spans="1:12" x14ac:dyDescent="0.2">
      <c r="A5571">
        <v>5570</v>
      </c>
      <c r="B5571">
        <f>HLOOKUP("Referencer",data!$A$1:$AT$8036,A5571,FALSE)</f>
        <v>0</v>
      </c>
      <c r="C5571">
        <f>HLOOKUP("Stedtekst",data!$A$1:$AT$8036,A5571,FALSE)</f>
        <v>0</v>
      </c>
      <c r="D5571">
        <f>HLOOKUP("Målested navn",data!$A$1:$AT$8036,A5571,FALSE)</f>
        <v>0</v>
      </c>
      <c r="E5571">
        <f>HLOOKUP("Prøvetagning",data!$A$1:$AT$8036,A5571,FALSE)</f>
        <v>0</v>
      </c>
      <c r="F5571">
        <f>HLOOKUP("Prøve",data!$A$1:$AT$8036,A5571,FALSE)</f>
        <v>0</v>
      </c>
      <c r="G5571">
        <f>HLOOKUP("ScKode",data!$A$1:$AT$8036,A5571,FALSE)</f>
        <v>0</v>
      </c>
      <c r="H5571">
        <f>HLOOKUP("StofParameter",data!$A$1:$AT$8036,A5571,FALSE)</f>
        <v>0</v>
      </c>
      <c r="I5571">
        <f>HLOOKUP("Dato",data!$A$1:$AT$8036,A5571,FALSE)</f>
        <v>0</v>
      </c>
      <c r="J5571">
        <f>HLOOKUP("Resultat-attribut",data!$A$1:$AT$8036,A5571,FALSE)</f>
        <v>0</v>
      </c>
      <c r="K5571">
        <f>HLOOKUP("Resultat",data!$A$1:$AT$8036,A5571,FALSE)</f>
        <v>0</v>
      </c>
      <c r="L5571">
        <f>HLOOKUP("Enhed",data!$A$1:$AT$8036,A5571,FALSE)</f>
        <v>0</v>
      </c>
    </row>
    <row r="5572" spans="1:12" x14ac:dyDescent="0.2">
      <c r="A5572">
        <v>5571</v>
      </c>
      <c r="B5572">
        <f>HLOOKUP("Referencer",data!$A$1:$AT$8036,A5572,FALSE)</f>
        <v>0</v>
      </c>
      <c r="C5572">
        <f>HLOOKUP("Stedtekst",data!$A$1:$AT$8036,A5572,FALSE)</f>
        <v>0</v>
      </c>
      <c r="D5572">
        <f>HLOOKUP("Målested navn",data!$A$1:$AT$8036,A5572,FALSE)</f>
        <v>0</v>
      </c>
      <c r="E5572">
        <f>HLOOKUP("Prøvetagning",data!$A$1:$AT$8036,A5572,FALSE)</f>
        <v>0</v>
      </c>
      <c r="F5572">
        <f>HLOOKUP("Prøve",data!$A$1:$AT$8036,A5572,FALSE)</f>
        <v>0</v>
      </c>
      <c r="G5572">
        <f>HLOOKUP("ScKode",data!$A$1:$AT$8036,A5572,FALSE)</f>
        <v>0</v>
      </c>
      <c r="H5572">
        <f>HLOOKUP("StofParameter",data!$A$1:$AT$8036,A5572,FALSE)</f>
        <v>0</v>
      </c>
      <c r="I5572">
        <f>HLOOKUP("Dato",data!$A$1:$AT$8036,A5572,FALSE)</f>
        <v>0</v>
      </c>
      <c r="J5572">
        <f>HLOOKUP("Resultat-attribut",data!$A$1:$AT$8036,A5572,FALSE)</f>
        <v>0</v>
      </c>
      <c r="K5572">
        <f>HLOOKUP("Resultat",data!$A$1:$AT$8036,A5572,FALSE)</f>
        <v>0</v>
      </c>
      <c r="L5572">
        <f>HLOOKUP("Enhed",data!$A$1:$AT$8036,A5572,FALSE)</f>
        <v>0</v>
      </c>
    </row>
    <row r="5573" spans="1:12" x14ac:dyDescent="0.2">
      <c r="A5573">
        <v>5572</v>
      </c>
      <c r="B5573">
        <f>HLOOKUP("Referencer",data!$A$1:$AT$8036,A5573,FALSE)</f>
        <v>0</v>
      </c>
      <c r="C5573">
        <f>HLOOKUP("Stedtekst",data!$A$1:$AT$8036,A5573,FALSE)</f>
        <v>0</v>
      </c>
      <c r="D5573">
        <f>HLOOKUP("Målested navn",data!$A$1:$AT$8036,A5573,FALSE)</f>
        <v>0</v>
      </c>
      <c r="E5573">
        <f>HLOOKUP("Prøvetagning",data!$A$1:$AT$8036,A5573,FALSE)</f>
        <v>0</v>
      </c>
      <c r="F5573">
        <f>HLOOKUP("Prøve",data!$A$1:$AT$8036,A5573,FALSE)</f>
        <v>0</v>
      </c>
      <c r="G5573">
        <f>HLOOKUP("ScKode",data!$A$1:$AT$8036,A5573,FALSE)</f>
        <v>0</v>
      </c>
      <c r="H5573">
        <f>HLOOKUP("StofParameter",data!$A$1:$AT$8036,A5573,FALSE)</f>
        <v>0</v>
      </c>
      <c r="I5573">
        <f>HLOOKUP("Dato",data!$A$1:$AT$8036,A5573,FALSE)</f>
        <v>0</v>
      </c>
      <c r="J5573">
        <f>HLOOKUP("Resultat-attribut",data!$A$1:$AT$8036,A5573,FALSE)</f>
        <v>0</v>
      </c>
      <c r="K5573">
        <f>HLOOKUP("Resultat",data!$A$1:$AT$8036,A5573,FALSE)</f>
        <v>0</v>
      </c>
      <c r="L5573">
        <f>HLOOKUP("Enhed",data!$A$1:$AT$8036,A5573,FALSE)</f>
        <v>0</v>
      </c>
    </row>
    <row r="5574" spans="1:12" x14ac:dyDescent="0.2">
      <c r="A5574">
        <v>5573</v>
      </c>
      <c r="B5574">
        <f>HLOOKUP("Referencer",data!$A$1:$AT$8036,A5574,FALSE)</f>
        <v>0</v>
      </c>
      <c r="C5574">
        <f>HLOOKUP("Stedtekst",data!$A$1:$AT$8036,A5574,FALSE)</f>
        <v>0</v>
      </c>
      <c r="D5574">
        <f>HLOOKUP("Målested navn",data!$A$1:$AT$8036,A5574,FALSE)</f>
        <v>0</v>
      </c>
      <c r="E5574">
        <f>HLOOKUP("Prøvetagning",data!$A$1:$AT$8036,A5574,FALSE)</f>
        <v>0</v>
      </c>
      <c r="F5574">
        <f>HLOOKUP("Prøve",data!$A$1:$AT$8036,A5574,FALSE)</f>
        <v>0</v>
      </c>
      <c r="G5574">
        <f>HLOOKUP("ScKode",data!$A$1:$AT$8036,A5574,FALSE)</f>
        <v>0</v>
      </c>
      <c r="H5574">
        <f>HLOOKUP("StofParameter",data!$A$1:$AT$8036,A5574,FALSE)</f>
        <v>0</v>
      </c>
      <c r="I5574">
        <f>HLOOKUP("Dato",data!$A$1:$AT$8036,A5574,FALSE)</f>
        <v>0</v>
      </c>
      <c r="J5574">
        <f>HLOOKUP("Resultat-attribut",data!$A$1:$AT$8036,A5574,FALSE)</f>
        <v>0</v>
      </c>
      <c r="K5574">
        <f>HLOOKUP("Resultat",data!$A$1:$AT$8036,A5574,FALSE)</f>
        <v>0</v>
      </c>
      <c r="L5574">
        <f>HLOOKUP("Enhed",data!$A$1:$AT$8036,A5574,FALSE)</f>
        <v>0</v>
      </c>
    </row>
    <row r="5575" spans="1:12" x14ac:dyDescent="0.2">
      <c r="A5575">
        <v>5574</v>
      </c>
      <c r="B5575">
        <f>HLOOKUP("Referencer",data!$A$1:$AT$8036,A5575,FALSE)</f>
        <v>0</v>
      </c>
      <c r="C5575">
        <f>HLOOKUP("Stedtekst",data!$A$1:$AT$8036,A5575,FALSE)</f>
        <v>0</v>
      </c>
      <c r="D5575">
        <f>HLOOKUP("Målested navn",data!$A$1:$AT$8036,A5575,FALSE)</f>
        <v>0</v>
      </c>
      <c r="E5575">
        <f>HLOOKUP("Prøvetagning",data!$A$1:$AT$8036,A5575,FALSE)</f>
        <v>0</v>
      </c>
      <c r="F5575">
        <f>HLOOKUP("Prøve",data!$A$1:$AT$8036,A5575,FALSE)</f>
        <v>0</v>
      </c>
      <c r="G5575">
        <f>HLOOKUP("ScKode",data!$A$1:$AT$8036,A5575,FALSE)</f>
        <v>0</v>
      </c>
      <c r="H5575">
        <f>HLOOKUP("StofParameter",data!$A$1:$AT$8036,A5575,FALSE)</f>
        <v>0</v>
      </c>
      <c r="I5575">
        <f>HLOOKUP("Dato",data!$A$1:$AT$8036,A5575,FALSE)</f>
        <v>0</v>
      </c>
      <c r="J5575">
        <f>HLOOKUP("Resultat-attribut",data!$A$1:$AT$8036,A5575,FALSE)</f>
        <v>0</v>
      </c>
      <c r="K5575">
        <f>HLOOKUP("Resultat",data!$A$1:$AT$8036,A5575,FALSE)</f>
        <v>0</v>
      </c>
      <c r="L5575">
        <f>HLOOKUP("Enhed",data!$A$1:$AT$8036,A5575,FALSE)</f>
        <v>0</v>
      </c>
    </row>
    <row r="5576" spans="1:12" x14ac:dyDescent="0.2">
      <c r="A5576">
        <v>5575</v>
      </c>
      <c r="B5576">
        <f>HLOOKUP("Referencer",data!$A$1:$AT$8036,A5576,FALSE)</f>
        <v>0</v>
      </c>
      <c r="C5576">
        <f>HLOOKUP("Stedtekst",data!$A$1:$AT$8036,A5576,FALSE)</f>
        <v>0</v>
      </c>
      <c r="D5576">
        <f>HLOOKUP("Målested navn",data!$A$1:$AT$8036,A5576,FALSE)</f>
        <v>0</v>
      </c>
      <c r="E5576">
        <f>HLOOKUP("Prøvetagning",data!$A$1:$AT$8036,A5576,FALSE)</f>
        <v>0</v>
      </c>
      <c r="F5576">
        <f>HLOOKUP("Prøve",data!$A$1:$AT$8036,A5576,FALSE)</f>
        <v>0</v>
      </c>
      <c r="G5576">
        <f>HLOOKUP("ScKode",data!$A$1:$AT$8036,A5576,FALSE)</f>
        <v>0</v>
      </c>
      <c r="H5576">
        <f>HLOOKUP("StofParameter",data!$A$1:$AT$8036,A5576,FALSE)</f>
        <v>0</v>
      </c>
      <c r="I5576">
        <f>HLOOKUP("Dato",data!$A$1:$AT$8036,A5576,FALSE)</f>
        <v>0</v>
      </c>
      <c r="J5576">
        <f>HLOOKUP("Resultat-attribut",data!$A$1:$AT$8036,A5576,FALSE)</f>
        <v>0</v>
      </c>
      <c r="K5576">
        <f>HLOOKUP("Resultat",data!$A$1:$AT$8036,A5576,FALSE)</f>
        <v>0</v>
      </c>
      <c r="L5576">
        <f>HLOOKUP("Enhed",data!$A$1:$AT$8036,A5576,FALSE)</f>
        <v>0</v>
      </c>
    </row>
    <row r="5577" spans="1:12" x14ac:dyDescent="0.2">
      <c r="A5577">
        <v>5576</v>
      </c>
      <c r="B5577">
        <f>HLOOKUP("Referencer",data!$A$1:$AT$8036,A5577,FALSE)</f>
        <v>0</v>
      </c>
      <c r="C5577">
        <f>HLOOKUP("Stedtekst",data!$A$1:$AT$8036,A5577,FALSE)</f>
        <v>0</v>
      </c>
      <c r="D5577">
        <f>HLOOKUP("Målested navn",data!$A$1:$AT$8036,A5577,FALSE)</f>
        <v>0</v>
      </c>
      <c r="E5577">
        <f>HLOOKUP("Prøvetagning",data!$A$1:$AT$8036,A5577,FALSE)</f>
        <v>0</v>
      </c>
      <c r="F5577">
        <f>HLOOKUP("Prøve",data!$A$1:$AT$8036,A5577,FALSE)</f>
        <v>0</v>
      </c>
      <c r="G5577">
        <f>HLOOKUP("ScKode",data!$A$1:$AT$8036,A5577,FALSE)</f>
        <v>0</v>
      </c>
      <c r="H5577">
        <f>HLOOKUP("StofParameter",data!$A$1:$AT$8036,A5577,FALSE)</f>
        <v>0</v>
      </c>
      <c r="I5577">
        <f>HLOOKUP("Dato",data!$A$1:$AT$8036,A5577,FALSE)</f>
        <v>0</v>
      </c>
      <c r="J5577">
        <f>HLOOKUP("Resultat-attribut",data!$A$1:$AT$8036,A5577,FALSE)</f>
        <v>0</v>
      </c>
      <c r="K5577">
        <f>HLOOKUP("Resultat",data!$A$1:$AT$8036,A5577,FALSE)</f>
        <v>0</v>
      </c>
      <c r="L5577">
        <f>HLOOKUP("Enhed",data!$A$1:$AT$8036,A5577,FALSE)</f>
        <v>0</v>
      </c>
    </row>
    <row r="5578" spans="1:12" x14ac:dyDescent="0.2">
      <c r="A5578">
        <v>5577</v>
      </c>
      <c r="B5578">
        <f>HLOOKUP("Referencer",data!$A$1:$AT$8036,A5578,FALSE)</f>
        <v>0</v>
      </c>
      <c r="C5578">
        <f>HLOOKUP("Stedtekst",data!$A$1:$AT$8036,A5578,FALSE)</f>
        <v>0</v>
      </c>
      <c r="D5578">
        <f>HLOOKUP("Målested navn",data!$A$1:$AT$8036,A5578,FALSE)</f>
        <v>0</v>
      </c>
      <c r="E5578">
        <f>HLOOKUP("Prøvetagning",data!$A$1:$AT$8036,A5578,FALSE)</f>
        <v>0</v>
      </c>
      <c r="F5578">
        <f>HLOOKUP("Prøve",data!$A$1:$AT$8036,A5578,FALSE)</f>
        <v>0</v>
      </c>
      <c r="G5578">
        <f>HLOOKUP("ScKode",data!$A$1:$AT$8036,A5578,FALSE)</f>
        <v>0</v>
      </c>
      <c r="H5578">
        <f>HLOOKUP("StofParameter",data!$A$1:$AT$8036,A5578,FALSE)</f>
        <v>0</v>
      </c>
      <c r="I5578">
        <f>HLOOKUP("Dato",data!$A$1:$AT$8036,A5578,FALSE)</f>
        <v>0</v>
      </c>
      <c r="J5578">
        <f>HLOOKUP("Resultat-attribut",data!$A$1:$AT$8036,A5578,FALSE)</f>
        <v>0</v>
      </c>
      <c r="K5578">
        <f>HLOOKUP("Resultat",data!$A$1:$AT$8036,A5578,FALSE)</f>
        <v>0</v>
      </c>
      <c r="L5578">
        <f>HLOOKUP("Enhed",data!$A$1:$AT$8036,A5578,FALSE)</f>
        <v>0</v>
      </c>
    </row>
    <row r="5579" spans="1:12" x14ac:dyDescent="0.2">
      <c r="A5579">
        <v>5578</v>
      </c>
      <c r="B5579">
        <f>HLOOKUP("Referencer",data!$A$1:$AT$8036,A5579,FALSE)</f>
        <v>0</v>
      </c>
      <c r="C5579">
        <f>HLOOKUP("Stedtekst",data!$A$1:$AT$8036,A5579,FALSE)</f>
        <v>0</v>
      </c>
      <c r="D5579">
        <f>HLOOKUP("Målested navn",data!$A$1:$AT$8036,A5579,FALSE)</f>
        <v>0</v>
      </c>
      <c r="E5579">
        <f>HLOOKUP("Prøvetagning",data!$A$1:$AT$8036,A5579,FALSE)</f>
        <v>0</v>
      </c>
      <c r="F5579">
        <f>HLOOKUP("Prøve",data!$A$1:$AT$8036,A5579,FALSE)</f>
        <v>0</v>
      </c>
      <c r="G5579">
        <f>HLOOKUP("ScKode",data!$A$1:$AT$8036,A5579,FALSE)</f>
        <v>0</v>
      </c>
      <c r="H5579">
        <f>HLOOKUP("StofParameter",data!$A$1:$AT$8036,A5579,FALSE)</f>
        <v>0</v>
      </c>
      <c r="I5579">
        <f>HLOOKUP("Dato",data!$A$1:$AT$8036,A5579,FALSE)</f>
        <v>0</v>
      </c>
      <c r="J5579">
        <f>HLOOKUP("Resultat-attribut",data!$A$1:$AT$8036,A5579,FALSE)</f>
        <v>0</v>
      </c>
      <c r="K5579">
        <f>HLOOKUP("Resultat",data!$A$1:$AT$8036,A5579,FALSE)</f>
        <v>0</v>
      </c>
      <c r="L5579">
        <f>HLOOKUP("Enhed",data!$A$1:$AT$8036,A5579,FALSE)</f>
        <v>0</v>
      </c>
    </row>
    <row r="5580" spans="1:12" x14ac:dyDescent="0.2">
      <c r="A5580">
        <v>5579</v>
      </c>
      <c r="B5580">
        <f>HLOOKUP("Referencer",data!$A$1:$AT$8036,A5580,FALSE)</f>
        <v>0</v>
      </c>
      <c r="C5580">
        <f>HLOOKUP("Stedtekst",data!$A$1:$AT$8036,A5580,FALSE)</f>
        <v>0</v>
      </c>
      <c r="D5580">
        <f>HLOOKUP("Målested navn",data!$A$1:$AT$8036,A5580,FALSE)</f>
        <v>0</v>
      </c>
      <c r="E5580">
        <f>HLOOKUP("Prøvetagning",data!$A$1:$AT$8036,A5580,FALSE)</f>
        <v>0</v>
      </c>
      <c r="F5580">
        <f>HLOOKUP("Prøve",data!$A$1:$AT$8036,A5580,FALSE)</f>
        <v>0</v>
      </c>
      <c r="G5580">
        <f>HLOOKUP("ScKode",data!$A$1:$AT$8036,A5580,FALSE)</f>
        <v>0</v>
      </c>
      <c r="H5580">
        <f>HLOOKUP("StofParameter",data!$A$1:$AT$8036,A5580,FALSE)</f>
        <v>0</v>
      </c>
      <c r="I5580">
        <f>HLOOKUP("Dato",data!$A$1:$AT$8036,A5580,FALSE)</f>
        <v>0</v>
      </c>
      <c r="J5580">
        <f>HLOOKUP("Resultat-attribut",data!$A$1:$AT$8036,A5580,FALSE)</f>
        <v>0</v>
      </c>
      <c r="K5580">
        <f>HLOOKUP("Resultat",data!$A$1:$AT$8036,A5580,FALSE)</f>
        <v>0</v>
      </c>
      <c r="L5580">
        <f>HLOOKUP("Enhed",data!$A$1:$AT$8036,A5580,FALSE)</f>
        <v>0</v>
      </c>
    </row>
    <row r="5581" spans="1:12" x14ac:dyDescent="0.2">
      <c r="A5581">
        <v>5580</v>
      </c>
      <c r="B5581">
        <f>HLOOKUP("Referencer",data!$A$1:$AT$8036,A5581,FALSE)</f>
        <v>0</v>
      </c>
      <c r="C5581">
        <f>HLOOKUP("Stedtekst",data!$A$1:$AT$8036,A5581,FALSE)</f>
        <v>0</v>
      </c>
      <c r="D5581">
        <f>HLOOKUP("Målested navn",data!$A$1:$AT$8036,A5581,FALSE)</f>
        <v>0</v>
      </c>
      <c r="E5581">
        <f>HLOOKUP("Prøvetagning",data!$A$1:$AT$8036,A5581,FALSE)</f>
        <v>0</v>
      </c>
      <c r="F5581">
        <f>HLOOKUP("Prøve",data!$A$1:$AT$8036,A5581,FALSE)</f>
        <v>0</v>
      </c>
      <c r="G5581">
        <f>HLOOKUP("ScKode",data!$A$1:$AT$8036,A5581,FALSE)</f>
        <v>0</v>
      </c>
      <c r="H5581">
        <f>HLOOKUP("StofParameter",data!$A$1:$AT$8036,A5581,FALSE)</f>
        <v>0</v>
      </c>
      <c r="I5581">
        <f>HLOOKUP("Dato",data!$A$1:$AT$8036,A5581,FALSE)</f>
        <v>0</v>
      </c>
      <c r="J5581">
        <f>HLOOKUP("Resultat-attribut",data!$A$1:$AT$8036,A5581,FALSE)</f>
        <v>0</v>
      </c>
      <c r="K5581">
        <f>HLOOKUP("Resultat",data!$A$1:$AT$8036,A5581,FALSE)</f>
        <v>0</v>
      </c>
      <c r="L5581">
        <f>HLOOKUP("Enhed",data!$A$1:$AT$8036,A5581,FALSE)</f>
        <v>0</v>
      </c>
    </row>
    <row r="5582" spans="1:12" x14ac:dyDescent="0.2">
      <c r="A5582">
        <v>5581</v>
      </c>
      <c r="B5582">
        <f>HLOOKUP("Referencer",data!$A$1:$AT$8036,A5582,FALSE)</f>
        <v>0</v>
      </c>
      <c r="C5582">
        <f>HLOOKUP("Stedtekst",data!$A$1:$AT$8036,A5582,FALSE)</f>
        <v>0</v>
      </c>
      <c r="D5582">
        <f>HLOOKUP("Målested navn",data!$A$1:$AT$8036,A5582,FALSE)</f>
        <v>0</v>
      </c>
      <c r="E5582">
        <f>HLOOKUP("Prøvetagning",data!$A$1:$AT$8036,A5582,FALSE)</f>
        <v>0</v>
      </c>
      <c r="F5582">
        <f>HLOOKUP("Prøve",data!$A$1:$AT$8036,A5582,FALSE)</f>
        <v>0</v>
      </c>
      <c r="G5582">
        <f>HLOOKUP("ScKode",data!$A$1:$AT$8036,A5582,FALSE)</f>
        <v>0</v>
      </c>
      <c r="H5582">
        <f>HLOOKUP("StofParameter",data!$A$1:$AT$8036,A5582,FALSE)</f>
        <v>0</v>
      </c>
      <c r="I5582">
        <f>HLOOKUP("Dato",data!$A$1:$AT$8036,A5582,FALSE)</f>
        <v>0</v>
      </c>
      <c r="J5582">
        <f>HLOOKUP("Resultat-attribut",data!$A$1:$AT$8036,A5582,FALSE)</f>
        <v>0</v>
      </c>
      <c r="K5582">
        <f>HLOOKUP("Resultat",data!$A$1:$AT$8036,A5582,FALSE)</f>
        <v>0</v>
      </c>
      <c r="L5582">
        <f>HLOOKUP("Enhed",data!$A$1:$AT$8036,A5582,FALSE)</f>
        <v>0</v>
      </c>
    </row>
    <row r="5583" spans="1:12" x14ac:dyDescent="0.2">
      <c r="A5583">
        <v>5582</v>
      </c>
      <c r="B5583">
        <f>HLOOKUP("Referencer",data!$A$1:$AT$8036,A5583,FALSE)</f>
        <v>0</v>
      </c>
      <c r="C5583">
        <f>HLOOKUP("Stedtekst",data!$A$1:$AT$8036,A5583,FALSE)</f>
        <v>0</v>
      </c>
      <c r="D5583">
        <f>HLOOKUP("Målested navn",data!$A$1:$AT$8036,A5583,FALSE)</f>
        <v>0</v>
      </c>
      <c r="E5583">
        <f>HLOOKUP("Prøvetagning",data!$A$1:$AT$8036,A5583,FALSE)</f>
        <v>0</v>
      </c>
      <c r="F5583">
        <f>HLOOKUP("Prøve",data!$A$1:$AT$8036,A5583,FALSE)</f>
        <v>0</v>
      </c>
      <c r="G5583">
        <f>HLOOKUP("ScKode",data!$A$1:$AT$8036,A5583,FALSE)</f>
        <v>0</v>
      </c>
      <c r="H5583">
        <f>HLOOKUP("StofParameter",data!$A$1:$AT$8036,A5583,FALSE)</f>
        <v>0</v>
      </c>
      <c r="I5583">
        <f>HLOOKUP("Dato",data!$A$1:$AT$8036,A5583,FALSE)</f>
        <v>0</v>
      </c>
      <c r="J5583">
        <f>HLOOKUP("Resultat-attribut",data!$A$1:$AT$8036,A5583,FALSE)</f>
        <v>0</v>
      </c>
      <c r="K5583">
        <f>HLOOKUP("Resultat",data!$A$1:$AT$8036,A5583,FALSE)</f>
        <v>0</v>
      </c>
      <c r="L5583">
        <f>HLOOKUP("Enhed",data!$A$1:$AT$8036,A5583,FALSE)</f>
        <v>0</v>
      </c>
    </row>
    <row r="5584" spans="1:12" x14ac:dyDescent="0.2">
      <c r="A5584">
        <v>5583</v>
      </c>
      <c r="B5584">
        <f>HLOOKUP("Referencer",data!$A$1:$AT$8036,A5584,FALSE)</f>
        <v>0</v>
      </c>
      <c r="C5584">
        <f>HLOOKUP("Stedtekst",data!$A$1:$AT$8036,A5584,FALSE)</f>
        <v>0</v>
      </c>
      <c r="D5584">
        <f>HLOOKUP("Målested navn",data!$A$1:$AT$8036,A5584,FALSE)</f>
        <v>0</v>
      </c>
      <c r="E5584">
        <f>HLOOKUP("Prøvetagning",data!$A$1:$AT$8036,A5584,FALSE)</f>
        <v>0</v>
      </c>
      <c r="F5584">
        <f>HLOOKUP("Prøve",data!$A$1:$AT$8036,A5584,FALSE)</f>
        <v>0</v>
      </c>
      <c r="G5584">
        <f>HLOOKUP("ScKode",data!$A$1:$AT$8036,A5584,FALSE)</f>
        <v>0</v>
      </c>
      <c r="H5584">
        <f>HLOOKUP("StofParameter",data!$A$1:$AT$8036,A5584,FALSE)</f>
        <v>0</v>
      </c>
      <c r="I5584">
        <f>HLOOKUP("Dato",data!$A$1:$AT$8036,A5584,FALSE)</f>
        <v>0</v>
      </c>
      <c r="J5584">
        <f>HLOOKUP("Resultat-attribut",data!$A$1:$AT$8036,A5584,FALSE)</f>
        <v>0</v>
      </c>
      <c r="K5584">
        <f>HLOOKUP("Resultat",data!$A$1:$AT$8036,A5584,FALSE)</f>
        <v>0</v>
      </c>
      <c r="L5584">
        <f>HLOOKUP("Enhed",data!$A$1:$AT$8036,A5584,FALSE)</f>
        <v>0</v>
      </c>
    </row>
    <row r="5585" spans="1:12" x14ac:dyDescent="0.2">
      <c r="A5585">
        <v>5584</v>
      </c>
      <c r="B5585">
        <f>HLOOKUP("Referencer",data!$A$1:$AT$8036,A5585,FALSE)</f>
        <v>0</v>
      </c>
      <c r="C5585">
        <f>HLOOKUP("Stedtekst",data!$A$1:$AT$8036,A5585,FALSE)</f>
        <v>0</v>
      </c>
      <c r="D5585">
        <f>HLOOKUP("Målested navn",data!$A$1:$AT$8036,A5585,FALSE)</f>
        <v>0</v>
      </c>
      <c r="E5585">
        <f>HLOOKUP("Prøvetagning",data!$A$1:$AT$8036,A5585,FALSE)</f>
        <v>0</v>
      </c>
      <c r="F5585">
        <f>HLOOKUP("Prøve",data!$A$1:$AT$8036,A5585,FALSE)</f>
        <v>0</v>
      </c>
      <c r="G5585">
        <f>HLOOKUP("ScKode",data!$A$1:$AT$8036,A5585,FALSE)</f>
        <v>0</v>
      </c>
      <c r="H5585">
        <f>HLOOKUP("StofParameter",data!$A$1:$AT$8036,A5585,FALSE)</f>
        <v>0</v>
      </c>
      <c r="I5585">
        <f>HLOOKUP("Dato",data!$A$1:$AT$8036,A5585,FALSE)</f>
        <v>0</v>
      </c>
      <c r="J5585">
        <f>HLOOKUP("Resultat-attribut",data!$A$1:$AT$8036,A5585,FALSE)</f>
        <v>0</v>
      </c>
      <c r="K5585">
        <f>HLOOKUP("Resultat",data!$A$1:$AT$8036,A5585,FALSE)</f>
        <v>0</v>
      </c>
      <c r="L5585">
        <f>HLOOKUP("Enhed",data!$A$1:$AT$8036,A5585,FALSE)</f>
        <v>0</v>
      </c>
    </row>
    <row r="5586" spans="1:12" x14ac:dyDescent="0.2">
      <c r="A5586">
        <v>5585</v>
      </c>
      <c r="B5586">
        <f>HLOOKUP("Referencer",data!$A$1:$AT$8036,A5586,FALSE)</f>
        <v>0</v>
      </c>
      <c r="C5586">
        <f>HLOOKUP("Stedtekst",data!$A$1:$AT$8036,A5586,FALSE)</f>
        <v>0</v>
      </c>
      <c r="D5586">
        <f>HLOOKUP("Målested navn",data!$A$1:$AT$8036,A5586,FALSE)</f>
        <v>0</v>
      </c>
      <c r="E5586">
        <f>HLOOKUP("Prøvetagning",data!$A$1:$AT$8036,A5586,FALSE)</f>
        <v>0</v>
      </c>
      <c r="F5586">
        <f>HLOOKUP("Prøve",data!$A$1:$AT$8036,A5586,FALSE)</f>
        <v>0</v>
      </c>
      <c r="G5586">
        <f>HLOOKUP("ScKode",data!$A$1:$AT$8036,A5586,FALSE)</f>
        <v>0</v>
      </c>
      <c r="H5586">
        <f>HLOOKUP("StofParameter",data!$A$1:$AT$8036,A5586,FALSE)</f>
        <v>0</v>
      </c>
      <c r="I5586">
        <f>HLOOKUP("Dato",data!$A$1:$AT$8036,A5586,FALSE)</f>
        <v>0</v>
      </c>
      <c r="J5586">
        <f>HLOOKUP("Resultat-attribut",data!$A$1:$AT$8036,A5586,FALSE)</f>
        <v>0</v>
      </c>
      <c r="K5586">
        <f>HLOOKUP("Resultat",data!$A$1:$AT$8036,A5586,FALSE)</f>
        <v>0</v>
      </c>
      <c r="L5586">
        <f>HLOOKUP("Enhed",data!$A$1:$AT$8036,A5586,FALSE)</f>
        <v>0</v>
      </c>
    </row>
    <row r="5587" spans="1:12" x14ac:dyDescent="0.2">
      <c r="A5587">
        <v>5586</v>
      </c>
      <c r="B5587">
        <f>HLOOKUP("Referencer",data!$A$1:$AT$8036,A5587,FALSE)</f>
        <v>0</v>
      </c>
      <c r="C5587">
        <f>HLOOKUP("Stedtekst",data!$A$1:$AT$8036,A5587,FALSE)</f>
        <v>0</v>
      </c>
      <c r="D5587">
        <f>HLOOKUP("Målested navn",data!$A$1:$AT$8036,A5587,FALSE)</f>
        <v>0</v>
      </c>
      <c r="E5587">
        <f>HLOOKUP("Prøvetagning",data!$A$1:$AT$8036,A5587,FALSE)</f>
        <v>0</v>
      </c>
      <c r="F5587">
        <f>HLOOKUP("Prøve",data!$A$1:$AT$8036,A5587,FALSE)</f>
        <v>0</v>
      </c>
      <c r="G5587">
        <f>HLOOKUP("ScKode",data!$A$1:$AT$8036,A5587,FALSE)</f>
        <v>0</v>
      </c>
      <c r="H5587">
        <f>HLOOKUP("StofParameter",data!$A$1:$AT$8036,A5587,FALSE)</f>
        <v>0</v>
      </c>
      <c r="I5587">
        <f>HLOOKUP("Dato",data!$A$1:$AT$8036,A5587,FALSE)</f>
        <v>0</v>
      </c>
      <c r="J5587">
        <f>HLOOKUP("Resultat-attribut",data!$A$1:$AT$8036,A5587,FALSE)</f>
        <v>0</v>
      </c>
      <c r="K5587">
        <f>HLOOKUP("Resultat",data!$A$1:$AT$8036,A5587,FALSE)</f>
        <v>0</v>
      </c>
      <c r="L5587">
        <f>HLOOKUP("Enhed",data!$A$1:$AT$8036,A5587,FALSE)</f>
        <v>0</v>
      </c>
    </row>
    <row r="5588" spans="1:12" x14ac:dyDescent="0.2">
      <c r="A5588">
        <v>5587</v>
      </c>
      <c r="B5588">
        <f>HLOOKUP("Referencer",data!$A$1:$AT$8036,A5588,FALSE)</f>
        <v>0</v>
      </c>
      <c r="C5588">
        <f>HLOOKUP("Stedtekst",data!$A$1:$AT$8036,A5588,FALSE)</f>
        <v>0</v>
      </c>
      <c r="D5588">
        <f>HLOOKUP("Målested navn",data!$A$1:$AT$8036,A5588,FALSE)</f>
        <v>0</v>
      </c>
      <c r="E5588">
        <f>HLOOKUP("Prøvetagning",data!$A$1:$AT$8036,A5588,FALSE)</f>
        <v>0</v>
      </c>
      <c r="F5588">
        <f>HLOOKUP("Prøve",data!$A$1:$AT$8036,A5588,FALSE)</f>
        <v>0</v>
      </c>
      <c r="G5588">
        <f>HLOOKUP("ScKode",data!$A$1:$AT$8036,A5588,FALSE)</f>
        <v>0</v>
      </c>
      <c r="H5588">
        <f>HLOOKUP("StofParameter",data!$A$1:$AT$8036,A5588,FALSE)</f>
        <v>0</v>
      </c>
      <c r="I5588">
        <f>HLOOKUP("Dato",data!$A$1:$AT$8036,A5588,FALSE)</f>
        <v>0</v>
      </c>
      <c r="J5588">
        <f>HLOOKUP("Resultat-attribut",data!$A$1:$AT$8036,A5588,FALSE)</f>
        <v>0</v>
      </c>
      <c r="K5588">
        <f>HLOOKUP("Resultat",data!$A$1:$AT$8036,A5588,FALSE)</f>
        <v>0</v>
      </c>
      <c r="L5588">
        <f>HLOOKUP("Enhed",data!$A$1:$AT$8036,A5588,FALSE)</f>
        <v>0</v>
      </c>
    </row>
    <row r="5589" spans="1:12" x14ac:dyDescent="0.2">
      <c r="A5589">
        <v>5588</v>
      </c>
      <c r="B5589">
        <f>HLOOKUP("Referencer",data!$A$1:$AT$8036,A5589,FALSE)</f>
        <v>0</v>
      </c>
      <c r="C5589">
        <f>HLOOKUP("Stedtekst",data!$A$1:$AT$8036,A5589,FALSE)</f>
        <v>0</v>
      </c>
      <c r="D5589">
        <f>HLOOKUP("Målested navn",data!$A$1:$AT$8036,A5589,FALSE)</f>
        <v>0</v>
      </c>
      <c r="E5589">
        <f>HLOOKUP("Prøvetagning",data!$A$1:$AT$8036,A5589,FALSE)</f>
        <v>0</v>
      </c>
      <c r="F5589">
        <f>HLOOKUP("Prøve",data!$A$1:$AT$8036,A5589,FALSE)</f>
        <v>0</v>
      </c>
      <c r="G5589">
        <f>HLOOKUP("ScKode",data!$A$1:$AT$8036,A5589,FALSE)</f>
        <v>0</v>
      </c>
      <c r="H5589">
        <f>HLOOKUP("StofParameter",data!$A$1:$AT$8036,A5589,FALSE)</f>
        <v>0</v>
      </c>
      <c r="I5589">
        <f>HLOOKUP("Dato",data!$A$1:$AT$8036,A5589,FALSE)</f>
        <v>0</v>
      </c>
      <c r="J5589">
        <f>HLOOKUP("Resultat-attribut",data!$A$1:$AT$8036,A5589,FALSE)</f>
        <v>0</v>
      </c>
      <c r="K5589">
        <f>HLOOKUP("Resultat",data!$A$1:$AT$8036,A5589,FALSE)</f>
        <v>0</v>
      </c>
      <c r="L5589">
        <f>HLOOKUP("Enhed",data!$A$1:$AT$8036,A5589,FALSE)</f>
        <v>0</v>
      </c>
    </row>
    <row r="5590" spans="1:12" x14ac:dyDescent="0.2">
      <c r="A5590">
        <v>5589</v>
      </c>
      <c r="B5590">
        <f>HLOOKUP("Referencer",data!$A$1:$AT$8036,A5590,FALSE)</f>
        <v>0</v>
      </c>
      <c r="C5590">
        <f>HLOOKUP("Stedtekst",data!$A$1:$AT$8036,A5590,FALSE)</f>
        <v>0</v>
      </c>
      <c r="D5590">
        <f>HLOOKUP("Målested navn",data!$A$1:$AT$8036,A5590,FALSE)</f>
        <v>0</v>
      </c>
      <c r="E5590">
        <f>HLOOKUP("Prøvetagning",data!$A$1:$AT$8036,A5590,FALSE)</f>
        <v>0</v>
      </c>
      <c r="F5590">
        <f>HLOOKUP("Prøve",data!$A$1:$AT$8036,A5590,FALSE)</f>
        <v>0</v>
      </c>
      <c r="G5590">
        <f>HLOOKUP("ScKode",data!$A$1:$AT$8036,A5590,FALSE)</f>
        <v>0</v>
      </c>
      <c r="H5590">
        <f>HLOOKUP("StofParameter",data!$A$1:$AT$8036,A5590,FALSE)</f>
        <v>0</v>
      </c>
      <c r="I5590">
        <f>HLOOKUP("Dato",data!$A$1:$AT$8036,A5590,FALSE)</f>
        <v>0</v>
      </c>
      <c r="J5590">
        <f>HLOOKUP("Resultat-attribut",data!$A$1:$AT$8036,A5590,FALSE)</f>
        <v>0</v>
      </c>
      <c r="K5590">
        <f>HLOOKUP("Resultat",data!$A$1:$AT$8036,A5590,FALSE)</f>
        <v>0</v>
      </c>
      <c r="L5590">
        <f>HLOOKUP("Enhed",data!$A$1:$AT$8036,A5590,FALSE)</f>
        <v>0</v>
      </c>
    </row>
    <row r="5591" spans="1:12" x14ac:dyDescent="0.2">
      <c r="A5591">
        <v>5590</v>
      </c>
      <c r="B5591">
        <f>HLOOKUP("Referencer",data!$A$1:$AT$8036,A5591,FALSE)</f>
        <v>0</v>
      </c>
      <c r="C5591">
        <f>HLOOKUP("Stedtekst",data!$A$1:$AT$8036,A5591,FALSE)</f>
        <v>0</v>
      </c>
      <c r="D5591">
        <f>HLOOKUP("Målested navn",data!$A$1:$AT$8036,A5591,FALSE)</f>
        <v>0</v>
      </c>
      <c r="E5591">
        <f>HLOOKUP("Prøvetagning",data!$A$1:$AT$8036,A5591,FALSE)</f>
        <v>0</v>
      </c>
      <c r="F5591">
        <f>HLOOKUP("Prøve",data!$A$1:$AT$8036,A5591,FALSE)</f>
        <v>0</v>
      </c>
      <c r="G5591">
        <f>HLOOKUP("ScKode",data!$A$1:$AT$8036,A5591,FALSE)</f>
        <v>0</v>
      </c>
      <c r="H5591">
        <f>HLOOKUP("StofParameter",data!$A$1:$AT$8036,A5591,FALSE)</f>
        <v>0</v>
      </c>
      <c r="I5591">
        <f>HLOOKUP("Dato",data!$A$1:$AT$8036,A5591,FALSE)</f>
        <v>0</v>
      </c>
      <c r="J5591">
        <f>HLOOKUP("Resultat-attribut",data!$A$1:$AT$8036,A5591,FALSE)</f>
        <v>0</v>
      </c>
      <c r="K5591">
        <f>HLOOKUP("Resultat",data!$A$1:$AT$8036,A5591,FALSE)</f>
        <v>0</v>
      </c>
      <c r="L5591">
        <f>HLOOKUP("Enhed",data!$A$1:$AT$8036,A5591,FALSE)</f>
        <v>0</v>
      </c>
    </row>
    <row r="5592" spans="1:12" x14ac:dyDescent="0.2">
      <c r="A5592">
        <v>5591</v>
      </c>
      <c r="B5592">
        <f>HLOOKUP("Referencer",data!$A$1:$AT$8036,A5592,FALSE)</f>
        <v>0</v>
      </c>
      <c r="C5592">
        <f>HLOOKUP("Stedtekst",data!$A$1:$AT$8036,A5592,FALSE)</f>
        <v>0</v>
      </c>
      <c r="D5592">
        <f>HLOOKUP("Målested navn",data!$A$1:$AT$8036,A5592,FALSE)</f>
        <v>0</v>
      </c>
      <c r="E5592">
        <f>HLOOKUP("Prøvetagning",data!$A$1:$AT$8036,A5592,FALSE)</f>
        <v>0</v>
      </c>
      <c r="F5592">
        <f>HLOOKUP("Prøve",data!$A$1:$AT$8036,A5592,FALSE)</f>
        <v>0</v>
      </c>
      <c r="G5592">
        <f>HLOOKUP("ScKode",data!$A$1:$AT$8036,A5592,FALSE)</f>
        <v>0</v>
      </c>
      <c r="H5592">
        <f>HLOOKUP("StofParameter",data!$A$1:$AT$8036,A5592,FALSE)</f>
        <v>0</v>
      </c>
      <c r="I5592">
        <f>HLOOKUP("Dato",data!$A$1:$AT$8036,A5592,FALSE)</f>
        <v>0</v>
      </c>
      <c r="J5592">
        <f>HLOOKUP("Resultat-attribut",data!$A$1:$AT$8036,A5592,FALSE)</f>
        <v>0</v>
      </c>
      <c r="K5592">
        <f>HLOOKUP("Resultat",data!$A$1:$AT$8036,A5592,FALSE)</f>
        <v>0</v>
      </c>
      <c r="L5592">
        <f>HLOOKUP("Enhed",data!$A$1:$AT$8036,A5592,FALSE)</f>
        <v>0</v>
      </c>
    </row>
    <row r="5593" spans="1:12" x14ac:dyDescent="0.2">
      <c r="A5593">
        <v>5592</v>
      </c>
      <c r="B5593">
        <f>HLOOKUP("Referencer",data!$A$1:$AT$8036,A5593,FALSE)</f>
        <v>0</v>
      </c>
      <c r="C5593">
        <f>HLOOKUP("Stedtekst",data!$A$1:$AT$8036,A5593,FALSE)</f>
        <v>0</v>
      </c>
      <c r="D5593">
        <f>HLOOKUP("Målested navn",data!$A$1:$AT$8036,A5593,FALSE)</f>
        <v>0</v>
      </c>
      <c r="E5593">
        <f>HLOOKUP("Prøvetagning",data!$A$1:$AT$8036,A5593,FALSE)</f>
        <v>0</v>
      </c>
      <c r="F5593">
        <f>HLOOKUP("Prøve",data!$A$1:$AT$8036,A5593,FALSE)</f>
        <v>0</v>
      </c>
      <c r="G5593">
        <f>HLOOKUP("ScKode",data!$A$1:$AT$8036,A5593,FALSE)</f>
        <v>0</v>
      </c>
      <c r="H5593">
        <f>HLOOKUP("StofParameter",data!$A$1:$AT$8036,A5593,FALSE)</f>
        <v>0</v>
      </c>
      <c r="I5593">
        <f>HLOOKUP("Dato",data!$A$1:$AT$8036,A5593,FALSE)</f>
        <v>0</v>
      </c>
      <c r="J5593">
        <f>HLOOKUP("Resultat-attribut",data!$A$1:$AT$8036,A5593,FALSE)</f>
        <v>0</v>
      </c>
      <c r="K5593">
        <f>HLOOKUP("Resultat",data!$A$1:$AT$8036,A5593,FALSE)</f>
        <v>0</v>
      </c>
      <c r="L5593">
        <f>HLOOKUP("Enhed",data!$A$1:$AT$8036,A5593,FALSE)</f>
        <v>0</v>
      </c>
    </row>
    <row r="5594" spans="1:12" x14ac:dyDescent="0.2">
      <c r="A5594">
        <v>5593</v>
      </c>
      <c r="B5594">
        <f>HLOOKUP("Referencer",data!$A$1:$AT$8036,A5594,FALSE)</f>
        <v>0</v>
      </c>
      <c r="C5594">
        <f>HLOOKUP("Stedtekst",data!$A$1:$AT$8036,A5594,FALSE)</f>
        <v>0</v>
      </c>
      <c r="D5594">
        <f>HLOOKUP("Målested navn",data!$A$1:$AT$8036,A5594,FALSE)</f>
        <v>0</v>
      </c>
      <c r="E5594">
        <f>HLOOKUP("Prøvetagning",data!$A$1:$AT$8036,A5594,FALSE)</f>
        <v>0</v>
      </c>
      <c r="F5594">
        <f>HLOOKUP("Prøve",data!$A$1:$AT$8036,A5594,FALSE)</f>
        <v>0</v>
      </c>
      <c r="G5594">
        <f>HLOOKUP("ScKode",data!$A$1:$AT$8036,A5594,FALSE)</f>
        <v>0</v>
      </c>
      <c r="H5594">
        <f>HLOOKUP("StofParameter",data!$A$1:$AT$8036,A5594,FALSE)</f>
        <v>0</v>
      </c>
      <c r="I5594">
        <f>HLOOKUP("Dato",data!$A$1:$AT$8036,A5594,FALSE)</f>
        <v>0</v>
      </c>
      <c r="J5594">
        <f>HLOOKUP("Resultat-attribut",data!$A$1:$AT$8036,A5594,FALSE)</f>
        <v>0</v>
      </c>
      <c r="K5594">
        <f>HLOOKUP("Resultat",data!$A$1:$AT$8036,A5594,FALSE)</f>
        <v>0</v>
      </c>
      <c r="L5594">
        <f>HLOOKUP("Enhed",data!$A$1:$AT$8036,A5594,FALSE)</f>
        <v>0</v>
      </c>
    </row>
    <row r="5595" spans="1:12" x14ac:dyDescent="0.2">
      <c r="A5595">
        <v>5594</v>
      </c>
      <c r="B5595">
        <f>HLOOKUP("Referencer",data!$A$1:$AT$8036,A5595,FALSE)</f>
        <v>0</v>
      </c>
      <c r="C5595">
        <f>HLOOKUP("Stedtekst",data!$A$1:$AT$8036,A5595,FALSE)</f>
        <v>0</v>
      </c>
      <c r="D5595">
        <f>HLOOKUP("Målested navn",data!$A$1:$AT$8036,A5595,FALSE)</f>
        <v>0</v>
      </c>
      <c r="E5595">
        <f>HLOOKUP("Prøvetagning",data!$A$1:$AT$8036,A5595,FALSE)</f>
        <v>0</v>
      </c>
      <c r="F5595">
        <f>HLOOKUP("Prøve",data!$A$1:$AT$8036,A5595,FALSE)</f>
        <v>0</v>
      </c>
      <c r="G5595">
        <f>HLOOKUP("ScKode",data!$A$1:$AT$8036,A5595,FALSE)</f>
        <v>0</v>
      </c>
      <c r="H5595">
        <f>HLOOKUP("StofParameter",data!$A$1:$AT$8036,A5595,FALSE)</f>
        <v>0</v>
      </c>
      <c r="I5595">
        <f>HLOOKUP("Dato",data!$A$1:$AT$8036,A5595,FALSE)</f>
        <v>0</v>
      </c>
      <c r="J5595">
        <f>HLOOKUP("Resultat-attribut",data!$A$1:$AT$8036,A5595,FALSE)</f>
        <v>0</v>
      </c>
      <c r="K5595">
        <f>HLOOKUP("Resultat",data!$A$1:$AT$8036,A5595,FALSE)</f>
        <v>0</v>
      </c>
      <c r="L5595">
        <f>HLOOKUP("Enhed",data!$A$1:$AT$8036,A5595,FALSE)</f>
        <v>0</v>
      </c>
    </row>
    <row r="5596" spans="1:12" x14ac:dyDescent="0.2">
      <c r="A5596">
        <v>5595</v>
      </c>
      <c r="B5596">
        <f>HLOOKUP("Referencer",data!$A$1:$AT$8036,A5596,FALSE)</f>
        <v>0</v>
      </c>
      <c r="C5596">
        <f>HLOOKUP("Stedtekst",data!$A$1:$AT$8036,A5596,FALSE)</f>
        <v>0</v>
      </c>
      <c r="D5596">
        <f>HLOOKUP("Målested navn",data!$A$1:$AT$8036,A5596,FALSE)</f>
        <v>0</v>
      </c>
      <c r="E5596">
        <f>HLOOKUP("Prøvetagning",data!$A$1:$AT$8036,A5596,FALSE)</f>
        <v>0</v>
      </c>
      <c r="F5596">
        <f>HLOOKUP("Prøve",data!$A$1:$AT$8036,A5596,FALSE)</f>
        <v>0</v>
      </c>
      <c r="G5596">
        <f>HLOOKUP("ScKode",data!$A$1:$AT$8036,A5596,FALSE)</f>
        <v>0</v>
      </c>
      <c r="H5596">
        <f>HLOOKUP("StofParameter",data!$A$1:$AT$8036,A5596,FALSE)</f>
        <v>0</v>
      </c>
      <c r="I5596">
        <f>HLOOKUP("Dato",data!$A$1:$AT$8036,A5596,FALSE)</f>
        <v>0</v>
      </c>
      <c r="J5596">
        <f>HLOOKUP("Resultat-attribut",data!$A$1:$AT$8036,A5596,FALSE)</f>
        <v>0</v>
      </c>
      <c r="K5596">
        <f>HLOOKUP("Resultat",data!$A$1:$AT$8036,A5596,FALSE)</f>
        <v>0</v>
      </c>
      <c r="L5596">
        <f>HLOOKUP("Enhed",data!$A$1:$AT$8036,A5596,FALSE)</f>
        <v>0</v>
      </c>
    </row>
    <row r="5597" spans="1:12" x14ac:dyDescent="0.2">
      <c r="A5597">
        <v>5596</v>
      </c>
      <c r="B5597">
        <f>HLOOKUP("Referencer",data!$A$1:$AT$8036,A5597,FALSE)</f>
        <v>0</v>
      </c>
      <c r="C5597">
        <f>HLOOKUP("Stedtekst",data!$A$1:$AT$8036,A5597,FALSE)</f>
        <v>0</v>
      </c>
      <c r="D5597">
        <f>HLOOKUP("Målested navn",data!$A$1:$AT$8036,A5597,FALSE)</f>
        <v>0</v>
      </c>
      <c r="E5597">
        <f>HLOOKUP("Prøvetagning",data!$A$1:$AT$8036,A5597,FALSE)</f>
        <v>0</v>
      </c>
      <c r="F5597">
        <f>HLOOKUP("Prøve",data!$A$1:$AT$8036,A5597,FALSE)</f>
        <v>0</v>
      </c>
      <c r="G5597">
        <f>HLOOKUP("ScKode",data!$A$1:$AT$8036,A5597,FALSE)</f>
        <v>0</v>
      </c>
      <c r="H5597">
        <f>HLOOKUP("StofParameter",data!$A$1:$AT$8036,A5597,FALSE)</f>
        <v>0</v>
      </c>
      <c r="I5597">
        <f>HLOOKUP("Dato",data!$A$1:$AT$8036,A5597,FALSE)</f>
        <v>0</v>
      </c>
      <c r="J5597">
        <f>HLOOKUP("Resultat-attribut",data!$A$1:$AT$8036,A5597,FALSE)</f>
        <v>0</v>
      </c>
      <c r="K5597">
        <f>HLOOKUP("Resultat",data!$A$1:$AT$8036,A5597,FALSE)</f>
        <v>0</v>
      </c>
      <c r="L5597">
        <f>HLOOKUP("Enhed",data!$A$1:$AT$8036,A5597,FALSE)</f>
        <v>0</v>
      </c>
    </row>
    <row r="5598" spans="1:12" x14ac:dyDescent="0.2">
      <c r="A5598">
        <v>5597</v>
      </c>
      <c r="B5598">
        <f>HLOOKUP("Referencer",data!$A$1:$AT$8036,A5598,FALSE)</f>
        <v>0</v>
      </c>
      <c r="C5598">
        <f>HLOOKUP("Stedtekst",data!$A$1:$AT$8036,A5598,FALSE)</f>
        <v>0</v>
      </c>
      <c r="D5598">
        <f>HLOOKUP("Målested navn",data!$A$1:$AT$8036,A5598,FALSE)</f>
        <v>0</v>
      </c>
      <c r="E5598">
        <f>HLOOKUP("Prøvetagning",data!$A$1:$AT$8036,A5598,FALSE)</f>
        <v>0</v>
      </c>
      <c r="F5598">
        <f>HLOOKUP("Prøve",data!$A$1:$AT$8036,A5598,FALSE)</f>
        <v>0</v>
      </c>
      <c r="G5598">
        <f>HLOOKUP("ScKode",data!$A$1:$AT$8036,A5598,FALSE)</f>
        <v>0</v>
      </c>
      <c r="H5598">
        <f>HLOOKUP("StofParameter",data!$A$1:$AT$8036,A5598,FALSE)</f>
        <v>0</v>
      </c>
      <c r="I5598">
        <f>HLOOKUP("Dato",data!$A$1:$AT$8036,A5598,FALSE)</f>
        <v>0</v>
      </c>
      <c r="J5598">
        <f>HLOOKUP("Resultat-attribut",data!$A$1:$AT$8036,A5598,FALSE)</f>
        <v>0</v>
      </c>
      <c r="K5598">
        <f>HLOOKUP("Resultat",data!$A$1:$AT$8036,A5598,FALSE)</f>
        <v>0</v>
      </c>
      <c r="L5598">
        <f>HLOOKUP("Enhed",data!$A$1:$AT$8036,A5598,FALSE)</f>
        <v>0</v>
      </c>
    </row>
    <row r="5599" spans="1:12" x14ac:dyDescent="0.2">
      <c r="A5599">
        <v>5598</v>
      </c>
      <c r="B5599">
        <f>HLOOKUP("Referencer",data!$A$1:$AT$8036,A5599,FALSE)</f>
        <v>0</v>
      </c>
      <c r="C5599">
        <f>HLOOKUP("Stedtekst",data!$A$1:$AT$8036,A5599,FALSE)</f>
        <v>0</v>
      </c>
      <c r="D5599">
        <f>HLOOKUP("Målested navn",data!$A$1:$AT$8036,A5599,FALSE)</f>
        <v>0</v>
      </c>
      <c r="E5599">
        <f>HLOOKUP("Prøvetagning",data!$A$1:$AT$8036,A5599,FALSE)</f>
        <v>0</v>
      </c>
      <c r="F5599">
        <f>HLOOKUP("Prøve",data!$A$1:$AT$8036,A5599,FALSE)</f>
        <v>0</v>
      </c>
      <c r="G5599">
        <f>HLOOKUP("ScKode",data!$A$1:$AT$8036,A5599,FALSE)</f>
        <v>0</v>
      </c>
      <c r="H5599">
        <f>HLOOKUP("StofParameter",data!$A$1:$AT$8036,A5599,FALSE)</f>
        <v>0</v>
      </c>
      <c r="I5599">
        <f>HLOOKUP("Dato",data!$A$1:$AT$8036,A5599,FALSE)</f>
        <v>0</v>
      </c>
      <c r="J5599">
        <f>HLOOKUP("Resultat-attribut",data!$A$1:$AT$8036,A5599,FALSE)</f>
        <v>0</v>
      </c>
      <c r="K5599">
        <f>HLOOKUP("Resultat",data!$A$1:$AT$8036,A5599,FALSE)</f>
        <v>0</v>
      </c>
      <c r="L5599">
        <f>HLOOKUP("Enhed",data!$A$1:$AT$8036,A5599,FALSE)</f>
        <v>0</v>
      </c>
    </row>
    <row r="5600" spans="1:12" x14ac:dyDescent="0.2">
      <c r="A5600">
        <v>5599</v>
      </c>
      <c r="B5600">
        <f>HLOOKUP("Referencer",data!$A$1:$AT$8036,A5600,FALSE)</f>
        <v>0</v>
      </c>
      <c r="C5600">
        <f>HLOOKUP("Stedtekst",data!$A$1:$AT$8036,A5600,FALSE)</f>
        <v>0</v>
      </c>
      <c r="D5600">
        <f>HLOOKUP("Målested navn",data!$A$1:$AT$8036,A5600,FALSE)</f>
        <v>0</v>
      </c>
      <c r="E5600">
        <f>HLOOKUP("Prøvetagning",data!$A$1:$AT$8036,A5600,FALSE)</f>
        <v>0</v>
      </c>
      <c r="F5600">
        <f>HLOOKUP("Prøve",data!$A$1:$AT$8036,A5600,FALSE)</f>
        <v>0</v>
      </c>
      <c r="G5600">
        <f>HLOOKUP("ScKode",data!$A$1:$AT$8036,A5600,FALSE)</f>
        <v>0</v>
      </c>
      <c r="H5600">
        <f>HLOOKUP("StofParameter",data!$A$1:$AT$8036,A5600,FALSE)</f>
        <v>0</v>
      </c>
      <c r="I5600">
        <f>HLOOKUP("Dato",data!$A$1:$AT$8036,A5600,FALSE)</f>
        <v>0</v>
      </c>
      <c r="J5600">
        <f>HLOOKUP("Resultat-attribut",data!$A$1:$AT$8036,A5600,FALSE)</f>
        <v>0</v>
      </c>
      <c r="K5600">
        <f>HLOOKUP("Resultat",data!$A$1:$AT$8036,A5600,FALSE)</f>
        <v>0</v>
      </c>
      <c r="L5600">
        <f>HLOOKUP("Enhed",data!$A$1:$AT$8036,A5600,FALSE)</f>
        <v>0</v>
      </c>
    </row>
    <row r="5601" spans="1:12" x14ac:dyDescent="0.2">
      <c r="A5601">
        <v>5600</v>
      </c>
      <c r="B5601">
        <f>HLOOKUP("Referencer",data!$A$1:$AT$8036,A5601,FALSE)</f>
        <v>0</v>
      </c>
      <c r="C5601">
        <f>HLOOKUP("Stedtekst",data!$A$1:$AT$8036,A5601,FALSE)</f>
        <v>0</v>
      </c>
      <c r="D5601">
        <f>HLOOKUP("Målested navn",data!$A$1:$AT$8036,A5601,FALSE)</f>
        <v>0</v>
      </c>
      <c r="E5601">
        <f>HLOOKUP("Prøvetagning",data!$A$1:$AT$8036,A5601,FALSE)</f>
        <v>0</v>
      </c>
      <c r="F5601">
        <f>HLOOKUP("Prøve",data!$A$1:$AT$8036,A5601,FALSE)</f>
        <v>0</v>
      </c>
      <c r="G5601">
        <f>HLOOKUP("ScKode",data!$A$1:$AT$8036,A5601,FALSE)</f>
        <v>0</v>
      </c>
      <c r="H5601">
        <f>HLOOKUP("StofParameter",data!$A$1:$AT$8036,A5601,FALSE)</f>
        <v>0</v>
      </c>
      <c r="I5601">
        <f>HLOOKUP("Dato",data!$A$1:$AT$8036,A5601,FALSE)</f>
        <v>0</v>
      </c>
      <c r="J5601">
        <f>HLOOKUP("Resultat-attribut",data!$A$1:$AT$8036,A5601,FALSE)</f>
        <v>0</v>
      </c>
      <c r="K5601">
        <f>HLOOKUP("Resultat",data!$A$1:$AT$8036,A5601,FALSE)</f>
        <v>0</v>
      </c>
      <c r="L5601">
        <f>HLOOKUP("Enhed",data!$A$1:$AT$8036,A5601,FALSE)</f>
        <v>0</v>
      </c>
    </row>
    <row r="5602" spans="1:12" x14ac:dyDescent="0.2">
      <c r="A5602">
        <v>5601</v>
      </c>
      <c r="B5602">
        <f>HLOOKUP("Referencer",data!$A$1:$AT$8036,A5602,FALSE)</f>
        <v>0</v>
      </c>
      <c r="C5602">
        <f>HLOOKUP("Stedtekst",data!$A$1:$AT$8036,A5602,FALSE)</f>
        <v>0</v>
      </c>
      <c r="D5602">
        <f>HLOOKUP("Målested navn",data!$A$1:$AT$8036,A5602,FALSE)</f>
        <v>0</v>
      </c>
      <c r="E5602">
        <f>HLOOKUP("Prøvetagning",data!$A$1:$AT$8036,A5602,FALSE)</f>
        <v>0</v>
      </c>
      <c r="F5602">
        <f>HLOOKUP("Prøve",data!$A$1:$AT$8036,A5602,FALSE)</f>
        <v>0</v>
      </c>
      <c r="G5602">
        <f>HLOOKUP("ScKode",data!$A$1:$AT$8036,A5602,FALSE)</f>
        <v>0</v>
      </c>
      <c r="H5602">
        <f>HLOOKUP("StofParameter",data!$A$1:$AT$8036,A5602,FALSE)</f>
        <v>0</v>
      </c>
      <c r="I5602">
        <f>HLOOKUP("Dato",data!$A$1:$AT$8036,A5602,FALSE)</f>
        <v>0</v>
      </c>
      <c r="J5602">
        <f>HLOOKUP("Resultat-attribut",data!$A$1:$AT$8036,A5602,FALSE)</f>
        <v>0</v>
      </c>
      <c r="K5602">
        <f>HLOOKUP("Resultat",data!$A$1:$AT$8036,A5602,FALSE)</f>
        <v>0</v>
      </c>
      <c r="L5602">
        <f>HLOOKUP("Enhed",data!$A$1:$AT$8036,A5602,FALSE)</f>
        <v>0</v>
      </c>
    </row>
    <row r="5603" spans="1:12" x14ac:dyDescent="0.2">
      <c r="A5603">
        <v>5602</v>
      </c>
      <c r="B5603">
        <f>HLOOKUP("Referencer",data!$A$1:$AT$8036,A5603,FALSE)</f>
        <v>0</v>
      </c>
      <c r="C5603">
        <f>HLOOKUP("Stedtekst",data!$A$1:$AT$8036,A5603,FALSE)</f>
        <v>0</v>
      </c>
      <c r="D5603">
        <f>HLOOKUP("Målested navn",data!$A$1:$AT$8036,A5603,FALSE)</f>
        <v>0</v>
      </c>
      <c r="E5603">
        <f>HLOOKUP("Prøvetagning",data!$A$1:$AT$8036,A5603,FALSE)</f>
        <v>0</v>
      </c>
      <c r="F5603">
        <f>HLOOKUP("Prøve",data!$A$1:$AT$8036,A5603,FALSE)</f>
        <v>0</v>
      </c>
      <c r="G5603">
        <f>HLOOKUP("ScKode",data!$A$1:$AT$8036,A5603,FALSE)</f>
        <v>0</v>
      </c>
      <c r="H5603">
        <f>HLOOKUP("StofParameter",data!$A$1:$AT$8036,A5603,FALSE)</f>
        <v>0</v>
      </c>
      <c r="I5603">
        <f>HLOOKUP("Dato",data!$A$1:$AT$8036,A5603,FALSE)</f>
        <v>0</v>
      </c>
      <c r="J5603">
        <f>HLOOKUP("Resultat-attribut",data!$A$1:$AT$8036,A5603,FALSE)</f>
        <v>0</v>
      </c>
      <c r="K5603">
        <f>HLOOKUP("Resultat",data!$A$1:$AT$8036,A5603,FALSE)</f>
        <v>0</v>
      </c>
      <c r="L5603">
        <f>HLOOKUP("Enhed",data!$A$1:$AT$8036,A5603,FALSE)</f>
        <v>0</v>
      </c>
    </row>
    <row r="5604" spans="1:12" x14ac:dyDescent="0.2">
      <c r="A5604">
        <v>5603</v>
      </c>
      <c r="B5604">
        <f>HLOOKUP("Referencer",data!$A$1:$AT$8036,A5604,FALSE)</f>
        <v>0</v>
      </c>
      <c r="C5604">
        <f>HLOOKUP("Stedtekst",data!$A$1:$AT$8036,A5604,FALSE)</f>
        <v>0</v>
      </c>
      <c r="D5604">
        <f>HLOOKUP("Målested navn",data!$A$1:$AT$8036,A5604,FALSE)</f>
        <v>0</v>
      </c>
      <c r="E5604">
        <f>HLOOKUP("Prøvetagning",data!$A$1:$AT$8036,A5604,FALSE)</f>
        <v>0</v>
      </c>
      <c r="F5604">
        <f>HLOOKUP("Prøve",data!$A$1:$AT$8036,A5604,FALSE)</f>
        <v>0</v>
      </c>
      <c r="G5604">
        <f>HLOOKUP("ScKode",data!$A$1:$AT$8036,A5604,FALSE)</f>
        <v>0</v>
      </c>
      <c r="H5604">
        <f>HLOOKUP("StofParameter",data!$A$1:$AT$8036,A5604,FALSE)</f>
        <v>0</v>
      </c>
      <c r="I5604">
        <f>HLOOKUP("Dato",data!$A$1:$AT$8036,A5604,FALSE)</f>
        <v>0</v>
      </c>
      <c r="J5604">
        <f>HLOOKUP("Resultat-attribut",data!$A$1:$AT$8036,A5604,FALSE)</f>
        <v>0</v>
      </c>
      <c r="K5604">
        <f>HLOOKUP("Resultat",data!$A$1:$AT$8036,A5604,FALSE)</f>
        <v>0</v>
      </c>
      <c r="L5604">
        <f>HLOOKUP("Enhed",data!$A$1:$AT$8036,A5604,FALSE)</f>
        <v>0</v>
      </c>
    </row>
    <row r="5605" spans="1:12" x14ac:dyDescent="0.2">
      <c r="A5605">
        <v>5604</v>
      </c>
      <c r="B5605">
        <f>HLOOKUP("Referencer",data!$A$1:$AT$8036,A5605,FALSE)</f>
        <v>0</v>
      </c>
      <c r="C5605">
        <f>HLOOKUP("Stedtekst",data!$A$1:$AT$8036,A5605,FALSE)</f>
        <v>0</v>
      </c>
      <c r="D5605">
        <f>HLOOKUP("Målested navn",data!$A$1:$AT$8036,A5605,FALSE)</f>
        <v>0</v>
      </c>
      <c r="E5605">
        <f>HLOOKUP("Prøvetagning",data!$A$1:$AT$8036,A5605,FALSE)</f>
        <v>0</v>
      </c>
      <c r="F5605">
        <f>HLOOKUP("Prøve",data!$A$1:$AT$8036,A5605,FALSE)</f>
        <v>0</v>
      </c>
      <c r="G5605">
        <f>HLOOKUP("ScKode",data!$A$1:$AT$8036,A5605,FALSE)</f>
        <v>0</v>
      </c>
      <c r="H5605">
        <f>HLOOKUP("StofParameter",data!$A$1:$AT$8036,A5605,FALSE)</f>
        <v>0</v>
      </c>
      <c r="I5605">
        <f>HLOOKUP("Dato",data!$A$1:$AT$8036,A5605,FALSE)</f>
        <v>0</v>
      </c>
      <c r="J5605">
        <f>HLOOKUP("Resultat-attribut",data!$A$1:$AT$8036,A5605,FALSE)</f>
        <v>0</v>
      </c>
      <c r="K5605">
        <f>HLOOKUP("Resultat",data!$A$1:$AT$8036,A5605,FALSE)</f>
        <v>0</v>
      </c>
      <c r="L5605">
        <f>HLOOKUP("Enhed",data!$A$1:$AT$8036,A5605,FALSE)</f>
        <v>0</v>
      </c>
    </row>
    <row r="5606" spans="1:12" x14ac:dyDescent="0.2">
      <c r="A5606">
        <v>5605</v>
      </c>
      <c r="B5606">
        <f>HLOOKUP("Referencer",data!$A$1:$AT$8036,A5606,FALSE)</f>
        <v>0</v>
      </c>
      <c r="C5606">
        <f>HLOOKUP("Stedtekst",data!$A$1:$AT$8036,A5606,FALSE)</f>
        <v>0</v>
      </c>
      <c r="D5606">
        <f>HLOOKUP("Målested navn",data!$A$1:$AT$8036,A5606,FALSE)</f>
        <v>0</v>
      </c>
      <c r="E5606">
        <f>HLOOKUP("Prøvetagning",data!$A$1:$AT$8036,A5606,FALSE)</f>
        <v>0</v>
      </c>
      <c r="F5606">
        <f>HLOOKUP("Prøve",data!$A$1:$AT$8036,A5606,FALSE)</f>
        <v>0</v>
      </c>
      <c r="G5606">
        <f>HLOOKUP("ScKode",data!$A$1:$AT$8036,A5606,FALSE)</f>
        <v>0</v>
      </c>
      <c r="H5606">
        <f>HLOOKUP("StofParameter",data!$A$1:$AT$8036,A5606,FALSE)</f>
        <v>0</v>
      </c>
      <c r="I5606">
        <f>HLOOKUP("Dato",data!$A$1:$AT$8036,A5606,FALSE)</f>
        <v>0</v>
      </c>
      <c r="J5606">
        <f>HLOOKUP("Resultat-attribut",data!$A$1:$AT$8036,A5606,FALSE)</f>
        <v>0</v>
      </c>
      <c r="K5606">
        <f>HLOOKUP("Resultat",data!$A$1:$AT$8036,A5606,FALSE)</f>
        <v>0</v>
      </c>
      <c r="L5606">
        <f>HLOOKUP("Enhed",data!$A$1:$AT$8036,A5606,FALSE)</f>
        <v>0</v>
      </c>
    </row>
    <row r="5607" spans="1:12" x14ac:dyDescent="0.2">
      <c r="A5607">
        <v>5606</v>
      </c>
      <c r="B5607">
        <f>HLOOKUP("Referencer",data!$A$1:$AT$8036,A5607,FALSE)</f>
        <v>0</v>
      </c>
      <c r="C5607">
        <f>HLOOKUP("Stedtekst",data!$A$1:$AT$8036,A5607,FALSE)</f>
        <v>0</v>
      </c>
      <c r="D5607">
        <f>HLOOKUP("Målested navn",data!$A$1:$AT$8036,A5607,FALSE)</f>
        <v>0</v>
      </c>
      <c r="E5607">
        <f>HLOOKUP("Prøvetagning",data!$A$1:$AT$8036,A5607,FALSE)</f>
        <v>0</v>
      </c>
      <c r="F5607">
        <f>HLOOKUP("Prøve",data!$A$1:$AT$8036,A5607,FALSE)</f>
        <v>0</v>
      </c>
      <c r="G5607">
        <f>HLOOKUP("ScKode",data!$A$1:$AT$8036,A5607,FALSE)</f>
        <v>0</v>
      </c>
      <c r="H5607">
        <f>HLOOKUP("StofParameter",data!$A$1:$AT$8036,A5607,FALSE)</f>
        <v>0</v>
      </c>
      <c r="I5607">
        <f>HLOOKUP("Dato",data!$A$1:$AT$8036,A5607,FALSE)</f>
        <v>0</v>
      </c>
      <c r="J5607">
        <f>HLOOKUP("Resultat-attribut",data!$A$1:$AT$8036,A5607,FALSE)</f>
        <v>0</v>
      </c>
      <c r="K5607">
        <f>HLOOKUP("Resultat",data!$A$1:$AT$8036,A5607,FALSE)</f>
        <v>0</v>
      </c>
      <c r="L5607">
        <f>HLOOKUP("Enhed",data!$A$1:$AT$8036,A5607,FALSE)</f>
        <v>0</v>
      </c>
    </row>
    <row r="5608" spans="1:12" x14ac:dyDescent="0.2">
      <c r="A5608">
        <v>5607</v>
      </c>
      <c r="B5608">
        <f>HLOOKUP("Referencer",data!$A$1:$AT$8036,A5608,FALSE)</f>
        <v>0</v>
      </c>
      <c r="C5608">
        <f>HLOOKUP("Stedtekst",data!$A$1:$AT$8036,A5608,FALSE)</f>
        <v>0</v>
      </c>
      <c r="D5608">
        <f>HLOOKUP("Målested navn",data!$A$1:$AT$8036,A5608,FALSE)</f>
        <v>0</v>
      </c>
      <c r="E5608">
        <f>HLOOKUP("Prøvetagning",data!$A$1:$AT$8036,A5608,FALSE)</f>
        <v>0</v>
      </c>
      <c r="F5608">
        <f>HLOOKUP("Prøve",data!$A$1:$AT$8036,A5608,FALSE)</f>
        <v>0</v>
      </c>
      <c r="G5608">
        <f>HLOOKUP("ScKode",data!$A$1:$AT$8036,A5608,FALSE)</f>
        <v>0</v>
      </c>
      <c r="H5608">
        <f>HLOOKUP("StofParameter",data!$A$1:$AT$8036,A5608,FALSE)</f>
        <v>0</v>
      </c>
      <c r="I5608">
        <f>HLOOKUP("Dato",data!$A$1:$AT$8036,A5608,FALSE)</f>
        <v>0</v>
      </c>
      <c r="J5608">
        <f>HLOOKUP("Resultat-attribut",data!$A$1:$AT$8036,A5608,FALSE)</f>
        <v>0</v>
      </c>
      <c r="K5608">
        <f>HLOOKUP("Resultat",data!$A$1:$AT$8036,A5608,FALSE)</f>
        <v>0</v>
      </c>
      <c r="L5608">
        <f>HLOOKUP("Enhed",data!$A$1:$AT$8036,A5608,FALSE)</f>
        <v>0</v>
      </c>
    </row>
    <row r="5609" spans="1:12" x14ac:dyDescent="0.2">
      <c r="A5609">
        <v>5608</v>
      </c>
      <c r="B5609">
        <f>HLOOKUP("Referencer",data!$A$1:$AT$8036,A5609,FALSE)</f>
        <v>0</v>
      </c>
      <c r="C5609">
        <f>HLOOKUP("Stedtekst",data!$A$1:$AT$8036,A5609,FALSE)</f>
        <v>0</v>
      </c>
      <c r="D5609">
        <f>HLOOKUP("Målested navn",data!$A$1:$AT$8036,A5609,FALSE)</f>
        <v>0</v>
      </c>
      <c r="E5609">
        <f>HLOOKUP("Prøvetagning",data!$A$1:$AT$8036,A5609,FALSE)</f>
        <v>0</v>
      </c>
      <c r="F5609">
        <f>HLOOKUP("Prøve",data!$A$1:$AT$8036,A5609,FALSE)</f>
        <v>0</v>
      </c>
      <c r="G5609">
        <f>HLOOKUP("ScKode",data!$A$1:$AT$8036,A5609,FALSE)</f>
        <v>0</v>
      </c>
      <c r="H5609">
        <f>HLOOKUP("StofParameter",data!$A$1:$AT$8036,A5609,FALSE)</f>
        <v>0</v>
      </c>
      <c r="I5609">
        <f>HLOOKUP("Dato",data!$A$1:$AT$8036,A5609,FALSE)</f>
        <v>0</v>
      </c>
      <c r="J5609">
        <f>HLOOKUP("Resultat-attribut",data!$A$1:$AT$8036,A5609,FALSE)</f>
        <v>0</v>
      </c>
      <c r="K5609">
        <f>HLOOKUP("Resultat",data!$A$1:$AT$8036,A5609,FALSE)</f>
        <v>0</v>
      </c>
      <c r="L5609">
        <f>HLOOKUP("Enhed",data!$A$1:$AT$8036,A5609,FALSE)</f>
        <v>0</v>
      </c>
    </row>
    <row r="5610" spans="1:12" x14ac:dyDescent="0.2">
      <c r="A5610">
        <v>5609</v>
      </c>
      <c r="B5610">
        <f>HLOOKUP("Referencer",data!$A$1:$AT$8036,A5610,FALSE)</f>
        <v>0</v>
      </c>
      <c r="C5610">
        <f>HLOOKUP("Stedtekst",data!$A$1:$AT$8036,A5610,FALSE)</f>
        <v>0</v>
      </c>
      <c r="D5610">
        <f>HLOOKUP("Målested navn",data!$A$1:$AT$8036,A5610,FALSE)</f>
        <v>0</v>
      </c>
      <c r="E5610">
        <f>HLOOKUP("Prøvetagning",data!$A$1:$AT$8036,A5610,FALSE)</f>
        <v>0</v>
      </c>
      <c r="F5610">
        <f>HLOOKUP("Prøve",data!$A$1:$AT$8036,A5610,FALSE)</f>
        <v>0</v>
      </c>
      <c r="G5610">
        <f>HLOOKUP("ScKode",data!$A$1:$AT$8036,A5610,FALSE)</f>
        <v>0</v>
      </c>
      <c r="H5610">
        <f>HLOOKUP("StofParameter",data!$A$1:$AT$8036,A5610,FALSE)</f>
        <v>0</v>
      </c>
      <c r="I5610">
        <f>HLOOKUP("Dato",data!$A$1:$AT$8036,A5610,FALSE)</f>
        <v>0</v>
      </c>
      <c r="J5610">
        <f>HLOOKUP("Resultat-attribut",data!$A$1:$AT$8036,A5610,FALSE)</f>
        <v>0</v>
      </c>
      <c r="K5610">
        <f>HLOOKUP("Resultat",data!$A$1:$AT$8036,A5610,FALSE)</f>
        <v>0</v>
      </c>
      <c r="L5610">
        <f>HLOOKUP("Enhed",data!$A$1:$AT$8036,A5610,FALSE)</f>
        <v>0</v>
      </c>
    </row>
    <row r="5611" spans="1:12" x14ac:dyDescent="0.2">
      <c r="A5611">
        <v>5610</v>
      </c>
      <c r="B5611">
        <f>HLOOKUP("Referencer",data!$A$1:$AT$8036,A5611,FALSE)</f>
        <v>0</v>
      </c>
      <c r="C5611">
        <f>HLOOKUP("Stedtekst",data!$A$1:$AT$8036,A5611,FALSE)</f>
        <v>0</v>
      </c>
      <c r="D5611">
        <f>HLOOKUP("Målested navn",data!$A$1:$AT$8036,A5611,FALSE)</f>
        <v>0</v>
      </c>
      <c r="E5611">
        <f>HLOOKUP("Prøvetagning",data!$A$1:$AT$8036,A5611,FALSE)</f>
        <v>0</v>
      </c>
      <c r="F5611">
        <f>HLOOKUP("Prøve",data!$A$1:$AT$8036,A5611,FALSE)</f>
        <v>0</v>
      </c>
      <c r="G5611">
        <f>HLOOKUP("ScKode",data!$A$1:$AT$8036,A5611,FALSE)</f>
        <v>0</v>
      </c>
      <c r="H5611">
        <f>HLOOKUP("StofParameter",data!$A$1:$AT$8036,A5611,FALSE)</f>
        <v>0</v>
      </c>
      <c r="I5611">
        <f>HLOOKUP("Dato",data!$A$1:$AT$8036,A5611,FALSE)</f>
        <v>0</v>
      </c>
      <c r="J5611">
        <f>HLOOKUP("Resultat-attribut",data!$A$1:$AT$8036,A5611,FALSE)</f>
        <v>0</v>
      </c>
      <c r="K5611">
        <f>HLOOKUP("Resultat",data!$A$1:$AT$8036,A5611,FALSE)</f>
        <v>0</v>
      </c>
      <c r="L5611">
        <f>HLOOKUP("Enhed",data!$A$1:$AT$8036,A5611,FALSE)</f>
        <v>0</v>
      </c>
    </row>
    <row r="5612" spans="1:12" x14ac:dyDescent="0.2">
      <c r="A5612">
        <v>5611</v>
      </c>
      <c r="B5612">
        <f>HLOOKUP("Referencer",data!$A$1:$AT$8036,A5612,FALSE)</f>
        <v>0</v>
      </c>
      <c r="C5612">
        <f>HLOOKUP("Stedtekst",data!$A$1:$AT$8036,A5612,FALSE)</f>
        <v>0</v>
      </c>
      <c r="D5612">
        <f>HLOOKUP("Målested navn",data!$A$1:$AT$8036,A5612,FALSE)</f>
        <v>0</v>
      </c>
      <c r="E5612">
        <f>HLOOKUP("Prøvetagning",data!$A$1:$AT$8036,A5612,FALSE)</f>
        <v>0</v>
      </c>
      <c r="F5612">
        <f>HLOOKUP("Prøve",data!$A$1:$AT$8036,A5612,FALSE)</f>
        <v>0</v>
      </c>
      <c r="G5612">
        <f>HLOOKUP("ScKode",data!$A$1:$AT$8036,A5612,FALSE)</f>
        <v>0</v>
      </c>
      <c r="H5612">
        <f>HLOOKUP("StofParameter",data!$A$1:$AT$8036,A5612,FALSE)</f>
        <v>0</v>
      </c>
      <c r="I5612">
        <f>HLOOKUP("Dato",data!$A$1:$AT$8036,A5612,FALSE)</f>
        <v>0</v>
      </c>
      <c r="J5612">
        <f>HLOOKUP("Resultat-attribut",data!$A$1:$AT$8036,A5612,FALSE)</f>
        <v>0</v>
      </c>
      <c r="K5612">
        <f>HLOOKUP("Resultat",data!$A$1:$AT$8036,A5612,FALSE)</f>
        <v>0</v>
      </c>
      <c r="L5612">
        <f>HLOOKUP("Enhed",data!$A$1:$AT$8036,A5612,FALSE)</f>
        <v>0</v>
      </c>
    </row>
    <row r="5613" spans="1:12" x14ac:dyDescent="0.2">
      <c r="A5613">
        <v>5612</v>
      </c>
      <c r="B5613">
        <f>HLOOKUP("Referencer",data!$A$1:$AT$8036,A5613,FALSE)</f>
        <v>0</v>
      </c>
      <c r="C5613">
        <f>HLOOKUP("Stedtekst",data!$A$1:$AT$8036,A5613,FALSE)</f>
        <v>0</v>
      </c>
      <c r="D5613">
        <f>HLOOKUP("Målested navn",data!$A$1:$AT$8036,A5613,FALSE)</f>
        <v>0</v>
      </c>
      <c r="E5613">
        <f>HLOOKUP("Prøvetagning",data!$A$1:$AT$8036,A5613,FALSE)</f>
        <v>0</v>
      </c>
      <c r="F5613">
        <f>HLOOKUP("Prøve",data!$A$1:$AT$8036,A5613,FALSE)</f>
        <v>0</v>
      </c>
      <c r="G5613">
        <f>HLOOKUP("ScKode",data!$A$1:$AT$8036,A5613,FALSE)</f>
        <v>0</v>
      </c>
      <c r="H5613">
        <f>HLOOKUP("StofParameter",data!$A$1:$AT$8036,A5613,FALSE)</f>
        <v>0</v>
      </c>
      <c r="I5613">
        <f>HLOOKUP("Dato",data!$A$1:$AT$8036,A5613,FALSE)</f>
        <v>0</v>
      </c>
      <c r="J5613">
        <f>HLOOKUP("Resultat-attribut",data!$A$1:$AT$8036,A5613,FALSE)</f>
        <v>0</v>
      </c>
      <c r="K5613">
        <f>HLOOKUP("Resultat",data!$A$1:$AT$8036,A5613,FALSE)</f>
        <v>0</v>
      </c>
      <c r="L5613">
        <f>HLOOKUP("Enhed",data!$A$1:$AT$8036,A5613,FALSE)</f>
        <v>0</v>
      </c>
    </row>
    <row r="5614" spans="1:12" x14ac:dyDescent="0.2">
      <c r="A5614">
        <v>5613</v>
      </c>
      <c r="B5614">
        <f>HLOOKUP("Referencer",data!$A$1:$AT$8036,A5614,FALSE)</f>
        <v>0</v>
      </c>
      <c r="C5614">
        <f>HLOOKUP("Stedtekst",data!$A$1:$AT$8036,A5614,FALSE)</f>
        <v>0</v>
      </c>
      <c r="D5614">
        <f>HLOOKUP("Målested navn",data!$A$1:$AT$8036,A5614,FALSE)</f>
        <v>0</v>
      </c>
      <c r="E5614">
        <f>HLOOKUP("Prøvetagning",data!$A$1:$AT$8036,A5614,FALSE)</f>
        <v>0</v>
      </c>
      <c r="F5614">
        <f>HLOOKUP("Prøve",data!$A$1:$AT$8036,A5614,FALSE)</f>
        <v>0</v>
      </c>
      <c r="G5614">
        <f>HLOOKUP("ScKode",data!$A$1:$AT$8036,A5614,FALSE)</f>
        <v>0</v>
      </c>
      <c r="H5614">
        <f>HLOOKUP("StofParameter",data!$A$1:$AT$8036,A5614,FALSE)</f>
        <v>0</v>
      </c>
      <c r="I5614">
        <f>HLOOKUP("Dato",data!$A$1:$AT$8036,A5614,FALSE)</f>
        <v>0</v>
      </c>
      <c r="J5614">
        <f>HLOOKUP("Resultat-attribut",data!$A$1:$AT$8036,A5614,FALSE)</f>
        <v>0</v>
      </c>
      <c r="K5614">
        <f>HLOOKUP("Resultat",data!$A$1:$AT$8036,A5614,FALSE)</f>
        <v>0</v>
      </c>
      <c r="L5614">
        <f>HLOOKUP("Enhed",data!$A$1:$AT$8036,A5614,FALSE)</f>
        <v>0</v>
      </c>
    </row>
    <row r="5615" spans="1:12" x14ac:dyDescent="0.2">
      <c r="A5615">
        <v>5614</v>
      </c>
      <c r="B5615">
        <f>HLOOKUP("Referencer",data!$A$1:$AT$8036,A5615,FALSE)</f>
        <v>0</v>
      </c>
      <c r="C5615">
        <f>HLOOKUP("Stedtekst",data!$A$1:$AT$8036,A5615,FALSE)</f>
        <v>0</v>
      </c>
      <c r="D5615">
        <f>HLOOKUP("Målested navn",data!$A$1:$AT$8036,A5615,FALSE)</f>
        <v>0</v>
      </c>
      <c r="E5615">
        <f>HLOOKUP("Prøvetagning",data!$A$1:$AT$8036,A5615,FALSE)</f>
        <v>0</v>
      </c>
      <c r="F5615">
        <f>HLOOKUP("Prøve",data!$A$1:$AT$8036,A5615,FALSE)</f>
        <v>0</v>
      </c>
      <c r="G5615">
        <f>HLOOKUP("ScKode",data!$A$1:$AT$8036,A5615,FALSE)</f>
        <v>0</v>
      </c>
      <c r="H5615">
        <f>HLOOKUP("StofParameter",data!$A$1:$AT$8036,A5615,FALSE)</f>
        <v>0</v>
      </c>
      <c r="I5615">
        <f>HLOOKUP("Dato",data!$A$1:$AT$8036,A5615,FALSE)</f>
        <v>0</v>
      </c>
      <c r="J5615">
        <f>HLOOKUP("Resultat-attribut",data!$A$1:$AT$8036,A5615,FALSE)</f>
        <v>0</v>
      </c>
      <c r="K5615">
        <f>HLOOKUP("Resultat",data!$A$1:$AT$8036,A5615,FALSE)</f>
        <v>0</v>
      </c>
      <c r="L5615">
        <f>HLOOKUP("Enhed",data!$A$1:$AT$8036,A5615,FALSE)</f>
        <v>0</v>
      </c>
    </row>
    <row r="5616" spans="1:12" x14ac:dyDescent="0.2">
      <c r="A5616">
        <v>5615</v>
      </c>
      <c r="B5616">
        <f>HLOOKUP("Referencer",data!$A$1:$AT$8036,A5616,FALSE)</f>
        <v>0</v>
      </c>
      <c r="C5616">
        <f>HLOOKUP("Stedtekst",data!$A$1:$AT$8036,A5616,FALSE)</f>
        <v>0</v>
      </c>
      <c r="D5616">
        <f>HLOOKUP("Målested navn",data!$A$1:$AT$8036,A5616,FALSE)</f>
        <v>0</v>
      </c>
      <c r="E5616">
        <f>HLOOKUP("Prøvetagning",data!$A$1:$AT$8036,A5616,FALSE)</f>
        <v>0</v>
      </c>
      <c r="F5616">
        <f>HLOOKUP("Prøve",data!$A$1:$AT$8036,A5616,FALSE)</f>
        <v>0</v>
      </c>
      <c r="G5616">
        <f>HLOOKUP("ScKode",data!$A$1:$AT$8036,A5616,FALSE)</f>
        <v>0</v>
      </c>
      <c r="H5616">
        <f>HLOOKUP("StofParameter",data!$A$1:$AT$8036,A5616,FALSE)</f>
        <v>0</v>
      </c>
      <c r="I5616">
        <f>HLOOKUP("Dato",data!$A$1:$AT$8036,A5616,FALSE)</f>
        <v>0</v>
      </c>
      <c r="J5616">
        <f>HLOOKUP("Resultat-attribut",data!$A$1:$AT$8036,A5616,FALSE)</f>
        <v>0</v>
      </c>
      <c r="K5616">
        <f>HLOOKUP("Resultat",data!$A$1:$AT$8036,A5616,FALSE)</f>
        <v>0</v>
      </c>
      <c r="L5616">
        <f>HLOOKUP("Enhed",data!$A$1:$AT$8036,A5616,FALSE)</f>
        <v>0</v>
      </c>
    </row>
    <row r="5617" spans="1:12" x14ac:dyDescent="0.2">
      <c r="A5617">
        <v>5616</v>
      </c>
      <c r="B5617">
        <f>HLOOKUP("Referencer",data!$A$1:$AT$8036,A5617,FALSE)</f>
        <v>0</v>
      </c>
      <c r="C5617">
        <f>HLOOKUP("Stedtekst",data!$A$1:$AT$8036,A5617,FALSE)</f>
        <v>0</v>
      </c>
      <c r="D5617">
        <f>HLOOKUP("Målested navn",data!$A$1:$AT$8036,A5617,FALSE)</f>
        <v>0</v>
      </c>
      <c r="E5617">
        <f>HLOOKUP("Prøvetagning",data!$A$1:$AT$8036,A5617,FALSE)</f>
        <v>0</v>
      </c>
      <c r="F5617">
        <f>HLOOKUP("Prøve",data!$A$1:$AT$8036,A5617,FALSE)</f>
        <v>0</v>
      </c>
      <c r="G5617">
        <f>HLOOKUP("ScKode",data!$A$1:$AT$8036,A5617,FALSE)</f>
        <v>0</v>
      </c>
      <c r="H5617">
        <f>HLOOKUP("StofParameter",data!$A$1:$AT$8036,A5617,FALSE)</f>
        <v>0</v>
      </c>
      <c r="I5617">
        <f>HLOOKUP("Dato",data!$A$1:$AT$8036,A5617,FALSE)</f>
        <v>0</v>
      </c>
      <c r="J5617">
        <f>HLOOKUP("Resultat-attribut",data!$A$1:$AT$8036,A5617,FALSE)</f>
        <v>0</v>
      </c>
      <c r="K5617">
        <f>HLOOKUP("Resultat",data!$A$1:$AT$8036,A5617,FALSE)</f>
        <v>0</v>
      </c>
      <c r="L5617">
        <f>HLOOKUP("Enhed",data!$A$1:$AT$8036,A5617,FALSE)</f>
        <v>0</v>
      </c>
    </row>
    <row r="5618" spans="1:12" x14ac:dyDescent="0.2">
      <c r="A5618">
        <v>5617</v>
      </c>
      <c r="B5618">
        <f>HLOOKUP("Referencer",data!$A$1:$AT$8036,A5618,FALSE)</f>
        <v>0</v>
      </c>
      <c r="C5618">
        <f>HLOOKUP("Stedtekst",data!$A$1:$AT$8036,A5618,FALSE)</f>
        <v>0</v>
      </c>
      <c r="D5618">
        <f>HLOOKUP("Målested navn",data!$A$1:$AT$8036,A5618,FALSE)</f>
        <v>0</v>
      </c>
      <c r="E5618">
        <f>HLOOKUP("Prøvetagning",data!$A$1:$AT$8036,A5618,FALSE)</f>
        <v>0</v>
      </c>
      <c r="F5618">
        <f>HLOOKUP("Prøve",data!$A$1:$AT$8036,A5618,FALSE)</f>
        <v>0</v>
      </c>
      <c r="G5618">
        <f>HLOOKUP("ScKode",data!$A$1:$AT$8036,A5618,FALSE)</f>
        <v>0</v>
      </c>
      <c r="H5618">
        <f>HLOOKUP("StofParameter",data!$A$1:$AT$8036,A5618,FALSE)</f>
        <v>0</v>
      </c>
      <c r="I5618">
        <f>HLOOKUP("Dato",data!$A$1:$AT$8036,A5618,FALSE)</f>
        <v>0</v>
      </c>
      <c r="J5618">
        <f>HLOOKUP("Resultat-attribut",data!$A$1:$AT$8036,A5618,FALSE)</f>
        <v>0</v>
      </c>
      <c r="K5618">
        <f>HLOOKUP("Resultat",data!$A$1:$AT$8036,A5618,FALSE)</f>
        <v>0</v>
      </c>
      <c r="L5618">
        <f>HLOOKUP("Enhed",data!$A$1:$AT$8036,A5618,FALSE)</f>
        <v>0</v>
      </c>
    </row>
    <row r="5619" spans="1:12" x14ac:dyDescent="0.2">
      <c r="A5619">
        <v>5618</v>
      </c>
      <c r="B5619">
        <f>HLOOKUP("Referencer",data!$A$1:$AT$8036,A5619,FALSE)</f>
        <v>0</v>
      </c>
      <c r="C5619">
        <f>HLOOKUP("Stedtekst",data!$A$1:$AT$8036,A5619,FALSE)</f>
        <v>0</v>
      </c>
      <c r="D5619">
        <f>HLOOKUP("Målested navn",data!$A$1:$AT$8036,A5619,FALSE)</f>
        <v>0</v>
      </c>
      <c r="E5619">
        <f>HLOOKUP("Prøvetagning",data!$A$1:$AT$8036,A5619,FALSE)</f>
        <v>0</v>
      </c>
      <c r="F5619">
        <f>HLOOKUP("Prøve",data!$A$1:$AT$8036,A5619,FALSE)</f>
        <v>0</v>
      </c>
      <c r="G5619">
        <f>HLOOKUP("ScKode",data!$A$1:$AT$8036,A5619,FALSE)</f>
        <v>0</v>
      </c>
      <c r="H5619">
        <f>HLOOKUP("StofParameter",data!$A$1:$AT$8036,A5619,FALSE)</f>
        <v>0</v>
      </c>
      <c r="I5619">
        <f>HLOOKUP("Dato",data!$A$1:$AT$8036,A5619,FALSE)</f>
        <v>0</v>
      </c>
      <c r="J5619">
        <f>HLOOKUP("Resultat-attribut",data!$A$1:$AT$8036,A5619,FALSE)</f>
        <v>0</v>
      </c>
      <c r="K5619">
        <f>HLOOKUP("Resultat",data!$A$1:$AT$8036,A5619,FALSE)</f>
        <v>0</v>
      </c>
      <c r="L5619">
        <f>HLOOKUP("Enhed",data!$A$1:$AT$8036,A5619,FALSE)</f>
        <v>0</v>
      </c>
    </row>
    <row r="5620" spans="1:12" x14ac:dyDescent="0.2">
      <c r="A5620">
        <v>5619</v>
      </c>
      <c r="B5620">
        <f>HLOOKUP("Referencer",data!$A$1:$AT$8036,A5620,FALSE)</f>
        <v>0</v>
      </c>
      <c r="C5620">
        <f>HLOOKUP("Stedtekst",data!$A$1:$AT$8036,A5620,FALSE)</f>
        <v>0</v>
      </c>
      <c r="D5620">
        <f>HLOOKUP("Målested navn",data!$A$1:$AT$8036,A5620,FALSE)</f>
        <v>0</v>
      </c>
      <c r="E5620">
        <f>HLOOKUP("Prøvetagning",data!$A$1:$AT$8036,A5620,FALSE)</f>
        <v>0</v>
      </c>
      <c r="F5620">
        <f>HLOOKUP("Prøve",data!$A$1:$AT$8036,A5620,FALSE)</f>
        <v>0</v>
      </c>
      <c r="G5620">
        <f>HLOOKUP("ScKode",data!$A$1:$AT$8036,A5620,FALSE)</f>
        <v>0</v>
      </c>
      <c r="H5620">
        <f>HLOOKUP("StofParameter",data!$A$1:$AT$8036,A5620,FALSE)</f>
        <v>0</v>
      </c>
      <c r="I5620">
        <f>HLOOKUP("Dato",data!$A$1:$AT$8036,A5620,FALSE)</f>
        <v>0</v>
      </c>
      <c r="J5620">
        <f>HLOOKUP("Resultat-attribut",data!$A$1:$AT$8036,A5620,FALSE)</f>
        <v>0</v>
      </c>
      <c r="K5620">
        <f>HLOOKUP("Resultat",data!$A$1:$AT$8036,A5620,FALSE)</f>
        <v>0</v>
      </c>
      <c r="L5620">
        <f>HLOOKUP("Enhed",data!$A$1:$AT$8036,A5620,FALSE)</f>
        <v>0</v>
      </c>
    </row>
    <row r="5621" spans="1:12" x14ac:dyDescent="0.2">
      <c r="A5621">
        <v>5620</v>
      </c>
      <c r="B5621">
        <f>HLOOKUP("Referencer",data!$A$1:$AT$8036,A5621,FALSE)</f>
        <v>0</v>
      </c>
      <c r="C5621">
        <f>HLOOKUP("Stedtekst",data!$A$1:$AT$8036,A5621,FALSE)</f>
        <v>0</v>
      </c>
      <c r="D5621">
        <f>HLOOKUP("Målested navn",data!$A$1:$AT$8036,A5621,FALSE)</f>
        <v>0</v>
      </c>
      <c r="E5621">
        <f>HLOOKUP("Prøvetagning",data!$A$1:$AT$8036,A5621,FALSE)</f>
        <v>0</v>
      </c>
      <c r="F5621">
        <f>HLOOKUP("Prøve",data!$A$1:$AT$8036,A5621,FALSE)</f>
        <v>0</v>
      </c>
      <c r="G5621">
        <f>HLOOKUP("ScKode",data!$A$1:$AT$8036,A5621,FALSE)</f>
        <v>0</v>
      </c>
      <c r="H5621">
        <f>HLOOKUP("StofParameter",data!$A$1:$AT$8036,A5621,FALSE)</f>
        <v>0</v>
      </c>
      <c r="I5621">
        <f>HLOOKUP("Dato",data!$A$1:$AT$8036,A5621,FALSE)</f>
        <v>0</v>
      </c>
      <c r="J5621">
        <f>HLOOKUP("Resultat-attribut",data!$A$1:$AT$8036,A5621,FALSE)</f>
        <v>0</v>
      </c>
      <c r="K5621">
        <f>HLOOKUP("Resultat",data!$A$1:$AT$8036,A5621,FALSE)</f>
        <v>0</v>
      </c>
      <c r="L5621">
        <f>HLOOKUP("Enhed",data!$A$1:$AT$8036,A5621,FALSE)</f>
        <v>0</v>
      </c>
    </row>
    <row r="5622" spans="1:12" x14ac:dyDescent="0.2">
      <c r="A5622">
        <v>5621</v>
      </c>
      <c r="B5622">
        <f>HLOOKUP("Referencer",data!$A$1:$AT$8036,A5622,FALSE)</f>
        <v>0</v>
      </c>
      <c r="C5622">
        <f>HLOOKUP("Stedtekst",data!$A$1:$AT$8036,A5622,FALSE)</f>
        <v>0</v>
      </c>
      <c r="D5622">
        <f>HLOOKUP("Målested navn",data!$A$1:$AT$8036,A5622,FALSE)</f>
        <v>0</v>
      </c>
      <c r="E5622">
        <f>HLOOKUP("Prøvetagning",data!$A$1:$AT$8036,A5622,FALSE)</f>
        <v>0</v>
      </c>
      <c r="F5622">
        <f>HLOOKUP("Prøve",data!$A$1:$AT$8036,A5622,FALSE)</f>
        <v>0</v>
      </c>
      <c r="G5622">
        <f>HLOOKUP("ScKode",data!$A$1:$AT$8036,A5622,FALSE)</f>
        <v>0</v>
      </c>
      <c r="H5622">
        <f>HLOOKUP("StofParameter",data!$A$1:$AT$8036,A5622,FALSE)</f>
        <v>0</v>
      </c>
      <c r="I5622">
        <f>HLOOKUP("Dato",data!$A$1:$AT$8036,A5622,FALSE)</f>
        <v>0</v>
      </c>
      <c r="J5622">
        <f>HLOOKUP("Resultat-attribut",data!$A$1:$AT$8036,A5622,FALSE)</f>
        <v>0</v>
      </c>
      <c r="K5622">
        <f>HLOOKUP("Resultat",data!$A$1:$AT$8036,A5622,FALSE)</f>
        <v>0</v>
      </c>
      <c r="L5622">
        <f>HLOOKUP("Enhed",data!$A$1:$AT$8036,A5622,FALSE)</f>
        <v>0</v>
      </c>
    </row>
    <row r="5623" spans="1:12" x14ac:dyDescent="0.2">
      <c r="A5623">
        <v>5622</v>
      </c>
      <c r="B5623">
        <f>HLOOKUP("Referencer",data!$A$1:$AT$8036,A5623,FALSE)</f>
        <v>0</v>
      </c>
      <c r="C5623">
        <f>HLOOKUP("Stedtekst",data!$A$1:$AT$8036,A5623,FALSE)</f>
        <v>0</v>
      </c>
      <c r="D5623">
        <f>HLOOKUP("Målested navn",data!$A$1:$AT$8036,A5623,FALSE)</f>
        <v>0</v>
      </c>
      <c r="E5623">
        <f>HLOOKUP("Prøvetagning",data!$A$1:$AT$8036,A5623,FALSE)</f>
        <v>0</v>
      </c>
      <c r="F5623">
        <f>HLOOKUP("Prøve",data!$A$1:$AT$8036,A5623,FALSE)</f>
        <v>0</v>
      </c>
      <c r="G5623">
        <f>HLOOKUP("ScKode",data!$A$1:$AT$8036,A5623,FALSE)</f>
        <v>0</v>
      </c>
      <c r="H5623">
        <f>HLOOKUP("StofParameter",data!$A$1:$AT$8036,A5623,FALSE)</f>
        <v>0</v>
      </c>
      <c r="I5623">
        <f>HLOOKUP("Dato",data!$A$1:$AT$8036,A5623,FALSE)</f>
        <v>0</v>
      </c>
      <c r="J5623">
        <f>HLOOKUP("Resultat-attribut",data!$A$1:$AT$8036,A5623,FALSE)</f>
        <v>0</v>
      </c>
      <c r="K5623">
        <f>HLOOKUP("Resultat",data!$A$1:$AT$8036,A5623,FALSE)</f>
        <v>0</v>
      </c>
      <c r="L5623">
        <f>HLOOKUP("Enhed",data!$A$1:$AT$8036,A5623,FALSE)</f>
        <v>0</v>
      </c>
    </row>
    <row r="5624" spans="1:12" x14ac:dyDescent="0.2">
      <c r="A5624">
        <v>5623</v>
      </c>
      <c r="B5624">
        <f>HLOOKUP("Referencer",data!$A$1:$AT$8036,A5624,FALSE)</f>
        <v>0</v>
      </c>
      <c r="C5624">
        <f>HLOOKUP("Stedtekst",data!$A$1:$AT$8036,A5624,FALSE)</f>
        <v>0</v>
      </c>
      <c r="D5624">
        <f>HLOOKUP("Målested navn",data!$A$1:$AT$8036,A5624,FALSE)</f>
        <v>0</v>
      </c>
      <c r="E5624">
        <f>HLOOKUP("Prøvetagning",data!$A$1:$AT$8036,A5624,FALSE)</f>
        <v>0</v>
      </c>
      <c r="F5624">
        <f>HLOOKUP("Prøve",data!$A$1:$AT$8036,A5624,FALSE)</f>
        <v>0</v>
      </c>
      <c r="G5624">
        <f>HLOOKUP("ScKode",data!$A$1:$AT$8036,A5624,FALSE)</f>
        <v>0</v>
      </c>
      <c r="H5624">
        <f>HLOOKUP("StofParameter",data!$A$1:$AT$8036,A5624,FALSE)</f>
        <v>0</v>
      </c>
      <c r="I5624">
        <f>HLOOKUP("Dato",data!$A$1:$AT$8036,A5624,FALSE)</f>
        <v>0</v>
      </c>
      <c r="J5624">
        <f>HLOOKUP("Resultat-attribut",data!$A$1:$AT$8036,A5624,FALSE)</f>
        <v>0</v>
      </c>
      <c r="K5624">
        <f>HLOOKUP("Resultat",data!$A$1:$AT$8036,A5624,FALSE)</f>
        <v>0</v>
      </c>
      <c r="L5624">
        <f>HLOOKUP("Enhed",data!$A$1:$AT$8036,A5624,FALSE)</f>
        <v>0</v>
      </c>
    </row>
    <row r="5625" spans="1:12" x14ac:dyDescent="0.2">
      <c r="A5625">
        <v>5624</v>
      </c>
      <c r="B5625">
        <f>HLOOKUP("Referencer",data!$A$1:$AT$8036,A5625,FALSE)</f>
        <v>0</v>
      </c>
      <c r="C5625">
        <f>HLOOKUP("Stedtekst",data!$A$1:$AT$8036,A5625,FALSE)</f>
        <v>0</v>
      </c>
      <c r="D5625">
        <f>HLOOKUP("Målested navn",data!$A$1:$AT$8036,A5625,FALSE)</f>
        <v>0</v>
      </c>
      <c r="E5625">
        <f>HLOOKUP("Prøvetagning",data!$A$1:$AT$8036,A5625,FALSE)</f>
        <v>0</v>
      </c>
      <c r="F5625">
        <f>HLOOKUP("Prøve",data!$A$1:$AT$8036,A5625,FALSE)</f>
        <v>0</v>
      </c>
      <c r="G5625">
        <f>HLOOKUP("ScKode",data!$A$1:$AT$8036,A5625,FALSE)</f>
        <v>0</v>
      </c>
      <c r="H5625">
        <f>HLOOKUP("StofParameter",data!$A$1:$AT$8036,A5625,FALSE)</f>
        <v>0</v>
      </c>
      <c r="I5625">
        <f>HLOOKUP("Dato",data!$A$1:$AT$8036,A5625,FALSE)</f>
        <v>0</v>
      </c>
      <c r="J5625">
        <f>HLOOKUP("Resultat-attribut",data!$A$1:$AT$8036,A5625,FALSE)</f>
        <v>0</v>
      </c>
      <c r="K5625">
        <f>HLOOKUP("Resultat",data!$A$1:$AT$8036,A5625,FALSE)</f>
        <v>0</v>
      </c>
      <c r="L5625">
        <f>HLOOKUP("Enhed",data!$A$1:$AT$8036,A5625,FALSE)</f>
        <v>0</v>
      </c>
    </row>
    <row r="5626" spans="1:12" x14ac:dyDescent="0.2">
      <c r="A5626">
        <v>5625</v>
      </c>
      <c r="B5626">
        <f>HLOOKUP("Referencer",data!$A$1:$AT$8036,A5626,FALSE)</f>
        <v>0</v>
      </c>
      <c r="C5626">
        <f>HLOOKUP("Stedtekst",data!$A$1:$AT$8036,A5626,FALSE)</f>
        <v>0</v>
      </c>
      <c r="D5626">
        <f>HLOOKUP("Målested navn",data!$A$1:$AT$8036,A5626,FALSE)</f>
        <v>0</v>
      </c>
      <c r="E5626">
        <f>HLOOKUP("Prøvetagning",data!$A$1:$AT$8036,A5626,FALSE)</f>
        <v>0</v>
      </c>
      <c r="F5626">
        <f>HLOOKUP("Prøve",data!$A$1:$AT$8036,A5626,FALSE)</f>
        <v>0</v>
      </c>
      <c r="G5626">
        <f>HLOOKUP("ScKode",data!$A$1:$AT$8036,A5626,FALSE)</f>
        <v>0</v>
      </c>
      <c r="H5626">
        <f>HLOOKUP("StofParameter",data!$A$1:$AT$8036,A5626,FALSE)</f>
        <v>0</v>
      </c>
      <c r="I5626">
        <f>HLOOKUP("Dato",data!$A$1:$AT$8036,A5626,FALSE)</f>
        <v>0</v>
      </c>
      <c r="J5626">
        <f>HLOOKUP("Resultat-attribut",data!$A$1:$AT$8036,A5626,FALSE)</f>
        <v>0</v>
      </c>
      <c r="K5626">
        <f>HLOOKUP("Resultat",data!$A$1:$AT$8036,A5626,FALSE)</f>
        <v>0</v>
      </c>
      <c r="L5626">
        <f>HLOOKUP("Enhed",data!$A$1:$AT$8036,A5626,FALSE)</f>
        <v>0</v>
      </c>
    </row>
    <row r="5627" spans="1:12" x14ac:dyDescent="0.2">
      <c r="A5627">
        <v>5626</v>
      </c>
      <c r="B5627">
        <f>HLOOKUP("Referencer",data!$A$1:$AT$8036,A5627,FALSE)</f>
        <v>0</v>
      </c>
      <c r="C5627">
        <f>HLOOKUP("Stedtekst",data!$A$1:$AT$8036,A5627,FALSE)</f>
        <v>0</v>
      </c>
      <c r="D5627">
        <f>HLOOKUP("Målested navn",data!$A$1:$AT$8036,A5627,FALSE)</f>
        <v>0</v>
      </c>
      <c r="E5627">
        <f>HLOOKUP("Prøvetagning",data!$A$1:$AT$8036,A5627,FALSE)</f>
        <v>0</v>
      </c>
      <c r="F5627">
        <f>HLOOKUP("Prøve",data!$A$1:$AT$8036,A5627,FALSE)</f>
        <v>0</v>
      </c>
      <c r="G5627">
        <f>HLOOKUP("ScKode",data!$A$1:$AT$8036,A5627,FALSE)</f>
        <v>0</v>
      </c>
      <c r="H5627">
        <f>HLOOKUP("StofParameter",data!$A$1:$AT$8036,A5627,FALSE)</f>
        <v>0</v>
      </c>
      <c r="I5627">
        <f>HLOOKUP("Dato",data!$A$1:$AT$8036,A5627,FALSE)</f>
        <v>0</v>
      </c>
      <c r="J5627">
        <f>HLOOKUP("Resultat-attribut",data!$A$1:$AT$8036,A5627,FALSE)</f>
        <v>0</v>
      </c>
      <c r="K5627">
        <f>HLOOKUP("Resultat",data!$A$1:$AT$8036,A5627,FALSE)</f>
        <v>0</v>
      </c>
      <c r="L5627">
        <f>HLOOKUP("Enhed",data!$A$1:$AT$8036,A5627,FALSE)</f>
        <v>0</v>
      </c>
    </row>
    <row r="5628" spans="1:12" x14ac:dyDescent="0.2">
      <c r="A5628">
        <v>5627</v>
      </c>
      <c r="B5628">
        <f>HLOOKUP("Referencer",data!$A$1:$AT$8036,A5628,FALSE)</f>
        <v>0</v>
      </c>
      <c r="C5628">
        <f>HLOOKUP("Stedtekst",data!$A$1:$AT$8036,A5628,FALSE)</f>
        <v>0</v>
      </c>
      <c r="D5628">
        <f>HLOOKUP("Målested navn",data!$A$1:$AT$8036,A5628,FALSE)</f>
        <v>0</v>
      </c>
      <c r="E5628">
        <f>HLOOKUP("Prøvetagning",data!$A$1:$AT$8036,A5628,FALSE)</f>
        <v>0</v>
      </c>
      <c r="F5628">
        <f>HLOOKUP("Prøve",data!$A$1:$AT$8036,A5628,FALSE)</f>
        <v>0</v>
      </c>
      <c r="G5628">
        <f>HLOOKUP("ScKode",data!$A$1:$AT$8036,A5628,FALSE)</f>
        <v>0</v>
      </c>
      <c r="H5628">
        <f>HLOOKUP("StofParameter",data!$A$1:$AT$8036,A5628,FALSE)</f>
        <v>0</v>
      </c>
      <c r="I5628">
        <f>HLOOKUP("Dato",data!$A$1:$AT$8036,A5628,FALSE)</f>
        <v>0</v>
      </c>
      <c r="J5628">
        <f>HLOOKUP("Resultat-attribut",data!$A$1:$AT$8036,A5628,FALSE)</f>
        <v>0</v>
      </c>
      <c r="K5628">
        <f>HLOOKUP("Resultat",data!$A$1:$AT$8036,A5628,FALSE)</f>
        <v>0</v>
      </c>
      <c r="L5628">
        <f>HLOOKUP("Enhed",data!$A$1:$AT$8036,A5628,FALSE)</f>
        <v>0</v>
      </c>
    </row>
    <row r="5629" spans="1:12" x14ac:dyDescent="0.2">
      <c r="A5629">
        <v>5628</v>
      </c>
      <c r="B5629">
        <f>HLOOKUP("Referencer",data!$A$1:$AT$8036,A5629,FALSE)</f>
        <v>0</v>
      </c>
      <c r="C5629">
        <f>HLOOKUP("Stedtekst",data!$A$1:$AT$8036,A5629,FALSE)</f>
        <v>0</v>
      </c>
      <c r="D5629">
        <f>HLOOKUP("Målested navn",data!$A$1:$AT$8036,A5629,FALSE)</f>
        <v>0</v>
      </c>
      <c r="E5629">
        <f>HLOOKUP("Prøvetagning",data!$A$1:$AT$8036,A5629,FALSE)</f>
        <v>0</v>
      </c>
      <c r="F5629">
        <f>HLOOKUP("Prøve",data!$A$1:$AT$8036,A5629,FALSE)</f>
        <v>0</v>
      </c>
      <c r="G5629">
        <f>HLOOKUP("ScKode",data!$A$1:$AT$8036,A5629,FALSE)</f>
        <v>0</v>
      </c>
      <c r="H5629">
        <f>HLOOKUP("StofParameter",data!$A$1:$AT$8036,A5629,FALSE)</f>
        <v>0</v>
      </c>
      <c r="I5629">
        <f>HLOOKUP("Dato",data!$A$1:$AT$8036,A5629,FALSE)</f>
        <v>0</v>
      </c>
      <c r="J5629">
        <f>HLOOKUP("Resultat-attribut",data!$A$1:$AT$8036,A5629,FALSE)</f>
        <v>0</v>
      </c>
      <c r="K5629">
        <f>HLOOKUP("Resultat",data!$A$1:$AT$8036,A5629,FALSE)</f>
        <v>0</v>
      </c>
      <c r="L5629">
        <f>HLOOKUP("Enhed",data!$A$1:$AT$8036,A5629,FALSE)</f>
        <v>0</v>
      </c>
    </row>
    <row r="5630" spans="1:12" x14ac:dyDescent="0.2">
      <c r="A5630">
        <v>5629</v>
      </c>
      <c r="B5630">
        <f>HLOOKUP("Referencer",data!$A$1:$AT$8036,A5630,FALSE)</f>
        <v>0</v>
      </c>
      <c r="C5630">
        <f>HLOOKUP("Stedtekst",data!$A$1:$AT$8036,A5630,FALSE)</f>
        <v>0</v>
      </c>
      <c r="D5630">
        <f>HLOOKUP("Målested navn",data!$A$1:$AT$8036,A5630,FALSE)</f>
        <v>0</v>
      </c>
      <c r="E5630">
        <f>HLOOKUP("Prøvetagning",data!$A$1:$AT$8036,A5630,FALSE)</f>
        <v>0</v>
      </c>
      <c r="F5630">
        <f>HLOOKUP("Prøve",data!$A$1:$AT$8036,A5630,FALSE)</f>
        <v>0</v>
      </c>
      <c r="G5630">
        <f>HLOOKUP("ScKode",data!$A$1:$AT$8036,A5630,FALSE)</f>
        <v>0</v>
      </c>
      <c r="H5630">
        <f>HLOOKUP("StofParameter",data!$A$1:$AT$8036,A5630,FALSE)</f>
        <v>0</v>
      </c>
      <c r="I5630">
        <f>HLOOKUP("Dato",data!$A$1:$AT$8036,A5630,FALSE)</f>
        <v>0</v>
      </c>
      <c r="J5630">
        <f>HLOOKUP("Resultat-attribut",data!$A$1:$AT$8036,A5630,FALSE)</f>
        <v>0</v>
      </c>
      <c r="K5630">
        <f>HLOOKUP("Resultat",data!$A$1:$AT$8036,A5630,FALSE)</f>
        <v>0</v>
      </c>
      <c r="L5630">
        <f>HLOOKUP("Enhed",data!$A$1:$AT$8036,A5630,FALSE)</f>
        <v>0</v>
      </c>
    </row>
    <row r="5631" spans="1:12" x14ac:dyDescent="0.2">
      <c r="A5631">
        <v>5630</v>
      </c>
      <c r="B5631">
        <f>HLOOKUP("Referencer",data!$A$1:$AT$8036,A5631,FALSE)</f>
        <v>0</v>
      </c>
      <c r="C5631">
        <f>HLOOKUP("Stedtekst",data!$A$1:$AT$8036,A5631,FALSE)</f>
        <v>0</v>
      </c>
      <c r="D5631">
        <f>HLOOKUP("Målested navn",data!$A$1:$AT$8036,A5631,FALSE)</f>
        <v>0</v>
      </c>
      <c r="E5631">
        <f>HLOOKUP("Prøvetagning",data!$A$1:$AT$8036,A5631,FALSE)</f>
        <v>0</v>
      </c>
      <c r="F5631">
        <f>HLOOKUP("Prøve",data!$A$1:$AT$8036,A5631,FALSE)</f>
        <v>0</v>
      </c>
      <c r="G5631">
        <f>HLOOKUP("ScKode",data!$A$1:$AT$8036,A5631,FALSE)</f>
        <v>0</v>
      </c>
      <c r="H5631">
        <f>HLOOKUP("StofParameter",data!$A$1:$AT$8036,A5631,FALSE)</f>
        <v>0</v>
      </c>
      <c r="I5631">
        <f>HLOOKUP("Dato",data!$A$1:$AT$8036,A5631,FALSE)</f>
        <v>0</v>
      </c>
      <c r="J5631">
        <f>HLOOKUP("Resultat-attribut",data!$A$1:$AT$8036,A5631,FALSE)</f>
        <v>0</v>
      </c>
      <c r="K5631">
        <f>HLOOKUP("Resultat",data!$A$1:$AT$8036,A5631,FALSE)</f>
        <v>0</v>
      </c>
      <c r="L5631">
        <f>HLOOKUP("Enhed",data!$A$1:$AT$8036,A5631,FALSE)</f>
        <v>0</v>
      </c>
    </row>
    <row r="5632" spans="1:12" x14ac:dyDescent="0.2">
      <c r="A5632">
        <v>5631</v>
      </c>
      <c r="B5632">
        <f>HLOOKUP("Referencer",data!$A$1:$AT$8036,A5632,FALSE)</f>
        <v>0</v>
      </c>
      <c r="C5632">
        <f>HLOOKUP("Stedtekst",data!$A$1:$AT$8036,A5632,FALSE)</f>
        <v>0</v>
      </c>
      <c r="D5632">
        <f>HLOOKUP("Målested navn",data!$A$1:$AT$8036,A5632,FALSE)</f>
        <v>0</v>
      </c>
      <c r="E5632">
        <f>HLOOKUP("Prøvetagning",data!$A$1:$AT$8036,A5632,FALSE)</f>
        <v>0</v>
      </c>
      <c r="F5632">
        <f>HLOOKUP("Prøve",data!$A$1:$AT$8036,A5632,FALSE)</f>
        <v>0</v>
      </c>
      <c r="G5632">
        <f>HLOOKUP("ScKode",data!$A$1:$AT$8036,A5632,FALSE)</f>
        <v>0</v>
      </c>
      <c r="H5632">
        <f>HLOOKUP("StofParameter",data!$A$1:$AT$8036,A5632,FALSE)</f>
        <v>0</v>
      </c>
      <c r="I5632">
        <f>HLOOKUP("Dato",data!$A$1:$AT$8036,A5632,FALSE)</f>
        <v>0</v>
      </c>
      <c r="J5632">
        <f>HLOOKUP("Resultat-attribut",data!$A$1:$AT$8036,A5632,FALSE)</f>
        <v>0</v>
      </c>
      <c r="K5632">
        <f>HLOOKUP("Resultat",data!$A$1:$AT$8036,A5632,FALSE)</f>
        <v>0</v>
      </c>
      <c r="L5632">
        <f>HLOOKUP("Enhed",data!$A$1:$AT$8036,A5632,FALSE)</f>
        <v>0</v>
      </c>
    </row>
    <row r="5633" spans="1:12" x14ac:dyDescent="0.2">
      <c r="A5633">
        <v>5632</v>
      </c>
      <c r="B5633">
        <f>HLOOKUP("Referencer",data!$A$1:$AT$8036,A5633,FALSE)</f>
        <v>0</v>
      </c>
      <c r="C5633">
        <f>HLOOKUP("Stedtekst",data!$A$1:$AT$8036,A5633,FALSE)</f>
        <v>0</v>
      </c>
      <c r="D5633">
        <f>HLOOKUP("Målested navn",data!$A$1:$AT$8036,A5633,FALSE)</f>
        <v>0</v>
      </c>
      <c r="E5633">
        <f>HLOOKUP("Prøvetagning",data!$A$1:$AT$8036,A5633,FALSE)</f>
        <v>0</v>
      </c>
      <c r="F5633">
        <f>HLOOKUP("Prøve",data!$A$1:$AT$8036,A5633,FALSE)</f>
        <v>0</v>
      </c>
      <c r="G5633">
        <f>HLOOKUP("ScKode",data!$A$1:$AT$8036,A5633,FALSE)</f>
        <v>0</v>
      </c>
      <c r="H5633">
        <f>HLOOKUP("StofParameter",data!$A$1:$AT$8036,A5633,FALSE)</f>
        <v>0</v>
      </c>
      <c r="I5633">
        <f>HLOOKUP("Dato",data!$A$1:$AT$8036,A5633,FALSE)</f>
        <v>0</v>
      </c>
      <c r="J5633">
        <f>HLOOKUP("Resultat-attribut",data!$A$1:$AT$8036,A5633,FALSE)</f>
        <v>0</v>
      </c>
      <c r="K5633">
        <f>HLOOKUP("Resultat",data!$A$1:$AT$8036,A5633,FALSE)</f>
        <v>0</v>
      </c>
      <c r="L5633">
        <f>HLOOKUP("Enhed",data!$A$1:$AT$8036,A5633,FALSE)</f>
        <v>0</v>
      </c>
    </row>
    <row r="5634" spans="1:12" x14ac:dyDescent="0.2">
      <c r="A5634">
        <v>5633</v>
      </c>
      <c r="B5634">
        <f>HLOOKUP("Referencer",data!$A$1:$AT$8036,A5634,FALSE)</f>
        <v>0</v>
      </c>
      <c r="C5634">
        <f>HLOOKUP("Stedtekst",data!$A$1:$AT$8036,A5634,FALSE)</f>
        <v>0</v>
      </c>
      <c r="D5634">
        <f>HLOOKUP("Målested navn",data!$A$1:$AT$8036,A5634,FALSE)</f>
        <v>0</v>
      </c>
      <c r="E5634">
        <f>HLOOKUP("Prøvetagning",data!$A$1:$AT$8036,A5634,FALSE)</f>
        <v>0</v>
      </c>
      <c r="F5634">
        <f>HLOOKUP("Prøve",data!$A$1:$AT$8036,A5634,FALSE)</f>
        <v>0</v>
      </c>
      <c r="G5634">
        <f>HLOOKUP("ScKode",data!$A$1:$AT$8036,A5634,FALSE)</f>
        <v>0</v>
      </c>
      <c r="H5634">
        <f>HLOOKUP("StofParameter",data!$A$1:$AT$8036,A5634,FALSE)</f>
        <v>0</v>
      </c>
      <c r="I5634">
        <f>HLOOKUP("Dato",data!$A$1:$AT$8036,A5634,FALSE)</f>
        <v>0</v>
      </c>
      <c r="J5634">
        <f>HLOOKUP("Resultat-attribut",data!$A$1:$AT$8036,A5634,FALSE)</f>
        <v>0</v>
      </c>
      <c r="K5634">
        <f>HLOOKUP("Resultat",data!$A$1:$AT$8036,A5634,FALSE)</f>
        <v>0</v>
      </c>
      <c r="L5634">
        <f>HLOOKUP("Enhed",data!$A$1:$AT$8036,A5634,FALSE)</f>
        <v>0</v>
      </c>
    </row>
    <row r="5635" spans="1:12" x14ac:dyDescent="0.2">
      <c r="A5635">
        <v>5634</v>
      </c>
      <c r="B5635">
        <f>HLOOKUP("Referencer",data!$A$1:$AT$8036,A5635,FALSE)</f>
        <v>0</v>
      </c>
      <c r="C5635">
        <f>HLOOKUP("Stedtekst",data!$A$1:$AT$8036,A5635,FALSE)</f>
        <v>0</v>
      </c>
      <c r="D5635">
        <f>HLOOKUP("Målested navn",data!$A$1:$AT$8036,A5635,FALSE)</f>
        <v>0</v>
      </c>
      <c r="E5635">
        <f>HLOOKUP("Prøvetagning",data!$A$1:$AT$8036,A5635,FALSE)</f>
        <v>0</v>
      </c>
      <c r="F5635">
        <f>HLOOKUP("Prøve",data!$A$1:$AT$8036,A5635,FALSE)</f>
        <v>0</v>
      </c>
      <c r="G5635">
        <f>HLOOKUP("ScKode",data!$A$1:$AT$8036,A5635,FALSE)</f>
        <v>0</v>
      </c>
      <c r="H5635">
        <f>HLOOKUP("StofParameter",data!$A$1:$AT$8036,A5635,FALSE)</f>
        <v>0</v>
      </c>
      <c r="I5635">
        <f>HLOOKUP("Dato",data!$A$1:$AT$8036,A5635,FALSE)</f>
        <v>0</v>
      </c>
      <c r="J5635">
        <f>HLOOKUP("Resultat-attribut",data!$A$1:$AT$8036,A5635,FALSE)</f>
        <v>0</v>
      </c>
      <c r="K5635">
        <f>HLOOKUP("Resultat",data!$A$1:$AT$8036,A5635,FALSE)</f>
        <v>0</v>
      </c>
      <c r="L5635">
        <f>HLOOKUP("Enhed",data!$A$1:$AT$8036,A5635,FALSE)</f>
        <v>0</v>
      </c>
    </row>
    <row r="5636" spans="1:12" x14ac:dyDescent="0.2">
      <c r="A5636">
        <v>5635</v>
      </c>
      <c r="B5636">
        <f>HLOOKUP("Referencer",data!$A$1:$AT$8036,A5636,FALSE)</f>
        <v>0</v>
      </c>
      <c r="C5636">
        <f>HLOOKUP("Stedtekst",data!$A$1:$AT$8036,A5636,FALSE)</f>
        <v>0</v>
      </c>
      <c r="D5636">
        <f>HLOOKUP("Målested navn",data!$A$1:$AT$8036,A5636,FALSE)</f>
        <v>0</v>
      </c>
      <c r="E5636">
        <f>HLOOKUP("Prøvetagning",data!$A$1:$AT$8036,A5636,FALSE)</f>
        <v>0</v>
      </c>
      <c r="F5636">
        <f>HLOOKUP("Prøve",data!$A$1:$AT$8036,A5636,FALSE)</f>
        <v>0</v>
      </c>
      <c r="G5636">
        <f>HLOOKUP("ScKode",data!$A$1:$AT$8036,A5636,FALSE)</f>
        <v>0</v>
      </c>
      <c r="H5636">
        <f>HLOOKUP("StofParameter",data!$A$1:$AT$8036,A5636,FALSE)</f>
        <v>0</v>
      </c>
      <c r="I5636">
        <f>HLOOKUP("Dato",data!$A$1:$AT$8036,A5636,FALSE)</f>
        <v>0</v>
      </c>
      <c r="J5636">
        <f>HLOOKUP("Resultat-attribut",data!$A$1:$AT$8036,A5636,FALSE)</f>
        <v>0</v>
      </c>
      <c r="K5636">
        <f>HLOOKUP("Resultat",data!$A$1:$AT$8036,A5636,FALSE)</f>
        <v>0</v>
      </c>
      <c r="L5636">
        <f>HLOOKUP("Enhed",data!$A$1:$AT$8036,A5636,FALSE)</f>
        <v>0</v>
      </c>
    </row>
    <row r="5637" spans="1:12" x14ac:dyDescent="0.2">
      <c r="A5637">
        <v>5636</v>
      </c>
      <c r="B5637">
        <f>HLOOKUP("Referencer",data!$A$1:$AT$8036,A5637,FALSE)</f>
        <v>0</v>
      </c>
      <c r="C5637">
        <f>HLOOKUP("Stedtekst",data!$A$1:$AT$8036,A5637,FALSE)</f>
        <v>0</v>
      </c>
      <c r="D5637">
        <f>HLOOKUP("Målested navn",data!$A$1:$AT$8036,A5637,FALSE)</f>
        <v>0</v>
      </c>
      <c r="E5637">
        <f>HLOOKUP("Prøvetagning",data!$A$1:$AT$8036,A5637,FALSE)</f>
        <v>0</v>
      </c>
      <c r="F5637">
        <f>HLOOKUP("Prøve",data!$A$1:$AT$8036,A5637,FALSE)</f>
        <v>0</v>
      </c>
      <c r="G5637">
        <f>HLOOKUP("ScKode",data!$A$1:$AT$8036,A5637,FALSE)</f>
        <v>0</v>
      </c>
      <c r="H5637">
        <f>HLOOKUP("StofParameter",data!$A$1:$AT$8036,A5637,FALSE)</f>
        <v>0</v>
      </c>
      <c r="I5637">
        <f>HLOOKUP("Dato",data!$A$1:$AT$8036,A5637,FALSE)</f>
        <v>0</v>
      </c>
      <c r="J5637">
        <f>HLOOKUP("Resultat-attribut",data!$A$1:$AT$8036,A5637,FALSE)</f>
        <v>0</v>
      </c>
      <c r="K5637">
        <f>HLOOKUP("Resultat",data!$A$1:$AT$8036,A5637,FALSE)</f>
        <v>0</v>
      </c>
      <c r="L5637">
        <f>HLOOKUP("Enhed",data!$A$1:$AT$8036,A5637,FALSE)</f>
        <v>0</v>
      </c>
    </row>
    <row r="5638" spans="1:12" x14ac:dyDescent="0.2">
      <c r="A5638">
        <v>5637</v>
      </c>
      <c r="B5638">
        <f>HLOOKUP("Referencer",data!$A$1:$AT$8036,A5638,FALSE)</f>
        <v>0</v>
      </c>
      <c r="C5638">
        <f>HLOOKUP("Stedtekst",data!$A$1:$AT$8036,A5638,FALSE)</f>
        <v>0</v>
      </c>
      <c r="D5638">
        <f>HLOOKUP("Målested navn",data!$A$1:$AT$8036,A5638,FALSE)</f>
        <v>0</v>
      </c>
      <c r="E5638">
        <f>HLOOKUP("Prøvetagning",data!$A$1:$AT$8036,A5638,FALSE)</f>
        <v>0</v>
      </c>
      <c r="F5638">
        <f>HLOOKUP("Prøve",data!$A$1:$AT$8036,A5638,FALSE)</f>
        <v>0</v>
      </c>
      <c r="G5638">
        <f>HLOOKUP("ScKode",data!$A$1:$AT$8036,A5638,FALSE)</f>
        <v>0</v>
      </c>
      <c r="H5638">
        <f>HLOOKUP("StofParameter",data!$A$1:$AT$8036,A5638,FALSE)</f>
        <v>0</v>
      </c>
      <c r="I5638">
        <f>HLOOKUP("Dato",data!$A$1:$AT$8036,A5638,FALSE)</f>
        <v>0</v>
      </c>
      <c r="J5638">
        <f>HLOOKUP("Resultat-attribut",data!$A$1:$AT$8036,A5638,FALSE)</f>
        <v>0</v>
      </c>
      <c r="K5638">
        <f>HLOOKUP("Resultat",data!$A$1:$AT$8036,A5638,FALSE)</f>
        <v>0</v>
      </c>
      <c r="L5638">
        <f>HLOOKUP("Enhed",data!$A$1:$AT$8036,A5638,FALSE)</f>
        <v>0</v>
      </c>
    </row>
    <row r="5639" spans="1:12" x14ac:dyDescent="0.2">
      <c r="A5639">
        <v>5638</v>
      </c>
      <c r="B5639">
        <f>HLOOKUP("Referencer",data!$A$1:$AT$8036,A5639,FALSE)</f>
        <v>0</v>
      </c>
      <c r="C5639">
        <f>HLOOKUP("Stedtekst",data!$A$1:$AT$8036,A5639,FALSE)</f>
        <v>0</v>
      </c>
      <c r="D5639">
        <f>HLOOKUP("Målested navn",data!$A$1:$AT$8036,A5639,FALSE)</f>
        <v>0</v>
      </c>
      <c r="E5639">
        <f>HLOOKUP("Prøvetagning",data!$A$1:$AT$8036,A5639,FALSE)</f>
        <v>0</v>
      </c>
      <c r="F5639">
        <f>HLOOKUP("Prøve",data!$A$1:$AT$8036,A5639,FALSE)</f>
        <v>0</v>
      </c>
      <c r="G5639">
        <f>HLOOKUP("ScKode",data!$A$1:$AT$8036,A5639,FALSE)</f>
        <v>0</v>
      </c>
      <c r="H5639">
        <f>HLOOKUP("StofParameter",data!$A$1:$AT$8036,A5639,FALSE)</f>
        <v>0</v>
      </c>
      <c r="I5639">
        <f>HLOOKUP("Dato",data!$A$1:$AT$8036,A5639,FALSE)</f>
        <v>0</v>
      </c>
      <c r="J5639">
        <f>HLOOKUP("Resultat-attribut",data!$A$1:$AT$8036,A5639,FALSE)</f>
        <v>0</v>
      </c>
      <c r="K5639">
        <f>HLOOKUP("Resultat",data!$A$1:$AT$8036,A5639,FALSE)</f>
        <v>0</v>
      </c>
      <c r="L5639">
        <f>HLOOKUP("Enhed",data!$A$1:$AT$8036,A5639,FALSE)</f>
        <v>0</v>
      </c>
    </row>
    <row r="5640" spans="1:12" x14ac:dyDescent="0.2">
      <c r="A5640">
        <v>5639</v>
      </c>
      <c r="B5640">
        <f>HLOOKUP("Referencer",data!$A$1:$AT$8036,A5640,FALSE)</f>
        <v>0</v>
      </c>
      <c r="C5640">
        <f>HLOOKUP("Stedtekst",data!$A$1:$AT$8036,A5640,FALSE)</f>
        <v>0</v>
      </c>
      <c r="D5640">
        <f>HLOOKUP("Målested navn",data!$A$1:$AT$8036,A5640,FALSE)</f>
        <v>0</v>
      </c>
      <c r="E5640">
        <f>HLOOKUP("Prøvetagning",data!$A$1:$AT$8036,A5640,FALSE)</f>
        <v>0</v>
      </c>
      <c r="F5640">
        <f>HLOOKUP("Prøve",data!$A$1:$AT$8036,A5640,FALSE)</f>
        <v>0</v>
      </c>
      <c r="G5640">
        <f>HLOOKUP("ScKode",data!$A$1:$AT$8036,A5640,FALSE)</f>
        <v>0</v>
      </c>
      <c r="H5640">
        <f>HLOOKUP("StofParameter",data!$A$1:$AT$8036,A5640,FALSE)</f>
        <v>0</v>
      </c>
      <c r="I5640">
        <f>HLOOKUP("Dato",data!$A$1:$AT$8036,A5640,FALSE)</f>
        <v>0</v>
      </c>
      <c r="J5640">
        <f>HLOOKUP("Resultat-attribut",data!$A$1:$AT$8036,A5640,FALSE)</f>
        <v>0</v>
      </c>
      <c r="K5640">
        <f>HLOOKUP("Resultat",data!$A$1:$AT$8036,A5640,FALSE)</f>
        <v>0</v>
      </c>
      <c r="L5640">
        <f>HLOOKUP("Enhed",data!$A$1:$AT$8036,A5640,FALSE)</f>
        <v>0</v>
      </c>
    </row>
    <row r="5641" spans="1:12" x14ac:dyDescent="0.2">
      <c r="A5641">
        <v>5640</v>
      </c>
      <c r="B5641">
        <f>HLOOKUP("Referencer",data!$A$1:$AT$8036,A5641,FALSE)</f>
        <v>0</v>
      </c>
      <c r="C5641">
        <f>HLOOKUP("Stedtekst",data!$A$1:$AT$8036,A5641,FALSE)</f>
        <v>0</v>
      </c>
      <c r="D5641">
        <f>HLOOKUP("Målested navn",data!$A$1:$AT$8036,A5641,FALSE)</f>
        <v>0</v>
      </c>
      <c r="E5641">
        <f>HLOOKUP("Prøvetagning",data!$A$1:$AT$8036,A5641,FALSE)</f>
        <v>0</v>
      </c>
      <c r="F5641">
        <f>HLOOKUP("Prøve",data!$A$1:$AT$8036,A5641,FALSE)</f>
        <v>0</v>
      </c>
      <c r="G5641">
        <f>HLOOKUP("ScKode",data!$A$1:$AT$8036,A5641,FALSE)</f>
        <v>0</v>
      </c>
      <c r="H5641">
        <f>HLOOKUP("StofParameter",data!$A$1:$AT$8036,A5641,FALSE)</f>
        <v>0</v>
      </c>
      <c r="I5641">
        <f>HLOOKUP("Dato",data!$A$1:$AT$8036,A5641,FALSE)</f>
        <v>0</v>
      </c>
      <c r="J5641">
        <f>HLOOKUP("Resultat-attribut",data!$A$1:$AT$8036,A5641,FALSE)</f>
        <v>0</v>
      </c>
      <c r="K5641">
        <f>HLOOKUP("Resultat",data!$A$1:$AT$8036,A5641,FALSE)</f>
        <v>0</v>
      </c>
      <c r="L5641">
        <f>HLOOKUP("Enhed",data!$A$1:$AT$8036,A5641,FALSE)</f>
        <v>0</v>
      </c>
    </row>
    <row r="5642" spans="1:12" x14ac:dyDescent="0.2">
      <c r="A5642">
        <v>5641</v>
      </c>
      <c r="B5642">
        <f>HLOOKUP("Referencer",data!$A$1:$AT$8036,A5642,FALSE)</f>
        <v>0</v>
      </c>
      <c r="C5642">
        <f>HLOOKUP("Stedtekst",data!$A$1:$AT$8036,A5642,FALSE)</f>
        <v>0</v>
      </c>
      <c r="D5642">
        <f>HLOOKUP("Målested navn",data!$A$1:$AT$8036,A5642,FALSE)</f>
        <v>0</v>
      </c>
      <c r="E5642">
        <f>HLOOKUP("Prøvetagning",data!$A$1:$AT$8036,A5642,FALSE)</f>
        <v>0</v>
      </c>
      <c r="F5642">
        <f>HLOOKUP("Prøve",data!$A$1:$AT$8036,A5642,FALSE)</f>
        <v>0</v>
      </c>
      <c r="G5642">
        <f>HLOOKUP("ScKode",data!$A$1:$AT$8036,A5642,FALSE)</f>
        <v>0</v>
      </c>
      <c r="H5642">
        <f>HLOOKUP("StofParameter",data!$A$1:$AT$8036,A5642,FALSE)</f>
        <v>0</v>
      </c>
      <c r="I5642">
        <f>HLOOKUP("Dato",data!$A$1:$AT$8036,A5642,FALSE)</f>
        <v>0</v>
      </c>
      <c r="J5642">
        <f>HLOOKUP("Resultat-attribut",data!$A$1:$AT$8036,A5642,FALSE)</f>
        <v>0</v>
      </c>
      <c r="K5642">
        <f>HLOOKUP("Resultat",data!$A$1:$AT$8036,A5642,FALSE)</f>
        <v>0</v>
      </c>
      <c r="L5642">
        <f>HLOOKUP("Enhed",data!$A$1:$AT$8036,A5642,FALSE)</f>
        <v>0</v>
      </c>
    </row>
    <row r="5643" spans="1:12" x14ac:dyDescent="0.2">
      <c r="A5643">
        <v>5642</v>
      </c>
      <c r="B5643">
        <f>HLOOKUP("Referencer",data!$A$1:$AT$8036,A5643,FALSE)</f>
        <v>0</v>
      </c>
      <c r="C5643">
        <f>HLOOKUP("Stedtekst",data!$A$1:$AT$8036,A5643,FALSE)</f>
        <v>0</v>
      </c>
      <c r="D5643">
        <f>HLOOKUP("Målested navn",data!$A$1:$AT$8036,A5643,FALSE)</f>
        <v>0</v>
      </c>
      <c r="E5643">
        <f>HLOOKUP("Prøvetagning",data!$A$1:$AT$8036,A5643,FALSE)</f>
        <v>0</v>
      </c>
      <c r="F5643">
        <f>HLOOKUP("Prøve",data!$A$1:$AT$8036,A5643,FALSE)</f>
        <v>0</v>
      </c>
      <c r="G5643">
        <f>HLOOKUP("ScKode",data!$A$1:$AT$8036,A5643,FALSE)</f>
        <v>0</v>
      </c>
      <c r="H5643">
        <f>HLOOKUP("StofParameter",data!$A$1:$AT$8036,A5643,FALSE)</f>
        <v>0</v>
      </c>
      <c r="I5643">
        <f>HLOOKUP("Dato",data!$A$1:$AT$8036,A5643,FALSE)</f>
        <v>0</v>
      </c>
      <c r="J5643">
        <f>HLOOKUP("Resultat-attribut",data!$A$1:$AT$8036,A5643,FALSE)</f>
        <v>0</v>
      </c>
      <c r="K5643">
        <f>HLOOKUP("Resultat",data!$A$1:$AT$8036,A5643,FALSE)</f>
        <v>0</v>
      </c>
      <c r="L5643">
        <f>HLOOKUP("Enhed",data!$A$1:$AT$8036,A5643,FALSE)</f>
        <v>0</v>
      </c>
    </row>
    <row r="5644" spans="1:12" x14ac:dyDescent="0.2">
      <c r="A5644">
        <v>5643</v>
      </c>
      <c r="B5644">
        <f>HLOOKUP("Referencer",data!$A$1:$AT$8036,A5644,FALSE)</f>
        <v>0</v>
      </c>
      <c r="C5644">
        <f>HLOOKUP("Stedtekst",data!$A$1:$AT$8036,A5644,FALSE)</f>
        <v>0</v>
      </c>
      <c r="D5644">
        <f>HLOOKUP("Målested navn",data!$A$1:$AT$8036,A5644,FALSE)</f>
        <v>0</v>
      </c>
      <c r="E5644">
        <f>HLOOKUP("Prøvetagning",data!$A$1:$AT$8036,A5644,FALSE)</f>
        <v>0</v>
      </c>
      <c r="F5644">
        <f>HLOOKUP("Prøve",data!$A$1:$AT$8036,A5644,FALSE)</f>
        <v>0</v>
      </c>
      <c r="G5644">
        <f>HLOOKUP("ScKode",data!$A$1:$AT$8036,A5644,FALSE)</f>
        <v>0</v>
      </c>
      <c r="H5644">
        <f>HLOOKUP("StofParameter",data!$A$1:$AT$8036,A5644,FALSE)</f>
        <v>0</v>
      </c>
      <c r="I5644">
        <f>HLOOKUP("Dato",data!$A$1:$AT$8036,A5644,FALSE)</f>
        <v>0</v>
      </c>
      <c r="J5644">
        <f>HLOOKUP("Resultat-attribut",data!$A$1:$AT$8036,A5644,FALSE)</f>
        <v>0</v>
      </c>
      <c r="K5644">
        <f>HLOOKUP("Resultat",data!$A$1:$AT$8036,A5644,FALSE)</f>
        <v>0</v>
      </c>
      <c r="L5644">
        <f>HLOOKUP("Enhed",data!$A$1:$AT$8036,A5644,FALSE)</f>
        <v>0</v>
      </c>
    </row>
    <row r="5645" spans="1:12" x14ac:dyDescent="0.2">
      <c r="A5645">
        <v>5644</v>
      </c>
      <c r="B5645">
        <f>HLOOKUP("Referencer",data!$A$1:$AT$8036,A5645,FALSE)</f>
        <v>0</v>
      </c>
      <c r="C5645">
        <f>HLOOKUP("Stedtekst",data!$A$1:$AT$8036,A5645,FALSE)</f>
        <v>0</v>
      </c>
      <c r="D5645">
        <f>HLOOKUP("Målested navn",data!$A$1:$AT$8036,A5645,FALSE)</f>
        <v>0</v>
      </c>
      <c r="E5645">
        <f>HLOOKUP("Prøvetagning",data!$A$1:$AT$8036,A5645,FALSE)</f>
        <v>0</v>
      </c>
      <c r="F5645">
        <f>HLOOKUP("Prøve",data!$A$1:$AT$8036,A5645,FALSE)</f>
        <v>0</v>
      </c>
      <c r="G5645">
        <f>HLOOKUP("ScKode",data!$A$1:$AT$8036,A5645,FALSE)</f>
        <v>0</v>
      </c>
      <c r="H5645">
        <f>HLOOKUP("StofParameter",data!$A$1:$AT$8036,A5645,FALSE)</f>
        <v>0</v>
      </c>
      <c r="I5645">
        <f>HLOOKUP("Dato",data!$A$1:$AT$8036,A5645,FALSE)</f>
        <v>0</v>
      </c>
      <c r="J5645">
        <f>HLOOKUP("Resultat-attribut",data!$A$1:$AT$8036,A5645,FALSE)</f>
        <v>0</v>
      </c>
      <c r="K5645">
        <f>HLOOKUP("Resultat",data!$A$1:$AT$8036,A5645,FALSE)</f>
        <v>0</v>
      </c>
      <c r="L5645">
        <f>HLOOKUP("Enhed",data!$A$1:$AT$8036,A5645,FALSE)</f>
        <v>0</v>
      </c>
    </row>
    <row r="5646" spans="1:12" x14ac:dyDescent="0.2">
      <c r="A5646">
        <v>5645</v>
      </c>
      <c r="B5646">
        <f>HLOOKUP("Referencer",data!$A$1:$AT$8036,A5646,FALSE)</f>
        <v>0</v>
      </c>
      <c r="C5646">
        <f>HLOOKUP("Stedtekst",data!$A$1:$AT$8036,A5646,FALSE)</f>
        <v>0</v>
      </c>
      <c r="D5646">
        <f>HLOOKUP("Målested navn",data!$A$1:$AT$8036,A5646,FALSE)</f>
        <v>0</v>
      </c>
      <c r="E5646">
        <f>HLOOKUP("Prøvetagning",data!$A$1:$AT$8036,A5646,FALSE)</f>
        <v>0</v>
      </c>
      <c r="F5646">
        <f>HLOOKUP("Prøve",data!$A$1:$AT$8036,A5646,FALSE)</f>
        <v>0</v>
      </c>
      <c r="G5646">
        <f>HLOOKUP("ScKode",data!$A$1:$AT$8036,A5646,FALSE)</f>
        <v>0</v>
      </c>
      <c r="H5646">
        <f>HLOOKUP("StofParameter",data!$A$1:$AT$8036,A5646,FALSE)</f>
        <v>0</v>
      </c>
      <c r="I5646">
        <f>HLOOKUP("Dato",data!$A$1:$AT$8036,A5646,FALSE)</f>
        <v>0</v>
      </c>
      <c r="J5646">
        <f>HLOOKUP("Resultat-attribut",data!$A$1:$AT$8036,A5646,FALSE)</f>
        <v>0</v>
      </c>
      <c r="K5646">
        <f>HLOOKUP("Resultat",data!$A$1:$AT$8036,A5646,FALSE)</f>
        <v>0</v>
      </c>
      <c r="L5646">
        <f>HLOOKUP("Enhed",data!$A$1:$AT$8036,A5646,FALSE)</f>
        <v>0</v>
      </c>
    </row>
    <row r="5647" spans="1:12" x14ac:dyDescent="0.2">
      <c r="A5647">
        <v>5646</v>
      </c>
      <c r="B5647">
        <f>HLOOKUP("Referencer",data!$A$1:$AT$8036,A5647,FALSE)</f>
        <v>0</v>
      </c>
      <c r="C5647">
        <f>HLOOKUP("Stedtekst",data!$A$1:$AT$8036,A5647,FALSE)</f>
        <v>0</v>
      </c>
      <c r="D5647">
        <f>HLOOKUP("Målested navn",data!$A$1:$AT$8036,A5647,FALSE)</f>
        <v>0</v>
      </c>
      <c r="E5647">
        <f>HLOOKUP("Prøvetagning",data!$A$1:$AT$8036,A5647,FALSE)</f>
        <v>0</v>
      </c>
      <c r="F5647">
        <f>HLOOKUP("Prøve",data!$A$1:$AT$8036,A5647,FALSE)</f>
        <v>0</v>
      </c>
      <c r="G5647">
        <f>HLOOKUP("ScKode",data!$A$1:$AT$8036,A5647,FALSE)</f>
        <v>0</v>
      </c>
      <c r="H5647">
        <f>HLOOKUP("StofParameter",data!$A$1:$AT$8036,A5647,FALSE)</f>
        <v>0</v>
      </c>
      <c r="I5647">
        <f>HLOOKUP("Dato",data!$A$1:$AT$8036,A5647,FALSE)</f>
        <v>0</v>
      </c>
      <c r="J5647">
        <f>HLOOKUP("Resultat-attribut",data!$A$1:$AT$8036,A5647,FALSE)</f>
        <v>0</v>
      </c>
      <c r="K5647">
        <f>HLOOKUP("Resultat",data!$A$1:$AT$8036,A5647,FALSE)</f>
        <v>0</v>
      </c>
      <c r="L5647">
        <f>HLOOKUP("Enhed",data!$A$1:$AT$8036,A5647,FALSE)</f>
        <v>0</v>
      </c>
    </row>
    <row r="5648" spans="1:12" x14ac:dyDescent="0.2">
      <c r="A5648">
        <v>5647</v>
      </c>
      <c r="B5648">
        <f>HLOOKUP("Referencer",data!$A$1:$AT$8036,A5648,FALSE)</f>
        <v>0</v>
      </c>
      <c r="C5648">
        <f>HLOOKUP("Stedtekst",data!$A$1:$AT$8036,A5648,FALSE)</f>
        <v>0</v>
      </c>
      <c r="D5648">
        <f>HLOOKUP("Målested navn",data!$A$1:$AT$8036,A5648,FALSE)</f>
        <v>0</v>
      </c>
      <c r="E5648">
        <f>HLOOKUP("Prøvetagning",data!$A$1:$AT$8036,A5648,FALSE)</f>
        <v>0</v>
      </c>
      <c r="F5648">
        <f>HLOOKUP("Prøve",data!$A$1:$AT$8036,A5648,FALSE)</f>
        <v>0</v>
      </c>
      <c r="G5648">
        <f>HLOOKUP("ScKode",data!$A$1:$AT$8036,A5648,FALSE)</f>
        <v>0</v>
      </c>
      <c r="H5648">
        <f>HLOOKUP("StofParameter",data!$A$1:$AT$8036,A5648,FALSE)</f>
        <v>0</v>
      </c>
      <c r="I5648">
        <f>HLOOKUP("Dato",data!$A$1:$AT$8036,A5648,FALSE)</f>
        <v>0</v>
      </c>
      <c r="J5648">
        <f>HLOOKUP("Resultat-attribut",data!$A$1:$AT$8036,A5648,FALSE)</f>
        <v>0</v>
      </c>
      <c r="K5648">
        <f>HLOOKUP("Resultat",data!$A$1:$AT$8036,A5648,FALSE)</f>
        <v>0</v>
      </c>
      <c r="L5648">
        <f>HLOOKUP("Enhed",data!$A$1:$AT$8036,A5648,FALSE)</f>
        <v>0</v>
      </c>
    </row>
    <row r="5649" spans="1:12" x14ac:dyDescent="0.2">
      <c r="A5649">
        <v>5648</v>
      </c>
      <c r="B5649">
        <f>HLOOKUP("Referencer",data!$A$1:$AT$8036,A5649,FALSE)</f>
        <v>0</v>
      </c>
      <c r="C5649">
        <f>HLOOKUP("Stedtekst",data!$A$1:$AT$8036,A5649,FALSE)</f>
        <v>0</v>
      </c>
      <c r="D5649">
        <f>HLOOKUP("Målested navn",data!$A$1:$AT$8036,A5649,FALSE)</f>
        <v>0</v>
      </c>
      <c r="E5649">
        <f>HLOOKUP("Prøvetagning",data!$A$1:$AT$8036,A5649,FALSE)</f>
        <v>0</v>
      </c>
      <c r="F5649">
        <f>HLOOKUP("Prøve",data!$A$1:$AT$8036,A5649,FALSE)</f>
        <v>0</v>
      </c>
      <c r="G5649">
        <f>HLOOKUP("ScKode",data!$A$1:$AT$8036,A5649,FALSE)</f>
        <v>0</v>
      </c>
      <c r="H5649">
        <f>HLOOKUP("StofParameter",data!$A$1:$AT$8036,A5649,FALSE)</f>
        <v>0</v>
      </c>
      <c r="I5649">
        <f>HLOOKUP("Dato",data!$A$1:$AT$8036,A5649,FALSE)</f>
        <v>0</v>
      </c>
      <c r="J5649">
        <f>HLOOKUP("Resultat-attribut",data!$A$1:$AT$8036,A5649,FALSE)</f>
        <v>0</v>
      </c>
      <c r="K5649">
        <f>HLOOKUP("Resultat",data!$A$1:$AT$8036,A5649,FALSE)</f>
        <v>0</v>
      </c>
      <c r="L5649">
        <f>HLOOKUP("Enhed",data!$A$1:$AT$8036,A5649,FALSE)</f>
        <v>0</v>
      </c>
    </row>
    <row r="5650" spans="1:12" x14ac:dyDescent="0.2">
      <c r="A5650">
        <v>5649</v>
      </c>
      <c r="B5650">
        <f>HLOOKUP("Referencer",data!$A$1:$AT$8036,A5650,FALSE)</f>
        <v>0</v>
      </c>
      <c r="C5650">
        <f>HLOOKUP("Stedtekst",data!$A$1:$AT$8036,A5650,FALSE)</f>
        <v>0</v>
      </c>
      <c r="D5650">
        <f>HLOOKUP("Målested navn",data!$A$1:$AT$8036,A5650,FALSE)</f>
        <v>0</v>
      </c>
      <c r="E5650">
        <f>HLOOKUP("Prøvetagning",data!$A$1:$AT$8036,A5650,FALSE)</f>
        <v>0</v>
      </c>
      <c r="F5650">
        <f>HLOOKUP("Prøve",data!$A$1:$AT$8036,A5650,FALSE)</f>
        <v>0</v>
      </c>
      <c r="G5650">
        <f>HLOOKUP("ScKode",data!$A$1:$AT$8036,A5650,FALSE)</f>
        <v>0</v>
      </c>
      <c r="H5650">
        <f>HLOOKUP("StofParameter",data!$A$1:$AT$8036,A5650,FALSE)</f>
        <v>0</v>
      </c>
      <c r="I5650">
        <f>HLOOKUP("Dato",data!$A$1:$AT$8036,A5650,FALSE)</f>
        <v>0</v>
      </c>
      <c r="J5650">
        <f>HLOOKUP("Resultat-attribut",data!$A$1:$AT$8036,A5650,FALSE)</f>
        <v>0</v>
      </c>
      <c r="K5650">
        <f>HLOOKUP("Resultat",data!$A$1:$AT$8036,A5650,FALSE)</f>
        <v>0</v>
      </c>
      <c r="L5650">
        <f>HLOOKUP("Enhed",data!$A$1:$AT$8036,A5650,FALSE)</f>
        <v>0</v>
      </c>
    </row>
    <row r="5651" spans="1:12" x14ac:dyDescent="0.2">
      <c r="A5651">
        <v>5650</v>
      </c>
      <c r="B5651">
        <f>HLOOKUP("Referencer",data!$A$1:$AT$8036,A5651,FALSE)</f>
        <v>0</v>
      </c>
      <c r="C5651">
        <f>HLOOKUP("Stedtekst",data!$A$1:$AT$8036,A5651,FALSE)</f>
        <v>0</v>
      </c>
      <c r="D5651">
        <f>HLOOKUP("Målested navn",data!$A$1:$AT$8036,A5651,FALSE)</f>
        <v>0</v>
      </c>
      <c r="E5651">
        <f>HLOOKUP("Prøvetagning",data!$A$1:$AT$8036,A5651,FALSE)</f>
        <v>0</v>
      </c>
      <c r="F5651">
        <f>HLOOKUP("Prøve",data!$A$1:$AT$8036,A5651,FALSE)</f>
        <v>0</v>
      </c>
      <c r="G5651">
        <f>HLOOKUP("ScKode",data!$A$1:$AT$8036,A5651,FALSE)</f>
        <v>0</v>
      </c>
      <c r="H5651">
        <f>HLOOKUP("StofParameter",data!$A$1:$AT$8036,A5651,FALSE)</f>
        <v>0</v>
      </c>
      <c r="I5651">
        <f>HLOOKUP("Dato",data!$A$1:$AT$8036,A5651,FALSE)</f>
        <v>0</v>
      </c>
      <c r="J5651">
        <f>HLOOKUP("Resultat-attribut",data!$A$1:$AT$8036,A5651,FALSE)</f>
        <v>0</v>
      </c>
      <c r="K5651">
        <f>HLOOKUP("Resultat",data!$A$1:$AT$8036,A5651,FALSE)</f>
        <v>0</v>
      </c>
      <c r="L5651">
        <f>HLOOKUP("Enhed",data!$A$1:$AT$8036,A5651,FALSE)</f>
        <v>0</v>
      </c>
    </row>
    <row r="5652" spans="1:12" x14ac:dyDescent="0.2">
      <c r="A5652">
        <v>5651</v>
      </c>
      <c r="B5652">
        <f>HLOOKUP("Referencer",data!$A$1:$AT$8036,A5652,FALSE)</f>
        <v>0</v>
      </c>
      <c r="C5652">
        <f>HLOOKUP("Stedtekst",data!$A$1:$AT$8036,A5652,FALSE)</f>
        <v>0</v>
      </c>
      <c r="D5652">
        <f>HLOOKUP("Målested navn",data!$A$1:$AT$8036,A5652,FALSE)</f>
        <v>0</v>
      </c>
      <c r="E5652">
        <f>HLOOKUP("Prøvetagning",data!$A$1:$AT$8036,A5652,FALSE)</f>
        <v>0</v>
      </c>
      <c r="F5652">
        <f>HLOOKUP("Prøve",data!$A$1:$AT$8036,A5652,FALSE)</f>
        <v>0</v>
      </c>
      <c r="G5652">
        <f>HLOOKUP("ScKode",data!$A$1:$AT$8036,A5652,FALSE)</f>
        <v>0</v>
      </c>
      <c r="H5652">
        <f>HLOOKUP("StofParameter",data!$A$1:$AT$8036,A5652,FALSE)</f>
        <v>0</v>
      </c>
      <c r="I5652">
        <f>HLOOKUP("Dato",data!$A$1:$AT$8036,A5652,FALSE)</f>
        <v>0</v>
      </c>
      <c r="J5652">
        <f>HLOOKUP("Resultat-attribut",data!$A$1:$AT$8036,A5652,FALSE)</f>
        <v>0</v>
      </c>
      <c r="K5652">
        <f>HLOOKUP("Resultat",data!$A$1:$AT$8036,A5652,FALSE)</f>
        <v>0</v>
      </c>
      <c r="L5652">
        <f>HLOOKUP("Enhed",data!$A$1:$AT$8036,A5652,FALSE)</f>
        <v>0</v>
      </c>
    </row>
    <row r="5653" spans="1:12" x14ac:dyDescent="0.2">
      <c r="A5653">
        <v>5652</v>
      </c>
      <c r="B5653">
        <f>HLOOKUP("Referencer",data!$A$1:$AT$8036,A5653,FALSE)</f>
        <v>0</v>
      </c>
      <c r="C5653">
        <f>HLOOKUP("Stedtekst",data!$A$1:$AT$8036,A5653,FALSE)</f>
        <v>0</v>
      </c>
      <c r="D5653">
        <f>HLOOKUP("Målested navn",data!$A$1:$AT$8036,A5653,FALSE)</f>
        <v>0</v>
      </c>
      <c r="E5653">
        <f>HLOOKUP("Prøvetagning",data!$A$1:$AT$8036,A5653,FALSE)</f>
        <v>0</v>
      </c>
      <c r="F5653">
        <f>HLOOKUP("Prøve",data!$A$1:$AT$8036,A5653,FALSE)</f>
        <v>0</v>
      </c>
      <c r="G5653">
        <f>HLOOKUP("ScKode",data!$A$1:$AT$8036,A5653,FALSE)</f>
        <v>0</v>
      </c>
      <c r="H5653">
        <f>HLOOKUP("StofParameter",data!$A$1:$AT$8036,A5653,FALSE)</f>
        <v>0</v>
      </c>
      <c r="I5653">
        <f>HLOOKUP("Dato",data!$A$1:$AT$8036,A5653,FALSE)</f>
        <v>0</v>
      </c>
      <c r="J5653">
        <f>HLOOKUP("Resultat-attribut",data!$A$1:$AT$8036,A5653,FALSE)</f>
        <v>0</v>
      </c>
      <c r="K5653">
        <f>HLOOKUP("Resultat",data!$A$1:$AT$8036,A5653,FALSE)</f>
        <v>0</v>
      </c>
      <c r="L5653">
        <f>HLOOKUP("Enhed",data!$A$1:$AT$8036,A5653,FALSE)</f>
        <v>0</v>
      </c>
    </row>
    <row r="5654" spans="1:12" x14ac:dyDescent="0.2">
      <c r="A5654">
        <v>5653</v>
      </c>
      <c r="B5654">
        <f>HLOOKUP("Referencer",data!$A$1:$AT$8036,A5654,FALSE)</f>
        <v>0</v>
      </c>
      <c r="C5654">
        <f>HLOOKUP("Stedtekst",data!$A$1:$AT$8036,A5654,FALSE)</f>
        <v>0</v>
      </c>
      <c r="D5654">
        <f>HLOOKUP("Målested navn",data!$A$1:$AT$8036,A5654,FALSE)</f>
        <v>0</v>
      </c>
      <c r="E5654">
        <f>HLOOKUP("Prøvetagning",data!$A$1:$AT$8036,A5654,FALSE)</f>
        <v>0</v>
      </c>
      <c r="F5654">
        <f>HLOOKUP("Prøve",data!$A$1:$AT$8036,A5654,FALSE)</f>
        <v>0</v>
      </c>
      <c r="G5654">
        <f>HLOOKUP("ScKode",data!$A$1:$AT$8036,A5654,FALSE)</f>
        <v>0</v>
      </c>
      <c r="H5654">
        <f>HLOOKUP("StofParameter",data!$A$1:$AT$8036,A5654,FALSE)</f>
        <v>0</v>
      </c>
      <c r="I5654">
        <f>HLOOKUP("Dato",data!$A$1:$AT$8036,A5654,FALSE)</f>
        <v>0</v>
      </c>
      <c r="J5654">
        <f>HLOOKUP("Resultat-attribut",data!$A$1:$AT$8036,A5654,FALSE)</f>
        <v>0</v>
      </c>
      <c r="K5654">
        <f>HLOOKUP("Resultat",data!$A$1:$AT$8036,A5654,FALSE)</f>
        <v>0</v>
      </c>
      <c r="L5654">
        <f>HLOOKUP("Enhed",data!$A$1:$AT$8036,A5654,FALSE)</f>
        <v>0</v>
      </c>
    </row>
    <row r="5655" spans="1:12" x14ac:dyDescent="0.2">
      <c r="A5655">
        <v>5654</v>
      </c>
      <c r="B5655">
        <f>HLOOKUP("Referencer",data!$A$1:$AT$8036,A5655,FALSE)</f>
        <v>0</v>
      </c>
      <c r="C5655">
        <f>HLOOKUP("Stedtekst",data!$A$1:$AT$8036,A5655,FALSE)</f>
        <v>0</v>
      </c>
      <c r="D5655">
        <f>HLOOKUP("Målested navn",data!$A$1:$AT$8036,A5655,FALSE)</f>
        <v>0</v>
      </c>
      <c r="E5655">
        <f>HLOOKUP("Prøvetagning",data!$A$1:$AT$8036,A5655,FALSE)</f>
        <v>0</v>
      </c>
      <c r="F5655">
        <f>HLOOKUP("Prøve",data!$A$1:$AT$8036,A5655,FALSE)</f>
        <v>0</v>
      </c>
      <c r="G5655">
        <f>HLOOKUP("ScKode",data!$A$1:$AT$8036,A5655,FALSE)</f>
        <v>0</v>
      </c>
      <c r="H5655">
        <f>HLOOKUP("StofParameter",data!$A$1:$AT$8036,A5655,FALSE)</f>
        <v>0</v>
      </c>
      <c r="I5655">
        <f>HLOOKUP("Dato",data!$A$1:$AT$8036,A5655,FALSE)</f>
        <v>0</v>
      </c>
      <c r="J5655">
        <f>HLOOKUP("Resultat-attribut",data!$A$1:$AT$8036,A5655,FALSE)</f>
        <v>0</v>
      </c>
      <c r="K5655">
        <f>HLOOKUP("Resultat",data!$A$1:$AT$8036,A5655,FALSE)</f>
        <v>0</v>
      </c>
      <c r="L5655">
        <f>HLOOKUP("Enhed",data!$A$1:$AT$8036,A5655,FALSE)</f>
        <v>0</v>
      </c>
    </row>
    <row r="5656" spans="1:12" x14ac:dyDescent="0.2">
      <c r="A5656">
        <v>5655</v>
      </c>
      <c r="B5656">
        <f>HLOOKUP("Referencer",data!$A$1:$AT$8036,A5656,FALSE)</f>
        <v>0</v>
      </c>
      <c r="C5656">
        <f>HLOOKUP("Stedtekst",data!$A$1:$AT$8036,A5656,FALSE)</f>
        <v>0</v>
      </c>
      <c r="D5656">
        <f>HLOOKUP("Målested navn",data!$A$1:$AT$8036,A5656,FALSE)</f>
        <v>0</v>
      </c>
      <c r="E5656">
        <f>HLOOKUP("Prøvetagning",data!$A$1:$AT$8036,A5656,FALSE)</f>
        <v>0</v>
      </c>
      <c r="F5656">
        <f>HLOOKUP("Prøve",data!$A$1:$AT$8036,A5656,FALSE)</f>
        <v>0</v>
      </c>
      <c r="G5656">
        <f>HLOOKUP("ScKode",data!$A$1:$AT$8036,A5656,FALSE)</f>
        <v>0</v>
      </c>
      <c r="H5656">
        <f>HLOOKUP("StofParameter",data!$A$1:$AT$8036,A5656,FALSE)</f>
        <v>0</v>
      </c>
      <c r="I5656">
        <f>HLOOKUP("Dato",data!$A$1:$AT$8036,A5656,FALSE)</f>
        <v>0</v>
      </c>
      <c r="J5656">
        <f>HLOOKUP("Resultat-attribut",data!$A$1:$AT$8036,A5656,FALSE)</f>
        <v>0</v>
      </c>
      <c r="K5656">
        <f>HLOOKUP("Resultat",data!$A$1:$AT$8036,A5656,FALSE)</f>
        <v>0</v>
      </c>
      <c r="L5656">
        <f>HLOOKUP("Enhed",data!$A$1:$AT$8036,A5656,FALSE)</f>
        <v>0</v>
      </c>
    </row>
    <row r="5657" spans="1:12" x14ac:dyDescent="0.2">
      <c r="A5657">
        <v>5656</v>
      </c>
      <c r="B5657">
        <f>HLOOKUP("Referencer",data!$A$1:$AT$8036,A5657,FALSE)</f>
        <v>0</v>
      </c>
      <c r="C5657">
        <f>HLOOKUP("Stedtekst",data!$A$1:$AT$8036,A5657,FALSE)</f>
        <v>0</v>
      </c>
      <c r="D5657">
        <f>HLOOKUP("Målested navn",data!$A$1:$AT$8036,A5657,FALSE)</f>
        <v>0</v>
      </c>
      <c r="E5657">
        <f>HLOOKUP("Prøvetagning",data!$A$1:$AT$8036,A5657,FALSE)</f>
        <v>0</v>
      </c>
      <c r="F5657">
        <f>HLOOKUP("Prøve",data!$A$1:$AT$8036,A5657,FALSE)</f>
        <v>0</v>
      </c>
      <c r="G5657">
        <f>HLOOKUP("ScKode",data!$A$1:$AT$8036,A5657,FALSE)</f>
        <v>0</v>
      </c>
      <c r="H5657">
        <f>HLOOKUP("StofParameter",data!$A$1:$AT$8036,A5657,FALSE)</f>
        <v>0</v>
      </c>
      <c r="I5657">
        <f>HLOOKUP("Dato",data!$A$1:$AT$8036,A5657,FALSE)</f>
        <v>0</v>
      </c>
      <c r="J5657">
        <f>HLOOKUP("Resultat-attribut",data!$A$1:$AT$8036,A5657,FALSE)</f>
        <v>0</v>
      </c>
      <c r="K5657">
        <f>HLOOKUP("Resultat",data!$A$1:$AT$8036,A5657,FALSE)</f>
        <v>0</v>
      </c>
      <c r="L5657">
        <f>HLOOKUP("Enhed",data!$A$1:$AT$8036,A5657,FALSE)</f>
        <v>0</v>
      </c>
    </row>
    <row r="5658" spans="1:12" x14ac:dyDescent="0.2">
      <c r="A5658">
        <v>5657</v>
      </c>
      <c r="B5658">
        <f>HLOOKUP("Referencer",data!$A$1:$AT$8036,A5658,FALSE)</f>
        <v>0</v>
      </c>
      <c r="C5658">
        <f>HLOOKUP("Stedtekst",data!$A$1:$AT$8036,A5658,FALSE)</f>
        <v>0</v>
      </c>
      <c r="D5658">
        <f>HLOOKUP("Målested navn",data!$A$1:$AT$8036,A5658,FALSE)</f>
        <v>0</v>
      </c>
      <c r="E5658">
        <f>HLOOKUP("Prøvetagning",data!$A$1:$AT$8036,A5658,FALSE)</f>
        <v>0</v>
      </c>
      <c r="F5658">
        <f>HLOOKUP("Prøve",data!$A$1:$AT$8036,A5658,FALSE)</f>
        <v>0</v>
      </c>
      <c r="G5658">
        <f>HLOOKUP("ScKode",data!$A$1:$AT$8036,A5658,FALSE)</f>
        <v>0</v>
      </c>
      <c r="H5658">
        <f>HLOOKUP("StofParameter",data!$A$1:$AT$8036,A5658,FALSE)</f>
        <v>0</v>
      </c>
      <c r="I5658">
        <f>HLOOKUP("Dato",data!$A$1:$AT$8036,A5658,FALSE)</f>
        <v>0</v>
      </c>
      <c r="J5658">
        <f>HLOOKUP("Resultat-attribut",data!$A$1:$AT$8036,A5658,FALSE)</f>
        <v>0</v>
      </c>
      <c r="K5658">
        <f>HLOOKUP("Resultat",data!$A$1:$AT$8036,A5658,FALSE)</f>
        <v>0</v>
      </c>
      <c r="L5658">
        <f>HLOOKUP("Enhed",data!$A$1:$AT$8036,A5658,FALSE)</f>
        <v>0</v>
      </c>
    </row>
    <row r="5659" spans="1:12" x14ac:dyDescent="0.2">
      <c r="A5659">
        <v>5658</v>
      </c>
      <c r="B5659">
        <f>HLOOKUP("Referencer",data!$A$1:$AT$8036,A5659,FALSE)</f>
        <v>0</v>
      </c>
      <c r="C5659">
        <f>HLOOKUP("Stedtekst",data!$A$1:$AT$8036,A5659,FALSE)</f>
        <v>0</v>
      </c>
      <c r="D5659">
        <f>HLOOKUP("Målested navn",data!$A$1:$AT$8036,A5659,FALSE)</f>
        <v>0</v>
      </c>
      <c r="E5659">
        <f>HLOOKUP("Prøvetagning",data!$A$1:$AT$8036,A5659,FALSE)</f>
        <v>0</v>
      </c>
      <c r="F5659">
        <f>HLOOKUP("Prøve",data!$A$1:$AT$8036,A5659,FALSE)</f>
        <v>0</v>
      </c>
      <c r="G5659">
        <f>HLOOKUP("ScKode",data!$A$1:$AT$8036,A5659,FALSE)</f>
        <v>0</v>
      </c>
      <c r="H5659">
        <f>HLOOKUP("StofParameter",data!$A$1:$AT$8036,A5659,FALSE)</f>
        <v>0</v>
      </c>
      <c r="I5659">
        <f>HLOOKUP("Dato",data!$A$1:$AT$8036,A5659,FALSE)</f>
        <v>0</v>
      </c>
      <c r="J5659">
        <f>HLOOKUP("Resultat-attribut",data!$A$1:$AT$8036,A5659,FALSE)</f>
        <v>0</v>
      </c>
      <c r="K5659">
        <f>HLOOKUP("Resultat",data!$A$1:$AT$8036,A5659,FALSE)</f>
        <v>0</v>
      </c>
      <c r="L5659">
        <f>HLOOKUP("Enhed",data!$A$1:$AT$8036,A5659,FALSE)</f>
        <v>0</v>
      </c>
    </row>
    <row r="5660" spans="1:12" x14ac:dyDescent="0.2">
      <c r="A5660">
        <v>5659</v>
      </c>
      <c r="B5660">
        <f>HLOOKUP("Referencer",data!$A$1:$AT$8036,A5660,FALSE)</f>
        <v>0</v>
      </c>
      <c r="C5660">
        <f>HLOOKUP("Stedtekst",data!$A$1:$AT$8036,A5660,FALSE)</f>
        <v>0</v>
      </c>
      <c r="D5660">
        <f>HLOOKUP("Målested navn",data!$A$1:$AT$8036,A5660,FALSE)</f>
        <v>0</v>
      </c>
      <c r="E5660">
        <f>HLOOKUP("Prøvetagning",data!$A$1:$AT$8036,A5660,FALSE)</f>
        <v>0</v>
      </c>
      <c r="F5660">
        <f>HLOOKUP("Prøve",data!$A$1:$AT$8036,A5660,FALSE)</f>
        <v>0</v>
      </c>
      <c r="G5660">
        <f>HLOOKUP("ScKode",data!$A$1:$AT$8036,A5660,FALSE)</f>
        <v>0</v>
      </c>
      <c r="H5660">
        <f>HLOOKUP("StofParameter",data!$A$1:$AT$8036,A5660,FALSE)</f>
        <v>0</v>
      </c>
      <c r="I5660">
        <f>HLOOKUP("Dato",data!$A$1:$AT$8036,A5660,FALSE)</f>
        <v>0</v>
      </c>
      <c r="J5660">
        <f>HLOOKUP("Resultat-attribut",data!$A$1:$AT$8036,A5660,FALSE)</f>
        <v>0</v>
      </c>
      <c r="K5660">
        <f>HLOOKUP("Resultat",data!$A$1:$AT$8036,A5660,FALSE)</f>
        <v>0</v>
      </c>
      <c r="L5660">
        <f>HLOOKUP("Enhed",data!$A$1:$AT$8036,A5660,FALSE)</f>
        <v>0</v>
      </c>
    </row>
    <row r="5661" spans="1:12" x14ac:dyDescent="0.2">
      <c r="A5661">
        <v>5660</v>
      </c>
      <c r="B5661">
        <f>HLOOKUP("Referencer",data!$A$1:$AT$8036,A5661,FALSE)</f>
        <v>0</v>
      </c>
      <c r="C5661">
        <f>HLOOKUP("Stedtekst",data!$A$1:$AT$8036,A5661,FALSE)</f>
        <v>0</v>
      </c>
      <c r="D5661">
        <f>HLOOKUP("Målested navn",data!$A$1:$AT$8036,A5661,FALSE)</f>
        <v>0</v>
      </c>
      <c r="E5661">
        <f>HLOOKUP("Prøvetagning",data!$A$1:$AT$8036,A5661,FALSE)</f>
        <v>0</v>
      </c>
      <c r="F5661">
        <f>HLOOKUP("Prøve",data!$A$1:$AT$8036,A5661,FALSE)</f>
        <v>0</v>
      </c>
      <c r="G5661">
        <f>HLOOKUP("ScKode",data!$A$1:$AT$8036,A5661,FALSE)</f>
        <v>0</v>
      </c>
      <c r="H5661">
        <f>HLOOKUP("StofParameter",data!$A$1:$AT$8036,A5661,FALSE)</f>
        <v>0</v>
      </c>
      <c r="I5661">
        <f>HLOOKUP("Dato",data!$A$1:$AT$8036,A5661,FALSE)</f>
        <v>0</v>
      </c>
      <c r="J5661">
        <f>HLOOKUP("Resultat-attribut",data!$A$1:$AT$8036,A5661,FALSE)</f>
        <v>0</v>
      </c>
      <c r="K5661">
        <f>HLOOKUP("Resultat",data!$A$1:$AT$8036,A5661,FALSE)</f>
        <v>0</v>
      </c>
      <c r="L5661">
        <f>HLOOKUP("Enhed",data!$A$1:$AT$8036,A5661,FALSE)</f>
        <v>0</v>
      </c>
    </row>
    <row r="5662" spans="1:12" x14ac:dyDescent="0.2">
      <c r="A5662">
        <v>5661</v>
      </c>
      <c r="B5662">
        <f>HLOOKUP("Referencer",data!$A$1:$AT$8036,A5662,FALSE)</f>
        <v>0</v>
      </c>
      <c r="C5662">
        <f>HLOOKUP("Stedtekst",data!$A$1:$AT$8036,A5662,FALSE)</f>
        <v>0</v>
      </c>
      <c r="D5662">
        <f>HLOOKUP("Målested navn",data!$A$1:$AT$8036,A5662,FALSE)</f>
        <v>0</v>
      </c>
      <c r="E5662">
        <f>HLOOKUP("Prøvetagning",data!$A$1:$AT$8036,A5662,FALSE)</f>
        <v>0</v>
      </c>
      <c r="F5662">
        <f>HLOOKUP("Prøve",data!$A$1:$AT$8036,A5662,FALSE)</f>
        <v>0</v>
      </c>
      <c r="G5662">
        <f>HLOOKUP("ScKode",data!$A$1:$AT$8036,A5662,FALSE)</f>
        <v>0</v>
      </c>
      <c r="H5662">
        <f>HLOOKUP("StofParameter",data!$A$1:$AT$8036,A5662,FALSE)</f>
        <v>0</v>
      </c>
      <c r="I5662">
        <f>HLOOKUP("Dato",data!$A$1:$AT$8036,A5662,FALSE)</f>
        <v>0</v>
      </c>
      <c r="J5662">
        <f>HLOOKUP("Resultat-attribut",data!$A$1:$AT$8036,A5662,FALSE)</f>
        <v>0</v>
      </c>
      <c r="K5662">
        <f>HLOOKUP("Resultat",data!$A$1:$AT$8036,A5662,FALSE)</f>
        <v>0</v>
      </c>
      <c r="L5662">
        <f>HLOOKUP("Enhed",data!$A$1:$AT$8036,A5662,FALSE)</f>
        <v>0</v>
      </c>
    </row>
    <row r="5663" spans="1:12" x14ac:dyDescent="0.2">
      <c r="A5663">
        <v>5662</v>
      </c>
      <c r="B5663">
        <f>HLOOKUP("Referencer",data!$A$1:$AT$8036,A5663,FALSE)</f>
        <v>0</v>
      </c>
      <c r="C5663">
        <f>HLOOKUP("Stedtekst",data!$A$1:$AT$8036,A5663,FALSE)</f>
        <v>0</v>
      </c>
      <c r="D5663">
        <f>HLOOKUP("Målested navn",data!$A$1:$AT$8036,A5663,FALSE)</f>
        <v>0</v>
      </c>
      <c r="E5663">
        <f>HLOOKUP("Prøvetagning",data!$A$1:$AT$8036,A5663,FALSE)</f>
        <v>0</v>
      </c>
      <c r="F5663">
        <f>HLOOKUP("Prøve",data!$A$1:$AT$8036,A5663,FALSE)</f>
        <v>0</v>
      </c>
      <c r="G5663">
        <f>HLOOKUP("ScKode",data!$A$1:$AT$8036,A5663,FALSE)</f>
        <v>0</v>
      </c>
      <c r="H5663">
        <f>HLOOKUP("StofParameter",data!$A$1:$AT$8036,A5663,FALSE)</f>
        <v>0</v>
      </c>
      <c r="I5663">
        <f>HLOOKUP("Dato",data!$A$1:$AT$8036,A5663,FALSE)</f>
        <v>0</v>
      </c>
      <c r="J5663">
        <f>HLOOKUP("Resultat-attribut",data!$A$1:$AT$8036,A5663,FALSE)</f>
        <v>0</v>
      </c>
      <c r="K5663">
        <f>HLOOKUP("Resultat",data!$A$1:$AT$8036,A5663,FALSE)</f>
        <v>0</v>
      </c>
      <c r="L5663">
        <f>HLOOKUP("Enhed",data!$A$1:$AT$8036,A5663,FALSE)</f>
        <v>0</v>
      </c>
    </row>
    <row r="5664" spans="1:12" x14ac:dyDescent="0.2">
      <c r="A5664">
        <v>5663</v>
      </c>
      <c r="B5664">
        <f>HLOOKUP("Referencer",data!$A$1:$AT$8036,A5664,FALSE)</f>
        <v>0</v>
      </c>
      <c r="C5664">
        <f>HLOOKUP("Stedtekst",data!$A$1:$AT$8036,A5664,FALSE)</f>
        <v>0</v>
      </c>
      <c r="D5664">
        <f>HLOOKUP("Målested navn",data!$A$1:$AT$8036,A5664,FALSE)</f>
        <v>0</v>
      </c>
      <c r="E5664">
        <f>HLOOKUP("Prøvetagning",data!$A$1:$AT$8036,A5664,FALSE)</f>
        <v>0</v>
      </c>
      <c r="F5664">
        <f>HLOOKUP("Prøve",data!$A$1:$AT$8036,A5664,FALSE)</f>
        <v>0</v>
      </c>
      <c r="G5664">
        <f>HLOOKUP("ScKode",data!$A$1:$AT$8036,A5664,FALSE)</f>
        <v>0</v>
      </c>
      <c r="H5664">
        <f>HLOOKUP("StofParameter",data!$A$1:$AT$8036,A5664,FALSE)</f>
        <v>0</v>
      </c>
      <c r="I5664">
        <f>HLOOKUP("Dato",data!$A$1:$AT$8036,A5664,FALSE)</f>
        <v>0</v>
      </c>
      <c r="J5664">
        <f>HLOOKUP("Resultat-attribut",data!$A$1:$AT$8036,A5664,FALSE)</f>
        <v>0</v>
      </c>
      <c r="K5664">
        <f>HLOOKUP("Resultat",data!$A$1:$AT$8036,A5664,FALSE)</f>
        <v>0</v>
      </c>
      <c r="L5664">
        <f>HLOOKUP("Enhed",data!$A$1:$AT$8036,A5664,FALSE)</f>
        <v>0</v>
      </c>
    </row>
    <row r="5665" spans="1:12" x14ac:dyDescent="0.2">
      <c r="A5665">
        <v>5664</v>
      </c>
      <c r="B5665">
        <f>HLOOKUP("Referencer",data!$A$1:$AT$8036,A5665,FALSE)</f>
        <v>0</v>
      </c>
      <c r="C5665">
        <f>HLOOKUP("Stedtekst",data!$A$1:$AT$8036,A5665,FALSE)</f>
        <v>0</v>
      </c>
      <c r="D5665">
        <f>HLOOKUP("Målested navn",data!$A$1:$AT$8036,A5665,FALSE)</f>
        <v>0</v>
      </c>
      <c r="E5665">
        <f>HLOOKUP("Prøvetagning",data!$A$1:$AT$8036,A5665,FALSE)</f>
        <v>0</v>
      </c>
      <c r="F5665">
        <f>HLOOKUP("Prøve",data!$A$1:$AT$8036,A5665,FALSE)</f>
        <v>0</v>
      </c>
      <c r="G5665">
        <f>HLOOKUP("ScKode",data!$A$1:$AT$8036,A5665,FALSE)</f>
        <v>0</v>
      </c>
      <c r="H5665">
        <f>HLOOKUP("StofParameter",data!$A$1:$AT$8036,A5665,FALSE)</f>
        <v>0</v>
      </c>
      <c r="I5665">
        <f>HLOOKUP("Dato",data!$A$1:$AT$8036,A5665,FALSE)</f>
        <v>0</v>
      </c>
      <c r="J5665">
        <f>HLOOKUP("Resultat-attribut",data!$A$1:$AT$8036,A5665,FALSE)</f>
        <v>0</v>
      </c>
      <c r="K5665">
        <f>HLOOKUP("Resultat",data!$A$1:$AT$8036,A5665,FALSE)</f>
        <v>0</v>
      </c>
      <c r="L5665">
        <f>HLOOKUP("Enhed",data!$A$1:$AT$8036,A5665,FALSE)</f>
        <v>0</v>
      </c>
    </row>
    <row r="5666" spans="1:12" x14ac:dyDescent="0.2">
      <c r="A5666">
        <v>5665</v>
      </c>
      <c r="B5666">
        <f>HLOOKUP("Referencer",data!$A$1:$AT$8036,A5666,FALSE)</f>
        <v>0</v>
      </c>
      <c r="C5666">
        <f>HLOOKUP("Stedtekst",data!$A$1:$AT$8036,A5666,FALSE)</f>
        <v>0</v>
      </c>
      <c r="D5666">
        <f>HLOOKUP("Målested navn",data!$A$1:$AT$8036,A5666,FALSE)</f>
        <v>0</v>
      </c>
      <c r="E5666">
        <f>HLOOKUP("Prøvetagning",data!$A$1:$AT$8036,A5666,FALSE)</f>
        <v>0</v>
      </c>
      <c r="F5666">
        <f>HLOOKUP("Prøve",data!$A$1:$AT$8036,A5666,FALSE)</f>
        <v>0</v>
      </c>
      <c r="G5666">
        <f>HLOOKUP("ScKode",data!$A$1:$AT$8036,A5666,FALSE)</f>
        <v>0</v>
      </c>
      <c r="H5666">
        <f>HLOOKUP("StofParameter",data!$A$1:$AT$8036,A5666,FALSE)</f>
        <v>0</v>
      </c>
      <c r="I5666">
        <f>HLOOKUP("Dato",data!$A$1:$AT$8036,A5666,FALSE)</f>
        <v>0</v>
      </c>
      <c r="J5666">
        <f>HLOOKUP("Resultat-attribut",data!$A$1:$AT$8036,A5666,FALSE)</f>
        <v>0</v>
      </c>
      <c r="K5666">
        <f>HLOOKUP("Resultat",data!$A$1:$AT$8036,A5666,FALSE)</f>
        <v>0</v>
      </c>
      <c r="L5666">
        <f>HLOOKUP("Enhed",data!$A$1:$AT$8036,A5666,FALSE)</f>
        <v>0</v>
      </c>
    </row>
    <row r="5667" spans="1:12" x14ac:dyDescent="0.2">
      <c r="A5667">
        <v>5666</v>
      </c>
      <c r="B5667">
        <f>HLOOKUP("Referencer",data!$A$1:$AT$8036,A5667,FALSE)</f>
        <v>0</v>
      </c>
      <c r="C5667">
        <f>HLOOKUP("Stedtekst",data!$A$1:$AT$8036,A5667,FALSE)</f>
        <v>0</v>
      </c>
      <c r="D5667">
        <f>HLOOKUP("Målested navn",data!$A$1:$AT$8036,A5667,FALSE)</f>
        <v>0</v>
      </c>
      <c r="E5667">
        <f>HLOOKUP("Prøvetagning",data!$A$1:$AT$8036,A5667,FALSE)</f>
        <v>0</v>
      </c>
      <c r="F5667">
        <f>HLOOKUP("Prøve",data!$A$1:$AT$8036,A5667,FALSE)</f>
        <v>0</v>
      </c>
      <c r="G5667">
        <f>HLOOKUP("ScKode",data!$A$1:$AT$8036,A5667,FALSE)</f>
        <v>0</v>
      </c>
      <c r="H5667">
        <f>HLOOKUP("StofParameter",data!$A$1:$AT$8036,A5667,FALSE)</f>
        <v>0</v>
      </c>
      <c r="I5667">
        <f>HLOOKUP("Dato",data!$A$1:$AT$8036,A5667,FALSE)</f>
        <v>0</v>
      </c>
      <c r="J5667">
        <f>HLOOKUP("Resultat-attribut",data!$A$1:$AT$8036,A5667,FALSE)</f>
        <v>0</v>
      </c>
      <c r="K5667">
        <f>HLOOKUP("Resultat",data!$A$1:$AT$8036,A5667,FALSE)</f>
        <v>0</v>
      </c>
      <c r="L5667">
        <f>HLOOKUP("Enhed",data!$A$1:$AT$8036,A5667,FALSE)</f>
        <v>0</v>
      </c>
    </row>
    <row r="5668" spans="1:12" x14ac:dyDescent="0.2">
      <c r="A5668">
        <v>5667</v>
      </c>
      <c r="B5668">
        <f>HLOOKUP("Referencer",data!$A$1:$AT$8036,A5668,FALSE)</f>
        <v>0</v>
      </c>
      <c r="C5668">
        <f>HLOOKUP("Stedtekst",data!$A$1:$AT$8036,A5668,FALSE)</f>
        <v>0</v>
      </c>
      <c r="D5668">
        <f>HLOOKUP("Målested navn",data!$A$1:$AT$8036,A5668,FALSE)</f>
        <v>0</v>
      </c>
      <c r="E5668">
        <f>HLOOKUP("Prøvetagning",data!$A$1:$AT$8036,A5668,FALSE)</f>
        <v>0</v>
      </c>
      <c r="F5668">
        <f>HLOOKUP("Prøve",data!$A$1:$AT$8036,A5668,FALSE)</f>
        <v>0</v>
      </c>
      <c r="G5668">
        <f>HLOOKUP("ScKode",data!$A$1:$AT$8036,A5668,FALSE)</f>
        <v>0</v>
      </c>
      <c r="H5668">
        <f>HLOOKUP("StofParameter",data!$A$1:$AT$8036,A5668,FALSE)</f>
        <v>0</v>
      </c>
      <c r="I5668">
        <f>HLOOKUP("Dato",data!$A$1:$AT$8036,A5668,FALSE)</f>
        <v>0</v>
      </c>
      <c r="J5668">
        <f>HLOOKUP("Resultat-attribut",data!$A$1:$AT$8036,A5668,FALSE)</f>
        <v>0</v>
      </c>
      <c r="K5668">
        <f>HLOOKUP("Resultat",data!$A$1:$AT$8036,A5668,FALSE)</f>
        <v>0</v>
      </c>
      <c r="L5668">
        <f>HLOOKUP("Enhed",data!$A$1:$AT$8036,A5668,FALSE)</f>
        <v>0</v>
      </c>
    </row>
    <row r="5669" spans="1:12" x14ac:dyDescent="0.2">
      <c r="A5669">
        <v>5668</v>
      </c>
      <c r="B5669">
        <f>HLOOKUP("Referencer",data!$A$1:$AT$8036,A5669,FALSE)</f>
        <v>0</v>
      </c>
      <c r="C5669">
        <f>HLOOKUP("Stedtekst",data!$A$1:$AT$8036,A5669,FALSE)</f>
        <v>0</v>
      </c>
      <c r="D5669">
        <f>HLOOKUP("Målested navn",data!$A$1:$AT$8036,A5669,FALSE)</f>
        <v>0</v>
      </c>
      <c r="E5669">
        <f>HLOOKUP("Prøvetagning",data!$A$1:$AT$8036,A5669,FALSE)</f>
        <v>0</v>
      </c>
      <c r="F5669">
        <f>HLOOKUP("Prøve",data!$A$1:$AT$8036,A5669,FALSE)</f>
        <v>0</v>
      </c>
      <c r="G5669">
        <f>HLOOKUP("ScKode",data!$A$1:$AT$8036,A5669,FALSE)</f>
        <v>0</v>
      </c>
      <c r="H5669">
        <f>HLOOKUP("StofParameter",data!$A$1:$AT$8036,A5669,FALSE)</f>
        <v>0</v>
      </c>
      <c r="I5669">
        <f>HLOOKUP("Dato",data!$A$1:$AT$8036,A5669,FALSE)</f>
        <v>0</v>
      </c>
      <c r="J5669">
        <f>HLOOKUP("Resultat-attribut",data!$A$1:$AT$8036,A5669,FALSE)</f>
        <v>0</v>
      </c>
      <c r="K5669">
        <f>HLOOKUP("Resultat",data!$A$1:$AT$8036,A5669,FALSE)</f>
        <v>0</v>
      </c>
      <c r="L5669">
        <f>HLOOKUP("Enhed",data!$A$1:$AT$8036,A5669,FALSE)</f>
        <v>0</v>
      </c>
    </row>
    <row r="5670" spans="1:12" x14ac:dyDescent="0.2">
      <c r="A5670">
        <v>5669</v>
      </c>
      <c r="B5670">
        <f>HLOOKUP("Referencer",data!$A$1:$AT$8036,A5670,FALSE)</f>
        <v>0</v>
      </c>
      <c r="C5670">
        <f>HLOOKUP("Stedtekst",data!$A$1:$AT$8036,A5670,FALSE)</f>
        <v>0</v>
      </c>
      <c r="D5670">
        <f>HLOOKUP("Målested navn",data!$A$1:$AT$8036,A5670,FALSE)</f>
        <v>0</v>
      </c>
      <c r="E5670">
        <f>HLOOKUP("Prøvetagning",data!$A$1:$AT$8036,A5670,FALSE)</f>
        <v>0</v>
      </c>
      <c r="F5670">
        <f>HLOOKUP("Prøve",data!$A$1:$AT$8036,A5670,FALSE)</f>
        <v>0</v>
      </c>
      <c r="G5670">
        <f>HLOOKUP("ScKode",data!$A$1:$AT$8036,A5670,FALSE)</f>
        <v>0</v>
      </c>
      <c r="H5670">
        <f>HLOOKUP("StofParameter",data!$A$1:$AT$8036,A5670,FALSE)</f>
        <v>0</v>
      </c>
      <c r="I5670">
        <f>HLOOKUP("Dato",data!$A$1:$AT$8036,A5670,FALSE)</f>
        <v>0</v>
      </c>
      <c r="J5670">
        <f>HLOOKUP("Resultat-attribut",data!$A$1:$AT$8036,A5670,FALSE)</f>
        <v>0</v>
      </c>
      <c r="K5670">
        <f>HLOOKUP("Resultat",data!$A$1:$AT$8036,A5670,FALSE)</f>
        <v>0</v>
      </c>
      <c r="L5670">
        <f>HLOOKUP("Enhed",data!$A$1:$AT$8036,A5670,FALSE)</f>
        <v>0</v>
      </c>
    </row>
    <row r="5671" spans="1:12" x14ac:dyDescent="0.2">
      <c r="A5671">
        <v>5670</v>
      </c>
      <c r="B5671">
        <f>HLOOKUP("Referencer",data!$A$1:$AT$8036,A5671,FALSE)</f>
        <v>0</v>
      </c>
      <c r="C5671">
        <f>HLOOKUP("Stedtekst",data!$A$1:$AT$8036,A5671,FALSE)</f>
        <v>0</v>
      </c>
      <c r="D5671">
        <f>HLOOKUP("Målested navn",data!$A$1:$AT$8036,A5671,FALSE)</f>
        <v>0</v>
      </c>
      <c r="E5671">
        <f>HLOOKUP("Prøvetagning",data!$A$1:$AT$8036,A5671,FALSE)</f>
        <v>0</v>
      </c>
      <c r="F5671">
        <f>HLOOKUP("Prøve",data!$A$1:$AT$8036,A5671,FALSE)</f>
        <v>0</v>
      </c>
      <c r="G5671">
        <f>HLOOKUP("ScKode",data!$A$1:$AT$8036,A5671,FALSE)</f>
        <v>0</v>
      </c>
      <c r="H5671">
        <f>HLOOKUP("StofParameter",data!$A$1:$AT$8036,A5671,FALSE)</f>
        <v>0</v>
      </c>
      <c r="I5671">
        <f>HLOOKUP("Dato",data!$A$1:$AT$8036,A5671,FALSE)</f>
        <v>0</v>
      </c>
      <c r="J5671">
        <f>HLOOKUP("Resultat-attribut",data!$A$1:$AT$8036,A5671,FALSE)</f>
        <v>0</v>
      </c>
      <c r="K5671">
        <f>HLOOKUP("Resultat",data!$A$1:$AT$8036,A5671,FALSE)</f>
        <v>0</v>
      </c>
      <c r="L5671">
        <f>HLOOKUP("Enhed",data!$A$1:$AT$8036,A5671,FALSE)</f>
        <v>0</v>
      </c>
    </row>
    <row r="5672" spans="1:12" x14ac:dyDescent="0.2">
      <c r="A5672">
        <v>5671</v>
      </c>
      <c r="B5672">
        <f>HLOOKUP("Referencer",data!$A$1:$AT$8036,A5672,FALSE)</f>
        <v>0</v>
      </c>
      <c r="C5672">
        <f>HLOOKUP("Stedtekst",data!$A$1:$AT$8036,A5672,FALSE)</f>
        <v>0</v>
      </c>
      <c r="D5672">
        <f>HLOOKUP("Målested navn",data!$A$1:$AT$8036,A5672,FALSE)</f>
        <v>0</v>
      </c>
      <c r="E5672">
        <f>HLOOKUP("Prøvetagning",data!$A$1:$AT$8036,A5672,FALSE)</f>
        <v>0</v>
      </c>
      <c r="F5672">
        <f>HLOOKUP("Prøve",data!$A$1:$AT$8036,A5672,FALSE)</f>
        <v>0</v>
      </c>
      <c r="G5672">
        <f>HLOOKUP("ScKode",data!$A$1:$AT$8036,A5672,FALSE)</f>
        <v>0</v>
      </c>
      <c r="H5672">
        <f>HLOOKUP("StofParameter",data!$A$1:$AT$8036,A5672,FALSE)</f>
        <v>0</v>
      </c>
      <c r="I5672">
        <f>HLOOKUP("Dato",data!$A$1:$AT$8036,A5672,FALSE)</f>
        <v>0</v>
      </c>
      <c r="J5672">
        <f>HLOOKUP("Resultat-attribut",data!$A$1:$AT$8036,A5672,FALSE)</f>
        <v>0</v>
      </c>
      <c r="K5672">
        <f>HLOOKUP("Resultat",data!$A$1:$AT$8036,A5672,FALSE)</f>
        <v>0</v>
      </c>
      <c r="L5672">
        <f>HLOOKUP("Enhed",data!$A$1:$AT$8036,A5672,FALSE)</f>
        <v>0</v>
      </c>
    </row>
    <row r="5673" spans="1:12" x14ac:dyDescent="0.2">
      <c r="A5673">
        <v>5672</v>
      </c>
      <c r="B5673">
        <f>HLOOKUP("Referencer",data!$A$1:$AT$8036,A5673,FALSE)</f>
        <v>0</v>
      </c>
      <c r="C5673">
        <f>HLOOKUP("Stedtekst",data!$A$1:$AT$8036,A5673,FALSE)</f>
        <v>0</v>
      </c>
      <c r="D5673">
        <f>HLOOKUP("Målested navn",data!$A$1:$AT$8036,A5673,FALSE)</f>
        <v>0</v>
      </c>
      <c r="E5673">
        <f>HLOOKUP("Prøvetagning",data!$A$1:$AT$8036,A5673,FALSE)</f>
        <v>0</v>
      </c>
      <c r="F5673">
        <f>HLOOKUP("Prøve",data!$A$1:$AT$8036,A5673,FALSE)</f>
        <v>0</v>
      </c>
      <c r="G5673">
        <f>HLOOKUP("ScKode",data!$A$1:$AT$8036,A5673,FALSE)</f>
        <v>0</v>
      </c>
      <c r="H5673">
        <f>HLOOKUP("StofParameter",data!$A$1:$AT$8036,A5673,FALSE)</f>
        <v>0</v>
      </c>
      <c r="I5673">
        <f>HLOOKUP("Dato",data!$A$1:$AT$8036,A5673,FALSE)</f>
        <v>0</v>
      </c>
      <c r="J5673">
        <f>HLOOKUP("Resultat-attribut",data!$A$1:$AT$8036,A5673,FALSE)</f>
        <v>0</v>
      </c>
      <c r="K5673">
        <f>HLOOKUP("Resultat",data!$A$1:$AT$8036,A5673,FALSE)</f>
        <v>0</v>
      </c>
      <c r="L5673">
        <f>HLOOKUP("Enhed",data!$A$1:$AT$8036,A5673,FALSE)</f>
        <v>0</v>
      </c>
    </row>
    <row r="5674" spans="1:12" x14ac:dyDescent="0.2">
      <c r="A5674">
        <v>5673</v>
      </c>
      <c r="B5674">
        <f>HLOOKUP("Referencer",data!$A$1:$AT$8036,A5674,FALSE)</f>
        <v>0</v>
      </c>
      <c r="C5674">
        <f>HLOOKUP("Stedtekst",data!$A$1:$AT$8036,A5674,FALSE)</f>
        <v>0</v>
      </c>
      <c r="D5674">
        <f>HLOOKUP("Målested navn",data!$A$1:$AT$8036,A5674,FALSE)</f>
        <v>0</v>
      </c>
      <c r="E5674">
        <f>HLOOKUP("Prøvetagning",data!$A$1:$AT$8036,A5674,FALSE)</f>
        <v>0</v>
      </c>
      <c r="F5674">
        <f>HLOOKUP("Prøve",data!$A$1:$AT$8036,A5674,FALSE)</f>
        <v>0</v>
      </c>
      <c r="G5674">
        <f>HLOOKUP("ScKode",data!$A$1:$AT$8036,A5674,FALSE)</f>
        <v>0</v>
      </c>
      <c r="H5674">
        <f>HLOOKUP("StofParameter",data!$A$1:$AT$8036,A5674,FALSE)</f>
        <v>0</v>
      </c>
      <c r="I5674">
        <f>HLOOKUP("Dato",data!$A$1:$AT$8036,A5674,FALSE)</f>
        <v>0</v>
      </c>
      <c r="J5674">
        <f>HLOOKUP("Resultat-attribut",data!$A$1:$AT$8036,A5674,FALSE)</f>
        <v>0</v>
      </c>
      <c r="K5674">
        <f>HLOOKUP("Resultat",data!$A$1:$AT$8036,A5674,FALSE)</f>
        <v>0</v>
      </c>
      <c r="L5674">
        <f>HLOOKUP("Enhed",data!$A$1:$AT$8036,A5674,FALSE)</f>
        <v>0</v>
      </c>
    </row>
    <row r="5675" spans="1:12" x14ac:dyDescent="0.2">
      <c r="A5675">
        <v>5674</v>
      </c>
      <c r="B5675">
        <f>HLOOKUP("Referencer",data!$A$1:$AT$8036,A5675,FALSE)</f>
        <v>0</v>
      </c>
      <c r="C5675">
        <f>HLOOKUP("Stedtekst",data!$A$1:$AT$8036,A5675,FALSE)</f>
        <v>0</v>
      </c>
      <c r="D5675">
        <f>HLOOKUP("Målested navn",data!$A$1:$AT$8036,A5675,FALSE)</f>
        <v>0</v>
      </c>
      <c r="E5675">
        <f>HLOOKUP("Prøvetagning",data!$A$1:$AT$8036,A5675,FALSE)</f>
        <v>0</v>
      </c>
      <c r="F5675">
        <f>HLOOKUP("Prøve",data!$A$1:$AT$8036,A5675,FALSE)</f>
        <v>0</v>
      </c>
      <c r="G5675">
        <f>HLOOKUP("ScKode",data!$A$1:$AT$8036,A5675,FALSE)</f>
        <v>0</v>
      </c>
      <c r="H5675">
        <f>HLOOKUP("StofParameter",data!$A$1:$AT$8036,A5675,FALSE)</f>
        <v>0</v>
      </c>
      <c r="I5675">
        <f>HLOOKUP("Dato",data!$A$1:$AT$8036,A5675,FALSE)</f>
        <v>0</v>
      </c>
      <c r="J5675">
        <f>HLOOKUP("Resultat-attribut",data!$A$1:$AT$8036,A5675,FALSE)</f>
        <v>0</v>
      </c>
      <c r="K5675">
        <f>HLOOKUP("Resultat",data!$A$1:$AT$8036,A5675,FALSE)</f>
        <v>0</v>
      </c>
      <c r="L5675">
        <f>HLOOKUP("Enhed",data!$A$1:$AT$8036,A5675,FALSE)</f>
        <v>0</v>
      </c>
    </row>
    <row r="5676" spans="1:12" x14ac:dyDescent="0.2">
      <c r="A5676">
        <v>5675</v>
      </c>
      <c r="B5676">
        <f>HLOOKUP("Referencer",data!$A$1:$AT$8036,A5676,FALSE)</f>
        <v>0</v>
      </c>
      <c r="C5676">
        <f>HLOOKUP("Stedtekst",data!$A$1:$AT$8036,A5676,FALSE)</f>
        <v>0</v>
      </c>
      <c r="D5676">
        <f>HLOOKUP("Målested navn",data!$A$1:$AT$8036,A5676,FALSE)</f>
        <v>0</v>
      </c>
      <c r="E5676">
        <f>HLOOKUP("Prøvetagning",data!$A$1:$AT$8036,A5676,FALSE)</f>
        <v>0</v>
      </c>
      <c r="F5676">
        <f>HLOOKUP("Prøve",data!$A$1:$AT$8036,A5676,FALSE)</f>
        <v>0</v>
      </c>
      <c r="G5676">
        <f>HLOOKUP("ScKode",data!$A$1:$AT$8036,A5676,FALSE)</f>
        <v>0</v>
      </c>
      <c r="H5676">
        <f>HLOOKUP("StofParameter",data!$A$1:$AT$8036,A5676,FALSE)</f>
        <v>0</v>
      </c>
      <c r="I5676">
        <f>HLOOKUP("Dato",data!$A$1:$AT$8036,A5676,FALSE)</f>
        <v>0</v>
      </c>
      <c r="J5676">
        <f>HLOOKUP("Resultat-attribut",data!$A$1:$AT$8036,A5676,FALSE)</f>
        <v>0</v>
      </c>
      <c r="K5676">
        <f>HLOOKUP("Resultat",data!$A$1:$AT$8036,A5676,FALSE)</f>
        <v>0</v>
      </c>
      <c r="L5676">
        <f>HLOOKUP("Enhed",data!$A$1:$AT$8036,A5676,FALSE)</f>
        <v>0</v>
      </c>
    </row>
    <row r="5677" spans="1:12" x14ac:dyDescent="0.2">
      <c r="A5677">
        <v>5676</v>
      </c>
      <c r="B5677">
        <f>HLOOKUP("Referencer",data!$A$1:$AT$8036,A5677,FALSE)</f>
        <v>0</v>
      </c>
      <c r="C5677">
        <f>HLOOKUP("Stedtekst",data!$A$1:$AT$8036,A5677,FALSE)</f>
        <v>0</v>
      </c>
      <c r="D5677">
        <f>HLOOKUP("Målested navn",data!$A$1:$AT$8036,A5677,FALSE)</f>
        <v>0</v>
      </c>
      <c r="E5677">
        <f>HLOOKUP("Prøvetagning",data!$A$1:$AT$8036,A5677,FALSE)</f>
        <v>0</v>
      </c>
      <c r="F5677">
        <f>HLOOKUP("Prøve",data!$A$1:$AT$8036,A5677,FALSE)</f>
        <v>0</v>
      </c>
      <c r="G5677">
        <f>HLOOKUP("ScKode",data!$A$1:$AT$8036,A5677,FALSE)</f>
        <v>0</v>
      </c>
      <c r="H5677">
        <f>HLOOKUP("StofParameter",data!$A$1:$AT$8036,A5677,FALSE)</f>
        <v>0</v>
      </c>
      <c r="I5677">
        <f>HLOOKUP("Dato",data!$A$1:$AT$8036,A5677,FALSE)</f>
        <v>0</v>
      </c>
      <c r="J5677">
        <f>HLOOKUP("Resultat-attribut",data!$A$1:$AT$8036,A5677,FALSE)</f>
        <v>0</v>
      </c>
      <c r="K5677">
        <f>HLOOKUP("Resultat",data!$A$1:$AT$8036,A5677,FALSE)</f>
        <v>0</v>
      </c>
      <c r="L5677">
        <f>HLOOKUP("Enhed",data!$A$1:$AT$8036,A5677,FALSE)</f>
        <v>0</v>
      </c>
    </row>
    <row r="5678" spans="1:12" x14ac:dyDescent="0.2">
      <c r="A5678">
        <v>5677</v>
      </c>
      <c r="B5678">
        <f>HLOOKUP("Referencer",data!$A$1:$AT$8036,A5678,FALSE)</f>
        <v>0</v>
      </c>
      <c r="C5678">
        <f>HLOOKUP("Stedtekst",data!$A$1:$AT$8036,A5678,FALSE)</f>
        <v>0</v>
      </c>
      <c r="D5678">
        <f>HLOOKUP("Målested navn",data!$A$1:$AT$8036,A5678,FALSE)</f>
        <v>0</v>
      </c>
      <c r="E5678">
        <f>HLOOKUP("Prøvetagning",data!$A$1:$AT$8036,A5678,FALSE)</f>
        <v>0</v>
      </c>
      <c r="F5678">
        <f>HLOOKUP("Prøve",data!$A$1:$AT$8036,A5678,FALSE)</f>
        <v>0</v>
      </c>
      <c r="G5678">
        <f>HLOOKUP("ScKode",data!$A$1:$AT$8036,A5678,FALSE)</f>
        <v>0</v>
      </c>
      <c r="H5678">
        <f>HLOOKUP("StofParameter",data!$A$1:$AT$8036,A5678,FALSE)</f>
        <v>0</v>
      </c>
      <c r="I5678">
        <f>HLOOKUP("Dato",data!$A$1:$AT$8036,A5678,FALSE)</f>
        <v>0</v>
      </c>
      <c r="J5678">
        <f>HLOOKUP("Resultat-attribut",data!$A$1:$AT$8036,A5678,FALSE)</f>
        <v>0</v>
      </c>
      <c r="K5678">
        <f>HLOOKUP("Resultat",data!$A$1:$AT$8036,A5678,FALSE)</f>
        <v>0</v>
      </c>
      <c r="L5678">
        <f>HLOOKUP("Enhed",data!$A$1:$AT$8036,A5678,FALSE)</f>
        <v>0</v>
      </c>
    </row>
    <row r="5679" spans="1:12" x14ac:dyDescent="0.2">
      <c r="A5679">
        <v>5678</v>
      </c>
      <c r="B5679">
        <f>HLOOKUP("Referencer",data!$A$1:$AT$8036,A5679,FALSE)</f>
        <v>0</v>
      </c>
      <c r="C5679">
        <f>HLOOKUP("Stedtekst",data!$A$1:$AT$8036,A5679,FALSE)</f>
        <v>0</v>
      </c>
      <c r="D5679">
        <f>HLOOKUP("Målested navn",data!$A$1:$AT$8036,A5679,FALSE)</f>
        <v>0</v>
      </c>
      <c r="E5679">
        <f>HLOOKUP("Prøvetagning",data!$A$1:$AT$8036,A5679,FALSE)</f>
        <v>0</v>
      </c>
      <c r="F5679">
        <f>HLOOKUP("Prøve",data!$A$1:$AT$8036,A5679,FALSE)</f>
        <v>0</v>
      </c>
      <c r="G5679">
        <f>HLOOKUP("ScKode",data!$A$1:$AT$8036,A5679,FALSE)</f>
        <v>0</v>
      </c>
      <c r="H5679">
        <f>HLOOKUP("StofParameter",data!$A$1:$AT$8036,A5679,FALSE)</f>
        <v>0</v>
      </c>
      <c r="I5679">
        <f>HLOOKUP("Dato",data!$A$1:$AT$8036,A5679,FALSE)</f>
        <v>0</v>
      </c>
      <c r="J5679">
        <f>HLOOKUP("Resultat-attribut",data!$A$1:$AT$8036,A5679,FALSE)</f>
        <v>0</v>
      </c>
      <c r="K5679">
        <f>HLOOKUP("Resultat",data!$A$1:$AT$8036,A5679,FALSE)</f>
        <v>0</v>
      </c>
      <c r="L5679">
        <f>HLOOKUP("Enhed",data!$A$1:$AT$8036,A5679,FALSE)</f>
        <v>0</v>
      </c>
    </row>
    <row r="5680" spans="1:12" x14ac:dyDescent="0.2">
      <c r="A5680">
        <v>5679</v>
      </c>
      <c r="B5680">
        <f>HLOOKUP("Referencer",data!$A$1:$AT$8036,A5680,FALSE)</f>
        <v>0</v>
      </c>
      <c r="C5680">
        <f>HLOOKUP("Stedtekst",data!$A$1:$AT$8036,A5680,FALSE)</f>
        <v>0</v>
      </c>
      <c r="D5680">
        <f>HLOOKUP("Målested navn",data!$A$1:$AT$8036,A5680,FALSE)</f>
        <v>0</v>
      </c>
      <c r="E5680">
        <f>HLOOKUP("Prøvetagning",data!$A$1:$AT$8036,A5680,FALSE)</f>
        <v>0</v>
      </c>
      <c r="F5680">
        <f>HLOOKUP("Prøve",data!$A$1:$AT$8036,A5680,FALSE)</f>
        <v>0</v>
      </c>
      <c r="G5680">
        <f>HLOOKUP("ScKode",data!$A$1:$AT$8036,A5680,FALSE)</f>
        <v>0</v>
      </c>
      <c r="H5680">
        <f>HLOOKUP("StofParameter",data!$A$1:$AT$8036,A5680,FALSE)</f>
        <v>0</v>
      </c>
      <c r="I5680">
        <f>HLOOKUP("Dato",data!$A$1:$AT$8036,A5680,FALSE)</f>
        <v>0</v>
      </c>
      <c r="J5680">
        <f>HLOOKUP("Resultat-attribut",data!$A$1:$AT$8036,A5680,FALSE)</f>
        <v>0</v>
      </c>
      <c r="K5680">
        <f>HLOOKUP("Resultat",data!$A$1:$AT$8036,A5680,FALSE)</f>
        <v>0</v>
      </c>
      <c r="L5680">
        <f>HLOOKUP("Enhed",data!$A$1:$AT$8036,A5680,FALSE)</f>
        <v>0</v>
      </c>
    </row>
    <row r="5681" spans="1:12" x14ac:dyDescent="0.2">
      <c r="A5681">
        <v>5680</v>
      </c>
      <c r="B5681">
        <f>HLOOKUP("Referencer",data!$A$1:$AT$8036,A5681,FALSE)</f>
        <v>0</v>
      </c>
      <c r="C5681">
        <f>HLOOKUP("Stedtekst",data!$A$1:$AT$8036,A5681,FALSE)</f>
        <v>0</v>
      </c>
      <c r="D5681">
        <f>HLOOKUP("Målested navn",data!$A$1:$AT$8036,A5681,FALSE)</f>
        <v>0</v>
      </c>
      <c r="E5681">
        <f>HLOOKUP("Prøvetagning",data!$A$1:$AT$8036,A5681,FALSE)</f>
        <v>0</v>
      </c>
      <c r="F5681">
        <f>HLOOKUP("Prøve",data!$A$1:$AT$8036,A5681,FALSE)</f>
        <v>0</v>
      </c>
      <c r="G5681">
        <f>HLOOKUP("ScKode",data!$A$1:$AT$8036,A5681,FALSE)</f>
        <v>0</v>
      </c>
      <c r="H5681">
        <f>HLOOKUP("StofParameter",data!$A$1:$AT$8036,A5681,FALSE)</f>
        <v>0</v>
      </c>
      <c r="I5681">
        <f>HLOOKUP("Dato",data!$A$1:$AT$8036,A5681,FALSE)</f>
        <v>0</v>
      </c>
      <c r="J5681">
        <f>HLOOKUP("Resultat-attribut",data!$A$1:$AT$8036,A5681,FALSE)</f>
        <v>0</v>
      </c>
      <c r="K5681">
        <f>HLOOKUP("Resultat",data!$A$1:$AT$8036,A5681,FALSE)</f>
        <v>0</v>
      </c>
      <c r="L5681">
        <f>HLOOKUP("Enhed",data!$A$1:$AT$8036,A5681,FALSE)</f>
        <v>0</v>
      </c>
    </row>
    <row r="5682" spans="1:12" x14ac:dyDescent="0.2">
      <c r="A5682">
        <v>5681</v>
      </c>
      <c r="B5682">
        <f>HLOOKUP("Referencer",data!$A$1:$AT$8036,A5682,FALSE)</f>
        <v>0</v>
      </c>
      <c r="C5682">
        <f>HLOOKUP("Stedtekst",data!$A$1:$AT$8036,A5682,FALSE)</f>
        <v>0</v>
      </c>
      <c r="D5682">
        <f>HLOOKUP("Målested navn",data!$A$1:$AT$8036,A5682,FALSE)</f>
        <v>0</v>
      </c>
      <c r="E5682">
        <f>HLOOKUP("Prøvetagning",data!$A$1:$AT$8036,A5682,FALSE)</f>
        <v>0</v>
      </c>
      <c r="F5682">
        <f>HLOOKUP("Prøve",data!$A$1:$AT$8036,A5682,FALSE)</f>
        <v>0</v>
      </c>
      <c r="G5682">
        <f>HLOOKUP("ScKode",data!$A$1:$AT$8036,A5682,FALSE)</f>
        <v>0</v>
      </c>
      <c r="H5682">
        <f>HLOOKUP("StofParameter",data!$A$1:$AT$8036,A5682,FALSE)</f>
        <v>0</v>
      </c>
      <c r="I5682">
        <f>HLOOKUP("Dato",data!$A$1:$AT$8036,A5682,FALSE)</f>
        <v>0</v>
      </c>
      <c r="J5682">
        <f>HLOOKUP("Resultat-attribut",data!$A$1:$AT$8036,A5682,FALSE)</f>
        <v>0</v>
      </c>
      <c r="K5682">
        <f>HLOOKUP("Resultat",data!$A$1:$AT$8036,A5682,FALSE)</f>
        <v>0</v>
      </c>
      <c r="L5682">
        <f>HLOOKUP("Enhed",data!$A$1:$AT$8036,A5682,FALSE)</f>
        <v>0</v>
      </c>
    </row>
    <row r="5683" spans="1:12" x14ac:dyDescent="0.2">
      <c r="A5683">
        <v>5682</v>
      </c>
      <c r="B5683">
        <f>HLOOKUP("Referencer",data!$A$1:$AT$8036,A5683,FALSE)</f>
        <v>0</v>
      </c>
      <c r="C5683">
        <f>HLOOKUP("Stedtekst",data!$A$1:$AT$8036,A5683,FALSE)</f>
        <v>0</v>
      </c>
      <c r="D5683">
        <f>HLOOKUP("Målested navn",data!$A$1:$AT$8036,A5683,FALSE)</f>
        <v>0</v>
      </c>
      <c r="E5683">
        <f>HLOOKUP("Prøvetagning",data!$A$1:$AT$8036,A5683,FALSE)</f>
        <v>0</v>
      </c>
      <c r="F5683">
        <f>HLOOKUP("Prøve",data!$A$1:$AT$8036,A5683,FALSE)</f>
        <v>0</v>
      </c>
      <c r="G5683">
        <f>HLOOKUP("ScKode",data!$A$1:$AT$8036,A5683,FALSE)</f>
        <v>0</v>
      </c>
      <c r="H5683">
        <f>HLOOKUP("StofParameter",data!$A$1:$AT$8036,A5683,FALSE)</f>
        <v>0</v>
      </c>
      <c r="I5683">
        <f>HLOOKUP("Dato",data!$A$1:$AT$8036,A5683,FALSE)</f>
        <v>0</v>
      </c>
      <c r="J5683">
        <f>HLOOKUP("Resultat-attribut",data!$A$1:$AT$8036,A5683,FALSE)</f>
        <v>0</v>
      </c>
      <c r="K5683">
        <f>HLOOKUP("Resultat",data!$A$1:$AT$8036,A5683,FALSE)</f>
        <v>0</v>
      </c>
      <c r="L5683">
        <f>HLOOKUP("Enhed",data!$A$1:$AT$8036,A5683,FALSE)</f>
        <v>0</v>
      </c>
    </row>
    <row r="5684" spans="1:12" x14ac:dyDescent="0.2">
      <c r="A5684">
        <v>5683</v>
      </c>
      <c r="B5684">
        <f>HLOOKUP("Referencer",data!$A$1:$AT$8036,A5684,FALSE)</f>
        <v>0</v>
      </c>
      <c r="C5684">
        <f>HLOOKUP("Stedtekst",data!$A$1:$AT$8036,A5684,FALSE)</f>
        <v>0</v>
      </c>
      <c r="D5684">
        <f>HLOOKUP("Målested navn",data!$A$1:$AT$8036,A5684,FALSE)</f>
        <v>0</v>
      </c>
      <c r="E5684">
        <f>HLOOKUP("Prøvetagning",data!$A$1:$AT$8036,A5684,FALSE)</f>
        <v>0</v>
      </c>
      <c r="F5684">
        <f>HLOOKUP("Prøve",data!$A$1:$AT$8036,A5684,FALSE)</f>
        <v>0</v>
      </c>
      <c r="G5684">
        <f>HLOOKUP("ScKode",data!$A$1:$AT$8036,A5684,FALSE)</f>
        <v>0</v>
      </c>
      <c r="H5684">
        <f>HLOOKUP("StofParameter",data!$A$1:$AT$8036,A5684,FALSE)</f>
        <v>0</v>
      </c>
      <c r="I5684">
        <f>HLOOKUP("Dato",data!$A$1:$AT$8036,A5684,FALSE)</f>
        <v>0</v>
      </c>
      <c r="J5684">
        <f>HLOOKUP("Resultat-attribut",data!$A$1:$AT$8036,A5684,FALSE)</f>
        <v>0</v>
      </c>
      <c r="K5684">
        <f>HLOOKUP("Resultat",data!$A$1:$AT$8036,A5684,FALSE)</f>
        <v>0</v>
      </c>
      <c r="L5684">
        <f>HLOOKUP("Enhed",data!$A$1:$AT$8036,A5684,FALSE)</f>
        <v>0</v>
      </c>
    </row>
    <row r="5685" spans="1:12" x14ac:dyDescent="0.2">
      <c r="A5685">
        <v>5684</v>
      </c>
      <c r="B5685">
        <f>HLOOKUP("Referencer",data!$A$1:$AT$8036,A5685,FALSE)</f>
        <v>0</v>
      </c>
      <c r="C5685">
        <f>HLOOKUP("Stedtekst",data!$A$1:$AT$8036,A5685,FALSE)</f>
        <v>0</v>
      </c>
      <c r="D5685">
        <f>HLOOKUP("Målested navn",data!$A$1:$AT$8036,A5685,FALSE)</f>
        <v>0</v>
      </c>
      <c r="E5685">
        <f>HLOOKUP("Prøvetagning",data!$A$1:$AT$8036,A5685,FALSE)</f>
        <v>0</v>
      </c>
      <c r="F5685">
        <f>HLOOKUP("Prøve",data!$A$1:$AT$8036,A5685,FALSE)</f>
        <v>0</v>
      </c>
      <c r="G5685">
        <f>HLOOKUP("ScKode",data!$A$1:$AT$8036,A5685,FALSE)</f>
        <v>0</v>
      </c>
      <c r="H5685">
        <f>HLOOKUP("StofParameter",data!$A$1:$AT$8036,A5685,FALSE)</f>
        <v>0</v>
      </c>
      <c r="I5685">
        <f>HLOOKUP("Dato",data!$A$1:$AT$8036,A5685,FALSE)</f>
        <v>0</v>
      </c>
      <c r="J5685">
        <f>HLOOKUP("Resultat-attribut",data!$A$1:$AT$8036,A5685,FALSE)</f>
        <v>0</v>
      </c>
      <c r="K5685">
        <f>HLOOKUP("Resultat",data!$A$1:$AT$8036,A5685,FALSE)</f>
        <v>0</v>
      </c>
      <c r="L5685">
        <f>HLOOKUP("Enhed",data!$A$1:$AT$8036,A5685,FALSE)</f>
        <v>0</v>
      </c>
    </row>
    <row r="5686" spans="1:12" x14ac:dyDescent="0.2">
      <c r="A5686">
        <v>5685</v>
      </c>
      <c r="B5686">
        <f>HLOOKUP("Referencer",data!$A$1:$AT$8036,A5686,FALSE)</f>
        <v>0</v>
      </c>
      <c r="C5686">
        <f>HLOOKUP("Stedtekst",data!$A$1:$AT$8036,A5686,FALSE)</f>
        <v>0</v>
      </c>
      <c r="D5686">
        <f>HLOOKUP("Målested navn",data!$A$1:$AT$8036,A5686,FALSE)</f>
        <v>0</v>
      </c>
      <c r="E5686">
        <f>HLOOKUP("Prøvetagning",data!$A$1:$AT$8036,A5686,FALSE)</f>
        <v>0</v>
      </c>
      <c r="F5686">
        <f>HLOOKUP("Prøve",data!$A$1:$AT$8036,A5686,FALSE)</f>
        <v>0</v>
      </c>
      <c r="G5686">
        <f>HLOOKUP("ScKode",data!$A$1:$AT$8036,A5686,FALSE)</f>
        <v>0</v>
      </c>
      <c r="H5686">
        <f>HLOOKUP("StofParameter",data!$A$1:$AT$8036,A5686,FALSE)</f>
        <v>0</v>
      </c>
      <c r="I5686">
        <f>HLOOKUP("Dato",data!$A$1:$AT$8036,A5686,FALSE)</f>
        <v>0</v>
      </c>
      <c r="J5686">
        <f>HLOOKUP("Resultat-attribut",data!$A$1:$AT$8036,A5686,FALSE)</f>
        <v>0</v>
      </c>
      <c r="K5686">
        <f>HLOOKUP("Resultat",data!$A$1:$AT$8036,A5686,FALSE)</f>
        <v>0</v>
      </c>
      <c r="L5686">
        <f>HLOOKUP("Enhed",data!$A$1:$AT$8036,A5686,FALSE)</f>
        <v>0</v>
      </c>
    </row>
    <row r="5687" spans="1:12" x14ac:dyDescent="0.2">
      <c r="A5687">
        <v>5686</v>
      </c>
      <c r="B5687">
        <f>HLOOKUP("Referencer",data!$A$1:$AT$8036,A5687,FALSE)</f>
        <v>0</v>
      </c>
      <c r="C5687">
        <f>HLOOKUP("Stedtekst",data!$A$1:$AT$8036,A5687,FALSE)</f>
        <v>0</v>
      </c>
      <c r="D5687">
        <f>HLOOKUP("Målested navn",data!$A$1:$AT$8036,A5687,FALSE)</f>
        <v>0</v>
      </c>
      <c r="E5687">
        <f>HLOOKUP("Prøvetagning",data!$A$1:$AT$8036,A5687,FALSE)</f>
        <v>0</v>
      </c>
      <c r="F5687">
        <f>HLOOKUP("Prøve",data!$A$1:$AT$8036,A5687,FALSE)</f>
        <v>0</v>
      </c>
      <c r="G5687">
        <f>HLOOKUP("ScKode",data!$A$1:$AT$8036,A5687,FALSE)</f>
        <v>0</v>
      </c>
      <c r="H5687">
        <f>HLOOKUP("StofParameter",data!$A$1:$AT$8036,A5687,FALSE)</f>
        <v>0</v>
      </c>
      <c r="I5687">
        <f>HLOOKUP("Dato",data!$A$1:$AT$8036,A5687,FALSE)</f>
        <v>0</v>
      </c>
      <c r="J5687">
        <f>HLOOKUP("Resultat-attribut",data!$A$1:$AT$8036,A5687,FALSE)</f>
        <v>0</v>
      </c>
      <c r="K5687">
        <f>HLOOKUP("Resultat",data!$A$1:$AT$8036,A5687,FALSE)</f>
        <v>0</v>
      </c>
      <c r="L5687">
        <f>HLOOKUP("Enhed",data!$A$1:$AT$8036,A5687,FALSE)</f>
        <v>0</v>
      </c>
    </row>
    <row r="5688" spans="1:12" x14ac:dyDescent="0.2">
      <c r="A5688">
        <v>5687</v>
      </c>
      <c r="B5688">
        <f>HLOOKUP("Referencer",data!$A$1:$AT$8036,A5688,FALSE)</f>
        <v>0</v>
      </c>
      <c r="C5688">
        <f>HLOOKUP("Stedtekst",data!$A$1:$AT$8036,A5688,FALSE)</f>
        <v>0</v>
      </c>
      <c r="D5688">
        <f>HLOOKUP("Målested navn",data!$A$1:$AT$8036,A5688,FALSE)</f>
        <v>0</v>
      </c>
      <c r="E5688">
        <f>HLOOKUP("Prøvetagning",data!$A$1:$AT$8036,A5688,FALSE)</f>
        <v>0</v>
      </c>
      <c r="F5688">
        <f>HLOOKUP("Prøve",data!$A$1:$AT$8036,A5688,FALSE)</f>
        <v>0</v>
      </c>
      <c r="G5688">
        <f>HLOOKUP("ScKode",data!$A$1:$AT$8036,A5688,FALSE)</f>
        <v>0</v>
      </c>
      <c r="H5688">
        <f>HLOOKUP("StofParameter",data!$A$1:$AT$8036,A5688,FALSE)</f>
        <v>0</v>
      </c>
      <c r="I5688">
        <f>HLOOKUP("Dato",data!$A$1:$AT$8036,A5688,FALSE)</f>
        <v>0</v>
      </c>
      <c r="J5688">
        <f>HLOOKUP("Resultat-attribut",data!$A$1:$AT$8036,A5688,FALSE)</f>
        <v>0</v>
      </c>
      <c r="K5688">
        <f>HLOOKUP("Resultat",data!$A$1:$AT$8036,A5688,FALSE)</f>
        <v>0</v>
      </c>
      <c r="L5688">
        <f>HLOOKUP("Enhed",data!$A$1:$AT$8036,A5688,FALSE)</f>
        <v>0</v>
      </c>
    </row>
    <row r="5689" spans="1:12" x14ac:dyDescent="0.2">
      <c r="A5689">
        <v>5688</v>
      </c>
      <c r="B5689">
        <f>HLOOKUP("Referencer",data!$A$1:$AT$8036,A5689,FALSE)</f>
        <v>0</v>
      </c>
      <c r="C5689">
        <f>HLOOKUP("Stedtekst",data!$A$1:$AT$8036,A5689,FALSE)</f>
        <v>0</v>
      </c>
      <c r="D5689">
        <f>HLOOKUP("Målested navn",data!$A$1:$AT$8036,A5689,FALSE)</f>
        <v>0</v>
      </c>
      <c r="E5689">
        <f>HLOOKUP("Prøvetagning",data!$A$1:$AT$8036,A5689,FALSE)</f>
        <v>0</v>
      </c>
      <c r="F5689">
        <f>HLOOKUP("Prøve",data!$A$1:$AT$8036,A5689,FALSE)</f>
        <v>0</v>
      </c>
      <c r="G5689">
        <f>HLOOKUP("ScKode",data!$A$1:$AT$8036,A5689,FALSE)</f>
        <v>0</v>
      </c>
      <c r="H5689">
        <f>HLOOKUP("StofParameter",data!$A$1:$AT$8036,A5689,FALSE)</f>
        <v>0</v>
      </c>
      <c r="I5689">
        <f>HLOOKUP("Dato",data!$A$1:$AT$8036,A5689,FALSE)</f>
        <v>0</v>
      </c>
      <c r="J5689">
        <f>HLOOKUP("Resultat-attribut",data!$A$1:$AT$8036,A5689,FALSE)</f>
        <v>0</v>
      </c>
      <c r="K5689">
        <f>HLOOKUP("Resultat",data!$A$1:$AT$8036,A5689,FALSE)</f>
        <v>0</v>
      </c>
      <c r="L5689">
        <f>HLOOKUP("Enhed",data!$A$1:$AT$8036,A5689,FALSE)</f>
        <v>0</v>
      </c>
    </row>
    <row r="5690" spans="1:12" x14ac:dyDescent="0.2">
      <c r="A5690">
        <v>5689</v>
      </c>
      <c r="B5690">
        <f>HLOOKUP("Referencer",data!$A$1:$AT$8036,A5690,FALSE)</f>
        <v>0</v>
      </c>
      <c r="C5690">
        <f>HLOOKUP("Stedtekst",data!$A$1:$AT$8036,A5690,FALSE)</f>
        <v>0</v>
      </c>
      <c r="D5690">
        <f>HLOOKUP("Målested navn",data!$A$1:$AT$8036,A5690,FALSE)</f>
        <v>0</v>
      </c>
      <c r="E5690">
        <f>HLOOKUP("Prøvetagning",data!$A$1:$AT$8036,A5690,FALSE)</f>
        <v>0</v>
      </c>
      <c r="F5690">
        <f>HLOOKUP("Prøve",data!$A$1:$AT$8036,A5690,FALSE)</f>
        <v>0</v>
      </c>
      <c r="G5690">
        <f>HLOOKUP("ScKode",data!$A$1:$AT$8036,A5690,FALSE)</f>
        <v>0</v>
      </c>
      <c r="H5690">
        <f>HLOOKUP("StofParameter",data!$A$1:$AT$8036,A5690,FALSE)</f>
        <v>0</v>
      </c>
      <c r="I5690">
        <f>HLOOKUP("Dato",data!$A$1:$AT$8036,A5690,FALSE)</f>
        <v>0</v>
      </c>
      <c r="J5690">
        <f>HLOOKUP("Resultat-attribut",data!$A$1:$AT$8036,A5690,FALSE)</f>
        <v>0</v>
      </c>
      <c r="K5690">
        <f>HLOOKUP("Resultat",data!$A$1:$AT$8036,A5690,FALSE)</f>
        <v>0</v>
      </c>
      <c r="L5690">
        <f>HLOOKUP("Enhed",data!$A$1:$AT$8036,A5690,FALSE)</f>
        <v>0</v>
      </c>
    </row>
    <row r="5691" spans="1:12" x14ac:dyDescent="0.2">
      <c r="A5691">
        <v>5690</v>
      </c>
      <c r="B5691">
        <f>HLOOKUP("Referencer",data!$A$1:$AT$8036,A5691,FALSE)</f>
        <v>0</v>
      </c>
      <c r="C5691">
        <f>HLOOKUP("Stedtekst",data!$A$1:$AT$8036,A5691,FALSE)</f>
        <v>0</v>
      </c>
      <c r="D5691">
        <f>HLOOKUP("Målested navn",data!$A$1:$AT$8036,A5691,FALSE)</f>
        <v>0</v>
      </c>
      <c r="E5691">
        <f>HLOOKUP("Prøvetagning",data!$A$1:$AT$8036,A5691,FALSE)</f>
        <v>0</v>
      </c>
      <c r="F5691">
        <f>HLOOKUP("Prøve",data!$A$1:$AT$8036,A5691,FALSE)</f>
        <v>0</v>
      </c>
      <c r="G5691">
        <f>HLOOKUP("ScKode",data!$A$1:$AT$8036,A5691,FALSE)</f>
        <v>0</v>
      </c>
      <c r="H5691">
        <f>HLOOKUP("StofParameter",data!$A$1:$AT$8036,A5691,FALSE)</f>
        <v>0</v>
      </c>
      <c r="I5691">
        <f>HLOOKUP("Dato",data!$A$1:$AT$8036,A5691,FALSE)</f>
        <v>0</v>
      </c>
      <c r="J5691">
        <f>HLOOKUP("Resultat-attribut",data!$A$1:$AT$8036,A5691,FALSE)</f>
        <v>0</v>
      </c>
      <c r="K5691">
        <f>HLOOKUP("Resultat",data!$A$1:$AT$8036,A5691,FALSE)</f>
        <v>0</v>
      </c>
      <c r="L5691">
        <f>HLOOKUP("Enhed",data!$A$1:$AT$8036,A5691,FALSE)</f>
        <v>0</v>
      </c>
    </row>
    <row r="5692" spans="1:12" x14ac:dyDescent="0.2">
      <c r="A5692">
        <v>5691</v>
      </c>
      <c r="B5692">
        <f>HLOOKUP("Referencer",data!$A$1:$AT$8036,A5692,FALSE)</f>
        <v>0</v>
      </c>
      <c r="C5692">
        <f>HLOOKUP("Stedtekst",data!$A$1:$AT$8036,A5692,FALSE)</f>
        <v>0</v>
      </c>
      <c r="D5692">
        <f>HLOOKUP("Målested navn",data!$A$1:$AT$8036,A5692,FALSE)</f>
        <v>0</v>
      </c>
      <c r="E5692">
        <f>HLOOKUP("Prøvetagning",data!$A$1:$AT$8036,A5692,FALSE)</f>
        <v>0</v>
      </c>
      <c r="F5692">
        <f>HLOOKUP("Prøve",data!$A$1:$AT$8036,A5692,FALSE)</f>
        <v>0</v>
      </c>
      <c r="G5692">
        <f>HLOOKUP("ScKode",data!$A$1:$AT$8036,A5692,FALSE)</f>
        <v>0</v>
      </c>
      <c r="H5692">
        <f>HLOOKUP("StofParameter",data!$A$1:$AT$8036,A5692,FALSE)</f>
        <v>0</v>
      </c>
      <c r="I5692">
        <f>HLOOKUP("Dato",data!$A$1:$AT$8036,A5692,FALSE)</f>
        <v>0</v>
      </c>
      <c r="J5692">
        <f>HLOOKUP("Resultat-attribut",data!$A$1:$AT$8036,A5692,FALSE)</f>
        <v>0</v>
      </c>
      <c r="K5692">
        <f>HLOOKUP("Resultat",data!$A$1:$AT$8036,A5692,FALSE)</f>
        <v>0</v>
      </c>
      <c r="L5692">
        <f>HLOOKUP("Enhed",data!$A$1:$AT$8036,A5692,FALSE)</f>
        <v>0</v>
      </c>
    </row>
    <row r="5693" spans="1:12" x14ac:dyDescent="0.2">
      <c r="A5693">
        <v>5692</v>
      </c>
      <c r="B5693">
        <f>HLOOKUP("Referencer",data!$A$1:$AT$8036,A5693,FALSE)</f>
        <v>0</v>
      </c>
      <c r="C5693">
        <f>HLOOKUP("Stedtekst",data!$A$1:$AT$8036,A5693,FALSE)</f>
        <v>0</v>
      </c>
      <c r="D5693">
        <f>HLOOKUP("Målested navn",data!$A$1:$AT$8036,A5693,FALSE)</f>
        <v>0</v>
      </c>
      <c r="E5693">
        <f>HLOOKUP("Prøvetagning",data!$A$1:$AT$8036,A5693,FALSE)</f>
        <v>0</v>
      </c>
      <c r="F5693">
        <f>HLOOKUP("Prøve",data!$A$1:$AT$8036,A5693,FALSE)</f>
        <v>0</v>
      </c>
      <c r="G5693">
        <f>HLOOKUP("ScKode",data!$A$1:$AT$8036,A5693,FALSE)</f>
        <v>0</v>
      </c>
      <c r="H5693">
        <f>HLOOKUP("StofParameter",data!$A$1:$AT$8036,A5693,FALSE)</f>
        <v>0</v>
      </c>
      <c r="I5693">
        <f>HLOOKUP("Dato",data!$A$1:$AT$8036,A5693,FALSE)</f>
        <v>0</v>
      </c>
      <c r="J5693">
        <f>HLOOKUP("Resultat-attribut",data!$A$1:$AT$8036,A5693,FALSE)</f>
        <v>0</v>
      </c>
      <c r="K5693">
        <f>HLOOKUP("Resultat",data!$A$1:$AT$8036,A5693,FALSE)</f>
        <v>0</v>
      </c>
      <c r="L5693">
        <f>HLOOKUP("Enhed",data!$A$1:$AT$8036,A5693,FALSE)</f>
        <v>0</v>
      </c>
    </row>
    <row r="5694" spans="1:12" x14ac:dyDescent="0.2">
      <c r="A5694">
        <v>5693</v>
      </c>
      <c r="B5694">
        <f>HLOOKUP("Referencer",data!$A$1:$AT$8036,A5694,FALSE)</f>
        <v>0</v>
      </c>
      <c r="C5694">
        <f>HLOOKUP("Stedtekst",data!$A$1:$AT$8036,A5694,FALSE)</f>
        <v>0</v>
      </c>
      <c r="D5694">
        <f>HLOOKUP("Målested navn",data!$A$1:$AT$8036,A5694,FALSE)</f>
        <v>0</v>
      </c>
      <c r="E5694">
        <f>HLOOKUP("Prøvetagning",data!$A$1:$AT$8036,A5694,FALSE)</f>
        <v>0</v>
      </c>
      <c r="F5694">
        <f>HLOOKUP("Prøve",data!$A$1:$AT$8036,A5694,FALSE)</f>
        <v>0</v>
      </c>
      <c r="G5694">
        <f>HLOOKUP("ScKode",data!$A$1:$AT$8036,A5694,FALSE)</f>
        <v>0</v>
      </c>
      <c r="H5694">
        <f>HLOOKUP("StofParameter",data!$A$1:$AT$8036,A5694,FALSE)</f>
        <v>0</v>
      </c>
      <c r="I5694">
        <f>HLOOKUP("Dato",data!$A$1:$AT$8036,A5694,FALSE)</f>
        <v>0</v>
      </c>
      <c r="J5694">
        <f>HLOOKUP("Resultat-attribut",data!$A$1:$AT$8036,A5694,FALSE)</f>
        <v>0</v>
      </c>
      <c r="K5694">
        <f>HLOOKUP("Resultat",data!$A$1:$AT$8036,A5694,FALSE)</f>
        <v>0</v>
      </c>
      <c r="L5694">
        <f>HLOOKUP("Enhed",data!$A$1:$AT$8036,A5694,FALSE)</f>
        <v>0</v>
      </c>
    </row>
    <row r="5695" spans="1:12" x14ac:dyDescent="0.2">
      <c r="A5695">
        <v>5694</v>
      </c>
      <c r="B5695">
        <f>HLOOKUP("Referencer",data!$A$1:$AT$8036,A5695,FALSE)</f>
        <v>0</v>
      </c>
      <c r="C5695">
        <f>HLOOKUP("Stedtekst",data!$A$1:$AT$8036,A5695,FALSE)</f>
        <v>0</v>
      </c>
      <c r="D5695">
        <f>HLOOKUP("Målested navn",data!$A$1:$AT$8036,A5695,FALSE)</f>
        <v>0</v>
      </c>
      <c r="E5695">
        <f>HLOOKUP("Prøvetagning",data!$A$1:$AT$8036,A5695,FALSE)</f>
        <v>0</v>
      </c>
      <c r="F5695">
        <f>HLOOKUP("Prøve",data!$A$1:$AT$8036,A5695,FALSE)</f>
        <v>0</v>
      </c>
      <c r="G5695">
        <f>HLOOKUP("ScKode",data!$A$1:$AT$8036,A5695,FALSE)</f>
        <v>0</v>
      </c>
      <c r="H5695">
        <f>HLOOKUP("StofParameter",data!$A$1:$AT$8036,A5695,FALSE)</f>
        <v>0</v>
      </c>
      <c r="I5695">
        <f>HLOOKUP("Dato",data!$A$1:$AT$8036,A5695,FALSE)</f>
        <v>0</v>
      </c>
      <c r="J5695">
        <f>HLOOKUP("Resultat-attribut",data!$A$1:$AT$8036,A5695,FALSE)</f>
        <v>0</v>
      </c>
      <c r="K5695">
        <f>HLOOKUP("Resultat",data!$A$1:$AT$8036,A5695,FALSE)</f>
        <v>0</v>
      </c>
      <c r="L5695">
        <f>HLOOKUP("Enhed",data!$A$1:$AT$8036,A5695,FALSE)</f>
        <v>0</v>
      </c>
    </row>
    <row r="5696" spans="1:12" x14ac:dyDescent="0.2">
      <c r="A5696">
        <v>5695</v>
      </c>
      <c r="B5696">
        <f>HLOOKUP("Referencer",data!$A$1:$AT$8036,A5696,FALSE)</f>
        <v>0</v>
      </c>
      <c r="C5696">
        <f>HLOOKUP("Stedtekst",data!$A$1:$AT$8036,A5696,FALSE)</f>
        <v>0</v>
      </c>
      <c r="D5696">
        <f>HLOOKUP("Målested navn",data!$A$1:$AT$8036,A5696,FALSE)</f>
        <v>0</v>
      </c>
      <c r="E5696">
        <f>HLOOKUP("Prøvetagning",data!$A$1:$AT$8036,A5696,FALSE)</f>
        <v>0</v>
      </c>
      <c r="F5696">
        <f>HLOOKUP("Prøve",data!$A$1:$AT$8036,A5696,FALSE)</f>
        <v>0</v>
      </c>
      <c r="G5696">
        <f>HLOOKUP("ScKode",data!$A$1:$AT$8036,A5696,FALSE)</f>
        <v>0</v>
      </c>
      <c r="H5696">
        <f>HLOOKUP("StofParameter",data!$A$1:$AT$8036,A5696,FALSE)</f>
        <v>0</v>
      </c>
      <c r="I5696">
        <f>HLOOKUP("Dato",data!$A$1:$AT$8036,A5696,FALSE)</f>
        <v>0</v>
      </c>
      <c r="J5696">
        <f>HLOOKUP("Resultat-attribut",data!$A$1:$AT$8036,A5696,FALSE)</f>
        <v>0</v>
      </c>
      <c r="K5696">
        <f>HLOOKUP("Resultat",data!$A$1:$AT$8036,A5696,FALSE)</f>
        <v>0</v>
      </c>
      <c r="L5696">
        <f>HLOOKUP("Enhed",data!$A$1:$AT$8036,A5696,FALSE)</f>
        <v>0</v>
      </c>
    </row>
    <row r="5697" spans="1:12" x14ac:dyDescent="0.2">
      <c r="A5697">
        <v>5696</v>
      </c>
      <c r="B5697">
        <f>HLOOKUP("Referencer",data!$A$1:$AT$8036,A5697,FALSE)</f>
        <v>0</v>
      </c>
      <c r="C5697">
        <f>HLOOKUP("Stedtekst",data!$A$1:$AT$8036,A5697,FALSE)</f>
        <v>0</v>
      </c>
      <c r="D5697">
        <f>HLOOKUP("Målested navn",data!$A$1:$AT$8036,A5697,FALSE)</f>
        <v>0</v>
      </c>
      <c r="E5697">
        <f>HLOOKUP("Prøvetagning",data!$A$1:$AT$8036,A5697,FALSE)</f>
        <v>0</v>
      </c>
      <c r="F5697">
        <f>HLOOKUP("Prøve",data!$A$1:$AT$8036,A5697,FALSE)</f>
        <v>0</v>
      </c>
      <c r="G5697">
        <f>HLOOKUP("ScKode",data!$A$1:$AT$8036,A5697,FALSE)</f>
        <v>0</v>
      </c>
      <c r="H5697">
        <f>HLOOKUP("StofParameter",data!$A$1:$AT$8036,A5697,FALSE)</f>
        <v>0</v>
      </c>
      <c r="I5697">
        <f>HLOOKUP("Dato",data!$A$1:$AT$8036,A5697,FALSE)</f>
        <v>0</v>
      </c>
      <c r="J5697">
        <f>HLOOKUP("Resultat-attribut",data!$A$1:$AT$8036,A5697,FALSE)</f>
        <v>0</v>
      </c>
      <c r="K5697">
        <f>HLOOKUP("Resultat",data!$A$1:$AT$8036,A5697,FALSE)</f>
        <v>0</v>
      </c>
      <c r="L5697">
        <f>HLOOKUP("Enhed",data!$A$1:$AT$8036,A5697,FALSE)</f>
        <v>0</v>
      </c>
    </row>
    <row r="5698" spans="1:12" x14ac:dyDescent="0.2">
      <c r="A5698">
        <v>5697</v>
      </c>
      <c r="B5698">
        <f>HLOOKUP("Referencer",data!$A$1:$AT$8036,A5698,FALSE)</f>
        <v>0</v>
      </c>
      <c r="C5698">
        <f>HLOOKUP("Stedtekst",data!$A$1:$AT$8036,A5698,FALSE)</f>
        <v>0</v>
      </c>
      <c r="D5698">
        <f>HLOOKUP("Målested navn",data!$A$1:$AT$8036,A5698,FALSE)</f>
        <v>0</v>
      </c>
      <c r="E5698">
        <f>HLOOKUP("Prøvetagning",data!$A$1:$AT$8036,A5698,FALSE)</f>
        <v>0</v>
      </c>
      <c r="F5698">
        <f>HLOOKUP("Prøve",data!$A$1:$AT$8036,A5698,FALSE)</f>
        <v>0</v>
      </c>
      <c r="G5698">
        <f>HLOOKUP("ScKode",data!$A$1:$AT$8036,A5698,FALSE)</f>
        <v>0</v>
      </c>
      <c r="H5698">
        <f>HLOOKUP("StofParameter",data!$A$1:$AT$8036,A5698,FALSE)</f>
        <v>0</v>
      </c>
      <c r="I5698">
        <f>HLOOKUP("Dato",data!$A$1:$AT$8036,A5698,FALSE)</f>
        <v>0</v>
      </c>
      <c r="J5698">
        <f>HLOOKUP("Resultat-attribut",data!$A$1:$AT$8036,A5698,FALSE)</f>
        <v>0</v>
      </c>
      <c r="K5698">
        <f>HLOOKUP("Resultat",data!$A$1:$AT$8036,A5698,FALSE)</f>
        <v>0</v>
      </c>
      <c r="L5698">
        <f>HLOOKUP("Enhed",data!$A$1:$AT$8036,A5698,FALSE)</f>
        <v>0</v>
      </c>
    </row>
    <row r="5699" spans="1:12" x14ac:dyDescent="0.2">
      <c r="A5699">
        <v>5698</v>
      </c>
      <c r="B5699">
        <f>HLOOKUP("Referencer",data!$A$1:$AT$8036,A5699,FALSE)</f>
        <v>0</v>
      </c>
      <c r="C5699">
        <f>HLOOKUP("Stedtekst",data!$A$1:$AT$8036,A5699,FALSE)</f>
        <v>0</v>
      </c>
      <c r="D5699">
        <f>HLOOKUP("Målested navn",data!$A$1:$AT$8036,A5699,FALSE)</f>
        <v>0</v>
      </c>
      <c r="E5699">
        <f>HLOOKUP("Prøvetagning",data!$A$1:$AT$8036,A5699,FALSE)</f>
        <v>0</v>
      </c>
      <c r="F5699">
        <f>HLOOKUP("Prøve",data!$A$1:$AT$8036,A5699,FALSE)</f>
        <v>0</v>
      </c>
      <c r="G5699">
        <f>HLOOKUP("ScKode",data!$A$1:$AT$8036,A5699,FALSE)</f>
        <v>0</v>
      </c>
      <c r="H5699">
        <f>HLOOKUP("StofParameter",data!$A$1:$AT$8036,A5699,FALSE)</f>
        <v>0</v>
      </c>
      <c r="I5699">
        <f>HLOOKUP("Dato",data!$A$1:$AT$8036,A5699,FALSE)</f>
        <v>0</v>
      </c>
      <c r="J5699">
        <f>HLOOKUP("Resultat-attribut",data!$A$1:$AT$8036,A5699,FALSE)</f>
        <v>0</v>
      </c>
      <c r="K5699">
        <f>HLOOKUP("Resultat",data!$A$1:$AT$8036,A5699,FALSE)</f>
        <v>0</v>
      </c>
      <c r="L5699">
        <f>HLOOKUP("Enhed",data!$A$1:$AT$8036,A5699,FALSE)</f>
        <v>0</v>
      </c>
    </row>
    <row r="5700" spans="1:12" x14ac:dyDescent="0.2">
      <c r="A5700">
        <v>5699</v>
      </c>
      <c r="B5700">
        <f>HLOOKUP("Referencer",data!$A$1:$AT$8036,A5700,FALSE)</f>
        <v>0</v>
      </c>
      <c r="C5700">
        <f>HLOOKUP("Stedtekst",data!$A$1:$AT$8036,A5700,FALSE)</f>
        <v>0</v>
      </c>
      <c r="D5700">
        <f>HLOOKUP("Målested navn",data!$A$1:$AT$8036,A5700,FALSE)</f>
        <v>0</v>
      </c>
      <c r="E5700">
        <f>HLOOKUP("Prøvetagning",data!$A$1:$AT$8036,A5700,FALSE)</f>
        <v>0</v>
      </c>
      <c r="F5700">
        <f>HLOOKUP("Prøve",data!$A$1:$AT$8036,A5700,FALSE)</f>
        <v>0</v>
      </c>
      <c r="G5700">
        <f>HLOOKUP("ScKode",data!$A$1:$AT$8036,A5700,FALSE)</f>
        <v>0</v>
      </c>
      <c r="H5700">
        <f>HLOOKUP("StofParameter",data!$A$1:$AT$8036,A5700,FALSE)</f>
        <v>0</v>
      </c>
      <c r="I5700">
        <f>HLOOKUP("Dato",data!$A$1:$AT$8036,A5700,FALSE)</f>
        <v>0</v>
      </c>
      <c r="J5700">
        <f>HLOOKUP("Resultat-attribut",data!$A$1:$AT$8036,A5700,FALSE)</f>
        <v>0</v>
      </c>
      <c r="K5700">
        <f>HLOOKUP("Resultat",data!$A$1:$AT$8036,A5700,FALSE)</f>
        <v>0</v>
      </c>
      <c r="L5700">
        <f>HLOOKUP("Enhed",data!$A$1:$AT$8036,A5700,FALSE)</f>
        <v>0</v>
      </c>
    </row>
    <row r="5701" spans="1:12" x14ac:dyDescent="0.2">
      <c r="A5701">
        <v>5700</v>
      </c>
      <c r="B5701">
        <f>HLOOKUP("Referencer",data!$A$1:$AT$8036,A5701,FALSE)</f>
        <v>0</v>
      </c>
      <c r="C5701">
        <f>HLOOKUP("Stedtekst",data!$A$1:$AT$8036,A5701,FALSE)</f>
        <v>0</v>
      </c>
      <c r="D5701">
        <f>HLOOKUP("Målested navn",data!$A$1:$AT$8036,A5701,FALSE)</f>
        <v>0</v>
      </c>
      <c r="E5701">
        <f>HLOOKUP("Prøvetagning",data!$A$1:$AT$8036,A5701,FALSE)</f>
        <v>0</v>
      </c>
      <c r="F5701">
        <f>HLOOKUP("Prøve",data!$A$1:$AT$8036,A5701,FALSE)</f>
        <v>0</v>
      </c>
      <c r="G5701">
        <f>HLOOKUP("ScKode",data!$A$1:$AT$8036,A5701,FALSE)</f>
        <v>0</v>
      </c>
      <c r="H5701">
        <f>HLOOKUP("StofParameter",data!$A$1:$AT$8036,A5701,FALSE)</f>
        <v>0</v>
      </c>
      <c r="I5701">
        <f>HLOOKUP("Dato",data!$A$1:$AT$8036,A5701,FALSE)</f>
        <v>0</v>
      </c>
      <c r="J5701">
        <f>HLOOKUP("Resultat-attribut",data!$A$1:$AT$8036,A5701,FALSE)</f>
        <v>0</v>
      </c>
      <c r="K5701">
        <f>HLOOKUP("Resultat",data!$A$1:$AT$8036,A5701,FALSE)</f>
        <v>0</v>
      </c>
      <c r="L5701">
        <f>HLOOKUP("Enhed",data!$A$1:$AT$8036,A5701,FALSE)</f>
        <v>0</v>
      </c>
    </row>
    <row r="5702" spans="1:12" x14ac:dyDescent="0.2">
      <c r="A5702">
        <v>5701</v>
      </c>
      <c r="B5702">
        <f>HLOOKUP("Referencer",data!$A$1:$AT$8036,A5702,FALSE)</f>
        <v>0</v>
      </c>
      <c r="C5702">
        <f>HLOOKUP("Stedtekst",data!$A$1:$AT$8036,A5702,FALSE)</f>
        <v>0</v>
      </c>
      <c r="D5702">
        <f>HLOOKUP("Målested navn",data!$A$1:$AT$8036,A5702,FALSE)</f>
        <v>0</v>
      </c>
      <c r="E5702">
        <f>HLOOKUP("Prøvetagning",data!$A$1:$AT$8036,A5702,FALSE)</f>
        <v>0</v>
      </c>
      <c r="F5702">
        <f>HLOOKUP("Prøve",data!$A$1:$AT$8036,A5702,FALSE)</f>
        <v>0</v>
      </c>
      <c r="G5702">
        <f>HLOOKUP("ScKode",data!$A$1:$AT$8036,A5702,FALSE)</f>
        <v>0</v>
      </c>
      <c r="H5702">
        <f>HLOOKUP("StofParameter",data!$A$1:$AT$8036,A5702,FALSE)</f>
        <v>0</v>
      </c>
      <c r="I5702">
        <f>HLOOKUP("Dato",data!$A$1:$AT$8036,A5702,FALSE)</f>
        <v>0</v>
      </c>
      <c r="J5702">
        <f>HLOOKUP("Resultat-attribut",data!$A$1:$AT$8036,A5702,FALSE)</f>
        <v>0</v>
      </c>
      <c r="K5702">
        <f>HLOOKUP("Resultat",data!$A$1:$AT$8036,A5702,FALSE)</f>
        <v>0</v>
      </c>
      <c r="L5702">
        <f>HLOOKUP("Enhed",data!$A$1:$AT$8036,A5702,FALSE)</f>
        <v>0</v>
      </c>
    </row>
    <row r="5703" spans="1:12" x14ac:dyDescent="0.2">
      <c r="A5703">
        <v>5702</v>
      </c>
      <c r="B5703">
        <f>HLOOKUP("Referencer",data!$A$1:$AT$8036,A5703,FALSE)</f>
        <v>0</v>
      </c>
      <c r="C5703">
        <f>HLOOKUP("Stedtekst",data!$A$1:$AT$8036,A5703,FALSE)</f>
        <v>0</v>
      </c>
      <c r="D5703">
        <f>HLOOKUP("Målested navn",data!$A$1:$AT$8036,A5703,FALSE)</f>
        <v>0</v>
      </c>
      <c r="E5703">
        <f>HLOOKUP("Prøvetagning",data!$A$1:$AT$8036,A5703,FALSE)</f>
        <v>0</v>
      </c>
      <c r="F5703">
        <f>HLOOKUP("Prøve",data!$A$1:$AT$8036,A5703,FALSE)</f>
        <v>0</v>
      </c>
      <c r="G5703">
        <f>HLOOKUP("ScKode",data!$A$1:$AT$8036,A5703,FALSE)</f>
        <v>0</v>
      </c>
      <c r="H5703">
        <f>HLOOKUP("StofParameter",data!$A$1:$AT$8036,A5703,FALSE)</f>
        <v>0</v>
      </c>
      <c r="I5703">
        <f>HLOOKUP("Dato",data!$A$1:$AT$8036,A5703,FALSE)</f>
        <v>0</v>
      </c>
      <c r="J5703">
        <f>HLOOKUP("Resultat-attribut",data!$A$1:$AT$8036,A5703,FALSE)</f>
        <v>0</v>
      </c>
      <c r="K5703">
        <f>HLOOKUP("Resultat",data!$A$1:$AT$8036,A5703,FALSE)</f>
        <v>0</v>
      </c>
      <c r="L5703">
        <f>HLOOKUP("Enhed",data!$A$1:$AT$8036,A5703,FALSE)</f>
        <v>0</v>
      </c>
    </row>
    <row r="5704" spans="1:12" x14ac:dyDescent="0.2">
      <c r="A5704">
        <v>5703</v>
      </c>
      <c r="B5704">
        <f>HLOOKUP("Referencer",data!$A$1:$AT$8036,A5704,FALSE)</f>
        <v>0</v>
      </c>
      <c r="C5704">
        <f>HLOOKUP("Stedtekst",data!$A$1:$AT$8036,A5704,FALSE)</f>
        <v>0</v>
      </c>
      <c r="D5704">
        <f>HLOOKUP("Målested navn",data!$A$1:$AT$8036,A5704,FALSE)</f>
        <v>0</v>
      </c>
      <c r="E5704">
        <f>HLOOKUP("Prøvetagning",data!$A$1:$AT$8036,A5704,FALSE)</f>
        <v>0</v>
      </c>
      <c r="F5704">
        <f>HLOOKUP("Prøve",data!$A$1:$AT$8036,A5704,FALSE)</f>
        <v>0</v>
      </c>
      <c r="G5704">
        <f>HLOOKUP("ScKode",data!$A$1:$AT$8036,A5704,FALSE)</f>
        <v>0</v>
      </c>
      <c r="H5704">
        <f>HLOOKUP("StofParameter",data!$A$1:$AT$8036,A5704,FALSE)</f>
        <v>0</v>
      </c>
      <c r="I5704">
        <f>HLOOKUP("Dato",data!$A$1:$AT$8036,A5704,FALSE)</f>
        <v>0</v>
      </c>
      <c r="J5704">
        <f>HLOOKUP("Resultat-attribut",data!$A$1:$AT$8036,A5704,FALSE)</f>
        <v>0</v>
      </c>
      <c r="K5704">
        <f>HLOOKUP("Resultat",data!$A$1:$AT$8036,A5704,FALSE)</f>
        <v>0</v>
      </c>
      <c r="L5704">
        <f>HLOOKUP("Enhed",data!$A$1:$AT$8036,A5704,FALSE)</f>
        <v>0</v>
      </c>
    </row>
    <row r="5705" spans="1:12" x14ac:dyDescent="0.2">
      <c r="A5705">
        <v>5704</v>
      </c>
      <c r="B5705">
        <f>HLOOKUP("Referencer",data!$A$1:$AT$8036,A5705,FALSE)</f>
        <v>0</v>
      </c>
      <c r="C5705">
        <f>HLOOKUP("Stedtekst",data!$A$1:$AT$8036,A5705,FALSE)</f>
        <v>0</v>
      </c>
      <c r="D5705">
        <f>HLOOKUP("Målested navn",data!$A$1:$AT$8036,A5705,FALSE)</f>
        <v>0</v>
      </c>
      <c r="E5705">
        <f>HLOOKUP("Prøvetagning",data!$A$1:$AT$8036,A5705,FALSE)</f>
        <v>0</v>
      </c>
      <c r="F5705">
        <f>HLOOKUP("Prøve",data!$A$1:$AT$8036,A5705,FALSE)</f>
        <v>0</v>
      </c>
      <c r="G5705">
        <f>HLOOKUP("ScKode",data!$A$1:$AT$8036,A5705,FALSE)</f>
        <v>0</v>
      </c>
      <c r="H5705">
        <f>HLOOKUP("StofParameter",data!$A$1:$AT$8036,A5705,FALSE)</f>
        <v>0</v>
      </c>
      <c r="I5705">
        <f>HLOOKUP("Dato",data!$A$1:$AT$8036,A5705,FALSE)</f>
        <v>0</v>
      </c>
      <c r="J5705">
        <f>HLOOKUP("Resultat-attribut",data!$A$1:$AT$8036,A5705,FALSE)</f>
        <v>0</v>
      </c>
      <c r="K5705">
        <f>HLOOKUP("Resultat",data!$A$1:$AT$8036,A5705,FALSE)</f>
        <v>0</v>
      </c>
      <c r="L5705">
        <f>HLOOKUP("Enhed",data!$A$1:$AT$8036,A5705,FALSE)</f>
        <v>0</v>
      </c>
    </row>
    <row r="5706" spans="1:12" x14ac:dyDescent="0.2">
      <c r="A5706">
        <v>5705</v>
      </c>
      <c r="B5706">
        <f>HLOOKUP("Referencer",data!$A$1:$AT$8036,A5706,FALSE)</f>
        <v>0</v>
      </c>
      <c r="C5706">
        <f>HLOOKUP("Stedtekst",data!$A$1:$AT$8036,A5706,FALSE)</f>
        <v>0</v>
      </c>
      <c r="D5706">
        <f>HLOOKUP("Målested navn",data!$A$1:$AT$8036,A5706,FALSE)</f>
        <v>0</v>
      </c>
      <c r="E5706">
        <f>HLOOKUP("Prøvetagning",data!$A$1:$AT$8036,A5706,FALSE)</f>
        <v>0</v>
      </c>
      <c r="F5706">
        <f>HLOOKUP("Prøve",data!$A$1:$AT$8036,A5706,FALSE)</f>
        <v>0</v>
      </c>
      <c r="G5706">
        <f>HLOOKUP("ScKode",data!$A$1:$AT$8036,A5706,FALSE)</f>
        <v>0</v>
      </c>
      <c r="H5706">
        <f>HLOOKUP("StofParameter",data!$A$1:$AT$8036,A5706,FALSE)</f>
        <v>0</v>
      </c>
      <c r="I5706">
        <f>HLOOKUP("Dato",data!$A$1:$AT$8036,A5706,FALSE)</f>
        <v>0</v>
      </c>
      <c r="J5706">
        <f>HLOOKUP("Resultat-attribut",data!$A$1:$AT$8036,A5706,FALSE)</f>
        <v>0</v>
      </c>
      <c r="K5706">
        <f>HLOOKUP("Resultat",data!$A$1:$AT$8036,A5706,FALSE)</f>
        <v>0</v>
      </c>
      <c r="L5706">
        <f>HLOOKUP("Enhed",data!$A$1:$AT$8036,A5706,FALSE)</f>
        <v>0</v>
      </c>
    </row>
    <row r="5707" spans="1:12" x14ac:dyDescent="0.2">
      <c r="A5707">
        <v>5706</v>
      </c>
      <c r="B5707">
        <f>HLOOKUP("Referencer",data!$A$1:$AT$8036,A5707,FALSE)</f>
        <v>0</v>
      </c>
      <c r="C5707">
        <f>HLOOKUP("Stedtekst",data!$A$1:$AT$8036,A5707,FALSE)</f>
        <v>0</v>
      </c>
      <c r="D5707">
        <f>HLOOKUP("Målested navn",data!$A$1:$AT$8036,A5707,FALSE)</f>
        <v>0</v>
      </c>
      <c r="E5707">
        <f>HLOOKUP("Prøvetagning",data!$A$1:$AT$8036,A5707,FALSE)</f>
        <v>0</v>
      </c>
      <c r="F5707">
        <f>HLOOKUP("Prøve",data!$A$1:$AT$8036,A5707,FALSE)</f>
        <v>0</v>
      </c>
      <c r="G5707">
        <f>HLOOKUP("ScKode",data!$A$1:$AT$8036,A5707,FALSE)</f>
        <v>0</v>
      </c>
      <c r="H5707">
        <f>HLOOKUP("StofParameter",data!$A$1:$AT$8036,A5707,FALSE)</f>
        <v>0</v>
      </c>
      <c r="I5707">
        <f>HLOOKUP("Dato",data!$A$1:$AT$8036,A5707,FALSE)</f>
        <v>0</v>
      </c>
      <c r="J5707">
        <f>HLOOKUP("Resultat-attribut",data!$A$1:$AT$8036,A5707,FALSE)</f>
        <v>0</v>
      </c>
      <c r="K5707">
        <f>HLOOKUP("Resultat",data!$A$1:$AT$8036,A5707,FALSE)</f>
        <v>0</v>
      </c>
      <c r="L5707">
        <f>HLOOKUP("Enhed",data!$A$1:$AT$8036,A5707,FALSE)</f>
        <v>0</v>
      </c>
    </row>
    <row r="5708" spans="1:12" x14ac:dyDescent="0.2">
      <c r="A5708">
        <v>5707</v>
      </c>
      <c r="B5708">
        <f>HLOOKUP("Referencer",data!$A$1:$AT$8036,A5708,FALSE)</f>
        <v>0</v>
      </c>
      <c r="C5708">
        <f>HLOOKUP("Stedtekst",data!$A$1:$AT$8036,A5708,FALSE)</f>
        <v>0</v>
      </c>
      <c r="D5708">
        <f>HLOOKUP("Målested navn",data!$A$1:$AT$8036,A5708,FALSE)</f>
        <v>0</v>
      </c>
      <c r="E5708">
        <f>HLOOKUP("Prøvetagning",data!$A$1:$AT$8036,A5708,FALSE)</f>
        <v>0</v>
      </c>
      <c r="F5708">
        <f>HLOOKUP("Prøve",data!$A$1:$AT$8036,A5708,FALSE)</f>
        <v>0</v>
      </c>
      <c r="G5708">
        <f>HLOOKUP("ScKode",data!$A$1:$AT$8036,A5708,FALSE)</f>
        <v>0</v>
      </c>
      <c r="H5708">
        <f>HLOOKUP("StofParameter",data!$A$1:$AT$8036,A5708,FALSE)</f>
        <v>0</v>
      </c>
      <c r="I5708">
        <f>HLOOKUP("Dato",data!$A$1:$AT$8036,A5708,FALSE)</f>
        <v>0</v>
      </c>
      <c r="J5708">
        <f>HLOOKUP("Resultat-attribut",data!$A$1:$AT$8036,A5708,FALSE)</f>
        <v>0</v>
      </c>
      <c r="K5708">
        <f>HLOOKUP("Resultat",data!$A$1:$AT$8036,A5708,FALSE)</f>
        <v>0</v>
      </c>
      <c r="L5708">
        <f>HLOOKUP("Enhed",data!$A$1:$AT$8036,A5708,FALSE)</f>
        <v>0</v>
      </c>
    </row>
    <row r="5709" spans="1:12" x14ac:dyDescent="0.2">
      <c r="A5709">
        <v>5708</v>
      </c>
      <c r="B5709">
        <f>HLOOKUP("Referencer",data!$A$1:$AT$8036,A5709,FALSE)</f>
        <v>0</v>
      </c>
      <c r="C5709">
        <f>HLOOKUP("Stedtekst",data!$A$1:$AT$8036,A5709,FALSE)</f>
        <v>0</v>
      </c>
      <c r="D5709">
        <f>HLOOKUP("Målested navn",data!$A$1:$AT$8036,A5709,FALSE)</f>
        <v>0</v>
      </c>
      <c r="E5709">
        <f>HLOOKUP("Prøvetagning",data!$A$1:$AT$8036,A5709,FALSE)</f>
        <v>0</v>
      </c>
      <c r="F5709">
        <f>HLOOKUP("Prøve",data!$A$1:$AT$8036,A5709,FALSE)</f>
        <v>0</v>
      </c>
      <c r="G5709">
        <f>HLOOKUP("ScKode",data!$A$1:$AT$8036,A5709,FALSE)</f>
        <v>0</v>
      </c>
      <c r="H5709">
        <f>HLOOKUP("StofParameter",data!$A$1:$AT$8036,A5709,FALSE)</f>
        <v>0</v>
      </c>
      <c r="I5709">
        <f>HLOOKUP("Dato",data!$A$1:$AT$8036,A5709,FALSE)</f>
        <v>0</v>
      </c>
      <c r="J5709">
        <f>HLOOKUP("Resultat-attribut",data!$A$1:$AT$8036,A5709,FALSE)</f>
        <v>0</v>
      </c>
      <c r="K5709">
        <f>HLOOKUP("Resultat",data!$A$1:$AT$8036,A5709,FALSE)</f>
        <v>0</v>
      </c>
      <c r="L5709">
        <f>HLOOKUP("Enhed",data!$A$1:$AT$8036,A5709,FALSE)</f>
        <v>0</v>
      </c>
    </row>
    <row r="5710" spans="1:12" x14ac:dyDescent="0.2">
      <c r="A5710">
        <v>5709</v>
      </c>
      <c r="B5710">
        <f>HLOOKUP("Referencer",data!$A$1:$AT$8036,A5710,FALSE)</f>
        <v>0</v>
      </c>
      <c r="C5710">
        <f>HLOOKUP("Stedtekst",data!$A$1:$AT$8036,A5710,FALSE)</f>
        <v>0</v>
      </c>
      <c r="D5710">
        <f>HLOOKUP("Målested navn",data!$A$1:$AT$8036,A5710,FALSE)</f>
        <v>0</v>
      </c>
      <c r="E5710">
        <f>HLOOKUP("Prøvetagning",data!$A$1:$AT$8036,A5710,FALSE)</f>
        <v>0</v>
      </c>
      <c r="F5710">
        <f>HLOOKUP("Prøve",data!$A$1:$AT$8036,A5710,FALSE)</f>
        <v>0</v>
      </c>
      <c r="G5710">
        <f>HLOOKUP("ScKode",data!$A$1:$AT$8036,A5710,FALSE)</f>
        <v>0</v>
      </c>
      <c r="H5710">
        <f>HLOOKUP("StofParameter",data!$A$1:$AT$8036,A5710,FALSE)</f>
        <v>0</v>
      </c>
      <c r="I5710">
        <f>HLOOKUP("Dato",data!$A$1:$AT$8036,A5710,FALSE)</f>
        <v>0</v>
      </c>
      <c r="J5710">
        <f>HLOOKUP("Resultat-attribut",data!$A$1:$AT$8036,A5710,FALSE)</f>
        <v>0</v>
      </c>
      <c r="K5710">
        <f>HLOOKUP("Resultat",data!$A$1:$AT$8036,A5710,FALSE)</f>
        <v>0</v>
      </c>
      <c r="L5710">
        <f>HLOOKUP("Enhed",data!$A$1:$AT$8036,A5710,FALSE)</f>
        <v>0</v>
      </c>
    </row>
    <row r="5711" spans="1:12" x14ac:dyDescent="0.2">
      <c r="A5711">
        <v>5710</v>
      </c>
      <c r="B5711">
        <f>HLOOKUP("Referencer",data!$A$1:$AT$8036,A5711,FALSE)</f>
        <v>0</v>
      </c>
      <c r="C5711">
        <f>HLOOKUP("Stedtekst",data!$A$1:$AT$8036,A5711,FALSE)</f>
        <v>0</v>
      </c>
      <c r="D5711">
        <f>HLOOKUP("Målested navn",data!$A$1:$AT$8036,A5711,FALSE)</f>
        <v>0</v>
      </c>
      <c r="E5711">
        <f>HLOOKUP("Prøvetagning",data!$A$1:$AT$8036,A5711,FALSE)</f>
        <v>0</v>
      </c>
      <c r="F5711">
        <f>HLOOKUP("Prøve",data!$A$1:$AT$8036,A5711,FALSE)</f>
        <v>0</v>
      </c>
      <c r="G5711">
        <f>HLOOKUP("ScKode",data!$A$1:$AT$8036,A5711,FALSE)</f>
        <v>0</v>
      </c>
      <c r="H5711">
        <f>HLOOKUP("StofParameter",data!$A$1:$AT$8036,A5711,FALSE)</f>
        <v>0</v>
      </c>
      <c r="I5711">
        <f>HLOOKUP("Dato",data!$A$1:$AT$8036,A5711,FALSE)</f>
        <v>0</v>
      </c>
      <c r="J5711">
        <f>HLOOKUP("Resultat-attribut",data!$A$1:$AT$8036,A5711,FALSE)</f>
        <v>0</v>
      </c>
      <c r="K5711">
        <f>HLOOKUP("Resultat",data!$A$1:$AT$8036,A5711,FALSE)</f>
        <v>0</v>
      </c>
      <c r="L5711">
        <f>HLOOKUP("Enhed",data!$A$1:$AT$8036,A5711,FALSE)</f>
        <v>0</v>
      </c>
    </row>
    <row r="5712" spans="1:12" x14ac:dyDescent="0.2">
      <c r="A5712">
        <v>5711</v>
      </c>
      <c r="B5712">
        <f>HLOOKUP("Referencer",data!$A$1:$AT$8036,A5712,FALSE)</f>
        <v>0</v>
      </c>
      <c r="C5712">
        <f>HLOOKUP("Stedtekst",data!$A$1:$AT$8036,A5712,FALSE)</f>
        <v>0</v>
      </c>
      <c r="D5712">
        <f>HLOOKUP("Målested navn",data!$A$1:$AT$8036,A5712,FALSE)</f>
        <v>0</v>
      </c>
      <c r="E5712">
        <f>HLOOKUP("Prøvetagning",data!$A$1:$AT$8036,A5712,FALSE)</f>
        <v>0</v>
      </c>
      <c r="F5712">
        <f>HLOOKUP("Prøve",data!$A$1:$AT$8036,A5712,FALSE)</f>
        <v>0</v>
      </c>
      <c r="G5712">
        <f>HLOOKUP("ScKode",data!$A$1:$AT$8036,A5712,FALSE)</f>
        <v>0</v>
      </c>
      <c r="H5712">
        <f>HLOOKUP("StofParameter",data!$A$1:$AT$8036,A5712,FALSE)</f>
        <v>0</v>
      </c>
      <c r="I5712">
        <f>HLOOKUP("Dato",data!$A$1:$AT$8036,A5712,FALSE)</f>
        <v>0</v>
      </c>
      <c r="J5712">
        <f>HLOOKUP("Resultat-attribut",data!$A$1:$AT$8036,A5712,FALSE)</f>
        <v>0</v>
      </c>
      <c r="K5712">
        <f>HLOOKUP("Resultat",data!$A$1:$AT$8036,A5712,FALSE)</f>
        <v>0</v>
      </c>
      <c r="L5712">
        <f>HLOOKUP("Enhed",data!$A$1:$AT$8036,A5712,FALSE)</f>
        <v>0</v>
      </c>
    </row>
    <row r="5713" spans="1:12" x14ac:dyDescent="0.2">
      <c r="A5713">
        <v>5712</v>
      </c>
      <c r="B5713">
        <f>HLOOKUP("Referencer",data!$A$1:$AT$8036,A5713,FALSE)</f>
        <v>0</v>
      </c>
      <c r="C5713">
        <f>HLOOKUP("Stedtekst",data!$A$1:$AT$8036,A5713,FALSE)</f>
        <v>0</v>
      </c>
      <c r="D5713">
        <f>HLOOKUP("Målested navn",data!$A$1:$AT$8036,A5713,FALSE)</f>
        <v>0</v>
      </c>
      <c r="E5713">
        <f>HLOOKUP("Prøvetagning",data!$A$1:$AT$8036,A5713,FALSE)</f>
        <v>0</v>
      </c>
      <c r="F5713">
        <f>HLOOKUP("Prøve",data!$A$1:$AT$8036,A5713,FALSE)</f>
        <v>0</v>
      </c>
      <c r="G5713">
        <f>HLOOKUP("ScKode",data!$A$1:$AT$8036,A5713,FALSE)</f>
        <v>0</v>
      </c>
      <c r="H5713">
        <f>HLOOKUP("StofParameter",data!$A$1:$AT$8036,A5713,FALSE)</f>
        <v>0</v>
      </c>
      <c r="I5713">
        <f>HLOOKUP("Dato",data!$A$1:$AT$8036,A5713,FALSE)</f>
        <v>0</v>
      </c>
      <c r="J5713">
        <f>HLOOKUP("Resultat-attribut",data!$A$1:$AT$8036,A5713,FALSE)</f>
        <v>0</v>
      </c>
      <c r="K5713">
        <f>HLOOKUP("Resultat",data!$A$1:$AT$8036,A5713,FALSE)</f>
        <v>0</v>
      </c>
      <c r="L5713">
        <f>HLOOKUP("Enhed",data!$A$1:$AT$8036,A5713,FALSE)</f>
        <v>0</v>
      </c>
    </row>
    <row r="5714" spans="1:12" x14ac:dyDescent="0.2">
      <c r="A5714">
        <v>5713</v>
      </c>
      <c r="B5714">
        <f>HLOOKUP("Referencer",data!$A$1:$AT$8036,A5714,FALSE)</f>
        <v>0</v>
      </c>
      <c r="C5714">
        <f>HLOOKUP("Stedtekst",data!$A$1:$AT$8036,A5714,FALSE)</f>
        <v>0</v>
      </c>
      <c r="D5714">
        <f>HLOOKUP("Målested navn",data!$A$1:$AT$8036,A5714,FALSE)</f>
        <v>0</v>
      </c>
      <c r="E5714">
        <f>HLOOKUP("Prøvetagning",data!$A$1:$AT$8036,A5714,FALSE)</f>
        <v>0</v>
      </c>
      <c r="F5714">
        <f>HLOOKUP("Prøve",data!$A$1:$AT$8036,A5714,FALSE)</f>
        <v>0</v>
      </c>
      <c r="G5714">
        <f>HLOOKUP("ScKode",data!$A$1:$AT$8036,A5714,FALSE)</f>
        <v>0</v>
      </c>
      <c r="H5714">
        <f>HLOOKUP("StofParameter",data!$A$1:$AT$8036,A5714,FALSE)</f>
        <v>0</v>
      </c>
      <c r="I5714">
        <f>HLOOKUP("Dato",data!$A$1:$AT$8036,A5714,FALSE)</f>
        <v>0</v>
      </c>
      <c r="J5714">
        <f>HLOOKUP("Resultat-attribut",data!$A$1:$AT$8036,A5714,FALSE)</f>
        <v>0</v>
      </c>
      <c r="K5714">
        <f>HLOOKUP("Resultat",data!$A$1:$AT$8036,A5714,FALSE)</f>
        <v>0</v>
      </c>
      <c r="L5714">
        <f>HLOOKUP("Enhed",data!$A$1:$AT$8036,A5714,FALSE)</f>
        <v>0</v>
      </c>
    </row>
    <row r="5715" spans="1:12" x14ac:dyDescent="0.2">
      <c r="A5715">
        <v>5714</v>
      </c>
      <c r="B5715">
        <f>HLOOKUP("Referencer",data!$A$1:$AT$8036,A5715,FALSE)</f>
        <v>0</v>
      </c>
      <c r="C5715">
        <f>HLOOKUP("Stedtekst",data!$A$1:$AT$8036,A5715,FALSE)</f>
        <v>0</v>
      </c>
      <c r="D5715">
        <f>HLOOKUP("Målested navn",data!$A$1:$AT$8036,A5715,FALSE)</f>
        <v>0</v>
      </c>
      <c r="E5715">
        <f>HLOOKUP("Prøvetagning",data!$A$1:$AT$8036,A5715,FALSE)</f>
        <v>0</v>
      </c>
      <c r="F5715">
        <f>HLOOKUP("Prøve",data!$A$1:$AT$8036,A5715,FALSE)</f>
        <v>0</v>
      </c>
      <c r="G5715">
        <f>HLOOKUP("ScKode",data!$A$1:$AT$8036,A5715,FALSE)</f>
        <v>0</v>
      </c>
      <c r="H5715">
        <f>HLOOKUP("StofParameter",data!$A$1:$AT$8036,A5715,FALSE)</f>
        <v>0</v>
      </c>
      <c r="I5715">
        <f>HLOOKUP("Dato",data!$A$1:$AT$8036,A5715,FALSE)</f>
        <v>0</v>
      </c>
      <c r="J5715">
        <f>HLOOKUP("Resultat-attribut",data!$A$1:$AT$8036,A5715,FALSE)</f>
        <v>0</v>
      </c>
      <c r="K5715">
        <f>HLOOKUP("Resultat",data!$A$1:$AT$8036,A5715,FALSE)</f>
        <v>0</v>
      </c>
      <c r="L5715">
        <f>HLOOKUP("Enhed",data!$A$1:$AT$8036,A5715,FALSE)</f>
        <v>0</v>
      </c>
    </row>
    <row r="5716" spans="1:12" x14ac:dyDescent="0.2">
      <c r="A5716">
        <v>5715</v>
      </c>
      <c r="B5716">
        <f>HLOOKUP("Referencer",data!$A$1:$AT$8036,A5716,FALSE)</f>
        <v>0</v>
      </c>
      <c r="C5716">
        <f>HLOOKUP("Stedtekst",data!$A$1:$AT$8036,A5716,FALSE)</f>
        <v>0</v>
      </c>
      <c r="D5716">
        <f>HLOOKUP("Målested navn",data!$A$1:$AT$8036,A5716,FALSE)</f>
        <v>0</v>
      </c>
      <c r="E5716">
        <f>HLOOKUP("Prøvetagning",data!$A$1:$AT$8036,A5716,FALSE)</f>
        <v>0</v>
      </c>
      <c r="F5716">
        <f>HLOOKUP("Prøve",data!$A$1:$AT$8036,A5716,FALSE)</f>
        <v>0</v>
      </c>
      <c r="G5716">
        <f>HLOOKUP("ScKode",data!$A$1:$AT$8036,A5716,FALSE)</f>
        <v>0</v>
      </c>
      <c r="H5716">
        <f>HLOOKUP("StofParameter",data!$A$1:$AT$8036,A5716,FALSE)</f>
        <v>0</v>
      </c>
      <c r="I5716">
        <f>HLOOKUP("Dato",data!$A$1:$AT$8036,A5716,FALSE)</f>
        <v>0</v>
      </c>
      <c r="J5716">
        <f>HLOOKUP("Resultat-attribut",data!$A$1:$AT$8036,A5716,FALSE)</f>
        <v>0</v>
      </c>
      <c r="K5716">
        <f>HLOOKUP("Resultat",data!$A$1:$AT$8036,A5716,FALSE)</f>
        <v>0</v>
      </c>
      <c r="L5716">
        <f>HLOOKUP("Enhed",data!$A$1:$AT$8036,A5716,FALSE)</f>
        <v>0</v>
      </c>
    </row>
    <row r="5717" spans="1:12" x14ac:dyDescent="0.2">
      <c r="A5717">
        <v>5716</v>
      </c>
      <c r="B5717">
        <f>HLOOKUP("Referencer",data!$A$1:$AT$8036,A5717,FALSE)</f>
        <v>0</v>
      </c>
      <c r="C5717">
        <f>HLOOKUP("Stedtekst",data!$A$1:$AT$8036,A5717,FALSE)</f>
        <v>0</v>
      </c>
      <c r="D5717">
        <f>HLOOKUP("Målested navn",data!$A$1:$AT$8036,A5717,FALSE)</f>
        <v>0</v>
      </c>
      <c r="E5717">
        <f>HLOOKUP("Prøvetagning",data!$A$1:$AT$8036,A5717,FALSE)</f>
        <v>0</v>
      </c>
      <c r="F5717">
        <f>HLOOKUP("Prøve",data!$A$1:$AT$8036,A5717,FALSE)</f>
        <v>0</v>
      </c>
      <c r="G5717">
        <f>HLOOKUP("ScKode",data!$A$1:$AT$8036,A5717,FALSE)</f>
        <v>0</v>
      </c>
      <c r="H5717">
        <f>HLOOKUP("StofParameter",data!$A$1:$AT$8036,A5717,FALSE)</f>
        <v>0</v>
      </c>
      <c r="I5717">
        <f>HLOOKUP("Dato",data!$A$1:$AT$8036,A5717,FALSE)</f>
        <v>0</v>
      </c>
      <c r="J5717">
        <f>HLOOKUP("Resultat-attribut",data!$A$1:$AT$8036,A5717,FALSE)</f>
        <v>0</v>
      </c>
      <c r="K5717">
        <f>HLOOKUP("Resultat",data!$A$1:$AT$8036,A5717,FALSE)</f>
        <v>0</v>
      </c>
      <c r="L5717">
        <f>HLOOKUP("Enhed",data!$A$1:$AT$8036,A5717,FALSE)</f>
        <v>0</v>
      </c>
    </row>
    <row r="5718" spans="1:12" x14ac:dyDescent="0.2">
      <c r="A5718">
        <v>5717</v>
      </c>
      <c r="B5718">
        <f>HLOOKUP("Referencer",data!$A$1:$AT$8036,A5718,FALSE)</f>
        <v>0</v>
      </c>
      <c r="C5718">
        <f>HLOOKUP("Stedtekst",data!$A$1:$AT$8036,A5718,FALSE)</f>
        <v>0</v>
      </c>
      <c r="D5718">
        <f>HLOOKUP("Målested navn",data!$A$1:$AT$8036,A5718,FALSE)</f>
        <v>0</v>
      </c>
      <c r="E5718">
        <f>HLOOKUP("Prøvetagning",data!$A$1:$AT$8036,A5718,FALSE)</f>
        <v>0</v>
      </c>
      <c r="F5718">
        <f>HLOOKUP("Prøve",data!$A$1:$AT$8036,A5718,FALSE)</f>
        <v>0</v>
      </c>
      <c r="G5718">
        <f>HLOOKUP("ScKode",data!$A$1:$AT$8036,A5718,FALSE)</f>
        <v>0</v>
      </c>
      <c r="H5718">
        <f>HLOOKUP("StofParameter",data!$A$1:$AT$8036,A5718,FALSE)</f>
        <v>0</v>
      </c>
      <c r="I5718">
        <f>HLOOKUP("Dato",data!$A$1:$AT$8036,A5718,FALSE)</f>
        <v>0</v>
      </c>
      <c r="J5718">
        <f>HLOOKUP("Resultat-attribut",data!$A$1:$AT$8036,A5718,FALSE)</f>
        <v>0</v>
      </c>
      <c r="K5718">
        <f>HLOOKUP("Resultat",data!$A$1:$AT$8036,A5718,FALSE)</f>
        <v>0</v>
      </c>
      <c r="L5718">
        <f>HLOOKUP("Enhed",data!$A$1:$AT$8036,A5718,FALSE)</f>
        <v>0</v>
      </c>
    </row>
    <row r="5719" spans="1:12" x14ac:dyDescent="0.2">
      <c r="A5719">
        <v>5718</v>
      </c>
      <c r="B5719">
        <f>HLOOKUP("Referencer",data!$A$1:$AT$8036,A5719,FALSE)</f>
        <v>0</v>
      </c>
      <c r="C5719">
        <f>HLOOKUP("Stedtekst",data!$A$1:$AT$8036,A5719,FALSE)</f>
        <v>0</v>
      </c>
      <c r="D5719">
        <f>HLOOKUP("Målested navn",data!$A$1:$AT$8036,A5719,FALSE)</f>
        <v>0</v>
      </c>
      <c r="E5719">
        <f>HLOOKUP("Prøvetagning",data!$A$1:$AT$8036,A5719,FALSE)</f>
        <v>0</v>
      </c>
      <c r="F5719">
        <f>HLOOKUP("Prøve",data!$A$1:$AT$8036,A5719,FALSE)</f>
        <v>0</v>
      </c>
      <c r="G5719">
        <f>HLOOKUP("ScKode",data!$A$1:$AT$8036,A5719,FALSE)</f>
        <v>0</v>
      </c>
      <c r="H5719">
        <f>HLOOKUP("StofParameter",data!$A$1:$AT$8036,A5719,FALSE)</f>
        <v>0</v>
      </c>
      <c r="I5719">
        <f>HLOOKUP("Dato",data!$A$1:$AT$8036,A5719,FALSE)</f>
        <v>0</v>
      </c>
      <c r="J5719">
        <f>HLOOKUP("Resultat-attribut",data!$A$1:$AT$8036,A5719,FALSE)</f>
        <v>0</v>
      </c>
      <c r="K5719">
        <f>HLOOKUP("Resultat",data!$A$1:$AT$8036,A5719,FALSE)</f>
        <v>0</v>
      </c>
      <c r="L5719">
        <f>HLOOKUP("Enhed",data!$A$1:$AT$8036,A5719,FALSE)</f>
        <v>0</v>
      </c>
    </row>
    <row r="5720" spans="1:12" x14ac:dyDescent="0.2">
      <c r="A5720">
        <v>5719</v>
      </c>
      <c r="B5720">
        <f>HLOOKUP("Referencer",data!$A$1:$AT$8036,A5720,FALSE)</f>
        <v>0</v>
      </c>
      <c r="C5720">
        <f>HLOOKUP("Stedtekst",data!$A$1:$AT$8036,A5720,FALSE)</f>
        <v>0</v>
      </c>
      <c r="D5720">
        <f>HLOOKUP("Målested navn",data!$A$1:$AT$8036,A5720,FALSE)</f>
        <v>0</v>
      </c>
      <c r="E5720">
        <f>HLOOKUP("Prøvetagning",data!$A$1:$AT$8036,A5720,FALSE)</f>
        <v>0</v>
      </c>
      <c r="F5720">
        <f>HLOOKUP("Prøve",data!$A$1:$AT$8036,A5720,FALSE)</f>
        <v>0</v>
      </c>
      <c r="G5720">
        <f>HLOOKUP("ScKode",data!$A$1:$AT$8036,A5720,FALSE)</f>
        <v>0</v>
      </c>
      <c r="H5720">
        <f>HLOOKUP("StofParameter",data!$A$1:$AT$8036,A5720,FALSE)</f>
        <v>0</v>
      </c>
      <c r="I5720">
        <f>HLOOKUP("Dato",data!$A$1:$AT$8036,A5720,FALSE)</f>
        <v>0</v>
      </c>
      <c r="J5720">
        <f>HLOOKUP("Resultat-attribut",data!$A$1:$AT$8036,A5720,FALSE)</f>
        <v>0</v>
      </c>
      <c r="K5720">
        <f>HLOOKUP("Resultat",data!$A$1:$AT$8036,A5720,FALSE)</f>
        <v>0</v>
      </c>
      <c r="L5720">
        <f>HLOOKUP("Enhed",data!$A$1:$AT$8036,A5720,FALSE)</f>
        <v>0</v>
      </c>
    </row>
    <row r="5721" spans="1:12" x14ac:dyDescent="0.2">
      <c r="A5721">
        <v>5720</v>
      </c>
      <c r="B5721">
        <f>HLOOKUP("Referencer",data!$A$1:$AT$8036,A5721,FALSE)</f>
        <v>0</v>
      </c>
      <c r="C5721">
        <f>HLOOKUP("Stedtekst",data!$A$1:$AT$8036,A5721,FALSE)</f>
        <v>0</v>
      </c>
      <c r="D5721">
        <f>HLOOKUP("Målested navn",data!$A$1:$AT$8036,A5721,FALSE)</f>
        <v>0</v>
      </c>
      <c r="E5721">
        <f>HLOOKUP("Prøvetagning",data!$A$1:$AT$8036,A5721,FALSE)</f>
        <v>0</v>
      </c>
      <c r="F5721">
        <f>HLOOKUP("Prøve",data!$A$1:$AT$8036,A5721,FALSE)</f>
        <v>0</v>
      </c>
      <c r="G5721">
        <f>HLOOKUP("ScKode",data!$A$1:$AT$8036,A5721,FALSE)</f>
        <v>0</v>
      </c>
      <c r="H5721">
        <f>HLOOKUP("StofParameter",data!$A$1:$AT$8036,A5721,FALSE)</f>
        <v>0</v>
      </c>
      <c r="I5721">
        <f>HLOOKUP("Dato",data!$A$1:$AT$8036,A5721,FALSE)</f>
        <v>0</v>
      </c>
      <c r="J5721">
        <f>HLOOKUP("Resultat-attribut",data!$A$1:$AT$8036,A5721,FALSE)</f>
        <v>0</v>
      </c>
      <c r="K5721">
        <f>HLOOKUP("Resultat",data!$A$1:$AT$8036,A5721,FALSE)</f>
        <v>0</v>
      </c>
      <c r="L5721">
        <f>HLOOKUP("Enhed",data!$A$1:$AT$8036,A5721,FALSE)</f>
        <v>0</v>
      </c>
    </row>
    <row r="5722" spans="1:12" x14ac:dyDescent="0.2">
      <c r="A5722">
        <v>5721</v>
      </c>
      <c r="B5722">
        <f>HLOOKUP("Referencer",data!$A$1:$AT$8036,A5722,FALSE)</f>
        <v>0</v>
      </c>
      <c r="C5722">
        <f>HLOOKUP("Stedtekst",data!$A$1:$AT$8036,A5722,FALSE)</f>
        <v>0</v>
      </c>
      <c r="D5722">
        <f>HLOOKUP("Målested navn",data!$A$1:$AT$8036,A5722,FALSE)</f>
        <v>0</v>
      </c>
      <c r="E5722">
        <f>HLOOKUP("Prøvetagning",data!$A$1:$AT$8036,A5722,FALSE)</f>
        <v>0</v>
      </c>
      <c r="F5722">
        <f>HLOOKUP("Prøve",data!$A$1:$AT$8036,A5722,FALSE)</f>
        <v>0</v>
      </c>
      <c r="G5722">
        <f>HLOOKUP("ScKode",data!$A$1:$AT$8036,A5722,FALSE)</f>
        <v>0</v>
      </c>
      <c r="H5722">
        <f>HLOOKUP("StofParameter",data!$A$1:$AT$8036,A5722,FALSE)</f>
        <v>0</v>
      </c>
      <c r="I5722">
        <f>HLOOKUP("Dato",data!$A$1:$AT$8036,A5722,FALSE)</f>
        <v>0</v>
      </c>
      <c r="J5722">
        <f>HLOOKUP("Resultat-attribut",data!$A$1:$AT$8036,A5722,FALSE)</f>
        <v>0</v>
      </c>
      <c r="K5722">
        <f>HLOOKUP("Resultat",data!$A$1:$AT$8036,A5722,FALSE)</f>
        <v>0</v>
      </c>
      <c r="L5722">
        <f>HLOOKUP("Enhed",data!$A$1:$AT$8036,A5722,FALSE)</f>
        <v>0</v>
      </c>
    </row>
    <row r="5723" spans="1:12" x14ac:dyDescent="0.2">
      <c r="A5723">
        <v>5722</v>
      </c>
      <c r="B5723">
        <f>HLOOKUP("Referencer",data!$A$1:$AT$8036,A5723,FALSE)</f>
        <v>0</v>
      </c>
      <c r="C5723">
        <f>HLOOKUP("Stedtekst",data!$A$1:$AT$8036,A5723,FALSE)</f>
        <v>0</v>
      </c>
      <c r="D5723">
        <f>HLOOKUP("Målested navn",data!$A$1:$AT$8036,A5723,FALSE)</f>
        <v>0</v>
      </c>
      <c r="E5723">
        <f>HLOOKUP("Prøvetagning",data!$A$1:$AT$8036,A5723,FALSE)</f>
        <v>0</v>
      </c>
      <c r="F5723">
        <f>HLOOKUP("Prøve",data!$A$1:$AT$8036,A5723,FALSE)</f>
        <v>0</v>
      </c>
      <c r="G5723">
        <f>HLOOKUP("ScKode",data!$A$1:$AT$8036,A5723,FALSE)</f>
        <v>0</v>
      </c>
      <c r="H5723">
        <f>HLOOKUP("StofParameter",data!$A$1:$AT$8036,A5723,FALSE)</f>
        <v>0</v>
      </c>
      <c r="I5723">
        <f>HLOOKUP("Dato",data!$A$1:$AT$8036,A5723,FALSE)</f>
        <v>0</v>
      </c>
      <c r="J5723">
        <f>HLOOKUP("Resultat-attribut",data!$A$1:$AT$8036,A5723,FALSE)</f>
        <v>0</v>
      </c>
      <c r="K5723">
        <f>HLOOKUP("Resultat",data!$A$1:$AT$8036,A5723,FALSE)</f>
        <v>0</v>
      </c>
      <c r="L5723">
        <f>HLOOKUP("Enhed",data!$A$1:$AT$8036,A5723,FALSE)</f>
        <v>0</v>
      </c>
    </row>
    <row r="5724" spans="1:12" x14ac:dyDescent="0.2">
      <c r="A5724">
        <v>5723</v>
      </c>
      <c r="B5724">
        <f>HLOOKUP("Referencer",data!$A$1:$AT$8036,A5724,FALSE)</f>
        <v>0</v>
      </c>
      <c r="C5724">
        <f>HLOOKUP("Stedtekst",data!$A$1:$AT$8036,A5724,FALSE)</f>
        <v>0</v>
      </c>
      <c r="D5724">
        <f>HLOOKUP("Målested navn",data!$A$1:$AT$8036,A5724,FALSE)</f>
        <v>0</v>
      </c>
      <c r="E5724">
        <f>HLOOKUP("Prøvetagning",data!$A$1:$AT$8036,A5724,FALSE)</f>
        <v>0</v>
      </c>
      <c r="F5724">
        <f>HLOOKUP("Prøve",data!$A$1:$AT$8036,A5724,FALSE)</f>
        <v>0</v>
      </c>
      <c r="G5724">
        <f>HLOOKUP("ScKode",data!$A$1:$AT$8036,A5724,FALSE)</f>
        <v>0</v>
      </c>
      <c r="H5724">
        <f>HLOOKUP("StofParameter",data!$A$1:$AT$8036,A5724,FALSE)</f>
        <v>0</v>
      </c>
      <c r="I5724">
        <f>HLOOKUP("Dato",data!$A$1:$AT$8036,A5724,FALSE)</f>
        <v>0</v>
      </c>
      <c r="J5724">
        <f>HLOOKUP("Resultat-attribut",data!$A$1:$AT$8036,A5724,FALSE)</f>
        <v>0</v>
      </c>
      <c r="K5724">
        <f>HLOOKUP("Resultat",data!$A$1:$AT$8036,A5724,FALSE)</f>
        <v>0</v>
      </c>
      <c r="L5724">
        <f>HLOOKUP("Enhed",data!$A$1:$AT$8036,A5724,FALSE)</f>
        <v>0</v>
      </c>
    </row>
    <row r="5725" spans="1:12" x14ac:dyDescent="0.2">
      <c r="A5725">
        <v>5724</v>
      </c>
      <c r="B5725">
        <f>HLOOKUP("Referencer",data!$A$1:$AT$8036,A5725,FALSE)</f>
        <v>0</v>
      </c>
      <c r="C5725">
        <f>HLOOKUP("Stedtekst",data!$A$1:$AT$8036,A5725,FALSE)</f>
        <v>0</v>
      </c>
      <c r="D5725">
        <f>HLOOKUP("Målested navn",data!$A$1:$AT$8036,A5725,FALSE)</f>
        <v>0</v>
      </c>
      <c r="E5725">
        <f>HLOOKUP("Prøvetagning",data!$A$1:$AT$8036,A5725,FALSE)</f>
        <v>0</v>
      </c>
      <c r="F5725">
        <f>HLOOKUP("Prøve",data!$A$1:$AT$8036,A5725,FALSE)</f>
        <v>0</v>
      </c>
      <c r="G5725">
        <f>HLOOKUP("ScKode",data!$A$1:$AT$8036,A5725,FALSE)</f>
        <v>0</v>
      </c>
      <c r="H5725">
        <f>HLOOKUP("StofParameter",data!$A$1:$AT$8036,A5725,FALSE)</f>
        <v>0</v>
      </c>
      <c r="I5725">
        <f>HLOOKUP("Dato",data!$A$1:$AT$8036,A5725,FALSE)</f>
        <v>0</v>
      </c>
      <c r="J5725">
        <f>HLOOKUP("Resultat-attribut",data!$A$1:$AT$8036,A5725,FALSE)</f>
        <v>0</v>
      </c>
      <c r="K5725">
        <f>HLOOKUP("Resultat",data!$A$1:$AT$8036,A5725,FALSE)</f>
        <v>0</v>
      </c>
      <c r="L5725">
        <f>HLOOKUP("Enhed",data!$A$1:$AT$8036,A5725,FALSE)</f>
        <v>0</v>
      </c>
    </row>
    <row r="5726" spans="1:12" x14ac:dyDescent="0.2">
      <c r="A5726">
        <v>5725</v>
      </c>
      <c r="B5726">
        <f>HLOOKUP("Referencer",data!$A$1:$AT$8036,A5726,FALSE)</f>
        <v>0</v>
      </c>
      <c r="C5726">
        <f>HLOOKUP("Stedtekst",data!$A$1:$AT$8036,A5726,FALSE)</f>
        <v>0</v>
      </c>
      <c r="D5726">
        <f>HLOOKUP("Målested navn",data!$A$1:$AT$8036,A5726,FALSE)</f>
        <v>0</v>
      </c>
      <c r="E5726">
        <f>HLOOKUP("Prøvetagning",data!$A$1:$AT$8036,A5726,FALSE)</f>
        <v>0</v>
      </c>
      <c r="F5726">
        <f>HLOOKUP("Prøve",data!$A$1:$AT$8036,A5726,FALSE)</f>
        <v>0</v>
      </c>
      <c r="G5726">
        <f>HLOOKUP("ScKode",data!$A$1:$AT$8036,A5726,FALSE)</f>
        <v>0</v>
      </c>
      <c r="H5726">
        <f>HLOOKUP("StofParameter",data!$A$1:$AT$8036,A5726,FALSE)</f>
        <v>0</v>
      </c>
      <c r="I5726">
        <f>HLOOKUP("Dato",data!$A$1:$AT$8036,A5726,FALSE)</f>
        <v>0</v>
      </c>
      <c r="J5726">
        <f>HLOOKUP("Resultat-attribut",data!$A$1:$AT$8036,A5726,FALSE)</f>
        <v>0</v>
      </c>
      <c r="K5726">
        <f>HLOOKUP("Resultat",data!$A$1:$AT$8036,A5726,FALSE)</f>
        <v>0</v>
      </c>
      <c r="L5726">
        <f>HLOOKUP("Enhed",data!$A$1:$AT$8036,A5726,FALSE)</f>
        <v>0</v>
      </c>
    </row>
    <row r="5727" spans="1:12" x14ac:dyDescent="0.2">
      <c r="A5727">
        <v>5726</v>
      </c>
      <c r="B5727">
        <f>HLOOKUP("Referencer",data!$A$1:$AT$8036,A5727,FALSE)</f>
        <v>0</v>
      </c>
      <c r="C5727">
        <f>HLOOKUP("Stedtekst",data!$A$1:$AT$8036,A5727,FALSE)</f>
        <v>0</v>
      </c>
      <c r="D5727">
        <f>HLOOKUP("Målested navn",data!$A$1:$AT$8036,A5727,FALSE)</f>
        <v>0</v>
      </c>
      <c r="E5727">
        <f>HLOOKUP("Prøvetagning",data!$A$1:$AT$8036,A5727,FALSE)</f>
        <v>0</v>
      </c>
      <c r="F5727">
        <f>HLOOKUP("Prøve",data!$A$1:$AT$8036,A5727,FALSE)</f>
        <v>0</v>
      </c>
      <c r="G5727">
        <f>HLOOKUP("ScKode",data!$A$1:$AT$8036,A5727,FALSE)</f>
        <v>0</v>
      </c>
      <c r="H5727">
        <f>HLOOKUP("StofParameter",data!$A$1:$AT$8036,A5727,FALSE)</f>
        <v>0</v>
      </c>
      <c r="I5727">
        <f>HLOOKUP("Dato",data!$A$1:$AT$8036,A5727,FALSE)</f>
        <v>0</v>
      </c>
      <c r="J5727">
        <f>HLOOKUP("Resultat-attribut",data!$A$1:$AT$8036,A5727,FALSE)</f>
        <v>0</v>
      </c>
      <c r="K5727">
        <f>HLOOKUP("Resultat",data!$A$1:$AT$8036,A5727,FALSE)</f>
        <v>0</v>
      </c>
      <c r="L5727">
        <f>HLOOKUP("Enhed",data!$A$1:$AT$8036,A5727,FALSE)</f>
        <v>0</v>
      </c>
    </row>
    <row r="5728" spans="1:12" x14ac:dyDescent="0.2">
      <c r="A5728">
        <v>5727</v>
      </c>
      <c r="B5728">
        <f>HLOOKUP("Referencer",data!$A$1:$AT$8036,A5728,FALSE)</f>
        <v>0</v>
      </c>
      <c r="C5728">
        <f>HLOOKUP("Stedtekst",data!$A$1:$AT$8036,A5728,FALSE)</f>
        <v>0</v>
      </c>
      <c r="D5728">
        <f>HLOOKUP("Målested navn",data!$A$1:$AT$8036,A5728,FALSE)</f>
        <v>0</v>
      </c>
      <c r="E5728">
        <f>HLOOKUP("Prøvetagning",data!$A$1:$AT$8036,A5728,FALSE)</f>
        <v>0</v>
      </c>
      <c r="F5728">
        <f>HLOOKUP("Prøve",data!$A$1:$AT$8036,A5728,FALSE)</f>
        <v>0</v>
      </c>
      <c r="G5728">
        <f>HLOOKUP("ScKode",data!$A$1:$AT$8036,A5728,FALSE)</f>
        <v>0</v>
      </c>
      <c r="H5728">
        <f>HLOOKUP("StofParameter",data!$A$1:$AT$8036,A5728,FALSE)</f>
        <v>0</v>
      </c>
      <c r="I5728">
        <f>HLOOKUP("Dato",data!$A$1:$AT$8036,A5728,FALSE)</f>
        <v>0</v>
      </c>
      <c r="J5728">
        <f>HLOOKUP("Resultat-attribut",data!$A$1:$AT$8036,A5728,FALSE)</f>
        <v>0</v>
      </c>
      <c r="K5728">
        <f>HLOOKUP("Resultat",data!$A$1:$AT$8036,A5728,FALSE)</f>
        <v>0</v>
      </c>
      <c r="L5728">
        <f>HLOOKUP("Enhed",data!$A$1:$AT$8036,A5728,FALSE)</f>
        <v>0</v>
      </c>
    </row>
    <row r="5729" spans="1:12" x14ac:dyDescent="0.2">
      <c r="A5729">
        <v>5728</v>
      </c>
      <c r="B5729">
        <f>HLOOKUP("Referencer",data!$A$1:$AT$8036,A5729,FALSE)</f>
        <v>0</v>
      </c>
      <c r="C5729">
        <f>HLOOKUP("Stedtekst",data!$A$1:$AT$8036,A5729,FALSE)</f>
        <v>0</v>
      </c>
      <c r="D5729">
        <f>HLOOKUP("Målested navn",data!$A$1:$AT$8036,A5729,FALSE)</f>
        <v>0</v>
      </c>
      <c r="E5729">
        <f>HLOOKUP("Prøvetagning",data!$A$1:$AT$8036,A5729,FALSE)</f>
        <v>0</v>
      </c>
      <c r="F5729">
        <f>HLOOKUP("Prøve",data!$A$1:$AT$8036,A5729,FALSE)</f>
        <v>0</v>
      </c>
      <c r="G5729">
        <f>HLOOKUP("ScKode",data!$A$1:$AT$8036,A5729,FALSE)</f>
        <v>0</v>
      </c>
      <c r="H5729">
        <f>HLOOKUP("StofParameter",data!$A$1:$AT$8036,A5729,FALSE)</f>
        <v>0</v>
      </c>
      <c r="I5729">
        <f>HLOOKUP("Dato",data!$A$1:$AT$8036,A5729,FALSE)</f>
        <v>0</v>
      </c>
      <c r="J5729">
        <f>HLOOKUP("Resultat-attribut",data!$A$1:$AT$8036,A5729,FALSE)</f>
        <v>0</v>
      </c>
      <c r="K5729">
        <f>HLOOKUP("Resultat",data!$A$1:$AT$8036,A5729,FALSE)</f>
        <v>0</v>
      </c>
      <c r="L5729">
        <f>HLOOKUP("Enhed",data!$A$1:$AT$8036,A5729,FALSE)</f>
        <v>0</v>
      </c>
    </row>
    <row r="5730" spans="1:12" x14ac:dyDescent="0.2">
      <c r="A5730">
        <v>5729</v>
      </c>
      <c r="B5730">
        <f>HLOOKUP("Referencer",data!$A$1:$AT$8036,A5730,FALSE)</f>
        <v>0</v>
      </c>
      <c r="C5730">
        <f>HLOOKUP("Stedtekst",data!$A$1:$AT$8036,A5730,FALSE)</f>
        <v>0</v>
      </c>
      <c r="D5730">
        <f>HLOOKUP("Målested navn",data!$A$1:$AT$8036,A5730,FALSE)</f>
        <v>0</v>
      </c>
      <c r="E5730">
        <f>HLOOKUP("Prøvetagning",data!$A$1:$AT$8036,A5730,FALSE)</f>
        <v>0</v>
      </c>
      <c r="F5730">
        <f>HLOOKUP("Prøve",data!$A$1:$AT$8036,A5730,FALSE)</f>
        <v>0</v>
      </c>
      <c r="G5730">
        <f>HLOOKUP("ScKode",data!$A$1:$AT$8036,A5730,FALSE)</f>
        <v>0</v>
      </c>
      <c r="H5730">
        <f>HLOOKUP("StofParameter",data!$A$1:$AT$8036,A5730,FALSE)</f>
        <v>0</v>
      </c>
      <c r="I5730">
        <f>HLOOKUP("Dato",data!$A$1:$AT$8036,A5730,FALSE)</f>
        <v>0</v>
      </c>
      <c r="J5730">
        <f>HLOOKUP("Resultat-attribut",data!$A$1:$AT$8036,A5730,FALSE)</f>
        <v>0</v>
      </c>
      <c r="K5730">
        <f>HLOOKUP("Resultat",data!$A$1:$AT$8036,A5730,FALSE)</f>
        <v>0</v>
      </c>
      <c r="L5730">
        <f>HLOOKUP("Enhed",data!$A$1:$AT$8036,A5730,FALSE)</f>
        <v>0</v>
      </c>
    </row>
    <row r="5731" spans="1:12" x14ac:dyDescent="0.2">
      <c r="A5731">
        <v>5730</v>
      </c>
      <c r="B5731">
        <f>HLOOKUP("Referencer",data!$A$1:$AT$8036,A5731,FALSE)</f>
        <v>0</v>
      </c>
      <c r="C5731">
        <f>HLOOKUP("Stedtekst",data!$A$1:$AT$8036,A5731,FALSE)</f>
        <v>0</v>
      </c>
      <c r="D5731">
        <f>HLOOKUP("Målested navn",data!$A$1:$AT$8036,A5731,FALSE)</f>
        <v>0</v>
      </c>
      <c r="E5731">
        <f>HLOOKUP("Prøvetagning",data!$A$1:$AT$8036,A5731,FALSE)</f>
        <v>0</v>
      </c>
      <c r="F5731">
        <f>HLOOKUP("Prøve",data!$A$1:$AT$8036,A5731,FALSE)</f>
        <v>0</v>
      </c>
      <c r="G5731">
        <f>HLOOKUP("ScKode",data!$A$1:$AT$8036,A5731,FALSE)</f>
        <v>0</v>
      </c>
      <c r="H5731">
        <f>HLOOKUP("StofParameter",data!$A$1:$AT$8036,A5731,FALSE)</f>
        <v>0</v>
      </c>
      <c r="I5731">
        <f>HLOOKUP("Dato",data!$A$1:$AT$8036,A5731,FALSE)</f>
        <v>0</v>
      </c>
      <c r="J5731">
        <f>HLOOKUP("Resultat-attribut",data!$A$1:$AT$8036,A5731,FALSE)</f>
        <v>0</v>
      </c>
      <c r="K5731">
        <f>HLOOKUP("Resultat",data!$A$1:$AT$8036,A5731,FALSE)</f>
        <v>0</v>
      </c>
      <c r="L5731">
        <f>HLOOKUP("Enhed",data!$A$1:$AT$8036,A5731,FALSE)</f>
        <v>0</v>
      </c>
    </row>
    <row r="5732" spans="1:12" x14ac:dyDescent="0.2">
      <c r="A5732">
        <v>5731</v>
      </c>
      <c r="B5732">
        <f>HLOOKUP("Referencer",data!$A$1:$AT$8036,A5732,FALSE)</f>
        <v>0</v>
      </c>
      <c r="C5732">
        <f>HLOOKUP("Stedtekst",data!$A$1:$AT$8036,A5732,FALSE)</f>
        <v>0</v>
      </c>
      <c r="D5732">
        <f>HLOOKUP("Målested navn",data!$A$1:$AT$8036,A5732,FALSE)</f>
        <v>0</v>
      </c>
      <c r="E5732">
        <f>HLOOKUP("Prøvetagning",data!$A$1:$AT$8036,A5732,FALSE)</f>
        <v>0</v>
      </c>
      <c r="F5732">
        <f>HLOOKUP("Prøve",data!$A$1:$AT$8036,A5732,FALSE)</f>
        <v>0</v>
      </c>
      <c r="G5732">
        <f>HLOOKUP("ScKode",data!$A$1:$AT$8036,A5732,FALSE)</f>
        <v>0</v>
      </c>
      <c r="H5732">
        <f>HLOOKUP("StofParameter",data!$A$1:$AT$8036,A5732,FALSE)</f>
        <v>0</v>
      </c>
      <c r="I5732">
        <f>HLOOKUP("Dato",data!$A$1:$AT$8036,A5732,FALSE)</f>
        <v>0</v>
      </c>
      <c r="J5732">
        <f>HLOOKUP("Resultat-attribut",data!$A$1:$AT$8036,A5732,FALSE)</f>
        <v>0</v>
      </c>
      <c r="K5732">
        <f>HLOOKUP("Resultat",data!$A$1:$AT$8036,A5732,FALSE)</f>
        <v>0</v>
      </c>
      <c r="L5732">
        <f>HLOOKUP("Enhed",data!$A$1:$AT$8036,A5732,FALSE)</f>
        <v>0</v>
      </c>
    </row>
    <row r="5733" spans="1:12" x14ac:dyDescent="0.2">
      <c r="A5733">
        <v>5732</v>
      </c>
      <c r="B5733">
        <f>HLOOKUP("Referencer",data!$A$1:$AT$8036,A5733,FALSE)</f>
        <v>0</v>
      </c>
      <c r="C5733">
        <f>HLOOKUP("Stedtekst",data!$A$1:$AT$8036,A5733,FALSE)</f>
        <v>0</v>
      </c>
      <c r="D5733">
        <f>HLOOKUP("Målested navn",data!$A$1:$AT$8036,A5733,FALSE)</f>
        <v>0</v>
      </c>
      <c r="E5733">
        <f>HLOOKUP("Prøvetagning",data!$A$1:$AT$8036,A5733,FALSE)</f>
        <v>0</v>
      </c>
      <c r="F5733">
        <f>HLOOKUP("Prøve",data!$A$1:$AT$8036,A5733,FALSE)</f>
        <v>0</v>
      </c>
      <c r="G5733">
        <f>HLOOKUP("ScKode",data!$A$1:$AT$8036,A5733,FALSE)</f>
        <v>0</v>
      </c>
      <c r="H5733">
        <f>HLOOKUP("StofParameter",data!$A$1:$AT$8036,A5733,FALSE)</f>
        <v>0</v>
      </c>
      <c r="I5733">
        <f>HLOOKUP("Dato",data!$A$1:$AT$8036,A5733,FALSE)</f>
        <v>0</v>
      </c>
      <c r="J5733">
        <f>HLOOKUP("Resultat-attribut",data!$A$1:$AT$8036,A5733,FALSE)</f>
        <v>0</v>
      </c>
      <c r="K5733">
        <f>HLOOKUP("Resultat",data!$A$1:$AT$8036,A5733,FALSE)</f>
        <v>0</v>
      </c>
      <c r="L5733">
        <f>HLOOKUP("Enhed",data!$A$1:$AT$8036,A5733,FALSE)</f>
        <v>0</v>
      </c>
    </row>
    <row r="5734" spans="1:12" x14ac:dyDescent="0.2">
      <c r="A5734">
        <v>5733</v>
      </c>
      <c r="B5734">
        <f>HLOOKUP("Referencer",data!$A$1:$AT$8036,A5734,FALSE)</f>
        <v>0</v>
      </c>
      <c r="C5734">
        <f>HLOOKUP("Stedtekst",data!$A$1:$AT$8036,A5734,FALSE)</f>
        <v>0</v>
      </c>
      <c r="D5734">
        <f>HLOOKUP("Målested navn",data!$A$1:$AT$8036,A5734,FALSE)</f>
        <v>0</v>
      </c>
      <c r="E5734">
        <f>HLOOKUP("Prøvetagning",data!$A$1:$AT$8036,A5734,FALSE)</f>
        <v>0</v>
      </c>
      <c r="F5734">
        <f>HLOOKUP("Prøve",data!$A$1:$AT$8036,A5734,FALSE)</f>
        <v>0</v>
      </c>
      <c r="G5734">
        <f>HLOOKUP("ScKode",data!$A$1:$AT$8036,A5734,FALSE)</f>
        <v>0</v>
      </c>
      <c r="H5734">
        <f>HLOOKUP("StofParameter",data!$A$1:$AT$8036,A5734,FALSE)</f>
        <v>0</v>
      </c>
      <c r="I5734">
        <f>HLOOKUP("Dato",data!$A$1:$AT$8036,A5734,FALSE)</f>
        <v>0</v>
      </c>
      <c r="J5734">
        <f>HLOOKUP("Resultat-attribut",data!$A$1:$AT$8036,A5734,FALSE)</f>
        <v>0</v>
      </c>
      <c r="K5734">
        <f>HLOOKUP("Resultat",data!$A$1:$AT$8036,A5734,FALSE)</f>
        <v>0</v>
      </c>
      <c r="L5734">
        <f>HLOOKUP("Enhed",data!$A$1:$AT$8036,A5734,FALSE)</f>
        <v>0</v>
      </c>
    </row>
    <row r="5735" spans="1:12" x14ac:dyDescent="0.2">
      <c r="A5735">
        <v>5734</v>
      </c>
      <c r="B5735">
        <f>HLOOKUP("Referencer",data!$A$1:$AT$8036,A5735,FALSE)</f>
        <v>0</v>
      </c>
      <c r="C5735">
        <f>HLOOKUP("Stedtekst",data!$A$1:$AT$8036,A5735,FALSE)</f>
        <v>0</v>
      </c>
      <c r="D5735">
        <f>HLOOKUP("Målested navn",data!$A$1:$AT$8036,A5735,FALSE)</f>
        <v>0</v>
      </c>
      <c r="E5735">
        <f>HLOOKUP("Prøvetagning",data!$A$1:$AT$8036,A5735,FALSE)</f>
        <v>0</v>
      </c>
      <c r="F5735">
        <f>HLOOKUP("Prøve",data!$A$1:$AT$8036,A5735,FALSE)</f>
        <v>0</v>
      </c>
      <c r="G5735">
        <f>HLOOKUP("ScKode",data!$A$1:$AT$8036,A5735,FALSE)</f>
        <v>0</v>
      </c>
      <c r="H5735">
        <f>HLOOKUP("StofParameter",data!$A$1:$AT$8036,A5735,FALSE)</f>
        <v>0</v>
      </c>
      <c r="I5735">
        <f>HLOOKUP("Dato",data!$A$1:$AT$8036,A5735,FALSE)</f>
        <v>0</v>
      </c>
      <c r="J5735">
        <f>HLOOKUP("Resultat-attribut",data!$A$1:$AT$8036,A5735,FALSE)</f>
        <v>0</v>
      </c>
      <c r="K5735">
        <f>HLOOKUP("Resultat",data!$A$1:$AT$8036,A5735,FALSE)</f>
        <v>0</v>
      </c>
      <c r="L5735">
        <f>HLOOKUP("Enhed",data!$A$1:$AT$8036,A5735,FALSE)</f>
        <v>0</v>
      </c>
    </row>
    <row r="5736" spans="1:12" x14ac:dyDescent="0.2">
      <c r="A5736">
        <v>5735</v>
      </c>
      <c r="B5736">
        <f>HLOOKUP("Referencer",data!$A$1:$AT$8036,A5736,FALSE)</f>
        <v>0</v>
      </c>
      <c r="C5736">
        <f>HLOOKUP("Stedtekst",data!$A$1:$AT$8036,A5736,FALSE)</f>
        <v>0</v>
      </c>
      <c r="D5736">
        <f>HLOOKUP("Målested navn",data!$A$1:$AT$8036,A5736,FALSE)</f>
        <v>0</v>
      </c>
      <c r="E5736">
        <f>HLOOKUP("Prøvetagning",data!$A$1:$AT$8036,A5736,FALSE)</f>
        <v>0</v>
      </c>
      <c r="F5736">
        <f>HLOOKUP("Prøve",data!$A$1:$AT$8036,A5736,FALSE)</f>
        <v>0</v>
      </c>
      <c r="G5736">
        <f>HLOOKUP("ScKode",data!$A$1:$AT$8036,A5736,FALSE)</f>
        <v>0</v>
      </c>
      <c r="H5736">
        <f>HLOOKUP("StofParameter",data!$A$1:$AT$8036,A5736,FALSE)</f>
        <v>0</v>
      </c>
      <c r="I5736">
        <f>HLOOKUP("Dato",data!$A$1:$AT$8036,A5736,FALSE)</f>
        <v>0</v>
      </c>
      <c r="J5736">
        <f>HLOOKUP("Resultat-attribut",data!$A$1:$AT$8036,A5736,FALSE)</f>
        <v>0</v>
      </c>
      <c r="K5736">
        <f>HLOOKUP("Resultat",data!$A$1:$AT$8036,A5736,FALSE)</f>
        <v>0</v>
      </c>
      <c r="L5736">
        <f>HLOOKUP("Enhed",data!$A$1:$AT$8036,A5736,FALSE)</f>
        <v>0</v>
      </c>
    </row>
    <row r="5737" spans="1:12" x14ac:dyDescent="0.2">
      <c r="A5737">
        <v>5736</v>
      </c>
      <c r="B5737">
        <f>HLOOKUP("Referencer",data!$A$1:$AT$8036,A5737,FALSE)</f>
        <v>0</v>
      </c>
      <c r="C5737">
        <f>HLOOKUP("Stedtekst",data!$A$1:$AT$8036,A5737,FALSE)</f>
        <v>0</v>
      </c>
      <c r="D5737">
        <f>HLOOKUP("Målested navn",data!$A$1:$AT$8036,A5737,FALSE)</f>
        <v>0</v>
      </c>
      <c r="E5737">
        <f>HLOOKUP("Prøvetagning",data!$A$1:$AT$8036,A5737,FALSE)</f>
        <v>0</v>
      </c>
      <c r="F5737">
        <f>HLOOKUP("Prøve",data!$A$1:$AT$8036,A5737,FALSE)</f>
        <v>0</v>
      </c>
      <c r="G5737">
        <f>HLOOKUP("ScKode",data!$A$1:$AT$8036,A5737,FALSE)</f>
        <v>0</v>
      </c>
      <c r="H5737">
        <f>HLOOKUP("StofParameter",data!$A$1:$AT$8036,A5737,FALSE)</f>
        <v>0</v>
      </c>
      <c r="I5737">
        <f>HLOOKUP("Dato",data!$A$1:$AT$8036,A5737,FALSE)</f>
        <v>0</v>
      </c>
      <c r="J5737">
        <f>HLOOKUP("Resultat-attribut",data!$A$1:$AT$8036,A5737,FALSE)</f>
        <v>0</v>
      </c>
      <c r="K5737">
        <f>HLOOKUP("Resultat",data!$A$1:$AT$8036,A5737,FALSE)</f>
        <v>0</v>
      </c>
      <c r="L5737">
        <f>HLOOKUP("Enhed",data!$A$1:$AT$8036,A5737,FALSE)</f>
        <v>0</v>
      </c>
    </row>
    <row r="5738" spans="1:12" x14ac:dyDescent="0.2">
      <c r="A5738">
        <v>5737</v>
      </c>
      <c r="B5738">
        <f>HLOOKUP("Referencer",data!$A$1:$AT$8036,A5738,FALSE)</f>
        <v>0</v>
      </c>
      <c r="C5738">
        <f>HLOOKUP("Stedtekst",data!$A$1:$AT$8036,A5738,FALSE)</f>
        <v>0</v>
      </c>
      <c r="D5738">
        <f>HLOOKUP("Målested navn",data!$A$1:$AT$8036,A5738,FALSE)</f>
        <v>0</v>
      </c>
      <c r="E5738">
        <f>HLOOKUP("Prøvetagning",data!$A$1:$AT$8036,A5738,FALSE)</f>
        <v>0</v>
      </c>
      <c r="F5738">
        <f>HLOOKUP("Prøve",data!$A$1:$AT$8036,A5738,FALSE)</f>
        <v>0</v>
      </c>
      <c r="G5738">
        <f>HLOOKUP("ScKode",data!$A$1:$AT$8036,A5738,FALSE)</f>
        <v>0</v>
      </c>
      <c r="H5738">
        <f>HLOOKUP("StofParameter",data!$A$1:$AT$8036,A5738,FALSE)</f>
        <v>0</v>
      </c>
      <c r="I5738">
        <f>HLOOKUP("Dato",data!$A$1:$AT$8036,A5738,FALSE)</f>
        <v>0</v>
      </c>
      <c r="J5738">
        <f>HLOOKUP("Resultat-attribut",data!$A$1:$AT$8036,A5738,FALSE)</f>
        <v>0</v>
      </c>
      <c r="K5738">
        <f>HLOOKUP("Resultat",data!$A$1:$AT$8036,A5738,FALSE)</f>
        <v>0</v>
      </c>
      <c r="L5738">
        <f>HLOOKUP("Enhed",data!$A$1:$AT$8036,A5738,FALSE)</f>
        <v>0</v>
      </c>
    </row>
    <row r="5739" spans="1:12" x14ac:dyDescent="0.2">
      <c r="A5739">
        <v>5738</v>
      </c>
      <c r="B5739">
        <f>HLOOKUP("Referencer",data!$A$1:$AT$8036,A5739,FALSE)</f>
        <v>0</v>
      </c>
      <c r="C5739">
        <f>HLOOKUP("Stedtekst",data!$A$1:$AT$8036,A5739,FALSE)</f>
        <v>0</v>
      </c>
      <c r="D5739">
        <f>HLOOKUP("Målested navn",data!$A$1:$AT$8036,A5739,FALSE)</f>
        <v>0</v>
      </c>
      <c r="E5739">
        <f>HLOOKUP("Prøvetagning",data!$A$1:$AT$8036,A5739,FALSE)</f>
        <v>0</v>
      </c>
      <c r="F5739">
        <f>HLOOKUP("Prøve",data!$A$1:$AT$8036,A5739,FALSE)</f>
        <v>0</v>
      </c>
      <c r="G5739">
        <f>HLOOKUP("ScKode",data!$A$1:$AT$8036,A5739,FALSE)</f>
        <v>0</v>
      </c>
      <c r="H5739">
        <f>HLOOKUP("StofParameter",data!$A$1:$AT$8036,A5739,FALSE)</f>
        <v>0</v>
      </c>
      <c r="I5739">
        <f>HLOOKUP("Dato",data!$A$1:$AT$8036,A5739,FALSE)</f>
        <v>0</v>
      </c>
      <c r="J5739">
        <f>HLOOKUP("Resultat-attribut",data!$A$1:$AT$8036,A5739,FALSE)</f>
        <v>0</v>
      </c>
      <c r="K5739">
        <f>HLOOKUP("Resultat",data!$A$1:$AT$8036,A5739,FALSE)</f>
        <v>0</v>
      </c>
      <c r="L5739">
        <f>HLOOKUP("Enhed",data!$A$1:$AT$8036,A5739,FALSE)</f>
        <v>0</v>
      </c>
    </row>
    <row r="5740" spans="1:12" x14ac:dyDescent="0.2">
      <c r="A5740">
        <v>5739</v>
      </c>
      <c r="B5740">
        <f>HLOOKUP("Referencer",data!$A$1:$AT$8036,A5740,FALSE)</f>
        <v>0</v>
      </c>
      <c r="C5740">
        <f>HLOOKUP("Stedtekst",data!$A$1:$AT$8036,A5740,FALSE)</f>
        <v>0</v>
      </c>
      <c r="D5740">
        <f>HLOOKUP("Målested navn",data!$A$1:$AT$8036,A5740,FALSE)</f>
        <v>0</v>
      </c>
      <c r="E5740">
        <f>HLOOKUP("Prøvetagning",data!$A$1:$AT$8036,A5740,FALSE)</f>
        <v>0</v>
      </c>
      <c r="F5740">
        <f>HLOOKUP("Prøve",data!$A$1:$AT$8036,A5740,FALSE)</f>
        <v>0</v>
      </c>
      <c r="G5740">
        <f>HLOOKUP("ScKode",data!$A$1:$AT$8036,A5740,FALSE)</f>
        <v>0</v>
      </c>
      <c r="H5740">
        <f>HLOOKUP("StofParameter",data!$A$1:$AT$8036,A5740,FALSE)</f>
        <v>0</v>
      </c>
      <c r="I5740">
        <f>HLOOKUP("Dato",data!$A$1:$AT$8036,A5740,FALSE)</f>
        <v>0</v>
      </c>
      <c r="J5740">
        <f>HLOOKUP("Resultat-attribut",data!$A$1:$AT$8036,A5740,FALSE)</f>
        <v>0</v>
      </c>
      <c r="K5740">
        <f>HLOOKUP("Resultat",data!$A$1:$AT$8036,A5740,FALSE)</f>
        <v>0</v>
      </c>
      <c r="L5740">
        <f>HLOOKUP("Enhed",data!$A$1:$AT$8036,A5740,FALSE)</f>
        <v>0</v>
      </c>
    </row>
    <row r="5741" spans="1:12" x14ac:dyDescent="0.2">
      <c r="A5741">
        <v>5740</v>
      </c>
      <c r="B5741">
        <f>HLOOKUP("Referencer",data!$A$1:$AT$8036,A5741,FALSE)</f>
        <v>0</v>
      </c>
      <c r="C5741">
        <f>HLOOKUP("Stedtekst",data!$A$1:$AT$8036,A5741,FALSE)</f>
        <v>0</v>
      </c>
      <c r="D5741">
        <f>HLOOKUP("Målested navn",data!$A$1:$AT$8036,A5741,FALSE)</f>
        <v>0</v>
      </c>
      <c r="E5741">
        <f>HLOOKUP("Prøvetagning",data!$A$1:$AT$8036,A5741,FALSE)</f>
        <v>0</v>
      </c>
      <c r="F5741">
        <f>HLOOKUP("Prøve",data!$A$1:$AT$8036,A5741,FALSE)</f>
        <v>0</v>
      </c>
      <c r="G5741">
        <f>HLOOKUP("ScKode",data!$A$1:$AT$8036,A5741,FALSE)</f>
        <v>0</v>
      </c>
      <c r="H5741">
        <f>HLOOKUP("StofParameter",data!$A$1:$AT$8036,A5741,FALSE)</f>
        <v>0</v>
      </c>
      <c r="I5741">
        <f>HLOOKUP("Dato",data!$A$1:$AT$8036,A5741,FALSE)</f>
        <v>0</v>
      </c>
      <c r="J5741">
        <f>HLOOKUP("Resultat-attribut",data!$A$1:$AT$8036,A5741,FALSE)</f>
        <v>0</v>
      </c>
      <c r="K5741">
        <f>HLOOKUP("Resultat",data!$A$1:$AT$8036,A5741,FALSE)</f>
        <v>0</v>
      </c>
      <c r="L5741">
        <f>HLOOKUP("Enhed",data!$A$1:$AT$8036,A5741,FALSE)</f>
        <v>0</v>
      </c>
    </row>
    <row r="5742" spans="1:12" x14ac:dyDescent="0.2">
      <c r="A5742">
        <v>5741</v>
      </c>
      <c r="B5742">
        <f>HLOOKUP("Referencer",data!$A$1:$AT$8036,A5742,FALSE)</f>
        <v>0</v>
      </c>
      <c r="C5742">
        <f>HLOOKUP("Stedtekst",data!$A$1:$AT$8036,A5742,FALSE)</f>
        <v>0</v>
      </c>
      <c r="D5742">
        <f>HLOOKUP("Målested navn",data!$A$1:$AT$8036,A5742,FALSE)</f>
        <v>0</v>
      </c>
      <c r="E5742">
        <f>HLOOKUP("Prøvetagning",data!$A$1:$AT$8036,A5742,FALSE)</f>
        <v>0</v>
      </c>
      <c r="F5742">
        <f>HLOOKUP("Prøve",data!$A$1:$AT$8036,A5742,FALSE)</f>
        <v>0</v>
      </c>
      <c r="G5742">
        <f>HLOOKUP("ScKode",data!$A$1:$AT$8036,A5742,FALSE)</f>
        <v>0</v>
      </c>
      <c r="H5742">
        <f>HLOOKUP("StofParameter",data!$A$1:$AT$8036,A5742,FALSE)</f>
        <v>0</v>
      </c>
      <c r="I5742">
        <f>HLOOKUP("Dato",data!$A$1:$AT$8036,A5742,FALSE)</f>
        <v>0</v>
      </c>
      <c r="J5742">
        <f>HLOOKUP("Resultat-attribut",data!$A$1:$AT$8036,A5742,FALSE)</f>
        <v>0</v>
      </c>
      <c r="K5742">
        <f>HLOOKUP("Resultat",data!$A$1:$AT$8036,A5742,FALSE)</f>
        <v>0</v>
      </c>
      <c r="L5742">
        <f>HLOOKUP("Enhed",data!$A$1:$AT$8036,A5742,FALSE)</f>
        <v>0</v>
      </c>
    </row>
    <row r="5743" spans="1:12" x14ac:dyDescent="0.2">
      <c r="A5743">
        <v>5742</v>
      </c>
      <c r="B5743">
        <f>HLOOKUP("Referencer",data!$A$1:$AT$8036,A5743,FALSE)</f>
        <v>0</v>
      </c>
      <c r="C5743">
        <f>HLOOKUP("Stedtekst",data!$A$1:$AT$8036,A5743,FALSE)</f>
        <v>0</v>
      </c>
      <c r="D5743">
        <f>HLOOKUP("Målested navn",data!$A$1:$AT$8036,A5743,FALSE)</f>
        <v>0</v>
      </c>
      <c r="E5743">
        <f>HLOOKUP("Prøvetagning",data!$A$1:$AT$8036,A5743,FALSE)</f>
        <v>0</v>
      </c>
      <c r="F5743">
        <f>HLOOKUP("Prøve",data!$A$1:$AT$8036,A5743,FALSE)</f>
        <v>0</v>
      </c>
      <c r="G5743">
        <f>HLOOKUP("ScKode",data!$A$1:$AT$8036,A5743,FALSE)</f>
        <v>0</v>
      </c>
      <c r="H5743">
        <f>HLOOKUP("StofParameter",data!$A$1:$AT$8036,A5743,FALSE)</f>
        <v>0</v>
      </c>
      <c r="I5743">
        <f>HLOOKUP("Dato",data!$A$1:$AT$8036,A5743,FALSE)</f>
        <v>0</v>
      </c>
      <c r="J5743">
        <f>HLOOKUP("Resultat-attribut",data!$A$1:$AT$8036,A5743,FALSE)</f>
        <v>0</v>
      </c>
      <c r="K5743">
        <f>HLOOKUP("Resultat",data!$A$1:$AT$8036,A5743,FALSE)</f>
        <v>0</v>
      </c>
      <c r="L5743">
        <f>HLOOKUP("Enhed",data!$A$1:$AT$8036,A5743,FALSE)</f>
        <v>0</v>
      </c>
    </row>
    <row r="5744" spans="1:12" x14ac:dyDescent="0.2">
      <c r="A5744">
        <v>5743</v>
      </c>
      <c r="B5744">
        <f>HLOOKUP("Referencer",data!$A$1:$AT$8036,A5744,FALSE)</f>
        <v>0</v>
      </c>
      <c r="C5744">
        <f>HLOOKUP("Stedtekst",data!$A$1:$AT$8036,A5744,FALSE)</f>
        <v>0</v>
      </c>
      <c r="D5744">
        <f>HLOOKUP("Målested navn",data!$A$1:$AT$8036,A5744,FALSE)</f>
        <v>0</v>
      </c>
      <c r="E5744">
        <f>HLOOKUP("Prøvetagning",data!$A$1:$AT$8036,A5744,FALSE)</f>
        <v>0</v>
      </c>
      <c r="F5744">
        <f>HLOOKUP("Prøve",data!$A$1:$AT$8036,A5744,FALSE)</f>
        <v>0</v>
      </c>
      <c r="G5744">
        <f>HLOOKUP("ScKode",data!$A$1:$AT$8036,A5744,FALSE)</f>
        <v>0</v>
      </c>
      <c r="H5744">
        <f>HLOOKUP("StofParameter",data!$A$1:$AT$8036,A5744,FALSE)</f>
        <v>0</v>
      </c>
      <c r="I5744">
        <f>HLOOKUP("Dato",data!$A$1:$AT$8036,A5744,FALSE)</f>
        <v>0</v>
      </c>
      <c r="J5744">
        <f>HLOOKUP("Resultat-attribut",data!$A$1:$AT$8036,A5744,FALSE)</f>
        <v>0</v>
      </c>
      <c r="K5744">
        <f>HLOOKUP("Resultat",data!$A$1:$AT$8036,A5744,FALSE)</f>
        <v>0</v>
      </c>
      <c r="L5744">
        <f>HLOOKUP("Enhed",data!$A$1:$AT$8036,A5744,FALSE)</f>
        <v>0</v>
      </c>
    </row>
    <row r="5745" spans="1:12" x14ac:dyDescent="0.2">
      <c r="A5745">
        <v>5744</v>
      </c>
      <c r="B5745">
        <f>HLOOKUP("Referencer",data!$A$1:$AT$8036,A5745,FALSE)</f>
        <v>0</v>
      </c>
      <c r="C5745">
        <f>HLOOKUP("Stedtekst",data!$A$1:$AT$8036,A5745,FALSE)</f>
        <v>0</v>
      </c>
      <c r="D5745">
        <f>HLOOKUP("Målested navn",data!$A$1:$AT$8036,A5745,FALSE)</f>
        <v>0</v>
      </c>
      <c r="E5745">
        <f>HLOOKUP("Prøvetagning",data!$A$1:$AT$8036,A5745,FALSE)</f>
        <v>0</v>
      </c>
      <c r="F5745">
        <f>HLOOKUP("Prøve",data!$A$1:$AT$8036,A5745,FALSE)</f>
        <v>0</v>
      </c>
      <c r="G5745">
        <f>HLOOKUP("ScKode",data!$A$1:$AT$8036,A5745,FALSE)</f>
        <v>0</v>
      </c>
      <c r="H5745">
        <f>HLOOKUP("StofParameter",data!$A$1:$AT$8036,A5745,FALSE)</f>
        <v>0</v>
      </c>
      <c r="I5745">
        <f>HLOOKUP("Dato",data!$A$1:$AT$8036,A5745,FALSE)</f>
        <v>0</v>
      </c>
      <c r="J5745">
        <f>HLOOKUP("Resultat-attribut",data!$A$1:$AT$8036,A5745,FALSE)</f>
        <v>0</v>
      </c>
      <c r="K5745">
        <f>HLOOKUP("Resultat",data!$A$1:$AT$8036,A5745,FALSE)</f>
        <v>0</v>
      </c>
      <c r="L5745">
        <f>HLOOKUP("Enhed",data!$A$1:$AT$8036,A5745,FALSE)</f>
        <v>0</v>
      </c>
    </row>
    <row r="5746" spans="1:12" x14ac:dyDescent="0.2">
      <c r="A5746">
        <v>5745</v>
      </c>
      <c r="B5746">
        <f>HLOOKUP("Referencer",data!$A$1:$AT$8036,A5746,FALSE)</f>
        <v>0</v>
      </c>
      <c r="C5746">
        <f>HLOOKUP("Stedtekst",data!$A$1:$AT$8036,A5746,FALSE)</f>
        <v>0</v>
      </c>
      <c r="D5746">
        <f>HLOOKUP("Målested navn",data!$A$1:$AT$8036,A5746,FALSE)</f>
        <v>0</v>
      </c>
      <c r="E5746">
        <f>HLOOKUP("Prøvetagning",data!$A$1:$AT$8036,A5746,FALSE)</f>
        <v>0</v>
      </c>
      <c r="F5746">
        <f>HLOOKUP("Prøve",data!$A$1:$AT$8036,A5746,FALSE)</f>
        <v>0</v>
      </c>
      <c r="G5746">
        <f>HLOOKUP("ScKode",data!$A$1:$AT$8036,A5746,FALSE)</f>
        <v>0</v>
      </c>
      <c r="H5746">
        <f>HLOOKUP("StofParameter",data!$A$1:$AT$8036,A5746,FALSE)</f>
        <v>0</v>
      </c>
      <c r="I5746">
        <f>HLOOKUP("Dato",data!$A$1:$AT$8036,A5746,FALSE)</f>
        <v>0</v>
      </c>
      <c r="J5746">
        <f>HLOOKUP("Resultat-attribut",data!$A$1:$AT$8036,A5746,FALSE)</f>
        <v>0</v>
      </c>
      <c r="K5746">
        <f>HLOOKUP("Resultat",data!$A$1:$AT$8036,A5746,FALSE)</f>
        <v>0</v>
      </c>
      <c r="L5746">
        <f>HLOOKUP("Enhed",data!$A$1:$AT$8036,A5746,FALSE)</f>
        <v>0</v>
      </c>
    </row>
    <row r="5747" spans="1:12" x14ac:dyDescent="0.2">
      <c r="A5747">
        <v>5746</v>
      </c>
      <c r="B5747">
        <f>HLOOKUP("Referencer",data!$A$1:$AT$8036,A5747,FALSE)</f>
        <v>0</v>
      </c>
      <c r="C5747">
        <f>HLOOKUP("Stedtekst",data!$A$1:$AT$8036,A5747,FALSE)</f>
        <v>0</v>
      </c>
      <c r="D5747">
        <f>HLOOKUP("Målested navn",data!$A$1:$AT$8036,A5747,FALSE)</f>
        <v>0</v>
      </c>
      <c r="E5747">
        <f>HLOOKUP("Prøvetagning",data!$A$1:$AT$8036,A5747,FALSE)</f>
        <v>0</v>
      </c>
      <c r="F5747">
        <f>HLOOKUP("Prøve",data!$A$1:$AT$8036,A5747,FALSE)</f>
        <v>0</v>
      </c>
      <c r="G5747">
        <f>HLOOKUP("ScKode",data!$A$1:$AT$8036,A5747,FALSE)</f>
        <v>0</v>
      </c>
      <c r="H5747">
        <f>HLOOKUP("StofParameter",data!$A$1:$AT$8036,A5747,FALSE)</f>
        <v>0</v>
      </c>
      <c r="I5747">
        <f>HLOOKUP("Dato",data!$A$1:$AT$8036,A5747,FALSE)</f>
        <v>0</v>
      </c>
      <c r="J5747">
        <f>HLOOKUP("Resultat-attribut",data!$A$1:$AT$8036,A5747,FALSE)</f>
        <v>0</v>
      </c>
      <c r="K5747">
        <f>HLOOKUP("Resultat",data!$A$1:$AT$8036,A5747,FALSE)</f>
        <v>0</v>
      </c>
      <c r="L5747">
        <f>HLOOKUP("Enhed",data!$A$1:$AT$8036,A5747,FALSE)</f>
        <v>0</v>
      </c>
    </row>
    <row r="5748" spans="1:12" x14ac:dyDescent="0.2">
      <c r="A5748">
        <v>5747</v>
      </c>
      <c r="B5748">
        <f>HLOOKUP("Referencer",data!$A$1:$AT$8036,A5748,FALSE)</f>
        <v>0</v>
      </c>
      <c r="C5748">
        <f>HLOOKUP("Stedtekst",data!$A$1:$AT$8036,A5748,FALSE)</f>
        <v>0</v>
      </c>
      <c r="D5748">
        <f>HLOOKUP("Målested navn",data!$A$1:$AT$8036,A5748,FALSE)</f>
        <v>0</v>
      </c>
      <c r="E5748">
        <f>HLOOKUP("Prøvetagning",data!$A$1:$AT$8036,A5748,FALSE)</f>
        <v>0</v>
      </c>
      <c r="F5748">
        <f>HLOOKUP("Prøve",data!$A$1:$AT$8036,A5748,FALSE)</f>
        <v>0</v>
      </c>
      <c r="G5748">
        <f>HLOOKUP("ScKode",data!$A$1:$AT$8036,A5748,FALSE)</f>
        <v>0</v>
      </c>
      <c r="H5748">
        <f>HLOOKUP("StofParameter",data!$A$1:$AT$8036,A5748,FALSE)</f>
        <v>0</v>
      </c>
      <c r="I5748">
        <f>HLOOKUP("Dato",data!$A$1:$AT$8036,A5748,FALSE)</f>
        <v>0</v>
      </c>
      <c r="J5748">
        <f>HLOOKUP("Resultat-attribut",data!$A$1:$AT$8036,A5748,FALSE)</f>
        <v>0</v>
      </c>
      <c r="K5748">
        <f>HLOOKUP("Resultat",data!$A$1:$AT$8036,A5748,FALSE)</f>
        <v>0</v>
      </c>
      <c r="L5748">
        <f>HLOOKUP("Enhed",data!$A$1:$AT$8036,A5748,FALSE)</f>
        <v>0</v>
      </c>
    </row>
    <row r="5749" spans="1:12" x14ac:dyDescent="0.2">
      <c r="A5749">
        <v>5748</v>
      </c>
      <c r="B5749">
        <f>HLOOKUP("Referencer",data!$A$1:$AT$8036,A5749,FALSE)</f>
        <v>0</v>
      </c>
      <c r="C5749">
        <f>HLOOKUP("Stedtekst",data!$A$1:$AT$8036,A5749,FALSE)</f>
        <v>0</v>
      </c>
      <c r="D5749">
        <f>HLOOKUP("Målested navn",data!$A$1:$AT$8036,A5749,FALSE)</f>
        <v>0</v>
      </c>
      <c r="E5749">
        <f>HLOOKUP("Prøvetagning",data!$A$1:$AT$8036,A5749,FALSE)</f>
        <v>0</v>
      </c>
      <c r="F5749">
        <f>HLOOKUP("Prøve",data!$A$1:$AT$8036,A5749,FALSE)</f>
        <v>0</v>
      </c>
      <c r="G5749">
        <f>HLOOKUP("ScKode",data!$A$1:$AT$8036,A5749,FALSE)</f>
        <v>0</v>
      </c>
      <c r="H5749">
        <f>HLOOKUP("StofParameter",data!$A$1:$AT$8036,A5749,FALSE)</f>
        <v>0</v>
      </c>
      <c r="I5749">
        <f>HLOOKUP("Dato",data!$A$1:$AT$8036,A5749,FALSE)</f>
        <v>0</v>
      </c>
      <c r="J5749">
        <f>HLOOKUP("Resultat-attribut",data!$A$1:$AT$8036,A5749,FALSE)</f>
        <v>0</v>
      </c>
      <c r="K5749">
        <f>HLOOKUP("Resultat",data!$A$1:$AT$8036,A5749,FALSE)</f>
        <v>0</v>
      </c>
      <c r="L5749">
        <f>HLOOKUP("Enhed",data!$A$1:$AT$8036,A5749,FALSE)</f>
        <v>0</v>
      </c>
    </row>
    <row r="5750" spans="1:12" x14ac:dyDescent="0.2">
      <c r="A5750">
        <v>5749</v>
      </c>
      <c r="B5750">
        <f>HLOOKUP("Referencer",data!$A$1:$AT$8036,A5750,FALSE)</f>
        <v>0</v>
      </c>
      <c r="C5750">
        <f>HLOOKUP("Stedtekst",data!$A$1:$AT$8036,A5750,FALSE)</f>
        <v>0</v>
      </c>
      <c r="D5750">
        <f>HLOOKUP("Målested navn",data!$A$1:$AT$8036,A5750,FALSE)</f>
        <v>0</v>
      </c>
      <c r="E5750">
        <f>HLOOKUP("Prøvetagning",data!$A$1:$AT$8036,A5750,FALSE)</f>
        <v>0</v>
      </c>
      <c r="F5750">
        <f>HLOOKUP("Prøve",data!$A$1:$AT$8036,A5750,FALSE)</f>
        <v>0</v>
      </c>
      <c r="G5750">
        <f>HLOOKUP("ScKode",data!$A$1:$AT$8036,A5750,FALSE)</f>
        <v>0</v>
      </c>
      <c r="H5750">
        <f>HLOOKUP("StofParameter",data!$A$1:$AT$8036,A5750,FALSE)</f>
        <v>0</v>
      </c>
      <c r="I5750">
        <f>HLOOKUP("Dato",data!$A$1:$AT$8036,A5750,FALSE)</f>
        <v>0</v>
      </c>
      <c r="J5750">
        <f>HLOOKUP("Resultat-attribut",data!$A$1:$AT$8036,A5750,FALSE)</f>
        <v>0</v>
      </c>
      <c r="K5750">
        <f>HLOOKUP("Resultat",data!$A$1:$AT$8036,A5750,FALSE)</f>
        <v>0</v>
      </c>
      <c r="L5750">
        <f>HLOOKUP("Enhed",data!$A$1:$AT$8036,A5750,FALSE)</f>
        <v>0</v>
      </c>
    </row>
    <row r="5751" spans="1:12" x14ac:dyDescent="0.2">
      <c r="A5751">
        <v>5750</v>
      </c>
      <c r="B5751">
        <f>HLOOKUP("Referencer",data!$A$1:$AT$8036,A5751,FALSE)</f>
        <v>0</v>
      </c>
      <c r="C5751">
        <f>HLOOKUP("Stedtekst",data!$A$1:$AT$8036,A5751,FALSE)</f>
        <v>0</v>
      </c>
      <c r="D5751">
        <f>HLOOKUP("Målested navn",data!$A$1:$AT$8036,A5751,FALSE)</f>
        <v>0</v>
      </c>
      <c r="E5751">
        <f>HLOOKUP("Prøvetagning",data!$A$1:$AT$8036,A5751,FALSE)</f>
        <v>0</v>
      </c>
      <c r="F5751">
        <f>HLOOKUP("Prøve",data!$A$1:$AT$8036,A5751,FALSE)</f>
        <v>0</v>
      </c>
      <c r="G5751">
        <f>HLOOKUP("ScKode",data!$A$1:$AT$8036,A5751,FALSE)</f>
        <v>0</v>
      </c>
      <c r="H5751">
        <f>HLOOKUP("StofParameter",data!$A$1:$AT$8036,A5751,FALSE)</f>
        <v>0</v>
      </c>
      <c r="I5751">
        <f>HLOOKUP("Dato",data!$A$1:$AT$8036,A5751,FALSE)</f>
        <v>0</v>
      </c>
      <c r="J5751">
        <f>HLOOKUP("Resultat-attribut",data!$A$1:$AT$8036,A5751,FALSE)</f>
        <v>0</v>
      </c>
      <c r="K5751">
        <f>HLOOKUP("Resultat",data!$A$1:$AT$8036,A5751,FALSE)</f>
        <v>0</v>
      </c>
      <c r="L5751">
        <f>HLOOKUP("Enhed",data!$A$1:$AT$8036,A5751,FALSE)</f>
        <v>0</v>
      </c>
    </row>
    <row r="5752" spans="1:12" x14ac:dyDescent="0.2">
      <c r="A5752">
        <v>5751</v>
      </c>
      <c r="B5752">
        <f>HLOOKUP("Referencer",data!$A$1:$AT$8036,A5752,FALSE)</f>
        <v>0</v>
      </c>
      <c r="C5752">
        <f>HLOOKUP("Stedtekst",data!$A$1:$AT$8036,A5752,FALSE)</f>
        <v>0</v>
      </c>
      <c r="D5752">
        <f>HLOOKUP("Målested navn",data!$A$1:$AT$8036,A5752,FALSE)</f>
        <v>0</v>
      </c>
      <c r="E5752">
        <f>HLOOKUP("Prøvetagning",data!$A$1:$AT$8036,A5752,FALSE)</f>
        <v>0</v>
      </c>
      <c r="F5752">
        <f>HLOOKUP("Prøve",data!$A$1:$AT$8036,A5752,FALSE)</f>
        <v>0</v>
      </c>
      <c r="G5752">
        <f>HLOOKUP("ScKode",data!$A$1:$AT$8036,A5752,FALSE)</f>
        <v>0</v>
      </c>
      <c r="H5752">
        <f>HLOOKUP("StofParameter",data!$A$1:$AT$8036,A5752,FALSE)</f>
        <v>0</v>
      </c>
      <c r="I5752">
        <f>HLOOKUP("Dato",data!$A$1:$AT$8036,A5752,FALSE)</f>
        <v>0</v>
      </c>
      <c r="J5752">
        <f>HLOOKUP("Resultat-attribut",data!$A$1:$AT$8036,A5752,FALSE)</f>
        <v>0</v>
      </c>
      <c r="K5752">
        <f>HLOOKUP("Resultat",data!$A$1:$AT$8036,A5752,FALSE)</f>
        <v>0</v>
      </c>
      <c r="L5752">
        <f>HLOOKUP("Enhed",data!$A$1:$AT$8036,A5752,FALSE)</f>
        <v>0</v>
      </c>
    </row>
    <row r="5753" spans="1:12" x14ac:dyDescent="0.2">
      <c r="A5753">
        <v>5752</v>
      </c>
      <c r="B5753">
        <f>HLOOKUP("Referencer",data!$A$1:$AT$8036,A5753,FALSE)</f>
        <v>0</v>
      </c>
      <c r="C5753">
        <f>HLOOKUP("Stedtekst",data!$A$1:$AT$8036,A5753,FALSE)</f>
        <v>0</v>
      </c>
      <c r="D5753">
        <f>HLOOKUP("Målested navn",data!$A$1:$AT$8036,A5753,FALSE)</f>
        <v>0</v>
      </c>
      <c r="E5753">
        <f>HLOOKUP("Prøvetagning",data!$A$1:$AT$8036,A5753,FALSE)</f>
        <v>0</v>
      </c>
      <c r="F5753">
        <f>HLOOKUP("Prøve",data!$A$1:$AT$8036,A5753,FALSE)</f>
        <v>0</v>
      </c>
      <c r="G5753">
        <f>HLOOKUP("ScKode",data!$A$1:$AT$8036,A5753,FALSE)</f>
        <v>0</v>
      </c>
      <c r="H5753">
        <f>HLOOKUP("StofParameter",data!$A$1:$AT$8036,A5753,FALSE)</f>
        <v>0</v>
      </c>
      <c r="I5753">
        <f>HLOOKUP("Dato",data!$A$1:$AT$8036,A5753,FALSE)</f>
        <v>0</v>
      </c>
      <c r="J5753">
        <f>HLOOKUP("Resultat-attribut",data!$A$1:$AT$8036,A5753,FALSE)</f>
        <v>0</v>
      </c>
      <c r="K5753">
        <f>HLOOKUP("Resultat",data!$A$1:$AT$8036,A5753,FALSE)</f>
        <v>0</v>
      </c>
      <c r="L5753">
        <f>HLOOKUP("Enhed",data!$A$1:$AT$8036,A5753,FALSE)</f>
        <v>0</v>
      </c>
    </row>
    <row r="5754" spans="1:12" x14ac:dyDescent="0.2">
      <c r="A5754">
        <v>5753</v>
      </c>
      <c r="B5754">
        <f>HLOOKUP("Referencer",data!$A$1:$AT$8036,A5754,FALSE)</f>
        <v>0</v>
      </c>
      <c r="C5754">
        <f>HLOOKUP("Stedtekst",data!$A$1:$AT$8036,A5754,FALSE)</f>
        <v>0</v>
      </c>
      <c r="D5754">
        <f>HLOOKUP("Målested navn",data!$A$1:$AT$8036,A5754,FALSE)</f>
        <v>0</v>
      </c>
      <c r="E5754">
        <f>HLOOKUP("Prøvetagning",data!$A$1:$AT$8036,A5754,FALSE)</f>
        <v>0</v>
      </c>
      <c r="F5754">
        <f>HLOOKUP("Prøve",data!$A$1:$AT$8036,A5754,FALSE)</f>
        <v>0</v>
      </c>
      <c r="G5754">
        <f>HLOOKUP("ScKode",data!$A$1:$AT$8036,A5754,FALSE)</f>
        <v>0</v>
      </c>
      <c r="H5754">
        <f>HLOOKUP("StofParameter",data!$A$1:$AT$8036,A5754,FALSE)</f>
        <v>0</v>
      </c>
      <c r="I5754">
        <f>HLOOKUP("Dato",data!$A$1:$AT$8036,A5754,FALSE)</f>
        <v>0</v>
      </c>
      <c r="J5754">
        <f>HLOOKUP("Resultat-attribut",data!$A$1:$AT$8036,A5754,FALSE)</f>
        <v>0</v>
      </c>
      <c r="K5754">
        <f>HLOOKUP("Resultat",data!$A$1:$AT$8036,A5754,FALSE)</f>
        <v>0</v>
      </c>
      <c r="L5754">
        <f>HLOOKUP("Enhed",data!$A$1:$AT$8036,A5754,FALSE)</f>
        <v>0</v>
      </c>
    </row>
    <row r="5755" spans="1:12" x14ac:dyDescent="0.2">
      <c r="A5755">
        <v>5754</v>
      </c>
      <c r="B5755">
        <f>HLOOKUP("Referencer",data!$A$1:$AT$8036,A5755,FALSE)</f>
        <v>0</v>
      </c>
      <c r="C5755">
        <f>HLOOKUP("Stedtekst",data!$A$1:$AT$8036,A5755,FALSE)</f>
        <v>0</v>
      </c>
      <c r="D5755">
        <f>HLOOKUP("Målested navn",data!$A$1:$AT$8036,A5755,FALSE)</f>
        <v>0</v>
      </c>
      <c r="E5755">
        <f>HLOOKUP("Prøvetagning",data!$A$1:$AT$8036,A5755,FALSE)</f>
        <v>0</v>
      </c>
      <c r="F5755">
        <f>HLOOKUP("Prøve",data!$A$1:$AT$8036,A5755,FALSE)</f>
        <v>0</v>
      </c>
      <c r="G5755">
        <f>HLOOKUP("ScKode",data!$A$1:$AT$8036,A5755,FALSE)</f>
        <v>0</v>
      </c>
      <c r="H5755">
        <f>HLOOKUP("StofParameter",data!$A$1:$AT$8036,A5755,FALSE)</f>
        <v>0</v>
      </c>
      <c r="I5755">
        <f>HLOOKUP("Dato",data!$A$1:$AT$8036,A5755,FALSE)</f>
        <v>0</v>
      </c>
      <c r="J5755">
        <f>HLOOKUP("Resultat-attribut",data!$A$1:$AT$8036,A5755,FALSE)</f>
        <v>0</v>
      </c>
      <c r="K5755">
        <f>HLOOKUP("Resultat",data!$A$1:$AT$8036,A5755,FALSE)</f>
        <v>0</v>
      </c>
      <c r="L5755">
        <f>HLOOKUP("Enhed",data!$A$1:$AT$8036,A5755,FALSE)</f>
        <v>0</v>
      </c>
    </row>
    <row r="5756" spans="1:12" x14ac:dyDescent="0.2">
      <c r="A5756">
        <v>5755</v>
      </c>
      <c r="B5756">
        <f>HLOOKUP("Referencer",data!$A$1:$AT$8036,A5756,FALSE)</f>
        <v>0</v>
      </c>
      <c r="C5756">
        <f>HLOOKUP("Stedtekst",data!$A$1:$AT$8036,A5756,FALSE)</f>
        <v>0</v>
      </c>
      <c r="D5756">
        <f>HLOOKUP("Målested navn",data!$A$1:$AT$8036,A5756,FALSE)</f>
        <v>0</v>
      </c>
      <c r="E5756">
        <f>HLOOKUP("Prøvetagning",data!$A$1:$AT$8036,A5756,FALSE)</f>
        <v>0</v>
      </c>
      <c r="F5756">
        <f>HLOOKUP("Prøve",data!$A$1:$AT$8036,A5756,FALSE)</f>
        <v>0</v>
      </c>
      <c r="G5756">
        <f>HLOOKUP("ScKode",data!$A$1:$AT$8036,A5756,FALSE)</f>
        <v>0</v>
      </c>
      <c r="H5756">
        <f>HLOOKUP("StofParameter",data!$A$1:$AT$8036,A5756,FALSE)</f>
        <v>0</v>
      </c>
      <c r="I5756">
        <f>HLOOKUP("Dato",data!$A$1:$AT$8036,A5756,FALSE)</f>
        <v>0</v>
      </c>
      <c r="J5756">
        <f>HLOOKUP("Resultat-attribut",data!$A$1:$AT$8036,A5756,FALSE)</f>
        <v>0</v>
      </c>
      <c r="K5756">
        <f>HLOOKUP("Resultat",data!$A$1:$AT$8036,A5756,FALSE)</f>
        <v>0</v>
      </c>
      <c r="L5756">
        <f>HLOOKUP("Enhed",data!$A$1:$AT$8036,A5756,FALSE)</f>
        <v>0</v>
      </c>
    </row>
    <row r="5757" spans="1:12" x14ac:dyDescent="0.2">
      <c r="A5757">
        <v>5756</v>
      </c>
      <c r="B5757">
        <f>HLOOKUP("Referencer",data!$A$1:$AT$8036,A5757,FALSE)</f>
        <v>0</v>
      </c>
      <c r="C5757">
        <f>HLOOKUP("Stedtekst",data!$A$1:$AT$8036,A5757,FALSE)</f>
        <v>0</v>
      </c>
      <c r="D5757">
        <f>HLOOKUP("Målested navn",data!$A$1:$AT$8036,A5757,FALSE)</f>
        <v>0</v>
      </c>
      <c r="E5757">
        <f>HLOOKUP("Prøvetagning",data!$A$1:$AT$8036,A5757,FALSE)</f>
        <v>0</v>
      </c>
      <c r="F5757">
        <f>HLOOKUP("Prøve",data!$A$1:$AT$8036,A5757,FALSE)</f>
        <v>0</v>
      </c>
      <c r="G5757">
        <f>HLOOKUP("ScKode",data!$A$1:$AT$8036,A5757,FALSE)</f>
        <v>0</v>
      </c>
      <c r="H5757">
        <f>HLOOKUP("StofParameter",data!$A$1:$AT$8036,A5757,FALSE)</f>
        <v>0</v>
      </c>
      <c r="I5757">
        <f>HLOOKUP("Dato",data!$A$1:$AT$8036,A5757,FALSE)</f>
        <v>0</v>
      </c>
      <c r="J5757">
        <f>HLOOKUP("Resultat-attribut",data!$A$1:$AT$8036,A5757,FALSE)</f>
        <v>0</v>
      </c>
      <c r="K5757">
        <f>HLOOKUP("Resultat",data!$A$1:$AT$8036,A5757,FALSE)</f>
        <v>0</v>
      </c>
      <c r="L5757">
        <f>HLOOKUP("Enhed",data!$A$1:$AT$8036,A5757,FALSE)</f>
        <v>0</v>
      </c>
    </row>
    <row r="5758" spans="1:12" x14ac:dyDescent="0.2">
      <c r="A5758">
        <v>5757</v>
      </c>
      <c r="B5758">
        <f>HLOOKUP("Referencer",data!$A$1:$AT$8036,A5758,FALSE)</f>
        <v>0</v>
      </c>
      <c r="C5758">
        <f>HLOOKUP("Stedtekst",data!$A$1:$AT$8036,A5758,FALSE)</f>
        <v>0</v>
      </c>
      <c r="D5758">
        <f>HLOOKUP("Målested navn",data!$A$1:$AT$8036,A5758,FALSE)</f>
        <v>0</v>
      </c>
      <c r="E5758">
        <f>HLOOKUP("Prøvetagning",data!$A$1:$AT$8036,A5758,FALSE)</f>
        <v>0</v>
      </c>
      <c r="F5758">
        <f>HLOOKUP("Prøve",data!$A$1:$AT$8036,A5758,FALSE)</f>
        <v>0</v>
      </c>
      <c r="G5758">
        <f>HLOOKUP("ScKode",data!$A$1:$AT$8036,A5758,FALSE)</f>
        <v>0</v>
      </c>
      <c r="H5758">
        <f>HLOOKUP("StofParameter",data!$A$1:$AT$8036,A5758,FALSE)</f>
        <v>0</v>
      </c>
      <c r="I5758">
        <f>HLOOKUP("Dato",data!$A$1:$AT$8036,A5758,FALSE)</f>
        <v>0</v>
      </c>
      <c r="J5758">
        <f>HLOOKUP("Resultat-attribut",data!$A$1:$AT$8036,A5758,FALSE)</f>
        <v>0</v>
      </c>
      <c r="K5758">
        <f>HLOOKUP("Resultat",data!$A$1:$AT$8036,A5758,FALSE)</f>
        <v>0</v>
      </c>
      <c r="L5758">
        <f>HLOOKUP("Enhed",data!$A$1:$AT$8036,A5758,FALSE)</f>
        <v>0</v>
      </c>
    </row>
    <row r="5759" spans="1:12" x14ac:dyDescent="0.2">
      <c r="A5759">
        <v>5758</v>
      </c>
      <c r="B5759">
        <f>HLOOKUP("Referencer",data!$A$1:$AT$8036,A5759,FALSE)</f>
        <v>0</v>
      </c>
      <c r="C5759">
        <f>HLOOKUP("Stedtekst",data!$A$1:$AT$8036,A5759,FALSE)</f>
        <v>0</v>
      </c>
      <c r="D5759">
        <f>HLOOKUP("Målested navn",data!$A$1:$AT$8036,A5759,FALSE)</f>
        <v>0</v>
      </c>
      <c r="E5759">
        <f>HLOOKUP("Prøvetagning",data!$A$1:$AT$8036,A5759,FALSE)</f>
        <v>0</v>
      </c>
      <c r="F5759">
        <f>HLOOKUP("Prøve",data!$A$1:$AT$8036,A5759,FALSE)</f>
        <v>0</v>
      </c>
      <c r="G5759">
        <f>HLOOKUP("ScKode",data!$A$1:$AT$8036,A5759,FALSE)</f>
        <v>0</v>
      </c>
      <c r="H5759">
        <f>HLOOKUP("StofParameter",data!$A$1:$AT$8036,A5759,FALSE)</f>
        <v>0</v>
      </c>
      <c r="I5759">
        <f>HLOOKUP("Dato",data!$A$1:$AT$8036,A5759,FALSE)</f>
        <v>0</v>
      </c>
      <c r="J5759">
        <f>HLOOKUP("Resultat-attribut",data!$A$1:$AT$8036,A5759,FALSE)</f>
        <v>0</v>
      </c>
      <c r="K5759">
        <f>HLOOKUP("Resultat",data!$A$1:$AT$8036,A5759,FALSE)</f>
        <v>0</v>
      </c>
      <c r="L5759">
        <f>HLOOKUP("Enhed",data!$A$1:$AT$8036,A5759,FALSE)</f>
        <v>0</v>
      </c>
    </row>
    <row r="5760" spans="1:12" x14ac:dyDescent="0.2">
      <c r="A5760">
        <v>5759</v>
      </c>
      <c r="B5760">
        <f>HLOOKUP("Referencer",data!$A$1:$AT$8036,A5760,FALSE)</f>
        <v>0</v>
      </c>
      <c r="C5760">
        <f>HLOOKUP("Stedtekst",data!$A$1:$AT$8036,A5760,FALSE)</f>
        <v>0</v>
      </c>
      <c r="D5760">
        <f>HLOOKUP("Målested navn",data!$A$1:$AT$8036,A5760,FALSE)</f>
        <v>0</v>
      </c>
      <c r="E5760">
        <f>HLOOKUP("Prøvetagning",data!$A$1:$AT$8036,A5760,FALSE)</f>
        <v>0</v>
      </c>
      <c r="F5760">
        <f>HLOOKUP("Prøve",data!$A$1:$AT$8036,A5760,FALSE)</f>
        <v>0</v>
      </c>
      <c r="G5760">
        <f>HLOOKUP("ScKode",data!$A$1:$AT$8036,A5760,FALSE)</f>
        <v>0</v>
      </c>
      <c r="H5760">
        <f>HLOOKUP("StofParameter",data!$A$1:$AT$8036,A5760,FALSE)</f>
        <v>0</v>
      </c>
      <c r="I5760">
        <f>HLOOKUP("Dato",data!$A$1:$AT$8036,A5760,FALSE)</f>
        <v>0</v>
      </c>
      <c r="J5760">
        <f>HLOOKUP("Resultat-attribut",data!$A$1:$AT$8036,A5760,FALSE)</f>
        <v>0</v>
      </c>
      <c r="K5760">
        <f>HLOOKUP("Resultat",data!$A$1:$AT$8036,A5760,FALSE)</f>
        <v>0</v>
      </c>
      <c r="L5760">
        <f>HLOOKUP("Enhed",data!$A$1:$AT$8036,A5760,FALSE)</f>
        <v>0</v>
      </c>
    </row>
    <row r="5761" spans="1:12" x14ac:dyDescent="0.2">
      <c r="A5761">
        <v>5760</v>
      </c>
      <c r="B5761">
        <f>HLOOKUP("Referencer",data!$A$1:$AT$8036,A5761,FALSE)</f>
        <v>0</v>
      </c>
      <c r="C5761">
        <f>HLOOKUP("Stedtekst",data!$A$1:$AT$8036,A5761,FALSE)</f>
        <v>0</v>
      </c>
      <c r="D5761">
        <f>HLOOKUP("Målested navn",data!$A$1:$AT$8036,A5761,FALSE)</f>
        <v>0</v>
      </c>
      <c r="E5761">
        <f>HLOOKUP("Prøvetagning",data!$A$1:$AT$8036,A5761,FALSE)</f>
        <v>0</v>
      </c>
      <c r="F5761">
        <f>HLOOKUP("Prøve",data!$A$1:$AT$8036,A5761,FALSE)</f>
        <v>0</v>
      </c>
      <c r="G5761">
        <f>HLOOKUP("ScKode",data!$A$1:$AT$8036,A5761,FALSE)</f>
        <v>0</v>
      </c>
      <c r="H5761">
        <f>HLOOKUP("StofParameter",data!$A$1:$AT$8036,A5761,FALSE)</f>
        <v>0</v>
      </c>
      <c r="I5761">
        <f>HLOOKUP("Dato",data!$A$1:$AT$8036,A5761,FALSE)</f>
        <v>0</v>
      </c>
      <c r="J5761">
        <f>HLOOKUP("Resultat-attribut",data!$A$1:$AT$8036,A5761,FALSE)</f>
        <v>0</v>
      </c>
      <c r="K5761">
        <f>HLOOKUP("Resultat",data!$A$1:$AT$8036,A5761,FALSE)</f>
        <v>0</v>
      </c>
      <c r="L5761">
        <f>HLOOKUP("Enhed",data!$A$1:$AT$8036,A5761,FALSE)</f>
        <v>0</v>
      </c>
    </row>
    <row r="5762" spans="1:12" x14ac:dyDescent="0.2">
      <c r="A5762">
        <v>5761</v>
      </c>
      <c r="B5762">
        <f>HLOOKUP("Referencer",data!$A$1:$AT$8036,A5762,FALSE)</f>
        <v>0</v>
      </c>
      <c r="C5762">
        <f>HLOOKUP("Stedtekst",data!$A$1:$AT$8036,A5762,FALSE)</f>
        <v>0</v>
      </c>
      <c r="D5762">
        <f>HLOOKUP("Målested navn",data!$A$1:$AT$8036,A5762,FALSE)</f>
        <v>0</v>
      </c>
      <c r="E5762">
        <f>HLOOKUP("Prøvetagning",data!$A$1:$AT$8036,A5762,FALSE)</f>
        <v>0</v>
      </c>
      <c r="F5762">
        <f>HLOOKUP("Prøve",data!$A$1:$AT$8036,A5762,FALSE)</f>
        <v>0</v>
      </c>
      <c r="G5762">
        <f>HLOOKUP("ScKode",data!$A$1:$AT$8036,A5762,FALSE)</f>
        <v>0</v>
      </c>
      <c r="H5762">
        <f>HLOOKUP("StofParameter",data!$A$1:$AT$8036,A5762,FALSE)</f>
        <v>0</v>
      </c>
      <c r="I5762">
        <f>HLOOKUP("Dato",data!$A$1:$AT$8036,A5762,FALSE)</f>
        <v>0</v>
      </c>
      <c r="J5762">
        <f>HLOOKUP("Resultat-attribut",data!$A$1:$AT$8036,A5762,FALSE)</f>
        <v>0</v>
      </c>
      <c r="K5762">
        <f>HLOOKUP("Resultat",data!$A$1:$AT$8036,A5762,FALSE)</f>
        <v>0</v>
      </c>
      <c r="L5762">
        <f>HLOOKUP("Enhed",data!$A$1:$AT$8036,A5762,FALSE)</f>
        <v>0</v>
      </c>
    </row>
    <row r="5763" spans="1:12" x14ac:dyDescent="0.2">
      <c r="A5763">
        <v>5762</v>
      </c>
      <c r="B5763">
        <f>HLOOKUP("Referencer",data!$A$1:$AT$8036,A5763,FALSE)</f>
        <v>0</v>
      </c>
      <c r="C5763">
        <f>HLOOKUP("Stedtekst",data!$A$1:$AT$8036,A5763,FALSE)</f>
        <v>0</v>
      </c>
      <c r="D5763">
        <f>HLOOKUP("Målested navn",data!$A$1:$AT$8036,A5763,FALSE)</f>
        <v>0</v>
      </c>
      <c r="E5763">
        <f>HLOOKUP("Prøvetagning",data!$A$1:$AT$8036,A5763,FALSE)</f>
        <v>0</v>
      </c>
      <c r="F5763">
        <f>HLOOKUP("Prøve",data!$A$1:$AT$8036,A5763,FALSE)</f>
        <v>0</v>
      </c>
      <c r="G5763">
        <f>HLOOKUP("ScKode",data!$A$1:$AT$8036,A5763,FALSE)</f>
        <v>0</v>
      </c>
      <c r="H5763">
        <f>HLOOKUP("StofParameter",data!$A$1:$AT$8036,A5763,FALSE)</f>
        <v>0</v>
      </c>
      <c r="I5763">
        <f>HLOOKUP("Dato",data!$A$1:$AT$8036,A5763,FALSE)</f>
        <v>0</v>
      </c>
      <c r="J5763">
        <f>HLOOKUP("Resultat-attribut",data!$A$1:$AT$8036,A5763,FALSE)</f>
        <v>0</v>
      </c>
      <c r="K5763">
        <f>HLOOKUP("Resultat",data!$A$1:$AT$8036,A5763,FALSE)</f>
        <v>0</v>
      </c>
      <c r="L5763">
        <f>HLOOKUP("Enhed",data!$A$1:$AT$8036,A5763,FALSE)</f>
        <v>0</v>
      </c>
    </row>
    <row r="5764" spans="1:12" x14ac:dyDescent="0.2">
      <c r="A5764">
        <v>5763</v>
      </c>
      <c r="B5764">
        <f>HLOOKUP("Referencer",data!$A$1:$AT$8036,A5764,FALSE)</f>
        <v>0</v>
      </c>
      <c r="C5764">
        <f>HLOOKUP("Stedtekst",data!$A$1:$AT$8036,A5764,FALSE)</f>
        <v>0</v>
      </c>
      <c r="D5764">
        <f>HLOOKUP("Målested navn",data!$A$1:$AT$8036,A5764,FALSE)</f>
        <v>0</v>
      </c>
      <c r="E5764">
        <f>HLOOKUP("Prøvetagning",data!$A$1:$AT$8036,A5764,FALSE)</f>
        <v>0</v>
      </c>
      <c r="F5764">
        <f>HLOOKUP("Prøve",data!$A$1:$AT$8036,A5764,FALSE)</f>
        <v>0</v>
      </c>
      <c r="G5764">
        <f>HLOOKUP("ScKode",data!$A$1:$AT$8036,A5764,FALSE)</f>
        <v>0</v>
      </c>
      <c r="H5764">
        <f>HLOOKUP("StofParameter",data!$A$1:$AT$8036,A5764,FALSE)</f>
        <v>0</v>
      </c>
      <c r="I5764">
        <f>HLOOKUP("Dato",data!$A$1:$AT$8036,A5764,FALSE)</f>
        <v>0</v>
      </c>
      <c r="J5764">
        <f>HLOOKUP("Resultat-attribut",data!$A$1:$AT$8036,A5764,FALSE)</f>
        <v>0</v>
      </c>
      <c r="K5764">
        <f>HLOOKUP("Resultat",data!$A$1:$AT$8036,A5764,FALSE)</f>
        <v>0</v>
      </c>
      <c r="L5764">
        <f>HLOOKUP("Enhed",data!$A$1:$AT$8036,A5764,FALSE)</f>
        <v>0</v>
      </c>
    </row>
    <row r="5765" spans="1:12" x14ac:dyDescent="0.2">
      <c r="A5765">
        <v>5764</v>
      </c>
      <c r="B5765">
        <f>HLOOKUP("Referencer",data!$A$1:$AT$8036,A5765,FALSE)</f>
        <v>0</v>
      </c>
      <c r="C5765">
        <f>HLOOKUP("Stedtekst",data!$A$1:$AT$8036,A5765,FALSE)</f>
        <v>0</v>
      </c>
      <c r="D5765">
        <f>HLOOKUP("Målested navn",data!$A$1:$AT$8036,A5765,FALSE)</f>
        <v>0</v>
      </c>
      <c r="E5765">
        <f>HLOOKUP("Prøvetagning",data!$A$1:$AT$8036,A5765,FALSE)</f>
        <v>0</v>
      </c>
      <c r="F5765">
        <f>HLOOKUP("Prøve",data!$A$1:$AT$8036,A5765,FALSE)</f>
        <v>0</v>
      </c>
      <c r="G5765">
        <f>HLOOKUP("ScKode",data!$A$1:$AT$8036,A5765,FALSE)</f>
        <v>0</v>
      </c>
      <c r="H5765">
        <f>HLOOKUP("StofParameter",data!$A$1:$AT$8036,A5765,FALSE)</f>
        <v>0</v>
      </c>
      <c r="I5765">
        <f>HLOOKUP("Dato",data!$A$1:$AT$8036,A5765,FALSE)</f>
        <v>0</v>
      </c>
      <c r="J5765">
        <f>HLOOKUP("Resultat-attribut",data!$A$1:$AT$8036,A5765,FALSE)</f>
        <v>0</v>
      </c>
      <c r="K5765">
        <f>HLOOKUP("Resultat",data!$A$1:$AT$8036,A5765,FALSE)</f>
        <v>0</v>
      </c>
      <c r="L5765">
        <f>HLOOKUP("Enhed",data!$A$1:$AT$8036,A5765,FALSE)</f>
        <v>0</v>
      </c>
    </row>
    <row r="5766" spans="1:12" x14ac:dyDescent="0.2">
      <c r="A5766">
        <v>5765</v>
      </c>
      <c r="B5766">
        <f>HLOOKUP("Referencer",data!$A$1:$AT$8036,A5766,FALSE)</f>
        <v>0</v>
      </c>
      <c r="C5766">
        <f>HLOOKUP("Stedtekst",data!$A$1:$AT$8036,A5766,FALSE)</f>
        <v>0</v>
      </c>
      <c r="D5766">
        <f>HLOOKUP("Målested navn",data!$A$1:$AT$8036,A5766,FALSE)</f>
        <v>0</v>
      </c>
      <c r="E5766">
        <f>HLOOKUP("Prøvetagning",data!$A$1:$AT$8036,A5766,FALSE)</f>
        <v>0</v>
      </c>
      <c r="F5766">
        <f>HLOOKUP("Prøve",data!$A$1:$AT$8036,A5766,FALSE)</f>
        <v>0</v>
      </c>
      <c r="G5766">
        <f>HLOOKUP("ScKode",data!$A$1:$AT$8036,A5766,FALSE)</f>
        <v>0</v>
      </c>
      <c r="H5766">
        <f>HLOOKUP("StofParameter",data!$A$1:$AT$8036,A5766,FALSE)</f>
        <v>0</v>
      </c>
      <c r="I5766">
        <f>HLOOKUP("Dato",data!$A$1:$AT$8036,A5766,FALSE)</f>
        <v>0</v>
      </c>
      <c r="J5766">
        <f>HLOOKUP("Resultat-attribut",data!$A$1:$AT$8036,A5766,FALSE)</f>
        <v>0</v>
      </c>
      <c r="K5766">
        <f>HLOOKUP("Resultat",data!$A$1:$AT$8036,A5766,FALSE)</f>
        <v>0</v>
      </c>
      <c r="L5766">
        <f>HLOOKUP("Enhed",data!$A$1:$AT$8036,A5766,FALSE)</f>
        <v>0</v>
      </c>
    </row>
    <row r="5767" spans="1:12" x14ac:dyDescent="0.2">
      <c r="A5767">
        <v>5766</v>
      </c>
      <c r="B5767">
        <f>HLOOKUP("Referencer",data!$A$1:$AT$8036,A5767,FALSE)</f>
        <v>0</v>
      </c>
      <c r="C5767">
        <f>HLOOKUP("Stedtekst",data!$A$1:$AT$8036,A5767,FALSE)</f>
        <v>0</v>
      </c>
      <c r="D5767">
        <f>HLOOKUP("Målested navn",data!$A$1:$AT$8036,A5767,FALSE)</f>
        <v>0</v>
      </c>
      <c r="E5767">
        <f>HLOOKUP("Prøvetagning",data!$A$1:$AT$8036,A5767,FALSE)</f>
        <v>0</v>
      </c>
      <c r="F5767">
        <f>HLOOKUP("Prøve",data!$A$1:$AT$8036,A5767,FALSE)</f>
        <v>0</v>
      </c>
      <c r="G5767">
        <f>HLOOKUP("ScKode",data!$A$1:$AT$8036,A5767,FALSE)</f>
        <v>0</v>
      </c>
      <c r="H5767">
        <f>HLOOKUP("StofParameter",data!$A$1:$AT$8036,A5767,FALSE)</f>
        <v>0</v>
      </c>
      <c r="I5767">
        <f>HLOOKUP("Dato",data!$A$1:$AT$8036,A5767,FALSE)</f>
        <v>0</v>
      </c>
      <c r="J5767">
        <f>HLOOKUP("Resultat-attribut",data!$A$1:$AT$8036,A5767,FALSE)</f>
        <v>0</v>
      </c>
      <c r="K5767">
        <f>HLOOKUP("Resultat",data!$A$1:$AT$8036,A5767,FALSE)</f>
        <v>0</v>
      </c>
      <c r="L5767">
        <f>HLOOKUP("Enhed",data!$A$1:$AT$8036,A5767,FALSE)</f>
        <v>0</v>
      </c>
    </row>
    <row r="5768" spans="1:12" x14ac:dyDescent="0.2">
      <c r="A5768">
        <v>5767</v>
      </c>
      <c r="B5768">
        <f>HLOOKUP("Referencer",data!$A$1:$AT$8036,A5768,FALSE)</f>
        <v>0</v>
      </c>
      <c r="C5768">
        <f>HLOOKUP("Stedtekst",data!$A$1:$AT$8036,A5768,FALSE)</f>
        <v>0</v>
      </c>
      <c r="D5768">
        <f>HLOOKUP("Målested navn",data!$A$1:$AT$8036,A5768,FALSE)</f>
        <v>0</v>
      </c>
      <c r="E5768">
        <f>HLOOKUP("Prøvetagning",data!$A$1:$AT$8036,A5768,FALSE)</f>
        <v>0</v>
      </c>
      <c r="F5768">
        <f>HLOOKUP("Prøve",data!$A$1:$AT$8036,A5768,FALSE)</f>
        <v>0</v>
      </c>
      <c r="G5768">
        <f>HLOOKUP("ScKode",data!$A$1:$AT$8036,A5768,FALSE)</f>
        <v>0</v>
      </c>
      <c r="H5768">
        <f>HLOOKUP("StofParameter",data!$A$1:$AT$8036,A5768,FALSE)</f>
        <v>0</v>
      </c>
      <c r="I5768">
        <f>HLOOKUP("Dato",data!$A$1:$AT$8036,A5768,FALSE)</f>
        <v>0</v>
      </c>
      <c r="J5768">
        <f>HLOOKUP("Resultat-attribut",data!$A$1:$AT$8036,A5768,FALSE)</f>
        <v>0</v>
      </c>
      <c r="K5768">
        <f>HLOOKUP("Resultat",data!$A$1:$AT$8036,A5768,FALSE)</f>
        <v>0</v>
      </c>
      <c r="L5768">
        <f>HLOOKUP("Enhed",data!$A$1:$AT$8036,A5768,FALSE)</f>
        <v>0</v>
      </c>
    </row>
    <row r="5769" spans="1:12" x14ac:dyDescent="0.2">
      <c r="A5769">
        <v>5768</v>
      </c>
      <c r="B5769">
        <f>HLOOKUP("Referencer",data!$A$1:$AT$8036,A5769,FALSE)</f>
        <v>0</v>
      </c>
      <c r="C5769">
        <f>HLOOKUP("Stedtekst",data!$A$1:$AT$8036,A5769,FALSE)</f>
        <v>0</v>
      </c>
      <c r="D5769">
        <f>HLOOKUP("Målested navn",data!$A$1:$AT$8036,A5769,FALSE)</f>
        <v>0</v>
      </c>
      <c r="E5769">
        <f>HLOOKUP("Prøvetagning",data!$A$1:$AT$8036,A5769,FALSE)</f>
        <v>0</v>
      </c>
      <c r="F5769">
        <f>HLOOKUP("Prøve",data!$A$1:$AT$8036,A5769,FALSE)</f>
        <v>0</v>
      </c>
      <c r="G5769">
        <f>HLOOKUP("ScKode",data!$A$1:$AT$8036,A5769,FALSE)</f>
        <v>0</v>
      </c>
      <c r="H5769">
        <f>HLOOKUP("StofParameter",data!$A$1:$AT$8036,A5769,FALSE)</f>
        <v>0</v>
      </c>
      <c r="I5769">
        <f>HLOOKUP("Dato",data!$A$1:$AT$8036,A5769,FALSE)</f>
        <v>0</v>
      </c>
      <c r="J5769">
        <f>HLOOKUP("Resultat-attribut",data!$A$1:$AT$8036,A5769,FALSE)</f>
        <v>0</v>
      </c>
      <c r="K5769">
        <f>HLOOKUP("Resultat",data!$A$1:$AT$8036,A5769,FALSE)</f>
        <v>0</v>
      </c>
      <c r="L5769">
        <f>HLOOKUP("Enhed",data!$A$1:$AT$8036,A5769,FALSE)</f>
        <v>0</v>
      </c>
    </row>
    <row r="5770" spans="1:12" x14ac:dyDescent="0.2">
      <c r="A5770">
        <v>5769</v>
      </c>
      <c r="B5770">
        <f>HLOOKUP("Referencer",data!$A$1:$AT$8036,A5770,FALSE)</f>
        <v>0</v>
      </c>
      <c r="C5770">
        <f>HLOOKUP("Stedtekst",data!$A$1:$AT$8036,A5770,FALSE)</f>
        <v>0</v>
      </c>
      <c r="D5770">
        <f>HLOOKUP("Målested navn",data!$A$1:$AT$8036,A5770,FALSE)</f>
        <v>0</v>
      </c>
      <c r="E5770">
        <f>HLOOKUP("Prøvetagning",data!$A$1:$AT$8036,A5770,FALSE)</f>
        <v>0</v>
      </c>
      <c r="F5770">
        <f>HLOOKUP("Prøve",data!$A$1:$AT$8036,A5770,FALSE)</f>
        <v>0</v>
      </c>
      <c r="G5770">
        <f>HLOOKUP("ScKode",data!$A$1:$AT$8036,A5770,FALSE)</f>
        <v>0</v>
      </c>
      <c r="H5770">
        <f>HLOOKUP("StofParameter",data!$A$1:$AT$8036,A5770,FALSE)</f>
        <v>0</v>
      </c>
      <c r="I5770">
        <f>HLOOKUP("Dato",data!$A$1:$AT$8036,A5770,FALSE)</f>
        <v>0</v>
      </c>
      <c r="J5770">
        <f>HLOOKUP("Resultat-attribut",data!$A$1:$AT$8036,A5770,FALSE)</f>
        <v>0</v>
      </c>
      <c r="K5770">
        <f>HLOOKUP("Resultat",data!$A$1:$AT$8036,A5770,FALSE)</f>
        <v>0</v>
      </c>
      <c r="L5770">
        <f>HLOOKUP("Enhed",data!$A$1:$AT$8036,A5770,FALSE)</f>
        <v>0</v>
      </c>
    </row>
    <row r="5771" spans="1:12" x14ac:dyDescent="0.2">
      <c r="A5771">
        <v>5770</v>
      </c>
      <c r="B5771">
        <f>HLOOKUP("Referencer",data!$A$1:$AT$8036,A5771,FALSE)</f>
        <v>0</v>
      </c>
      <c r="C5771">
        <f>HLOOKUP("Stedtekst",data!$A$1:$AT$8036,A5771,FALSE)</f>
        <v>0</v>
      </c>
      <c r="D5771">
        <f>HLOOKUP("Målested navn",data!$A$1:$AT$8036,A5771,FALSE)</f>
        <v>0</v>
      </c>
      <c r="E5771">
        <f>HLOOKUP("Prøvetagning",data!$A$1:$AT$8036,A5771,FALSE)</f>
        <v>0</v>
      </c>
      <c r="F5771">
        <f>HLOOKUP("Prøve",data!$A$1:$AT$8036,A5771,FALSE)</f>
        <v>0</v>
      </c>
      <c r="G5771">
        <f>HLOOKUP("ScKode",data!$A$1:$AT$8036,A5771,FALSE)</f>
        <v>0</v>
      </c>
      <c r="H5771">
        <f>HLOOKUP("StofParameter",data!$A$1:$AT$8036,A5771,FALSE)</f>
        <v>0</v>
      </c>
      <c r="I5771">
        <f>HLOOKUP("Dato",data!$A$1:$AT$8036,A5771,FALSE)</f>
        <v>0</v>
      </c>
      <c r="J5771">
        <f>HLOOKUP("Resultat-attribut",data!$A$1:$AT$8036,A5771,FALSE)</f>
        <v>0</v>
      </c>
      <c r="K5771">
        <f>HLOOKUP("Resultat",data!$A$1:$AT$8036,A5771,FALSE)</f>
        <v>0</v>
      </c>
      <c r="L5771">
        <f>HLOOKUP("Enhed",data!$A$1:$AT$8036,A5771,FALSE)</f>
        <v>0</v>
      </c>
    </row>
    <row r="5772" spans="1:12" x14ac:dyDescent="0.2">
      <c r="A5772">
        <v>5771</v>
      </c>
      <c r="B5772">
        <f>HLOOKUP("Referencer",data!$A$1:$AT$8036,A5772,FALSE)</f>
        <v>0</v>
      </c>
      <c r="C5772">
        <f>HLOOKUP("Stedtekst",data!$A$1:$AT$8036,A5772,FALSE)</f>
        <v>0</v>
      </c>
      <c r="D5772">
        <f>HLOOKUP("Målested navn",data!$A$1:$AT$8036,A5772,FALSE)</f>
        <v>0</v>
      </c>
      <c r="E5772">
        <f>HLOOKUP("Prøvetagning",data!$A$1:$AT$8036,A5772,FALSE)</f>
        <v>0</v>
      </c>
      <c r="F5772">
        <f>HLOOKUP("Prøve",data!$A$1:$AT$8036,A5772,FALSE)</f>
        <v>0</v>
      </c>
      <c r="G5772">
        <f>HLOOKUP("ScKode",data!$A$1:$AT$8036,A5772,FALSE)</f>
        <v>0</v>
      </c>
      <c r="H5772">
        <f>HLOOKUP("StofParameter",data!$A$1:$AT$8036,A5772,FALSE)</f>
        <v>0</v>
      </c>
      <c r="I5772">
        <f>HLOOKUP("Dato",data!$A$1:$AT$8036,A5772,FALSE)</f>
        <v>0</v>
      </c>
      <c r="J5772">
        <f>HLOOKUP("Resultat-attribut",data!$A$1:$AT$8036,A5772,FALSE)</f>
        <v>0</v>
      </c>
      <c r="K5772">
        <f>HLOOKUP("Resultat",data!$A$1:$AT$8036,A5772,FALSE)</f>
        <v>0</v>
      </c>
      <c r="L5772">
        <f>HLOOKUP("Enhed",data!$A$1:$AT$8036,A5772,FALSE)</f>
        <v>0</v>
      </c>
    </row>
    <row r="5773" spans="1:12" x14ac:dyDescent="0.2">
      <c r="A5773">
        <v>5772</v>
      </c>
      <c r="B5773">
        <f>HLOOKUP("Referencer",data!$A$1:$AT$8036,A5773,FALSE)</f>
        <v>0</v>
      </c>
      <c r="C5773">
        <f>HLOOKUP("Stedtekst",data!$A$1:$AT$8036,A5773,FALSE)</f>
        <v>0</v>
      </c>
      <c r="D5773">
        <f>HLOOKUP("Målested navn",data!$A$1:$AT$8036,A5773,FALSE)</f>
        <v>0</v>
      </c>
      <c r="E5773">
        <f>HLOOKUP("Prøvetagning",data!$A$1:$AT$8036,A5773,FALSE)</f>
        <v>0</v>
      </c>
      <c r="F5773">
        <f>HLOOKUP("Prøve",data!$A$1:$AT$8036,A5773,FALSE)</f>
        <v>0</v>
      </c>
      <c r="G5773">
        <f>HLOOKUP("ScKode",data!$A$1:$AT$8036,A5773,FALSE)</f>
        <v>0</v>
      </c>
      <c r="H5773">
        <f>HLOOKUP("StofParameter",data!$A$1:$AT$8036,A5773,FALSE)</f>
        <v>0</v>
      </c>
      <c r="I5773">
        <f>HLOOKUP("Dato",data!$A$1:$AT$8036,A5773,FALSE)</f>
        <v>0</v>
      </c>
      <c r="J5773">
        <f>HLOOKUP("Resultat-attribut",data!$A$1:$AT$8036,A5773,FALSE)</f>
        <v>0</v>
      </c>
      <c r="K5773">
        <f>HLOOKUP("Resultat",data!$A$1:$AT$8036,A5773,FALSE)</f>
        <v>0</v>
      </c>
      <c r="L5773">
        <f>HLOOKUP("Enhed",data!$A$1:$AT$8036,A5773,FALSE)</f>
        <v>0</v>
      </c>
    </row>
    <row r="5774" spans="1:12" x14ac:dyDescent="0.2">
      <c r="A5774">
        <v>5773</v>
      </c>
      <c r="B5774">
        <f>HLOOKUP("Referencer",data!$A$1:$AT$8036,A5774,FALSE)</f>
        <v>0</v>
      </c>
      <c r="C5774">
        <f>HLOOKUP("Stedtekst",data!$A$1:$AT$8036,A5774,FALSE)</f>
        <v>0</v>
      </c>
      <c r="D5774">
        <f>HLOOKUP("Målested navn",data!$A$1:$AT$8036,A5774,FALSE)</f>
        <v>0</v>
      </c>
      <c r="E5774">
        <f>HLOOKUP("Prøvetagning",data!$A$1:$AT$8036,A5774,FALSE)</f>
        <v>0</v>
      </c>
      <c r="F5774">
        <f>HLOOKUP("Prøve",data!$A$1:$AT$8036,A5774,FALSE)</f>
        <v>0</v>
      </c>
      <c r="G5774">
        <f>HLOOKUP("ScKode",data!$A$1:$AT$8036,A5774,FALSE)</f>
        <v>0</v>
      </c>
      <c r="H5774">
        <f>HLOOKUP("StofParameter",data!$A$1:$AT$8036,A5774,FALSE)</f>
        <v>0</v>
      </c>
      <c r="I5774">
        <f>HLOOKUP("Dato",data!$A$1:$AT$8036,A5774,FALSE)</f>
        <v>0</v>
      </c>
      <c r="J5774">
        <f>HLOOKUP("Resultat-attribut",data!$A$1:$AT$8036,A5774,FALSE)</f>
        <v>0</v>
      </c>
      <c r="K5774">
        <f>HLOOKUP("Resultat",data!$A$1:$AT$8036,A5774,FALSE)</f>
        <v>0</v>
      </c>
      <c r="L5774">
        <f>HLOOKUP("Enhed",data!$A$1:$AT$8036,A5774,FALSE)</f>
        <v>0</v>
      </c>
    </row>
    <row r="5775" spans="1:12" x14ac:dyDescent="0.2">
      <c r="A5775">
        <v>5774</v>
      </c>
      <c r="B5775">
        <f>HLOOKUP("Referencer",data!$A$1:$AT$8036,A5775,FALSE)</f>
        <v>0</v>
      </c>
      <c r="C5775">
        <f>HLOOKUP("Stedtekst",data!$A$1:$AT$8036,A5775,FALSE)</f>
        <v>0</v>
      </c>
      <c r="D5775">
        <f>HLOOKUP("Målested navn",data!$A$1:$AT$8036,A5775,FALSE)</f>
        <v>0</v>
      </c>
      <c r="E5775">
        <f>HLOOKUP("Prøvetagning",data!$A$1:$AT$8036,A5775,FALSE)</f>
        <v>0</v>
      </c>
      <c r="F5775">
        <f>HLOOKUP("Prøve",data!$A$1:$AT$8036,A5775,FALSE)</f>
        <v>0</v>
      </c>
      <c r="G5775">
        <f>HLOOKUP("ScKode",data!$A$1:$AT$8036,A5775,FALSE)</f>
        <v>0</v>
      </c>
      <c r="H5775">
        <f>HLOOKUP("StofParameter",data!$A$1:$AT$8036,A5775,FALSE)</f>
        <v>0</v>
      </c>
      <c r="I5775">
        <f>HLOOKUP("Dato",data!$A$1:$AT$8036,A5775,FALSE)</f>
        <v>0</v>
      </c>
      <c r="J5775">
        <f>HLOOKUP("Resultat-attribut",data!$A$1:$AT$8036,A5775,FALSE)</f>
        <v>0</v>
      </c>
      <c r="K5775">
        <f>HLOOKUP("Resultat",data!$A$1:$AT$8036,A5775,FALSE)</f>
        <v>0</v>
      </c>
      <c r="L5775">
        <f>HLOOKUP("Enhed",data!$A$1:$AT$8036,A5775,FALSE)</f>
        <v>0</v>
      </c>
    </row>
    <row r="5776" spans="1:12" x14ac:dyDescent="0.2">
      <c r="A5776">
        <v>5775</v>
      </c>
      <c r="B5776">
        <f>HLOOKUP("Referencer",data!$A$1:$AT$8036,A5776,FALSE)</f>
        <v>0</v>
      </c>
      <c r="C5776">
        <f>HLOOKUP("Stedtekst",data!$A$1:$AT$8036,A5776,FALSE)</f>
        <v>0</v>
      </c>
      <c r="D5776">
        <f>HLOOKUP("Målested navn",data!$A$1:$AT$8036,A5776,FALSE)</f>
        <v>0</v>
      </c>
      <c r="E5776">
        <f>HLOOKUP("Prøvetagning",data!$A$1:$AT$8036,A5776,FALSE)</f>
        <v>0</v>
      </c>
      <c r="F5776">
        <f>HLOOKUP("Prøve",data!$A$1:$AT$8036,A5776,FALSE)</f>
        <v>0</v>
      </c>
      <c r="G5776">
        <f>HLOOKUP("ScKode",data!$A$1:$AT$8036,A5776,FALSE)</f>
        <v>0</v>
      </c>
      <c r="H5776">
        <f>HLOOKUP("StofParameter",data!$A$1:$AT$8036,A5776,FALSE)</f>
        <v>0</v>
      </c>
      <c r="I5776">
        <f>HLOOKUP("Dato",data!$A$1:$AT$8036,A5776,FALSE)</f>
        <v>0</v>
      </c>
      <c r="J5776">
        <f>HLOOKUP("Resultat-attribut",data!$A$1:$AT$8036,A5776,FALSE)</f>
        <v>0</v>
      </c>
      <c r="K5776">
        <f>HLOOKUP("Resultat",data!$A$1:$AT$8036,A5776,FALSE)</f>
        <v>0</v>
      </c>
      <c r="L5776">
        <f>HLOOKUP("Enhed",data!$A$1:$AT$8036,A5776,FALSE)</f>
        <v>0</v>
      </c>
    </row>
    <row r="5777" spans="1:12" x14ac:dyDescent="0.2">
      <c r="A5777">
        <v>5776</v>
      </c>
      <c r="B5777">
        <f>HLOOKUP("Referencer",data!$A$1:$AT$8036,A5777,FALSE)</f>
        <v>0</v>
      </c>
      <c r="C5777">
        <f>HLOOKUP("Stedtekst",data!$A$1:$AT$8036,A5777,FALSE)</f>
        <v>0</v>
      </c>
      <c r="D5777">
        <f>HLOOKUP("Målested navn",data!$A$1:$AT$8036,A5777,FALSE)</f>
        <v>0</v>
      </c>
      <c r="E5777">
        <f>HLOOKUP("Prøvetagning",data!$A$1:$AT$8036,A5777,FALSE)</f>
        <v>0</v>
      </c>
      <c r="F5777">
        <f>HLOOKUP("Prøve",data!$A$1:$AT$8036,A5777,FALSE)</f>
        <v>0</v>
      </c>
      <c r="G5777">
        <f>HLOOKUP("ScKode",data!$A$1:$AT$8036,A5777,FALSE)</f>
        <v>0</v>
      </c>
      <c r="H5777">
        <f>HLOOKUP("StofParameter",data!$A$1:$AT$8036,A5777,FALSE)</f>
        <v>0</v>
      </c>
      <c r="I5777">
        <f>HLOOKUP("Dato",data!$A$1:$AT$8036,A5777,FALSE)</f>
        <v>0</v>
      </c>
      <c r="J5777">
        <f>HLOOKUP("Resultat-attribut",data!$A$1:$AT$8036,A5777,FALSE)</f>
        <v>0</v>
      </c>
      <c r="K5777">
        <f>HLOOKUP("Resultat",data!$A$1:$AT$8036,A5777,FALSE)</f>
        <v>0</v>
      </c>
      <c r="L5777">
        <f>HLOOKUP("Enhed",data!$A$1:$AT$8036,A5777,FALSE)</f>
        <v>0</v>
      </c>
    </row>
    <row r="5778" spans="1:12" x14ac:dyDescent="0.2">
      <c r="A5778">
        <v>5777</v>
      </c>
      <c r="B5778">
        <f>HLOOKUP("Referencer",data!$A$1:$AT$8036,A5778,FALSE)</f>
        <v>0</v>
      </c>
      <c r="C5778">
        <f>HLOOKUP("Stedtekst",data!$A$1:$AT$8036,A5778,FALSE)</f>
        <v>0</v>
      </c>
      <c r="D5778">
        <f>HLOOKUP("Målested navn",data!$A$1:$AT$8036,A5778,FALSE)</f>
        <v>0</v>
      </c>
      <c r="E5778">
        <f>HLOOKUP("Prøvetagning",data!$A$1:$AT$8036,A5778,FALSE)</f>
        <v>0</v>
      </c>
      <c r="F5778">
        <f>HLOOKUP("Prøve",data!$A$1:$AT$8036,A5778,FALSE)</f>
        <v>0</v>
      </c>
      <c r="G5778">
        <f>HLOOKUP("ScKode",data!$A$1:$AT$8036,A5778,FALSE)</f>
        <v>0</v>
      </c>
      <c r="H5778">
        <f>HLOOKUP("StofParameter",data!$A$1:$AT$8036,A5778,FALSE)</f>
        <v>0</v>
      </c>
      <c r="I5778">
        <f>HLOOKUP("Dato",data!$A$1:$AT$8036,A5778,FALSE)</f>
        <v>0</v>
      </c>
      <c r="J5778">
        <f>HLOOKUP("Resultat-attribut",data!$A$1:$AT$8036,A5778,FALSE)</f>
        <v>0</v>
      </c>
      <c r="K5778">
        <f>HLOOKUP("Resultat",data!$A$1:$AT$8036,A5778,FALSE)</f>
        <v>0</v>
      </c>
      <c r="L5778">
        <f>HLOOKUP("Enhed",data!$A$1:$AT$8036,A5778,FALSE)</f>
        <v>0</v>
      </c>
    </row>
    <row r="5779" spans="1:12" x14ac:dyDescent="0.2">
      <c r="A5779">
        <v>5778</v>
      </c>
      <c r="B5779">
        <f>HLOOKUP("Referencer",data!$A$1:$AT$8036,A5779,FALSE)</f>
        <v>0</v>
      </c>
      <c r="C5779">
        <f>HLOOKUP("Stedtekst",data!$A$1:$AT$8036,A5779,FALSE)</f>
        <v>0</v>
      </c>
      <c r="D5779">
        <f>HLOOKUP("Målested navn",data!$A$1:$AT$8036,A5779,FALSE)</f>
        <v>0</v>
      </c>
      <c r="E5779">
        <f>HLOOKUP("Prøvetagning",data!$A$1:$AT$8036,A5779,FALSE)</f>
        <v>0</v>
      </c>
      <c r="F5779">
        <f>HLOOKUP("Prøve",data!$A$1:$AT$8036,A5779,FALSE)</f>
        <v>0</v>
      </c>
      <c r="G5779">
        <f>HLOOKUP("ScKode",data!$A$1:$AT$8036,A5779,FALSE)</f>
        <v>0</v>
      </c>
      <c r="H5779">
        <f>HLOOKUP("StofParameter",data!$A$1:$AT$8036,A5779,FALSE)</f>
        <v>0</v>
      </c>
      <c r="I5779">
        <f>HLOOKUP("Dato",data!$A$1:$AT$8036,A5779,FALSE)</f>
        <v>0</v>
      </c>
      <c r="J5779">
        <f>HLOOKUP("Resultat-attribut",data!$A$1:$AT$8036,A5779,FALSE)</f>
        <v>0</v>
      </c>
      <c r="K5779">
        <f>HLOOKUP("Resultat",data!$A$1:$AT$8036,A5779,FALSE)</f>
        <v>0</v>
      </c>
      <c r="L5779">
        <f>HLOOKUP("Enhed",data!$A$1:$AT$8036,A5779,FALSE)</f>
        <v>0</v>
      </c>
    </row>
    <row r="5780" spans="1:12" x14ac:dyDescent="0.2">
      <c r="A5780">
        <v>5779</v>
      </c>
      <c r="B5780">
        <f>HLOOKUP("Referencer",data!$A$1:$AT$8036,A5780,FALSE)</f>
        <v>0</v>
      </c>
      <c r="C5780">
        <f>HLOOKUP("Stedtekst",data!$A$1:$AT$8036,A5780,FALSE)</f>
        <v>0</v>
      </c>
      <c r="D5780">
        <f>HLOOKUP("Målested navn",data!$A$1:$AT$8036,A5780,FALSE)</f>
        <v>0</v>
      </c>
      <c r="E5780">
        <f>HLOOKUP("Prøvetagning",data!$A$1:$AT$8036,A5780,FALSE)</f>
        <v>0</v>
      </c>
      <c r="F5780">
        <f>HLOOKUP("Prøve",data!$A$1:$AT$8036,A5780,FALSE)</f>
        <v>0</v>
      </c>
      <c r="G5780">
        <f>HLOOKUP("ScKode",data!$A$1:$AT$8036,A5780,FALSE)</f>
        <v>0</v>
      </c>
      <c r="H5780">
        <f>HLOOKUP("StofParameter",data!$A$1:$AT$8036,A5780,FALSE)</f>
        <v>0</v>
      </c>
      <c r="I5780">
        <f>HLOOKUP("Dato",data!$A$1:$AT$8036,A5780,FALSE)</f>
        <v>0</v>
      </c>
      <c r="J5780">
        <f>HLOOKUP("Resultat-attribut",data!$A$1:$AT$8036,A5780,FALSE)</f>
        <v>0</v>
      </c>
      <c r="K5780">
        <f>HLOOKUP("Resultat",data!$A$1:$AT$8036,A5780,FALSE)</f>
        <v>0</v>
      </c>
      <c r="L5780">
        <f>HLOOKUP("Enhed",data!$A$1:$AT$8036,A5780,FALSE)</f>
        <v>0</v>
      </c>
    </row>
    <row r="5781" spans="1:12" x14ac:dyDescent="0.2">
      <c r="A5781">
        <v>5780</v>
      </c>
      <c r="B5781">
        <f>HLOOKUP("Referencer",data!$A$1:$AT$8036,A5781,FALSE)</f>
        <v>0</v>
      </c>
      <c r="C5781">
        <f>HLOOKUP("Stedtekst",data!$A$1:$AT$8036,A5781,FALSE)</f>
        <v>0</v>
      </c>
      <c r="D5781">
        <f>HLOOKUP("Målested navn",data!$A$1:$AT$8036,A5781,FALSE)</f>
        <v>0</v>
      </c>
      <c r="E5781">
        <f>HLOOKUP("Prøvetagning",data!$A$1:$AT$8036,A5781,FALSE)</f>
        <v>0</v>
      </c>
      <c r="F5781">
        <f>HLOOKUP("Prøve",data!$A$1:$AT$8036,A5781,FALSE)</f>
        <v>0</v>
      </c>
      <c r="G5781">
        <f>HLOOKUP("ScKode",data!$A$1:$AT$8036,A5781,FALSE)</f>
        <v>0</v>
      </c>
      <c r="H5781">
        <f>HLOOKUP("StofParameter",data!$A$1:$AT$8036,A5781,FALSE)</f>
        <v>0</v>
      </c>
      <c r="I5781">
        <f>HLOOKUP("Dato",data!$A$1:$AT$8036,A5781,FALSE)</f>
        <v>0</v>
      </c>
      <c r="J5781">
        <f>HLOOKUP("Resultat-attribut",data!$A$1:$AT$8036,A5781,FALSE)</f>
        <v>0</v>
      </c>
      <c r="K5781">
        <f>HLOOKUP("Resultat",data!$A$1:$AT$8036,A5781,FALSE)</f>
        <v>0</v>
      </c>
      <c r="L5781">
        <f>HLOOKUP("Enhed",data!$A$1:$AT$8036,A5781,FALSE)</f>
        <v>0</v>
      </c>
    </row>
    <row r="5782" spans="1:12" x14ac:dyDescent="0.2">
      <c r="A5782">
        <v>5781</v>
      </c>
      <c r="B5782">
        <f>HLOOKUP("Referencer",data!$A$1:$AT$8036,A5782,FALSE)</f>
        <v>0</v>
      </c>
      <c r="C5782">
        <f>HLOOKUP("Stedtekst",data!$A$1:$AT$8036,A5782,FALSE)</f>
        <v>0</v>
      </c>
      <c r="D5782">
        <f>HLOOKUP("Målested navn",data!$A$1:$AT$8036,A5782,FALSE)</f>
        <v>0</v>
      </c>
      <c r="E5782">
        <f>HLOOKUP("Prøvetagning",data!$A$1:$AT$8036,A5782,FALSE)</f>
        <v>0</v>
      </c>
      <c r="F5782">
        <f>HLOOKUP("Prøve",data!$A$1:$AT$8036,A5782,FALSE)</f>
        <v>0</v>
      </c>
      <c r="G5782">
        <f>HLOOKUP("ScKode",data!$A$1:$AT$8036,A5782,FALSE)</f>
        <v>0</v>
      </c>
      <c r="H5782">
        <f>HLOOKUP("StofParameter",data!$A$1:$AT$8036,A5782,FALSE)</f>
        <v>0</v>
      </c>
      <c r="I5782">
        <f>HLOOKUP("Dato",data!$A$1:$AT$8036,A5782,FALSE)</f>
        <v>0</v>
      </c>
      <c r="J5782">
        <f>HLOOKUP("Resultat-attribut",data!$A$1:$AT$8036,A5782,FALSE)</f>
        <v>0</v>
      </c>
      <c r="K5782">
        <f>HLOOKUP("Resultat",data!$A$1:$AT$8036,A5782,FALSE)</f>
        <v>0</v>
      </c>
      <c r="L5782">
        <f>HLOOKUP("Enhed",data!$A$1:$AT$8036,A5782,FALSE)</f>
        <v>0</v>
      </c>
    </row>
    <row r="5783" spans="1:12" x14ac:dyDescent="0.2">
      <c r="A5783">
        <v>5782</v>
      </c>
      <c r="B5783">
        <f>HLOOKUP("Referencer",data!$A$1:$AT$8036,A5783,FALSE)</f>
        <v>0</v>
      </c>
      <c r="C5783">
        <f>HLOOKUP("Stedtekst",data!$A$1:$AT$8036,A5783,FALSE)</f>
        <v>0</v>
      </c>
      <c r="D5783">
        <f>HLOOKUP("Målested navn",data!$A$1:$AT$8036,A5783,FALSE)</f>
        <v>0</v>
      </c>
      <c r="E5783">
        <f>HLOOKUP("Prøvetagning",data!$A$1:$AT$8036,A5783,FALSE)</f>
        <v>0</v>
      </c>
      <c r="F5783">
        <f>HLOOKUP("Prøve",data!$A$1:$AT$8036,A5783,FALSE)</f>
        <v>0</v>
      </c>
      <c r="G5783">
        <f>HLOOKUP("ScKode",data!$A$1:$AT$8036,A5783,FALSE)</f>
        <v>0</v>
      </c>
      <c r="H5783">
        <f>HLOOKUP("StofParameter",data!$A$1:$AT$8036,A5783,FALSE)</f>
        <v>0</v>
      </c>
      <c r="I5783">
        <f>HLOOKUP("Dato",data!$A$1:$AT$8036,A5783,FALSE)</f>
        <v>0</v>
      </c>
      <c r="J5783">
        <f>HLOOKUP("Resultat-attribut",data!$A$1:$AT$8036,A5783,FALSE)</f>
        <v>0</v>
      </c>
      <c r="K5783">
        <f>HLOOKUP("Resultat",data!$A$1:$AT$8036,A5783,FALSE)</f>
        <v>0</v>
      </c>
      <c r="L5783">
        <f>HLOOKUP("Enhed",data!$A$1:$AT$8036,A5783,FALSE)</f>
        <v>0</v>
      </c>
    </row>
    <row r="5784" spans="1:12" x14ac:dyDescent="0.2">
      <c r="A5784">
        <v>5783</v>
      </c>
      <c r="B5784">
        <f>HLOOKUP("Referencer",data!$A$1:$AT$8036,A5784,FALSE)</f>
        <v>0</v>
      </c>
      <c r="C5784">
        <f>HLOOKUP("Stedtekst",data!$A$1:$AT$8036,A5784,FALSE)</f>
        <v>0</v>
      </c>
      <c r="D5784">
        <f>HLOOKUP("Målested navn",data!$A$1:$AT$8036,A5784,FALSE)</f>
        <v>0</v>
      </c>
      <c r="E5784">
        <f>HLOOKUP("Prøvetagning",data!$A$1:$AT$8036,A5784,FALSE)</f>
        <v>0</v>
      </c>
      <c r="F5784">
        <f>HLOOKUP("Prøve",data!$A$1:$AT$8036,A5784,FALSE)</f>
        <v>0</v>
      </c>
      <c r="G5784">
        <f>HLOOKUP("ScKode",data!$A$1:$AT$8036,A5784,FALSE)</f>
        <v>0</v>
      </c>
      <c r="H5784">
        <f>HLOOKUP("StofParameter",data!$A$1:$AT$8036,A5784,FALSE)</f>
        <v>0</v>
      </c>
      <c r="I5784">
        <f>HLOOKUP("Dato",data!$A$1:$AT$8036,A5784,FALSE)</f>
        <v>0</v>
      </c>
      <c r="J5784">
        <f>HLOOKUP("Resultat-attribut",data!$A$1:$AT$8036,A5784,FALSE)</f>
        <v>0</v>
      </c>
      <c r="K5784">
        <f>HLOOKUP("Resultat",data!$A$1:$AT$8036,A5784,FALSE)</f>
        <v>0</v>
      </c>
      <c r="L5784">
        <f>HLOOKUP("Enhed",data!$A$1:$AT$8036,A5784,FALSE)</f>
        <v>0</v>
      </c>
    </row>
    <row r="5785" spans="1:12" x14ac:dyDescent="0.2">
      <c r="A5785">
        <v>5784</v>
      </c>
      <c r="B5785">
        <f>HLOOKUP("Referencer",data!$A$1:$AT$8036,A5785,FALSE)</f>
        <v>0</v>
      </c>
      <c r="C5785">
        <f>HLOOKUP("Stedtekst",data!$A$1:$AT$8036,A5785,FALSE)</f>
        <v>0</v>
      </c>
      <c r="D5785">
        <f>HLOOKUP("Målested navn",data!$A$1:$AT$8036,A5785,FALSE)</f>
        <v>0</v>
      </c>
      <c r="E5785">
        <f>HLOOKUP("Prøvetagning",data!$A$1:$AT$8036,A5785,FALSE)</f>
        <v>0</v>
      </c>
      <c r="F5785">
        <f>HLOOKUP("Prøve",data!$A$1:$AT$8036,A5785,FALSE)</f>
        <v>0</v>
      </c>
      <c r="G5785">
        <f>HLOOKUP("ScKode",data!$A$1:$AT$8036,A5785,FALSE)</f>
        <v>0</v>
      </c>
      <c r="H5785">
        <f>HLOOKUP("StofParameter",data!$A$1:$AT$8036,A5785,FALSE)</f>
        <v>0</v>
      </c>
      <c r="I5785">
        <f>HLOOKUP("Dato",data!$A$1:$AT$8036,A5785,FALSE)</f>
        <v>0</v>
      </c>
      <c r="J5785">
        <f>HLOOKUP("Resultat-attribut",data!$A$1:$AT$8036,A5785,FALSE)</f>
        <v>0</v>
      </c>
      <c r="K5785">
        <f>HLOOKUP("Resultat",data!$A$1:$AT$8036,A5785,FALSE)</f>
        <v>0</v>
      </c>
      <c r="L5785">
        <f>HLOOKUP("Enhed",data!$A$1:$AT$8036,A5785,FALSE)</f>
        <v>0</v>
      </c>
    </row>
    <row r="5786" spans="1:12" x14ac:dyDescent="0.2">
      <c r="A5786">
        <v>5785</v>
      </c>
      <c r="B5786">
        <f>HLOOKUP("Referencer",data!$A$1:$AT$8036,A5786,FALSE)</f>
        <v>0</v>
      </c>
      <c r="C5786">
        <f>HLOOKUP("Stedtekst",data!$A$1:$AT$8036,A5786,FALSE)</f>
        <v>0</v>
      </c>
      <c r="D5786">
        <f>HLOOKUP("Målested navn",data!$A$1:$AT$8036,A5786,FALSE)</f>
        <v>0</v>
      </c>
      <c r="E5786">
        <f>HLOOKUP("Prøvetagning",data!$A$1:$AT$8036,A5786,FALSE)</f>
        <v>0</v>
      </c>
      <c r="F5786">
        <f>HLOOKUP("Prøve",data!$A$1:$AT$8036,A5786,FALSE)</f>
        <v>0</v>
      </c>
      <c r="G5786">
        <f>HLOOKUP("ScKode",data!$A$1:$AT$8036,A5786,FALSE)</f>
        <v>0</v>
      </c>
      <c r="H5786">
        <f>HLOOKUP("StofParameter",data!$A$1:$AT$8036,A5786,FALSE)</f>
        <v>0</v>
      </c>
      <c r="I5786">
        <f>HLOOKUP("Dato",data!$A$1:$AT$8036,A5786,FALSE)</f>
        <v>0</v>
      </c>
      <c r="J5786">
        <f>HLOOKUP("Resultat-attribut",data!$A$1:$AT$8036,A5786,FALSE)</f>
        <v>0</v>
      </c>
      <c r="K5786">
        <f>HLOOKUP("Resultat",data!$A$1:$AT$8036,A5786,FALSE)</f>
        <v>0</v>
      </c>
      <c r="L5786">
        <f>HLOOKUP("Enhed",data!$A$1:$AT$8036,A5786,FALSE)</f>
        <v>0</v>
      </c>
    </row>
    <row r="5787" spans="1:12" x14ac:dyDescent="0.2">
      <c r="A5787">
        <v>5786</v>
      </c>
      <c r="B5787">
        <f>HLOOKUP("Referencer",data!$A$1:$AT$8036,A5787,FALSE)</f>
        <v>0</v>
      </c>
      <c r="C5787">
        <f>HLOOKUP("Stedtekst",data!$A$1:$AT$8036,A5787,FALSE)</f>
        <v>0</v>
      </c>
      <c r="D5787">
        <f>HLOOKUP("Målested navn",data!$A$1:$AT$8036,A5787,FALSE)</f>
        <v>0</v>
      </c>
      <c r="E5787">
        <f>HLOOKUP("Prøvetagning",data!$A$1:$AT$8036,A5787,FALSE)</f>
        <v>0</v>
      </c>
      <c r="F5787">
        <f>HLOOKUP("Prøve",data!$A$1:$AT$8036,A5787,FALSE)</f>
        <v>0</v>
      </c>
      <c r="G5787">
        <f>HLOOKUP("ScKode",data!$A$1:$AT$8036,A5787,FALSE)</f>
        <v>0</v>
      </c>
      <c r="H5787">
        <f>HLOOKUP("StofParameter",data!$A$1:$AT$8036,A5787,FALSE)</f>
        <v>0</v>
      </c>
      <c r="I5787">
        <f>HLOOKUP("Dato",data!$A$1:$AT$8036,A5787,FALSE)</f>
        <v>0</v>
      </c>
      <c r="J5787">
        <f>HLOOKUP("Resultat-attribut",data!$A$1:$AT$8036,A5787,FALSE)</f>
        <v>0</v>
      </c>
      <c r="K5787">
        <f>HLOOKUP("Resultat",data!$A$1:$AT$8036,A5787,FALSE)</f>
        <v>0</v>
      </c>
      <c r="L5787">
        <f>HLOOKUP("Enhed",data!$A$1:$AT$8036,A5787,FALSE)</f>
        <v>0</v>
      </c>
    </row>
    <row r="5788" spans="1:12" x14ac:dyDescent="0.2">
      <c r="A5788">
        <v>5787</v>
      </c>
      <c r="B5788">
        <f>HLOOKUP("Referencer",data!$A$1:$AT$8036,A5788,FALSE)</f>
        <v>0</v>
      </c>
      <c r="C5788">
        <f>HLOOKUP("Stedtekst",data!$A$1:$AT$8036,A5788,FALSE)</f>
        <v>0</v>
      </c>
      <c r="D5788">
        <f>HLOOKUP("Målested navn",data!$A$1:$AT$8036,A5788,FALSE)</f>
        <v>0</v>
      </c>
      <c r="E5788">
        <f>HLOOKUP("Prøvetagning",data!$A$1:$AT$8036,A5788,FALSE)</f>
        <v>0</v>
      </c>
      <c r="F5788">
        <f>HLOOKUP("Prøve",data!$A$1:$AT$8036,A5788,FALSE)</f>
        <v>0</v>
      </c>
      <c r="G5788">
        <f>HLOOKUP("ScKode",data!$A$1:$AT$8036,A5788,FALSE)</f>
        <v>0</v>
      </c>
      <c r="H5788">
        <f>HLOOKUP("StofParameter",data!$A$1:$AT$8036,A5788,FALSE)</f>
        <v>0</v>
      </c>
      <c r="I5788">
        <f>HLOOKUP("Dato",data!$A$1:$AT$8036,A5788,FALSE)</f>
        <v>0</v>
      </c>
      <c r="J5788">
        <f>HLOOKUP("Resultat-attribut",data!$A$1:$AT$8036,A5788,FALSE)</f>
        <v>0</v>
      </c>
      <c r="K5788">
        <f>HLOOKUP("Resultat",data!$A$1:$AT$8036,A5788,FALSE)</f>
        <v>0</v>
      </c>
      <c r="L5788">
        <f>HLOOKUP("Enhed",data!$A$1:$AT$8036,A5788,FALSE)</f>
        <v>0</v>
      </c>
    </row>
    <row r="5789" spans="1:12" x14ac:dyDescent="0.2">
      <c r="A5789">
        <v>5788</v>
      </c>
      <c r="B5789">
        <f>HLOOKUP("Referencer",data!$A$1:$AT$8036,A5789,FALSE)</f>
        <v>0</v>
      </c>
      <c r="C5789">
        <f>HLOOKUP("Stedtekst",data!$A$1:$AT$8036,A5789,FALSE)</f>
        <v>0</v>
      </c>
      <c r="D5789">
        <f>HLOOKUP("Målested navn",data!$A$1:$AT$8036,A5789,FALSE)</f>
        <v>0</v>
      </c>
      <c r="E5789">
        <f>HLOOKUP("Prøvetagning",data!$A$1:$AT$8036,A5789,FALSE)</f>
        <v>0</v>
      </c>
      <c r="F5789">
        <f>HLOOKUP("Prøve",data!$A$1:$AT$8036,A5789,FALSE)</f>
        <v>0</v>
      </c>
      <c r="G5789">
        <f>HLOOKUP("ScKode",data!$A$1:$AT$8036,A5789,FALSE)</f>
        <v>0</v>
      </c>
      <c r="H5789">
        <f>HLOOKUP("StofParameter",data!$A$1:$AT$8036,A5789,FALSE)</f>
        <v>0</v>
      </c>
      <c r="I5789">
        <f>HLOOKUP("Dato",data!$A$1:$AT$8036,A5789,FALSE)</f>
        <v>0</v>
      </c>
      <c r="J5789">
        <f>HLOOKUP("Resultat-attribut",data!$A$1:$AT$8036,A5789,FALSE)</f>
        <v>0</v>
      </c>
      <c r="K5789">
        <f>HLOOKUP("Resultat",data!$A$1:$AT$8036,A5789,FALSE)</f>
        <v>0</v>
      </c>
      <c r="L5789">
        <f>HLOOKUP("Enhed",data!$A$1:$AT$8036,A5789,FALSE)</f>
        <v>0</v>
      </c>
    </row>
    <row r="5790" spans="1:12" x14ac:dyDescent="0.2">
      <c r="A5790">
        <v>5789</v>
      </c>
      <c r="B5790">
        <f>HLOOKUP("Referencer",data!$A$1:$AT$8036,A5790,FALSE)</f>
        <v>0</v>
      </c>
      <c r="C5790">
        <f>HLOOKUP("Stedtekst",data!$A$1:$AT$8036,A5790,FALSE)</f>
        <v>0</v>
      </c>
      <c r="D5790">
        <f>HLOOKUP("Målested navn",data!$A$1:$AT$8036,A5790,FALSE)</f>
        <v>0</v>
      </c>
      <c r="E5790">
        <f>HLOOKUP("Prøvetagning",data!$A$1:$AT$8036,A5790,FALSE)</f>
        <v>0</v>
      </c>
      <c r="F5790">
        <f>HLOOKUP("Prøve",data!$A$1:$AT$8036,A5790,FALSE)</f>
        <v>0</v>
      </c>
      <c r="G5790">
        <f>HLOOKUP("ScKode",data!$A$1:$AT$8036,A5790,FALSE)</f>
        <v>0</v>
      </c>
      <c r="H5790">
        <f>HLOOKUP("StofParameter",data!$A$1:$AT$8036,A5790,FALSE)</f>
        <v>0</v>
      </c>
      <c r="I5790">
        <f>HLOOKUP("Dato",data!$A$1:$AT$8036,A5790,FALSE)</f>
        <v>0</v>
      </c>
      <c r="J5790">
        <f>HLOOKUP("Resultat-attribut",data!$A$1:$AT$8036,A5790,FALSE)</f>
        <v>0</v>
      </c>
      <c r="K5790">
        <f>HLOOKUP("Resultat",data!$A$1:$AT$8036,A5790,FALSE)</f>
        <v>0</v>
      </c>
      <c r="L5790">
        <f>HLOOKUP("Enhed",data!$A$1:$AT$8036,A5790,FALSE)</f>
        <v>0</v>
      </c>
    </row>
    <row r="5791" spans="1:12" x14ac:dyDescent="0.2">
      <c r="A5791">
        <v>5790</v>
      </c>
      <c r="B5791">
        <f>HLOOKUP("Referencer",data!$A$1:$AT$8036,A5791,FALSE)</f>
        <v>0</v>
      </c>
      <c r="C5791">
        <f>HLOOKUP("Stedtekst",data!$A$1:$AT$8036,A5791,FALSE)</f>
        <v>0</v>
      </c>
      <c r="D5791">
        <f>HLOOKUP("Målested navn",data!$A$1:$AT$8036,A5791,FALSE)</f>
        <v>0</v>
      </c>
      <c r="E5791">
        <f>HLOOKUP("Prøvetagning",data!$A$1:$AT$8036,A5791,FALSE)</f>
        <v>0</v>
      </c>
      <c r="F5791">
        <f>HLOOKUP("Prøve",data!$A$1:$AT$8036,A5791,FALSE)</f>
        <v>0</v>
      </c>
      <c r="G5791">
        <f>HLOOKUP("ScKode",data!$A$1:$AT$8036,A5791,FALSE)</f>
        <v>0</v>
      </c>
      <c r="H5791">
        <f>HLOOKUP("StofParameter",data!$A$1:$AT$8036,A5791,FALSE)</f>
        <v>0</v>
      </c>
      <c r="I5791">
        <f>HLOOKUP("Dato",data!$A$1:$AT$8036,A5791,FALSE)</f>
        <v>0</v>
      </c>
      <c r="J5791">
        <f>HLOOKUP("Resultat-attribut",data!$A$1:$AT$8036,A5791,FALSE)</f>
        <v>0</v>
      </c>
      <c r="K5791">
        <f>HLOOKUP("Resultat",data!$A$1:$AT$8036,A5791,FALSE)</f>
        <v>0</v>
      </c>
      <c r="L5791">
        <f>HLOOKUP("Enhed",data!$A$1:$AT$8036,A5791,FALSE)</f>
        <v>0</v>
      </c>
    </row>
    <row r="5792" spans="1:12" x14ac:dyDescent="0.2">
      <c r="A5792">
        <v>5791</v>
      </c>
      <c r="B5792">
        <f>HLOOKUP("Referencer",data!$A$1:$AT$8036,A5792,FALSE)</f>
        <v>0</v>
      </c>
      <c r="C5792">
        <f>HLOOKUP("Stedtekst",data!$A$1:$AT$8036,A5792,FALSE)</f>
        <v>0</v>
      </c>
      <c r="D5792">
        <f>HLOOKUP("Målested navn",data!$A$1:$AT$8036,A5792,FALSE)</f>
        <v>0</v>
      </c>
      <c r="E5792">
        <f>HLOOKUP("Prøvetagning",data!$A$1:$AT$8036,A5792,FALSE)</f>
        <v>0</v>
      </c>
      <c r="F5792">
        <f>HLOOKUP("Prøve",data!$A$1:$AT$8036,A5792,FALSE)</f>
        <v>0</v>
      </c>
      <c r="G5792">
        <f>HLOOKUP("ScKode",data!$A$1:$AT$8036,A5792,FALSE)</f>
        <v>0</v>
      </c>
      <c r="H5792">
        <f>HLOOKUP("StofParameter",data!$A$1:$AT$8036,A5792,FALSE)</f>
        <v>0</v>
      </c>
      <c r="I5792">
        <f>HLOOKUP("Dato",data!$A$1:$AT$8036,A5792,FALSE)</f>
        <v>0</v>
      </c>
      <c r="J5792">
        <f>HLOOKUP("Resultat-attribut",data!$A$1:$AT$8036,A5792,FALSE)</f>
        <v>0</v>
      </c>
      <c r="K5792">
        <f>HLOOKUP("Resultat",data!$A$1:$AT$8036,A5792,FALSE)</f>
        <v>0</v>
      </c>
      <c r="L5792">
        <f>HLOOKUP("Enhed",data!$A$1:$AT$8036,A5792,FALSE)</f>
        <v>0</v>
      </c>
    </row>
    <row r="5793" spans="1:12" x14ac:dyDescent="0.2">
      <c r="A5793">
        <v>5792</v>
      </c>
      <c r="B5793">
        <f>HLOOKUP("Referencer",data!$A$1:$AT$8036,A5793,FALSE)</f>
        <v>0</v>
      </c>
      <c r="C5793">
        <f>HLOOKUP("Stedtekst",data!$A$1:$AT$8036,A5793,FALSE)</f>
        <v>0</v>
      </c>
      <c r="D5793">
        <f>HLOOKUP("Målested navn",data!$A$1:$AT$8036,A5793,FALSE)</f>
        <v>0</v>
      </c>
      <c r="E5793">
        <f>HLOOKUP("Prøvetagning",data!$A$1:$AT$8036,A5793,FALSE)</f>
        <v>0</v>
      </c>
      <c r="F5793">
        <f>HLOOKUP("Prøve",data!$A$1:$AT$8036,A5793,FALSE)</f>
        <v>0</v>
      </c>
      <c r="G5793">
        <f>HLOOKUP("ScKode",data!$A$1:$AT$8036,A5793,FALSE)</f>
        <v>0</v>
      </c>
      <c r="H5793">
        <f>HLOOKUP("StofParameter",data!$A$1:$AT$8036,A5793,FALSE)</f>
        <v>0</v>
      </c>
      <c r="I5793">
        <f>HLOOKUP("Dato",data!$A$1:$AT$8036,A5793,FALSE)</f>
        <v>0</v>
      </c>
      <c r="J5793">
        <f>HLOOKUP("Resultat-attribut",data!$A$1:$AT$8036,A5793,FALSE)</f>
        <v>0</v>
      </c>
      <c r="K5793">
        <f>HLOOKUP("Resultat",data!$A$1:$AT$8036,A5793,FALSE)</f>
        <v>0</v>
      </c>
      <c r="L5793">
        <f>HLOOKUP("Enhed",data!$A$1:$AT$8036,A5793,FALSE)</f>
        <v>0</v>
      </c>
    </row>
    <row r="5794" spans="1:12" x14ac:dyDescent="0.2">
      <c r="A5794">
        <v>5793</v>
      </c>
      <c r="B5794">
        <f>HLOOKUP("Referencer",data!$A$1:$AT$8036,A5794,FALSE)</f>
        <v>0</v>
      </c>
      <c r="C5794">
        <f>HLOOKUP("Stedtekst",data!$A$1:$AT$8036,A5794,FALSE)</f>
        <v>0</v>
      </c>
      <c r="D5794">
        <f>HLOOKUP("Målested navn",data!$A$1:$AT$8036,A5794,FALSE)</f>
        <v>0</v>
      </c>
      <c r="E5794">
        <f>HLOOKUP("Prøvetagning",data!$A$1:$AT$8036,A5794,FALSE)</f>
        <v>0</v>
      </c>
      <c r="F5794">
        <f>HLOOKUP("Prøve",data!$A$1:$AT$8036,A5794,FALSE)</f>
        <v>0</v>
      </c>
      <c r="G5794">
        <f>HLOOKUP("ScKode",data!$A$1:$AT$8036,A5794,FALSE)</f>
        <v>0</v>
      </c>
      <c r="H5794">
        <f>HLOOKUP("StofParameter",data!$A$1:$AT$8036,A5794,FALSE)</f>
        <v>0</v>
      </c>
      <c r="I5794">
        <f>HLOOKUP("Dato",data!$A$1:$AT$8036,A5794,FALSE)</f>
        <v>0</v>
      </c>
      <c r="J5794">
        <f>HLOOKUP("Resultat-attribut",data!$A$1:$AT$8036,A5794,FALSE)</f>
        <v>0</v>
      </c>
      <c r="K5794">
        <f>HLOOKUP("Resultat",data!$A$1:$AT$8036,A5794,FALSE)</f>
        <v>0</v>
      </c>
      <c r="L5794">
        <f>HLOOKUP("Enhed",data!$A$1:$AT$8036,A5794,FALSE)</f>
        <v>0</v>
      </c>
    </row>
    <row r="5795" spans="1:12" x14ac:dyDescent="0.2">
      <c r="A5795">
        <v>5794</v>
      </c>
      <c r="B5795">
        <f>HLOOKUP("Referencer",data!$A$1:$AT$8036,A5795,FALSE)</f>
        <v>0</v>
      </c>
      <c r="C5795">
        <f>HLOOKUP("Stedtekst",data!$A$1:$AT$8036,A5795,FALSE)</f>
        <v>0</v>
      </c>
      <c r="D5795">
        <f>HLOOKUP("Målested navn",data!$A$1:$AT$8036,A5795,FALSE)</f>
        <v>0</v>
      </c>
      <c r="E5795">
        <f>HLOOKUP("Prøvetagning",data!$A$1:$AT$8036,A5795,FALSE)</f>
        <v>0</v>
      </c>
      <c r="F5795">
        <f>HLOOKUP("Prøve",data!$A$1:$AT$8036,A5795,FALSE)</f>
        <v>0</v>
      </c>
      <c r="G5795">
        <f>HLOOKUP("ScKode",data!$A$1:$AT$8036,A5795,FALSE)</f>
        <v>0</v>
      </c>
      <c r="H5795">
        <f>HLOOKUP("StofParameter",data!$A$1:$AT$8036,A5795,FALSE)</f>
        <v>0</v>
      </c>
      <c r="I5795">
        <f>HLOOKUP("Dato",data!$A$1:$AT$8036,A5795,FALSE)</f>
        <v>0</v>
      </c>
      <c r="J5795">
        <f>HLOOKUP("Resultat-attribut",data!$A$1:$AT$8036,A5795,FALSE)</f>
        <v>0</v>
      </c>
      <c r="K5795">
        <f>HLOOKUP("Resultat",data!$A$1:$AT$8036,A5795,FALSE)</f>
        <v>0</v>
      </c>
      <c r="L5795">
        <f>HLOOKUP("Enhed",data!$A$1:$AT$8036,A5795,FALSE)</f>
        <v>0</v>
      </c>
    </row>
    <row r="5796" spans="1:12" x14ac:dyDescent="0.2">
      <c r="A5796">
        <v>5795</v>
      </c>
      <c r="B5796">
        <f>HLOOKUP("Referencer",data!$A$1:$AT$8036,A5796,FALSE)</f>
        <v>0</v>
      </c>
      <c r="C5796">
        <f>HLOOKUP("Stedtekst",data!$A$1:$AT$8036,A5796,FALSE)</f>
        <v>0</v>
      </c>
      <c r="D5796">
        <f>HLOOKUP("Målested navn",data!$A$1:$AT$8036,A5796,FALSE)</f>
        <v>0</v>
      </c>
      <c r="E5796">
        <f>HLOOKUP("Prøvetagning",data!$A$1:$AT$8036,A5796,FALSE)</f>
        <v>0</v>
      </c>
      <c r="F5796">
        <f>HLOOKUP("Prøve",data!$A$1:$AT$8036,A5796,FALSE)</f>
        <v>0</v>
      </c>
      <c r="G5796">
        <f>HLOOKUP("ScKode",data!$A$1:$AT$8036,A5796,FALSE)</f>
        <v>0</v>
      </c>
      <c r="H5796">
        <f>HLOOKUP("StofParameter",data!$A$1:$AT$8036,A5796,FALSE)</f>
        <v>0</v>
      </c>
      <c r="I5796">
        <f>HLOOKUP("Dato",data!$A$1:$AT$8036,A5796,FALSE)</f>
        <v>0</v>
      </c>
      <c r="J5796">
        <f>HLOOKUP("Resultat-attribut",data!$A$1:$AT$8036,A5796,FALSE)</f>
        <v>0</v>
      </c>
      <c r="K5796">
        <f>HLOOKUP("Resultat",data!$A$1:$AT$8036,A5796,FALSE)</f>
        <v>0</v>
      </c>
      <c r="L5796">
        <f>HLOOKUP("Enhed",data!$A$1:$AT$8036,A5796,FALSE)</f>
        <v>0</v>
      </c>
    </row>
    <row r="5797" spans="1:12" x14ac:dyDescent="0.2">
      <c r="A5797">
        <v>5796</v>
      </c>
      <c r="B5797">
        <f>HLOOKUP("Referencer",data!$A$1:$AT$8036,A5797,FALSE)</f>
        <v>0</v>
      </c>
      <c r="C5797">
        <f>HLOOKUP("Stedtekst",data!$A$1:$AT$8036,A5797,FALSE)</f>
        <v>0</v>
      </c>
      <c r="D5797">
        <f>HLOOKUP("Målested navn",data!$A$1:$AT$8036,A5797,FALSE)</f>
        <v>0</v>
      </c>
      <c r="E5797">
        <f>HLOOKUP("Prøvetagning",data!$A$1:$AT$8036,A5797,FALSE)</f>
        <v>0</v>
      </c>
      <c r="F5797">
        <f>HLOOKUP("Prøve",data!$A$1:$AT$8036,A5797,FALSE)</f>
        <v>0</v>
      </c>
      <c r="G5797">
        <f>HLOOKUP("ScKode",data!$A$1:$AT$8036,A5797,FALSE)</f>
        <v>0</v>
      </c>
      <c r="H5797">
        <f>HLOOKUP("StofParameter",data!$A$1:$AT$8036,A5797,FALSE)</f>
        <v>0</v>
      </c>
      <c r="I5797">
        <f>HLOOKUP("Dato",data!$A$1:$AT$8036,A5797,FALSE)</f>
        <v>0</v>
      </c>
      <c r="J5797">
        <f>HLOOKUP("Resultat-attribut",data!$A$1:$AT$8036,A5797,FALSE)</f>
        <v>0</v>
      </c>
      <c r="K5797">
        <f>HLOOKUP("Resultat",data!$A$1:$AT$8036,A5797,FALSE)</f>
        <v>0</v>
      </c>
      <c r="L5797">
        <f>HLOOKUP("Enhed",data!$A$1:$AT$8036,A5797,FALSE)</f>
        <v>0</v>
      </c>
    </row>
    <row r="5798" spans="1:12" x14ac:dyDescent="0.2">
      <c r="A5798">
        <v>5797</v>
      </c>
      <c r="B5798">
        <f>HLOOKUP("Referencer",data!$A$1:$AT$8036,A5798,FALSE)</f>
        <v>0</v>
      </c>
      <c r="C5798">
        <f>HLOOKUP("Stedtekst",data!$A$1:$AT$8036,A5798,FALSE)</f>
        <v>0</v>
      </c>
      <c r="D5798">
        <f>HLOOKUP("Målested navn",data!$A$1:$AT$8036,A5798,FALSE)</f>
        <v>0</v>
      </c>
      <c r="E5798">
        <f>HLOOKUP("Prøvetagning",data!$A$1:$AT$8036,A5798,FALSE)</f>
        <v>0</v>
      </c>
      <c r="F5798">
        <f>HLOOKUP("Prøve",data!$A$1:$AT$8036,A5798,FALSE)</f>
        <v>0</v>
      </c>
      <c r="G5798">
        <f>HLOOKUP("ScKode",data!$A$1:$AT$8036,A5798,FALSE)</f>
        <v>0</v>
      </c>
      <c r="H5798">
        <f>HLOOKUP("StofParameter",data!$A$1:$AT$8036,A5798,FALSE)</f>
        <v>0</v>
      </c>
      <c r="I5798">
        <f>HLOOKUP("Dato",data!$A$1:$AT$8036,A5798,FALSE)</f>
        <v>0</v>
      </c>
      <c r="J5798">
        <f>HLOOKUP("Resultat-attribut",data!$A$1:$AT$8036,A5798,FALSE)</f>
        <v>0</v>
      </c>
      <c r="K5798">
        <f>HLOOKUP("Resultat",data!$A$1:$AT$8036,A5798,FALSE)</f>
        <v>0</v>
      </c>
      <c r="L5798">
        <f>HLOOKUP("Enhed",data!$A$1:$AT$8036,A5798,FALSE)</f>
        <v>0</v>
      </c>
    </row>
    <row r="5799" spans="1:12" x14ac:dyDescent="0.2">
      <c r="A5799">
        <v>5798</v>
      </c>
      <c r="B5799">
        <f>HLOOKUP("Referencer",data!$A$1:$AT$8036,A5799,FALSE)</f>
        <v>0</v>
      </c>
      <c r="C5799">
        <f>HLOOKUP("Stedtekst",data!$A$1:$AT$8036,A5799,FALSE)</f>
        <v>0</v>
      </c>
      <c r="D5799">
        <f>HLOOKUP("Målested navn",data!$A$1:$AT$8036,A5799,FALSE)</f>
        <v>0</v>
      </c>
      <c r="E5799">
        <f>HLOOKUP("Prøvetagning",data!$A$1:$AT$8036,A5799,FALSE)</f>
        <v>0</v>
      </c>
      <c r="F5799">
        <f>HLOOKUP("Prøve",data!$A$1:$AT$8036,A5799,FALSE)</f>
        <v>0</v>
      </c>
      <c r="G5799">
        <f>HLOOKUP("ScKode",data!$A$1:$AT$8036,A5799,FALSE)</f>
        <v>0</v>
      </c>
      <c r="H5799">
        <f>HLOOKUP("StofParameter",data!$A$1:$AT$8036,A5799,FALSE)</f>
        <v>0</v>
      </c>
      <c r="I5799">
        <f>HLOOKUP("Dato",data!$A$1:$AT$8036,A5799,FALSE)</f>
        <v>0</v>
      </c>
      <c r="J5799">
        <f>HLOOKUP("Resultat-attribut",data!$A$1:$AT$8036,A5799,FALSE)</f>
        <v>0</v>
      </c>
      <c r="K5799">
        <f>HLOOKUP("Resultat",data!$A$1:$AT$8036,A5799,FALSE)</f>
        <v>0</v>
      </c>
      <c r="L5799">
        <f>HLOOKUP("Enhed",data!$A$1:$AT$8036,A5799,FALSE)</f>
        <v>0</v>
      </c>
    </row>
    <row r="5800" spans="1:12" x14ac:dyDescent="0.2">
      <c r="A5800">
        <v>5799</v>
      </c>
      <c r="B5800">
        <f>HLOOKUP("Referencer",data!$A$1:$AT$8036,A5800,FALSE)</f>
        <v>0</v>
      </c>
      <c r="C5800">
        <f>HLOOKUP("Stedtekst",data!$A$1:$AT$8036,A5800,FALSE)</f>
        <v>0</v>
      </c>
      <c r="D5800">
        <f>HLOOKUP("Målested navn",data!$A$1:$AT$8036,A5800,FALSE)</f>
        <v>0</v>
      </c>
      <c r="E5800">
        <f>HLOOKUP("Prøvetagning",data!$A$1:$AT$8036,A5800,FALSE)</f>
        <v>0</v>
      </c>
      <c r="F5800">
        <f>HLOOKUP("Prøve",data!$A$1:$AT$8036,A5800,FALSE)</f>
        <v>0</v>
      </c>
      <c r="G5800">
        <f>HLOOKUP("ScKode",data!$A$1:$AT$8036,A5800,FALSE)</f>
        <v>0</v>
      </c>
      <c r="H5800">
        <f>HLOOKUP("StofParameter",data!$A$1:$AT$8036,A5800,FALSE)</f>
        <v>0</v>
      </c>
      <c r="I5800">
        <f>HLOOKUP("Dato",data!$A$1:$AT$8036,A5800,FALSE)</f>
        <v>0</v>
      </c>
      <c r="J5800">
        <f>HLOOKUP("Resultat-attribut",data!$A$1:$AT$8036,A5800,FALSE)</f>
        <v>0</v>
      </c>
      <c r="K5800">
        <f>HLOOKUP("Resultat",data!$A$1:$AT$8036,A5800,FALSE)</f>
        <v>0</v>
      </c>
      <c r="L5800">
        <f>HLOOKUP("Enhed",data!$A$1:$AT$8036,A5800,FALSE)</f>
        <v>0</v>
      </c>
    </row>
    <row r="5801" spans="1:12" x14ac:dyDescent="0.2">
      <c r="A5801">
        <v>5800</v>
      </c>
      <c r="B5801">
        <f>HLOOKUP("Referencer",data!$A$1:$AT$8036,A5801,FALSE)</f>
        <v>0</v>
      </c>
      <c r="C5801">
        <f>HLOOKUP("Stedtekst",data!$A$1:$AT$8036,A5801,FALSE)</f>
        <v>0</v>
      </c>
      <c r="D5801">
        <f>HLOOKUP("Målested navn",data!$A$1:$AT$8036,A5801,FALSE)</f>
        <v>0</v>
      </c>
      <c r="E5801">
        <f>HLOOKUP("Prøvetagning",data!$A$1:$AT$8036,A5801,FALSE)</f>
        <v>0</v>
      </c>
      <c r="F5801">
        <f>HLOOKUP("Prøve",data!$A$1:$AT$8036,A5801,FALSE)</f>
        <v>0</v>
      </c>
      <c r="G5801">
        <f>HLOOKUP("ScKode",data!$A$1:$AT$8036,A5801,FALSE)</f>
        <v>0</v>
      </c>
      <c r="H5801">
        <f>HLOOKUP("StofParameter",data!$A$1:$AT$8036,A5801,FALSE)</f>
        <v>0</v>
      </c>
      <c r="I5801">
        <f>HLOOKUP("Dato",data!$A$1:$AT$8036,A5801,FALSE)</f>
        <v>0</v>
      </c>
      <c r="J5801">
        <f>HLOOKUP("Resultat-attribut",data!$A$1:$AT$8036,A5801,FALSE)</f>
        <v>0</v>
      </c>
      <c r="K5801">
        <f>HLOOKUP("Resultat",data!$A$1:$AT$8036,A5801,FALSE)</f>
        <v>0</v>
      </c>
      <c r="L5801">
        <f>HLOOKUP("Enhed",data!$A$1:$AT$8036,A5801,FALSE)</f>
        <v>0</v>
      </c>
    </row>
    <row r="5802" spans="1:12" x14ac:dyDescent="0.2">
      <c r="A5802">
        <v>5801</v>
      </c>
      <c r="B5802">
        <f>HLOOKUP("Referencer",data!$A$1:$AT$8036,A5802,FALSE)</f>
        <v>0</v>
      </c>
      <c r="C5802">
        <f>HLOOKUP("Stedtekst",data!$A$1:$AT$8036,A5802,FALSE)</f>
        <v>0</v>
      </c>
      <c r="D5802">
        <f>HLOOKUP("Målested navn",data!$A$1:$AT$8036,A5802,FALSE)</f>
        <v>0</v>
      </c>
      <c r="E5802">
        <f>HLOOKUP("Prøvetagning",data!$A$1:$AT$8036,A5802,FALSE)</f>
        <v>0</v>
      </c>
      <c r="F5802">
        <f>HLOOKUP("Prøve",data!$A$1:$AT$8036,A5802,FALSE)</f>
        <v>0</v>
      </c>
      <c r="G5802">
        <f>HLOOKUP("ScKode",data!$A$1:$AT$8036,A5802,FALSE)</f>
        <v>0</v>
      </c>
      <c r="H5802">
        <f>HLOOKUP("StofParameter",data!$A$1:$AT$8036,A5802,FALSE)</f>
        <v>0</v>
      </c>
      <c r="I5802">
        <f>HLOOKUP("Dato",data!$A$1:$AT$8036,A5802,FALSE)</f>
        <v>0</v>
      </c>
      <c r="J5802">
        <f>HLOOKUP("Resultat-attribut",data!$A$1:$AT$8036,A5802,FALSE)</f>
        <v>0</v>
      </c>
      <c r="K5802">
        <f>HLOOKUP("Resultat",data!$A$1:$AT$8036,A5802,FALSE)</f>
        <v>0</v>
      </c>
      <c r="L5802">
        <f>HLOOKUP("Enhed",data!$A$1:$AT$8036,A5802,FALSE)</f>
        <v>0</v>
      </c>
    </row>
    <row r="5803" spans="1:12" x14ac:dyDescent="0.2">
      <c r="A5803">
        <v>5802</v>
      </c>
      <c r="B5803">
        <f>HLOOKUP("Referencer",data!$A$1:$AT$8036,A5803,FALSE)</f>
        <v>0</v>
      </c>
      <c r="C5803">
        <f>HLOOKUP("Stedtekst",data!$A$1:$AT$8036,A5803,FALSE)</f>
        <v>0</v>
      </c>
      <c r="D5803">
        <f>HLOOKUP("Målested navn",data!$A$1:$AT$8036,A5803,FALSE)</f>
        <v>0</v>
      </c>
      <c r="E5803">
        <f>HLOOKUP("Prøvetagning",data!$A$1:$AT$8036,A5803,FALSE)</f>
        <v>0</v>
      </c>
      <c r="F5803">
        <f>HLOOKUP("Prøve",data!$A$1:$AT$8036,A5803,FALSE)</f>
        <v>0</v>
      </c>
      <c r="G5803">
        <f>HLOOKUP("ScKode",data!$A$1:$AT$8036,A5803,FALSE)</f>
        <v>0</v>
      </c>
      <c r="H5803">
        <f>HLOOKUP("StofParameter",data!$A$1:$AT$8036,A5803,FALSE)</f>
        <v>0</v>
      </c>
      <c r="I5803">
        <f>HLOOKUP("Dato",data!$A$1:$AT$8036,A5803,FALSE)</f>
        <v>0</v>
      </c>
      <c r="J5803">
        <f>HLOOKUP("Resultat-attribut",data!$A$1:$AT$8036,A5803,FALSE)</f>
        <v>0</v>
      </c>
      <c r="K5803">
        <f>HLOOKUP("Resultat",data!$A$1:$AT$8036,A5803,FALSE)</f>
        <v>0</v>
      </c>
      <c r="L5803">
        <f>HLOOKUP("Enhed",data!$A$1:$AT$8036,A5803,FALSE)</f>
        <v>0</v>
      </c>
    </row>
    <row r="5804" spans="1:12" x14ac:dyDescent="0.2">
      <c r="A5804">
        <v>5803</v>
      </c>
      <c r="B5804">
        <f>HLOOKUP("Referencer",data!$A$1:$AT$8036,A5804,FALSE)</f>
        <v>0</v>
      </c>
      <c r="C5804">
        <f>HLOOKUP("Stedtekst",data!$A$1:$AT$8036,A5804,FALSE)</f>
        <v>0</v>
      </c>
      <c r="D5804">
        <f>HLOOKUP("Målested navn",data!$A$1:$AT$8036,A5804,FALSE)</f>
        <v>0</v>
      </c>
      <c r="E5804">
        <f>HLOOKUP("Prøvetagning",data!$A$1:$AT$8036,A5804,FALSE)</f>
        <v>0</v>
      </c>
      <c r="F5804">
        <f>HLOOKUP("Prøve",data!$A$1:$AT$8036,A5804,FALSE)</f>
        <v>0</v>
      </c>
      <c r="G5804">
        <f>HLOOKUP("ScKode",data!$A$1:$AT$8036,A5804,FALSE)</f>
        <v>0</v>
      </c>
      <c r="H5804">
        <f>HLOOKUP("StofParameter",data!$A$1:$AT$8036,A5804,FALSE)</f>
        <v>0</v>
      </c>
      <c r="I5804">
        <f>HLOOKUP("Dato",data!$A$1:$AT$8036,A5804,FALSE)</f>
        <v>0</v>
      </c>
      <c r="J5804">
        <f>HLOOKUP("Resultat-attribut",data!$A$1:$AT$8036,A5804,FALSE)</f>
        <v>0</v>
      </c>
      <c r="K5804">
        <f>HLOOKUP("Resultat",data!$A$1:$AT$8036,A5804,FALSE)</f>
        <v>0</v>
      </c>
      <c r="L5804">
        <f>HLOOKUP("Enhed",data!$A$1:$AT$8036,A5804,FALSE)</f>
        <v>0</v>
      </c>
    </row>
    <row r="5805" spans="1:12" x14ac:dyDescent="0.2">
      <c r="A5805">
        <v>5804</v>
      </c>
      <c r="B5805">
        <f>HLOOKUP("Referencer",data!$A$1:$AT$8036,A5805,FALSE)</f>
        <v>0</v>
      </c>
      <c r="C5805">
        <f>HLOOKUP("Stedtekst",data!$A$1:$AT$8036,A5805,FALSE)</f>
        <v>0</v>
      </c>
      <c r="D5805">
        <f>HLOOKUP("Målested navn",data!$A$1:$AT$8036,A5805,FALSE)</f>
        <v>0</v>
      </c>
      <c r="E5805">
        <f>HLOOKUP("Prøvetagning",data!$A$1:$AT$8036,A5805,FALSE)</f>
        <v>0</v>
      </c>
      <c r="F5805">
        <f>HLOOKUP("Prøve",data!$A$1:$AT$8036,A5805,FALSE)</f>
        <v>0</v>
      </c>
      <c r="G5805">
        <f>HLOOKUP("ScKode",data!$A$1:$AT$8036,A5805,FALSE)</f>
        <v>0</v>
      </c>
      <c r="H5805">
        <f>HLOOKUP("StofParameter",data!$A$1:$AT$8036,A5805,FALSE)</f>
        <v>0</v>
      </c>
      <c r="I5805">
        <f>HLOOKUP("Dato",data!$A$1:$AT$8036,A5805,FALSE)</f>
        <v>0</v>
      </c>
      <c r="J5805">
        <f>HLOOKUP("Resultat-attribut",data!$A$1:$AT$8036,A5805,FALSE)</f>
        <v>0</v>
      </c>
      <c r="K5805">
        <f>HLOOKUP("Resultat",data!$A$1:$AT$8036,A5805,FALSE)</f>
        <v>0</v>
      </c>
      <c r="L5805">
        <f>HLOOKUP("Enhed",data!$A$1:$AT$8036,A5805,FALSE)</f>
        <v>0</v>
      </c>
    </row>
    <row r="5806" spans="1:12" x14ac:dyDescent="0.2">
      <c r="A5806">
        <v>5805</v>
      </c>
      <c r="B5806">
        <f>HLOOKUP("Referencer",data!$A$1:$AT$8036,A5806,FALSE)</f>
        <v>0</v>
      </c>
      <c r="C5806">
        <f>HLOOKUP("Stedtekst",data!$A$1:$AT$8036,A5806,FALSE)</f>
        <v>0</v>
      </c>
      <c r="D5806">
        <f>HLOOKUP("Målested navn",data!$A$1:$AT$8036,A5806,FALSE)</f>
        <v>0</v>
      </c>
      <c r="E5806">
        <f>HLOOKUP("Prøvetagning",data!$A$1:$AT$8036,A5806,FALSE)</f>
        <v>0</v>
      </c>
      <c r="F5806">
        <f>HLOOKUP("Prøve",data!$A$1:$AT$8036,A5806,FALSE)</f>
        <v>0</v>
      </c>
      <c r="G5806">
        <f>HLOOKUP("ScKode",data!$A$1:$AT$8036,A5806,FALSE)</f>
        <v>0</v>
      </c>
      <c r="H5806">
        <f>HLOOKUP("StofParameter",data!$A$1:$AT$8036,A5806,FALSE)</f>
        <v>0</v>
      </c>
      <c r="I5806">
        <f>HLOOKUP("Dato",data!$A$1:$AT$8036,A5806,FALSE)</f>
        <v>0</v>
      </c>
      <c r="J5806">
        <f>HLOOKUP("Resultat-attribut",data!$A$1:$AT$8036,A5806,FALSE)</f>
        <v>0</v>
      </c>
      <c r="K5806">
        <f>HLOOKUP("Resultat",data!$A$1:$AT$8036,A5806,FALSE)</f>
        <v>0</v>
      </c>
      <c r="L5806">
        <f>HLOOKUP("Enhed",data!$A$1:$AT$8036,A5806,FALSE)</f>
        <v>0</v>
      </c>
    </row>
    <row r="5807" spans="1:12" x14ac:dyDescent="0.2">
      <c r="A5807">
        <v>5806</v>
      </c>
      <c r="B5807">
        <f>HLOOKUP("Referencer",data!$A$1:$AT$8036,A5807,FALSE)</f>
        <v>0</v>
      </c>
      <c r="C5807">
        <f>HLOOKUP("Stedtekst",data!$A$1:$AT$8036,A5807,FALSE)</f>
        <v>0</v>
      </c>
      <c r="D5807">
        <f>HLOOKUP("Målested navn",data!$A$1:$AT$8036,A5807,FALSE)</f>
        <v>0</v>
      </c>
      <c r="E5807">
        <f>HLOOKUP("Prøvetagning",data!$A$1:$AT$8036,A5807,FALSE)</f>
        <v>0</v>
      </c>
      <c r="F5807">
        <f>HLOOKUP("Prøve",data!$A$1:$AT$8036,A5807,FALSE)</f>
        <v>0</v>
      </c>
      <c r="G5807">
        <f>HLOOKUP("ScKode",data!$A$1:$AT$8036,A5807,FALSE)</f>
        <v>0</v>
      </c>
      <c r="H5807">
        <f>HLOOKUP("StofParameter",data!$A$1:$AT$8036,A5807,FALSE)</f>
        <v>0</v>
      </c>
      <c r="I5807">
        <f>HLOOKUP("Dato",data!$A$1:$AT$8036,A5807,FALSE)</f>
        <v>0</v>
      </c>
      <c r="J5807">
        <f>HLOOKUP("Resultat-attribut",data!$A$1:$AT$8036,A5807,FALSE)</f>
        <v>0</v>
      </c>
      <c r="K5807">
        <f>HLOOKUP("Resultat",data!$A$1:$AT$8036,A5807,FALSE)</f>
        <v>0</v>
      </c>
      <c r="L5807">
        <f>HLOOKUP("Enhed",data!$A$1:$AT$8036,A5807,FALSE)</f>
        <v>0</v>
      </c>
    </row>
    <row r="5808" spans="1:12" x14ac:dyDescent="0.2">
      <c r="A5808">
        <v>5807</v>
      </c>
      <c r="B5808">
        <f>HLOOKUP("Referencer",data!$A$1:$AT$8036,A5808,FALSE)</f>
        <v>0</v>
      </c>
      <c r="C5808">
        <f>HLOOKUP("Stedtekst",data!$A$1:$AT$8036,A5808,FALSE)</f>
        <v>0</v>
      </c>
      <c r="D5808">
        <f>HLOOKUP("Målested navn",data!$A$1:$AT$8036,A5808,FALSE)</f>
        <v>0</v>
      </c>
      <c r="E5808">
        <f>HLOOKUP("Prøvetagning",data!$A$1:$AT$8036,A5808,FALSE)</f>
        <v>0</v>
      </c>
      <c r="F5808">
        <f>HLOOKUP("Prøve",data!$A$1:$AT$8036,A5808,FALSE)</f>
        <v>0</v>
      </c>
      <c r="G5808">
        <f>HLOOKUP("ScKode",data!$A$1:$AT$8036,A5808,FALSE)</f>
        <v>0</v>
      </c>
      <c r="H5808">
        <f>HLOOKUP("StofParameter",data!$A$1:$AT$8036,A5808,FALSE)</f>
        <v>0</v>
      </c>
      <c r="I5808">
        <f>HLOOKUP("Dato",data!$A$1:$AT$8036,A5808,FALSE)</f>
        <v>0</v>
      </c>
      <c r="J5808">
        <f>HLOOKUP("Resultat-attribut",data!$A$1:$AT$8036,A5808,FALSE)</f>
        <v>0</v>
      </c>
      <c r="K5808">
        <f>HLOOKUP("Resultat",data!$A$1:$AT$8036,A5808,FALSE)</f>
        <v>0</v>
      </c>
      <c r="L5808">
        <f>HLOOKUP("Enhed",data!$A$1:$AT$8036,A5808,FALSE)</f>
        <v>0</v>
      </c>
    </row>
    <row r="5809" spans="1:12" x14ac:dyDescent="0.2">
      <c r="A5809">
        <v>5808</v>
      </c>
      <c r="B5809">
        <f>HLOOKUP("Referencer",data!$A$1:$AT$8036,A5809,FALSE)</f>
        <v>0</v>
      </c>
      <c r="C5809">
        <f>HLOOKUP("Stedtekst",data!$A$1:$AT$8036,A5809,FALSE)</f>
        <v>0</v>
      </c>
      <c r="D5809">
        <f>HLOOKUP("Målested navn",data!$A$1:$AT$8036,A5809,FALSE)</f>
        <v>0</v>
      </c>
      <c r="E5809">
        <f>HLOOKUP("Prøvetagning",data!$A$1:$AT$8036,A5809,FALSE)</f>
        <v>0</v>
      </c>
      <c r="F5809">
        <f>HLOOKUP("Prøve",data!$A$1:$AT$8036,A5809,FALSE)</f>
        <v>0</v>
      </c>
      <c r="G5809">
        <f>HLOOKUP("ScKode",data!$A$1:$AT$8036,A5809,FALSE)</f>
        <v>0</v>
      </c>
      <c r="H5809">
        <f>HLOOKUP("StofParameter",data!$A$1:$AT$8036,A5809,FALSE)</f>
        <v>0</v>
      </c>
      <c r="I5809">
        <f>HLOOKUP("Dato",data!$A$1:$AT$8036,A5809,FALSE)</f>
        <v>0</v>
      </c>
      <c r="J5809">
        <f>HLOOKUP("Resultat-attribut",data!$A$1:$AT$8036,A5809,FALSE)</f>
        <v>0</v>
      </c>
      <c r="K5809">
        <f>HLOOKUP("Resultat",data!$A$1:$AT$8036,A5809,FALSE)</f>
        <v>0</v>
      </c>
      <c r="L5809">
        <f>HLOOKUP("Enhed",data!$A$1:$AT$8036,A5809,FALSE)</f>
        <v>0</v>
      </c>
    </row>
    <row r="5810" spans="1:12" x14ac:dyDescent="0.2">
      <c r="A5810">
        <v>5809</v>
      </c>
      <c r="B5810">
        <f>HLOOKUP("Referencer",data!$A$1:$AT$8036,A5810,FALSE)</f>
        <v>0</v>
      </c>
      <c r="C5810">
        <f>HLOOKUP("Stedtekst",data!$A$1:$AT$8036,A5810,FALSE)</f>
        <v>0</v>
      </c>
      <c r="D5810">
        <f>HLOOKUP("Målested navn",data!$A$1:$AT$8036,A5810,FALSE)</f>
        <v>0</v>
      </c>
      <c r="E5810">
        <f>HLOOKUP("Prøvetagning",data!$A$1:$AT$8036,A5810,FALSE)</f>
        <v>0</v>
      </c>
      <c r="F5810">
        <f>HLOOKUP("Prøve",data!$A$1:$AT$8036,A5810,FALSE)</f>
        <v>0</v>
      </c>
      <c r="G5810">
        <f>HLOOKUP("ScKode",data!$A$1:$AT$8036,A5810,FALSE)</f>
        <v>0</v>
      </c>
      <c r="H5810">
        <f>HLOOKUP("StofParameter",data!$A$1:$AT$8036,A5810,FALSE)</f>
        <v>0</v>
      </c>
      <c r="I5810">
        <f>HLOOKUP("Dato",data!$A$1:$AT$8036,A5810,FALSE)</f>
        <v>0</v>
      </c>
      <c r="J5810">
        <f>HLOOKUP("Resultat-attribut",data!$A$1:$AT$8036,A5810,FALSE)</f>
        <v>0</v>
      </c>
      <c r="K5810">
        <f>HLOOKUP("Resultat",data!$A$1:$AT$8036,A5810,FALSE)</f>
        <v>0</v>
      </c>
      <c r="L5810">
        <f>HLOOKUP("Enhed",data!$A$1:$AT$8036,A5810,FALSE)</f>
        <v>0</v>
      </c>
    </row>
    <row r="5811" spans="1:12" x14ac:dyDescent="0.2">
      <c r="A5811">
        <v>5810</v>
      </c>
      <c r="B5811">
        <f>HLOOKUP("Referencer",data!$A$1:$AT$8036,A5811,FALSE)</f>
        <v>0</v>
      </c>
      <c r="C5811">
        <f>HLOOKUP("Stedtekst",data!$A$1:$AT$8036,A5811,FALSE)</f>
        <v>0</v>
      </c>
      <c r="D5811">
        <f>HLOOKUP("Målested navn",data!$A$1:$AT$8036,A5811,FALSE)</f>
        <v>0</v>
      </c>
      <c r="E5811">
        <f>HLOOKUP("Prøvetagning",data!$A$1:$AT$8036,A5811,FALSE)</f>
        <v>0</v>
      </c>
      <c r="F5811">
        <f>HLOOKUP("Prøve",data!$A$1:$AT$8036,A5811,FALSE)</f>
        <v>0</v>
      </c>
      <c r="G5811">
        <f>HLOOKUP("ScKode",data!$A$1:$AT$8036,A5811,FALSE)</f>
        <v>0</v>
      </c>
      <c r="H5811">
        <f>HLOOKUP("StofParameter",data!$A$1:$AT$8036,A5811,FALSE)</f>
        <v>0</v>
      </c>
      <c r="I5811">
        <f>HLOOKUP("Dato",data!$A$1:$AT$8036,A5811,FALSE)</f>
        <v>0</v>
      </c>
      <c r="J5811">
        <f>HLOOKUP("Resultat-attribut",data!$A$1:$AT$8036,A5811,FALSE)</f>
        <v>0</v>
      </c>
      <c r="K5811">
        <f>HLOOKUP("Resultat",data!$A$1:$AT$8036,A5811,FALSE)</f>
        <v>0</v>
      </c>
      <c r="L5811">
        <f>HLOOKUP("Enhed",data!$A$1:$AT$8036,A5811,FALSE)</f>
        <v>0</v>
      </c>
    </row>
    <row r="5812" spans="1:12" x14ac:dyDescent="0.2">
      <c r="A5812">
        <v>5811</v>
      </c>
      <c r="B5812">
        <f>HLOOKUP("Referencer",data!$A$1:$AT$8036,A5812,FALSE)</f>
        <v>0</v>
      </c>
      <c r="C5812">
        <f>HLOOKUP("Stedtekst",data!$A$1:$AT$8036,A5812,FALSE)</f>
        <v>0</v>
      </c>
      <c r="D5812">
        <f>HLOOKUP("Målested navn",data!$A$1:$AT$8036,A5812,FALSE)</f>
        <v>0</v>
      </c>
      <c r="E5812">
        <f>HLOOKUP("Prøvetagning",data!$A$1:$AT$8036,A5812,FALSE)</f>
        <v>0</v>
      </c>
      <c r="F5812">
        <f>HLOOKUP("Prøve",data!$A$1:$AT$8036,A5812,FALSE)</f>
        <v>0</v>
      </c>
      <c r="G5812">
        <f>HLOOKUP("ScKode",data!$A$1:$AT$8036,A5812,FALSE)</f>
        <v>0</v>
      </c>
      <c r="H5812">
        <f>HLOOKUP("StofParameter",data!$A$1:$AT$8036,A5812,FALSE)</f>
        <v>0</v>
      </c>
      <c r="I5812">
        <f>HLOOKUP("Dato",data!$A$1:$AT$8036,A5812,FALSE)</f>
        <v>0</v>
      </c>
      <c r="J5812">
        <f>HLOOKUP("Resultat-attribut",data!$A$1:$AT$8036,A5812,FALSE)</f>
        <v>0</v>
      </c>
      <c r="K5812">
        <f>HLOOKUP("Resultat",data!$A$1:$AT$8036,A5812,FALSE)</f>
        <v>0</v>
      </c>
      <c r="L5812">
        <f>HLOOKUP("Enhed",data!$A$1:$AT$8036,A5812,FALSE)</f>
        <v>0</v>
      </c>
    </row>
    <row r="5813" spans="1:12" x14ac:dyDescent="0.2">
      <c r="A5813">
        <v>5812</v>
      </c>
      <c r="B5813">
        <f>HLOOKUP("Referencer",data!$A$1:$AT$8036,A5813,FALSE)</f>
        <v>0</v>
      </c>
      <c r="C5813">
        <f>HLOOKUP("Stedtekst",data!$A$1:$AT$8036,A5813,FALSE)</f>
        <v>0</v>
      </c>
      <c r="D5813">
        <f>HLOOKUP("Målested navn",data!$A$1:$AT$8036,A5813,FALSE)</f>
        <v>0</v>
      </c>
      <c r="E5813">
        <f>HLOOKUP("Prøvetagning",data!$A$1:$AT$8036,A5813,FALSE)</f>
        <v>0</v>
      </c>
      <c r="F5813">
        <f>HLOOKUP("Prøve",data!$A$1:$AT$8036,A5813,FALSE)</f>
        <v>0</v>
      </c>
      <c r="G5813">
        <f>HLOOKUP("ScKode",data!$A$1:$AT$8036,A5813,FALSE)</f>
        <v>0</v>
      </c>
      <c r="H5813">
        <f>HLOOKUP("StofParameter",data!$A$1:$AT$8036,A5813,FALSE)</f>
        <v>0</v>
      </c>
      <c r="I5813">
        <f>HLOOKUP("Dato",data!$A$1:$AT$8036,A5813,FALSE)</f>
        <v>0</v>
      </c>
      <c r="J5813">
        <f>HLOOKUP("Resultat-attribut",data!$A$1:$AT$8036,A5813,FALSE)</f>
        <v>0</v>
      </c>
      <c r="K5813">
        <f>HLOOKUP("Resultat",data!$A$1:$AT$8036,A5813,FALSE)</f>
        <v>0</v>
      </c>
      <c r="L5813">
        <f>HLOOKUP("Enhed",data!$A$1:$AT$8036,A5813,FALSE)</f>
        <v>0</v>
      </c>
    </row>
    <row r="5814" spans="1:12" x14ac:dyDescent="0.2">
      <c r="A5814">
        <v>5813</v>
      </c>
      <c r="B5814">
        <f>HLOOKUP("Referencer",data!$A$1:$AT$8036,A5814,FALSE)</f>
        <v>0</v>
      </c>
      <c r="C5814">
        <f>HLOOKUP("Stedtekst",data!$A$1:$AT$8036,A5814,FALSE)</f>
        <v>0</v>
      </c>
      <c r="D5814">
        <f>HLOOKUP("Målested navn",data!$A$1:$AT$8036,A5814,FALSE)</f>
        <v>0</v>
      </c>
      <c r="E5814">
        <f>HLOOKUP("Prøvetagning",data!$A$1:$AT$8036,A5814,FALSE)</f>
        <v>0</v>
      </c>
      <c r="F5814">
        <f>HLOOKUP("Prøve",data!$A$1:$AT$8036,A5814,FALSE)</f>
        <v>0</v>
      </c>
      <c r="G5814">
        <f>HLOOKUP("ScKode",data!$A$1:$AT$8036,A5814,FALSE)</f>
        <v>0</v>
      </c>
      <c r="H5814">
        <f>HLOOKUP("StofParameter",data!$A$1:$AT$8036,A5814,FALSE)</f>
        <v>0</v>
      </c>
      <c r="I5814">
        <f>HLOOKUP("Dato",data!$A$1:$AT$8036,A5814,FALSE)</f>
        <v>0</v>
      </c>
      <c r="J5814">
        <f>HLOOKUP("Resultat-attribut",data!$A$1:$AT$8036,A5814,FALSE)</f>
        <v>0</v>
      </c>
      <c r="K5814">
        <f>HLOOKUP("Resultat",data!$A$1:$AT$8036,A5814,FALSE)</f>
        <v>0</v>
      </c>
      <c r="L5814">
        <f>HLOOKUP("Enhed",data!$A$1:$AT$8036,A5814,FALSE)</f>
        <v>0</v>
      </c>
    </row>
    <row r="5815" spans="1:12" x14ac:dyDescent="0.2">
      <c r="A5815">
        <v>5814</v>
      </c>
      <c r="B5815">
        <f>HLOOKUP("Referencer",data!$A$1:$AT$8036,A5815,FALSE)</f>
        <v>0</v>
      </c>
      <c r="C5815">
        <f>HLOOKUP("Stedtekst",data!$A$1:$AT$8036,A5815,FALSE)</f>
        <v>0</v>
      </c>
      <c r="D5815">
        <f>HLOOKUP("Målested navn",data!$A$1:$AT$8036,A5815,FALSE)</f>
        <v>0</v>
      </c>
      <c r="E5815">
        <f>HLOOKUP("Prøvetagning",data!$A$1:$AT$8036,A5815,FALSE)</f>
        <v>0</v>
      </c>
      <c r="F5815">
        <f>HLOOKUP("Prøve",data!$A$1:$AT$8036,A5815,FALSE)</f>
        <v>0</v>
      </c>
      <c r="G5815">
        <f>HLOOKUP("ScKode",data!$A$1:$AT$8036,A5815,FALSE)</f>
        <v>0</v>
      </c>
      <c r="H5815">
        <f>HLOOKUP("StofParameter",data!$A$1:$AT$8036,A5815,FALSE)</f>
        <v>0</v>
      </c>
      <c r="I5815">
        <f>HLOOKUP("Dato",data!$A$1:$AT$8036,A5815,FALSE)</f>
        <v>0</v>
      </c>
      <c r="J5815">
        <f>HLOOKUP("Resultat-attribut",data!$A$1:$AT$8036,A5815,FALSE)</f>
        <v>0</v>
      </c>
      <c r="K5815">
        <f>HLOOKUP("Resultat",data!$A$1:$AT$8036,A5815,FALSE)</f>
        <v>0</v>
      </c>
      <c r="L5815">
        <f>HLOOKUP("Enhed",data!$A$1:$AT$8036,A5815,FALSE)</f>
        <v>0</v>
      </c>
    </row>
    <row r="5816" spans="1:12" x14ac:dyDescent="0.2">
      <c r="A5816">
        <v>5815</v>
      </c>
      <c r="B5816">
        <f>HLOOKUP("Referencer",data!$A$1:$AT$8036,A5816,FALSE)</f>
        <v>0</v>
      </c>
      <c r="C5816">
        <f>HLOOKUP("Stedtekst",data!$A$1:$AT$8036,A5816,FALSE)</f>
        <v>0</v>
      </c>
      <c r="D5816">
        <f>HLOOKUP("Målested navn",data!$A$1:$AT$8036,A5816,FALSE)</f>
        <v>0</v>
      </c>
      <c r="E5816">
        <f>HLOOKUP("Prøvetagning",data!$A$1:$AT$8036,A5816,FALSE)</f>
        <v>0</v>
      </c>
      <c r="F5816">
        <f>HLOOKUP("Prøve",data!$A$1:$AT$8036,A5816,FALSE)</f>
        <v>0</v>
      </c>
      <c r="G5816">
        <f>HLOOKUP("ScKode",data!$A$1:$AT$8036,A5816,FALSE)</f>
        <v>0</v>
      </c>
      <c r="H5816">
        <f>HLOOKUP("StofParameter",data!$A$1:$AT$8036,A5816,FALSE)</f>
        <v>0</v>
      </c>
      <c r="I5816">
        <f>HLOOKUP("Dato",data!$A$1:$AT$8036,A5816,FALSE)</f>
        <v>0</v>
      </c>
      <c r="J5816">
        <f>HLOOKUP("Resultat-attribut",data!$A$1:$AT$8036,A5816,FALSE)</f>
        <v>0</v>
      </c>
      <c r="K5816">
        <f>HLOOKUP("Resultat",data!$A$1:$AT$8036,A5816,FALSE)</f>
        <v>0</v>
      </c>
      <c r="L5816">
        <f>HLOOKUP("Enhed",data!$A$1:$AT$8036,A5816,FALSE)</f>
        <v>0</v>
      </c>
    </row>
    <row r="5817" spans="1:12" x14ac:dyDescent="0.2">
      <c r="A5817">
        <v>5816</v>
      </c>
      <c r="B5817">
        <f>HLOOKUP("Referencer",data!$A$1:$AT$8036,A5817,FALSE)</f>
        <v>0</v>
      </c>
      <c r="C5817">
        <f>HLOOKUP("Stedtekst",data!$A$1:$AT$8036,A5817,FALSE)</f>
        <v>0</v>
      </c>
      <c r="D5817">
        <f>HLOOKUP("Målested navn",data!$A$1:$AT$8036,A5817,FALSE)</f>
        <v>0</v>
      </c>
      <c r="E5817">
        <f>HLOOKUP("Prøvetagning",data!$A$1:$AT$8036,A5817,FALSE)</f>
        <v>0</v>
      </c>
      <c r="F5817">
        <f>HLOOKUP("Prøve",data!$A$1:$AT$8036,A5817,FALSE)</f>
        <v>0</v>
      </c>
      <c r="G5817">
        <f>HLOOKUP("ScKode",data!$A$1:$AT$8036,A5817,FALSE)</f>
        <v>0</v>
      </c>
      <c r="H5817">
        <f>HLOOKUP("StofParameter",data!$A$1:$AT$8036,A5817,FALSE)</f>
        <v>0</v>
      </c>
      <c r="I5817">
        <f>HLOOKUP("Dato",data!$A$1:$AT$8036,A5817,FALSE)</f>
        <v>0</v>
      </c>
      <c r="J5817">
        <f>HLOOKUP("Resultat-attribut",data!$A$1:$AT$8036,A5817,FALSE)</f>
        <v>0</v>
      </c>
      <c r="K5817">
        <f>HLOOKUP("Resultat",data!$A$1:$AT$8036,A5817,FALSE)</f>
        <v>0</v>
      </c>
      <c r="L5817">
        <f>HLOOKUP("Enhed",data!$A$1:$AT$8036,A5817,FALSE)</f>
        <v>0</v>
      </c>
    </row>
    <row r="5818" spans="1:12" x14ac:dyDescent="0.2">
      <c r="A5818">
        <v>5817</v>
      </c>
      <c r="B5818">
        <f>HLOOKUP("Referencer",data!$A$1:$AT$8036,A5818,FALSE)</f>
        <v>0</v>
      </c>
      <c r="C5818">
        <f>HLOOKUP("Stedtekst",data!$A$1:$AT$8036,A5818,FALSE)</f>
        <v>0</v>
      </c>
      <c r="D5818">
        <f>HLOOKUP("Målested navn",data!$A$1:$AT$8036,A5818,FALSE)</f>
        <v>0</v>
      </c>
      <c r="E5818">
        <f>HLOOKUP("Prøvetagning",data!$A$1:$AT$8036,A5818,FALSE)</f>
        <v>0</v>
      </c>
      <c r="F5818">
        <f>HLOOKUP("Prøve",data!$A$1:$AT$8036,A5818,FALSE)</f>
        <v>0</v>
      </c>
      <c r="G5818">
        <f>HLOOKUP("ScKode",data!$A$1:$AT$8036,A5818,FALSE)</f>
        <v>0</v>
      </c>
      <c r="H5818">
        <f>HLOOKUP("StofParameter",data!$A$1:$AT$8036,A5818,FALSE)</f>
        <v>0</v>
      </c>
      <c r="I5818">
        <f>HLOOKUP("Dato",data!$A$1:$AT$8036,A5818,FALSE)</f>
        <v>0</v>
      </c>
      <c r="J5818">
        <f>HLOOKUP("Resultat-attribut",data!$A$1:$AT$8036,A5818,FALSE)</f>
        <v>0</v>
      </c>
      <c r="K5818">
        <f>HLOOKUP("Resultat",data!$A$1:$AT$8036,A5818,FALSE)</f>
        <v>0</v>
      </c>
      <c r="L5818">
        <f>HLOOKUP("Enhed",data!$A$1:$AT$8036,A5818,FALSE)</f>
        <v>0</v>
      </c>
    </row>
    <row r="5819" spans="1:12" x14ac:dyDescent="0.2">
      <c r="A5819">
        <v>5818</v>
      </c>
      <c r="B5819">
        <f>HLOOKUP("Referencer",data!$A$1:$AT$8036,A5819,FALSE)</f>
        <v>0</v>
      </c>
      <c r="C5819">
        <f>HLOOKUP("Stedtekst",data!$A$1:$AT$8036,A5819,FALSE)</f>
        <v>0</v>
      </c>
      <c r="D5819">
        <f>HLOOKUP("Målested navn",data!$A$1:$AT$8036,A5819,FALSE)</f>
        <v>0</v>
      </c>
      <c r="E5819">
        <f>HLOOKUP("Prøvetagning",data!$A$1:$AT$8036,A5819,FALSE)</f>
        <v>0</v>
      </c>
      <c r="F5819">
        <f>HLOOKUP("Prøve",data!$A$1:$AT$8036,A5819,FALSE)</f>
        <v>0</v>
      </c>
      <c r="G5819">
        <f>HLOOKUP("ScKode",data!$A$1:$AT$8036,A5819,FALSE)</f>
        <v>0</v>
      </c>
      <c r="H5819">
        <f>HLOOKUP("StofParameter",data!$A$1:$AT$8036,A5819,FALSE)</f>
        <v>0</v>
      </c>
      <c r="I5819">
        <f>HLOOKUP("Dato",data!$A$1:$AT$8036,A5819,FALSE)</f>
        <v>0</v>
      </c>
      <c r="J5819">
        <f>HLOOKUP("Resultat-attribut",data!$A$1:$AT$8036,A5819,FALSE)</f>
        <v>0</v>
      </c>
      <c r="K5819">
        <f>HLOOKUP("Resultat",data!$A$1:$AT$8036,A5819,FALSE)</f>
        <v>0</v>
      </c>
      <c r="L5819">
        <f>HLOOKUP("Enhed",data!$A$1:$AT$8036,A5819,FALSE)</f>
        <v>0</v>
      </c>
    </row>
    <row r="5820" spans="1:12" x14ac:dyDescent="0.2">
      <c r="A5820">
        <v>5819</v>
      </c>
      <c r="B5820">
        <f>HLOOKUP("Referencer",data!$A$1:$AT$8036,A5820,FALSE)</f>
        <v>0</v>
      </c>
      <c r="C5820">
        <f>HLOOKUP("Stedtekst",data!$A$1:$AT$8036,A5820,FALSE)</f>
        <v>0</v>
      </c>
      <c r="D5820">
        <f>HLOOKUP("Målested navn",data!$A$1:$AT$8036,A5820,FALSE)</f>
        <v>0</v>
      </c>
      <c r="E5820">
        <f>HLOOKUP("Prøvetagning",data!$A$1:$AT$8036,A5820,FALSE)</f>
        <v>0</v>
      </c>
      <c r="F5820">
        <f>HLOOKUP("Prøve",data!$A$1:$AT$8036,A5820,FALSE)</f>
        <v>0</v>
      </c>
      <c r="G5820">
        <f>HLOOKUP("ScKode",data!$A$1:$AT$8036,A5820,FALSE)</f>
        <v>0</v>
      </c>
      <c r="H5820">
        <f>HLOOKUP("StofParameter",data!$A$1:$AT$8036,A5820,FALSE)</f>
        <v>0</v>
      </c>
      <c r="I5820">
        <f>HLOOKUP("Dato",data!$A$1:$AT$8036,A5820,FALSE)</f>
        <v>0</v>
      </c>
      <c r="J5820">
        <f>HLOOKUP("Resultat-attribut",data!$A$1:$AT$8036,A5820,FALSE)</f>
        <v>0</v>
      </c>
      <c r="K5820">
        <f>HLOOKUP("Resultat",data!$A$1:$AT$8036,A5820,FALSE)</f>
        <v>0</v>
      </c>
      <c r="L5820">
        <f>HLOOKUP("Enhed",data!$A$1:$AT$8036,A5820,FALSE)</f>
        <v>0</v>
      </c>
    </row>
    <row r="5821" spans="1:12" x14ac:dyDescent="0.2">
      <c r="A5821">
        <v>5820</v>
      </c>
      <c r="B5821">
        <f>HLOOKUP("Referencer",data!$A$1:$AT$8036,A5821,FALSE)</f>
        <v>0</v>
      </c>
      <c r="C5821">
        <f>HLOOKUP("Stedtekst",data!$A$1:$AT$8036,A5821,FALSE)</f>
        <v>0</v>
      </c>
      <c r="D5821">
        <f>HLOOKUP("Målested navn",data!$A$1:$AT$8036,A5821,FALSE)</f>
        <v>0</v>
      </c>
      <c r="E5821">
        <f>HLOOKUP("Prøvetagning",data!$A$1:$AT$8036,A5821,FALSE)</f>
        <v>0</v>
      </c>
      <c r="F5821">
        <f>HLOOKUP("Prøve",data!$A$1:$AT$8036,A5821,FALSE)</f>
        <v>0</v>
      </c>
      <c r="G5821">
        <f>HLOOKUP("ScKode",data!$A$1:$AT$8036,A5821,FALSE)</f>
        <v>0</v>
      </c>
      <c r="H5821">
        <f>HLOOKUP("StofParameter",data!$A$1:$AT$8036,A5821,FALSE)</f>
        <v>0</v>
      </c>
      <c r="I5821">
        <f>HLOOKUP("Dato",data!$A$1:$AT$8036,A5821,FALSE)</f>
        <v>0</v>
      </c>
      <c r="J5821">
        <f>HLOOKUP("Resultat-attribut",data!$A$1:$AT$8036,A5821,FALSE)</f>
        <v>0</v>
      </c>
      <c r="K5821">
        <f>HLOOKUP("Resultat",data!$A$1:$AT$8036,A5821,FALSE)</f>
        <v>0</v>
      </c>
      <c r="L5821">
        <f>HLOOKUP("Enhed",data!$A$1:$AT$8036,A5821,FALSE)</f>
        <v>0</v>
      </c>
    </row>
    <row r="5822" spans="1:12" x14ac:dyDescent="0.2">
      <c r="A5822">
        <v>5821</v>
      </c>
      <c r="B5822">
        <f>HLOOKUP("Referencer",data!$A$1:$AT$8036,A5822,FALSE)</f>
        <v>0</v>
      </c>
      <c r="C5822">
        <f>HLOOKUP("Stedtekst",data!$A$1:$AT$8036,A5822,FALSE)</f>
        <v>0</v>
      </c>
      <c r="D5822">
        <f>HLOOKUP("Målested navn",data!$A$1:$AT$8036,A5822,FALSE)</f>
        <v>0</v>
      </c>
      <c r="E5822">
        <f>HLOOKUP("Prøvetagning",data!$A$1:$AT$8036,A5822,FALSE)</f>
        <v>0</v>
      </c>
      <c r="F5822">
        <f>HLOOKUP("Prøve",data!$A$1:$AT$8036,A5822,FALSE)</f>
        <v>0</v>
      </c>
      <c r="G5822">
        <f>HLOOKUP("ScKode",data!$A$1:$AT$8036,A5822,FALSE)</f>
        <v>0</v>
      </c>
      <c r="H5822">
        <f>HLOOKUP("StofParameter",data!$A$1:$AT$8036,A5822,FALSE)</f>
        <v>0</v>
      </c>
      <c r="I5822">
        <f>HLOOKUP("Dato",data!$A$1:$AT$8036,A5822,FALSE)</f>
        <v>0</v>
      </c>
      <c r="J5822">
        <f>HLOOKUP("Resultat-attribut",data!$A$1:$AT$8036,A5822,FALSE)</f>
        <v>0</v>
      </c>
      <c r="K5822">
        <f>HLOOKUP("Resultat",data!$A$1:$AT$8036,A5822,FALSE)</f>
        <v>0</v>
      </c>
      <c r="L5822">
        <f>HLOOKUP("Enhed",data!$A$1:$AT$8036,A5822,FALSE)</f>
        <v>0</v>
      </c>
    </row>
    <row r="5823" spans="1:12" x14ac:dyDescent="0.2">
      <c r="A5823">
        <v>5822</v>
      </c>
      <c r="B5823">
        <f>HLOOKUP("Referencer",data!$A$1:$AT$8036,A5823,FALSE)</f>
        <v>0</v>
      </c>
      <c r="C5823">
        <f>HLOOKUP("Stedtekst",data!$A$1:$AT$8036,A5823,FALSE)</f>
        <v>0</v>
      </c>
      <c r="D5823">
        <f>HLOOKUP("Målested navn",data!$A$1:$AT$8036,A5823,FALSE)</f>
        <v>0</v>
      </c>
      <c r="E5823">
        <f>HLOOKUP("Prøvetagning",data!$A$1:$AT$8036,A5823,FALSE)</f>
        <v>0</v>
      </c>
      <c r="F5823">
        <f>HLOOKUP("Prøve",data!$A$1:$AT$8036,A5823,FALSE)</f>
        <v>0</v>
      </c>
      <c r="G5823">
        <f>HLOOKUP("ScKode",data!$A$1:$AT$8036,A5823,FALSE)</f>
        <v>0</v>
      </c>
      <c r="H5823">
        <f>HLOOKUP("StofParameter",data!$A$1:$AT$8036,A5823,FALSE)</f>
        <v>0</v>
      </c>
      <c r="I5823">
        <f>HLOOKUP("Dato",data!$A$1:$AT$8036,A5823,FALSE)</f>
        <v>0</v>
      </c>
      <c r="J5823">
        <f>HLOOKUP("Resultat-attribut",data!$A$1:$AT$8036,A5823,FALSE)</f>
        <v>0</v>
      </c>
      <c r="K5823">
        <f>HLOOKUP("Resultat",data!$A$1:$AT$8036,A5823,FALSE)</f>
        <v>0</v>
      </c>
      <c r="L5823">
        <f>HLOOKUP("Enhed",data!$A$1:$AT$8036,A5823,FALSE)</f>
        <v>0</v>
      </c>
    </row>
    <row r="5824" spans="1:12" x14ac:dyDescent="0.2">
      <c r="A5824">
        <v>5823</v>
      </c>
      <c r="B5824">
        <f>HLOOKUP("Referencer",data!$A$1:$AT$8036,A5824,FALSE)</f>
        <v>0</v>
      </c>
      <c r="C5824">
        <f>HLOOKUP("Stedtekst",data!$A$1:$AT$8036,A5824,FALSE)</f>
        <v>0</v>
      </c>
      <c r="D5824">
        <f>HLOOKUP("Målested navn",data!$A$1:$AT$8036,A5824,FALSE)</f>
        <v>0</v>
      </c>
      <c r="E5824">
        <f>HLOOKUP("Prøvetagning",data!$A$1:$AT$8036,A5824,FALSE)</f>
        <v>0</v>
      </c>
      <c r="F5824">
        <f>HLOOKUP("Prøve",data!$A$1:$AT$8036,A5824,FALSE)</f>
        <v>0</v>
      </c>
      <c r="G5824">
        <f>HLOOKUP("ScKode",data!$A$1:$AT$8036,A5824,FALSE)</f>
        <v>0</v>
      </c>
      <c r="H5824">
        <f>HLOOKUP("StofParameter",data!$A$1:$AT$8036,A5824,FALSE)</f>
        <v>0</v>
      </c>
      <c r="I5824">
        <f>HLOOKUP("Dato",data!$A$1:$AT$8036,A5824,FALSE)</f>
        <v>0</v>
      </c>
      <c r="J5824">
        <f>HLOOKUP("Resultat-attribut",data!$A$1:$AT$8036,A5824,FALSE)</f>
        <v>0</v>
      </c>
      <c r="K5824">
        <f>HLOOKUP("Resultat",data!$A$1:$AT$8036,A5824,FALSE)</f>
        <v>0</v>
      </c>
      <c r="L5824">
        <f>HLOOKUP("Enhed",data!$A$1:$AT$8036,A5824,FALSE)</f>
        <v>0</v>
      </c>
    </row>
    <row r="5825" spans="1:12" x14ac:dyDescent="0.2">
      <c r="A5825">
        <v>5824</v>
      </c>
      <c r="B5825">
        <f>HLOOKUP("Referencer",data!$A$1:$AT$8036,A5825,FALSE)</f>
        <v>0</v>
      </c>
      <c r="C5825">
        <f>HLOOKUP("Stedtekst",data!$A$1:$AT$8036,A5825,FALSE)</f>
        <v>0</v>
      </c>
      <c r="D5825">
        <f>HLOOKUP("Målested navn",data!$A$1:$AT$8036,A5825,FALSE)</f>
        <v>0</v>
      </c>
      <c r="E5825">
        <f>HLOOKUP("Prøvetagning",data!$A$1:$AT$8036,A5825,FALSE)</f>
        <v>0</v>
      </c>
      <c r="F5825">
        <f>HLOOKUP("Prøve",data!$A$1:$AT$8036,A5825,FALSE)</f>
        <v>0</v>
      </c>
      <c r="G5825">
        <f>HLOOKUP("ScKode",data!$A$1:$AT$8036,A5825,FALSE)</f>
        <v>0</v>
      </c>
      <c r="H5825">
        <f>HLOOKUP("StofParameter",data!$A$1:$AT$8036,A5825,FALSE)</f>
        <v>0</v>
      </c>
      <c r="I5825">
        <f>HLOOKUP("Dato",data!$A$1:$AT$8036,A5825,FALSE)</f>
        <v>0</v>
      </c>
      <c r="J5825">
        <f>HLOOKUP("Resultat-attribut",data!$A$1:$AT$8036,A5825,FALSE)</f>
        <v>0</v>
      </c>
      <c r="K5825">
        <f>HLOOKUP("Resultat",data!$A$1:$AT$8036,A5825,FALSE)</f>
        <v>0</v>
      </c>
      <c r="L5825">
        <f>HLOOKUP("Enhed",data!$A$1:$AT$8036,A5825,FALSE)</f>
        <v>0</v>
      </c>
    </row>
    <row r="5826" spans="1:12" x14ac:dyDescent="0.2">
      <c r="A5826">
        <v>5825</v>
      </c>
      <c r="B5826">
        <f>HLOOKUP("Referencer",data!$A$1:$AT$8036,A5826,FALSE)</f>
        <v>0</v>
      </c>
      <c r="C5826">
        <f>HLOOKUP("Stedtekst",data!$A$1:$AT$8036,A5826,FALSE)</f>
        <v>0</v>
      </c>
      <c r="D5826">
        <f>HLOOKUP("Målested navn",data!$A$1:$AT$8036,A5826,FALSE)</f>
        <v>0</v>
      </c>
      <c r="E5826">
        <f>HLOOKUP("Prøvetagning",data!$A$1:$AT$8036,A5826,FALSE)</f>
        <v>0</v>
      </c>
      <c r="F5826">
        <f>HLOOKUP("Prøve",data!$A$1:$AT$8036,A5826,FALSE)</f>
        <v>0</v>
      </c>
      <c r="G5826">
        <f>HLOOKUP("ScKode",data!$A$1:$AT$8036,A5826,FALSE)</f>
        <v>0</v>
      </c>
      <c r="H5826">
        <f>HLOOKUP("StofParameter",data!$A$1:$AT$8036,A5826,FALSE)</f>
        <v>0</v>
      </c>
      <c r="I5826">
        <f>HLOOKUP("Dato",data!$A$1:$AT$8036,A5826,FALSE)</f>
        <v>0</v>
      </c>
      <c r="J5826">
        <f>HLOOKUP("Resultat-attribut",data!$A$1:$AT$8036,A5826,FALSE)</f>
        <v>0</v>
      </c>
      <c r="K5826">
        <f>HLOOKUP("Resultat",data!$A$1:$AT$8036,A5826,FALSE)</f>
        <v>0</v>
      </c>
      <c r="L5826">
        <f>HLOOKUP("Enhed",data!$A$1:$AT$8036,A5826,FALSE)</f>
        <v>0</v>
      </c>
    </row>
    <row r="5827" spans="1:12" x14ac:dyDescent="0.2">
      <c r="A5827">
        <v>5826</v>
      </c>
      <c r="B5827">
        <f>HLOOKUP("Referencer",data!$A$1:$AT$8036,A5827,FALSE)</f>
        <v>0</v>
      </c>
      <c r="C5827">
        <f>HLOOKUP("Stedtekst",data!$A$1:$AT$8036,A5827,FALSE)</f>
        <v>0</v>
      </c>
      <c r="D5827">
        <f>HLOOKUP("Målested navn",data!$A$1:$AT$8036,A5827,FALSE)</f>
        <v>0</v>
      </c>
      <c r="E5827">
        <f>HLOOKUP("Prøvetagning",data!$A$1:$AT$8036,A5827,FALSE)</f>
        <v>0</v>
      </c>
      <c r="F5827">
        <f>HLOOKUP("Prøve",data!$A$1:$AT$8036,A5827,FALSE)</f>
        <v>0</v>
      </c>
      <c r="G5827">
        <f>HLOOKUP("ScKode",data!$A$1:$AT$8036,A5827,FALSE)</f>
        <v>0</v>
      </c>
      <c r="H5827">
        <f>HLOOKUP("StofParameter",data!$A$1:$AT$8036,A5827,FALSE)</f>
        <v>0</v>
      </c>
      <c r="I5827">
        <f>HLOOKUP("Dato",data!$A$1:$AT$8036,A5827,FALSE)</f>
        <v>0</v>
      </c>
      <c r="J5827">
        <f>HLOOKUP("Resultat-attribut",data!$A$1:$AT$8036,A5827,FALSE)</f>
        <v>0</v>
      </c>
      <c r="K5827">
        <f>HLOOKUP("Resultat",data!$A$1:$AT$8036,A5827,FALSE)</f>
        <v>0</v>
      </c>
      <c r="L5827">
        <f>HLOOKUP("Enhed",data!$A$1:$AT$8036,A5827,FALSE)</f>
        <v>0</v>
      </c>
    </row>
    <row r="5828" spans="1:12" x14ac:dyDescent="0.2">
      <c r="A5828">
        <v>5827</v>
      </c>
      <c r="B5828">
        <f>HLOOKUP("Referencer",data!$A$1:$AT$8036,A5828,FALSE)</f>
        <v>0</v>
      </c>
      <c r="C5828">
        <f>HLOOKUP("Stedtekst",data!$A$1:$AT$8036,A5828,FALSE)</f>
        <v>0</v>
      </c>
      <c r="D5828">
        <f>HLOOKUP("Målested navn",data!$A$1:$AT$8036,A5828,FALSE)</f>
        <v>0</v>
      </c>
      <c r="E5828">
        <f>HLOOKUP("Prøvetagning",data!$A$1:$AT$8036,A5828,FALSE)</f>
        <v>0</v>
      </c>
      <c r="F5828">
        <f>HLOOKUP("Prøve",data!$A$1:$AT$8036,A5828,FALSE)</f>
        <v>0</v>
      </c>
      <c r="G5828">
        <f>HLOOKUP("ScKode",data!$A$1:$AT$8036,A5828,FALSE)</f>
        <v>0</v>
      </c>
      <c r="H5828">
        <f>HLOOKUP("StofParameter",data!$A$1:$AT$8036,A5828,FALSE)</f>
        <v>0</v>
      </c>
      <c r="I5828">
        <f>HLOOKUP("Dato",data!$A$1:$AT$8036,A5828,FALSE)</f>
        <v>0</v>
      </c>
      <c r="J5828">
        <f>HLOOKUP("Resultat-attribut",data!$A$1:$AT$8036,A5828,FALSE)</f>
        <v>0</v>
      </c>
      <c r="K5828">
        <f>HLOOKUP("Resultat",data!$A$1:$AT$8036,A5828,FALSE)</f>
        <v>0</v>
      </c>
      <c r="L5828">
        <f>HLOOKUP("Enhed",data!$A$1:$AT$8036,A5828,FALSE)</f>
        <v>0</v>
      </c>
    </row>
    <row r="5829" spans="1:12" x14ac:dyDescent="0.2">
      <c r="A5829">
        <v>5828</v>
      </c>
      <c r="B5829">
        <f>HLOOKUP("Referencer",data!$A$1:$AT$8036,A5829,FALSE)</f>
        <v>0</v>
      </c>
      <c r="C5829">
        <f>HLOOKUP("Stedtekst",data!$A$1:$AT$8036,A5829,FALSE)</f>
        <v>0</v>
      </c>
      <c r="D5829">
        <f>HLOOKUP("Målested navn",data!$A$1:$AT$8036,A5829,FALSE)</f>
        <v>0</v>
      </c>
      <c r="E5829">
        <f>HLOOKUP("Prøvetagning",data!$A$1:$AT$8036,A5829,FALSE)</f>
        <v>0</v>
      </c>
      <c r="F5829">
        <f>HLOOKUP("Prøve",data!$A$1:$AT$8036,A5829,FALSE)</f>
        <v>0</v>
      </c>
      <c r="G5829">
        <f>HLOOKUP("ScKode",data!$A$1:$AT$8036,A5829,FALSE)</f>
        <v>0</v>
      </c>
      <c r="H5829">
        <f>HLOOKUP("StofParameter",data!$A$1:$AT$8036,A5829,FALSE)</f>
        <v>0</v>
      </c>
      <c r="I5829">
        <f>HLOOKUP("Dato",data!$A$1:$AT$8036,A5829,FALSE)</f>
        <v>0</v>
      </c>
      <c r="J5829">
        <f>HLOOKUP("Resultat-attribut",data!$A$1:$AT$8036,A5829,FALSE)</f>
        <v>0</v>
      </c>
      <c r="K5829">
        <f>HLOOKUP("Resultat",data!$A$1:$AT$8036,A5829,FALSE)</f>
        <v>0</v>
      </c>
      <c r="L5829">
        <f>HLOOKUP("Enhed",data!$A$1:$AT$8036,A5829,FALSE)</f>
        <v>0</v>
      </c>
    </row>
    <row r="5830" spans="1:12" x14ac:dyDescent="0.2">
      <c r="A5830">
        <v>5829</v>
      </c>
      <c r="B5830">
        <f>HLOOKUP("Referencer",data!$A$1:$AT$8036,A5830,FALSE)</f>
        <v>0</v>
      </c>
      <c r="C5830">
        <f>HLOOKUP("Stedtekst",data!$A$1:$AT$8036,A5830,FALSE)</f>
        <v>0</v>
      </c>
      <c r="D5830">
        <f>HLOOKUP("Målested navn",data!$A$1:$AT$8036,A5830,FALSE)</f>
        <v>0</v>
      </c>
      <c r="E5830">
        <f>HLOOKUP("Prøvetagning",data!$A$1:$AT$8036,A5830,FALSE)</f>
        <v>0</v>
      </c>
      <c r="F5830">
        <f>HLOOKUP("Prøve",data!$A$1:$AT$8036,A5830,FALSE)</f>
        <v>0</v>
      </c>
      <c r="G5830">
        <f>HLOOKUP("ScKode",data!$A$1:$AT$8036,A5830,FALSE)</f>
        <v>0</v>
      </c>
      <c r="H5830">
        <f>HLOOKUP("StofParameter",data!$A$1:$AT$8036,A5830,FALSE)</f>
        <v>0</v>
      </c>
      <c r="I5830">
        <f>HLOOKUP("Dato",data!$A$1:$AT$8036,A5830,FALSE)</f>
        <v>0</v>
      </c>
      <c r="J5830">
        <f>HLOOKUP("Resultat-attribut",data!$A$1:$AT$8036,A5830,FALSE)</f>
        <v>0</v>
      </c>
      <c r="K5830">
        <f>HLOOKUP("Resultat",data!$A$1:$AT$8036,A5830,FALSE)</f>
        <v>0</v>
      </c>
      <c r="L5830">
        <f>HLOOKUP("Enhed",data!$A$1:$AT$8036,A5830,FALSE)</f>
        <v>0</v>
      </c>
    </row>
    <row r="5831" spans="1:12" x14ac:dyDescent="0.2">
      <c r="A5831">
        <v>5830</v>
      </c>
      <c r="B5831">
        <f>HLOOKUP("Referencer",data!$A$1:$AT$8036,A5831,FALSE)</f>
        <v>0</v>
      </c>
      <c r="C5831">
        <f>HLOOKUP("Stedtekst",data!$A$1:$AT$8036,A5831,FALSE)</f>
        <v>0</v>
      </c>
      <c r="D5831">
        <f>HLOOKUP("Målested navn",data!$A$1:$AT$8036,A5831,FALSE)</f>
        <v>0</v>
      </c>
      <c r="E5831">
        <f>HLOOKUP("Prøvetagning",data!$A$1:$AT$8036,A5831,FALSE)</f>
        <v>0</v>
      </c>
      <c r="F5831">
        <f>HLOOKUP("Prøve",data!$A$1:$AT$8036,A5831,FALSE)</f>
        <v>0</v>
      </c>
      <c r="G5831">
        <f>HLOOKUP("ScKode",data!$A$1:$AT$8036,A5831,FALSE)</f>
        <v>0</v>
      </c>
      <c r="H5831">
        <f>HLOOKUP("StofParameter",data!$A$1:$AT$8036,A5831,FALSE)</f>
        <v>0</v>
      </c>
      <c r="I5831">
        <f>HLOOKUP("Dato",data!$A$1:$AT$8036,A5831,FALSE)</f>
        <v>0</v>
      </c>
      <c r="J5831">
        <f>HLOOKUP("Resultat-attribut",data!$A$1:$AT$8036,A5831,FALSE)</f>
        <v>0</v>
      </c>
      <c r="K5831">
        <f>HLOOKUP("Resultat",data!$A$1:$AT$8036,A5831,FALSE)</f>
        <v>0</v>
      </c>
      <c r="L5831">
        <f>HLOOKUP("Enhed",data!$A$1:$AT$8036,A5831,FALSE)</f>
        <v>0</v>
      </c>
    </row>
    <row r="5832" spans="1:12" x14ac:dyDescent="0.2">
      <c r="A5832">
        <v>5831</v>
      </c>
      <c r="B5832">
        <f>HLOOKUP("Referencer",data!$A$1:$AT$8036,A5832,FALSE)</f>
        <v>0</v>
      </c>
      <c r="C5832">
        <f>HLOOKUP("Stedtekst",data!$A$1:$AT$8036,A5832,FALSE)</f>
        <v>0</v>
      </c>
      <c r="D5832">
        <f>HLOOKUP("Målested navn",data!$A$1:$AT$8036,A5832,FALSE)</f>
        <v>0</v>
      </c>
      <c r="E5832">
        <f>HLOOKUP("Prøvetagning",data!$A$1:$AT$8036,A5832,FALSE)</f>
        <v>0</v>
      </c>
      <c r="F5832">
        <f>HLOOKUP("Prøve",data!$A$1:$AT$8036,A5832,FALSE)</f>
        <v>0</v>
      </c>
      <c r="G5832">
        <f>HLOOKUP("ScKode",data!$A$1:$AT$8036,A5832,FALSE)</f>
        <v>0</v>
      </c>
      <c r="H5832">
        <f>HLOOKUP("StofParameter",data!$A$1:$AT$8036,A5832,FALSE)</f>
        <v>0</v>
      </c>
      <c r="I5832">
        <f>HLOOKUP("Dato",data!$A$1:$AT$8036,A5832,FALSE)</f>
        <v>0</v>
      </c>
      <c r="J5832">
        <f>HLOOKUP("Resultat-attribut",data!$A$1:$AT$8036,A5832,FALSE)</f>
        <v>0</v>
      </c>
      <c r="K5832">
        <f>HLOOKUP("Resultat",data!$A$1:$AT$8036,A5832,FALSE)</f>
        <v>0</v>
      </c>
      <c r="L5832">
        <f>HLOOKUP("Enhed",data!$A$1:$AT$8036,A5832,FALSE)</f>
        <v>0</v>
      </c>
    </row>
    <row r="5833" spans="1:12" x14ac:dyDescent="0.2">
      <c r="A5833">
        <v>5832</v>
      </c>
      <c r="B5833">
        <f>HLOOKUP("Referencer",data!$A$1:$AT$8036,A5833,FALSE)</f>
        <v>0</v>
      </c>
      <c r="C5833">
        <f>HLOOKUP("Stedtekst",data!$A$1:$AT$8036,A5833,FALSE)</f>
        <v>0</v>
      </c>
      <c r="D5833">
        <f>HLOOKUP("Målested navn",data!$A$1:$AT$8036,A5833,FALSE)</f>
        <v>0</v>
      </c>
      <c r="E5833">
        <f>HLOOKUP("Prøvetagning",data!$A$1:$AT$8036,A5833,FALSE)</f>
        <v>0</v>
      </c>
      <c r="F5833">
        <f>HLOOKUP("Prøve",data!$A$1:$AT$8036,A5833,FALSE)</f>
        <v>0</v>
      </c>
      <c r="G5833">
        <f>HLOOKUP("ScKode",data!$A$1:$AT$8036,A5833,FALSE)</f>
        <v>0</v>
      </c>
      <c r="H5833">
        <f>HLOOKUP("StofParameter",data!$A$1:$AT$8036,A5833,FALSE)</f>
        <v>0</v>
      </c>
      <c r="I5833">
        <f>HLOOKUP("Dato",data!$A$1:$AT$8036,A5833,FALSE)</f>
        <v>0</v>
      </c>
      <c r="J5833">
        <f>HLOOKUP("Resultat-attribut",data!$A$1:$AT$8036,A5833,FALSE)</f>
        <v>0</v>
      </c>
      <c r="K5833">
        <f>HLOOKUP("Resultat",data!$A$1:$AT$8036,A5833,FALSE)</f>
        <v>0</v>
      </c>
      <c r="L5833">
        <f>HLOOKUP("Enhed",data!$A$1:$AT$8036,A5833,FALSE)</f>
        <v>0</v>
      </c>
    </row>
    <row r="5834" spans="1:12" x14ac:dyDescent="0.2">
      <c r="A5834">
        <v>5833</v>
      </c>
      <c r="B5834">
        <f>HLOOKUP("Referencer",data!$A$1:$AT$8036,A5834,FALSE)</f>
        <v>0</v>
      </c>
      <c r="C5834">
        <f>HLOOKUP("Stedtekst",data!$A$1:$AT$8036,A5834,FALSE)</f>
        <v>0</v>
      </c>
      <c r="D5834">
        <f>HLOOKUP("Målested navn",data!$A$1:$AT$8036,A5834,FALSE)</f>
        <v>0</v>
      </c>
      <c r="E5834">
        <f>HLOOKUP("Prøvetagning",data!$A$1:$AT$8036,A5834,FALSE)</f>
        <v>0</v>
      </c>
      <c r="F5834">
        <f>HLOOKUP("Prøve",data!$A$1:$AT$8036,A5834,FALSE)</f>
        <v>0</v>
      </c>
      <c r="G5834">
        <f>HLOOKUP("ScKode",data!$A$1:$AT$8036,A5834,FALSE)</f>
        <v>0</v>
      </c>
      <c r="H5834">
        <f>HLOOKUP("StofParameter",data!$A$1:$AT$8036,A5834,FALSE)</f>
        <v>0</v>
      </c>
      <c r="I5834">
        <f>HLOOKUP("Dato",data!$A$1:$AT$8036,A5834,FALSE)</f>
        <v>0</v>
      </c>
      <c r="J5834">
        <f>HLOOKUP("Resultat-attribut",data!$A$1:$AT$8036,A5834,FALSE)</f>
        <v>0</v>
      </c>
      <c r="K5834">
        <f>HLOOKUP("Resultat",data!$A$1:$AT$8036,A5834,FALSE)</f>
        <v>0</v>
      </c>
      <c r="L5834">
        <f>HLOOKUP("Enhed",data!$A$1:$AT$8036,A5834,FALSE)</f>
        <v>0</v>
      </c>
    </row>
    <row r="5835" spans="1:12" x14ac:dyDescent="0.2">
      <c r="A5835">
        <v>5834</v>
      </c>
      <c r="B5835">
        <f>HLOOKUP("Referencer",data!$A$1:$AT$8036,A5835,FALSE)</f>
        <v>0</v>
      </c>
      <c r="C5835">
        <f>HLOOKUP("Stedtekst",data!$A$1:$AT$8036,A5835,FALSE)</f>
        <v>0</v>
      </c>
      <c r="D5835">
        <f>HLOOKUP("Målested navn",data!$A$1:$AT$8036,A5835,FALSE)</f>
        <v>0</v>
      </c>
      <c r="E5835">
        <f>HLOOKUP("Prøvetagning",data!$A$1:$AT$8036,A5835,FALSE)</f>
        <v>0</v>
      </c>
      <c r="F5835">
        <f>HLOOKUP("Prøve",data!$A$1:$AT$8036,A5835,FALSE)</f>
        <v>0</v>
      </c>
      <c r="G5835">
        <f>HLOOKUP("ScKode",data!$A$1:$AT$8036,A5835,FALSE)</f>
        <v>0</v>
      </c>
      <c r="H5835">
        <f>HLOOKUP("StofParameter",data!$A$1:$AT$8036,A5835,FALSE)</f>
        <v>0</v>
      </c>
      <c r="I5835">
        <f>HLOOKUP("Dato",data!$A$1:$AT$8036,A5835,FALSE)</f>
        <v>0</v>
      </c>
      <c r="J5835">
        <f>HLOOKUP("Resultat-attribut",data!$A$1:$AT$8036,A5835,FALSE)</f>
        <v>0</v>
      </c>
      <c r="K5835">
        <f>HLOOKUP("Resultat",data!$A$1:$AT$8036,A5835,FALSE)</f>
        <v>0</v>
      </c>
      <c r="L5835">
        <f>HLOOKUP("Enhed",data!$A$1:$AT$8036,A5835,FALSE)</f>
        <v>0</v>
      </c>
    </row>
    <row r="5836" spans="1:12" x14ac:dyDescent="0.2">
      <c r="A5836">
        <v>5835</v>
      </c>
      <c r="B5836">
        <f>HLOOKUP("Referencer",data!$A$1:$AT$8036,A5836,FALSE)</f>
        <v>0</v>
      </c>
      <c r="C5836">
        <f>HLOOKUP("Stedtekst",data!$A$1:$AT$8036,A5836,FALSE)</f>
        <v>0</v>
      </c>
      <c r="D5836">
        <f>HLOOKUP("Målested navn",data!$A$1:$AT$8036,A5836,FALSE)</f>
        <v>0</v>
      </c>
      <c r="E5836">
        <f>HLOOKUP("Prøvetagning",data!$A$1:$AT$8036,A5836,FALSE)</f>
        <v>0</v>
      </c>
      <c r="F5836">
        <f>HLOOKUP("Prøve",data!$A$1:$AT$8036,A5836,FALSE)</f>
        <v>0</v>
      </c>
      <c r="G5836">
        <f>HLOOKUP("ScKode",data!$A$1:$AT$8036,A5836,FALSE)</f>
        <v>0</v>
      </c>
      <c r="H5836">
        <f>HLOOKUP("StofParameter",data!$A$1:$AT$8036,A5836,FALSE)</f>
        <v>0</v>
      </c>
      <c r="I5836">
        <f>HLOOKUP("Dato",data!$A$1:$AT$8036,A5836,FALSE)</f>
        <v>0</v>
      </c>
      <c r="J5836">
        <f>HLOOKUP("Resultat-attribut",data!$A$1:$AT$8036,A5836,FALSE)</f>
        <v>0</v>
      </c>
      <c r="K5836">
        <f>HLOOKUP("Resultat",data!$A$1:$AT$8036,A5836,FALSE)</f>
        <v>0</v>
      </c>
      <c r="L5836">
        <f>HLOOKUP("Enhed",data!$A$1:$AT$8036,A5836,FALSE)</f>
        <v>0</v>
      </c>
    </row>
    <row r="5837" spans="1:12" x14ac:dyDescent="0.2">
      <c r="A5837">
        <v>5836</v>
      </c>
      <c r="B5837">
        <f>HLOOKUP("Referencer",data!$A$1:$AT$8036,A5837,FALSE)</f>
        <v>0</v>
      </c>
      <c r="C5837">
        <f>HLOOKUP("Stedtekst",data!$A$1:$AT$8036,A5837,FALSE)</f>
        <v>0</v>
      </c>
      <c r="D5837">
        <f>HLOOKUP("Målested navn",data!$A$1:$AT$8036,A5837,FALSE)</f>
        <v>0</v>
      </c>
      <c r="E5837">
        <f>HLOOKUP("Prøvetagning",data!$A$1:$AT$8036,A5837,FALSE)</f>
        <v>0</v>
      </c>
      <c r="F5837">
        <f>HLOOKUP("Prøve",data!$A$1:$AT$8036,A5837,FALSE)</f>
        <v>0</v>
      </c>
      <c r="G5837">
        <f>HLOOKUP("ScKode",data!$A$1:$AT$8036,A5837,FALSE)</f>
        <v>0</v>
      </c>
      <c r="H5837">
        <f>HLOOKUP("StofParameter",data!$A$1:$AT$8036,A5837,FALSE)</f>
        <v>0</v>
      </c>
      <c r="I5837">
        <f>HLOOKUP("Dato",data!$A$1:$AT$8036,A5837,FALSE)</f>
        <v>0</v>
      </c>
      <c r="J5837">
        <f>HLOOKUP("Resultat-attribut",data!$A$1:$AT$8036,A5837,FALSE)</f>
        <v>0</v>
      </c>
      <c r="K5837">
        <f>HLOOKUP("Resultat",data!$A$1:$AT$8036,A5837,FALSE)</f>
        <v>0</v>
      </c>
      <c r="L5837">
        <f>HLOOKUP("Enhed",data!$A$1:$AT$8036,A5837,FALSE)</f>
        <v>0</v>
      </c>
    </row>
    <row r="5838" spans="1:12" x14ac:dyDescent="0.2">
      <c r="A5838">
        <v>5837</v>
      </c>
      <c r="B5838">
        <f>HLOOKUP("Referencer",data!$A$1:$AT$8036,A5838,FALSE)</f>
        <v>0</v>
      </c>
      <c r="C5838">
        <f>HLOOKUP("Stedtekst",data!$A$1:$AT$8036,A5838,FALSE)</f>
        <v>0</v>
      </c>
      <c r="D5838">
        <f>HLOOKUP("Målested navn",data!$A$1:$AT$8036,A5838,FALSE)</f>
        <v>0</v>
      </c>
      <c r="E5838">
        <f>HLOOKUP("Prøvetagning",data!$A$1:$AT$8036,A5838,FALSE)</f>
        <v>0</v>
      </c>
      <c r="F5838">
        <f>HLOOKUP("Prøve",data!$A$1:$AT$8036,A5838,FALSE)</f>
        <v>0</v>
      </c>
      <c r="G5838">
        <f>HLOOKUP("ScKode",data!$A$1:$AT$8036,A5838,FALSE)</f>
        <v>0</v>
      </c>
      <c r="H5838">
        <f>HLOOKUP("StofParameter",data!$A$1:$AT$8036,A5838,FALSE)</f>
        <v>0</v>
      </c>
      <c r="I5838">
        <f>HLOOKUP("Dato",data!$A$1:$AT$8036,A5838,FALSE)</f>
        <v>0</v>
      </c>
      <c r="J5838">
        <f>HLOOKUP("Resultat-attribut",data!$A$1:$AT$8036,A5838,FALSE)</f>
        <v>0</v>
      </c>
      <c r="K5838">
        <f>HLOOKUP("Resultat",data!$A$1:$AT$8036,A5838,FALSE)</f>
        <v>0</v>
      </c>
      <c r="L5838">
        <f>HLOOKUP("Enhed",data!$A$1:$AT$8036,A5838,FALSE)</f>
        <v>0</v>
      </c>
    </row>
    <row r="5839" spans="1:12" x14ac:dyDescent="0.2">
      <c r="A5839">
        <v>5838</v>
      </c>
      <c r="B5839">
        <f>HLOOKUP("Referencer",data!$A$1:$AT$8036,A5839,FALSE)</f>
        <v>0</v>
      </c>
      <c r="C5839">
        <f>HLOOKUP("Stedtekst",data!$A$1:$AT$8036,A5839,FALSE)</f>
        <v>0</v>
      </c>
      <c r="D5839">
        <f>HLOOKUP("Målested navn",data!$A$1:$AT$8036,A5839,FALSE)</f>
        <v>0</v>
      </c>
      <c r="E5839">
        <f>HLOOKUP("Prøvetagning",data!$A$1:$AT$8036,A5839,FALSE)</f>
        <v>0</v>
      </c>
      <c r="F5839">
        <f>HLOOKUP("Prøve",data!$A$1:$AT$8036,A5839,FALSE)</f>
        <v>0</v>
      </c>
      <c r="G5839">
        <f>HLOOKUP("ScKode",data!$A$1:$AT$8036,A5839,FALSE)</f>
        <v>0</v>
      </c>
      <c r="H5839">
        <f>HLOOKUP("StofParameter",data!$A$1:$AT$8036,A5839,FALSE)</f>
        <v>0</v>
      </c>
      <c r="I5839">
        <f>HLOOKUP("Dato",data!$A$1:$AT$8036,A5839,FALSE)</f>
        <v>0</v>
      </c>
      <c r="J5839">
        <f>HLOOKUP("Resultat-attribut",data!$A$1:$AT$8036,A5839,FALSE)</f>
        <v>0</v>
      </c>
      <c r="K5839">
        <f>HLOOKUP("Resultat",data!$A$1:$AT$8036,A5839,FALSE)</f>
        <v>0</v>
      </c>
      <c r="L5839">
        <f>HLOOKUP("Enhed",data!$A$1:$AT$8036,A5839,FALSE)</f>
        <v>0</v>
      </c>
    </row>
    <row r="5840" spans="1:12" x14ac:dyDescent="0.2">
      <c r="A5840">
        <v>5839</v>
      </c>
      <c r="B5840">
        <f>HLOOKUP("Referencer",data!$A$1:$AT$8036,A5840,FALSE)</f>
        <v>0</v>
      </c>
      <c r="C5840">
        <f>HLOOKUP("Stedtekst",data!$A$1:$AT$8036,A5840,FALSE)</f>
        <v>0</v>
      </c>
      <c r="D5840">
        <f>HLOOKUP("Målested navn",data!$A$1:$AT$8036,A5840,FALSE)</f>
        <v>0</v>
      </c>
      <c r="E5840">
        <f>HLOOKUP("Prøvetagning",data!$A$1:$AT$8036,A5840,FALSE)</f>
        <v>0</v>
      </c>
      <c r="F5840">
        <f>HLOOKUP("Prøve",data!$A$1:$AT$8036,A5840,FALSE)</f>
        <v>0</v>
      </c>
      <c r="G5840">
        <f>HLOOKUP("ScKode",data!$A$1:$AT$8036,A5840,FALSE)</f>
        <v>0</v>
      </c>
      <c r="H5840">
        <f>HLOOKUP("StofParameter",data!$A$1:$AT$8036,A5840,FALSE)</f>
        <v>0</v>
      </c>
      <c r="I5840">
        <f>HLOOKUP("Dato",data!$A$1:$AT$8036,A5840,FALSE)</f>
        <v>0</v>
      </c>
      <c r="J5840">
        <f>HLOOKUP("Resultat-attribut",data!$A$1:$AT$8036,A5840,FALSE)</f>
        <v>0</v>
      </c>
      <c r="K5840">
        <f>HLOOKUP("Resultat",data!$A$1:$AT$8036,A5840,FALSE)</f>
        <v>0</v>
      </c>
      <c r="L5840">
        <f>HLOOKUP("Enhed",data!$A$1:$AT$8036,A5840,FALSE)</f>
        <v>0</v>
      </c>
    </row>
    <row r="5841" spans="1:12" x14ac:dyDescent="0.2">
      <c r="A5841">
        <v>5840</v>
      </c>
      <c r="B5841">
        <f>HLOOKUP("Referencer",data!$A$1:$AT$8036,A5841,FALSE)</f>
        <v>0</v>
      </c>
      <c r="C5841">
        <f>HLOOKUP("Stedtekst",data!$A$1:$AT$8036,A5841,FALSE)</f>
        <v>0</v>
      </c>
      <c r="D5841">
        <f>HLOOKUP("Målested navn",data!$A$1:$AT$8036,A5841,FALSE)</f>
        <v>0</v>
      </c>
      <c r="E5841">
        <f>HLOOKUP("Prøvetagning",data!$A$1:$AT$8036,A5841,FALSE)</f>
        <v>0</v>
      </c>
      <c r="F5841">
        <f>HLOOKUP("Prøve",data!$A$1:$AT$8036,A5841,FALSE)</f>
        <v>0</v>
      </c>
      <c r="G5841">
        <f>HLOOKUP("ScKode",data!$A$1:$AT$8036,A5841,FALSE)</f>
        <v>0</v>
      </c>
      <c r="H5841">
        <f>HLOOKUP("StofParameter",data!$A$1:$AT$8036,A5841,FALSE)</f>
        <v>0</v>
      </c>
      <c r="I5841">
        <f>HLOOKUP("Dato",data!$A$1:$AT$8036,A5841,FALSE)</f>
        <v>0</v>
      </c>
      <c r="J5841">
        <f>HLOOKUP("Resultat-attribut",data!$A$1:$AT$8036,A5841,FALSE)</f>
        <v>0</v>
      </c>
      <c r="K5841">
        <f>HLOOKUP("Resultat",data!$A$1:$AT$8036,A5841,FALSE)</f>
        <v>0</v>
      </c>
      <c r="L5841">
        <f>HLOOKUP("Enhed",data!$A$1:$AT$8036,A5841,FALSE)</f>
        <v>0</v>
      </c>
    </row>
    <row r="5842" spans="1:12" x14ac:dyDescent="0.2">
      <c r="A5842">
        <v>5841</v>
      </c>
      <c r="B5842">
        <f>HLOOKUP("Referencer",data!$A$1:$AT$8036,A5842,FALSE)</f>
        <v>0</v>
      </c>
      <c r="C5842">
        <f>HLOOKUP("Stedtekst",data!$A$1:$AT$8036,A5842,FALSE)</f>
        <v>0</v>
      </c>
      <c r="D5842">
        <f>HLOOKUP("Målested navn",data!$A$1:$AT$8036,A5842,FALSE)</f>
        <v>0</v>
      </c>
      <c r="E5842">
        <f>HLOOKUP("Prøvetagning",data!$A$1:$AT$8036,A5842,FALSE)</f>
        <v>0</v>
      </c>
      <c r="F5842">
        <f>HLOOKUP("Prøve",data!$A$1:$AT$8036,A5842,FALSE)</f>
        <v>0</v>
      </c>
      <c r="G5842">
        <f>HLOOKUP("ScKode",data!$A$1:$AT$8036,A5842,FALSE)</f>
        <v>0</v>
      </c>
      <c r="H5842">
        <f>HLOOKUP("StofParameter",data!$A$1:$AT$8036,A5842,FALSE)</f>
        <v>0</v>
      </c>
      <c r="I5842">
        <f>HLOOKUP("Dato",data!$A$1:$AT$8036,A5842,FALSE)</f>
        <v>0</v>
      </c>
      <c r="J5842">
        <f>HLOOKUP("Resultat-attribut",data!$A$1:$AT$8036,A5842,FALSE)</f>
        <v>0</v>
      </c>
      <c r="K5842">
        <f>HLOOKUP("Resultat",data!$A$1:$AT$8036,A5842,FALSE)</f>
        <v>0</v>
      </c>
      <c r="L5842">
        <f>HLOOKUP("Enhed",data!$A$1:$AT$8036,A5842,FALSE)</f>
        <v>0</v>
      </c>
    </row>
    <row r="5843" spans="1:12" x14ac:dyDescent="0.2">
      <c r="A5843">
        <v>5842</v>
      </c>
      <c r="B5843">
        <f>HLOOKUP("Referencer",data!$A$1:$AT$8036,A5843,FALSE)</f>
        <v>0</v>
      </c>
      <c r="C5843">
        <f>HLOOKUP("Stedtekst",data!$A$1:$AT$8036,A5843,FALSE)</f>
        <v>0</v>
      </c>
      <c r="D5843">
        <f>HLOOKUP("Målested navn",data!$A$1:$AT$8036,A5843,FALSE)</f>
        <v>0</v>
      </c>
      <c r="E5843">
        <f>HLOOKUP("Prøvetagning",data!$A$1:$AT$8036,A5843,FALSE)</f>
        <v>0</v>
      </c>
      <c r="F5843">
        <f>HLOOKUP("Prøve",data!$A$1:$AT$8036,A5843,FALSE)</f>
        <v>0</v>
      </c>
      <c r="G5843">
        <f>HLOOKUP("ScKode",data!$A$1:$AT$8036,A5843,FALSE)</f>
        <v>0</v>
      </c>
      <c r="H5843">
        <f>HLOOKUP("StofParameter",data!$A$1:$AT$8036,A5843,FALSE)</f>
        <v>0</v>
      </c>
      <c r="I5843">
        <f>HLOOKUP("Dato",data!$A$1:$AT$8036,A5843,FALSE)</f>
        <v>0</v>
      </c>
      <c r="J5843">
        <f>HLOOKUP("Resultat-attribut",data!$A$1:$AT$8036,A5843,FALSE)</f>
        <v>0</v>
      </c>
      <c r="K5843">
        <f>HLOOKUP("Resultat",data!$A$1:$AT$8036,A5843,FALSE)</f>
        <v>0</v>
      </c>
      <c r="L5843">
        <f>HLOOKUP("Enhed",data!$A$1:$AT$8036,A5843,FALSE)</f>
        <v>0</v>
      </c>
    </row>
    <row r="5844" spans="1:12" x14ac:dyDescent="0.2">
      <c r="A5844">
        <v>5843</v>
      </c>
      <c r="B5844">
        <f>HLOOKUP("Referencer",data!$A$1:$AT$8036,A5844,FALSE)</f>
        <v>0</v>
      </c>
      <c r="C5844">
        <f>HLOOKUP("Stedtekst",data!$A$1:$AT$8036,A5844,FALSE)</f>
        <v>0</v>
      </c>
      <c r="D5844">
        <f>HLOOKUP("Målested navn",data!$A$1:$AT$8036,A5844,FALSE)</f>
        <v>0</v>
      </c>
      <c r="E5844">
        <f>HLOOKUP("Prøvetagning",data!$A$1:$AT$8036,A5844,FALSE)</f>
        <v>0</v>
      </c>
      <c r="F5844">
        <f>HLOOKUP("Prøve",data!$A$1:$AT$8036,A5844,FALSE)</f>
        <v>0</v>
      </c>
      <c r="G5844">
        <f>HLOOKUP("ScKode",data!$A$1:$AT$8036,A5844,FALSE)</f>
        <v>0</v>
      </c>
      <c r="H5844">
        <f>HLOOKUP("StofParameter",data!$A$1:$AT$8036,A5844,FALSE)</f>
        <v>0</v>
      </c>
      <c r="I5844">
        <f>HLOOKUP("Dato",data!$A$1:$AT$8036,A5844,FALSE)</f>
        <v>0</v>
      </c>
      <c r="J5844">
        <f>HLOOKUP("Resultat-attribut",data!$A$1:$AT$8036,A5844,FALSE)</f>
        <v>0</v>
      </c>
      <c r="K5844">
        <f>HLOOKUP("Resultat",data!$A$1:$AT$8036,A5844,FALSE)</f>
        <v>0</v>
      </c>
      <c r="L5844">
        <f>HLOOKUP("Enhed",data!$A$1:$AT$8036,A5844,FALSE)</f>
        <v>0</v>
      </c>
    </row>
    <row r="5845" spans="1:12" x14ac:dyDescent="0.2">
      <c r="A5845">
        <v>5844</v>
      </c>
      <c r="B5845">
        <f>HLOOKUP("Referencer",data!$A$1:$AT$8036,A5845,FALSE)</f>
        <v>0</v>
      </c>
      <c r="C5845">
        <f>HLOOKUP("Stedtekst",data!$A$1:$AT$8036,A5845,FALSE)</f>
        <v>0</v>
      </c>
      <c r="D5845">
        <f>HLOOKUP("Målested navn",data!$A$1:$AT$8036,A5845,FALSE)</f>
        <v>0</v>
      </c>
      <c r="E5845">
        <f>HLOOKUP("Prøvetagning",data!$A$1:$AT$8036,A5845,FALSE)</f>
        <v>0</v>
      </c>
      <c r="F5845">
        <f>HLOOKUP("Prøve",data!$A$1:$AT$8036,A5845,FALSE)</f>
        <v>0</v>
      </c>
      <c r="G5845">
        <f>HLOOKUP("ScKode",data!$A$1:$AT$8036,A5845,FALSE)</f>
        <v>0</v>
      </c>
      <c r="H5845">
        <f>HLOOKUP("StofParameter",data!$A$1:$AT$8036,A5845,FALSE)</f>
        <v>0</v>
      </c>
      <c r="I5845">
        <f>HLOOKUP("Dato",data!$A$1:$AT$8036,A5845,FALSE)</f>
        <v>0</v>
      </c>
      <c r="J5845">
        <f>HLOOKUP("Resultat-attribut",data!$A$1:$AT$8036,A5845,FALSE)</f>
        <v>0</v>
      </c>
      <c r="K5845">
        <f>HLOOKUP("Resultat",data!$A$1:$AT$8036,A5845,FALSE)</f>
        <v>0</v>
      </c>
      <c r="L5845">
        <f>HLOOKUP("Enhed",data!$A$1:$AT$8036,A5845,FALSE)</f>
        <v>0</v>
      </c>
    </row>
    <row r="5846" spans="1:12" x14ac:dyDescent="0.2">
      <c r="A5846">
        <v>5845</v>
      </c>
      <c r="B5846">
        <f>HLOOKUP("Referencer",data!$A$1:$AT$8036,A5846,FALSE)</f>
        <v>0</v>
      </c>
      <c r="C5846">
        <f>HLOOKUP("Stedtekst",data!$A$1:$AT$8036,A5846,FALSE)</f>
        <v>0</v>
      </c>
      <c r="D5846">
        <f>HLOOKUP("Målested navn",data!$A$1:$AT$8036,A5846,FALSE)</f>
        <v>0</v>
      </c>
      <c r="E5846">
        <f>HLOOKUP("Prøvetagning",data!$A$1:$AT$8036,A5846,FALSE)</f>
        <v>0</v>
      </c>
      <c r="F5846">
        <f>HLOOKUP("Prøve",data!$A$1:$AT$8036,A5846,FALSE)</f>
        <v>0</v>
      </c>
      <c r="G5846">
        <f>HLOOKUP("ScKode",data!$A$1:$AT$8036,A5846,FALSE)</f>
        <v>0</v>
      </c>
      <c r="H5846">
        <f>HLOOKUP("StofParameter",data!$A$1:$AT$8036,A5846,FALSE)</f>
        <v>0</v>
      </c>
      <c r="I5846">
        <f>HLOOKUP("Dato",data!$A$1:$AT$8036,A5846,FALSE)</f>
        <v>0</v>
      </c>
      <c r="J5846">
        <f>HLOOKUP("Resultat-attribut",data!$A$1:$AT$8036,A5846,FALSE)</f>
        <v>0</v>
      </c>
      <c r="K5846">
        <f>HLOOKUP("Resultat",data!$A$1:$AT$8036,A5846,FALSE)</f>
        <v>0</v>
      </c>
      <c r="L5846">
        <f>HLOOKUP("Enhed",data!$A$1:$AT$8036,A5846,FALSE)</f>
        <v>0</v>
      </c>
    </row>
    <row r="5847" spans="1:12" x14ac:dyDescent="0.2">
      <c r="A5847">
        <v>5846</v>
      </c>
      <c r="B5847">
        <f>HLOOKUP("Referencer",data!$A$1:$AT$8036,A5847,FALSE)</f>
        <v>0</v>
      </c>
      <c r="C5847">
        <f>HLOOKUP("Stedtekst",data!$A$1:$AT$8036,A5847,FALSE)</f>
        <v>0</v>
      </c>
      <c r="D5847">
        <f>HLOOKUP("Målested navn",data!$A$1:$AT$8036,A5847,FALSE)</f>
        <v>0</v>
      </c>
      <c r="E5847">
        <f>HLOOKUP("Prøvetagning",data!$A$1:$AT$8036,A5847,FALSE)</f>
        <v>0</v>
      </c>
      <c r="F5847">
        <f>HLOOKUP("Prøve",data!$A$1:$AT$8036,A5847,FALSE)</f>
        <v>0</v>
      </c>
      <c r="G5847">
        <f>HLOOKUP("ScKode",data!$A$1:$AT$8036,A5847,FALSE)</f>
        <v>0</v>
      </c>
      <c r="H5847">
        <f>HLOOKUP("StofParameter",data!$A$1:$AT$8036,A5847,FALSE)</f>
        <v>0</v>
      </c>
      <c r="I5847">
        <f>HLOOKUP("Dato",data!$A$1:$AT$8036,A5847,FALSE)</f>
        <v>0</v>
      </c>
      <c r="J5847">
        <f>HLOOKUP("Resultat-attribut",data!$A$1:$AT$8036,A5847,FALSE)</f>
        <v>0</v>
      </c>
      <c r="K5847">
        <f>HLOOKUP("Resultat",data!$A$1:$AT$8036,A5847,FALSE)</f>
        <v>0</v>
      </c>
      <c r="L5847">
        <f>HLOOKUP("Enhed",data!$A$1:$AT$8036,A5847,FALSE)</f>
        <v>0</v>
      </c>
    </row>
    <row r="5848" spans="1:12" x14ac:dyDescent="0.2">
      <c r="A5848">
        <v>5847</v>
      </c>
      <c r="B5848">
        <f>HLOOKUP("Referencer",data!$A$1:$AT$8036,A5848,FALSE)</f>
        <v>0</v>
      </c>
      <c r="C5848">
        <f>HLOOKUP("Stedtekst",data!$A$1:$AT$8036,A5848,FALSE)</f>
        <v>0</v>
      </c>
      <c r="D5848">
        <f>HLOOKUP("Målested navn",data!$A$1:$AT$8036,A5848,FALSE)</f>
        <v>0</v>
      </c>
      <c r="E5848">
        <f>HLOOKUP("Prøvetagning",data!$A$1:$AT$8036,A5848,FALSE)</f>
        <v>0</v>
      </c>
      <c r="F5848">
        <f>HLOOKUP("Prøve",data!$A$1:$AT$8036,A5848,FALSE)</f>
        <v>0</v>
      </c>
      <c r="G5848">
        <f>HLOOKUP("ScKode",data!$A$1:$AT$8036,A5848,FALSE)</f>
        <v>0</v>
      </c>
      <c r="H5848">
        <f>HLOOKUP("StofParameter",data!$A$1:$AT$8036,A5848,FALSE)</f>
        <v>0</v>
      </c>
      <c r="I5848">
        <f>HLOOKUP("Dato",data!$A$1:$AT$8036,A5848,FALSE)</f>
        <v>0</v>
      </c>
      <c r="J5848">
        <f>HLOOKUP("Resultat-attribut",data!$A$1:$AT$8036,A5848,FALSE)</f>
        <v>0</v>
      </c>
      <c r="K5848">
        <f>HLOOKUP("Resultat",data!$A$1:$AT$8036,A5848,FALSE)</f>
        <v>0</v>
      </c>
      <c r="L5848">
        <f>HLOOKUP("Enhed",data!$A$1:$AT$8036,A5848,FALSE)</f>
        <v>0</v>
      </c>
    </row>
    <row r="5849" spans="1:12" x14ac:dyDescent="0.2">
      <c r="A5849">
        <v>5848</v>
      </c>
      <c r="B5849">
        <f>HLOOKUP("Referencer",data!$A$1:$AT$8036,A5849,FALSE)</f>
        <v>0</v>
      </c>
      <c r="C5849">
        <f>HLOOKUP("Stedtekst",data!$A$1:$AT$8036,A5849,FALSE)</f>
        <v>0</v>
      </c>
      <c r="D5849">
        <f>HLOOKUP("Målested navn",data!$A$1:$AT$8036,A5849,FALSE)</f>
        <v>0</v>
      </c>
      <c r="E5849">
        <f>HLOOKUP("Prøvetagning",data!$A$1:$AT$8036,A5849,FALSE)</f>
        <v>0</v>
      </c>
      <c r="F5849">
        <f>HLOOKUP("Prøve",data!$A$1:$AT$8036,A5849,FALSE)</f>
        <v>0</v>
      </c>
      <c r="G5849">
        <f>HLOOKUP("ScKode",data!$A$1:$AT$8036,A5849,FALSE)</f>
        <v>0</v>
      </c>
      <c r="H5849">
        <f>HLOOKUP("StofParameter",data!$A$1:$AT$8036,A5849,FALSE)</f>
        <v>0</v>
      </c>
      <c r="I5849">
        <f>HLOOKUP("Dato",data!$A$1:$AT$8036,A5849,FALSE)</f>
        <v>0</v>
      </c>
      <c r="J5849">
        <f>HLOOKUP("Resultat-attribut",data!$A$1:$AT$8036,A5849,FALSE)</f>
        <v>0</v>
      </c>
      <c r="K5849">
        <f>HLOOKUP("Resultat",data!$A$1:$AT$8036,A5849,FALSE)</f>
        <v>0</v>
      </c>
      <c r="L5849">
        <f>HLOOKUP("Enhed",data!$A$1:$AT$8036,A5849,FALSE)</f>
        <v>0</v>
      </c>
    </row>
    <row r="5850" spans="1:12" x14ac:dyDescent="0.2">
      <c r="A5850">
        <v>5849</v>
      </c>
      <c r="B5850">
        <f>HLOOKUP("Referencer",data!$A$1:$AT$8036,A5850,FALSE)</f>
        <v>0</v>
      </c>
      <c r="C5850">
        <f>HLOOKUP("Stedtekst",data!$A$1:$AT$8036,A5850,FALSE)</f>
        <v>0</v>
      </c>
      <c r="D5850">
        <f>HLOOKUP("Målested navn",data!$A$1:$AT$8036,A5850,FALSE)</f>
        <v>0</v>
      </c>
      <c r="E5850">
        <f>HLOOKUP("Prøvetagning",data!$A$1:$AT$8036,A5850,FALSE)</f>
        <v>0</v>
      </c>
      <c r="F5850">
        <f>HLOOKUP("Prøve",data!$A$1:$AT$8036,A5850,FALSE)</f>
        <v>0</v>
      </c>
      <c r="G5850">
        <f>HLOOKUP("ScKode",data!$A$1:$AT$8036,A5850,FALSE)</f>
        <v>0</v>
      </c>
      <c r="H5850">
        <f>HLOOKUP("StofParameter",data!$A$1:$AT$8036,A5850,FALSE)</f>
        <v>0</v>
      </c>
      <c r="I5850">
        <f>HLOOKUP("Dato",data!$A$1:$AT$8036,A5850,FALSE)</f>
        <v>0</v>
      </c>
      <c r="J5850">
        <f>HLOOKUP("Resultat-attribut",data!$A$1:$AT$8036,A5850,FALSE)</f>
        <v>0</v>
      </c>
      <c r="K5850">
        <f>HLOOKUP("Resultat",data!$A$1:$AT$8036,A5850,FALSE)</f>
        <v>0</v>
      </c>
      <c r="L5850">
        <f>HLOOKUP("Enhed",data!$A$1:$AT$8036,A5850,FALSE)</f>
        <v>0</v>
      </c>
    </row>
    <row r="5851" spans="1:12" x14ac:dyDescent="0.2">
      <c r="A5851">
        <v>5850</v>
      </c>
      <c r="B5851">
        <f>HLOOKUP("Referencer",data!$A$1:$AT$8036,A5851,FALSE)</f>
        <v>0</v>
      </c>
      <c r="C5851">
        <f>HLOOKUP("Stedtekst",data!$A$1:$AT$8036,A5851,FALSE)</f>
        <v>0</v>
      </c>
      <c r="D5851">
        <f>HLOOKUP("Målested navn",data!$A$1:$AT$8036,A5851,FALSE)</f>
        <v>0</v>
      </c>
      <c r="E5851">
        <f>HLOOKUP("Prøvetagning",data!$A$1:$AT$8036,A5851,FALSE)</f>
        <v>0</v>
      </c>
      <c r="F5851">
        <f>HLOOKUP("Prøve",data!$A$1:$AT$8036,A5851,FALSE)</f>
        <v>0</v>
      </c>
      <c r="G5851">
        <f>HLOOKUP("ScKode",data!$A$1:$AT$8036,A5851,FALSE)</f>
        <v>0</v>
      </c>
      <c r="H5851">
        <f>HLOOKUP("StofParameter",data!$A$1:$AT$8036,A5851,FALSE)</f>
        <v>0</v>
      </c>
      <c r="I5851">
        <f>HLOOKUP("Dato",data!$A$1:$AT$8036,A5851,FALSE)</f>
        <v>0</v>
      </c>
      <c r="J5851">
        <f>HLOOKUP("Resultat-attribut",data!$A$1:$AT$8036,A5851,FALSE)</f>
        <v>0</v>
      </c>
      <c r="K5851">
        <f>HLOOKUP("Resultat",data!$A$1:$AT$8036,A5851,FALSE)</f>
        <v>0</v>
      </c>
      <c r="L5851">
        <f>HLOOKUP("Enhed",data!$A$1:$AT$8036,A5851,FALSE)</f>
        <v>0</v>
      </c>
    </row>
    <row r="5852" spans="1:12" x14ac:dyDescent="0.2">
      <c r="A5852">
        <v>5851</v>
      </c>
      <c r="B5852">
        <f>HLOOKUP("Referencer",data!$A$1:$AT$8036,A5852,FALSE)</f>
        <v>0</v>
      </c>
      <c r="C5852">
        <f>HLOOKUP("Stedtekst",data!$A$1:$AT$8036,A5852,FALSE)</f>
        <v>0</v>
      </c>
      <c r="D5852">
        <f>HLOOKUP("Målested navn",data!$A$1:$AT$8036,A5852,FALSE)</f>
        <v>0</v>
      </c>
      <c r="E5852">
        <f>HLOOKUP("Prøvetagning",data!$A$1:$AT$8036,A5852,FALSE)</f>
        <v>0</v>
      </c>
      <c r="F5852">
        <f>HLOOKUP("Prøve",data!$A$1:$AT$8036,A5852,FALSE)</f>
        <v>0</v>
      </c>
      <c r="G5852">
        <f>HLOOKUP("ScKode",data!$A$1:$AT$8036,A5852,FALSE)</f>
        <v>0</v>
      </c>
      <c r="H5852">
        <f>HLOOKUP("StofParameter",data!$A$1:$AT$8036,A5852,FALSE)</f>
        <v>0</v>
      </c>
      <c r="I5852">
        <f>HLOOKUP("Dato",data!$A$1:$AT$8036,A5852,FALSE)</f>
        <v>0</v>
      </c>
      <c r="J5852">
        <f>HLOOKUP("Resultat-attribut",data!$A$1:$AT$8036,A5852,FALSE)</f>
        <v>0</v>
      </c>
      <c r="K5852">
        <f>HLOOKUP("Resultat",data!$A$1:$AT$8036,A5852,FALSE)</f>
        <v>0</v>
      </c>
      <c r="L5852">
        <f>HLOOKUP("Enhed",data!$A$1:$AT$8036,A5852,FALSE)</f>
        <v>0</v>
      </c>
    </row>
    <row r="5853" spans="1:12" x14ac:dyDescent="0.2">
      <c r="A5853">
        <v>5852</v>
      </c>
      <c r="B5853">
        <f>HLOOKUP("Referencer",data!$A$1:$AT$8036,A5853,FALSE)</f>
        <v>0</v>
      </c>
      <c r="C5853">
        <f>HLOOKUP("Stedtekst",data!$A$1:$AT$8036,A5853,FALSE)</f>
        <v>0</v>
      </c>
      <c r="D5853">
        <f>HLOOKUP("Målested navn",data!$A$1:$AT$8036,A5853,FALSE)</f>
        <v>0</v>
      </c>
      <c r="E5853">
        <f>HLOOKUP("Prøvetagning",data!$A$1:$AT$8036,A5853,FALSE)</f>
        <v>0</v>
      </c>
      <c r="F5853">
        <f>HLOOKUP("Prøve",data!$A$1:$AT$8036,A5853,FALSE)</f>
        <v>0</v>
      </c>
      <c r="G5853">
        <f>HLOOKUP("ScKode",data!$A$1:$AT$8036,A5853,FALSE)</f>
        <v>0</v>
      </c>
      <c r="H5853">
        <f>HLOOKUP("StofParameter",data!$A$1:$AT$8036,A5853,FALSE)</f>
        <v>0</v>
      </c>
      <c r="I5853">
        <f>HLOOKUP("Dato",data!$A$1:$AT$8036,A5853,FALSE)</f>
        <v>0</v>
      </c>
      <c r="J5853">
        <f>HLOOKUP("Resultat-attribut",data!$A$1:$AT$8036,A5853,FALSE)</f>
        <v>0</v>
      </c>
      <c r="K5853">
        <f>HLOOKUP("Resultat",data!$A$1:$AT$8036,A5853,FALSE)</f>
        <v>0</v>
      </c>
      <c r="L5853">
        <f>HLOOKUP("Enhed",data!$A$1:$AT$8036,A5853,FALSE)</f>
        <v>0</v>
      </c>
    </row>
    <row r="5854" spans="1:12" x14ac:dyDescent="0.2">
      <c r="A5854">
        <v>5853</v>
      </c>
      <c r="B5854">
        <f>HLOOKUP("Referencer",data!$A$1:$AT$8036,A5854,FALSE)</f>
        <v>0</v>
      </c>
      <c r="C5854">
        <f>HLOOKUP("Stedtekst",data!$A$1:$AT$8036,A5854,FALSE)</f>
        <v>0</v>
      </c>
      <c r="D5854">
        <f>HLOOKUP("Målested navn",data!$A$1:$AT$8036,A5854,FALSE)</f>
        <v>0</v>
      </c>
      <c r="E5854">
        <f>HLOOKUP("Prøvetagning",data!$A$1:$AT$8036,A5854,FALSE)</f>
        <v>0</v>
      </c>
      <c r="F5854">
        <f>HLOOKUP("Prøve",data!$A$1:$AT$8036,A5854,FALSE)</f>
        <v>0</v>
      </c>
      <c r="G5854">
        <f>HLOOKUP("ScKode",data!$A$1:$AT$8036,A5854,FALSE)</f>
        <v>0</v>
      </c>
      <c r="H5854">
        <f>HLOOKUP("StofParameter",data!$A$1:$AT$8036,A5854,FALSE)</f>
        <v>0</v>
      </c>
      <c r="I5854">
        <f>HLOOKUP("Dato",data!$A$1:$AT$8036,A5854,FALSE)</f>
        <v>0</v>
      </c>
      <c r="J5854">
        <f>HLOOKUP("Resultat-attribut",data!$A$1:$AT$8036,A5854,FALSE)</f>
        <v>0</v>
      </c>
      <c r="K5854">
        <f>HLOOKUP("Resultat",data!$A$1:$AT$8036,A5854,FALSE)</f>
        <v>0</v>
      </c>
      <c r="L5854">
        <f>HLOOKUP("Enhed",data!$A$1:$AT$8036,A5854,FALSE)</f>
        <v>0</v>
      </c>
    </row>
    <row r="5855" spans="1:12" x14ac:dyDescent="0.2">
      <c r="A5855">
        <v>5854</v>
      </c>
      <c r="B5855">
        <f>HLOOKUP("Referencer",data!$A$1:$AT$8036,A5855,FALSE)</f>
        <v>0</v>
      </c>
      <c r="C5855">
        <f>HLOOKUP("Stedtekst",data!$A$1:$AT$8036,A5855,FALSE)</f>
        <v>0</v>
      </c>
      <c r="D5855">
        <f>HLOOKUP("Målested navn",data!$A$1:$AT$8036,A5855,FALSE)</f>
        <v>0</v>
      </c>
      <c r="E5855">
        <f>HLOOKUP("Prøvetagning",data!$A$1:$AT$8036,A5855,FALSE)</f>
        <v>0</v>
      </c>
      <c r="F5855">
        <f>HLOOKUP("Prøve",data!$A$1:$AT$8036,A5855,FALSE)</f>
        <v>0</v>
      </c>
      <c r="G5855">
        <f>HLOOKUP("ScKode",data!$A$1:$AT$8036,A5855,FALSE)</f>
        <v>0</v>
      </c>
      <c r="H5855">
        <f>HLOOKUP("StofParameter",data!$A$1:$AT$8036,A5855,FALSE)</f>
        <v>0</v>
      </c>
      <c r="I5855">
        <f>HLOOKUP("Dato",data!$A$1:$AT$8036,A5855,FALSE)</f>
        <v>0</v>
      </c>
      <c r="J5855">
        <f>HLOOKUP("Resultat-attribut",data!$A$1:$AT$8036,A5855,FALSE)</f>
        <v>0</v>
      </c>
      <c r="K5855">
        <f>HLOOKUP("Resultat",data!$A$1:$AT$8036,A5855,FALSE)</f>
        <v>0</v>
      </c>
      <c r="L5855">
        <f>HLOOKUP("Enhed",data!$A$1:$AT$8036,A5855,FALSE)</f>
        <v>0</v>
      </c>
    </row>
    <row r="5856" spans="1:12" x14ac:dyDescent="0.2">
      <c r="A5856">
        <v>5855</v>
      </c>
      <c r="B5856">
        <f>HLOOKUP("Referencer",data!$A$1:$AT$8036,A5856,FALSE)</f>
        <v>0</v>
      </c>
      <c r="C5856">
        <f>HLOOKUP("Stedtekst",data!$A$1:$AT$8036,A5856,FALSE)</f>
        <v>0</v>
      </c>
      <c r="D5856">
        <f>HLOOKUP("Målested navn",data!$A$1:$AT$8036,A5856,FALSE)</f>
        <v>0</v>
      </c>
      <c r="E5856">
        <f>HLOOKUP("Prøvetagning",data!$A$1:$AT$8036,A5856,FALSE)</f>
        <v>0</v>
      </c>
      <c r="F5856">
        <f>HLOOKUP("Prøve",data!$A$1:$AT$8036,A5856,FALSE)</f>
        <v>0</v>
      </c>
      <c r="G5856">
        <f>HLOOKUP("ScKode",data!$A$1:$AT$8036,A5856,FALSE)</f>
        <v>0</v>
      </c>
      <c r="H5856">
        <f>HLOOKUP("StofParameter",data!$A$1:$AT$8036,A5856,FALSE)</f>
        <v>0</v>
      </c>
      <c r="I5856">
        <f>HLOOKUP("Dato",data!$A$1:$AT$8036,A5856,FALSE)</f>
        <v>0</v>
      </c>
      <c r="J5856">
        <f>HLOOKUP("Resultat-attribut",data!$A$1:$AT$8036,A5856,FALSE)</f>
        <v>0</v>
      </c>
      <c r="K5856">
        <f>HLOOKUP("Resultat",data!$A$1:$AT$8036,A5856,FALSE)</f>
        <v>0</v>
      </c>
      <c r="L5856">
        <f>HLOOKUP("Enhed",data!$A$1:$AT$8036,A5856,FALSE)</f>
        <v>0</v>
      </c>
    </row>
    <row r="5857" spans="1:12" x14ac:dyDescent="0.2">
      <c r="A5857">
        <v>5856</v>
      </c>
      <c r="B5857">
        <f>HLOOKUP("Referencer",data!$A$1:$AT$8036,A5857,FALSE)</f>
        <v>0</v>
      </c>
      <c r="C5857">
        <f>HLOOKUP("Stedtekst",data!$A$1:$AT$8036,A5857,FALSE)</f>
        <v>0</v>
      </c>
      <c r="D5857">
        <f>HLOOKUP("Målested navn",data!$A$1:$AT$8036,A5857,FALSE)</f>
        <v>0</v>
      </c>
      <c r="E5857">
        <f>HLOOKUP("Prøvetagning",data!$A$1:$AT$8036,A5857,FALSE)</f>
        <v>0</v>
      </c>
      <c r="F5857">
        <f>HLOOKUP("Prøve",data!$A$1:$AT$8036,A5857,FALSE)</f>
        <v>0</v>
      </c>
      <c r="G5857">
        <f>HLOOKUP("ScKode",data!$A$1:$AT$8036,A5857,FALSE)</f>
        <v>0</v>
      </c>
      <c r="H5857">
        <f>HLOOKUP("StofParameter",data!$A$1:$AT$8036,A5857,FALSE)</f>
        <v>0</v>
      </c>
      <c r="I5857">
        <f>HLOOKUP("Dato",data!$A$1:$AT$8036,A5857,FALSE)</f>
        <v>0</v>
      </c>
      <c r="J5857">
        <f>HLOOKUP("Resultat-attribut",data!$A$1:$AT$8036,A5857,FALSE)</f>
        <v>0</v>
      </c>
      <c r="K5857">
        <f>HLOOKUP("Resultat",data!$A$1:$AT$8036,A5857,FALSE)</f>
        <v>0</v>
      </c>
      <c r="L5857">
        <f>HLOOKUP("Enhed",data!$A$1:$AT$8036,A5857,FALSE)</f>
        <v>0</v>
      </c>
    </row>
    <row r="5858" spans="1:12" x14ac:dyDescent="0.2">
      <c r="A5858">
        <v>5857</v>
      </c>
      <c r="B5858">
        <f>HLOOKUP("Referencer",data!$A$1:$AT$8036,A5858,FALSE)</f>
        <v>0</v>
      </c>
      <c r="C5858">
        <f>HLOOKUP("Stedtekst",data!$A$1:$AT$8036,A5858,FALSE)</f>
        <v>0</v>
      </c>
      <c r="D5858">
        <f>HLOOKUP("Målested navn",data!$A$1:$AT$8036,A5858,FALSE)</f>
        <v>0</v>
      </c>
      <c r="E5858">
        <f>HLOOKUP("Prøvetagning",data!$A$1:$AT$8036,A5858,FALSE)</f>
        <v>0</v>
      </c>
      <c r="F5858">
        <f>HLOOKUP("Prøve",data!$A$1:$AT$8036,A5858,FALSE)</f>
        <v>0</v>
      </c>
      <c r="G5858">
        <f>HLOOKUP("ScKode",data!$A$1:$AT$8036,A5858,FALSE)</f>
        <v>0</v>
      </c>
      <c r="H5858">
        <f>HLOOKUP("StofParameter",data!$A$1:$AT$8036,A5858,FALSE)</f>
        <v>0</v>
      </c>
      <c r="I5858">
        <f>HLOOKUP("Dato",data!$A$1:$AT$8036,A5858,FALSE)</f>
        <v>0</v>
      </c>
      <c r="J5858">
        <f>HLOOKUP("Resultat-attribut",data!$A$1:$AT$8036,A5858,FALSE)</f>
        <v>0</v>
      </c>
      <c r="K5858">
        <f>HLOOKUP("Resultat",data!$A$1:$AT$8036,A5858,FALSE)</f>
        <v>0</v>
      </c>
      <c r="L5858">
        <f>HLOOKUP("Enhed",data!$A$1:$AT$8036,A5858,FALSE)</f>
        <v>0</v>
      </c>
    </row>
    <row r="5859" spans="1:12" x14ac:dyDescent="0.2">
      <c r="A5859">
        <v>5858</v>
      </c>
      <c r="B5859">
        <f>HLOOKUP("Referencer",data!$A$1:$AT$8036,A5859,FALSE)</f>
        <v>0</v>
      </c>
      <c r="C5859">
        <f>HLOOKUP("Stedtekst",data!$A$1:$AT$8036,A5859,FALSE)</f>
        <v>0</v>
      </c>
      <c r="D5859">
        <f>HLOOKUP("Målested navn",data!$A$1:$AT$8036,A5859,FALSE)</f>
        <v>0</v>
      </c>
      <c r="E5859">
        <f>HLOOKUP("Prøvetagning",data!$A$1:$AT$8036,A5859,FALSE)</f>
        <v>0</v>
      </c>
      <c r="F5859">
        <f>HLOOKUP("Prøve",data!$A$1:$AT$8036,A5859,FALSE)</f>
        <v>0</v>
      </c>
      <c r="G5859">
        <f>HLOOKUP("ScKode",data!$A$1:$AT$8036,A5859,FALSE)</f>
        <v>0</v>
      </c>
      <c r="H5859">
        <f>HLOOKUP("StofParameter",data!$A$1:$AT$8036,A5859,FALSE)</f>
        <v>0</v>
      </c>
      <c r="I5859">
        <f>HLOOKUP("Dato",data!$A$1:$AT$8036,A5859,FALSE)</f>
        <v>0</v>
      </c>
      <c r="J5859">
        <f>HLOOKUP("Resultat-attribut",data!$A$1:$AT$8036,A5859,FALSE)</f>
        <v>0</v>
      </c>
      <c r="K5859">
        <f>HLOOKUP("Resultat",data!$A$1:$AT$8036,A5859,FALSE)</f>
        <v>0</v>
      </c>
      <c r="L5859">
        <f>HLOOKUP("Enhed",data!$A$1:$AT$8036,A5859,FALSE)</f>
        <v>0</v>
      </c>
    </row>
    <row r="5860" spans="1:12" x14ac:dyDescent="0.2">
      <c r="A5860">
        <v>5859</v>
      </c>
      <c r="B5860">
        <f>HLOOKUP("Referencer",data!$A$1:$AT$8036,A5860,FALSE)</f>
        <v>0</v>
      </c>
      <c r="C5860">
        <f>HLOOKUP("Stedtekst",data!$A$1:$AT$8036,A5860,FALSE)</f>
        <v>0</v>
      </c>
      <c r="D5860">
        <f>HLOOKUP("Målested navn",data!$A$1:$AT$8036,A5860,FALSE)</f>
        <v>0</v>
      </c>
      <c r="E5860">
        <f>HLOOKUP("Prøvetagning",data!$A$1:$AT$8036,A5860,FALSE)</f>
        <v>0</v>
      </c>
      <c r="F5860">
        <f>HLOOKUP("Prøve",data!$A$1:$AT$8036,A5860,FALSE)</f>
        <v>0</v>
      </c>
      <c r="G5860">
        <f>HLOOKUP("ScKode",data!$A$1:$AT$8036,A5860,FALSE)</f>
        <v>0</v>
      </c>
      <c r="H5860">
        <f>HLOOKUP("StofParameter",data!$A$1:$AT$8036,A5860,FALSE)</f>
        <v>0</v>
      </c>
      <c r="I5860">
        <f>HLOOKUP("Dato",data!$A$1:$AT$8036,A5860,FALSE)</f>
        <v>0</v>
      </c>
      <c r="J5860">
        <f>HLOOKUP("Resultat-attribut",data!$A$1:$AT$8036,A5860,FALSE)</f>
        <v>0</v>
      </c>
      <c r="K5860">
        <f>HLOOKUP("Resultat",data!$A$1:$AT$8036,A5860,FALSE)</f>
        <v>0</v>
      </c>
      <c r="L5860">
        <f>HLOOKUP("Enhed",data!$A$1:$AT$8036,A5860,FALSE)</f>
        <v>0</v>
      </c>
    </row>
    <row r="5861" spans="1:12" x14ac:dyDescent="0.2">
      <c r="A5861">
        <v>5860</v>
      </c>
      <c r="B5861">
        <f>HLOOKUP("Referencer",data!$A$1:$AT$8036,A5861,FALSE)</f>
        <v>0</v>
      </c>
      <c r="C5861">
        <f>HLOOKUP("Stedtekst",data!$A$1:$AT$8036,A5861,FALSE)</f>
        <v>0</v>
      </c>
      <c r="D5861">
        <f>HLOOKUP("Målested navn",data!$A$1:$AT$8036,A5861,FALSE)</f>
        <v>0</v>
      </c>
      <c r="E5861">
        <f>HLOOKUP("Prøvetagning",data!$A$1:$AT$8036,A5861,FALSE)</f>
        <v>0</v>
      </c>
      <c r="F5861">
        <f>HLOOKUP("Prøve",data!$A$1:$AT$8036,A5861,FALSE)</f>
        <v>0</v>
      </c>
      <c r="G5861">
        <f>HLOOKUP("ScKode",data!$A$1:$AT$8036,A5861,FALSE)</f>
        <v>0</v>
      </c>
      <c r="H5861">
        <f>HLOOKUP("StofParameter",data!$A$1:$AT$8036,A5861,FALSE)</f>
        <v>0</v>
      </c>
      <c r="I5861">
        <f>HLOOKUP("Dato",data!$A$1:$AT$8036,A5861,FALSE)</f>
        <v>0</v>
      </c>
      <c r="J5861">
        <f>HLOOKUP("Resultat-attribut",data!$A$1:$AT$8036,A5861,FALSE)</f>
        <v>0</v>
      </c>
      <c r="K5861">
        <f>HLOOKUP("Resultat",data!$A$1:$AT$8036,A5861,FALSE)</f>
        <v>0</v>
      </c>
      <c r="L5861">
        <f>HLOOKUP("Enhed",data!$A$1:$AT$8036,A5861,FALSE)</f>
        <v>0</v>
      </c>
    </row>
    <row r="5862" spans="1:12" x14ac:dyDescent="0.2">
      <c r="A5862">
        <v>5861</v>
      </c>
      <c r="B5862">
        <f>HLOOKUP("Referencer",data!$A$1:$AT$8036,A5862,FALSE)</f>
        <v>0</v>
      </c>
      <c r="C5862">
        <f>HLOOKUP("Stedtekst",data!$A$1:$AT$8036,A5862,FALSE)</f>
        <v>0</v>
      </c>
      <c r="D5862">
        <f>HLOOKUP("Målested navn",data!$A$1:$AT$8036,A5862,FALSE)</f>
        <v>0</v>
      </c>
      <c r="E5862">
        <f>HLOOKUP("Prøvetagning",data!$A$1:$AT$8036,A5862,FALSE)</f>
        <v>0</v>
      </c>
      <c r="F5862">
        <f>HLOOKUP("Prøve",data!$A$1:$AT$8036,A5862,FALSE)</f>
        <v>0</v>
      </c>
      <c r="G5862">
        <f>HLOOKUP("ScKode",data!$A$1:$AT$8036,A5862,FALSE)</f>
        <v>0</v>
      </c>
      <c r="H5862">
        <f>HLOOKUP("StofParameter",data!$A$1:$AT$8036,A5862,FALSE)</f>
        <v>0</v>
      </c>
      <c r="I5862">
        <f>HLOOKUP("Dato",data!$A$1:$AT$8036,A5862,FALSE)</f>
        <v>0</v>
      </c>
      <c r="J5862">
        <f>HLOOKUP("Resultat-attribut",data!$A$1:$AT$8036,A5862,FALSE)</f>
        <v>0</v>
      </c>
      <c r="K5862">
        <f>HLOOKUP("Resultat",data!$A$1:$AT$8036,A5862,FALSE)</f>
        <v>0</v>
      </c>
      <c r="L5862">
        <f>HLOOKUP("Enhed",data!$A$1:$AT$8036,A5862,FALSE)</f>
        <v>0</v>
      </c>
    </row>
    <row r="5863" spans="1:12" x14ac:dyDescent="0.2">
      <c r="A5863">
        <v>5862</v>
      </c>
      <c r="B5863">
        <f>HLOOKUP("Referencer",data!$A$1:$AT$8036,A5863,FALSE)</f>
        <v>0</v>
      </c>
      <c r="C5863">
        <f>HLOOKUP("Stedtekst",data!$A$1:$AT$8036,A5863,FALSE)</f>
        <v>0</v>
      </c>
      <c r="D5863">
        <f>HLOOKUP("Målested navn",data!$A$1:$AT$8036,A5863,FALSE)</f>
        <v>0</v>
      </c>
      <c r="E5863">
        <f>HLOOKUP("Prøvetagning",data!$A$1:$AT$8036,A5863,FALSE)</f>
        <v>0</v>
      </c>
      <c r="F5863">
        <f>HLOOKUP("Prøve",data!$A$1:$AT$8036,A5863,FALSE)</f>
        <v>0</v>
      </c>
      <c r="G5863">
        <f>HLOOKUP("ScKode",data!$A$1:$AT$8036,A5863,FALSE)</f>
        <v>0</v>
      </c>
      <c r="H5863">
        <f>HLOOKUP("StofParameter",data!$A$1:$AT$8036,A5863,FALSE)</f>
        <v>0</v>
      </c>
      <c r="I5863">
        <f>HLOOKUP("Dato",data!$A$1:$AT$8036,A5863,FALSE)</f>
        <v>0</v>
      </c>
      <c r="J5863">
        <f>HLOOKUP("Resultat-attribut",data!$A$1:$AT$8036,A5863,FALSE)</f>
        <v>0</v>
      </c>
      <c r="K5863">
        <f>HLOOKUP("Resultat",data!$A$1:$AT$8036,A5863,FALSE)</f>
        <v>0</v>
      </c>
      <c r="L5863">
        <f>HLOOKUP("Enhed",data!$A$1:$AT$8036,A5863,FALSE)</f>
        <v>0</v>
      </c>
    </row>
    <row r="5864" spans="1:12" x14ac:dyDescent="0.2">
      <c r="A5864">
        <v>5863</v>
      </c>
      <c r="B5864">
        <f>HLOOKUP("Referencer",data!$A$1:$AT$8036,A5864,FALSE)</f>
        <v>0</v>
      </c>
      <c r="C5864">
        <f>HLOOKUP("Stedtekst",data!$A$1:$AT$8036,A5864,FALSE)</f>
        <v>0</v>
      </c>
      <c r="D5864">
        <f>HLOOKUP("Målested navn",data!$A$1:$AT$8036,A5864,FALSE)</f>
        <v>0</v>
      </c>
      <c r="E5864">
        <f>HLOOKUP("Prøvetagning",data!$A$1:$AT$8036,A5864,FALSE)</f>
        <v>0</v>
      </c>
      <c r="F5864">
        <f>HLOOKUP("Prøve",data!$A$1:$AT$8036,A5864,FALSE)</f>
        <v>0</v>
      </c>
      <c r="G5864">
        <f>HLOOKUP("ScKode",data!$A$1:$AT$8036,A5864,FALSE)</f>
        <v>0</v>
      </c>
      <c r="H5864">
        <f>HLOOKUP("StofParameter",data!$A$1:$AT$8036,A5864,FALSE)</f>
        <v>0</v>
      </c>
      <c r="I5864">
        <f>HLOOKUP("Dato",data!$A$1:$AT$8036,A5864,FALSE)</f>
        <v>0</v>
      </c>
      <c r="J5864">
        <f>HLOOKUP("Resultat-attribut",data!$A$1:$AT$8036,A5864,FALSE)</f>
        <v>0</v>
      </c>
      <c r="K5864">
        <f>HLOOKUP("Resultat",data!$A$1:$AT$8036,A5864,FALSE)</f>
        <v>0</v>
      </c>
      <c r="L5864">
        <f>HLOOKUP("Enhed",data!$A$1:$AT$8036,A5864,FALSE)</f>
        <v>0</v>
      </c>
    </row>
    <row r="5865" spans="1:12" x14ac:dyDescent="0.2">
      <c r="A5865">
        <v>5864</v>
      </c>
      <c r="B5865">
        <f>HLOOKUP("Referencer",data!$A$1:$AT$8036,A5865,FALSE)</f>
        <v>0</v>
      </c>
      <c r="C5865">
        <f>HLOOKUP("Stedtekst",data!$A$1:$AT$8036,A5865,FALSE)</f>
        <v>0</v>
      </c>
      <c r="D5865">
        <f>HLOOKUP("Målested navn",data!$A$1:$AT$8036,A5865,FALSE)</f>
        <v>0</v>
      </c>
      <c r="E5865">
        <f>HLOOKUP("Prøvetagning",data!$A$1:$AT$8036,A5865,FALSE)</f>
        <v>0</v>
      </c>
      <c r="F5865">
        <f>HLOOKUP("Prøve",data!$A$1:$AT$8036,A5865,FALSE)</f>
        <v>0</v>
      </c>
      <c r="G5865">
        <f>HLOOKUP("ScKode",data!$A$1:$AT$8036,A5865,FALSE)</f>
        <v>0</v>
      </c>
      <c r="H5865">
        <f>HLOOKUP("StofParameter",data!$A$1:$AT$8036,A5865,FALSE)</f>
        <v>0</v>
      </c>
      <c r="I5865">
        <f>HLOOKUP("Dato",data!$A$1:$AT$8036,A5865,FALSE)</f>
        <v>0</v>
      </c>
      <c r="J5865">
        <f>HLOOKUP("Resultat-attribut",data!$A$1:$AT$8036,A5865,FALSE)</f>
        <v>0</v>
      </c>
      <c r="K5865">
        <f>HLOOKUP("Resultat",data!$A$1:$AT$8036,A5865,FALSE)</f>
        <v>0</v>
      </c>
      <c r="L5865">
        <f>HLOOKUP("Enhed",data!$A$1:$AT$8036,A5865,FALSE)</f>
        <v>0</v>
      </c>
    </row>
    <row r="5866" spans="1:12" x14ac:dyDescent="0.2">
      <c r="A5866">
        <v>5865</v>
      </c>
      <c r="B5866">
        <f>HLOOKUP("Referencer",data!$A$1:$AT$8036,A5866,FALSE)</f>
        <v>0</v>
      </c>
      <c r="C5866">
        <f>HLOOKUP("Stedtekst",data!$A$1:$AT$8036,A5866,FALSE)</f>
        <v>0</v>
      </c>
      <c r="D5866">
        <f>HLOOKUP("Målested navn",data!$A$1:$AT$8036,A5866,FALSE)</f>
        <v>0</v>
      </c>
      <c r="E5866">
        <f>HLOOKUP("Prøvetagning",data!$A$1:$AT$8036,A5866,FALSE)</f>
        <v>0</v>
      </c>
      <c r="F5866">
        <f>HLOOKUP("Prøve",data!$A$1:$AT$8036,A5866,FALSE)</f>
        <v>0</v>
      </c>
      <c r="G5866">
        <f>HLOOKUP("ScKode",data!$A$1:$AT$8036,A5866,FALSE)</f>
        <v>0</v>
      </c>
      <c r="H5866">
        <f>HLOOKUP("StofParameter",data!$A$1:$AT$8036,A5866,FALSE)</f>
        <v>0</v>
      </c>
      <c r="I5866">
        <f>HLOOKUP("Dato",data!$A$1:$AT$8036,A5866,FALSE)</f>
        <v>0</v>
      </c>
      <c r="J5866">
        <f>HLOOKUP("Resultat-attribut",data!$A$1:$AT$8036,A5866,FALSE)</f>
        <v>0</v>
      </c>
      <c r="K5866">
        <f>HLOOKUP("Resultat",data!$A$1:$AT$8036,A5866,FALSE)</f>
        <v>0</v>
      </c>
      <c r="L5866">
        <f>HLOOKUP("Enhed",data!$A$1:$AT$8036,A5866,FALSE)</f>
        <v>0</v>
      </c>
    </row>
    <row r="5867" spans="1:12" x14ac:dyDescent="0.2">
      <c r="A5867">
        <v>5866</v>
      </c>
      <c r="B5867">
        <f>HLOOKUP("Referencer",data!$A$1:$AT$8036,A5867,FALSE)</f>
        <v>0</v>
      </c>
      <c r="C5867">
        <f>HLOOKUP("Stedtekst",data!$A$1:$AT$8036,A5867,FALSE)</f>
        <v>0</v>
      </c>
      <c r="D5867">
        <f>HLOOKUP("Målested navn",data!$A$1:$AT$8036,A5867,FALSE)</f>
        <v>0</v>
      </c>
      <c r="E5867">
        <f>HLOOKUP("Prøvetagning",data!$A$1:$AT$8036,A5867,FALSE)</f>
        <v>0</v>
      </c>
      <c r="F5867">
        <f>HLOOKUP("Prøve",data!$A$1:$AT$8036,A5867,FALSE)</f>
        <v>0</v>
      </c>
      <c r="G5867">
        <f>HLOOKUP("ScKode",data!$A$1:$AT$8036,A5867,FALSE)</f>
        <v>0</v>
      </c>
      <c r="H5867">
        <f>HLOOKUP("StofParameter",data!$A$1:$AT$8036,A5867,FALSE)</f>
        <v>0</v>
      </c>
      <c r="I5867">
        <f>HLOOKUP("Dato",data!$A$1:$AT$8036,A5867,FALSE)</f>
        <v>0</v>
      </c>
      <c r="J5867">
        <f>HLOOKUP("Resultat-attribut",data!$A$1:$AT$8036,A5867,FALSE)</f>
        <v>0</v>
      </c>
      <c r="K5867">
        <f>HLOOKUP("Resultat",data!$A$1:$AT$8036,A5867,FALSE)</f>
        <v>0</v>
      </c>
      <c r="L5867">
        <f>HLOOKUP("Enhed",data!$A$1:$AT$8036,A5867,FALSE)</f>
        <v>0</v>
      </c>
    </row>
    <row r="5868" spans="1:12" x14ac:dyDescent="0.2">
      <c r="A5868">
        <v>5867</v>
      </c>
      <c r="B5868">
        <f>HLOOKUP("Referencer",data!$A$1:$AT$8036,A5868,FALSE)</f>
        <v>0</v>
      </c>
      <c r="C5868">
        <f>HLOOKUP("Stedtekst",data!$A$1:$AT$8036,A5868,FALSE)</f>
        <v>0</v>
      </c>
      <c r="D5868">
        <f>HLOOKUP("Målested navn",data!$A$1:$AT$8036,A5868,FALSE)</f>
        <v>0</v>
      </c>
      <c r="E5868">
        <f>HLOOKUP("Prøvetagning",data!$A$1:$AT$8036,A5868,FALSE)</f>
        <v>0</v>
      </c>
      <c r="F5868">
        <f>HLOOKUP("Prøve",data!$A$1:$AT$8036,A5868,FALSE)</f>
        <v>0</v>
      </c>
      <c r="G5868">
        <f>HLOOKUP("ScKode",data!$A$1:$AT$8036,A5868,FALSE)</f>
        <v>0</v>
      </c>
      <c r="H5868">
        <f>HLOOKUP("StofParameter",data!$A$1:$AT$8036,A5868,FALSE)</f>
        <v>0</v>
      </c>
      <c r="I5868">
        <f>HLOOKUP("Dato",data!$A$1:$AT$8036,A5868,FALSE)</f>
        <v>0</v>
      </c>
      <c r="J5868">
        <f>HLOOKUP("Resultat-attribut",data!$A$1:$AT$8036,A5868,FALSE)</f>
        <v>0</v>
      </c>
      <c r="K5868">
        <f>HLOOKUP("Resultat",data!$A$1:$AT$8036,A5868,FALSE)</f>
        <v>0</v>
      </c>
      <c r="L5868">
        <f>HLOOKUP("Enhed",data!$A$1:$AT$8036,A5868,FALSE)</f>
        <v>0</v>
      </c>
    </row>
    <row r="5869" spans="1:12" x14ac:dyDescent="0.2">
      <c r="A5869">
        <v>5868</v>
      </c>
      <c r="B5869">
        <f>HLOOKUP("Referencer",data!$A$1:$AT$8036,A5869,FALSE)</f>
        <v>0</v>
      </c>
      <c r="C5869">
        <f>HLOOKUP("Stedtekst",data!$A$1:$AT$8036,A5869,FALSE)</f>
        <v>0</v>
      </c>
      <c r="D5869">
        <f>HLOOKUP("Målested navn",data!$A$1:$AT$8036,A5869,FALSE)</f>
        <v>0</v>
      </c>
      <c r="E5869">
        <f>HLOOKUP("Prøvetagning",data!$A$1:$AT$8036,A5869,FALSE)</f>
        <v>0</v>
      </c>
      <c r="F5869">
        <f>HLOOKUP("Prøve",data!$A$1:$AT$8036,A5869,FALSE)</f>
        <v>0</v>
      </c>
      <c r="G5869">
        <f>HLOOKUP("ScKode",data!$A$1:$AT$8036,A5869,FALSE)</f>
        <v>0</v>
      </c>
      <c r="H5869">
        <f>HLOOKUP("StofParameter",data!$A$1:$AT$8036,A5869,FALSE)</f>
        <v>0</v>
      </c>
      <c r="I5869">
        <f>HLOOKUP("Dato",data!$A$1:$AT$8036,A5869,FALSE)</f>
        <v>0</v>
      </c>
      <c r="J5869">
        <f>HLOOKUP("Resultat-attribut",data!$A$1:$AT$8036,A5869,FALSE)</f>
        <v>0</v>
      </c>
      <c r="K5869">
        <f>HLOOKUP("Resultat",data!$A$1:$AT$8036,A5869,FALSE)</f>
        <v>0</v>
      </c>
      <c r="L5869">
        <f>HLOOKUP("Enhed",data!$A$1:$AT$8036,A5869,FALSE)</f>
        <v>0</v>
      </c>
    </row>
    <row r="5870" spans="1:12" x14ac:dyDescent="0.2">
      <c r="A5870">
        <v>5869</v>
      </c>
      <c r="B5870">
        <f>HLOOKUP("Referencer",data!$A$1:$AT$8036,A5870,FALSE)</f>
        <v>0</v>
      </c>
      <c r="C5870">
        <f>HLOOKUP("Stedtekst",data!$A$1:$AT$8036,A5870,FALSE)</f>
        <v>0</v>
      </c>
      <c r="D5870">
        <f>HLOOKUP("Målested navn",data!$A$1:$AT$8036,A5870,FALSE)</f>
        <v>0</v>
      </c>
      <c r="E5870">
        <f>HLOOKUP("Prøvetagning",data!$A$1:$AT$8036,A5870,FALSE)</f>
        <v>0</v>
      </c>
      <c r="F5870">
        <f>HLOOKUP("Prøve",data!$A$1:$AT$8036,A5870,FALSE)</f>
        <v>0</v>
      </c>
      <c r="G5870">
        <f>HLOOKUP("ScKode",data!$A$1:$AT$8036,A5870,FALSE)</f>
        <v>0</v>
      </c>
      <c r="H5870">
        <f>HLOOKUP("StofParameter",data!$A$1:$AT$8036,A5870,FALSE)</f>
        <v>0</v>
      </c>
      <c r="I5870">
        <f>HLOOKUP("Dato",data!$A$1:$AT$8036,A5870,FALSE)</f>
        <v>0</v>
      </c>
      <c r="J5870">
        <f>HLOOKUP("Resultat-attribut",data!$A$1:$AT$8036,A5870,FALSE)</f>
        <v>0</v>
      </c>
      <c r="K5870">
        <f>HLOOKUP("Resultat",data!$A$1:$AT$8036,A5870,FALSE)</f>
        <v>0</v>
      </c>
      <c r="L5870">
        <f>HLOOKUP("Enhed",data!$A$1:$AT$8036,A5870,FALSE)</f>
        <v>0</v>
      </c>
    </row>
    <row r="5871" spans="1:12" x14ac:dyDescent="0.2">
      <c r="A5871">
        <v>5870</v>
      </c>
      <c r="B5871">
        <f>HLOOKUP("Referencer",data!$A$1:$AT$8036,A5871,FALSE)</f>
        <v>0</v>
      </c>
      <c r="C5871">
        <f>HLOOKUP("Stedtekst",data!$A$1:$AT$8036,A5871,FALSE)</f>
        <v>0</v>
      </c>
      <c r="D5871">
        <f>HLOOKUP("Målested navn",data!$A$1:$AT$8036,A5871,FALSE)</f>
        <v>0</v>
      </c>
      <c r="E5871">
        <f>HLOOKUP("Prøvetagning",data!$A$1:$AT$8036,A5871,FALSE)</f>
        <v>0</v>
      </c>
      <c r="F5871">
        <f>HLOOKUP("Prøve",data!$A$1:$AT$8036,A5871,FALSE)</f>
        <v>0</v>
      </c>
      <c r="G5871">
        <f>HLOOKUP("ScKode",data!$A$1:$AT$8036,A5871,FALSE)</f>
        <v>0</v>
      </c>
      <c r="H5871">
        <f>HLOOKUP("StofParameter",data!$A$1:$AT$8036,A5871,FALSE)</f>
        <v>0</v>
      </c>
      <c r="I5871">
        <f>HLOOKUP("Dato",data!$A$1:$AT$8036,A5871,FALSE)</f>
        <v>0</v>
      </c>
      <c r="J5871">
        <f>HLOOKUP("Resultat-attribut",data!$A$1:$AT$8036,A5871,FALSE)</f>
        <v>0</v>
      </c>
      <c r="K5871">
        <f>HLOOKUP("Resultat",data!$A$1:$AT$8036,A5871,FALSE)</f>
        <v>0</v>
      </c>
      <c r="L5871">
        <f>HLOOKUP("Enhed",data!$A$1:$AT$8036,A5871,FALSE)</f>
        <v>0</v>
      </c>
    </row>
    <row r="5872" spans="1:12" x14ac:dyDescent="0.2">
      <c r="A5872">
        <v>5871</v>
      </c>
      <c r="B5872">
        <f>HLOOKUP("Referencer",data!$A$1:$AT$8036,A5872,FALSE)</f>
        <v>0</v>
      </c>
      <c r="C5872">
        <f>HLOOKUP("Stedtekst",data!$A$1:$AT$8036,A5872,FALSE)</f>
        <v>0</v>
      </c>
      <c r="D5872">
        <f>HLOOKUP("Målested navn",data!$A$1:$AT$8036,A5872,FALSE)</f>
        <v>0</v>
      </c>
      <c r="E5872">
        <f>HLOOKUP("Prøvetagning",data!$A$1:$AT$8036,A5872,FALSE)</f>
        <v>0</v>
      </c>
      <c r="F5872">
        <f>HLOOKUP("Prøve",data!$A$1:$AT$8036,A5872,FALSE)</f>
        <v>0</v>
      </c>
      <c r="G5872">
        <f>HLOOKUP("ScKode",data!$A$1:$AT$8036,A5872,FALSE)</f>
        <v>0</v>
      </c>
      <c r="H5872">
        <f>HLOOKUP("StofParameter",data!$A$1:$AT$8036,A5872,FALSE)</f>
        <v>0</v>
      </c>
      <c r="I5872">
        <f>HLOOKUP("Dato",data!$A$1:$AT$8036,A5872,FALSE)</f>
        <v>0</v>
      </c>
      <c r="J5872">
        <f>HLOOKUP("Resultat-attribut",data!$A$1:$AT$8036,A5872,FALSE)</f>
        <v>0</v>
      </c>
      <c r="K5872">
        <f>HLOOKUP("Resultat",data!$A$1:$AT$8036,A5872,FALSE)</f>
        <v>0</v>
      </c>
      <c r="L5872">
        <f>HLOOKUP("Enhed",data!$A$1:$AT$8036,A5872,FALSE)</f>
        <v>0</v>
      </c>
    </row>
    <row r="5873" spans="1:12" x14ac:dyDescent="0.2">
      <c r="A5873">
        <v>5872</v>
      </c>
      <c r="B5873">
        <f>HLOOKUP("Referencer",data!$A$1:$AT$8036,A5873,FALSE)</f>
        <v>0</v>
      </c>
      <c r="C5873">
        <f>HLOOKUP("Stedtekst",data!$A$1:$AT$8036,A5873,FALSE)</f>
        <v>0</v>
      </c>
      <c r="D5873">
        <f>HLOOKUP("Målested navn",data!$A$1:$AT$8036,A5873,FALSE)</f>
        <v>0</v>
      </c>
      <c r="E5873">
        <f>HLOOKUP("Prøvetagning",data!$A$1:$AT$8036,A5873,FALSE)</f>
        <v>0</v>
      </c>
      <c r="F5873">
        <f>HLOOKUP("Prøve",data!$A$1:$AT$8036,A5873,FALSE)</f>
        <v>0</v>
      </c>
      <c r="G5873">
        <f>HLOOKUP("ScKode",data!$A$1:$AT$8036,A5873,FALSE)</f>
        <v>0</v>
      </c>
      <c r="H5873">
        <f>HLOOKUP("StofParameter",data!$A$1:$AT$8036,A5873,FALSE)</f>
        <v>0</v>
      </c>
      <c r="I5873">
        <f>HLOOKUP("Dato",data!$A$1:$AT$8036,A5873,FALSE)</f>
        <v>0</v>
      </c>
      <c r="J5873">
        <f>HLOOKUP("Resultat-attribut",data!$A$1:$AT$8036,A5873,FALSE)</f>
        <v>0</v>
      </c>
      <c r="K5873">
        <f>HLOOKUP("Resultat",data!$A$1:$AT$8036,A5873,FALSE)</f>
        <v>0</v>
      </c>
      <c r="L5873">
        <f>HLOOKUP("Enhed",data!$A$1:$AT$8036,A5873,FALSE)</f>
        <v>0</v>
      </c>
    </row>
    <row r="5874" spans="1:12" x14ac:dyDescent="0.2">
      <c r="A5874">
        <v>5873</v>
      </c>
      <c r="B5874">
        <f>HLOOKUP("Referencer",data!$A$1:$AT$8036,A5874,FALSE)</f>
        <v>0</v>
      </c>
      <c r="C5874">
        <f>HLOOKUP("Stedtekst",data!$A$1:$AT$8036,A5874,FALSE)</f>
        <v>0</v>
      </c>
      <c r="D5874">
        <f>HLOOKUP("Målested navn",data!$A$1:$AT$8036,A5874,FALSE)</f>
        <v>0</v>
      </c>
      <c r="E5874">
        <f>HLOOKUP("Prøvetagning",data!$A$1:$AT$8036,A5874,FALSE)</f>
        <v>0</v>
      </c>
      <c r="F5874">
        <f>HLOOKUP("Prøve",data!$A$1:$AT$8036,A5874,FALSE)</f>
        <v>0</v>
      </c>
      <c r="G5874">
        <f>HLOOKUP("ScKode",data!$A$1:$AT$8036,A5874,FALSE)</f>
        <v>0</v>
      </c>
      <c r="H5874">
        <f>HLOOKUP("StofParameter",data!$A$1:$AT$8036,A5874,FALSE)</f>
        <v>0</v>
      </c>
      <c r="I5874">
        <f>HLOOKUP("Dato",data!$A$1:$AT$8036,A5874,FALSE)</f>
        <v>0</v>
      </c>
      <c r="J5874">
        <f>HLOOKUP("Resultat-attribut",data!$A$1:$AT$8036,A5874,FALSE)</f>
        <v>0</v>
      </c>
      <c r="K5874">
        <f>HLOOKUP("Resultat",data!$A$1:$AT$8036,A5874,FALSE)</f>
        <v>0</v>
      </c>
      <c r="L5874">
        <f>HLOOKUP("Enhed",data!$A$1:$AT$8036,A5874,FALSE)</f>
        <v>0</v>
      </c>
    </row>
    <row r="5875" spans="1:12" x14ac:dyDescent="0.2">
      <c r="A5875">
        <v>5874</v>
      </c>
      <c r="B5875">
        <f>HLOOKUP("Referencer",data!$A$1:$AT$8036,A5875,FALSE)</f>
        <v>0</v>
      </c>
      <c r="C5875">
        <f>HLOOKUP("Stedtekst",data!$A$1:$AT$8036,A5875,FALSE)</f>
        <v>0</v>
      </c>
      <c r="D5875">
        <f>HLOOKUP("Målested navn",data!$A$1:$AT$8036,A5875,FALSE)</f>
        <v>0</v>
      </c>
      <c r="E5875">
        <f>HLOOKUP("Prøvetagning",data!$A$1:$AT$8036,A5875,FALSE)</f>
        <v>0</v>
      </c>
      <c r="F5875">
        <f>HLOOKUP("Prøve",data!$A$1:$AT$8036,A5875,FALSE)</f>
        <v>0</v>
      </c>
      <c r="G5875">
        <f>HLOOKUP("ScKode",data!$A$1:$AT$8036,A5875,FALSE)</f>
        <v>0</v>
      </c>
      <c r="H5875">
        <f>HLOOKUP("StofParameter",data!$A$1:$AT$8036,A5875,FALSE)</f>
        <v>0</v>
      </c>
      <c r="I5875">
        <f>HLOOKUP("Dato",data!$A$1:$AT$8036,A5875,FALSE)</f>
        <v>0</v>
      </c>
      <c r="J5875">
        <f>HLOOKUP("Resultat-attribut",data!$A$1:$AT$8036,A5875,FALSE)</f>
        <v>0</v>
      </c>
      <c r="K5875">
        <f>HLOOKUP("Resultat",data!$A$1:$AT$8036,A5875,FALSE)</f>
        <v>0</v>
      </c>
      <c r="L5875">
        <f>HLOOKUP("Enhed",data!$A$1:$AT$8036,A5875,FALSE)</f>
        <v>0</v>
      </c>
    </row>
    <row r="5876" spans="1:12" x14ac:dyDescent="0.2">
      <c r="A5876">
        <v>5875</v>
      </c>
      <c r="B5876">
        <f>HLOOKUP("Referencer",data!$A$1:$AT$8036,A5876,FALSE)</f>
        <v>0</v>
      </c>
      <c r="C5876">
        <f>HLOOKUP("Stedtekst",data!$A$1:$AT$8036,A5876,FALSE)</f>
        <v>0</v>
      </c>
      <c r="D5876">
        <f>HLOOKUP("Målested navn",data!$A$1:$AT$8036,A5876,FALSE)</f>
        <v>0</v>
      </c>
      <c r="E5876">
        <f>HLOOKUP("Prøvetagning",data!$A$1:$AT$8036,A5876,FALSE)</f>
        <v>0</v>
      </c>
      <c r="F5876">
        <f>HLOOKUP("Prøve",data!$A$1:$AT$8036,A5876,FALSE)</f>
        <v>0</v>
      </c>
      <c r="G5876">
        <f>HLOOKUP("ScKode",data!$A$1:$AT$8036,A5876,FALSE)</f>
        <v>0</v>
      </c>
      <c r="H5876">
        <f>HLOOKUP("StofParameter",data!$A$1:$AT$8036,A5876,FALSE)</f>
        <v>0</v>
      </c>
      <c r="I5876">
        <f>HLOOKUP("Dato",data!$A$1:$AT$8036,A5876,FALSE)</f>
        <v>0</v>
      </c>
      <c r="J5876">
        <f>HLOOKUP("Resultat-attribut",data!$A$1:$AT$8036,A5876,FALSE)</f>
        <v>0</v>
      </c>
      <c r="K5876">
        <f>HLOOKUP("Resultat",data!$A$1:$AT$8036,A5876,FALSE)</f>
        <v>0</v>
      </c>
      <c r="L5876">
        <f>HLOOKUP("Enhed",data!$A$1:$AT$8036,A5876,FALSE)</f>
        <v>0</v>
      </c>
    </row>
    <row r="5877" spans="1:12" x14ac:dyDescent="0.2">
      <c r="A5877">
        <v>5876</v>
      </c>
      <c r="B5877">
        <f>HLOOKUP("Referencer",data!$A$1:$AT$8036,A5877,FALSE)</f>
        <v>0</v>
      </c>
      <c r="C5877">
        <f>HLOOKUP("Stedtekst",data!$A$1:$AT$8036,A5877,FALSE)</f>
        <v>0</v>
      </c>
      <c r="D5877">
        <f>HLOOKUP("Målested navn",data!$A$1:$AT$8036,A5877,FALSE)</f>
        <v>0</v>
      </c>
      <c r="E5877">
        <f>HLOOKUP("Prøvetagning",data!$A$1:$AT$8036,A5877,FALSE)</f>
        <v>0</v>
      </c>
      <c r="F5877">
        <f>HLOOKUP("Prøve",data!$A$1:$AT$8036,A5877,FALSE)</f>
        <v>0</v>
      </c>
      <c r="G5877">
        <f>HLOOKUP("ScKode",data!$A$1:$AT$8036,A5877,FALSE)</f>
        <v>0</v>
      </c>
      <c r="H5877">
        <f>HLOOKUP("StofParameter",data!$A$1:$AT$8036,A5877,FALSE)</f>
        <v>0</v>
      </c>
      <c r="I5877">
        <f>HLOOKUP("Dato",data!$A$1:$AT$8036,A5877,FALSE)</f>
        <v>0</v>
      </c>
      <c r="J5877">
        <f>HLOOKUP("Resultat-attribut",data!$A$1:$AT$8036,A5877,FALSE)</f>
        <v>0</v>
      </c>
      <c r="K5877">
        <f>HLOOKUP("Resultat",data!$A$1:$AT$8036,A5877,FALSE)</f>
        <v>0</v>
      </c>
      <c r="L5877">
        <f>HLOOKUP("Enhed",data!$A$1:$AT$8036,A5877,FALSE)</f>
        <v>0</v>
      </c>
    </row>
    <row r="5878" spans="1:12" x14ac:dyDescent="0.2">
      <c r="A5878">
        <v>5877</v>
      </c>
      <c r="B5878">
        <f>HLOOKUP("Referencer",data!$A$1:$AT$8036,A5878,FALSE)</f>
        <v>0</v>
      </c>
      <c r="C5878">
        <f>HLOOKUP("Stedtekst",data!$A$1:$AT$8036,A5878,FALSE)</f>
        <v>0</v>
      </c>
      <c r="D5878">
        <f>HLOOKUP("Målested navn",data!$A$1:$AT$8036,A5878,FALSE)</f>
        <v>0</v>
      </c>
      <c r="E5878">
        <f>HLOOKUP("Prøvetagning",data!$A$1:$AT$8036,A5878,FALSE)</f>
        <v>0</v>
      </c>
      <c r="F5878">
        <f>HLOOKUP("Prøve",data!$A$1:$AT$8036,A5878,FALSE)</f>
        <v>0</v>
      </c>
      <c r="G5878">
        <f>HLOOKUP("ScKode",data!$A$1:$AT$8036,A5878,FALSE)</f>
        <v>0</v>
      </c>
      <c r="H5878">
        <f>HLOOKUP("StofParameter",data!$A$1:$AT$8036,A5878,FALSE)</f>
        <v>0</v>
      </c>
      <c r="I5878">
        <f>HLOOKUP("Dato",data!$A$1:$AT$8036,A5878,FALSE)</f>
        <v>0</v>
      </c>
      <c r="J5878">
        <f>HLOOKUP("Resultat-attribut",data!$A$1:$AT$8036,A5878,FALSE)</f>
        <v>0</v>
      </c>
      <c r="K5878">
        <f>HLOOKUP("Resultat",data!$A$1:$AT$8036,A5878,FALSE)</f>
        <v>0</v>
      </c>
      <c r="L5878">
        <f>HLOOKUP("Enhed",data!$A$1:$AT$8036,A5878,FALSE)</f>
        <v>0</v>
      </c>
    </row>
    <row r="5879" spans="1:12" x14ac:dyDescent="0.2">
      <c r="A5879">
        <v>5878</v>
      </c>
      <c r="B5879">
        <f>HLOOKUP("Referencer",data!$A$1:$AT$8036,A5879,FALSE)</f>
        <v>0</v>
      </c>
      <c r="C5879">
        <f>HLOOKUP("Stedtekst",data!$A$1:$AT$8036,A5879,FALSE)</f>
        <v>0</v>
      </c>
      <c r="D5879">
        <f>HLOOKUP("Målested navn",data!$A$1:$AT$8036,A5879,FALSE)</f>
        <v>0</v>
      </c>
      <c r="E5879">
        <f>HLOOKUP("Prøvetagning",data!$A$1:$AT$8036,A5879,FALSE)</f>
        <v>0</v>
      </c>
      <c r="F5879">
        <f>HLOOKUP("Prøve",data!$A$1:$AT$8036,A5879,FALSE)</f>
        <v>0</v>
      </c>
      <c r="G5879">
        <f>HLOOKUP("ScKode",data!$A$1:$AT$8036,A5879,FALSE)</f>
        <v>0</v>
      </c>
      <c r="H5879">
        <f>HLOOKUP("StofParameter",data!$A$1:$AT$8036,A5879,FALSE)</f>
        <v>0</v>
      </c>
      <c r="I5879">
        <f>HLOOKUP("Dato",data!$A$1:$AT$8036,A5879,FALSE)</f>
        <v>0</v>
      </c>
      <c r="J5879">
        <f>HLOOKUP("Resultat-attribut",data!$A$1:$AT$8036,A5879,FALSE)</f>
        <v>0</v>
      </c>
      <c r="K5879">
        <f>HLOOKUP("Resultat",data!$A$1:$AT$8036,A5879,FALSE)</f>
        <v>0</v>
      </c>
      <c r="L5879">
        <f>HLOOKUP("Enhed",data!$A$1:$AT$8036,A5879,FALSE)</f>
        <v>0</v>
      </c>
    </row>
    <row r="5880" spans="1:12" x14ac:dyDescent="0.2">
      <c r="A5880">
        <v>5879</v>
      </c>
      <c r="B5880">
        <f>HLOOKUP("Referencer",data!$A$1:$AT$8036,A5880,FALSE)</f>
        <v>0</v>
      </c>
      <c r="C5880">
        <f>HLOOKUP("Stedtekst",data!$A$1:$AT$8036,A5880,FALSE)</f>
        <v>0</v>
      </c>
      <c r="D5880">
        <f>HLOOKUP("Målested navn",data!$A$1:$AT$8036,A5880,FALSE)</f>
        <v>0</v>
      </c>
      <c r="E5880">
        <f>HLOOKUP("Prøvetagning",data!$A$1:$AT$8036,A5880,FALSE)</f>
        <v>0</v>
      </c>
      <c r="F5880">
        <f>HLOOKUP("Prøve",data!$A$1:$AT$8036,A5880,FALSE)</f>
        <v>0</v>
      </c>
      <c r="G5880">
        <f>HLOOKUP("ScKode",data!$A$1:$AT$8036,A5880,FALSE)</f>
        <v>0</v>
      </c>
      <c r="H5880">
        <f>HLOOKUP("StofParameter",data!$A$1:$AT$8036,A5880,FALSE)</f>
        <v>0</v>
      </c>
      <c r="I5880">
        <f>HLOOKUP("Dato",data!$A$1:$AT$8036,A5880,FALSE)</f>
        <v>0</v>
      </c>
      <c r="J5880">
        <f>HLOOKUP("Resultat-attribut",data!$A$1:$AT$8036,A5880,FALSE)</f>
        <v>0</v>
      </c>
      <c r="K5880">
        <f>HLOOKUP("Resultat",data!$A$1:$AT$8036,A5880,FALSE)</f>
        <v>0</v>
      </c>
      <c r="L5880">
        <f>HLOOKUP("Enhed",data!$A$1:$AT$8036,A5880,FALSE)</f>
        <v>0</v>
      </c>
    </row>
    <row r="5881" spans="1:12" x14ac:dyDescent="0.2">
      <c r="A5881">
        <v>5880</v>
      </c>
      <c r="B5881">
        <f>HLOOKUP("Referencer",data!$A$1:$AT$8036,A5881,FALSE)</f>
        <v>0</v>
      </c>
      <c r="C5881">
        <f>HLOOKUP("Stedtekst",data!$A$1:$AT$8036,A5881,FALSE)</f>
        <v>0</v>
      </c>
      <c r="D5881">
        <f>HLOOKUP("Målested navn",data!$A$1:$AT$8036,A5881,FALSE)</f>
        <v>0</v>
      </c>
      <c r="E5881">
        <f>HLOOKUP("Prøvetagning",data!$A$1:$AT$8036,A5881,FALSE)</f>
        <v>0</v>
      </c>
      <c r="F5881">
        <f>HLOOKUP("Prøve",data!$A$1:$AT$8036,A5881,FALSE)</f>
        <v>0</v>
      </c>
      <c r="G5881">
        <f>HLOOKUP("ScKode",data!$A$1:$AT$8036,A5881,FALSE)</f>
        <v>0</v>
      </c>
      <c r="H5881">
        <f>HLOOKUP("StofParameter",data!$A$1:$AT$8036,A5881,FALSE)</f>
        <v>0</v>
      </c>
      <c r="I5881">
        <f>HLOOKUP("Dato",data!$A$1:$AT$8036,A5881,FALSE)</f>
        <v>0</v>
      </c>
      <c r="J5881">
        <f>HLOOKUP("Resultat-attribut",data!$A$1:$AT$8036,A5881,FALSE)</f>
        <v>0</v>
      </c>
      <c r="K5881">
        <f>HLOOKUP("Resultat",data!$A$1:$AT$8036,A5881,FALSE)</f>
        <v>0</v>
      </c>
      <c r="L5881">
        <f>HLOOKUP("Enhed",data!$A$1:$AT$8036,A5881,FALSE)</f>
        <v>0</v>
      </c>
    </row>
    <row r="5882" spans="1:12" x14ac:dyDescent="0.2">
      <c r="A5882">
        <v>5881</v>
      </c>
      <c r="B5882">
        <f>HLOOKUP("Referencer",data!$A$1:$AT$8036,A5882,FALSE)</f>
        <v>0</v>
      </c>
      <c r="C5882">
        <f>HLOOKUP("Stedtekst",data!$A$1:$AT$8036,A5882,FALSE)</f>
        <v>0</v>
      </c>
      <c r="D5882">
        <f>HLOOKUP("Målested navn",data!$A$1:$AT$8036,A5882,FALSE)</f>
        <v>0</v>
      </c>
      <c r="E5882">
        <f>HLOOKUP("Prøvetagning",data!$A$1:$AT$8036,A5882,FALSE)</f>
        <v>0</v>
      </c>
      <c r="F5882">
        <f>HLOOKUP("Prøve",data!$A$1:$AT$8036,A5882,FALSE)</f>
        <v>0</v>
      </c>
      <c r="G5882">
        <f>HLOOKUP("ScKode",data!$A$1:$AT$8036,A5882,FALSE)</f>
        <v>0</v>
      </c>
      <c r="H5882">
        <f>HLOOKUP("StofParameter",data!$A$1:$AT$8036,A5882,FALSE)</f>
        <v>0</v>
      </c>
      <c r="I5882">
        <f>HLOOKUP("Dato",data!$A$1:$AT$8036,A5882,FALSE)</f>
        <v>0</v>
      </c>
      <c r="J5882">
        <f>HLOOKUP("Resultat-attribut",data!$A$1:$AT$8036,A5882,FALSE)</f>
        <v>0</v>
      </c>
      <c r="K5882">
        <f>HLOOKUP("Resultat",data!$A$1:$AT$8036,A5882,FALSE)</f>
        <v>0</v>
      </c>
      <c r="L5882">
        <f>HLOOKUP("Enhed",data!$A$1:$AT$8036,A5882,FALSE)</f>
        <v>0</v>
      </c>
    </row>
    <row r="5883" spans="1:12" x14ac:dyDescent="0.2">
      <c r="A5883">
        <v>5882</v>
      </c>
      <c r="B5883">
        <f>HLOOKUP("Referencer",data!$A$1:$AT$8036,A5883,FALSE)</f>
        <v>0</v>
      </c>
      <c r="C5883">
        <f>HLOOKUP("Stedtekst",data!$A$1:$AT$8036,A5883,FALSE)</f>
        <v>0</v>
      </c>
      <c r="D5883">
        <f>HLOOKUP("Målested navn",data!$A$1:$AT$8036,A5883,FALSE)</f>
        <v>0</v>
      </c>
      <c r="E5883">
        <f>HLOOKUP("Prøvetagning",data!$A$1:$AT$8036,A5883,FALSE)</f>
        <v>0</v>
      </c>
      <c r="F5883">
        <f>HLOOKUP("Prøve",data!$A$1:$AT$8036,A5883,FALSE)</f>
        <v>0</v>
      </c>
      <c r="G5883">
        <f>HLOOKUP("ScKode",data!$A$1:$AT$8036,A5883,FALSE)</f>
        <v>0</v>
      </c>
      <c r="H5883">
        <f>HLOOKUP("StofParameter",data!$A$1:$AT$8036,A5883,FALSE)</f>
        <v>0</v>
      </c>
      <c r="I5883">
        <f>HLOOKUP("Dato",data!$A$1:$AT$8036,A5883,FALSE)</f>
        <v>0</v>
      </c>
      <c r="J5883">
        <f>HLOOKUP("Resultat-attribut",data!$A$1:$AT$8036,A5883,FALSE)</f>
        <v>0</v>
      </c>
      <c r="K5883">
        <f>HLOOKUP("Resultat",data!$A$1:$AT$8036,A5883,FALSE)</f>
        <v>0</v>
      </c>
      <c r="L5883">
        <f>HLOOKUP("Enhed",data!$A$1:$AT$8036,A5883,FALSE)</f>
        <v>0</v>
      </c>
    </row>
    <row r="5884" spans="1:12" x14ac:dyDescent="0.2">
      <c r="A5884">
        <v>5883</v>
      </c>
      <c r="B5884">
        <f>HLOOKUP("Referencer",data!$A$1:$AT$8036,A5884,FALSE)</f>
        <v>0</v>
      </c>
      <c r="C5884">
        <f>HLOOKUP("Stedtekst",data!$A$1:$AT$8036,A5884,FALSE)</f>
        <v>0</v>
      </c>
      <c r="D5884">
        <f>HLOOKUP("Målested navn",data!$A$1:$AT$8036,A5884,FALSE)</f>
        <v>0</v>
      </c>
      <c r="E5884">
        <f>HLOOKUP("Prøvetagning",data!$A$1:$AT$8036,A5884,FALSE)</f>
        <v>0</v>
      </c>
      <c r="F5884">
        <f>HLOOKUP("Prøve",data!$A$1:$AT$8036,A5884,FALSE)</f>
        <v>0</v>
      </c>
      <c r="G5884">
        <f>HLOOKUP("ScKode",data!$A$1:$AT$8036,A5884,FALSE)</f>
        <v>0</v>
      </c>
      <c r="H5884">
        <f>HLOOKUP("StofParameter",data!$A$1:$AT$8036,A5884,FALSE)</f>
        <v>0</v>
      </c>
      <c r="I5884">
        <f>HLOOKUP("Dato",data!$A$1:$AT$8036,A5884,FALSE)</f>
        <v>0</v>
      </c>
      <c r="J5884">
        <f>HLOOKUP("Resultat-attribut",data!$A$1:$AT$8036,A5884,FALSE)</f>
        <v>0</v>
      </c>
      <c r="K5884">
        <f>HLOOKUP("Resultat",data!$A$1:$AT$8036,A5884,FALSE)</f>
        <v>0</v>
      </c>
      <c r="L5884">
        <f>HLOOKUP("Enhed",data!$A$1:$AT$8036,A5884,FALSE)</f>
        <v>0</v>
      </c>
    </row>
    <row r="5885" spans="1:12" x14ac:dyDescent="0.2">
      <c r="A5885">
        <v>5884</v>
      </c>
      <c r="B5885">
        <f>HLOOKUP("Referencer",data!$A$1:$AT$8036,A5885,FALSE)</f>
        <v>0</v>
      </c>
      <c r="C5885">
        <f>HLOOKUP("Stedtekst",data!$A$1:$AT$8036,A5885,FALSE)</f>
        <v>0</v>
      </c>
      <c r="D5885">
        <f>HLOOKUP("Målested navn",data!$A$1:$AT$8036,A5885,FALSE)</f>
        <v>0</v>
      </c>
      <c r="E5885">
        <f>HLOOKUP("Prøvetagning",data!$A$1:$AT$8036,A5885,FALSE)</f>
        <v>0</v>
      </c>
      <c r="F5885">
        <f>HLOOKUP("Prøve",data!$A$1:$AT$8036,A5885,FALSE)</f>
        <v>0</v>
      </c>
      <c r="G5885">
        <f>HLOOKUP("ScKode",data!$A$1:$AT$8036,A5885,FALSE)</f>
        <v>0</v>
      </c>
      <c r="H5885">
        <f>HLOOKUP("StofParameter",data!$A$1:$AT$8036,A5885,FALSE)</f>
        <v>0</v>
      </c>
      <c r="I5885">
        <f>HLOOKUP("Dato",data!$A$1:$AT$8036,A5885,FALSE)</f>
        <v>0</v>
      </c>
      <c r="J5885">
        <f>HLOOKUP("Resultat-attribut",data!$A$1:$AT$8036,A5885,FALSE)</f>
        <v>0</v>
      </c>
      <c r="K5885">
        <f>HLOOKUP("Resultat",data!$A$1:$AT$8036,A5885,FALSE)</f>
        <v>0</v>
      </c>
      <c r="L5885">
        <f>HLOOKUP("Enhed",data!$A$1:$AT$8036,A5885,FALSE)</f>
        <v>0</v>
      </c>
    </row>
    <row r="5886" spans="1:12" x14ac:dyDescent="0.2">
      <c r="A5886">
        <v>5885</v>
      </c>
      <c r="B5886">
        <f>HLOOKUP("Referencer",data!$A$1:$AT$8036,A5886,FALSE)</f>
        <v>0</v>
      </c>
      <c r="C5886">
        <f>HLOOKUP("Stedtekst",data!$A$1:$AT$8036,A5886,FALSE)</f>
        <v>0</v>
      </c>
      <c r="D5886">
        <f>HLOOKUP("Målested navn",data!$A$1:$AT$8036,A5886,FALSE)</f>
        <v>0</v>
      </c>
      <c r="E5886">
        <f>HLOOKUP("Prøvetagning",data!$A$1:$AT$8036,A5886,FALSE)</f>
        <v>0</v>
      </c>
      <c r="F5886">
        <f>HLOOKUP("Prøve",data!$A$1:$AT$8036,A5886,FALSE)</f>
        <v>0</v>
      </c>
      <c r="G5886">
        <f>HLOOKUP("ScKode",data!$A$1:$AT$8036,A5886,FALSE)</f>
        <v>0</v>
      </c>
      <c r="H5886">
        <f>HLOOKUP("StofParameter",data!$A$1:$AT$8036,A5886,FALSE)</f>
        <v>0</v>
      </c>
      <c r="I5886">
        <f>HLOOKUP("Dato",data!$A$1:$AT$8036,A5886,FALSE)</f>
        <v>0</v>
      </c>
      <c r="J5886">
        <f>HLOOKUP("Resultat-attribut",data!$A$1:$AT$8036,A5886,FALSE)</f>
        <v>0</v>
      </c>
      <c r="K5886">
        <f>HLOOKUP("Resultat",data!$A$1:$AT$8036,A5886,FALSE)</f>
        <v>0</v>
      </c>
      <c r="L5886">
        <f>HLOOKUP("Enhed",data!$A$1:$AT$8036,A5886,FALSE)</f>
        <v>0</v>
      </c>
    </row>
    <row r="5887" spans="1:12" x14ac:dyDescent="0.2">
      <c r="A5887">
        <v>5886</v>
      </c>
      <c r="B5887">
        <f>HLOOKUP("Referencer",data!$A$1:$AT$8036,A5887,FALSE)</f>
        <v>0</v>
      </c>
      <c r="C5887">
        <f>HLOOKUP("Stedtekst",data!$A$1:$AT$8036,A5887,FALSE)</f>
        <v>0</v>
      </c>
      <c r="D5887">
        <f>HLOOKUP("Målested navn",data!$A$1:$AT$8036,A5887,FALSE)</f>
        <v>0</v>
      </c>
      <c r="E5887">
        <f>HLOOKUP("Prøvetagning",data!$A$1:$AT$8036,A5887,FALSE)</f>
        <v>0</v>
      </c>
      <c r="F5887">
        <f>HLOOKUP("Prøve",data!$A$1:$AT$8036,A5887,FALSE)</f>
        <v>0</v>
      </c>
      <c r="G5887">
        <f>HLOOKUP("ScKode",data!$A$1:$AT$8036,A5887,FALSE)</f>
        <v>0</v>
      </c>
      <c r="H5887">
        <f>HLOOKUP("StofParameter",data!$A$1:$AT$8036,A5887,FALSE)</f>
        <v>0</v>
      </c>
      <c r="I5887">
        <f>HLOOKUP("Dato",data!$A$1:$AT$8036,A5887,FALSE)</f>
        <v>0</v>
      </c>
      <c r="J5887">
        <f>HLOOKUP("Resultat-attribut",data!$A$1:$AT$8036,A5887,FALSE)</f>
        <v>0</v>
      </c>
      <c r="K5887">
        <f>HLOOKUP("Resultat",data!$A$1:$AT$8036,A5887,FALSE)</f>
        <v>0</v>
      </c>
      <c r="L5887">
        <f>HLOOKUP("Enhed",data!$A$1:$AT$8036,A5887,FALSE)</f>
        <v>0</v>
      </c>
    </row>
    <row r="5888" spans="1:12" x14ac:dyDescent="0.2">
      <c r="A5888">
        <v>5887</v>
      </c>
      <c r="B5888">
        <f>HLOOKUP("Referencer",data!$A$1:$AT$8036,A5888,FALSE)</f>
        <v>0</v>
      </c>
      <c r="C5888">
        <f>HLOOKUP("Stedtekst",data!$A$1:$AT$8036,A5888,FALSE)</f>
        <v>0</v>
      </c>
      <c r="D5888">
        <f>HLOOKUP("Målested navn",data!$A$1:$AT$8036,A5888,FALSE)</f>
        <v>0</v>
      </c>
      <c r="E5888">
        <f>HLOOKUP("Prøvetagning",data!$A$1:$AT$8036,A5888,FALSE)</f>
        <v>0</v>
      </c>
      <c r="F5888">
        <f>HLOOKUP("Prøve",data!$A$1:$AT$8036,A5888,FALSE)</f>
        <v>0</v>
      </c>
      <c r="G5888">
        <f>HLOOKUP("ScKode",data!$A$1:$AT$8036,A5888,FALSE)</f>
        <v>0</v>
      </c>
      <c r="H5888">
        <f>HLOOKUP("StofParameter",data!$A$1:$AT$8036,A5888,FALSE)</f>
        <v>0</v>
      </c>
      <c r="I5888">
        <f>HLOOKUP("Dato",data!$A$1:$AT$8036,A5888,FALSE)</f>
        <v>0</v>
      </c>
      <c r="J5888">
        <f>HLOOKUP("Resultat-attribut",data!$A$1:$AT$8036,A5888,FALSE)</f>
        <v>0</v>
      </c>
      <c r="K5888">
        <f>HLOOKUP("Resultat",data!$A$1:$AT$8036,A5888,FALSE)</f>
        <v>0</v>
      </c>
      <c r="L5888">
        <f>HLOOKUP("Enhed",data!$A$1:$AT$8036,A5888,FALSE)</f>
        <v>0</v>
      </c>
    </row>
    <row r="5889" spans="1:12" x14ac:dyDescent="0.2">
      <c r="A5889">
        <v>5888</v>
      </c>
      <c r="B5889">
        <f>HLOOKUP("Referencer",data!$A$1:$AT$8036,A5889,FALSE)</f>
        <v>0</v>
      </c>
      <c r="C5889">
        <f>HLOOKUP("Stedtekst",data!$A$1:$AT$8036,A5889,FALSE)</f>
        <v>0</v>
      </c>
      <c r="D5889">
        <f>HLOOKUP("Målested navn",data!$A$1:$AT$8036,A5889,FALSE)</f>
        <v>0</v>
      </c>
      <c r="E5889">
        <f>HLOOKUP("Prøvetagning",data!$A$1:$AT$8036,A5889,FALSE)</f>
        <v>0</v>
      </c>
      <c r="F5889">
        <f>HLOOKUP("Prøve",data!$A$1:$AT$8036,A5889,FALSE)</f>
        <v>0</v>
      </c>
      <c r="G5889">
        <f>HLOOKUP("ScKode",data!$A$1:$AT$8036,A5889,FALSE)</f>
        <v>0</v>
      </c>
      <c r="H5889">
        <f>HLOOKUP("StofParameter",data!$A$1:$AT$8036,A5889,FALSE)</f>
        <v>0</v>
      </c>
      <c r="I5889">
        <f>HLOOKUP("Dato",data!$A$1:$AT$8036,A5889,FALSE)</f>
        <v>0</v>
      </c>
      <c r="J5889">
        <f>HLOOKUP("Resultat-attribut",data!$A$1:$AT$8036,A5889,FALSE)</f>
        <v>0</v>
      </c>
      <c r="K5889">
        <f>HLOOKUP("Resultat",data!$A$1:$AT$8036,A5889,FALSE)</f>
        <v>0</v>
      </c>
      <c r="L5889">
        <f>HLOOKUP("Enhed",data!$A$1:$AT$8036,A5889,FALSE)</f>
        <v>0</v>
      </c>
    </row>
    <row r="5890" spans="1:12" x14ac:dyDescent="0.2">
      <c r="A5890">
        <v>5889</v>
      </c>
      <c r="B5890">
        <f>HLOOKUP("Referencer",data!$A$1:$AT$8036,A5890,FALSE)</f>
        <v>0</v>
      </c>
      <c r="C5890">
        <f>HLOOKUP("Stedtekst",data!$A$1:$AT$8036,A5890,FALSE)</f>
        <v>0</v>
      </c>
      <c r="D5890">
        <f>HLOOKUP("Målested navn",data!$A$1:$AT$8036,A5890,FALSE)</f>
        <v>0</v>
      </c>
      <c r="E5890">
        <f>HLOOKUP("Prøvetagning",data!$A$1:$AT$8036,A5890,FALSE)</f>
        <v>0</v>
      </c>
      <c r="F5890">
        <f>HLOOKUP("Prøve",data!$A$1:$AT$8036,A5890,FALSE)</f>
        <v>0</v>
      </c>
      <c r="G5890">
        <f>HLOOKUP("ScKode",data!$A$1:$AT$8036,A5890,FALSE)</f>
        <v>0</v>
      </c>
      <c r="H5890">
        <f>HLOOKUP("StofParameter",data!$A$1:$AT$8036,A5890,FALSE)</f>
        <v>0</v>
      </c>
      <c r="I5890">
        <f>HLOOKUP("Dato",data!$A$1:$AT$8036,A5890,FALSE)</f>
        <v>0</v>
      </c>
      <c r="J5890">
        <f>HLOOKUP("Resultat-attribut",data!$A$1:$AT$8036,A5890,FALSE)</f>
        <v>0</v>
      </c>
      <c r="K5890">
        <f>HLOOKUP("Resultat",data!$A$1:$AT$8036,A5890,FALSE)</f>
        <v>0</v>
      </c>
      <c r="L5890">
        <f>HLOOKUP("Enhed",data!$A$1:$AT$8036,A5890,FALSE)</f>
        <v>0</v>
      </c>
    </row>
    <row r="5891" spans="1:12" x14ac:dyDescent="0.2">
      <c r="A5891">
        <v>5890</v>
      </c>
      <c r="B5891">
        <f>HLOOKUP("Referencer",data!$A$1:$AT$8036,A5891,FALSE)</f>
        <v>0</v>
      </c>
      <c r="C5891">
        <f>HLOOKUP("Stedtekst",data!$A$1:$AT$8036,A5891,FALSE)</f>
        <v>0</v>
      </c>
      <c r="D5891">
        <f>HLOOKUP("Målested navn",data!$A$1:$AT$8036,A5891,FALSE)</f>
        <v>0</v>
      </c>
      <c r="E5891">
        <f>HLOOKUP("Prøvetagning",data!$A$1:$AT$8036,A5891,FALSE)</f>
        <v>0</v>
      </c>
      <c r="F5891">
        <f>HLOOKUP("Prøve",data!$A$1:$AT$8036,A5891,FALSE)</f>
        <v>0</v>
      </c>
      <c r="G5891">
        <f>HLOOKUP("ScKode",data!$A$1:$AT$8036,A5891,FALSE)</f>
        <v>0</v>
      </c>
      <c r="H5891">
        <f>HLOOKUP("StofParameter",data!$A$1:$AT$8036,A5891,FALSE)</f>
        <v>0</v>
      </c>
      <c r="I5891">
        <f>HLOOKUP("Dato",data!$A$1:$AT$8036,A5891,FALSE)</f>
        <v>0</v>
      </c>
      <c r="J5891">
        <f>HLOOKUP("Resultat-attribut",data!$A$1:$AT$8036,A5891,FALSE)</f>
        <v>0</v>
      </c>
      <c r="K5891">
        <f>HLOOKUP("Resultat",data!$A$1:$AT$8036,A5891,FALSE)</f>
        <v>0</v>
      </c>
      <c r="L5891">
        <f>HLOOKUP("Enhed",data!$A$1:$AT$8036,A5891,FALSE)</f>
        <v>0</v>
      </c>
    </row>
    <row r="5892" spans="1:12" x14ac:dyDescent="0.2">
      <c r="A5892">
        <v>5891</v>
      </c>
      <c r="B5892">
        <f>HLOOKUP("Referencer",data!$A$1:$AT$8036,A5892,FALSE)</f>
        <v>0</v>
      </c>
      <c r="C5892">
        <f>HLOOKUP("Stedtekst",data!$A$1:$AT$8036,A5892,FALSE)</f>
        <v>0</v>
      </c>
      <c r="D5892">
        <f>HLOOKUP("Målested navn",data!$A$1:$AT$8036,A5892,FALSE)</f>
        <v>0</v>
      </c>
      <c r="E5892">
        <f>HLOOKUP("Prøvetagning",data!$A$1:$AT$8036,A5892,FALSE)</f>
        <v>0</v>
      </c>
      <c r="F5892">
        <f>HLOOKUP("Prøve",data!$A$1:$AT$8036,A5892,FALSE)</f>
        <v>0</v>
      </c>
      <c r="G5892">
        <f>HLOOKUP("ScKode",data!$A$1:$AT$8036,A5892,FALSE)</f>
        <v>0</v>
      </c>
      <c r="H5892">
        <f>HLOOKUP("StofParameter",data!$A$1:$AT$8036,A5892,FALSE)</f>
        <v>0</v>
      </c>
      <c r="I5892">
        <f>HLOOKUP("Dato",data!$A$1:$AT$8036,A5892,FALSE)</f>
        <v>0</v>
      </c>
      <c r="J5892">
        <f>HLOOKUP("Resultat-attribut",data!$A$1:$AT$8036,A5892,FALSE)</f>
        <v>0</v>
      </c>
      <c r="K5892">
        <f>HLOOKUP("Resultat",data!$A$1:$AT$8036,A5892,FALSE)</f>
        <v>0</v>
      </c>
      <c r="L5892">
        <f>HLOOKUP("Enhed",data!$A$1:$AT$8036,A5892,FALSE)</f>
        <v>0</v>
      </c>
    </row>
    <row r="5893" spans="1:12" x14ac:dyDescent="0.2">
      <c r="A5893">
        <v>5892</v>
      </c>
      <c r="B5893">
        <f>HLOOKUP("Referencer",data!$A$1:$AT$8036,A5893,FALSE)</f>
        <v>0</v>
      </c>
      <c r="C5893">
        <f>HLOOKUP("Stedtekst",data!$A$1:$AT$8036,A5893,FALSE)</f>
        <v>0</v>
      </c>
      <c r="D5893">
        <f>HLOOKUP("Målested navn",data!$A$1:$AT$8036,A5893,FALSE)</f>
        <v>0</v>
      </c>
      <c r="E5893">
        <f>HLOOKUP("Prøvetagning",data!$A$1:$AT$8036,A5893,FALSE)</f>
        <v>0</v>
      </c>
      <c r="F5893">
        <f>HLOOKUP("Prøve",data!$A$1:$AT$8036,A5893,FALSE)</f>
        <v>0</v>
      </c>
      <c r="G5893">
        <f>HLOOKUP("ScKode",data!$A$1:$AT$8036,A5893,FALSE)</f>
        <v>0</v>
      </c>
      <c r="H5893">
        <f>HLOOKUP("StofParameter",data!$A$1:$AT$8036,A5893,FALSE)</f>
        <v>0</v>
      </c>
      <c r="I5893">
        <f>HLOOKUP("Dato",data!$A$1:$AT$8036,A5893,FALSE)</f>
        <v>0</v>
      </c>
      <c r="J5893">
        <f>HLOOKUP("Resultat-attribut",data!$A$1:$AT$8036,A5893,FALSE)</f>
        <v>0</v>
      </c>
      <c r="K5893">
        <f>HLOOKUP("Resultat",data!$A$1:$AT$8036,A5893,FALSE)</f>
        <v>0</v>
      </c>
      <c r="L5893">
        <f>HLOOKUP("Enhed",data!$A$1:$AT$8036,A5893,FALSE)</f>
        <v>0</v>
      </c>
    </row>
    <row r="5894" spans="1:12" x14ac:dyDescent="0.2">
      <c r="A5894">
        <v>5893</v>
      </c>
      <c r="B5894">
        <f>HLOOKUP("Referencer",data!$A$1:$AT$8036,A5894,FALSE)</f>
        <v>0</v>
      </c>
      <c r="C5894">
        <f>HLOOKUP("Stedtekst",data!$A$1:$AT$8036,A5894,FALSE)</f>
        <v>0</v>
      </c>
      <c r="D5894">
        <f>HLOOKUP("Målested navn",data!$A$1:$AT$8036,A5894,FALSE)</f>
        <v>0</v>
      </c>
      <c r="E5894">
        <f>HLOOKUP("Prøvetagning",data!$A$1:$AT$8036,A5894,FALSE)</f>
        <v>0</v>
      </c>
      <c r="F5894">
        <f>HLOOKUP("Prøve",data!$A$1:$AT$8036,A5894,FALSE)</f>
        <v>0</v>
      </c>
      <c r="G5894">
        <f>HLOOKUP("ScKode",data!$A$1:$AT$8036,A5894,FALSE)</f>
        <v>0</v>
      </c>
      <c r="H5894">
        <f>HLOOKUP("StofParameter",data!$A$1:$AT$8036,A5894,FALSE)</f>
        <v>0</v>
      </c>
      <c r="I5894">
        <f>HLOOKUP("Dato",data!$A$1:$AT$8036,A5894,FALSE)</f>
        <v>0</v>
      </c>
      <c r="J5894">
        <f>HLOOKUP("Resultat-attribut",data!$A$1:$AT$8036,A5894,FALSE)</f>
        <v>0</v>
      </c>
      <c r="K5894">
        <f>HLOOKUP("Resultat",data!$A$1:$AT$8036,A5894,FALSE)</f>
        <v>0</v>
      </c>
      <c r="L5894">
        <f>HLOOKUP("Enhed",data!$A$1:$AT$8036,A5894,FALSE)</f>
        <v>0</v>
      </c>
    </row>
    <row r="5895" spans="1:12" x14ac:dyDescent="0.2">
      <c r="A5895">
        <v>5894</v>
      </c>
      <c r="B5895">
        <f>HLOOKUP("Referencer",data!$A$1:$AT$8036,A5895,FALSE)</f>
        <v>0</v>
      </c>
      <c r="C5895">
        <f>HLOOKUP("Stedtekst",data!$A$1:$AT$8036,A5895,FALSE)</f>
        <v>0</v>
      </c>
      <c r="D5895">
        <f>HLOOKUP("Målested navn",data!$A$1:$AT$8036,A5895,FALSE)</f>
        <v>0</v>
      </c>
      <c r="E5895">
        <f>HLOOKUP("Prøvetagning",data!$A$1:$AT$8036,A5895,FALSE)</f>
        <v>0</v>
      </c>
      <c r="F5895">
        <f>HLOOKUP("Prøve",data!$A$1:$AT$8036,A5895,FALSE)</f>
        <v>0</v>
      </c>
      <c r="G5895">
        <f>HLOOKUP("ScKode",data!$A$1:$AT$8036,A5895,FALSE)</f>
        <v>0</v>
      </c>
      <c r="H5895">
        <f>HLOOKUP("StofParameter",data!$A$1:$AT$8036,A5895,FALSE)</f>
        <v>0</v>
      </c>
      <c r="I5895">
        <f>HLOOKUP("Dato",data!$A$1:$AT$8036,A5895,FALSE)</f>
        <v>0</v>
      </c>
      <c r="J5895">
        <f>HLOOKUP("Resultat-attribut",data!$A$1:$AT$8036,A5895,FALSE)</f>
        <v>0</v>
      </c>
      <c r="K5895">
        <f>HLOOKUP("Resultat",data!$A$1:$AT$8036,A5895,FALSE)</f>
        <v>0</v>
      </c>
      <c r="L5895">
        <f>HLOOKUP("Enhed",data!$A$1:$AT$8036,A5895,FALSE)</f>
        <v>0</v>
      </c>
    </row>
    <row r="5896" spans="1:12" x14ac:dyDescent="0.2">
      <c r="A5896">
        <v>5895</v>
      </c>
      <c r="B5896">
        <f>HLOOKUP("Referencer",data!$A$1:$AT$8036,A5896,FALSE)</f>
        <v>0</v>
      </c>
      <c r="C5896">
        <f>HLOOKUP("Stedtekst",data!$A$1:$AT$8036,A5896,FALSE)</f>
        <v>0</v>
      </c>
      <c r="D5896">
        <f>HLOOKUP("Målested navn",data!$A$1:$AT$8036,A5896,FALSE)</f>
        <v>0</v>
      </c>
      <c r="E5896">
        <f>HLOOKUP("Prøvetagning",data!$A$1:$AT$8036,A5896,FALSE)</f>
        <v>0</v>
      </c>
      <c r="F5896">
        <f>HLOOKUP("Prøve",data!$A$1:$AT$8036,A5896,FALSE)</f>
        <v>0</v>
      </c>
      <c r="G5896">
        <f>HLOOKUP("ScKode",data!$A$1:$AT$8036,A5896,FALSE)</f>
        <v>0</v>
      </c>
      <c r="H5896">
        <f>HLOOKUP("StofParameter",data!$A$1:$AT$8036,A5896,FALSE)</f>
        <v>0</v>
      </c>
      <c r="I5896">
        <f>HLOOKUP("Dato",data!$A$1:$AT$8036,A5896,FALSE)</f>
        <v>0</v>
      </c>
      <c r="J5896">
        <f>HLOOKUP("Resultat-attribut",data!$A$1:$AT$8036,A5896,FALSE)</f>
        <v>0</v>
      </c>
      <c r="K5896">
        <f>HLOOKUP("Resultat",data!$A$1:$AT$8036,A5896,FALSE)</f>
        <v>0</v>
      </c>
      <c r="L5896">
        <f>HLOOKUP("Enhed",data!$A$1:$AT$8036,A5896,FALSE)</f>
        <v>0</v>
      </c>
    </row>
    <row r="5897" spans="1:12" x14ac:dyDescent="0.2">
      <c r="A5897">
        <v>5896</v>
      </c>
      <c r="B5897">
        <f>HLOOKUP("Referencer",data!$A$1:$AT$8036,A5897,FALSE)</f>
        <v>0</v>
      </c>
      <c r="C5897">
        <f>HLOOKUP("Stedtekst",data!$A$1:$AT$8036,A5897,FALSE)</f>
        <v>0</v>
      </c>
      <c r="D5897">
        <f>HLOOKUP("Målested navn",data!$A$1:$AT$8036,A5897,FALSE)</f>
        <v>0</v>
      </c>
      <c r="E5897">
        <f>HLOOKUP("Prøvetagning",data!$A$1:$AT$8036,A5897,FALSE)</f>
        <v>0</v>
      </c>
      <c r="F5897">
        <f>HLOOKUP("Prøve",data!$A$1:$AT$8036,A5897,FALSE)</f>
        <v>0</v>
      </c>
      <c r="G5897">
        <f>HLOOKUP("ScKode",data!$A$1:$AT$8036,A5897,FALSE)</f>
        <v>0</v>
      </c>
      <c r="H5897">
        <f>HLOOKUP("StofParameter",data!$A$1:$AT$8036,A5897,FALSE)</f>
        <v>0</v>
      </c>
      <c r="I5897">
        <f>HLOOKUP("Dato",data!$A$1:$AT$8036,A5897,FALSE)</f>
        <v>0</v>
      </c>
      <c r="J5897">
        <f>HLOOKUP("Resultat-attribut",data!$A$1:$AT$8036,A5897,FALSE)</f>
        <v>0</v>
      </c>
      <c r="K5897">
        <f>HLOOKUP("Resultat",data!$A$1:$AT$8036,A5897,FALSE)</f>
        <v>0</v>
      </c>
      <c r="L5897">
        <f>HLOOKUP("Enhed",data!$A$1:$AT$8036,A5897,FALSE)</f>
        <v>0</v>
      </c>
    </row>
    <row r="5898" spans="1:12" x14ac:dyDescent="0.2">
      <c r="A5898">
        <v>5897</v>
      </c>
      <c r="B5898">
        <f>HLOOKUP("Referencer",data!$A$1:$AT$8036,A5898,FALSE)</f>
        <v>0</v>
      </c>
      <c r="C5898">
        <f>HLOOKUP("Stedtekst",data!$A$1:$AT$8036,A5898,FALSE)</f>
        <v>0</v>
      </c>
      <c r="D5898">
        <f>HLOOKUP("Målested navn",data!$A$1:$AT$8036,A5898,FALSE)</f>
        <v>0</v>
      </c>
      <c r="E5898">
        <f>HLOOKUP("Prøvetagning",data!$A$1:$AT$8036,A5898,FALSE)</f>
        <v>0</v>
      </c>
      <c r="F5898">
        <f>HLOOKUP("Prøve",data!$A$1:$AT$8036,A5898,FALSE)</f>
        <v>0</v>
      </c>
      <c r="G5898">
        <f>HLOOKUP("ScKode",data!$A$1:$AT$8036,A5898,FALSE)</f>
        <v>0</v>
      </c>
      <c r="H5898">
        <f>HLOOKUP("StofParameter",data!$A$1:$AT$8036,A5898,FALSE)</f>
        <v>0</v>
      </c>
      <c r="I5898">
        <f>HLOOKUP("Dato",data!$A$1:$AT$8036,A5898,FALSE)</f>
        <v>0</v>
      </c>
      <c r="J5898">
        <f>HLOOKUP("Resultat-attribut",data!$A$1:$AT$8036,A5898,FALSE)</f>
        <v>0</v>
      </c>
      <c r="K5898">
        <f>HLOOKUP("Resultat",data!$A$1:$AT$8036,A5898,FALSE)</f>
        <v>0</v>
      </c>
      <c r="L5898">
        <f>HLOOKUP("Enhed",data!$A$1:$AT$8036,A5898,FALSE)</f>
        <v>0</v>
      </c>
    </row>
    <row r="5899" spans="1:12" x14ac:dyDescent="0.2">
      <c r="A5899">
        <v>5898</v>
      </c>
      <c r="B5899">
        <f>HLOOKUP("Referencer",data!$A$1:$AT$8036,A5899,FALSE)</f>
        <v>0</v>
      </c>
      <c r="C5899">
        <f>HLOOKUP("Stedtekst",data!$A$1:$AT$8036,A5899,FALSE)</f>
        <v>0</v>
      </c>
      <c r="D5899">
        <f>HLOOKUP("Målested navn",data!$A$1:$AT$8036,A5899,FALSE)</f>
        <v>0</v>
      </c>
      <c r="E5899">
        <f>HLOOKUP("Prøvetagning",data!$A$1:$AT$8036,A5899,FALSE)</f>
        <v>0</v>
      </c>
      <c r="F5899">
        <f>HLOOKUP("Prøve",data!$A$1:$AT$8036,A5899,FALSE)</f>
        <v>0</v>
      </c>
      <c r="G5899">
        <f>HLOOKUP("ScKode",data!$A$1:$AT$8036,A5899,FALSE)</f>
        <v>0</v>
      </c>
      <c r="H5899">
        <f>HLOOKUP("StofParameter",data!$A$1:$AT$8036,A5899,FALSE)</f>
        <v>0</v>
      </c>
      <c r="I5899">
        <f>HLOOKUP("Dato",data!$A$1:$AT$8036,A5899,FALSE)</f>
        <v>0</v>
      </c>
      <c r="J5899">
        <f>HLOOKUP("Resultat-attribut",data!$A$1:$AT$8036,A5899,FALSE)</f>
        <v>0</v>
      </c>
      <c r="K5899">
        <f>HLOOKUP("Resultat",data!$A$1:$AT$8036,A5899,FALSE)</f>
        <v>0</v>
      </c>
      <c r="L5899">
        <f>HLOOKUP("Enhed",data!$A$1:$AT$8036,A5899,FALSE)</f>
        <v>0</v>
      </c>
    </row>
    <row r="5900" spans="1:12" x14ac:dyDescent="0.2">
      <c r="A5900">
        <v>5899</v>
      </c>
      <c r="B5900">
        <f>HLOOKUP("Referencer",data!$A$1:$AT$8036,A5900,FALSE)</f>
        <v>0</v>
      </c>
      <c r="C5900">
        <f>HLOOKUP("Stedtekst",data!$A$1:$AT$8036,A5900,FALSE)</f>
        <v>0</v>
      </c>
      <c r="D5900">
        <f>HLOOKUP("Målested navn",data!$A$1:$AT$8036,A5900,FALSE)</f>
        <v>0</v>
      </c>
      <c r="E5900">
        <f>HLOOKUP("Prøvetagning",data!$A$1:$AT$8036,A5900,FALSE)</f>
        <v>0</v>
      </c>
      <c r="F5900">
        <f>HLOOKUP("Prøve",data!$A$1:$AT$8036,A5900,FALSE)</f>
        <v>0</v>
      </c>
      <c r="G5900">
        <f>HLOOKUP("ScKode",data!$A$1:$AT$8036,A5900,FALSE)</f>
        <v>0</v>
      </c>
      <c r="H5900">
        <f>HLOOKUP("StofParameter",data!$A$1:$AT$8036,A5900,FALSE)</f>
        <v>0</v>
      </c>
      <c r="I5900">
        <f>HLOOKUP("Dato",data!$A$1:$AT$8036,A5900,FALSE)</f>
        <v>0</v>
      </c>
      <c r="J5900">
        <f>HLOOKUP("Resultat-attribut",data!$A$1:$AT$8036,A5900,FALSE)</f>
        <v>0</v>
      </c>
      <c r="K5900">
        <f>HLOOKUP("Resultat",data!$A$1:$AT$8036,A5900,FALSE)</f>
        <v>0</v>
      </c>
      <c r="L5900">
        <f>HLOOKUP("Enhed",data!$A$1:$AT$8036,A5900,FALSE)</f>
        <v>0</v>
      </c>
    </row>
    <row r="5901" spans="1:12" x14ac:dyDescent="0.2">
      <c r="A5901">
        <v>5900</v>
      </c>
      <c r="B5901">
        <f>HLOOKUP("Referencer",data!$A$1:$AT$8036,A5901,FALSE)</f>
        <v>0</v>
      </c>
      <c r="C5901">
        <f>HLOOKUP("Stedtekst",data!$A$1:$AT$8036,A5901,FALSE)</f>
        <v>0</v>
      </c>
      <c r="D5901">
        <f>HLOOKUP("Målested navn",data!$A$1:$AT$8036,A5901,FALSE)</f>
        <v>0</v>
      </c>
      <c r="E5901">
        <f>HLOOKUP("Prøvetagning",data!$A$1:$AT$8036,A5901,FALSE)</f>
        <v>0</v>
      </c>
      <c r="F5901">
        <f>HLOOKUP("Prøve",data!$A$1:$AT$8036,A5901,FALSE)</f>
        <v>0</v>
      </c>
      <c r="G5901">
        <f>HLOOKUP("ScKode",data!$A$1:$AT$8036,A5901,FALSE)</f>
        <v>0</v>
      </c>
      <c r="H5901">
        <f>HLOOKUP("StofParameter",data!$A$1:$AT$8036,A5901,FALSE)</f>
        <v>0</v>
      </c>
      <c r="I5901">
        <f>HLOOKUP("Dato",data!$A$1:$AT$8036,A5901,FALSE)</f>
        <v>0</v>
      </c>
      <c r="J5901">
        <f>HLOOKUP("Resultat-attribut",data!$A$1:$AT$8036,A5901,FALSE)</f>
        <v>0</v>
      </c>
      <c r="K5901">
        <f>HLOOKUP("Resultat",data!$A$1:$AT$8036,A5901,FALSE)</f>
        <v>0</v>
      </c>
      <c r="L5901">
        <f>HLOOKUP("Enhed",data!$A$1:$AT$8036,A5901,FALSE)</f>
        <v>0</v>
      </c>
    </row>
    <row r="5902" spans="1:12" x14ac:dyDescent="0.2">
      <c r="A5902">
        <v>5901</v>
      </c>
      <c r="B5902">
        <f>HLOOKUP("Referencer",data!$A$1:$AT$8036,A5902,FALSE)</f>
        <v>0</v>
      </c>
      <c r="C5902">
        <f>HLOOKUP("Stedtekst",data!$A$1:$AT$8036,A5902,FALSE)</f>
        <v>0</v>
      </c>
      <c r="D5902">
        <f>HLOOKUP("Målested navn",data!$A$1:$AT$8036,A5902,FALSE)</f>
        <v>0</v>
      </c>
      <c r="E5902">
        <f>HLOOKUP("Prøvetagning",data!$A$1:$AT$8036,A5902,FALSE)</f>
        <v>0</v>
      </c>
      <c r="F5902">
        <f>HLOOKUP("Prøve",data!$A$1:$AT$8036,A5902,FALSE)</f>
        <v>0</v>
      </c>
      <c r="G5902">
        <f>HLOOKUP("ScKode",data!$A$1:$AT$8036,A5902,FALSE)</f>
        <v>0</v>
      </c>
      <c r="H5902">
        <f>HLOOKUP("StofParameter",data!$A$1:$AT$8036,A5902,FALSE)</f>
        <v>0</v>
      </c>
      <c r="I5902">
        <f>HLOOKUP("Dato",data!$A$1:$AT$8036,A5902,FALSE)</f>
        <v>0</v>
      </c>
      <c r="J5902">
        <f>HLOOKUP("Resultat-attribut",data!$A$1:$AT$8036,A5902,FALSE)</f>
        <v>0</v>
      </c>
      <c r="K5902">
        <f>HLOOKUP("Resultat",data!$A$1:$AT$8036,A5902,FALSE)</f>
        <v>0</v>
      </c>
      <c r="L5902">
        <f>HLOOKUP("Enhed",data!$A$1:$AT$8036,A5902,FALSE)</f>
        <v>0</v>
      </c>
    </row>
    <row r="5903" spans="1:12" x14ac:dyDescent="0.2">
      <c r="A5903">
        <v>5902</v>
      </c>
      <c r="B5903">
        <f>HLOOKUP("Referencer",data!$A$1:$AT$8036,A5903,FALSE)</f>
        <v>0</v>
      </c>
      <c r="C5903">
        <f>HLOOKUP("Stedtekst",data!$A$1:$AT$8036,A5903,FALSE)</f>
        <v>0</v>
      </c>
      <c r="D5903">
        <f>HLOOKUP("Målested navn",data!$A$1:$AT$8036,A5903,FALSE)</f>
        <v>0</v>
      </c>
      <c r="E5903">
        <f>HLOOKUP("Prøvetagning",data!$A$1:$AT$8036,A5903,FALSE)</f>
        <v>0</v>
      </c>
      <c r="F5903">
        <f>HLOOKUP("Prøve",data!$A$1:$AT$8036,A5903,FALSE)</f>
        <v>0</v>
      </c>
      <c r="G5903">
        <f>HLOOKUP("ScKode",data!$A$1:$AT$8036,A5903,FALSE)</f>
        <v>0</v>
      </c>
      <c r="H5903">
        <f>HLOOKUP("StofParameter",data!$A$1:$AT$8036,A5903,FALSE)</f>
        <v>0</v>
      </c>
      <c r="I5903">
        <f>HLOOKUP("Dato",data!$A$1:$AT$8036,A5903,FALSE)</f>
        <v>0</v>
      </c>
      <c r="J5903">
        <f>HLOOKUP("Resultat-attribut",data!$A$1:$AT$8036,A5903,FALSE)</f>
        <v>0</v>
      </c>
      <c r="K5903">
        <f>HLOOKUP("Resultat",data!$A$1:$AT$8036,A5903,FALSE)</f>
        <v>0</v>
      </c>
      <c r="L5903">
        <f>HLOOKUP("Enhed",data!$A$1:$AT$8036,A5903,FALSE)</f>
        <v>0</v>
      </c>
    </row>
    <row r="5904" spans="1:12" x14ac:dyDescent="0.2">
      <c r="A5904">
        <v>5903</v>
      </c>
      <c r="B5904">
        <f>HLOOKUP("Referencer",data!$A$1:$AT$8036,A5904,FALSE)</f>
        <v>0</v>
      </c>
      <c r="C5904">
        <f>HLOOKUP("Stedtekst",data!$A$1:$AT$8036,A5904,FALSE)</f>
        <v>0</v>
      </c>
      <c r="D5904">
        <f>HLOOKUP("Målested navn",data!$A$1:$AT$8036,A5904,FALSE)</f>
        <v>0</v>
      </c>
      <c r="E5904">
        <f>HLOOKUP("Prøvetagning",data!$A$1:$AT$8036,A5904,FALSE)</f>
        <v>0</v>
      </c>
      <c r="F5904">
        <f>HLOOKUP("Prøve",data!$A$1:$AT$8036,A5904,FALSE)</f>
        <v>0</v>
      </c>
      <c r="G5904">
        <f>HLOOKUP("ScKode",data!$A$1:$AT$8036,A5904,FALSE)</f>
        <v>0</v>
      </c>
      <c r="H5904">
        <f>HLOOKUP("StofParameter",data!$A$1:$AT$8036,A5904,FALSE)</f>
        <v>0</v>
      </c>
      <c r="I5904">
        <f>HLOOKUP("Dato",data!$A$1:$AT$8036,A5904,FALSE)</f>
        <v>0</v>
      </c>
      <c r="J5904">
        <f>HLOOKUP("Resultat-attribut",data!$A$1:$AT$8036,A5904,FALSE)</f>
        <v>0</v>
      </c>
      <c r="K5904">
        <f>HLOOKUP("Resultat",data!$A$1:$AT$8036,A5904,FALSE)</f>
        <v>0</v>
      </c>
      <c r="L5904">
        <f>HLOOKUP("Enhed",data!$A$1:$AT$8036,A5904,FALSE)</f>
        <v>0</v>
      </c>
    </row>
    <row r="5905" spans="1:12" x14ac:dyDescent="0.2">
      <c r="A5905">
        <v>5904</v>
      </c>
      <c r="B5905">
        <f>HLOOKUP("Referencer",data!$A$1:$AT$8036,A5905,FALSE)</f>
        <v>0</v>
      </c>
      <c r="C5905">
        <f>HLOOKUP("Stedtekst",data!$A$1:$AT$8036,A5905,FALSE)</f>
        <v>0</v>
      </c>
      <c r="D5905">
        <f>HLOOKUP("Målested navn",data!$A$1:$AT$8036,A5905,FALSE)</f>
        <v>0</v>
      </c>
      <c r="E5905">
        <f>HLOOKUP("Prøvetagning",data!$A$1:$AT$8036,A5905,FALSE)</f>
        <v>0</v>
      </c>
      <c r="F5905">
        <f>HLOOKUP("Prøve",data!$A$1:$AT$8036,A5905,FALSE)</f>
        <v>0</v>
      </c>
      <c r="G5905">
        <f>HLOOKUP("ScKode",data!$A$1:$AT$8036,A5905,FALSE)</f>
        <v>0</v>
      </c>
      <c r="H5905">
        <f>HLOOKUP("StofParameter",data!$A$1:$AT$8036,A5905,FALSE)</f>
        <v>0</v>
      </c>
      <c r="I5905">
        <f>HLOOKUP("Dato",data!$A$1:$AT$8036,A5905,FALSE)</f>
        <v>0</v>
      </c>
      <c r="J5905">
        <f>HLOOKUP("Resultat-attribut",data!$A$1:$AT$8036,A5905,FALSE)</f>
        <v>0</v>
      </c>
      <c r="K5905">
        <f>HLOOKUP("Resultat",data!$A$1:$AT$8036,A5905,FALSE)</f>
        <v>0</v>
      </c>
      <c r="L5905">
        <f>HLOOKUP("Enhed",data!$A$1:$AT$8036,A5905,FALSE)</f>
        <v>0</v>
      </c>
    </row>
    <row r="5906" spans="1:12" x14ac:dyDescent="0.2">
      <c r="A5906">
        <v>5905</v>
      </c>
      <c r="B5906">
        <f>HLOOKUP("Referencer",data!$A$1:$AT$8036,A5906,FALSE)</f>
        <v>0</v>
      </c>
      <c r="C5906">
        <f>HLOOKUP("Stedtekst",data!$A$1:$AT$8036,A5906,FALSE)</f>
        <v>0</v>
      </c>
      <c r="D5906">
        <f>HLOOKUP("Målested navn",data!$A$1:$AT$8036,A5906,FALSE)</f>
        <v>0</v>
      </c>
      <c r="E5906">
        <f>HLOOKUP("Prøvetagning",data!$A$1:$AT$8036,A5906,FALSE)</f>
        <v>0</v>
      </c>
      <c r="F5906">
        <f>HLOOKUP("Prøve",data!$A$1:$AT$8036,A5906,FALSE)</f>
        <v>0</v>
      </c>
      <c r="G5906">
        <f>HLOOKUP("ScKode",data!$A$1:$AT$8036,A5906,FALSE)</f>
        <v>0</v>
      </c>
      <c r="H5906">
        <f>HLOOKUP("StofParameter",data!$A$1:$AT$8036,A5906,FALSE)</f>
        <v>0</v>
      </c>
      <c r="I5906">
        <f>HLOOKUP("Dato",data!$A$1:$AT$8036,A5906,FALSE)</f>
        <v>0</v>
      </c>
      <c r="J5906">
        <f>HLOOKUP("Resultat-attribut",data!$A$1:$AT$8036,A5906,FALSE)</f>
        <v>0</v>
      </c>
      <c r="K5906">
        <f>HLOOKUP("Resultat",data!$A$1:$AT$8036,A5906,FALSE)</f>
        <v>0</v>
      </c>
      <c r="L5906">
        <f>HLOOKUP("Enhed",data!$A$1:$AT$8036,A5906,FALSE)</f>
        <v>0</v>
      </c>
    </row>
    <row r="5907" spans="1:12" x14ac:dyDescent="0.2">
      <c r="A5907">
        <v>5906</v>
      </c>
      <c r="B5907">
        <f>HLOOKUP("Referencer",data!$A$1:$AT$8036,A5907,FALSE)</f>
        <v>0</v>
      </c>
      <c r="C5907">
        <f>HLOOKUP("Stedtekst",data!$A$1:$AT$8036,A5907,FALSE)</f>
        <v>0</v>
      </c>
      <c r="D5907">
        <f>HLOOKUP("Målested navn",data!$A$1:$AT$8036,A5907,FALSE)</f>
        <v>0</v>
      </c>
      <c r="E5907">
        <f>HLOOKUP("Prøvetagning",data!$A$1:$AT$8036,A5907,FALSE)</f>
        <v>0</v>
      </c>
      <c r="F5907">
        <f>HLOOKUP("Prøve",data!$A$1:$AT$8036,A5907,FALSE)</f>
        <v>0</v>
      </c>
      <c r="G5907">
        <f>HLOOKUP("ScKode",data!$A$1:$AT$8036,A5907,FALSE)</f>
        <v>0</v>
      </c>
      <c r="H5907">
        <f>HLOOKUP("StofParameter",data!$A$1:$AT$8036,A5907,FALSE)</f>
        <v>0</v>
      </c>
      <c r="I5907">
        <f>HLOOKUP("Dato",data!$A$1:$AT$8036,A5907,FALSE)</f>
        <v>0</v>
      </c>
      <c r="J5907">
        <f>HLOOKUP("Resultat-attribut",data!$A$1:$AT$8036,A5907,FALSE)</f>
        <v>0</v>
      </c>
      <c r="K5907">
        <f>HLOOKUP("Resultat",data!$A$1:$AT$8036,A5907,FALSE)</f>
        <v>0</v>
      </c>
      <c r="L5907">
        <f>HLOOKUP("Enhed",data!$A$1:$AT$8036,A5907,FALSE)</f>
        <v>0</v>
      </c>
    </row>
    <row r="5908" spans="1:12" x14ac:dyDescent="0.2">
      <c r="A5908">
        <v>5907</v>
      </c>
      <c r="B5908">
        <f>HLOOKUP("Referencer",data!$A$1:$AT$8036,A5908,FALSE)</f>
        <v>0</v>
      </c>
      <c r="C5908">
        <f>HLOOKUP("Stedtekst",data!$A$1:$AT$8036,A5908,FALSE)</f>
        <v>0</v>
      </c>
      <c r="D5908">
        <f>HLOOKUP("Målested navn",data!$A$1:$AT$8036,A5908,FALSE)</f>
        <v>0</v>
      </c>
      <c r="E5908">
        <f>HLOOKUP("Prøvetagning",data!$A$1:$AT$8036,A5908,FALSE)</f>
        <v>0</v>
      </c>
      <c r="F5908">
        <f>HLOOKUP("Prøve",data!$A$1:$AT$8036,A5908,FALSE)</f>
        <v>0</v>
      </c>
      <c r="G5908">
        <f>HLOOKUP("ScKode",data!$A$1:$AT$8036,A5908,FALSE)</f>
        <v>0</v>
      </c>
      <c r="H5908">
        <f>HLOOKUP("StofParameter",data!$A$1:$AT$8036,A5908,FALSE)</f>
        <v>0</v>
      </c>
      <c r="I5908">
        <f>HLOOKUP("Dato",data!$A$1:$AT$8036,A5908,FALSE)</f>
        <v>0</v>
      </c>
      <c r="J5908">
        <f>HLOOKUP("Resultat-attribut",data!$A$1:$AT$8036,A5908,FALSE)</f>
        <v>0</v>
      </c>
      <c r="K5908">
        <f>HLOOKUP("Resultat",data!$A$1:$AT$8036,A5908,FALSE)</f>
        <v>0</v>
      </c>
      <c r="L5908">
        <f>HLOOKUP("Enhed",data!$A$1:$AT$8036,A5908,FALSE)</f>
        <v>0</v>
      </c>
    </row>
    <row r="5909" spans="1:12" x14ac:dyDescent="0.2">
      <c r="A5909">
        <v>5908</v>
      </c>
      <c r="B5909">
        <f>HLOOKUP("Referencer",data!$A$1:$AT$8036,A5909,FALSE)</f>
        <v>0</v>
      </c>
      <c r="C5909">
        <f>HLOOKUP("Stedtekst",data!$A$1:$AT$8036,A5909,FALSE)</f>
        <v>0</v>
      </c>
      <c r="D5909">
        <f>HLOOKUP("Målested navn",data!$A$1:$AT$8036,A5909,FALSE)</f>
        <v>0</v>
      </c>
      <c r="E5909">
        <f>HLOOKUP("Prøvetagning",data!$A$1:$AT$8036,A5909,FALSE)</f>
        <v>0</v>
      </c>
      <c r="F5909">
        <f>HLOOKUP("Prøve",data!$A$1:$AT$8036,A5909,FALSE)</f>
        <v>0</v>
      </c>
      <c r="G5909">
        <f>HLOOKUP("ScKode",data!$A$1:$AT$8036,A5909,FALSE)</f>
        <v>0</v>
      </c>
      <c r="H5909">
        <f>HLOOKUP("StofParameter",data!$A$1:$AT$8036,A5909,FALSE)</f>
        <v>0</v>
      </c>
      <c r="I5909">
        <f>HLOOKUP("Dato",data!$A$1:$AT$8036,A5909,FALSE)</f>
        <v>0</v>
      </c>
      <c r="J5909">
        <f>HLOOKUP("Resultat-attribut",data!$A$1:$AT$8036,A5909,FALSE)</f>
        <v>0</v>
      </c>
      <c r="K5909">
        <f>HLOOKUP("Resultat",data!$A$1:$AT$8036,A5909,FALSE)</f>
        <v>0</v>
      </c>
      <c r="L5909">
        <f>HLOOKUP("Enhed",data!$A$1:$AT$8036,A5909,FALSE)</f>
        <v>0</v>
      </c>
    </row>
    <row r="5910" spans="1:12" x14ac:dyDescent="0.2">
      <c r="A5910">
        <v>5909</v>
      </c>
      <c r="B5910">
        <f>HLOOKUP("Referencer",data!$A$1:$AT$8036,A5910,FALSE)</f>
        <v>0</v>
      </c>
      <c r="C5910">
        <f>HLOOKUP("Stedtekst",data!$A$1:$AT$8036,A5910,FALSE)</f>
        <v>0</v>
      </c>
      <c r="D5910">
        <f>HLOOKUP("Målested navn",data!$A$1:$AT$8036,A5910,FALSE)</f>
        <v>0</v>
      </c>
      <c r="E5910">
        <f>HLOOKUP("Prøvetagning",data!$A$1:$AT$8036,A5910,FALSE)</f>
        <v>0</v>
      </c>
      <c r="F5910">
        <f>HLOOKUP("Prøve",data!$A$1:$AT$8036,A5910,FALSE)</f>
        <v>0</v>
      </c>
      <c r="G5910">
        <f>HLOOKUP("ScKode",data!$A$1:$AT$8036,A5910,FALSE)</f>
        <v>0</v>
      </c>
      <c r="H5910">
        <f>HLOOKUP("StofParameter",data!$A$1:$AT$8036,A5910,FALSE)</f>
        <v>0</v>
      </c>
      <c r="I5910">
        <f>HLOOKUP("Dato",data!$A$1:$AT$8036,A5910,FALSE)</f>
        <v>0</v>
      </c>
      <c r="J5910">
        <f>HLOOKUP("Resultat-attribut",data!$A$1:$AT$8036,A5910,FALSE)</f>
        <v>0</v>
      </c>
      <c r="K5910">
        <f>HLOOKUP("Resultat",data!$A$1:$AT$8036,A5910,FALSE)</f>
        <v>0</v>
      </c>
      <c r="L5910">
        <f>HLOOKUP("Enhed",data!$A$1:$AT$8036,A5910,FALSE)</f>
        <v>0</v>
      </c>
    </row>
    <row r="5911" spans="1:12" x14ac:dyDescent="0.2">
      <c r="A5911">
        <v>5910</v>
      </c>
      <c r="B5911">
        <f>HLOOKUP("Referencer",data!$A$1:$AT$8036,A5911,FALSE)</f>
        <v>0</v>
      </c>
      <c r="C5911">
        <f>HLOOKUP("Stedtekst",data!$A$1:$AT$8036,A5911,FALSE)</f>
        <v>0</v>
      </c>
      <c r="D5911">
        <f>HLOOKUP("Målested navn",data!$A$1:$AT$8036,A5911,FALSE)</f>
        <v>0</v>
      </c>
      <c r="E5911">
        <f>HLOOKUP("Prøvetagning",data!$A$1:$AT$8036,A5911,FALSE)</f>
        <v>0</v>
      </c>
      <c r="F5911">
        <f>HLOOKUP("Prøve",data!$A$1:$AT$8036,A5911,FALSE)</f>
        <v>0</v>
      </c>
      <c r="G5911">
        <f>HLOOKUP("ScKode",data!$A$1:$AT$8036,A5911,FALSE)</f>
        <v>0</v>
      </c>
      <c r="H5911">
        <f>HLOOKUP("StofParameter",data!$A$1:$AT$8036,A5911,FALSE)</f>
        <v>0</v>
      </c>
      <c r="I5911">
        <f>HLOOKUP("Dato",data!$A$1:$AT$8036,A5911,FALSE)</f>
        <v>0</v>
      </c>
      <c r="J5911">
        <f>HLOOKUP("Resultat-attribut",data!$A$1:$AT$8036,A5911,FALSE)</f>
        <v>0</v>
      </c>
      <c r="K5911">
        <f>HLOOKUP("Resultat",data!$A$1:$AT$8036,A5911,FALSE)</f>
        <v>0</v>
      </c>
      <c r="L5911">
        <f>HLOOKUP("Enhed",data!$A$1:$AT$8036,A5911,FALSE)</f>
        <v>0</v>
      </c>
    </row>
    <row r="5912" spans="1:12" x14ac:dyDescent="0.2">
      <c r="A5912">
        <v>5911</v>
      </c>
      <c r="B5912">
        <f>HLOOKUP("Referencer",data!$A$1:$AT$8036,A5912,FALSE)</f>
        <v>0</v>
      </c>
      <c r="C5912">
        <f>HLOOKUP("Stedtekst",data!$A$1:$AT$8036,A5912,FALSE)</f>
        <v>0</v>
      </c>
      <c r="D5912">
        <f>HLOOKUP("Målested navn",data!$A$1:$AT$8036,A5912,FALSE)</f>
        <v>0</v>
      </c>
      <c r="E5912">
        <f>HLOOKUP("Prøvetagning",data!$A$1:$AT$8036,A5912,FALSE)</f>
        <v>0</v>
      </c>
      <c r="F5912">
        <f>HLOOKUP("Prøve",data!$A$1:$AT$8036,A5912,FALSE)</f>
        <v>0</v>
      </c>
      <c r="G5912">
        <f>HLOOKUP("ScKode",data!$A$1:$AT$8036,A5912,FALSE)</f>
        <v>0</v>
      </c>
      <c r="H5912">
        <f>HLOOKUP("StofParameter",data!$A$1:$AT$8036,A5912,FALSE)</f>
        <v>0</v>
      </c>
      <c r="I5912">
        <f>HLOOKUP("Dato",data!$A$1:$AT$8036,A5912,FALSE)</f>
        <v>0</v>
      </c>
      <c r="J5912">
        <f>HLOOKUP("Resultat-attribut",data!$A$1:$AT$8036,A5912,FALSE)</f>
        <v>0</v>
      </c>
      <c r="K5912">
        <f>HLOOKUP("Resultat",data!$A$1:$AT$8036,A5912,FALSE)</f>
        <v>0</v>
      </c>
      <c r="L5912">
        <f>HLOOKUP("Enhed",data!$A$1:$AT$8036,A5912,FALSE)</f>
        <v>0</v>
      </c>
    </row>
    <row r="5913" spans="1:12" x14ac:dyDescent="0.2">
      <c r="A5913">
        <v>5912</v>
      </c>
      <c r="B5913">
        <f>HLOOKUP("Referencer",data!$A$1:$AT$8036,A5913,FALSE)</f>
        <v>0</v>
      </c>
      <c r="C5913">
        <f>HLOOKUP("Stedtekst",data!$A$1:$AT$8036,A5913,FALSE)</f>
        <v>0</v>
      </c>
      <c r="D5913">
        <f>HLOOKUP("Målested navn",data!$A$1:$AT$8036,A5913,FALSE)</f>
        <v>0</v>
      </c>
      <c r="E5913">
        <f>HLOOKUP("Prøvetagning",data!$A$1:$AT$8036,A5913,FALSE)</f>
        <v>0</v>
      </c>
      <c r="F5913">
        <f>HLOOKUP("Prøve",data!$A$1:$AT$8036,A5913,FALSE)</f>
        <v>0</v>
      </c>
      <c r="G5913">
        <f>HLOOKUP("ScKode",data!$A$1:$AT$8036,A5913,FALSE)</f>
        <v>0</v>
      </c>
      <c r="H5913">
        <f>HLOOKUP("StofParameter",data!$A$1:$AT$8036,A5913,FALSE)</f>
        <v>0</v>
      </c>
      <c r="I5913">
        <f>HLOOKUP("Dato",data!$A$1:$AT$8036,A5913,FALSE)</f>
        <v>0</v>
      </c>
      <c r="J5913">
        <f>HLOOKUP("Resultat-attribut",data!$A$1:$AT$8036,A5913,FALSE)</f>
        <v>0</v>
      </c>
      <c r="K5913">
        <f>HLOOKUP("Resultat",data!$A$1:$AT$8036,A5913,FALSE)</f>
        <v>0</v>
      </c>
      <c r="L5913">
        <f>HLOOKUP("Enhed",data!$A$1:$AT$8036,A5913,FALSE)</f>
        <v>0</v>
      </c>
    </row>
    <row r="5914" spans="1:12" x14ac:dyDescent="0.2">
      <c r="A5914">
        <v>5913</v>
      </c>
      <c r="B5914">
        <f>HLOOKUP("Referencer",data!$A$1:$AT$8036,A5914,FALSE)</f>
        <v>0</v>
      </c>
      <c r="C5914">
        <f>HLOOKUP("Stedtekst",data!$A$1:$AT$8036,A5914,FALSE)</f>
        <v>0</v>
      </c>
      <c r="D5914">
        <f>HLOOKUP("Målested navn",data!$A$1:$AT$8036,A5914,FALSE)</f>
        <v>0</v>
      </c>
      <c r="E5914">
        <f>HLOOKUP("Prøvetagning",data!$A$1:$AT$8036,A5914,FALSE)</f>
        <v>0</v>
      </c>
      <c r="F5914">
        <f>HLOOKUP("Prøve",data!$A$1:$AT$8036,A5914,FALSE)</f>
        <v>0</v>
      </c>
      <c r="G5914">
        <f>HLOOKUP("ScKode",data!$A$1:$AT$8036,A5914,FALSE)</f>
        <v>0</v>
      </c>
      <c r="H5914">
        <f>HLOOKUP("StofParameter",data!$A$1:$AT$8036,A5914,FALSE)</f>
        <v>0</v>
      </c>
      <c r="I5914">
        <f>HLOOKUP("Dato",data!$A$1:$AT$8036,A5914,FALSE)</f>
        <v>0</v>
      </c>
      <c r="J5914">
        <f>HLOOKUP("Resultat-attribut",data!$A$1:$AT$8036,A5914,FALSE)</f>
        <v>0</v>
      </c>
      <c r="K5914">
        <f>HLOOKUP("Resultat",data!$A$1:$AT$8036,A5914,FALSE)</f>
        <v>0</v>
      </c>
      <c r="L5914">
        <f>HLOOKUP("Enhed",data!$A$1:$AT$8036,A5914,FALSE)</f>
        <v>0</v>
      </c>
    </row>
    <row r="5915" spans="1:12" x14ac:dyDescent="0.2">
      <c r="A5915">
        <v>5914</v>
      </c>
      <c r="B5915">
        <f>HLOOKUP("Referencer",data!$A$1:$AT$8036,A5915,FALSE)</f>
        <v>0</v>
      </c>
      <c r="C5915">
        <f>HLOOKUP("Stedtekst",data!$A$1:$AT$8036,A5915,FALSE)</f>
        <v>0</v>
      </c>
      <c r="D5915">
        <f>HLOOKUP("Målested navn",data!$A$1:$AT$8036,A5915,FALSE)</f>
        <v>0</v>
      </c>
      <c r="E5915">
        <f>HLOOKUP("Prøvetagning",data!$A$1:$AT$8036,A5915,FALSE)</f>
        <v>0</v>
      </c>
      <c r="F5915">
        <f>HLOOKUP("Prøve",data!$A$1:$AT$8036,A5915,FALSE)</f>
        <v>0</v>
      </c>
      <c r="G5915">
        <f>HLOOKUP("ScKode",data!$A$1:$AT$8036,A5915,FALSE)</f>
        <v>0</v>
      </c>
      <c r="H5915">
        <f>HLOOKUP("StofParameter",data!$A$1:$AT$8036,A5915,FALSE)</f>
        <v>0</v>
      </c>
      <c r="I5915">
        <f>HLOOKUP("Dato",data!$A$1:$AT$8036,A5915,FALSE)</f>
        <v>0</v>
      </c>
      <c r="J5915">
        <f>HLOOKUP("Resultat-attribut",data!$A$1:$AT$8036,A5915,FALSE)</f>
        <v>0</v>
      </c>
      <c r="K5915">
        <f>HLOOKUP("Resultat",data!$A$1:$AT$8036,A5915,FALSE)</f>
        <v>0</v>
      </c>
      <c r="L5915">
        <f>HLOOKUP("Enhed",data!$A$1:$AT$8036,A5915,FALSE)</f>
        <v>0</v>
      </c>
    </row>
    <row r="5916" spans="1:12" x14ac:dyDescent="0.2">
      <c r="A5916">
        <v>5915</v>
      </c>
      <c r="B5916">
        <f>HLOOKUP("Referencer",data!$A$1:$AT$8036,A5916,FALSE)</f>
        <v>0</v>
      </c>
      <c r="C5916">
        <f>HLOOKUP("Stedtekst",data!$A$1:$AT$8036,A5916,FALSE)</f>
        <v>0</v>
      </c>
      <c r="D5916">
        <f>HLOOKUP("Målested navn",data!$A$1:$AT$8036,A5916,FALSE)</f>
        <v>0</v>
      </c>
      <c r="E5916">
        <f>HLOOKUP("Prøvetagning",data!$A$1:$AT$8036,A5916,FALSE)</f>
        <v>0</v>
      </c>
      <c r="F5916">
        <f>HLOOKUP("Prøve",data!$A$1:$AT$8036,A5916,FALSE)</f>
        <v>0</v>
      </c>
      <c r="G5916">
        <f>HLOOKUP("ScKode",data!$A$1:$AT$8036,A5916,FALSE)</f>
        <v>0</v>
      </c>
      <c r="H5916">
        <f>HLOOKUP("StofParameter",data!$A$1:$AT$8036,A5916,FALSE)</f>
        <v>0</v>
      </c>
      <c r="I5916">
        <f>HLOOKUP("Dato",data!$A$1:$AT$8036,A5916,FALSE)</f>
        <v>0</v>
      </c>
      <c r="J5916">
        <f>HLOOKUP("Resultat-attribut",data!$A$1:$AT$8036,A5916,FALSE)</f>
        <v>0</v>
      </c>
      <c r="K5916">
        <f>HLOOKUP("Resultat",data!$A$1:$AT$8036,A5916,FALSE)</f>
        <v>0</v>
      </c>
      <c r="L5916">
        <f>HLOOKUP("Enhed",data!$A$1:$AT$8036,A5916,FALSE)</f>
        <v>0</v>
      </c>
    </row>
    <row r="5917" spans="1:12" x14ac:dyDescent="0.2">
      <c r="A5917">
        <v>5916</v>
      </c>
      <c r="B5917">
        <f>HLOOKUP("Referencer",data!$A$1:$AT$8036,A5917,FALSE)</f>
        <v>0</v>
      </c>
      <c r="C5917">
        <f>HLOOKUP("Stedtekst",data!$A$1:$AT$8036,A5917,FALSE)</f>
        <v>0</v>
      </c>
      <c r="D5917">
        <f>HLOOKUP("Målested navn",data!$A$1:$AT$8036,A5917,FALSE)</f>
        <v>0</v>
      </c>
      <c r="E5917">
        <f>HLOOKUP("Prøvetagning",data!$A$1:$AT$8036,A5917,FALSE)</f>
        <v>0</v>
      </c>
      <c r="F5917">
        <f>HLOOKUP("Prøve",data!$A$1:$AT$8036,A5917,FALSE)</f>
        <v>0</v>
      </c>
      <c r="G5917">
        <f>HLOOKUP("ScKode",data!$A$1:$AT$8036,A5917,FALSE)</f>
        <v>0</v>
      </c>
      <c r="H5917">
        <f>HLOOKUP("StofParameter",data!$A$1:$AT$8036,A5917,FALSE)</f>
        <v>0</v>
      </c>
      <c r="I5917">
        <f>HLOOKUP("Dato",data!$A$1:$AT$8036,A5917,FALSE)</f>
        <v>0</v>
      </c>
      <c r="J5917">
        <f>HLOOKUP("Resultat-attribut",data!$A$1:$AT$8036,A5917,FALSE)</f>
        <v>0</v>
      </c>
      <c r="K5917">
        <f>HLOOKUP("Resultat",data!$A$1:$AT$8036,A5917,FALSE)</f>
        <v>0</v>
      </c>
      <c r="L5917">
        <f>HLOOKUP("Enhed",data!$A$1:$AT$8036,A5917,FALSE)</f>
        <v>0</v>
      </c>
    </row>
    <row r="5918" spans="1:12" x14ac:dyDescent="0.2">
      <c r="A5918">
        <v>5917</v>
      </c>
      <c r="B5918">
        <f>HLOOKUP("Referencer",data!$A$1:$AT$8036,A5918,FALSE)</f>
        <v>0</v>
      </c>
      <c r="C5918">
        <f>HLOOKUP("Stedtekst",data!$A$1:$AT$8036,A5918,FALSE)</f>
        <v>0</v>
      </c>
      <c r="D5918">
        <f>HLOOKUP("Målested navn",data!$A$1:$AT$8036,A5918,FALSE)</f>
        <v>0</v>
      </c>
      <c r="E5918">
        <f>HLOOKUP("Prøvetagning",data!$A$1:$AT$8036,A5918,FALSE)</f>
        <v>0</v>
      </c>
      <c r="F5918">
        <f>HLOOKUP("Prøve",data!$A$1:$AT$8036,A5918,FALSE)</f>
        <v>0</v>
      </c>
      <c r="G5918">
        <f>HLOOKUP("ScKode",data!$A$1:$AT$8036,A5918,FALSE)</f>
        <v>0</v>
      </c>
      <c r="H5918">
        <f>HLOOKUP("StofParameter",data!$A$1:$AT$8036,A5918,FALSE)</f>
        <v>0</v>
      </c>
      <c r="I5918">
        <f>HLOOKUP("Dato",data!$A$1:$AT$8036,A5918,FALSE)</f>
        <v>0</v>
      </c>
      <c r="J5918">
        <f>HLOOKUP("Resultat-attribut",data!$A$1:$AT$8036,A5918,FALSE)</f>
        <v>0</v>
      </c>
      <c r="K5918">
        <f>HLOOKUP("Resultat",data!$A$1:$AT$8036,A5918,FALSE)</f>
        <v>0</v>
      </c>
      <c r="L5918">
        <f>HLOOKUP("Enhed",data!$A$1:$AT$8036,A5918,FALSE)</f>
        <v>0</v>
      </c>
    </row>
    <row r="5919" spans="1:12" x14ac:dyDescent="0.2">
      <c r="A5919">
        <v>5918</v>
      </c>
      <c r="B5919">
        <f>HLOOKUP("Referencer",data!$A$1:$AT$8036,A5919,FALSE)</f>
        <v>0</v>
      </c>
      <c r="C5919">
        <f>HLOOKUP("Stedtekst",data!$A$1:$AT$8036,A5919,FALSE)</f>
        <v>0</v>
      </c>
      <c r="D5919">
        <f>HLOOKUP("Målested navn",data!$A$1:$AT$8036,A5919,FALSE)</f>
        <v>0</v>
      </c>
      <c r="E5919">
        <f>HLOOKUP("Prøvetagning",data!$A$1:$AT$8036,A5919,FALSE)</f>
        <v>0</v>
      </c>
      <c r="F5919">
        <f>HLOOKUP("Prøve",data!$A$1:$AT$8036,A5919,FALSE)</f>
        <v>0</v>
      </c>
      <c r="G5919">
        <f>HLOOKUP("ScKode",data!$A$1:$AT$8036,A5919,FALSE)</f>
        <v>0</v>
      </c>
      <c r="H5919">
        <f>HLOOKUP("StofParameter",data!$A$1:$AT$8036,A5919,FALSE)</f>
        <v>0</v>
      </c>
      <c r="I5919">
        <f>HLOOKUP("Dato",data!$A$1:$AT$8036,A5919,FALSE)</f>
        <v>0</v>
      </c>
      <c r="J5919">
        <f>HLOOKUP("Resultat-attribut",data!$A$1:$AT$8036,A5919,FALSE)</f>
        <v>0</v>
      </c>
      <c r="K5919">
        <f>HLOOKUP("Resultat",data!$A$1:$AT$8036,A5919,FALSE)</f>
        <v>0</v>
      </c>
      <c r="L5919">
        <f>HLOOKUP("Enhed",data!$A$1:$AT$8036,A5919,FALSE)</f>
        <v>0</v>
      </c>
    </row>
    <row r="5920" spans="1:12" x14ac:dyDescent="0.2">
      <c r="A5920">
        <v>5919</v>
      </c>
      <c r="B5920">
        <f>HLOOKUP("Referencer",data!$A$1:$AT$8036,A5920,FALSE)</f>
        <v>0</v>
      </c>
      <c r="C5920">
        <f>HLOOKUP("Stedtekst",data!$A$1:$AT$8036,A5920,FALSE)</f>
        <v>0</v>
      </c>
      <c r="D5920">
        <f>HLOOKUP("Målested navn",data!$A$1:$AT$8036,A5920,FALSE)</f>
        <v>0</v>
      </c>
      <c r="E5920">
        <f>HLOOKUP("Prøvetagning",data!$A$1:$AT$8036,A5920,FALSE)</f>
        <v>0</v>
      </c>
      <c r="F5920">
        <f>HLOOKUP("Prøve",data!$A$1:$AT$8036,A5920,FALSE)</f>
        <v>0</v>
      </c>
      <c r="G5920">
        <f>HLOOKUP("ScKode",data!$A$1:$AT$8036,A5920,FALSE)</f>
        <v>0</v>
      </c>
      <c r="H5920">
        <f>HLOOKUP("StofParameter",data!$A$1:$AT$8036,A5920,FALSE)</f>
        <v>0</v>
      </c>
      <c r="I5920">
        <f>HLOOKUP("Dato",data!$A$1:$AT$8036,A5920,FALSE)</f>
        <v>0</v>
      </c>
      <c r="J5920">
        <f>HLOOKUP("Resultat-attribut",data!$A$1:$AT$8036,A5920,FALSE)</f>
        <v>0</v>
      </c>
      <c r="K5920">
        <f>HLOOKUP("Resultat",data!$A$1:$AT$8036,A5920,FALSE)</f>
        <v>0</v>
      </c>
      <c r="L5920">
        <f>HLOOKUP("Enhed",data!$A$1:$AT$8036,A5920,FALSE)</f>
        <v>0</v>
      </c>
    </row>
    <row r="5921" spans="1:12" x14ac:dyDescent="0.2">
      <c r="A5921">
        <v>5920</v>
      </c>
      <c r="B5921">
        <f>HLOOKUP("Referencer",data!$A$1:$AT$8036,A5921,FALSE)</f>
        <v>0</v>
      </c>
      <c r="C5921">
        <f>HLOOKUP("Stedtekst",data!$A$1:$AT$8036,A5921,FALSE)</f>
        <v>0</v>
      </c>
      <c r="D5921">
        <f>HLOOKUP("Målested navn",data!$A$1:$AT$8036,A5921,FALSE)</f>
        <v>0</v>
      </c>
      <c r="E5921">
        <f>HLOOKUP("Prøvetagning",data!$A$1:$AT$8036,A5921,FALSE)</f>
        <v>0</v>
      </c>
      <c r="F5921">
        <f>HLOOKUP("Prøve",data!$A$1:$AT$8036,A5921,FALSE)</f>
        <v>0</v>
      </c>
      <c r="G5921">
        <f>HLOOKUP("ScKode",data!$A$1:$AT$8036,A5921,FALSE)</f>
        <v>0</v>
      </c>
      <c r="H5921">
        <f>HLOOKUP("StofParameter",data!$A$1:$AT$8036,A5921,FALSE)</f>
        <v>0</v>
      </c>
      <c r="I5921">
        <f>HLOOKUP("Dato",data!$A$1:$AT$8036,A5921,FALSE)</f>
        <v>0</v>
      </c>
      <c r="J5921">
        <f>HLOOKUP("Resultat-attribut",data!$A$1:$AT$8036,A5921,FALSE)</f>
        <v>0</v>
      </c>
      <c r="K5921">
        <f>HLOOKUP("Resultat",data!$A$1:$AT$8036,A5921,FALSE)</f>
        <v>0</v>
      </c>
      <c r="L5921">
        <f>HLOOKUP("Enhed",data!$A$1:$AT$8036,A5921,FALSE)</f>
        <v>0</v>
      </c>
    </row>
    <row r="5922" spans="1:12" x14ac:dyDescent="0.2">
      <c r="A5922">
        <v>5921</v>
      </c>
      <c r="B5922">
        <f>HLOOKUP("Referencer",data!$A$1:$AT$8036,A5922,FALSE)</f>
        <v>0</v>
      </c>
      <c r="C5922">
        <f>HLOOKUP("Stedtekst",data!$A$1:$AT$8036,A5922,FALSE)</f>
        <v>0</v>
      </c>
      <c r="D5922">
        <f>HLOOKUP("Målested navn",data!$A$1:$AT$8036,A5922,FALSE)</f>
        <v>0</v>
      </c>
      <c r="E5922">
        <f>HLOOKUP("Prøvetagning",data!$A$1:$AT$8036,A5922,FALSE)</f>
        <v>0</v>
      </c>
      <c r="F5922">
        <f>HLOOKUP("Prøve",data!$A$1:$AT$8036,A5922,FALSE)</f>
        <v>0</v>
      </c>
      <c r="G5922">
        <f>HLOOKUP("ScKode",data!$A$1:$AT$8036,A5922,FALSE)</f>
        <v>0</v>
      </c>
      <c r="H5922">
        <f>HLOOKUP("StofParameter",data!$A$1:$AT$8036,A5922,FALSE)</f>
        <v>0</v>
      </c>
      <c r="I5922">
        <f>HLOOKUP("Dato",data!$A$1:$AT$8036,A5922,FALSE)</f>
        <v>0</v>
      </c>
      <c r="J5922">
        <f>HLOOKUP("Resultat-attribut",data!$A$1:$AT$8036,A5922,FALSE)</f>
        <v>0</v>
      </c>
      <c r="K5922">
        <f>HLOOKUP("Resultat",data!$A$1:$AT$8036,A5922,FALSE)</f>
        <v>0</v>
      </c>
      <c r="L5922">
        <f>HLOOKUP("Enhed",data!$A$1:$AT$8036,A5922,FALSE)</f>
        <v>0</v>
      </c>
    </row>
    <row r="5923" spans="1:12" x14ac:dyDescent="0.2">
      <c r="A5923">
        <v>5922</v>
      </c>
      <c r="B5923">
        <f>HLOOKUP("Referencer",data!$A$1:$AT$8036,A5923,FALSE)</f>
        <v>0</v>
      </c>
      <c r="C5923">
        <f>HLOOKUP("Stedtekst",data!$A$1:$AT$8036,A5923,FALSE)</f>
        <v>0</v>
      </c>
      <c r="D5923">
        <f>HLOOKUP("Målested navn",data!$A$1:$AT$8036,A5923,FALSE)</f>
        <v>0</v>
      </c>
      <c r="E5923">
        <f>HLOOKUP("Prøvetagning",data!$A$1:$AT$8036,A5923,FALSE)</f>
        <v>0</v>
      </c>
      <c r="F5923">
        <f>HLOOKUP("Prøve",data!$A$1:$AT$8036,A5923,FALSE)</f>
        <v>0</v>
      </c>
      <c r="G5923">
        <f>HLOOKUP("ScKode",data!$A$1:$AT$8036,A5923,FALSE)</f>
        <v>0</v>
      </c>
      <c r="H5923">
        <f>HLOOKUP("StofParameter",data!$A$1:$AT$8036,A5923,FALSE)</f>
        <v>0</v>
      </c>
      <c r="I5923">
        <f>HLOOKUP("Dato",data!$A$1:$AT$8036,A5923,FALSE)</f>
        <v>0</v>
      </c>
      <c r="J5923">
        <f>HLOOKUP("Resultat-attribut",data!$A$1:$AT$8036,A5923,FALSE)</f>
        <v>0</v>
      </c>
      <c r="K5923">
        <f>HLOOKUP("Resultat",data!$A$1:$AT$8036,A5923,FALSE)</f>
        <v>0</v>
      </c>
      <c r="L5923">
        <f>HLOOKUP("Enhed",data!$A$1:$AT$8036,A5923,FALSE)</f>
        <v>0</v>
      </c>
    </row>
    <row r="5924" spans="1:12" x14ac:dyDescent="0.2">
      <c r="A5924">
        <v>5923</v>
      </c>
      <c r="B5924">
        <f>HLOOKUP("Referencer",data!$A$1:$AT$8036,A5924,FALSE)</f>
        <v>0</v>
      </c>
      <c r="C5924">
        <f>HLOOKUP("Stedtekst",data!$A$1:$AT$8036,A5924,FALSE)</f>
        <v>0</v>
      </c>
      <c r="D5924">
        <f>HLOOKUP("Målested navn",data!$A$1:$AT$8036,A5924,FALSE)</f>
        <v>0</v>
      </c>
      <c r="E5924">
        <f>HLOOKUP("Prøvetagning",data!$A$1:$AT$8036,A5924,FALSE)</f>
        <v>0</v>
      </c>
      <c r="F5924">
        <f>HLOOKUP("Prøve",data!$A$1:$AT$8036,A5924,FALSE)</f>
        <v>0</v>
      </c>
      <c r="G5924">
        <f>HLOOKUP("ScKode",data!$A$1:$AT$8036,A5924,FALSE)</f>
        <v>0</v>
      </c>
      <c r="H5924">
        <f>HLOOKUP("StofParameter",data!$A$1:$AT$8036,A5924,FALSE)</f>
        <v>0</v>
      </c>
      <c r="I5924">
        <f>HLOOKUP("Dato",data!$A$1:$AT$8036,A5924,FALSE)</f>
        <v>0</v>
      </c>
      <c r="J5924">
        <f>HLOOKUP("Resultat-attribut",data!$A$1:$AT$8036,A5924,FALSE)</f>
        <v>0</v>
      </c>
      <c r="K5924">
        <f>HLOOKUP("Resultat",data!$A$1:$AT$8036,A5924,FALSE)</f>
        <v>0</v>
      </c>
      <c r="L5924">
        <f>HLOOKUP("Enhed",data!$A$1:$AT$8036,A5924,FALSE)</f>
        <v>0</v>
      </c>
    </row>
    <row r="5925" spans="1:12" x14ac:dyDescent="0.2">
      <c r="A5925">
        <v>5924</v>
      </c>
      <c r="B5925">
        <f>HLOOKUP("Referencer",data!$A$1:$AT$8036,A5925,FALSE)</f>
        <v>0</v>
      </c>
      <c r="C5925">
        <f>HLOOKUP("Stedtekst",data!$A$1:$AT$8036,A5925,FALSE)</f>
        <v>0</v>
      </c>
      <c r="D5925">
        <f>HLOOKUP("Målested navn",data!$A$1:$AT$8036,A5925,FALSE)</f>
        <v>0</v>
      </c>
      <c r="E5925">
        <f>HLOOKUP("Prøvetagning",data!$A$1:$AT$8036,A5925,FALSE)</f>
        <v>0</v>
      </c>
      <c r="F5925">
        <f>HLOOKUP("Prøve",data!$A$1:$AT$8036,A5925,FALSE)</f>
        <v>0</v>
      </c>
      <c r="G5925">
        <f>HLOOKUP("ScKode",data!$A$1:$AT$8036,A5925,FALSE)</f>
        <v>0</v>
      </c>
      <c r="H5925">
        <f>HLOOKUP("StofParameter",data!$A$1:$AT$8036,A5925,FALSE)</f>
        <v>0</v>
      </c>
      <c r="I5925">
        <f>HLOOKUP("Dato",data!$A$1:$AT$8036,A5925,FALSE)</f>
        <v>0</v>
      </c>
      <c r="J5925">
        <f>HLOOKUP("Resultat-attribut",data!$A$1:$AT$8036,A5925,FALSE)</f>
        <v>0</v>
      </c>
      <c r="K5925">
        <f>HLOOKUP("Resultat",data!$A$1:$AT$8036,A5925,FALSE)</f>
        <v>0</v>
      </c>
      <c r="L5925">
        <f>HLOOKUP("Enhed",data!$A$1:$AT$8036,A5925,FALSE)</f>
        <v>0</v>
      </c>
    </row>
    <row r="5926" spans="1:12" x14ac:dyDescent="0.2">
      <c r="A5926">
        <v>5925</v>
      </c>
      <c r="B5926">
        <f>HLOOKUP("Referencer",data!$A$1:$AT$8036,A5926,FALSE)</f>
        <v>0</v>
      </c>
      <c r="C5926">
        <f>HLOOKUP("Stedtekst",data!$A$1:$AT$8036,A5926,FALSE)</f>
        <v>0</v>
      </c>
      <c r="D5926">
        <f>HLOOKUP("Målested navn",data!$A$1:$AT$8036,A5926,FALSE)</f>
        <v>0</v>
      </c>
      <c r="E5926">
        <f>HLOOKUP("Prøvetagning",data!$A$1:$AT$8036,A5926,FALSE)</f>
        <v>0</v>
      </c>
      <c r="F5926">
        <f>HLOOKUP("Prøve",data!$A$1:$AT$8036,A5926,FALSE)</f>
        <v>0</v>
      </c>
      <c r="G5926">
        <f>HLOOKUP("ScKode",data!$A$1:$AT$8036,A5926,FALSE)</f>
        <v>0</v>
      </c>
      <c r="H5926">
        <f>HLOOKUP("StofParameter",data!$A$1:$AT$8036,A5926,FALSE)</f>
        <v>0</v>
      </c>
      <c r="I5926">
        <f>HLOOKUP("Dato",data!$A$1:$AT$8036,A5926,FALSE)</f>
        <v>0</v>
      </c>
      <c r="J5926">
        <f>HLOOKUP("Resultat-attribut",data!$A$1:$AT$8036,A5926,FALSE)</f>
        <v>0</v>
      </c>
      <c r="K5926">
        <f>HLOOKUP("Resultat",data!$A$1:$AT$8036,A5926,FALSE)</f>
        <v>0</v>
      </c>
      <c r="L5926">
        <f>HLOOKUP("Enhed",data!$A$1:$AT$8036,A5926,FALSE)</f>
        <v>0</v>
      </c>
    </row>
    <row r="5927" spans="1:12" x14ac:dyDescent="0.2">
      <c r="A5927">
        <v>5926</v>
      </c>
      <c r="B5927">
        <f>HLOOKUP("Referencer",data!$A$1:$AT$8036,A5927,FALSE)</f>
        <v>0</v>
      </c>
      <c r="C5927">
        <f>HLOOKUP("Stedtekst",data!$A$1:$AT$8036,A5927,FALSE)</f>
        <v>0</v>
      </c>
      <c r="D5927">
        <f>HLOOKUP("Målested navn",data!$A$1:$AT$8036,A5927,FALSE)</f>
        <v>0</v>
      </c>
      <c r="E5927">
        <f>HLOOKUP("Prøvetagning",data!$A$1:$AT$8036,A5927,FALSE)</f>
        <v>0</v>
      </c>
      <c r="F5927">
        <f>HLOOKUP("Prøve",data!$A$1:$AT$8036,A5927,FALSE)</f>
        <v>0</v>
      </c>
      <c r="G5927">
        <f>HLOOKUP("ScKode",data!$A$1:$AT$8036,A5927,FALSE)</f>
        <v>0</v>
      </c>
      <c r="H5927">
        <f>HLOOKUP("StofParameter",data!$A$1:$AT$8036,A5927,FALSE)</f>
        <v>0</v>
      </c>
      <c r="I5927">
        <f>HLOOKUP("Dato",data!$A$1:$AT$8036,A5927,FALSE)</f>
        <v>0</v>
      </c>
      <c r="J5927">
        <f>HLOOKUP("Resultat-attribut",data!$A$1:$AT$8036,A5927,FALSE)</f>
        <v>0</v>
      </c>
      <c r="K5927">
        <f>HLOOKUP("Resultat",data!$A$1:$AT$8036,A5927,FALSE)</f>
        <v>0</v>
      </c>
      <c r="L5927">
        <f>HLOOKUP("Enhed",data!$A$1:$AT$8036,A5927,FALSE)</f>
        <v>0</v>
      </c>
    </row>
    <row r="5928" spans="1:12" x14ac:dyDescent="0.2">
      <c r="A5928">
        <v>5927</v>
      </c>
      <c r="B5928">
        <f>HLOOKUP("Referencer",data!$A$1:$AT$8036,A5928,FALSE)</f>
        <v>0</v>
      </c>
      <c r="C5928">
        <f>HLOOKUP("Stedtekst",data!$A$1:$AT$8036,A5928,FALSE)</f>
        <v>0</v>
      </c>
      <c r="D5928">
        <f>HLOOKUP("Målested navn",data!$A$1:$AT$8036,A5928,FALSE)</f>
        <v>0</v>
      </c>
      <c r="E5928">
        <f>HLOOKUP("Prøvetagning",data!$A$1:$AT$8036,A5928,FALSE)</f>
        <v>0</v>
      </c>
      <c r="F5928">
        <f>HLOOKUP("Prøve",data!$A$1:$AT$8036,A5928,FALSE)</f>
        <v>0</v>
      </c>
      <c r="G5928">
        <f>HLOOKUP("ScKode",data!$A$1:$AT$8036,A5928,FALSE)</f>
        <v>0</v>
      </c>
      <c r="H5928">
        <f>HLOOKUP("StofParameter",data!$A$1:$AT$8036,A5928,FALSE)</f>
        <v>0</v>
      </c>
      <c r="I5928">
        <f>HLOOKUP("Dato",data!$A$1:$AT$8036,A5928,FALSE)</f>
        <v>0</v>
      </c>
      <c r="J5928">
        <f>HLOOKUP("Resultat-attribut",data!$A$1:$AT$8036,A5928,FALSE)</f>
        <v>0</v>
      </c>
      <c r="K5928">
        <f>HLOOKUP("Resultat",data!$A$1:$AT$8036,A5928,FALSE)</f>
        <v>0</v>
      </c>
      <c r="L5928">
        <f>HLOOKUP("Enhed",data!$A$1:$AT$8036,A5928,FALSE)</f>
        <v>0</v>
      </c>
    </row>
    <row r="5929" spans="1:12" x14ac:dyDescent="0.2">
      <c r="A5929">
        <v>5928</v>
      </c>
      <c r="B5929">
        <f>HLOOKUP("Referencer",data!$A$1:$AT$8036,A5929,FALSE)</f>
        <v>0</v>
      </c>
      <c r="C5929">
        <f>HLOOKUP("Stedtekst",data!$A$1:$AT$8036,A5929,FALSE)</f>
        <v>0</v>
      </c>
      <c r="D5929">
        <f>HLOOKUP("Målested navn",data!$A$1:$AT$8036,A5929,FALSE)</f>
        <v>0</v>
      </c>
      <c r="E5929">
        <f>HLOOKUP("Prøvetagning",data!$A$1:$AT$8036,A5929,FALSE)</f>
        <v>0</v>
      </c>
      <c r="F5929">
        <f>HLOOKUP("Prøve",data!$A$1:$AT$8036,A5929,FALSE)</f>
        <v>0</v>
      </c>
      <c r="G5929">
        <f>HLOOKUP("ScKode",data!$A$1:$AT$8036,A5929,FALSE)</f>
        <v>0</v>
      </c>
      <c r="H5929">
        <f>HLOOKUP("StofParameter",data!$A$1:$AT$8036,A5929,FALSE)</f>
        <v>0</v>
      </c>
      <c r="I5929">
        <f>HLOOKUP("Dato",data!$A$1:$AT$8036,A5929,FALSE)</f>
        <v>0</v>
      </c>
      <c r="J5929">
        <f>HLOOKUP("Resultat-attribut",data!$A$1:$AT$8036,A5929,FALSE)</f>
        <v>0</v>
      </c>
      <c r="K5929">
        <f>HLOOKUP("Resultat",data!$A$1:$AT$8036,A5929,FALSE)</f>
        <v>0</v>
      </c>
      <c r="L5929">
        <f>HLOOKUP("Enhed",data!$A$1:$AT$8036,A5929,FALSE)</f>
        <v>0</v>
      </c>
    </row>
    <row r="5930" spans="1:12" x14ac:dyDescent="0.2">
      <c r="A5930">
        <v>5929</v>
      </c>
      <c r="B5930">
        <f>HLOOKUP("Referencer",data!$A$1:$AT$8036,A5930,FALSE)</f>
        <v>0</v>
      </c>
      <c r="C5930">
        <f>HLOOKUP("Stedtekst",data!$A$1:$AT$8036,A5930,FALSE)</f>
        <v>0</v>
      </c>
      <c r="D5930">
        <f>HLOOKUP("Målested navn",data!$A$1:$AT$8036,A5930,FALSE)</f>
        <v>0</v>
      </c>
      <c r="E5930">
        <f>HLOOKUP("Prøvetagning",data!$A$1:$AT$8036,A5930,FALSE)</f>
        <v>0</v>
      </c>
      <c r="F5930">
        <f>HLOOKUP("Prøve",data!$A$1:$AT$8036,A5930,FALSE)</f>
        <v>0</v>
      </c>
      <c r="G5930">
        <f>HLOOKUP("ScKode",data!$A$1:$AT$8036,A5930,FALSE)</f>
        <v>0</v>
      </c>
      <c r="H5930">
        <f>HLOOKUP("StofParameter",data!$A$1:$AT$8036,A5930,FALSE)</f>
        <v>0</v>
      </c>
      <c r="I5930">
        <f>HLOOKUP("Dato",data!$A$1:$AT$8036,A5930,FALSE)</f>
        <v>0</v>
      </c>
      <c r="J5930">
        <f>HLOOKUP("Resultat-attribut",data!$A$1:$AT$8036,A5930,FALSE)</f>
        <v>0</v>
      </c>
      <c r="K5930">
        <f>HLOOKUP("Resultat",data!$A$1:$AT$8036,A5930,FALSE)</f>
        <v>0</v>
      </c>
      <c r="L5930">
        <f>HLOOKUP("Enhed",data!$A$1:$AT$8036,A5930,FALSE)</f>
        <v>0</v>
      </c>
    </row>
    <row r="5931" spans="1:12" x14ac:dyDescent="0.2">
      <c r="A5931">
        <v>5930</v>
      </c>
      <c r="B5931">
        <f>HLOOKUP("Referencer",data!$A$1:$AT$8036,A5931,FALSE)</f>
        <v>0</v>
      </c>
      <c r="C5931">
        <f>HLOOKUP("Stedtekst",data!$A$1:$AT$8036,A5931,FALSE)</f>
        <v>0</v>
      </c>
      <c r="D5931">
        <f>HLOOKUP("Målested navn",data!$A$1:$AT$8036,A5931,FALSE)</f>
        <v>0</v>
      </c>
      <c r="E5931">
        <f>HLOOKUP("Prøvetagning",data!$A$1:$AT$8036,A5931,FALSE)</f>
        <v>0</v>
      </c>
      <c r="F5931">
        <f>HLOOKUP("Prøve",data!$A$1:$AT$8036,A5931,FALSE)</f>
        <v>0</v>
      </c>
      <c r="G5931">
        <f>HLOOKUP("ScKode",data!$A$1:$AT$8036,A5931,FALSE)</f>
        <v>0</v>
      </c>
      <c r="H5931">
        <f>HLOOKUP("StofParameter",data!$A$1:$AT$8036,A5931,FALSE)</f>
        <v>0</v>
      </c>
      <c r="I5931">
        <f>HLOOKUP("Dato",data!$A$1:$AT$8036,A5931,FALSE)</f>
        <v>0</v>
      </c>
      <c r="J5931">
        <f>HLOOKUP("Resultat-attribut",data!$A$1:$AT$8036,A5931,FALSE)</f>
        <v>0</v>
      </c>
      <c r="K5931">
        <f>HLOOKUP("Resultat",data!$A$1:$AT$8036,A5931,FALSE)</f>
        <v>0</v>
      </c>
      <c r="L5931">
        <f>HLOOKUP("Enhed",data!$A$1:$AT$8036,A5931,FALSE)</f>
        <v>0</v>
      </c>
    </row>
    <row r="5932" spans="1:12" x14ac:dyDescent="0.2">
      <c r="A5932">
        <v>5931</v>
      </c>
      <c r="B5932">
        <f>HLOOKUP("Referencer",data!$A$1:$AT$8036,A5932,FALSE)</f>
        <v>0</v>
      </c>
      <c r="C5932">
        <f>HLOOKUP("Stedtekst",data!$A$1:$AT$8036,A5932,FALSE)</f>
        <v>0</v>
      </c>
      <c r="D5932">
        <f>HLOOKUP("Målested navn",data!$A$1:$AT$8036,A5932,FALSE)</f>
        <v>0</v>
      </c>
      <c r="E5932">
        <f>HLOOKUP("Prøvetagning",data!$A$1:$AT$8036,A5932,FALSE)</f>
        <v>0</v>
      </c>
      <c r="F5932">
        <f>HLOOKUP("Prøve",data!$A$1:$AT$8036,A5932,FALSE)</f>
        <v>0</v>
      </c>
      <c r="G5932">
        <f>HLOOKUP("ScKode",data!$A$1:$AT$8036,A5932,FALSE)</f>
        <v>0</v>
      </c>
      <c r="H5932">
        <f>HLOOKUP("StofParameter",data!$A$1:$AT$8036,A5932,FALSE)</f>
        <v>0</v>
      </c>
      <c r="I5932">
        <f>HLOOKUP("Dato",data!$A$1:$AT$8036,A5932,FALSE)</f>
        <v>0</v>
      </c>
      <c r="J5932">
        <f>HLOOKUP("Resultat-attribut",data!$A$1:$AT$8036,A5932,FALSE)</f>
        <v>0</v>
      </c>
      <c r="K5932">
        <f>HLOOKUP("Resultat",data!$A$1:$AT$8036,A5932,FALSE)</f>
        <v>0</v>
      </c>
      <c r="L5932">
        <f>HLOOKUP("Enhed",data!$A$1:$AT$8036,A5932,FALSE)</f>
        <v>0</v>
      </c>
    </row>
    <row r="5933" spans="1:12" x14ac:dyDescent="0.2">
      <c r="A5933">
        <v>5932</v>
      </c>
      <c r="B5933">
        <f>HLOOKUP("Referencer",data!$A$1:$AT$8036,A5933,FALSE)</f>
        <v>0</v>
      </c>
      <c r="C5933">
        <f>HLOOKUP("Stedtekst",data!$A$1:$AT$8036,A5933,FALSE)</f>
        <v>0</v>
      </c>
      <c r="D5933">
        <f>HLOOKUP("Målested navn",data!$A$1:$AT$8036,A5933,FALSE)</f>
        <v>0</v>
      </c>
      <c r="E5933">
        <f>HLOOKUP("Prøvetagning",data!$A$1:$AT$8036,A5933,FALSE)</f>
        <v>0</v>
      </c>
      <c r="F5933">
        <f>HLOOKUP("Prøve",data!$A$1:$AT$8036,A5933,FALSE)</f>
        <v>0</v>
      </c>
      <c r="G5933">
        <f>HLOOKUP("ScKode",data!$A$1:$AT$8036,A5933,FALSE)</f>
        <v>0</v>
      </c>
      <c r="H5933">
        <f>HLOOKUP("StofParameter",data!$A$1:$AT$8036,A5933,FALSE)</f>
        <v>0</v>
      </c>
      <c r="I5933">
        <f>HLOOKUP("Dato",data!$A$1:$AT$8036,A5933,FALSE)</f>
        <v>0</v>
      </c>
      <c r="J5933">
        <f>HLOOKUP("Resultat-attribut",data!$A$1:$AT$8036,A5933,FALSE)</f>
        <v>0</v>
      </c>
      <c r="K5933">
        <f>HLOOKUP("Resultat",data!$A$1:$AT$8036,A5933,FALSE)</f>
        <v>0</v>
      </c>
      <c r="L5933">
        <f>HLOOKUP("Enhed",data!$A$1:$AT$8036,A5933,FALSE)</f>
        <v>0</v>
      </c>
    </row>
    <row r="5934" spans="1:12" x14ac:dyDescent="0.2">
      <c r="A5934">
        <v>5933</v>
      </c>
      <c r="B5934">
        <f>HLOOKUP("Referencer",data!$A$1:$AT$8036,A5934,FALSE)</f>
        <v>0</v>
      </c>
      <c r="C5934">
        <f>HLOOKUP("Stedtekst",data!$A$1:$AT$8036,A5934,FALSE)</f>
        <v>0</v>
      </c>
      <c r="D5934">
        <f>HLOOKUP("Målested navn",data!$A$1:$AT$8036,A5934,FALSE)</f>
        <v>0</v>
      </c>
      <c r="E5934">
        <f>HLOOKUP("Prøvetagning",data!$A$1:$AT$8036,A5934,FALSE)</f>
        <v>0</v>
      </c>
      <c r="F5934">
        <f>HLOOKUP("Prøve",data!$A$1:$AT$8036,A5934,FALSE)</f>
        <v>0</v>
      </c>
      <c r="G5934">
        <f>HLOOKUP("ScKode",data!$A$1:$AT$8036,A5934,FALSE)</f>
        <v>0</v>
      </c>
      <c r="H5934">
        <f>HLOOKUP("StofParameter",data!$A$1:$AT$8036,A5934,FALSE)</f>
        <v>0</v>
      </c>
      <c r="I5934">
        <f>HLOOKUP("Dato",data!$A$1:$AT$8036,A5934,FALSE)</f>
        <v>0</v>
      </c>
      <c r="J5934">
        <f>HLOOKUP("Resultat-attribut",data!$A$1:$AT$8036,A5934,FALSE)</f>
        <v>0</v>
      </c>
      <c r="K5934">
        <f>HLOOKUP("Resultat",data!$A$1:$AT$8036,A5934,FALSE)</f>
        <v>0</v>
      </c>
      <c r="L5934">
        <f>HLOOKUP("Enhed",data!$A$1:$AT$8036,A5934,FALSE)</f>
        <v>0</v>
      </c>
    </row>
    <row r="5935" spans="1:12" x14ac:dyDescent="0.2">
      <c r="A5935">
        <v>5934</v>
      </c>
      <c r="B5935">
        <f>HLOOKUP("Referencer",data!$A$1:$AT$8036,A5935,FALSE)</f>
        <v>0</v>
      </c>
      <c r="C5935">
        <f>HLOOKUP("Stedtekst",data!$A$1:$AT$8036,A5935,FALSE)</f>
        <v>0</v>
      </c>
      <c r="D5935">
        <f>HLOOKUP("Målested navn",data!$A$1:$AT$8036,A5935,FALSE)</f>
        <v>0</v>
      </c>
      <c r="E5935">
        <f>HLOOKUP("Prøvetagning",data!$A$1:$AT$8036,A5935,FALSE)</f>
        <v>0</v>
      </c>
      <c r="F5935">
        <f>HLOOKUP("Prøve",data!$A$1:$AT$8036,A5935,FALSE)</f>
        <v>0</v>
      </c>
      <c r="G5935">
        <f>HLOOKUP("ScKode",data!$A$1:$AT$8036,A5935,FALSE)</f>
        <v>0</v>
      </c>
      <c r="H5935">
        <f>HLOOKUP("StofParameter",data!$A$1:$AT$8036,A5935,FALSE)</f>
        <v>0</v>
      </c>
      <c r="I5935">
        <f>HLOOKUP("Dato",data!$A$1:$AT$8036,A5935,FALSE)</f>
        <v>0</v>
      </c>
      <c r="J5935">
        <f>HLOOKUP("Resultat-attribut",data!$A$1:$AT$8036,A5935,FALSE)</f>
        <v>0</v>
      </c>
      <c r="K5935">
        <f>HLOOKUP("Resultat",data!$A$1:$AT$8036,A5935,FALSE)</f>
        <v>0</v>
      </c>
      <c r="L5935">
        <f>HLOOKUP("Enhed",data!$A$1:$AT$8036,A5935,FALSE)</f>
        <v>0</v>
      </c>
    </row>
    <row r="5936" spans="1:12" x14ac:dyDescent="0.2">
      <c r="A5936">
        <v>5935</v>
      </c>
      <c r="B5936">
        <f>HLOOKUP("Referencer",data!$A$1:$AT$8036,A5936,FALSE)</f>
        <v>0</v>
      </c>
      <c r="C5936">
        <f>HLOOKUP("Stedtekst",data!$A$1:$AT$8036,A5936,FALSE)</f>
        <v>0</v>
      </c>
      <c r="D5936">
        <f>HLOOKUP("Målested navn",data!$A$1:$AT$8036,A5936,FALSE)</f>
        <v>0</v>
      </c>
      <c r="E5936">
        <f>HLOOKUP("Prøvetagning",data!$A$1:$AT$8036,A5936,FALSE)</f>
        <v>0</v>
      </c>
      <c r="F5936">
        <f>HLOOKUP("Prøve",data!$A$1:$AT$8036,A5936,FALSE)</f>
        <v>0</v>
      </c>
      <c r="G5936">
        <f>HLOOKUP("ScKode",data!$A$1:$AT$8036,A5936,FALSE)</f>
        <v>0</v>
      </c>
      <c r="H5936">
        <f>HLOOKUP("StofParameter",data!$A$1:$AT$8036,A5936,FALSE)</f>
        <v>0</v>
      </c>
      <c r="I5936">
        <f>HLOOKUP("Dato",data!$A$1:$AT$8036,A5936,FALSE)</f>
        <v>0</v>
      </c>
      <c r="J5936">
        <f>HLOOKUP("Resultat-attribut",data!$A$1:$AT$8036,A5936,FALSE)</f>
        <v>0</v>
      </c>
      <c r="K5936">
        <f>HLOOKUP("Resultat",data!$A$1:$AT$8036,A5936,FALSE)</f>
        <v>0</v>
      </c>
      <c r="L5936">
        <f>HLOOKUP("Enhed",data!$A$1:$AT$8036,A5936,FALSE)</f>
        <v>0</v>
      </c>
    </row>
    <row r="5937" spans="1:12" x14ac:dyDescent="0.2">
      <c r="A5937">
        <v>5936</v>
      </c>
      <c r="B5937">
        <f>HLOOKUP("Referencer",data!$A$1:$AT$8036,A5937,FALSE)</f>
        <v>0</v>
      </c>
      <c r="C5937">
        <f>HLOOKUP("Stedtekst",data!$A$1:$AT$8036,A5937,FALSE)</f>
        <v>0</v>
      </c>
      <c r="D5937">
        <f>HLOOKUP("Målested navn",data!$A$1:$AT$8036,A5937,FALSE)</f>
        <v>0</v>
      </c>
      <c r="E5937">
        <f>HLOOKUP("Prøvetagning",data!$A$1:$AT$8036,A5937,FALSE)</f>
        <v>0</v>
      </c>
      <c r="F5937">
        <f>HLOOKUP("Prøve",data!$A$1:$AT$8036,A5937,FALSE)</f>
        <v>0</v>
      </c>
      <c r="G5937">
        <f>HLOOKUP("ScKode",data!$A$1:$AT$8036,A5937,FALSE)</f>
        <v>0</v>
      </c>
      <c r="H5937">
        <f>HLOOKUP("StofParameter",data!$A$1:$AT$8036,A5937,FALSE)</f>
        <v>0</v>
      </c>
      <c r="I5937">
        <f>HLOOKUP("Dato",data!$A$1:$AT$8036,A5937,FALSE)</f>
        <v>0</v>
      </c>
      <c r="J5937">
        <f>HLOOKUP("Resultat-attribut",data!$A$1:$AT$8036,A5937,FALSE)</f>
        <v>0</v>
      </c>
      <c r="K5937">
        <f>HLOOKUP("Resultat",data!$A$1:$AT$8036,A5937,FALSE)</f>
        <v>0</v>
      </c>
      <c r="L5937">
        <f>HLOOKUP("Enhed",data!$A$1:$AT$8036,A5937,FALSE)</f>
        <v>0</v>
      </c>
    </row>
    <row r="5938" spans="1:12" x14ac:dyDescent="0.2">
      <c r="A5938">
        <v>5937</v>
      </c>
      <c r="B5938">
        <f>HLOOKUP("Referencer",data!$A$1:$AT$8036,A5938,FALSE)</f>
        <v>0</v>
      </c>
      <c r="C5938">
        <f>HLOOKUP("Stedtekst",data!$A$1:$AT$8036,A5938,FALSE)</f>
        <v>0</v>
      </c>
      <c r="D5938">
        <f>HLOOKUP("Målested navn",data!$A$1:$AT$8036,A5938,FALSE)</f>
        <v>0</v>
      </c>
      <c r="E5938">
        <f>HLOOKUP("Prøvetagning",data!$A$1:$AT$8036,A5938,FALSE)</f>
        <v>0</v>
      </c>
      <c r="F5938">
        <f>HLOOKUP("Prøve",data!$A$1:$AT$8036,A5938,FALSE)</f>
        <v>0</v>
      </c>
      <c r="G5938">
        <f>HLOOKUP("ScKode",data!$A$1:$AT$8036,A5938,FALSE)</f>
        <v>0</v>
      </c>
      <c r="H5938">
        <f>HLOOKUP("StofParameter",data!$A$1:$AT$8036,A5938,FALSE)</f>
        <v>0</v>
      </c>
      <c r="I5938">
        <f>HLOOKUP("Dato",data!$A$1:$AT$8036,A5938,FALSE)</f>
        <v>0</v>
      </c>
      <c r="J5938">
        <f>HLOOKUP("Resultat-attribut",data!$A$1:$AT$8036,A5938,FALSE)</f>
        <v>0</v>
      </c>
      <c r="K5938">
        <f>HLOOKUP("Resultat",data!$A$1:$AT$8036,A5938,FALSE)</f>
        <v>0</v>
      </c>
      <c r="L5938">
        <f>HLOOKUP("Enhed",data!$A$1:$AT$8036,A5938,FALSE)</f>
        <v>0</v>
      </c>
    </row>
    <row r="5939" spans="1:12" x14ac:dyDescent="0.2">
      <c r="A5939">
        <v>5938</v>
      </c>
      <c r="B5939">
        <f>HLOOKUP("Referencer",data!$A$1:$AT$8036,A5939,FALSE)</f>
        <v>0</v>
      </c>
      <c r="C5939">
        <f>HLOOKUP("Stedtekst",data!$A$1:$AT$8036,A5939,FALSE)</f>
        <v>0</v>
      </c>
      <c r="D5939">
        <f>HLOOKUP("Målested navn",data!$A$1:$AT$8036,A5939,FALSE)</f>
        <v>0</v>
      </c>
      <c r="E5939">
        <f>HLOOKUP("Prøvetagning",data!$A$1:$AT$8036,A5939,FALSE)</f>
        <v>0</v>
      </c>
      <c r="F5939">
        <f>HLOOKUP("Prøve",data!$A$1:$AT$8036,A5939,FALSE)</f>
        <v>0</v>
      </c>
      <c r="G5939">
        <f>HLOOKUP("ScKode",data!$A$1:$AT$8036,A5939,FALSE)</f>
        <v>0</v>
      </c>
      <c r="H5939">
        <f>HLOOKUP("StofParameter",data!$A$1:$AT$8036,A5939,FALSE)</f>
        <v>0</v>
      </c>
      <c r="I5939">
        <f>HLOOKUP("Dato",data!$A$1:$AT$8036,A5939,FALSE)</f>
        <v>0</v>
      </c>
      <c r="J5939">
        <f>HLOOKUP("Resultat-attribut",data!$A$1:$AT$8036,A5939,FALSE)</f>
        <v>0</v>
      </c>
      <c r="K5939">
        <f>HLOOKUP("Resultat",data!$A$1:$AT$8036,A5939,FALSE)</f>
        <v>0</v>
      </c>
      <c r="L5939">
        <f>HLOOKUP("Enhed",data!$A$1:$AT$8036,A5939,FALSE)</f>
        <v>0</v>
      </c>
    </row>
    <row r="5940" spans="1:12" x14ac:dyDescent="0.2">
      <c r="A5940">
        <v>5939</v>
      </c>
      <c r="B5940">
        <f>HLOOKUP("Referencer",data!$A$1:$AT$8036,A5940,FALSE)</f>
        <v>0</v>
      </c>
      <c r="C5940">
        <f>HLOOKUP("Stedtekst",data!$A$1:$AT$8036,A5940,FALSE)</f>
        <v>0</v>
      </c>
      <c r="D5940">
        <f>HLOOKUP("Målested navn",data!$A$1:$AT$8036,A5940,FALSE)</f>
        <v>0</v>
      </c>
      <c r="E5940">
        <f>HLOOKUP("Prøvetagning",data!$A$1:$AT$8036,A5940,FALSE)</f>
        <v>0</v>
      </c>
      <c r="F5940">
        <f>HLOOKUP("Prøve",data!$A$1:$AT$8036,A5940,FALSE)</f>
        <v>0</v>
      </c>
      <c r="G5940">
        <f>HLOOKUP("ScKode",data!$A$1:$AT$8036,A5940,FALSE)</f>
        <v>0</v>
      </c>
      <c r="H5940">
        <f>HLOOKUP("StofParameter",data!$A$1:$AT$8036,A5940,FALSE)</f>
        <v>0</v>
      </c>
      <c r="I5940">
        <f>HLOOKUP("Dato",data!$A$1:$AT$8036,A5940,FALSE)</f>
        <v>0</v>
      </c>
      <c r="J5940">
        <f>HLOOKUP("Resultat-attribut",data!$A$1:$AT$8036,A5940,FALSE)</f>
        <v>0</v>
      </c>
      <c r="K5940">
        <f>HLOOKUP("Resultat",data!$A$1:$AT$8036,A5940,FALSE)</f>
        <v>0</v>
      </c>
      <c r="L5940">
        <f>HLOOKUP("Enhed",data!$A$1:$AT$8036,A5940,FALSE)</f>
        <v>0</v>
      </c>
    </row>
    <row r="5941" spans="1:12" x14ac:dyDescent="0.2">
      <c r="A5941">
        <v>5940</v>
      </c>
      <c r="B5941">
        <f>HLOOKUP("Referencer",data!$A$1:$AT$8036,A5941,FALSE)</f>
        <v>0</v>
      </c>
      <c r="C5941">
        <f>HLOOKUP("Stedtekst",data!$A$1:$AT$8036,A5941,FALSE)</f>
        <v>0</v>
      </c>
      <c r="D5941">
        <f>HLOOKUP("Målested navn",data!$A$1:$AT$8036,A5941,FALSE)</f>
        <v>0</v>
      </c>
      <c r="E5941">
        <f>HLOOKUP("Prøvetagning",data!$A$1:$AT$8036,A5941,FALSE)</f>
        <v>0</v>
      </c>
      <c r="F5941">
        <f>HLOOKUP("Prøve",data!$A$1:$AT$8036,A5941,FALSE)</f>
        <v>0</v>
      </c>
      <c r="G5941">
        <f>HLOOKUP("ScKode",data!$A$1:$AT$8036,A5941,FALSE)</f>
        <v>0</v>
      </c>
      <c r="H5941">
        <f>HLOOKUP("StofParameter",data!$A$1:$AT$8036,A5941,FALSE)</f>
        <v>0</v>
      </c>
      <c r="I5941">
        <f>HLOOKUP("Dato",data!$A$1:$AT$8036,A5941,FALSE)</f>
        <v>0</v>
      </c>
      <c r="J5941">
        <f>HLOOKUP("Resultat-attribut",data!$A$1:$AT$8036,A5941,FALSE)</f>
        <v>0</v>
      </c>
      <c r="K5941">
        <f>HLOOKUP("Resultat",data!$A$1:$AT$8036,A5941,FALSE)</f>
        <v>0</v>
      </c>
      <c r="L5941">
        <f>HLOOKUP("Enhed",data!$A$1:$AT$8036,A5941,FALSE)</f>
        <v>0</v>
      </c>
    </row>
    <row r="5942" spans="1:12" x14ac:dyDescent="0.2">
      <c r="A5942">
        <v>5941</v>
      </c>
      <c r="B5942">
        <f>HLOOKUP("Referencer",data!$A$1:$AT$8036,A5942,FALSE)</f>
        <v>0</v>
      </c>
      <c r="C5942">
        <f>HLOOKUP("Stedtekst",data!$A$1:$AT$8036,A5942,FALSE)</f>
        <v>0</v>
      </c>
      <c r="D5942">
        <f>HLOOKUP("Målested navn",data!$A$1:$AT$8036,A5942,FALSE)</f>
        <v>0</v>
      </c>
      <c r="E5942">
        <f>HLOOKUP("Prøvetagning",data!$A$1:$AT$8036,A5942,FALSE)</f>
        <v>0</v>
      </c>
      <c r="F5942">
        <f>HLOOKUP("Prøve",data!$A$1:$AT$8036,A5942,FALSE)</f>
        <v>0</v>
      </c>
      <c r="G5942">
        <f>HLOOKUP("ScKode",data!$A$1:$AT$8036,A5942,FALSE)</f>
        <v>0</v>
      </c>
      <c r="H5942">
        <f>HLOOKUP("StofParameter",data!$A$1:$AT$8036,A5942,FALSE)</f>
        <v>0</v>
      </c>
      <c r="I5942">
        <f>HLOOKUP("Dato",data!$A$1:$AT$8036,A5942,FALSE)</f>
        <v>0</v>
      </c>
      <c r="J5942">
        <f>HLOOKUP("Resultat-attribut",data!$A$1:$AT$8036,A5942,FALSE)</f>
        <v>0</v>
      </c>
      <c r="K5942">
        <f>HLOOKUP("Resultat",data!$A$1:$AT$8036,A5942,FALSE)</f>
        <v>0</v>
      </c>
      <c r="L5942">
        <f>HLOOKUP("Enhed",data!$A$1:$AT$8036,A5942,FALSE)</f>
        <v>0</v>
      </c>
    </row>
    <row r="5943" spans="1:12" x14ac:dyDescent="0.2">
      <c r="A5943">
        <v>5942</v>
      </c>
      <c r="B5943">
        <f>HLOOKUP("Referencer",data!$A$1:$AT$8036,A5943,FALSE)</f>
        <v>0</v>
      </c>
      <c r="C5943">
        <f>HLOOKUP("Stedtekst",data!$A$1:$AT$8036,A5943,FALSE)</f>
        <v>0</v>
      </c>
      <c r="D5943">
        <f>HLOOKUP("Målested navn",data!$A$1:$AT$8036,A5943,FALSE)</f>
        <v>0</v>
      </c>
      <c r="E5943">
        <f>HLOOKUP("Prøvetagning",data!$A$1:$AT$8036,A5943,FALSE)</f>
        <v>0</v>
      </c>
      <c r="F5943">
        <f>HLOOKUP("Prøve",data!$A$1:$AT$8036,A5943,FALSE)</f>
        <v>0</v>
      </c>
      <c r="G5943">
        <f>HLOOKUP("ScKode",data!$A$1:$AT$8036,A5943,FALSE)</f>
        <v>0</v>
      </c>
      <c r="H5943">
        <f>HLOOKUP("StofParameter",data!$A$1:$AT$8036,A5943,FALSE)</f>
        <v>0</v>
      </c>
      <c r="I5943">
        <f>HLOOKUP("Dato",data!$A$1:$AT$8036,A5943,FALSE)</f>
        <v>0</v>
      </c>
      <c r="J5943">
        <f>HLOOKUP("Resultat-attribut",data!$A$1:$AT$8036,A5943,FALSE)</f>
        <v>0</v>
      </c>
      <c r="K5943">
        <f>HLOOKUP("Resultat",data!$A$1:$AT$8036,A5943,FALSE)</f>
        <v>0</v>
      </c>
      <c r="L5943">
        <f>HLOOKUP("Enhed",data!$A$1:$AT$8036,A5943,FALSE)</f>
        <v>0</v>
      </c>
    </row>
    <row r="5944" spans="1:12" x14ac:dyDescent="0.2">
      <c r="A5944">
        <v>5943</v>
      </c>
      <c r="B5944">
        <f>HLOOKUP("Referencer",data!$A$1:$AT$8036,A5944,FALSE)</f>
        <v>0</v>
      </c>
      <c r="C5944">
        <f>HLOOKUP("Stedtekst",data!$A$1:$AT$8036,A5944,FALSE)</f>
        <v>0</v>
      </c>
      <c r="D5944">
        <f>HLOOKUP("Målested navn",data!$A$1:$AT$8036,A5944,FALSE)</f>
        <v>0</v>
      </c>
      <c r="E5944">
        <f>HLOOKUP("Prøvetagning",data!$A$1:$AT$8036,A5944,FALSE)</f>
        <v>0</v>
      </c>
      <c r="F5944">
        <f>HLOOKUP("Prøve",data!$A$1:$AT$8036,A5944,FALSE)</f>
        <v>0</v>
      </c>
      <c r="G5944">
        <f>HLOOKUP("ScKode",data!$A$1:$AT$8036,A5944,FALSE)</f>
        <v>0</v>
      </c>
      <c r="H5944">
        <f>HLOOKUP("StofParameter",data!$A$1:$AT$8036,A5944,FALSE)</f>
        <v>0</v>
      </c>
      <c r="I5944">
        <f>HLOOKUP("Dato",data!$A$1:$AT$8036,A5944,FALSE)</f>
        <v>0</v>
      </c>
      <c r="J5944">
        <f>HLOOKUP("Resultat-attribut",data!$A$1:$AT$8036,A5944,FALSE)</f>
        <v>0</v>
      </c>
      <c r="K5944">
        <f>HLOOKUP("Resultat",data!$A$1:$AT$8036,A5944,FALSE)</f>
        <v>0</v>
      </c>
      <c r="L5944">
        <f>HLOOKUP("Enhed",data!$A$1:$AT$8036,A5944,FALSE)</f>
        <v>0</v>
      </c>
    </row>
    <row r="5945" spans="1:12" x14ac:dyDescent="0.2">
      <c r="A5945">
        <v>5944</v>
      </c>
      <c r="B5945">
        <f>HLOOKUP("Referencer",data!$A$1:$AT$8036,A5945,FALSE)</f>
        <v>0</v>
      </c>
      <c r="C5945">
        <f>HLOOKUP("Stedtekst",data!$A$1:$AT$8036,A5945,FALSE)</f>
        <v>0</v>
      </c>
      <c r="D5945">
        <f>HLOOKUP("Målested navn",data!$A$1:$AT$8036,A5945,FALSE)</f>
        <v>0</v>
      </c>
      <c r="E5945">
        <f>HLOOKUP("Prøvetagning",data!$A$1:$AT$8036,A5945,FALSE)</f>
        <v>0</v>
      </c>
      <c r="F5945">
        <f>HLOOKUP("Prøve",data!$A$1:$AT$8036,A5945,FALSE)</f>
        <v>0</v>
      </c>
      <c r="G5945">
        <f>HLOOKUP("ScKode",data!$A$1:$AT$8036,A5945,FALSE)</f>
        <v>0</v>
      </c>
      <c r="H5945">
        <f>HLOOKUP("StofParameter",data!$A$1:$AT$8036,A5945,FALSE)</f>
        <v>0</v>
      </c>
      <c r="I5945">
        <f>HLOOKUP("Dato",data!$A$1:$AT$8036,A5945,FALSE)</f>
        <v>0</v>
      </c>
      <c r="J5945">
        <f>HLOOKUP("Resultat-attribut",data!$A$1:$AT$8036,A5945,FALSE)</f>
        <v>0</v>
      </c>
      <c r="K5945">
        <f>HLOOKUP("Resultat",data!$A$1:$AT$8036,A5945,FALSE)</f>
        <v>0</v>
      </c>
      <c r="L5945">
        <f>HLOOKUP("Enhed",data!$A$1:$AT$8036,A5945,FALSE)</f>
        <v>0</v>
      </c>
    </row>
    <row r="5946" spans="1:12" x14ac:dyDescent="0.2">
      <c r="A5946">
        <v>5945</v>
      </c>
      <c r="B5946">
        <f>HLOOKUP("Referencer",data!$A$1:$AT$8036,A5946,FALSE)</f>
        <v>0</v>
      </c>
      <c r="C5946">
        <f>HLOOKUP("Stedtekst",data!$A$1:$AT$8036,A5946,FALSE)</f>
        <v>0</v>
      </c>
      <c r="D5946">
        <f>HLOOKUP("Målested navn",data!$A$1:$AT$8036,A5946,FALSE)</f>
        <v>0</v>
      </c>
      <c r="E5946">
        <f>HLOOKUP("Prøvetagning",data!$A$1:$AT$8036,A5946,FALSE)</f>
        <v>0</v>
      </c>
      <c r="F5946">
        <f>HLOOKUP("Prøve",data!$A$1:$AT$8036,A5946,FALSE)</f>
        <v>0</v>
      </c>
      <c r="G5946">
        <f>HLOOKUP("ScKode",data!$A$1:$AT$8036,A5946,FALSE)</f>
        <v>0</v>
      </c>
      <c r="H5946">
        <f>HLOOKUP("StofParameter",data!$A$1:$AT$8036,A5946,FALSE)</f>
        <v>0</v>
      </c>
      <c r="I5946">
        <f>HLOOKUP("Dato",data!$A$1:$AT$8036,A5946,FALSE)</f>
        <v>0</v>
      </c>
      <c r="J5946">
        <f>HLOOKUP("Resultat-attribut",data!$A$1:$AT$8036,A5946,FALSE)</f>
        <v>0</v>
      </c>
      <c r="K5946">
        <f>HLOOKUP("Resultat",data!$A$1:$AT$8036,A5946,FALSE)</f>
        <v>0</v>
      </c>
      <c r="L5946">
        <f>HLOOKUP("Enhed",data!$A$1:$AT$8036,A5946,FALSE)</f>
        <v>0</v>
      </c>
    </row>
    <row r="5947" spans="1:12" x14ac:dyDescent="0.2">
      <c r="A5947">
        <v>5946</v>
      </c>
      <c r="B5947">
        <f>HLOOKUP("Referencer",data!$A$1:$AT$8036,A5947,FALSE)</f>
        <v>0</v>
      </c>
      <c r="C5947">
        <f>HLOOKUP("Stedtekst",data!$A$1:$AT$8036,A5947,FALSE)</f>
        <v>0</v>
      </c>
      <c r="D5947">
        <f>HLOOKUP("Målested navn",data!$A$1:$AT$8036,A5947,FALSE)</f>
        <v>0</v>
      </c>
      <c r="E5947">
        <f>HLOOKUP("Prøvetagning",data!$A$1:$AT$8036,A5947,FALSE)</f>
        <v>0</v>
      </c>
      <c r="F5947">
        <f>HLOOKUP("Prøve",data!$A$1:$AT$8036,A5947,FALSE)</f>
        <v>0</v>
      </c>
      <c r="G5947">
        <f>HLOOKUP("ScKode",data!$A$1:$AT$8036,A5947,FALSE)</f>
        <v>0</v>
      </c>
      <c r="H5947">
        <f>HLOOKUP("StofParameter",data!$A$1:$AT$8036,A5947,FALSE)</f>
        <v>0</v>
      </c>
      <c r="I5947">
        <f>HLOOKUP("Dato",data!$A$1:$AT$8036,A5947,FALSE)</f>
        <v>0</v>
      </c>
      <c r="J5947">
        <f>HLOOKUP("Resultat-attribut",data!$A$1:$AT$8036,A5947,FALSE)</f>
        <v>0</v>
      </c>
      <c r="K5947">
        <f>HLOOKUP("Resultat",data!$A$1:$AT$8036,A5947,FALSE)</f>
        <v>0</v>
      </c>
      <c r="L5947">
        <f>HLOOKUP("Enhed",data!$A$1:$AT$8036,A5947,FALSE)</f>
        <v>0</v>
      </c>
    </row>
    <row r="5948" spans="1:12" x14ac:dyDescent="0.2">
      <c r="A5948">
        <v>5947</v>
      </c>
      <c r="B5948">
        <f>HLOOKUP("Referencer",data!$A$1:$AT$8036,A5948,FALSE)</f>
        <v>0</v>
      </c>
      <c r="C5948">
        <f>HLOOKUP("Stedtekst",data!$A$1:$AT$8036,A5948,FALSE)</f>
        <v>0</v>
      </c>
      <c r="D5948">
        <f>HLOOKUP("Målested navn",data!$A$1:$AT$8036,A5948,FALSE)</f>
        <v>0</v>
      </c>
      <c r="E5948">
        <f>HLOOKUP("Prøvetagning",data!$A$1:$AT$8036,A5948,FALSE)</f>
        <v>0</v>
      </c>
      <c r="F5948">
        <f>HLOOKUP("Prøve",data!$A$1:$AT$8036,A5948,FALSE)</f>
        <v>0</v>
      </c>
      <c r="G5948">
        <f>HLOOKUP("ScKode",data!$A$1:$AT$8036,A5948,FALSE)</f>
        <v>0</v>
      </c>
      <c r="H5948">
        <f>HLOOKUP("StofParameter",data!$A$1:$AT$8036,A5948,FALSE)</f>
        <v>0</v>
      </c>
      <c r="I5948">
        <f>HLOOKUP("Dato",data!$A$1:$AT$8036,A5948,FALSE)</f>
        <v>0</v>
      </c>
      <c r="J5948">
        <f>HLOOKUP("Resultat-attribut",data!$A$1:$AT$8036,A5948,FALSE)</f>
        <v>0</v>
      </c>
      <c r="K5948">
        <f>HLOOKUP("Resultat",data!$A$1:$AT$8036,A5948,FALSE)</f>
        <v>0</v>
      </c>
      <c r="L5948">
        <f>HLOOKUP("Enhed",data!$A$1:$AT$8036,A5948,FALSE)</f>
        <v>0</v>
      </c>
    </row>
    <row r="5949" spans="1:12" x14ac:dyDescent="0.2">
      <c r="A5949">
        <v>5948</v>
      </c>
      <c r="B5949">
        <f>HLOOKUP("Referencer",data!$A$1:$AT$8036,A5949,FALSE)</f>
        <v>0</v>
      </c>
      <c r="C5949">
        <f>HLOOKUP("Stedtekst",data!$A$1:$AT$8036,A5949,FALSE)</f>
        <v>0</v>
      </c>
      <c r="D5949">
        <f>HLOOKUP("Målested navn",data!$A$1:$AT$8036,A5949,FALSE)</f>
        <v>0</v>
      </c>
      <c r="E5949">
        <f>HLOOKUP("Prøvetagning",data!$A$1:$AT$8036,A5949,FALSE)</f>
        <v>0</v>
      </c>
      <c r="F5949">
        <f>HLOOKUP("Prøve",data!$A$1:$AT$8036,A5949,FALSE)</f>
        <v>0</v>
      </c>
      <c r="G5949">
        <f>HLOOKUP("ScKode",data!$A$1:$AT$8036,A5949,FALSE)</f>
        <v>0</v>
      </c>
      <c r="H5949">
        <f>HLOOKUP("StofParameter",data!$A$1:$AT$8036,A5949,FALSE)</f>
        <v>0</v>
      </c>
      <c r="I5949">
        <f>HLOOKUP("Dato",data!$A$1:$AT$8036,A5949,FALSE)</f>
        <v>0</v>
      </c>
      <c r="J5949">
        <f>HLOOKUP("Resultat-attribut",data!$A$1:$AT$8036,A5949,FALSE)</f>
        <v>0</v>
      </c>
      <c r="K5949">
        <f>HLOOKUP("Resultat",data!$A$1:$AT$8036,A5949,FALSE)</f>
        <v>0</v>
      </c>
      <c r="L5949">
        <f>HLOOKUP("Enhed",data!$A$1:$AT$8036,A5949,FALSE)</f>
        <v>0</v>
      </c>
    </row>
    <row r="5950" spans="1:12" x14ac:dyDescent="0.2">
      <c r="A5950">
        <v>5949</v>
      </c>
      <c r="B5950">
        <f>HLOOKUP("Referencer",data!$A$1:$AT$8036,A5950,FALSE)</f>
        <v>0</v>
      </c>
      <c r="C5950">
        <f>HLOOKUP("Stedtekst",data!$A$1:$AT$8036,A5950,FALSE)</f>
        <v>0</v>
      </c>
      <c r="D5950">
        <f>HLOOKUP("Målested navn",data!$A$1:$AT$8036,A5950,FALSE)</f>
        <v>0</v>
      </c>
      <c r="E5950">
        <f>HLOOKUP("Prøvetagning",data!$A$1:$AT$8036,A5950,FALSE)</f>
        <v>0</v>
      </c>
      <c r="F5950">
        <f>HLOOKUP("Prøve",data!$A$1:$AT$8036,A5950,FALSE)</f>
        <v>0</v>
      </c>
      <c r="G5950">
        <f>HLOOKUP("ScKode",data!$A$1:$AT$8036,A5950,FALSE)</f>
        <v>0</v>
      </c>
      <c r="H5950">
        <f>HLOOKUP("StofParameter",data!$A$1:$AT$8036,A5950,FALSE)</f>
        <v>0</v>
      </c>
      <c r="I5950">
        <f>HLOOKUP("Dato",data!$A$1:$AT$8036,A5950,FALSE)</f>
        <v>0</v>
      </c>
      <c r="J5950">
        <f>HLOOKUP("Resultat-attribut",data!$A$1:$AT$8036,A5950,FALSE)</f>
        <v>0</v>
      </c>
      <c r="K5950">
        <f>HLOOKUP("Resultat",data!$A$1:$AT$8036,A5950,FALSE)</f>
        <v>0</v>
      </c>
      <c r="L5950">
        <f>HLOOKUP("Enhed",data!$A$1:$AT$8036,A5950,FALSE)</f>
        <v>0</v>
      </c>
    </row>
    <row r="5951" spans="1:12" x14ac:dyDescent="0.2">
      <c r="A5951">
        <v>5950</v>
      </c>
      <c r="B5951">
        <f>HLOOKUP("Referencer",data!$A$1:$AT$8036,A5951,FALSE)</f>
        <v>0</v>
      </c>
      <c r="C5951">
        <f>HLOOKUP("Stedtekst",data!$A$1:$AT$8036,A5951,FALSE)</f>
        <v>0</v>
      </c>
      <c r="D5951">
        <f>HLOOKUP("Målested navn",data!$A$1:$AT$8036,A5951,FALSE)</f>
        <v>0</v>
      </c>
      <c r="E5951">
        <f>HLOOKUP("Prøvetagning",data!$A$1:$AT$8036,A5951,FALSE)</f>
        <v>0</v>
      </c>
      <c r="F5951">
        <f>HLOOKUP("Prøve",data!$A$1:$AT$8036,A5951,FALSE)</f>
        <v>0</v>
      </c>
      <c r="G5951">
        <f>HLOOKUP("ScKode",data!$A$1:$AT$8036,A5951,FALSE)</f>
        <v>0</v>
      </c>
      <c r="H5951">
        <f>HLOOKUP("StofParameter",data!$A$1:$AT$8036,A5951,FALSE)</f>
        <v>0</v>
      </c>
      <c r="I5951">
        <f>HLOOKUP("Dato",data!$A$1:$AT$8036,A5951,FALSE)</f>
        <v>0</v>
      </c>
      <c r="J5951">
        <f>HLOOKUP("Resultat-attribut",data!$A$1:$AT$8036,A5951,FALSE)</f>
        <v>0</v>
      </c>
      <c r="K5951">
        <f>HLOOKUP("Resultat",data!$A$1:$AT$8036,A5951,FALSE)</f>
        <v>0</v>
      </c>
      <c r="L5951">
        <f>HLOOKUP("Enhed",data!$A$1:$AT$8036,A5951,FALSE)</f>
        <v>0</v>
      </c>
    </row>
    <row r="5952" spans="1:12" x14ac:dyDescent="0.2">
      <c r="A5952">
        <v>5951</v>
      </c>
      <c r="B5952">
        <f>HLOOKUP("Referencer",data!$A$1:$AT$8036,A5952,FALSE)</f>
        <v>0</v>
      </c>
      <c r="C5952">
        <f>HLOOKUP("Stedtekst",data!$A$1:$AT$8036,A5952,FALSE)</f>
        <v>0</v>
      </c>
      <c r="D5952">
        <f>HLOOKUP("Målested navn",data!$A$1:$AT$8036,A5952,FALSE)</f>
        <v>0</v>
      </c>
      <c r="E5952">
        <f>HLOOKUP("Prøvetagning",data!$A$1:$AT$8036,A5952,FALSE)</f>
        <v>0</v>
      </c>
      <c r="F5952">
        <f>HLOOKUP("Prøve",data!$A$1:$AT$8036,A5952,FALSE)</f>
        <v>0</v>
      </c>
      <c r="G5952">
        <f>HLOOKUP("ScKode",data!$A$1:$AT$8036,A5952,FALSE)</f>
        <v>0</v>
      </c>
      <c r="H5952">
        <f>HLOOKUP("StofParameter",data!$A$1:$AT$8036,A5952,FALSE)</f>
        <v>0</v>
      </c>
      <c r="I5952">
        <f>HLOOKUP("Dato",data!$A$1:$AT$8036,A5952,FALSE)</f>
        <v>0</v>
      </c>
      <c r="J5952">
        <f>HLOOKUP("Resultat-attribut",data!$A$1:$AT$8036,A5952,FALSE)</f>
        <v>0</v>
      </c>
      <c r="K5952">
        <f>HLOOKUP("Resultat",data!$A$1:$AT$8036,A5952,FALSE)</f>
        <v>0</v>
      </c>
      <c r="L5952">
        <f>HLOOKUP("Enhed",data!$A$1:$AT$8036,A5952,FALSE)</f>
        <v>0</v>
      </c>
    </row>
    <row r="5953" spans="1:12" x14ac:dyDescent="0.2">
      <c r="A5953">
        <v>5952</v>
      </c>
      <c r="B5953">
        <f>HLOOKUP("Referencer",data!$A$1:$AT$8036,A5953,FALSE)</f>
        <v>0</v>
      </c>
      <c r="C5953">
        <f>HLOOKUP("Stedtekst",data!$A$1:$AT$8036,A5953,FALSE)</f>
        <v>0</v>
      </c>
      <c r="D5953">
        <f>HLOOKUP("Målested navn",data!$A$1:$AT$8036,A5953,FALSE)</f>
        <v>0</v>
      </c>
      <c r="E5953">
        <f>HLOOKUP("Prøvetagning",data!$A$1:$AT$8036,A5953,FALSE)</f>
        <v>0</v>
      </c>
      <c r="F5953">
        <f>HLOOKUP("Prøve",data!$A$1:$AT$8036,A5953,FALSE)</f>
        <v>0</v>
      </c>
      <c r="G5953">
        <f>HLOOKUP("ScKode",data!$A$1:$AT$8036,A5953,FALSE)</f>
        <v>0</v>
      </c>
      <c r="H5953">
        <f>HLOOKUP("StofParameter",data!$A$1:$AT$8036,A5953,FALSE)</f>
        <v>0</v>
      </c>
      <c r="I5953">
        <f>HLOOKUP("Dato",data!$A$1:$AT$8036,A5953,FALSE)</f>
        <v>0</v>
      </c>
      <c r="J5953">
        <f>HLOOKUP("Resultat-attribut",data!$A$1:$AT$8036,A5953,FALSE)</f>
        <v>0</v>
      </c>
      <c r="K5953">
        <f>HLOOKUP("Resultat",data!$A$1:$AT$8036,A5953,FALSE)</f>
        <v>0</v>
      </c>
      <c r="L5953">
        <f>HLOOKUP("Enhed",data!$A$1:$AT$8036,A5953,FALSE)</f>
        <v>0</v>
      </c>
    </row>
    <row r="5954" spans="1:12" x14ac:dyDescent="0.2">
      <c r="A5954">
        <v>5953</v>
      </c>
      <c r="B5954">
        <f>HLOOKUP("Referencer",data!$A$1:$AT$8036,A5954,FALSE)</f>
        <v>0</v>
      </c>
      <c r="C5954">
        <f>HLOOKUP("Stedtekst",data!$A$1:$AT$8036,A5954,FALSE)</f>
        <v>0</v>
      </c>
      <c r="D5954">
        <f>HLOOKUP("Målested navn",data!$A$1:$AT$8036,A5954,FALSE)</f>
        <v>0</v>
      </c>
      <c r="E5954">
        <f>HLOOKUP("Prøvetagning",data!$A$1:$AT$8036,A5954,FALSE)</f>
        <v>0</v>
      </c>
      <c r="F5954">
        <f>HLOOKUP("Prøve",data!$A$1:$AT$8036,A5954,FALSE)</f>
        <v>0</v>
      </c>
      <c r="G5954">
        <f>HLOOKUP("ScKode",data!$A$1:$AT$8036,A5954,FALSE)</f>
        <v>0</v>
      </c>
      <c r="H5954">
        <f>HLOOKUP("StofParameter",data!$A$1:$AT$8036,A5954,FALSE)</f>
        <v>0</v>
      </c>
      <c r="I5954">
        <f>HLOOKUP("Dato",data!$A$1:$AT$8036,A5954,FALSE)</f>
        <v>0</v>
      </c>
      <c r="J5954">
        <f>HLOOKUP("Resultat-attribut",data!$A$1:$AT$8036,A5954,FALSE)</f>
        <v>0</v>
      </c>
      <c r="K5954">
        <f>HLOOKUP("Resultat",data!$A$1:$AT$8036,A5954,FALSE)</f>
        <v>0</v>
      </c>
      <c r="L5954">
        <f>HLOOKUP("Enhed",data!$A$1:$AT$8036,A5954,FALSE)</f>
        <v>0</v>
      </c>
    </row>
    <row r="5955" spans="1:12" x14ac:dyDescent="0.2">
      <c r="A5955">
        <v>5954</v>
      </c>
      <c r="B5955">
        <f>HLOOKUP("Referencer",data!$A$1:$AT$8036,A5955,FALSE)</f>
        <v>0</v>
      </c>
      <c r="C5955">
        <f>HLOOKUP("Stedtekst",data!$A$1:$AT$8036,A5955,FALSE)</f>
        <v>0</v>
      </c>
      <c r="D5955">
        <f>HLOOKUP("Målested navn",data!$A$1:$AT$8036,A5955,FALSE)</f>
        <v>0</v>
      </c>
      <c r="E5955">
        <f>HLOOKUP("Prøvetagning",data!$A$1:$AT$8036,A5955,FALSE)</f>
        <v>0</v>
      </c>
      <c r="F5955">
        <f>HLOOKUP("Prøve",data!$A$1:$AT$8036,A5955,FALSE)</f>
        <v>0</v>
      </c>
      <c r="G5955">
        <f>HLOOKUP("ScKode",data!$A$1:$AT$8036,A5955,FALSE)</f>
        <v>0</v>
      </c>
      <c r="H5955">
        <f>HLOOKUP("StofParameter",data!$A$1:$AT$8036,A5955,FALSE)</f>
        <v>0</v>
      </c>
      <c r="I5955">
        <f>HLOOKUP("Dato",data!$A$1:$AT$8036,A5955,FALSE)</f>
        <v>0</v>
      </c>
      <c r="J5955">
        <f>HLOOKUP("Resultat-attribut",data!$A$1:$AT$8036,A5955,FALSE)</f>
        <v>0</v>
      </c>
      <c r="K5955">
        <f>HLOOKUP("Resultat",data!$A$1:$AT$8036,A5955,FALSE)</f>
        <v>0</v>
      </c>
      <c r="L5955">
        <f>HLOOKUP("Enhed",data!$A$1:$AT$8036,A5955,FALSE)</f>
        <v>0</v>
      </c>
    </row>
    <row r="5956" spans="1:12" x14ac:dyDescent="0.2">
      <c r="A5956">
        <v>5955</v>
      </c>
      <c r="B5956">
        <f>HLOOKUP("Referencer",data!$A$1:$AT$8036,A5956,FALSE)</f>
        <v>0</v>
      </c>
      <c r="C5956">
        <f>HLOOKUP("Stedtekst",data!$A$1:$AT$8036,A5956,FALSE)</f>
        <v>0</v>
      </c>
      <c r="D5956">
        <f>HLOOKUP("Målested navn",data!$A$1:$AT$8036,A5956,FALSE)</f>
        <v>0</v>
      </c>
      <c r="E5956">
        <f>HLOOKUP("Prøvetagning",data!$A$1:$AT$8036,A5956,FALSE)</f>
        <v>0</v>
      </c>
      <c r="F5956">
        <f>HLOOKUP("Prøve",data!$A$1:$AT$8036,A5956,FALSE)</f>
        <v>0</v>
      </c>
      <c r="G5956">
        <f>HLOOKUP("ScKode",data!$A$1:$AT$8036,A5956,FALSE)</f>
        <v>0</v>
      </c>
      <c r="H5956">
        <f>HLOOKUP("StofParameter",data!$A$1:$AT$8036,A5956,FALSE)</f>
        <v>0</v>
      </c>
      <c r="I5956">
        <f>HLOOKUP("Dato",data!$A$1:$AT$8036,A5956,FALSE)</f>
        <v>0</v>
      </c>
      <c r="J5956">
        <f>HLOOKUP("Resultat-attribut",data!$A$1:$AT$8036,A5956,FALSE)</f>
        <v>0</v>
      </c>
      <c r="K5956">
        <f>HLOOKUP("Resultat",data!$A$1:$AT$8036,A5956,FALSE)</f>
        <v>0</v>
      </c>
      <c r="L5956">
        <f>HLOOKUP("Enhed",data!$A$1:$AT$8036,A5956,FALSE)</f>
        <v>0</v>
      </c>
    </row>
    <row r="5957" spans="1:12" x14ac:dyDescent="0.2">
      <c r="A5957">
        <v>5956</v>
      </c>
      <c r="B5957">
        <f>HLOOKUP("Referencer",data!$A$1:$AT$8036,A5957,FALSE)</f>
        <v>0</v>
      </c>
      <c r="C5957">
        <f>HLOOKUP("Stedtekst",data!$A$1:$AT$8036,A5957,FALSE)</f>
        <v>0</v>
      </c>
      <c r="D5957">
        <f>HLOOKUP("Målested navn",data!$A$1:$AT$8036,A5957,FALSE)</f>
        <v>0</v>
      </c>
      <c r="E5957">
        <f>HLOOKUP("Prøvetagning",data!$A$1:$AT$8036,A5957,FALSE)</f>
        <v>0</v>
      </c>
      <c r="F5957">
        <f>HLOOKUP("Prøve",data!$A$1:$AT$8036,A5957,FALSE)</f>
        <v>0</v>
      </c>
      <c r="G5957">
        <f>HLOOKUP("ScKode",data!$A$1:$AT$8036,A5957,FALSE)</f>
        <v>0</v>
      </c>
      <c r="H5957">
        <f>HLOOKUP("StofParameter",data!$A$1:$AT$8036,A5957,FALSE)</f>
        <v>0</v>
      </c>
      <c r="I5957">
        <f>HLOOKUP("Dato",data!$A$1:$AT$8036,A5957,FALSE)</f>
        <v>0</v>
      </c>
      <c r="J5957">
        <f>HLOOKUP("Resultat-attribut",data!$A$1:$AT$8036,A5957,FALSE)</f>
        <v>0</v>
      </c>
      <c r="K5957">
        <f>HLOOKUP("Resultat",data!$A$1:$AT$8036,A5957,FALSE)</f>
        <v>0</v>
      </c>
      <c r="L5957">
        <f>HLOOKUP("Enhed",data!$A$1:$AT$8036,A5957,FALSE)</f>
        <v>0</v>
      </c>
    </row>
    <row r="5958" spans="1:12" x14ac:dyDescent="0.2">
      <c r="A5958">
        <v>5957</v>
      </c>
      <c r="B5958">
        <f>HLOOKUP("Referencer",data!$A$1:$AT$8036,A5958,FALSE)</f>
        <v>0</v>
      </c>
      <c r="C5958">
        <f>HLOOKUP("Stedtekst",data!$A$1:$AT$8036,A5958,FALSE)</f>
        <v>0</v>
      </c>
      <c r="D5958">
        <f>HLOOKUP("Målested navn",data!$A$1:$AT$8036,A5958,FALSE)</f>
        <v>0</v>
      </c>
      <c r="E5958">
        <f>HLOOKUP("Prøvetagning",data!$A$1:$AT$8036,A5958,FALSE)</f>
        <v>0</v>
      </c>
      <c r="F5958">
        <f>HLOOKUP("Prøve",data!$A$1:$AT$8036,A5958,FALSE)</f>
        <v>0</v>
      </c>
      <c r="G5958">
        <f>HLOOKUP("ScKode",data!$A$1:$AT$8036,A5958,FALSE)</f>
        <v>0</v>
      </c>
      <c r="H5958">
        <f>HLOOKUP("StofParameter",data!$A$1:$AT$8036,A5958,FALSE)</f>
        <v>0</v>
      </c>
      <c r="I5958">
        <f>HLOOKUP("Dato",data!$A$1:$AT$8036,A5958,FALSE)</f>
        <v>0</v>
      </c>
      <c r="J5958">
        <f>HLOOKUP("Resultat-attribut",data!$A$1:$AT$8036,A5958,FALSE)</f>
        <v>0</v>
      </c>
      <c r="K5958">
        <f>HLOOKUP("Resultat",data!$A$1:$AT$8036,A5958,FALSE)</f>
        <v>0</v>
      </c>
      <c r="L5958">
        <f>HLOOKUP("Enhed",data!$A$1:$AT$8036,A5958,FALSE)</f>
        <v>0</v>
      </c>
    </row>
    <row r="5959" spans="1:12" x14ac:dyDescent="0.2">
      <c r="A5959">
        <v>5958</v>
      </c>
      <c r="B5959">
        <f>HLOOKUP("Referencer",data!$A$1:$AT$8036,A5959,FALSE)</f>
        <v>0</v>
      </c>
      <c r="C5959">
        <f>HLOOKUP("Stedtekst",data!$A$1:$AT$8036,A5959,FALSE)</f>
        <v>0</v>
      </c>
      <c r="D5959">
        <f>HLOOKUP("Målested navn",data!$A$1:$AT$8036,A5959,FALSE)</f>
        <v>0</v>
      </c>
      <c r="E5959">
        <f>HLOOKUP("Prøvetagning",data!$A$1:$AT$8036,A5959,FALSE)</f>
        <v>0</v>
      </c>
      <c r="F5959">
        <f>HLOOKUP("Prøve",data!$A$1:$AT$8036,A5959,FALSE)</f>
        <v>0</v>
      </c>
      <c r="G5959">
        <f>HLOOKUP("ScKode",data!$A$1:$AT$8036,A5959,FALSE)</f>
        <v>0</v>
      </c>
      <c r="H5959">
        <f>HLOOKUP("StofParameter",data!$A$1:$AT$8036,A5959,FALSE)</f>
        <v>0</v>
      </c>
      <c r="I5959">
        <f>HLOOKUP("Dato",data!$A$1:$AT$8036,A5959,FALSE)</f>
        <v>0</v>
      </c>
      <c r="J5959">
        <f>HLOOKUP("Resultat-attribut",data!$A$1:$AT$8036,A5959,FALSE)</f>
        <v>0</v>
      </c>
      <c r="K5959">
        <f>HLOOKUP("Resultat",data!$A$1:$AT$8036,A5959,FALSE)</f>
        <v>0</v>
      </c>
      <c r="L5959">
        <f>HLOOKUP("Enhed",data!$A$1:$AT$8036,A5959,FALSE)</f>
        <v>0</v>
      </c>
    </row>
    <row r="5960" spans="1:12" x14ac:dyDescent="0.2">
      <c r="A5960">
        <v>5959</v>
      </c>
      <c r="B5960">
        <f>HLOOKUP("Referencer",data!$A$1:$AT$8036,A5960,FALSE)</f>
        <v>0</v>
      </c>
      <c r="C5960">
        <f>HLOOKUP("Stedtekst",data!$A$1:$AT$8036,A5960,FALSE)</f>
        <v>0</v>
      </c>
      <c r="D5960">
        <f>HLOOKUP("Målested navn",data!$A$1:$AT$8036,A5960,FALSE)</f>
        <v>0</v>
      </c>
      <c r="E5960">
        <f>HLOOKUP("Prøvetagning",data!$A$1:$AT$8036,A5960,FALSE)</f>
        <v>0</v>
      </c>
      <c r="F5960">
        <f>HLOOKUP("Prøve",data!$A$1:$AT$8036,A5960,FALSE)</f>
        <v>0</v>
      </c>
      <c r="G5960">
        <f>HLOOKUP("ScKode",data!$A$1:$AT$8036,A5960,FALSE)</f>
        <v>0</v>
      </c>
      <c r="H5960">
        <f>HLOOKUP("StofParameter",data!$A$1:$AT$8036,A5960,FALSE)</f>
        <v>0</v>
      </c>
      <c r="I5960">
        <f>HLOOKUP("Dato",data!$A$1:$AT$8036,A5960,FALSE)</f>
        <v>0</v>
      </c>
      <c r="J5960">
        <f>HLOOKUP("Resultat-attribut",data!$A$1:$AT$8036,A5960,FALSE)</f>
        <v>0</v>
      </c>
      <c r="K5960">
        <f>HLOOKUP("Resultat",data!$A$1:$AT$8036,A5960,FALSE)</f>
        <v>0</v>
      </c>
      <c r="L5960">
        <f>HLOOKUP("Enhed",data!$A$1:$AT$8036,A5960,FALSE)</f>
        <v>0</v>
      </c>
    </row>
    <row r="5961" spans="1:12" x14ac:dyDescent="0.2">
      <c r="A5961">
        <v>5960</v>
      </c>
      <c r="B5961">
        <f>HLOOKUP("Referencer",data!$A$1:$AT$8036,A5961,FALSE)</f>
        <v>0</v>
      </c>
      <c r="C5961">
        <f>HLOOKUP("Stedtekst",data!$A$1:$AT$8036,A5961,FALSE)</f>
        <v>0</v>
      </c>
      <c r="D5961">
        <f>HLOOKUP("Målested navn",data!$A$1:$AT$8036,A5961,FALSE)</f>
        <v>0</v>
      </c>
      <c r="E5961">
        <f>HLOOKUP("Prøvetagning",data!$A$1:$AT$8036,A5961,FALSE)</f>
        <v>0</v>
      </c>
      <c r="F5961">
        <f>HLOOKUP("Prøve",data!$A$1:$AT$8036,A5961,FALSE)</f>
        <v>0</v>
      </c>
      <c r="G5961">
        <f>HLOOKUP("ScKode",data!$A$1:$AT$8036,A5961,FALSE)</f>
        <v>0</v>
      </c>
      <c r="H5961">
        <f>HLOOKUP("StofParameter",data!$A$1:$AT$8036,A5961,FALSE)</f>
        <v>0</v>
      </c>
      <c r="I5961">
        <f>HLOOKUP("Dato",data!$A$1:$AT$8036,A5961,FALSE)</f>
        <v>0</v>
      </c>
      <c r="J5961">
        <f>HLOOKUP("Resultat-attribut",data!$A$1:$AT$8036,A5961,FALSE)</f>
        <v>0</v>
      </c>
      <c r="K5961">
        <f>HLOOKUP("Resultat",data!$A$1:$AT$8036,A5961,FALSE)</f>
        <v>0</v>
      </c>
      <c r="L5961">
        <f>HLOOKUP("Enhed",data!$A$1:$AT$8036,A5961,FALSE)</f>
        <v>0</v>
      </c>
    </row>
    <row r="5962" spans="1:12" x14ac:dyDescent="0.2">
      <c r="A5962">
        <v>5961</v>
      </c>
      <c r="B5962">
        <f>HLOOKUP("Referencer",data!$A$1:$AT$8036,A5962,FALSE)</f>
        <v>0</v>
      </c>
      <c r="C5962">
        <f>HLOOKUP("Stedtekst",data!$A$1:$AT$8036,A5962,FALSE)</f>
        <v>0</v>
      </c>
      <c r="D5962">
        <f>HLOOKUP("Målested navn",data!$A$1:$AT$8036,A5962,FALSE)</f>
        <v>0</v>
      </c>
      <c r="E5962">
        <f>HLOOKUP("Prøvetagning",data!$A$1:$AT$8036,A5962,FALSE)</f>
        <v>0</v>
      </c>
      <c r="F5962">
        <f>HLOOKUP("Prøve",data!$A$1:$AT$8036,A5962,FALSE)</f>
        <v>0</v>
      </c>
      <c r="G5962">
        <f>HLOOKUP("ScKode",data!$A$1:$AT$8036,A5962,FALSE)</f>
        <v>0</v>
      </c>
      <c r="H5962">
        <f>HLOOKUP("StofParameter",data!$A$1:$AT$8036,A5962,FALSE)</f>
        <v>0</v>
      </c>
      <c r="I5962">
        <f>HLOOKUP("Dato",data!$A$1:$AT$8036,A5962,FALSE)</f>
        <v>0</v>
      </c>
      <c r="J5962">
        <f>HLOOKUP("Resultat-attribut",data!$A$1:$AT$8036,A5962,FALSE)</f>
        <v>0</v>
      </c>
      <c r="K5962">
        <f>HLOOKUP("Resultat",data!$A$1:$AT$8036,A5962,FALSE)</f>
        <v>0</v>
      </c>
      <c r="L5962">
        <f>HLOOKUP("Enhed",data!$A$1:$AT$8036,A5962,FALSE)</f>
        <v>0</v>
      </c>
    </row>
    <row r="5963" spans="1:12" x14ac:dyDescent="0.2">
      <c r="A5963">
        <v>5962</v>
      </c>
      <c r="B5963">
        <f>HLOOKUP("Referencer",data!$A$1:$AT$8036,A5963,FALSE)</f>
        <v>0</v>
      </c>
      <c r="C5963">
        <f>HLOOKUP("Stedtekst",data!$A$1:$AT$8036,A5963,FALSE)</f>
        <v>0</v>
      </c>
      <c r="D5963">
        <f>HLOOKUP("Målested navn",data!$A$1:$AT$8036,A5963,FALSE)</f>
        <v>0</v>
      </c>
      <c r="E5963">
        <f>HLOOKUP("Prøvetagning",data!$A$1:$AT$8036,A5963,FALSE)</f>
        <v>0</v>
      </c>
      <c r="F5963">
        <f>HLOOKUP("Prøve",data!$A$1:$AT$8036,A5963,FALSE)</f>
        <v>0</v>
      </c>
      <c r="G5963">
        <f>HLOOKUP("ScKode",data!$A$1:$AT$8036,A5963,FALSE)</f>
        <v>0</v>
      </c>
      <c r="H5963">
        <f>HLOOKUP("StofParameter",data!$A$1:$AT$8036,A5963,FALSE)</f>
        <v>0</v>
      </c>
      <c r="I5963">
        <f>HLOOKUP("Dato",data!$A$1:$AT$8036,A5963,FALSE)</f>
        <v>0</v>
      </c>
      <c r="J5963">
        <f>HLOOKUP("Resultat-attribut",data!$A$1:$AT$8036,A5963,FALSE)</f>
        <v>0</v>
      </c>
      <c r="K5963">
        <f>HLOOKUP("Resultat",data!$A$1:$AT$8036,A5963,FALSE)</f>
        <v>0</v>
      </c>
      <c r="L5963">
        <f>HLOOKUP("Enhed",data!$A$1:$AT$8036,A5963,FALSE)</f>
        <v>0</v>
      </c>
    </row>
    <row r="5964" spans="1:12" x14ac:dyDescent="0.2">
      <c r="A5964">
        <v>5963</v>
      </c>
      <c r="B5964">
        <f>HLOOKUP("Referencer",data!$A$1:$AT$8036,A5964,FALSE)</f>
        <v>0</v>
      </c>
      <c r="C5964">
        <f>HLOOKUP("Stedtekst",data!$A$1:$AT$8036,A5964,FALSE)</f>
        <v>0</v>
      </c>
      <c r="D5964">
        <f>HLOOKUP("Målested navn",data!$A$1:$AT$8036,A5964,FALSE)</f>
        <v>0</v>
      </c>
      <c r="E5964">
        <f>HLOOKUP("Prøvetagning",data!$A$1:$AT$8036,A5964,FALSE)</f>
        <v>0</v>
      </c>
      <c r="F5964">
        <f>HLOOKUP("Prøve",data!$A$1:$AT$8036,A5964,FALSE)</f>
        <v>0</v>
      </c>
      <c r="G5964">
        <f>HLOOKUP("ScKode",data!$A$1:$AT$8036,A5964,FALSE)</f>
        <v>0</v>
      </c>
      <c r="H5964">
        <f>HLOOKUP("StofParameter",data!$A$1:$AT$8036,A5964,FALSE)</f>
        <v>0</v>
      </c>
      <c r="I5964">
        <f>HLOOKUP("Dato",data!$A$1:$AT$8036,A5964,FALSE)</f>
        <v>0</v>
      </c>
      <c r="J5964">
        <f>HLOOKUP("Resultat-attribut",data!$A$1:$AT$8036,A5964,FALSE)</f>
        <v>0</v>
      </c>
      <c r="K5964">
        <f>HLOOKUP("Resultat",data!$A$1:$AT$8036,A5964,FALSE)</f>
        <v>0</v>
      </c>
      <c r="L5964">
        <f>HLOOKUP("Enhed",data!$A$1:$AT$8036,A5964,FALSE)</f>
        <v>0</v>
      </c>
    </row>
    <row r="5965" spans="1:12" x14ac:dyDescent="0.2">
      <c r="A5965">
        <v>5964</v>
      </c>
      <c r="B5965">
        <f>HLOOKUP("Referencer",data!$A$1:$AT$8036,A5965,FALSE)</f>
        <v>0</v>
      </c>
      <c r="C5965">
        <f>HLOOKUP("Stedtekst",data!$A$1:$AT$8036,A5965,FALSE)</f>
        <v>0</v>
      </c>
      <c r="D5965">
        <f>HLOOKUP("Målested navn",data!$A$1:$AT$8036,A5965,FALSE)</f>
        <v>0</v>
      </c>
      <c r="E5965">
        <f>HLOOKUP("Prøvetagning",data!$A$1:$AT$8036,A5965,FALSE)</f>
        <v>0</v>
      </c>
      <c r="F5965">
        <f>HLOOKUP("Prøve",data!$A$1:$AT$8036,A5965,FALSE)</f>
        <v>0</v>
      </c>
      <c r="G5965">
        <f>HLOOKUP("ScKode",data!$A$1:$AT$8036,A5965,FALSE)</f>
        <v>0</v>
      </c>
      <c r="H5965">
        <f>HLOOKUP("StofParameter",data!$A$1:$AT$8036,A5965,FALSE)</f>
        <v>0</v>
      </c>
      <c r="I5965">
        <f>HLOOKUP("Dato",data!$A$1:$AT$8036,A5965,FALSE)</f>
        <v>0</v>
      </c>
      <c r="J5965">
        <f>HLOOKUP("Resultat-attribut",data!$A$1:$AT$8036,A5965,FALSE)</f>
        <v>0</v>
      </c>
      <c r="K5965">
        <f>HLOOKUP("Resultat",data!$A$1:$AT$8036,A5965,FALSE)</f>
        <v>0</v>
      </c>
      <c r="L5965">
        <f>HLOOKUP("Enhed",data!$A$1:$AT$8036,A5965,FALSE)</f>
        <v>0</v>
      </c>
    </row>
    <row r="5966" spans="1:12" x14ac:dyDescent="0.2">
      <c r="A5966">
        <v>5965</v>
      </c>
      <c r="B5966">
        <f>HLOOKUP("Referencer",data!$A$1:$AT$8036,A5966,FALSE)</f>
        <v>0</v>
      </c>
      <c r="C5966">
        <f>HLOOKUP("Stedtekst",data!$A$1:$AT$8036,A5966,FALSE)</f>
        <v>0</v>
      </c>
      <c r="D5966">
        <f>HLOOKUP("Målested navn",data!$A$1:$AT$8036,A5966,FALSE)</f>
        <v>0</v>
      </c>
      <c r="E5966">
        <f>HLOOKUP("Prøvetagning",data!$A$1:$AT$8036,A5966,FALSE)</f>
        <v>0</v>
      </c>
      <c r="F5966">
        <f>HLOOKUP("Prøve",data!$A$1:$AT$8036,A5966,FALSE)</f>
        <v>0</v>
      </c>
      <c r="G5966">
        <f>HLOOKUP("ScKode",data!$A$1:$AT$8036,A5966,FALSE)</f>
        <v>0</v>
      </c>
      <c r="H5966">
        <f>HLOOKUP("StofParameter",data!$A$1:$AT$8036,A5966,FALSE)</f>
        <v>0</v>
      </c>
      <c r="I5966">
        <f>HLOOKUP("Dato",data!$A$1:$AT$8036,A5966,FALSE)</f>
        <v>0</v>
      </c>
      <c r="J5966">
        <f>HLOOKUP("Resultat-attribut",data!$A$1:$AT$8036,A5966,FALSE)</f>
        <v>0</v>
      </c>
      <c r="K5966">
        <f>HLOOKUP("Resultat",data!$A$1:$AT$8036,A5966,FALSE)</f>
        <v>0</v>
      </c>
      <c r="L5966">
        <f>HLOOKUP("Enhed",data!$A$1:$AT$8036,A5966,FALSE)</f>
        <v>0</v>
      </c>
    </row>
    <row r="5967" spans="1:12" x14ac:dyDescent="0.2">
      <c r="A5967">
        <v>5966</v>
      </c>
      <c r="B5967">
        <f>HLOOKUP("Referencer",data!$A$1:$AT$8036,A5967,FALSE)</f>
        <v>0</v>
      </c>
      <c r="C5967">
        <f>HLOOKUP("Stedtekst",data!$A$1:$AT$8036,A5967,FALSE)</f>
        <v>0</v>
      </c>
      <c r="D5967">
        <f>HLOOKUP("Målested navn",data!$A$1:$AT$8036,A5967,FALSE)</f>
        <v>0</v>
      </c>
      <c r="E5967">
        <f>HLOOKUP("Prøvetagning",data!$A$1:$AT$8036,A5967,FALSE)</f>
        <v>0</v>
      </c>
      <c r="F5967">
        <f>HLOOKUP("Prøve",data!$A$1:$AT$8036,A5967,FALSE)</f>
        <v>0</v>
      </c>
      <c r="G5967">
        <f>HLOOKUP("ScKode",data!$A$1:$AT$8036,A5967,FALSE)</f>
        <v>0</v>
      </c>
      <c r="H5967">
        <f>HLOOKUP("StofParameter",data!$A$1:$AT$8036,A5967,FALSE)</f>
        <v>0</v>
      </c>
      <c r="I5967">
        <f>HLOOKUP("Dato",data!$A$1:$AT$8036,A5967,FALSE)</f>
        <v>0</v>
      </c>
      <c r="J5967">
        <f>HLOOKUP("Resultat-attribut",data!$A$1:$AT$8036,A5967,FALSE)</f>
        <v>0</v>
      </c>
      <c r="K5967">
        <f>HLOOKUP("Resultat",data!$A$1:$AT$8036,A5967,FALSE)</f>
        <v>0</v>
      </c>
      <c r="L5967">
        <f>HLOOKUP("Enhed",data!$A$1:$AT$8036,A5967,FALSE)</f>
        <v>0</v>
      </c>
    </row>
    <row r="5968" spans="1:12" x14ac:dyDescent="0.2">
      <c r="A5968">
        <v>5967</v>
      </c>
      <c r="B5968">
        <f>HLOOKUP("Referencer",data!$A$1:$AT$8036,A5968,FALSE)</f>
        <v>0</v>
      </c>
      <c r="C5968">
        <f>HLOOKUP("Stedtekst",data!$A$1:$AT$8036,A5968,FALSE)</f>
        <v>0</v>
      </c>
      <c r="D5968">
        <f>HLOOKUP("Målested navn",data!$A$1:$AT$8036,A5968,FALSE)</f>
        <v>0</v>
      </c>
      <c r="E5968">
        <f>HLOOKUP("Prøvetagning",data!$A$1:$AT$8036,A5968,FALSE)</f>
        <v>0</v>
      </c>
      <c r="F5968">
        <f>HLOOKUP("Prøve",data!$A$1:$AT$8036,A5968,FALSE)</f>
        <v>0</v>
      </c>
      <c r="G5968">
        <f>HLOOKUP("ScKode",data!$A$1:$AT$8036,A5968,FALSE)</f>
        <v>0</v>
      </c>
      <c r="H5968">
        <f>HLOOKUP("StofParameter",data!$A$1:$AT$8036,A5968,FALSE)</f>
        <v>0</v>
      </c>
      <c r="I5968">
        <f>HLOOKUP("Dato",data!$A$1:$AT$8036,A5968,FALSE)</f>
        <v>0</v>
      </c>
      <c r="J5968">
        <f>HLOOKUP("Resultat-attribut",data!$A$1:$AT$8036,A5968,FALSE)</f>
        <v>0</v>
      </c>
      <c r="K5968">
        <f>HLOOKUP("Resultat",data!$A$1:$AT$8036,A5968,FALSE)</f>
        <v>0</v>
      </c>
      <c r="L5968">
        <f>HLOOKUP("Enhed",data!$A$1:$AT$8036,A5968,FALSE)</f>
        <v>0</v>
      </c>
    </row>
    <row r="5969" spans="1:12" x14ac:dyDescent="0.2">
      <c r="A5969">
        <v>5968</v>
      </c>
      <c r="B5969">
        <f>HLOOKUP("Referencer",data!$A$1:$AT$8036,A5969,FALSE)</f>
        <v>0</v>
      </c>
      <c r="C5969">
        <f>HLOOKUP("Stedtekst",data!$A$1:$AT$8036,A5969,FALSE)</f>
        <v>0</v>
      </c>
      <c r="D5969">
        <f>HLOOKUP("Målested navn",data!$A$1:$AT$8036,A5969,FALSE)</f>
        <v>0</v>
      </c>
      <c r="E5969">
        <f>HLOOKUP("Prøvetagning",data!$A$1:$AT$8036,A5969,FALSE)</f>
        <v>0</v>
      </c>
      <c r="F5969">
        <f>HLOOKUP("Prøve",data!$A$1:$AT$8036,A5969,FALSE)</f>
        <v>0</v>
      </c>
      <c r="G5969">
        <f>HLOOKUP("ScKode",data!$A$1:$AT$8036,A5969,FALSE)</f>
        <v>0</v>
      </c>
      <c r="H5969">
        <f>HLOOKUP("StofParameter",data!$A$1:$AT$8036,A5969,FALSE)</f>
        <v>0</v>
      </c>
      <c r="I5969">
        <f>HLOOKUP("Dato",data!$A$1:$AT$8036,A5969,FALSE)</f>
        <v>0</v>
      </c>
      <c r="J5969">
        <f>HLOOKUP("Resultat-attribut",data!$A$1:$AT$8036,A5969,FALSE)</f>
        <v>0</v>
      </c>
      <c r="K5969">
        <f>HLOOKUP("Resultat",data!$A$1:$AT$8036,A5969,FALSE)</f>
        <v>0</v>
      </c>
      <c r="L5969">
        <f>HLOOKUP("Enhed",data!$A$1:$AT$8036,A5969,FALSE)</f>
        <v>0</v>
      </c>
    </row>
    <row r="5970" spans="1:12" x14ac:dyDescent="0.2">
      <c r="A5970">
        <v>5969</v>
      </c>
      <c r="B5970">
        <f>HLOOKUP("Referencer",data!$A$1:$AT$8036,A5970,FALSE)</f>
        <v>0</v>
      </c>
      <c r="C5970">
        <f>HLOOKUP("Stedtekst",data!$A$1:$AT$8036,A5970,FALSE)</f>
        <v>0</v>
      </c>
      <c r="D5970">
        <f>HLOOKUP("Målested navn",data!$A$1:$AT$8036,A5970,FALSE)</f>
        <v>0</v>
      </c>
      <c r="E5970">
        <f>HLOOKUP("Prøvetagning",data!$A$1:$AT$8036,A5970,FALSE)</f>
        <v>0</v>
      </c>
      <c r="F5970">
        <f>HLOOKUP("Prøve",data!$A$1:$AT$8036,A5970,FALSE)</f>
        <v>0</v>
      </c>
      <c r="G5970">
        <f>HLOOKUP("ScKode",data!$A$1:$AT$8036,A5970,FALSE)</f>
        <v>0</v>
      </c>
      <c r="H5970">
        <f>HLOOKUP("StofParameter",data!$A$1:$AT$8036,A5970,FALSE)</f>
        <v>0</v>
      </c>
      <c r="I5970">
        <f>HLOOKUP("Dato",data!$A$1:$AT$8036,A5970,FALSE)</f>
        <v>0</v>
      </c>
      <c r="J5970">
        <f>HLOOKUP("Resultat-attribut",data!$A$1:$AT$8036,A5970,FALSE)</f>
        <v>0</v>
      </c>
      <c r="K5970">
        <f>HLOOKUP("Resultat",data!$A$1:$AT$8036,A5970,FALSE)</f>
        <v>0</v>
      </c>
      <c r="L5970">
        <f>HLOOKUP("Enhed",data!$A$1:$AT$8036,A5970,FALSE)</f>
        <v>0</v>
      </c>
    </row>
    <row r="5971" spans="1:12" x14ac:dyDescent="0.2">
      <c r="A5971">
        <v>5970</v>
      </c>
      <c r="B5971">
        <f>HLOOKUP("Referencer",data!$A$1:$AT$8036,A5971,FALSE)</f>
        <v>0</v>
      </c>
      <c r="C5971">
        <f>HLOOKUP("Stedtekst",data!$A$1:$AT$8036,A5971,FALSE)</f>
        <v>0</v>
      </c>
      <c r="D5971">
        <f>HLOOKUP("Målested navn",data!$A$1:$AT$8036,A5971,FALSE)</f>
        <v>0</v>
      </c>
      <c r="E5971">
        <f>HLOOKUP("Prøvetagning",data!$A$1:$AT$8036,A5971,FALSE)</f>
        <v>0</v>
      </c>
      <c r="F5971">
        <f>HLOOKUP("Prøve",data!$A$1:$AT$8036,A5971,FALSE)</f>
        <v>0</v>
      </c>
      <c r="G5971">
        <f>HLOOKUP("ScKode",data!$A$1:$AT$8036,A5971,FALSE)</f>
        <v>0</v>
      </c>
      <c r="H5971">
        <f>HLOOKUP("StofParameter",data!$A$1:$AT$8036,A5971,FALSE)</f>
        <v>0</v>
      </c>
      <c r="I5971">
        <f>HLOOKUP("Dato",data!$A$1:$AT$8036,A5971,FALSE)</f>
        <v>0</v>
      </c>
      <c r="J5971">
        <f>HLOOKUP("Resultat-attribut",data!$A$1:$AT$8036,A5971,FALSE)</f>
        <v>0</v>
      </c>
      <c r="K5971">
        <f>HLOOKUP("Resultat",data!$A$1:$AT$8036,A5971,FALSE)</f>
        <v>0</v>
      </c>
      <c r="L5971">
        <f>HLOOKUP("Enhed",data!$A$1:$AT$8036,A5971,FALSE)</f>
        <v>0</v>
      </c>
    </row>
    <row r="5972" spans="1:12" x14ac:dyDescent="0.2">
      <c r="A5972">
        <v>5971</v>
      </c>
      <c r="B5972">
        <f>HLOOKUP("Referencer",data!$A$1:$AT$8036,A5972,FALSE)</f>
        <v>0</v>
      </c>
      <c r="C5972">
        <f>HLOOKUP("Stedtekst",data!$A$1:$AT$8036,A5972,FALSE)</f>
        <v>0</v>
      </c>
      <c r="D5972">
        <f>HLOOKUP("Målested navn",data!$A$1:$AT$8036,A5972,FALSE)</f>
        <v>0</v>
      </c>
      <c r="E5972">
        <f>HLOOKUP("Prøvetagning",data!$A$1:$AT$8036,A5972,FALSE)</f>
        <v>0</v>
      </c>
      <c r="F5972">
        <f>HLOOKUP("Prøve",data!$A$1:$AT$8036,A5972,FALSE)</f>
        <v>0</v>
      </c>
      <c r="G5972">
        <f>HLOOKUP("ScKode",data!$A$1:$AT$8036,A5972,FALSE)</f>
        <v>0</v>
      </c>
      <c r="H5972">
        <f>HLOOKUP("StofParameter",data!$A$1:$AT$8036,A5972,FALSE)</f>
        <v>0</v>
      </c>
      <c r="I5972">
        <f>HLOOKUP("Dato",data!$A$1:$AT$8036,A5972,FALSE)</f>
        <v>0</v>
      </c>
      <c r="J5972">
        <f>HLOOKUP("Resultat-attribut",data!$A$1:$AT$8036,A5972,FALSE)</f>
        <v>0</v>
      </c>
      <c r="K5972">
        <f>HLOOKUP("Resultat",data!$A$1:$AT$8036,A5972,FALSE)</f>
        <v>0</v>
      </c>
      <c r="L5972">
        <f>HLOOKUP("Enhed",data!$A$1:$AT$8036,A5972,FALSE)</f>
        <v>0</v>
      </c>
    </row>
    <row r="5973" spans="1:12" x14ac:dyDescent="0.2">
      <c r="A5973">
        <v>5972</v>
      </c>
      <c r="B5973">
        <f>HLOOKUP("Referencer",data!$A$1:$AT$8036,A5973,FALSE)</f>
        <v>0</v>
      </c>
      <c r="C5973">
        <f>HLOOKUP("Stedtekst",data!$A$1:$AT$8036,A5973,FALSE)</f>
        <v>0</v>
      </c>
      <c r="D5973">
        <f>HLOOKUP("Målested navn",data!$A$1:$AT$8036,A5973,FALSE)</f>
        <v>0</v>
      </c>
      <c r="E5973">
        <f>HLOOKUP("Prøvetagning",data!$A$1:$AT$8036,A5973,FALSE)</f>
        <v>0</v>
      </c>
      <c r="F5973">
        <f>HLOOKUP("Prøve",data!$A$1:$AT$8036,A5973,FALSE)</f>
        <v>0</v>
      </c>
      <c r="G5973">
        <f>HLOOKUP("ScKode",data!$A$1:$AT$8036,A5973,FALSE)</f>
        <v>0</v>
      </c>
      <c r="H5973">
        <f>HLOOKUP("StofParameter",data!$A$1:$AT$8036,A5973,FALSE)</f>
        <v>0</v>
      </c>
      <c r="I5973">
        <f>HLOOKUP("Dato",data!$A$1:$AT$8036,A5973,FALSE)</f>
        <v>0</v>
      </c>
      <c r="J5973">
        <f>HLOOKUP("Resultat-attribut",data!$A$1:$AT$8036,A5973,FALSE)</f>
        <v>0</v>
      </c>
      <c r="K5973">
        <f>HLOOKUP("Resultat",data!$A$1:$AT$8036,A5973,FALSE)</f>
        <v>0</v>
      </c>
      <c r="L5973">
        <f>HLOOKUP("Enhed",data!$A$1:$AT$8036,A5973,FALSE)</f>
        <v>0</v>
      </c>
    </row>
    <row r="5974" spans="1:12" x14ac:dyDescent="0.2">
      <c r="A5974">
        <v>5973</v>
      </c>
      <c r="B5974">
        <f>HLOOKUP("Referencer",data!$A$1:$AT$8036,A5974,FALSE)</f>
        <v>0</v>
      </c>
      <c r="C5974">
        <f>HLOOKUP("Stedtekst",data!$A$1:$AT$8036,A5974,FALSE)</f>
        <v>0</v>
      </c>
      <c r="D5974">
        <f>HLOOKUP("Målested navn",data!$A$1:$AT$8036,A5974,FALSE)</f>
        <v>0</v>
      </c>
      <c r="E5974">
        <f>HLOOKUP("Prøvetagning",data!$A$1:$AT$8036,A5974,FALSE)</f>
        <v>0</v>
      </c>
      <c r="F5974">
        <f>HLOOKUP("Prøve",data!$A$1:$AT$8036,A5974,FALSE)</f>
        <v>0</v>
      </c>
      <c r="G5974">
        <f>HLOOKUP("ScKode",data!$A$1:$AT$8036,A5974,FALSE)</f>
        <v>0</v>
      </c>
      <c r="H5974">
        <f>HLOOKUP("StofParameter",data!$A$1:$AT$8036,A5974,FALSE)</f>
        <v>0</v>
      </c>
      <c r="I5974">
        <f>HLOOKUP("Dato",data!$A$1:$AT$8036,A5974,FALSE)</f>
        <v>0</v>
      </c>
      <c r="J5974">
        <f>HLOOKUP("Resultat-attribut",data!$A$1:$AT$8036,A5974,FALSE)</f>
        <v>0</v>
      </c>
      <c r="K5974">
        <f>HLOOKUP("Resultat",data!$A$1:$AT$8036,A5974,FALSE)</f>
        <v>0</v>
      </c>
      <c r="L5974">
        <f>HLOOKUP("Enhed",data!$A$1:$AT$8036,A5974,FALSE)</f>
        <v>0</v>
      </c>
    </row>
    <row r="5975" spans="1:12" x14ac:dyDescent="0.2">
      <c r="A5975">
        <v>5974</v>
      </c>
      <c r="B5975">
        <f>HLOOKUP("Referencer",data!$A$1:$AT$8036,A5975,FALSE)</f>
        <v>0</v>
      </c>
      <c r="C5975">
        <f>HLOOKUP("Stedtekst",data!$A$1:$AT$8036,A5975,FALSE)</f>
        <v>0</v>
      </c>
      <c r="D5975">
        <f>HLOOKUP("Målested navn",data!$A$1:$AT$8036,A5975,FALSE)</f>
        <v>0</v>
      </c>
      <c r="E5975">
        <f>HLOOKUP("Prøvetagning",data!$A$1:$AT$8036,A5975,FALSE)</f>
        <v>0</v>
      </c>
      <c r="F5975">
        <f>HLOOKUP("Prøve",data!$A$1:$AT$8036,A5975,FALSE)</f>
        <v>0</v>
      </c>
      <c r="G5975">
        <f>HLOOKUP("ScKode",data!$A$1:$AT$8036,A5975,FALSE)</f>
        <v>0</v>
      </c>
      <c r="H5975">
        <f>HLOOKUP("StofParameter",data!$A$1:$AT$8036,A5975,FALSE)</f>
        <v>0</v>
      </c>
      <c r="I5975">
        <f>HLOOKUP("Dato",data!$A$1:$AT$8036,A5975,FALSE)</f>
        <v>0</v>
      </c>
      <c r="J5975">
        <f>HLOOKUP("Resultat-attribut",data!$A$1:$AT$8036,A5975,FALSE)</f>
        <v>0</v>
      </c>
      <c r="K5975">
        <f>HLOOKUP("Resultat",data!$A$1:$AT$8036,A5975,FALSE)</f>
        <v>0</v>
      </c>
      <c r="L5975">
        <f>HLOOKUP("Enhed",data!$A$1:$AT$8036,A5975,FALSE)</f>
        <v>0</v>
      </c>
    </row>
    <row r="5976" spans="1:12" x14ac:dyDescent="0.2">
      <c r="A5976">
        <v>5975</v>
      </c>
      <c r="B5976">
        <f>HLOOKUP("Referencer",data!$A$1:$AT$8036,A5976,FALSE)</f>
        <v>0</v>
      </c>
      <c r="C5976">
        <f>HLOOKUP("Stedtekst",data!$A$1:$AT$8036,A5976,FALSE)</f>
        <v>0</v>
      </c>
      <c r="D5976">
        <f>HLOOKUP("Målested navn",data!$A$1:$AT$8036,A5976,FALSE)</f>
        <v>0</v>
      </c>
      <c r="E5976">
        <f>HLOOKUP("Prøvetagning",data!$A$1:$AT$8036,A5976,FALSE)</f>
        <v>0</v>
      </c>
      <c r="F5976">
        <f>HLOOKUP("Prøve",data!$A$1:$AT$8036,A5976,FALSE)</f>
        <v>0</v>
      </c>
      <c r="G5976">
        <f>HLOOKUP("ScKode",data!$A$1:$AT$8036,A5976,FALSE)</f>
        <v>0</v>
      </c>
      <c r="H5976">
        <f>HLOOKUP("StofParameter",data!$A$1:$AT$8036,A5976,FALSE)</f>
        <v>0</v>
      </c>
      <c r="I5976">
        <f>HLOOKUP("Dato",data!$A$1:$AT$8036,A5976,FALSE)</f>
        <v>0</v>
      </c>
      <c r="J5976">
        <f>HLOOKUP("Resultat-attribut",data!$A$1:$AT$8036,A5976,FALSE)</f>
        <v>0</v>
      </c>
      <c r="K5976">
        <f>HLOOKUP("Resultat",data!$A$1:$AT$8036,A5976,FALSE)</f>
        <v>0</v>
      </c>
      <c r="L5976">
        <f>HLOOKUP("Enhed",data!$A$1:$AT$8036,A5976,FALSE)</f>
        <v>0</v>
      </c>
    </row>
    <row r="5977" spans="1:12" x14ac:dyDescent="0.2">
      <c r="A5977">
        <v>5976</v>
      </c>
      <c r="B5977">
        <f>HLOOKUP("Referencer",data!$A$1:$AT$8036,A5977,FALSE)</f>
        <v>0</v>
      </c>
      <c r="C5977">
        <f>HLOOKUP("Stedtekst",data!$A$1:$AT$8036,A5977,FALSE)</f>
        <v>0</v>
      </c>
      <c r="D5977">
        <f>HLOOKUP("Målested navn",data!$A$1:$AT$8036,A5977,FALSE)</f>
        <v>0</v>
      </c>
      <c r="E5977">
        <f>HLOOKUP("Prøvetagning",data!$A$1:$AT$8036,A5977,FALSE)</f>
        <v>0</v>
      </c>
      <c r="F5977">
        <f>HLOOKUP("Prøve",data!$A$1:$AT$8036,A5977,FALSE)</f>
        <v>0</v>
      </c>
      <c r="G5977">
        <f>HLOOKUP("ScKode",data!$A$1:$AT$8036,A5977,FALSE)</f>
        <v>0</v>
      </c>
      <c r="H5977">
        <f>HLOOKUP("StofParameter",data!$A$1:$AT$8036,A5977,FALSE)</f>
        <v>0</v>
      </c>
      <c r="I5977">
        <f>HLOOKUP("Dato",data!$A$1:$AT$8036,A5977,FALSE)</f>
        <v>0</v>
      </c>
      <c r="J5977">
        <f>HLOOKUP("Resultat-attribut",data!$A$1:$AT$8036,A5977,FALSE)</f>
        <v>0</v>
      </c>
      <c r="K5977">
        <f>HLOOKUP("Resultat",data!$A$1:$AT$8036,A5977,FALSE)</f>
        <v>0</v>
      </c>
      <c r="L5977">
        <f>HLOOKUP("Enhed",data!$A$1:$AT$8036,A5977,FALSE)</f>
        <v>0</v>
      </c>
    </row>
    <row r="5978" spans="1:12" x14ac:dyDescent="0.2">
      <c r="A5978">
        <v>5977</v>
      </c>
      <c r="B5978">
        <f>HLOOKUP("Referencer",data!$A$1:$AT$8036,A5978,FALSE)</f>
        <v>0</v>
      </c>
      <c r="C5978">
        <f>HLOOKUP("Stedtekst",data!$A$1:$AT$8036,A5978,FALSE)</f>
        <v>0</v>
      </c>
      <c r="D5978">
        <f>HLOOKUP("Målested navn",data!$A$1:$AT$8036,A5978,FALSE)</f>
        <v>0</v>
      </c>
      <c r="E5978">
        <f>HLOOKUP("Prøvetagning",data!$A$1:$AT$8036,A5978,FALSE)</f>
        <v>0</v>
      </c>
      <c r="F5978">
        <f>HLOOKUP("Prøve",data!$A$1:$AT$8036,A5978,FALSE)</f>
        <v>0</v>
      </c>
      <c r="G5978">
        <f>HLOOKUP("ScKode",data!$A$1:$AT$8036,A5978,FALSE)</f>
        <v>0</v>
      </c>
      <c r="H5978">
        <f>HLOOKUP("StofParameter",data!$A$1:$AT$8036,A5978,FALSE)</f>
        <v>0</v>
      </c>
      <c r="I5978">
        <f>HLOOKUP("Dato",data!$A$1:$AT$8036,A5978,FALSE)</f>
        <v>0</v>
      </c>
      <c r="J5978">
        <f>HLOOKUP("Resultat-attribut",data!$A$1:$AT$8036,A5978,FALSE)</f>
        <v>0</v>
      </c>
      <c r="K5978">
        <f>HLOOKUP("Resultat",data!$A$1:$AT$8036,A5978,FALSE)</f>
        <v>0</v>
      </c>
      <c r="L5978">
        <f>HLOOKUP("Enhed",data!$A$1:$AT$8036,A5978,FALSE)</f>
        <v>0</v>
      </c>
    </row>
    <row r="5979" spans="1:12" x14ac:dyDescent="0.2">
      <c r="A5979">
        <v>5978</v>
      </c>
      <c r="B5979">
        <f>HLOOKUP("Referencer",data!$A$1:$AT$8036,A5979,FALSE)</f>
        <v>0</v>
      </c>
      <c r="C5979">
        <f>HLOOKUP("Stedtekst",data!$A$1:$AT$8036,A5979,FALSE)</f>
        <v>0</v>
      </c>
      <c r="D5979">
        <f>HLOOKUP("Målested navn",data!$A$1:$AT$8036,A5979,FALSE)</f>
        <v>0</v>
      </c>
      <c r="E5979">
        <f>HLOOKUP("Prøvetagning",data!$A$1:$AT$8036,A5979,FALSE)</f>
        <v>0</v>
      </c>
      <c r="F5979">
        <f>HLOOKUP("Prøve",data!$A$1:$AT$8036,A5979,FALSE)</f>
        <v>0</v>
      </c>
      <c r="G5979">
        <f>HLOOKUP("ScKode",data!$A$1:$AT$8036,A5979,FALSE)</f>
        <v>0</v>
      </c>
      <c r="H5979">
        <f>HLOOKUP("StofParameter",data!$A$1:$AT$8036,A5979,FALSE)</f>
        <v>0</v>
      </c>
      <c r="I5979">
        <f>HLOOKUP("Dato",data!$A$1:$AT$8036,A5979,FALSE)</f>
        <v>0</v>
      </c>
      <c r="J5979">
        <f>HLOOKUP("Resultat-attribut",data!$A$1:$AT$8036,A5979,FALSE)</f>
        <v>0</v>
      </c>
      <c r="K5979">
        <f>HLOOKUP("Resultat",data!$A$1:$AT$8036,A5979,FALSE)</f>
        <v>0</v>
      </c>
      <c r="L5979">
        <f>HLOOKUP("Enhed",data!$A$1:$AT$8036,A5979,FALSE)</f>
        <v>0</v>
      </c>
    </row>
    <row r="5980" spans="1:12" x14ac:dyDescent="0.2">
      <c r="A5980">
        <v>5979</v>
      </c>
      <c r="B5980">
        <f>HLOOKUP("Referencer",data!$A$1:$AT$8036,A5980,FALSE)</f>
        <v>0</v>
      </c>
      <c r="C5980">
        <f>HLOOKUP("Stedtekst",data!$A$1:$AT$8036,A5980,FALSE)</f>
        <v>0</v>
      </c>
      <c r="D5980">
        <f>HLOOKUP("Målested navn",data!$A$1:$AT$8036,A5980,FALSE)</f>
        <v>0</v>
      </c>
      <c r="E5980">
        <f>HLOOKUP("Prøvetagning",data!$A$1:$AT$8036,A5980,FALSE)</f>
        <v>0</v>
      </c>
      <c r="F5980">
        <f>HLOOKUP("Prøve",data!$A$1:$AT$8036,A5980,FALSE)</f>
        <v>0</v>
      </c>
      <c r="G5980">
        <f>HLOOKUP("ScKode",data!$A$1:$AT$8036,A5980,FALSE)</f>
        <v>0</v>
      </c>
      <c r="H5980">
        <f>HLOOKUP("StofParameter",data!$A$1:$AT$8036,A5980,FALSE)</f>
        <v>0</v>
      </c>
      <c r="I5980">
        <f>HLOOKUP("Dato",data!$A$1:$AT$8036,A5980,FALSE)</f>
        <v>0</v>
      </c>
      <c r="J5980">
        <f>HLOOKUP("Resultat-attribut",data!$A$1:$AT$8036,A5980,FALSE)</f>
        <v>0</v>
      </c>
      <c r="K5980">
        <f>HLOOKUP("Resultat",data!$A$1:$AT$8036,A5980,FALSE)</f>
        <v>0</v>
      </c>
      <c r="L5980">
        <f>HLOOKUP("Enhed",data!$A$1:$AT$8036,A5980,FALSE)</f>
        <v>0</v>
      </c>
    </row>
    <row r="5981" spans="1:12" x14ac:dyDescent="0.2">
      <c r="A5981">
        <v>5980</v>
      </c>
      <c r="B5981">
        <f>HLOOKUP("Referencer",data!$A$1:$AT$8036,A5981,FALSE)</f>
        <v>0</v>
      </c>
      <c r="C5981">
        <f>HLOOKUP("Stedtekst",data!$A$1:$AT$8036,A5981,FALSE)</f>
        <v>0</v>
      </c>
      <c r="D5981">
        <f>HLOOKUP("Målested navn",data!$A$1:$AT$8036,A5981,FALSE)</f>
        <v>0</v>
      </c>
      <c r="E5981">
        <f>HLOOKUP("Prøvetagning",data!$A$1:$AT$8036,A5981,FALSE)</f>
        <v>0</v>
      </c>
      <c r="F5981">
        <f>HLOOKUP("Prøve",data!$A$1:$AT$8036,A5981,FALSE)</f>
        <v>0</v>
      </c>
      <c r="G5981">
        <f>HLOOKUP("ScKode",data!$A$1:$AT$8036,A5981,FALSE)</f>
        <v>0</v>
      </c>
      <c r="H5981">
        <f>HLOOKUP("StofParameter",data!$A$1:$AT$8036,A5981,FALSE)</f>
        <v>0</v>
      </c>
      <c r="I5981">
        <f>HLOOKUP("Dato",data!$A$1:$AT$8036,A5981,FALSE)</f>
        <v>0</v>
      </c>
      <c r="J5981">
        <f>HLOOKUP("Resultat-attribut",data!$A$1:$AT$8036,A5981,FALSE)</f>
        <v>0</v>
      </c>
      <c r="K5981">
        <f>HLOOKUP("Resultat",data!$A$1:$AT$8036,A5981,FALSE)</f>
        <v>0</v>
      </c>
      <c r="L5981">
        <f>HLOOKUP("Enhed",data!$A$1:$AT$8036,A5981,FALSE)</f>
        <v>0</v>
      </c>
    </row>
    <row r="5982" spans="1:12" x14ac:dyDescent="0.2">
      <c r="A5982">
        <v>5981</v>
      </c>
      <c r="B5982">
        <f>HLOOKUP("Referencer",data!$A$1:$AT$8036,A5982,FALSE)</f>
        <v>0</v>
      </c>
      <c r="C5982">
        <f>HLOOKUP("Stedtekst",data!$A$1:$AT$8036,A5982,FALSE)</f>
        <v>0</v>
      </c>
      <c r="D5982">
        <f>HLOOKUP("Målested navn",data!$A$1:$AT$8036,A5982,FALSE)</f>
        <v>0</v>
      </c>
      <c r="E5982">
        <f>HLOOKUP("Prøvetagning",data!$A$1:$AT$8036,A5982,FALSE)</f>
        <v>0</v>
      </c>
      <c r="F5982">
        <f>HLOOKUP("Prøve",data!$A$1:$AT$8036,A5982,FALSE)</f>
        <v>0</v>
      </c>
      <c r="G5982">
        <f>HLOOKUP("ScKode",data!$A$1:$AT$8036,A5982,FALSE)</f>
        <v>0</v>
      </c>
      <c r="H5982">
        <f>HLOOKUP("StofParameter",data!$A$1:$AT$8036,A5982,FALSE)</f>
        <v>0</v>
      </c>
      <c r="I5982">
        <f>HLOOKUP("Dato",data!$A$1:$AT$8036,A5982,FALSE)</f>
        <v>0</v>
      </c>
      <c r="J5982">
        <f>HLOOKUP("Resultat-attribut",data!$A$1:$AT$8036,A5982,FALSE)</f>
        <v>0</v>
      </c>
      <c r="K5982">
        <f>HLOOKUP("Resultat",data!$A$1:$AT$8036,A5982,FALSE)</f>
        <v>0</v>
      </c>
      <c r="L5982">
        <f>HLOOKUP("Enhed",data!$A$1:$AT$8036,A5982,FALSE)</f>
        <v>0</v>
      </c>
    </row>
    <row r="5983" spans="1:12" x14ac:dyDescent="0.2">
      <c r="A5983">
        <v>5982</v>
      </c>
      <c r="B5983">
        <f>HLOOKUP("Referencer",data!$A$1:$AT$8036,A5983,FALSE)</f>
        <v>0</v>
      </c>
      <c r="C5983">
        <f>HLOOKUP("Stedtekst",data!$A$1:$AT$8036,A5983,FALSE)</f>
        <v>0</v>
      </c>
      <c r="D5983">
        <f>HLOOKUP("Målested navn",data!$A$1:$AT$8036,A5983,FALSE)</f>
        <v>0</v>
      </c>
      <c r="E5983">
        <f>HLOOKUP("Prøvetagning",data!$A$1:$AT$8036,A5983,FALSE)</f>
        <v>0</v>
      </c>
      <c r="F5983">
        <f>HLOOKUP("Prøve",data!$A$1:$AT$8036,A5983,FALSE)</f>
        <v>0</v>
      </c>
      <c r="G5983">
        <f>HLOOKUP("ScKode",data!$A$1:$AT$8036,A5983,FALSE)</f>
        <v>0</v>
      </c>
      <c r="H5983">
        <f>HLOOKUP("StofParameter",data!$A$1:$AT$8036,A5983,FALSE)</f>
        <v>0</v>
      </c>
      <c r="I5983">
        <f>HLOOKUP("Dato",data!$A$1:$AT$8036,A5983,FALSE)</f>
        <v>0</v>
      </c>
      <c r="J5983">
        <f>HLOOKUP("Resultat-attribut",data!$A$1:$AT$8036,A5983,FALSE)</f>
        <v>0</v>
      </c>
      <c r="K5983">
        <f>HLOOKUP("Resultat",data!$A$1:$AT$8036,A5983,FALSE)</f>
        <v>0</v>
      </c>
      <c r="L5983">
        <f>HLOOKUP("Enhed",data!$A$1:$AT$8036,A5983,FALSE)</f>
        <v>0</v>
      </c>
    </row>
    <row r="5984" spans="1:12" x14ac:dyDescent="0.2">
      <c r="A5984">
        <v>5983</v>
      </c>
      <c r="B5984">
        <f>HLOOKUP("Referencer",data!$A$1:$AT$8036,A5984,FALSE)</f>
        <v>0</v>
      </c>
      <c r="C5984">
        <f>HLOOKUP("Stedtekst",data!$A$1:$AT$8036,A5984,FALSE)</f>
        <v>0</v>
      </c>
      <c r="D5984">
        <f>HLOOKUP("Målested navn",data!$A$1:$AT$8036,A5984,FALSE)</f>
        <v>0</v>
      </c>
      <c r="E5984">
        <f>HLOOKUP("Prøvetagning",data!$A$1:$AT$8036,A5984,FALSE)</f>
        <v>0</v>
      </c>
      <c r="F5984">
        <f>HLOOKUP("Prøve",data!$A$1:$AT$8036,A5984,FALSE)</f>
        <v>0</v>
      </c>
      <c r="G5984">
        <f>HLOOKUP("ScKode",data!$A$1:$AT$8036,A5984,FALSE)</f>
        <v>0</v>
      </c>
      <c r="H5984">
        <f>HLOOKUP("StofParameter",data!$A$1:$AT$8036,A5984,FALSE)</f>
        <v>0</v>
      </c>
      <c r="I5984">
        <f>HLOOKUP("Dato",data!$A$1:$AT$8036,A5984,FALSE)</f>
        <v>0</v>
      </c>
      <c r="J5984">
        <f>HLOOKUP("Resultat-attribut",data!$A$1:$AT$8036,A5984,FALSE)</f>
        <v>0</v>
      </c>
      <c r="K5984">
        <f>HLOOKUP("Resultat",data!$A$1:$AT$8036,A5984,FALSE)</f>
        <v>0</v>
      </c>
      <c r="L5984">
        <f>HLOOKUP("Enhed",data!$A$1:$AT$8036,A5984,FALSE)</f>
        <v>0</v>
      </c>
    </row>
    <row r="5985" spans="1:12" x14ac:dyDescent="0.2">
      <c r="A5985">
        <v>5984</v>
      </c>
      <c r="B5985">
        <f>HLOOKUP("Referencer",data!$A$1:$AT$8036,A5985,FALSE)</f>
        <v>0</v>
      </c>
      <c r="C5985">
        <f>HLOOKUP("Stedtekst",data!$A$1:$AT$8036,A5985,FALSE)</f>
        <v>0</v>
      </c>
      <c r="D5985">
        <f>HLOOKUP("Målested navn",data!$A$1:$AT$8036,A5985,FALSE)</f>
        <v>0</v>
      </c>
      <c r="E5985">
        <f>HLOOKUP("Prøvetagning",data!$A$1:$AT$8036,A5985,FALSE)</f>
        <v>0</v>
      </c>
      <c r="F5985">
        <f>HLOOKUP("Prøve",data!$A$1:$AT$8036,A5985,FALSE)</f>
        <v>0</v>
      </c>
      <c r="G5985">
        <f>HLOOKUP("ScKode",data!$A$1:$AT$8036,A5985,FALSE)</f>
        <v>0</v>
      </c>
      <c r="H5985">
        <f>HLOOKUP("StofParameter",data!$A$1:$AT$8036,A5985,FALSE)</f>
        <v>0</v>
      </c>
      <c r="I5985">
        <f>HLOOKUP("Dato",data!$A$1:$AT$8036,A5985,FALSE)</f>
        <v>0</v>
      </c>
      <c r="J5985">
        <f>HLOOKUP("Resultat-attribut",data!$A$1:$AT$8036,A5985,FALSE)</f>
        <v>0</v>
      </c>
      <c r="K5985">
        <f>HLOOKUP("Resultat",data!$A$1:$AT$8036,A5985,FALSE)</f>
        <v>0</v>
      </c>
      <c r="L5985">
        <f>HLOOKUP("Enhed",data!$A$1:$AT$8036,A5985,FALSE)</f>
        <v>0</v>
      </c>
    </row>
    <row r="5986" spans="1:12" x14ac:dyDescent="0.2">
      <c r="A5986">
        <v>5985</v>
      </c>
      <c r="B5986">
        <f>HLOOKUP("Referencer",data!$A$1:$AT$8036,A5986,FALSE)</f>
        <v>0</v>
      </c>
      <c r="C5986">
        <f>HLOOKUP("Stedtekst",data!$A$1:$AT$8036,A5986,FALSE)</f>
        <v>0</v>
      </c>
      <c r="D5986">
        <f>HLOOKUP("Målested navn",data!$A$1:$AT$8036,A5986,FALSE)</f>
        <v>0</v>
      </c>
      <c r="E5986">
        <f>HLOOKUP("Prøvetagning",data!$A$1:$AT$8036,A5986,FALSE)</f>
        <v>0</v>
      </c>
      <c r="F5986">
        <f>HLOOKUP("Prøve",data!$A$1:$AT$8036,A5986,FALSE)</f>
        <v>0</v>
      </c>
      <c r="G5986">
        <f>HLOOKUP("ScKode",data!$A$1:$AT$8036,A5986,FALSE)</f>
        <v>0</v>
      </c>
      <c r="H5986">
        <f>HLOOKUP("StofParameter",data!$A$1:$AT$8036,A5986,FALSE)</f>
        <v>0</v>
      </c>
      <c r="I5986">
        <f>HLOOKUP("Dato",data!$A$1:$AT$8036,A5986,FALSE)</f>
        <v>0</v>
      </c>
      <c r="J5986">
        <f>HLOOKUP("Resultat-attribut",data!$A$1:$AT$8036,A5986,FALSE)</f>
        <v>0</v>
      </c>
      <c r="K5986">
        <f>HLOOKUP("Resultat",data!$A$1:$AT$8036,A5986,FALSE)</f>
        <v>0</v>
      </c>
      <c r="L5986">
        <f>HLOOKUP("Enhed",data!$A$1:$AT$8036,A5986,FALSE)</f>
        <v>0</v>
      </c>
    </row>
    <row r="5987" spans="1:12" x14ac:dyDescent="0.2">
      <c r="A5987">
        <v>5986</v>
      </c>
      <c r="B5987">
        <f>HLOOKUP("Referencer",data!$A$1:$AT$8036,A5987,FALSE)</f>
        <v>0</v>
      </c>
      <c r="C5987">
        <f>HLOOKUP("Stedtekst",data!$A$1:$AT$8036,A5987,FALSE)</f>
        <v>0</v>
      </c>
      <c r="D5987">
        <f>HLOOKUP("Målested navn",data!$A$1:$AT$8036,A5987,FALSE)</f>
        <v>0</v>
      </c>
      <c r="E5987">
        <f>HLOOKUP("Prøvetagning",data!$A$1:$AT$8036,A5987,FALSE)</f>
        <v>0</v>
      </c>
      <c r="F5987">
        <f>HLOOKUP("Prøve",data!$A$1:$AT$8036,A5987,FALSE)</f>
        <v>0</v>
      </c>
      <c r="G5987">
        <f>HLOOKUP("ScKode",data!$A$1:$AT$8036,A5987,FALSE)</f>
        <v>0</v>
      </c>
      <c r="H5987">
        <f>HLOOKUP("StofParameter",data!$A$1:$AT$8036,A5987,FALSE)</f>
        <v>0</v>
      </c>
      <c r="I5987">
        <f>HLOOKUP("Dato",data!$A$1:$AT$8036,A5987,FALSE)</f>
        <v>0</v>
      </c>
      <c r="J5987">
        <f>HLOOKUP("Resultat-attribut",data!$A$1:$AT$8036,A5987,FALSE)</f>
        <v>0</v>
      </c>
      <c r="K5987">
        <f>HLOOKUP("Resultat",data!$A$1:$AT$8036,A5987,FALSE)</f>
        <v>0</v>
      </c>
      <c r="L5987">
        <f>HLOOKUP("Enhed",data!$A$1:$AT$8036,A5987,FALSE)</f>
        <v>0</v>
      </c>
    </row>
    <row r="5988" spans="1:12" x14ac:dyDescent="0.2">
      <c r="A5988">
        <v>5987</v>
      </c>
      <c r="B5988">
        <f>HLOOKUP("Referencer",data!$A$1:$AT$8036,A5988,FALSE)</f>
        <v>0</v>
      </c>
      <c r="C5988">
        <f>HLOOKUP("Stedtekst",data!$A$1:$AT$8036,A5988,FALSE)</f>
        <v>0</v>
      </c>
      <c r="D5988">
        <f>HLOOKUP("Målested navn",data!$A$1:$AT$8036,A5988,FALSE)</f>
        <v>0</v>
      </c>
      <c r="E5988">
        <f>HLOOKUP("Prøvetagning",data!$A$1:$AT$8036,A5988,FALSE)</f>
        <v>0</v>
      </c>
      <c r="F5988">
        <f>HLOOKUP("Prøve",data!$A$1:$AT$8036,A5988,FALSE)</f>
        <v>0</v>
      </c>
      <c r="G5988">
        <f>HLOOKUP("ScKode",data!$A$1:$AT$8036,A5988,FALSE)</f>
        <v>0</v>
      </c>
      <c r="H5988">
        <f>HLOOKUP("StofParameter",data!$A$1:$AT$8036,A5988,FALSE)</f>
        <v>0</v>
      </c>
      <c r="I5988">
        <f>HLOOKUP("Dato",data!$A$1:$AT$8036,A5988,FALSE)</f>
        <v>0</v>
      </c>
      <c r="J5988">
        <f>HLOOKUP("Resultat-attribut",data!$A$1:$AT$8036,A5988,FALSE)</f>
        <v>0</v>
      </c>
      <c r="K5988">
        <f>HLOOKUP("Resultat",data!$A$1:$AT$8036,A5988,FALSE)</f>
        <v>0</v>
      </c>
      <c r="L5988">
        <f>HLOOKUP("Enhed",data!$A$1:$AT$8036,A5988,FALSE)</f>
        <v>0</v>
      </c>
    </row>
    <row r="5989" spans="1:12" x14ac:dyDescent="0.2">
      <c r="A5989">
        <v>5988</v>
      </c>
      <c r="B5989">
        <f>HLOOKUP("Referencer",data!$A$1:$AT$8036,A5989,FALSE)</f>
        <v>0</v>
      </c>
      <c r="C5989">
        <f>HLOOKUP("Stedtekst",data!$A$1:$AT$8036,A5989,FALSE)</f>
        <v>0</v>
      </c>
      <c r="D5989">
        <f>HLOOKUP("Målested navn",data!$A$1:$AT$8036,A5989,FALSE)</f>
        <v>0</v>
      </c>
      <c r="E5989">
        <f>HLOOKUP("Prøvetagning",data!$A$1:$AT$8036,A5989,FALSE)</f>
        <v>0</v>
      </c>
      <c r="F5989">
        <f>HLOOKUP("Prøve",data!$A$1:$AT$8036,A5989,FALSE)</f>
        <v>0</v>
      </c>
      <c r="G5989">
        <f>HLOOKUP("ScKode",data!$A$1:$AT$8036,A5989,FALSE)</f>
        <v>0</v>
      </c>
      <c r="H5989">
        <f>HLOOKUP("StofParameter",data!$A$1:$AT$8036,A5989,FALSE)</f>
        <v>0</v>
      </c>
      <c r="I5989">
        <f>HLOOKUP("Dato",data!$A$1:$AT$8036,A5989,FALSE)</f>
        <v>0</v>
      </c>
      <c r="J5989">
        <f>HLOOKUP("Resultat-attribut",data!$A$1:$AT$8036,A5989,FALSE)</f>
        <v>0</v>
      </c>
      <c r="K5989">
        <f>HLOOKUP("Resultat",data!$A$1:$AT$8036,A5989,FALSE)</f>
        <v>0</v>
      </c>
      <c r="L5989">
        <f>HLOOKUP("Enhed",data!$A$1:$AT$8036,A5989,FALSE)</f>
        <v>0</v>
      </c>
    </row>
    <row r="5990" spans="1:12" x14ac:dyDescent="0.2">
      <c r="A5990">
        <v>5989</v>
      </c>
      <c r="B5990">
        <f>HLOOKUP("Referencer",data!$A$1:$AT$8036,A5990,FALSE)</f>
        <v>0</v>
      </c>
      <c r="C5990">
        <f>HLOOKUP("Stedtekst",data!$A$1:$AT$8036,A5990,FALSE)</f>
        <v>0</v>
      </c>
      <c r="D5990">
        <f>HLOOKUP("Målested navn",data!$A$1:$AT$8036,A5990,FALSE)</f>
        <v>0</v>
      </c>
      <c r="E5990">
        <f>HLOOKUP("Prøvetagning",data!$A$1:$AT$8036,A5990,FALSE)</f>
        <v>0</v>
      </c>
      <c r="F5990">
        <f>HLOOKUP("Prøve",data!$A$1:$AT$8036,A5990,FALSE)</f>
        <v>0</v>
      </c>
      <c r="G5990">
        <f>HLOOKUP("ScKode",data!$A$1:$AT$8036,A5990,FALSE)</f>
        <v>0</v>
      </c>
      <c r="H5990">
        <f>HLOOKUP("StofParameter",data!$A$1:$AT$8036,A5990,FALSE)</f>
        <v>0</v>
      </c>
      <c r="I5990">
        <f>HLOOKUP("Dato",data!$A$1:$AT$8036,A5990,FALSE)</f>
        <v>0</v>
      </c>
      <c r="J5990">
        <f>HLOOKUP("Resultat-attribut",data!$A$1:$AT$8036,A5990,FALSE)</f>
        <v>0</v>
      </c>
      <c r="K5990">
        <f>HLOOKUP("Resultat",data!$A$1:$AT$8036,A5990,FALSE)</f>
        <v>0</v>
      </c>
      <c r="L5990">
        <f>HLOOKUP("Enhed",data!$A$1:$AT$8036,A5990,FALSE)</f>
        <v>0</v>
      </c>
    </row>
    <row r="5991" spans="1:12" x14ac:dyDescent="0.2">
      <c r="A5991">
        <v>5990</v>
      </c>
      <c r="B5991">
        <f>HLOOKUP("Referencer",data!$A$1:$AT$8036,A5991,FALSE)</f>
        <v>0</v>
      </c>
      <c r="C5991">
        <f>HLOOKUP("Stedtekst",data!$A$1:$AT$8036,A5991,FALSE)</f>
        <v>0</v>
      </c>
      <c r="D5991">
        <f>HLOOKUP("Målested navn",data!$A$1:$AT$8036,A5991,FALSE)</f>
        <v>0</v>
      </c>
      <c r="E5991">
        <f>HLOOKUP("Prøvetagning",data!$A$1:$AT$8036,A5991,FALSE)</f>
        <v>0</v>
      </c>
      <c r="F5991">
        <f>HLOOKUP("Prøve",data!$A$1:$AT$8036,A5991,FALSE)</f>
        <v>0</v>
      </c>
      <c r="G5991">
        <f>HLOOKUP("ScKode",data!$A$1:$AT$8036,A5991,FALSE)</f>
        <v>0</v>
      </c>
      <c r="H5991">
        <f>HLOOKUP("StofParameter",data!$A$1:$AT$8036,A5991,FALSE)</f>
        <v>0</v>
      </c>
      <c r="I5991">
        <f>HLOOKUP("Dato",data!$A$1:$AT$8036,A5991,FALSE)</f>
        <v>0</v>
      </c>
      <c r="J5991">
        <f>HLOOKUP("Resultat-attribut",data!$A$1:$AT$8036,A5991,FALSE)</f>
        <v>0</v>
      </c>
      <c r="K5991">
        <f>HLOOKUP("Resultat",data!$A$1:$AT$8036,A5991,FALSE)</f>
        <v>0</v>
      </c>
      <c r="L5991">
        <f>HLOOKUP("Enhed",data!$A$1:$AT$8036,A5991,FALSE)</f>
        <v>0</v>
      </c>
    </row>
    <row r="5992" spans="1:12" x14ac:dyDescent="0.2">
      <c r="A5992">
        <v>5991</v>
      </c>
      <c r="B5992">
        <f>HLOOKUP("Referencer",data!$A$1:$AT$8036,A5992,FALSE)</f>
        <v>0</v>
      </c>
      <c r="C5992">
        <f>HLOOKUP("Stedtekst",data!$A$1:$AT$8036,A5992,FALSE)</f>
        <v>0</v>
      </c>
      <c r="D5992">
        <f>HLOOKUP("Målested navn",data!$A$1:$AT$8036,A5992,FALSE)</f>
        <v>0</v>
      </c>
      <c r="E5992">
        <f>HLOOKUP("Prøvetagning",data!$A$1:$AT$8036,A5992,FALSE)</f>
        <v>0</v>
      </c>
      <c r="F5992">
        <f>HLOOKUP("Prøve",data!$A$1:$AT$8036,A5992,FALSE)</f>
        <v>0</v>
      </c>
      <c r="G5992">
        <f>HLOOKUP("ScKode",data!$A$1:$AT$8036,A5992,FALSE)</f>
        <v>0</v>
      </c>
      <c r="H5992">
        <f>HLOOKUP("StofParameter",data!$A$1:$AT$8036,A5992,FALSE)</f>
        <v>0</v>
      </c>
      <c r="I5992">
        <f>HLOOKUP("Dato",data!$A$1:$AT$8036,A5992,FALSE)</f>
        <v>0</v>
      </c>
      <c r="J5992">
        <f>HLOOKUP("Resultat-attribut",data!$A$1:$AT$8036,A5992,FALSE)</f>
        <v>0</v>
      </c>
      <c r="K5992">
        <f>HLOOKUP("Resultat",data!$A$1:$AT$8036,A5992,FALSE)</f>
        <v>0</v>
      </c>
      <c r="L5992">
        <f>HLOOKUP("Enhed",data!$A$1:$AT$8036,A5992,FALSE)</f>
        <v>0</v>
      </c>
    </row>
    <row r="5993" spans="1:12" x14ac:dyDescent="0.2">
      <c r="A5993">
        <v>5992</v>
      </c>
      <c r="B5993">
        <f>HLOOKUP("Referencer",data!$A$1:$AT$8036,A5993,FALSE)</f>
        <v>0</v>
      </c>
      <c r="C5993">
        <f>HLOOKUP("Stedtekst",data!$A$1:$AT$8036,A5993,FALSE)</f>
        <v>0</v>
      </c>
      <c r="D5993">
        <f>HLOOKUP("Målested navn",data!$A$1:$AT$8036,A5993,FALSE)</f>
        <v>0</v>
      </c>
      <c r="E5993">
        <f>HLOOKUP("Prøvetagning",data!$A$1:$AT$8036,A5993,FALSE)</f>
        <v>0</v>
      </c>
      <c r="F5993">
        <f>HLOOKUP("Prøve",data!$A$1:$AT$8036,A5993,FALSE)</f>
        <v>0</v>
      </c>
      <c r="G5993">
        <f>HLOOKUP("ScKode",data!$A$1:$AT$8036,A5993,FALSE)</f>
        <v>0</v>
      </c>
      <c r="H5993">
        <f>HLOOKUP("StofParameter",data!$A$1:$AT$8036,A5993,FALSE)</f>
        <v>0</v>
      </c>
      <c r="I5993">
        <f>HLOOKUP("Dato",data!$A$1:$AT$8036,A5993,FALSE)</f>
        <v>0</v>
      </c>
      <c r="J5993">
        <f>HLOOKUP("Resultat-attribut",data!$A$1:$AT$8036,A5993,FALSE)</f>
        <v>0</v>
      </c>
      <c r="K5993">
        <f>HLOOKUP("Resultat",data!$A$1:$AT$8036,A5993,FALSE)</f>
        <v>0</v>
      </c>
      <c r="L5993">
        <f>HLOOKUP("Enhed",data!$A$1:$AT$8036,A5993,FALSE)</f>
        <v>0</v>
      </c>
    </row>
    <row r="5994" spans="1:12" x14ac:dyDescent="0.2">
      <c r="A5994">
        <v>5993</v>
      </c>
      <c r="B5994">
        <f>HLOOKUP("Referencer",data!$A$1:$AT$8036,A5994,FALSE)</f>
        <v>0</v>
      </c>
      <c r="C5994">
        <f>HLOOKUP("Stedtekst",data!$A$1:$AT$8036,A5994,FALSE)</f>
        <v>0</v>
      </c>
      <c r="D5994">
        <f>HLOOKUP("Målested navn",data!$A$1:$AT$8036,A5994,FALSE)</f>
        <v>0</v>
      </c>
      <c r="E5994">
        <f>HLOOKUP("Prøvetagning",data!$A$1:$AT$8036,A5994,FALSE)</f>
        <v>0</v>
      </c>
      <c r="F5994">
        <f>HLOOKUP("Prøve",data!$A$1:$AT$8036,A5994,FALSE)</f>
        <v>0</v>
      </c>
      <c r="G5994">
        <f>HLOOKUP("ScKode",data!$A$1:$AT$8036,A5994,FALSE)</f>
        <v>0</v>
      </c>
      <c r="H5994">
        <f>HLOOKUP("StofParameter",data!$A$1:$AT$8036,A5994,FALSE)</f>
        <v>0</v>
      </c>
      <c r="I5994">
        <f>HLOOKUP("Dato",data!$A$1:$AT$8036,A5994,FALSE)</f>
        <v>0</v>
      </c>
      <c r="J5994">
        <f>HLOOKUP("Resultat-attribut",data!$A$1:$AT$8036,A5994,FALSE)</f>
        <v>0</v>
      </c>
      <c r="K5994">
        <f>HLOOKUP("Resultat",data!$A$1:$AT$8036,A5994,FALSE)</f>
        <v>0</v>
      </c>
      <c r="L5994">
        <f>HLOOKUP("Enhed",data!$A$1:$AT$8036,A5994,FALSE)</f>
        <v>0</v>
      </c>
    </row>
    <row r="5995" spans="1:12" x14ac:dyDescent="0.2">
      <c r="A5995">
        <v>5994</v>
      </c>
      <c r="B5995">
        <f>HLOOKUP("Referencer",data!$A$1:$AT$8036,A5995,FALSE)</f>
        <v>0</v>
      </c>
      <c r="C5995">
        <f>HLOOKUP("Stedtekst",data!$A$1:$AT$8036,A5995,FALSE)</f>
        <v>0</v>
      </c>
      <c r="D5995">
        <f>HLOOKUP("Målested navn",data!$A$1:$AT$8036,A5995,FALSE)</f>
        <v>0</v>
      </c>
      <c r="E5995">
        <f>HLOOKUP("Prøvetagning",data!$A$1:$AT$8036,A5995,FALSE)</f>
        <v>0</v>
      </c>
      <c r="F5995">
        <f>HLOOKUP("Prøve",data!$A$1:$AT$8036,A5995,FALSE)</f>
        <v>0</v>
      </c>
      <c r="G5995">
        <f>HLOOKUP("ScKode",data!$A$1:$AT$8036,A5995,FALSE)</f>
        <v>0</v>
      </c>
      <c r="H5995">
        <f>HLOOKUP("StofParameter",data!$A$1:$AT$8036,A5995,FALSE)</f>
        <v>0</v>
      </c>
      <c r="I5995">
        <f>HLOOKUP("Dato",data!$A$1:$AT$8036,A5995,FALSE)</f>
        <v>0</v>
      </c>
      <c r="J5995">
        <f>HLOOKUP("Resultat-attribut",data!$A$1:$AT$8036,A5995,FALSE)</f>
        <v>0</v>
      </c>
      <c r="K5995">
        <f>HLOOKUP("Resultat",data!$A$1:$AT$8036,A5995,FALSE)</f>
        <v>0</v>
      </c>
      <c r="L5995">
        <f>HLOOKUP("Enhed",data!$A$1:$AT$8036,A5995,FALSE)</f>
        <v>0</v>
      </c>
    </row>
    <row r="5996" spans="1:12" x14ac:dyDescent="0.2">
      <c r="A5996">
        <v>5995</v>
      </c>
      <c r="B5996">
        <f>HLOOKUP("Referencer",data!$A$1:$AT$8036,A5996,FALSE)</f>
        <v>0</v>
      </c>
      <c r="C5996">
        <f>HLOOKUP("Stedtekst",data!$A$1:$AT$8036,A5996,FALSE)</f>
        <v>0</v>
      </c>
      <c r="D5996">
        <f>HLOOKUP("Målested navn",data!$A$1:$AT$8036,A5996,FALSE)</f>
        <v>0</v>
      </c>
      <c r="E5996">
        <f>HLOOKUP("Prøvetagning",data!$A$1:$AT$8036,A5996,FALSE)</f>
        <v>0</v>
      </c>
      <c r="F5996">
        <f>HLOOKUP("Prøve",data!$A$1:$AT$8036,A5996,FALSE)</f>
        <v>0</v>
      </c>
      <c r="G5996">
        <f>HLOOKUP("ScKode",data!$A$1:$AT$8036,A5996,FALSE)</f>
        <v>0</v>
      </c>
      <c r="H5996">
        <f>HLOOKUP("StofParameter",data!$A$1:$AT$8036,A5996,FALSE)</f>
        <v>0</v>
      </c>
      <c r="I5996">
        <f>HLOOKUP("Dato",data!$A$1:$AT$8036,A5996,FALSE)</f>
        <v>0</v>
      </c>
      <c r="J5996">
        <f>HLOOKUP("Resultat-attribut",data!$A$1:$AT$8036,A5996,FALSE)</f>
        <v>0</v>
      </c>
      <c r="K5996">
        <f>HLOOKUP("Resultat",data!$A$1:$AT$8036,A5996,FALSE)</f>
        <v>0</v>
      </c>
      <c r="L5996">
        <f>HLOOKUP("Enhed",data!$A$1:$AT$8036,A5996,FALSE)</f>
        <v>0</v>
      </c>
    </row>
    <row r="5997" spans="1:12" x14ac:dyDescent="0.2">
      <c r="A5997">
        <v>5996</v>
      </c>
      <c r="B5997">
        <f>HLOOKUP("Referencer",data!$A$1:$AT$8036,A5997,FALSE)</f>
        <v>0</v>
      </c>
      <c r="C5997">
        <f>HLOOKUP("Stedtekst",data!$A$1:$AT$8036,A5997,FALSE)</f>
        <v>0</v>
      </c>
      <c r="D5997">
        <f>HLOOKUP("Målested navn",data!$A$1:$AT$8036,A5997,FALSE)</f>
        <v>0</v>
      </c>
      <c r="E5997">
        <f>HLOOKUP("Prøvetagning",data!$A$1:$AT$8036,A5997,FALSE)</f>
        <v>0</v>
      </c>
      <c r="F5997">
        <f>HLOOKUP("Prøve",data!$A$1:$AT$8036,A5997,FALSE)</f>
        <v>0</v>
      </c>
      <c r="G5997">
        <f>HLOOKUP("ScKode",data!$A$1:$AT$8036,A5997,FALSE)</f>
        <v>0</v>
      </c>
      <c r="H5997">
        <f>HLOOKUP("StofParameter",data!$A$1:$AT$8036,A5997,FALSE)</f>
        <v>0</v>
      </c>
      <c r="I5997">
        <f>HLOOKUP("Dato",data!$A$1:$AT$8036,A5997,FALSE)</f>
        <v>0</v>
      </c>
      <c r="J5997">
        <f>HLOOKUP("Resultat-attribut",data!$A$1:$AT$8036,A5997,FALSE)</f>
        <v>0</v>
      </c>
      <c r="K5997">
        <f>HLOOKUP("Resultat",data!$A$1:$AT$8036,A5997,FALSE)</f>
        <v>0</v>
      </c>
      <c r="L5997">
        <f>HLOOKUP("Enhed",data!$A$1:$AT$8036,A5997,FALSE)</f>
        <v>0</v>
      </c>
    </row>
    <row r="5998" spans="1:12" x14ac:dyDescent="0.2">
      <c r="A5998">
        <v>5997</v>
      </c>
      <c r="B5998">
        <f>HLOOKUP("Referencer",data!$A$1:$AT$8036,A5998,FALSE)</f>
        <v>0</v>
      </c>
      <c r="C5998">
        <f>HLOOKUP("Stedtekst",data!$A$1:$AT$8036,A5998,FALSE)</f>
        <v>0</v>
      </c>
      <c r="D5998">
        <f>HLOOKUP("Målested navn",data!$A$1:$AT$8036,A5998,FALSE)</f>
        <v>0</v>
      </c>
      <c r="E5998">
        <f>HLOOKUP("Prøvetagning",data!$A$1:$AT$8036,A5998,FALSE)</f>
        <v>0</v>
      </c>
      <c r="F5998">
        <f>HLOOKUP("Prøve",data!$A$1:$AT$8036,A5998,FALSE)</f>
        <v>0</v>
      </c>
      <c r="G5998">
        <f>HLOOKUP("ScKode",data!$A$1:$AT$8036,A5998,FALSE)</f>
        <v>0</v>
      </c>
      <c r="H5998">
        <f>HLOOKUP("StofParameter",data!$A$1:$AT$8036,A5998,FALSE)</f>
        <v>0</v>
      </c>
      <c r="I5998">
        <f>HLOOKUP("Dato",data!$A$1:$AT$8036,A5998,FALSE)</f>
        <v>0</v>
      </c>
      <c r="J5998">
        <f>HLOOKUP("Resultat-attribut",data!$A$1:$AT$8036,A5998,FALSE)</f>
        <v>0</v>
      </c>
      <c r="K5998">
        <f>HLOOKUP("Resultat",data!$A$1:$AT$8036,A5998,FALSE)</f>
        <v>0</v>
      </c>
      <c r="L5998">
        <f>HLOOKUP("Enhed",data!$A$1:$AT$8036,A5998,FALSE)</f>
        <v>0</v>
      </c>
    </row>
    <row r="5999" spans="1:12" x14ac:dyDescent="0.2">
      <c r="A5999">
        <v>5998</v>
      </c>
      <c r="B5999">
        <f>HLOOKUP("Referencer",data!$A$1:$AT$8036,A5999,FALSE)</f>
        <v>0</v>
      </c>
      <c r="C5999">
        <f>HLOOKUP("Stedtekst",data!$A$1:$AT$8036,A5999,FALSE)</f>
        <v>0</v>
      </c>
      <c r="D5999">
        <f>HLOOKUP("Målested navn",data!$A$1:$AT$8036,A5999,FALSE)</f>
        <v>0</v>
      </c>
      <c r="E5999">
        <f>HLOOKUP("Prøvetagning",data!$A$1:$AT$8036,A5999,FALSE)</f>
        <v>0</v>
      </c>
      <c r="F5999">
        <f>HLOOKUP("Prøve",data!$A$1:$AT$8036,A5999,FALSE)</f>
        <v>0</v>
      </c>
      <c r="G5999">
        <f>HLOOKUP("ScKode",data!$A$1:$AT$8036,A5999,FALSE)</f>
        <v>0</v>
      </c>
      <c r="H5999">
        <f>HLOOKUP("StofParameter",data!$A$1:$AT$8036,A5999,FALSE)</f>
        <v>0</v>
      </c>
      <c r="I5999">
        <f>HLOOKUP("Dato",data!$A$1:$AT$8036,A5999,FALSE)</f>
        <v>0</v>
      </c>
      <c r="J5999">
        <f>HLOOKUP("Resultat-attribut",data!$A$1:$AT$8036,A5999,FALSE)</f>
        <v>0</v>
      </c>
      <c r="K5999">
        <f>HLOOKUP("Resultat",data!$A$1:$AT$8036,A5999,FALSE)</f>
        <v>0</v>
      </c>
      <c r="L5999">
        <f>HLOOKUP("Enhed",data!$A$1:$AT$8036,A5999,FALSE)</f>
        <v>0</v>
      </c>
    </row>
    <row r="6000" spans="1:12" x14ac:dyDescent="0.2">
      <c r="A6000">
        <v>5999</v>
      </c>
      <c r="B6000">
        <f>HLOOKUP("Referencer",data!$A$1:$AT$8036,A6000,FALSE)</f>
        <v>0</v>
      </c>
      <c r="C6000">
        <f>HLOOKUP("Stedtekst",data!$A$1:$AT$8036,A6000,FALSE)</f>
        <v>0</v>
      </c>
      <c r="D6000">
        <f>HLOOKUP("Målested navn",data!$A$1:$AT$8036,A6000,FALSE)</f>
        <v>0</v>
      </c>
      <c r="E6000">
        <f>HLOOKUP("Prøvetagning",data!$A$1:$AT$8036,A6000,FALSE)</f>
        <v>0</v>
      </c>
      <c r="F6000">
        <f>HLOOKUP("Prøve",data!$A$1:$AT$8036,A6000,FALSE)</f>
        <v>0</v>
      </c>
      <c r="G6000">
        <f>HLOOKUP("ScKode",data!$A$1:$AT$8036,A6000,FALSE)</f>
        <v>0</v>
      </c>
      <c r="H6000">
        <f>HLOOKUP("StofParameter",data!$A$1:$AT$8036,A6000,FALSE)</f>
        <v>0</v>
      </c>
      <c r="I6000">
        <f>HLOOKUP("Dato",data!$A$1:$AT$8036,A6000,FALSE)</f>
        <v>0</v>
      </c>
      <c r="J6000">
        <f>HLOOKUP("Resultat-attribut",data!$A$1:$AT$8036,A6000,FALSE)</f>
        <v>0</v>
      </c>
      <c r="K6000">
        <f>HLOOKUP("Resultat",data!$A$1:$AT$8036,A6000,FALSE)</f>
        <v>0</v>
      </c>
      <c r="L6000">
        <f>HLOOKUP("Enhed",data!$A$1:$AT$8036,A6000,FALSE)</f>
        <v>0</v>
      </c>
    </row>
    <row r="6001" spans="1:12" x14ac:dyDescent="0.2">
      <c r="A6001">
        <v>6000</v>
      </c>
      <c r="B6001">
        <f>HLOOKUP("Referencer",data!$A$1:$AT$8036,A6001,FALSE)</f>
        <v>0</v>
      </c>
      <c r="C6001">
        <f>HLOOKUP("Stedtekst",data!$A$1:$AT$8036,A6001,FALSE)</f>
        <v>0</v>
      </c>
      <c r="D6001">
        <f>HLOOKUP("Målested navn",data!$A$1:$AT$8036,A6001,FALSE)</f>
        <v>0</v>
      </c>
      <c r="E6001">
        <f>HLOOKUP("Prøvetagning",data!$A$1:$AT$8036,A6001,FALSE)</f>
        <v>0</v>
      </c>
      <c r="F6001">
        <f>HLOOKUP("Prøve",data!$A$1:$AT$8036,A6001,FALSE)</f>
        <v>0</v>
      </c>
      <c r="G6001">
        <f>HLOOKUP("ScKode",data!$A$1:$AT$8036,A6001,FALSE)</f>
        <v>0</v>
      </c>
      <c r="H6001">
        <f>HLOOKUP("StofParameter",data!$A$1:$AT$8036,A6001,FALSE)</f>
        <v>0</v>
      </c>
      <c r="I6001">
        <f>HLOOKUP("Dato",data!$A$1:$AT$8036,A6001,FALSE)</f>
        <v>0</v>
      </c>
      <c r="J6001">
        <f>HLOOKUP("Resultat-attribut",data!$A$1:$AT$8036,A6001,FALSE)</f>
        <v>0</v>
      </c>
      <c r="K6001">
        <f>HLOOKUP("Resultat",data!$A$1:$AT$8036,A6001,FALSE)</f>
        <v>0</v>
      </c>
      <c r="L6001">
        <f>HLOOKUP("Enhed",data!$A$1:$AT$8036,A6001,FALSE)</f>
        <v>0</v>
      </c>
    </row>
    <row r="6002" spans="1:12" x14ac:dyDescent="0.2">
      <c r="A6002">
        <v>6001</v>
      </c>
      <c r="B6002">
        <f>HLOOKUP("Referencer",data!$A$1:$AT$8036,A6002,FALSE)</f>
        <v>0</v>
      </c>
      <c r="C6002">
        <f>HLOOKUP("Stedtekst",data!$A$1:$AT$8036,A6002,FALSE)</f>
        <v>0</v>
      </c>
      <c r="D6002">
        <f>HLOOKUP("Målested navn",data!$A$1:$AT$8036,A6002,FALSE)</f>
        <v>0</v>
      </c>
      <c r="E6002">
        <f>HLOOKUP("Prøvetagning",data!$A$1:$AT$8036,A6002,FALSE)</f>
        <v>0</v>
      </c>
      <c r="F6002">
        <f>HLOOKUP("Prøve",data!$A$1:$AT$8036,A6002,FALSE)</f>
        <v>0</v>
      </c>
      <c r="G6002">
        <f>HLOOKUP("ScKode",data!$A$1:$AT$8036,A6002,FALSE)</f>
        <v>0</v>
      </c>
      <c r="H6002">
        <f>HLOOKUP("StofParameter",data!$A$1:$AT$8036,A6002,FALSE)</f>
        <v>0</v>
      </c>
      <c r="I6002">
        <f>HLOOKUP("Dato",data!$A$1:$AT$8036,A6002,FALSE)</f>
        <v>0</v>
      </c>
      <c r="J6002">
        <f>HLOOKUP("Resultat-attribut",data!$A$1:$AT$8036,A6002,FALSE)</f>
        <v>0</v>
      </c>
      <c r="K6002">
        <f>HLOOKUP("Resultat",data!$A$1:$AT$8036,A6002,FALSE)</f>
        <v>0</v>
      </c>
      <c r="L6002">
        <f>HLOOKUP("Enhed",data!$A$1:$AT$8036,A6002,FALSE)</f>
        <v>0</v>
      </c>
    </row>
    <row r="6003" spans="1:12" x14ac:dyDescent="0.2">
      <c r="A6003">
        <v>6002</v>
      </c>
      <c r="B6003">
        <f>HLOOKUP("Referencer",data!$A$1:$AT$8036,A6003,FALSE)</f>
        <v>0</v>
      </c>
      <c r="C6003">
        <f>HLOOKUP("Stedtekst",data!$A$1:$AT$8036,A6003,FALSE)</f>
        <v>0</v>
      </c>
      <c r="D6003">
        <f>HLOOKUP("Målested navn",data!$A$1:$AT$8036,A6003,FALSE)</f>
        <v>0</v>
      </c>
      <c r="E6003">
        <f>HLOOKUP("Prøvetagning",data!$A$1:$AT$8036,A6003,FALSE)</f>
        <v>0</v>
      </c>
      <c r="F6003">
        <f>HLOOKUP("Prøve",data!$A$1:$AT$8036,A6003,FALSE)</f>
        <v>0</v>
      </c>
      <c r="G6003">
        <f>HLOOKUP("ScKode",data!$A$1:$AT$8036,A6003,FALSE)</f>
        <v>0</v>
      </c>
      <c r="H6003">
        <f>HLOOKUP("StofParameter",data!$A$1:$AT$8036,A6003,FALSE)</f>
        <v>0</v>
      </c>
      <c r="I6003">
        <f>HLOOKUP("Dato",data!$A$1:$AT$8036,A6003,FALSE)</f>
        <v>0</v>
      </c>
      <c r="J6003">
        <f>HLOOKUP("Resultat-attribut",data!$A$1:$AT$8036,A6003,FALSE)</f>
        <v>0</v>
      </c>
      <c r="K6003">
        <f>HLOOKUP("Resultat",data!$A$1:$AT$8036,A6003,FALSE)</f>
        <v>0</v>
      </c>
      <c r="L6003">
        <f>HLOOKUP("Enhed",data!$A$1:$AT$8036,A6003,FALSE)</f>
        <v>0</v>
      </c>
    </row>
    <row r="6004" spans="1:12" x14ac:dyDescent="0.2">
      <c r="A6004">
        <v>6003</v>
      </c>
      <c r="B6004">
        <f>HLOOKUP("Referencer",data!$A$1:$AT$8036,A6004,FALSE)</f>
        <v>0</v>
      </c>
      <c r="C6004">
        <f>HLOOKUP("Stedtekst",data!$A$1:$AT$8036,A6004,FALSE)</f>
        <v>0</v>
      </c>
      <c r="D6004">
        <f>HLOOKUP("Målested navn",data!$A$1:$AT$8036,A6004,FALSE)</f>
        <v>0</v>
      </c>
      <c r="E6004">
        <f>HLOOKUP("Prøvetagning",data!$A$1:$AT$8036,A6004,FALSE)</f>
        <v>0</v>
      </c>
      <c r="F6004">
        <f>HLOOKUP("Prøve",data!$A$1:$AT$8036,A6004,FALSE)</f>
        <v>0</v>
      </c>
      <c r="G6004">
        <f>HLOOKUP("ScKode",data!$A$1:$AT$8036,A6004,FALSE)</f>
        <v>0</v>
      </c>
      <c r="H6004">
        <f>HLOOKUP("StofParameter",data!$A$1:$AT$8036,A6004,FALSE)</f>
        <v>0</v>
      </c>
      <c r="I6004">
        <f>HLOOKUP("Dato",data!$A$1:$AT$8036,A6004,FALSE)</f>
        <v>0</v>
      </c>
      <c r="J6004">
        <f>HLOOKUP("Resultat-attribut",data!$A$1:$AT$8036,A6004,FALSE)</f>
        <v>0</v>
      </c>
      <c r="K6004">
        <f>HLOOKUP("Resultat",data!$A$1:$AT$8036,A6004,FALSE)</f>
        <v>0</v>
      </c>
      <c r="L6004">
        <f>HLOOKUP("Enhed",data!$A$1:$AT$8036,A6004,FALSE)</f>
        <v>0</v>
      </c>
    </row>
    <row r="6005" spans="1:12" x14ac:dyDescent="0.2">
      <c r="A6005">
        <v>6004</v>
      </c>
      <c r="B6005">
        <f>HLOOKUP("Referencer",data!$A$1:$AT$8036,A6005,FALSE)</f>
        <v>0</v>
      </c>
      <c r="C6005">
        <f>HLOOKUP("Stedtekst",data!$A$1:$AT$8036,A6005,FALSE)</f>
        <v>0</v>
      </c>
      <c r="D6005">
        <f>HLOOKUP("Målested navn",data!$A$1:$AT$8036,A6005,FALSE)</f>
        <v>0</v>
      </c>
      <c r="E6005">
        <f>HLOOKUP("Prøvetagning",data!$A$1:$AT$8036,A6005,FALSE)</f>
        <v>0</v>
      </c>
      <c r="F6005">
        <f>HLOOKUP("Prøve",data!$A$1:$AT$8036,A6005,FALSE)</f>
        <v>0</v>
      </c>
      <c r="G6005">
        <f>HLOOKUP("ScKode",data!$A$1:$AT$8036,A6005,FALSE)</f>
        <v>0</v>
      </c>
      <c r="H6005">
        <f>HLOOKUP("StofParameter",data!$A$1:$AT$8036,A6005,FALSE)</f>
        <v>0</v>
      </c>
      <c r="I6005">
        <f>HLOOKUP("Dato",data!$A$1:$AT$8036,A6005,FALSE)</f>
        <v>0</v>
      </c>
      <c r="J6005">
        <f>HLOOKUP("Resultat-attribut",data!$A$1:$AT$8036,A6005,FALSE)</f>
        <v>0</v>
      </c>
      <c r="K6005">
        <f>HLOOKUP("Resultat",data!$A$1:$AT$8036,A6005,FALSE)</f>
        <v>0</v>
      </c>
      <c r="L6005">
        <f>HLOOKUP("Enhed",data!$A$1:$AT$8036,A6005,FALSE)</f>
        <v>0</v>
      </c>
    </row>
    <row r="6006" spans="1:12" x14ac:dyDescent="0.2">
      <c r="A6006">
        <v>6005</v>
      </c>
      <c r="B6006">
        <f>HLOOKUP("Referencer",data!$A$1:$AT$8036,A6006,FALSE)</f>
        <v>0</v>
      </c>
      <c r="C6006">
        <f>HLOOKUP("Stedtekst",data!$A$1:$AT$8036,A6006,FALSE)</f>
        <v>0</v>
      </c>
      <c r="D6006">
        <f>HLOOKUP("Målested navn",data!$A$1:$AT$8036,A6006,FALSE)</f>
        <v>0</v>
      </c>
      <c r="E6006">
        <f>HLOOKUP("Prøvetagning",data!$A$1:$AT$8036,A6006,FALSE)</f>
        <v>0</v>
      </c>
      <c r="F6006">
        <f>HLOOKUP("Prøve",data!$A$1:$AT$8036,A6006,FALSE)</f>
        <v>0</v>
      </c>
      <c r="G6006">
        <f>HLOOKUP("ScKode",data!$A$1:$AT$8036,A6006,FALSE)</f>
        <v>0</v>
      </c>
      <c r="H6006">
        <f>HLOOKUP("StofParameter",data!$A$1:$AT$8036,A6006,FALSE)</f>
        <v>0</v>
      </c>
      <c r="I6006">
        <f>HLOOKUP("Dato",data!$A$1:$AT$8036,A6006,FALSE)</f>
        <v>0</v>
      </c>
      <c r="J6006">
        <f>HLOOKUP("Resultat-attribut",data!$A$1:$AT$8036,A6006,FALSE)</f>
        <v>0</v>
      </c>
      <c r="K6006">
        <f>HLOOKUP("Resultat",data!$A$1:$AT$8036,A6006,FALSE)</f>
        <v>0</v>
      </c>
      <c r="L6006">
        <f>HLOOKUP("Enhed",data!$A$1:$AT$8036,A6006,FALSE)</f>
        <v>0</v>
      </c>
    </row>
    <row r="6007" spans="1:12" x14ac:dyDescent="0.2">
      <c r="A6007">
        <v>6006</v>
      </c>
      <c r="B6007">
        <f>HLOOKUP("Referencer",data!$A$1:$AT$8036,A6007,FALSE)</f>
        <v>0</v>
      </c>
      <c r="C6007">
        <f>HLOOKUP("Stedtekst",data!$A$1:$AT$8036,A6007,FALSE)</f>
        <v>0</v>
      </c>
      <c r="D6007">
        <f>HLOOKUP("Målested navn",data!$A$1:$AT$8036,A6007,FALSE)</f>
        <v>0</v>
      </c>
      <c r="E6007">
        <f>HLOOKUP("Prøvetagning",data!$A$1:$AT$8036,A6007,FALSE)</f>
        <v>0</v>
      </c>
      <c r="F6007">
        <f>HLOOKUP("Prøve",data!$A$1:$AT$8036,A6007,FALSE)</f>
        <v>0</v>
      </c>
      <c r="G6007">
        <f>HLOOKUP("ScKode",data!$A$1:$AT$8036,A6007,FALSE)</f>
        <v>0</v>
      </c>
      <c r="H6007">
        <f>HLOOKUP("StofParameter",data!$A$1:$AT$8036,A6007,FALSE)</f>
        <v>0</v>
      </c>
      <c r="I6007">
        <f>HLOOKUP("Dato",data!$A$1:$AT$8036,A6007,FALSE)</f>
        <v>0</v>
      </c>
      <c r="J6007">
        <f>HLOOKUP("Resultat-attribut",data!$A$1:$AT$8036,A6007,FALSE)</f>
        <v>0</v>
      </c>
      <c r="K6007">
        <f>HLOOKUP("Resultat",data!$A$1:$AT$8036,A6007,FALSE)</f>
        <v>0</v>
      </c>
      <c r="L6007">
        <f>HLOOKUP("Enhed",data!$A$1:$AT$8036,A6007,FALSE)</f>
        <v>0</v>
      </c>
    </row>
    <row r="6008" spans="1:12" x14ac:dyDescent="0.2">
      <c r="A6008">
        <v>6007</v>
      </c>
      <c r="B6008">
        <f>HLOOKUP("Referencer",data!$A$1:$AT$8036,A6008,FALSE)</f>
        <v>0</v>
      </c>
      <c r="C6008">
        <f>HLOOKUP("Stedtekst",data!$A$1:$AT$8036,A6008,FALSE)</f>
        <v>0</v>
      </c>
      <c r="D6008">
        <f>HLOOKUP("Målested navn",data!$A$1:$AT$8036,A6008,FALSE)</f>
        <v>0</v>
      </c>
      <c r="E6008">
        <f>HLOOKUP("Prøvetagning",data!$A$1:$AT$8036,A6008,FALSE)</f>
        <v>0</v>
      </c>
      <c r="F6008">
        <f>HLOOKUP("Prøve",data!$A$1:$AT$8036,A6008,FALSE)</f>
        <v>0</v>
      </c>
      <c r="G6008">
        <f>HLOOKUP("ScKode",data!$A$1:$AT$8036,A6008,FALSE)</f>
        <v>0</v>
      </c>
      <c r="H6008">
        <f>HLOOKUP("StofParameter",data!$A$1:$AT$8036,A6008,FALSE)</f>
        <v>0</v>
      </c>
      <c r="I6008">
        <f>HLOOKUP("Dato",data!$A$1:$AT$8036,A6008,FALSE)</f>
        <v>0</v>
      </c>
      <c r="J6008">
        <f>HLOOKUP("Resultat-attribut",data!$A$1:$AT$8036,A6008,FALSE)</f>
        <v>0</v>
      </c>
      <c r="K6008">
        <f>HLOOKUP("Resultat",data!$A$1:$AT$8036,A6008,FALSE)</f>
        <v>0</v>
      </c>
      <c r="L6008">
        <f>HLOOKUP("Enhed",data!$A$1:$AT$8036,A6008,FALSE)</f>
        <v>0</v>
      </c>
    </row>
    <row r="6009" spans="1:12" x14ac:dyDescent="0.2">
      <c r="A6009">
        <v>6008</v>
      </c>
      <c r="B6009">
        <f>HLOOKUP("Referencer",data!$A$1:$AT$8036,A6009,FALSE)</f>
        <v>0</v>
      </c>
      <c r="C6009">
        <f>HLOOKUP("Stedtekst",data!$A$1:$AT$8036,A6009,FALSE)</f>
        <v>0</v>
      </c>
      <c r="D6009">
        <f>HLOOKUP("Målested navn",data!$A$1:$AT$8036,A6009,FALSE)</f>
        <v>0</v>
      </c>
      <c r="E6009">
        <f>HLOOKUP("Prøvetagning",data!$A$1:$AT$8036,A6009,FALSE)</f>
        <v>0</v>
      </c>
      <c r="F6009">
        <f>HLOOKUP("Prøve",data!$A$1:$AT$8036,A6009,FALSE)</f>
        <v>0</v>
      </c>
      <c r="G6009">
        <f>HLOOKUP("ScKode",data!$A$1:$AT$8036,A6009,FALSE)</f>
        <v>0</v>
      </c>
      <c r="H6009">
        <f>HLOOKUP("StofParameter",data!$A$1:$AT$8036,A6009,FALSE)</f>
        <v>0</v>
      </c>
      <c r="I6009">
        <f>HLOOKUP("Dato",data!$A$1:$AT$8036,A6009,FALSE)</f>
        <v>0</v>
      </c>
      <c r="J6009">
        <f>HLOOKUP("Resultat-attribut",data!$A$1:$AT$8036,A6009,FALSE)</f>
        <v>0</v>
      </c>
      <c r="K6009">
        <f>HLOOKUP("Resultat",data!$A$1:$AT$8036,A6009,FALSE)</f>
        <v>0</v>
      </c>
      <c r="L6009">
        <f>HLOOKUP("Enhed",data!$A$1:$AT$8036,A6009,FALSE)</f>
        <v>0</v>
      </c>
    </row>
    <row r="6010" spans="1:12" x14ac:dyDescent="0.2">
      <c r="A6010">
        <v>6009</v>
      </c>
      <c r="B6010">
        <f>HLOOKUP("Referencer",data!$A$1:$AT$8036,A6010,FALSE)</f>
        <v>0</v>
      </c>
      <c r="C6010">
        <f>HLOOKUP("Stedtekst",data!$A$1:$AT$8036,A6010,FALSE)</f>
        <v>0</v>
      </c>
      <c r="D6010">
        <f>HLOOKUP("Målested navn",data!$A$1:$AT$8036,A6010,FALSE)</f>
        <v>0</v>
      </c>
      <c r="E6010">
        <f>HLOOKUP("Prøvetagning",data!$A$1:$AT$8036,A6010,FALSE)</f>
        <v>0</v>
      </c>
      <c r="F6010">
        <f>HLOOKUP("Prøve",data!$A$1:$AT$8036,A6010,FALSE)</f>
        <v>0</v>
      </c>
      <c r="G6010">
        <f>HLOOKUP("ScKode",data!$A$1:$AT$8036,A6010,FALSE)</f>
        <v>0</v>
      </c>
      <c r="H6010">
        <f>HLOOKUP("StofParameter",data!$A$1:$AT$8036,A6010,FALSE)</f>
        <v>0</v>
      </c>
      <c r="I6010">
        <f>HLOOKUP("Dato",data!$A$1:$AT$8036,A6010,FALSE)</f>
        <v>0</v>
      </c>
      <c r="J6010">
        <f>HLOOKUP("Resultat-attribut",data!$A$1:$AT$8036,A6010,FALSE)</f>
        <v>0</v>
      </c>
      <c r="K6010">
        <f>HLOOKUP("Resultat",data!$A$1:$AT$8036,A6010,FALSE)</f>
        <v>0</v>
      </c>
      <c r="L6010">
        <f>HLOOKUP("Enhed",data!$A$1:$AT$8036,A6010,FALSE)</f>
        <v>0</v>
      </c>
    </row>
    <row r="6011" spans="1:12" x14ac:dyDescent="0.2">
      <c r="A6011">
        <v>6010</v>
      </c>
      <c r="B6011">
        <f>HLOOKUP("Referencer",data!$A$1:$AT$8036,A6011,FALSE)</f>
        <v>0</v>
      </c>
      <c r="C6011">
        <f>HLOOKUP("Stedtekst",data!$A$1:$AT$8036,A6011,FALSE)</f>
        <v>0</v>
      </c>
      <c r="D6011">
        <f>HLOOKUP("Målested navn",data!$A$1:$AT$8036,A6011,FALSE)</f>
        <v>0</v>
      </c>
      <c r="E6011">
        <f>HLOOKUP("Prøvetagning",data!$A$1:$AT$8036,A6011,FALSE)</f>
        <v>0</v>
      </c>
      <c r="F6011">
        <f>HLOOKUP("Prøve",data!$A$1:$AT$8036,A6011,FALSE)</f>
        <v>0</v>
      </c>
      <c r="G6011">
        <f>HLOOKUP("ScKode",data!$A$1:$AT$8036,A6011,FALSE)</f>
        <v>0</v>
      </c>
      <c r="H6011">
        <f>HLOOKUP("StofParameter",data!$A$1:$AT$8036,A6011,FALSE)</f>
        <v>0</v>
      </c>
      <c r="I6011">
        <f>HLOOKUP("Dato",data!$A$1:$AT$8036,A6011,FALSE)</f>
        <v>0</v>
      </c>
      <c r="J6011">
        <f>HLOOKUP("Resultat-attribut",data!$A$1:$AT$8036,A6011,FALSE)</f>
        <v>0</v>
      </c>
      <c r="K6011">
        <f>HLOOKUP("Resultat",data!$A$1:$AT$8036,A6011,FALSE)</f>
        <v>0</v>
      </c>
      <c r="L6011">
        <f>HLOOKUP("Enhed",data!$A$1:$AT$8036,A6011,FALSE)</f>
        <v>0</v>
      </c>
    </row>
    <row r="6012" spans="1:12" x14ac:dyDescent="0.2">
      <c r="A6012">
        <v>6011</v>
      </c>
      <c r="B6012">
        <f>HLOOKUP("Referencer",data!$A$1:$AT$8036,A6012,FALSE)</f>
        <v>0</v>
      </c>
      <c r="C6012">
        <f>HLOOKUP("Stedtekst",data!$A$1:$AT$8036,A6012,FALSE)</f>
        <v>0</v>
      </c>
      <c r="D6012">
        <f>HLOOKUP("Målested navn",data!$A$1:$AT$8036,A6012,FALSE)</f>
        <v>0</v>
      </c>
      <c r="E6012">
        <f>HLOOKUP("Prøvetagning",data!$A$1:$AT$8036,A6012,FALSE)</f>
        <v>0</v>
      </c>
      <c r="F6012">
        <f>HLOOKUP("Prøve",data!$A$1:$AT$8036,A6012,FALSE)</f>
        <v>0</v>
      </c>
      <c r="G6012">
        <f>HLOOKUP("ScKode",data!$A$1:$AT$8036,A6012,FALSE)</f>
        <v>0</v>
      </c>
      <c r="H6012">
        <f>HLOOKUP("StofParameter",data!$A$1:$AT$8036,A6012,FALSE)</f>
        <v>0</v>
      </c>
      <c r="I6012">
        <f>HLOOKUP("Dato",data!$A$1:$AT$8036,A6012,FALSE)</f>
        <v>0</v>
      </c>
      <c r="J6012">
        <f>HLOOKUP("Resultat-attribut",data!$A$1:$AT$8036,A6012,FALSE)</f>
        <v>0</v>
      </c>
      <c r="K6012">
        <f>HLOOKUP("Resultat",data!$A$1:$AT$8036,A6012,FALSE)</f>
        <v>0</v>
      </c>
      <c r="L6012">
        <f>HLOOKUP("Enhed",data!$A$1:$AT$8036,A6012,FALSE)</f>
        <v>0</v>
      </c>
    </row>
    <row r="6013" spans="1:12" x14ac:dyDescent="0.2">
      <c r="A6013">
        <v>6012</v>
      </c>
      <c r="B6013">
        <f>HLOOKUP("Referencer",data!$A$1:$AT$8036,A6013,FALSE)</f>
        <v>0</v>
      </c>
      <c r="C6013">
        <f>HLOOKUP("Stedtekst",data!$A$1:$AT$8036,A6013,FALSE)</f>
        <v>0</v>
      </c>
      <c r="D6013">
        <f>HLOOKUP("Målested navn",data!$A$1:$AT$8036,A6013,FALSE)</f>
        <v>0</v>
      </c>
      <c r="E6013">
        <f>HLOOKUP("Prøvetagning",data!$A$1:$AT$8036,A6013,FALSE)</f>
        <v>0</v>
      </c>
      <c r="F6013">
        <f>HLOOKUP("Prøve",data!$A$1:$AT$8036,A6013,FALSE)</f>
        <v>0</v>
      </c>
      <c r="G6013">
        <f>HLOOKUP("ScKode",data!$A$1:$AT$8036,A6013,FALSE)</f>
        <v>0</v>
      </c>
      <c r="H6013">
        <f>HLOOKUP("StofParameter",data!$A$1:$AT$8036,A6013,FALSE)</f>
        <v>0</v>
      </c>
      <c r="I6013">
        <f>HLOOKUP("Dato",data!$A$1:$AT$8036,A6013,FALSE)</f>
        <v>0</v>
      </c>
      <c r="J6013">
        <f>HLOOKUP("Resultat-attribut",data!$A$1:$AT$8036,A6013,FALSE)</f>
        <v>0</v>
      </c>
      <c r="K6013">
        <f>HLOOKUP("Resultat",data!$A$1:$AT$8036,A6013,FALSE)</f>
        <v>0</v>
      </c>
      <c r="L6013">
        <f>HLOOKUP("Enhed",data!$A$1:$AT$8036,A6013,FALSE)</f>
        <v>0</v>
      </c>
    </row>
    <row r="6014" spans="1:12" x14ac:dyDescent="0.2">
      <c r="A6014">
        <v>6013</v>
      </c>
      <c r="B6014">
        <f>HLOOKUP("Referencer",data!$A$1:$AT$8036,A6014,FALSE)</f>
        <v>0</v>
      </c>
      <c r="C6014">
        <f>HLOOKUP("Stedtekst",data!$A$1:$AT$8036,A6014,FALSE)</f>
        <v>0</v>
      </c>
      <c r="D6014">
        <f>HLOOKUP("Målested navn",data!$A$1:$AT$8036,A6014,FALSE)</f>
        <v>0</v>
      </c>
      <c r="E6014">
        <f>HLOOKUP("Prøvetagning",data!$A$1:$AT$8036,A6014,FALSE)</f>
        <v>0</v>
      </c>
      <c r="F6014">
        <f>HLOOKUP("Prøve",data!$A$1:$AT$8036,A6014,FALSE)</f>
        <v>0</v>
      </c>
      <c r="G6014">
        <f>HLOOKUP("ScKode",data!$A$1:$AT$8036,A6014,FALSE)</f>
        <v>0</v>
      </c>
      <c r="H6014">
        <f>HLOOKUP("StofParameter",data!$A$1:$AT$8036,A6014,FALSE)</f>
        <v>0</v>
      </c>
      <c r="I6014">
        <f>HLOOKUP("Dato",data!$A$1:$AT$8036,A6014,FALSE)</f>
        <v>0</v>
      </c>
      <c r="J6014">
        <f>HLOOKUP("Resultat-attribut",data!$A$1:$AT$8036,A6014,FALSE)</f>
        <v>0</v>
      </c>
      <c r="K6014">
        <f>HLOOKUP("Resultat",data!$A$1:$AT$8036,A6014,FALSE)</f>
        <v>0</v>
      </c>
      <c r="L6014">
        <f>HLOOKUP("Enhed",data!$A$1:$AT$8036,A6014,FALSE)</f>
        <v>0</v>
      </c>
    </row>
    <row r="6015" spans="1:12" x14ac:dyDescent="0.2">
      <c r="A6015">
        <v>6014</v>
      </c>
      <c r="B6015">
        <f>HLOOKUP("Referencer",data!$A$1:$AT$8036,A6015,FALSE)</f>
        <v>0</v>
      </c>
      <c r="C6015">
        <f>HLOOKUP("Stedtekst",data!$A$1:$AT$8036,A6015,FALSE)</f>
        <v>0</v>
      </c>
      <c r="D6015">
        <f>HLOOKUP("Målested navn",data!$A$1:$AT$8036,A6015,FALSE)</f>
        <v>0</v>
      </c>
      <c r="E6015">
        <f>HLOOKUP("Prøvetagning",data!$A$1:$AT$8036,A6015,FALSE)</f>
        <v>0</v>
      </c>
      <c r="F6015">
        <f>HLOOKUP("Prøve",data!$A$1:$AT$8036,A6015,FALSE)</f>
        <v>0</v>
      </c>
      <c r="G6015">
        <f>HLOOKUP("ScKode",data!$A$1:$AT$8036,A6015,FALSE)</f>
        <v>0</v>
      </c>
      <c r="H6015">
        <f>HLOOKUP("StofParameter",data!$A$1:$AT$8036,A6015,FALSE)</f>
        <v>0</v>
      </c>
      <c r="I6015">
        <f>HLOOKUP("Dato",data!$A$1:$AT$8036,A6015,FALSE)</f>
        <v>0</v>
      </c>
      <c r="J6015">
        <f>HLOOKUP("Resultat-attribut",data!$A$1:$AT$8036,A6015,FALSE)</f>
        <v>0</v>
      </c>
      <c r="K6015">
        <f>HLOOKUP("Resultat",data!$A$1:$AT$8036,A6015,FALSE)</f>
        <v>0</v>
      </c>
      <c r="L6015">
        <f>HLOOKUP("Enhed",data!$A$1:$AT$8036,A6015,FALSE)</f>
        <v>0</v>
      </c>
    </row>
    <row r="6016" spans="1:12" x14ac:dyDescent="0.2">
      <c r="A6016">
        <v>6015</v>
      </c>
      <c r="B6016">
        <f>HLOOKUP("Referencer",data!$A$1:$AT$8036,A6016,FALSE)</f>
        <v>0</v>
      </c>
      <c r="C6016">
        <f>HLOOKUP("Stedtekst",data!$A$1:$AT$8036,A6016,FALSE)</f>
        <v>0</v>
      </c>
      <c r="D6016">
        <f>HLOOKUP("Målested navn",data!$A$1:$AT$8036,A6016,FALSE)</f>
        <v>0</v>
      </c>
      <c r="E6016">
        <f>HLOOKUP("Prøvetagning",data!$A$1:$AT$8036,A6016,FALSE)</f>
        <v>0</v>
      </c>
      <c r="F6016">
        <f>HLOOKUP("Prøve",data!$A$1:$AT$8036,A6016,FALSE)</f>
        <v>0</v>
      </c>
      <c r="G6016">
        <f>HLOOKUP("ScKode",data!$A$1:$AT$8036,A6016,FALSE)</f>
        <v>0</v>
      </c>
      <c r="H6016">
        <f>HLOOKUP("StofParameter",data!$A$1:$AT$8036,A6016,FALSE)</f>
        <v>0</v>
      </c>
      <c r="I6016">
        <f>HLOOKUP("Dato",data!$A$1:$AT$8036,A6016,FALSE)</f>
        <v>0</v>
      </c>
      <c r="J6016">
        <f>HLOOKUP("Resultat-attribut",data!$A$1:$AT$8036,A6016,FALSE)</f>
        <v>0</v>
      </c>
      <c r="K6016">
        <f>HLOOKUP("Resultat",data!$A$1:$AT$8036,A6016,FALSE)</f>
        <v>0</v>
      </c>
      <c r="L6016">
        <f>HLOOKUP("Enhed",data!$A$1:$AT$8036,A6016,FALSE)</f>
        <v>0</v>
      </c>
    </row>
    <row r="6017" spans="1:12" x14ac:dyDescent="0.2">
      <c r="A6017">
        <v>6016</v>
      </c>
      <c r="B6017">
        <f>HLOOKUP("Referencer",data!$A$1:$AT$8036,A6017,FALSE)</f>
        <v>0</v>
      </c>
      <c r="C6017">
        <f>HLOOKUP("Stedtekst",data!$A$1:$AT$8036,A6017,FALSE)</f>
        <v>0</v>
      </c>
      <c r="D6017">
        <f>HLOOKUP("Målested navn",data!$A$1:$AT$8036,A6017,FALSE)</f>
        <v>0</v>
      </c>
      <c r="E6017">
        <f>HLOOKUP("Prøvetagning",data!$A$1:$AT$8036,A6017,FALSE)</f>
        <v>0</v>
      </c>
      <c r="F6017">
        <f>HLOOKUP("Prøve",data!$A$1:$AT$8036,A6017,FALSE)</f>
        <v>0</v>
      </c>
      <c r="G6017">
        <f>HLOOKUP("ScKode",data!$A$1:$AT$8036,A6017,FALSE)</f>
        <v>0</v>
      </c>
      <c r="H6017">
        <f>HLOOKUP("StofParameter",data!$A$1:$AT$8036,A6017,FALSE)</f>
        <v>0</v>
      </c>
      <c r="I6017">
        <f>HLOOKUP("Dato",data!$A$1:$AT$8036,A6017,FALSE)</f>
        <v>0</v>
      </c>
      <c r="J6017">
        <f>HLOOKUP("Resultat-attribut",data!$A$1:$AT$8036,A6017,FALSE)</f>
        <v>0</v>
      </c>
      <c r="K6017">
        <f>HLOOKUP("Resultat",data!$A$1:$AT$8036,A6017,FALSE)</f>
        <v>0</v>
      </c>
      <c r="L6017">
        <f>HLOOKUP("Enhed",data!$A$1:$AT$8036,A6017,FALSE)</f>
        <v>0</v>
      </c>
    </row>
    <row r="6018" spans="1:12" x14ac:dyDescent="0.2">
      <c r="A6018">
        <v>6017</v>
      </c>
      <c r="B6018">
        <f>HLOOKUP("Referencer",data!$A$1:$AT$8036,A6018,FALSE)</f>
        <v>0</v>
      </c>
      <c r="C6018">
        <f>HLOOKUP("Stedtekst",data!$A$1:$AT$8036,A6018,FALSE)</f>
        <v>0</v>
      </c>
      <c r="D6018">
        <f>HLOOKUP("Målested navn",data!$A$1:$AT$8036,A6018,FALSE)</f>
        <v>0</v>
      </c>
      <c r="E6018">
        <f>HLOOKUP("Prøvetagning",data!$A$1:$AT$8036,A6018,FALSE)</f>
        <v>0</v>
      </c>
      <c r="F6018">
        <f>HLOOKUP("Prøve",data!$A$1:$AT$8036,A6018,FALSE)</f>
        <v>0</v>
      </c>
      <c r="G6018">
        <f>HLOOKUP("ScKode",data!$A$1:$AT$8036,A6018,FALSE)</f>
        <v>0</v>
      </c>
      <c r="H6018">
        <f>HLOOKUP("StofParameter",data!$A$1:$AT$8036,A6018,FALSE)</f>
        <v>0</v>
      </c>
      <c r="I6018">
        <f>HLOOKUP("Dato",data!$A$1:$AT$8036,A6018,FALSE)</f>
        <v>0</v>
      </c>
      <c r="J6018">
        <f>HLOOKUP("Resultat-attribut",data!$A$1:$AT$8036,A6018,FALSE)</f>
        <v>0</v>
      </c>
      <c r="K6018">
        <f>HLOOKUP("Resultat",data!$A$1:$AT$8036,A6018,FALSE)</f>
        <v>0</v>
      </c>
      <c r="L6018">
        <f>HLOOKUP("Enhed",data!$A$1:$AT$8036,A6018,FALSE)</f>
        <v>0</v>
      </c>
    </row>
    <row r="6019" spans="1:12" x14ac:dyDescent="0.2">
      <c r="A6019">
        <v>6018</v>
      </c>
      <c r="B6019">
        <f>HLOOKUP("Referencer",data!$A$1:$AT$8036,A6019,FALSE)</f>
        <v>0</v>
      </c>
      <c r="C6019">
        <f>HLOOKUP("Stedtekst",data!$A$1:$AT$8036,A6019,FALSE)</f>
        <v>0</v>
      </c>
      <c r="D6019">
        <f>HLOOKUP("Målested navn",data!$A$1:$AT$8036,A6019,FALSE)</f>
        <v>0</v>
      </c>
      <c r="E6019">
        <f>HLOOKUP("Prøvetagning",data!$A$1:$AT$8036,A6019,FALSE)</f>
        <v>0</v>
      </c>
      <c r="F6019">
        <f>HLOOKUP("Prøve",data!$A$1:$AT$8036,A6019,FALSE)</f>
        <v>0</v>
      </c>
      <c r="G6019">
        <f>HLOOKUP("ScKode",data!$A$1:$AT$8036,A6019,FALSE)</f>
        <v>0</v>
      </c>
      <c r="H6019">
        <f>HLOOKUP("StofParameter",data!$A$1:$AT$8036,A6019,FALSE)</f>
        <v>0</v>
      </c>
      <c r="I6019">
        <f>HLOOKUP("Dato",data!$A$1:$AT$8036,A6019,FALSE)</f>
        <v>0</v>
      </c>
      <c r="J6019">
        <f>HLOOKUP("Resultat-attribut",data!$A$1:$AT$8036,A6019,FALSE)</f>
        <v>0</v>
      </c>
      <c r="K6019">
        <f>HLOOKUP("Resultat",data!$A$1:$AT$8036,A6019,FALSE)</f>
        <v>0</v>
      </c>
      <c r="L6019">
        <f>HLOOKUP("Enhed",data!$A$1:$AT$8036,A6019,FALSE)</f>
        <v>0</v>
      </c>
    </row>
    <row r="6020" spans="1:12" x14ac:dyDescent="0.2">
      <c r="A6020">
        <v>6019</v>
      </c>
      <c r="B6020">
        <f>HLOOKUP("Referencer",data!$A$1:$AT$8036,A6020,FALSE)</f>
        <v>0</v>
      </c>
      <c r="C6020">
        <f>HLOOKUP("Stedtekst",data!$A$1:$AT$8036,A6020,FALSE)</f>
        <v>0</v>
      </c>
      <c r="D6020">
        <f>HLOOKUP("Målested navn",data!$A$1:$AT$8036,A6020,FALSE)</f>
        <v>0</v>
      </c>
      <c r="E6020">
        <f>HLOOKUP("Prøvetagning",data!$A$1:$AT$8036,A6020,FALSE)</f>
        <v>0</v>
      </c>
      <c r="F6020">
        <f>HLOOKUP("Prøve",data!$A$1:$AT$8036,A6020,FALSE)</f>
        <v>0</v>
      </c>
      <c r="G6020">
        <f>HLOOKUP("ScKode",data!$A$1:$AT$8036,A6020,FALSE)</f>
        <v>0</v>
      </c>
      <c r="H6020">
        <f>HLOOKUP("StofParameter",data!$A$1:$AT$8036,A6020,FALSE)</f>
        <v>0</v>
      </c>
      <c r="I6020">
        <f>HLOOKUP("Dato",data!$A$1:$AT$8036,A6020,FALSE)</f>
        <v>0</v>
      </c>
      <c r="J6020">
        <f>HLOOKUP("Resultat-attribut",data!$A$1:$AT$8036,A6020,FALSE)</f>
        <v>0</v>
      </c>
      <c r="K6020">
        <f>HLOOKUP("Resultat",data!$A$1:$AT$8036,A6020,FALSE)</f>
        <v>0</v>
      </c>
      <c r="L6020">
        <f>HLOOKUP("Enhed",data!$A$1:$AT$8036,A6020,FALSE)</f>
        <v>0</v>
      </c>
    </row>
    <row r="6021" spans="1:12" x14ac:dyDescent="0.2">
      <c r="A6021">
        <v>6020</v>
      </c>
      <c r="B6021">
        <f>HLOOKUP("Referencer",data!$A$1:$AT$8036,A6021,FALSE)</f>
        <v>0</v>
      </c>
      <c r="C6021">
        <f>HLOOKUP("Stedtekst",data!$A$1:$AT$8036,A6021,FALSE)</f>
        <v>0</v>
      </c>
      <c r="D6021">
        <f>HLOOKUP("Målested navn",data!$A$1:$AT$8036,A6021,FALSE)</f>
        <v>0</v>
      </c>
      <c r="E6021">
        <f>HLOOKUP("Prøvetagning",data!$A$1:$AT$8036,A6021,FALSE)</f>
        <v>0</v>
      </c>
      <c r="F6021">
        <f>HLOOKUP("Prøve",data!$A$1:$AT$8036,A6021,FALSE)</f>
        <v>0</v>
      </c>
      <c r="G6021">
        <f>HLOOKUP("ScKode",data!$A$1:$AT$8036,A6021,FALSE)</f>
        <v>0</v>
      </c>
      <c r="H6021">
        <f>HLOOKUP("StofParameter",data!$A$1:$AT$8036,A6021,FALSE)</f>
        <v>0</v>
      </c>
      <c r="I6021">
        <f>HLOOKUP("Dato",data!$A$1:$AT$8036,A6021,FALSE)</f>
        <v>0</v>
      </c>
      <c r="J6021">
        <f>HLOOKUP("Resultat-attribut",data!$A$1:$AT$8036,A6021,FALSE)</f>
        <v>0</v>
      </c>
      <c r="K6021">
        <f>HLOOKUP("Resultat",data!$A$1:$AT$8036,A6021,FALSE)</f>
        <v>0</v>
      </c>
      <c r="L6021">
        <f>HLOOKUP("Enhed",data!$A$1:$AT$8036,A6021,FALSE)</f>
        <v>0</v>
      </c>
    </row>
    <row r="6022" spans="1:12" x14ac:dyDescent="0.2">
      <c r="A6022">
        <v>6021</v>
      </c>
      <c r="B6022">
        <f>HLOOKUP("Referencer",data!$A$1:$AT$8036,A6022,FALSE)</f>
        <v>0</v>
      </c>
      <c r="C6022">
        <f>HLOOKUP("Stedtekst",data!$A$1:$AT$8036,A6022,FALSE)</f>
        <v>0</v>
      </c>
      <c r="D6022">
        <f>HLOOKUP("Målested navn",data!$A$1:$AT$8036,A6022,FALSE)</f>
        <v>0</v>
      </c>
      <c r="E6022">
        <f>HLOOKUP("Prøvetagning",data!$A$1:$AT$8036,A6022,FALSE)</f>
        <v>0</v>
      </c>
      <c r="F6022">
        <f>HLOOKUP("Prøve",data!$A$1:$AT$8036,A6022,FALSE)</f>
        <v>0</v>
      </c>
      <c r="G6022">
        <f>HLOOKUP("ScKode",data!$A$1:$AT$8036,A6022,FALSE)</f>
        <v>0</v>
      </c>
      <c r="H6022">
        <f>HLOOKUP("StofParameter",data!$A$1:$AT$8036,A6022,FALSE)</f>
        <v>0</v>
      </c>
      <c r="I6022">
        <f>HLOOKUP("Dato",data!$A$1:$AT$8036,A6022,FALSE)</f>
        <v>0</v>
      </c>
      <c r="J6022">
        <f>HLOOKUP("Resultat-attribut",data!$A$1:$AT$8036,A6022,FALSE)</f>
        <v>0</v>
      </c>
      <c r="K6022">
        <f>HLOOKUP("Resultat",data!$A$1:$AT$8036,A6022,FALSE)</f>
        <v>0</v>
      </c>
      <c r="L6022">
        <f>HLOOKUP("Enhed",data!$A$1:$AT$8036,A6022,FALSE)</f>
        <v>0</v>
      </c>
    </row>
    <row r="6023" spans="1:12" x14ac:dyDescent="0.2">
      <c r="A6023">
        <v>6022</v>
      </c>
      <c r="B6023">
        <f>HLOOKUP("Referencer",data!$A$1:$AT$8036,A6023,FALSE)</f>
        <v>0</v>
      </c>
      <c r="C6023">
        <f>HLOOKUP("Stedtekst",data!$A$1:$AT$8036,A6023,FALSE)</f>
        <v>0</v>
      </c>
      <c r="D6023">
        <f>HLOOKUP("Målested navn",data!$A$1:$AT$8036,A6023,FALSE)</f>
        <v>0</v>
      </c>
      <c r="E6023">
        <f>HLOOKUP("Prøvetagning",data!$A$1:$AT$8036,A6023,FALSE)</f>
        <v>0</v>
      </c>
      <c r="F6023">
        <f>HLOOKUP("Prøve",data!$A$1:$AT$8036,A6023,FALSE)</f>
        <v>0</v>
      </c>
      <c r="G6023">
        <f>HLOOKUP("ScKode",data!$A$1:$AT$8036,A6023,FALSE)</f>
        <v>0</v>
      </c>
      <c r="H6023">
        <f>HLOOKUP("StofParameter",data!$A$1:$AT$8036,A6023,FALSE)</f>
        <v>0</v>
      </c>
      <c r="I6023">
        <f>HLOOKUP("Dato",data!$A$1:$AT$8036,A6023,FALSE)</f>
        <v>0</v>
      </c>
      <c r="J6023">
        <f>HLOOKUP("Resultat-attribut",data!$A$1:$AT$8036,A6023,FALSE)</f>
        <v>0</v>
      </c>
      <c r="K6023">
        <f>HLOOKUP("Resultat",data!$A$1:$AT$8036,A6023,FALSE)</f>
        <v>0</v>
      </c>
      <c r="L6023">
        <f>HLOOKUP("Enhed",data!$A$1:$AT$8036,A6023,FALSE)</f>
        <v>0</v>
      </c>
    </row>
    <row r="6024" spans="1:12" x14ac:dyDescent="0.2">
      <c r="A6024">
        <v>6023</v>
      </c>
      <c r="B6024">
        <f>HLOOKUP("Referencer",data!$A$1:$AT$8036,A6024,FALSE)</f>
        <v>0</v>
      </c>
      <c r="C6024">
        <f>HLOOKUP("Stedtekst",data!$A$1:$AT$8036,A6024,FALSE)</f>
        <v>0</v>
      </c>
      <c r="D6024">
        <f>HLOOKUP("Målested navn",data!$A$1:$AT$8036,A6024,FALSE)</f>
        <v>0</v>
      </c>
      <c r="E6024">
        <f>HLOOKUP("Prøvetagning",data!$A$1:$AT$8036,A6024,FALSE)</f>
        <v>0</v>
      </c>
      <c r="F6024">
        <f>HLOOKUP("Prøve",data!$A$1:$AT$8036,A6024,FALSE)</f>
        <v>0</v>
      </c>
      <c r="G6024">
        <f>HLOOKUP("ScKode",data!$A$1:$AT$8036,A6024,FALSE)</f>
        <v>0</v>
      </c>
      <c r="H6024">
        <f>HLOOKUP("StofParameter",data!$A$1:$AT$8036,A6024,FALSE)</f>
        <v>0</v>
      </c>
      <c r="I6024">
        <f>HLOOKUP("Dato",data!$A$1:$AT$8036,A6024,FALSE)</f>
        <v>0</v>
      </c>
      <c r="J6024">
        <f>HLOOKUP("Resultat-attribut",data!$A$1:$AT$8036,A6024,FALSE)</f>
        <v>0</v>
      </c>
      <c r="K6024">
        <f>HLOOKUP("Resultat",data!$A$1:$AT$8036,A6024,FALSE)</f>
        <v>0</v>
      </c>
      <c r="L6024">
        <f>HLOOKUP("Enhed",data!$A$1:$AT$8036,A6024,FALSE)</f>
        <v>0</v>
      </c>
    </row>
    <row r="6025" spans="1:12" x14ac:dyDescent="0.2">
      <c r="A6025">
        <v>6024</v>
      </c>
      <c r="B6025">
        <f>HLOOKUP("Referencer",data!$A$1:$AT$8036,A6025,FALSE)</f>
        <v>0</v>
      </c>
      <c r="C6025">
        <f>HLOOKUP("Stedtekst",data!$A$1:$AT$8036,A6025,FALSE)</f>
        <v>0</v>
      </c>
      <c r="D6025">
        <f>HLOOKUP("Målested navn",data!$A$1:$AT$8036,A6025,FALSE)</f>
        <v>0</v>
      </c>
      <c r="E6025">
        <f>HLOOKUP("Prøvetagning",data!$A$1:$AT$8036,A6025,FALSE)</f>
        <v>0</v>
      </c>
      <c r="F6025">
        <f>HLOOKUP("Prøve",data!$A$1:$AT$8036,A6025,FALSE)</f>
        <v>0</v>
      </c>
      <c r="G6025">
        <f>HLOOKUP("ScKode",data!$A$1:$AT$8036,A6025,FALSE)</f>
        <v>0</v>
      </c>
      <c r="H6025">
        <f>HLOOKUP("StofParameter",data!$A$1:$AT$8036,A6025,FALSE)</f>
        <v>0</v>
      </c>
      <c r="I6025">
        <f>HLOOKUP("Dato",data!$A$1:$AT$8036,A6025,FALSE)</f>
        <v>0</v>
      </c>
      <c r="J6025">
        <f>HLOOKUP("Resultat-attribut",data!$A$1:$AT$8036,A6025,FALSE)</f>
        <v>0</v>
      </c>
      <c r="K6025">
        <f>HLOOKUP("Resultat",data!$A$1:$AT$8036,A6025,FALSE)</f>
        <v>0</v>
      </c>
      <c r="L6025">
        <f>HLOOKUP("Enhed",data!$A$1:$AT$8036,A6025,FALSE)</f>
        <v>0</v>
      </c>
    </row>
    <row r="6026" spans="1:12" x14ac:dyDescent="0.2">
      <c r="A6026">
        <v>6025</v>
      </c>
      <c r="B6026">
        <f>HLOOKUP("Referencer",data!$A$1:$AT$8036,A6026,FALSE)</f>
        <v>0</v>
      </c>
      <c r="C6026">
        <f>HLOOKUP("Stedtekst",data!$A$1:$AT$8036,A6026,FALSE)</f>
        <v>0</v>
      </c>
      <c r="D6026">
        <f>HLOOKUP("Målested navn",data!$A$1:$AT$8036,A6026,FALSE)</f>
        <v>0</v>
      </c>
      <c r="E6026">
        <f>HLOOKUP("Prøvetagning",data!$A$1:$AT$8036,A6026,FALSE)</f>
        <v>0</v>
      </c>
      <c r="F6026">
        <f>HLOOKUP("Prøve",data!$A$1:$AT$8036,A6026,FALSE)</f>
        <v>0</v>
      </c>
      <c r="G6026">
        <f>HLOOKUP("ScKode",data!$A$1:$AT$8036,A6026,FALSE)</f>
        <v>0</v>
      </c>
      <c r="H6026">
        <f>HLOOKUP("StofParameter",data!$A$1:$AT$8036,A6026,FALSE)</f>
        <v>0</v>
      </c>
      <c r="I6026">
        <f>HLOOKUP("Dato",data!$A$1:$AT$8036,A6026,FALSE)</f>
        <v>0</v>
      </c>
      <c r="J6026">
        <f>HLOOKUP("Resultat-attribut",data!$A$1:$AT$8036,A6026,FALSE)</f>
        <v>0</v>
      </c>
      <c r="K6026">
        <f>HLOOKUP("Resultat",data!$A$1:$AT$8036,A6026,FALSE)</f>
        <v>0</v>
      </c>
      <c r="L6026">
        <f>HLOOKUP("Enhed",data!$A$1:$AT$8036,A6026,FALSE)</f>
        <v>0</v>
      </c>
    </row>
    <row r="6027" spans="1:12" x14ac:dyDescent="0.2">
      <c r="A6027">
        <v>6026</v>
      </c>
      <c r="B6027">
        <f>HLOOKUP("Referencer",data!$A$1:$AT$8036,A6027,FALSE)</f>
        <v>0</v>
      </c>
      <c r="C6027">
        <f>HLOOKUP("Stedtekst",data!$A$1:$AT$8036,A6027,FALSE)</f>
        <v>0</v>
      </c>
      <c r="D6027">
        <f>HLOOKUP("Målested navn",data!$A$1:$AT$8036,A6027,FALSE)</f>
        <v>0</v>
      </c>
      <c r="E6027">
        <f>HLOOKUP("Prøvetagning",data!$A$1:$AT$8036,A6027,FALSE)</f>
        <v>0</v>
      </c>
      <c r="F6027">
        <f>HLOOKUP("Prøve",data!$A$1:$AT$8036,A6027,FALSE)</f>
        <v>0</v>
      </c>
      <c r="G6027">
        <f>HLOOKUP("ScKode",data!$A$1:$AT$8036,A6027,FALSE)</f>
        <v>0</v>
      </c>
      <c r="H6027">
        <f>HLOOKUP("StofParameter",data!$A$1:$AT$8036,A6027,FALSE)</f>
        <v>0</v>
      </c>
      <c r="I6027">
        <f>HLOOKUP("Dato",data!$A$1:$AT$8036,A6027,FALSE)</f>
        <v>0</v>
      </c>
      <c r="J6027">
        <f>HLOOKUP("Resultat-attribut",data!$A$1:$AT$8036,A6027,FALSE)</f>
        <v>0</v>
      </c>
      <c r="K6027">
        <f>HLOOKUP("Resultat",data!$A$1:$AT$8036,A6027,FALSE)</f>
        <v>0</v>
      </c>
      <c r="L6027">
        <f>HLOOKUP("Enhed",data!$A$1:$AT$8036,A6027,FALSE)</f>
        <v>0</v>
      </c>
    </row>
    <row r="6028" spans="1:12" x14ac:dyDescent="0.2">
      <c r="A6028">
        <v>6027</v>
      </c>
      <c r="B6028">
        <f>HLOOKUP("Referencer",data!$A$1:$AT$8036,A6028,FALSE)</f>
        <v>0</v>
      </c>
      <c r="C6028">
        <f>HLOOKUP("Stedtekst",data!$A$1:$AT$8036,A6028,FALSE)</f>
        <v>0</v>
      </c>
      <c r="D6028">
        <f>HLOOKUP("Målested navn",data!$A$1:$AT$8036,A6028,FALSE)</f>
        <v>0</v>
      </c>
      <c r="E6028">
        <f>HLOOKUP("Prøvetagning",data!$A$1:$AT$8036,A6028,FALSE)</f>
        <v>0</v>
      </c>
      <c r="F6028">
        <f>HLOOKUP("Prøve",data!$A$1:$AT$8036,A6028,FALSE)</f>
        <v>0</v>
      </c>
      <c r="G6028">
        <f>HLOOKUP("ScKode",data!$A$1:$AT$8036,A6028,FALSE)</f>
        <v>0</v>
      </c>
      <c r="H6028">
        <f>HLOOKUP("StofParameter",data!$A$1:$AT$8036,A6028,FALSE)</f>
        <v>0</v>
      </c>
      <c r="I6028">
        <f>HLOOKUP("Dato",data!$A$1:$AT$8036,A6028,FALSE)</f>
        <v>0</v>
      </c>
      <c r="J6028">
        <f>HLOOKUP("Resultat-attribut",data!$A$1:$AT$8036,A6028,FALSE)</f>
        <v>0</v>
      </c>
      <c r="K6028">
        <f>HLOOKUP("Resultat",data!$A$1:$AT$8036,A6028,FALSE)</f>
        <v>0</v>
      </c>
      <c r="L6028">
        <f>HLOOKUP("Enhed",data!$A$1:$AT$8036,A6028,FALSE)</f>
        <v>0</v>
      </c>
    </row>
    <row r="6029" spans="1:12" x14ac:dyDescent="0.2">
      <c r="A6029">
        <v>6028</v>
      </c>
      <c r="B6029">
        <f>HLOOKUP("Referencer",data!$A$1:$AT$8036,A6029,FALSE)</f>
        <v>0</v>
      </c>
      <c r="C6029">
        <f>HLOOKUP("Stedtekst",data!$A$1:$AT$8036,A6029,FALSE)</f>
        <v>0</v>
      </c>
      <c r="D6029">
        <f>HLOOKUP("Målested navn",data!$A$1:$AT$8036,A6029,FALSE)</f>
        <v>0</v>
      </c>
      <c r="E6029">
        <f>HLOOKUP("Prøvetagning",data!$A$1:$AT$8036,A6029,FALSE)</f>
        <v>0</v>
      </c>
      <c r="F6029">
        <f>HLOOKUP("Prøve",data!$A$1:$AT$8036,A6029,FALSE)</f>
        <v>0</v>
      </c>
      <c r="G6029">
        <f>HLOOKUP("ScKode",data!$A$1:$AT$8036,A6029,FALSE)</f>
        <v>0</v>
      </c>
      <c r="H6029">
        <f>HLOOKUP("StofParameter",data!$A$1:$AT$8036,A6029,FALSE)</f>
        <v>0</v>
      </c>
      <c r="I6029">
        <f>HLOOKUP("Dato",data!$A$1:$AT$8036,A6029,FALSE)</f>
        <v>0</v>
      </c>
      <c r="J6029">
        <f>HLOOKUP("Resultat-attribut",data!$A$1:$AT$8036,A6029,FALSE)</f>
        <v>0</v>
      </c>
      <c r="K6029">
        <f>HLOOKUP("Resultat",data!$A$1:$AT$8036,A6029,FALSE)</f>
        <v>0</v>
      </c>
      <c r="L6029">
        <f>HLOOKUP("Enhed",data!$A$1:$AT$8036,A6029,FALSE)</f>
        <v>0</v>
      </c>
    </row>
    <row r="6030" spans="1:12" x14ac:dyDescent="0.2">
      <c r="A6030">
        <v>6029</v>
      </c>
      <c r="B6030">
        <f>HLOOKUP("Referencer",data!$A$1:$AT$8036,A6030,FALSE)</f>
        <v>0</v>
      </c>
      <c r="C6030">
        <f>HLOOKUP("Stedtekst",data!$A$1:$AT$8036,A6030,FALSE)</f>
        <v>0</v>
      </c>
      <c r="D6030">
        <f>HLOOKUP("Målested navn",data!$A$1:$AT$8036,A6030,FALSE)</f>
        <v>0</v>
      </c>
      <c r="E6030">
        <f>HLOOKUP("Prøvetagning",data!$A$1:$AT$8036,A6030,FALSE)</f>
        <v>0</v>
      </c>
      <c r="F6030">
        <f>HLOOKUP("Prøve",data!$A$1:$AT$8036,A6030,FALSE)</f>
        <v>0</v>
      </c>
      <c r="G6030">
        <f>HLOOKUP("ScKode",data!$A$1:$AT$8036,A6030,FALSE)</f>
        <v>0</v>
      </c>
      <c r="H6030">
        <f>HLOOKUP("StofParameter",data!$A$1:$AT$8036,A6030,FALSE)</f>
        <v>0</v>
      </c>
      <c r="I6030">
        <f>HLOOKUP("Dato",data!$A$1:$AT$8036,A6030,FALSE)</f>
        <v>0</v>
      </c>
      <c r="J6030">
        <f>HLOOKUP("Resultat-attribut",data!$A$1:$AT$8036,A6030,FALSE)</f>
        <v>0</v>
      </c>
      <c r="K6030">
        <f>HLOOKUP("Resultat",data!$A$1:$AT$8036,A6030,FALSE)</f>
        <v>0</v>
      </c>
      <c r="L6030">
        <f>HLOOKUP("Enhed",data!$A$1:$AT$8036,A6030,FALSE)</f>
        <v>0</v>
      </c>
    </row>
    <row r="6031" spans="1:12" x14ac:dyDescent="0.2">
      <c r="A6031">
        <v>6030</v>
      </c>
      <c r="B6031">
        <f>HLOOKUP("Referencer",data!$A$1:$AT$8036,A6031,FALSE)</f>
        <v>0</v>
      </c>
      <c r="C6031">
        <f>HLOOKUP("Stedtekst",data!$A$1:$AT$8036,A6031,FALSE)</f>
        <v>0</v>
      </c>
      <c r="D6031">
        <f>HLOOKUP("Målested navn",data!$A$1:$AT$8036,A6031,FALSE)</f>
        <v>0</v>
      </c>
      <c r="E6031">
        <f>HLOOKUP("Prøvetagning",data!$A$1:$AT$8036,A6031,FALSE)</f>
        <v>0</v>
      </c>
      <c r="F6031">
        <f>HLOOKUP("Prøve",data!$A$1:$AT$8036,A6031,FALSE)</f>
        <v>0</v>
      </c>
      <c r="G6031">
        <f>HLOOKUP("ScKode",data!$A$1:$AT$8036,A6031,FALSE)</f>
        <v>0</v>
      </c>
      <c r="H6031">
        <f>HLOOKUP("StofParameter",data!$A$1:$AT$8036,A6031,FALSE)</f>
        <v>0</v>
      </c>
      <c r="I6031">
        <f>HLOOKUP("Dato",data!$A$1:$AT$8036,A6031,FALSE)</f>
        <v>0</v>
      </c>
      <c r="J6031">
        <f>HLOOKUP("Resultat-attribut",data!$A$1:$AT$8036,A6031,FALSE)</f>
        <v>0</v>
      </c>
      <c r="K6031">
        <f>HLOOKUP("Resultat",data!$A$1:$AT$8036,A6031,FALSE)</f>
        <v>0</v>
      </c>
      <c r="L6031">
        <f>HLOOKUP("Enhed",data!$A$1:$AT$8036,A6031,FALSE)</f>
        <v>0</v>
      </c>
    </row>
    <row r="6032" spans="1:12" x14ac:dyDescent="0.2">
      <c r="A6032">
        <v>6031</v>
      </c>
      <c r="B6032">
        <f>HLOOKUP("Referencer",data!$A$1:$AT$8036,A6032,FALSE)</f>
        <v>0</v>
      </c>
      <c r="C6032">
        <f>HLOOKUP("Stedtekst",data!$A$1:$AT$8036,A6032,FALSE)</f>
        <v>0</v>
      </c>
      <c r="D6032">
        <f>HLOOKUP("Målested navn",data!$A$1:$AT$8036,A6032,FALSE)</f>
        <v>0</v>
      </c>
      <c r="E6032">
        <f>HLOOKUP("Prøvetagning",data!$A$1:$AT$8036,A6032,FALSE)</f>
        <v>0</v>
      </c>
      <c r="F6032">
        <f>HLOOKUP("Prøve",data!$A$1:$AT$8036,A6032,FALSE)</f>
        <v>0</v>
      </c>
      <c r="G6032">
        <f>HLOOKUP("ScKode",data!$A$1:$AT$8036,A6032,FALSE)</f>
        <v>0</v>
      </c>
      <c r="H6032">
        <f>HLOOKUP("StofParameter",data!$A$1:$AT$8036,A6032,FALSE)</f>
        <v>0</v>
      </c>
      <c r="I6032">
        <f>HLOOKUP("Dato",data!$A$1:$AT$8036,A6032,FALSE)</f>
        <v>0</v>
      </c>
      <c r="J6032">
        <f>HLOOKUP("Resultat-attribut",data!$A$1:$AT$8036,A6032,FALSE)</f>
        <v>0</v>
      </c>
      <c r="K6032">
        <f>HLOOKUP("Resultat",data!$A$1:$AT$8036,A6032,FALSE)</f>
        <v>0</v>
      </c>
      <c r="L6032">
        <f>HLOOKUP("Enhed",data!$A$1:$AT$8036,A6032,FALSE)</f>
        <v>0</v>
      </c>
    </row>
    <row r="6033" spans="1:12" x14ac:dyDescent="0.2">
      <c r="A6033">
        <v>6032</v>
      </c>
      <c r="B6033">
        <f>HLOOKUP("Referencer",data!$A$1:$AT$8036,A6033,FALSE)</f>
        <v>0</v>
      </c>
      <c r="C6033">
        <f>HLOOKUP("Stedtekst",data!$A$1:$AT$8036,A6033,FALSE)</f>
        <v>0</v>
      </c>
      <c r="D6033">
        <f>HLOOKUP("Målested navn",data!$A$1:$AT$8036,A6033,FALSE)</f>
        <v>0</v>
      </c>
      <c r="E6033">
        <f>HLOOKUP("Prøvetagning",data!$A$1:$AT$8036,A6033,FALSE)</f>
        <v>0</v>
      </c>
      <c r="F6033">
        <f>HLOOKUP("Prøve",data!$A$1:$AT$8036,A6033,FALSE)</f>
        <v>0</v>
      </c>
      <c r="G6033">
        <f>HLOOKUP("ScKode",data!$A$1:$AT$8036,A6033,FALSE)</f>
        <v>0</v>
      </c>
      <c r="H6033">
        <f>HLOOKUP("StofParameter",data!$A$1:$AT$8036,A6033,FALSE)</f>
        <v>0</v>
      </c>
      <c r="I6033">
        <f>HLOOKUP("Dato",data!$A$1:$AT$8036,A6033,FALSE)</f>
        <v>0</v>
      </c>
      <c r="J6033">
        <f>HLOOKUP("Resultat-attribut",data!$A$1:$AT$8036,A6033,FALSE)</f>
        <v>0</v>
      </c>
      <c r="K6033">
        <f>HLOOKUP("Resultat",data!$A$1:$AT$8036,A6033,FALSE)</f>
        <v>0</v>
      </c>
      <c r="L6033">
        <f>HLOOKUP("Enhed",data!$A$1:$AT$8036,A6033,FALSE)</f>
        <v>0</v>
      </c>
    </row>
    <row r="6034" spans="1:12" x14ac:dyDescent="0.2">
      <c r="A6034">
        <v>6033</v>
      </c>
      <c r="B6034">
        <f>HLOOKUP("Referencer",data!$A$1:$AT$8036,A6034,FALSE)</f>
        <v>0</v>
      </c>
      <c r="C6034">
        <f>HLOOKUP("Stedtekst",data!$A$1:$AT$8036,A6034,FALSE)</f>
        <v>0</v>
      </c>
      <c r="D6034">
        <f>HLOOKUP("Målested navn",data!$A$1:$AT$8036,A6034,FALSE)</f>
        <v>0</v>
      </c>
      <c r="E6034">
        <f>HLOOKUP("Prøvetagning",data!$A$1:$AT$8036,A6034,FALSE)</f>
        <v>0</v>
      </c>
      <c r="F6034">
        <f>HLOOKUP("Prøve",data!$A$1:$AT$8036,A6034,FALSE)</f>
        <v>0</v>
      </c>
      <c r="G6034">
        <f>HLOOKUP("ScKode",data!$A$1:$AT$8036,A6034,FALSE)</f>
        <v>0</v>
      </c>
      <c r="H6034">
        <f>HLOOKUP("StofParameter",data!$A$1:$AT$8036,A6034,FALSE)</f>
        <v>0</v>
      </c>
      <c r="I6034">
        <f>HLOOKUP("Dato",data!$A$1:$AT$8036,A6034,FALSE)</f>
        <v>0</v>
      </c>
      <c r="J6034">
        <f>HLOOKUP("Resultat-attribut",data!$A$1:$AT$8036,A6034,FALSE)</f>
        <v>0</v>
      </c>
      <c r="K6034">
        <f>HLOOKUP("Resultat",data!$A$1:$AT$8036,A6034,FALSE)</f>
        <v>0</v>
      </c>
      <c r="L6034">
        <f>HLOOKUP("Enhed",data!$A$1:$AT$8036,A6034,FALSE)</f>
        <v>0</v>
      </c>
    </row>
    <row r="6035" spans="1:12" x14ac:dyDescent="0.2">
      <c r="A6035">
        <v>6034</v>
      </c>
      <c r="B6035">
        <f>HLOOKUP("Referencer",data!$A$1:$AT$8036,A6035,FALSE)</f>
        <v>0</v>
      </c>
      <c r="C6035">
        <f>HLOOKUP("Stedtekst",data!$A$1:$AT$8036,A6035,FALSE)</f>
        <v>0</v>
      </c>
      <c r="D6035">
        <f>HLOOKUP("Målested navn",data!$A$1:$AT$8036,A6035,FALSE)</f>
        <v>0</v>
      </c>
      <c r="E6035">
        <f>HLOOKUP("Prøvetagning",data!$A$1:$AT$8036,A6035,FALSE)</f>
        <v>0</v>
      </c>
      <c r="F6035">
        <f>HLOOKUP("Prøve",data!$A$1:$AT$8036,A6035,FALSE)</f>
        <v>0</v>
      </c>
      <c r="G6035">
        <f>HLOOKUP("ScKode",data!$A$1:$AT$8036,A6035,FALSE)</f>
        <v>0</v>
      </c>
      <c r="H6035">
        <f>HLOOKUP("StofParameter",data!$A$1:$AT$8036,A6035,FALSE)</f>
        <v>0</v>
      </c>
      <c r="I6035">
        <f>HLOOKUP("Dato",data!$A$1:$AT$8036,A6035,FALSE)</f>
        <v>0</v>
      </c>
      <c r="J6035">
        <f>HLOOKUP("Resultat-attribut",data!$A$1:$AT$8036,A6035,FALSE)</f>
        <v>0</v>
      </c>
      <c r="K6035">
        <f>HLOOKUP("Resultat",data!$A$1:$AT$8036,A6035,FALSE)</f>
        <v>0</v>
      </c>
      <c r="L6035">
        <f>HLOOKUP("Enhed",data!$A$1:$AT$8036,A6035,FALSE)</f>
        <v>0</v>
      </c>
    </row>
    <row r="6036" spans="1:12" x14ac:dyDescent="0.2">
      <c r="A6036">
        <v>6035</v>
      </c>
      <c r="B6036">
        <f>HLOOKUP("Referencer",data!$A$1:$AT$8036,A6036,FALSE)</f>
        <v>0</v>
      </c>
      <c r="C6036">
        <f>HLOOKUP("Stedtekst",data!$A$1:$AT$8036,A6036,FALSE)</f>
        <v>0</v>
      </c>
      <c r="D6036">
        <f>HLOOKUP("Målested navn",data!$A$1:$AT$8036,A6036,FALSE)</f>
        <v>0</v>
      </c>
      <c r="E6036">
        <f>HLOOKUP("Prøvetagning",data!$A$1:$AT$8036,A6036,FALSE)</f>
        <v>0</v>
      </c>
      <c r="F6036">
        <f>HLOOKUP("Prøve",data!$A$1:$AT$8036,A6036,FALSE)</f>
        <v>0</v>
      </c>
      <c r="G6036">
        <f>HLOOKUP("ScKode",data!$A$1:$AT$8036,A6036,FALSE)</f>
        <v>0</v>
      </c>
      <c r="H6036">
        <f>HLOOKUP("StofParameter",data!$A$1:$AT$8036,A6036,FALSE)</f>
        <v>0</v>
      </c>
      <c r="I6036">
        <f>HLOOKUP("Dato",data!$A$1:$AT$8036,A6036,FALSE)</f>
        <v>0</v>
      </c>
      <c r="J6036">
        <f>HLOOKUP("Resultat-attribut",data!$A$1:$AT$8036,A6036,FALSE)</f>
        <v>0</v>
      </c>
      <c r="K6036">
        <f>HLOOKUP("Resultat",data!$A$1:$AT$8036,A6036,FALSE)</f>
        <v>0</v>
      </c>
      <c r="L6036">
        <f>HLOOKUP("Enhed",data!$A$1:$AT$8036,A6036,FALSE)</f>
        <v>0</v>
      </c>
    </row>
    <row r="6037" spans="1:12" x14ac:dyDescent="0.2">
      <c r="A6037">
        <v>6036</v>
      </c>
      <c r="B6037">
        <f>HLOOKUP("Referencer",data!$A$1:$AT$8036,A6037,FALSE)</f>
        <v>0</v>
      </c>
      <c r="C6037">
        <f>HLOOKUP("Stedtekst",data!$A$1:$AT$8036,A6037,FALSE)</f>
        <v>0</v>
      </c>
      <c r="D6037">
        <f>HLOOKUP("Målested navn",data!$A$1:$AT$8036,A6037,FALSE)</f>
        <v>0</v>
      </c>
      <c r="E6037">
        <f>HLOOKUP("Prøvetagning",data!$A$1:$AT$8036,A6037,FALSE)</f>
        <v>0</v>
      </c>
      <c r="F6037">
        <f>HLOOKUP("Prøve",data!$A$1:$AT$8036,A6037,FALSE)</f>
        <v>0</v>
      </c>
      <c r="G6037">
        <f>HLOOKUP("ScKode",data!$A$1:$AT$8036,A6037,FALSE)</f>
        <v>0</v>
      </c>
      <c r="H6037">
        <f>HLOOKUP("StofParameter",data!$A$1:$AT$8036,A6037,FALSE)</f>
        <v>0</v>
      </c>
      <c r="I6037">
        <f>HLOOKUP("Dato",data!$A$1:$AT$8036,A6037,FALSE)</f>
        <v>0</v>
      </c>
      <c r="J6037">
        <f>HLOOKUP("Resultat-attribut",data!$A$1:$AT$8036,A6037,FALSE)</f>
        <v>0</v>
      </c>
      <c r="K6037">
        <f>HLOOKUP("Resultat",data!$A$1:$AT$8036,A6037,FALSE)</f>
        <v>0</v>
      </c>
      <c r="L6037">
        <f>HLOOKUP("Enhed",data!$A$1:$AT$8036,A6037,FALSE)</f>
        <v>0</v>
      </c>
    </row>
    <row r="6038" spans="1:12" x14ac:dyDescent="0.2">
      <c r="A6038">
        <v>6037</v>
      </c>
      <c r="B6038">
        <f>HLOOKUP("Referencer",data!$A$1:$AT$8036,A6038,FALSE)</f>
        <v>0</v>
      </c>
      <c r="C6038">
        <f>HLOOKUP("Stedtekst",data!$A$1:$AT$8036,A6038,FALSE)</f>
        <v>0</v>
      </c>
      <c r="D6038">
        <f>HLOOKUP("Målested navn",data!$A$1:$AT$8036,A6038,FALSE)</f>
        <v>0</v>
      </c>
      <c r="E6038">
        <f>HLOOKUP("Prøvetagning",data!$A$1:$AT$8036,A6038,FALSE)</f>
        <v>0</v>
      </c>
      <c r="F6038">
        <f>HLOOKUP("Prøve",data!$A$1:$AT$8036,A6038,FALSE)</f>
        <v>0</v>
      </c>
      <c r="G6038">
        <f>HLOOKUP("ScKode",data!$A$1:$AT$8036,A6038,FALSE)</f>
        <v>0</v>
      </c>
      <c r="H6038">
        <f>HLOOKUP("StofParameter",data!$A$1:$AT$8036,A6038,FALSE)</f>
        <v>0</v>
      </c>
      <c r="I6038">
        <f>HLOOKUP("Dato",data!$A$1:$AT$8036,A6038,FALSE)</f>
        <v>0</v>
      </c>
      <c r="J6038">
        <f>HLOOKUP("Resultat-attribut",data!$A$1:$AT$8036,A6038,FALSE)</f>
        <v>0</v>
      </c>
      <c r="K6038">
        <f>HLOOKUP("Resultat",data!$A$1:$AT$8036,A6038,FALSE)</f>
        <v>0</v>
      </c>
      <c r="L6038">
        <f>HLOOKUP("Enhed",data!$A$1:$AT$8036,A6038,FALSE)</f>
        <v>0</v>
      </c>
    </row>
    <row r="6039" spans="1:12" x14ac:dyDescent="0.2">
      <c r="A6039">
        <v>6038</v>
      </c>
      <c r="B6039">
        <f>HLOOKUP("Referencer",data!$A$1:$AT$8036,A6039,FALSE)</f>
        <v>0</v>
      </c>
      <c r="C6039">
        <f>HLOOKUP("Stedtekst",data!$A$1:$AT$8036,A6039,FALSE)</f>
        <v>0</v>
      </c>
      <c r="D6039">
        <f>HLOOKUP("Målested navn",data!$A$1:$AT$8036,A6039,FALSE)</f>
        <v>0</v>
      </c>
      <c r="E6039">
        <f>HLOOKUP("Prøvetagning",data!$A$1:$AT$8036,A6039,FALSE)</f>
        <v>0</v>
      </c>
      <c r="F6039">
        <f>HLOOKUP("Prøve",data!$A$1:$AT$8036,A6039,FALSE)</f>
        <v>0</v>
      </c>
      <c r="G6039">
        <f>HLOOKUP("ScKode",data!$A$1:$AT$8036,A6039,FALSE)</f>
        <v>0</v>
      </c>
      <c r="H6039">
        <f>HLOOKUP("StofParameter",data!$A$1:$AT$8036,A6039,FALSE)</f>
        <v>0</v>
      </c>
      <c r="I6039">
        <f>HLOOKUP("Dato",data!$A$1:$AT$8036,A6039,FALSE)</f>
        <v>0</v>
      </c>
      <c r="J6039">
        <f>HLOOKUP("Resultat-attribut",data!$A$1:$AT$8036,A6039,FALSE)</f>
        <v>0</v>
      </c>
      <c r="K6039">
        <f>HLOOKUP("Resultat",data!$A$1:$AT$8036,A6039,FALSE)</f>
        <v>0</v>
      </c>
      <c r="L6039">
        <f>HLOOKUP("Enhed",data!$A$1:$AT$8036,A6039,FALSE)</f>
        <v>0</v>
      </c>
    </row>
    <row r="6040" spans="1:12" x14ac:dyDescent="0.2">
      <c r="A6040">
        <v>6039</v>
      </c>
      <c r="B6040">
        <f>HLOOKUP("Referencer",data!$A$1:$AT$8036,A6040,FALSE)</f>
        <v>0</v>
      </c>
      <c r="C6040">
        <f>HLOOKUP("Stedtekst",data!$A$1:$AT$8036,A6040,FALSE)</f>
        <v>0</v>
      </c>
      <c r="D6040">
        <f>HLOOKUP("Målested navn",data!$A$1:$AT$8036,A6040,FALSE)</f>
        <v>0</v>
      </c>
      <c r="E6040">
        <f>HLOOKUP("Prøvetagning",data!$A$1:$AT$8036,A6040,FALSE)</f>
        <v>0</v>
      </c>
      <c r="F6040">
        <f>HLOOKUP("Prøve",data!$A$1:$AT$8036,A6040,FALSE)</f>
        <v>0</v>
      </c>
      <c r="G6040">
        <f>HLOOKUP("ScKode",data!$A$1:$AT$8036,A6040,FALSE)</f>
        <v>0</v>
      </c>
      <c r="H6040">
        <f>HLOOKUP("StofParameter",data!$A$1:$AT$8036,A6040,FALSE)</f>
        <v>0</v>
      </c>
      <c r="I6040">
        <f>HLOOKUP("Dato",data!$A$1:$AT$8036,A6040,FALSE)</f>
        <v>0</v>
      </c>
      <c r="J6040">
        <f>HLOOKUP("Resultat-attribut",data!$A$1:$AT$8036,A6040,FALSE)</f>
        <v>0</v>
      </c>
      <c r="K6040">
        <f>HLOOKUP("Resultat",data!$A$1:$AT$8036,A6040,FALSE)</f>
        <v>0</v>
      </c>
      <c r="L6040">
        <f>HLOOKUP("Enhed",data!$A$1:$AT$8036,A6040,FALSE)</f>
        <v>0</v>
      </c>
    </row>
    <row r="6041" spans="1:12" x14ac:dyDescent="0.2">
      <c r="A6041">
        <v>6040</v>
      </c>
      <c r="B6041">
        <f>HLOOKUP("Referencer",data!$A$1:$AT$8036,A6041,FALSE)</f>
        <v>0</v>
      </c>
      <c r="C6041">
        <f>HLOOKUP("Stedtekst",data!$A$1:$AT$8036,A6041,FALSE)</f>
        <v>0</v>
      </c>
      <c r="D6041">
        <f>HLOOKUP("Målested navn",data!$A$1:$AT$8036,A6041,FALSE)</f>
        <v>0</v>
      </c>
      <c r="E6041">
        <f>HLOOKUP("Prøvetagning",data!$A$1:$AT$8036,A6041,FALSE)</f>
        <v>0</v>
      </c>
      <c r="F6041">
        <f>HLOOKUP("Prøve",data!$A$1:$AT$8036,A6041,FALSE)</f>
        <v>0</v>
      </c>
      <c r="G6041">
        <f>HLOOKUP("ScKode",data!$A$1:$AT$8036,A6041,FALSE)</f>
        <v>0</v>
      </c>
      <c r="H6041">
        <f>HLOOKUP("StofParameter",data!$A$1:$AT$8036,A6041,FALSE)</f>
        <v>0</v>
      </c>
      <c r="I6041">
        <f>HLOOKUP("Dato",data!$A$1:$AT$8036,A6041,FALSE)</f>
        <v>0</v>
      </c>
      <c r="J6041">
        <f>HLOOKUP("Resultat-attribut",data!$A$1:$AT$8036,A6041,FALSE)</f>
        <v>0</v>
      </c>
      <c r="K6041">
        <f>HLOOKUP("Resultat",data!$A$1:$AT$8036,A6041,FALSE)</f>
        <v>0</v>
      </c>
      <c r="L6041">
        <f>HLOOKUP("Enhed",data!$A$1:$AT$8036,A6041,FALSE)</f>
        <v>0</v>
      </c>
    </row>
    <row r="6042" spans="1:12" x14ac:dyDescent="0.2">
      <c r="A6042">
        <v>6041</v>
      </c>
      <c r="B6042">
        <f>HLOOKUP("Referencer",data!$A$1:$AT$8036,A6042,FALSE)</f>
        <v>0</v>
      </c>
      <c r="C6042">
        <f>HLOOKUP("Stedtekst",data!$A$1:$AT$8036,A6042,FALSE)</f>
        <v>0</v>
      </c>
      <c r="D6042">
        <f>HLOOKUP("Målested navn",data!$A$1:$AT$8036,A6042,FALSE)</f>
        <v>0</v>
      </c>
      <c r="E6042">
        <f>HLOOKUP("Prøvetagning",data!$A$1:$AT$8036,A6042,FALSE)</f>
        <v>0</v>
      </c>
      <c r="F6042">
        <f>HLOOKUP("Prøve",data!$A$1:$AT$8036,A6042,FALSE)</f>
        <v>0</v>
      </c>
      <c r="G6042">
        <f>HLOOKUP("ScKode",data!$A$1:$AT$8036,A6042,FALSE)</f>
        <v>0</v>
      </c>
      <c r="H6042">
        <f>HLOOKUP("StofParameter",data!$A$1:$AT$8036,A6042,FALSE)</f>
        <v>0</v>
      </c>
      <c r="I6042">
        <f>HLOOKUP("Dato",data!$A$1:$AT$8036,A6042,FALSE)</f>
        <v>0</v>
      </c>
      <c r="J6042">
        <f>HLOOKUP("Resultat-attribut",data!$A$1:$AT$8036,A6042,FALSE)</f>
        <v>0</v>
      </c>
      <c r="K6042">
        <f>HLOOKUP("Resultat",data!$A$1:$AT$8036,A6042,FALSE)</f>
        <v>0</v>
      </c>
      <c r="L6042">
        <f>HLOOKUP("Enhed",data!$A$1:$AT$8036,A6042,FALSE)</f>
        <v>0</v>
      </c>
    </row>
    <row r="6043" spans="1:12" x14ac:dyDescent="0.2">
      <c r="A6043">
        <v>6042</v>
      </c>
      <c r="B6043">
        <f>HLOOKUP("Referencer",data!$A$1:$AT$8036,A6043,FALSE)</f>
        <v>0</v>
      </c>
      <c r="C6043">
        <f>HLOOKUP("Stedtekst",data!$A$1:$AT$8036,A6043,FALSE)</f>
        <v>0</v>
      </c>
      <c r="D6043">
        <f>HLOOKUP("Målested navn",data!$A$1:$AT$8036,A6043,FALSE)</f>
        <v>0</v>
      </c>
      <c r="E6043">
        <f>HLOOKUP("Prøvetagning",data!$A$1:$AT$8036,A6043,FALSE)</f>
        <v>0</v>
      </c>
      <c r="F6043">
        <f>HLOOKUP("Prøve",data!$A$1:$AT$8036,A6043,FALSE)</f>
        <v>0</v>
      </c>
      <c r="G6043">
        <f>HLOOKUP("ScKode",data!$A$1:$AT$8036,A6043,FALSE)</f>
        <v>0</v>
      </c>
      <c r="H6043">
        <f>HLOOKUP("StofParameter",data!$A$1:$AT$8036,A6043,FALSE)</f>
        <v>0</v>
      </c>
      <c r="I6043">
        <f>HLOOKUP("Dato",data!$A$1:$AT$8036,A6043,FALSE)</f>
        <v>0</v>
      </c>
      <c r="J6043">
        <f>HLOOKUP("Resultat-attribut",data!$A$1:$AT$8036,A6043,FALSE)</f>
        <v>0</v>
      </c>
      <c r="K6043">
        <f>HLOOKUP("Resultat",data!$A$1:$AT$8036,A6043,FALSE)</f>
        <v>0</v>
      </c>
      <c r="L6043">
        <f>HLOOKUP("Enhed",data!$A$1:$AT$8036,A6043,FALSE)</f>
        <v>0</v>
      </c>
    </row>
    <row r="6044" spans="1:12" x14ac:dyDescent="0.2">
      <c r="A6044">
        <v>6043</v>
      </c>
      <c r="B6044">
        <f>HLOOKUP("Referencer",data!$A$1:$AT$8036,A6044,FALSE)</f>
        <v>0</v>
      </c>
      <c r="C6044">
        <f>HLOOKUP("Stedtekst",data!$A$1:$AT$8036,A6044,FALSE)</f>
        <v>0</v>
      </c>
      <c r="D6044">
        <f>HLOOKUP("Målested navn",data!$A$1:$AT$8036,A6044,FALSE)</f>
        <v>0</v>
      </c>
      <c r="E6044">
        <f>HLOOKUP("Prøvetagning",data!$A$1:$AT$8036,A6044,FALSE)</f>
        <v>0</v>
      </c>
      <c r="F6044">
        <f>HLOOKUP("Prøve",data!$A$1:$AT$8036,A6044,FALSE)</f>
        <v>0</v>
      </c>
      <c r="G6044">
        <f>HLOOKUP("ScKode",data!$A$1:$AT$8036,A6044,FALSE)</f>
        <v>0</v>
      </c>
      <c r="H6044">
        <f>HLOOKUP("StofParameter",data!$A$1:$AT$8036,A6044,FALSE)</f>
        <v>0</v>
      </c>
      <c r="I6044">
        <f>HLOOKUP("Dato",data!$A$1:$AT$8036,A6044,FALSE)</f>
        <v>0</v>
      </c>
      <c r="J6044">
        <f>HLOOKUP("Resultat-attribut",data!$A$1:$AT$8036,A6044,FALSE)</f>
        <v>0</v>
      </c>
      <c r="K6044">
        <f>HLOOKUP("Resultat",data!$A$1:$AT$8036,A6044,FALSE)</f>
        <v>0</v>
      </c>
      <c r="L6044">
        <f>HLOOKUP("Enhed",data!$A$1:$AT$8036,A6044,FALSE)</f>
        <v>0</v>
      </c>
    </row>
    <row r="6045" spans="1:12" x14ac:dyDescent="0.2">
      <c r="A6045">
        <v>6044</v>
      </c>
      <c r="B6045">
        <f>HLOOKUP("Referencer",data!$A$1:$AT$8036,A6045,FALSE)</f>
        <v>0</v>
      </c>
      <c r="C6045">
        <f>HLOOKUP("Stedtekst",data!$A$1:$AT$8036,A6045,FALSE)</f>
        <v>0</v>
      </c>
      <c r="D6045">
        <f>HLOOKUP("Målested navn",data!$A$1:$AT$8036,A6045,FALSE)</f>
        <v>0</v>
      </c>
      <c r="E6045">
        <f>HLOOKUP("Prøvetagning",data!$A$1:$AT$8036,A6045,FALSE)</f>
        <v>0</v>
      </c>
      <c r="F6045">
        <f>HLOOKUP("Prøve",data!$A$1:$AT$8036,A6045,FALSE)</f>
        <v>0</v>
      </c>
      <c r="G6045">
        <f>HLOOKUP("ScKode",data!$A$1:$AT$8036,A6045,FALSE)</f>
        <v>0</v>
      </c>
      <c r="H6045">
        <f>HLOOKUP("StofParameter",data!$A$1:$AT$8036,A6045,FALSE)</f>
        <v>0</v>
      </c>
      <c r="I6045">
        <f>HLOOKUP("Dato",data!$A$1:$AT$8036,A6045,FALSE)</f>
        <v>0</v>
      </c>
      <c r="J6045">
        <f>HLOOKUP("Resultat-attribut",data!$A$1:$AT$8036,A6045,FALSE)</f>
        <v>0</v>
      </c>
      <c r="K6045">
        <f>HLOOKUP("Resultat",data!$A$1:$AT$8036,A6045,FALSE)</f>
        <v>0</v>
      </c>
      <c r="L6045">
        <f>HLOOKUP("Enhed",data!$A$1:$AT$8036,A6045,FALSE)</f>
        <v>0</v>
      </c>
    </row>
    <row r="6046" spans="1:12" x14ac:dyDescent="0.2">
      <c r="A6046">
        <v>6045</v>
      </c>
      <c r="B6046">
        <f>HLOOKUP("Referencer",data!$A$1:$AT$8036,A6046,FALSE)</f>
        <v>0</v>
      </c>
      <c r="C6046">
        <f>HLOOKUP("Stedtekst",data!$A$1:$AT$8036,A6046,FALSE)</f>
        <v>0</v>
      </c>
      <c r="D6046">
        <f>HLOOKUP("Målested navn",data!$A$1:$AT$8036,A6046,FALSE)</f>
        <v>0</v>
      </c>
      <c r="E6046">
        <f>HLOOKUP("Prøvetagning",data!$A$1:$AT$8036,A6046,FALSE)</f>
        <v>0</v>
      </c>
      <c r="F6046">
        <f>HLOOKUP("Prøve",data!$A$1:$AT$8036,A6046,FALSE)</f>
        <v>0</v>
      </c>
      <c r="G6046">
        <f>HLOOKUP("ScKode",data!$A$1:$AT$8036,A6046,FALSE)</f>
        <v>0</v>
      </c>
      <c r="H6046">
        <f>HLOOKUP("StofParameter",data!$A$1:$AT$8036,A6046,FALSE)</f>
        <v>0</v>
      </c>
      <c r="I6046">
        <f>HLOOKUP("Dato",data!$A$1:$AT$8036,A6046,FALSE)</f>
        <v>0</v>
      </c>
      <c r="J6046">
        <f>HLOOKUP("Resultat-attribut",data!$A$1:$AT$8036,A6046,FALSE)</f>
        <v>0</v>
      </c>
      <c r="K6046">
        <f>HLOOKUP("Resultat",data!$A$1:$AT$8036,A6046,FALSE)</f>
        <v>0</v>
      </c>
      <c r="L6046">
        <f>HLOOKUP("Enhed",data!$A$1:$AT$8036,A6046,FALSE)</f>
        <v>0</v>
      </c>
    </row>
    <row r="6047" spans="1:12" x14ac:dyDescent="0.2">
      <c r="A6047">
        <v>6046</v>
      </c>
      <c r="B6047">
        <f>HLOOKUP("Referencer",data!$A$1:$AT$8036,A6047,FALSE)</f>
        <v>0</v>
      </c>
      <c r="C6047">
        <f>HLOOKUP("Stedtekst",data!$A$1:$AT$8036,A6047,FALSE)</f>
        <v>0</v>
      </c>
      <c r="D6047">
        <f>HLOOKUP("Målested navn",data!$A$1:$AT$8036,A6047,FALSE)</f>
        <v>0</v>
      </c>
      <c r="E6047">
        <f>HLOOKUP("Prøvetagning",data!$A$1:$AT$8036,A6047,FALSE)</f>
        <v>0</v>
      </c>
      <c r="F6047">
        <f>HLOOKUP("Prøve",data!$A$1:$AT$8036,A6047,FALSE)</f>
        <v>0</v>
      </c>
      <c r="G6047">
        <f>HLOOKUP("ScKode",data!$A$1:$AT$8036,A6047,FALSE)</f>
        <v>0</v>
      </c>
      <c r="H6047">
        <f>HLOOKUP("StofParameter",data!$A$1:$AT$8036,A6047,FALSE)</f>
        <v>0</v>
      </c>
      <c r="I6047">
        <f>HLOOKUP("Dato",data!$A$1:$AT$8036,A6047,FALSE)</f>
        <v>0</v>
      </c>
      <c r="J6047">
        <f>HLOOKUP("Resultat-attribut",data!$A$1:$AT$8036,A6047,FALSE)</f>
        <v>0</v>
      </c>
      <c r="K6047">
        <f>HLOOKUP("Resultat",data!$A$1:$AT$8036,A6047,FALSE)</f>
        <v>0</v>
      </c>
      <c r="L6047">
        <f>HLOOKUP("Enhed",data!$A$1:$AT$8036,A6047,FALSE)</f>
        <v>0</v>
      </c>
    </row>
    <row r="6048" spans="1:12" x14ac:dyDescent="0.2">
      <c r="A6048">
        <v>6047</v>
      </c>
      <c r="B6048">
        <f>HLOOKUP("Referencer",data!$A$1:$AT$8036,A6048,FALSE)</f>
        <v>0</v>
      </c>
      <c r="C6048">
        <f>HLOOKUP("Stedtekst",data!$A$1:$AT$8036,A6048,FALSE)</f>
        <v>0</v>
      </c>
      <c r="D6048">
        <f>HLOOKUP("Målested navn",data!$A$1:$AT$8036,A6048,FALSE)</f>
        <v>0</v>
      </c>
      <c r="E6048">
        <f>HLOOKUP("Prøvetagning",data!$A$1:$AT$8036,A6048,FALSE)</f>
        <v>0</v>
      </c>
      <c r="F6048">
        <f>HLOOKUP("Prøve",data!$A$1:$AT$8036,A6048,FALSE)</f>
        <v>0</v>
      </c>
      <c r="G6048">
        <f>HLOOKUP("ScKode",data!$A$1:$AT$8036,A6048,FALSE)</f>
        <v>0</v>
      </c>
      <c r="H6048">
        <f>HLOOKUP("StofParameter",data!$A$1:$AT$8036,A6048,FALSE)</f>
        <v>0</v>
      </c>
      <c r="I6048">
        <f>HLOOKUP("Dato",data!$A$1:$AT$8036,A6048,FALSE)</f>
        <v>0</v>
      </c>
      <c r="J6048">
        <f>HLOOKUP("Resultat-attribut",data!$A$1:$AT$8036,A6048,FALSE)</f>
        <v>0</v>
      </c>
      <c r="K6048">
        <f>HLOOKUP("Resultat",data!$A$1:$AT$8036,A6048,FALSE)</f>
        <v>0</v>
      </c>
      <c r="L6048">
        <f>HLOOKUP("Enhed",data!$A$1:$AT$8036,A6048,FALSE)</f>
        <v>0</v>
      </c>
    </row>
    <row r="6049" spans="1:12" x14ac:dyDescent="0.2">
      <c r="A6049">
        <v>6048</v>
      </c>
      <c r="B6049">
        <f>HLOOKUP("Referencer",data!$A$1:$AT$8036,A6049,FALSE)</f>
        <v>0</v>
      </c>
      <c r="C6049">
        <f>HLOOKUP("Stedtekst",data!$A$1:$AT$8036,A6049,FALSE)</f>
        <v>0</v>
      </c>
      <c r="D6049">
        <f>HLOOKUP("Målested navn",data!$A$1:$AT$8036,A6049,FALSE)</f>
        <v>0</v>
      </c>
      <c r="E6049">
        <f>HLOOKUP("Prøvetagning",data!$A$1:$AT$8036,A6049,FALSE)</f>
        <v>0</v>
      </c>
      <c r="F6049">
        <f>HLOOKUP("Prøve",data!$A$1:$AT$8036,A6049,FALSE)</f>
        <v>0</v>
      </c>
      <c r="G6049">
        <f>HLOOKUP("ScKode",data!$A$1:$AT$8036,A6049,FALSE)</f>
        <v>0</v>
      </c>
      <c r="H6049">
        <f>HLOOKUP("StofParameter",data!$A$1:$AT$8036,A6049,FALSE)</f>
        <v>0</v>
      </c>
      <c r="I6049">
        <f>HLOOKUP("Dato",data!$A$1:$AT$8036,A6049,FALSE)</f>
        <v>0</v>
      </c>
      <c r="J6049">
        <f>HLOOKUP("Resultat-attribut",data!$A$1:$AT$8036,A6049,FALSE)</f>
        <v>0</v>
      </c>
      <c r="K6049">
        <f>HLOOKUP("Resultat",data!$A$1:$AT$8036,A6049,FALSE)</f>
        <v>0</v>
      </c>
      <c r="L6049">
        <f>HLOOKUP("Enhed",data!$A$1:$AT$8036,A6049,FALSE)</f>
        <v>0</v>
      </c>
    </row>
    <row r="6050" spans="1:12" x14ac:dyDescent="0.2">
      <c r="A6050">
        <v>6049</v>
      </c>
      <c r="B6050">
        <f>HLOOKUP("Referencer",data!$A$1:$AT$8036,A6050,FALSE)</f>
        <v>0</v>
      </c>
      <c r="C6050">
        <f>HLOOKUP("Stedtekst",data!$A$1:$AT$8036,A6050,FALSE)</f>
        <v>0</v>
      </c>
      <c r="D6050">
        <f>HLOOKUP("Målested navn",data!$A$1:$AT$8036,A6050,FALSE)</f>
        <v>0</v>
      </c>
      <c r="E6050">
        <f>HLOOKUP("Prøvetagning",data!$A$1:$AT$8036,A6050,FALSE)</f>
        <v>0</v>
      </c>
      <c r="F6050">
        <f>HLOOKUP("Prøve",data!$A$1:$AT$8036,A6050,FALSE)</f>
        <v>0</v>
      </c>
      <c r="G6050">
        <f>HLOOKUP("ScKode",data!$A$1:$AT$8036,A6050,FALSE)</f>
        <v>0</v>
      </c>
      <c r="H6050">
        <f>HLOOKUP("StofParameter",data!$A$1:$AT$8036,A6050,FALSE)</f>
        <v>0</v>
      </c>
      <c r="I6050">
        <f>HLOOKUP("Dato",data!$A$1:$AT$8036,A6050,FALSE)</f>
        <v>0</v>
      </c>
      <c r="J6050">
        <f>HLOOKUP("Resultat-attribut",data!$A$1:$AT$8036,A6050,FALSE)</f>
        <v>0</v>
      </c>
      <c r="K6050">
        <f>HLOOKUP("Resultat",data!$A$1:$AT$8036,A6050,FALSE)</f>
        <v>0</v>
      </c>
      <c r="L6050">
        <f>HLOOKUP("Enhed",data!$A$1:$AT$8036,A6050,FALSE)</f>
        <v>0</v>
      </c>
    </row>
    <row r="6051" spans="1:12" x14ac:dyDescent="0.2">
      <c r="A6051">
        <v>6050</v>
      </c>
      <c r="B6051">
        <f>HLOOKUP("Referencer",data!$A$1:$AT$8036,A6051,FALSE)</f>
        <v>0</v>
      </c>
      <c r="C6051">
        <f>HLOOKUP("Stedtekst",data!$A$1:$AT$8036,A6051,FALSE)</f>
        <v>0</v>
      </c>
      <c r="D6051">
        <f>HLOOKUP("Målested navn",data!$A$1:$AT$8036,A6051,FALSE)</f>
        <v>0</v>
      </c>
      <c r="E6051">
        <f>HLOOKUP("Prøvetagning",data!$A$1:$AT$8036,A6051,FALSE)</f>
        <v>0</v>
      </c>
      <c r="F6051">
        <f>HLOOKUP("Prøve",data!$A$1:$AT$8036,A6051,FALSE)</f>
        <v>0</v>
      </c>
      <c r="G6051">
        <f>HLOOKUP("ScKode",data!$A$1:$AT$8036,A6051,FALSE)</f>
        <v>0</v>
      </c>
      <c r="H6051">
        <f>HLOOKUP("StofParameter",data!$A$1:$AT$8036,A6051,FALSE)</f>
        <v>0</v>
      </c>
      <c r="I6051">
        <f>HLOOKUP("Dato",data!$A$1:$AT$8036,A6051,FALSE)</f>
        <v>0</v>
      </c>
      <c r="J6051">
        <f>HLOOKUP("Resultat-attribut",data!$A$1:$AT$8036,A6051,FALSE)</f>
        <v>0</v>
      </c>
      <c r="K6051">
        <f>HLOOKUP("Resultat",data!$A$1:$AT$8036,A6051,FALSE)</f>
        <v>0</v>
      </c>
      <c r="L6051">
        <f>HLOOKUP("Enhed",data!$A$1:$AT$8036,A6051,FALSE)</f>
        <v>0</v>
      </c>
    </row>
    <row r="6052" spans="1:12" x14ac:dyDescent="0.2">
      <c r="A6052">
        <v>6051</v>
      </c>
      <c r="B6052">
        <f>HLOOKUP("Referencer",data!$A$1:$AT$8036,A6052,FALSE)</f>
        <v>0</v>
      </c>
      <c r="C6052">
        <f>HLOOKUP("Stedtekst",data!$A$1:$AT$8036,A6052,FALSE)</f>
        <v>0</v>
      </c>
      <c r="D6052">
        <f>HLOOKUP("Målested navn",data!$A$1:$AT$8036,A6052,FALSE)</f>
        <v>0</v>
      </c>
      <c r="E6052">
        <f>HLOOKUP("Prøvetagning",data!$A$1:$AT$8036,A6052,FALSE)</f>
        <v>0</v>
      </c>
      <c r="F6052">
        <f>HLOOKUP("Prøve",data!$A$1:$AT$8036,A6052,FALSE)</f>
        <v>0</v>
      </c>
      <c r="G6052">
        <f>HLOOKUP("ScKode",data!$A$1:$AT$8036,A6052,FALSE)</f>
        <v>0</v>
      </c>
      <c r="H6052">
        <f>HLOOKUP("StofParameter",data!$A$1:$AT$8036,A6052,FALSE)</f>
        <v>0</v>
      </c>
      <c r="I6052">
        <f>HLOOKUP("Dato",data!$A$1:$AT$8036,A6052,FALSE)</f>
        <v>0</v>
      </c>
      <c r="J6052">
        <f>HLOOKUP("Resultat-attribut",data!$A$1:$AT$8036,A6052,FALSE)</f>
        <v>0</v>
      </c>
      <c r="K6052">
        <f>HLOOKUP("Resultat",data!$A$1:$AT$8036,A6052,FALSE)</f>
        <v>0</v>
      </c>
      <c r="L6052">
        <f>HLOOKUP("Enhed",data!$A$1:$AT$8036,A6052,FALSE)</f>
        <v>0</v>
      </c>
    </row>
    <row r="6053" spans="1:12" x14ac:dyDescent="0.2">
      <c r="A6053">
        <v>6052</v>
      </c>
      <c r="B6053">
        <f>HLOOKUP("Referencer",data!$A$1:$AT$8036,A6053,FALSE)</f>
        <v>0</v>
      </c>
      <c r="C6053">
        <f>HLOOKUP("Stedtekst",data!$A$1:$AT$8036,A6053,FALSE)</f>
        <v>0</v>
      </c>
      <c r="D6053">
        <f>HLOOKUP("Målested navn",data!$A$1:$AT$8036,A6053,FALSE)</f>
        <v>0</v>
      </c>
      <c r="E6053">
        <f>HLOOKUP("Prøvetagning",data!$A$1:$AT$8036,A6053,FALSE)</f>
        <v>0</v>
      </c>
      <c r="F6053">
        <f>HLOOKUP("Prøve",data!$A$1:$AT$8036,A6053,FALSE)</f>
        <v>0</v>
      </c>
      <c r="G6053">
        <f>HLOOKUP("ScKode",data!$A$1:$AT$8036,A6053,FALSE)</f>
        <v>0</v>
      </c>
      <c r="H6053">
        <f>HLOOKUP("StofParameter",data!$A$1:$AT$8036,A6053,FALSE)</f>
        <v>0</v>
      </c>
      <c r="I6053">
        <f>HLOOKUP("Dato",data!$A$1:$AT$8036,A6053,FALSE)</f>
        <v>0</v>
      </c>
      <c r="J6053">
        <f>HLOOKUP("Resultat-attribut",data!$A$1:$AT$8036,A6053,FALSE)</f>
        <v>0</v>
      </c>
      <c r="K6053">
        <f>HLOOKUP("Resultat",data!$A$1:$AT$8036,A6053,FALSE)</f>
        <v>0</v>
      </c>
      <c r="L6053">
        <f>HLOOKUP("Enhed",data!$A$1:$AT$8036,A6053,FALSE)</f>
        <v>0</v>
      </c>
    </row>
    <row r="6054" spans="1:12" x14ac:dyDescent="0.2">
      <c r="A6054">
        <v>6053</v>
      </c>
      <c r="B6054">
        <f>HLOOKUP("Referencer",data!$A$1:$AT$8036,A6054,FALSE)</f>
        <v>0</v>
      </c>
      <c r="C6054">
        <f>HLOOKUP("Stedtekst",data!$A$1:$AT$8036,A6054,FALSE)</f>
        <v>0</v>
      </c>
      <c r="D6054">
        <f>HLOOKUP("Målested navn",data!$A$1:$AT$8036,A6054,FALSE)</f>
        <v>0</v>
      </c>
      <c r="E6054">
        <f>HLOOKUP("Prøvetagning",data!$A$1:$AT$8036,A6054,FALSE)</f>
        <v>0</v>
      </c>
      <c r="F6054">
        <f>HLOOKUP("Prøve",data!$A$1:$AT$8036,A6054,FALSE)</f>
        <v>0</v>
      </c>
      <c r="G6054">
        <f>HLOOKUP("ScKode",data!$A$1:$AT$8036,A6054,FALSE)</f>
        <v>0</v>
      </c>
      <c r="H6054">
        <f>HLOOKUP("StofParameter",data!$A$1:$AT$8036,A6054,FALSE)</f>
        <v>0</v>
      </c>
      <c r="I6054">
        <f>HLOOKUP("Dato",data!$A$1:$AT$8036,A6054,FALSE)</f>
        <v>0</v>
      </c>
      <c r="J6054">
        <f>HLOOKUP("Resultat-attribut",data!$A$1:$AT$8036,A6054,FALSE)</f>
        <v>0</v>
      </c>
      <c r="K6054">
        <f>HLOOKUP("Resultat",data!$A$1:$AT$8036,A6054,FALSE)</f>
        <v>0</v>
      </c>
      <c r="L6054">
        <f>HLOOKUP("Enhed",data!$A$1:$AT$8036,A6054,FALSE)</f>
        <v>0</v>
      </c>
    </row>
    <row r="6055" spans="1:12" x14ac:dyDescent="0.2">
      <c r="A6055">
        <v>6054</v>
      </c>
      <c r="B6055">
        <f>HLOOKUP("Referencer",data!$A$1:$AT$8036,A6055,FALSE)</f>
        <v>0</v>
      </c>
      <c r="C6055">
        <f>HLOOKUP("Stedtekst",data!$A$1:$AT$8036,A6055,FALSE)</f>
        <v>0</v>
      </c>
      <c r="D6055">
        <f>HLOOKUP("Målested navn",data!$A$1:$AT$8036,A6055,FALSE)</f>
        <v>0</v>
      </c>
      <c r="E6055">
        <f>HLOOKUP("Prøvetagning",data!$A$1:$AT$8036,A6055,FALSE)</f>
        <v>0</v>
      </c>
      <c r="F6055">
        <f>HLOOKUP("Prøve",data!$A$1:$AT$8036,A6055,FALSE)</f>
        <v>0</v>
      </c>
      <c r="G6055">
        <f>HLOOKUP("ScKode",data!$A$1:$AT$8036,A6055,FALSE)</f>
        <v>0</v>
      </c>
      <c r="H6055">
        <f>HLOOKUP("StofParameter",data!$A$1:$AT$8036,A6055,FALSE)</f>
        <v>0</v>
      </c>
      <c r="I6055">
        <f>HLOOKUP("Dato",data!$A$1:$AT$8036,A6055,FALSE)</f>
        <v>0</v>
      </c>
      <c r="J6055">
        <f>HLOOKUP("Resultat-attribut",data!$A$1:$AT$8036,A6055,FALSE)</f>
        <v>0</v>
      </c>
      <c r="K6055">
        <f>HLOOKUP("Resultat",data!$A$1:$AT$8036,A6055,FALSE)</f>
        <v>0</v>
      </c>
      <c r="L6055">
        <f>HLOOKUP("Enhed",data!$A$1:$AT$8036,A6055,FALSE)</f>
        <v>0</v>
      </c>
    </row>
    <row r="6056" spans="1:12" x14ac:dyDescent="0.2">
      <c r="A6056">
        <v>6055</v>
      </c>
      <c r="B6056">
        <f>HLOOKUP("Referencer",data!$A$1:$AT$8036,A6056,FALSE)</f>
        <v>0</v>
      </c>
      <c r="C6056">
        <f>HLOOKUP("Stedtekst",data!$A$1:$AT$8036,A6056,FALSE)</f>
        <v>0</v>
      </c>
      <c r="D6056">
        <f>HLOOKUP("Målested navn",data!$A$1:$AT$8036,A6056,FALSE)</f>
        <v>0</v>
      </c>
      <c r="E6056">
        <f>HLOOKUP("Prøvetagning",data!$A$1:$AT$8036,A6056,FALSE)</f>
        <v>0</v>
      </c>
      <c r="F6056">
        <f>HLOOKUP("Prøve",data!$A$1:$AT$8036,A6056,FALSE)</f>
        <v>0</v>
      </c>
      <c r="G6056">
        <f>HLOOKUP("ScKode",data!$A$1:$AT$8036,A6056,FALSE)</f>
        <v>0</v>
      </c>
      <c r="H6056">
        <f>HLOOKUP("StofParameter",data!$A$1:$AT$8036,A6056,FALSE)</f>
        <v>0</v>
      </c>
      <c r="I6056">
        <f>HLOOKUP("Dato",data!$A$1:$AT$8036,A6056,FALSE)</f>
        <v>0</v>
      </c>
      <c r="J6056">
        <f>HLOOKUP("Resultat-attribut",data!$A$1:$AT$8036,A6056,FALSE)</f>
        <v>0</v>
      </c>
      <c r="K6056">
        <f>HLOOKUP("Resultat",data!$A$1:$AT$8036,A6056,FALSE)</f>
        <v>0</v>
      </c>
      <c r="L6056">
        <f>HLOOKUP("Enhed",data!$A$1:$AT$8036,A6056,FALSE)</f>
        <v>0</v>
      </c>
    </row>
    <row r="6057" spans="1:12" x14ac:dyDescent="0.2">
      <c r="A6057">
        <v>6056</v>
      </c>
      <c r="B6057">
        <f>HLOOKUP("Referencer",data!$A$1:$AT$8036,A6057,FALSE)</f>
        <v>0</v>
      </c>
      <c r="C6057">
        <f>HLOOKUP("Stedtekst",data!$A$1:$AT$8036,A6057,FALSE)</f>
        <v>0</v>
      </c>
      <c r="D6057">
        <f>HLOOKUP("Målested navn",data!$A$1:$AT$8036,A6057,FALSE)</f>
        <v>0</v>
      </c>
      <c r="E6057">
        <f>HLOOKUP("Prøvetagning",data!$A$1:$AT$8036,A6057,FALSE)</f>
        <v>0</v>
      </c>
      <c r="F6057">
        <f>HLOOKUP("Prøve",data!$A$1:$AT$8036,A6057,FALSE)</f>
        <v>0</v>
      </c>
      <c r="G6057">
        <f>HLOOKUP("ScKode",data!$A$1:$AT$8036,A6057,FALSE)</f>
        <v>0</v>
      </c>
      <c r="H6057">
        <f>HLOOKUP("StofParameter",data!$A$1:$AT$8036,A6057,FALSE)</f>
        <v>0</v>
      </c>
      <c r="I6057">
        <f>HLOOKUP("Dato",data!$A$1:$AT$8036,A6057,FALSE)</f>
        <v>0</v>
      </c>
      <c r="J6057">
        <f>HLOOKUP("Resultat-attribut",data!$A$1:$AT$8036,A6057,FALSE)</f>
        <v>0</v>
      </c>
      <c r="K6057">
        <f>HLOOKUP("Resultat",data!$A$1:$AT$8036,A6057,FALSE)</f>
        <v>0</v>
      </c>
      <c r="L6057">
        <f>HLOOKUP("Enhed",data!$A$1:$AT$8036,A6057,FALSE)</f>
        <v>0</v>
      </c>
    </row>
    <row r="6058" spans="1:12" x14ac:dyDescent="0.2">
      <c r="A6058">
        <v>6057</v>
      </c>
      <c r="B6058">
        <f>HLOOKUP("Referencer",data!$A$1:$AT$8036,A6058,FALSE)</f>
        <v>0</v>
      </c>
      <c r="C6058">
        <f>HLOOKUP("Stedtekst",data!$A$1:$AT$8036,A6058,FALSE)</f>
        <v>0</v>
      </c>
      <c r="D6058">
        <f>HLOOKUP("Målested navn",data!$A$1:$AT$8036,A6058,FALSE)</f>
        <v>0</v>
      </c>
      <c r="E6058">
        <f>HLOOKUP("Prøvetagning",data!$A$1:$AT$8036,A6058,FALSE)</f>
        <v>0</v>
      </c>
      <c r="F6058">
        <f>HLOOKUP("Prøve",data!$A$1:$AT$8036,A6058,FALSE)</f>
        <v>0</v>
      </c>
      <c r="G6058">
        <f>HLOOKUP("ScKode",data!$A$1:$AT$8036,A6058,FALSE)</f>
        <v>0</v>
      </c>
      <c r="H6058">
        <f>HLOOKUP("StofParameter",data!$A$1:$AT$8036,A6058,FALSE)</f>
        <v>0</v>
      </c>
      <c r="I6058">
        <f>HLOOKUP("Dato",data!$A$1:$AT$8036,A6058,FALSE)</f>
        <v>0</v>
      </c>
      <c r="J6058">
        <f>HLOOKUP("Resultat-attribut",data!$A$1:$AT$8036,A6058,FALSE)</f>
        <v>0</v>
      </c>
      <c r="K6058">
        <f>HLOOKUP("Resultat",data!$A$1:$AT$8036,A6058,FALSE)</f>
        <v>0</v>
      </c>
      <c r="L6058">
        <f>HLOOKUP("Enhed",data!$A$1:$AT$8036,A6058,FALSE)</f>
        <v>0</v>
      </c>
    </row>
    <row r="6059" spans="1:12" x14ac:dyDescent="0.2">
      <c r="A6059">
        <v>6058</v>
      </c>
      <c r="B6059">
        <f>HLOOKUP("Referencer",data!$A$1:$AT$8036,A6059,FALSE)</f>
        <v>0</v>
      </c>
      <c r="C6059">
        <f>HLOOKUP("Stedtekst",data!$A$1:$AT$8036,A6059,FALSE)</f>
        <v>0</v>
      </c>
      <c r="D6059">
        <f>HLOOKUP("Målested navn",data!$A$1:$AT$8036,A6059,FALSE)</f>
        <v>0</v>
      </c>
      <c r="E6059">
        <f>HLOOKUP("Prøvetagning",data!$A$1:$AT$8036,A6059,FALSE)</f>
        <v>0</v>
      </c>
      <c r="F6059">
        <f>HLOOKUP("Prøve",data!$A$1:$AT$8036,A6059,FALSE)</f>
        <v>0</v>
      </c>
      <c r="G6059">
        <f>HLOOKUP("ScKode",data!$A$1:$AT$8036,A6059,FALSE)</f>
        <v>0</v>
      </c>
      <c r="H6059">
        <f>HLOOKUP("StofParameter",data!$A$1:$AT$8036,A6059,FALSE)</f>
        <v>0</v>
      </c>
      <c r="I6059">
        <f>HLOOKUP("Dato",data!$A$1:$AT$8036,A6059,FALSE)</f>
        <v>0</v>
      </c>
      <c r="J6059">
        <f>HLOOKUP("Resultat-attribut",data!$A$1:$AT$8036,A6059,FALSE)</f>
        <v>0</v>
      </c>
      <c r="K6059">
        <f>HLOOKUP("Resultat",data!$A$1:$AT$8036,A6059,FALSE)</f>
        <v>0</v>
      </c>
      <c r="L6059">
        <f>HLOOKUP("Enhed",data!$A$1:$AT$8036,A6059,FALSE)</f>
        <v>0</v>
      </c>
    </row>
    <row r="6060" spans="1:12" x14ac:dyDescent="0.2">
      <c r="A6060">
        <v>6059</v>
      </c>
      <c r="B6060">
        <f>HLOOKUP("Referencer",data!$A$1:$AT$8036,A6060,FALSE)</f>
        <v>0</v>
      </c>
      <c r="C6060">
        <f>HLOOKUP("Stedtekst",data!$A$1:$AT$8036,A6060,FALSE)</f>
        <v>0</v>
      </c>
      <c r="D6060">
        <f>HLOOKUP("Målested navn",data!$A$1:$AT$8036,A6060,FALSE)</f>
        <v>0</v>
      </c>
      <c r="E6060">
        <f>HLOOKUP("Prøvetagning",data!$A$1:$AT$8036,A6060,FALSE)</f>
        <v>0</v>
      </c>
      <c r="F6060">
        <f>HLOOKUP("Prøve",data!$A$1:$AT$8036,A6060,FALSE)</f>
        <v>0</v>
      </c>
      <c r="G6060">
        <f>HLOOKUP("ScKode",data!$A$1:$AT$8036,A6060,FALSE)</f>
        <v>0</v>
      </c>
      <c r="H6060">
        <f>HLOOKUP("StofParameter",data!$A$1:$AT$8036,A6060,FALSE)</f>
        <v>0</v>
      </c>
      <c r="I6060">
        <f>HLOOKUP("Dato",data!$A$1:$AT$8036,A6060,FALSE)</f>
        <v>0</v>
      </c>
      <c r="J6060">
        <f>HLOOKUP("Resultat-attribut",data!$A$1:$AT$8036,A6060,FALSE)</f>
        <v>0</v>
      </c>
      <c r="K6060">
        <f>HLOOKUP("Resultat",data!$A$1:$AT$8036,A6060,FALSE)</f>
        <v>0</v>
      </c>
      <c r="L6060">
        <f>HLOOKUP("Enhed",data!$A$1:$AT$8036,A6060,FALSE)</f>
        <v>0</v>
      </c>
    </row>
    <row r="6061" spans="1:12" x14ac:dyDescent="0.2">
      <c r="A6061">
        <v>6060</v>
      </c>
      <c r="B6061">
        <f>HLOOKUP("Referencer",data!$A$1:$AT$8036,A6061,FALSE)</f>
        <v>0</v>
      </c>
      <c r="C6061">
        <f>HLOOKUP("Stedtekst",data!$A$1:$AT$8036,A6061,FALSE)</f>
        <v>0</v>
      </c>
      <c r="D6061">
        <f>HLOOKUP("Målested navn",data!$A$1:$AT$8036,A6061,FALSE)</f>
        <v>0</v>
      </c>
      <c r="E6061">
        <f>HLOOKUP("Prøvetagning",data!$A$1:$AT$8036,A6061,FALSE)</f>
        <v>0</v>
      </c>
      <c r="F6061">
        <f>HLOOKUP("Prøve",data!$A$1:$AT$8036,A6061,FALSE)</f>
        <v>0</v>
      </c>
      <c r="G6061">
        <f>HLOOKUP("ScKode",data!$A$1:$AT$8036,A6061,FALSE)</f>
        <v>0</v>
      </c>
      <c r="H6061">
        <f>HLOOKUP("StofParameter",data!$A$1:$AT$8036,A6061,FALSE)</f>
        <v>0</v>
      </c>
      <c r="I6061">
        <f>HLOOKUP("Dato",data!$A$1:$AT$8036,A6061,FALSE)</f>
        <v>0</v>
      </c>
      <c r="J6061">
        <f>HLOOKUP("Resultat-attribut",data!$A$1:$AT$8036,A6061,FALSE)</f>
        <v>0</v>
      </c>
      <c r="K6061">
        <f>HLOOKUP("Resultat",data!$A$1:$AT$8036,A6061,FALSE)</f>
        <v>0</v>
      </c>
      <c r="L6061">
        <f>HLOOKUP("Enhed",data!$A$1:$AT$8036,A6061,FALSE)</f>
        <v>0</v>
      </c>
    </row>
    <row r="6062" spans="1:12" x14ac:dyDescent="0.2">
      <c r="A6062">
        <v>6061</v>
      </c>
      <c r="B6062">
        <f>HLOOKUP("Referencer",data!$A$1:$AT$8036,A6062,FALSE)</f>
        <v>0</v>
      </c>
      <c r="C6062">
        <f>HLOOKUP("Stedtekst",data!$A$1:$AT$8036,A6062,FALSE)</f>
        <v>0</v>
      </c>
      <c r="D6062">
        <f>HLOOKUP("Målested navn",data!$A$1:$AT$8036,A6062,FALSE)</f>
        <v>0</v>
      </c>
      <c r="E6062">
        <f>HLOOKUP("Prøvetagning",data!$A$1:$AT$8036,A6062,FALSE)</f>
        <v>0</v>
      </c>
      <c r="F6062">
        <f>HLOOKUP("Prøve",data!$A$1:$AT$8036,A6062,FALSE)</f>
        <v>0</v>
      </c>
      <c r="G6062">
        <f>HLOOKUP("ScKode",data!$A$1:$AT$8036,A6062,FALSE)</f>
        <v>0</v>
      </c>
      <c r="H6062">
        <f>HLOOKUP("StofParameter",data!$A$1:$AT$8036,A6062,FALSE)</f>
        <v>0</v>
      </c>
      <c r="I6062">
        <f>HLOOKUP("Dato",data!$A$1:$AT$8036,A6062,FALSE)</f>
        <v>0</v>
      </c>
      <c r="J6062">
        <f>HLOOKUP("Resultat-attribut",data!$A$1:$AT$8036,A6062,FALSE)</f>
        <v>0</v>
      </c>
      <c r="K6062">
        <f>HLOOKUP("Resultat",data!$A$1:$AT$8036,A6062,FALSE)</f>
        <v>0</v>
      </c>
      <c r="L6062">
        <f>HLOOKUP("Enhed",data!$A$1:$AT$8036,A6062,FALSE)</f>
        <v>0</v>
      </c>
    </row>
    <row r="6063" spans="1:12" x14ac:dyDescent="0.2">
      <c r="A6063">
        <v>6062</v>
      </c>
      <c r="B6063">
        <f>HLOOKUP("Referencer",data!$A$1:$AT$8036,A6063,FALSE)</f>
        <v>0</v>
      </c>
      <c r="C6063">
        <f>HLOOKUP("Stedtekst",data!$A$1:$AT$8036,A6063,FALSE)</f>
        <v>0</v>
      </c>
      <c r="D6063">
        <f>HLOOKUP("Målested navn",data!$A$1:$AT$8036,A6063,FALSE)</f>
        <v>0</v>
      </c>
      <c r="E6063">
        <f>HLOOKUP("Prøvetagning",data!$A$1:$AT$8036,A6063,FALSE)</f>
        <v>0</v>
      </c>
      <c r="F6063">
        <f>HLOOKUP("Prøve",data!$A$1:$AT$8036,A6063,FALSE)</f>
        <v>0</v>
      </c>
      <c r="G6063">
        <f>HLOOKUP("ScKode",data!$A$1:$AT$8036,A6063,FALSE)</f>
        <v>0</v>
      </c>
      <c r="H6063">
        <f>HLOOKUP("StofParameter",data!$A$1:$AT$8036,A6063,FALSE)</f>
        <v>0</v>
      </c>
      <c r="I6063">
        <f>HLOOKUP("Dato",data!$A$1:$AT$8036,A6063,FALSE)</f>
        <v>0</v>
      </c>
      <c r="J6063">
        <f>HLOOKUP("Resultat-attribut",data!$A$1:$AT$8036,A6063,FALSE)</f>
        <v>0</v>
      </c>
      <c r="K6063">
        <f>HLOOKUP("Resultat",data!$A$1:$AT$8036,A6063,FALSE)</f>
        <v>0</v>
      </c>
      <c r="L6063">
        <f>HLOOKUP("Enhed",data!$A$1:$AT$8036,A6063,FALSE)</f>
        <v>0</v>
      </c>
    </row>
    <row r="6064" spans="1:12" x14ac:dyDescent="0.2">
      <c r="A6064">
        <v>6063</v>
      </c>
      <c r="B6064">
        <f>HLOOKUP("Referencer",data!$A$1:$AT$8036,A6064,FALSE)</f>
        <v>0</v>
      </c>
      <c r="C6064">
        <f>HLOOKUP("Stedtekst",data!$A$1:$AT$8036,A6064,FALSE)</f>
        <v>0</v>
      </c>
      <c r="D6064">
        <f>HLOOKUP("Målested navn",data!$A$1:$AT$8036,A6064,FALSE)</f>
        <v>0</v>
      </c>
      <c r="E6064">
        <f>HLOOKUP("Prøvetagning",data!$A$1:$AT$8036,A6064,FALSE)</f>
        <v>0</v>
      </c>
      <c r="F6064">
        <f>HLOOKUP("Prøve",data!$A$1:$AT$8036,A6064,FALSE)</f>
        <v>0</v>
      </c>
      <c r="G6064">
        <f>HLOOKUP("ScKode",data!$A$1:$AT$8036,A6064,FALSE)</f>
        <v>0</v>
      </c>
      <c r="H6064">
        <f>HLOOKUP("StofParameter",data!$A$1:$AT$8036,A6064,FALSE)</f>
        <v>0</v>
      </c>
      <c r="I6064">
        <f>HLOOKUP("Dato",data!$A$1:$AT$8036,A6064,FALSE)</f>
        <v>0</v>
      </c>
      <c r="J6064">
        <f>HLOOKUP("Resultat-attribut",data!$A$1:$AT$8036,A6064,FALSE)</f>
        <v>0</v>
      </c>
      <c r="K6064">
        <f>HLOOKUP("Resultat",data!$A$1:$AT$8036,A6064,FALSE)</f>
        <v>0</v>
      </c>
      <c r="L6064">
        <f>HLOOKUP("Enhed",data!$A$1:$AT$8036,A6064,FALSE)</f>
        <v>0</v>
      </c>
    </row>
    <row r="6065" spans="1:12" x14ac:dyDescent="0.2">
      <c r="A6065">
        <v>6064</v>
      </c>
      <c r="B6065">
        <f>HLOOKUP("Referencer",data!$A$1:$AT$8036,A6065,FALSE)</f>
        <v>0</v>
      </c>
      <c r="C6065">
        <f>HLOOKUP("Stedtekst",data!$A$1:$AT$8036,A6065,FALSE)</f>
        <v>0</v>
      </c>
      <c r="D6065">
        <f>HLOOKUP("Målested navn",data!$A$1:$AT$8036,A6065,FALSE)</f>
        <v>0</v>
      </c>
      <c r="E6065">
        <f>HLOOKUP("Prøvetagning",data!$A$1:$AT$8036,A6065,FALSE)</f>
        <v>0</v>
      </c>
      <c r="F6065">
        <f>HLOOKUP("Prøve",data!$A$1:$AT$8036,A6065,FALSE)</f>
        <v>0</v>
      </c>
      <c r="G6065">
        <f>HLOOKUP("ScKode",data!$A$1:$AT$8036,A6065,FALSE)</f>
        <v>0</v>
      </c>
      <c r="H6065">
        <f>HLOOKUP("StofParameter",data!$A$1:$AT$8036,A6065,FALSE)</f>
        <v>0</v>
      </c>
      <c r="I6065">
        <f>HLOOKUP("Dato",data!$A$1:$AT$8036,A6065,FALSE)</f>
        <v>0</v>
      </c>
      <c r="J6065">
        <f>HLOOKUP("Resultat-attribut",data!$A$1:$AT$8036,A6065,FALSE)</f>
        <v>0</v>
      </c>
      <c r="K6065">
        <f>HLOOKUP("Resultat",data!$A$1:$AT$8036,A6065,FALSE)</f>
        <v>0</v>
      </c>
      <c r="L6065">
        <f>HLOOKUP("Enhed",data!$A$1:$AT$8036,A6065,FALSE)</f>
        <v>0</v>
      </c>
    </row>
    <row r="6066" spans="1:12" x14ac:dyDescent="0.2">
      <c r="A6066">
        <v>6065</v>
      </c>
      <c r="B6066">
        <f>HLOOKUP("Referencer",data!$A$1:$AT$8036,A6066,FALSE)</f>
        <v>0</v>
      </c>
      <c r="C6066">
        <f>HLOOKUP("Stedtekst",data!$A$1:$AT$8036,A6066,FALSE)</f>
        <v>0</v>
      </c>
      <c r="D6066">
        <f>HLOOKUP("Målested navn",data!$A$1:$AT$8036,A6066,FALSE)</f>
        <v>0</v>
      </c>
      <c r="E6066">
        <f>HLOOKUP("Prøvetagning",data!$A$1:$AT$8036,A6066,FALSE)</f>
        <v>0</v>
      </c>
      <c r="F6066">
        <f>HLOOKUP("Prøve",data!$A$1:$AT$8036,A6066,FALSE)</f>
        <v>0</v>
      </c>
      <c r="G6066">
        <f>HLOOKUP("ScKode",data!$A$1:$AT$8036,A6066,FALSE)</f>
        <v>0</v>
      </c>
      <c r="H6066">
        <f>HLOOKUP("StofParameter",data!$A$1:$AT$8036,A6066,FALSE)</f>
        <v>0</v>
      </c>
      <c r="I6066">
        <f>HLOOKUP("Dato",data!$A$1:$AT$8036,A6066,FALSE)</f>
        <v>0</v>
      </c>
      <c r="J6066">
        <f>HLOOKUP("Resultat-attribut",data!$A$1:$AT$8036,A6066,FALSE)</f>
        <v>0</v>
      </c>
      <c r="K6066">
        <f>HLOOKUP("Resultat",data!$A$1:$AT$8036,A6066,FALSE)</f>
        <v>0</v>
      </c>
      <c r="L6066">
        <f>HLOOKUP("Enhed",data!$A$1:$AT$8036,A6066,FALSE)</f>
        <v>0</v>
      </c>
    </row>
    <row r="6067" spans="1:12" x14ac:dyDescent="0.2">
      <c r="A6067">
        <v>6066</v>
      </c>
      <c r="B6067">
        <f>HLOOKUP("Referencer",data!$A$1:$AT$8036,A6067,FALSE)</f>
        <v>0</v>
      </c>
      <c r="C6067">
        <f>HLOOKUP("Stedtekst",data!$A$1:$AT$8036,A6067,FALSE)</f>
        <v>0</v>
      </c>
      <c r="D6067">
        <f>HLOOKUP("Målested navn",data!$A$1:$AT$8036,A6067,FALSE)</f>
        <v>0</v>
      </c>
      <c r="E6067">
        <f>HLOOKUP("Prøvetagning",data!$A$1:$AT$8036,A6067,FALSE)</f>
        <v>0</v>
      </c>
      <c r="F6067">
        <f>HLOOKUP("Prøve",data!$A$1:$AT$8036,A6067,FALSE)</f>
        <v>0</v>
      </c>
      <c r="G6067">
        <f>HLOOKUP("ScKode",data!$A$1:$AT$8036,A6067,FALSE)</f>
        <v>0</v>
      </c>
      <c r="H6067">
        <f>HLOOKUP("StofParameter",data!$A$1:$AT$8036,A6067,FALSE)</f>
        <v>0</v>
      </c>
      <c r="I6067">
        <f>HLOOKUP("Dato",data!$A$1:$AT$8036,A6067,FALSE)</f>
        <v>0</v>
      </c>
      <c r="J6067">
        <f>HLOOKUP("Resultat-attribut",data!$A$1:$AT$8036,A6067,FALSE)</f>
        <v>0</v>
      </c>
      <c r="K6067">
        <f>HLOOKUP("Resultat",data!$A$1:$AT$8036,A6067,FALSE)</f>
        <v>0</v>
      </c>
      <c r="L6067">
        <f>HLOOKUP("Enhed",data!$A$1:$AT$8036,A6067,FALSE)</f>
        <v>0</v>
      </c>
    </row>
    <row r="6068" spans="1:12" x14ac:dyDescent="0.2">
      <c r="A6068">
        <v>6067</v>
      </c>
      <c r="B6068">
        <f>HLOOKUP("Referencer",data!$A$1:$AT$8036,A6068,FALSE)</f>
        <v>0</v>
      </c>
      <c r="C6068">
        <f>HLOOKUP("Stedtekst",data!$A$1:$AT$8036,A6068,FALSE)</f>
        <v>0</v>
      </c>
      <c r="D6068">
        <f>HLOOKUP("Målested navn",data!$A$1:$AT$8036,A6068,FALSE)</f>
        <v>0</v>
      </c>
      <c r="E6068">
        <f>HLOOKUP("Prøvetagning",data!$A$1:$AT$8036,A6068,FALSE)</f>
        <v>0</v>
      </c>
      <c r="F6068">
        <f>HLOOKUP("Prøve",data!$A$1:$AT$8036,A6068,FALSE)</f>
        <v>0</v>
      </c>
      <c r="G6068">
        <f>HLOOKUP("ScKode",data!$A$1:$AT$8036,A6068,FALSE)</f>
        <v>0</v>
      </c>
      <c r="H6068">
        <f>HLOOKUP("StofParameter",data!$A$1:$AT$8036,A6068,FALSE)</f>
        <v>0</v>
      </c>
      <c r="I6068">
        <f>HLOOKUP("Dato",data!$A$1:$AT$8036,A6068,FALSE)</f>
        <v>0</v>
      </c>
      <c r="J6068">
        <f>HLOOKUP("Resultat-attribut",data!$A$1:$AT$8036,A6068,FALSE)</f>
        <v>0</v>
      </c>
      <c r="K6068">
        <f>HLOOKUP("Resultat",data!$A$1:$AT$8036,A6068,FALSE)</f>
        <v>0</v>
      </c>
      <c r="L6068">
        <f>HLOOKUP("Enhed",data!$A$1:$AT$8036,A6068,FALSE)</f>
        <v>0</v>
      </c>
    </row>
    <row r="6069" spans="1:12" x14ac:dyDescent="0.2">
      <c r="A6069">
        <v>6068</v>
      </c>
      <c r="B6069">
        <f>HLOOKUP("Referencer",data!$A$1:$AT$8036,A6069,FALSE)</f>
        <v>0</v>
      </c>
      <c r="C6069">
        <f>HLOOKUP("Stedtekst",data!$A$1:$AT$8036,A6069,FALSE)</f>
        <v>0</v>
      </c>
      <c r="D6069">
        <f>HLOOKUP("Målested navn",data!$A$1:$AT$8036,A6069,FALSE)</f>
        <v>0</v>
      </c>
      <c r="E6069">
        <f>HLOOKUP("Prøvetagning",data!$A$1:$AT$8036,A6069,FALSE)</f>
        <v>0</v>
      </c>
      <c r="F6069">
        <f>HLOOKUP("Prøve",data!$A$1:$AT$8036,A6069,FALSE)</f>
        <v>0</v>
      </c>
      <c r="G6069">
        <f>HLOOKUP("ScKode",data!$A$1:$AT$8036,A6069,FALSE)</f>
        <v>0</v>
      </c>
      <c r="H6069">
        <f>HLOOKUP("StofParameter",data!$A$1:$AT$8036,A6069,FALSE)</f>
        <v>0</v>
      </c>
      <c r="I6069">
        <f>HLOOKUP("Dato",data!$A$1:$AT$8036,A6069,FALSE)</f>
        <v>0</v>
      </c>
      <c r="J6069">
        <f>HLOOKUP("Resultat-attribut",data!$A$1:$AT$8036,A6069,FALSE)</f>
        <v>0</v>
      </c>
      <c r="K6069">
        <f>HLOOKUP("Resultat",data!$A$1:$AT$8036,A6069,FALSE)</f>
        <v>0</v>
      </c>
      <c r="L6069">
        <f>HLOOKUP("Enhed",data!$A$1:$AT$8036,A6069,FALSE)</f>
        <v>0</v>
      </c>
    </row>
    <row r="6070" spans="1:12" x14ac:dyDescent="0.2">
      <c r="A6070">
        <v>6069</v>
      </c>
      <c r="B6070">
        <f>HLOOKUP("Referencer",data!$A$1:$AT$8036,A6070,FALSE)</f>
        <v>0</v>
      </c>
      <c r="C6070">
        <f>HLOOKUP("Stedtekst",data!$A$1:$AT$8036,A6070,FALSE)</f>
        <v>0</v>
      </c>
      <c r="D6070">
        <f>HLOOKUP("Målested navn",data!$A$1:$AT$8036,A6070,FALSE)</f>
        <v>0</v>
      </c>
      <c r="E6070">
        <f>HLOOKUP("Prøvetagning",data!$A$1:$AT$8036,A6070,FALSE)</f>
        <v>0</v>
      </c>
      <c r="F6070">
        <f>HLOOKUP("Prøve",data!$A$1:$AT$8036,A6070,FALSE)</f>
        <v>0</v>
      </c>
      <c r="G6070">
        <f>HLOOKUP("ScKode",data!$A$1:$AT$8036,A6070,FALSE)</f>
        <v>0</v>
      </c>
      <c r="H6070">
        <f>HLOOKUP("StofParameter",data!$A$1:$AT$8036,A6070,FALSE)</f>
        <v>0</v>
      </c>
      <c r="I6070">
        <f>HLOOKUP("Dato",data!$A$1:$AT$8036,A6070,FALSE)</f>
        <v>0</v>
      </c>
      <c r="J6070">
        <f>HLOOKUP("Resultat-attribut",data!$A$1:$AT$8036,A6070,FALSE)</f>
        <v>0</v>
      </c>
      <c r="K6070">
        <f>HLOOKUP("Resultat",data!$A$1:$AT$8036,A6070,FALSE)</f>
        <v>0</v>
      </c>
      <c r="L6070">
        <f>HLOOKUP("Enhed",data!$A$1:$AT$8036,A6070,FALSE)</f>
        <v>0</v>
      </c>
    </row>
    <row r="6071" spans="1:12" x14ac:dyDescent="0.2">
      <c r="A6071">
        <v>6070</v>
      </c>
      <c r="B6071">
        <f>HLOOKUP("Referencer",data!$A$1:$AT$8036,A6071,FALSE)</f>
        <v>0</v>
      </c>
      <c r="C6071">
        <f>HLOOKUP("Stedtekst",data!$A$1:$AT$8036,A6071,FALSE)</f>
        <v>0</v>
      </c>
      <c r="D6071">
        <f>HLOOKUP("Målested navn",data!$A$1:$AT$8036,A6071,FALSE)</f>
        <v>0</v>
      </c>
      <c r="E6071">
        <f>HLOOKUP("Prøvetagning",data!$A$1:$AT$8036,A6071,FALSE)</f>
        <v>0</v>
      </c>
      <c r="F6071">
        <f>HLOOKUP("Prøve",data!$A$1:$AT$8036,A6071,FALSE)</f>
        <v>0</v>
      </c>
      <c r="G6071">
        <f>HLOOKUP("ScKode",data!$A$1:$AT$8036,A6071,FALSE)</f>
        <v>0</v>
      </c>
      <c r="H6071">
        <f>HLOOKUP("StofParameter",data!$A$1:$AT$8036,A6071,FALSE)</f>
        <v>0</v>
      </c>
      <c r="I6071">
        <f>HLOOKUP("Dato",data!$A$1:$AT$8036,A6071,FALSE)</f>
        <v>0</v>
      </c>
      <c r="J6071">
        <f>HLOOKUP("Resultat-attribut",data!$A$1:$AT$8036,A6071,FALSE)</f>
        <v>0</v>
      </c>
      <c r="K6071">
        <f>HLOOKUP("Resultat",data!$A$1:$AT$8036,A6071,FALSE)</f>
        <v>0</v>
      </c>
      <c r="L6071">
        <f>HLOOKUP("Enhed",data!$A$1:$AT$8036,A6071,FALSE)</f>
        <v>0</v>
      </c>
    </row>
    <row r="6072" spans="1:12" x14ac:dyDescent="0.2">
      <c r="A6072">
        <v>6071</v>
      </c>
      <c r="B6072">
        <f>HLOOKUP("Referencer",data!$A$1:$AT$8036,A6072,FALSE)</f>
        <v>0</v>
      </c>
      <c r="C6072">
        <f>HLOOKUP("Stedtekst",data!$A$1:$AT$8036,A6072,FALSE)</f>
        <v>0</v>
      </c>
      <c r="D6072">
        <f>HLOOKUP("Målested navn",data!$A$1:$AT$8036,A6072,FALSE)</f>
        <v>0</v>
      </c>
      <c r="E6072">
        <f>HLOOKUP("Prøvetagning",data!$A$1:$AT$8036,A6072,FALSE)</f>
        <v>0</v>
      </c>
      <c r="F6072">
        <f>HLOOKUP("Prøve",data!$A$1:$AT$8036,A6072,FALSE)</f>
        <v>0</v>
      </c>
      <c r="G6072">
        <f>HLOOKUP("ScKode",data!$A$1:$AT$8036,A6072,FALSE)</f>
        <v>0</v>
      </c>
      <c r="H6072">
        <f>HLOOKUP("StofParameter",data!$A$1:$AT$8036,A6072,FALSE)</f>
        <v>0</v>
      </c>
      <c r="I6072">
        <f>HLOOKUP("Dato",data!$A$1:$AT$8036,A6072,FALSE)</f>
        <v>0</v>
      </c>
      <c r="J6072">
        <f>HLOOKUP("Resultat-attribut",data!$A$1:$AT$8036,A6072,FALSE)</f>
        <v>0</v>
      </c>
      <c r="K6072">
        <f>HLOOKUP("Resultat",data!$A$1:$AT$8036,A6072,FALSE)</f>
        <v>0</v>
      </c>
      <c r="L6072">
        <f>HLOOKUP("Enhed",data!$A$1:$AT$8036,A6072,FALSE)</f>
        <v>0</v>
      </c>
    </row>
    <row r="6073" spans="1:12" x14ac:dyDescent="0.2">
      <c r="A6073">
        <v>6072</v>
      </c>
      <c r="B6073">
        <f>HLOOKUP("Referencer",data!$A$1:$AT$8036,A6073,FALSE)</f>
        <v>0</v>
      </c>
      <c r="C6073">
        <f>HLOOKUP("Stedtekst",data!$A$1:$AT$8036,A6073,FALSE)</f>
        <v>0</v>
      </c>
      <c r="D6073">
        <f>HLOOKUP("Målested navn",data!$A$1:$AT$8036,A6073,FALSE)</f>
        <v>0</v>
      </c>
      <c r="E6073">
        <f>HLOOKUP("Prøvetagning",data!$A$1:$AT$8036,A6073,FALSE)</f>
        <v>0</v>
      </c>
      <c r="F6073">
        <f>HLOOKUP("Prøve",data!$A$1:$AT$8036,A6073,FALSE)</f>
        <v>0</v>
      </c>
      <c r="G6073">
        <f>HLOOKUP("ScKode",data!$A$1:$AT$8036,A6073,FALSE)</f>
        <v>0</v>
      </c>
      <c r="H6073">
        <f>HLOOKUP("StofParameter",data!$A$1:$AT$8036,A6073,FALSE)</f>
        <v>0</v>
      </c>
      <c r="I6073">
        <f>HLOOKUP("Dato",data!$A$1:$AT$8036,A6073,FALSE)</f>
        <v>0</v>
      </c>
      <c r="J6073">
        <f>HLOOKUP("Resultat-attribut",data!$A$1:$AT$8036,A6073,FALSE)</f>
        <v>0</v>
      </c>
      <c r="K6073">
        <f>HLOOKUP("Resultat",data!$A$1:$AT$8036,A6073,FALSE)</f>
        <v>0</v>
      </c>
      <c r="L6073">
        <f>HLOOKUP("Enhed",data!$A$1:$AT$8036,A6073,FALSE)</f>
        <v>0</v>
      </c>
    </row>
    <row r="6074" spans="1:12" x14ac:dyDescent="0.2">
      <c r="A6074">
        <v>6073</v>
      </c>
      <c r="B6074">
        <f>HLOOKUP("Referencer",data!$A$1:$AT$8036,A6074,FALSE)</f>
        <v>0</v>
      </c>
      <c r="C6074">
        <f>HLOOKUP("Stedtekst",data!$A$1:$AT$8036,A6074,FALSE)</f>
        <v>0</v>
      </c>
      <c r="D6074">
        <f>HLOOKUP("Målested navn",data!$A$1:$AT$8036,A6074,FALSE)</f>
        <v>0</v>
      </c>
      <c r="E6074">
        <f>HLOOKUP("Prøvetagning",data!$A$1:$AT$8036,A6074,FALSE)</f>
        <v>0</v>
      </c>
      <c r="F6074">
        <f>HLOOKUP("Prøve",data!$A$1:$AT$8036,A6074,FALSE)</f>
        <v>0</v>
      </c>
      <c r="G6074">
        <f>HLOOKUP("ScKode",data!$A$1:$AT$8036,A6074,FALSE)</f>
        <v>0</v>
      </c>
      <c r="H6074">
        <f>HLOOKUP("StofParameter",data!$A$1:$AT$8036,A6074,FALSE)</f>
        <v>0</v>
      </c>
      <c r="I6074">
        <f>HLOOKUP("Dato",data!$A$1:$AT$8036,A6074,FALSE)</f>
        <v>0</v>
      </c>
      <c r="J6074">
        <f>HLOOKUP("Resultat-attribut",data!$A$1:$AT$8036,A6074,FALSE)</f>
        <v>0</v>
      </c>
      <c r="K6074">
        <f>HLOOKUP("Resultat",data!$A$1:$AT$8036,A6074,FALSE)</f>
        <v>0</v>
      </c>
      <c r="L6074">
        <f>HLOOKUP("Enhed",data!$A$1:$AT$8036,A6074,FALSE)</f>
        <v>0</v>
      </c>
    </row>
    <row r="6075" spans="1:12" x14ac:dyDescent="0.2">
      <c r="A6075">
        <v>6074</v>
      </c>
      <c r="B6075">
        <f>HLOOKUP("Referencer",data!$A$1:$AT$8036,A6075,FALSE)</f>
        <v>0</v>
      </c>
      <c r="C6075">
        <f>HLOOKUP("Stedtekst",data!$A$1:$AT$8036,A6075,FALSE)</f>
        <v>0</v>
      </c>
      <c r="D6075">
        <f>HLOOKUP("Målested navn",data!$A$1:$AT$8036,A6075,FALSE)</f>
        <v>0</v>
      </c>
      <c r="E6075">
        <f>HLOOKUP("Prøvetagning",data!$A$1:$AT$8036,A6075,FALSE)</f>
        <v>0</v>
      </c>
      <c r="F6075">
        <f>HLOOKUP("Prøve",data!$A$1:$AT$8036,A6075,FALSE)</f>
        <v>0</v>
      </c>
      <c r="G6075">
        <f>HLOOKUP("ScKode",data!$A$1:$AT$8036,A6075,FALSE)</f>
        <v>0</v>
      </c>
      <c r="H6075">
        <f>HLOOKUP("StofParameter",data!$A$1:$AT$8036,A6075,FALSE)</f>
        <v>0</v>
      </c>
      <c r="I6075">
        <f>HLOOKUP("Dato",data!$A$1:$AT$8036,A6075,FALSE)</f>
        <v>0</v>
      </c>
      <c r="J6075">
        <f>HLOOKUP("Resultat-attribut",data!$A$1:$AT$8036,A6075,FALSE)</f>
        <v>0</v>
      </c>
      <c r="K6075">
        <f>HLOOKUP("Resultat",data!$A$1:$AT$8036,A6075,FALSE)</f>
        <v>0</v>
      </c>
      <c r="L6075">
        <f>HLOOKUP("Enhed",data!$A$1:$AT$8036,A6075,FALSE)</f>
        <v>0</v>
      </c>
    </row>
    <row r="6076" spans="1:12" x14ac:dyDescent="0.2">
      <c r="A6076">
        <v>6075</v>
      </c>
      <c r="B6076">
        <f>HLOOKUP("Referencer",data!$A$1:$AT$8036,A6076,FALSE)</f>
        <v>0</v>
      </c>
      <c r="C6076">
        <f>HLOOKUP("Stedtekst",data!$A$1:$AT$8036,A6076,FALSE)</f>
        <v>0</v>
      </c>
      <c r="D6076">
        <f>HLOOKUP("Målested navn",data!$A$1:$AT$8036,A6076,FALSE)</f>
        <v>0</v>
      </c>
      <c r="E6076">
        <f>HLOOKUP("Prøvetagning",data!$A$1:$AT$8036,A6076,FALSE)</f>
        <v>0</v>
      </c>
      <c r="F6076">
        <f>HLOOKUP("Prøve",data!$A$1:$AT$8036,A6076,FALSE)</f>
        <v>0</v>
      </c>
      <c r="G6076">
        <f>HLOOKUP("ScKode",data!$A$1:$AT$8036,A6076,FALSE)</f>
        <v>0</v>
      </c>
      <c r="H6076">
        <f>HLOOKUP("StofParameter",data!$A$1:$AT$8036,A6076,FALSE)</f>
        <v>0</v>
      </c>
      <c r="I6076">
        <f>HLOOKUP("Dato",data!$A$1:$AT$8036,A6076,FALSE)</f>
        <v>0</v>
      </c>
      <c r="J6076">
        <f>HLOOKUP("Resultat-attribut",data!$A$1:$AT$8036,A6076,FALSE)</f>
        <v>0</v>
      </c>
      <c r="K6076">
        <f>HLOOKUP("Resultat",data!$A$1:$AT$8036,A6076,FALSE)</f>
        <v>0</v>
      </c>
      <c r="L6076">
        <f>HLOOKUP("Enhed",data!$A$1:$AT$8036,A6076,FALSE)</f>
        <v>0</v>
      </c>
    </row>
    <row r="6077" spans="1:12" x14ac:dyDescent="0.2">
      <c r="A6077">
        <v>6076</v>
      </c>
      <c r="B6077">
        <f>HLOOKUP("Referencer",data!$A$1:$AT$8036,A6077,FALSE)</f>
        <v>0</v>
      </c>
      <c r="C6077">
        <f>HLOOKUP("Stedtekst",data!$A$1:$AT$8036,A6077,FALSE)</f>
        <v>0</v>
      </c>
      <c r="D6077">
        <f>HLOOKUP("Målested navn",data!$A$1:$AT$8036,A6077,FALSE)</f>
        <v>0</v>
      </c>
      <c r="E6077">
        <f>HLOOKUP("Prøvetagning",data!$A$1:$AT$8036,A6077,FALSE)</f>
        <v>0</v>
      </c>
      <c r="F6077">
        <f>HLOOKUP("Prøve",data!$A$1:$AT$8036,A6077,FALSE)</f>
        <v>0</v>
      </c>
      <c r="G6077">
        <f>HLOOKUP("ScKode",data!$A$1:$AT$8036,A6077,FALSE)</f>
        <v>0</v>
      </c>
      <c r="H6077">
        <f>HLOOKUP("StofParameter",data!$A$1:$AT$8036,A6077,FALSE)</f>
        <v>0</v>
      </c>
      <c r="I6077">
        <f>HLOOKUP("Dato",data!$A$1:$AT$8036,A6077,FALSE)</f>
        <v>0</v>
      </c>
      <c r="J6077">
        <f>HLOOKUP("Resultat-attribut",data!$A$1:$AT$8036,A6077,FALSE)</f>
        <v>0</v>
      </c>
      <c r="K6077">
        <f>HLOOKUP("Resultat",data!$A$1:$AT$8036,A6077,FALSE)</f>
        <v>0</v>
      </c>
      <c r="L6077">
        <f>HLOOKUP("Enhed",data!$A$1:$AT$8036,A6077,FALSE)</f>
        <v>0</v>
      </c>
    </row>
    <row r="6078" spans="1:12" x14ac:dyDescent="0.2">
      <c r="A6078">
        <v>6077</v>
      </c>
      <c r="B6078">
        <f>HLOOKUP("Referencer",data!$A$1:$AT$8036,A6078,FALSE)</f>
        <v>0</v>
      </c>
      <c r="C6078">
        <f>HLOOKUP("Stedtekst",data!$A$1:$AT$8036,A6078,FALSE)</f>
        <v>0</v>
      </c>
      <c r="D6078">
        <f>HLOOKUP("Målested navn",data!$A$1:$AT$8036,A6078,FALSE)</f>
        <v>0</v>
      </c>
      <c r="E6078">
        <f>HLOOKUP("Prøvetagning",data!$A$1:$AT$8036,A6078,FALSE)</f>
        <v>0</v>
      </c>
      <c r="F6078">
        <f>HLOOKUP("Prøve",data!$A$1:$AT$8036,A6078,FALSE)</f>
        <v>0</v>
      </c>
      <c r="G6078">
        <f>HLOOKUP("ScKode",data!$A$1:$AT$8036,A6078,FALSE)</f>
        <v>0</v>
      </c>
      <c r="H6078">
        <f>HLOOKUP("StofParameter",data!$A$1:$AT$8036,A6078,FALSE)</f>
        <v>0</v>
      </c>
      <c r="I6078">
        <f>HLOOKUP("Dato",data!$A$1:$AT$8036,A6078,FALSE)</f>
        <v>0</v>
      </c>
      <c r="J6078">
        <f>HLOOKUP("Resultat-attribut",data!$A$1:$AT$8036,A6078,FALSE)</f>
        <v>0</v>
      </c>
      <c r="K6078">
        <f>HLOOKUP("Resultat",data!$A$1:$AT$8036,A6078,FALSE)</f>
        <v>0</v>
      </c>
      <c r="L6078">
        <f>HLOOKUP("Enhed",data!$A$1:$AT$8036,A6078,FALSE)</f>
        <v>0</v>
      </c>
    </row>
    <row r="6079" spans="1:12" x14ac:dyDescent="0.2">
      <c r="A6079">
        <v>6078</v>
      </c>
      <c r="B6079">
        <f>HLOOKUP("Referencer",data!$A$1:$AT$8036,A6079,FALSE)</f>
        <v>0</v>
      </c>
      <c r="C6079">
        <f>HLOOKUP("Stedtekst",data!$A$1:$AT$8036,A6079,FALSE)</f>
        <v>0</v>
      </c>
      <c r="D6079">
        <f>HLOOKUP("Målested navn",data!$A$1:$AT$8036,A6079,FALSE)</f>
        <v>0</v>
      </c>
      <c r="E6079">
        <f>HLOOKUP("Prøvetagning",data!$A$1:$AT$8036,A6079,FALSE)</f>
        <v>0</v>
      </c>
      <c r="F6079">
        <f>HLOOKUP("Prøve",data!$A$1:$AT$8036,A6079,FALSE)</f>
        <v>0</v>
      </c>
      <c r="G6079">
        <f>HLOOKUP("ScKode",data!$A$1:$AT$8036,A6079,FALSE)</f>
        <v>0</v>
      </c>
      <c r="H6079">
        <f>HLOOKUP("StofParameter",data!$A$1:$AT$8036,A6079,FALSE)</f>
        <v>0</v>
      </c>
      <c r="I6079">
        <f>HLOOKUP("Dato",data!$A$1:$AT$8036,A6079,FALSE)</f>
        <v>0</v>
      </c>
      <c r="J6079">
        <f>HLOOKUP("Resultat-attribut",data!$A$1:$AT$8036,A6079,FALSE)</f>
        <v>0</v>
      </c>
      <c r="K6079">
        <f>HLOOKUP("Resultat",data!$A$1:$AT$8036,A6079,FALSE)</f>
        <v>0</v>
      </c>
      <c r="L6079">
        <f>HLOOKUP("Enhed",data!$A$1:$AT$8036,A6079,FALSE)</f>
        <v>0</v>
      </c>
    </row>
    <row r="6080" spans="1:12" x14ac:dyDescent="0.2">
      <c r="A6080">
        <v>6079</v>
      </c>
      <c r="B6080">
        <f>HLOOKUP("Referencer",data!$A$1:$AT$8036,A6080,FALSE)</f>
        <v>0</v>
      </c>
      <c r="C6080">
        <f>HLOOKUP("Stedtekst",data!$A$1:$AT$8036,A6080,FALSE)</f>
        <v>0</v>
      </c>
      <c r="D6080">
        <f>HLOOKUP("Målested navn",data!$A$1:$AT$8036,A6080,FALSE)</f>
        <v>0</v>
      </c>
      <c r="E6080">
        <f>HLOOKUP("Prøvetagning",data!$A$1:$AT$8036,A6080,FALSE)</f>
        <v>0</v>
      </c>
      <c r="F6080">
        <f>HLOOKUP("Prøve",data!$A$1:$AT$8036,A6080,FALSE)</f>
        <v>0</v>
      </c>
      <c r="G6080">
        <f>HLOOKUP("ScKode",data!$A$1:$AT$8036,A6080,FALSE)</f>
        <v>0</v>
      </c>
      <c r="H6080">
        <f>HLOOKUP("StofParameter",data!$A$1:$AT$8036,A6080,FALSE)</f>
        <v>0</v>
      </c>
      <c r="I6080">
        <f>HLOOKUP("Dato",data!$A$1:$AT$8036,A6080,FALSE)</f>
        <v>0</v>
      </c>
      <c r="J6080">
        <f>HLOOKUP("Resultat-attribut",data!$A$1:$AT$8036,A6080,FALSE)</f>
        <v>0</v>
      </c>
      <c r="K6080">
        <f>HLOOKUP("Resultat",data!$A$1:$AT$8036,A6080,FALSE)</f>
        <v>0</v>
      </c>
      <c r="L6080">
        <f>HLOOKUP("Enhed",data!$A$1:$AT$8036,A6080,FALSE)</f>
        <v>0</v>
      </c>
    </row>
    <row r="6081" spans="1:12" x14ac:dyDescent="0.2">
      <c r="A6081">
        <v>6080</v>
      </c>
      <c r="B6081">
        <f>HLOOKUP("Referencer",data!$A$1:$AT$8036,A6081,FALSE)</f>
        <v>0</v>
      </c>
      <c r="C6081">
        <f>HLOOKUP("Stedtekst",data!$A$1:$AT$8036,A6081,FALSE)</f>
        <v>0</v>
      </c>
      <c r="D6081">
        <f>HLOOKUP("Målested navn",data!$A$1:$AT$8036,A6081,FALSE)</f>
        <v>0</v>
      </c>
      <c r="E6081">
        <f>HLOOKUP("Prøvetagning",data!$A$1:$AT$8036,A6081,FALSE)</f>
        <v>0</v>
      </c>
      <c r="F6081">
        <f>HLOOKUP("Prøve",data!$A$1:$AT$8036,A6081,FALSE)</f>
        <v>0</v>
      </c>
      <c r="G6081">
        <f>HLOOKUP("ScKode",data!$A$1:$AT$8036,A6081,FALSE)</f>
        <v>0</v>
      </c>
      <c r="H6081">
        <f>HLOOKUP("StofParameter",data!$A$1:$AT$8036,A6081,FALSE)</f>
        <v>0</v>
      </c>
      <c r="I6081">
        <f>HLOOKUP("Dato",data!$A$1:$AT$8036,A6081,FALSE)</f>
        <v>0</v>
      </c>
      <c r="J6081">
        <f>HLOOKUP("Resultat-attribut",data!$A$1:$AT$8036,A6081,FALSE)</f>
        <v>0</v>
      </c>
      <c r="K6081">
        <f>HLOOKUP("Resultat",data!$A$1:$AT$8036,A6081,FALSE)</f>
        <v>0</v>
      </c>
      <c r="L6081">
        <f>HLOOKUP("Enhed",data!$A$1:$AT$8036,A6081,FALSE)</f>
        <v>0</v>
      </c>
    </row>
    <row r="6082" spans="1:12" x14ac:dyDescent="0.2">
      <c r="A6082">
        <v>6081</v>
      </c>
      <c r="B6082">
        <f>HLOOKUP("Referencer",data!$A$1:$AT$8036,A6082,FALSE)</f>
        <v>0</v>
      </c>
      <c r="C6082">
        <f>HLOOKUP("Stedtekst",data!$A$1:$AT$8036,A6082,FALSE)</f>
        <v>0</v>
      </c>
      <c r="D6082">
        <f>HLOOKUP("Målested navn",data!$A$1:$AT$8036,A6082,FALSE)</f>
        <v>0</v>
      </c>
      <c r="E6082">
        <f>HLOOKUP("Prøvetagning",data!$A$1:$AT$8036,A6082,FALSE)</f>
        <v>0</v>
      </c>
      <c r="F6082">
        <f>HLOOKUP("Prøve",data!$A$1:$AT$8036,A6082,FALSE)</f>
        <v>0</v>
      </c>
      <c r="G6082">
        <f>HLOOKUP("ScKode",data!$A$1:$AT$8036,A6082,FALSE)</f>
        <v>0</v>
      </c>
      <c r="H6082">
        <f>HLOOKUP("StofParameter",data!$A$1:$AT$8036,A6082,FALSE)</f>
        <v>0</v>
      </c>
      <c r="I6082">
        <f>HLOOKUP("Dato",data!$A$1:$AT$8036,A6082,FALSE)</f>
        <v>0</v>
      </c>
      <c r="J6082">
        <f>HLOOKUP("Resultat-attribut",data!$A$1:$AT$8036,A6082,FALSE)</f>
        <v>0</v>
      </c>
      <c r="K6082">
        <f>HLOOKUP("Resultat",data!$A$1:$AT$8036,A6082,FALSE)</f>
        <v>0</v>
      </c>
      <c r="L6082">
        <f>HLOOKUP("Enhed",data!$A$1:$AT$8036,A6082,FALSE)</f>
        <v>0</v>
      </c>
    </row>
    <row r="6083" spans="1:12" x14ac:dyDescent="0.2">
      <c r="A6083">
        <v>6082</v>
      </c>
      <c r="B6083">
        <f>HLOOKUP("Referencer",data!$A$1:$AT$8036,A6083,FALSE)</f>
        <v>0</v>
      </c>
      <c r="C6083">
        <f>HLOOKUP("Stedtekst",data!$A$1:$AT$8036,A6083,FALSE)</f>
        <v>0</v>
      </c>
      <c r="D6083">
        <f>HLOOKUP("Målested navn",data!$A$1:$AT$8036,A6083,FALSE)</f>
        <v>0</v>
      </c>
      <c r="E6083">
        <f>HLOOKUP("Prøvetagning",data!$A$1:$AT$8036,A6083,FALSE)</f>
        <v>0</v>
      </c>
      <c r="F6083">
        <f>HLOOKUP("Prøve",data!$A$1:$AT$8036,A6083,FALSE)</f>
        <v>0</v>
      </c>
      <c r="G6083">
        <f>HLOOKUP("ScKode",data!$A$1:$AT$8036,A6083,FALSE)</f>
        <v>0</v>
      </c>
      <c r="H6083">
        <f>HLOOKUP("StofParameter",data!$A$1:$AT$8036,A6083,FALSE)</f>
        <v>0</v>
      </c>
      <c r="I6083">
        <f>HLOOKUP("Dato",data!$A$1:$AT$8036,A6083,FALSE)</f>
        <v>0</v>
      </c>
      <c r="J6083">
        <f>HLOOKUP("Resultat-attribut",data!$A$1:$AT$8036,A6083,FALSE)</f>
        <v>0</v>
      </c>
      <c r="K6083">
        <f>HLOOKUP("Resultat",data!$A$1:$AT$8036,A6083,FALSE)</f>
        <v>0</v>
      </c>
      <c r="L6083">
        <f>HLOOKUP("Enhed",data!$A$1:$AT$8036,A6083,FALSE)</f>
        <v>0</v>
      </c>
    </row>
    <row r="6084" spans="1:12" x14ac:dyDescent="0.2">
      <c r="A6084">
        <v>6083</v>
      </c>
      <c r="B6084">
        <f>HLOOKUP("Referencer",data!$A$1:$AT$8036,A6084,FALSE)</f>
        <v>0</v>
      </c>
      <c r="C6084">
        <f>HLOOKUP("Stedtekst",data!$A$1:$AT$8036,A6084,FALSE)</f>
        <v>0</v>
      </c>
      <c r="D6084">
        <f>HLOOKUP("Målested navn",data!$A$1:$AT$8036,A6084,FALSE)</f>
        <v>0</v>
      </c>
      <c r="E6084">
        <f>HLOOKUP("Prøvetagning",data!$A$1:$AT$8036,A6084,FALSE)</f>
        <v>0</v>
      </c>
      <c r="F6084">
        <f>HLOOKUP("Prøve",data!$A$1:$AT$8036,A6084,FALSE)</f>
        <v>0</v>
      </c>
      <c r="G6084">
        <f>HLOOKUP("ScKode",data!$A$1:$AT$8036,A6084,FALSE)</f>
        <v>0</v>
      </c>
      <c r="H6084">
        <f>HLOOKUP("StofParameter",data!$A$1:$AT$8036,A6084,FALSE)</f>
        <v>0</v>
      </c>
      <c r="I6084">
        <f>HLOOKUP("Dato",data!$A$1:$AT$8036,A6084,FALSE)</f>
        <v>0</v>
      </c>
      <c r="J6084">
        <f>HLOOKUP("Resultat-attribut",data!$A$1:$AT$8036,A6084,FALSE)</f>
        <v>0</v>
      </c>
      <c r="K6084">
        <f>HLOOKUP("Resultat",data!$A$1:$AT$8036,A6084,FALSE)</f>
        <v>0</v>
      </c>
      <c r="L6084">
        <f>HLOOKUP("Enhed",data!$A$1:$AT$8036,A6084,FALSE)</f>
        <v>0</v>
      </c>
    </row>
    <row r="6085" spans="1:12" x14ac:dyDescent="0.2">
      <c r="A6085">
        <v>6084</v>
      </c>
      <c r="B6085">
        <f>HLOOKUP("Referencer",data!$A$1:$AT$8036,A6085,FALSE)</f>
        <v>0</v>
      </c>
      <c r="C6085">
        <f>HLOOKUP("Stedtekst",data!$A$1:$AT$8036,A6085,FALSE)</f>
        <v>0</v>
      </c>
      <c r="D6085">
        <f>HLOOKUP("Målested navn",data!$A$1:$AT$8036,A6085,FALSE)</f>
        <v>0</v>
      </c>
      <c r="E6085">
        <f>HLOOKUP("Prøvetagning",data!$A$1:$AT$8036,A6085,FALSE)</f>
        <v>0</v>
      </c>
      <c r="F6085">
        <f>HLOOKUP("Prøve",data!$A$1:$AT$8036,A6085,FALSE)</f>
        <v>0</v>
      </c>
      <c r="G6085">
        <f>HLOOKUP("ScKode",data!$A$1:$AT$8036,A6085,FALSE)</f>
        <v>0</v>
      </c>
      <c r="H6085">
        <f>HLOOKUP("StofParameter",data!$A$1:$AT$8036,A6085,FALSE)</f>
        <v>0</v>
      </c>
      <c r="I6085">
        <f>HLOOKUP("Dato",data!$A$1:$AT$8036,A6085,FALSE)</f>
        <v>0</v>
      </c>
      <c r="J6085">
        <f>HLOOKUP("Resultat-attribut",data!$A$1:$AT$8036,A6085,FALSE)</f>
        <v>0</v>
      </c>
      <c r="K6085">
        <f>HLOOKUP("Resultat",data!$A$1:$AT$8036,A6085,FALSE)</f>
        <v>0</v>
      </c>
      <c r="L6085">
        <f>HLOOKUP("Enhed",data!$A$1:$AT$8036,A6085,FALSE)</f>
        <v>0</v>
      </c>
    </row>
    <row r="6086" spans="1:12" x14ac:dyDescent="0.2">
      <c r="A6086">
        <v>6085</v>
      </c>
      <c r="B6086">
        <f>HLOOKUP("Referencer",data!$A$1:$AT$8036,A6086,FALSE)</f>
        <v>0</v>
      </c>
      <c r="C6086">
        <f>HLOOKUP("Stedtekst",data!$A$1:$AT$8036,A6086,FALSE)</f>
        <v>0</v>
      </c>
      <c r="D6086">
        <f>HLOOKUP("Målested navn",data!$A$1:$AT$8036,A6086,FALSE)</f>
        <v>0</v>
      </c>
      <c r="E6086">
        <f>HLOOKUP("Prøvetagning",data!$A$1:$AT$8036,A6086,FALSE)</f>
        <v>0</v>
      </c>
      <c r="F6086">
        <f>HLOOKUP("Prøve",data!$A$1:$AT$8036,A6086,FALSE)</f>
        <v>0</v>
      </c>
      <c r="G6086">
        <f>HLOOKUP("ScKode",data!$A$1:$AT$8036,A6086,FALSE)</f>
        <v>0</v>
      </c>
      <c r="H6086">
        <f>HLOOKUP("StofParameter",data!$A$1:$AT$8036,A6086,FALSE)</f>
        <v>0</v>
      </c>
      <c r="I6086">
        <f>HLOOKUP("Dato",data!$A$1:$AT$8036,A6086,FALSE)</f>
        <v>0</v>
      </c>
      <c r="J6086">
        <f>HLOOKUP("Resultat-attribut",data!$A$1:$AT$8036,A6086,FALSE)</f>
        <v>0</v>
      </c>
      <c r="K6086">
        <f>HLOOKUP("Resultat",data!$A$1:$AT$8036,A6086,FALSE)</f>
        <v>0</v>
      </c>
      <c r="L6086">
        <f>HLOOKUP("Enhed",data!$A$1:$AT$8036,A6086,FALSE)</f>
        <v>0</v>
      </c>
    </row>
    <row r="6087" spans="1:12" x14ac:dyDescent="0.2">
      <c r="A6087">
        <v>6086</v>
      </c>
      <c r="B6087">
        <f>HLOOKUP("Referencer",data!$A$1:$AT$8036,A6087,FALSE)</f>
        <v>0</v>
      </c>
      <c r="C6087">
        <f>HLOOKUP("Stedtekst",data!$A$1:$AT$8036,A6087,FALSE)</f>
        <v>0</v>
      </c>
      <c r="D6087">
        <f>HLOOKUP("Målested navn",data!$A$1:$AT$8036,A6087,FALSE)</f>
        <v>0</v>
      </c>
      <c r="E6087">
        <f>HLOOKUP("Prøvetagning",data!$A$1:$AT$8036,A6087,FALSE)</f>
        <v>0</v>
      </c>
      <c r="F6087">
        <f>HLOOKUP("Prøve",data!$A$1:$AT$8036,A6087,FALSE)</f>
        <v>0</v>
      </c>
      <c r="G6087">
        <f>HLOOKUP("ScKode",data!$A$1:$AT$8036,A6087,FALSE)</f>
        <v>0</v>
      </c>
      <c r="H6087">
        <f>HLOOKUP("StofParameter",data!$A$1:$AT$8036,A6087,FALSE)</f>
        <v>0</v>
      </c>
      <c r="I6087">
        <f>HLOOKUP("Dato",data!$A$1:$AT$8036,A6087,FALSE)</f>
        <v>0</v>
      </c>
      <c r="J6087">
        <f>HLOOKUP("Resultat-attribut",data!$A$1:$AT$8036,A6087,FALSE)</f>
        <v>0</v>
      </c>
      <c r="K6087">
        <f>HLOOKUP("Resultat",data!$A$1:$AT$8036,A6087,FALSE)</f>
        <v>0</v>
      </c>
      <c r="L6087">
        <f>HLOOKUP("Enhed",data!$A$1:$AT$8036,A6087,FALSE)</f>
        <v>0</v>
      </c>
    </row>
    <row r="6088" spans="1:12" x14ac:dyDescent="0.2">
      <c r="A6088">
        <v>6087</v>
      </c>
      <c r="B6088">
        <f>HLOOKUP("Referencer",data!$A$1:$AT$8036,A6088,FALSE)</f>
        <v>0</v>
      </c>
      <c r="C6088">
        <f>HLOOKUP("Stedtekst",data!$A$1:$AT$8036,A6088,FALSE)</f>
        <v>0</v>
      </c>
      <c r="D6088">
        <f>HLOOKUP("Målested navn",data!$A$1:$AT$8036,A6088,FALSE)</f>
        <v>0</v>
      </c>
      <c r="E6088">
        <f>HLOOKUP("Prøvetagning",data!$A$1:$AT$8036,A6088,FALSE)</f>
        <v>0</v>
      </c>
      <c r="F6088">
        <f>HLOOKUP("Prøve",data!$A$1:$AT$8036,A6088,FALSE)</f>
        <v>0</v>
      </c>
      <c r="G6088">
        <f>HLOOKUP("ScKode",data!$A$1:$AT$8036,A6088,FALSE)</f>
        <v>0</v>
      </c>
      <c r="H6088">
        <f>HLOOKUP("StofParameter",data!$A$1:$AT$8036,A6088,FALSE)</f>
        <v>0</v>
      </c>
      <c r="I6088">
        <f>HLOOKUP("Dato",data!$A$1:$AT$8036,A6088,FALSE)</f>
        <v>0</v>
      </c>
      <c r="J6088">
        <f>HLOOKUP("Resultat-attribut",data!$A$1:$AT$8036,A6088,FALSE)</f>
        <v>0</v>
      </c>
      <c r="K6088">
        <f>HLOOKUP("Resultat",data!$A$1:$AT$8036,A6088,FALSE)</f>
        <v>0</v>
      </c>
      <c r="L6088">
        <f>HLOOKUP("Enhed",data!$A$1:$AT$8036,A6088,FALSE)</f>
        <v>0</v>
      </c>
    </row>
    <row r="6089" spans="1:12" x14ac:dyDescent="0.2">
      <c r="A6089">
        <v>6088</v>
      </c>
      <c r="B6089">
        <f>HLOOKUP("Referencer",data!$A$1:$AT$8036,A6089,FALSE)</f>
        <v>0</v>
      </c>
      <c r="C6089">
        <f>HLOOKUP("Stedtekst",data!$A$1:$AT$8036,A6089,FALSE)</f>
        <v>0</v>
      </c>
      <c r="D6089">
        <f>HLOOKUP("Målested navn",data!$A$1:$AT$8036,A6089,FALSE)</f>
        <v>0</v>
      </c>
      <c r="E6089">
        <f>HLOOKUP("Prøvetagning",data!$A$1:$AT$8036,A6089,FALSE)</f>
        <v>0</v>
      </c>
      <c r="F6089">
        <f>HLOOKUP("Prøve",data!$A$1:$AT$8036,A6089,FALSE)</f>
        <v>0</v>
      </c>
      <c r="G6089">
        <f>HLOOKUP("ScKode",data!$A$1:$AT$8036,A6089,FALSE)</f>
        <v>0</v>
      </c>
      <c r="H6089">
        <f>HLOOKUP("StofParameter",data!$A$1:$AT$8036,A6089,FALSE)</f>
        <v>0</v>
      </c>
      <c r="I6089">
        <f>HLOOKUP("Dato",data!$A$1:$AT$8036,A6089,FALSE)</f>
        <v>0</v>
      </c>
      <c r="J6089">
        <f>HLOOKUP("Resultat-attribut",data!$A$1:$AT$8036,A6089,FALSE)</f>
        <v>0</v>
      </c>
      <c r="K6089">
        <f>HLOOKUP("Resultat",data!$A$1:$AT$8036,A6089,FALSE)</f>
        <v>0</v>
      </c>
      <c r="L6089">
        <f>HLOOKUP("Enhed",data!$A$1:$AT$8036,A6089,FALSE)</f>
        <v>0</v>
      </c>
    </row>
    <row r="6090" spans="1:12" x14ac:dyDescent="0.2">
      <c r="A6090">
        <v>6089</v>
      </c>
      <c r="B6090">
        <f>HLOOKUP("Referencer",data!$A$1:$AT$8036,A6090,FALSE)</f>
        <v>0</v>
      </c>
      <c r="C6090">
        <f>HLOOKUP("Stedtekst",data!$A$1:$AT$8036,A6090,FALSE)</f>
        <v>0</v>
      </c>
      <c r="D6090">
        <f>HLOOKUP("Målested navn",data!$A$1:$AT$8036,A6090,FALSE)</f>
        <v>0</v>
      </c>
      <c r="E6090">
        <f>HLOOKUP("Prøvetagning",data!$A$1:$AT$8036,A6090,FALSE)</f>
        <v>0</v>
      </c>
      <c r="F6090">
        <f>HLOOKUP("Prøve",data!$A$1:$AT$8036,A6090,FALSE)</f>
        <v>0</v>
      </c>
      <c r="G6090">
        <f>HLOOKUP("ScKode",data!$A$1:$AT$8036,A6090,FALSE)</f>
        <v>0</v>
      </c>
      <c r="H6090">
        <f>HLOOKUP("StofParameter",data!$A$1:$AT$8036,A6090,FALSE)</f>
        <v>0</v>
      </c>
      <c r="I6090">
        <f>HLOOKUP("Dato",data!$A$1:$AT$8036,A6090,FALSE)</f>
        <v>0</v>
      </c>
      <c r="J6090">
        <f>HLOOKUP("Resultat-attribut",data!$A$1:$AT$8036,A6090,FALSE)</f>
        <v>0</v>
      </c>
      <c r="K6090">
        <f>HLOOKUP("Resultat",data!$A$1:$AT$8036,A6090,FALSE)</f>
        <v>0</v>
      </c>
      <c r="L6090">
        <f>HLOOKUP("Enhed",data!$A$1:$AT$8036,A6090,FALSE)</f>
        <v>0</v>
      </c>
    </row>
    <row r="6091" spans="1:12" x14ac:dyDescent="0.2">
      <c r="A6091">
        <v>6090</v>
      </c>
      <c r="B6091">
        <f>HLOOKUP("Referencer",data!$A$1:$AT$8036,A6091,FALSE)</f>
        <v>0</v>
      </c>
      <c r="C6091">
        <f>HLOOKUP("Stedtekst",data!$A$1:$AT$8036,A6091,FALSE)</f>
        <v>0</v>
      </c>
      <c r="D6091">
        <f>HLOOKUP("Målested navn",data!$A$1:$AT$8036,A6091,FALSE)</f>
        <v>0</v>
      </c>
      <c r="E6091">
        <f>HLOOKUP("Prøvetagning",data!$A$1:$AT$8036,A6091,FALSE)</f>
        <v>0</v>
      </c>
      <c r="F6091">
        <f>HLOOKUP("Prøve",data!$A$1:$AT$8036,A6091,FALSE)</f>
        <v>0</v>
      </c>
      <c r="G6091">
        <f>HLOOKUP("ScKode",data!$A$1:$AT$8036,A6091,FALSE)</f>
        <v>0</v>
      </c>
      <c r="H6091">
        <f>HLOOKUP("StofParameter",data!$A$1:$AT$8036,A6091,FALSE)</f>
        <v>0</v>
      </c>
      <c r="I6091">
        <f>HLOOKUP("Dato",data!$A$1:$AT$8036,A6091,FALSE)</f>
        <v>0</v>
      </c>
      <c r="J6091">
        <f>HLOOKUP("Resultat-attribut",data!$A$1:$AT$8036,A6091,FALSE)</f>
        <v>0</v>
      </c>
      <c r="K6091">
        <f>HLOOKUP("Resultat",data!$A$1:$AT$8036,A6091,FALSE)</f>
        <v>0</v>
      </c>
      <c r="L6091">
        <f>HLOOKUP("Enhed",data!$A$1:$AT$8036,A6091,FALSE)</f>
        <v>0</v>
      </c>
    </row>
    <row r="6092" spans="1:12" x14ac:dyDescent="0.2">
      <c r="A6092">
        <v>6091</v>
      </c>
      <c r="B6092">
        <f>HLOOKUP("Referencer",data!$A$1:$AT$8036,A6092,FALSE)</f>
        <v>0</v>
      </c>
      <c r="C6092">
        <f>HLOOKUP("Stedtekst",data!$A$1:$AT$8036,A6092,FALSE)</f>
        <v>0</v>
      </c>
      <c r="D6092">
        <f>HLOOKUP("Målested navn",data!$A$1:$AT$8036,A6092,FALSE)</f>
        <v>0</v>
      </c>
      <c r="E6092">
        <f>HLOOKUP("Prøvetagning",data!$A$1:$AT$8036,A6092,FALSE)</f>
        <v>0</v>
      </c>
      <c r="F6092">
        <f>HLOOKUP("Prøve",data!$A$1:$AT$8036,A6092,FALSE)</f>
        <v>0</v>
      </c>
      <c r="G6092">
        <f>HLOOKUP("ScKode",data!$A$1:$AT$8036,A6092,FALSE)</f>
        <v>0</v>
      </c>
      <c r="H6092">
        <f>HLOOKUP("StofParameter",data!$A$1:$AT$8036,A6092,FALSE)</f>
        <v>0</v>
      </c>
      <c r="I6092">
        <f>HLOOKUP("Dato",data!$A$1:$AT$8036,A6092,FALSE)</f>
        <v>0</v>
      </c>
      <c r="J6092">
        <f>HLOOKUP("Resultat-attribut",data!$A$1:$AT$8036,A6092,FALSE)</f>
        <v>0</v>
      </c>
      <c r="K6092">
        <f>HLOOKUP("Resultat",data!$A$1:$AT$8036,A6092,FALSE)</f>
        <v>0</v>
      </c>
      <c r="L6092">
        <f>HLOOKUP("Enhed",data!$A$1:$AT$8036,A6092,FALSE)</f>
        <v>0</v>
      </c>
    </row>
    <row r="6093" spans="1:12" x14ac:dyDescent="0.2">
      <c r="A6093">
        <v>6092</v>
      </c>
      <c r="B6093">
        <f>HLOOKUP("Referencer",data!$A$1:$AT$8036,A6093,FALSE)</f>
        <v>0</v>
      </c>
      <c r="C6093">
        <f>HLOOKUP("Stedtekst",data!$A$1:$AT$8036,A6093,FALSE)</f>
        <v>0</v>
      </c>
      <c r="D6093">
        <f>HLOOKUP("Målested navn",data!$A$1:$AT$8036,A6093,FALSE)</f>
        <v>0</v>
      </c>
      <c r="E6093">
        <f>HLOOKUP("Prøvetagning",data!$A$1:$AT$8036,A6093,FALSE)</f>
        <v>0</v>
      </c>
      <c r="F6093">
        <f>HLOOKUP("Prøve",data!$A$1:$AT$8036,A6093,FALSE)</f>
        <v>0</v>
      </c>
      <c r="G6093">
        <f>HLOOKUP("ScKode",data!$A$1:$AT$8036,A6093,FALSE)</f>
        <v>0</v>
      </c>
      <c r="H6093">
        <f>HLOOKUP("StofParameter",data!$A$1:$AT$8036,A6093,FALSE)</f>
        <v>0</v>
      </c>
      <c r="I6093">
        <f>HLOOKUP("Dato",data!$A$1:$AT$8036,A6093,FALSE)</f>
        <v>0</v>
      </c>
      <c r="J6093">
        <f>HLOOKUP("Resultat-attribut",data!$A$1:$AT$8036,A6093,FALSE)</f>
        <v>0</v>
      </c>
      <c r="K6093">
        <f>HLOOKUP("Resultat",data!$A$1:$AT$8036,A6093,FALSE)</f>
        <v>0</v>
      </c>
      <c r="L6093">
        <f>HLOOKUP("Enhed",data!$A$1:$AT$8036,A6093,FALSE)</f>
        <v>0</v>
      </c>
    </row>
    <row r="6094" spans="1:12" x14ac:dyDescent="0.2">
      <c r="A6094">
        <v>6093</v>
      </c>
      <c r="B6094">
        <f>HLOOKUP("Referencer",data!$A$1:$AT$8036,A6094,FALSE)</f>
        <v>0</v>
      </c>
      <c r="C6094">
        <f>HLOOKUP("Stedtekst",data!$A$1:$AT$8036,A6094,FALSE)</f>
        <v>0</v>
      </c>
      <c r="D6094">
        <f>HLOOKUP("Målested navn",data!$A$1:$AT$8036,A6094,FALSE)</f>
        <v>0</v>
      </c>
      <c r="E6094">
        <f>HLOOKUP("Prøvetagning",data!$A$1:$AT$8036,A6094,FALSE)</f>
        <v>0</v>
      </c>
      <c r="F6094">
        <f>HLOOKUP("Prøve",data!$A$1:$AT$8036,A6094,FALSE)</f>
        <v>0</v>
      </c>
      <c r="G6094">
        <f>HLOOKUP("ScKode",data!$A$1:$AT$8036,A6094,FALSE)</f>
        <v>0</v>
      </c>
      <c r="H6094">
        <f>HLOOKUP("StofParameter",data!$A$1:$AT$8036,A6094,FALSE)</f>
        <v>0</v>
      </c>
      <c r="I6094">
        <f>HLOOKUP("Dato",data!$A$1:$AT$8036,A6094,FALSE)</f>
        <v>0</v>
      </c>
      <c r="J6094">
        <f>HLOOKUP("Resultat-attribut",data!$A$1:$AT$8036,A6094,FALSE)</f>
        <v>0</v>
      </c>
      <c r="K6094">
        <f>HLOOKUP("Resultat",data!$A$1:$AT$8036,A6094,FALSE)</f>
        <v>0</v>
      </c>
      <c r="L6094">
        <f>HLOOKUP("Enhed",data!$A$1:$AT$8036,A6094,FALSE)</f>
        <v>0</v>
      </c>
    </row>
    <row r="6095" spans="1:12" x14ac:dyDescent="0.2">
      <c r="A6095">
        <v>6094</v>
      </c>
      <c r="B6095">
        <f>HLOOKUP("Referencer",data!$A$1:$AT$8036,A6095,FALSE)</f>
        <v>0</v>
      </c>
      <c r="C6095">
        <f>HLOOKUP("Stedtekst",data!$A$1:$AT$8036,A6095,FALSE)</f>
        <v>0</v>
      </c>
      <c r="D6095">
        <f>HLOOKUP("Målested navn",data!$A$1:$AT$8036,A6095,FALSE)</f>
        <v>0</v>
      </c>
      <c r="E6095">
        <f>HLOOKUP("Prøvetagning",data!$A$1:$AT$8036,A6095,FALSE)</f>
        <v>0</v>
      </c>
      <c r="F6095">
        <f>HLOOKUP("Prøve",data!$A$1:$AT$8036,A6095,FALSE)</f>
        <v>0</v>
      </c>
      <c r="G6095">
        <f>HLOOKUP("ScKode",data!$A$1:$AT$8036,A6095,FALSE)</f>
        <v>0</v>
      </c>
      <c r="H6095">
        <f>HLOOKUP("StofParameter",data!$A$1:$AT$8036,A6095,FALSE)</f>
        <v>0</v>
      </c>
      <c r="I6095">
        <f>HLOOKUP("Dato",data!$A$1:$AT$8036,A6095,FALSE)</f>
        <v>0</v>
      </c>
      <c r="J6095">
        <f>HLOOKUP("Resultat-attribut",data!$A$1:$AT$8036,A6095,FALSE)</f>
        <v>0</v>
      </c>
      <c r="K6095">
        <f>HLOOKUP("Resultat",data!$A$1:$AT$8036,A6095,FALSE)</f>
        <v>0</v>
      </c>
      <c r="L6095">
        <f>HLOOKUP("Enhed",data!$A$1:$AT$8036,A6095,FALSE)</f>
        <v>0</v>
      </c>
    </row>
    <row r="6096" spans="1:12" x14ac:dyDescent="0.2">
      <c r="A6096">
        <v>6095</v>
      </c>
      <c r="B6096">
        <f>HLOOKUP("Referencer",data!$A$1:$AT$8036,A6096,FALSE)</f>
        <v>0</v>
      </c>
      <c r="C6096">
        <f>HLOOKUP("Stedtekst",data!$A$1:$AT$8036,A6096,FALSE)</f>
        <v>0</v>
      </c>
      <c r="D6096">
        <f>HLOOKUP("Målested navn",data!$A$1:$AT$8036,A6096,FALSE)</f>
        <v>0</v>
      </c>
      <c r="E6096">
        <f>HLOOKUP("Prøvetagning",data!$A$1:$AT$8036,A6096,FALSE)</f>
        <v>0</v>
      </c>
      <c r="F6096">
        <f>HLOOKUP("Prøve",data!$A$1:$AT$8036,A6096,FALSE)</f>
        <v>0</v>
      </c>
      <c r="G6096">
        <f>HLOOKUP("ScKode",data!$A$1:$AT$8036,A6096,FALSE)</f>
        <v>0</v>
      </c>
      <c r="H6096">
        <f>HLOOKUP("StofParameter",data!$A$1:$AT$8036,A6096,FALSE)</f>
        <v>0</v>
      </c>
      <c r="I6096">
        <f>HLOOKUP("Dato",data!$A$1:$AT$8036,A6096,FALSE)</f>
        <v>0</v>
      </c>
      <c r="J6096">
        <f>HLOOKUP("Resultat-attribut",data!$A$1:$AT$8036,A6096,FALSE)</f>
        <v>0</v>
      </c>
      <c r="K6096">
        <f>HLOOKUP("Resultat",data!$A$1:$AT$8036,A6096,FALSE)</f>
        <v>0</v>
      </c>
      <c r="L6096">
        <f>HLOOKUP("Enhed",data!$A$1:$AT$8036,A6096,FALSE)</f>
        <v>0</v>
      </c>
    </row>
    <row r="6097" spans="1:12" x14ac:dyDescent="0.2">
      <c r="A6097">
        <v>6096</v>
      </c>
      <c r="B6097">
        <f>HLOOKUP("Referencer",data!$A$1:$AT$8036,A6097,FALSE)</f>
        <v>0</v>
      </c>
      <c r="C6097">
        <f>HLOOKUP("Stedtekst",data!$A$1:$AT$8036,A6097,FALSE)</f>
        <v>0</v>
      </c>
      <c r="D6097">
        <f>HLOOKUP("Målested navn",data!$A$1:$AT$8036,A6097,FALSE)</f>
        <v>0</v>
      </c>
      <c r="E6097">
        <f>HLOOKUP("Prøvetagning",data!$A$1:$AT$8036,A6097,FALSE)</f>
        <v>0</v>
      </c>
      <c r="F6097">
        <f>HLOOKUP("Prøve",data!$A$1:$AT$8036,A6097,FALSE)</f>
        <v>0</v>
      </c>
      <c r="G6097">
        <f>HLOOKUP("ScKode",data!$A$1:$AT$8036,A6097,FALSE)</f>
        <v>0</v>
      </c>
      <c r="H6097">
        <f>HLOOKUP("StofParameter",data!$A$1:$AT$8036,A6097,FALSE)</f>
        <v>0</v>
      </c>
      <c r="I6097">
        <f>HLOOKUP("Dato",data!$A$1:$AT$8036,A6097,FALSE)</f>
        <v>0</v>
      </c>
      <c r="J6097">
        <f>HLOOKUP("Resultat-attribut",data!$A$1:$AT$8036,A6097,FALSE)</f>
        <v>0</v>
      </c>
      <c r="K6097">
        <f>HLOOKUP("Resultat",data!$A$1:$AT$8036,A6097,FALSE)</f>
        <v>0</v>
      </c>
      <c r="L6097">
        <f>HLOOKUP("Enhed",data!$A$1:$AT$8036,A6097,FALSE)</f>
        <v>0</v>
      </c>
    </row>
    <row r="6098" spans="1:12" x14ac:dyDescent="0.2">
      <c r="A6098">
        <v>6097</v>
      </c>
      <c r="B6098">
        <f>HLOOKUP("Referencer",data!$A$1:$AT$8036,A6098,FALSE)</f>
        <v>0</v>
      </c>
      <c r="C6098">
        <f>HLOOKUP("Stedtekst",data!$A$1:$AT$8036,A6098,FALSE)</f>
        <v>0</v>
      </c>
      <c r="D6098">
        <f>HLOOKUP("Målested navn",data!$A$1:$AT$8036,A6098,FALSE)</f>
        <v>0</v>
      </c>
      <c r="E6098">
        <f>HLOOKUP("Prøvetagning",data!$A$1:$AT$8036,A6098,FALSE)</f>
        <v>0</v>
      </c>
      <c r="F6098">
        <f>HLOOKUP("Prøve",data!$A$1:$AT$8036,A6098,FALSE)</f>
        <v>0</v>
      </c>
      <c r="G6098">
        <f>HLOOKUP("ScKode",data!$A$1:$AT$8036,A6098,FALSE)</f>
        <v>0</v>
      </c>
      <c r="H6098">
        <f>HLOOKUP("StofParameter",data!$A$1:$AT$8036,A6098,FALSE)</f>
        <v>0</v>
      </c>
      <c r="I6098">
        <f>HLOOKUP("Dato",data!$A$1:$AT$8036,A6098,FALSE)</f>
        <v>0</v>
      </c>
      <c r="J6098">
        <f>HLOOKUP("Resultat-attribut",data!$A$1:$AT$8036,A6098,FALSE)</f>
        <v>0</v>
      </c>
      <c r="K6098">
        <f>HLOOKUP("Resultat",data!$A$1:$AT$8036,A6098,FALSE)</f>
        <v>0</v>
      </c>
      <c r="L6098">
        <f>HLOOKUP("Enhed",data!$A$1:$AT$8036,A6098,FALSE)</f>
        <v>0</v>
      </c>
    </row>
    <row r="6099" spans="1:12" x14ac:dyDescent="0.2">
      <c r="A6099">
        <v>6098</v>
      </c>
      <c r="B6099">
        <f>HLOOKUP("Referencer",data!$A$1:$AT$8036,A6099,FALSE)</f>
        <v>0</v>
      </c>
      <c r="C6099">
        <f>HLOOKUP("Stedtekst",data!$A$1:$AT$8036,A6099,FALSE)</f>
        <v>0</v>
      </c>
      <c r="D6099">
        <f>HLOOKUP("Målested navn",data!$A$1:$AT$8036,A6099,FALSE)</f>
        <v>0</v>
      </c>
      <c r="E6099">
        <f>HLOOKUP("Prøvetagning",data!$A$1:$AT$8036,A6099,FALSE)</f>
        <v>0</v>
      </c>
      <c r="F6099">
        <f>HLOOKUP("Prøve",data!$A$1:$AT$8036,A6099,FALSE)</f>
        <v>0</v>
      </c>
      <c r="G6099">
        <f>HLOOKUP("ScKode",data!$A$1:$AT$8036,A6099,FALSE)</f>
        <v>0</v>
      </c>
      <c r="H6099">
        <f>HLOOKUP("StofParameter",data!$A$1:$AT$8036,A6099,FALSE)</f>
        <v>0</v>
      </c>
      <c r="I6099">
        <f>HLOOKUP("Dato",data!$A$1:$AT$8036,A6099,FALSE)</f>
        <v>0</v>
      </c>
      <c r="J6099">
        <f>HLOOKUP("Resultat-attribut",data!$A$1:$AT$8036,A6099,FALSE)</f>
        <v>0</v>
      </c>
      <c r="K6099">
        <f>HLOOKUP("Resultat",data!$A$1:$AT$8036,A6099,FALSE)</f>
        <v>0</v>
      </c>
      <c r="L6099">
        <f>HLOOKUP("Enhed",data!$A$1:$AT$8036,A6099,FALSE)</f>
        <v>0</v>
      </c>
    </row>
    <row r="6100" spans="1:12" x14ac:dyDescent="0.2">
      <c r="A6100">
        <v>6099</v>
      </c>
      <c r="B6100">
        <f>HLOOKUP("Referencer",data!$A$1:$AT$8036,A6100,FALSE)</f>
        <v>0</v>
      </c>
      <c r="C6100">
        <f>HLOOKUP("Stedtekst",data!$A$1:$AT$8036,A6100,FALSE)</f>
        <v>0</v>
      </c>
      <c r="D6100">
        <f>HLOOKUP("Målested navn",data!$A$1:$AT$8036,A6100,FALSE)</f>
        <v>0</v>
      </c>
      <c r="E6100">
        <f>HLOOKUP("Prøvetagning",data!$A$1:$AT$8036,A6100,FALSE)</f>
        <v>0</v>
      </c>
      <c r="F6100">
        <f>HLOOKUP("Prøve",data!$A$1:$AT$8036,A6100,FALSE)</f>
        <v>0</v>
      </c>
      <c r="G6100">
        <f>HLOOKUP("ScKode",data!$A$1:$AT$8036,A6100,FALSE)</f>
        <v>0</v>
      </c>
      <c r="H6100">
        <f>HLOOKUP("StofParameter",data!$A$1:$AT$8036,A6100,FALSE)</f>
        <v>0</v>
      </c>
      <c r="I6100">
        <f>HLOOKUP("Dato",data!$A$1:$AT$8036,A6100,FALSE)</f>
        <v>0</v>
      </c>
      <c r="J6100">
        <f>HLOOKUP("Resultat-attribut",data!$A$1:$AT$8036,A6100,FALSE)</f>
        <v>0</v>
      </c>
      <c r="K6100">
        <f>HLOOKUP("Resultat",data!$A$1:$AT$8036,A6100,FALSE)</f>
        <v>0</v>
      </c>
      <c r="L6100">
        <f>HLOOKUP("Enhed",data!$A$1:$AT$8036,A6100,FALSE)</f>
        <v>0</v>
      </c>
    </row>
    <row r="6101" spans="1:12" x14ac:dyDescent="0.2">
      <c r="A6101">
        <v>6100</v>
      </c>
      <c r="B6101">
        <f>HLOOKUP("Referencer",data!$A$1:$AT$8036,A6101,FALSE)</f>
        <v>0</v>
      </c>
      <c r="C6101">
        <f>HLOOKUP("Stedtekst",data!$A$1:$AT$8036,A6101,FALSE)</f>
        <v>0</v>
      </c>
      <c r="D6101">
        <f>HLOOKUP("Målested navn",data!$A$1:$AT$8036,A6101,FALSE)</f>
        <v>0</v>
      </c>
      <c r="E6101">
        <f>HLOOKUP("Prøvetagning",data!$A$1:$AT$8036,A6101,FALSE)</f>
        <v>0</v>
      </c>
      <c r="F6101">
        <f>HLOOKUP("Prøve",data!$A$1:$AT$8036,A6101,FALSE)</f>
        <v>0</v>
      </c>
      <c r="G6101">
        <f>HLOOKUP("ScKode",data!$A$1:$AT$8036,A6101,FALSE)</f>
        <v>0</v>
      </c>
      <c r="H6101">
        <f>HLOOKUP("StofParameter",data!$A$1:$AT$8036,A6101,FALSE)</f>
        <v>0</v>
      </c>
      <c r="I6101">
        <f>HLOOKUP("Dato",data!$A$1:$AT$8036,A6101,FALSE)</f>
        <v>0</v>
      </c>
      <c r="J6101">
        <f>HLOOKUP("Resultat-attribut",data!$A$1:$AT$8036,A6101,FALSE)</f>
        <v>0</v>
      </c>
      <c r="K6101">
        <f>HLOOKUP("Resultat",data!$A$1:$AT$8036,A6101,FALSE)</f>
        <v>0</v>
      </c>
      <c r="L6101">
        <f>HLOOKUP("Enhed",data!$A$1:$AT$8036,A6101,FALSE)</f>
        <v>0</v>
      </c>
    </row>
    <row r="6102" spans="1:12" x14ac:dyDescent="0.2">
      <c r="A6102">
        <v>6101</v>
      </c>
      <c r="B6102">
        <f>HLOOKUP("Referencer",data!$A$1:$AT$8036,A6102,FALSE)</f>
        <v>0</v>
      </c>
      <c r="C6102">
        <f>HLOOKUP("Stedtekst",data!$A$1:$AT$8036,A6102,FALSE)</f>
        <v>0</v>
      </c>
      <c r="D6102">
        <f>HLOOKUP("Målested navn",data!$A$1:$AT$8036,A6102,FALSE)</f>
        <v>0</v>
      </c>
      <c r="E6102">
        <f>HLOOKUP("Prøvetagning",data!$A$1:$AT$8036,A6102,FALSE)</f>
        <v>0</v>
      </c>
      <c r="F6102">
        <f>HLOOKUP("Prøve",data!$A$1:$AT$8036,A6102,FALSE)</f>
        <v>0</v>
      </c>
      <c r="G6102">
        <f>HLOOKUP("ScKode",data!$A$1:$AT$8036,A6102,FALSE)</f>
        <v>0</v>
      </c>
      <c r="H6102">
        <f>HLOOKUP("StofParameter",data!$A$1:$AT$8036,A6102,FALSE)</f>
        <v>0</v>
      </c>
      <c r="I6102">
        <f>HLOOKUP("Dato",data!$A$1:$AT$8036,A6102,FALSE)</f>
        <v>0</v>
      </c>
      <c r="J6102">
        <f>HLOOKUP("Resultat-attribut",data!$A$1:$AT$8036,A6102,FALSE)</f>
        <v>0</v>
      </c>
      <c r="K6102">
        <f>HLOOKUP("Resultat",data!$A$1:$AT$8036,A6102,FALSE)</f>
        <v>0</v>
      </c>
      <c r="L6102">
        <f>HLOOKUP("Enhed",data!$A$1:$AT$8036,A6102,FALSE)</f>
        <v>0</v>
      </c>
    </row>
    <row r="6103" spans="1:12" x14ac:dyDescent="0.2">
      <c r="A6103">
        <v>6102</v>
      </c>
      <c r="B6103">
        <f>HLOOKUP("Referencer",data!$A$1:$AT$8036,A6103,FALSE)</f>
        <v>0</v>
      </c>
      <c r="C6103">
        <f>HLOOKUP("Stedtekst",data!$A$1:$AT$8036,A6103,FALSE)</f>
        <v>0</v>
      </c>
      <c r="D6103">
        <f>HLOOKUP("Målested navn",data!$A$1:$AT$8036,A6103,FALSE)</f>
        <v>0</v>
      </c>
      <c r="E6103">
        <f>HLOOKUP("Prøvetagning",data!$A$1:$AT$8036,A6103,FALSE)</f>
        <v>0</v>
      </c>
      <c r="F6103">
        <f>HLOOKUP("Prøve",data!$A$1:$AT$8036,A6103,FALSE)</f>
        <v>0</v>
      </c>
      <c r="G6103">
        <f>HLOOKUP("ScKode",data!$A$1:$AT$8036,A6103,FALSE)</f>
        <v>0</v>
      </c>
      <c r="H6103">
        <f>HLOOKUP("StofParameter",data!$A$1:$AT$8036,A6103,FALSE)</f>
        <v>0</v>
      </c>
      <c r="I6103">
        <f>HLOOKUP("Dato",data!$A$1:$AT$8036,A6103,FALSE)</f>
        <v>0</v>
      </c>
      <c r="J6103">
        <f>HLOOKUP("Resultat-attribut",data!$A$1:$AT$8036,A6103,FALSE)</f>
        <v>0</v>
      </c>
      <c r="K6103">
        <f>HLOOKUP("Resultat",data!$A$1:$AT$8036,A6103,FALSE)</f>
        <v>0</v>
      </c>
      <c r="L6103">
        <f>HLOOKUP("Enhed",data!$A$1:$AT$8036,A6103,FALSE)</f>
        <v>0</v>
      </c>
    </row>
    <row r="6104" spans="1:12" x14ac:dyDescent="0.2">
      <c r="A6104">
        <v>6103</v>
      </c>
      <c r="B6104">
        <f>HLOOKUP("Referencer",data!$A$1:$AT$8036,A6104,FALSE)</f>
        <v>0</v>
      </c>
      <c r="C6104">
        <f>HLOOKUP("Stedtekst",data!$A$1:$AT$8036,A6104,FALSE)</f>
        <v>0</v>
      </c>
      <c r="D6104">
        <f>HLOOKUP("Målested navn",data!$A$1:$AT$8036,A6104,FALSE)</f>
        <v>0</v>
      </c>
      <c r="E6104">
        <f>HLOOKUP("Prøvetagning",data!$A$1:$AT$8036,A6104,FALSE)</f>
        <v>0</v>
      </c>
      <c r="F6104">
        <f>HLOOKUP("Prøve",data!$A$1:$AT$8036,A6104,FALSE)</f>
        <v>0</v>
      </c>
      <c r="G6104">
        <f>HLOOKUP("ScKode",data!$A$1:$AT$8036,A6104,FALSE)</f>
        <v>0</v>
      </c>
      <c r="H6104">
        <f>HLOOKUP("StofParameter",data!$A$1:$AT$8036,A6104,FALSE)</f>
        <v>0</v>
      </c>
      <c r="I6104">
        <f>HLOOKUP("Dato",data!$A$1:$AT$8036,A6104,FALSE)</f>
        <v>0</v>
      </c>
      <c r="J6104">
        <f>HLOOKUP("Resultat-attribut",data!$A$1:$AT$8036,A6104,FALSE)</f>
        <v>0</v>
      </c>
      <c r="K6104">
        <f>HLOOKUP("Resultat",data!$A$1:$AT$8036,A6104,FALSE)</f>
        <v>0</v>
      </c>
      <c r="L6104">
        <f>HLOOKUP("Enhed",data!$A$1:$AT$8036,A6104,FALSE)</f>
        <v>0</v>
      </c>
    </row>
    <row r="6105" spans="1:12" x14ac:dyDescent="0.2">
      <c r="A6105">
        <v>6104</v>
      </c>
      <c r="B6105">
        <f>HLOOKUP("Referencer",data!$A$1:$AT$8036,A6105,FALSE)</f>
        <v>0</v>
      </c>
      <c r="C6105">
        <f>HLOOKUP("Stedtekst",data!$A$1:$AT$8036,A6105,FALSE)</f>
        <v>0</v>
      </c>
      <c r="D6105">
        <f>HLOOKUP("Målested navn",data!$A$1:$AT$8036,A6105,FALSE)</f>
        <v>0</v>
      </c>
      <c r="E6105">
        <f>HLOOKUP("Prøvetagning",data!$A$1:$AT$8036,A6105,FALSE)</f>
        <v>0</v>
      </c>
      <c r="F6105">
        <f>HLOOKUP("Prøve",data!$A$1:$AT$8036,A6105,FALSE)</f>
        <v>0</v>
      </c>
      <c r="G6105">
        <f>HLOOKUP("ScKode",data!$A$1:$AT$8036,A6105,FALSE)</f>
        <v>0</v>
      </c>
      <c r="H6105">
        <f>HLOOKUP("StofParameter",data!$A$1:$AT$8036,A6105,FALSE)</f>
        <v>0</v>
      </c>
      <c r="I6105">
        <f>HLOOKUP("Dato",data!$A$1:$AT$8036,A6105,FALSE)</f>
        <v>0</v>
      </c>
      <c r="J6105">
        <f>HLOOKUP("Resultat-attribut",data!$A$1:$AT$8036,A6105,FALSE)</f>
        <v>0</v>
      </c>
      <c r="K6105">
        <f>HLOOKUP("Resultat",data!$A$1:$AT$8036,A6105,FALSE)</f>
        <v>0</v>
      </c>
      <c r="L6105">
        <f>HLOOKUP("Enhed",data!$A$1:$AT$8036,A6105,FALSE)</f>
        <v>0</v>
      </c>
    </row>
    <row r="6106" spans="1:12" x14ac:dyDescent="0.2">
      <c r="A6106">
        <v>6105</v>
      </c>
      <c r="B6106">
        <f>HLOOKUP("Referencer",data!$A$1:$AT$8036,A6106,FALSE)</f>
        <v>0</v>
      </c>
      <c r="C6106">
        <f>HLOOKUP("Stedtekst",data!$A$1:$AT$8036,A6106,FALSE)</f>
        <v>0</v>
      </c>
      <c r="D6106">
        <f>HLOOKUP("Målested navn",data!$A$1:$AT$8036,A6106,FALSE)</f>
        <v>0</v>
      </c>
      <c r="E6106">
        <f>HLOOKUP("Prøvetagning",data!$A$1:$AT$8036,A6106,FALSE)</f>
        <v>0</v>
      </c>
      <c r="F6106">
        <f>HLOOKUP("Prøve",data!$A$1:$AT$8036,A6106,FALSE)</f>
        <v>0</v>
      </c>
      <c r="G6106">
        <f>HLOOKUP("ScKode",data!$A$1:$AT$8036,A6106,FALSE)</f>
        <v>0</v>
      </c>
      <c r="H6106">
        <f>HLOOKUP("StofParameter",data!$A$1:$AT$8036,A6106,FALSE)</f>
        <v>0</v>
      </c>
      <c r="I6106">
        <f>HLOOKUP("Dato",data!$A$1:$AT$8036,A6106,FALSE)</f>
        <v>0</v>
      </c>
      <c r="J6106">
        <f>HLOOKUP("Resultat-attribut",data!$A$1:$AT$8036,A6106,FALSE)</f>
        <v>0</v>
      </c>
      <c r="K6106">
        <f>HLOOKUP("Resultat",data!$A$1:$AT$8036,A6106,FALSE)</f>
        <v>0</v>
      </c>
      <c r="L6106">
        <f>HLOOKUP("Enhed",data!$A$1:$AT$8036,A6106,FALSE)</f>
        <v>0</v>
      </c>
    </row>
    <row r="6107" spans="1:12" x14ac:dyDescent="0.2">
      <c r="A6107">
        <v>6106</v>
      </c>
      <c r="B6107">
        <f>HLOOKUP("Referencer",data!$A$1:$AT$8036,A6107,FALSE)</f>
        <v>0</v>
      </c>
      <c r="C6107">
        <f>HLOOKUP("Stedtekst",data!$A$1:$AT$8036,A6107,FALSE)</f>
        <v>0</v>
      </c>
      <c r="D6107">
        <f>HLOOKUP("Målested navn",data!$A$1:$AT$8036,A6107,FALSE)</f>
        <v>0</v>
      </c>
      <c r="E6107">
        <f>HLOOKUP("Prøvetagning",data!$A$1:$AT$8036,A6107,FALSE)</f>
        <v>0</v>
      </c>
      <c r="F6107">
        <f>HLOOKUP("Prøve",data!$A$1:$AT$8036,A6107,FALSE)</f>
        <v>0</v>
      </c>
      <c r="G6107">
        <f>HLOOKUP("ScKode",data!$A$1:$AT$8036,A6107,FALSE)</f>
        <v>0</v>
      </c>
      <c r="H6107">
        <f>HLOOKUP("StofParameter",data!$A$1:$AT$8036,A6107,FALSE)</f>
        <v>0</v>
      </c>
      <c r="I6107">
        <f>HLOOKUP("Dato",data!$A$1:$AT$8036,A6107,FALSE)</f>
        <v>0</v>
      </c>
      <c r="J6107">
        <f>HLOOKUP("Resultat-attribut",data!$A$1:$AT$8036,A6107,FALSE)</f>
        <v>0</v>
      </c>
      <c r="K6107">
        <f>HLOOKUP("Resultat",data!$A$1:$AT$8036,A6107,FALSE)</f>
        <v>0</v>
      </c>
      <c r="L6107">
        <f>HLOOKUP("Enhed",data!$A$1:$AT$8036,A6107,FALSE)</f>
        <v>0</v>
      </c>
    </row>
    <row r="6108" spans="1:12" x14ac:dyDescent="0.2">
      <c r="A6108">
        <v>6107</v>
      </c>
      <c r="B6108">
        <f>HLOOKUP("Referencer",data!$A$1:$AT$8036,A6108,FALSE)</f>
        <v>0</v>
      </c>
      <c r="C6108">
        <f>HLOOKUP("Stedtekst",data!$A$1:$AT$8036,A6108,FALSE)</f>
        <v>0</v>
      </c>
      <c r="D6108">
        <f>HLOOKUP("Målested navn",data!$A$1:$AT$8036,A6108,FALSE)</f>
        <v>0</v>
      </c>
      <c r="E6108">
        <f>HLOOKUP("Prøvetagning",data!$A$1:$AT$8036,A6108,FALSE)</f>
        <v>0</v>
      </c>
      <c r="F6108">
        <f>HLOOKUP("Prøve",data!$A$1:$AT$8036,A6108,FALSE)</f>
        <v>0</v>
      </c>
      <c r="G6108">
        <f>HLOOKUP("ScKode",data!$A$1:$AT$8036,A6108,FALSE)</f>
        <v>0</v>
      </c>
      <c r="H6108">
        <f>HLOOKUP("StofParameter",data!$A$1:$AT$8036,A6108,FALSE)</f>
        <v>0</v>
      </c>
      <c r="I6108">
        <f>HLOOKUP("Dato",data!$A$1:$AT$8036,A6108,FALSE)</f>
        <v>0</v>
      </c>
      <c r="J6108">
        <f>HLOOKUP("Resultat-attribut",data!$A$1:$AT$8036,A6108,FALSE)</f>
        <v>0</v>
      </c>
      <c r="K6108">
        <f>HLOOKUP("Resultat",data!$A$1:$AT$8036,A6108,FALSE)</f>
        <v>0</v>
      </c>
      <c r="L6108">
        <f>HLOOKUP("Enhed",data!$A$1:$AT$8036,A6108,FALSE)</f>
        <v>0</v>
      </c>
    </row>
    <row r="6109" spans="1:12" x14ac:dyDescent="0.2">
      <c r="A6109">
        <v>6108</v>
      </c>
      <c r="B6109">
        <f>HLOOKUP("Referencer",data!$A$1:$AT$8036,A6109,FALSE)</f>
        <v>0</v>
      </c>
      <c r="C6109">
        <f>HLOOKUP("Stedtekst",data!$A$1:$AT$8036,A6109,FALSE)</f>
        <v>0</v>
      </c>
      <c r="D6109">
        <f>HLOOKUP("Målested navn",data!$A$1:$AT$8036,A6109,FALSE)</f>
        <v>0</v>
      </c>
      <c r="E6109">
        <f>HLOOKUP("Prøvetagning",data!$A$1:$AT$8036,A6109,FALSE)</f>
        <v>0</v>
      </c>
      <c r="F6109">
        <f>HLOOKUP("Prøve",data!$A$1:$AT$8036,A6109,FALSE)</f>
        <v>0</v>
      </c>
      <c r="G6109">
        <f>HLOOKUP("ScKode",data!$A$1:$AT$8036,A6109,FALSE)</f>
        <v>0</v>
      </c>
      <c r="H6109">
        <f>HLOOKUP("StofParameter",data!$A$1:$AT$8036,A6109,FALSE)</f>
        <v>0</v>
      </c>
      <c r="I6109">
        <f>HLOOKUP("Dato",data!$A$1:$AT$8036,A6109,FALSE)</f>
        <v>0</v>
      </c>
      <c r="J6109">
        <f>HLOOKUP("Resultat-attribut",data!$A$1:$AT$8036,A6109,FALSE)</f>
        <v>0</v>
      </c>
      <c r="K6109">
        <f>HLOOKUP("Resultat",data!$A$1:$AT$8036,A6109,FALSE)</f>
        <v>0</v>
      </c>
      <c r="L6109">
        <f>HLOOKUP("Enhed",data!$A$1:$AT$8036,A6109,FALSE)</f>
        <v>0</v>
      </c>
    </row>
    <row r="6110" spans="1:12" x14ac:dyDescent="0.2">
      <c r="A6110">
        <v>6109</v>
      </c>
      <c r="B6110">
        <f>HLOOKUP("Referencer",data!$A$1:$AT$8036,A6110,FALSE)</f>
        <v>0</v>
      </c>
      <c r="C6110">
        <f>HLOOKUP("Stedtekst",data!$A$1:$AT$8036,A6110,FALSE)</f>
        <v>0</v>
      </c>
      <c r="D6110">
        <f>HLOOKUP("Målested navn",data!$A$1:$AT$8036,A6110,FALSE)</f>
        <v>0</v>
      </c>
      <c r="E6110">
        <f>HLOOKUP("Prøvetagning",data!$A$1:$AT$8036,A6110,FALSE)</f>
        <v>0</v>
      </c>
      <c r="F6110">
        <f>HLOOKUP("Prøve",data!$A$1:$AT$8036,A6110,FALSE)</f>
        <v>0</v>
      </c>
      <c r="G6110">
        <f>HLOOKUP("ScKode",data!$A$1:$AT$8036,A6110,FALSE)</f>
        <v>0</v>
      </c>
      <c r="H6110">
        <f>HLOOKUP("StofParameter",data!$A$1:$AT$8036,A6110,FALSE)</f>
        <v>0</v>
      </c>
      <c r="I6110">
        <f>HLOOKUP("Dato",data!$A$1:$AT$8036,A6110,FALSE)</f>
        <v>0</v>
      </c>
      <c r="J6110">
        <f>HLOOKUP("Resultat-attribut",data!$A$1:$AT$8036,A6110,FALSE)</f>
        <v>0</v>
      </c>
      <c r="K6110">
        <f>HLOOKUP("Resultat",data!$A$1:$AT$8036,A6110,FALSE)</f>
        <v>0</v>
      </c>
      <c r="L6110">
        <f>HLOOKUP("Enhed",data!$A$1:$AT$8036,A6110,FALSE)</f>
        <v>0</v>
      </c>
    </row>
    <row r="6111" spans="1:12" x14ac:dyDescent="0.2">
      <c r="A6111">
        <v>6110</v>
      </c>
      <c r="B6111">
        <f>HLOOKUP("Referencer",data!$A$1:$AT$8036,A6111,FALSE)</f>
        <v>0</v>
      </c>
      <c r="C6111">
        <f>HLOOKUP("Stedtekst",data!$A$1:$AT$8036,A6111,FALSE)</f>
        <v>0</v>
      </c>
      <c r="D6111">
        <f>HLOOKUP("Målested navn",data!$A$1:$AT$8036,A6111,FALSE)</f>
        <v>0</v>
      </c>
      <c r="E6111">
        <f>HLOOKUP("Prøvetagning",data!$A$1:$AT$8036,A6111,FALSE)</f>
        <v>0</v>
      </c>
      <c r="F6111">
        <f>HLOOKUP("Prøve",data!$A$1:$AT$8036,A6111,FALSE)</f>
        <v>0</v>
      </c>
      <c r="G6111">
        <f>HLOOKUP("ScKode",data!$A$1:$AT$8036,A6111,FALSE)</f>
        <v>0</v>
      </c>
      <c r="H6111">
        <f>HLOOKUP("StofParameter",data!$A$1:$AT$8036,A6111,FALSE)</f>
        <v>0</v>
      </c>
      <c r="I6111">
        <f>HLOOKUP("Dato",data!$A$1:$AT$8036,A6111,FALSE)</f>
        <v>0</v>
      </c>
      <c r="J6111">
        <f>HLOOKUP("Resultat-attribut",data!$A$1:$AT$8036,A6111,FALSE)</f>
        <v>0</v>
      </c>
      <c r="K6111">
        <f>HLOOKUP("Resultat",data!$A$1:$AT$8036,A6111,FALSE)</f>
        <v>0</v>
      </c>
      <c r="L6111">
        <f>HLOOKUP("Enhed",data!$A$1:$AT$8036,A6111,FALSE)</f>
        <v>0</v>
      </c>
    </row>
    <row r="6112" spans="1:12" x14ac:dyDescent="0.2">
      <c r="A6112">
        <v>6111</v>
      </c>
      <c r="B6112">
        <f>HLOOKUP("Referencer",data!$A$1:$AT$8036,A6112,FALSE)</f>
        <v>0</v>
      </c>
      <c r="C6112">
        <f>HLOOKUP("Stedtekst",data!$A$1:$AT$8036,A6112,FALSE)</f>
        <v>0</v>
      </c>
      <c r="D6112">
        <f>HLOOKUP("Målested navn",data!$A$1:$AT$8036,A6112,FALSE)</f>
        <v>0</v>
      </c>
      <c r="E6112">
        <f>HLOOKUP("Prøvetagning",data!$A$1:$AT$8036,A6112,FALSE)</f>
        <v>0</v>
      </c>
      <c r="F6112">
        <f>HLOOKUP("Prøve",data!$A$1:$AT$8036,A6112,FALSE)</f>
        <v>0</v>
      </c>
      <c r="G6112">
        <f>HLOOKUP("ScKode",data!$A$1:$AT$8036,A6112,FALSE)</f>
        <v>0</v>
      </c>
      <c r="H6112">
        <f>HLOOKUP("StofParameter",data!$A$1:$AT$8036,A6112,FALSE)</f>
        <v>0</v>
      </c>
      <c r="I6112">
        <f>HLOOKUP("Dato",data!$A$1:$AT$8036,A6112,FALSE)</f>
        <v>0</v>
      </c>
      <c r="J6112">
        <f>HLOOKUP("Resultat-attribut",data!$A$1:$AT$8036,A6112,FALSE)</f>
        <v>0</v>
      </c>
      <c r="K6112">
        <f>HLOOKUP("Resultat",data!$A$1:$AT$8036,A6112,FALSE)</f>
        <v>0</v>
      </c>
      <c r="L6112">
        <f>HLOOKUP("Enhed",data!$A$1:$AT$8036,A6112,FALSE)</f>
        <v>0</v>
      </c>
    </row>
    <row r="6113" spans="1:12" x14ac:dyDescent="0.2">
      <c r="A6113">
        <v>6112</v>
      </c>
      <c r="B6113">
        <f>HLOOKUP("Referencer",data!$A$1:$AT$8036,A6113,FALSE)</f>
        <v>0</v>
      </c>
      <c r="C6113">
        <f>HLOOKUP("Stedtekst",data!$A$1:$AT$8036,A6113,FALSE)</f>
        <v>0</v>
      </c>
      <c r="D6113">
        <f>HLOOKUP("Målested navn",data!$A$1:$AT$8036,A6113,FALSE)</f>
        <v>0</v>
      </c>
      <c r="E6113">
        <f>HLOOKUP("Prøvetagning",data!$A$1:$AT$8036,A6113,FALSE)</f>
        <v>0</v>
      </c>
      <c r="F6113">
        <f>HLOOKUP("Prøve",data!$A$1:$AT$8036,A6113,FALSE)</f>
        <v>0</v>
      </c>
      <c r="G6113">
        <f>HLOOKUP("ScKode",data!$A$1:$AT$8036,A6113,FALSE)</f>
        <v>0</v>
      </c>
      <c r="H6113">
        <f>HLOOKUP("StofParameter",data!$A$1:$AT$8036,A6113,FALSE)</f>
        <v>0</v>
      </c>
      <c r="I6113">
        <f>HLOOKUP("Dato",data!$A$1:$AT$8036,A6113,FALSE)</f>
        <v>0</v>
      </c>
      <c r="J6113">
        <f>HLOOKUP("Resultat-attribut",data!$A$1:$AT$8036,A6113,FALSE)</f>
        <v>0</v>
      </c>
      <c r="K6113">
        <f>HLOOKUP("Resultat",data!$A$1:$AT$8036,A6113,FALSE)</f>
        <v>0</v>
      </c>
      <c r="L6113">
        <f>HLOOKUP("Enhed",data!$A$1:$AT$8036,A6113,FALSE)</f>
        <v>0</v>
      </c>
    </row>
    <row r="6114" spans="1:12" x14ac:dyDescent="0.2">
      <c r="A6114">
        <v>6113</v>
      </c>
      <c r="B6114">
        <f>HLOOKUP("Referencer",data!$A$1:$AT$8036,A6114,FALSE)</f>
        <v>0</v>
      </c>
      <c r="C6114">
        <f>HLOOKUP("Stedtekst",data!$A$1:$AT$8036,A6114,FALSE)</f>
        <v>0</v>
      </c>
      <c r="D6114">
        <f>HLOOKUP("Målested navn",data!$A$1:$AT$8036,A6114,FALSE)</f>
        <v>0</v>
      </c>
      <c r="E6114">
        <f>HLOOKUP("Prøvetagning",data!$A$1:$AT$8036,A6114,FALSE)</f>
        <v>0</v>
      </c>
      <c r="F6114">
        <f>HLOOKUP("Prøve",data!$A$1:$AT$8036,A6114,FALSE)</f>
        <v>0</v>
      </c>
      <c r="G6114">
        <f>HLOOKUP("ScKode",data!$A$1:$AT$8036,A6114,FALSE)</f>
        <v>0</v>
      </c>
      <c r="H6114">
        <f>HLOOKUP("StofParameter",data!$A$1:$AT$8036,A6114,FALSE)</f>
        <v>0</v>
      </c>
      <c r="I6114">
        <f>HLOOKUP("Dato",data!$A$1:$AT$8036,A6114,FALSE)</f>
        <v>0</v>
      </c>
      <c r="J6114">
        <f>HLOOKUP("Resultat-attribut",data!$A$1:$AT$8036,A6114,FALSE)</f>
        <v>0</v>
      </c>
      <c r="K6114">
        <f>HLOOKUP("Resultat",data!$A$1:$AT$8036,A6114,FALSE)</f>
        <v>0</v>
      </c>
      <c r="L6114">
        <f>HLOOKUP("Enhed",data!$A$1:$AT$8036,A6114,FALSE)</f>
        <v>0</v>
      </c>
    </row>
    <row r="6115" spans="1:12" x14ac:dyDescent="0.2">
      <c r="A6115">
        <v>6114</v>
      </c>
      <c r="B6115">
        <f>HLOOKUP("Referencer",data!$A$1:$AT$8036,A6115,FALSE)</f>
        <v>0</v>
      </c>
      <c r="C6115">
        <f>HLOOKUP("Stedtekst",data!$A$1:$AT$8036,A6115,FALSE)</f>
        <v>0</v>
      </c>
      <c r="D6115">
        <f>HLOOKUP("Målested navn",data!$A$1:$AT$8036,A6115,FALSE)</f>
        <v>0</v>
      </c>
      <c r="E6115">
        <f>HLOOKUP("Prøvetagning",data!$A$1:$AT$8036,A6115,FALSE)</f>
        <v>0</v>
      </c>
      <c r="F6115">
        <f>HLOOKUP("Prøve",data!$A$1:$AT$8036,A6115,FALSE)</f>
        <v>0</v>
      </c>
      <c r="G6115">
        <f>HLOOKUP("ScKode",data!$A$1:$AT$8036,A6115,FALSE)</f>
        <v>0</v>
      </c>
      <c r="H6115">
        <f>HLOOKUP("StofParameter",data!$A$1:$AT$8036,A6115,FALSE)</f>
        <v>0</v>
      </c>
      <c r="I6115">
        <f>HLOOKUP("Dato",data!$A$1:$AT$8036,A6115,FALSE)</f>
        <v>0</v>
      </c>
      <c r="J6115">
        <f>HLOOKUP("Resultat-attribut",data!$A$1:$AT$8036,A6115,FALSE)</f>
        <v>0</v>
      </c>
      <c r="K6115">
        <f>HLOOKUP("Resultat",data!$A$1:$AT$8036,A6115,FALSE)</f>
        <v>0</v>
      </c>
      <c r="L6115">
        <f>HLOOKUP("Enhed",data!$A$1:$AT$8036,A6115,FALSE)</f>
        <v>0</v>
      </c>
    </row>
    <row r="6116" spans="1:12" x14ac:dyDescent="0.2">
      <c r="A6116">
        <v>6115</v>
      </c>
      <c r="B6116">
        <f>HLOOKUP("Referencer",data!$A$1:$AT$8036,A6116,FALSE)</f>
        <v>0</v>
      </c>
      <c r="C6116">
        <f>HLOOKUP("Stedtekst",data!$A$1:$AT$8036,A6116,FALSE)</f>
        <v>0</v>
      </c>
      <c r="D6116">
        <f>HLOOKUP("Målested navn",data!$A$1:$AT$8036,A6116,FALSE)</f>
        <v>0</v>
      </c>
      <c r="E6116">
        <f>HLOOKUP("Prøvetagning",data!$A$1:$AT$8036,A6116,FALSE)</f>
        <v>0</v>
      </c>
      <c r="F6116">
        <f>HLOOKUP("Prøve",data!$A$1:$AT$8036,A6116,FALSE)</f>
        <v>0</v>
      </c>
      <c r="G6116">
        <f>HLOOKUP("ScKode",data!$A$1:$AT$8036,A6116,FALSE)</f>
        <v>0</v>
      </c>
      <c r="H6116">
        <f>HLOOKUP("StofParameter",data!$A$1:$AT$8036,A6116,FALSE)</f>
        <v>0</v>
      </c>
      <c r="I6116">
        <f>HLOOKUP("Dato",data!$A$1:$AT$8036,A6116,FALSE)</f>
        <v>0</v>
      </c>
      <c r="J6116">
        <f>HLOOKUP("Resultat-attribut",data!$A$1:$AT$8036,A6116,FALSE)</f>
        <v>0</v>
      </c>
      <c r="K6116">
        <f>HLOOKUP("Resultat",data!$A$1:$AT$8036,A6116,FALSE)</f>
        <v>0</v>
      </c>
      <c r="L6116">
        <f>HLOOKUP("Enhed",data!$A$1:$AT$8036,A6116,FALSE)</f>
        <v>0</v>
      </c>
    </row>
    <row r="6117" spans="1:12" x14ac:dyDescent="0.2">
      <c r="A6117">
        <v>6116</v>
      </c>
      <c r="B6117">
        <f>HLOOKUP("Referencer",data!$A$1:$AT$8036,A6117,FALSE)</f>
        <v>0</v>
      </c>
      <c r="C6117">
        <f>HLOOKUP("Stedtekst",data!$A$1:$AT$8036,A6117,FALSE)</f>
        <v>0</v>
      </c>
      <c r="D6117">
        <f>HLOOKUP("Målested navn",data!$A$1:$AT$8036,A6117,FALSE)</f>
        <v>0</v>
      </c>
      <c r="E6117">
        <f>HLOOKUP("Prøvetagning",data!$A$1:$AT$8036,A6117,FALSE)</f>
        <v>0</v>
      </c>
      <c r="F6117">
        <f>HLOOKUP("Prøve",data!$A$1:$AT$8036,A6117,FALSE)</f>
        <v>0</v>
      </c>
      <c r="G6117">
        <f>HLOOKUP("ScKode",data!$A$1:$AT$8036,A6117,FALSE)</f>
        <v>0</v>
      </c>
      <c r="H6117">
        <f>HLOOKUP("StofParameter",data!$A$1:$AT$8036,A6117,FALSE)</f>
        <v>0</v>
      </c>
      <c r="I6117">
        <f>HLOOKUP("Dato",data!$A$1:$AT$8036,A6117,FALSE)</f>
        <v>0</v>
      </c>
      <c r="J6117">
        <f>HLOOKUP("Resultat-attribut",data!$A$1:$AT$8036,A6117,FALSE)</f>
        <v>0</v>
      </c>
      <c r="K6117">
        <f>HLOOKUP("Resultat",data!$A$1:$AT$8036,A6117,FALSE)</f>
        <v>0</v>
      </c>
      <c r="L6117">
        <f>HLOOKUP("Enhed",data!$A$1:$AT$8036,A6117,FALSE)</f>
        <v>0</v>
      </c>
    </row>
    <row r="6118" spans="1:12" x14ac:dyDescent="0.2">
      <c r="A6118">
        <v>6117</v>
      </c>
      <c r="B6118">
        <f>HLOOKUP("Referencer",data!$A$1:$AT$8036,A6118,FALSE)</f>
        <v>0</v>
      </c>
      <c r="C6118">
        <f>HLOOKUP("Stedtekst",data!$A$1:$AT$8036,A6118,FALSE)</f>
        <v>0</v>
      </c>
      <c r="D6118">
        <f>HLOOKUP("Målested navn",data!$A$1:$AT$8036,A6118,FALSE)</f>
        <v>0</v>
      </c>
      <c r="E6118">
        <f>HLOOKUP("Prøvetagning",data!$A$1:$AT$8036,A6118,FALSE)</f>
        <v>0</v>
      </c>
      <c r="F6118">
        <f>HLOOKUP("Prøve",data!$A$1:$AT$8036,A6118,FALSE)</f>
        <v>0</v>
      </c>
      <c r="G6118">
        <f>HLOOKUP("ScKode",data!$A$1:$AT$8036,A6118,FALSE)</f>
        <v>0</v>
      </c>
      <c r="H6118">
        <f>HLOOKUP("StofParameter",data!$A$1:$AT$8036,A6118,FALSE)</f>
        <v>0</v>
      </c>
      <c r="I6118">
        <f>HLOOKUP("Dato",data!$A$1:$AT$8036,A6118,FALSE)</f>
        <v>0</v>
      </c>
      <c r="J6118">
        <f>HLOOKUP("Resultat-attribut",data!$A$1:$AT$8036,A6118,FALSE)</f>
        <v>0</v>
      </c>
      <c r="K6118">
        <f>HLOOKUP("Resultat",data!$A$1:$AT$8036,A6118,FALSE)</f>
        <v>0</v>
      </c>
      <c r="L6118">
        <f>HLOOKUP("Enhed",data!$A$1:$AT$8036,A6118,FALSE)</f>
        <v>0</v>
      </c>
    </row>
    <row r="6119" spans="1:12" x14ac:dyDescent="0.2">
      <c r="A6119">
        <v>6118</v>
      </c>
      <c r="B6119">
        <f>HLOOKUP("Referencer",data!$A$1:$AT$8036,A6119,FALSE)</f>
        <v>0</v>
      </c>
      <c r="C6119">
        <f>HLOOKUP("Stedtekst",data!$A$1:$AT$8036,A6119,FALSE)</f>
        <v>0</v>
      </c>
      <c r="D6119">
        <f>HLOOKUP("Målested navn",data!$A$1:$AT$8036,A6119,FALSE)</f>
        <v>0</v>
      </c>
      <c r="E6119">
        <f>HLOOKUP("Prøvetagning",data!$A$1:$AT$8036,A6119,FALSE)</f>
        <v>0</v>
      </c>
      <c r="F6119">
        <f>HLOOKUP("Prøve",data!$A$1:$AT$8036,A6119,FALSE)</f>
        <v>0</v>
      </c>
      <c r="G6119">
        <f>HLOOKUP("ScKode",data!$A$1:$AT$8036,A6119,FALSE)</f>
        <v>0</v>
      </c>
      <c r="H6119">
        <f>HLOOKUP("StofParameter",data!$A$1:$AT$8036,A6119,FALSE)</f>
        <v>0</v>
      </c>
      <c r="I6119">
        <f>HLOOKUP("Dato",data!$A$1:$AT$8036,A6119,FALSE)</f>
        <v>0</v>
      </c>
      <c r="J6119">
        <f>HLOOKUP("Resultat-attribut",data!$A$1:$AT$8036,A6119,FALSE)</f>
        <v>0</v>
      </c>
      <c r="K6119">
        <f>HLOOKUP("Resultat",data!$A$1:$AT$8036,A6119,FALSE)</f>
        <v>0</v>
      </c>
      <c r="L6119">
        <f>HLOOKUP("Enhed",data!$A$1:$AT$8036,A6119,FALSE)</f>
        <v>0</v>
      </c>
    </row>
    <row r="6120" spans="1:12" x14ac:dyDescent="0.2">
      <c r="A6120">
        <v>6119</v>
      </c>
      <c r="B6120">
        <f>HLOOKUP("Referencer",data!$A$1:$AT$8036,A6120,FALSE)</f>
        <v>0</v>
      </c>
      <c r="C6120">
        <f>HLOOKUP("Stedtekst",data!$A$1:$AT$8036,A6120,FALSE)</f>
        <v>0</v>
      </c>
      <c r="D6120">
        <f>HLOOKUP("Målested navn",data!$A$1:$AT$8036,A6120,FALSE)</f>
        <v>0</v>
      </c>
      <c r="E6120">
        <f>HLOOKUP("Prøvetagning",data!$A$1:$AT$8036,A6120,FALSE)</f>
        <v>0</v>
      </c>
      <c r="F6120">
        <f>HLOOKUP("Prøve",data!$A$1:$AT$8036,A6120,FALSE)</f>
        <v>0</v>
      </c>
      <c r="G6120">
        <f>HLOOKUP("ScKode",data!$A$1:$AT$8036,A6120,FALSE)</f>
        <v>0</v>
      </c>
      <c r="H6120">
        <f>HLOOKUP("StofParameter",data!$A$1:$AT$8036,A6120,FALSE)</f>
        <v>0</v>
      </c>
      <c r="I6120">
        <f>HLOOKUP("Dato",data!$A$1:$AT$8036,A6120,FALSE)</f>
        <v>0</v>
      </c>
      <c r="J6120">
        <f>HLOOKUP("Resultat-attribut",data!$A$1:$AT$8036,A6120,FALSE)</f>
        <v>0</v>
      </c>
      <c r="K6120">
        <f>HLOOKUP("Resultat",data!$A$1:$AT$8036,A6120,FALSE)</f>
        <v>0</v>
      </c>
      <c r="L6120">
        <f>HLOOKUP("Enhed",data!$A$1:$AT$8036,A6120,FALSE)</f>
        <v>0</v>
      </c>
    </row>
    <row r="6121" spans="1:12" x14ac:dyDescent="0.2">
      <c r="A6121">
        <v>6120</v>
      </c>
      <c r="B6121">
        <f>HLOOKUP("Referencer",data!$A$1:$AT$8036,A6121,FALSE)</f>
        <v>0</v>
      </c>
      <c r="C6121">
        <f>HLOOKUP("Stedtekst",data!$A$1:$AT$8036,A6121,FALSE)</f>
        <v>0</v>
      </c>
      <c r="D6121">
        <f>HLOOKUP("Målested navn",data!$A$1:$AT$8036,A6121,FALSE)</f>
        <v>0</v>
      </c>
      <c r="E6121">
        <f>HLOOKUP("Prøvetagning",data!$A$1:$AT$8036,A6121,FALSE)</f>
        <v>0</v>
      </c>
      <c r="F6121">
        <f>HLOOKUP("Prøve",data!$A$1:$AT$8036,A6121,FALSE)</f>
        <v>0</v>
      </c>
      <c r="G6121">
        <f>HLOOKUP("ScKode",data!$A$1:$AT$8036,A6121,FALSE)</f>
        <v>0</v>
      </c>
      <c r="H6121">
        <f>HLOOKUP("StofParameter",data!$A$1:$AT$8036,A6121,FALSE)</f>
        <v>0</v>
      </c>
      <c r="I6121">
        <f>HLOOKUP("Dato",data!$A$1:$AT$8036,A6121,FALSE)</f>
        <v>0</v>
      </c>
      <c r="J6121">
        <f>HLOOKUP("Resultat-attribut",data!$A$1:$AT$8036,A6121,FALSE)</f>
        <v>0</v>
      </c>
      <c r="K6121">
        <f>HLOOKUP("Resultat",data!$A$1:$AT$8036,A6121,FALSE)</f>
        <v>0</v>
      </c>
      <c r="L6121">
        <f>HLOOKUP("Enhed",data!$A$1:$AT$8036,A6121,FALSE)</f>
        <v>0</v>
      </c>
    </row>
    <row r="6122" spans="1:12" x14ac:dyDescent="0.2">
      <c r="A6122">
        <v>6121</v>
      </c>
      <c r="B6122">
        <f>HLOOKUP("Referencer",data!$A$1:$AT$8036,A6122,FALSE)</f>
        <v>0</v>
      </c>
      <c r="C6122">
        <f>HLOOKUP("Stedtekst",data!$A$1:$AT$8036,A6122,FALSE)</f>
        <v>0</v>
      </c>
      <c r="D6122">
        <f>HLOOKUP("Målested navn",data!$A$1:$AT$8036,A6122,FALSE)</f>
        <v>0</v>
      </c>
      <c r="E6122">
        <f>HLOOKUP("Prøvetagning",data!$A$1:$AT$8036,A6122,FALSE)</f>
        <v>0</v>
      </c>
      <c r="F6122">
        <f>HLOOKUP("Prøve",data!$A$1:$AT$8036,A6122,FALSE)</f>
        <v>0</v>
      </c>
      <c r="G6122">
        <f>HLOOKUP("ScKode",data!$A$1:$AT$8036,A6122,FALSE)</f>
        <v>0</v>
      </c>
      <c r="H6122">
        <f>HLOOKUP("StofParameter",data!$A$1:$AT$8036,A6122,FALSE)</f>
        <v>0</v>
      </c>
      <c r="I6122">
        <f>HLOOKUP("Dato",data!$A$1:$AT$8036,A6122,FALSE)</f>
        <v>0</v>
      </c>
      <c r="J6122">
        <f>HLOOKUP("Resultat-attribut",data!$A$1:$AT$8036,A6122,FALSE)</f>
        <v>0</v>
      </c>
      <c r="K6122">
        <f>HLOOKUP("Resultat",data!$A$1:$AT$8036,A6122,FALSE)</f>
        <v>0</v>
      </c>
      <c r="L6122">
        <f>HLOOKUP("Enhed",data!$A$1:$AT$8036,A6122,FALSE)</f>
        <v>0</v>
      </c>
    </row>
    <row r="6123" spans="1:12" x14ac:dyDescent="0.2">
      <c r="A6123">
        <v>6122</v>
      </c>
      <c r="B6123">
        <f>HLOOKUP("Referencer",data!$A$1:$AT$8036,A6123,FALSE)</f>
        <v>0</v>
      </c>
      <c r="C6123">
        <f>HLOOKUP("Stedtekst",data!$A$1:$AT$8036,A6123,FALSE)</f>
        <v>0</v>
      </c>
      <c r="D6123">
        <f>HLOOKUP("Målested navn",data!$A$1:$AT$8036,A6123,FALSE)</f>
        <v>0</v>
      </c>
      <c r="E6123">
        <f>HLOOKUP("Prøvetagning",data!$A$1:$AT$8036,A6123,FALSE)</f>
        <v>0</v>
      </c>
      <c r="F6123">
        <f>HLOOKUP("Prøve",data!$A$1:$AT$8036,A6123,FALSE)</f>
        <v>0</v>
      </c>
      <c r="G6123">
        <f>HLOOKUP("ScKode",data!$A$1:$AT$8036,A6123,FALSE)</f>
        <v>0</v>
      </c>
      <c r="H6123">
        <f>HLOOKUP("StofParameter",data!$A$1:$AT$8036,A6123,FALSE)</f>
        <v>0</v>
      </c>
      <c r="I6123">
        <f>HLOOKUP("Dato",data!$A$1:$AT$8036,A6123,FALSE)</f>
        <v>0</v>
      </c>
      <c r="J6123">
        <f>HLOOKUP("Resultat-attribut",data!$A$1:$AT$8036,A6123,FALSE)</f>
        <v>0</v>
      </c>
      <c r="K6123">
        <f>HLOOKUP("Resultat",data!$A$1:$AT$8036,A6123,FALSE)</f>
        <v>0</v>
      </c>
      <c r="L6123">
        <f>HLOOKUP("Enhed",data!$A$1:$AT$8036,A6123,FALSE)</f>
        <v>0</v>
      </c>
    </row>
    <row r="6124" spans="1:12" x14ac:dyDescent="0.2">
      <c r="A6124">
        <v>6123</v>
      </c>
      <c r="B6124">
        <f>HLOOKUP("Referencer",data!$A$1:$AT$8036,A6124,FALSE)</f>
        <v>0</v>
      </c>
      <c r="C6124">
        <f>HLOOKUP("Stedtekst",data!$A$1:$AT$8036,A6124,FALSE)</f>
        <v>0</v>
      </c>
      <c r="D6124">
        <f>HLOOKUP("Målested navn",data!$A$1:$AT$8036,A6124,FALSE)</f>
        <v>0</v>
      </c>
      <c r="E6124">
        <f>HLOOKUP("Prøvetagning",data!$A$1:$AT$8036,A6124,FALSE)</f>
        <v>0</v>
      </c>
      <c r="F6124">
        <f>HLOOKUP("Prøve",data!$A$1:$AT$8036,A6124,FALSE)</f>
        <v>0</v>
      </c>
      <c r="G6124">
        <f>HLOOKUP("ScKode",data!$A$1:$AT$8036,A6124,FALSE)</f>
        <v>0</v>
      </c>
      <c r="H6124">
        <f>HLOOKUP("StofParameter",data!$A$1:$AT$8036,A6124,FALSE)</f>
        <v>0</v>
      </c>
      <c r="I6124">
        <f>HLOOKUP("Dato",data!$A$1:$AT$8036,A6124,FALSE)</f>
        <v>0</v>
      </c>
      <c r="J6124">
        <f>HLOOKUP("Resultat-attribut",data!$A$1:$AT$8036,A6124,FALSE)</f>
        <v>0</v>
      </c>
      <c r="K6124">
        <f>HLOOKUP("Resultat",data!$A$1:$AT$8036,A6124,FALSE)</f>
        <v>0</v>
      </c>
      <c r="L6124">
        <f>HLOOKUP("Enhed",data!$A$1:$AT$8036,A6124,FALSE)</f>
        <v>0</v>
      </c>
    </row>
    <row r="6125" spans="1:12" x14ac:dyDescent="0.2">
      <c r="A6125">
        <v>6124</v>
      </c>
      <c r="B6125">
        <f>HLOOKUP("Referencer",data!$A$1:$AT$8036,A6125,FALSE)</f>
        <v>0</v>
      </c>
      <c r="C6125">
        <f>HLOOKUP("Stedtekst",data!$A$1:$AT$8036,A6125,FALSE)</f>
        <v>0</v>
      </c>
      <c r="D6125">
        <f>HLOOKUP("Målested navn",data!$A$1:$AT$8036,A6125,FALSE)</f>
        <v>0</v>
      </c>
      <c r="E6125">
        <f>HLOOKUP("Prøvetagning",data!$A$1:$AT$8036,A6125,FALSE)</f>
        <v>0</v>
      </c>
      <c r="F6125">
        <f>HLOOKUP("Prøve",data!$A$1:$AT$8036,A6125,FALSE)</f>
        <v>0</v>
      </c>
      <c r="G6125">
        <f>HLOOKUP("ScKode",data!$A$1:$AT$8036,A6125,FALSE)</f>
        <v>0</v>
      </c>
      <c r="H6125">
        <f>HLOOKUP("StofParameter",data!$A$1:$AT$8036,A6125,FALSE)</f>
        <v>0</v>
      </c>
      <c r="I6125">
        <f>HLOOKUP("Dato",data!$A$1:$AT$8036,A6125,FALSE)</f>
        <v>0</v>
      </c>
      <c r="J6125">
        <f>HLOOKUP("Resultat-attribut",data!$A$1:$AT$8036,A6125,FALSE)</f>
        <v>0</v>
      </c>
      <c r="K6125">
        <f>HLOOKUP("Resultat",data!$A$1:$AT$8036,A6125,FALSE)</f>
        <v>0</v>
      </c>
      <c r="L6125">
        <f>HLOOKUP("Enhed",data!$A$1:$AT$8036,A6125,FALSE)</f>
        <v>0</v>
      </c>
    </row>
    <row r="6126" spans="1:12" x14ac:dyDescent="0.2">
      <c r="A6126">
        <v>6125</v>
      </c>
      <c r="B6126">
        <f>HLOOKUP("Referencer",data!$A$1:$AT$8036,A6126,FALSE)</f>
        <v>0</v>
      </c>
      <c r="C6126">
        <f>HLOOKUP("Stedtekst",data!$A$1:$AT$8036,A6126,FALSE)</f>
        <v>0</v>
      </c>
      <c r="D6126">
        <f>HLOOKUP("Målested navn",data!$A$1:$AT$8036,A6126,FALSE)</f>
        <v>0</v>
      </c>
      <c r="E6126">
        <f>HLOOKUP("Prøvetagning",data!$A$1:$AT$8036,A6126,FALSE)</f>
        <v>0</v>
      </c>
      <c r="F6126">
        <f>HLOOKUP("Prøve",data!$A$1:$AT$8036,A6126,FALSE)</f>
        <v>0</v>
      </c>
      <c r="G6126">
        <f>HLOOKUP("ScKode",data!$A$1:$AT$8036,A6126,FALSE)</f>
        <v>0</v>
      </c>
      <c r="H6126">
        <f>HLOOKUP("StofParameter",data!$A$1:$AT$8036,A6126,FALSE)</f>
        <v>0</v>
      </c>
      <c r="I6126">
        <f>HLOOKUP("Dato",data!$A$1:$AT$8036,A6126,FALSE)</f>
        <v>0</v>
      </c>
      <c r="J6126">
        <f>HLOOKUP("Resultat-attribut",data!$A$1:$AT$8036,A6126,FALSE)</f>
        <v>0</v>
      </c>
      <c r="K6126">
        <f>HLOOKUP("Resultat",data!$A$1:$AT$8036,A6126,FALSE)</f>
        <v>0</v>
      </c>
      <c r="L6126">
        <f>HLOOKUP("Enhed",data!$A$1:$AT$8036,A6126,FALSE)</f>
        <v>0</v>
      </c>
    </row>
    <row r="6127" spans="1:12" x14ac:dyDescent="0.2">
      <c r="A6127">
        <v>6126</v>
      </c>
      <c r="B6127">
        <f>HLOOKUP("Referencer",data!$A$1:$AT$8036,A6127,FALSE)</f>
        <v>0</v>
      </c>
      <c r="C6127">
        <f>HLOOKUP("Stedtekst",data!$A$1:$AT$8036,A6127,FALSE)</f>
        <v>0</v>
      </c>
      <c r="D6127">
        <f>HLOOKUP("Målested navn",data!$A$1:$AT$8036,A6127,FALSE)</f>
        <v>0</v>
      </c>
      <c r="E6127">
        <f>HLOOKUP("Prøvetagning",data!$A$1:$AT$8036,A6127,FALSE)</f>
        <v>0</v>
      </c>
      <c r="F6127">
        <f>HLOOKUP("Prøve",data!$A$1:$AT$8036,A6127,FALSE)</f>
        <v>0</v>
      </c>
      <c r="G6127">
        <f>HLOOKUP("ScKode",data!$A$1:$AT$8036,A6127,FALSE)</f>
        <v>0</v>
      </c>
      <c r="H6127">
        <f>HLOOKUP("StofParameter",data!$A$1:$AT$8036,A6127,FALSE)</f>
        <v>0</v>
      </c>
      <c r="I6127">
        <f>HLOOKUP("Dato",data!$A$1:$AT$8036,A6127,FALSE)</f>
        <v>0</v>
      </c>
      <c r="J6127">
        <f>HLOOKUP("Resultat-attribut",data!$A$1:$AT$8036,A6127,FALSE)</f>
        <v>0</v>
      </c>
      <c r="K6127">
        <f>HLOOKUP("Resultat",data!$A$1:$AT$8036,A6127,FALSE)</f>
        <v>0</v>
      </c>
      <c r="L6127">
        <f>HLOOKUP("Enhed",data!$A$1:$AT$8036,A6127,FALSE)</f>
        <v>0</v>
      </c>
    </row>
    <row r="6128" spans="1:12" x14ac:dyDescent="0.2">
      <c r="A6128">
        <v>6127</v>
      </c>
      <c r="B6128">
        <f>HLOOKUP("Referencer",data!$A$1:$AT$8036,A6128,FALSE)</f>
        <v>0</v>
      </c>
      <c r="C6128">
        <f>HLOOKUP("Stedtekst",data!$A$1:$AT$8036,A6128,FALSE)</f>
        <v>0</v>
      </c>
      <c r="D6128">
        <f>HLOOKUP("Målested navn",data!$A$1:$AT$8036,A6128,FALSE)</f>
        <v>0</v>
      </c>
      <c r="E6128">
        <f>HLOOKUP("Prøvetagning",data!$A$1:$AT$8036,A6128,FALSE)</f>
        <v>0</v>
      </c>
      <c r="F6128">
        <f>HLOOKUP("Prøve",data!$A$1:$AT$8036,A6128,FALSE)</f>
        <v>0</v>
      </c>
      <c r="G6128">
        <f>HLOOKUP("ScKode",data!$A$1:$AT$8036,A6128,FALSE)</f>
        <v>0</v>
      </c>
      <c r="H6128">
        <f>HLOOKUP("StofParameter",data!$A$1:$AT$8036,A6128,FALSE)</f>
        <v>0</v>
      </c>
      <c r="I6128">
        <f>HLOOKUP("Dato",data!$A$1:$AT$8036,A6128,FALSE)</f>
        <v>0</v>
      </c>
      <c r="J6128">
        <f>HLOOKUP("Resultat-attribut",data!$A$1:$AT$8036,A6128,FALSE)</f>
        <v>0</v>
      </c>
      <c r="K6128">
        <f>HLOOKUP("Resultat",data!$A$1:$AT$8036,A6128,FALSE)</f>
        <v>0</v>
      </c>
      <c r="L6128">
        <f>HLOOKUP("Enhed",data!$A$1:$AT$8036,A6128,FALSE)</f>
        <v>0</v>
      </c>
    </row>
    <row r="6129" spans="1:12" x14ac:dyDescent="0.2">
      <c r="A6129">
        <v>6128</v>
      </c>
      <c r="B6129">
        <f>HLOOKUP("Referencer",data!$A$1:$AT$8036,A6129,FALSE)</f>
        <v>0</v>
      </c>
      <c r="C6129">
        <f>HLOOKUP("Stedtekst",data!$A$1:$AT$8036,A6129,FALSE)</f>
        <v>0</v>
      </c>
      <c r="D6129">
        <f>HLOOKUP("Målested navn",data!$A$1:$AT$8036,A6129,FALSE)</f>
        <v>0</v>
      </c>
      <c r="E6129">
        <f>HLOOKUP("Prøvetagning",data!$A$1:$AT$8036,A6129,FALSE)</f>
        <v>0</v>
      </c>
      <c r="F6129">
        <f>HLOOKUP("Prøve",data!$A$1:$AT$8036,A6129,FALSE)</f>
        <v>0</v>
      </c>
      <c r="G6129">
        <f>HLOOKUP("ScKode",data!$A$1:$AT$8036,A6129,FALSE)</f>
        <v>0</v>
      </c>
      <c r="H6129">
        <f>HLOOKUP("StofParameter",data!$A$1:$AT$8036,A6129,FALSE)</f>
        <v>0</v>
      </c>
      <c r="I6129">
        <f>HLOOKUP("Dato",data!$A$1:$AT$8036,A6129,FALSE)</f>
        <v>0</v>
      </c>
      <c r="J6129">
        <f>HLOOKUP("Resultat-attribut",data!$A$1:$AT$8036,A6129,FALSE)</f>
        <v>0</v>
      </c>
      <c r="K6129">
        <f>HLOOKUP("Resultat",data!$A$1:$AT$8036,A6129,FALSE)</f>
        <v>0</v>
      </c>
      <c r="L6129">
        <f>HLOOKUP("Enhed",data!$A$1:$AT$8036,A6129,FALSE)</f>
        <v>0</v>
      </c>
    </row>
    <row r="6130" spans="1:12" x14ac:dyDescent="0.2">
      <c r="A6130">
        <v>6129</v>
      </c>
      <c r="B6130">
        <f>HLOOKUP("Referencer",data!$A$1:$AT$8036,A6130,FALSE)</f>
        <v>0</v>
      </c>
      <c r="C6130">
        <f>HLOOKUP("Stedtekst",data!$A$1:$AT$8036,A6130,FALSE)</f>
        <v>0</v>
      </c>
      <c r="D6130">
        <f>HLOOKUP("Målested navn",data!$A$1:$AT$8036,A6130,FALSE)</f>
        <v>0</v>
      </c>
      <c r="E6130">
        <f>HLOOKUP("Prøvetagning",data!$A$1:$AT$8036,A6130,FALSE)</f>
        <v>0</v>
      </c>
      <c r="F6130">
        <f>HLOOKUP("Prøve",data!$A$1:$AT$8036,A6130,FALSE)</f>
        <v>0</v>
      </c>
      <c r="G6130">
        <f>HLOOKUP("ScKode",data!$A$1:$AT$8036,A6130,FALSE)</f>
        <v>0</v>
      </c>
      <c r="H6130">
        <f>HLOOKUP("StofParameter",data!$A$1:$AT$8036,A6130,FALSE)</f>
        <v>0</v>
      </c>
      <c r="I6130">
        <f>HLOOKUP("Dato",data!$A$1:$AT$8036,A6130,FALSE)</f>
        <v>0</v>
      </c>
      <c r="J6130">
        <f>HLOOKUP("Resultat-attribut",data!$A$1:$AT$8036,A6130,FALSE)</f>
        <v>0</v>
      </c>
      <c r="K6130">
        <f>HLOOKUP("Resultat",data!$A$1:$AT$8036,A6130,FALSE)</f>
        <v>0</v>
      </c>
      <c r="L6130">
        <f>HLOOKUP("Enhed",data!$A$1:$AT$8036,A6130,FALSE)</f>
        <v>0</v>
      </c>
    </row>
    <row r="6131" spans="1:12" x14ac:dyDescent="0.2">
      <c r="A6131">
        <v>6130</v>
      </c>
      <c r="B6131">
        <f>HLOOKUP("Referencer",data!$A$1:$AT$8036,A6131,FALSE)</f>
        <v>0</v>
      </c>
      <c r="C6131">
        <f>HLOOKUP("Stedtekst",data!$A$1:$AT$8036,A6131,FALSE)</f>
        <v>0</v>
      </c>
      <c r="D6131">
        <f>HLOOKUP("Målested navn",data!$A$1:$AT$8036,A6131,FALSE)</f>
        <v>0</v>
      </c>
      <c r="E6131">
        <f>HLOOKUP("Prøvetagning",data!$A$1:$AT$8036,A6131,FALSE)</f>
        <v>0</v>
      </c>
      <c r="F6131">
        <f>HLOOKUP("Prøve",data!$A$1:$AT$8036,A6131,FALSE)</f>
        <v>0</v>
      </c>
      <c r="G6131">
        <f>HLOOKUP("ScKode",data!$A$1:$AT$8036,A6131,FALSE)</f>
        <v>0</v>
      </c>
      <c r="H6131">
        <f>HLOOKUP("StofParameter",data!$A$1:$AT$8036,A6131,FALSE)</f>
        <v>0</v>
      </c>
      <c r="I6131">
        <f>HLOOKUP("Dato",data!$A$1:$AT$8036,A6131,FALSE)</f>
        <v>0</v>
      </c>
      <c r="J6131">
        <f>HLOOKUP("Resultat-attribut",data!$A$1:$AT$8036,A6131,FALSE)</f>
        <v>0</v>
      </c>
      <c r="K6131">
        <f>HLOOKUP("Resultat",data!$A$1:$AT$8036,A6131,FALSE)</f>
        <v>0</v>
      </c>
      <c r="L6131">
        <f>HLOOKUP("Enhed",data!$A$1:$AT$8036,A6131,FALSE)</f>
        <v>0</v>
      </c>
    </row>
    <row r="6132" spans="1:12" x14ac:dyDescent="0.2">
      <c r="A6132">
        <v>6131</v>
      </c>
      <c r="B6132">
        <f>HLOOKUP("Referencer",data!$A$1:$AT$8036,A6132,FALSE)</f>
        <v>0</v>
      </c>
      <c r="C6132">
        <f>HLOOKUP("Stedtekst",data!$A$1:$AT$8036,A6132,FALSE)</f>
        <v>0</v>
      </c>
      <c r="D6132">
        <f>HLOOKUP("Målested navn",data!$A$1:$AT$8036,A6132,FALSE)</f>
        <v>0</v>
      </c>
      <c r="E6132">
        <f>HLOOKUP("Prøvetagning",data!$A$1:$AT$8036,A6132,FALSE)</f>
        <v>0</v>
      </c>
      <c r="F6132">
        <f>HLOOKUP("Prøve",data!$A$1:$AT$8036,A6132,FALSE)</f>
        <v>0</v>
      </c>
      <c r="G6132">
        <f>HLOOKUP("ScKode",data!$A$1:$AT$8036,A6132,FALSE)</f>
        <v>0</v>
      </c>
      <c r="H6132">
        <f>HLOOKUP("StofParameter",data!$A$1:$AT$8036,A6132,FALSE)</f>
        <v>0</v>
      </c>
      <c r="I6132">
        <f>HLOOKUP("Dato",data!$A$1:$AT$8036,A6132,FALSE)</f>
        <v>0</v>
      </c>
      <c r="J6132">
        <f>HLOOKUP("Resultat-attribut",data!$A$1:$AT$8036,A6132,FALSE)</f>
        <v>0</v>
      </c>
      <c r="K6132">
        <f>HLOOKUP("Resultat",data!$A$1:$AT$8036,A6132,FALSE)</f>
        <v>0</v>
      </c>
      <c r="L6132">
        <f>HLOOKUP("Enhed",data!$A$1:$AT$8036,A6132,FALSE)</f>
        <v>0</v>
      </c>
    </row>
    <row r="6133" spans="1:12" x14ac:dyDescent="0.2">
      <c r="A6133">
        <v>6132</v>
      </c>
      <c r="B6133">
        <f>HLOOKUP("Referencer",data!$A$1:$AT$8036,A6133,FALSE)</f>
        <v>0</v>
      </c>
      <c r="C6133">
        <f>HLOOKUP("Stedtekst",data!$A$1:$AT$8036,A6133,FALSE)</f>
        <v>0</v>
      </c>
      <c r="D6133">
        <f>HLOOKUP("Målested navn",data!$A$1:$AT$8036,A6133,FALSE)</f>
        <v>0</v>
      </c>
      <c r="E6133">
        <f>HLOOKUP("Prøvetagning",data!$A$1:$AT$8036,A6133,FALSE)</f>
        <v>0</v>
      </c>
      <c r="F6133">
        <f>HLOOKUP("Prøve",data!$A$1:$AT$8036,A6133,FALSE)</f>
        <v>0</v>
      </c>
      <c r="G6133">
        <f>HLOOKUP("ScKode",data!$A$1:$AT$8036,A6133,FALSE)</f>
        <v>0</v>
      </c>
      <c r="H6133">
        <f>HLOOKUP("StofParameter",data!$A$1:$AT$8036,A6133,FALSE)</f>
        <v>0</v>
      </c>
      <c r="I6133">
        <f>HLOOKUP("Dato",data!$A$1:$AT$8036,A6133,FALSE)</f>
        <v>0</v>
      </c>
      <c r="J6133">
        <f>HLOOKUP("Resultat-attribut",data!$A$1:$AT$8036,A6133,FALSE)</f>
        <v>0</v>
      </c>
      <c r="K6133">
        <f>HLOOKUP("Resultat",data!$A$1:$AT$8036,A6133,FALSE)</f>
        <v>0</v>
      </c>
      <c r="L6133">
        <f>HLOOKUP("Enhed",data!$A$1:$AT$8036,A6133,FALSE)</f>
        <v>0</v>
      </c>
    </row>
    <row r="6134" spans="1:12" x14ac:dyDescent="0.2">
      <c r="A6134">
        <v>6133</v>
      </c>
      <c r="B6134">
        <f>HLOOKUP("Referencer",data!$A$1:$AT$8036,A6134,FALSE)</f>
        <v>0</v>
      </c>
      <c r="C6134">
        <f>HLOOKUP("Stedtekst",data!$A$1:$AT$8036,A6134,FALSE)</f>
        <v>0</v>
      </c>
      <c r="D6134">
        <f>HLOOKUP("Målested navn",data!$A$1:$AT$8036,A6134,FALSE)</f>
        <v>0</v>
      </c>
      <c r="E6134">
        <f>HLOOKUP("Prøvetagning",data!$A$1:$AT$8036,A6134,FALSE)</f>
        <v>0</v>
      </c>
      <c r="F6134">
        <f>HLOOKUP("Prøve",data!$A$1:$AT$8036,A6134,FALSE)</f>
        <v>0</v>
      </c>
      <c r="G6134">
        <f>HLOOKUP("ScKode",data!$A$1:$AT$8036,A6134,FALSE)</f>
        <v>0</v>
      </c>
      <c r="H6134">
        <f>HLOOKUP("StofParameter",data!$A$1:$AT$8036,A6134,FALSE)</f>
        <v>0</v>
      </c>
      <c r="I6134">
        <f>HLOOKUP("Dato",data!$A$1:$AT$8036,A6134,FALSE)</f>
        <v>0</v>
      </c>
      <c r="J6134">
        <f>HLOOKUP("Resultat-attribut",data!$A$1:$AT$8036,A6134,FALSE)</f>
        <v>0</v>
      </c>
      <c r="K6134">
        <f>HLOOKUP("Resultat",data!$A$1:$AT$8036,A6134,FALSE)</f>
        <v>0</v>
      </c>
      <c r="L6134">
        <f>HLOOKUP("Enhed",data!$A$1:$AT$8036,A6134,FALSE)</f>
        <v>0</v>
      </c>
    </row>
    <row r="6135" spans="1:12" x14ac:dyDescent="0.2">
      <c r="A6135">
        <v>6134</v>
      </c>
      <c r="B6135">
        <f>HLOOKUP("Referencer",data!$A$1:$AT$8036,A6135,FALSE)</f>
        <v>0</v>
      </c>
      <c r="C6135">
        <f>HLOOKUP("Stedtekst",data!$A$1:$AT$8036,A6135,FALSE)</f>
        <v>0</v>
      </c>
      <c r="D6135">
        <f>HLOOKUP("Målested navn",data!$A$1:$AT$8036,A6135,FALSE)</f>
        <v>0</v>
      </c>
      <c r="E6135">
        <f>HLOOKUP("Prøvetagning",data!$A$1:$AT$8036,A6135,FALSE)</f>
        <v>0</v>
      </c>
      <c r="F6135">
        <f>HLOOKUP("Prøve",data!$A$1:$AT$8036,A6135,FALSE)</f>
        <v>0</v>
      </c>
      <c r="G6135">
        <f>HLOOKUP("ScKode",data!$A$1:$AT$8036,A6135,FALSE)</f>
        <v>0</v>
      </c>
      <c r="H6135">
        <f>HLOOKUP("StofParameter",data!$A$1:$AT$8036,A6135,FALSE)</f>
        <v>0</v>
      </c>
      <c r="I6135">
        <f>HLOOKUP("Dato",data!$A$1:$AT$8036,A6135,FALSE)</f>
        <v>0</v>
      </c>
      <c r="J6135">
        <f>HLOOKUP("Resultat-attribut",data!$A$1:$AT$8036,A6135,FALSE)</f>
        <v>0</v>
      </c>
      <c r="K6135">
        <f>HLOOKUP("Resultat",data!$A$1:$AT$8036,A6135,FALSE)</f>
        <v>0</v>
      </c>
      <c r="L6135">
        <f>HLOOKUP("Enhed",data!$A$1:$AT$8036,A6135,FALSE)</f>
        <v>0</v>
      </c>
    </row>
    <row r="6136" spans="1:12" x14ac:dyDescent="0.2">
      <c r="A6136">
        <v>6135</v>
      </c>
      <c r="B6136">
        <f>HLOOKUP("Referencer",data!$A$1:$AT$8036,A6136,FALSE)</f>
        <v>0</v>
      </c>
      <c r="C6136">
        <f>HLOOKUP("Stedtekst",data!$A$1:$AT$8036,A6136,FALSE)</f>
        <v>0</v>
      </c>
      <c r="D6136">
        <f>HLOOKUP("Målested navn",data!$A$1:$AT$8036,A6136,FALSE)</f>
        <v>0</v>
      </c>
      <c r="E6136">
        <f>HLOOKUP("Prøvetagning",data!$A$1:$AT$8036,A6136,FALSE)</f>
        <v>0</v>
      </c>
      <c r="F6136">
        <f>HLOOKUP("Prøve",data!$A$1:$AT$8036,A6136,FALSE)</f>
        <v>0</v>
      </c>
      <c r="G6136">
        <f>HLOOKUP("ScKode",data!$A$1:$AT$8036,A6136,FALSE)</f>
        <v>0</v>
      </c>
      <c r="H6136">
        <f>HLOOKUP("StofParameter",data!$A$1:$AT$8036,A6136,FALSE)</f>
        <v>0</v>
      </c>
      <c r="I6136">
        <f>HLOOKUP("Dato",data!$A$1:$AT$8036,A6136,FALSE)</f>
        <v>0</v>
      </c>
      <c r="J6136">
        <f>HLOOKUP("Resultat-attribut",data!$A$1:$AT$8036,A6136,FALSE)</f>
        <v>0</v>
      </c>
      <c r="K6136">
        <f>HLOOKUP("Resultat",data!$A$1:$AT$8036,A6136,FALSE)</f>
        <v>0</v>
      </c>
      <c r="L6136">
        <f>HLOOKUP("Enhed",data!$A$1:$AT$8036,A6136,FALSE)</f>
        <v>0</v>
      </c>
    </row>
    <row r="6137" spans="1:12" x14ac:dyDescent="0.2">
      <c r="A6137">
        <v>6136</v>
      </c>
      <c r="B6137">
        <f>HLOOKUP("Referencer",data!$A$1:$AT$8036,A6137,FALSE)</f>
        <v>0</v>
      </c>
      <c r="C6137">
        <f>HLOOKUP("Stedtekst",data!$A$1:$AT$8036,A6137,FALSE)</f>
        <v>0</v>
      </c>
      <c r="D6137">
        <f>HLOOKUP("Målested navn",data!$A$1:$AT$8036,A6137,FALSE)</f>
        <v>0</v>
      </c>
      <c r="E6137">
        <f>HLOOKUP("Prøvetagning",data!$A$1:$AT$8036,A6137,FALSE)</f>
        <v>0</v>
      </c>
      <c r="F6137">
        <f>HLOOKUP("Prøve",data!$A$1:$AT$8036,A6137,FALSE)</f>
        <v>0</v>
      </c>
      <c r="G6137">
        <f>HLOOKUP("ScKode",data!$A$1:$AT$8036,A6137,FALSE)</f>
        <v>0</v>
      </c>
      <c r="H6137">
        <f>HLOOKUP("StofParameter",data!$A$1:$AT$8036,A6137,FALSE)</f>
        <v>0</v>
      </c>
      <c r="I6137">
        <f>HLOOKUP("Dato",data!$A$1:$AT$8036,A6137,FALSE)</f>
        <v>0</v>
      </c>
      <c r="J6137">
        <f>HLOOKUP("Resultat-attribut",data!$A$1:$AT$8036,A6137,FALSE)</f>
        <v>0</v>
      </c>
      <c r="K6137">
        <f>HLOOKUP("Resultat",data!$A$1:$AT$8036,A6137,FALSE)</f>
        <v>0</v>
      </c>
      <c r="L6137">
        <f>HLOOKUP("Enhed",data!$A$1:$AT$8036,A6137,FALSE)</f>
        <v>0</v>
      </c>
    </row>
    <row r="6138" spans="1:12" x14ac:dyDescent="0.2">
      <c r="A6138">
        <v>6137</v>
      </c>
      <c r="B6138">
        <f>HLOOKUP("Referencer",data!$A$1:$AT$8036,A6138,FALSE)</f>
        <v>0</v>
      </c>
      <c r="C6138">
        <f>HLOOKUP("Stedtekst",data!$A$1:$AT$8036,A6138,FALSE)</f>
        <v>0</v>
      </c>
      <c r="D6138">
        <f>HLOOKUP("Målested navn",data!$A$1:$AT$8036,A6138,FALSE)</f>
        <v>0</v>
      </c>
      <c r="E6138">
        <f>HLOOKUP("Prøvetagning",data!$A$1:$AT$8036,A6138,FALSE)</f>
        <v>0</v>
      </c>
      <c r="F6138">
        <f>HLOOKUP("Prøve",data!$A$1:$AT$8036,A6138,FALSE)</f>
        <v>0</v>
      </c>
      <c r="G6138">
        <f>HLOOKUP("ScKode",data!$A$1:$AT$8036,A6138,FALSE)</f>
        <v>0</v>
      </c>
      <c r="H6138">
        <f>HLOOKUP("StofParameter",data!$A$1:$AT$8036,A6138,FALSE)</f>
        <v>0</v>
      </c>
      <c r="I6138">
        <f>HLOOKUP("Dato",data!$A$1:$AT$8036,A6138,FALSE)</f>
        <v>0</v>
      </c>
      <c r="J6138">
        <f>HLOOKUP("Resultat-attribut",data!$A$1:$AT$8036,A6138,FALSE)</f>
        <v>0</v>
      </c>
      <c r="K6138">
        <f>HLOOKUP("Resultat",data!$A$1:$AT$8036,A6138,FALSE)</f>
        <v>0</v>
      </c>
      <c r="L6138">
        <f>HLOOKUP("Enhed",data!$A$1:$AT$8036,A6138,FALSE)</f>
        <v>0</v>
      </c>
    </row>
    <row r="6139" spans="1:12" x14ac:dyDescent="0.2">
      <c r="A6139">
        <v>6138</v>
      </c>
      <c r="B6139">
        <f>HLOOKUP("Referencer",data!$A$1:$AT$8036,A6139,FALSE)</f>
        <v>0</v>
      </c>
      <c r="C6139">
        <f>HLOOKUP("Stedtekst",data!$A$1:$AT$8036,A6139,FALSE)</f>
        <v>0</v>
      </c>
      <c r="D6139">
        <f>HLOOKUP("Målested navn",data!$A$1:$AT$8036,A6139,FALSE)</f>
        <v>0</v>
      </c>
      <c r="E6139">
        <f>HLOOKUP("Prøvetagning",data!$A$1:$AT$8036,A6139,FALSE)</f>
        <v>0</v>
      </c>
      <c r="F6139">
        <f>HLOOKUP("Prøve",data!$A$1:$AT$8036,A6139,FALSE)</f>
        <v>0</v>
      </c>
      <c r="G6139">
        <f>HLOOKUP("ScKode",data!$A$1:$AT$8036,A6139,FALSE)</f>
        <v>0</v>
      </c>
      <c r="H6139">
        <f>HLOOKUP("StofParameter",data!$A$1:$AT$8036,A6139,FALSE)</f>
        <v>0</v>
      </c>
      <c r="I6139">
        <f>HLOOKUP("Dato",data!$A$1:$AT$8036,A6139,FALSE)</f>
        <v>0</v>
      </c>
      <c r="J6139">
        <f>HLOOKUP("Resultat-attribut",data!$A$1:$AT$8036,A6139,FALSE)</f>
        <v>0</v>
      </c>
      <c r="K6139">
        <f>HLOOKUP("Resultat",data!$A$1:$AT$8036,A6139,FALSE)</f>
        <v>0</v>
      </c>
      <c r="L6139">
        <f>HLOOKUP("Enhed",data!$A$1:$AT$8036,A6139,FALSE)</f>
        <v>0</v>
      </c>
    </row>
    <row r="6140" spans="1:12" x14ac:dyDescent="0.2">
      <c r="A6140">
        <v>6139</v>
      </c>
      <c r="B6140">
        <f>HLOOKUP("Referencer",data!$A$1:$AT$8036,A6140,FALSE)</f>
        <v>0</v>
      </c>
      <c r="C6140">
        <f>HLOOKUP("Stedtekst",data!$A$1:$AT$8036,A6140,FALSE)</f>
        <v>0</v>
      </c>
      <c r="D6140">
        <f>HLOOKUP("Målested navn",data!$A$1:$AT$8036,A6140,FALSE)</f>
        <v>0</v>
      </c>
      <c r="E6140">
        <f>HLOOKUP("Prøvetagning",data!$A$1:$AT$8036,A6140,FALSE)</f>
        <v>0</v>
      </c>
      <c r="F6140">
        <f>HLOOKUP("Prøve",data!$A$1:$AT$8036,A6140,FALSE)</f>
        <v>0</v>
      </c>
      <c r="G6140">
        <f>HLOOKUP("ScKode",data!$A$1:$AT$8036,A6140,FALSE)</f>
        <v>0</v>
      </c>
      <c r="H6140">
        <f>HLOOKUP("StofParameter",data!$A$1:$AT$8036,A6140,FALSE)</f>
        <v>0</v>
      </c>
      <c r="I6140">
        <f>HLOOKUP("Dato",data!$A$1:$AT$8036,A6140,FALSE)</f>
        <v>0</v>
      </c>
      <c r="J6140">
        <f>HLOOKUP("Resultat-attribut",data!$A$1:$AT$8036,A6140,FALSE)</f>
        <v>0</v>
      </c>
      <c r="K6140">
        <f>HLOOKUP("Resultat",data!$A$1:$AT$8036,A6140,FALSE)</f>
        <v>0</v>
      </c>
      <c r="L6140">
        <f>HLOOKUP("Enhed",data!$A$1:$AT$8036,A6140,FALSE)</f>
        <v>0</v>
      </c>
    </row>
    <row r="6141" spans="1:12" x14ac:dyDescent="0.2">
      <c r="A6141">
        <v>6140</v>
      </c>
      <c r="B6141">
        <f>HLOOKUP("Referencer",data!$A$1:$AT$8036,A6141,FALSE)</f>
        <v>0</v>
      </c>
      <c r="C6141">
        <f>HLOOKUP("Stedtekst",data!$A$1:$AT$8036,A6141,FALSE)</f>
        <v>0</v>
      </c>
      <c r="D6141">
        <f>HLOOKUP("Målested navn",data!$A$1:$AT$8036,A6141,FALSE)</f>
        <v>0</v>
      </c>
      <c r="E6141">
        <f>HLOOKUP("Prøvetagning",data!$A$1:$AT$8036,A6141,FALSE)</f>
        <v>0</v>
      </c>
      <c r="F6141">
        <f>HLOOKUP("Prøve",data!$A$1:$AT$8036,A6141,FALSE)</f>
        <v>0</v>
      </c>
      <c r="G6141">
        <f>HLOOKUP("ScKode",data!$A$1:$AT$8036,A6141,FALSE)</f>
        <v>0</v>
      </c>
      <c r="H6141">
        <f>HLOOKUP("StofParameter",data!$A$1:$AT$8036,A6141,FALSE)</f>
        <v>0</v>
      </c>
      <c r="I6141">
        <f>HLOOKUP("Dato",data!$A$1:$AT$8036,A6141,FALSE)</f>
        <v>0</v>
      </c>
      <c r="J6141">
        <f>HLOOKUP("Resultat-attribut",data!$A$1:$AT$8036,A6141,FALSE)</f>
        <v>0</v>
      </c>
      <c r="K6141">
        <f>HLOOKUP("Resultat",data!$A$1:$AT$8036,A6141,FALSE)</f>
        <v>0</v>
      </c>
      <c r="L6141">
        <f>HLOOKUP("Enhed",data!$A$1:$AT$8036,A6141,FALSE)</f>
        <v>0</v>
      </c>
    </row>
    <row r="6142" spans="1:12" x14ac:dyDescent="0.2">
      <c r="A6142">
        <v>6141</v>
      </c>
      <c r="B6142">
        <f>HLOOKUP("Referencer",data!$A$1:$AT$8036,A6142,FALSE)</f>
        <v>0</v>
      </c>
      <c r="C6142">
        <f>HLOOKUP("Stedtekst",data!$A$1:$AT$8036,A6142,FALSE)</f>
        <v>0</v>
      </c>
      <c r="D6142">
        <f>HLOOKUP("Målested navn",data!$A$1:$AT$8036,A6142,FALSE)</f>
        <v>0</v>
      </c>
      <c r="E6142">
        <f>HLOOKUP("Prøvetagning",data!$A$1:$AT$8036,A6142,FALSE)</f>
        <v>0</v>
      </c>
      <c r="F6142">
        <f>HLOOKUP("Prøve",data!$A$1:$AT$8036,A6142,FALSE)</f>
        <v>0</v>
      </c>
      <c r="G6142">
        <f>HLOOKUP("ScKode",data!$A$1:$AT$8036,A6142,FALSE)</f>
        <v>0</v>
      </c>
      <c r="H6142">
        <f>HLOOKUP("StofParameter",data!$A$1:$AT$8036,A6142,FALSE)</f>
        <v>0</v>
      </c>
      <c r="I6142">
        <f>HLOOKUP("Dato",data!$A$1:$AT$8036,A6142,FALSE)</f>
        <v>0</v>
      </c>
      <c r="J6142">
        <f>HLOOKUP("Resultat-attribut",data!$A$1:$AT$8036,A6142,FALSE)</f>
        <v>0</v>
      </c>
      <c r="K6142">
        <f>HLOOKUP("Resultat",data!$A$1:$AT$8036,A6142,FALSE)</f>
        <v>0</v>
      </c>
      <c r="L6142">
        <f>HLOOKUP("Enhed",data!$A$1:$AT$8036,A6142,FALSE)</f>
        <v>0</v>
      </c>
    </row>
    <row r="6143" spans="1:12" x14ac:dyDescent="0.2">
      <c r="A6143">
        <v>6142</v>
      </c>
      <c r="B6143">
        <f>HLOOKUP("Referencer",data!$A$1:$AT$8036,A6143,FALSE)</f>
        <v>0</v>
      </c>
      <c r="C6143">
        <f>HLOOKUP("Stedtekst",data!$A$1:$AT$8036,A6143,FALSE)</f>
        <v>0</v>
      </c>
      <c r="D6143">
        <f>HLOOKUP("Målested navn",data!$A$1:$AT$8036,A6143,FALSE)</f>
        <v>0</v>
      </c>
      <c r="E6143">
        <f>HLOOKUP("Prøvetagning",data!$A$1:$AT$8036,A6143,FALSE)</f>
        <v>0</v>
      </c>
      <c r="F6143">
        <f>HLOOKUP("Prøve",data!$A$1:$AT$8036,A6143,FALSE)</f>
        <v>0</v>
      </c>
      <c r="G6143">
        <f>HLOOKUP("ScKode",data!$A$1:$AT$8036,A6143,FALSE)</f>
        <v>0</v>
      </c>
      <c r="H6143">
        <f>HLOOKUP("StofParameter",data!$A$1:$AT$8036,A6143,FALSE)</f>
        <v>0</v>
      </c>
      <c r="I6143">
        <f>HLOOKUP("Dato",data!$A$1:$AT$8036,A6143,FALSE)</f>
        <v>0</v>
      </c>
      <c r="J6143">
        <f>HLOOKUP("Resultat-attribut",data!$A$1:$AT$8036,A6143,FALSE)</f>
        <v>0</v>
      </c>
      <c r="K6143">
        <f>HLOOKUP("Resultat",data!$A$1:$AT$8036,A6143,FALSE)</f>
        <v>0</v>
      </c>
      <c r="L6143">
        <f>HLOOKUP("Enhed",data!$A$1:$AT$8036,A6143,FALSE)</f>
        <v>0</v>
      </c>
    </row>
    <row r="6144" spans="1:12" x14ac:dyDescent="0.2">
      <c r="A6144">
        <v>6143</v>
      </c>
      <c r="B6144">
        <f>HLOOKUP("Referencer",data!$A$1:$AT$8036,A6144,FALSE)</f>
        <v>0</v>
      </c>
      <c r="C6144">
        <f>HLOOKUP("Stedtekst",data!$A$1:$AT$8036,A6144,FALSE)</f>
        <v>0</v>
      </c>
      <c r="D6144">
        <f>HLOOKUP("Målested navn",data!$A$1:$AT$8036,A6144,FALSE)</f>
        <v>0</v>
      </c>
      <c r="E6144">
        <f>HLOOKUP("Prøvetagning",data!$A$1:$AT$8036,A6144,FALSE)</f>
        <v>0</v>
      </c>
      <c r="F6144">
        <f>HLOOKUP("Prøve",data!$A$1:$AT$8036,A6144,FALSE)</f>
        <v>0</v>
      </c>
      <c r="G6144">
        <f>HLOOKUP("ScKode",data!$A$1:$AT$8036,A6144,FALSE)</f>
        <v>0</v>
      </c>
      <c r="H6144">
        <f>HLOOKUP("StofParameter",data!$A$1:$AT$8036,A6144,FALSE)</f>
        <v>0</v>
      </c>
      <c r="I6144">
        <f>HLOOKUP("Dato",data!$A$1:$AT$8036,A6144,FALSE)</f>
        <v>0</v>
      </c>
      <c r="J6144">
        <f>HLOOKUP("Resultat-attribut",data!$A$1:$AT$8036,A6144,FALSE)</f>
        <v>0</v>
      </c>
      <c r="K6144">
        <f>HLOOKUP("Resultat",data!$A$1:$AT$8036,A6144,FALSE)</f>
        <v>0</v>
      </c>
      <c r="L6144">
        <f>HLOOKUP("Enhed",data!$A$1:$AT$8036,A6144,FALSE)</f>
        <v>0</v>
      </c>
    </row>
    <row r="6145" spans="1:12" x14ac:dyDescent="0.2">
      <c r="A6145">
        <v>6144</v>
      </c>
      <c r="B6145">
        <f>HLOOKUP("Referencer",data!$A$1:$AT$8036,A6145,FALSE)</f>
        <v>0</v>
      </c>
      <c r="C6145">
        <f>HLOOKUP("Stedtekst",data!$A$1:$AT$8036,A6145,FALSE)</f>
        <v>0</v>
      </c>
      <c r="D6145">
        <f>HLOOKUP("Målested navn",data!$A$1:$AT$8036,A6145,FALSE)</f>
        <v>0</v>
      </c>
      <c r="E6145">
        <f>HLOOKUP("Prøvetagning",data!$A$1:$AT$8036,A6145,FALSE)</f>
        <v>0</v>
      </c>
      <c r="F6145">
        <f>HLOOKUP("Prøve",data!$A$1:$AT$8036,A6145,FALSE)</f>
        <v>0</v>
      </c>
      <c r="G6145">
        <f>HLOOKUP("ScKode",data!$A$1:$AT$8036,A6145,FALSE)</f>
        <v>0</v>
      </c>
      <c r="H6145">
        <f>HLOOKUP("StofParameter",data!$A$1:$AT$8036,A6145,FALSE)</f>
        <v>0</v>
      </c>
      <c r="I6145">
        <f>HLOOKUP("Dato",data!$A$1:$AT$8036,A6145,FALSE)</f>
        <v>0</v>
      </c>
      <c r="J6145">
        <f>HLOOKUP("Resultat-attribut",data!$A$1:$AT$8036,A6145,FALSE)</f>
        <v>0</v>
      </c>
      <c r="K6145">
        <f>HLOOKUP("Resultat",data!$A$1:$AT$8036,A6145,FALSE)</f>
        <v>0</v>
      </c>
      <c r="L6145">
        <f>HLOOKUP("Enhed",data!$A$1:$AT$8036,A6145,FALSE)</f>
        <v>0</v>
      </c>
    </row>
    <row r="6146" spans="1:12" x14ac:dyDescent="0.2">
      <c r="A6146">
        <v>6145</v>
      </c>
      <c r="B6146">
        <f>HLOOKUP("Referencer",data!$A$1:$AT$8036,A6146,FALSE)</f>
        <v>0</v>
      </c>
      <c r="C6146">
        <f>HLOOKUP("Stedtekst",data!$A$1:$AT$8036,A6146,FALSE)</f>
        <v>0</v>
      </c>
      <c r="D6146">
        <f>HLOOKUP("Målested navn",data!$A$1:$AT$8036,A6146,FALSE)</f>
        <v>0</v>
      </c>
      <c r="E6146">
        <f>HLOOKUP("Prøvetagning",data!$A$1:$AT$8036,A6146,FALSE)</f>
        <v>0</v>
      </c>
      <c r="F6146">
        <f>HLOOKUP("Prøve",data!$A$1:$AT$8036,A6146,FALSE)</f>
        <v>0</v>
      </c>
      <c r="G6146">
        <f>HLOOKUP("ScKode",data!$A$1:$AT$8036,A6146,FALSE)</f>
        <v>0</v>
      </c>
      <c r="H6146">
        <f>HLOOKUP("StofParameter",data!$A$1:$AT$8036,A6146,FALSE)</f>
        <v>0</v>
      </c>
      <c r="I6146">
        <f>HLOOKUP("Dato",data!$A$1:$AT$8036,A6146,FALSE)</f>
        <v>0</v>
      </c>
      <c r="J6146">
        <f>HLOOKUP("Resultat-attribut",data!$A$1:$AT$8036,A6146,FALSE)</f>
        <v>0</v>
      </c>
      <c r="K6146">
        <f>HLOOKUP("Resultat",data!$A$1:$AT$8036,A6146,FALSE)</f>
        <v>0</v>
      </c>
      <c r="L6146">
        <f>HLOOKUP("Enhed",data!$A$1:$AT$8036,A6146,FALSE)</f>
        <v>0</v>
      </c>
    </row>
    <row r="6147" spans="1:12" x14ac:dyDescent="0.2">
      <c r="A6147">
        <v>6146</v>
      </c>
      <c r="B6147">
        <f>HLOOKUP("Referencer",data!$A$1:$AT$8036,A6147,FALSE)</f>
        <v>0</v>
      </c>
      <c r="C6147">
        <f>HLOOKUP("Stedtekst",data!$A$1:$AT$8036,A6147,FALSE)</f>
        <v>0</v>
      </c>
      <c r="D6147">
        <f>HLOOKUP("Målested navn",data!$A$1:$AT$8036,A6147,FALSE)</f>
        <v>0</v>
      </c>
      <c r="E6147">
        <f>HLOOKUP("Prøvetagning",data!$A$1:$AT$8036,A6147,FALSE)</f>
        <v>0</v>
      </c>
      <c r="F6147">
        <f>HLOOKUP("Prøve",data!$A$1:$AT$8036,A6147,FALSE)</f>
        <v>0</v>
      </c>
      <c r="G6147">
        <f>HLOOKUP("ScKode",data!$A$1:$AT$8036,A6147,FALSE)</f>
        <v>0</v>
      </c>
      <c r="H6147">
        <f>HLOOKUP("StofParameter",data!$A$1:$AT$8036,A6147,FALSE)</f>
        <v>0</v>
      </c>
      <c r="I6147">
        <f>HLOOKUP("Dato",data!$A$1:$AT$8036,A6147,FALSE)</f>
        <v>0</v>
      </c>
      <c r="J6147">
        <f>HLOOKUP("Resultat-attribut",data!$A$1:$AT$8036,A6147,FALSE)</f>
        <v>0</v>
      </c>
      <c r="K6147">
        <f>HLOOKUP("Resultat",data!$A$1:$AT$8036,A6147,FALSE)</f>
        <v>0</v>
      </c>
      <c r="L6147">
        <f>HLOOKUP("Enhed",data!$A$1:$AT$8036,A6147,FALSE)</f>
        <v>0</v>
      </c>
    </row>
    <row r="6148" spans="1:12" x14ac:dyDescent="0.2">
      <c r="A6148">
        <v>6147</v>
      </c>
      <c r="B6148">
        <f>HLOOKUP("Referencer",data!$A$1:$AT$8036,A6148,FALSE)</f>
        <v>0</v>
      </c>
      <c r="C6148">
        <f>HLOOKUP("Stedtekst",data!$A$1:$AT$8036,A6148,FALSE)</f>
        <v>0</v>
      </c>
      <c r="D6148">
        <f>HLOOKUP("Målested navn",data!$A$1:$AT$8036,A6148,FALSE)</f>
        <v>0</v>
      </c>
      <c r="E6148">
        <f>HLOOKUP("Prøvetagning",data!$A$1:$AT$8036,A6148,FALSE)</f>
        <v>0</v>
      </c>
      <c r="F6148">
        <f>HLOOKUP("Prøve",data!$A$1:$AT$8036,A6148,FALSE)</f>
        <v>0</v>
      </c>
      <c r="G6148">
        <f>HLOOKUP("ScKode",data!$A$1:$AT$8036,A6148,FALSE)</f>
        <v>0</v>
      </c>
      <c r="H6148">
        <f>HLOOKUP("StofParameter",data!$A$1:$AT$8036,A6148,FALSE)</f>
        <v>0</v>
      </c>
      <c r="I6148">
        <f>HLOOKUP("Dato",data!$A$1:$AT$8036,A6148,FALSE)</f>
        <v>0</v>
      </c>
      <c r="J6148">
        <f>HLOOKUP("Resultat-attribut",data!$A$1:$AT$8036,A6148,FALSE)</f>
        <v>0</v>
      </c>
      <c r="K6148">
        <f>HLOOKUP("Resultat",data!$A$1:$AT$8036,A6148,FALSE)</f>
        <v>0</v>
      </c>
      <c r="L6148">
        <f>HLOOKUP("Enhed",data!$A$1:$AT$8036,A6148,FALSE)</f>
        <v>0</v>
      </c>
    </row>
    <row r="6149" spans="1:12" x14ac:dyDescent="0.2">
      <c r="A6149">
        <v>6148</v>
      </c>
      <c r="B6149">
        <f>HLOOKUP("Referencer",data!$A$1:$AT$8036,A6149,FALSE)</f>
        <v>0</v>
      </c>
      <c r="C6149">
        <f>HLOOKUP("Stedtekst",data!$A$1:$AT$8036,A6149,FALSE)</f>
        <v>0</v>
      </c>
      <c r="D6149">
        <f>HLOOKUP("Målested navn",data!$A$1:$AT$8036,A6149,FALSE)</f>
        <v>0</v>
      </c>
      <c r="E6149">
        <f>HLOOKUP("Prøvetagning",data!$A$1:$AT$8036,A6149,FALSE)</f>
        <v>0</v>
      </c>
      <c r="F6149">
        <f>HLOOKUP("Prøve",data!$A$1:$AT$8036,A6149,FALSE)</f>
        <v>0</v>
      </c>
      <c r="G6149">
        <f>HLOOKUP("ScKode",data!$A$1:$AT$8036,A6149,FALSE)</f>
        <v>0</v>
      </c>
      <c r="H6149">
        <f>HLOOKUP("StofParameter",data!$A$1:$AT$8036,A6149,FALSE)</f>
        <v>0</v>
      </c>
      <c r="I6149">
        <f>HLOOKUP("Dato",data!$A$1:$AT$8036,A6149,FALSE)</f>
        <v>0</v>
      </c>
      <c r="J6149">
        <f>HLOOKUP("Resultat-attribut",data!$A$1:$AT$8036,A6149,FALSE)</f>
        <v>0</v>
      </c>
      <c r="K6149">
        <f>HLOOKUP("Resultat",data!$A$1:$AT$8036,A6149,FALSE)</f>
        <v>0</v>
      </c>
      <c r="L6149">
        <f>HLOOKUP("Enhed",data!$A$1:$AT$8036,A6149,FALSE)</f>
        <v>0</v>
      </c>
    </row>
    <row r="6150" spans="1:12" x14ac:dyDescent="0.2">
      <c r="A6150">
        <v>6149</v>
      </c>
      <c r="B6150">
        <f>HLOOKUP("Referencer",data!$A$1:$AT$8036,A6150,FALSE)</f>
        <v>0</v>
      </c>
      <c r="C6150">
        <f>HLOOKUP("Stedtekst",data!$A$1:$AT$8036,A6150,FALSE)</f>
        <v>0</v>
      </c>
      <c r="D6150">
        <f>HLOOKUP("Målested navn",data!$A$1:$AT$8036,A6150,FALSE)</f>
        <v>0</v>
      </c>
      <c r="E6150">
        <f>HLOOKUP("Prøvetagning",data!$A$1:$AT$8036,A6150,FALSE)</f>
        <v>0</v>
      </c>
      <c r="F6150">
        <f>HLOOKUP("Prøve",data!$A$1:$AT$8036,A6150,FALSE)</f>
        <v>0</v>
      </c>
      <c r="G6150">
        <f>HLOOKUP("ScKode",data!$A$1:$AT$8036,A6150,FALSE)</f>
        <v>0</v>
      </c>
      <c r="H6150">
        <f>HLOOKUP("StofParameter",data!$A$1:$AT$8036,A6150,FALSE)</f>
        <v>0</v>
      </c>
      <c r="I6150">
        <f>HLOOKUP("Dato",data!$A$1:$AT$8036,A6150,FALSE)</f>
        <v>0</v>
      </c>
      <c r="J6150">
        <f>HLOOKUP("Resultat-attribut",data!$A$1:$AT$8036,A6150,FALSE)</f>
        <v>0</v>
      </c>
      <c r="K6150">
        <f>HLOOKUP("Resultat",data!$A$1:$AT$8036,A6150,FALSE)</f>
        <v>0</v>
      </c>
      <c r="L6150">
        <f>HLOOKUP("Enhed",data!$A$1:$AT$8036,A6150,FALSE)</f>
        <v>0</v>
      </c>
    </row>
    <row r="6151" spans="1:12" x14ac:dyDescent="0.2">
      <c r="A6151">
        <v>6150</v>
      </c>
      <c r="B6151">
        <f>HLOOKUP("Referencer",data!$A$1:$AT$8036,A6151,FALSE)</f>
        <v>0</v>
      </c>
      <c r="C6151">
        <f>HLOOKUP("Stedtekst",data!$A$1:$AT$8036,A6151,FALSE)</f>
        <v>0</v>
      </c>
      <c r="D6151">
        <f>HLOOKUP("Målested navn",data!$A$1:$AT$8036,A6151,FALSE)</f>
        <v>0</v>
      </c>
      <c r="E6151">
        <f>HLOOKUP("Prøvetagning",data!$A$1:$AT$8036,A6151,FALSE)</f>
        <v>0</v>
      </c>
      <c r="F6151">
        <f>HLOOKUP("Prøve",data!$A$1:$AT$8036,A6151,FALSE)</f>
        <v>0</v>
      </c>
      <c r="G6151">
        <f>HLOOKUP("ScKode",data!$A$1:$AT$8036,A6151,FALSE)</f>
        <v>0</v>
      </c>
      <c r="H6151">
        <f>HLOOKUP("StofParameter",data!$A$1:$AT$8036,A6151,FALSE)</f>
        <v>0</v>
      </c>
      <c r="I6151">
        <f>HLOOKUP("Dato",data!$A$1:$AT$8036,A6151,FALSE)</f>
        <v>0</v>
      </c>
      <c r="J6151">
        <f>HLOOKUP("Resultat-attribut",data!$A$1:$AT$8036,A6151,FALSE)</f>
        <v>0</v>
      </c>
      <c r="K6151">
        <f>HLOOKUP("Resultat",data!$A$1:$AT$8036,A6151,FALSE)</f>
        <v>0</v>
      </c>
      <c r="L6151">
        <f>HLOOKUP("Enhed",data!$A$1:$AT$8036,A6151,FALSE)</f>
        <v>0</v>
      </c>
    </row>
    <row r="6152" spans="1:12" x14ac:dyDescent="0.2">
      <c r="A6152">
        <v>6151</v>
      </c>
      <c r="B6152">
        <f>HLOOKUP("Referencer",data!$A$1:$AT$8036,A6152,FALSE)</f>
        <v>0</v>
      </c>
      <c r="C6152">
        <f>HLOOKUP("Stedtekst",data!$A$1:$AT$8036,A6152,FALSE)</f>
        <v>0</v>
      </c>
      <c r="D6152">
        <f>HLOOKUP("Målested navn",data!$A$1:$AT$8036,A6152,FALSE)</f>
        <v>0</v>
      </c>
      <c r="E6152">
        <f>HLOOKUP("Prøvetagning",data!$A$1:$AT$8036,A6152,FALSE)</f>
        <v>0</v>
      </c>
      <c r="F6152">
        <f>HLOOKUP("Prøve",data!$A$1:$AT$8036,A6152,FALSE)</f>
        <v>0</v>
      </c>
      <c r="G6152">
        <f>HLOOKUP("ScKode",data!$A$1:$AT$8036,A6152,FALSE)</f>
        <v>0</v>
      </c>
      <c r="H6152">
        <f>HLOOKUP("StofParameter",data!$A$1:$AT$8036,A6152,FALSE)</f>
        <v>0</v>
      </c>
      <c r="I6152">
        <f>HLOOKUP("Dato",data!$A$1:$AT$8036,A6152,FALSE)</f>
        <v>0</v>
      </c>
      <c r="J6152">
        <f>HLOOKUP("Resultat-attribut",data!$A$1:$AT$8036,A6152,FALSE)</f>
        <v>0</v>
      </c>
      <c r="K6152">
        <f>HLOOKUP("Resultat",data!$A$1:$AT$8036,A6152,FALSE)</f>
        <v>0</v>
      </c>
      <c r="L6152">
        <f>HLOOKUP("Enhed",data!$A$1:$AT$8036,A6152,FALSE)</f>
        <v>0</v>
      </c>
    </row>
    <row r="6153" spans="1:12" x14ac:dyDescent="0.2">
      <c r="A6153">
        <v>6152</v>
      </c>
      <c r="B6153">
        <f>HLOOKUP("Referencer",data!$A$1:$AT$8036,A6153,FALSE)</f>
        <v>0</v>
      </c>
      <c r="C6153">
        <f>HLOOKUP("Stedtekst",data!$A$1:$AT$8036,A6153,FALSE)</f>
        <v>0</v>
      </c>
      <c r="D6153">
        <f>HLOOKUP("Målested navn",data!$A$1:$AT$8036,A6153,FALSE)</f>
        <v>0</v>
      </c>
      <c r="E6153">
        <f>HLOOKUP("Prøvetagning",data!$A$1:$AT$8036,A6153,FALSE)</f>
        <v>0</v>
      </c>
      <c r="F6153">
        <f>HLOOKUP("Prøve",data!$A$1:$AT$8036,A6153,FALSE)</f>
        <v>0</v>
      </c>
      <c r="G6153">
        <f>HLOOKUP("ScKode",data!$A$1:$AT$8036,A6153,FALSE)</f>
        <v>0</v>
      </c>
      <c r="H6153">
        <f>HLOOKUP("StofParameter",data!$A$1:$AT$8036,A6153,FALSE)</f>
        <v>0</v>
      </c>
      <c r="I6153">
        <f>HLOOKUP("Dato",data!$A$1:$AT$8036,A6153,FALSE)</f>
        <v>0</v>
      </c>
      <c r="J6153">
        <f>HLOOKUP("Resultat-attribut",data!$A$1:$AT$8036,A6153,FALSE)</f>
        <v>0</v>
      </c>
      <c r="K6153">
        <f>HLOOKUP("Resultat",data!$A$1:$AT$8036,A6153,FALSE)</f>
        <v>0</v>
      </c>
      <c r="L6153">
        <f>HLOOKUP("Enhed",data!$A$1:$AT$8036,A6153,FALSE)</f>
        <v>0</v>
      </c>
    </row>
    <row r="6154" spans="1:12" x14ac:dyDescent="0.2">
      <c r="A6154">
        <v>6153</v>
      </c>
      <c r="B6154">
        <f>HLOOKUP("Referencer",data!$A$1:$AT$8036,A6154,FALSE)</f>
        <v>0</v>
      </c>
      <c r="C6154">
        <f>HLOOKUP("Stedtekst",data!$A$1:$AT$8036,A6154,FALSE)</f>
        <v>0</v>
      </c>
      <c r="D6154">
        <f>HLOOKUP("Målested navn",data!$A$1:$AT$8036,A6154,FALSE)</f>
        <v>0</v>
      </c>
      <c r="E6154">
        <f>HLOOKUP("Prøvetagning",data!$A$1:$AT$8036,A6154,FALSE)</f>
        <v>0</v>
      </c>
      <c r="F6154">
        <f>HLOOKUP("Prøve",data!$A$1:$AT$8036,A6154,FALSE)</f>
        <v>0</v>
      </c>
      <c r="G6154">
        <f>HLOOKUP("ScKode",data!$A$1:$AT$8036,A6154,FALSE)</f>
        <v>0</v>
      </c>
      <c r="H6154">
        <f>HLOOKUP("StofParameter",data!$A$1:$AT$8036,A6154,FALSE)</f>
        <v>0</v>
      </c>
      <c r="I6154">
        <f>HLOOKUP("Dato",data!$A$1:$AT$8036,A6154,FALSE)</f>
        <v>0</v>
      </c>
      <c r="J6154">
        <f>HLOOKUP("Resultat-attribut",data!$A$1:$AT$8036,A6154,FALSE)</f>
        <v>0</v>
      </c>
      <c r="K6154">
        <f>HLOOKUP("Resultat",data!$A$1:$AT$8036,A6154,FALSE)</f>
        <v>0</v>
      </c>
      <c r="L6154">
        <f>HLOOKUP("Enhed",data!$A$1:$AT$8036,A6154,FALSE)</f>
        <v>0</v>
      </c>
    </row>
    <row r="6155" spans="1:12" x14ac:dyDescent="0.2">
      <c r="A6155">
        <v>6154</v>
      </c>
      <c r="B6155">
        <f>HLOOKUP("Referencer",data!$A$1:$AT$8036,A6155,FALSE)</f>
        <v>0</v>
      </c>
      <c r="C6155">
        <f>HLOOKUP("Stedtekst",data!$A$1:$AT$8036,A6155,FALSE)</f>
        <v>0</v>
      </c>
      <c r="D6155">
        <f>HLOOKUP("Målested navn",data!$A$1:$AT$8036,A6155,FALSE)</f>
        <v>0</v>
      </c>
      <c r="E6155">
        <f>HLOOKUP("Prøvetagning",data!$A$1:$AT$8036,A6155,FALSE)</f>
        <v>0</v>
      </c>
      <c r="F6155">
        <f>HLOOKUP("Prøve",data!$A$1:$AT$8036,A6155,FALSE)</f>
        <v>0</v>
      </c>
      <c r="G6155">
        <f>HLOOKUP("ScKode",data!$A$1:$AT$8036,A6155,FALSE)</f>
        <v>0</v>
      </c>
      <c r="H6155">
        <f>HLOOKUP("StofParameter",data!$A$1:$AT$8036,A6155,FALSE)</f>
        <v>0</v>
      </c>
      <c r="I6155">
        <f>HLOOKUP("Dato",data!$A$1:$AT$8036,A6155,FALSE)</f>
        <v>0</v>
      </c>
      <c r="J6155">
        <f>HLOOKUP("Resultat-attribut",data!$A$1:$AT$8036,A6155,FALSE)</f>
        <v>0</v>
      </c>
      <c r="K6155">
        <f>HLOOKUP("Resultat",data!$A$1:$AT$8036,A6155,FALSE)</f>
        <v>0</v>
      </c>
      <c r="L6155">
        <f>HLOOKUP("Enhed",data!$A$1:$AT$8036,A6155,FALSE)</f>
        <v>0</v>
      </c>
    </row>
    <row r="6156" spans="1:12" x14ac:dyDescent="0.2">
      <c r="A6156">
        <v>6155</v>
      </c>
      <c r="B6156">
        <f>HLOOKUP("Referencer",data!$A$1:$AT$8036,A6156,FALSE)</f>
        <v>0</v>
      </c>
      <c r="C6156">
        <f>HLOOKUP("Stedtekst",data!$A$1:$AT$8036,A6156,FALSE)</f>
        <v>0</v>
      </c>
      <c r="D6156">
        <f>HLOOKUP("Målested navn",data!$A$1:$AT$8036,A6156,FALSE)</f>
        <v>0</v>
      </c>
      <c r="E6156">
        <f>HLOOKUP("Prøvetagning",data!$A$1:$AT$8036,A6156,FALSE)</f>
        <v>0</v>
      </c>
      <c r="F6156">
        <f>HLOOKUP("Prøve",data!$A$1:$AT$8036,A6156,FALSE)</f>
        <v>0</v>
      </c>
      <c r="G6156">
        <f>HLOOKUP("ScKode",data!$A$1:$AT$8036,A6156,FALSE)</f>
        <v>0</v>
      </c>
      <c r="H6156">
        <f>HLOOKUP("StofParameter",data!$A$1:$AT$8036,A6156,FALSE)</f>
        <v>0</v>
      </c>
      <c r="I6156">
        <f>HLOOKUP("Dato",data!$A$1:$AT$8036,A6156,FALSE)</f>
        <v>0</v>
      </c>
      <c r="J6156">
        <f>HLOOKUP("Resultat-attribut",data!$A$1:$AT$8036,A6156,FALSE)</f>
        <v>0</v>
      </c>
      <c r="K6156">
        <f>HLOOKUP("Resultat",data!$A$1:$AT$8036,A6156,FALSE)</f>
        <v>0</v>
      </c>
      <c r="L6156">
        <f>HLOOKUP("Enhed",data!$A$1:$AT$8036,A6156,FALSE)</f>
        <v>0</v>
      </c>
    </row>
    <row r="6157" spans="1:12" x14ac:dyDescent="0.2">
      <c r="A6157">
        <v>6156</v>
      </c>
      <c r="B6157">
        <f>HLOOKUP("Referencer",data!$A$1:$AT$8036,A6157,FALSE)</f>
        <v>0</v>
      </c>
      <c r="C6157">
        <f>HLOOKUP("Stedtekst",data!$A$1:$AT$8036,A6157,FALSE)</f>
        <v>0</v>
      </c>
      <c r="D6157">
        <f>HLOOKUP("Målested navn",data!$A$1:$AT$8036,A6157,FALSE)</f>
        <v>0</v>
      </c>
      <c r="E6157">
        <f>HLOOKUP("Prøvetagning",data!$A$1:$AT$8036,A6157,FALSE)</f>
        <v>0</v>
      </c>
      <c r="F6157">
        <f>HLOOKUP("Prøve",data!$A$1:$AT$8036,A6157,FALSE)</f>
        <v>0</v>
      </c>
      <c r="G6157">
        <f>HLOOKUP("ScKode",data!$A$1:$AT$8036,A6157,FALSE)</f>
        <v>0</v>
      </c>
      <c r="H6157">
        <f>HLOOKUP("StofParameter",data!$A$1:$AT$8036,A6157,FALSE)</f>
        <v>0</v>
      </c>
      <c r="I6157">
        <f>HLOOKUP("Dato",data!$A$1:$AT$8036,A6157,FALSE)</f>
        <v>0</v>
      </c>
      <c r="J6157">
        <f>HLOOKUP("Resultat-attribut",data!$A$1:$AT$8036,A6157,FALSE)</f>
        <v>0</v>
      </c>
      <c r="K6157">
        <f>HLOOKUP("Resultat",data!$A$1:$AT$8036,A6157,FALSE)</f>
        <v>0</v>
      </c>
      <c r="L6157">
        <f>HLOOKUP("Enhed",data!$A$1:$AT$8036,A6157,FALSE)</f>
        <v>0</v>
      </c>
    </row>
    <row r="6158" spans="1:12" x14ac:dyDescent="0.2">
      <c r="A6158">
        <v>6157</v>
      </c>
      <c r="B6158">
        <f>HLOOKUP("Referencer",data!$A$1:$AT$8036,A6158,FALSE)</f>
        <v>0</v>
      </c>
      <c r="C6158">
        <f>HLOOKUP("Stedtekst",data!$A$1:$AT$8036,A6158,FALSE)</f>
        <v>0</v>
      </c>
      <c r="D6158">
        <f>HLOOKUP("Målested navn",data!$A$1:$AT$8036,A6158,FALSE)</f>
        <v>0</v>
      </c>
      <c r="E6158">
        <f>HLOOKUP("Prøvetagning",data!$A$1:$AT$8036,A6158,FALSE)</f>
        <v>0</v>
      </c>
      <c r="F6158">
        <f>HLOOKUP("Prøve",data!$A$1:$AT$8036,A6158,FALSE)</f>
        <v>0</v>
      </c>
      <c r="G6158">
        <f>HLOOKUP("ScKode",data!$A$1:$AT$8036,A6158,FALSE)</f>
        <v>0</v>
      </c>
      <c r="H6158">
        <f>HLOOKUP("StofParameter",data!$A$1:$AT$8036,A6158,FALSE)</f>
        <v>0</v>
      </c>
      <c r="I6158">
        <f>HLOOKUP("Dato",data!$A$1:$AT$8036,A6158,FALSE)</f>
        <v>0</v>
      </c>
      <c r="J6158">
        <f>HLOOKUP("Resultat-attribut",data!$A$1:$AT$8036,A6158,FALSE)</f>
        <v>0</v>
      </c>
      <c r="K6158">
        <f>HLOOKUP("Resultat",data!$A$1:$AT$8036,A6158,FALSE)</f>
        <v>0</v>
      </c>
      <c r="L6158">
        <f>HLOOKUP("Enhed",data!$A$1:$AT$8036,A6158,FALSE)</f>
        <v>0</v>
      </c>
    </row>
    <row r="6159" spans="1:12" x14ac:dyDescent="0.2">
      <c r="A6159">
        <v>6158</v>
      </c>
      <c r="B6159">
        <f>HLOOKUP("Referencer",data!$A$1:$AT$8036,A6159,FALSE)</f>
        <v>0</v>
      </c>
      <c r="C6159">
        <f>HLOOKUP("Stedtekst",data!$A$1:$AT$8036,A6159,FALSE)</f>
        <v>0</v>
      </c>
      <c r="D6159">
        <f>HLOOKUP("Målested navn",data!$A$1:$AT$8036,A6159,FALSE)</f>
        <v>0</v>
      </c>
      <c r="E6159">
        <f>HLOOKUP("Prøvetagning",data!$A$1:$AT$8036,A6159,FALSE)</f>
        <v>0</v>
      </c>
      <c r="F6159">
        <f>HLOOKUP("Prøve",data!$A$1:$AT$8036,A6159,FALSE)</f>
        <v>0</v>
      </c>
      <c r="G6159">
        <f>HLOOKUP("ScKode",data!$A$1:$AT$8036,A6159,FALSE)</f>
        <v>0</v>
      </c>
      <c r="H6159">
        <f>HLOOKUP("StofParameter",data!$A$1:$AT$8036,A6159,FALSE)</f>
        <v>0</v>
      </c>
      <c r="I6159">
        <f>HLOOKUP("Dato",data!$A$1:$AT$8036,A6159,FALSE)</f>
        <v>0</v>
      </c>
      <c r="J6159">
        <f>HLOOKUP("Resultat-attribut",data!$A$1:$AT$8036,A6159,FALSE)</f>
        <v>0</v>
      </c>
      <c r="K6159">
        <f>HLOOKUP("Resultat",data!$A$1:$AT$8036,A6159,FALSE)</f>
        <v>0</v>
      </c>
      <c r="L6159">
        <f>HLOOKUP("Enhed",data!$A$1:$AT$8036,A6159,FALSE)</f>
        <v>0</v>
      </c>
    </row>
    <row r="6160" spans="1:12" x14ac:dyDescent="0.2">
      <c r="A6160">
        <v>6159</v>
      </c>
      <c r="B6160">
        <f>HLOOKUP("Referencer",data!$A$1:$AT$8036,A6160,FALSE)</f>
        <v>0</v>
      </c>
      <c r="C6160">
        <f>HLOOKUP("Stedtekst",data!$A$1:$AT$8036,A6160,FALSE)</f>
        <v>0</v>
      </c>
      <c r="D6160">
        <f>HLOOKUP("Målested navn",data!$A$1:$AT$8036,A6160,FALSE)</f>
        <v>0</v>
      </c>
      <c r="E6160">
        <f>HLOOKUP("Prøvetagning",data!$A$1:$AT$8036,A6160,FALSE)</f>
        <v>0</v>
      </c>
      <c r="F6160">
        <f>HLOOKUP("Prøve",data!$A$1:$AT$8036,A6160,FALSE)</f>
        <v>0</v>
      </c>
      <c r="G6160">
        <f>HLOOKUP("ScKode",data!$A$1:$AT$8036,A6160,FALSE)</f>
        <v>0</v>
      </c>
      <c r="H6160">
        <f>HLOOKUP("StofParameter",data!$A$1:$AT$8036,A6160,FALSE)</f>
        <v>0</v>
      </c>
      <c r="I6160">
        <f>HLOOKUP("Dato",data!$A$1:$AT$8036,A6160,FALSE)</f>
        <v>0</v>
      </c>
      <c r="J6160">
        <f>HLOOKUP("Resultat-attribut",data!$A$1:$AT$8036,A6160,FALSE)</f>
        <v>0</v>
      </c>
      <c r="K6160">
        <f>HLOOKUP("Resultat",data!$A$1:$AT$8036,A6160,FALSE)</f>
        <v>0</v>
      </c>
      <c r="L6160">
        <f>HLOOKUP("Enhed",data!$A$1:$AT$8036,A6160,FALSE)</f>
        <v>0</v>
      </c>
    </row>
    <row r="6161" spans="1:12" x14ac:dyDescent="0.2">
      <c r="A6161">
        <v>6160</v>
      </c>
      <c r="B6161">
        <f>HLOOKUP("Referencer",data!$A$1:$AT$8036,A6161,FALSE)</f>
        <v>0</v>
      </c>
      <c r="C6161">
        <f>HLOOKUP("Stedtekst",data!$A$1:$AT$8036,A6161,FALSE)</f>
        <v>0</v>
      </c>
      <c r="D6161">
        <f>HLOOKUP("Målested navn",data!$A$1:$AT$8036,A6161,FALSE)</f>
        <v>0</v>
      </c>
      <c r="E6161">
        <f>HLOOKUP("Prøvetagning",data!$A$1:$AT$8036,A6161,FALSE)</f>
        <v>0</v>
      </c>
      <c r="F6161">
        <f>HLOOKUP("Prøve",data!$A$1:$AT$8036,A6161,FALSE)</f>
        <v>0</v>
      </c>
      <c r="G6161">
        <f>HLOOKUP("ScKode",data!$A$1:$AT$8036,A6161,FALSE)</f>
        <v>0</v>
      </c>
      <c r="H6161">
        <f>HLOOKUP("StofParameter",data!$A$1:$AT$8036,A6161,FALSE)</f>
        <v>0</v>
      </c>
      <c r="I6161">
        <f>HLOOKUP("Dato",data!$A$1:$AT$8036,A6161,FALSE)</f>
        <v>0</v>
      </c>
      <c r="J6161">
        <f>HLOOKUP("Resultat-attribut",data!$A$1:$AT$8036,A6161,FALSE)</f>
        <v>0</v>
      </c>
      <c r="K6161">
        <f>HLOOKUP("Resultat",data!$A$1:$AT$8036,A6161,FALSE)</f>
        <v>0</v>
      </c>
      <c r="L6161">
        <f>HLOOKUP("Enhed",data!$A$1:$AT$8036,A6161,FALSE)</f>
        <v>0</v>
      </c>
    </row>
    <row r="6162" spans="1:12" x14ac:dyDescent="0.2">
      <c r="A6162">
        <v>6161</v>
      </c>
      <c r="B6162">
        <f>HLOOKUP("Referencer",data!$A$1:$AT$8036,A6162,FALSE)</f>
        <v>0</v>
      </c>
      <c r="C6162">
        <f>HLOOKUP("Stedtekst",data!$A$1:$AT$8036,A6162,FALSE)</f>
        <v>0</v>
      </c>
      <c r="D6162">
        <f>HLOOKUP("Målested navn",data!$A$1:$AT$8036,A6162,FALSE)</f>
        <v>0</v>
      </c>
      <c r="E6162">
        <f>HLOOKUP("Prøvetagning",data!$A$1:$AT$8036,A6162,FALSE)</f>
        <v>0</v>
      </c>
      <c r="F6162">
        <f>HLOOKUP("Prøve",data!$A$1:$AT$8036,A6162,FALSE)</f>
        <v>0</v>
      </c>
      <c r="G6162">
        <f>HLOOKUP("ScKode",data!$A$1:$AT$8036,A6162,FALSE)</f>
        <v>0</v>
      </c>
      <c r="H6162">
        <f>HLOOKUP("StofParameter",data!$A$1:$AT$8036,A6162,FALSE)</f>
        <v>0</v>
      </c>
      <c r="I6162">
        <f>HLOOKUP("Dato",data!$A$1:$AT$8036,A6162,FALSE)</f>
        <v>0</v>
      </c>
      <c r="J6162">
        <f>HLOOKUP("Resultat-attribut",data!$A$1:$AT$8036,A6162,FALSE)</f>
        <v>0</v>
      </c>
      <c r="K6162">
        <f>HLOOKUP("Resultat",data!$A$1:$AT$8036,A6162,FALSE)</f>
        <v>0</v>
      </c>
      <c r="L6162">
        <f>HLOOKUP("Enhed",data!$A$1:$AT$8036,A6162,FALSE)</f>
        <v>0</v>
      </c>
    </row>
    <row r="6163" spans="1:12" x14ac:dyDescent="0.2">
      <c r="A6163">
        <v>6162</v>
      </c>
      <c r="B6163">
        <f>HLOOKUP("Referencer",data!$A$1:$AT$8036,A6163,FALSE)</f>
        <v>0</v>
      </c>
      <c r="C6163">
        <f>HLOOKUP("Stedtekst",data!$A$1:$AT$8036,A6163,FALSE)</f>
        <v>0</v>
      </c>
      <c r="D6163">
        <f>HLOOKUP("Målested navn",data!$A$1:$AT$8036,A6163,FALSE)</f>
        <v>0</v>
      </c>
      <c r="E6163">
        <f>HLOOKUP("Prøvetagning",data!$A$1:$AT$8036,A6163,FALSE)</f>
        <v>0</v>
      </c>
      <c r="F6163">
        <f>HLOOKUP("Prøve",data!$A$1:$AT$8036,A6163,FALSE)</f>
        <v>0</v>
      </c>
      <c r="G6163">
        <f>HLOOKUP("ScKode",data!$A$1:$AT$8036,A6163,FALSE)</f>
        <v>0</v>
      </c>
      <c r="H6163">
        <f>HLOOKUP("StofParameter",data!$A$1:$AT$8036,A6163,FALSE)</f>
        <v>0</v>
      </c>
      <c r="I6163">
        <f>HLOOKUP("Dato",data!$A$1:$AT$8036,A6163,FALSE)</f>
        <v>0</v>
      </c>
      <c r="J6163">
        <f>HLOOKUP("Resultat-attribut",data!$A$1:$AT$8036,A6163,FALSE)</f>
        <v>0</v>
      </c>
      <c r="K6163">
        <f>HLOOKUP("Resultat",data!$A$1:$AT$8036,A6163,FALSE)</f>
        <v>0</v>
      </c>
      <c r="L6163">
        <f>HLOOKUP("Enhed",data!$A$1:$AT$8036,A6163,FALSE)</f>
        <v>0</v>
      </c>
    </row>
    <row r="6164" spans="1:12" x14ac:dyDescent="0.2">
      <c r="A6164">
        <v>6163</v>
      </c>
      <c r="B6164">
        <f>HLOOKUP("Referencer",data!$A$1:$AT$8036,A6164,FALSE)</f>
        <v>0</v>
      </c>
      <c r="C6164">
        <f>HLOOKUP("Stedtekst",data!$A$1:$AT$8036,A6164,FALSE)</f>
        <v>0</v>
      </c>
      <c r="D6164">
        <f>HLOOKUP("Målested navn",data!$A$1:$AT$8036,A6164,FALSE)</f>
        <v>0</v>
      </c>
      <c r="E6164">
        <f>HLOOKUP("Prøvetagning",data!$A$1:$AT$8036,A6164,FALSE)</f>
        <v>0</v>
      </c>
      <c r="F6164">
        <f>HLOOKUP("Prøve",data!$A$1:$AT$8036,A6164,FALSE)</f>
        <v>0</v>
      </c>
      <c r="G6164">
        <f>HLOOKUP("ScKode",data!$A$1:$AT$8036,A6164,FALSE)</f>
        <v>0</v>
      </c>
      <c r="H6164">
        <f>HLOOKUP("StofParameter",data!$A$1:$AT$8036,A6164,FALSE)</f>
        <v>0</v>
      </c>
      <c r="I6164">
        <f>HLOOKUP("Dato",data!$A$1:$AT$8036,A6164,FALSE)</f>
        <v>0</v>
      </c>
      <c r="J6164">
        <f>HLOOKUP("Resultat-attribut",data!$A$1:$AT$8036,A6164,FALSE)</f>
        <v>0</v>
      </c>
      <c r="K6164">
        <f>HLOOKUP("Resultat",data!$A$1:$AT$8036,A6164,FALSE)</f>
        <v>0</v>
      </c>
      <c r="L6164">
        <f>HLOOKUP("Enhed",data!$A$1:$AT$8036,A6164,FALSE)</f>
        <v>0</v>
      </c>
    </row>
    <row r="6165" spans="1:12" x14ac:dyDescent="0.2">
      <c r="A6165">
        <v>6164</v>
      </c>
      <c r="B6165">
        <f>HLOOKUP("Referencer",data!$A$1:$AT$8036,A6165,FALSE)</f>
        <v>0</v>
      </c>
      <c r="C6165">
        <f>HLOOKUP("Stedtekst",data!$A$1:$AT$8036,A6165,FALSE)</f>
        <v>0</v>
      </c>
      <c r="D6165">
        <f>HLOOKUP("Målested navn",data!$A$1:$AT$8036,A6165,FALSE)</f>
        <v>0</v>
      </c>
      <c r="E6165">
        <f>HLOOKUP("Prøvetagning",data!$A$1:$AT$8036,A6165,FALSE)</f>
        <v>0</v>
      </c>
      <c r="F6165">
        <f>HLOOKUP("Prøve",data!$A$1:$AT$8036,A6165,FALSE)</f>
        <v>0</v>
      </c>
      <c r="G6165">
        <f>HLOOKUP("ScKode",data!$A$1:$AT$8036,A6165,FALSE)</f>
        <v>0</v>
      </c>
      <c r="H6165">
        <f>HLOOKUP("StofParameter",data!$A$1:$AT$8036,A6165,FALSE)</f>
        <v>0</v>
      </c>
      <c r="I6165">
        <f>HLOOKUP("Dato",data!$A$1:$AT$8036,A6165,FALSE)</f>
        <v>0</v>
      </c>
      <c r="J6165">
        <f>HLOOKUP("Resultat-attribut",data!$A$1:$AT$8036,A6165,FALSE)</f>
        <v>0</v>
      </c>
      <c r="K6165">
        <f>HLOOKUP("Resultat",data!$A$1:$AT$8036,A6165,FALSE)</f>
        <v>0</v>
      </c>
      <c r="L6165">
        <f>HLOOKUP("Enhed",data!$A$1:$AT$8036,A6165,FALSE)</f>
        <v>0</v>
      </c>
    </row>
    <row r="6166" spans="1:12" x14ac:dyDescent="0.2">
      <c r="A6166">
        <v>6165</v>
      </c>
      <c r="B6166">
        <f>HLOOKUP("Referencer",data!$A$1:$AT$8036,A6166,FALSE)</f>
        <v>0</v>
      </c>
      <c r="C6166">
        <f>HLOOKUP("Stedtekst",data!$A$1:$AT$8036,A6166,FALSE)</f>
        <v>0</v>
      </c>
      <c r="D6166">
        <f>HLOOKUP("Målested navn",data!$A$1:$AT$8036,A6166,FALSE)</f>
        <v>0</v>
      </c>
      <c r="E6166">
        <f>HLOOKUP("Prøvetagning",data!$A$1:$AT$8036,A6166,FALSE)</f>
        <v>0</v>
      </c>
      <c r="F6166">
        <f>HLOOKUP("Prøve",data!$A$1:$AT$8036,A6166,FALSE)</f>
        <v>0</v>
      </c>
      <c r="G6166">
        <f>HLOOKUP("ScKode",data!$A$1:$AT$8036,A6166,FALSE)</f>
        <v>0</v>
      </c>
      <c r="H6166">
        <f>HLOOKUP("StofParameter",data!$A$1:$AT$8036,A6166,FALSE)</f>
        <v>0</v>
      </c>
      <c r="I6166">
        <f>HLOOKUP("Dato",data!$A$1:$AT$8036,A6166,FALSE)</f>
        <v>0</v>
      </c>
      <c r="J6166">
        <f>HLOOKUP("Resultat-attribut",data!$A$1:$AT$8036,A6166,FALSE)</f>
        <v>0</v>
      </c>
      <c r="K6166">
        <f>HLOOKUP("Resultat",data!$A$1:$AT$8036,A6166,FALSE)</f>
        <v>0</v>
      </c>
      <c r="L6166">
        <f>HLOOKUP("Enhed",data!$A$1:$AT$8036,A6166,FALSE)</f>
        <v>0</v>
      </c>
    </row>
    <row r="6167" spans="1:12" x14ac:dyDescent="0.2">
      <c r="A6167">
        <v>6166</v>
      </c>
      <c r="B6167">
        <f>HLOOKUP("Referencer",data!$A$1:$AT$8036,A6167,FALSE)</f>
        <v>0</v>
      </c>
      <c r="C6167">
        <f>HLOOKUP("Stedtekst",data!$A$1:$AT$8036,A6167,FALSE)</f>
        <v>0</v>
      </c>
      <c r="D6167">
        <f>HLOOKUP("Målested navn",data!$A$1:$AT$8036,A6167,FALSE)</f>
        <v>0</v>
      </c>
      <c r="E6167">
        <f>HLOOKUP("Prøvetagning",data!$A$1:$AT$8036,A6167,FALSE)</f>
        <v>0</v>
      </c>
      <c r="F6167">
        <f>HLOOKUP("Prøve",data!$A$1:$AT$8036,A6167,FALSE)</f>
        <v>0</v>
      </c>
      <c r="G6167">
        <f>HLOOKUP("ScKode",data!$A$1:$AT$8036,A6167,FALSE)</f>
        <v>0</v>
      </c>
      <c r="H6167">
        <f>HLOOKUP("StofParameter",data!$A$1:$AT$8036,A6167,FALSE)</f>
        <v>0</v>
      </c>
      <c r="I6167">
        <f>HLOOKUP("Dato",data!$A$1:$AT$8036,A6167,FALSE)</f>
        <v>0</v>
      </c>
      <c r="J6167">
        <f>HLOOKUP("Resultat-attribut",data!$A$1:$AT$8036,A6167,FALSE)</f>
        <v>0</v>
      </c>
      <c r="K6167">
        <f>HLOOKUP("Resultat",data!$A$1:$AT$8036,A6167,FALSE)</f>
        <v>0</v>
      </c>
      <c r="L6167">
        <f>HLOOKUP("Enhed",data!$A$1:$AT$8036,A6167,FALSE)</f>
        <v>0</v>
      </c>
    </row>
    <row r="6168" spans="1:12" x14ac:dyDescent="0.2">
      <c r="A6168">
        <v>6167</v>
      </c>
      <c r="B6168">
        <f>HLOOKUP("Referencer",data!$A$1:$AT$8036,A6168,FALSE)</f>
        <v>0</v>
      </c>
      <c r="C6168">
        <f>HLOOKUP("Stedtekst",data!$A$1:$AT$8036,A6168,FALSE)</f>
        <v>0</v>
      </c>
      <c r="D6168">
        <f>HLOOKUP("Målested navn",data!$A$1:$AT$8036,A6168,FALSE)</f>
        <v>0</v>
      </c>
      <c r="E6168">
        <f>HLOOKUP("Prøvetagning",data!$A$1:$AT$8036,A6168,FALSE)</f>
        <v>0</v>
      </c>
      <c r="F6168">
        <f>HLOOKUP("Prøve",data!$A$1:$AT$8036,A6168,FALSE)</f>
        <v>0</v>
      </c>
      <c r="G6168">
        <f>HLOOKUP("ScKode",data!$A$1:$AT$8036,A6168,FALSE)</f>
        <v>0</v>
      </c>
      <c r="H6168">
        <f>HLOOKUP("StofParameter",data!$A$1:$AT$8036,A6168,FALSE)</f>
        <v>0</v>
      </c>
      <c r="I6168">
        <f>HLOOKUP("Dato",data!$A$1:$AT$8036,A6168,FALSE)</f>
        <v>0</v>
      </c>
      <c r="J6168">
        <f>HLOOKUP("Resultat-attribut",data!$A$1:$AT$8036,A6168,FALSE)</f>
        <v>0</v>
      </c>
      <c r="K6168">
        <f>HLOOKUP("Resultat",data!$A$1:$AT$8036,A6168,FALSE)</f>
        <v>0</v>
      </c>
      <c r="L6168">
        <f>HLOOKUP("Enhed",data!$A$1:$AT$8036,A6168,FALSE)</f>
        <v>0</v>
      </c>
    </row>
    <row r="6169" spans="1:12" x14ac:dyDescent="0.2">
      <c r="A6169">
        <v>6168</v>
      </c>
      <c r="B6169">
        <f>HLOOKUP("Referencer",data!$A$1:$AT$8036,A6169,FALSE)</f>
        <v>0</v>
      </c>
      <c r="C6169">
        <f>HLOOKUP("Stedtekst",data!$A$1:$AT$8036,A6169,FALSE)</f>
        <v>0</v>
      </c>
      <c r="D6169">
        <f>HLOOKUP("Målested navn",data!$A$1:$AT$8036,A6169,FALSE)</f>
        <v>0</v>
      </c>
      <c r="E6169">
        <f>HLOOKUP("Prøvetagning",data!$A$1:$AT$8036,A6169,FALSE)</f>
        <v>0</v>
      </c>
      <c r="F6169">
        <f>HLOOKUP("Prøve",data!$A$1:$AT$8036,A6169,FALSE)</f>
        <v>0</v>
      </c>
      <c r="G6169">
        <f>HLOOKUP("ScKode",data!$A$1:$AT$8036,A6169,FALSE)</f>
        <v>0</v>
      </c>
      <c r="H6169">
        <f>HLOOKUP("StofParameter",data!$A$1:$AT$8036,A6169,FALSE)</f>
        <v>0</v>
      </c>
      <c r="I6169">
        <f>HLOOKUP("Dato",data!$A$1:$AT$8036,A6169,FALSE)</f>
        <v>0</v>
      </c>
      <c r="J6169">
        <f>HLOOKUP("Resultat-attribut",data!$A$1:$AT$8036,A6169,FALSE)</f>
        <v>0</v>
      </c>
      <c r="K6169">
        <f>HLOOKUP("Resultat",data!$A$1:$AT$8036,A6169,FALSE)</f>
        <v>0</v>
      </c>
      <c r="L6169">
        <f>HLOOKUP("Enhed",data!$A$1:$AT$8036,A6169,FALSE)</f>
        <v>0</v>
      </c>
    </row>
    <row r="6170" spans="1:12" x14ac:dyDescent="0.2">
      <c r="A6170">
        <v>6169</v>
      </c>
      <c r="B6170">
        <f>HLOOKUP("Referencer",data!$A$1:$AT$8036,A6170,FALSE)</f>
        <v>0</v>
      </c>
      <c r="C6170">
        <f>HLOOKUP("Stedtekst",data!$A$1:$AT$8036,A6170,FALSE)</f>
        <v>0</v>
      </c>
      <c r="D6170">
        <f>HLOOKUP("Målested navn",data!$A$1:$AT$8036,A6170,FALSE)</f>
        <v>0</v>
      </c>
      <c r="E6170">
        <f>HLOOKUP("Prøvetagning",data!$A$1:$AT$8036,A6170,FALSE)</f>
        <v>0</v>
      </c>
      <c r="F6170">
        <f>HLOOKUP("Prøve",data!$A$1:$AT$8036,A6170,FALSE)</f>
        <v>0</v>
      </c>
      <c r="G6170">
        <f>HLOOKUP("ScKode",data!$A$1:$AT$8036,A6170,FALSE)</f>
        <v>0</v>
      </c>
      <c r="H6170">
        <f>HLOOKUP("StofParameter",data!$A$1:$AT$8036,A6170,FALSE)</f>
        <v>0</v>
      </c>
      <c r="I6170">
        <f>HLOOKUP("Dato",data!$A$1:$AT$8036,A6170,FALSE)</f>
        <v>0</v>
      </c>
      <c r="J6170">
        <f>HLOOKUP("Resultat-attribut",data!$A$1:$AT$8036,A6170,FALSE)</f>
        <v>0</v>
      </c>
      <c r="K6170">
        <f>HLOOKUP("Resultat",data!$A$1:$AT$8036,A6170,FALSE)</f>
        <v>0</v>
      </c>
      <c r="L6170">
        <f>HLOOKUP("Enhed",data!$A$1:$AT$8036,A6170,FALSE)</f>
        <v>0</v>
      </c>
    </row>
    <row r="6171" spans="1:12" x14ac:dyDescent="0.2">
      <c r="A6171">
        <v>6170</v>
      </c>
      <c r="B6171">
        <f>HLOOKUP("Referencer",data!$A$1:$AT$8036,A6171,FALSE)</f>
        <v>0</v>
      </c>
      <c r="C6171">
        <f>HLOOKUP("Stedtekst",data!$A$1:$AT$8036,A6171,FALSE)</f>
        <v>0</v>
      </c>
      <c r="D6171">
        <f>HLOOKUP("Målested navn",data!$A$1:$AT$8036,A6171,FALSE)</f>
        <v>0</v>
      </c>
      <c r="E6171">
        <f>HLOOKUP("Prøvetagning",data!$A$1:$AT$8036,A6171,FALSE)</f>
        <v>0</v>
      </c>
      <c r="F6171">
        <f>HLOOKUP("Prøve",data!$A$1:$AT$8036,A6171,FALSE)</f>
        <v>0</v>
      </c>
      <c r="G6171">
        <f>HLOOKUP("ScKode",data!$A$1:$AT$8036,A6171,FALSE)</f>
        <v>0</v>
      </c>
      <c r="H6171">
        <f>HLOOKUP("StofParameter",data!$A$1:$AT$8036,A6171,FALSE)</f>
        <v>0</v>
      </c>
      <c r="I6171">
        <f>HLOOKUP("Dato",data!$A$1:$AT$8036,A6171,FALSE)</f>
        <v>0</v>
      </c>
      <c r="J6171">
        <f>HLOOKUP("Resultat-attribut",data!$A$1:$AT$8036,A6171,FALSE)</f>
        <v>0</v>
      </c>
      <c r="K6171">
        <f>HLOOKUP("Resultat",data!$A$1:$AT$8036,A6171,FALSE)</f>
        <v>0</v>
      </c>
      <c r="L6171">
        <f>HLOOKUP("Enhed",data!$A$1:$AT$8036,A6171,FALSE)</f>
        <v>0</v>
      </c>
    </row>
    <row r="6172" spans="1:12" x14ac:dyDescent="0.2">
      <c r="A6172">
        <v>6171</v>
      </c>
      <c r="B6172">
        <f>HLOOKUP("Referencer",data!$A$1:$AT$8036,A6172,FALSE)</f>
        <v>0</v>
      </c>
      <c r="C6172">
        <f>HLOOKUP("Stedtekst",data!$A$1:$AT$8036,A6172,FALSE)</f>
        <v>0</v>
      </c>
      <c r="D6172">
        <f>HLOOKUP("Målested navn",data!$A$1:$AT$8036,A6172,FALSE)</f>
        <v>0</v>
      </c>
      <c r="E6172">
        <f>HLOOKUP("Prøvetagning",data!$A$1:$AT$8036,A6172,FALSE)</f>
        <v>0</v>
      </c>
      <c r="F6172">
        <f>HLOOKUP("Prøve",data!$A$1:$AT$8036,A6172,FALSE)</f>
        <v>0</v>
      </c>
      <c r="G6172">
        <f>HLOOKUP("ScKode",data!$A$1:$AT$8036,A6172,FALSE)</f>
        <v>0</v>
      </c>
      <c r="H6172">
        <f>HLOOKUP("StofParameter",data!$A$1:$AT$8036,A6172,FALSE)</f>
        <v>0</v>
      </c>
      <c r="I6172">
        <f>HLOOKUP("Dato",data!$A$1:$AT$8036,A6172,FALSE)</f>
        <v>0</v>
      </c>
      <c r="J6172">
        <f>HLOOKUP("Resultat-attribut",data!$A$1:$AT$8036,A6172,FALSE)</f>
        <v>0</v>
      </c>
      <c r="K6172">
        <f>HLOOKUP("Resultat",data!$A$1:$AT$8036,A6172,FALSE)</f>
        <v>0</v>
      </c>
      <c r="L6172">
        <f>HLOOKUP("Enhed",data!$A$1:$AT$8036,A6172,FALSE)</f>
        <v>0</v>
      </c>
    </row>
    <row r="6173" spans="1:12" x14ac:dyDescent="0.2">
      <c r="A6173">
        <v>6172</v>
      </c>
      <c r="B6173">
        <f>HLOOKUP("Referencer",data!$A$1:$AT$8036,A6173,FALSE)</f>
        <v>0</v>
      </c>
      <c r="C6173">
        <f>HLOOKUP("Stedtekst",data!$A$1:$AT$8036,A6173,FALSE)</f>
        <v>0</v>
      </c>
      <c r="D6173">
        <f>HLOOKUP("Målested navn",data!$A$1:$AT$8036,A6173,FALSE)</f>
        <v>0</v>
      </c>
      <c r="E6173">
        <f>HLOOKUP("Prøvetagning",data!$A$1:$AT$8036,A6173,FALSE)</f>
        <v>0</v>
      </c>
      <c r="F6173">
        <f>HLOOKUP("Prøve",data!$A$1:$AT$8036,A6173,FALSE)</f>
        <v>0</v>
      </c>
      <c r="G6173">
        <f>HLOOKUP("ScKode",data!$A$1:$AT$8036,A6173,FALSE)</f>
        <v>0</v>
      </c>
      <c r="H6173">
        <f>HLOOKUP("StofParameter",data!$A$1:$AT$8036,A6173,FALSE)</f>
        <v>0</v>
      </c>
      <c r="I6173">
        <f>HLOOKUP("Dato",data!$A$1:$AT$8036,A6173,FALSE)</f>
        <v>0</v>
      </c>
      <c r="J6173">
        <f>HLOOKUP("Resultat-attribut",data!$A$1:$AT$8036,A6173,FALSE)</f>
        <v>0</v>
      </c>
      <c r="K6173">
        <f>HLOOKUP("Resultat",data!$A$1:$AT$8036,A6173,FALSE)</f>
        <v>0</v>
      </c>
      <c r="L6173">
        <f>HLOOKUP("Enhed",data!$A$1:$AT$8036,A6173,FALSE)</f>
        <v>0</v>
      </c>
    </row>
    <row r="6174" spans="1:12" x14ac:dyDescent="0.2">
      <c r="A6174">
        <v>6173</v>
      </c>
      <c r="B6174">
        <f>HLOOKUP("Referencer",data!$A$1:$AT$8036,A6174,FALSE)</f>
        <v>0</v>
      </c>
      <c r="C6174">
        <f>HLOOKUP("Stedtekst",data!$A$1:$AT$8036,A6174,FALSE)</f>
        <v>0</v>
      </c>
      <c r="D6174">
        <f>HLOOKUP("Målested navn",data!$A$1:$AT$8036,A6174,FALSE)</f>
        <v>0</v>
      </c>
      <c r="E6174">
        <f>HLOOKUP("Prøvetagning",data!$A$1:$AT$8036,A6174,FALSE)</f>
        <v>0</v>
      </c>
      <c r="F6174">
        <f>HLOOKUP("Prøve",data!$A$1:$AT$8036,A6174,FALSE)</f>
        <v>0</v>
      </c>
      <c r="G6174">
        <f>HLOOKUP("ScKode",data!$A$1:$AT$8036,A6174,FALSE)</f>
        <v>0</v>
      </c>
      <c r="H6174">
        <f>HLOOKUP("StofParameter",data!$A$1:$AT$8036,A6174,FALSE)</f>
        <v>0</v>
      </c>
      <c r="I6174">
        <f>HLOOKUP("Dato",data!$A$1:$AT$8036,A6174,FALSE)</f>
        <v>0</v>
      </c>
      <c r="J6174">
        <f>HLOOKUP("Resultat-attribut",data!$A$1:$AT$8036,A6174,FALSE)</f>
        <v>0</v>
      </c>
      <c r="K6174">
        <f>HLOOKUP("Resultat",data!$A$1:$AT$8036,A6174,FALSE)</f>
        <v>0</v>
      </c>
      <c r="L6174">
        <f>HLOOKUP("Enhed",data!$A$1:$AT$8036,A6174,FALSE)</f>
        <v>0</v>
      </c>
    </row>
    <row r="6175" spans="1:12" x14ac:dyDescent="0.2">
      <c r="A6175">
        <v>6174</v>
      </c>
      <c r="B6175">
        <f>HLOOKUP("Referencer",data!$A$1:$AT$8036,A6175,FALSE)</f>
        <v>0</v>
      </c>
      <c r="C6175">
        <f>HLOOKUP("Stedtekst",data!$A$1:$AT$8036,A6175,FALSE)</f>
        <v>0</v>
      </c>
      <c r="D6175">
        <f>HLOOKUP("Målested navn",data!$A$1:$AT$8036,A6175,FALSE)</f>
        <v>0</v>
      </c>
      <c r="E6175">
        <f>HLOOKUP("Prøvetagning",data!$A$1:$AT$8036,A6175,FALSE)</f>
        <v>0</v>
      </c>
      <c r="F6175">
        <f>HLOOKUP("Prøve",data!$A$1:$AT$8036,A6175,FALSE)</f>
        <v>0</v>
      </c>
      <c r="G6175">
        <f>HLOOKUP("ScKode",data!$A$1:$AT$8036,A6175,FALSE)</f>
        <v>0</v>
      </c>
      <c r="H6175">
        <f>HLOOKUP("StofParameter",data!$A$1:$AT$8036,A6175,FALSE)</f>
        <v>0</v>
      </c>
      <c r="I6175">
        <f>HLOOKUP("Dato",data!$A$1:$AT$8036,A6175,FALSE)</f>
        <v>0</v>
      </c>
      <c r="J6175">
        <f>HLOOKUP("Resultat-attribut",data!$A$1:$AT$8036,A6175,FALSE)</f>
        <v>0</v>
      </c>
      <c r="K6175">
        <f>HLOOKUP("Resultat",data!$A$1:$AT$8036,A6175,FALSE)</f>
        <v>0</v>
      </c>
      <c r="L6175">
        <f>HLOOKUP("Enhed",data!$A$1:$AT$8036,A6175,FALSE)</f>
        <v>0</v>
      </c>
    </row>
    <row r="6176" spans="1:12" x14ac:dyDescent="0.2">
      <c r="A6176">
        <v>6175</v>
      </c>
      <c r="B6176">
        <f>HLOOKUP("Referencer",data!$A$1:$AT$8036,A6176,FALSE)</f>
        <v>0</v>
      </c>
      <c r="C6176">
        <f>HLOOKUP("Stedtekst",data!$A$1:$AT$8036,A6176,FALSE)</f>
        <v>0</v>
      </c>
      <c r="D6176">
        <f>HLOOKUP("Målested navn",data!$A$1:$AT$8036,A6176,FALSE)</f>
        <v>0</v>
      </c>
      <c r="E6176">
        <f>HLOOKUP("Prøvetagning",data!$A$1:$AT$8036,A6176,FALSE)</f>
        <v>0</v>
      </c>
      <c r="F6176">
        <f>HLOOKUP("Prøve",data!$A$1:$AT$8036,A6176,FALSE)</f>
        <v>0</v>
      </c>
      <c r="G6176">
        <f>HLOOKUP("ScKode",data!$A$1:$AT$8036,A6176,FALSE)</f>
        <v>0</v>
      </c>
      <c r="H6176">
        <f>HLOOKUP("StofParameter",data!$A$1:$AT$8036,A6176,FALSE)</f>
        <v>0</v>
      </c>
      <c r="I6176">
        <f>HLOOKUP("Dato",data!$A$1:$AT$8036,A6176,FALSE)</f>
        <v>0</v>
      </c>
      <c r="J6176">
        <f>HLOOKUP("Resultat-attribut",data!$A$1:$AT$8036,A6176,FALSE)</f>
        <v>0</v>
      </c>
      <c r="K6176">
        <f>HLOOKUP("Resultat",data!$A$1:$AT$8036,A6176,FALSE)</f>
        <v>0</v>
      </c>
      <c r="L6176">
        <f>HLOOKUP("Enhed",data!$A$1:$AT$8036,A6176,FALSE)</f>
        <v>0</v>
      </c>
    </row>
    <row r="6177" spans="1:12" x14ac:dyDescent="0.2">
      <c r="A6177">
        <v>6176</v>
      </c>
      <c r="B6177">
        <f>HLOOKUP("Referencer",data!$A$1:$AT$8036,A6177,FALSE)</f>
        <v>0</v>
      </c>
      <c r="C6177">
        <f>HLOOKUP("Stedtekst",data!$A$1:$AT$8036,A6177,FALSE)</f>
        <v>0</v>
      </c>
      <c r="D6177">
        <f>HLOOKUP("Målested navn",data!$A$1:$AT$8036,A6177,FALSE)</f>
        <v>0</v>
      </c>
      <c r="E6177">
        <f>HLOOKUP("Prøvetagning",data!$A$1:$AT$8036,A6177,FALSE)</f>
        <v>0</v>
      </c>
      <c r="F6177">
        <f>HLOOKUP("Prøve",data!$A$1:$AT$8036,A6177,FALSE)</f>
        <v>0</v>
      </c>
      <c r="G6177">
        <f>HLOOKUP("ScKode",data!$A$1:$AT$8036,A6177,FALSE)</f>
        <v>0</v>
      </c>
      <c r="H6177">
        <f>HLOOKUP("StofParameter",data!$A$1:$AT$8036,A6177,FALSE)</f>
        <v>0</v>
      </c>
      <c r="I6177">
        <f>HLOOKUP("Dato",data!$A$1:$AT$8036,A6177,FALSE)</f>
        <v>0</v>
      </c>
      <c r="J6177">
        <f>HLOOKUP("Resultat-attribut",data!$A$1:$AT$8036,A6177,FALSE)</f>
        <v>0</v>
      </c>
      <c r="K6177">
        <f>HLOOKUP("Resultat",data!$A$1:$AT$8036,A6177,FALSE)</f>
        <v>0</v>
      </c>
      <c r="L6177">
        <f>HLOOKUP("Enhed",data!$A$1:$AT$8036,A6177,FALSE)</f>
        <v>0</v>
      </c>
    </row>
    <row r="6178" spans="1:12" x14ac:dyDescent="0.2">
      <c r="A6178">
        <v>6177</v>
      </c>
      <c r="B6178">
        <f>HLOOKUP("Referencer",data!$A$1:$AT$8036,A6178,FALSE)</f>
        <v>0</v>
      </c>
      <c r="C6178">
        <f>HLOOKUP("Stedtekst",data!$A$1:$AT$8036,A6178,FALSE)</f>
        <v>0</v>
      </c>
      <c r="D6178">
        <f>HLOOKUP("Målested navn",data!$A$1:$AT$8036,A6178,FALSE)</f>
        <v>0</v>
      </c>
      <c r="E6178">
        <f>HLOOKUP("Prøvetagning",data!$A$1:$AT$8036,A6178,FALSE)</f>
        <v>0</v>
      </c>
      <c r="F6178">
        <f>HLOOKUP("Prøve",data!$A$1:$AT$8036,A6178,FALSE)</f>
        <v>0</v>
      </c>
      <c r="G6178">
        <f>HLOOKUP("ScKode",data!$A$1:$AT$8036,A6178,FALSE)</f>
        <v>0</v>
      </c>
      <c r="H6178">
        <f>HLOOKUP("StofParameter",data!$A$1:$AT$8036,A6178,FALSE)</f>
        <v>0</v>
      </c>
      <c r="I6178">
        <f>HLOOKUP("Dato",data!$A$1:$AT$8036,A6178,FALSE)</f>
        <v>0</v>
      </c>
      <c r="J6178">
        <f>HLOOKUP("Resultat-attribut",data!$A$1:$AT$8036,A6178,FALSE)</f>
        <v>0</v>
      </c>
      <c r="K6178">
        <f>HLOOKUP("Resultat",data!$A$1:$AT$8036,A6178,FALSE)</f>
        <v>0</v>
      </c>
      <c r="L6178">
        <f>HLOOKUP("Enhed",data!$A$1:$AT$8036,A6178,FALSE)</f>
        <v>0</v>
      </c>
    </row>
    <row r="6179" spans="1:12" x14ac:dyDescent="0.2">
      <c r="A6179">
        <v>6178</v>
      </c>
      <c r="B6179">
        <f>HLOOKUP("Referencer",data!$A$1:$AT$8036,A6179,FALSE)</f>
        <v>0</v>
      </c>
      <c r="C6179">
        <f>HLOOKUP("Stedtekst",data!$A$1:$AT$8036,A6179,FALSE)</f>
        <v>0</v>
      </c>
      <c r="D6179">
        <f>HLOOKUP("Målested navn",data!$A$1:$AT$8036,A6179,FALSE)</f>
        <v>0</v>
      </c>
      <c r="E6179">
        <f>HLOOKUP("Prøvetagning",data!$A$1:$AT$8036,A6179,FALSE)</f>
        <v>0</v>
      </c>
      <c r="F6179">
        <f>HLOOKUP("Prøve",data!$A$1:$AT$8036,A6179,FALSE)</f>
        <v>0</v>
      </c>
      <c r="G6179">
        <f>HLOOKUP("ScKode",data!$A$1:$AT$8036,A6179,FALSE)</f>
        <v>0</v>
      </c>
      <c r="H6179">
        <f>HLOOKUP("StofParameter",data!$A$1:$AT$8036,A6179,FALSE)</f>
        <v>0</v>
      </c>
      <c r="I6179">
        <f>HLOOKUP("Dato",data!$A$1:$AT$8036,A6179,FALSE)</f>
        <v>0</v>
      </c>
      <c r="J6179">
        <f>HLOOKUP("Resultat-attribut",data!$A$1:$AT$8036,A6179,FALSE)</f>
        <v>0</v>
      </c>
      <c r="K6179">
        <f>HLOOKUP("Resultat",data!$A$1:$AT$8036,A6179,FALSE)</f>
        <v>0</v>
      </c>
      <c r="L6179">
        <f>HLOOKUP("Enhed",data!$A$1:$AT$8036,A6179,FALSE)</f>
        <v>0</v>
      </c>
    </row>
    <row r="6180" spans="1:12" x14ac:dyDescent="0.2">
      <c r="A6180">
        <v>6179</v>
      </c>
      <c r="B6180">
        <f>HLOOKUP("Referencer",data!$A$1:$AT$8036,A6180,FALSE)</f>
        <v>0</v>
      </c>
      <c r="C6180">
        <f>HLOOKUP("Stedtekst",data!$A$1:$AT$8036,A6180,FALSE)</f>
        <v>0</v>
      </c>
      <c r="D6180">
        <f>HLOOKUP("Målested navn",data!$A$1:$AT$8036,A6180,FALSE)</f>
        <v>0</v>
      </c>
      <c r="E6180">
        <f>HLOOKUP("Prøvetagning",data!$A$1:$AT$8036,A6180,FALSE)</f>
        <v>0</v>
      </c>
      <c r="F6180">
        <f>HLOOKUP("Prøve",data!$A$1:$AT$8036,A6180,FALSE)</f>
        <v>0</v>
      </c>
      <c r="G6180">
        <f>HLOOKUP("ScKode",data!$A$1:$AT$8036,A6180,FALSE)</f>
        <v>0</v>
      </c>
      <c r="H6180">
        <f>HLOOKUP("StofParameter",data!$A$1:$AT$8036,A6180,FALSE)</f>
        <v>0</v>
      </c>
      <c r="I6180">
        <f>HLOOKUP("Dato",data!$A$1:$AT$8036,A6180,FALSE)</f>
        <v>0</v>
      </c>
      <c r="J6180">
        <f>HLOOKUP("Resultat-attribut",data!$A$1:$AT$8036,A6180,FALSE)</f>
        <v>0</v>
      </c>
      <c r="K6180">
        <f>HLOOKUP("Resultat",data!$A$1:$AT$8036,A6180,FALSE)</f>
        <v>0</v>
      </c>
      <c r="L6180">
        <f>HLOOKUP("Enhed",data!$A$1:$AT$8036,A6180,FALSE)</f>
        <v>0</v>
      </c>
    </row>
    <row r="6181" spans="1:12" x14ac:dyDescent="0.2">
      <c r="A6181">
        <v>6180</v>
      </c>
      <c r="B6181">
        <f>HLOOKUP("Referencer",data!$A$1:$AT$8036,A6181,FALSE)</f>
        <v>0</v>
      </c>
      <c r="C6181">
        <f>HLOOKUP("Stedtekst",data!$A$1:$AT$8036,A6181,FALSE)</f>
        <v>0</v>
      </c>
      <c r="D6181">
        <f>HLOOKUP("Målested navn",data!$A$1:$AT$8036,A6181,FALSE)</f>
        <v>0</v>
      </c>
      <c r="E6181">
        <f>HLOOKUP("Prøvetagning",data!$A$1:$AT$8036,A6181,FALSE)</f>
        <v>0</v>
      </c>
      <c r="F6181">
        <f>HLOOKUP("Prøve",data!$A$1:$AT$8036,A6181,FALSE)</f>
        <v>0</v>
      </c>
      <c r="G6181">
        <f>HLOOKUP("ScKode",data!$A$1:$AT$8036,A6181,FALSE)</f>
        <v>0</v>
      </c>
      <c r="H6181">
        <f>HLOOKUP("StofParameter",data!$A$1:$AT$8036,A6181,FALSE)</f>
        <v>0</v>
      </c>
      <c r="I6181">
        <f>HLOOKUP("Dato",data!$A$1:$AT$8036,A6181,FALSE)</f>
        <v>0</v>
      </c>
      <c r="J6181">
        <f>HLOOKUP("Resultat-attribut",data!$A$1:$AT$8036,A6181,FALSE)</f>
        <v>0</v>
      </c>
      <c r="K6181">
        <f>HLOOKUP("Resultat",data!$A$1:$AT$8036,A6181,FALSE)</f>
        <v>0</v>
      </c>
      <c r="L6181">
        <f>HLOOKUP("Enhed",data!$A$1:$AT$8036,A6181,FALSE)</f>
        <v>0</v>
      </c>
    </row>
    <row r="6182" spans="1:12" x14ac:dyDescent="0.2">
      <c r="A6182">
        <v>6181</v>
      </c>
      <c r="B6182">
        <f>HLOOKUP("Referencer",data!$A$1:$AT$8036,A6182,FALSE)</f>
        <v>0</v>
      </c>
      <c r="C6182">
        <f>HLOOKUP("Stedtekst",data!$A$1:$AT$8036,A6182,FALSE)</f>
        <v>0</v>
      </c>
      <c r="D6182">
        <f>HLOOKUP("Målested navn",data!$A$1:$AT$8036,A6182,FALSE)</f>
        <v>0</v>
      </c>
      <c r="E6182">
        <f>HLOOKUP("Prøvetagning",data!$A$1:$AT$8036,A6182,FALSE)</f>
        <v>0</v>
      </c>
      <c r="F6182">
        <f>HLOOKUP("Prøve",data!$A$1:$AT$8036,A6182,FALSE)</f>
        <v>0</v>
      </c>
      <c r="G6182">
        <f>HLOOKUP("ScKode",data!$A$1:$AT$8036,A6182,FALSE)</f>
        <v>0</v>
      </c>
      <c r="H6182">
        <f>HLOOKUP("StofParameter",data!$A$1:$AT$8036,A6182,FALSE)</f>
        <v>0</v>
      </c>
      <c r="I6182">
        <f>HLOOKUP("Dato",data!$A$1:$AT$8036,A6182,FALSE)</f>
        <v>0</v>
      </c>
      <c r="J6182">
        <f>HLOOKUP("Resultat-attribut",data!$A$1:$AT$8036,A6182,FALSE)</f>
        <v>0</v>
      </c>
      <c r="K6182">
        <f>HLOOKUP("Resultat",data!$A$1:$AT$8036,A6182,FALSE)</f>
        <v>0</v>
      </c>
      <c r="L6182">
        <f>HLOOKUP("Enhed",data!$A$1:$AT$8036,A6182,FALSE)</f>
        <v>0</v>
      </c>
    </row>
    <row r="6183" spans="1:12" x14ac:dyDescent="0.2">
      <c r="A6183">
        <v>6182</v>
      </c>
      <c r="B6183">
        <f>HLOOKUP("Referencer",data!$A$1:$AT$8036,A6183,FALSE)</f>
        <v>0</v>
      </c>
      <c r="C6183">
        <f>HLOOKUP("Stedtekst",data!$A$1:$AT$8036,A6183,FALSE)</f>
        <v>0</v>
      </c>
      <c r="D6183">
        <f>HLOOKUP("Målested navn",data!$A$1:$AT$8036,A6183,FALSE)</f>
        <v>0</v>
      </c>
      <c r="E6183">
        <f>HLOOKUP("Prøvetagning",data!$A$1:$AT$8036,A6183,FALSE)</f>
        <v>0</v>
      </c>
      <c r="F6183">
        <f>HLOOKUP("Prøve",data!$A$1:$AT$8036,A6183,FALSE)</f>
        <v>0</v>
      </c>
      <c r="G6183">
        <f>HLOOKUP("ScKode",data!$A$1:$AT$8036,A6183,FALSE)</f>
        <v>0</v>
      </c>
      <c r="H6183">
        <f>HLOOKUP("StofParameter",data!$A$1:$AT$8036,A6183,FALSE)</f>
        <v>0</v>
      </c>
      <c r="I6183">
        <f>HLOOKUP("Dato",data!$A$1:$AT$8036,A6183,FALSE)</f>
        <v>0</v>
      </c>
      <c r="J6183">
        <f>HLOOKUP("Resultat-attribut",data!$A$1:$AT$8036,A6183,FALSE)</f>
        <v>0</v>
      </c>
      <c r="K6183">
        <f>HLOOKUP("Resultat",data!$A$1:$AT$8036,A6183,FALSE)</f>
        <v>0</v>
      </c>
      <c r="L6183">
        <f>HLOOKUP("Enhed",data!$A$1:$AT$8036,A6183,FALSE)</f>
        <v>0</v>
      </c>
    </row>
    <row r="6184" spans="1:12" x14ac:dyDescent="0.2">
      <c r="A6184">
        <v>6183</v>
      </c>
      <c r="B6184">
        <f>HLOOKUP("Referencer",data!$A$1:$AT$8036,A6184,FALSE)</f>
        <v>0</v>
      </c>
      <c r="C6184">
        <f>HLOOKUP("Stedtekst",data!$A$1:$AT$8036,A6184,FALSE)</f>
        <v>0</v>
      </c>
      <c r="D6184">
        <f>HLOOKUP("Målested navn",data!$A$1:$AT$8036,A6184,FALSE)</f>
        <v>0</v>
      </c>
      <c r="E6184">
        <f>HLOOKUP("Prøvetagning",data!$A$1:$AT$8036,A6184,FALSE)</f>
        <v>0</v>
      </c>
      <c r="F6184">
        <f>HLOOKUP("Prøve",data!$A$1:$AT$8036,A6184,FALSE)</f>
        <v>0</v>
      </c>
      <c r="G6184">
        <f>HLOOKUP("ScKode",data!$A$1:$AT$8036,A6184,FALSE)</f>
        <v>0</v>
      </c>
      <c r="H6184">
        <f>HLOOKUP("StofParameter",data!$A$1:$AT$8036,A6184,FALSE)</f>
        <v>0</v>
      </c>
      <c r="I6184">
        <f>HLOOKUP("Dato",data!$A$1:$AT$8036,A6184,FALSE)</f>
        <v>0</v>
      </c>
      <c r="J6184">
        <f>HLOOKUP("Resultat-attribut",data!$A$1:$AT$8036,A6184,FALSE)</f>
        <v>0</v>
      </c>
      <c r="K6184">
        <f>HLOOKUP("Resultat",data!$A$1:$AT$8036,A6184,FALSE)</f>
        <v>0</v>
      </c>
      <c r="L6184">
        <f>HLOOKUP("Enhed",data!$A$1:$AT$8036,A6184,FALSE)</f>
        <v>0</v>
      </c>
    </row>
    <row r="6185" spans="1:12" x14ac:dyDescent="0.2">
      <c r="A6185">
        <v>6184</v>
      </c>
      <c r="B6185">
        <f>HLOOKUP("Referencer",data!$A$1:$AT$8036,A6185,FALSE)</f>
        <v>0</v>
      </c>
      <c r="C6185">
        <f>HLOOKUP("Stedtekst",data!$A$1:$AT$8036,A6185,FALSE)</f>
        <v>0</v>
      </c>
      <c r="D6185">
        <f>HLOOKUP("Målested navn",data!$A$1:$AT$8036,A6185,FALSE)</f>
        <v>0</v>
      </c>
      <c r="E6185">
        <f>HLOOKUP("Prøvetagning",data!$A$1:$AT$8036,A6185,FALSE)</f>
        <v>0</v>
      </c>
      <c r="F6185">
        <f>HLOOKUP("Prøve",data!$A$1:$AT$8036,A6185,FALSE)</f>
        <v>0</v>
      </c>
      <c r="G6185">
        <f>HLOOKUP("ScKode",data!$A$1:$AT$8036,A6185,FALSE)</f>
        <v>0</v>
      </c>
      <c r="H6185">
        <f>HLOOKUP("StofParameter",data!$A$1:$AT$8036,A6185,FALSE)</f>
        <v>0</v>
      </c>
      <c r="I6185">
        <f>HLOOKUP("Dato",data!$A$1:$AT$8036,A6185,FALSE)</f>
        <v>0</v>
      </c>
      <c r="J6185">
        <f>HLOOKUP("Resultat-attribut",data!$A$1:$AT$8036,A6185,FALSE)</f>
        <v>0</v>
      </c>
      <c r="K6185">
        <f>HLOOKUP("Resultat",data!$A$1:$AT$8036,A6185,FALSE)</f>
        <v>0</v>
      </c>
      <c r="L6185">
        <f>HLOOKUP("Enhed",data!$A$1:$AT$8036,A6185,FALSE)</f>
        <v>0</v>
      </c>
    </row>
    <row r="6186" spans="1:12" x14ac:dyDescent="0.2">
      <c r="A6186">
        <v>6185</v>
      </c>
      <c r="B6186">
        <f>HLOOKUP("Referencer",data!$A$1:$AT$8036,A6186,FALSE)</f>
        <v>0</v>
      </c>
      <c r="C6186">
        <f>HLOOKUP("Stedtekst",data!$A$1:$AT$8036,A6186,FALSE)</f>
        <v>0</v>
      </c>
      <c r="D6186">
        <f>HLOOKUP("Målested navn",data!$A$1:$AT$8036,A6186,FALSE)</f>
        <v>0</v>
      </c>
      <c r="E6186">
        <f>HLOOKUP("Prøvetagning",data!$A$1:$AT$8036,A6186,FALSE)</f>
        <v>0</v>
      </c>
      <c r="F6186">
        <f>HLOOKUP("Prøve",data!$A$1:$AT$8036,A6186,FALSE)</f>
        <v>0</v>
      </c>
      <c r="G6186">
        <f>HLOOKUP("ScKode",data!$A$1:$AT$8036,A6186,FALSE)</f>
        <v>0</v>
      </c>
      <c r="H6186">
        <f>HLOOKUP("StofParameter",data!$A$1:$AT$8036,A6186,FALSE)</f>
        <v>0</v>
      </c>
      <c r="I6186">
        <f>HLOOKUP("Dato",data!$A$1:$AT$8036,A6186,FALSE)</f>
        <v>0</v>
      </c>
      <c r="J6186">
        <f>HLOOKUP("Resultat-attribut",data!$A$1:$AT$8036,A6186,FALSE)</f>
        <v>0</v>
      </c>
      <c r="K6186">
        <f>HLOOKUP("Resultat",data!$A$1:$AT$8036,A6186,FALSE)</f>
        <v>0</v>
      </c>
      <c r="L6186">
        <f>HLOOKUP("Enhed",data!$A$1:$AT$8036,A6186,FALSE)</f>
        <v>0</v>
      </c>
    </row>
    <row r="6187" spans="1:12" x14ac:dyDescent="0.2">
      <c r="A6187">
        <v>6186</v>
      </c>
      <c r="B6187">
        <f>HLOOKUP("Referencer",data!$A$1:$AT$8036,A6187,FALSE)</f>
        <v>0</v>
      </c>
      <c r="C6187">
        <f>HLOOKUP("Stedtekst",data!$A$1:$AT$8036,A6187,FALSE)</f>
        <v>0</v>
      </c>
      <c r="D6187">
        <f>HLOOKUP("Målested navn",data!$A$1:$AT$8036,A6187,FALSE)</f>
        <v>0</v>
      </c>
      <c r="E6187">
        <f>HLOOKUP("Prøvetagning",data!$A$1:$AT$8036,A6187,FALSE)</f>
        <v>0</v>
      </c>
      <c r="F6187">
        <f>HLOOKUP("Prøve",data!$A$1:$AT$8036,A6187,FALSE)</f>
        <v>0</v>
      </c>
      <c r="G6187">
        <f>HLOOKUP("ScKode",data!$A$1:$AT$8036,A6187,FALSE)</f>
        <v>0</v>
      </c>
      <c r="H6187">
        <f>HLOOKUP("StofParameter",data!$A$1:$AT$8036,A6187,FALSE)</f>
        <v>0</v>
      </c>
      <c r="I6187">
        <f>HLOOKUP("Dato",data!$A$1:$AT$8036,A6187,FALSE)</f>
        <v>0</v>
      </c>
      <c r="J6187">
        <f>HLOOKUP("Resultat-attribut",data!$A$1:$AT$8036,A6187,FALSE)</f>
        <v>0</v>
      </c>
      <c r="K6187">
        <f>HLOOKUP("Resultat",data!$A$1:$AT$8036,A6187,FALSE)</f>
        <v>0</v>
      </c>
      <c r="L6187">
        <f>HLOOKUP("Enhed",data!$A$1:$AT$8036,A6187,FALSE)</f>
        <v>0</v>
      </c>
    </row>
    <row r="6188" spans="1:12" x14ac:dyDescent="0.2">
      <c r="A6188">
        <v>6187</v>
      </c>
      <c r="B6188">
        <f>HLOOKUP("Referencer",data!$A$1:$AT$8036,A6188,FALSE)</f>
        <v>0</v>
      </c>
      <c r="C6188">
        <f>HLOOKUP("Stedtekst",data!$A$1:$AT$8036,A6188,FALSE)</f>
        <v>0</v>
      </c>
      <c r="D6188">
        <f>HLOOKUP("Målested navn",data!$A$1:$AT$8036,A6188,FALSE)</f>
        <v>0</v>
      </c>
      <c r="E6188">
        <f>HLOOKUP("Prøvetagning",data!$A$1:$AT$8036,A6188,FALSE)</f>
        <v>0</v>
      </c>
      <c r="F6188">
        <f>HLOOKUP("Prøve",data!$A$1:$AT$8036,A6188,FALSE)</f>
        <v>0</v>
      </c>
      <c r="G6188">
        <f>HLOOKUP("ScKode",data!$A$1:$AT$8036,A6188,FALSE)</f>
        <v>0</v>
      </c>
      <c r="H6188">
        <f>HLOOKUP("StofParameter",data!$A$1:$AT$8036,A6188,FALSE)</f>
        <v>0</v>
      </c>
      <c r="I6188">
        <f>HLOOKUP("Dato",data!$A$1:$AT$8036,A6188,FALSE)</f>
        <v>0</v>
      </c>
      <c r="J6188">
        <f>HLOOKUP("Resultat-attribut",data!$A$1:$AT$8036,A6188,FALSE)</f>
        <v>0</v>
      </c>
      <c r="K6188">
        <f>HLOOKUP("Resultat",data!$A$1:$AT$8036,A6188,FALSE)</f>
        <v>0</v>
      </c>
      <c r="L6188">
        <f>HLOOKUP("Enhed",data!$A$1:$AT$8036,A6188,FALSE)</f>
        <v>0</v>
      </c>
    </row>
    <row r="6189" spans="1:12" x14ac:dyDescent="0.2">
      <c r="A6189">
        <v>6188</v>
      </c>
      <c r="B6189">
        <f>HLOOKUP("Referencer",data!$A$1:$AT$8036,A6189,FALSE)</f>
        <v>0</v>
      </c>
      <c r="C6189">
        <f>HLOOKUP("Stedtekst",data!$A$1:$AT$8036,A6189,FALSE)</f>
        <v>0</v>
      </c>
      <c r="D6189">
        <f>HLOOKUP("Målested navn",data!$A$1:$AT$8036,A6189,FALSE)</f>
        <v>0</v>
      </c>
      <c r="E6189">
        <f>HLOOKUP("Prøvetagning",data!$A$1:$AT$8036,A6189,FALSE)</f>
        <v>0</v>
      </c>
      <c r="F6189">
        <f>HLOOKUP("Prøve",data!$A$1:$AT$8036,A6189,FALSE)</f>
        <v>0</v>
      </c>
      <c r="G6189">
        <f>HLOOKUP("ScKode",data!$A$1:$AT$8036,A6189,FALSE)</f>
        <v>0</v>
      </c>
      <c r="H6189">
        <f>HLOOKUP("StofParameter",data!$A$1:$AT$8036,A6189,FALSE)</f>
        <v>0</v>
      </c>
      <c r="I6189">
        <f>HLOOKUP("Dato",data!$A$1:$AT$8036,A6189,FALSE)</f>
        <v>0</v>
      </c>
      <c r="J6189">
        <f>HLOOKUP("Resultat-attribut",data!$A$1:$AT$8036,A6189,FALSE)</f>
        <v>0</v>
      </c>
      <c r="K6189">
        <f>HLOOKUP("Resultat",data!$A$1:$AT$8036,A6189,FALSE)</f>
        <v>0</v>
      </c>
      <c r="L6189">
        <f>HLOOKUP("Enhed",data!$A$1:$AT$8036,A6189,FALSE)</f>
        <v>0</v>
      </c>
    </row>
    <row r="6190" spans="1:12" x14ac:dyDescent="0.2">
      <c r="A6190">
        <v>6189</v>
      </c>
      <c r="B6190">
        <f>HLOOKUP("Referencer",data!$A$1:$AT$8036,A6190,FALSE)</f>
        <v>0</v>
      </c>
      <c r="C6190">
        <f>HLOOKUP("Stedtekst",data!$A$1:$AT$8036,A6190,FALSE)</f>
        <v>0</v>
      </c>
      <c r="D6190">
        <f>HLOOKUP("Målested navn",data!$A$1:$AT$8036,A6190,FALSE)</f>
        <v>0</v>
      </c>
      <c r="E6190">
        <f>HLOOKUP("Prøvetagning",data!$A$1:$AT$8036,A6190,FALSE)</f>
        <v>0</v>
      </c>
      <c r="F6190">
        <f>HLOOKUP("Prøve",data!$A$1:$AT$8036,A6190,FALSE)</f>
        <v>0</v>
      </c>
      <c r="G6190">
        <f>HLOOKUP("ScKode",data!$A$1:$AT$8036,A6190,FALSE)</f>
        <v>0</v>
      </c>
      <c r="H6190">
        <f>HLOOKUP("StofParameter",data!$A$1:$AT$8036,A6190,FALSE)</f>
        <v>0</v>
      </c>
      <c r="I6190">
        <f>HLOOKUP("Dato",data!$A$1:$AT$8036,A6190,FALSE)</f>
        <v>0</v>
      </c>
      <c r="J6190">
        <f>HLOOKUP("Resultat-attribut",data!$A$1:$AT$8036,A6190,FALSE)</f>
        <v>0</v>
      </c>
      <c r="K6190">
        <f>HLOOKUP("Resultat",data!$A$1:$AT$8036,A6190,FALSE)</f>
        <v>0</v>
      </c>
      <c r="L6190">
        <f>HLOOKUP("Enhed",data!$A$1:$AT$8036,A6190,FALSE)</f>
        <v>0</v>
      </c>
    </row>
    <row r="6191" spans="1:12" x14ac:dyDescent="0.2">
      <c r="A6191">
        <v>6190</v>
      </c>
      <c r="B6191">
        <f>HLOOKUP("Referencer",data!$A$1:$AT$8036,A6191,FALSE)</f>
        <v>0</v>
      </c>
      <c r="C6191">
        <f>HLOOKUP("Stedtekst",data!$A$1:$AT$8036,A6191,FALSE)</f>
        <v>0</v>
      </c>
      <c r="D6191">
        <f>HLOOKUP("Målested navn",data!$A$1:$AT$8036,A6191,FALSE)</f>
        <v>0</v>
      </c>
      <c r="E6191">
        <f>HLOOKUP("Prøvetagning",data!$A$1:$AT$8036,A6191,FALSE)</f>
        <v>0</v>
      </c>
      <c r="F6191">
        <f>HLOOKUP("Prøve",data!$A$1:$AT$8036,A6191,FALSE)</f>
        <v>0</v>
      </c>
      <c r="G6191">
        <f>HLOOKUP("ScKode",data!$A$1:$AT$8036,A6191,FALSE)</f>
        <v>0</v>
      </c>
      <c r="H6191">
        <f>HLOOKUP("StofParameter",data!$A$1:$AT$8036,A6191,FALSE)</f>
        <v>0</v>
      </c>
      <c r="I6191">
        <f>HLOOKUP("Dato",data!$A$1:$AT$8036,A6191,FALSE)</f>
        <v>0</v>
      </c>
      <c r="J6191">
        <f>HLOOKUP("Resultat-attribut",data!$A$1:$AT$8036,A6191,FALSE)</f>
        <v>0</v>
      </c>
      <c r="K6191">
        <f>HLOOKUP("Resultat",data!$A$1:$AT$8036,A6191,FALSE)</f>
        <v>0</v>
      </c>
      <c r="L6191">
        <f>HLOOKUP("Enhed",data!$A$1:$AT$8036,A6191,FALSE)</f>
        <v>0</v>
      </c>
    </row>
    <row r="6192" spans="1:12" x14ac:dyDescent="0.2">
      <c r="A6192">
        <v>6191</v>
      </c>
      <c r="B6192">
        <f>HLOOKUP("Referencer",data!$A$1:$AT$8036,A6192,FALSE)</f>
        <v>0</v>
      </c>
      <c r="C6192">
        <f>HLOOKUP("Stedtekst",data!$A$1:$AT$8036,A6192,FALSE)</f>
        <v>0</v>
      </c>
      <c r="D6192">
        <f>HLOOKUP("Målested navn",data!$A$1:$AT$8036,A6192,FALSE)</f>
        <v>0</v>
      </c>
      <c r="E6192">
        <f>HLOOKUP("Prøvetagning",data!$A$1:$AT$8036,A6192,FALSE)</f>
        <v>0</v>
      </c>
      <c r="F6192">
        <f>HLOOKUP("Prøve",data!$A$1:$AT$8036,A6192,FALSE)</f>
        <v>0</v>
      </c>
      <c r="G6192">
        <f>HLOOKUP("ScKode",data!$A$1:$AT$8036,A6192,FALSE)</f>
        <v>0</v>
      </c>
      <c r="H6192">
        <f>HLOOKUP("StofParameter",data!$A$1:$AT$8036,A6192,FALSE)</f>
        <v>0</v>
      </c>
      <c r="I6192">
        <f>HLOOKUP("Dato",data!$A$1:$AT$8036,A6192,FALSE)</f>
        <v>0</v>
      </c>
      <c r="J6192">
        <f>HLOOKUP("Resultat-attribut",data!$A$1:$AT$8036,A6192,FALSE)</f>
        <v>0</v>
      </c>
      <c r="K6192">
        <f>HLOOKUP("Resultat",data!$A$1:$AT$8036,A6192,FALSE)</f>
        <v>0</v>
      </c>
      <c r="L6192">
        <f>HLOOKUP("Enhed",data!$A$1:$AT$8036,A6192,FALSE)</f>
        <v>0</v>
      </c>
    </row>
    <row r="6193" spans="1:12" x14ac:dyDescent="0.2">
      <c r="A6193">
        <v>6192</v>
      </c>
      <c r="B6193">
        <f>HLOOKUP("Referencer",data!$A$1:$AT$8036,A6193,FALSE)</f>
        <v>0</v>
      </c>
      <c r="C6193">
        <f>HLOOKUP("Stedtekst",data!$A$1:$AT$8036,A6193,FALSE)</f>
        <v>0</v>
      </c>
      <c r="D6193">
        <f>HLOOKUP("Målested navn",data!$A$1:$AT$8036,A6193,FALSE)</f>
        <v>0</v>
      </c>
      <c r="E6193">
        <f>HLOOKUP("Prøvetagning",data!$A$1:$AT$8036,A6193,FALSE)</f>
        <v>0</v>
      </c>
      <c r="F6193">
        <f>HLOOKUP("Prøve",data!$A$1:$AT$8036,A6193,FALSE)</f>
        <v>0</v>
      </c>
      <c r="G6193">
        <f>HLOOKUP("ScKode",data!$A$1:$AT$8036,A6193,FALSE)</f>
        <v>0</v>
      </c>
      <c r="H6193">
        <f>HLOOKUP("StofParameter",data!$A$1:$AT$8036,A6193,FALSE)</f>
        <v>0</v>
      </c>
      <c r="I6193">
        <f>HLOOKUP("Dato",data!$A$1:$AT$8036,A6193,FALSE)</f>
        <v>0</v>
      </c>
      <c r="J6193">
        <f>HLOOKUP("Resultat-attribut",data!$A$1:$AT$8036,A6193,FALSE)</f>
        <v>0</v>
      </c>
      <c r="K6193">
        <f>HLOOKUP("Resultat",data!$A$1:$AT$8036,A6193,FALSE)</f>
        <v>0</v>
      </c>
      <c r="L6193">
        <f>HLOOKUP("Enhed",data!$A$1:$AT$8036,A6193,FALSE)</f>
        <v>0</v>
      </c>
    </row>
    <row r="6194" spans="1:12" x14ac:dyDescent="0.2">
      <c r="A6194">
        <v>6193</v>
      </c>
      <c r="B6194">
        <f>HLOOKUP("Referencer",data!$A$1:$AT$8036,A6194,FALSE)</f>
        <v>0</v>
      </c>
      <c r="C6194">
        <f>HLOOKUP("Stedtekst",data!$A$1:$AT$8036,A6194,FALSE)</f>
        <v>0</v>
      </c>
      <c r="D6194">
        <f>HLOOKUP("Målested navn",data!$A$1:$AT$8036,A6194,FALSE)</f>
        <v>0</v>
      </c>
      <c r="E6194">
        <f>HLOOKUP("Prøvetagning",data!$A$1:$AT$8036,A6194,FALSE)</f>
        <v>0</v>
      </c>
      <c r="F6194">
        <f>HLOOKUP("Prøve",data!$A$1:$AT$8036,A6194,FALSE)</f>
        <v>0</v>
      </c>
      <c r="G6194">
        <f>HLOOKUP("ScKode",data!$A$1:$AT$8036,A6194,FALSE)</f>
        <v>0</v>
      </c>
      <c r="H6194">
        <f>HLOOKUP("StofParameter",data!$A$1:$AT$8036,A6194,FALSE)</f>
        <v>0</v>
      </c>
      <c r="I6194">
        <f>HLOOKUP("Dato",data!$A$1:$AT$8036,A6194,FALSE)</f>
        <v>0</v>
      </c>
      <c r="J6194">
        <f>HLOOKUP("Resultat-attribut",data!$A$1:$AT$8036,A6194,FALSE)</f>
        <v>0</v>
      </c>
      <c r="K6194">
        <f>HLOOKUP("Resultat",data!$A$1:$AT$8036,A6194,FALSE)</f>
        <v>0</v>
      </c>
      <c r="L6194">
        <f>HLOOKUP("Enhed",data!$A$1:$AT$8036,A6194,FALSE)</f>
        <v>0</v>
      </c>
    </row>
    <row r="6195" spans="1:12" x14ac:dyDescent="0.2">
      <c r="A6195">
        <v>6194</v>
      </c>
      <c r="B6195">
        <f>HLOOKUP("Referencer",data!$A$1:$AT$8036,A6195,FALSE)</f>
        <v>0</v>
      </c>
      <c r="C6195">
        <f>HLOOKUP("Stedtekst",data!$A$1:$AT$8036,A6195,FALSE)</f>
        <v>0</v>
      </c>
      <c r="D6195">
        <f>HLOOKUP("Målested navn",data!$A$1:$AT$8036,A6195,FALSE)</f>
        <v>0</v>
      </c>
      <c r="E6195">
        <f>HLOOKUP("Prøvetagning",data!$A$1:$AT$8036,A6195,FALSE)</f>
        <v>0</v>
      </c>
      <c r="F6195">
        <f>HLOOKUP("Prøve",data!$A$1:$AT$8036,A6195,FALSE)</f>
        <v>0</v>
      </c>
      <c r="G6195">
        <f>HLOOKUP("ScKode",data!$A$1:$AT$8036,A6195,FALSE)</f>
        <v>0</v>
      </c>
      <c r="H6195">
        <f>HLOOKUP("StofParameter",data!$A$1:$AT$8036,A6195,FALSE)</f>
        <v>0</v>
      </c>
      <c r="I6195">
        <f>HLOOKUP("Dato",data!$A$1:$AT$8036,A6195,FALSE)</f>
        <v>0</v>
      </c>
      <c r="J6195">
        <f>HLOOKUP("Resultat-attribut",data!$A$1:$AT$8036,A6195,FALSE)</f>
        <v>0</v>
      </c>
      <c r="K6195">
        <f>HLOOKUP("Resultat",data!$A$1:$AT$8036,A6195,FALSE)</f>
        <v>0</v>
      </c>
      <c r="L6195">
        <f>HLOOKUP("Enhed",data!$A$1:$AT$8036,A6195,FALSE)</f>
        <v>0</v>
      </c>
    </row>
    <row r="6196" spans="1:12" x14ac:dyDescent="0.2">
      <c r="A6196">
        <v>6195</v>
      </c>
      <c r="B6196">
        <f>HLOOKUP("Referencer",data!$A$1:$AT$8036,A6196,FALSE)</f>
        <v>0</v>
      </c>
      <c r="C6196">
        <f>HLOOKUP("Stedtekst",data!$A$1:$AT$8036,A6196,FALSE)</f>
        <v>0</v>
      </c>
      <c r="D6196">
        <f>HLOOKUP("Målested navn",data!$A$1:$AT$8036,A6196,FALSE)</f>
        <v>0</v>
      </c>
      <c r="E6196">
        <f>HLOOKUP("Prøvetagning",data!$A$1:$AT$8036,A6196,FALSE)</f>
        <v>0</v>
      </c>
      <c r="F6196">
        <f>HLOOKUP("Prøve",data!$A$1:$AT$8036,A6196,FALSE)</f>
        <v>0</v>
      </c>
      <c r="G6196">
        <f>HLOOKUP("ScKode",data!$A$1:$AT$8036,A6196,FALSE)</f>
        <v>0</v>
      </c>
      <c r="H6196">
        <f>HLOOKUP("StofParameter",data!$A$1:$AT$8036,A6196,FALSE)</f>
        <v>0</v>
      </c>
      <c r="I6196">
        <f>HLOOKUP("Dato",data!$A$1:$AT$8036,A6196,FALSE)</f>
        <v>0</v>
      </c>
      <c r="J6196">
        <f>HLOOKUP("Resultat-attribut",data!$A$1:$AT$8036,A6196,FALSE)</f>
        <v>0</v>
      </c>
      <c r="K6196">
        <f>HLOOKUP("Resultat",data!$A$1:$AT$8036,A6196,FALSE)</f>
        <v>0</v>
      </c>
      <c r="L6196">
        <f>HLOOKUP("Enhed",data!$A$1:$AT$8036,A6196,FALSE)</f>
        <v>0</v>
      </c>
    </row>
    <row r="6197" spans="1:12" x14ac:dyDescent="0.2">
      <c r="A6197">
        <v>6196</v>
      </c>
      <c r="B6197">
        <f>HLOOKUP("Referencer",data!$A$1:$AT$8036,A6197,FALSE)</f>
        <v>0</v>
      </c>
      <c r="C6197">
        <f>HLOOKUP("Stedtekst",data!$A$1:$AT$8036,A6197,FALSE)</f>
        <v>0</v>
      </c>
      <c r="D6197">
        <f>HLOOKUP("Målested navn",data!$A$1:$AT$8036,A6197,FALSE)</f>
        <v>0</v>
      </c>
      <c r="E6197">
        <f>HLOOKUP("Prøvetagning",data!$A$1:$AT$8036,A6197,FALSE)</f>
        <v>0</v>
      </c>
      <c r="F6197">
        <f>HLOOKUP("Prøve",data!$A$1:$AT$8036,A6197,FALSE)</f>
        <v>0</v>
      </c>
      <c r="G6197">
        <f>HLOOKUP("ScKode",data!$A$1:$AT$8036,A6197,FALSE)</f>
        <v>0</v>
      </c>
      <c r="H6197">
        <f>HLOOKUP("StofParameter",data!$A$1:$AT$8036,A6197,FALSE)</f>
        <v>0</v>
      </c>
      <c r="I6197">
        <f>HLOOKUP("Dato",data!$A$1:$AT$8036,A6197,FALSE)</f>
        <v>0</v>
      </c>
      <c r="J6197">
        <f>HLOOKUP("Resultat-attribut",data!$A$1:$AT$8036,A6197,FALSE)</f>
        <v>0</v>
      </c>
      <c r="K6197">
        <f>HLOOKUP("Resultat",data!$A$1:$AT$8036,A6197,FALSE)</f>
        <v>0</v>
      </c>
      <c r="L6197">
        <f>HLOOKUP("Enhed",data!$A$1:$AT$8036,A6197,FALSE)</f>
        <v>0</v>
      </c>
    </row>
    <row r="6198" spans="1:12" x14ac:dyDescent="0.2">
      <c r="A6198">
        <v>6197</v>
      </c>
      <c r="B6198">
        <f>HLOOKUP("Referencer",data!$A$1:$AT$8036,A6198,FALSE)</f>
        <v>0</v>
      </c>
      <c r="C6198">
        <f>HLOOKUP("Stedtekst",data!$A$1:$AT$8036,A6198,FALSE)</f>
        <v>0</v>
      </c>
      <c r="D6198">
        <f>HLOOKUP("Målested navn",data!$A$1:$AT$8036,A6198,FALSE)</f>
        <v>0</v>
      </c>
      <c r="E6198">
        <f>HLOOKUP("Prøvetagning",data!$A$1:$AT$8036,A6198,FALSE)</f>
        <v>0</v>
      </c>
      <c r="F6198">
        <f>HLOOKUP("Prøve",data!$A$1:$AT$8036,A6198,FALSE)</f>
        <v>0</v>
      </c>
      <c r="G6198">
        <f>HLOOKUP("ScKode",data!$A$1:$AT$8036,A6198,FALSE)</f>
        <v>0</v>
      </c>
      <c r="H6198">
        <f>HLOOKUP("StofParameter",data!$A$1:$AT$8036,A6198,FALSE)</f>
        <v>0</v>
      </c>
      <c r="I6198">
        <f>HLOOKUP("Dato",data!$A$1:$AT$8036,A6198,FALSE)</f>
        <v>0</v>
      </c>
      <c r="J6198">
        <f>HLOOKUP("Resultat-attribut",data!$A$1:$AT$8036,A6198,FALSE)</f>
        <v>0</v>
      </c>
      <c r="K6198">
        <f>HLOOKUP("Resultat",data!$A$1:$AT$8036,A6198,FALSE)</f>
        <v>0</v>
      </c>
      <c r="L6198">
        <f>HLOOKUP("Enhed",data!$A$1:$AT$8036,A6198,FALSE)</f>
        <v>0</v>
      </c>
    </row>
    <row r="6199" spans="1:12" x14ac:dyDescent="0.2">
      <c r="A6199">
        <v>6198</v>
      </c>
      <c r="B6199">
        <f>HLOOKUP("Referencer",data!$A$1:$AT$8036,A6199,FALSE)</f>
        <v>0</v>
      </c>
      <c r="C6199">
        <f>HLOOKUP("Stedtekst",data!$A$1:$AT$8036,A6199,FALSE)</f>
        <v>0</v>
      </c>
      <c r="D6199">
        <f>HLOOKUP("Målested navn",data!$A$1:$AT$8036,A6199,FALSE)</f>
        <v>0</v>
      </c>
      <c r="E6199">
        <f>HLOOKUP("Prøvetagning",data!$A$1:$AT$8036,A6199,FALSE)</f>
        <v>0</v>
      </c>
      <c r="F6199">
        <f>HLOOKUP("Prøve",data!$A$1:$AT$8036,A6199,FALSE)</f>
        <v>0</v>
      </c>
      <c r="G6199">
        <f>HLOOKUP("ScKode",data!$A$1:$AT$8036,A6199,FALSE)</f>
        <v>0</v>
      </c>
      <c r="H6199">
        <f>HLOOKUP("StofParameter",data!$A$1:$AT$8036,A6199,FALSE)</f>
        <v>0</v>
      </c>
      <c r="I6199">
        <f>HLOOKUP("Dato",data!$A$1:$AT$8036,A6199,FALSE)</f>
        <v>0</v>
      </c>
      <c r="J6199">
        <f>HLOOKUP("Resultat-attribut",data!$A$1:$AT$8036,A6199,FALSE)</f>
        <v>0</v>
      </c>
      <c r="K6199">
        <f>HLOOKUP("Resultat",data!$A$1:$AT$8036,A6199,FALSE)</f>
        <v>0</v>
      </c>
      <c r="L6199">
        <f>HLOOKUP("Enhed",data!$A$1:$AT$8036,A6199,FALSE)</f>
        <v>0</v>
      </c>
    </row>
    <row r="6200" spans="1:12" x14ac:dyDescent="0.2">
      <c r="A6200">
        <v>6199</v>
      </c>
      <c r="B6200">
        <f>HLOOKUP("Referencer",data!$A$1:$AT$8036,A6200,FALSE)</f>
        <v>0</v>
      </c>
      <c r="C6200">
        <f>HLOOKUP("Stedtekst",data!$A$1:$AT$8036,A6200,FALSE)</f>
        <v>0</v>
      </c>
      <c r="D6200">
        <f>HLOOKUP("Målested navn",data!$A$1:$AT$8036,A6200,FALSE)</f>
        <v>0</v>
      </c>
      <c r="E6200">
        <f>HLOOKUP("Prøvetagning",data!$A$1:$AT$8036,A6200,FALSE)</f>
        <v>0</v>
      </c>
      <c r="F6200">
        <f>HLOOKUP("Prøve",data!$A$1:$AT$8036,A6200,FALSE)</f>
        <v>0</v>
      </c>
      <c r="G6200">
        <f>HLOOKUP("ScKode",data!$A$1:$AT$8036,A6200,FALSE)</f>
        <v>0</v>
      </c>
      <c r="H6200">
        <f>HLOOKUP("StofParameter",data!$A$1:$AT$8036,A6200,FALSE)</f>
        <v>0</v>
      </c>
      <c r="I6200">
        <f>HLOOKUP("Dato",data!$A$1:$AT$8036,A6200,FALSE)</f>
        <v>0</v>
      </c>
      <c r="J6200">
        <f>HLOOKUP("Resultat-attribut",data!$A$1:$AT$8036,A6200,FALSE)</f>
        <v>0</v>
      </c>
      <c r="K6200">
        <f>HLOOKUP("Resultat",data!$A$1:$AT$8036,A6200,FALSE)</f>
        <v>0</v>
      </c>
      <c r="L6200">
        <f>HLOOKUP("Enhed",data!$A$1:$AT$8036,A6200,FALSE)</f>
        <v>0</v>
      </c>
    </row>
    <row r="6201" spans="1:12" x14ac:dyDescent="0.2">
      <c r="A6201">
        <v>6200</v>
      </c>
      <c r="B6201">
        <f>HLOOKUP("Referencer",data!$A$1:$AT$8036,A6201,FALSE)</f>
        <v>0</v>
      </c>
      <c r="C6201">
        <f>HLOOKUP("Stedtekst",data!$A$1:$AT$8036,A6201,FALSE)</f>
        <v>0</v>
      </c>
      <c r="D6201">
        <f>HLOOKUP("Målested navn",data!$A$1:$AT$8036,A6201,FALSE)</f>
        <v>0</v>
      </c>
      <c r="E6201">
        <f>HLOOKUP("Prøvetagning",data!$A$1:$AT$8036,A6201,FALSE)</f>
        <v>0</v>
      </c>
      <c r="F6201">
        <f>HLOOKUP("Prøve",data!$A$1:$AT$8036,A6201,FALSE)</f>
        <v>0</v>
      </c>
      <c r="G6201">
        <f>HLOOKUP("ScKode",data!$A$1:$AT$8036,A6201,FALSE)</f>
        <v>0</v>
      </c>
      <c r="H6201">
        <f>HLOOKUP("StofParameter",data!$A$1:$AT$8036,A6201,FALSE)</f>
        <v>0</v>
      </c>
      <c r="I6201">
        <f>HLOOKUP("Dato",data!$A$1:$AT$8036,A6201,FALSE)</f>
        <v>0</v>
      </c>
      <c r="J6201">
        <f>HLOOKUP("Resultat-attribut",data!$A$1:$AT$8036,A6201,FALSE)</f>
        <v>0</v>
      </c>
      <c r="K6201">
        <f>HLOOKUP("Resultat",data!$A$1:$AT$8036,A6201,FALSE)</f>
        <v>0</v>
      </c>
      <c r="L6201">
        <f>HLOOKUP("Enhed",data!$A$1:$AT$8036,A6201,FALSE)</f>
        <v>0</v>
      </c>
    </row>
    <row r="6202" spans="1:12" x14ac:dyDescent="0.2">
      <c r="A6202">
        <v>6201</v>
      </c>
      <c r="B6202">
        <f>HLOOKUP("Referencer",data!$A$1:$AT$8036,A6202,FALSE)</f>
        <v>0</v>
      </c>
      <c r="C6202">
        <f>HLOOKUP("Stedtekst",data!$A$1:$AT$8036,A6202,FALSE)</f>
        <v>0</v>
      </c>
      <c r="D6202">
        <f>HLOOKUP("Målested navn",data!$A$1:$AT$8036,A6202,FALSE)</f>
        <v>0</v>
      </c>
      <c r="E6202">
        <f>HLOOKUP("Prøvetagning",data!$A$1:$AT$8036,A6202,FALSE)</f>
        <v>0</v>
      </c>
      <c r="F6202">
        <f>HLOOKUP("Prøve",data!$A$1:$AT$8036,A6202,FALSE)</f>
        <v>0</v>
      </c>
      <c r="G6202">
        <f>HLOOKUP("ScKode",data!$A$1:$AT$8036,A6202,FALSE)</f>
        <v>0</v>
      </c>
      <c r="H6202">
        <f>HLOOKUP("StofParameter",data!$A$1:$AT$8036,A6202,FALSE)</f>
        <v>0</v>
      </c>
      <c r="I6202">
        <f>HLOOKUP("Dato",data!$A$1:$AT$8036,A6202,FALSE)</f>
        <v>0</v>
      </c>
      <c r="J6202">
        <f>HLOOKUP("Resultat-attribut",data!$A$1:$AT$8036,A6202,FALSE)</f>
        <v>0</v>
      </c>
      <c r="K6202">
        <f>HLOOKUP("Resultat",data!$A$1:$AT$8036,A6202,FALSE)</f>
        <v>0</v>
      </c>
      <c r="L6202">
        <f>HLOOKUP("Enhed",data!$A$1:$AT$8036,A6202,FALSE)</f>
        <v>0</v>
      </c>
    </row>
    <row r="6203" spans="1:12" x14ac:dyDescent="0.2">
      <c r="A6203">
        <v>6202</v>
      </c>
      <c r="B6203">
        <f>HLOOKUP("Referencer",data!$A$1:$AT$8036,A6203,FALSE)</f>
        <v>0</v>
      </c>
      <c r="C6203">
        <f>HLOOKUP("Stedtekst",data!$A$1:$AT$8036,A6203,FALSE)</f>
        <v>0</v>
      </c>
      <c r="D6203">
        <f>HLOOKUP("Målested navn",data!$A$1:$AT$8036,A6203,FALSE)</f>
        <v>0</v>
      </c>
      <c r="E6203">
        <f>HLOOKUP("Prøvetagning",data!$A$1:$AT$8036,A6203,FALSE)</f>
        <v>0</v>
      </c>
      <c r="F6203">
        <f>HLOOKUP("Prøve",data!$A$1:$AT$8036,A6203,FALSE)</f>
        <v>0</v>
      </c>
      <c r="G6203">
        <f>HLOOKUP("ScKode",data!$A$1:$AT$8036,A6203,FALSE)</f>
        <v>0</v>
      </c>
      <c r="H6203">
        <f>HLOOKUP("StofParameter",data!$A$1:$AT$8036,A6203,FALSE)</f>
        <v>0</v>
      </c>
      <c r="I6203">
        <f>HLOOKUP("Dato",data!$A$1:$AT$8036,A6203,FALSE)</f>
        <v>0</v>
      </c>
      <c r="J6203">
        <f>HLOOKUP("Resultat-attribut",data!$A$1:$AT$8036,A6203,FALSE)</f>
        <v>0</v>
      </c>
      <c r="K6203">
        <f>HLOOKUP("Resultat",data!$A$1:$AT$8036,A6203,FALSE)</f>
        <v>0</v>
      </c>
      <c r="L6203">
        <f>HLOOKUP("Enhed",data!$A$1:$AT$8036,A6203,FALSE)</f>
        <v>0</v>
      </c>
    </row>
    <row r="6204" spans="1:12" x14ac:dyDescent="0.2">
      <c r="A6204">
        <v>6203</v>
      </c>
      <c r="B6204">
        <f>HLOOKUP("Referencer",data!$A$1:$AT$8036,A6204,FALSE)</f>
        <v>0</v>
      </c>
      <c r="C6204">
        <f>HLOOKUP("Stedtekst",data!$A$1:$AT$8036,A6204,FALSE)</f>
        <v>0</v>
      </c>
      <c r="D6204">
        <f>HLOOKUP("Målested navn",data!$A$1:$AT$8036,A6204,FALSE)</f>
        <v>0</v>
      </c>
      <c r="E6204">
        <f>HLOOKUP("Prøvetagning",data!$A$1:$AT$8036,A6204,FALSE)</f>
        <v>0</v>
      </c>
      <c r="F6204">
        <f>HLOOKUP("Prøve",data!$A$1:$AT$8036,A6204,FALSE)</f>
        <v>0</v>
      </c>
      <c r="G6204">
        <f>HLOOKUP("ScKode",data!$A$1:$AT$8036,A6204,FALSE)</f>
        <v>0</v>
      </c>
      <c r="H6204">
        <f>HLOOKUP("StofParameter",data!$A$1:$AT$8036,A6204,FALSE)</f>
        <v>0</v>
      </c>
      <c r="I6204">
        <f>HLOOKUP("Dato",data!$A$1:$AT$8036,A6204,FALSE)</f>
        <v>0</v>
      </c>
      <c r="J6204">
        <f>HLOOKUP("Resultat-attribut",data!$A$1:$AT$8036,A6204,FALSE)</f>
        <v>0</v>
      </c>
      <c r="K6204">
        <f>HLOOKUP("Resultat",data!$A$1:$AT$8036,A6204,FALSE)</f>
        <v>0</v>
      </c>
      <c r="L6204">
        <f>HLOOKUP("Enhed",data!$A$1:$AT$8036,A6204,FALSE)</f>
        <v>0</v>
      </c>
    </row>
    <row r="6205" spans="1:12" x14ac:dyDescent="0.2">
      <c r="A6205">
        <v>6204</v>
      </c>
      <c r="B6205">
        <f>HLOOKUP("Referencer",data!$A$1:$AT$8036,A6205,FALSE)</f>
        <v>0</v>
      </c>
      <c r="C6205">
        <f>HLOOKUP("Stedtekst",data!$A$1:$AT$8036,A6205,FALSE)</f>
        <v>0</v>
      </c>
      <c r="D6205">
        <f>HLOOKUP("Målested navn",data!$A$1:$AT$8036,A6205,FALSE)</f>
        <v>0</v>
      </c>
      <c r="E6205">
        <f>HLOOKUP("Prøvetagning",data!$A$1:$AT$8036,A6205,FALSE)</f>
        <v>0</v>
      </c>
      <c r="F6205">
        <f>HLOOKUP("Prøve",data!$A$1:$AT$8036,A6205,FALSE)</f>
        <v>0</v>
      </c>
      <c r="G6205">
        <f>HLOOKUP("ScKode",data!$A$1:$AT$8036,A6205,FALSE)</f>
        <v>0</v>
      </c>
      <c r="H6205">
        <f>HLOOKUP("StofParameter",data!$A$1:$AT$8036,A6205,FALSE)</f>
        <v>0</v>
      </c>
      <c r="I6205">
        <f>HLOOKUP("Dato",data!$A$1:$AT$8036,A6205,FALSE)</f>
        <v>0</v>
      </c>
      <c r="J6205">
        <f>HLOOKUP("Resultat-attribut",data!$A$1:$AT$8036,A6205,FALSE)</f>
        <v>0</v>
      </c>
      <c r="K6205">
        <f>HLOOKUP("Resultat",data!$A$1:$AT$8036,A6205,FALSE)</f>
        <v>0</v>
      </c>
      <c r="L6205">
        <f>HLOOKUP("Enhed",data!$A$1:$AT$8036,A6205,FALSE)</f>
        <v>0</v>
      </c>
    </row>
    <row r="6206" spans="1:12" x14ac:dyDescent="0.2">
      <c r="A6206">
        <v>6205</v>
      </c>
      <c r="B6206">
        <f>HLOOKUP("Referencer",data!$A$1:$AT$8036,A6206,FALSE)</f>
        <v>0</v>
      </c>
      <c r="C6206">
        <f>HLOOKUP("Stedtekst",data!$A$1:$AT$8036,A6206,FALSE)</f>
        <v>0</v>
      </c>
      <c r="D6206">
        <f>HLOOKUP("Målested navn",data!$A$1:$AT$8036,A6206,FALSE)</f>
        <v>0</v>
      </c>
      <c r="E6206">
        <f>HLOOKUP("Prøvetagning",data!$A$1:$AT$8036,A6206,FALSE)</f>
        <v>0</v>
      </c>
      <c r="F6206">
        <f>HLOOKUP("Prøve",data!$A$1:$AT$8036,A6206,FALSE)</f>
        <v>0</v>
      </c>
      <c r="G6206">
        <f>HLOOKUP("ScKode",data!$A$1:$AT$8036,A6206,FALSE)</f>
        <v>0</v>
      </c>
      <c r="H6206">
        <f>HLOOKUP("StofParameter",data!$A$1:$AT$8036,A6206,FALSE)</f>
        <v>0</v>
      </c>
      <c r="I6206">
        <f>HLOOKUP("Dato",data!$A$1:$AT$8036,A6206,FALSE)</f>
        <v>0</v>
      </c>
      <c r="J6206">
        <f>HLOOKUP("Resultat-attribut",data!$A$1:$AT$8036,A6206,FALSE)</f>
        <v>0</v>
      </c>
      <c r="K6206">
        <f>HLOOKUP("Resultat",data!$A$1:$AT$8036,A6206,FALSE)</f>
        <v>0</v>
      </c>
      <c r="L6206">
        <f>HLOOKUP("Enhed",data!$A$1:$AT$8036,A6206,FALSE)</f>
        <v>0</v>
      </c>
    </row>
    <row r="6207" spans="1:12" x14ac:dyDescent="0.2">
      <c r="A6207">
        <v>6206</v>
      </c>
      <c r="B6207">
        <f>HLOOKUP("Referencer",data!$A$1:$AT$8036,A6207,FALSE)</f>
        <v>0</v>
      </c>
      <c r="C6207">
        <f>HLOOKUP("Stedtekst",data!$A$1:$AT$8036,A6207,FALSE)</f>
        <v>0</v>
      </c>
      <c r="D6207">
        <f>HLOOKUP("Målested navn",data!$A$1:$AT$8036,A6207,FALSE)</f>
        <v>0</v>
      </c>
      <c r="E6207">
        <f>HLOOKUP("Prøvetagning",data!$A$1:$AT$8036,A6207,FALSE)</f>
        <v>0</v>
      </c>
      <c r="F6207">
        <f>HLOOKUP("Prøve",data!$A$1:$AT$8036,A6207,FALSE)</f>
        <v>0</v>
      </c>
      <c r="G6207">
        <f>HLOOKUP("ScKode",data!$A$1:$AT$8036,A6207,FALSE)</f>
        <v>0</v>
      </c>
      <c r="H6207">
        <f>HLOOKUP("StofParameter",data!$A$1:$AT$8036,A6207,FALSE)</f>
        <v>0</v>
      </c>
      <c r="I6207">
        <f>HLOOKUP("Dato",data!$A$1:$AT$8036,A6207,FALSE)</f>
        <v>0</v>
      </c>
      <c r="J6207">
        <f>HLOOKUP("Resultat-attribut",data!$A$1:$AT$8036,A6207,FALSE)</f>
        <v>0</v>
      </c>
      <c r="K6207">
        <f>HLOOKUP("Resultat",data!$A$1:$AT$8036,A6207,FALSE)</f>
        <v>0</v>
      </c>
      <c r="L6207">
        <f>HLOOKUP("Enhed",data!$A$1:$AT$8036,A6207,FALSE)</f>
        <v>0</v>
      </c>
    </row>
    <row r="6208" spans="1:12" x14ac:dyDescent="0.2">
      <c r="A6208">
        <v>6207</v>
      </c>
      <c r="B6208">
        <f>HLOOKUP("Referencer",data!$A$1:$AT$8036,A6208,FALSE)</f>
        <v>0</v>
      </c>
      <c r="C6208">
        <f>HLOOKUP("Stedtekst",data!$A$1:$AT$8036,A6208,FALSE)</f>
        <v>0</v>
      </c>
      <c r="D6208">
        <f>HLOOKUP("Målested navn",data!$A$1:$AT$8036,A6208,FALSE)</f>
        <v>0</v>
      </c>
      <c r="E6208">
        <f>HLOOKUP("Prøvetagning",data!$A$1:$AT$8036,A6208,FALSE)</f>
        <v>0</v>
      </c>
      <c r="F6208">
        <f>HLOOKUP("Prøve",data!$A$1:$AT$8036,A6208,FALSE)</f>
        <v>0</v>
      </c>
      <c r="G6208">
        <f>HLOOKUP("ScKode",data!$A$1:$AT$8036,A6208,FALSE)</f>
        <v>0</v>
      </c>
      <c r="H6208">
        <f>HLOOKUP("StofParameter",data!$A$1:$AT$8036,A6208,FALSE)</f>
        <v>0</v>
      </c>
      <c r="I6208">
        <f>HLOOKUP("Dato",data!$A$1:$AT$8036,A6208,FALSE)</f>
        <v>0</v>
      </c>
      <c r="J6208">
        <f>HLOOKUP("Resultat-attribut",data!$A$1:$AT$8036,A6208,FALSE)</f>
        <v>0</v>
      </c>
      <c r="K6208">
        <f>HLOOKUP("Resultat",data!$A$1:$AT$8036,A6208,FALSE)</f>
        <v>0</v>
      </c>
      <c r="L6208">
        <f>HLOOKUP("Enhed",data!$A$1:$AT$8036,A6208,FALSE)</f>
        <v>0</v>
      </c>
    </row>
    <row r="6209" spans="1:12" x14ac:dyDescent="0.2">
      <c r="A6209">
        <v>6208</v>
      </c>
      <c r="B6209">
        <f>HLOOKUP("Referencer",data!$A$1:$AT$8036,A6209,FALSE)</f>
        <v>0</v>
      </c>
      <c r="C6209">
        <f>HLOOKUP("Stedtekst",data!$A$1:$AT$8036,A6209,FALSE)</f>
        <v>0</v>
      </c>
      <c r="D6209">
        <f>HLOOKUP("Målested navn",data!$A$1:$AT$8036,A6209,FALSE)</f>
        <v>0</v>
      </c>
      <c r="E6209">
        <f>HLOOKUP("Prøvetagning",data!$A$1:$AT$8036,A6209,FALSE)</f>
        <v>0</v>
      </c>
      <c r="F6209">
        <f>HLOOKUP("Prøve",data!$A$1:$AT$8036,A6209,FALSE)</f>
        <v>0</v>
      </c>
      <c r="G6209">
        <f>HLOOKUP("ScKode",data!$A$1:$AT$8036,A6209,FALSE)</f>
        <v>0</v>
      </c>
      <c r="H6209">
        <f>HLOOKUP("StofParameter",data!$A$1:$AT$8036,A6209,FALSE)</f>
        <v>0</v>
      </c>
      <c r="I6209">
        <f>HLOOKUP("Dato",data!$A$1:$AT$8036,A6209,FALSE)</f>
        <v>0</v>
      </c>
      <c r="J6209">
        <f>HLOOKUP("Resultat-attribut",data!$A$1:$AT$8036,A6209,FALSE)</f>
        <v>0</v>
      </c>
      <c r="K6209">
        <f>HLOOKUP("Resultat",data!$A$1:$AT$8036,A6209,FALSE)</f>
        <v>0</v>
      </c>
      <c r="L6209">
        <f>HLOOKUP("Enhed",data!$A$1:$AT$8036,A6209,FALSE)</f>
        <v>0</v>
      </c>
    </row>
    <row r="6210" spans="1:12" x14ac:dyDescent="0.2">
      <c r="A6210">
        <v>6209</v>
      </c>
      <c r="B6210">
        <f>HLOOKUP("Referencer",data!$A$1:$AT$8036,A6210,FALSE)</f>
        <v>0</v>
      </c>
      <c r="C6210">
        <f>HLOOKUP("Stedtekst",data!$A$1:$AT$8036,A6210,FALSE)</f>
        <v>0</v>
      </c>
      <c r="D6210">
        <f>HLOOKUP("Målested navn",data!$A$1:$AT$8036,A6210,FALSE)</f>
        <v>0</v>
      </c>
      <c r="E6210">
        <f>HLOOKUP("Prøvetagning",data!$A$1:$AT$8036,A6210,FALSE)</f>
        <v>0</v>
      </c>
      <c r="F6210">
        <f>HLOOKUP("Prøve",data!$A$1:$AT$8036,A6210,FALSE)</f>
        <v>0</v>
      </c>
      <c r="G6210">
        <f>HLOOKUP("ScKode",data!$A$1:$AT$8036,A6210,FALSE)</f>
        <v>0</v>
      </c>
      <c r="H6210">
        <f>HLOOKUP("StofParameter",data!$A$1:$AT$8036,A6210,FALSE)</f>
        <v>0</v>
      </c>
      <c r="I6210">
        <f>HLOOKUP("Dato",data!$A$1:$AT$8036,A6210,FALSE)</f>
        <v>0</v>
      </c>
      <c r="J6210">
        <f>HLOOKUP("Resultat-attribut",data!$A$1:$AT$8036,A6210,FALSE)</f>
        <v>0</v>
      </c>
      <c r="K6210">
        <f>HLOOKUP("Resultat",data!$A$1:$AT$8036,A6210,FALSE)</f>
        <v>0</v>
      </c>
      <c r="L6210">
        <f>HLOOKUP("Enhed",data!$A$1:$AT$8036,A6210,FALSE)</f>
        <v>0</v>
      </c>
    </row>
    <row r="6211" spans="1:12" x14ac:dyDescent="0.2">
      <c r="A6211">
        <v>6210</v>
      </c>
      <c r="B6211">
        <f>HLOOKUP("Referencer",data!$A$1:$AT$8036,A6211,FALSE)</f>
        <v>0</v>
      </c>
      <c r="C6211">
        <f>HLOOKUP("Stedtekst",data!$A$1:$AT$8036,A6211,FALSE)</f>
        <v>0</v>
      </c>
      <c r="D6211">
        <f>HLOOKUP("Målested navn",data!$A$1:$AT$8036,A6211,FALSE)</f>
        <v>0</v>
      </c>
      <c r="E6211">
        <f>HLOOKUP("Prøvetagning",data!$A$1:$AT$8036,A6211,FALSE)</f>
        <v>0</v>
      </c>
      <c r="F6211">
        <f>HLOOKUP("Prøve",data!$A$1:$AT$8036,A6211,FALSE)</f>
        <v>0</v>
      </c>
      <c r="G6211">
        <f>HLOOKUP("ScKode",data!$A$1:$AT$8036,A6211,FALSE)</f>
        <v>0</v>
      </c>
      <c r="H6211">
        <f>HLOOKUP("StofParameter",data!$A$1:$AT$8036,A6211,FALSE)</f>
        <v>0</v>
      </c>
      <c r="I6211">
        <f>HLOOKUP("Dato",data!$A$1:$AT$8036,A6211,FALSE)</f>
        <v>0</v>
      </c>
      <c r="J6211">
        <f>HLOOKUP("Resultat-attribut",data!$A$1:$AT$8036,A6211,FALSE)</f>
        <v>0</v>
      </c>
      <c r="K6211">
        <f>HLOOKUP("Resultat",data!$A$1:$AT$8036,A6211,FALSE)</f>
        <v>0</v>
      </c>
      <c r="L6211">
        <f>HLOOKUP("Enhed",data!$A$1:$AT$8036,A6211,FALSE)</f>
        <v>0</v>
      </c>
    </row>
    <row r="6212" spans="1:12" x14ac:dyDescent="0.2">
      <c r="A6212">
        <v>6211</v>
      </c>
      <c r="B6212">
        <f>HLOOKUP("Referencer",data!$A$1:$AT$8036,A6212,FALSE)</f>
        <v>0</v>
      </c>
      <c r="C6212">
        <f>HLOOKUP("Stedtekst",data!$A$1:$AT$8036,A6212,FALSE)</f>
        <v>0</v>
      </c>
      <c r="D6212">
        <f>HLOOKUP("Målested navn",data!$A$1:$AT$8036,A6212,FALSE)</f>
        <v>0</v>
      </c>
      <c r="E6212">
        <f>HLOOKUP("Prøvetagning",data!$A$1:$AT$8036,A6212,FALSE)</f>
        <v>0</v>
      </c>
      <c r="F6212">
        <f>HLOOKUP("Prøve",data!$A$1:$AT$8036,A6212,FALSE)</f>
        <v>0</v>
      </c>
      <c r="G6212">
        <f>HLOOKUP("ScKode",data!$A$1:$AT$8036,A6212,FALSE)</f>
        <v>0</v>
      </c>
      <c r="H6212">
        <f>HLOOKUP("StofParameter",data!$A$1:$AT$8036,A6212,FALSE)</f>
        <v>0</v>
      </c>
      <c r="I6212">
        <f>HLOOKUP("Dato",data!$A$1:$AT$8036,A6212,FALSE)</f>
        <v>0</v>
      </c>
      <c r="J6212">
        <f>HLOOKUP("Resultat-attribut",data!$A$1:$AT$8036,A6212,FALSE)</f>
        <v>0</v>
      </c>
      <c r="K6212">
        <f>HLOOKUP("Resultat",data!$A$1:$AT$8036,A6212,FALSE)</f>
        <v>0</v>
      </c>
      <c r="L6212">
        <f>HLOOKUP("Enhed",data!$A$1:$AT$8036,A6212,FALSE)</f>
        <v>0</v>
      </c>
    </row>
    <row r="6213" spans="1:12" x14ac:dyDescent="0.2">
      <c r="A6213">
        <v>6212</v>
      </c>
      <c r="B6213">
        <f>HLOOKUP("Referencer",data!$A$1:$AT$8036,A6213,FALSE)</f>
        <v>0</v>
      </c>
      <c r="C6213">
        <f>HLOOKUP("Stedtekst",data!$A$1:$AT$8036,A6213,FALSE)</f>
        <v>0</v>
      </c>
      <c r="D6213">
        <f>HLOOKUP("Målested navn",data!$A$1:$AT$8036,A6213,FALSE)</f>
        <v>0</v>
      </c>
      <c r="E6213">
        <f>HLOOKUP("Prøvetagning",data!$A$1:$AT$8036,A6213,FALSE)</f>
        <v>0</v>
      </c>
      <c r="F6213">
        <f>HLOOKUP("Prøve",data!$A$1:$AT$8036,A6213,FALSE)</f>
        <v>0</v>
      </c>
      <c r="G6213">
        <f>HLOOKUP("ScKode",data!$A$1:$AT$8036,A6213,FALSE)</f>
        <v>0</v>
      </c>
      <c r="H6213">
        <f>HLOOKUP("StofParameter",data!$A$1:$AT$8036,A6213,FALSE)</f>
        <v>0</v>
      </c>
      <c r="I6213">
        <f>HLOOKUP("Dato",data!$A$1:$AT$8036,A6213,FALSE)</f>
        <v>0</v>
      </c>
      <c r="J6213">
        <f>HLOOKUP("Resultat-attribut",data!$A$1:$AT$8036,A6213,FALSE)</f>
        <v>0</v>
      </c>
      <c r="K6213">
        <f>HLOOKUP("Resultat",data!$A$1:$AT$8036,A6213,FALSE)</f>
        <v>0</v>
      </c>
      <c r="L6213">
        <f>HLOOKUP("Enhed",data!$A$1:$AT$8036,A6213,FALSE)</f>
        <v>0</v>
      </c>
    </row>
    <row r="6214" spans="1:12" x14ac:dyDescent="0.2">
      <c r="A6214">
        <v>6213</v>
      </c>
      <c r="B6214">
        <f>HLOOKUP("Referencer",data!$A$1:$AT$8036,A6214,FALSE)</f>
        <v>0</v>
      </c>
      <c r="C6214">
        <f>HLOOKUP("Stedtekst",data!$A$1:$AT$8036,A6214,FALSE)</f>
        <v>0</v>
      </c>
      <c r="D6214">
        <f>HLOOKUP("Målested navn",data!$A$1:$AT$8036,A6214,FALSE)</f>
        <v>0</v>
      </c>
      <c r="E6214">
        <f>HLOOKUP("Prøvetagning",data!$A$1:$AT$8036,A6214,FALSE)</f>
        <v>0</v>
      </c>
      <c r="F6214">
        <f>HLOOKUP("Prøve",data!$A$1:$AT$8036,A6214,FALSE)</f>
        <v>0</v>
      </c>
      <c r="G6214">
        <f>HLOOKUP("ScKode",data!$A$1:$AT$8036,A6214,FALSE)</f>
        <v>0</v>
      </c>
      <c r="H6214">
        <f>HLOOKUP("StofParameter",data!$A$1:$AT$8036,A6214,FALSE)</f>
        <v>0</v>
      </c>
      <c r="I6214">
        <f>HLOOKUP("Dato",data!$A$1:$AT$8036,A6214,FALSE)</f>
        <v>0</v>
      </c>
      <c r="J6214">
        <f>HLOOKUP("Resultat-attribut",data!$A$1:$AT$8036,A6214,FALSE)</f>
        <v>0</v>
      </c>
      <c r="K6214">
        <f>HLOOKUP("Resultat",data!$A$1:$AT$8036,A6214,FALSE)</f>
        <v>0</v>
      </c>
      <c r="L6214">
        <f>HLOOKUP("Enhed",data!$A$1:$AT$8036,A6214,FALSE)</f>
        <v>0</v>
      </c>
    </row>
    <row r="6215" spans="1:12" x14ac:dyDescent="0.2">
      <c r="A6215">
        <v>6214</v>
      </c>
      <c r="B6215">
        <f>HLOOKUP("Referencer",data!$A$1:$AT$8036,A6215,FALSE)</f>
        <v>0</v>
      </c>
      <c r="C6215">
        <f>HLOOKUP("Stedtekst",data!$A$1:$AT$8036,A6215,FALSE)</f>
        <v>0</v>
      </c>
      <c r="D6215">
        <f>HLOOKUP("Målested navn",data!$A$1:$AT$8036,A6215,FALSE)</f>
        <v>0</v>
      </c>
      <c r="E6215">
        <f>HLOOKUP("Prøvetagning",data!$A$1:$AT$8036,A6215,FALSE)</f>
        <v>0</v>
      </c>
      <c r="F6215">
        <f>HLOOKUP("Prøve",data!$A$1:$AT$8036,A6215,FALSE)</f>
        <v>0</v>
      </c>
      <c r="G6215">
        <f>HLOOKUP("ScKode",data!$A$1:$AT$8036,A6215,FALSE)</f>
        <v>0</v>
      </c>
      <c r="H6215">
        <f>HLOOKUP("StofParameter",data!$A$1:$AT$8036,A6215,FALSE)</f>
        <v>0</v>
      </c>
      <c r="I6215">
        <f>HLOOKUP("Dato",data!$A$1:$AT$8036,A6215,FALSE)</f>
        <v>0</v>
      </c>
      <c r="J6215">
        <f>HLOOKUP("Resultat-attribut",data!$A$1:$AT$8036,A6215,FALSE)</f>
        <v>0</v>
      </c>
      <c r="K6215">
        <f>HLOOKUP("Resultat",data!$A$1:$AT$8036,A6215,FALSE)</f>
        <v>0</v>
      </c>
      <c r="L6215">
        <f>HLOOKUP("Enhed",data!$A$1:$AT$8036,A6215,FALSE)</f>
        <v>0</v>
      </c>
    </row>
    <row r="6216" spans="1:12" x14ac:dyDescent="0.2">
      <c r="A6216">
        <v>6215</v>
      </c>
      <c r="B6216">
        <f>HLOOKUP("Referencer",data!$A$1:$AT$8036,A6216,FALSE)</f>
        <v>0</v>
      </c>
      <c r="C6216">
        <f>HLOOKUP("Stedtekst",data!$A$1:$AT$8036,A6216,FALSE)</f>
        <v>0</v>
      </c>
      <c r="D6216">
        <f>HLOOKUP("Målested navn",data!$A$1:$AT$8036,A6216,FALSE)</f>
        <v>0</v>
      </c>
      <c r="E6216">
        <f>HLOOKUP("Prøvetagning",data!$A$1:$AT$8036,A6216,FALSE)</f>
        <v>0</v>
      </c>
      <c r="F6216">
        <f>HLOOKUP("Prøve",data!$A$1:$AT$8036,A6216,FALSE)</f>
        <v>0</v>
      </c>
      <c r="G6216">
        <f>HLOOKUP("ScKode",data!$A$1:$AT$8036,A6216,FALSE)</f>
        <v>0</v>
      </c>
      <c r="H6216">
        <f>HLOOKUP("StofParameter",data!$A$1:$AT$8036,A6216,FALSE)</f>
        <v>0</v>
      </c>
      <c r="I6216">
        <f>HLOOKUP("Dato",data!$A$1:$AT$8036,A6216,FALSE)</f>
        <v>0</v>
      </c>
      <c r="J6216">
        <f>HLOOKUP("Resultat-attribut",data!$A$1:$AT$8036,A6216,FALSE)</f>
        <v>0</v>
      </c>
      <c r="K6216">
        <f>HLOOKUP("Resultat",data!$A$1:$AT$8036,A6216,FALSE)</f>
        <v>0</v>
      </c>
      <c r="L6216">
        <f>HLOOKUP("Enhed",data!$A$1:$AT$8036,A6216,FALSE)</f>
        <v>0</v>
      </c>
    </row>
    <row r="6217" spans="1:12" x14ac:dyDescent="0.2">
      <c r="A6217">
        <v>6216</v>
      </c>
      <c r="B6217">
        <f>HLOOKUP("Referencer",data!$A$1:$AT$8036,A6217,FALSE)</f>
        <v>0</v>
      </c>
      <c r="C6217">
        <f>HLOOKUP("Stedtekst",data!$A$1:$AT$8036,A6217,FALSE)</f>
        <v>0</v>
      </c>
      <c r="D6217">
        <f>HLOOKUP("Målested navn",data!$A$1:$AT$8036,A6217,FALSE)</f>
        <v>0</v>
      </c>
      <c r="E6217">
        <f>HLOOKUP("Prøvetagning",data!$A$1:$AT$8036,A6217,FALSE)</f>
        <v>0</v>
      </c>
      <c r="F6217">
        <f>HLOOKUP("Prøve",data!$A$1:$AT$8036,A6217,FALSE)</f>
        <v>0</v>
      </c>
      <c r="G6217">
        <f>HLOOKUP("ScKode",data!$A$1:$AT$8036,A6217,FALSE)</f>
        <v>0</v>
      </c>
      <c r="H6217">
        <f>HLOOKUP("StofParameter",data!$A$1:$AT$8036,A6217,FALSE)</f>
        <v>0</v>
      </c>
      <c r="I6217">
        <f>HLOOKUP("Dato",data!$A$1:$AT$8036,A6217,FALSE)</f>
        <v>0</v>
      </c>
      <c r="J6217">
        <f>HLOOKUP("Resultat-attribut",data!$A$1:$AT$8036,A6217,FALSE)</f>
        <v>0</v>
      </c>
      <c r="K6217">
        <f>HLOOKUP("Resultat",data!$A$1:$AT$8036,A6217,FALSE)</f>
        <v>0</v>
      </c>
      <c r="L6217">
        <f>HLOOKUP("Enhed",data!$A$1:$AT$8036,A6217,FALSE)</f>
        <v>0</v>
      </c>
    </row>
    <row r="6218" spans="1:12" x14ac:dyDescent="0.2">
      <c r="A6218">
        <v>6217</v>
      </c>
      <c r="B6218">
        <f>HLOOKUP("Referencer",data!$A$1:$AT$8036,A6218,FALSE)</f>
        <v>0</v>
      </c>
      <c r="C6218">
        <f>HLOOKUP("Stedtekst",data!$A$1:$AT$8036,A6218,FALSE)</f>
        <v>0</v>
      </c>
      <c r="D6218">
        <f>HLOOKUP("Målested navn",data!$A$1:$AT$8036,A6218,FALSE)</f>
        <v>0</v>
      </c>
      <c r="E6218">
        <f>HLOOKUP("Prøvetagning",data!$A$1:$AT$8036,A6218,FALSE)</f>
        <v>0</v>
      </c>
      <c r="F6218">
        <f>HLOOKUP("Prøve",data!$A$1:$AT$8036,A6218,FALSE)</f>
        <v>0</v>
      </c>
      <c r="G6218">
        <f>HLOOKUP("ScKode",data!$A$1:$AT$8036,A6218,FALSE)</f>
        <v>0</v>
      </c>
      <c r="H6218">
        <f>HLOOKUP("StofParameter",data!$A$1:$AT$8036,A6218,FALSE)</f>
        <v>0</v>
      </c>
      <c r="I6218">
        <f>HLOOKUP("Dato",data!$A$1:$AT$8036,A6218,FALSE)</f>
        <v>0</v>
      </c>
      <c r="J6218">
        <f>HLOOKUP("Resultat-attribut",data!$A$1:$AT$8036,A6218,FALSE)</f>
        <v>0</v>
      </c>
      <c r="K6218">
        <f>HLOOKUP("Resultat",data!$A$1:$AT$8036,A6218,FALSE)</f>
        <v>0</v>
      </c>
      <c r="L6218">
        <f>HLOOKUP("Enhed",data!$A$1:$AT$8036,A6218,FALSE)</f>
        <v>0</v>
      </c>
    </row>
    <row r="6219" spans="1:12" x14ac:dyDescent="0.2">
      <c r="A6219">
        <v>6218</v>
      </c>
      <c r="B6219">
        <f>HLOOKUP("Referencer",data!$A$1:$AT$8036,A6219,FALSE)</f>
        <v>0</v>
      </c>
      <c r="C6219">
        <f>HLOOKUP("Stedtekst",data!$A$1:$AT$8036,A6219,FALSE)</f>
        <v>0</v>
      </c>
      <c r="D6219">
        <f>HLOOKUP("Målested navn",data!$A$1:$AT$8036,A6219,FALSE)</f>
        <v>0</v>
      </c>
      <c r="E6219">
        <f>HLOOKUP("Prøvetagning",data!$A$1:$AT$8036,A6219,FALSE)</f>
        <v>0</v>
      </c>
      <c r="F6219">
        <f>HLOOKUP("Prøve",data!$A$1:$AT$8036,A6219,FALSE)</f>
        <v>0</v>
      </c>
      <c r="G6219">
        <f>HLOOKUP("ScKode",data!$A$1:$AT$8036,A6219,FALSE)</f>
        <v>0</v>
      </c>
      <c r="H6219">
        <f>HLOOKUP("StofParameter",data!$A$1:$AT$8036,A6219,FALSE)</f>
        <v>0</v>
      </c>
      <c r="I6219">
        <f>HLOOKUP("Dato",data!$A$1:$AT$8036,A6219,FALSE)</f>
        <v>0</v>
      </c>
      <c r="J6219">
        <f>HLOOKUP("Resultat-attribut",data!$A$1:$AT$8036,A6219,FALSE)</f>
        <v>0</v>
      </c>
      <c r="K6219">
        <f>HLOOKUP("Resultat",data!$A$1:$AT$8036,A6219,FALSE)</f>
        <v>0</v>
      </c>
      <c r="L6219">
        <f>HLOOKUP("Enhed",data!$A$1:$AT$8036,A6219,FALSE)</f>
        <v>0</v>
      </c>
    </row>
    <row r="6220" spans="1:12" x14ac:dyDescent="0.2">
      <c r="A6220">
        <v>6219</v>
      </c>
      <c r="B6220">
        <f>HLOOKUP("Referencer",data!$A$1:$AT$8036,A6220,FALSE)</f>
        <v>0</v>
      </c>
      <c r="C6220">
        <f>HLOOKUP("Stedtekst",data!$A$1:$AT$8036,A6220,FALSE)</f>
        <v>0</v>
      </c>
      <c r="D6220">
        <f>HLOOKUP("Målested navn",data!$A$1:$AT$8036,A6220,FALSE)</f>
        <v>0</v>
      </c>
      <c r="E6220">
        <f>HLOOKUP("Prøvetagning",data!$A$1:$AT$8036,A6220,FALSE)</f>
        <v>0</v>
      </c>
      <c r="F6220">
        <f>HLOOKUP("Prøve",data!$A$1:$AT$8036,A6220,FALSE)</f>
        <v>0</v>
      </c>
      <c r="G6220">
        <f>HLOOKUP("ScKode",data!$A$1:$AT$8036,A6220,FALSE)</f>
        <v>0</v>
      </c>
      <c r="H6220">
        <f>HLOOKUP("StofParameter",data!$A$1:$AT$8036,A6220,FALSE)</f>
        <v>0</v>
      </c>
      <c r="I6220">
        <f>HLOOKUP("Dato",data!$A$1:$AT$8036,A6220,FALSE)</f>
        <v>0</v>
      </c>
      <c r="J6220">
        <f>HLOOKUP("Resultat-attribut",data!$A$1:$AT$8036,A6220,FALSE)</f>
        <v>0</v>
      </c>
      <c r="K6220">
        <f>HLOOKUP("Resultat",data!$A$1:$AT$8036,A6220,FALSE)</f>
        <v>0</v>
      </c>
      <c r="L6220">
        <f>HLOOKUP("Enhed",data!$A$1:$AT$8036,A6220,FALSE)</f>
        <v>0</v>
      </c>
    </row>
    <row r="6221" spans="1:12" x14ac:dyDescent="0.2">
      <c r="A6221">
        <v>6220</v>
      </c>
      <c r="B6221">
        <f>HLOOKUP("Referencer",data!$A$1:$AT$8036,A6221,FALSE)</f>
        <v>0</v>
      </c>
      <c r="C6221">
        <f>HLOOKUP("Stedtekst",data!$A$1:$AT$8036,A6221,FALSE)</f>
        <v>0</v>
      </c>
      <c r="D6221">
        <f>HLOOKUP("Målested navn",data!$A$1:$AT$8036,A6221,FALSE)</f>
        <v>0</v>
      </c>
      <c r="E6221">
        <f>HLOOKUP("Prøvetagning",data!$A$1:$AT$8036,A6221,FALSE)</f>
        <v>0</v>
      </c>
      <c r="F6221">
        <f>HLOOKUP("Prøve",data!$A$1:$AT$8036,A6221,FALSE)</f>
        <v>0</v>
      </c>
      <c r="G6221">
        <f>HLOOKUP("ScKode",data!$A$1:$AT$8036,A6221,FALSE)</f>
        <v>0</v>
      </c>
      <c r="H6221">
        <f>HLOOKUP("StofParameter",data!$A$1:$AT$8036,A6221,FALSE)</f>
        <v>0</v>
      </c>
      <c r="I6221">
        <f>HLOOKUP("Dato",data!$A$1:$AT$8036,A6221,FALSE)</f>
        <v>0</v>
      </c>
      <c r="J6221">
        <f>HLOOKUP("Resultat-attribut",data!$A$1:$AT$8036,A6221,FALSE)</f>
        <v>0</v>
      </c>
      <c r="K6221">
        <f>HLOOKUP("Resultat",data!$A$1:$AT$8036,A6221,FALSE)</f>
        <v>0</v>
      </c>
      <c r="L6221">
        <f>HLOOKUP("Enhed",data!$A$1:$AT$8036,A6221,FALSE)</f>
        <v>0</v>
      </c>
    </row>
    <row r="6222" spans="1:12" x14ac:dyDescent="0.2">
      <c r="A6222">
        <v>6221</v>
      </c>
      <c r="B6222">
        <f>HLOOKUP("Referencer",data!$A$1:$AT$8036,A6222,FALSE)</f>
        <v>0</v>
      </c>
      <c r="C6222">
        <f>HLOOKUP("Stedtekst",data!$A$1:$AT$8036,A6222,FALSE)</f>
        <v>0</v>
      </c>
      <c r="D6222">
        <f>HLOOKUP("Målested navn",data!$A$1:$AT$8036,A6222,FALSE)</f>
        <v>0</v>
      </c>
      <c r="E6222">
        <f>HLOOKUP("Prøvetagning",data!$A$1:$AT$8036,A6222,FALSE)</f>
        <v>0</v>
      </c>
      <c r="F6222">
        <f>HLOOKUP("Prøve",data!$A$1:$AT$8036,A6222,FALSE)</f>
        <v>0</v>
      </c>
      <c r="G6222">
        <f>HLOOKUP("ScKode",data!$A$1:$AT$8036,A6222,FALSE)</f>
        <v>0</v>
      </c>
      <c r="H6222">
        <f>HLOOKUP("StofParameter",data!$A$1:$AT$8036,A6222,FALSE)</f>
        <v>0</v>
      </c>
      <c r="I6222">
        <f>HLOOKUP("Dato",data!$A$1:$AT$8036,A6222,FALSE)</f>
        <v>0</v>
      </c>
      <c r="J6222">
        <f>HLOOKUP("Resultat-attribut",data!$A$1:$AT$8036,A6222,FALSE)</f>
        <v>0</v>
      </c>
      <c r="K6222">
        <f>HLOOKUP("Resultat",data!$A$1:$AT$8036,A6222,FALSE)</f>
        <v>0</v>
      </c>
      <c r="L6222">
        <f>HLOOKUP("Enhed",data!$A$1:$AT$8036,A6222,FALSE)</f>
        <v>0</v>
      </c>
    </row>
    <row r="6223" spans="1:12" x14ac:dyDescent="0.2">
      <c r="A6223">
        <v>6222</v>
      </c>
      <c r="B6223">
        <f>HLOOKUP("Referencer",data!$A$1:$AT$8036,A6223,FALSE)</f>
        <v>0</v>
      </c>
      <c r="C6223">
        <f>HLOOKUP("Stedtekst",data!$A$1:$AT$8036,A6223,FALSE)</f>
        <v>0</v>
      </c>
      <c r="D6223">
        <f>HLOOKUP("Målested navn",data!$A$1:$AT$8036,A6223,FALSE)</f>
        <v>0</v>
      </c>
      <c r="E6223">
        <f>HLOOKUP("Prøvetagning",data!$A$1:$AT$8036,A6223,FALSE)</f>
        <v>0</v>
      </c>
      <c r="F6223">
        <f>HLOOKUP("Prøve",data!$A$1:$AT$8036,A6223,FALSE)</f>
        <v>0</v>
      </c>
      <c r="G6223">
        <f>HLOOKUP("ScKode",data!$A$1:$AT$8036,A6223,FALSE)</f>
        <v>0</v>
      </c>
      <c r="H6223">
        <f>HLOOKUP("StofParameter",data!$A$1:$AT$8036,A6223,FALSE)</f>
        <v>0</v>
      </c>
      <c r="I6223">
        <f>HLOOKUP("Dato",data!$A$1:$AT$8036,A6223,FALSE)</f>
        <v>0</v>
      </c>
      <c r="J6223">
        <f>HLOOKUP("Resultat-attribut",data!$A$1:$AT$8036,A6223,FALSE)</f>
        <v>0</v>
      </c>
      <c r="K6223">
        <f>HLOOKUP("Resultat",data!$A$1:$AT$8036,A6223,FALSE)</f>
        <v>0</v>
      </c>
      <c r="L6223">
        <f>HLOOKUP("Enhed",data!$A$1:$AT$8036,A6223,FALSE)</f>
        <v>0</v>
      </c>
    </row>
    <row r="6224" spans="1:12" x14ac:dyDescent="0.2">
      <c r="A6224">
        <v>6223</v>
      </c>
      <c r="B6224">
        <f>HLOOKUP("Referencer",data!$A$1:$AT$8036,A6224,FALSE)</f>
        <v>0</v>
      </c>
      <c r="C6224">
        <f>HLOOKUP("Stedtekst",data!$A$1:$AT$8036,A6224,FALSE)</f>
        <v>0</v>
      </c>
      <c r="D6224">
        <f>HLOOKUP("Målested navn",data!$A$1:$AT$8036,A6224,FALSE)</f>
        <v>0</v>
      </c>
      <c r="E6224">
        <f>HLOOKUP("Prøvetagning",data!$A$1:$AT$8036,A6224,FALSE)</f>
        <v>0</v>
      </c>
      <c r="F6224">
        <f>HLOOKUP("Prøve",data!$A$1:$AT$8036,A6224,FALSE)</f>
        <v>0</v>
      </c>
      <c r="G6224">
        <f>HLOOKUP("ScKode",data!$A$1:$AT$8036,A6224,FALSE)</f>
        <v>0</v>
      </c>
      <c r="H6224">
        <f>HLOOKUP("StofParameter",data!$A$1:$AT$8036,A6224,FALSE)</f>
        <v>0</v>
      </c>
      <c r="I6224">
        <f>HLOOKUP("Dato",data!$A$1:$AT$8036,A6224,FALSE)</f>
        <v>0</v>
      </c>
      <c r="J6224">
        <f>HLOOKUP("Resultat-attribut",data!$A$1:$AT$8036,A6224,FALSE)</f>
        <v>0</v>
      </c>
      <c r="K6224">
        <f>HLOOKUP("Resultat",data!$A$1:$AT$8036,A6224,FALSE)</f>
        <v>0</v>
      </c>
      <c r="L6224">
        <f>HLOOKUP("Enhed",data!$A$1:$AT$8036,A6224,FALSE)</f>
        <v>0</v>
      </c>
    </row>
    <row r="6225" spans="1:12" x14ac:dyDescent="0.2">
      <c r="A6225">
        <v>6224</v>
      </c>
      <c r="B6225">
        <f>HLOOKUP("Referencer",data!$A$1:$AT$8036,A6225,FALSE)</f>
        <v>0</v>
      </c>
      <c r="C6225">
        <f>HLOOKUP("Stedtekst",data!$A$1:$AT$8036,A6225,FALSE)</f>
        <v>0</v>
      </c>
      <c r="D6225">
        <f>HLOOKUP("Målested navn",data!$A$1:$AT$8036,A6225,FALSE)</f>
        <v>0</v>
      </c>
      <c r="E6225">
        <f>HLOOKUP("Prøvetagning",data!$A$1:$AT$8036,A6225,FALSE)</f>
        <v>0</v>
      </c>
      <c r="F6225">
        <f>HLOOKUP("Prøve",data!$A$1:$AT$8036,A6225,FALSE)</f>
        <v>0</v>
      </c>
      <c r="G6225">
        <f>HLOOKUP("ScKode",data!$A$1:$AT$8036,A6225,FALSE)</f>
        <v>0</v>
      </c>
      <c r="H6225">
        <f>HLOOKUP("StofParameter",data!$A$1:$AT$8036,A6225,FALSE)</f>
        <v>0</v>
      </c>
      <c r="I6225">
        <f>HLOOKUP("Dato",data!$A$1:$AT$8036,A6225,FALSE)</f>
        <v>0</v>
      </c>
      <c r="J6225">
        <f>HLOOKUP("Resultat-attribut",data!$A$1:$AT$8036,A6225,FALSE)</f>
        <v>0</v>
      </c>
      <c r="K6225">
        <f>HLOOKUP("Resultat",data!$A$1:$AT$8036,A6225,FALSE)</f>
        <v>0</v>
      </c>
      <c r="L6225">
        <f>HLOOKUP("Enhed",data!$A$1:$AT$8036,A6225,FALSE)</f>
        <v>0</v>
      </c>
    </row>
    <row r="6226" spans="1:12" x14ac:dyDescent="0.2">
      <c r="A6226">
        <v>6225</v>
      </c>
      <c r="B6226">
        <f>HLOOKUP("Referencer",data!$A$1:$AT$8036,A6226,FALSE)</f>
        <v>0</v>
      </c>
      <c r="C6226">
        <f>HLOOKUP("Stedtekst",data!$A$1:$AT$8036,A6226,FALSE)</f>
        <v>0</v>
      </c>
      <c r="D6226">
        <f>HLOOKUP("Målested navn",data!$A$1:$AT$8036,A6226,FALSE)</f>
        <v>0</v>
      </c>
      <c r="E6226">
        <f>HLOOKUP("Prøvetagning",data!$A$1:$AT$8036,A6226,FALSE)</f>
        <v>0</v>
      </c>
      <c r="F6226">
        <f>HLOOKUP("Prøve",data!$A$1:$AT$8036,A6226,FALSE)</f>
        <v>0</v>
      </c>
      <c r="G6226">
        <f>HLOOKUP("ScKode",data!$A$1:$AT$8036,A6226,FALSE)</f>
        <v>0</v>
      </c>
      <c r="H6226">
        <f>HLOOKUP("StofParameter",data!$A$1:$AT$8036,A6226,FALSE)</f>
        <v>0</v>
      </c>
      <c r="I6226">
        <f>HLOOKUP("Dato",data!$A$1:$AT$8036,A6226,FALSE)</f>
        <v>0</v>
      </c>
      <c r="J6226">
        <f>HLOOKUP("Resultat-attribut",data!$A$1:$AT$8036,A6226,FALSE)</f>
        <v>0</v>
      </c>
      <c r="K6226">
        <f>HLOOKUP("Resultat",data!$A$1:$AT$8036,A6226,FALSE)</f>
        <v>0</v>
      </c>
      <c r="L6226">
        <f>HLOOKUP("Enhed",data!$A$1:$AT$8036,A6226,FALSE)</f>
        <v>0</v>
      </c>
    </row>
    <row r="6227" spans="1:12" x14ac:dyDescent="0.2">
      <c r="A6227">
        <v>6226</v>
      </c>
      <c r="B6227">
        <f>HLOOKUP("Referencer",data!$A$1:$AT$8036,A6227,FALSE)</f>
        <v>0</v>
      </c>
      <c r="C6227">
        <f>HLOOKUP("Stedtekst",data!$A$1:$AT$8036,A6227,FALSE)</f>
        <v>0</v>
      </c>
      <c r="D6227">
        <f>HLOOKUP("Målested navn",data!$A$1:$AT$8036,A6227,FALSE)</f>
        <v>0</v>
      </c>
      <c r="E6227">
        <f>HLOOKUP("Prøvetagning",data!$A$1:$AT$8036,A6227,FALSE)</f>
        <v>0</v>
      </c>
      <c r="F6227">
        <f>HLOOKUP("Prøve",data!$A$1:$AT$8036,A6227,FALSE)</f>
        <v>0</v>
      </c>
      <c r="G6227">
        <f>HLOOKUP("ScKode",data!$A$1:$AT$8036,A6227,FALSE)</f>
        <v>0</v>
      </c>
      <c r="H6227">
        <f>HLOOKUP("StofParameter",data!$A$1:$AT$8036,A6227,FALSE)</f>
        <v>0</v>
      </c>
      <c r="I6227">
        <f>HLOOKUP("Dato",data!$A$1:$AT$8036,A6227,FALSE)</f>
        <v>0</v>
      </c>
      <c r="J6227">
        <f>HLOOKUP("Resultat-attribut",data!$A$1:$AT$8036,A6227,FALSE)</f>
        <v>0</v>
      </c>
      <c r="K6227">
        <f>HLOOKUP("Resultat",data!$A$1:$AT$8036,A6227,FALSE)</f>
        <v>0</v>
      </c>
      <c r="L6227">
        <f>HLOOKUP("Enhed",data!$A$1:$AT$8036,A6227,FALSE)</f>
        <v>0</v>
      </c>
    </row>
    <row r="6228" spans="1:12" x14ac:dyDescent="0.2">
      <c r="A6228">
        <v>6227</v>
      </c>
      <c r="B6228">
        <f>HLOOKUP("Referencer",data!$A$1:$AT$8036,A6228,FALSE)</f>
        <v>0</v>
      </c>
      <c r="C6228">
        <f>HLOOKUP("Stedtekst",data!$A$1:$AT$8036,A6228,FALSE)</f>
        <v>0</v>
      </c>
      <c r="D6228">
        <f>HLOOKUP("Målested navn",data!$A$1:$AT$8036,A6228,FALSE)</f>
        <v>0</v>
      </c>
      <c r="E6228">
        <f>HLOOKUP("Prøvetagning",data!$A$1:$AT$8036,A6228,FALSE)</f>
        <v>0</v>
      </c>
      <c r="F6228">
        <f>HLOOKUP("Prøve",data!$A$1:$AT$8036,A6228,FALSE)</f>
        <v>0</v>
      </c>
      <c r="G6228">
        <f>HLOOKUP("ScKode",data!$A$1:$AT$8036,A6228,FALSE)</f>
        <v>0</v>
      </c>
      <c r="H6228">
        <f>HLOOKUP("StofParameter",data!$A$1:$AT$8036,A6228,FALSE)</f>
        <v>0</v>
      </c>
      <c r="I6228">
        <f>HLOOKUP("Dato",data!$A$1:$AT$8036,A6228,FALSE)</f>
        <v>0</v>
      </c>
      <c r="J6228">
        <f>HLOOKUP("Resultat-attribut",data!$A$1:$AT$8036,A6228,FALSE)</f>
        <v>0</v>
      </c>
      <c r="K6228">
        <f>HLOOKUP("Resultat",data!$A$1:$AT$8036,A6228,FALSE)</f>
        <v>0</v>
      </c>
      <c r="L6228">
        <f>HLOOKUP("Enhed",data!$A$1:$AT$8036,A6228,FALSE)</f>
        <v>0</v>
      </c>
    </row>
    <row r="6229" spans="1:12" x14ac:dyDescent="0.2">
      <c r="A6229">
        <v>6228</v>
      </c>
      <c r="B6229">
        <f>HLOOKUP("Referencer",data!$A$1:$AT$8036,A6229,FALSE)</f>
        <v>0</v>
      </c>
      <c r="C6229">
        <f>HLOOKUP("Stedtekst",data!$A$1:$AT$8036,A6229,FALSE)</f>
        <v>0</v>
      </c>
      <c r="D6229">
        <f>HLOOKUP("Målested navn",data!$A$1:$AT$8036,A6229,FALSE)</f>
        <v>0</v>
      </c>
      <c r="E6229">
        <f>HLOOKUP("Prøvetagning",data!$A$1:$AT$8036,A6229,FALSE)</f>
        <v>0</v>
      </c>
      <c r="F6229">
        <f>HLOOKUP("Prøve",data!$A$1:$AT$8036,A6229,FALSE)</f>
        <v>0</v>
      </c>
      <c r="G6229">
        <f>HLOOKUP("ScKode",data!$A$1:$AT$8036,A6229,FALSE)</f>
        <v>0</v>
      </c>
      <c r="H6229">
        <f>HLOOKUP("StofParameter",data!$A$1:$AT$8036,A6229,FALSE)</f>
        <v>0</v>
      </c>
      <c r="I6229">
        <f>HLOOKUP("Dato",data!$A$1:$AT$8036,A6229,FALSE)</f>
        <v>0</v>
      </c>
      <c r="J6229">
        <f>HLOOKUP("Resultat-attribut",data!$A$1:$AT$8036,A6229,FALSE)</f>
        <v>0</v>
      </c>
      <c r="K6229">
        <f>HLOOKUP("Resultat",data!$A$1:$AT$8036,A6229,FALSE)</f>
        <v>0</v>
      </c>
      <c r="L6229">
        <f>HLOOKUP("Enhed",data!$A$1:$AT$8036,A6229,FALSE)</f>
        <v>0</v>
      </c>
    </row>
    <row r="6230" spans="1:12" x14ac:dyDescent="0.2">
      <c r="A6230">
        <v>6229</v>
      </c>
      <c r="B6230">
        <f>HLOOKUP("Referencer",data!$A$1:$AT$8036,A6230,FALSE)</f>
        <v>0</v>
      </c>
      <c r="C6230">
        <f>HLOOKUP("Stedtekst",data!$A$1:$AT$8036,A6230,FALSE)</f>
        <v>0</v>
      </c>
      <c r="D6230">
        <f>HLOOKUP("Målested navn",data!$A$1:$AT$8036,A6230,FALSE)</f>
        <v>0</v>
      </c>
      <c r="E6230">
        <f>HLOOKUP("Prøvetagning",data!$A$1:$AT$8036,A6230,FALSE)</f>
        <v>0</v>
      </c>
      <c r="F6230">
        <f>HLOOKUP("Prøve",data!$A$1:$AT$8036,A6230,FALSE)</f>
        <v>0</v>
      </c>
      <c r="G6230">
        <f>HLOOKUP("ScKode",data!$A$1:$AT$8036,A6230,FALSE)</f>
        <v>0</v>
      </c>
      <c r="H6230">
        <f>HLOOKUP("StofParameter",data!$A$1:$AT$8036,A6230,FALSE)</f>
        <v>0</v>
      </c>
      <c r="I6230">
        <f>HLOOKUP("Dato",data!$A$1:$AT$8036,A6230,FALSE)</f>
        <v>0</v>
      </c>
      <c r="J6230">
        <f>HLOOKUP("Resultat-attribut",data!$A$1:$AT$8036,A6230,FALSE)</f>
        <v>0</v>
      </c>
      <c r="K6230">
        <f>HLOOKUP("Resultat",data!$A$1:$AT$8036,A6230,FALSE)</f>
        <v>0</v>
      </c>
      <c r="L6230">
        <f>HLOOKUP("Enhed",data!$A$1:$AT$8036,A6230,FALSE)</f>
        <v>0</v>
      </c>
    </row>
    <row r="6231" spans="1:12" x14ac:dyDescent="0.2">
      <c r="A6231">
        <v>6230</v>
      </c>
      <c r="B6231">
        <f>HLOOKUP("Referencer",data!$A$1:$AT$8036,A6231,FALSE)</f>
        <v>0</v>
      </c>
      <c r="C6231">
        <f>HLOOKUP("Stedtekst",data!$A$1:$AT$8036,A6231,FALSE)</f>
        <v>0</v>
      </c>
      <c r="D6231">
        <f>HLOOKUP("Målested navn",data!$A$1:$AT$8036,A6231,FALSE)</f>
        <v>0</v>
      </c>
      <c r="E6231">
        <f>HLOOKUP("Prøvetagning",data!$A$1:$AT$8036,A6231,FALSE)</f>
        <v>0</v>
      </c>
      <c r="F6231">
        <f>HLOOKUP("Prøve",data!$A$1:$AT$8036,A6231,FALSE)</f>
        <v>0</v>
      </c>
      <c r="G6231">
        <f>HLOOKUP("ScKode",data!$A$1:$AT$8036,A6231,FALSE)</f>
        <v>0</v>
      </c>
      <c r="H6231">
        <f>HLOOKUP("StofParameter",data!$A$1:$AT$8036,A6231,FALSE)</f>
        <v>0</v>
      </c>
      <c r="I6231">
        <f>HLOOKUP("Dato",data!$A$1:$AT$8036,A6231,FALSE)</f>
        <v>0</v>
      </c>
      <c r="J6231">
        <f>HLOOKUP("Resultat-attribut",data!$A$1:$AT$8036,A6231,FALSE)</f>
        <v>0</v>
      </c>
      <c r="K6231">
        <f>HLOOKUP("Resultat",data!$A$1:$AT$8036,A6231,FALSE)</f>
        <v>0</v>
      </c>
      <c r="L6231">
        <f>HLOOKUP("Enhed",data!$A$1:$AT$8036,A6231,FALSE)</f>
        <v>0</v>
      </c>
    </row>
    <row r="6232" spans="1:12" x14ac:dyDescent="0.2">
      <c r="A6232">
        <v>6231</v>
      </c>
      <c r="B6232">
        <f>HLOOKUP("Referencer",data!$A$1:$AT$8036,A6232,FALSE)</f>
        <v>0</v>
      </c>
      <c r="C6232">
        <f>HLOOKUP("Stedtekst",data!$A$1:$AT$8036,A6232,FALSE)</f>
        <v>0</v>
      </c>
      <c r="D6232">
        <f>HLOOKUP("Målested navn",data!$A$1:$AT$8036,A6232,FALSE)</f>
        <v>0</v>
      </c>
      <c r="E6232">
        <f>HLOOKUP("Prøvetagning",data!$A$1:$AT$8036,A6232,FALSE)</f>
        <v>0</v>
      </c>
      <c r="F6232">
        <f>HLOOKUP("Prøve",data!$A$1:$AT$8036,A6232,FALSE)</f>
        <v>0</v>
      </c>
      <c r="G6232">
        <f>HLOOKUP("ScKode",data!$A$1:$AT$8036,A6232,FALSE)</f>
        <v>0</v>
      </c>
      <c r="H6232">
        <f>HLOOKUP("StofParameter",data!$A$1:$AT$8036,A6232,FALSE)</f>
        <v>0</v>
      </c>
      <c r="I6232">
        <f>HLOOKUP("Dato",data!$A$1:$AT$8036,A6232,FALSE)</f>
        <v>0</v>
      </c>
      <c r="J6232">
        <f>HLOOKUP("Resultat-attribut",data!$A$1:$AT$8036,A6232,FALSE)</f>
        <v>0</v>
      </c>
      <c r="K6232">
        <f>HLOOKUP("Resultat",data!$A$1:$AT$8036,A6232,FALSE)</f>
        <v>0</v>
      </c>
      <c r="L6232">
        <f>HLOOKUP("Enhed",data!$A$1:$AT$8036,A6232,FALSE)</f>
        <v>0</v>
      </c>
    </row>
    <row r="6233" spans="1:12" x14ac:dyDescent="0.2">
      <c r="A6233">
        <v>6232</v>
      </c>
      <c r="B6233">
        <f>HLOOKUP("Referencer",data!$A$1:$AT$8036,A6233,FALSE)</f>
        <v>0</v>
      </c>
      <c r="C6233">
        <f>HLOOKUP("Stedtekst",data!$A$1:$AT$8036,A6233,FALSE)</f>
        <v>0</v>
      </c>
      <c r="D6233">
        <f>HLOOKUP("Målested navn",data!$A$1:$AT$8036,A6233,FALSE)</f>
        <v>0</v>
      </c>
      <c r="E6233">
        <f>HLOOKUP("Prøvetagning",data!$A$1:$AT$8036,A6233,FALSE)</f>
        <v>0</v>
      </c>
      <c r="F6233">
        <f>HLOOKUP("Prøve",data!$A$1:$AT$8036,A6233,FALSE)</f>
        <v>0</v>
      </c>
      <c r="G6233">
        <f>HLOOKUP("ScKode",data!$A$1:$AT$8036,A6233,FALSE)</f>
        <v>0</v>
      </c>
      <c r="H6233">
        <f>HLOOKUP("StofParameter",data!$A$1:$AT$8036,A6233,FALSE)</f>
        <v>0</v>
      </c>
      <c r="I6233">
        <f>HLOOKUP("Dato",data!$A$1:$AT$8036,A6233,FALSE)</f>
        <v>0</v>
      </c>
      <c r="J6233">
        <f>HLOOKUP("Resultat-attribut",data!$A$1:$AT$8036,A6233,FALSE)</f>
        <v>0</v>
      </c>
      <c r="K6233">
        <f>HLOOKUP("Resultat",data!$A$1:$AT$8036,A6233,FALSE)</f>
        <v>0</v>
      </c>
      <c r="L6233">
        <f>HLOOKUP("Enhed",data!$A$1:$AT$8036,A6233,FALSE)</f>
        <v>0</v>
      </c>
    </row>
    <row r="6234" spans="1:12" x14ac:dyDescent="0.2">
      <c r="A6234">
        <v>6233</v>
      </c>
      <c r="B6234">
        <f>HLOOKUP("Referencer",data!$A$1:$AT$8036,A6234,FALSE)</f>
        <v>0</v>
      </c>
      <c r="C6234">
        <f>HLOOKUP("Stedtekst",data!$A$1:$AT$8036,A6234,FALSE)</f>
        <v>0</v>
      </c>
      <c r="D6234">
        <f>HLOOKUP("Målested navn",data!$A$1:$AT$8036,A6234,FALSE)</f>
        <v>0</v>
      </c>
      <c r="E6234">
        <f>HLOOKUP("Prøvetagning",data!$A$1:$AT$8036,A6234,FALSE)</f>
        <v>0</v>
      </c>
      <c r="F6234">
        <f>HLOOKUP("Prøve",data!$A$1:$AT$8036,A6234,FALSE)</f>
        <v>0</v>
      </c>
      <c r="G6234">
        <f>HLOOKUP("ScKode",data!$A$1:$AT$8036,A6234,FALSE)</f>
        <v>0</v>
      </c>
      <c r="H6234">
        <f>HLOOKUP("StofParameter",data!$A$1:$AT$8036,A6234,FALSE)</f>
        <v>0</v>
      </c>
      <c r="I6234">
        <f>HLOOKUP("Dato",data!$A$1:$AT$8036,A6234,FALSE)</f>
        <v>0</v>
      </c>
      <c r="J6234">
        <f>HLOOKUP("Resultat-attribut",data!$A$1:$AT$8036,A6234,FALSE)</f>
        <v>0</v>
      </c>
      <c r="K6234">
        <f>HLOOKUP("Resultat",data!$A$1:$AT$8036,A6234,FALSE)</f>
        <v>0</v>
      </c>
      <c r="L6234">
        <f>HLOOKUP("Enhed",data!$A$1:$AT$8036,A6234,FALSE)</f>
        <v>0</v>
      </c>
    </row>
    <row r="6235" spans="1:12" x14ac:dyDescent="0.2">
      <c r="A6235">
        <v>6234</v>
      </c>
      <c r="B6235">
        <f>HLOOKUP("Referencer",data!$A$1:$AT$8036,A6235,FALSE)</f>
        <v>0</v>
      </c>
      <c r="C6235">
        <f>HLOOKUP("Stedtekst",data!$A$1:$AT$8036,A6235,FALSE)</f>
        <v>0</v>
      </c>
      <c r="D6235">
        <f>HLOOKUP("Målested navn",data!$A$1:$AT$8036,A6235,FALSE)</f>
        <v>0</v>
      </c>
      <c r="E6235">
        <f>HLOOKUP("Prøvetagning",data!$A$1:$AT$8036,A6235,FALSE)</f>
        <v>0</v>
      </c>
      <c r="F6235">
        <f>HLOOKUP("Prøve",data!$A$1:$AT$8036,A6235,FALSE)</f>
        <v>0</v>
      </c>
      <c r="G6235">
        <f>HLOOKUP("ScKode",data!$A$1:$AT$8036,A6235,FALSE)</f>
        <v>0</v>
      </c>
      <c r="H6235">
        <f>HLOOKUP("StofParameter",data!$A$1:$AT$8036,A6235,FALSE)</f>
        <v>0</v>
      </c>
      <c r="I6235">
        <f>HLOOKUP("Dato",data!$A$1:$AT$8036,A6235,FALSE)</f>
        <v>0</v>
      </c>
      <c r="J6235">
        <f>HLOOKUP("Resultat-attribut",data!$A$1:$AT$8036,A6235,FALSE)</f>
        <v>0</v>
      </c>
      <c r="K6235">
        <f>HLOOKUP("Resultat",data!$A$1:$AT$8036,A6235,FALSE)</f>
        <v>0</v>
      </c>
      <c r="L6235">
        <f>HLOOKUP("Enhed",data!$A$1:$AT$8036,A6235,FALSE)</f>
        <v>0</v>
      </c>
    </row>
    <row r="6236" spans="1:12" x14ac:dyDescent="0.2">
      <c r="A6236">
        <v>6235</v>
      </c>
      <c r="B6236">
        <f>HLOOKUP("Referencer",data!$A$1:$AT$8036,A6236,FALSE)</f>
        <v>0</v>
      </c>
      <c r="C6236">
        <f>HLOOKUP("Stedtekst",data!$A$1:$AT$8036,A6236,FALSE)</f>
        <v>0</v>
      </c>
      <c r="D6236">
        <f>HLOOKUP("Målested navn",data!$A$1:$AT$8036,A6236,FALSE)</f>
        <v>0</v>
      </c>
      <c r="E6236">
        <f>HLOOKUP("Prøvetagning",data!$A$1:$AT$8036,A6236,FALSE)</f>
        <v>0</v>
      </c>
      <c r="F6236">
        <f>HLOOKUP("Prøve",data!$A$1:$AT$8036,A6236,FALSE)</f>
        <v>0</v>
      </c>
      <c r="G6236">
        <f>HLOOKUP("ScKode",data!$A$1:$AT$8036,A6236,FALSE)</f>
        <v>0</v>
      </c>
      <c r="H6236">
        <f>HLOOKUP("StofParameter",data!$A$1:$AT$8036,A6236,FALSE)</f>
        <v>0</v>
      </c>
      <c r="I6236">
        <f>HLOOKUP("Dato",data!$A$1:$AT$8036,A6236,FALSE)</f>
        <v>0</v>
      </c>
      <c r="J6236">
        <f>HLOOKUP("Resultat-attribut",data!$A$1:$AT$8036,A6236,FALSE)</f>
        <v>0</v>
      </c>
      <c r="K6236">
        <f>HLOOKUP("Resultat",data!$A$1:$AT$8036,A6236,FALSE)</f>
        <v>0</v>
      </c>
      <c r="L6236">
        <f>HLOOKUP("Enhed",data!$A$1:$AT$8036,A6236,FALSE)</f>
        <v>0</v>
      </c>
    </row>
    <row r="6237" spans="1:12" x14ac:dyDescent="0.2">
      <c r="A6237">
        <v>6236</v>
      </c>
      <c r="B6237">
        <f>HLOOKUP("Referencer",data!$A$1:$AT$8036,A6237,FALSE)</f>
        <v>0</v>
      </c>
      <c r="C6237">
        <f>HLOOKUP("Stedtekst",data!$A$1:$AT$8036,A6237,FALSE)</f>
        <v>0</v>
      </c>
      <c r="D6237">
        <f>HLOOKUP("Målested navn",data!$A$1:$AT$8036,A6237,FALSE)</f>
        <v>0</v>
      </c>
      <c r="E6237">
        <f>HLOOKUP("Prøvetagning",data!$A$1:$AT$8036,A6237,FALSE)</f>
        <v>0</v>
      </c>
      <c r="F6237">
        <f>HLOOKUP("Prøve",data!$A$1:$AT$8036,A6237,FALSE)</f>
        <v>0</v>
      </c>
      <c r="G6237">
        <f>HLOOKUP("ScKode",data!$A$1:$AT$8036,A6237,FALSE)</f>
        <v>0</v>
      </c>
      <c r="H6237">
        <f>HLOOKUP("StofParameter",data!$A$1:$AT$8036,A6237,FALSE)</f>
        <v>0</v>
      </c>
      <c r="I6237">
        <f>HLOOKUP("Dato",data!$A$1:$AT$8036,A6237,FALSE)</f>
        <v>0</v>
      </c>
      <c r="J6237">
        <f>HLOOKUP("Resultat-attribut",data!$A$1:$AT$8036,A6237,FALSE)</f>
        <v>0</v>
      </c>
      <c r="K6237">
        <f>HLOOKUP("Resultat",data!$A$1:$AT$8036,A6237,FALSE)</f>
        <v>0</v>
      </c>
      <c r="L6237">
        <f>HLOOKUP("Enhed",data!$A$1:$AT$8036,A6237,FALSE)</f>
        <v>0</v>
      </c>
    </row>
    <row r="6238" spans="1:12" x14ac:dyDescent="0.2">
      <c r="A6238">
        <v>6237</v>
      </c>
      <c r="B6238">
        <f>HLOOKUP("Referencer",data!$A$1:$AT$8036,A6238,FALSE)</f>
        <v>0</v>
      </c>
      <c r="C6238">
        <f>HLOOKUP("Stedtekst",data!$A$1:$AT$8036,A6238,FALSE)</f>
        <v>0</v>
      </c>
      <c r="D6238">
        <f>HLOOKUP("Målested navn",data!$A$1:$AT$8036,A6238,FALSE)</f>
        <v>0</v>
      </c>
      <c r="E6238">
        <f>HLOOKUP("Prøvetagning",data!$A$1:$AT$8036,A6238,FALSE)</f>
        <v>0</v>
      </c>
      <c r="F6238">
        <f>HLOOKUP("Prøve",data!$A$1:$AT$8036,A6238,FALSE)</f>
        <v>0</v>
      </c>
      <c r="G6238">
        <f>HLOOKUP("ScKode",data!$A$1:$AT$8036,A6238,FALSE)</f>
        <v>0</v>
      </c>
      <c r="H6238">
        <f>HLOOKUP("StofParameter",data!$A$1:$AT$8036,A6238,FALSE)</f>
        <v>0</v>
      </c>
      <c r="I6238">
        <f>HLOOKUP("Dato",data!$A$1:$AT$8036,A6238,FALSE)</f>
        <v>0</v>
      </c>
      <c r="J6238">
        <f>HLOOKUP("Resultat-attribut",data!$A$1:$AT$8036,A6238,FALSE)</f>
        <v>0</v>
      </c>
      <c r="K6238">
        <f>HLOOKUP("Resultat",data!$A$1:$AT$8036,A6238,FALSE)</f>
        <v>0</v>
      </c>
      <c r="L6238">
        <f>HLOOKUP("Enhed",data!$A$1:$AT$8036,A6238,FALSE)</f>
        <v>0</v>
      </c>
    </row>
    <row r="6239" spans="1:12" x14ac:dyDescent="0.2">
      <c r="A6239">
        <v>6238</v>
      </c>
      <c r="B6239">
        <f>HLOOKUP("Referencer",data!$A$1:$AT$8036,A6239,FALSE)</f>
        <v>0</v>
      </c>
      <c r="C6239">
        <f>HLOOKUP("Stedtekst",data!$A$1:$AT$8036,A6239,FALSE)</f>
        <v>0</v>
      </c>
      <c r="D6239">
        <f>HLOOKUP("Målested navn",data!$A$1:$AT$8036,A6239,FALSE)</f>
        <v>0</v>
      </c>
      <c r="E6239">
        <f>HLOOKUP("Prøvetagning",data!$A$1:$AT$8036,A6239,FALSE)</f>
        <v>0</v>
      </c>
      <c r="F6239">
        <f>HLOOKUP("Prøve",data!$A$1:$AT$8036,A6239,FALSE)</f>
        <v>0</v>
      </c>
      <c r="G6239">
        <f>HLOOKUP("ScKode",data!$A$1:$AT$8036,A6239,FALSE)</f>
        <v>0</v>
      </c>
      <c r="H6239">
        <f>HLOOKUP("StofParameter",data!$A$1:$AT$8036,A6239,FALSE)</f>
        <v>0</v>
      </c>
      <c r="I6239">
        <f>HLOOKUP("Dato",data!$A$1:$AT$8036,A6239,FALSE)</f>
        <v>0</v>
      </c>
      <c r="J6239">
        <f>HLOOKUP("Resultat-attribut",data!$A$1:$AT$8036,A6239,FALSE)</f>
        <v>0</v>
      </c>
      <c r="K6239">
        <f>HLOOKUP("Resultat",data!$A$1:$AT$8036,A6239,FALSE)</f>
        <v>0</v>
      </c>
      <c r="L6239">
        <f>HLOOKUP("Enhed",data!$A$1:$AT$8036,A6239,FALSE)</f>
        <v>0</v>
      </c>
    </row>
    <row r="6240" spans="1:12" x14ac:dyDescent="0.2">
      <c r="A6240">
        <v>6239</v>
      </c>
      <c r="B6240">
        <f>HLOOKUP("Referencer",data!$A$1:$AT$8036,A6240,FALSE)</f>
        <v>0</v>
      </c>
      <c r="C6240">
        <f>HLOOKUP("Stedtekst",data!$A$1:$AT$8036,A6240,FALSE)</f>
        <v>0</v>
      </c>
      <c r="D6240">
        <f>HLOOKUP("Målested navn",data!$A$1:$AT$8036,A6240,FALSE)</f>
        <v>0</v>
      </c>
      <c r="E6240">
        <f>HLOOKUP("Prøvetagning",data!$A$1:$AT$8036,A6240,FALSE)</f>
        <v>0</v>
      </c>
      <c r="F6240">
        <f>HLOOKUP("Prøve",data!$A$1:$AT$8036,A6240,FALSE)</f>
        <v>0</v>
      </c>
      <c r="G6240">
        <f>HLOOKUP("ScKode",data!$A$1:$AT$8036,A6240,FALSE)</f>
        <v>0</v>
      </c>
      <c r="H6240">
        <f>HLOOKUP("StofParameter",data!$A$1:$AT$8036,A6240,FALSE)</f>
        <v>0</v>
      </c>
      <c r="I6240">
        <f>HLOOKUP("Dato",data!$A$1:$AT$8036,A6240,FALSE)</f>
        <v>0</v>
      </c>
      <c r="J6240">
        <f>HLOOKUP("Resultat-attribut",data!$A$1:$AT$8036,A6240,FALSE)</f>
        <v>0</v>
      </c>
      <c r="K6240">
        <f>HLOOKUP("Resultat",data!$A$1:$AT$8036,A6240,FALSE)</f>
        <v>0</v>
      </c>
      <c r="L6240">
        <f>HLOOKUP("Enhed",data!$A$1:$AT$8036,A6240,FALSE)</f>
        <v>0</v>
      </c>
    </row>
    <row r="6241" spans="1:12" x14ac:dyDescent="0.2">
      <c r="A6241">
        <v>6240</v>
      </c>
      <c r="B6241">
        <f>HLOOKUP("Referencer",data!$A$1:$AT$8036,A6241,FALSE)</f>
        <v>0</v>
      </c>
      <c r="C6241">
        <f>HLOOKUP("Stedtekst",data!$A$1:$AT$8036,A6241,FALSE)</f>
        <v>0</v>
      </c>
      <c r="D6241">
        <f>HLOOKUP("Målested navn",data!$A$1:$AT$8036,A6241,FALSE)</f>
        <v>0</v>
      </c>
      <c r="E6241">
        <f>HLOOKUP("Prøvetagning",data!$A$1:$AT$8036,A6241,FALSE)</f>
        <v>0</v>
      </c>
      <c r="F6241">
        <f>HLOOKUP("Prøve",data!$A$1:$AT$8036,A6241,FALSE)</f>
        <v>0</v>
      </c>
      <c r="G6241">
        <f>HLOOKUP("ScKode",data!$A$1:$AT$8036,A6241,FALSE)</f>
        <v>0</v>
      </c>
      <c r="H6241">
        <f>HLOOKUP("StofParameter",data!$A$1:$AT$8036,A6241,FALSE)</f>
        <v>0</v>
      </c>
      <c r="I6241">
        <f>HLOOKUP("Dato",data!$A$1:$AT$8036,A6241,FALSE)</f>
        <v>0</v>
      </c>
      <c r="J6241">
        <f>HLOOKUP("Resultat-attribut",data!$A$1:$AT$8036,A6241,FALSE)</f>
        <v>0</v>
      </c>
      <c r="K6241">
        <f>HLOOKUP("Resultat",data!$A$1:$AT$8036,A6241,FALSE)</f>
        <v>0</v>
      </c>
      <c r="L6241">
        <f>HLOOKUP("Enhed",data!$A$1:$AT$8036,A6241,FALSE)</f>
        <v>0</v>
      </c>
    </row>
    <row r="6242" spans="1:12" x14ac:dyDescent="0.2">
      <c r="A6242">
        <v>6241</v>
      </c>
      <c r="B6242">
        <f>HLOOKUP("Referencer",data!$A$1:$AT$8036,A6242,FALSE)</f>
        <v>0</v>
      </c>
      <c r="C6242">
        <f>HLOOKUP("Stedtekst",data!$A$1:$AT$8036,A6242,FALSE)</f>
        <v>0</v>
      </c>
      <c r="D6242">
        <f>HLOOKUP("Målested navn",data!$A$1:$AT$8036,A6242,FALSE)</f>
        <v>0</v>
      </c>
      <c r="E6242">
        <f>HLOOKUP("Prøvetagning",data!$A$1:$AT$8036,A6242,FALSE)</f>
        <v>0</v>
      </c>
      <c r="F6242">
        <f>HLOOKUP("Prøve",data!$A$1:$AT$8036,A6242,FALSE)</f>
        <v>0</v>
      </c>
      <c r="G6242">
        <f>HLOOKUP("ScKode",data!$A$1:$AT$8036,A6242,FALSE)</f>
        <v>0</v>
      </c>
      <c r="H6242">
        <f>HLOOKUP("StofParameter",data!$A$1:$AT$8036,A6242,FALSE)</f>
        <v>0</v>
      </c>
      <c r="I6242">
        <f>HLOOKUP("Dato",data!$A$1:$AT$8036,A6242,FALSE)</f>
        <v>0</v>
      </c>
      <c r="J6242">
        <f>HLOOKUP("Resultat-attribut",data!$A$1:$AT$8036,A6242,FALSE)</f>
        <v>0</v>
      </c>
      <c r="K6242">
        <f>HLOOKUP("Resultat",data!$A$1:$AT$8036,A6242,FALSE)</f>
        <v>0</v>
      </c>
      <c r="L6242">
        <f>HLOOKUP("Enhed",data!$A$1:$AT$8036,A6242,FALSE)</f>
        <v>0</v>
      </c>
    </row>
    <row r="6243" spans="1:12" x14ac:dyDescent="0.2">
      <c r="A6243">
        <v>6242</v>
      </c>
      <c r="B6243">
        <f>HLOOKUP("Referencer",data!$A$1:$AT$8036,A6243,FALSE)</f>
        <v>0</v>
      </c>
      <c r="C6243">
        <f>HLOOKUP("Stedtekst",data!$A$1:$AT$8036,A6243,FALSE)</f>
        <v>0</v>
      </c>
      <c r="D6243">
        <f>HLOOKUP("Målested navn",data!$A$1:$AT$8036,A6243,FALSE)</f>
        <v>0</v>
      </c>
      <c r="E6243">
        <f>HLOOKUP("Prøvetagning",data!$A$1:$AT$8036,A6243,FALSE)</f>
        <v>0</v>
      </c>
      <c r="F6243">
        <f>HLOOKUP("Prøve",data!$A$1:$AT$8036,A6243,FALSE)</f>
        <v>0</v>
      </c>
      <c r="G6243">
        <f>HLOOKUP("ScKode",data!$A$1:$AT$8036,A6243,FALSE)</f>
        <v>0</v>
      </c>
      <c r="H6243">
        <f>HLOOKUP("StofParameter",data!$A$1:$AT$8036,A6243,FALSE)</f>
        <v>0</v>
      </c>
      <c r="I6243">
        <f>HLOOKUP("Dato",data!$A$1:$AT$8036,A6243,FALSE)</f>
        <v>0</v>
      </c>
      <c r="J6243">
        <f>HLOOKUP("Resultat-attribut",data!$A$1:$AT$8036,A6243,FALSE)</f>
        <v>0</v>
      </c>
      <c r="K6243">
        <f>HLOOKUP("Resultat",data!$A$1:$AT$8036,A6243,FALSE)</f>
        <v>0</v>
      </c>
      <c r="L6243">
        <f>HLOOKUP("Enhed",data!$A$1:$AT$8036,A6243,FALSE)</f>
        <v>0</v>
      </c>
    </row>
    <row r="6244" spans="1:12" x14ac:dyDescent="0.2">
      <c r="A6244">
        <v>6243</v>
      </c>
      <c r="B6244">
        <f>HLOOKUP("Referencer",data!$A$1:$AT$8036,A6244,FALSE)</f>
        <v>0</v>
      </c>
      <c r="C6244">
        <f>HLOOKUP("Stedtekst",data!$A$1:$AT$8036,A6244,FALSE)</f>
        <v>0</v>
      </c>
      <c r="D6244">
        <f>HLOOKUP("Målested navn",data!$A$1:$AT$8036,A6244,FALSE)</f>
        <v>0</v>
      </c>
      <c r="E6244">
        <f>HLOOKUP("Prøvetagning",data!$A$1:$AT$8036,A6244,FALSE)</f>
        <v>0</v>
      </c>
      <c r="F6244">
        <f>HLOOKUP("Prøve",data!$A$1:$AT$8036,A6244,FALSE)</f>
        <v>0</v>
      </c>
      <c r="G6244">
        <f>HLOOKUP("ScKode",data!$A$1:$AT$8036,A6244,FALSE)</f>
        <v>0</v>
      </c>
      <c r="H6244">
        <f>HLOOKUP("StofParameter",data!$A$1:$AT$8036,A6244,FALSE)</f>
        <v>0</v>
      </c>
      <c r="I6244">
        <f>HLOOKUP("Dato",data!$A$1:$AT$8036,A6244,FALSE)</f>
        <v>0</v>
      </c>
      <c r="J6244">
        <f>HLOOKUP("Resultat-attribut",data!$A$1:$AT$8036,A6244,FALSE)</f>
        <v>0</v>
      </c>
      <c r="K6244">
        <f>HLOOKUP("Resultat",data!$A$1:$AT$8036,A6244,FALSE)</f>
        <v>0</v>
      </c>
      <c r="L6244">
        <f>HLOOKUP("Enhed",data!$A$1:$AT$8036,A6244,FALSE)</f>
        <v>0</v>
      </c>
    </row>
    <row r="6245" spans="1:12" x14ac:dyDescent="0.2">
      <c r="A6245">
        <v>6244</v>
      </c>
      <c r="B6245">
        <f>HLOOKUP("Referencer",data!$A$1:$AT$8036,A6245,FALSE)</f>
        <v>0</v>
      </c>
      <c r="C6245">
        <f>HLOOKUP("Stedtekst",data!$A$1:$AT$8036,A6245,FALSE)</f>
        <v>0</v>
      </c>
      <c r="D6245">
        <f>HLOOKUP("Målested navn",data!$A$1:$AT$8036,A6245,FALSE)</f>
        <v>0</v>
      </c>
      <c r="E6245">
        <f>HLOOKUP("Prøvetagning",data!$A$1:$AT$8036,A6245,FALSE)</f>
        <v>0</v>
      </c>
      <c r="F6245">
        <f>HLOOKUP("Prøve",data!$A$1:$AT$8036,A6245,FALSE)</f>
        <v>0</v>
      </c>
      <c r="G6245">
        <f>HLOOKUP("ScKode",data!$A$1:$AT$8036,A6245,FALSE)</f>
        <v>0</v>
      </c>
      <c r="H6245">
        <f>HLOOKUP("StofParameter",data!$A$1:$AT$8036,A6245,FALSE)</f>
        <v>0</v>
      </c>
      <c r="I6245">
        <f>HLOOKUP("Dato",data!$A$1:$AT$8036,A6245,FALSE)</f>
        <v>0</v>
      </c>
      <c r="J6245">
        <f>HLOOKUP("Resultat-attribut",data!$A$1:$AT$8036,A6245,FALSE)</f>
        <v>0</v>
      </c>
      <c r="K6245">
        <f>HLOOKUP("Resultat",data!$A$1:$AT$8036,A6245,FALSE)</f>
        <v>0</v>
      </c>
      <c r="L6245">
        <f>HLOOKUP("Enhed",data!$A$1:$AT$8036,A6245,FALSE)</f>
        <v>0</v>
      </c>
    </row>
    <row r="6246" spans="1:12" x14ac:dyDescent="0.2">
      <c r="A6246">
        <v>6245</v>
      </c>
      <c r="B6246">
        <f>HLOOKUP("Referencer",data!$A$1:$AT$8036,A6246,FALSE)</f>
        <v>0</v>
      </c>
      <c r="C6246">
        <f>HLOOKUP("Stedtekst",data!$A$1:$AT$8036,A6246,FALSE)</f>
        <v>0</v>
      </c>
      <c r="D6246">
        <f>HLOOKUP("Målested navn",data!$A$1:$AT$8036,A6246,FALSE)</f>
        <v>0</v>
      </c>
      <c r="E6246">
        <f>HLOOKUP("Prøvetagning",data!$A$1:$AT$8036,A6246,FALSE)</f>
        <v>0</v>
      </c>
      <c r="F6246">
        <f>HLOOKUP("Prøve",data!$A$1:$AT$8036,A6246,FALSE)</f>
        <v>0</v>
      </c>
      <c r="G6246">
        <f>HLOOKUP("ScKode",data!$A$1:$AT$8036,A6246,FALSE)</f>
        <v>0</v>
      </c>
      <c r="H6246">
        <f>HLOOKUP("StofParameter",data!$A$1:$AT$8036,A6246,FALSE)</f>
        <v>0</v>
      </c>
      <c r="I6246">
        <f>HLOOKUP("Dato",data!$A$1:$AT$8036,A6246,FALSE)</f>
        <v>0</v>
      </c>
      <c r="J6246">
        <f>HLOOKUP("Resultat-attribut",data!$A$1:$AT$8036,A6246,FALSE)</f>
        <v>0</v>
      </c>
      <c r="K6246">
        <f>HLOOKUP("Resultat",data!$A$1:$AT$8036,A6246,FALSE)</f>
        <v>0</v>
      </c>
      <c r="L6246">
        <f>HLOOKUP("Enhed",data!$A$1:$AT$8036,A6246,FALSE)</f>
        <v>0</v>
      </c>
    </row>
    <row r="6247" spans="1:12" x14ac:dyDescent="0.2">
      <c r="A6247">
        <v>6246</v>
      </c>
      <c r="B6247">
        <f>HLOOKUP("Referencer",data!$A$1:$AT$8036,A6247,FALSE)</f>
        <v>0</v>
      </c>
      <c r="C6247">
        <f>HLOOKUP("Stedtekst",data!$A$1:$AT$8036,A6247,FALSE)</f>
        <v>0</v>
      </c>
      <c r="D6247">
        <f>HLOOKUP("Målested navn",data!$A$1:$AT$8036,A6247,FALSE)</f>
        <v>0</v>
      </c>
      <c r="E6247">
        <f>HLOOKUP("Prøvetagning",data!$A$1:$AT$8036,A6247,FALSE)</f>
        <v>0</v>
      </c>
      <c r="F6247">
        <f>HLOOKUP("Prøve",data!$A$1:$AT$8036,A6247,FALSE)</f>
        <v>0</v>
      </c>
      <c r="G6247">
        <f>HLOOKUP("ScKode",data!$A$1:$AT$8036,A6247,FALSE)</f>
        <v>0</v>
      </c>
      <c r="H6247">
        <f>HLOOKUP("StofParameter",data!$A$1:$AT$8036,A6247,FALSE)</f>
        <v>0</v>
      </c>
      <c r="I6247">
        <f>HLOOKUP("Dato",data!$A$1:$AT$8036,A6247,FALSE)</f>
        <v>0</v>
      </c>
      <c r="J6247">
        <f>HLOOKUP("Resultat-attribut",data!$A$1:$AT$8036,A6247,FALSE)</f>
        <v>0</v>
      </c>
      <c r="K6247">
        <f>HLOOKUP("Resultat",data!$A$1:$AT$8036,A6247,FALSE)</f>
        <v>0</v>
      </c>
      <c r="L6247">
        <f>HLOOKUP("Enhed",data!$A$1:$AT$8036,A6247,FALSE)</f>
        <v>0</v>
      </c>
    </row>
    <row r="6248" spans="1:12" x14ac:dyDescent="0.2">
      <c r="A6248">
        <v>6247</v>
      </c>
      <c r="B6248">
        <f>HLOOKUP("Referencer",data!$A$1:$AT$8036,A6248,FALSE)</f>
        <v>0</v>
      </c>
      <c r="C6248">
        <f>HLOOKUP("Stedtekst",data!$A$1:$AT$8036,A6248,FALSE)</f>
        <v>0</v>
      </c>
      <c r="D6248">
        <f>HLOOKUP("Målested navn",data!$A$1:$AT$8036,A6248,FALSE)</f>
        <v>0</v>
      </c>
      <c r="E6248">
        <f>HLOOKUP("Prøvetagning",data!$A$1:$AT$8036,A6248,FALSE)</f>
        <v>0</v>
      </c>
      <c r="F6248">
        <f>HLOOKUP("Prøve",data!$A$1:$AT$8036,A6248,FALSE)</f>
        <v>0</v>
      </c>
      <c r="G6248">
        <f>HLOOKUP("ScKode",data!$A$1:$AT$8036,A6248,FALSE)</f>
        <v>0</v>
      </c>
      <c r="H6248">
        <f>HLOOKUP("StofParameter",data!$A$1:$AT$8036,A6248,FALSE)</f>
        <v>0</v>
      </c>
      <c r="I6248">
        <f>HLOOKUP("Dato",data!$A$1:$AT$8036,A6248,FALSE)</f>
        <v>0</v>
      </c>
      <c r="J6248">
        <f>HLOOKUP("Resultat-attribut",data!$A$1:$AT$8036,A6248,FALSE)</f>
        <v>0</v>
      </c>
      <c r="K6248">
        <f>HLOOKUP("Resultat",data!$A$1:$AT$8036,A6248,FALSE)</f>
        <v>0</v>
      </c>
      <c r="L6248">
        <f>HLOOKUP("Enhed",data!$A$1:$AT$8036,A6248,FALSE)</f>
        <v>0</v>
      </c>
    </row>
    <row r="6249" spans="1:12" x14ac:dyDescent="0.2">
      <c r="A6249">
        <v>6248</v>
      </c>
      <c r="B6249">
        <f>HLOOKUP("Referencer",data!$A$1:$AT$8036,A6249,FALSE)</f>
        <v>0</v>
      </c>
      <c r="C6249">
        <f>HLOOKUP("Stedtekst",data!$A$1:$AT$8036,A6249,FALSE)</f>
        <v>0</v>
      </c>
      <c r="D6249">
        <f>HLOOKUP("Målested navn",data!$A$1:$AT$8036,A6249,FALSE)</f>
        <v>0</v>
      </c>
      <c r="E6249">
        <f>HLOOKUP("Prøvetagning",data!$A$1:$AT$8036,A6249,FALSE)</f>
        <v>0</v>
      </c>
      <c r="F6249">
        <f>HLOOKUP("Prøve",data!$A$1:$AT$8036,A6249,FALSE)</f>
        <v>0</v>
      </c>
      <c r="G6249">
        <f>HLOOKUP("ScKode",data!$A$1:$AT$8036,A6249,FALSE)</f>
        <v>0</v>
      </c>
      <c r="H6249">
        <f>HLOOKUP("StofParameter",data!$A$1:$AT$8036,A6249,FALSE)</f>
        <v>0</v>
      </c>
      <c r="I6249">
        <f>HLOOKUP("Dato",data!$A$1:$AT$8036,A6249,FALSE)</f>
        <v>0</v>
      </c>
      <c r="J6249">
        <f>HLOOKUP("Resultat-attribut",data!$A$1:$AT$8036,A6249,FALSE)</f>
        <v>0</v>
      </c>
      <c r="K6249">
        <f>HLOOKUP("Resultat",data!$A$1:$AT$8036,A6249,FALSE)</f>
        <v>0</v>
      </c>
      <c r="L6249">
        <f>HLOOKUP("Enhed",data!$A$1:$AT$8036,A6249,FALSE)</f>
        <v>0</v>
      </c>
    </row>
    <row r="6250" spans="1:12" x14ac:dyDescent="0.2">
      <c r="A6250">
        <v>6249</v>
      </c>
      <c r="B6250">
        <f>HLOOKUP("Referencer",data!$A$1:$AT$8036,A6250,FALSE)</f>
        <v>0</v>
      </c>
      <c r="C6250">
        <f>HLOOKUP("Stedtekst",data!$A$1:$AT$8036,A6250,FALSE)</f>
        <v>0</v>
      </c>
      <c r="D6250">
        <f>HLOOKUP("Målested navn",data!$A$1:$AT$8036,A6250,FALSE)</f>
        <v>0</v>
      </c>
      <c r="E6250">
        <f>HLOOKUP("Prøvetagning",data!$A$1:$AT$8036,A6250,FALSE)</f>
        <v>0</v>
      </c>
      <c r="F6250">
        <f>HLOOKUP("Prøve",data!$A$1:$AT$8036,A6250,FALSE)</f>
        <v>0</v>
      </c>
      <c r="G6250">
        <f>HLOOKUP("ScKode",data!$A$1:$AT$8036,A6250,FALSE)</f>
        <v>0</v>
      </c>
      <c r="H6250">
        <f>HLOOKUP("StofParameter",data!$A$1:$AT$8036,A6250,FALSE)</f>
        <v>0</v>
      </c>
      <c r="I6250">
        <f>HLOOKUP("Dato",data!$A$1:$AT$8036,A6250,FALSE)</f>
        <v>0</v>
      </c>
      <c r="J6250">
        <f>HLOOKUP("Resultat-attribut",data!$A$1:$AT$8036,A6250,FALSE)</f>
        <v>0</v>
      </c>
      <c r="K6250">
        <f>HLOOKUP("Resultat",data!$A$1:$AT$8036,A6250,FALSE)</f>
        <v>0</v>
      </c>
      <c r="L6250">
        <f>HLOOKUP("Enhed",data!$A$1:$AT$8036,A6250,FALSE)</f>
        <v>0</v>
      </c>
    </row>
    <row r="6251" spans="1:12" x14ac:dyDescent="0.2">
      <c r="A6251">
        <v>6250</v>
      </c>
      <c r="B6251">
        <f>HLOOKUP("Referencer",data!$A$1:$AT$8036,A6251,FALSE)</f>
        <v>0</v>
      </c>
      <c r="C6251">
        <f>HLOOKUP("Stedtekst",data!$A$1:$AT$8036,A6251,FALSE)</f>
        <v>0</v>
      </c>
      <c r="D6251">
        <f>HLOOKUP("Målested navn",data!$A$1:$AT$8036,A6251,FALSE)</f>
        <v>0</v>
      </c>
      <c r="E6251">
        <f>HLOOKUP("Prøvetagning",data!$A$1:$AT$8036,A6251,FALSE)</f>
        <v>0</v>
      </c>
      <c r="F6251">
        <f>HLOOKUP("Prøve",data!$A$1:$AT$8036,A6251,FALSE)</f>
        <v>0</v>
      </c>
      <c r="G6251">
        <f>HLOOKUP("ScKode",data!$A$1:$AT$8036,A6251,FALSE)</f>
        <v>0</v>
      </c>
      <c r="H6251">
        <f>HLOOKUP("StofParameter",data!$A$1:$AT$8036,A6251,FALSE)</f>
        <v>0</v>
      </c>
      <c r="I6251">
        <f>HLOOKUP("Dato",data!$A$1:$AT$8036,A6251,FALSE)</f>
        <v>0</v>
      </c>
      <c r="J6251">
        <f>HLOOKUP("Resultat-attribut",data!$A$1:$AT$8036,A6251,FALSE)</f>
        <v>0</v>
      </c>
      <c r="K6251">
        <f>HLOOKUP("Resultat",data!$A$1:$AT$8036,A6251,FALSE)</f>
        <v>0</v>
      </c>
      <c r="L6251">
        <f>HLOOKUP("Enhed",data!$A$1:$AT$8036,A6251,FALSE)</f>
        <v>0</v>
      </c>
    </row>
    <row r="6252" spans="1:12" x14ac:dyDescent="0.2">
      <c r="A6252">
        <v>6251</v>
      </c>
      <c r="B6252">
        <f>HLOOKUP("Referencer",data!$A$1:$AT$8036,A6252,FALSE)</f>
        <v>0</v>
      </c>
      <c r="C6252">
        <f>HLOOKUP("Stedtekst",data!$A$1:$AT$8036,A6252,FALSE)</f>
        <v>0</v>
      </c>
      <c r="D6252">
        <f>HLOOKUP("Målested navn",data!$A$1:$AT$8036,A6252,FALSE)</f>
        <v>0</v>
      </c>
      <c r="E6252">
        <f>HLOOKUP("Prøvetagning",data!$A$1:$AT$8036,A6252,FALSE)</f>
        <v>0</v>
      </c>
      <c r="F6252">
        <f>HLOOKUP("Prøve",data!$A$1:$AT$8036,A6252,FALSE)</f>
        <v>0</v>
      </c>
      <c r="G6252">
        <f>HLOOKUP("ScKode",data!$A$1:$AT$8036,A6252,FALSE)</f>
        <v>0</v>
      </c>
      <c r="H6252">
        <f>HLOOKUP("StofParameter",data!$A$1:$AT$8036,A6252,FALSE)</f>
        <v>0</v>
      </c>
      <c r="I6252">
        <f>HLOOKUP("Dato",data!$A$1:$AT$8036,A6252,FALSE)</f>
        <v>0</v>
      </c>
      <c r="J6252">
        <f>HLOOKUP("Resultat-attribut",data!$A$1:$AT$8036,A6252,FALSE)</f>
        <v>0</v>
      </c>
      <c r="K6252">
        <f>HLOOKUP("Resultat",data!$A$1:$AT$8036,A6252,FALSE)</f>
        <v>0</v>
      </c>
      <c r="L6252">
        <f>HLOOKUP("Enhed",data!$A$1:$AT$8036,A6252,FALSE)</f>
        <v>0</v>
      </c>
    </row>
    <row r="6253" spans="1:12" x14ac:dyDescent="0.2">
      <c r="A6253">
        <v>6252</v>
      </c>
      <c r="B6253">
        <f>HLOOKUP("Referencer",data!$A$1:$AT$8036,A6253,FALSE)</f>
        <v>0</v>
      </c>
      <c r="C6253">
        <f>HLOOKUP("Stedtekst",data!$A$1:$AT$8036,A6253,FALSE)</f>
        <v>0</v>
      </c>
      <c r="D6253">
        <f>HLOOKUP("Målested navn",data!$A$1:$AT$8036,A6253,FALSE)</f>
        <v>0</v>
      </c>
      <c r="E6253">
        <f>HLOOKUP("Prøvetagning",data!$A$1:$AT$8036,A6253,FALSE)</f>
        <v>0</v>
      </c>
      <c r="F6253">
        <f>HLOOKUP("Prøve",data!$A$1:$AT$8036,A6253,FALSE)</f>
        <v>0</v>
      </c>
      <c r="G6253">
        <f>HLOOKUP("ScKode",data!$A$1:$AT$8036,A6253,FALSE)</f>
        <v>0</v>
      </c>
      <c r="H6253">
        <f>HLOOKUP("StofParameter",data!$A$1:$AT$8036,A6253,FALSE)</f>
        <v>0</v>
      </c>
      <c r="I6253">
        <f>HLOOKUP("Dato",data!$A$1:$AT$8036,A6253,FALSE)</f>
        <v>0</v>
      </c>
      <c r="J6253">
        <f>HLOOKUP("Resultat-attribut",data!$A$1:$AT$8036,A6253,FALSE)</f>
        <v>0</v>
      </c>
      <c r="K6253">
        <f>HLOOKUP("Resultat",data!$A$1:$AT$8036,A6253,FALSE)</f>
        <v>0</v>
      </c>
      <c r="L6253">
        <f>HLOOKUP("Enhed",data!$A$1:$AT$8036,A6253,FALSE)</f>
        <v>0</v>
      </c>
    </row>
    <row r="6254" spans="1:12" x14ac:dyDescent="0.2">
      <c r="A6254">
        <v>6253</v>
      </c>
      <c r="B6254">
        <f>HLOOKUP("Referencer",data!$A$1:$AT$8036,A6254,FALSE)</f>
        <v>0</v>
      </c>
      <c r="C6254">
        <f>HLOOKUP("Stedtekst",data!$A$1:$AT$8036,A6254,FALSE)</f>
        <v>0</v>
      </c>
      <c r="D6254">
        <f>HLOOKUP("Målested navn",data!$A$1:$AT$8036,A6254,FALSE)</f>
        <v>0</v>
      </c>
      <c r="E6254">
        <f>HLOOKUP("Prøvetagning",data!$A$1:$AT$8036,A6254,FALSE)</f>
        <v>0</v>
      </c>
      <c r="F6254">
        <f>HLOOKUP("Prøve",data!$A$1:$AT$8036,A6254,FALSE)</f>
        <v>0</v>
      </c>
      <c r="G6254">
        <f>HLOOKUP("ScKode",data!$A$1:$AT$8036,A6254,FALSE)</f>
        <v>0</v>
      </c>
      <c r="H6254">
        <f>HLOOKUP("StofParameter",data!$A$1:$AT$8036,A6254,FALSE)</f>
        <v>0</v>
      </c>
      <c r="I6254">
        <f>HLOOKUP("Dato",data!$A$1:$AT$8036,A6254,FALSE)</f>
        <v>0</v>
      </c>
      <c r="J6254">
        <f>HLOOKUP("Resultat-attribut",data!$A$1:$AT$8036,A6254,FALSE)</f>
        <v>0</v>
      </c>
      <c r="K6254">
        <f>HLOOKUP("Resultat",data!$A$1:$AT$8036,A6254,FALSE)</f>
        <v>0</v>
      </c>
      <c r="L6254">
        <f>HLOOKUP("Enhed",data!$A$1:$AT$8036,A6254,FALSE)</f>
        <v>0</v>
      </c>
    </row>
    <row r="6255" spans="1:12" x14ac:dyDescent="0.2">
      <c r="A6255">
        <v>6254</v>
      </c>
      <c r="B6255">
        <f>HLOOKUP("Referencer",data!$A$1:$AT$8036,A6255,FALSE)</f>
        <v>0</v>
      </c>
      <c r="C6255">
        <f>HLOOKUP("Stedtekst",data!$A$1:$AT$8036,A6255,FALSE)</f>
        <v>0</v>
      </c>
      <c r="D6255">
        <f>HLOOKUP("Målested navn",data!$A$1:$AT$8036,A6255,FALSE)</f>
        <v>0</v>
      </c>
      <c r="E6255">
        <f>HLOOKUP("Prøvetagning",data!$A$1:$AT$8036,A6255,FALSE)</f>
        <v>0</v>
      </c>
      <c r="F6255">
        <f>HLOOKUP("Prøve",data!$A$1:$AT$8036,A6255,FALSE)</f>
        <v>0</v>
      </c>
      <c r="G6255">
        <f>HLOOKUP("ScKode",data!$A$1:$AT$8036,A6255,FALSE)</f>
        <v>0</v>
      </c>
      <c r="H6255">
        <f>HLOOKUP("StofParameter",data!$A$1:$AT$8036,A6255,FALSE)</f>
        <v>0</v>
      </c>
      <c r="I6255">
        <f>HLOOKUP("Dato",data!$A$1:$AT$8036,A6255,FALSE)</f>
        <v>0</v>
      </c>
      <c r="J6255">
        <f>HLOOKUP("Resultat-attribut",data!$A$1:$AT$8036,A6255,FALSE)</f>
        <v>0</v>
      </c>
      <c r="K6255">
        <f>HLOOKUP("Resultat",data!$A$1:$AT$8036,A6255,FALSE)</f>
        <v>0</v>
      </c>
      <c r="L6255">
        <f>HLOOKUP("Enhed",data!$A$1:$AT$8036,A6255,FALSE)</f>
        <v>0</v>
      </c>
    </row>
    <row r="6256" spans="1:12" x14ac:dyDescent="0.2">
      <c r="A6256">
        <v>6255</v>
      </c>
      <c r="B6256">
        <f>HLOOKUP("Referencer",data!$A$1:$AT$8036,A6256,FALSE)</f>
        <v>0</v>
      </c>
      <c r="C6256">
        <f>HLOOKUP("Stedtekst",data!$A$1:$AT$8036,A6256,FALSE)</f>
        <v>0</v>
      </c>
      <c r="D6256">
        <f>HLOOKUP("Målested navn",data!$A$1:$AT$8036,A6256,FALSE)</f>
        <v>0</v>
      </c>
      <c r="E6256">
        <f>HLOOKUP("Prøvetagning",data!$A$1:$AT$8036,A6256,FALSE)</f>
        <v>0</v>
      </c>
      <c r="F6256">
        <f>HLOOKUP("Prøve",data!$A$1:$AT$8036,A6256,FALSE)</f>
        <v>0</v>
      </c>
      <c r="G6256">
        <f>HLOOKUP("ScKode",data!$A$1:$AT$8036,A6256,FALSE)</f>
        <v>0</v>
      </c>
      <c r="H6256">
        <f>HLOOKUP("StofParameter",data!$A$1:$AT$8036,A6256,FALSE)</f>
        <v>0</v>
      </c>
      <c r="I6256">
        <f>HLOOKUP("Dato",data!$A$1:$AT$8036,A6256,FALSE)</f>
        <v>0</v>
      </c>
      <c r="J6256">
        <f>HLOOKUP("Resultat-attribut",data!$A$1:$AT$8036,A6256,FALSE)</f>
        <v>0</v>
      </c>
      <c r="K6256">
        <f>HLOOKUP("Resultat",data!$A$1:$AT$8036,A6256,FALSE)</f>
        <v>0</v>
      </c>
      <c r="L6256">
        <f>HLOOKUP("Enhed",data!$A$1:$AT$8036,A6256,FALSE)</f>
        <v>0</v>
      </c>
    </row>
    <row r="6257" spans="1:12" x14ac:dyDescent="0.2">
      <c r="A6257">
        <v>6256</v>
      </c>
      <c r="B6257">
        <f>HLOOKUP("Referencer",data!$A$1:$AT$8036,A6257,FALSE)</f>
        <v>0</v>
      </c>
      <c r="C6257">
        <f>HLOOKUP("Stedtekst",data!$A$1:$AT$8036,A6257,FALSE)</f>
        <v>0</v>
      </c>
      <c r="D6257">
        <f>HLOOKUP("Målested navn",data!$A$1:$AT$8036,A6257,FALSE)</f>
        <v>0</v>
      </c>
      <c r="E6257">
        <f>HLOOKUP("Prøvetagning",data!$A$1:$AT$8036,A6257,FALSE)</f>
        <v>0</v>
      </c>
      <c r="F6257">
        <f>HLOOKUP("Prøve",data!$A$1:$AT$8036,A6257,FALSE)</f>
        <v>0</v>
      </c>
      <c r="G6257">
        <f>HLOOKUP("ScKode",data!$A$1:$AT$8036,A6257,FALSE)</f>
        <v>0</v>
      </c>
      <c r="H6257">
        <f>HLOOKUP("StofParameter",data!$A$1:$AT$8036,A6257,FALSE)</f>
        <v>0</v>
      </c>
      <c r="I6257">
        <f>HLOOKUP("Dato",data!$A$1:$AT$8036,A6257,FALSE)</f>
        <v>0</v>
      </c>
      <c r="J6257">
        <f>HLOOKUP("Resultat-attribut",data!$A$1:$AT$8036,A6257,FALSE)</f>
        <v>0</v>
      </c>
      <c r="K6257">
        <f>HLOOKUP("Resultat",data!$A$1:$AT$8036,A6257,FALSE)</f>
        <v>0</v>
      </c>
      <c r="L6257">
        <f>HLOOKUP("Enhed",data!$A$1:$AT$8036,A6257,FALSE)</f>
        <v>0</v>
      </c>
    </row>
    <row r="6258" spans="1:12" x14ac:dyDescent="0.2">
      <c r="A6258">
        <v>6257</v>
      </c>
      <c r="B6258">
        <f>HLOOKUP("Referencer",data!$A$1:$AT$8036,A6258,FALSE)</f>
        <v>0</v>
      </c>
      <c r="C6258">
        <f>HLOOKUP("Stedtekst",data!$A$1:$AT$8036,A6258,FALSE)</f>
        <v>0</v>
      </c>
      <c r="D6258">
        <f>HLOOKUP("Målested navn",data!$A$1:$AT$8036,A6258,FALSE)</f>
        <v>0</v>
      </c>
      <c r="E6258">
        <f>HLOOKUP("Prøvetagning",data!$A$1:$AT$8036,A6258,FALSE)</f>
        <v>0</v>
      </c>
      <c r="F6258">
        <f>HLOOKUP("Prøve",data!$A$1:$AT$8036,A6258,FALSE)</f>
        <v>0</v>
      </c>
      <c r="G6258">
        <f>HLOOKUP("ScKode",data!$A$1:$AT$8036,A6258,FALSE)</f>
        <v>0</v>
      </c>
      <c r="H6258">
        <f>HLOOKUP("StofParameter",data!$A$1:$AT$8036,A6258,FALSE)</f>
        <v>0</v>
      </c>
      <c r="I6258">
        <f>HLOOKUP("Dato",data!$A$1:$AT$8036,A6258,FALSE)</f>
        <v>0</v>
      </c>
      <c r="J6258">
        <f>HLOOKUP("Resultat-attribut",data!$A$1:$AT$8036,A6258,FALSE)</f>
        <v>0</v>
      </c>
      <c r="K6258">
        <f>HLOOKUP("Resultat",data!$A$1:$AT$8036,A6258,FALSE)</f>
        <v>0</v>
      </c>
      <c r="L6258">
        <f>HLOOKUP("Enhed",data!$A$1:$AT$8036,A6258,FALSE)</f>
        <v>0</v>
      </c>
    </row>
    <row r="6259" spans="1:12" x14ac:dyDescent="0.2">
      <c r="A6259">
        <v>6258</v>
      </c>
      <c r="B6259">
        <f>HLOOKUP("Referencer",data!$A$1:$AT$8036,A6259,FALSE)</f>
        <v>0</v>
      </c>
      <c r="C6259">
        <f>HLOOKUP("Stedtekst",data!$A$1:$AT$8036,A6259,FALSE)</f>
        <v>0</v>
      </c>
      <c r="D6259">
        <f>HLOOKUP("Målested navn",data!$A$1:$AT$8036,A6259,FALSE)</f>
        <v>0</v>
      </c>
      <c r="E6259">
        <f>HLOOKUP("Prøvetagning",data!$A$1:$AT$8036,A6259,FALSE)</f>
        <v>0</v>
      </c>
      <c r="F6259">
        <f>HLOOKUP("Prøve",data!$A$1:$AT$8036,A6259,FALSE)</f>
        <v>0</v>
      </c>
      <c r="G6259">
        <f>HLOOKUP("ScKode",data!$A$1:$AT$8036,A6259,FALSE)</f>
        <v>0</v>
      </c>
      <c r="H6259">
        <f>HLOOKUP("StofParameter",data!$A$1:$AT$8036,A6259,FALSE)</f>
        <v>0</v>
      </c>
      <c r="I6259">
        <f>HLOOKUP("Dato",data!$A$1:$AT$8036,A6259,FALSE)</f>
        <v>0</v>
      </c>
      <c r="J6259">
        <f>HLOOKUP("Resultat-attribut",data!$A$1:$AT$8036,A6259,FALSE)</f>
        <v>0</v>
      </c>
      <c r="K6259">
        <f>HLOOKUP("Resultat",data!$A$1:$AT$8036,A6259,FALSE)</f>
        <v>0</v>
      </c>
      <c r="L6259">
        <f>HLOOKUP("Enhed",data!$A$1:$AT$8036,A6259,FALSE)</f>
        <v>0</v>
      </c>
    </row>
    <row r="6260" spans="1:12" x14ac:dyDescent="0.2">
      <c r="A6260">
        <v>6259</v>
      </c>
      <c r="B6260">
        <f>HLOOKUP("Referencer",data!$A$1:$AT$8036,A6260,FALSE)</f>
        <v>0</v>
      </c>
      <c r="C6260">
        <f>HLOOKUP("Stedtekst",data!$A$1:$AT$8036,A6260,FALSE)</f>
        <v>0</v>
      </c>
      <c r="D6260">
        <f>HLOOKUP("Målested navn",data!$A$1:$AT$8036,A6260,FALSE)</f>
        <v>0</v>
      </c>
      <c r="E6260">
        <f>HLOOKUP("Prøvetagning",data!$A$1:$AT$8036,A6260,FALSE)</f>
        <v>0</v>
      </c>
      <c r="F6260">
        <f>HLOOKUP("Prøve",data!$A$1:$AT$8036,A6260,FALSE)</f>
        <v>0</v>
      </c>
      <c r="G6260">
        <f>HLOOKUP("ScKode",data!$A$1:$AT$8036,A6260,FALSE)</f>
        <v>0</v>
      </c>
      <c r="H6260">
        <f>HLOOKUP("StofParameter",data!$A$1:$AT$8036,A6260,FALSE)</f>
        <v>0</v>
      </c>
      <c r="I6260">
        <f>HLOOKUP("Dato",data!$A$1:$AT$8036,A6260,FALSE)</f>
        <v>0</v>
      </c>
      <c r="J6260">
        <f>HLOOKUP("Resultat-attribut",data!$A$1:$AT$8036,A6260,FALSE)</f>
        <v>0</v>
      </c>
      <c r="K6260">
        <f>HLOOKUP("Resultat",data!$A$1:$AT$8036,A6260,FALSE)</f>
        <v>0</v>
      </c>
      <c r="L6260">
        <f>HLOOKUP("Enhed",data!$A$1:$AT$8036,A6260,FALSE)</f>
        <v>0</v>
      </c>
    </row>
    <row r="6261" spans="1:12" x14ac:dyDescent="0.2">
      <c r="A6261">
        <v>6260</v>
      </c>
      <c r="B6261">
        <f>HLOOKUP("Referencer",data!$A$1:$AT$8036,A6261,FALSE)</f>
        <v>0</v>
      </c>
      <c r="C6261">
        <f>HLOOKUP("Stedtekst",data!$A$1:$AT$8036,A6261,FALSE)</f>
        <v>0</v>
      </c>
      <c r="D6261">
        <f>HLOOKUP("Målested navn",data!$A$1:$AT$8036,A6261,FALSE)</f>
        <v>0</v>
      </c>
      <c r="E6261">
        <f>HLOOKUP("Prøvetagning",data!$A$1:$AT$8036,A6261,FALSE)</f>
        <v>0</v>
      </c>
      <c r="F6261">
        <f>HLOOKUP("Prøve",data!$A$1:$AT$8036,A6261,FALSE)</f>
        <v>0</v>
      </c>
      <c r="G6261">
        <f>HLOOKUP("ScKode",data!$A$1:$AT$8036,A6261,FALSE)</f>
        <v>0</v>
      </c>
      <c r="H6261">
        <f>HLOOKUP("StofParameter",data!$A$1:$AT$8036,A6261,FALSE)</f>
        <v>0</v>
      </c>
      <c r="I6261">
        <f>HLOOKUP("Dato",data!$A$1:$AT$8036,A6261,FALSE)</f>
        <v>0</v>
      </c>
      <c r="J6261">
        <f>HLOOKUP("Resultat-attribut",data!$A$1:$AT$8036,A6261,FALSE)</f>
        <v>0</v>
      </c>
      <c r="K6261">
        <f>HLOOKUP("Resultat",data!$A$1:$AT$8036,A6261,FALSE)</f>
        <v>0</v>
      </c>
      <c r="L6261">
        <f>HLOOKUP("Enhed",data!$A$1:$AT$8036,A6261,FALSE)</f>
        <v>0</v>
      </c>
    </row>
    <row r="6262" spans="1:12" x14ac:dyDescent="0.2">
      <c r="A6262">
        <v>6261</v>
      </c>
      <c r="B6262">
        <f>HLOOKUP("Referencer",data!$A$1:$AT$8036,A6262,FALSE)</f>
        <v>0</v>
      </c>
      <c r="C6262">
        <f>HLOOKUP("Stedtekst",data!$A$1:$AT$8036,A6262,FALSE)</f>
        <v>0</v>
      </c>
      <c r="D6262">
        <f>HLOOKUP("Målested navn",data!$A$1:$AT$8036,A6262,FALSE)</f>
        <v>0</v>
      </c>
      <c r="E6262">
        <f>HLOOKUP("Prøvetagning",data!$A$1:$AT$8036,A6262,FALSE)</f>
        <v>0</v>
      </c>
      <c r="F6262">
        <f>HLOOKUP("Prøve",data!$A$1:$AT$8036,A6262,FALSE)</f>
        <v>0</v>
      </c>
      <c r="G6262">
        <f>HLOOKUP("ScKode",data!$A$1:$AT$8036,A6262,FALSE)</f>
        <v>0</v>
      </c>
      <c r="H6262">
        <f>HLOOKUP("StofParameter",data!$A$1:$AT$8036,A6262,FALSE)</f>
        <v>0</v>
      </c>
      <c r="I6262">
        <f>HLOOKUP("Dato",data!$A$1:$AT$8036,A6262,FALSE)</f>
        <v>0</v>
      </c>
      <c r="J6262">
        <f>HLOOKUP("Resultat-attribut",data!$A$1:$AT$8036,A6262,FALSE)</f>
        <v>0</v>
      </c>
      <c r="K6262">
        <f>HLOOKUP("Resultat",data!$A$1:$AT$8036,A6262,FALSE)</f>
        <v>0</v>
      </c>
      <c r="L6262">
        <f>HLOOKUP("Enhed",data!$A$1:$AT$8036,A6262,FALSE)</f>
        <v>0</v>
      </c>
    </row>
    <row r="6263" spans="1:12" x14ac:dyDescent="0.2">
      <c r="A6263">
        <v>6262</v>
      </c>
      <c r="B6263">
        <f>HLOOKUP("Referencer",data!$A$1:$AT$8036,A6263,FALSE)</f>
        <v>0</v>
      </c>
      <c r="C6263">
        <f>HLOOKUP("Stedtekst",data!$A$1:$AT$8036,A6263,FALSE)</f>
        <v>0</v>
      </c>
      <c r="D6263">
        <f>HLOOKUP("Målested navn",data!$A$1:$AT$8036,A6263,FALSE)</f>
        <v>0</v>
      </c>
      <c r="E6263">
        <f>HLOOKUP("Prøvetagning",data!$A$1:$AT$8036,A6263,FALSE)</f>
        <v>0</v>
      </c>
      <c r="F6263">
        <f>HLOOKUP("Prøve",data!$A$1:$AT$8036,A6263,FALSE)</f>
        <v>0</v>
      </c>
      <c r="G6263">
        <f>HLOOKUP("ScKode",data!$A$1:$AT$8036,A6263,FALSE)</f>
        <v>0</v>
      </c>
      <c r="H6263">
        <f>HLOOKUP("StofParameter",data!$A$1:$AT$8036,A6263,FALSE)</f>
        <v>0</v>
      </c>
      <c r="I6263">
        <f>HLOOKUP("Dato",data!$A$1:$AT$8036,A6263,FALSE)</f>
        <v>0</v>
      </c>
      <c r="J6263">
        <f>HLOOKUP("Resultat-attribut",data!$A$1:$AT$8036,A6263,FALSE)</f>
        <v>0</v>
      </c>
      <c r="K6263">
        <f>HLOOKUP("Resultat",data!$A$1:$AT$8036,A6263,FALSE)</f>
        <v>0</v>
      </c>
      <c r="L6263">
        <f>HLOOKUP("Enhed",data!$A$1:$AT$8036,A6263,FALSE)</f>
        <v>0</v>
      </c>
    </row>
    <row r="6264" spans="1:12" x14ac:dyDescent="0.2">
      <c r="A6264">
        <v>6263</v>
      </c>
      <c r="B6264">
        <f>HLOOKUP("Referencer",data!$A$1:$AT$8036,A6264,FALSE)</f>
        <v>0</v>
      </c>
      <c r="C6264">
        <f>HLOOKUP("Stedtekst",data!$A$1:$AT$8036,A6264,FALSE)</f>
        <v>0</v>
      </c>
      <c r="D6264">
        <f>HLOOKUP("Målested navn",data!$A$1:$AT$8036,A6264,FALSE)</f>
        <v>0</v>
      </c>
      <c r="E6264">
        <f>HLOOKUP("Prøvetagning",data!$A$1:$AT$8036,A6264,FALSE)</f>
        <v>0</v>
      </c>
      <c r="F6264">
        <f>HLOOKUP("Prøve",data!$A$1:$AT$8036,A6264,FALSE)</f>
        <v>0</v>
      </c>
      <c r="G6264">
        <f>HLOOKUP("ScKode",data!$A$1:$AT$8036,A6264,FALSE)</f>
        <v>0</v>
      </c>
      <c r="H6264">
        <f>HLOOKUP("StofParameter",data!$A$1:$AT$8036,A6264,FALSE)</f>
        <v>0</v>
      </c>
      <c r="I6264">
        <f>HLOOKUP("Dato",data!$A$1:$AT$8036,A6264,FALSE)</f>
        <v>0</v>
      </c>
      <c r="J6264">
        <f>HLOOKUP("Resultat-attribut",data!$A$1:$AT$8036,A6264,FALSE)</f>
        <v>0</v>
      </c>
      <c r="K6264">
        <f>HLOOKUP("Resultat",data!$A$1:$AT$8036,A6264,FALSE)</f>
        <v>0</v>
      </c>
      <c r="L6264">
        <f>HLOOKUP("Enhed",data!$A$1:$AT$8036,A6264,FALSE)</f>
        <v>0</v>
      </c>
    </row>
    <row r="6265" spans="1:12" x14ac:dyDescent="0.2">
      <c r="A6265">
        <v>6264</v>
      </c>
      <c r="B6265">
        <f>HLOOKUP("Referencer",data!$A$1:$AT$8036,A6265,FALSE)</f>
        <v>0</v>
      </c>
      <c r="C6265">
        <f>HLOOKUP("Stedtekst",data!$A$1:$AT$8036,A6265,FALSE)</f>
        <v>0</v>
      </c>
      <c r="D6265">
        <f>HLOOKUP("Målested navn",data!$A$1:$AT$8036,A6265,FALSE)</f>
        <v>0</v>
      </c>
      <c r="E6265">
        <f>HLOOKUP("Prøvetagning",data!$A$1:$AT$8036,A6265,FALSE)</f>
        <v>0</v>
      </c>
      <c r="F6265">
        <f>HLOOKUP("Prøve",data!$A$1:$AT$8036,A6265,FALSE)</f>
        <v>0</v>
      </c>
      <c r="G6265">
        <f>HLOOKUP("ScKode",data!$A$1:$AT$8036,A6265,FALSE)</f>
        <v>0</v>
      </c>
      <c r="H6265">
        <f>HLOOKUP("StofParameter",data!$A$1:$AT$8036,A6265,FALSE)</f>
        <v>0</v>
      </c>
      <c r="I6265">
        <f>HLOOKUP("Dato",data!$A$1:$AT$8036,A6265,FALSE)</f>
        <v>0</v>
      </c>
      <c r="J6265">
        <f>HLOOKUP("Resultat-attribut",data!$A$1:$AT$8036,A6265,FALSE)</f>
        <v>0</v>
      </c>
      <c r="K6265">
        <f>HLOOKUP("Resultat",data!$A$1:$AT$8036,A6265,FALSE)</f>
        <v>0</v>
      </c>
      <c r="L6265">
        <f>HLOOKUP("Enhed",data!$A$1:$AT$8036,A6265,FALSE)</f>
        <v>0</v>
      </c>
    </row>
    <row r="6266" spans="1:12" x14ac:dyDescent="0.2">
      <c r="A6266">
        <v>6265</v>
      </c>
      <c r="B6266">
        <f>HLOOKUP("Referencer",data!$A$1:$AT$8036,A6266,FALSE)</f>
        <v>0</v>
      </c>
      <c r="C6266">
        <f>HLOOKUP("Stedtekst",data!$A$1:$AT$8036,A6266,FALSE)</f>
        <v>0</v>
      </c>
      <c r="D6266">
        <f>HLOOKUP("Målested navn",data!$A$1:$AT$8036,A6266,FALSE)</f>
        <v>0</v>
      </c>
      <c r="E6266">
        <f>HLOOKUP("Prøvetagning",data!$A$1:$AT$8036,A6266,FALSE)</f>
        <v>0</v>
      </c>
      <c r="F6266">
        <f>HLOOKUP("Prøve",data!$A$1:$AT$8036,A6266,FALSE)</f>
        <v>0</v>
      </c>
      <c r="G6266">
        <f>HLOOKUP("ScKode",data!$A$1:$AT$8036,A6266,FALSE)</f>
        <v>0</v>
      </c>
      <c r="H6266">
        <f>HLOOKUP("StofParameter",data!$A$1:$AT$8036,A6266,FALSE)</f>
        <v>0</v>
      </c>
      <c r="I6266">
        <f>HLOOKUP("Dato",data!$A$1:$AT$8036,A6266,FALSE)</f>
        <v>0</v>
      </c>
      <c r="J6266">
        <f>HLOOKUP("Resultat-attribut",data!$A$1:$AT$8036,A6266,FALSE)</f>
        <v>0</v>
      </c>
      <c r="K6266">
        <f>HLOOKUP("Resultat",data!$A$1:$AT$8036,A6266,FALSE)</f>
        <v>0</v>
      </c>
      <c r="L6266">
        <f>HLOOKUP("Enhed",data!$A$1:$AT$8036,A6266,FALSE)</f>
        <v>0</v>
      </c>
    </row>
    <row r="6267" spans="1:12" x14ac:dyDescent="0.2">
      <c r="A6267">
        <v>6266</v>
      </c>
      <c r="B6267">
        <f>HLOOKUP("Referencer",data!$A$1:$AT$8036,A6267,FALSE)</f>
        <v>0</v>
      </c>
      <c r="C6267">
        <f>HLOOKUP("Stedtekst",data!$A$1:$AT$8036,A6267,FALSE)</f>
        <v>0</v>
      </c>
      <c r="D6267">
        <f>HLOOKUP("Målested navn",data!$A$1:$AT$8036,A6267,FALSE)</f>
        <v>0</v>
      </c>
      <c r="E6267">
        <f>HLOOKUP("Prøvetagning",data!$A$1:$AT$8036,A6267,FALSE)</f>
        <v>0</v>
      </c>
      <c r="F6267">
        <f>HLOOKUP("Prøve",data!$A$1:$AT$8036,A6267,FALSE)</f>
        <v>0</v>
      </c>
      <c r="G6267">
        <f>HLOOKUP("ScKode",data!$A$1:$AT$8036,A6267,FALSE)</f>
        <v>0</v>
      </c>
      <c r="H6267">
        <f>HLOOKUP("StofParameter",data!$A$1:$AT$8036,A6267,FALSE)</f>
        <v>0</v>
      </c>
      <c r="I6267">
        <f>HLOOKUP("Dato",data!$A$1:$AT$8036,A6267,FALSE)</f>
        <v>0</v>
      </c>
      <c r="J6267">
        <f>HLOOKUP("Resultat-attribut",data!$A$1:$AT$8036,A6267,FALSE)</f>
        <v>0</v>
      </c>
      <c r="K6267">
        <f>HLOOKUP("Resultat",data!$A$1:$AT$8036,A6267,FALSE)</f>
        <v>0</v>
      </c>
      <c r="L6267">
        <f>HLOOKUP("Enhed",data!$A$1:$AT$8036,A6267,FALSE)</f>
        <v>0</v>
      </c>
    </row>
    <row r="6268" spans="1:12" x14ac:dyDescent="0.2">
      <c r="A6268">
        <v>6267</v>
      </c>
      <c r="B6268">
        <f>HLOOKUP("Referencer",data!$A$1:$AT$8036,A6268,FALSE)</f>
        <v>0</v>
      </c>
      <c r="C6268">
        <f>HLOOKUP("Stedtekst",data!$A$1:$AT$8036,A6268,FALSE)</f>
        <v>0</v>
      </c>
      <c r="D6268">
        <f>HLOOKUP("Målested navn",data!$A$1:$AT$8036,A6268,FALSE)</f>
        <v>0</v>
      </c>
      <c r="E6268">
        <f>HLOOKUP("Prøvetagning",data!$A$1:$AT$8036,A6268,FALSE)</f>
        <v>0</v>
      </c>
      <c r="F6268">
        <f>HLOOKUP("Prøve",data!$A$1:$AT$8036,A6268,FALSE)</f>
        <v>0</v>
      </c>
      <c r="G6268">
        <f>HLOOKUP("ScKode",data!$A$1:$AT$8036,A6268,FALSE)</f>
        <v>0</v>
      </c>
      <c r="H6268">
        <f>HLOOKUP("StofParameter",data!$A$1:$AT$8036,A6268,FALSE)</f>
        <v>0</v>
      </c>
      <c r="I6268">
        <f>HLOOKUP("Dato",data!$A$1:$AT$8036,A6268,FALSE)</f>
        <v>0</v>
      </c>
      <c r="J6268">
        <f>HLOOKUP("Resultat-attribut",data!$A$1:$AT$8036,A6268,FALSE)</f>
        <v>0</v>
      </c>
      <c r="K6268">
        <f>HLOOKUP("Resultat",data!$A$1:$AT$8036,A6268,FALSE)</f>
        <v>0</v>
      </c>
      <c r="L6268">
        <f>HLOOKUP("Enhed",data!$A$1:$AT$8036,A6268,FALSE)</f>
        <v>0</v>
      </c>
    </row>
    <row r="6269" spans="1:12" x14ac:dyDescent="0.2">
      <c r="A6269">
        <v>6268</v>
      </c>
      <c r="B6269">
        <f>HLOOKUP("Referencer",data!$A$1:$AT$8036,A6269,FALSE)</f>
        <v>0</v>
      </c>
      <c r="C6269">
        <f>HLOOKUP("Stedtekst",data!$A$1:$AT$8036,A6269,FALSE)</f>
        <v>0</v>
      </c>
      <c r="D6269">
        <f>HLOOKUP("Målested navn",data!$A$1:$AT$8036,A6269,FALSE)</f>
        <v>0</v>
      </c>
      <c r="E6269">
        <f>HLOOKUP("Prøvetagning",data!$A$1:$AT$8036,A6269,FALSE)</f>
        <v>0</v>
      </c>
      <c r="F6269">
        <f>HLOOKUP("Prøve",data!$A$1:$AT$8036,A6269,FALSE)</f>
        <v>0</v>
      </c>
      <c r="G6269">
        <f>HLOOKUP("ScKode",data!$A$1:$AT$8036,A6269,FALSE)</f>
        <v>0</v>
      </c>
      <c r="H6269">
        <f>HLOOKUP("StofParameter",data!$A$1:$AT$8036,A6269,FALSE)</f>
        <v>0</v>
      </c>
      <c r="I6269">
        <f>HLOOKUP("Dato",data!$A$1:$AT$8036,A6269,FALSE)</f>
        <v>0</v>
      </c>
      <c r="J6269">
        <f>HLOOKUP("Resultat-attribut",data!$A$1:$AT$8036,A6269,FALSE)</f>
        <v>0</v>
      </c>
      <c r="K6269">
        <f>HLOOKUP("Resultat",data!$A$1:$AT$8036,A6269,FALSE)</f>
        <v>0</v>
      </c>
      <c r="L6269">
        <f>HLOOKUP("Enhed",data!$A$1:$AT$8036,A6269,FALSE)</f>
        <v>0</v>
      </c>
    </row>
    <row r="6270" spans="1:12" x14ac:dyDescent="0.2">
      <c r="A6270">
        <v>6269</v>
      </c>
      <c r="B6270">
        <f>HLOOKUP("Referencer",data!$A$1:$AT$8036,A6270,FALSE)</f>
        <v>0</v>
      </c>
      <c r="C6270">
        <f>HLOOKUP("Stedtekst",data!$A$1:$AT$8036,A6270,FALSE)</f>
        <v>0</v>
      </c>
      <c r="D6270">
        <f>HLOOKUP("Målested navn",data!$A$1:$AT$8036,A6270,FALSE)</f>
        <v>0</v>
      </c>
      <c r="E6270">
        <f>HLOOKUP("Prøvetagning",data!$A$1:$AT$8036,A6270,FALSE)</f>
        <v>0</v>
      </c>
      <c r="F6270">
        <f>HLOOKUP("Prøve",data!$A$1:$AT$8036,A6270,FALSE)</f>
        <v>0</v>
      </c>
      <c r="G6270">
        <f>HLOOKUP("ScKode",data!$A$1:$AT$8036,A6270,FALSE)</f>
        <v>0</v>
      </c>
      <c r="H6270">
        <f>HLOOKUP("StofParameter",data!$A$1:$AT$8036,A6270,FALSE)</f>
        <v>0</v>
      </c>
      <c r="I6270">
        <f>HLOOKUP("Dato",data!$A$1:$AT$8036,A6270,FALSE)</f>
        <v>0</v>
      </c>
      <c r="J6270">
        <f>HLOOKUP("Resultat-attribut",data!$A$1:$AT$8036,A6270,FALSE)</f>
        <v>0</v>
      </c>
      <c r="K6270">
        <f>HLOOKUP("Resultat",data!$A$1:$AT$8036,A6270,FALSE)</f>
        <v>0</v>
      </c>
      <c r="L6270">
        <f>HLOOKUP("Enhed",data!$A$1:$AT$8036,A6270,FALSE)</f>
        <v>0</v>
      </c>
    </row>
    <row r="6271" spans="1:12" x14ac:dyDescent="0.2">
      <c r="A6271">
        <v>6270</v>
      </c>
      <c r="B6271">
        <f>HLOOKUP("Referencer",data!$A$1:$AT$8036,A6271,FALSE)</f>
        <v>0</v>
      </c>
      <c r="C6271">
        <f>HLOOKUP("Stedtekst",data!$A$1:$AT$8036,A6271,FALSE)</f>
        <v>0</v>
      </c>
      <c r="D6271">
        <f>HLOOKUP("Målested navn",data!$A$1:$AT$8036,A6271,FALSE)</f>
        <v>0</v>
      </c>
      <c r="E6271">
        <f>HLOOKUP("Prøvetagning",data!$A$1:$AT$8036,A6271,FALSE)</f>
        <v>0</v>
      </c>
      <c r="F6271">
        <f>HLOOKUP("Prøve",data!$A$1:$AT$8036,A6271,FALSE)</f>
        <v>0</v>
      </c>
      <c r="G6271">
        <f>HLOOKUP("ScKode",data!$A$1:$AT$8036,A6271,FALSE)</f>
        <v>0</v>
      </c>
      <c r="H6271">
        <f>HLOOKUP("StofParameter",data!$A$1:$AT$8036,A6271,FALSE)</f>
        <v>0</v>
      </c>
      <c r="I6271">
        <f>HLOOKUP("Dato",data!$A$1:$AT$8036,A6271,FALSE)</f>
        <v>0</v>
      </c>
      <c r="J6271">
        <f>HLOOKUP("Resultat-attribut",data!$A$1:$AT$8036,A6271,FALSE)</f>
        <v>0</v>
      </c>
      <c r="K6271">
        <f>HLOOKUP("Resultat",data!$A$1:$AT$8036,A6271,FALSE)</f>
        <v>0</v>
      </c>
      <c r="L6271">
        <f>HLOOKUP("Enhed",data!$A$1:$AT$8036,A6271,FALSE)</f>
        <v>0</v>
      </c>
    </row>
    <row r="6272" spans="1:12" x14ac:dyDescent="0.2">
      <c r="A6272">
        <v>6271</v>
      </c>
      <c r="B6272">
        <f>HLOOKUP("Referencer",data!$A$1:$AT$8036,A6272,FALSE)</f>
        <v>0</v>
      </c>
      <c r="C6272">
        <f>HLOOKUP("Stedtekst",data!$A$1:$AT$8036,A6272,FALSE)</f>
        <v>0</v>
      </c>
      <c r="D6272">
        <f>HLOOKUP("Målested navn",data!$A$1:$AT$8036,A6272,FALSE)</f>
        <v>0</v>
      </c>
      <c r="E6272">
        <f>HLOOKUP("Prøvetagning",data!$A$1:$AT$8036,A6272,FALSE)</f>
        <v>0</v>
      </c>
      <c r="F6272">
        <f>HLOOKUP("Prøve",data!$A$1:$AT$8036,A6272,FALSE)</f>
        <v>0</v>
      </c>
      <c r="G6272">
        <f>HLOOKUP("ScKode",data!$A$1:$AT$8036,A6272,FALSE)</f>
        <v>0</v>
      </c>
      <c r="H6272">
        <f>HLOOKUP("StofParameter",data!$A$1:$AT$8036,A6272,FALSE)</f>
        <v>0</v>
      </c>
      <c r="I6272">
        <f>HLOOKUP("Dato",data!$A$1:$AT$8036,A6272,FALSE)</f>
        <v>0</v>
      </c>
      <c r="J6272">
        <f>HLOOKUP("Resultat-attribut",data!$A$1:$AT$8036,A6272,FALSE)</f>
        <v>0</v>
      </c>
      <c r="K6272">
        <f>HLOOKUP("Resultat",data!$A$1:$AT$8036,A6272,FALSE)</f>
        <v>0</v>
      </c>
      <c r="L6272">
        <f>HLOOKUP("Enhed",data!$A$1:$AT$8036,A6272,FALSE)</f>
        <v>0</v>
      </c>
    </row>
    <row r="6273" spans="1:12" x14ac:dyDescent="0.2">
      <c r="A6273">
        <v>6272</v>
      </c>
      <c r="B6273">
        <f>HLOOKUP("Referencer",data!$A$1:$AT$8036,A6273,FALSE)</f>
        <v>0</v>
      </c>
      <c r="C6273">
        <f>HLOOKUP("Stedtekst",data!$A$1:$AT$8036,A6273,FALSE)</f>
        <v>0</v>
      </c>
      <c r="D6273">
        <f>HLOOKUP("Målested navn",data!$A$1:$AT$8036,A6273,FALSE)</f>
        <v>0</v>
      </c>
      <c r="E6273">
        <f>HLOOKUP("Prøvetagning",data!$A$1:$AT$8036,A6273,FALSE)</f>
        <v>0</v>
      </c>
      <c r="F6273">
        <f>HLOOKUP("Prøve",data!$A$1:$AT$8036,A6273,FALSE)</f>
        <v>0</v>
      </c>
      <c r="G6273">
        <f>HLOOKUP("ScKode",data!$A$1:$AT$8036,A6273,FALSE)</f>
        <v>0</v>
      </c>
      <c r="H6273">
        <f>HLOOKUP("StofParameter",data!$A$1:$AT$8036,A6273,FALSE)</f>
        <v>0</v>
      </c>
      <c r="I6273">
        <f>HLOOKUP("Dato",data!$A$1:$AT$8036,A6273,FALSE)</f>
        <v>0</v>
      </c>
      <c r="J6273">
        <f>HLOOKUP("Resultat-attribut",data!$A$1:$AT$8036,A6273,FALSE)</f>
        <v>0</v>
      </c>
      <c r="K6273">
        <f>HLOOKUP("Resultat",data!$A$1:$AT$8036,A6273,FALSE)</f>
        <v>0</v>
      </c>
      <c r="L6273">
        <f>HLOOKUP("Enhed",data!$A$1:$AT$8036,A6273,FALSE)</f>
        <v>0</v>
      </c>
    </row>
    <row r="6274" spans="1:12" x14ac:dyDescent="0.2">
      <c r="A6274">
        <v>6273</v>
      </c>
      <c r="B6274">
        <f>HLOOKUP("Referencer",data!$A$1:$AT$8036,A6274,FALSE)</f>
        <v>0</v>
      </c>
      <c r="C6274">
        <f>HLOOKUP("Stedtekst",data!$A$1:$AT$8036,A6274,FALSE)</f>
        <v>0</v>
      </c>
      <c r="D6274">
        <f>HLOOKUP("Målested navn",data!$A$1:$AT$8036,A6274,FALSE)</f>
        <v>0</v>
      </c>
      <c r="E6274">
        <f>HLOOKUP("Prøvetagning",data!$A$1:$AT$8036,A6274,FALSE)</f>
        <v>0</v>
      </c>
      <c r="F6274">
        <f>HLOOKUP("Prøve",data!$A$1:$AT$8036,A6274,FALSE)</f>
        <v>0</v>
      </c>
      <c r="G6274">
        <f>HLOOKUP("ScKode",data!$A$1:$AT$8036,A6274,FALSE)</f>
        <v>0</v>
      </c>
      <c r="H6274">
        <f>HLOOKUP("StofParameter",data!$A$1:$AT$8036,A6274,FALSE)</f>
        <v>0</v>
      </c>
      <c r="I6274">
        <f>HLOOKUP("Dato",data!$A$1:$AT$8036,A6274,FALSE)</f>
        <v>0</v>
      </c>
      <c r="J6274">
        <f>HLOOKUP("Resultat-attribut",data!$A$1:$AT$8036,A6274,FALSE)</f>
        <v>0</v>
      </c>
      <c r="K6274">
        <f>HLOOKUP("Resultat",data!$A$1:$AT$8036,A6274,FALSE)</f>
        <v>0</v>
      </c>
      <c r="L6274">
        <f>HLOOKUP("Enhed",data!$A$1:$AT$8036,A6274,FALSE)</f>
        <v>0</v>
      </c>
    </row>
    <row r="6275" spans="1:12" x14ac:dyDescent="0.2">
      <c r="A6275">
        <v>6274</v>
      </c>
      <c r="B6275">
        <f>HLOOKUP("Referencer",data!$A$1:$AT$8036,A6275,FALSE)</f>
        <v>0</v>
      </c>
      <c r="C6275">
        <f>HLOOKUP("Stedtekst",data!$A$1:$AT$8036,A6275,FALSE)</f>
        <v>0</v>
      </c>
      <c r="D6275">
        <f>HLOOKUP("Målested navn",data!$A$1:$AT$8036,A6275,FALSE)</f>
        <v>0</v>
      </c>
      <c r="E6275">
        <f>HLOOKUP("Prøvetagning",data!$A$1:$AT$8036,A6275,FALSE)</f>
        <v>0</v>
      </c>
      <c r="F6275">
        <f>HLOOKUP("Prøve",data!$A$1:$AT$8036,A6275,FALSE)</f>
        <v>0</v>
      </c>
      <c r="G6275">
        <f>HLOOKUP("ScKode",data!$A$1:$AT$8036,A6275,FALSE)</f>
        <v>0</v>
      </c>
      <c r="H6275">
        <f>HLOOKUP("StofParameter",data!$A$1:$AT$8036,A6275,FALSE)</f>
        <v>0</v>
      </c>
      <c r="I6275">
        <f>HLOOKUP("Dato",data!$A$1:$AT$8036,A6275,FALSE)</f>
        <v>0</v>
      </c>
      <c r="J6275">
        <f>HLOOKUP("Resultat-attribut",data!$A$1:$AT$8036,A6275,FALSE)</f>
        <v>0</v>
      </c>
      <c r="K6275">
        <f>HLOOKUP("Resultat",data!$A$1:$AT$8036,A6275,FALSE)</f>
        <v>0</v>
      </c>
      <c r="L6275">
        <f>HLOOKUP("Enhed",data!$A$1:$AT$8036,A6275,FALSE)</f>
        <v>0</v>
      </c>
    </row>
    <row r="6276" spans="1:12" x14ac:dyDescent="0.2">
      <c r="A6276">
        <v>6275</v>
      </c>
      <c r="B6276">
        <f>HLOOKUP("Referencer",data!$A$1:$AT$8036,A6276,FALSE)</f>
        <v>0</v>
      </c>
      <c r="C6276">
        <f>HLOOKUP("Stedtekst",data!$A$1:$AT$8036,A6276,FALSE)</f>
        <v>0</v>
      </c>
      <c r="D6276">
        <f>HLOOKUP("Målested navn",data!$A$1:$AT$8036,A6276,FALSE)</f>
        <v>0</v>
      </c>
      <c r="E6276">
        <f>HLOOKUP("Prøvetagning",data!$A$1:$AT$8036,A6276,FALSE)</f>
        <v>0</v>
      </c>
      <c r="F6276">
        <f>HLOOKUP("Prøve",data!$A$1:$AT$8036,A6276,FALSE)</f>
        <v>0</v>
      </c>
      <c r="G6276">
        <f>HLOOKUP("ScKode",data!$A$1:$AT$8036,A6276,FALSE)</f>
        <v>0</v>
      </c>
      <c r="H6276">
        <f>HLOOKUP("StofParameter",data!$A$1:$AT$8036,A6276,FALSE)</f>
        <v>0</v>
      </c>
      <c r="I6276">
        <f>HLOOKUP("Dato",data!$A$1:$AT$8036,A6276,FALSE)</f>
        <v>0</v>
      </c>
      <c r="J6276">
        <f>HLOOKUP("Resultat-attribut",data!$A$1:$AT$8036,A6276,FALSE)</f>
        <v>0</v>
      </c>
      <c r="K6276">
        <f>HLOOKUP("Resultat",data!$A$1:$AT$8036,A6276,FALSE)</f>
        <v>0</v>
      </c>
      <c r="L6276">
        <f>HLOOKUP("Enhed",data!$A$1:$AT$8036,A6276,FALSE)</f>
        <v>0</v>
      </c>
    </row>
    <row r="6277" spans="1:12" x14ac:dyDescent="0.2">
      <c r="A6277">
        <v>6276</v>
      </c>
      <c r="B6277">
        <f>HLOOKUP("Referencer",data!$A$1:$AT$8036,A6277,FALSE)</f>
        <v>0</v>
      </c>
      <c r="C6277">
        <f>HLOOKUP("Stedtekst",data!$A$1:$AT$8036,A6277,FALSE)</f>
        <v>0</v>
      </c>
      <c r="D6277">
        <f>HLOOKUP("Målested navn",data!$A$1:$AT$8036,A6277,FALSE)</f>
        <v>0</v>
      </c>
      <c r="E6277">
        <f>HLOOKUP("Prøvetagning",data!$A$1:$AT$8036,A6277,FALSE)</f>
        <v>0</v>
      </c>
      <c r="F6277">
        <f>HLOOKUP("Prøve",data!$A$1:$AT$8036,A6277,FALSE)</f>
        <v>0</v>
      </c>
      <c r="G6277">
        <f>HLOOKUP("ScKode",data!$A$1:$AT$8036,A6277,FALSE)</f>
        <v>0</v>
      </c>
      <c r="H6277">
        <f>HLOOKUP("StofParameter",data!$A$1:$AT$8036,A6277,FALSE)</f>
        <v>0</v>
      </c>
      <c r="I6277">
        <f>HLOOKUP("Dato",data!$A$1:$AT$8036,A6277,FALSE)</f>
        <v>0</v>
      </c>
      <c r="J6277">
        <f>HLOOKUP("Resultat-attribut",data!$A$1:$AT$8036,A6277,FALSE)</f>
        <v>0</v>
      </c>
      <c r="K6277">
        <f>HLOOKUP("Resultat",data!$A$1:$AT$8036,A6277,FALSE)</f>
        <v>0</v>
      </c>
      <c r="L6277">
        <f>HLOOKUP("Enhed",data!$A$1:$AT$8036,A6277,FALSE)</f>
        <v>0</v>
      </c>
    </row>
    <row r="6278" spans="1:12" x14ac:dyDescent="0.2">
      <c r="A6278">
        <v>6277</v>
      </c>
      <c r="B6278">
        <f>HLOOKUP("Referencer",data!$A$1:$AT$8036,A6278,FALSE)</f>
        <v>0</v>
      </c>
      <c r="C6278">
        <f>HLOOKUP("Stedtekst",data!$A$1:$AT$8036,A6278,FALSE)</f>
        <v>0</v>
      </c>
      <c r="D6278">
        <f>HLOOKUP("Målested navn",data!$A$1:$AT$8036,A6278,FALSE)</f>
        <v>0</v>
      </c>
      <c r="E6278">
        <f>HLOOKUP("Prøvetagning",data!$A$1:$AT$8036,A6278,FALSE)</f>
        <v>0</v>
      </c>
      <c r="F6278">
        <f>HLOOKUP("Prøve",data!$A$1:$AT$8036,A6278,FALSE)</f>
        <v>0</v>
      </c>
      <c r="G6278">
        <f>HLOOKUP("ScKode",data!$A$1:$AT$8036,A6278,FALSE)</f>
        <v>0</v>
      </c>
      <c r="H6278">
        <f>HLOOKUP("StofParameter",data!$A$1:$AT$8036,A6278,FALSE)</f>
        <v>0</v>
      </c>
      <c r="I6278">
        <f>HLOOKUP("Dato",data!$A$1:$AT$8036,A6278,FALSE)</f>
        <v>0</v>
      </c>
      <c r="J6278">
        <f>HLOOKUP("Resultat-attribut",data!$A$1:$AT$8036,A6278,FALSE)</f>
        <v>0</v>
      </c>
      <c r="K6278">
        <f>HLOOKUP("Resultat",data!$A$1:$AT$8036,A6278,FALSE)</f>
        <v>0</v>
      </c>
      <c r="L6278">
        <f>HLOOKUP("Enhed",data!$A$1:$AT$8036,A6278,FALSE)</f>
        <v>0</v>
      </c>
    </row>
    <row r="6279" spans="1:12" x14ac:dyDescent="0.2">
      <c r="A6279">
        <v>6278</v>
      </c>
      <c r="B6279">
        <f>HLOOKUP("Referencer",data!$A$1:$AT$8036,A6279,FALSE)</f>
        <v>0</v>
      </c>
      <c r="C6279">
        <f>HLOOKUP("Stedtekst",data!$A$1:$AT$8036,A6279,FALSE)</f>
        <v>0</v>
      </c>
      <c r="D6279">
        <f>HLOOKUP("Målested navn",data!$A$1:$AT$8036,A6279,FALSE)</f>
        <v>0</v>
      </c>
      <c r="E6279">
        <f>HLOOKUP("Prøvetagning",data!$A$1:$AT$8036,A6279,FALSE)</f>
        <v>0</v>
      </c>
      <c r="F6279">
        <f>HLOOKUP("Prøve",data!$A$1:$AT$8036,A6279,FALSE)</f>
        <v>0</v>
      </c>
      <c r="G6279">
        <f>HLOOKUP("ScKode",data!$A$1:$AT$8036,A6279,FALSE)</f>
        <v>0</v>
      </c>
      <c r="H6279">
        <f>HLOOKUP("StofParameter",data!$A$1:$AT$8036,A6279,FALSE)</f>
        <v>0</v>
      </c>
      <c r="I6279">
        <f>HLOOKUP("Dato",data!$A$1:$AT$8036,A6279,FALSE)</f>
        <v>0</v>
      </c>
      <c r="J6279">
        <f>HLOOKUP("Resultat-attribut",data!$A$1:$AT$8036,A6279,FALSE)</f>
        <v>0</v>
      </c>
      <c r="K6279">
        <f>HLOOKUP("Resultat",data!$A$1:$AT$8036,A6279,FALSE)</f>
        <v>0</v>
      </c>
      <c r="L6279">
        <f>HLOOKUP("Enhed",data!$A$1:$AT$8036,A6279,FALSE)</f>
        <v>0</v>
      </c>
    </row>
    <row r="6280" spans="1:12" x14ac:dyDescent="0.2">
      <c r="A6280">
        <v>6279</v>
      </c>
      <c r="B6280">
        <f>HLOOKUP("Referencer",data!$A$1:$AT$8036,A6280,FALSE)</f>
        <v>0</v>
      </c>
      <c r="C6280">
        <f>HLOOKUP("Stedtekst",data!$A$1:$AT$8036,A6280,FALSE)</f>
        <v>0</v>
      </c>
      <c r="D6280">
        <f>HLOOKUP("Målested navn",data!$A$1:$AT$8036,A6280,FALSE)</f>
        <v>0</v>
      </c>
      <c r="E6280">
        <f>HLOOKUP("Prøvetagning",data!$A$1:$AT$8036,A6280,FALSE)</f>
        <v>0</v>
      </c>
      <c r="F6280">
        <f>HLOOKUP("Prøve",data!$A$1:$AT$8036,A6280,FALSE)</f>
        <v>0</v>
      </c>
      <c r="G6280">
        <f>HLOOKUP("ScKode",data!$A$1:$AT$8036,A6280,FALSE)</f>
        <v>0</v>
      </c>
      <c r="H6280">
        <f>HLOOKUP("StofParameter",data!$A$1:$AT$8036,A6280,FALSE)</f>
        <v>0</v>
      </c>
      <c r="I6280">
        <f>HLOOKUP("Dato",data!$A$1:$AT$8036,A6280,FALSE)</f>
        <v>0</v>
      </c>
      <c r="J6280">
        <f>HLOOKUP("Resultat-attribut",data!$A$1:$AT$8036,A6280,FALSE)</f>
        <v>0</v>
      </c>
      <c r="K6280">
        <f>HLOOKUP("Resultat",data!$A$1:$AT$8036,A6280,FALSE)</f>
        <v>0</v>
      </c>
      <c r="L6280">
        <f>HLOOKUP("Enhed",data!$A$1:$AT$8036,A6280,FALSE)</f>
        <v>0</v>
      </c>
    </row>
    <row r="6281" spans="1:12" x14ac:dyDescent="0.2">
      <c r="A6281">
        <v>6280</v>
      </c>
      <c r="B6281">
        <f>HLOOKUP("Referencer",data!$A$1:$AT$8036,A6281,FALSE)</f>
        <v>0</v>
      </c>
      <c r="C6281">
        <f>HLOOKUP("Stedtekst",data!$A$1:$AT$8036,A6281,FALSE)</f>
        <v>0</v>
      </c>
      <c r="D6281">
        <f>HLOOKUP("Målested navn",data!$A$1:$AT$8036,A6281,FALSE)</f>
        <v>0</v>
      </c>
      <c r="E6281">
        <f>HLOOKUP("Prøvetagning",data!$A$1:$AT$8036,A6281,FALSE)</f>
        <v>0</v>
      </c>
      <c r="F6281">
        <f>HLOOKUP("Prøve",data!$A$1:$AT$8036,A6281,FALSE)</f>
        <v>0</v>
      </c>
      <c r="G6281">
        <f>HLOOKUP("ScKode",data!$A$1:$AT$8036,A6281,FALSE)</f>
        <v>0</v>
      </c>
      <c r="H6281">
        <f>HLOOKUP("StofParameter",data!$A$1:$AT$8036,A6281,FALSE)</f>
        <v>0</v>
      </c>
      <c r="I6281">
        <f>HLOOKUP("Dato",data!$A$1:$AT$8036,A6281,FALSE)</f>
        <v>0</v>
      </c>
      <c r="J6281">
        <f>HLOOKUP("Resultat-attribut",data!$A$1:$AT$8036,A6281,FALSE)</f>
        <v>0</v>
      </c>
      <c r="K6281">
        <f>HLOOKUP("Resultat",data!$A$1:$AT$8036,A6281,FALSE)</f>
        <v>0</v>
      </c>
      <c r="L6281">
        <f>HLOOKUP("Enhed",data!$A$1:$AT$8036,A6281,FALSE)</f>
        <v>0</v>
      </c>
    </row>
    <row r="6282" spans="1:12" x14ac:dyDescent="0.2">
      <c r="A6282">
        <v>6281</v>
      </c>
      <c r="B6282">
        <f>HLOOKUP("Referencer",data!$A$1:$AT$8036,A6282,FALSE)</f>
        <v>0</v>
      </c>
      <c r="C6282">
        <f>HLOOKUP("Stedtekst",data!$A$1:$AT$8036,A6282,FALSE)</f>
        <v>0</v>
      </c>
      <c r="D6282">
        <f>HLOOKUP("Målested navn",data!$A$1:$AT$8036,A6282,FALSE)</f>
        <v>0</v>
      </c>
      <c r="E6282">
        <f>HLOOKUP("Prøvetagning",data!$A$1:$AT$8036,A6282,FALSE)</f>
        <v>0</v>
      </c>
      <c r="F6282">
        <f>HLOOKUP("Prøve",data!$A$1:$AT$8036,A6282,FALSE)</f>
        <v>0</v>
      </c>
      <c r="G6282">
        <f>HLOOKUP("ScKode",data!$A$1:$AT$8036,A6282,FALSE)</f>
        <v>0</v>
      </c>
      <c r="H6282">
        <f>HLOOKUP("StofParameter",data!$A$1:$AT$8036,A6282,FALSE)</f>
        <v>0</v>
      </c>
      <c r="I6282">
        <f>HLOOKUP("Dato",data!$A$1:$AT$8036,A6282,FALSE)</f>
        <v>0</v>
      </c>
      <c r="J6282">
        <f>HLOOKUP("Resultat-attribut",data!$A$1:$AT$8036,A6282,FALSE)</f>
        <v>0</v>
      </c>
      <c r="K6282">
        <f>HLOOKUP("Resultat",data!$A$1:$AT$8036,A6282,FALSE)</f>
        <v>0</v>
      </c>
      <c r="L6282">
        <f>HLOOKUP("Enhed",data!$A$1:$AT$8036,A6282,FALSE)</f>
        <v>0</v>
      </c>
    </row>
    <row r="6283" spans="1:12" x14ac:dyDescent="0.2">
      <c r="A6283">
        <v>6282</v>
      </c>
      <c r="B6283">
        <f>HLOOKUP("Referencer",data!$A$1:$AT$8036,A6283,FALSE)</f>
        <v>0</v>
      </c>
      <c r="C6283">
        <f>HLOOKUP("Stedtekst",data!$A$1:$AT$8036,A6283,FALSE)</f>
        <v>0</v>
      </c>
      <c r="D6283">
        <f>HLOOKUP("Målested navn",data!$A$1:$AT$8036,A6283,FALSE)</f>
        <v>0</v>
      </c>
      <c r="E6283">
        <f>HLOOKUP("Prøvetagning",data!$A$1:$AT$8036,A6283,FALSE)</f>
        <v>0</v>
      </c>
      <c r="F6283">
        <f>HLOOKUP("Prøve",data!$A$1:$AT$8036,A6283,FALSE)</f>
        <v>0</v>
      </c>
      <c r="G6283">
        <f>HLOOKUP("ScKode",data!$A$1:$AT$8036,A6283,FALSE)</f>
        <v>0</v>
      </c>
      <c r="H6283">
        <f>HLOOKUP("StofParameter",data!$A$1:$AT$8036,A6283,FALSE)</f>
        <v>0</v>
      </c>
      <c r="I6283">
        <f>HLOOKUP("Dato",data!$A$1:$AT$8036,A6283,FALSE)</f>
        <v>0</v>
      </c>
      <c r="J6283">
        <f>HLOOKUP("Resultat-attribut",data!$A$1:$AT$8036,A6283,FALSE)</f>
        <v>0</v>
      </c>
      <c r="K6283">
        <f>HLOOKUP("Resultat",data!$A$1:$AT$8036,A6283,FALSE)</f>
        <v>0</v>
      </c>
      <c r="L6283">
        <f>HLOOKUP("Enhed",data!$A$1:$AT$8036,A6283,FALSE)</f>
        <v>0</v>
      </c>
    </row>
    <row r="6284" spans="1:12" x14ac:dyDescent="0.2">
      <c r="A6284">
        <v>6283</v>
      </c>
      <c r="B6284">
        <f>HLOOKUP("Referencer",data!$A$1:$AT$8036,A6284,FALSE)</f>
        <v>0</v>
      </c>
      <c r="C6284">
        <f>HLOOKUP("Stedtekst",data!$A$1:$AT$8036,A6284,FALSE)</f>
        <v>0</v>
      </c>
      <c r="D6284">
        <f>HLOOKUP("Målested navn",data!$A$1:$AT$8036,A6284,FALSE)</f>
        <v>0</v>
      </c>
      <c r="E6284">
        <f>HLOOKUP("Prøvetagning",data!$A$1:$AT$8036,A6284,FALSE)</f>
        <v>0</v>
      </c>
      <c r="F6284">
        <f>HLOOKUP("Prøve",data!$A$1:$AT$8036,A6284,FALSE)</f>
        <v>0</v>
      </c>
      <c r="G6284">
        <f>HLOOKUP("ScKode",data!$A$1:$AT$8036,A6284,FALSE)</f>
        <v>0</v>
      </c>
      <c r="H6284">
        <f>HLOOKUP("StofParameter",data!$A$1:$AT$8036,A6284,FALSE)</f>
        <v>0</v>
      </c>
      <c r="I6284">
        <f>HLOOKUP("Dato",data!$A$1:$AT$8036,A6284,FALSE)</f>
        <v>0</v>
      </c>
      <c r="J6284">
        <f>HLOOKUP("Resultat-attribut",data!$A$1:$AT$8036,A6284,FALSE)</f>
        <v>0</v>
      </c>
      <c r="K6284">
        <f>HLOOKUP("Resultat",data!$A$1:$AT$8036,A6284,FALSE)</f>
        <v>0</v>
      </c>
      <c r="L6284">
        <f>HLOOKUP("Enhed",data!$A$1:$AT$8036,A6284,FALSE)</f>
        <v>0</v>
      </c>
    </row>
    <row r="6285" spans="1:12" x14ac:dyDescent="0.2">
      <c r="A6285">
        <v>6284</v>
      </c>
      <c r="B6285">
        <f>HLOOKUP("Referencer",data!$A$1:$AT$8036,A6285,FALSE)</f>
        <v>0</v>
      </c>
      <c r="C6285">
        <f>HLOOKUP("Stedtekst",data!$A$1:$AT$8036,A6285,FALSE)</f>
        <v>0</v>
      </c>
      <c r="D6285">
        <f>HLOOKUP("Målested navn",data!$A$1:$AT$8036,A6285,FALSE)</f>
        <v>0</v>
      </c>
      <c r="E6285">
        <f>HLOOKUP("Prøvetagning",data!$A$1:$AT$8036,A6285,FALSE)</f>
        <v>0</v>
      </c>
      <c r="F6285">
        <f>HLOOKUP("Prøve",data!$A$1:$AT$8036,A6285,FALSE)</f>
        <v>0</v>
      </c>
      <c r="G6285">
        <f>HLOOKUP("ScKode",data!$A$1:$AT$8036,A6285,FALSE)</f>
        <v>0</v>
      </c>
      <c r="H6285">
        <f>HLOOKUP("StofParameter",data!$A$1:$AT$8036,A6285,FALSE)</f>
        <v>0</v>
      </c>
      <c r="I6285">
        <f>HLOOKUP("Dato",data!$A$1:$AT$8036,A6285,FALSE)</f>
        <v>0</v>
      </c>
      <c r="J6285">
        <f>HLOOKUP("Resultat-attribut",data!$A$1:$AT$8036,A6285,FALSE)</f>
        <v>0</v>
      </c>
      <c r="K6285">
        <f>HLOOKUP("Resultat",data!$A$1:$AT$8036,A6285,FALSE)</f>
        <v>0</v>
      </c>
      <c r="L6285">
        <f>HLOOKUP("Enhed",data!$A$1:$AT$8036,A6285,FALSE)</f>
        <v>0</v>
      </c>
    </row>
    <row r="6286" spans="1:12" x14ac:dyDescent="0.2">
      <c r="A6286">
        <v>6285</v>
      </c>
      <c r="B6286">
        <f>HLOOKUP("Referencer",data!$A$1:$AT$8036,A6286,FALSE)</f>
        <v>0</v>
      </c>
      <c r="C6286">
        <f>HLOOKUP("Stedtekst",data!$A$1:$AT$8036,A6286,FALSE)</f>
        <v>0</v>
      </c>
      <c r="D6286">
        <f>HLOOKUP("Målested navn",data!$A$1:$AT$8036,A6286,FALSE)</f>
        <v>0</v>
      </c>
      <c r="E6286">
        <f>HLOOKUP("Prøvetagning",data!$A$1:$AT$8036,A6286,FALSE)</f>
        <v>0</v>
      </c>
      <c r="F6286">
        <f>HLOOKUP("Prøve",data!$A$1:$AT$8036,A6286,FALSE)</f>
        <v>0</v>
      </c>
      <c r="G6286">
        <f>HLOOKUP("ScKode",data!$A$1:$AT$8036,A6286,FALSE)</f>
        <v>0</v>
      </c>
      <c r="H6286">
        <f>HLOOKUP("StofParameter",data!$A$1:$AT$8036,A6286,FALSE)</f>
        <v>0</v>
      </c>
      <c r="I6286">
        <f>HLOOKUP("Dato",data!$A$1:$AT$8036,A6286,FALSE)</f>
        <v>0</v>
      </c>
      <c r="J6286">
        <f>HLOOKUP("Resultat-attribut",data!$A$1:$AT$8036,A6286,FALSE)</f>
        <v>0</v>
      </c>
      <c r="K6286">
        <f>HLOOKUP("Resultat",data!$A$1:$AT$8036,A6286,FALSE)</f>
        <v>0</v>
      </c>
      <c r="L6286">
        <f>HLOOKUP("Enhed",data!$A$1:$AT$8036,A6286,FALSE)</f>
        <v>0</v>
      </c>
    </row>
    <row r="6287" spans="1:12" x14ac:dyDescent="0.2">
      <c r="A6287">
        <v>6286</v>
      </c>
      <c r="B6287">
        <f>HLOOKUP("Referencer",data!$A$1:$AT$8036,A6287,FALSE)</f>
        <v>0</v>
      </c>
      <c r="C6287">
        <f>HLOOKUP("Stedtekst",data!$A$1:$AT$8036,A6287,FALSE)</f>
        <v>0</v>
      </c>
      <c r="D6287">
        <f>HLOOKUP("Målested navn",data!$A$1:$AT$8036,A6287,FALSE)</f>
        <v>0</v>
      </c>
      <c r="E6287">
        <f>HLOOKUP("Prøvetagning",data!$A$1:$AT$8036,A6287,FALSE)</f>
        <v>0</v>
      </c>
      <c r="F6287">
        <f>HLOOKUP("Prøve",data!$A$1:$AT$8036,A6287,FALSE)</f>
        <v>0</v>
      </c>
      <c r="G6287">
        <f>HLOOKUP("ScKode",data!$A$1:$AT$8036,A6287,FALSE)</f>
        <v>0</v>
      </c>
      <c r="H6287">
        <f>HLOOKUP("StofParameter",data!$A$1:$AT$8036,A6287,FALSE)</f>
        <v>0</v>
      </c>
      <c r="I6287">
        <f>HLOOKUP("Dato",data!$A$1:$AT$8036,A6287,FALSE)</f>
        <v>0</v>
      </c>
      <c r="J6287">
        <f>HLOOKUP("Resultat-attribut",data!$A$1:$AT$8036,A6287,FALSE)</f>
        <v>0</v>
      </c>
      <c r="K6287">
        <f>HLOOKUP("Resultat",data!$A$1:$AT$8036,A6287,FALSE)</f>
        <v>0</v>
      </c>
      <c r="L6287">
        <f>HLOOKUP("Enhed",data!$A$1:$AT$8036,A6287,FALSE)</f>
        <v>0</v>
      </c>
    </row>
    <row r="6288" spans="1:12" x14ac:dyDescent="0.2">
      <c r="A6288">
        <v>6287</v>
      </c>
      <c r="B6288">
        <f>HLOOKUP("Referencer",data!$A$1:$AT$8036,A6288,FALSE)</f>
        <v>0</v>
      </c>
      <c r="C6288">
        <f>HLOOKUP("Stedtekst",data!$A$1:$AT$8036,A6288,FALSE)</f>
        <v>0</v>
      </c>
      <c r="D6288">
        <f>HLOOKUP("Målested navn",data!$A$1:$AT$8036,A6288,FALSE)</f>
        <v>0</v>
      </c>
      <c r="E6288">
        <f>HLOOKUP("Prøvetagning",data!$A$1:$AT$8036,A6288,FALSE)</f>
        <v>0</v>
      </c>
      <c r="F6288">
        <f>HLOOKUP("Prøve",data!$A$1:$AT$8036,A6288,FALSE)</f>
        <v>0</v>
      </c>
      <c r="G6288">
        <f>HLOOKUP("ScKode",data!$A$1:$AT$8036,A6288,FALSE)</f>
        <v>0</v>
      </c>
      <c r="H6288">
        <f>HLOOKUP("StofParameter",data!$A$1:$AT$8036,A6288,FALSE)</f>
        <v>0</v>
      </c>
      <c r="I6288">
        <f>HLOOKUP("Dato",data!$A$1:$AT$8036,A6288,FALSE)</f>
        <v>0</v>
      </c>
      <c r="J6288">
        <f>HLOOKUP("Resultat-attribut",data!$A$1:$AT$8036,A6288,FALSE)</f>
        <v>0</v>
      </c>
      <c r="K6288">
        <f>HLOOKUP("Resultat",data!$A$1:$AT$8036,A6288,FALSE)</f>
        <v>0</v>
      </c>
      <c r="L6288">
        <f>HLOOKUP("Enhed",data!$A$1:$AT$8036,A6288,FALSE)</f>
        <v>0</v>
      </c>
    </row>
    <row r="6289" spans="1:12" x14ac:dyDescent="0.2">
      <c r="A6289">
        <v>6288</v>
      </c>
      <c r="B6289">
        <f>HLOOKUP("Referencer",data!$A$1:$AT$8036,A6289,FALSE)</f>
        <v>0</v>
      </c>
      <c r="C6289">
        <f>HLOOKUP("Stedtekst",data!$A$1:$AT$8036,A6289,FALSE)</f>
        <v>0</v>
      </c>
      <c r="D6289">
        <f>HLOOKUP("Målested navn",data!$A$1:$AT$8036,A6289,FALSE)</f>
        <v>0</v>
      </c>
      <c r="E6289">
        <f>HLOOKUP("Prøvetagning",data!$A$1:$AT$8036,A6289,FALSE)</f>
        <v>0</v>
      </c>
      <c r="F6289">
        <f>HLOOKUP("Prøve",data!$A$1:$AT$8036,A6289,FALSE)</f>
        <v>0</v>
      </c>
      <c r="G6289">
        <f>HLOOKUP("ScKode",data!$A$1:$AT$8036,A6289,FALSE)</f>
        <v>0</v>
      </c>
      <c r="H6289">
        <f>HLOOKUP("StofParameter",data!$A$1:$AT$8036,A6289,FALSE)</f>
        <v>0</v>
      </c>
      <c r="I6289">
        <f>HLOOKUP("Dato",data!$A$1:$AT$8036,A6289,FALSE)</f>
        <v>0</v>
      </c>
      <c r="J6289">
        <f>HLOOKUP("Resultat-attribut",data!$A$1:$AT$8036,A6289,FALSE)</f>
        <v>0</v>
      </c>
      <c r="K6289">
        <f>HLOOKUP("Resultat",data!$A$1:$AT$8036,A6289,FALSE)</f>
        <v>0</v>
      </c>
      <c r="L6289">
        <f>HLOOKUP("Enhed",data!$A$1:$AT$8036,A6289,FALSE)</f>
        <v>0</v>
      </c>
    </row>
    <row r="6290" spans="1:12" x14ac:dyDescent="0.2">
      <c r="A6290">
        <v>6289</v>
      </c>
      <c r="B6290">
        <f>HLOOKUP("Referencer",data!$A$1:$AT$8036,A6290,FALSE)</f>
        <v>0</v>
      </c>
      <c r="C6290">
        <f>HLOOKUP("Stedtekst",data!$A$1:$AT$8036,A6290,FALSE)</f>
        <v>0</v>
      </c>
      <c r="D6290">
        <f>HLOOKUP("Målested navn",data!$A$1:$AT$8036,A6290,FALSE)</f>
        <v>0</v>
      </c>
      <c r="E6290">
        <f>HLOOKUP("Prøvetagning",data!$A$1:$AT$8036,A6290,FALSE)</f>
        <v>0</v>
      </c>
      <c r="F6290">
        <f>HLOOKUP("Prøve",data!$A$1:$AT$8036,A6290,FALSE)</f>
        <v>0</v>
      </c>
      <c r="G6290">
        <f>HLOOKUP("ScKode",data!$A$1:$AT$8036,A6290,FALSE)</f>
        <v>0</v>
      </c>
      <c r="H6290">
        <f>HLOOKUP("StofParameter",data!$A$1:$AT$8036,A6290,FALSE)</f>
        <v>0</v>
      </c>
      <c r="I6290">
        <f>HLOOKUP("Dato",data!$A$1:$AT$8036,A6290,FALSE)</f>
        <v>0</v>
      </c>
      <c r="J6290">
        <f>HLOOKUP("Resultat-attribut",data!$A$1:$AT$8036,A6290,FALSE)</f>
        <v>0</v>
      </c>
      <c r="K6290">
        <f>HLOOKUP("Resultat",data!$A$1:$AT$8036,A6290,FALSE)</f>
        <v>0</v>
      </c>
      <c r="L6290">
        <f>HLOOKUP("Enhed",data!$A$1:$AT$8036,A6290,FALSE)</f>
        <v>0</v>
      </c>
    </row>
    <row r="6291" spans="1:12" x14ac:dyDescent="0.2">
      <c r="A6291">
        <v>6290</v>
      </c>
      <c r="B6291">
        <f>HLOOKUP("Referencer",data!$A$1:$AT$8036,A6291,FALSE)</f>
        <v>0</v>
      </c>
      <c r="C6291">
        <f>HLOOKUP("Stedtekst",data!$A$1:$AT$8036,A6291,FALSE)</f>
        <v>0</v>
      </c>
      <c r="D6291">
        <f>HLOOKUP("Målested navn",data!$A$1:$AT$8036,A6291,FALSE)</f>
        <v>0</v>
      </c>
      <c r="E6291">
        <f>HLOOKUP("Prøvetagning",data!$A$1:$AT$8036,A6291,FALSE)</f>
        <v>0</v>
      </c>
      <c r="F6291">
        <f>HLOOKUP("Prøve",data!$A$1:$AT$8036,A6291,FALSE)</f>
        <v>0</v>
      </c>
      <c r="G6291">
        <f>HLOOKUP("ScKode",data!$A$1:$AT$8036,A6291,FALSE)</f>
        <v>0</v>
      </c>
      <c r="H6291">
        <f>HLOOKUP("StofParameter",data!$A$1:$AT$8036,A6291,FALSE)</f>
        <v>0</v>
      </c>
      <c r="I6291">
        <f>HLOOKUP("Dato",data!$A$1:$AT$8036,A6291,FALSE)</f>
        <v>0</v>
      </c>
      <c r="J6291">
        <f>HLOOKUP("Resultat-attribut",data!$A$1:$AT$8036,A6291,FALSE)</f>
        <v>0</v>
      </c>
      <c r="K6291">
        <f>HLOOKUP("Resultat",data!$A$1:$AT$8036,A6291,FALSE)</f>
        <v>0</v>
      </c>
      <c r="L6291">
        <f>HLOOKUP("Enhed",data!$A$1:$AT$8036,A6291,FALSE)</f>
        <v>0</v>
      </c>
    </row>
    <row r="6292" spans="1:12" x14ac:dyDescent="0.2">
      <c r="A6292">
        <v>6291</v>
      </c>
      <c r="B6292">
        <f>HLOOKUP("Referencer",data!$A$1:$AT$8036,A6292,FALSE)</f>
        <v>0</v>
      </c>
      <c r="C6292">
        <f>HLOOKUP("Stedtekst",data!$A$1:$AT$8036,A6292,FALSE)</f>
        <v>0</v>
      </c>
      <c r="D6292">
        <f>HLOOKUP("Målested navn",data!$A$1:$AT$8036,A6292,FALSE)</f>
        <v>0</v>
      </c>
      <c r="E6292">
        <f>HLOOKUP("Prøvetagning",data!$A$1:$AT$8036,A6292,FALSE)</f>
        <v>0</v>
      </c>
      <c r="F6292">
        <f>HLOOKUP("Prøve",data!$A$1:$AT$8036,A6292,FALSE)</f>
        <v>0</v>
      </c>
      <c r="G6292">
        <f>HLOOKUP("ScKode",data!$A$1:$AT$8036,A6292,FALSE)</f>
        <v>0</v>
      </c>
      <c r="H6292">
        <f>HLOOKUP("StofParameter",data!$A$1:$AT$8036,A6292,FALSE)</f>
        <v>0</v>
      </c>
      <c r="I6292">
        <f>HLOOKUP("Dato",data!$A$1:$AT$8036,A6292,FALSE)</f>
        <v>0</v>
      </c>
      <c r="J6292">
        <f>HLOOKUP("Resultat-attribut",data!$A$1:$AT$8036,A6292,FALSE)</f>
        <v>0</v>
      </c>
      <c r="K6292">
        <f>HLOOKUP("Resultat",data!$A$1:$AT$8036,A6292,FALSE)</f>
        <v>0</v>
      </c>
      <c r="L6292">
        <f>HLOOKUP("Enhed",data!$A$1:$AT$8036,A6292,FALSE)</f>
        <v>0</v>
      </c>
    </row>
    <row r="6293" spans="1:12" x14ac:dyDescent="0.2">
      <c r="A6293">
        <v>6292</v>
      </c>
      <c r="B6293">
        <f>HLOOKUP("Referencer",data!$A$1:$AT$8036,A6293,FALSE)</f>
        <v>0</v>
      </c>
      <c r="C6293">
        <f>HLOOKUP("Stedtekst",data!$A$1:$AT$8036,A6293,FALSE)</f>
        <v>0</v>
      </c>
      <c r="D6293">
        <f>HLOOKUP("Målested navn",data!$A$1:$AT$8036,A6293,FALSE)</f>
        <v>0</v>
      </c>
      <c r="E6293">
        <f>HLOOKUP("Prøvetagning",data!$A$1:$AT$8036,A6293,FALSE)</f>
        <v>0</v>
      </c>
      <c r="F6293">
        <f>HLOOKUP("Prøve",data!$A$1:$AT$8036,A6293,FALSE)</f>
        <v>0</v>
      </c>
      <c r="G6293">
        <f>HLOOKUP("ScKode",data!$A$1:$AT$8036,A6293,FALSE)</f>
        <v>0</v>
      </c>
      <c r="H6293">
        <f>HLOOKUP("StofParameter",data!$A$1:$AT$8036,A6293,FALSE)</f>
        <v>0</v>
      </c>
      <c r="I6293">
        <f>HLOOKUP("Dato",data!$A$1:$AT$8036,A6293,FALSE)</f>
        <v>0</v>
      </c>
      <c r="J6293">
        <f>HLOOKUP("Resultat-attribut",data!$A$1:$AT$8036,A6293,FALSE)</f>
        <v>0</v>
      </c>
      <c r="K6293">
        <f>HLOOKUP("Resultat",data!$A$1:$AT$8036,A6293,FALSE)</f>
        <v>0</v>
      </c>
      <c r="L6293">
        <f>HLOOKUP("Enhed",data!$A$1:$AT$8036,A6293,FALSE)</f>
        <v>0</v>
      </c>
    </row>
    <row r="6294" spans="1:12" x14ac:dyDescent="0.2">
      <c r="A6294">
        <v>6293</v>
      </c>
      <c r="B6294">
        <f>HLOOKUP("Referencer",data!$A$1:$AT$8036,A6294,FALSE)</f>
        <v>0</v>
      </c>
      <c r="C6294">
        <f>HLOOKUP("Stedtekst",data!$A$1:$AT$8036,A6294,FALSE)</f>
        <v>0</v>
      </c>
      <c r="D6294">
        <f>HLOOKUP("Målested navn",data!$A$1:$AT$8036,A6294,FALSE)</f>
        <v>0</v>
      </c>
      <c r="E6294">
        <f>HLOOKUP("Prøvetagning",data!$A$1:$AT$8036,A6294,FALSE)</f>
        <v>0</v>
      </c>
      <c r="F6294">
        <f>HLOOKUP("Prøve",data!$A$1:$AT$8036,A6294,FALSE)</f>
        <v>0</v>
      </c>
      <c r="G6294">
        <f>HLOOKUP("ScKode",data!$A$1:$AT$8036,A6294,FALSE)</f>
        <v>0</v>
      </c>
      <c r="H6294">
        <f>HLOOKUP("StofParameter",data!$A$1:$AT$8036,A6294,FALSE)</f>
        <v>0</v>
      </c>
      <c r="I6294">
        <f>HLOOKUP("Dato",data!$A$1:$AT$8036,A6294,FALSE)</f>
        <v>0</v>
      </c>
      <c r="J6294">
        <f>HLOOKUP("Resultat-attribut",data!$A$1:$AT$8036,A6294,FALSE)</f>
        <v>0</v>
      </c>
      <c r="K6294">
        <f>HLOOKUP("Resultat",data!$A$1:$AT$8036,A6294,FALSE)</f>
        <v>0</v>
      </c>
      <c r="L6294">
        <f>HLOOKUP("Enhed",data!$A$1:$AT$8036,A6294,FALSE)</f>
        <v>0</v>
      </c>
    </row>
    <row r="6295" spans="1:12" x14ac:dyDescent="0.2">
      <c r="A6295">
        <v>6294</v>
      </c>
      <c r="B6295">
        <f>HLOOKUP("Referencer",data!$A$1:$AT$8036,A6295,FALSE)</f>
        <v>0</v>
      </c>
      <c r="C6295">
        <f>HLOOKUP("Stedtekst",data!$A$1:$AT$8036,A6295,FALSE)</f>
        <v>0</v>
      </c>
      <c r="D6295">
        <f>HLOOKUP("Målested navn",data!$A$1:$AT$8036,A6295,FALSE)</f>
        <v>0</v>
      </c>
      <c r="E6295">
        <f>HLOOKUP("Prøvetagning",data!$A$1:$AT$8036,A6295,FALSE)</f>
        <v>0</v>
      </c>
      <c r="F6295">
        <f>HLOOKUP("Prøve",data!$A$1:$AT$8036,A6295,FALSE)</f>
        <v>0</v>
      </c>
      <c r="G6295">
        <f>HLOOKUP("ScKode",data!$A$1:$AT$8036,A6295,FALSE)</f>
        <v>0</v>
      </c>
      <c r="H6295">
        <f>HLOOKUP("StofParameter",data!$A$1:$AT$8036,A6295,FALSE)</f>
        <v>0</v>
      </c>
      <c r="I6295">
        <f>HLOOKUP("Dato",data!$A$1:$AT$8036,A6295,FALSE)</f>
        <v>0</v>
      </c>
      <c r="J6295">
        <f>HLOOKUP("Resultat-attribut",data!$A$1:$AT$8036,A6295,FALSE)</f>
        <v>0</v>
      </c>
      <c r="K6295">
        <f>HLOOKUP("Resultat",data!$A$1:$AT$8036,A6295,FALSE)</f>
        <v>0</v>
      </c>
      <c r="L6295">
        <f>HLOOKUP("Enhed",data!$A$1:$AT$8036,A6295,FALSE)</f>
        <v>0</v>
      </c>
    </row>
    <row r="6296" spans="1:12" x14ac:dyDescent="0.2">
      <c r="A6296">
        <v>6295</v>
      </c>
      <c r="B6296">
        <f>HLOOKUP("Referencer",data!$A$1:$AT$8036,A6296,FALSE)</f>
        <v>0</v>
      </c>
      <c r="C6296">
        <f>HLOOKUP("Stedtekst",data!$A$1:$AT$8036,A6296,FALSE)</f>
        <v>0</v>
      </c>
      <c r="D6296">
        <f>HLOOKUP("Målested navn",data!$A$1:$AT$8036,A6296,FALSE)</f>
        <v>0</v>
      </c>
      <c r="E6296">
        <f>HLOOKUP("Prøvetagning",data!$A$1:$AT$8036,A6296,FALSE)</f>
        <v>0</v>
      </c>
      <c r="F6296">
        <f>HLOOKUP("Prøve",data!$A$1:$AT$8036,A6296,FALSE)</f>
        <v>0</v>
      </c>
      <c r="G6296">
        <f>HLOOKUP("ScKode",data!$A$1:$AT$8036,A6296,FALSE)</f>
        <v>0</v>
      </c>
      <c r="H6296">
        <f>HLOOKUP("StofParameter",data!$A$1:$AT$8036,A6296,FALSE)</f>
        <v>0</v>
      </c>
      <c r="I6296">
        <f>HLOOKUP("Dato",data!$A$1:$AT$8036,A6296,FALSE)</f>
        <v>0</v>
      </c>
      <c r="J6296">
        <f>HLOOKUP("Resultat-attribut",data!$A$1:$AT$8036,A6296,FALSE)</f>
        <v>0</v>
      </c>
      <c r="K6296">
        <f>HLOOKUP("Resultat",data!$A$1:$AT$8036,A6296,FALSE)</f>
        <v>0</v>
      </c>
      <c r="L6296">
        <f>HLOOKUP("Enhed",data!$A$1:$AT$8036,A6296,FALSE)</f>
        <v>0</v>
      </c>
    </row>
    <row r="6297" spans="1:12" x14ac:dyDescent="0.2">
      <c r="A6297">
        <v>6296</v>
      </c>
      <c r="B6297">
        <f>HLOOKUP("Referencer",data!$A$1:$AT$8036,A6297,FALSE)</f>
        <v>0</v>
      </c>
      <c r="C6297">
        <f>HLOOKUP("Stedtekst",data!$A$1:$AT$8036,A6297,FALSE)</f>
        <v>0</v>
      </c>
      <c r="D6297">
        <f>HLOOKUP("Målested navn",data!$A$1:$AT$8036,A6297,FALSE)</f>
        <v>0</v>
      </c>
      <c r="E6297">
        <f>HLOOKUP("Prøvetagning",data!$A$1:$AT$8036,A6297,FALSE)</f>
        <v>0</v>
      </c>
      <c r="F6297">
        <f>HLOOKUP("Prøve",data!$A$1:$AT$8036,A6297,FALSE)</f>
        <v>0</v>
      </c>
      <c r="G6297">
        <f>HLOOKUP("ScKode",data!$A$1:$AT$8036,A6297,FALSE)</f>
        <v>0</v>
      </c>
      <c r="H6297">
        <f>HLOOKUP("StofParameter",data!$A$1:$AT$8036,A6297,FALSE)</f>
        <v>0</v>
      </c>
      <c r="I6297">
        <f>HLOOKUP("Dato",data!$A$1:$AT$8036,A6297,FALSE)</f>
        <v>0</v>
      </c>
      <c r="J6297">
        <f>HLOOKUP("Resultat-attribut",data!$A$1:$AT$8036,A6297,FALSE)</f>
        <v>0</v>
      </c>
      <c r="K6297">
        <f>HLOOKUP("Resultat",data!$A$1:$AT$8036,A6297,FALSE)</f>
        <v>0</v>
      </c>
      <c r="L6297">
        <f>HLOOKUP("Enhed",data!$A$1:$AT$8036,A6297,FALSE)</f>
        <v>0</v>
      </c>
    </row>
    <row r="6298" spans="1:12" x14ac:dyDescent="0.2">
      <c r="A6298">
        <v>6297</v>
      </c>
      <c r="B6298">
        <f>HLOOKUP("Referencer",data!$A$1:$AT$8036,A6298,FALSE)</f>
        <v>0</v>
      </c>
      <c r="C6298">
        <f>HLOOKUP("Stedtekst",data!$A$1:$AT$8036,A6298,FALSE)</f>
        <v>0</v>
      </c>
      <c r="D6298">
        <f>HLOOKUP("Målested navn",data!$A$1:$AT$8036,A6298,FALSE)</f>
        <v>0</v>
      </c>
      <c r="E6298">
        <f>HLOOKUP("Prøvetagning",data!$A$1:$AT$8036,A6298,FALSE)</f>
        <v>0</v>
      </c>
      <c r="F6298">
        <f>HLOOKUP("Prøve",data!$A$1:$AT$8036,A6298,FALSE)</f>
        <v>0</v>
      </c>
      <c r="G6298">
        <f>HLOOKUP("ScKode",data!$A$1:$AT$8036,A6298,FALSE)</f>
        <v>0</v>
      </c>
      <c r="H6298">
        <f>HLOOKUP("StofParameter",data!$A$1:$AT$8036,A6298,FALSE)</f>
        <v>0</v>
      </c>
      <c r="I6298">
        <f>HLOOKUP("Dato",data!$A$1:$AT$8036,A6298,FALSE)</f>
        <v>0</v>
      </c>
      <c r="J6298">
        <f>HLOOKUP("Resultat-attribut",data!$A$1:$AT$8036,A6298,FALSE)</f>
        <v>0</v>
      </c>
      <c r="K6298">
        <f>HLOOKUP("Resultat",data!$A$1:$AT$8036,A6298,FALSE)</f>
        <v>0</v>
      </c>
      <c r="L6298">
        <f>HLOOKUP("Enhed",data!$A$1:$AT$8036,A6298,FALSE)</f>
        <v>0</v>
      </c>
    </row>
    <row r="6299" spans="1:12" x14ac:dyDescent="0.2">
      <c r="A6299">
        <v>6298</v>
      </c>
      <c r="B6299">
        <f>HLOOKUP("Referencer",data!$A$1:$AT$8036,A6299,FALSE)</f>
        <v>0</v>
      </c>
      <c r="C6299">
        <f>HLOOKUP("Stedtekst",data!$A$1:$AT$8036,A6299,FALSE)</f>
        <v>0</v>
      </c>
      <c r="D6299">
        <f>HLOOKUP("Målested navn",data!$A$1:$AT$8036,A6299,FALSE)</f>
        <v>0</v>
      </c>
      <c r="E6299">
        <f>HLOOKUP("Prøvetagning",data!$A$1:$AT$8036,A6299,FALSE)</f>
        <v>0</v>
      </c>
      <c r="F6299">
        <f>HLOOKUP("Prøve",data!$A$1:$AT$8036,A6299,FALSE)</f>
        <v>0</v>
      </c>
      <c r="G6299">
        <f>HLOOKUP("ScKode",data!$A$1:$AT$8036,A6299,FALSE)</f>
        <v>0</v>
      </c>
      <c r="H6299">
        <f>HLOOKUP("StofParameter",data!$A$1:$AT$8036,A6299,FALSE)</f>
        <v>0</v>
      </c>
      <c r="I6299">
        <f>HLOOKUP("Dato",data!$A$1:$AT$8036,A6299,FALSE)</f>
        <v>0</v>
      </c>
      <c r="J6299">
        <f>HLOOKUP("Resultat-attribut",data!$A$1:$AT$8036,A6299,FALSE)</f>
        <v>0</v>
      </c>
      <c r="K6299">
        <f>HLOOKUP("Resultat",data!$A$1:$AT$8036,A6299,FALSE)</f>
        <v>0</v>
      </c>
      <c r="L6299">
        <f>HLOOKUP("Enhed",data!$A$1:$AT$8036,A6299,FALSE)</f>
        <v>0</v>
      </c>
    </row>
    <row r="6300" spans="1:12" x14ac:dyDescent="0.2">
      <c r="A6300">
        <v>6299</v>
      </c>
      <c r="B6300">
        <f>HLOOKUP("Referencer",data!$A$1:$AT$8036,A6300,FALSE)</f>
        <v>0</v>
      </c>
      <c r="C6300">
        <f>HLOOKUP("Stedtekst",data!$A$1:$AT$8036,A6300,FALSE)</f>
        <v>0</v>
      </c>
      <c r="D6300">
        <f>HLOOKUP("Målested navn",data!$A$1:$AT$8036,A6300,FALSE)</f>
        <v>0</v>
      </c>
      <c r="E6300">
        <f>HLOOKUP("Prøvetagning",data!$A$1:$AT$8036,A6300,FALSE)</f>
        <v>0</v>
      </c>
      <c r="F6300">
        <f>HLOOKUP("Prøve",data!$A$1:$AT$8036,A6300,FALSE)</f>
        <v>0</v>
      </c>
      <c r="G6300">
        <f>HLOOKUP("ScKode",data!$A$1:$AT$8036,A6300,FALSE)</f>
        <v>0</v>
      </c>
      <c r="H6300">
        <f>HLOOKUP("StofParameter",data!$A$1:$AT$8036,A6300,FALSE)</f>
        <v>0</v>
      </c>
      <c r="I6300">
        <f>HLOOKUP("Dato",data!$A$1:$AT$8036,A6300,FALSE)</f>
        <v>0</v>
      </c>
      <c r="J6300">
        <f>HLOOKUP("Resultat-attribut",data!$A$1:$AT$8036,A6300,FALSE)</f>
        <v>0</v>
      </c>
      <c r="K6300">
        <f>HLOOKUP("Resultat",data!$A$1:$AT$8036,A6300,FALSE)</f>
        <v>0</v>
      </c>
      <c r="L6300">
        <f>HLOOKUP("Enhed",data!$A$1:$AT$8036,A6300,FALSE)</f>
        <v>0</v>
      </c>
    </row>
    <row r="6301" spans="1:12" x14ac:dyDescent="0.2">
      <c r="A6301">
        <v>6300</v>
      </c>
      <c r="B6301">
        <f>HLOOKUP("Referencer",data!$A$1:$AT$8036,A6301,FALSE)</f>
        <v>0</v>
      </c>
      <c r="C6301">
        <f>HLOOKUP("Stedtekst",data!$A$1:$AT$8036,A6301,FALSE)</f>
        <v>0</v>
      </c>
      <c r="D6301">
        <f>HLOOKUP("Målested navn",data!$A$1:$AT$8036,A6301,FALSE)</f>
        <v>0</v>
      </c>
      <c r="E6301">
        <f>HLOOKUP("Prøvetagning",data!$A$1:$AT$8036,A6301,FALSE)</f>
        <v>0</v>
      </c>
      <c r="F6301">
        <f>HLOOKUP("Prøve",data!$A$1:$AT$8036,A6301,FALSE)</f>
        <v>0</v>
      </c>
      <c r="G6301">
        <f>HLOOKUP("ScKode",data!$A$1:$AT$8036,A6301,FALSE)</f>
        <v>0</v>
      </c>
      <c r="H6301">
        <f>HLOOKUP("StofParameter",data!$A$1:$AT$8036,A6301,FALSE)</f>
        <v>0</v>
      </c>
      <c r="I6301">
        <f>HLOOKUP("Dato",data!$A$1:$AT$8036,A6301,FALSE)</f>
        <v>0</v>
      </c>
      <c r="J6301">
        <f>HLOOKUP("Resultat-attribut",data!$A$1:$AT$8036,A6301,FALSE)</f>
        <v>0</v>
      </c>
      <c r="K6301">
        <f>HLOOKUP("Resultat",data!$A$1:$AT$8036,A6301,FALSE)</f>
        <v>0</v>
      </c>
      <c r="L6301">
        <f>HLOOKUP("Enhed",data!$A$1:$AT$8036,A6301,FALSE)</f>
        <v>0</v>
      </c>
    </row>
    <row r="6302" spans="1:12" x14ac:dyDescent="0.2">
      <c r="A6302">
        <v>6301</v>
      </c>
      <c r="B6302">
        <f>HLOOKUP("Referencer",data!$A$1:$AT$8036,A6302,FALSE)</f>
        <v>0</v>
      </c>
      <c r="C6302">
        <f>HLOOKUP("Stedtekst",data!$A$1:$AT$8036,A6302,FALSE)</f>
        <v>0</v>
      </c>
      <c r="D6302">
        <f>HLOOKUP("Målested navn",data!$A$1:$AT$8036,A6302,FALSE)</f>
        <v>0</v>
      </c>
      <c r="E6302">
        <f>HLOOKUP("Prøvetagning",data!$A$1:$AT$8036,A6302,FALSE)</f>
        <v>0</v>
      </c>
      <c r="F6302">
        <f>HLOOKUP("Prøve",data!$A$1:$AT$8036,A6302,FALSE)</f>
        <v>0</v>
      </c>
      <c r="G6302">
        <f>HLOOKUP("ScKode",data!$A$1:$AT$8036,A6302,FALSE)</f>
        <v>0</v>
      </c>
      <c r="H6302">
        <f>HLOOKUP("StofParameter",data!$A$1:$AT$8036,A6302,FALSE)</f>
        <v>0</v>
      </c>
      <c r="I6302">
        <f>HLOOKUP("Dato",data!$A$1:$AT$8036,A6302,FALSE)</f>
        <v>0</v>
      </c>
      <c r="J6302">
        <f>HLOOKUP("Resultat-attribut",data!$A$1:$AT$8036,A6302,FALSE)</f>
        <v>0</v>
      </c>
      <c r="K6302">
        <f>HLOOKUP("Resultat",data!$A$1:$AT$8036,A6302,FALSE)</f>
        <v>0</v>
      </c>
      <c r="L6302">
        <f>HLOOKUP("Enhed",data!$A$1:$AT$8036,A6302,FALSE)</f>
        <v>0</v>
      </c>
    </row>
    <row r="6303" spans="1:12" x14ac:dyDescent="0.2">
      <c r="A6303">
        <v>6302</v>
      </c>
      <c r="B6303">
        <f>HLOOKUP("Referencer",data!$A$1:$AT$8036,A6303,FALSE)</f>
        <v>0</v>
      </c>
      <c r="C6303">
        <f>HLOOKUP("Stedtekst",data!$A$1:$AT$8036,A6303,FALSE)</f>
        <v>0</v>
      </c>
      <c r="D6303">
        <f>HLOOKUP("Målested navn",data!$A$1:$AT$8036,A6303,FALSE)</f>
        <v>0</v>
      </c>
      <c r="E6303">
        <f>HLOOKUP("Prøvetagning",data!$A$1:$AT$8036,A6303,FALSE)</f>
        <v>0</v>
      </c>
      <c r="F6303">
        <f>HLOOKUP("Prøve",data!$A$1:$AT$8036,A6303,FALSE)</f>
        <v>0</v>
      </c>
      <c r="G6303">
        <f>HLOOKUP("ScKode",data!$A$1:$AT$8036,A6303,FALSE)</f>
        <v>0</v>
      </c>
      <c r="H6303">
        <f>HLOOKUP("StofParameter",data!$A$1:$AT$8036,A6303,FALSE)</f>
        <v>0</v>
      </c>
      <c r="I6303">
        <f>HLOOKUP("Dato",data!$A$1:$AT$8036,A6303,FALSE)</f>
        <v>0</v>
      </c>
      <c r="J6303">
        <f>HLOOKUP("Resultat-attribut",data!$A$1:$AT$8036,A6303,FALSE)</f>
        <v>0</v>
      </c>
      <c r="K6303">
        <f>HLOOKUP("Resultat",data!$A$1:$AT$8036,A6303,FALSE)</f>
        <v>0</v>
      </c>
      <c r="L6303">
        <f>HLOOKUP("Enhed",data!$A$1:$AT$8036,A6303,FALSE)</f>
        <v>0</v>
      </c>
    </row>
    <row r="6304" spans="1:12" x14ac:dyDescent="0.2">
      <c r="A6304">
        <v>6303</v>
      </c>
      <c r="B6304">
        <f>HLOOKUP("Referencer",data!$A$1:$AT$8036,A6304,FALSE)</f>
        <v>0</v>
      </c>
      <c r="C6304">
        <f>HLOOKUP("Stedtekst",data!$A$1:$AT$8036,A6304,FALSE)</f>
        <v>0</v>
      </c>
      <c r="D6304">
        <f>HLOOKUP("Målested navn",data!$A$1:$AT$8036,A6304,FALSE)</f>
        <v>0</v>
      </c>
      <c r="E6304">
        <f>HLOOKUP("Prøvetagning",data!$A$1:$AT$8036,A6304,FALSE)</f>
        <v>0</v>
      </c>
      <c r="F6304">
        <f>HLOOKUP("Prøve",data!$A$1:$AT$8036,A6304,FALSE)</f>
        <v>0</v>
      </c>
      <c r="G6304">
        <f>HLOOKUP("ScKode",data!$A$1:$AT$8036,A6304,FALSE)</f>
        <v>0</v>
      </c>
      <c r="H6304">
        <f>HLOOKUP("StofParameter",data!$A$1:$AT$8036,A6304,FALSE)</f>
        <v>0</v>
      </c>
      <c r="I6304">
        <f>HLOOKUP("Dato",data!$A$1:$AT$8036,A6304,FALSE)</f>
        <v>0</v>
      </c>
      <c r="J6304">
        <f>HLOOKUP("Resultat-attribut",data!$A$1:$AT$8036,A6304,FALSE)</f>
        <v>0</v>
      </c>
      <c r="K6304">
        <f>HLOOKUP("Resultat",data!$A$1:$AT$8036,A6304,FALSE)</f>
        <v>0</v>
      </c>
      <c r="L6304">
        <f>HLOOKUP("Enhed",data!$A$1:$AT$8036,A6304,FALSE)</f>
        <v>0</v>
      </c>
    </row>
    <row r="6305" spans="1:12" x14ac:dyDescent="0.2">
      <c r="A6305">
        <v>6304</v>
      </c>
      <c r="B6305">
        <f>HLOOKUP("Referencer",data!$A$1:$AT$8036,A6305,FALSE)</f>
        <v>0</v>
      </c>
      <c r="C6305">
        <f>HLOOKUP("Stedtekst",data!$A$1:$AT$8036,A6305,FALSE)</f>
        <v>0</v>
      </c>
      <c r="D6305">
        <f>HLOOKUP("Målested navn",data!$A$1:$AT$8036,A6305,FALSE)</f>
        <v>0</v>
      </c>
      <c r="E6305">
        <f>HLOOKUP("Prøvetagning",data!$A$1:$AT$8036,A6305,FALSE)</f>
        <v>0</v>
      </c>
      <c r="F6305">
        <f>HLOOKUP("Prøve",data!$A$1:$AT$8036,A6305,FALSE)</f>
        <v>0</v>
      </c>
      <c r="G6305">
        <f>HLOOKUP("ScKode",data!$A$1:$AT$8036,A6305,FALSE)</f>
        <v>0</v>
      </c>
      <c r="H6305">
        <f>HLOOKUP("StofParameter",data!$A$1:$AT$8036,A6305,FALSE)</f>
        <v>0</v>
      </c>
      <c r="I6305">
        <f>HLOOKUP("Dato",data!$A$1:$AT$8036,A6305,FALSE)</f>
        <v>0</v>
      </c>
      <c r="J6305">
        <f>HLOOKUP("Resultat-attribut",data!$A$1:$AT$8036,A6305,FALSE)</f>
        <v>0</v>
      </c>
      <c r="K6305">
        <f>HLOOKUP("Resultat",data!$A$1:$AT$8036,A6305,FALSE)</f>
        <v>0</v>
      </c>
      <c r="L6305">
        <f>HLOOKUP("Enhed",data!$A$1:$AT$8036,A6305,FALSE)</f>
        <v>0</v>
      </c>
    </row>
    <row r="6306" spans="1:12" x14ac:dyDescent="0.2">
      <c r="A6306">
        <v>6305</v>
      </c>
      <c r="B6306">
        <f>HLOOKUP("Referencer",data!$A$1:$AT$8036,A6306,FALSE)</f>
        <v>0</v>
      </c>
      <c r="C6306">
        <f>HLOOKUP("Stedtekst",data!$A$1:$AT$8036,A6306,FALSE)</f>
        <v>0</v>
      </c>
      <c r="D6306">
        <f>HLOOKUP("Målested navn",data!$A$1:$AT$8036,A6306,FALSE)</f>
        <v>0</v>
      </c>
      <c r="E6306">
        <f>HLOOKUP("Prøvetagning",data!$A$1:$AT$8036,A6306,FALSE)</f>
        <v>0</v>
      </c>
      <c r="F6306">
        <f>HLOOKUP("Prøve",data!$A$1:$AT$8036,A6306,FALSE)</f>
        <v>0</v>
      </c>
      <c r="G6306">
        <f>HLOOKUP("ScKode",data!$A$1:$AT$8036,A6306,FALSE)</f>
        <v>0</v>
      </c>
      <c r="H6306">
        <f>HLOOKUP("StofParameter",data!$A$1:$AT$8036,A6306,FALSE)</f>
        <v>0</v>
      </c>
      <c r="I6306">
        <f>HLOOKUP("Dato",data!$A$1:$AT$8036,A6306,FALSE)</f>
        <v>0</v>
      </c>
      <c r="J6306">
        <f>HLOOKUP("Resultat-attribut",data!$A$1:$AT$8036,A6306,FALSE)</f>
        <v>0</v>
      </c>
      <c r="K6306">
        <f>HLOOKUP("Resultat",data!$A$1:$AT$8036,A6306,FALSE)</f>
        <v>0</v>
      </c>
      <c r="L6306">
        <f>HLOOKUP("Enhed",data!$A$1:$AT$8036,A6306,FALSE)</f>
        <v>0</v>
      </c>
    </row>
    <row r="6307" spans="1:12" x14ac:dyDescent="0.2">
      <c r="A6307">
        <v>6306</v>
      </c>
      <c r="B6307">
        <f>HLOOKUP("Referencer",data!$A$1:$AT$8036,A6307,FALSE)</f>
        <v>0</v>
      </c>
      <c r="C6307">
        <f>HLOOKUP("Stedtekst",data!$A$1:$AT$8036,A6307,FALSE)</f>
        <v>0</v>
      </c>
      <c r="D6307">
        <f>HLOOKUP("Målested navn",data!$A$1:$AT$8036,A6307,FALSE)</f>
        <v>0</v>
      </c>
      <c r="E6307">
        <f>HLOOKUP("Prøvetagning",data!$A$1:$AT$8036,A6307,FALSE)</f>
        <v>0</v>
      </c>
      <c r="F6307">
        <f>HLOOKUP("Prøve",data!$A$1:$AT$8036,A6307,FALSE)</f>
        <v>0</v>
      </c>
      <c r="G6307">
        <f>HLOOKUP("ScKode",data!$A$1:$AT$8036,A6307,FALSE)</f>
        <v>0</v>
      </c>
      <c r="H6307">
        <f>HLOOKUP("StofParameter",data!$A$1:$AT$8036,A6307,FALSE)</f>
        <v>0</v>
      </c>
      <c r="I6307">
        <f>HLOOKUP("Dato",data!$A$1:$AT$8036,A6307,FALSE)</f>
        <v>0</v>
      </c>
      <c r="J6307">
        <f>HLOOKUP("Resultat-attribut",data!$A$1:$AT$8036,A6307,FALSE)</f>
        <v>0</v>
      </c>
      <c r="K6307">
        <f>HLOOKUP("Resultat",data!$A$1:$AT$8036,A6307,FALSE)</f>
        <v>0</v>
      </c>
      <c r="L6307">
        <f>HLOOKUP("Enhed",data!$A$1:$AT$8036,A6307,FALSE)</f>
        <v>0</v>
      </c>
    </row>
    <row r="6308" spans="1:12" x14ac:dyDescent="0.2">
      <c r="A6308">
        <v>6307</v>
      </c>
      <c r="B6308">
        <f>HLOOKUP("Referencer",data!$A$1:$AT$8036,A6308,FALSE)</f>
        <v>0</v>
      </c>
      <c r="C6308">
        <f>HLOOKUP("Stedtekst",data!$A$1:$AT$8036,A6308,FALSE)</f>
        <v>0</v>
      </c>
      <c r="D6308">
        <f>HLOOKUP("Målested navn",data!$A$1:$AT$8036,A6308,FALSE)</f>
        <v>0</v>
      </c>
      <c r="E6308">
        <f>HLOOKUP("Prøvetagning",data!$A$1:$AT$8036,A6308,FALSE)</f>
        <v>0</v>
      </c>
      <c r="F6308">
        <f>HLOOKUP("Prøve",data!$A$1:$AT$8036,A6308,FALSE)</f>
        <v>0</v>
      </c>
      <c r="G6308">
        <f>HLOOKUP("ScKode",data!$A$1:$AT$8036,A6308,FALSE)</f>
        <v>0</v>
      </c>
      <c r="H6308">
        <f>HLOOKUP("StofParameter",data!$A$1:$AT$8036,A6308,FALSE)</f>
        <v>0</v>
      </c>
      <c r="I6308">
        <f>HLOOKUP("Dato",data!$A$1:$AT$8036,A6308,FALSE)</f>
        <v>0</v>
      </c>
      <c r="J6308">
        <f>HLOOKUP("Resultat-attribut",data!$A$1:$AT$8036,A6308,FALSE)</f>
        <v>0</v>
      </c>
      <c r="K6308">
        <f>HLOOKUP("Resultat",data!$A$1:$AT$8036,A6308,FALSE)</f>
        <v>0</v>
      </c>
      <c r="L6308">
        <f>HLOOKUP("Enhed",data!$A$1:$AT$8036,A6308,FALSE)</f>
        <v>0</v>
      </c>
    </row>
    <row r="6309" spans="1:12" x14ac:dyDescent="0.2">
      <c r="A6309">
        <v>6308</v>
      </c>
      <c r="B6309">
        <f>HLOOKUP("Referencer",data!$A$1:$AT$8036,A6309,FALSE)</f>
        <v>0</v>
      </c>
      <c r="C6309">
        <f>HLOOKUP("Stedtekst",data!$A$1:$AT$8036,A6309,FALSE)</f>
        <v>0</v>
      </c>
      <c r="D6309">
        <f>HLOOKUP("Målested navn",data!$A$1:$AT$8036,A6309,FALSE)</f>
        <v>0</v>
      </c>
      <c r="E6309">
        <f>HLOOKUP("Prøvetagning",data!$A$1:$AT$8036,A6309,FALSE)</f>
        <v>0</v>
      </c>
      <c r="F6309">
        <f>HLOOKUP("Prøve",data!$A$1:$AT$8036,A6309,FALSE)</f>
        <v>0</v>
      </c>
      <c r="G6309">
        <f>HLOOKUP("ScKode",data!$A$1:$AT$8036,A6309,FALSE)</f>
        <v>0</v>
      </c>
      <c r="H6309">
        <f>HLOOKUP("StofParameter",data!$A$1:$AT$8036,A6309,FALSE)</f>
        <v>0</v>
      </c>
      <c r="I6309">
        <f>HLOOKUP("Dato",data!$A$1:$AT$8036,A6309,FALSE)</f>
        <v>0</v>
      </c>
      <c r="J6309">
        <f>HLOOKUP("Resultat-attribut",data!$A$1:$AT$8036,A6309,FALSE)</f>
        <v>0</v>
      </c>
      <c r="K6309">
        <f>HLOOKUP("Resultat",data!$A$1:$AT$8036,A6309,FALSE)</f>
        <v>0</v>
      </c>
      <c r="L6309">
        <f>HLOOKUP("Enhed",data!$A$1:$AT$8036,A6309,FALSE)</f>
        <v>0</v>
      </c>
    </row>
    <row r="6310" spans="1:12" x14ac:dyDescent="0.2">
      <c r="A6310">
        <v>6309</v>
      </c>
      <c r="B6310">
        <f>HLOOKUP("Referencer",data!$A$1:$AT$8036,A6310,FALSE)</f>
        <v>0</v>
      </c>
      <c r="C6310">
        <f>HLOOKUP("Stedtekst",data!$A$1:$AT$8036,A6310,FALSE)</f>
        <v>0</v>
      </c>
      <c r="D6310">
        <f>HLOOKUP("Målested navn",data!$A$1:$AT$8036,A6310,FALSE)</f>
        <v>0</v>
      </c>
      <c r="E6310">
        <f>HLOOKUP("Prøvetagning",data!$A$1:$AT$8036,A6310,FALSE)</f>
        <v>0</v>
      </c>
      <c r="F6310">
        <f>HLOOKUP("Prøve",data!$A$1:$AT$8036,A6310,FALSE)</f>
        <v>0</v>
      </c>
      <c r="G6310">
        <f>HLOOKUP("ScKode",data!$A$1:$AT$8036,A6310,FALSE)</f>
        <v>0</v>
      </c>
      <c r="H6310">
        <f>HLOOKUP("StofParameter",data!$A$1:$AT$8036,A6310,FALSE)</f>
        <v>0</v>
      </c>
      <c r="I6310">
        <f>HLOOKUP("Dato",data!$A$1:$AT$8036,A6310,FALSE)</f>
        <v>0</v>
      </c>
      <c r="J6310">
        <f>HLOOKUP("Resultat-attribut",data!$A$1:$AT$8036,A6310,FALSE)</f>
        <v>0</v>
      </c>
      <c r="K6310">
        <f>HLOOKUP("Resultat",data!$A$1:$AT$8036,A6310,FALSE)</f>
        <v>0</v>
      </c>
      <c r="L6310">
        <f>HLOOKUP("Enhed",data!$A$1:$AT$8036,A6310,FALSE)</f>
        <v>0</v>
      </c>
    </row>
    <row r="6311" spans="1:12" x14ac:dyDescent="0.2">
      <c r="A6311">
        <v>6310</v>
      </c>
      <c r="B6311">
        <f>HLOOKUP("Referencer",data!$A$1:$AT$8036,A6311,FALSE)</f>
        <v>0</v>
      </c>
      <c r="C6311">
        <f>HLOOKUP("Stedtekst",data!$A$1:$AT$8036,A6311,FALSE)</f>
        <v>0</v>
      </c>
      <c r="D6311">
        <f>HLOOKUP("Målested navn",data!$A$1:$AT$8036,A6311,FALSE)</f>
        <v>0</v>
      </c>
      <c r="E6311">
        <f>HLOOKUP("Prøvetagning",data!$A$1:$AT$8036,A6311,FALSE)</f>
        <v>0</v>
      </c>
      <c r="F6311">
        <f>HLOOKUP("Prøve",data!$A$1:$AT$8036,A6311,FALSE)</f>
        <v>0</v>
      </c>
      <c r="G6311">
        <f>HLOOKUP("ScKode",data!$A$1:$AT$8036,A6311,FALSE)</f>
        <v>0</v>
      </c>
      <c r="H6311">
        <f>HLOOKUP("StofParameter",data!$A$1:$AT$8036,A6311,FALSE)</f>
        <v>0</v>
      </c>
      <c r="I6311">
        <f>HLOOKUP("Dato",data!$A$1:$AT$8036,A6311,FALSE)</f>
        <v>0</v>
      </c>
      <c r="J6311">
        <f>HLOOKUP("Resultat-attribut",data!$A$1:$AT$8036,A6311,FALSE)</f>
        <v>0</v>
      </c>
      <c r="K6311">
        <f>HLOOKUP("Resultat",data!$A$1:$AT$8036,A6311,FALSE)</f>
        <v>0</v>
      </c>
      <c r="L6311">
        <f>HLOOKUP("Enhed",data!$A$1:$AT$8036,A6311,FALSE)</f>
        <v>0</v>
      </c>
    </row>
    <row r="6312" spans="1:12" x14ac:dyDescent="0.2">
      <c r="A6312">
        <v>6311</v>
      </c>
      <c r="B6312">
        <f>HLOOKUP("Referencer",data!$A$1:$AT$8036,A6312,FALSE)</f>
        <v>0</v>
      </c>
      <c r="C6312">
        <f>HLOOKUP("Stedtekst",data!$A$1:$AT$8036,A6312,FALSE)</f>
        <v>0</v>
      </c>
      <c r="D6312">
        <f>HLOOKUP("Målested navn",data!$A$1:$AT$8036,A6312,FALSE)</f>
        <v>0</v>
      </c>
      <c r="E6312">
        <f>HLOOKUP("Prøvetagning",data!$A$1:$AT$8036,A6312,FALSE)</f>
        <v>0</v>
      </c>
      <c r="F6312">
        <f>HLOOKUP("Prøve",data!$A$1:$AT$8036,A6312,FALSE)</f>
        <v>0</v>
      </c>
      <c r="G6312">
        <f>HLOOKUP("ScKode",data!$A$1:$AT$8036,A6312,FALSE)</f>
        <v>0</v>
      </c>
      <c r="H6312">
        <f>HLOOKUP("StofParameter",data!$A$1:$AT$8036,A6312,FALSE)</f>
        <v>0</v>
      </c>
      <c r="I6312">
        <f>HLOOKUP("Dato",data!$A$1:$AT$8036,A6312,FALSE)</f>
        <v>0</v>
      </c>
      <c r="J6312">
        <f>HLOOKUP("Resultat-attribut",data!$A$1:$AT$8036,A6312,FALSE)</f>
        <v>0</v>
      </c>
      <c r="K6312">
        <f>HLOOKUP("Resultat",data!$A$1:$AT$8036,A6312,FALSE)</f>
        <v>0</v>
      </c>
      <c r="L6312">
        <f>HLOOKUP("Enhed",data!$A$1:$AT$8036,A6312,FALSE)</f>
        <v>0</v>
      </c>
    </row>
    <row r="6313" spans="1:12" x14ac:dyDescent="0.2">
      <c r="A6313">
        <v>6312</v>
      </c>
      <c r="B6313">
        <f>HLOOKUP("Referencer",data!$A$1:$AT$8036,A6313,FALSE)</f>
        <v>0</v>
      </c>
      <c r="C6313">
        <f>HLOOKUP("Stedtekst",data!$A$1:$AT$8036,A6313,FALSE)</f>
        <v>0</v>
      </c>
      <c r="D6313">
        <f>HLOOKUP("Målested navn",data!$A$1:$AT$8036,A6313,FALSE)</f>
        <v>0</v>
      </c>
      <c r="E6313">
        <f>HLOOKUP("Prøvetagning",data!$A$1:$AT$8036,A6313,FALSE)</f>
        <v>0</v>
      </c>
      <c r="F6313">
        <f>HLOOKUP("Prøve",data!$A$1:$AT$8036,A6313,FALSE)</f>
        <v>0</v>
      </c>
      <c r="G6313">
        <f>HLOOKUP("ScKode",data!$A$1:$AT$8036,A6313,FALSE)</f>
        <v>0</v>
      </c>
      <c r="H6313">
        <f>HLOOKUP("StofParameter",data!$A$1:$AT$8036,A6313,FALSE)</f>
        <v>0</v>
      </c>
      <c r="I6313">
        <f>HLOOKUP("Dato",data!$A$1:$AT$8036,A6313,FALSE)</f>
        <v>0</v>
      </c>
      <c r="J6313">
        <f>HLOOKUP("Resultat-attribut",data!$A$1:$AT$8036,A6313,FALSE)</f>
        <v>0</v>
      </c>
      <c r="K6313">
        <f>HLOOKUP("Resultat",data!$A$1:$AT$8036,A6313,FALSE)</f>
        <v>0</v>
      </c>
      <c r="L6313">
        <f>HLOOKUP("Enhed",data!$A$1:$AT$8036,A6313,FALSE)</f>
        <v>0</v>
      </c>
    </row>
    <row r="6314" spans="1:12" x14ac:dyDescent="0.2">
      <c r="A6314">
        <v>6313</v>
      </c>
      <c r="B6314">
        <f>HLOOKUP("Referencer",data!$A$1:$AT$8036,A6314,FALSE)</f>
        <v>0</v>
      </c>
      <c r="C6314">
        <f>HLOOKUP("Stedtekst",data!$A$1:$AT$8036,A6314,FALSE)</f>
        <v>0</v>
      </c>
      <c r="D6314">
        <f>HLOOKUP("Målested navn",data!$A$1:$AT$8036,A6314,FALSE)</f>
        <v>0</v>
      </c>
      <c r="E6314">
        <f>HLOOKUP("Prøvetagning",data!$A$1:$AT$8036,A6314,FALSE)</f>
        <v>0</v>
      </c>
      <c r="F6314">
        <f>HLOOKUP("Prøve",data!$A$1:$AT$8036,A6314,FALSE)</f>
        <v>0</v>
      </c>
      <c r="G6314">
        <f>HLOOKUP("ScKode",data!$A$1:$AT$8036,A6314,FALSE)</f>
        <v>0</v>
      </c>
      <c r="H6314">
        <f>HLOOKUP("StofParameter",data!$A$1:$AT$8036,A6314,FALSE)</f>
        <v>0</v>
      </c>
      <c r="I6314">
        <f>HLOOKUP("Dato",data!$A$1:$AT$8036,A6314,FALSE)</f>
        <v>0</v>
      </c>
      <c r="J6314">
        <f>HLOOKUP("Resultat-attribut",data!$A$1:$AT$8036,A6314,FALSE)</f>
        <v>0</v>
      </c>
      <c r="K6314">
        <f>HLOOKUP("Resultat",data!$A$1:$AT$8036,A6314,FALSE)</f>
        <v>0</v>
      </c>
      <c r="L6314">
        <f>HLOOKUP("Enhed",data!$A$1:$AT$8036,A6314,FALSE)</f>
        <v>0</v>
      </c>
    </row>
    <row r="6315" spans="1:12" x14ac:dyDescent="0.2">
      <c r="A6315">
        <v>6314</v>
      </c>
      <c r="B6315">
        <f>HLOOKUP("Referencer",data!$A$1:$AT$8036,A6315,FALSE)</f>
        <v>0</v>
      </c>
      <c r="C6315">
        <f>HLOOKUP("Stedtekst",data!$A$1:$AT$8036,A6315,FALSE)</f>
        <v>0</v>
      </c>
      <c r="D6315">
        <f>HLOOKUP("Målested navn",data!$A$1:$AT$8036,A6315,FALSE)</f>
        <v>0</v>
      </c>
      <c r="E6315">
        <f>HLOOKUP("Prøvetagning",data!$A$1:$AT$8036,A6315,FALSE)</f>
        <v>0</v>
      </c>
      <c r="F6315">
        <f>HLOOKUP("Prøve",data!$A$1:$AT$8036,A6315,FALSE)</f>
        <v>0</v>
      </c>
      <c r="G6315">
        <f>HLOOKUP("ScKode",data!$A$1:$AT$8036,A6315,FALSE)</f>
        <v>0</v>
      </c>
      <c r="H6315">
        <f>HLOOKUP("StofParameter",data!$A$1:$AT$8036,A6315,FALSE)</f>
        <v>0</v>
      </c>
      <c r="I6315">
        <f>HLOOKUP("Dato",data!$A$1:$AT$8036,A6315,FALSE)</f>
        <v>0</v>
      </c>
      <c r="J6315">
        <f>HLOOKUP("Resultat-attribut",data!$A$1:$AT$8036,A6315,FALSE)</f>
        <v>0</v>
      </c>
      <c r="K6315">
        <f>HLOOKUP("Resultat",data!$A$1:$AT$8036,A6315,FALSE)</f>
        <v>0</v>
      </c>
      <c r="L6315">
        <f>HLOOKUP("Enhed",data!$A$1:$AT$8036,A6315,FALSE)</f>
        <v>0</v>
      </c>
    </row>
    <row r="6316" spans="1:12" x14ac:dyDescent="0.2">
      <c r="A6316">
        <v>6315</v>
      </c>
      <c r="B6316">
        <f>HLOOKUP("Referencer",data!$A$1:$AT$8036,A6316,FALSE)</f>
        <v>0</v>
      </c>
      <c r="C6316">
        <f>HLOOKUP("Stedtekst",data!$A$1:$AT$8036,A6316,FALSE)</f>
        <v>0</v>
      </c>
      <c r="D6316">
        <f>HLOOKUP("Målested navn",data!$A$1:$AT$8036,A6316,FALSE)</f>
        <v>0</v>
      </c>
      <c r="E6316">
        <f>HLOOKUP("Prøvetagning",data!$A$1:$AT$8036,A6316,FALSE)</f>
        <v>0</v>
      </c>
      <c r="F6316">
        <f>HLOOKUP("Prøve",data!$A$1:$AT$8036,A6316,FALSE)</f>
        <v>0</v>
      </c>
      <c r="G6316">
        <f>HLOOKUP("ScKode",data!$A$1:$AT$8036,A6316,FALSE)</f>
        <v>0</v>
      </c>
      <c r="H6316">
        <f>HLOOKUP("StofParameter",data!$A$1:$AT$8036,A6316,FALSE)</f>
        <v>0</v>
      </c>
      <c r="I6316">
        <f>HLOOKUP("Dato",data!$A$1:$AT$8036,A6316,FALSE)</f>
        <v>0</v>
      </c>
      <c r="J6316">
        <f>HLOOKUP("Resultat-attribut",data!$A$1:$AT$8036,A6316,FALSE)</f>
        <v>0</v>
      </c>
      <c r="K6316">
        <f>HLOOKUP("Resultat",data!$A$1:$AT$8036,A6316,FALSE)</f>
        <v>0</v>
      </c>
      <c r="L6316">
        <f>HLOOKUP("Enhed",data!$A$1:$AT$8036,A6316,FALSE)</f>
        <v>0</v>
      </c>
    </row>
    <row r="6317" spans="1:12" x14ac:dyDescent="0.2">
      <c r="A6317">
        <v>6316</v>
      </c>
      <c r="B6317">
        <f>HLOOKUP("Referencer",data!$A$1:$AT$8036,A6317,FALSE)</f>
        <v>0</v>
      </c>
      <c r="C6317">
        <f>HLOOKUP("Stedtekst",data!$A$1:$AT$8036,A6317,FALSE)</f>
        <v>0</v>
      </c>
      <c r="D6317">
        <f>HLOOKUP("Målested navn",data!$A$1:$AT$8036,A6317,FALSE)</f>
        <v>0</v>
      </c>
      <c r="E6317">
        <f>HLOOKUP("Prøvetagning",data!$A$1:$AT$8036,A6317,FALSE)</f>
        <v>0</v>
      </c>
      <c r="F6317">
        <f>HLOOKUP("Prøve",data!$A$1:$AT$8036,A6317,FALSE)</f>
        <v>0</v>
      </c>
      <c r="G6317">
        <f>HLOOKUP("ScKode",data!$A$1:$AT$8036,A6317,FALSE)</f>
        <v>0</v>
      </c>
      <c r="H6317">
        <f>HLOOKUP("StofParameter",data!$A$1:$AT$8036,A6317,FALSE)</f>
        <v>0</v>
      </c>
      <c r="I6317">
        <f>HLOOKUP("Dato",data!$A$1:$AT$8036,A6317,FALSE)</f>
        <v>0</v>
      </c>
      <c r="J6317">
        <f>HLOOKUP("Resultat-attribut",data!$A$1:$AT$8036,A6317,FALSE)</f>
        <v>0</v>
      </c>
      <c r="K6317">
        <f>HLOOKUP("Resultat",data!$A$1:$AT$8036,A6317,FALSE)</f>
        <v>0</v>
      </c>
      <c r="L6317">
        <f>HLOOKUP("Enhed",data!$A$1:$AT$8036,A6317,FALSE)</f>
        <v>0</v>
      </c>
    </row>
    <row r="6318" spans="1:12" x14ac:dyDescent="0.2">
      <c r="A6318">
        <v>6317</v>
      </c>
      <c r="B6318">
        <f>HLOOKUP("Referencer",data!$A$1:$AT$8036,A6318,FALSE)</f>
        <v>0</v>
      </c>
      <c r="C6318">
        <f>HLOOKUP("Stedtekst",data!$A$1:$AT$8036,A6318,FALSE)</f>
        <v>0</v>
      </c>
      <c r="D6318">
        <f>HLOOKUP("Målested navn",data!$A$1:$AT$8036,A6318,FALSE)</f>
        <v>0</v>
      </c>
      <c r="E6318">
        <f>HLOOKUP("Prøvetagning",data!$A$1:$AT$8036,A6318,FALSE)</f>
        <v>0</v>
      </c>
      <c r="F6318">
        <f>HLOOKUP("Prøve",data!$A$1:$AT$8036,A6318,FALSE)</f>
        <v>0</v>
      </c>
      <c r="G6318">
        <f>HLOOKUP("ScKode",data!$A$1:$AT$8036,A6318,FALSE)</f>
        <v>0</v>
      </c>
      <c r="H6318">
        <f>HLOOKUP("StofParameter",data!$A$1:$AT$8036,A6318,FALSE)</f>
        <v>0</v>
      </c>
      <c r="I6318">
        <f>HLOOKUP("Dato",data!$A$1:$AT$8036,A6318,FALSE)</f>
        <v>0</v>
      </c>
      <c r="J6318">
        <f>HLOOKUP("Resultat-attribut",data!$A$1:$AT$8036,A6318,FALSE)</f>
        <v>0</v>
      </c>
      <c r="K6318">
        <f>HLOOKUP("Resultat",data!$A$1:$AT$8036,A6318,FALSE)</f>
        <v>0</v>
      </c>
      <c r="L6318">
        <f>HLOOKUP("Enhed",data!$A$1:$AT$8036,A6318,FALSE)</f>
        <v>0</v>
      </c>
    </row>
    <row r="6319" spans="1:12" x14ac:dyDescent="0.2">
      <c r="A6319">
        <v>6318</v>
      </c>
      <c r="B6319">
        <f>HLOOKUP("Referencer",data!$A$1:$AT$8036,A6319,FALSE)</f>
        <v>0</v>
      </c>
      <c r="C6319">
        <f>HLOOKUP("Stedtekst",data!$A$1:$AT$8036,A6319,FALSE)</f>
        <v>0</v>
      </c>
      <c r="D6319">
        <f>HLOOKUP("Målested navn",data!$A$1:$AT$8036,A6319,FALSE)</f>
        <v>0</v>
      </c>
      <c r="E6319">
        <f>HLOOKUP("Prøvetagning",data!$A$1:$AT$8036,A6319,FALSE)</f>
        <v>0</v>
      </c>
      <c r="F6319">
        <f>HLOOKUP("Prøve",data!$A$1:$AT$8036,A6319,FALSE)</f>
        <v>0</v>
      </c>
      <c r="G6319">
        <f>HLOOKUP("ScKode",data!$A$1:$AT$8036,A6319,FALSE)</f>
        <v>0</v>
      </c>
      <c r="H6319">
        <f>HLOOKUP("StofParameter",data!$A$1:$AT$8036,A6319,FALSE)</f>
        <v>0</v>
      </c>
      <c r="I6319">
        <f>HLOOKUP("Dato",data!$A$1:$AT$8036,A6319,FALSE)</f>
        <v>0</v>
      </c>
      <c r="J6319">
        <f>HLOOKUP("Resultat-attribut",data!$A$1:$AT$8036,A6319,FALSE)</f>
        <v>0</v>
      </c>
      <c r="K6319">
        <f>HLOOKUP("Resultat",data!$A$1:$AT$8036,A6319,FALSE)</f>
        <v>0</v>
      </c>
      <c r="L6319">
        <f>HLOOKUP("Enhed",data!$A$1:$AT$8036,A6319,FALSE)</f>
        <v>0</v>
      </c>
    </row>
    <row r="6320" spans="1:12" x14ac:dyDescent="0.2">
      <c r="A6320">
        <v>6319</v>
      </c>
      <c r="B6320">
        <f>HLOOKUP("Referencer",data!$A$1:$AT$8036,A6320,FALSE)</f>
        <v>0</v>
      </c>
      <c r="C6320">
        <f>HLOOKUP("Stedtekst",data!$A$1:$AT$8036,A6320,FALSE)</f>
        <v>0</v>
      </c>
      <c r="D6320">
        <f>HLOOKUP("Målested navn",data!$A$1:$AT$8036,A6320,FALSE)</f>
        <v>0</v>
      </c>
      <c r="E6320">
        <f>HLOOKUP("Prøvetagning",data!$A$1:$AT$8036,A6320,FALSE)</f>
        <v>0</v>
      </c>
      <c r="F6320">
        <f>HLOOKUP("Prøve",data!$A$1:$AT$8036,A6320,FALSE)</f>
        <v>0</v>
      </c>
      <c r="G6320">
        <f>HLOOKUP("ScKode",data!$A$1:$AT$8036,A6320,FALSE)</f>
        <v>0</v>
      </c>
      <c r="H6320">
        <f>HLOOKUP("StofParameter",data!$A$1:$AT$8036,A6320,FALSE)</f>
        <v>0</v>
      </c>
      <c r="I6320">
        <f>HLOOKUP("Dato",data!$A$1:$AT$8036,A6320,FALSE)</f>
        <v>0</v>
      </c>
      <c r="J6320">
        <f>HLOOKUP("Resultat-attribut",data!$A$1:$AT$8036,A6320,FALSE)</f>
        <v>0</v>
      </c>
      <c r="K6320">
        <f>HLOOKUP("Resultat",data!$A$1:$AT$8036,A6320,FALSE)</f>
        <v>0</v>
      </c>
      <c r="L6320">
        <f>HLOOKUP("Enhed",data!$A$1:$AT$8036,A6320,FALSE)</f>
        <v>0</v>
      </c>
    </row>
    <row r="6321" spans="1:12" x14ac:dyDescent="0.2">
      <c r="A6321">
        <v>6320</v>
      </c>
      <c r="B6321">
        <f>HLOOKUP("Referencer",data!$A$1:$AT$8036,A6321,FALSE)</f>
        <v>0</v>
      </c>
      <c r="C6321">
        <f>HLOOKUP("Stedtekst",data!$A$1:$AT$8036,A6321,FALSE)</f>
        <v>0</v>
      </c>
      <c r="D6321">
        <f>HLOOKUP("Målested navn",data!$A$1:$AT$8036,A6321,FALSE)</f>
        <v>0</v>
      </c>
      <c r="E6321">
        <f>HLOOKUP("Prøvetagning",data!$A$1:$AT$8036,A6321,FALSE)</f>
        <v>0</v>
      </c>
      <c r="F6321">
        <f>HLOOKUP("Prøve",data!$A$1:$AT$8036,A6321,FALSE)</f>
        <v>0</v>
      </c>
      <c r="G6321">
        <f>HLOOKUP("ScKode",data!$A$1:$AT$8036,A6321,FALSE)</f>
        <v>0</v>
      </c>
      <c r="H6321">
        <f>HLOOKUP("StofParameter",data!$A$1:$AT$8036,A6321,FALSE)</f>
        <v>0</v>
      </c>
      <c r="I6321">
        <f>HLOOKUP("Dato",data!$A$1:$AT$8036,A6321,FALSE)</f>
        <v>0</v>
      </c>
      <c r="J6321">
        <f>HLOOKUP("Resultat-attribut",data!$A$1:$AT$8036,A6321,FALSE)</f>
        <v>0</v>
      </c>
      <c r="K6321">
        <f>HLOOKUP("Resultat",data!$A$1:$AT$8036,A6321,FALSE)</f>
        <v>0</v>
      </c>
      <c r="L6321">
        <f>HLOOKUP("Enhed",data!$A$1:$AT$8036,A6321,FALSE)</f>
        <v>0</v>
      </c>
    </row>
    <row r="6322" spans="1:12" x14ac:dyDescent="0.2">
      <c r="A6322">
        <v>6321</v>
      </c>
      <c r="B6322">
        <f>HLOOKUP("Referencer",data!$A$1:$AT$8036,A6322,FALSE)</f>
        <v>0</v>
      </c>
      <c r="C6322">
        <f>HLOOKUP("Stedtekst",data!$A$1:$AT$8036,A6322,FALSE)</f>
        <v>0</v>
      </c>
      <c r="D6322">
        <f>HLOOKUP("Målested navn",data!$A$1:$AT$8036,A6322,FALSE)</f>
        <v>0</v>
      </c>
      <c r="E6322">
        <f>HLOOKUP("Prøvetagning",data!$A$1:$AT$8036,A6322,FALSE)</f>
        <v>0</v>
      </c>
      <c r="F6322">
        <f>HLOOKUP("Prøve",data!$A$1:$AT$8036,A6322,FALSE)</f>
        <v>0</v>
      </c>
      <c r="G6322">
        <f>HLOOKUP("ScKode",data!$A$1:$AT$8036,A6322,FALSE)</f>
        <v>0</v>
      </c>
      <c r="H6322">
        <f>HLOOKUP("StofParameter",data!$A$1:$AT$8036,A6322,FALSE)</f>
        <v>0</v>
      </c>
      <c r="I6322">
        <f>HLOOKUP("Dato",data!$A$1:$AT$8036,A6322,FALSE)</f>
        <v>0</v>
      </c>
      <c r="J6322">
        <f>HLOOKUP("Resultat-attribut",data!$A$1:$AT$8036,A6322,FALSE)</f>
        <v>0</v>
      </c>
      <c r="K6322">
        <f>HLOOKUP("Resultat",data!$A$1:$AT$8036,A6322,FALSE)</f>
        <v>0</v>
      </c>
      <c r="L6322">
        <f>HLOOKUP("Enhed",data!$A$1:$AT$8036,A6322,FALSE)</f>
        <v>0</v>
      </c>
    </row>
    <row r="6323" spans="1:12" x14ac:dyDescent="0.2">
      <c r="A6323">
        <v>6322</v>
      </c>
      <c r="B6323">
        <f>HLOOKUP("Referencer",data!$A$1:$AT$8036,A6323,FALSE)</f>
        <v>0</v>
      </c>
      <c r="C6323">
        <f>HLOOKUP("Stedtekst",data!$A$1:$AT$8036,A6323,FALSE)</f>
        <v>0</v>
      </c>
      <c r="D6323">
        <f>HLOOKUP("Målested navn",data!$A$1:$AT$8036,A6323,FALSE)</f>
        <v>0</v>
      </c>
      <c r="E6323">
        <f>HLOOKUP("Prøvetagning",data!$A$1:$AT$8036,A6323,FALSE)</f>
        <v>0</v>
      </c>
      <c r="F6323">
        <f>HLOOKUP("Prøve",data!$A$1:$AT$8036,A6323,FALSE)</f>
        <v>0</v>
      </c>
      <c r="G6323">
        <f>HLOOKUP("ScKode",data!$A$1:$AT$8036,A6323,FALSE)</f>
        <v>0</v>
      </c>
      <c r="H6323">
        <f>HLOOKUP("StofParameter",data!$A$1:$AT$8036,A6323,FALSE)</f>
        <v>0</v>
      </c>
      <c r="I6323">
        <f>HLOOKUP("Dato",data!$A$1:$AT$8036,A6323,FALSE)</f>
        <v>0</v>
      </c>
      <c r="J6323">
        <f>HLOOKUP("Resultat-attribut",data!$A$1:$AT$8036,A6323,FALSE)</f>
        <v>0</v>
      </c>
      <c r="K6323">
        <f>HLOOKUP("Resultat",data!$A$1:$AT$8036,A6323,FALSE)</f>
        <v>0</v>
      </c>
      <c r="L6323">
        <f>HLOOKUP("Enhed",data!$A$1:$AT$8036,A6323,FALSE)</f>
        <v>0</v>
      </c>
    </row>
    <row r="6324" spans="1:12" x14ac:dyDescent="0.2">
      <c r="A6324">
        <v>6323</v>
      </c>
      <c r="B6324">
        <f>HLOOKUP("Referencer",data!$A$1:$AT$8036,A6324,FALSE)</f>
        <v>0</v>
      </c>
      <c r="C6324">
        <f>HLOOKUP("Stedtekst",data!$A$1:$AT$8036,A6324,FALSE)</f>
        <v>0</v>
      </c>
      <c r="D6324">
        <f>HLOOKUP("Målested navn",data!$A$1:$AT$8036,A6324,FALSE)</f>
        <v>0</v>
      </c>
      <c r="E6324">
        <f>HLOOKUP("Prøvetagning",data!$A$1:$AT$8036,A6324,FALSE)</f>
        <v>0</v>
      </c>
      <c r="F6324">
        <f>HLOOKUP("Prøve",data!$A$1:$AT$8036,A6324,FALSE)</f>
        <v>0</v>
      </c>
      <c r="G6324">
        <f>HLOOKUP("ScKode",data!$A$1:$AT$8036,A6324,FALSE)</f>
        <v>0</v>
      </c>
      <c r="H6324">
        <f>HLOOKUP("StofParameter",data!$A$1:$AT$8036,A6324,FALSE)</f>
        <v>0</v>
      </c>
      <c r="I6324">
        <f>HLOOKUP("Dato",data!$A$1:$AT$8036,A6324,FALSE)</f>
        <v>0</v>
      </c>
      <c r="J6324">
        <f>HLOOKUP("Resultat-attribut",data!$A$1:$AT$8036,A6324,FALSE)</f>
        <v>0</v>
      </c>
      <c r="K6324">
        <f>HLOOKUP("Resultat",data!$A$1:$AT$8036,A6324,FALSE)</f>
        <v>0</v>
      </c>
      <c r="L6324">
        <f>HLOOKUP("Enhed",data!$A$1:$AT$8036,A6324,FALSE)</f>
        <v>0</v>
      </c>
    </row>
    <row r="6325" spans="1:12" x14ac:dyDescent="0.2">
      <c r="A6325">
        <v>6324</v>
      </c>
      <c r="B6325">
        <f>HLOOKUP("Referencer",data!$A$1:$AT$8036,A6325,FALSE)</f>
        <v>0</v>
      </c>
      <c r="C6325">
        <f>HLOOKUP("Stedtekst",data!$A$1:$AT$8036,A6325,FALSE)</f>
        <v>0</v>
      </c>
      <c r="D6325">
        <f>HLOOKUP("Målested navn",data!$A$1:$AT$8036,A6325,FALSE)</f>
        <v>0</v>
      </c>
      <c r="E6325">
        <f>HLOOKUP("Prøvetagning",data!$A$1:$AT$8036,A6325,FALSE)</f>
        <v>0</v>
      </c>
      <c r="F6325">
        <f>HLOOKUP("Prøve",data!$A$1:$AT$8036,A6325,FALSE)</f>
        <v>0</v>
      </c>
      <c r="G6325">
        <f>HLOOKUP("ScKode",data!$A$1:$AT$8036,A6325,FALSE)</f>
        <v>0</v>
      </c>
      <c r="H6325">
        <f>HLOOKUP("StofParameter",data!$A$1:$AT$8036,A6325,FALSE)</f>
        <v>0</v>
      </c>
      <c r="I6325">
        <f>HLOOKUP("Dato",data!$A$1:$AT$8036,A6325,FALSE)</f>
        <v>0</v>
      </c>
      <c r="J6325">
        <f>HLOOKUP("Resultat-attribut",data!$A$1:$AT$8036,A6325,FALSE)</f>
        <v>0</v>
      </c>
      <c r="K6325">
        <f>HLOOKUP("Resultat",data!$A$1:$AT$8036,A6325,FALSE)</f>
        <v>0</v>
      </c>
      <c r="L6325">
        <f>HLOOKUP("Enhed",data!$A$1:$AT$8036,A6325,FALSE)</f>
        <v>0</v>
      </c>
    </row>
    <row r="6326" spans="1:12" x14ac:dyDescent="0.2">
      <c r="A6326">
        <v>6325</v>
      </c>
      <c r="B6326">
        <f>HLOOKUP("Referencer",data!$A$1:$AT$8036,A6326,FALSE)</f>
        <v>0</v>
      </c>
      <c r="C6326">
        <f>HLOOKUP("Stedtekst",data!$A$1:$AT$8036,A6326,FALSE)</f>
        <v>0</v>
      </c>
      <c r="D6326">
        <f>HLOOKUP("Målested navn",data!$A$1:$AT$8036,A6326,FALSE)</f>
        <v>0</v>
      </c>
      <c r="E6326">
        <f>HLOOKUP("Prøvetagning",data!$A$1:$AT$8036,A6326,FALSE)</f>
        <v>0</v>
      </c>
      <c r="F6326">
        <f>HLOOKUP("Prøve",data!$A$1:$AT$8036,A6326,FALSE)</f>
        <v>0</v>
      </c>
      <c r="G6326">
        <f>HLOOKUP("ScKode",data!$A$1:$AT$8036,A6326,FALSE)</f>
        <v>0</v>
      </c>
      <c r="H6326">
        <f>HLOOKUP("StofParameter",data!$A$1:$AT$8036,A6326,FALSE)</f>
        <v>0</v>
      </c>
      <c r="I6326">
        <f>HLOOKUP("Dato",data!$A$1:$AT$8036,A6326,FALSE)</f>
        <v>0</v>
      </c>
      <c r="J6326">
        <f>HLOOKUP("Resultat-attribut",data!$A$1:$AT$8036,A6326,FALSE)</f>
        <v>0</v>
      </c>
      <c r="K6326">
        <f>HLOOKUP("Resultat",data!$A$1:$AT$8036,A6326,FALSE)</f>
        <v>0</v>
      </c>
      <c r="L6326">
        <f>HLOOKUP("Enhed",data!$A$1:$AT$8036,A6326,FALSE)</f>
        <v>0</v>
      </c>
    </row>
    <row r="6327" spans="1:12" x14ac:dyDescent="0.2">
      <c r="A6327">
        <v>6326</v>
      </c>
      <c r="B6327">
        <f>HLOOKUP("Referencer",data!$A$1:$AT$8036,A6327,FALSE)</f>
        <v>0</v>
      </c>
      <c r="C6327">
        <f>HLOOKUP("Stedtekst",data!$A$1:$AT$8036,A6327,FALSE)</f>
        <v>0</v>
      </c>
      <c r="D6327">
        <f>HLOOKUP("Målested navn",data!$A$1:$AT$8036,A6327,FALSE)</f>
        <v>0</v>
      </c>
      <c r="E6327">
        <f>HLOOKUP("Prøvetagning",data!$A$1:$AT$8036,A6327,FALSE)</f>
        <v>0</v>
      </c>
      <c r="F6327">
        <f>HLOOKUP("Prøve",data!$A$1:$AT$8036,A6327,FALSE)</f>
        <v>0</v>
      </c>
      <c r="G6327">
        <f>HLOOKUP("ScKode",data!$A$1:$AT$8036,A6327,FALSE)</f>
        <v>0</v>
      </c>
      <c r="H6327">
        <f>HLOOKUP("StofParameter",data!$A$1:$AT$8036,A6327,FALSE)</f>
        <v>0</v>
      </c>
      <c r="I6327">
        <f>HLOOKUP("Dato",data!$A$1:$AT$8036,A6327,FALSE)</f>
        <v>0</v>
      </c>
      <c r="J6327">
        <f>HLOOKUP("Resultat-attribut",data!$A$1:$AT$8036,A6327,FALSE)</f>
        <v>0</v>
      </c>
      <c r="K6327">
        <f>HLOOKUP("Resultat",data!$A$1:$AT$8036,A6327,FALSE)</f>
        <v>0</v>
      </c>
      <c r="L6327">
        <f>HLOOKUP("Enhed",data!$A$1:$AT$8036,A6327,FALSE)</f>
        <v>0</v>
      </c>
    </row>
    <row r="6328" spans="1:12" x14ac:dyDescent="0.2">
      <c r="A6328">
        <v>6327</v>
      </c>
      <c r="B6328">
        <f>HLOOKUP("Referencer",data!$A$1:$AT$8036,A6328,FALSE)</f>
        <v>0</v>
      </c>
      <c r="C6328">
        <f>HLOOKUP("Stedtekst",data!$A$1:$AT$8036,A6328,FALSE)</f>
        <v>0</v>
      </c>
      <c r="D6328">
        <f>HLOOKUP("Målested navn",data!$A$1:$AT$8036,A6328,FALSE)</f>
        <v>0</v>
      </c>
      <c r="E6328">
        <f>HLOOKUP("Prøvetagning",data!$A$1:$AT$8036,A6328,FALSE)</f>
        <v>0</v>
      </c>
      <c r="F6328">
        <f>HLOOKUP("Prøve",data!$A$1:$AT$8036,A6328,FALSE)</f>
        <v>0</v>
      </c>
      <c r="G6328">
        <f>HLOOKUP("ScKode",data!$A$1:$AT$8036,A6328,FALSE)</f>
        <v>0</v>
      </c>
      <c r="H6328">
        <f>HLOOKUP("StofParameter",data!$A$1:$AT$8036,A6328,FALSE)</f>
        <v>0</v>
      </c>
      <c r="I6328">
        <f>HLOOKUP("Dato",data!$A$1:$AT$8036,A6328,FALSE)</f>
        <v>0</v>
      </c>
      <c r="J6328">
        <f>HLOOKUP("Resultat-attribut",data!$A$1:$AT$8036,A6328,FALSE)</f>
        <v>0</v>
      </c>
      <c r="K6328">
        <f>HLOOKUP("Resultat",data!$A$1:$AT$8036,A6328,FALSE)</f>
        <v>0</v>
      </c>
      <c r="L6328">
        <f>HLOOKUP("Enhed",data!$A$1:$AT$8036,A6328,FALSE)</f>
        <v>0</v>
      </c>
    </row>
    <row r="6329" spans="1:12" x14ac:dyDescent="0.2">
      <c r="A6329">
        <v>6328</v>
      </c>
      <c r="B6329">
        <f>HLOOKUP("Referencer",data!$A$1:$AT$8036,A6329,FALSE)</f>
        <v>0</v>
      </c>
      <c r="C6329">
        <f>HLOOKUP("Stedtekst",data!$A$1:$AT$8036,A6329,FALSE)</f>
        <v>0</v>
      </c>
      <c r="D6329">
        <f>HLOOKUP("Målested navn",data!$A$1:$AT$8036,A6329,FALSE)</f>
        <v>0</v>
      </c>
      <c r="E6329">
        <f>HLOOKUP("Prøvetagning",data!$A$1:$AT$8036,A6329,FALSE)</f>
        <v>0</v>
      </c>
      <c r="F6329">
        <f>HLOOKUP("Prøve",data!$A$1:$AT$8036,A6329,FALSE)</f>
        <v>0</v>
      </c>
      <c r="G6329">
        <f>HLOOKUP("ScKode",data!$A$1:$AT$8036,A6329,FALSE)</f>
        <v>0</v>
      </c>
      <c r="H6329">
        <f>HLOOKUP("StofParameter",data!$A$1:$AT$8036,A6329,FALSE)</f>
        <v>0</v>
      </c>
      <c r="I6329">
        <f>HLOOKUP("Dato",data!$A$1:$AT$8036,A6329,FALSE)</f>
        <v>0</v>
      </c>
      <c r="J6329">
        <f>HLOOKUP("Resultat-attribut",data!$A$1:$AT$8036,A6329,FALSE)</f>
        <v>0</v>
      </c>
      <c r="K6329">
        <f>HLOOKUP("Resultat",data!$A$1:$AT$8036,A6329,FALSE)</f>
        <v>0</v>
      </c>
      <c r="L6329">
        <f>HLOOKUP("Enhed",data!$A$1:$AT$8036,A6329,FALSE)</f>
        <v>0</v>
      </c>
    </row>
    <row r="6330" spans="1:12" x14ac:dyDescent="0.2">
      <c r="A6330">
        <v>6329</v>
      </c>
      <c r="B6330">
        <f>HLOOKUP("Referencer",data!$A$1:$AT$8036,A6330,FALSE)</f>
        <v>0</v>
      </c>
      <c r="C6330">
        <f>HLOOKUP("Stedtekst",data!$A$1:$AT$8036,A6330,FALSE)</f>
        <v>0</v>
      </c>
      <c r="D6330">
        <f>HLOOKUP("Målested navn",data!$A$1:$AT$8036,A6330,FALSE)</f>
        <v>0</v>
      </c>
      <c r="E6330">
        <f>HLOOKUP("Prøvetagning",data!$A$1:$AT$8036,A6330,FALSE)</f>
        <v>0</v>
      </c>
      <c r="F6330">
        <f>HLOOKUP("Prøve",data!$A$1:$AT$8036,A6330,FALSE)</f>
        <v>0</v>
      </c>
      <c r="G6330">
        <f>HLOOKUP("ScKode",data!$A$1:$AT$8036,A6330,FALSE)</f>
        <v>0</v>
      </c>
      <c r="H6330">
        <f>HLOOKUP("StofParameter",data!$A$1:$AT$8036,A6330,FALSE)</f>
        <v>0</v>
      </c>
      <c r="I6330">
        <f>HLOOKUP("Dato",data!$A$1:$AT$8036,A6330,FALSE)</f>
        <v>0</v>
      </c>
      <c r="J6330">
        <f>HLOOKUP("Resultat-attribut",data!$A$1:$AT$8036,A6330,FALSE)</f>
        <v>0</v>
      </c>
      <c r="K6330">
        <f>HLOOKUP("Resultat",data!$A$1:$AT$8036,A6330,FALSE)</f>
        <v>0</v>
      </c>
      <c r="L6330">
        <f>HLOOKUP("Enhed",data!$A$1:$AT$8036,A6330,FALSE)</f>
        <v>0</v>
      </c>
    </row>
    <row r="6331" spans="1:12" x14ac:dyDescent="0.2">
      <c r="A6331">
        <v>6330</v>
      </c>
      <c r="B6331">
        <f>HLOOKUP("Referencer",data!$A$1:$AT$8036,A6331,FALSE)</f>
        <v>0</v>
      </c>
      <c r="C6331">
        <f>HLOOKUP("Stedtekst",data!$A$1:$AT$8036,A6331,FALSE)</f>
        <v>0</v>
      </c>
      <c r="D6331">
        <f>HLOOKUP("Målested navn",data!$A$1:$AT$8036,A6331,FALSE)</f>
        <v>0</v>
      </c>
      <c r="E6331">
        <f>HLOOKUP("Prøvetagning",data!$A$1:$AT$8036,A6331,FALSE)</f>
        <v>0</v>
      </c>
      <c r="F6331">
        <f>HLOOKUP("Prøve",data!$A$1:$AT$8036,A6331,FALSE)</f>
        <v>0</v>
      </c>
      <c r="G6331">
        <f>HLOOKUP("ScKode",data!$A$1:$AT$8036,A6331,FALSE)</f>
        <v>0</v>
      </c>
      <c r="H6331">
        <f>HLOOKUP("StofParameter",data!$A$1:$AT$8036,A6331,FALSE)</f>
        <v>0</v>
      </c>
      <c r="I6331">
        <f>HLOOKUP("Dato",data!$A$1:$AT$8036,A6331,FALSE)</f>
        <v>0</v>
      </c>
      <c r="J6331">
        <f>HLOOKUP("Resultat-attribut",data!$A$1:$AT$8036,A6331,FALSE)</f>
        <v>0</v>
      </c>
      <c r="K6331">
        <f>HLOOKUP("Resultat",data!$A$1:$AT$8036,A6331,FALSE)</f>
        <v>0</v>
      </c>
      <c r="L6331">
        <f>HLOOKUP("Enhed",data!$A$1:$AT$8036,A6331,FALSE)</f>
        <v>0</v>
      </c>
    </row>
    <row r="6332" spans="1:12" x14ac:dyDescent="0.2">
      <c r="A6332">
        <v>6331</v>
      </c>
      <c r="B6332">
        <f>HLOOKUP("Referencer",data!$A$1:$AT$8036,A6332,FALSE)</f>
        <v>0</v>
      </c>
      <c r="C6332">
        <f>HLOOKUP("Stedtekst",data!$A$1:$AT$8036,A6332,FALSE)</f>
        <v>0</v>
      </c>
      <c r="D6332">
        <f>HLOOKUP("Målested navn",data!$A$1:$AT$8036,A6332,FALSE)</f>
        <v>0</v>
      </c>
      <c r="E6332">
        <f>HLOOKUP("Prøvetagning",data!$A$1:$AT$8036,A6332,FALSE)</f>
        <v>0</v>
      </c>
      <c r="F6332">
        <f>HLOOKUP("Prøve",data!$A$1:$AT$8036,A6332,FALSE)</f>
        <v>0</v>
      </c>
      <c r="G6332">
        <f>HLOOKUP("ScKode",data!$A$1:$AT$8036,A6332,FALSE)</f>
        <v>0</v>
      </c>
      <c r="H6332">
        <f>HLOOKUP("StofParameter",data!$A$1:$AT$8036,A6332,FALSE)</f>
        <v>0</v>
      </c>
      <c r="I6332">
        <f>HLOOKUP("Dato",data!$A$1:$AT$8036,A6332,FALSE)</f>
        <v>0</v>
      </c>
      <c r="J6332">
        <f>HLOOKUP("Resultat-attribut",data!$A$1:$AT$8036,A6332,FALSE)</f>
        <v>0</v>
      </c>
      <c r="K6332">
        <f>HLOOKUP("Resultat",data!$A$1:$AT$8036,A6332,FALSE)</f>
        <v>0</v>
      </c>
      <c r="L6332">
        <f>HLOOKUP("Enhed",data!$A$1:$AT$8036,A6332,FALSE)</f>
        <v>0</v>
      </c>
    </row>
    <row r="6333" spans="1:12" x14ac:dyDescent="0.2">
      <c r="A6333">
        <v>6332</v>
      </c>
      <c r="B6333">
        <f>HLOOKUP("Referencer",data!$A$1:$AT$8036,A6333,FALSE)</f>
        <v>0</v>
      </c>
      <c r="C6333">
        <f>HLOOKUP("Stedtekst",data!$A$1:$AT$8036,A6333,FALSE)</f>
        <v>0</v>
      </c>
      <c r="D6333">
        <f>HLOOKUP("Målested navn",data!$A$1:$AT$8036,A6333,FALSE)</f>
        <v>0</v>
      </c>
      <c r="E6333">
        <f>HLOOKUP("Prøvetagning",data!$A$1:$AT$8036,A6333,FALSE)</f>
        <v>0</v>
      </c>
      <c r="F6333">
        <f>HLOOKUP("Prøve",data!$A$1:$AT$8036,A6333,FALSE)</f>
        <v>0</v>
      </c>
      <c r="G6333">
        <f>HLOOKUP("ScKode",data!$A$1:$AT$8036,A6333,FALSE)</f>
        <v>0</v>
      </c>
      <c r="H6333">
        <f>HLOOKUP("StofParameter",data!$A$1:$AT$8036,A6333,FALSE)</f>
        <v>0</v>
      </c>
      <c r="I6333">
        <f>HLOOKUP("Dato",data!$A$1:$AT$8036,A6333,FALSE)</f>
        <v>0</v>
      </c>
      <c r="J6333">
        <f>HLOOKUP("Resultat-attribut",data!$A$1:$AT$8036,A6333,FALSE)</f>
        <v>0</v>
      </c>
      <c r="K6333">
        <f>HLOOKUP("Resultat",data!$A$1:$AT$8036,A6333,FALSE)</f>
        <v>0</v>
      </c>
      <c r="L6333">
        <f>HLOOKUP("Enhed",data!$A$1:$AT$8036,A6333,FALSE)</f>
        <v>0</v>
      </c>
    </row>
    <row r="6334" spans="1:12" x14ac:dyDescent="0.2">
      <c r="A6334">
        <v>6333</v>
      </c>
      <c r="B6334">
        <f>HLOOKUP("Referencer",data!$A$1:$AT$8036,A6334,FALSE)</f>
        <v>0</v>
      </c>
      <c r="C6334">
        <f>HLOOKUP("Stedtekst",data!$A$1:$AT$8036,A6334,FALSE)</f>
        <v>0</v>
      </c>
      <c r="D6334">
        <f>HLOOKUP("Målested navn",data!$A$1:$AT$8036,A6334,FALSE)</f>
        <v>0</v>
      </c>
      <c r="E6334">
        <f>HLOOKUP("Prøvetagning",data!$A$1:$AT$8036,A6334,FALSE)</f>
        <v>0</v>
      </c>
      <c r="F6334">
        <f>HLOOKUP("Prøve",data!$A$1:$AT$8036,A6334,FALSE)</f>
        <v>0</v>
      </c>
      <c r="G6334">
        <f>HLOOKUP("ScKode",data!$A$1:$AT$8036,A6334,FALSE)</f>
        <v>0</v>
      </c>
      <c r="H6334">
        <f>HLOOKUP("StofParameter",data!$A$1:$AT$8036,A6334,FALSE)</f>
        <v>0</v>
      </c>
      <c r="I6334">
        <f>HLOOKUP("Dato",data!$A$1:$AT$8036,A6334,FALSE)</f>
        <v>0</v>
      </c>
      <c r="J6334">
        <f>HLOOKUP("Resultat-attribut",data!$A$1:$AT$8036,A6334,FALSE)</f>
        <v>0</v>
      </c>
      <c r="K6334">
        <f>HLOOKUP("Resultat",data!$A$1:$AT$8036,A6334,FALSE)</f>
        <v>0</v>
      </c>
      <c r="L6334">
        <f>HLOOKUP("Enhed",data!$A$1:$AT$8036,A6334,FALSE)</f>
        <v>0</v>
      </c>
    </row>
    <row r="6335" spans="1:12" x14ac:dyDescent="0.2">
      <c r="A6335">
        <v>6334</v>
      </c>
      <c r="B6335">
        <f>HLOOKUP("Referencer",data!$A$1:$AT$8036,A6335,FALSE)</f>
        <v>0</v>
      </c>
      <c r="C6335">
        <f>HLOOKUP("Stedtekst",data!$A$1:$AT$8036,A6335,FALSE)</f>
        <v>0</v>
      </c>
      <c r="D6335">
        <f>HLOOKUP("Målested navn",data!$A$1:$AT$8036,A6335,FALSE)</f>
        <v>0</v>
      </c>
      <c r="E6335">
        <f>HLOOKUP("Prøvetagning",data!$A$1:$AT$8036,A6335,FALSE)</f>
        <v>0</v>
      </c>
      <c r="F6335">
        <f>HLOOKUP("Prøve",data!$A$1:$AT$8036,A6335,FALSE)</f>
        <v>0</v>
      </c>
      <c r="G6335">
        <f>HLOOKUP("ScKode",data!$A$1:$AT$8036,A6335,FALSE)</f>
        <v>0</v>
      </c>
      <c r="H6335">
        <f>HLOOKUP("StofParameter",data!$A$1:$AT$8036,A6335,FALSE)</f>
        <v>0</v>
      </c>
      <c r="I6335">
        <f>HLOOKUP("Dato",data!$A$1:$AT$8036,A6335,FALSE)</f>
        <v>0</v>
      </c>
      <c r="J6335">
        <f>HLOOKUP("Resultat-attribut",data!$A$1:$AT$8036,A6335,FALSE)</f>
        <v>0</v>
      </c>
      <c r="K6335">
        <f>HLOOKUP("Resultat",data!$A$1:$AT$8036,A6335,FALSE)</f>
        <v>0</v>
      </c>
      <c r="L6335">
        <f>HLOOKUP("Enhed",data!$A$1:$AT$8036,A6335,FALSE)</f>
        <v>0</v>
      </c>
    </row>
    <row r="6336" spans="1:12" x14ac:dyDescent="0.2">
      <c r="A6336">
        <v>6335</v>
      </c>
      <c r="B6336">
        <f>HLOOKUP("Referencer",data!$A$1:$AT$8036,A6336,FALSE)</f>
        <v>0</v>
      </c>
      <c r="C6336">
        <f>HLOOKUP("Stedtekst",data!$A$1:$AT$8036,A6336,FALSE)</f>
        <v>0</v>
      </c>
      <c r="D6336">
        <f>HLOOKUP("Målested navn",data!$A$1:$AT$8036,A6336,FALSE)</f>
        <v>0</v>
      </c>
      <c r="E6336">
        <f>HLOOKUP("Prøvetagning",data!$A$1:$AT$8036,A6336,FALSE)</f>
        <v>0</v>
      </c>
      <c r="F6336">
        <f>HLOOKUP("Prøve",data!$A$1:$AT$8036,A6336,FALSE)</f>
        <v>0</v>
      </c>
      <c r="G6336">
        <f>HLOOKUP("ScKode",data!$A$1:$AT$8036,A6336,FALSE)</f>
        <v>0</v>
      </c>
      <c r="H6336">
        <f>HLOOKUP("StofParameter",data!$A$1:$AT$8036,A6336,FALSE)</f>
        <v>0</v>
      </c>
      <c r="I6336">
        <f>HLOOKUP("Dato",data!$A$1:$AT$8036,A6336,FALSE)</f>
        <v>0</v>
      </c>
      <c r="J6336">
        <f>HLOOKUP("Resultat-attribut",data!$A$1:$AT$8036,A6336,FALSE)</f>
        <v>0</v>
      </c>
      <c r="K6336">
        <f>HLOOKUP("Resultat",data!$A$1:$AT$8036,A6336,FALSE)</f>
        <v>0</v>
      </c>
      <c r="L6336">
        <f>HLOOKUP("Enhed",data!$A$1:$AT$8036,A6336,FALSE)</f>
        <v>0</v>
      </c>
    </row>
    <row r="6337" spans="1:12" x14ac:dyDescent="0.2">
      <c r="A6337">
        <v>6336</v>
      </c>
      <c r="B6337">
        <f>HLOOKUP("Referencer",data!$A$1:$AT$8036,A6337,FALSE)</f>
        <v>0</v>
      </c>
      <c r="C6337">
        <f>HLOOKUP("Stedtekst",data!$A$1:$AT$8036,A6337,FALSE)</f>
        <v>0</v>
      </c>
      <c r="D6337">
        <f>HLOOKUP("Målested navn",data!$A$1:$AT$8036,A6337,FALSE)</f>
        <v>0</v>
      </c>
      <c r="E6337">
        <f>HLOOKUP("Prøvetagning",data!$A$1:$AT$8036,A6337,FALSE)</f>
        <v>0</v>
      </c>
      <c r="F6337">
        <f>HLOOKUP("Prøve",data!$A$1:$AT$8036,A6337,FALSE)</f>
        <v>0</v>
      </c>
      <c r="G6337">
        <f>HLOOKUP("ScKode",data!$A$1:$AT$8036,A6337,FALSE)</f>
        <v>0</v>
      </c>
      <c r="H6337">
        <f>HLOOKUP("StofParameter",data!$A$1:$AT$8036,A6337,FALSE)</f>
        <v>0</v>
      </c>
      <c r="I6337">
        <f>HLOOKUP("Dato",data!$A$1:$AT$8036,A6337,FALSE)</f>
        <v>0</v>
      </c>
      <c r="J6337">
        <f>HLOOKUP("Resultat-attribut",data!$A$1:$AT$8036,A6337,FALSE)</f>
        <v>0</v>
      </c>
      <c r="K6337">
        <f>HLOOKUP("Resultat",data!$A$1:$AT$8036,A6337,FALSE)</f>
        <v>0</v>
      </c>
      <c r="L6337">
        <f>HLOOKUP("Enhed",data!$A$1:$AT$8036,A6337,FALSE)</f>
        <v>0</v>
      </c>
    </row>
    <row r="6338" spans="1:12" x14ac:dyDescent="0.2">
      <c r="A6338">
        <v>6337</v>
      </c>
      <c r="B6338">
        <f>HLOOKUP("Referencer",data!$A$1:$AT$8036,A6338,FALSE)</f>
        <v>0</v>
      </c>
      <c r="C6338">
        <f>HLOOKUP("Stedtekst",data!$A$1:$AT$8036,A6338,FALSE)</f>
        <v>0</v>
      </c>
      <c r="D6338">
        <f>HLOOKUP("Målested navn",data!$A$1:$AT$8036,A6338,FALSE)</f>
        <v>0</v>
      </c>
      <c r="E6338">
        <f>HLOOKUP("Prøvetagning",data!$A$1:$AT$8036,A6338,FALSE)</f>
        <v>0</v>
      </c>
      <c r="F6338">
        <f>HLOOKUP("Prøve",data!$A$1:$AT$8036,A6338,FALSE)</f>
        <v>0</v>
      </c>
      <c r="G6338">
        <f>HLOOKUP("ScKode",data!$A$1:$AT$8036,A6338,FALSE)</f>
        <v>0</v>
      </c>
      <c r="H6338">
        <f>HLOOKUP("StofParameter",data!$A$1:$AT$8036,A6338,FALSE)</f>
        <v>0</v>
      </c>
      <c r="I6338">
        <f>HLOOKUP("Dato",data!$A$1:$AT$8036,A6338,FALSE)</f>
        <v>0</v>
      </c>
      <c r="J6338">
        <f>HLOOKUP("Resultat-attribut",data!$A$1:$AT$8036,A6338,FALSE)</f>
        <v>0</v>
      </c>
      <c r="K6338">
        <f>HLOOKUP("Resultat",data!$A$1:$AT$8036,A6338,FALSE)</f>
        <v>0</v>
      </c>
      <c r="L6338">
        <f>HLOOKUP("Enhed",data!$A$1:$AT$8036,A6338,FALSE)</f>
        <v>0</v>
      </c>
    </row>
    <row r="6339" spans="1:12" x14ac:dyDescent="0.2">
      <c r="A6339">
        <v>6338</v>
      </c>
      <c r="B6339">
        <f>HLOOKUP("Referencer",data!$A$1:$AT$8036,A6339,FALSE)</f>
        <v>0</v>
      </c>
      <c r="C6339">
        <f>HLOOKUP("Stedtekst",data!$A$1:$AT$8036,A6339,FALSE)</f>
        <v>0</v>
      </c>
      <c r="D6339">
        <f>HLOOKUP("Målested navn",data!$A$1:$AT$8036,A6339,FALSE)</f>
        <v>0</v>
      </c>
      <c r="E6339">
        <f>HLOOKUP("Prøvetagning",data!$A$1:$AT$8036,A6339,FALSE)</f>
        <v>0</v>
      </c>
      <c r="F6339">
        <f>HLOOKUP("Prøve",data!$A$1:$AT$8036,A6339,FALSE)</f>
        <v>0</v>
      </c>
      <c r="G6339">
        <f>HLOOKUP("ScKode",data!$A$1:$AT$8036,A6339,FALSE)</f>
        <v>0</v>
      </c>
      <c r="H6339">
        <f>HLOOKUP("StofParameter",data!$A$1:$AT$8036,A6339,FALSE)</f>
        <v>0</v>
      </c>
      <c r="I6339">
        <f>HLOOKUP("Dato",data!$A$1:$AT$8036,A6339,FALSE)</f>
        <v>0</v>
      </c>
      <c r="J6339">
        <f>HLOOKUP("Resultat-attribut",data!$A$1:$AT$8036,A6339,FALSE)</f>
        <v>0</v>
      </c>
      <c r="K6339">
        <f>HLOOKUP("Resultat",data!$A$1:$AT$8036,A6339,FALSE)</f>
        <v>0</v>
      </c>
      <c r="L6339">
        <f>HLOOKUP("Enhed",data!$A$1:$AT$8036,A6339,FALSE)</f>
        <v>0</v>
      </c>
    </row>
    <row r="6340" spans="1:12" x14ac:dyDescent="0.2">
      <c r="A6340">
        <v>6339</v>
      </c>
      <c r="B6340">
        <f>HLOOKUP("Referencer",data!$A$1:$AT$8036,A6340,FALSE)</f>
        <v>0</v>
      </c>
      <c r="C6340">
        <f>HLOOKUP("Stedtekst",data!$A$1:$AT$8036,A6340,FALSE)</f>
        <v>0</v>
      </c>
      <c r="D6340">
        <f>HLOOKUP("Målested navn",data!$A$1:$AT$8036,A6340,FALSE)</f>
        <v>0</v>
      </c>
      <c r="E6340">
        <f>HLOOKUP("Prøvetagning",data!$A$1:$AT$8036,A6340,FALSE)</f>
        <v>0</v>
      </c>
      <c r="F6340">
        <f>HLOOKUP("Prøve",data!$A$1:$AT$8036,A6340,FALSE)</f>
        <v>0</v>
      </c>
      <c r="G6340">
        <f>HLOOKUP("ScKode",data!$A$1:$AT$8036,A6340,FALSE)</f>
        <v>0</v>
      </c>
      <c r="H6340">
        <f>HLOOKUP("StofParameter",data!$A$1:$AT$8036,A6340,FALSE)</f>
        <v>0</v>
      </c>
      <c r="I6340">
        <f>HLOOKUP("Dato",data!$A$1:$AT$8036,A6340,FALSE)</f>
        <v>0</v>
      </c>
      <c r="J6340">
        <f>HLOOKUP("Resultat-attribut",data!$A$1:$AT$8036,A6340,FALSE)</f>
        <v>0</v>
      </c>
      <c r="K6340">
        <f>HLOOKUP("Resultat",data!$A$1:$AT$8036,A6340,FALSE)</f>
        <v>0</v>
      </c>
      <c r="L6340">
        <f>HLOOKUP("Enhed",data!$A$1:$AT$8036,A6340,FALSE)</f>
        <v>0</v>
      </c>
    </row>
    <row r="6341" spans="1:12" x14ac:dyDescent="0.2">
      <c r="A6341">
        <v>6340</v>
      </c>
      <c r="B6341">
        <f>HLOOKUP("Referencer",data!$A$1:$AT$8036,A6341,FALSE)</f>
        <v>0</v>
      </c>
      <c r="C6341">
        <f>HLOOKUP("Stedtekst",data!$A$1:$AT$8036,A6341,FALSE)</f>
        <v>0</v>
      </c>
      <c r="D6341">
        <f>HLOOKUP("Målested navn",data!$A$1:$AT$8036,A6341,FALSE)</f>
        <v>0</v>
      </c>
      <c r="E6341">
        <f>HLOOKUP("Prøvetagning",data!$A$1:$AT$8036,A6341,FALSE)</f>
        <v>0</v>
      </c>
      <c r="F6341">
        <f>HLOOKUP("Prøve",data!$A$1:$AT$8036,A6341,FALSE)</f>
        <v>0</v>
      </c>
      <c r="G6341">
        <f>HLOOKUP("ScKode",data!$A$1:$AT$8036,A6341,FALSE)</f>
        <v>0</v>
      </c>
      <c r="H6341">
        <f>HLOOKUP("StofParameter",data!$A$1:$AT$8036,A6341,FALSE)</f>
        <v>0</v>
      </c>
      <c r="I6341">
        <f>HLOOKUP("Dato",data!$A$1:$AT$8036,A6341,FALSE)</f>
        <v>0</v>
      </c>
      <c r="J6341">
        <f>HLOOKUP("Resultat-attribut",data!$A$1:$AT$8036,A6341,FALSE)</f>
        <v>0</v>
      </c>
      <c r="K6341">
        <f>HLOOKUP("Resultat",data!$A$1:$AT$8036,A6341,FALSE)</f>
        <v>0</v>
      </c>
      <c r="L6341">
        <f>HLOOKUP("Enhed",data!$A$1:$AT$8036,A6341,FALSE)</f>
        <v>0</v>
      </c>
    </row>
    <row r="6342" spans="1:12" x14ac:dyDescent="0.2">
      <c r="A6342">
        <v>6341</v>
      </c>
      <c r="B6342">
        <f>HLOOKUP("Referencer",data!$A$1:$AT$8036,A6342,FALSE)</f>
        <v>0</v>
      </c>
      <c r="C6342">
        <f>HLOOKUP("Stedtekst",data!$A$1:$AT$8036,A6342,FALSE)</f>
        <v>0</v>
      </c>
      <c r="D6342">
        <f>HLOOKUP("Målested navn",data!$A$1:$AT$8036,A6342,FALSE)</f>
        <v>0</v>
      </c>
      <c r="E6342">
        <f>HLOOKUP("Prøvetagning",data!$A$1:$AT$8036,A6342,FALSE)</f>
        <v>0</v>
      </c>
      <c r="F6342">
        <f>HLOOKUP("Prøve",data!$A$1:$AT$8036,A6342,FALSE)</f>
        <v>0</v>
      </c>
      <c r="G6342">
        <f>HLOOKUP("ScKode",data!$A$1:$AT$8036,A6342,FALSE)</f>
        <v>0</v>
      </c>
      <c r="H6342">
        <f>HLOOKUP("StofParameter",data!$A$1:$AT$8036,A6342,FALSE)</f>
        <v>0</v>
      </c>
      <c r="I6342">
        <f>HLOOKUP("Dato",data!$A$1:$AT$8036,A6342,FALSE)</f>
        <v>0</v>
      </c>
      <c r="J6342">
        <f>HLOOKUP("Resultat-attribut",data!$A$1:$AT$8036,A6342,FALSE)</f>
        <v>0</v>
      </c>
      <c r="K6342">
        <f>HLOOKUP("Resultat",data!$A$1:$AT$8036,A6342,FALSE)</f>
        <v>0</v>
      </c>
      <c r="L6342">
        <f>HLOOKUP("Enhed",data!$A$1:$AT$8036,A6342,FALSE)</f>
        <v>0</v>
      </c>
    </row>
    <row r="6343" spans="1:12" x14ac:dyDescent="0.2">
      <c r="A6343">
        <v>6342</v>
      </c>
      <c r="B6343">
        <f>HLOOKUP("Referencer",data!$A$1:$AT$8036,A6343,FALSE)</f>
        <v>0</v>
      </c>
      <c r="C6343">
        <f>HLOOKUP("Stedtekst",data!$A$1:$AT$8036,A6343,FALSE)</f>
        <v>0</v>
      </c>
      <c r="D6343">
        <f>HLOOKUP("Målested navn",data!$A$1:$AT$8036,A6343,FALSE)</f>
        <v>0</v>
      </c>
      <c r="E6343">
        <f>HLOOKUP("Prøvetagning",data!$A$1:$AT$8036,A6343,FALSE)</f>
        <v>0</v>
      </c>
      <c r="F6343">
        <f>HLOOKUP("Prøve",data!$A$1:$AT$8036,A6343,FALSE)</f>
        <v>0</v>
      </c>
      <c r="G6343">
        <f>HLOOKUP("ScKode",data!$A$1:$AT$8036,A6343,FALSE)</f>
        <v>0</v>
      </c>
      <c r="H6343">
        <f>HLOOKUP("StofParameter",data!$A$1:$AT$8036,A6343,FALSE)</f>
        <v>0</v>
      </c>
      <c r="I6343">
        <f>HLOOKUP("Dato",data!$A$1:$AT$8036,A6343,FALSE)</f>
        <v>0</v>
      </c>
      <c r="J6343">
        <f>HLOOKUP("Resultat-attribut",data!$A$1:$AT$8036,A6343,FALSE)</f>
        <v>0</v>
      </c>
      <c r="K6343">
        <f>HLOOKUP("Resultat",data!$A$1:$AT$8036,A6343,FALSE)</f>
        <v>0</v>
      </c>
      <c r="L6343">
        <f>HLOOKUP("Enhed",data!$A$1:$AT$8036,A6343,FALSE)</f>
        <v>0</v>
      </c>
    </row>
    <row r="6344" spans="1:12" x14ac:dyDescent="0.2">
      <c r="A6344">
        <v>6343</v>
      </c>
      <c r="B6344">
        <f>HLOOKUP("Referencer",data!$A$1:$AT$8036,A6344,FALSE)</f>
        <v>0</v>
      </c>
      <c r="C6344">
        <f>HLOOKUP("Stedtekst",data!$A$1:$AT$8036,A6344,FALSE)</f>
        <v>0</v>
      </c>
      <c r="D6344">
        <f>HLOOKUP("Målested navn",data!$A$1:$AT$8036,A6344,FALSE)</f>
        <v>0</v>
      </c>
      <c r="E6344">
        <f>HLOOKUP("Prøvetagning",data!$A$1:$AT$8036,A6344,FALSE)</f>
        <v>0</v>
      </c>
      <c r="F6344">
        <f>HLOOKUP("Prøve",data!$A$1:$AT$8036,A6344,FALSE)</f>
        <v>0</v>
      </c>
      <c r="G6344">
        <f>HLOOKUP("ScKode",data!$A$1:$AT$8036,A6344,FALSE)</f>
        <v>0</v>
      </c>
      <c r="H6344">
        <f>HLOOKUP("StofParameter",data!$A$1:$AT$8036,A6344,FALSE)</f>
        <v>0</v>
      </c>
      <c r="I6344">
        <f>HLOOKUP("Dato",data!$A$1:$AT$8036,A6344,FALSE)</f>
        <v>0</v>
      </c>
      <c r="J6344">
        <f>HLOOKUP("Resultat-attribut",data!$A$1:$AT$8036,A6344,FALSE)</f>
        <v>0</v>
      </c>
      <c r="K6344">
        <f>HLOOKUP("Resultat",data!$A$1:$AT$8036,A6344,FALSE)</f>
        <v>0</v>
      </c>
      <c r="L6344">
        <f>HLOOKUP("Enhed",data!$A$1:$AT$8036,A6344,FALSE)</f>
        <v>0</v>
      </c>
    </row>
    <row r="6345" spans="1:12" x14ac:dyDescent="0.2">
      <c r="A6345">
        <v>6344</v>
      </c>
      <c r="B6345">
        <f>HLOOKUP("Referencer",data!$A$1:$AT$8036,A6345,FALSE)</f>
        <v>0</v>
      </c>
      <c r="C6345">
        <f>HLOOKUP("Stedtekst",data!$A$1:$AT$8036,A6345,FALSE)</f>
        <v>0</v>
      </c>
      <c r="D6345">
        <f>HLOOKUP("Målested navn",data!$A$1:$AT$8036,A6345,FALSE)</f>
        <v>0</v>
      </c>
      <c r="E6345">
        <f>HLOOKUP("Prøvetagning",data!$A$1:$AT$8036,A6345,FALSE)</f>
        <v>0</v>
      </c>
      <c r="F6345">
        <f>HLOOKUP("Prøve",data!$A$1:$AT$8036,A6345,FALSE)</f>
        <v>0</v>
      </c>
      <c r="G6345">
        <f>HLOOKUP("ScKode",data!$A$1:$AT$8036,A6345,FALSE)</f>
        <v>0</v>
      </c>
      <c r="H6345">
        <f>HLOOKUP("StofParameter",data!$A$1:$AT$8036,A6345,FALSE)</f>
        <v>0</v>
      </c>
      <c r="I6345">
        <f>HLOOKUP("Dato",data!$A$1:$AT$8036,A6345,FALSE)</f>
        <v>0</v>
      </c>
      <c r="J6345">
        <f>HLOOKUP("Resultat-attribut",data!$A$1:$AT$8036,A6345,FALSE)</f>
        <v>0</v>
      </c>
      <c r="K6345">
        <f>HLOOKUP("Resultat",data!$A$1:$AT$8036,A6345,FALSE)</f>
        <v>0</v>
      </c>
      <c r="L6345">
        <f>HLOOKUP("Enhed",data!$A$1:$AT$8036,A6345,FALSE)</f>
        <v>0</v>
      </c>
    </row>
    <row r="6346" spans="1:12" x14ac:dyDescent="0.2">
      <c r="A6346">
        <v>6345</v>
      </c>
      <c r="B6346">
        <f>HLOOKUP("Referencer",data!$A$1:$AT$8036,A6346,FALSE)</f>
        <v>0</v>
      </c>
      <c r="C6346">
        <f>HLOOKUP("Stedtekst",data!$A$1:$AT$8036,A6346,FALSE)</f>
        <v>0</v>
      </c>
      <c r="D6346">
        <f>HLOOKUP("Målested navn",data!$A$1:$AT$8036,A6346,FALSE)</f>
        <v>0</v>
      </c>
      <c r="E6346">
        <f>HLOOKUP("Prøvetagning",data!$A$1:$AT$8036,A6346,FALSE)</f>
        <v>0</v>
      </c>
      <c r="F6346">
        <f>HLOOKUP("Prøve",data!$A$1:$AT$8036,A6346,FALSE)</f>
        <v>0</v>
      </c>
      <c r="G6346">
        <f>HLOOKUP("ScKode",data!$A$1:$AT$8036,A6346,FALSE)</f>
        <v>0</v>
      </c>
      <c r="H6346">
        <f>HLOOKUP("StofParameter",data!$A$1:$AT$8036,A6346,FALSE)</f>
        <v>0</v>
      </c>
      <c r="I6346">
        <f>HLOOKUP("Dato",data!$A$1:$AT$8036,A6346,FALSE)</f>
        <v>0</v>
      </c>
      <c r="J6346">
        <f>HLOOKUP("Resultat-attribut",data!$A$1:$AT$8036,A6346,FALSE)</f>
        <v>0</v>
      </c>
      <c r="K6346">
        <f>HLOOKUP("Resultat",data!$A$1:$AT$8036,A6346,FALSE)</f>
        <v>0</v>
      </c>
      <c r="L6346">
        <f>HLOOKUP("Enhed",data!$A$1:$AT$8036,A6346,FALSE)</f>
        <v>0</v>
      </c>
    </row>
    <row r="6347" spans="1:12" x14ac:dyDescent="0.2">
      <c r="A6347">
        <v>6346</v>
      </c>
      <c r="B6347">
        <f>HLOOKUP("Referencer",data!$A$1:$AT$8036,A6347,FALSE)</f>
        <v>0</v>
      </c>
      <c r="C6347">
        <f>HLOOKUP("Stedtekst",data!$A$1:$AT$8036,A6347,FALSE)</f>
        <v>0</v>
      </c>
      <c r="D6347">
        <f>HLOOKUP("Målested navn",data!$A$1:$AT$8036,A6347,FALSE)</f>
        <v>0</v>
      </c>
      <c r="E6347">
        <f>HLOOKUP("Prøvetagning",data!$A$1:$AT$8036,A6347,FALSE)</f>
        <v>0</v>
      </c>
      <c r="F6347">
        <f>HLOOKUP("Prøve",data!$A$1:$AT$8036,A6347,FALSE)</f>
        <v>0</v>
      </c>
      <c r="G6347">
        <f>HLOOKUP("ScKode",data!$A$1:$AT$8036,A6347,FALSE)</f>
        <v>0</v>
      </c>
      <c r="H6347">
        <f>HLOOKUP("StofParameter",data!$A$1:$AT$8036,A6347,FALSE)</f>
        <v>0</v>
      </c>
      <c r="I6347">
        <f>HLOOKUP("Dato",data!$A$1:$AT$8036,A6347,FALSE)</f>
        <v>0</v>
      </c>
      <c r="J6347">
        <f>HLOOKUP("Resultat-attribut",data!$A$1:$AT$8036,A6347,FALSE)</f>
        <v>0</v>
      </c>
      <c r="K6347">
        <f>HLOOKUP("Resultat",data!$A$1:$AT$8036,A6347,FALSE)</f>
        <v>0</v>
      </c>
      <c r="L6347">
        <f>HLOOKUP("Enhed",data!$A$1:$AT$8036,A6347,FALSE)</f>
        <v>0</v>
      </c>
    </row>
    <row r="6348" spans="1:12" x14ac:dyDescent="0.2">
      <c r="A6348">
        <v>6347</v>
      </c>
      <c r="B6348">
        <f>HLOOKUP("Referencer",data!$A$1:$AT$8036,A6348,FALSE)</f>
        <v>0</v>
      </c>
      <c r="C6348">
        <f>HLOOKUP("Stedtekst",data!$A$1:$AT$8036,A6348,FALSE)</f>
        <v>0</v>
      </c>
      <c r="D6348">
        <f>HLOOKUP("Målested navn",data!$A$1:$AT$8036,A6348,FALSE)</f>
        <v>0</v>
      </c>
      <c r="E6348">
        <f>HLOOKUP("Prøvetagning",data!$A$1:$AT$8036,A6348,FALSE)</f>
        <v>0</v>
      </c>
      <c r="F6348">
        <f>HLOOKUP("Prøve",data!$A$1:$AT$8036,A6348,FALSE)</f>
        <v>0</v>
      </c>
      <c r="G6348">
        <f>HLOOKUP("ScKode",data!$A$1:$AT$8036,A6348,FALSE)</f>
        <v>0</v>
      </c>
      <c r="H6348">
        <f>HLOOKUP("StofParameter",data!$A$1:$AT$8036,A6348,FALSE)</f>
        <v>0</v>
      </c>
      <c r="I6348">
        <f>HLOOKUP("Dato",data!$A$1:$AT$8036,A6348,FALSE)</f>
        <v>0</v>
      </c>
      <c r="J6348">
        <f>HLOOKUP("Resultat-attribut",data!$A$1:$AT$8036,A6348,FALSE)</f>
        <v>0</v>
      </c>
      <c r="K6348">
        <f>HLOOKUP("Resultat",data!$A$1:$AT$8036,A6348,FALSE)</f>
        <v>0</v>
      </c>
      <c r="L6348">
        <f>HLOOKUP("Enhed",data!$A$1:$AT$8036,A6348,FALSE)</f>
        <v>0</v>
      </c>
    </row>
    <row r="6349" spans="1:12" x14ac:dyDescent="0.2">
      <c r="A6349">
        <v>6348</v>
      </c>
      <c r="B6349">
        <f>HLOOKUP("Referencer",data!$A$1:$AT$8036,A6349,FALSE)</f>
        <v>0</v>
      </c>
      <c r="C6349">
        <f>HLOOKUP("Stedtekst",data!$A$1:$AT$8036,A6349,FALSE)</f>
        <v>0</v>
      </c>
      <c r="D6349">
        <f>HLOOKUP("Målested navn",data!$A$1:$AT$8036,A6349,FALSE)</f>
        <v>0</v>
      </c>
      <c r="E6349">
        <f>HLOOKUP("Prøvetagning",data!$A$1:$AT$8036,A6349,FALSE)</f>
        <v>0</v>
      </c>
      <c r="F6349">
        <f>HLOOKUP("Prøve",data!$A$1:$AT$8036,A6349,FALSE)</f>
        <v>0</v>
      </c>
      <c r="G6349">
        <f>HLOOKUP("ScKode",data!$A$1:$AT$8036,A6349,FALSE)</f>
        <v>0</v>
      </c>
      <c r="H6349">
        <f>HLOOKUP("StofParameter",data!$A$1:$AT$8036,A6349,FALSE)</f>
        <v>0</v>
      </c>
      <c r="I6349">
        <f>HLOOKUP("Dato",data!$A$1:$AT$8036,A6349,FALSE)</f>
        <v>0</v>
      </c>
      <c r="J6349">
        <f>HLOOKUP("Resultat-attribut",data!$A$1:$AT$8036,A6349,FALSE)</f>
        <v>0</v>
      </c>
      <c r="K6349">
        <f>HLOOKUP("Resultat",data!$A$1:$AT$8036,A6349,FALSE)</f>
        <v>0</v>
      </c>
      <c r="L6349">
        <f>HLOOKUP("Enhed",data!$A$1:$AT$8036,A6349,FALSE)</f>
        <v>0</v>
      </c>
    </row>
    <row r="6350" spans="1:12" x14ac:dyDescent="0.2">
      <c r="A6350">
        <v>6349</v>
      </c>
      <c r="B6350">
        <f>HLOOKUP("Referencer",data!$A$1:$AT$8036,A6350,FALSE)</f>
        <v>0</v>
      </c>
      <c r="C6350">
        <f>HLOOKUP("Stedtekst",data!$A$1:$AT$8036,A6350,FALSE)</f>
        <v>0</v>
      </c>
      <c r="D6350">
        <f>HLOOKUP("Målested navn",data!$A$1:$AT$8036,A6350,FALSE)</f>
        <v>0</v>
      </c>
      <c r="E6350">
        <f>HLOOKUP("Prøvetagning",data!$A$1:$AT$8036,A6350,FALSE)</f>
        <v>0</v>
      </c>
      <c r="F6350">
        <f>HLOOKUP("Prøve",data!$A$1:$AT$8036,A6350,FALSE)</f>
        <v>0</v>
      </c>
      <c r="G6350">
        <f>HLOOKUP("ScKode",data!$A$1:$AT$8036,A6350,FALSE)</f>
        <v>0</v>
      </c>
      <c r="H6350">
        <f>HLOOKUP("StofParameter",data!$A$1:$AT$8036,A6350,FALSE)</f>
        <v>0</v>
      </c>
      <c r="I6350">
        <f>HLOOKUP("Dato",data!$A$1:$AT$8036,A6350,FALSE)</f>
        <v>0</v>
      </c>
      <c r="J6350">
        <f>HLOOKUP("Resultat-attribut",data!$A$1:$AT$8036,A6350,FALSE)</f>
        <v>0</v>
      </c>
      <c r="K6350">
        <f>HLOOKUP("Resultat",data!$A$1:$AT$8036,A6350,FALSE)</f>
        <v>0</v>
      </c>
      <c r="L6350">
        <f>HLOOKUP("Enhed",data!$A$1:$AT$8036,A6350,FALSE)</f>
        <v>0</v>
      </c>
    </row>
    <row r="6351" spans="1:12" x14ac:dyDescent="0.2">
      <c r="A6351">
        <v>6350</v>
      </c>
      <c r="B6351">
        <f>HLOOKUP("Referencer",data!$A$1:$AT$8036,A6351,FALSE)</f>
        <v>0</v>
      </c>
      <c r="C6351">
        <f>HLOOKUP("Stedtekst",data!$A$1:$AT$8036,A6351,FALSE)</f>
        <v>0</v>
      </c>
      <c r="D6351">
        <f>HLOOKUP("Målested navn",data!$A$1:$AT$8036,A6351,FALSE)</f>
        <v>0</v>
      </c>
      <c r="E6351">
        <f>HLOOKUP("Prøvetagning",data!$A$1:$AT$8036,A6351,FALSE)</f>
        <v>0</v>
      </c>
      <c r="F6351">
        <f>HLOOKUP("Prøve",data!$A$1:$AT$8036,A6351,FALSE)</f>
        <v>0</v>
      </c>
      <c r="G6351">
        <f>HLOOKUP("ScKode",data!$A$1:$AT$8036,A6351,FALSE)</f>
        <v>0</v>
      </c>
      <c r="H6351">
        <f>HLOOKUP("StofParameter",data!$A$1:$AT$8036,A6351,FALSE)</f>
        <v>0</v>
      </c>
      <c r="I6351">
        <f>HLOOKUP("Dato",data!$A$1:$AT$8036,A6351,FALSE)</f>
        <v>0</v>
      </c>
      <c r="J6351">
        <f>HLOOKUP("Resultat-attribut",data!$A$1:$AT$8036,A6351,FALSE)</f>
        <v>0</v>
      </c>
      <c r="K6351">
        <f>HLOOKUP("Resultat",data!$A$1:$AT$8036,A6351,FALSE)</f>
        <v>0</v>
      </c>
      <c r="L6351">
        <f>HLOOKUP("Enhed",data!$A$1:$AT$8036,A6351,FALSE)</f>
        <v>0</v>
      </c>
    </row>
    <row r="6352" spans="1:12" x14ac:dyDescent="0.2">
      <c r="A6352">
        <v>6351</v>
      </c>
      <c r="B6352">
        <f>HLOOKUP("Referencer",data!$A$1:$AT$8036,A6352,FALSE)</f>
        <v>0</v>
      </c>
      <c r="C6352">
        <f>HLOOKUP("Stedtekst",data!$A$1:$AT$8036,A6352,FALSE)</f>
        <v>0</v>
      </c>
      <c r="D6352">
        <f>HLOOKUP("Målested navn",data!$A$1:$AT$8036,A6352,FALSE)</f>
        <v>0</v>
      </c>
      <c r="E6352">
        <f>HLOOKUP("Prøvetagning",data!$A$1:$AT$8036,A6352,FALSE)</f>
        <v>0</v>
      </c>
      <c r="F6352">
        <f>HLOOKUP("Prøve",data!$A$1:$AT$8036,A6352,FALSE)</f>
        <v>0</v>
      </c>
      <c r="G6352">
        <f>HLOOKUP("ScKode",data!$A$1:$AT$8036,A6352,FALSE)</f>
        <v>0</v>
      </c>
      <c r="H6352">
        <f>HLOOKUP("StofParameter",data!$A$1:$AT$8036,A6352,FALSE)</f>
        <v>0</v>
      </c>
      <c r="I6352">
        <f>HLOOKUP("Dato",data!$A$1:$AT$8036,A6352,FALSE)</f>
        <v>0</v>
      </c>
      <c r="J6352">
        <f>HLOOKUP("Resultat-attribut",data!$A$1:$AT$8036,A6352,FALSE)</f>
        <v>0</v>
      </c>
      <c r="K6352">
        <f>HLOOKUP("Resultat",data!$A$1:$AT$8036,A6352,FALSE)</f>
        <v>0</v>
      </c>
      <c r="L6352">
        <f>HLOOKUP("Enhed",data!$A$1:$AT$8036,A6352,FALSE)</f>
        <v>0</v>
      </c>
    </row>
    <row r="6353" spans="1:12" x14ac:dyDescent="0.2">
      <c r="A6353">
        <v>6352</v>
      </c>
      <c r="B6353">
        <f>HLOOKUP("Referencer",data!$A$1:$AT$8036,A6353,FALSE)</f>
        <v>0</v>
      </c>
      <c r="C6353">
        <f>HLOOKUP("Stedtekst",data!$A$1:$AT$8036,A6353,FALSE)</f>
        <v>0</v>
      </c>
      <c r="D6353">
        <f>HLOOKUP("Målested navn",data!$A$1:$AT$8036,A6353,FALSE)</f>
        <v>0</v>
      </c>
      <c r="E6353">
        <f>HLOOKUP("Prøvetagning",data!$A$1:$AT$8036,A6353,FALSE)</f>
        <v>0</v>
      </c>
      <c r="F6353">
        <f>HLOOKUP("Prøve",data!$A$1:$AT$8036,A6353,FALSE)</f>
        <v>0</v>
      </c>
      <c r="G6353">
        <f>HLOOKUP("ScKode",data!$A$1:$AT$8036,A6353,FALSE)</f>
        <v>0</v>
      </c>
      <c r="H6353">
        <f>HLOOKUP("StofParameter",data!$A$1:$AT$8036,A6353,FALSE)</f>
        <v>0</v>
      </c>
      <c r="I6353">
        <f>HLOOKUP("Dato",data!$A$1:$AT$8036,A6353,FALSE)</f>
        <v>0</v>
      </c>
      <c r="J6353">
        <f>HLOOKUP("Resultat-attribut",data!$A$1:$AT$8036,A6353,FALSE)</f>
        <v>0</v>
      </c>
      <c r="K6353">
        <f>HLOOKUP("Resultat",data!$A$1:$AT$8036,A6353,FALSE)</f>
        <v>0</v>
      </c>
      <c r="L6353">
        <f>HLOOKUP("Enhed",data!$A$1:$AT$8036,A6353,FALSE)</f>
        <v>0</v>
      </c>
    </row>
    <row r="6354" spans="1:12" x14ac:dyDescent="0.2">
      <c r="A6354">
        <v>6353</v>
      </c>
      <c r="B6354">
        <f>HLOOKUP("Referencer",data!$A$1:$AT$8036,A6354,FALSE)</f>
        <v>0</v>
      </c>
      <c r="C6354">
        <f>HLOOKUP("Stedtekst",data!$A$1:$AT$8036,A6354,FALSE)</f>
        <v>0</v>
      </c>
      <c r="D6354">
        <f>HLOOKUP("Målested navn",data!$A$1:$AT$8036,A6354,FALSE)</f>
        <v>0</v>
      </c>
      <c r="E6354">
        <f>HLOOKUP("Prøvetagning",data!$A$1:$AT$8036,A6354,FALSE)</f>
        <v>0</v>
      </c>
      <c r="F6354">
        <f>HLOOKUP("Prøve",data!$A$1:$AT$8036,A6354,FALSE)</f>
        <v>0</v>
      </c>
      <c r="G6354">
        <f>HLOOKUP("ScKode",data!$A$1:$AT$8036,A6354,FALSE)</f>
        <v>0</v>
      </c>
      <c r="H6354">
        <f>HLOOKUP("StofParameter",data!$A$1:$AT$8036,A6354,FALSE)</f>
        <v>0</v>
      </c>
      <c r="I6354">
        <f>HLOOKUP("Dato",data!$A$1:$AT$8036,A6354,FALSE)</f>
        <v>0</v>
      </c>
      <c r="J6354">
        <f>HLOOKUP("Resultat-attribut",data!$A$1:$AT$8036,A6354,FALSE)</f>
        <v>0</v>
      </c>
      <c r="K6354">
        <f>HLOOKUP("Resultat",data!$A$1:$AT$8036,A6354,FALSE)</f>
        <v>0</v>
      </c>
      <c r="L6354">
        <f>HLOOKUP("Enhed",data!$A$1:$AT$8036,A6354,FALSE)</f>
        <v>0</v>
      </c>
    </row>
    <row r="6355" spans="1:12" x14ac:dyDescent="0.2">
      <c r="A6355">
        <v>6354</v>
      </c>
      <c r="B6355">
        <f>HLOOKUP("Referencer",data!$A$1:$AT$8036,A6355,FALSE)</f>
        <v>0</v>
      </c>
      <c r="C6355">
        <f>HLOOKUP("Stedtekst",data!$A$1:$AT$8036,A6355,FALSE)</f>
        <v>0</v>
      </c>
      <c r="D6355">
        <f>HLOOKUP("Målested navn",data!$A$1:$AT$8036,A6355,FALSE)</f>
        <v>0</v>
      </c>
      <c r="E6355">
        <f>HLOOKUP("Prøvetagning",data!$A$1:$AT$8036,A6355,FALSE)</f>
        <v>0</v>
      </c>
      <c r="F6355">
        <f>HLOOKUP("Prøve",data!$A$1:$AT$8036,A6355,FALSE)</f>
        <v>0</v>
      </c>
      <c r="G6355">
        <f>HLOOKUP("ScKode",data!$A$1:$AT$8036,A6355,FALSE)</f>
        <v>0</v>
      </c>
      <c r="H6355">
        <f>HLOOKUP("StofParameter",data!$A$1:$AT$8036,A6355,FALSE)</f>
        <v>0</v>
      </c>
      <c r="I6355">
        <f>HLOOKUP("Dato",data!$A$1:$AT$8036,A6355,FALSE)</f>
        <v>0</v>
      </c>
      <c r="J6355">
        <f>HLOOKUP("Resultat-attribut",data!$A$1:$AT$8036,A6355,FALSE)</f>
        <v>0</v>
      </c>
      <c r="K6355">
        <f>HLOOKUP("Resultat",data!$A$1:$AT$8036,A6355,FALSE)</f>
        <v>0</v>
      </c>
      <c r="L6355">
        <f>HLOOKUP("Enhed",data!$A$1:$AT$8036,A6355,FALSE)</f>
        <v>0</v>
      </c>
    </row>
    <row r="6356" spans="1:12" x14ac:dyDescent="0.2">
      <c r="A6356">
        <v>6355</v>
      </c>
      <c r="B6356">
        <f>HLOOKUP("Referencer",data!$A$1:$AT$8036,A6356,FALSE)</f>
        <v>0</v>
      </c>
      <c r="C6356">
        <f>HLOOKUP("Stedtekst",data!$A$1:$AT$8036,A6356,FALSE)</f>
        <v>0</v>
      </c>
      <c r="D6356">
        <f>HLOOKUP("Målested navn",data!$A$1:$AT$8036,A6356,FALSE)</f>
        <v>0</v>
      </c>
      <c r="E6356">
        <f>HLOOKUP("Prøvetagning",data!$A$1:$AT$8036,A6356,FALSE)</f>
        <v>0</v>
      </c>
      <c r="F6356">
        <f>HLOOKUP("Prøve",data!$A$1:$AT$8036,A6356,FALSE)</f>
        <v>0</v>
      </c>
      <c r="G6356">
        <f>HLOOKUP("ScKode",data!$A$1:$AT$8036,A6356,FALSE)</f>
        <v>0</v>
      </c>
      <c r="H6356">
        <f>HLOOKUP("StofParameter",data!$A$1:$AT$8036,A6356,FALSE)</f>
        <v>0</v>
      </c>
      <c r="I6356">
        <f>HLOOKUP("Dato",data!$A$1:$AT$8036,A6356,FALSE)</f>
        <v>0</v>
      </c>
      <c r="J6356">
        <f>HLOOKUP("Resultat-attribut",data!$A$1:$AT$8036,A6356,FALSE)</f>
        <v>0</v>
      </c>
      <c r="K6356">
        <f>HLOOKUP("Resultat",data!$A$1:$AT$8036,A6356,FALSE)</f>
        <v>0</v>
      </c>
      <c r="L6356">
        <f>HLOOKUP("Enhed",data!$A$1:$AT$8036,A6356,FALSE)</f>
        <v>0</v>
      </c>
    </row>
    <row r="6357" spans="1:12" x14ac:dyDescent="0.2">
      <c r="A6357">
        <v>6356</v>
      </c>
      <c r="B6357">
        <f>HLOOKUP("Referencer",data!$A$1:$AT$8036,A6357,FALSE)</f>
        <v>0</v>
      </c>
      <c r="C6357">
        <f>HLOOKUP("Stedtekst",data!$A$1:$AT$8036,A6357,FALSE)</f>
        <v>0</v>
      </c>
      <c r="D6357">
        <f>HLOOKUP("Målested navn",data!$A$1:$AT$8036,A6357,FALSE)</f>
        <v>0</v>
      </c>
      <c r="E6357">
        <f>HLOOKUP("Prøvetagning",data!$A$1:$AT$8036,A6357,FALSE)</f>
        <v>0</v>
      </c>
      <c r="F6357">
        <f>HLOOKUP("Prøve",data!$A$1:$AT$8036,A6357,FALSE)</f>
        <v>0</v>
      </c>
      <c r="G6357">
        <f>HLOOKUP("ScKode",data!$A$1:$AT$8036,A6357,FALSE)</f>
        <v>0</v>
      </c>
      <c r="H6357">
        <f>HLOOKUP("StofParameter",data!$A$1:$AT$8036,A6357,FALSE)</f>
        <v>0</v>
      </c>
      <c r="I6357">
        <f>HLOOKUP("Dato",data!$A$1:$AT$8036,A6357,FALSE)</f>
        <v>0</v>
      </c>
      <c r="J6357">
        <f>HLOOKUP("Resultat-attribut",data!$A$1:$AT$8036,A6357,FALSE)</f>
        <v>0</v>
      </c>
      <c r="K6357">
        <f>HLOOKUP("Resultat",data!$A$1:$AT$8036,A6357,FALSE)</f>
        <v>0</v>
      </c>
      <c r="L6357">
        <f>HLOOKUP("Enhed",data!$A$1:$AT$8036,A6357,FALSE)</f>
        <v>0</v>
      </c>
    </row>
    <row r="6358" spans="1:12" x14ac:dyDescent="0.2">
      <c r="A6358">
        <v>6357</v>
      </c>
      <c r="B6358">
        <f>HLOOKUP("Referencer",data!$A$1:$AT$8036,A6358,FALSE)</f>
        <v>0</v>
      </c>
      <c r="C6358">
        <f>HLOOKUP("Stedtekst",data!$A$1:$AT$8036,A6358,FALSE)</f>
        <v>0</v>
      </c>
      <c r="D6358">
        <f>HLOOKUP("Målested navn",data!$A$1:$AT$8036,A6358,FALSE)</f>
        <v>0</v>
      </c>
      <c r="E6358">
        <f>HLOOKUP("Prøvetagning",data!$A$1:$AT$8036,A6358,FALSE)</f>
        <v>0</v>
      </c>
      <c r="F6358">
        <f>HLOOKUP("Prøve",data!$A$1:$AT$8036,A6358,FALSE)</f>
        <v>0</v>
      </c>
      <c r="G6358">
        <f>HLOOKUP("ScKode",data!$A$1:$AT$8036,A6358,FALSE)</f>
        <v>0</v>
      </c>
      <c r="H6358">
        <f>HLOOKUP("StofParameter",data!$A$1:$AT$8036,A6358,FALSE)</f>
        <v>0</v>
      </c>
      <c r="I6358">
        <f>HLOOKUP("Dato",data!$A$1:$AT$8036,A6358,FALSE)</f>
        <v>0</v>
      </c>
      <c r="J6358">
        <f>HLOOKUP("Resultat-attribut",data!$A$1:$AT$8036,A6358,FALSE)</f>
        <v>0</v>
      </c>
      <c r="K6358">
        <f>HLOOKUP("Resultat",data!$A$1:$AT$8036,A6358,FALSE)</f>
        <v>0</v>
      </c>
      <c r="L6358">
        <f>HLOOKUP("Enhed",data!$A$1:$AT$8036,A6358,FALSE)</f>
        <v>0</v>
      </c>
    </row>
    <row r="6359" spans="1:12" x14ac:dyDescent="0.2">
      <c r="A6359">
        <v>6358</v>
      </c>
      <c r="B6359">
        <f>HLOOKUP("Referencer",data!$A$1:$AT$8036,A6359,FALSE)</f>
        <v>0</v>
      </c>
      <c r="C6359">
        <f>HLOOKUP("Stedtekst",data!$A$1:$AT$8036,A6359,FALSE)</f>
        <v>0</v>
      </c>
      <c r="D6359">
        <f>HLOOKUP("Målested navn",data!$A$1:$AT$8036,A6359,FALSE)</f>
        <v>0</v>
      </c>
      <c r="E6359">
        <f>HLOOKUP("Prøvetagning",data!$A$1:$AT$8036,A6359,FALSE)</f>
        <v>0</v>
      </c>
      <c r="F6359">
        <f>HLOOKUP("Prøve",data!$A$1:$AT$8036,A6359,FALSE)</f>
        <v>0</v>
      </c>
      <c r="G6359">
        <f>HLOOKUP("ScKode",data!$A$1:$AT$8036,A6359,FALSE)</f>
        <v>0</v>
      </c>
      <c r="H6359">
        <f>HLOOKUP("StofParameter",data!$A$1:$AT$8036,A6359,FALSE)</f>
        <v>0</v>
      </c>
      <c r="I6359">
        <f>HLOOKUP("Dato",data!$A$1:$AT$8036,A6359,FALSE)</f>
        <v>0</v>
      </c>
      <c r="J6359">
        <f>HLOOKUP("Resultat-attribut",data!$A$1:$AT$8036,A6359,FALSE)</f>
        <v>0</v>
      </c>
      <c r="K6359">
        <f>HLOOKUP("Resultat",data!$A$1:$AT$8036,A6359,FALSE)</f>
        <v>0</v>
      </c>
      <c r="L6359">
        <f>HLOOKUP("Enhed",data!$A$1:$AT$8036,A6359,FALSE)</f>
        <v>0</v>
      </c>
    </row>
    <row r="6360" spans="1:12" x14ac:dyDescent="0.2">
      <c r="A6360">
        <v>6359</v>
      </c>
      <c r="B6360">
        <f>HLOOKUP("Referencer",data!$A$1:$AT$8036,A6360,FALSE)</f>
        <v>0</v>
      </c>
      <c r="C6360">
        <f>HLOOKUP("Stedtekst",data!$A$1:$AT$8036,A6360,FALSE)</f>
        <v>0</v>
      </c>
      <c r="D6360">
        <f>HLOOKUP("Målested navn",data!$A$1:$AT$8036,A6360,FALSE)</f>
        <v>0</v>
      </c>
      <c r="E6360">
        <f>HLOOKUP("Prøvetagning",data!$A$1:$AT$8036,A6360,FALSE)</f>
        <v>0</v>
      </c>
      <c r="F6360">
        <f>HLOOKUP("Prøve",data!$A$1:$AT$8036,A6360,FALSE)</f>
        <v>0</v>
      </c>
      <c r="G6360">
        <f>HLOOKUP("ScKode",data!$A$1:$AT$8036,A6360,FALSE)</f>
        <v>0</v>
      </c>
      <c r="H6360">
        <f>HLOOKUP("StofParameter",data!$A$1:$AT$8036,A6360,FALSE)</f>
        <v>0</v>
      </c>
      <c r="I6360">
        <f>HLOOKUP("Dato",data!$A$1:$AT$8036,A6360,FALSE)</f>
        <v>0</v>
      </c>
      <c r="J6360">
        <f>HLOOKUP("Resultat-attribut",data!$A$1:$AT$8036,A6360,FALSE)</f>
        <v>0</v>
      </c>
      <c r="K6360">
        <f>HLOOKUP("Resultat",data!$A$1:$AT$8036,A6360,FALSE)</f>
        <v>0</v>
      </c>
      <c r="L6360">
        <f>HLOOKUP("Enhed",data!$A$1:$AT$8036,A6360,FALSE)</f>
        <v>0</v>
      </c>
    </row>
    <row r="6361" spans="1:12" x14ac:dyDescent="0.2">
      <c r="A6361">
        <v>6360</v>
      </c>
      <c r="B6361">
        <f>HLOOKUP("Referencer",data!$A$1:$AT$8036,A6361,FALSE)</f>
        <v>0</v>
      </c>
      <c r="C6361">
        <f>HLOOKUP("Stedtekst",data!$A$1:$AT$8036,A6361,FALSE)</f>
        <v>0</v>
      </c>
      <c r="D6361">
        <f>HLOOKUP("Målested navn",data!$A$1:$AT$8036,A6361,FALSE)</f>
        <v>0</v>
      </c>
      <c r="E6361">
        <f>HLOOKUP("Prøvetagning",data!$A$1:$AT$8036,A6361,FALSE)</f>
        <v>0</v>
      </c>
      <c r="F6361">
        <f>HLOOKUP("Prøve",data!$A$1:$AT$8036,A6361,FALSE)</f>
        <v>0</v>
      </c>
      <c r="G6361">
        <f>HLOOKUP("ScKode",data!$A$1:$AT$8036,A6361,FALSE)</f>
        <v>0</v>
      </c>
      <c r="H6361">
        <f>HLOOKUP("StofParameter",data!$A$1:$AT$8036,A6361,FALSE)</f>
        <v>0</v>
      </c>
      <c r="I6361">
        <f>HLOOKUP("Dato",data!$A$1:$AT$8036,A6361,FALSE)</f>
        <v>0</v>
      </c>
      <c r="J6361">
        <f>HLOOKUP("Resultat-attribut",data!$A$1:$AT$8036,A6361,FALSE)</f>
        <v>0</v>
      </c>
      <c r="K6361">
        <f>HLOOKUP("Resultat",data!$A$1:$AT$8036,A6361,FALSE)</f>
        <v>0</v>
      </c>
      <c r="L6361">
        <f>HLOOKUP("Enhed",data!$A$1:$AT$8036,A6361,FALSE)</f>
        <v>0</v>
      </c>
    </row>
    <row r="6362" spans="1:12" x14ac:dyDescent="0.2">
      <c r="A6362">
        <v>6361</v>
      </c>
      <c r="B6362">
        <f>HLOOKUP("Referencer",data!$A$1:$AT$8036,A6362,FALSE)</f>
        <v>0</v>
      </c>
      <c r="C6362">
        <f>HLOOKUP("Stedtekst",data!$A$1:$AT$8036,A6362,FALSE)</f>
        <v>0</v>
      </c>
      <c r="D6362">
        <f>HLOOKUP("Målested navn",data!$A$1:$AT$8036,A6362,FALSE)</f>
        <v>0</v>
      </c>
      <c r="E6362">
        <f>HLOOKUP("Prøvetagning",data!$A$1:$AT$8036,A6362,FALSE)</f>
        <v>0</v>
      </c>
      <c r="F6362">
        <f>HLOOKUP("Prøve",data!$A$1:$AT$8036,A6362,FALSE)</f>
        <v>0</v>
      </c>
      <c r="G6362">
        <f>HLOOKUP("ScKode",data!$A$1:$AT$8036,A6362,FALSE)</f>
        <v>0</v>
      </c>
      <c r="H6362">
        <f>HLOOKUP("StofParameter",data!$A$1:$AT$8036,A6362,FALSE)</f>
        <v>0</v>
      </c>
      <c r="I6362">
        <f>HLOOKUP("Dato",data!$A$1:$AT$8036,A6362,FALSE)</f>
        <v>0</v>
      </c>
      <c r="J6362">
        <f>HLOOKUP("Resultat-attribut",data!$A$1:$AT$8036,A6362,FALSE)</f>
        <v>0</v>
      </c>
      <c r="K6362">
        <f>HLOOKUP("Resultat",data!$A$1:$AT$8036,A6362,FALSE)</f>
        <v>0</v>
      </c>
      <c r="L6362">
        <f>HLOOKUP("Enhed",data!$A$1:$AT$8036,A6362,FALSE)</f>
        <v>0</v>
      </c>
    </row>
    <row r="6363" spans="1:12" x14ac:dyDescent="0.2">
      <c r="A6363">
        <v>6362</v>
      </c>
      <c r="B6363">
        <f>HLOOKUP("Referencer",data!$A$1:$AT$8036,A6363,FALSE)</f>
        <v>0</v>
      </c>
      <c r="C6363">
        <f>HLOOKUP("Stedtekst",data!$A$1:$AT$8036,A6363,FALSE)</f>
        <v>0</v>
      </c>
      <c r="D6363">
        <f>HLOOKUP("Målested navn",data!$A$1:$AT$8036,A6363,FALSE)</f>
        <v>0</v>
      </c>
      <c r="E6363">
        <f>HLOOKUP("Prøvetagning",data!$A$1:$AT$8036,A6363,FALSE)</f>
        <v>0</v>
      </c>
      <c r="F6363">
        <f>HLOOKUP("Prøve",data!$A$1:$AT$8036,A6363,FALSE)</f>
        <v>0</v>
      </c>
      <c r="G6363">
        <f>HLOOKUP("ScKode",data!$A$1:$AT$8036,A6363,FALSE)</f>
        <v>0</v>
      </c>
      <c r="H6363">
        <f>HLOOKUP("StofParameter",data!$A$1:$AT$8036,A6363,FALSE)</f>
        <v>0</v>
      </c>
      <c r="I6363">
        <f>HLOOKUP("Dato",data!$A$1:$AT$8036,A6363,FALSE)</f>
        <v>0</v>
      </c>
      <c r="J6363">
        <f>HLOOKUP("Resultat-attribut",data!$A$1:$AT$8036,A6363,FALSE)</f>
        <v>0</v>
      </c>
      <c r="K6363">
        <f>HLOOKUP("Resultat",data!$A$1:$AT$8036,A6363,FALSE)</f>
        <v>0</v>
      </c>
      <c r="L6363">
        <f>HLOOKUP("Enhed",data!$A$1:$AT$8036,A6363,FALSE)</f>
        <v>0</v>
      </c>
    </row>
    <row r="6364" spans="1:12" x14ac:dyDescent="0.2">
      <c r="A6364">
        <v>6363</v>
      </c>
      <c r="B6364">
        <f>HLOOKUP("Referencer",data!$A$1:$AT$8036,A6364,FALSE)</f>
        <v>0</v>
      </c>
      <c r="C6364">
        <f>HLOOKUP("Stedtekst",data!$A$1:$AT$8036,A6364,FALSE)</f>
        <v>0</v>
      </c>
      <c r="D6364">
        <f>HLOOKUP("Målested navn",data!$A$1:$AT$8036,A6364,FALSE)</f>
        <v>0</v>
      </c>
      <c r="E6364">
        <f>HLOOKUP("Prøvetagning",data!$A$1:$AT$8036,A6364,FALSE)</f>
        <v>0</v>
      </c>
      <c r="F6364">
        <f>HLOOKUP("Prøve",data!$A$1:$AT$8036,A6364,FALSE)</f>
        <v>0</v>
      </c>
      <c r="G6364">
        <f>HLOOKUP("ScKode",data!$A$1:$AT$8036,A6364,FALSE)</f>
        <v>0</v>
      </c>
      <c r="H6364">
        <f>HLOOKUP("StofParameter",data!$A$1:$AT$8036,A6364,FALSE)</f>
        <v>0</v>
      </c>
      <c r="I6364">
        <f>HLOOKUP("Dato",data!$A$1:$AT$8036,A6364,FALSE)</f>
        <v>0</v>
      </c>
      <c r="J6364">
        <f>HLOOKUP("Resultat-attribut",data!$A$1:$AT$8036,A6364,FALSE)</f>
        <v>0</v>
      </c>
      <c r="K6364">
        <f>HLOOKUP("Resultat",data!$A$1:$AT$8036,A6364,FALSE)</f>
        <v>0</v>
      </c>
      <c r="L6364">
        <f>HLOOKUP("Enhed",data!$A$1:$AT$8036,A6364,FALSE)</f>
        <v>0</v>
      </c>
    </row>
    <row r="6365" spans="1:12" x14ac:dyDescent="0.2">
      <c r="A6365">
        <v>6364</v>
      </c>
      <c r="B6365">
        <f>HLOOKUP("Referencer",data!$A$1:$AT$8036,A6365,FALSE)</f>
        <v>0</v>
      </c>
      <c r="C6365">
        <f>HLOOKUP("Stedtekst",data!$A$1:$AT$8036,A6365,FALSE)</f>
        <v>0</v>
      </c>
      <c r="D6365">
        <f>HLOOKUP("Målested navn",data!$A$1:$AT$8036,A6365,FALSE)</f>
        <v>0</v>
      </c>
      <c r="E6365">
        <f>HLOOKUP("Prøvetagning",data!$A$1:$AT$8036,A6365,FALSE)</f>
        <v>0</v>
      </c>
      <c r="F6365">
        <f>HLOOKUP("Prøve",data!$A$1:$AT$8036,A6365,FALSE)</f>
        <v>0</v>
      </c>
      <c r="G6365">
        <f>HLOOKUP("ScKode",data!$A$1:$AT$8036,A6365,FALSE)</f>
        <v>0</v>
      </c>
      <c r="H6365">
        <f>HLOOKUP("StofParameter",data!$A$1:$AT$8036,A6365,FALSE)</f>
        <v>0</v>
      </c>
      <c r="I6365">
        <f>HLOOKUP("Dato",data!$A$1:$AT$8036,A6365,FALSE)</f>
        <v>0</v>
      </c>
      <c r="J6365">
        <f>HLOOKUP("Resultat-attribut",data!$A$1:$AT$8036,A6365,FALSE)</f>
        <v>0</v>
      </c>
      <c r="K6365">
        <f>HLOOKUP("Resultat",data!$A$1:$AT$8036,A6365,FALSE)</f>
        <v>0</v>
      </c>
      <c r="L6365">
        <f>HLOOKUP("Enhed",data!$A$1:$AT$8036,A6365,FALSE)</f>
        <v>0</v>
      </c>
    </row>
    <row r="6366" spans="1:12" x14ac:dyDescent="0.2">
      <c r="A6366">
        <v>6365</v>
      </c>
      <c r="B6366">
        <f>HLOOKUP("Referencer",data!$A$1:$AT$8036,A6366,FALSE)</f>
        <v>0</v>
      </c>
      <c r="C6366">
        <f>HLOOKUP("Stedtekst",data!$A$1:$AT$8036,A6366,FALSE)</f>
        <v>0</v>
      </c>
      <c r="D6366">
        <f>HLOOKUP("Målested navn",data!$A$1:$AT$8036,A6366,FALSE)</f>
        <v>0</v>
      </c>
      <c r="E6366">
        <f>HLOOKUP("Prøvetagning",data!$A$1:$AT$8036,A6366,FALSE)</f>
        <v>0</v>
      </c>
      <c r="F6366">
        <f>HLOOKUP("Prøve",data!$A$1:$AT$8036,A6366,FALSE)</f>
        <v>0</v>
      </c>
      <c r="G6366">
        <f>HLOOKUP("ScKode",data!$A$1:$AT$8036,A6366,FALSE)</f>
        <v>0</v>
      </c>
      <c r="H6366">
        <f>HLOOKUP("StofParameter",data!$A$1:$AT$8036,A6366,FALSE)</f>
        <v>0</v>
      </c>
      <c r="I6366">
        <f>HLOOKUP("Dato",data!$A$1:$AT$8036,A6366,FALSE)</f>
        <v>0</v>
      </c>
      <c r="J6366">
        <f>HLOOKUP("Resultat-attribut",data!$A$1:$AT$8036,A6366,FALSE)</f>
        <v>0</v>
      </c>
      <c r="K6366">
        <f>HLOOKUP("Resultat",data!$A$1:$AT$8036,A6366,FALSE)</f>
        <v>0</v>
      </c>
      <c r="L6366">
        <f>HLOOKUP("Enhed",data!$A$1:$AT$8036,A6366,FALSE)</f>
        <v>0</v>
      </c>
    </row>
    <row r="6367" spans="1:12" x14ac:dyDescent="0.2">
      <c r="A6367">
        <v>6366</v>
      </c>
      <c r="B6367">
        <f>HLOOKUP("Referencer",data!$A$1:$AT$8036,A6367,FALSE)</f>
        <v>0</v>
      </c>
      <c r="C6367">
        <f>HLOOKUP("Stedtekst",data!$A$1:$AT$8036,A6367,FALSE)</f>
        <v>0</v>
      </c>
      <c r="D6367">
        <f>HLOOKUP("Målested navn",data!$A$1:$AT$8036,A6367,FALSE)</f>
        <v>0</v>
      </c>
      <c r="E6367">
        <f>HLOOKUP("Prøvetagning",data!$A$1:$AT$8036,A6367,FALSE)</f>
        <v>0</v>
      </c>
      <c r="F6367">
        <f>HLOOKUP("Prøve",data!$A$1:$AT$8036,A6367,FALSE)</f>
        <v>0</v>
      </c>
      <c r="G6367">
        <f>HLOOKUP("ScKode",data!$A$1:$AT$8036,A6367,FALSE)</f>
        <v>0</v>
      </c>
      <c r="H6367">
        <f>HLOOKUP("StofParameter",data!$A$1:$AT$8036,A6367,FALSE)</f>
        <v>0</v>
      </c>
      <c r="I6367">
        <f>HLOOKUP("Dato",data!$A$1:$AT$8036,A6367,FALSE)</f>
        <v>0</v>
      </c>
      <c r="J6367">
        <f>HLOOKUP("Resultat-attribut",data!$A$1:$AT$8036,A6367,FALSE)</f>
        <v>0</v>
      </c>
      <c r="K6367">
        <f>HLOOKUP("Resultat",data!$A$1:$AT$8036,A6367,FALSE)</f>
        <v>0</v>
      </c>
      <c r="L6367">
        <f>HLOOKUP("Enhed",data!$A$1:$AT$8036,A6367,FALSE)</f>
        <v>0</v>
      </c>
    </row>
    <row r="6368" spans="1:12" x14ac:dyDescent="0.2">
      <c r="A6368">
        <v>6367</v>
      </c>
      <c r="B6368">
        <f>HLOOKUP("Referencer",data!$A$1:$AT$8036,A6368,FALSE)</f>
        <v>0</v>
      </c>
      <c r="C6368">
        <f>HLOOKUP("Stedtekst",data!$A$1:$AT$8036,A6368,FALSE)</f>
        <v>0</v>
      </c>
      <c r="D6368">
        <f>HLOOKUP("Målested navn",data!$A$1:$AT$8036,A6368,FALSE)</f>
        <v>0</v>
      </c>
      <c r="E6368">
        <f>HLOOKUP("Prøvetagning",data!$A$1:$AT$8036,A6368,FALSE)</f>
        <v>0</v>
      </c>
      <c r="F6368">
        <f>HLOOKUP("Prøve",data!$A$1:$AT$8036,A6368,FALSE)</f>
        <v>0</v>
      </c>
      <c r="G6368">
        <f>HLOOKUP("ScKode",data!$A$1:$AT$8036,A6368,FALSE)</f>
        <v>0</v>
      </c>
      <c r="H6368">
        <f>HLOOKUP("StofParameter",data!$A$1:$AT$8036,A6368,FALSE)</f>
        <v>0</v>
      </c>
      <c r="I6368">
        <f>HLOOKUP("Dato",data!$A$1:$AT$8036,A6368,FALSE)</f>
        <v>0</v>
      </c>
      <c r="J6368">
        <f>HLOOKUP("Resultat-attribut",data!$A$1:$AT$8036,A6368,FALSE)</f>
        <v>0</v>
      </c>
      <c r="K6368">
        <f>HLOOKUP("Resultat",data!$A$1:$AT$8036,A6368,FALSE)</f>
        <v>0</v>
      </c>
      <c r="L6368">
        <f>HLOOKUP("Enhed",data!$A$1:$AT$8036,A6368,FALSE)</f>
        <v>0</v>
      </c>
    </row>
    <row r="6369" spans="1:12" x14ac:dyDescent="0.2">
      <c r="A6369">
        <v>6368</v>
      </c>
      <c r="B6369">
        <f>HLOOKUP("Referencer",data!$A$1:$AT$8036,A6369,FALSE)</f>
        <v>0</v>
      </c>
      <c r="C6369">
        <f>HLOOKUP("Stedtekst",data!$A$1:$AT$8036,A6369,FALSE)</f>
        <v>0</v>
      </c>
      <c r="D6369">
        <f>HLOOKUP("Målested navn",data!$A$1:$AT$8036,A6369,FALSE)</f>
        <v>0</v>
      </c>
      <c r="E6369">
        <f>HLOOKUP("Prøvetagning",data!$A$1:$AT$8036,A6369,FALSE)</f>
        <v>0</v>
      </c>
      <c r="F6369">
        <f>HLOOKUP("Prøve",data!$A$1:$AT$8036,A6369,FALSE)</f>
        <v>0</v>
      </c>
      <c r="G6369">
        <f>HLOOKUP("ScKode",data!$A$1:$AT$8036,A6369,FALSE)</f>
        <v>0</v>
      </c>
      <c r="H6369">
        <f>HLOOKUP("StofParameter",data!$A$1:$AT$8036,A6369,FALSE)</f>
        <v>0</v>
      </c>
      <c r="I6369">
        <f>HLOOKUP("Dato",data!$A$1:$AT$8036,A6369,FALSE)</f>
        <v>0</v>
      </c>
      <c r="J6369">
        <f>HLOOKUP("Resultat-attribut",data!$A$1:$AT$8036,A6369,FALSE)</f>
        <v>0</v>
      </c>
      <c r="K6369">
        <f>HLOOKUP("Resultat",data!$A$1:$AT$8036,A6369,FALSE)</f>
        <v>0</v>
      </c>
      <c r="L6369">
        <f>HLOOKUP("Enhed",data!$A$1:$AT$8036,A6369,FALSE)</f>
        <v>0</v>
      </c>
    </row>
    <row r="6370" spans="1:12" x14ac:dyDescent="0.2">
      <c r="A6370">
        <v>6369</v>
      </c>
      <c r="B6370">
        <f>HLOOKUP("Referencer",data!$A$1:$AT$8036,A6370,FALSE)</f>
        <v>0</v>
      </c>
      <c r="C6370">
        <f>HLOOKUP("Stedtekst",data!$A$1:$AT$8036,A6370,FALSE)</f>
        <v>0</v>
      </c>
      <c r="D6370">
        <f>HLOOKUP("Målested navn",data!$A$1:$AT$8036,A6370,FALSE)</f>
        <v>0</v>
      </c>
      <c r="E6370">
        <f>HLOOKUP("Prøvetagning",data!$A$1:$AT$8036,A6370,FALSE)</f>
        <v>0</v>
      </c>
      <c r="F6370">
        <f>HLOOKUP("Prøve",data!$A$1:$AT$8036,A6370,FALSE)</f>
        <v>0</v>
      </c>
      <c r="G6370">
        <f>HLOOKUP("ScKode",data!$A$1:$AT$8036,A6370,FALSE)</f>
        <v>0</v>
      </c>
      <c r="H6370">
        <f>HLOOKUP("StofParameter",data!$A$1:$AT$8036,A6370,FALSE)</f>
        <v>0</v>
      </c>
      <c r="I6370">
        <f>HLOOKUP("Dato",data!$A$1:$AT$8036,A6370,FALSE)</f>
        <v>0</v>
      </c>
      <c r="J6370">
        <f>HLOOKUP("Resultat-attribut",data!$A$1:$AT$8036,A6370,FALSE)</f>
        <v>0</v>
      </c>
      <c r="K6370">
        <f>HLOOKUP("Resultat",data!$A$1:$AT$8036,A6370,FALSE)</f>
        <v>0</v>
      </c>
      <c r="L6370">
        <f>HLOOKUP("Enhed",data!$A$1:$AT$8036,A6370,FALSE)</f>
        <v>0</v>
      </c>
    </row>
    <row r="6371" spans="1:12" x14ac:dyDescent="0.2">
      <c r="A6371">
        <v>6370</v>
      </c>
      <c r="B6371">
        <f>HLOOKUP("Referencer",data!$A$1:$AT$8036,A6371,FALSE)</f>
        <v>0</v>
      </c>
      <c r="C6371">
        <f>HLOOKUP("Stedtekst",data!$A$1:$AT$8036,A6371,FALSE)</f>
        <v>0</v>
      </c>
      <c r="D6371">
        <f>HLOOKUP("Målested navn",data!$A$1:$AT$8036,A6371,FALSE)</f>
        <v>0</v>
      </c>
      <c r="E6371">
        <f>HLOOKUP("Prøvetagning",data!$A$1:$AT$8036,A6371,FALSE)</f>
        <v>0</v>
      </c>
      <c r="F6371">
        <f>HLOOKUP("Prøve",data!$A$1:$AT$8036,A6371,FALSE)</f>
        <v>0</v>
      </c>
      <c r="G6371">
        <f>HLOOKUP("ScKode",data!$A$1:$AT$8036,A6371,FALSE)</f>
        <v>0</v>
      </c>
      <c r="H6371">
        <f>HLOOKUP("StofParameter",data!$A$1:$AT$8036,A6371,FALSE)</f>
        <v>0</v>
      </c>
      <c r="I6371">
        <f>HLOOKUP("Dato",data!$A$1:$AT$8036,A6371,FALSE)</f>
        <v>0</v>
      </c>
      <c r="J6371">
        <f>HLOOKUP("Resultat-attribut",data!$A$1:$AT$8036,A6371,FALSE)</f>
        <v>0</v>
      </c>
      <c r="K6371">
        <f>HLOOKUP("Resultat",data!$A$1:$AT$8036,A6371,FALSE)</f>
        <v>0</v>
      </c>
      <c r="L6371">
        <f>HLOOKUP("Enhed",data!$A$1:$AT$8036,A6371,FALSE)</f>
        <v>0</v>
      </c>
    </row>
    <row r="6372" spans="1:12" x14ac:dyDescent="0.2">
      <c r="A6372">
        <v>6371</v>
      </c>
      <c r="B6372">
        <f>HLOOKUP("Referencer",data!$A$1:$AT$8036,A6372,FALSE)</f>
        <v>0</v>
      </c>
      <c r="C6372">
        <f>HLOOKUP("Stedtekst",data!$A$1:$AT$8036,A6372,FALSE)</f>
        <v>0</v>
      </c>
      <c r="D6372">
        <f>HLOOKUP("Målested navn",data!$A$1:$AT$8036,A6372,FALSE)</f>
        <v>0</v>
      </c>
      <c r="E6372">
        <f>HLOOKUP("Prøvetagning",data!$A$1:$AT$8036,A6372,FALSE)</f>
        <v>0</v>
      </c>
      <c r="F6372">
        <f>HLOOKUP("Prøve",data!$A$1:$AT$8036,A6372,FALSE)</f>
        <v>0</v>
      </c>
      <c r="G6372">
        <f>HLOOKUP("ScKode",data!$A$1:$AT$8036,A6372,FALSE)</f>
        <v>0</v>
      </c>
      <c r="H6372">
        <f>HLOOKUP("StofParameter",data!$A$1:$AT$8036,A6372,FALSE)</f>
        <v>0</v>
      </c>
      <c r="I6372">
        <f>HLOOKUP("Dato",data!$A$1:$AT$8036,A6372,FALSE)</f>
        <v>0</v>
      </c>
      <c r="J6372">
        <f>HLOOKUP("Resultat-attribut",data!$A$1:$AT$8036,A6372,FALSE)</f>
        <v>0</v>
      </c>
      <c r="K6372">
        <f>HLOOKUP("Resultat",data!$A$1:$AT$8036,A6372,FALSE)</f>
        <v>0</v>
      </c>
      <c r="L6372">
        <f>HLOOKUP("Enhed",data!$A$1:$AT$8036,A6372,FALSE)</f>
        <v>0</v>
      </c>
    </row>
    <row r="6373" spans="1:12" x14ac:dyDescent="0.2">
      <c r="A6373">
        <v>6372</v>
      </c>
      <c r="B6373">
        <f>HLOOKUP("Referencer",data!$A$1:$AT$8036,A6373,FALSE)</f>
        <v>0</v>
      </c>
      <c r="C6373">
        <f>HLOOKUP("Stedtekst",data!$A$1:$AT$8036,A6373,FALSE)</f>
        <v>0</v>
      </c>
      <c r="D6373">
        <f>HLOOKUP("Målested navn",data!$A$1:$AT$8036,A6373,FALSE)</f>
        <v>0</v>
      </c>
      <c r="E6373">
        <f>HLOOKUP("Prøvetagning",data!$A$1:$AT$8036,A6373,FALSE)</f>
        <v>0</v>
      </c>
      <c r="F6373">
        <f>HLOOKUP("Prøve",data!$A$1:$AT$8036,A6373,FALSE)</f>
        <v>0</v>
      </c>
      <c r="G6373">
        <f>HLOOKUP("ScKode",data!$A$1:$AT$8036,A6373,FALSE)</f>
        <v>0</v>
      </c>
      <c r="H6373">
        <f>HLOOKUP("StofParameter",data!$A$1:$AT$8036,A6373,FALSE)</f>
        <v>0</v>
      </c>
      <c r="I6373">
        <f>HLOOKUP("Dato",data!$A$1:$AT$8036,A6373,FALSE)</f>
        <v>0</v>
      </c>
      <c r="J6373">
        <f>HLOOKUP("Resultat-attribut",data!$A$1:$AT$8036,A6373,FALSE)</f>
        <v>0</v>
      </c>
      <c r="K6373">
        <f>HLOOKUP("Resultat",data!$A$1:$AT$8036,A6373,FALSE)</f>
        <v>0</v>
      </c>
      <c r="L6373">
        <f>HLOOKUP("Enhed",data!$A$1:$AT$8036,A6373,FALSE)</f>
        <v>0</v>
      </c>
    </row>
    <row r="6374" spans="1:12" x14ac:dyDescent="0.2">
      <c r="A6374">
        <v>6373</v>
      </c>
      <c r="B6374">
        <f>HLOOKUP("Referencer",data!$A$1:$AT$8036,A6374,FALSE)</f>
        <v>0</v>
      </c>
      <c r="C6374">
        <f>HLOOKUP("Stedtekst",data!$A$1:$AT$8036,A6374,FALSE)</f>
        <v>0</v>
      </c>
      <c r="D6374">
        <f>HLOOKUP("Målested navn",data!$A$1:$AT$8036,A6374,FALSE)</f>
        <v>0</v>
      </c>
      <c r="E6374">
        <f>HLOOKUP("Prøvetagning",data!$A$1:$AT$8036,A6374,FALSE)</f>
        <v>0</v>
      </c>
      <c r="F6374">
        <f>HLOOKUP("Prøve",data!$A$1:$AT$8036,A6374,FALSE)</f>
        <v>0</v>
      </c>
      <c r="G6374">
        <f>HLOOKUP("ScKode",data!$A$1:$AT$8036,A6374,FALSE)</f>
        <v>0</v>
      </c>
      <c r="H6374">
        <f>HLOOKUP("StofParameter",data!$A$1:$AT$8036,A6374,FALSE)</f>
        <v>0</v>
      </c>
      <c r="I6374">
        <f>HLOOKUP("Dato",data!$A$1:$AT$8036,A6374,FALSE)</f>
        <v>0</v>
      </c>
      <c r="J6374">
        <f>HLOOKUP("Resultat-attribut",data!$A$1:$AT$8036,A6374,FALSE)</f>
        <v>0</v>
      </c>
      <c r="K6374">
        <f>HLOOKUP("Resultat",data!$A$1:$AT$8036,A6374,FALSE)</f>
        <v>0</v>
      </c>
      <c r="L6374">
        <f>HLOOKUP("Enhed",data!$A$1:$AT$8036,A6374,FALSE)</f>
        <v>0</v>
      </c>
    </row>
    <row r="6375" spans="1:12" x14ac:dyDescent="0.2">
      <c r="A6375">
        <v>6374</v>
      </c>
      <c r="B6375">
        <f>HLOOKUP("Referencer",data!$A$1:$AT$8036,A6375,FALSE)</f>
        <v>0</v>
      </c>
      <c r="C6375">
        <f>HLOOKUP("Stedtekst",data!$A$1:$AT$8036,A6375,FALSE)</f>
        <v>0</v>
      </c>
      <c r="D6375">
        <f>HLOOKUP("Målested navn",data!$A$1:$AT$8036,A6375,FALSE)</f>
        <v>0</v>
      </c>
      <c r="E6375">
        <f>HLOOKUP("Prøvetagning",data!$A$1:$AT$8036,A6375,FALSE)</f>
        <v>0</v>
      </c>
      <c r="F6375">
        <f>HLOOKUP("Prøve",data!$A$1:$AT$8036,A6375,FALSE)</f>
        <v>0</v>
      </c>
      <c r="G6375">
        <f>HLOOKUP("ScKode",data!$A$1:$AT$8036,A6375,FALSE)</f>
        <v>0</v>
      </c>
      <c r="H6375">
        <f>HLOOKUP("StofParameter",data!$A$1:$AT$8036,A6375,FALSE)</f>
        <v>0</v>
      </c>
      <c r="I6375">
        <f>HLOOKUP("Dato",data!$A$1:$AT$8036,A6375,FALSE)</f>
        <v>0</v>
      </c>
      <c r="J6375">
        <f>HLOOKUP("Resultat-attribut",data!$A$1:$AT$8036,A6375,FALSE)</f>
        <v>0</v>
      </c>
      <c r="K6375">
        <f>HLOOKUP("Resultat",data!$A$1:$AT$8036,A6375,FALSE)</f>
        <v>0</v>
      </c>
      <c r="L6375">
        <f>HLOOKUP("Enhed",data!$A$1:$AT$8036,A6375,FALSE)</f>
        <v>0</v>
      </c>
    </row>
    <row r="6376" spans="1:12" x14ac:dyDescent="0.2">
      <c r="A6376">
        <v>6375</v>
      </c>
      <c r="B6376">
        <f>HLOOKUP("Referencer",data!$A$1:$AT$8036,A6376,FALSE)</f>
        <v>0</v>
      </c>
      <c r="C6376">
        <f>HLOOKUP("Stedtekst",data!$A$1:$AT$8036,A6376,FALSE)</f>
        <v>0</v>
      </c>
      <c r="D6376">
        <f>HLOOKUP("Målested navn",data!$A$1:$AT$8036,A6376,FALSE)</f>
        <v>0</v>
      </c>
      <c r="E6376">
        <f>HLOOKUP("Prøvetagning",data!$A$1:$AT$8036,A6376,FALSE)</f>
        <v>0</v>
      </c>
      <c r="F6376">
        <f>HLOOKUP("Prøve",data!$A$1:$AT$8036,A6376,FALSE)</f>
        <v>0</v>
      </c>
      <c r="G6376">
        <f>HLOOKUP("ScKode",data!$A$1:$AT$8036,A6376,FALSE)</f>
        <v>0</v>
      </c>
      <c r="H6376">
        <f>HLOOKUP("StofParameter",data!$A$1:$AT$8036,A6376,FALSE)</f>
        <v>0</v>
      </c>
      <c r="I6376">
        <f>HLOOKUP("Dato",data!$A$1:$AT$8036,A6376,FALSE)</f>
        <v>0</v>
      </c>
      <c r="J6376">
        <f>HLOOKUP("Resultat-attribut",data!$A$1:$AT$8036,A6376,FALSE)</f>
        <v>0</v>
      </c>
      <c r="K6376">
        <f>HLOOKUP("Resultat",data!$A$1:$AT$8036,A6376,FALSE)</f>
        <v>0</v>
      </c>
      <c r="L6376">
        <f>HLOOKUP("Enhed",data!$A$1:$AT$8036,A6376,FALSE)</f>
        <v>0</v>
      </c>
    </row>
    <row r="6377" spans="1:12" x14ac:dyDescent="0.2">
      <c r="A6377">
        <v>6376</v>
      </c>
      <c r="B6377">
        <f>HLOOKUP("Referencer",data!$A$1:$AT$8036,A6377,FALSE)</f>
        <v>0</v>
      </c>
      <c r="C6377">
        <f>HLOOKUP("Stedtekst",data!$A$1:$AT$8036,A6377,FALSE)</f>
        <v>0</v>
      </c>
      <c r="D6377">
        <f>HLOOKUP("Målested navn",data!$A$1:$AT$8036,A6377,FALSE)</f>
        <v>0</v>
      </c>
      <c r="E6377">
        <f>HLOOKUP("Prøvetagning",data!$A$1:$AT$8036,A6377,FALSE)</f>
        <v>0</v>
      </c>
      <c r="F6377">
        <f>HLOOKUP("Prøve",data!$A$1:$AT$8036,A6377,FALSE)</f>
        <v>0</v>
      </c>
      <c r="G6377">
        <f>HLOOKUP("ScKode",data!$A$1:$AT$8036,A6377,FALSE)</f>
        <v>0</v>
      </c>
      <c r="H6377">
        <f>HLOOKUP("StofParameter",data!$A$1:$AT$8036,A6377,FALSE)</f>
        <v>0</v>
      </c>
      <c r="I6377">
        <f>HLOOKUP("Dato",data!$A$1:$AT$8036,A6377,FALSE)</f>
        <v>0</v>
      </c>
      <c r="J6377">
        <f>HLOOKUP("Resultat-attribut",data!$A$1:$AT$8036,A6377,FALSE)</f>
        <v>0</v>
      </c>
      <c r="K6377">
        <f>HLOOKUP("Resultat",data!$A$1:$AT$8036,A6377,FALSE)</f>
        <v>0</v>
      </c>
      <c r="L6377">
        <f>HLOOKUP("Enhed",data!$A$1:$AT$8036,A6377,FALSE)</f>
        <v>0</v>
      </c>
    </row>
    <row r="6378" spans="1:12" x14ac:dyDescent="0.2">
      <c r="A6378">
        <v>6377</v>
      </c>
      <c r="B6378">
        <f>HLOOKUP("Referencer",data!$A$1:$AT$8036,A6378,FALSE)</f>
        <v>0</v>
      </c>
      <c r="C6378">
        <f>HLOOKUP("Stedtekst",data!$A$1:$AT$8036,A6378,FALSE)</f>
        <v>0</v>
      </c>
      <c r="D6378">
        <f>HLOOKUP("Målested navn",data!$A$1:$AT$8036,A6378,FALSE)</f>
        <v>0</v>
      </c>
      <c r="E6378">
        <f>HLOOKUP("Prøvetagning",data!$A$1:$AT$8036,A6378,FALSE)</f>
        <v>0</v>
      </c>
      <c r="F6378">
        <f>HLOOKUP("Prøve",data!$A$1:$AT$8036,A6378,FALSE)</f>
        <v>0</v>
      </c>
      <c r="G6378">
        <f>HLOOKUP("ScKode",data!$A$1:$AT$8036,A6378,FALSE)</f>
        <v>0</v>
      </c>
      <c r="H6378">
        <f>HLOOKUP("StofParameter",data!$A$1:$AT$8036,A6378,FALSE)</f>
        <v>0</v>
      </c>
      <c r="I6378">
        <f>HLOOKUP("Dato",data!$A$1:$AT$8036,A6378,FALSE)</f>
        <v>0</v>
      </c>
      <c r="J6378">
        <f>HLOOKUP("Resultat-attribut",data!$A$1:$AT$8036,A6378,FALSE)</f>
        <v>0</v>
      </c>
      <c r="K6378">
        <f>HLOOKUP("Resultat",data!$A$1:$AT$8036,A6378,FALSE)</f>
        <v>0</v>
      </c>
      <c r="L6378">
        <f>HLOOKUP("Enhed",data!$A$1:$AT$8036,A6378,FALSE)</f>
        <v>0</v>
      </c>
    </row>
    <row r="6379" spans="1:12" x14ac:dyDescent="0.2">
      <c r="A6379">
        <v>6378</v>
      </c>
      <c r="B6379">
        <f>HLOOKUP("Referencer",data!$A$1:$AT$8036,A6379,FALSE)</f>
        <v>0</v>
      </c>
      <c r="C6379">
        <f>HLOOKUP("Stedtekst",data!$A$1:$AT$8036,A6379,FALSE)</f>
        <v>0</v>
      </c>
      <c r="D6379">
        <f>HLOOKUP("Målested navn",data!$A$1:$AT$8036,A6379,FALSE)</f>
        <v>0</v>
      </c>
      <c r="E6379">
        <f>HLOOKUP("Prøvetagning",data!$A$1:$AT$8036,A6379,FALSE)</f>
        <v>0</v>
      </c>
      <c r="F6379">
        <f>HLOOKUP("Prøve",data!$A$1:$AT$8036,A6379,FALSE)</f>
        <v>0</v>
      </c>
      <c r="G6379">
        <f>HLOOKUP("ScKode",data!$A$1:$AT$8036,A6379,FALSE)</f>
        <v>0</v>
      </c>
      <c r="H6379">
        <f>HLOOKUP("StofParameter",data!$A$1:$AT$8036,A6379,FALSE)</f>
        <v>0</v>
      </c>
      <c r="I6379">
        <f>HLOOKUP("Dato",data!$A$1:$AT$8036,A6379,FALSE)</f>
        <v>0</v>
      </c>
      <c r="J6379">
        <f>HLOOKUP("Resultat-attribut",data!$A$1:$AT$8036,A6379,FALSE)</f>
        <v>0</v>
      </c>
      <c r="K6379">
        <f>HLOOKUP("Resultat",data!$A$1:$AT$8036,A6379,FALSE)</f>
        <v>0</v>
      </c>
      <c r="L6379">
        <f>HLOOKUP("Enhed",data!$A$1:$AT$8036,A6379,FALSE)</f>
        <v>0</v>
      </c>
    </row>
    <row r="6380" spans="1:12" x14ac:dyDescent="0.2">
      <c r="A6380">
        <v>6379</v>
      </c>
      <c r="B6380">
        <f>HLOOKUP("Referencer",data!$A$1:$AT$8036,A6380,FALSE)</f>
        <v>0</v>
      </c>
      <c r="C6380">
        <f>HLOOKUP("Stedtekst",data!$A$1:$AT$8036,A6380,FALSE)</f>
        <v>0</v>
      </c>
      <c r="D6380">
        <f>HLOOKUP("Målested navn",data!$A$1:$AT$8036,A6380,FALSE)</f>
        <v>0</v>
      </c>
      <c r="E6380">
        <f>HLOOKUP("Prøvetagning",data!$A$1:$AT$8036,A6380,FALSE)</f>
        <v>0</v>
      </c>
      <c r="F6380">
        <f>HLOOKUP("Prøve",data!$A$1:$AT$8036,A6380,FALSE)</f>
        <v>0</v>
      </c>
      <c r="G6380">
        <f>HLOOKUP("ScKode",data!$A$1:$AT$8036,A6380,FALSE)</f>
        <v>0</v>
      </c>
      <c r="H6380">
        <f>HLOOKUP("StofParameter",data!$A$1:$AT$8036,A6380,FALSE)</f>
        <v>0</v>
      </c>
      <c r="I6380">
        <f>HLOOKUP("Dato",data!$A$1:$AT$8036,A6380,FALSE)</f>
        <v>0</v>
      </c>
      <c r="J6380">
        <f>HLOOKUP("Resultat-attribut",data!$A$1:$AT$8036,A6380,FALSE)</f>
        <v>0</v>
      </c>
      <c r="K6380">
        <f>HLOOKUP("Resultat",data!$A$1:$AT$8036,A6380,FALSE)</f>
        <v>0</v>
      </c>
      <c r="L6380">
        <f>HLOOKUP("Enhed",data!$A$1:$AT$8036,A6380,FALSE)</f>
        <v>0</v>
      </c>
    </row>
    <row r="6381" spans="1:12" x14ac:dyDescent="0.2">
      <c r="A6381">
        <v>6380</v>
      </c>
      <c r="B6381">
        <f>HLOOKUP("Referencer",data!$A$1:$AT$8036,A6381,FALSE)</f>
        <v>0</v>
      </c>
      <c r="C6381">
        <f>HLOOKUP("Stedtekst",data!$A$1:$AT$8036,A6381,FALSE)</f>
        <v>0</v>
      </c>
      <c r="D6381">
        <f>HLOOKUP("Målested navn",data!$A$1:$AT$8036,A6381,FALSE)</f>
        <v>0</v>
      </c>
      <c r="E6381">
        <f>HLOOKUP("Prøvetagning",data!$A$1:$AT$8036,A6381,FALSE)</f>
        <v>0</v>
      </c>
      <c r="F6381">
        <f>HLOOKUP("Prøve",data!$A$1:$AT$8036,A6381,FALSE)</f>
        <v>0</v>
      </c>
      <c r="G6381">
        <f>HLOOKUP("ScKode",data!$A$1:$AT$8036,A6381,FALSE)</f>
        <v>0</v>
      </c>
      <c r="H6381">
        <f>HLOOKUP("StofParameter",data!$A$1:$AT$8036,A6381,FALSE)</f>
        <v>0</v>
      </c>
      <c r="I6381">
        <f>HLOOKUP("Dato",data!$A$1:$AT$8036,A6381,FALSE)</f>
        <v>0</v>
      </c>
      <c r="J6381">
        <f>HLOOKUP("Resultat-attribut",data!$A$1:$AT$8036,A6381,FALSE)</f>
        <v>0</v>
      </c>
      <c r="K6381">
        <f>HLOOKUP("Resultat",data!$A$1:$AT$8036,A6381,FALSE)</f>
        <v>0</v>
      </c>
      <c r="L6381">
        <f>HLOOKUP("Enhed",data!$A$1:$AT$8036,A6381,FALSE)</f>
        <v>0</v>
      </c>
    </row>
    <row r="6382" spans="1:12" x14ac:dyDescent="0.2">
      <c r="A6382">
        <v>6381</v>
      </c>
      <c r="B6382">
        <f>HLOOKUP("Referencer",data!$A$1:$AT$8036,A6382,FALSE)</f>
        <v>0</v>
      </c>
      <c r="C6382">
        <f>HLOOKUP("Stedtekst",data!$A$1:$AT$8036,A6382,FALSE)</f>
        <v>0</v>
      </c>
      <c r="D6382">
        <f>HLOOKUP("Målested navn",data!$A$1:$AT$8036,A6382,FALSE)</f>
        <v>0</v>
      </c>
      <c r="E6382">
        <f>HLOOKUP("Prøvetagning",data!$A$1:$AT$8036,A6382,FALSE)</f>
        <v>0</v>
      </c>
      <c r="F6382">
        <f>HLOOKUP("Prøve",data!$A$1:$AT$8036,A6382,FALSE)</f>
        <v>0</v>
      </c>
      <c r="G6382">
        <f>HLOOKUP("ScKode",data!$A$1:$AT$8036,A6382,FALSE)</f>
        <v>0</v>
      </c>
      <c r="H6382">
        <f>HLOOKUP("StofParameter",data!$A$1:$AT$8036,A6382,FALSE)</f>
        <v>0</v>
      </c>
      <c r="I6382">
        <f>HLOOKUP("Dato",data!$A$1:$AT$8036,A6382,FALSE)</f>
        <v>0</v>
      </c>
      <c r="J6382">
        <f>HLOOKUP("Resultat-attribut",data!$A$1:$AT$8036,A6382,FALSE)</f>
        <v>0</v>
      </c>
      <c r="K6382">
        <f>HLOOKUP("Resultat",data!$A$1:$AT$8036,A6382,FALSE)</f>
        <v>0</v>
      </c>
      <c r="L6382">
        <f>HLOOKUP("Enhed",data!$A$1:$AT$8036,A6382,FALSE)</f>
        <v>0</v>
      </c>
    </row>
    <row r="6383" spans="1:12" x14ac:dyDescent="0.2">
      <c r="A6383">
        <v>6382</v>
      </c>
      <c r="B6383">
        <f>HLOOKUP("Referencer",data!$A$1:$AT$8036,A6383,FALSE)</f>
        <v>0</v>
      </c>
      <c r="C6383">
        <f>HLOOKUP("Stedtekst",data!$A$1:$AT$8036,A6383,FALSE)</f>
        <v>0</v>
      </c>
      <c r="D6383">
        <f>HLOOKUP("Målested navn",data!$A$1:$AT$8036,A6383,FALSE)</f>
        <v>0</v>
      </c>
      <c r="E6383">
        <f>HLOOKUP("Prøvetagning",data!$A$1:$AT$8036,A6383,FALSE)</f>
        <v>0</v>
      </c>
      <c r="F6383">
        <f>HLOOKUP("Prøve",data!$A$1:$AT$8036,A6383,FALSE)</f>
        <v>0</v>
      </c>
      <c r="G6383">
        <f>HLOOKUP("ScKode",data!$A$1:$AT$8036,A6383,FALSE)</f>
        <v>0</v>
      </c>
      <c r="H6383">
        <f>HLOOKUP("StofParameter",data!$A$1:$AT$8036,A6383,FALSE)</f>
        <v>0</v>
      </c>
      <c r="I6383">
        <f>HLOOKUP("Dato",data!$A$1:$AT$8036,A6383,FALSE)</f>
        <v>0</v>
      </c>
      <c r="J6383">
        <f>HLOOKUP("Resultat-attribut",data!$A$1:$AT$8036,A6383,FALSE)</f>
        <v>0</v>
      </c>
      <c r="K6383">
        <f>HLOOKUP("Resultat",data!$A$1:$AT$8036,A6383,FALSE)</f>
        <v>0</v>
      </c>
      <c r="L6383">
        <f>HLOOKUP("Enhed",data!$A$1:$AT$8036,A6383,FALSE)</f>
        <v>0</v>
      </c>
    </row>
    <row r="6384" spans="1:12" x14ac:dyDescent="0.2">
      <c r="A6384">
        <v>6383</v>
      </c>
      <c r="B6384">
        <f>HLOOKUP("Referencer",data!$A$1:$AT$8036,A6384,FALSE)</f>
        <v>0</v>
      </c>
      <c r="C6384">
        <f>HLOOKUP("Stedtekst",data!$A$1:$AT$8036,A6384,FALSE)</f>
        <v>0</v>
      </c>
      <c r="D6384">
        <f>HLOOKUP("Målested navn",data!$A$1:$AT$8036,A6384,FALSE)</f>
        <v>0</v>
      </c>
      <c r="E6384">
        <f>HLOOKUP("Prøvetagning",data!$A$1:$AT$8036,A6384,FALSE)</f>
        <v>0</v>
      </c>
      <c r="F6384">
        <f>HLOOKUP("Prøve",data!$A$1:$AT$8036,A6384,FALSE)</f>
        <v>0</v>
      </c>
      <c r="G6384">
        <f>HLOOKUP("ScKode",data!$A$1:$AT$8036,A6384,FALSE)</f>
        <v>0</v>
      </c>
      <c r="H6384">
        <f>HLOOKUP("StofParameter",data!$A$1:$AT$8036,A6384,FALSE)</f>
        <v>0</v>
      </c>
      <c r="I6384">
        <f>HLOOKUP("Dato",data!$A$1:$AT$8036,A6384,FALSE)</f>
        <v>0</v>
      </c>
      <c r="J6384">
        <f>HLOOKUP("Resultat-attribut",data!$A$1:$AT$8036,A6384,FALSE)</f>
        <v>0</v>
      </c>
      <c r="K6384">
        <f>HLOOKUP("Resultat",data!$A$1:$AT$8036,A6384,FALSE)</f>
        <v>0</v>
      </c>
      <c r="L6384">
        <f>HLOOKUP("Enhed",data!$A$1:$AT$8036,A6384,FALSE)</f>
        <v>0</v>
      </c>
    </row>
    <row r="6385" spans="1:12" x14ac:dyDescent="0.2">
      <c r="A6385">
        <v>6384</v>
      </c>
      <c r="B6385">
        <f>HLOOKUP("Referencer",data!$A$1:$AT$8036,A6385,FALSE)</f>
        <v>0</v>
      </c>
      <c r="C6385">
        <f>HLOOKUP("Stedtekst",data!$A$1:$AT$8036,A6385,FALSE)</f>
        <v>0</v>
      </c>
      <c r="D6385">
        <f>HLOOKUP("Målested navn",data!$A$1:$AT$8036,A6385,FALSE)</f>
        <v>0</v>
      </c>
      <c r="E6385">
        <f>HLOOKUP("Prøvetagning",data!$A$1:$AT$8036,A6385,FALSE)</f>
        <v>0</v>
      </c>
      <c r="F6385">
        <f>HLOOKUP("Prøve",data!$A$1:$AT$8036,A6385,FALSE)</f>
        <v>0</v>
      </c>
      <c r="G6385">
        <f>HLOOKUP("ScKode",data!$A$1:$AT$8036,A6385,FALSE)</f>
        <v>0</v>
      </c>
      <c r="H6385">
        <f>HLOOKUP("StofParameter",data!$A$1:$AT$8036,A6385,FALSE)</f>
        <v>0</v>
      </c>
      <c r="I6385">
        <f>HLOOKUP("Dato",data!$A$1:$AT$8036,A6385,FALSE)</f>
        <v>0</v>
      </c>
      <c r="J6385">
        <f>HLOOKUP("Resultat-attribut",data!$A$1:$AT$8036,A6385,FALSE)</f>
        <v>0</v>
      </c>
      <c r="K6385">
        <f>HLOOKUP("Resultat",data!$A$1:$AT$8036,A6385,FALSE)</f>
        <v>0</v>
      </c>
      <c r="L6385">
        <f>HLOOKUP("Enhed",data!$A$1:$AT$8036,A6385,FALSE)</f>
        <v>0</v>
      </c>
    </row>
    <row r="6386" spans="1:12" x14ac:dyDescent="0.2">
      <c r="A6386">
        <v>6385</v>
      </c>
      <c r="B6386">
        <f>HLOOKUP("Referencer",data!$A$1:$AT$8036,A6386,FALSE)</f>
        <v>0</v>
      </c>
      <c r="C6386">
        <f>HLOOKUP("Stedtekst",data!$A$1:$AT$8036,A6386,FALSE)</f>
        <v>0</v>
      </c>
      <c r="D6386">
        <f>HLOOKUP("Målested navn",data!$A$1:$AT$8036,A6386,FALSE)</f>
        <v>0</v>
      </c>
      <c r="E6386">
        <f>HLOOKUP("Prøvetagning",data!$A$1:$AT$8036,A6386,FALSE)</f>
        <v>0</v>
      </c>
      <c r="F6386">
        <f>HLOOKUP("Prøve",data!$A$1:$AT$8036,A6386,FALSE)</f>
        <v>0</v>
      </c>
      <c r="G6386">
        <f>HLOOKUP("ScKode",data!$A$1:$AT$8036,A6386,FALSE)</f>
        <v>0</v>
      </c>
      <c r="H6386">
        <f>HLOOKUP("StofParameter",data!$A$1:$AT$8036,A6386,FALSE)</f>
        <v>0</v>
      </c>
      <c r="I6386">
        <f>HLOOKUP("Dato",data!$A$1:$AT$8036,A6386,FALSE)</f>
        <v>0</v>
      </c>
      <c r="J6386">
        <f>HLOOKUP("Resultat-attribut",data!$A$1:$AT$8036,A6386,FALSE)</f>
        <v>0</v>
      </c>
      <c r="K6386">
        <f>HLOOKUP("Resultat",data!$A$1:$AT$8036,A6386,FALSE)</f>
        <v>0</v>
      </c>
      <c r="L6386">
        <f>HLOOKUP("Enhed",data!$A$1:$AT$8036,A6386,FALSE)</f>
        <v>0</v>
      </c>
    </row>
    <row r="6387" spans="1:12" x14ac:dyDescent="0.2">
      <c r="A6387">
        <v>6386</v>
      </c>
      <c r="B6387">
        <f>HLOOKUP("Referencer",data!$A$1:$AT$8036,A6387,FALSE)</f>
        <v>0</v>
      </c>
      <c r="C6387">
        <f>HLOOKUP("Stedtekst",data!$A$1:$AT$8036,A6387,FALSE)</f>
        <v>0</v>
      </c>
      <c r="D6387">
        <f>HLOOKUP("Målested navn",data!$A$1:$AT$8036,A6387,FALSE)</f>
        <v>0</v>
      </c>
      <c r="E6387">
        <f>HLOOKUP("Prøvetagning",data!$A$1:$AT$8036,A6387,FALSE)</f>
        <v>0</v>
      </c>
      <c r="F6387">
        <f>HLOOKUP("Prøve",data!$A$1:$AT$8036,A6387,FALSE)</f>
        <v>0</v>
      </c>
      <c r="G6387">
        <f>HLOOKUP("ScKode",data!$A$1:$AT$8036,A6387,FALSE)</f>
        <v>0</v>
      </c>
      <c r="H6387">
        <f>HLOOKUP("StofParameter",data!$A$1:$AT$8036,A6387,FALSE)</f>
        <v>0</v>
      </c>
      <c r="I6387">
        <f>HLOOKUP("Dato",data!$A$1:$AT$8036,A6387,FALSE)</f>
        <v>0</v>
      </c>
      <c r="J6387">
        <f>HLOOKUP("Resultat-attribut",data!$A$1:$AT$8036,A6387,FALSE)</f>
        <v>0</v>
      </c>
      <c r="K6387">
        <f>HLOOKUP("Resultat",data!$A$1:$AT$8036,A6387,FALSE)</f>
        <v>0</v>
      </c>
      <c r="L6387">
        <f>HLOOKUP("Enhed",data!$A$1:$AT$8036,A6387,FALSE)</f>
        <v>0</v>
      </c>
    </row>
    <row r="6388" spans="1:12" x14ac:dyDescent="0.2">
      <c r="A6388">
        <v>6387</v>
      </c>
      <c r="B6388">
        <f>HLOOKUP("Referencer",data!$A$1:$AT$8036,A6388,FALSE)</f>
        <v>0</v>
      </c>
      <c r="C6388">
        <f>HLOOKUP("Stedtekst",data!$A$1:$AT$8036,A6388,FALSE)</f>
        <v>0</v>
      </c>
      <c r="D6388">
        <f>HLOOKUP("Målested navn",data!$A$1:$AT$8036,A6388,FALSE)</f>
        <v>0</v>
      </c>
      <c r="E6388">
        <f>HLOOKUP("Prøvetagning",data!$A$1:$AT$8036,A6388,FALSE)</f>
        <v>0</v>
      </c>
      <c r="F6388">
        <f>HLOOKUP("Prøve",data!$A$1:$AT$8036,A6388,FALSE)</f>
        <v>0</v>
      </c>
      <c r="G6388">
        <f>HLOOKUP("ScKode",data!$A$1:$AT$8036,A6388,FALSE)</f>
        <v>0</v>
      </c>
      <c r="H6388">
        <f>HLOOKUP("StofParameter",data!$A$1:$AT$8036,A6388,FALSE)</f>
        <v>0</v>
      </c>
      <c r="I6388">
        <f>HLOOKUP("Dato",data!$A$1:$AT$8036,A6388,FALSE)</f>
        <v>0</v>
      </c>
      <c r="J6388">
        <f>HLOOKUP("Resultat-attribut",data!$A$1:$AT$8036,A6388,FALSE)</f>
        <v>0</v>
      </c>
      <c r="K6388">
        <f>HLOOKUP("Resultat",data!$A$1:$AT$8036,A6388,FALSE)</f>
        <v>0</v>
      </c>
      <c r="L6388">
        <f>HLOOKUP("Enhed",data!$A$1:$AT$8036,A6388,FALSE)</f>
        <v>0</v>
      </c>
    </row>
    <row r="6389" spans="1:12" x14ac:dyDescent="0.2">
      <c r="A6389">
        <v>6388</v>
      </c>
      <c r="B6389">
        <f>HLOOKUP("Referencer",data!$A$1:$AT$8036,A6389,FALSE)</f>
        <v>0</v>
      </c>
      <c r="C6389">
        <f>HLOOKUP("Stedtekst",data!$A$1:$AT$8036,A6389,FALSE)</f>
        <v>0</v>
      </c>
      <c r="D6389">
        <f>HLOOKUP("Målested navn",data!$A$1:$AT$8036,A6389,FALSE)</f>
        <v>0</v>
      </c>
      <c r="E6389">
        <f>HLOOKUP("Prøvetagning",data!$A$1:$AT$8036,A6389,FALSE)</f>
        <v>0</v>
      </c>
      <c r="F6389">
        <f>HLOOKUP("Prøve",data!$A$1:$AT$8036,A6389,FALSE)</f>
        <v>0</v>
      </c>
      <c r="G6389">
        <f>HLOOKUP("ScKode",data!$A$1:$AT$8036,A6389,FALSE)</f>
        <v>0</v>
      </c>
      <c r="H6389">
        <f>HLOOKUP("StofParameter",data!$A$1:$AT$8036,A6389,FALSE)</f>
        <v>0</v>
      </c>
      <c r="I6389">
        <f>HLOOKUP("Dato",data!$A$1:$AT$8036,A6389,FALSE)</f>
        <v>0</v>
      </c>
      <c r="J6389">
        <f>HLOOKUP("Resultat-attribut",data!$A$1:$AT$8036,A6389,FALSE)</f>
        <v>0</v>
      </c>
      <c r="K6389">
        <f>HLOOKUP("Resultat",data!$A$1:$AT$8036,A6389,FALSE)</f>
        <v>0</v>
      </c>
      <c r="L6389">
        <f>HLOOKUP("Enhed",data!$A$1:$AT$8036,A6389,FALSE)</f>
        <v>0</v>
      </c>
    </row>
    <row r="6390" spans="1:12" x14ac:dyDescent="0.2">
      <c r="A6390">
        <v>6389</v>
      </c>
      <c r="B6390">
        <f>HLOOKUP("Referencer",data!$A$1:$AT$8036,A6390,FALSE)</f>
        <v>0</v>
      </c>
      <c r="C6390">
        <f>HLOOKUP("Stedtekst",data!$A$1:$AT$8036,A6390,FALSE)</f>
        <v>0</v>
      </c>
      <c r="D6390">
        <f>HLOOKUP("Målested navn",data!$A$1:$AT$8036,A6390,FALSE)</f>
        <v>0</v>
      </c>
      <c r="E6390">
        <f>HLOOKUP("Prøvetagning",data!$A$1:$AT$8036,A6390,FALSE)</f>
        <v>0</v>
      </c>
      <c r="F6390">
        <f>HLOOKUP("Prøve",data!$A$1:$AT$8036,A6390,FALSE)</f>
        <v>0</v>
      </c>
      <c r="G6390">
        <f>HLOOKUP("ScKode",data!$A$1:$AT$8036,A6390,FALSE)</f>
        <v>0</v>
      </c>
      <c r="H6390">
        <f>HLOOKUP("StofParameter",data!$A$1:$AT$8036,A6390,FALSE)</f>
        <v>0</v>
      </c>
      <c r="I6390">
        <f>HLOOKUP("Dato",data!$A$1:$AT$8036,A6390,FALSE)</f>
        <v>0</v>
      </c>
      <c r="J6390">
        <f>HLOOKUP("Resultat-attribut",data!$A$1:$AT$8036,A6390,FALSE)</f>
        <v>0</v>
      </c>
      <c r="K6390">
        <f>HLOOKUP("Resultat",data!$A$1:$AT$8036,A6390,FALSE)</f>
        <v>0</v>
      </c>
      <c r="L6390">
        <f>HLOOKUP("Enhed",data!$A$1:$AT$8036,A6390,FALSE)</f>
        <v>0</v>
      </c>
    </row>
    <row r="6391" spans="1:12" x14ac:dyDescent="0.2">
      <c r="A6391">
        <v>6390</v>
      </c>
      <c r="B6391">
        <f>HLOOKUP("Referencer",data!$A$1:$AT$8036,A6391,FALSE)</f>
        <v>0</v>
      </c>
      <c r="C6391">
        <f>HLOOKUP("Stedtekst",data!$A$1:$AT$8036,A6391,FALSE)</f>
        <v>0</v>
      </c>
      <c r="D6391">
        <f>HLOOKUP("Målested navn",data!$A$1:$AT$8036,A6391,FALSE)</f>
        <v>0</v>
      </c>
      <c r="E6391">
        <f>HLOOKUP("Prøvetagning",data!$A$1:$AT$8036,A6391,FALSE)</f>
        <v>0</v>
      </c>
      <c r="F6391">
        <f>HLOOKUP("Prøve",data!$A$1:$AT$8036,A6391,FALSE)</f>
        <v>0</v>
      </c>
      <c r="G6391">
        <f>HLOOKUP("ScKode",data!$A$1:$AT$8036,A6391,FALSE)</f>
        <v>0</v>
      </c>
      <c r="H6391">
        <f>HLOOKUP("StofParameter",data!$A$1:$AT$8036,A6391,FALSE)</f>
        <v>0</v>
      </c>
      <c r="I6391">
        <f>HLOOKUP("Dato",data!$A$1:$AT$8036,A6391,FALSE)</f>
        <v>0</v>
      </c>
      <c r="J6391">
        <f>HLOOKUP("Resultat-attribut",data!$A$1:$AT$8036,A6391,FALSE)</f>
        <v>0</v>
      </c>
      <c r="K6391">
        <f>HLOOKUP("Resultat",data!$A$1:$AT$8036,A6391,FALSE)</f>
        <v>0</v>
      </c>
      <c r="L6391">
        <f>HLOOKUP("Enhed",data!$A$1:$AT$8036,A6391,FALSE)</f>
        <v>0</v>
      </c>
    </row>
    <row r="6392" spans="1:12" x14ac:dyDescent="0.2">
      <c r="A6392">
        <v>6391</v>
      </c>
      <c r="B6392">
        <f>HLOOKUP("Referencer",data!$A$1:$AT$8036,A6392,FALSE)</f>
        <v>0</v>
      </c>
      <c r="C6392">
        <f>HLOOKUP("Stedtekst",data!$A$1:$AT$8036,A6392,FALSE)</f>
        <v>0</v>
      </c>
      <c r="D6392">
        <f>HLOOKUP("Målested navn",data!$A$1:$AT$8036,A6392,FALSE)</f>
        <v>0</v>
      </c>
      <c r="E6392">
        <f>HLOOKUP("Prøvetagning",data!$A$1:$AT$8036,A6392,FALSE)</f>
        <v>0</v>
      </c>
      <c r="F6392">
        <f>HLOOKUP("Prøve",data!$A$1:$AT$8036,A6392,FALSE)</f>
        <v>0</v>
      </c>
      <c r="G6392">
        <f>HLOOKUP("ScKode",data!$A$1:$AT$8036,A6392,FALSE)</f>
        <v>0</v>
      </c>
      <c r="H6392">
        <f>HLOOKUP("StofParameter",data!$A$1:$AT$8036,A6392,FALSE)</f>
        <v>0</v>
      </c>
      <c r="I6392">
        <f>HLOOKUP("Dato",data!$A$1:$AT$8036,A6392,FALSE)</f>
        <v>0</v>
      </c>
      <c r="J6392">
        <f>HLOOKUP("Resultat-attribut",data!$A$1:$AT$8036,A6392,FALSE)</f>
        <v>0</v>
      </c>
      <c r="K6392">
        <f>HLOOKUP("Resultat",data!$A$1:$AT$8036,A6392,FALSE)</f>
        <v>0</v>
      </c>
      <c r="L6392">
        <f>HLOOKUP("Enhed",data!$A$1:$AT$8036,A6392,FALSE)</f>
        <v>0</v>
      </c>
    </row>
    <row r="6393" spans="1:12" x14ac:dyDescent="0.2">
      <c r="A6393">
        <v>6392</v>
      </c>
      <c r="B6393">
        <f>HLOOKUP("Referencer",data!$A$1:$AT$8036,A6393,FALSE)</f>
        <v>0</v>
      </c>
      <c r="C6393">
        <f>HLOOKUP("Stedtekst",data!$A$1:$AT$8036,A6393,FALSE)</f>
        <v>0</v>
      </c>
      <c r="D6393">
        <f>HLOOKUP("Målested navn",data!$A$1:$AT$8036,A6393,FALSE)</f>
        <v>0</v>
      </c>
      <c r="E6393">
        <f>HLOOKUP("Prøvetagning",data!$A$1:$AT$8036,A6393,FALSE)</f>
        <v>0</v>
      </c>
      <c r="F6393">
        <f>HLOOKUP("Prøve",data!$A$1:$AT$8036,A6393,FALSE)</f>
        <v>0</v>
      </c>
      <c r="G6393">
        <f>HLOOKUP("ScKode",data!$A$1:$AT$8036,A6393,FALSE)</f>
        <v>0</v>
      </c>
      <c r="H6393">
        <f>HLOOKUP("StofParameter",data!$A$1:$AT$8036,A6393,FALSE)</f>
        <v>0</v>
      </c>
      <c r="I6393">
        <f>HLOOKUP("Dato",data!$A$1:$AT$8036,A6393,FALSE)</f>
        <v>0</v>
      </c>
      <c r="J6393">
        <f>HLOOKUP("Resultat-attribut",data!$A$1:$AT$8036,A6393,FALSE)</f>
        <v>0</v>
      </c>
      <c r="K6393">
        <f>HLOOKUP("Resultat",data!$A$1:$AT$8036,A6393,FALSE)</f>
        <v>0</v>
      </c>
      <c r="L6393">
        <f>HLOOKUP("Enhed",data!$A$1:$AT$8036,A6393,FALSE)</f>
        <v>0</v>
      </c>
    </row>
    <row r="6394" spans="1:12" x14ac:dyDescent="0.2">
      <c r="A6394">
        <v>6393</v>
      </c>
      <c r="B6394">
        <f>HLOOKUP("Referencer",data!$A$1:$AT$8036,A6394,FALSE)</f>
        <v>0</v>
      </c>
      <c r="C6394">
        <f>HLOOKUP("Stedtekst",data!$A$1:$AT$8036,A6394,FALSE)</f>
        <v>0</v>
      </c>
      <c r="D6394">
        <f>HLOOKUP("Målested navn",data!$A$1:$AT$8036,A6394,FALSE)</f>
        <v>0</v>
      </c>
      <c r="E6394">
        <f>HLOOKUP("Prøvetagning",data!$A$1:$AT$8036,A6394,FALSE)</f>
        <v>0</v>
      </c>
      <c r="F6394">
        <f>HLOOKUP("Prøve",data!$A$1:$AT$8036,A6394,FALSE)</f>
        <v>0</v>
      </c>
      <c r="G6394">
        <f>HLOOKUP("ScKode",data!$A$1:$AT$8036,A6394,FALSE)</f>
        <v>0</v>
      </c>
      <c r="H6394">
        <f>HLOOKUP("StofParameter",data!$A$1:$AT$8036,A6394,FALSE)</f>
        <v>0</v>
      </c>
      <c r="I6394">
        <f>HLOOKUP("Dato",data!$A$1:$AT$8036,A6394,FALSE)</f>
        <v>0</v>
      </c>
      <c r="J6394">
        <f>HLOOKUP("Resultat-attribut",data!$A$1:$AT$8036,A6394,FALSE)</f>
        <v>0</v>
      </c>
      <c r="K6394">
        <f>HLOOKUP("Resultat",data!$A$1:$AT$8036,A6394,FALSE)</f>
        <v>0</v>
      </c>
      <c r="L6394">
        <f>HLOOKUP("Enhed",data!$A$1:$AT$8036,A6394,FALSE)</f>
        <v>0</v>
      </c>
    </row>
    <row r="6395" spans="1:12" x14ac:dyDescent="0.2">
      <c r="A6395">
        <v>6394</v>
      </c>
      <c r="B6395">
        <f>HLOOKUP("Referencer",data!$A$1:$AT$8036,A6395,FALSE)</f>
        <v>0</v>
      </c>
      <c r="C6395">
        <f>HLOOKUP("Stedtekst",data!$A$1:$AT$8036,A6395,FALSE)</f>
        <v>0</v>
      </c>
      <c r="D6395">
        <f>HLOOKUP("Målested navn",data!$A$1:$AT$8036,A6395,FALSE)</f>
        <v>0</v>
      </c>
      <c r="E6395">
        <f>HLOOKUP("Prøvetagning",data!$A$1:$AT$8036,A6395,FALSE)</f>
        <v>0</v>
      </c>
      <c r="F6395">
        <f>HLOOKUP("Prøve",data!$A$1:$AT$8036,A6395,FALSE)</f>
        <v>0</v>
      </c>
      <c r="G6395">
        <f>HLOOKUP("ScKode",data!$A$1:$AT$8036,A6395,FALSE)</f>
        <v>0</v>
      </c>
      <c r="H6395">
        <f>HLOOKUP("StofParameter",data!$A$1:$AT$8036,A6395,FALSE)</f>
        <v>0</v>
      </c>
      <c r="I6395">
        <f>HLOOKUP("Dato",data!$A$1:$AT$8036,A6395,FALSE)</f>
        <v>0</v>
      </c>
      <c r="J6395">
        <f>HLOOKUP("Resultat-attribut",data!$A$1:$AT$8036,A6395,FALSE)</f>
        <v>0</v>
      </c>
      <c r="K6395">
        <f>HLOOKUP("Resultat",data!$A$1:$AT$8036,A6395,FALSE)</f>
        <v>0</v>
      </c>
      <c r="L6395">
        <f>HLOOKUP("Enhed",data!$A$1:$AT$8036,A6395,FALSE)</f>
        <v>0</v>
      </c>
    </row>
    <row r="6396" spans="1:12" x14ac:dyDescent="0.2">
      <c r="A6396">
        <v>6395</v>
      </c>
      <c r="B6396">
        <f>HLOOKUP("Referencer",data!$A$1:$AT$8036,A6396,FALSE)</f>
        <v>0</v>
      </c>
      <c r="C6396">
        <f>HLOOKUP("Stedtekst",data!$A$1:$AT$8036,A6396,FALSE)</f>
        <v>0</v>
      </c>
      <c r="D6396">
        <f>HLOOKUP("Målested navn",data!$A$1:$AT$8036,A6396,FALSE)</f>
        <v>0</v>
      </c>
      <c r="E6396">
        <f>HLOOKUP("Prøvetagning",data!$A$1:$AT$8036,A6396,FALSE)</f>
        <v>0</v>
      </c>
      <c r="F6396">
        <f>HLOOKUP("Prøve",data!$A$1:$AT$8036,A6396,FALSE)</f>
        <v>0</v>
      </c>
      <c r="G6396">
        <f>HLOOKUP("ScKode",data!$A$1:$AT$8036,A6396,FALSE)</f>
        <v>0</v>
      </c>
      <c r="H6396">
        <f>HLOOKUP("StofParameter",data!$A$1:$AT$8036,A6396,FALSE)</f>
        <v>0</v>
      </c>
      <c r="I6396">
        <f>HLOOKUP("Dato",data!$A$1:$AT$8036,A6396,FALSE)</f>
        <v>0</v>
      </c>
      <c r="J6396">
        <f>HLOOKUP("Resultat-attribut",data!$A$1:$AT$8036,A6396,FALSE)</f>
        <v>0</v>
      </c>
      <c r="K6396">
        <f>HLOOKUP("Resultat",data!$A$1:$AT$8036,A6396,FALSE)</f>
        <v>0</v>
      </c>
      <c r="L6396">
        <f>HLOOKUP("Enhed",data!$A$1:$AT$8036,A6396,FALSE)</f>
        <v>0</v>
      </c>
    </row>
    <row r="6397" spans="1:12" x14ac:dyDescent="0.2">
      <c r="A6397">
        <v>6396</v>
      </c>
      <c r="B6397">
        <f>HLOOKUP("Referencer",data!$A$1:$AT$8036,A6397,FALSE)</f>
        <v>0</v>
      </c>
      <c r="C6397">
        <f>HLOOKUP("Stedtekst",data!$A$1:$AT$8036,A6397,FALSE)</f>
        <v>0</v>
      </c>
      <c r="D6397">
        <f>HLOOKUP("Målested navn",data!$A$1:$AT$8036,A6397,FALSE)</f>
        <v>0</v>
      </c>
      <c r="E6397">
        <f>HLOOKUP("Prøvetagning",data!$A$1:$AT$8036,A6397,FALSE)</f>
        <v>0</v>
      </c>
      <c r="F6397">
        <f>HLOOKUP("Prøve",data!$A$1:$AT$8036,A6397,FALSE)</f>
        <v>0</v>
      </c>
      <c r="G6397">
        <f>HLOOKUP("ScKode",data!$A$1:$AT$8036,A6397,FALSE)</f>
        <v>0</v>
      </c>
      <c r="H6397">
        <f>HLOOKUP("StofParameter",data!$A$1:$AT$8036,A6397,FALSE)</f>
        <v>0</v>
      </c>
      <c r="I6397">
        <f>HLOOKUP("Dato",data!$A$1:$AT$8036,A6397,FALSE)</f>
        <v>0</v>
      </c>
      <c r="J6397">
        <f>HLOOKUP("Resultat-attribut",data!$A$1:$AT$8036,A6397,FALSE)</f>
        <v>0</v>
      </c>
      <c r="K6397">
        <f>HLOOKUP("Resultat",data!$A$1:$AT$8036,A6397,FALSE)</f>
        <v>0</v>
      </c>
      <c r="L6397">
        <f>HLOOKUP("Enhed",data!$A$1:$AT$8036,A6397,FALSE)</f>
        <v>0</v>
      </c>
    </row>
    <row r="6398" spans="1:12" x14ac:dyDescent="0.2">
      <c r="A6398">
        <v>6397</v>
      </c>
      <c r="B6398">
        <f>HLOOKUP("Referencer",data!$A$1:$AT$8036,A6398,FALSE)</f>
        <v>0</v>
      </c>
      <c r="C6398">
        <f>HLOOKUP("Stedtekst",data!$A$1:$AT$8036,A6398,FALSE)</f>
        <v>0</v>
      </c>
      <c r="D6398">
        <f>HLOOKUP("Målested navn",data!$A$1:$AT$8036,A6398,FALSE)</f>
        <v>0</v>
      </c>
      <c r="E6398">
        <f>HLOOKUP("Prøvetagning",data!$A$1:$AT$8036,A6398,FALSE)</f>
        <v>0</v>
      </c>
      <c r="F6398">
        <f>HLOOKUP("Prøve",data!$A$1:$AT$8036,A6398,FALSE)</f>
        <v>0</v>
      </c>
      <c r="G6398">
        <f>HLOOKUP("ScKode",data!$A$1:$AT$8036,A6398,FALSE)</f>
        <v>0</v>
      </c>
      <c r="H6398">
        <f>HLOOKUP("StofParameter",data!$A$1:$AT$8036,A6398,FALSE)</f>
        <v>0</v>
      </c>
      <c r="I6398">
        <f>HLOOKUP("Dato",data!$A$1:$AT$8036,A6398,FALSE)</f>
        <v>0</v>
      </c>
      <c r="J6398">
        <f>HLOOKUP("Resultat-attribut",data!$A$1:$AT$8036,A6398,FALSE)</f>
        <v>0</v>
      </c>
      <c r="K6398">
        <f>HLOOKUP("Resultat",data!$A$1:$AT$8036,A6398,FALSE)</f>
        <v>0</v>
      </c>
      <c r="L6398">
        <f>HLOOKUP("Enhed",data!$A$1:$AT$8036,A6398,FALSE)</f>
        <v>0</v>
      </c>
    </row>
    <row r="6399" spans="1:12" x14ac:dyDescent="0.2">
      <c r="A6399">
        <v>6398</v>
      </c>
      <c r="B6399">
        <f>HLOOKUP("Referencer",data!$A$1:$AT$8036,A6399,FALSE)</f>
        <v>0</v>
      </c>
      <c r="C6399">
        <f>HLOOKUP("Stedtekst",data!$A$1:$AT$8036,A6399,FALSE)</f>
        <v>0</v>
      </c>
      <c r="D6399">
        <f>HLOOKUP("Målested navn",data!$A$1:$AT$8036,A6399,FALSE)</f>
        <v>0</v>
      </c>
      <c r="E6399">
        <f>HLOOKUP("Prøvetagning",data!$A$1:$AT$8036,A6399,FALSE)</f>
        <v>0</v>
      </c>
      <c r="F6399">
        <f>HLOOKUP("Prøve",data!$A$1:$AT$8036,A6399,FALSE)</f>
        <v>0</v>
      </c>
      <c r="G6399">
        <f>HLOOKUP("ScKode",data!$A$1:$AT$8036,A6399,FALSE)</f>
        <v>0</v>
      </c>
      <c r="H6399">
        <f>HLOOKUP("StofParameter",data!$A$1:$AT$8036,A6399,FALSE)</f>
        <v>0</v>
      </c>
      <c r="I6399">
        <f>HLOOKUP("Dato",data!$A$1:$AT$8036,A6399,FALSE)</f>
        <v>0</v>
      </c>
      <c r="J6399">
        <f>HLOOKUP("Resultat-attribut",data!$A$1:$AT$8036,A6399,FALSE)</f>
        <v>0</v>
      </c>
      <c r="K6399">
        <f>HLOOKUP("Resultat",data!$A$1:$AT$8036,A6399,FALSE)</f>
        <v>0</v>
      </c>
      <c r="L6399">
        <f>HLOOKUP("Enhed",data!$A$1:$AT$8036,A6399,FALSE)</f>
        <v>0</v>
      </c>
    </row>
    <row r="6400" spans="1:12" x14ac:dyDescent="0.2">
      <c r="A6400">
        <v>6399</v>
      </c>
      <c r="B6400">
        <f>HLOOKUP("Referencer",data!$A$1:$AT$8036,A6400,FALSE)</f>
        <v>0</v>
      </c>
      <c r="C6400">
        <f>HLOOKUP("Stedtekst",data!$A$1:$AT$8036,A6400,FALSE)</f>
        <v>0</v>
      </c>
      <c r="D6400">
        <f>HLOOKUP("Målested navn",data!$A$1:$AT$8036,A6400,FALSE)</f>
        <v>0</v>
      </c>
      <c r="E6400">
        <f>HLOOKUP("Prøvetagning",data!$A$1:$AT$8036,A6400,FALSE)</f>
        <v>0</v>
      </c>
      <c r="F6400">
        <f>HLOOKUP("Prøve",data!$A$1:$AT$8036,A6400,FALSE)</f>
        <v>0</v>
      </c>
      <c r="G6400">
        <f>HLOOKUP("ScKode",data!$A$1:$AT$8036,A6400,FALSE)</f>
        <v>0</v>
      </c>
      <c r="H6400">
        <f>HLOOKUP("StofParameter",data!$A$1:$AT$8036,A6400,FALSE)</f>
        <v>0</v>
      </c>
      <c r="I6400">
        <f>HLOOKUP("Dato",data!$A$1:$AT$8036,A6400,FALSE)</f>
        <v>0</v>
      </c>
      <c r="J6400">
        <f>HLOOKUP("Resultat-attribut",data!$A$1:$AT$8036,A6400,FALSE)</f>
        <v>0</v>
      </c>
      <c r="K6400">
        <f>HLOOKUP("Resultat",data!$A$1:$AT$8036,A6400,FALSE)</f>
        <v>0</v>
      </c>
      <c r="L6400">
        <f>HLOOKUP("Enhed",data!$A$1:$AT$8036,A6400,FALSE)</f>
        <v>0</v>
      </c>
    </row>
    <row r="6401" spans="1:12" x14ac:dyDescent="0.2">
      <c r="A6401">
        <v>6400</v>
      </c>
      <c r="B6401">
        <f>HLOOKUP("Referencer",data!$A$1:$AT$8036,A6401,FALSE)</f>
        <v>0</v>
      </c>
      <c r="C6401">
        <f>HLOOKUP("Stedtekst",data!$A$1:$AT$8036,A6401,FALSE)</f>
        <v>0</v>
      </c>
      <c r="D6401">
        <f>HLOOKUP("Målested navn",data!$A$1:$AT$8036,A6401,FALSE)</f>
        <v>0</v>
      </c>
      <c r="E6401">
        <f>HLOOKUP("Prøvetagning",data!$A$1:$AT$8036,A6401,FALSE)</f>
        <v>0</v>
      </c>
      <c r="F6401">
        <f>HLOOKUP("Prøve",data!$A$1:$AT$8036,A6401,FALSE)</f>
        <v>0</v>
      </c>
      <c r="G6401">
        <f>HLOOKUP("ScKode",data!$A$1:$AT$8036,A6401,FALSE)</f>
        <v>0</v>
      </c>
      <c r="H6401">
        <f>HLOOKUP("StofParameter",data!$A$1:$AT$8036,A6401,FALSE)</f>
        <v>0</v>
      </c>
      <c r="I6401">
        <f>HLOOKUP("Dato",data!$A$1:$AT$8036,A6401,FALSE)</f>
        <v>0</v>
      </c>
      <c r="J6401">
        <f>HLOOKUP("Resultat-attribut",data!$A$1:$AT$8036,A6401,FALSE)</f>
        <v>0</v>
      </c>
      <c r="K6401">
        <f>HLOOKUP("Resultat",data!$A$1:$AT$8036,A6401,FALSE)</f>
        <v>0</v>
      </c>
      <c r="L6401">
        <f>HLOOKUP("Enhed",data!$A$1:$AT$8036,A6401,FALSE)</f>
        <v>0</v>
      </c>
    </row>
    <row r="6402" spans="1:12" x14ac:dyDescent="0.2">
      <c r="A6402">
        <v>6401</v>
      </c>
      <c r="B6402">
        <f>HLOOKUP("Referencer",data!$A$1:$AT$8036,A6402,FALSE)</f>
        <v>0</v>
      </c>
      <c r="C6402">
        <f>HLOOKUP("Stedtekst",data!$A$1:$AT$8036,A6402,FALSE)</f>
        <v>0</v>
      </c>
      <c r="D6402">
        <f>HLOOKUP("Målested navn",data!$A$1:$AT$8036,A6402,FALSE)</f>
        <v>0</v>
      </c>
      <c r="E6402">
        <f>HLOOKUP("Prøvetagning",data!$A$1:$AT$8036,A6402,FALSE)</f>
        <v>0</v>
      </c>
      <c r="F6402">
        <f>HLOOKUP("Prøve",data!$A$1:$AT$8036,A6402,FALSE)</f>
        <v>0</v>
      </c>
      <c r="G6402">
        <f>HLOOKUP("ScKode",data!$A$1:$AT$8036,A6402,FALSE)</f>
        <v>0</v>
      </c>
      <c r="H6402">
        <f>HLOOKUP("StofParameter",data!$A$1:$AT$8036,A6402,FALSE)</f>
        <v>0</v>
      </c>
      <c r="I6402">
        <f>HLOOKUP("Dato",data!$A$1:$AT$8036,A6402,FALSE)</f>
        <v>0</v>
      </c>
      <c r="J6402">
        <f>HLOOKUP("Resultat-attribut",data!$A$1:$AT$8036,A6402,FALSE)</f>
        <v>0</v>
      </c>
      <c r="K6402">
        <f>HLOOKUP("Resultat",data!$A$1:$AT$8036,A6402,FALSE)</f>
        <v>0</v>
      </c>
      <c r="L6402">
        <f>HLOOKUP("Enhed",data!$A$1:$AT$8036,A6402,FALSE)</f>
        <v>0</v>
      </c>
    </row>
    <row r="6403" spans="1:12" x14ac:dyDescent="0.2">
      <c r="A6403">
        <v>6402</v>
      </c>
      <c r="B6403">
        <f>HLOOKUP("Referencer",data!$A$1:$AT$8036,A6403,FALSE)</f>
        <v>0</v>
      </c>
      <c r="C6403">
        <f>HLOOKUP("Stedtekst",data!$A$1:$AT$8036,A6403,FALSE)</f>
        <v>0</v>
      </c>
      <c r="D6403">
        <f>HLOOKUP("Målested navn",data!$A$1:$AT$8036,A6403,FALSE)</f>
        <v>0</v>
      </c>
      <c r="E6403">
        <f>HLOOKUP("Prøvetagning",data!$A$1:$AT$8036,A6403,FALSE)</f>
        <v>0</v>
      </c>
      <c r="F6403">
        <f>HLOOKUP("Prøve",data!$A$1:$AT$8036,A6403,FALSE)</f>
        <v>0</v>
      </c>
      <c r="G6403">
        <f>HLOOKUP("ScKode",data!$A$1:$AT$8036,A6403,FALSE)</f>
        <v>0</v>
      </c>
      <c r="H6403">
        <f>HLOOKUP("StofParameter",data!$A$1:$AT$8036,A6403,FALSE)</f>
        <v>0</v>
      </c>
      <c r="I6403">
        <f>HLOOKUP("Dato",data!$A$1:$AT$8036,A6403,FALSE)</f>
        <v>0</v>
      </c>
      <c r="J6403">
        <f>HLOOKUP("Resultat-attribut",data!$A$1:$AT$8036,A6403,FALSE)</f>
        <v>0</v>
      </c>
      <c r="K6403">
        <f>HLOOKUP("Resultat",data!$A$1:$AT$8036,A6403,FALSE)</f>
        <v>0</v>
      </c>
      <c r="L6403">
        <f>HLOOKUP("Enhed",data!$A$1:$AT$8036,A6403,FALSE)</f>
        <v>0</v>
      </c>
    </row>
    <row r="6404" spans="1:12" x14ac:dyDescent="0.2">
      <c r="A6404">
        <v>6403</v>
      </c>
      <c r="B6404">
        <f>HLOOKUP("Referencer",data!$A$1:$AT$8036,A6404,FALSE)</f>
        <v>0</v>
      </c>
      <c r="C6404">
        <f>HLOOKUP("Stedtekst",data!$A$1:$AT$8036,A6404,FALSE)</f>
        <v>0</v>
      </c>
      <c r="D6404">
        <f>HLOOKUP("Målested navn",data!$A$1:$AT$8036,A6404,FALSE)</f>
        <v>0</v>
      </c>
      <c r="E6404">
        <f>HLOOKUP("Prøvetagning",data!$A$1:$AT$8036,A6404,FALSE)</f>
        <v>0</v>
      </c>
      <c r="F6404">
        <f>HLOOKUP("Prøve",data!$A$1:$AT$8036,A6404,FALSE)</f>
        <v>0</v>
      </c>
      <c r="G6404">
        <f>HLOOKUP("ScKode",data!$A$1:$AT$8036,A6404,FALSE)</f>
        <v>0</v>
      </c>
      <c r="H6404">
        <f>HLOOKUP("StofParameter",data!$A$1:$AT$8036,A6404,FALSE)</f>
        <v>0</v>
      </c>
      <c r="I6404">
        <f>HLOOKUP("Dato",data!$A$1:$AT$8036,A6404,FALSE)</f>
        <v>0</v>
      </c>
      <c r="J6404">
        <f>HLOOKUP("Resultat-attribut",data!$A$1:$AT$8036,A6404,FALSE)</f>
        <v>0</v>
      </c>
      <c r="K6404">
        <f>HLOOKUP("Resultat",data!$A$1:$AT$8036,A6404,FALSE)</f>
        <v>0</v>
      </c>
      <c r="L6404">
        <f>HLOOKUP("Enhed",data!$A$1:$AT$8036,A6404,FALSE)</f>
        <v>0</v>
      </c>
    </row>
    <row r="6405" spans="1:12" x14ac:dyDescent="0.2">
      <c r="A6405">
        <v>6404</v>
      </c>
      <c r="B6405">
        <f>HLOOKUP("Referencer",data!$A$1:$AT$8036,A6405,FALSE)</f>
        <v>0</v>
      </c>
      <c r="C6405">
        <f>HLOOKUP("Stedtekst",data!$A$1:$AT$8036,A6405,FALSE)</f>
        <v>0</v>
      </c>
      <c r="D6405">
        <f>HLOOKUP("Målested navn",data!$A$1:$AT$8036,A6405,FALSE)</f>
        <v>0</v>
      </c>
      <c r="E6405">
        <f>HLOOKUP("Prøvetagning",data!$A$1:$AT$8036,A6405,FALSE)</f>
        <v>0</v>
      </c>
      <c r="F6405">
        <f>HLOOKUP("Prøve",data!$A$1:$AT$8036,A6405,FALSE)</f>
        <v>0</v>
      </c>
      <c r="G6405">
        <f>HLOOKUP("ScKode",data!$A$1:$AT$8036,A6405,FALSE)</f>
        <v>0</v>
      </c>
      <c r="H6405">
        <f>HLOOKUP("StofParameter",data!$A$1:$AT$8036,A6405,FALSE)</f>
        <v>0</v>
      </c>
      <c r="I6405">
        <f>HLOOKUP("Dato",data!$A$1:$AT$8036,A6405,FALSE)</f>
        <v>0</v>
      </c>
      <c r="J6405">
        <f>HLOOKUP("Resultat-attribut",data!$A$1:$AT$8036,A6405,FALSE)</f>
        <v>0</v>
      </c>
      <c r="K6405">
        <f>HLOOKUP("Resultat",data!$A$1:$AT$8036,A6405,FALSE)</f>
        <v>0</v>
      </c>
      <c r="L6405">
        <f>HLOOKUP("Enhed",data!$A$1:$AT$8036,A6405,FALSE)</f>
        <v>0</v>
      </c>
    </row>
    <row r="6406" spans="1:12" x14ac:dyDescent="0.2">
      <c r="A6406">
        <v>6405</v>
      </c>
      <c r="B6406">
        <f>HLOOKUP("Referencer",data!$A$1:$AT$8036,A6406,FALSE)</f>
        <v>0</v>
      </c>
      <c r="C6406">
        <f>HLOOKUP("Stedtekst",data!$A$1:$AT$8036,A6406,FALSE)</f>
        <v>0</v>
      </c>
      <c r="D6406">
        <f>HLOOKUP("Målested navn",data!$A$1:$AT$8036,A6406,FALSE)</f>
        <v>0</v>
      </c>
      <c r="E6406">
        <f>HLOOKUP("Prøvetagning",data!$A$1:$AT$8036,A6406,FALSE)</f>
        <v>0</v>
      </c>
      <c r="F6406">
        <f>HLOOKUP("Prøve",data!$A$1:$AT$8036,A6406,FALSE)</f>
        <v>0</v>
      </c>
      <c r="G6406">
        <f>HLOOKUP("ScKode",data!$A$1:$AT$8036,A6406,FALSE)</f>
        <v>0</v>
      </c>
      <c r="H6406">
        <f>HLOOKUP("StofParameter",data!$A$1:$AT$8036,A6406,FALSE)</f>
        <v>0</v>
      </c>
      <c r="I6406">
        <f>HLOOKUP("Dato",data!$A$1:$AT$8036,A6406,FALSE)</f>
        <v>0</v>
      </c>
      <c r="J6406">
        <f>HLOOKUP("Resultat-attribut",data!$A$1:$AT$8036,A6406,FALSE)</f>
        <v>0</v>
      </c>
      <c r="K6406">
        <f>HLOOKUP("Resultat",data!$A$1:$AT$8036,A6406,FALSE)</f>
        <v>0</v>
      </c>
      <c r="L6406">
        <f>HLOOKUP("Enhed",data!$A$1:$AT$8036,A6406,FALSE)</f>
        <v>0</v>
      </c>
    </row>
    <row r="6407" spans="1:12" x14ac:dyDescent="0.2">
      <c r="A6407">
        <v>6406</v>
      </c>
      <c r="B6407">
        <f>HLOOKUP("Referencer",data!$A$1:$AT$8036,A6407,FALSE)</f>
        <v>0</v>
      </c>
      <c r="C6407">
        <f>HLOOKUP("Stedtekst",data!$A$1:$AT$8036,A6407,FALSE)</f>
        <v>0</v>
      </c>
      <c r="D6407">
        <f>HLOOKUP("Målested navn",data!$A$1:$AT$8036,A6407,FALSE)</f>
        <v>0</v>
      </c>
      <c r="E6407">
        <f>HLOOKUP("Prøvetagning",data!$A$1:$AT$8036,A6407,FALSE)</f>
        <v>0</v>
      </c>
      <c r="F6407">
        <f>HLOOKUP("Prøve",data!$A$1:$AT$8036,A6407,FALSE)</f>
        <v>0</v>
      </c>
      <c r="G6407">
        <f>HLOOKUP("ScKode",data!$A$1:$AT$8036,A6407,FALSE)</f>
        <v>0</v>
      </c>
      <c r="H6407">
        <f>HLOOKUP("StofParameter",data!$A$1:$AT$8036,A6407,FALSE)</f>
        <v>0</v>
      </c>
      <c r="I6407">
        <f>HLOOKUP("Dato",data!$A$1:$AT$8036,A6407,FALSE)</f>
        <v>0</v>
      </c>
      <c r="J6407">
        <f>HLOOKUP("Resultat-attribut",data!$A$1:$AT$8036,A6407,FALSE)</f>
        <v>0</v>
      </c>
      <c r="K6407">
        <f>HLOOKUP("Resultat",data!$A$1:$AT$8036,A6407,FALSE)</f>
        <v>0</v>
      </c>
      <c r="L6407">
        <f>HLOOKUP("Enhed",data!$A$1:$AT$8036,A6407,FALSE)</f>
        <v>0</v>
      </c>
    </row>
    <row r="6408" spans="1:12" x14ac:dyDescent="0.2">
      <c r="A6408">
        <v>6407</v>
      </c>
      <c r="B6408">
        <f>HLOOKUP("Referencer",data!$A$1:$AT$8036,A6408,FALSE)</f>
        <v>0</v>
      </c>
      <c r="C6408">
        <f>HLOOKUP("Stedtekst",data!$A$1:$AT$8036,A6408,FALSE)</f>
        <v>0</v>
      </c>
      <c r="D6408">
        <f>HLOOKUP("Målested navn",data!$A$1:$AT$8036,A6408,FALSE)</f>
        <v>0</v>
      </c>
      <c r="E6408">
        <f>HLOOKUP("Prøvetagning",data!$A$1:$AT$8036,A6408,FALSE)</f>
        <v>0</v>
      </c>
      <c r="F6408">
        <f>HLOOKUP("Prøve",data!$A$1:$AT$8036,A6408,FALSE)</f>
        <v>0</v>
      </c>
      <c r="G6408">
        <f>HLOOKUP("ScKode",data!$A$1:$AT$8036,A6408,FALSE)</f>
        <v>0</v>
      </c>
      <c r="H6408">
        <f>HLOOKUP("StofParameter",data!$A$1:$AT$8036,A6408,FALSE)</f>
        <v>0</v>
      </c>
      <c r="I6408">
        <f>HLOOKUP("Dato",data!$A$1:$AT$8036,A6408,FALSE)</f>
        <v>0</v>
      </c>
      <c r="J6408">
        <f>HLOOKUP("Resultat-attribut",data!$A$1:$AT$8036,A6408,FALSE)</f>
        <v>0</v>
      </c>
      <c r="K6408">
        <f>HLOOKUP("Resultat",data!$A$1:$AT$8036,A6408,FALSE)</f>
        <v>0</v>
      </c>
      <c r="L6408">
        <f>HLOOKUP("Enhed",data!$A$1:$AT$8036,A6408,FALSE)</f>
        <v>0</v>
      </c>
    </row>
    <row r="6409" spans="1:12" x14ac:dyDescent="0.2">
      <c r="A6409">
        <v>6408</v>
      </c>
      <c r="B6409">
        <f>HLOOKUP("Referencer",data!$A$1:$AT$8036,A6409,FALSE)</f>
        <v>0</v>
      </c>
      <c r="C6409">
        <f>HLOOKUP("Stedtekst",data!$A$1:$AT$8036,A6409,FALSE)</f>
        <v>0</v>
      </c>
      <c r="D6409">
        <f>HLOOKUP("Målested navn",data!$A$1:$AT$8036,A6409,FALSE)</f>
        <v>0</v>
      </c>
      <c r="E6409">
        <f>HLOOKUP("Prøvetagning",data!$A$1:$AT$8036,A6409,FALSE)</f>
        <v>0</v>
      </c>
      <c r="F6409">
        <f>HLOOKUP("Prøve",data!$A$1:$AT$8036,A6409,FALSE)</f>
        <v>0</v>
      </c>
      <c r="G6409">
        <f>HLOOKUP("ScKode",data!$A$1:$AT$8036,A6409,FALSE)</f>
        <v>0</v>
      </c>
      <c r="H6409">
        <f>HLOOKUP("StofParameter",data!$A$1:$AT$8036,A6409,FALSE)</f>
        <v>0</v>
      </c>
      <c r="I6409">
        <f>HLOOKUP("Dato",data!$A$1:$AT$8036,A6409,FALSE)</f>
        <v>0</v>
      </c>
      <c r="J6409">
        <f>HLOOKUP("Resultat-attribut",data!$A$1:$AT$8036,A6409,FALSE)</f>
        <v>0</v>
      </c>
      <c r="K6409">
        <f>HLOOKUP("Resultat",data!$A$1:$AT$8036,A6409,FALSE)</f>
        <v>0</v>
      </c>
      <c r="L6409">
        <f>HLOOKUP("Enhed",data!$A$1:$AT$8036,A6409,FALSE)</f>
        <v>0</v>
      </c>
    </row>
    <row r="6410" spans="1:12" x14ac:dyDescent="0.2">
      <c r="A6410">
        <v>6409</v>
      </c>
      <c r="B6410">
        <f>HLOOKUP("Referencer",data!$A$1:$AT$8036,A6410,FALSE)</f>
        <v>0</v>
      </c>
      <c r="C6410">
        <f>HLOOKUP("Stedtekst",data!$A$1:$AT$8036,A6410,FALSE)</f>
        <v>0</v>
      </c>
      <c r="D6410">
        <f>HLOOKUP("Målested navn",data!$A$1:$AT$8036,A6410,FALSE)</f>
        <v>0</v>
      </c>
      <c r="E6410">
        <f>HLOOKUP("Prøvetagning",data!$A$1:$AT$8036,A6410,FALSE)</f>
        <v>0</v>
      </c>
      <c r="F6410">
        <f>HLOOKUP("Prøve",data!$A$1:$AT$8036,A6410,FALSE)</f>
        <v>0</v>
      </c>
      <c r="G6410">
        <f>HLOOKUP("ScKode",data!$A$1:$AT$8036,A6410,FALSE)</f>
        <v>0</v>
      </c>
      <c r="H6410">
        <f>HLOOKUP("StofParameter",data!$A$1:$AT$8036,A6410,FALSE)</f>
        <v>0</v>
      </c>
      <c r="I6410">
        <f>HLOOKUP("Dato",data!$A$1:$AT$8036,A6410,FALSE)</f>
        <v>0</v>
      </c>
      <c r="J6410">
        <f>HLOOKUP("Resultat-attribut",data!$A$1:$AT$8036,A6410,FALSE)</f>
        <v>0</v>
      </c>
      <c r="K6410">
        <f>HLOOKUP("Resultat",data!$A$1:$AT$8036,A6410,FALSE)</f>
        <v>0</v>
      </c>
      <c r="L6410">
        <f>HLOOKUP("Enhed",data!$A$1:$AT$8036,A6410,FALSE)</f>
        <v>0</v>
      </c>
    </row>
    <row r="6411" spans="1:12" x14ac:dyDescent="0.2">
      <c r="A6411">
        <v>6410</v>
      </c>
      <c r="B6411">
        <f>HLOOKUP("Referencer",data!$A$1:$AT$8036,A6411,FALSE)</f>
        <v>0</v>
      </c>
      <c r="C6411">
        <f>HLOOKUP("Stedtekst",data!$A$1:$AT$8036,A6411,FALSE)</f>
        <v>0</v>
      </c>
      <c r="D6411">
        <f>HLOOKUP("Målested navn",data!$A$1:$AT$8036,A6411,FALSE)</f>
        <v>0</v>
      </c>
      <c r="E6411">
        <f>HLOOKUP("Prøvetagning",data!$A$1:$AT$8036,A6411,FALSE)</f>
        <v>0</v>
      </c>
      <c r="F6411">
        <f>HLOOKUP("Prøve",data!$A$1:$AT$8036,A6411,FALSE)</f>
        <v>0</v>
      </c>
      <c r="G6411">
        <f>HLOOKUP("ScKode",data!$A$1:$AT$8036,A6411,FALSE)</f>
        <v>0</v>
      </c>
      <c r="H6411">
        <f>HLOOKUP("StofParameter",data!$A$1:$AT$8036,A6411,FALSE)</f>
        <v>0</v>
      </c>
      <c r="I6411">
        <f>HLOOKUP("Dato",data!$A$1:$AT$8036,A6411,FALSE)</f>
        <v>0</v>
      </c>
      <c r="J6411">
        <f>HLOOKUP("Resultat-attribut",data!$A$1:$AT$8036,A6411,FALSE)</f>
        <v>0</v>
      </c>
      <c r="K6411">
        <f>HLOOKUP("Resultat",data!$A$1:$AT$8036,A6411,FALSE)</f>
        <v>0</v>
      </c>
      <c r="L6411">
        <f>HLOOKUP("Enhed",data!$A$1:$AT$8036,A6411,FALSE)</f>
        <v>0</v>
      </c>
    </row>
    <row r="6412" spans="1:12" x14ac:dyDescent="0.2">
      <c r="A6412">
        <v>6411</v>
      </c>
      <c r="B6412">
        <f>HLOOKUP("Referencer",data!$A$1:$AT$8036,A6412,FALSE)</f>
        <v>0</v>
      </c>
      <c r="C6412">
        <f>HLOOKUP("Stedtekst",data!$A$1:$AT$8036,A6412,FALSE)</f>
        <v>0</v>
      </c>
      <c r="D6412">
        <f>HLOOKUP("Målested navn",data!$A$1:$AT$8036,A6412,FALSE)</f>
        <v>0</v>
      </c>
      <c r="E6412">
        <f>HLOOKUP("Prøvetagning",data!$A$1:$AT$8036,A6412,FALSE)</f>
        <v>0</v>
      </c>
      <c r="F6412">
        <f>HLOOKUP("Prøve",data!$A$1:$AT$8036,A6412,FALSE)</f>
        <v>0</v>
      </c>
      <c r="G6412">
        <f>HLOOKUP("ScKode",data!$A$1:$AT$8036,A6412,FALSE)</f>
        <v>0</v>
      </c>
      <c r="H6412">
        <f>HLOOKUP("StofParameter",data!$A$1:$AT$8036,A6412,FALSE)</f>
        <v>0</v>
      </c>
      <c r="I6412">
        <f>HLOOKUP("Dato",data!$A$1:$AT$8036,A6412,FALSE)</f>
        <v>0</v>
      </c>
      <c r="J6412">
        <f>HLOOKUP("Resultat-attribut",data!$A$1:$AT$8036,A6412,FALSE)</f>
        <v>0</v>
      </c>
      <c r="K6412">
        <f>HLOOKUP("Resultat",data!$A$1:$AT$8036,A6412,FALSE)</f>
        <v>0</v>
      </c>
      <c r="L6412">
        <f>HLOOKUP("Enhed",data!$A$1:$AT$8036,A6412,FALSE)</f>
        <v>0</v>
      </c>
    </row>
    <row r="6413" spans="1:12" x14ac:dyDescent="0.2">
      <c r="A6413">
        <v>6412</v>
      </c>
      <c r="B6413">
        <f>HLOOKUP("Referencer",data!$A$1:$AT$8036,A6413,FALSE)</f>
        <v>0</v>
      </c>
      <c r="C6413">
        <f>HLOOKUP("Stedtekst",data!$A$1:$AT$8036,A6413,FALSE)</f>
        <v>0</v>
      </c>
      <c r="D6413">
        <f>HLOOKUP("Målested navn",data!$A$1:$AT$8036,A6413,FALSE)</f>
        <v>0</v>
      </c>
      <c r="E6413">
        <f>HLOOKUP("Prøvetagning",data!$A$1:$AT$8036,A6413,FALSE)</f>
        <v>0</v>
      </c>
      <c r="F6413">
        <f>HLOOKUP("Prøve",data!$A$1:$AT$8036,A6413,FALSE)</f>
        <v>0</v>
      </c>
      <c r="G6413">
        <f>HLOOKUP("ScKode",data!$A$1:$AT$8036,A6413,FALSE)</f>
        <v>0</v>
      </c>
      <c r="H6413">
        <f>HLOOKUP("StofParameter",data!$A$1:$AT$8036,A6413,FALSE)</f>
        <v>0</v>
      </c>
      <c r="I6413">
        <f>HLOOKUP("Dato",data!$A$1:$AT$8036,A6413,FALSE)</f>
        <v>0</v>
      </c>
      <c r="J6413">
        <f>HLOOKUP("Resultat-attribut",data!$A$1:$AT$8036,A6413,FALSE)</f>
        <v>0</v>
      </c>
      <c r="K6413">
        <f>HLOOKUP("Resultat",data!$A$1:$AT$8036,A6413,FALSE)</f>
        <v>0</v>
      </c>
      <c r="L6413">
        <f>HLOOKUP("Enhed",data!$A$1:$AT$8036,A6413,FALSE)</f>
        <v>0</v>
      </c>
    </row>
    <row r="6414" spans="1:12" x14ac:dyDescent="0.2">
      <c r="A6414">
        <v>6413</v>
      </c>
      <c r="B6414">
        <f>HLOOKUP("Referencer",data!$A$1:$AT$8036,A6414,FALSE)</f>
        <v>0</v>
      </c>
      <c r="C6414">
        <f>HLOOKUP("Stedtekst",data!$A$1:$AT$8036,A6414,FALSE)</f>
        <v>0</v>
      </c>
      <c r="D6414">
        <f>HLOOKUP("Målested navn",data!$A$1:$AT$8036,A6414,FALSE)</f>
        <v>0</v>
      </c>
      <c r="E6414">
        <f>HLOOKUP("Prøvetagning",data!$A$1:$AT$8036,A6414,FALSE)</f>
        <v>0</v>
      </c>
      <c r="F6414">
        <f>HLOOKUP("Prøve",data!$A$1:$AT$8036,A6414,FALSE)</f>
        <v>0</v>
      </c>
      <c r="G6414">
        <f>HLOOKUP("ScKode",data!$A$1:$AT$8036,A6414,FALSE)</f>
        <v>0</v>
      </c>
      <c r="H6414">
        <f>HLOOKUP("StofParameter",data!$A$1:$AT$8036,A6414,FALSE)</f>
        <v>0</v>
      </c>
      <c r="I6414">
        <f>HLOOKUP("Dato",data!$A$1:$AT$8036,A6414,FALSE)</f>
        <v>0</v>
      </c>
      <c r="J6414">
        <f>HLOOKUP("Resultat-attribut",data!$A$1:$AT$8036,A6414,FALSE)</f>
        <v>0</v>
      </c>
      <c r="K6414">
        <f>HLOOKUP("Resultat",data!$A$1:$AT$8036,A6414,FALSE)</f>
        <v>0</v>
      </c>
      <c r="L6414">
        <f>HLOOKUP("Enhed",data!$A$1:$AT$8036,A6414,FALSE)</f>
        <v>0</v>
      </c>
    </row>
    <row r="6415" spans="1:12" x14ac:dyDescent="0.2">
      <c r="A6415">
        <v>6414</v>
      </c>
      <c r="B6415">
        <f>HLOOKUP("Referencer",data!$A$1:$AT$8036,A6415,FALSE)</f>
        <v>0</v>
      </c>
      <c r="C6415">
        <f>HLOOKUP("Stedtekst",data!$A$1:$AT$8036,A6415,FALSE)</f>
        <v>0</v>
      </c>
      <c r="D6415">
        <f>HLOOKUP("Målested navn",data!$A$1:$AT$8036,A6415,FALSE)</f>
        <v>0</v>
      </c>
      <c r="E6415">
        <f>HLOOKUP("Prøvetagning",data!$A$1:$AT$8036,A6415,FALSE)</f>
        <v>0</v>
      </c>
      <c r="F6415">
        <f>HLOOKUP("Prøve",data!$A$1:$AT$8036,A6415,FALSE)</f>
        <v>0</v>
      </c>
      <c r="G6415">
        <f>HLOOKUP("ScKode",data!$A$1:$AT$8036,A6415,FALSE)</f>
        <v>0</v>
      </c>
      <c r="H6415">
        <f>HLOOKUP("StofParameter",data!$A$1:$AT$8036,A6415,FALSE)</f>
        <v>0</v>
      </c>
      <c r="I6415">
        <f>HLOOKUP("Dato",data!$A$1:$AT$8036,A6415,FALSE)</f>
        <v>0</v>
      </c>
      <c r="J6415">
        <f>HLOOKUP("Resultat-attribut",data!$A$1:$AT$8036,A6415,FALSE)</f>
        <v>0</v>
      </c>
      <c r="K6415">
        <f>HLOOKUP("Resultat",data!$A$1:$AT$8036,A6415,FALSE)</f>
        <v>0</v>
      </c>
      <c r="L6415">
        <f>HLOOKUP("Enhed",data!$A$1:$AT$8036,A6415,FALSE)</f>
        <v>0</v>
      </c>
    </row>
    <row r="6416" spans="1:12" x14ac:dyDescent="0.2">
      <c r="A6416">
        <v>6415</v>
      </c>
      <c r="B6416">
        <f>HLOOKUP("Referencer",data!$A$1:$AT$8036,A6416,FALSE)</f>
        <v>0</v>
      </c>
      <c r="C6416">
        <f>HLOOKUP("Stedtekst",data!$A$1:$AT$8036,A6416,FALSE)</f>
        <v>0</v>
      </c>
      <c r="D6416">
        <f>HLOOKUP("Målested navn",data!$A$1:$AT$8036,A6416,FALSE)</f>
        <v>0</v>
      </c>
      <c r="E6416">
        <f>HLOOKUP("Prøvetagning",data!$A$1:$AT$8036,A6416,FALSE)</f>
        <v>0</v>
      </c>
      <c r="F6416">
        <f>HLOOKUP("Prøve",data!$A$1:$AT$8036,A6416,FALSE)</f>
        <v>0</v>
      </c>
      <c r="G6416">
        <f>HLOOKUP("ScKode",data!$A$1:$AT$8036,A6416,FALSE)</f>
        <v>0</v>
      </c>
      <c r="H6416">
        <f>HLOOKUP("StofParameter",data!$A$1:$AT$8036,A6416,FALSE)</f>
        <v>0</v>
      </c>
      <c r="I6416">
        <f>HLOOKUP("Dato",data!$A$1:$AT$8036,A6416,FALSE)</f>
        <v>0</v>
      </c>
      <c r="J6416">
        <f>HLOOKUP("Resultat-attribut",data!$A$1:$AT$8036,A6416,FALSE)</f>
        <v>0</v>
      </c>
      <c r="K6416">
        <f>HLOOKUP("Resultat",data!$A$1:$AT$8036,A6416,FALSE)</f>
        <v>0</v>
      </c>
      <c r="L6416">
        <f>HLOOKUP("Enhed",data!$A$1:$AT$8036,A6416,FALSE)</f>
        <v>0</v>
      </c>
    </row>
    <row r="6417" spans="1:12" x14ac:dyDescent="0.2">
      <c r="A6417">
        <v>6416</v>
      </c>
      <c r="B6417">
        <f>HLOOKUP("Referencer",data!$A$1:$AT$8036,A6417,FALSE)</f>
        <v>0</v>
      </c>
      <c r="C6417">
        <f>HLOOKUP("Stedtekst",data!$A$1:$AT$8036,A6417,FALSE)</f>
        <v>0</v>
      </c>
      <c r="D6417">
        <f>HLOOKUP("Målested navn",data!$A$1:$AT$8036,A6417,FALSE)</f>
        <v>0</v>
      </c>
      <c r="E6417">
        <f>HLOOKUP("Prøvetagning",data!$A$1:$AT$8036,A6417,FALSE)</f>
        <v>0</v>
      </c>
      <c r="F6417">
        <f>HLOOKUP("Prøve",data!$A$1:$AT$8036,A6417,FALSE)</f>
        <v>0</v>
      </c>
      <c r="G6417">
        <f>HLOOKUP("ScKode",data!$A$1:$AT$8036,A6417,FALSE)</f>
        <v>0</v>
      </c>
      <c r="H6417">
        <f>HLOOKUP("StofParameter",data!$A$1:$AT$8036,A6417,FALSE)</f>
        <v>0</v>
      </c>
      <c r="I6417">
        <f>HLOOKUP("Dato",data!$A$1:$AT$8036,A6417,FALSE)</f>
        <v>0</v>
      </c>
      <c r="J6417">
        <f>HLOOKUP("Resultat-attribut",data!$A$1:$AT$8036,A6417,FALSE)</f>
        <v>0</v>
      </c>
      <c r="K6417">
        <f>HLOOKUP("Resultat",data!$A$1:$AT$8036,A6417,FALSE)</f>
        <v>0</v>
      </c>
      <c r="L6417">
        <f>HLOOKUP("Enhed",data!$A$1:$AT$8036,A6417,FALSE)</f>
        <v>0</v>
      </c>
    </row>
    <row r="6418" spans="1:12" x14ac:dyDescent="0.2">
      <c r="A6418">
        <v>6417</v>
      </c>
      <c r="B6418">
        <f>HLOOKUP("Referencer",data!$A$1:$AT$8036,A6418,FALSE)</f>
        <v>0</v>
      </c>
      <c r="C6418">
        <f>HLOOKUP("Stedtekst",data!$A$1:$AT$8036,A6418,FALSE)</f>
        <v>0</v>
      </c>
      <c r="D6418">
        <f>HLOOKUP("Målested navn",data!$A$1:$AT$8036,A6418,FALSE)</f>
        <v>0</v>
      </c>
      <c r="E6418">
        <f>HLOOKUP("Prøvetagning",data!$A$1:$AT$8036,A6418,FALSE)</f>
        <v>0</v>
      </c>
      <c r="F6418">
        <f>HLOOKUP("Prøve",data!$A$1:$AT$8036,A6418,FALSE)</f>
        <v>0</v>
      </c>
      <c r="G6418">
        <f>HLOOKUP("ScKode",data!$A$1:$AT$8036,A6418,FALSE)</f>
        <v>0</v>
      </c>
      <c r="H6418">
        <f>HLOOKUP("StofParameter",data!$A$1:$AT$8036,A6418,FALSE)</f>
        <v>0</v>
      </c>
      <c r="I6418">
        <f>HLOOKUP("Dato",data!$A$1:$AT$8036,A6418,FALSE)</f>
        <v>0</v>
      </c>
      <c r="J6418">
        <f>HLOOKUP("Resultat-attribut",data!$A$1:$AT$8036,A6418,FALSE)</f>
        <v>0</v>
      </c>
      <c r="K6418">
        <f>HLOOKUP("Resultat",data!$A$1:$AT$8036,A6418,FALSE)</f>
        <v>0</v>
      </c>
      <c r="L6418">
        <f>HLOOKUP("Enhed",data!$A$1:$AT$8036,A6418,FALSE)</f>
        <v>0</v>
      </c>
    </row>
    <row r="6419" spans="1:12" x14ac:dyDescent="0.2">
      <c r="A6419">
        <v>6418</v>
      </c>
      <c r="B6419">
        <f>HLOOKUP("Referencer",data!$A$1:$AT$8036,A6419,FALSE)</f>
        <v>0</v>
      </c>
      <c r="C6419">
        <f>HLOOKUP("Stedtekst",data!$A$1:$AT$8036,A6419,FALSE)</f>
        <v>0</v>
      </c>
      <c r="D6419">
        <f>HLOOKUP("Målested navn",data!$A$1:$AT$8036,A6419,FALSE)</f>
        <v>0</v>
      </c>
      <c r="E6419">
        <f>HLOOKUP("Prøvetagning",data!$A$1:$AT$8036,A6419,FALSE)</f>
        <v>0</v>
      </c>
      <c r="F6419">
        <f>HLOOKUP("Prøve",data!$A$1:$AT$8036,A6419,FALSE)</f>
        <v>0</v>
      </c>
      <c r="G6419">
        <f>HLOOKUP("ScKode",data!$A$1:$AT$8036,A6419,FALSE)</f>
        <v>0</v>
      </c>
      <c r="H6419">
        <f>HLOOKUP("StofParameter",data!$A$1:$AT$8036,A6419,FALSE)</f>
        <v>0</v>
      </c>
      <c r="I6419">
        <f>HLOOKUP("Dato",data!$A$1:$AT$8036,A6419,FALSE)</f>
        <v>0</v>
      </c>
      <c r="J6419">
        <f>HLOOKUP("Resultat-attribut",data!$A$1:$AT$8036,A6419,FALSE)</f>
        <v>0</v>
      </c>
      <c r="K6419">
        <f>HLOOKUP("Resultat",data!$A$1:$AT$8036,A6419,FALSE)</f>
        <v>0</v>
      </c>
      <c r="L6419">
        <f>HLOOKUP("Enhed",data!$A$1:$AT$8036,A6419,FALSE)</f>
        <v>0</v>
      </c>
    </row>
    <row r="6420" spans="1:12" x14ac:dyDescent="0.2">
      <c r="A6420">
        <v>6419</v>
      </c>
      <c r="B6420">
        <f>HLOOKUP("Referencer",data!$A$1:$AT$8036,A6420,FALSE)</f>
        <v>0</v>
      </c>
      <c r="C6420">
        <f>HLOOKUP("Stedtekst",data!$A$1:$AT$8036,A6420,FALSE)</f>
        <v>0</v>
      </c>
      <c r="D6420">
        <f>HLOOKUP("Målested navn",data!$A$1:$AT$8036,A6420,FALSE)</f>
        <v>0</v>
      </c>
      <c r="E6420">
        <f>HLOOKUP("Prøvetagning",data!$A$1:$AT$8036,A6420,FALSE)</f>
        <v>0</v>
      </c>
      <c r="F6420">
        <f>HLOOKUP("Prøve",data!$A$1:$AT$8036,A6420,FALSE)</f>
        <v>0</v>
      </c>
      <c r="G6420">
        <f>HLOOKUP("ScKode",data!$A$1:$AT$8036,A6420,FALSE)</f>
        <v>0</v>
      </c>
      <c r="H6420">
        <f>HLOOKUP("StofParameter",data!$A$1:$AT$8036,A6420,FALSE)</f>
        <v>0</v>
      </c>
      <c r="I6420">
        <f>HLOOKUP("Dato",data!$A$1:$AT$8036,A6420,FALSE)</f>
        <v>0</v>
      </c>
      <c r="J6420">
        <f>HLOOKUP("Resultat-attribut",data!$A$1:$AT$8036,A6420,FALSE)</f>
        <v>0</v>
      </c>
      <c r="K6420">
        <f>HLOOKUP("Resultat",data!$A$1:$AT$8036,A6420,FALSE)</f>
        <v>0</v>
      </c>
      <c r="L6420">
        <f>HLOOKUP("Enhed",data!$A$1:$AT$8036,A6420,FALSE)</f>
        <v>0</v>
      </c>
    </row>
    <row r="6421" spans="1:12" x14ac:dyDescent="0.2">
      <c r="A6421">
        <v>6420</v>
      </c>
      <c r="B6421">
        <f>HLOOKUP("Referencer",data!$A$1:$AT$8036,A6421,FALSE)</f>
        <v>0</v>
      </c>
      <c r="C6421">
        <f>HLOOKUP("Stedtekst",data!$A$1:$AT$8036,A6421,FALSE)</f>
        <v>0</v>
      </c>
      <c r="D6421">
        <f>HLOOKUP("Målested navn",data!$A$1:$AT$8036,A6421,FALSE)</f>
        <v>0</v>
      </c>
      <c r="E6421">
        <f>HLOOKUP("Prøvetagning",data!$A$1:$AT$8036,A6421,FALSE)</f>
        <v>0</v>
      </c>
      <c r="F6421">
        <f>HLOOKUP("Prøve",data!$A$1:$AT$8036,A6421,FALSE)</f>
        <v>0</v>
      </c>
      <c r="G6421">
        <f>HLOOKUP("ScKode",data!$A$1:$AT$8036,A6421,FALSE)</f>
        <v>0</v>
      </c>
      <c r="H6421">
        <f>HLOOKUP("StofParameter",data!$A$1:$AT$8036,A6421,FALSE)</f>
        <v>0</v>
      </c>
      <c r="I6421">
        <f>HLOOKUP("Dato",data!$A$1:$AT$8036,A6421,FALSE)</f>
        <v>0</v>
      </c>
      <c r="J6421">
        <f>HLOOKUP("Resultat-attribut",data!$A$1:$AT$8036,A6421,FALSE)</f>
        <v>0</v>
      </c>
      <c r="K6421">
        <f>HLOOKUP("Resultat",data!$A$1:$AT$8036,A6421,FALSE)</f>
        <v>0</v>
      </c>
      <c r="L6421">
        <f>HLOOKUP("Enhed",data!$A$1:$AT$8036,A6421,FALSE)</f>
        <v>0</v>
      </c>
    </row>
    <row r="6422" spans="1:12" x14ac:dyDescent="0.2">
      <c r="A6422">
        <v>6421</v>
      </c>
      <c r="B6422">
        <f>HLOOKUP("Referencer",data!$A$1:$AT$8036,A6422,FALSE)</f>
        <v>0</v>
      </c>
      <c r="C6422">
        <f>HLOOKUP("Stedtekst",data!$A$1:$AT$8036,A6422,FALSE)</f>
        <v>0</v>
      </c>
      <c r="D6422">
        <f>HLOOKUP("Målested navn",data!$A$1:$AT$8036,A6422,FALSE)</f>
        <v>0</v>
      </c>
      <c r="E6422">
        <f>HLOOKUP("Prøvetagning",data!$A$1:$AT$8036,A6422,FALSE)</f>
        <v>0</v>
      </c>
      <c r="F6422">
        <f>HLOOKUP("Prøve",data!$A$1:$AT$8036,A6422,FALSE)</f>
        <v>0</v>
      </c>
      <c r="G6422">
        <f>HLOOKUP("ScKode",data!$A$1:$AT$8036,A6422,FALSE)</f>
        <v>0</v>
      </c>
      <c r="H6422">
        <f>HLOOKUP("StofParameter",data!$A$1:$AT$8036,A6422,FALSE)</f>
        <v>0</v>
      </c>
      <c r="I6422">
        <f>HLOOKUP("Dato",data!$A$1:$AT$8036,A6422,FALSE)</f>
        <v>0</v>
      </c>
      <c r="J6422">
        <f>HLOOKUP("Resultat-attribut",data!$A$1:$AT$8036,A6422,FALSE)</f>
        <v>0</v>
      </c>
      <c r="K6422">
        <f>HLOOKUP("Resultat",data!$A$1:$AT$8036,A6422,FALSE)</f>
        <v>0</v>
      </c>
      <c r="L6422">
        <f>HLOOKUP("Enhed",data!$A$1:$AT$8036,A6422,FALSE)</f>
        <v>0</v>
      </c>
    </row>
    <row r="6423" spans="1:12" x14ac:dyDescent="0.2">
      <c r="A6423">
        <v>6422</v>
      </c>
      <c r="B6423">
        <f>HLOOKUP("Referencer",data!$A$1:$AT$8036,A6423,FALSE)</f>
        <v>0</v>
      </c>
      <c r="C6423">
        <f>HLOOKUP("Stedtekst",data!$A$1:$AT$8036,A6423,FALSE)</f>
        <v>0</v>
      </c>
      <c r="D6423">
        <f>HLOOKUP("Målested navn",data!$A$1:$AT$8036,A6423,FALSE)</f>
        <v>0</v>
      </c>
      <c r="E6423">
        <f>HLOOKUP("Prøvetagning",data!$A$1:$AT$8036,A6423,FALSE)</f>
        <v>0</v>
      </c>
      <c r="F6423">
        <f>HLOOKUP("Prøve",data!$A$1:$AT$8036,A6423,FALSE)</f>
        <v>0</v>
      </c>
      <c r="G6423">
        <f>HLOOKUP("ScKode",data!$A$1:$AT$8036,A6423,FALSE)</f>
        <v>0</v>
      </c>
      <c r="H6423">
        <f>HLOOKUP("StofParameter",data!$A$1:$AT$8036,A6423,FALSE)</f>
        <v>0</v>
      </c>
      <c r="I6423">
        <f>HLOOKUP("Dato",data!$A$1:$AT$8036,A6423,FALSE)</f>
        <v>0</v>
      </c>
      <c r="J6423">
        <f>HLOOKUP("Resultat-attribut",data!$A$1:$AT$8036,A6423,FALSE)</f>
        <v>0</v>
      </c>
      <c r="K6423">
        <f>HLOOKUP("Resultat",data!$A$1:$AT$8036,A6423,FALSE)</f>
        <v>0</v>
      </c>
      <c r="L6423">
        <f>HLOOKUP("Enhed",data!$A$1:$AT$8036,A6423,FALSE)</f>
        <v>0</v>
      </c>
    </row>
    <row r="6424" spans="1:12" x14ac:dyDescent="0.2">
      <c r="A6424">
        <v>6423</v>
      </c>
      <c r="B6424">
        <f>HLOOKUP("Referencer",data!$A$1:$AT$8036,A6424,FALSE)</f>
        <v>0</v>
      </c>
      <c r="C6424">
        <f>HLOOKUP("Stedtekst",data!$A$1:$AT$8036,A6424,FALSE)</f>
        <v>0</v>
      </c>
      <c r="D6424">
        <f>HLOOKUP("Målested navn",data!$A$1:$AT$8036,A6424,FALSE)</f>
        <v>0</v>
      </c>
      <c r="E6424">
        <f>HLOOKUP("Prøvetagning",data!$A$1:$AT$8036,A6424,FALSE)</f>
        <v>0</v>
      </c>
      <c r="F6424">
        <f>HLOOKUP("Prøve",data!$A$1:$AT$8036,A6424,FALSE)</f>
        <v>0</v>
      </c>
      <c r="G6424">
        <f>HLOOKUP("ScKode",data!$A$1:$AT$8036,A6424,FALSE)</f>
        <v>0</v>
      </c>
      <c r="H6424">
        <f>HLOOKUP("StofParameter",data!$A$1:$AT$8036,A6424,FALSE)</f>
        <v>0</v>
      </c>
      <c r="I6424">
        <f>HLOOKUP("Dato",data!$A$1:$AT$8036,A6424,FALSE)</f>
        <v>0</v>
      </c>
      <c r="J6424">
        <f>HLOOKUP("Resultat-attribut",data!$A$1:$AT$8036,A6424,FALSE)</f>
        <v>0</v>
      </c>
      <c r="K6424">
        <f>HLOOKUP("Resultat",data!$A$1:$AT$8036,A6424,FALSE)</f>
        <v>0</v>
      </c>
      <c r="L6424">
        <f>HLOOKUP("Enhed",data!$A$1:$AT$8036,A6424,FALSE)</f>
        <v>0</v>
      </c>
    </row>
    <row r="6425" spans="1:12" x14ac:dyDescent="0.2">
      <c r="A6425">
        <v>6424</v>
      </c>
      <c r="B6425">
        <f>HLOOKUP("Referencer",data!$A$1:$AT$8036,A6425,FALSE)</f>
        <v>0</v>
      </c>
      <c r="C6425">
        <f>HLOOKUP("Stedtekst",data!$A$1:$AT$8036,A6425,FALSE)</f>
        <v>0</v>
      </c>
      <c r="D6425">
        <f>HLOOKUP("Målested navn",data!$A$1:$AT$8036,A6425,FALSE)</f>
        <v>0</v>
      </c>
      <c r="E6425">
        <f>HLOOKUP("Prøvetagning",data!$A$1:$AT$8036,A6425,FALSE)</f>
        <v>0</v>
      </c>
      <c r="F6425">
        <f>HLOOKUP("Prøve",data!$A$1:$AT$8036,A6425,FALSE)</f>
        <v>0</v>
      </c>
      <c r="G6425">
        <f>HLOOKUP("ScKode",data!$A$1:$AT$8036,A6425,FALSE)</f>
        <v>0</v>
      </c>
      <c r="H6425">
        <f>HLOOKUP("StofParameter",data!$A$1:$AT$8036,A6425,FALSE)</f>
        <v>0</v>
      </c>
      <c r="I6425">
        <f>HLOOKUP("Dato",data!$A$1:$AT$8036,A6425,FALSE)</f>
        <v>0</v>
      </c>
      <c r="J6425">
        <f>HLOOKUP("Resultat-attribut",data!$A$1:$AT$8036,A6425,FALSE)</f>
        <v>0</v>
      </c>
      <c r="K6425">
        <f>HLOOKUP("Resultat",data!$A$1:$AT$8036,A6425,FALSE)</f>
        <v>0</v>
      </c>
      <c r="L6425">
        <f>HLOOKUP("Enhed",data!$A$1:$AT$8036,A6425,FALSE)</f>
        <v>0</v>
      </c>
    </row>
    <row r="6426" spans="1:12" x14ac:dyDescent="0.2">
      <c r="A6426">
        <v>6425</v>
      </c>
      <c r="B6426">
        <f>HLOOKUP("Referencer",data!$A$1:$AT$8036,A6426,FALSE)</f>
        <v>0</v>
      </c>
      <c r="C6426">
        <f>HLOOKUP("Stedtekst",data!$A$1:$AT$8036,A6426,FALSE)</f>
        <v>0</v>
      </c>
      <c r="D6426">
        <f>HLOOKUP("Målested navn",data!$A$1:$AT$8036,A6426,FALSE)</f>
        <v>0</v>
      </c>
      <c r="E6426">
        <f>HLOOKUP("Prøvetagning",data!$A$1:$AT$8036,A6426,FALSE)</f>
        <v>0</v>
      </c>
      <c r="F6426">
        <f>HLOOKUP("Prøve",data!$A$1:$AT$8036,A6426,FALSE)</f>
        <v>0</v>
      </c>
      <c r="G6426">
        <f>HLOOKUP("ScKode",data!$A$1:$AT$8036,A6426,FALSE)</f>
        <v>0</v>
      </c>
      <c r="H6426">
        <f>HLOOKUP("StofParameter",data!$A$1:$AT$8036,A6426,FALSE)</f>
        <v>0</v>
      </c>
      <c r="I6426">
        <f>HLOOKUP("Dato",data!$A$1:$AT$8036,A6426,FALSE)</f>
        <v>0</v>
      </c>
      <c r="J6426">
        <f>HLOOKUP("Resultat-attribut",data!$A$1:$AT$8036,A6426,FALSE)</f>
        <v>0</v>
      </c>
      <c r="K6426">
        <f>HLOOKUP("Resultat",data!$A$1:$AT$8036,A6426,FALSE)</f>
        <v>0</v>
      </c>
      <c r="L6426">
        <f>HLOOKUP("Enhed",data!$A$1:$AT$8036,A6426,FALSE)</f>
        <v>0</v>
      </c>
    </row>
    <row r="6427" spans="1:12" x14ac:dyDescent="0.2">
      <c r="A6427">
        <v>6426</v>
      </c>
      <c r="B6427">
        <f>HLOOKUP("Referencer",data!$A$1:$AT$8036,A6427,FALSE)</f>
        <v>0</v>
      </c>
      <c r="C6427">
        <f>HLOOKUP("Stedtekst",data!$A$1:$AT$8036,A6427,FALSE)</f>
        <v>0</v>
      </c>
      <c r="D6427">
        <f>HLOOKUP("Målested navn",data!$A$1:$AT$8036,A6427,FALSE)</f>
        <v>0</v>
      </c>
      <c r="E6427">
        <f>HLOOKUP("Prøvetagning",data!$A$1:$AT$8036,A6427,FALSE)</f>
        <v>0</v>
      </c>
      <c r="F6427">
        <f>HLOOKUP("Prøve",data!$A$1:$AT$8036,A6427,FALSE)</f>
        <v>0</v>
      </c>
      <c r="G6427">
        <f>HLOOKUP("ScKode",data!$A$1:$AT$8036,A6427,FALSE)</f>
        <v>0</v>
      </c>
      <c r="H6427">
        <f>HLOOKUP("StofParameter",data!$A$1:$AT$8036,A6427,FALSE)</f>
        <v>0</v>
      </c>
      <c r="I6427">
        <f>HLOOKUP("Dato",data!$A$1:$AT$8036,A6427,FALSE)</f>
        <v>0</v>
      </c>
      <c r="J6427">
        <f>HLOOKUP("Resultat-attribut",data!$A$1:$AT$8036,A6427,FALSE)</f>
        <v>0</v>
      </c>
      <c r="K6427">
        <f>HLOOKUP("Resultat",data!$A$1:$AT$8036,A6427,FALSE)</f>
        <v>0</v>
      </c>
      <c r="L6427">
        <f>HLOOKUP("Enhed",data!$A$1:$AT$8036,A6427,FALSE)</f>
        <v>0</v>
      </c>
    </row>
    <row r="6428" spans="1:12" x14ac:dyDescent="0.2">
      <c r="A6428">
        <v>6427</v>
      </c>
      <c r="B6428">
        <f>HLOOKUP("Referencer",data!$A$1:$AT$8036,A6428,FALSE)</f>
        <v>0</v>
      </c>
      <c r="C6428">
        <f>HLOOKUP("Stedtekst",data!$A$1:$AT$8036,A6428,FALSE)</f>
        <v>0</v>
      </c>
      <c r="D6428">
        <f>HLOOKUP("Målested navn",data!$A$1:$AT$8036,A6428,FALSE)</f>
        <v>0</v>
      </c>
      <c r="E6428">
        <f>HLOOKUP("Prøvetagning",data!$A$1:$AT$8036,A6428,FALSE)</f>
        <v>0</v>
      </c>
      <c r="F6428">
        <f>HLOOKUP("Prøve",data!$A$1:$AT$8036,A6428,FALSE)</f>
        <v>0</v>
      </c>
      <c r="G6428">
        <f>HLOOKUP("ScKode",data!$A$1:$AT$8036,A6428,FALSE)</f>
        <v>0</v>
      </c>
      <c r="H6428">
        <f>HLOOKUP("StofParameter",data!$A$1:$AT$8036,A6428,FALSE)</f>
        <v>0</v>
      </c>
      <c r="I6428">
        <f>HLOOKUP("Dato",data!$A$1:$AT$8036,A6428,FALSE)</f>
        <v>0</v>
      </c>
      <c r="J6428">
        <f>HLOOKUP("Resultat-attribut",data!$A$1:$AT$8036,A6428,FALSE)</f>
        <v>0</v>
      </c>
      <c r="K6428">
        <f>HLOOKUP("Resultat",data!$A$1:$AT$8036,A6428,FALSE)</f>
        <v>0</v>
      </c>
      <c r="L6428">
        <f>HLOOKUP("Enhed",data!$A$1:$AT$8036,A6428,FALSE)</f>
        <v>0</v>
      </c>
    </row>
    <row r="6429" spans="1:12" x14ac:dyDescent="0.2">
      <c r="A6429">
        <v>6428</v>
      </c>
      <c r="B6429">
        <f>HLOOKUP("Referencer",data!$A$1:$AT$8036,A6429,FALSE)</f>
        <v>0</v>
      </c>
      <c r="C6429">
        <f>HLOOKUP("Stedtekst",data!$A$1:$AT$8036,A6429,FALSE)</f>
        <v>0</v>
      </c>
      <c r="D6429">
        <f>HLOOKUP("Målested navn",data!$A$1:$AT$8036,A6429,FALSE)</f>
        <v>0</v>
      </c>
      <c r="E6429">
        <f>HLOOKUP("Prøvetagning",data!$A$1:$AT$8036,A6429,FALSE)</f>
        <v>0</v>
      </c>
      <c r="F6429">
        <f>HLOOKUP("Prøve",data!$A$1:$AT$8036,A6429,FALSE)</f>
        <v>0</v>
      </c>
      <c r="G6429">
        <f>HLOOKUP("ScKode",data!$A$1:$AT$8036,A6429,FALSE)</f>
        <v>0</v>
      </c>
      <c r="H6429">
        <f>HLOOKUP("StofParameter",data!$A$1:$AT$8036,A6429,FALSE)</f>
        <v>0</v>
      </c>
      <c r="I6429">
        <f>HLOOKUP("Dato",data!$A$1:$AT$8036,A6429,FALSE)</f>
        <v>0</v>
      </c>
      <c r="J6429">
        <f>HLOOKUP("Resultat-attribut",data!$A$1:$AT$8036,A6429,FALSE)</f>
        <v>0</v>
      </c>
      <c r="K6429">
        <f>HLOOKUP("Resultat",data!$A$1:$AT$8036,A6429,FALSE)</f>
        <v>0</v>
      </c>
      <c r="L6429">
        <f>HLOOKUP("Enhed",data!$A$1:$AT$8036,A6429,FALSE)</f>
        <v>0</v>
      </c>
    </row>
    <row r="6430" spans="1:12" x14ac:dyDescent="0.2">
      <c r="A6430">
        <v>6429</v>
      </c>
      <c r="B6430">
        <f>HLOOKUP("Referencer",data!$A$1:$AT$8036,A6430,FALSE)</f>
        <v>0</v>
      </c>
      <c r="C6430">
        <f>HLOOKUP("Stedtekst",data!$A$1:$AT$8036,A6430,FALSE)</f>
        <v>0</v>
      </c>
      <c r="D6430">
        <f>HLOOKUP("Målested navn",data!$A$1:$AT$8036,A6430,FALSE)</f>
        <v>0</v>
      </c>
      <c r="E6430">
        <f>HLOOKUP("Prøvetagning",data!$A$1:$AT$8036,A6430,FALSE)</f>
        <v>0</v>
      </c>
      <c r="F6430">
        <f>HLOOKUP("Prøve",data!$A$1:$AT$8036,A6430,FALSE)</f>
        <v>0</v>
      </c>
      <c r="G6430">
        <f>HLOOKUP("ScKode",data!$A$1:$AT$8036,A6430,FALSE)</f>
        <v>0</v>
      </c>
      <c r="H6430">
        <f>HLOOKUP("StofParameter",data!$A$1:$AT$8036,A6430,FALSE)</f>
        <v>0</v>
      </c>
      <c r="I6430">
        <f>HLOOKUP("Dato",data!$A$1:$AT$8036,A6430,FALSE)</f>
        <v>0</v>
      </c>
      <c r="J6430">
        <f>HLOOKUP("Resultat-attribut",data!$A$1:$AT$8036,A6430,FALSE)</f>
        <v>0</v>
      </c>
      <c r="K6430">
        <f>HLOOKUP("Resultat",data!$A$1:$AT$8036,A6430,FALSE)</f>
        <v>0</v>
      </c>
      <c r="L6430">
        <f>HLOOKUP("Enhed",data!$A$1:$AT$8036,A6430,FALSE)</f>
        <v>0</v>
      </c>
    </row>
    <row r="6431" spans="1:12" x14ac:dyDescent="0.2">
      <c r="A6431">
        <v>6430</v>
      </c>
      <c r="B6431">
        <f>HLOOKUP("Referencer",data!$A$1:$AT$8036,A6431,FALSE)</f>
        <v>0</v>
      </c>
      <c r="C6431">
        <f>HLOOKUP("Stedtekst",data!$A$1:$AT$8036,A6431,FALSE)</f>
        <v>0</v>
      </c>
      <c r="D6431">
        <f>HLOOKUP("Målested navn",data!$A$1:$AT$8036,A6431,FALSE)</f>
        <v>0</v>
      </c>
      <c r="E6431">
        <f>HLOOKUP("Prøvetagning",data!$A$1:$AT$8036,A6431,FALSE)</f>
        <v>0</v>
      </c>
      <c r="F6431">
        <f>HLOOKUP("Prøve",data!$A$1:$AT$8036,A6431,FALSE)</f>
        <v>0</v>
      </c>
      <c r="G6431">
        <f>HLOOKUP("ScKode",data!$A$1:$AT$8036,A6431,FALSE)</f>
        <v>0</v>
      </c>
      <c r="H6431">
        <f>HLOOKUP("StofParameter",data!$A$1:$AT$8036,A6431,FALSE)</f>
        <v>0</v>
      </c>
      <c r="I6431">
        <f>HLOOKUP("Dato",data!$A$1:$AT$8036,A6431,FALSE)</f>
        <v>0</v>
      </c>
      <c r="J6431">
        <f>HLOOKUP("Resultat-attribut",data!$A$1:$AT$8036,A6431,FALSE)</f>
        <v>0</v>
      </c>
      <c r="K6431">
        <f>HLOOKUP("Resultat",data!$A$1:$AT$8036,A6431,FALSE)</f>
        <v>0</v>
      </c>
      <c r="L6431">
        <f>HLOOKUP("Enhed",data!$A$1:$AT$8036,A6431,FALSE)</f>
        <v>0</v>
      </c>
    </row>
    <row r="6432" spans="1:12" x14ac:dyDescent="0.2">
      <c r="A6432">
        <v>6431</v>
      </c>
      <c r="B6432">
        <f>HLOOKUP("Referencer",data!$A$1:$AT$8036,A6432,FALSE)</f>
        <v>0</v>
      </c>
      <c r="C6432">
        <f>HLOOKUP("Stedtekst",data!$A$1:$AT$8036,A6432,FALSE)</f>
        <v>0</v>
      </c>
      <c r="D6432">
        <f>HLOOKUP("Målested navn",data!$A$1:$AT$8036,A6432,FALSE)</f>
        <v>0</v>
      </c>
      <c r="E6432">
        <f>HLOOKUP("Prøvetagning",data!$A$1:$AT$8036,A6432,FALSE)</f>
        <v>0</v>
      </c>
      <c r="F6432">
        <f>HLOOKUP("Prøve",data!$A$1:$AT$8036,A6432,FALSE)</f>
        <v>0</v>
      </c>
      <c r="G6432">
        <f>HLOOKUP("ScKode",data!$A$1:$AT$8036,A6432,FALSE)</f>
        <v>0</v>
      </c>
      <c r="H6432">
        <f>HLOOKUP("StofParameter",data!$A$1:$AT$8036,A6432,FALSE)</f>
        <v>0</v>
      </c>
      <c r="I6432">
        <f>HLOOKUP("Dato",data!$A$1:$AT$8036,A6432,FALSE)</f>
        <v>0</v>
      </c>
      <c r="J6432">
        <f>HLOOKUP("Resultat-attribut",data!$A$1:$AT$8036,A6432,FALSE)</f>
        <v>0</v>
      </c>
      <c r="K6432">
        <f>HLOOKUP("Resultat",data!$A$1:$AT$8036,A6432,FALSE)</f>
        <v>0</v>
      </c>
      <c r="L6432">
        <f>HLOOKUP("Enhed",data!$A$1:$AT$8036,A6432,FALSE)</f>
        <v>0</v>
      </c>
    </row>
    <row r="6433" spans="1:12" x14ac:dyDescent="0.2">
      <c r="A6433">
        <v>6432</v>
      </c>
      <c r="B6433">
        <f>HLOOKUP("Referencer",data!$A$1:$AT$8036,A6433,FALSE)</f>
        <v>0</v>
      </c>
      <c r="C6433">
        <f>HLOOKUP("Stedtekst",data!$A$1:$AT$8036,A6433,FALSE)</f>
        <v>0</v>
      </c>
      <c r="D6433">
        <f>HLOOKUP("Målested navn",data!$A$1:$AT$8036,A6433,FALSE)</f>
        <v>0</v>
      </c>
      <c r="E6433">
        <f>HLOOKUP("Prøvetagning",data!$A$1:$AT$8036,A6433,FALSE)</f>
        <v>0</v>
      </c>
      <c r="F6433">
        <f>HLOOKUP("Prøve",data!$A$1:$AT$8036,A6433,FALSE)</f>
        <v>0</v>
      </c>
      <c r="G6433">
        <f>HLOOKUP("ScKode",data!$A$1:$AT$8036,A6433,FALSE)</f>
        <v>0</v>
      </c>
      <c r="H6433">
        <f>HLOOKUP("StofParameter",data!$A$1:$AT$8036,A6433,FALSE)</f>
        <v>0</v>
      </c>
      <c r="I6433">
        <f>HLOOKUP("Dato",data!$A$1:$AT$8036,A6433,FALSE)</f>
        <v>0</v>
      </c>
      <c r="J6433">
        <f>HLOOKUP("Resultat-attribut",data!$A$1:$AT$8036,A6433,FALSE)</f>
        <v>0</v>
      </c>
      <c r="K6433">
        <f>HLOOKUP("Resultat",data!$A$1:$AT$8036,A6433,FALSE)</f>
        <v>0</v>
      </c>
      <c r="L6433">
        <f>HLOOKUP("Enhed",data!$A$1:$AT$8036,A6433,FALSE)</f>
        <v>0</v>
      </c>
    </row>
    <row r="6434" spans="1:12" x14ac:dyDescent="0.2">
      <c r="A6434">
        <v>6433</v>
      </c>
      <c r="B6434">
        <f>HLOOKUP("Referencer",data!$A$1:$AT$8036,A6434,FALSE)</f>
        <v>0</v>
      </c>
      <c r="C6434">
        <f>HLOOKUP("Stedtekst",data!$A$1:$AT$8036,A6434,FALSE)</f>
        <v>0</v>
      </c>
      <c r="D6434">
        <f>HLOOKUP("Målested navn",data!$A$1:$AT$8036,A6434,FALSE)</f>
        <v>0</v>
      </c>
      <c r="E6434">
        <f>HLOOKUP("Prøvetagning",data!$A$1:$AT$8036,A6434,FALSE)</f>
        <v>0</v>
      </c>
      <c r="F6434">
        <f>HLOOKUP("Prøve",data!$A$1:$AT$8036,A6434,FALSE)</f>
        <v>0</v>
      </c>
      <c r="G6434">
        <f>HLOOKUP("ScKode",data!$A$1:$AT$8036,A6434,FALSE)</f>
        <v>0</v>
      </c>
      <c r="H6434">
        <f>HLOOKUP("StofParameter",data!$A$1:$AT$8036,A6434,FALSE)</f>
        <v>0</v>
      </c>
      <c r="I6434">
        <f>HLOOKUP("Dato",data!$A$1:$AT$8036,A6434,FALSE)</f>
        <v>0</v>
      </c>
      <c r="J6434">
        <f>HLOOKUP("Resultat-attribut",data!$A$1:$AT$8036,A6434,FALSE)</f>
        <v>0</v>
      </c>
      <c r="K6434">
        <f>HLOOKUP("Resultat",data!$A$1:$AT$8036,A6434,FALSE)</f>
        <v>0</v>
      </c>
      <c r="L6434">
        <f>HLOOKUP("Enhed",data!$A$1:$AT$8036,A6434,FALSE)</f>
        <v>0</v>
      </c>
    </row>
    <row r="6435" spans="1:12" x14ac:dyDescent="0.2">
      <c r="A6435">
        <v>6434</v>
      </c>
      <c r="B6435">
        <f>HLOOKUP("Referencer",data!$A$1:$AT$8036,A6435,FALSE)</f>
        <v>0</v>
      </c>
      <c r="C6435">
        <f>HLOOKUP("Stedtekst",data!$A$1:$AT$8036,A6435,FALSE)</f>
        <v>0</v>
      </c>
      <c r="D6435">
        <f>HLOOKUP("Målested navn",data!$A$1:$AT$8036,A6435,FALSE)</f>
        <v>0</v>
      </c>
      <c r="E6435">
        <f>HLOOKUP("Prøvetagning",data!$A$1:$AT$8036,A6435,FALSE)</f>
        <v>0</v>
      </c>
      <c r="F6435">
        <f>HLOOKUP("Prøve",data!$A$1:$AT$8036,A6435,FALSE)</f>
        <v>0</v>
      </c>
      <c r="G6435">
        <f>HLOOKUP("ScKode",data!$A$1:$AT$8036,A6435,FALSE)</f>
        <v>0</v>
      </c>
      <c r="H6435">
        <f>HLOOKUP("StofParameter",data!$A$1:$AT$8036,A6435,FALSE)</f>
        <v>0</v>
      </c>
      <c r="I6435">
        <f>HLOOKUP("Dato",data!$A$1:$AT$8036,A6435,FALSE)</f>
        <v>0</v>
      </c>
      <c r="J6435">
        <f>HLOOKUP("Resultat-attribut",data!$A$1:$AT$8036,A6435,FALSE)</f>
        <v>0</v>
      </c>
      <c r="K6435">
        <f>HLOOKUP("Resultat",data!$A$1:$AT$8036,A6435,FALSE)</f>
        <v>0</v>
      </c>
      <c r="L6435">
        <f>HLOOKUP("Enhed",data!$A$1:$AT$8036,A6435,FALSE)</f>
        <v>0</v>
      </c>
    </row>
    <row r="6436" spans="1:12" x14ac:dyDescent="0.2">
      <c r="A6436">
        <v>6435</v>
      </c>
      <c r="B6436">
        <f>HLOOKUP("Referencer",data!$A$1:$AT$8036,A6436,FALSE)</f>
        <v>0</v>
      </c>
      <c r="C6436">
        <f>HLOOKUP("Stedtekst",data!$A$1:$AT$8036,A6436,FALSE)</f>
        <v>0</v>
      </c>
      <c r="D6436">
        <f>HLOOKUP("Målested navn",data!$A$1:$AT$8036,A6436,FALSE)</f>
        <v>0</v>
      </c>
      <c r="E6436">
        <f>HLOOKUP("Prøvetagning",data!$A$1:$AT$8036,A6436,FALSE)</f>
        <v>0</v>
      </c>
      <c r="F6436">
        <f>HLOOKUP("Prøve",data!$A$1:$AT$8036,A6436,FALSE)</f>
        <v>0</v>
      </c>
      <c r="G6436">
        <f>HLOOKUP("ScKode",data!$A$1:$AT$8036,A6436,FALSE)</f>
        <v>0</v>
      </c>
      <c r="H6436">
        <f>HLOOKUP("StofParameter",data!$A$1:$AT$8036,A6436,FALSE)</f>
        <v>0</v>
      </c>
      <c r="I6436">
        <f>HLOOKUP("Dato",data!$A$1:$AT$8036,A6436,FALSE)</f>
        <v>0</v>
      </c>
      <c r="J6436">
        <f>HLOOKUP("Resultat-attribut",data!$A$1:$AT$8036,A6436,FALSE)</f>
        <v>0</v>
      </c>
      <c r="K6436">
        <f>HLOOKUP("Resultat",data!$A$1:$AT$8036,A6436,FALSE)</f>
        <v>0</v>
      </c>
      <c r="L6436">
        <f>HLOOKUP("Enhed",data!$A$1:$AT$8036,A6436,FALSE)</f>
        <v>0</v>
      </c>
    </row>
    <row r="6437" spans="1:12" x14ac:dyDescent="0.2">
      <c r="A6437">
        <v>6436</v>
      </c>
      <c r="B6437">
        <f>HLOOKUP("Referencer",data!$A$1:$AT$8036,A6437,FALSE)</f>
        <v>0</v>
      </c>
      <c r="C6437">
        <f>HLOOKUP("Stedtekst",data!$A$1:$AT$8036,A6437,FALSE)</f>
        <v>0</v>
      </c>
      <c r="D6437">
        <f>HLOOKUP("Målested navn",data!$A$1:$AT$8036,A6437,FALSE)</f>
        <v>0</v>
      </c>
      <c r="E6437">
        <f>HLOOKUP("Prøvetagning",data!$A$1:$AT$8036,A6437,FALSE)</f>
        <v>0</v>
      </c>
      <c r="F6437">
        <f>HLOOKUP("Prøve",data!$A$1:$AT$8036,A6437,FALSE)</f>
        <v>0</v>
      </c>
      <c r="G6437">
        <f>HLOOKUP("ScKode",data!$A$1:$AT$8036,A6437,FALSE)</f>
        <v>0</v>
      </c>
      <c r="H6437">
        <f>HLOOKUP("StofParameter",data!$A$1:$AT$8036,A6437,FALSE)</f>
        <v>0</v>
      </c>
      <c r="I6437">
        <f>HLOOKUP("Dato",data!$A$1:$AT$8036,A6437,FALSE)</f>
        <v>0</v>
      </c>
      <c r="J6437">
        <f>HLOOKUP("Resultat-attribut",data!$A$1:$AT$8036,A6437,FALSE)</f>
        <v>0</v>
      </c>
      <c r="K6437">
        <f>HLOOKUP("Resultat",data!$A$1:$AT$8036,A6437,FALSE)</f>
        <v>0</v>
      </c>
      <c r="L6437">
        <f>HLOOKUP("Enhed",data!$A$1:$AT$8036,A6437,FALSE)</f>
        <v>0</v>
      </c>
    </row>
    <row r="6438" spans="1:12" x14ac:dyDescent="0.2">
      <c r="A6438">
        <v>6437</v>
      </c>
      <c r="B6438">
        <f>HLOOKUP("Referencer",data!$A$1:$AT$8036,A6438,FALSE)</f>
        <v>0</v>
      </c>
      <c r="C6438">
        <f>HLOOKUP("Stedtekst",data!$A$1:$AT$8036,A6438,FALSE)</f>
        <v>0</v>
      </c>
      <c r="D6438">
        <f>HLOOKUP("Målested navn",data!$A$1:$AT$8036,A6438,FALSE)</f>
        <v>0</v>
      </c>
      <c r="E6438">
        <f>HLOOKUP("Prøvetagning",data!$A$1:$AT$8036,A6438,FALSE)</f>
        <v>0</v>
      </c>
      <c r="F6438">
        <f>HLOOKUP("Prøve",data!$A$1:$AT$8036,A6438,FALSE)</f>
        <v>0</v>
      </c>
      <c r="G6438">
        <f>HLOOKUP("ScKode",data!$A$1:$AT$8036,A6438,FALSE)</f>
        <v>0</v>
      </c>
      <c r="H6438">
        <f>HLOOKUP("StofParameter",data!$A$1:$AT$8036,A6438,FALSE)</f>
        <v>0</v>
      </c>
      <c r="I6438">
        <f>HLOOKUP("Dato",data!$A$1:$AT$8036,A6438,FALSE)</f>
        <v>0</v>
      </c>
      <c r="J6438">
        <f>HLOOKUP("Resultat-attribut",data!$A$1:$AT$8036,A6438,FALSE)</f>
        <v>0</v>
      </c>
      <c r="K6438">
        <f>HLOOKUP("Resultat",data!$A$1:$AT$8036,A6438,FALSE)</f>
        <v>0</v>
      </c>
      <c r="L6438">
        <f>HLOOKUP("Enhed",data!$A$1:$AT$8036,A6438,FALSE)</f>
        <v>0</v>
      </c>
    </row>
    <row r="6439" spans="1:12" x14ac:dyDescent="0.2">
      <c r="A6439">
        <v>6438</v>
      </c>
      <c r="B6439">
        <f>HLOOKUP("Referencer",data!$A$1:$AT$8036,A6439,FALSE)</f>
        <v>0</v>
      </c>
      <c r="C6439">
        <f>HLOOKUP("Stedtekst",data!$A$1:$AT$8036,A6439,FALSE)</f>
        <v>0</v>
      </c>
      <c r="D6439">
        <f>HLOOKUP("Målested navn",data!$A$1:$AT$8036,A6439,FALSE)</f>
        <v>0</v>
      </c>
      <c r="E6439">
        <f>HLOOKUP("Prøvetagning",data!$A$1:$AT$8036,A6439,FALSE)</f>
        <v>0</v>
      </c>
      <c r="F6439">
        <f>HLOOKUP("Prøve",data!$A$1:$AT$8036,A6439,FALSE)</f>
        <v>0</v>
      </c>
      <c r="G6439">
        <f>HLOOKUP("ScKode",data!$A$1:$AT$8036,A6439,FALSE)</f>
        <v>0</v>
      </c>
      <c r="H6439">
        <f>HLOOKUP("StofParameter",data!$A$1:$AT$8036,A6439,FALSE)</f>
        <v>0</v>
      </c>
      <c r="I6439">
        <f>HLOOKUP("Dato",data!$A$1:$AT$8036,A6439,FALSE)</f>
        <v>0</v>
      </c>
      <c r="J6439">
        <f>HLOOKUP("Resultat-attribut",data!$A$1:$AT$8036,A6439,FALSE)</f>
        <v>0</v>
      </c>
      <c r="K6439">
        <f>HLOOKUP("Resultat",data!$A$1:$AT$8036,A6439,FALSE)</f>
        <v>0</v>
      </c>
      <c r="L6439">
        <f>HLOOKUP("Enhed",data!$A$1:$AT$8036,A6439,FALSE)</f>
        <v>0</v>
      </c>
    </row>
    <row r="6440" spans="1:12" x14ac:dyDescent="0.2">
      <c r="A6440">
        <v>6439</v>
      </c>
      <c r="B6440">
        <f>HLOOKUP("Referencer",data!$A$1:$AT$8036,A6440,FALSE)</f>
        <v>0</v>
      </c>
      <c r="C6440">
        <f>HLOOKUP("Stedtekst",data!$A$1:$AT$8036,A6440,FALSE)</f>
        <v>0</v>
      </c>
      <c r="D6440">
        <f>HLOOKUP("Målested navn",data!$A$1:$AT$8036,A6440,FALSE)</f>
        <v>0</v>
      </c>
      <c r="E6440">
        <f>HLOOKUP("Prøvetagning",data!$A$1:$AT$8036,A6440,FALSE)</f>
        <v>0</v>
      </c>
      <c r="F6440">
        <f>HLOOKUP("Prøve",data!$A$1:$AT$8036,A6440,FALSE)</f>
        <v>0</v>
      </c>
      <c r="G6440">
        <f>HLOOKUP("ScKode",data!$A$1:$AT$8036,A6440,FALSE)</f>
        <v>0</v>
      </c>
      <c r="H6440">
        <f>HLOOKUP("StofParameter",data!$A$1:$AT$8036,A6440,FALSE)</f>
        <v>0</v>
      </c>
      <c r="I6440">
        <f>HLOOKUP("Dato",data!$A$1:$AT$8036,A6440,FALSE)</f>
        <v>0</v>
      </c>
      <c r="J6440">
        <f>HLOOKUP("Resultat-attribut",data!$A$1:$AT$8036,A6440,FALSE)</f>
        <v>0</v>
      </c>
      <c r="K6440">
        <f>HLOOKUP("Resultat",data!$A$1:$AT$8036,A6440,FALSE)</f>
        <v>0</v>
      </c>
      <c r="L6440">
        <f>HLOOKUP("Enhed",data!$A$1:$AT$8036,A6440,FALSE)</f>
        <v>0</v>
      </c>
    </row>
    <row r="6441" spans="1:12" x14ac:dyDescent="0.2">
      <c r="A6441">
        <v>6440</v>
      </c>
      <c r="B6441">
        <f>HLOOKUP("Referencer",data!$A$1:$AT$8036,A6441,FALSE)</f>
        <v>0</v>
      </c>
      <c r="C6441">
        <f>HLOOKUP("Stedtekst",data!$A$1:$AT$8036,A6441,FALSE)</f>
        <v>0</v>
      </c>
      <c r="D6441">
        <f>HLOOKUP("Målested navn",data!$A$1:$AT$8036,A6441,FALSE)</f>
        <v>0</v>
      </c>
      <c r="E6441">
        <f>HLOOKUP("Prøvetagning",data!$A$1:$AT$8036,A6441,FALSE)</f>
        <v>0</v>
      </c>
      <c r="F6441">
        <f>HLOOKUP("Prøve",data!$A$1:$AT$8036,A6441,FALSE)</f>
        <v>0</v>
      </c>
      <c r="G6441">
        <f>HLOOKUP("ScKode",data!$A$1:$AT$8036,A6441,FALSE)</f>
        <v>0</v>
      </c>
      <c r="H6441">
        <f>HLOOKUP("StofParameter",data!$A$1:$AT$8036,A6441,FALSE)</f>
        <v>0</v>
      </c>
      <c r="I6441">
        <f>HLOOKUP("Dato",data!$A$1:$AT$8036,A6441,FALSE)</f>
        <v>0</v>
      </c>
      <c r="J6441">
        <f>HLOOKUP("Resultat-attribut",data!$A$1:$AT$8036,A6441,FALSE)</f>
        <v>0</v>
      </c>
      <c r="K6441">
        <f>HLOOKUP("Resultat",data!$A$1:$AT$8036,A6441,FALSE)</f>
        <v>0</v>
      </c>
      <c r="L6441">
        <f>HLOOKUP("Enhed",data!$A$1:$AT$8036,A6441,FALSE)</f>
        <v>0</v>
      </c>
    </row>
    <row r="6442" spans="1:12" x14ac:dyDescent="0.2">
      <c r="A6442">
        <v>6441</v>
      </c>
      <c r="B6442">
        <f>HLOOKUP("Referencer",data!$A$1:$AT$8036,A6442,FALSE)</f>
        <v>0</v>
      </c>
      <c r="C6442">
        <f>HLOOKUP("Stedtekst",data!$A$1:$AT$8036,A6442,FALSE)</f>
        <v>0</v>
      </c>
      <c r="D6442">
        <f>HLOOKUP("Målested navn",data!$A$1:$AT$8036,A6442,FALSE)</f>
        <v>0</v>
      </c>
      <c r="E6442">
        <f>HLOOKUP("Prøvetagning",data!$A$1:$AT$8036,A6442,FALSE)</f>
        <v>0</v>
      </c>
      <c r="F6442">
        <f>HLOOKUP("Prøve",data!$A$1:$AT$8036,A6442,FALSE)</f>
        <v>0</v>
      </c>
      <c r="G6442">
        <f>HLOOKUP("ScKode",data!$A$1:$AT$8036,A6442,FALSE)</f>
        <v>0</v>
      </c>
      <c r="H6442">
        <f>HLOOKUP("StofParameter",data!$A$1:$AT$8036,A6442,FALSE)</f>
        <v>0</v>
      </c>
      <c r="I6442">
        <f>HLOOKUP("Dato",data!$A$1:$AT$8036,A6442,FALSE)</f>
        <v>0</v>
      </c>
      <c r="J6442">
        <f>HLOOKUP("Resultat-attribut",data!$A$1:$AT$8036,A6442,FALSE)</f>
        <v>0</v>
      </c>
      <c r="K6442">
        <f>HLOOKUP("Resultat",data!$A$1:$AT$8036,A6442,FALSE)</f>
        <v>0</v>
      </c>
      <c r="L6442">
        <f>HLOOKUP("Enhed",data!$A$1:$AT$8036,A6442,FALSE)</f>
        <v>0</v>
      </c>
    </row>
    <row r="6443" spans="1:12" x14ac:dyDescent="0.2">
      <c r="A6443">
        <v>6442</v>
      </c>
      <c r="B6443">
        <f>HLOOKUP("Referencer",data!$A$1:$AT$8036,A6443,FALSE)</f>
        <v>0</v>
      </c>
      <c r="C6443">
        <f>HLOOKUP("Stedtekst",data!$A$1:$AT$8036,A6443,FALSE)</f>
        <v>0</v>
      </c>
      <c r="D6443">
        <f>HLOOKUP("Målested navn",data!$A$1:$AT$8036,A6443,FALSE)</f>
        <v>0</v>
      </c>
      <c r="E6443">
        <f>HLOOKUP("Prøvetagning",data!$A$1:$AT$8036,A6443,FALSE)</f>
        <v>0</v>
      </c>
      <c r="F6443">
        <f>HLOOKUP("Prøve",data!$A$1:$AT$8036,A6443,FALSE)</f>
        <v>0</v>
      </c>
      <c r="G6443">
        <f>HLOOKUP("ScKode",data!$A$1:$AT$8036,A6443,FALSE)</f>
        <v>0</v>
      </c>
      <c r="H6443">
        <f>HLOOKUP("StofParameter",data!$A$1:$AT$8036,A6443,FALSE)</f>
        <v>0</v>
      </c>
      <c r="I6443">
        <f>HLOOKUP("Dato",data!$A$1:$AT$8036,A6443,FALSE)</f>
        <v>0</v>
      </c>
      <c r="J6443">
        <f>HLOOKUP("Resultat-attribut",data!$A$1:$AT$8036,A6443,FALSE)</f>
        <v>0</v>
      </c>
      <c r="K6443">
        <f>HLOOKUP("Resultat",data!$A$1:$AT$8036,A6443,FALSE)</f>
        <v>0</v>
      </c>
      <c r="L6443">
        <f>HLOOKUP("Enhed",data!$A$1:$AT$8036,A6443,FALSE)</f>
        <v>0</v>
      </c>
    </row>
    <row r="6444" spans="1:12" x14ac:dyDescent="0.2">
      <c r="A6444">
        <v>6443</v>
      </c>
      <c r="B6444">
        <f>HLOOKUP("Referencer",data!$A$1:$AT$8036,A6444,FALSE)</f>
        <v>0</v>
      </c>
      <c r="C6444">
        <f>HLOOKUP("Stedtekst",data!$A$1:$AT$8036,A6444,FALSE)</f>
        <v>0</v>
      </c>
      <c r="D6444">
        <f>HLOOKUP("Målested navn",data!$A$1:$AT$8036,A6444,FALSE)</f>
        <v>0</v>
      </c>
      <c r="E6444">
        <f>HLOOKUP("Prøvetagning",data!$A$1:$AT$8036,A6444,FALSE)</f>
        <v>0</v>
      </c>
      <c r="F6444">
        <f>HLOOKUP("Prøve",data!$A$1:$AT$8036,A6444,FALSE)</f>
        <v>0</v>
      </c>
      <c r="G6444">
        <f>HLOOKUP("ScKode",data!$A$1:$AT$8036,A6444,FALSE)</f>
        <v>0</v>
      </c>
      <c r="H6444">
        <f>HLOOKUP("StofParameter",data!$A$1:$AT$8036,A6444,FALSE)</f>
        <v>0</v>
      </c>
      <c r="I6444">
        <f>HLOOKUP("Dato",data!$A$1:$AT$8036,A6444,FALSE)</f>
        <v>0</v>
      </c>
      <c r="J6444">
        <f>HLOOKUP("Resultat-attribut",data!$A$1:$AT$8036,A6444,FALSE)</f>
        <v>0</v>
      </c>
      <c r="K6444">
        <f>HLOOKUP("Resultat",data!$A$1:$AT$8036,A6444,FALSE)</f>
        <v>0</v>
      </c>
      <c r="L6444">
        <f>HLOOKUP("Enhed",data!$A$1:$AT$8036,A6444,FALSE)</f>
        <v>0</v>
      </c>
    </row>
    <row r="6445" spans="1:12" x14ac:dyDescent="0.2">
      <c r="A6445">
        <v>6444</v>
      </c>
      <c r="B6445">
        <f>HLOOKUP("Referencer",data!$A$1:$AT$8036,A6445,FALSE)</f>
        <v>0</v>
      </c>
      <c r="C6445">
        <f>HLOOKUP("Stedtekst",data!$A$1:$AT$8036,A6445,FALSE)</f>
        <v>0</v>
      </c>
      <c r="D6445">
        <f>HLOOKUP("Målested navn",data!$A$1:$AT$8036,A6445,FALSE)</f>
        <v>0</v>
      </c>
      <c r="E6445">
        <f>HLOOKUP("Prøvetagning",data!$A$1:$AT$8036,A6445,FALSE)</f>
        <v>0</v>
      </c>
      <c r="F6445">
        <f>HLOOKUP("Prøve",data!$A$1:$AT$8036,A6445,FALSE)</f>
        <v>0</v>
      </c>
      <c r="G6445">
        <f>HLOOKUP("ScKode",data!$A$1:$AT$8036,A6445,FALSE)</f>
        <v>0</v>
      </c>
      <c r="H6445">
        <f>HLOOKUP("StofParameter",data!$A$1:$AT$8036,A6445,FALSE)</f>
        <v>0</v>
      </c>
      <c r="I6445">
        <f>HLOOKUP("Dato",data!$A$1:$AT$8036,A6445,FALSE)</f>
        <v>0</v>
      </c>
      <c r="J6445">
        <f>HLOOKUP("Resultat-attribut",data!$A$1:$AT$8036,A6445,FALSE)</f>
        <v>0</v>
      </c>
      <c r="K6445">
        <f>HLOOKUP("Resultat",data!$A$1:$AT$8036,A6445,FALSE)</f>
        <v>0</v>
      </c>
      <c r="L6445">
        <f>HLOOKUP("Enhed",data!$A$1:$AT$8036,A6445,FALSE)</f>
        <v>0</v>
      </c>
    </row>
    <row r="6446" spans="1:12" x14ac:dyDescent="0.2">
      <c r="A6446">
        <v>6445</v>
      </c>
      <c r="B6446">
        <f>HLOOKUP("Referencer",data!$A$1:$AT$8036,A6446,FALSE)</f>
        <v>0</v>
      </c>
      <c r="C6446">
        <f>HLOOKUP("Stedtekst",data!$A$1:$AT$8036,A6446,FALSE)</f>
        <v>0</v>
      </c>
      <c r="D6446">
        <f>HLOOKUP("Målested navn",data!$A$1:$AT$8036,A6446,FALSE)</f>
        <v>0</v>
      </c>
      <c r="E6446">
        <f>HLOOKUP("Prøvetagning",data!$A$1:$AT$8036,A6446,FALSE)</f>
        <v>0</v>
      </c>
      <c r="F6446">
        <f>HLOOKUP("Prøve",data!$A$1:$AT$8036,A6446,FALSE)</f>
        <v>0</v>
      </c>
      <c r="G6446">
        <f>HLOOKUP("ScKode",data!$A$1:$AT$8036,A6446,FALSE)</f>
        <v>0</v>
      </c>
      <c r="H6446">
        <f>HLOOKUP("StofParameter",data!$A$1:$AT$8036,A6446,FALSE)</f>
        <v>0</v>
      </c>
      <c r="I6446">
        <f>HLOOKUP("Dato",data!$A$1:$AT$8036,A6446,FALSE)</f>
        <v>0</v>
      </c>
      <c r="J6446">
        <f>HLOOKUP("Resultat-attribut",data!$A$1:$AT$8036,A6446,FALSE)</f>
        <v>0</v>
      </c>
      <c r="K6446">
        <f>HLOOKUP("Resultat",data!$A$1:$AT$8036,A6446,FALSE)</f>
        <v>0</v>
      </c>
      <c r="L6446">
        <f>HLOOKUP("Enhed",data!$A$1:$AT$8036,A6446,FALSE)</f>
        <v>0</v>
      </c>
    </row>
    <row r="6447" spans="1:12" x14ac:dyDescent="0.2">
      <c r="A6447">
        <v>6446</v>
      </c>
      <c r="B6447">
        <f>HLOOKUP("Referencer",data!$A$1:$AT$8036,A6447,FALSE)</f>
        <v>0</v>
      </c>
      <c r="C6447">
        <f>HLOOKUP("Stedtekst",data!$A$1:$AT$8036,A6447,FALSE)</f>
        <v>0</v>
      </c>
      <c r="D6447">
        <f>HLOOKUP("Målested navn",data!$A$1:$AT$8036,A6447,FALSE)</f>
        <v>0</v>
      </c>
      <c r="E6447">
        <f>HLOOKUP("Prøvetagning",data!$A$1:$AT$8036,A6447,FALSE)</f>
        <v>0</v>
      </c>
      <c r="F6447">
        <f>HLOOKUP("Prøve",data!$A$1:$AT$8036,A6447,FALSE)</f>
        <v>0</v>
      </c>
      <c r="G6447">
        <f>HLOOKUP("ScKode",data!$A$1:$AT$8036,A6447,FALSE)</f>
        <v>0</v>
      </c>
      <c r="H6447">
        <f>HLOOKUP("StofParameter",data!$A$1:$AT$8036,A6447,FALSE)</f>
        <v>0</v>
      </c>
      <c r="I6447">
        <f>HLOOKUP("Dato",data!$A$1:$AT$8036,A6447,FALSE)</f>
        <v>0</v>
      </c>
      <c r="J6447">
        <f>HLOOKUP("Resultat-attribut",data!$A$1:$AT$8036,A6447,FALSE)</f>
        <v>0</v>
      </c>
      <c r="K6447">
        <f>HLOOKUP("Resultat",data!$A$1:$AT$8036,A6447,FALSE)</f>
        <v>0</v>
      </c>
      <c r="L6447">
        <f>HLOOKUP("Enhed",data!$A$1:$AT$8036,A6447,FALSE)</f>
        <v>0</v>
      </c>
    </row>
    <row r="6448" spans="1:12" x14ac:dyDescent="0.2">
      <c r="A6448">
        <v>6447</v>
      </c>
      <c r="B6448">
        <f>HLOOKUP("Referencer",data!$A$1:$AT$8036,A6448,FALSE)</f>
        <v>0</v>
      </c>
      <c r="C6448">
        <f>HLOOKUP("Stedtekst",data!$A$1:$AT$8036,A6448,FALSE)</f>
        <v>0</v>
      </c>
      <c r="D6448">
        <f>HLOOKUP("Målested navn",data!$A$1:$AT$8036,A6448,FALSE)</f>
        <v>0</v>
      </c>
      <c r="E6448">
        <f>HLOOKUP("Prøvetagning",data!$A$1:$AT$8036,A6448,FALSE)</f>
        <v>0</v>
      </c>
      <c r="F6448">
        <f>HLOOKUP("Prøve",data!$A$1:$AT$8036,A6448,FALSE)</f>
        <v>0</v>
      </c>
      <c r="G6448">
        <f>HLOOKUP("ScKode",data!$A$1:$AT$8036,A6448,FALSE)</f>
        <v>0</v>
      </c>
      <c r="H6448">
        <f>HLOOKUP("StofParameter",data!$A$1:$AT$8036,A6448,FALSE)</f>
        <v>0</v>
      </c>
      <c r="I6448">
        <f>HLOOKUP("Dato",data!$A$1:$AT$8036,A6448,FALSE)</f>
        <v>0</v>
      </c>
      <c r="J6448">
        <f>HLOOKUP("Resultat-attribut",data!$A$1:$AT$8036,A6448,FALSE)</f>
        <v>0</v>
      </c>
      <c r="K6448">
        <f>HLOOKUP("Resultat",data!$A$1:$AT$8036,A6448,FALSE)</f>
        <v>0</v>
      </c>
      <c r="L6448">
        <f>HLOOKUP("Enhed",data!$A$1:$AT$8036,A6448,FALSE)</f>
        <v>0</v>
      </c>
    </row>
    <row r="6449" spans="1:12" x14ac:dyDescent="0.2">
      <c r="A6449">
        <v>6448</v>
      </c>
      <c r="B6449">
        <f>HLOOKUP("Referencer",data!$A$1:$AT$8036,A6449,FALSE)</f>
        <v>0</v>
      </c>
      <c r="C6449">
        <f>HLOOKUP("Stedtekst",data!$A$1:$AT$8036,A6449,FALSE)</f>
        <v>0</v>
      </c>
      <c r="D6449">
        <f>HLOOKUP("Målested navn",data!$A$1:$AT$8036,A6449,FALSE)</f>
        <v>0</v>
      </c>
      <c r="E6449">
        <f>HLOOKUP("Prøvetagning",data!$A$1:$AT$8036,A6449,FALSE)</f>
        <v>0</v>
      </c>
      <c r="F6449">
        <f>HLOOKUP("Prøve",data!$A$1:$AT$8036,A6449,FALSE)</f>
        <v>0</v>
      </c>
      <c r="G6449">
        <f>HLOOKUP("ScKode",data!$A$1:$AT$8036,A6449,FALSE)</f>
        <v>0</v>
      </c>
      <c r="H6449">
        <f>HLOOKUP("StofParameter",data!$A$1:$AT$8036,A6449,FALSE)</f>
        <v>0</v>
      </c>
      <c r="I6449">
        <f>HLOOKUP("Dato",data!$A$1:$AT$8036,A6449,FALSE)</f>
        <v>0</v>
      </c>
      <c r="J6449">
        <f>HLOOKUP("Resultat-attribut",data!$A$1:$AT$8036,A6449,FALSE)</f>
        <v>0</v>
      </c>
      <c r="K6449">
        <f>HLOOKUP("Resultat",data!$A$1:$AT$8036,A6449,FALSE)</f>
        <v>0</v>
      </c>
      <c r="L6449">
        <f>HLOOKUP("Enhed",data!$A$1:$AT$8036,A6449,FALSE)</f>
        <v>0</v>
      </c>
    </row>
    <row r="6450" spans="1:12" x14ac:dyDescent="0.2">
      <c r="A6450">
        <v>6449</v>
      </c>
      <c r="B6450">
        <f>HLOOKUP("Referencer",data!$A$1:$AT$8036,A6450,FALSE)</f>
        <v>0</v>
      </c>
      <c r="C6450">
        <f>HLOOKUP("Stedtekst",data!$A$1:$AT$8036,A6450,FALSE)</f>
        <v>0</v>
      </c>
      <c r="D6450">
        <f>HLOOKUP("Målested navn",data!$A$1:$AT$8036,A6450,FALSE)</f>
        <v>0</v>
      </c>
      <c r="E6450">
        <f>HLOOKUP("Prøvetagning",data!$A$1:$AT$8036,A6450,FALSE)</f>
        <v>0</v>
      </c>
      <c r="F6450">
        <f>HLOOKUP("Prøve",data!$A$1:$AT$8036,A6450,FALSE)</f>
        <v>0</v>
      </c>
      <c r="G6450">
        <f>HLOOKUP("ScKode",data!$A$1:$AT$8036,A6450,FALSE)</f>
        <v>0</v>
      </c>
      <c r="H6450">
        <f>HLOOKUP("StofParameter",data!$A$1:$AT$8036,A6450,FALSE)</f>
        <v>0</v>
      </c>
      <c r="I6450">
        <f>HLOOKUP("Dato",data!$A$1:$AT$8036,A6450,FALSE)</f>
        <v>0</v>
      </c>
      <c r="J6450">
        <f>HLOOKUP("Resultat-attribut",data!$A$1:$AT$8036,A6450,FALSE)</f>
        <v>0</v>
      </c>
      <c r="K6450">
        <f>HLOOKUP("Resultat",data!$A$1:$AT$8036,A6450,FALSE)</f>
        <v>0</v>
      </c>
      <c r="L6450">
        <f>HLOOKUP("Enhed",data!$A$1:$AT$8036,A6450,FALSE)</f>
        <v>0</v>
      </c>
    </row>
    <row r="6451" spans="1:12" x14ac:dyDescent="0.2">
      <c r="A6451">
        <v>6450</v>
      </c>
      <c r="B6451">
        <f>HLOOKUP("Referencer",data!$A$1:$AT$8036,A6451,FALSE)</f>
        <v>0</v>
      </c>
      <c r="C6451">
        <f>HLOOKUP("Stedtekst",data!$A$1:$AT$8036,A6451,FALSE)</f>
        <v>0</v>
      </c>
      <c r="D6451">
        <f>HLOOKUP("Målested navn",data!$A$1:$AT$8036,A6451,FALSE)</f>
        <v>0</v>
      </c>
      <c r="E6451">
        <f>HLOOKUP("Prøvetagning",data!$A$1:$AT$8036,A6451,FALSE)</f>
        <v>0</v>
      </c>
      <c r="F6451">
        <f>HLOOKUP("Prøve",data!$A$1:$AT$8036,A6451,FALSE)</f>
        <v>0</v>
      </c>
      <c r="G6451">
        <f>HLOOKUP("ScKode",data!$A$1:$AT$8036,A6451,FALSE)</f>
        <v>0</v>
      </c>
      <c r="H6451">
        <f>HLOOKUP("StofParameter",data!$A$1:$AT$8036,A6451,FALSE)</f>
        <v>0</v>
      </c>
      <c r="I6451">
        <f>HLOOKUP("Dato",data!$A$1:$AT$8036,A6451,FALSE)</f>
        <v>0</v>
      </c>
      <c r="J6451">
        <f>HLOOKUP("Resultat-attribut",data!$A$1:$AT$8036,A6451,FALSE)</f>
        <v>0</v>
      </c>
      <c r="K6451">
        <f>HLOOKUP("Resultat",data!$A$1:$AT$8036,A6451,FALSE)</f>
        <v>0</v>
      </c>
      <c r="L6451">
        <f>HLOOKUP("Enhed",data!$A$1:$AT$8036,A6451,FALSE)</f>
        <v>0</v>
      </c>
    </row>
    <row r="6452" spans="1:12" x14ac:dyDescent="0.2">
      <c r="A6452">
        <v>6451</v>
      </c>
      <c r="B6452">
        <f>HLOOKUP("Referencer",data!$A$1:$AT$8036,A6452,FALSE)</f>
        <v>0</v>
      </c>
      <c r="C6452">
        <f>HLOOKUP("Stedtekst",data!$A$1:$AT$8036,A6452,FALSE)</f>
        <v>0</v>
      </c>
      <c r="D6452">
        <f>HLOOKUP("Målested navn",data!$A$1:$AT$8036,A6452,FALSE)</f>
        <v>0</v>
      </c>
      <c r="E6452">
        <f>HLOOKUP("Prøvetagning",data!$A$1:$AT$8036,A6452,FALSE)</f>
        <v>0</v>
      </c>
      <c r="F6452">
        <f>HLOOKUP("Prøve",data!$A$1:$AT$8036,A6452,FALSE)</f>
        <v>0</v>
      </c>
      <c r="G6452">
        <f>HLOOKUP("ScKode",data!$A$1:$AT$8036,A6452,FALSE)</f>
        <v>0</v>
      </c>
      <c r="H6452">
        <f>HLOOKUP("StofParameter",data!$A$1:$AT$8036,A6452,FALSE)</f>
        <v>0</v>
      </c>
      <c r="I6452">
        <f>HLOOKUP("Dato",data!$A$1:$AT$8036,A6452,FALSE)</f>
        <v>0</v>
      </c>
      <c r="J6452">
        <f>HLOOKUP("Resultat-attribut",data!$A$1:$AT$8036,A6452,FALSE)</f>
        <v>0</v>
      </c>
      <c r="K6452">
        <f>HLOOKUP("Resultat",data!$A$1:$AT$8036,A6452,FALSE)</f>
        <v>0</v>
      </c>
      <c r="L6452">
        <f>HLOOKUP("Enhed",data!$A$1:$AT$8036,A6452,FALSE)</f>
        <v>0</v>
      </c>
    </row>
    <row r="6453" spans="1:12" x14ac:dyDescent="0.2">
      <c r="A6453">
        <v>6452</v>
      </c>
      <c r="B6453">
        <f>HLOOKUP("Referencer",data!$A$1:$AT$8036,A6453,FALSE)</f>
        <v>0</v>
      </c>
      <c r="C6453">
        <f>HLOOKUP("Stedtekst",data!$A$1:$AT$8036,A6453,FALSE)</f>
        <v>0</v>
      </c>
      <c r="D6453">
        <f>HLOOKUP("Målested navn",data!$A$1:$AT$8036,A6453,FALSE)</f>
        <v>0</v>
      </c>
      <c r="E6453">
        <f>HLOOKUP("Prøvetagning",data!$A$1:$AT$8036,A6453,FALSE)</f>
        <v>0</v>
      </c>
      <c r="F6453">
        <f>HLOOKUP("Prøve",data!$A$1:$AT$8036,A6453,FALSE)</f>
        <v>0</v>
      </c>
      <c r="G6453">
        <f>HLOOKUP("ScKode",data!$A$1:$AT$8036,A6453,FALSE)</f>
        <v>0</v>
      </c>
      <c r="H6453">
        <f>HLOOKUP("StofParameter",data!$A$1:$AT$8036,A6453,FALSE)</f>
        <v>0</v>
      </c>
      <c r="I6453">
        <f>HLOOKUP("Dato",data!$A$1:$AT$8036,A6453,FALSE)</f>
        <v>0</v>
      </c>
      <c r="J6453">
        <f>HLOOKUP("Resultat-attribut",data!$A$1:$AT$8036,A6453,FALSE)</f>
        <v>0</v>
      </c>
      <c r="K6453">
        <f>HLOOKUP("Resultat",data!$A$1:$AT$8036,A6453,FALSE)</f>
        <v>0</v>
      </c>
      <c r="L6453">
        <f>HLOOKUP("Enhed",data!$A$1:$AT$8036,A6453,FALSE)</f>
        <v>0</v>
      </c>
    </row>
    <row r="6454" spans="1:12" x14ac:dyDescent="0.2">
      <c r="A6454">
        <v>6453</v>
      </c>
      <c r="B6454">
        <f>HLOOKUP("Referencer",data!$A$1:$AT$8036,A6454,FALSE)</f>
        <v>0</v>
      </c>
      <c r="C6454">
        <f>HLOOKUP("Stedtekst",data!$A$1:$AT$8036,A6454,FALSE)</f>
        <v>0</v>
      </c>
      <c r="D6454">
        <f>HLOOKUP("Målested navn",data!$A$1:$AT$8036,A6454,FALSE)</f>
        <v>0</v>
      </c>
      <c r="E6454">
        <f>HLOOKUP("Prøvetagning",data!$A$1:$AT$8036,A6454,FALSE)</f>
        <v>0</v>
      </c>
      <c r="F6454">
        <f>HLOOKUP("Prøve",data!$A$1:$AT$8036,A6454,FALSE)</f>
        <v>0</v>
      </c>
      <c r="G6454">
        <f>HLOOKUP("ScKode",data!$A$1:$AT$8036,A6454,FALSE)</f>
        <v>0</v>
      </c>
      <c r="H6454">
        <f>HLOOKUP("StofParameter",data!$A$1:$AT$8036,A6454,FALSE)</f>
        <v>0</v>
      </c>
      <c r="I6454">
        <f>HLOOKUP("Dato",data!$A$1:$AT$8036,A6454,FALSE)</f>
        <v>0</v>
      </c>
      <c r="J6454">
        <f>HLOOKUP("Resultat-attribut",data!$A$1:$AT$8036,A6454,FALSE)</f>
        <v>0</v>
      </c>
      <c r="K6454">
        <f>HLOOKUP("Resultat",data!$A$1:$AT$8036,A6454,FALSE)</f>
        <v>0</v>
      </c>
      <c r="L6454">
        <f>HLOOKUP("Enhed",data!$A$1:$AT$8036,A6454,FALSE)</f>
        <v>0</v>
      </c>
    </row>
    <row r="6455" spans="1:12" x14ac:dyDescent="0.2">
      <c r="A6455">
        <v>6454</v>
      </c>
      <c r="B6455">
        <f>HLOOKUP("Referencer",data!$A$1:$AT$8036,A6455,FALSE)</f>
        <v>0</v>
      </c>
      <c r="C6455">
        <f>HLOOKUP("Stedtekst",data!$A$1:$AT$8036,A6455,FALSE)</f>
        <v>0</v>
      </c>
      <c r="D6455">
        <f>HLOOKUP("Målested navn",data!$A$1:$AT$8036,A6455,FALSE)</f>
        <v>0</v>
      </c>
      <c r="E6455">
        <f>HLOOKUP("Prøvetagning",data!$A$1:$AT$8036,A6455,FALSE)</f>
        <v>0</v>
      </c>
      <c r="F6455">
        <f>HLOOKUP("Prøve",data!$A$1:$AT$8036,A6455,FALSE)</f>
        <v>0</v>
      </c>
      <c r="G6455">
        <f>HLOOKUP("ScKode",data!$A$1:$AT$8036,A6455,FALSE)</f>
        <v>0</v>
      </c>
      <c r="H6455">
        <f>HLOOKUP("StofParameter",data!$A$1:$AT$8036,A6455,FALSE)</f>
        <v>0</v>
      </c>
      <c r="I6455">
        <f>HLOOKUP("Dato",data!$A$1:$AT$8036,A6455,FALSE)</f>
        <v>0</v>
      </c>
      <c r="J6455">
        <f>HLOOKUP("Resultat-attribut",data!$A$1:$AT$8036,A6455,FALSE)</f>
        <v>0</v>
      </c>
      <c r="K6455">
        <f>HLOOKUP("Resultat",data!$A$1:$AT$8036,A6455,FALSE)</f>
        <v>0</v>
      </c>
      <c r="L6455">
        <f>HLOOKUP("Enhed",data!$A$1:$AT$8036,A6455,FALSE)</f>
        <v>0</v>
      </c>
    </row>
    <row r="6456" spans="1:12" x14ac:dyDescent="0.2">
      <c r="A6456">
        <v>6455</v>
      </c>
      <c r="B6456">
        <f>HLOOKUP("Referencer",data!$A$1:$AT$8036,A6456,FALSE)</f>
        <v>0</v>
      </c>
      <c r="C6456">
        <f>HLOOKUP("Stedtekst",data!$A$1:$AT$8036,A6456,FALSE)</f>
        <v>0</v>
      </c>
      <c r="D6456">
        <f>HLOOKUP("Målested navn",data!$A$1:$AT$8036,A6456,FALSE)</f>
        <v>0</v>
      </c>
      <c r="E6456">
        <f>HLOOKUP("Prøvetagning",data!$A$1:$AT$8036,A6456,FALSE)</f>
        <v>0</v>
      </c>
      <c r="F6456">
        <f>HLOOKUP("Prøve",data!$A$1:$AT$8036,A6456,FALSE)</f>
        <v>0</v>
      </c>
      <c r="G6456">
        <f>HLOOKUP("ScKode",data!$A$1:$AT$8036,A6456,FALSE)</f>
        <v>0</v>
      </c>
      <c r="H6456">
        <f>HLOOKUP("StofParameter",data!$A$1:$AT$8036,A6456,FALSE)</f>
        <v>0</v>
      </c>
      <c r="I6456">
        <f>HLOOKUP("Dato",data!$A$1:$AT$8036,A6456,FALSE)</f>
        <v>0</v>
      </c>
      <c r="J6456">
        <f>HLOOKUP("Resultat-attribut",data!$A$1:$AT$8036,A6456,FALSE)</f>
        <v>0</v>
      </c>
      <c r="K6456">
        <f>HLOOKUP("Resultat",data!$A$1:$AT$8036,A6456,FALSE)</f>
        <v>0</v>
      </c>
      <c r="L6456">
        <f>HLOOKUP("Enhed",data!$A$1:$AT$8036,A6456,FALSE)</f>
        <v>0</v>
      </c>
    </row>
    <row r="6457" spans="1:12" x14ac:dyDescent="0.2">
      <c r="A6457">
        <v>6456</v>
      </c>
      <c r="B6457">
        <f>HLOOKUP("Referencer",data!$A$1:$AT$8036,A6457,FALSE)</f>
        <v>0</v>
      </c>
      <c r="C6457">
        <f>HLOOKUP("Stedtekst",data!$A$1:$AT$8036,A6457,FALSE)</f>
        <v>0</v>
      </c>
      <c r="D6457">
        <f>HLOOKUP("Målested navn",data!$A$1:$AT$8036,A6457,FALSE)</f>
        <v>0</v>
      </c>
      <c r="E6457">
        <f>HLOOKUP("Prøvetagning",data!$A$1:$AT$8036,A6457,FALSE)</f>
        <v>0</v>
      </c>
      <c r="F6457">
        <f>HLOOKUP("Prøve",data!$A$1:$AT$8036,A6457,FALSE)</f>
        <v>0</v>
      </c>
      <c r="G6457">
        <f>HLOOKUP("ScKode",data!$A$1:$AT$8036,A6457,FALSE)</f>
        <v>0</v>
      </c>
      <c r="H6457">
        <f>HLOOKUP("StofParameter",data!$A$1:$AT$8036,A6457,FALSE)</f>
        <v>0</v>
      </c>
      <c r="I6457">
        <f>HLOOKUP("Dato",data!$A$1:$AT$8036,A6457,FALSE)</f>
        <v>0</v>
      </c>
      <c r="J6457">
        <f>HLOOKUP("Resultat-attribut",data!$A$1:$AT$8036,A6457,FALSE)</f>
        <v>0</v>
      </c>
      <c r="K6457">
        <f>HLOOKUP("Resultat",data!$A$1:$AT$8036,A6457,FALSE)</f>
        <v>0</v>
      </c>
      <c r="L6457">
        <f>HLOOKUP("Enhed",data!$A$1:$AT$8036,A6457,FALSE)</f>
        <v>0</v>
      </c>
    </row>
    <row r="6458" spans="1:12" x14ac:dyDescent="0.2">
      <c r="A6458">
        <v>6457</v>
      </c>
      <c r="B6458">
        <f>HLOOKUP("Referencer",data!$A$1:$AT$8036,A6458,FALSE)</f>
        <v>0</v>
      </c>
      <c r="C6458">
        <f>HLOOKUP("Stedtekst",data!$A$1:$AT$8036,A6458,FALSE)</f>
        <v>0</v>
      </c>
      <c r="D6458">
        <f>HLOOKUP("Målested navn",data!$A$1:$AT$8036,A6458,FALSE)</f>
        <v>0</v>
      </c>
      <c r="E6458">
        <f>HLOOKUP("Prøvetagning",data!$A$1:$AT$8036,A6458,FALSE)</f>
        <v>0</v>
      </c>
      <c r="F6458">
        <f>HLOOKUP("Prøve",data!$A$1:$AT$8036,A6458,FALSE)</f>
        <v>0</v>
      </c>
      <c r="G6458">
        <f>HLOOKUP("ScKode",data!$A$1:$AT$8036,A6458,FALSE)</f>
        <v>0</v>
      </c>
      <c r="H6458">
        <f>HLOOKUP("StofParameter",data!$A$1:$AT$8036,A6458,FALSE)</f>
        <v>0</v>
      </c>
      <c r="I6458">
        <f>HLOOKUP("Dato",data!$A$1:$AT$8036,A6458,FALSE)</f>
        <v>0</v>
      </c>
      <c r="J6458">
        <f>HLOOKUP("Resultat-attribut",data!$A$1:$AT$8036,A6458,FALSE)</f>
        <v>0</v>
      </c>
      <c r="K6458">
        <f>HLOOKUP("Resultat",data!$A$1:$AT$8036,A6458,FALSE)</f>
        <v>0</v>
      </c>
      <c r="L6458">
        <f>HLOOKUP("Enhed",data!$A$1:$AT$8036,A6458,FALSE)</f>
        <v>0</v>
      </c>
    </row>
    <row r="6459" spans="1:12" x14ac:dyDescent="0.2">
      <c r="A6459">
        <v>6458</v>
      </c>
      <c r="B6459">
        <f>HLOOKUP("Referencer",data!$A$1:$AT$8036,A6459,FALSE)</f>
        <v>0</v>
      </c>
      <c r="C6459">
        <f>HLOOKUP("Stedtekst",data!$A$1:$AT$8036,A6459,FALSE)</f>
        <v>0</v>
      </c>
      <c r="D6459">
        <f>HLOOKUP("Målested navn",data!$A$1:$AT$8036,A6459,FALSE)</f>
        <v>0</v>
      </c>
      <c r="E6459">
        <f>HLOOKUP("Prøvetagning",data!$A$1:$AT$8036,A6459,FALSE)</f>
        <v>0</v>
      </c>
      <c r="F6459">
        <f>HLOOKUP("Prøve",data!$A$1:$AT$8036,A6459,FALSE)</f>
        <v>0</v>
      </c>
      <c r="G6459">
        <f>HLOOKUP("ScKode",data!$A$1:$AT$8036,A6459,FALSE)</f>
        <v>0</v>
      </c>
      <c r="H6459">
        <f>HLOOKUP("StofParameter",data!$A$1:$AT$8036,A6459,FALSE)</f>
        <v>0</v>
      </c>
      <c r="I6459">
        <f>HLOOKUP("Dato",data!$A$1:$AT$8036,A6459,FALSE)</f>
        <v>0</v>
      </c>
      <c r="J6459">
        <f>HLOOKUP("Resultat-attribut",data!$A$1:$AT$8036,A6459,FALSE)</f>
        <v>0</v>
      </c>
      <c r="K6459">
        <f>HLOOKUP("Resultat",data!$A$1:$AT$8036,A6459,FALSE)</f>
        <v>0</v>
      </c>
      <c r="L6459">
        <f>HLOOKUP("Enhed",data!$A$1:$AT$8036,A6459,FALSE)</f>
        <v>0</v>
      </c>
    </row>
    <row r="6460" spans="1:12" x14ac:dyDescent="0.2">
      <c r="A6460">
        <v>6459</v>
      </c>
      <c r="B6460">
        <f>HLOOKUP("Referencer",data!$A$1:$AT$8036,A6460,FALSE)</f>
        <v>0</v>
      </c>
      <c r="C6460">
        <f>HLOOKUP("Stedtekst",data!$A$1:$AT$8036,A6460,FALSE)</f>
        <v>0</v>
      </c>
      <c r="D6460">
        <f>HLOOKUP("Målested navn",data!$A$1:$AT$8036,A6460,FALSE)</f>
        <v>0</v>
      </c>
      <c r="E6460">
        <f>HLOOKUP("Prøvetagning",data!$A$1:$AT$8036,A6460,FALSE)</f>
        <v>0</v>
      </c>
      <c r="F6460">
        <f>HLOOKUP("Prøve",data!$A$1:$AT$8036,A6460,FALSE)</f>
        <v>0</v>
      </c>
      <c r="G6460">
        <f>HLOOKUP("ScKode",data!$A$1:$AT$8036,A6460,FALSE)</f>
        <v>0</v>
      </c>
      <c r="H6460">
        <f>HLOOKUP("StofParameter",data!$A$1:$AT$8036,A6460,FALSE)</f>
        <v>0</v>
      </c>
      <c r="I6460">
        <f>HLOOKUP("Dato",data!$A$1:$AT$8036,A6460,FALSE)</f>
        <v>0</v>
      </c>
      <c r="J6460">
        <f>HLOOKUP("Resultat-attribut",data!$A$1:$AT$8036,A6460,FALSE)</f>
        <v>0</v>
      </c>
      <c r="K6460">
        <f>HLOOKUP("Resultat",data!$A$1:$AT$8036,A6460,FALSE)</f>
        <v>0</v>
      </c>
      <c r="L6460">
        <f>HLOOKUP("Enhed",data!$A$1:$AT$8036,A6460,FALSE)</f>
        <v>0</v>
      </c>
    </row>
    <row r="6461" spans="1:12" x14ac:dyDescent="0.2">
      <c r="A6461">
        <v>6460</v>
      </c>
      <c r="B6461">
        <f>HLOOKUP("Referencer",data!$A$1:$AT$8036,A6461,FALSE)</f>
        <v>0</v>
      </c>
      <c r="C6461">
        <f>HLOOKUP("Stedtekst",data!$A$1:$AT$8036,A6461,FALSE)</f>
        <v>0</v>
      </c>
      <c r="D6461">
        <f>HLOOKUP("Målested navn",data!$A$1:$AT$8036,A6461,FALSE)</f>
        <v>0</v>
      </c>
      <c r="E6461">
        <f>HLOOKUP("Prøvetagning",data!$A$1:$AT$8036,A6461,FALSE)</f>
        <v>0</v>
      </c>
      <c r="F6461">
        <f>HLOOKUP("Prøve",data!$A$1:$AT$8036,A6461,FALSE)</f>
        <v>0</v>
      </c>
      <c r="G6461">
        <f>HLOOKUP("ScKode",data!$A$1:$AT$8036,A6461,FALSE)</f>
        <v>0</v>
      </c>
      <c r="H6461">
        <f>HLOOKUP("StofParameter",data!$A$1:$AT$8036,A6461,FALSE)</f>
        <v>0</v>
      </c>
      <c r="I6461">
        <f>HLOOKUP("Dato",data!$A$1:$AT$8036,A6461,FALSE)</f>
        <v>0</v>
      </c>
      <c r="J6461">
        <f>HLOOKUP("Resultat-attribut",data!$A$1:$AT$8036,A6461,FALSE)</f>
        <v>0</v>
      </c>
      <c r="K6461">
        <f>HLOOKUP("Resultat",data!$A$1:$AT$8036,A6461,FALSE)</f>
        <v>0</v>
      </c>
      <c r="L6461">
        <f>HLOOKUP("Enhed",data!$A$1:$AT$8036,A6461,FALSE)</f>
        <v>0</v>
      </c>
    </row>
    <row r="6462" spans="1:12" x14ac:dyDescent="0.2">
      <c r="A6462">
        <v>6461</v>
      </c>
      <c r="B6462">
        <f>HLOOKUP("Referencer",data!$A$1:$AT$8036,A6462,FALSE)</f>
        <v>0</v>
      </c>
      <c r="C6462">
        <f>HLOOKUP("Stedtekst",data!$A$1:$AT$8036,A6462,FALSE)</f>
        <v>0</v>
      </c>
      <c r="D6462">
        <f>HLOOKUP("Målested navn",data!$A$1:$AT$8036,A6462,FALSE)</f>
        <v>0</v>
      </c>
      <c r="E6462">
        <f>HLOOKUP("Prøvetagning",data!$A$1:$AT$8036,A6462,FALSE)</f>
        <v>0</v>
      </c>
      <c r="F6462">
        <f>HLOOKUP("Prøve",data!$A$1:$AT$8036,A6462,FALSE)</f>
        <v>0</v>
      </c>
      <c r="G6462">
        <f>HLOOKUP("ScKode",data!$A$1:$AT$8036,A6462,FALSE)</f>
        <v>0</v>
      </c>
      <c r="H6462">
        <f>HLOOKUP("StofParameter",data!$A$1:$AT$8036,A6462,FALSE)</f>
        <v>0</v>
      </c>
      <c r="I6462">
        <f>HLOOKUP("Dato",data!$A$1:$AT$8036,A6462,FALSE)</f>
        <v>0</v>
      </c>
      <c r="J6462">
        <f>HLOOKUP("Resultat-attribut",data!$A$1:$AT$8036,A6462,FALSE)</f>
        <v>0</v>
      </c>
      <c r="K6462">
        <f>HLOOKUP("Resultat",data!$A$1:$AT$8036,A6462,FALSE)</f>
        <v>0</v>
      </c>
      <c r="L6462">
        <f>HLOOKUP("Enhed",data!$A$1:$AT$8036,A6462,FALSE)</f>
        <v>0</v>
      </c>
    </row>
    <row r="6463" spans="1:12" x14ac:dyDescent="0.2">
      <c r="A6463">
        <v>6462</v>
      </c>
      <c r="B6463">
        <f>HLOOKUP("Referencer",data!$A$1:$AT$8036,A6463,FALSE)</f>
        <v>0</v>
      </c>
      <c r="C6463">
        <f>HLOOKUP("Stedtekst",data!$A$1:$AT$8036,A6463,FALSE)</f>
        <v>0</v>
      </c>
      <c r="D6463">
        <f>HLOOKUP("Målested navn",data!$A$1:$AT$8036,A6463,FALSE)</f>
        <v>0</v>
      </c>
      <c r="E6463">
        <f>HLOOKUP("Prøvetagning",data!$A$1:$AT$8036,A6463,FALSE)</f>
        <v>0</v>
      </c>
      <c r="F6463">
        <f>HLOOKUP("Prøve",data!$A$1:$AT$8036,A6463,FALSE)</f>
        <v>0</v>
      </c>
      <c r="G6463">
        <f>HLOOKUP("ScKode",data!$A$1:$AT$8036,A6463,FALSE)</f>
        <v>0</v>
      </c>
      <c r="H6463">
        <f>HLOOKUP("StofParameter",data!$A$1:$AT$8036,A6463,FALSE)</f>
        <v>0</v>
      </c>
      <c r="I6463">
        <f>HLOOKUP("Dato",data!$A$1:$AT$8036,A6463,FALSE)</f>
        <v>0</v>
      </c>
      <c r="J6463">
        <f>HLOOKUP("Resultat-attribut",data!$A$1:$AT$8036,A6463,FALSE)</f>
        <v>0</v>
      </c>
      <c r="K6463">
        <f>HLOOKUP("Resultat",data!$A$1:$AT$8036,A6463,FALSE)</f>
        <v>0</v>
      </c>
      <c r="L6463">
        <f>HLOOKUP("Enhed",data!$A$1:$AT$8036,A6463,FALSE)</f>
        <v>0</v>
      </c>
    </row>
    <row r="6464" spans="1:12" x14ac:dyDescent="0.2">
      <c r="A6464">
        <v>6463</v>
      </c>
      <c r="B6464">
        <f>HLOOKUP("Referencer",data!$A$1:$AT$8036,A6464,FALSE)</f>
        <v>0</v>
      </c>
      <c r="C6464">
        <f>HLOOKUP("Stedtekst",data!$A$1:$AT$8036,A6464,FALSE)</f>
        <v>0</v>
      </c>
      <c r="D6464">
        <f>HLOOKUP("Målested navn",data!$A$1:$AT$8036,A6464,FALSE)</f>
        <v>0</v>
      </c>
      <c r="E6464">
        <f>HLOOKUP("Prøvetagning",data!$A$1:$AT$8036,A6464,FALSE)</f>
        <v>0</v>
      </c>
      <c r="F6464">
        <f>HLOOKUP("Prøve",data!$A$1:$AT$8036,A6464,FALSE)</f>
        <v>0</v>
      </c>
      <c r="G6464">
        <f>HLOOKUP("ScKode",data!$A$1:$AT$8036,A6464,FALSE)</f>
        <v>0</v>
      </c>
      <c r="H6464">
        <f>HLOOKUP("StofParameter",data!$A$1:$AT$8036,A6464,FALSE)</f>
        <v>0</v>
      </c>
      <c r="I6464">
        <f>HLOOKUP("Dato",data!$A$1:$AT$8036,A6464,FALSE)</f>
        <v>0</v>
      </c>
      <c r="J6464">
        <f>HLOOKUP("Resultat-attribut",data!$A$1:$AT$8036,A6464,FALSE)</f>
        <v>0</v>
      </c>
      <c r="K6464">
        <f>HLOOKUP("Resultat",data!$A$1:$AT$8036,A6464,FALSE)</f>
        <v>0</v>
      </c>
      <c r="L6464">
        <f>HLOOKUP("Enhed",data!$A$1:$AT$8036,A6464,FALSE)</f>
        <v>0</v>
      </c>
    </row>
    <row r="6465" spans="1:12" x14ac:dyDescent="0.2">
      <c r="A6465">
        <v>6464</v>
      </c>
      <c r="B6465">
        <f>HLOOKUP("Referencer",data!$A$1:$AT$8036,A6465,FALSE)</f>
        <v>0</v>
      </c>
      <c r="C6465">
        <f>HLOOKUP("Stedtekst",data!$A$1:$AT$8036,A6465,FALSE)</f>
        <v>0</v>
      </c>
      <c r="D6465">
        <f>HLOOKUP("Målested navn",data!$A$1:$AT$8036,A6465,FALSE)</f>
        <v>0</v>
      </c>
      <c r="E6465">
        <f>HLOOKUP("Prøvetagning",data!$A$1:$AT$8036,A6465,FALSE)</f>
        <v>0</v>
      </c>
      <c r="F6465">
        <f>HLOOKUP("Prøve",data!$A$1:$AT$8036,A6465,FALSE)</f>
        <v>0</v>
      </c>
      <c r="G6465">
        <f>HLOOKUP("ScKode",data!$A$1:$AT$8036,A6465,FALSE)</f>
        <v>0</v>
      </c>
      <c r="H6465">
        <f>HLOOKUP("StofParameter",data!$A$1:$AT$8036,A6465,FALSE)</f>
        <v>0</v>
      </c>
      <c r="I6465">
        <f>HLOOKUP("Dato",data!$A$1:$AT$8036,A6465,FALSE)</f>
        <v>0</v>
      </c>
      <c r="J6465">
        <f>HLOOKUP("Resultat-attribut",data!$A$1:$AT$8036,A6465,FALSE)</f>
        <v>0</v>
      </c>
      <c r="K6465">
        <f>HLOOKUP("Resultat",data!$A$1:$AT$8036,A6465,FALSE)</f>
        <v>0</v>
      </c>
      <c r="L6465">
        <f>HLOOKUP("Enhed",data!$A$1:$AT$8036,A6465,FALSE)</f>
        <v>0</v>
      </c>
    </row>
    <row r="6466" spans="1:12" x14ac:dyDescent="0.2">
      <c r="A6466">
        <v>6465</v>
      </c>
      <c r="B6466">
        <f>HLOOKUP("Referencer",data!$A$1:$AT$8036,A6466,FALSE)</f>
        <v>0</v>
      </c>
      <c r="C6466">
        <f>HLOOKUP("Stedtekst",data!$A$1:$AT$8036,A6466,FALSE)</f>
        <v>0</v>
      </c>
      <c r="D6466">
        <f>HLOOKUP("Målested navn",data!$A$1:$AT$8036,A6466,FALSE)</f>
        <v>0</v>
      </c>
      <c r="E6466">
        <f>HLOOKUP("Prøvetagning",data!$A$1:$AT$8036,A6466,FALSE)</f>
        <v>0</v>
      </c>
      <c r="F6466">
        <f>HLOOKUP("Prøve",data!$A$1:$AT$8036,A6466,FALSE)</f>
        <v>0</v>
      </c>
      <c r="G6466">
        <f>HLOOKUP("ScKode",data!$A$1:$AT$8036,A6466,FALSE)</f>
        <v>0</v>
      </c>
      <c r="H6466">
        <f>HLOOKUP("StofParameter",data!$A$1:$AT$8036,A6466,FALSE)</f>
        <v>0</v>
      </c>
      <c r="I6466">
        <f>HLOOKUP("Dato",data!$A$1:$AT$8036,A6466,FALSE)</f>
        <v>0</v>
      </c>
      <c r="J6466">
        <f>HLOOKUP("Resultat-attribut",data!$A$1:$AT$8036,A6466,FALSE)</f>
        <v>0</v>
      </c>
      <c r="K6466">
        <f>HLOOKUP("Resultat",data!$A$1:$AT$8036,A6466,FALSE)</f>
        <v>0</v>
      </c>
      <c r="L6466">
        <f>HLOOKUP("Enhed",data!$A$1:$AT$8036,A6466,FALSE)</f>
        <v>0</v>
      </c>
    </row>
    <row r="6467" spans="1:12" x14ac:dyDescent="0.2">
      <c r="A6467">
        <v>6466</v>
      </c>
      <c r="B6467">
        <f>HLOOKUP("Referencer",data!$A$1:$AT$8036,A6467,FALSE)</f>
        <v>0</v>
      </c>
      <c r="C6467">
        <f>HLOOKUP("Stedtekst",data!$A$1:$AT$8036,A6467,FALSE)</f>
        <v>0</v>
      </c>
      <c r="D6467">
        <f>HLOOKUP("Målested navn",data!$A$1:$AT$8036,A6467,FALSE)</f>
        <v>0</v>
      </c>
      <c r="E6467">
        <f>HLOOKUP("Prøvetagning",data!$A$1:$AT$8036,A6467,FALSE)</f>
        <v>0</v>
      </c>
      <c r="F6467">
        <f>HLOOKUP("Prøve",data!$A$1:$AT$8036,A6467,FALSE)</f>
        <v>0</v>
      </c>
      <c r="G6467">
        <f>HLOOKUP("ScKode",data!$A$1:$AT$8036,A6467,FALSE)</f>
        <v>0</v>
      </c>
      <c r="H6467">
        <f>HLOOKUP("StofParameter",data!$A$1:$AT$8036,A6467,FALSE)</f>
        <v>0</v>
      </c>
      <c r="I6467">
        <f>HLOOKUP("Dato",data!$A$1:$AT$8036,A6467,FALSE)</f>
        <v>0</v>
      </c>
      <c r="J6467">
        <f>HLOOKUP("Resultat-attribut",data!$A$1:$AT$8036,A6467,FALSE)</f>
        <v>0</v>
      </c>
      <c r="K6467">
        <f>HLOOKUP("Resultat",data!$A$1:$AT$8036,A6467,FALSE)</f>
        <v>0</v>
      </c>
      <c r="L6467">
        <f>HLOOKUP("Enhed",data!$A$1:$AT$8036,A6467,FALSE)</f>
        <v>0</v>
      </c>
    </row>
    <row r="6468" spans="1:12" x14ac:dyDescent="0.2">
      <c r="A6468">
        <v>6467</v>
      </c>
      <c r="B6468">
        <f>HLOOKUP("Referencer",data!$A$1:$AT$8036,A6468,FALSE)</f>
        <v>0</v>
      </c>
      <c r="C6468">
        <f>HLOOKUP("Stedtekst",data!$A$1:$AT$8036,A6468,FALSE)</f>
        <v>0</v>
      </c>
      <c r="D6468">
        <f>HLOOKUP("Målested navn",data!$A$1:$AT$8036,A6468,FALSE)</f>
        <v>0</v>
      </c>
      <c r="E6468">
        <f>HLOOKUP("Prøvetagning",data!$A$1:$AT$8036,A6468,FALSE)</f>
        <v>0</v>
      </c>
      <c r="F6468">
        <f>HLOOKUP("Prøve",data!$A$1:$AT$8036,A6468,FALSE)</f>
        <v>0</v>
      </c>
      <c r="G6468">
        <f>HLOOKUP("ScKode",data!$A$1:$AT$8036,A6468,FALSE)</f>
        <v>0</v>
      </c>
      <c r="H6468">
        <f>HLOOKUP("StofParameter",data!$A$1:$AT$8036,A6468,FALSE)</f>
        <v>0</v>
      </c>
      <c r="I6468">
        <f>HLOOKUP("Dato",data!$A$1:$AT$8036,A6468,FALSE)</f>
        <v>0</v>
      </c>
      <c r="J6468">
        <f>HLOOKUP("Resultat-attribut",data!$A$1:$AT$8036,A6468,FALSE)</f>
        <v>0</v>
      </c>
      <c r="K6468">
        <f>HLOOKUP("Resultat",data!$A$1:$AT$8036,A6468,FALSE)</f>
        <v>0</v>
      </c>
      <c r="L6468">
        <f>HLOOKUP("Enhed",data!$A$1:$AT$8036,A6468,FALSE)</f>
        <v>0</v>
      </c>
    </row>
    <row r="6469" spans="1:12" x14ac:dyDescent="0.2">
      <c r="A6469">
        <v>6468</v>
      </c>
      <c r="B6469">
        <f>HLOOKUP("Referencer",data!$A$1:$AT$8036,A6469,FALSE)</f>
        <v>0</v>
      </c>
      <c r="C6469">
        <f>HLOOKUP("Stedtekst",data!$A$1:$AT$8036,A6469,FALSE)</f>
        <v>0</v>
      </c>
      <c r="D6469">
        <f>HLOOKUP("Målested navn",data!$A$1:$AT$8036,A6469,FALSE)</f>
        <v>0</v>
      </c>
      <c r="E6469">
        <f>HLOOKUP("Prøvetagning",data!$A$1:$AT$8036,A6469,FALSE)</f>
        <v>0</v>
      </c>
      <c r="F6469">
        <f>HLOOKUP("Prøve",data!$A$1:$AT$8036,A6469,FALSE)</f>
        <v>0</v>
      </c>
      <c r="G6469">
        <f>HLOOKUP("ScKode",data!$A$1:$AT$8036,A6469,FALSE)</f>
        <v>0</v>
      </c>
      <c r="H6469">
        <f>HLOOKUP("StofParameter",data!$A$1:$AT$8036,A6469,FALSE)</f>
        <v>0</v>
      </c>
      <c r="I6469">
        <f>HLOOKUP("Dato",data!$A$1:$AT$8036,A6469,FALSE)</f>
        <v>0</v>
      </c>
      <c r="J6469">
        <f>HLOOKUP("Resultat-attribut",data!$A$1:$AT$8036,A6469,FALSE)</f>
        <v>0</v>
      </c>
      <c r="K6469">
        <f>HLOOKUP("Resultat",data!$A$1:$AT$8036,A6469,FALSE)</f>
        <v>0</v>
      </c>
      <c r="L6469">
        <f>HLOOKUP("Enhed",data!$A$1:$AT$8036,A6469,FALSE)</f>
        <v>0</v>
      </c>
    </row>
    <row r="6470" spans="1:12" x14ac:dyDescent="0.2">
      <c r="A6470">
        <v>6469</v>
      </c>
      <c r="B6470">
        <f>HLOOKUP("Referencer",data!$A$1:$AT$8036,A6470,FALSE)</f>
        <v>0</v>
      </c>
      <c r="C6470">
        <f>HLOOKUP("Stedtekst",data!$A$1:$AT$8036,A6470,FALSE)</f>
        <v>0</v>
      </c>
      <c r="D6470">
        <f>HLOOKUP("Målested navn",data!$A$1:$AT$8036,A6470,FALSE)</f>
        <v>0</v>
      </c>
      <c r="E6470">
        <f>HLOOKUP("Prøvetagning",data!$A$1:$AT$8036,A6470,FALSE)</f>
        <v>0</v>
      </c>
      <c r="F6470">
        <f>HLOOKUP("Prøve",data!$A$1:$AT$8036,A6470,FALSE)</f>
        <v>0</v>
      </c>
      <c r="G6470">
        <f>HLOOKUP("ScKode",data!$A$1:$AT$8036,A6470,FALSE)</f>
        <v>0</v>
      </c>
      <c r="H6470">
        <f>HLOOKUP("StofParameter",data!$A$1:$AT$8036,A6470,FALSE)</f>
        <v>0</v>
      </c>
      <c r="I6470">
        <f>HLOOKUP("Dato",data!$A$1:$AT$8036,A6470,FALSE)</f>
        <v>0</v>
      </c>
      <c r="J6470">
        <f>HLOOKUP("Resultat-attribut",data!$A$1:$AT$8036,A6470,FALSE)</f>
        <v>0</v>
      </c>
      <c r="K6470">
        <f>HLOOKUP("Resultat",data!$A$1:$AT$8036,A6470,FALSE)</f>
        <v>0</v>
      </c>
      <c r="L6470">
        <f>HLOOKUP("Enhed",data!$A$1:$AT$8036,A6470,FALSE)</f>
        <v>0</v>
      </c>
    </row>
    <row r="6471" spans="1:12" x14ac:dyDescent="0.2">
      <c r="A6471">
        <v>6470</v>
      </c>
      <c r="B6471">
        <f>HLOOKUP("Referencer",data!$A$1:$AT$8036,A6471,FALSE)</f>
        <v>0</v>
      </c>
      <c r="C6471">
        <f>HLOOKUP("Stedtekst",data!$A$1:$AT$8036,A6471,FALSE)</f>
        <v>0</v>
      </c>
      <c r="D6471">
        <f>HLOOKUP("Målested navn",data!$A$1:$AT$8036,A6471,FALSE)</f>
        <v>0</v>
      </c>
      <c r="E6471">
        <f>HLOOKUP("Prøvetagning",data!$A$1:$AT$8036,A6471,FALSE)</f>
        <v>0</v>
      </c>
      <c r="F6471">
        <f>HLOOKUP("Prøve",data!$A$1:$AT$8036,A6471,FALSE)</f>
        <v>0</v>
      </c>
      <c r="G6471">
        <f>HLOOKUP("ScKode",data!$A$1:$AT$8036,A6471,FALSE)</f>
        <v>0</v>
      </c>
      <c r="H6471">
        <f>HLOOKUP("StofParameter",data!$A$1:$AT$8036,A6471,FALSE)</f>
        <v>0</v>
      </c>
      <c r="I6471">
        <f>HLOOKUP("Dato",data!$A$1:$AT$8036,A6471,FALSE)</f>
        <v>0</v>
      </c>
      <c r="J6471">
        <f>HLOOKUP("Resultat-attribut",data!$A$1:$AT$8036,A6471,FALSE)</f>
        <v>0</v>
      </c>
      <c r="K6471">
        <f>HLOOKUP("Resultat",data!$A$1:$AT$8036,A6471,FALSE)</f>
        <v>0</v>
      </c>
      <c r="L6471">
        <f>HLOOKUP("Enhed",data!$A$1:$AT$8036,A6471,FALSE)</f>
        <v>0</v>
      </c>
    </row>
    <row r="6472" spans="1:12" x14ac:dyDescent="0.2">
      <c r="A6472">
        <v>6471</v>
      </c>
      <c r="B6472">
        <f>HLOOKUP("Referencer",data!$A$1:$AT$8036,A6472,FALSE)</f>
        <v>0</v>
      </c>
      <c r="C6472">
        <f>HLOOKUP("Stedtekst",data!$A$1:$AT$8036,A6472,FALSE)</f>
        <v>0</v>
      </c>
      <c r="D6472">
        <f>HLOOKUP("Målested navn",data!$A$1:$AT$8036,A6472,FALSE)</f>
        <v>0</v>
      </c>
      <c r="E6472">
        <f>HLOOKUP("Prøvetagning",data!$A$1:$AT$8036,A6472,FALSE)</f>
        <v>0</v>
      </c>
      <c r="F6472">
        <f>HLOOKUP("Prøve",data!$A$1:$AT$8036,A6472,FALSE)</f>
        <v>0</v>
      </c>
      <c r="G6472">
        <f>HLOOKUP("ScKode",data!$A$1:$AT$8036,A6472,FALSE)</f>
        <v>0</v>
      </c>
      <c r="H6472">
        <f>HLOOKUP("StofParameter",data!$A$1:$AT$8036,A6472,FALSE)</f>
        <v>0</v>
      </c>
      <c r="I6472">
        <f>HLOOKUP("Dato",data!$A$1:$AT$8036,A6472,FALSE)</f>
        <v>0</v>
      </c>
      <c r="J6472">
        <f>HLOOKUP("Resultat-attribut",data!$A$1:$AT$8036,A6472,FALSE)</f>
        <v>0</v>
      </c>
      <c r="K6472">
        <f>HLOOKUP("Resultat",data!$A$1:$AT$8036,A6472,FALSE)</f>
        <v>0</v>
      </c>
      <c r="L6472">
        <f>HLOOKUP("Enhed",data!$A$1:$AT$8036,A6472,FALSE)</f>
        <v>0</v>
      </c>
    </row>
    <row r="6473" spans="1:12" x14ac:dyDescent="0.2">
      <c r="A6473">
        <v>6472</v>
      </c>
      <c r="B6473">
        <f>HLOOKUP("Referencer",data!$A$1:$AT$8036,A6473,FALSE)</f>
        <v>0</v>
      </c>
      <c r="C6473">
        <f>HLOOKUP("Stedtekst",data!$A$1:$AT$8036,A6473,FALSE)</f>
        <v>0</v>
      </c>
      <c r="D6473">
        <f>HLOOKUP("Målested navn",data!$A$1:$AT$8036,A6473,FALSE)</f>
        <v>0</v>
      </c>
      <c r="E6473">
        <f>HLOOKUP("Prøvetagning",data!$A$1:$AT$8036,A6473,FALSE)</f>
        <v>0</v>
      </c>
      <c r="F6473">
        <f>HLOOKUP("Prøve",data!$A$1:$AT$8036,A6473,FALSE)</f>
        <v>0</v>
      </c>
      <c r="G6473">
        <f>HLOOKUP("ScKode",data!$A$1:$AT$8036,A6473,FALSE)</f>
        <v>0</v>
      </c>
      <c r="H6473">
        <f>HLOOKUP("StofParameter",data!$A$1:$AT$8036,A6473,FALSE)</f>
        <v>0</v>
      </c>
      <c r="I6473">
        <f>HLOOKUP("Dato",data!$A$1:$AT$8036,A6473,FALSE)</f>
        <v>0</v>
      </c>
      <c r="J6473">
        <f>HLOOKUP("Resultat-attribut",data!$A$1:$AT$8036,A6473,FALSE)</f>
        <v>0</v>
      </c>
      <c r="K6473">
        <f>HLOOKUP("Resultat",data!$A$1:$AT$8036,A6473,FALSE)</f>
        <v>0</v>
      </c>
      <c r="L6473">
        <f>HLOOKUP("Enhed",data!$A$1:$AT$8036,A6473,FALSE)</f>
        <v>0</v>
      </c>
    </row>
    <row r="6474" spans="1:12" x14ac:dyDescent="0.2">
      <c r="A6474">
        <v>6473</v>
      </c>
      <c r="B6474">
        <f>HLOOKUP("Referencer",data!$A$1:$AT$8036,A6474,FALSE)</f>
        <v>0</v>
      </c>
      <c r="C6474">
        <f>HLOOKUP("Stedtekst",data!$A$1:$AT$8036,A6474,FALSE)</f>
        <v>0</v>
      </c>
      <c r="D6474">
        <f>HLOOKUP("Målested navn",data!$A$1:$AT$8036,A6474,FALSE)</f>
        <v>0</v>
      </c>
      <c r="E6474">
        <f>HLOOKUP("Prøvetagning",data!$A$1:$AT$8036,A6474,FALSE)</f>
        <v>0</v>
      </c>
      <c r="F6474">
        <f>HLOOKUP("Prøve",data!$A$1:$AT$8036,A6474,FALSE)</f>
        <v>0</v>
      </c>
      <c r="G6474">
        <f>HLOOKUP("ScKode",data!$A$1:$AT$8036,A6474,FALSE)</f>
        <v>0</v>
      </c>
      <c r="H6474">
        <f>HLOOKUP("StofParameter",data!$A$1:$AT$8036,A6474,FALSE)</f>
        <v>0</v>
      </c>
      <c r="I6474">
        <f>HLOOKUP("Dato",data!$A$1:$AT$8036,A6474,FALSE)</f>
        <v>0</v>
      </c>
      <c r="J6474">
        <f>HLOOKUP("Resultat-attribut",data!$A$1:$AT$8036,A6474,FALSE)</f>
        <v>0</v>
      </c>
      <c r="K6474">
        <f>HLOOKUP("Resultat",data!$A$1:$AT$8036,A6474,FALSE)</f>
        <v>0</v>
      </c>
      <c r="L6474">
        <f>HLOOKUP("Enhed",data!$A$1:$AT$8036,A6474,FALSE)</f>
        <v>0</v>
      </c>
    </row>
    <row r="6475" spans="1:12" x14ac:dyDescent="0.2">
      <c r="A6475">
        <v>6474</v>
      </c>
      <c r="B6475">
        <f>HLOOKUP("Referencer",data!$A$1:$AT$8036,A6475,FALSE)</f>
        <v>0</v>
      </c>
      <c r="C6475">
        <f>HLOOKUP("Stedtekst",data!$A$1:$AT$8036,A6475,FALSE)</f>
        <v>0</v>
      </c>
      <c r="D6475">
        <f>HLOOKUP("Målested navn",data!$A$1:$AT$8036,A6475,FALSE)</f>
        <v>0</v>
      </c>
      <c r="E6475">
        <f>HLOOKUP("Prøvetagning",data!$A$1:$AT$8036,A6475,FALSE)</f>
        <v>0</v>
      </c>
      <c r="F6475">
        <f>HLOOKUP("Prøve",data!$A$1:$AT$8036,A6475,FALSE)</f>
        <v>0</v>
      </c>
      <c r="G6475">
        <f>HLOOKUP("ScKode",data!$A$1:$AT$8036,A6475,FALSE)</f>
        <v>0</v>
      </c>
      <c r="H6475">
        <f>HLOOKUP("StofParameter",data!$A$1:$AT$8036,A6475,FALSE)</f>
        <v>0</v>
      </c>
      <c r="I6475">
        <f>HLOOKUP("Dato",data!$A$1:$AT$8036,A6475,FALSE)</f>
        <v>0</v>
      </c>
      <c r="J6475">
        <f>HLOOKUP("Resultat-attribut",data!$A$1:$AT$8036,A6475,FALSE)</f>
        <v>0</v>
      </c>
      <c r="K6475">
        <f>HLOOKUP("Resultat",data!$A$1:$AT$8036,A6475,FALSE)</f>
        <v>0</v>
      </c>
      <c r="L6475">
        <f>HLOOKUP("Enhed",data!$A$1:$AT$8036,A6475,FALSE)</f>
        <v>0</v>
      </c>
    </row>
    <row r="6476" spans="1:12" x14ac:dyDescent="0.2">
      <c r="A6476">
        <v>6475</v>
      </c>
      <c r="B6476">
        <f>HLOOKUP("Referencer",data!$A$1:$AT$8036,A6476,FALSE)</f>
        <v>0</v>
      </c>
      <c r="C6476">
        <f>HLOOKUP("Stedtekst",data!$A$1:$AT$8036,A6476,FALSE)</f>
        <v>0</v>
      </c>
      <c r="D6476">
        <f>HLOOKUP("Målested navn",data!$A$1:$AT$8036,A6476,FALSE)</f>
        <v>0</v>
      </c>
      <c r="E6476">
        <f>HLOOKUP("Prøvetagning",data!$A$1:$AT$8036,A6476,FALSE)</f>
        <v>0</v>
      </c>
      <c r="F6476">
        <f>HLOOKUP("Prøve",data!$A$1:$AT$8036,A6476,FALSE)</f>
        <v>0</v>
      </c>
      <c r="G6476">
        <f>HLOOKUP("ScKode",data!$A$1:$AT$8036,A6476,FALSE)</f>
        <v>0</v>
      </c>
      <c r="H6476">
        <f>HLOOKUP("StofParameter",data!$A$1:$AT$8036,A6476,FALSE)</f>
        <v>0</v>
      </c>
      <c r="I6476">
        <f>HLOOKUP("Dato",data!$A$1:$AT$8036,A6476,FALSE)</f>
        <v>0</v>
      </c>
      <c r="J6476">
        <f>HLOOKUP("Resultat-attribut",data!$A$1:$AT$8036,A6476,FALSE)</f>
        <v>0</v>
      </c>
      <c r="K6476">
        <f>HLOOKUP("Resultat",data!$A$1:$AT$8036,A6476,FALSE)</f>
        <v>0</v>
      </c>
      <c r="L6476">
        <f>HLOOKUP("Enhed",data!$A$1:$AT$8036,A6476,FALSE)</f>
        <v>0</v>
      </c>
    </row>
    <row r="6477" spans="1:12" x14ac:dyDescent="0.2">
      <c r="A6477">
        <v>6476</v>
      </c>
      <c r="B6477">
        <f>HLOOKUP("Referencer",data!$A$1:$AT$8036,A6477,FALSE)</f>
        <v>0</v>
      </c>
      <c r="C6477">
        <f>HLOOKUP("Stedtekst",data!$A$1:$AT$8036,A6477,FALSE)</f>
        <v>0</v>
      </c>
      <c r="D6477">
        <f>HLOOKUP("Målested navn",data!$A$1:$AT$8036,A6477,FALSE)</f>
        <v>0</v>
      </c>
      <c r="E6477">
        <f>HLOOKUP("Prøvetagning",data!$A$1:$AT$8036,A6477,FALSE)</f>
        <v>0</v>
      </c>
      <c r="F6477">
        <f>HLOOKUP("Prøve",data!$A$1:$AT$8036,A6477,FALSE)</f>
        <v>0</v>
      </c>
      <c r="G6477">
        <f>HLOOKUP("ScKode",data!$A$1:$AT$8036,A6477,FALSE)</f>
        <v>0</v>
      </c>
      <c r="H6477">
        <f>HLOOKUP("StofParameter",data!$A$1:$AT$8036,A6477,FALSE)</f>
        <v>0</v>
      </c>
      <c r="I6477">
        <f>HLOOKUP("Dato",data!$A$1:$AT$8036,A6477,FALSE)</f>
        <v>0</v>
      </c>
      <c r="J6477">
        <f>HLOOKUP("Resultat-attribut",data!$A$1:$AT$8036,A6477,FALSE)</f>
        <v>0</v>
      </c>
      <c r="K6477">
        <f>HLOOKUP("Resultat",data!$A$1:$AT$8036,A6477,FALSE)</f>
        <v>0</v>
      </c>
      <c r="L6477">
        <f>HLOOKUP("Enhed",data!$A$1:$AT$8036,A6477,FALSE)</f>
        <v>0</v>
      </c>
    </row>
    <row r="6478" spans="1:12" x14ac:dyDescent="0.2">
      <c r="A6478">
        <v>6477</v>
      </c>
      <c r="B6478">
        <f>HLOOKUP("Referencer",data!$A$1:$AT$8036,A6478,FALSE)</f>
        <v>0</v>
      </c>
      <c r="C6478">
        <f>HLOOKUP("Stedtekst",data!$A$1:$AT$8036,A6478,FALSE)</f>
        <v>0</v>
      </c>
      <c r="D6478">
        <f>HLOOKUP("Målested navn",data!$A$1:$AT$8036,A6478,FALSE)</f>
        <v>0</v>
      </c>
      <c r="E6478">
        <f>HLOOKUP("Prøvetagning",data!$A$1:$AT$8036,A6478,FALSE)</f>
        <v>0</v>
      </c>
      <c r="F6478">
        <f>HLOOKUP("Prøve",data!$A$1:$AT$8036,A6478,FALSE)</f>
        <v>0</v>
      </c>
      <c r="G6478">
        <f>HLOOKUP("ScKode",data!$A$1:$AT$8036,A6478,FALSE)</f>
        <v>0</v>
      </c>
      <c r="H6478">
        <f>HLOOKUP("StofParameter",data!$A$1:$AT$8036,A6478,FALSE)</f>
        <v>0</v>
      </c>
      <c r="I6478">
        <f>HLOOKUP("Dato",data!$A$1:$AT$8036,A6478,FALSE)</f>
        <v>0</v>
      </c>
      <c r="J6478">
        <f>HLOOKUP("Resultat-attribut",data!$A$1:$AT$8036,A6478,FALSE)</f>
        <v>0</v>
      </c>
      <c r="K6478">
        <f>HLOOKUP("Resultat",data!$A$1:$AT$8036,A6478,FALSE)</f>
        <v>0</v>
      </c>
      <c r="L6478">
        <f>HLOOKUP("Enhed",data!$A$1:$AT$8036,A6478,FALSE)</f>
        <v>0</v>
      </c>
    </row>
    <row r="6479" spans="1:12" x14ac:dyDescent="0.2">
      <c r="A6479">
        <v>6478</v>
      </c>
      <c r="B6479">
        <f>HLOOKUP("Referencer",data!$A$1:$AT$8036,A6479,FALSE)</f>
        <v>0</v>
      </c>
      <c r="C6479">
        <f>HLOOKUP("Stedtekst",data!$A$1:$AT$8036,A6479,FALSE)</f>
        <v>0</v>
      </c>
      <c r="D6479">
        <f>HLOOKUP("Målested navn",data!$A$1:$AT$8036,A6479,FALSE)</f>
        <v>0</v>
      </c>
      <c r="E6479">
        <f>HLOOKUP("Prøvetagning",data!$A$1:$AT$8036,A6479,FALSE)</f>
        <v>0</v>
      </c>
      <c r="F6479">
        <f>HLOOKUP("Prøve",data!$A$1:$AT$8036,A6479,FALSE)</f>
        <v>0</v>
      </c>
      <c r="G6479">
        <f>HLOOKUP("ScKode",data!$A$1:$AT$8036,A6479,FALSE)</f>
        <v>0</v>
      </c>
      <c r="H6479">
        <f>HLOOKUP("StofParameter",data!$A$1:$AT$8036,A6479,FALSE)</f>
        <v>0</v>
      </c>
      <c r="I6479">
        <f>HLOOKUP("Dato",data!$A$1:$AT$8036,A6479,FALSE)</f>
        <v>0</v>
      </c>
      <c r="J6479">
        <f>HLOOKUP("Resultat-attribut",data!$A$1:$AT$8036,A6479,FALSE)</f>
        <v>0</v>
      </c>
      <c r="K6479">
        <f>HLOOKUP("Resultat",data!$A$1:$AT$8036,A6479,FALSE)</f>
        <v>0</v>
      </c>
      <c r="L6479">
        <f>HLOOKUP("Enhed",data!$A$1:$AT$8036,A6479,FALSE)</f>
        <v>0</v>
      </c>
    </row>
    <row r="6480" spans="1:12" x14ac:dyDescent="0.2">
      <c r="A6480">
        <v>6479</v>
      </c>
      <c r="B6480">
        <f>HLOOKUP("Referencer",data!$A$1:$AT$8036,A6480,FALSE)</f>
        <v>0</v>
      </c>
      <c r="C6480">
        <f>HLOOKUP("Stedtekst",data!$A$1:$AT$8036,A6480,FALSE)</f>
        <v>0</v>
      </c>
      <c r="D6480">
        <f>HLOOKUP("Målested navn",data!$A$1:$AT$8036,A6480,FALSE)</f>
        <v>0</v>
      </c>
      <c r="E6480">
        <f>HLOOKUP("Prøvetagning",data!$A$1:$AT$8036,A6480,FALSE)</f>
        <v>0</v>
      </c>
      <c r="F6480">
        <f>HLOOKUP("Prøve",data!$A$1:$AT$8036,A6480,FALSE)</f>
        <v>0</v>
      </c>
      <c r="G6480">
        <f>HLOOKUP("ScKode",data!$A$1:$AT$8036,A6480,FALSE)</f>
        <v>0</v>
      </c>
      <c r="H6480">
        <f>HLOOKUP("StofParameter",data!$A$1:$AT$8036,A6480,FALSE)</f>
        <v>0</v>
      </c>
      <c r="I6480">
        <f>HLOOKUP("Dato",data!$A$1:$AT$8036,A6480,FALSE)</f>
        <v>0</v>
      </c>
      <c r="J6480">
        <f>HLOOKUP("Resultat-attribut",data!$A$1:$AT$8036,A6480,FALSE)</f>
        <v>0</v>
      </c>
      <c r="K6480">
        <f>HLOOKUP("Resultat",data!$A$1:$AT$8036,A6480,FALSE)</f>
        <v>0</v>
      </c>
      <c r="L6480">
        <f>HLOOKUP("Enhed",data!$A$1:$AT$8036,A6480,FALSE)</f>
        <v>0</v>
      </c>
    </row>
    <row r="6481" spans="1:12" x14ac:dyDescent="0.2">
      <c r="A6481">
        <v>6480</v>
      </c>
      <c r="B6481">
        <f>HLOOKUP("Referencer",data!$A$1:$AT$8036,A6481,FALSE)</f>
        <v>0</v>
      </c>
      <c r="C6481">
        <f>HLOOKUP("Stedtekst",data!$A$1:$AT$8036,A6481,FALSE)</f>
        <v>0</v>
      </c>
      <c r="D6481">
        <f>HLOOKUP("Målested navn",data!$A$1:$AT$8036,A6481,FALSE)</f>
        <v>0</v>
      </c>
      <c r="E6481">
        <f>HLOOKUP("Prøvetagning",data!$A$1:$AT$8036,A6481,FALSE)</f>
        <v>0</v>
      </c>
      <c r="F6481">
        <f>HLOOKUP("Prøve",data!$A$1:$AT$8036,A6481,FALSE)</f>
        <v>0</v>
      </c>
      <c r="G6481">
        <f>HLOOKUP("ScKode",data!$A$1:$AT$8036,A6481,FALSE)</f>
        <v>0</v>
      </c>
      <c r="H6481">
        <f>HLOOKUP("StofParameter",data!$A$1:$AT$8036,A6481,FALSE)</f>
        <v>0</v>
      </c>
      <c r="I6481">
        <f>HLOOKUP("Dato",data!$A$1:$AT$8036,A6481,FALSE)</f>
        <v>0</v>
      </c>
      <c r="J6481">
        <f>HLOOKUP("Resultat-attribut",data!$A$1:$AT$8036,A6481,FALSE)</f>
        <v>0</v>
      </c>
      <c r="K6481">
        <f>HLOOKUP("Resultat",data!$A$1:$AT$8036,A6481,FALSE)</f>
        <v>0</v>
      </c>
      <c r="L6481">
        <f>HLOOKUP("Enhed",data!$A$1:$AT$8036,A6481,FALSE)</f>
        <v>0</v>
      </c>
    </row>
    <row r="6482" spans="1:12" x14ac:dyDescent="0.2">
      <c r="A6482">
        <v>6481</v>
      </c>
      <c r="B6482">
        <f>HLOOKUP("Referencer",data!$A$1:$AT$8036,A6482,FALSE)</f>
        <v>0</v>
      </c>
      <c r="C6482">
        <f>HLOOKUP("Stedtekst",data!$A$1:$AT$8036,A6482,FALSE)</f>
        <v>0</v>
      </c>
      <c r="D6482">
        <f>HLOOKUP("Målested navn",data!$A$1:$AT$8036,A6482,FALSE)</f>
        <v>0</v>
      </c>
      <c r="E6482">
        <f>HLOOKUP("Prøvetagning",data!$A$1:$AT$8036,A6482,FALSE)</f>
        <v>0</v>
      </c>
      <c r="F6482">
        <f>HLOOKUP("Prøve",data!$A$1:$AT$8036,A6482,FALSE)</f>
        <v>0</v>
      </c>
      <c r="G6482">
        <f>HLOOKUP("ScKode",data!$A$1:$AT$8036,A6482,FALSE)</f>
        <v>0</v>
      </c>
      <c r="H6482">
        <f>HLOOKUP("StofParameter",data!$A$1:$AT$8036,A6482,FALSE)</f>
        <v>0</v>
      </c>
      <c r="I6482">
        <f>HLOOKUP("Dato",data!$A$1:$AT$8036,A6482,FALSE)</f>
        <v>0</v>
      </c>
      <c r="J6482">
        <f>HLOOKUP("Resultat-attribut",data!$A$1:$AT$8036,A6482,FALSE)</f>
        <v>0</v>
      </c>
      <c r="K6482">
        <f>HLOOKUP("Resultat",data!$A$1:$AT$8036,A6482,FALSE)</f>
        <v>0</v>
      </c>
      <c r="L6482">
        <f>HLOOKUP("Enhed",data!$A$1:$AT$8036,A6482,FALSE)</f>
        <v>0</v>
      </c>
    </row>
    <row r="6483" spans="1:12" x14ac:dyDescent="0.2">
      <c r="A6483">
        <v>6482</v>
      </c>
      <c r="B6483">
        <f>HLOOKUP("Referencer",data!$A$1:$AT$8036,A6483,FALSE)</f>
        <v>0</v>
      </c>
      <c r="C6483">
        <f>HLOOKUP("Stedtekst",data!$A$1:$AT$8036,A6483,FALSE)</f>
        <v>0</v>
      </c>
      <c r="D6483">
        <f>HLOOKUP("Målested navn",data!$A$1:$AT$8036,A6483,FALSE)</f>
        <v>0</v>
      </c>
      <c r="E6483">
        <f>HLOOKUP("Prøvetagning",data!$A$1:$AT$8036,A6483,FALSE)</f>
        <v>0</v>
      </c>
      <c r="F6483">
        <f>HLOOKUP("Prøve",data!$A$1:$AT$8036,A6483,FALSE)</f>
        <v>0</v>
      </c>
      <c r="G6483">
        <f>HLOOKUP("ScKode",data!$A$1:$AT$8036,A6483,FALSE)</f>
        <v>0</v>
      </c>
      <c r="H6483">
        <f>HLOOKUP("StofParameter",data!$A$1:$AT$8036,A6483,FALSE)</f>
        <v>0</v>
      </c>
      <c r="I6483">
        <f>HLOOKUP("Dato",data!$A$1:$AT$8036,A6483,FALSE)</f>
        <v>0</v>
      </c>
      <c r="J6483">
        <f>HLOOKUP("Resultat-attribut",data!$A$1:$AT$8036,A6483,FALSE)</f>
        <v>0</v>
      </c>
      <c r="K6483">
        <f>HLOOKUP("Resultat",data!$A$1:$AT$8036,A6483,FALSE)</f>
        <v>0</v>
      </c>
      <c r="L6483">
        <f>HLOOKUP("Enhed",data!$A$1:$AT$8036,A6483,FALSE)</f>
        <v>0</v>
      </c>
    </row>
    <row r="6484" spans="1:12" x14ac:dyDescent="0.2">
      <c r="A6484">
        <v>6483</v>
      </c>
      <c r="B6484">
        <f>HLOOKUP("Referencer",data!$A$1:$AT$8036,A6484,FALSE)</f>
        <v>0</v>
      </c>
      <c r="C6484">
        <f>HLOOKUP("Stedtekst",data!$A$1:$AT$8036,A6484,FALSE)</f>
        <v>0</v>
      </c>
      <c r="D6484">
        <f>HLOOKUP("Målested navn",data!$A$1:$AT$8036,A6484,FALSE)</f>
        <v>0</v>
      </c>
      <c r="E6484">
        <f>HLOOKUP("Prøvetagning",data!$A$1:$AT$8036,A6484,FALSE)</f>
        <v>0</v>
      </c>
      <c r="F6484">
        <f>HLOOKUP("Prøve",data!$A$1:$AT$8036,A6484,FALSE)</f>
        <v>0</v>
      </c>
      <c r="G6484">
        <f>HLOOKUP("ScKode",data!$A$1:$AT$8036,A6484,FALSE)</f>
        <v>0</v>
      </c>
      <c r="H6484">
        <f>HLOOKUP("StofParameter",data!$A$1:$AT$8036,A6484,FALSE)</f>
        <v>0</v>
      </c>
      <c r="I6484">
        <f>HLOOKUP("Dato",data!$A$1:$AT$8036,A6484,FALSE)</f>
        <v>0</v>
      </c>
      <c r="J6484">
        <f>HLOOKUP("Resultat-attribut",data!$A$1:$AT$8036,A6484,FALSE)</f>
        <v>0</v>
      </c>
      <c r="K6484">
        <f>HLOOKUP("Resultat",data!$A$1:$AT$8036,A6484,FALSE)</f>
        <v>0</v>
      </c>
      <c r="L6484">
        <f>HLOOKUP("Enhed",data!$A$1:$AT$8036,A6484,FALSE)</f>
        <v>0</v>
      </c>
    </row>
    <row r="6485" spans="1:12" x14ac:dyDescent="0.2">
      <c r="A6485">
        <v>6484</v>
      </c>
      <c r="B6485">
        <f>HLOOKUP("Referencer",data!$A$1:$AT$8036,A6485,FALSE)</f>
        <v>0</v>
      </c>
      <c r="C6485">
        <f>HLOOKUP("Stedtekst",data!$A$1:$AT$8036,A6485,FALSE)</f>
        <v>0</v>
      </c>
      <c r="D6485">
        <f>HLOOKUP("Målested navn",data!$A$1:$AT$8036,A6485,FALSE)</f>
        <v>0</v>
      </c>
      <c r="E6485">
        <f>HLOOKUP("Prøvetagning",data!$A$1:$AT$8036,A6485,FALSE)</f>
        <v>0</v>
      </c>
      <c r="F6485">
        <f>HLOOKUP("Prøve",data!$A$1:$AT$8036,A6485,FALSE)</f>
        <v>0</v>
      </c>
      <c r="G6485">
        <f>HLOOKUP("ScKode",data!$A$1:$AT$8036,A6485,FALSE)</f>
        <v>0</v>
      </c>
      <c r="H6485">
        <f>HLOOKUP("StofParameter",data!$A$1:$AT$8036,A6485,FALSE)</f>
        <v>0</v>
      </c>
      <c r="I6485">
        <f>HLOOKUP("Dato",data!$A$1:$AT$8036,A6485,FALSE)</f>
        <v>0</v>
      </c>
      <c r="J6485">
        <f>HLOOKUP("Resultat-attribut",data!$A$1:$AT$8036,A6485,FALSE)</f>
        <v>0</v>
      </c>
      <c r="K6485">
        <f>HLOOKUP("Resultat",data!$A$1:$AT$8036,A6485,FALSE)</f>
        <v>0</v>
      </c>
      <c r="L6485">
        <f>HLOOKUP("Enhed",data!$A$1:$AT$8036,A6485,FALSE)</f>
        <v>0</v>
      </c>
    </row>
    <row r="6486" spans="1:12" x14ac:dyDescent="0.2">
      <c r="A6486">
        <v>6485</v>
      </c>
      <c r="B6486">
        <f>HLOOKUP("Referencer",data!$A$1:$AT$8036,A6486,FALSE)</f>
        <v>0</v>
      </c>
      <c r="C6486">
        <f>HLOOKUP("Stedtekst",data!$A$1:$AT$8036,A6486,FALSE)</f>
        <v>0</v>
      </c>
      <c r="D6486">
        <f>HLOOKUP("Målested navn",data!$A$1:$AT$8036,A6486,FALSE)</f>
        <v>0</v>
      </c>
      <c r="E6486">
        <f>HLOOKUP("Prøvetagning",data!$A$1:$AT$8036,A6486,FALSE)</f>
        <v>0</v>
      </c>
      <c r="F6486">
        <f>HLOOKUP("Prøve",data!$A$1:$AT$8036,A6486,FALSE)</f>
        <v>0</v>
      </c>
      <c r="G6486">
        <f>HLOOKUP("ScKode",data!$A$1:$AT$8036,A6486,FALSE)</f>
        <v>0</v>
      </c>
      <c r="H6486">
        <f>HLOOKUP("StofParameter",data!$A$1:$AT$8036,A6486,FALSE)</f>
        <v>0</v>
      </c>
      <c r="I6486">
        <f>HLOOKUP("Dato",data!$A$1:$AT$8036,A6486,FALSE)</f>
        <v>0</v>
      </c>
      <c r="J6486">
        <f>HLOOKUP("Resultat-attribut",data!$A$1:$AT$8036,A6486,FALSE)</f>
        <v>0</v>
      </c>
      <c r="K6486">
        <f>HLOOKUP("Resultat",data!$A$1:$AT$8036,A6486,FALSE)</f>
        <v>0</v>
      </c>
      <c r="L6486">
        <f>HLOOKUP("Enhed",data!$A$1:$AT$8036,A6486,FALSE)</f>
        <v>0</v>
      </c>
    </row>
    <row r="6487" spans="1:12" x14ac:dyDescent="0.2">
      <c r="A6487">
        <v>6486</v>
      </c>
      <c r="B6487">
        <f>HLOOKUP("Referencer",data!$A$1:$AT$8036,A6487,FALSE)</f>
        <v>0</v>
      </c>
      <c r="C6487">
        <f>HLOOKUP("Stedtekst",data!$A$1:$AT$8036,A6487,FALSE)</f>
        <v>0</v>
      </c>
      <c r="D6487">
        <f>HLOOKUP("Målested navn",data!$A$1:$AT$8036,A6487,FALSE)</f>
        <v>0</v>
      </c>
      <c r="E6487">
        <f>HLOOKUP("Prøvetagning",data!$A$1:$AT$8036,A6487,FALSE)</f>
        <v>0</v>
      </c>
      <c r="F6487">
        <f>HLOOKUP("Prøve",data!$A$1:$AT$8036,A6487,FALSE)</f>
        <v>0</v>
      </c>
      <c r="G6487">
        <f>HLOOKUP("ScKode",data!$A$1:$AT$8036,A6487,FALSE)</f>
        <v>0</v>
      </c>
      <c r="H6487">
        <f>HLOOKUP("StofParameter",data!$A$1:$AT$8036,A6487,FALSE)</f>
        <v>0</v>
      </c>
      <c r="I6487">
        <f>HLOOKUP("Dato",data!$A$1:$AT$8036,A6487,FALSE)</f>
        <v>0</v>
      </c>
      <c r="J6487">
        <f>HLOOKUP("Resultat-attribut",data!$A$1:$AT$8036,A6487,FALSE)</f>
        <v>0</v>
      </c>
      <c r="K6487">
        <f>HLOOKUP("Resultat",data!$A$1:$AT$8036,A6487,FALSE)</f>
        <v>0</v>
      </c>
      <c r="L6487">
        <f>HLOOKUP("Enhed",data!$A$1:$AT$8036,A6487,FALSE)</f>
        <v>0</v>
      </c>
    </row>
    <row r="6488" spans="1:12" x14ac:dyDescent="0.2">
      <c r="A6488">
        <v>6487</v>
      </c>
      <c r="B6488">
        <f>HLOOKUP("Referencer",data!$A$1:$AT$8036,A6488,FALSE)</f>
        <v>0</v>
      </c>
      <c r="C6488">
        <f>HLOOKUP("Stedtekst",data!$A$1:$AT$8036,A6488,FALSE)</f>
        <v>0</v>
      </c>
      <c r="D6488">
        <f>HLOOKUP("Målested navn",data!$A$1:$AT$8036,A6488,FALSE)</f>
        <v>0</v>
      </c>
      <c r="E6488">
        <f>HLOOKUP("Prøvetagning",data!$A$1:$AT$8036,A6488,FALSE)</f>
        <v>0</v>
      </c>
      <c r="F6488">
        <f>HLOOKUP("Prøve",data!$A$1:$AT$8036,A6488,FALSE)</f>
        <v>0</v>
      </c>
      <c r="G6488">
        <f>HLOOKUP("ScKode",data!$A$1:$AT$8036,A6488,FALSE)</f>
        <v>0</v>
      </c>
      <c r="H6488">
        <f>HLOOKUP("StofParameter",data!$A$1:$AT$8036,A6488,FALSE)</f>
        <v>0</v>
      </c>
      <c r="I6488">
        <f>HLOOKUP("Dato",data!$A$1:$AT$8036,A6488,FALSE)</f>
        <v>0</v>
      </c>
      <c r="J6488">
        <f>HLOOKUP("Resultat-attribut",data!$A$1:$AT$8036,A6488,FALSE)</f>
        <v>0</v>
      </c>
      <c r="K6488">
        <f>HLOOKUP("Resultat",data!$A$1:$AT$8036,A6488,FALSE)</f>
        <v>0</v>
      </c>
      <c r="L6488">
        <f>HLOOKUP("Enhed",data!$A$1:$AT$8036,A6488,FALSE)</f>
        <v>0</v>
      </c>
    </row>
    <row r="6489" spans="1:12" x14ac:dyDescent="0.2">
      <c r="A6489">
        <v>6488</v>
      </c>
      <c r="B6489">
        <f>HLOOKUP("Referencer",data!$A$1:$AT$8036,A6489,FALSE)</f>
        <v>0</v>
      </c>
      <c r="C6489">
        <f>HLOOKUP("Stedtekst",data!$A$1:$AT$8036,A6489,FALSE)</f>
        <v>0</v>
      </c>
      <c r="D6489">
        <f>HLOOKUP("Målested navn",data!$A$1:$AT$8036,A6489,FALSE)</f>
        <v>0</v>
      </c>
      <c r="E6489">
        <f>HLOOKUP("Prøvetagning",data!$A$1:$AT$8036,A6489,FALSE)</f>
        <v>0</v>
      </c>
      <c r="F6489">
        <f>HLOOKUP("Prøve",data!$A$1:$AT$8036,A6489,FALSE)</f>
        <v>0</v>
      </c>
      <c r="G6489">
        <f>HLOOKUP("ScKode",data!$A$1:$AT$8036,A6489,FALSE)</f>
        <v>0</v>
      </c>
      <c r="H6489">
        <f>HLOOKUP("StofParameter",data!$A$1:$AT$8036,A6489,FALSE)</f>
        <v>0</v>
      </c>
      <c r="I6489">
        <f>HLOOKUP("Dato",data!$A$1:$AT$8036,A6489,FALSE)</f>
        <v>0</v>
      </c>
      <c r="J6489">
        <f>HLOOKUP("Resultat-attribut",data!$A$1:$AT$8036,A6489,FALSE)</f>
        <v>0</v>
      </c>
      <c r="K6489">
        <f>HLOOKUP("Resultat",data!$A$1:$AT$8036,A6489,FALSE)</f>
        <v>0</v>
      </c>
      <c r="L6489">
        <f>HLOOKUP("Enhed",data!$A$1:$AT$8036,A6489,FALSE)</f>
        <v>0</v>
      </c>
    </row>
    <row r="6490" spans="1:12" x14ac:dyDescent="0.2">
      <c r="A6490">
        <v>6489</v>
      </c>
      <c r="B6490">
        <f>HLOOKUP("Referencer",data!$A$1:$AT$8036,A6490,FALSE)</f>
        <v>0</v>
      </c>
      <c r="C6490">
        <f>HLOOKUP("Stedtekst",data!$A$1:$AT$8036,A6490,FALSE)</f>
        <v>0</v>
      </c>
      <c r="D6490">
        <f>HLOOKUP("Målested navn",data!$A$1:$AT$8036,A6490,FALSE)</f>
        <v>0</v>
      </c>
      <c r="E6490">
        <f>HLOOKUP("Prøvetagning",data!$A$1:$AT$8036,A6490,FALSE)</f>
        <v>0</v>
      </c>
      <c r="F6490">
        <f>HLOOKUP("Prøve",data!$A$1:$AT$8036,A6490,FALSE)</f>
        <v>0</v>
      </c>
      <c r="G6490">
        <f>HLOOKUP("ScKode",data!$A$1:$AT$8036,A6490,FALSE)</f>
        <v>0</v>
      </c>
      <c r="H6490">
        <f>HLOOKUP("StofParameter",data!$A$1:$AT$8036,A6490,FALSE)</f>
        <v>0</v>
      </c>
      <c r="I6490">
        <f>HLOOKUP("Dato",data!$A$1:$AT$8036,A6490,FALSE)</f>
        <v>0</v>
      </c>
      <c r="J6490">
        <f>HLOOKUP("Resultat-attribut",data!$A$1:$AT$8036,A6490,FALSE)</f>
        <v>0</v>
      </c>
      <c r="K6490">
        <f>HLOOKUP("Resultat",data!$A$1:$AT$8036,A6490,FALSE)</f>
        <v>0</v>
      </c>
      <c r="L6490">
        <f>HLOOKUP("Enhed",data!$A$1:$AT$8036,A6490,FALSE)</f>
        <v>0</v>
      </c>
    </row>
    <row r="6491" spans="1:12" x14ac:dyDescent="0.2">
      <c r="A6491">
        <v>6490</v>
      </c>
      <c r="B6491">
        <f>HLOOKUP("Referencer",data!$A$1:$AT$8036,A6491,FALSE)</f>
        <v>0</v>
      </c>
      <c r="C6491">
        <f>HLOOKUP("Stedtekst",data!$A$1:$AT$8036,A6491,FALSE)</f>
        <v>0</v>
      </c>
      <c r="D6491">
        <f>HLOOKUP("Målested navn",data!$A$1:$AT$8036,A6491,FALSE)</f>
        <v>0</v>
      </c>
      <c r="E6491">
        <f>HLOOKUP("Prøvetagning",data!$A$1:$AT$8036,A6491,FALSE)</f>
        <v>0</v>
      </c>
      <c r="F6491">
        <f>HLOOKUP("Prøve",data!$A$1:$AT$8036,A6491,FALSE)</f>
        <v>0</v>
      </c>
      <c r="G6491">
        <f>HLOOKUP("ScKode",data!$A$1:$AT$8036,A6491,FALSE)</f>
        <v>0</v>
      </c>
      <c r="H6491">
        <f>HLOOKUP("StofParameter",data!$A$1:$AT$8036,A6491,FALSE)</f>
        <v>0</v>
      </c>
      <c r="I6491">
        <f>HLOOKUP("Dato",data!$A$1:$AT$8036,A6491,FALSE)</f>
        <v>0</v>
      </c>
      <c r="J6491">
        <f>HLOOKUP("Resultat-attribut",data!$A$1:$AT$8036,A6491,FALSE)</f>
        <v>0</v>
      </c>
      <c r="K6491">
        <f>HLOOKUP("Resultat",data!$A$1:$AT$8036,A6491,FALSE)</f>
        <v>0</v>
      </c>
      <c r="L6491">
        <f>HLOOKUP("Enhed",data!$A$1:$AT$8036,A6491,FALSE)</f>
        <v>0</v>
      </c>
    </row>
    <row r="6492" spans="1:12" x14ac:dyDescent="0.2">
      <c r="A6492">
        <v>6491</v>
      </c>
      <c r="B6492">
        <f>HLOOKUP("Referencer",data!$A$1:$AT$8036,A6492,FALSE)</f>
        <v>0</v>
      </c>
      <c r="C6492">
        <f>HLOOKUP("Stedtekst",data!$A$1:$AT$8036,A6492,FALSE)</f>
        <v>0</v>
      </c>
      <c r="D6492">
        <f>HLOOKUP("Målested navn",data!$A$1:$AT$8036,A6492,FALSE)</f>
        <v>0</v>
      </c>
      <c r="E6492">
        <f>HLOOKUP("Prøvetagning",data!$A$1:$AT$8036,A6492,FALSE)</f>
        <v>0</v>
      </c>
      <c r="F6492">
        <f>HLOOKUP("Prøve",data!$A$1:$AT$8036,A6492,FALSE)</f>
        <v>0</v>
      </c>
      <c r="G6492">
        <f>HLOOKUP("ScKode",data!$A$1:$AT$8036,A6492,FALSE)</f>
        <v>0</v>
      </c>
      <c r="H6492">
        <f>HLOOKUP("StofParameter",data!$A$1:$AT$8036,A6492,FALSE)</f>
        <v>0</v>
      </c>
      <c r="I6492">
        <f>HLOOKUP("Dato",data!$A$1:$AT$8036,A6492,FALSE)</f>
        <v>0</v>
      </c>
      <c r="J6492">
        <f>HLOOKUP("Resultat-attribut",data!$A$1:$AT$8036,A6492,FALSE)</f>
        <v>0</v>
      </c>
      <c r="K6492">
        <f>HLOOKUP("Resultat",data!$A$1:$AT$8036,A6492,FALSE)</f>
        <v>0</v>
      </c>
      <c r="L6492">
        <f>HLOOKUP("Enhed",data!$A$1:$AT$8036,A6492,FALSE)</f>
        <v>0</v>
      </c>
    </row>
    <row r="6493" spans="1:12" x14ac:dyDescent="0.2">
      <c r="A6493">
        <v>6492</v>
      </c>
      <c r="B6493">
        <f>HLOOKUP("Referencer",data!$A$1:$AT$8036,A6493,FALSE)</f>
        <v>0</v>
      </c>
      <c r="C6493">
        <f>HLOOKUP("Stedtekst",data!$A$1:$AT$8036,A6493,FALSE)</f>
        <v>0</v>
      </c>
      <c r="D6493">
        <f>HLOOKUP("Målested navn",data!$A$1:$AT$8036,A6493,FALSE)</f>
        <v>0</v>
      </c>
      <c r="E6493">
        <f>HLOOKUP("Prøvetagning",data!$A$1:$AT$8036,A6493,FALSE)</f>
        <v>0</v>
      </c>
      <c r="F6493">
        <f>HLOOKUP("Prøve",data!$A$1:$AT$8036,A6493,FALSE)</f>
        <v>0</v>
      </c>
      <c r="G6493">
        <f>HLOOKUP("ScKode",data!$A$1:$AT$8036,A6493,FALSE)</f>
        <v>0</v>
      </c>
      <c r="H6493">
        <f>HLOOKUP("StofParameter",data!$A$1:$AT$8036,A6493,FALSE)</f>
        <v>0</v>
      </c>
      <c r="I6493">
        <f>HLOOKUP("Dato",data!$A$1:$AT$8036,A6493,FALSE)</f>
        <v>0</v>
      </c>
      <c r="J6493">
        <f>HLOOKUP("Resultat-attribut",data!$A$1:$AT$8036,A6493,FALSE)</f>
        <v>0</v>
      </c>
      <c r="K6493">
        <f>HLOOKUP("Resultat",data!$A$1:$AT$8036,A6493,FALSE)</f>
        <v>0</v>
      </c>
      <c r="L6493">
        <f>HLOOKUP("Enhed",data!$A$1:$AT$8036,A6493,FALSE)</f>
        <v>0</v>
      </c>
    </row>
    <row r="6494" spans="1:12" x14ac:dyDescent="0.2">
      <c r="A6494">
        <v>6493</v>
      </c>
      <c r="B6494">
        <f>HLOOKUP("Referencer",data!$A$1:$AT$8036,A6494,FALSE)</f>
        <v>0</v>
      </c>
      <c r="C6494">
        <f>HLOOKUP("Stedtekst",data!$A$1:$AT$8036,A6494,FALSE)</f>
        <v>0</v>
      </c>
      <c r="D6494">
        <f>HLOOKUP("Målested navn",data!$A$1:$AT$8036,A6494,FALSE)</f>
        <v>0</v>
      </c>
      <c r="E6494">
        <f>HLOOKUP("Prøvetagning",data!$A$1:$AT$8036,A6494,FALSE)</f>
        <v>0</v>
      </c>
      <c r="F6494">
        <f>HLOOKUP("Prøve",data!$A$1:$AT$8036,A6494,FALSE)</f>
        <v>0</v>
      </c>
      <c r="G6494">
        <f>HLOOKUP("ScKode",data!$A$1:$AT$8036,A6494,FALSE)</f>
        <v>0</v>
      </c>
      <c r="H6494">
        <f>HLOOKUP("StofParameter",data!$A$1:$AT$8036,A6494,FALSE)</f>
        <v>0</v>
      </c>
      <c r="I6494">
        <f>HLOOKUP("Dato",data!$A$1:$AT$8036,A6494,FALSE)</f>
        <v>0</v>
      </c>
      <c r="J6494">
        <f>HLOOKUP("Resultat-attribut",data!$A$1:$AT$8036,A6494,FALSE)</f>
        <v>0</v>
      </c>
      <c r="K6494">
        <f>HLOOKUP("Resultat",data!$A$1:$AT$8036,A6494,FALSE)</f>
        <v>0</v>
      </c>
      <c r="L6494">
        <f>HLOOKUP("Enhed",data!$A$1:$AT$8036,A6494,FALSE)</f>
        <v>0</v>
      </c>
    </row>
    <row r="6495" spans="1:12" x14ac:dyDescent="0.2">
      <c r="A6495">
        <v>6494</v>
      </c>
      <c r="B6495">
        <f>HLOOKUP("Referencer",data!$A$1:$AT$8036,A6495,FALSE)</f>
        <v>0</v>
      </c>
      <c r="C6495">
        <f>HLOOKUP("Stedtekst",data!$A$1:$AT$8036,A6495,FALSE)</f>
        <v>0</v>
      </c>
      <c r="D6495">
        <f>HLOOKUP("Målested navn",data!$A$1:$AT$8036,A6495,FALSE)</f>
        <v>0</v>
      </c>
      <c r="E6495">
        <f>HLOOKUP("Prøvetagning",data!$A$1:$AT$8036,A6495,FALSE)</f>
        <v>0</v>
      </c>
      <c r="F6495">
        <f>HLOOKUP("Prøve",data!$A$1:$AT$8036,A6495,FALSE)</f>
        <v>0</v>
      </c>
      <c r="G6495">
        <f>HLOOKUP("ScKode",data!$A$1:$AT$8036,A6495,FALSE)</f>
        <v>0</v>
      </c>
      <c r="H6495">
        <f>HLOOKUP("StofParameter",data!$A$1:$AT$8036,A6495,FALSE)</f>
        <v>0</v>
      </c>
      <c r="I6495">
        <f>HLOOKUP("Dato",data!$A$1:$AT$8036,A6495,FALSE)</f>
        <v>0</v>
      </c>
      <c r="J6495">
        <f>HLOOKUP("Resultat-attribut",data!$A$1:$AT$8036,A6495,FALSE)</f>
        <v>0</v>
      </c>
      <c r="K6495">
        <f>HLOOKUP("Resultat",data!$A$1:$AT$8036,A6495,FALSE)</f>
        <v>0</v>
      </c>
      <c r="L6495">
        <f>HLOOKUP("Enhed",data!$A$1:$AT$8036,A6495,FALSE)</f>
        <v>0</v>
      </c>
    </row>
    <row r="6496" spans="1:12" x14ac:dyDescent="0.2">
      <c r="A6496">
        <v>6495</v>
      </c>
      <c r="B6496">
        <f>HLOOKUP("Referencer",data!$A$1:$AT$8036,A6496,FALSE)</f>
        <v>0</v>
      </c>
      <c r="C6496">
        <f>HLOOKUP("Stedtekst",data!$A$1:$AT$8036,A6496,FALSE)</f>
        <v>0</v>
      </c>
      <c r="D6496">
        <f>HLOOKUP("Målested navn",data!$A$1:$AT$8036,A6496,FALSE)</f>
        <v>0</v>
      </c>
      <c r="E6496">
        <f>HLOOKUP("Prøvetagning",data!$A$1:$AT$8036,A6496,FALSE)</f>
        <v>0</v>
      </c>
      <c r="F6496">
        <f>HLOOKUP("Prøve",data!$A$1:$AT$8036,A6496,FALSE)</f>
        <v>0</v>
      </c>
      <c r="G6496">
        <f>HLOOKUP("ScKode",data!$A$1:$AT$8036,A6496,FALSE)</f>
        <v>0</v>
      </c>
      <c r="H6496">
        <f>HLOOKUP("StofParameter",data!$A$1:$AT$8036,A6496,FALSE)</f>
        <v>0</v>
      </c>
      <c r="I6496">
        <f>HLOOKUP("Dato",data!$A$1:$AT$8036,A6496,FALSE)</f>
        <v>0</v>
      </c>
      <c r="J6496">
        <f>HLOOKUP("Resultat-attribut",data!$A$1:$AT$8036,A6496,FALSE)</f>
        <v>0</v>
      </c>
      <c r="K6496">
        <f>HLOOKUP("Resultat",data!$A$1:$AT$8036,A6496,FALSE)</f>
        <v>0</v>
      </c>
      <c r="L6496">
        <f>HLOOKUP("Enhed",data!$A$1:$AT$8036,A6496,FALSE)</f>
        <v>0</v>
      </c>
    </row>
    <row r="6497" spans="1:12" x14ac:dyDescent="0.2">
      <c r="A6497">
        <v>6496</v>
      </c>
      <c r="B6497">
        <f>HLOOKUP("Referencer",data!$A$1:$AT$8036,A6497,FALSE)</f>
        <v>0</v>
      </c>
      <c r="C6497">
        <f>HLOOKUP("Stedtekst",data!$A$1:$AT$8036,A6497,FALSE)</f>
        <v>0</v>
      </c>
      <c r="D6497">
        <f>HLOOKUP("Målested navn",data!$A$1:$AT$8036,A6497,FALSE)</f>
        <v>0</v>
      </c>
      <c r="E6497">
        <f>HLOOKUP("Prøvetagning",data!$A$1:$AT$8036,A6497,FALSE)</f>
        <v>0</v>
      </c>
      <c r="F6497">
        <f>HLOOKUP("Prøve",data!$A$1:$AT$8036,A6497,FALSE)</f>
        <v>0</v>
      </c>
      <c r="G6497">
        <f>HLOOKUP("ScKode",data!$A$1:$AT$8036,A6497,FALSE)</f>
        <v>0</v>
      </c>
      <c r="H6497">
        <f>HLOOKUP("StofParameter",data!$A$1:$AT$8036,A6497,FALSE)</f>
        <v>0</v>
      </c>
      <c r="I6497">
        <f>HLOOKUP("Dato",data!$A$1:$AT$8036,A6497,FALSE)</f>
        <v>0</v>
      </c>
      <c r="J6497">
        <f>HLOOKUP("Resultat-attribut",data!$A$1:$AT$8036,A6497,FALSE)</f>
        <v>0</v>
      </c>
      <c r="K6497">
        <f>HLOOKUP("Resultat",data!$A$1:$AT$8036,A6497,FALSE)</f>
        <v>0</v>
      </c>
      <c r="L6497">
        <f>HLOOKUP("Enhed",data!$A$1:$AT$8036,A6497,FALSE)</f>
        <v>0</v>
      </c>
    </row>
    <row r="6498" spans="1:12" x14ac:dyDescent="0.2">
      <c r="A6498">
        <v>6497</v>
      </c>
      <c r="B6498">
        <f>HLOOKUP("Referencer",data!$A$1:$AT$8036,A6498,FALSE)</f>
        <v>0</v>
      </c>
      <c r="C6498">
        <f>HLOOKUP("Stedtekst",data!$A$1:$AT$8036,A6498,FALSE)</f>
        <v>0</v>
      </c>
      <c r="D6498">
        <f>HLOOKUP("Målested navn",data!$A$1:$AT$8036,A6498,FALSE)</f>
        <v>0</v>
      </c>
      <c r="E6498">
        <f>HLOOKUP("Prøvetagning",data!$A$1:$AT$8036,A6498,FALSE)</f>
        <v>0</v>
      </c>
      <c r="F6498">
        <f>HLOOKUP("Prøve",data!$A$1:$AT$8036,A6498,FALSE)</f>
        <v>0</v>
      </c>
      <c r="G6498">
        <f>HLOOKUP("ScKode",data!$A$1:$AT$8036,A6498,FALSE)</f>
        <v>0</v>
      </c>
      <c r="H6498">
        <f>HLOOKUP("StofParameter",data!$A$1:$AT$8036,A6498,FALSE)</f>
        <v>0</v>
      </c>
      <c r="I6498">
        <f>HLOOKUP("Dato",data!$A$1:$AT$8036,A6498,FALSE)</f>
        <v>0</v>
      </c>
      <c r="J6498">
        <f>HLOOKUP("Resultat-attribut",data!$A$1:$AT$8036,A6498,FALSE)</f>
        <v>0</v>
      </c>
      <c r="K6498">
        <f>HLOOKUP("Resultat",data!$A$1:$AT$8036,A6498,FALSE)</f>
        <v>0</v>
      </c>
      <c r="L6498">
        <f>HLOOKUP("Enhed",data!$A$1:$AT$8036,A6498,FALSE)</f>
        <v>0</v>
      </c>
    </row>
    <row r="6499" spans="1:12" x14ac:dyDescent="0.2">
      <c r="A6499">
        <v>6498</v>
      </c>
      <c r="B6499">
        <f>HLOOKUP("Referencer",data!$A$1:$AT$8036,A6499,FALSE)</f>
        <v>0</v>
      </c>
      <c r="C6499">
        <f>HLOOKUP("Stedtekst",data!$A$1:$AT$8036,A6499,FALSE)</f>
        <v>0</v>
      </c>
      <c r="D6499">
        <f>HLOOKUP("Målested navn",data!$A$1:$AT$8036,A6499,FALSE)</f>
        <v>0</v>
      </c>
      <c r="E6499">
        <f>HLOOKUP("Prøvetagning",data!$A$1:$AT$8036,A6499,FALSE)</f>
        <v>0</v>
      </c>
      <c r="F6499">
        <f>HLOOKUP("Prøve",data!$A$1:$AT$8036,A6499,FALSE)</f>
        <v>0</v>
      </c>
      <c r="G6499">
        <f>HLOOKUP("ScKode",data!$A$1:$AT$8036,A6499,FALSE)</f>
        <v>0</v>
      </c>
      <c r="H6499">
        <f>HLOOKUP("StofParameter",data!$A$1:$AT$8036,A6499,FALSE)</f>
        <v>0</v>
      </c>
      <c r="I6499">
        <f>HLOOKUP("Dato",data!$A$1:$AT$8036,A6499,FALSE)</f>
        <v>0</v>
      </c>
      <c r="J6499">
        <f>HLOOKUP("Resultat-attribut",data!$A$1:$AT$8036,A6499,FALSE)</f>
        <v>0</v>
      </c>
      <c r="K6499">
        <f>HLOOKUP("Resultat",data!$A$1:$AT$8036,A6499,FALSE)</f>
        <v>0</v>
      </c>
      <c r="L6499">
        <f>HLOOKUP("Enhed",data!$A$1:$AT$8036,A6499,FALSE)</f>
        <v>0</v>
      </c>
    </row>
    <row r="6500" spans="1:12" x14ac:dyDescent="0.2">
      <c r="A6500">
        <v>6499</v>
      </c>
      <c r="B6500">
        <f>HLOOKUP("Referencer",data!$A$1:$AT$8036,A6500,FALSE)</f>
        <v>0</v>
      </c>
      <c r="C6500">
        <f>HLOOKUP("Stedtekst",data!$A$1:$AT$8036,A6500,FALSE)</f>
        <v>0</v>
      </c>
      <c r="D6500">
        <f>HLOOKUP("Målested navn",data!$A$1:$AT$8036,A6500,FALSE)</f>
        <v>0</v>
      </c>
      <c r="E6500">
        <f>HLOOKUP("Prøvetagning",data!$A$1:$AT$8036,A6500,FALSE)</f>
        <v>0</v>
      </c>
      <c r="F6500">
        <f>HLOOKUP("Prøve",data!$A$1:$AT$8036,A6500,FALSE)</f>
        <v>0</v>
      </c>
      <c r="G6500">
        <f>HLOOKUP("ScKode",data!$A$1:$AT$8036,A6500,FALSE)</f>
        <v>0</v>
      </c>
      <c r="H6500">
        <f>HLOOKUP("StofParameter",data!$A$1:$AT$8036,A6500,FALSE)</f>
        <v>0</v>
      </c>
      <c r="I6500">
        <f>HLOOKUP("Dato",data!$A$1:$AT$8036,A6500,FALSE)</f>
        <v>0</v>
      </c>
      <c r="J6500">
        <f>HLOOKUP("Resultat-attribut",data!$A$1:$AT$8036,A6500,FALSE)</f>
        <v>0</v>
      </c>
      <c r="K6500">
        <f>HLOOKUP("Resultat",data!$A$1:$AT$8036,A6500,FALSE)</f>
        <v>0</v>
      </c>
      <c r="L6500">
        <f>HLOOKUP("Enhed",data!$A$1:$AT$8036,A6500,FALSE)</f>
        <v>0</v>
      </c>
    </row>
    <row r="6501" spans="1:12" x14ac:dyDescent="0.2">
      <c r="A6501">
        <v>6500</v>
      </c>
      <c r="B6501">
        <f>HLOOKUP("Referencer",data!$A$1:$AT$8036,A6501,FALSE)</f>
        <v>0</v>
      </c>
      <c r="C6501">
        <f>HLOOKUP("Stedtekst",data!$A$1:$AT$8036,A6501,FALSE)</f>
        <v>0</v>
      </c>
      <c r="D6501">
        <f>HLOOKUP("Målested navn",data!$A$1:$AT$8036,A6501,FALSE)</f>
        <v>0</v>
      </c>
      <c r="E6501">
        <f>HLOOKUP("Prøvetagning",data!$A$1:$AT$8036,A6501,FALSE)</f>
        <v>0</v>
      </c>
      <c r="F6501">
        <f>HLOOKUP("Prøve",data!$A$1:$AT$8036,A6501,FALSE)</f>
        <v>0</v>
      </c>
      <c r="G6501">
        <f>HLOOKUP("ScKode",data!$A$1:$AT$8036,A6501,FALSE)</f>
        <v>0</v>
      </c>
      <c r="H6501">
        <f>HLOOKUP("StofParameter",data!$A$1:$AT$8036,A6501,FALSE)</f>
        <v>0</v>
      </c>
      <c r="I6501">
        <f>HLOOKUP("Dato",data!$A$1:$AT$8036,A6501,FALSE)</f>
        <v>0</v>
      </c>
      <c r="J6501">
        <f>HLOOKUP("Resultat-attribut",data!$A$1:$AT$8036,A6501,FALSE)</f>
        <v>0</v>
      </c>
      <c r="K6501">
        <f>HLOOKUP("Resultat",data!$A$1:$AT$8036,A6501,FALSE)</f>
        <v>0</v>
      </c>
      <c r="L6501">
        <f>HLOOKUP("Enhed",data!$A$1:$AT$8036,A6501,FALSE)</f>
        <v>0</v>
      </c>
    </row>
    <row r="6502" spans="1:12" x14ac:dyDescent="0.2">
      <c r="A6502">
        <v>6501</v>
      </c>
      <c r="B6502">
        <f>HLOOKUP("Referencer",data!$A$1:$AT$8036,A6502,FALSE)</f>
        <v>0</v>
      </c>
      <c r="C6502">
        <f>HLOOKUP("Stedtekst",data!$A$1:$AT$8036,A6502,FALSE)</f>
        <v>0</v>
      </c>
      <c r="D6502">
        <f>HLOOKUP("Målested navn",data!$A$1:$AT$8036,A6502,FALSE)</f>
        <v>0</v>
      </c>
      <c r="E6502">
        <f>HLOOKUP("Prøvetagning",data!$A$1:$AT$8036,A6502,FALSE)</f>
        <v>0</v>
      </c>
      <c r="F6502">
        <f>HLOOKUP("Prøve",data!$A$1:$AT$8036,A6502,FALSE)</f>
        <v>0</v>
      </c>
      <c r="G6502">
        <f>HLOOKUP("ScKode",data!$A$1:$AT$8036,A6502,FALSE)</f>
        <v>0</v>
      </c>
      <c r="H6502">
        <f>HLOOKUP("StofParameter",data!$A$1:$AT$8036,A6502,FALSE)</f>
        <v>0</v>
      </c>
      <c r="I6502">
        <f>HLOOKUP("Dato",data!$A$1:$AT$8036,A6502,FALSE)</f>
        <v>0</v>
      </c>
      <c r="J6502">
        <f>HLOOKUP("Resultat-attribut",data!$A$1:$AT$8036,A6502,FALSE)</f>
        <v>0</v>
      </c>
      <c r="K6502">
        <f>HLOOKUP("Resultat",data!$A$1:$AT$8036,A6502,FALSE)</f>
        <v>0</v>
      </c>
      <c r="L6502">
        <f>HLOOKUP("Enhed",data!$A$1:$AT$8036,A6502,FALSE)</f>
        <v>0</v>
      </c>
    </row>
    <row r="6503" spans="1:12" x14ac:dyDescent="0.2">
      <c r="A6503">
        <v>6502</v>
      </c>
      <c r="B6503">
        <f>HLOOKUP("Referencer",data!$A$1:$AT$8036,A6503,FALSE)</f>
        <v>0</v>
      </c>
      <c r="C6503">
        <f>HLOOKUP("Stedtekst",data!$A$1:$AT$8036,A6503,FALSE)</f>
        <v>0</v>
      </c>
      <c r="D6503">
        <f>HLOOKUP("Målested navn",data!$A$1:$AT$8036,A6503,FALSE)</f>
        <v>0</v>
      </c>
      <c r="E6503">
        <f>HLOOKUP("Prøvetagning",data!$A$1:$AT$8036,A6503,FALSE)</f>
        <v>0</v>
      </c>
      <c r="F6503">
        <f>HLOOKUP("Prøve",data!$A$1:$AT$8036,A6503,FALSE)</f>
        <v>0</v>
      </c>
      <c r="G6503">
        <f>HLOOKUP("ScKode",data!$A$1:$AT$8036,A6503,FALSE)</f>
        <v>0</v>
      </c>
      <c r="H6503">
        <f>HLOOKUP("StofParameter",data!$A$1:$AT$8036,A6503,FALSE)</f>
        <v>0</v>
      </c>
      <c r="I6503">
        <f>HLOOKUP("Dato",data!$A$1:$AT$8036,A6503,FALSE)</f>
        <v>0</v>
      </c>
      <c r="J6503">
        <f>HLOOKUP("Resultat-attribut",data!$A$1:$AT$8036,A6503,FALSE)</f>
        <v>0</v>
      </c>
      <c r="K6503">
        <f>HLOOKUP("Resultat",data!$A$1:$AT$8036,A6503,FALSE)</f>
        <v>0</v>
      </c>
      <c r="L6503">
        <f>HLOOKUP("Enhed",data!$A$1:$AT$8036,A6503,FALSE)</f>
        <v>0</v>
      </c>
    </row>
    <row r="6504" spans="1:12" x14ac:dyDescent="0.2">
      <c r="A6504">
        <v>6503</v>
      </c>
      <c r="B6504">
        <f>HLOOKUP("Referencer",data!$A$1:$AT$8036,A6504,FALSE)</f>
        <v>0</v>
      </c>
      <c r="C6504">
        <f>HLOOKUP("Stedtekst",data!$A$1:$AT$8036,A6504,FALSE)</f>
        <v>0</v>
      </c>
      <c r="D6504">
        <f>HLOOKUP("Målested navn",data!$A$1:$AT$8036,A6504,FALSE)</f>
        <v>0</v>
      </c>
      <c r="E6504">
        <f>HLOOKUP("Prøvetagning",data!$A$1:$AT$8036,A6504,FALSE)</f>
        <v>0</v>
      </c>
      <c r="F6504">
        <f>HLOOKUP("Prøve",data!$A$1:$AT$8036,A6504,FALSE)</f>
        <v>0</v>
      </c>
      <c r="G6504">
        <f>HLOOKUP("ScKode",data!$A$1:$AT$8036,A6504,FALSE)</f>
        <v>0</v>
      </c>
      <c r="H6504">
        <f>HLOOKUP("StofParameter",data!$A$1:$AT$8036,A6504,FALSE)</f>
        <v>0</v>
      </c>
      <c r="I6504">
        <f>HLOOKUP("Dato",data!$A$1:$AT$8036,A6504,FALSE)</f>
        <v>0</v>
      </c>
      <c r="J6504">
        <f>HLOOKUP("Resultat-attribut",data!$A$1:$AT$8036,A6504,FALSE)</f>
        <v>0</v>
      </c>
      <c r="K6504">
        <f>HLOOKUP("Resultat",data!$A$1:$AT$8036,A6504,FALSE)</f>
        <v>0</v>
      </c>
      <c r="L6504">
        <f>HLOOKUP("Enhed",data!$A$1:$AT$8036,A6504,FALSE)</f>
        <v>0</v>
      </c>
    </row>
    <row r="6505" spans="1:12" x14ac:dyDescent="0.2">
      <c r="A6505">
        <v>6504</v>
      </c>
      <c r="B6505">
        <f>HLOOKUP("Referencer",data!$A$1:$AT$8036,A6505,FALSE)</f>
        <v>0</v>
      </c>
      <c r="C6505">
        <f>HLOOKUP("Stedtekst",data!$A$1:$AT$8036,A6505,FALSE)</f>
        <v>0</v>
      </c>
      <c r="D6505">
        <f>HLOOKUP("Målested navn",data!$A$1:$AT$8036,A6505,FALSE)</f>
        <v>0</v>
      </c>
      <c r="E6505">
        <f>HLOOKUP("Prøvetagning",data!$A$1:$AT$8036,A6505,FALSE)</f>
        <v>0</v>
      </c>
      <c r="F6505">
        <f>HLOOKUP("Prøve",data!$A$1:$AT$8036,A6505,FALSE)</f>
        <v>0</v>
      </c>
      <c r="G6505">
        <f>HLOOKUP("ScKode",data!$A$1:$AT$8036,A6505,FALSE)</f>
        <v>0</v>
      </c>
      <c r="H6505">
        <f>HLOOKUP("StofParameter",data!$A$1:$AT$8036,A6505,FALSE)</f>
        <v>0</v>
      </c>
      <c r="I6505">
        <f>HLOOKUP("Dato",data!$A$1:$AT$8036,A6505,FALSE)</f>
        <v>0</v>
      </c>
      <c r="J6505">
        <f>HLOOKUP("Resultat-attribut",data!$A$1:$AT$8036,A6505,FALSE)</f>
        <v>0</v>
      </c>
      <c r="K6505">
        <f>HLOOKUP("Resultat",data!$A$1:$AT$8036,A6505,FALSE)</f>
        <v>0</v>
      </c>
      <c r="L6505">
        <f>HLOOKUP("Enhed",data!$A$1:$AT$8036,A6505,FALSE)</f>
        <v>0</v>
      </c>
    </row>
    <row r="6506" spans="1:12" x14ac:dyDescent="0.2">
      <c r="A6506">
        <v>6505</v>
      </c>
      <c r="B6506">
        <f>HLOOKUP("Referencer",data!$A$1:$AT$8036,A6506,FALSE)</f>
        <v>0</v>
      </c>
      <c r="C6506">
        <f>HLOOKUP("Stedtekst",data!$A$1:$AT$8036,A6506,FALSE)</f>
        <v>0</v>
      </c>
      <c r="D6506">
        <f>HLOOKUP("Målested navn",data!$A$1:$AT$8036,A6506,FALSE)</f>
        <v>0</v>
      </c>
      <c r="E6506">
        <f>HLOOKUP("Prøvetagning",data!$A$1:$AT$8036,A6506,FALSE)</f>
        <v>0</v>
      </c>
      <c r="F6506">
        <f>HLOOKUP("Prøve",data!$A$1:$AT$8036,A6506,FALSE)</f>
        <v>0</v>
      </c>
      <c r="G6506">
        <f>HLOOKUP("ScKode",data!$A$1:$AT$8036,A6506,FALSE)</f>
        <v>0</v>
      </c>
      <c r="H6506">
        <f>HLOOKUP("StofParameter",data!$A$1:$AT$8036,A6506,FALSE)</f>
        <v>0</v>
      </c>
      <c r="I6506">
        <f>HLOOKUP("Dato",data!$A$1:$AT$8036,A6506,FALSE)</f>
        <v>0</v>
      </c>
      <c r="J6506">
        <f>HLOOKUP("Resultat-attribut",data!$A$1:$AT$8036,A6506,FALSE)</f>
        <v>0</v>
      </c>
      <c r="K6506">
        <f>HLOOKUP("Resultat",data!$A$1:$AT$8036,A6506,FALSE)</f>
        <v>0</v>
      </c>
      <c r="L6506">
        <f>HLOOKUP("Enhed",data!$A$1:$AT$8036,A6506,FALSE)</f>
        <v>0</v>
      </c>
    </row>
    <row r="6507" spans="1:12" x14ac:dyDescent="0.2">
      <c r="A6507">
        <v>6506</v>
      </c>
      <c r="B6507">
        <f>HLOOKUP("Referencer",data!$A$1:$AT$8036,A6507,FALSE)</f>
        <v>0</v>
      </c>
      <c r="C6507">
        <f>HLOOKUP("Stedtekst",data!$A$1:$AT$8036,A6507,FALSE)</f>
        <v>0</v>
      </c>
      <c r="D6507">
        <f>HLOOKUP("Målested navn",data!$A$1:$AT$8036,A6507,FALSE)</f>
        <v>0</v>
      </c>
      <c r="E6507">
        <f>HLOOKUP("Prøvetagning",data!$A$1:$AT$8036,A6507,FALSE)</f>
        <v>0</v>
      </c>
      <c r="F6507">
        <f>HLOOKUP("Prøve",data!$A$1:$AT$8036,A6507,FALSE)</f>
        <v>0</v>
      </c>
      <c r="G6507">
        <f>HLOOKUP("ScKode",data!$A$1:$AT$8036,A6507,FALSE)</f>
        <v>0</v>
      </c>
      <c r="H6507">
        <f>HLOOKUP("StofParameter",data!$A$1:$AT$8036,A6507,FALSE)</f>
        <v>0</v>
      </c>
      <c r="I6507">
        <f>HLOOKUP("Dato",data!$A$1:$AT$8036,A6507,FALSE)</f>
        <v>0</v>
      </c>
      <c r="J6507">
        <f>HLOOKUP("Resultat-attribut",data!$A$1:$AT$8036,A6507,FALSE)</f>
        <v>0</v>
      </c>
      <c r="K6507">
        <f>HLOOKUP("Resultat",data!$A$1:$AT$8036,A6507,FALSE)</f>
        <v>0</v>
      </c>
      <c r="L6507">
        <f>HLOOKUP("Enhed",data!$A$1:$AT$8036,A6507,FALSE)</f>
        <v>0</v>
      </c>
    </row>
    <row r="6508" spans="1:12" x14ac:dyDescent="0.2">
      <c r="A6508">
        <v>6507</v>
      </c>
      <c r="B6508">
        <f>HLOOKUP("Referencer",data!$A$1:$AT$8036,A6508,FALSE)</f>
        <v>0</v>
      </c>
      <c r="C6508">
        <f>HLOOKUP("Stedtekst",data!$A$1:$AT$8036,A6508,FALSE)</f>
        <v>0</v>
      </c>
      <c r="D6508">
        <f>HLOOKUP("Målested navn",data!$A$1:$AT$8036,A6508,FALSE)</f>
        <v>0</v>
      </c>
      <c r="E6508">
        <f>HLOOKUP("Prøvetagning",data!$A$1:$AT$8036,A6508,FALSE)</f>
        <v>0</v>
      </c>
      <c r="F6508">
        <f>HLOOKUP("Prøve",data!$A$1:$AT$8036,A6508,FALSE)</f>
        <v>0</v>
      </c>
      <c r="G6508">
        <f>HLOOKUP("ScKode",data!$A$1:$AT$8036,A6508,FALSE)</f>
        <v>0</v>
      </c>
      <c r="H6508">
        <f>HLOOKUP("StofParameter",data!$A$1:$AT$8036,A6508,FALSE)</f>
        <v>0</v>
      </c>
      <c r="I6508">
        <f>HLOOKUP("Dato",data!$A$1:$AT$8036,A6508,FALSE)</f>
        <v>0</v>
      </c>
      <c r="J6508">
        <f>HLOOKUP("Resultat-attribut",data!$A$1:$AT$8036,A6508,FALSE)</f>
        <v>0</v>
      </c>
      <c r="K6508">
        <f>HLOOKUP("Resultat",data!$A$1:$AT$8036,A6508,FALSE)</f>
        <v>0</v>
      </c>
      <c r="L6508">
        <f>HLOOKUP("Enhed",data!$A$1:$AT$8036,A6508,FALSE)</f>
        <v>0</v>
      </c>
    </row>
    <row r="6509" spans="1:12" x14ac:dyDescent="0.2">
      <c r="A6509">
        <v>6508</v>
      </c>
      <c r="B6509">
        <f>HLOOKUP("Referencer",data!$A$1:$AT$8036,A6509,FALSE)</f>
        <v>0</v>
      </c>
      <c r="C6509">
        <f>HLOOKUP("Stedtekst",data!$A$1:$AT$8036,A6509,FALSE)</f>
        <v>0</v>
      </c>
      <c r="D6509">
        <f>HLOOKUP("Målested navn",data!$A$1:$AT$8036,A6509,FALSE)</f>
        <v>0</v>
      </c>
      <c r="E6509">
        <f>HLOOKUP("Prøvetagning",data!$A$1:$AT$8036,A6509,FALSE)</f>
        <v>0</v>
      </c>
      <c r="F6509">
        <f>HLOOKUP("Prøve",data!$A$1:$AT$8036,A6509,FALSE)</f>
        <v>0</v>
      </c>
      <c r="G6509">
        <f>HLOOKUP("ScKode",data!$A$1:$AT$8036,A6509,FALSE)</f>
        <v>0</v>
      </c>
      <c r="H6509">
        <f>HLOOKUP("StofParameter",data!$A$1:$AT$8036,A6509,FALSE)</f>
        <v>0</v>
      </c>
      <c r="I6509">
        <f>HLOOKUP("Dato",data!$A$1:$AT$8036,A6509,FALSE)</f>
        <v>0</v>
      </c>
      <c r="J6509">
        <f>HLOOKUP("Resultat-attribut",data!$A$1:$AT$8036,A6509,FALSE)</f>
        <v>0</v>
      </c>
      <c r="K6509">
        <f>HLOOKUP("Resultat",data!$A$1:$AT$8036,A6509,FALSE)</f>
        <v>0</v>
      </c>
      <c r="L6509">
        <f>HLOOKUP("Enhed",data!$A$1:$AT$8036,A6509,FALSE)</f>
        <v>0</v>
      </c>
    </row>
    <row r="6510" spans="1:12" x14ac:dyDescent="0.2">
      <c r="A6510">
        <v>6509</v>
      </c>
      <c r="B6510">
        <f>HLOOKUP("Referencer",data!$A$1:$AT$8036,A6510,FALSE)</f>
        <v>0</v>
      </c>
      <c r="C6510">
        <f>HLOOKUP("Stedtekst",data!$A$1:$AT$8036,A6510,FALSE)</f>
        <v>0</v>
      </c>
      <c r="D6510">
        <f>HLOOKUP("Målested navn",data!$A$1:$AT$8036,A6510,FALSE)</f>
        <v>0</v>
      </c>
      <c r="E6510">
        <f>HLOOKUP("Prøvetagning",data!$A$1:$AT$8036,A6510,FALSE)</f>
        <v>0</v>
      </c>
      <c r="F6510">
        <f>HLOOKUP("Prøve",data!$A$1:$AT$8036,A6510,FALSE)</f>
        <v>0</v>
      </c>
      <c r="G6510">
        <f>HLOOKUP("ScKode",data!$A$1:$AT$8036,A6510,FALSE)</f>
        <v>0</v>
      </c>
      <c r="H6510">
        <f>HLOOKUP("StofParameter",data!$A$1:$AT$8036,A6510,FALSE)</f>
        <v>0</v>
      </c>
      <c r="I6510">
        <f>HLOOKUP("Dato",data!$A$1:$AT$8036,A6510,FALSE)</f>
        <v>0</v>
      </c>
      <c r="J6510">
        <f>HLOOKUP("Resultat-attribut",data!$A$1:$AT$8036,A6510,FALSE)</f>
        <v>0</v>
      </c>
      <c r="K6510">
        <f>HLOOKUP("Resultat",data!$A$1:$AT$8036,A6510,FALSE)</f>
        <v>0</v>
      </c>
      <c r="L6510">
        <f>HLOOKUP("Enhed",data!$A$1:$AT$8036,A6510,FALSE)</f>
        <v>0</v>
      </c>
    </row>
    <row r="6511" spans="1:12" x14ac:dyDescent="0.2">
      <c r="A6511">
        <v>6510</v>
      </c>
      <c r="B6511">
        <f>HLOOKUP("Referencer",data!$A$1:$AT$8036,A6511,FALSE)</f>
        <v>0</v>
      </c>
      <c r="C6511">
        <f>HLOOKUP("Stedtekst",data!$A$1:$AT$8036,A6511,FALSE)</f>
        <v>0</v>
      </c>
      <c r="D6511">
        <f>HLOOKUP("Målested navn",data!$A$1:$AT$8036,A6511,FALSE)</f>
        <v>0</v>
      </c>
      <c r="E6511">
        <f>HLOOKUP("Prøvetagning",data!$A$1:$AT$8036,A6511,FALSE)</f>
        <v>0</v>
      </c>
      <c r="F6511">
        <f>HLOOKUP("Prøve",data!$A$1:$AT$8036,A6511,FALSE)</f>
        <v>0</v>
      </c>
      <c r="G6511">
        <f>HLOOKUP("ScKode",data!$A$1:$AT$8036,A6511,FALSE)</f>
        <v>0</v>
      </c>
      <c r="H6511">
        <f>HLOOKUP("StofParameter",data!$A$1:$AT$8036,A6511,FALSE)</f>
        <v>0</v>
      </c>
      <c r="I6511">
        <f>HLOOKUP("Dato",data!$A$1:$AT$8036,A6511,FALSE)</f>
        <v>0</v>
      </c>
      <c r="J6511">
        <f>HLOOKUP("Resultat-attribut",data!$A$1:$AT$8036,A6511,FALSE)</f>
        <v>0</v>
      </c>
      <c r="K6511">
        <f>HLOOKUP("Resultat",data!$A$1:$AT$8036,A6511,FALSE)</f>
        <v>0</v>
      </c>
      <c r="L6511">
        <f>HLOOKUP("Enhed",data!$A$1:$AT$8036,A6511,FALSE)</f>
        <v>0</v>
      </c>
    </row>
    <row r="6512" spans="1:12" x14ac:dyDescent="0.2">
      <c r="A6512">
        <v>6511</v>
      </c>
      <c r="B6512">
        <f>HLOOKUP("Referencer",data!$A$1:$AT$8036,A6512,FALSE)</f>
        <v>0</v>
      </c>
      <c r="C6512">
        <f>HLOOKUP("Stedtekst",data!$A$1:$AT$8036,A6512,FALSE)</f>
        <v>0</v>
      </c>
      <c r="D6512">
        <f>HLOOKUP("Målested navn",data!$A$1:$AT$8036,A6512,FALSE)</f>
        <v>0</v>
      </c>
      <c r="E6512">
        <f>HLOOKUP("Prøvetagning",data!$A$1:$AT$8036,A6512,FALSE)</f>
        <v>0</v>
      </c>
      <c r="F6512">
        <f>HLOOKUP("Prøve",data!$A$1:$AT$8036,A6512,FALSE)</f>
        <v>0</v>
      </c>
      <c r="G6512">
        <f>HLOOKUP("ScKode",data!$A$1:$AT$8036,A6512,FALSE)</f>
        <v>0</v>
      </c>
      <c r="H6512">
        <f>HLOOKUP("StofParameter",data!$A$1:$AT$8036,A6512,FALSE)</f>
        <v>0</v>
      </c>
      <c r="I6512">
        <f>HLOOKUP("Dato",data!$A$1:$AT$8036,A6512,FALSE)</f>
        <v>0</v>
      </c>
      <c r="J6512">
        <f>HLOOKUP("Resultat-attribut",data!$A$1:$AT$8036,A6512,FALSE)</f>
        <v>0</v>
      </c>
      <c r="K6512">
        <f>HLOOKUP("Resultat",data!$A$1:$AT$8036,A6512,FALSE)</f>
        <v>0</v>
      </c>
      <c r="L6512">
        <f>HLOOKUP("Enhed",data!$A$1:$AT$8036,A6512,FALSE)</f>
        <v>0</v>
      </c>
    </row>
    <row r="6513" spans="1:12" x14ac:dyDescent="0.2">
      <c r="A6513">
        <v>6512</v>
      </c>
      <c r="B6513">
        <f>HLOOKUP("Referencer",data!$A$1:$AT$8036,A6513,FALSE)</f>
        <v>0</v>
      </c>
      <c r="C6513">
        <f>HLOOKUP("Stedtekst",data!$A$1:$AT$8036,A6513,FALSE)</f>
        <v>0</v>
      </c>
      <c r="D6513">
        <f>HLOOKUP("Målested navn",data!$A$1:$AT$8036,A6513,FALSE)</f>
        <v>0</v>
      </c>
      <c r="E6513">
        <f>HLOOKUP("Prøvetagning",data!$A$1:$AT$8036,A6513,FALSE)</f>
        <v>0</v>
      </c>
      <c r="F6513">
        <f>HLOOKUP("Prøve",data!$A$1:$AT$8036,A6513,FALSE)</f>
        <v>0</v>
      </c>
      <c r="G6513">
        <f>HLOOKUP("ScKode",data!$A$1:$AT$8036,A6513,FALSE)</f>
        <v>0</v>
      </c>
      <c r="H6513">
        <f>HLOOKUP("StofParameter",data!$A$1:$AT$8036,A6513,FALSE)</f>
        <v>0</v>
      </c>
      <c r="I6513">
        <f>HLOOKUP("Dato",data!$A$1:$AT$8036,A6513,FALSE)</f>
        <v>0</v>
      </c>
      <c r="J6513">
        <f>HLOOKUP("Resultat-attribut",data!$A$1:$AT$8036,A6513,FALSE)</f>
        <v>0</v>
      </c>
      <c r="K6513">
        <f>HLOOKUP("Resultat",data!$A$1:$AT$8036,A6513,FALSE)</f>
        <v>0</v>
      </c>
      <c r="L6513">
        <f>HLOOKUP("Enhed",data!$A$1:$AT$8036,A6513,FALSE)</f>
        <v>0</v>
      </c>
    </row>
    <row r="6514" spans="1:12" x14ac:dyDescent="0.2">
      <c r="A6514">
        <v>6513</v>
      </c>
      <c r="B6514">
        <f>HLOOKUP("Referencer",data!$A$1:$AT$8036,A6514,FALSE)</f>
        <v>0</v>
      </c>
      <c r="C6514">
        <f>HLOOKUP("Stedtekst",data!$A$1:$AT$8036,A6514,FALSE)</f>
        <v>0</v>
      </c>
      <c r="D6514">
        <f>HLOOKUP("Målested navn",data!$A$1:$AT$8036,A6514,FALSE)</f>
        <v>0</v>
      </c>
      <c r="E6514">
        <f>HLOOKUP("Prøvetagning",data!$A$1:$AT$8036,A6514,FALSE)</f>
        <v>0</v>
      </c>
      <c r="F6514">
        <f>HLOOKUP("Prøve",data!$A$1:$AT$8036,A6514,FALSE)</f>
        <v>0</v>
      </c>
      <c r="G6514">
        <f>HLOOKUP("ScKode",data!$A$1:$AT$8036,A6514,FALSE)</f>
        <v>0</v>
      </c>
      <c r="H6514">
        <f>HLOOKUP("StofParameter",data!$A$1:$AT$8036,A6514,FALSE)</f>
        <v>0</v>
      </c>
      <c r="I6514">
        <f>HLOOKUP("Dato",data!$A$1:$AT$8036,A6514,FALSE)</f>
        <v>0</v>
      </c>
      <c r="J6514">
        <f>HLOOKUP("Resultat-attribut",data!$A$1:$AT$8036,A6514,FALSE)</f>
        <v>0</v>
      </c>
      <c r="K6514">
        <f>HLOOKUP("Resultat",data!$A$1:$AT$8036,A6514,FALSE)</f>
        <v>0</v>
      </c>
      <c r="L6514">
        <f>HLOOKUP("Enhed",data!$A$1:$AT$8036,A6514,FALSE)</f>
        <v>0</v>
      </c>
    </row>
    <row r="6515" spans="1:12" x14ac:dyDescent="0.2">
      <c r="A6515">
        <v>6514</v>
      </c>
      <c r="B6515">
        <f>HLOOKUP("Referencer",data!$A$1:$AT$8036,A6515,FALSE)</f>
        <v>0</v>
      </c>
      <c r="C6515">
        <f>HLOOKUP("Stedtekst",data!$A$1:$AT$8036,A6515,FALSE)</f>
        <v>0</v>
      </c>
      <c r="D6515">
        <f>HLOOKUP("Målested navn",data!$A$1:$AT$8036,A6515,FALSE)</f>
        <v>0</v>
      </c>
      <c r="E6515">
        <f>HLOOKUP("Prøvetagning",data!$A$1:$AT$8036,A6515,FALSE)</f>
        <v>0</v>
      </c>
      <c r="F6515">
        <f>HLOOKUP("Prøve",data!$A$1:$AT$8036,A6515,FALSE)</f>
        <v>0</v>
      </c>
      <c r="G6515">
        <f>HLOOKUP("ScKode",data!$A$1:$AT$8036,A6515,FALSE)</f>
        <v>0</v>
      </c>
      <c r="H6515">
        <f>HLOOKUP("StofParameter",data!$A$1:$AT$8036,A6515,FALSE)</f>
        <v>0</v>
      </c>
      <c r="I6515">
        <f>HLOOKUP("Dato",data!$A$1:$AT$8036,A6515,FALSE)</f>
        <v>0</v>
      </c>
      <c r="J6515">
        <f>HLOOKUP("Resultat-attribut",data!$A$1:$AT$8036,A6515,FALSE)</f>
        <v>0</v>
      </c>
      <c r="K6515">
        <f>HLOOKUP("Resultat",data!$A$1:$AT$8036,A6515,FALSE)</f>
        <v>0</v>
      </c>
      <c r="L6515">
        <f>HLOOKUP("Enhed",data!$A$1:$AT$8036,A6515,FALSE)</f>
        <v>0</v>
      </c>
    </row>
    <row r="6516" spans="1:12" x14ac:dyDescent="0.2">
      <c r="A6516">
        <v>6515</v>
      </c>
      <c r="B6516">
        <f>HLOOKUP("Referencer",data!$A$1:$AT$8036,A6516,FALSE)</f>
        <v>0</v>
      </c>
      <c r="C6516">
        <f>HLOOKUP("Stedtekst",data!$A$1:$AT$8036,A6516,FALSE)</f>
        <v>0</v>
      </c>
      <c r="D6516">
        <f>HLOOKUP("Målested navn",data!$A$1:$AT$8036,A6516,FALSE)</f>
        <v>0</v>
      </c>
      <c r="E6516">
        <f>HLOOKUP("Prøvetagning",data!$A$1:$AT$8036,A6516,FALSE)</f>
        <v>0</v>
      </c>
      <c r="F6516">
        <f>HLOOKUP("Prøve",data!$A$1:$AT$8036,A6516,FALSE)</f>
        <v>0</v>
      </c>
      <c r="G6516">
        <f>HLOOKUP("ScKode",data!$A$1:$AT$8036,A6516,FALSE)</f>
        <v>0</v>
      </c>
      <c r="H6516">
        <f>HLOOKUP("StofParameter",data!$A$1:$AT$8036,A6516,FALSE)</f>
        <v>0</v>
      </c>
      <c r="I6516">
        <f>HLOOKUP("Dato",data!$A$1:$AT$8036,A6516,FALSE)</f>
        <v>0</v>
      </c>
      <c r="J6516">
        <f>HLOOKUP("Resultat-attribut",data!$A$1:$AT$8036,A6516,FALSE)</f>
        <v>0</v>
      </c>
      <c r="K6516">
        <f>HLOOKUP("Resultat",data!$A$1:$AT$8036,A6516,FALSE)</f>
        <v>0</v>
      </c>
      <c r="L6516">
        <f>HLOOKUP("Enhed",data!$A$1:$AT$8036,A6516,FALSE)</f>
        <v>0</v>
      </c>
    </row>
    <row r="6517" spans="1:12" x14ac:dyDescent="0.2">
      <c r="A6517">
        <v>6516</v>
      </c>
      <c r="B6517">
        <f>HLOOKUP("Referencer",data!$A$1:$AT$8036,A6517,FALSE)</f>
        <v>0</v>
      </c>
      <c r="C6517">
        <f>HLOOKUP("Stedtekst",data!$A$1:$AT$8036,A6517,FALSE)</f>
        <v>0</v>
      </c>
      <c r="D6517">
        <f>HLOOKUP("Målested navn",data!$A$1:$AT$8036,A6517,FALSE)</f>
        <v>0</v>
      </c>
      <c r="E6517">
        <f>HLOOKUP("Prøvetagning",data!$A$1:$AT$8036,A6517,FALSE)</f>
        <v>0</v>
      </c>
      <c r="F6517">
        <f>HLOOKUP("Prøve",data!$A$1:$AT$8036,A6517,FALSE)</f>
        <v>0</v>
      </c>
      <c r="G6517">
        <f>HLOOKUP("ScKode",data!$A$1:$AT$8036,A6517,FALSE)</f>
        <v>0</v>
      </c>
      <c r="H6517">
        <f>HLOOKUP("StofParameter",data!$A$1:$AT$8036,A6517,FALSE)</f>
        <v>0</v>
      </c>
      <c r="I6517">
        <f>HLOOKUP("Dato",data!$A$1:$AT$8036,A6517,FALSE)</f>
        <v>0</v>
      </c>
      <c r="J6517">
        <f>HLOOKUP("Resultat-attribut",data!$A$1:$AT$8036,A6517,FALSE)</f>
        <v>0</v>
      </c>
      <c r="K6517">
        <f>HLOOKUP("Resultat",data!$A$1:$AT$8036,A6517,FALSE)</f>
        <v>0</v>
      </c>
      <c r="L6517">
        <f>HLOOKUP("Enhed",data!$A$1:$AT$8036,A6517,FALSE)</f>
        <v>0</v>
      </c>
    </row>
    <row r="6518" spans="1:12" x14ac:dyDescent="0.2">
      <c r="A6518">
        <v>6517</v>
      </c>
      <c r="B6518">
        <f>HLOOKUP("Referencer",data!$A$1:$AT$8036,A6518,FALSE)</f>
        <v>0</v>
      </c>
      <c r="C6518">
        <f>HLOOKUP("Stedtekst",data!$A$1:$AT$8036,A6518,FALSE)</f>
        <v>0</v>
      </c>
      <c r="D6518">
        <f>HLOOKUP("Målested navn",data!$A$1:$AT$8036,A6518,FALSE)</f>
        <v>0</v>
      </c>
      <c r="E6518">
        <f>HLOOKUP("Prøvetagning",data!$A$1:$AT$8036,A6518,FALSE)</f>
        <v>0</v>
      </c>
      <c r="F6518">
        <f>HLOOKUP("Prøve",data!$A$1:$AT$8036,A6518,FALSE)</f>
        <v>0</v>
      </c>
      <c r="G6518">
        <f>HLOOKUP("ScKode",data!$A$1:$AT$8036,A6518,FALSE)</f>
        <v>0</v>
      </c>
      <c r="H6518">
        <f>HLOOKUP("StofParameter",data!$A$1:$AT$8036,A6518,FALSE)</f>
        <v>0</v>
      </c>
      <c r="I6518">
        <f>HLOOKUP("Dato",data!$A$1:$AT$8036,A6518,FALSE)</f>
        <v>0</v>
      </c>
      <c r="J6518">
        <f>HLOOKUP("Resultat-attribut",data!$A$1:$AT$8036,A6518,FALSE)</f>
        <v>0</v>
      </c>
      <c r="K6518">
        <f>HLOOKUP("Resultat",data!$A$1:$AT$8036,A6518,FALSE)</f>
        <v>0</v>
      </c>
      <c r="L6518">
        <f>HLOOKUP("Enhed",data!$A$1:$AT$8036,A6518,FALSE)</f>
        <v>0</v>
      </c>
    </row>
    <row r="6519" spans="1:12" x14ac:dyDescent="0.2">
      <c r="A6519">
        <v>6518</v>
      </c>
      <c r="B6519">
        <f>HLOOKUP("Referencer",data!$A$1:$AT$8036,A6519,FALSE)</f>
        <v>0</v>
      </c>
      <c r="C6519">
        <f>HLOOKUP("Stedtekst",data!$A$1:$AT$8036,A6519,FALSE)</f>
        <v>0</v>
      </c>
      <c r="D6519">
        <f>HLOOKUP("Målested navn",data!$A$1:$AT$8036,A6519,FALSE)</f>
        <v>0</v>
      </c>
      <c r="E6519">
        <f>HLOOKUP("Prøvetagning",data!$A$1:$AT$8036,A6519,FALSE)</f>
        <v>0</v>
      </c>
      <c r="F6519">
        <f>HLOOKUP("Prøve",data!$A$1:$AT$8036,A6519,FALSE)</f>
        <v>0</v>
      </c>
      <c r="G6519">
        <f>HLOOKUP("ScKode",data!$A$1:$AT$8036,A6519,FALSE)</f>
        <v>0</v>
      </c>
      <c r="H6519">
        <f>HLOOKUP("StofParameter",data!$A$1:$AT$8036,A6519,FALSE)</f>
        <v>0</v>
      </c>
      <c r="I6519">
        <f>HLOOKUP("Dato",data!$A$1:$AT$8036,A6519,FALSE)</f>
        <v>0</v>
      </c>
      <c r="J6519">
        <f>HLOOKUP("Resultat-attribut",data!$A$1:$AT$8036,A6519,FALSE)</f>
        <v>0</v>
      </c>
      <c r="K6519">
        <f>HLOOKUP("Resultat",data!$A$1:$AT$8036,A6519,FALSE)</f>
        <v>0</v>
      </c>
      <c r="L6519">
        <f>HLOOKUP("Enhed",data!$A$1:$AT$8036,A6519,FALSE)</f>
        <v>0</v>
      </c>
    </row>
    <row r="6520" spans="1:12" x14ac:dyDescent="0.2">
      <c r="A6520">
        <v>6519</v>
      </c>
      <c r="B6520">
        <f>HLOOKUP("Referencer",data!$A$1:$AT$8036,A6520,FALSE)</f>
        <v>0</v>
      </c>
      <c r="C6520">
        <f>HLOOKUP("Stedtekst",data!$A$1:$AT$8036,A6520,FALSE)</f>
        <v>0</v>
      </c>
      <c r="D6520">
        <f>HLOOKUP("Målested navn",data!$A$1:$AT$8036,A6520,FALSE)</f>
        <v>0</v>
      </c>
      <c r="E6520">
        <f>HLOOKUP("Prøvetagning",data!$A$1:$AT$8036,A6520,FALSE)</f>
        <v>0</v>
      </c>
      <c r="F6520">
        <f>HLOOKUP("Prøve",data!$A$1:$AT$8036,A6520,FALSE)</f>
        <v>0</v>
      </c>
      <c r="G6520">
        <f>HLOOKUP("ScKode",data!$A$1:$AT$8036,A6520,FALSE)</f>
        <v>0</v>
      </c>
      <c r="H6520">
        <f>HLOOKUP("StofParameter",data!$A$1:$AT$8036,A6520,FALSE)</f>
        <v>0</v>
      </c>
      <c r="I6520">
        <f>HLOOKUP("Dato",data!$A$1:$AT$8036,A6520,FALSE)</f>
        <v>0</v>
      </c>
      <c r="J6520">
        <f>HLOOKUP("Resultat-attribut",data!$A$1:$AT$8036,A6520,FALSE)</f>
        <v>0</v>
      </c>
      <c r="K6520">
        <f>HLOOKUP("Resultat",data!$A$1:$AT$8036,A6520,FALSE)</f>
        <v>0</v>
      </c>
      <c r="L6520">
        <f>HLOOKUP("Enhed",data!$A$1:$AT$8036,A6520,FALSE)</f>
        <v>0</v>
      </c>
    </row>
    <row r="6521" spans="1:12" x14ac:dyDescent="0.2">
      <c r="A6521">
        <v>6520</v>
      </c>
      <c r="B6521">
        <f>HLOOKUP("Referencer",data!$A$1:$AT$8036,A6521,FALSE)</f>
        <v>0</v>
      </c>
      <c r="C6521">
        <f>HLOOKUP("Stedtekst",data!$A$1:$AT$8036,A6521,FALSE)</f>
        <v>0</v>
      </c>
      <c r="D6521">
        <f>HLOOKUP("Målested navn",data!$A$1:$AT$8036,A6521,FALSE)</f>
        <v>0</v>
      </c>
      <c r="E6521">
        <f>HLOOKUP("Prøvetagning",data!$A$1:$AT$8036,A6521,FALSE)</f>
        <v>0</v>
      </c>
      <c r="F6521">
        <f>HLOOKUP("Prøve",data!$A$1:$AT$8036,A6521,FALSE)</f>
        <v>0</v>
      </c>
      <c r="G6521">
        <f>HLOOKUP("ScKode",data!$A$1:$AT$8036,A6521,FALSE)</f>
        <v>0</v>
      </c>
      <c r="H6521">
        <f>HLOOKUP("StofParameter",data!$A$1:$AT$8036,A6521,FALSE)</f>
        <v>0</v>
      </c>
      <c r="I6521">
        <f>HLOOKUP("Dato",data!$A$1:$AT$8036,A6521,FALSE)</f>
        <v>0</v>
      </c>
      <c r="J6521">
        <f>HLOOKUP("Resultat-attribut",data!$A$1:$AT$8036,A6521,FALSE)</f>
        <v>0</v>
      </c>
      <c r="K6521">
        <f>HLOOKUP("Resultat",data!$A$1:$AT$8036,A6521,FALSE)</f>
        <v>0</v>
      </c>
      <c r="L6521">
        <f>HLOOKUP("Enhed",data!$A$1:$AT$8036,A6521,FALSE)</f>
        <v>0</v>
      </c>
    </row>
    <row r="6522" spans="1:12" x14ac:dyDescent="0.2">
      <c r="A6522">
        <v>6521</v>
      </c>
      <c r="B6522">
        <f>HLOOKUP("Referencer",data!$A$1:$AT$8036,A6522,FALSE)</f>
        <v>0</v>
      </c>
      <c r="C6522">
        <f>HLOOKUP("Stedtekst",data!$A$1:$AT$8036,A6522,FALSE)</f>
        <v>0</v>
      </c>
      <c r="D6522">
        <f>HLOOKUP("Målested navn",data!$A$1:$AT$8036,A6522,FALSE)</f>
        <v>0</v>
      </c>
      <c r="E6522">
        <f>HLOOKUP("Prøvetagning",data!$A$1:$AT$8036,A6522,FALSE)</f>
        <v>0</v>
      </c>
      <c r="F6522">
        <f>HLOOKUP("Prøve",data!$A$1:$AT$8036,A6522,FALSE)</f>
        <v>0</v>
      </c>
      <c r="G6522">
        <f>HLOOKUP("ScKode",data!$A$1:$AT$8036,A6522,FALSE)</f>
        <v>0</v>
      </c>
      <c r="H6522">
        <f>HLOOKUP("StofParameter",data!$A$1:$AT$8036,A6522,FALSE)</f>
        <v>0</v>
      </c>
      <c r="I6522">
        <f>HLOOKUP("Dato",data!$A$1:$AT$8036,A6522,FALSE)</f>
        <v>0</v>
      </c>
      <c r="J6522">
        <f>HLOOKUP("Resultat-attribut",data!$A$1:$AT$8036,A6522,FALSE)</f>
        <v>0</v>
      </c>
      <c r="K6522">
        <f>HLOOKUP("Resultat",data!$A$1:$AT$8036,A6522,FALSE)</f>
        <v>0</v>
      </c>
      <c r="L6522">
        <f>HLOOKUP("Enhed",data!$A$1:$AT$8036,A6522,FALSE)</f>
        <v>0</v>
      </c>
    </row>
    <row r="6523" spans="1:12" x14ac:dyDescent="0.2">
      <c r="A6523">
        <v>6522</v>
      </c>
      <c r="B6523">
        <f>HLOOKUP("Referencer",data!$A$1:$AT$8036,A6523,FALSE)</f>
        <v>0</v>
      </c>
      <c r="C6523">
        <f>HLOOKUP("Stedtekst",data!$A$1:$AT$8036,A6523,FALSE)</f>
        <v>0</v>
      </c>
      <c r="D6523">
        <f>HLOOKUP("Målested navn",data!$A$1:$AT$8036,A6523,FALSE)</f>
        <v>0</v>
      </c>
      <c r="E6523">
        <f>HLOOKUP("Prøvetagning",data!$A$1:$AT$8036,A6523,FALSE)</f>
        <v>0</v>
      </c>
      <c r="F6523">
        <f>HLOOKUP("Prøve",data!$A$1:$AT$8036,A6523,FALSE)</f>
        <v>0</v>
      </c>
      <c r="G6523">
        <f>HLOOKUP("ScKode",data!$A$1:$AT$8036,A6523,FALSE)</f>
        <v>0</v>
      </c>
      <c r="H6523">
        <f>HLOOKUP("StofParameter",data!$A$1:$AT$8036,A6523,FALSE)</f>
        <v>0</v>
      </c>
      <c r="I6523">
        <f>HLOOKUP("Dato",data!$A$1:$AT$8036,A6523,FALSE)</f>
        <v>0</v>
      </c>
      <c r="J6523">
        <f>HLOOKUP("Resultat-attribut",data!$A$1:$AT$8036,A6523,FALSE)</f>
        <v>0</v>
      </c>
      <c r="K6523">
        <f>HLOOKUP("Resultat",data!$A$1:$AT$8036,A6523,FALSE)</f>
        <v>0</v>
      </c>
      <c r="L6523">
        <f>HLOOKUP("Enhed",data!$A$1:$AT$8036,A6523,FALSE)</f>
        <v>0</v>
      </c>
    </row>
    <row r="6524" spans="1:12" x14ac:dyDescent="0.2">
      <c r="A6524">
        <v>6523</v>
      </c>
      <c r="B6524">
        <f>HLOOKUP("Referencer",data!$A$1:$AT$8036,A6524,FALSE)</f>
        <v>0</v>
      </c>
      <c r="C6524">
        <f>HLOOKUP("Stedtekst",data!$A$1:$AT$8036,A6524,FALSE)</f>
        <v>0</v>
      </c>
      <c r="D6524">
        <f>HLOOKUP("Målested navn",data!$A$1:$AT$8036,A6524,FALSE)</f>
        <v>0</v>
      </c>
      <c r="E6524">
        <f>HLOOKUP("Prøvetagning",data!$A$1:$AT$8036,A6524,FALSE)</f>
        <v>0</v>
      </c>
      <c r="F6524">
        <f>HLOOKUP("Prøve",data!$A$1:$AT$8036,A6524,FALSE)</f>
        <v>0</v>
      </c>
      <c r="G6524">
        <f>HLOOKUP("ScKode",data!$A$1:$AT$8036,A6524,FALSE)</f>
        <v>0</v>
      </c>
      <c r="H6524">
        <f>HLOOKUP("StofParameter",data!$A$1:$AT$8036,A6524,FALSE)</f>
        <v>0</v>
      </c>
      <c r="I6524">
        <f>HLOOKUP("Dato",data!$A$1:$AT$8036,A6524,FALSE)</f>
        <v>0</v>
      </c>
      <c r="J6524">
        <f>HLOOKUP("Resultat-attribut",data!$A$1:$AT$8036,A6524,FALSE)</f>
        <v>0</v>
      </c>
      <c r="K6524">
        <f>HLOOKUP("Resultat",data!$A$1:$AT$8036,A6524,FALSE)</f>
        <v>0</v>
      </c>
      <c r="L6524">
        <f>HLOOKUP("Enhed",data!$A$1:$AT$8036,A6524,FALSE)</f>
        <v>0</v>
      </c>
    </row>
    <row r="6525" spans="1:12" x14ac:dyDescent="0.2">
      <c r="A6525">
        <v>6524</v>
      </c>
      <c r="B6525">
        <f>HLOOKUP("Referencer",data!$A$1:$AT$8036,A6525,FALSE)</f>
        <v>0</v>
      </c>
      <c r="C6525">
        <f>HLOOKUP("Stedtekst",data!$A$1:$AT$8036,A6525,FALSE)</f>
        <v>0</v>
      </c>
      <c r="D6525">
        <f>HLOOKUP("Målested navn",data!$A$1:$AT$8036,A6525,FALSE)</f>
        <v>0</v>
      </c>
      <c r="E6525">
        <f>HLOOKUP("Prøvetagning",data!$A$1:$AT$8036,A6525,FALSE)</f>
        <v>0</v>
      </c>
      <c r="F6525">
        <f>HLOOKUP("Prøve",data!$A$1:$AT$8036,A6525,FALSE)</f>
        <v>0</v>
      </c>
      <c r="G6525">
        <f>HLOOKUP("ScKode",data!$A$1:$AT$8036,A6525,FALSE)</f>
        <v>0</v>
      </c>
      <c r="H6525">
        <f>HLOOKUP("StofParameter",data!$A$1:$AT$8036,A6525,FALSE)</f>
        <v>0</v>
      </c>
      <c r="I6525">
        <f>HLOOKUP("Dato",data!$A$1:$AT$8036,A6525,FALSE)</f>
        <v>0</v>
      </c>
      <c r="J6525">
        <f>HLOOKUP("Resultat-attribut",data!$A$1:$AT$8036,A6525,FALSE)</f>
        <v>0</v>
      </c>
      <c r="K6525">
        <f>HLOOKUP("Resultat",data!$A$1:$AT$8036,A6525,FALSE)</f>
        <v>0</v>
      </c>
      <c r="L6525">
        <f>HLOOKUP("Enhed",data!$A$1:$AT$8036,A6525,FALSE)</f>
        <v>0</v>
      </c>
    </row>
    <row r="6526" spans="1:12" x14ac:dyDescent="0.2">
      <c r="A6526">
        <v>6525</v>
      </c>
      <c r="B6526">
        <f>HLOOKUP("Referencer",data!$A$1:$AT$8036,A6526,FALSE)</f>
        <v>0</v>
      </c>
      <c r="C6526">
        <f>HLOOKUP("Stedtekst",data!$A$1:$AT$8036,A6526,FALSE)</f>
        <v>0</v>
      </c>
      <c r="D6526">
        <f>HLOOKUP("Målested navn",data!$A$1:$AT$8036,A6526,FALSE)</f>
        <v>0</v>
      </c>
      <c r="E6526">
        <f>HLOOKUP("Prøvetagning",data!$A$1:$AT$8036,A6526,FALSE)</f>
        <v>0</v>
      </c>
      <c r="F6526">
        <f>HLOOKUP("Prøve",data!$A$1:$AT$8036,A6526,FALSE)</f>
        <v>0</v>
      </c>
      <c r="G6526">
        <f>HLOOKUP("ScKode",data!$A$1:$AT$8036,A6526,FALSE)</f>
        <v>0</v>
      </c>
      <c r="H6526">
        <f>HLOOKUP("StofParameter",data!$A$1:$AT$8036,A6526,FALSE)</f>
        <v>0</v>
      </c>
      <c r="I6526">
        <f>HLOOKUP("Dato",data!$A$1:$AT$8036,A6526,FALSE)</f>
        <v>0</v>
      </c>
      <c r="J6526">
        <f>HLOOKUP("Resultat-attribut",data!$A$1:$AT$8036,A6526,FALSE)</f>
        <v>0</v>
      </c>
      <c r="K6526">
        <f>HLOOKUP("Resultat",data!$A$1:$AT$8036,A6526,FALSE)</f>
        <v>0</v>
      </c>
      <c r="L6526">
        <f>HLOOKUP("Enhed",data!$A$1:$AT$8036,A6526,FALSE)</f>
        <v>0</v>
      </c>
    </row>
    <row r="6527" spans="1:12" x14ac:dyDescent="0.2">
      <c r="A6527">
        <v>6526</v>
      </c>
      <c r="B6527">
        <f>HLOOKUP("Referencer",data!$A$1:$AT$8036,A6527,FALSE)</f>
        <v>0</v>
      </c>
      <c r="C6527">
        <f>HLOOKUP("Stedtekst",data!$A$1:$AT$8036,A6527,FALSE)</f>
        <v>0</v>
      </c>
      <c r="D6527">
        <f>HLOOKUP("Målested navn",data!$A$1:$AT$8036,A6527,FALSE)</f>
        <v>0</v>
      </c>
      <c r="E6527">
        <f>HLOOKUP("Prøvetagning",data!$A$1:$AT$8036,A6527,FALSE)</f>
        <v>0</v>
      </c>
      <c r="F6527">
        <f>HLOOKUP("Prøve",data!$A$1:$AT$8036,A6527,FALSE)</f>
        <v>0</v>
      </c>
      <c r="G6527">
        <f>HLOOKUP("ScKode",data!$A$1:$AT$8036,A6527,FALSE)</f>
        <v>0</v>
      </c>
      <c r="H6527">
        <f>HLOOKUP("StofParameter",data!$A$1:$AT$8036,A6527,FALSE)</f>
        <v>0</v>
      </c>
      <c r="I6527">
        <f>HLOOKUP("Dato",data!$A$1:$AT$8036,A6527,FALSE)</f>
        <v>0</v>
      </c>
      <c r="J6527">
        <f>HLOOKUP("Resultat-attribut",data!$A$1:$AT$8036,A6527,FALSE)</f>
        <v>0</v>
      </c>
      <c r="K6527">
        <f>HLOOKUP("Resultat",data!$A$1:$AT$8036,A6527,FALSE)</f>
        <v>0</v>
      </c>
      <c r="L6527">
        <f>HLOOKUP("Enhed",data!$A$1:$AT$8036,A6527,FALSE)</f>
        <v>0</v>
      </c>
    </row>
    <row r="6528" spans="1:12" x14ac:dyDescent="0.2">
      <c r="A6528">
        <v>6527</v>
      </c>
      <c r="B6528">
        <f>HLOOKUP("Referencer",data!$A$1:$AT$8036,A6528,FALSE)</f>
        <v>0</v>
      </c>
      <c r="C6528">
        <f>HLOOKUP("Stedtekst",data!$A$1:$AT$8036,A6528,FALSE)</f>
        <v>0</v>
      </c>
      <c r="D6528">
        <f>HLOOKUP("Målested navn",data!$A$1:$AT$8036,A6528,FALSE)</f>
        <v>0</v>
      </c>
      <c r="E6528">
        <f>HLOOKUP("Prøvetagning",data!$A$1:$AT$8036,A6528,FALSE)</f>
        <v>0</v>
      </c>
      <c r="F6528">
        <f>HLOOKUP("Prøve",data!$A$1:$AT$8036,A6528,FALSE)</f>
        <v>0</v>
      </c>
      <c r="G6528">
        <f>HLOOKUP("ScKode",data!$A$1:$AT$8036,A6528,FALSE)</f>
        <v>0</v>
      </c>
      <c r="H6528">
        <f>HLOOKUP("StofParameter",data!$A$1:$AT$8036,A6528,FALSE)</f>
        <v>0</v>
      </c>
      <c r="I6528">
        <f>HLOOKUP("Dato",data!$A$1:$AT$8036,A6528,FALSE)</f>
        <v>0</v>
      </c>
      <c r="J6528">
        <f>HLOOKUP("Resultat-attribut",data!$A$1:$AT$8036,A6528,FALSE)</f>
        <v>0</v>
      </c>
      <c r="K6528">
        <f>HLOOKUP("Resultat",data!$A$1:$AT$8036,A6528,FALSE)</f>
        <v>0</v>
      </c>
      <c r="L6528">
        <f>HLOOKUP("Enhed",data!$A$1:$AT$8036,A6528,FALSE)</f>
        <v>0</v>
      </c>
    </row>
    <row r="6529" spans="1:12" x14ac:dyDescent="0.2">
      <c r="A6529">
        <v>6528</v>
      </c>
      <c r="B6529">
        <f>HLOOKUP("Referencer",data!$A$1:$AT$8036,A6529,FALSE)</f>
        <v>0</v>
      </c>
      <c r="C6529">
        <f>HLOOKUP("Stedtekst",data!$A$1:$AT$8036,A6529,FALSE)</f>
        <v>0</v>
      </c>
      <c r="D6529">
        <f>HLOOKUP("Målested navn",data!$A$1:$AT$8036,A6529,FALSE)</f>
        <v>0</v>
      </c>
      <c r="E6529">
        <f>HLOOKUP("Prøvetagning",data!$A$1:$AT$8036,A6529,FALSE)</f>
        <v>0</v>
      </c>
      <c r="F6529">
        <f>HLOOKUP("Prøve",data!$A$1:$AT$8036,A6529,FALSE)</f>
        <v>0</v>
      </c>
      <c r="G6529">
        <f>HLOOKUP("ScKode",data!$A$1:$AT$8036,A6529,FALSE)</f>
        <v>0</v>
      </c>
      <c r="H6529">
        <f>HLOOKUP("StofParameter",data!$A$1:$AT$8036,A6529,FALSE)</f>
        <v>0</v>
      </c>
      <c r="I6529">
        <f>HLOOKUP("Dato",data!$A$1:$AT$8036,A6529,FALSE)</f>
        <v>0</v>
      </c>
      <c r="J6529">
        <f>HLOOKUP("Resultat-attribut",data!$A$1:$AT$8036,A6529,FALSE)</f>
        <v>0</v>
      </c>
      <c r="K6529">
        <f>HLOOKUP("Resultat",data!$A$1:$AT$8036,A6529,FALSE)</f>
        <v>0</v>
      </c>
      <c r="L6529">
        <f>HLOOKUP("Enhed",data!$A$1:$AT$8036,A6529,FALSE)</f>
        <v>0</v>
      </c>
    </row>
    <row r="6530" spans="1:12" x14ac:dyDescent="0.2">
      <c r="A6530">
        <v>6529</v>
      </c>
      <c r="B6530">
        <f>HLOOKUP("Referencer",data!$A$1:$AT$8036,A6530,FALSE)</f>
        <v>0</v>
      </c>
      <c r="C6530">
        <f>HLOOKUP("Stedtekst",data!$A$1:$AT$8036,A6530,FALSE)</f>
        <v>0</v>
      </c>
      <c r="D6530">
        <f>HLOOKUP("Målested navn",data!$A$1:$AT$8036,A6530,FALSE)</f>
        <v>0</v>
      </c>
      <c r="E6530">
        <f>HLOOKUP("Prøvetagning",data!$A$1:$AT$8036,A6530,FALSE)</f>
        <v>0</v>
      </c>
      <c r="F6530">
        <f>HLOOKUP("Prøve",data!$A$1:$AT$8036,A6530,FALSE)</f>
        <v>0</v>
      </c>
      <c r="G6530">
        <f>HLOOKUP("ScKode",data!$A$1:$AT$8036,A6530,FALSE)</f>
        <v>0</v>
      </c>
      <c r="H6530">
        <f>HLOOKUP("StofParameter",data!$A$1:$AT$8036,A6530,FALSE)</f>
        <v>0</v>
      </c>
      <c r="I6530">
        <f>HLOOKUP("Dato",data!$A$1:$AT$8036,A6530,FALSE)</f>
        <v>0</v>
      </c>
      <c r="J6530">
        <f>HLOOKUP("Resultat-attribut",data!$A$1:$AT$8036,A6530,FALSE)</f>
        <v>0</v>
      </c>
      <c r="K6530">
        <f>HLOOKUP("Resultat",data!$A$1:$AT$8036,A6530,FALSE)</f>
        <v>0</v>
      </c>
      <c r="L6530">
        <f>HLOOKUP("Enhed",data!$A$1:$AT$8036,A6530,FALSE)</f>
        <v>0</v>
      </c>
    </row>
    <row r="6531" spans="1:12" x14ac:dyDescent="0.2">
      <c r="A6531">
        <v>6530</v>
      </c>
      <c r="B6531">
        <f>HLOOKUP("Referencer",data!$A$1:$AT$8036,A6531,FALSE)</f>
        <v>0</v>
      </c>
      <c r="C6531">
        <f>HLOOKUP("Stedtekst",data!$A$1:$AT$8036,A6531,FALSE)</f>
        <v>0</v>
      </c>
      <c r="D6531">
        <f>HLOOKUP("Målested navn",data!$A$1:$AT$8036,A6531,FALSE)</f>
        <v>0</v>
      </c>
      <c r="E6531">
        <f>HLOOKUP("Prøvetagning",data!$A$1:$AT$8036,A6531,FALSE)</f>
        <v>0</v>
      </c>
      <c r="F6531">
        <f>HLOOKUP("Prøve",data!$A$1:$AT$8036,A6531,FALSE)</f>
        <v>0</v>
      </c>
      <c r="G6531">
        <f>HLOOKUP("ScKode",data!$A$1:$AT$8036,A6531,FALSE)</f>
        <v>0</v>
      </c>
      <c r="H6531">
        <f>HLOOKUP("StofParameter",data!$A$1:$AT$8036,A6531,FALSE)</f>
        <v>0</v>
      </c>
      <c r="I6531">
        <f>HLOOKUP("Dato",data!$A$1:$AT$8036,A6531,FALSE)</f>
        <v>0</v>
      </c>
      <c r="J6531">
        <f>HLOOKUP("Resultat-attribut",data!$A$1:$AT$8036,A6531,FALSE)</f>
        <v>0</v>
      </c>
      <c r="K6531">
        <f>HLOOKUP("Resultat",data!$A$1:$AT$8036,A6531,FALSE)</f>
        <v>0</v>
      </c>
      <c r="L6531">
        <f>HLOOKUP("Enhed",data!$A$1:$AT$8036,A6531,FALSE)</f>
        <v>0</v>
      </c>
    </row>
    <row r="6532" spans="1:12" x14ac:dyDescent="0.2">
      <c r="A6532">
        <v>6531</v>
      </c>
      <c r="B6532">
        <f>HLOOKUP("Referencer",data!$A$1:$AT$8036,A6532,FALSE)</f>
        <v>0</v>
      </c>
      <c r="C6532">
        <f>HLOOKUP("Stedtekst",data!$A$1:$AT$8036,A6532,FALSE)</f>
        <v>0</v>
      </c>
      <c r="D6532">
        <f>HLOOKUP("Målested navn",data!$A$1:$AT$8036,A6532,FALSE)</f>
        <v>0</v>
      </c>
      <c r="E6532">
        <f>HLOOKUP("Prøvetagning",data!$A$1:$AT$8036,A6532,FALSE)</f>
        <v>0</v>
      </c>
      <c r="F6532">
        <f>HLOOKUP("Prøve",data!$A$1:$AT$8036,A6532,FALSE)</f>
        <v>0</v>
      </c>
      <c r="G6532">
        <f>HLOOKUP("ScKode",data!$A$1:$AT$8036,A6532,FALSE)</f>
        <v>0</v>
      </c>
      <c r="H6532">
        <f>HLOOKUP("StofParameter",data!$A$1:$AT$8036,A6532,FALSE)</f>
        <v>0</v>
      </c>
      <c r="I6532">
        <f>HLOOKUP("Dato",data!$A$1:$AT$8036,A6532,FALSE)</f>
        <v>0</v>
      </c>
      <c r="J6532">
        <f>HLOOKUP("Resultat-attribut",data!$A$1:$AT$8036,A6532,FALSE)</f>
        <v>0</v>
      </c>
      <c r="K6532">
        <f>HLOOKUP("Resultat",data!$A$1:$AT$8036,A6532,FALSE)</f>
        <v>0</v>
      </c>
      <c r="L6532">
        <f>HLOOKUP("Enhed",data!$A$1:$AT$8036,A6532,FALSE)</f>
        <v>0</v>
      </c>
    </row>
    <row r="6533" spans="1:12" x14ac:dyDescent="0.2">
      <c r="A6533">
        <v>6532</v>
      </c>
      <c r="B6533">
        <f>HLOOKUP("Referencer",data!$A$1:$AT$8036,A6533,FALSE)</f>
        <v>0</v>
      </c>
      <c r="C6533">
        <f>HLOOKUP("Stedtekst",data!$A$1:$AT$8036,A6533,FALSE)</f>
        <v>0</v>
      </c>
      <c r="D6533">
        <f>HLOOKUP("Målested navn",data!$A$1:$AT$8036,A6533,FALSE)</f>
        <v>0</v>
      </c>
      <c r="E6533">
        <f>HLOOKUP("Prøvetagning",data!$A$1:$AT$8036,A6533,FALSE)</f>
        <v>0</v>
      </c>
      <c r="F6533">
        <f>HLOOKUP("Prøve",data!$A$1:$AT$8036,A6533,FALSE)</f>
        <v>0</v>
      </c>
      <c r="G6533">
        <f>HLOOKUP("ScKode",data!$A$1:$AT$8036,A6533,FALSE)</f>
        <v>0</v>
      </c>
      <c r="H6533">
        <f>HLOOKUP("StofParameter",data!$A$1:$AT$8036,A6533,FALSE)</f>
        <v>0</v>
      </c>
      <c r="I6533">
        <f>HLOOKUP("Dato",data!$A$1:$AT$8036,A6533,FALSE)</f>
        <v>0</v>
      </c>
      <c r="J6533">
        <f>HLOOKUP("Resultat-attribut",data!$A$1:$AT$8036,A6533,FALSE)</f>
        <v>0</v>
      </c>
      <c r="K6533">
        <f>HLOOKUP("Resultat",data!$A$1:$AT$8036,A6533,FALSE)</f>
        <v>0</v>
      </c>
      <c r="L6533">
        <f>HLOOKUP("Enhed",data!$A$1:$AT$8036,A6533,FALSE)</f>
        <v>0</v>
      </c>
    </row>
    <row r="6534" spans="1:12" x14ac:dyDescent="0.2">
      <c r="A6534">
        <v>6533</v>
      </c>
      <c r="B6534">
        <f>HLOOKUP("Referencer",data!$A$1:$AT$8036,A6534,FALSE)</f>
        <v>0</v>
      </c>
      <c r="C6534">
        <f>HLOOKUP("Stedtekst",data!$A$1:$AT$8036,A6534,FALSE)</f>
        <v>0</v>
      </c>
      <c r="D6534">
        <f>HLOOKUP("Målested navn",data!$A$1:$AT$8036,A6534,FALSE)</f>
        <v>0</v>
      </c>
      <c r="E6534">
        <f>HLOOKUP("Prøvetagning",data!$A$1:$AT$8036,A6534,FALSE)</f>
        <v>0</v>
      </c>
      <c r="F6534">
        <f>HLOOKUP("Prøve",data!$A$1:$AT$8036,A6534,FALSE)</f>
        <v>0</v>
      </c>
      <c r="G6534">
        <f>HLOOKUP("ScKode",data!$A$1:$AT$8036,A6534,FALSE)</f>
        <v>0</v>
      </c>
      <c r="H6534">
        <f>HLOOKUP("StofParameter",data!$A$1:$AT$8036,A6534,FALSE)</f>
        <v>0</v>
      </c>
      <c r="I6534">
        <f>HLOOKUP("Dato",data!$A$1:$AT$8036,A6534,FALSE)</f>
        <v>0</v>
      </c>
      <c r="J6534">
        <f>HLOOKUP("Resultat-attribut",data!$A$1:$AT$8036,A6534,FALSE)</f>
        <v>0</v>
      </c>
      <c r="K6534">
        <f>HLOOKUP("Resultat",data!$A$1:$AT$8036,A6534,FALSE)</f>
        <v>0</v>
      </c>
      <c r="L6534">
        <f>HLOOKUP("Enhed",data!$A$1:$AT$8036,A6534,FALSE)</f>
        <v>0</v>
      </c>
    </row>
    <row r="6535" spans="1:12" x14ac:dyDescent="0.2">
      <c r="A6535">
        <v>6534</v>
      </c>
      <c r="B6535">
        <f>HLOOKUP("Referencer",data!$A$1:$AT$8036,A6535,FALSE)</f>
        <v>0</v>
      </c>
      <c r="C6535">
        <f>HLOOKUP("Stedtekst",data!$A$1:$AT$8036,A6535,FALSE)</f>
        <v>0</v>
      </c>
      <c r="D6535">
        <f>HLOOKUP("Målested navn",data!$A$1:$AT$8036,A6535,FALSE)</f>
        <v>0</v>
      </c>
      <c r="E6535">
        <f>HLOOKUP("Prøvetagning",data!$A$1:$AT$8036,A6535,FALSE)</f>
        <v>0</v>
      </c>
      <c r="F6535">
        <f>HLOOKUP("Prøve",data!$A$1:$AT$8036,A6535,FALSE)</f>
        <v>0</v>
      </c>
      <c r="G6535">
        <f>HLOOKUP("ScKode",data!$A$1:$AT$8036,A6535,FALSE)</f>
        <v>0</v>
      </c>
      <c r="H6535">
        <f>HLOOKUP("StofParameter",data!$A$1:$AT$8036,A6535,FALSE)</f>
        <v>0</v>
      </c>
      <c r="I6535">
        <f>HLOOKUP("Dato",data!$A$1:$AT$8036,A6535,FALSE)</f>
        <v>0</v>
      </c>
      <c r="J6535">
        <f>HLOOKUP("Resultat-attribut",data!$A$1:$AT$8036,A6535,FALSE)</f>
        <v>0</v>
      </c>
      <c r="K6535">
        <f>HLOOKUP("Resultat",data!$A$1:$AT$8036,A6535,FALSE)</f>
        <v>0</v>
      </c>
      <c r="L6535">
        <f>HLOOKUP("Enhed",data!$A$1:$AT$8036,A6535,FALSE)</f>
        <v>0</v>
      </c>
    </row>
    <row r="6536" spans="1:12" x14ac:dyDescent="0.2">
      <c r="A6536">
        <v>6535</v>
      </c>
      <c r="B6536">
        <f>HLOOKUP("Referencer",data!$A$1:$AT$8036,A6536,FALSE)</f>
        <v>0</v>
      </c>
      <c r="C6536">
        <f>HLOOKUP("Stedtekst",data!$A$1:$AT$8036,A6536,FALSE)</f>
        <v>0</v>
      </c>
      <c r="D6536">
        <f>HLOOKUP("Målested navn",data!$A$1:$AT$8036,A6536,FALSE)</f>
        <v>0</v>
      </c>
      <c r="E6536">
        <f>HLOOKUP("Prøvetagning",data!$A$1:$AT$8036,A6536,FALSE)</f>
        <v>0</v>
      </c>
      <c r="F6536">
        <f>HLOOKUP("Prøve",data!$A$1:$AT$8036,A6536,FALSE)</f>
        <v>0</v>
      </c>
      <c r="G6536">
        <f>HLOOKUP("ScKode",data!$A$1:$AT$8036,A6536,FALSE)</f>
        <v>0</v>
      </c>
      <c r="H6536">
        <f>HLOOKUP("StofParameter",data!$A$1:$AT$8036,A6536,FALSE)</f>
        <v>0</v>
      </c>
      <c r="I6536">
        <f>HLOOKUP("Dato",data!$A$1:$AT$8036,A6536,FALSE)</f>
        <v>0</v>
      </c>
      <c r="J6536">
        <f>HLOOKUP("Resultat-attribut",data!$A$1:$AT$8036,A6536,FALSE)</f>
        <v>0</v>
      </c>
      <c r="K6536">
        <f>HLOOKUP("Resultat",data!$A$1:$AT$8036,A6536,FALSE)</f>
        <v>0</v>
      </c>
      <c r="L6536">
        <f>HLOOKUP("Enhed",data!$A$1:$AT$8036,A6536,FALSE)</f>
        <v>0</v>
      </c>
    </row>
    <row r="6537" spans="1:12" x14ac:dyDescent="0.2">
      <c r="A6537">
        <v>6536</v>
      </c>
      <c r="B6537">
        <f>HLOOKUP("Referencer",data!$A$1:$AT$8036,A6537,FALSE)</f>
        <v>0</v>
      </c>
      <c r="C6537">
        <f>HLOOKUP("Stedtekst",data!$A$1:$AT$8036,A6537,FALSE)</f>
        <v>0</v>
      </c>
      <c r="D6537">
        <f>HLOOKUP("Målested navn",data!$A$1:$AT$8036,A6537,FALSE)</f>
        <v>0</v>
      </c>
      <c r="E6537">
        <f>HLOOKUP("Prøvetagning",data!$A$1:$AT$8036,A6537,FALSE)</f>
        <v>0</v>
      </c>
      <c r="F6537">
        <f>HLOOKUP("Prøve",data!$A$1:$AT$8036,A6537,FALSE)</f>
        <v>0</v>
      </c>
      <c r="G6537">
        <f>HLOOKUP("ScKode",data!$A$1:$AT$8036,A6537,FALSE)</f>
        <v>0</v>
      </c>
      <c r="H6537">
        <f>HLOOKUP("StofParameter",data!$A$1:$AT$8036,A6537,FALSE)</f>
        <v>0</v>
      </c>
      <c r="I6537">
        <f>HLOOKUP("Dato",data!$A$1:$AT$8036,A6537,FALSE)</f>
        <v>0</v>
      </c>
      <c r="J6537">
        <f>HLOOKUP("Resultat-attribut",data!$A$1:$AT$8036,A6537,FALSE)</f>
        <v>0</v>
      </c>
      <c r="K6537">
        <f>HLOOKUP("Resultat",data!$A$1:$AT$8036,A6537,FALSE)</f>
        <v>0</v>
      </c>
      <c r="L6537">
        <f>HLOOKUP("Enhed",data!$A$1:$AT$8036,A6537,FALSE)</f>
        <v>0</v>
      </c>
    </row>
    <row r="6538" spans="1:12" x14ac:dyDescent="0.2">
      <c r="A6538">
        <v>6537</v>
      </c>
      <c r="B6538">
        <f>HLOOKUP("Referencer",data!$A$1:$AT$8036,A6538,FALSE)</f>
        <v>0</v>
      </c>
      <c r="C6538">
        <f>HLOOKUP("Stedtekst",data!$A$1:$AT$8036,A6538,FALSE)</f>
        <v>0</v>
      </c>
      <c r="D6538">
        <f>HLOOKUP("Målested navn",data!$A$1:$AT$8036,A6538,FALSE)</f>
        <v>0</v>
      </c>
      <c r="E6538">
        <f>HLOOKUP("Prøvetagning",data!$A$1:$AT$8036,A6538,FALSE)</f>
        <v>0</v>
      </c>
      <c r="F6538">
        <f>HLOOKUP("Prøve",data!$A$1:$AT$8036,A6538,FALSE)</f>
        <v>0</v>
      </c>
      <c r="G6538">
        <f>HLOOKUP("ScKode",data!$A$1:$AT$8036,A6538,FALSE)</f>
        <v>0</v>
      </c>
      <c r="H6538">
        <f>HLOOKUP("StofParameter",data!$A$1:$AT$8036,A6538,FALSE)</f>
        <v>0</v>
      </c>
      <c r="I6538">
        <f>HLOOKUP("Dato",data!$A$1:$AT$8036,A6538,FALSE)</f>
        <v>0</v>
      </c>
      <c r="J6538">
        <f>HLOOKUP("Resultat-attribut",data!$A$1:$AT$8036,A6538,FALSE)</f>
        <v>0</v>
      </c>
      <c r="K6538">
        <f>HLOOKUP("Resultat",data!$A$1:$AT$8036,A6538,FALSE)</f>
        <v>0</v>
      </c>
      <c r="L6538">
        <f>HLOOKUP("Enhed",data!$A$1:$AT$8036,A6538,FALSE)</f>
        <v>0</v>
      </c>
    </row>
    <row r="6539" spans="1:12" x14ac:dyDescent="0.2">
      <c r="A6539">
        <v>6538</v>
      </c>
      <c r="B6539">
        <f>HLOOKUP("Referencer",data!$A$1:$AT$8036,A6539,FALSE)</f>
        <v>0</v>
      </c>
      <c r="C6539">
        <f>HLOOKUP("Stedtekst",data!$A$1:$AT$8036,A6539,FALSE)</f>
        <v>0</v>
      </c>
      <c r="D6539">
        <f>HLOOKUP("Målested navn",data!$A$1:$AT$8036,A6539,FALSE)</f>
        <v>0</v>
      </c>
      <c r="E6539">
        <f>HLOOKUP("Prøvetagning",data!$A$1:$AT$8036,A6539,FALSE)</f>
        <v>0</v>
      </c>
      <c r="F6539">
        <f>HLOOKUP("Prøve",data!$A$1:$AT$8036,A6539,FALSE)</f>
        <v>0</v>
      </c>
      <c r="G6539">
        <f>HLOOKUP("ScKode",data!$A$1:$AT$8036,A6539,FALSE)</f>
        <v>0</v>
      </c>
      <c r="H6539">
        <f>HLOOKUP("StofParameter",data!$A$1:$AT$8036,A6539,FALSE)</f>
        <v>0</v>
      </c>
      <c r="I6539">
        <f>HLOOKUP("Dato",data!$A$1:$AT$8036,A6539,FALSE)</f>
        <v>0</v>
      </c>
      <c r="J6539">
        <f>HLOOKUP("Resultat-attribut",data!$A$1:$AT$8036,A6539,FALSE)</f>
        <v>0</v>
      </c>
      <c r="K6539">
        <f>HLOOKUP("Resultat",data!$A$1:$AT$8036,A6539,FALSE)</f>
        <v>0</v>
      </c>
      <c r="L6539">
        <f>HLOOKUP("Enhed",data!$A$1:$AT$8036,A6539,FALSE)</f>
        <v>0</v>
      </c>
    </row>
    <row r="6540" spans="1:12" x14ac:dyDescent="0.2">
      <c r="A6540">
        <v>6539</v>
      </c>
      <c r="B6540">
        <f>HLOOKUP("Referencer",data!$A$1:$AT$8036,A6540,FALSE)</f>
        <v>0</v>
      </c>
      <c r="C6540">
        <f>HLOOKUP("Stedtekst",data!$A$1:$AT$8036,A6540,FALSE)</f>
        <v>0</v>
      </c>
      <c r="D6540">
        <f>HLOOKUP("Målested navn",data!$A$1:$AT$8036,A6540,FALSE)</f>
        <v>0</v>
      </c>
      <c r="E6540">
        <f>HLOOKUP("Prøvetagning",data!$A$1:$AT$8036,A6540,FALSE)</f>
        <v>0</v>
      </c>
      <c r="F6540">
        <f>HLOOKUP("Prøve",data!$A$1:$AT$8036,A6540,FALSE)</f>
        <v>0</v>
      </c>
      <c r="G6540">
        <f>HLOOKUP("ScKode",data!$A$1:$AT$8036,A6540,FALSE)</f>
        <v>0</v>
      </c>
      <c r="H6540">
        <f>HLOOKUP("StofParameter",data!$A$1:$AT$8036,A6540,FALSE)</f>
        <v>0</v>
      </c>
      <c r="I6540">
        <f>HLOOKUP("Dato",data!$A$1:$AT$8036,A6540,FALSE)</f>
        <v>0</v>
      </c>
      <c r="J6540">
        <f>HLOOKUP("Resultat-attribut",data!$A$1:$AT$8036,A6540,FALSE)</f>
        <v>0</v>
      </c>
      <c r="K6540">
        <f>HLOOKUP("Resultat",data!$A$1:$AT$8036,A6540,FALSE)</f>
        <v>0</v>
      </c>
      <c r="L6540">
        <f>HLOOKUP("Enhed",data!$A$1:$AT$8036,A6540,FALSE)</f>
        <v>0</v>
      </c>
    </row>
    <row r="6541" spans="1:12" x14ac:dyDescent="0.2">
      <c r="A6541">
        <v>6540</v>
      </c>
      <c r="B6541">
        <f>HLOOKUP("Referencer",data!$A$1:$AT$8036,A6541,FALSE)</f>
        <v>0</v>
      </c>
      <c r="C6541">
        <f>HLOOKUP("Stedtekst",data!$A$1:$AT$8036,A6541,FALSE)</f>
        <v>0</v>
      </c>
      <c r="D6541">
        <f>HLOOKUP("Målested navn",data!$A$1:$AT$8036,A6541,FALSE)</f>
        <v>0</v>
      </c>
      <c r="E6541">
        <f>HLOOKUP("Prøvetagning",data!$A$1:$AT$8036,A6541,FALSE)</f>
        <v>0</v>
      </c>
      <c r="F6541">
        <f>HLOOKUP("Prøve",data!$A$1:$AT$8036,A6541,FALSE)</f>
        <v>0</v>
      </c>
      <c r="G6541">
        <f>HLOOKUP("ScKode",data!$A$1:$AT$8036,A6541,FALSE)</f>
        <v>0</v>
      </c>
      <c r="H6541">
        <f>HLOOKUP("StofParameter",data!$A$1:$AT$8036,A6541,FALSE)</f>
        <v>0</v>
      </c>
      <c r="I6541">
        <f>HLOOKUP("Dato",data!$A$1:$AT$8036,A6541,FALSE)</f>
        <v>0</v>
      </c>
      <c r="J6541">
        <f>HLOOKUP("Resultat-attribut",data!$A$1:$AT$8036,A6541,FALSE)</f>
        <v>0</v>
      </c>
      <c r="K6541">
        <f>HLOOKUP("Resultat",data!$A$1:$AT$8036,A6541,FALSE)</f>
        <v>0</v>
      </c>
      <c r="L6541">
        <f>HLOOKUP("Enhed",data!$A$1:$AT$8036,A6541,FALSE)</f>
        <v>0</v>
      </c>
    </row>
    <row r="6542" spans="1:12" x14ac:dyDescent="0.2">
      <c r="A6542">
        <v>6541</v>
      </c>
      <c r="B6542">
        <f>HLOOKUP("Referencer",data!$A$1:$AT$8036,A6542,FALSE)</f>
        <v>0</v>
      </c>
      <c r="C6542">
        <f>HLOOKUP("Stedtekst",data!$A$1:$AT$8036,A6542,FALSE)</f>
        <v>0</v>
      </c>
      <c r="D6542">
        <f>HLOOKUP("Målested navn",data!$A$1:$AT$8036,A6542,FALSE)</f>
        <v>0</v>
      </c>
      <c r="E6542">
        <f>HLOOKUP("Prøvetagning",data!$A$1:$AT$8036,A6542,FALSE)</f>
        <v>0</v>
      </c>
      <c r="F6542">
        <f>HLOOKUP("Prøve",data!$A$1:$AT$8036,A6542,FALSE)</f>
        <v>0</v>
      </c>
      <c r="G6542">
        <f>HLOOKUP("ScKode",data!$A$1:$AT$8036,A6542,FALSE)</f>
        <v>0</v>
      </c>
      <c r="H6542">
        <f>HLOOKUP("StofParameter",data!$A$1:$AT$8036,A6542,FALSE)</f>
        <v>0</v>
      </c>
      <c r="I6542">
        <f>HLOOKUP("Dato",data!$A$1:$AT$8036,A6542,FALSE)</f>
        <v>0</v>
      </c>
      <c r="J6542">
        <f>HLOOKUP("Resultat-attribut",data!$A$1:$AT$8036,A6542,FALSE)</f>
        <v>0</v>
      </c>
      <c r="K6542">
        <f>HLOOKUP("Resultat",data!$A$1:$AT$8036,A6542,FALSE)</f>
        <v>0</v>
      </c>
      <c r="L6542">
        <f>HLOOKUP("Enhed",data!$A$1:$AT$8036,A6542,FALSE)</f>
        <v>0</v>
      </c>
    </row>
    <row r="6543" spans="1:12" x14ac:dyDescent="0.2">
      <c r="A6543">
        <v>6542</v>
      </c>
      <c r="B6543">
        <f>HLOOKUP("Referencer",data!$A$1:$AT$8036,A6543,FALSE)</f>
        <v>0</v>
      </c>
      <c r="C6543">
        <f>HLOOKUP("Stedtekst",data!$A$1:$AT$8036,A6543,FALSE)</f>
        <v>0</v>
      </c>
      <c r="D6543">
        <f>HLOOKUP("Målested navn",data!$A$1:$AT$8036,A6543,FALSE)</f>
        <v>0</v>
      </c>
      <c r="E6543">
        <f>HLOOKUP("Prøvetagning",data!$A$1:$AT$8036,A6543,FALSE)</f>
        <v>0</v>
      </c>
      <c r="F6543">
        <f>HLOOKUP("Prøve",data!$A$1:$AT$8036,A6543,FALSE)</f>
        <v>0</v>
      </c>
      <c r="G6543">
        <f>HLOOKUP("ScKode",data!$A$1:$AT$8036,A6543,FALSE)</f>
        <v>0</v>
      </c>
      <c r="H6543">
        <f>HLOOKUP("StofParameter",data!$A$1:$AT$8036,A6543,FALSE)</f>
        <v>0</v>
      </c>
      <c r="I6543">
        <f>HLOOKUP("Dato",data!$A$1:$AT$8036,A6543,FALSE)</f>
        <v>0</v>
      </c>
      <c r="J6543">
        <f>HLOOKUP("Resultat-attribut",data!$A$1:$AT$8036,A6543,FALSE)</f>
        <v>0</v>
      </c>
      <c r="K6543">
        <f>HLOOKUP("Resultat",data!$A$1:$AT$8036,A6543,FALSE)</f>
        <v>0</v>
      </c>
      <c r="L6543">
        <f>HLOOKUP("Enhed",data!$A$1:$AT$8036,A6543,FALSE)</f>
        <v>0</v>
      </c>
    </row>
    <row r="6544" spans="1:12" x14ac:dyDescent="0.2">
      <c r="A6544">
        <v>6543</v>
      </c>
      <c r="B6544">
        <f>HLOOKUP("Referencer",data!$A$1:$AT$8036,A6544,FALSE)</f>
        <v>0</v>
      </c>
      <c r="C6544">
        <f>HLOOKUP("Stedtekst",data!$A$1:$AT$8036,A6544,FALSE)</f>
        <v>0</v>
      </c>
      <c r="D6544">
        <f>HLOOKUP("Målested navn",data!$A$1:$AT$8036,A6544,FALSE)</f>
        <v>0</v>
      </c>
      <c r="E6544">
        <f>HLOOKUP("Prøvetagning",data!$A$1:$AT$8036,A6544,FALSE)</f>
        <v>0</v>
      </c>
      <c r="F6544">
        <f>HLOOKUP("Prøve",data!$A$1:$AT$8036,A6544,FALSE)</f>
        <v>0</v>
      </c>
      <c r="G6544">
        <f>HLOOKUP("ScKode",data!$A$1:$AT$8036,A6544,FALSE)</f>
        <v>0</v>
      </c>
      <c r="H6544">
        <f>HLOOKUP("StofParameter",data!$A$1:$AT$8036,A6544,FALSE)</f>
        <v>0</v>
      </c>
      <c r="I6544">
        <f>HLOOKUP("Dato",data!$A$1:$AT$8036,A6544,FALSE)</f>
        <v>0</v>
      </c>
      <c r="J6544">
        <f>HLOOKUP("Resultat-attribut",data!$A$1:$AT$8036,A6544,FALSE)</f>
        <v>0</v>
      </c>
      <c r="K6544">
        <f>HLOOKUP("Resultat",data!$A$1:$AT$8036,A6544,FALSE)</f>
        <v>0</v>
      </c>
      <c r="L6544">
        <f>HLOOKUP("Enhed",data!$A$1:$AT$8036,A6544,FALSE)</f>
        <v>0</v>
      </c>
    </row>
    <row r="6545" spans="1:12" x14ac:dyDescent="0.2">
      <c r="A6545">
        <v>6544</v>
      </c>
      <c r="B6545">
        <f>HLOOKUP("Referencer",data!$A$1:$AT$8036,A6545,FALSE)</f>
        <v>0</v>
      </c>
      <c r="C6545">
        <f>HLOOKUP("Stedtekst",data!$A$1:$AT$8036,A6545,FALSE)</f>
        <v>0</v>
      </c>
      <c r="D6545">
        <f>HLOOKUP("Målested navn",data!$A$1:$AT$8036,A6545,FALSE)</f>
        <v>0</v>
      </c>
      <c r="E6545">
        <f>HLOOKUP("Prøvetagning",data!$A$1:$AT$8036,A6545,FALSE)</f>
        <v>0</v>
      </c>
      <c r="F6545">
        <f>HLOOKUP("Prøve",data!$A$1:$AT$8036,A6545,FALSE)</f>
        <v>0</v>
      </c>
      <c r="G6545">
        <f>HLOOKUP("ScKode",data!$A$1:$AT$8036,A6545,FALSE)</f>
        <v>0</v>
      </c>
      <c r="H6545">
        <f>HLOOKUP("StofParameter",data!$A$1:$AT$8036,A6545,FALSE)</f>
        <v>0</v>
      </c>
      <c r="I6545">
        <f>HLOOKUP("Dato",data!$A$1:$AT$8036,A6545,FALSE)</f>
        <v>0</v>
      </c>
      <c r="J6545">
        <f>HLOOKUP("Resultat-attribut",data!$A$1:$AT$8036,A6545,FALSE)</f>
        <v>0</v>
      </c>
      <c r="K6545">
        <f>HLOOKUP("Resultat",data!$A$1:$AT$8036,A6545,FALSE)</f>
        <v>0</v>
      </c>
      <c r="L6545">
        <f>HLOOKUP("Enhed",data!$A$1:$AT$8036,A6545,FALSE)</f>
        <v>0</v>
      </c>
    </row>
    <row r="6546" spans="1:12" x14ac:dyDescent="0.2">
      <c r="A6546">
        <v>6545</v>
      </c>
      <c r="B6546">
        <f>HLOOKUP("Referencer",data!$A$1:$AT$8036,A6546,FALSE)</f>
        <v>0</v>
      </c>
      <c r="C6546">
        <f>HLOOKUP("Stedtekst",data!$A$1:$AT$8036,A6546,FALSE)</f>
        <v>0</v>
      </c>
      <c r="D6546">
        <f>HLOOKUP("Målested navn",data!$A$1:$AT$8036,A6546,FALSE)</f>
        <v>0</v>
      </c>
      <c r="E6546">
        <f>HLOOKUP("Prøvetagning",data!$A$1:$AT$8036,A6546,FALSE)</f>
        <v>0</v>
      </c>
      <c r="F6546">
        <f>HLOOKUP("Prøve",data!$A$1:$AT$8036,A6546,FALSE)</f>
        <v>0</v>
      </c>
      <c r="G6546">
        <f>HLOOKUP("ScKode",data!$A$1:$AT$8036,A6546,FALSE)</f>
        <v>0</v>
      </c>
      <c r="H6546">
        <f>HLOOKUP("StofParameter",data!$A$1:$AT$8036,A6546,FALSE)</f>
        <v>0</v>
      </c>
      <c r="I6546">
        <f>HLOOKUP("Dato",data!$A$1:$AT$8036,A6546,FALSE)</f>
        <v>0</v>
      </c>
      <c r="J6546">
        <f>HLOOKUP("Resultat-attribut",data!$A$1:$AT$8036,A6546,FALSE)</f>
        <v>0</v>
      </c>
      <c r="K6546">
        <f>HLOOKUP("Resultat",data!$A$1:$AT$8036,A6546,FALSE)</f>
        <v>0</v>
      </c>
      <c r="L6546">
        <f>HLOOKUP("Enhed",data!$A$1:$AT$8036,A6546,FALSE)</f>
        <v>0</v>
      </c>
    </row>
    <row r="6547" spans="1:12" x14ac:dyDescent="0.2">
      <c r="A6547">
        <v>6546</v>
      </c>
      <c r="B6547">
        <f>HLOOKUP("Referencer",data!$A$1:$AT$8036,A6547,FALSE)</f>
        <v>0</v>
      </c>
      <c r="C6547">
        <f>HLOOKUP("Stedtekst",data!$A$1:$AT$8036,A6547,FALSE)</f>
        <v>0</v>
      </c>
      <c r="D6547">
        <f>HLOOKUP("Målested navn",data!$A$1:$AT$8036,A6547,FALSE)</f>
        <v>0</v>
      </c>
      <c r="E6547">
        <f>HLOOKUP("Prøvetagning",data!$A$1:$AT$8036,A6547,FALSE)</f>
        <v>0</v>
      </c>
      <c r="F6547">
        <f>HLOOKUP("Prøve",data!$A$1:$AT$8036,A6547,FALSE)</f>
        <v>0</v>
      </c>
      <c r="G6547">
        <f>HLOOKUP("ScKode",data!$A$1:$AT$8036,A6547,FALSE)</f>
        <v>0</v>
      </c>
      <c r="H6547">
        <f>HLOOKUP("StofParameter",data!$A$1:$AT$8036,A6547,FALSE)</f>
        <v>0</v>
      </c>
      <c r="I6547">
        <f>HLOOKUP("Dato",data!$A$1:$AT$8036,A6547,FALSE)</f>
        <v>0</v>
      </c>
      <c r="J6547">
        <f>HLOOKUP("Resultat-attribut",data!$A$1:$AT$8036,A6547,FALSE)</f>
        <v>0</v>
      </c>
      <c r="K6547">
        <f>HLOOKUP("Resultat",data!$A$1:$AT$8036,A6547,FALSE)</f>
        <v>0</v>
      </c>
      <c r="L6547">
        <f>HLOOKUP("Enhed",data!$A$1:$AT$8036,A6547,FALSE)</f>
        <v>0</v>
      </c>
    </row>
    <row r="6548" spans="1:12" x14ac:dyDescent="0.2">
      <c r="A6548">
        <v>6547</v>
      </c>
      <c r="B6548">
        <f>HLOOKUP("Referencer",data!$A$1:$AT$8036,A6548,FALSE)</f>
        <v>0</v>
      </c>
      <c r="C6548">
        <f>HLOOKUP("Stedtekst",data!$A$1:$AT$8036,A6548,FALSE)</f>
        <v>0</v>
      </c>
      <c r="D6548">
        <f>HLOOKUP("Målested navn",data!$A$1:$AT$8036,A6548,FALSE)</f>
        <v>0</v>
      </c>
      <c r="E6548">
        <f>HLOOKUP("Prøvetagning",data!$A$1:$AT$8036,A6548,FALSE)</f>
        <v>0</v>
      </c>
      <c r="F6548">
        <f>HLOOKUP("Prøve",data!$A$1:$AT$8036,A6548,FALSE)</f>
        <v>0</v>
      </c>
      <c r="G6548">
        <f>HLOOKUP("ScKode",data!$A$1:$AT$8036,A6548,FALSE)</f>
        <v>0</v>
      </c>
      <c r="H6548">
        <f>HLOOKUP("StofParameter",data!$A$1:$AT$8036,A6548,FALSE)</f>
        <v>0</v>
      </c>
      <c r="I6548">
        <f>HLOOKUP("Dato",data!$A$1:$AT$8036,A6548,FALSE)</f>
        <v>0</v>
      </c>
      <c r="J6548">
        <f>HLOOKUP("Resultat-attribut",data!$A$1:$AT$8036,A6548,FALSE)</f>
        <v>0</v>
      </c>
      <c r="K6548">
        <f>HLOOKUP("Resultat",data!$A$1:$AT$8036,A6548,FALSE)</f>
        <v>0</v>
      </c>
      <c r="L6548">
        <f>HLOOKUP("Enhed",data!$A$1:$AT$8036,A6548,FALSE)</f>
        <v>0</v>
      </c>
    </row>
    <row r="6549" spans="1:12" x14ac:dyDescent="0.2">
      <c r="A6549">
        <v>6548</v>
      </c>
      <c r="B6549">
        <f>HLOOKUP("Referencer",data!$A$1:$AT$8036,A6549,FALSE)</f>
        <v>0</v>
      </c>
      <c r="C6549">
        <f>HLOOKUP("Stedtekst",data!$A$1:$AT$8036,A6549,FALSE)</f>
        <v>0</v>
      </c>
      <c r="D6549">
        <f>HLOOKUP("Målested navn",data!$A$1:$AT$8036,A6549,FALSE)</f>
        <v>0</v>
      </c>
      <c r="E6549">
        <f>HLOOKUP("Prøvetagning",data!$A$1:$AT$8036,A6549,FALSE)</f>
        <v>0</v>
      </c>
      <c r="F6549">
        <f>HLOOKUP("Prøve",data!$A$1:$AT$8036,A6549,FALSE)</f>
        <v>0</v>
      </c>
      <c r="G6549">
        <f>HLOOKUP("ScKode",data!$A$1:$AT$8036,A6549,FALSE)</f>
        <v>0</v>
      </c>
      <c r="H6549">
        <f>HLOOKUP("StofParameter",data!$A$1:$AT$8036,A6549,FALSE)</f>
        <v>0</v>
      </c>
      <c r="I6549">
        <f>HLOOKUP("Dato",data!$A$1:$AT$8036,A6549,FALSE)</f>
        <v>0</v>
      </c>
      <c r="J6549">
        <f>HLOOKUP("Resultat-attribut",data!$A$1:$AT$8036,A6549,FALSE)</f>
        <v>0</v>
      </c>
      <c r="K6549">
        <f>HLOOKUP("Resultat",data!$A$1:$AT$8036,A6549,FALSE)</f>
        <v>0</v>
      </c>
      <c r="L6549">
        <f>HLOOKUP("Enhed",data!$A$1:$AT$8036,A6549,FALSE)</f>
        <v>0</v>
      </c>
    </row>
    <row r="6550" spans="1:12" x14ac:dyDescent="0.2">
      <c r="A6550">
        <v>6549</v>
      </c>
      <c r="B6550">
        <f>HLOOKUP("Referencer",data!$A$1:$AT$8036,A6550,FALSE)</f>
        <v>0</v>
      </c>
      <c r="C6550">
        <f>HLOOKUP("Stedtekst",data!$A$1:$AT$8036,A6550,FALSE)</f>
        <v>0</v>
      </c>
      <c r="D6550">
        <f>HLOOKUP("Målested navn",data!$A$1:$AT$8036,A6550,FALSE)</f>
        <v>0</v>
      </c>
      <c r="E6550">
        <f>HLOOKUP("Prøvetagning",data!$A$1:$AT$8036,A6550,FALSE)</f>
        <v>0</v>
      </c>
      <c r="F6550">
        <f>HLOOKUP("Prøve",data!$A$1:$AT$8036,A6550,FALSE)</f>
        <v>0</v>
      </c>
      <c r="G6550">
        <f>HLOOKUP("ScKode",data!$A$1:$AT$8036,A6550,FALSE)</f>
        <v>0</v>
      </c>
      <c r="H6550">
        <f>HLOOKUP("StofParameter",data!$A$1:$AT$8036,A6550,FALSE)</f>
        <v>0</v>
      </c>
      <c r="I6550">
        <f>HLOOKUP("Dato",data!$A$1:$AT$8036,A6550,FALSE)</f>
        <v>0</v>
      </c>
      <c r="J6550">
        <f>HLOOKUP("Resultat-attribut",data!$A$1:$AT$8036,A6550,FALSE)</f>
        <v>0</v>
      </c>
      <c r="K6550">
        <f>HLOOKUP("Resultat",data!$A$1:$AT$8036,A6550,FALSE)</f>
        <v>0</v>
      </c>
      <c r="L6550">
        <f>HLOOKUP("Enhed",data!$A$1:$AT$8036,A6550,FALSE)</f>
        <v>0</v>
      </c>
    </row>
    <row r="6551" spans="1:12" x14ac:dyDescent="0.2">
      <c r="A6551">
        <v>6550</v>
      </c>
      <c r="B6551">
        <f>HLOOKUP("Referencer",data!$A$1:$AT$8036,A6551,FALSE)</f>
        <v>0</v>
      </c>
      <c r="C6551">
        <f>HLOOKUP("Stedtekst",data!$A$1:$AT$8036,A6551,FALSE)</f>
        <v>0</v>
      </c>
      <c r="D6551">
        <f>HLOOKUP("Målested navn",data!$A$1:$AT$8036,A6551,FALSE)</f>
        <v>0</v>
      </c>
      <c r="E6551">
        <f>HLOOKUP("Prøvetagning",data!$A$1:$AT$8036,A6551,FALSE)</f>
        <v>0</v>
      </c>
      <c r="F6551">
        <f>HLOOKUP("Prøve",data!$A$1:$AT$8036,A6551,FALSE)</f>
        <v>0</v>
      </c>
      <c r="G6551">
        <f>HLOOKUP("ScKode",data!$A$1:$AT$8036,A6551,FALSE)</f>
        <v>0</v>
      </c>
      <c r="H6551">
        <f>HLOOKUP("StofParameter",data!$A$1:$AT$8036,A6551,FALSE)</f>
        <v>0</v>
      </c>
      <c r="I6551">
        <f>HLOOKUP("Dato",data!$A$1:$AT$8036,A6551,FALSE)</f>
        <v>0</v>
      </c>
      <c r="J6551">
        <f>HLOOKUP("Resultat-attribut",data!$A$1:$AT$8036,A6551,FALSE)</f>
        <v>0</v>
      </c>
      <c r="K6551">
        <f>HLOOKUP("Resultat",data!$A$1:$AT$8036,A6551,FALSE)</f>
        <v>0</v>
      </c>
      <c r="L6551">
        <f>HLOOKUP("Enhed",data!$A$1:$AT$8036,A6551,FALSE)</f>
        <v>0</v>
      </c>
    </row>
    <row r="6552" spans="1:12" x14ac:dyDescent="0.2">
      <c r="A6552">
        <v>6551</v>
      </c>
      <c r="B6552">
        <f>HLOOKUP("Referencer",data!$A$1:$AT$8036,A6552,FALSE)</f>
        <v>0</v>
      </c>
      <c r="C6552">
        <f>HLOOKUP("Stedtekst",data!$A$1:$AT$8036,A6552,FALSE)</f>
        <v>0</v>
      </c>
      <c r="D6552">
        <f>HLOOKUP("Målested navn",data!$A$1:$AT$8036,A6552,FALSE)</f>
        <v>0</v>
      </c>
      <c r="E6552">
        <f>HLOOKUP("Prøvetagning",data!$A$1:$AT$8036,A6552,FALSE)</f>
        <v>0</v>
      </c>
      <c r="F6552">
        <f>HLOOKUP("Prøve",data!$A$1:$AT$8036,A6552,FALSE)</f>
        <v>0</v>
      </c>
      <c r="G6552">
        <f>HLOOKUP("ScKode",data!$A$1:$AT$8036,A6552,FALSE)</f>
        <v>0</v>
      </c>
      <c r="H6552">
        <f>HLOOKUP("StofParameter",data!$A$1:$AT$8036,A6552,FALSE)</f>
        <v>0</v>
      </c>
      <c r="I6552">
        <f>HLOOKUP("Dato",data!$A$1:$AT$8036,A6552,FALSE)</f>
        <v>0</v>
      </c>
      <c r="J6552">
        <f>HLOOKUP("Resultat-attribut",data!$A$1:$AT$8036,A6552,FALSE)</f>
        <v>0</v>
      </c>
      <c r="K6552">
        <f>HLOOKUP("Resultat",data!$A$1:$AT$8036,A6552,FALSE)</f>
        <v>0</v>
      </c>
      <c r="L6552">
        <f>HLOOKUP("Enhed",data!$A$1:$AT$8036,A6552,FALSE)</f>
        <v>0</v>
      </c>
    </row>
    <row r="6553" spans="1:12" x14ac:dyDescent="0.2">
      <c r="A6553">
        <v>6552</v>
      </c>
      <c r="B6553">
        <f>HLOOKUP("Referencer",data!$A$1:$AT$8036,A6553,FALSE)</f>
        <v>0</v>
      </c>
      <c r="C6553">
        <f>HLOOKUP("Stedtekst",data!$A$1:$AT$8036,A6553,FALSE)</f>
        <v>0</v>
      </c>
      <c r="D6553">
        <f>HLOOKUP("Målested navn",data!$A$1:$AT$8036,A6553,FALSE)</f>
        <v>0</v>
      </c>
      <c r="E6553">
        <f>HLOOKUP("Prøvetagning",data!$A$1:$AT$8036,A6553,FALSE)</f>
        <v>0</v>
      </c>
      <c r="F6553">
        <f>HLOOKUP("Prøve",data!$A$1:$AT$8036,A6553,FALSE)</f>
        <v>0</v>
      </c>
      <c r="G6553">
        <f>HLOOKUP("ScKode",data!$A$1:$AT$8036,A6553,FALSE)</f>
        <v>0</v>
      </c>
      <c r="H6553">
        <f>HLOOKUP("StofParameter",data!$A$1:$AT$8036,A6553,FALSE)</f>
        <v>0</v>
      </c>
      <c r="I6553">
        <f>HLOOKUP("Dato",data!$A$1:$AT$8036,A6553,FALSE)</f>
        <v>0</v>
      </c>
      <c r="J6553">
        <f>HLOOKUP("Resultat-attribut",data!$A$1:$AT$8036,A6553,FALSE)</f>
        <v>0</v>
      </c>
      <c r="K6553">
        <f>HLOOKUP("Resultat",data!$A$1:$AT$8036,A6553,FALSE)</f>
        <v>0</v>
      </c>
      <c r="L6553">
        <f>HLOOKUP("Enhed",data!$A$1:$AT$8036,A6553,FALSE)</f>
        <v>0</v>
      </c>
    </row>
    <row r="6554" spans="1:12" x14ac:dyDescent="0.2">
      <c r="A6554">
        <v>6553</v>
      </c>
      <c r="B6554">
        <f>HLOOKUP("Referencer",data!$A$1:$AT$8036,A6554,FALSE)</f>
        <v>0</v>
      </c>
      <c r="C6554">
        <f>HLOOKUP("Stedtekst",data!$A$1:$AT$8036,A6554,FALSE)</f>
        <v>0</v>
      </c>
      <c r="D6554">
        <f>HLOOKUP("Målested navn",data!$A$1:$AT$8036,A6554,FALSE)</f>
        <v>0</v>
      </c>
      <c r="E6554">
        <f>HLOOKUP("Prøvetagning",data!$A$1:$AT$8036,A6554,FALSE)</f>
        <v>0</v>
      </c>
      <c r="F6554">
        <f>HLOOKUP("Prøve",data!$A$1:$AT$8036,A6554,FALSE)</f>
        <v>0</v>
      </c>
      <c r="G6554">
        <f>HLOOKUP("ScKode",data!$A$1:$AT$8036,A6554,FALSE)</f>
        <v>0</v>
      </c>
      <c r="H6554">
        <f>HLOOKUP("StofParameter",data!$A$1:$AT$8036,A6554,FALSE)</f>
        <v>0</v>
      </c>
      <c r="I6554">
        <f>HLOOKUP("Dato",data!$A$1:$AT$8036,A6554,FALSE)</f>
        <v>0</v>
      </c>
      <c r="J6554">
        <f>HLOOKUP("Resultat-attribut",data!$A$1:$AT$8036,A6554,FALSE)</f>
        <v>0</v>
      </c>
      <c r="K6554">
        <f>HLOOKUP("Resultat",data!$A$1:$AT$8036,A6554,FALSE)</f>
        <v>0</v>
      </c>
      <c r="L6554">
        <f>HLOOKUP("Enhed",data!$A$1:$AT$8036,A6554,FALSE)</f>
        <v>0</v>
      </c>
    </row>
    <row r="6555" spans="1:12" x14ac:dyDescent="0.2">
      <c r="A6555">
        <v>6554</v>
      </c>
      <c r="B6555">
        <f>HLOOKUP("Referencer",data!$A$1:$AT$8036,A6555,FALSE)</f>
        <v>0</v>
      </c>
      <c r="C6555">
        <f>HLOOKUP("Stedtekst",data!$A$1:$AT$8036,A6555,FALSE)</f>
        <v>0</v>
      </c>
      <c r="D6555">
        <f>HLOOKUP("Målested navn",data!$A$1:$AT$8036,A6555,FALSE)</f>
        <v>0</v>
      </c>
      <c r="E6555">
        <f>HLOOKUP("Prøvetagning",data!$A$1:$AT$8036,A6555,FALSE)</f>
        <v>0</v>
      </c>
      <c r="F6555">
        <f>HLOOKUP("Prøve",data!$A$1:$AT$8036,A6555,FALSE)</f>
        <v>0</v>
      </c>
      <c r="G6555">
        <f>HLOOKUP("ScKode",data!$A$1:$AT$8036,A6555,FALSE)</f>
        <v>0</v>
      </c>
      <c r="H6555">
        <f>HLOOKUP("StofParameter",data!$A$1:$AT$8036,A6555,FALSE)</f>
        <v>0</v>
      </c>
      <c r="I6555">
        <f>HLOOKUP("Dato",data!$A$1:$AT$8036,A6555,FALSE)</f>
        <v>0</v>
      </c>
      <c r="J6555">
        <f>HLOOKUP("Resultat-attribut",data!$A$1:$AT$8036,A6555,FALSE)</f>
        <v>0</v>
      </c>
      <c r="K6555">
        <f>HLOOKUP("Resultat",data!$A$1:$AT$8036,A6555,FALSE)</f>
        <v>0</v>
      </c>
      <c r="L6555">
        <f>HLOOKUP("Enhed",data!$A$1:$AT$8036,A6555,FALSE)</f>
        <v>0</v>
      </c>
    </row>
    <row r="6556" spans="1:12" x14ac:dyDescent="0.2">
      <c r="A6556">
        <v>6555</v>
      </c>
      <c r="B6556">
        <f>HLOOKUP("Referencer",data!$A$1:$AT$8036,A6556,FALSE)</f>
        <v>0</v>
      </c>
      <c r="C6556">
        <f>HLOOKUP("Stedtekst",data!$A$1:$AT$8036,A6556,FALSE)</f>
        <v>0</v>
      </c>
      <c r="D6556">
        <f>HLOOKUP("Målested navn",data!$A$1:$AT$8036,A6556,FALSE)</f>
        <v>0</v>
      </c>
      <c r="E6556">
        <f>HLOOKUP("Prøvetagning",data!$A$1:$AT$8036,A6556,FALSE)</f>
        <v>0</v>
      </c>
      <c r="F6556">
        <f>HLOOKUP("Prøve",data!$A$1:$AT$8036,A6556,FALSE)</f>
        <v>0</v>
      </c>
      <c r="G6556">
        <f>HLOOKUP("ScKode",data!$A$1:$AT$8036,A6556,FALSE)</f>
        <v>0</v>
      </c>
      <c r="H6556">
        <f>HLOOKUP("StofParameter",data!$A$1:$AT$8036,A6556,FALSE)</f>
        <v>0</v>
      </c>
      <c r="I6556">
        <f>HLOOKUP("Dato",data!$A$1:$AT$8036,A6556,FALSE)</f>
        <v>0</v>
      </c>
      <c r="J6556">
        <f>HLOOKUP("Resultat-attribut",data!$A$1:$AT$8036,A6556,FALSE)</f>
        <v>0</v>
      </c>
      <c r="K6556">
        <f>HLOOKUP("Resultat",data!$A$1:$AT$8036,A6556,FALSE)</f>
        <v>0</v>
      </c>
      <c r="L6556">
        <f>HLOOKUP("Enhed",data!$A$1:$AT$8036,A6556,FALSE)</f>
        <v>0</v>
      </c>
    </row>
    <row r="6557" spans="1:12" x14ac:dyDescent="0.2">
      <c r="A6557">
        <v>6556</v>
      </c>
      <c r="B6557">
        <f>HLOOKUP("Referencer",data!$A$1:$AT$8036,A6557,FALSE)</f>
        <v>0</v>
      </c>
      <c r="C6557">
        <f>HLOOKUP("Stedtekst",data!$A$1:$AT$8036,A6557,FALSE)</f>
        <v>0</v>
      </c>
      <c r="D6557">
        <f>HLOOKUP("Målested navn",data!$A$1:$AT$8036,A6557,FALSE)</f>
        <v>0</v>
      </c>
      <c r="E6557">
        <f>HLOOKUP("Prøvetagning",data!$A$1:$AT$8036,A6557,FALSE)</f>
        <v>0</v>
      </c>
      <c r="F6557">
        <f>HLOOKUP("Prøve",data!$A$1:$AT$8036,A6557,FALSE)</f>
        <v>0</v>
      </c>
      <c r="G6557">
        <f>HLOOKUP("ScKode",data!$A$1:$AT$8036,A6557,FALSE)</f>
        <v>0</v>
      </c>
      <c r="H6557">
        <f>HLOOKUP("StofParameter",data!$A$1:$AT$8036,A6557,FALSE)</f>
        <v>0</v>
      </c>
      <c r="I6557">
        <f>HLOOKUP("Dato",data!$A$1:$AT$8036,A6557,FALSE)</f>
        <v>0</v>
      </c>
      <c r="J6557">
        <f>HLOOKUP("Resultat-attribut",data!$A$1:$AT$8036,A6557,FALSE)</f>
        <v>0</v>
      </c>
      <c r="K6557">
        <f>HLOOKUP("Resultat",data!$A$1:$AT$8036,A6557,FALSE)</f>
        <v>0</v>
      </c>
      <c r="L6557">
        <f>HLOOKUP("Enhed",data!$A$1:$AT$8036,A6557,FALSE)</f>
        <v>0</v>
      </c>
    </row>
    <row r="6558" spans="1:12" x14ac:dyDescent="0.2">
      <c r="A6558">
        <v>6557</v>
      </c>
      <c r="B6558">
        <f>HLOOKUP("Referencer",data!$A$1:$AT$8036,A6558,FALSE)</f>
        <v>0</v>
      </c>
      <c r="C6558">
        <f>HLOOKUP("Stedtekst",data!$A$1:$AT$8036,A6558,FALSE)</f>
        <v>0</v>
      </c>
      <c r="D6558">
        <f>HLOOKUP("Målested navn",data!$A$1:$AT$8036,A6558,FALSE)</f>
        <v>0</v>
      </c>
      <c r="E6558">
        <f>HLOOKUP("Prøvetagning",data!$A$1:$AT$8036,A6558,FALSE)</f>
        <v>0</v>
      </c>
      <c r="F6558">
        <f>HLOOKUP("Prøve",data!$A$1:$AT$8036,A6558,FALSE)</f>
        <v>0</v>
      </c>
      <c r="G6558">
        <f>HLOOKUP("ScKode",data!$A$1:$AT$8036,A6558,FALSE)</f>
        <v>0</v>
      </c>
      <c r="H6558">
        <f>HLOOKUP("StofParameter",data!$A$1:$AT$8036,A6558,FALSE)</f>
        <v>0</v>
      </c>
      <c r="I6558">
        <f>HLOOKUP("Dato",data!$A$1:$AT$8036,A6558,FALSE)</f>
        <v>0</v>
      </c>
      <c r="J6558">
        <f>HLOOKUP("Resultat-attribut",data!$A$1:$AT$8036,A6558,FALSE)</f>
        <v>0</v>
      </c>
      <c r="K6558">
        <f>HLOOKUP("Resultat",data!$A$1:$AT$8036,A6558,FALSE)</f>
        <v>0</v>
      </c>
      <c r="L6558">
        <f>HLOOKUP("Enhed",data!$A$1:$AT$8036,A6558,FALSE)</f>
        <v>0</v>
      </c>
    </row>
    <row r="6559" spans="1:12" x14ac:dyDescent="0.2">
      <c r="A6559">
        <v>6558</v>
      </c>
      <c r="B6559">
        <f>HLOOKUP("Referencer",data!$A$1:$AT$8036,A6559,FALSE)</f>
        <v>0</v>
      </c>
      <c r="C6559">
        <f>HLOOKUP("Stedtekst",data!$A$1:$AT$8036,A6559,FALSE)</f>
        <v>0</v>
      </c>
      <c r="D6559">
        <f>HLOOKUP("Målested navn",data!$A$1:$AT$8036,A6559,FALSE)</f>
        <v>0</v>
      </c>
      <c r="E6559">
        <f>HLOOKUP("Prøvetagning",data!$A$1:$AT$8036,A6559,FALSE)</f>
        <v>0</v>
      </c>
      <c r="F6559">
        <f>HLOOKUP("Prøve",data!$A$1:$AT$8036,A6559,FALSE)</f>
        <v>0</v>
      </c>
      <c r="G6559">
        <f>HLOOKUP("ScKode",data!$A$1:$AT$8036,A6559,FALSE)</f>
        <v>0</v>
      </c>
      <c r="H6559">
        <f>HLOOKUP("StofParameter",data!$A$1:$AT$8036,A6559,FALSE)</f>
        <v>0</v>
      </c>
      <c r="I6559">
        <f>HLOOKUP("Dato",data!$A$1:$AT$8036,A6559,FALSE)</f>
        <v>0</v>
      </c>
      <c r="J6559">
        <f>HLOOKUP("Resultat-attribut",data!$A$1:$AT$8036,A6559,FALSE)</f>
        <v>0</v>
      </c>
      <c r="K6559">
        <f>HLOOKUP("Resultat",data!$A$1:$AT$8036,A6559,FALSE)</f>
        <v>0</v>
      </c>
      <c r="L6559">
        <f>HLOOKUP("Enhed",data!$A$1:$AT$8036,A6559,FALSE)</f>
        <v>0</v>
      </c>
    </row>
    <row r="6560" spans="1:12" x14ac:dyDescent="0.2">
      <c r="A6560">
        <v>6559</v>
      </c>
      <c r="B6560">
        <f>HLOOKUP("Referencer",data!$A$1:$AT$8036,A6560,FALSE)</f>
        <v>0</v>
      </c>
      <c r="C6560">
        <f>HLOOKUP("Stedtekst",data!$A$1:$AT$8036,A6560,FALSE)</f>
        <v>0</v>
      </c>
      <c r="D6560">
        <f>HLOOKUP("Målested navn",data!$A$1:$AT$8036,A6560,FALSE)</f>
        <v>0</v>
      </c>
      <c r="E6560">
        <f>HLOOKUP("Prøvetagning",data!$A$1:$AT$8036,A6560,FALSE)</f>
        <v>0</v>
      </c>
      <c r="F6560">
        <f>HLOOKUP("Prøve",data!$A$1:$AT$8036,A6560,FALSE)</f>
        <v>0</v>
      </c>
      <c r="G6560">
        <f>HLOOKUP("ScKode",data!$A$1:$AT$8036,A6560,FALSE)</f>
        <v>0</v>
      </c>
      <c r="H6560">
        <f>HLOOKUP("StofParameter",data!$A$1:$AT$8036,A6560,FALSE)</f>
        <v>0</v>
      </c>
      <c r="I6560">
        <f>HLOOKUP("Dato",data!$A$1:$AT$8036,A6560,FALSE)</f>
        <v>0</v>
      </c>
      <c r="J6560">
        <f>HLOOKUP("Resultat-attribut",data!$A$1:$AT$8036,A6560,FALSE)</f>
        <v>0</v>
      </c>
      <c r="K6560">
        <f>HLOOKUP("Resultat",data!$A$1:$AT$8036,A6560,FALSE)</f>
        <v>0</v>
      </c>
      <c r="L6560">
        <f>HLOOKUP("Enhed",data!$A$1:$AT$8036,A6560,FALSE)</f>
        <v>0</v>
      </c>
    </row>
    <row r="6561" spans="1:12" x14ac:dyDescent="0.2">
      <c r="A6561">
        <v>6560</v>
      </c>
      <c r="B6561">
        <f>HLOOKUP("Referencer",data!$A$1:$AT$8036,A6561,FALSE)</f>
        <v>0</v>
      </c>
      <c r="C6561">
        <f>HLOOKUP("Stedtekst",data!$A$1:$AT$8036,A6561,FALSE)</f>
        <v>0</v>
      </c>
      <c r="D6561">
        <f>HLOOKUP("Målested navn",data!$A$1:$AT$8036,A6561,FALSE)</f>
        <v>0</v>
      </c>
      <c r="E6561">
        <f>HLOOKUP("Prøvetagning",data!$A$1:$AT$8036,A6561,FALSE)</f>
        <v>0</v>
      </c>
      <c r="F6561">
        <f>HLOOKUP("Prøve",data!$A$1:$AT$8036,A6561,FALSE)</f>
        <v>0</v>
      </c>
      <c r="G6561">
        <f>HLOOKUP("ScKode",data!$A$1:$AT$8036,A6561,FALSE)</f>
        <v>0</v>
      </c>
      <c r="H6561">
        <f>HLOOKUP("StofParameter",data!$A$1:$AT$8036,A6561,FALSE)</f>
        <v>0</v>
      </c>
      <c r="I6561">
        <f>HLOOKUP("Dato",data!$A$1:$AT$8036,A6561,FALSE)</f>
        <v>0</v>
      </c>
      <c r="J6561">
        <f>HLOOKUP("Resultat-attribut",data!$A$1:$AT$8036,A6561,FALSE)</f>
        <v>0</v>
      </c>
      <c r="K6561">
        <f>HLOOKUP("Resultat",data!$A$1:$AT$8036,A6561,FALSE)</f>
        <v>0</v>
      </c>
      <c r="L6561">
        <f>HLOOKUP("Enhed",data!$A$1:$AT$8036,A6561,FALSE)</f>
        <v>0</v>
      </c>
    </row>
    <row r="6562" spans="1:12" x14ac:dyDescent="0.2">
      <c r="A6562">
        <v>6561</v>
      </c>
      <c r="B6562">
        <f>HLOOKUP("Referencer",data!$A$1:$AT$8036,A6562,FALSE)</f>
        <v>0</v>
      </c>
      <c r="C6562">
        <f>HLOOKUP("Stedtekst",data!$A$1:$AT$8036,A6562,FALSE)</f>
        <v>0</v>
      </c>
      <c r="D6562">
        <f>HLOOKUP("Målested navn",data!$A$1:$AT$8036,A6562,FALSE)</f>
        <v>0</v>
      </c>
      <c r="E6562">
        <f>HLOOKUP("Prøvetagning",data!$A$1:$AT$8036,A6562,FALSE)</f>
        <v>0</v>
      </c>
      <c r="F6562">
        <f>HLOOKUP("Prøve",data!$A$1:$AT$8036,A6562,FALSE)</f>
        <v>0</v>
      </c>
      <c r="G6562">
        <f>HLOOKUP("ScKode",data!$A$1:$AT$8036,A6562,FALSE)</f>
        <v>0</v>
      </c>
      <c r="H6562">
        <f>HLOOKUP("StofParameter",data!$A$1:$AT$8036,A6562,FALSE)</f>
        <v>0</v>
      </c>
      <c r="I6562">
        <f>HLOOKUP("Dato",data!$A$1:$AT$8036,A6562,FALSE)</f>
        <v>0</v>
      </c>
      <c r="J6562">
        <f>HLOOKUP("Resultat-attribut",data!$A$1:$AT$8036,A6562,FALSE)</f>
        <v>0</v>
      </c>
      <c r="K6562">
        <f>HLOOKUP("Resultat",data!$A$1:$AT$8036,A6562,FALSE)</f>
        <v>0</v>
      </c>
      <c r="L6562">
        <f>HLOOKUP("Enhed",data!$A$1:$AT$8036,A6562,FALSE)</f>
        <v>0</v>
      </c>
    </row>
    <row r="6563" spans="1:12" x14ac:dyDescent="0.2">
      <c r="A6563">
        <v>6562</v>
      </c>
      <c r="B6563">
        <f>HLOOKUP("Referencer",data!$A$1:$AT$8036,A6563,FALSE)</f>
        <v>0</v>
      </c>
      <c r="C6563">
        <f>HLOOKUP("Stedtekst",data!$A$1:$AT$8036,A6563,FALSE)</f>
        <v>0</v>
      </c>
      <c r="D6563">
        <f>HLOOKUP("Målested navn",data!$A$1:$AT$8036,A6563,FALSE)</f>
        <v>0</v>
      </c>
      <c r="E6563">
        <f>HLOOKUP("Prøvetagning",data!$A$1:$AT$8036,A6563,FALSE)</f>
        <v>0</v>
      </c>
      <c r="F6563">
        <f>HLOOKUP("Prøve",data!$A$1:$AT$8036,A6563,FALSE)</f>
        <v>0</v>
      </c>
      <c r="G6563">
        <f>HLOOKUP("ScKode",data!$A$1:$AT$8036,A6563,FALSE)</f>
        <v>0</v>
      </c>
      <c r="H6563">
        <f>HLOOKUP("StofParameter",data!$A$1:$AT$8036,A6563,FALSE)</f>
        <v>0</v>
      </c>
      <c r="I6563">
        <f>HLOOKUP("Dato",data!$A$1:$AT$8036,A6563,FALSE)</f>
        <v>0</v>
      </c>
      <c r="J6563">
        <f>HLOOKUP("Resultat-attribut",data!$A$1:$AT$8036,A6563,FALSE)</f>
        <v>0</v>
      </c>
      <c r="K6563">
        <f>HLOOKUP("Resultat",data!$A$1:$AT$8036,A6563,FALSE)</f>
        <v>0</v>
      </c>
      <c r="L6563">
        <f>HLOOKUP("Enhed",data!$A$1:$AT$8036,A6563,FALSE)</f>
        <v>0</v>
      </c>
    </row>
    <row r="6564" spans="1:12" x14ac:dyDescent="0.2">
      <c r="A6564">
        <v>6563</v>
      </c>
      <c r="B6564">
        <f>HLOOKUP("Referencer",data!$A$1:$AT$8036,A6564,FALSE)</f>
        <v>0</v>
      </c>
      <c r="C6564">
        <f>HLOOKUP("Stedtekst",data!$A$1:$AT$8036,A6564,FALSE)</f>
        <v>0</v>
      </c>
      <c r="D6564">
        <f>HLOOKUP("Målested navn",data!$A$1:$AT$8036,A6564,FALSE)</f>
        <v>0</v>
      </c>
      <c r="E6564">
        <f>HLOOKUP("Prøvetagning",data!$A$1:$AT$8036,A6564,FALSE)</f>
        <v>0</v>
      </c>
      <c r="F6564">
        <f>HLOOKUP("Prøve",data!$A$1:$AT$8036,A6564,FALSE)</f>
        <v>0</v>
      </c>
      <c r="G6564">
        <f>HLOOKUP("ScKode",data!$A$1:$AT$8036,A6564,FALSE)</f>
        <v>0</v>
      </c>
      <c r="H6564">
        <f>HLOOKUP("StofParameter",data!$A$1:$AT$8036,A6564,FALSE)</f>
        <v>0</v>
      </c>
      <c r="I6564">
        <f>HLOOKUP("Dato",data!$A$1:$AT$8036,A6564,FALSE)</f>
        <v>0</v>
      </c>
      <c r="J6564">
        <f>HLOOKUP("Resultat-attribut",data!$A$1:$AT$8036,A6564,FALSE)</f>
        <v>0</v>
      </c>
      <c r="K6564">
        <f>HLOOKUP("Resultat",data!$A$1:$AT$8036,A6564,FALSE)</f>
        <v>0</v>
      </c>
      <c r="L6564">
        <f>HLOOKUP("Enhed",data!$A$1:$AT$8036,A6564,FALSE)</f>
        <v>0</v>
      </c>
    </row>
    <row r="6565" spans="1:12" x14ac:dyDescent="0.2">
      <c r="A6565">
        <v>6564</v>
      </c>
      <c r="B6565">
        <f>HLOOKUP("Referencer",data!$A$1:$AT$8036,A6565,FALSE)</f>
        <v>0</v>
      </c>
      <c r="C6565">
        <f>HLOOKUP("Stedtekst",data!$A$1:$AT$8036,A6565,FALSE)</f>
        <v>0</v>
      </c>
      <c r="D6565">
        <f>HLOOKUP("Målested navn",data!$A$1:$AT$8036,A6565,FALSE)</f>
        <v>0</v>
      </c>
      <c r="E6565">
        <f>HLOOKUP("Prøvetagning",data!$A$1:$AT$8036,A6565,FALSE)</f>
        <v>0</v>
      </c>
      <c r="F6565">
        <f>HLOOKUP("Prøve",data!$A$1:$AT$8036,A6565,FALSE)</f>
        <v>0</v>
      </c>
      <c r="G6565">
        <f>HLOOKUP("ScKode",data!$A$1:$AT$8036,A6565,FALSE)</f>
        <v>0</v>
      </c>
      <c r="H6565">
        <f>HLOOKUP("StofParameter",data!$A$1:$AT$8036,A6565,FALSE)</f>
        <v>0</v>
      </c>
      <c r="I6565">
        <f>HLOOKUP("Dato",data!$A$1:$AT$8036,A6565,FALSE)</f>
        <v>0</v>
      </c>
      <c r="J6565">
        <f>HLOOKUP("Resultat-attribut",data!$A$1:$AT$8036,A6565,FALSE)</f>
        <v>0</v>
      </c>
      <c r="K6565">
        <f>HLOOKUP("Resultat",data!$A$1:$AT$8036,A6565,FALSE)</f>
        <v>0</v>
      </c>
      <c r="L6565">
        <f>HLOOKUP("Enhed",data!$A$1:$AT$8036,A6565,FALSE)</f>
        <v>0</v>
      </c>
    </row>
    <row r="6566" spans="1:12" x14ac:dyDescent="0.2">
      <c r="A6566">
        <v>6565</v>
      </c>
      <c r="B6566">
        <f>HLOOKUP("Referencer",data!$A$1:$AT$8036,A6566,FALSE)</f>
        <v>0</v>
      </c>
      <c r="C6566">
        <f>HLOOKUP("Stedtekst",data!$A$1:$AT$8036,A6566,FALSE)</f>
        <v>0</v>
      </c>
      <c r="D6566">
        <f>HLOOKUP("Målested navn",data!$A$1:$AT$8036,A6566,FALSE)</f>
        <v>0</v>
      </c>
      <c r="E6566">
        <f>HLOOKUP("Prøvetagning",data!$A$1:$AT$8036,A6566,FALSE)</f>
        <v>0</v>
      </c>
      <c r="F6566">
        <f>HLOOKUP("Prøve",data!$A$1:$AT$8036,A6566,FALSE)</f>
        <v>0</v>
      </c>
      <c r="G6566">
        <f>HLOOKUP("ScKode",data!$A$1:$AT$8036,A6566,FALSE)</f>
        <v>0</v>
      </c>
      <c r="H6566">
        <f>HLOOKUP("StofParameter",data!$A$1:$AT$8036,A6566,FALSE)</f>
        <v>0</v>
      </c>
      <c r="I6566">
        <f>HLOOKUP("Dato",data!$A$1:$AT$8036,A6566,FALSE)</f>
        <v>0</v>
      </c>
      <c r="J6566">
        <f>HLOOKUP("Resultat-attribut",data!$A$1:$AT$8036,A6566,FALSE)</f>
        <v>0</v>
      </c>
      <c r="K6566">
        <f>HLOOKUP("Resultat",data!$A$1:$AT$8036,A6566,FALSE)</f>
        <v>0</v>
      </c>
      <c r="L6566">
        <f>HLOOKUP("Enhed",data!$A$1:$AT$8036,A6566,FALSE)</f>
        <v>0</v>
      </c>
    </row>
    <row r="6567" spans="1:12" x14ac:dyDescent="0.2">
      <c r="A6567">
        <v>6566</v>
      </c>
      <c r="B6567">
        <f>HLOOKUP("Referencer",data!$A$1:$AT$8036,A6567,FALSE)</f>
        <v>0</v>
      </c>
      <c r="C6567">
        <f>HLOOKUP("Stedtekst",data!$A$1:$AT$8036,A6567,FALSE)</f>
        <v>0</v>
      </c>
      <c r="D6567">
        <f>HLOOKUP("Målested navn",data!$A$1:$AT$8036,A6567,FALSE)</f>
        <v>0</v>
      </c>
      <c r="E6567">
        <f>HLOOKUP("Prøvetagning",data!$A$1:$AT$8036,A6567,FALSE)</f>
        <v>0</v>
      </c>
      <c r="F6567">
        <f>HLOOKUP("Prøve",data!$A$1:$AT$8036,A6567,FALSE)</f>
        <v>0</v>
      </c>
      <c r="G6567">
        <f>HLOOKUP("ScKode",data!$A$1:$AT$8036,A6567,FALSE)</f>
        <v>0</v>
      </c>
      <c r="H6567">
        <f>HLOOKUP("StofParameter",data!$A$1:$AT$8036,A6567,FALSE)</f>
        <v>0</v>
      </c>
      <c r="I6567">
        <f>HLOOKUP("Dato",data!$A$1:$AT$8036,A6567,FALSE)</f>
        <v>0</v>
      </c>
      <c r="J6567">
        <f>HLOOKUP("Resultat-attribut",data!$A$1:$AT$8036,A6567,FALSE)</f>
        <v>0</v>
      </c>
      <c r="K6567">
        <f>HLOOKUP("Resultat",data!$A$1:$AT$8036,A6567,FALSE)</f>
        <v>0</v>
      </c>
      <c r="L6567">
        <f>HLOOKUP("Enhed",data!$A$1:$AT$8036,A6567,FALSE)</f>
        <v>0</v>
      </c>
    </row>
    <row r="6568" spans="1:12" x14ac:dyDescent="0.2">
      <c r="A6568">
        <v>6567</v>
      </c>
      <c r="B6568">
        <f>HLOOKUP("Referencer",data!$A$1:$AT$8036,A6568,FALSE)</f>
        <v>0</v>
      </c>
      <c r="C6568">
        <f>HLOOKUP("Stedtekst",data!$A$1:$AT$8036,A6568,FALSE)</f>
        <v>0</v>
      </c>
      <c r="D6568">
        <f>HLOOKUP("Målested navn",data!$A$1:$AT$8036,A6568,FALSE)</f>
        <v>0</v>
      </c>
      <c r="E6568">
        <f>HLOOKUP("Prøvetagning",data!$A$1:$AT$8036,A6568,FALSE)</f>
        <v>0</v>
      </c>
      <c r="F6568">
        <f>HLOOKUP("Prøve",data!$A$1:$AT$8036,A6568,FALSE)</f>
        <v>0</v>
      </c>
      <c r="G6568">
        <f>HLOOKUP("ScKode",data!$A$1:$AT$8036,A6568,FALSE)</f>
        <v>0</v>
      </c>
      <c r="H6568">
        <f>HLOOKUP("StofParameter",data!$A$1:$AT$8036,A6568,FALSE)</f>
        <v>0</v>
      </c>
      <c r="I6568">
        <f>HLOOKUP("Dato",data!$A$1:$AT$8036,A6568,FALSE)</f>
        <v>0</v>
      </c>
      <c r="J6568">
        <f>HLOOKUP("Resultat-attribut",data!$A$1:$AT$8036,A6568,FALSE)</f>
        <v>0</v>
      </c>
      <c r="K6568">
        <f>HLOOKUP("Resultat",data!$A$1:$AT$8036,A6568,FALSE)</f>
        <v>0</v>
      </c>
      <c r="L6568">
        <f>HLOOKUP("Enhed",data!$A$1:$AT$8036,A6568,FALSE)</f>
        <v>0</v>
      </c>
    </row>
    <row r="6569" spans="1:12" x14ac:dyDescent="0.2">
      <c r="A6569">
        <v>6568</v>
      </c>
      <c r="B6569">
        <f>HLOOKUP("Referencer",data!$A$1:$AT$8036,A6569,FALSE)</f>
        <v>0</v>
      </c>
      <c r="C6569">
        <f>HLOOKUP("Stedtekst",data!$A$1:$AT$8036,A6569,FALSE)</f>
        <v>0</v>
      </c>
      <c r="D6569">
        <f>HLOOKUP("Målested navn",data!$A$1:$AT$8036,A6569,FALSE)</f>
        <v>0</v>
      </c>
      <c r="E6569">
        <f>HLOOKUP("Prøvetagning",data!$A$1:$AT$8036,A6569,FALSE)</f>
        <v>0</v>
      </c>
      <c r="F6569">
        <f>HLOOKUP("Prøve",data!$A$1:$AT$8036,A6569,FALSE)</f>
        <v>0</v>
      </c>
      <c r="G6569">
        <f>HLOOKUP("ScKode",data!$A$1:$AT$8036,A6569,FALSE)</f>
        <v>0</v>
      </c>
      <c r="H6569">
        <f>HLOOKUP("StofParameter",data!$A$1:$AT$8036,A6569,FALSE)</f>
        <v>0</v>
      </c>
      <c r="I6569">
        <f>HLOOKUP("Dato",data!$A$1:$AT$8036,A6569,FALSE)</f>
        <v>0</v>
      </c>
      <c r="J6569">
        <f>HLOOKUP("Resultat-attribut",data!$A$1:$AT$8036,A6569,FALSE)</f>
        <v>0</v>
      </c>
      <c r="K6569">
        <f>HLOOKUP("Resultat",data!$A$1:$AT$8036,A6569,FALSE)</f>
        <v>0</v>
      </c>
      <c r="L6569">
        <f>HLOOKUP("Enhed",data!$A$1:$AT$8036,A6569,FALSE)</f>
        <v>0</v>
      </c>
    </row>
    <row r="6570" spans="1:12" x14ac:dyDescent="0.2">
      <c r="A6570">
        <v>6569</v>
      </c>
      <c r="B6570">
        <f>HLOOKUP("Referencer",data!$A$1:$AT$8036,A6570,FALSE)</f>
        <v>0</v>
      </c>
      <c r="C6570">
        <f>HLOOKUP("Stedtekst",data!$A$1:$AT$8036,A6570,FALSE)</f>
        <v>0</v>
      </c>
      <c r="D6570">
        <f>HLOOKUP("Målested navn",data!$A$1:$AT$8036,A6570,FALSE)</f>
        <v>0</v>
      </c>
      <c r="E6570">
        <f>HLOOKUP("Prøvetagning",data!$A$1:$AT$8036,A6570,FALSE)</f>
        <v>0</v>
      </c>
      <c r="F6570">
        <f>HLOOKUP("Prøve",data!$A$1:$AT$8036,A6570,FALSE)</f>
        <v>0</v>
      </c>
      <c r="G6570">
        <f>HLOOKUP("ScKode",data!$A$1:$AT$8036,A6570,FALSE)</f>
        <v>0</v>
      </c>
      <c r="H6570">
        <f>HLOOKUP("StofParameter",data!$A$1:$AT$8036,A6570,FALSE)</f>
        <v>0</v>
      </c>
      <c r="I6570">
        <f>HLOOKUP("Dato",data!$A$1:$AT$8036,A6570,FALSE)</f>
        <v>0</v>
      </c>
      <c r="J6570">
        <f>HLOOKUP("Resultat-attribut",data!$A$1:$AT$8036,A6570,FALSE)</f>
        <v>0</v>
      </c>
      <c r="K6570">
        <f>HLOOKUP("Resultat",data!$A$1:$AT$8036,A6570,FALSE)</f>
        <v>0</v>
      </c>
      <c r="L6570">
        <f>HLOOKUP("Enhed",data!$A$1:$AT$8036,A6570,FALSE)</f>
        <v>0</v>
      </c>
    </row>
    <row r="6571" spans="1:12" x14ac:dyDescent="0.2">
      <c r="A6571">
        <v>6570</v>
      </c>
      <c r="B6571">
        <f>HLOOKUP("Referencer",data!$A$1:$AT$8036,A6571,FALSE)</f>
        <v>0</v>
      </c>
      <c r="C6571">
        <f>HLOOKUP("Stedtekst",data!$A$1:$AT$8036,A6571,FALSE)</f>
        <v>0</v>
      </c>
      <c r="D6571">
        <f>HLOOKUP("Målested navn",data!$A$1:$AT$8036,A6571,FALSE)</f>
        <v>0</v>
      </c>
      <c r="E6571">
        <f>HLOOKUP("Prøvetagning",data!$A$1:$AT$8036,A6571,FALSE)</f>
        <v>0</v>
      </c>
      <c r="F6571">
        <f>HLOOKUP("Prøve",data!$A$1:$AT$8036,A6571,FALSE)</f>
        <v>0</v>
      </c>
      <c r="G6571">
        <f>HLOOKUP("ScKode",data!$A$1:$AT$8036,A6571,FALSE)</f>
        <v>0</v>
      </c>
      <c r="H6571">
        <f>HLOOKUP("StofParameter",data!$A$1:$AT$8036,A6571,FALSE)</f>
        <v>0</v>
      </c>
      <c r="I6571">
        <f>HLOOKUP("Dato",data!$A$1:$AT$8036,A6571,FALSE)</f>
        <v>0</v>
      </c>
      <c r="J6571">
        <f>HLOOKUP("Resultat-attribut",data!$A$1:$AT$8036,A6571,FALSE)</f>
        <v>0</v>
      </c>
      <c r="K6571">
        <f>HLOOKUP("Resultat",data!$A$1:$AT$8036,A6571,FALSE)</f>
        <v>0</v>
      </c>
      <c r="L6571">
        <f>HLOOKUP("Enhed",data!$A$1:$AT$8036,A6571,FALSE)</f>
        <v>0</v>
      </c>
    </row>
    <row r="6572" spans="1:12" x14ac:dyDescent="0.2">
      <c r="A6572">
        <v>6571</v>
      </c>
      <c r="B6572">
        <f>HLOOKUP("Referencer",data!$A$1:$AT$8036,A6572,FALSE)</f>
        <v>0</v>
      </c>
      <c r="C6572">
        <f>HLOOKUP("Stedtekst",data!$A$1:$AT$8036,A6572,FALSE)</f>
        <v>0</v>
      </c>
      <c r="D6572">
        <f>HLOOKUP("Målested navn",data!$A$1:$AT$8036,A6572,FALSE)</f>
        <v>0</v>
      </c>
      <c r="E6572">
        <f>HLOOKUP("Prøvetagning",data!$A$1:$AT$8036,A6572,FALSE)</f>
        <v>0</v>
      </c>
      <c r="F6572">
        <f>HLOOKUP("Prøve",data!$A$1:$AT$8036,A6572,FALSE)</f>
        <v>0</v>
      </c>
      <c r="G6572">
        <f>HLOOKUP("ScKode",data!$A$1:$AT$8036,A6572,FALSE)</f>
        <v>0</v>
      </c>
      <c r="H6572">
        <f>HLOOKUP("StofParameter",data!$A$1:$AT$8036,A6572,FALSE)</f>
        <v>0</v>
      </c>
      <c r="I6572">
        <f>HLOOKUP("Dato",data!$A$1:$AT$8036,A6572,FALSE)</f>
        <v>0</v>
      </c>
      <c r="J6572">
        <f>HLOOKUP("Resultat-attribut",data!$A$1:$AT$8036,A6572,FALSE)</f>
        <v>0</v>
      </c>
      <c r="K6572">
        <f>HLOOKUP("Resultat",data!$A$1:$AT$8036,A6572,FALSE)</f>
        <v>0</v>
      </c>
      <c r="L6572">
        <f>HLOOKUP("Enhed",data!$A$1:$AT$8036,A6572,FALSE)</f>
        <v>0</v>
      </c>
    </row>
    <row r="6573" spans="1:12" x14ac:dyDescent="0.2">
      <c r="A6573">
        <v>6572</v>
      </c>
      <c r="B6573">
        <f>HLOOKUP("Referencer",data!$A$1:$AT$8036,A6573,FALSE)</f>
        <v>0</v>
      </c>
      <c r="C6573">
        <f>HLOOKUP("Stedtekst",data!$A$1:$AT$8036,A6573,FALSE)</f>
        <v>0</v>
      </c>
      <c r="D6573">
        <f>HLOOKUP("Målested navn",data!$A$1:$AT$8036,A6573,FALSE)</f>
        <v>0</v>
      </c>
      <c r="E6573">
        <f>HLOOKUP("Prøvetagning",data!$A$1:$AT$8036,A6573,FALSE)</f>
        <v>0</v>
      </c>
      <c r="F6573">
        <f>HLOOKUP("Prøve",data!$A$1:$AT$8036,A6573,FALSE)</f>
        <v>0</v>
      </c>
      <c r="G6573">
        <f>HLOOKUP("ScKode",data!$A$1:$AT$8036,A6573,FALSE)</f>
        <v>0</v>
      </c>
      <c r="H6573">
        <f>HLOOKUP("StofParameter",data!$A$1:$AT$8036,A6573,FALSE)</f>
        <v>0</v>
      </c>
      <c r="I6573">
        <f>HLOOKUP("Dato",data!$A$1:$AT$8036,A6573,FALSE)</f>
        <v>0</v>
      </c>
      <c r="J6573">
        <f>HLOOKUP("Resultat-attribut",data!$A$1:$AT$8036,A6573,FALSE)</f>
        <v>0</v>
      </c>
      <c r="K6573">
        <f>HLOOKUP("Resultat",data!$A$1:$AT$8036,A6573,FALSE)</f>
        <v>0</v>
      </c>
      <c r="L6573">
        <f>HLOOKUP("Enhed",data!$A$1:$AT$8036,A6573,FALSE)</f>
        <v>0</v>
      </c>
    </row>
    <row r="6574" spans="1:12" x14ac:dyDescent="0.2">
      <c r="A6574">
        <v>6573</v>
      </c>
      <c r="B6574">
        <f>HLOOKUP("Referencer",data!$A$1:$AT$8036,A6574,FALSE)</f>
        <v>0</v>
      </c>
      <c r="C6574">
        <f>HLOOKUP("Stedtekst",data!$A$1:$AT$8036,A6574,FALSE)</f>
        <v>0</v>
      </c>
      <c r="D6574">
        <f>HLOOKUP("Målested navn",data!$A$1:$AT$8036,A6574,FALSE)</f>
        <v>0</v>
      </c>
      <c r="E6574">
        <f>HLOOKUP("Prøvetagning",data!$A$1:$AT$8036,A6574,FALSE)</f>
        <v>0</v>
      </c>
      <c r="F6574">
        <f>HLOOKUP("Prøve",data!$A$1:$AT$8036,A6574,FALSE)</f>
        <v>0</v>
      </c>
      <c r="G6574">
        <f>HLOOKUP("ScKode",data!$A$1:$AT$8036,A6574,FALSE)</f>
        <v>0</v>
      </c>
      <c r="H6574">
        <f>HLOOKUP("StofParameter",data!$A$1:$AT$8036,A6574,FALSE)</f>
        <v>0</v>
      </c>
      <c r="I6574">
        <f>HLOOKUP("Dato",data!$A$1:$AT$8036,A6574,FALSE)</f>
        <v>0</v>
      </c>
      <c r="J6574">
        <f>HLOOKUP("Resultat-attribut",data!$A$1:$AT$8036,A6574,FALSE)</f>
        <v>0</v>
      </c>
      <c r="K6574">
        <f>HLOOKUP("Resultat",data!$A$1:$AT$8036,A6574,FALSE)</f>
        <v>0</v>
      </c>
      <c r="L6574">
        <f>HLOOKUP("Enhed",data!$A$1:$AT$8036,A6574,FALSE)</f>
        <v>0</v>
      </c>
    </row>
    <row r="6575" spans="1:12" x14ac:dyDescent="0.2">
      <c r="A6575">
        <v>6574</v>
      </c>
      <c r="B6575">
        <f>HLOOKUP("Referencer",data!$A$1:$AT$8036,A6575,FALSE)</f>
        <v>0</v>
      </c>
      <c r="C6575">
        <f>HLOOKUP("Stedtekst",data!$A$1:$AT$8036,A6575,FALSE)</f>
        <v>0</v>
      </c>
      <c r="D6575">
        <f>HLOOKUP("Målested navn",data!$A$1:$AT$8036,A6575,FALSE)</f>
        <v>0</v>
      </c>
      <c r="E6575">
        <f>HLOOKUP("Prøvetagning",data!$A$1:$AT$8036,A6575,FALSE)</f>
        <v>0</v>
      </c>
      <c r="F6575">
        <f>HLOOKUP("Prøve",data!$A$1:$AT$8036,A6575,FALSE)</f>
        <v>0</v>
      </c>
      <c r="G6575">
        <f>HLOOKUP("ScKode",data!$A$1:$AT$8036,A6575,FALSE)</f>
        <v>0</v>
      </c>
      <c r="H6575">
        <f>HLOOKUP("StofParameter",data!$A$1:$AT$8036,A6575,FALSE)</f>
        <v>0</v>
      </c>
      <c r="I6575">
        <f>HLOOKUP("Dato",data!$A$1:$AT$8036,A6575,FALSE)</f>
        <v>0</v>
      </c>
      <c r="J6575">
        <f>HLOOKUP("Resultat-attribut",data!$A$1:$AT$8036,A6575,FALSE)</f>
        <v>0</v>
      </c>
      <c r="K6575">
        <f>HLOOKUP("Resultat",data!$A$1:$AT$8036,A6575,FALSE)</f>
        <v>0</v>
      </c>
      <c r="L6575">
        <f>HLOOKUP("Enhed",data!$A$1:$AT$8036,A6575,FALSE)</f>
        <v>0</v>
      </c>
    </row>
    <row r="6576" spans="1:12" x14ac:dyDescent="0.2">
      <c r="A6576">
        <v>6575</v>
      </c>
      <c r="B6576">
        <f>HLOOKUP("Referencer",data!$A$1:$AT$8036,A6576,FALSE)</f>
        <v>0</v>
      </c>
      <c r="C6576">
        <f>HLOOKUP("Stedtekst",data!$A$1:$AT$8036,A6576,FALSE)</f>
        <v>0</v>
      </c>
      <c r="D6576">
        <f>HLOOKUP("Målested navn",data!$A$1:$AT$8036,A6576,FALSE)</f>
        <v>0</v>
      </c>
      <c r="E6576">
        <f>HLOOKUP("Prøvetagning",data!$A$1:$AT$8036,A6576,FALSE)</f>
        <v>0</v>
      </c>
      <c r="F6576">
        <f>HLOOKUP("Prøve",data!$A$1:$AT$8036,A6576,FALSE)</f>
        <v>0</v>
      </c>
      <c r="G6576">
        <f>HLOOKUP("ScKode",data!$A$1:$AT$8036,A6576,FALSE)</f>
        <v>0</v>
      </c>
      <c r="H6576">
        <f>HLOOKUP("StofParameter",data!$A$1:$AT$8036,A6576,FALSE)</f>
        <v>0</v>
      </c>
      <c r="I6576">
        <f>HLOOKUP("Dato",data!$A$1:$AT$8036,A6576,FALSE)</f>
        <v>0</v>
      </c>
      <c r="J6576">
        <f>HLOOKUP("Resultat-attribut",data!$A$1:$AT$8036,A6576,FALSE)</f>
        <v>0</v>
      </c>
      <c r="K6576">
        <f>HLOOKUP("Resultat",data!$A$1:$AT$8036,A6576,FALSE)</f>
        <v>0</v>
      </c>
      <c r="L6576">
        <f>HLOOKUP("Enhed",data!$A$1:$AT$8036,A6576,FALSE)</f>
        <v>0</v>
      </c>
    </row>
    <row r="6577" spans="1:12" x14ac:dyDescent="0.2">
      <c r="A6577">
        <v>6576</v>
      </c>
      <c r="B6577">
        <f>HLOOKUP("Referencer",data!$A$1:$AT$8036,A6577,FALSE)</f>
        <v>0</v>
      </c>
      <c r="C6577">
        <f>HLOOKUP("Stedtekst",data!$A$1:$AT$8036,A6577,FALSE)</f>
        <v>0</v>
      </c>
      <c r="D6577">
        <f>HLOOKUP("Målested navn",data!$A$1:$AT$8036,A6577,FALSE)</f>
        <v>0</v>
      </c>
      <c r="E6577">
        <f>HLOOKUP("Prøvetagning",data!$A$1:$AT$8036,A6577,FALSE)</f>
        <v>0</v>
      </c>
      <c r="F6577">
        <f>HLOOKUP("Prøve",data!$A$1:$AT$8036,A6577,FALSE)</f>
        <v>0</v>
      </c>
      <c r="G6577">
        <f>HLOOKUP("ScKode",data!$A$1:$AT$8036,A6577,FALSE)</f>
        <v>0</v>
      </c>
      <c r="H6577">
        <f>HLOOKUP("StofParameter",data!$A$1:$AT$8036,A6577,FALSE)</f>
        <v>0</v>
      </c>
      <c r="I6577">
        <f>HLOOKUP("Dato",data!$A$1:$AT$8036,A6577,FALSE)</f>
        <v>0</v>
      </c>
      <c r="J6577">
        <f>HLOOKUP("Resultat-attribut",data!$A$1:$AT$8036,A6577,FALSE)</f>
        <v>0</v>
      </c>
      <c r="K6577">
        <f>HLOOKUP("Resultat",data!$A$1:$AT$8036,A6577,FALSE)</f>
        <v>0</v>
      </c>
      <c r="L6577">
        <f>HLOOKUP("Enhed",data!$A$1:$AT$8036,A6577,FALSE)</f>
        <v>0</v>
      </c>
    </row>
    <row r="6578" spans="1:12" x14ac:dyDescent="0.2">
      <c r="A6578">
        <v>6577</v>
      </c>
      <c r="B6578">
        <f>HLOOKUP("Referencer",data!$A$1:$AT$8036,A6578,FALSE)</f>
        <v>0</v>
      </c>
      <c r="C6578">
        <f>HLOOKUP("Stedtekst",data!$A$1:$AT$8036,A6578,FALSE)</f>
        <v>0</v>
      </c>
      <c r="D6578">
        <f>HLOOKUP("Målested navn",data!$A$1:$AT$8036,A6578,FALSE)</f>
        <v>0</v>
      </c>
      <c r="E6578">
        <f>HLOOKUP("Prøvetagning",data!$A$1:$AT$8036,A6578,FALSE)</f>
        <v>0</v>
      </c>
      <c r="F6578">
        <f>HLOOKUP("Prøve",data!$A$1:$AT$8036,A6578,FALSE)</f>
        <v>0</v>
      </c>
      <c r="G6578">
        <f>HLOOKUP("ScKode",data!$A$1:$AT$8036,A6578,FALSE)</f>
        <v>0</v>
      </c>
      <c r="H6578">
        <f>HLOOKUP("StofParameter",data!$A$1:$AT$8036,A6578,FALSE)</f>
        <v>0</v>
      </c>
      <c r="I6578">
        <f>HLOOKUP("Dato",data!$A$1:$AT$8036,A6578,FALSE)</f>
        <v>0</v>
      </c>
      <c r="J6578">
        <f>HLOOKUP("Resultat-attribut",data!$A$1:$AT$8036,A6578,FALSE)</f>
        <v>0</v>
      </c>
      <c r="K6578">
        <f>HLOOKUP("Resultat",data!$A$1:$AT$8036,A6578,FALSE)</f>
        <v>0</v>
      </c>
      <c r="L6578">
        <f>HLOOKUP("Enhed",data!$A$1:$AT$8036,A6578,FALSE)</f>
        <v>0</v>
      </c>
    </row>
    <row r="6579" spans="1:12" x14ac:dyDescent="0.2">
      <c r="A6579">
        <v>6578</v>
      </c>
      <c r="B6579">
        <f>HLOOKUP("Referencer",data!$A$1:$AT$8036,A6579,FALSE)</f>
        <v>0</v>
      </c>
      <c r="C6579">
        <f>HLOOKUP("Stedtekst",data!$A$1:$AT$8036,A6579,FALSE)</f>
        <v>0</v>
      </c>
      <c r="D6579">
        <f>HLOOKUP("Målested navn",data!$A$1:$AT$8036,A6579,FALSE)</f>
        <v>0</v>
      </c>
      <c r="E6579">
        <f>HLOOKUP("Prøvetagning",data!$A$1:$AT$8036,A6579,FALSE)</f>
        <v>0</v>
      </c>
      <c r="F6579">
        <f>HLOOKUP("Prøve",data!$A$1:$AT$8036,A6579,FALSE)</f>
        <v>0</v>
      </c>
      <c r="G6579">
        <f>HLOOKUP("ScKode",data!$A$1:$AT$8036,A6579,FALSE)</f>
        <v>0</v>
      </c>
      <c r="H6579">
        <f>HLOOKUP("StofParameter",data!$A$1:$AT$8036,A6579,FALSE)</f>
        <v>0</v>
      </c>
      <c r="I6579">
        <f>HLOOKUP("Dato",data!$A$1:$AT$8036,A6579,FALSE)</f>
        <v>0</v>
      </c>
      <c r="J6579">
        <f>HLOOKUP("Resultat-attribut",data!$A$1:$AT$8036,A6579,FALSE)</f>
        <v>0</v>
      </c>
      <c r="K6579">
        <f>HLOOKUP("Resultat",data!$A$1:$AT$8036,A6579,FALSE)</f>
        <v>0</v>
      </c>
      <c r="L6579">
        <f>HLOOKUP("Enhed",data!$A$1:$AT$8036,A6579,FALSE)</f>
        <v>0</v>
      </c>
    </row>
    <row r="6580" spans="1:12" x14ac:dyDescent="0.2">
      <c r="A6580">
        <v>6579</v>
      </c>
      <c r="B6580">
        <f>HLOOKUP("Referencer",data!$A$1:$AT$8036,A6580,FALSE)</f>
        <v>0</v>
      </c>
      <c r="C6580">
        <f>HLOOKUP("Stedtekst",data!$A$1:$AT$8036,A6580,FALSE)</f>
        <v>0</v>
      </c>
      <c r="D6580">
        <f>HLOOKUP("Målested navn",data!$A$1:$AT$8036,A6580,FALSE)</f>
        <v>0</v>
      </c>
      <c r="E6580">
        <f>HLOOKUP("Prøvetagning",data!$A$1:$AT$8036,A6580,FALSE)</f>
        <v>0</v>
      </c>
      <c r="F6580">
        <f>HLOOKUP("Prøve",data!$A$1:$AT$8036,A6580,FALSE)</f>
        <v>0</v>
      </c>
      <c r="G6580">
        <f>HLOOKUP("ScKode",data!$A$1:$AT$8036,A6580,FALSE)</f>
        <v>0</v>
      </c>
      <c r="H6580">
        <f>HLOOKUP("StofParameter",data!$A$1:$AT$8036,A6580,FALSE)</f>
        <v>0</v>
      </c>
      <c r="I6580">
        <f>HLOOKUP("Dato",data!$A$1:$AT$8036,A6580,FALSE)</f>
        <v>0</v>
      </c>
      <c r="J6580">
        <f>HLOOKUP("Resultat-attribut",data!$A$1:$AT$8036,A6580,FALSE)</f>
        <v>0</v>
      </c>
      <c r="K6580">
        <f>HLOOKUP("Resultat",data!$A$1:$AT$8036,A6580,FALSE)</f>
        <v>0</v>
      </c>
      <c r="L6580">
        <f>HLOOKUP("Enhed",data!$A$1:$AT$8036,A6580,FALSE)</f>
        <v>0</v>
      </c>
    </row>
    <row r="6581" spans="1:12" x14ac:dyDescent="0.2">
      <c r="A6581">
        <v>6580</v>
      </c>
      <c r="B6581">
        <f>HLOOKUP("Referencer",data!$A$1:$AT$8036,A6581,FALSE)</f>
        <v>0</v>
      </c>
      <c r="C6581">
        <f>HLOOKUP("Stedtekst",data!$A$1:$AT$8036,A6581,FALSE)</f>
        <v>0</v>
      </c>
      <c r="D6581">
        <f>HLOOKUP("Målested navn",data!$A$1:$AT$8036,A6581,FALSE)</f>
        <v>0</v>
      </c>
      <c r="E6581">
        <f>HLOOKUP("Prøvetagning",data!$A$1:$AT$8036,A6581,FALSE)</f>
        <v>0</v>
      </c>
      <c r="F6581">
        <f>HLOOKUP("Prøve",data!$A$1:$AT$8036,A6581,FALSE)</f>
        <v>0</v>
      </c>
      <c r="G6581">
        <f>HLOOKUP("ScKode",data!$A$1:$AT$8036,A6581,FALSE)</f>
        <v>0</v>
      </c>
      <c r="H6581">
        <f>HLOOKUP("StofParameter",data!$A$1:$AT$8036,A6581,FALSE)</f>
        <v>0</v>
      </c>
      <c r="I6581">
        <f>HLOOKUP("Dato",data!$A$1:$AT$8036,A6581,FALSE)</f>
        <v>0</v>
      </c>
      <c r="J6581">
        <f>HLOOKUP("Resultat-attribut",data!$A$1:$AT$8036,A6581,FALSE)</f>
        <v>0</v>
      </c>
      <c r="K6581">
        <f>HLOOKUP("Resultat",data!$A$1:$AT$8036,A6581,FALSE)</f>
        <v>0</v>
      </c>
      <c r="L6581">
        <f>HLOOKUP("Enhed",data!$A$1:$AT$8036,A6581,FALSE)</f>
        <v>0</v>
      </c>
    </row>
    <row r="6582" spans="1:12" x14ac:dyDescent="0.2">
      <c r="A6582">
        <v>6581</v>
      </c>
      <c r="B6582">
        <f>HLOOKUP("Referencer",data!$A$1:$AT$8036,A6582,FALSE)</f>
        <v>0</v>
      </c>
      <c r="C6582">
        <f>HLOOKUP("Stedtekst",data!$A$1:$AT$8036,A6582,FALSE)</f>
        <v>0</v>
      </c>
      <c r="D6582">
        <f>HLOOKUP("Målested navn",data!$A$1:$AT$8036,A6582,FALSE)</f>
        <v>0</v>
      </c>
      <c r="E6582">
        <f>HLOOKUP("Prøvetagning",data!$A$1:$AT$8036,A6582,FALSE)</f>
        <v>0</v>
      </c>
      <c r="F6582">
        <f>HLOOKUP("Prøve",data!$A$1:$AT$8036,A6582,FALSE)</f>
        <v>0</v>
      </c>
      <c r="G6582">
        <f>HLOOKUP("ScKode",data!$A$1:$AT$8036,A6582,FALSE)</f>
        <v>0</v>
      </c>
      <c r="H6582">
        <f>HLOOKUP("StofParameter",data!$A$1:$AT$8036,A6582,FALSE)</f>
        <v>0</v>
      </c>
      <c r="I6582">
        <f>HLOOKUP("Dato",data!$A$1:$AT$8036,A6582,FALSE)</f>
        <v>0</v>
      </c>
      <c r="J6582">
        <f>HLOOKUP("Resultat-attribut",data!$A$1:$AT$8036,A6582,FALSE)</f>
        <v>0</v>
      </c>
      <c r="K6582">
        <f>HLOOKUP("Resultat",data!$A$1:$AT$8036,A6582,FALSE)</f>
        <v>0</v>
      </c>
      <c r="L6582">
        <f>HLOOKUP("Enhed",data!$A$1:$AT$8036,A6582,FALSE)</f>
        <v>0</v>
      </c>
    </row>
    <row r="6583" spans="1:12" x14ac:dyDescent="0.2">
      <c r="A6583">
        <v>6582</v>
      </c>
      <c r="B6583">
        <f>HLOOKUP("Referencer",data!$A$1:$AT$8036,A6583,FALSE)</f>
        <v>0</v>
      </c>
      <c r="C6583">
        <f>HLOOKUP("Stedtekst",data!$A$1:$AT$8036,A6583,FALSE)</f>
        <v>0</v>
      </c>
      <c r="D6583">
        <f>HLOOKUP("Målested navn",data!$A$1:$AT$8036,A6583,FALSE)</f>
        <v>0</v>
      </c>
      <c r="E6583">
        <f>HLOOKUP("Prøvetagning",data!$A$1:$AT$8036,A6583,FALSE)</f>
        <v>0</v>
      </c>
      <c r="F6583">
        <f>HLOOKUP("Prøve",data!$A$1:$AT$8036,A6583,FALSE)</f>
        <v>0</v>
      </c>
      <c r="G6583">
        <f>HLOOKUP("ScKode",data!$A$1:$AT$8036,A6583,FALSE)</f>
        <v>0</v>
      </c>
      <c r="H6583">
        <f>HLOOKUP("StofParameter",data!$A$1:$AT$8036,A6583,FALSE)</f>
        <v>0</v>
      </c>
      <c r="I6583">
        <f>HLOOKUP("Dato",data!$A$1:$AT$8036,A6583,FALSE)</f>
        <v>0</v>
      </c>
      <c r="J6583">
        <f>HLOOKUP("Resultat-attribut",data!$A$1:$AT$8036,A6583,FALSE)</f>
        <v>0</v>
      </c>
      <c r="K6583">
        <f>HLOOKUP("Resultat",data!$A$1:$AT$8036,A6583,FALSE)</f>
        <v>0</v>
      </c>
      <c r="L6583">
        <f>HLOOKUP("Enhed",data!$A$1:$AT$8036,A6583,FALSE)</f>
        <v>0</v>
      </c>
    </row>
    <row r="6584" spans="1:12" x14ac:dyDescent="0.2">
      <c r="A6584">
        <v>6583</v>
      </c>
      <c r="B6584">
        <f>HLOOKUP("Referencer",data!$A$1:$AT$8036,A6584,FALSE)</f>
        <v>0</v>
      </c>
      <c r="C6584">
        <f>HLOOKUP("Stedtekst",data!$A$1:$AT$8036,A6584,FALSE)</f>
        <v>0</v>
      </c>
      <c r="D6584">
        <f>HLOOKUP("Målested navn",data!$A$1:$AT$8036,A6584,FALSE)</f>
        <v>0</v>
      </c>
      <c r="E6584">
        <f>HLOOKUP("Prøvetagning",data!$A$1:$AT$8036,A6584,FALSE)</f>
        <v>0</v>
      </c>
      <c r="F6584">
        <f>HLOOKUP("Prøve",data!$A$1:$AT$8036,A6584,FALSE)</f>
        <v>0</v>
      </c>
      <c r="G6584">
        <f>HLOOKUP("ScKode",data!$A$1:$AT$8036,A6584,FALSE)</f>
        <v>0</v>
      </c>
      <c r="H6584">
        <f>HLOOKUP("StofParameter",data!$A$1:$AT$8036,A6584,FALSE)</f>
        <v>0</v>
      </c>
      <c r="I6584">
        <f>HLOOKUP("Dato",data!$A$1:$AT$8036,A6584,FALSE)</f>
        <v>0</v>
      </c>
      <c r="J6584">
        <f>HLOOKUP("Resultat-attribut",data!$A$1:$AT$8036,A6584,FALSE)</f>
        <v>0</v>
      </c>
      <c r="K6584">
        <f>HLOOKUP("Resultat",data!$A$1:$AT$8036,A6584,FALSE)</f>
        <v>0</v>
      </c>
      <c r="L6584">
        <f>HLOOKUP("Enhed",data!$A$1:$AT$8036,A6584,FALSE)</f>
        <v>0</v>
      </c>
    </row>
    <row r="6585" spans="1:12" x14ac:dyDescent="0.2">
      <c r="A6585">
        <v>6584</v>
      </c>
      <c r="B6585">
        <f>HLOOKUP("Referencer",data!$A$1:$AT$8036,A6585,FALSE)</f>
        <v>0</v>
      </c>
      <c r="C6585">
        <f>HLOOKUP("Stedtekst",data!$A$1:$AT$8036,A6585,FALSE)</f>
        <v>0</v>
      </c>
      <c r="D6585">
        <f>HLOOKUP("Målested navn",data!$A$1:$AT$8036,A6585,FALSE)</f>
        <v>0</v>
      </c>
      <c r="E6585">
        <f>HLOOKUP("Prøvetagning",data!$A$1:$AT$8036,A6585,FALSE)</f>
        <v>0</v>
      </c>
      <c r="F6585">
        <f>HLOOKUP("Prøve",data!$A$1:$AT$8036,A6585,FALSE)</f>
        <v>0</v>
      </c>
      <c r="G6585">
        <f>HLOOKUP("ScKode",data!$A$1:$AT$8036,A6585,FALSE)</f>
        <v>0</v>
      </c>
      <c r="H6585">
        <f>HLOOKUP("StofParameter",data!$A$1:$AT$8036,A6585,FALSE)</f>
        <v>0</v>
      </c>
      <c r="I6585">
        <f>HLOOKUP("Dato",data!$A$1:$AT$8036,A6585,FALSE)</f>
        <v>0</v>
      </c>
      <c r="J6585">
        <f>HLOOKUP("Resultat-attribut",data!$A$1:$AT$8036,A6585,FALSE)</f>
        <v>0</v>
      </c>
      <c r="K6585">
        <f>HLOOKUP("Resultat",data!$A$1:$AT$8036,A6585,FALSE)</f>
        <v>0</v>
      </c>
      <c r="L6585">
        <f>HLOOKUP("Enhed",data!$A$1:$AT$8036,A6585,FALSE)</f>
        <v>0</v>
      </c>
    </row>
    <row r="6586" spans="1:12" x14ac:dyDescent="0.2">
      <c r="A6586">
        <v>6585</v>
      </c>
      <c r="B6586">
        <f>HLOOKUP("Referencer",data!$A$1:$AT$8036,A6586,FALSE)</f>
        <v>0</v>
      </c>
      <c r="C6586">
        <f>HLOOKUP("Stedtekst",data!$A$1:$AT$8036,A6586,FALSE)</f>
        <v>0</v>
      </c>
      <c r="D6586">
        <f>HLOOKUP("Målested navn",data!$A$1:$AT$8036,A6586,FALSE)</f>
        <v>0</v>
      </c>
      <c r="E6586">
        <f>HLOOKUP("Prøvetagning",data!$A$1:$AT$8036,A6586,FALSE)</f>
        <v>0</v>
      </c>
      <c r="F6586">
        <f>HLOOKUP("Prøve",data!$A$1:$AT$8036,A6586,FALSE)</f>
        <v>0</v>
      </c>
      <c r="G6586">
        <f>HLOOKUP("ScKode",data!$A$1:$AT$8036,A6586,FALSE)</f>
        <v>0</v>
      </c>
      <c r="H6586">
        <f>HLOOKUP("StofParameter",data!$A$1:$AT$8036,A6586,FALSE)</f>
        <v>0</v>
      </c>
      <c r="I6586">
        <f>HLOOKUP("Dato",data!$A$1:$AT$8036,A6586,FALSE)</f>
        <v>0</v>
      </c>
      <c r="J6586">
        <f>HLOOKUP("Resultat-attribut",data!$A$1:$AT$8036,A6586,FALSE)</f>
        <v>0</v>
      </c>
      <c r="K6586">
        <f>HLOOKUP("Resultat",data!$A$1:$AT$8036,A6586,FALSE)</f>
        <v>0</v>
      </c>
      <c r="L6586">
        <f>HLOOKUP("Enhed",data!$A$1:$AT$8036,A6586,FALSE)</f>
        <v>0</v>
      </c>
    </row>
    <row r="6587" spans="1:12" x14ac:dyDescent="0.2">
      <c r="A6587">
        <v>6586</v>
      </c>
      <c r="B6587">
        <f>HLOOKUP("Referencer",data!$A$1:$AT$8036,A6587,FALSE)</f>
        <v>0</v>
      </c>
      <c r="C6587">
        <f>HLOOKUP("Stedtekst",data!$A$1:$AT$8036,A6587,FALSE)</f>
        <v>0</v>
      </c>
      <c r="D6587">
        <f>HLOOKUP("Målested navn",data!$A$1:$AT$8036,A6587,FALSE)</f>
        <v>0</v>
      </c>
      <c r="E6587">
        <f>HLOOKUP("Prøvetagning",data!$A$1:$AT$8036,A6587,FALSE)</f>
        <v>0</v>
      </c>
      <c r="F6587">
        <f>HLOOKUP("Prøve",data!$A$1:$AT$8036,A6587,FALSE)</f>
        <v>0</v>
      </c>
      <c r="G6587">
        <f>HLOOKUP("ScKode",data!$A$1:$AT$8036,A6587,FALSE)</f>
        <v>0</v>
      </c>
      <c r="H6587">
        <f>HLOOKUP("StofParameter",data!$A$1:$AT$8036,A6587,FALSE)</f>
        <v>0</v>
      </c>
      <c r="I6587">
        <f>HLOOKUP("Dato",data!$A$1:$AT$8036,A6587,FALSE)</f>
        <v>0</v>
      </c>
      <c r="J6587">
        <f>HLOOKUP("Resultat-attribut",data!$A$1:$AT$8036,A6587,FALSE)</f>
        <v>0</v>
      </c>
      <c r="K6587">
        <f>HLOOKUP("Resultat",data!$A$1:$AT$8036,A6587,FALSE)</f>
        <v>0</v>
      </c>
      <c r="L6587">
        <f>HLOOKUP("Enhed",data!$A$1:$AT$8036,A6587,FALSE)</f>
        <v>0</v>
      </c>
    </row>
    <row r="6588" spans="1:12" x14ac:dyDescent="0.2">
      <c r="A6588">
        <v>6587</v>
      </c>
      <c r="B6588">
        <f>HLOOKUP("Referencer",data!$A$1:$AT$8036,A6588,FALSE)</f>
        <v>0</v>
      </c>
      <c r="C6588">
        <f>HLOOKUP("Stedtekst",data!$A$1:$AT$8036,A6588,FALSE)</f>
        <v>0</v>
      </c>
      <c r="D6588">
        <f>HLOOKUP("Målested navn",data!$A$1:$AT$8036,A6588,FALSE)</f>
        <v>0</v>
      </c>
      <c r="E6588">
        <f>HLOOKUP("Prøvetagning",data!$A$1:$AT$8036,A6588,FALSE)</f>
        <v>0</v>
      </c>
      <c r="F6588">
        <f>HLOOKUP("Prøve",data!$A$1:$AT$8036,A6588,FALSE)</f>
        <v>0</v>
      </c>
      <c r="G6588">
        <f>HLOOKUP("ScKode",data!$A$1:$AT$8036,A6588,FALSE)</f>
        <v>0</v>
      </c>
      <c r="H6588">
        <f>HLOOKUP("StofParameter",data!$A$1:$AT$8036,A6588,FALSE)</f>
        <v>0</v>
      </c>
      <c r="I6588">
        <f>HLOOKUP("Dato",data!$A$1:$AT$8036,A6588,FALSE)</f>
        <v>0</v>
      </c>
      <c r="J6588">
        <f>HLOOKUP("Resultat-attribut",data!$A$1:$AT$8036,A6588,FALSE)</f>
        <v>0</v>
      </c>
      <c r="K6588">
        <f>HLOOKUP("Resultat",data!$A$1:$AT$8036,A6588,FALSE)</f>
        <v>0</v>
      </c>
      <c r="L6588">
        <f>HLOOKUP("Enhed",data!$A$1:$AT$8036,A6588,FALSE)</f>
        <v>0</v>
      </c>
    </row>
    <row r="6589" spans="1:12" x14ac:dyDescent="0.2">
      <c r="A6589">
        <v>6588</v>
      </c>
      <c r="B6589">
        <f>HLOOKUP("Referencer",data!$A$1:$AT$8036,A6589,FALSE)</f>
        <v>0</v>
      </c>
      <c r="C6589">
        <f>HLOOKUP("Stedtekst",data!$A$1:$AT$8036,A6589,FALSE)</f>
        <v>0</v>
      </c>
      <c r="D6589">
        <f>HLOOKUP("Målested navn",data!$A$1:$AT$8036,A6589,FALSE)</f>
        <v>0</v>
      </c>
      <c r="E6589">
        <f>HLOOKUP("Prøvetagning",data!$A$1:$AT$8036,A6589,FALSE)</f>
        <v>0</v>
      </c>
      <c r="F6589">
        <f>HLOOKUP("Prøve",data!$A$1:$AT$8036,A6589,FALSE)</f>
        <v>0</v>
      </c>
      <c r="G6589">
        <f>HLOOKUP("ScKode",data!$A$1:$AT$8036,A6589,FALSE)</f>
        <v>0</v>
      </c>
      <c r="H6589">
        <f>HLOOKUP("StofParameter",data!$A$1:$AT$8036,A6589,FALSE)</f>
        <v>0</v>
      </c>
      <c r="I6589">
        <f>HLOOKUP("Dato",data!$A$1:$AT$8036,A6589,FALSE)</f>
        <v>0</v>
      </c>
      <c r="J6589">
        <f>HLOOKUP("Resultat-attribut",data!$A$1:$AT$8036,A6589,FALSE)</f>
        <v>0</v>
      </c>
      <c r="K6589">
        <f>HLOOKUP("Resultat",data!$A$1:$AT$8036,A6589,FALSE)</f>
        <v>0</v>
      </c>
      <c r="L6589">
        <f>HLOOKUP("Enhed",data!$A$1:$AT$8036,A6589,FALSE)</f>
        <v>0</v>
      </c>
    </row>
    <row r="6590" spans="1:12" x14ac:dyDescent="0.2">
      <c r="A6590">
        <v>6589</v>
      </c>
      <c r="B6590">
        <f>HLOOKUP("Referencer",data!$A$1:$AT$8036,A6590,FALSE)</f>
        <v>0</v>
      </c>
      <c r="C6590">
        <f>HLOOKUP("Stedtekst",data!$A$1:$AT$8036,A6590,FALSE)</f>
        <v>0</v>
      </c>
      <c r="D6590">
        <f>HLOOKUP("Målested navn",data!$A$1:$AT$8036,A6590,FALSE)</f>
        <v>0</v>
      </c>
      <c r="E6590">
        <f>HLOOKUP("Prøvetagning",data!$A$1:$AT$8036,A6590,FALSE)</f>
        <v>0</v>
      </c>
      <c r="F6590">
        <f>HLOOKUP("Prøve",data!$A$1:$AT$8036,A6590,FALSE)</f>
        <v>0</v>
      </c>
      <c r="G6590">
        <f>HLOOKUP("ScKode",data!$A$1:$AT$8036,A6590,FALSE)</f>
        <v>0</v>
      </c>
      <c r="H6590">
        <f>HLOOKUP("StofParameter",data!$A$1:$AT$8036,A6590,FALSE)</f>
        <v>0</v>
      </c>
      <c r="I6590">
        <f>HLOOKUP("Dato",data!$A$1:$AT$8036,A6590,FALSE)</f>
        <v>0</v>
      </c>
      <c r="J6590">
        <f>HLOOKUP("Resultat-attribut",data!$A$1:$AT$8036,A6590,FALSE)</f>
        <v>0</v>
      </c>
      <c r="K6590">
        <f>HLOOKUP("Resultat",data!$A$1:$AT$8036,A6590,FALSE)</f>
        <v>0</v>
      </c>
      <c r="L6590">
        <f>HLOOKUP("Enhed",data!$A$1:$AT$8036,A6590,FALSE)</f>
        <v>0</v>
      </c>
    </row>
    <row r="6591" spans="1:12" x14ac:dyDescent="0.2">
      <c r="A6591">
        <v>6590</v>
      </c>
      <c r="B6591">
        <f>HLOOKUP("Referencer",data!$A$1:$AT$8036,A6591,FALSE)</f>
        <v>0</v>
      </c>
      <c r="C6591">
        <f>HLOOKUP("Stedtekst",data!$A$1:$AT$8036,A6591,FALSE)</f>
        <v>0</v>
      </c>
      <c r="D6591">
        <f>HLOOKUP("Målested navn",data!$A$1:$AT$8036,A6591,FALSE)</f>
        <v>0</v>
      </c>
      <c r="E6591">
        <f>HLOOKUP("Prøvetagning",data!$A$1:$AT$8036,A6591,FALSE)</f>
        <v>0</v>
      </c>
      <c r="F6591">
        <f>HLOOKUP("Prøve",data!$A$1:$AT$8036,A6591,FALSE)</f>
        <v>0</v>
      </c>
      <c r="G6591">
        <f>HLOOKUP("ScKode",data!$A$1:$AT$8036,A6591,FALSE)</f>
        <v>0</v>
      </c>
      <c r="H6591">
        <f>HLOOKUP("StofParameter",data!$A$1:$AT$8036,A6591,FALSE)</f>
        <v>0</v>
      </c>
      <c r="I6591">
        <f>HLOOKUP("Dato",data!$A$1:$AT$8036,A6591,FALSE)</f>
        <v>0</v>
      </c>
      <c r="J6591">
        <f>HLOOKUP("Resultat-attribut",data!$A$1:$AT$8036,A6591,FALSE)</f>
        <v>0</v>
      </c>
      <c r="K6591">
        <f>HLOOKUP("Resultat",data!$A$1:$AT$8036,A6591,FALSE)</f>
        <v>0</v>
      </c>
      <c r="L6591">
        <f>HLOOKUP("Enhed",data!$A$1:$AT$8036,A6591,FALSE)</f>
        <v>0</v>
      </c>
    </row>
    <row r="6592" spans="1:12" x14ac:dyDescent="0.2">
      <c r="A6592">
        <v>6591</v>
      </c>
      <c r="B6592">
        <f>HLOOKUP("Referencer",data!$A$1:$AT$8036,A6592,FALSE)</f>
        <v>0</v>
      </c>
      <c r="C6592">
        <f>HLOOKUP("Stedtekst",data!$A$1:$AT$8036,A6592,FALSE)</f>
        <v>0</v>
      </c>
      <c r="D6592">
        <f>HLOOKUP("Målested navn",data!$A$1:$AT$8036,A6592,FALSE)</f>
        <v>0</v>
      </c>
      <c r="E6592">
        <f>HLOOKUP("Prøvetagning",data!$A$1:$AT$8036,A6592,FALSE)</f>
        <v>0</v>
      </c>
      <c r="F6592">
        <f>HLOOKUP("Prøve",data!$A$1:$AT$8036,A6592,FALSE)</f>
        <v>0</v>
      </c>
      <c r="G6592">
        <f>HLOOKUP("ScKode",data!$A$1:$AT$8036,A6592,FALSE)</f>
        <v>0</v>
      </c>
      <c r="H6592">
        <f>HLOOKUP("StofParameter",data!$A$1:$AT$8036,A6592,FALSE)</f>
        <v>0</v>
      </c>
      <c r="I6592">
        <f>HLOOKUP("Dato",data!$A$1:$AT$8036,A6592,FALSE)</f>
        <v>0</v>
      </c>
      <c r="J6592">
        <f>HLOOKUP("Resultat-attribut",data!$A$1:$AT$8036,A6592,FALSE)</f>
        <v>0</v>
      </c>
      <c r="K6592">
        <f>HLOOKUP("Resultat",data!$A$1:$AT$8036,A6592,FALSE)</f>
        <v>0</v>
      </c>
      <c r="L6592">
        <f>HLOOKUP("Enhed",data!$A$1:$AT$8036,A6592,FALSE)</f>
        <v>0</v>
      </c>
    </row>
    <row r="6593" spans="1:12" x14ac:dyDescent="0.2">
      <c r="A6593">
        <v>6592</v>
      </c>
      <c r="B6593">
        <f>HLOOKUP("Referencer",data!$A$1:$AT$8036,A6593,FALSE)</f>
        <v>0</v>
      </c>
      <c r="C6593">
        <f>HLOOKUP("Stedtekst",data!$A$1:$AT$8036,A6593,FALSE)</f>
        <v>0</v>
      </c>
      <c r="D6593">
        <f>HLOOKUP("Målested navn",data!$A$1:$AT$8036,A6593,FALSE)</f>
        <v>0</v>
      </c>
      <c r="E6593">
        <f>HLOOKUP("Prøvetagning",data!$A$1:$AT$8036,A6593,FALSE)</f>
        <v>0</v>
      </c>
      <c r="F6593">
        <f>HLOOKUP("Prøve",data!$A$1:$AT$8036,A6593,FALSE)</f>
        <v>0</v>
      </c>
      <c r="G6593">
        <f>HLOOKUP("ScKode",data!$A$1:$AT$8036,A6593,FALSE)</f>
        <v>0</v>
      </c>
      <c r="H6593">
        <f>HLOOKUP("StofParameter",data!$A$1:$AT$8036,A6593,FALSE)</f>
        <v>0</v>
      </c>
      <c r="I6593">
        <f>HLOOKUP("Dato",data!$A$1:$AT$8036,A6593,FALSE)</f>
        <v>0</v>
      </c>
      <c r="J6593">
        <f>HLOOKUP("Resultat-attribut",data!$A$1:$AT$8036,A6593,FALSE)</f>
        <v>0</v>
      </c>
      <c r="K6593">
        <f>HLOOKUP("Resultat",data!$A$1:$AT$8036,A6593,FALSE)</f>
        <v>0</v>
      </c>
      <c r="L6593">
        <f>HLOOKUP("Enhed",data!$A$1:$AT$8036,A6593,FALSE)</f>
        <v>0</v>
      </c>
    </row>
    <row r="6594" spans="1:12" x14ac:dyDescent="0.2">
      <c r="A6594">
        <v>6593</v>
      </c>
      <c r="B6594">
        <f>HLOOKUP("Referencer",data!$A$1:$AT$8036,A6594,FALSE)</f>
        <v>0</v>
      </c>
      <c r="C6594">
        <f>HLOOKUP("Stedtekst",data!$A$1:$AT$8036,A6594,FALSE)</f>
        <v>0</v>
      </c>
      <c r="D6594">
        <f>HLOOKUP("Målested navn",data!$A$1:$AT$8036,A6594,FALSE)</f>
        <v>0</v>
      </c>
      <c r="E6594">
        <f>HLOOKUP("Prøvetagning",data!$A$1:$AT$8036,A6594,FALSE)</f>
        <v>0</v>
      </c>
      <c r="F6594">
        <f>HLOOKUP("Prøve",data!$A$1:$AT$8036,A6594,FALSE)</f>
        <v>0</v>
      </c>
      <c r="G6594">
        <f>HLOOKUP("ScKode",data!$A$1:$AT$8036,A6594,FALSE)</f>
        <v>0</v>
      </c>
      <c r="H6594">
        <f>HLOOKUP("StofParameter",data!$A$1:$AT$8036,A6594,FALSE)</f>
        <v>0</v>
      </c>
      <c r="I6594">
        <f>HLOOKUP("Dato",data!$A$1:$AT$8036,A6594,FALSE)</f>
        <v>0</v>
      </c>
      <c r="J6594">
        <f>HLOOKUP("Resultat-attribut",data!$A$1:$AT$8036,A6594,FALSE)</f>
        <v>0</v>
      </c>
      <c r="K6594">
        <f>HLOOKUP("Resultat",data!$A$1:$AT$8036,A6594,FALSE)</f>
        <v>0</v>
      </c>
      <c r="L6594">
        <f>HLOOKUP("Enhed",data!$A$1:$AT$8036,A6594,FALSE)</f>
        <v>0</v>
      </c>
    </row>
    <row r="6595" spans="1:12" x14ac:dyDescent="0.2">
      <c r="A6595">
        <v>6594</v>
      </c>
      <c r="B6595">
        <f>HLOOKUP("Referencer",data!$A$1:$AT$8036,A6595,FALSE)</f>
        <v>0</v>
      </c>
      <c r="C6595">
        <f>HLOOKUP("Stedtekst",data!$A$1:$AT$8036,A6595,FALSE)</f>
        <v>0</v>
      </c>
      <c r="D6595">
        <f>HLOOKUP("Målested navn",data!$A$1:$AT$8036,A6595,FALSE)</f>
        <v>0</v>
      </c>
      <c r="E6595">
        <f>HLOOKUP("Prøvetagning",data!$A$1:$AT$8036,A6595,FALSE)</f>
        <v>0</v>
      </c>
      <c r="F6595">
        <f>HLOOKUP("Prøve",data!$A$1:$AT$8036,A6595,FALSE)</f>
        <v>0</v>
      </c>
      <c r="G6595">
        <f>HLOOKUP("ScKode",data!$A$1:$AT$8036,A6595,FALSE)</f>
        <v>0</v>
      </c>
      <c r="H6595">
        <f>HLOOKUP("StofParameter",data!$A$1:$AT$8036,A6595,FALSE)</f>
        <v>0</v>
      </c>
      <c r="I6595">
        <f>HLOOKUP("Dato",data!$A$1:$AT$8036,A6595,FALSE)</f>
        <v>0</v>
      </c>
      <c r="J6595">
        <f>HLOOKUP("Resultat-attribut",data!$A$1:$AT$8036,A6595,FALSE)</f>
        <v>0</v>
      </c>
      <c r="K6595">
        <f>HLOOKUP("Resultat",data!$A$1:$AT$8036,A6595,FALSE)</f>
        <v>0</v>
      </c>
      <c r="L6595">
        <f>HLOOKUP("Enhed",data!$A$1:$AT$8036,A6595,FALSE)</f>
        <v>0</v>
      </c>
    </row>
    <row r="6596" spans="1:12" x14ac:dyDescent="0.2">
      <c r="A6596">
        <v>6595</v>
      </c>
      <c r="B6596">
        <f>HLOOKUP("Referencer",data!$A$1:$AT$8036,A6596,FALSE)</f>
        <v>0</v>
      </c>
      <c r="C6596">
        <f>HLOOKUP("Stedtekst",data!$A$1:$AT$8036,A6596,FALSE)</f>
        <v>0</v>
      </c>
      <c r="D6596">
        <f>HLOOKUP("Målested navn",data!$A$1:$AT$8036,A6596,FALSE)</f>
        <v>0</v>
      </c>
      <c r="E6596">
        <f>HLOOKUP("Prøvetagning",data!$A$1:$AT$8036,A6596,FALSE)</f>
        <v>0</v>
      </c>
      <c r="F6596">
        <f>HLOOKUP("Prøve",data!$A$1:$AT$8036,A6596,FALSE)</f>
        <v>0</v>
      </c>
      <c r="G6596">
        <f>HLOOKUP("ScKode",data!$A$1:$AT$8036,A6596,FALSE)</f>
        <v>0</v>
      </c>
      <c r="H6596">
        <f>HLOOKUP("StofParameter",data!$A$1:$AT$8036,A6596,FALSE)</f>
        <v>0</v>
      </c>
      <c r="I6596">
        <f>HLOOKUP("Dato",data!$A$1:$AT$8036,A6596,FALSE)</f>
        <v>0</v>
      </c>
      <c r="J6596">
        <f>HLOOKUP("Resultat-attribut",data!$A$1:$AT$8036,A6596,FALSE)</f>
        <v>0</v>
      </c>
      <c r="K6596">
        <f>HLOOKUP("Resultat",data!$A$1:$AT$8036,A6596,FALSE)</f>
        <v>0</v>
      </c>
      <c r="L6596">
        <f>HLOOKUP("Enhed",data!$A$1:$AT$8036,A6596,FALSE)</f>
        <v>0</v>
      </c>
    </row>
    <row r="6597" spans="1:12" x14ac:dyDescent="0.2">
      <c r="A6597">
        <v>6596</v>
      </c>
      <c r="B6597">
        <f>HLOOKUP("Referencer",data!$A$1:$AT$8036,A6597,FALSE)</f>
        <v>0</v>
      </c>
      <c r="C6597">
        <f>HLOOKUP("Stedtekst",data!$A$1:$AT$8036,A6597,FALSE)</f>
        <v>0</v>
      </c>
      <c r="D6597">
        <f>HLOOKUP("Målested navn",data!$A$1:$AT$8036,A6597,FALSE)</f>
        <v>0</v>
      </c>
      <c r="E6597">
        <f>HLOOKUP("Prøvetagning",data!$A$1:$AT$8036,A6597,FALSE)</f>
        <v>0</v>
      </c>
      <c r="F6597">
        <f>HLOOKUP("Prøve",data!$A$1:$AT$8036,A6597,FALSE)</f>
        <v>0</v>
      </c>
      <c r="G6597">
        <f>HLOOKUP("ScKode",data!$A$1:$AT$8036,A6597,FALSE)</f>
        <v>0</v>
      </c>
      <c r="H6597">
        <f>HLOOKUP("StofParameter",data!$A$1:$AT$8036,A6597,FALSE)</f>
        <v>0</v>
      </c>
      <c r="I6597">
        <f>HLOOKUP("Dato",data!$A$1:$AT$8036,A6597,FALSE)</f>
        <v>0</v>
      </c>
      <c r="J6597">
        <f>HLOOKUP("Resultat-attribut",data!$A$1:$AT$8036,A6597,FALSE)</f>
        <v>0</v>
      </c>
      <c r="K6597">
        <f>HLOOKUP("Resultat",data!$A$1:$AT$8036,A6597,FALSE)</f>
        <v>0</v>
      </c>
      <c r="L6597">
        <f>HLOOKUP("Enhed",data!$A$1:$AT$8036,A6597,FALSE)</f>
        <v>0</v>
      </c>
    </row>
    <row r="6598" spans="1:12" x14ac:dyDescent="0.2">
      <c r="A6598">
        <v>6597</v>
      </c>
      <c r="B6598">
        <f>HLOOKUP("Referencer",data!$A$1:$AT$8036,A6598,FALSE)</f>
        <v>0</v>
      </c>
      <c r="C6598">
        <f>HLOOKUP("Stedtekst",data!$A$1:$AT$8036,A6598,FALSE)</f>
        <v>0</v>
      </c>
      <c r="D6598">
        <f>HLOOKUP("Målested navn",data!$A$1:$AT$8036,A6598,FALSE)</f>
        <v>0</v>
      </c>
      <c r="E6598">
        <f>HLOOKUP("Prøvetagning",data!$A$1:$AT$8036,A6598,FALSE)</f>
        <v>0</v>
      </c>
      <c r="F6598">
        <f>HLOOKUP("Prøve",data!$A$1:$AT$8036,A6598,FALSE)</f>
        <v>0</v>
      </c>
      <c r="G6598">
        <f>HLOOKUP("ScKode",data!$A$1:$AT$8036,A6598,FALSE)</f>
        <v>0</v>
      </c>
      <c r="H6598">
        <f>HLOOKUP("StofParameter",data!$A$1:$AT$8036,A6598,FALSE)</f>
        <v>0</v>
      </c>
      <c r="I6598">
        <f>HLOOKUP("Dato",data!$A$1:$AT$8036,A6598,FALSE)</f>
        <v>0</v>
      </c>
      <c r="J6598">
        <f>HLOOKUP("Resultat-attribut",data!$A$1:$AT$8036,A6598,FALSE)</f>
        <v>0</v>
      </c>
      <c r="K6598">
        <f>HLOOKUP("Resultat",data!$A$1:$AT$8036,A6598,FALSE)</f>
        <v>0</v>
      </c>
      <c r="L6598">
        <f>HLOOKUP("Enhed",data!$A$1:$AT$8036,A6598,FALSE)</f>
        <v>0</v>
      </c>
    </row>
    <row r="6599" spans="1:12" x14ac:dyDescent="0.2">
      <c r="A6599">
        <v>6598</v>
      </c>
      <c r="B6599">
        <f>HLOOKUP("Referencer",data!$A$1:$AT$8036,A6599,FALSE)</f>
        <v>0</v>
      </c>
      <c r="C6599">
        <f>HLOOKUP("Stedtekst",data!$A$1:$AT$8036,A6599,FALSE)</f>
        <v>0</v>
      </c>
      <c r="D6599">
        <f>HLOOKUP("Målested navn",data!$A$1:$AT$8036,A6599,FALSE)</f>
        <v>0</v>
      </c>
      <c r="E6599">
        <f>HLOOKUP("Prøvetagning",data!$A$1:$AT$8036,A6599,FALSE)</f>
        <v>0</v>
      </c>
      <c r="F6599">
        <f>HLOOKUP("Prøve",data!$A$1:$AT$8036,A6599,FALSE)</f>
        <v>0</v>
      </c>
      <c r="G6599">
        <f>HLOOKUP("ScKode",data!$A$1:$AT$8036,A6599,FALSE)</f>
        <v>0</v>
      </c>
      <c r="H6599">
        <f>HLOOKUP("StofParameter",data!$A$1:$AT$8036,A6599,FALSE)</f>
        <v>0</v>
      </c>
      <c r="I6599">
        <f>HLOOKUP("Dato",data!$A$1:$AT$8036,A6599,FALSE)</f>
        <v>0</v>
      </c>
      <c r="J6599">
        <f>HLOOKUP("Resultat-attribut",data!$A$1:$AT$8036,A6599,FALSE)</f>
        <v>0</v>
      </c>
      <c r="K6599">
        <f>HLOOKUP("Resultat",data!$A$1:$AT$8036,A6599,FALSE)</f>
        <v>0</v>
      </c>
      <c r="L6599">
        <f>HLOOKUP("Enhed",data!$A$1:$AT$8036,A6599,FALSE)</f>
        <v>0</v>
      </c>
    </row>
    <row r="6600" spans="1:12" x14ac:dyDescent="0.2">
      <c r="A6600">
        <v>6599</v>
      </c>
      <c r="B6600">
        <f>HLOOKUP("Referencer",data!$A$1:$AT$8036,A6600,FALSE)</f>
        <v>0</v>
      </c>
      <c r="C6600">
        <f>HLOOKUP("Stedtekst",data!$A$1:$AT$8036,A6600,FALSE)</f>
        <v>0</v>
      </c>
      <c r="D6600">
        <f>HLOOKUP("Målested navn",data!$A$1:$AT$8036,A6600,FALSE)</f>
        <v>0</v>
      </c>
      <c r="E6600">
        <f>HLOOKUP("Prøvetagning",data!$A$1:$AT$8036,A6600,FALSE)</f>
        <v>0</v>
      </c>
      <c r="F6600">
        <f>HLOOKUP("Prøve",data!$A$1:$AT$8036,A6600,FALSE)</f>
        <v>0</v>
      </c>
      <c r="G6600">
        <f>HLOOKUP("ScKode",data!$A$1:$AT$8036,A6600,FALSE)</f>
        <v>0</v>
      </c>
      <c r="H6600">
        <f>HLOOKUP("StofParameter",data!$A$1:$AT$8036,A6600,FALSE)</f>
        <v>0</v>
      </c>
      <c r="I6600">
        <f>HLOOKUP("Dato",data!$A$1:$AT$8036,A6600,FALSE)</f>
        <v>0</v>
      </c>
      <c r="J6600">
        <f>HLOOKUP("Resultat-attribut",data!$A$1:$AT$8036,A6600,FALSE)</f>
        <v>0</v>
      </c>
      <c r="K6600">
        <f>HLOOKUP("Resultat",data!$A$1:$AT$8036,A6600,FALSE)</f>
        <v>0</v>
      </c>
      <c r="L6600">
        <f>HLOOKUP("Enhed",data!$A$1:$AT$8036,A6600,FALSE)</f>
        <v>0</v>
      </c>
    </row>
    <row r="6601" spans="1:12" x14ac:dyDescent="0.2">
      <c r="A6601">
        <v>6600</v>
      </c>
      <c r="B6601">
        <f>HLOOKUP("Referencer",data!$A$1:$AT$8036,A6601,FALSE)</f>
        <v>0</v>
      </c>
      <c r="C6601">
        <f>HLOOKUP("Stedtekst",data!$A$1:$AT$8036,A6601,FALSE)</f>
        <v>0</v>
      </c>
      <c r="D6601">
        <f>HLOOKUP("Målested navn",data!$A$1:$AT$8036,A6601,FALSE)</f>
        <v>0</v>
      </c>
      <c r="E6601">
        <f>HLOOKUP("Prøvetagning",data!$A$1:$AT$8036,A6601,FALSE)</f>
        <v>0</v>
      </c>
      <c r="F6601">
        <f>HLOOKUP("Prøve",data!$A$1:$AT$8036,A6601,FALSE)</f>
        <v>0</v>
      </c>
      <c r="G6601">
        <f>HLOOKUP("ScKode",data!$A$1:$AT$8036,A6601,FALSE)</f>
        <v>0</v>
      </c>
      <c r="H6601">
        <f>HLOOKUP("StofParameter",data!$A$1:$AT$8036,A6601,FALSE)</f>
        <v>0</v>
      </c>
      <c r="I6601">
        <f>HLOOKUP("Dato",data!$A$1:$AT$8036,A6601,FALSE)</f>
        <v>0</v>
      </c>
      <c r="J6601">
        <f>HLOOKUP("Resultat-attribut",data!$A$1:$AT$8036,A6601,FALSE)</f>
        <v>0</v>
      </c>
      <c r="K6601">
        <f>HLOOKUP("Resultat",data!$A$1:$AT$8036,A6601,FALSE)</f>
        <v>0</v>
      </c>
      <c r="L6601">
        <f>HLOOKUP("Enhed",data!$A$1:$AT$8036,A6601,FALSE)</f>
        <v>0</v>
      </c>
    </row>
    <row r="6602" spans="1:12" x14ac:dyDescent="0.2">
      <c r="A6602">
        <v>6601</v>
      </c>
      <c r="B6602">
        <f>HLOOKUP("Referencer",data!$A$1:$AT$8036,A6602,FALSE)</f>
        <v>0</v>
      </c>
      <c r="C6602">
        <f>HLOOKUP("Stedtekst",data!$A$1:$AT$8036,A6602,FALSE)</f>
        <v>0</v>
      </c>
      <c r="D6602">
        <f>HLOOKUP("Målested navn",data!$A$1:$AT$8036,A6602,FALSE)</f>
        <v>0</v>
      </c>
      <c r="E6602">
        <f>HLOOKUP("Prøvetagning",data!$A$1:$AT$8036,A6602,FALSE)</f>
        <v>0</v>
      </c>
      <c r="F6602">
        <f>HLOOKUP("Prøve",data!$A$1:$AT$8036,A6602,FALSE)</f>
        <v>0</v>
      </c>
      <c r="G6602">
        <f>HLOOKUP("ScKode",data!$A$1:$AT$8036,A6602,FALSE)</f>
        <v>0</v>
      </c>
      <c r="H6602">
        <f>HLOOKUP("StofParameter",data!$A$1:$AT$8036,A6602,FALSE)</f>
        <v>0</v>
      </c>
      <c r="I6602">
        <f>HLOOKUP("Dato",data!$A$1:$AT$8036,A6602,FALSE)</f>
        <v>0</v>
      </c>
      <c r="J6602">
        <f>HLOOKUP("Resultat-attribut",data!$A$1:$AT$8036,A6602,FALSE)</f>
        <v>0</v>
      </c>
      <c r="K6602">
        <f>HLOOKUP("Resultat",data!$A$1:$AT$8036,A6602,FALSE)</f>
        <v>0</v>
      </c>
      <c r="L6602">
        <f>HLOOKUP("Enhed",data!$A$1:$AT$8036,A6602,FALSE)</f>
        <v>0</v>
      </c>
    </row>
    <row r="6603" spans="1:12" x14ac:dyDescent="0.2">
      <c r="A6603">
        <v>6602</v>
      </c>
      <c r="B6603">
        <f>HLOOKUP("Referencer",data!$A$1:$AT$8036,A6603,FALSE)</f>
        <v>0</v>
      </c>
      <c r="C6603">
        <f>HLOOKUP("Stedtekst",data!$A$1:$AT$8036,A6603,FALSE)</f>
        <v>0</v>
      </c>
      <c r="D6603">
        <f>HLOOKUP("Målested navn",data!$A$1:$AT$8036,A6603,FALSE)</f>
        <v>0</v>
      </c>
      <c r="E6603">
        <f>HLOOKUP("Prøvetagning",data!$A$1:$AT$8036,A6603,FALSE)</f>
        <v>0</v>
      </c>
      <c r="F6603">
        <f>HLOOKUP("Prøve",data!$A$1:$AT$8036,A6603,FALSE)</f>
        <v>0</v>
      </c>
      <c r="G6603">
        <f>HLOOKUP("ScKode",data!$A$1:$AT$8036,A6603,FALSE)</f>
        <v>0</v>
      </c>
      <c r="H6603">
        <f>HLOOKUP("StofParameter",data!$A$1:$AT$8036,A6603,FALSE)</f>
        <v>0</v>
      </c>
      <c r="I6603">
        <f>HLOOKUP("Dato",data!$A$1:$AT$8036,A6603,FALSE)</f>
        <v>0</v>
      </c>
      <c r="J6603">
        <f>HLOOKUP("Resultat-attribut",data!$A$1:$AT$8036,A6603,FALSE)</f>
        <v>0</v>
      </c>
      <c r="K6603">
        <f>HLOOKUP("Resultat",data!$A$1:$AT$8036,A6603,FALSE)</f>
        <v>0</v>
      </c>
      <c r="L6603">
        <f>HLOOKUP("Enhed",data!$A$1:$AT$8036,A6603,FALSE)</f>
        <v>0</v>
      </c>
    </row>
    <row r="6604" spans="1:12" x14ac:dyDescent="0.2">
      <c r="A6604">
        <v>6603</v>
      </c>
      <c r="B6604">
        <f>HLOOKUP("Referencer",data!$A$1:$AT$8036,A6604,FALSE)</f>
        <v>0</v>
      </c>
      <c r="C6604">
        <f>HLOOKUP("Stedtekst",data!$A$1:$AT$8036,A6604,FALSE)</f>
        <v>0</v>
      </c>
      <c r="D6604">
        <f>HLOOKUP("Målested navn",data!$A$1:$AT$8036,A6604,FALSE)</f>
        <v>0</v>
      </c>
      <c r="E6604">
        <f>HLOOKUP("Prøvetagning",data!$A$1:$AT$8036,A6604,FALSE)</f>
        <v>0</v>
      </c>
      <c r="F6604">
        <f>HLOOKUP("Prøve",data!$A$1:$AT$8036,A6604,FALSE)</f>
        <v>0</v>
      </c>
      <c r="G6604">
        <f>HLOOKUP("ScKode",data!$A$1:$AT$8036,A6604,FALSE)</f>
        <v>0</v>
      </c>
      <c r="H6604">
        <f>HLOOKUP("StofParameter",data!$A$1:$AT$8036,A6604,FALSE)</f>
        <v>0</v>
      </c>
      <c r="I6604">
        <f>HLOOKUP("Dato",data!$A$1:$AT$8036,A6604,FALSE)</f>
        <v>0</v>
      </c>
      <c r="J6604">
        <f>HLOOKUP("Resultat-attribut",data!$A$1:$AT$8036,A6604,FALSE)</f>
        <v>0</v>
      </c>
      <c r="K6604">
        <f>HLOOKUP("Resultat",data!$A$1:$AT$8036,A6604,FALSE)</f>
        <v>0</v>
      </c>
      <c r="L6604">
        <f>HLOOKUP("Enhed",data!$A$1:$AT$8036,A6604,FALSE)</f>
        <v>0</v>
      </c>
    </row>
    <row r="6605" spans="1:12" x14ac:dyDescent="0.2">
      <c r="A6605">
        <v>6604</v>
      </c>
      <c r="B6605">
        <f>HLOOKUP("Referencer",data!$A$1:$AT$8036,A6605,FALSE)</f>
        <v>0</v>
      </c>
      <c r="C6605">
        <f>HLOOKUP("Stedtekst",data!$A$1:$AT$8036,A6605,FALSE)</f>
        <v>0</v>
      </c>
      <c r="D6605">
        <f>HLOOKUP("Målested navn",data!$A$1:$AT$8036,A6605,FALSE)</f>
        <v>0</v>
      </c>
      <c r="E6605">
        <f>HLOOKUP("Prøvetagning",data!$A$1:$AT$8036,A6605,FALSE)</f>
        <v>0</v>
      </c>
      <c r="F6605">
        <f>HLOOKUP("Prøve",data!$A$1:$AT$8036,A6605,FALSE)</f>
        <v>0</v>
      </c>
      <c r="G6605">
        <f>HLOOKUP("ScKode",data!$A$1:$AT$8036,A6605,FALSE)</f>
        <v>0</v>
      </c>
      <c r="H6605">
        <f>HLOOKUP("StofParameter",data!$A$1:$AT$8036,A6605,FALSE)</f>
        <v>0</v>
      </c>
      <c r="I6605">
        <f>HLOOKUP("Dato",data!$A$1:$AT$8036,A6605,FALSE)</f>
        <v>0</v>
      </c>
      <c r="J6605">
        <f>HLOOKUP("Resultat-attribut",data!$A$1:$AT$8036,A6605,FALSE)</f>
        <v>0</v>
      </c>
      <c r="K6605">
        <f>HLOOKUP("Resultat",data!$A$1:$AT$8036,A6605,FALSE)</f>
        <v>0</v>
      </c>
      <c r="L6605">
        <f>HLOOKUP("Enhed",data!$A$1:$AT$8036,A6605,FALSE)</f>
        <v>0</v>
      </c>
    </row>
    <row r="6606" spans="1:12" x14ac:dyDescent="0.2">
      <c r="A6606">
        <v>6605</v>
      </c>
      <c r="B6606">
        <f>HLOOKUP("Referencer",data!$A$1:$AT$8036,A6606,FALSE)</f>
        <v>0</v>
      </c>
      <c r="C6606">
        <f>HLOOKUP("Stedtekst",data!$A$1:$AT$8036,A6606,FALSE)</f>
        <v>0</v>
      </c>
      <c r="D6606">
        <f>HLOOKUP("Målested navn",data!$A$1:$AT$8036,A6606,FALSE)</f>
        <v>0</v>
      </c>
      <c r="E6606">
        <f>HLOOKUP("Prøvetagning",data!$A$1:$AT$8036,A6606,FALSE)</f>
        <v>0</v>
      </c>
      <c r="F6606">
        <f>HLOOKUP("Prøve",data!$A$1:$AT$8036,A6606,FALSE)</f>
        <v>0</v>
      </c>
      <c r="G6606">
        <f>HLOOKUP("ScKode",data!$A$1:$AT$8036,A6606,FALSE)</f>
        <v>0</v>
      </c>
      <c r="H6606">
        <f>HLOOKUP("StofParameter",data!$A$1:$AT$8036,A6606,FALSE)</f>
        <v>0</v>
      </c>
      <c r="I6606">
        <f>HLOOKUP("Dato",data!$A$1:$AT$8036,A6606,FALSE)</f>
        <v>0</v>
      </c>
      <c r="J6606">
        <f>HLOOKUP("Resultat-attribut",data!$A$1:$AT$8036,A6606,FALSE)</f>
        <v>0</v>
      </c>
      <c r="K6606">
        <f>HLOOKUP("Resultat",data!$A$1:$AT$8036,A6606,FALSE)</f>
        <v>0</v>
      </c>
      <c r="L6606">
        <f>HLOOKUP("Enhed",data!$A$1:$AT$8036,A6606,FALSE)</f>
        <v>0</v>
      </c>
    </row>
    <row r="6607" spans="1:12" x14ac:dyDescent="0.2">
      <c r="A6607">
        <v>6606</v>
      </c>
      <c r="B6607">
        <f>HLOOKUP("Referencer",data!$A$1:$AT$8036,A6607,FALSE)</f>
        <v>0</v>
      </c>
      <c r="C6607">
        <f>HLOOKUP("Stedtekst",data!$A$1:$AT$8036,A6607,FALSE)</f>
        <v>0</v>
      </c>
      <c r="D6607">
        <f>HLOOKUP("Målested navn",data!$A$1:$AT$8036,A6607,FALSE)</f>
        <v>0</v>
      </c>
      <c r="E6607">
        <f>HLOOKUP("Prøvetagning",data!$A$1:$AT$8036,A6607,FALSE)</f>
        <v>0</v>
      </c>
      <c r="F6607">
        <f>HLOOKUP("Prøve",data!$A$1:$AT$8036,A6607,FALSE)</f>
        <v>0</v>
      </c>
      <c r="G6607">
        <f>HLOOKUP("ScKode",data!$A$1:$AT$8036,A6607,FALSE)</f>
        <v>0</v>
      </c>
      <c r="H6607">
        <f>HLOOKUP("StofParameter",data!$A$1:$AT$8036,A6607,FALSE)</f>
        <v>0</v>
      </c>
      <c r="I6607">
        <f>HLOOKUP("Dato",data!$A$1:$AT$8036,A6607,FALSE)</f>
        <v>0</v>
      </c>
      <c r="J6607">
        <f>HLOOKUP("Resultat-attribut",data!$A$1:$AT$8036,A6607,FALSE)</f>
        <v>0</v>
      </c>
      <c r="K6607">
        <f>HLOOKUP("Resultat",data!$A$1:$AT$8036,A6607,FALSE)</f>
        <v>0</v>
      </c>
      <c r="L6607">
        <f>HLOOKUP("Enhed",data!$A$1:$AT$8036,A6607,FALSE)</f>
        <v>0</v>
      </c>
    </row>
    <row r="6608" spans="1:12" x14ac:dyDescent="0.2">
      <c r="A6608">
        <v>6607</v>
      </c>
      <c r="B6608">
        <f>HLOOKUP("Referencer",data!$A$1:$AT$8036,A6608,FALSE)</f>
        <v>0</v>
      </c>
      <c r="C6608">
        <f>HLOOKUP("Stedtekst",data!$A$1:$AT$8036,A6608,FALSE)</f>
        <v>0</v>
      </c>
      <c r="D6608">
        <f>HLOOKUP("Målested navn",data!$A$1:$AT$8036,A6608,FALSE)</f>
        <v>0</v>
      </c>
      <c r="E6608">
        <f>HLOOKUP("Prøvetagning",data!$A$1:$AT$8036,A6608,FALSE)</f>
        <v>0</v>
      </c>
      <c r="F6608">
        <f>HLOOKUP("Prøve",data!$A$1:$AT$8036,A6608,FALSE)</f>
        <v>0</v>
      </c>
      <c r="G6608">
        <f>HLOOKUP("ScKode",data!$A$1:$AT$8036,A6608,FALSE)</f>
        <v>0</v>
      </c>
      <c r="H6608">
        <f>HLOOKUP("StofParameter",data!$A$1:$AT$8036,A6608,FALSE)</f>
        <v>0</v>
      </c>
      <c r="I6608">
        <f>HLOOKUP("Dato",data!$A$1:$AT$8036,A6608,FALSE)</f>
        <v>0</v>
      </c>
      <c r="J6608">
        <f>HLOOKUP("Resultat-attribut",data!$A$1:$AT$8036,A6608,FALSE)</f>
        <v>0</v>
      </c>
      <c r="K6608">
        <f>HLOOKUP("Resultat",data!$A$1:$AT$8036,A6608,FALSE)</f>
        <v>0</v>
      </c>
      <c r="L6608">
        <f>HLOOKUP("Enhed",data!$A$1:$AT$8036,A6608,FALSE)</f>
        <v>0</v>
      </c>
    </row>
    <row r="6609" spans="1:12" x14ac:dyDescent="0.2">
      <c r="A6609">
        <v>6608</v>
      </c>
      <c r="B6609">
        <f>HLOOKUP("Referencer",data!$A$1:$AT$8036,A6609,FALSE)</f>
        <v>0</v>
      </c>
      <c r="C6609">
        <f>HLOOKUP("Stedtekst",data!$A$1:$AT$8036,A6609,FALSE)</f>
        <v>0</v>
      </c>
      <c r="D6609">
        <f>HLOOKUP("Målested navn",data!$A$1:$AT$8036,A6609,FALSE)</f>
        <v>0</v>
      </c>
      <c r="E6609">
        <f>HLOOKUP("Prøvetagning",data!$A$1:$AT$8036,A6609,FALSE)</f>
        <v>0</v>
      </c>
      <c r="F6609">
        <f>HLOOKUP("Prøve",data!$A$1:$AT$8036,A6609,FALSE)</f>
        <v>0</v>
      </c>
      <c r="G6609">
        <f>HLOOKUP("ScKode",data!$A$1:$AT$8036,A6609,FALSE)</f>
        <v>0</v>
      </c>
      <c r="H6609">
        <f>HLOOKUP("StofParameter",data!$A$1:$AT$8036,A6609,FALSE)</f>
        <v>0</v>
      </c>
      <c r="I6609">
        <f>HLOOKUP("Dato",data!$A$1:$AT$8036,A6609,FALSE)</f>
        <v>0</v>
      </c>
      <c r="J6609">
        <f>HLOOKUP("Resultat-attribut",data!$A$1:$AT$8036,A6609,FALSE)</f>
        <v>0</v>
      </c>
      <c r="K6609">
        <f>HLOOKUP("Resultat",data!$A$1:$AT$8036,A6609,FALSE)</f>
        <v>0</v>
      </c>
      <c r="L6609">
        <f>HLOOKUP("Enhed",data!$A$1:$AT$8036,A6609,FALSE)</f>
        <v>0</v>
      </c>
    </row>
    <row r="6610" spans="1:12" x14ac:dyDescent="0.2">
      <c r="A6610">
        <v>6609</v>
      </c>
      <c r="B6610">
        <f>HLOOKUP("Referencer",data!$A$1:$AT$8036,A6610,FALSE)</f>
        <v>0</v>
      </c>
      <c r="C6610">
        <f>HLOOKUP("Stedtekst",data!$A$1:$AT$8036,A6610,FALSE)</f>
        <v>0</v>
      </c>
      <c r="D6610">
        <f>HLOOKUP("Målested navn",data!$A$1:$AT$8036,A6610,FALSE)</f>
        <v>0</v>
      </c>
      <c r="E6610">
        <f>HLOOKUP("Prøvetagning",data!$A$1:$AT$8036,A6610,FALSE)</f>
        <v>0</v>
      </c>
      <c r="F6610">
        <f>HLOOKUP("Prøve",data!$A$1:$AT$8036,A6610,FALSE)</f>
        <v>0</v>
      </c>
      <c r="G6610">
        <f>HLOOKUP("ScKode",data!$A$1:$AT$8036,A6610,FALSE)</f>
        <v>0</v>
      </c>
      <c r="H6610">
        <f>HLOOKUP("StofParameter",data!$A$1:$AT$8036,A6610,FALSE)</f>
        <v>0</v>
      </c>
      <c r="I6610">
        <f>HLOOKUP("Dato",data!$A$1:$AT$8036,A6610,FALSE)</f>
        <v>0</v>
      </c>
      <c r="J6610">
        <f>HLOOKUP("Resultat-attribut",data!$A$1:$AT$8036,A6610,FALSE)</f>
        <v>0</v>
      </c>
      <c r="K6610">
        <f>HLOOKUP("Resultat",data!$A$1:$AT$8036,A6610,FALSE)</f>
        <v>0</v>
      </c>
      <c r="L6610">
        <f>HLOOKUP("Enhed",data!$A$1:$AT$8036,A6610,FALSE)</f>
        <v>0</v>
      </c>
    </row>
    <row r="6611" spans="1:12" x14ac:dyDescent="0.2">
      <c r="A6611">
        <v>6610</v>
      </c>
      <c r="B6611">
        <f>HLOOKUP("Referencer",data!$A$1:$AT$8036,A6611,FALSE)</f>
        <v>0</v>
      </c>
      <c r="C6611">
        <f>HLOOKUP("Stedtekst",data!$A$1:$AT$8036,A6611,FALSE)</f>
        <v>0</v>
      </c>
      <c r="D6611">
        <f>HLOOKUP("Målested navn",data!$A$1:$AT$8036,A6611,FALSE)</f>
        <v>0</v>
      </c>
      <c r="E6611">
        <f>HLOOKUP("Prøvetagning",data!$A$1:$AT$8036,A6611,FALSE)</f>
        <v>0</v>
      </c>
      <c r="F6611">
        <f>HLOOKUP("Prøve",data!$A$1:$AT$8036,A6611,FALSE)</f>
        <v>0</v>
      </c>
      <c r="G6611">
        <f>HLOOKUP("ScKode",data!$A$1:$AT$8036,A6611,FALSE)</f>
        <v>0</v>
      </c>
      <c r="H6611">
        <f>HLOOKUP("StofParameter",data!$A$1:$AT$8036,A6611,FALSE)</f>
        <v>0</v>
      </c>
      <c r="I6611">
        <f>HLOOKUP("Dato",data!$A$1:$AT$8036,A6611,FALSE)</f>
        <v>0</v>
      </c>
      <c r="J6611">
        <f>HLOOKUP("Resultat-attribut",data!$A$1:$AT$8036,A6611,FALSE)</f>
        <v>0</v>
      </c>
      <c r="K6611">
        <f>HLOOKUP("Resultat",data!$A$1:$AT$8036,A6611,FALSE)</f>
        <v>0</v>
      </c>
      <c r="L6611">
        <f>HLOOKUP("Enhed",data!$A$1:$AT$8036,A6611,FALSE)</f>
        <v>0</v>
      </c>
    </row>
    <row r="6612" spans="1:12" x14ac:dyDescent="0.2">
      <c r="A6612">
        <v>6611</v>
      </c>
      <c r="B6612">
        <f>HLOOKUP("Referencer",data!$A$1:$AT$8036,A6612,FALSE)</f>
        <v>0</v>
      </c>
      <c r="C6612">
        <f>HLOOKUP("Stedtekst",data!$A$1:$AT$8036,A6612,FALSE)</f>
        <v>0</v>
      </c>
      <c r="D6612">
        <f>HLOOKUP("Målested navn",data!$A$1:$AT$8036,A6612,FALSE)</f>
        <v>0</v>
      </c>
      <c r="E6612">
        <f>HLOOKUP("Prøvetagning",data!$A$1:$AT$8036,A6612,FALSE)</f>
        <v>0</v>
      </c>
      <c r="F6612">
        <f>HLOOKUP("Prøve",data!$A$1:$AT$8036,A6612,FALSE)</f>
        <v>0</v>
      </c>
      <c r="G6612">
        <f>HLOOKUP("ScKode",data!$A$1:$AT$8036,A6612,FALSE)</f>
        <v>0</v>
      </c>
      <c r="H6612">
        <f>HLOOKUP("StofParameter",data!$A$1:$AT$8036,A6612,FALSE)</f>
        <v>0</v>
      </c>
      <c r="I6612">
        <f>HLOOKUP("Dato",data!$A$1:$AT$8036,A6612,FALSE)</f>
        <v>0</v>
      </c>
      <c r="J6612">
        <f>HLOOKUP("Resultat-attribut",data!$A$1:$AT$8036,A6612,FALSE)</f>
        <v>0</v>
      </c>
      <c r="K6612">
        <f>HLOOKUP("Resultat",data!$A$1:$AT$8036,A6612,FALSE)</f>
        <v>0</v>
      </c>
      <c r="L6612">
        <f>HLOOKUP("Enhed",data!$A$1:$AT$8036,A6612,FALSE)</f>
        <v>0</v>
      </c>
    </row>
    <row r="6613" spans="1:12" x14ac:dyDescent="0.2">
      <c r="A6613">
        <v>6612</v>
      </c>
      <c r="B6613">
        <f>HLOOKUP("Referencer",data!$A$1:$AT$8036,A6613,FALSE)</f>
        <v>0</v>
      </c>
      <c r="C6613">
        <f>HLOOKUP("Stedtekst",data!$A$1:$AT$8036,A6613,FALSE)</f>
        <v>0</v>
      </c>
      <c r="D6613">
        <f>HLOOKUP("Målested navn",data!$A$1:$AT$8036,A6613,FALSE)</f>
        <v>0</v>
      </c>
      <c r="E6613">
        <f>HLOOKUP("Prøvetagning",data!$A$1:$AT$8036,A6613,FALSE)</f>
        <v>0</v>
      </c>
      <c r="F6613">
        <f>HLOOKUP("Prøve",data!$A$1:$AT$8036,A6613,FALSE)</f>
        <v>0</v>
      </c>
      <c r="G6613">
        <f>HLOOKUP("ScKode",data!$A$1:$AT$8036,A6613,FALSE)</f>
        <v>0</v>
      </c>
      <c r="H6613">
        <f>HLOOKUP("StofParameter",data!$A$1:$AT$8036,A6613,FALSE)</f>
        <v>0</v>
      </c>
      <c r="I6613">
        <f>HLOOKUP("Dato",data!$A$1:$AT$8036,A6613,FALSE)</f>
        <v>0</v>
      </c>
      <c r="J6613">
        <f>HLOOKUP("Resultat-attribut",data!$A$1:$AT$8036,A6613,FALSE)</f>
        <v>0</v>
      </c>
      <c r="K6613">
        <f>HLOOKUP("Resultat",data!$A$1:$AT$8036,A6613,FALSE)</f>
        <v>0</v>
      </c>
      <c r="L6613">
        <f>HLOOKUP("Enhed",data!$A$1:$AT$8036,A6613,FALSE)</f>
        <v>0</v>
      </c>
    </row>
    <row r="6614" spans="1:12" x14ac:dyDescent="0.2">
      <c r="A6614">
        <v>6613</v>
      </c>
      <c r="B6614">
        <f>HLOOKUP("Referencer",data!$A$1:$AT$8036,A6614,FALSE)</f>
        <v>0</v>
      </c>
      <c r="C6614">
        <f>HLOOKUP("Stedtekst",data!$A$1:$AT$8036,A6614,FALSE)</f>
        <v>0</v>
      </c>
      <c r="D6614">
        <f>HLOOKUP("Målested navn",data!$A$1:$AT$8036,A6614,FALSE)</f>
        <v>0</v>
      </c>
      <c r="E6614">
        <f>HLOOKUP("Prøvetagning",data!$A$1:$AT$8036,A6614,FALSE)</f>
        <v>0</v>
      </c>
      <c r="F6614">
        <f>HLOOKUP("Prøve",data!$A$1:$AT$8036,A6614,FALSE)</f>
        <v>0</v>
      </c>
      <c r="G6614">
        <f>HLOOKUP("ScKode",data!$A$1:$AT$8036,A6614,FALSE)</f>
        <v>0</v>
      </c>
      <c r="H6614">
        <f>HLOOKUP("StofParameter",data!$A$1:$AT$8036,A6614,FALSE)</f>
        <v>0</v>
      </c>
      <c r="I6614">
        <f>HLOOKUP("Dato",data!$A$1:$AT$8036,A6614,FALSE)</f>
        <v>0</v>
      </c>
      <c r="J6614">
        <f>HLOOKUP("Resultat-attribut",data!$A$1:$AT$8036,A6614,FALSE)</f>
        <v>0</v>
      </c>
      <c r="K6614">
        <f>HLOOKUP("Resultat",data!$A$1:$AT$8036,A6614,FALSE)</f>
        <v>0</v>
      </c>
      <c r="L6614">
        <f>HLOOKUP("Enhed",data!$A$1:$AT$8036,A6614,FALSE)</f>
        <v>0</v>
      </c>
    </row>
    <row r="6615" spans="1:12" x14ac:dyDescent="0.2">
      <c r="A6615">
        <v>6614</v>
      </c>
      <c r="B6615">
        <f>HLOOKUP("Referencer",data!$A$1:$AT$8036,A6615,FALSE)</f>
        <v>0</v>
      </c>
      <c r="C6615">
        <f>HLOOKUP("Stedtekst",data!$A$1:$AT$8036,A6615,FALSE)</f>
        <v>0</v>
      </c>
      <c r="D6615">
        <f>HLOOKUP("Målested navn",data!$A$1:$AT$8036,A6615,FALSE)</f>
        <v>0</v>
      </c>
      <c r="E6615">
        <f>HLOOKUP("Prøvetagning",data!$A$1:$AT$8036,A6615,FALSE)</f>
        <v>0</v>
      </c>
      <c r="F6615">
        <f>HLOOKUP("Prøve",data!$A$1:$AT$8036,A6615,FALSE)</f>
        <v>0</v>
      </c>
      <c r="G6615">
        <f>HLOOKUP("ScKode",data!$A$1:$AT$8036,A6615,FALSE)</f>
        <v>0</v>
      </c>
      <c r="H6615">
        <f>HLOOKUP("StofParameter",data!$A$1:$AT$8036,A6615,FALSE)</f>
        <v>0</v>
      </c>
      <c r="I6615">
        <f>HLOOKUP("Dato",data!$A$1:$AT$8036,A6615,FALSE)</f>
        <v>0</v>
      </c>
      <c r="J6615">
        <f>HLOOKUP("Resultat-attribut",data!$A$1:$AT$8036,A6615,FALSE)</f>
        <v>0</v>
      </c>
      <c r="K6615">
        <f>HLOOKUP("Resultat",data!$A$1:$AT$8036,A6615,FALSE)</f>
        <v>0</v>
      </c>
      <c r="L6615">
        <f>HLOOKUP("Enhed",data!$A$1:$AT$8036,A6615,FALSE)</f>
        <v>0</v>
      </c>
    </row>
    <row r="6616" spans="1:12" x14ac:dyDescent="0.2">
      <c r="A6616">
        <v>6615</v>
      </c>
      <c r="B6616">
        <f>HLOOKUP("Referencer",data!$A$1:$AT$8036,A6616,FALSE)</f>
        <v>0</v>
      </c>
      <c r="C6616">
        <f>HLOOKUP("Stedtekst",data!$A$1:$AT$8036,A6616,FALSE)</f>
        <v>0</v>
      </c>
      <c r="D6616">
        <f>HLOOKUP("Målested navn",data!$A$1:$AT$8036,A6616,FALSE)</f>
        <v>0</v>
      </c>
      <c r="E6616">
        <f>HLOOKUP("Prøvetagning",data!$A$1:$AT$8036,A6616,FALSE)</f>
        <v>0</v>
      </c>
      <c r="F6616">
        <f>HLOOKUP("Prøve",data!$A$1:$AT$8036,A6616,FALSE)</f>
        <v>0</v>
      </c>
      <c r="G6616">
        <f>HLOOKUP("ScKode",data!$A$1:$AT$8036,A6616,FALSE)</f>
        <v>0</v>
      </c>
      <c r="H6616">
        <f>HLOOKUP("StofParameter",data!$A$1:$AT$8036,A6616,FALSE)</f>
        <v>0</v>
      </c>
      <c r="I6616">
        <f>HLOOKUP("Dato",data!$A$1:$AT$8036,A6616,FALSE)</f>
        <v>0</v>
      </c>
      <c r="J6616">
        <f>HLOOKUP("Resultat-attribut",data!$A$1:$AT$8036,A6616,FALSE)</f>
        <v>0</v>
      </c>
      <c r="K6616">
        <f>HLOOKUP("Resultat",data!$A$1:$AT$8036,A6616,FALSE)</f>
        <v>0</v>
      </c>
      <c r="L6616">
        <f>HLOOKUP("Enhed",data!$A$1:$AT$8036,A6616,FALSE)</f>
        <v>0</v>
      </c>
    </row>
    <row r="6617" spans="1:12" x14ac:dyDescent="0.2">
      <c r="A6617">
        <v>6616</v>
      </c>
      <c r="B6617">
        <f>HLOOKUP("Referencer",data!$A$1:$AT$8036,A6617,FALSE)</f>
        <v>0</v>
      </c>
      <c r="C6617">
        <f>HLOOKUP("Stedtekst",data!$A$1:$AT$8036,A6617,FALSE)</f>
        <v>0</v>
      </c>
      <c r="D6617">
        <f>HLOOKUP("Målested navn",data!$A$1:$AT$8036,A6617,FALSE)</f>
        <v>0</v>
      </c>
      <c r="E6617">
        <f>HLOOKUP("Prøvetagning",data!$A$1:$AT$8036,A6617,FALSE)</f>
        <v>0</v>
      </c>
      <c r="F6617">
        <f>HLOOKUP("Prøve",data!$A$1:$AT$8036,A6617,FALSE)</f>
        <v>0</v>
      </c>
      <c r="G6617">
        <f>HLOOKUP("ScKode",data!$A$1:$AT$8036,A6617,FALSE)</f>
        <v>0</v>
      </c>
      <c r="H6617">
        <f>HLOOKUP("StofParameter",data!$A$1:$AT$8036,A6617,FALSE)</f>
        <v>0</v>
      </c>
      <c r="I6617">
        <f>HLOOKUP("Dato",data!$A$1:$AT$8036,A6617,FALSE)</f>
        <v>0</v>
      </c>
      <c r="J6617">
        <f>HLOOKUP("Resultat-attribut",data!$A$1:$AT$8036,A6617,FALSE)</f>
        <v>0</v>
      </c>
      <c r="K6617">
        <f>HLOOKUP("Resultat",data!$A$1:$AT$8036,A6617,FALSE)</f>
        <v>0</v>
      </c>
      <c r="L6617">
        <f>HLOOKUP("Enhed",data!$A$1:$AT$8036,A6617,FALSE)</f>
        <v>0</v>
      </c>
    </row>
    <row r="6618" spans="1:12" x14ac:dyDescent="0.2">
      <c r="A6618">
        <v>6617</v>
      </c>
      <c r="B6618">
        <f>HLOOKUP("Referencer",data!$A$1:$AT$8036,A6618,FALSE)</f>
        <v>0</v>
      </c>
      <c r="C6618">
        <f>HLOOKUP("Stedtekst",data!$A$1:$AT$8036,A6618,FALSE)</f>
        <v>0</v>
      </c>
      <c r="D6618">
        <f>HLOOKUP("Målested navn",data!$A$1:$AT$8036,A6618,FALSE)</f>
        <v>0</v>
      </c>
      <c r="E6618">
        <f>HLOOKUP("Prøvetagning",data!$A$1:$AT$8036,A6618,FALSE)</f>
        <v>0</v>
      </c>
      <c r="F6618">
        <f>HLOOKUP("Prøve",data!$A$1:$AT$8036,A6618,FALSE)</f>
        <v>0</v>
      </c>
      <c r="G6618">
        <f>HLOOKUP("ScKode",data!$A$1:$AT$8036,A6618,FALSE)</f>
        <v>0</v>
      </c>
      <c r="H6618">
        <f>HLOOKUP("StofParameter",data!$A$1:$AT$8036,A6618,FALSE)</f>
        <v>0</v>
      </c>
      <c r="I6618">
        <f>HLOOKUP("Dato",data!$A$1:$AT$8036,A6618,FALSE)</f>
        <v>0</v>
      </c>
      <c r="J6618">
        <f>HLOOKUP("Resultat-attribut",data!$A$1:$AT$8036,A6618,FALSE)</f>
        <v>0</v>
      </c>
      <c r="K6618">
        <f>HLOOKUP("Resultat",data!$A$1:$AT$8036,A6618,FALSE)</f>
        <v>0</v>
      </c>
      <c r="L6618">
        <f>HLOOKUP("Enhed",data!$A$1:$AT$8036,A6618,FALSE)</f>
        <v>0</v>
      </c>
    </row>
    <row r="6619" spans="1:12" x14ac:dyDescent="0.2">
      <c r="A6619">
        <v>6618</v>
      </c>
      <c r="B6619">
        <f>HLOOKUP("Referencer",data!$A$1:$AT$8036,A6619,FALSE)</f>
        <v>0</v>
      </c>
      <c r="C6619">
        <f>HLOOKUP("Stedtekst",data!$A$1:$AT$8036,A6619,FALSE)</f>
        <v>0</v>
      </c>
      <c r="D6619">
        <f>HLOOKUP("Målested navn",data!$A$1:$AT$8036,A6619,FALSE)</f>
        <v>0</v>
      </c>
      <c r="E6619">
        <f>HLOOKUP("Prøvetagning",data!$A$1:$AT$8036,A6619,FALSE)</f>
        <v>0</v>
      </c>
      <c r="F6619">
        <f>HLOOKUP("Prøve",data!$A$1:$AT$8036,A6619,FALSE)</f>
        <v>0</v>
      </c>
      <c r="G6619">
        <f>HLOOKUP("ScKode",data!$A$1:$AT$8036,A6619,FALSE)</f>
        <v>0</v>
      </c>
      <c r="H6619">
        <f>HLOOKUP("StofParameter",data!$A$1:$AT$8036,A6619,FALSE)</f>
        <v>0</v>
      </c>
      <c r="I6619">
        <f>HLOOKUP("Dato",data!$A$1:$AT$8036,A6619,FALSE)</f>
        <v>0</v>
      </c>
      <c r="J6619">
        <f>HLOOKUP("Resultat-attribut",data!$A$1:$AT$8036,A6619,FALSE)</f>
        <v>0</v>
      </c>
      <c r="K6619">
        <f>HLOOKUP("Resultat",data!$A$1:$AT$8036,A6619,FALSE)</f>
        <v>0</v>
      </c>
      <c r="L6619">
        <f>HLOOKUP("Enhed",data!$A$1:$AT$8036,A6619,FALSE)</f>
        <v>0</v>
      </c>
    </row>
    <row r="6620" spans="1:12" x14ac:dyDescent="0.2">
      <c r="A6620">
        <v>6619</v>
      </c>
      <c r="B6620">
        <f>HLOOKUP("Referencer",data!$A$1:$AT$8036,A6620,FALSE)</f>
        <v>0</v>
      </c>
      <c r="C6620">
        <f>HLOOKUP("Stedtekst",data!$A$1:$AT$8036,A6620,FALSE)</f>
        <v>0</v>
      </c>
      <c r="D6620">
        <f>HLOOKUP("Målested navn",data!$A$1:$AT$8036,A6620,FALSE)</f>
        <v>0</v>
      </c>
      <c r="E6620">
        <f>HLOOKUP("Prøvetagning",data!$A$1:$AT$8036,A6620,FALSE)</f>
        <v>0</v>
      </c>
      <c r="F6620">
        <f>HLOOKUP("Prøve",data!$A$1:$AT$8036,A6620,FALSE)</f>
        <v>0</v>
      </c>
      <c r="G6620">
        <f>HLOOKUP("ScKode",data!$A$1:$AT$8036,A6620,FALSE)</f>
        <v>0</v>
      </c>
      <c r="H6620">
        <f>HLOOKUP("StofParameter",data!$A$1:$AT$8036,A6620,FALSE)</f>
        <v>0</v>
      </c>
      <c r="I6620">
        <f>HLOOKUP("Dato",data!$A$1:$AT$8036,A6620,FALSE)</f>
        <v>0</v>
      </c>
      <c r="J6620">
        <f>HLOOKUP("Resultat-attribut",data!$A$1:$AT$8036,A6620,FALSE)</f>
        <v>0</v>
      </c>
      <c r="K6620">
        <f>HLOOKUP("Resultat",data!$A$1:$AT$8036,A6620,FALSE)</f>
        <v>0</v>
      </c>
      <c r="L6620">
        <f>HLOOKUP("Enhed",data!$A$1:$AT$8036,A6620,FALSE)</f>
        <v>0</v>
      </c>
    </row>
    <row r="6621" spans="1:12" x14ac:dyDescent="0.2">
      <c r="A6621">
        <v>6620</v>
      </c>
      <c r="B6621">
        <f>HLOOKUP("Referencer",data!$A$1:$AT$8036,A6621,FALSE)</f>
        <v>0</v>
      </c>
      <c r="C6621">
        <f>HLOOKUP("Stedtekst",data!$A$1:$AT$8036,A6621,FALSE)</f>
        <v>0</v>
      </c>
      <c r="D6621">
        <f>HLOOKUP("Målested navn",data!$A$1:$AT$8036,A6621,FALSE)</f>
        <v>0</v>
      </c>
      <c r="E6621">
        <f>HLOOKUP("Prøvetagning",data!$A$1:$AT$8036,A6621,FALSE)</f>
        <v>0</v>
      </c>
      <c r="F6621">
        <f>HLOOKUP("Prøve",data!$A$1:$AT$8036,A6621,FALSE)</f>
        <v>0</v>
      </c>
      <c r="G6621">
        <f>HLOOKUP("ScKode",data!$A$1:$AT$8036,A6621,FALSE)</f>
        <v>0</v>
      </c>
      <c r="H6621">
        <f>HLOOKUP("StofParameter",data!$A$1:$AT$8036,A6621,FALSE)</f>
        <v>0</v>
      </c>
      <c r="I6621">
        <f>HLOOKUP("Dato",data!$A$1:$AT$8036,A6621,FALSE)</f>
        <v>0</v>
      </c>
      <c r="J6621">
        <f>HLOOKUP("Resultat-attribut",data!$A$1:$AT$8036,A6621,FALSE)</f>
        <v>0</v>
      </c>
      <c r="K6621">
        <f>HLOOKUP("Resultat",data!$A$1:$AT$8036,A6621,FALSE)</f>
        <v>0</v>
      </c>
      <c r="L6621">
        <f>HLOOKUP("Enhed",data!$A$1:$AT$8036,A6621,FALSE)</f>
        <v>0</v>
      </c>
    </row>
    <row r="6622" spans="1:12" x14ac:dyDescent="0.2">
      <c r="A6622">
        <v>6621</v>
      </c>
      <c r="B6622">
        <f>HLOOKUP("Referencer",data!$A$1:$AT$8036,A6622,FALSE)</f>
        <v>0</v>
      </c>
      <c r="C6622">
        <f>HLOOKUP("Stedtekst",data!$A$1:$AT$8036,A6622,FALSE)</f>
        <v>0</v>
      </c>
      <c r="D6622">
        <f>HLOOKUP("Målested navn",data!$A$1:$AT$8036,A6622,FALSE)</f>
        <v>0</v>
      </c>
      <c r="E6622">
        <f>HLOOKUP("Prøvetagning",data!$A$1:$AT$8036,A6622,FALSE)</f>
        <v>0</v>
      </c>
      <c r="F6622">
        <f>HLOOKUP("Prøve",data!$A$1:$AT$8036,A6622,FALSE)</f>
        <v>0</v>
      </c>
      <c r="G6622">
        <f>HLOOKUP("ScKode",data!$A$1:$AT$8036,A6622,FALSE)</f>
        <v>0</v>
      </c>
      <c r="H6622">
        <f>HLOOKUP("StofParameter",data!$A$1:$AT$8036,A6622,FALSE)</f>
        <v>0</v>
      </c>
      <c r="I6622">
        <f>HLOOKUP("Dato",data!$A$1:$AT$8036,A6622,FALSE)</f>
        <v>0</v>
      </c>
      <c r="J6622">
        <f>HLOOKUP("Resultat-attribut",data!$A$1:$AT$8036,A6622,FALSE)</f>
        <v>0</v>
      </c>
      <c r="K6622">
        <f>HLOOKUP("Resultat",data!$A$1:$AT$8036,A6622,FALSE)</f>
        <v>0</v>
      </c>
      <c r="L6622">
        <f>HLOOKUP("Enhed",data!$A$1:$AT$8036,A6622,FALSE)</f>
        <v>0</v>
      </c>
    </row>
    <row r="6623" spans="1:12" x14ac:dyDescent="0.2">
      <c r="A6623">
        <v>6622</v>
      </c>
      <c r="B6623">
        <f>HLOOKUP("Referencer",data!$A$1:$AT$8036,A6623,FALSE)</f>
        <v>0</v>
      </c>
      <c r="C6623">
        <f>HLOOKUP("Stedtekst",data!$A$1:$AT$8036,A6623,FALSE)</f>
        <v>0</v>
      </c>
      <c r="D6623">
        <f>HLOOKUP("Målested navn",data!$A$1:$AT$8036,A6623,FALSE)</f>
        <v>0</v>
      </c>
      <c r="E6623">
        <f>HLOOKUP("Prøvetagning",data!$A$1:$AT$8036,A6623,FALSE)</f>
        <v>0</v>
      </c>
      <c r="F6623">
        <f>HLOOKUP("Prøve",data!$A$1:$AT$8036,A6623,FALSE)</f>
        <v>0</v>
      </c>
      <c r="G6623">
        <f>HLOOKUP("ScKode",data!$A$1:$AT$8036,A6623,FALSE)</f>
        <v>0</v>
      </c>
      <c r="H6623">
        <f>HLOOKUP("StofParameter",data!$A$1:$AT$8036,A6623,FALSE)</f>
        <v>0</v>
      </c>
      <c r="I6623">
        <f>HLOOKUP("Dato",data!$A$1:$AT$8036,A6623,FALSE)</f>
        <v>0</v>
      </c>
      <c r="J6623">
        <f>HLOOKUP("Resultat-attribut",data!$A$1:$AT$8036,A6623,FALSE)</f>
        <v>0</v>
      </c>
      <c r="K6623">
        <f>HLOOKUP("Resultat",data!$A$1:$AT$8036,A6623,FALSE)</f>
        <v>0</v>
      </c>
      <c r="L6623">
        <f>HLOOKUP("Enhed",data!$A$1:$AT$8036,A6623,FALSE)</f>
        <v>0</v>
      </c>
    </row>
    <row r="6624" spans="1:12" x14ac:dyDescent="0.2">
      <c r="A6624">
        <v>6623</v>
      </c>
      <c r="B6624">
        <f>HLOOKUP("Referencer",data!$A$1:$AT$8036,A6624,FALSE)</f>
        <v>0</v>
      </c>
      <c r="C6624">
        <f>HLOOKUP("Stedtekst",data!$A$1:$AT$8036,A6624,FALSE)</f>
        <v>0</v>
      </c>
      <c r="D6624">
        <f>HLOOKUP("Målested navn",data!$A$1:$AT$8036,A6624,FALSE)</f>
        <v>0</v>
      </c>
      <c r="E6624">
        <f>HLOOKUP("Prøvetagning",data!$A$1:$AT$8036,A6624,FALSE)</f>
        <v>0</v>
      </c>
      <c r="F6624">
        <f>HLOOKUP("Prøve",data!$A$1:$AT$8036,A6624,FALSE)</f>
        <v>0</v>
      </c>
      <c r="G6624">
        <f>HLOOKUP("ScKode",data!$A$1:$AT$8036,A6624,FALSE)</f>
        <v>0</v>
      </c>
      <c r="H6624">
        <f>HLOOKUP("StofParameter",data!$A$1:$AT$8036,A6624,FALSE)</f>
        <v>0</v>
      </c>
      <c r="I6624">
        <f>HLOOKUP("Dato",data!$A$1:$AT$8036,A6624,FALSE)</f>
        <v>0</v>
      </c>
      <c r="J6624">
        <f>HLOOKUP("Resultat-attribut",data!$A$1:$AT$8036,A6624,FALSE)</f>
        <v>0</v>
      </c>
      <c r="K6624">
        <f>HLOOKUP("Resultat",data!$A$1:$AT$8036,A6624,FALSE)</f>
        <v>0</v>
      </c>
      <c r="L6624">
        <f>HLOOKUP("Enhed",data!$A$1:$AT$8036,A6624,FALSE)</f>
        <v>0</v>
      </c>
    </row>
    <row r="6625" spans="1:12" x14ac:dyDescent="0.2">
      <c r="A6625">
        <v>6624</v>
      </c>
      <c r="B6625">
        <f>HLOOKUP("Referencer",data!$A$1:$AT$8036,A6625,FALSE)</f>
        <v>0</v>
      </c>
      <c r="C6625">
        <f>HLOOKUP("Stedtekst",data!$A$1:$AT$8036,A6625,FALSE)</f>
        <v>0</v>
      </c>
      <c r="D6625">
        <f>HLOOKUP("Målested navn",data!$A$1:$AT$8036,A6625,FALSE)</f>
        <v>0</v>
      </c>
      <c r="E6625">
        <f>HLOOKUP("Prøvetagning",data!$A$1:$AT$8036,A6625,FALSE)</f>
        <v>0</v>
      </c>
      <c r="F6625">
        <f>HLOOKUP("Prøve",data!$A$1:$AT$8036,A6625,FALSE)</f>
        <v>0</v>
      </c>
      <c r="G6625">
        <f>HLOOKUP("ScKode",data!$A$1:$AT$8036,A6625,FALSE)</f>
        <v>0</v>
      </c>
      <c r="H6625">
        <f>HLOOKUP("StofParameter",data!$A$1:$AT$8036,A6625,FALSE)</f>
        <v>0</v>
      </c>
      <c r="I6625">
        <f>HLOOKUP("Dato",data!$A$1:$AT$8036,A6625,FALSE)</f>
        <v>0</v>
      </c>
      <c r="J6625">
        <f>HLOOKUP("Resultat-attribut",data!$A$1:$AT$8036,A6625,FALSE)</f>
        <v>0</v>
      </c>
      <c r="K6625">
        <f>HLOOKUP("Resultat",data!$A$1:$AT$8036,A6625,FALSE)</f>
        <v>0</v>
      </c>
      <c r="L6625">
        <f>HLOOKUP("Enhed",data!$A$1:$AT$8036,A6625,FALSE)</f>
        <v>0</v>
      </c>
    </row>
    <row r="6626" spans="1:12" x14ac:dyDescent="0.2">
      <c r="A6626">
        <v>6625</v>
      </c>
      <c r="B6626">
        <f>HLOOKUP("Referencer",data!$A$1:$AT$8036,A6626,FALSE)</f>
        <v>0</v>
      </c>
      <c r="C6626">
        <f>HLOOKUP("Stedtekst",data!$A$1:$AT$8036,A6626,FALSE)</f>
        <v>0</v>
      </c>
      <c r="D6626">
        <f>HLOOKUP("Målested navn",data!$A$1:$AT$8036,A6626,FALSE)</f>
        <v>0</v>
      </c>
      <c r="E6626">
        <f>HLOOKUP("Prøvetagning",data!$A$1:$AT$8036,A6626,FALSE)</f>
        <v>0</v>
      </c>
      <c r="F6626">
        <f>HLOOKUP("Prøve",data!$A$1:$AT$8036,A6626,FALSE)</f>
        <v>0</v>
      </c>
      <c r="G6626">
        <f>HLOOKUP("ScKode",data!$A$1:$AT$8036,A6626,FALSE)</f>
        <v>0</v>
      </c>
      <c r="H6626">
        <f>HLOOKUP("StofParameter",data!$A$1:$AT$8036,A6626,FALSE)</f>
        <v>0</v>
      </c>
      <c r="I6626">
        <f>HLOOKUP("Dato",data!$A$1:$AT$8036,A6626,FALSE)</f>
        <v>0</v>
      </c>
      <c r="J6626">
        <f>HLOOKUP("Resultat-attribut",data!$A$1:$AT$8036,A6626,FALSE)</f>
        <v>0</v>
      </c>
      <c r="K6626">
        <f>HLOOKUP("Resultat",data!$A$1:$AT$8036,A6626,FALSE)</f>
        <v>0</v>
      </c>
      <c r="L6626">
        <f>HLOOKUP("Enhed",data!$A$1:$AT$8036,A6626,FALSE)</f>
        <v>0</v>
      </c>
    </row>
    <row r="6627" spans="1:12" x14ac:dyDescent="0.2">
      <c r="A6627">
        <v>6626</v>
      </c>
      <c r="B6627">
        <f>HLOOKUP("Referencer",data!$A$1:$AT$8036,A6627,FALSE)</f>
        <v>0</v>
      </c>
      <c r="C6627">
        <f>HLOOKUP("Stedtekst",data!$A$1:$AT$8036,A6627,FALSE)</f>
        <v>0</v>
      </c>
      <c r="D6627">
        <f>HLOOKUP("Målested navn",data!$A$1:$AT$8036,A6627,FALSE)</f>
        <v>0</v>
      </c>
      <c r="E6627">
        <f>HLOOKUP("Prøvetagning",data!$A$1:$AT$8036,A6627,FALSE)</f>
        <v>0</v>
      </c>
      <c r="F6627">
        <f>HLOOKUP("Prøve",data!$A$1:$AT$8036,A6627,FALSE)</f>
        <v>0</v>
      </c>
      <c r="G6627">
        <f>HLOOKUP("ScKode",data!$A$1:$AT$8036,A6627,FALSE)</f>
        <v>0</v>
      </c>
      <c r="H6627">
        <f>HLOOKUP("StofParameter",data!$A$1:$AT$8036,A6627,FALSE)</f>
        <v>0</v>
      </c>
      <c r="I6627">
        <f>HLOOKUP("Dato",data!$A$1:$AT$8036,A6627,FALSE)</f>
        <v>0</v>
      </c>
      <c r="J6627">
        <f>HLOOKUP("Resultat-attribut",data!$A$1:$AT$8036,A6627,FALSE)</f>
        <v>0</v>
      </c>
      <c r="K6627">
        <f>HLOOKUP("Resultat",data!$A$1:$AT$8036,A6627,FALSE)</f>
        <v>0</v>
      </c>
      <c r="L6627">
        <f>HLOOKUP("Enhed",data!$A$1:$AT$8036,A6627,FALSE)</f>
        <v>0</v>
      </c>
    </row>
    <row r="6628" spans="1:12" x14ac:dyDescent="0.2">
      <c r="A6628">
        <v>6627</v>
      </c>
      <c r="B6628">
        <f>HLOOKUP("Referencer",data!$A$1:$AT$8036,A6628,FALSE)</f>
        <v>0</v>
      </c>
      <c r="C6628">
        <f>HLOOKUP("Stedtekst",data!$A$1:$AT$8036,A6628,FALSE)</f>
        <v>0</v>
      </c>
      <c r="D6628">
        <f>HLOOKUP("Målested navn",data!$A$1:$AT$8036,A6628,FALSE)</f>
        <v>0</v>
      </c>
      <c r="E6628">
        <f>HLOOKUP("Prøvetagning",data!$A$1:$AT$8036,A6628,FALSE)</f>
        <v>0</v>
      </c>
      <c r="F6628">
        <f>HLOOKUP("Prøve",data!$A$1:$AT$8036,A6628,FALSE)</f>
        <v>0</v>
      </c>
      <c r="G6628">
        <f>HLOOKUP("ScKode",data!$A$1:$AT$8036,A6628,FALSE)</f>
        <v>0</v>
      </c>
      <c r="H6628">
        <f>HLOOKUP("StofParameter",data!$A$1:$AT$8036,A6628,FALSE)</f>
        <v>0</v>
      </c>
      <c r="I6628">
        <f>HLOOKUP("Dato",data!$A$1:$AT$8036,A6628,FALSE)</f>
        <v>0</v>
      </c>
      <c r="J6628">
        <f>HLOOKUP("Resultat-attribut",data!$A$1:$AT$8036,A6628,FALSE)</f>
        <v>0</v>
      </c>
      <c r="K6628">
        <f>HLOOKUP("Resultat",data!$A$1:$AT$8036,A6628,FALSE)</f>
        <v>0</v>
      </c>
      <c r="L6628">
        <f>HLOOKUP("Enhed",data!$A$1:$AT$8036,A6628,FALSE)</f>
        <v>0</v>
      </c>
    </row>
    <row r="6629" spans="1:12" x14ac:dyDescent="0.2">
      <c r="A6629">
        <v>6628</v>
      </c>
      <c r="B6629">
        <f>HLOOKUP("Referencer",data!$A$1:$AT$8036,A6629,FALSE)</f>
        <v>0</v>
      </c>
      <c r="C6629">
        <f>HLOOKUP("Stedtekst",data!$A$1:$AT$8036,A6629,FALSE)</f>
        <v>0</v>
      </c>
      <c r="D6629">
        <f>HLOOKUP("Målested navn",data!$A$1:$AT$8036,A6629,FALSE)</f>
        <v>0</v>
      </c>
      <c r="E6629">
        <f>HLOOKUP("Prøvetagning",data!$A$1:$AT$8036,A6629,FALSE)</f>
        <v>0</v>
      </c>
      <c r="F6629">
        <f>HLOOKUP("Prøve",data!$A$1:$AT$8036,A6629,FALSE)</f>
        <v>0</v>
      </c>
      <c r="G6629">
        <f>HLOOKUP("ScKode",data!$A$1:$AT$8036,A6629,FALSE)</f>
        <v>0</v>
      </c>
      <c r="H6629">
        <f>HLOOKUP("StofParameter",data!$A$1:$AT$8036,A6629,FALSE)</f>
        <v>0</v>
      </c>
      <c r="I6629">
        <f>HLOOKUP("Dato",data!$A$1:$AT$8036,A6629,FALSE)</f>
        <v>0</v>
      </c>
      <c r="J6629">
        <f>HLOOKUP("Resultat-attribut",data!$A$1:$AT$8036,A6629,FALSE)</f>
        <v>0</v>
      </c>
      <c r="K6629">
        <f>HLOOKUP("Resultat",data!$A$1:$AT$8036,A6629,FALSE)</f>
        <v>0</v>
      </c>
      <c r="L6629">
        <f>HLOOKUP("Enhed",data!$A$1:$AT$8036,A6629,FALSE)</f>
        <v>0</v>
      </c>
    </row>
    <row r="6630" spans="1:12" x14ac:dyDescent="0.2">
      <c r="A6630">
        <v>6629</v>
      </c>
      <c r="B6630">
        <f>HLOOKUP("Referencer",data!$A$1:$AT$8036,A6630,FALSE)</f>
        <v>0</v>
      </c>
      <c r="C6630">
        <f>HLOOKUP("Stedtekst",data!$A$1:$AT$8036,A6630,FALSE)</f>
        <v>0</v>
      </c>
      <c r="D6630">
        <f>HLOOKUP("Målested navn",data!$A$1:$AT$8036,A6630,FALSE)</f>
        <v>0</v>
      </c>
      <c r="E6630">
        <f>HLOOKUP("Prøvetagning",data!$A$1:$AT$8036,A6630,FALSE)</f>
        <v>0</v>
      </c>
      <c r="F6630">
        <f>HLOOKUP("Prøve",data!$A$1:$AT$8036,A6630,FALSE)</f>
        <v>0</v>
      </c>
      <c r="G6630">
        <f>HLOOKUP("ScKode",data!$A$1:$AT$8036,A6630,FALSE)</f>
        <v>0</v>
      </c>
      <c r="H6630">
        <f>HLOOKUP("StofParameter",data!$A$1:$AT$8036,A6630,FALSE)</f>
        <v>0</v>
      </c>
      <c r="I6630">
        <f>HLOOKUP("Dato",data!$A$1:$AT$8036,A6630,FALSE)</f>
        <v>0</v>
      </c>
      <c r="J6630">
        <f>HLOOKUP("Resultat-attribut",data!$A$1:$AT$8036,A6630,FALSE)</f>
        <v>0</v>
      </c>
      <c r="K6630">
        <f>HLOOKUP("Resultat",data!$A$1:$AT$8036,A6630,FALSE)</f>
        <v>0</v>
      </c>
      <c r="L6630">
        <f>HLOOKUP("Enhed",data!$A$1:$AT$8036,A6630,FALSE)</f>
        <v>0</v>
      </c>
    </row>
    <row r="6631" spans="1:12" x14ac:dyDescent="0.2">
      <c r="A6631">
        <v>6630</v>
      </c>
      <c r="B6631">
        <f>HLOOKUP("Referencer",data!$A$1:$AT$8036,A6631,FALSE)</f>
        <v>0</v>
      </c>
      <c r="C6631">
        <f>HLOOKUP("Stedtekst",data!$A$1:$AT$8036,A6631,FALSE)</f>
        <v>0</v>
      </c>
      <c r="D6631">
        <f>HLOOKUP("Målested navn",data!$A$1:$AT$8036,A6631,FALSE)</f>
        <v>0</v>
      </c>
      <c r="E6631">
        <f>HLOOKUP("Prøvetagning",data!$A$1:$AT$8036,A6631,FALSE)</f>
        <v>0</v>
      </c>
      <c r="F6631">
        <f>HLOOKUP("Prøve",data!$A$1:$AT$8036,A6631,FALSE)</f>
        <v>0</v>
      </c>
      <c r="G6631">
        <f>HLOOKUP("ScKode",data!$A$1:$AT$8036,A6631,FALSE)</f>
        <v>0</v>
      </c>
      <c r="H6631">
        <f>HLOOKUP("StofParameter",data!$A$1:$AT$8036,A6631,FALSE)</f>
        <v>0</v>
      </c>
      <c r="I6631">
        <f>HLOOKUP("Dato",data!$A$1:$AT$8036,A6631,FALSE)</f>
        <v>0</v>
      </c>
      <c r="J6631">
        <f>HLOOKUP("Resultat-attribut",data!$A$1:$AT$8036,A6631,FALSE)</f>
        <v>0</v>
      </c>
      <c r="K6631">
        <f>HLOOKUP("Resultat",data!$A$1:$AT$8036,A6631,FALSE)</f>
        <v>0</v>
      </c>
      <c r="L6631">
        <f>HLOOKUP("Enhed",data!$A$1:$AT$8036,A6631,FALSE)</f>
        <v>0</v>
      </c>
    </row>
    <row r="6632" spans="1:12" x14ac:dyDescent="0.2">
      <c r="A6632">
        <v>6631</v>
      </c>
      <c r="B6632">
        <f>HLOOKUP("Referencer",data!$A$1:$AT$8036,A6632,FALSE)</f>
        <v>0</v>
      </c>
      <c r="C6632">
        <f>HLOOKUP("Stedtekst",data!$A$1:$AT$8036,A6632,FALSE)</f>
        <v>0</v>
      </c>
      <c r="D6632">
        <f>HLOOKUP("Målested navn",data!$A$1:$AT$8036,A6632,FALSE)</f>
        <v>0</v>
      </c>
      <c r="E6632">
        <f>HLOOKUP("Prøvetagning",data!$A$1:$AT$8036,A6632,FALSE)</f>
        <v>0</v>
      </c>
      <c r="F6632">
        <f>HLOOKUP("Prøve",data!$A$1:$AT$8036,A6632,FALSE)</f>
        <v>0</v>
      </c>
      <c r="G6632">
        <f>HLOOKUP("ScKode",data!$A$1:$AT$8036,A6632,FALSE)</f>
        <v>0</v>
      </c>
      <c r="H6632">
        <f>HLOOKUP("StofParameter",data!$A$1:$AT$8036,A6632,FALSE)</f>
        <v>0</v>
      </c>
      <c r="I6632">
        <f>HLOOKUP("Dato",data!$A$1:$AT$8036,A6632,FALSE)</f>
        <v>0</v>
      </c>
      <c r="J6632">
        <f>HLOOKUP("Resultat-attribut",data!$A$1:$AT$8036,A6632,FALSE)</f>
        <v>0</v>
      </c>
      <c r="K6632">
        <f>HLOOKUP("Resultat",data!$A$1:$AT$8036,A6632,FALSE)</f>
        <v>0</v>
      </c>
      <c r="L6632">
        <f>HLOOKUP("Enhed",data!$A$1:$AT$8036,A6632,FALSE)</f>
        <v>0</v>
      </c>
    </row>
    <row r="6633" spans="1:12" x14ac:dyDescent="0.2">
      <c r="A6633">
        <v>6632</v>
      </c>
      <c r="B6633">
        <f>HLOOKUP("Referencer",data!$A$1:$AT$8036,A6633,FALSE)</f>
        <v>0</v>
      </c>
      <c r="C6633">
        <f>HLOOKUP("Stedtekst",data!$A$1:$AT$8036,A6633,FALSE)</f>
        <v>0</v>
      </c>
      <c r="D6633">
        <f>HLOOKUP("Målested navn",data!$A$1:$AT$8036,A6633,FALSE)</f>
        <v>0</v>
      </c>
      <c r="E6633">
        <f>HLOOKUP("Prøvetagning",data!$A$1:$AT$8036,A6633,FALSE)</f>
        <v>0</v>
      </c>
      <c r="F6633">
        <f>HLOOKUP("Prøve",data!$A$1:$AT$8036,A6633,FALSE)</f>
        <v>0</v>
      </c>
      <c r="G6633">
        <f>HLOOKUP("ScKode",data!$A$1:$AT$8036,A6633,FALSE)</f>
        <v>0</v>
      </c>
      <c r="H6633">
        <f>HLOOKUP("StofParameter",data!$A$1:$AT$8036,A6633,FALSE)</f>
        <v>0</v>
      </c>
      <c r="I6633">
        <f>HLOOKUP("Dato",data!$A$1:$AT$8036,A6633,FALSE)</f>
        <v>0</v>
      </c>
      <c r="J6633">
        <f>HLOOKUP("Resultat-attribut",data!$A$1:$AT$8036,A6633,FALSE)</f>
        <v>0</v>
      </c>
      <c r="K6633">
        <f>HLOOKUP("Resultat",data!$A$1:$AT$8036,A6633,FALSE)</f>
        <v>0</v>
      </c>
      <c r="L6633">
        <f>HLOOKUP("Enhed",data!$A$1:$AT$8036,A6633,FALSE)</f>
        <v>0</v>
      </c>
    </row>
    <row r="6634" spans="1:12" x14ac:dyDescent="0.2">
      <c r="A6634">
        <v>6633</v>
      </c>
      <c r="B6634">
        <f>HLOOKUP("Referencer",data!$A$1:$AT$8036,A6634,FALSE)</f>
        <v>0</v>
      </c>
      <c r="C6634">
        <f>HLOOKUP("Stedtekst",data!$A$1:$AT$8036,A6634,FALSE)</f>
        <v>0</v>
      </c>
      <c r="D6634">
        <f>HLOOKUP("Målested navn",data!$A$1:$AT$8036,A6634,FALSE)</f>
        <v>0</v>
      </c>
      <c r="E6634">
        <f>HLOOKUP("Prøvetagning",data!$A$1:$AT$8036,A6634,FALSE)</f>
        <v>0</v>
      </c>
      <c r="F6634">
        <f>HLOOKUP("Prøve",data!$A$1:$AT$8036,A6634,FALSE)</f>
        <v>0</v>
      </c>
      <c r="G6634">
        <f>HLOOKUP("ScKode",data!$A$1:$AT$8036,A6634,FALSE)</f>
        <v>0</v>
      </c>
      <c r="H6634">
        <f>HLOOKUP("StofParameter",data!$A$1:$AT$8036,A6634,FALSE)</f>
        <v>0</v>
      </c>
      <c r="I6634">
        <f>HLOOKUP("Dato",data!$A$1:$AT$8036,A6634,FALSE)</f>
        <v>0</v>
      </c>
      <c r="J6634">
        <f>HLOOKUP("Resultat-attribut",data!$A$1:$AT$8036,A6634,FALSE)</f>
        <v>0</v>
      </c>
      <c r="K6634">
        <f>HLOOKUP("Resultat",data!$A$1:$AT$8036,A6634,FALSE)</f>
        <v>0</v>
      </c>
      <c r="L6634">
        <f>HLOOKUP("Enhed",data!$A$1:$AT$8036,A6634,FALSE)</f>
        <v>0</v>
      </c>
    </row>
    <row r="6635" spans="1:12" x14ac:dyDescent="0.2">
      <c r="A6635">
        <v>6634</v>
      </c>
      <c r="B6635">
        <f>HLOOKUP("Referencer",data!$A$1:$AT$8036,A6635,FALSE)</f>
        <v>0</v>
      </c>
      <c r="C6635">
        <f>HLOOKUP("Stedtekst",data!$A$1:$AT$8036,A6635,FALSE)</f>
        <v>0</v>
      </c>
      <c r="D6635">
        <f>HLOOKUP("Målested navn",data!$A$1:$AT$8036,A6635,FALSE)</f>
        <v>0</v>
      </c>
      <c r="E6635">
        <f>HLOOKUP("Prøvetagning",data!$A$1:$AT$8036,A6635,FALSE)</f>
        <v>0</v>
      </c>
      <c r="F6635">
        <f>HLOOKUP("Prøve",data!$A$1:$AT$8036,A6635,FALSE)</f>
        <v>0</v>
      </c>
      <c r="G6635">
        <f>HLOOKUP("ScKode",data!$A$1:$AT$8036,A6635,FALSE)</f>
        <v>0</v>
      </c>
      <c r="H6635">
        <f>HLOOKUP("StofParameter",data!$A$1:$AT$8036,A6635,FALSE)</f>
        <v>0</v>
      </c>
      <c r="I6635">
        <f>HLOOKUP("Dato",data!$A$1:$AT$8036,A6635,FALSE)</f>
        <v>0</v>
      </c>
      <c r="J6635">
        <f>HLOOKUP("Resultat-attribut",data!$A$1:$AT$8036,A6635,FALSE)</f>
        <v>0</v>
      </c>
      <c r="K6635">
        <f>HLOOKUP("Resultat",data!$A$1:$AT$8036,A6635,FALSE)</f>
        <v>0</v>
      </c>
      <c r="L6635">
        <f>HLOOKUP("Enhed",data!$A$1:$AT$8036,A6635,FALSE)</f>
        <v>0</v>
      </c>
    </row>
    <row r="6636" spans="1:12" x14ac:dyDescent="0.2">
      <c r="A6636">
        <v>6635</v>
      </c>
      <c r="B6636">
        <f>HLOOKUP("Referencer",data!$A$1:$AT$8036,A6636,FALSE)</f>
        <v>0</v>
      </c>
      <c r="C6636">
        <f>HLOOKUP("Stedtekst",data!$A$1:$AT$8036,A6636,FALSE)</f>
        <v>0</v>
      </c>
      <c r="D6636">
        <f>HLOOKUP("Målested navn",data!$A$1:$AT$8036,A6636,FALSE)</f>
        <v>0</v>
      </c>
      <c r="E6636">
        <f>HLOOKUP("Prøvetagning",data!$A$1:$AT$8036,A6636,FALSE)</f>
        <v>0</v>
      </c>
      <c r="F6636">
        <f>HLOOKUP("Prøve",data!$A$1:$AT$8036,A6636,FALSE)</f>
        <v>0</v>
      </c>
      <c r="G6636">
        <f>HLOOKUP("ScKode",data!$A$1:$AT$8036,A6636,FALSE)</f>
        <v>0</v>
      </c>
      <c r="H6636">
        <f>HLOOKUP("StofParameter",data!$A$1:$AT$8036,A6636,FALSE)</f>
        <v>0</v>
      </c>
      <c r="I6636">
        <f>HLOOKUP("Dato",data!$A$1:$AT$8036,A6636,FALSE)</f>
        <v>0</v>
      </c>
      <c r="J6636">
        <f>HLOOKUP("Resultat-attribut",data!$A$1:$AT$8036,A6636,FALSE)</f>
        <v>0</v>
      </c>
      <c r="K6636">
        <f>HLOOKUP("Resultat",data!$A$1:$AT$8036,A6636,FALSE)</f>
        <v>0</v>
      </c>
      <c r="L6636">
        <f>HLOOKUP("Enhed",data!$A$1:$AT$8036,A6636,FALSE)</f>
        <v>0</v>
      </c>
    </row>
    <row r="6637" spans="1:12" x14ac:dyDescent="0.2">
      <c r="A6637">
        <v>6636</v>
      </c>
      <c r="B6637">
        <f>HLOOKUP("Referencer",data!$A$1:$AT$8036,A6637,FALSE)</f>
        <v>0</v>
      </c>
      <c r="C6637">
        <f>HLOOKUP("Stedtekst",data!$A$1:$AT$8036,A6637,FALSE)</f>
        <v>0</v>
      </c>
      <c r="D6637">
        <f>HLOOKUP("Målested navn",data!$A$1:$AT$8036,A6637,FALSE)</f>
        <v>0</v>
      </c>
      <c r="E6637">
        <f>HLOOKUP("Prøvetagning",data!$A$1:$AT$8036,A6637,FALSE)</f>
        <v>0</v>
      </c>
      <c r="F6637">
        <f>HLOOKUP("Prøve",data!$A$1:$AT$8036,A6637,FALSE)</f>
        <v>0</v>
      </c>
      <c r="G6637">
        <f>HLOOKUP("ScKode",data!$A$1:$AT$8036,A6637,FALSE)</f>
        <v>0</v>
      </c>
      <c r="H6637">
        <f>HLOOKUP("StofParameter",data!$A$1:$AT$8036,A6637,FALSE)</f>
        <v>0</v>
      </c>
      <c r="I6637">
        <f>HLOOKUP("Dato",data!$A$1:$AT$8036,A6637,FALSE)</f>
        <v>0</v>
      </c>
      <c r="J6637">
        <f>HLOOKUP("Resultat-attribut",data!$A$1:$AT$8036,A6637,FALSE)</f>
        <v>0</v>
      </c>
      <c r="K6637">
        <f>HLOOKUP("Resultat",data!$A$1:$AT$8036,A6637,FALSE)</f>
        <v>0</v>
      </c>
      <c r="L6637">
        <f>HLOOKUP("Enhed",data!$A$1:$AT$8036,A6637,FALSE)</f>
        <v>0</v>
      </c>
    </row>
    <row r="6638" spans="1:12" x14ac:dyDescent="0.2">
      <c r="A6638">
        <v>6637</v>
      </c>
      <c r="B6638">
        <f>HLOOKUP("Referencer",data!$A$1:$AT$8036,A6638,FALSE)</f>
        <v>0</v>
      </c>
      <c r="C6638">
        <f>HLOOKUP("Stedtekst",data!$A$1:$AT$8036,A6638,FALSE)</f>
        <v>0</v>
      </c>
      <c r="D6638">
        <f>HLOOKUP("Målested navn",data!$A$1:$AT$8036,A6638,FALSE)</f>
        <v>0</v>
      </c>
      <c r="E6638">
        <f>HLOOKUP("Prøvetagning",data!$A$1:$AT$8036,A6638,FALSE)</f>
        <v>0</v>
      </c>
      <c r="F6638">
        <f>HLOOKUP("Prøve",data!$A$1:$AT$8036,A6638,FALSE)</f>
        <v>0</v>
      </c>
      <c r="G6638">
        <f>HLOOKUP("ScKode",data!$A$1:$AT$8036,A6638,FALSE)</f>
        <v>0</v>
      </c>
      <c r="H6638">
        <f>HLOOKUP("StofParameter",data!$A$1:$AT$8036,A6638,FALSE)</f>
        <v>0</v>
      </c>
      <c r="I6638">
        <f>HLOOKUP("Dato",data!$A$1:$AT$8036,A6638,FALSE)</f>
        <v>0</v>
      </c>
      <c r="J6638">
        <f>HLOOKUP("Resultat-attribut",data!$A$1:$AT$8036,A6638,FALSE)</f>
        <v>0</v>
      </c>
      <c r="K6638">
        <f>HLOOKUP("Resultat",data!$A$1:$AT$8036,A6638,FALSE)</f>
        <v>0</v>
      </c>
      <c r="L6638">
        <f>HLOOKUP("Enhed",data!$A$1:$AT$8036,A6638,FALSE)</f>
        <v>0</v>
      </c>
    </row>
    <row r="6639" spans="1:12" x14ac:dyDescent="0.2">
      <c r="A6639">
        <v>6638</v>
      </c>
      <c r="B6639">
        <f>HLOOKUP("Referencer",data!$A$1:$AT$8036,A6639,FALSE)</f>
        <v>0</v>
      </c>
      <c r="C6639">
        <f>HLOOKUP("Stedtekst",data!$A$1:$AT$8036,A6639,FALSE)</f>
        <v>0</v>
      </c>
      <c r="D6639">
        <f>HLOOKUP("Målested navn",data!$A$1:$AT$8036,A6639,FALSE)</f>
        <v>0</v>
      </c>
      <c r="E6639">
        <f>HLOOKUP("Prøvetagning",data!$A$1:$AT$8036,A6639,FALSE)</f>
        <v>0</v>
      </c>
      <c r="F6639">
        <f>HLOOKUP("Prøve",data!$A$1:$AT$8036,A6639,FALSE)</f>
        <v>0</v>
      </c>
      <c r="G6639">
        <f>HLOOKUP("ScKode",data!$A$1:$AT$8036,A6639,FALSE)</f>
        <v>0</v>
      </c>
      <c r="H6639">
        <f>HLOOKUP("StofParameter",data!$A$1:$AT$8036,A6639,FALSE)</f>
        <v>0</v>
      </c>
      <c r="I6639">
        <f>HLOOKUP("Dato",data!$A$1:$AT$8036,A6639,FALSE)</f>
        <v>0</v>
      </c>
      <c r="J6639">
        <f>HLOOKUP("Resultat-attribut",data!$A$1:$AT$8036,A6639,FALSE)</f>
        <v>0</v>
      </c>
      <c r="K6639">
        <f>HLOOKUP("Resultat",data!$A$1:$AT$8036,A6639,FALSE)</f>
        <v>0</v>
      </c>
      <c r="L6639">
        <f>HLOOKUP("Enhed",data!$A$1:$AT$8036,A6639,FALSE)</f>
        <v>0</v>
      </c>
    </row>
    <row r="6640" spans="1:12" x14ac:dyDescent="0.2">
      <c r="A6640">
        <v>6639</v>
      </c>
      <c r="B6640">
        <f>HLOOKUP("Referencer",data!$A$1:$AT$8036,A6640,FALSE)</f>
        <v>0</v>
      </c>
      <c r="C6640">
        <f>HLOOKUP("Stedtekst",data!$A$1:$AT$8036,A6640,FALSE)</f>
        <v>0</v>
      </c>
      <c r="D6640">
        <f>HLOOKUP("Målested navn",data!$A$1:$AT$8036,A6640,FALSE)</f>
        <v>0</v>
      </c>
      <c r="E6640">
        <f>HLOOKUP("Prøvetagning",data!$A$1:$AT$8036,A6640,FALSE)</f>
        <v>0</v>
      </c>
      <c r="F6640">
        <f>HLOOKUP("Prøve",data!$A$1:$AT$8036,A6640,FALSE)</f>
        <v>0</v>
      </c>
      <c r="G6640">
        <f>HLOOKUP("ScKode",data!$A$1:$AT$8036,A6640,FALSE)</f>
        <v>0</v>
      </c>
      <c r="H6640">
        <f>HLOOKUP("StofParameter",data!$A$1:$AT$8036,A6640,FALSE)</f>
        <v>0</v>
      </c>
      <c r="I6640">
        <f>HLOOKUP("Dato",data!$A$1:$AT$8036,A6640,FALSE)</f>
        <v>0</v>
      </c>
      <c r="J6640">
        <f>HLOOKUP("Resultat-attribut",data!$A$1:$AT$8036,A6640,FALSE)</f>
        <v>0</v>
      </c>
      <c r="K6640">
        <f>HLOOKUP("Resultat",data!$A$1:$AT$8036,A6640,FALSE)</f>
        <v>0</v>
      </c>
      <c r="L6640">
        <f>HLOOKUP("Enhed",data!$A$1:$AT$8036,A6640,FALSE)</f>
        <v>0</v>
      </c>
    </row>
    <row r="6641" spans="1:12" x14ac:dyDescent="0.2">
      <c r="A6641">
        <v>6640</v>
      </c>
      <c r="B6641">
        <f>HLOOKUP("Referencer",data!$A$1:$AT$8036,A6641,FALSE)</f>
        <v>0</v>
      </c>
      <c r="C6641">
        <f>HLOOKUP("Stedtekst",data!$A$1:$AT$8036,A6641,FALSE)</f>
        <v>0</v>
      </c>
      <c r="D6641">
        <f>HLOOKUP("Målested navn",data!$A$1:$AT$8036,A6641,FALSE)</f>
        <v>0</v>
      </c>
      <c r="E6641">
        <f>HLOOKUP("Prøvetagning",data!$A$1:$AT$8036,A6641,FALSE)</f>
        <v>0</v>
      </c>
      <c r="F6641">
        <f>HLOOKUP("Prøve",data!$A$1:$AT$8036,A6641,FALSE)</f>
        <v>0</v>
      </c>
      <c r="G6641">
        <f>HLOOKUP("ScKode",data!$A$1:$AT$8036,A6641,FALSE)</f>
        <v>0</v>
      </c>
      <c r="H6641">
        <f>HLOOKUP("StofParameter",data!$A$1:$AT$8036,A6641,FALSE)</f>
        <v>0</v>
      </c>
      <c r="I6641">
        <f>HLOOKUP("Dato",data!$A$1:$AT$8036,A6641,FALSE)</f>
        <v>0</v>
      </c>
      <c r="J6641">
        <f>HLOOKUP("Resultat-attribut",data!$A$1:$AT$8036,A6641,FALSE)</f>
        <v>0</v>
      </c>
      <c r="K6641">
        <f>HLOOKUP("Resultat",data!$A$1:$AT$8036,A6641,FALSE)</f>
        <v>0</v>
      </c>
      <c r="L6641">
        <f>HLOOKUP("Enhed",data!$A$1:$AT$8036,A6641,FALSE)</f>
        <v>0</v>
      </c>
    </row>
    <row r="6642" spans="1:12" x14ac:dyDescent="0.2">
      <c r="A6642">
        <v>6641</v>
      </c>
      <c r="B6642">
        <f>HLOOKUP("Referencer",data!$A$1:$AT$8036,A6642,FALSE)</f>
        <v>0</v>
      </c>
      <c r="C6642">
        <f>HLOOKUP("Stedtekst",data!$A$1:$AT$8036,A6642,FALSE)</f>
        <v>0</v>
      </c>
      <c r="D6642">
        <f>HLOOKUP("Målested navn",data!$A$1:$AT$8036,A6642,FALSE)</f>
        <v>0</v>
      </c>
      <c r="E6642">
        <f>HLOOKUP("Prøvetagning",data!$A$1:$AT$8036,A6642,FALSE)</f>
        <v>0</v>
      </c>
      <c r="F6642">
        <f>HLOOKUP("Prøve",data!$A$1:$AT$8036,A6642,FALSE)</f>
        <v>0</v>
      </c>
      <c r="G6642">
        <f>HLOOKUP("ScKode",data!$A$1:$AT$8036,A6642,FALSE)</f>
        <v>0</v>
      </c>
      <c r="H6642">
        <f>HLOOKUP("StofParameter",data!$A$1:$AT$8036,A6642,FALSE)</f>
        <v>0</v>
      </c>
      <c r="I6642">
        <f>HLOOKUP("Dato",data!$A$1:$AT$8036,A6642,FALSE)</f>
        <v>0</v>
      </c>
      <c r="J6642">
        <f>HLOOKUP("Resultat-attribut",data!$A$1:$AT$8036,A6642,FALSE)</f>
        <v>0</v>
      </c>
      <c r="K6642">
        <f>HLOOKUP("Resultat",data!$A$1:$AT$8036,A6642,FALSE)</f>
        <v>0</v>
      </c>
      <c r="L6642">
        <f>HLOOKUP("Enhed",data!$A$1:$AT$8036,A6642,FALSE)</f>
        <v>0</v>
      </c>
    </row>
    <row r="6643" spans="1:12" x14ac:dyDescent="0.2">
      <c r="A6643">
        <v>6642</v>
      </c>
      <c r="B6643">
        <f>HLOOKUP("Referencer",data!$A$1:$AT$8036,A6643,FALSE)</f>
        <v>0</v>
      </c>
      <c r="C6643">
        <f>HLOOKUP("Stedtekst",data!$A$1:$AT$8036,A6643,FALSE)</f>
        <v>0</v>
      </c>
      <c r="D6643">
        <f>HLOOKUP("Målested navn",data!$A$1:$AT$8036,A6643,FALSE)</f>
        <v>0</v>
      </c>
      <c r="E6643">
        <f>HLOOKUP("Prøvetagning",data!$A$1:$AT$8036,A6643,FALSE)</f>
        <v>0</v>
      </c>
      <c r="F6643">
        <f>HLOOKUP("Prøve",data!$A$1:$AT$8036,A6643,FALSE)</f>
        <v>0</v>
      </c>
      <c r="G6643">
        <f>HLOOKUP("ScKode",data!$A$1:$AT$8036,A6643,FALSE)</f>
        <v>0</v>
      </c>
      <c r="H6643">
        <f>HLOOKUP("StofParameter",data!$A$1:$AT$8036,A6643,FALSE)</f>
        <v>0</v>
      </c>
      <c r="I6643">
        <f>HLOOKUP("Dato",data!$A$1:$AT$8036,A6643,FALSE)</f>
        <v>0</v>
      </c>
      <c r="J6643">
        <f>HLOOKUP("Resultat-attribut",data!$A$1:$AT$8036,A6643,FALSE)</f>
        <v>0</v>
      </c>
      <c r="K6643">
        <f>HLOOKUP("Resultat",data!$A$1:$AT$8036,A6643,FALSE)</f>
        <v>0</v>
      </c>
      <c r="L6643">
        <f>HLOOKUP("Enhed",data!$A$1:$AT$8036,A6643,FALSE)</f>
        <v>0</v>
      </c>
    </row>
    <row r="6644" spans="1:12" x14ac:dyDescent="0.2">
      <c r="A6644">
        <v>6643</v>
      </c>
      <c r="B6644">
        <f>HLOOKUP("Referencer",data!$A$1:$AT$8036,A6644,FALSE)</f>
        <v>0</v>
      </c>
      <c r="C6644">
        <f>HLOOKUP("Stedtekst",data!$A$1:$AT$8036,A6644,FALSE)</f>
        <v>0</v>
      </c>
      <c r="D6644">
        <f>HLOOKUP("Målested navn",data!$A$1:$AT$8036,A6644,FALSE)</f>
        <v>0</v>
      </c>
      <c r="E6644">
        <f>HLOOKUP("Prøvetagning",data!$A$1:$AT$8036,A6644,FALSE)</f>
        <v>0</v>
      </c>
      <c r="F6644">
        <f>HLOOKUP("Prøve",data!$A$1:$AT$8036,A6644,FALSE)</f>
        <v>0</v>
      </c>
      <c r="G6644">
        <f>HLOOKUP("ScKode",data!$A$1:$AT$8036,A6644,FALSE)</f>
        <v>0</v>
      </c>
      <c r="H6644">
        <f>HLOOKUP("StofParameter",data!$A$1:$AT$8036,A6644,FALSE)</f>
        <v>0</v>
      </c>
      <c r="I6644">
        <f>HLOOKUP("Dato",data!$A$1:$AT$8036,A6644,FALSE)</f>
        <v>0</v>
      </c>
      <c r="J6644">
        <f>HLOOKUP("Resultat-attribut",data!$A$1:$AT$8036,A6644,FALSE)</f>
        <v>0</v>
      </c>
      <c r="K6644">
        <f>HLOOKUP("Resultat",data!$A$1:$AT$8036,A6644,FALSE)</f>
        <v>0</v>
      </c>
      <c r="L6644">
        <f>HLOOKUP("Enhed",data!$A$1:$AT$8036,A6644,FALSE)</f>
        <v>0</v>
      </c>
    </row>
    <row r="6645" spans="1:12" x14ac:dyDescent="0.2">
      <c r="A6645">
        <v>6644</v>
      </c>
      <c r="B6645">
        <f>HLOOKUP("Referencer",data!$A$1:$AT$8036,A6645,FALSE)</f>
        <v>0</v>
      </c>
      <c r="C6645">
        <f>HLOOKUP("Stedtekst",data!$A$1:$AT$8036,A6645,FALSE)</f>
        <v>0</v>
      </c>
      <c r="D6645">
        <f>HLOOKUP("Målested navn",data!$A$1:$AT$8036,A6645,FALSE)</f>
        <v>0</v>
      </c>
      <c r="E6645">
        <f>HLOOKUP("Prøvetagning",data!$A$1:$AT$8036,A6645,FALSE)</f>
        <v>0</v>
      </c>
      <c r="F6645">
        <f>HLOOKUP("Prøve",data!$A$1:$AT$8036,A6645,FALSE)</f>
        <v>0</v>
      </c>
      <c r="G6645">
        <f>HLOOKUP("ScKode",data!$A$1:$AT$8036,A6645,FALSE)</f>
        <v>0</v>
      </c>
      <c r="H6645">
        <f>HLOOKUP("StofParameter",data!$A$1:$AT$8036,A6645,FALSE)</f>
        <v>0</v>
      </c>
      <c r="I6645">
        <f>HLOOKUP("Dato",data!$A$1:$AT$8036,A6645,FALSE)</f>
        <v>0</v>
      </c>
      <c r="J6645">
        <f>HLOOKUP("Resultat-attribut",data!$A$1:$AT$8036,A6645,FALSE)</f>
        <v>0</v>
      </c>
      <c r="K6645">
        <f>HLOOKUP("Resultat",data!$A$1:$AT$8036,A6645,FALSE)</f>
        <v>0</v>
      </c>
      <c r="L6645">
        <f>HLOOKUP("Enhed",data!$A$1:$AT$8036,A6645,FALSE)</f>
        <v>0</v>
      </c>
    </row>
    <row r="6646" spans="1:12" x14ac:dyDescent="0.2">
      <c r="A6646">
        <v>6645</v>
      </c>
      <c r="B6646">
        <f>HLOOKUP("Referencer",data!$A$1:$AT$8036,A6646,FALSE)</f>
        <v>0</v>
      </c>
      <c r="C6646">
        <f>HLOOKUP("Stedtekst",data!$A$1:$AT$8036,A6646,FALSE)</f>
        <v>0</v>
      </c>
      <c r="D6646">
        <f>HLOOKUP("Målested navn",data!$A$1:$AT$8036,A6646,FALSE)</f>
        <v>0</v>
      </c>
      <c r="E6646">
        <f>HLOOKUP("Prøvetagning",data!$A$1:$AT$8036,A6646,FALSE)</f>
        <v>0</v>
      </c>
      <c r="F6646">
        <f>HLOOKUP("Prøve",data!$A$1:$AT$8036,A6646,FALSE)</f>
        <v>0</v>
      </c>
      <c r="G6646">
        <f>HLOOKUP("ScKode",data!$A$1:$AT$8036,A6646,FALSE)</f>
        <v>0</v>
      </c>
      <c r="H6646">
        <f>HLOOKUP("StofParameter",data!$A$1:$AT$8036,A6646,FALSE)</f>
        <v>0</v>
      </c>
      <c r="I6646">
        <f>HLOOKUP("Dato",data!$A$1:$AT$8036,A6646,FALSE)</f>
        <v>0</v>
      </c>
      <c r="J6646">
        <f>HLOOKUP("Resultat-attribut",data!$A$1:$AT$8036,A6646,FALSE)</f>
        <v>0</v>
      </c>
      <c r="K6646">
        <f>HLOOKUP("Resultat",data!$A$1:$AT$8036,A6646,FALSE)</f>
        <v>0</v>
      </c>
      <c r="L6646">
        <f>HLOOKUP("Enhed",data!$A$1:$AT$8036,A6646,FALSE)</f>
        <v>0</v>
      </c>
    </row>
    <row r="6647" spans="1:12" x14ac:dyDescent="0.2">
      <c r="A6647">
        <v>6646</v>
      </c>
      <c r="B6647">
        <f>HLOOKUP("Referencer",data!$A$1:$AT$8036,A6647,FALSE)</f>
        <v>0</v>
      </c>
      <c r="C6647">
        <f>HLOOKUP("Stedtekst",data!$A$1:$AT$8036,A6647,FALSE)</f>
        <v>0</v>
      </c>
      <c r="D6647">
        <f>HLOOKUP("Målested navn",data!$A$1:$AT$8036,A6647,FALSE)</f>
        <v>0</v>
      </c>
      <c r="E6647">
        <f>HLOOKUP("Prøvetagning",data!$A$1:$AT$8036,A6647,FALSE)</f>
        <v>0</v>
      </c>
      <c r="F6647">
        <f>HLOOKUP("Prøve",data!$A$1:$AT$8036,A6647,FALSE)</f>
        <v>0</v>
      </c>
      <c r="G6647">
        <f>HLOOKUP("ScKode",data!$A$1:$AT$8036,A6647,FALSE)</f>
        <v>0</v>
      </c>
      <c r="H6647">
        <f>HLOOKUP("StofParameter",data!$A$1:$AT$8036,A6647,FALSE)</f>
        <v>0</v>
      </c>
      <c r="I6647">
        <f>HLOOKUP("Dato",data!$A$1:$AT$8036,A6647,FALSE)</f>
        <v>0</v>
      </c>
      <c r="J6647">
        <f>HLOOKUP("Resultat-attribut",data!$A$1:$AT$8036,A6647,FALSE)</f>
        <v>0</v>
      </c>
      <c r="K6647">
        <f>HLOOKUP("Resultat",data!$A$1:$AT$8036,A6647,FALSE)</f>
        <v>0</v>
      </c>
      <c r="L6647">
        <f>HLOOKUP("Enhed",data!$A$1:$AT$8036,A6647,FALSE)</f>
        <v>0</v>
      </c>
    </row>
    <row r="6648" spans="1:12" x14ac:dyDescent="0.2">
      <c r="A6648">
        <v>6647</v>
      </c>
      <c r="B6648">
        <f>HLOOKUP("Referencer",data!$A$1:$AT$8036,A6648,FALSE)</f>
        <v>0</v>
      </c>
      <c r="C6648">
        <f>HLOOKUP("Stedtekst",data!$A$1:$AT$8036,A6648,FALSE)</f>
        <v>0</v>
      </c>
      <c r="D6648">
        <f>HLOOKUP("Målested navn",data!$A$1:$AT$8036,A6648,FALSE)</f>
        <v>0</v>
      </c>
      <c r="E6648">
        <f>HLOOKUP("Prøvetagning",data!$A$1:$AT$8036,A6648,FALSE)</f>
        <v>0</v>
      </c>
      <c r="F6648">
        <f>HLOOKUP("Prøve",data!$A$1:$AT$8036,A6648,FALSE)</f>
        <v>0</v>
      </c>
      <c r="G6648">
        <f>HLOOKUP("ScKode",data!$A$1:$AT$8036,A6648,FALSE)</f>
        <v>0</v>
      </c>
      <c r="H6648">
        <f>HLOOKUP("StofParameter",data!$A$1:$AT$8036,A6648,FALSE)</f>
        <v>0</v>
      </c>
      <c r="I6648">
        <f>HLOOKUP("Dato",data!$A$1:$AT$8036,A6648,FALSE)</f>
        <v>0</v>
      </c>
      <c r="J6648">
        <f>HLOOKUP("Resultat-attribut",data!$A$1:$AT$8036,A6648,FALSE)</f>
        <v>0</v>
      </c>
      <c r="K6648">
        <f>HLOOKUP("Resultat",data!$A$1:$AT$8036,A6648,FALSE)</f>
        <v>0</v>
      </c>
      <c r="L6648">
        <f>HLOOKUP("Enhed",data!$A$1:$AT$8036,A6648,FALSE)</f>
        <v>0</v>
      </c>
    </row>
    <row r="6649" spans="1:12" x14ac:dyDescent="0.2">
      <c r="A6649">
        <v>6648</v>
      </c>
      <c r="B6649">
        <f>HLOOKUP("Referencer",data!$A$1:$AT$8036,A6649,FALSE)</f>
        <v>0</v>
      </c>
      <c r="C6649">
        <f>HLOOKUP("Stedtekst",data!$A$1:$AT$8036,A6649,FALSE)</f>
        <v>0</v>
      </c>
      <c r="D6649">
        <f>HLOOKUP("Målested navn",data!$A$1:$AT$8036,A6649,FALSE)</f>
        <v>0</v>
      </c>
      <c r="E6649">
        <f>HLOOKUP("Prøvetagning",data!$A$1:$AT$8036,A6649,FALSE)</f>
        <v>0</v>
      </c>
      <c r="F6649">
        <f>HLOOKUP("Prøve",data!$A$1:$AT$8036,A6649,FALSE)</f>
        <v>0</v>
      </c>
      <c r="G6649">
        <f>HLOOKUP("ScKode",data!$A$1:$AT$8036,A6649,FALSE)</f>
        <v>0</v>
      </c>
      <c r="H6649">
        <f>HLOOKUP("StofParameter",data!$A$1:$AT$8036,A6649,FALSE)</f>
        <v>0</v>
      </c>
      <c r="I6649">
        <f>HLOOKUP("Dato",data!$A$1:$AT$8036,A6649,FALSE)</f>
        <v>0</v>
      </c>
      <c r="J6649">
        <f>HLOOKUP("Resultat-attribut",data!$A$1:$AT$8036,A6649,FALSE)</f>
        <v>0</v>
      </c>
      <c r="K6649">
        <f>HLOOKUP("Resultat",data!$A$1:$AT$8036,A6649,FALSE)</f>
        <v>0</v>
      </c>
      <c r="L6649">
        <f>HLOOKUP("Enhed",data!$A$1:$AT$8036,A6649,FALSE)</f>
        <v>0</v>
      </c>
    </row>
    <row r="6650" spans="1:12" x14ac:dyDescent="0.2">
      <c r="A6650">
        <v>6649</v>
      </c>
      <c r="B6650">
        <f>HLOOKUP("Referencer",data!$A$1:$AT$8036,A6650,FALSE)</f>
        <v>0</v>
      </c>
      <c r="C6650">
        <f>HLOOKUP("Stedtekst",data!$A$1:$AT$8036,A6650,FALSE)</f>
        <v>0</v>
      </c>
      <c r="D6650">
        <f>HLOOKUP("Målested navn",data!$A$1:$AT$8036,A6650,FALSE)</f>
        <v>0</v>
      </c>
      <c r="E6650">
        <f>HLOOKUP("Prøvetagning",data!$A$1:$AT$8036,A6650,FALSE)</f>
        <v>0</v>
      </c>
      <c r="F6650">
        <f>HLOOKUP("Prøve",data!$A$1:$AT$8036,A6650,FALSE)</f>
        <v>0</v>
      </c>
      <c r="G6650">
        <f>HLOOKUP("ScKode",data!$A$1:$AT$8036,A6650,FALSE)</f>
        <v>0</v>
      </c>
      <c r="H6650">
        <f>HLOOKUP("StofParameter",data!$A$1:$AT$8036,A6650,FALSE)</f>
        <v>0</v>
      </c>
      <c r="I6650">
        <f>HLOOKUP("Dato",data!$A$1:$AT$8036,A6650,FALSE)</f>
        <v>0</v>
      </c>
      <c r="J6650">
        <f>HLOOKUP("Resultat-attribut",data!$A$1:$AT$8036,A6650,FALSE)</f>
        <v>0</v>
      </c>
      <c r="K6650">
        <f>HLOOKUP("Resultat",data!$A$1:$AT$8036,A6650,FALSE)</f>
        <v>0</v>
      </c>
      <c r="L6650">
        <f>HLOOKUP("Enhed",data!$A$1:$AT$8036,A6650,FALSE)</f>
        <v>0</v>
      </c>
    </row>
    <row r="6651" spans="1:12" x14ac:dyDescent="0.2">
      <c r="A6651">
        <v>6650</v>
      </c>
      <c r="B6651">
        <f>HLOOKUP("Referencer",data!$A$1:$AT$8036,A6651,FALSE)</f>
        <v>0</v>
      </c>
      <c r="C6651">
        <f>HLOOKUP("Stedtekst",data!$A$1:$AT$8036,A6651,FALSE)</f>
        <v>0</v>
      </c>
      <c r="D6651">
        <f>HLOOKUP("Målested navn",data!$A$1:$AT$8036,A6651,FALSE)</f>
        <v>0</v>
      </c>
      <c r="E6651">
        <f>HLOOKUP("Prøvetagning",data!$A$1:$AT$8036,A6651,FALSE)</f>
        <v>0</v>
      </c>
      <c r="F6651">
        <f>HLOOKUP("Prøve",data!$A$1:$AT$8036,A6651,FALSE)</f>
        <v>0</v>
      </c>
      <c r="G6651">
        <f>HLOOKUP("ScKode",data!$A$1:$AT$8036,A6651,FALSE)</f>
        <v>0</v>
      </c>
      <c r="H6651">
        <f>HLOOKUP("StofParameter",data!$A$1:$AT$8036,A6651,FALSE)</f>
        <v>0</v>
      </c>
      <c r="I6651">
        <f>HLOOKUP("Dato",data!$A$1:$AT$8036,A6651,FALSE)</f>
        <v>0</v>
      </c>
      <c r="J6651">
        <f>HLOOKUP("Resultat-attribut",data!$A$1:$AT$8036,A6651,FALSE)</f>
        <v>0</v>
      </c>
      <c r="K6651">
        <f>HLOOKUP("Resultat",data!$A$1:$AT$8036,A6651,FALSE)</f>
        <v>0</v>
      </c>
      <c r="L6651">
        <f>HLOOKUP("Enhed",data!$A$1:$AT$8036,A6651,FALSE)</f>
        <v>0</v>
      </c>
    </row>
    <row r="6652" spans="1:12" x14ac:dyDescent="0.2">
      <c r="A6652">
        <v>6651</v>
      </c>
      <c r="B6652">
        <f>HLOOKUP("Referencer",data!$A$1:$AT$8036,A6652,FALSE)</f>
        <v>0</v>
      </c>
      <c r="C6652">
        <f>HLOOKUP("Stedtekst",data!$A$1:$AT$8036,A6652,FALSE)</f>
        <v>0</v>
      </c>
      <c r="D6652">
        <f>HLOOKUP("Målested navn",data!$A$1:$AT$8036,A6652,FALSE)</f>
        <v>0</v>
      </c>
      <c r="E6652">
        <f>HLOOKUP("Prøvetagning",data!$A$1:$AT$8036,A6652,FALSE)</f>
        <v>0</v>
      </c>
      <c r="F6652">
        <f>HLOOKUP("Prøve",data!$A$1:$AT$8036,A6652,FALSE)</f>
        <v>0</v>
      </c>
      <c r="G6652">
        <f>HLOOKUP("ScKode",data!$A$1:$AT$8036,A6652,FALSE)</f>
        <v>0</v>
      </c>
      <c r="H6652">
        <f>HLOOKUP("StofParameter",data!$A$1:$AT$8036,A6652,FALSE)</f>
        <v>0</v>
      </c>
      <c r="I6652">
        <f>HLOOKUP("Dato",data!$A$1:$AT$8036,A6652,FALSE)</f>
        <v>0</v>
      </c>
      <c r="J6652">
        <f>HLOOKUP("Resultat-attribut",data!$A$1:$AT$8036,A6652,FALSE)</f>
        <v>0</v>
      </c>
      <c r="K6652">
        <f>HLOOKUP("Resultat",data!$A$1:$AT$8036,A6652,FALSE)</f>
        <v>0</v>
      </c>
      <c r="L6652">
        <f>HLOOKUP("Enhed",data!$A$1:$AT$8036,A6652,FALSE)</f>
        <v>0</v>
      </c>
    </row>
    <row r="6653" spans="1:12" x14ac:dyDescent="0.2">
      <c r="A6653">
        <v>6652</v>
      </c>
      <c r="B6653">
        <f>HLOOKUP("Referencer",data!$A$1:$AT$8036,A6653,FALSE)</f>
        <v>0</v>
      </c>
      <c r="C6653">
        <f>HLOOKUP("Stedtekst",data!$A$1:$AT$8036,A6653,FALSE)</f>
        <v>0</v>
      </c>
      <c r="D6653">
        <f>HLOOKUP("Målested navn",data!$A$1:$AT$8036,A6653,FALSE)</f>
        <v>0</v>
      </c>
      <c r="E6653">
        <f>HLOOKUP("Prøvetagning",data!$A$1:$AT$8036,A6653,FALSE)</f>
        <v>0</v>
      </c>
      <c r="F6653">
        <f>HLOOKUP("Prøve",data!$A$1:$AT$8036,A6653,FALSE)</f>
        <v>0</v>
      </c>
      <c r="G6653">
        <f>HLOOKUP("ScKode",data!$A$1:$AT$8036,A6653,FALSE)</f>
        <v>0</v>
      </c>
      <c r="H6653">
        <f>HLOOKUP("StofParameter",data!$A$1:$AT$8036,A6653,FALSE)</f>
        <v>0</v>
      </c>
      <c r="I6653">
        <f>HLOOKUP("Dato",data!$A$1:$AT$8036,A6653,FALSE)</f>
        <v>0</v>
      </c>
      <c r="J6653">
        <f>HLOOKUP("Resultat-attribut",data!$A$1:$AT$8036,A6653,FALSE)</f>
        <v>0</v>
      </c>
      <c r="K6653">
        <f>HLOOKUP("Resultat",data!$A$1:$AT$8036,A6653,FALSE)</f>
        <v>0</v>
      </c>
      <c r="L6653">
        <f>HLOOKUP("Enhed",data!$A$1:$AT$8036,A6653,FALSE)</f>
        <v>0</v>
      </c>
    </row>
    <row r="6654" spans="1:12" x14ac:dyDescent="0.2">
      <c r="A6654">
        <v>6653</v>
      </c>
      <c r="B6654">
        <f>HLOOKUP("Referencer",data!$A$1:$AT$8036,A6654,FALSE)</f>
        <v>0</v>
      </c>
      <c r="C6654">
        <f>HLOOKUP("Stedtekst",data!$A$1:$AT$8036,A6654,FALSE)</f>
        <v>0</v>
      </c>
      <c r="D6654">
        <f>HLOOKUP("Målested navn",data!$A$1:$AT$8036,A6654,FALSE)</f>
        <v>0</v>
      </c>
      <c r="E6654">
        <f>HLOOKUP("Prøvetagning",data!$A$1:$AT$8036,A6654,FALSE)</f>
        <v>0</v>
      </c>
      <c r="F6654">
        <f>HLOOKUP("Prøve",data!$A$1:$AT$8036,A6654,FALSE)</f>
        <v>0</v>
      </c>
      <c r="G6654">
        <f>HLOOKUP("ScKode",data!$A$1:$AT$8036,A6654,FALSE)</f>
        <v>0</v>
      </c>
      <c r="H6654">
        <f>HLOOKUP("StofParameter",data!$A$1:$AT$8036,A6654,FALSE)</f>
        <v>0</v>
      </c>
      <c r="I6654">
        <f>HLOOKUP("Dato",data!$A$1:$AT$8036,A6654,FALSE)</f>
        <v>0</v>
      </c>
      <c r="J6654">
        <f>HLOOKUP("Resultat-attribut",data!$A$1:$AT$8036,A6654,FALSE)</f>
        <v>0</v>
      </c>
      <c r="K6654">
        <f>HLOOKUP("Resultat",data!$A$1:$AT$8036,A6654,FALSE)</f>
        <v>0</v>
      </c>
      <c r="L6654">
        <f>HLOOKUP("Enhed",data!$A$1:$AT$8036,A6654,FALSE)</f>
        <v>0</v>
      </c>
    </row>
    <row r="6655" spans="1:12" x14ac:dyDescent="0.2">
      <c r="A6655">
        <v>6654</v>
      </c>
      <c r="B6655">
        <f>HLOOKUP("Referencer",data!$A$1:$AT$8036,A6655,FALSE)</f>
        <v>0</v>
      </c>
      <c r="C6655">
        <f>HLOOKUP("Stedtekst",data!$A$1:$AT$8036,A6655,FALSE)</f>
        <v>0</v>
      </c>
      <c r="D6655">
        <f>HLOOKUP("Målested navn",data!$A$1:$AT$8036,A6655,FALSE)</f>
        <v>0</v>
      </c>
      <c r="E6655">
        <f>HLOOKUP("Prøvetagning",data!$A$1:$AT$8036,A6655,FALSE)</f>
        <v>0</v>
      </c>
      <c r="F6655">
        <f>HLOOKUP("Prøve",data!$A$1:$AT$8036,A6655,FALSE)</f>
        <v>0</v>
      </c>
      <c r="G6655">
        <f>HLOOKUP("ScKode",data!$A$1:$AT$8036,A6655,FALSE)</f>
        <v>0</v>
      </c>
      <c r="H6655">
        <f>HLOOKUP("StofParameter",data!$A$1:$AT$8036,A6655,FALSE)</f>
        <v>0</v>
      </c>
      <c r="I6655">
        <f>HLOOKUP("Dato",data!$A$1:$AT$8036,A6655,FALSE)</f>
        <v>0</v>
      </c>
      <c r="J6655">
        <f>HLOOKUP("Resultat-attribut",data!$A$1:$AT$8036,A6655,FALSE)</f>
        <v>0</v>
      </c>
      <c r="K6655">
        <f>HLOOKUP("Resultat",data!$A$1:$AT$8036,A6655,FALSE)</f>
        <v>0</v>
      </c>
      <c r="L6655">
        <f>HLOOKUP("Enhed",data!$A$1:$AT$8036,A6655,FALSE)</f>
        <v>0</v>
      </c>
    </row>
    <row r="6656" spans="1:12" x14ac:dyDescent="0.2">
      <c r="A6656">
        <v>6655</v>
      </c>
      <c r="B6656">
        <f>HLOOKUP("Referencer",data!$A$1:$AT$8036,A6656,FALSE)</f>
        <v>0</v>
      </c>
      <c r="C6656">
        <f>HLOOKUP("Stedtekst",data!$A$1:$AT$8036,A6656,FALSE)</f>
        <v>0</v>
      </c>
      <c r="D6656">
        <f>HLOOKUP("Målested navn",data!$A$1:$AT$8036,A6656,FALSE)</f>
        <v>0</v>
      </c>
      <c r="E6656">
        <f>HLOOKUP("Prøvetagning",data!$A$1:$AT$8036,A6656,FALSE)</f>
        <v>0</v>
      </c>
      <c r="F6656">
        <f>HLOOKUP("Prøve",data!$A$1:$AT$8036,A6656,FALSE)</f>
        <v>0</v>
      </c>
      <c r="G6656">
        <f>HLOOKUP("ScKode",data!$A$1:$AT$8036,A6656,FALSE)</f>
        <v>0</v>
      </c>
      <c r="H6656">
        <f>HLOOKUP("StofParameter",data!$A$1:$AT$8036,A6656,FALSE)</f>
        <v>0</v>
      </c>
      <c r="I6656">
        <f>HLOOKUP("Dato",data!$A$1:$AT$8036,A6656,FALSE)</f>
        <v>0</v>
      </c>
      <c r="J6656">
        <f>HLOOKUP("Resultat-attribut",data!$A$1:$AT$8036,A6656,FALSE)</f>
        <v>0</v>
      </c>
      <c r="K6656">
        <f>HLOOKUP("Resultat",data!$A$1:$AT$8036,A6656,FALSE)</f>
        <v>0</v>
      </c>
      <c r="L6656">
        <f>HLOOKUP("Enhed",data!$A$1:$AT$8036,A6656,FALSE)</f>
        <v>0</v>
      </c>
    </row>
    <row r="6657" spans="1:12" x14ac:dyDescent="0.2">
      <c r="A6657">
        <v>6656</v>
      </c>
      <c r="B6657">
        <f>HLOOKUP("Referencer",data!$A$1:$AT$8036,A6657,FALSE)</f>
        <v>0</v>
      </c>
      <c r="C6657">
        <f>HLOOKUP("Stedtekst",data!$A$1:$AT$8036,A6657,FALSE)</f>
        <v>0</v>
      </c>
      <c r="D6657">
        <f>HLOOKUP("Målested navn",data!$A$1:$AT$8036,A6657,FALSE)</f>
        <v>0</v>
      </c>
      <c r="E6657">
        <f>HLOOKUP("Prøvetagning",data!$A$1:$AT$8036,A6657,FALSE)</f>
        <v>0</v>
      </c>
      <c r="F6657">
        <f>HLOOKUP("Prøve",data!$A$1:$AT$8036,A6657,FALSE)</f>
        <v>0</v>
      </c>
      <c r="G6657">
        <f>HLOOKUP("ScKode",data!$A$1:$AT$8036,A6657,FALSE)</f>
        <v>0</v>
      </c>
      <c r="H6657">
        <f>HLOOKUP("StofParameter",data!$A$1:$AT$8036,A6657,FALSE)</f>
        <v>0</v>
      </c>
      <c r="I6657">
        <f>HLOOKUP("Dato",data!$A$1:$AT$8036,A6657,FALSE)</f>
        <v>0</v>
      </c>
      <c r="J6657">
        <f>HLOOKUP("Resultat-attribut",data!$A$1:$AT$8036,A6657,FALSE)</f>
        <v>0</v>
      </c>
      <c r="K6657">
        <f>HLOOKUP("Resultat",data!$A$1:$AT$8036,A6657,FALSE)</f>
        <v>0</v>
      </c>
      <c r="L6657">
        <f>HLOOKUP("Enhed",data!$A$1:$AT$8036,A6657,FALSE)</f>
        <v>0</v>
      </c>
    </row>
    <row r="6658" spans="1:12" x14ac:dyDescent="0.2">
      <c r="A6658">
        <v>6657</v>
      </c>
      <c r="B6658">
        <f>HLOOKUP("Referencer",data!$A$1:$AT$8036,A6658,FALSE)</f>
        <v>0</v>
      </c>
      <c r="C6658">
        <f>HLOOKUP("Stedtekst",data!$A$1:$AT$8036,A6658,FALSE)</f>
        <v>0</v>
      </c>
      <c r="D6658">
        <f>HLOOKUP("Målested navn",data!$A$1:$AT$8036,A6658,FALSE)</f>
        <v>0</v>
      </c>
      <c r="E6658">
        <f>HLOOKUP("Prøvetagning",data!$A$1:$AT$8036,A6658,FALSE)</f>
        <v>0</v>
      </c>
      <c r="F6658">
        <f>HLOOKUP("Prøve",data!$A$1:$AT$8036,A6658,FALSE)</f>
        <v>0</v>
      </c>
      <c r="G6658">
        <f>HLOOKUP("ScKode",data!$A$1:$AT$8036,A6658,FALSE)</f>
        <v>0</v>
      </c>
      <c r="H6658">
        <f>HLOOKUP("StofParameter",data!$A$1:$AT$8036,A6658,FALSE)</f>
        <v>0</v>
      </c>
      <c r="I6658">
        <f>HLOOKUP("Dato",data!$A$1:$AT$8036,A6658,FALSE)</f>
        <v>0</v>
      </c>
      <c r="J6658">
        <f>HLOOKUP("Resultat-attribut",data!$A$1:$AT$8036,A6658,FALSE)</f>
        <v>0</v>
      </c>
      <c r="K6658">
        <f>HLOOKUP("Resultat",data!$A$1:$AT$8036,A6658,FALSE)</f>
        <v>0</v>
      </c>
      <c r="L6658">
        <f>HLOOKUP("Enhed",data!$A$1:$AT$8036,A6658,FALSE)</f>
        <v>0</v>
      </c>
    </row>
    <row r="6659" spans="1:12" x14ac:dyDescent="0.2">
      <c r="A6659">
        <v>6658</v>
      </c>
      <c r="B6659">
        <f>HLOOKUP("Referencer",data!$A$1:$AT$8036,A6659,FALSE)</f>
        <v>0</v>
      </c>
      <c r="C6659">
        <f>HLOOKUP("Stedtekst",data!$A$1:$AT$8036,A6659,FALSE)</f>
        <v>0</v>
      </c>
      <c r="D6659">
        <f>HLOOKUP("Målested navn",data!$A$1:$AT$8036,A6659,FALSE)</f>
        <v>0</v>
      </c>
      <c r="E6659">
        <f>HLOOKUP("Prøvetagning",data!$A$1:$AT$8036,A6659,FALSE)</f>
        <v>0</v>
      </c>
      <c r="F6659">
        <f>HLOOKUP("Prøve",data!$A$1:$AT$8036,A6659,FALSE)</f>
        <v>0</v>
      </c>
      <c r="G6659">
        <f>HLOOKUP("ScKode",data!$A$1:$AT$8036,A6659,FALSE)</f>
        <v>0</v>
      </c>
      <c r="H6659">
        <f>HLOOKUP("StofParameter",data!$A$1:$AT$8036,A6659,FALSE)</f>
        <v>0</v>
      </c>
      <c r="I6659">
        <f>HLOOKUP("Dato",data!$A$1:$AT$8036,A6659,FALSE)</f>
        <v>0</v>
      </c>
      <c r="J6659">
        <f>HLOOKUP("Resultat-attribut",data!$A$1:$AT$8036,A6659,FALSE)</f>
        <v>0</v>
      </c>
      <c r="K6659">
        <f>HLOOKUP("Resultat",data!$A$1:$AT$8036,A6659,FALSE)</f>
        <v>0</v>
      </c>
      <c r="L6659">
        <f>HLOOKUP("Enhed",data!$A$1:$AT$8036,A6659,FALSE)</f>
        <v>0</v>
      </c>
    </row>
    <row r="6660" spans="1:12" x14ac:dyDescent="0.2">
      <c r="A6660">
        <v>6659</v>
      </c>
      <c r="B6660">
        <f>HLOOKUP("Referencer",data!$A$1:$AT$8036,A6660,FALSE)</f>
        <v>0</v>
      </c>
      <c r="C6660">
        <f>HLOOKUP("Stedtekst",data!$A$1:$AT$8036,A6660,FALSE)</f>
        <v>0</v>
      </c>
      <c r="D6660">
        <f>HLOOKUP("Målested navn",data!$A$1:$AT$8036,A6660,FALSE)</f>
        <v>0</v>
      </c>
      <c r="E6660">
        <f>HLOOKUP("Prøvetagning",data!$A$1:$AT$8036,A6660,FALSE)</f>
        <v>0</v>
      </c>
      <c r="F6660">
        <f>HLOOKUP("Prøve",data!$A$1:$AT$8036,A6660,FALSE)</f>
        <v>0</v>
      </c>
      <c r="G6660">
        <f>HLOOKUP("ScKode",data!$A$1:$AT$8036,A6660,FALSE)</f>
        <v>0</v>
      </c>
      <c r="H6660">
        <f>HLOOKUP("StofParameter",data!$A$1:$AT$8036,A6660,FALSE)</f>
        <v>0</v>
      </c>
      <c r="I6660">
        <f>HLOOKUP("Dato",data!$A$1:$AT$8036,A6660,FALSE)</f>
        <v>0</v>
      </c>
      <c r="J6660">
        <f>HLOOKUP("Resultat-attribut",data!$A$1:$AT$8036,A6660,FALSE)</f>
        <v>0</v>
      </c>
      <c r="K6660">
        <f>HLOOKUP("Resultat",data!$A$1:$AT$8036,A6660,FALSE)</f>
        <v>0</v>
      </c>
      <c r="L6660">
        <f>HLOOKUP("Enhed",data!$A$1:$AT$8036,A6660,FALSE)</f>
        <v>0</v>
      </c>
    </row>
    <row r="6661" spans="1:12" x14ac:dyDescent="0.2">
      <c r="A6661">
        <v>6660</v>
      </c>
      <c r="B6661">
        <f>HLOOKUP("Referencer",data!$A$1:$AT$8036,A6661,FALSE)</f>
        <v>0</v>
      </c>
      <c r="C6661">
        <f>HLOOKUP("Stedtekst",data!$A$1:$AT$8036,A6661,FALSE)</f>
        <v>0</v>
      </c>
      <c r="D6661">
        <f>HLOOKUP("Målested navn",data!$A$1:$AT$8036,A6661,FALSE)</f>
        <v>0</v>
      </c>
      <c r="E6661">
        <f>HLOOKUP("Prøvetagning",data!$A$1:$AT$8036,A6661,FALSE)</f>
        <v>0</v>
      </c>
      <c r="F6661">
        <f>HLOOKUP("Prøve",data!$A$1:$AT$8036,A6661,FALSE)</f>
        <v>0</v>
      </c>
      <c r="G6661">
        <f>HLOOKUP("ScKode",data!$A$1:$AT$8036,A6661,FALSE)</f>
        <v>0</v>
      </c>
      <c r="H6661">
        <f>HLOOKUP("StofParameter",data!$A$1:$AT$8036,A6661,FALSE)</f>
        <v>0</v>
      </c>
      <c r="I6661">
        <f>HLOOKUP("Dato",data!$A$1:$AT$8036,A6661,FALSE)</f>
        <v>0</v>
      </c>
      <c r="J6661">
        <f>HLOOKUP("Resultat-attribut",data!$A$1:$AT$8036,A6661,FALSE)</f>
        <v>0</v>
      </c>
      <c r="K6661">
        <f>HLOOKUP("Resultat",data!$A$1:$AT$8036,A6661,FALSE)</f>
        <v>0</v>
      </c>
      <c r="L6661">
        <f>HLOOKUP("Enhed",data!$A$1:$AT$8036,A6661,FALSE)</f>
        <v>0</v>
      </c>
    </row>
    <row r="6662" spans="1:12" x14ac:dyDescent="0.2">
      <c r="A6662">
        <v>6661</v>
      </c>
      <c r="B6662">
        <f>HLOOKUP("Referencer",data!$A$1:$AT$8036,A6662,FALSE)</f>
        <v>0</v>
      </c>
      <c r="C6662">
        <f>HLOOKUP("Stedtekst",data!$A$1:$AT$8036,A6662,FALSE)</f>
        <v>0</v>
      </c>
      <c r="D6662">
        <f>HLOOKUP("Målested navn",data!$A$1:$AT$8036,A6662,FALSE)</f>
        <v>0</v>
      </c>
      <c r="E6662">
        <f>HLOOKUP("Prøvetagning",data!$A$1:$AT$8036,A6662,FALSE)</f>
        <v>0</v>
      </c>
      <c r="F6662">
        <f>HLOOKUP("Prøve",data!$A$1:$AT$8036,A6662,FALSE)</f>
        <v>0</v>
      </c>
      <c r="G6662">
        <f>HLOOKUP("ScKode",data!$A$1:$AT$8036,A6662,FALSE)</f>
        <v>0</v>
      </c>
      <c r="H6662">
        <f>HLOOKUP("StofParameter",data!$A$1:$AT$8036,A6662,FALSE)</f>
        <v>0</v>
      </c>
      <c r="I6662">
        <f>HLOOKUP("Dato",data!$A$1:$AT$8036,A6662,FALSE)</f>
        <v>0</v>
      </c>
      <c r="J6662">
        <f>HLOOKUP("Resultat-attribut",data!$A$1:$AT$8036,A6662,FALSE)</f>
        <v>0</v>
      </c>
      <c r="K6662">
        <f>HLOOKUP("Resultat",data!$A$1:$AT$8036,A6662,FALSE)</f>
        <v>0</v>
      </c>
      <c r="L6662">
        <f>HLOOKUP("Enhed",data!$A$1:$AT$8036,A6662,FALSE)</f>
        <v>0</v>
      </c>
    </row>
    <row r="6663" spans="1:12" x14ac:dyDescent="0.2">
      <c r="A6663">
        <v>6662</v>
      </c>
      <c r="B6663">
        <f>HLOOKUP("Referencer",data!$A$1:$AT$8036,A6663,FALSE)</f>
        <v>0</v>
      </c>
      <c r="C6663">
        <f>HLOOKUP("Stedtekst",data!$A$1:$AT$8036,A6663,FALSE)</f>
        <v>0</v>
      </c>
      <c r="D6663">
        <f>HLOOKUP("Målested navn",data!$A$1:$AT$8036,A6663,FALSE)</f>
        <v>0</v>
      </c>
      <c r="E6663">
        <f>HLOOKUP("Prøvetagning",data!$A$1:$AT$8036,A6663,FALSE)</f>
        <v>0</v>
      </c>
      <c r="F6663">
        <f>HLOOKUP("Prøve",data!$A$1:$AT$8036,A6663,FALSE)</f>
        <v>0</v>
      </c>
      <c r="G6663">
        <f>HLOOKUP("ScKode",data!$A$1:$AT$8036,A6663,FALSE)</f>
        <v>0</v>
      </c>
      <c r="H6663">
        <f>HLOOKUP("StofParameter",data!$A$1:$AT$8036,A6663,FALSE)</f>
        <v>0</v>
      </c>
      <c r="I6663">
        <f>HLOOKUP("Dato",data!$A$1:$AT$8036,A6663,FALSE)</f>
        <v>0</v>
      </c>
      <c r="J6663">
        <f>HLOOKUP("Resultat-attribut",data!$A$1:$AT$8036,A6663,FALSE)</f>
        <v>0</v>
      </c>
      <c r="K6663">
        <f>HLOOKUP("Resultat",data!$A$1:$AT$8036,A6663,FALSE)</f>
        <v>0</v>
      </c>
      <c r="L6663">
        <f>HLOOKUP("Enhed",data!$A$1:$AT$8036,A6663,FALSE)</f>
        <v>0</v>
      </c>
    </row>
    <row r="6664" spans="1:12" x14ac:dyDescent="0.2">
      <c r="A6664">
        <v>6663</v>
      </c>
      <c r="B6664">
        <f>HLOOKUP("Referencer",data!$A$1:$AT$8036,A6664,FALSE)</f>
        <v>0</v>
      </c>
      <c r="C6664">
        <f>HLOOKUP("Stedtekst",data!$A$1:$AT$8036,A6664,FALSE)</f>
        <v>0</v>
      </c>
      <c r="D6664">
        <f>HLOOKUP("Målested navn",data!$A$1:$AT$8036,A6664,FALSE)</f>
        <v>0</v>
      </c>
      <c r="E6664">
        <f>HLOOKUP("Prøvetagning",data!$A$1:$AT$8036,A6664,FALSE)</f>
        <v>0</v>
      </c>
      <c r="F6664">
        <f>HLOOKUP("Prøve",data!$A$1:$AT$8036,A6664,FALSE)</f>
        <v>0</v>
      </c>
      <c r="G6664">
        <f>HLOOKUP("ScKode",data!$A$1:$AT$8036,A6664,FALSE)</f>
        <v>0</v>
      </c>
      <c r="H6664">
        <f>HLOOKUP("StofParameter",data!$A$1:$AT$8036,A6664,FALSE)</f>
        <v>0</v>
      </c>
      <c r="I6664">
        <f>HLOOKUP("Dato",data!$A$1:$AT$8036,A6664,FALSE)</f>
        <v>0</v>
      </c>
      <c r="J6664">
        <f>HLOOKUP("Resultat-attribut",data!$A$1:$AT$8036,A6664,FALSE)</f>
        <v>0</v>
      </c>
      <c r="K6664">
        <f>HLOOKUP("Resultat",data!$A$1:$AT$8036,A6664,FALSE)</f>
        <v>0</v>
      </c>
      <c r="L6664">
        <f>HLOOKUP("Enhed",data!$A$1:$AT$8036,A6664,FALSE)</f>
        <v>0</v>
      </c>
    </row>
    <row r="6665" spans="1:12" x14ac:dyDescent="0.2">
      <c r="A6665">
        <v>6664</v>
      </c>
      <c r="B6665">
        <f>HLOOKUP("Referencer",data!$A$1:$AT$8036,A6665,FALSE)</f>
        <v>0</v>
      </c>
      <c r="C6665">
        <f>HLOOKUP("Stedtekst",data!$A$1:$AT$8036,A6665,FALSE)</f>
        <v>0</v>
      </c>
      <c r="D6665">
        <f>HLOOKUP("Målested navn",data!$A$1:$AT$8036,A6665,FALSE)</f>
        <v>0</v>
      </c>
      <c r="E6665">
        <f>HLOOKUP("Prøvetagning",data!$A$1:$AT$8036,A6665,FALSE)</f>
        <v>0</v>
      </c>
      <c r="F6665">
        <f>HLOOKUP("Prøve",data!$A$1:$AT$8036,A6665,FALSE)</f>
        <v>0</v>
      </c>
      <c r="G6665">
        <f>HLOOKUP("ScKode",data!$A$1:$AT$8036,A6665,FALSE)</f>
        <v>0</v>
      </c>
      <c r="H6665">
        <f>HLOOKUP("StofParameter",data!$A$1:$AT$8036,A6665,FALSE)</f>
        <v>0</v>
      </c>
      <c r="I6665">
        <f>HLOOKUP("Dato",data!$A$1:$AT$8036,A6665,FALSE)</f>
        <v>0</v>
      </c>
      <c r="J6665">
        <f>HLOOKUP("Resultat-attribut",data!$A$1:$AT$8036,A6665,FALSE)</f>
        <v>0</v>
      </c>
      <c r="K6665">
        <f>HLOOKUP("Resultat",data!$A$1:$AT$8036,A6665,FALSE)</f>
        <v>0</v>
      </c>
      <c r="L6665">
        <f>HLOOKUP("Enhed",data!$A$1:$AT$8036,A6665,FALSE)</f>
        <v>0</v>
      </c>
    </row>
    <row r="6666" spans="1:12" x14ac:dyDescent="0.2">
      <c r="A6666">
        <v>6665</v>
      </c>
      <c r="B6666">
        <f>HLOOKUP("Referencer",data!$A$1:$AT$8036,A6666,FALSE)</f>
        <v>0</v>
      </c>
      <c r="C6666">
        <f>HLOOKUP("Stedtekst",data!$A$1:$AT$8036,A6666,FALSE)</f>
        <v>0</v>
      </c>
      <c r="D6666">
        <f>HLOOKUP("Målested navn",data!$A$1:$AT$8036,A6666,FALSE)</f>
        <v>0</v>
      </c>
      <c r="E6666">
        <f>HLOOKUP("Prøvetagning",data!$A$1:$AT$8036,A6666,FALSE)</f>
        <v>0</v>
      </c>
      <c r="F6666">
        <f>HLOOKUP("Prøve",data!$A$1:$AT$8036,A6666,FALSE)</f>
        <v>0</v>
      </c>
      <c r="G6666">
        <f>HLOOKUP("ScKode",data!$A$1:$AT$8036,A6666,FALSE)</f>
        <v>0</v>
      </c>
      <c r="H6666">
        <f>HLOOKUP("StofParameter",data!$A$1:$AT$8036,A6666,FALSE)</f>
        <v>0</v>
      </c>
      <c r="I6666">
        <f>HLOOKUP("Dato",data!$A$1:$AT$8036,A6666,FALSE)</f>
        <v>0</v>
      </c>
      <c r="J6666">
        <f>HLOOKUP("Resultat-attribut",data!$A$1:$AT$8036,A6666,FALSE)</f>
        <v>0</v>
      </c>
      <c r="K6666">
        <f>HLOOKUP("Resultat",data!$A$1:$AT$8036,A6666,FALSE)</f>
        <v>0</v>
      </c>
      <c r="L6666">
        <f>HLOOKUP("Enhed",data!$A$1:$AT$8036,A6666,FALSE)</f>
        <v>0</v>
      </c>
    </row>
    <row r="6667" spans="1:12" x14ac:dyDescent="0.2">
      <c r="A6667">
        <v>6666</v>
      </c>
      <c r="B6667">
        <f>HLOOKUP("Referencer",data!$A$1:$AT$8036,A6667,FALSE)</f>
        <v>0</v>
      </c>
      <c r="C6667">
        <f>HLOOKUP("Stedtekst",data!$A$1:$AT$8036,A6667,FALSE)</f>
        <v>0</v>
      </c>
      <c r="D6667">
        <f>HLOOKUP("Målested navn",data!$A$1:$AT$8036,A6667,FALSE)</f>
        <v>0</v>
      </c>
      <c r="E6667">
        <f>HLOOKUP("Prøvetagning",data!$A$1:$AT$8036,A6667,FALSE)</f>
        <v>0</v>
      </c>
      <c r="F6667">
        <f>HLOOKUP("Prøve",data!$A$1:$AT$8036,A6667,FALSE)</f>
        <v>0</v>
      </c>
      <c r="G6667">
        <f>HLOOKUP("ScKode",data!$A$1:$AT$8036,A6667,FALSE)</f>
        <v>0</v>
      </c>
      <c r="H6667">
        <f>HLOOKUP("StofParameter",data!$A$1:$AT$8036,A6667,FALSE)</f>
        <v>0</v>
      </c>
      <c r="I6667">
        <f>HLOOKUP("Dato",data!$A$1:$AT$8036,A6667,FALSE)</f>
        <v>0</v>
      </c>
      <c r="J6667">
        <f>HLOOKUP("Resultat-attribut",data!$A$1:$AT$8036,A6667,FALSE)</f>
        <v>0</v>
      </c>
      <c r="K6667">
        <f>HLOOKUP("Resultat",data!$A$1:$AT$8036,A6667,FALSE)</f>
        <v>0</v>
      </c>
      <c r="L6667">
        <f>HLOOKUP("Enhed",data!$A$1:$AT$8036,A6667,FALSE)</f>
        <v>0</v>
      </c>
    </row>
    <row r="6668" spans="1:12" x14ac:dyDescent="0.2">
      <c r="A6668">
        <v>6667</v>
      </c>
      <c r="B6668">
        <f>HLOOKUP("Referencer",data!$A$1:$AT$8036,A6668,FALSE)</f>
        <v>0</v>
      </c>
      <c r="C6668">
        <f>HLOOKUP("Stedtekst",data!$A$1:$AT$8036,A6668,FALSE)</f>
        <v>0</v>
      </c>
      <c r="D6668">
        <f>HLOOKUP("Målested navn",data!$A$1:$AT$8036,A6668,FALSE)</f>
        <v>0</v>
      </c>
      <c r="E6668">
        <f>HLOOKUP("Prøvetagning",data!$A$1:$AT$8036,A6668,FALSE)</f>
        <v>0</v>
      </c>
      <c r="F6668">
        <f>HLOOKUP("Prøve",data!$A$1:$AT$8036,A6668,FALSE)</f>
        <v>0</v>
      </c>
      <c r="G6668">
        <f>HLOOKUP("ScKode",data!$A$1:$AT$8036,A6668,FALSE)</f>
        <v>0</v>
      </c>
      <c r="H6668">
        <f>HLOOKUP("StofParameter",data!$A$1:$AT$8036,A6668,FALSE)</f>
        <v>0</v>
      </c>
      <c r="I6668">
        <f>HLOOKUP("Dato",data!$A$1:$AT$8036,A6668,FALSE)</f>
        <v>0</v>
      </c>
      <c r="J6668">
        <f>HLOOKUP("Resultat-attribut",data!$A$1:$AT$8036,A6668,FALSE)</f>
        <v>0</v>
      </c>
      <c r="K6668">
        <f>HLOOKUP("Resultat",data!$A$1:$AT$8036,A6668,FALSE)</f>
        <v>0</v>
      </c>
      <c r="L6668">
        <f>HLOOKUP("Enhed",data!$A$1:$AT$8036,A6668,FALSE)</f>
        <v>0</v>
      </c>
    </row>
    <row r="6669" spans="1:12" x14ac:dyDescent="0.2">
      <c r="A6669">
        <v>6668</v>
      </c>
      <c r="B6669">
        <f>HLOOKUP("Referencer",data!$A$1:$AT$8036,A6669,FALSE)</f>
        <v>0</v>
      </c>
      <c r="C6669">
        <f>HLOOKUP("Stedtekst",data!$A$1:$AT$8036,A6669,FALSE)</f>
        <v>0</v>
      </c>
      <c r="D6669">
        <f>HLOOKUP("Målested navn",data!$A$1:$AT$8036,A6669,FALSE)</f>
        <v>0</v>
      </c>
      <c r="E6669">
        <f>HLOOKUP("Prøvetagning",data!$A$1:$AT$8036,A6669,FALSE)</f>
        <v>0</v>
      </c>
      <c r="F6669">
        <f>HLOOKUP("Prøve",data!$A$1:$AT$8036,A6669,FALSE)</f>
        <v>0</v>
      </c>
      <c r="G6669">
        <f>HLOOKUP("ScKode",data!$A$1:$AT$8036,A6669,FALSE)</f>
        <v>0</v>
      </c>
      <c r="H6669">
        <f>HLOOKUP("StofParameter",data!$A$1:$AT$8036,A6669,FALSE)</f>
        <v>0</v>
      </c>
      <c r="I6669">
        <f>HLOOKUP("Dato",data!$A$1:$AT$8036,A6669,FALSE)</f>
        <v>0</v>
      </c>
      <c r="J6669">
        <f>HLOOKUP("Resultat-attribut",data!$A$1:$AT$8036,A6669,FALSE)</f>
        <v>0</v>
      </c>
      <c r="K6669">
        <f>HLOOKUP("Resultat",data!$A$1:$AT$8036,A6669,FALSE)</f>
        <v>0</v>
      </c>
      <c r="L6669">
        <f>HLOOKUP("Enhed",data!$A$1:$AT$8036,A6669,FALSE)</f>
        <v>0</v>
      </c>
    </row>
    <row r="6670" spans="1:12" x14ac:dyDescent="0.2">
      <c r="A6670">
        <v>6669</v>
      </c>
      <c r="B6670">
        <f>HLOOKUP("Referencer",data!$A$1:$AT$8036,A6670,FALSE)</f>
        <v>0</v>
      </c>
      <c r="C6670">
        <f>HLOOKUP("Stedtekst",data!$A$1:$AT$8036,A6670,FALSE)</f>
        <v>0</v>
      </c>
      <c r="D6670">
        <f>HLOOKUP("Målested navn",data!$A$1:$AT$8036,A6670,FALSE)</f>
        <v>0</v>
      </c>
      <c r="E6670">
        <f>HLOOKUP("Prøvetagning",data!$A$1:$AT$8036,A6670,FALSE)</f>
        <v>0</v>
      </c>
      <c r="F6670">
        <f>HLOOKUP("Prøve",data!$A$1:$AT$8036,A6670,FALSE)</f>
        <v>0</v>
      </c>
      <c r="G6670">
        <f>HLOOKUP("ScKode",data!$A$1:$AT$8036,A6670,FALSE)</f>
        <v>0</v>
      </c>
      <c r="H6670">
        <f>HLOOKUP("StofParameter",data!$A$1:$AT$8036,A6670,FALSE)</f>
        <v>0</v>
      </c>
      <c r="I6670">
        <f>HLOOKUP("Dato",data!$A$1:$AT$8036,A6670,FALSE)</f>
        <v>0</v>
      </c>
      <c r="J6670">
        <f>HLOOKUP("Resultat-attribut",data!$A$1:$AT$8036,A6670,FALSE)</f>
        <v>0</v>
      </c>
      <c r="K6670">
        <f>HLOOKUP("Resultat",data!$A$1:$AT$8036,A6670,FALSE)</f>
        <v>0</v>
      </c>
      <c r="L6670">
        <f>HLOOKUP("Enhed",data!$A$1:$AT$8036,A6670,FALSE)</f>
        <v>0</v>
      </c>
    </row>
    <row r="6671" spans="1:12" x14ac:dyDescent="0.2">
      <c r="A6671">
        <v>6670</v>
      </c>
      <c r="B6671">
        <f>HLOOKUP("Referencer",data!$A$1:$AT$8036,A6671,FALSE)</f>
        <v>0</v>
      </c>
      <c r="C6671">
        <f>HLOOKUP("Stedtekst",data!$A$1:$AT$8036,A6671,FALSE)</f>
        <v>0</v>
      </c>
      <c r="D6671">
        <f>HLOOKUP("Målested navn",data!$A$1:$AT$8036,A6671,FALSE)</f>
        <v>0</v>
      </c>
      <c r="E6671">
        <f>HLOOKUP("Prøvetagning",data!$A$1:$AT$8036,A6671,FALSE)</f>
        <v>0</v>
      </c>
      <c r="F6671">
        <f>HLOOKUP("Prøve",data!$A$1:$AT$8036,A6671,FALSE)</f>
        <v>0</v>
      </c>
      <c r="G6671">
        <f>HLOOKUP("ScKode",data!$A$1:$AT$8036,A6671,FALSE)</f>
        <v>0</v>
      </c>
      <c r="H6671">
        <f>HLOOKUP("StofParameter",data!$A$1:$AT$8036,A6671,FALSE)</f>
        <v>0</v>
      </c>
      <c r="I6671">
        <f>HLOOKUP("Dato",data!$A$1:$AT$8036,A6671,FALSE)</f>
        <v>0</v>
      </c>
      <c r="J6671">
        <f>HLOOKUP("Resultat-attribut",data!$A$1:$AT$8036,A6671,FALSE)</f>
        <v>0</v>
      </c>
      <c r="K6671">
        <f>HLOOKUP("Resultat",data!$A$1:$AT$8036,A6671,FALSE)</f>
        <v>0</v>
      </c>
      <c r="L6671">
        <f>HLOOKUP("Enhed",data!$A$1:$AT$8036,A6671,FALSE)</f>
        <v>0</v>
      </c>
    </row>
    <row r="6672" spans="1:12" x14ac:dyDescent="0.2">
      <c r="A6672">
        <v>6671</v>
      </c>
      <c r="B6672">
        <f>HLOOKUP("Referencer",data!$A$1:$AT$8036,A6672,FALSE)</f>
        <v>0</v>
      </c>
      <c r="C6672">
        <f>HLOOKUP("Stedtekst",data!$A$1:$AT$8036,A6672,FALSE)</f>
        <v>0</v>
      </c>
      <c r="D6672">
        <f>HLOOKUP("Målested navn",data!$A$1:$AT$8036,A6672,FALSE)</f>
        <v>0</v>
      </c>
      <c r="E6672">
        <f>HLOOKUP("Prøvetagning",data!$A$1:$AT$8036,A6672,FALSE)</f>
        <v>0</v>
      </c>
      <c r="F6672">
        <f>HLOOKUP("Prøve",data!$A$1:$AT$8036,A6672,FALSE)</f>
        <v>0</v>
      </c>
      <c r="G6672">
        <f>HLOOKUP("ScKode",data!$A$1:$AT$8036,A6672,FALSE)</f>
        <v>0</v>
      </c>
      <c r="H6672">
        <f>HLOOKUP("StofParameter",data!$A$1:$AT$8036,A6672,FALSE)</f>
        <v>0</v>
      </c>
      <c r="I6672">
        <f>HLOOKUP("Dato",data!$A$1:$AT$8036,A6672,FALSE)</f>
        <v>0</v>
      </c>
      <c r="J6672">
        <f>HLOOKUP("Resultat-attribut",data!$A$1:$AT$8036,A6672,FALSE)</f>
        <v>0</v>
      </c>
      <c r="K6672">
        <f>HLOOKUP("Resultat",data!$A$1:$AT$8036,A6672,FALSE)</f>
        <v>0</v>
      </c>
      <c r="L6672">
        <f>HLOOKUP("Enhed",data!$A$1:$AT$8036,A6672,FALSE)</f>
        <v>0</v>
      </c>
    </row>
    <row r="6673" spans="1:12" x14ac:dyDescent="0.2">
      <c r="A6673">
        <v>6672</v>
      </c>
      <c r="B6673">
        <f>HLOOKUP("Referencer",data!$A$1:$AT$8036,A6673,FALSE)</f>
        <v>0</v>
      </c>
      <c r="C6673">
        <f>HLOOKUP("Stedtekst",data!$A$1:$AT$8036,A6673,FALSE)</f>
        <v>0</v>
      </c>
      <c r="D6673">
        <f>HLOOKUP("Målested navn",data!$A$1:$AT$8036,A6673,FALSE)</f>
        <v>0</v>
      </c>
      <c r="E6673">
        <f>HLOOKUP("Prøvetagning",data!$A$1:$AT$8036,A6673,FALSE)</f>
        <v>0</v>
      </c>
      <c r="F6673">
        <f>HLOOKUP("Prøve",data!$A$1:$AT$8036,A6673,FALSE)</f>
        <v>0</v>
      </c>
      <c r="G6673">
        <f>HLOOKUP("ScKode",data!$A$1:$AT$8036,A6673,FALSE)</f>
        <v>0</v>
      </c>
      <c r="H6673">
        <f>HLOOKUP("StofParameter",data!$A$1:$AT$8036,A6673,FALSE)</f>
        <v>0</v>
      </c>
      <c r="I6673">
        <f>HLOOKUP("Dato",data!$A$1:$AT$8036,A6673,FALSE)</f>
        <v>0</v>
      </c>
      <c r="J6673">
        <f>HLOOKUP("Resultat-attribut",data!$A$1:$AT$8036,A6673,FALSE)</f>
        <v>0</v>
      </c>
      <c r="K6673">
        <f>HLOOKUP("Resultat",data!$A$1:$AT$8036,A6673,FALSE)</f>
        <v>0</v>
      </c>
      <c r="L6673">
        <f>HLOOKUP("Enhed",data!$A$1:$AT$8036,A6673,FALSE)</f>
        <v>0</v>
      </c>
    </row>
    <row r="6674" spans="1:12" x14ac:dyDescent="0.2">
      <c r="A6674">
        <v>6673</v>
      </c>
      <c r="B6674">
        <f>HLOOKUP("Referencer",data!$A$1:$AT$8036,A6674,FALSE)</f>
        <v>0</v>
      </c>
      <c r="C6674">
        <f>HLOOKUP("Stedtekst",data!$A$1:$AT$8036,A6674,FALSE)</f>
        <v>0</v>
      </c>
      <c r="D6674">
        <f>HLOOKUP("Målested navn",data!$A$1:$AT$8036,A6674,FALSE)</f>
        <v>0</v>
      </c>
      <c r="E6674">
        <f>HLOOKUP("Prøvetagning",data!$A$1:$AT$8036,A6674,FALSE)</f>
        <v>0</v>
      </c>
      <c r="F6674">
        <f>HLOOKUP("Prøve",data!$A$1:$AT$8036,A6674,FALSE)</f>
        <v>0</v>
      </c>
      <c r="G6674">
        <f>HLOOKUP("ScKode",data!$A$1:$AT$8036,A6674,FALSE)</f>
        <v>0</v>
      </c>
      <c r="H6674">
        <f>HLOOKUP("StofParameter",data!$A$1:$AT$8036,A6674,FALSE)</f>
        <v>0</v>
      </c>
      <c r="I6674">
        <f>HLOOKUP("Dato",data!$A$1:$AT$8036,A6674,FALSE)</f>
        <v>0</v>
      </c>
      <c r="J6674">
        <f>HLOOKUP("Resultat-attribut",data!$A$1:$AT$8036,A6674,FALSE)</f>
        <v>0</v>
      </c>
      <c r="K6674">
        <f>HLOOKUP("Resultat",data!$A$1:$AT$8036,A6674,FALSE)</f>
        <v>0</v>
      </c>
      <c r="L6674">
        <f>HLOOKUP("Enhed",data!$A$1:$AT$8036,A6674,FALSE)</f>
        <v>0</v>
      </c>
    </row>
    <row r="6675" spans="1:12" x14ac:dyDescent="0.2">
      <c r="A6675">
        <v>6674</v>
      </c>
      <c r="B6675">
        <f>HLOOKUP("Referencer",data!$A$1:$AT$8036,A6675,FALSE)</f>
        <v>0</v>
      </c>
      <c r="C6675">
        <f>HLOOKUP("Stedtekst",data!$A$1:$AT$8036,A6675,FALSE)</f>
        <v>0</v>
      </c>
      <c r="D6675">
        <f>HLOOKUP("Målested navn",data!$A$1:$AT$8036,A6675,FALSE)</f>
        <v>0</v>
      </c>
      <c r="E6675">
        <f>HLOOKUP("Prøvetagning",data!$A$1:$AT$8036,A6675,FALSE)</f>
        <v>0</v>
      </c>
      <c r="F6675">
        <f>HLOOKUP("Prøve",data!$A$1:$AT$8036,A6675,FALSE)</f>
        <v>0</v>
      </c>
      <c r="G6675">
        <f>HLOOKUP("ScKode",data!$A$1:$AT$8036,A6675,FALSE)</f>
        <v>0</v>
      </c>
      <c r="H6675">
        <f>HLOOKUP("StofParameter",data!$A$1:$AT$8036,A6675,FALSE)</f>
        <v>0</v>
      </c>
      <c r="I6675">
        <f>HLOOKUP("Dato",data!$A$1:$AT$8036,A6675,FALSE)</f>
        <v>0</v>
      </c>
      <c r="J6675">
        <f>HLOOKUP("Resultat-attribut",data!$A$1:$AT$8036,A6675,FALSE)</f>
        <v>0</v>
      </c>
      <c r="K6675">
        <f>HLOOKUP("Resultat",data!$A$1:$AT$8036,A6675,FALSE)</f>
        <v>0</v>
      </c>
      <c r="L6675">
        <f>HLOOKUP("Enhed",data!$A$1:$AT$8036,A6675,FALSE)</f>
        <v>0</v>
      </c>
    </row>
    <row r="6676" spans="1:12" x14ac:dyDescent="0.2">
      <c r="A6676">
        <v>6675</v>
      </c>
      <c r="B6676">
        <f>HLOOKUP("Referencer",data!$A$1:$AT$8036,A6676,FALSE)</f>
        <v>0</v>
      </c>
      <c r="C6676">
        <f>HLOOKUP("Stedtekst",data!$A$1:$AT$8036,A6676,FALSE)</f>
        <v>0</v>
      </c>
      <c r="D6676">
        <f>HLOOKUP("Målested navn",data!$A$1:$AT$8036,A6676,FALSE)</f>
        <v>0</v>
      </c>
      <c r="E6676">
        <f>HLOOKUP("Prøvetagning",data!$A$1:$AT$8036,A6676,FALSE)</f>
        <v>0</v>
      </c>
      <c r="F6676">
        <f>HLOOKUP("Prøve",data!$A$1:$AT$8036,A6676,FALSE)</f>
        <v>0</v>
      </c>
      <c r="G6676">
        <f>HLOOKUP("ScKode",data!$A$1:$AT$8036,A6676,FALSE)</f>
        <v>0</v>
      </c>
      <c r="H6676">
        <f>HLOOKUP("StofParameter",data!$A$1:$AT$8036,A6676,FALSE)</f>
        <v>0</v>
      </c>
      <c r="I6676">
        <f>HLOOKUP("Dato",data!$A$1:$AT$8036,A6676,FALSE)</f>
        <v>0</v>
      </c>
      <c r="J6676">
        <f>HLOOKUP("Resultat-attribut",data!$A$1:$AT$8036,A6676,FALSE)</f>
        <v>0</v>
      </c>
      <c r="K6676">
        <f>HLOOKUP("Resultat",data!$A$1:$AT$8036,A6676,FALSE)</f>
        <v>0</v>
      </c>
      <c r="L6676">
        <f>HLOOKUP("Enhed",data!$A$1:$AT$8036,A6676,FALSE)</f>
        <v>0</v>
      </c>
    </row>
    <row r="6677" spans="1:12" x14ac:dyDescent="0.2">
      <c r="A6677">
        <v>6676</v>
      </c>
      <c r="B6677">
        <f>HLOOKUP("Referencer",data!$A$1:$AT$8036,A6677,FALSE)</f>
        <v>0</v>
      </c>
      <c r="C6677">
        <f>HLOOKUP("Stedtekst",data!$A$1:$AT$8036,A6677,FALSE)</f>
        <v>0</v>
      </c>
      <c r="D6677">
        <f>HLOOKUP("Målested navn",data!$A$1:$AT$8036,A6677,FALSE)</f>
        <v>0</v>
      </c>
      <c r="E6677">
        <f>HLOOKUP("Prøvetagning",data!$A$1:$AT$8036,A6677,FALSE)</f>
        <v>0</v>
      </c>
      <c r="F6677">
        <f>HLOOKUP("Prøve",data!$A$1:$AT$8036,A6677,FALSE)</f>
        <v>0</v>
      </c>
      <c r="G6677">
        <f>HLOOKUP("ScKode",data!$A$1:$AT$8036,A6677,FALSE)</f>
        <v>0</v>
      </c>
      <c r="H6677">
        <f>HLOOKUP("StofParameter",data!$A$1:$AT$8036,A6677,FALSE)</f>
        <v>0</v>
      </c>
      <c r="I6677">
        <f>HLOOKUP("Dato",data!$A$1:$AT$8036,A6677,FALSE)</f>
        <v>0</v>
      </c>
      <c r="J6677">
        <f>HLOOKUP("Resultat-attribut",data!$A$1:$AT$8036,A6677,FALSE)</f>
        <v>0</v>
      </c>
      <c r="K6677">
        <f>HLOOKUP("Resultat",data!$A$1:$AT$8036,A6677,FALSE)</f>
        <v>0</v>
      </c>
      <c r="L6677">
        <f>HLOOKUP("Enhed",data!$A$1:$AT$8036,A6677,FALSE)</f>
        <v>0</v>
      </c>
    </row>
    <row r="6678" spans="1:12" x14ac:dyDescent="0.2">
      <c r="A6678">
        <v>6677</v>
      </c>
      <c r="B6678">
        <f>HLOOKUP("Referencer",data!$A$1:$AT$8036,A6678,FALSE)</f>
        <v>0</v>
      </c>
      <c r="C6678">
        <f>HLOOKUP("Stedtekst",data!$A$1:$AT$8036,A6678,FALSE)</f>
        <v>0</v>
      </c>
      <c r="D6678">
        <f>HLOOKUP("Målested navn",data!$A$1:$AT$8036,A6678,FALSE)</f>
        <v>0</v>
      </c>
      <c r="E6678">
        <f>HLOOKUP("Prøvetagning",data!$A$1:$AT$8036,A6678,FALSE)</f>
        <v>0</v>
      </c>
      <c r="F6678">
        <f>HLOOKUP("Prøve",data!$A$1:$AT$8036,A6678,FALSE)</f>
        <v>0</v>
      </c>
      <c r="G6678">
        <f>HLOOKUP("ScKode",data!$A$1:$AT$8036,A6678,FALSE)</f>
        <v>0</v>
      </c>
      <c r="H6678">
        <f>HLOOKUP("StofParameter",data!$A$1:$AT$8036,A6678,FALSE)</f>
        <v>0</v>
      </c>
      <c r="I6678">
        <f>HLOOKUP("Dato",data!$A$1:$AT$8036,A6678,FALSE)</f>
        <v>0</v>
      </c>
      <c r="J6678">
        <f>HLOOKUP("Resultat-attribut",data!$A$1:$AT$8036,A6678,FALSE)</f>
        <v>0</v>
      </c>
      <c r="K6678">
        <f>HLOOKUP("Resultat",data!$A$1:$AT$8036,A6678,FALSE)</f>
        <v>0</v>
      </c>
      <c r="L6678">
        <f>HLOOKUP("Enhed",data!$A$1:$AT$8036,A6678,FALSE)</f>
        <v>0</v>
      </c>
    </row>
    <row r="6679" spans="1:12" x14ac:dyDescent="0.2">
      <c r="A6679">
        <v>6678</v>
      </c>
      <c r="B6679">
        <f>HLOOKUP("Referencer",data!$A$1:$AT$8036,A6679,FALSE)</f>
        <v>0</v>
      </c>
      <c r="C6679">
        <f>HLOOKUP("Stedtekst",data!$A$1:$AT$8036,A6679,FALSE)</f>
        <v>0</v>
      </c>
      <c r="D6679">
        <f>HLOOKUP("Målested navn",data!$A$1:$AT$8036,A6679,FALSE)</f>
        <v>0</v>
      </c>
      <c r="E6679">
        <f>HLOOKUP("Prøvetagning",data!$A$1:$AT$8036,A6679,FALSE)</f>
        <v>0</v>
      </c>
      <c r="F6679">
        <f>HLOOKUP("Prøve",data!$A$1:$AT$8036,A6679,FALSE)</f>
        <v>0</v>
      </c>
      <c r="G6679">
        <f>HLOOKUP("ScKode",data!$A$1:$AT$8036,A6679,FALSE)</f>
        <v>0</v>
      </c>
      <c r="H6679">
        <f>HLOOKUP("StofParameter",data!$A$1:$AT$8036,A6679,FALSE)</f>
        <v>0</v>
      </c>
      <c r="I6679">
        <f>HLOOKUP("Dato",data!$A$1:$AT$8036,A6679,FALSE)</f>
        <v>0</v>
      </c>
      <c r="J6679">
        <f>HLOOKUP("Resultat-attribut",data!$A$1:$AT$8036,A6679,FALSE)</f>
        <v>0</v>
      </c>
      <c r="K6679">
        <f>HLOOKUP("Resultat",data!$A$1:$AT$8036,A6679,FALSE)</f>
        <v>0</v>
      </c>
      <c r="L6679">
        <f>HLOOKUP("Enhed",data!$A$1:$AT$8036,A6679,FALSE)</f>
        <v>0</v>
      </c>
    </row>
    <row r="6680" spans="1:12" x14ac:dyDescent="0.2">
      <c r="A6680">
        <v>6679</v>
      </c>
      <c r="B6680">
        <f>HLOOKUP("Referencer",data!$A$1:$AT$8036,A6680,FALSE)</f>
        <v>0</v>
      </c>
      <c r="C6680">
        <f>HLOOKUP("Stedtekst",data!$A$1:$AT$8036,A6680,FALSE)</f>
        <v>0</v>
      </c>
      <c r="D6680">
        <f>HLOOKUP("Målested navn",data!$A$1:$AT$8036,A6680,FALSE)</f>
        <v>0</v>
      </c>
      <c r="E6680">
        <f>HLOOKUP("Prøvetagning",data!$A$1:$AT$8036,A6680,FALSE)</f>
        <v>0</v>
      </c>
      <c r="F6680">
        <f>HLOOKUP("Prøve",data!$A$1:$AT$8036,A6680,FALSE)</f>
        <v>0</v>
      </c>
      <c r="G6680">
        <f>HLOOKUP("ScKode",data!$A$1:$AT$8036,A6680,FALSE)</f>
        <v>0</v>
      </c>
      <c r="H6680">
        <f>HLOOKUP("StofParameter",data!$A$1:$AT$8036,A6680,FALSE)</f>
        <v>0</v>
      </c>
      <c r="I6680">
        <f>HLOOKUP("Dato",data!$A$1:$AT$8036,A6680,FALSE)</f>
        <v>0</v>
      </c>
      <c r="J6680">
        <f>HLOOKUP("Resultat-attribut",data!$A$1:$AT$8036,A6680,FALSE)</f>
        <v>0</v>
      </c>
      <c r="K6680">
        <f>HLOOKUP("Resultat",data!$A$1:$AT$8036,A6680,FALSE)</f>
        <v>0</v>
      </c>
      <c r="L6680">
        <f>HLOOKUP("Enhed",data!$A$1:$AT$8036,A6680,FALSE)</f>
        <v>0</v>
      </c>
    </row>
    <row r="6681" spans="1:12" x14ac:dyDescent="0.2">
      <c r="A6681">
        <v>6680</v>
      </c>
      <c r="B6681">
        <f>HLOOKUP("Referencer",data!$A$1:$AT$8036,A6681,FALSE)</f>
        <v>0</v>
      </c>
      <c r="C6681">
        <f>HLOOKUP("Stedtekst",data!$A$1:$AT$8036,A6681,FALSE)</f>
        <v>0</v>
      </c>
      <c r="D6681">
        <f>HLOOKUP("Målested navn",data!$A$1:$AT$8036,A6681,FALSE)</f>
        <v>0</v>
      </c>
      <c r="E6681">
        <f>HLOOKUP("Prøvetagning",data!$A$1:$AT$8036,A6681,FALSE)</f>
        <v>0</v>
      </c>
      <c r="F6681">
        <f>HLOOKUP("Prøve",data!$A$1:$AT$8036,A6681,FALSE)</f>
        <v>0</v>
      </c>
      <c r="G6681">
        <f>HLOOKUP("ScKode",data!$A$1:$AT$8036,A6681,FALSE)</f>
        <v>0</v>
      </c>
      <c r="H6681">
        <f>HLOOKUP("StofParameter",data!$A$1:$AT$8036,A6681,FALSE)</f>
        <v>0</v>
      </c>
      <c r="I6681">
        <f>HLOOKUP("Dato",data!$A$1:$AT$8036,A6681,FALSE)</f>
        <v>0</v>
      </c>
      <c r="J6681">
        <f>HLOOKUP("Resultat-attribut",data!$A$1:$AT$8036,A6681,FALSE)</f>
        <v>0</v>
      </c>
      <c r="K6681">
        <f>HLOOKUP("Resultat",data!$A$1:$AT$8036,A6681,FALSE)</f>
        <v>0</v>
      </c>
      <c r="L6681">
        <f>HLOOKUP("Enhed",data!$A$1:$AT$8036,A6681,FALSE)</f>
        <v>0</v>
      </c>
    </row>
    <row r="6682" spans="1:12" x14ac:dyDescent="0.2">
      <c r="A6682">
        <v>6681</v>
      </c>
      <c r="B6682">
        <f>HLOOKUP("Referencer",data!$A$1:$AT$8036,A6682,FALSE)</f>
        <v>0</v>
      </c>
      <c r="C6682">
        <f>HLOOKUP("Stedtekst",data!$A$1:$AT$8036,A6682,FALSE)</f>
        <v>0</v>
      </c>
      <c r="D6682">
        <f>HLOOKUP("Målested navn",data!$A$1:$AT$8036,A6682,FALSE)</f>
        <v>0</v>
      </c>
      <c r="E6682">
        <f>HLOOKUP("Prøvetagning",data!$A$1:$AT$8036,A6682,FALSE)</f>
        <v>0</v>
      </c>
      <c r="F6682">
        <f>HLOOKUP("Prøve",data!$A$1:$AT$8036,A6682,FALSE)</f>
        <v>0</v>
      </c>
      <c r="G6682">
        <f>HLOOKUP("ScKode",data!$A$1:$AT$8036,A6682,FALSE)</f>
        <v>0</v>
      </c>
      <c r="H6682">
        <f>HLOOKUP("StofParameter",data!$A$1:$AT$8036,A6682,FALSE)</f>
        <v>0</v>
      </c>
      <c r="I6682">
        <f>HLOOKUP("Dato",data!$A$1:$AT$8036,A6682,FALSE)</f>
        <v>0</v>
      </c>
      <c r="J6682">
        <f>HLOOKUP("Resultat-attribut",data!$A$1:$AT$8036,A6682,FALSE)</f>
        <v>0</v>
      </c>
      <c r="K6682">
        <f>HLOOKUP("Resultat",data!$A$1:$AT$8036,A6682,FALSE)</f>
        <v>0</v>
      </c>
      <c r="L6682">
        <f>HLOOKUP("Enhed",data!$A$1:$AT$8036,A6682,FALSE)</f>
        <v>0</v>
      </c>
    </row>
    <row r="6683" spans="1:12" x14ac:dyDescent="0.2">
      <c r="A6683">
        <v>6682</v>
      </c>
      <c r="B6683">
        <f>HLOOKUP("Referencer",data!$A$1:$AT$8036,A6683,FALSE)</f>
        <v>0</v>
      </c>
      <c r="C6683">
        <f>HLOOKUP("Stedtekst",data!$A$1:$AT$8036,A6683,FALSE)</f>
        <v>0</v>
      </c>
      <c r="D6683">
        <f>HLOOKUP("Målested navn",data!$A$1:$AT$8036,A6683,FALSE)</f>
        <v>0</v>
      </c>
      <c r="E6683">
        <f>HLOOKUP("Prøvetagning",data!$A$1:$AT$8036,A6683,FALSE)</f>
        <v>0</v>
      </c>
      <c r="F6683">
        <f>HLOOKUP("Prøve",data!$A$1:$AT$8036,A6683,FALSE)</f>
        <v>0</v>
      </c>
      <c r="G6683">
        <f>HLOOKUP("ScKode",data!$A$1:$AT$8036,A6683,FALSE)</f>
        <v>0</v>
      </c>
      <c r="H6683">
        <f>HLOOKUP("StofParameter",data!$A$1:$AT$8036,A6683,FALSE)</f>
        <v>0</v>
      </c>
      <c r="I6683">
        <f>HLOOKUP("Dato",data!$A$1:$AT$8036,A6683,FALSE)</f>
        <v>0</v>
      </c>
      <c r="J6683">
        <f>HLOOKUP("Resultat-attribut",data!$A$1:$AT$8036,A6683,FALSE)</f>
        <v>0</v>
      </c>
      <c r="K6683">
        <f>HLOOKUP("Resultat",data!$A$1:$AT$8036,A6683,FALSE)</f>
        <v>0</v>
      </c>
      <c r="L6683">
        <f>HLOOKUP("Enhed",data!$A$1:$AT$8036,A6683,FALSE)</f>
        <v>0</v>
      </c>
    </row>
    <row r="6684" spans="1:12" x14ac:dyDescent="0.2">
      <c r="A6684">
        <v>6683</v>
      </c>
      <c r="B6684">
        <f>HLOOKUP("Referencer",data!$A$1:$AT$8036,A6684,FALSE)</f>
        <v>0</v>
      </c>
      <c r="C6684">
        <f>HLOOKUP("Stedtekst",data!$A$1:$AT$8036,A6684,FALSE)</f>
        <v>0</v>
      </c>
      <c r="D6684">
        <f>HLOOKUP("Målested navn",data!$A$1:$AT$8036,A6684,FALSE)</f>
        <v>0</v>
      </c>
      <c r="E6684">
        <f>HLOOKUP("Prøvetagning",data!$A$1:$AT$8036,A6684,FALSE)</f>
        <v>0</v>
      </c>
      <c r="F6684">
        <f>HLOOKUP("Prøve",data!$A$1:$AT$8036,A6684,FALSE)</f>
        <v>0</v>
      </c>
      <c r="G6684">
        <f>HLOOKUP("ScKode",data!$A$1:$AT$8036,A6684,FALSE)</f>
        <v>0</v>
      </c>
      <c r="H6684">
        <f>HLOOKUP("StofParameter",data!$A$1:$AT$8036,A6684,FALSE)</f>
        <v>0</v>
      </c>
      <c r="I6684">
        <f>HLOOKUP("Dato",data!$A$1:$AT$8036,A6684,FALSE)</f>
        <v>0</v>
      </c>
      <c r="J6684">
        <f>HLOOKUP("Resultat-attribut",data!$A$1:$AT$8036,A6684,FALSE)</f>
        <v>0</v>
      </c>
      <c r="K6684">
        <f>HLOOKUP("Resultat",data!$A$1:$AT$8036,A6684,FALSE)</f>
        <v>0</v>
      </c>
      <c r="L6684">
        <f>HLOOKUP("Enhed",data!$A$1:$AT$8036,A6684,FALSE)</f>
        <v>0</v>
      </c>
    </row>
    <row r="6685" spans="1:12" x14ac:dyDescent="0.2">
      <c r="A6685">
        <v>6684</v>
      </c>
      <c r="B6685">
        <f>HLOOKUP("Referencer",data!$A$1:$AT$8036,A6685,FALSE)</f>
        <v>0</v>
      </c>
      <c r="C6685">
        <f>HLOOKUP("Stedtekst",data!$A$1:$AT$8036,A6685,FALSE)</f>
        <v>0</v>
      </c>
      <c r="D6685">
        <f>HLOOKUP("Målested navn",data!$A$1:$AT$8036,A6685,FALSE)</f>
        <v>0</v>
      </c>
      <c r="E6685">
        <f>HLOOKUP("Prøvetagning",data!$A$1:$AT$8036,A6685,FALSE)</f>
        <v>0</v>
      </c>
      <c r="F6685">
        <f>HLOOKUP("Prøve",data!$A$1:$AT$8036,A6685,FALSE)</f>
        <v>0</v>
      </c>
      <c r="G6685">
        <f>HLOOKUP("ScKode",data!$A$1:$AT$8036,A6685,FALSE)</f>
        <v>0</v>
      </c>
      <c r="H6685">
        <f>HLOOKUP("StofParameter",data!$A$1:$AT$8036,A6685,FALSE)</f>
        <v>0</v>
      </c>
      <c r="I6685">
        <f>HLOOKUP("Dato",data!$A$1:$AT$8036,A6685,FALSE)</f>
        <v>0</v>
      </c>
      <c r="J6685">
        <f>HLOOKUP("Resultat-attribut",data!$A$1:$AT$8036,A6685,FALSE)</f>
        <v>0</v>
      </c>
      <c r="K6685">
        <f>HLOOKUP("Resultat",data!$A$1:$AT$8036,A6685,FALSE)</f>
        <v>0</v>
      </c>
      <c r="L6685">
        <f>HLOOKUP("Enhed",data!$A$1:$AT$8036,A6685,FALSE)</f>
        <v>0</v>
      </c>
    </row>
    <row r="6686" spans="1:12" x14ac:dyDescent="0.2">
      <c r="A6686">
        <v>6685</v>
      </c>
      <c r="B6686">
        <f>HLOOKUP("Referencer",data!$A$1:$AT$8036,A6686,FALSE)</f>
        <v>0</v>
      </c>
      <c r="C6686">
        <f>HLOOKUP("Stedtekst",data!$A$1:$AT$8036,A6686,FALSE)</f>
        <v>0</v>
      </c>
      <c r="D6686">
        <f>HLOOKUP("Målested navn",data!$A$1:$AT$8036,A6686,FALSE)</f>
        <v>0</v>
      </c>
      <c r="E6686">
        <f>HLOOKUP("Prøvetagning",data!$A$1:$AT$8036,A6686,FALSE)</f>
        <v>0</v>
      </c>
      <c r="F6686">
        <f>HLOOKUP("Prøve",data!$A$1:$AT$8036,A6686,FALSE)</f>
        <v>0</v>
      </c>
      <c r="G6686">
        <f>HLOOKUP("ScKode",data!$A$1:$AT$8036,A6686,FALSE)</f>
        <v>0</v>
      </c>
      <c r="H6686">
        <f>HLOOKUP("StofParameter",data!$A$1:$AT$8036,A6686,FALSE)</f>
        <v>0</v>
      </c>
      <c r="I6686">
        <f>HLOOKUP("Dato",data!$A$1:$AT$8036,A6686,FALSE)</f>
        <v>0</v>
      </c>
      <c r="J6686">
        <f>HLOOKUP("Resultat-attribut",data!$A$1:$AT$8036,A6686,FALSE)</f>
        <v>0</v>
      </c>
      <c r="K6686">
        <f>HLOOKUP("Resultat",data!$A$1:$AT$8036,A6686,FALSE)</f>
        <v>0</v>
      </c>
      <c r="L6686">
        <f>HLOOKUP("Enhed",data!$A$1:$AT$8036,A6686,FALSE)</f>
        <v>0</v>
      </c>
    </row>
    <row r="6687" spans="1:12" x14ac:dyDescent="0.2">
      <c r="A6687">
        <v>6686</v>
      </c>
      <c r="B6687">
        <f>HLOOKUP("Referencer",data!$A$1:$AT$8036,A6687,FALSE)</f>
        <v>0</v>
      </c>
      <c r="C6687">
        <f>HLOOKUP("Stedtekst",data!$A$1:$AT$8036,A6687,FALSE)</f>
        <v>0</v>
      </c>
      <c r="D6687">
        <f>HLOOKUP("Målested navn",data!$A$1:$AT$8036,A6687,FALSE)</f>
        <v>0</v>
      </c>
      <c r="E6687">
        <f>HLOOKUP("Prøvetagning",data!$A$1:$AT$8036,A6687,FALSE)</f>
        <v>0</v>
      </c>
      <c r="F6687">
        <f>HLOOKUP("Prøve",data!$A$1:$AT$8036,A6687,FALSE)</f>
        <v>0</v>
      </c>
      <c r="G6687">
        <f>HLOOKUP("ScKode",data!$A$1:$AT$8036,A6687,FALSE)</f>
        <v>0</v>
      </c>
      <c r="H6687">
        <f>HLOOKUP("StofParameter",data!$A$1:$AT$8036,A6687,FALSE)</f>
        <v>0</v>
      </c>
      <c r="I6687">
        <f>HLOOKUP("Dato",data!$A$1:$AT$8036,A6687,FALSE)</f>
        <v>0</v>
      </c>
      <c r="J6687">
        <f>HLOOKUP("Resultat-attribut",data!$A$1:$AT$8036,A6687,FALSE)</f>
        <v>0</v>
      </c>
      <c r="K6687">
        <f>HLOOKUP("Resultat",data!$A$1:$AT$8036,A6687,FALSE)</f>
        <v>0</v>
      </c>
      <c r="L6687">
        <f>HLOOKUP("Enhed",data!$A$1:$AT$8036,A6687,FALSE)</f>
        <v>0</v>
      </c>
    </row>
    <row r="6688" spans="1:12" x14ac:dyDescent="0.2">
      <c r="A6688">
        <v>6687</v>
      </c>
      <c r="B6688">
        <f>HLOOKUP("Referencer",data!$A$1:$AT$8036,A6688,FALSE)</f>
        <v>0</v>
      </c>
      <c r="C6688">
        <f>HLOOKUP("Stedtekst",data!$A$1:$AT$8036,A6688,FALSE)</f>
        <v>0</v>
      </c>
      <c r="D6688">
        <f>HLOOKUP("Målested navn",data!$A$1:$AT$8036,A6688,FALSE)</f>
        <v>0</v>
      </c>
      <c r="E6688">
        <f>HLOOKUP("Prøvetagning",data!$A$1:$AT$8036,A6688,FALSE)</f>
        <v>0</v>
      </c>
      <c r="F6688">
        <f>HLOOKUP("Prøve",data!$A$1:$AT$8036,A6688,FALSE)</f>
        <v>0</v>
      </c>
      <c r="G6688">
        <f>HLOOKUP("ScKode",data!$A$1:$AT$8036,A6688,FALSE)</f>
        <v>0</v>
      </c>
      <c r="H6688">
        <f>HLOOKUP("StofParameter",data!$A$1:$AT$8036,A6688,FALSE)</f>
        <v>0</v>
      </c>
      <c r="I6688">
        <f>HLOOKUP("Dato",data!$A$1:$AT$8036,A6688,FALSE)</f>
        <v>0</v>
      </c>
      <c r="J6688">
        <f>HLOOKUP("Resultat-attribut",data!$A$1:$AT$8036,A6688,FALSE)</f>
        <v>0</v>
      </c>
      <c r="K6688">
        <f>HLOOKUP("Resultat",data!$A$1:$AT$8036,A6688,FALSE)</f>
        <v>0</v>
      </c>
      <c r="L6688">
        <f>HLOOKUP("Enhed",data!$A$1:$AT$8036,A6688,FALSE)</f>
        <v>0</v>
      </c>
    </row>
    <row r="6689" spans="1:12" x14ac:dyDescent="0.2">
      <c r="A6689">
        <v>6688</v>
      </c>
      <c r="B6689">
        <f>HLOOKUP("Referencer",data!$A$1:$AT$8036,A6689,FALSE)</f>
        <v>0</v>
      </c>
      <c r="C6689">
        <f>HLOOKUP("Stedtekst",data!$A$1:$AT$8036,A6689,FALSE)</f>
        <v>0</v>
      </c>
      <c r="D6689">
        <f>HLOOKUP("Målested navn",data!$A$1:$AT$8036,A6689,FALSE)</f>
        <v>0</v>
      </c>
      <c r="E6689">
        <f>HLOOKUP("Prøvetagning",data!$A$1:$AT$8036,A6689,FALSE)</f>
        <v>0</v>
      </c>
      <c r="F6689">
        <f>HLOOKUP("Prøve",data!$A$1:$AT$8036,A6689,FALSE)</f>
        <v>0</v>
      </c>
      <c r="G6689">
        <f>HLOOKUP("ScKode",data!$A$1:$AT$8036,A6689,FALSE)</f>
        <v>0</v>
      </c>
      <c r="H6689">
        <f>HLOOKUP("StofParameter",data!$A$1:$AT$8036,A6689,FALSE)</f>
        <v>0</v>
      </c>
      <c r="I6689">
        <f>HLOOKUP("Dato",data!$A$1:$AT$8036,A6689,FALSE)</f>
        <v>0</v>
      </c>
      <c r="J6689">
        <f>HLOOKUP("Resultat-attribut",data!$A$1:$AT$8036,A6689,FALSE)</f>
        <v>0</v>
      </c>
      <c r="K6689">
        <f>HLOOKUP("Resultat",data!$A$1:$AT$8036,A6689,FALSE)</f>
        <v>0</v>
      </c>
      <c r="L6689">
        <f>HLOOKUP("Enhed",data!$A$1:$AT$8036,A6689,FALSE)</f>
        <v>0</v>
      </c>
    </row>
    <row r="6690" spans="1:12" x14ac:dyDescent="0.2">
      <c r="A6690">
        <v>6689</v>
      </c>
      <c r="B6690">
        <f>HLOOKUP("Referencer",data!$A$1:$AT$8036,A6690,FALSE)</f>
        <v>0</v>
      </c>
      <c r="C6690">
        <f>HLOOKUP("Stedtekst",data!$A$1:$AT$8036,A6690,FALSE)</f>
        <v>0</v>
      </c>
      <c r="D6690">
        <f>HLOOKUP("Målested navn",data!$A$1:$AT$8036,A6690,FALSE)</f>
        <v>0</v>
      </c>
      <c r="E6690">
        <f>HLOOKUP("Prøvetagning",data!$A$1:$AT$8036,A6690,FALSE)</f>
        <v>0</v>
      </c>
      <c r="F6690">
        <f>HLOOKUP("Prøve",data!$A$1:$AT$8036,A6690,FALSE)</f>
        <v>0</v>
      </c>
      <c r="G6690">
        <f>HLOOKUP("ScKode",data!$A$1:$AT$8036,A6690,FALSE)</f>
        <v>0</v>
      </c>
      <c r="H6690">
        <f>HLOOKUP("StofParameter",data!$A$1:$AT$8036,A6690,FALSE)</f>
        <v>0</v>
      </c>
      <c r="I6690">
        <f>HLOOKUP("Dato",data!$A$1:$AT$8036,A6690,FALSE)</f>
        <v>0</v>
      </c>
      <c r="J6690">
        <f>HLOOKUP("Resultat-attribut",data!$A$1:$AT$8036,A6690,FALSE)</f>
        <v>0</v>
      </c>
      <c r="K6690">
        <f>HLOOKUP("Resultat",data!$A$1:$AT$8036,A6690,FALSE)</f>
        <v>0</v>
      </c>
      <c r="L6690">
        <f>HLOOKUP("Enhed",data!$A$1:$AT$8036,A6690,FALSE)</f>
        <v>0</v>
      </c>
    </row>
    <row r="6691" spans="1:12" x14ac:dyDescent="0.2">
      <c r="A6691">
        <v>6690</v>
      </c>
      <c r="B6691">
        <f>HLOOKUP("Referencer",data!$A$1:$AT$8036,A6691,FALSE)</f>
        <v>0</v>
      </c>
      <c r="C6691">
        <f>HLOOKUP("Stedtekst",data!$A$1:$AT$8036,A6691,FALSE)</f>
        <v>0</v>
      </c>
      <c r="D6691">
        <f>HLOOKUP("Målested navn",data!$A$1:$AT$8036,A6691,FALSE)</f>
        <v>0</v>
      </c>
      <c r="E6691">
        <f>HLOOKUP("Prøvetagning",data!$A$1:$AT$8036,A6691,FALSE)</f>
        <v>0</v>
      </c>
      <c r="F6691">
        <f>HLOOKUP("Prøve",data!$A$1:$AT$8036,A6691,FALSE)</f>
        <v>0</v>
      </c>
      <c r="G6691">
        <f>HLOOKUP("ScKode",data!$A$1:$AT$8036,A6691,FALSE)</f>
        <v>0</v>
      </c>
      <c r="H6691">
        <f>HLOOKUP("StofParameter",data!$A$1:$AT$8036,A6691,FALSE)</f>
        <v>0</v>
      </c>
      <c r="I6691">
        <f>HLOOKUP("Dato",data!$A$1:$AT$8036,A6691,FALSE)</f>
        <v>0</v>
      </c>
      <c r="J6691">
        <f>HLOOKUP("Resultat-attribut",data!$A$1:$AT$8036,A6691,FALSE)</f>
        <v>0</v>
      </c>
      <c r="K6691">
        <f>HLOOKUP("Resultat",data!$A$1:$AT$8036,A6691,FALSE)</f>
        <v>0</v>
      </c>
      <c r="L6691">
        <f>HLOOKUP("Enhed",data!$A$1:$AT$8036,A6691,FALSE)</f>
        <v>0</v>
      </c>
    </row>
    <row r="6692" spans="1:12" x14ac:dyDescent="0.2">
      <c r="A6692">
        <v>6691</v>
      </c>
      <c r="B6692">
        <f>HLOOKUP("Referencer",data!$A$1:$AT$8036,A6692,FALSE)</f>
        <v>0</v>
      </c>
      <c r="C6692">
        <f>HLOOKUP("Stedtekst",data!$A$1:$AT$8036,A6692,FALSE)</f>
        <v>0</v>
      </c>
      <c r="D6692">
        <f>HLOOKUP("Målested navn",data!$A$1:$AT$8036,A6692,FALSE)</f>
        <v>0</v>
      </c>
      <c r="E6692">
        <f>HLOOKUP("Prøvetagning",data!$A$1:$AT$8036,A6692,FALSE)</f>
        <v>0</v>
      </c>
      <c r="F6692">
        <f>HLOOKUP("Prøve",data!$A$1:$AT$8036,A6692,FALSE)</f>
        <v>0</v>
      </c>
      <c r="G6692">
        <f>HLOOKUP("ScKode",data!$A$1:$AT$8036,A6692,FALSE)</f>
        <v>0</v>
      </c>
      <c r="H6692">
        <f>HLOOKUP("StofParameter",data!$A$1:$AT$8036,A6692,FALSE)</f>
        <v>0</v>
      </c>
      <c r="I6692">
        <f>HLOOKUP("Dato",data!$A$1:$AT$8036,A6692,FALSE)</f>
        <v>0</v>
      </c>
      <c r="J6692">
        <f>HLOOKUP("Resultat-attribut",data!$A$1:$AT$8036,A6692,FALSE)</f>
        <v>0</v>
      </c>
      <c r="K6692">
        <f>HLOOKUP("Resultat",data!$A$1:$AT$8036,A6692,FALSE)</f>
        <v>0</v>
      </c>
      <c r="L6692">
        <f>HLOOKUP("Enhed",data!$A$1:$AT$8036,A6692,FALSE)</f>
        <v>0</v>
      </c>
    </row>
    <row r="6693" spans="1:12" x14ac:dyDescent="0.2">
      <c r="A6693">
        <v>6692</v>
      </c>
      <c r="B6693">
        <f>HLOOKUP("Referencer",data!$A$1:$AT$8036,A6693,FALSE)</f>
        <v>0</v>
      </c>
      <c r="C6693">
        <f>HLOOKUP("Stedtekst",data!$A$1:$AT$8036,A6693,FALSE)</f>
        <v>0</v>
      </c>
      <c r="D6693">
        <f>HLOOKUP("Målested navn",data!$A$1:$AT$8036,A6693,FALSE)</f>
        <v>0</v>
      </c>
      <c r="E6693">
        <f>HLOOKUP("Prøvetagning",data!$A$1:$AT$8036,A6693,FALSE)</f>
        <v>0</v>
      </c>
      <c r="F6693">
        <f>HLOOKUP("Prøve",data!$A$1:$AT$8036,A6693,FALSE)</f>
        <v>0</v>
      </c>
      <c r="G6693">
        <f>HLOOKUP("ScKode",data!$A$1:$AT$8036,A6693,FALSE)</f>
        <v>0</v>
      </c>
      <c r="H6693">
        <f>HLOOKUP("StofParameter",data!$A$1:$AT$8036,A6693,FALSE)</f>
        <v>0</v>
      </c>
      <c r="I6693">
        <f>HLOOKUP("Dato",data!$A$1:$AT$8036,A6693,FALSE)</f>
        <v>0</v>
      </c>
      <c r="J6693">
        <f>HLOOKUP("Resultat-attribut",data!$A$1:$AT$8036,A6693,FALSE)</f>
        <v>0</v>
      </c>
      <c r="K6693">
        <f>HLOOKUP("Resultat",data!$A$1:$AT$8036,A6693,FALSE)</f>
        <v>0</v>
      </c>
      <c r="L6693">
        <f>HLOOKUP("Enhed",data!$A$1:$AT$8036,A6693,FALSE)</f>
        <v>0</v>
      </c>
    </row>
    <row r="6694" spans="1:12" x14ac:dyDescent="0.2">
      <c r="A6694">
        <v>6693</v>
      </c>
      <c r="B6694">
        <f>HLOOKUP("Referencer",data!$A$1:$AT$8036,A6694,FALSE)</f>
        <v>0</v>
      </c>
      <c r="C6694">
        <f>HLOOKUP("Stedtekst",data!$A$1:$AT$8036,A6694,FALSE)</f>
        <v>0</v>
      </c>
      <c r="D6694">
        <f>HLOOKUP("Målested navn",data!$A$1:$AT$8036,A6694,FALSE)</f>
        <v>0</v>
      </c>
      <c r="E6694">
        <f>HLOOKUP("Prøvetagning",data!$A$1:$AT$8036,A6694,FALSE)</f>
        <v>0</v>
      </c>
      <c r="F6694">
        <f>HLOOKUP("Prøve",data!$A$1:$AT$8036,A6694,FALSE)</f>
        <v>0</v>
      </c>
      <c r="G6694">
        <f>HLOOKUP("ScKode",data!$A$1:$AT$8036,A6694,FALSE)</f>
        <v>0</v>
      </c>
      <c r="H6694">
        <f>HLOOKUP("StofParameter",data!$A$1:$AT$8036,A6694,FALSE)</f>
        <v>0</v>
      </c>
      <c r="I6694">
        <f>HLOOKUP("Dato",data!$A$1:$AT$8036,A6694,FALSE)</f>
        <v>0</v>
      </c>
      <c r="J6694">
        <f>HLOOKUP("Resultat-attribut",data!$A$1:$AT$8036,A6694,FALSE)</f>
        <v>0</v>
      </c>
      <c r="K6694">
        <f>HLOOKUP("Resultat",data!$A$1:$AT$8036,A6694,FALSE)</f>
        <v>0</v>
      </c>
      <c r="L6694">
        <f>HLOOKUP("Enhed",data!$A$1:$AT$8036,A6694,FALSE)</f>
        <v>0</v>
      </c>
    </row>
    <row r="6695" spans="1:12" x14ac:dyDescent="0.2">
      <c r="A6695">
        <v>6694</v>
      </c>
      <c r="B6695">
        <f>HLOOKUP("Referencer",data!$A$1:$AT$8036,A6695,FALSE)</f>
        <v>0</v>
      </c>
      <c r="C6695">
        <f>HLOOKUP("Stedtekst",data!$A$1:$AT$8036,A6695,FALSE)</f>
        <v>0</v>
      </c>
      <c r="D6695">
        <f>HLOOKUP("Målested navn",data!$A$1:$AT$8036,A6695,FALSE)</f>
        <v>0</v>
      </c>
      <c r="E6695">
        <f>HLOOKUP("Prøvetagning",data!$A$1:$AT$8036,A6695,FALSE)</f>
        <v>0</v>
      </c>
      <c r="F6695">
        <f>HLOOKUP("Prøve",data!$A$1:$AT$8036,A6695,FALSE)</f>
        <v>0</v>
      </c>
      <c r="G6695">
        <f>HLOOKUP("ScKode",data!$A$1:$AT$8036,A6695,FALSE)</f>
        <v>0</v>
      </c>
      <c r="H6695">
        <f>HLOOKUP("StofParameter",data!$A$1:$AT$8036,A6695,FALSE)</f>
        <v>0</v>
      </c>
      <c r="I6695">
        <f>HLOOKUP("Dato",data!$A$1:$AT$8036,A6695,FALSE)</f>
        <v>0</v>
      </c>
      <c r="J6695">
        <f>HLOOKUP("Resultat-attribut",data!$A$1:$AT$8036,A6695,FALSE)</f>
        <v>0</v>
      </c>
      <c r="K6695">
        <f>HLOOKUP("Resultat",data!$A$1:$AT$8036,A6695,FALSE)</f>
        <v>0</v>
      </c>
      <c r="L6695">
        <f>HLOOKUP("Enhed",data!$A$1:$AT$8036,A6695,FALSE)</f>
        <v>0</v>
      </c>
    </row>
    <row r="6696" spans="1:12" x14ac:dyDescent="0.2">
      <c r="A6696">
        <v>6695</v>
      </c>
      <c r="B6696">
        <f>HLOOKUP("Referencer",data!$A$1:$AT$8036,A6696,FALSE)</f>
        <v>0</v>
      </c>
      <c r="C6696">
        <f>HLOOKUP("Stedtekst",data!$A$1:$AT$8036,A6696,FALSE)</f>
        <v>0</v>
      </c>
      <c r="D6696">
        <f>HLOOKUP("Målested navn",data!$A$1:$AT$8036,A6696,FALSE)</f>
        <v>0</v>
      </c>
      <c r="E6696">
        <f>HLOOKUP("Prøvetagning",data!$A$1:$AT$8036,A6696,FALSE)</f>
        <v>0</v>
      </c>
      <c r="F6696">
        <f>HLOOKUP("Prøve",data!$A$1:$AT$8036,A6696,FALSE)</f>
        <v>0</v>
      </c>
      <c r="G6696">
        <f>HLOOKUP("ScKode",data!$A$1:$AT$8036,A6696,FALSE)</f>
        <v>0</v>
      </c>
      <c r="H6696">
        <f>HLOOKUP("StofParameter",data!$A$1:$AT$8036,A6696,FALSE)</f>
        <v>0</v>
      </c>
      <c r="I6696">
        <f>HLOOKUP("Dato",data!$A$1:$AT$8036,A6696,FALSE)</f>
        <v>0</v>
      </c>
      <c r="J6696">
        <f>HLOOKUP("Resultat-attribut",data!$A$1:$AT$8036,A6696,FALSE)</f>
        <v>0</v>
      </c>
      <c r="K6696">
        <f>HLOOKUP("Resultat",data!$A$1:$AT$8036,A6696,FALSE)</f>
        <v>0</v>
      </c>
      <c r="L6696">
        <f>HLOOKUP("Enhed",data!$A$1:$AT$8036,A6696,FALSE)</f>
        <v>0</v>
      </c>
    </row>
    <row r="6697" spans="1:12" x14ac:dyDescent="0.2">
      <c r="A6697">
        <v>6696</v>
      </c>
      <c r="B6697">
        <f>HLOOKUP("Referencer",data!$A$1:$AT$8036,A6697,FALSE)</f>
        <v>0</v>
      </c>
      <c r="C6697">
        <f>HLOOKUP("Stedtekst",data!$A$1:$AT$8036,A6697,FALSE)</f>
        <v>0</v>
      </c>
      <c r="D6697">
        <f>HLOOKUP("Målested navn",data!$A$1:$AT$8036,A6697,FALSE)</f>
        <v>0</v>
      </c>
      <c r="E6697">
        <f>HLOOKUP("Prøvetagning",data!$A$1:$AT$8036,A6697,FALSE)</f>
        <v>0</v>
      </c>
      <c r="F6697">
        <f>HLOOKUP("Prøve",data!$A$1:$AT$8036,A6697,FALSE)</f>
        <v>0</v>
      </c>
      <c r="G6697">
        <f>HLOOKUP("ScKode",data!$A$1:$AT$8036,A6697,FALSE)</f>
        <v>0</v>
      </c>
      <c r="H6697">
        <f>HLOOKUP("StofParameter",data!$A$1:$AT$8036,A6697,FALSE)</f>
        <v>0</v>
      </c>
      <c r="I6697">
        <f>HLOOKUP("Dato",data!$A$1:$AT$8036,A6697,FALSE)</f>
        <v>0</v>
      </c>
      <c r="J6697">
        <f>HLOOKUP("Resultat-attribut",data!$A$1:$AT$8036,A6697,FALSE)</f>
        <v>0</v>
      </c>
      <c r="K6697">
        <f>HLOOKUP("Resultat",data!$A$1:$AT$8036,A6697,FALSE)</f>
        <v>0</v>
      </c>
      <c r="L6697">
        <f>HLOOKUP("Enhed",data!$A$1:$AT$8036,A6697,FALSE)</f>
        <v>0</v>
      </c>
    </row>
    <row r="6698" spans="1:12" x14ac:dyDescent="0.2">
      <c r="A6698">
        <v>6697</v>
      </c>
      <c r="B6698">
        <f>HLOOKUP("Referencer",data!$A$1:$AT$8036,A6698,FALSE)</f>
        <v>0</v>
      </c>
      <c r="C6698">
        <f>HLOOKUP("Stedtekst",data!$A$1:$AT$8036,A6698,FALSE)</f>
        <v>0</v>
      </c>
      <c r="D6698">
        <f>HLOOKUP("Målested navn",data!$A$1:$AT$8036,A6698,FALSE)</f>
        <v>0</v>
      </c>
      <c r="E6698">
        <f>HLOOKUP("Prøvetagning",data!$A$1:$AT$8036,A6698,FALSE)</f>
        <v>0</v>
      </c>
      <c r="F6698">
        <f>HLOOKUP("Prøve",data!$A$1:$AT$8036,A6698,FALSE)</f>
        <v>0</v>
      </c>
      <c r="G6698">
        <f>HLOOKUP("ScKode",data!$A$1:$AT$8036,A6698,FALSE)</f>
        <v>0</v>
      </c>
      <c r="H6698">
        <f>HLOOKUP("StofParameter",data!$A$1:$AT$8036,A6698,FALSE)</f>
        <v>0</v>
      </c>
      <c r="I6698">
        <f>HLOOKUP("Dato",data!$A$1:$AT$8036,A6698,FALSE)</f>
        <v>0</v>
      </c>
      <c r="J6698">
        <f>HLOOKUP("Resultat-attribut",data!$A$1:$AT$8036,A6698,FALSE)</f>
        <v>0</v>
      </c>
      <c r="K6698">
        <f>HLOOKUP("Resultat",data!$A$1:$AT$8036,A6698,FALSE)</f>
        <v>0</v>
      </c>
      <c r="L6698">
        <f>HLOOKUP("Enhed",data!$A$1:$AT$8036,A6698,FALSE)</f>
        <v>0</v>
      </c>
    </row>
    <row r="6699" spans="1:12" x14ac:dyDescent="0.2">
      <c r="A6699">
        <v>6698</v>
      </c>
      <c r="B6699">
        <f>HLOOKUP("Referencer",data!$A$1:$AT$8036,A6699,FALSE)</f>
        <v>0</v>
      </c>
      <c r="C6699">
        <f>HLOOKUP("Stedtekst",data!$A$1:$AT$8036,A6699,FALSE)</f>
        <v>0</v>
      </c>
      <c r="D6699">
        <f>HLOOKUP("Målested navn",data!$A$1:$AT$8036,A6699,FALSE)</f>
        <v>0</v>
      </c>
      <c r="E6699">
        <f>HLOOKUP("Prøvetagning",data!$A$1:$AT$8036,A6699,FALSE)</f>
        <v>0</v>
      </c>
      <c r="F6699">
        <f>HLOOKUP("Prøve",data!$A$1:$AT$8036,A6699,FALSE)</f>
        <v>0</v>
      </c>
      <c r="G6699">
        <f>HLOOKUP("ScKode",data!$A$1:$AT$8036,A6699,FALSE)</f>
        <v>0</v>
      </c>
      <c r="H6699">
        <f>HLOOKUP("StofParameter",data!$A$1:$AT$8036,A6699,FALSE)</f>
        <v>0</v>
      </c>
      <c r="I6699">
        <f>HLOOKUP("Dato",data!$A$1:$AT$8036,A6699,FALSE)</f>
        <v>0</v>
      </c>
      <c r="J6699">
        <f>HLOOKUP("Resultat-attribut",data!$A$1:$AT$8036,A6699,FALSE)</f>
        <v>0</v>
      </c>
      <c r="K6699">
        <f>HLOOKUP("Resultat",data!$A$1:$AT$8036,A6699,FALSE)</f>
        <v>0</v>
      </c>
      <c r="L6699">
        <f>HLOOKUP("Enhed",data!$A$1:$AT$8036,A6699,FALSE)</f>
        <v>0</v>
      </c>
    </row>
    <row r="6700" spans="1:12" x14ac:dyDescent="0.2">
      <c r="A6700">
        <v>6699</v>
      </c>
      <c r="B6700">
        <f>HLOOKUP("Referencer",data!$A$1:$AT$8036,A6700,FALSE)</f>
        <v>0</v>
      </c>
      <c r="C6700">
        <f>HLOOKUP("Stedtekst",data!$A$1:$AT$8036,A6700,FALSE)</f>
        <v>0</v>
      </c>
      <c r="D6700">
        <f>HLOOKUP("Målested navn",data!$A$1:$AT$8036,A6700,FALSE)</f>
        <v>0</v>
      </c>
      <c r="E6700">
        <f>HLOOKUP("Prøvetagning",data!$A$1:$AT$8036,A6700,FALSE)</f>
        <v>0</v>
      </c>
      <c r="F6700">
        <f>HLOOKUP("Prøve",data!$A$1:$AT$8036,A6700,FALSE)</f>
        <v>0</v>
      </c>
      <c r="G6700">
        <f>HLOOKUP("ScKode",data!$A$1:$AT$8036,A6700,FALSE)</f>
        <v>0</v>
      </c>
      <c r="H6700">
        <f>HLOOKUP("StofParameter",data!$A$1:$AT$8036,A6700,FALSE)</f>
        <v>0</v>
      </c>
      <c r="I6700">
        <f>HLOOKUP("Dato",data!$A$1:$AT$8036,A6700,FALSE)</f>
        <v>0</v>
      </c>
      <c r="J6700">
        <f>HLOOKUP("Resultat-attribut",data!$A$1:$AT$8036,A6700,FALSE)</f>
        <v>0</v>
      </c>
      <c r="K6700">
        <f>HLOOKUP("Resultat",data!$A$1:$AT$8036,A6700,FALSE)</f>
        <v>0</v>
      </c>
      <c r="L6700">
        <f>HLOOKUP("Enhed",data!$A$1:$AT$8036,A6700,FALSE)</f>
        <v>0</v>
      </c>
    </row>
    <row r="6701" spans="1:12" x14ac:dyDescent="0.2">
      <c r="A6701">
        <v>6700</v>
      </c>
      <c r="B6701">
        <f>HLOOKUP("Referencer",data!$A$1:$AT$8036,A6701,FALSE)</f>
        <v>0</v>
      </c>
      <c r="C6701">
        <f>HLOOKUP("Stedtekst",data!$A$1:$AT$8036,A6701,FALSE)</f>
        <v>0</v>
      </c>
      <c r="D6701">
        <f>HLOOKUP("Målested navn",data!$A$1:$AT$8036,A6701,FALSE)</f>
        <v>0</v>
      </c>
      <c r="E6701">
        <f>HLOOKUP("Prøvetagning",data!$A$1:$AT$8036,A6701,FALSE)</f>
        <v>0</v>
      </c>
      <c r="F6701">
        <f>HLOOKUP("Prøve",data!$A$1:$AT$8036,A6701,FALSE)</f>
        <v>0</v>
      </c>
      <c r="G6701">
        <f>HLOOKUP("ScKode",data!$A$1:$AT$8036,A6701,FALSE)</f>
        <v>0</v>
      </c>
      <c r="H6701">
        <f>HLOOKUP("StofParameter",data!$A$1:$AT$8036,A6701,FALSE)</f>
        <v>0</v>
      </c>
      <c r="I6701">
        <f>HLOOKUP("Dato",data!$A$1:$AT$8036,A6701,FALSE)</f>
        <v>0</v>
      </c>
      <c r="J6701">
        <f>HLOOKUP("Resultat-attribut",data!$A$1:$AT$8036,A6701,FALSE)</f>
        <v>0</v>
      </c>
      <c r="K6701">
        <f>HLOOKUP("Resultat",data!$A$1:$AT$8036,A6701,FALSE)</f>
        <v>0</v>
      </c>
      <c r="L6701">
        <f>HLOOKUP("Enhed",data!$A$1:$AT$8036,A6701,FALSE)</f>
        <v>0</v>
      </c>
    </row>
    <row r="6702" spans="1:12" x14ac:dyDescent="0.2">
      <c r="A6702">
        <v>6701</v>
      </c>
      <c r="B6702">
        <f>HLOOKUP("Referencer",data!$A$1:$AT$8036,A6702,FALSE)</f>
        <v>0</v>
      </c>
      <c r="C6702">
        <f>HLOOKUP("Stedtekst",data!$A$1:$AT$8036,A6702,FALSE)</f>
        <v>0</v>
      </c>
      <c r="D6702">
        <f>HLOOKUP("Målested navn",data!$A$1:$AT$8036,A6702,FALSE)</f>
        <v>0</v>
      </c>
      <c r="E6702">
        <f>HLOOKUP("Prøvetagning",data!$A$1:$AT$8036,A6702,FALSE)</f>
        <v>0</v>
      </c>
      <c r="F6702">
        <f>HLOOKUP("Prøve",data!$A$1:$AT$8036,A6702,FALSE)</f>
        <v>0</v>
      </c>
      <c r="G6702">
        <f>HLOOKUP("ScKode",data!$A$1:$AT$8036,A6702,FALSE)</f>
        <v>0</v>
      </c>
      <c r="H6702">
        <f>HLOOKUP("StofParameter",data!$A$1:$AT$8036,A6702,FALSE)</f>
        <v>0</v>
      </c>
      <c r="I6702">
        <f>HLOOKUP("Dato",data!$A$1:$AT$8036,A6702,FALSE)</f>
        <v>0</v>
      </c>
      <c r="J6702">
        <f>HLOOKUP("Resultat-attribut",data!$A$1:$AT$8036,A6702,FALSE)</f>
        <v>0</v>
      </c>
      <c r="K6702">
        <f>HLOOKUP("Resultat",data!$A$1:$AT$8036,A6702,FALSE)</f>
        <v>0</v>
      </c>
      <c r="L6702">
        <f>HLOOKUP("Enhed",data!$A$1:$AT$8036,A6702,FALSE)</f>
        <v>0</v>
      </c>
    </row>
    <row r="6703" spans="1:12" x14ac:dyDescent="0.2">
      <c r="A6703">
        <v>6702</v>
      </c>
      <c r="B6703">
        <f>HLOOKUP("Referencer",data!$A$1:$AT$8036,A6703,FALSE)</f>
        <v>0</v>
      </c>
      <c r="C6703">
        <f>HLOOKUP("Stedtekst",data!$A$1:$AT$8036,A6703,FALSE)</f>
        <v>0</v>
      </c>
      <c r="D6703">
        <f>HLOOKUP("Målested navn",data!$A$1:$AT$8036,A6703,FALSE)</f>
        <v>0</v>
      </c>
      <c r="E6703">
        <f>HLOOKUP("Prøvetagning",data!$A$1:$AT$8036,A6703,FALSE)</f>
        <v>0</v>
      </c>
      <c r="F6703">
        <f>HLOOKUP("Prøve",data!$A$1:$AT$8036,A6703,FALSE)</f>
        <v>0</v>
      </c>
      <c r="G6703">
        <f>HLOOKUP("ScKode",data!$A$1:$AT$8036,A6703,FALSE)</f>
        <v>0</v>
      </c>
      <c r="H6703">
        <f>HLOOKUP("StofParameter",data!$A$1:$AT$8036,A6703,FALSE)</f>
        <v>0</v>
      </c>
      <c r="I6703">
        <f>HLOOKUP("Dato",data!$A$1:$AT$8036,A6703,FALSE)</f>
        <v>0</v>
      </c>
      <c r="J6703">
        <f>HLOOKUP("Resultat-attribut",data!$A$1:$AT$8036,A6703,FALSE)</f>
        <v>0</v>
      </c>
      <c r="K6703">
        <f>HLOOKUP("Resultat",data!$A$1:$AT$8036,A6703,FALSE)</f>
        <v>0</v>
      </c>
      <c r="L6703">
        <f>HLOOKUP("Enhed",data!$A$1:$AT$8036,A6703,FALSE)</f>
        <v>0</v>
      </c>
    </row>
    <row r="6704" spans="1:12" x14ac:dyDescent="0.2">
      <c r="A6704">
        <v>6703</v>
      </c>
      <c r="B6704">
        <f>HLOOKUP("Referencer",data!$A$1:$AT$8036,A6704,FALSE)</f>
        <v>0</v>
      </c>
      <c r="C6704">
        <f>HLOOKUP("Stedtekst",data!$A$1:$AT$8036,A6704,FALSE)</f>
        <v>0</v>
      </c>
      <c r="D6704">
        <f>HLOOKUP("Målested navn",data!$A$1:$AT$8036,A6704,FALSE)</f>
        <v>0</v>
      </c>
      <c r="E6704">
        <f>HLOOKUP("Prøvetagning",data!$A$1:$AT$8036,A6704,FALSE)</f>
        <v>0</v>
      </c>
      <c r="F6704">
        <f>HLOOKUP("Prøve",data!$A$1:$AT$8036,A6704,FALSE)</f>
        <v>0</v>
      </c>
      <c r="G6704">
        <f>HLOOKUP("ScKode",data!$A$1:$AT$8036,A6704,FALSE)</f>
        <v>0</v>
      </c>
      <c r="H6704">
        <f>HLOOKUP("StofParameter",data!$A$1:$AT$8036,A6704,FALSE)</f>
        <v>0</v>
      </c>
      <c r="I6704">
        <f>HLOOKUP("Dato",data!$A$1:$AT$8036,A6704,FALSE)</f>
        <v>0</v>
      </c>
      <c r="J6704">
        <f>HLOOKUP("Resultat-attribut",data!$A$1:$AT$8036,A6704,FALSE)</f>
        <v>0</v>
      </c>
      <c r="K6704">
        <f>HLOOKUP("Resultat",data!$A$1:$AT$8036,A6704,FALSE)</f>
        <v>0</v>
      </c>
      <c r="L6704">
        <f>HLOOKUP("Enhed",data!$A$1:$AT$8036,A6704,FALSE)</f>
        <v>0</v>
      </c>
    </row>
    <row r="6705" spans="1:12" x14ac:dyDescent="0.2">
      <c r="A6705">
        <v>6704</v>
      </c>
      <c r="B6705">
        <f>HLOOKUP("Referencer",data!$A$1:$AT$8036,A6705,FALSE)</f>
        <v>0</v>
      </c>
      <c r="C6705">
        <f>HLOOKUP("Stedtekst",data!$A$1:$AT$8036,A6705,FALSE)</f>
        <v>0</v>
      </c>
      <c r="D6705">
        <f>HLOOKUP("Målested navn",data!$A$1:$AT$8036,A6705,FALSE)</f>
        <v>0</v>
      </c>
      <c r="E6705">
        <f>HLOOKUP("Prøvetagning",data!$A$1:$AT$8036,A6705,FALSE)</f>
        <v>0</v>
      </c>
      <c r="F6705">
        <f>HLOOKUP("Prøve",data!$A$1:$AT$8036,A6705,FALSE)</f>
        <v>0</v>
      </c>
      <c r="G6705">
        <f>HLOOKUP("ScKode",data!$A$1:$AT$8036,A6705,FALSE)</f>
        <v>0</v>
      </c>
      <c r="H6705">
        <f>HLOOKUP("StofParameter",data!$A$1:$AT$8036,A6705,FALSE)</f>
        <v>0</v>
      </c>
      <c r="I6705">
        <f>HLOOKUP("Dato",data!$A$1:$AT$8036,A6705,FALSE)</f>
        <v>0</v>
      </c>
      <c r="J6705">
        <f>HLOOKUP("Resultat-attribut",data!$A$1:$AT$8036,A6705,FALSE)</f>
        <v>0</v>
      </c>
      <c r="K6705">
        <f>HLOOKUP("Resultat",data!$A$1:$AT$8036,A6705,FALSE)</f>
        <v>0</v>
      </c>
      <c r="L6705">
        <f>HLOOKUP("Enhed",data!$A$1:$AT$8036,A6705,FALSE)</f>
        <v>0</v>
      </c>
    </row>
    <row r="6706" spans="1:12" x14ac:dyDescent="0.2">
      <c r="A6706">
        <v>6705</v>
      </c>
      <c r="B6706">
        <f>HLOOKUP("Referencer",data!$A$1:$AT$8036,A6706,FALSE)</f>
        <v>0</v>
      </c>
      <c r="C6706">
        <f>HLOOKUP("Stedtekst",data!$A$1:$AT$8036,A6706,FALSE)</f>
        <v>0</v>
      </c>
      <c r="D6706">
        <f>HLOOKUP("Målested navn",data!$A$1:$AT$8036,A6706,FALSE)</f>
        <v>0</v>
      </c>
      <c r="E6706">
        <f>HLOOKUP("Prøvetagning",data!$A$1:$AT$8036,A6706,FALSE)</f>
        <v>0</v>
      </c>
      <c r="F6706">
        <f>HLOOKUP("Prøve",data!$A$1:$AT$8036,A6706,FALSE)</f>
        <v>0</v>
      </c>
      <c r="G6706">
        <f>HLOOKUP("ScKode",data!$A$1:$AT$8036,A6706,FALSE)</f>
        <v>0</v>
      </c>
      <c r="H6706">
        <f>HLOOKUP("StofParameter",data!$A$1:$AT$8036,A6706,FALSE)</f>
        <v>0</v>
      </c>
      <c r="I6706">
        <f>HLOOKUP("Dato",data!$A$1:$AT$8036,A6706,FALSE)</f>
        <v>0</v>
      </c>
      <c r="J6706">
        <f>HLOOKUP("Resultat-attribut",data!$A$1:$AT$8036,A6706,FALSE)</f>
        <v>0</v>
      </c>
      <c r="K6706">
        <f>HLOOKUP("Resultat",data!$A$1:$AT$8036,A6706,FALSE)</f>
        <v>0</v>
      </c>
      <c r="L6706">
        <f>HLOOKUP("Enhed",data!$A$1:$AT$8036,A6706,FALSE)</f>
        <v>0</v>
      </c>
    </row>
    <row r="6707" spans="1:12" x14ac:dyDescent="0.2">
      <c r="A6707">
        <v>6706</v>
      </c>
      <c r="B6707">
        <f>HLOOKUP("Referencer",data!$A$1:$AT$8036,A6707,FALSE)</f>
        <v>0</v>
      </c>
      <c r="C6707">
        <f>HLOOKUP("Stedtekst",data!$A$1:$AT$8036,A6707,FALSE)</f>
        <v>0</v>
      </c>
      <c r="D6707">
        <f>HLOOKUP("Målested navn",data!$A$1:$AT$8036,A6707,FALSE)</f>
        <v>0</v>
      </c>
      <c r="E6707">
        <f>HLOOKUP("Prøvetagning",data!$A$1:$AT$8036,A6707,FALSE)</f>
        <v>0</v>
      </c>
      <c r="F6707">
        <f>HLOOKUP("Prøve",data!$A$1:$AT$8036,A6707,FALSE)</f>
        <v>0</v>
      </c>
      <c r="G6707">
        <f>HLOOKUP("ScKode",data!$A$1:$AT$8036,A6707,FALSE)</f>
        <v>0</v>
      </c>
      <c r="H6707">
        <f>HLOOKUP("StofParameter",data!$A$1:$AT$8036,A6707,FALSE)</f>
        <v>0</v>
      </c>
      <c r="I6707">
        <f>HLOOKUP("Dato",data!$A$1:$AT$8036,A6707,FALSE)</f>
        <v>0</v>
      </c>
      <c r="J6707">
        <f>HLOOKUP("Resultat-attribut",data!$A$1:$AT$8036,A6707,FALSE)</f>
        <v>0</v>
      </c>
      <c r="K6707">
        <f>HLOOKUP("Resultat",data!$A$1:$AT$8036,A6707,FALSE)</f>
        <v>0</v>
      </c>
      <c r="L6707">
        <f>HLOOKUP("Enhed",data!$A$1:$AT$8036,A6707,FALSE)</f>
        <v>0</v>
      </c>
    </row>
    <row r="6708" spans="1:12" x14ac:dyDescent="0.2">
      <c r="A6708">
        <v>6707</v>
      </c>
      <c r="B6708">
        <f>HLOOKUP("Referencer",data!$A$1:$AT$8036,A6708,FALSE)</f>
        <v>0</v>
      </c>
      <c r="C6708">
        <f>HLOOKUP("Stedtekst",data!$A$1:$AT$8036,A6708,FALSE)</f>
        <v>0</v>
      </c>
      <c r="D6708">
        <f>HLOOKUP("Målested navn",data!$A$1:$AT$8036,A6708,FALSE)</f>
        <v>0</v>
      </c>
      <c r="E6708">
        <f>HLOOKUP("Prøvetagning",data!$A$1:$AT$8036,A6708,FALSE)</f>
        <v>0</v>
      </c>
      <c r="F6708">
        <f>HLOOKUP("Prøve",data!$A$1:$AT$8036,A6708,FALSE)</f>
        <v>0</v>
      </c>
      <c r="G6708">
        <f>HLOOKUP("ScKode",data!$A$1:$AT$8036,A6708,FALSE)</f>
        <v>0</v>
      </c>
      <c r="H6708">
        <f>HLOOKUP("StofParameter",data!$A$1:$AT$8036,A6708,FALSE)</f>
        <v>0</v>
      </c>
      <c r="I6708">
        <f>HLOOKUP("Dato",data!$A$1:$AT$8036,A6708,FALSE)</f>
        <v>0</v>
      </c>
      <c r="J6708">
        <f>HLOOKUP("Resultat-attribut",data!$A$1:$AT$8036,A6708,FALSE)</f>
        <v>0</v>
      </c>
      <c r="K6708">
        <f>HLOOKUP("Resultat",data!$A$1:$AT$8036,A6708,FALSE)</f>
        <v>0</v>
      </c>
      <c r="L6708">
        <f>HLOOKUP("Enhed",data!$A$1:$AT$8036,A6708,FALSE)</f>
        <v>0</v>
      </c>
    </row>
    <row r="6709" spans="1:12" x14ac:dyDescent="0.2">
      <c r="A6709">
        <v>6708</v>
      </c>
      <c r="B6709">
        <f>HLOOKUP("Referencer",data!$A$1:$AT$8036,A6709,FALSE)</f>
        <v>0</v>
      </c>
      <c r="C6709">
        <f>HLOOKUP("Stedtekst",data!$A$1:$AT$8036,A6709,FALSE)</f>
        <v>0</v>
      </c>
      <c r="D6709">
        <f>HLOOKUP("Målested navn",data!$A$1:$AT$8036,A6709,FALSE)</f>
        <v>0</v>
      </c>
      <c r="E6709">
        <f>HLOOKUP("Prøvetagning",data!$A$1:$AT$8036,A6709,FALSE)</f>
        <v>0</v>
      </c>
      <c r="F6709">
        <f>HLOOKUP("Prøve",data!$A$1:$AT$8036,A6709,FALSE)</f>
        <v>0</v>
      </c>
      <c r="G6709">
        <f>HLOOKUP("ScKode",data!$A$1:$AT$8036,A6709,FALSE)</f>
        <v>0</v>
      </c>
      <c r="H6709">
        <f>HLOOKUP("StofParameter",data!$A$1:$AT$8036,A6709,FALSE)</f>
        <v>0</v>
      </c>
      <c r="I6709">
        <f>HLOOKUP("Dato",data!$A$1:$AT$8036,A6709,FALSE)</f>
        <v>0</v>
      </c>
      <c r="J6709">
        <f>HLOOKUP("Resultat-attribut",data!$A$1:$AT$8036,A6709,FALSE)</f>
        <v>0</v>
      </c>
      <c r="K6709">
        <f>HLOOKUP("Resultat",data!$A$1:$AT$8036,A6709,FALSE)</f>
        <v>0</v>
      </c>
      <c r="L6709">
        <f>HLOOKUP("Enhed",data!$A$1:$AT$8036,A6709,FALSE)</f>
        <v>0</v>
      </c>
    </row>
    <row r="6710" spans="1:12" x14ac:dyDescent="0.2">
      <c r="A6710">
        <v>6709</v>
      </c>
      <c r="B6710">
        <f>HLOOKUP("Referencer",data!$A$1:$AT$8036,A6710,FALSE)</f>
        <v>0</v>
      </c>
      <c r="C6710">
        <f>HLOOKUP("Stedtekst",data!$A$1:$AT$8036,A6710,FALSE)</f>
        <v>0</v>
      </c>
      <c r="D6710">
        <f>HLOOKUP("Målested navn",data!$A$1:$AT$8036,A6710,FALSE)</f>
        <v>0</v>
      </c>
      <c r="E6710">
        <f>HLOOKUP("Prøvetagning",data!$A$1:$AT$8036,A6710,FALSE)</f>
        <v>0</v>
      </c>
      <c r="F6710">
        <f>HLOOKUP("Prøve",data!$A$1:$AT$8036,A6710,FALSE)</f>
        <v>0</v>
      </c>
      <c r="G6710">
        <f>HLOOKUP("ScKode",data!$A$1:$AT$8036,A6710,FALSE)</f>
        <v>0</v>
      </c>
      <c r="H6710">
        <f>HLOOKUP("StofParameter",data!$A$1:$AT$8036,A6710,FALSE)</f>
        <v>0</v>
      </c>
      <c r="I6710">
        <f>HLOOKUP("Dato",data!$A$1:$AT$8036,A6710,FALSE)</f>
        <v>0</v>
      </c>
      <c r="J6710">
        <f>HLOOKUP("Resultat-attribut",data!$A$1:$AT$8036,A6710,FALSE)</f>
        <v>0</v>
      </c>
      <c r="K6710">
        <f>HLOOKUP("Resultat",data!$A$1:$AT$8036,A6710,FALSE)</f>
        <v>0</v>
      </c>
      <c r="L6710">
        <f>HLOOKUP("Enhed",data!$A$1:$AT$8036,A6710,FALSE)</f>
        <v>0</v>
      </c>
    </row>
    <row r="6711" spans="1:12" x14ac:dyDescent="0.2">
      <c r="A6711">
        <v>6710</v>
      </c>
      <c r="B6711">
        <f>HLOOKUP("Referencer",data!$A$1:$AT$8036,A6711,FALSE)</f>
        <v>0</v>
      </c>
      <c r="C6711">
        <f>HLOOKUP("Stedtekst",data!$A$1:$AT$8036,A6711,FALSE)</f>
        <v>0</v>
      </c>
      <c r="D6711">
        <f>HLOOKUP("Målested navn",data!$A$1:$AT$8036,A6711,FALSE)</f>
        <v>0</v>
      </c>
      <c r="E6711">
        <f>HLOOKUP("Prøvetagning",data!$A$1:$AT$8036,A6711,FALSE)</f>
        <v>0</v>
      </c>
      <c r="F6711">
        <f>HLOOKUP("Prøve",data!$A$1:$AT$8036,A6711,FALSE)</f>
        <v>0</v>
      </c>
      <c r="G6711">
        <f>HLOOKUP("ScKode",data!$A$1:$AT$8036,A6711,FALSE)</f>
        <v>0</v>
      </c>
      <c r="H6711">
        <f>HLOOKUP("StofParameter",data!$A$1:$AT$8036,A6711,FALSE)</f>
        <v>0</v>
      </c>
      <c r="I6711">
        <f>HLOOKUP("Dato",data!$A$1:$AT$8036,A6711,FALSE)</f>
        <v>0</v>
      </c>
      <c r="J6711">
        <f>HLOOKUP("Resultat-attribut",data!$A$1:$AT$8036,A6711,FALSE)</f>
        <v>0</v>
      </c>
      <c r="K6711">
        <f>HLOOKUP("Resultat",data!$A$1:$AT$8036,A6711,FALSE)</f>
        <v>0</v>
      </c>
      <c r="L6711">
        <f>HLOOKUP("Enhed",data!$A$1:$AT$8036,A6711,FALSE)</f>
        <v>0</v>
      </c>
    </row>
    <row r="6712" spans="1:12" x14ac:dyDescent="0.2">
      <c r="A6712">
        <v>6711</v>
      </c>
      <c r="B6712">
        <f>HLOOKUP("Referencer",data!$A$1:$AT$8036,A6712,FALSE)</f>
        <v>0</v>
      </c>
      <c r="C6712">
        <f>HLOOKUP("Stedtekst",data!$A$1:$AT$8036,A6712,FALSE)</f>
        <v>0</v>
      </c>
      <c r="D6712">
        <f>HLOOKUP("Målested navn",data!$A$1:$AT$8036,A6712,FALSE)</f>
        <v>0</v>
      </c>
      <c r="E6712">
        <f>HLOOKUP("Prøvetagning",data!$A$1:$AT$8036,A6712,FALSE)</f>
        <v>0</v>
      </c>
      <c r="F6712">
        <f>HLOOKUP("Prøve",data!$A$1:$AT$8036,A6712,FALSE)</f>
        <v>0</v>
      </c>
      <c r="G6712">
        <f>HLOOKUP("ScKode",data!$A$1:$AT$8036,A6712,FALSE)</f>
        <v>0</v>
      </c>
      <c r="H6712">
        <f>HLOOKUP("StofParameter",data!$A$1:$AT$8036,A6712,FALSE)</f>
        <v>0</v>
      </c>
      <c r="I6712">
        <f>HLOOKUP("Dato",data!$A$1:$AT$8036,A6712,FALSE)</f>
        <v>0</v>
      </c>
      <c r="J6712">
        <f>HLOOKUP("Resultat-attribut",data!$A$1:$AT$8036,A6712,FALSE)</f>
        <v>0</v>
      </c>
      <c r="K6712">
        <f>HLOOKUP("Resultat",data!$A$1:$AT$8036,A6712,FALSE)</f>
        <v>0</v>
      </c>
      <c r="L6712">
        <f>HLOOKUP("Enhed",data!$A$1:$AT$8036,A6712,FALSE)</f>
        <v>0</v>
      </c>
    </row>
    <row r="6713" spans="1:12" x14ac:dyDescent="0.2">
      <c r="A6713">
        <v>6712</v>
      </c>
      <c r="B6713">
        <f>HLOOKUP("Referencer",data!$A$1:$AT$8036,A6713,FALSE)</f>
        <v>0</v>
      </c>
      <c r="C6713">
        <f>HLOOKUP("Stedtekst",data!$A$1:$AT$8036,A6713,FALSE)</f>
        <v>0</v>
      </c>
      <c r="D6713">
        <f>HLOOKUP("Målested navn",data!$A$1:$AT$8036,A6713,FALSE)</f>
        <v>0</v>
      </c>
      <c r="E6713">
        <f>HLOOKUP("Prøvetagning",data!$A$1:$AT$8036,A6713,FALSE)</f>
        <v>0</v>
      </c>
      <c r="F6713">
        <f>HLOOKUP("Prøve",data!$A$1:$AT$8036,A6713,FALSE)</f>
        <v>0</v>
      </c>
      <c r="G6713">
        <f>HLOOKUP("ScKode",data!$A$1:$AT$8036,A6713,FALSE)</f>
        <v>0</v>
      </c>
      <c r="H6713">
        <f>HLOOKUP("StofParameter",data!$A$1:$AT$8036,A6713,FALSE)</f>
        <v>0</v>
      </c>
      <c r="I6713">
        <f>HLOOKUP("Dato",data!$A$1:$AT$8036,A6713,FALSE)</f>
        <v>0</v>
      </c>
      <c r="J6713">
        <f>HLOOKUP("Resultat-attribut",data!$A$1:$AT$8036,A6713,FALSE)</f>
        <v>0</v>
      </c>
      <c r="K6713">
        <f>HLOOKUP("Resultat",data!$A$1:$AT$8036,A6713,FALSE)</f>
        <v>0</v>
      </c>
      <c r="L6713">
        <f>HLOOKUP("Enhed",data!$A$1:$AT$8036,A6713,FALSE)</f>
        <v>0</v>
      </c>
    </row>
    <row r="6714" spans="1:12" x14ac:dyDescent="0.2">
      <c r="A6714">
        <v>6713</v>
      </c>
      <c r="B6714">
        <f>HLOOKUP("Referencer",data!$A$1:$AT$8036,A6714,FALSE)</f>
        <v>0</v>
      </c>
      <c r="C6714">
        <f>HLOOKUP("Stedtekst",data!$A$1:$AT$8036,A6714,FALSE)</f>
        <v>0</v>
      </c>
      <c r="D6714">
        <f>HLOOKUP("Målested navn",data!$A$1:$AT$8036,A6714,FALSE)</f>
        <v>0</v>
      </c>
      <c r="E6714">
        <f>HLOOKUP("Prøvetagning",data!$A$1:$AT$8036,A6714,FALSE)</f>
        <v>0</v>
      </c>
      <c r="F6714">
        <f>HLOOKUP("Prøve",data!$A$1:$AT$8036,A6714,FALSE)</f>
        <v>0</v>
      </c>
      <c r="G6714">
        <f>HLOOKUP("ScKode",data!$A$1:$AT$8036,A6714,FALSE)</f>
        <v>0</v>
      </c>
      <c r="H6714">
        <f>HLOOKUP("StofParameter",data!$A$1:$AT$8036,A6714,FALSE)</f>
        <v>0</v>
      </c>
      <c r="I6714">
        <f>HLOOKUP("Dato",data!$A$1:$AT$8036,A6714,FALSE)</f>
        <v>0</v>
      </c>
      <c r="J6714">
        <f>HLOOKUP("Resultat-attribut",data!$A$1:$AT$8036,A6714,FALSE)</f>
        <v>0</v>
      </c>
      <c r="K6714">
        <f>HLOOKUP("Resultat",data!$A$1:$AT$8036,A6714,FALSE)</f>
        <v>0</v>
      </c>
      <c r="L6714">
        <f>HLOOKUP("Enhed",data!$A$1:$AT$8036,A6714,FALSE)</f>
        <v>0</v>
      </c>
    </row>
    <row r="6715" spans="1:12" x14ac:dyDescent="0.2">
      <c r="A6715">
        <v>6714</v>
      </c>
      <c r="B6715">
        <f>HLOOKUP("Referencer",data!$A$1:$AT$8036,A6715,FALSE)</f>
        <v>0</v>
      </c>
      <c r="C6715">
        <f>HLOOKUP("Stedtekst",data!$A$1:$AT$8036,A6715,FALSE)</f>
        <v>0</v>
      </c>
      <c r="D6715">
        <f>HLOOKUP("Målested navn",data!$A$1:$AT$8036,A6715,FALSE)</f>
        <v>0</v>
      </c>
      <c r="E6715">
        <f>HLOOKUP("Prøvetagning",data!$A$1:$AT$8036,A6715,FALSE)</f>
        <v>0</v>
      </c>
      <c r="F6715">
        <f>HLOOKUP("Prøve",data!$A$1:$AT$8036,A6715,FALSE)</f>
        <v>0</v>
      </c>
      <c r="G6715">
        <f>HLOOKUP("ScKode",data!$A$1:$AT$8036,A6715,FALSE)</f>
        <v>0</v>
      </c>
      <c r="H6715">
        <f>HLOOKUP("StofParameter",data!$A$1:$AT$8036,A6715,FALSE)</f>
        <v>0</v>
      </c>
      <c r="I6715">
        <f>HLOOKUP("Dato",data!$A$1:$AT$8036,A6715,FALSE)</f>
        <v>0</v>
      </c>
      <c r="J6715">
        <f>HLOOKUP("Resultat-attribut",data!$A$1:$AT$8036,A6715,FALSE)</f>
        <v>0</v>
      </c>
      <c r="K6715">
        <f>HLOOKUP("Resultat",data!$A$1:$AT$8036,A6715,FALSE)</f>
        <v>0</v>
      </c>
      <c r="L6715">
        <f>HLOOKUP("Enhed",data!$A$1:$AT$8036,A6715,FALSE)</f>
        <v>0</v>
      </c>
    </row>
    <row r="6716" spans="1:12" x14ac:dyDescent="0.2">
      <c r="A6716">
        <v>6715</v>
      </c>
      <c r="B6716">
        <f>HLOOKUP("Referencer",data!$A$1:$AT$8036,A6716,FALSE)</f>
        <v>0</v>
      </c>
      <c r="C6716">
        <f>HLOOKUP("Stedtekst",data!$A$1:$AT$8036,A6716,FALSE)</f>
        <v>0</v>
      </c>
      <c r="D6716">
        <f>HLOOKUP("Målested navn",data!$A$1:$AT$8036,A6716,FALSE)</f>
        <v>0</v>
      </c>
      <c r="E6716">
        <f>HLOOKUP("Prøvetagning",data!$A$1:$AT$8036,A6716,FALSE)</f>
        <v>0</v>
      </c>
      <c r="F6716">
        <f>HLOOKUP("Prøve",data!$A$1:$AT$8036,A6716,FALSE)</f>
        <v>0</v>
      </c>
      <c r="G6716">
        <f>HLOOKUP("ScKode",data!$A$1:$AT$8036,A6716,FALSE)</f>
        <v>0</v>
      </c>
      <c r="H6716">
        <f>HLOOKUP("StofParameter",data!$A$1:$AT$8036,A6716,FALSE)</f>
        <v>0</v>
      </c>
      <c r="I6716">
        <f>HLOOKUP("Dato",data!$A$1:$AT$8036,A6716,FALSE)</f>
        <v>0</v>
      </c>
      <c r="J6716">
        <f>HLOOKUP("Resultat-attribut",data!$A$1:$AT$8036,A6716,FALSE)</f>
        <v>0</v>
      </c>
      <c r="K6716">
        <f>HLOOKUP("Resultat",data!$A$1:$AT$8036,A6716,FALSE)</f>
        <v>0</v>
      </c>
      <c r="L6716">
        <f>HLOOKUP("Enhed",data!$A$1:$AT$8036,A6716,FALSE)</f>
        <v>0</v>
      </c>
    </row>
    <row r="6717" spans="1:12" x14ac:dyDescent="0.2">
      <c r="A6717">
        <v>6716</v>
      </c>
      <c r="B6717">
        <f>HLOOKUP("Referencer",data!$A$1:$AT$8036,A6717,FALSE)</f>
        <v>0</v>
      </c>
      <c r="C6717">
        <f>HLOOKUP("Stedtekst",data!$A$1:$AT$8036,A6717,FALSE)</f>
        <v>0</v>
      </c>
      <c r="D6717">
        <f>HLOOKUP("Målested navn",data!$A$1:$AT$8036,A6717,FALSE)</f>
        <v>0</v>
      </c>
      <c r="E6717">
        <f>HLOOKUP("Prøvetagning",data!$A$1:$AT$8036,A6717,FALSE)</f>
        <v>0</v>
      </c>
      <c r="F6717">
        <f>HLOOKUP("Prøve",data!$A$1:$AT$8036,A6717,FALSE)</f>
        <v>0</v>
      </c>
      <c r="G6717">
        <f>HLOOKUP("ScKode",data!$A$1:$AT$8036,A6717,FALSE)</f>
        <v>0</v>
      </c>
      <c r="H6717">
        <f>HLOOKUP("StofParameter",data!$A$1:$AT$8036,A6717,FALSE)</f>
        <v>0</v>
      </c>
      <c r="I6717">
        <f>HLOOKUP("Dato",data!$A$1:$AT$8036,A6717,FALSE)</f>
        <v>0</v>
      </c>
      <c r="J6717">
        <f>HLOOKUP("Resultat-attribut",data!$A$1:$AT$8036,A6717,FALSE)</f>
        <v>0</v>
      </c>
      <c r="K6717">
        <f>HLOOKUP("Resultat",data!$A$1:$AT$8036,A6717,FALSE)</f>
        <v>0</v>
      </c>
      <c r="L6717">
        <f>HLOOKUP("Enhed",data!$A$1:$AT$8036,A6717,FALSE)</f>
        <v>0</v>
      </c>
    </row>
    <row r="6718" spans="1:12" x14ac:dyDescent="0.2">
      <c r="A6718">
        <v>6717</v>
      </c>
      <c r="B6718">
        <f>HLOOKUP("Referencer",data!$A$1:$AT$8036,A6718,FALSE)</f>
        <v>0</v>
      </c>
      <c r="C6718">
        <f>HLOOKUP("Stedtekst",data!$A$1:$AT$8036,A6718,FALSE)</f>
        <v>0</v>
      </c>
      <c r="D6718">
        <f>HLOOKUP("Målested navn",data!$A$1:$AT$8036,A6718,FALSE)</f>
        <v>0</v>
      </c>
      <c r="E6718">
        <f>HLOOKUP("Prøvetagning",data!$A$1:$AT$8036,A6718,FALSE)</f>
        <v>0</v>
      </c>
      <c r="F6718">
        <f>HLOOKUP("Prøve",data!$A$1:$AT$8036,A6718,FALSE)</f>
        <v>0</v>
      </c>
      <c r="G6718">
        <f>HLOOKUP("ScKode",data!$A$1:$AT$8036,A6718,FALSE)</f>
        <v>0</v>
      </c>
      <c r="H6718">
        <f>HLOOKUP("StofParameter",data!$A$1:$AT$8036,A6718,FALSE)</f>
        <v>0</v>
      </c>
      <c r="I6718">
        <f>HLOOKUP("Dato",data!$A$1:$AT$8036,A6718,FALSE)</f>
        <v>0</v>
      </c>
      <c r="J6718">
        <f>HLOOKUP("Resultat-attribut",data!$A$1:$AT$8036,A6718,FALSE)</f>
        <v>0</v>
      </c>
      <c r="K6718">
        <f>HLOOKUP("Resultat",data!$A$1:$AT$8036,A6718,FALSE)</f>
        <v>0</v>
      </c>
      <c r="L6718">
        <f>HLOOKUP("Enhed",data!$A$1:$AT$8036,A6718,FALSE)</f>
        <v>0</v>
      </c>
    </row>
    <row r="6719" spans="1:12" x14ac:dyDescent="0.2">
      <c r="A6719">
        <v>6718</v>
      </c>
      <c r="B6719">
        <f>HLOOKUP("Referencer",data!$A$1:$AT$8036,A6719,FALSE)</f>
        <v>0</v>
      </c>
      <c r="C6719">
        <f>HLOOKUP("Stedtekst",data!$A$1:$AT$8036,A6719,FALSE)</f>
        <v>0</v>
      </c>
      <c r="D6719">
        <f>HLOOKUP("Målested navn",data!$A$1:$AT$8036,A6719,FALSE)</f>
        <v>0</v>
      </c>
      <c r="E6719">
        <f>HLOOKUP("Prøvetagning",data!$A$1:$AT$8036,A6719,FALSE)</f>
        <v>0</v>
      </c>
      <c r="F6719">
        <f>HLOOKUP("Prøve",data!$A$1:$AT$8036,A6719,FALSE)</f>
        <v>0</v>
      </c>
      <c r="G6719">
        <f>HLOOKUP("ScKode",data!$A$1:$AT$8036,A6719,FALSE)</f>
        <v>0</v>
      </c>
      <c r="H6719">
        <f>HLOOKUP("StofParameter",data!$A$1:$AT$8036,A6719,FALSE)</f>
        <v>0</v>
      </c>
      <c r="I6719">
        <f>HLOOKUP("Dato",data!$A$1:$AT$8036,A6719,FALSE)</f>
        <v>0</v>
      </c>
      <c r="J6719">
        <f>HLOOKUP("Resultat-attribut",data!$A$1:$AT$8036,A6719,FALSE)</f>
        <v>0</v>
      </c>
      <c r="K6719">
        <f>HLOOKUP("Resultat",data!$A$1:$AT$8036,A6719,FALSE)</f>
        <v>0</v>
      </c>
      <c r="L6719">
        <f>HLOOKUP("Enhed",data!$A$1:$AT$8036,A6719,FALSE)</f>
        <v>0</v>
      </c>
    </row>
    <row r="6720" spans="1:12" x14ac:dyDescent="0.2">
      <c r="A6720">
        <v>6719</v>
      </c>
      <c r="B6720">
        <f>HLOOKUP("Referencer",data!$A$1:$AT$8036,A6720,FALSE)</f>
        <v>0</v>
      </c>
      <c r="C6720">
        <f>HLOOKUP("Stedtekst",data!$A$1:$AT$8036,A6720,FALSE)</f>
        <v>0</v>
      </c>
      <c r="D6720">
        <f>HLOOKUP("Målested navn",data!$A$1:$AT$8036,A6720,FALSE)</f>
        <v>0</v>
      </c>
      <c r="E6720">
        <f>HLOOKUP("Prøvetagning",data!$A$1:$AT$8036,A6720,FALSE)</f>
        <v>0</v>
      </c>
      <c r="F6720">
        <f>HLOOKUP("Prøve",data!$A$1:$AT$8036,A6720,FALSE)</f>
        <v>0</v>
      </c>
      <c r="G6720">
        <f>HLOOKUP("ScKode",data!$A$1:$AT$8036,A6720,FALSE)</f>
        <v>0</v>
      </c>
      <c r="H6720">
        <f>HLOOKUP("StofParameter",data!$A$1:$AT$8036,A6720,FALSE)</f>
        <v>0</v>
      </c>
      <c r="I6720">
        <f>HLOOKUP("Dato",data!$A$1:$AT$8036,A6720,FALSE)</f>
        <v>0</v>
      </c>
      <c r="J6720">
        <f>HLOOKUP("Resultat-attribut",data!$A$1:$AT$8036,A6720,FALSE)</f>
        <v>0</v>
      </c>
      <c r="K6720">
        <f>HLOOKUP("Resultat",data!$A$1:$AT$8036,A6720,FALSE)</f>
        <v>0</v>
      </c>
      <c r="L6720">
        <f>HLOOKUP("Enhed",data!$A$1:$AT$8036,A6720,FALSE)</f>
        <v>0</v>
      </c>
    </row>
    <row r="6721" spans="1:12" x14ac:dyDescent="0.2">
      <c r="A6721">
        <v>6720</v>
      </c>
      <c r="B6721">
        <f>HLOOKUP("Referencer",data!$A$1:$AT$8036,A6721,FALSE)</f>
        <v>0</v>
      </c>
      <c r="C6721">
        <f>HLOOKUP("Stedtekst",data!$A$1:$AT$8036,A6721,FALSE)</f>
        <v>0</v>
      </c>
      <c r="D6721">
        <f>HLOOKUP("Målested navn",data!$A$1:$AT$8036,A6721,FALSE)</f>
        <v>0</v>
      </c>
      <c r="E6721">
        <f>HLOOKUP("Prøvetagning",data!$A$1:$AT$8036,A6721,FALSE)</f>
        <v>0</v>
      </c>
      <c r="F6721">
        <f>HLOOKUP("Prøve",data!$A$1:$AT$8036,A6721,FALSE)</f>
        <v>0</v>
      </c>
      <c r="G6721">
        <f>HLOOKUP("ScKode",data!$A$1:$AT$8036,A6721,FALSE)</f>
        <v>0</v>
      </c>
      <c r="H6721">
        <f>HLOOKUP("StofParameter",data!$A$1:$AT$8036,A6721,FALSE)</f>
        <v>0</v>
      </c>
      <c r="I6721">
        <f>HLOOKUP("Dato",data!$A$1:$AT$8036,A6721,FALSE)</f>
        <v>0</v>
      </c>
      <c r="J6721">
        <f>HLOOKUP("Resultat-attribut",data!$A$1:$AT$8036,A6721,FALSE)</f>
        <v>0</v>
      </c>
      <c r="K6721">
        <f>HLOOKUP("Resultat",data!$A$1:$AT$8036,A6721,FALSE)</f>
        <v>0</v>
      </c>
      <c r="L6721">
        <f>HLOOKUP("Enhed",data!$A$1:$AT$8036,A6721,FALSE)</f>
        <v>0</v>
      </c>
    </row>
    <row r="6722" spans="1:12" x14ac:dyDescent="0.2">
      <c r="A6722">
        <v>6721</v>
      </c>
      <c r="B6722">
        <f>HLOOKUP("Referencer",data!$A$1:$AT$8036,A6722,FALSE)</f>
        <v>0</v>
      </c>
      <c r="C6722">
        <f>HLOOKUP("Stedtekst",data!$A$1:$AT$8036,A6722,FALSE)</f>
        <v>0</v>
      </c>
      <c r="D6722">
        <f>HLOOKUP("Målested navn",data!$A$1:$AT$8036,A6722,FALSE)</f>
        <v>0</v>
      </c>
      <c r="E6722">
        <f>HLOOKUP("Prøvetagning",data!$A$1:$AT$8036,A6722,FALSE)</f>
        <v>0</v>
      </c>
      <c r="F6722">
        <f>HLOOKUP("Prøve",data!$A$1:$AT$8036,A6722,FALSE)</f>
        <v>0</v>
      </c>
      <c r="G6722">
        <f>HLOOKUP("ScKode",data!$A$1:$AT$8036,A6722,FALSE)</f>
        <v>0</v>
      </c>
      <c r="H6722">
        <f>HLOOKUP("StofParameter",data!$A$1:$AT$8036,A6722,FALSE)</f>
        <v>0</v>
      </c>
      <c r="I6722">
        <f>HLOOKUP("Dato",data!$A$1:$AT$8036,A6722,FALSE)</f>
        <v>0</v>
      </c>
      <c r="J6722">
        <f>HLOOKUP("Resultat-attribut",data!$A$1:$AT$8036,A6722,FALSE)</f>
        <v>0</v>
      </c>
      <c r="K6722">
        <f>HLOOKUP("Resultat",data!$A$1:$AT$8036,A6722,FALSE)</f>
        <v>0</v>
      </c>
      <c r="L6722">
        <f>HLOOKUP("Enhed",data!$A$1:$AT$8036,A6722,FALSE)</f>
        <v>0</v>
      </c>
    </row>
    <row r="6723" spans="1:12" x14ac:dyDescent="0.2">
      <c r="A6723">
        <v>6722</v>
      </c>
      <c r="B6723">
        <f>HLOOKUP("Referencer",data!$A$1:$AT$8036,A6723,FALSE)</f>
        <v>0</v>
      </c>
      <c r="C6723">
        <f>HLOOKUP("Stedtekst",data!$A$1:$AT$8036,A6723,FALSE)</f>
        <v>0</v>
      </c>
      <c r="D6723">
        <f>HLOOKUP("Målested navn",data!$A$1:$AT$8036,A6723,FALSE)</f>
        <v>0</v>
      </c>
      <c r="E6723">
        <f>HLOOKUP("Prøvetagning",data!$A$1:$AT$8036,A6723,FALSE)</f>
        <v>0</v>
      </c>
      <c r="F6723">
        <f>HLOOKUP("Prøve",data!$A$1:$AT$8036,A6723,FALSE)</f>
        <v>0</v>
      </c>
      <c r="G6723">
        <f>HLOOKUP("ScKode",data!$A$1:$AT$8036,A6723,FALSE)</f>
        <v>0</v>
      </c>
      <c r="H6723">
        <f>HLOOKUP("StofParameter",data!$A$1:$AT$8036,A6723,FALSE)</f>
        <v>0</v>
      </c>
      <c r="I6723">
        <f>HLOOKUP("Dato",data!$A$1:$AT$8036,A6723,FALSE)</f>
        <v>0</v>
      </c>
      <c r="J6723">
        <f>HLOOKUP("Resultat-attribut",data!$A$1:$AT$8036,A6723,FALSE)</f>
        <v>0</v>
      </c>
      <c r="K6723">
        <f>HLOOKUP("Resultat",data!$A$1:$AT$8036,A6723,FALSE)</f>
        <v>0</v>
      </c>
      <c r="L6723">
        <f>HLOOKUP("Enhed",data!$A$1:$AT$8036,A6723,FALSE)</f>
        <v>0</v>
      </c>
    </row>
    <row r="6724" spans="1:12" x14ac:dyDescent="0.2">
      <c r="A6724">
        <v>6723</v>
      </c>
      <c r="B6724">
        <f>HLOOKUP("Referencer",data!$A$1:$AT$8036,A6724,FALSE)</f>
        <v>0</v>
      </c>
      <c r="C6724">
        <f>HLOOKUP("Stedtekst",data!$A$1:$AT$8036,A6724,FALSE)</f>
        <v>0</v>
      </c>
      <c r="D6724">
        <f>HLOOKUP("Målested navn",data!$A$1:$AT$8036,A6724,FALSE)</f>
        <v>0</v>
      </c>
      <c r="E6724">
        <f>HLOOKUP("Prøvetagning",data!$A$1:$AT$8036,A6724,FALSE)</f>
        <v>0</v>
      </c>
      <c r="F6724">
        <f>HLOOKUP("Prøve",data!$A$1:$AT$8036,A6724,FALSE)</f>
        <v>0</v>
      </c>
      <c r="G6724">
        <f>HLOOKUP("ScKode",data!$A$1:$AT$8036,A6724,FALSE)</f>
        <v>0</v>
      </c>
      <c r="H6724">
        <f>HLOOKUP("StofParameter",data!$A$1:$AT$8036,A6724,FALSE)</f>
        <v>0</v>
      </c>
      <c r="I6724">
        <f>HLOOKUP("Dato",data!$A$1:$AT$8036,A6724,FALSE)</f>
        <v>0</v>
      </c>
      <c r="J6724">
        <f>HLOOKUP("Resultat-attribut",data!$A$1:$AT$8036,A6724,FALSE)</f>
        <v>0</v>
      </c>
      <c r="K6724">
        <f>HLOOKUP("Resultat",data!$A$1:$AT$8036,A6724,FALSE)</f>
        <v>0</v>
      </c>
      <c r="L6724">
        <f>HLOOKUP("Enhed",data!$A$1:$AT$8036,A6724,FALSE)</f>
        <v>0</v>
      </c>
    </row>
    <row r="6725" spans="1:12" x14ac:dyDescent="0.2">
      <c r="A6725">
        <v>6724</v>
      </c>
      <c r="B6725">
        <f>HLOOKUP("Referencer",data!$A$1:$AT$8036,A6725,FALSE)</f>
        <v>0</v>
      </c>
      <c r="C6725">
        <f>HLOOKUP("Stedtekst",data!$A$1:$AT$8036,A6725,FALSE)</f>
        <v>0</v>
      </c>
      <c r="D6725">
        <f>HLOOKUP("Målested navn",data!$A$1:$AT$8036,A6725,FALSE)</f>
        <v>0</v>
      </c>
      <c r="E6725">
        <f>HLOOKUP("Prøvetagning",data!$A$1:$AT$8036,A6725,FALSE)</f>
        <v>0</v>
      </c>
      <c r="F6725">
        <f>HLOOKUP("Prøve",data!$A$1:$AT$8036,A6725,FALSE)</f>
        <v>0</v>
      </c>
      <c r="G6725">
        <f>HLOOKUP("ScKode",data!$A$1:$AT$8036,A6725,FALSE)</f>
        <v>0</v>
      </c>
      <c r="H6725">
        <f>HLOOKUP("StofParameter",data!$A$1:$AT$8036,A6725,FALSE)</f>
        <v>0</v>
      </c>
      <c r="I6725">
        <f>HLOOKUP("Dato",data!$A$1:$AT$8036,A6725,FALSE)</f>
        <v>0</v>
      </c>
      <c r="J6725">
        <f>HLOOKUP("Resultat-attribut",data!$A$1:$AT$8036,A6725,FALSE)</f>
        <v>0</v>
      </c>
      <c r="K6725">
        <f>HLOOKUP("Resultat",data!$A$1:$AT$8036,A6725,FALSE)</f>
        <v>0</v>
      </c>
      <c r="L6725">
        <f>HLOOKUP("Enhed",data!$A$1:$AT$8036,A6725,FALSE)</f>
        <v>0</v>
      </c>
    </row>
    <row r="6726" spans="1:12" x14ac:dyDescent="0.2">
      <c r="A6726">
        <v>6725</v>
      </c>
      <c r="B6726">
        <f>HLOOKUP("Referencer",data!$A$1:$AT$8036,A6726,FALSE)</f>
        <v>0</v>
      </c>
      <c r="C6726">
        <f>HLOOKUP("Stedtekst",data!$A$1:$AT$8036,A6726,FALSE)</f>
        <v>0</v>
      </c>
      <c r="D6726">
        <f>HLOOKUP("Målested navn",data!$A$1:$AT$8036,A6726,FALSE)</f>
        <v>0</v>
      </c>
      <c r="E6726">
        <f>HLOOKUP("Prøvetagning",data!$A$1:$AT$8036,A6726,FALSE)</f>
        <v>0</v>
      </c>
      <c r="F6726">
        <f>HLOOKUP("Prøve",data!$A$1:$AT$8036,A6726,FALSE)</f>
        <v>0</v>
      </c>
      <c r="G6726">
        <f>HLOOKUP("ScKode",data!$A$1:$AT$8036,A6726,FALSE)</f>
        <v>0</v>
      </c>
      <c r="H6726">
        <f>HLOOKUP("StofParameter",data!$A$1:$AT$8036,A6726,FALSE)</f>
        <v>0</v>
      </c>
      <c r="I6726">
        <f>HLOOKUP("Dato",data!$A$1:$AT$8036,A6726,FALSE)</f>
        <v>0</v>
      </c>
      <c r="J6726">
        <f>HLOOKUP("Resultat-attribut",data!$A$1:$AT$8036,A6726,FALSE)</f>
        <v>0</v>
      </c>
      <c r="K6726">
        <f>HLOOKUP("Resultat",data!$A$1:$AT$8036,A6726,FALSE)</f>
        <v>0</v>
      </c>
      <c r="L6726">
        <f>HLOOKUP("Enhed",data!$A$1:$AT$8036,A6726,FALSE)</f>
        <v>0</v>
      </c>
    </row>
    <row r="6727" spans="1:12" x14ac:dyDescent="0.2">
      <c r="A6727">
        <v>6726</v>
      </c>
      <c r="B6727">
        <f>HLOOKUP("Referencer",data!$A$1:$AT$8036,A6727,FALSE)</f>
        <v>0</v>
      </c>
      <c r="C6727">
        <f>HLOOKUP("Stedtekst",data!$A$1:$AT$8036,A6727,FALSE)</f>
        <v>0</v>
      </c>
      <c r="D6727">
        <f>HLOOKUP("Målested navn",data!$A$1:$AT$8036,A6727,FALSE)</f>
        <v>0</v>
      </c>
      <c r="E6727">
        <f>HLOOKUP("Prøvetagning",data!$A$1:$AT$8036,A6727,FALSE)</f>
        <v>0</v>
      </c>
      <c r="F6727">
        <f>HLOOKUP("Prøve",data!$A$1:$AT$8036,A6727,FALSE)</f>
        <v>0</v>
      </c>
      <c r="G6727">
        <f>HLOOKUP("ScKode",data!$A$1:$AT$8036,A6727,FALSE)</f>
        <v>0</v>
      </c>
      <c r="H6727">
        <f>HLOOKUP("StofParameter",data!$A$1:$AT$8036,A6727,FALSE)</f>
        <v>0</v>
      </c>
      <c r="I6727">
        <f>HLOOKUP("Dato",data!$A$1:$AT$8036,A6727,FALSE)</f>
        <v>0</v>
      </c>
      <c r="J6727">
        <f>HLOOKUP("Resultat-attribut",data!$A$1:$AT$8036,A6727,FALSE)</f>
        <v>0</v>
      </c>
      <c r="K6727">
        <f>HLOOKUP("Resultat",data!$A$1:$AT$8036,A6727,FALSE)</f>
        <v>0</v>
      </c>
      <c r="L6727">
        <f>HLOOKUP("Enhed",data!$A$1:$AT$8036,A6727,FALSE)</f>
        <v>0</v>
      </c>
    </row>
    <row r="6728" spans="1:12" x14ac:dyDescent="0.2">
      <c r="A6728">
        <v>6727</v>
      </c>
      <c r="B6728">
        <f>HLOOKUP("Referencer",data!$A$1:$AT$8036,A6728,FALSE)</f>
        <v>0</v>
      </c>
      <c r="C6728">
        <f>HLOOKUP("Stedtekst",data!$A$1:$AT$8036,A6728,FALSE)</f>
        <v>0</v>
      </c>
      <c r="D6728">
        <f>HLOOKUP("Målested navn",data!$A$1:$AT$8036,A6728,FALSE)</f>
        <v>0</v>
      </c>
      <c r="E6728">
        <f>HLOOKUP("Prøvetagning",data!$A$1:$AT$8036,A6728,FALSE)</f>
        <v>0</v>
      </c>
      <c r="F6728">
        <f>HLOOKUP("Prøve",data!$A$1:$AT$8036,A6728,FALSE)</f>
        <v>0</v>
      </c>
      <c r="G6728">
        <f>HLOOKUP("ScKode",data!$A$1:$AT$8036,A6728,FALSE)</f>
        <v>0</v>
      </c>
      <c r="H6728">
        <f>HLOOKUP("StofParameter",data!$A$1:$AT$8036,A6728,FALSE)</f>
        <v>0</v>
      </c>
      <c r="I6728">
        <f>HLOOKUP("Dato",data!$A$1:$AT$8036,A6728,FALSE)</f>
        <v>0</v>
      </c>
      <c r="J6728">
        <f>HLOOKUP("Resultat-attribut",data!$A$1:$AT$8036,A6728,FALSE)</f>
        <v>0</v>
      </c>
      <c r="K6728">
        <f>HLOOKUP("Resultat",data!$A$1:$AT$8036,A6728,FALSE)</f>
        <v>0</v>
      </c>
      <c r="L6728">
        <f>HLOOKUP("Enhed",data!$A$1:$AT$8036,A6728,FALSE)</f>
        <v>0</v>
      </c>
    </row>
    <row r="6729" spans="1:12" x14ac:dyDescent="0.2">
      <c r="A6729">
        <v>6728</v>
      </c>
      <c r="B6729">
        <f>HLOOKUP("Referencer",data!$A$1:$AT$8036,A6729,FALSE)</f>
        <v>0</v>
      </c>
      <c r="C6729">
        <f>HLOOKUP("Stedtekst",data!$A$1:$AT$8036,A6729,FALSE)</f>
        <v>0</v>
      </c>
      <c r="D6729">
        <f>HLOOKUP("Målested navn",data!$A$1:$AT$8036,A6729,FALSE)</f>
        <v>0</v>
      </c>
      <c r="E6729">
        <f>HLOOKUP("Prøvetagning",data!$A$1:$AT$8036,A6729,FALSE)</f>
        <v>0</v>
      </c>
      <c r="F6729">
        <f>HLOOKUP("Prøve",data!$A$1:$AT$8036,A6729,FALSE)</f>
        <v>0</v>
      </c>
      <c r="G6729">
        <f>HLOOKUP("ScKode",data!$A$1:$AT$8036,A6729,FALSE)</f>
        <v>0</v>
      </c>
      <c r="H6729">
        <f>HLOOKUP("StofParameter",data!$A$1:$AT$8036,A6729,FALSE)</f>
        <v>0</v>
      </c>
      <c r="I6729">
        <f>HLOOKUP("Dato",data!$A$1:$AT$8036,A6729,FALSE)</f>
        <v>0</v>
      </c>
      <c r="J6729">
        <f>HLOOKUP("Resultat-attribut",data!$A$1:$AT$8036,A6729,FALSE)</f>
        <v>0</v>
      </c>
      <c r="K6729">
        <f>HLOOKUP("Resultat",data!$A$1:$AT$8036,A6729,FALSE)</f>
        <v>0</v>
      </c>
      <c r="L6729">
        <f>HLOOKUP("Enhed",data!$A$1:$AT$8036,A6729,FALSE)</f>
        <v>0</v>
      </c>
    </row>
    <row r="6730" spans="1:12" x14ac:dyDescent="0.2">
      <c r="A6730">
        <v>6729</v>
      </c>
      <c r="B6730">
        <f>HLOOKUP("Referencer",data!$A$1:$AT$8036,A6730,FALSE)</f>
        <v>0</v>
      </c>
      <c r="C6730">
        <f>HLOOKUP("Stedtekst",data!$A$1:$AT$8036,A6730,FALSE)</f>
        <v>0</v>
      </c>
      <c r="D6730">
        <f>HLOOKUP("Målested navn",data!$A$1:$AT$8036,A6730,FALSE)</f>
        <v>0</v>
      </c>
      <c r="E6730">
        <f>HLOOKUP("Prøvetagning",data!$A$1:$AT$8036,A6730,FALSE)</f>
        <v>0</v>
      </c>
      <c r="F6730">
        <f>HLOOKUP("Prøve",data!$A$1:$AT$8036,A6730,FALSE)</f>
        <v>0</v>
      </c>
      <c r="G6730">
        <f>HLOOKUP("ScKode",data!$A$1:$AT$8036,A6730,FALSE)</f>
        <v>0</v>
      </c>
      <c r="H6730">
        <f>HLOOKUP("StofParameter",data!$A$1:$AT$8036,A6730,FALSE)</f>
        <v>0</v>
      </c>
      <c r="I6730">
        <f>HLOOKUP("Dato",data!$A$1:$AT$8036,A6730,FALSE)</f>
        <v>0</v>
      </c>
      <c r="J6730">
        <f>HLOOKUP("Resultat-attribut",data!$A$1:$AT$8036,A6730,FALSE)</f>
        <v>0</v>
      </c>
      <c r="K6730">
        <f>HLOOKUP("Resultat",data!$A$1:$AT$8036,A6730,FALSE)</f>
        <v>0</v>
      </c>
      <c r="L6730">
        <f>HLOOKUP("Enhed",data!$A$1:$AT$8036,A6730,FALSE)</f>
        <v>0</v>
      </c>
    </row>
    <row r="6731" spans="1:12" x14ac:dyDescent="0.2">
      <c r="A6731">
        <v>6730</v>
      </c>
      <c r="B6731">
        <f>HLOOKUP("Referencer",data!$A$1:$AT$8036,A6731,FALSE)</f>
        <v>0</v>
      </c>
      <c r="C6731">
        <f>HLOOKUP("Stedtekst",data!$A$1:$AT$8036,A6731,FALSE)</f>
        <v>0</v>
      </c>
      <c r="D6731">
        <f>HLOOKUP("Målested navn",data!$A$1:$AT$8036,A6731,FALSE)</f>
        <v>0</v>
      </c>
      <c r="E6731">
        <f>HLOOKUP("Prøvetagning",data!$A$1:$AT$8036,A6731,FALSE)</f>
        <v>0</v>
      </c>
      <c r="F6731">
        <f>HLOOKUP("Prøve",data!$A$1:$AT$8036,A6731,FALSE)</f>
        <v>0</v>
      </c>
      <c r="G6731">
        <f>HLOOKUP("ScKode",data!$A$1:$AT$8036,A6731,FALSE)</f>
        <v>0</v>
      </c>
      <c r="H6731">
        <f>HLOOKUP("StofParameter",data!$A$1:$AT$8036,A6731,FALSE)</f>
        <v>0</v>
      </c>
      <c r="I6731">
        <f>HLOOKUP("Dato",data!$A$1:$AT$8036,A6731,FALSE)</f>
        <v>0</v>
      </c>
      <c r="J6731">
        <f>HLOOKUP("Resultat-attribut",data!$A$1:$AT$8036,A6731,FALSE)</f>
        <v>0</v>
      </c>
      <c r="K6731">
        <f>HLOOKUP("Resultat",data!$A$1:$AT$8036,A6731,FALSE)</f>
        <v>0</v>
      </c>
      <c r="L6731">
        <f>HLOOKUP("Enhed",data!$A$1:$AT$8036,A6731,FALSE)</f>
        <v>0</v>
      </c>
    </row>
    <row r="6732" spans="1:12" x14ac:dyDescent="0.2">
      <c r="A6732">
        <v>6731</v>
      </c>
      <c r="B6732">
        <f>HLOOKUP("Referencer",data!$A$1:$AT$8036,A6732,FALSE)</f>
        <v>0</v>
      </c>
      <c r="C6732">
        <f>HLOOKUP("Stedtekst",data!$A$1:$AT$8036,A6732,FALSE)</f>
        <v>0</v>
      </c>
      <c r="D6732">
        <f>HLOOKUP("Målested navn",data!$A$1:$AT$8036,A6732,FALSE)</f>
        <v>0</v>
      </c>
      <c r="E6732">
        <f>HLOOKUP("Prøvetagning",data!$A$1:$AT$8036,A6732,FALSE)</f>
        <v>0</v>
      </c>
      <c r="F6732">
        <f>HLOOKUP("Prøve",data!$A$1:$AT$8036,A6732,FALSE)</f>
        <v>0</v>
      </c>
      <c r="G6732">
        <f>HLOOKUP("ScKode",data!$A$1:$AT$8036,A6732,FALSE)</f>
        <v>0</v>
      </c>
      <c r="H6732">
        <f>HLOOKUP("StofParameter",data!$A$1:$AT$8036,A6732,FALSE)</f>
        <v>0</v>
      </c>
      <c r="I6732">
        <f>HLOOKUP("Dato",data!$A$1:$AT$8036,A6732,FALSE)</f>
        <v>0</v>
      </c>
      <c r="J6732">
        <f>HLOOKUP("Resultat-attribut",data!$A$1:$AT$8036,A6732,FALSE)</f>
        <v>0</v>
      </c>
      <c r="K6732">
        <f>HLOOKUP("Resultat",data!$A$1:$AT$8036,A6732,FALSE)</f>
        <v>0</v>
      </c>
      <c r="L6732">
        <f>HLOOKUP("Enhed",data!$A$1:$AT$8036,A6732,FALSE)</f>
        <v>0</v>
      </c>
    </row>
    <row r="6733" spans="1:12" x14ac:dyDescent="0.2">
      <c r="A6733">
        <v>6732</v>
      </c>
      <c r="B6733">
        <f>HLOOKUP("Referencer",data!$A$1:$AT$8036,A6733,FALSE)</f>
        <v>0</v>
      </c>
      <c r="C6733">
        <f>HLOOKUP("Stedtekst",data!$A$1:$AT$8036,A6733,FALSE)</f>
        <v>0</v>
      </c>
      <c r="D6733">
        <f>HLOOKUP("Målested navn",data!$A$1:$AT$8036,A6733,FALSE)</f>
        <v>0</v>
      </c>
      <c r="E6733">
        <f>HLOOKUP("Prøvetagning",data!$A$1:$AT$8036,A6733,FALSE)</f>
        <v>0</v>
      </c>
      <c r="F6733">
        <f>HLOOKUP("Prøve",data!$A$1:$AT$8036,A6733,FALSE)</f>
        <v>0</v>
      </c>
      <c r="G6733">
        <f>HLOOKUP("ScKode",data!$A$1:$AT$8036,A6733,FALSE)</f>
        <v>0</v>
      </c>
      <c r="H6733">
        <f>HLOOKUP("StofParameter",data!$A$1:$AT$8036,A6733,FALSE)</f>
        <v>0</v>
      </c>
      <c r="I6733">
        <f>HLOOKUP("Dato",data!$A$1:$AT$8036,A6733,FALSE)</f>
        <v>0</v>
      </c>
      <c r="J6733">
        <f>HLOOKUP("Resultat-attribut",data!$A$1:$AT$8036,A6733,FALSE)</f>
        <v>0</v>
      </c>
      <c r="K6733">
        <f>HLOOKUP("Resultat",data!$A$1:$AT$8036,A6733,FALSE)</f>
        <v>0</v>
      </c>
      <c r="L6733">
        <f>HLOOKUP("Enhed",data!$A$1:$AT$8036,A6733,FALSE)</f>
        <v>0</v>
      </c>
    </row>
    <row r="6734" spans="1:12" x14ac:dyDescent="0.2">
      <c r="A6734">
        <v>6733</v>
      </c>
      <c r="B6734">
        <f>HLOOKUP("Referencer",data!$A$1:$AT$8036,A6734,FALSE)</f>
        <v>0</v>
      </c>
      <c r="C6734">
        <f>HLOOKUP("Stedtekst",data!$A$1:$AT$8036,A6734,FALSE)</f>
        <v>0</v>
      </c>
      <c r="D6734">
        <f>HLOOKUP("Målested navn",data!$A$1:$AT$8036,A6734,FALSE)</f>
        <v>0</v>
      </c>
      <c r="E6734">
        <f>HLOOKUP("Prøvetagning",data!$A$1:$AT$8036,A6734,FALSE)</f>
        <v>0</v>
      </c>
      <c r="F6734">
        <f>HLOOKUP("Prøve",data!$A$1:$AT$8036,A6734,FALSE)</f>
        <v>0</v>
      </c>
      <c r="G6734">
        <f>HLOOKUP("ScKode",data!$A$1:$AT$8036,A6734,FALSE)</f>
        <v>0</v>
      </c>
      <c r="H6734">
        <f>HLOOKUP("StofParameter",data!$A$1:$AT$8036,A6734,FALSE)</f>
        <v>0</v>
      </c>
      <c r="I6734">
        <f>HLOOKUP("Dato",data!$A$1:$AT$8036,A6734,FALSE)</f>
        <v>0</v>
      </c>
      <c r="J6734">
        <f>HLOOKUP("Resultat-attribut",data!$A$1:$AT$8036,A6734,FALSE)</f>
        <v>0</v>
      </c>
      <c r="K6734">
        <f>HLOOKUP("Resultat",data!$A$1:$AT$8036,A6734,FALSE)</f>
        <v>0</v>
      </c>
      <c r="L6734">
        <f>HLOOKUP("Enhed",data!$A$1:$AT$8036,A6734,FALSE)</f>
        <v>0</v>
      </c>
    </row>
    <row r="6735" spans="1:12" x14ac:dyDescent="0.2">
      <c r="A6735">
        <v>6734</v>
      </c>
      <c r="B6735">
        <f>HLOOKUP("Referencer",data!$A$1:$AT$8036,A6735,FALSE)</f>
        <v>0</v>
      </c>
      <c r="C6735">
        <f>HLOOKUP("Stedtekst",data!$A$1:$AT$8036,A6735,FALSE)</f>
        <v>0</v>
      </c>
      <c r="D6735">
        <f>HLOOKUP("Målested navn",data!$A$1:$AT$8036,A6735,FALSE)</f>
        <v>0</v>
      </c>
      <c r="E6735">
        <f>HLOOKUP("Prøvetagning",data!$A$1:$AT$8036,A6735,FALSE)</f>
        <v>0</v>
      </c>
      <c r="F6735">
        <f>HLOOKUP("Prøve",data!$A$1:$AT$8036,A6735,FALSE)</f>
        <v>0</v>
      </c>
      <c r="G6735">
        <f>HLOOKUP("ScKode",data!$A$1:$AT$8036,A6735,FALSE)</f>
        <v>0</v>
      </c>
      <c r="H6735">
        <f>HLOOKUP("StofParameter",data!$A$1:$AT$8036,A6735,FALSE)</f>
        <v>0</v>
      </c>
      <c r="I6735">
        <f>HLOOKUP("Dato",data!$A$1:$AT$8036,A6735,FALSE)</f>
        <v>0</v>
      </c>
      <c r="J6735">
        <f>HLOOKUP("Resultat-attribut",data!$A$1:$AT$8036,A6735,FALSE)</f>
        <v>0</v>
      </c>
      <c r="K6735">
        <f>HLOOKUP("Resultat",data!$A$1:$AT$8036,A6735,FALSE)</f>
        <v>0</v>
      </c>
      <c r="L6735">
        <f>HLOOKUP("Enhed",data!$A$1:$AT$8036,A6735,FALSE)</f>
        <v>0</v>
      </c>
    </row>
    <row r="6736" spans="1:12" x14ac:dyDescent="0.2">
      <c r="A6736">
        <v>6735</v>
      </c>
      <c r="B6736">
        <f>HLOOKUP("Referencer",data!$A$1:$AT$8036,A6736,FALSE)</f>
        <v>0</v>
      </c>
      <c r="C6736">
        <f>HLOOKUP("Stedtekst",data!$A$1:$AT$8036,A6736,FALSE)</f>
        <v>0</v>
      </c>
      <c r="D6736">
        <f>HLOOKUP("Målested navn",data!$A$1:$AT$8036,A6736,FALSE)</f>
        <v>0</v>
      </c>
      <c r="E6736">
        <f>HLOOKUP("Prøvetagning",data!$A$1:$AT$8036,A6736,FALSE)</f>
        <v>0</v>
      </c>
      <c r="F6736">
        <f>HLOOKUP("Prøve",data!$A$1:$AT$8036,A6736,FALSE)</f>
        <v>0</v>
      </c>
      <c r="G6736">
        <f>HLOOKUP("ScKode",data!$A$1:$AT$8036,A6736,FALSE)</f>
        <v>0</v>
      </c>
      <c r="H6736">
        <f>HLOOKUP("StofParameter",data!$A$1:$AT$8036,A6736,FALSE)</f>
        <v>0</v>
      </c>
      <c r="I6736">
        <f>HLOOKUP("Dato",data!$A$1:$AT$8036,A6736,FALSE)</f>
        <v>0</v>
      </c>
      <c r="J6736">
        <f>HLOOKUP("Resultat-attribut",data!$A$1:$AT$8036,A6736,FALSE)</f>
        <v>0</v>
      </c>
      <c r="K6736">
        <f>HLOOKUP("Resultat",data!$A$1:$AT$8036,A6736,FALSE)</f>
        <v>0</v>
      </c>
      <c r="L6736">
        <f>HLOOKUP("Enhed",data!$A$1:$AT$8036,A6736,FALSE)</f>
        <v>0</v>
      </c>
    </row>
    <row r="6737" spans="1:12" x14ac:dyDescent="0.2">
      <c r="A6737">
        <v>6736</v>
      </c>
      <c r="B6737">
        <f>HLOOKUP("Referencer",data!$A$1:$AT$8036,A6737,FALSE)</f>
        <v>0</v>
      </c>
      <c r="C6737">
        <f>HLOOKUP("Stedtekst",data!$A$1:$AT$8036,A6737,FALSE)</f>
        <v>0</v>
      </c>
      <c r="D6737">
        <f>HLOOKUP("Målested navn",data!$A$1:$AT$8036,A6737,FALSE)</f>
        <v>0</v>
      </c>
      <c r="E6737">
        <f>HLOOKUP("Prøvetagning",data!$A$1:$AT$8036,A6737,FALSE)</f>
        <v>0</v>
      </c>
      <c r="F6737">
        <f>HLOOKUP("Prøve",data!$A$1:$AT$8036,A6737,FALSE)</f>
        <v>0</v>
      </c>
      <c r="G6737">
        <f>HLOOKUP("ScKode",data!$A$1:$AT$8036,A6737,FALSE)</f>
        <v>0</v>
      </c>
      <c r="H6737">
        <f>HLOOKUP("StofParameter",data!$A$1:$AT$8036,A6737,FALSE)</f>
        <v>0</v>
      </c>
      <c r="I6737">
        <f>HLOOKUP("Dato",data!$A$1:$AT$8036,A6737,FALSE)</f>
        <v>0</v>
      </c>
      <c r="J6737">
        <f>HLOOKUP("Resultat-attribut",data!$A$1:$AT$8036,A6737,FALSE)</f>
        <v>0</v>
      </c>
      <c r="K6737">
        <f>HLOOKUP("Resultat",data!$A$1:$AT$8036,A6737,FALSE)</f>
        <v>0</v>
      </c>
      <c r="L6737">
        <f>HLOOKUP("Enhed",data!$A$1:$AT$8036,A6737,FALSE)</f>
        <v>0</v>
      </c>
    </row>
    <row r="6738" spans="1:12" x14ac:dyDescent="0.2">
      <c r="A6738">
        <v>6737</v>
      </c>
      <c r="B6738">
        <f>HLOOKUP("Referencer",data!$A$1:$AT$8036,A6738,FALSE)</f>
        <v>0</v>
      </c>
      <c r="C6738">
        <f>HLOOKUP("Stedtekst",data!$A$1:$AT$8036,A6738,FALSE)</f>
        <v>0</v>
      </c>
      <c r="D6738">
        <f>HLOOKUP("Målested navn",data!$A$1:$AT$8036,A6738,FALSE)</f>
        <v>0</v>
      </c>
      <c r="E6738">
        <f>HLOOKUP("Prøvetagning",data!$A$1:$AT$8036,A6738,FALSE)</f>
        <v>0</v>
      </c>
      <c r="F6738">
        <f>HLOOKUP("Prøve",data!$A$1:$AT$8036,A6738,FALSE)</f>
        <v>0</v>
      </c>
      <c r="G6738">
        <f>HLOOKUP("ScKode",data!$A$1:$AT$8036,A6738,FALSE)</f>
        <v>0</v>
      </c>
      <c r="H6738">
        <f>HLOOKUP("StofParameter",data!$A$1:$AT$8036,A6738,FALSE)</f>
        <v>0</v>
      </c>
      <c r="I6738">
        <f>HLOOKUP("Dato",data!$A$1:$AT$8036,A6738,FALSE)</f>
        <v>0</v>
      </c>
      <c r="J6738">
        <f>HLOOKUP("Resultat-attribut",data!$A$1:$AT$8036,A6738,FALSE)</f>
        <v>0</v>
      </c>
      <c r="K6738">
        <f>HLOOKUP("Resultat",data!$A$1:$AT$8036,A6738,FALSE)</f>
        <v>0</v>
      </c>
      <c r="L6738">
        <f>HLOOKUP("Enhed",data!$A$1:$AT$8036,A6738,FALSE)</f>
        <v>0</v>
      </c>
    </row>
    <row r="6739" spans="1:12" x14ac:dyDescent="0.2">
      <c r="A6739">
        <v>6738</v>
      </c>
      <c r="B6739">
        <f>HLOOKUP("Referencer",data!$A$1:$AT$8036,A6739,FALSE)</f>
        <v>0</v>
      </c>
      <c r="C6739">
        <f>HLOOKUP("Stedtekst",data!$A$1:$AT$8036,A6739,FALSE)</f>
        <v>0</v>
      </c>
      <c r="D6739">
        <f>HLOOKUP("Målested navn",data!$A$1:$AT$8036,A6739,FALSE)</f>
        <v>0</v>
      </c>
      <c r="E6739">
        <f>HLOOKUP("Prøvetagning",data!$A$1:$AT$8036,A6739,FALSE)</f>
        <v>0</v>
      </c>
      <c r="F6739">
        <f>HLOOKUP("Prøve",data!$A$1:$AT$8036,A6739,FALSE)</f>
        <v>0</v>
      </c>
      <c r="G6739">
        <f>HLOOKUP("ScKode",data!$A$1:$AT$8036,A6739,FALSE)</f>
        <v>0</v>
      </c>
      <c r="H6739">
        <f>HLOOKUP("StofParameter",data!$A$1:$AT$8036,A6739,FALSE)</f>
        <v>0</v>
      </c>
      <c r="I6739">
        <f>HLOOKUP("Dato",data!$A$1:$AT$8036,A6739,FALSE)</f>
        <v>0</v>
      </c>
      <c r="J6739">
        <f>HLOOKUP("Resultat-attribut",data!$A$1:$AT$8036,A6739,FALSE)</f>
        <v>0</v>
      </c>
      <c r="K6739">
        <f>HLOOKUP("Resultat",data!$A$1:$AT$8036,A6739,FALSE)</f>
        <v>0</v>
      </c>
      <c r="L6739">
        <f>HLOOKUP("Enhed",data!$A$1:$AT$8036,A6739,FALSE)</f>
        <v>0</v>
      </c>
    </row>
    <row r="6740" spans="1:12" x14ac:dyDescent="0.2">
      <c r="A6740">
        <v>6739</v>
      </c>
      <c r="B6740">
        <f>HLOOKUP("Referencer",data!$A$1:$AT$8036,A6740,FALSE)</f>
        <v>0</v>
      </c>
      <c r="C6740">
        <f>HLOOKUP("Stedtekst",data!$A$1:$AT$8036,A6740,FALSE)</f>
        <v>0</v>
      </c>
      <c r="D6740">
        <f>HLOOKUP("Målested navn",data!$A$1:$AT$8036,A6740,FALSE)</f>
        <v>0</v>
      </c>
      <c r="E6740">
        <f>HLOOKUP("Prøvetagning",data!$A$1:$AT$8036,A6740,FALSE)</f>
        <v>0</v>
      </c>
      <c r="F6740">
        <f>HLOOKUP("Prøve",data!$A$1:$AT$8036,A6740,FALSE)</f>
        <v>0</v>
      </c>
      <c r="G6740">
        <f>HLOOKUP("ScKode",data!$A$1:$AT$8036,A6740,FALSE)</f>
        <v>0</v>
      </c>
      <c r="H6740">
        <f>HLOOKUP("StofParameter",data!$A$1:$AT$8036,A6740,FALSE)</f>
        <v>0</v>
      </c>
      <c r="I6740">
        <f>HLOOKUP("Dato",data!$A$1:$AT$8036,A6740,FALSE)</f>
        <v>0</v>
      </c>
      <c r="J6740">
        <f>HLOOKUP("Resultat-attribut",data!$A$1:$AT$8036,A6740,FALSE)</f>
        <v>0</v>
      </c>
      <c r="K6740">
        <f>HLOOKUP("Resultat",data!$A$1:$AT$8036,A6740,FALSE)</f>
        <v>0</v>
      </c>
      <c r="L6740">
        <f>HLOOKUP("Enhed",data!$A$1:$AT$8036,A6740,FALSE)</f>
        <v>0</v>
      </c>
    </row>
    <row r="6741" spans="1:12" x14ac:dyDescent="0.2">
      <c r="A6741">
        <v>6740</v>
      </c>
      <c r="B6741">
        <f>HLOOKUP("Referencer",data!$A$1:$AT$8036,A6741,FALSE)</f>
        <v>0</v>
      </c>
      <c r="C6741">
        <f>HLOOKUP("Stedtekst",data!$A$1:$AT$8036,A6741,FALSE)</f>
        <v>0</v>
      </c>
      <c r="D6741">
        <f>HLOOKUP("Målested navn",data!$A$1:$AT$8036,A6741,FALSE)</f>
        <v>0</v>
      </c>
      <c r="E6741">
        <f>HLOOKUP("Prøvetagning",data!$A$1:$AT$8036,A6741,FALSE)</f>
        <v>0</v>
      </c>
      <c r="F6741">
        <f>HLOOKUP("Prøve",data!$A$1:$AT$8036,A6741,FALSE)</f>
        <v>0</v>
      </c>
      <c r="G6741">
        <f>HLOOKUP("ScKode",data!$A$1:$AT$8036,A6741,FALSE)</f>
        <v>0</v>
      </c>
      <c r="H6741">
        <f>HLOOKUP("StofParameter",data!$A$1:$AT$8036,A6741,FALSE)</f>
        <v>0</v>
      </c>
      <c r="I6741">
        <f>HLOOKUP("Dato",data!$A$1:$AT$8036,A6741,FALSE)</f>
        <v>0</v>
      </c>
      <c r="J6741">
        <f>HLOOKUP("Resultat-attribut",data!$A$1:$AT$8036,A6741,FALSE)</f>
        <v>0</v>
      </c>
      <c r="K6741">
        <f>HLOOKUP("Resultat",data!$A$1:$AT$8036,A6741,FALSE)</f>
        <v>0</v>
      </c>
      <c r="L6741">
        <f>HLOOKUP("Enhed",data!$A$1:$AT$8036,A6741,FALSE)</f>
        <v>0</v>
      </c>
    </row>
    <row r="6742" spans="1:12" x14ac:dyDescent="0.2">
      <c r="A6742">
        <v>6741</v>
      </c>
      <c r="B6742">
        <f>HLOOKUP("Referencer",data!$A$1:$AT$8036,A6742,FALSE)</f>
        <v>0</v>
      </c>
      <c r="C6742">
        <f>HLOOKUP("Stedtekst",data!$A$1:$AT$8036,A6742,FALSE)</f>
        <v>0</v>
      </c>
      <c r="D6742">
        <f>HLOOKUP("Målested navn",data!$A$1:$AT$8036,A6742,FALSE)</f>
        <v>0</v>
      </c>
      <c r="E6742">
        <f>HLOOKUP("Prøvetagning",data!$A$1:$AT$8036,A6742,FALSE)</f>
        <v>0</v>
      </c>
      <c r="F6742">
        <f>HLOOKUP("Prøve",data!$A$1:$AT$8036,A6742,FALSE)</f>
        <v>0</v>
      </c>
      <c r="G6742">
        <f>HLOOKUP("ScKode",data!$A$1:$AT$8036,A6742,FALSE)</f>
        <v>0</v>
      </c>
      <c r="H6742">
        <f>HLOOKUP("StofParameter",data!$A$1:$AT$8036,A6742,FALSE)</f>
        <v>0</v>
      </c>
      <c r="I6742">
        <f>HLOOKUP("Dato",data!$A$1:$AT$8036,A6742,FALSE)</f>
        <v>0</v>
      </c>
      <c r="J6742">
        <f>HLOOKUP("Resultat-attribut",data!$A$1:$AT$8036,A6742,FALSE)</f>
        <v>0</v>
      </c>
      <c r="K6742">
        <f>HLOOKUP("Resultat",data!$A$1:$AT$8036,A6742,FALSE)</f>
        <v>0</v>
      </c>
      <c r="L6742">
        <f>HLOOKUP("Enhed",data!$A$1:$AT$8036,A6742,FALSE)</f>
        <v>0</v>
      </c>
    </row>
    <row r="6743" spans="1:12" x14ac:dyDescent="0.2">
      <c r="A6743">
        <v>6742</v>
      </c>
      <c r="B6743">
        <f>HLOOKUP("Referencer",data!$A$1:$AT$8036,A6743,FALSE)</f>
        <v>0</v>
      </c>
      <c r="C6743">
        <f>HLOOKUP("Stedtekst",data!$A$1:$AT$8036,A6743,FALSE)</f>
        <v>0</v>
      </c>
      <c r="D6743">
        <f>HLOOKUP("Målested navn",data!$A$1:$AT$8036,A6743,FALSE)</f>
        <v>0</v>
      </c>
      <c r="E6743">
        <f>HLOOKUP("Prøvetagning",data!$A$1:$AT$8036,A6743,FALSE)</f>
        <v>0</v>
      </c>
      <c r="F6743">
        <f>HLOOKUP("Prøve",data!$A$1:$AT$8036,A6743,FALSE)</f>
        <v>0</v>
      </c>
      <c r="G6743">
        <f>HLOOKUP("ScKode",data!$A$1:$AT$8036,A6743,FALSE)</f>
        <v>0</v>
      </c>
      <c r="H6743">
        <f>HLOOKUP("StofParameter",data!$A$1:$AT$8036,A6743,FALSE)</f>
        <v>0</v>
      </c>
      <c r="I6743">
        <f>HLOOKUP("Dato",data!$A$1:$AT$8036,A6743,FALSE)</f>
        <v>0</v>
      </c>
      <c r="J6743">
        <f>HLOOKUP("Resultat-attribut",data!$A$1:$AT$8036,A6743,FALSE)</f>
        <v>0</v>
      </c>
      <c r="K6743">
        <f>HLOOKUP("Resultat",data!$A$1:$AT$8036,A6743,FALSE)</f>
        <v>0</v>
      </c>
      <c r="L6743">
        <f>HLOOKUP("Enhed",data!$A$1:$AT$8036,A6743,FALSE)</f>
        <v>0</v>
      </c>
    </row>
    <row r="6744" spans="1:12" x14ac:dyDescent="0.2">
      <c r="A6744">
        <v>6743</v>
      </c>
      <c r="B6744">
        <f>HLOOKUP("Referencer",data!$A$1:$AT$8036,A6744,FALSE)</f>
        <v>0</v>
      </c>
      <c r="C6744">
        <f>HLOOKUP("Stedtekst",data!$A$1:$AT$8036,A6744,FALSE)</f>
        <v>0</v>
      </c>
      <c r="D6744">
        <f>HLOOKUP("Målested navn",data!$A$1:$AT$8036,A6744,FALSE)</f>
        <v>0</v>
      </c>
      <c r="E6744">
        <f>HLOOKUP("Prøvetagning",data!$A$1:$AT$8036,A6744,FALSE)</f>
        <v>0</v>
      </c>
      <c r="F6744">
        <f>HLOOKUP("Prøve",data!$A$1:$AT$8036,A6744,FALSE)</f>
        <v>0</v>
      </c>
      <c r="G6744">
        <f>HLOOKUP("ScKode",data!$A$1:$AT$8036,A6744,FALSE)</f>
        <v>0</v>
      </c>
      <c r="H6744">
        <f>HLOOKUP("StofParameter",data!$A$1:$AT$8036,A6744,FALSE)</f>
        <v>0</v>
      </c>
      <c r="I6744">
        <f>HLOOKUP("Dato",data!$A$1:$AT$8036,A6744,FALSE)</f>
        <v>0</v>
      </c>
      <c r="J6744">
        <f>HLOOKUP("Resultat-attribut",data!$A$1:$AT$8036,A6744,FALSE)</f>
        <v>0</v>
      </c>
      <c r="K6744">
        <f>HLOOKUP("Resultat",data!$A$1:$AT$8036,A6744,FALSE)</f>
        <v>0</v>
      </c>
      <c r="L6744">
        <f>HLOOKUP("Enhed",data!$A$1:$AT$8036,A6744,FALSE)</f>
        <v>0</v>
      </c>
    </row>
    <row r="6745" spans="1:12" x14ac:dyDescent="0.2">
      <c r="A6745">
        <v>6744</v>
      </c>
      <c r="B6745">
        <f>HLOOKUP("Referencer",data!$A$1:$AT$8036,A6745,FALSE)</f>
        <v>0</v>
      </c>
      <c r="C6745">
        <f>HLOOKUP("Stedtekst",data!$A$1:$AT$8036,A6745,FALSE)</f>
        <v>0</v>
      </c>
      <c r="D6745">
        <f>HLOOKUP("Målested navn",data!$A$1:$AT$8036,A6745,FALSE)</f>
        <v>0</v>
      </c>
      <c r="E6745">
        <f>HLOOKUP("Prøvetagning",data!$A$1:$AT$8036,A6745,FALSE)</f>
        <v>0</v>
      </c>
      <c r="F6745">
        <f>HLOOKUP("Prøve",data!$A$1:$AT$8036,A6745,FALSE)</f>
        <v>0</v>
      </c>
      <c r="G6745">
        <f>HLOOKUP("ScKode",data!$A$1:$AT$8036,A6745,FALSE)</f>
        <v>0</v>
      </c>
      <c r="H6745">
        <f>HLOOKUP("StofParameter",data!$A$1:$AT$8036,A6745,FALSE)</f>
        <v>0</v>
      </c>
      <c r="I6745">
        <f>HLOOKUP("Dato",data!$A$1:$AT$8036,A6745,FALSE)</f>
        <v>0</v>
      </c>
      <c r="J6745">
        <f>HLOOKUP("Resultat-attribut",data!$A$1:$AT$8036,A6745,FALSE)</f>
        <v>0</v>
      </c>
      <c r="K6745">
        <f>HLOOKUP("Resultat",data!$A$1:$AT$8036,A6745,FALSE)</f>
        <v>0</v>
      </c>
      <c r="L6745">
        <f>HLOOKUP("Enhed",data!$A$1:$AT$8036,A6745,FALSE)</f>
        <v>0</v>
      </c>
    </row>
    <row r="6746" spans="1:12" x14ac:dyDescent="0.2">
      <c r="A6746">
        <v>6745</v>
      </c>
      <c r="B6746">
        <f>HLOOKUP("Referencer",data!$A$1:$AT$8036,A6746,FALSE)</f>
        <v>0</v>
      </c>
      <c r="C6746">
        <f>HLOOKUP("Stedtekst",data!$A$1:$AT$8036,A6746,FALSE)</f>
        <v>0</v>
      </c>
      <c r="D6746">
        <f>HLOOKUP("Målested navn",data!$A$1:$AT$8036,A6746,FALSE)</f>
        <v>0</v>
      </c>
      <c r="E6746">
        <f>HLOOKUP("Prøvetagning",data!$A$1:$AT$8036,A6746,FALSE)</f>
        <v>0</v>
      </c>
      <c r="F6746">
        <f>HLOOKUP("Prøve",data!$A$1:$AT$8036,A6746,FALSE)</f>
        <v>0</v>
      </c>
      <c r="G6746">
        <f>HLOOKUP("ScKode",data!$A$1:$AT$8036,A6746,FALSE)</f>
        <v>0</v>
      </c>
      <c r="H6746">
        <f>HLOOKUP("StofParameter",data!$A$1:$AT$8036,A6746,FALSE)</f>
        <v>0</v>
      </c>
      <c r="I6746">
        <f>HLOOKUP("Dato",data!$A$1:$AT$8036,A6746,FALSE)</f>
        <v>0</v>
      </c>
      <c r="J6746">
        <f>HLOOKUP("Resultat-attribut",data!$A$1:$AT$8036,A6746,FALSE)</f>
        <v>0</v>
      </c>
      <c r="K6746">
        <f>HLOOKUP("Resultat",data!$A$1:$AT$8036,A6746,FALSE)</f>
        <v>0</v>
      </c>
      <c r="L6746">
        <f>HLOOKUP("Enhed",data!$A$1:$AT$8036,A6746,FALSE)</f>
        <v>0</v>
      </c>
    </row>
    <row r="6747" spans="1:12" x14ac:dyDescent="0.2">
      <c r="A6747">
        <v>6746</v>
      </c>
      <c r="B6747">
        <f>HLOOKUP("Referencer",data!$A$1:$AT$8036,A6747,FALSE)</f>
        <v>0</v>
      </c>
      <c r="C6747">
        <f>HLOOKUP("Stedtekst",data!$A$1:$AT$8036,A6747,FALSE)</f>
        <v>0</v>
      </c>
      <c r="D6747">
        <f>HLOOKUP("Målested navn",data!$A$1:$AT$8036,A6747,FALSE)</f>
        <v>0</v>
      </c>
      <c r="E6747">
        <f>HLOOKUP("Prøvetagning",data!$A$1:$AT$8036,A6747,FALSE)</f>
        <v>0</v>
      </c>
      <c r="F6747">
        <f>HLOOKUP("Prøve",data!$A$1:$AT$8036,A6747,FALSE)</f>
        <v>0</v>
      </c>
      <c r="G6747">
        <f>HLOOKUP("ScKode",data!$A$1:$AT$8036,A6747,FALSE)</f>
        <v>0</v>
      </c>
      <c r="H6747">
        <f>HLOOKUP("StofParameter",data!$A$1:$AT$8036,A6747,FALSE)</f>
        <v>0</v>
      </c>
      <c r="I6747">
        <f>HLOOKUP("Dato",data!$A$1:$AT$8036,A6747,FALSE)</f>
        <v>0</v>
      </c>
      <c r="J6747">
        <f>HLOOKUP("Resultat-attribut",data!$A$1:$AT$8036,A6747,FALSE)</f>
        <v>0</v>
      </c>
      <c r="K6747">
        <f>HLOOKUP("Resultat",data!$A$1:$AT$8036,A6747,FALSE)</f>
        <v>0</v>
      </c>
      <c r="L6747">
        <f>HLOOKUP("Enhed",data!$A$1:$AT$8036,A6747,FALSE)</f>
        <v>0</v>
      </c>
    </row>
    <row r="6748" spans="1:12" x14ac:dyDescent="0.2">
      <c r="A6748">
        <v>6747</v>
      </c>
      <c r="B6748">
        <f>HLOOKUP("Referencer",data!$A$1:$AT$8036,A6748,FALSE)</f>
        <v>0</v>
      </c>
      <c r="C6748">
        <f>HLOOKUP("Stedtekst",data!$A$1:$AT$8036,A6748,FALSE)</f>
        <v>0</v>
      </c>
      <c r="D6748">
        <f>HLOOKUP("Målested navn",data!$A$1:$AT$8036,A6748,FALSE)</f>
        <v>0</v>
      </c>
      <c r="E6748">
        <f>HLOOKUP("Prøvetagning",data!$A$1:$AT$8036,A6748,FALSE)</f>
        <v>0</v>
      </c>
      <c r="F6748">
        <f>HLOOKUP("Prøve",data!$A$1:$AT$8036,A6748,FALSE)</f>
        <v>0</v>
      </c>
      <c r="G6748">
        <f>HLOOKUP("ScKode",data!$A$1:$AT$8036,A6748,FALSE)</f>
        <v>0</v>
      </c>
      <c r="H6748">
        <f>HLOOKUP("StofParameter",data!$A$1:$AT$8036,A6748,FALSE)</f>
        <v>0</v>
      </c>
      <c r="I6748">
        <f>HLOOKUP("Dato",data!$A$1:$AT$8036,A6748,FALSE)</f>
        <v>0</v>
      </c>
      <c r="J6748">
        <f>HLOOKUP("Resultat-attribut",data!$A$1:$AT$8036,A6748,FALSE)</f>
        <v>0</v>
      </c>
      <c r="K6748">
        <f>HLOOKUP("Resultat",data!$A$1:$AT$8036,A6748,FALSE)</f>
        <v>0</v>
      </c>
      <c r="L6748">
        <f>HLOOKUP("Enhed",data!$A$1:$AT$8036,A6748,FALSE)</f>
        <v>0</v>
      </c>
    </row>
    <row r="6749" spans="1:12" x14ac:dyDescent="0.2">
      <c r="A6749">
        <v>6748</v>
      </c>
      <c r="B6749">
        <f>HLOOKUP("Referencer",data!$A$1:$AT$8036,A6749,FALSE)</f>
        <v>0</v>
      </c>
      <c r="C6749">
        <f>HLOOKUP("Stedtekst",data!$A$1:$AT$8036,A6749,FALSE)</f>
        <v>0</v>
      </c>
      <c r="D6749">
        <f>HLOOKUP("Målested navn",data!$A$1:$AT$8036,A6749,FALSE)</f>
        <v>0</v>
      </c>
      <c r="E6749">
        <f>HLOOKUP("Prøvetagning",data!$A$1:$AT$8036,A6749,FALSE)</f>
        <v>0</v>
      </c>
      <c r="F6749">
        <f>HLOOKUP("Prøve",data!$A$1:$AT$8036,A6749,FALSE)</f>
        <v>0</v>
      </c>
      <c r="G6749">
        <f>HLOOKUP("ScKode",data!$A$1:$AT$8036,A6749,FALSE)</f>
        <v>0</v>
      </c>
      <c r="H6749">
        <f>HLOOKUP("StofParameter",data!$A$1:$AT$8036,A6749,FALSE)</f>
        <v>0</v>
      </c>
      <c r="I6749">
        <f>HLOOKUP("Dato",data!$A$1:$AT$8036,A6749,FALSE)</f>
        <v>0</v>
      </c>
      <c r="J6749">
        <f>HLOOKUP("Resultat-attribut",data!$A$1:$AT$8036,A6749,FALSE)</f>
        <v>0</v>
      </c>
      <c r="K6749">
        <f>HLOOKUP("Resultat",data!$A$1:$AT$8036,A6749,FALSE)</f>
        <v>0</v>
      </c>
      <c r="L6749">
        <f>HLOOKUP("Enhed",data!$A$1:$AT$8036,A6749,FALSE)</f>
        <v>0</v>
      </c>
    </row>
    <row r="6750" spans="1:12" x14ac:dyDescent="0.2">
      <c r="A6750">
        <v>6749</v>
      </c>
      <c r="B6750">
        <f>HLOOKUP("Referencer",data!$A$1:$AT$8036,A6750,FALSE)</f>
        <v>0</v>
      </c>
      <c r="C6750">
        <f>HLOOKUP("Stedtekst",data!$A$1:$AT$8036,A6750,FALSE)</f>
        <v>0</v>
      </c>
      <c r="D6750">
        <f>HLOOKUP("Målested navn",data!$A$1:$AT$8036,A6750,FALSE)</f>
        <v>0</v>
      </c>
      <c r="E6750">
        <f>HLOOKUP("Prøvetagning",data!$A$1:$AT$8036,A6750,FALSE)</f>
        <v>0</v>
      </c>
      <c r="F6750">
        <f>HLOOKUP("Prøve",data!$A$1:$AT$8036,A6750,FALSE)</f>
        <v>0</v>
      </c>
      <c r="G6750">
        <f>HLOOKUP("ScKode",data!$A$1:$AT$8036,A6750,FALSE)</f>
        <v>0</v>
      </c>
      <c r="H6750">
        <f>HLOOKUP("StofParameter",data!$A$1:$AT$8036,A6750,FALSE)</f>
        <v>0</v>
      </c>
      <c r="I6750">
        <f>HLOOKUP("Dato",data!$A$1:$AT$8036,A6750,FALSE)</f>
        <v>0</v>
      </c>
      <c r="J6750">
        <f>HLOOKUP("Resultat-attribut",data!$A$1:$AT$8036,A6750,FALSE)</f>
        <v>0</v>
      </c>
      <c r="K6750">
        <f>HLOOKUP("Resultat",data!$A$1:$AT$8036,A6750,FALSE)</f>
        <v>0</v>
      </c>
      <c r="L6750">
        <f>HLOOKUP("Enhed",data!$A$1:$AT$8036,A6750,FALSE)</f>
        <v>0</v>
      </c>
    </row>
    <row r="6751" spans="1:12" x14ac:dyDescent="0.2">
      <c r="A6751">
        <v>6750</v>
      </c>
      <c r="B6751">
        <f>HLOOKUP("Referencer",data!$A$1:$AT$8036,A6751,FALSE)</f>
        <v>0</v>
      </c>
      <c r="C6751">
        <f>HLOOKUP("Stedtekst",data!$A$1:$AT$8036,A6751,FALSE)</f>
        <v>0</v>
      </c>
      <c r="D6751">
        <f>HLOOKUP("Målested navn",data!$A$1:$AT$8036,A6751,FALSE)</f>
        <v>0</v>
      </c>
      <c r="E6751">
        <f>HLOOKUP("Prøvetagning",data!$A$1:$AT$8036,A6751,FALSE)</f>
        <v>0</v>
      </c>
      <c r="F6751">
        <f>HLOOKUP("Prøve",data!$A$1:$AT$8036,A6751,FALSE)</f>
        <v>0</v>
      </c>
      <c r="G6751">
        <f>HLOOKUP("ScKode",data!$A$1:$AT$8036,A6751,FALSE)</f>
        <v>0</v>
      </c>
      <c r="H6751">
        <f>HLOOKUP("StofParameter",data!$A$1:$AT$8036,A6751,FALSE)</f>
        <v>0</v>
      </c>
      <c r="I6751">
        <f>HLOOKUP("Dato",data!$A$1:$AT$8036,A6751,FALSE)</f>
        <v>0</v>
      </c>
      <c r="J6751">
        <f>HLOOKUP("Resultat-attribut",data!$A$1:$AT$8036,A6751,FALSE)</f>
        <v>0</v>
      </c>
      <c r="K6751">
        <f>HLOOKUP("Resultat",data!$A$1:$AT$8036,A6751,FALSE)</f>
        <v>0</v>
      </c>
      <c r="L6751">
        <f>HLOOKUP("Enhed",data!$A$1:$AT$8036,A6751,FALSE)</f>
        <v>0</v>
      </c>
    </row>
    <row r="6752" spans="1:12" x14ac:dyDescent="0.2">
      <c r="A6752">
        <v>6751</v>
      </c>
      <c r="B6752">
        <f>HLOOKUP("Referencer",data!$A$1:$AT$8036,A6752,FALSE)</f>
        <v>0</v>
      </c>
      <c r="C6752">
        <f>HLOOKUP("Stedtekst",data!$A$1:$AT$8036,A6752,FALSE)</f>
        <v>0</v>
      </c>
      <c r="D6752">
        <f>HLOOKUP("Målested navn",data!$A$1:$AT$8036,A6752,FALSE)</f>
        <v>0</v>
      </c>
      <c r="E6752">
        <f>HLOOKUP("Prøvetagning",data!$A$1:$AT$8036,A6752,FALSE)</f>
        <v>0</v>
      </c>
      <c r="F6752">
        <f>HLOOKUP("Prøve",data!$A$1:$AT$8036,A6752,FALSE)</f>
        <v>0</v>
      </c>
      <c r="G6752">
        <f>HLOOKUP("ScKode",data!$A$1:$AT$8036,A6752,FALSE)</f>
        <v>0</v>
      </c>
      <c r="H6752">
        <f>HLOOKUP("StofParameter",data!$A$1:$AT$8036,A6752,FALSE)</f>
        <v>0</v>
      </c>
      <c r="I6752">
        <f>HLOOKUP("Dato",data!$A$1:$AT$8036,A6752,FALSE)</f>
        <v>0</v>
      </c>
      <c r="J6752">
        <f>HLOOKUP("Resultat-attribut",data!$A$1:$AT$8036,A6752,FALSE)</f>
        <v>0</v>
      </c>
      <c r="K6752">
        <f>HLOOKUP("Resultat",data!$A$1:$AT$8036,A6752,FALSE)</f>
        <v>0</v>
      </c>
      <c r="L6752">
        <f>HLOOKUP("Enhed",data!$A$1:$AT$8036,A6752,FALSE)</f>
        <v>0</v>
      </c>
    </row>
    <row r="6753" spans="1:12" x14ac:dyDescent="0.2">
      <c r="A6753">
        <v>6752</v>
      </c>
      <c r="B6753">
        <f>HLOOKUP("Referencer",data!$A$1:$AT$8036,A6753,FALSE)</f>
        <v>0</v>
      </c>
      <c r="C6753">
        <f>HLOOKUP("Stedtekst",data!$A$1:$AT$8036,A6753,FALSE)</f>
        <v>0</v>
      </c>
      <c r="D6753">
        <f>HLOOKUP("Målested navn",data!$A$1:$AT$8036,A6753,FALSE)</f>
        <v>0</v>
      </c>
      <c r="E6753">
        <f>HLOOKUP("Prøvetagning",data!$A$1:$AT$8036,A6753,FALSE)</f>
        <v>0</v>
      </c>
      <c r="F6753">
        <f>HLOOKUP("Prøve",data!$A$1:$AT$8036,A6753,FALSE)</f>
        <v>0</v>
      </c>
      <c r="G6753">
        <f>HLOOKUP("ScKode",data!$A$1:$AT$8036,A6753,FALSE)</f>
        <v>0</v>
      </c>
      <c r="H6753">
        <f>HLOOKUP("StofParameter",data!$A$1:$AT$8036,A6753,FALSE)</f>
        <v>0</v>
      </c>
      <c r="I6753">
        <f>HLOOKUP("Dato",data!$A$1:$AT$8036,A6753,FALSE)</f>
        <v>0</v>
      </c>
      <c r="J6753">
        <f>HLOOKUP("Resultat-attribut",data!$A$1:$AT$8036,A6753,FALSE)</f>
        <v>0</v>
      </c>
      <c r="K6753">
        <f>HLOOKUP("Resultat",data!$A$1:$AT$8036,A6753,FALSE)</f>
        <v>0</v>
      </c>
      <c r="L6753">
        <f>HLOOKUP("Enhed",data!$A$1:$AT$8036,A6753,FALSE)</f>
        <v>0</v>
      </c>
    </row>
    <row r="6754" spans="1:12" x14ac:dyDescent="0.2">
      <c r="A6754">
        <v>6753</v>
      </c>
      <c r="B6754">
        <f>HLOOKUP("Referencer",data!$A$1:$AT$8036,A6754,FALSE)</f>
        <v>0</v>
      </c>
      <c r="C6754">
        <f>HLOOKUP("Stedtekst",data!$A$1:$AT$8036,A6754,FALSE)</f>
        <v>0</v>
      </c>
      <c r="D6754">
        <f>HLOOKUP("Målested navn",data!$A$1:$AT$8036,A6754,FALSE)</f>
        <v>0</v>
      </c>
      <c r="E6754">
        <f>HLOOKUP("Prøvetagning",data!$A$1:$AT$8036,A6754,FALSE)</f>
        <v>0</v>
      </c>
      <c r="F6754">
        <f>HLOOKUP("Prøve",data!$A$1:$AT$8036,A6754,FALSE)</f>
        <v>0</v>
      </c>
      <c r="G6754">
        <f>HLOOKUP("ScKode",data!$A$1:$AT$8036,A6754,FALSE)</f>
        <v>0</v>
      </c>
      <c r="H6754">
        <f>HLOOKUP("StofParameter",data!$A$1:$AT$8036,A6754,FALSE)</f>
        <v>0</v>
      </c>
      <c r="I6754">
        <f>HLOOKUP("Dato",data!$A$1:$AT$8036,A6754,FALSE)</f>
        <v>0</v>
      </c>
      <c r="J6754">
        <f>HLOOKUP("Resultat-attribut",data!$A$1:$AT$8036,A6754,FALSE)</f>
        <v>0</v>
      </c>
      <c r="K6754">
        <f>HLOOKUP("Resultat",data!$A$1:$AT$8036,A6754,FALSE)</f>
        <v>0</v>
      </c>
      <c r="L6754">
        <f>HLOOKUP("Enhed",data!$A$1:$AT$8036,A6754,FALSE)</f>
        <v>0</v>
      </c>
    </row>
    <row r="6755" spans="1:12" x14ac:dyDescent="0.2">
      <c r="A6755">
        <v>6754</v>
      </c>
      <c r="B6755">
        <f>HLOOKUP("Referencer",data!$A$1:$AT$8036,A6755,FALSE)</f>
        <v>0</v>
      </c>
      <c r="C6755">
        <f>HLOOKUP("Stedtekst",data!$A$1:$AT$8036,A6755,FALSE)</f>
        <v>0</v>
      </c>
      <c r="D6755">
        <f>HLOOKUP("Målested navn",data!$A$1:$AT$8036,A6755,FALSE)</f>
        <v>0</v>
      </c>
      <c r="E6755">
        <f>HLOOKUP("Prøvetagning",data!$A$1:$AT$8036,A6755,FALSE)</f>
        <v>0</v>
      </c>
      <c r="F6755">
        <f>HLOOKUP("Prøve",data!$A$1:$AT$8036,A6755,FALSE)</f>
        <v>0</v>
      </c>
      <c r="G6755">
        <f>HLOOKUP("ScKode",data!$A$1:$AT$8036,A6755,FALSE)</f>
        <v>0</v>
      </c>
      <c r="H6755">
        <f>HLOOKUP("StofParameter",data!$A$1:$AT$8036,A6755,FALSE)</f>
        <v>0</v>
      </c>
      <c r="I6755">
        <f>HLOOKUP("Dato",data!$A$1:$AT$8036,A6755,FALSE)</f>
        <v>0</v>
      </c>
      <c r="J6755">
        <f>HLOOKUP("Resultat-attribut",data!$A$1:$AT$8036,A6755,FALSE)</f>
        <v>0</v>
      </c>
      <c r="K6755">
        <f>HLOOKUP("Resultat",data!$A$1:$AT$8036,A6755,FALSE)</f>
        <v>0</v>
      </c>
      <c r="L6755">
        <f>HLOOKUP("Enhed",data!$A$1:$AT$8036,A6755,FALSE)</f>
        <v>0</v>
      </c>
    </row>
    <row r="6756" spans="1:12" x14ac:dyDescent="0.2">
      <c r="A6756">
        <v>6755</v>
      </c>
      <c r="B6756">
        <f>HLOOKUP("Referencer",data!$A$1:$AT$8036,A6756,FALSE)</f>
        <v>0</v>
      </c>
      <c r="C6756">
        <f>HLOOKUP("Stedtekst",data!$A$1:$AT$8036,A6756,FALSE)</f>
        <v>0</v>
      </c>
      <c r="D6756">
        <f>HLOOKUP("Målested navn",data!$A$1:$AT$8036,A6756,FALSE)</f>
        <v>0</v>
      </c>
      <c r="E6756">
        <f>HLOOKUP("Prøvetagning",data!$A$1:$AT$8036,A6756,FALSE)</f>
        <v>0</v>
      </c>
      <c r="F6756">
        <f>HLOOKUP("Prøve",data!$A$1:$AT$8036,A6756,FALSE)</f>
        <v>0</v>
      </c>
      <c r="G6756">
        <f>HLOOKUP("ScKode",data!$A$1:$AT$8036,A6756,FALSE)</f>
        <v>0</v>
      </c>
      <c r="H6756">
        <f>HLOOKUP("StofParameter",data!$A$1:$AT$8036,A6756,FALSE)</f>
        <v>0</v>
      </c>
      <c r="I6756">
        <f>HLOOKUP("Dato",data!$A$1:$AT$8036,A6756,FALSE)</f>
        <v>0</v>
      </c>
      <c r="J6756">
        <f>HLOOKUP("Resultat-attribut",data!$A$1:$AT$8036,A6756,FALSE)</f>
        <v>0</v>
      </c>
      <c r="K6756">
        <f>HLOOKUP("Resultat",data!$A$1:$AT$8036,A6756,FALSE)</f>
        <v>0</v>
      </c>
      <c r="L6756">
        <f>HLOOKUP("Enhed",data!$A$1:$AT$8036,A6756,FALSE)</f>
        <v>0</v>
      </c>
    </row>
    <row r="6757" spans="1:12" x14ac:dyDescent="0.2">
      <c r="A6757">
        <v>6756</v>
      </c>
      <c r="B6757">
        <f>HLOOKUP("Referencer",data!$A$1:$AT$8036,A6757,FALSE)</f>
        <v>0</v>
      </c>
      <c r="C6757">
        <f>HLOOKUP("Stedtekst",data!$A$1:$AT$8036,A6757,FALSE)</f>
        <v>0</v>
      </c>
      <c r="D6757">
        <f>HLOOKUP("Målested navn",data!$A$1:$AT$8036,A6757,FALSE)</f>
        <v>0</v>
      </c>
      <c r="E6757">
        <f>HLOOKUP("Prøvetagning",data!$A$1:$AT$8036,A6757,FALSE)</f>
        <v>0</v>
      </c>
      <c r="F6757">
        <f>HLOOKUP("Prøve",data!$A$1:$AT$8036,A6757,FALSE)</f>
        <v>0</v>
      </c>
      <c r="G6757">
        <f>HLOOKUP("ScKode",data!$A$1:$AT$8036,A6757,FALSE)</f>
        <v>0</v>
      </c>
      <c r="H6757">
        <f>HLOOKUP("StofParameter",data!$A$1:$AT$8036,A6757,FALSE)</f>
        <v>0</v>
      </c>
      <c r="I6757">
        <f>HLOOKUP("Dato",data!$A$1:$AT$8036,A6757,FALSE)</f>
        <v>0</v>
      </c>
      <c r="J6757">
        <f>HLOOKUP("Resultat-attribut",data!$A$1:$AT$8036,A6757,FALSE)</f>
        <v>0</v>
      </c>
      <c r="K6757">
        <f>HLOOKUP("Resultat",data!$A$1:$AT$8036,A6757,FALSE)</f>
        <v>0</v>
      </c>
      <c r="L6757">
        <f>HLOOKUP("Enhed",data!$A$1:$AT$8036,A6757,FALSE)</f>
        <v>0</v>
      </c>
    </row>
    <row r="6758" spans="1:12" x14ac:dyDescent="0.2">
      <c r="A6758">
        <v>6757</v>
      </c>
      <c r="B6758">
        <f>HLOOKUP("Referencer",data!$A$1:$AT$8036,A6758,FALSE)</f>
        <v>0</v>
      </c>
      <c r="C6758">
        <f>HLOOKUP("Stedtekst",data!$A$1:$AT$8036,A6758,FALSE)</f>
        <v>0</v>
      </c>
      <c r="D6758">
        <f>HLOOKUP("Målested navn",data!$A$1:$AT$8036,A6758,FALSE)</f>
        <v>0</v>
      </c>
      <c r="E6758">
        <f>HLOOKUP("Prøvetagning",data!$A$1:$AT$8036,A6758,FALSE)</f>
        <v>0</v>
      </c>
      <c r="F6758">
        <f>HLOOKUP("Prøve",data!$A$1:$AT$8036,A6758,FALSE)</f>
        <v>0</v>
      </c>
      <c r="G6758">
        <f>HLOOKUP("ScKode",data!$A$1:$AT$8036,A6758,FALSE)</f>
        <v>0</v>
      </c>
      <c r="H6758">
        <f>HLOOKUP("StofParameter",data!$A$1:$AT$8036,A6758,FALSE)</f>
        <v>0</v>
      </c>
      <c r="I6758">
        <f>HLOOKUP("Dato",data!$A$1:$AT$8036,A6758,FALSE)</f>
        <v>0</v>
      </c>
      <c r="J6758">
        <f>HLOOKUP("Resultat-attribut",data!$A$1:$AT$8036,A6758,FALSE)</f>
        <v>0</v>
      </c>
      <c r="K6758">
        <f>HLOOKUP("Resultat",data!$A$1:$AT$8036,A6758,FALSE)</f>
        <v>0</v>
      </c>
      <c r="L6758">
        <f>HLOOKUP("Enhed",data!$A$1:$AT$8036,A6758,FALSE)</f>
        <v>0</v>
      </c>
    </row>
    <row r="6759" spans="1:12" x14ac:dyDescent="0.2">
      <c r="A6759">
        <v>6758</v>
      </c>
      <c r="B6759">
        <f>HLOOKUP("Referencer",data!$A$1:$AT$8036,A6759,FALSE)</f>
        <v>0</v>
      </c>
      <c r="C6759">
        <f>HLOOKUP("Stedtekst",data!$A$1:$AT$8036,A6759,FALSE)</f>
        <v>0</v>
      </c>
      <c r="D6759">
        <f>HLOOKUP("Målested navn",data!$A$1:$AT$8036,A6759,FALSE)</f>
        <v>0</v>
      </c>
      <c r="E6759">
        <f>HLOOKUP("Prøvetagning",data!$A$1:$AT$8036,A6759,FALSE)</f>
        <v>0</v>
      </c>
      <c r="F6759">
        <f>HLOOKUP("Prøve",data!$A$1:$AT$8036,A6759,FALSE)</f>
        <v>0</v>
      </c>
      <c r="G6759">
        <f>HLOOKUP("ScKode",data!$A$1:$AT$8036,A6759,FALSE)</f>
        <v>0</v>
      </c>
      <c r="H6759">
        <f>HLOOKUP("StofParameter",data!$A$1:$AT$8036,A6759,FALSE)</f>
        <v>0</v>
      </c>
      <c r="I6759">
        <f>HLOOKUP("Dato",data!$A$1:$AT$8036,A6759,FALSE)</f>
        <v>0</v>
      </c>
      <c r="J6759">
        <f>HLOOKUP("Resultat-attribut",data!$A$1:$AT$8036,A6759,FALSE)</f>
        <v>0</v>
      </c>
      <c r="K6759">
        <f>HLOOKUP("Resultat",data!$A$1:$AT$8036,A6759,FALSE)</f>
        <v>0</v>
      </c>
      <c r="L6759">
        <f>HLOOKUP("Enhed",data!$A$1:$AT$8036,A6759,FALSE)</f>
        <v>0</v>
      </c>
    </row>
    <row r="6760" spans="1:12" x14ac:dyDescent="0.2">
      <c r="A6760">
        <v>6759</v>
      </c>
      <c r="B6760">
        <f>HLOOKUP("Referencer",data!$A$1:$AT$8036,A6760,FALSE)</f>
        <v>0</v>
      </c>
      <c r="C6760">
        <f>HLOOKUP("Stedtekst",data!$A$1:$AT$8036,A6760,FALSE)</f>
        <v>0</v>
      </c>
      <c r="D6760">
        <f>HLOOKUP("Målested navn",data!$A$1:$AT$8036,A6760,FALSE)</f>
        <v>0</v>
      </c>
      <c r="E6760">
        <f>HLOOKUP("Prøvetagning",data!$A$1:$AT$8036,A6760,FALSE)</f>
        <v>0</v>
      </c>
      <c r="F6760">
        <f>HLOOKUP("Prøve",data!$A$1:$AT$8036,A6760,FALSE)</f>
        <v>0</v>
      </c>
      <c r="G6760">
        <f>HLOOKUP("ScKode",data!$A$1:$AT$8036,A6760,FALSE)</f>
        <v>0</v>
      </c>
      <c r="H6760">
        <f>HLOOKUP("StofParameter",data!$A$1:$AT$8036,A6760,FALSE)</f>
        <v>0</v>
      </c>
      <c r="I6760">
        <f>HLOOKUP("Dato",data!$A$1:$AT$8036,A6760,FALSE)</f>
        <v>0</v>
      </c>
      <c r="J6760">
        <f>HLOOKUP("Resultat-attribut",data!$A$1:$AT$8036,A6760,FALSE)</f>
        <v>0</v>
      </c>
      <c r="K6760">
        <f>HLOOKUP("Resultat",data!$A$1:$AT$8036,A6760,FALSE)</f>
        <v>0</v>
      </c>
      <c r="L6760">
        <f>HLOOKUP("Enhed",data!$A$1:$AT$8036,A6760,FALSE)</f>
        <v>0</v>
      </c>
    </row>
    <row r="6761" spans="1:12" x14ac:dyDescent="0.2">
      <c r="A6761">
        <v>6760</v>
      </c>
      <c r="B6761">
        <f>HLOOKUP("Referencer",data!$A$1:$AT$8036,A6761,FALSE)</f>
        <v>0</v>
      </c>
      <c r="C6761">
        <f>HLOOKUP("Stedtekst",data!$A$1:$AT$8036,A6761,FALSE)</f>
        <v>0</v>
      </c>
      <c r="D6761">
        <f>HLOOKUP("Målested navn",data!$A$1:$AT$8036,A6761,FALSE)</f>
        <v>0</v>
      </c>
      <c r="E6761">
        <f>HLOOKUP("Prøvetagning",data!$A$1:$AT$8036,A6761,FALSE)</f>
        <v>0</v>
      </c>
      <c r="F6761">
        <f>HLOOKUP("Prøve",data!$A$1:$AT$8036,A6761,FALSE)</f>
        <v>0</v>
      </c>
      <c r="G6761">
        <f>HLOOKUP("ScKode",data!$A$1:$AT$8036,A6761,FALSE)</f>
        <v>0</v>
      </c>
      <c r="H6761">
        <f>HLOOKUP("StofParameter",data!$A$1:$AT$8036,A6761,FALSE)</f>
        <v>0</v>
      </c>
      <c r="I6761">
        <f>HLOOKUP("Dato",data!$A$1:$AT$8036,A6761,FALSE)</f>
        <v>0</v>
      </c>
      <c r="J6761">
        <f>HLOOKUP("Resultat-attribut",data!$A$1:$AT$8036,A6761,FALSE)</f>
        <v>0</v>
      </c>
      <c r="K6761">
        <f>HLOOKUP("Resultat",data!$A$1:$AT$8036,A6761,FALSE)</f>
        <v>0</v>
      </c>
      <c r="L6761">
        <f>HLOOKUP("Enhed",data!$A$1:$AT$8036,A6761,FALSE)</f>
        <v>0</v>
      </c>
    </row>
    <row r="6762" spans="1:12" x14ac:dyDescent="0.2">
      <c r="A6762">
        <v>6761</v>
      </c>
      <c r="B6762">
        <f>HLOOKUP("Referencer",data!$A$1:$AT$8036,A6762,FALSE)</f>
        <v>0</v>
      </c>
      <c r="C6762">
        <f>HLOOKUP("Stedtekst",data!$A$1:$AT$8036,A6762,FALSE)</f>
        <v>0</v>
      </c>
      <c r="D6762">
        <f>HLOOKUP("Målested navn",data!$A$1:$AT$8036,A6762,FALSE)</f>
        <v>0</v>
      </c>
      <c r="E6762">
        <f>HLOOKUP("Prøvetagning",data!$A$1:$AT$8036,A6762,FALSE)</f>
        <v>0</v>
      </c>
      <c r="F6762">
        <f>HLOOKUP("Prøve",data!$A$1:$AT$8036,A6762,FALSE)</f>
        <v>0</v>
      </c>
      <c r="G6762">
        <f>HLOOKUP("ScKode",data!$A$1:$AT$8036,A6762,FALSE)</f>
        <v>0</v>
      </c>
      <c r="H6762">
        <f>HLOOKUP("StofParameter",data!$A$1:$AT$8036,A6762,FALSE)</f>
        <v>0</v>
      </c>
      <c r="I6762">
        <f>HLOOKUP("Dato",data!$A$1:$AT$8036,A6762,FALSE)</f>
        <v>0</v>
      </c>
      <c r="J6762">
        <f>HLOOKUP("Resultat-attribut",data!$A$1:$AT$8036,A6762,FALSE)</f>
        <v>0</v>
      </c>
      <c r="K6762">
        <f>HLOOKUP("Resultat",data!$A$1:$AT$8036,A6762,FALSE)</f>
        <v>0</v>
      </c>
      <c r="L6762">
        <f>HLOOKUP("Enhed",data!$A$1:$AT$8036,A6762,FALSE)</f>
        <v>0</v>
      </c>
    </row>
    <row r="6763" spans="1:12" x14ac:dyDescent="0.2">
      <c r="A6763">
        <v>6762</v>
      </c>
      <c r="B6763">
        <f>HLOOKUP("Referencer",data!$A$1:$AT$8036,A6763,FALSE)</f>
        <v>0</v>
      </c>
      <c r="C6763">
        <f>HLOOKUP("Stedtekst",data!$A$1:$AT$8036,A6763,FALSE)</f>
        <v>0</v>
      </c>
      <c r="D6763">
        <f>HLOOKUP("Målested navn",data!$A$1:$AT$8036,A6763,FALSE)</f>
        <v>0</v>
      </c>
      <c r="E6763">
        <f>HLOOKUP("Prøvetagning",data!$A$1:$AT$8036,A6763,FALSE)</f>
        <v>0</v>
      </c>
      <c r="F6763">
        <f>HLOOKUP("Prøve",data!$A$1:$AT$8036,A6763,FALSE)</f>
        <v>0</v>
      </c>
      <c r="G6763">
        <f>HLOOKUP("ScKode",data!$A$1:$AT$8036,A6763,FALSE)</f>
        <v>0</v>
      </c>
      <c r="H6763">
        <f>HLOOKUP("StofParameter",data!$A$1:$AT$8036,A6763,FALSE)</f>
        <v>0</v>
      </c>
      <c r="I6763">
        <f>HLOOKUP("Dato",data!$A$1:$AT$8036,A6763,FALSE)</f>
        <v>0</v>
      </c>
      <c r="J6763">
        <f>HLOOKUP("Resultat-attribut",data!$A$1:$AT$8036,A6763,FALSE)</f>
        <v>0</v>
      </c>
      <c r="K6763">
        <f>HLOOKUP("Resultat",data!$A$1:$AT$8036,A6763,FALSE)</f>
        <v>0</v>
      </c>
      <c r="L6763">
        <f>HLOOKUP("Enhed",data!$A$1:$AT$8036,A6763,FALSE)</f>
        <v>0</v>
      </c>
    </row>
    <row r="6764" spans="1:12" x14ac:dyDescent="0.2">
      <c r="A6764">
        <v>6763</v>
      </c>
      <c r="B6764">
        <f>HLOOKUP("Referencer",data!$A$1:$AT$8036,A6764,FALSE)</f>
        <v>0</v>
      </c>
      <c r="C6764">
        <f>HLOOKUP("Stedtekst",data!$A$1:$AT$8036,A6764,FALSE)</f>
        <v>0</v>
      </c>
      <c r="D6764">
        <f>HLOOKUP("Målested navn",data!$A$1:$AT$8036,A6764,FALSE)</f>
        <v>0</v>
      </c>
      <c r="E6764">
        <f>HLOOKUP("Prøvetagning",data!$A$1:$AT$8036,A6764,FALSE)</f>
        <v>0</v>
      </c>
      <c r="F6764">
        <f>HLOOKUP("Prøve",data!$A$1:$AT$8036,A6764,FALSE)</f>
        <v>0</v>
      </c>
      <c r="G6764">
        <f>HLOOKUP("ScKode",data!$A$1:$AT$8036,A6764,FALSE)</f>
        <v>0</v>
      </c>
      <c r="H6764">
        <f>HLOOKUP("StofParameter",data!$A$1:$AT$8036,A6764,FALSE)</f>
        <v>0</v>
      </c>
      <c r="I6764">
        <f>HLOOKUP("Dato",data!$A$1:$AT$8036,A6764,FALSE)</f>
        <v>0</v>
      </c>
      <c r="J6764">
        <f>HLOOKUP("Resultat-attribut",data!$A$1:$AT$8036,A6764,FALSE)</f>
        <v>0</v>
      </c>
      <c r="K6764">
        <f>HLOOKUP("Resultat",data!$A$1:$AT$8036,A6764,FALSE)</f>
        <v>0</v>
      </c>
      <c r="L6764">
        <f>HLOOKUP("Enhed",data!$A$1:$AT$8036,A6764,FALSE)</f>
        <v>0</v>
      </c>
    </row>
    <row r="6765" spans="1:12" x14ac:dyDescent="0.2">
      <c r="A6765">
        <v>6764</v>
      </c>
      <c r="B6765">
        <f>HLOOKUP("Referencer",data!$A$1:$AT$8036,A6765,FALSE)</f>
        <v>0</v>
      </c>
      <c r="C6765">
        <f>HLOOKUP("Stedtekst",data!$A$1:$AT$8036,A6765,FALSE)</f>
        <v>0</v>
      </c>
      <c r="D6765">
        <f>HLOOKUP("Målested navn",data!$A$1:$AT$8036,A6765,FALSE)</f>
        <v>0</v>
      </c>
      <c r="E6765">
        <f>HLOOKUP("Prøvetagning",data!$A$1:$AT$8036,A6765,FALSE)</f>
        <v>0</v>
      </c>
      <c r="F6765">
        <f>HLOOKUP("Prøve",data!$A$1:$AT$8036,A6765,FALSE)</f>
        <v>0</v>
      </c>
      <c r="G6765">
        <f>HLOOKUP("ScKode",data!$A$1:$AT$8036,A6765,FALSE)</f>
        <v>0</v>
      </c>
      <c r="H6765">
        <f>HLOOKUP("StofParameter",data!$A$1:$AT$8036,A6765,FALSE)</f>
        <v>0</v>
      </c>
      <c r="I6765">
        <f>HLOOKUP("Dato",data!$A$1:$AT$8036,A6765,FALSE)</f>
        <v>0</v>
      </c>
      <c r="J6765">
        <f>HLOOKUP("Resultat-attribut",data!$A$1:$AT$8036,A6765,FALSE)</f>
        <v>0</v>
      </c>
      <c r="K6765">
        <f>HLOOKUP("Resultat",data!$A$1:$AT$8036,A6765,FALSE)</f>
        <v>0</v>
      </c>
      <c r="L6765">
        <f>HLOOKUP("Enhed",data!$A$1:$AT$8036,A6765,FALSE)</f>
        <v>0</v>
      </c>
    </row>
    <row r="6766" spans="1:12" x14ac:dyDescent="0.2">
      <c r="A6766">
        <v>6765</v>
      </c>
      <c r="B6766">
        <f>HLOOKUP("Referencer",data!$A$1:$AT$8036,A6766,FALSE)</f>
        <v>0</v>
      </c>
      <c r="C6766">
        <f>HLOOKUP("Stedtekst",data!$A$1:$AT$8036,A6766,FALSE)</f>
        <v>0</v>
      </c>
      <c r="D6766">
        <f>HLOOKUP("Målested navn",data!$A$1:$AT$8036,A6766,FALSE)</f>
        <v>0</v>
      </c>
      <c r="E6766">
        <f>HLOOKUP("Prøvetagning",data!$A$1:$AT$8036,A6766,FALSE)</f>
        <v>0</v>
      </c>
      <c r="F6766">
        <f>HLOOKUP("Prøve",data!$A$1:$AT$8036,A6766,FALSE)</f>
        <v>0</v>
      </c>
      <c r="G6766">
        <f>HLOOKUP("ScKode",data!$A$1:$AT$8036,A6766,FALSE)</f>
        <v>0</v>
      </c>
      <c r="H6766">
        <f>HLOOKUP("StofParameter",data!$A$1:$AT$8036,A6766,FALSE)</f>
        <v>0</v>
      </c>
      <c r="I6766">
        <f>HLOOKUP("Dato",data!$A$1:$AT$8036,A6766,FALSE)</f>
        <v>0</v>
      </c>
      <c r="J6766">
        <f>HLOOKUP("Resultat-attribut",data!$A$1:$AT$8036,A6766,FALSE)</f>
        <v>0</v>
      </c>
      <c r="K6766">
        <f>HLOOKUP("Resultat",data!$A$1:$AT$8036,A6766,FALSE)</f>
        <v>0</v>
      </c>
      <c r="L6766">
        <f>HLOOKUP("Enhed",data!$A$1:$AT$8036,A6766,FALSE)</f>
        <v>0</v>
      </c>
    </row>
    <row r="6767" spans="1:12" x14ac:dyDescent="0.2">
      <c r="A6767">
        <v>6766</v>
      </c>
      <c r="B6767">
        <f>HLOOKUP("Referencer",data!$A$1:$AT$8036,A6767,FALSE)</f>
        <v>0</v>
      </c>
      <c r="C6767">
        <f>HLOOKUP("Stedtekst",data!$A$1:$AT$8036,A6767,FALSE)</f>
        <v>0</v>
      </c>
      <c r="D6767">
        <f>HLOOKUP("Målested navn",data!$A$1:$AT$8036,A6767,FALSE)</f>
        <v>0</v>
      </c>
      <c r="E6767">
        <f>HLOOKUP("Prøvetagning",data!$A$1:$AT$8036,A6767,FALSE)</f>
        <v>0</v>
      </c>
      <c r="F6767">
        <f>HLOOKUP("Prøve",data!$A$1:$AT$8036,A6767,FALSE)</f>
        <v>0</v>
      </c>
      <c r="G6767">
        <f>HLOOKUP("ScKode",data!$A$1:$AT$8036,A6767,FALSE)</f>
        <v>0</v>
      </c>
      <c r="H6767">
        <f>HLOOKUP("StofParameter",data!$A$1:$AT$8036,A6767,FALSE)</f>
        <v>0</v>
      </c>
      <c r="I6767">
        <f>HLOOKUP("Dato",data!$A$1:$AT$8036,A6767,FALSE)</f>
        <v>0</v>
      </c>
      <c r="J6767">
        <f>HLOOKUP("Resultat-attribut",data!$A$1:$AT$8036,A6767,FALSE)</f>
        <v>0</v>
      </c>
      <c r="K6767">
        <f>HLOOKUP("Resultat",data!$A$1:$AT$8036,A6767,FALSE)</f>
        <v>0</v>
      </c>
      <c r="L6767">
        <f>HLOOKUP("Enhed",data!$A$1:$AT$8036,A6767,FALSE)</f>
        <v>0</v>
      </c>
    </row>
    <row r="6768" spans="1:12" x14ac:dyDescent="0.2">
      <c r="A6768">
        <v>6767</v>
      </c>
      <c r="B6768">
        <f>HLOOKUP("Referencer",data!$A$1:$AT$8036,A6768,FALSE)</f>
        <v>0</v>
      </c>
      <c r="C6768">
        <f>HLOOKUP("Stedtekst",data!$A$1:$AT$8036,A6768,FALSE)</f>
        <v>0</v>
      </c>
      <c r="D6768">
        <f>HLOOKUP("Målested navn",data!$A$1:$AT$8036,A6768,FALSE)</f>
        <v>0</v>
      </c>
      <c r="E6768">
        <f>HLOOKUP("Prøvetagning",data!$A$1:$AT$8036,A6768,FALSE)</f>
        <v>0</v>
      </c>
      <c r="F6768">
        <f>HLOOKUP("Prøve",data!$A$1:$AT$8036,A6768,FALSE)</f>
        <v>0</v>
      </c>
      <c r="G6768">
        <f>HLOOKUP("ScKode",data!$A$1:$AT$8036,A6768,FALSE)</f>
        <v>0</v>
      </c>
      <c r="H6768">
        <f>HLOOKUP("StofParameter",data!$A$1:$AT$8036,A6768,FALSE)</f>
        <v>0</v>
      </c>
      <c r="I6768">
        <f>HLOOKUP("Dato",data!$A$1:$AT$8036,A6768,FALSE)</f>
        <v>0</v>
      </c>
      <c r="J6768">
        <f>HLOOKUP("Resultat-attribut",data!$A$1:$AT$8036,A6768,FALSE)</f>
        <v>0</v>
      </c>
      <c r="K6768">
        <f>HLOOKUP("Resultat",data!$A$1:$AT$8036,A6768,FALSE)</f>
        <v>0</v>
      </c>
      <c r="L6768">
        <f>HLOOKUP("Enhed",data!$A$1:$AT$8036,A6768,FALSE)</f>
        <v>0</v>
      </c>
    </row>
    <row r="6769" spans="1:12" x14ac:dyDescent="0.2">
      <c r="A6769">
        <v>6768</v>
      </c>
      <c r="B6769">
        <f>HLOOKUP("Referencer",data!$A$1:$AT$8036,A6769,FALSE)</f>
        <v>0</v>
      </c>
      <c r="C6769">
        <f>HLOOKUP("Stedtekst",data!$A$1:$AT$8036,A6769,FALSE)</f>
        <v>0</v>
      </c>
      <c r="D6769">
        <f>HLOOKUP("Målested navn",data!$A$1:$AT$8036,A6769,FALSE)</f>
        <v>0</v>
      </c>
      <c r="E6769">
        <f>HLOOKUP("Prøvetagning",data!$A$1:$AT$8036,A6769,FALSE)</f>
        <v>0</v>
      </c>
      <c r="F6769">
        <f>HLOOKUP("Prøve",data!$A$1:$AT$8036,A6769,FALSE)</f>
        <v>0</v>
      </c>
      <c r="G6769">
        <f>HLOOKUP("ScKode",data!$A$1:$AT$8036,A6769,FALSE)</f>
        <v>0</v>
      </c>
      <c r="H6769">
        <f>HLOOKUP("StofParameter",data!$A$1:$AT$8036,A6769,FALSE)</f>
        <v>0</v>
      </c>
      <c r="I6769">
        <f>HLOOKUP("Dato",data!$A$1:$AT$8036,A6769,FALSE)</f>
        <v>0</v>
      </c>
      <c r="J6769">
        <f>HLOOKUP("Resultat-attribut",data!$A$1:$AT$8036,A6769,FALSE)</f>
        <v>0</v>
      </c>
      <c r="K6769">
        <f>HLOOKUP("Resultat",data!$A$1:$AT$8036,A6769,FALSE)</f>
        <v>0</v>
      </c>
      <c r="L6769">
        <f>HLOOKUP("Enhed",data!$A$1:$AT$8036,A6769,FALSE)</f>
        <v>0</v>
      </c>
    </row>
    <row r="6770" spans="1:12" x14ac:dyDescent="0.2">
      <c r="A6770">
        <v>6769</v>
      </c>
      <c r="B6770">
        <f>HLOOKUP("Referencer",data!$A$1:$AT$8036,A6770,FALSE)</f>
        <v>0</v>
      </c>
      <c r="C6770">
        <f>HLOOKUP("Stedtekst",data!$A$1:$AT$8036,A6770,FALSE)</f>
        <v>0</v>
      </c>
      <c r="D6770">
        <f>HLOOKUP("Målested navn",data!$A$1:$AT$8036,A6770,FALSE)</f>
        <v>0</v>
      </c>
      <c r="E6770">
        <f>HLOOKUP("Prøvetagning",data!$A$1:$AT$8036,A6770,FALSE)</f>
        <v>0</v>
      </c>
      <c r="F6770">
        <f>HLOOKUP("Prøve",data!$A$1:$AT$8036,A6770,FALSE)</f>
        <v>0</v>
      </c>
      <c r="G6770">
        <f>HLOOKUP("ScKode",data!$A$1:$AT$8036,A6770,FALSE)</f>
        <v>0</v>
      </c>
      <c r="H6770">
        <f>HLOOKUP("StofParameter",data!$A$1:$AT$8036,A6770,FALSE)</f>
        <v>0</v>
      </c>
      <c r="I6770">
        <f>HLOOKUP("Dato",data!$A$1:$AT$8036,A6770,FALSE)</f>
        <v>0</v>
      </c>
      <c r="J6770">
        <f>HLOOKUP("Resultat-attribut",data!$A$1:$AT$8036,A6770,FALSE)</f>
        <v>0</v>
      </c>
      <c r="K6770">
        <f>HLOOKUP("Resultat",data!$A$1:$AT$8036,A6770,FALSE)</f>
        <v>0</v>
      </c>
      <c r="L6770">
        <f>HLOOKUP("Enhed",data!$A$1:$AT$8036,A6770,FALSE)</f>
        <v>0</v>
      </c>
    </row>
    <row r="6771" spans="1:12" x14ac:dyDescent="0.2">
      <c r="A6771">
        <v>6770</v>
      </c>
      <c r="B6771">
        <f>HLOOKUP("Referencer",data!$A$1:$AT$8036,A6771,FALSE)</f>
        <v>0</v>
      </c>
      <c r="C6771">
        <f>HLOOKUP("Stedtekst",data!$A$1:$AT$8036,A6771,FALSE)</f>
        <v>0</v>
      </c>
      <c r="D6771">
        <f>HLOOKUP("Målested navn",data!$A$1:$AT$8036,A6771,FALSE)</f>
        <v>0</v>
      </c>
      <c r="E6771">
        <f>HLOOKUP("Prøvetagning",data!$A$1:$AT$8036,A6771,FALSE)</f>
        <v>0</v>
      </c>
      <c r="F6771">
        <f>HLOOKUP("Prøve",data!$A$1:$AT$8036,A6771,FALSE)</f>
        <v>0</v>
      </c>
      <c r="G6771">
        <f>HLOOKUP("ScKode",data!$A$1:$AT$8036,A6771,FALSE)</f>
        <v>0</v>
      </c>
      <c r="H6771">
        <f>HLOOKUP("StofParameter",data!$A$1:$AT$8036,A6771,FALSE)</f>
        <v>0</v>
      </c>
      <c r="I6771">
        <f>HLOOKUP("Dato",data!$A$1:$AT$8036,A6771,FALSE)</f>
        <v>0</v>
      </c>
      <c r="J6771">
        <f>HLOOKUP("Resultat-attribut",data!$A$1:$AT$8036,A6771,FALSE)</f>
        <v>0</v>
      </c>
      <c r="K6771">
        <f>HLOOKUP("Resultat",data!$A$1:$AT$8036,A6771,FALSE)</f>
        <v>0</v>
      </c>
      <c r="L6771">
        <f>HLOOKUP("Enhed",data!$A$1:$AT$8036,A6771,FALSE)</f>
        <v>0</v>
      </c>
    </row>
    <row r="6772" spans="1:12" x14ac:dyDescent="0.2">
      <c r="A6772">
        <v>6771</v>
      </c>
      <c r="B6772">
        <f>HLOOKUP("Referencer",data!$A$1:$AT$8036,A6772,FALSE)</f>
        <v>0</v>
      </c>
      <c r="C6772">
        <f>HLOOKUP("Stedtekst",data!$A$1:$AT$8036,A6772,FALSE)</f>
        <v>0</v>
      </c>
      <c r="D6772">
        <f>HLOOKUP("Målested navn",data!$A$1:$AT$8036,A6772,FALSE)</f>
        <v>0</v>
      </c>
      <c r="E6772">
        <f>HLOOKUP("Prøvetagning",data!$A$1:$AT$8036,A6772,FALSE)</f>
        <v>0</v>
      </c>
      <c r="F6772">
        <f>HLOOKUP("Prøve",data!$A$1:$AT$8036,A6772,FALSE)</f>
        <v>0</v>
      </c>
      <c r="G6772">
        <f>HLOOKUP("ScKode",data!$A$1:$AT$8036,A6772,FALSE)</f>
        <v>0</v>
      </c>
      <c r="H6772">
        <f>HLOOKUP("StofParameter",data!$A$1:$AT$8036,A6772,FALSE)</f>
        <v>0</v>
      </c>
      <c r="I6772">
        <f>HLOOKUP("Dato",data!$A$1:$AT$8036,A6772,FALSE)</f>
        <v>0</v>
      </c>
      <c r="J6772">
        <f>HLOOKUP("Resultat-attribut",data!$A$1:$AT$8036,A6772,FALSE)</f>
        <v>0</v>
      </c>
      <c r="K6772">
        <f>HLOOKUP("Resultat",data!$A$1:$AT$8036,A6772,FALSE)</f>
        <v>0</v>
      </c>
      <c r="L6772">
        <f>HLOOKUP("Enhed",data!$A$1:$AT$8036,A6772,FALSE)</f>
        <v>0</v>
      </c>
    </row>
    <row r="6773" spans="1:12" x14ac:dyDescent="0.2">
      <c r="A6773">
        <v>6772</v>
      </c>
      <c r="B6773">
        <f>HLOOKUP("Referencer",data!$A$1:$AT$8036,A6773,FALSE)</f>
        <v>0</v>
      </c>
      <c r="C6773">
        <f>HLOOKUP("Stedtekst",data!$A$1:$AT$8036,A6773,FALSE)</f>
        <v>0</v>
      </c>
      <c r="D6773">
        <f>HLOOKUP("Målested navn",data!$A$1:$AT$8036,A6773,FALSE)</f>
        <v>0</v>
      </c>
      <c r="E6773">
        <f>HLOOKUP("Prøvetagning",data!$A$1:$AT$8036,A6773,FALSE)</f>
        <v>0</v>
      </c>
      <c r="F6773">
        <f>HLOOKUP("Prøve",data!$A$1:$AT$8036,A6773,FALSE)</f>
        <v>0</v>
      </c>
      <c r="G6773">
        <f>HLOOKUP("ScKode",data!$A$1:$AT$8036,A6773,FALSE)</f>
        <v>0</v>
      </c>
      <c r="H6773">
        <f>HLOOKUP("StofParameter",data!$A$1:$AT$8036,A6773,FALSE)</f>
        <v>0</v>
      </c>
      <c r="I6773">
        <f>HLOOKUP("Dato",data!$A$1:$AT$8036,A6773,FALSE)</f>
        <v>0</v>
      </c>
      <c r="J6773">
        <f>HLOOKUP("Resultat-attribut",data!$A$1:$AT$8036,A6773,FALSE)</f>
        <v>0</v>
      </c>
      <c r="K6773">
        <f>HLOOKUP("Resultat",data!$A$1:$AT$8036,A6773,FALSE)</f>
        <v>0</v>
      </c>
      <c r="L6773">
        <f>HLOOKUP("Enhed",data!$A$1:$AT$8036,A6773,FALSE)</f>
        <v>0</v>
      </c>
    </row>
    <row r="6774" spans="1:12" x14ac:dyDescent="0.2">
      <c r="A6774">
        <v>6773</v>
      </c>
      <c r="B6774">
        <f>HLOOKUP("Referencer",data!$A$1:$AT$8036,A6774,FALSE)</f>
        <v>0</v>
      </c>
      <c r="C6774">
        <f>HLOOKUP("Stedtekst",data!$A$1:$AT$8036,A6774,FALSE)</f>
        <v>0</v>
      </c>
      <c r="D6774">
        <f>HLOOKUP("Målested navn",data!$A$1:$AT$8036,A6774,FALSE)</f>
        <v>0</v>
      </c>
      <c r="E6774">
        <f>HLOOKUP("Prøvetagning",data!$A$1:$AT$8036,A6774,FALSE)</f>
        <v>0</v>
      </c>
      <c r="F6774">
        <f>HLOOKUP("Prøve",data!$A$1:$AT$8036,A6774,FALSE)</f>
        <v>0</v>
      </c>
      <c r="G6774">
        <f>HLOOKUP("ScKode",data!$A$1:$AT$8036,A6774,FALSE)</f>
        <v>0</v>
      </c>
      <c r="H6774">
        <f>HLOOKUP("StofParameter",data!$A$1:$AT$8036,A6774,FALSE)</f>
        <v>0</v>
      </c>
      <c r="I6774">
        <f>HLOOKUP("Dato",data!$A$1:$AT$8036,A6774,FALSE)</f>
        <v>0</v>
      </c>
      <c r="J6774">
        <f>HLOOKUP("Resultat-attribut",data!$A$1:$AT$8036,A6774,FALSE)</f>
        <v>0</v>
      </c>
      <c r="K6774">
        <f>HLOOKUP("Resultat",data!$A$1:$AT$8036,A6774,FALSE)</f>
        <v>0</v>
      </c>
      <c r="L6774">
        <f>HLOOKUP("Enhed",data!$A$1:$AT$8036,A6774,FALSE)</f>
        <v>0</v>
      </c>
    </row>
    <row r="6775" spans="1:12" x14ac:dyDescent="0.2">
      <c r="A6775">
        <v>6774</v>
      </c>
      <c r="B6775">
        <f>HLOOKUP("Referencer",data!$A$1:$AT$8036,A6775,FALSE)</f>
        <v>0</v>
      </c>
      <c r="C6775">
        <f>HLOOKUP("Stedtekst",data!$A$1:$AT$8036,A6775,FALSE)</f>
        <v>0</v>
      </c>
      <c r="D6775">
        <f>HLOOKUP("Målested navn",data!$A$1:$AT$8036,A6775,FALSE)</f>
        <v>0</v>
      </c>
      <c r="E6775">
        <f>HLOOKUP("Prøvetagning",data!$A$1:$AT$8036,A6775,FALSE)</f>
        <v>0</v>
      </c>
      <c r="F6775">
        <f>HLOOKUP("Prøve",data!$A$1:$AT$8036,A6775,FALSE)</f>
        <v>0</v>
      </c>
      <c r="G6775">
        <f>HLOOKUP("ScKode",data!$A$1:$AT$8036,A6775,FALSE)</f>
        <v>0</v>
      </c>
      <c r="H6775">
        <f>HLOOKUP("StofParameter",data!$A$1:$AT$8036,A6775,FALSE)</f>
        <v>0</v>
      </c>
      <c r="I6775">
        <f>HLOOKUP("Dato",data!$A$1:$AT$8036,A6775,FALSE)</f>
        <v>0</v>
      </c>
      <c r="J6775">
        <f>HLOOKUP("Resultat-attribut",data!$A$1:$AT$8036,A6775,FALSE)</f>
        <v>0</v>
      </c>
      <c r="K6775">
        <f>HLOOKUP("Resultat",data!$A$1:$AT$8036,A6775,FALSE)</f>
        <v>0</v>
      </c>
      <c r="L6775">
        <f>HLOOKUP("Enhed",data!$A$1:$AT$8036,A6775,FALSE)</f>
        <v>0</v>
      </c>
    </row>
    <row r="6776" spans="1:12" x14ac:dyDescent="0.2">
      <c r="A6776">
        <v>6775</v>
      </c>
      <c r="B6776">
        <f>HLOOKUP("Referencer",data!$A$1:$AT$8036,A6776,FALSE)</f>
        <v>0</v>
      </c>
      <c r="C6776">
        <f>HLOOKUP("Stedtekst",data!$A$1:$AT$8036,A6776,FALSE)</f>
        <v>0</v>
      </c>
      <c r="D6776">
        <f>HLOOKUP("Målested navn",data!$A$1:$AT$8036,A6776,FALSE)</f>
        <v>0</v>
      </c>
      <c r="E6776">
        <f>HLOOKUP("Prøvetagning",data!$A$1:$AT$8036,A6776,FALSE)</f>
        <v>0</v>
      </c>
      <c r="F6776">
        <f>HLOOKUP("Prøve",data!$A$1:$AT$8036,A6776,FALSE)</f>
        <v>0</v>
      </c>
      <c r="G6776">
        <f>HLOOKUP("ScKode",data!$A$1:$AT$8036,A6776,FALSE)</f>
        <v>0</v>
      </c>
      <c r="H6776">
        <f>HLOOKUP("StofParameter",data!$A$1:$AT$8036,A6776,FALSE)</f>
        <v>0</v>
      </c>
      <c r="I6776">
        <f>HLOOKUP("Dato",data!$A$1:$AT$8036,A6776,FALSE)</f>
        <v>0</v>
      </c>
      <c r="J6776">
        <f>HLOOKUP("Resultat-attribut",data!$A$1:$AT$8036,A6776,FALSE)</f>
        <v>0</v>
      </c>
      <c r="K6776">
        <f>HLOOKUP("Resultat",data!$A$1:$AT$8036,A6776,FALSE)</f>
        <v>0</v>
      </c>
      <c r="L6776">
        <f>HLOOKUP("Enhed",data!$A$1:$AT$8036,A6776,FALSE)</f>
        <v>0</v>
      </c>
    </row>
    <row r="6777" spans="1:12" x14ac:dyDescent="0.2">
      <c r="A6777">
        <v>6776</v>
      </c>
      <c r="B6777">
        <f>HLOOKUP("Referencer",data!$A$1:$AT$8036,A6777,FALSE)</f>
        <v>0</v>
      </c>
      <c r="C6777">
        <f>HLOOKUP("Stedtekst",data!$A$1:$AT$8036,A6777,FALSE)</f>
        <v>0</v>
      </c>
      <c r="D6777">
        <f>HLOOKUP("Målested navn",data!$A$1:$AT$8036,A6777,FALSE)</f>
        <v>0</v>
      </c>
      <c r="E6777">
        <f>HLOOKUP("Prøvetagning",data!$A$1:$AT$8036,A6777,FALSE)</f>
        <v>0</v>
      </c>
      <c r="F6777">
        <f>HLOOKUP("Prøve",data!$A$1:$AT$8036,A6777,FALSE)</f>
        <v>0</v>
      </c>
      <c r="G6777">
        <f>HLOOKUP("ScKode",data!$A$1:$AT$8036,A6777,FALSE)</f>
        <v>0</v>
      </c>
      <c r="H6777">
        <f>HLOOKUP("StofParameter",data!$A$1:$AT$8036,A6777,FALSE)</f>
        <v>0</v>
      </c>
      <c r="I6777">
        <f>HLOOKUP("Dato",data!$A$1:$AT$8036,A6777,FALSE)</f>
        <v>0</v>
      </c>
      <c r="J6777">
        <f>HLOOKUP("Resultat-attribut",data!$A$1:$AT$8036,A6777,FALSE)</f>
        <v>0</v>
      </c>
      <c r="K6777">
        <f>HLOOKUP("Resultat",data!$A$1:$AT$8036,A6777,FALSE)</f>
        <v>0</v>
      </c>
      <c r="L6777">
        <f>HLOOKUP("Enhed",data!$A$1:$AT$8036,A6777,FALSE)</f>
        <v>0</v>
      </c>
    </row>
    <row r="6778" spans="1:12" x14ac:dyDescent="0.2">
      <c r="A6778">
        <v>6777</v>
      </c>
      <c r="B6778">
        <f>HLOOKUP("Referencer",data!$A$1:$AT$8036,A6778,FALSE)</f>
        <v>0</v>
      </c>
      <c r="C6778">
        <f>HLOOKUP("Stedtekst",data!$A$1:$AT$8036,A6778,FALSE)</f>
        <v>0</v>
      </c>
      <c r="D6778">
        <f>HLOOKUP("Målested navn",data!$A$1:$AT$8036,A6778,FALSE)</f>
        <v>0</v>
      </c>
      <c r="E6778">
        <f>HLOOKUP("Prøvetagning",data!$A$1:$AT$8036,A6778,FALSE)</f>
        <v>0</v>
      </c>
      <c r="F6778">
        <f>HLOOKUP("Prøve",data!$A$1:$AT$8036,A6778,FALSE)</f>
        <v>0</v>
      </c>
      <c r="G6778">
        <f>HLOOKUP("ScKode",data!$A$1:$AT$8036,A6778,FALSE)</f>
        <v>0</v>
      </c>
      <c r="H6778">
        <f>HLOOKUP("StofParameter",data!$A$1:$AT$8036,A6778,FALSE)</f>
        <v>0</v>
      </c>
      <c r="I6778">
        <f>HLOOKUP("Dato",data!$A$1:$AT$8036,A6778,FALSE)</f>
        <v>0</v>
      </c>
      <c r="J6778">
        <f>HLOOKUP("Resultat-attribut",data!$A$1:$AT$8036,A6778,FALSE)</f>
        <v>0</v>
      </c>
      <c r="K6778">
        <f>HLOOKUP("Resultat",data!$A$1:$AT$8036,A6778,FALSE)</f>
        <v>0</v>
      </c>
      <c r="L6778">
        <f>HLOOKUP("Enhed",data!$A$1:$AT$8036,A6778,FALSE)</f>
        <v>0</v>
      </c>
    </row>
    <row r="6779" spans="1:12" x14ac:dyDescent="0.2">
      <c r="A6779">
        <v>6778</v>
      </c>
      <c r="B6779">
        <f>HLOOKUP("Referencer",data!$A$1:$AT$8036,A6779,FALSE)</f>
        <v>0</v>
      </c>
      <c r="C6779">
        <f>HLOOKUP("Stedtekst",data!$A$1:$AT$8036,A6779,FALSE)</f>
        <v>0</v>
      </c>
      <c r="D6779">
        <f>HLOOKUP("Målested navn",data!$A$1:$AT$8036,A6779,FALSE)</f>
        <v>0</v>
      </c>
      <c r="E6779">
        <f>HLOOKUP("Prøvetagning",data!$A$1:$AT$8036,A6779,FALSE)</f>
        <v>0</v>
      </c>
      <c r="F6779">
        <f>HLOOKUP("Prøve",data!$A$1:$AT$8036,A6779,FALSE)</f>
        <v>0</v>
      </c>
      <c r="G6779">
        <f>HLOOKUP("ScKode",data!$A$1:$AT$8036,A6779,FALSE)</f>
        <v>0</v>
      </c>
      <c r="H6779">
        <f>HLOOKUP("StofParameter",data!$A$1:$AT$8036,A6779,FALSE)</f>
        <v>0</v>
      </c>
      <c r="I6779">
        <f>HLOOKUP("Dato",data!$A$1:$AT$8036,A6779,FALSE)</f>
        <v>0</v>
      </c>
      <c r="J6779">
        <f>HLOOKUP("Resultat-attribut",data!$A$1:$AT$8036,A6779,FALSE)</f>
        <v>0</v>
      </c>
      <c r="K6779">
        <f>HLOOKUP("Resultat",data!$A$1:$AT$8036,A6779,FALSE)</f>
        <v>0</v>
      </c>
      <c r="L6779">
        <f>HLOOKUP("Enhed",data!$A$1:$AT$8036,A6779,FALSE)</f>
        <v>0</v>
      </c>
    </row>
    <row r="6780" spans="1:12" x14ac:dyDescent="0.2">
      <c r="A6780">
        <v>6779</v>
      </c>
      <c r="B6780">
        <f>HLOOKUP("Referencer",data!$A$1:$AT$8036,A6780,FALSE)</f>
        <v>0</v>
      </c>
      <c r="C6780">
        <f>HLOOKUP("Stedtekst",data!$A$1:$AT$8036,A6780,FALSE)</f>
        <v>0</v>
      </c>
      <c r="D6780">
        <f>HLOOKUP("Målested navn",data!$A$1:$AT$8036,A6780,FALSE)</f>
        <v>0</v>
      </c>
      <c r="E6780">
        <f>HLOOKUP("Prøvetagning",data!$A$1:$AT$8036,A6780,FALSE)</f>
        <v>0</v>
      </c>
      <c r="F6780">
        <f>HLOOKUP("Prøve",data!$A$1:$AT$8036,A6780,FALSE)</f>
        <v>0</v>
      </c>
      <c r="G6780">
        <f>HLOOKUP("ScKode",data!$A$1:$AT$8036,A6780,FALSE)</f>
        <v>0</v>
      </c>
      <c r="H6780">
        <f>HLOOKUP("StofParameter",data!$A$1:$AT$8036,A6780,FALSE)</f>
        <v>0</v>
      </c>
      <c r="I6780">
        <f>HLOOKUP("Dato",data!$A$1:$AT$8036,A6780,FALSE)</f>
        <v>0</v>
      </c>
      <c r="J6780">
        <f>HLOOKUP("Resultat-attribut",data!$A$1:$AT$8036,A6780,FALSE)</f>
        <v>0</v>
      </c>
      <c r="K6780">
        <f>HLOOKUP("Resultat",data!$A$1:$AT$8036,A6780,FALSE)</f>
        <v>0</v>
      </c>
      <c r="L6780">
        <f>HLOOKUP("Enhed",data!$A$1:$AT$8036,A6780,FALSE)</f>
        <v>0</v>
      </c>
    </row>
    <row r="6781" spans="1:12" x14ac:dyDescent="0.2">
      <c r="A6781">
        <v>6780</v>
      </c>
      <c r="B6781">
        <f>HLOOKUP("Referencer",data!$A$1:$AT$8036,A6781,FALSE)</f>
        <v>0</v>
      </c>
      <c r="C6781">
        <f>HLOOKUP("Stedtekst",data!$A$1:$AT$8036,A6781,FALSE)</f>
        <v>0</v>
      </c>
      <c r="D6781">
        <f>HLOOKUP("Målested navn",data!$A$1:$AT$8036,A6781,FALSE)</f>
        <v>0</v>
      </c>
      <c r="E6781">
        <f>HLOOKUP("Prøvetagning",data!$A$1:$AT$8036,A6781,FALSE)</f>
        <v>0</v>
      </c>
      <c r="F6781">
        <f>HLOOKUP("Prøve",data!$A$1:$AT$8036,A6781,FALSE)</f>
        <v>0</v>
      </c>
      <c r="G6781">
        <f>HLOOKUP("ScKode",data!$A$1:$AT$8036,A6781,FALSE)</f>
        <v>0</v>
      </c>
      <c r="H6781">
        <f>HLOOKUP("StofParameter",data!$A$1:$AT$8036,A6781,FALSE)</f>
        <v>0</v>
      </c>
      <c r="I6781">
        <f>HLOOKUP("Dato",data!$A$1:$AT$8036,A6781,FALSE)</f>
        <v>0</v>
      </c>
      <c r="J6781">
        <f>HLOOKUP("Resultat-attribut",data!$A$1:$AT$8036,A6781,FALSE)</f>
        <v>0</v>
      </c>
      <c r="K6781">
        <f>HLOOKUP("Resultat",data!$A$1:$AT$8036,A6781,FALSE)</f>
        <v>0</v>
      </c>
      <c r="L6781">
        <f>HLOOKUP("Enhed",data!$A$1:$AT$8036,A6781,FALSE)</f>
        <v>0</v>
      </c>
    </row>
    <row r="6782" spans="1:12" x14ac:dyDescent="0.2">
      <c r="A6782">
        <v>6781</v>
      </c>
      <c r="B6782">
        <f>HLOOKUP("Referencer",data!$A$1:$AT$8036,A6782,FALSE)</f>
        <v>0</v>
      </c>
      <c r="C6782">
        <f>HLOOKUP("Stedtekst",data!$A$1:$AT$8036,A6782,FALSE)</f>
        <v>0</v>
      </c>
      <c r="D6782">
        <f>HLOOKUP("Målested navn",data!$A$1:$AT$8036,A6782,FALSE)</f>
        <v>0</v>
      </c>
      <c r="E6782">
        <f>HLOOKUP("Prøvetagning",data!$A$1:$AT$8036,A6782,FALSE)</f>
        <v>0</v>
      </c>
      <c r="F6782">
        <f>HLOOKUP("Prøve",data!$A$1:$AT$8036,A6782,FALSE)</f>
        <v>0</v>
      </c>
      <c r="G6782">
        <f>HLOOKUP("ScKode",data!$A$1:$AT$8036,A6782,FALSE)</f>
        <v>0</v>
      </c>
      <c r="H6782">
        <f>HLOOKUP("StofParameter",data!$A$1:$AT$8036,A6782,FALSE)</f>
        <v>0</v>
      </c>
      <c r="I6782">
        <f>HLOOKUP("Dato",data!$A$1:$AT$8036,A6782,FALSE)</f>
        <v>0</v>
      </c>
      <c r="J6782">
        <f>HLOOKUP("Resultat-attribut",data!$A$1:$AT$8036,A6782,FALSE)</f>
        <v>0</v>
      </c>
      <c r="K6782">
        <f>HLOOKUP("Resultat",data!$A$1:$AT$8036,A6782,FALSE)</f>
        <v>0</v>
      </c>
      <c r="L6782">
        <f>HLOOKUP("Enhed",data!$A$1:$AT$8036,A6782,FALSE)</f>
        <v>0</v>
      </c>
    </row>
    <row r="6783" spans="1:12" x14ac:dyDescent="0.2">
      <c r="A6783">
        <v>6782</v>
      </c>
      <c r="B6783">
        <f>HLOOKUP("Referencer",data!$A$1:$AT$8036,A6783,FALSE)</f>
        <v>0</v>
      </c>
      <c r="C6783">
        <f>HLOOKUP("Stedtekst",data!$A$1:$AT$8036,A6783,FALSE)</f>
        <v>0</v>
      </c>
      <c r="D6783">
        <f>HLOOKUP("Målested navn",data!$A$1:$AT$8036,A6783,FALSE)</f>
        <v>0</v>
      </c>
      <c r="E6783">
        <f>HLOOKUP("Prøvetagning",data!$A$1:$AT$8036,A6783,FALSE)</f>
        <v>0</v>
      </c>
      <c r="F6783">
        <f>HLOOKUP("Prøve",data!$A$1:$AT$8036,A6783,FALSE)</f>
        <v>0</v>
      </c>
      <c r="G6783">
        <f>HLOOKUP("ScKode",data!$A$1:$AT$8036,A6783,FALSE)</f>
        <v>0</v>
      </c>
      <c r="H6783">
        <f>HLOOKUP("StofParameter",data!$A$1:$AT$8036,A6783,FALSE)</f>
        <v>0</v>
      </c>
      <c r="I6783">
        <f>HLOOKUP("Dato",data!$A$1:$AT$8036,A6783,FALSE)</f>
        <v>0</v>
      </c>
      <c r="J6783">
        <f>HLOOKUP("Resultat-attribut",data!$A$1:$AT$8036,A6783,FALSE)</f>
        <v>0</v>
      </c>
      <c r="K6783">
        <f>HLOOKUP("Resultat",data!$A$1:$AT$8036,A6783,FALSE)</f>
        <v>0</v>
      </c>
      <c r="L6783">
        <f>HLOOKUP("Enhed",data!$A$1:$AT$8036,A6783,FALSE)</f>
        <v>0</v>
      </c>
    </row>
    <row r="6784" spans="1:12" x14ac:dyDescent="0.2">
      <c r="A6784">
        <v>6783</v>
      </c>
      <c r="B6784">
        <f>HLOOKUP("Referencer",data!$A$1:$AT$8036,A6784,FALSE)</f>
        <v>0</v>
      </c>
      <c r="C6784">
        <f>HLOOKUP("Stedtekst",data!$A$1:$AT$8036,A6784,FALSE)</f>
        <v>0</v>
      </c>
      <c r="D6784">
        <f>HLOOKUP("Målested navn",data!$A$1:$AT$8036,A6784,FALSE)</f>
        <v>0</v>
      </c>
      <c r="E6784">
        <f>HLOOKUP("Prøvetagning",data!$A$1:$AT$8036,A6784,FALSE)</f>
        <v>0</v>
      </c>
      <c r="F6784">
        <f>HLOOKUP("Prøve",data!$A$1:$AT$8036,A6784,FALSE)</f>
        <v>0</v>
      </c>
      <c r="G6784">
        <f>HLOOKUP("ScKode",data!$A$1:$AT$8036,A6784,FALSE)</f>
        <v>0</v>
      </c>
      <c r="H6784">
        <f>HLOOKUP("StofParameter",data!$A$1:$AT$8036,A6784,FALSE)</f>
        <v>0</v>
      </c>
      <c r="I6784">
        <f>HLOOKUP("Dato",data!$A$1:$AT$8036,A6784,FALSE)</f>
        <v>0</v>
      </c>
      <c r="J6784">
        <f>HLOOKUP("Resultat-attribut",data!$A$1:$AT$8036,A6784,FALSE)</f>
        <v>0</v>
      </c>
      <c r="K6784">
        <f>HLOOKUP("Resultat",data!$A$1:$AT$8036,A6784,FALSE)</f>
        <v>0</v>
      </c>
      <c r="L6784">
        <f>HLOOKUP("Enhed",data!$A$1:$AT$8036,A6784,FALSE)</f>
        <v>0</v>
      </c>
    </row>
    <row r="6785" spans="1:12" x14ac:dyDescent="0.2">
      <c r="A6785">
        <v>6784</v>
      </c>
      <c r="B6785">
        <f>HLOOKUP("Referencer",data!$A$1:$AT$8036,A6785,FALSE)</f>
        <v>0</v>
      </c>
      <c r="C6785">
        <f>HLOOKUP("Stedtekst",data!$A$1:$AT$8036,A6785,FALSE)</f>
        <v>0</v>
      </c>
      <c r="D6785">
        <f>HLOOKUP("Målested navn",data!$A$1:$AT$8036,A6785,FALSE)</f>
        <v>0</v>
      </c>
      <c r="E6785">
        <f>HLOOKUP("Prøvetagning",data!$A$1:$AT$8036,A6785,FALSE)</f>
        <v>0</v>
      </c>
      <c r="F6785">
        <f>HLOOKUP("Prøve",data!$A$1:$AT$8036,A6785,FALSE)</f>
        <v>0</v>
      </c>
      <c r="G6785">
        <f>HLOOKUP("ScKode",data!$A$1:$AT$8036,A6785,FALSE)</f>
        <v>0</v>
      </c>
      <c r="H6785">
        <f>HLOOKUP("StofParameter",data!$A$1:$AT$8036,A6785,FALSE)</f>
        <v>0</v>
      </c>
      <c r="I6785">
        <f>HLOOKUP("Dato",data!$A$1:$AT$8036,A6785,FALSE)</f>
        <v>0</v>
      </c>
      <c r="J6785">
        <f>HLOOKUP("Resultat-attribut",data!$A$1:$AT$8036,A6785,FALSE)</f>
        <v>0</v>
      </c>
      <c r="K6785">
        <f>HLOOKUP("Resultat",data!$A$1:$AT$8036,A6785,FALSE)</f>
        <v>0</v>
      </c>
      <c r="L6785">
        <f>HLOOKUP("Enhed",data!$A$1:$AT$8036,A6785,FALSE)</f>
        <v>0</v>
      </c>
    </row>
    <row r="6786" spans="1:12" x14ac:dyDescent="0.2">
      <c r="A6786">
        <v>6785</v>
      </c>
      <c r="B6786">
        <f>HLOOKUP("Referencer",data!$A$1:$AT$8036,A6786,FALSE)</f>
        <v>0</v>
      </c>
      <c r="C6786">
        <f>HLOOKUP("Stedtekst",data!$A$1:$AT$8036,A6786,FALSE)</f>
        <v>0</v>
      </c>
      <c r="D6786">
        <f>HLOOKUP("Målested navn",data!$A$1:$AT$8036,A6786,FALSE)</f>
        <v>0</v>
      </c>
      <c r="E6786">
        <f>HLOOKUP("Prøvetagning",data!$A$1:$AT$8036,A6786,FALSE)</f>
        <v>0</v>
      </c>
      <c r="F6786">
        <f>HLOOKUP("Prøve",data!$A$1:$AT$8036,A6786,FALSE)</f>
        <v>0</v>
      </c>
      <c r="G6786">
        <f>HLOOKUP("ScKode",data!$A$1:$AT$8036,A6786,FALSE)</f>
        <v>0</v>
      </c>
      <c r="H6786">
        <f>HLOOKUP("StofParameter",data!$A$1:$AT$8036,A6786,FALSE)</f>
        <v>0</v>
      </c>
      <c r="I6786">
        <f>HLOOKUP("Dato",data!$A$1:$AT$8036,A6786,FALSE)</f>
        <v>0</v>
      </c>
      <c r="J6786">
        <f>HLOOKUP("Resultat-attribut",data!$A$1:$AT$8036,A6786,FALSE)</f>
        <v>0</v>
      </c>
      <c r="K6786">
        <f>HLOOKUP("Resultat",data!$A$1:$AT$8036,A6786,FALSE)</f>
        <v>0</v>
      </c>
      <c r="L6786">
        <f>HLOOKUP("Enhed",data!$A$1:$AT$8036,A6786,FALSE)</f>
        <v>0</v>
      </c>
    </row>
    <row r="6787" spans="1:12" x14ac:dyDescent="0.2">
      <c r="A6787">
        <v>6786</v>
      </c>
      <c r="B6787">
        <f>HLOOKUP("Referencer",data!$A$1:$AT$8036,A6787,FALSE)</f>
        <v>0</v>
      </c>
      <c r="C6787">
        <f>HLOOKUP("Stedtekst",data!$A$1:$AT$8036,A6787,FALSE)</f>
        <v>0</v>
      </c>
      <c r="D6787">
        <f>HLOOKUP("Målested navn",data!$A$1:$AT$8036,A6787,FALSE)</f>
        <v>0</v>
      </c>
      <c r="E6787">
        <f>HLOOKUP("Prøvetagning",data!$A$1:$AT$8036,A6787,FALSE)</f>
        <v>0</v>
      </c>
      <c r="F6787">
        <f>HLOOKUP("Prøve",data!$A$1:$AT$8036,A6787,FALSE)</f>
        <v>0</v>
      </c>
      <c r="G6787">
        <f>HLOOKUP("ScKode",data!$A$1:$AT$8036,A6787,FALSE)</f>
        <v>0</v>
      </c>
      <c r="H6787">
        <f>HLOOKUP("StofParameter",data!$A$1:$AT$8036,A6787,FALSE)</f>
        <v>0</v>
      </c>
      <c r="I6787">
        <f>HLOOKUP("Dato",data!$A$1:$AT$8036,A6787,FALSE)</f>
        <v>0</v>
      </c>
      <c r="J6787">
        <f>HLOOKUP("Resultat-attribut",data!$A$1:$AT$8036,A6787,FALSE)</f>
        <v>0</v>
      </c>
      <c r="K6787">
        <f>HLOOKUP("Resultat",data!$A$1:$AT$8036,A6787,FALSE)</f>
        <v>0</v>
      </c>
      <c r="L6787">
        <f>HLOOKUP("Enhed",data!$A$1:$AT$8036,A6787,FALSE)</f>
        <v>0</v>
      </c>
    </row>
    <row r="6788" spans="1:12" x14ac:dyDescent="0.2">
      <c r="A6788">
        <v>6787</v>
      </c>
      <c r="B6788">
        <f>HLOOKUP("Referencer",data!$A$1:$AT$8036,A6788,FALSE)</f>
        <v>0</v>
      </c>
      <c r="C6788">
        <f>HLOOKUP("Stedtekst",data!$A$1:$AT$8036,A6788,FALSE)</f>
        <v>0</v>
      </c>
      <c r="D6788">
        <f>HLOOKUP("Målested navn",data!$A$1:$AT$8036,A6788,FALSE)</f>
        <v>0</v>
      </c>
      <c r="E6788">
        <f>HLOOKUP("Prøvetagning",data!$A$1:$AT$8036,A6788,FALSE)</f>
        <v>0</v>
      </c>
      <c r="F6788">
        <f>HLOOKUP("Prøve",data!$A$1:$AT$8036,A6788,FALSE)</f>
        <v>0</v>
      </c>
      <c r="G6788">
        <f>HLOOKUP("ScKode",data!$A$1:$AT$8036,A6788,FALSE)</f>
        <v>0</v>
      </c>
      <c r="H6788">
        <f>HLOOKUP("StofParameter",data!$A$1:$AT$8036,A6788,FALSE)</f>
        <v>0</v>
      </c>
      <c r="I6788">
        <f>HLOOKUP("Dato",data!$A$1:$AT$8036,A6788,FALSE)</f>
        <v>0</v>
      </c>
      <c r="J6788">
        <f>HLOOKUP("Resultat-attribut",data!$A$1:$AT$8036,A6788,FALSE)</f>
        <v>0</v>
      </c>
      <c r="K6788">
        <f>HLOOKUP("Resultat",data!$A$1:$AT$8036,A6788,FALSE)</f>
        <v>0</v>
      </c>
      <c r="L6788">
        <f>HLOOKUP("Enhed",data!$A$1:$AT$8036,A6788,FALSE)</f>
        <v>0</v>
      </c>
    </row>
    <row r="6789" spans="1:12" x14ac:dyDescent="0.2">
      <c r="A6789">
        <v>6788</v>
      </c>
      <c r="B6789">
        <f>HLOOKUP("Referencer",data!$A$1:$AT$8036,A6789,FALSE)</f>
        <v>0</v>
      </c>
      <c r="C6789">
        <f>HLOOKUP("Stedtekst",data!$A$1:$AT$8036,A6789,FALSE)</f>
        <v>0</v>
      </c>
      <c r="D6789">
        <f>HLOOKUP("Målested navn",data!$A$1:$AT$8036,A6789,FALSE)</f>
        <v>0</v>
      </c>
      <c r="E6789">
        <f>HLOOKUP("Prøvetagning",data!$A$1:$AT$8036,A6789,FALSE)</f>
        <v>0</v>
      </c>
      <c r="F6789">
        <f>HLOOKUP("Prøve",data!$A$1:$AT$8036,A6789,FALSE)</f>
        <v>0</v>
      </c>
      <c r="G6789">
        <f>HLOOKUP("ScKode",data!$A$1:$AT$8036,A6789,FALSE)</f>
        <v>0</v>
      </c>
      <c r="H6789">
        <f>HLOOKUP("StofParameter",data!$A$1:$AT$8036,A6789,FALSE)</f>
        <v>0</v>
      </c>
      <c r="I6789">
        <f>HLOOKUP("Dato",data!$A$1:$AT$8036,A6789,FALSE)</f>
        <v>0</v>
      </c>
      <c r="J6789">
        <f>HLOOKUP("Resultat-attribut",data!$A$1:$AT$8036,A6789,FALSE)</f>
        <v>0</v>
      </c>
      <c r="K6789">
        <f>HLOOKUP("Resultat",data!$A$1:$AT$8036,A6789,FALSE)</f>
        <v>0</v>
      </c>
      <c r="L6789">
        <f>HLOOKUP("Enhed",data!$A$1:$AT$8036,A6789,FALSE)</f>
        <v>0</v>
      </c>
    </row>
    <row r="6790" spans="1:12" x14ac:dyDescent="0.2">
      <c r="A6790">
        <v>6789</v>
      </c>
      <c r="B6790">
        <f>HLOOKUP("Referencer",data!$A$1:$AT$8036,A6790,FALSE)</f>
        <v>0</v>
      </c>
      <c r="C6790">
        <f>HLOOKUP("Stedtekst",data!$A$1:$AT$8036,A6790,FALSE)</f>
        <v>0</v>
      </c>
      <c r="D6790">
        <f>HLOOKUP("Målested navn",data!$A$1:$AT$8036,A6790,FALSE)</f>
        <v>0</v>
      </c>
      <c r="E6790">
        <f>HLOOKUP("Prøvetagning",data!$A$1:$AT$8036,A6790,FALSE)</f>
        <v>0</v>
      </c>
      <c r="F6790">
        <f>HLOOKUP("Prøve",data!$A$1:$AT$8036,A6790,FALSE)</f>
        <v>0</v>
      </c>
      <c r="G6790">
        <f>HLOOKUP("ScKode",data!$A$1:$AT$8036,A6790,FALSE)</f>
        <v>0</v>
      </c>
      <c r="H6790">
        <f>HLOOKUP("StofParameter",data!$A$1:$AT$8036,A6790,FALSE)</f>
        <v>0</v>
      </c>
      <c r="I6790">
        <f>HLOOKUP("Dato",data!$A$1:$AT$8036,A6790,FALSE)</f>
        <v>0</v>
      </c>
      <c r="J6790">
        <f>HLOOKUP("Resultat-attribut",data!$A$1:$AT$8036,A6790,FALSE)</f>
        <v>0</v>
      </c>
      <c r="K6790">
        <f>HLOOKUP("Resultat",data!$A$1:$AT$8036,A6790,FALSE)</f>
        <v>0</v>
      </c>
      <c r="L6790">
        <f>HLOOKUP("Enhed",data!$A$1:$AT$8036,A6790,FALSE)</f>
        <v>0</v>
      </c>
    </row>
    <row r="6791" spans="1:12" x14ac:dyDescent="0.2">
      <c r="A6791">
        <v>6790</v>
      </c>
      <c r="B6791">
        <f>HLOOKUP("Referencer",data!$A$1:$AT$8036,A6791,FALSE)</f>
        <v>0</v>
      </c>
      <c r="C6791">
        <f>HLOOKUP("Stedtekst",data!$A$1:$AT$8036,A6791,FALSE)</f>
        <v>0</v>
      </c>
      <c r="D6791">
        <f>HLOOKUP("Målested navn",data!$A$1:$AT$8036,A6791,FALSE)</f>
        <v>0</v>
      </c>
      <c r="E6791">
        <f>HLOOKUP("Prøvetagning",data!$A$1:$AT$8036,A6791,FALSE)</f>
        <v>0</v>
      </c>
      <c r="F6791">
        <f>HLOOKUP("Prøve",data!$A$1:$AT$8036,A6791,FALSE)</f>
        <v>0</v>
      </c>
      <c r="G6791">
        <f>HLOOKUP("ScKode",data!$A$1:$AT$8036,A6791,FALSE)</f>
        <v>0</v>
      </c>
      <c r="H6791">
        <f>HLOOKUP("StofParameter",data!$A$1:$AT$8036,A6791,FALSE)</f>
        <v>0</v>
      </c>
      <c r="I6791">
        <f>HLOOKUP("Dato",data!$A$1:$AT$8036,A6791,FALSE)</f>
        <v>0</v>
      </c>
      <c r="J6791">
        <f>HLOOKUP("Resultat-attribut",data!$A$1:$AT$8036,A6791,FALSE)</f>
        <v>0</v>
      </c>
      <c r="K6791">
        <f>HLOOKUP("Resultat",data!$A$1:$AT$8036,A6791,FALSE)</f>
        <v>0</v>
      </c>
      <c r="L6791">
        <f>HLOOKUP("Enhed",data!$A$1:$AT$8036,A6791,FALSE)</f>
        <v>0</v>
      </c>
    </row>
    <row r="6792" spans="1:12" x14ac:dyDescent="0.2">
      <c r="A6792">
        <v>6791</v>
      </c>
      <c r="B6792">
        <f>HLOOKUP("Referencer",data!$A$1:$AT$8036,A6792,FALSE)</f>
        <v>0</v>
      </c>
      <c r="C6792">
        <f>HLOOKUP("Stedtekst",data!$A$1:$AT$8036,A6792,FALSE)</f>
        <v>0</v>
      </c>
      <c r="D6792">
        <f>HLOOKUP("Målested navn",data!$A$1:$AT$8036,A6792,FALSE)</f>
        <v>0</v>
      </c>
      <c r="E6792">
        <f>HLOOKUP("Prøvetagning",data!$A$1:$AT$8036,A6792,FALSE)</f>
        <v>0</v>
      </c>
      <c r="F6792">
        <f>HLOOKUP("Prøve",data!$A$1:$AT$8036,A6792,FALSE)</f>
        <v>0</v>
      </c>
      <c r="G6792">
        <f>HLOOKUP("ScKode",data!$A$1:$AT$8036,A6792,FALSE)</f>
        <v>0</v>
      </c>
      <c r="H6792">
        <f>HLOOKUP("StofParameter",data!$A$1:$AT$8036,A6792,FALSE)</f>
        <v>0</v>
      </c>
      <c r="I6792">
        <f>HLOOKUP("Dato",data!$A$1:$AT$8036,A6792,FALSE)</f>
        <v>0</v>
      </c>
      <c r="J6792">
        <f>HLOOKUP("Resultat-attribut",data!$A$1:$AT$8036,A6792,FALSE)</f>
        <v>0</v>
      </c>
      <c r="K6792">
        <f>HLOOKUP("Resultat",data!$A$1:$AT$8036,A6792,FALSE)</f>
        <v>0</v>
      </c>
      <c r="L6792">
        <f>HLOOKUP("Enhed",data!$A$1:$AT$8036,A6792,FALSE)</f>
        <v>0</v>
      </c>
    </row>
    <row r="6793" spans="1:12" x14ac:dyDescent="0.2">
      <c r="A6793">
        <v>6792</v>
      </c>
      <c r="B6793">
        <f>HLOOKUP("Referencer",data!$A$1:$AT$8036,A6793,FALSE)</f>
        <v>0</v>
      </c>
      <c r="C6793">
        <f>HLOOKUP("Stedtekst",data!$A$1:$AT$8036,A6793,FALSE)</f>
        <v>0</v>
      </c>
      <c r="D6793">
        <f>HLOOKUP("Målested navn",data!$A$1:$AT$8036,A6793,FALSE)</f>
        <v>0</v>
      </c>
      <c r="E6793">
        <f>HLOOKUP("Prøvetagning",data!$A$1:$AT$8036,A6793,FALSE)</f>
        <v>0</v>
      </c>
      <c r="F6793">
        <f>HLOOKUP("Prøve",data!$A$1:$AT$8036,A6793,FALSE)</f>
        <v>0</v>
      </c>
      <c r="G6793">
        <f>HLOOKUP("ScKode",data!$A$1:$AT$8036,A6793,FALSE)</f>
        <v>0</v>
      </c>
      <c r="H6793">
        <f>HLOOKUP("StofParameter",data!$A$1:$AT$8036,A6793,FALSE)</f>
        <v>0</v>
      </c>
      <c r="I6793">
        <f>HLOOKUP("Dato",data!$A$1:$AT$8036,A6793,FALSE)</f>
        <v>0</v>
      </c>
      <c r="J6793">
        <f>HLOOKUP("Resultat-attribut",data!$A$1:$AT$8036,A6793,FALSE)</f>
        <v>0</v>
      </c>
      <c r="K6793">
        <f>HLOOKUP("Resultat",data!$A$1:$AT$8036,A6793,FALSE)</f>
        <v>0</v>
      </c>
      <c r="L6793">
        <f>HLOOKUP("Enhed",data!$A$1:$AT$8036,A6793,FALSE)</f>
        <v>0</v>
      </c>
    </row>
    <row r="6794" spans="1:12" x14ac:dyDescent="0.2">
      <c r="A6794">
        <v>6793</v>
      </c>
      <c r="B6794">
        <f>HLOOKUP("Referencer",data!$A$1:$AT$8036,A6794,FALSE)</f>
        <v>0</v>
      </c>
      <c r="C6794">
        <f>HLOOKUP("Stedtekst",data!$A$1:$AT$8036,A6794,FALSE)</f>
        <v>0</v>
      </c>
      <c r="D6794">
        <f>HLOOKUP("Målested navn",data!$A$1:$AT$8036,A6794,FALSE)</f>
        <v>0</v>
      </c>
      <c r="E6794">
        <f>HLOOKUP("Prøvetagning",data!$A$1:$AT$8036,A6794,FALSE)</f>
        <v>0</v>
      </c>
      <c r="F6794">
        <f>HLOOKUP("Prøve",data!$A$1:$AT$8036,A6794,FALSE)</f>
        <v>0</v>
      </c>
      <c r="G6794">
        <f>HLOOKUP("ScKode",data!$A$1:$AT$8036,A6794,FALSE)</f>
        <v>0</v>
      </c>
      <c r="H6794">
        <f>HLOOKUP("StofParameter",data!$A$1:$AT$8036,A6794,FALSE)</f>
        <v>0</v>
      </c>
      <c r="I6794">
        <f>HLOOKUP("Dato",data!$A$1:$AT$8036,A6794,FALSE)</f>
        <v>0</v>
      </c>
      <c r="J6794">
        <f>HLOOKUP("Resultat-attribut",data!$A$1:$AT$8036,A6794,FALSE)</f>
        <v>0</v>
      </c>
      <c r="K6794">
        <f>HLOOKUP("Resultat",data!$A$1:$AT$8036,A6794,FALSE)</f>
        <v>0</v>
      </c>
      <c r="L6794">
        <f>HLOOKUP("Enhed",data!$A$1:$AT$8036,A6794,FALSE)</f>
        <v>0</v>
      </c>
    </row>
    <row r="6795" spans="1:12" x14ac:dyDescent="0.2">
      <c r="A6795">
        <v>6794</v>
      </c>
      <c r="B6795">
        <f>HLOOKUP("Referencer",data!$A$1:$AT$8036,A6795,FALSE)</f>
        <v>0</v>
      </c>
      <c r="C6795">
        <f>HLOOKUP("Stedtekst",data!$A$1:$AT$8036,A6795,FALSE)</f>
        <v>0</v>
      </c>
      <c r="D6795">
        <f>HLOOKUP("Målested navn",data!$A$1:$AT$8036,A6795,FALSE)</f>
        <v>0</v>
      </c>
      <c r="E6795">
        <f>HLOOKUP("Prøvetagning",data!$A$1:$AT$8036,A6795,FALSE)</f>
        <v>0</v>
      </c>
      <c r="F6795">
        <f>HLOOKUP("Prøve",data!$A$1:$AT$8036,A6795,FALSE)</f>
        <v>0</v>
      </c>
      <c r="G6795">
        <f>HLOOKUP("ScKode",data!$A$1:$AT$8036,A6795,FALSE)</f>
        <v>0</v>
      </c>
      <c r="H6795">
        <f>HLOOKUP("StofParameter",data!$A$1:$AT$8036,A6795,FALSE)</f>
        <v>0</v>
      </c>
      <c r="I6795">
        <f>HLOOKUP("Dato",data!$A$1:$AT$8036,A6795,FALSE)</f>
        <v>0</v>
      </c>
      <c r="J6795">
        <f>HLOOKUP("Resultat-attribut",data!$A$1:$AT$8036,A6795,FALSE)</f>
        <v>0</v>
      </c>
      <c r="K6795">
        <f>HLOOKUP("Resultat",data!$A$1:$AT$8036,A6795,FALSE)</f>
        <v>0</v>
      </c>
      <c r="L6795">
        <f>HLOOKUP("Enhed",data!$A$1:$AT$8036,A6795,FALSE)</f>
        <v>0</v>
      </c>
    </row>
    <row r="6796" spans="1:12" x14ac:dyDescent="0.2">
      <c r="A6796">
        <v>6795</v>
      </c>
      <c r="B6796">
        <f>HLOOKUP("Referencer",data!$A$1:$AT$8036,A6796,FALSE)</f>
        <v>0</v>
      </c>
      <c r="C6796">
        <f>HLOOKUP("Stedtekst",data!$A$1:$AT$8036,A6796,FALSE)</f>
        <v>0</v>
      </c>
      <c r="D6796">
        <f>HLOOKUP("Målested navn",data!$A$1:$AT$8036,A6796,FALSE)</f>
        <v>0</v>
      </c>
      <c r="E6796">
        <f>HLOOKUP("Prøvetagning",data!$A$1:$AT$8036,A6796,FALSE)</f>
        <v>0</v>
      </c>
      <c r="F6796">
        <f>HLOOKUP("Prøve",data!$A$1:$AT$8036,A6796,FALSE)</f>
        <v>0</v>
      </c>
      <c r="G6796">
        <f>HLOOKUP("ScKode",data!$A$1:$AT$8036,A6796,FALSE)</f>
        <v>0</v>
      </c>
      <c r="H6796">
        <f>HLOOKUP("StofParameter",data!$A$1:$AT$8036,A6796,FALSE)</f>
        <v>0</v>
      </c>
      <c r="I6796">
        <f>HLOOKUP("Dato",data!$A$1:$AT$8036,A6796,FALSE)</f>
        <v>0</v>
      </c>
      <c r="J6796">
        <f>HLOOKUP("Resultat-attribut",data!$A$1:$AT$8036,A6796,FALSE)</f>
        <v>0</v>
      </c>
      <c r="K6796">
        <f>HLOOKUP("Resultat",data!$A$1:$AT$8036,A6796,FALSE)</f>
        <v>0</v>
      </c>
      <c r="L6796">
        <f>HLOOKUP("Enhed",data!$A$1:$AT$8036,A6796,FALSE)</f>
        <v>0</v>
      </c>
    </row>
    <row r="6797" spans="1:12" x14ac:dyDescent="0.2">
      <c r="A6797">
        <v>6796</v>
      </c>
      <c r="B6797">
        <f>HLOOKUP("Referencer",data!$A$1:$AT$8036,A6797,FALSE)</f>
        <v>0</v>
      </c>
      <c r="C6797">
        <f>HLOOKUP("Stedtekst",data!$A$1:$AT$8036,A6797,FALSE)</f>
        <v>0</v>
      </c>
      <c r="D6797">
        <f>HLOOKUP("Målested navn",data!$A$1:$AT$8036,A6797,FALSE)</f>
        <v>0</v>
      </c>
      <c r="E6797">
        <f>HLOOKUP("Prøvetagning",data!$A$1:$AT$8036,A6797,FALSE)</f>
        <v>0</v>
      </c>
      <c r="F6797">
        <f>HLOOKUP("Prøve",data!$A$1:$AT$8036,A6797,FALSE)</f>
        <v>0</v>
      </c>
      <c r="G6797">
        <f>HLOOKUP("ScKode",data!$A$1:$AT$8036,A6797,FALSE)</f>
        <v>0</v>
      </c>
      <c r="H6797">
        <f>HLOOKUP("StofParameter",data!$A$1:$AT$8036,A6797,FALSE)</f>
        <v>0</v>
      </c>
      <c r="I6797">
        <f>HLOOKUP("Dato",data!$A$1:$AT$8036,A6797,FALSE)</f>
        <v>0</v>
      </c>
      <c r="J6797">
        <f>HLOOKUP("Resultat-attribut",data!$A$1:$AT$8036,A6797,FALSE)</f>
        <v>0</v>
      </c>
      <c r="K6797">
        <f>HLOOKUP("Resultat",data!$A$1:$AT$8036,A6797,FALSE)</f>
        <v>0</v>
      </c>
      <c r="L6797">
        <f>HLOOKUP("Enhed",data!$A$1:$AT$8036,A6797,FALSE)</f>
        <v>0</v>
      </c>
    </row>
    <row r="6798" spans="1:12" x14ac:dyDescent="0.2">
      <c r="A6798">
        <v>6797</v>
      </c>
      <c r="B6798">
        <f>HLOOKUP("Referencer",data!$A$1:$AT$8036,A6798,FALSE)</f>
        <v>0</v>
      </c>
      <c r="C6798">
        <f>HLOOKUP("Stedtekst",data!$A$1:$AT$8036,A6798,FALSE)</f>
        <v>0</v>
      </c>
      <c r="D6798">
        <f>HLOOKUP("Målested navn",data!$A$1:$AT$8036,A6798,FALSE)</f>
        <v>0</v>
      </c>
      <c r="E6798">
        <f>HLOOKUP("Prøvetagning",data!$A$1:$AT$8036,A6798,FALSE)</f>
        <v>0</v>
      </c>
      <c r="F6798">
        <f>HLOOKUP("Prøve",data!$A$1:$AT$8036,A6798,FALSE)</f>
        <v>0</v>
      </c>
      <c r="G6798">
        <f>HLOOKUP("ScKode",data!$A$1:$AT$8036,A6798,FALSE)</f>
        <v>0</v>
      </c>
      <c r="H6798">
        <f>HLOOKUP("StofParameter",data!$A$1:$AT$8036,A6798,FALSE)</f>
        <v>0</v>
      </c>
      <c r="I6798">
        <f>HLOOKUP("Dato",data!$A$1:$AT$8036,A6798,FALSE)</f>
        <v>0</v>
      </c>
      <c r="J6798">
        <f>HLOOKUP("Resultat-attribut",data!$A$1:$AT$8036,A6798,FALSE)</f>
        <v>0</v>
      </c>
      <c r="K6798">
        <f>HLOOKUP("Resultat",data!$A$1:$AT$8036,A6798,FALSE)</f>
        <v>0</v>
      </c>
      <c r="L6798">
        <f>HLOOKUP("Enhed",data!$A$1:$AT$8036,A6798,FALSE)</f>
        <v>0</v>
      </c>
    </row>
    <row r="6799" spans="1:12" x14ac:dyDescent="0.2">
      <c r="A6799">
        <v>6798</v>
      </c>
      <c r="B6799">
        <f>HLOOKUP("Referencer",data!$A$1:$AT$8036,A6799,FALSE)</f>
        <v>0</v>
      </c>
      <c r="C6799">
        <f>HLOOKUP("Stedtekst",data!$A$1:$AT$8036,A6799,FALSE)</f>
        <v>0</v>
      </c>
      <c r="D6799">
        <f>HLOOKUP("Målested navn",data!$A$1:$AT$8036,A6799,FALSE)</f>
        <v>0</v>
      </c>
      <c r="E6799">
        <f>HLOOKUP("Prøvetagning",data!$A$1:$AT$8036,A6799,FALSE)</f>
        <v>0</v>
      </c>
      <c r="F6799">
        <f>HLOOKUP("Prøve",data!$A$1:$AT$8036,A6799,FALSE)</f>
        <v>0</v>
      </c>
      <c r="G6799">
        <f>HLOOKUP("ScKode",data!$A$1:$AT$8036,A6799,FALSE)</f>
        <v>0</v>
      </c>
      <c r="H6799">
        <f>HLOOKUP("StofParameter",data!$A$1:$AT$8036,A6799,FALSE)</f>
        <v>0</v>
      </c>
      <c r="I6799">
        <f>HLOOKUP("Dato",data!$A$1:$AT$8036,A6799,FALSE)</f>
        <v>0</v>
      </c>
      <c r="J6799">
        <f>HLOOKUP("Resultat-attribut",data!$A$1:$AT$8036,A6799,FALSE)</f>
        <v>0</v>
      </c>
      <c r="K6799">
        <f>HLOOKUP("Resultat",data!$A$1:$AT$8036,A6799,FALSE)</f>
        <v>0</v>
      </c>
      <c r="L6799">
        <f>HLOOKUP("Enhed",data!$A$1:$AT$8036,A6799,FALSE)</f>
        <v>0</v>
      </c>
    </row>
    <row r="6800" spans="1:12" x14ac:dyDescent="0.2">
      <c r="A6800">
        <v>6799</v>
      </c>
      <c r="B6800">
        <f>HLOOKUP("Referencer",data!$A$1:$AT$8036,A6800,FALSE)</f>
        <v>0</v>
      </c>
      <c r="C6800">
        <f>HLOOKUP("Stedtekst",data!$A$1:$AT$8036,A6800,FALSE)</f>
        <v>0</v>
      </c>
      <c r="D6800">
        <f>HLOOKUP("Målested navn",data!$A$1:$AT$8036,A6800,FALSE)</f>
        <v>0</v>
      </c>
      <c r="E6800">
        <f>HLOOKUP("Prøvetagning",data!$A$1:$AT$8036,A6800,FALSE)</f>
        <v>0</v>
      </c>
      <c r="F6800">
        <f>HLOOKUP("Prøve",data!$A$1:$AT$8036,A6800,FALSE)</f>
        <v>0</v>
      </c>
      <c r="G6800">
        <f>HLOOKUP("ScKode",data!$A$1:$AT$8036,A6800,FALSE)</f>
        <v>0</v>
      </c>
      <c r="H6800">
        <f>HLOOKUP("StofParameter",data!$A$1:$AT$8036,A6800,FALSE)</f>
        <v>0</v>
      </c>
      <c r="I6800">
        <f>HLOOKUP("Dato",data!$A$1:$AT$8036,A6800,FALSE)</f>
        <v>0</v>
      </c>
      <c r="J6800">
        <f>HLOOKUP("Resultat-attribut",data!$A$1:$AT$8036,A6800,FALSE)</f>
        <v>0</v>
      </c>
      <c r="K6800">
        <f>HLOOKUP("Resultat",data!$A$1:$AT$8036,A6800,FALSE)</f>
        <v>0</v>
      </c>
      <c r="L6800">
        <f>HLOOKUP("Enhed",data!$A$1:$AT$8036,A6800,FALSE)</f>
        <v>0</v>
      </c>
    </row>
    <row r="6801" spans="1:12" x14ac:dyDescent="0.2">
      <c r="A6801">
        <v>6800</v>
      </c>
      <c r="B6801">
        <f>HLOOKUP("Referencer",data!$A$1:$AT$8036,A6801,FALSE)</f>
        <v>0</v>
      </c>
      <c r="C6801">
        <f>HLOOKUP("Stedtekst",data!$A$1:$AT$8036,A6801,FALSE)</f>
        <v>0</v>
      </c>
      <c r="D6801">
        <f>HLOOKUP("Målested navn",data!$A$1:$AT$8036,A6801,FALSE)</f>
        <v>0</v>
      </c>
      <c r="E6801">
        <f>HLOOKUP("Prøvetagning",data!$A$1:$AT$8036,A6801,FALSE)</f>
        <v>0</v>
      </c>
      <c r="F6801">
        <f>HLOOKUP("Prøve",data!$A$1:$AT$8036,A6801,FALSE)</f>
        <v>0</v>
      </c>
      <c r="G6801">
        <f>HLOOKUP("ScKode",data!$A$1:$AT$8036,A6801,FALSE)</f>
        <v>0</v>
      </c>
      <c r="H6801">
        <f>HLOOKUP("StofParameter",data!$A$1:$AT$8036,A6801,FALSE)</f>
        <v>0</v>
      </c>
      <c r="I6801">
        <f>HLOOKUP("Dato",data!$A$1:$AT$8036,A6801,FALSE)</f>
        <v>0</v>
      </c>
      <c r="J6801">
        <f>HLOOKUP("Resultat-attribut",data!$A$1:$AT$8036,A6801,FALSE)</f>
        <v>0</v>
      </c>
      <c r="K6801">
        <f>HLOOKUP("Resultat",data!$A$1:$AT$8036,A6801,FALSE)</f>
        <v>0</v>
      </c>
      <c r="L6801">
        <f>HLOOKUP("Enhed",data!$A$1:$AT$8036,A6801,FALSE)</f>
        <v>0</v>
      </c>
    </row>
    <row r="6802" spans="1:12" x14ac:dyDescent="0.2">
      <c r="A6802">
        <v>6801</v>
      </c>
      <c r="B6802">
        <f>HLOOKUP("Referencer",data!$A$1:$AT$8036,A6802,FALSE)</f>
        <v>0</v>
      </c>
      <c r="C6802">
        <f>HLOOKUP("Stedtekst",data!$A$1:$AT$8036,A6802,FALSE)</f>
        <v>0</v>
      </c>
      <c r="D6802">
        <f>HLOOKUP("Målested navn",data!$A$1:$AT$8036,A6802,FALSE)</f>
        <v>0</v>
      </c>
      <c r="E6802">
        <f>HLOOKUP("Prøvetagning",data!$A$1:$AT$8036,A6802,FALSE)</f>
        <v>0</v>
      </c>
      <c r="F6802">
        <f>HLOOKUP("Prøve",data!$A$1:$AT$8036,A6802,FALSE)</f>
        <v>0</v>
      </c>
      <c r="G6802">
        <f>HLOOKUP("ScKode",data!$A$1:$AT$8036,A6802,FALSE)</f>
        <v>0</v>
      </c>
      <c r="H6802">
        <f>HLOOKUP("StofParameter",data!$A$1:$AT$8036,A6802,FALSE)</f>
        <v>0</v>
      </c>
      <c r="I6802">
        <f>HLOOKUP("Dato",data!$A$1:$AT$8036,A6802,FALSE)</f>
        <v>0</v>
      </c>
      <c r="J6802">
        <f>HLOOKUP("Resultat-attribut",data!$A$1:$AT$8036,A6802,FALSE)</f>
        <v>0</v>
      </c>
      <c r="K6802">
        <f>HLOOKUP("Resultat",data!$A$1:$AT$8036,A6802,FALSE)</f>
        <v>0</v>
      </c>
      <c r="L6802">
        <f>HLOOKUP("Enhed",data!$A$1:$AT$8036,A6802,FALSE)</f>
        <v>0</v>
      </c>
    </row>
    <row r="6803" spans="1:12" x14ac:dyDescent="0.2">
      <c r="A6803">
        <v>6802</v>
      </c>
      <c r="B6803">
        <f>HLOOKUP("Referencer",data!$A$1:$AT$8036,A6803,FALSE)</f>
        <v>0</v>
      </c>
      <c r="C6803">
        <f>HLOOKUP("Stedtekst",data!$A$1:$AT$8036,A6803,FALSE)</f>
        <v>0</v>
      </c>
      <c r="D6803">
        <f>HLOOKUP("Målested navn",data!$A$1:$AT$8036,A6803,FALSE)</f>
        <v>0</v>
      </c>
      <c r="E6803">
        <f>HLOOKUP("Prøvetagning",data!$A$1:$AT$8036,A6803,FALSE)</f>
        <v>0</v>
      </c>
      <c r="F6803">
        <f>HLOOKUP("Prøve",data!$A$1:$AT$8036,A6803,FALSE)</f>
        <v>0</v>
      </c>
      <c r="G6803">
        <f>HLOOKUP("ScKode",data!$A$1:$AT$8036,A6803,FALSE)</f>
        <v>0</v>
      </c>
      <c r="H6803">
        <f>HLOOKUP("StofParameter",data!$A$1:$AT$8036,A6803,FALSE)</f>
        <v>0</v>
      </c>
      <c r="I6803">
        <f>HLOOKUP("Dato",data!$A$1:$AT$8036,A6803,FALSE)</f>
        <v>0</v>
      </c>
      <c r="J6803">
        <f>HLOOKUP("Resultat-attribut",data!$A$1:$AT$8036,A6803,FALSE)</f>
        <v>0</v>
      </c>
      <c r="K6803">
        <f>HLOOKUP("Resultat",data!$A$1:$AT$8036,A6803,FALSE)</f>
        <v>0</v>
      </c>
      <c r="L6803">
        <f>HLOOKUP("Enhed",data!$A$1:$AT$8036,A6803,FALSE)</f>
        <v>0</v>
      </c>
    </row>
    <row r="6804" spans="1:12" x14ac:dyDescent="0.2">
      <c r="A6804">
        <v>6803</v>
      </c>
      <c r="B6804">
        <f>HLOOKUP("Referencer",data!$A$1:$AT$8036,A6804,FALSE)</f>
        <v>0</v>
      </c>
      <c r="C6804">
        <f>HLOOKUP("Stedtekst",data!$A$1:$AT$8036,A6804,FALSE)</f>
        <v>0</v>
      </c>
      <c r="D6804">
        <f>HLOOKUP("Målested navn",data!$A$1:$AT$8036,A6804,FALSE)</f>
        <v>0</v>
      </c>
      <c r="E6804">
        <f>HLOOKUP("Prøvetagning",data!$A$1:$AT$8036,A6804,FALSE)</f>
        <v>0</v>
      </c>
      <c r="F6804">
        <f>HLOOKUP("Prøve",data!$A$1:$AT$8036,A6804,FALSE)</f>
        <v>0</v>
      </c>
      <c r="G6804">
        <f>HLOOKUP("ScKode",data!$A$1:$AT$8036,A6804,FALSE)</f>
        <v>0</v>
      </c>
      <c r="H6804">
        <f>HLOOKUP("StofParameter",data!$A$1:$AT$8036,A6804,FALSE)</f>
        <v>0</v>
      </c>
      <c r="I6804">
        <f>HLOOKUP("Dato",data!$A$1:$AT$8036,A6804,FALSE)</f>
        <v>0</v>
      </c>
      <c r="J6804">
        <f>HLOOKUP("Resultat-attribut",data!$A$1:$AT$8036,A6804,FALSE)</f>
        <v>0</v>
      </c>
      <c r="K6804">
        <f>HLOOKUP("Resultat",data!$A$1:$AT$8036,A6804,FALSE)</f>
        <v>0</v>
      </c>
      <c r="L6804">
        <f>HLOOKUP("Enhed",data!$A$1:$AT$8036,A6804,FALSE)</f>
        <v>0</v>
      </c>
    </row>
    <row r="6805" spans="1:12" x14ac:dyDescent="0.2">
      <c r="A6805">
        <v>6804</v>
      </c>
      <c r="B6805">
        <f>HLOOKUP("Referencer",data!$A$1:$AT$8036,A6805,FALSE)</f>
        <v>0</v>
      </c>
      <c r="C6805">
        <f>HLOOKUP("Stedtekst",data!$A$1:$AT$8036,A6805,FALSE)</f>
        <v>0</v>
      </c>
      <c r="D6805">
        <f>HLOOKUP("Målested navn",data!$A$1:$AT$8036,A6805,FALSE)</f>
        <v>0</v>
      </c>
      <c r="E6805">
        <f>HLOOKUP("Prøvetagning",data!$A$1:$AT$8036,A6805,FALSE)</f>
        <v>0</v>
      </c>
      <c r="F6805">
        <f>HLOOKUP("Prøve",data!$A$1:$AT$8036,A6805,FALSE)</f>
        <v>0</v>
      </c>
      <c r="G6805">
        <f>HLOOKUP("ScKode",data!$A$1:$AT$8036,A6805,FALSE)</f>
        <v>0</v>
      </c>
      <c r="H6805">
        <f>HLOOKUP("StofParameter",data!$A$1:$AT$8036,A6805,FALSE)</f>
        <v>0</v>
      </c>
      <c r="I6805">
        <f>HLOOKUP("Dato",data!$A$1:$AT$8036,A6805,FALSE)</f>
        <v>0</v>
      </c>
      <c r="J6805">
        <f>HLOOKUP("Resultat-attribut",data!$A$1:$AT$8036,A6805,FALSE)</f>
        <v>0</v>
      </c>
      <c r="K6805">
        <f>HLOOKUP("Resultat",data!$A$1:$AT$8036,A6805,FALSE)</f>
        <v>0</v>
      </c>
      <c r="L6805">
        <f>HLOOKUP("Enhed",data!$A$1:$AT$8036,A6805,FALSE)</f>
        <v>0</v>
      </c>
    </row>
    <row r="6806" spans="1:12" x14ac:dyDescent="0.2">
      <c r="A6806">
        <v>6805</v>
      </c>
      <c r="B6806">
        <f>HLOOKUP("Referencer",data!$A$1:$AT$8036,A6806,FALSE)</f>
        <v>0</v>
      </c>
      <c r="C6806">
        <f>HLOOKUP("Stedtekst",data!$A$1:$AT$8036,A6806,FALSE)</f>
        <v>0</v>
      </c>
      <c r="D6806">
        <f>HLOOKUP("Målested navn",data!$A$1:$AT$8036,A6806,FALSE)</f>
        <v>0</v>
      </c>
      <c r="E6806">
        <f>HLOOKUP("Prøvetagning",data!$A$1:$AT$8036,A6806,FALSE)</f>
        <v>0</v>
      </c>
      <c r="F6806">
        <f>HLOOKUP("Prøve",data!$A$1:$AT$8036,A6806,FALSE)</f>
        <v>0</v>
      </c>
      <c r="G6806">
        <f>HLOOKUP("ScKode",data!$A$1:$AT$8036,A6806,FALSE)</f>
        <v>0</v>
      </c>
      <c r="H6806">
        <f>HLOOKUP("StofParameter",data!$A$1:$AT$8036,A6806,FALSE)</f>
        <v>0</v>
      </c>
      <c r="I6806">
        <f>HLOOKUP("Dato",data!$A$1:$AT$8036,A6806,FALSE)</f>
        <v>0</v>
      </c>
      <c r="J6806">
        <f>HLOOKUP("Resultat-attribut",data!$A$1:$AT$8036,A6806,FALSE)</f>
        <v>0</v>
      </c>
      <c r="K6806">
        <f>HLOOKUP("Resultat",data!$A$1:$AT$8036,A6806,FALSE)</f>
        <v>0</v>
      </c>
      <c r="L6806">
        <f>HLOOKUP("Enhed",data!$A$1:$AT$8036,A6806,FALSE)</f>
        <v>0</v>
      </c>
    </row>
    <row r="6807" spans="1:12" x14ac:dyDescent="0.2">
      <c r="A6807">
        <v>6806</v>
      </c>
      <c r="B6807">
        <f>HLOOKUP("Referencer",data!$A$1:$AT$8036,A6807,FALSE)</f>
        <v>0</v>
      </c>
      <c r="C6807">
        <f>HLOOKUP("Stedtekst",data!$A$1:$AT$8036,A6807,FALSE)</f>
        <v>0</v>
      </c>
      <c r="D6807">
        <f>HLOOKUP("Målested navn",data!$A$1:$AT$8036,A6807,FALSE)</f>
        <v>0</v>
      </c>
      <c r="E6807">
        <f>HLOOKUP("Prøvetagning",data!$A$1:$AT$8036,A6807,FALSE)</f>
        <v>0</v>
      </c>
      <c r="F6807">
        <f>HLOOKUP("Prøve",data!$A$1:$AT$8036,A6807,FALSE)</f>
        <v>0</v>
      </c>
      <c r="G6807">
        <f>HLOOKUP("ScKode",data!$A$1:$AT$8036,A6807,FALSE)</f>
        <v>0</v>
      </c>
      <c r="H6807">
        <f>HLOOKUP("StofParameter",data!$A$1:$AT$8036,A6807,FALSE)</f>
        <v>0</v>
      </c>
      <c r="I6807">
        <f>HLOOKUP("Dato",data!$A$1:$AT$8036,A6807,FALSE)</f>
        <v>0</v>
      </c>
      <c r="J6807">
        <f>HLOOKUP("Resultat-attribut",data!$A$1:$AT$8036,A6807,FALSE)</f>
        <v>0</v>
      </c>
      <c r="K6807">
        <f>HLOOKUP("Resultat",data!$A$1:$AT$8036,A6807,FALSE)</f>
        <v>0</v>
      </c>
      <c r="L6807">
        <f>HLOOKUP("Enhed",data!$A$1:$AT$8036,A6807,FALSE)</f>
        <v>0</v>
      </c>
    </row>
    <row r="6808" spans="1:12" x14ac:dyDescent="0.2">
      <c r="A6808">
        <v>6807</v>
      </c>
      <c r="B6808">
        <f>HLOOKUP("Referencer",data!$A$1:$AT$8036,A6808,FALSE)</f>
        <v>0</v>
      </c>
      <c r="C6808">
        <f>HLOOKUP("Stedtekst",data!$A$1:$AT$8036,A6808,FALSE)</f>
        <v>0</v>
      </c>
      <c r="D6808">
        <f>HLOOKUP("Målested navn",data!$A$1:$AT$8036,A6808,FALSE)</f>
        <v>0</v>
      </c>
      <c r="E6808">
        <f>HLOOKUP("Prøvetagning",data!$A$1:$AT$8036,A6808,FALSE)</f>
        <v>0</v>
      </c>
      <c r="F6808">
        <f>HLOOKUP("Prøve",data!$A$1:$AT$8036,A6808,FALSE)</f>
        <v>0</v>
      </c>
      <c r="G6808">
        <f>HLOOKUP("ScKode",data!$A$1:$AT$8036,A6808,FALSE)</f>
        <v>0</v>
      </c>
      <c r="H6808">
        <f>HLOOKUP("StofParameter",data!$A$1:$AT$8036,A6808,FALSE)</f>
        <v>0</v>
      </c>
      <c r="I6808">
        <f>HLOOKUP("Dato",data!$A$1:$AT$8036,A6808,FALSE)</f>
        <v>0</v>
      </c>
      <c r="J6808">
        <f>HLOOKUP("Resultat-attribut",data!$A$1:$AT$8036,A6808,FALSE)</f>
        <v>0</v>
      </c>
      <c r="K6808">
        <f>HLOOKUP("Resultat",data!$A$1:$AT$8036,A6808,FALSE)</f>
        <v>0</v>
      </c>
      <c r="L6808">
        <f>HLOOKUP("Enhed",data!$A$1:$AT$8036,A6808,FALSE)</f>
        <v>0</v>
      </c>
    </row>
    <row r="6809" spans="1:12" x14ac:dyDescent="0.2">
      <c r="A6809">
        <v>6808</v>
      </c>
      <c r="B6809">
        <f>HLOOKUP("Referencer",data!$A$1:$AT$8036,A6809,FALSE)</f>
        <v>0</v>
      </c>
      <c r="C6809">
        <f>HLOOKUP("Stedtekst",data!$A$1:$AT$8036,A6809,FALSE)</f>
        <v>0</v>
      </c>
      <c r="D6809">
        <f>HLOOKUP("Målested navn",data!$A$1:$AT$8036,A6809,FALSE)</f>
        <v>0</v>
      </c>
      <c r="E6809">
        <f>HLOOKUP("Prøvetagning",data!$A$1:$AT$8036,A6809,FALSE)</f>
        <v>0</v>
      </c>
      <c r="F6809">
        <f>HLOOKUP("Prøve",data!$A$1:$AT$8036,A6809,FALSE)</f>
        <v>0</v>
      </c>
      <c r="G6809">
        <f>HLOOKUP("ScKode",data!$A$1:$AT$8036,A6809,FALSE)</f>
        <v>0</v>
      </c>
      <c r="H6809">
        <f>HLOOKUP("StofParameter",data!$A$1:$AT$8036,A6809,FALSE)</f>
        <v>0</v>
      </c>
      <c r="I6809">
        <f>HLOOKUP("Dato",data!$A$1:$AT$8036,A6809,FALSE)</f>
        <v>0</v>
      </c>
      <c r="J6809">
        <f>HLOOKUP("Resultat-attribut",data!$A$1:$AT$8036,A6809,FALSE)</f>
        <v>0</v>
      </c>
      <c r="K6809">
        <f>HLOOKUP("Resultat",data!$A$1:$AT$8036,A6809,FALSE)</f>
        <v>0</v>
      </c>
      <c r="L6809">
        <f>HLOOKUP("Enhed",data!$A$1:$AT$8036,A6809,FALSE)</f>
        <v>0</v>
      </c>
    </row>
    <row r="6810" spans="1:12" x14ac:dyDescent="0.2">
      <c r="A6810">
        <v>6809</v>
      </c>
      <c r="B6810">
        <f>HLOOKUP("Referencer",data!$A$1:$AT$8036,A6810,FALSE)</f>
        <v>0</v>
      </c>
      <c r="C6810">
        <f>HLOOKUP("Stedtekst",data!$A$1:$AT$8036,A6810,FALSE)</f>
        <v>0</v>
      </c>
      <c r="D6810">
        <f>HLOOKUP("Målested navn",data!$A$1:$AT$8036,A6810,FALSE)</f>
        <v>0</v>
      </c>
      <c r="E6810">
        <f>HLOOKUP("Prøvetagning",data!$A$1:$AT$8036,A6810,FALSE)</f>
        <v>0</v>
      </c>
      <c r="F6810">
        <f>HLOOKUP("Prøve",data!$A$1:$AT$8036,A6810,FALSE)</f>
        <v>0</v>
      </c>
      <c r="G6810">
        <f>HLOOKUP("ScKode",data!$A$1:$AT$8036,A6810,FALSE)</f>
        <v>0</v>
      </c>
      <c r="H6810">
        <f>HLOOKUP("StofParameter",data!$A$1:$AT$8036,A6810,FALSE)</f>
        <v>0</v>
      </c>
      <c r="I6810">
        <f>HLOOKUP("Dato",data!$A$1:$AT$8036,A6810,FALSE)</f>
        <v>0</v>
      </c>
      <c r="J6810">
        <f>HLOOKUP("Resultat-attribut",data!$A$1:$AT$8036,A6810,FALSE)</f>
        <v>0</v>
      </c>
      <c r="K6810">
        <f>HLOOKUP("Resultat",data!$A$1:$AT$8036,A6810,FALSE)</f>
        <v>0</v>
      </c>
      <c r="L6810">
        <f>HLOOKUP("Enhed",data!$A$1:$AT$8036,A6810,FALSE)</f>
        <v>0</v>
      </c>
    </row>
    <row r="6811" spans="1:12" x14ac:dyDescent="0.2">
      <c r="A6811">
        <v>6810</v>
      </c>
      <c r="B6811">
        <f>HLOOKUP("Referencer",data!$A$1:$AT$8036,A6811,FALSE)</f>
        <v>0</v>
      </c>
      <c r="C6811">
        <f>HLOOKUP("Stedtekst",data!$A$1:$AT$8036,A6811,FALSE)</f>
        <v>0</v>
      </c>
      <c r="D6811">
        <f>HLOOKUP("Målested navn",data!$A$1:$AT$8036,A6811,FALSE)</f>
        <v>0</v>
      </c>
      <c r="E6811">
        <f>HLOOKUP("Prøvetagning",data!$A$1:$AT$8036,A6811,FALSE)</f>
        <v>0</v>
      </c>
      <c r="F6811">
        <f>HLOOKUP("Prøve",data!$A$1:$AT$8036,A6811,FALSE)</f>
        <v>0</v>
      </c>
      <c r="G6811">
        <f>HLOOKUP("ScKode",data!$A$1:$AT$8036,A6811,FALSE)</f>
        <v>0</v>
      </c>
      <c r="H6811">
        <f>HLOOKUP("StofParameter",data!$A$1:$AT$8036,A6811,FALSE)</f>
        <v>0</v>
      </c>
      <c r="I6811">
        <f>HLOOKUP("Dato",data!$A$1:$AT$8036,A6811,FALSE)</f>
        <v>0</v>
      </c>
      <c r="J6811">
        <f>HLOOKUP("Resultat-attribut",data!$A$1:$AT$8036,A6811,FALSE)</f>
        <v>0</v>
      </c>
      <c r="K6811">
        <f>HLOOKUP("Resultat",data!$A$1:$AT$8036,A6811,FALSE)</f>
        <v>0</v>
      </c>
      <c r="L6811">
        <f>HLOOKUP("Enhed",data!$A$1:$AT$8036,A6811,FALSE)</f>
        <v>0</v>
      </c>
    </row>
    <row r="6812" spans="1:12" x14ac:dyDescent="0.2">
      <c r="A6812">
        <v>6811</v>
      </c>
      <c r="B6812">
        <f>HLOOKUP("Referencer",data!$A$1:$AT$8036,A6812,FALSE)</f>
        <v>0</v>
      </c>
      <c r="C6812">
        <f>HLOOKUP("Stedtekst",data!$A$1:$AT$8036,A6812,FALSE)</f>
        <v>0</v>
      </c>
      <c r="D6812">
        <f>HLOOKUP("Målested navn",data!$A$1:$AT$8036,A6812,FALSE)</f>
        <v>0</v>
      </c>
      <c r="E6812">
        <f>HLOOKUP("Prøvetagning",data!$A$1:$AT$8036,A6812,FALSE)</f>
        <v>0</v>
      </c>
      <c r="F6812">
        <f>HLOOKUP("Prøve",data!$A$1:$AT$8036,A6812,FALSE)</f>
        <v>0</v>
      </c>
      <c r="G6812">
        <f>HLOOKUP("ScKode",data!$A$1:$AT$8036,A6812,FALSE)</f>
        <v>0</v>
      </c>
      <c r="H6812">
        <f>HLOOKUP("StofParameter",data!$A$1:$AT$8036,A6812,FALSE)</f>
        <v>0</v>
      </c>
      <c r="I6812">
        <f>HLOOKUP("Dato",data!$A$1:$AT$8036,A6812,FALSE)</f>
        <v>0</v>
      </c>
      <c r="J6812">
        <f>HLOOKUP("Resultat-attribut",data!$A$1:$AT$8036,A6812,FALSE)</f>
        <v>0</v>
      </c>
      <c r="K6812">
        <f>HLOOKUP("Resultat",data!$A$1:$AT$8036,A6812,FALSE)</f>
        <v>0</v>
      </c>
      <c r="L6812">
        <f>HLOOKUP("Enhed",data!$A$1:$AT$8036,A6812,FALSE)</f>
        <v>0</v>
      </c>
    </row>
    <row r="6813" spans="1:12" x14ac:dyDescent="0.2">
      <c r="A6813">
        <v>6812</v>
      </c>
      <c r="B6813">
        <f>HLOOKUP("Referencer",data!$A$1:$AT$8036,A6813,FALSE)</f>
        <v>0</v>
      </c>
      <c r="C6813">
        <f>HLOOKUP("Stedtekst",data!$A$1:$AT$8036,A6813,FALSE)</f>
        <v>0</v>
      </c>
      <c r="D6813">
        <f>HLOOKUP("Målested navn",data!$A$1:$AT$8036,A6813,FALSE)</f>
        <v>0</v>
      </c>
      <c r="E6813">
        <f>HLOOKUP("Prøvetagning",data!$A$1:$AT$8036,A6813,FALSE)</f>
        <v>0</v>
      </c>
      <c r="F6813">
        <f>HLOOKUP("Prøve",data!$A$1:$AT$8036,A6813,FALSE)</f>
        <v>0</v>
      </c>
      <c r="G6813">
        <f>HLOOKUP("ScKode",data!$A$1:$AT$8036,A6813,FALSE)</f>
        <v>0</v>
      </c>
      <c r="H6813">
        <f>HLOOKUP("StofParameter",data!$A$1:$AT$8036,A6813,FALSE)</f>
        <v>0</v>
      </c>
      <c r="I6813">
        <f>HLOOKUP("Dato",data!$A$1:$AT$8036,A6813,FALSE)</f>
        <v>0</v>
      </c>
      <c r="J6813">
        <f>HLOOKUP("Resultat-attribut",data!$A$1:$AT$8036,A6813,FALSE)</f>
        <v>0</v>
      </c>
      <c r="K6813">
        <f>HLOOKUP("Resultat",data!$A$1:$AT$8036,A6813,FALSE)</f>
        <v>0</v>
      </c>
      <c r="L6813">
        <f>HLOOKUP("Enhed",data!$A$1:$AT$8036,A6813,FALSE)</f>
        <v>0</v>
      </c>
    </row>
    <row r="6814" spans="1:12" x14ac:dyDescent="0.2">
      <c r="A6814">
        <v>6813</v>
      </c>
      <c r="B6814">
        <f>HLOOKUP("Referencer",data!$A$1:$AT$8036,A6814,FALSE)</f>
        <v>0</v>
      </c>
      <c r="C6814">
        <f>HLOOKUP("Stedtekst",data!$A$1:$AT$8036,A6814,FALSE)</f>
        <v>0</v>
      </c>
      <c r="D6814">
        <f>HLOOKUP("Målested navn",data!$A$1:$AT$8036,A6814,FALSE)</f>
        <v>0</v>
      </c>
      <c r="E6814">
        <f>HLOOKUP("Prøvetagning",data!$A$1:$AT$8036,A6814,FALSE)</f>
        <v>0</v>
      </c>
      <c r="F6814">
        <f>HLOOKUP("Prøve",data!$A$1:$AT$8036,A6814,FALSE)</f>
        <v>0</v>
      </c>
      <c r="G6814">
        <f>HLOOKUP("ScKode",data!$A$1:$AT$8036,A6814,FALSE)</f>
        <v>0</v>
      </c>
      <c r="H6814">
        <f>HLOOKUP("StofParameter",data!$A$1:$AT$8036,A6814,FALSE)</f>
        <v>0</v>
      </c>
      <c r="I6814">
        <f>HLOOKUP("Dato",data!$A$1:$AT$8036,A6814,FALSE)</f>
        <v>0</v>
      </c>
      <c r="J6814">
        <f>HLOOKUP("Resultat-attribut",data!$A$1:$AT$8036,A6814,FALSE)</f>
        <v>0</v>
      </c>
      <c r="K6814">
        <f>HLOOKUP("Resultat",data!$A$1:$AT$8036,A6814,FALSE)</f>
        <v>0</v>
      </c>
      <c r="L6814">
        <f>HLOOKUP("Enhed",data!$A$1:$AT$8036,A6814,FALSE)</f>
        <v>0</v>
      </c>
    </row>
    <row r="6815" spans="1:12" x14ac:dyDescent="0.2">
      <c r="A6815">
        <v>6814</v>
      </c>
      <c r="B6815">
        <f>HLOOKUP("Referencer",data!$A$1:$AT$8036,A6815,FALSE)</f>
        <v>0</v>
      </c>
      <c r="C6815">
        <f>HLOOKUP("Stedtekst",data!$A$1:$AT$8036,A6815,FALSE)</f>
        <v>0</v>
      </c>
      <c r="D6815">
        <f>HLOOKUP("Målested navn",data!$A$1:$AT$8036,A6815,FALSE)</f>
        <v>0</v>
      </c>
      <c r="E6815">
        <f>HLOOKUP("Prøvetagning",data!$A$1:$AT$8036,A6815,FALSE)</f>
        <v>0</v>
      </c>
      <c r="F6815">
        <f>HLOOKUP("Prøve",data!$A$1:$AT$8036,A6815,FALSE)</f>
        <v>0</v>
      </c>
      <c r="G6815">
        <f>HLOOKUP("ScKode",data!$A$1:$AT$8036,A6815,FALSE)</f>
        <v>0</v>
      </c>
      <c r="H6815">
        <f>HLOOKUP("StofParameter",data!$A$1:$AT$8036,A6815,FALSE)</f>
        <v>0</v>
      </c>
      <c r="I6815">
        <f>HLOOKUP("Dato",data!$A$1:$AT$8036,A6815,FALSE)</f>
        <v>0</v>
      </c>
      <c r="J6815">
        <f>HLOOKUP("Resultat-attribut",data!$A$1:$AT$8036,A6815,FALSE)</f>
        <v>0</v>
      </c>
      <c r="K6815">
        <f>HLOOKUP("Resultat",data!$A$1:$AT$8036,A6815,FALSE)</f>
        <v>0</v>
      </c>
      <c r="L6815">
        <f>HLOOKUP("Enhed",data!$A$1:$AT$8036,A6815,FALSE)</f>
        <v>0</v>
      </c>
    </row>
    <row r="6816" spans="1:12" x14ac:dyDescent="0.2">
      <c r="A6816">
        <v>6815</v>
      </c>
      <c r="B6816">
        <f>HLOOKUP("Referencer",data!$A$1:$AT$8036,A6816,FALSE)</f>
        <v>0</v>
      </c>
      <c r="C6816">
        <f>HLOOKUP("Stedtekst",data!$A$1:$AT$8036,A6816,FALSE)</f>
        <v>0</v>
      </c>
      <c r="D6816">
        <f>HLOOKUP("Målested navn",data!$A$1:$AT$8036,A6816,FALSE)</f>
        <v>0</v>
      </c>
      <c r="E6816">
        <f>HLOOKUP("Prøvetagning",data!$A$1:$AT$8036,A6816,FALSE)</f>
        <v>0</v>
      </c>
      <c r="F6816">
        <f>HLOOKUP("Prøve",data!$A$1:$AT$8036,A6816,FALSE)</f>
        <v>0</v>
      </c>
      <c r="G6816">
        <f>HLOOKUP("ScKode",data!$A$1:$AT$8036,A6816,FALSE)</f>
        <v>0</v>
      </c>
      <c r="H6816">
        <f>HLOOKUP("StofParameter",data!$A$1:$AT$8036,A6816,FALSE)</f>
        <v>0</v>
      </c>
      <c r="I6816">
        <f>HLOOKUP("Dato",data!$A$1:$AT$8036,A6816,FALSE)</f>
        <v>0</v>
      </c>
      <c r="J6816">
        <f>HLOOKUP("Resultat-attribut",data!$A$1:$AT$8036,A6816,FALSE)</f>
        <v>0</v>
      </c>
      <c r="K6816">
        <f>HLOOKUP("Resultat",data!$A$1:$AT$8036,A6816,FALSE)</f>
        <v>0</v>
      </c>
      <c r="L6816">
        <f>HLOOKUP("Enhed",data!$A$1:$AT$8036,A6816,FALSE)</f>
        <v>0</v>
      </c>
    </row>
    <row r="6817" spans="1:12" x14ac:dyDescent="0.2">
      <c r="A6817">
        <v>6816</v>
      </c>
      <c r="B6817">
        <f>HLOOKUP("Referencer",data!$A$1:$AT$8036,A6817,FALSE)</f>
        <v>0</v>
      </c>
      <c r="C6817">
        <f>HLOOKUP("Stedtekst",data!$A$1:$AT$8036,A6817,FALSE)</f>
        <v>0</v>
      </c>
      <c r="D6817">
        <f>HLOOKUP("Målested navn",data!$A$1:$AT$8036,A6817,FALSE)</f>
        <v>0</v>
      </c>
      <c r="E6817">
        <f>HLOOKUP("Prøvetagning",data!$A$1:$AT$8036,A6817,FALSE)</f>
        <v>0</v>
      </c>
      <c r="F6817">
        <f>HLOOKUP("Prøve",data!$A$1:$AT$8036,A6817,FALSE)</f>
        <v>0</v>
      </c>
      <c r="G6817">
        <f>HLOOKUP("ScKode",data!$A$1:$AT$8036,A6817,FALSE)</f>
        <v>0</v>
      </c>
      <c r="H6817">
        <f>HLOOKUP("StofParameter",data!$A$1:$AT$8036,A6817,FALSE)</f>
        <v>0</v>
      </c>
      <c r="I6817">
        <f>HLOOKUP("Dato",data!$A$1:$AT$8036,A6817,FALSE)</f>
        <v>0</v>
      </c>
      <c r="J6817">
        <f>HLOOKUP("Resultat-attribut",data!$A$1:$AT$8036,A6817,FALSE)</f>
        <v>0</v>
      </c>
      <c r="K6817">
        <f>HLOOKUP("Resultat",data!$A$1:$AT$8036,A6817,FALSE)</f>
        <v>0</v>
      </c>
      <c r="L6817">
        <f>HLOOKUP("Enhed",data!$A$1:$AT$8036,A6817,FALSE)</f>
        <v>0</v>
      </c>
    </row>
    <row r="6818" spans="1:12" x14ac:dyDescent="0.2">
      <c r="A6818">
        <v>6817</v>
      </c>
      <c r="B6818">
        <f>HLOOKUP("Referencer",data!$A$1:$AT$8036,A6818,FALSE)</f>
        <v>0</v>
      </c>
      <c r="C6818">
        <f>HLOOKUP("Stedtekst",data!$A$1:$AT$8036,A6818,FALSE)</f>
        <v>0</v>
      </c>
      <c r="D6818">
        <f>HLOOKUP("Målested navn",data!$A$1:$AT$8036,A6818,FALSE)</f>
        <v>0</v>
      </c>
      <c r="E6818">
        <f>HLOOKUP("Prøvetagning",data!$A$1:$AT$8036,A6818,FALSE)</f>
        <v>0</v>
      </c>
      <c r="F6818">
        <f>HLOOKUP("Prøve",data!$A$1:$AT$8036,A6818,FALSE)</f>
        <v>0</v>
      </c>
      <c r="G6818">
        <f>HLOOKUP("ScKode",data!$A$1:$AT$8036,A6818,FALSE)</f>
        <v>0</v>
      </c>
      <c r="H6818">
        <f>HLOOKUP("StofParameter",data!$A$1:$AT$8036,A6818,FALSE)</f>
        <v>0</v>
      </c>
      <c r="I6818">
        <f>HLOOKUP("Dato",data!$A$1:$AT$8036,A6818,FALSE)</f>
        <v>0</v>
      </c>
      <c r="J6818">
        <f>HLOOKUP("Resultat-attribut",data!$A$1:$AT$8036,A6818,FALSE)</f>
        <v>0</v>
      </c>
      <c r="K6818">
        <f>HLOOKUP("Resultat",data!$A$1:$AT$8036,A6818,FALSE)</f>
        <v>0</v>
      </c>
      <c r="L6818">
        <f>HLOOKUP("Enhed",data!$A$1:$AT$8036,A6818,FALSE)</f>
        <v>0</v>
      </c>
    </row>
    <row r="6819" spans="1:12" x14ac:dyDescent="0.2">
      <c r="A6819">
        <v>6818</v>
      </c>
      <c r="B6819">
        <f>HLOOKUP("Referencer",data!$A$1:$AT$8036,A6819,FALSE)</f>
        <v>0</v>
      </c>
      <c r="C6819">
        <f>HLOOKUP("Stedtekst",data!$A$1:$AT$8036,A6819,FALSE)</f>
        <v>0</v>
      </c>
      <c r="D6819">
        <f>HLOOKUP("Målested navn",data!$A$1:$AT$8036,A6819,FALSE)</f>
        <v>0</v>
      </c>
      <c r="E6819">
        <f>HLOOKUP("Prøvetagning",data!$A$1:$AT$8036,A6819,FALSE)</f>
        <v>0</v>
      </c>
      <c r="F6819">
        <f>HLOOKUP("Prøve",data!$A$1:$AT$8036,A6819,FALSE)</f>
        <v>0</v>
      </c>
      <c r="G6819">
        <f>HLOOKUP("ScKode",data!$A$1:$AT$8036,A6819,FALSE)</f>
        <v>0</v>
      </c>
      <c r="H6819">
        <f>HLOOKUP("StofParameter",data!$A$1:$AT$8036,A6819,FALSE)</f>
        <v>0</v>
      </c>
      <c r="I6819">
        <f>HLOOKUP("Dato",data!$A$1:$AT$8036,A6819,FALSE)</f>
        <v>0</v>
      </c>
      <c r="J6819">
        <f>HLOOKUP("Resultat-attribut",data!$A$1:$AT$8036,A6819,FALSE)</f>
        <v>0</v>
      </c>
      <c r="K6819">
        <f>HLOOKUP("Resultat",data!$A$1:$AT$8036,A6819,FALSE)</f>
        <v>0</v>
      </c>
      <c r="L6819">
        <f>HLOOKUP("Enhed",data!$A$1:$AT$8036,A6819,FALSE)</f>
        <v>0</v>
      </c>
    </row>
    <row r="6820" spans="1:12" x14ac:dyDescent="0.2">
      <c r="A6820">
        <v>6819</v>
      </c>
      <c r="B6820">
        <f>HLOOKUP("Referencer",data!$A$1:$AT$8036,A6820,FALSE)</f>
        <v>0</v>
      </c>
      <c r="C6820">
        <f>HLOOKUP("Stedtekst",data!$A$1:$AT$8036,A6820,FALSE)</f>
        <v>0</v>
      </c>
      <c r="D6820">
        <f>HLOOKUP("Målested navn",data!$A$1:$AT$8036,A6820,FALSE)</f>
        <v>0</v>
      </c>
      <c r="E6820">
        <f>HLOOKUP("Prøvetagning",data!$A$1:$AT$8036,A6820,FALSE)</f>
        <v>0</v>
      </c>
      <c r="F6820">
        <f>HLOOKUP("Prøve",data!$A$1:$AT$8036,A6820,FALSE)</f>
        <v>0</v>
      </c>
      <c r="G6820">
        <f>HLOOKUP("ScKode",data!$A$1:$AT$8036,A6820,FALSE)</f>
        <v>0</v>
      </c>
      <c r="H6820">
        <f>HLOOKUP("StofParameter",data!$A$1:$AT$8036,A6820,FALSE)</f>
        <v>0</v>
      </c>
      <c r="I6820">
        <f>HLOOKUP("Dato",data!$A$1:$AT$8036,A6820,FALSE)</f>
        <v>0</v>
      </c>
      <c r="J6820">
        <f>HLOOKUP("Resultat-attribut",data!$A$1:$AT$8036,A6820,FALSE)</f>
        <v>0</v>
      </c>
      <c r="K6820">
        <f>HLOOKUP("Resultat",data!$A$1:$AT$8036,A6820,FALSE)</f>
        <v>0</v>
      </c>
      <c r="L6820">
        <f>HLOOKUP("Enhed",data!$A$1:$AT$8036,A6820,FALSE)</f>
        <v>0</v>
      </c>
    </row>
    <row r="6821" spans="1:12" x14ac:dyDescent="0.2">
      <c r="A6821">
        <v>6820</v>
      </c>
      <c r="B6821">
        <f>HLOOKUP("Referencer",data!$A$1:$AT$8036,A6821,FALSE)</f>
        <v>0</v>
      </c>
      <c r="C6821">
        <f>HLOOKUP("Stedtekst",data!$A$1:$AT$8036,A6821,FALSE)</f>
        <v>0</v>
      </c>
      <c r="D6821">
        <f>HLOOKUP("Målested navn",data!$A$1:$AT$8036,A6821,FALSE)</f>
        <v>0</v>
      </c>
      <c r="E6821">
        <f>HLOOKUP("Prøvetagning",data!$A$1:$AT$8036,A6821,FALSE)</f>
        <v>0</v>
      </c>
      <c r="F6821">
        <f>HLOOKUP("Prøve",data!$A$1:$AT$8036,A6821,FALSE)</f>
        <v>0</v>
      </c>
      <c r="G6821">
        <f>HLOOKUP("ScKode",data!$A$1:$AT$8036,A6821,FALSE)</f>
        <v>0</v>
      </c>
      <c r="H6821">
        <f>HLOOKUP("StofParameter",data!$A$1:$AT$8036,A6821,FALSE)</f>
        <v>0</v>
      </c>
      <c r="I6821">
        <f>HLOOKUP("Dato",data!$A$1:$AT$8036,A6821,FALSE)</f>
        <v>0</v>
      </c>
      <c r="J6821">
        <f>HLOOKUP("Resultat-attribut",data!$A$1:$AT$8036,A6821,FALSE)</f>
        <v>0</v>
      </c>
      <c r="K6821">
        <f>HLOOKUP("Resultat",data!$A$1:$AT$8036,A6821,FALSE)</f>
        <v>0</v>
      </c>
      <c r="L6821">
        <f>HLOOKUP("Enhed",data!$A$1:$AT$8036,A6821,FALSE)</f>
        <v>0</v>
      </c>
    </row>
    <row r="6822" spans="1:12" x14ac:dyDescent="0.2">
      <c r="A6822">
        <v>6821</v>
      </c>
      <c r="B6822">
        <f>HLOOKUP("Referencer",data!$A$1:$AT$8036,A6822,FALSE)</f>
        <v>0</v>
      </c>
      <c r="C6822">
        <f>HLOOKUP("Stedtekst",data!$A$1:$AT$8036,A6822,FALSE)</f>
        <v>0</v>
      </c>
      <c r="D6822">
        <f>HLOOKUP("Målested navn",data!$A$1:$AT$8036,A6822,FALSE)</f>
        <v>0</v>
      </c>
      <c r="E6822">
        <f>HLOOKUP("Prøvetagning",data!$A$1:$AT$8036,A6822,FALSE)</f>
        <v>0</v>
      </c>
      <c r="F6822">
        <f>HLOOKUP("Prøve",data!$A$1:$AT$8036,A6822,FALSE)</f>
        <v>0</v>
      </c>
      <c r="G6822">
        <f>HLOOKUP("ScKode",data!$A$1:$AT$8036,A6822,FALSE)</f>
        <v>0</v>
      </c>
      <c r="H6822">
        <f>HLOOKUP("StofParameter",data!$A$1:$AT$8036,A6822,FALSE)</f>
        <v>0</v>
      </c>
      <c r="I6822">
        <f>HLOOKUP("Dato",data!$A$1:$AT$8036,A6822,FALSE)</f>
        <v>0</v>
      </c>
      <c r="J6822">
        <f>HLOOKUP("Resultat-attribut",data!$A$1:$AT$8036,A6822,FALSE)</f>
        <v>0</v>
      </c>
      <c r="K6822">
        <f>HLOOKUP("Resultat",data!$A$1:$AT$8036,A6822,FALSE)</f>
        <v>0</v>
      </c>
      <c r="L6822">
        <f>HLOOKUP("Enhed",data!$A$1:$AT$8036,A6822,FALSE)</f>
        <v>0</v>
      </c>
    </row>
    <row r="6823" spans="1:12" x14ac:dyDescent="0.2">
      <c r="A6823">
        <v>6822</v>
      </c>
      <c r="B6823">
        <f>HLOOKUP("Referencer",data!$A$1:$AT$8036,A6823,FALSE)</f>
        <v>0</v>
      </c>
      <c r="C6823">
        <f>HLOOKUP("Stedtekst",data!$A$1:$AT$8036,A6823,FALSE)</f>
        <v>0</v>
      </c>
      <c r="D6823">
        <f>HLOOKUP("Målested navn",data!$A$1:$AT$8036,A6823,FALSE)</f>
        <v>0</v>
      </c>
      <c r="E6823">
        <f>HLOOKUP("Prøvetagning",data!$A$1:$AT$8036,A6823,FALSE)</f>
        <v>0</v>
      </c>
      <c r="F6823">
        <f>HLOOKUP("Prøve",data!$A$1:$AT$8036,A6823,FALSE)</f>
        <v>0</v>
      </c>
      <c r="G6823">
        <f>HLOOKUP("ScKode",data!$A$1:$AT$8036,A6823,FALSE)</f>
        <v>0</v>
      </c>
      <c r="H6823">
        <f>HLOOKUP("StofParameter",data!$A$1:$AT$8036,A6823,FALSE)</f>
        <v>0</v>
      </c>
      <c r="I6823">
        <f>HLOOKUP("Dato",data!$A$1:$AT$8036,A6823,FALSE)</f>
        <v>0</v>
      </c>
      <c r="J6823">
        <f>HLOOKUP("Resultat-attribut",data!$A$1:$AT$8036,A6823,FALSE)</f>
        <v>0</v>
      </c>
      <c r="K6823">
        <f>HLOOKUP("Resultat",data!$A$1:$AT$8036,A6823,FALSE)</f>
        <v>0</v>
      </c>
      <c r="L6823">
        <f>HLOOKUP("Enhed",data!$A$1:$AT$8036,A6823,FALSE)</f>
        <v>0</v>
      </c>
    </row>
    <row r="6824" spans="1:12" x14ac:dyDescent="0.2">
      <c r="A6824">
        <v>6823</v>
      </c>
      <c r="B6824">
        <f>HLOOKUP("Referencer",data!$A$1:$AT$8036,A6824,FALSE)</f>
        <v>0</v>
      </c>
      <c r="C6824">
        <f>HLOOKUP("Stedtekst",data!$A$1:$AT$8036,A6824,FALSE)</f>
        <v>0</v>
      </c>
      <c r="D6824">
        <f>HLOOKUP("Målested navn",data!$A$1:$AT$8036,A6824,FALSE)</f>
        <v>0</v>
      </c>
      <c r="E6824">
        <f>HLOOKUP("Prøvetagning",data!$A$1:$AT$8036,A6824,FALSE)</f>
        <v>0</v>
      </c>
      <c r="F6824">
        <f>HLOOKUP("Prøve",data!$A$1:$AT$8036,A6824,FALSE)</f>
        <v>0</v>
      </c>
      <c r="G6824">
        <f>HLOOKUP("ScKode",data!$A$1:$AT$8036,A6824,FALSE)</f>
        <v>0</v>
      </c>
      <c r="H6824">
        <f>HLOOKUP("StofParameter",data!$A$1:$AT$8036,A6824,FALSE)</f>
        <v>0</v>
      </c>
      <c r="I6824">
        <f>HLOOKUP("Dato",data!$A$1:$AT$8036,A6824,FALSE)</f>
        <v>0</v>
      </c>
      <c r="J6824">
        <f>HLOOKUP("Resultat-attribut",data!$A$1:$AT$8036,A6824,FALSE)</f>
        <v>0</v>
      </c>
      <c r="K6824">
        <f>HLOOKUP("Resultat",data!$A$1:$AT$8036,A6824,FALSE)</f>
        <v>0</v>
      </c>
      <c r="L6824">
        <f>HLOOKUP("Enhed",data!$A$1:$AT$8036,A6824,FALSE)</f>
        <v>0</v>
      </c>
    </row>
    <row r="6825" spans="1:12" x14ac:dyDescent="0.2">
      <c r="A6825">
        <v>6824</v>
      </c>
      <c r="B6825">
        <f>HLOOKUP("Referencer",data!$A$1:$AT$8036,A6825,FALSE)</f>
        <v>0</v>
      </c>
      <c r="C6825">
        <f>HLOOKUP("Stedtekst",data!$A$1:$AT$8036,A6825,FALSE)</f>
        <v>0</v>
      </c>
      <c r="D6825">
        <f>HLOOKUP("Målested navn",data!$A$1:$AT$8036,A6825,FALSE)</f>
        <v>0</v>
      </c>
      <c r="E6825">
        <f>HLOOKUP("Prøvetagning",data!$A$1:$AT$8036,A6825,FALSE)</f>
        <v>0</v>
      </c>
      <c r="F6825">
        <f>HLOOKUP("Prøve",data!$A$1:$AT$8036,A6825,FALSE)</f>
        <v>0</v>
      </c>
      <c r="G6825">
        <f>HLOOKUP("ScKode",data!$A$1:$AT$8036,A6825,FALSE)</f>
        <v>0</v>
      </c>
      <c r="H6825">
        <f>HLOOKUP("StofParameter",data!$A$1:$AT$8036,A6825,FALSE)</f>
        <v>0</v>
      </c>
      <c r="I6825">
        <f>HLOOKUP("Dato",data!$A$1:$AT$8036,A6825,FALSE)</f>
        <v>0</v>
      </c>
      <c r="J6825">
        <f>HLOOKUP("Resultat-attribut",data!$A$1:$AT$8036,A6825,FALSE)</f>
        <v>0</v>
      </c>
      <c r="K6825">
        <f>HLOOKUP("Resultat",data!$A$1:$AT$8036,A6825,FALSE)</f>
        <v>0</v>
      </c>
      <c r="L6825">
        <f>HLOOKUP("Enhed",data!$A$1:$AT$8036,A6825,FALSE)</f>
        <v>0</v>
      </c>
    </row>
    <row r="6826" spans="1:12" x14ac:dyDescent="0.2">
      <c r="A6826">
        <v>6825</v>
      </c>
      <c r="B6826">
        <f>HLOOKUP("Referencer",data!$A$1:$AT$8036,A6826,FALSE)</f>
        <v>0</v>
      </c>
      <c r="C6826">
        <f>HLOOKUP("Stedtekst",data!$A$1:$AT$8036,A6826,FALSE)</f>
        <v>0</v>
      </c>
      <c r="D6826">
        <f>HLOOKUP("Målested navn",data!$A$1:$AT$8036,A6826,FALSE)</f>
        <v>0</v>
      </c>
      <c r="E6826">
        <f>HLOOKUP("Prøvetagning",data!$A$1:$AT$8036,A6826,FALSE)</f>
        <v>0</v>
      </c>
      <c r="F6826">
        <f>HLOOKUP("Prøve",data!$A$1:$AT$8036,A6826,FALSE)</f>
        <v>0</v>
      </c>
      <c r="G6826">
        <f>HLOOKUP("ScKode",data!$A$1:$AT$8036,A6826,FALSE)</f>
        <v>0</v>
      </c>
      <c r="H6826">
        <f>HLOOKUP("StofParameter",data!$A$1:$AT$8036,A6826,FALSE)</f>
        <v>0</v>
      </c>
      <c r="I6826">
        <f>HLOOKUP("Dato",data!$A$1:$AT$8036,A6826,FALSE)</f>
        <v>0</v>
      </c>
      <c r="J6826">
        <f>HLOOKUP("Resultat-attribut",data!$A$1:$AT$8036,A6826,FALSE)</f>
        <v>0</v>
      </c>
      <c r="K6826">
        <f>HLOOKUP("Resultat",data!$A$1:$AT$8036,A6826,FALSE)</f>
        <v>0</v>
      </c>
      <c r="L6826">
        <f>HLOOKUP("Enhed",data!$A$1:$AT$8036,A6826,FALSE)</f>
        <v>0</v>
      </c>
    </row>
    <row r="6827" spans="1:12" x14ac:dyDescent="0.2">
      <c r="A6827">
        <v>6826</v>
      </c>
      <c r="B6827">
        <f>HLOOKUP("Referencer",data!$A$1:$AT$8036,A6827,FALSE)</f>
        <v>0</v>
      </c>
      <c r="C6827">
        <f>HLOOKUP("Stedtekst",data!$A$1:$AT$8036,A6827,FALSE)</f>
        <v>0</v>
      </c>
      <c r="D6827">
        <f>HLOOKUP("Målested navn",data!$A$1:$AT$8036,A6827,FALSE)</f>
        <v>0</v>
      </c>
      <c r="E6827">
        <f>HLOOKUP("Prøvetagning",data!$A$1:$AT$8036,A6827,FALSE)</f>
        <v>0</v>
      </c>
      <c r="F6827">
        <f>HLOOKUP("Prøve",data!$A$1:$AT$8036,A6827,FALSE)</f>
        <v>0</v>
      </c>
      <c r="G6827">
        <f>HLOOKUP("ScKode",data!$A$1:$AT$8036,A6827,FALSE)</f>
        <v>0</v>
      </c>
      <c r="H6827">
        <f>HLOOKUP("StofParameter",data!$A$1:$AT$8036,A6827,FALSE)</f>
        <v>0</v>
      </c>
      <c r="I6827">
        <f>HLOOKUP("Dato",data!$A$1:$AT$8036,A6827,FALSE)</f>
        <v>0</v>
      </c>
      <c r="J6827">
        <f>HLOOKUP("Resultat-attribut",data!$A$1:$AT$8036,A6827,FALSE)</f>
        <v>0</v>
      </c>
      <c r="K6827">
        <f>HLOOKUP("Resultat",data!$A$1:$AT$8036,A6827,FALSE)</f>
        <v>0</v>
      </c>
      <c r="L6827">
        <f>HLOOKUP("Enhed",data!$A$1:$AT$8036,A6827,FALSE)</f>
        <v>0</v>
      </c>
    </row>
    <row r="6828" spans="1:12" x14ac:dyDescent="0.2">
      <c r="A6828">
        <v>6827</v>
      </c>
      <c r="B6828">
        <f>HLOOKUP("Referencer",data!$A$1:$AT$8036,A6828,FALSE)</f>
        <v>0</v>
      </c>
      <c r="C6828">
        <f>HLOOKUP("Stedtekst",data!$A$1:$AT$8036,A6828,FALSE)</f>
        <v>0</v>
      </c>
      <c r="D6828">
        <f>HLOOKUP("Målested navn",data!$A$1:$AT$8036,A6828,FALSE)</f>
        <v>0</v>
      </c>
      <c r="E6828">
        <f>HLOOKUP("Prøvetagning",data!$A$1:$AT$8036,A6828,FALSE)</f>
        <v>0</v>
      </c>
      <c r="F6828">
        <f>HLOOKUP("Prøve",data!$A$1:$AT$8036,A6828,FALSE)</f>
        <v>0</v>
      </c>
      <c r="G6828">
        <f>HLOOKUP("ScKode",data!$A$1:$AT$8036,A6828,FALSE)</f>
        <v>0</v>
      </c>
      <c r="H6828">
        <f>HLOOKUP("StofParameter",data!$A$1:$AT$8036,A6828,FALSE)</f>
        <v>0</v>
      </c>
      <c r="I6828">
        <f>HLOOKUP("Dato",data!$A$1:$AT$8036,A6828,FALSE)</f>
        <v>0</v>
      </c>
      <c r="J6828">
        <f>HLOOKUP("Resultat-attribut",data!$A$1:$AT$8036,A6828,FALSE)</f>
        <v>0</v>
      </c>
      <c r="K6828">
        <f>HLOOKUP("Resultat",data!$A$1:$AT$8036,A6828,FALSE)</f>
        <v>0</v>
      </c>
      <c r="L6828">
        <f>HLOOKUP("Enhed",data!$A$1:$AT$8036,A6828,FALSE)</f>
        <v>0</v>
      </c>
    </row>
    <row r="6829" spans="1:12" x14ac:dyDescent="0.2">
      <c r="A6829">
        <v>6828</v>
      </c>
      <c r="B6829">
        <f>HLOOKUP("Referencer",data!$A$1:$AT$8036,A6829,FALSE)</f>
        <v>0</v>
      </c>
      <c r="C6829">
        <f>HLOOKUP("Stedtekst",data!$A$1:$AT$8036,A6829,FALSE)</f>
        <v>0</v>
      </c>
      <c r="D6829">
        <f>HLOOKUP("Målested navn",data!$A$1:$AT$8036,A6829,FALSE)</f>
        <v>0</v>
      </c>
      <c r="E6829">
        <f>HLOOKUP("Prøvetagning",data!$A$1:$AT$8036,A6829,FALSE)</f>
        <v>0</v>
      </c>
      <c r="F6829">
        <f>HLOOKUP("Prøve",data!$A$1:$AT$8036,A6829,FALSE)</f>
        <v>0</v>
      </c>
      <c r="G6829">
        <f>HLOOKUP("ScKode",data!$A$1:$AT$8036,A6829,FALSE)</f>
        <v>0</v>
      </c>
      <c r="H6829">
        <f>HLOOKUP("StofParameter",data!$A$1:$AT$8036,A6829,FALSE)</f>
        <v>0</v>
      </c>
      <c r="I6829">
        <f>HLOOKUP("Dato",data!$A$1:$AT$8036,A6829,FALSE)</f>
        <v>0</v>
      </c>
      <c r="J6829">
        <f>HLOOKUP("Resultat-attribut",data!$A$1:$AT$8036,A6829,FALSE)</f>
        <v>0</v>
      </c>
      <c r="K6829">
        <f>HLOOKUP("Resultat",data!$A$1:$AT$8036,A6829,FALSE)</f>
        <v>0</v>
      </c>
      <c r="L6829">
        <f>HLOOKUP("Enhed",data!$A$1:$AT$8036,A6829,FALSE)</f>
        <v>0</v>
      </c>
    </row>
    <row r="6830" spans="1:12" x14ac:dyDescent="0.2">
      <c r="A6830">
        <v>6829</v>
      </c>
      <c r="B6830">
        <f>HLOOKUP("Referencer",data!$A$1:$AT$8036,A6830,FALSE)</f>
        <v>0</v>
      </c>
      <c r="C6830">
        <f>HLOOKUP("Stedtekst",data!$A$1:$AT$8036,A6830,FALSE)</f>
        <v>0</v>
      </c>
      <c r="D6830">
        <f>HLOOKUP("Målested navn",data!$A$1:$AT$8036,A6830,FALSE)</f>
        <v>0</v>
      </c>
      <c r="E6830">
        <f>HLOOKUP("Prøvetagning",data!$A$1:$AT$8036,A6830,FALSE)</f>
        <v>0</v>
      </c>
      <c r="F6830">
        <f>HLOOKUP("Prøve",data!$A$1:$AT$8036,A6830,FALSE)</f>
        <v>0</v>
      </c>
      <c r="G6830">
        <f>HLOOKUP("ScKode",data!$A$1:$AT$8036,A6830,FALSE)</f>
        <v>0</v>
      </c>
      <c r="H6830">
        <f>HLOOKUP("StofParameter",data!$A$1:$AT$8036,A6830,FALSE)</f>
        <v>0</v>
      </c>
      <c r="I6830">
        <f>HLOOKUP("Dato",data!$A$1:$AT$8036,A6830,FALSE)</f>
        <v>0</v>
      </c>
      <c r="J6830">
        <f>HLOOKUP("Resultat-attribut",data!$A$1:$AT$8036,A6830,FALSE)</f>
        <v>0</v>
      </c>
      <c r="K6830">
        <f>HLOOKUP("Resultat",data!$A$1:$AT$8036,A6830,FALSE)</f>
        <v>0</v>
      </c>
      <c r="L6830">
        <f>HLOOKUP("Enhed",data!$A$1:$AT$8036,A6830,FALSE)</f>
        <v>0</v>
      </c>
    </row>
    <row r="6831" spans="1:12" x14ac:dyDescent="0.2">
      <c r="A6831">
        <v>6830</v>
      </c>
      <c r="B6831">
        <f>HLOOKUP("Referencer",data!$A$1:$AT$8036,A6831,FALSE)</f>
        <v>0</v>
      </c>
      <c r="C6831">
        <f>HLOOKUP("Stedtekst",data!$A$1:$AT$8036,A6831,FALSE)</f>
        <v>0</v>
      </c>
      <c r="D6831">
        <f>HLOOKUP("Målested navn",data!$A$1:$AT$8036,A6831,FALSE)</f>
        <v>0</v>
      </c>
      <c r="E6831">
        <f>HLOOKUP("Prøvetagning",data!$A$1:$AT$8036,A6831,FALSE)</f>
        <v>0</v>
      </c>
      <c r="F6831">
        <f>HLOOKUP("Prøve",data!$A$1:$AT$8036,A6831,FALSE)</f>
        <v>0</v>
      </c>
      <c r="G6831">
        <f>HLOOKUP("ScKode",data!$A$1:$AT$8036,A6831,FALSE)</f>
        <v>0</v>
      </c>
      <c r="H6831">
        <f>HLOOKUP("StofParameter",data!$A$1:$AT$8036,A6831,FALSE)</f>
        <v>0</v>
      </c>
      <c r="I6831">
        <f>HLOOKUP("Dato",data!$A$1:$AT$8036,A6831,FALSE)</f>
        <v>0</v>
      </c>
      <c r="J6831">
        <f>HLOOKUP("Resultat-attribut",data!$A$1:$AT$8036,A6831,FALSE)</f>
        <v>0</v>
      </c>
      <c r="K6831">
        <f>HLOOKUP("Resultat",data!$A$1:$AT$8036,A6831,FALSE)</f>
        <v>0</v>
      </c>
      <c r="L6831">
        <f>HLOOKUP("Enhed",data!$A$1:$AT$8036,A6831,FALSE)</f>
        <v>0</v>
      </c>
    </row>
    <row r="6832" spans="1:12" x14ac:dyDescent="0.2">
      <c r="A6832">
        <v>6831</v>
      </c>
      <c r="B6832">
        <f>HLOOKUP("Referencer",data!$A$1:$AT$8036,A6832,FALSE)</f>
        <v>0</v>
      </c>
      <c r="C6832">
        <f>HLOOKUP("Stedtekst",data!$A$1:$AT$8036,A6832,FALSE)</f>
        <v>0</v>
      </c>
      <c r="D6832">
        <f>HLOOKUP("Målested navn",data!$A$1:$AT$8036,A6832,FALSE)</f>
        <v>0</v>
      </c>
      <c r="E6832">
        <f>HLOOKUP("Prøvetagning",data!$A$1:$AT$8036,A6832,FALSE)</f>
        <v>0</v>
      </c>
      <c r="F6832">
        <f>HLOOKUP("Prøve",data!$A$1:$AT$8036,A6832,FALSE)</f>
        <v>0</v>
      </c>
      <c r="G6832">
        <f>HLOOKUP("ScKode",data!$A$1:$AT$8036,A6832,FALSE)</f>
        <v>0</v>
      </c>
      <c r="H6832">
        <f>HLOOKUP("StofParameter",data!$A$1:$AT$8036,A6832,FALSE)</f>
        <v>0</v>
      </c>
      <c r="I6832">
        <f>HLOOKUP("Dato",data!$A$1:$AT$8036,A6832,FALSE)</f>
        <v>0</v>
      </c>
      <c r="J6832">
        <f>HLOOKUP("Resultat-attribut",data!$A$1:$AT$8036,A6832,FALSE)</f>
        <v>0</v>
      </c>
      <c r="K6832">
        <f>HLOOKUP("Resultat",data!$A$1:$AT$8036,A6832,FALSE)</f>
        <v>0</v>
      </c>
      <c r="L6832">
        <f>HLOOKUP("Enhed",data!$A$1:$AT$8036,A6832,FALSE)</f>
        <v>0</v>
      </c>
    </row>
    <row r="6833" spans="1:12" x14ac:dyDescent="0.2">
      <c r="A6833">
        <v>6832</v>
      </c>
      <c r="B6833">
        <f>HLOOKUP("Referencer",data!$A$1:$AT$8036,A6833,FALSE)</f>
        <v>0</v>
      </c>
      <c r="C6833">
        <f>HLOOKUP("Stedtekst",data!$A$1:$AT$8036,A6833,FALSE)</f>
        <v>0</v>
      </c>
      <c r="D6833">
        <f>HLOOKUP("Målested navn",data!$A$1:$AT$8036,A6833,FALSE)</f>
        <v>0</v>
      </c>
      <c r="E6833">
        <f>HLOOKUP("Prøvetagning",data!$A$1:$AT$8036,A6833,FALSE)</f>
        <v>0</v>
      </c>
      <c r="F6833">
        <f>HLOOKUP("Prøve",data!$A$1:$AT$8036,A6833,FALSE)</f>
        <v>0</v>
      </c>
      <c r="G6833">
        <f>HLOOKUP("ScKode",data!$A$1:$AT$8036,A6833,FALSE)</f>
        <v>0</v>
      </c>
      <c r="H6833">
        <f>HLOOKUP("StofParameter",data!$A$1:$AT$8036,A6833,FALSE)</f>
        <v>0</v>
      </c>
      <c r="I6833">
        <f>HLOOKUP("Dato",data!$A$1:$AT$8036,A6833,FALSE)</f>
        <v>0</v>
      </c>
      <c r="J6833">
        <f>HLOOKUP("Resultat-attribut",data!$A$1:$AT$8036,A6833,FALSE)</f>
        <v>0</v>
      </c>
      <c r="K6833">
        <f>HLOOKUP("Resultat",data!$A$1:$AT$8036,A6833,FALSE)</f>
        <v>0</v>
      </c>
      <c r="L6833">
        <f>HLOOKUP("Enhed",data!$A$1:$AT$8036,A6833,FALSE)</f>
        <v>0</v>
      </c>
    </row>
    <row r="6834" spans="1:12" x14ac:dyDescent="0.2">
      <c r="A6834">
        <v>6833</v>
      </c>
      <c r="B6834">
        <f>HLOOKUP("Referencer",data!$A$1:$AT$8036,A6834,FALSE)</f>
        <v>0</v>
      </c>
      <c r="C6834">
        <f>HLOOKUP("Stedtekst",data!$A$1:$AT$8036,A6834,FALSE)</f>
        <v>0</v>
      </c>
      <c r="D6834">
        <f>HLOOKUP("Målested navn",data!$A$1:$AT$8036,A6834,FALSE)</f>
        <v>0</v>
      </c>
      <c r="E6834">
        <f>HLOOKUP("Prøvetagning",data!$A$1:$AT$8036,A6834,FALSE)</f>
        <v>0</v>
      </c>
      <c r="F6834">
        <f>HLOOKUP("Prøve",data!$A$1:$AT$8036,A6834,FALSE)</f>
        <v>0</v>
      </c>
      <c r="G6834">
        <f>HLOOKUP("ScKode",data!$A$1:$AT$8036,A6834,FALSE)</f>
        <v>0</v>
      </c>
      <c r="H6834">
        <f>HLOOKUP("StofParameter",data!$A$1:$AT$8036,A6834,FALSE)</f>
        <v>0</v>
      </c>
      <c r="I6834">
        <f>HLOOKUP("Dato",data!$A$1:$AT$8036,A6834,FALSE)</f>
        <v>0</v>
      </c>
      <c r="J6834">
        <f>HLOOKUP("Resultat-attribut",data!$A$1:$AT$8036,A6834,FALSE)</f>
        <v>0</v>
      </c>
      <c r="K6834">
        <f>HLOOKUP("Resultat",data!$A$1:$AT$8036,A6834,FALSE)</f>
        <v>0</v>
      </c>
      <c r="L6834">
        <f>HLOOKUP("Enhed",data!$A$1:$AT$8036,A6834,FALSE)</f>
        <v>0</v>
      </c>
    </row>
    <row r="6835" spans="1:12" x14ac:dyDescent="0.2">
      <c r="A6835">
        <v>6834</v>
      </c>
      <c r="B6835">
        <f>HLOOKUP("Referencer",data!$A$1:$AT$8036,A6835,FALSE)</f>
        <v>0</v>
      </c>
      <c r="C6835">
        <f>HLOOKUP("Stedtekst",data!$A$1:$AT$8036,A6835,FALSE)</f>
        <v>0</v>
      </c>
      <c r="D6835">
        <f>HLOOKUP("Målested navn",data!$A$1:$AT$8036,A6835,FALSE)</f>
        <v>0</v>
      </c>
      <c r="E6835">
        <f>HLOOKUP("Prøvetagning",data!$A$1:$AT$8036,A6835,FALSE)</f>
        <v>0</v>
      </c>
      <c r="F6835">
        <f>HLOOKUP("Prøve",data!$A$1:$AT$8036,A6835,FALSE)</f>
        <v>0</v>
      </c>
      <c r="G6835">
        <f>HLOOKUP("ScKode",data!$A$1:$AT$8036,A6835,FALSE)</f>
        <v>0</v>
      </c>
      <c r="H6835">
        <f>HLOOKUP("StofParameter",data!$A$1:$AT$8036,A6835,FALSE)</f>
        <v>0</v>
      </c>
      <c r="I6835">
        <f>HLOOKUP("Dato",data!$A$1:$AT$8036,A6835,FALSE)</f>
        <v>0</v>
      </c>
      <c r="J6835">
        <f>HLOOKUP("Resultat-attribut",data!$A$1:$AT$8036,A6835,FALSE)</f>
        <v>0</v>
      </c>
      <c r="K6835">
        <f>HLOOKUP("Resultat",data!$A$1:$AT$8036,A6835,FALSE)</f>
        <v>0</v>
      </c>
      <c r="L6835">
        <f>HLOOKUP("Enhed",data!$A$1:$AT$8036,A6835,FALSE)</f>
        <v>0</v>
      </c>
    </row>
    <row r="6836" spans="1:12" x14ac:dyDescent="0.2">
      <c r="A6836">
        <v>6835</v>
      </c>
      <c r="B6836">
        <f>HLOOKUP("Referencer",data!$A$1:$AT$8036,A6836,FALSE)</f>
        <v>0</v>
      </c>
      <c r="C6836">
        <f>HLOOKUP("Stedtekst",data!$A$1:$AT$8036,A6836,FALSE)</f>
        <v>0</v>
      </c>
      <c r="D6836">
        <f>HLOOKUP("Målested navn",data!$A$1:$AT$8036,A6836,FALSE)</f>
        <v>0</v>
      </c>
      <c r="E6836">
        <f>HLOOKUP("Prøvetagning",data!$A$1:$AT$8036,A6836,FALSE)</f>
        <v>0</v>
      </c>
      <c r="F6836">
        <f>HLOOKUP("Prøve",data!$A$1:$AT$8036,A6836,FALSE)</f>
        <v>0</v>
      </c>
      <c r="G6836">
        <f>HLOOKUP("ScKode",data!$A$1:$AT$8036,A6836,FALSE)</f>
        <v>0</v>
      </c>
      <c r="H6836">
        <f>HLOOKUP("StofParameter",data!$A$1:$AT$8036,A6836,FALSE)</f>
        <v>0</v>
      </c>
      <c r="I6836">
        <f>HLOOKUP("Dato",data!$A$1:$AT$8036,A6836,FALSE)</f>
        <v>0</v>
      </c>
      <c r="J6836">
        <f>HLOOKUP("Resultat-attribut",data!$A$1:$AT$8036,A6836,FALSE)</f>
        <v>0</v>
      </c>
      <c r="K6836">
        <f>HLOOKUP("Resultat",data!$A$1:$AT$8036,A6836,FALSE)</f>
        <v>0</v>
      </c>
      <c r="L6836">
        <f>HLOOKUP("Enhed",data!$A$1:$AT$8036,A6836,FALSE)</f>
        <v>0</v>
      </c>
    </row>
    <row r="6837" spans="1:12" x14ac:dyDescent="0.2">
      <c r="A6837">
        <v>6836</v>
      </c>
      <c r="B6837">
        <f>HLOOKUP("Referencer",data!$A$1:$AT$8036,A6837,FALSE)</f>
        <v>0</v>
      </c>
      <c r="C6837">
        <f>HLOOKUP("Stedtekst",data!$A$1:$AT$8036,A6837,FALSE)</f>
        <v>0</v>
      </c>
      <c r="D6837">
        <f>HLOOKUP("Målested navn",data!$A$1:$AT$8036,A6837,FALSE)</f>
        <v>0</v>
      </c>
      <c r="E6837">
        <f>HLOOKUP("Prøvetagning",data!$A$1:$AT$8036,A6837,FALSE)</f>
        <v>0</v>
      </c>
      <c r="F6837">
        <f>HLOOKUP("Prøve",data!$A$1:$AT$8036,A6837,FALSE)</f>
        <v>0</v>
      </c>
      <c r="G6837">
        <f>HLOOKUP("ScKode",data!$A$1:$AT$8036,A6837,FALSE)</f>
        <v>0</v>
      </c>
      <c r="H6837">
        <f>HLOOKUP("StofParameter",data!$A$1:$AT$8036,A6837,FALSE)</f>
        <v>0</v>
      </c>
      <c r="I6837">
        <f>HLOOKUP("Dato",data!$A$1:$AT$8036,A6837,FALSE)</f>
        <v>0</v>
      </c>
      <c r="J6837">
        <f>HLOOKUP("Resultat-attribut",data!$A$1:$AT$8036,A6837,FALSE)</f>
        <v>0</v>
      </c>
      <c r="K6837">
        <f>HLOOKUP("Resultat",data!$A$1:$AT$8036,A6837,FALSE)</f>
        <v>0</v>
      </c>
      <c r="L6837">
        <f>HLOOKUP("Enhed",data!$A$1:$AT$8036,A6837,FALSE)</f>
        <v>0</v>
      </c>
    </row>
    <row r="6838" spans="1:12" x14ac:dyDescent="0.2">
      <c r="A6838">
        <v>6837</v>
      </c>
      <c r="B6838">
        <f>HLOOKUP("Referencer",data!$A$1:$AT$8036,A6838,FALSE)</f>
        <v>0</v>
      </c>
      <c r="C6838">
        <f>HLOOKUP("Stedtekst",data!$A$1:$AT$8036,A6838,FALSE)</f>
        <v>0</v>
      </c>
      <c r="D6838">
        <f>HLOOKUP("Målested navn",data!$A$1:$AT$8036,A6838,FALSE)</f>
        <v>0</v>
      </c>
      <c r="E6838">
        <f>HLOOKUP("Prøvetagning",data!$A$1:$AT$8036,A6838,FALSE)</f>
        <v>0</v>
      </c>
      <c r="F6838">
        <f>HLOOKUP("Prøve",data!$A$1:$AT$8036,A6838,FALSE)</f>
        <v>0</v>
      </c>
      <c r="G6838">
        <f>HLOOKUP("ScKode",data!$A$1:$AT$8036,A6838,FALSE)</f>
        <v>0</v>
      </c>
      <c r="H6838">
        <f>HLOOKUP("StofParameter",data!$A$1:$AT$8036,A6838,FALSE)</f>
        <v>0</v>
      </c>
      <c r="I6838">
        <f>HLOOKUP("Dato",data!$A$1:$AT$8036,A6838,FALSE)</f>
        <v>0</v>
      </c>
      <c r="J6838">
        <f>HLOOKUP("Resultat-attribut",data!$A$1:$AT$8036,A6838,FALSE)</f>
        <v>0</v>
      </c>
      <c r="K6838">
        <f>HLOOKUP("Resultat",data!$A$1:$AT$8036,A6838,FALSE)</f>
        <v>0</v>
      </c>
      <c r="L6838">
        <f>HLOOKUP("Enhed",data!$A$1:$AT$8036,A6838,FALSE)</f>
        <v>0</v>
      </c>
    </row>
    <row r="6839" spans="1:12" x14ac:dyDescent="0.2">
      <c r="A6839">
        <v>6838</v>
      </c>
      <c r="B6839">
        <f>HLOOKUP("Referencer",data!$A$1:$AT$8036,A6839,FALSE)</f>
        <v>0</v>
      </c>
      <c r="C6839">
        <f>HLOOKUP("Stedtekst",data!$A$1:$AT$8036,A6839,FALSE)</f>
        <v>0</v>
      </c>
      <c r="D6839">
        <f>HLOOKUP("Målested navn",data!$A$1:$AT$8036,A6839,FALSE)</f>
        <v>0</v>
      </c>
      <c r="E6839">
        <f>HLOOKUP("Prøvetagning",data!$A$1:$AT$8036,A6839,FALSE)</f>
        <v>0</v>
      </c>
      <c r="F6839">
        <f>HLOOKUP("Prøve",data!$A$1:$AT$8036,A6839,FALSE)</f>
        <v>0</v>
      </c>
      <c r="G6839">
        <f>HLOOKUP("ScKode",data!$A$1:$AT$8036,A6839,FALSE)</f>
        <v>0</v>
      </c>
      <c r="H6839">
        <f>HLOOKUP("StofParameter",data!$A$1:$AT$8036,A6839,FALSE)</f>
        <v>0</v>
      </c>
      <c r="I6839">
        <f>HLOOKUP("Dato",data!$A$1:$AT$8036,A6839,FALSE)</f>
        <v>0</v>
      </c>
      <c r="J6839">
        <f>HLOOKUP("Resultat-attribut",data!$A$1:$AT$8036,A6839,FALSE)</f>
        <v>0</v>
      </c>
      <c r="K6839">
        <f>HLOOKUP("Resultat",data!$A$1:$AT$8036,A6839,FALSE)</f>
        <v>0</v>
      </c>
      <c r="L6839">
        <f>HLOOKUP("Enhed",data!$A$1:$AT$8036,A6839,FALSE)</f>
        <v>0</v>
      </c>
    </row>
    <row r="6840" spans="1:12" x14ac:dyDescent="0.2">
      <c r="A6840">
        <v>6839</v>
      </c>
      <c r="B6840">
        <f>HLOOKUP("Referencer",data!$A$1:$AT$8036,A6840,FALSE)</f>
        <v>0</v>
      </c>
      <c r="C6840">
        <f>HLOOKUP("Stedtekst",data!$A$1:$AT$8036,A6840,FALSE)</f>
        <v>0</v>
      </c>
      <c r="D6840">
        <f>HLOOKUP("Målested navn",data!$A$1:$AT$8036,A6840,FALSE)</f>
        <v>0</v>
      </c>
      <c r="E6840">
        <f>HLOOKUP("Prøvetagning",data!$A$1:$AT$8036,A6840,FALSE)</f>
        <v>0</v>
      </c>
      <c r="F6840">
        <f>HLOOKUP("Prøve",data!$A$1:$AT$8036,A6840,FALSE)</f>
        <v>0</v>
      </c>
      <c r="G6840">
        <f>HLOOKUP("ScKode",data!$A$1:$AT$8036,A6840,FALSE)</f>
        <v>0</v>
      </c>
      <c r="H6840">
        <f>HLOOKUP("StofParameter",data!$A$1:$AT$8036,A6840,FALSE)</f>
        <v>0</v>
      </c>
      <c r="I6840">
        <f>HLOOKUP("Dato",data!$A$1:$AT$8036,A6840,FALSE)</f>
        <v>0</v>
      </c>
      <c r="J6840">
        <f>HLOOKUP("Resultat-attribut",data!$A$1:$AT$8036,A6840,FALSE)</f>
        <v>0</v>
      </c>
      <c r="K6840">
        <f>HLOOKUP("Resultat",data!$A$1:$AT$8036,A6840,FALSE)</f>
        <v>0</v>
      </c>
      <c r="L6840">
        <f>HLOOKUP("Enhed",data!$A$1:$AT$8036,A6840,FALSE)</f>
        <v>0</v>
      </c>
    </row>
    <row r="6841" spans="1:12" x14ac:dyDescent="0.2">
      <c r="A6841">
        <v>6840</v>
      </c>
      <c r="B6841">
        <f>HLOOKUP("Referencer",data!$A$1:$AT$8036,A6841,FALSE)</f>
        <v>0</v>
      </c>
      <c r="C6841">
        <f>HLOOKUP("Stedtekst",data!$A$1:$AT$8036,A6841,FALSE)</f>
        <v>0</v>
      </c>
      <c r="D6841">
        <f>HLOOKUP("Målested navn",data!$A$1:$AT$8036,A6841,FALSE)</f>
        <v>0</v>
      </c>
      <c r="E6841">
        <f>HLOOKUP("Prøvetagning",data!$A$1:$AT$8036,A6841,FALSE)</f>
        <v>0</v>
      </c>
      <c r="F6841">
        <f>HLOOKUP("Prøve",data!$A$1:$AT$8036,A6841,FALSE)</f>
        <v>0</v>
      </c>
      <c r="G6841">
        <f>HLOOKUP("ScKode",data!$A$1:$AT$8036,A6841,FALSE)</f>
        <v>0</v>
      </c>
      <c r="H6841">
        <f>HLOOKUP("StofParameter",data!$A$1:$AT$8036,A6841,FALSE)</f>
        <v>0</v>
      </c>
      <c r="I6841">
        <f>HLOOKUP("Dato",data!$A$1:$AT$8036,A6841,FALSE)</f>
        <v>0</v>
      </c>
      <c r="J6841">
        <f>HLOOKUP("Resultat-attribut",data!$A$1:$AT$8036,A6841,FALSE)</f>
        <v>0</v>
      </c>
      <c r="K6841">
        <f>HLOOKUP("Resultat",data!$A$1:$AT$8036,A6841,FALSE)</f>
        <v>0</v>
      </c>
      <c r="L6841">
        <f>HLOOKUP("Enhed",data!$A$1:$AT$8036,A6841,FALSE)</f>
        <v>0</v>
      </c>
    </row>
    <row r="6842" spans="1:12" x14ac:dyDescent="0.2">
      <c r="A6842">
        <v>6841</v>
      </c>
      <c r="B6842">
        <f>HLOOKUP("Referencer",data!$A$1:$AT$8036,A6842,FALSE)</f>
        <v>0</v>
      </c>
      <c r="C6842">
        <f>HLOOKUP("Stedtekst",data!$A$1:$AT$8036,A6842,FALSE)</f>
        <v>0</v>
      </c>
      <c r="D6842">
        <f>HLOOKUP("Målested navn",data!$A$1:$AT$8036,A6842,FALSE)</f>
        <v>0</v>
      </c>
      <c r="E6842">
        <f>HLOOKUP("Prøvetagning",data!$A$1:$AT$8036,A6842,FALSE)</f>
        <v>0</v>
      </c>
      <c r="F6842">
        <f>HLOOKUP("Prøve",data!$A$1:$AT$8036,A6842,FALSE)</f>
        <v>0</v>
      </c>
      <c r="G6842">
        <f>HLOOKUP("ScKode",data!$A$1:$AT$8036,A6842,FALSE)</f>
        <v>0</v>
      </c>
      <c r="H6842">
        <f>HLOOKUP("StofParameter",data!$A$1:$AT$8036,A6842,FALSE)</f>
        <v>0</v>
      </c>
      <c r="I6842">
        <f>HLOOKUP("Dato",data!$A$1:$AT$8036,A6842,FALSE)</f>
        <v>0</v>
      </c>
      <c r="J6842">
        <f>HLOOKUP("Resultat-attribut",data!$A$1:$AT$8036,A6842,FALSE)</f>
        <v>0</v>
      </c>
      <c r="K6842">
        <f>HLOOKUP("Resultat",data!$A$1:$AT$8036,A6842,FALSE)</f>
        <v>0</v>
      </c>
      <c r="L6842">
        <f>HLOOKUP("Enhed",data!$A$1:$AT$8036,A6842,FALSE)</f>
        <v>0</v>
      </c>
    </row>
    <row r="6843" spans="1:12" x14ac:dyDescent="0.2">
      <c r="A6843">
        <v>6842</v>
      </c>
      <c r="B6843">
        <f>HLOOKUP("Referencer",data!$A$1:$AT$8036,A6843,FALSE)</f>
        <v>0</v>
      </c>
      <c r="C6843">
        <f>HLOOKUP("Stedtekst",data!$A$1:$AT$8036,A6843,FALSE)</f>
        <v>0</v>
      </c>
      <c r="D6843">
        <f>HLOOKUP("Målested navn",data!$A$1:$AT$8036,A6843,FALSE)</f>
        <v>0</v>
      </c>
      <c r="E6843">
        <f>HLOOKUP("Prøvetagning",data!$A$1:$AT$8036,A6843,FALSE)</f>
        <v>0</v>
      </c>
      <c r="F6843">
        <f>HLOOKUP("Prøve",data!$A$1:$AT$8036,A6843,FALSE)</f>
        <v>0</v>
      </c>
      <c r="G6843">
        <f>HLOOKUP("ScKode",data!$A$1:$AT$8036,A6843,FALSE)</f>
        <v>0</v>
      </c>
      <c r="H6843">
        <f>HLOOKUP("StofParameter",data!$A$1:$AT$8036,A6843,FALSE)</f>
        <v>0</v>
      </c>
      <c r="I6843">
        <f>HLOOKUP("Dato",data!$A$1:$AT$8036,A6843,FALSE)</f>
        <v>0</v>
      </c>
      <c r="J6843">
        <f>HLOOKUP("Resultat-attribut",data!$A$1:$AT$8036,A6843,FALSE)</f>
        <v>0</v>
      </c>
      <c r="K6843">
        <f>HLOOKUP("Resultat",data!$A$1:$AT$8036,A6843,FALSE)</f>
        <v>0</v>
      </c>
      <c r="L6843">
        <f>HLOOKUP("Enhed",data!$A$1:$AT$8036,A6843,FALSE)</f>
        <v>0</v>
      </c>
    </row>
    <row r="6844" spans="1:12" x14ac:dyDescent="0.2">
      <c r="A6844">
        <v>6843</v>
      </c>
      <c r="B6844">
        <f>HLOOKUP("Referencer",data!$A$1:$AT$8036,A6844,FALSE)</f>
        <v>0</v>
      </c>
      <c r="C6844">
        <f>HLOOKUP("Stedtekst",data!$A$1:$AT$8036,A6844,FALSE)</f>
        <v>0</v>
      </c>
      <c r="D6844">
        <f>HLOOKUP("Målested navn",data!$A$1:$AT$8036,A6844,FALSE)</f>
        <v>0</v>
      </c>
      <c r="E6844">
        <f>HLOOKUP("Prøvetagning",data!$A$1:$AT$8036,A6844,FALSE)</f>
        <v>0</v>
      </c>
      <c r="F6844">
        <f>HLOOKUP("Prøve",data!$A$1:$AT$8036,A6844,FALSE)</f>
        <v>0</v>
      </c>
      <c r="G6844">
        <f>HLOOKUP("ScKode",data!$A$1:$AT$8036,A6844,FALSE)</f>
        <v>0</v>
      </c>
      <c r="H6844">
        <f>HLOOKUP("StofParameter",data!$A$1:$AT$8036,A6844,FALSE)</f>
        <v>0</v>
      </c>
      <c r="I6844">
        <f>HLOOKUP("Dato",data!$A$1:$AT$8036,A6844,FALSE)</f>
        <v>0</v>
      </c>
      <c r="J6844">
        <f>HLOOKUP("Resultat-attribut",data!$A$1:$AT$8036,A6844,FALSE)</f>
        <v>0</v>
      </c>
      <c r="K6844">
        <f>HLOOKUP("Resultat",data!$A$1:$AT$8036,A6844,FALSE)</f>
        <v>0</v>
      </c>
      <c r="L6844">
        <f>HLOOKUP("Enhed",data!$A$1:$AT$8036,A6844,FALSE)</f>
        <v>0</v>
      </c>
    </row>
    <row r="6845" spans="1:12" x14ac:dyDescent="0.2">
      <c r="A6845">
        <v>6844</v>
      </c>
      <c r="B6845">
        <f>HLOOKUP("Referencer",data!$A$1:$AT$8036,A6845,FALSE)</f>
        <v>0</v>
      </c>
      <c r="C6845">
        <f>HLOOKUP("Stedtekst",data!$A$1:$AT$8036,A6845,FALSE)</f>
        <v>0</v>
      </c>
      <c r="D6845">
        <f>HLOOKUP("Målested navn",data!$A$1:$AT$8036,A6845,FALSE)</f>
        <v>0</v>
      </c>
      <c r="E6845">
        <f>HLOOKUP("Prøvetagning",data!$A$1:$AT$8036,A6845,FALSE)</f>
        <v>0</v>
      </c>
      <c r="F6845">
        <f>HLOOKUP("Prøve",data!$A$1:$AT$8036,A6845,FALSE)</f>
        <v>0</v>
      </c>
      <c r="G6845">
        <f>HLOOKUP("ScKode",data!$A$1:$AT$8036,A6845,FALSE)</f>
        <v>0</v>
      </c>
      <c r="H6845">
        <f>HLOOKUP("StofParameter",data!$A$1:$AT$8036,A6845,FALSE)</f>
        <v>0</v>
      </c>
      <c r="I6845">
        <f>HLOOKUP("Dato",data!$A$1:$AT$8036,A6845,FALSE)</f>
        <v>0</v>
      </c>
      <c r="J6845">
        <f>HLOOKUP("Resultat-attribut",data!$A$1:$AT$8036,A6845,FALSE)</f>
        <v>0</v>
      </c>
      <c r="K6845">
        <f>HLOOKUP("Resultat",data!$A$1:$AT$8036,A6845,FALSE)</f>
        <v>0</v>
      </c>
      <c r="L6845">
        <f>HLOOKUP("Enhed",data!$A$1:$AT$8036,A6845,FALSE)</f>
        <v>0</v>
      </c>
    </row>
    <row r="6846" spans="1:12" x14ac:dyDescent="0.2">
      <c r="A6846">
        <v>6845</v>
      </c>
      <c r="B6846">
        <f>HLOOKUP("Referencer",data!$A$1:$AT$8036,A6846,FALSE)</f>
        <v>0</v>
      </c>
      <c r="C6846">
        <f>HLOOKUP("Stedtekst",data!$A$1:$AT$8036,A6846,FALSE)</f>
        <v>0</v>
      </c>
      <c r="D6846">
        <f>HLOOKUP("Målested navn",data!$A$1:$AT$8036,A6846,FALSE)</f>
        <v>0</v>
      </c>
      <c r="E6846">
        <f>HLOOKUP("Prøvetagning",data!$A$1:$AT$8036,A6846,FALSE)</f>
        <v>0</v>
      </c>
      <c r="F6846">
        <f>HLOOKUP("Prøve",data!$A$1:$AT$8036,A6846,FALSE)</f>
        <v>0</v>
      </c>
      <c r="G6846">
        <f>HLOOKUP("ScKode",data!$A$1:$AT$8036,A6846,FALSE)</f>
        <v>0</v>
      </c>
      <c r="H6846">
        <f>HLOOKUP("StofParameter",data!$A$1:$AT$8036,A6846,FALSE)</f>
        <v>0</v>
      </c>
      <c r="I6846">
        <f>HLOOKUP("Dato",data!$A$1:$AT$8036,A6846,FALSE)</f>
        <v>0</v>
      </c>
      <c r="J6846">
        <f>HLOOKUP("Resultat-attribut",data!$A$1:$AT$8036,A6846,FALSE)</f>
        <v>0</v>
      </c>
      <c r="K6846">
        <f>HLOOKUP("Resultat",data!$A$1:$AT$8036,A6846,FALSE)</f>
        <v>0</v>
      </c>
      <c r="L6846">
        <f>HLOOKUP("Enhed",data!$A$1:$AT$8036,A6846,FALSE)</f>
        <v>0</v>
      </c>
    </row>
    <row r="6847" spans="1:12" x14ac:dyDescent="0.2">
      <c r="A6847">
        <v>6846</v>
      </c>
      <c r="B6847">
        <f>HLOOKUP("Referencer",data!$A$1:$AT$8036,A6847,FALSE)</f>
        <v>0</v>
      </c>
      <c r="C6847">
        <f>HLOOKUP("Stedtekst",data!$A$1:$AT$8036,A6847,FALSE)</f>
        <v>0</v>
      </c>
      <c r="D6847">
        <f>HLOOKUP("Målested navn",data!$A$1:$AT$8036,A6847,FALSE)</f>
        <v>0</v>
      </c>
      <c r="E6847">
        <f>HLOOKUP("Prøvetagning",data!$A$1:$AT$8036,A6847,FALSE)</f>
        <v>0</v>
      </c>
      <c r="F6847">
        <f>HLOOKUP("Prøve",data!$A$1:$AT$8036,A6847,FALSE)</f>
        <v>0</v>
      </c>
      <c r="G6847">
        <f>HLOOKUP("ScKode",data!$A$1:$AT$8036,A6847,FALSE)</f>
        <v>0</v>
      </c>
      <c r="H6847">
        <f>HLOOKUP("StofParameter",data!$A$1:$AT$8036,A6847,FALSE)</f>
        <v>0</v>
      </c>
      <c r="I6847">
        <f>HLOOKUP("Dato",data!$A$1:$AT$8036,A6847,FALSE)</f>
        <v>0</v>
      </c>
      <c r="J6847">
        <f>HLOOKUP("Resultat-attribut",data!$A$1:$AT$8036,A6847,FALSE)</f>
        <v>0</v>
      </c>
      <c r="K6847">
        <f>HLOOKUP("Resultat",data!$A$1:$AT$8036,A6847,FALSE)</f>
        <v>0</v>
      </c>
      <c r="L6847">
        <f>HLOOKUP("Enhed",data!$A$1:$AT$8036,A6847,FALSE)</f>
        <v>0</v>
      </c>
    </row>
    <row r="6848" spans="1:12" x14ac:dyDescent="0.2">
      <c r="A6848">
        <v>6847</v>
      </c>
      <c r="B6848">
        <f>HLOOKUP("Referencer",data!$A$1:$AT$8036,A6848,FALSE)</f>
        <v>0</v>
      </c>
      <c r="C6848">
        <f>HLOOKUP("Stedtekst",data!$A$1:$AT$8036,A6848,FALSE)</f>
        <v>0</v>
      </c>
      <c r="D6848">
        <f>HLOOKUP("Målested navn",data!$A$1:$AT$8036,A6848,FALSE)</f>
        <v>0</v>
      </c>
      <c r="E6848">
        <f>HLOOKUP("Prøvetagning",data!$A$1:$AT$8036,A6848,FALSE)</f>
        <v>0</v>
      </c>
      <c r="F6848">
        <f>HLOOKUP("Prøve",data!$A$1:$AT$8036,A6848,FALSE)</f>
        <v>0</v>
      </c>
      <c r="G6848">
        <f>HLOOKUP("ScKode",data!$A$1:$AT$8036,A6848,FALSE)</f>
        <v>0</v>
      </c>
      <c r="H6848">
        <f>HLOOKUP("StofParameter",data!$A$1:$AT$8036,A6848,FALSE)</f>
        <v>0</v>
      </c>
      <c r="I6848">
        <f>HLOOKUP("Dato",data!$A$1:$AT$8036,A6848,FALSE)</f>
        <v>0</v>
      </c>
      <c r="J6848">
        <f>HLOOKUP("Resultat-attribut",data!$A$1:$AT$8036,A6848,FALSE)</f>
        <v>0</v>
      </c>
      <c r="K6848">
        <f>HLOOKUP("Resultat",data!$A$1:$AT$8036,A6848,FALSE)</f>
        <v>0</v>
      </c>
      <c r="L6848">
        <f>HLOOKUP("Enhed",data!$A$1:$AT$8036,A6848,FALSE)</f>
        <v>0</v>
      </c>
    </row>
    <row r="6849" spans="1:12" x14ac:dyDescent="0.2">
      <c r="A6849">
        <v>6848</v>
      </c>
      <c r="B6849">
        <f>HLOOKUP("Referencer",data!$A$1:$AT$8036,A6849,FALSE)</f>
        <v>0</v>
      </c>
      <c r="C6849">
        <f>HLOOKUP("Stedtekst",data!$A$1:$AT$8036,A6849,FALSE)</f>
        <v>0</v>
      </c>
      <c r="D6849">
        <f>HLOOKUP("Målested navn",data!$A$1:$AT$8036,A6849,FALSE)</f>
        <v>0</v>
      </c>
      <c r="E6849">
        <f>HLOOKUP("Prøvetagning",data!$A$1:$AT$8036,A6849,FALSE)</f>
        <v>0</v>
      </c>
      <c r="F6849">
        <f>HLOOKUP("Prøve",data!$A$1:$AT$8036,A6849,FALSE)</f>
        <v>0</v>
      </c>
      <c r="G6849">
        <f>HLOOKUP("ScKode",data!$A$1:$AT$8036,A6849,FALSE)</f>
        <v>0</v>
      </c>
      <c r="H6849">
        <f>HLOOKUP("StofParameter",data!$A$1:$AT$8036,A6849,FALSE)</f>
        <v>0</v>
      </c>
      <c r="I6849">
        <f>HLOOKUP("Dato",data!$A$1:$AT$8036,A6849,FALSE)</f>
        <v>0</v>
      </c>
      <c r="J6849">
        <f>HLOOKUP("Resultat-attribut",data!$A$1:$AT$8036,A6849,FALSE)</f>
        <v>0</v>
      </c>
      <c r="K6849">
        <f>HLOOKUP("Resultat",data!$A$1:$AT$8036,A6849,FALSE)</f>
        <v>0</v>
      </c>
      <c r="L6849">
        <f>HLOOKUP("Enhed",data!$A$1:$AT$8036,A6849,FALSE)</f>
        <v>0</v>
      </c>
    </row>
    <row r="6850" spans="1:12" x14ac:dyDescent="0.2">
      <c r="A6850">
        <v>6849</v>
      </c>
      <c r="B6850">
        <f>HLOOKUP("Referencer",data!$A$1:$AT$8036,A6850,FALSE)</f>
        <v>0</v>
      </c>
      <c r="C6850">
        <f>HLOOKUP("Stedtekst",data!$A$1:$AT$8036,A6850,FALSE)</f>
        <v>0</v>
      </c>
      <c r="D6850">
        <f>HLOOKUP("Målested navn",data!$A$1:$AT$8036,A6850,FALSE)</f>
        <v>0</v>
      </c>
      <c r="E6850">
        <f>HLOOKUP("Prøvetagning",data!$A$1:$AT$8036,A6850,FALSE)</f>
        <v>0</v>
      </c>
      <c r="F6850">
        <f>HLOOKUP("Prøve",data!$A$1:$AT$8036,A6850,FALSE)</f>
        <v>0</v>
      </c>
      <c r="G6850">
        <f>HLOOKUP("ScKode",data!$A$1:$AT$8036,A6850,FALSE)</f>
        <v>0</v>
      </c>
      <c r="H6850">
        <f>HLOOKUP("StofParameter",data!$A$1:$AT$8036,A6850,FALSE)</f>
        <v>0</v>
      </c>
      <c r="I6850">
        <f>HLOOKUP("Dato",data!$A$1:$AT$8036,A6850,FALSE)</f>
        <v>0</v>
      </c>
      <c r="J6850">
        <f>HLOOKUP("Resultat-attribut",data!$A$1:$AT$8036,A6850,FALSE)</f>
        <v>0</v>
      </c>
      <c r="K6850">
        <f>HLOOKUP("Resultat",data!$A$1:$AT$8036,A6850,FALSE)</f>
        <v>0</v>
      </c>
      <c r="L6850">
        <f>HLOOKUP("Enhed",data!$A$1:$AT$8036,A6850,FALSE)</f>
        <v>0</v>
      </c>
    </row>
    <row r="6851" spans="1:12" x14ac:dyDescent="0.2">
      <c r="A6851">
        <v>6850</v>
      </c>
      <c r="B6851">
        <f>HLOOKUP("Referencer",data!$A$1:$AT$8036,A6851,FALSE)</f>
        <v>0</v>
      </c>
      <c r="C6851">
        <f>HLOOKUP("Stedtekst",data!$A$1:$AT$8036,A6851,FALSE)</f>
        <v>0</v>
      </c>
      <c r="D6851">
        <f>HLOOKUP("Målested navn",data!$A$1:$AT$8036,A6851,FALSE)</f>
        <v>0</v>
      </c>
      <c r="E6851">
        <f>HLOOKUP("Prøvetagning",data!$A$1:$AT$8036,A6851,FALSE)</f>
        <v>0</v>
      </c>
      <c r="F6851">
        <f>HLOOKUP("Prøve",data!$A$1:$AT$8036,A6851,FALSE)</f>
        <v>0</v>
      </c>
      <c r="G6851">
        <f>HLOOKUP("ScKode",data!$A$1:$AT$8036,A6851,FALSE)</f>
        <v>0</v>
      </c>
      <c r="H6851">
        <f>HLOOKUP("StofParameter",data!$A$1:$AT$8036,A6851,FALSE)</f>
        <v>0</v>
      </c>
      <c r="I6851">
        <f>HLOOKUP("Dato",data!$A$1:$AT$8036,A6851,FALSE)</f>
        <v>0</v>
      </c>
      <c r="J6851">
        <f>HLOOKUP("Resultat-attribut",data!$A$1:$AT$8036,A6851,FALSE)</f>
        <v>0</v>
      </c>
      <c r="K6851">
        <f>HLOOKUP("Resultat",data!$A$1:$AT$8036,A6851,FALSE)</f>
        <v>0</v>
      </c>
      <c r="L6851">
        <f>HLOOKUP("Enhed",data!$A$1:$AT$8036,A6851,FALSE)</f>
        <v>0</v>
      </c>
    </row>
    <row r="6852" spans="1:12" x14ac:dyDescent="0.2">
      <c r="A6852">
        <v>6851</v>
      </c>
      <c r="B6852">
        <f>HLOOKUP("Referencer",data!$A$1:$AT$8036,A6852,FALSE)</f>
        <v>0</v>
      </c>
      <c r="C6852">
        <f>HLOOKUP("Stedtekst",data!$A$1:$AT$8036,A6852,FALSE)</f>
        <v>0</v>
      </c>
      <c r="D6852">
        <f>HLOOKUP("Målested navn",data!$A$1:$AT$8036,A6852,FALSE)</f>
        <v>0</v>
      </c>
      <c r="E6852">
        <f>HLOOKUP("Prøvetagning",data!$A$1:$AT$8036,A6852,FALSE)</f>
        <v>0</v>
      </c>
      <c r="F6852">
        <f>HLOOKUP("Prøve",data!$A$1:$AT$8036,A6852,FALSE)</f>
        <v>0</v>
      </c>
      <c r="G6852">
        <f>HLOOKUP("ScKode",data!$A$1:$AT$8036,A6852,FALSE)</f>
        <v>0</v>
      </c>
      <c r="H6852">
        <f>HLOOKUP("StofParameter",data!$A$1:$AT$8036,A6852,FALSE)</f>
        <v>0</v>
      </c>
      <c r="I6852">
        <f>HLOOKUP("Dato",data!$A$1:$AT$8036,A6852,FALSE)</f>
        <v>0</v>
      </c>
      <c r="J6852">
        <f>HLOOKUP("Resultat-attribut",data!$A$1:$AT$8036,A6852,FALSE)</f>
        <v>0</v>
      </c>
      <c r="K6852">
        <f>HLOOKUP("Resultat",data!$A$1:$AT$8036,A6852,FALSE)</f>
        <v>0</v>
      </c>
      <c r="L6852">
        <f>HLOOKUP("Enhed",data!$A$1:$AT$8036,A6852,FALSE)</f>
        <v>0</v>
      </c>
    </row>
    <row r="6853" spans="1:12" x14ac:dyDescent="0.2">
      <c r="A6853">
        <v>6852</v>
      </c>
      <c r="B6853">
        <f>HLOOKUP("Referencer",data!$A$1:$AT$8036,A6853,FALSE)</f>
        <v>0</v>
      </c>
      <c r="C6853">
        <f>HLOOKUP("Stedtekst",data!$A$1:$AT$8036,A6853,FALSE)</f>
        <v>0</v>
      </c>
      <c r="D6853">
        <f>HLOOKUP("Målested navn",data!$A$1:$AT$8036,A6853,FALSE)</f>
        <v>0</v>
      </c>
      <c r="E6853">
        <f>HLOOKUP("Prøvetagning",data!$A$1:$AT$8036,A6853,FALSE)</f>
        <v>0</v>
      </c>
      <c r="F6853">
        <f>HLOOKUP("Prøve",data!$A$1:$AT$8036,A6853,FALSE)</f>
        <v>0</v>
      </c>
      <c r="G6853">
        <f>HLOOKUP("ScKode",data!$A$1:$AT$8036,A6853,FALSE)</f>
        <v>0</v>
      </c>
      <c r="H6853">
        <f>HLOOKUP("StofParameter",data!$A$1:$AT$8036,A6853,FALSE)</f>
        <v>0</v>
      </c>
      <c r="I6853">
        <f>HLOOKUP("Dato",data!$A$1:$AT$8036,A6853,FALSE)</f>
        <v>0</v>
      </c>
      <c r="J6853">
        <f>HLOOKUP("Resultat-attribut",data!$A$1:$AT$8036,A6853,FALSE)</f>
        <v>0</v>
      </c>
      <c r="K6853">
        <f>HLOOKUP("Resultat",data!$A$1:$AT$8036,A6853,FALSE)</f>
        <v>0</v>
      </c>
      <c r="L6853">
        <f>HLOOKUP("Enhed",data!$A$1:$AT$8036,A6853,FALSE)</f>
        <v>0</v>
      </c>
    </row>
    <row r="6854" spans="1:12" x14ac:dyDescent="0.2">
      <c r="A6854">
        <v>6853</v>
      </c>
      <c r="B6854">
        <f>HLOOKUP("Referencer",data!$A$1:$AT$8036,A6854,FALSE)</f>
        <v>0</v>
      </c>
      <c r="C6854">
        <f>HLOOKUP("Stedtekst",data!$A$1:$AT$8036,A6854,FALSE)</f>
        <v>0</v>
      </c>
      <c r="D6854">
        <f>HLOOKUP("Målested navn",data!$A$1:$AT$8036,A6854,FALSE)</f>
        <v>0</v>
      </c>
      <c r="E6854">
        <f>HLOOKUP("Prøvetagning",data!$A$1:$AT$8036,A6854,FALSE)</f>
        <v>0</v>
      </c>
      <c r="F6854">
        <f>HLOOKUP("Prøve",data!$A$1:$AT$8036,A6854,FALSE)</f>
        <v>0</v>
      </c>
      <c r="G6854">
        <f>HLOOKUP("ScKode",data!$A$1:$AT$8036,A6854,FALSE)</f>
        <v>0</v>
      </c>
      <c r="H6854">
        <f>HLOOKUP("StofParameter",data!$A$1:$AT$8036,A6854,FALSE)</f>
        <v>0</v>
      </c>
      <c r="I6854">
        <f>HLOOKUP("Dato",data!$A$1:$AT$8036,A6854,FALSE)</f>
        <v>0</v>
      </c>
      <c r="J6854">
        <f>HLOOKUP("Resultat-attribut",data!$A$1:$AT$8036,A6854,FALSE)</f>
        <v>0</v>
      </c>
      <c r="K6854">
        <f>HLOOKUP("Resultat",data!$A$1:$AT$8036,A6854,FALSE)</f>
        <v>0</v>
      </c>
      <c r="L6854">
        <f>HLOOKUP("Enhed",data!$A$1:$AT$8036,A6854,FALSE)</f>
        <v>0</v>
      </c>
    </row>
    <row r="6855" spans="1:12" x14ac:dyDescent="0.2">
      <c r="A6855">
        <v>6854</v>
      </c>
      <c r="B6855">
        <f>HLOOKUP("Referencer",data!$A$1:$AT$8036,A6855,FALSE)</f>
        <v>0</v>
      </c>
      <c r="C6855">
        <f>HLOOKUP("Stedtekst",data!$A$1:$AT$8036,A6855,FALSE)</f>
        <v>0</v>
      </c>
      <c r="D6855">
        <f>HLOOKUP("Målested navn",data!$A$1:$AT$8036,A6855,FALSE)</f>
        <v>0</v>
      </c>
      <c r="E6855">
        <f>HLOOKUP("Prøvetagning",data!$A$1:$AT$8036,A6855,FALSE)</f>
        <v>0</v>
      </c>
      <c r="F6855">
        <f>HLOOKUP("Prøve",data!$A$1:$AT$8036,A6855,FALSE)</f>
        <v>0</v>
      </c>
      <c r="G6855">
        <f>HLOOKUP("ScKode",data!$A$1:$AT$8036,A6855,FALSE)</f>
        <v>0</v>
      </c>
      <c r="H6855">
        <f>HLOOKUP("StofParameter",data!$A$1:$AT$8036,A6855,FALSE)</f>
        <v>0</v>
      </c>
      <c r="I6855">
        <f>HLOOKUP("Dato",data!$A$1:$AT$8036,A6855,FALSE)</f>
        <v>0</v>
      </c>
      <c r="J6855">
        <f>HLOOKUP("Resultat-attribut",data!$A$1:$AT$8036,A6855,FALSE)</f>
        <v>0</v>
      </c>
      <c r="K6855">
        <f>HLOOKUP("Resultat",data!$A$1:$AT$8036,A6855,FALSE)</f>
        <v>0</v>
      </c>
      <c r="L6855">
        <f>HLOOKUP("Enhed",data!$A$1:$AT$8036,A6855,FALSE)</f>
        <v>0</v>
      </c>
    </row>
    <row r="6856" spans="1:12" x14ac:dyDescent="0.2">
      <c r="A6856">
        <v>6855</v>
      </c>
      <c r="B6856">
        <f>HLOOKUP("Referencer",data!$A$1:$AT$8036,A6856,FALSE)</f>
        <v>0</v>
      </c>
      <c r="C6856">
        <f>HLOOKUP("Stedtekst",data!$A$1:$AT$8036,A6856,FALSE)</f>
        <v>0</v>
      </c>
      <c r="D6856">
        <f>HLOOKUP("Målested navn",data!$A$1:$AT$8036,A6856,FALSE)</f>
        <v>0</v>
      </c>
      <c r="E6856">
        <f>HLOOKUP("Prøvetagning",data!$A$1:$AT$8036,A6856,FALSE)</f>
        <v>0</v>
      </c>
      <c r="F6856">
        <f>HLOOKUP("Prøve",data!$A$1:$AT$8036,A6856,FALSE)</f>
        <v>0</v>
      </c>
      <c r="G6856">
        <f>HLOOKUP("ScKode",data!$A$1:$AT$8036,A6856,FALSE)</f>
        <v>0</v>
      </c>
      <c r="H6856">
        <f>HLOOKUP("StofParameter",data!$A$1:$AT$8036,A6856,FALSE)</f>
        <v>0</v>
      </c>
      <c r="I6856">
        <f>HLOOKUP("Dato",data!$A$1:$AT$8036,A6856,FALSE)</f>
        <v>0</v>
      </c>
      <c r="J6856">
        <f>HLOOKUP("Resultat-attribut",data!$A$1:$AT$8036,A6856,FALSE)</f>
        <v>0</v>
      </c>
      <c r="K6856">
        <f>HLOOKUP("Resultat",data!$A$1:$AT$8036,A6856,FALSE)</f>
        <v>0</v>
      </c>
      <c r="L6856">
        <f>HLOOKUP("Enhed",data!$A$1:$AT$8036,A6856,FALSE)</f>
        <v>0</v>
      </c>
    </row>
    <row r="6857" spans="1:12" x14ac:dyDescent="0.2">
      <c r="A6857">
        <v>6856</v>
      </c>
      <c r="B6857">
        <f>HLOOKUP("Referencer",data!$A$1:$AT$8036,A6857,FALSE)</f>
        <v>0</v>
      </c>
      <c r="C6857">
        <f>HLOOKUP("Stedtekst",data!$A$1:$AT$8036,A6857,FALSE)</f>
        <v>0</v>
      </c>
      <c r="D6857">
        <f>HLOOKUP("Målested navn",data!$A$1:$AT$8036,A6857,FALSE)</f>
        <v>0</v>
      </c>
      <c r="E6857">
        <f>HLOOKUP("Prøvetagning",data!$A$1:$AT$8036,A6857,FALSE)</f>
        <v>0</v>
      </c>
      <c r="F6857">
        <f>HLOOKUP("Prøve",data!$A$1:$AT$8036,A6857,FALSE)</f>
        <v>0</v>
      </c>
      <c r="G6857">
        <f>HLOOKUP("ScKode",data!$A$1:$AT$8036,A6857,FALSE)</f>
        <v>0</v>
      </c>
      <c r="H6857">
        <f>HLOOKUP("StofParameter",data!$A$1:$AT$8036,A6857,FALSE)</f>
        <v>0</v>
      </c>
      <c r="I6857">
        <f>HLOOKUP("Dato",data!$A$1:$AT$8036,A6857,FALSE)</f>
        <v>0</v>
      </c>
      <c r="J6857">
        <f>HLOOKUP("Resultat-attribut",data!$A$1:$AT$8036,A6857,FALSE)</f>
        <v>0</v>
      </c>
      <c r="K6857">
        <f>HLOOKUP("Resultat",data!$A$1:$AT$8036,A6857,FALSE)</f>
        <v>0</v>
      </c>
      <c r="L6857">
        <f>HLOOKUP("Enhed",data!$A$1:$AT$8036,A6857,FALSE)</f>
        <v>0</v>
      </c>
    </row>
    <row r="6858" spans="1:12" x14ac:dyDescent="0.2">
      <c r="A6858">
        <v>6857</v>
      </c>
      <c r="B6858">
        <f>HLOOKUP("Referencer",data!$A$1:$AT$8036,A6858,FALSE)</f>
        <v>0</v>
      </c>
      <c r="C6858">
        <f>HLOOKUP("Stedtekst",data!$A$1:$AT$8036,A6858,FALSE)</f>
        <v>0</v>
      </c>
      <c r="D6858">
        <f>HLOOKUP("Målested navn",data!$A$1:$AT$8036,A6858,FALSE)</f>
        <v>0</v>
      </c>
      <c r="E6858">
        <f>HLOOKUP("Prøvetagning",data!$A$1:$AT$8036,A6858,FALSE)</f>
        <v>0</v>
      </c>
      <c r="F6858">
        <f>HLOOKUP("Prøve",data!$A$1:$AT$8036,A6858,FALSE)</f>
        <v>0</v>
      </c>
      <c r="G6858">
        <f>HLOOKUP("ScKode",data!$A$1:$AT$8036,A6858,FALSE)</f>
        <v>0</v>
      </c>
      <c r="H6858">
        <f>HLOOKUP("StofParameter",data!$A$1:$AT$8036,A6858,FALSE)</f>
        <v>0</v>
      </c>
      <c r="I6858">
        <f>HLOOKUP("Dato",data!$A$1:$AT$8036,A6858,FALSE)</f>
        <v>0</v>
      </c>
      <c r="J6858">
        <f>HLOOKUP("Resultat-attribut",data!$A$1:$AT$8036,A6858,FALSE)</f>
        <v>0</v>
      </c>
      <c r="K6858">
        <f>HLOOKUP("Resultat",data!$A$1:$AT$8036,A6858,FALSE)</f>
        <v>0</v>
      </c>
      <c r="L6858">
        <f>HLOOKUP("Enhed",data!$A$1:$AT$8036,A6858,FALSE)</f>
        <v>0</v>
      </c>
    </row>
    <row r="6859" spans="1:12" x14ac:dyDescent="0.2">
      <c r="A6859">
        <v>6858</v>
      </c>
      <c r="B6859">
        <f>HLOOKUP("Referencer",data!$A$1:$AT$8036,A6859,FALSE)</f>
        <v>0</v>
      </c>
      <c r="C6859">
        <f>HLOOKUP("Stedtekst",data!$A$1:$AT$8036,A6859,FALSE)</f>
        <v>0</v>
      </c>
      <c r="D6859">
        <f>HLOOKUP("Målested navn",data!$A$1:$AT$8036,A6859,FALSE)</f>
        <v>0</v>
      </c>
      <c r="E6859">
        <f>HLOOKUP("Prøvetagning",data!$A$1:$AT$8036,A6859,FALSE)</f>
        <v>0</v>
      </c>
      <c r="F6859">
        <f>HLOOKUP("Prøve",data!$A$1:$AT$8036,A6859,FALSE)</f>
        <v>0</v>
      </c>
      <c r="G6859">
        <f>HLOOKUP("ScKode",data!$A$1:$AT$8036,A6859,FALSE)</f>
        <v>0</v>
      </c>
      <c r="H6859">
        <f>HLOOKUP("StofParameter",data!$A$1:$AT$8036,A6859,FALSE)</f>
        <v>0</v>
      </c>
      <c r="I6859">
        <f>HLOOKUP("Dato",data!$A$1:$AT$8036,A6859,FALSE)</f>
        <v>0</v>
      </c>
      <c r="J6859">
        <f>HLOOKUP("Resultat-attribut",data!$A$1:$AT$8036,A6859,FALSE)</f>
        <v>0</v>
      </c>
      <c r="K6859">
        <f>HLOOKUP("Resultat",data!$A$1:$AT$8036,A6859,FALSE)</f>
        <v>0</v>
      </c>
      <c r="L6859">
        <f>HLOOKUP("Enhed",data!$A$1:$AT$8036,A6859,FALSE)</f>
        <v>0</v>
      </c>
    </row>
    <row r="6860" spans="1:12" x14ac:dyDescent="0.2">
      <c r="A6860">
        <v>6859</v>
      </c>
      <c r="B6860">
        <f>HLOOKUP("Referencer",data!$A$1:$AT$8036,A6860,FALSE)</f>
        <v>0</v>
      </c>
      <c r="C6860">
        <f>HLOOKUP("Stedtekst",data!$A$1:$AT$8036,A6860,FALSE)</f>
        <v>0</v>
      </c>
      <c r="D6860">
        <f>HLOOKUP("Målested navn",data!$A$1:$AT$8036,A6860,FALSE)</f>
        <v>0</v>
      </c>
      <c r="E6860">
        <f>HLOOKUP("Prøvetagning",data!$A$1:$AT$8036,A6860,FALSE)</f>
        <v>0</v>
      </c>
      <c r="F6860">
        <f>HLOOKUP("Prøve",data!$A$1:$AT$8036,A6860,FALSE)</f>
        <v>0</v>
      </c>
      <c r="G6860">
        <f>HLOOKUP("ScKode",data!$A$1:$AT$8036,A6860,FALSE)</f>
        <v>0</v>
      </c>
      <c r="H6860">
        <f>HLOOKUP("StofParameter",data!$A$1:$AT$8036,A6860,FALSE)</f>
        <v>0</v>
      </c>
      <c r="I6860">
        <f>HLOOKUP("Dato",data!$A$1:$AT$8036,A6860,FALSE)</f>
        <v>0</v>
      </c>
      <c r="J6860">
        <f>HLOOKUP("Resultat-attribut",data!$A$1:$AT$8036,A6860,FALSE)</f>
        <v>0</v>
      </c>
      <c r="K6860">
        <f>HLOOKUP("Resultat",data!$A$1:$AT$8036,A6860,FALSE)</f>
        <v>0</v>
      </c>
      <c r="L6860">
        <f>HLOOKUP("Enhed",data!$A$1:$AT$8036,A6860,FALSE)</f>
        <v>0</v>
      </c>
    </row>
    <row r="6861" spans="1:12" x14ac:dyDescent="0.2">
      <c r="A6861">
        <v>6860</v>
      </c>
      <c r="B6861">
        <f>HLOOKUP("Referencer",data!$A$1:$AT$8036,A6861,FALSE)</f>
        <v>0</v>
      </c>
      <c r="C6861">
        <f>HLOOKUP("Stedtekst",data!$A$1:$AT$8036,A6861,FALSE)</f>
        <v>0</v>
      </c>
      <c r="D6861">
        <f>HLOOKUP("Målested navn",data!$A$1:$AT$8036,A6861,FALSE)</f>
        <v>0</v>
      </c>
      <c r="E6861">
        <f>HLOOKUP("Prøvetagning",data!$A$1:$AT$8036,A6861,FALSE)</f>
        <v>0</v>
      </c>
      <c r="F6861">
        <f>HLOOKUP("Prøve",data!$A$1:$AT$8036,A6861,FALSE)</f>
        <v>0</v>
      </c>
      <c r="G6861">
        <f>HLOOKUP("ScKode",data!$A$1:$AT$8036,A6861,FALSE)</f>
        <v>0</v>
      </c>
      <c r="H6861">
        <f>HLOOKUP("StofParameter",data!$A$1:$AT$8036,A6861,FALSE)</f>
        <v>0</v>
      </c>
      <c r="I6861">
        <f>HLOOKUP("Dato",data!$A$1:$AT$8036,A6861,FALSE)</f>
        <v>0</v>
      </c>
      <c r="J6861">
        <f>HLOOKUP("Resultat-attribut",data!$A$1:$AT$8036,A6861,FALSE)</f>
        <v>0</v>
      </c>
      <c r="K6861">
        <f>HLOOKUP("Resultat",data!$A$1:$AT$8036,A6861,FALSE)</f>
        <v>0</v>
      </c>
      <c r="L6861">
        <f>HLOOKUP("Enhed",data!$A$1:$AT$8036,A6861,FALSE)</f>
        <v>0</v>
      </c>
    </row>
    <row r="6862" spans="1:12" x14ac:dyDescent="0.2">
      <c r="A6862">
        <v>6861</v>
      </c>
      <c r="B6862">
        <f>HLOOKUP("Referencer",data!$A$1:$AT$8036,A6862,FALSE)</f>
        <v>0</v>
      </c>
      <c r="C6862">
        <f>HLOOKUP("Stedtekst",data!$A$1:$AT$8036,A6862,FALSE)</f>
        <v>0</v>
      </c>
      <c r="D6862">
        <f>HLOOKUP("Målested navn",data!$A$1:$AT$8036,A6862,FALSE)</f>
        <v>0</v>
      </c>
      <c r="E6862">
        <f>HLOOKUP("Prøvetagning",data!$A$1:$AT$8036,A6862,FALSE)</f>
        <v>0</v>
      </c>
      <c r="F6862">
        <f>HLOOKUP("Prøve",data!$A$1:$AT$8036,A6862,FALSE)</f>
        <v>0</v>
      </c>
      <c r="G6862">
        <f>HLOOKUP("ScKode",data!$A$1:$AT$8036,A6862,FALSE)</f>
        <v>0</v>
      </c>
      <c r="H6862">
        <f>HLOOKUP("StofParameter",data!$A$1:$AT$8036,A6862,FALSE)</f>
        <v>0</v>
      </c>
      <c r="I6862">
        <f>HLOOKUP("Dato",data!$A$1:$AT$8036,A6862,FALSE)</f>
        <v>0</v>
      </c>
      <c r="J6862">
        <f>HLOOKUP("Resultat-attribut",data!$A$1:$AT$8036,A6862,FALSE)</f>
        <v>0</v>
      </c>
      <c r="K6862">
        <f>HLOOKUP("Resultat",data!$A$1:$AT$8036,A6862,FALSE)</f>
        <v>0</v>
      </c>
      <c r="L6862">
        <f>HLOOKUP("Enhed",data!$A$1:$AT$8036,A6862,FALSE)</f>
        <v>0</v>
      </c>
    </row>
    <row r="6863" spans="1:12" x14ac:dyDescent="0.2">
      <c r="A6863">
        <v>6862</v>
      </c>
      <c r="B6863">
        <f>HLOOKUP("Referencer",data!$A$1:$AT$8036,A6863,FALSE)</f>
        <v>0</v>
      </c>
      <c r="C6863">
        <f>HLOOKUP("Stedtekst",data!$A$1:$AT$8036,A6863,FALSE)</f>
        <v>0</v>
      </c>
      <c r="D6863">
        <f>HLOOKUP("Målested navn",data!$A$1:$AT$8036,A6863,FALSE)</f>
        <v>0</v>
      </c>
      <c r="E6863">
        <f>HLOOKUP("Prøvetagning",data!$A$1:$AT$8036,A6863,FALSE)</f>
        <v>0</v>
      </c>
      <c r="F6863">
        <f>HLOOKUP("Prøve",data!$A$1:$AT$8036,A6863,FALSE)</f>
        <v>0</v>
      </c>
      <c r="G6863">
        <f>HLOOKUP("ScKode",data!$A$1:$AT$8036,A6863,FALSE)</f>
        <v>0</v>
      </c>
      <c r="H6863">
        <f>HLOOKUP("StofParameter",data!$A$1:$AT$8036,A6863,FALSE)</f>
        <v>0</v>
      </c>
      <c r="I6863">
        <f>HLOOKUP("Dato",data!$A$1:$AT$8036,A6863,FALSE)</f>
        <v>0</v>
      </c>
      <c r="J6863">
        <f>HLOOKUP("Resultat-attribut",data!$A$1:$AT$8036,A6863,FALSE)</f>
        <v>0</v>
      </c>
      <c r="K6863">
        <f>HLOOKUP("Resultat",data!$A$1:$AT$8036,A6863,FALSE)</f>
        <v>0</v>
      </c>
      <c r="L6863">
        <f>HLOOKUP("Enhed",data!$A$1:$AT$8036,A6863,FALSE)</f>
        <v>0</v>
      </c>
    </row>
    <row r="6864" spans="1:12" x14ac:dyDescent="0.2">
      <c r="A6864">
        <v>6863</v>
      </c>
      <c r="B6864">
        <f>HLOOKUP("Referencer",data!$A$1:$AT$8036,A6864,FALSE)</f>
        <v>0</v>
      </c>
      <c r="C6864">
        <f>HLOOKUP("Stedtekst",data!$A$1:$AT$8036,A6864,FALSE)</f>
        <v>0</v>
      </c>
      <c r="D6864">
        <f>HLOOKUP("Målested navn",data!$A$1:$AT$8036,A6864,FALSE)</f>
        <v>0</v>
      </c>
      <c r="E6864">
        <f>HLOOKUP("Prøvetagning",data!$A$1:$AT$8036,A6864,FALSE)</f>
        <v>0</v>
      </c>
      <c r="F6864">
        <f>HLOOKUP("Prøve",data!$A$1:$AT$8036,A6864,FALSE)</f>
        <v>0</v>
      </c>
      <c r="G6864">
        <f>HLOOKUP("ScKode",data!$A$1:$AT$8036,A6864,FALSE)</f>
        <v>0</v>
      </c>
      <c r="H6864">
        <f>HLOOKUP("StofParameter",data!$A$1:$AT$8036,A6864,FALSE)</f>
        <v>0</v>
      </c>
      <c r="I6864">
        <f>HLOOKUP("Dato",data!$A$1:$AT$8036,A6864,FALSE)</f>
        <v>0</v>
      </c>
      <c r="J6864">
        <f>HLOOKUP("Resultat-attribut",data!$A$1:$AT$8036,A6864,FALSE)</f>
        <v>0</v>
      </c>
      <c r="K6864">
        <f>HLOOKUP("Resultat",data!$A$1:$AT$8036,A6864,FALSE)</f>
        <v>0</v>
      </c>
      <c r="L6864">
        <f>HLOOKUP("Enhed",data!$A$1:$AT$8036,A6864,FALSE)</f>
        <v>0</v>
      </c>
    </row>
    <row r="6865" spans="1:12" x14ac:dyDescent="0.2">
      <c r="A6865">
        <v>6864</v>
      </c>
      <c r="B6865">
        <f>HLOOKUP("Referencer",data!$A$1:$AT$8036,A6865,FALSE)</f>
        <v>0</v>
      </c>
      <c r="C6865">
        <f>HLOOKUP("Stedtekst",data!$A$1:$AT$8036,A6865,FALSE)</f>
        <v>0</v>
      </c>
      <c r="D6865">
        <f>HLOOKUP("Målested navn",data!$A$1:$AT$8036,A6865,FALSE)</f>
        <v>0</v>
      </c>
      <c r="E6865">
        <f>HLOOKUP("Prøvetagning",data!$A$1:$AT$8036,A6865,FALSE)</f>
        <v>0</v>
      </c>
      <c r="F6865">
        <f>HLOOKUP("Prøve",data!$A$1:$AT$8036,A6865,FALSE)</f>
        <v>0</v>
      </c>
      <c r="G6865">
        <f>HLOOKUP("ScKode",data!$A$1:$AT$8036,A6865,FALSE)</f>
        <v>0</v>
      </c>
      <c r="H6865">
        <f>HLOOKUP("StofParameter",data!$A$1:$AT$8036,A6865,FALSE)</f>
        <v>0</v>
      </c>
      <c r="I6865">
        <f>HLOOKUP("Dato",data!$A$1:$AT$8036,A6865,FALSE)</f>
        <v>0</v>
      </c>
      <c r="J6865">
        <f>HLOOKUP("Resultat-attribut",data!$A$1:$AT$8036,A6865,FALSE)</f>
        <v>0</v>
      </c>
      <c r="K6865">
        <f>HLOOKUP("Resultat",data!$A$1:$AT$8036,A6865,FALSE)</f>
        <v>0</v>
      </c>
      <c r="L6865">
        <f>HLOOKUP("Enhed",data!$A$1:$AT$8036,A6865,FALSE)</f>
        <v>0</v>
      </c>
    </row>
    <row r="6866" spans="1:12" x14ac:dyDescent="0.2">
      <c r="A6866">
        <v>6865</v>
      </c>
      <c r="B6866">
        <f>HLOOKUP("Referencer",data!$A$1:$AT$8036,A6866,FALSE)</f>
        <v>0</v>
      </c>
      <c r="C6866">
        <f>HLOOKUP("Stedtekst",data!$A$1:$AT$8036,A6866,FALSE)</f>
        <v>0</v>
      </c>
      <c r="D6866">
        <f>HLOOKUP("Målested navn",data!$A$1:$AT$8036,A6866,FALSE)</f>
        <v>0</v>
      </c>
      <c r="E6866">
        <f>HLOOKUP("Prøvetagning",data!$A$1:$AT$8036,A6866,FALSE)</f>
        <v>0</v>
      </c>
      <c r="F6866">
        <f>HLOOKUP("Prøve",data!$A$1:$AT$8036,A6866,FALSE)</f>
        <v>0</v>
      </c>
      <c r="G6866">
        <f>HLOOKUP("ScKode",data!$A$1:$AT$8036,A6866,FALSE)</f>
        <v>0</v>
      </c>
      <c r="H6866">
        <f>HLOOKUP("StofParameter",data!$A$1:$AT$8036,A6866,FALSE)</f>
        <v>0</v>
      </c>
      <c r="I6866">
        <f>HLOOKUP("Dato",data!$A$1:$AT$8036,A6866,FALSE)</f>
        <v>0</v>
      </c>
      <c r="J6866">
        <f>HLOOKUP("Resultat-attribut",data!$A$1:$AT$8036,A6866,FALSE)</f>
        <v>0</v>
      </c>
      <c r="K6866">
        <f>HLOOKUP("Resultat",data!$A$1:$AT$8036,A6866,FALSE)</f>
        <v>0</v>
      </c>
      <c r="L6866">
        <f>HLOOKUP("Enhed",data!$A$1:$AT$8036,A6866,FALSE)</f>
        <v>0</v>
      </c>
    </row>
    <row r="6867" spans="1:12" x14ac:dyDescent="0.2">
      <c r="A6867">
        <v>6866</v>
      </c>
      <c r="B6867">
        <f>HLOOKUP("Referencer",data!$A$1:$AT$8036,A6867,FALSE)</f>
        <v>0</v>
      </c>
      <c r="C6867">
        <f>HLOOKUP("Stedtekst",data!$A$1:$AT$8036,A6867,FALSE)</f>
        <v>0</v>
      </c>
      <c r="D6867">
        <f>HLOOKUP("Målested navn",data!$A$1:$AT$8036,A6867,FALSE)</f>
        <v>0</v>
      </c>
      <c r="E6867">
        <f>HLOOKUP("Prøvetagning",data!$A$1:$AT$8036,A6867,FALSE)</f>
        <v>0</v>
      </c>
      <c r="F6867">
        <f>HLOOKUP("Prøve",data!$A$1:$AT$8036,A6867,FALSE)</f>
        <v>0</v>
      </c>
      <c r="G6867">
        <f>HLOOKUP("ScKode",data!$A$1:$AT$8036,A6867,FALSE)</f>
        <v>0</v>
      </c>
      <c r="H6867">
        <f>HLOOKUP("StofParameter",data!$A$1:$AT$8036,A6867,FALSE)</f>
        <v>0</v>
      </c>
      <c r="I6867">
        <f>HLOOKUP("Dato",data!$A$1:$AT$8036,A6867,FALSE)</f>
        <v>0</v>
      </c>
      <c r="J6867">
        <f>HLOOKUP("Resultat-attribut",data!$A$1:$AT$8036,A6867,FALSE)</f>
        <v>0</v>
      </c>
      <c r="K6867">
        <f>HLOOKUP("Resultat",data!$A$1:$AT$8036,A6867,FALSE)</f>
        <v>0</v>
      </c>
      <c r="L6867">
        <f>HLOOKUP("Enhed",data!$A$1:$AT$8036,A6867,FALSE)</f>
        <v>0</v>
      </c>
    </row>
    <row r="6868" spans="1:12" x14ac:dyDescent="0.2">
      <c r="A6868">
        <v>6867</v>
      </c>
      <c r="B6868">
        <f>HLOOKUP("Referencer",data!$A$1:$AT$8036,A6868,FALSE)</f>
        <v>0</v>
      </c>
      <c r="C6868">
        <f>HLOOKUP("Stedtekst",data!$A$1:$AT$8036,A6868,FALSE)</f>
        <v>0</v>
      </c>
      <c r="D6868">
        <f>HLOOKUP("Målested navn",data!$A$1:$AT$8036,A6868,FALSE)</f>
        <v>0</v>
      </c>
      <c r="E6868">
        <f>HLOOKUP("Prøvetagning",data!$A$1:$AT$8036,A6868,FALSE)</f>
        <v>0</v>
      </c>
      <c r="F6868">
        <f>HLOOKUP("Prøve",data!$A$1:$AT$8036,A6868,FALSE)</f>
        <v>0</v>
      </c>
      <c r="G6868">
        <f>HLOOKUP("ScKode",data!$A$1:$AT$8036,A6868,FALSE)</f>
        <v>0</v>
      </c>
      <c r="H6868">
        <f>HLOOKUP("StofParameter",data!$A$1:$AT$8036,A6868,FALSE)</f>
        <v>0</v>
      </c>
      <c r="I6868">
        <f>HLOOKUP("Dato",data!$A$1:$AT$8036,A6868,FALSE)</f>
        <v>0</v>
      </c>
      <c r="J6868">
        <f>HLOOKUP("Resultat-attribut",data!$A$1:$AT$8036,A6868,FALSE)</f>
        <v>0</v>
      </c>
      <c r="K6868">
        <f>HLOOKUP("Resultat",data!$A$1:$AT$8036,A6868,FALSE)</f>
        <v>0</v>
      </c>
      <c r="L6868">
        <f>HLOOKUP("Enhed",data!$A$1:$AT$8036,A6868,FALSE)</f>
        <v>0</v>
      </c>
    </row>
    <row r="6869" spans="1:12" x14ac:dyDescent="0.2">
      <c r="A6869">
        <v>6868</v>
      </c>
      <c r="B6869">
        <f>HLOOKUP("Referencer",data!$A$1:$AT$8036,A6869,FALSE)</f>
        <v>0</v>
      </c>
      <c r="C6869">
        <f>HLOOKUP("Stedtekst",data!$A$1:$AT$8036,A6869,FALSE)</f>
        <v>0</v>
      </c>
      <c r="D6869">
        <f>HLOOKUP("Målested navn",data!$A$1:$AT$8036,A6869,FALSE)</f>
        <v>0</v>
      </c>
      <c r="E6869">
        <f>HLOOKUP("Prøvetagning",data!$A$1:$AT$8036,A6869,FALSE)</f>
        <v>0</v>
      </c>
      <c r="F6869">
        <f>HLOOKUP("Prøve",data!$A$1:$AT$8036,A6869,FALSE)</f>
        <v>0</v>
      </c>
      <c r="G6869">
        <f>HLOOKUP("ScKode",data!$A$1:$AT$8036,A6869,FALSE)</f>
        <v>0</v>
      </c>
      <c r="H6869">
        <f>HLOOKUP("StofParameter",data!$A$1:$AT$8036,A6869,FALSE)</f>
        <v>0</v>
      </c>
      <c r="I6869">
        <f>HLOOKUP("Dato",data!$A$1:$AT$8036,A6869,FALSE)</f>
        <v>0</v>
      </c>
      <c r="J6869">
        <f>HLOOKUP("Resultat-attribut",data!$A$1:$AT$8036,A6869,FALSE)</f>
        <v>0</v>
      </c>
      <c r="K6869">
        <f>HLOOKUP("Resultat",data!$A$1:$AT$8036,A6869,FALSE)</f>
        <v>0</v>
      </c>
      <c r="L6869">
        <f>HLOOKUP("Enhed",data!$A$1:$AT$8036,A6869,FALSE)</f>
        <v>0</v>
      </c>
    </row>
    <row r="6870" spans="1:12" x14ac:dyDescent="0.2">
      <c r="A6870">
        <v>6869</v>
      </c>
      <c r="B6870">
        <f>HLOOKUP("Referencer",data!$A$1:$AT$8036,A6870,FALSE)</f>
        <v>0</v>
      </c>
      <c r="C6870">
        <f>HLOOKUP("Stedtekst",data!$A$1:$AT$8036,A6870,FALSE)</f>
        <v>0</v>
      </c>
      <c r="D6870">
        <f>HLOOKUP("Målested navn",data!$A$1:$AT$8036,A6870,FALSE)</f>
        <v>0</v>
      </c>
      <c r="E6870">
        <f>HLOOKUP("Prøvetagning",data!$A$1:$AT$8036,A6870,FALSE)</f>
        <v>0</v>
      </c>
      <c r="F6870">
        <f>HLOOKUP("Prøve",data!$A$1:$AT$8036,A6870,FALSE)</f>
        <v>0</v>
      </c>
      <c r="G6870">
        <f>HLOOKUP("ScKode",data!$A$1:$AT$8036,A6870,FALSE)</f>
        <v>0</v>
      </c>
      <c r="H6870">
        <f>HLOOKUP("StofParameter",data!$A$1:$AT$8036,A6870,FALSE)</f>
        <v>0</v>
      </c>
      <c r="I6870">
        <f>HLOOKUP("Dato",data!$A$1:$AT$8036,A6870,FALSE)</f>
        <v>0</v>
      </c>
      <c r="J6870">
        <f>HLOOKUP("Resultat-attribut",data!$A$1:$AT$8036,A6870,FALSE)</f>
        <v>0</v>
      </c>
      <c r="K6870">
        <f>HLOOKUP("Resultat",data!$A$1:$AT$8036,A6870,FALSE)</f>
        <v>0</v>
      </c>
      <c r="L6870">
        <f>HLOOKUP("Enhed",data!$A$1:$AT$8036,A6870,FALSE)</f>
        <v>0</v>
      </c>
    </row>
    <row r="6871" spans="1:12" x14ac:dyDescent="0.2">
      <c r="A6871">
        <v>6870</v>
      </c>
      <c r="B6871">
        <f>HLOOKUP("Referencer",data!$A$1:$AT$8036,A6871,FALSE)</f>
        <v>0</v>
      </c>
      <c r="C6871">
        <f>HLOOKUP("Stedtekst",data!$A$1:$AT$8036,A6871,FALSE)</f>
        <v>0</v>
      </c>
      <c r="D6871">
        <f>HLOOKUP("Målested navn",data!$A$1:$AT$8036,A6871,FALSE)</f>
        <v>0</v>
      </c>
      <c r="E6871">
        <f>HLOOKUP("Prøvetagning",data!$A$1:$AT$8036,A6871,FALSE)</f>
        <v>0</v>
      </c>
      <c r="F6871">
        <f>HLOOKUP("Prøve",data!$A$1:$AT$8036,A6871,FALSE)</f>
        <v>0</v>
      </c>
      <c r="G6871">
        <f>HLOOKUP("ScKode",data!$A$1:$AT$8036,A6871,FALSE)</f>
        <v>0</v>
      </c>
      <c r="H6871">
        <f>HLOOKUP("StofParameter",data!$A$1:$AT$8036,A6871,FALSE)</f>
        <v>0</v>
      </c>
      <c r="I6871">
        <f>HLOOKUP("Dato",data!$A$1:$AT$8036,A6871,FALSE)</f>
        <v>0</v>
      </c>
      <c r="J6871">
        <f>HLOOKUP("Resultat-attribut",data!$A$1:$AT$8036,A6871,FALSE)</f>
        <v>0</v>
      </c>
      <c r="K6871">
        <f>HLOOKUP("Resultat",data!$A$1:$AT$8036,A6871,FALSE)</f>
        <v>0</v>
      </c>
      <c r="L6871">
        <f>HLOOKUP("Enhed",data!$A$1:$AT$8036,A6871,FALSE)</f>
        <v>0</v>
      </c>
    </row>
    <row r="6872" spans="1:12" x14ac:dyDescent="0.2">
      <c r="A6872">
        <v>6871</v>
      </c>
      <c r="B6872">
        <f>HLOOKUP("Referencer",data!$A$1:$AT$8036,A6872,FALSE)</f>
        <v>0</v>
      </c>
      <c r="C6872">
        <f>HLOOKUP("Stedtekst",data!$A$1:$AT$8036,A6872,FALSE)</f>
        <v>0</v>
      </c>
      <c r="D6872">
        <f>HLOOKUP("Målested navn",data!$A$1:$AT$8036,A6872,FALSE)</f>
        <v>0</v>
      </c>
      <c r="E6872">
        <f>HLOOKUP("Prøvetagning",data!$A$1:$AT$8036,A6872,FALSE)</f>
        <v>0</v>
      </c>
      <c r="F6872">
        <f>HLOOKUP("Prøve",data!$A$1:$AT$8036,A6872,FALSE)</f>
        <v>0</v>
      </c>
      <c r="G6872">
        <f>HLOOKUP("ScKode",data!$A$1:$AT$8036,A6872,FALSE)</f>
        <v>0</v>
      </c>
      <c r="H6872">
        <f>HLOOKUP("StofParameter",data!$A$1:$AT$8036,A6872,FALSE)</f>
        <v>0</v>
      </c>
      <c r="I6872">
        <f>HLOOKUP("Dato",data!$A$1:$AT$8036,A6872,FALSE)</f>
        <v>0</v>
      </c>
      <c r="J6872">
        <f>HLOOKUP("Resultat-attribut",data!$A$1:$AT$8036,A6872,FALSE)</f>
        <v>0</v>
      </c>
      <c r="K6872">
        <f>HLOOKUP("Resultat",data!$A$1:$AT$8036,A6872,FALSE)</f>
        <v>0</v>
      </c>
      <c r="L6872">
        <f>HLOOKUP("Enhed",data!$A$1:$AT$8036,A6872,FALSE)</f>
        <v>0</v>
      </c>
    </row>
    <row r="6873" spans="1:12" x14ac:dyDescent="0.2">
      <c r="A6873">
        <v>6872</v>
      </c>
      <c r="B6873">
        <f>HLOOKUP("Referencer",data!$A$1:$AT$8036,A6873,FALSE)</f>
        <v>0</v>
      </c>
      <c r="C6873">
        <f>HLOOKUP("Stedtekst",data!$A$1:$AT$8036,A6873,FALSE)</f>
        <v>0</v>
      </c>
      <c r="D6873">
        <f>HLOOKUP("Målested navn",data!$A$1:$AT$8036,A6873,FALSE)</f>
        <v>0</v>
      </c>
      <c r="E6873">
        <f>HLOOKUP("Prøvetagning",data!$A$1:$AT$8036,A6873,FALSE)</f>
        <v>0</v>
      </c>
      <c r="F6873">
        <f>HLOOKUP("Prøve",data!$A$1:$AT$8036,A6873,FALSE)</f>
        <v>0</v>
      </c>
      <c r="G6873">
        <f>HLOOKUP("ScKode",data!$A$1:$AT$8036,A6873,FALSE)</f>
        <v>0</v>
      </c>
      <c r="H6873">
        <f>HLOOKUP("StofParameter",data!$A$1:$AT$8036,A6873,FALSE)</f>
        <v>0</v>
      </c>
      <c r="I6873">
        <f>HLOOKUP("Dato",data!$A$1:$AT$8036,A6873,FALSE)</f>
        <v>0</v>
      </c>
      <c r="J6873">
        <f>HLOOKUP("Resultat-attribut",data!$A$1:$AT$8036,A6873,FALSE)</f>
        <v>0</v>
      </c>
      <c r="K6873">
        <f>HLOOKUP("Resultat",data!$A$1:$AT$8036,A6873,FALSE)</f>
        <v>0</v>
      </c>
      <c r="L6873">
        <f>HLOOKUP("Enhed",data!$A$1:$AT$8036,A6873,FALSE)</f>
        <v>0</v>
      </c>
    </row>
    <row r="6874" spans="1:12" x14ac:dyDescent="0.2">
      <c r="A6874">
        <v>6873</v>
      </c>
      <c r="B6874">
        <f>HLOOKUP("Referencer",data!$A$1:$AT$8036,A6874,FALSE)</f>
        <v>0</v>
      </c>
      <c r="C6874">
        <f>HLOOKUP("Stedtekst",data!$A$1:$AT$8036,A6874,FALSE)</f>
        <v>0</v>
      </c>
      <c r="D6874">
        <f>HLOOKUP("Målested navn",data!$A$1:$AT$8036,A6874,FALSE)</f>
        <v>0</v>
      </c>
      <c r="E6874">
        <f>HLOOKUP("Prøvetagning",data!$A$1:$AT$8036,A6874,FALSE)</f>
        <v>0</v>
      </c>
      <c r="F6874">
        <f>HLOOKUP("Prøve",data!$A$1:$AT$8036,A6874,FALSE)</f>
        <v>0</v>
      </c>
      <c r="G6874">
        <f>HLOOKUP("ScKode",data!$A$1:$AT$8036,A6874,FALSE)</f>
        <v>0</v>
      </c>
      <c r="H6874">
        <f>HLOOKUP("StofParameter",data!$A$1:$AT$8036,A6874,FALSE)</f>
        <v>0</v>
      </c>
      <c r="I6874">
        <f>HLOOKUP("Dato",data!$A$1:$AT$8036,A6874,FALSE)</f>
        <v>0</v>
      </c>
      <c r="J6874">
        <f>HLOOKUP("Resultat-attribut",data!$A$1:$AT$8036,A6874,FALSE)</f>
        <v>0</v>
      </c>
      <c r="K6874">
        <f>HLOOKUP("Resultat",data!$A$1:$AT$8036,A6874,FALSE)</f>
        <v>0</v>
      </c>
      <c r="L6874">
        <f>HLOOKUP("Enhed",data!$A$1:$AT$8036,A6874,FALSE)</f>
        <v>0</v>
      </c>
    </row>
    <row r="6875" spans="1:12" x14ac:dyDescent="0.2">
      <c r="A6875">
        <v>6874</v>
      </c>
      <c r="B6875">
        <f>HLOOKUP("Referencer",data!$A$1:$AT$8036,A6875,FALSE)</f>
        <v>0</v>
      </c>
      <c r="C6875">
        <f>HLOOKUP("Stedtekst",data!$A$1:$AT$8036,A6875,FALSE)</f>
        <v>0</v>
      </c>
      <c r="D6875">
        <f>HLOOKUP("Målested navn",data!$A$1:$AT$8036,A6875,FALSE)</f>
        <v>0</v>
      </c>
      <c r="E6875">
        <f>HLOOKUP("Prøvetagning",data!$A$1:$AT$8036,A6875,FALSE)</f>
        <v>0</v>
      </c>
      <c r="F6875">
        <f>HLOOKUP("Prøve",data!$A$1:$AT$8036,A6875,FALSE)</f>
        <v>0</v>
      </c>
      <c r="G6875">
        <f>HLOOKUP("ScKode",data!$A$1:$AT$8036,A6875,FALSE)</f>
        <v>0</v>
      </c>
      <c r="H6875">
        <f>HLOOKUP("StofParameter",data!$A$1:$AT$8036,A6875,FALSE)</f>
        <v>0</v>
      </c>
      <c r="I6875">
        <f>HLOOKUP("Dato",data!$A$1:$AT$8036,A6875,FALSE)</f>
        <v>0</v>
      </c>
      <c r="J6875">
        <f>HLOOKUP("Resultat-attribut",data!$A$1:$AT$8036,A6875,FALSE)</f>
        <v>0</v>
      </c>
      <c r="K6875">
        <f>HLOOKUP("Resultat",data!$A$1:$AT$8036,A6875,FALSE)</f>
        <v>0</v>
      </c>
      <c r="L6875">
        <f>HLOOKUP("Enhed",data!$A$1:$AT$8036,A6875,FALSE)</f>
        <v>0</v>
      </c>
    </row>
    <row r="6876" spans="1:12" x14ac:dyDescent="0.2">
      <c r="A6876">
        <v>6875</v>
      </c>
      <c r="B6876">
        <f>HLOOKUP("Referencer",data!$A$1:$AT$8036,A6876,FALSE)</f>
        <v>0</v>
      </c>
      <c r="C6876">
        <f>HLOOKUP("Stedtekst",data!$A$1:$AT$8036,A6876,FALSE)</f>
        <v>0</v>
      </c>
      <c r="D6876">
        <f>HLOOKUP("Målested navn",data!$A$1:$AT$8036,A6876,FALSE)</f>
        <v>0</v>
      </c>
      <c r="E6876">
        <f>HLOOKUP("Prøvetagning",data!$A$1:$AT$8036,A6876,FALSE)</f>
        <v>0</v>
      </c>
      <c r="F6876">
        <f>HLOOKUP("Prøve",data!$A$1:$AT$8036,A6876,FALSE)</f>
        <v>0</v>
      </c>
      <c r="G6876">
        <f>HLOOKUP("ScKode",data!$A$1:$AT$8036,A6876,FALSE)</f>
        <v>0</v>
      </c>
      <c r="H6876">
        <f>HLOOKUP("StofParameter",data!$A$1:$AT$8036,A6876,FALSE)</f>
        <v>0</v>
      </c>
      <c r="I6876">
        <f>HLOOKUP("Dato",data!$A$1:$AT$8036,A6876,FALSE)</f>
        <v>0</v>
      </c>
      <c r="J6876">
        <f>HLOOKUP("Resultat-attribut",data!$A$1:$AT$8036,A6876,FALSE)</f>
        <v>0</v>
      </c>
      <c r="K6876">
        <f>HLOOKUP("Resultat",data!$A$1:$AT$8036,A6876,FALSE)</f>
        <v>0</v>
      </c>
      <c r="L6876">
        <f>HLOOKUP("Enhed",data!$A$1:$AT$8036,A6876,FALSE)</f>
        <v>0</v>
      </c>
    </row>
    <row r="6877" spans="1:12" x14ac:dyDescent="0.2">
      <c r="A6877">
        <v>6876</v>
      </c>
      <c r="B6877">
        <f>HLOOKUP("Referencer",data!$A$1:$AT$8036,A6877,FALSE)</f>
        <v>0</v>
      </c>
      <c r="C6877">
        <f>HLOOKUP("Stedtekst",data!$A$1:$AT$8036,A6877,FALSE)</f>
        <v>0</v>
      </c>
      <c r="D6877">
        <f>HLOOKUP("Målested navn",data!$A$1:$AT$8036,A6877,FALSE)</f>
        <v>0</v>
      </c>
      <c r="E6877">
        <f>HLOOKUP("Prøvetagning",data!$A$1:$AT$8036,A6877,FALSE)</f>
        <v>0</v>
      </c>
      <c r="F6877">
        <f>HLOOKUP("Prøve",data!$A$1:$AT$8036,A6877,FALSE)</f>
        <v>0</v>
      </c>
      <c r="G6877">
        <f>HLOOKUP("ScKode",data!$A$1:$AT$8036,A6877,FALSE)</f>
        <v>0</v>
      </c>
      <c r="H6877">
        <f>HLOOKUP("StofParameter",data!$A$1:$AT$8036,A6877,FALSE)</f>
        <v>0</v>
      </c>
      <c r="I6877">
        <f>HLOOKUP("Dato",data!$A$1:$AT$8036,A6877,FALSE)</f>
        <v>0</v>
      </c>
      <c r="J6877">
        <f>HLOOKUP("Resultat-attribut",data!$A$1:$AT$8036,A6877,FALSE)</f>
        <v>0</v>
      </c>
      <c r="K6877">
        <f>HLOOKUP("Resultat",data!$A$1:$AT$8036,A6877,FALSE)</f>
        <v>0</v>
      </c>
      <c r="L6877">
        <f>HLOOKUP("Enhed",data!$A$1:$AT$8036,A6877,FALSE)</f>
        <v>0</v>
      </c>
    </row>
    <row r="6878" spans="1:12" x14ac:dyDescent="0.2">
      <c r="A6878">
        <v>6877</v>
      </c>
      <c r="B6878">
        <f>HLOOKUP("Referencer",data!$A$1:$AT$8036,A6878,FALSE)</f>
        <v>0</v>
      </c>
      <c r="C6878">
        <f>HLOOKUP("Stedtekst",data!$A$1:$AT$8036,A6878,FALSE)</f>
        <v>0</v>
      </c>
      <c r="D6878">
        <f>HLOOKUP("Målested navn",data!$A$1:$AT$8036,A6878,FALSE)</f>
        <v>0</v>
      </c>
      <c r="E6878">
        <f>HLOOKUP("Prøvetagning",data!$A$1:$AT$8036,A6878,FALSE)</f>
        <v>0</v>
      </c>
      <c r="F6878">
        <f>HLOOKUP("Prøve",data!$A$1:$AT$8036,A6878,FALSE)</f>
        <v>0</v>
      </c>
      <c r="G6878">
        <f>HLOOKUP("ScKode",data!$A$1:$AT$8036,A6878,FALSE)</f>
        <v>0</v>
      </c>
      <c r="H6878">
        <f>HLOOKUP("StofParameter",data!$A$1:$AT$8036,A6878,FALSE)</f>
        <v>0</v>
      </c>
      <c r="I6878">
        <f>HLOOKUP("Dato",data!$A$1:$AT$8036,A6878,FALSE)</f>
        <v>0</v>
      </c>
      <c r="J6878">
        <f>HLOOKUP("Resultat-attribut",data!$A$1:$AT$8036,A6878,FALSE)</f>
        <v>0</v>
      </c>
      <c r="K6878">
        <f>HLOOKUP("Resultat",data!$A$1:$AT$8036,A6878,FALSE)</f>
        <v>0</v>
      </c>
      <c r="L6878">
        <f>HLOOKUP("Enhed",data!$A$1:$AT$8036,A6878,FALSE)</f>
        <v>0</v>
      </c>
    </row>
    <row r="6879" spans="1:12" x14ac:dyDescent="0.2">
      <c r="A6879">
        <v>6878</v>
      </c>
      <c r="B6879">
        <f>HLOOKUP("Referencer",data!$A$1:$AT$8036,A6879,FALSE)</f>
        <v>0</v>
      </c>
      <c r="C6879">
        <f>HLOOKUP("Stedtekst",data!$A$1:$AT$8036,A6879,FALSE)</f>
        <v>0</v>
      </c>
      <c r="D6879">
        <f>HLOOKUP("Målested navn",data!$A$1:$AT$8036,A6879,FALSE)</f>
        <v>0</v>
      </c>
      <c r="E6879">
        <f>HLOOKUP("Prøvetagning",data!$A$1:$AT$8036,A6879,FALSE)</f>
        <v>0</v>
      </c>
      <c r="F6879">
        <f>HLOOKUP("Prøve",data!$A$1:$AT$8036,A6879,FALSE)</f>
        <v>0</v>
      </c>
      <c r="G6879">
        <f>HLOOKUP("ScKode",data!$A$1:$AT$8036,A6879,FALSE)</f>
        <v>0</v>
      </c>
      <c r="H6879">
        <f>HLOOKUP("StofParameter",data!$A$1:$AT$8036,A6879,FALSE)</f>
        <v>0</v>
      </c>
      <c r="I6879">
        <f>HLOOKUP("Dato",data!$A$1:$AT$8036,A6879,FALSE)</f>
        <v>0</v>
      </c>
      <c r="J6879">
        <f>HLOOKUP("Resultat-attribut",data!$A$1:$AT$8036,A6879,FALSE)</f>
        <v>0</v>
      </c>
      <c r="K6879">
        <f>HLOOKUP("Resultat",data!$A$1:$AT$8036,A6879,FALSE)</f>
        <v>0</v>
      </c>
      <c r="L6879">
        <f>HLOOKUP("Enhed",data!$A$1:$AT$8036,A6879,FALSE)</f>
        <v>0</v>
      </c>
    </row>
    <row r="6880" spans="1:12" x14ac:dyDescent="0.2">
      <c r="A6880">
        <v>6879</v>
      </c>
      <c r="B6880">
        <f>HLOOKUP("Referencer",data!$A$1:$AT$8036,A6880,FALSE)</f>
        <v>0</v>
      </c>
      <c r="C6880">
        <f>HLOOKUP("Stedtekst",data!$A$1:$AT$8036,A6880,FALSE)</f>
        <v>0</v>
      </c>
      <c r="D6880">
        <f>HLOOKUP("Målested navn",data!$A$1:$AT$8036,A6880,FALSE)</f>
        <v>0</v>
      </c>
      <c r="E6880">
        <f>HLOOKUP("Prøvetagning",data!$A$1:$AT$8036,A6880,FALSE)</f>
        <v>0</v>
      </c>
      <c r="F6880">
        <f>HLOOKUP("Prøve",data!$A$1:$AT$8036,A6880,FALSE)</f>
        <v>0</v>
      </c>
      <c r="G6880">
        <f>HLOOKUP("ScKode",data!$A$1:$AT$8036,A6880,FALSE)</f>
        <v>0</v>
      </c>
      <c r="H6880">
        <f>HLOOKUP("StofParameter",data!$A$1:$AT$8036,A6880,FALSE)</f>
        <v>0</v>
      </c>
      <c r="I6880">
        <f>HLOOKUP("Dato",data!$A$1:$AT$8036,A6880,FALSE)</f>
        <v>0</v>
      </c>
      <c r="J6880">
        <f>HLOOKUP("Resultat-attribut",data!$A$1:$AT$8036,A6880,FALSE)</f>
        <v>0</v>
      </c>
      <c r="K6880">
        <f>HLOOKUP("Resultat",data!$A$1:$AT$8036,A6880,FALSE)</f>
        <v>0</v>
      </c>
      <c r="L6880">
        <f>HLOOKUP("Enhed",data!$A$1:$AT$8036,A6880,FALSE)</f>
        <v>0</v>
      </c>
    </row>
    <row r="6881" spans="1:12" x14ac:dyDescent="0.2">
      <c r="A6881">
        <v>6880</v>
      </c>
      <c r="B6881">
        <f>HLOOKUP("Referencer",data!$A$1:$AT$8036,A6881,FALSE)</f>
        <v>0</v>
      </c>
      <c r="C6881">
        <f>HLOOKUP("Stedtekst",data!$A$1:$AT$8036,A6881,FALSE)</f>
        <v>0</v>
      </c>
      <c r="D6881">
        <f>HLOOKUP("Målested navn",data!$A$1:$AT$8036,A6881,FALSE)</f>
        <v>0</v>
      </c>
      <c r="E6881">
        <f>HLOOKUP("Prøvetagning",data!$A$1:$AT$8036,A6881,FALSE)</f>
        <v>0</v>
      </c>
      <c r="F6881">
        <f>HLOOKUP("Prøve",data!$A$1:$AT$8036,A6881,FALSE)</f>
        <v>0</v>
      </c>
      <c r="G6881">
        <f>HLOOKUP("ScKode",data!$A$1:$AT$8036,A6881,FALSE)</f>
        <v>0</v>
      </c>
      <c r="H6881">
        <f>HLOOKUP("StofParameter",data!$A$1:$AT$8036,A6881,FALSE)</f>
        <v>0</v>
      </c>
      <c r="I6881">
        <f>HLOOKUP("Dato",data!$A$1:$AT$8036,A6881,FALSE)</f>
        <v>0</v>
      </c>
      <c r="J6881">
        <f>HLOOKUP("Resultat-attribut",data!$A$1:$AT$8036,A6881,FALSE)</f>
        <v>0</v>
      </c>
      <c r="K6881">
        <f>HLOOKUP("Resultat",data!$A$1:$AT$8036,A6881,FALSE)</f>
        <v>0</v>
      </c>
      <c r="L6881">
        <f>HLOOKUP("Enhed",data!$A$1:$AT$8036,A6881,FALSE)</f>
        <v>0</v>
      </c>
    </row>
    <row r="6882" spans="1:12" x14ac:dyDescent="0.2">
      <c r="A6882">
        <v>6881</v>
      </c>
      <c r="B6882">
        <f>HLOOKUP("Referencer",data!$A$1:$AT$8036,A6882,FALSE)</f>
        <v>0</v>
      </c>
      <c r="C6882">
        <f>HLOOKUP("Stedtekst",data!$A$1:$AT$8036,A6882,FALSE)</f>
        <v>0</v>
      </c>
      <c r="D6882">
        <f>HLOOKUP("Målested navn",data!$A$1:$AT$8036,A6882,FALSE)</f>
        <v>0</v>
      </c>
      <c r="E6882">
        <f>HLOOKUP("Prøvetagning",data!$A$1:$AT$8036,A6882,FALSE)</f>
        <v>0</v>
      </c>
      <c r="F6882">
        <f>HLOOKUP("Prøve",data!$A$1:$AT$8036,A6882,FALSE)</f>
        <v>0</v>
      </c>
      <c r="G6882">
        <f>HLOOKUP("ScKode",data!$A$1:$AT$8036,A6882,FALSE)</f>
        <v>0</v>
      </c>
      <c r="H6882">
        <f>HLOOKUP("StofParameter",data!$A$1:$AT$8036,A6882,FALSE)</f>
        <v>0</v>
      </c>
      <c r="I6882">
        <f>HLOOKUP("Dato",data!$A$1:$AT$8036,A6882,FALSE)</f>
        <v>0</v>
      </c>
      <c r="J6882">
        <f>HLOOKUP("Resultat-attribut",data!$A$1:$AT$8036,A6882,FALSE)</f>
        <v>0</v>
      </c>
      <c r="K6882">
        <f>HLOOKUP("Resultat",data!$A$1:$AT$8036,A6882,FALSE)</f>
        <v>0</v>
      </c>
      <c r="L6882">
        <f>HLOOKUP("Enhed",data!$A$1:$AT$8036,A6882,FALSE)</f>
        <v>0</v>
      </c>
    </row>
    <row r="6883" spans="1:12" x14ac:dyDescent="0.2">
      <c r="A6883">
        <v>6882</v>
      </c>
      <c r="B6883">
        <f>HLOOKUP("Referencer",data!$A$1:$AT$8036,A6883,FALSE)</f>
        <v>0</v>
      </c>
      <c r="C6883">
        <f>HLOOKUP("Stedtekst",data!$A$1:$AT$8036,A6883,FALSE)</f>
        <v>0</v>
      </c>
      <c r="D6883">
        <f>HLOOKUP("Målested navn",data!$A$1:$AT$8036,A6883,FALSE)</f>
        <v>0</v>
      </c>
      <c r="E6883">
        <f>HLOOKUP("Prøvetagning",data!$A$1:$AT$8036,A6883,FALSE)</f>
        <v>0</v>
      </c>
      <c r="F6883">
        <f>HLOOKUP("Prøve",data!$A$1:$AT$8036,A6883,FALSE)</f>
        <v>0</v>
      </c>
      <c r="G6883">
        <f>HLOOKUP("ScKode",data!$A$1:$AT$8036,A6883,FALSE)</f>
        <v>0</v>
      </c>
      <c r="H6883">
        <f>HLOOKUP("StofParameter",data!$A$1:$AT$8036,A6883,FALSE)</f>
        <v>0</v>
      </c>
      <c r="I6883">
        <f>HLOOKUP("Dato",data!$A$1:$AT$8036,A6883,FALSE)</f>
        <v>0</v>
      </c>
      <c r="J6883">
        <f>HLOOKUP("Resultat-attribut",data!$A$1:$AT$8036,A6883,FALSE)</f>
        <v>0</v>
      </c>
      <c r="K6883">
        <f>HLOOKUP("Resultat",data!$A$1:$AT$8036,A6883,FALSE)</f>
        <v>0</v>
      </c>
      <c r="L6883">
        <f>HLOOKUP("Enhed",data!$A$1:$AT$8036,A6883,FALSE)</f>
        <v>0</v>
      </c>
    </row>
    <row r="6884" spans="1:12" x14ac:dyDescent="0.2">
      <c r="A6884">
        <v>6883</v>
      </c>
      <c r="B6884">
        <f>HLOOKUP("Referencer",data!$A$1:$AT$8036,A6884,FALSE)</f>
        <v>0</v>
      </c>
      <c r="C6884">
        <f>HLOOKUP("Stedtekst",data!$A$1:$AT$8036,A6884,FALSE)</f>
        <v>0</v>
      </c>
      <c r="D6884">
        <f>HLOOKUP("Målested navn",data!$A$1:$AT$8036,A6884,FALSE)</f>
        <v>0</v>
      </c>
      <c r="E6884">
        <f>HLOOKUP("Prøvetagning",data!$A$1:$AT$8036,A6884,FALSE)</f>
        <v>0</v>
      </c>
      <c r="F6884">
        <f>HLOOKUP("Prøve",data!$A$1:$AT$8036,A6884,FALSE)</f>
        <v>0</v>
      </c>
      <c r="G6884">
        <f>HLOOKUP("ScKode",data!$A$1:$AT$8036,A6884,FALSE)</f>
        <v>0</v>
      </c>
      <c r="H6884">
        <f>HLOOKUP("StofParameter",data!$A$1:$AT$8036,A6884,FALSE)</f>
        <v>0</v>
      </c>
      <c r="I6884">
        <f>HLOOKUP("Dato",data!$A$1:$AT$8036,A6884,FALSE)</f>
        <v>0</v>
      </c>
      <c r="J6884">
        <f>HLOOKUP("Resultat-attribut",data!$A$1:$AT$8036,A6884,FALSE)</f>
        <v>0</v>
      </c>
      <c r="K6884">
        <f>HLOOKUP("Resultat",data!$A$1:$AT$8036,A6884,FALSE)</f>
        <v>0</v>
      </c>
      <c r="L6884">
        <f>HLOOKUP("Enhed",data!$A$1:$AT$8036,A6884,FALSE)</f>
        <v>0</v>
      </c>
    </row>
    <row r="6885" spans="1:12" x14ac:dyDescent="0.2">
      <c r="A6885">
        <v>6884</v>
      </c>
      <c r="B6885">
        <f>HLOOKUP("Referencer",data!$A$1:$AT$8036,A6885,FALSE)</f>
        <v>0</v>
      </c>
      <c r="C6885">
        <f>HLOOKUP("Stedtekst",data!$A$1:$AT$8036,A6885,FALSE)</f>
        <v>0</v>
      </c>
      <c r="D6885">
        <f>HLOOKUP("Målested navn",data!$A$1:$AT$8036,A6885,FALSE)</f>
        <v>0</v>
      </c>
      <c r="E6885">
        <f>HLOOKUP("Prøvetagning",data!$A$1:$AT$8036,A6885,FALSE)</f>
        <v>0</v>
      </c>
      <c r="F6885">
        <f>HLOOKUP("Prøve",data!$A$1:$AT$8036,A6885,FALSE)</f>
        <v>0</v>
      </c>
      <c r="G6885">
        <f>HLOOKUP("ScKode",data!$A$1:$AT$8036,A6885,FALSE)</f>
        <v>0</v>
      </c>
      <c r="H6885">
        <f>HLOOKUP("StofParameter",data!$A$1:$AT$8036,A6885,FALSE)</f>
        <v>0</v>
      </c>
      <c r="I6885">
        <f>HLOOKUP("Dato",data!$A$1:$AT$8036,A6885,FALSE)</f>
        <v>0</v>
      </c>
      <c r="J6885">
        <f>HLOOKUP("Resultat-attribut",data!$A$1:$AT$8036,A6885,FALSE)</f>
        <v>0</v>
      </c>
      <c r="K6885">
        <f>HLOOKUP("Resultat",data!$A$1:$AT$8036,A6885,FALSE)</f>
        <v>0</v>
      </c>
      <c r="L6885">
        <f>HLOOKUP("Enhed",data!$A$1:$AT$8036,A6885,FALSE)</f>
        <v>0</v>
      </c>
    </row>
    <row r="6886" spans="1:12" x14ac:dyDescent="0.2">
      <c r="A6886">
        <v>6885</v>
      </c>
      <c r="B6886">
        <f>HLOOKUP("Referencer",data!$A$1:$AT$8036,A6886,FALSE)</f>
        <v>0</v>
      </c>
      <c r="C6886">
        <f>HLOOKUP("Stedtekst",data!$A$1:$AT$8036,A6886,FALSE)</f>
        <v>0</v>
      </c>
      <c r="D6886">
        <f>HLOOKUP("Målested navn",data!$A$1:$AT$8036,A6886,FALSE)</f>
        <v>0</v>
      </c>
      <c r="E6886">
        <f>HLOOKUP("Prøvetagning",data!$A$1:$AT$8036,A6886,FALSE)</f>
        <v>0</v>
      </c>
      <c r="F6886">
        <f>HLOOKUP("Prøve",data!$A$1:$AT$8036,A6886,FALSE)</f>
        <v>0</v>
      </c>
      <c r="G6886">
        <f>HLOOKUP("ScKode",data!$A$1:$AT$8036,A6886,FALSE)</f>
        <v>0</v>
      </c>
      <c r="H6886">
        <f>HLOOKUP("StofParameter",data!$A$1:$AT$8036,A6886,FALSE)</f>
        <v>0</v>
      </c>
      <c r="I6886">
        <f>HLOOKUP("Dato",data!$A$1:$AT$8036,A6886,FALSE)</f>
        <v>0</v>
      </c>
      <c r="J6886">
        <f>HLOOKUP("Resultat-attribut",data!$A$1:$AT$8036,A6886,FALSE)</f>
        <v>0</v>
      </c>
      <c r="K6886">
        <f>HLOOKUP("Resultat",data!$A$1:$AT$8036,A6886,FALSE)</f>
        <v>0</v>
      </c>
      <c r="L6886">
        <f>HLOOKUP("Enhed",data!$A$1:$AT$8036,A6886,FALSE)</f>
        <v>0</v>
      </c>
    </row>
    <row r="6887" spans="1:12" x14ac:dyDescent="0.2">
      <c r="A6887">
        <v>6886</v>
      </c>
      <c r="B6887">
        <f>HLOOKUP("Referencer",data!$A$1:$AT$8036,A6887,FALSE)</f>
        <v>0</v>
      </c>
      <c r="C6887">
        <f>HLOOKUP("Stedtekst",data!$A$1:$AT$8036,A6887,FALSE)</f>
        <v>0</v>
      </c>
      <c r="D6887">
        <f>HLOOKUP("Målested navn",data!$A$1:$AT$8036,A6887,FALSE)</f>
        <v>0</v>
      </c>
      <c r="E6887">
        <f>HLOOKUP("Prøvetagning",data!$A$1:$AT$8036,A6887,FALSE)</f>
        <v>0</v>
      </c>
      <c r="F6887">
        <f>HLOOKUP("Prøve",data!$A$1:$AT$8036,A6887,FALSE)</f>
        <v>0</v>
      </c>
      <c r="G6887">
        <f>HLOOKUP("ScKode",data!$A$1:$AT$8036,A6887,FALSE)</f>
        <v>0</v>
      </c>
      <c r="H6887">
        <f>HLOOKUP("StofParameter",data!$A$1:$AT$8036,A6887,FALSE)</f>
        <v>0</v>
      </c>
      <c r="I6887">
        <f>HLOOKUP("Dato",data!$A$1:$AT$8036,A6887,FALSE)</f>
        <v>0</v>
      </c>
      <c r="J6887">
        <f>HLOOKUP("Resultat-attribut",data!$A$1:$AT$8036,A6887,FALSE)</f>
        <v>0</v>
      </c>
      <c r="K6887">
        <f>HLOOKUP("Resultat",data!$A$1:$AT$8036,A6887,FALSE)</f>
        <v>0</v>
      </c>
      <c r="L6887">
        <f>HLOOKUP("Enhed",data!$A$1:$AT$8036,A6887,FALSE)</f>
        <v>0</v>
      </c>
    </row>
    <row r="6888" spans="1:12" x14ac:dyDescent="0.2">
      <c r="A6888">
        <v>6887</v>
      </c>
      <c r="B6888">
        <f>HLOOKUP("Referencer",data!$A$1:$AT$8036,A6888,FALSE)</f>
        <v>0</v>
      </c>
      <c r="C6888">
        <f>HLOOKUP("Stedtekst",data!$A$1:$AT$8036,A6888,FALSE)</f>
        <v>0</v>
      </c>
      <c r="D6888">
        <f>HLOOKUP("Målested navn",data!$A$1:$AT$8036,A6888,FALSE)</f>
        <v>0</v>
      </c>
      <c r="E6888">
        <f>HLOOKUP("Prøvetagning",data!$A$1:$AT$8036,A6888,FALSE)</f>
        <v>0</v>
      </c>
      <c r="F6888">
        <f>HLOOKUP("Prøve",data!$A$1:$AT$8036,A6888,FALSE)</f>
        <v>0</v>
      </c>
      <c r="G6888">
        <f>HLOOKUP("ScKode",data!$A$1:$AT$8036,A6888,FALSE)</f>
        <v>0</v>
      </c>
      <c r="H6888">
        <f>HLOOKUP("StofParameter",data!$A$1:$AT$8036,A6888,FALSE)</f>
        <v>0</v>
      </c>
      <c r="I6888">
        <f>HLOOKUP("Dato",data!$A$1:$AT$8036,A6888,FALSE)</f>
        <v>0</v>
      </c>
      <c r="J6888">
        <f>HLOOKUP("Resultat-attribut",data!$A$1:$AT$8036,A6888,FALSE)</f>
        <v>0</v>
      </c>
      <c r="K6888">
        <f>HLOOKUP("Resultat",data!$A$1:$AT$8036,A6888,FALSE)</f>
        <v>0</v>
      </c>
      <c r="L6888">
        <f>HLOOKUP("Enhed",data!$A$1:$AT$8036,A6888,FALSE)</f>
        <v>0</v>
      </c>
    </row>
    <row r="6889" spans="1:12" x14ac:dyDescent="0.2">
      <c r="A6889">
        <v>6888</v>
      </c>
      <c r="B6889">
        <f>HLOOKUP("Referencer",data!$A$1:$AT$8036,A6889,FALSE)</f>
        <v>0</v>
      </c>
      <c r="C6889">
        <f>HLOOKUP("Stedtekst",data!$A$1:$AT$8036,A6889,FALSE)</f>
        <v>0</v>
      </c>
      <c r="D6889">
        <f>HLOOKUP("Målested navn",data!$A$1:$AT$8036,A6889,FALSE)</f>
        <v>0</v>
      </c>
      <c r="E6889">
        <f>HLOOKUP("Prøvetagning",data!$A$1:$AT$8036,A6889,FALSE)</f>
        <v>0</v>
      </c>
      <c r="F6889">
        <f>HLOOKUP("Prøve",data!$A$1:$AT$8036,A6889,FALSE)</f>
        <v>0</v>
      </c>
      <c r="G6889">
        <f>HLOOKUP("ScKode",data!$A$1:$AT$8036,A6889,FALSE)</f>
        <v>0</v>
      </c>
      <c r="H6889">
        <f>HLOOKUP("StofParameter",data!$A$1:$AT$8036,A6889,FALSE)</f>
        <v>0</v>
      </c>
      <c r="I6889">
        <f>HLOOKUP("Dato",data!$A$1:$AT$8036,A6889,FALSE)</f>
        <v>0</v>
      </c>
      <c r="J6889">
        <f>HLOOKUP("Resultat-attribut",data!$A$1:$AT$8036,A6889,FALSE)</f>
        <v>0</v>
      </c>
      <c r="K6889">
        <f>HLOOKUP("Resultat",data!$A$1:$AT$8036,A6889,FALSE)</f>
        <v>0</v>
      </c>
      <c r="L6889">
        <f>HLOOKUP("Enhed",data!$A$1:$AT$8036,A6889,FALSE)</f>
        <v>0</v>
      </c>
    </row>
    <row r="6890" spans="1:12" x14ac:dyDescent="0.2">
      <c r="A6890">
        <v>6889</v>
      </c>
      <c r="B6890">
        <f>HLOOKUP("Referencer",data!$A$1:$AT$8036,A6890,FALSE)</f>
        <v>0</v>
      </c>
      <c r="C6890">
        <f>HLOOKUP("Stedtekst",data!$A$1:$AT$8036,A6890,FALSE)</f>
        <v>0</v>
      </c>
      <c r="D6890">
        <f>HLOOKUP("Målested navn",data!$A$1:$AT$8036,A6890,FALSE)</f>
        <v>0</v>
      </c>
      <c r="E6890">
        <f>HLOOKUP("Prøvetagning",data!$A$1:$AT$8036,A6890,FALSE)</f>
        <v>0</v>
      </c>
      <c r="F6890">
        <f>HLOOKUP("Prøve",data!$A$1:$AT$8036,A6890,FALSE)</f>
        <v>0</v>
      </c>
      <c r="G6890">
        <f>HLOOKUP("ScKode",data!$A$1:$AT$8036,A6890,FALSE)</f>
        <v>0</v>
      </c>
      <c r="H6890">
        <f>HLOOKUP("StofParameter",data!$A$1:$AT$8036,A6890,FALSE)</f>
        <v>0</v>
      </c>
      <c r="I6890">
        <f>HLOOKUP("Dato",data!$A$1:$AT$8036,A6890,FALSE)</f>
        <v>0</v>
      </c>
      <c r="J6890">
        <f>HLOOKUP("Resultat-attribut",data!$A$1:$AT$8036,A6890,FALSE)</f>
        <v>0</v>
      </c>
      <c r="K6890">
        <f>HLOOKUP("Resultat",data!$A$1:$AT$8036,A6890,FALSE)</f>
        <v>0</v>
      </c>
      <c r="L6890">
        <f>HLOOKUP("Enhed",data!$A$1:$AT$8036,A6890,FALSE)</f>
        <v>0</v>
      </c>
    </row>
    <row r="6891" spans="1:12" x14ac:dyDescent="0.2">
      <c r="A6891">
        <v>6890</v>
      </c>
      <c r="B6891">
        <f>HLOOKUP("Referencer",data!$A$1:$AT$8036,A6891,FALSE)</f>
        <v>0</v>
      </c>
      <c r="C6891">
        <f>HLOOKUP("Stedtekst",data!$A$1:$AT$8036,A6891,FALSE)</f>
        <v>0</v>
      </c>
      <c r="D6891">
        <f>HLOOKUP("Målested navn",data!$A$1:$AT$8036,A6891,FALSE)</f>
        <v>0</v>
      </c>
      <c r="E6891">
        <f>HLOOKUP("Prøvetagning",data!$A$1:$AT$8036,A6891,FALSE)</f>
        <v>0</v>
      </c>
      <c r="F6891">
        <f>HLOOKUP("Prøve",data!$A$1:$AT$8036,A6891,FALSE)</f>
        <v>0</v>
      </c>
      <c r="G6891">
        <f>HLOOKUP("ScKode",data!$A$1:$AT$8036,A6891,FALSE)</f>
        <v>0</v>
      </c>
      <c r="H6891">
        <f>HLOOKUP("StofParameter",data!$A$1:$AT$8036,A6891,FALSE)</f>
        <v>0</v>
      </c>
      <c r="I6891">
        <f>HLOOKUP("Dato",data!$A$1:$AT$8036,A6891,FALSE)</f>
        <v>0</v>
      </c>
      <c r="J6891">
        <f>HLOOKUP("Resultat-attribut",data!$A$1:$AT$8036,A6891,FALSE)</f>
        <v>0</v>
      </c>
      <c r="K6891">
        <f>HLOOKUP("Resultat",data!$A$1:$AT$8036,A6891,FALSE)</f>
        <v>0</v>
      </c>
      <c r="L6891">
        <f>HLOOKUP("Enhed",data!$A$1:$AT$8036,A6891,FALSE)</f>
        <v>0</v>
      </c>
    </row>
    <row r="6892" spans="1:12" x14ac:dyDescent="0.2">
      <c r="A6892">
        <v>6891</v>
      </c>
      <c r="B6892">
        <f>HLOOKUP("Referencer",data!$A$1:$AT$8036,A6892,FALSE)</f>
        <v>0</v>
      </c>
      <c r="C6892">
        <f>HLOOKUP("Stedtekst",data!$A$1:$AT$8036,A6892,FALSE)</f>
        <v>0</v>
      </c>
      <c r="D6892">
        <f>HLOOKUP("Målested navn",data!$A$1:$AT$8036,A6892,FALSE)</f>
        <v>0</v>
      </c>
      <c r="E6892">
        <f>HLOOKUP("Prøvetagning",data!$A$1:$AT$8036,A6892,FALSE)</f>
        <v>0</v>
      </c>
      <c r="F6892">
        <f>HLOOKUP("Prøve",data!$A$1:$AT$8036,A6892,FALSE)</f>
        <v>0</v>
      </c>
      <c r="G6892">
        <f>HLOOKUP("ScKode",data!$A$1:$AT$8036,A6892,FALSE)</f>
        <v>0</v>
      </c>
      <c r="H6892">
        <f>HLOOKUP("StofParameter",data!$A$1:$AT$8036,A6892,FALSE)</f>
        <v>0</v>
      </c>
      <c r="I6892">
        <f>HLOOKUP("Dato",data!$A$1:$AT$8036,A6892,FALSE)</f>
        <v>0</v>
      </c>
      <c r="J6892">
        <f>HLOOKUP("Resultat-attribut",data!$A$1:$AT$8036,A6892,FALSE)</f>
        <v>0</v>
      </c>
      <c r="K6892">
        <f>HLOOKUP("Resultat",data!$A$1:$AT$8036,A6892,FALSE)</f>
        <v>0</v>
      </c>
      <c r="L6892">
        <f>HLOOKUP("Enhed",data!$A$1:$AT$8036,A6892,FALSE)</f>
        <v>0</v>
      </c>
    </row>
    <row r="6893" spans="1:12" x14ac:dyDescent="0.2">
      <c r="A6893">
        <v>6892</v>
      </c>
      <c r="B6893">
        <f>HLOOKUP("Referencer",data!$A$1:$AT$8036,A6893,FALSE)</f>
        <v>0</v>
      </c>
      <c r="C6893">
        <f>HLOOKUP("Stedtekst",data!$A$1:$AT$8036,A6893,FALSE)</f>
        <v>0</v>
      </c>
      <c r="D6893">
        <f>HLOOKUP("Målested navn",data!$A$1:$AT$8036,A6893,FALSE)</f>
        <v>0</v>
      </c>
      <c r="E6893">
        <f>HLOOKUP("Prøvetagning",data!$A$1:$AT$8036,A6893,FALSE)</f>
        <v>0</v>
      </c>
      <c r="F6893">
        <f>HLOOKUP("Prøve",data!$A$1:$AT$8036,A6893,FALSE)</f>
        <v>0</v>
      </c>
      <c r="G6893">
        <f>HLOOKUP("ScKode",data!$A$1:$AT$8036,A6893,FALSE)</f>
        <v>0</v>
      </c>
      <c r="H6893">
        <f>HLOOKUP("StofParameter",data!$A$1:$AT$8036,A6893,FALSE)</f>
        <v>0</v>
      </c>
      <c r="I6893">
        <f>HLOOKUP("Dato",data!$A$1:$AT$8036,A6893,FALSE)</f>
        <v>0</v>
      </c>
      <c r="J6893">
        <f>HLOOKUP("Resultat-attribut",data!$A$1:$AT$8036,A6893,FALSE)</f>
        <v>0</v>
      </c>
      <c r="K6893">
        <f>HLOOKUP("Resultat",data!$A$1:$AT$8036,A6893,FALSE)</f>
        <v>0</v>
      </c>
      <c r="L6893">
        <f>HLOOKUP("Enhed",data!$A$1:$AT$8036,A6893,FALSE)</f>
        <v>0</v>
      </c>
    </row>
    <row r="6894" spans="1:12" x14ac:dyDescent="0.2">
      <c r="A6894">
        <v>6893</v>
      </c>
      <c r="B6894">
        <f>HLOOKUP("Referencer",data!$A$1:$AT$8036,A6894,FALSE)</f>
        <v>0</v>
      </c>
      <c r="C6894">
        <f>HLOOKUP("Stedtekst",data!$A$1:$AT$8036,A6894,FALSE)</f>
        <v>0</v>
      </c>
      <c r="D6894">
        <f>HLOOKUP("Målested navn",data!$A$1:$AT$8036,A6894,FALSE)</f>
        <v>0</v>
      </c>
      <c r="E6894">
        <f>HLOOKUP("Prøvetagning",data!$A$1:$AT$8036,A6894,FALSE)</f>
        <v>0</v>
      </c>
      <c r="F6894">
        <f>HLOOKUP("Prøve",data!$A$1:$AT$8036,A6894,FALSE)</f>
        <v>0</v>
      </c>
      <c r="G6894">
        <f>HLOOKUP("ScKode",data!$A$1:$AT$8036,A6894,FALSE)</f>
        <v>0</v>
      </c>
      <c r="H6894">
        <f>HLOOKUP("StofParameter",data!$A$1:$AT$8036,A6894,FALSE)</f>
        <v>0</v>
      </c>
      <c r="I6894">
        <f>HLOOKUP("Dato",data!$A$1:$AT$8036,A6894,FALSE)</f>
        <v>0</v>
      </c>
      <c r="J6894">
        <f>HLOOKUP("Resultat-attribut",data!$A$1:$AT$8036,A6894,FALSE)</f>
        <v>0</v>
      </c>
      <c r="K6894">
        <f>HLOOKUP("Resultat",data!$A$1:$AT$8036,A6894,FALSE)</f>
        <v>0</v>
      </c>
      <c r="L6894">
        <f>HLOOKUP("Enhed",data!$A$1:$AT$8036,A6894,FALSE)</f>
        <v>0</v>
      </c>
    </row>
    <row r="6895" spans="1:12" x14ac:dyDescent="0.2">
      <c r="A6895">
        <v>6894</v>
      </c>
      <c r="B6895">
        <f>HLOOKUP("Referencer",data!$A$1:$AT$8036,A6895,FALSE)</f>
        <v>0</v>
      </c>
      <c r="C6895">
        <f>HLOOKUP("Stedtekst",data!$A$1:$AT$8036,A6895,FALSE)</f>
        <v>0</v>
      </c>
      <c r="D6895">
        <f>HLOOKUP("Målested navn",data!$A$1:$AT$8036,A6895,FALSE)</f>
        <v>0</v>
      </c>
      <c r="E6895">
        <f>HLOOKUP("Prøvetagning",data!$A$1:$AT$8036,A6895,FALSE)</f>
        <v>0</v>
      </c>
      <c r="F6895">
        <f>HLOOKUP("Prøve",data!$A$1:$AT$8036,A6895,FALSE)</f>
        <v>0</v>
      </c>
      <c r="G6895">
        <f>HLOOKUP("ScKode",data!$A$1:$AT$8036,A6895,FALSE)</f>
        <v>0</v>
      </c>
      <c r="H6895">
        <f>HLOOKUP("StofParameter",data!$A$1:$AT$8036,A6895,FALSE)</f>
        <v>0</v>
      </c>
      <c r="I6895">
        <f>HLOOKUP("Dato",data!$A$1:$AT$8036,A6895,FALSE)</f>
        <v>0</v>
      </c>
      <c r="J6895">
        <f>HLOOKUP("Resultat-attribut",data!$A$1:$AT$8036,A6895,FALSE)</f>
        <v>0</v>
      </c>
      <c r="K6895">
        <f>HLOOKUP("Resultat",data!$A$1:$AT$8036,A6895,FALSE)</f>
        <v>0</v>
      </c>
      <c r="L6895">
        <f>HLOOKUP("Enhed",data!$A$1:$AT$8036,A6895,FALSE)</f>
        <v>0</v>
      </c>
    </row>
    <row r="6896" spans="1:12" x14ac:dyDescent="0.2">
      <c r="A6896">
        <v>6895</v>
      </c>
      <c r="B6896">
        <f>HLOOKUP("Referencer",data!$A$1:$AT$8036,A6896,FALSE)</f>
        <v>0</v>
      </c>
      <c r="C6896">
        <f>HLOOKUP("Stedtekst",data!$A$1:$AT$8036,A6896,FALSE)</f>
        <v>0</v>
      </c>
      <c r="D6896">
        <f>HLOOKUP("Målested navn",data!$A$1:$AT$8036,A6896,FALSE)</f>
        <v>0</v>
      </c>
      <c r="E6896">
        <f>HLOOKUP("Prøvetagning",data!$A$1:$AT$8036,A6896,FALSE)</f>
        <v>0</v>
      </c>
      <c r="F6896">
        <f>HLOOKUP("Prøve",data!$A$1:$AT$8036,A6896,FALSE)</f>
        <v>0</v>
      </c>
      <c r="G6896">
        <f>HLOOKUP("ScKode",data!$A$1:$AT$8036,A6896,FALSE)</f>
        <v>0</v>
      </c>
      <c r="H6896">
        <f>HLOOKUP("StofParameter",data!$A$1:$AT$8036,A6896,FALSE)</f>
        <v>0</v>
      </c>
      <c r="I6896">
        <f>HLOOKUP("Dato",data!$A$1:$AT$8036,A6896,FALSE)</f>
        <v>0</v>
      </c>
      <c r="J6896">
        <f>HLOOKUP("Resultat-attribut",data!$A$1:$AT$8036,A6896,FALSE)</f>
        <v>0</v>
      </c>
      <c r="K6896">
        <f>HLOOKUP("Resultat",data!$A$1:$AT$8036,A6896,FALSE)</f>
        <v>0</v>
      </c>
      <c r="L6896">
        <f>HLOOKUP("Enhed",data!$A$1:$AT$8036,A6896,FALSE)</f>
        <v>0</v>
      </c>
    </row>
    <row r="6897" spans="1:12" x14ac:dyDescent="0.2">
      <c r="A6897">
        <v>6896</v>
      </c>
      <c r="B6897">
        <f>HLOOKUP("Referencer",data!$A$1:$AT$8036,A6897,FALSE)</f>
        <v>0</v>
      </c>
      <c r="C6897">
        <f>HLOOKUP("Stedtekst",data!$A$1:$AT$8036,A6897,FALSE)</f>
        <v>0</v>
      </c>
      <c r="D6897">
        <f>HLOOKUP("Målested navn",data!$A$1:$AT$8036,A6897,FALSE)</f>
        <v>0</v>
      </c>
      <c r="E6897">
        <f>HLOOKUP("Prøvetagning",data!$A$1:$AT$8036,A6897,FALSE)</f>
        <v>0</v>
      </c>
      <c r="F6897">
        <f>HLOOKUP("Prøve",data!$A$1:$AT$8036,A6897,FALSE)</f>
        <v>0</v>
      </c>
      <c r="G6897">
        <f>HLOOKUP("ScKode",data!$A$1:$AT$8036,A6897,FALSE)</f>
        <v>0</v>
      </c>
      <c r="H6897">
        <f>HLOOKUP("StofParameter",data!$A$1:$AT$8036,A6897,FALSE)</f>
        <v>0</v>
      </c>
      <c r="I6897">
        <f>HLOOKUP("Dato",data!$A$1:$AT$8036,A6897,FALSE)</f>
        <v>0</v>
      </c>
      <c r="J6897">
        <f>HLOOKUP("Resultat-attribut",data!$A$1:$AT$8036,A6897,FALSE)</f>
        <v>0</v>
      </c>
      <c r="K6897">
        <f>HLOOKUP("Resultat",data!$A$1:$AT$8036,A6897,FALSE)</f>
        <v>0</v>
      </c>
      <c r="L6897">
        <f>HLOOKUP("Enhed",data!$A$1:$AT$8036,A6897,FALSE)</f>
        <v>0</v>
      </c>
    </row>
    <row r="6898" spans="1:12" x14ac:dyDescent="0.2">
      <c r="A6898">
        <v>6897</v>
      </c>
      <c r="B6898">
        <f>HLOOKUP("Referencer",data!$A$1:$AT$8036,A6898,FALSE)</f>
        <v>0</v>
      </c>
      <c r="C6898">
        <f>HLOOKUP("Stedtekst",data!$A$1:$AT$8036,A6898,FALSE)</f>
        <v>0</v>
      </c>
      <c r="D6898">
        <f>HLOOKUP("Målested navn",data!$A$1:$AT$8036,A6898,FALSE)</f>
        <v>0</v>
      </c>
      <c r="E6898">
        <f>HLOOKUP("Prøvetagning",data!$A$1:$AT$8036,A6898,FALSE)</f>
        <v>0</v>
      </c>
      <c r="F6898">
        <f>HLOOKUP("Prøve",data!$A$1:$AT$8036,A6898,FALSE)</f>
        <v>0</v>
      </c>
      <c r="G6898">
        <f>HLOOKUP("ScKode",data!$A$1:$AT$8036,A6898,FALSE)</f>
        <v>0</v>
      </c>
      <c r="H6898">
        <f>HLOOKUP("StofParameter",data!$A$1:$AT$8036,A6898,FALSE)</f>
        <v>0</v>
      </c>
      <c r="I6898">
        <f>HLOOKUP("Dato",data!$A$1:$AT$8036,A6898,FALSE)</f>
        <v>0</v>
      </c>
      <c r="J6898">
        <f>HLOOKUP("Resultat-attribut",data!$A$1:$AT$8036,A6898,FALSE)</f>
        <v>0</v>
      </c>
      <c r="K6898">
        <f>HLOOKUP("Resultat",data!$A$1:$AT$8036,A6898,FALSE)</f>
        <v>0</v>
      </c>
      <c r="L6898">
        <f>HLOOKUP("Enhed",data!$A$1:$AT$8036,A6898,FALSE)</f>
        <v>0</v>
      </c>
    </row>
    <row r="6899" spans="1:12" x14ac:dyDescent="0.2">
      <c r="A6899">
        <v>6898</v>
      </c>
      <c r="B6899">
        <f>HLOOKUP("Referencer",data!$A$1:$AT$8036,A6899,FALSE)</f>
        <v>0</v>
      </c>
      <c r="C6899">
        <f>HLOOKUP("Stedtekst",data!$A$1:$AT$8036,A6899,FALSE)</f>
        <v>0</v>
      </c>
      <c r="D6899">
        <f>HLOOKUP("Målested navn",data!$A$1:$AT$8036,A6899,FALSE)</f>
        <v>0</v>
      </c>
      <c r="E6899">
        <f>HLOOKUP("Prøvetagning",data!$A$1:$AT$8036,A6899,FALSE)</f>
        <v>0</v>
      </c>
      <c r="F6899">
        <f>HLOOKUP("Prøve",data!$A$1:$AT$8036,A6899,FALSE)</f>
        <v>0</v>
      </c>
      <c r="G6899">
        <f>HLOOKUP("ScKode",data!$A$1:$AT$8036,A6899,FALSE)</f>
        <v>0</v>
      </c>
      <c r="H6899">
        <f>HLOOKUP("StofParameter",data!$A$1:$AT$8036,A6899,FALSE)</f>
        <v>0</v>
      </c>
      <c r="I6899">
        <f>HLOOKUP("Dato",data!$A$1:$AT$8036,A6899,FALSE)</f>
        <v>0</v>
      </c>
      <c r="J6899">
        <f>HLOOKUP("Resultat-attribut",data!$A$1:$AT$8036,A6899,FALSE)</f>
        <v>0</v>
      </c>
      <c r="K6899">
        <f>HLOOKUP("Resultat",data!$A$1:$AT$8036,A6899,FALSE)</f>
        <v>0</v>
      </c>
      <c r="L6899">
        <f>HLOOKUP("Enhed",data!$A$1:$AT$8036,A6899,FALSE)</f>
        <v>0</v>
      </c>
    </row>
    <row r="6900" spans="1:12" x14ac:dyDescent="0.2">
      <c r="A6900">
        <v>6899</v>
      </c>
      <c r="B6900">
        <f>HLOOKUP("Referencer",data!$A$1:$AT$8036,A6900,FALSE)</f>
        <v>0</v>
      </c>
      <c r="C6900">
        <f>HLOOKUP("Stedtekst",data!$A$1:$AT$8036,A6900,FALSE)</f>
        <v>0</v>
      </c>
      <c r="D6900">
        <f>HLOOKUP("Målested navn",data!$A$1:$AT$8036,A6900,FALSE)</f>
        <v>0</v>
      </c>
      <c r="E6900">
        <f>HLOOKUP("Prøvetagning",data!$A$1:$AT$8036,A6900,FALSE)</f>
        <v>0</v>
      </c>
      <c r="F6900">
        <f>HLOOKUP("Prøve",data!$A$1:$AT$8036,A6900,FALSE)</f>
        <v>0</v>
      </c>
      <c r="G6900">
        <f>HLOOKUP("ScKode",data!$A$1:$AT$8036,A6900,FALSE)</f>
        <v>0</v>
      </c>
      <c r="H6900">
        <f>HLOOKUP("StofParameter",data!$A$1:$AT$8036,A6900,FALSE)</f>
        <v>0</v>
      </c>
      <c r="I6900">
        <f>HLOOKUP("Dato",data!$A$1:$AT$8036,A6900,FALSE)</f>
        <v>0</v>
      </c>
      <c r="J6900">
        <f>HLOOKUP("Resultat-attribut",data!$A$1:$AT$8036,A6900,FALSE)</f>
        <v>0</v>
      </c>
      <c r="K6900">
        <f>HLOOKUP("Resultat",data!$A$1:$AT$8036,A6900,FALSE)</f>
        <v>0</v>
      </c>
      <c r="L6900">
        <f>HLOOKUP("Enhed",data!$A$1:$AT$8036,A6900,FALSE)</f>
        <v>0</v>
      </c>
    </row>
    <row r="6901" spans="1:12" x14ac:dyDescent="0.2">
      <c r="A6901">
        <v>6900</v>
      </c>
      <c r="B6901">
        <f>HLOOKUP("Referencer",data!$A$1:$AT$8036,A6901,FALSE)</f>
        <v>0</v>
      </c>
      <c r="C6901">
        <f>HLOOKUP("Stedtekst",data!$A$1:$AT$8036,A6901,FALSE)</f>
        <v>0</v>
      </c>
      <c r="D6901">
        <f>HLOOKUP("Målested navn",data!$A$1:$AT$8036,A6901,FALSE)</f>
        <v>0</v>
      </c>
      <c r="E6901">
        <f>HLOOKUP("Prøvetagning",data!$A$1:$AT$8036,A6901,FALSE)</f>
        <v>0</v>
      </c>
      <c r="F6901">
        <f>HLOOKUP("Prøve",data!$A$1:$AT$8036,A6901,FALSE)</f>
        <v>0</v>
      </c>
      <c r="G6901">
        <f>HLOOKUP("ScKode",data!$A$1:$AT$8036,A6901,FALSE)</f>
        <v>0</v>
      </c>
      <c r="H6901">
        <f>HLOOKUP("StofParameter",data!$A$1:$AT$8036,A6901,FALSE)</f>
        <v>0</v>
      </c>
      <c r="I6901">
        <f>HLOOKUP("Dato",data!$A$1:$AT$8036,A6901,FALSE)</f>
        <v>0</v>
      </c>
      <c r="J6901">
        <f>HLOOKUP("Resultat-attribut",data!$A$1:$AT$8036,A6901,FALSE)</f>
        <v>0</v>
      </c>
      <c r="K6901">
        <f>HLOOKUP("Resultat",data!$A$1:$AT$8036,A6901,FALSE)</f>
        <v>0</v>
      </c>
      <c r="L6901">
        <f>HLOOKUP("Enhed",data!$A$1:$AT$8036,A6901,FALSE)</f>
        <v>0</v>
      </c>
    </row>
    <row r="6902" spans="1:12" x14ac:dyDescent="0.2">
      <c r="A6902">
        <v>6901</v>
      </c>
      <c r="B6902">
        <f>HLOOKUP("Referencer",data!$A$1:$AT$8036,A6902,FALSE)</f>
        <v>0</v>
      </c>
      <c r="C6902">
        <f>HLOOKUP("Stedtekst",data!$A$1:$AT$8036,A6902,FALSE)</f>
        <v>0</v>
      </c>
      <c r="D6902">
        <f>HLOOKUP("Målested navn",data!$A$1:$AT$8036,A6902,FALSE)</f>
        <v>0</v>
      </c>
      <c r="E6902">
        <f>HLOOKUP("Prøvetagning",data!$A$1:$AT$8036,A6902,FALSE)</f>
        <v>0</v>
      </c>
      <c r="F6902">
        <f>HLOOKUP("Prøve",data!$A$1:$AT$8036,A6902,FALSE)</f>
        <v>0</v>
      </c>
      <c r="G6902">
        <f>HLOOKUP("ScKode",data!$A$1:$AT$8036,A6902,FALSE)</f>
        <v>0</v>
      </c>
      <c r="H6902">
        <f>HLOOKUP("StofParameter",data!$A$1:$AT$8036,A6902,FALSE)</f>
        <v>0</v>
      </c>
      <c r="I6902">
        <f>HLOOKUP("Dato",data!$A$1:$AT$8036,A6902,FALSE)</f>
        <v>0</v>
      </c>
      <c r="J6902">
        <f>HLOOKUP("Resultat-attribut",data!$A$1:$AT$8036,A6902,FALSE)</f>
        <v>0</v>
      </c>
      <c r="K6902">
        <f>HLOOKUP("Resultat",data!$A$1:$AT$8036,A6902,FALSE)</f>
        <v>0</v>
      </c>
      <c r="L6902">
        <f>HLOOKUP("Enhed",data!$A$1:$AT$8036,A6902,FALSE)</f>
        <v>0</v>
      </c>
    </row>
    <row r="6903" spans="1:12" x14ac:dyDescent="0.2">
      <c r="A6903">
        <v>6902</v>
      </c>
      <c r="B6903">
        <f>HLOOKUP("Referencer",data!$A$1:$AT$8036,A6903,FALSE)</f>
        <v>0</v>
      </c>
      <c r="C6903">
        <f>HLOOKUP("Stedtekst",data!$A$1:$AT$8036,A6903,FALSE)</f>
        <v>0</v>
      </c>
      <c r="D6903">
        <f>HLOOKUP("Målested navn",data!$A$1:$AT$8036,A6903,FALSE)</f>
        <v>0</v>
      </c>
      <c r="E6903">
        <f>HLOOKUP("Prøvetagning",data!$A$1:$AT$8036,A6903,FALSE)</f>
        <v>0</v>
      </c>
      <c r="F6903">
        <f>HLOOKUP("Prøve",data!$A$1:$AT$8036,A6903,FALSE)</f>
        <v>0</v>
      </c>
      <c r="G6903">
        <f>HLOOKUP("ScKode",data!$A$1:$AT$8036,A6903,FALSE)</f>
        <v>0</v>
      </c>
      <c r="H6903">
        <f>HLOOKUP("StofParameter",data!$A$1:$AT$8036,A6903,FALSE)</f>
        <v>0</v>
      </c>
      <c r="I6903">
        <f>HLOOKUP("Dato",data!$A$1:$AT$8036,A6903,FALSE)</f>
        <v>0</v>
      </c>
      <c r="J6903">
        <f>HLOOKUP("Resultat-attribut",data!$A$1:$AT$8036,A6903,FALSE)</f>
        <v>0</v>
      </c>
      <c r="K6903">
        <f>HLOOKUP("Resultat",data!$A$1:$AT$8036,A6903,FALSE)</f>
        <v>0</v>
      </c>
      <c r="L6903">
        <f>HLOOKUP("Enhed",data!$A$1:$AT$8036,A6903,FALSE)</f>
        <v>0</v>
      </c>
    </row>
    <row r="6904" spans="1:12" x14ac:dyDescent="0.2">
      <c r="A6904">
        <v>6903</v>
      </c>
      <c r="B6904">
        <f>HLOOKUP("Referencer",data!$A$1:$AT$8036,A6904,FALSE)</f>
        <v>0</v>
      </c>
      <c r="C6904">
        <f>HLOOKUP("Stedtekst",data!$A$1:$AT$8036,A6904,FALSE)</f>
        <v>0</v>
      </c>
      <c r="D6904">
        <f>HLOOKUP("Målested navn",data!$A$1:$AT$8036,A6904,FALSE)</f>
        <v>0</v>
      </c>
      <c r="E6904">
        <f>HLOOKUP("Prøvetagning",data!$A$1:$AT$8036,A6904,FALSE)</f>
        <v>0</v>
      </c>
      <c r="F6904">
        <f>HLOOKUP("Prøve",data!$A$1:$AT$8036,A6904,FALSE)</f>
        <v>0</v>
      </c>
      <c r="G6904">
        <f>HLOOKUP("ScKode",data!$A$1:$AT$8036,A6904,FALSE)</f>
        <v>0</v>
      </c>
      <c r="H6904">
        <f>HLOOKUP("StofParameter",data!$A$1:$AT$8036,A6904,FALSE)</f>
        <v>0</v>
      </c>
      <c r="I6904">
        <f>HLOOKUP("Dato",data!$A$1:$AT$8036,A6904,FALSE)</f>
        <v>0</v>
      </c>
      <c r="J6904">
        <f>HLOOKUP("Resultat-attribut",data!$A$1:$AT$8036,A6904,FALSE)</f>
        <v>0</v>
      </c>
      <c r="K6904">
        <f>HLOOKUP("Resultat",data!$A$1:$AT$8036,A6904,FALSE)</f>
        <v>0</v>
      </c>
      <c r="L6904">
        <f>HLOOKUP("Enhed",data!$A$1:$AT$8036,A6904,FALSE)</f>
        <v>0</v>
      </c>
    </row>
    <row r="6905" spans="1:12" x14ac:dyDescent="0.2">
      <c r="A6905">
        <v>6904</v>
      </c>
      <c r="B6905">
        <f>HLOOKUP("Referencer",data!$A$1:$AT$8036,A6905,FALSE)</f>
        <v>0</v>
      </c>
      <c r="C6905">
        <f>HLOOKUP("Stedtekst",data!$A$1:$AT$8036,A6905,FALSE)</f>
        <v>0</v>
      </c>
      <c r="D6905">
        <f>HLOOKUP("Målested navn",data!$A$1:$AT$8036,A6905,FALSE)</f>
        <v>0</v>
      </c>
      <c r="E6905">
        <f>HLOOKUP("Prøvetagning",data!$A$1:$AT$8036,A6905,FALSE)</f>
        <v>0</v>
      </c>
      <c r="F6905">
        <f>HLOOKUP("Prøve",data!$A$1:$AT$8036,A6905,FALSE)</f>
        <v>0</v>
      </c>
      <c r="G6905">
        <f>HLOOKUP("ScKode",data!$A$1:$AT$8036,A6905,FALSE)</f>
        <v>0</v>
      </c>
      <c r="H6905">
        <f>HLOOKUP("StofParameter",data!$A$1:$AT$8036,A6905,FALSE)</f>
        <v>0</v>
      </c>
      <c r="I6905">
        <f>HLOOKUP("Dato",data!$A$1:$AT$8036,A6905,FALSE)</f>
        <v>0</v>
      </c>
      <c r="J6905">
        <f>HLOOKUP("Resultat-attribut",data!$A$1:$AT$8036,A6905,FALSE)</f>
        <v>0</v>
      </c>
      <c r="K6905">
        <f>HLOOKUP("Resultat",data!$A$1:$AT$8036,A6905,FALSE)</f>
        <v>0</v>
      </c>
      <c r="L6905">
        <f>HLOOKUP("Enhed",data!$A$1:$AT$8036,A6905,FALSE)</f>
        <v>0</v>
      </c>
    </row>
    <row r="6906" spans="1:12" x14ac:dyDescent="0.2">
      <c r="A6906">
        <v>6905</v>
      </c>
      <c r="B6906">
        <f>HLOOKUP("Referencer",data!$A$1:$AT$8036,A6906,FALSE)</f>
        <v>0</v>
      </c>
      <c r="C6906">
        <f>HLOOKUP("Stedtekst",data!$A$1:$AT$8036,A6906,FALSE)</f>
        <v>0</v>
      </c>
      <c r="D6906">
        <f>HLOOKUP("Målested navn",data!$A$1:$AT$8036,A6906,FALSE)</f>
        <v>0</v>
      </c>
      <c r="E6906">
        <f>HLOOKUP("Prøvetagning",data!$A$1:$AT$8036,A6906,FALSE)</f>
        <v>0</v>
      </c>
      <c r="F6906">
        <f>HLOOKUP("Prøve",data!$A$1:$AT$8036,A6906,FALSE)</f>
        <v>0</v>
      </c>
      <c r="G6906">
        <f>HLOOKUP("ScKode",data!$A$1:$AT$8036,A6906,FALSE)</f>
        <v>0</v>
      </c>
      <c r="H6906">
        <f>HLOOKUP("StofParameter",data!$A$1:$AT$8036,A6906,FALSE)</f>
        <v>0</v>
      </c>
      <c r="I6906">
        <f>HLOOKUP("Dato",data!$A$1:$AT$8036,A6906,FALSE)</f>
        <v>0</v>
      </c>
      <c r="J6906">
        <f>HLOOKUP("Resultat-attribut",data!$A$1:$AT$8036,A6906,FALSE)</f>
        <v>0</v>
      </c>
      <c r="K6906">
        <f>HLOOKUP("Resultat",data!$A$1:$AT$8036,A6906,FALSE)</f>
        <v>0</v>
      </c>
      <c r="L6906">
        <f>HLOOKUP("Enhed",data!$A$1:$AT$8036,A6906,FALSE)</f>
        <v>0</v>
      </c>
    </row>
    <row r="6907" spans="1:12" x14ac:dyDescent="0.2">
      <c r="A6907">
        <v>6906</v>
      </c>
      <c r="B6907">
        <f>HLOOKUP("Referencer",data!$A$1:$AT$8036,A6907,FALSE)</f>
        <v>0</v>
      </c>
      <c r="C6907">
        <f>HLOOKUP("Stedtekst",data!$A$1:$AT$8036,A6907,FALSE)</f>
        <v>0</v>
      </c>
      <c r="D6907">
        <f>HLOOKUP("Målested navn",data!$A$1:$AT$8036,A6907,FALSE)</f>
        <v>0</v>
      </c>
      <c r="E6907">
        <f>HLOOKUP("Prøvetagning",data!$A$1:$AT$8036,A6907,FALSE)</f>
        <v>0</v>
      </c>
      <c r="F6907">
        <f>HLOOKUP("Prøve",data!$A$1:$AT$8036,A6907,FALSE)</f>
        <v>0</v>
      </c>
      <c r="G6907">
        <f>HLOOKUP("ScKode",data!$A$1:$AT$8036,A6907,FALSE)</f>
        <v>0</v>
      </c>
      <c r="H6907">
        <f>HLOOKUP("StofParameter",data!$A$1:$AT$8036,A6907,FALSE)</f>
        <v>0</v>
      </c>
      <c r="I6907">
        <f>HLOOKUP("Dato",data!$A$1:$AT$8036,A6907,FALSE)</f>
        <v>0</v>
      </c>
      <c r="J6907">
        <f>HLOOKUP("Resultat-attribut",data!$A$1:$AT$8036,A6907,FALSE)</f>
        <v>0</v>
      </c>
      <c r="K6907">
        <f>HLOOKUP("Resultat",data!$A$1:$AT$8036,A6907,FALSE)</f>
        <v>0</v>
      </c>
      <c r="L6907">
        <f>HLOOKUP("Enhed",data!$A$1:$AT$8036,A6907,FALSE)</f>
        <v>0</v>
      </c>
    </row>
    <row r="6908" spans="1:12" x14ac:dyDescent="0.2">
      <c r="A6908">
        <v>6907</v>
      </c>
      <c r="B6908">
        <f>HLOOKUP("Referencer",data!$A$1:$AT$8036,A6908,FALSE)</f>
        <v>0</v>
      </c>
      <c r="C6908">
        <f>HLOOKUP("Stedtekst",data!$A$1:$AT$8036,A6908,FALSE)</f>
        <v>0</v>
      </c>
      <c r="D6908">
        <f>HLOOKUP("Målested navn",data!$A$1:$AT$8036,A6908,FALSE)</f>
        <v>0</v>
      </c>
      <c r="E6908">
        <f>HLOOKUP("Prøvetagning",data!$A$1:$AT$8036,A6908,FALSE)</f>
        <v>0</v>
      </c>
      <c r="F6908">
        <f>HLOOKUP("Prøve",data!$A$1:$AT$8036,A6908,FALSE)</f>
        <v>0</v>
      </c>
      <c r="G6908">
        <f>HLOOKUP("ScKode",data!$A$1:$AT$8036,A6908,FALSE)</f>
        <v>0</v>
      </c>
      <c r="H6908">
        <f>HLOOKUP("StofParameter",data!$A$1:$AT$8036,A6908,FALSE)</f>
        <v>0</v>
      </c>
      <c r="I6908">
        <f>HLOOKUP("Dato",data!$A$1:$AT$8036,A6908,FALSE)</f>
        <v>0</v>
      </c>
      <c r="J6908">
        <f>HLOOKUP("Resultat-attribut",data!$A$1:$AT$8036,A6908,FALSE)</f>
        <v>0</v>
      </c>
      <c r="K6908">
        <f>HLOOKUP("Resultat",data!$A$1:$AT$8036,A6908,FALSE)</f>
        <v>0</v>
      </c>
      <c r="L6908">
        <f>HLOOKUP("Enhed",data!$A$1:$AT$8036,A6908,FALSE)</f>
        <v>0</v>
      </c>
    </row>
    <row r="6909" spans="1:12" x14ac:dyDescent="0.2">
      <c r="A6909">
        <v>6908</v>
      </c>
      <c r="B6909">
        <f>HLOOKUP("Referencer",data!$A$1:$AT$8036,A6909,FALSE)</f>
        <v>0</v>
      </c>
      <c r="C6909">
        <f>HLOOKUP("Stedtekst",data!$A$1:$AT$8036,A6909,FALSE)</f>
        <v>0</v>
      </c>
      <c r="D6909">
        <f>HLOOKUP("Målested navn",data!$A$1:$AT$8036,A6909,FALSE)</f>
        <v>0</v>
      </c>
      <c r="E6909">
        <f>HLOOKUP("Prøvetagning",data!$A$1:$AT$8036,A6909,FALSE)</f>
        <v>0</v>
      </c>
      <c r="F6909">
        <f>HLOOKUP("Prøve",data!$A$1:$AT$8036,A6909,FALSE)</f>
        <v>0</v>
      </c>
      <c r="G6909">
        <f>HLOOKUP("ScKode",data!$A$1:$AT$8036,A6909,FALSE)</f>
        <v>0</v>
      </c>
      <c r="H6909">
        <f>HLOOKUP("StofParameter",data!$A$1:$AT$8036,A6909,FALSE)</f>
        <v>0</v>
      </c>
      <c r="I6909">
        <f>HLOOKUP("Dato",data!$A$1:$AT$8036,A6909,FALSE)</f>
        <v>0</v>
      </c>
      <c r="J6909">
        <f>HLOOKUP("Resultat-attribut",data!$A$1:$AT$8036,A6909,FALSE)</f>
        <v>0</v>
      </c>
      <c r="K6909">
        <f>HLOOKUP("Resultat",data!$A$1:$AT$8036,A6909,FALSE)</f>
        <v>0</v>
      </c>
      <c r="L6909">
        <f>HLOOKUP("Enhed",data!$A$1:$AT$8036,A6909,FALSE)</f>
        <v>0</v>
      </c>
    </row>
    <row r="6910" spans="1:12" x14ac:dyDescent="0.2">
      <c r="A6910">
        <v>6909</v>
      </c>
      <c r="B6910">
        <f>HLOOKUP("Referencer",data!$A$1:$AT$8036,A6910,FALSE)</f>
        <v>0</v>
      </c>
      <c r="C6910">
        <f>HLOOKUP("Stedtekst",data!$A$1:$AT$8036,A6910,FALSE)</f>
        <v>0</v>
      </c>
      <c r="D6910">
        <f>HLOOKUP("Målested navn",data!$A$1:$AT$8036,A6910,FALSE)</f>
        <v>0</v>
      </c>
      <c r="E6910">
        <f>HLOOKUP("Prøvetagning",data!$A$1:$AT$8036,A6910,FALSE)</f>
        <v>0</v>
      </c>
      <c r="F6910">
        <f>HLOOKUP("Prøve",data!$A$1:$AT$8036,A6910,FALSE)</f>
        <v>0</v>
      </c>
      <c r="G6910">
        <f>HLOOKUP("ScKode",data!$A$1:$AT$8036,A6910,FALSE)</f>
        <v>0</v>
      </c>
      <c r="H6910">
        <f>HLOOKUP("StofParameter",data!$A$1:$AT$8036,A6910,FALSE)</f>
        <v>0</v>
      </c>
      <c r="I6910">
        <f>HLOOKUP("Dato",data!$A$1:$AT$8036,A6910,FALSE)</f>
        <v>0</v>
      </c>
      <c r="J6910">
        <f>HLOOKUP("Resultat-attribut",data!$A$1:$AT$8036,A6910,FALSE)</f>
        <v>0</v>
      </c>
      <c r="K6910">
        <f>HLOOKUP("Resultat",data!$A$1:$AT$8036,A6910,FALSE)</f>
        <v>0</v>
      </c>
      <c r="L6910">
        <f>HLOOKUP("Enhed",data!$A$1:$AT$8036,A6910,FALSE)</f>
        <v>0</v>
      </c>
    </row>
    <row r="6911" spans="1:12" x14ac:dyDescent="0.2">
      <c r="A6911">
        <v>6910</v>
      </c>
      <c r="B6911">
        <f>HLOOKUP("Referencer",data!$A$1:$AT$8036,A6911,FALSE)</f>
        <v>0</v>
      </c>
      <c r="C6911">
        <f>HLOOKUP("Stedtekst",data!$A$1:$AT$8036,A6911,FALSE)</f>
        <v>0</v>
      </c>
      <c r="D6911">
        <f>HLOOKUP("Målested navn",data!$A$1:$AT$8036,A6911,FALSE)</f>
        <v>0</v>
      </c>
      <c r="E6911">
        <f>HLOOKUP("Prøvetagning",data!$A$1:$AT$8036,A6911,FALSE)</f>
        <v>0</v>
      </c>
      <c r="F6911">
        <f>HLOOKUP("Prøve",data!$A$1:$AT$8036,A6911,FALSE)</f>
        <v>0</v>
      </c>
      <c r="G6911">
        <f>HLOOKUP("ScKode",data!$A$1:$AT$8036,A6911,FALSE)</f>
        <v>0</v>
      </c>
      <c r="H6911">
        <f>HLOOKUP("StofParameter",data!$A$1:$AT$8036,A6911,FALSE)</f>
        <v>0</v>
      </c>
      <c r="I6911">
        <f>HLOOKUP("Dato",data!$A$1:$AT$8036,A6911,FALSE)</f>
        <v>0</v>
      </c>
      <c r="J6911">
        <f>HLOOKUP("Resultat-attribut",data!$A$1:$AT$8036,A6911,FALSE)</f>
        <v>0</v>
      </c>
      <c r="K6911">
        <f>HLOOKUP("Resultat",data!$A$1:$AT$8036,A6911,FALSE)</f>
        <v>0</v>
      </c>
      <c r="L6911">
        <f>HLOOKUP("Enhed",data!$A$1:$AT$8036,A6911,FALSE)</f>
        <v>0</v>
      </c>
    </row>
    <row r="6912" spans="1:12" x14ac:dyDescent="0.2">
      <c r="A6912">
        <v>6911</v>
      </c>
      <c r="B6912">
        <f>HLOOKUP("Referencer",data!$A$1:$AT$8036,A6912,FALSE)</f>
        <v>0</v>
      </c>
      <c r="C6912">
        <f>HLOOKUP("Stedtekst",data!$A$1:$AT$8036,A6912,FALSE)</f>
        <v>0</v>
      </c>
      <c r="D6912">
        <f>HLOOKUP("Målested navn",data!$A$1:$AT$8036,A6912,FALSE)</f>
        <v>0</v>
      </c>
      <c r="E6912">
        <f>HLOOKUP("Prøvetagning",data!$A$1:$AT$8036,A6912,FALSE)</f>
        <v>0</v>
      </c>
      <c r="F6912">
        <f>HLOOKUP("Prøve",data!$A$1:$AT$8036,A6912,FALSE)</f>
        <v>0</v>
      </c>
      <c r="G6912">
        <f>HLOOKUP("ScKode",data!$A$1:$AT$8036,A6912,FALSE)</f>
        <v>0</v>
      </c>
      <c r="H6912">
        <f>HLOOKUP("StofParameter",data!$A$1:$AT$8036,A6912,FALSE)</f>
        <v>0</v>
      </c>
      <c r="I6912">
        <f>HLOOKUP("Dato",data!$A$1:$AT$8036,A6912,FALSE)</f>
        <v>0</v>
      </c>
      <c r="J6912">
        <f>HLOOKUP("Resultat-attribut",data!$A$1:$AT$8036,A6912,FALSE)</f>
        <v>0</v>
      </c>
      <c r="K6912">
        <f>HLOOKUP("Resultat",data!$A$1:$AT$8036,A6912,FALSE)</f>
        <v>0</v>
      </c>
      <c r="L6912">
        <f>HLOOKUP("Enhed",data!$A$1:$AT$8036,A6912,FALSE)</f>
        <v>0</v>
      </c>
    </row>
    <row r="6913" spans="1:12" x14ac:dyDescent="0.2">
      <c r="A6913">
        <v>6912</v>
      </c>
      <c r="B6913">
        <f>HLOOKUP("Referencer",data!$A$1:$AT$8036,A6913,FALSE)</f>
        <v>0</v>
      </c>
      <c r="C6913">
        <f>HLOOKUP("Stedtekst",data!$A$1:$AT$8036,A6913,FALSE)</f>
        <v>0</v>
      </c>
      <c r="D6913">
        <f>HLOOKUP("Målested navn",data!$A$1:$AT$8036,A6913,FALSE)</f>
        <v>0</v>
      </c>
      <c r="E6913">
        <f>HLOOKUP("Prøvetagning",data!$A$1:$AT$8036,A6913,FALSE)</f>
        <v>0</v>
      </c>
      <c r="F6913">
        <f>HLOOKUP("Prøve",data!$A$1:$AT$8036,A6913,FALSE)</f>
        <v>0</v>
      </c>
      <c r="G6913">
        <f>HLOOKUP("ScKode",data!$A$1:$AT$8036,A6913,FALSE)</f>
        <v>0</v>
      </c>
      <c r="H6913">
        <f>HLOOKUP("StofParameter",data!$A$1:$AT$8036,A6913,FALSE)</f>
        <v>0</v>
      </c>
      <c r="I6913">
        <f>HLOOKUP("Dato",data!$A$1:$AT$8036,A6913,FALSE)</f>
        <v>0</v>
      </c>
      <c r="J6913">
        <f>HLOOKUP("Resultat-attribut",data!$A$1:$AT$8036,A6913,FALSE)</f>
        <v>0</v>
      </c>
      <c r="K6913">
        <f>HLOOKUP("Resultat",data!$A$1:$AT$8036,A6913,FALSE)</f>
        <v>0</v>
      </c>
      <c r="L6913">
        <f>HLOOKUP("Enhed",data!$A$1:$AT$8036,A6913,FALSE)</f>
        <v>0</v>
      </c>
    </row>
    <row r="6914" spans="1:12" x14ac:dyDescent="0.2">
      <c r="A6914">
        <v>6913</v>
      </c>
      <c r="B6914">
        <f>HLOOKUP("Referencer",data!$A$1:$AT$8036,A6914,FALSE)</f>
        <v>0</v>
      </c>
      <c r="C6914">
        <f>HLOOKUP("Stedtekst",data!$A$1:$AT$8036,A6914,FALSE)</f>
        <v>0</v>
      </c>
      <c r="D6914">
        <f>HLOOKUP("Målested navn",data!$A$1:$AT$8036,A6914,FALSE)</f>
        <v>0</v>
      </c>
      <c r="E6914">
        <f>HLOOKUP("Prøvetagning",data!$A$1:$AT$8036,A6914,FALSE)</f>
        <v>0</v>
      </c>
      <c r="F6914">
        <f>HLOOKUP("Prøve",data!$A$1:$AT$8036,A6914,FALSE)</f>
        <v>0</v>
      </c>
      <c r="G6914">
        <f>HLOOKUP("ScKode",data!$A$1:$AT$8036,A6914,FALSE)</f>
        <v>0</v>
      </c>
      <c r="H6914">
        <f>HLOOKUP("StofParameter",data!$A$1:$AT$8036,A6914,FALSE)</f>
        <v>0</v>
      </c>
      <c r="I6914">
        <f>HLOOKUP("Dato",data!$A$1:$AT$8036,A6914,FALSE)</f>
        <v>0</v>
      </c>
      <c r="J6914">
        <f>HLOOKUP("Resultat-attribut",data!$A$1:$AT$8036,A6914,FALSE)</f>
        <v>0</v>
      </c>
      <c r="K6914">
        <f>HLOOKUP("Resultat",data!$A$1:$AT$8036,A6914,FALSE)</f>
        <v>0</v>
      </c>
      <c r="L6914">
        <f>HLOOKUP("Enhed",data!$A$1:$AT$8036,A6914,FALSE)</f>
        <v>0</v>
      </c>
    </row>
    <row r="6915" spans="1:12" x14ac:dyDescent="0.2">
      <c r="A6915">
        <v>6914</v>
      </c>
      <c r="B6915">
        <f>HLOOKUP("Referencer",data!$A$1:$AT$8036,A6915,FALSE)</f>
        <v>0</v>
      </c>
      <c r="C6915">
        <f>HLOOKUP("Stedtekst",data!$A$1:$AT$8036,A6915,FALSE)</f>
        <v>0</v>
      </c>
      <c r="D6915">
        <f>HLOOKUP("Målested navn",data!$A$1:$AT$8036,A6915,FALSE)</f>
        <v>0</v>
      </c>
      <c r="E6915">
        <f>HLOOKUP("Prøvetagning",data!$A$1:$AT$8036,A6915,FALSE)</f>
        <v>0</v>
      </c>
      <c r="F6915">
        <f>HLOOKUP("Prøve",data!$A$1:$AT$8036,A6915,FALSE)</f>
        <v>0</v>
      </c>
      <c r="G6915">
        <f>HLOOKUP("ScKode",data!$A$1:$AT$8036,A6915,FALSE)</f>
        <v>0</v>
      </c>
      <c r="H6915">
        <f>HLOOKUP("StofParameter",data!$A$1:$AT$8036,A6915,FALSE)</f>
        <v>0</v>
      </c>
      <c r="I6915">
        <f>HLOOKUP("Dato",data!$A$1:$AT$8036,A6915,FALSE)</f>
        <v>0</v>
      </c>
      <c r="J6915">
        <f>HLOOKUP("Resultat-attribut",data!$A$1:$AT$8036,A6915,FALSE)</f>
        <v>0</v>
      </c>
      <c r="K6915">
        <f>HLOOKUP("Resultat",data!$A$1:$AT$8036,A6915,FALSE)</f>
        <v>0</v>
      </c>
      <c r="L6915">
        <f>HLOOKUP("Enhed",data!$A$1:$AT$8036,A6915,FALSE)</f>
        <v>0</v>
      </c>
    </row>
    <row r="6916" spans="1:12" x14ac:dyDescent="0.2">
      <c r="A6916">
        <v>6915</v>
      </c>
      <c r="B6916">
        <f>HLOOKUP("Referencer",data!$A$1:$AT$8036,A6916,FALSE)</f>
        <v>0</v>
      </c>
      <c r="C6916">
        <f>HLOOKUP("Stedtekst",data!$A$1:$AT$8036,A6916,FALSE)</f>
        <v>0</v>
      </c>
      <c r="D6916">
        <f>HLOOKUP("Målested navn",data!$A$1:$AT$8036,A6916,FALSE)</f>
        <v>0</v>
      </c>
      <c r="E6916">
        <f>HLOOKUP("Prøvetagning",data!$A$1:$AT$8036,A6916,FALSE)</f>
        <v>0</v>
      </c>
      <c r="F6916">
        <f>HLOOKUP("Prøve",data!$A$1:$AT$8036,A6916,FALSE)</f>
        <v>0</v>
      </c>
      <c r="G6916">
        <f>HLOOKUP("ScKode",data!$A$1:$AT$8036,A6916,FALSE)</f>
        <v>0</v>
      </c>
      <c r="H6916">
        <f>HLOOKUP("StofParameter",data!$A$1:$AT$8036,A6916,FALSE)</f>
        <v>0</v>
      </c>
      <c r="I6916">
        <f>HLOOKUP("Dato",data!$A$1:$AT$8036,A6916,FALSE)</f>
        <v>0</v>
      </c>
      <c r="J6916">
        <f>HLOOKUP("Resultat-attribut",data!$A$1:$AT$8036,A6916,FALSE)</f>
        <v>0</v>
      </c>
      <c r="K6916">
        <f>HLOOKUP("Resultat",data!$A$1:$AT$8036,A6916,FALSE)</f>
        <v>0</v>
      </c>
      <c r="L6916">
        <f>HLOOKUP("Enhed",data!$A$1:$AT$8036,A6916,FALSE)</f>
        <v>0</v>
      </c>
    </row>
    <row r="6917" spans="1:12" x14ac:dyDescent="0.2">
      <c r="A6917">
        <v>6916</v>
      </c>
      <c r="B6917">
        <f>HLOOKUP("Referencer",data!$A$1:$AT$8036,A6917,FALSE)</f>
        <v>0</v>
      </c>
      <c r="C6917">
        <f>HLOOKUP("Stedtekst",data!$A$1:$AT$8036,A6917,FALSE)</f>
        <v>0</v>
      </c>
      <c r="D6917">
        <f>HLOOKUP("Målested navn",data!$A$1:$AT$8036,A6917,FALSE)</f>
        <v>0</v>
      </c>
      <c r="E6917">
        <f>HLOOKUP("Prøvetagning",data!$A$1:$AT$8036,A6917,FALSE)</f>
        <v>0</v>
      </c>
      <c r="F6917">
        <f>HLOOKUP("Prøve",data!$A$1:$AT$8036,A6917,FALSE)</f>
        <v>0</v>
      </c>
      <c r="G6917">
        <f>HLOOKUP("ScKode",data!$A$1:$AT$8036,A6917,FALSE)</f>
        <v>0</v>
      </c>
      <c r="H6917">
        <f>HLOOKUP("StofParameter",data!$A$1:$AT$8036,A6917,FALSE)</f>
        <v>0</v>
      </c>
      <c r="I6917">
        <f>HLOOKUP("Dato",data!$A$1:$AT$8036,A6917,FALSE)</f>
        <v>0</v>
      </c>
      <c r="J6917">
        <f>HLOOKUP("Resultat-attribut",data!$A$1:$AT$8036,A6917,FALSE)</f>
        <v>0</v>
      </c>
      <c r="K6917">
        <f>HLOOKUP("Resultat",data!$A$1:$AT$8036,A6917,FALSE)</f>
        <v>0</v>
      </c>
      <c r="L6917">
        <f>HLOOKUP("Enhed",data!$A$1:$AT$8036,A6917,FALSE)</f>
        <v>0</v>
      </c>
    </row>
    <row r="6918" spans="1:12" x14ac:dyDescent="0.2">
      <c r="A6918">
        <v>6917</v>
      </c>
      <c r="B6918">
        <f>HLOOKUP("Referencer",data!$A$1:$AT$8036,A6918,FALSE)</f>
        <v>0</v>
      </c>
      <c r="C6918">
        <f>HLOOKUP("Stedtekst",data!$A$1:$AT$8036,A6918,FALSE)</f>
        <v>0</v>
      </c>
      <c r="D6918">
        <f>HLOOKUP("Målested navn",data!$A$1:$AT$8036,A6918,FALSE)</f>
        <v>0</v>
      </c>
      <c r="E6918">
        <f>HLOOKUP("Prøvetagning",data!$A$1:$AT$8036,A6918,FALSE)</f>
        <v>0</v>
      </c>
      <c r="F6918">
        <f>HLOOKUP("Prøve",data!$A$1:$AT$8036,A6918,FALSE)</f>
        <v>0</v>
      </c>
      <c r="G6918">
        <f>HLOOKUP("ScKode",data!$A$1:$AT$8036,A6918,FALSE)</f>
        <v>0</v>
      </c>
      <c r="H6918">
        <f>HLOOKUP("StofParameter",data!$A$1:$AT$8036,A6918,FALSE)</f>
        <v>0</v>
      </c>
      <c r="I6918">
        <f>HLOOKUP("Dato",data!$A$1:$AT$8036,A6918,FALSE)</f>
        <v>0</v>
      </c>
      <c r="J6918">
        <f>HLOOKUP("Resultat-attribut",data!$A$1:$AT$8036,A6918,FALSE)</f>
        <v>0</v>
      </c>
      <c r="K6918">
        <f>HLOOKUP("Resultat",data!$A$1:$AT$8036,A6918,FALSE)</f>
        <v>0</v>
      </c>
      <c r="L6918">
        <f>HLOOKUP("Enhed",data!$A$1:$AT$8036,A6918,FALSE)</f>
        <v>0</v>
      </c>
    </row>
    <row r="6919" spans="1:12" x14ac:dyDescent="0.2">
      <c r="A6919">
        <v>6918</v>
      </c>
      <c r="B6919">
        <f>HLOOKUP("Referencer",data!$A$1:$AT$8036,A6919,FALSE)</f>
        <v>0</v>
      </c>
      <c r="C6919">
        <f>HLOOKUP("Stedtekst",data!$A$1:$AT$8036,A6919,FALSE)</f>
        <v>0</v>
      </c>
      <c r="D6919">
        <f>HLOOKUP("Målested navn",data!$A$1:$AT$8036,A6919,FALSE)</f>
        <v>0</v>
      </c>
      <c r="E6919">
        <f>HLOOKUP("Prøvetagning",data!$A$1:$AT$8036,A6919,FALSE)</f>
        <v>0</v>
      </c>
      <c r="F6919">
        <f>HLOOKUP("Prøve",data!$A$1:$AT$8036,A6919,FALSE)</f>
        <v>0</v>
      </c>
      <c r="G6919">
        <f>HLOOKUP("ScKode",data!$A$1:$AT$8036,A6919,FALSE)</f>
        <v>0</v>
      </c>
      <c r="H6919">
        <f>HLOOKUP("StofParameter",data!$A$1:$AT$8036,A6919,FALSE)</f>
        <v>0</v>
      </c>
      <c r="I6919">
        <f>HLOOKUP("Dato",data!$A$1:$AT$8036,A6919,FALSE)</f>
        <v>0</v>
      </c>
      <c r="J6919">
        <f>HLOOKUP("Resultat-attribut",data!$A$1:$AT$8036,A6919,FALSE)</f>
        <v>0</v>
      </c>
      <c r="K6919">
        <f>HLOOKUP("Resultat",data!$A$1:$AT$8036,A6919,FALSE)</f>
        <v>0</v>
      </c>
      <c r="L6919">
        <f>HLOOKUP("Enhed",data!$A$1:$AT$8036,A6919,FALSE)</f>
        <v>0</v>
      </c>
    </row>
    <row r="6920" spans="1:12" x14ac:dyDescent="0.2">
      <c r="A6920">
        <v>6919</v>
      </c>
      <c r="B6920">
        <f>HLOOKUP("Referencer",data!$A$1:$AT$8036,A6920,FALSE)</f>
        <v>0</v>
      </c>
      <c r="C6920">
        <f>HLOOKUP("Stedtekst",data!$A$1:$AT$8036,A6920,FALSE)</f>
        <v>0</v>
      </c>
      <c r="D6920">
        <f>HLOOKUP("Målested navn",data!$A$1:$AT$8036,A6920,FALSE)</f>
        <v>0</v>
      </c>
      <c r="E6920">
        <f>HLOOKUP("Prøvetagning",data!$A$1:$AT$8036,A6920,FALSE)</f>
        <v>0</v>
      </c>
      <c r="F6920">
        <f>HLOOKUP("Prøve",data!$A$1:$AT$8036,A6920,FALSE)</f>
        <v>0</v>
      </c>
      <c r="G6920">
        <f>HLOOKUP("ScKode",data!$A$1:$AT$8036,A6920,FALSE)</f>
        <v>0</v>
      </c>
      <c r="H6920">
        <f>HLOOKUP("StofParameter",data!$A$1:$AT$8036,A6920,FALSE)</f>
        <v>0</v>
      </c>
      <c r="I6920">
        <f>HLOOKUP("Dato",data!$A$1:$AT$8036,A6920,FALSE)</f>
        <v>0</v>
      </c>
      <c r="J6920">
        <f>HLOOKUP("Resultat-attribut",data!$A$1:$AT$8036,A6920,FALSE)</f>
        <v>0</v>
      </c>
      <c r="K6920">
        <f>HLOOKUP("Resultat",data!$A$1:$AT$8036,A6920,FALSE)</f>
        <v>0</v>
      </c>
      <c r="L6920">
        <f>HLOOKUP("Enhed",data!$A$1:$AT$8036,A6920,FALSE)</f>
        <v>0</v>
      </c>
    </row>
    <row r="6921" spans="1:12" x14ac:dyDescent="0.2">
      <c r="A6921">
        <v>6920</v>
      </c>
      <c r="B6921">
        <f>HLOOKUP("Referencer",data!$A$1:$AT$8036,A6921,FALSE)</f>
        <v>0</v>
      </c>
      <c r="C6921">
        <f>HLOOKUP("Stedtekst",data!$A$1:$AT$8036,A6921,FALSE)</f>
        <v>0</v>
      </c>
      <c r="D6921">
        <f>HLOOKUP("Målested navn",data!$A$1:$AT$8036,A6921,FALSE)</f>
        <v>0</v>
      </c>
      <c r="E6921">
        <f>HLOOKUP("Prøvetagning",data!$A$1:$AT$8036,A6921,FALSE)</f>
        <v>0</v>
      </c>
      <c r="F6921">
        <f>HLOOKUP("Prøve",data!$A$1:$AT$8036,A6921,FALSE)</f>
        <v>0</v>
      </c>
      <c r="G6921">
        <f>HLOOKUP("ScKode",data!$A$1:$AT$8036,A6921,FALSE)</f>
        <v>0</v>
      </c>
      <c r="H6921">
        <f>HLOOKUP("StofParameter",data!$A$1:$AT$8036,A6921,FALSE)</f>
        <v>0</v>
      </c>
      <c r="I6921">
        <f>HLOOKUP("Dato",data!$A$1:$AT$8036,A6921,FALSE)</f>
        <v>0</v>
      </c>
      <c r="J6921">
        <f>HLOOKUP("Resultat-attribut",data!$A$1:$AT$8036,A6921,FALSE)</f>
        <v>0</v>
      </c>
      <c r="K6921">
        <f>HLOOKUP("Resultat",data!$A$1:$AT$8036,A6921,FALSE)</f>
        <v>0</v>
      </c>
      <c r="L6921">
        <f>HLOOKUP("Enhed",data!$A$1:$AT$8036,A6921,FALSE)</f>
        <v>0</v>
      </c>
    </row>
    <row r="6922" spans="1:12" x14ac:dyDescent="0.2">
      <c r="A6922">
        <v>6921</v>
      </c>
      <c r="B6922">
        <f>HLOOKUP("Referencer",data!$A$1:$AT$8036,A6922,FALSE)</f>
        <v>0</v>
      </c>
      <c r="C6922">
        <f>HLOOKUP("Stedtekst",data!$A$1:$AT$8036,A6922,FALSE)</f>
        <v>0</v>
      </c>
      <c r="D6922">
        <f>HLOOKUP("Målested navn",data!$A$1:$AT$8036,A6922,FALSE)</f>
        <v>0</v>
      </c>
      <c r="E6922">
        <f>HLOOKUP("Prøvetagning",data!$A$1:$AT$8036,A6922,FALSE)</f>
        <v>0</v>
      </c>
      <c r="F6922">
        <f>HLOOKUP("Prøve",data!$A$1:$AT$8036,A6922,FALSE)</f>
        <v>0</v>
      </c>
      <c r="G6922">
        <f>HLOOKUP("ScKode",data!$A$1:$AT$8036,A6922,FALSE)</f>
        <v>0</v>
      </c>
      <c r="H6922">
        <f>HLOOKUP("StofParameter",data!$A$1:$AT$8036,A6922,FALSE)</f>
        <v>0</v>
      </c>
      <c r="I6922">
        <f>HLOOKUP("Dato",data!$A$1:$AT$8036,A6922,FALSE)</f>
        <v>0</v>
      </c>
      <c r="J6922">
        <f>HLOOKUP("Resultat-attribut",data!$A$1:$AT$8036,A6922,FALSE)</f>
        <v>0</v>
      </c>
      <c r="K6922">
        <f>HLOOKUP("Resultat",data!$A$1:$AT$8036,A6922,FALSE)</f>
        <v>0</v>
      </c>
      <c r="L6922">
        <f>HLOOKUP("Enhed",data!$A$1:$AT$8036,A6922,FALSE)</f>
        <v>0</v>
      </c>
    </row>
    <row r="6923" spans="1:12" x14ac:dyDescent="0.2">
      <c r="A6923">
        <v>6922</v>
      </c>
      <c r="B6923">
        <f>HLOOKUP("Referencer",data!$A$1:$AT$8036,A6923,FALSE)</f>
        <v>0</v>
      </c>
      <c r="C6923">
        <f>HLOOKUP("Stedtekst",data!$A$1:$AT$8036,A6923,FALSE)</f>
        <v>0</v>
      </c>
      <c r="D6923">
        <f>HLOOKUP("Målested navn",data!$A$1:$AT$8036,A6923,FALSE)</f>
        <v>0</v>
      </c>
      <c r="E6923">
        <f>HLOOKUP("Prøvetagning",data!$A$1:$AT$8036,A6923,FALSE)</f>
        <v>0</v>
      </c>
      <c r="F6923">
        <f>HLOOKUP("Prøve",data!$A$1:$AT$8036,A6923,FALSE)</f>
        <v>0</v>
      </c>
      <c r="G6923">
        <f>HLOOKUP("ScKode",data!$A$1:$AT$8036,A6923,FALSE)</f>
        <v>0</v>
      </c>
      <c r="H6923">
        <f>HLOOKUP("StofParameter",data!$A$1:$AT$8036,A6923,FALSE)</f>
        <v>0</v>
      </c>
      <c r="I6923">
        <f>HLOOKUP("Dato",data!$A$1:$AT$8036,A6923,FALSE)</f>
        <v>0</v>
      </c>
      <c r="J6923">
        <f>HLOOKUP("Resultat-attribut",data!$A$1:$AT$8036,A6923,FALSE)</f>
        <v>0</v>
      </c>
      <c r="K6923">
        <f>HLOOKUP("Resultat",data!$A$1:$AT$8036,A6923,FALSE)</f>
        <v>0</v>
      </c>
      <c r="L6923">
        <f>HLOOKUP("Enhed",data!$A$1:$AT$8036,A6923,FALSE)</f>
        <v>0</v>
      </c>
    </row>
    <row r="6924" spans="1:12" x14ac:dyDescent="0.2">
      <c r="A6924">
        <v>6923</v>
      </c>
      <c r="B6924">
        <f>HLOOKUP("Referencer",data!$A$1:$AT$8036,A6924,FALSE)</f>
        <v>0</v>
      </c>
      <c r="C6924">
        <f>HLOOKUP("Stedtekst",data!$A$1:$AT$8036,A6924,FALSE)</f>
        <v>0</v>
      </c>
      <c r="D6924">
        <f>HLOOKUP("Målested navn",data!$A$1:$AT$8036,A6924,FALSE)</f>
        <v>0</v>
      </c>
      <c r="E6924">
        <f>HLOOKUP("Prøvetagning",data!$A$1:$AT$8036,A6924,FALSE)</f>
        <v>0</v>
      </c>
      <c r="F6924">
        <f>HLOOKUP("Prøve",data!$A$1:$AT$8036,A6924,FALSE)</f>
        <v>0</v>
      </c>
      <c r="G6924">
        <f>HLOOKUP("ScKode",data!$A$1:$AT$8036,A6924,FALSE)</f>
        <v>0</v>
      </c>
      <c r="H6924">
        <f>HLOOKUP("StofParameter",data!$A$1:$AT$8036,A6924,FALSE)</f>
        <v>0</v>
      </c>
      <c r="I6924">
        <f>HLOOKUP("Dato",data!$A$1:$AT$8036,A6924,FALSE)</f>
        <v>0</v>
      </c>
      <c r="J6924">
        <f>HLOOKUP("Resultat-attribut",data!$A$1:$AT$8036,A6924,FALSE)</f>
        <v>0</v>
      </c>
      <c r="K6924">
        <f>HLOOKUP("Resultat",data!$A$1:$AT$8036,A6924,FALSE)</f>
        <v>0</v>
      </c>
      <c r="L6924">
        <f>HLOOKUP("Enhed",data!$A$1:$AT$8036,A6924,FALSE)</f>
        <v>0</v>
      </c>
    </row>
    <row r="6925" spans="1:12" x14ac:dyDescent="0.2">
      <c r="A6925">
        <v>6924</v>
      </c>
      <c r="B6925">
        <f>HLOOKUP("Referencer",data!$A$1:$AT$8036,A6925,FALSE)</f>
        <v>0</v>
      </c>
      <c r="C6925">
        <f>HLOOKUP("Stedtekst",data!$A$1:$AT$8036,A6925,FALSE)</f>
        <v>0</v>
      </c>
      <c r="D6925">
        <f>HLOOKUP("Målested navn",data!$A$1:$AT$8036,A6925,FALSE)</f>
        <v>0</v>
      </c>
      <c r="E6925">
        <f>HLOOKUP("Prøvetagning",data!$A$1:$AT$8036,A6925,FALSE)</f>
        <v>0</v>
      </c>
      <c r="F6925">
        <f>HLOOKUP("Prøve",data!$A$1:$AT$8036,A6925,FALSE)</f>
        <v>0</v>
      </c>
      <c r="G6925">
        <f>HLOOKUP("ScKode",data!$A$1:$AT$8036,A6925,FALSE)</f>
        <v>0</v>
      </c>
      <c r="H6925">
        <f>HLOOKUP("StofParameter",data!$A$1:$AT$8036,A6925,FALSE)</f>
        <v>0</v>
      </c>
      <c r="I6925">
        <f>HLOOKUP("Dato",data!$A$1:$AT$8036,A6925,FALSE)</f>
        <v>0</v>
      </c>
      <c r="J6925">
        <f>HLOOKUP("Resultat-attribut",data!$A$1:$AT$8036,A6925,FALSE)</f>
        <v>0</v>
      </c>
      <c r="K6925">
        <f>HLOOKUP("Resultat",data!$A$1:$AT$8036,A6925,FALSE)</f>
        <v>0</v>
      </c>
      <c r="L6925">
        <f>HLOOKUP("Enhed",data!$A$1:$AT$8036,A6925,FALSE)</f>
        <v>0</v>
      </c>
    </row>
    <row r="6926" spans="1:12" x14ac:dyDescent="0.2">
      <c r="A6926">
        <v>6925</v>
      </c>
      <c r="B6926">
        <f>HLOOKUP("Referencer",data!$A$1:$AT$8036,A6926,FALSE)</f>
        <v>0</v>
      </c>
      <c r="C6926">
        <f>HLOOKUP("Stedtekst",data!$A$1:$AT$8036,A6926,FALSE)</f>
        <v>0</v>
      </c>
      <c r="D6926">
        <f>HLOOKUP("Målested navn",data!$A$1:$AT$8036,A6926,FALSE)</f>
        <v>0</v>
      </c>
      <c r="E6926">
        <f>HLOOKUP("Prøvetagning",data!$A$1:$AT$8036,A6926,FALSE)</f>
        <v>0</v>
      </c>
      <c r="F6926">
        <f>HLOOKUP("Prøve",data!$A$1:$AT$8036,A6926,FALSE)</f>
        <v>0</v>
      </c>
      <c r="G6926">
        <f>HLOOKUP("ScKode",data!$A$1:$AT$8036,A6926,FALSE)</f>
        <v>0</v>
      </c>
      <c r="H6926">
        <f>HLOOKUP("StofParameter",data!$A$1:$AT$8036,A6926,FALSE)</f>
        <v>0</v>
      </c>
      <c r="I6926">
        <f>HLOOKUP("Dato",data!$A$1:$AT$8036,A6926,FALSE)</f>
        <v>0</v>
      </c>
      <c r="J6926">
        <f>HLOOKUP("Resultat-attribut",data!$A$1:$AT$8036,A6926,FALSE)</f>
        <v>0</v>
      </c>
      <c r="K6926">
        <f>HLOOKUP("Resultat",data!$A$1:$AT$8036,A6926,FALSE)</f>
        <v>0</v>
      </c>
      <c r="L6926">
        <f>HLOOKUP("Enhed",data!$A$1:$AT$8036,A6926,FALSE)</f>
        <v>0</v>
      </c>
    </row>
    <row r="6927" spans="1:12" x14ac:dyDescent="0.2">
      <c r="A6927">
        <v>6926</v>
      </c>
      <c r="B6927">
        <f>HLOOKUP("Referencer",data!$A$1:$AT$8036,A6927,FALSE)</f>
        <v>0</v>
      </c>
      <c r="C6927">
        <f>HLOOKUP("Stedtekst",data!$A$1:$AT$8036,A6927,FALSE)</f>
        <v>0</v>
      </c>
      <c r="D6927">
        <f>HLOOKUP("Målested navn",data!$A$1:$AT$8036,A6927,FALSE)</f>
        <v>0</v>
      </c>
      <c r="E6927">
        <f>HLOOKUP("Prøvetagning",data!$A$1:$AT$8036,A6927,FALSE)</f>
        <v>0</v>
      </c>
      <c r="F6927">
        <f>HLOOKUP("Prøve",data!$A$1:$AT$8036,A6927,FALSE)</f>
        <v>0</v>
      </c>
      <c r="G6927">
        <f>HLOOKUP("ScKode",data!$A$1:$AT$8036,A6927,FALSE)</f>
        <v>0</v>
      </c>
      <c r="H6927">
        <f>HLOOKUP("StofParameter",data!$A$1:$AT$8036,A6927,FALSE)</f>
        <v>0</v>
      </c>
      <c r="I6927">
        <f>HLOOKUP("Dato",data!$A$1:$AT$8036,A6927,FALSE)</f>
        <v>0</v>
      </c>
      <c r="J6927">
        <f>HLOOKUP("Resultat-attribut",data!$A$1:$AT$8036,A6927,FALSE)</f>
        <v>0</v>
      </c>
      <c r="K6927">
        <f>HLOOKUP("Resultat",data!$A$1:$AT$8036,A6927,FALSE)</f>
        <v>0</v>
      </c>
      <c r="L6927">
        <f>HLOOKUP("Enhed",data!$A$1:$AT$8036,A6927,FALSE)</f>
        <v>0</v>
      </c>
    </row>
    <row r="6928" spans="1:12" x14ac:dyDescent="0.2">
      <c r="A6928">
        <v>6927</v>
      </c>
      <c r="B6928">
        <f>HLOOKUP("Referencer",data!$A$1:$AT$8036,A6928,FALSE)</f>
        <v>0</v>
      </c>
      <c r="C6928">
        <f>HLOOKUP("Stedtekst",data!$A$1:$AT$8036,A6928,FALSE)</f>
        <v>0</v>
      </c>
      <c r="D6928">
        <f>HLOOKUP("Målested navn",data!$A$1:$AT$8036,A6928,FALSE)</f>
        <v>0</v>
      </c>
      <c r="E6928">
        <f>HLOOKUP("Prøvetagning",data!$A$1:$AT$8036,A6928,FALSE)</f>
        <v>0</v>
      </c>
      <c r="F6928">
        <f>HLOOKUP("Prøve",data!$A$1:$AT$8036,A6928,FALSE)</f>
        <v>0</v>
      </c>
      <c r="G6928">
        <f>HLOOKUP("ScKode",data!$A$1:$AT$8036,A6928,FALSE)</f>
        <v>0</v>
      </c>
      <c r="H6928">
        <f>HLOOKUP("StofParameter",data!$A$1:$AT$8036,A6928,FALSE)</f>
        <v>0</v>
      </c>
      <c r="I6928">
        <f>HLOOKUP("Dato",data!$A$1:$AT$8036,A6928,FALSE)</f>
        <v>0</v>
      </c>
      <c r="J6928">
        <f>HLOOKUP("Resultat-attribut",data!$A$1:$AT$8036,A6928,FALSE)</f>
        <v>0</v>
      </c>
      <c r="K6928">
        <f>HLOOKUP("Resultat",data!$A$1:$AT$8036,A6928,FALSE)</f>
        <v>0</v>
      </c>
      <c r="L6928">
        <f>HLOOKUP("Enhed",data!$A$1:$AT$8036,A6928,FALSE)</f>
        <v>0</v>
      </c>
    </row>
    <row r="6929" spans="1:12" x14ac:dyDescent="0.2">
      <c r="A6929">
        <v>6928</v>
      </c>
      <c r="B6929">
        <f>HLOOKUP("Referencer",data!$A$1:$AT$8036,A6929,FALSE)</f>
        <v>0</v>
      </c>
      <c r="C6929">
        <f>HLOOKUP("Stedtekst",data!$A$1:$AT$8036,A6929,FALSE)</f>
        <v>0</v>
      </c>
      <c r="D6929">
        <f>HLOOKUP("Målested navn",data!$A$1:$AT$8036,A6929,FALSE)</f>
        <v>0</v>
      </c>
      <c r="E6929">
        <f>HLOOKUP("Prøvetagning",data!$A$1:$AT$8036,A6929,FALSE)</f>
        <v>0</v>
      </c>
      <c r="F6929">
        <f>HLOOKUP("Prøve",data!$A$1:$AT$8036,A6929,FALSE)</f>
        <v>0</v>
      </c>
      <c r="G6929">
        <f>HLOOKUP("ScKode",data!$A$1:$AT$8036,A6929,FALSE)</f>
        <v>0</v>
      </c>
      <c r="H6929">
        <f>HLOOKUP("StofParameter",data!$A$1:$AT$8036,A6929,FALSE)</f>
        <v>0</v>
      </c>
      <c r="I6929">
        <f>HLOOKUP("Dato",data!$A$1:$AT$8036,A6929,FALSE)</f>
        <v>0</v>
      </c>
      <c r="J6929">
        <f>HLOOKUP("Resultat-attribut",data!$A$1:$AT$8036,A6929,FALSE)</f>
        <v>0</v>
      </c>
      <c r="K6929">
        <f>HLOOKUP("Resultat",data!$A$1:$AT$8036,A6929,FALSE)</f>
        <v>0</v>
      </c>
      <c r="L6929">
        <f>HLOOKUP("Enhed",data!$A$1:$AT$8036,A6929,FALSE)</f>
        <v>0</v>
      </c>
    </row>
    <row r="6930" spans="1:12" x14ac:dyDescent="0.2">
      <c r="A6930">
        <v>6929</v>
      </c>
      <c r="B6930">
        <f>HLOOKUP("Referencer",data!$A$1:$AT$8036,A6930,FALSE)</f>
        <v>0</v>
      </c>
      <c r="C6930">
        <f>HLOOKUP("Stedtekst",data!$A$1:$AT$8036,A6930,FALSE)</f>
        <v>0</v>
      </c>
      <c r="D6930">
        <f>HLOOKUP("Målested navn",data!$A$1:$AT$8036,A6930,FALSE)</f>
        <v>0</v>
      </c>
      <c r="E6930">
        <f>HLOOKUP("Prøvetagning",data!$A$1:$AT$8036,A6930,FALSE)</f>
        <v>0</v>
      </c>
      <c r="F6930">
        <f>HLOOKUP("Prøve",data!$A$1:$AT$8036,A6930,FALSE)</f>
        <v>0</v>
      </c>
      <c r="G6930">
        <f>HLOOKUP("ScKode",data!$A$1:$AT$8036,A6930,FALSE)</f>
        <v>0</v>
      </c>
      <c r="H6930">
        <f>HLOOKUP("StofParameter",data!$A$1:$AT$8036,A6930,FALSE)</f>
        <v>0</v>
      </c>
      <c r="I6930">
        <f>HLOOKUP("Dato",data!$A$1:$AT$8036,A6930,FALSE)</f>
        <v>0</v>
      </c>
      <c r="J6930">
        <f>HLOOKUP("Resultat-attribut",data!$A$1:$AT$8036,A6930,FALSE)</f>
        <v>0</v>
      </c>
      <c r="K6930">
        <f>HLOOKUP("Resultat",data!$A$1:$AT$8036,A6930,FALSE)</f>
        <v>0</v>
      </c>
      <c r="L6930">
        <f>HLOOKUP("Enhed",data!$A$1:$AT$8036,A6930,FALSE)</f>
        <v>0</v>
      </c>
    </row>
    <row r="6931" spans="1:12" x14ac:dyDescent="0.2">
      <c r="A6931">
        <v>6930</v>
      </c>
      <c r="B6931">
        <f>HLOOKUP("Referencer",data!$A$1:$AT$8036,A6931,FALSE)</f>
        <v>0</v>
      </c>
      <c r="C6931">
        <f>HLOOKUP("Stedtekst",data!$A$1:$AT$8036,A6931,FALSE)</f>
        <v>0</v>
      </c>
      <c r="D6931">
        <f>HLOOKUP("Målested navn",data!$A$1:$AT$8036,A6931,FALSE)</f>
        <v>0</v>
      </c>
      <c r="E6931">
        <f>HLOOKUP("Prøvetagning",data!$A$1:$AT$8036,A6931,FALSE)</f>
        <v>0</v>
      </c>
      <c r="F6931">
        <f>HLOOKUP("Prøve",data!$A$1:$AT$8036,A6931,FALSE)</f>
        <v>0</v>
      </c>
      <c r="G6931">
        <f>HLOOKUP("ScKode",data!$A$1:$AT$8036,A6931,FALSE)</f>
        <v>0</v>
      </c>
      <c r="H6931">
        <f>HLOOKUP("StofParameter",data!$A$1:$AT$8036,A6931,FALSE)</f>
        <v>0</v>
      </c>
      <c r="I6931">
        <f>HLOOKUP("Dato",data!$A$1:$AT$8036,A6931,FALSE)</f>
        <v>0</v>
      </c>
      <c r="J6931">
        <f>HLOOKUP("Resultat-attribut",data!$A$1:$AT$8036,A6931,FALSE)</f>
        <v>0</v>
      </c>
      <c r="K6931">
        <f>HLOOKUP("Resultat",data!$A$1:$AT$8036,A6931,FALSE)</f>
        <v>0</v>
      </c>
      <c r="L6931">
        <f>HLOOKUP("Enhed",data!$A$1:$AT$8036,A6931,FALSE)</f>
        <v>0</v>
      </c>
    </row>
    <row r="6932" spans="1:12" x14ac:dyDescent="0.2">
      <c r="A6932">
        <v>6931</v>
      </c>
      <c r="B6932">
        <f>HLOOKUP("Referencer",data!$A$1:$AT$8036,A6932,FALSE)</f>
        <v>0</v>
      </c>
      <c r="C6932">
        <f>HLOOKUP("Stedtekst",data!$A$1:$AT$8036,A6932,FALSE)</f>
        <v>0</v>
      </c>
      <c r="D6932">
        <f>HLOOKUP("Målested navn",data!$A$1:$AT$8036,A6932,FALSE)</f>
        <v>0</v>
      </c>
      <c r="E6932">
        <f>HLOOKUP("Prøvetagning",data!$A$1:$AT$8036,A6932,FALSE)</f>
        <v>0</v>
      </c>
      <c r="F6932">
        <f>HLOOKUP("Prøve",data!$A$1:$AT$8036,A6932,FALSE)</f>
        <v>0</v>
      </c>
      <c r="G6932">
        <f>HLOOKUP("ScKode",data!$A$1:$AT$8036,A6932,FALSE)</f>
        <v>0</v>
      </c>
      <c r="H6932">
        <f>HLOOKUP("StofParameter",data!$A$1:$AT$8036,A6932,FALSE)</f>
        <v>0</v>
      </c>
      <c r="I6932">
        <f>HLOOKUP("Dato",data!$A$1:$AT$8036,A6932,FALSE)</f>
        <v>0</v>
      </c>
      <c r="J6932">
        <f>HLOOKUP("Resultat-attribut",data!$A$1:$AT$8036,A6932,FALSE)</f>
        <v>0</v>
      </c>
      <c r="K6932">
        <f>HLOOKUP("Resultat",data!$A$1:$AT$8036,A6932,FALSE)</f>
        <v>0</v>
      </c>
      <c r="L6932">
        <f>HLOOKUP("Enhed",data!$A$1:$AT$8036,A6932,FALSE)</f>
        <v>0</v>
      </c>
    </row>
    <row r="6933" spans="1:12" x14ac:dyDescent="0.2">
      <c r="A6933">
        <v>6932</v>
      </c>
      <c r="B6933">
        <f>HLOOKUP("Referencer",data!$A$1:$AT$8036,A6933,FALSE)</f>
        <v>0</v>
      </c>
      <c r="C6933">
        <f>HLOOKUP("Stedtekst",data!$A$1:$AT$8036,A6933,FALSE)</f>
        <v>0</v>
      </c>
      <c r="D6933">
        <f>HLOOKUP("Målested navn",data!$A$1:$AT$8036,A6933,FALSE)</f>
        <v>0</v>
      </c>
      <c r="E6933">
        <f>HLOOKUP("Prøvetagning",data!$A$1:$AT$8036,A6933,FALSE)</f>
        <v>0</v>
      </c>
      <c r="F6933">
        <f>HLOOKUP("Prøve",data!$A$1:$AT$8036,A6933,FALSE)</f>
        <v>0</v>
      </c>
      <c r="G6933">
        <f>HLOOKUP("ScKode",data!$A$1:$AT$8036,A6933,FALSE)</f>
        <v>0</v>
      </c>
      <c r="H6933">
        <f>HLOOKUP("StofParameter",data!$A$1:$AT$8036,A6933,FALSE)</f>
        <v>0</v>
      </c>
      <c r="I6933">
        <f>HLOOKUP("Dato",data!$A$1:$AT$8036,A6933,FALSE)</f>
        <v>0</v>
      </c>
      <c r="J6933">
        <f>HLOOKUP("Resultat-attribut",data!$A$1:$AT$8036,A6933,FALSE)</f>
        <v>0</v>
      </c>
      <c r="K6933">
        <f>HLOOKUP("Resultat",data!$A$1:$AT$8036,A6933,FALSE)</f>
        <v>0</v>
      </c>
      <c r="L6933">
        <f>HLOOKUP("Enhed",data!$A$1:$AT$8036,A6933,FALSE)</f>
        <v>0</v>
      </c>
    </row>
    <row r="6934" spans="1:12" x14ac:dyDescent="0.2">
      <c r="A6934">
        <v>6933</v>
      </c>
      <c r="B6934">
        <f>HLOOKUP("Referencer",data!$A$1:$AT$8036,A6934,FALSE)</f>
        <v>0</v>
      </c>
      <c r="C6934">
        <f>HLOOKUP("Stedtekst",data!$A$1:$AT$8036,A6934,FALSE)</f>
        <v>0</v>
      </c>
      <c r="D6934">
        <f>HLOOKUP("Målested navn",data!$A$1:$AT$8036,A6934,FALSE)</f>
        <v>0</v>
      </c>
      <c r="E6934">
        <f>HLOOKUP("Prøvetagning",data!$A$1:$AT$8036,A6934,FALSE)</f>
        <v>0</v>
      </c>
      <c r="F6934">
        <f>HLOOKUP("Prøve",data!$A$1:$AT$8036,A6934,FALSE)</f>
        <v>0</v>
      </c>
      <c r="G6934">
        <f>HLOOKUP("ScKode",data!$A$1:$AT$8036,A6934,FALSE)</f>
        <v>0</v>
      </c>
      <c r="H6934">
        <f>HLOOKUP("StofParameter",data!$A$1:$AT$8036,A6934,FALSE)</f>
        <v>0</v>
      </c>
      <c r="I6934">
        <f>HLOOKUP("Dato",data!$A$1:$AT$8036,A6934,FALSE)</f>
        <v>0</v>
      </c>
      <c r="J6934">
        <f>HLOOKUP("Resultat-attribut",data!$A$1:$AT$8036,A6934,FALSE)</f>
        <v>0</v>
      </c>
      <c r="K6934">
        <f>HLOOKUP("Resultat",data!$A$1:$AT$8036,A6934,FALSE)</f>
        <v>0</v>
      </c>
      <c r="L6934">
        <f>HLOOKUP("Enhed",data!$A$1:$AT$8036,A6934,FALSE)</f>
        <v>0</v>
      </c>
    </row>
    <row r="6935" spans="1:12" x14ac:dyDescent="0.2">
      <c r="A6935">
        <v>6934</v>
      </c>
      <c r="B6935">
        <f>HLOOKUP("Referencer",data!$A$1:$AT$8036,A6935,FALSE)</f>
        <v>0</v>
      </c>
      <c r="C6935">
        <f>HLOOKUP("Stedtekst",data!$A$1:$AT$8036,A6935,FALSE)</f>
        <v>0</v>
      </c>
      <c r="D6935">
        <f>HLOOKUP("Målested navn",data!$A$1:$AT$8036,A6935,FALSE)</f>
        <v>0</v>
      </c>
      <c r="E6935">
        <f>HLOOKUP("Prøvetagning",data!$A$1:$AT$8036,A6935,FALSE)</f>
        <v>0</v>
      </c>
      <c r="F6935">
        <f>HLOOKUP("Prøve",data!$A$1:$AT$8036,A6935,FALSE)</f>
        <v>0</v>
      </c>
      <c r="G6935">
        <f>HLOOKUP("ScKode",data!$A$1:$AT$8036,A6935,FALSE)</f>
        <v>0</v>
      </c>
      <c r="H6935">
        <f>HLOOKUP("StofParameter",data!$A$1:$AT$8036,A6935,FALSE)</f>
        <v>0</v>
      </c>
      <c r="I6935">
        <f>HLOOKUP("Dato",data!$A$1:$AT$8036,A6935,FALSE)</f>
        <v>0</v>
      </c>
      <c r="J6935">
        <f>HLOOKUP("Resultat-attribut",data!$A$1:$AT$8036,A6935,FALSE)</f>
        <v>0</v>
      </c>
      <c r="K6935">
        <f>HLOOKUP("Resultat",data!$A$1:$AT$8036,A6935,FALSE)</f>
        <v>0</v>
      </c>
      <c r="L6935">
        <f>HLOOKUP("Enhed",data!$A$1:$AT$8036,A6935,FALSE)</f>
        <v>0</v>
      </c>
    </row>
    <row r="6936" spans="1:12" x14ac:dyDescent="0.2">
      <c r="A6936">
        <v>6935</v>
      </c>
      <c r="B6936">
        <f>HLOOKUP("Referencer",data!$A$1:$AT$8036,A6936,FALSE)</f>
        <v>0</v>
      </c>
      <c r="C6936">
        <f>HLOOKUP("Stedtekst",data!$A$1:$AT$8036,A6936,FALSE)</f>
        <v>0</v>
      </c>
      <c r="D6936">
        <f>HLOOKUP("Målested navn",data!$A$1:$AT$8036,A6936,FALSE)</f>
        <v>0</v>
      </c>
      <c r="E6936">
        <f>HLOOKUP("Prøvetagning",data!$A$1:$AT$8036,A6936,FALSE)</f>
        <v>0</v>
      </c>
      <c r="F6936">
        <f>HLOOKUP("Prøve",data!$A$1:$AT$8036,A6936,FALSE)</f>
        <v>0</v>
      </c>
      <c r="G6936">
        <f>HLOOKUP("ScKode",data!$A$1:$AT$8036,A6936,FALSE)</f>
        <v>0</v>
      </c>
      <c r="H6936">
        <f>HLOOKUP("StofParameter",data!$A$1:$AT$8036,A6936,FALSE)</f>
        <v>0</v>
      </c>
      <c r="I6936">
        <f>HLOOKUP("Dato",data!$A$1:$AT$8036,A6936,FALSE)</f>
        <v>0</v>
      </c>
      <c r="J6936">
        <f>HLOOKUP("Resultat-attribut",data!$A$1:$AT$8036,A6936,FALSE)</f>
        <v>0</v>
      </c>
      <c r="K6936">
        <f>HLOOKUP("Resultat",data!$A$1:$AT$8036,A6936,FALSE)</f>
        <v>0</v>
      </c>
      <c r="L6936">
        <f>HLOOKUP("Enhed",data!$A$1:$AT$8036,A6936,FALSE)</f>
        <v>0</v>
      </c>
    </row>
    <row r="6937" spans="1:12" x14ac:dyDescent="0.2">
      <c r="A6937">
        <v>6936</v>
      </c>
      <c r="B6937">
        <f>HLOOKUP("Referencer",data!$A$1:$AT$8036,A6937,FALSE)</f>
        <v>0</v>
      </c>
      <c r="C6937">
        <f>HLOOKUP("Stedtekst",data!$A$1:$AT$8036,A6937,FALSE)</f>
        <v>0</v>
      </c>
      <c r="D6937">
        <f>HLOOKUP("Målested navn",data!$A$1:$AT$8036,A6937,FALSE)</f>
        <v>0</v>
      </c>
      <c r="E6937">
        <f>HLOOKUP("Prøvetagning",data!$A$1:$AT$8036,A6937,FALSE)</f>
        <v>0</v>
      </c>
      <c r="F6937">
        <f>HLOOKUP("Prøve",data!$A$1:$AT$8036,A6937,FALSE)</f>
        <v>0</v>
      </c>
      <c r="G6937">
        <f>HLOOKUP("ScKode",data!$A$1:$AT$8036,A6937,FALSE)</f>
        <v>0</v>
      </c>
      <c r="H6937">
        <f>HLOOKUP("StofParameter",data!$A$1:$AT$8036,A6937,FALSE)</f>
        <v>0</v>
      </c>
      <c r="I6937">
        <f>HLOOKUP("Dato",data!$A$1:$AT$8036,A6937,FALSE)</f>
        <v>0</v>
      </c>
      <c r="J6937">
        <f>HLOOKUP("Resultat-attribut",data!$A$1:$AT$8036,A6937,FALSE)</f>
        <v>0</v>
      </c>
      <c r="K6937">
        <f>HLOOKUP("Resultat",data!$A$1:$AT$8036,A6937,FALSE)</f>
        <v>0</v>
      </c>
      <c r="L6937">
        <f>HLOOKUP("Enhed",data!$A$1:$AT$8036,A6937,FALSE)</f>
        <v>0</v>
      </c>
    </row>
    <row r="6938" spans="1:12" x14ac:dyDescent="0.2">
      <c r="A6938">
        <v>6937</v>
      </c>
      <c r="B6938">
        <f>HLOOKUP("Referencer",data!$A$1:$AT$8036,A6938,FALSE)</f>
        <v>0</v>
      </c>
      <c r="C6938">
        <f>HLOOKUP("Stedtekst",data!$A$1:$AT$8036,A6938,FALSE)</f>
        <v>0</v>
      </c>
      <c r="D6938">
        <f>HLOOKUP("Målested navn",data!$A$1:$AT$8036,A6938,FALSE)</f>
        <v>0</v>
      </c>
      <c r="E6938">
        <f>HLOOKUP("Prøvetagning",data!$A$1:$AT$8036,A6938,FALSE)</f>
        <v>0</v>
      </c>
      <c r="F6938">
        <f>HLOOKUP("Prøve",data!$A$1:$AT$8036,A6938,FALSE)</f>
        <v>0</v>
      </c>
      <c r="G6938">
        <f>HLOOKUP("ScKode",data!$A$1:$AT$8036,A6938,FALSE)</f>
        <v>0</v>
      </c>
      <c r="H6938">
        <f>HLOOKUP("StofParameter",data!$A$1:$AT$8036,A6938,FALSE)</f>
        <v>0</v>
      </c>
      <c r="I6938">
        <f>HLOOKUP("Dato",data!$A$1:$AT$8036,A6938,FALSE)</f>
        <v>0</v>
      </c>
      <c r="J6938">
        <f>HLOOKUP("Resultat-attribut",data!$A$1:$AT$8036,A6938,FALSE)</f>
        <v>0</v>
      </c>
      <c r="K6938">
        <f>HLOOKUP("Resultat",data!$A$1:$AT$8036,A6938,FALSE)</f>
        <v>0</v>
      </c>
      <c r="L6938">
        <f>HLOOKUP("Enhed",data!$A$1:$AT$8036,A6938,FALSE)</f>
        <v>0</v>
      </c>
    </row>
    <row r="6939" spans="1:12" x14ac:dyDescent="0.2">
      <c r="A6939">
        <v>6938</v>
      </c>
      <c r="B6939">
        <f>HLOOKUP("Referencer",data!$A$1:$AT$8036,A6939,FALSE)</f>
        <v>0</v>
      </c>
      <c r="C6939">
        <f>HLOOKUP("Stedtekst",data!$A$1:$AT$8036,A6939,FALSE)</f>
        <v>0</v>
      </c>
      <c r="D6939">
        <f>HLOOKUP("Målested navn",data!$A$1:$AT$8036,A6939,FALSE)</f>
        <v>0</v>
      </c>
      <c r="E6939">
        <f>HLOOKUP("Prøvetagning",data!$A$1:$AT$8036,A6939,FALSE)</f>
        <v>0</v>
      </c>
      <c r="F6939">
        <f>HLOOKUP("Prøve",data!$A$1:$AT$8036,A6939,FALSE)</f>
        <v>0</v>
      </c>
      <c r="G6939">
        <f>HLOOKUP("ScKode",data!$A$1:$AT$8036,A6939,FALSE)</f>
        <v>0</v>
      </c>
      <c r="H6939">
        <f>HLOOKUP("StofParameter",data!$A$1:$AT$8036,A6939,FALSE)</f>
        <v>0</v>
      </c>
      <c r="I6939">
        <f>HLOOKUP("Dato",data!$A$1:$AT$8036,A6939,FALSE)</f>
        <v>0</v>
      </c>
      <c r="J6939">
        <f>HLOOKUP("Resultat-attribut",data!$A$1:$AT$8036,A6939,FALSE)</f>
        <v>0</v>
      </c>
      <c r="K6939">
        <f>HLOOKUP("Resultat",data!$A$1:$AT$8036,A6939,FALSE)</f>
        <v>0</v>
      </c>
      <c r="L6939">
        <f>HLOOKUP("Enhed",data!$A$1:$AT$8036,A6939,FALSE)</f>
        <v>0</v>
      </c>
    </row>
    <row r="6940" spans="1:12" x14ac:dyDescent="0.2">
      <c r="A6940">
        <v>6939</v>
      </c>
      <c r="B6940">
        <f>HLOOKUP("Referencer",data!$A$1:$AT$8036,A6940,FALSE)</f>
        <v>0</v>
      </c>
      <c r="C6940">
        <f>HLOOKUP("Stedtekst",data!$A$1:$AT$8036,A6940,FALSE)</f>
        <v>0</v>
      </c>
      <c r="D6940">
        <f>HLOOKUP("Målested navn",data!$A$1:$AT$8036,A6940,FALSE)</f>
        <v>0</v>
      </c>
      <c r="E6940">
        <f>HLOOKUP("Prøvetagning",data!$A$1:$AT$8036,A6940,FALSE)</f>
        <v>0</v>
      </c>
      <c r="F6940">
        <f>HLOOKUP("Prøve",data!$A$1:$AT$8036,A6940,FALSE)</f>
        <v>0</v>
      </c>
      <c r="G6940">
        <f>HLOOKUP("ScKode",data!$A$1:$AT$8036,A6940,FALSE)</f>
        <v>0</v>
      </c>
      <c r="H6940">
        <f>HLOOKUP("StofParameter",data!$A$1:$AT$8036,A6940,FALSE)</f>
        <v>0</v>
      </c>
      <c r="I6940">
        <f>HLOOKUP("Dato",data!$A$1:$AT$8036,A6940,FALSE)</f>
        <v>0</v>
      </c>
      <c r="J6940">
        <f>HLOOKUP("Resultat-attribut",data!$A$1:$AT$8036,A6940,FALSE)</f>
        <v>0</v>
      </c>
      <c r="K6940">
        <f>HLOOKUP("Resultat",data!$A$1:$AT$8036,A6940,FALSE)</f>
        <v>0</v>
      </c>
      <c r="L6940">
        <f>HLOOKUP("Enhed",data!$A$1:$AT$8036,A6940,FALSE)</f>
        <v>0</v>
      </c>
    </row>
    <row r="6941" spans="1:12" x14ac:dyDescent="0.2">
      <c r="A6941">
        <v>6940</v>
      </c>
      <c r="B6941">
        <f>HLOOKUP("Referencer",data!$A$1:$AT$8036,A6941,FALSE)</f>
        <v>0</v>
      </c>
      <c r="C6941">
        <f>HLOOKUP("Stedtekst",data!$A$1:$AT$8036,A6941,FALSE)</f>
        <v>0</v>
      </c>
      <c r="D6941">
        <f>HLOOKUP("Målested navn",data!$A$1:$AT$8036,A6941,FALSE)</f>
        <v>0</v>
      </c>
      <c r="E6941">
        <f>HLOOKUP("Prøvetagning",data!$A$1:$AT$8036,A6941,FALSE)</f>
        <v>0</v>
      </c>
      <c r="F6941">
        <f>HLOOKUP("Prøve",data!$A$1:$AT$8036,A6941,FALSE)</f>
        <v>0</v>
      </c>
      <c r="G6941">
        <f>HLOOKUP("ScKode",data!$A$1:$AT$8036,A6941,FALSE)</f>
        <v>0</v>
      </c>
      <c r="H6941">
        <f>HLOOKUP("StofParameter",data!$A$1:$AT$8036,A6941,FALSE)</f>
        <v>0</v>
      </c>
      <c r="I6941">
        <f>HLOOKUP("Dato",data!$A$1:$AT$8036,A6941,FALSE)</f>
        <v>0</v>
      </c>
      <c r="J6941">
        <f>HLOOKUP("Resultat-attribut",data!$A$1:$AT$8036,A6941,FALSE)</f>
        <v>0</v>
      </c>
      <c r="K6941">
        <f>HLOOKUP("Resultat",data!$A$1:$AT$8036,A6941,FALSE)</f>
        <v>0</v>
      </c>
      <c r="L6941">
        <f>HLOOKUP("Enhed",data!$A$1:$AT$8036,A6941,FALSE)</f>
        <v>0</v>
      </c>
    </row>
    <row r="6942" spans="1:12" x14ac:dyDescent="0.2">
      <c r="A6942">
        <v>6941</v>
      </c>
      <c r="B6942">
        <f>HLOOKUP("Referencer",data!$A$1:$AT$8036,A6942,FALSE)</f>
        <v>0</v>
      </c>
      <c r="C6942">
        <f>HLOOKUP("Stedtekst",data!$A$1:$AT$8036,A6942,FALSE)</f>
        <v>0</v>
      </c>
      <c r="D6942">
        <f>HLOOKUP("Målested navn",data!$A$1:$AT$8036,A6942,FALSE)</f>
        <v>0</v>
      </c>
      <c r="E6942">
        <f>HLOOKUP("Prøvetagning",data!$A$1:$AT$8036,A6942,FALSE)</f>
        <v>0</v>
      </c>
      <c r="F6942">
        <f>HLOOKUP("Prøve",data!$A$1:$AT$8036,A6942,FALSE)</f>
        <v>0</v>
      </c>
      <c r="G6942">
        <f>HLOOKUP("ScKode",data!$A$1:$AT$8036,A6942,FALSE)</f>
        <v>0</v>
      </c>
      <c r="H6942">
        <f>HLOOKUP("StofParameter",data!$A$1:$AT$8036,A6942,FALSE)</f>
        <v>0</v>
      </c>
      <c r="I6942">
        <f>HLOOKUP("Dato",data!$A$1:$AT$8036,A6942,FALSE)</f>
        <v>0</v>
      </c>
      <c r="J6942">
        <f>HLOOKUP("Resultat-attribut",data!$A$1:$AT$8036,A6942,FALSE)</f>
        <v>0</v>
      </c>
      <c r="K6942">
        <f>HLOOKUP("Resultat",data!$A$1:$AT$8036,A6942,FALSE)</f>
        <v>0</v>
      </c>
      <c r="L6942">
        <f>HLOOKUP("Enhed",data!$A$1:$AT$8036,A6942,FALSE)</f>
        <v>0</v>
      </c>
    </row>
    <row r="6943" spans="1:12" x14ac:dyDescent="0.2">
      <c r="A6943">
        <v>6942</v>
      </c>
      <c r="B6943">
        <f>HLOOKUP("Referencer",data!$A$1:$AT$8036,A6943,FALSE)</f>
        <v>0</v>
      </c>
      <c r="C6943">
        <f>HLOOKUP("Stedtekst",data!$A$1:$AT$8036,A6943,FALSE)</f>
        <v>0</v>
      </c>
      <c r="D6943">
        <f>HLOOKUP("Målested navn",data!$A$1:$AT$8036,A6943,FALSE)</f>
        <v>0</v>
      </c>
      <c r="E6943">
        <f>HLOOKUP("Prøvetagning",data!$A$1:$AT$8036,A6943,FALSE)</f>
        <v>0</v>
      </c>
      <c r="F6943">
        <f>HLOOKUP("Prøve",data!$A$1:$AT$8036,A6943,FALSE)</f>
        <v>0</v>
      </c>
      <c r="G6943">
        <f>HLOOKUP("ScKode",data!$A$1:$AT$8036,A6943,FALSE)</f>
        <v>0</v>
      </c>
      <c r="H6943">
        <f>HLOOKUP("StofParameter",data!$A$1:$AT$8036,A6943,FALSE)</f>
        <v>0</v>
      </c>
      <c r="I6943">
        <f>HLOOKUP("Dato",data!$A$1:$AT$8036,A6943,FALSE)</f>
        <v>0</v>
      </c>
      <c r="J6943">
        <f>HLOOKUP("Resultat-attribut",data!$A$1:$AT$8036,A6943,FALSE)</f>
        <v>0</v>
      </c>
      <c r="K6943">
        <f>HLOOKUP("Resultat",data!$A$1:$AT$8036,A6943,FALSE)</f>
        <v>0</v>
      </c>
      <c r="L6943">
        <f>HLOOKUP("Enhed",data!$A$1:$AT$8036,A6943,FALSE)</f>
        <v>0</v>
      </c>
    </row>
    <row r="6944" spans="1:12" x14ac:dyDescent="0.2">
      <c r="A6944">
        <v>6943</v>
      </c>
      <c r="B6944">
        <f>HLOOKUP("Referencer",data!$A$1:$AT$8036,A6944,FALSE)</f>
        <v>0</v>
      </c>
      <c r="C6944">
        <f>HLOOKUP("Stedtekst",data!$A$1:$AT$8036,A6944,FALSE)</f>
        <v>0</v>
      </c>
      <c r="D6944">
        <f>HLOOKUP("Målested navn",data!$A$1:$AT$8036,A6944,FALSE)</f>
        <v>0</v>
      </c>
      <c r="E6944">
        <f>HLOOKUP("Prøvetagning",data!$A$1:$AT$8036,A6944,FALSE)</f>
        <v>0</v>
      </c>
      <c r="F6944">
        <f>HLOOKUP("Prøve",data!$A$1:$AT$8036,A6944,FALSE)</f>
        <v>0</v>
      </c>
      <c r="G6944">
        <f>HLOOKUP("ScKode",data!$A$1:$AT$8036,A6944,FALSE)</f>
        <v>0</v>
      </c>
      <c r="H6944">
        <f>HLOOKUP("StofParameter",data!$A$1:$AT$8036,A6944,FALSE)</f>
        <v>0</v>
      </c>
      <c r="I6944">
        <f>HLOOKUP("Dato",data!$A$1:$AT$8036,A6944,FALSE)</f>
        <v>0</v>
      </c>
      <c r="J6944">
        <f>HLOOKUP("Resultat-attribut",data!$A$1:$AT$8036,A6944,FALSE)</f>
        <v>0</v>
      </c>
      <c r="K6944">
        <f>HLOOKUP("Resultat",data!$A$1:$AT$8036,A6944,FALSE)</f>
        <v>0</v>
      </c>
      <c r="L6944">
        <f>HLOOKUP("Enhed",data!$A$1:$AT$8036,A6944,FALSE)</f>
        <v>0</v>
      </c>
    </row>
    <row r="6945" spans="1:12" x14ac:dyDescent="0.2">
      <c r="A6945">
        <v>6944</v>
      </c>
      <c r="B6945">
        <f>HLOOKUP("Referencer",data!$A$1:$AT$8036,A6945,FALSE)</f>
        <v>0</v>
      </c>
      <c r="C6945">
        <f>HLOOKUP("Stedtekst",data!$A$1:$AT$8036,A6945,FALSE)</f>
        <v>0</v>
      </c>
      <c r="D6945">
        <f>HLOOKUP("Målested navn",data!$A$1:$AT$8036,A6945,FALSE)</f>
        <v>0</v>
      </c>
      <c r="E6945">
        <f>HLOOKUP("Prøvetagning",data!$A$1:$AT$8036,A6945,FALSE)</f>
        <v>0</v>
      </c>
      <c r="F6945">
        <f>HLOOKUP("Prøve",data!$A$1:$AT$8036,A6945,FALSE)</f>
        <v>0</v>
      </c>
      <c r="G6945">
        <f>HLOOKUP("ScKode",data!$A$1:$AT$8036,A6945,FALSE)</f>
        <v>0</v>
      </c>
      <c r="H6945">
        <f>HLOOKUP("StofParameter",data!$A$1:$AT$8036,A6945,FALSE)</f>
        <v>0</v>
      </c>
      <c r="I6945">
        <f>HLOOKUP("Dato",data!$A$1:$AT$8036,A6945,FALSE)</f>
        <v>0</v>
      </c>
      <c r="J6945">
        <f>HLOOKUP("Resultat-attribut",data!$A$1:$AT$8036,A6945,FALSE)</f>
        <v>0</v>
      </c>
      <c r="K6945">
        <f>HLOOKUP("Resultat",data!$A$1:$AT$8036,A6945,FALSE)</f>
        <v>0</v>
      </c>
      <c r="L6945">
        <f>HLOOKUP("Enhed",data!$A$1:$AT$8036,A6945,FALSE)</f>
        <v>0</v>
      </c>
    </row>
    <row r="6946" spans="1:12" x14ac:dyDescent="0.2">
      <c r="A6946">
        <v>6945</v>
      </c>
      <c r="B6946">
        <f>HLOOKUP("Referencer",data!$A$1:$AT$8036,A6946,FALSE)</f>
        <v>0</v>
      </c>
      <c r="C6946">
        <f>HLOOKUP("Stedtekst",data!$A$1:$AT$8036,A6946,FALSE)</f>
        <v>0</v>
      </c>
      <c r="D6946">
        <f>HLOOKUP("Målested navn",data!$A$1:$AT$8036,A6946,FALSE)</f>
        <v>0</v>
      </c>
      <c r="E6946">
        <f>HLOOKUP("Prøvetagning",data!$A$1:$AT$8036,A6946,FALSE)</f>
        <v>0</v>
      </c>
      <c r="F6946">
        <f>HLOOKUP("Prøve",data!$A$1:$AT$8036,A6946,FALSE)</f>
        <v>0</v>
      </c>
      <c r="G6946">
        <f>HLOOKUP("ScKode",data!$A$1:$AT$8036,A6946,FALSE)</f>
        <v>0</v>
      </c>
      <c r="H6946">
        <f>HLOOKUP("StofParameter",data!$A$1:$AT$8036,A6946,FALSE)</f>
        <v>0</v>
      </c>
      <c r="I6946">
        <f>HLOOKUP("Dato",data!$A$1:$AT$8036,A6946,FALSE)</f>
        <v>0</v>
      </c>
      <c r="J6946">
        <f>HLOOKUP("Resultat-attribut",data!$A$1:$AT$8036,A6946,FALSE)</f>
        <v>0</v>
      </c>
      <c r="K6946">
        <f>HLOOKUP("Resultat",data!$A$1:$AT$8036,A6946,FALSE)</f>
        <v>0</v>
      </c>
      <c r="L6946">
        <f>HLOOKUP("Enhed",data!$A$1:$AT$8036,A6946,FALSE)</f>
        <v>0</v>
      </c>
    </row>
    <row r="6947" spans="1:12" x14ac:dyDescent="0.2">
      <c r="A6947">
        <v>6946</v>
      </c>
      <c r="B6947">
        <f>HLOOKUP("Referencer",data!$A$1:$AT$8036,A6947,FALSE)</f>
        <v>0</v>
      </c>
      <c r="C6947">
        <f>HLOOKUP("Stedtekst",data!$A$1:$AT$8036,A6947,FALSE)</f>
        <v>0</v>
      </c>
      <c r="D6947">
        <f>HLOOKUP("Målested navn",data!$A$1:$AT$8036,A6947,FALSE)</f>
        <v>0</v>
      </c>
      <c r="E6947">
        <f>HLOOKUP("Prøvetagning",data!$A$1:$AT$8036,A6947,FALSE)</f>
        <v>0</v>
      </c>
      <c r="F6947">
        <f>HLOOKUP("Prøve",data!$A$1:$AT$8036,A6947,FALSE)</f>
        <v>0</v>
      </c>
      <c r="G6947">
        <f>HLOOKUP("ScKode",data!$A$1:$AT$8036,A6947,FALSE)</f>
        <v>0</v>
      </c>
      <c r="H6947">
        <f>HLOOKUP("StofParameter",data!$A$1:$AT$8036,A6947,FALSE)</f>
        <v>0</v>
      </c>
      <c r="I6947">
        <f>HLOOKUP("Dato",data!$A$1:$AT$8036,A6947,FALSE)</f>
        <v>0</v>
      </c>
      <c r="J6947">
        <f>HLOOKUP("Resultat-attribut",data!$A$1:$AT$8036,A6947,FALSE)</f>
        <v>0</v>
      </c>
      <c r="K6947">
        <f>HLOOKUP("Resultat",data!$A$1:$AT$8036,A6947,FALSE)</f>
        <v>0</v>
      </c>
      <c r="L6947">
        <f>HLOOKUP("Enhed",data!$A$1:$AT$8036,A6947,FALSE)</f>
        <v>0</v>
      </c>
    </row>
    <row r="6948" spans="1:12" x14ac:dyDescent="0.2">
      <c r="A6948">
        <v>6947</v>
      </c>
      <c r="B6948">
        <f>HLOOKUP("Referencer",data!$A$1:$AT$8036,A6948,FALSE)</f>
        <v>0</v>
      </c>
      <c r="C6948">
        <f>HLOOKUP("Stedtekst",data!$A$1:$AT$8036,A6948,FALSE)</f>
        <v>0</v>
      </c>
      <c r="D6948">
        <f>HLOOKUP("Målested navn",data!$A$1:$AT$8036,A6948,FALSE)</f>
        <v>0</v>
      </c>
      <c r="E6948">
        <f>HLOOKUP("Prøvetagning",data!$A$1:$AT$8036,A6948,FALSE)</f>
        <v>0</v>
      </c>
      <c r="F6948">
        <f>HLOOKUP("Prøve",data!$A$1:$AT$8036,A6948,FALSE)</f>
        <v>0</v>
      </c>
      <c r="G6948">
        <f>HLOOKUP("ScKode",data!$A$1:$AT$8036,A6948,FALSE)</f>
        <v>0</v>
      </c>
      <c r="H6948">
        <f>HLOOKUP("StofParameter",data!$A$1:$AT$8036,A6948,FALSE)</f>
        <v>0</v>
      </c>
      <c r="I6948">
        <f>HLOOKUP("Dato",data!$A$1:$AT$8036,A6948,FALSE)</f>
        <v>0</v>
      </c>
      <c r="J6948">
        <f>HLOOKUP("Resultat-attribut",data!$A$1:$AT$8036,A6948,FALSE)</f>
        <v>0</v>
      </c>
      <c r="K6948">
        <f>HLOOKUP("Resultat",data!$A$1:$AT$8036,A6948,FALSE)</f>
        <v>0</v>
      </c>
      <c r="L6948">
        <f>HLOOKUP("Enhed",data!$A$1:$AT$8036,A6948,FALSE)</f>
        <v>0</v>
      </c>
    </row>
    <row r="6949" spans="1:12" x14ac:dyDescent="0.2">
      <c r="A6949">
        <v>6948</v>
      </c>
      <c r="B6949">
        <f>HLOOKUP("Referencer",data!$A$1:$AT$8036,A6949,FALSE)</f>
        <v>0</v>
      </c>
      <c r="C6949">
        <f>HLOOKUP("Stedtekst",data!$A$1:$AT$8036,A6949,FALSE)</f>
        <v>0</v>
      </c>
      <c r="D6949">
        <f>HLOOKUP("Målested navn",data!$A$1:$AT$8036,A6949,FALSE)</f>
        <v>0</v>
      </c>
      <c r="E6949">
        <f>HLOOKUP("Prøvetagning",data!$A$1:$AT$8036,A6949,FALSE)</f>
        <v>0</v>
      </c>
      <c r="F6949">
        <f>HLOOKUP("Prøve",data!$A$1:$AT$8036,A6949,FALSE)</f>
        <v>0</v>
      </c>
      <c r="G6949">
        <f>HLOOKUP("ScKode",data!$A$1:$AT$8036,A6949,FALSE)</f>
        <v>0</v>
      </c>
      <c r="H6949">
        <f>HLOOKUP("StofParameter",data!$A$1:$AT$8036,A6949,FALSE)</f>
        <v>0</v>
      </c>
      <c r="I6949">
        <f>HLOOKUP("Dato",data!$A$1:$AT$8036,A6949,FALSE)</f>
        <v>0</v>
      </c>
      <c r="J6949">
        <f>HLOOKUP("Resultat-attribut",data!$A$1:$AT$8036,A6949,FALSE)</f>
        <v>0</v>
      </c>
      <c r="K6949">
        <f>HLOOKUP("Resultat",data!$A$1:$AT$8036,A6949,FALSE)</f>
        <v>0</v>
      </c>
      <c r="L6949">
        <f>HLOOKUP("Enhed",data!$A$1:$AT$8036,A6949,FALSE)</f>
        <v>0</v>
      </c>
    </row>
    <row r="6950" spans="1:12" x14ac:dyDescent="0.2">
      <c r="A6950">
        <v>6949</v>
      </c>
      <c r="B6950">
        <f>HLOOKUP("Referencer",data!$A$1:$AT$8036,A6950,FALSE)</f>
        <v>0</v>
      </c>
      <c r="C6950">
        <f>HLOOKUP("Stedtekst",data!$A$1:$AT$8036,A6950,FALSE)</f>
        <v>0</v>
      </c>
      <c r="D6950">
        <f>HLOOKUP("Målested navn",data!$A$1:$AT$8036,A6950,FALSE)</f>
        <v>0</v>
      </c>
      <c r="E6950">
        <f>HLOOKUP("Prøvetagning",data!$A$1:$AT$8036,A6950,FALSE)</f>
        <v>0</v>
      </c>
      <c r="F6950">
        <f>HLOOKUP("Prøve",data!$A$1:$AT$8036,A6950,FALSE)</f>
        <v>0</v>
      </c>
      <c r="G6950">
        <f>HLOOKUP("ScKode",data!$A$1:$AT$8036,A6950,FALSE)</f>
        <v>0</v>
      </c>
      <c r="H6950">
        <f>HLOOKUP("StofParameter",data!$A$1:$AT$8036,A6950,FALSE)</f>
        <v>0</v>
      </c>
      <c r="I6950">
        <f>HLOOKUP("Dato",data!$A$1:$AT$8036,A6950,FALSE)</f>
        <v>0</v>
      </c>
      <c r="J6950">
        <f>HLOOKUP("Resultat-attribut",data!$A$1:$AT$8036,A6950,FALSE)</f>
        <v>0</v>
      </c>
      <c r="K6950">
        <f>HLOOKUP("Resultat",data!$A$1:$AT$8036,A6950,FALSE)</f>
        <v>0</v>
      </c>
      <c r="L6950">
        <f>HLOOKUP("Enhed",data!$A$1:$AT$8036,A6950,FALSE)</f>
        <v>0</v>
      </c>
    </row>
    <row r="6951" spans="1:12" x14ac:dyDescent="0.2">
      <c r="A6951">
        <v>6950</v>
      </c>
      <c r="B6951">
        <f>HLOOKUP("Referencer",data!$A$1:$AT$8036,A6951,FALSE)</f>
        <v>0</v>
      </c>
      <c r="C6951">
        <f>HLOOKUP("Stedtekst",data!$A$1:$AT$8036,A6951,FALSE)</f>
        <v>0</v>
      </c>
      <c r="D6951">
        <f>HLOOKUP("Målested navn",data!$A$1:$AT$8036,A6951,FALSE)</f>
        <v>0</v>
      </c>
      <c r="E6951">
        <f>HLOOKUP("Prøvetagning",data!$A$1:$AT$8036,A6951,FALSE)</f>
        <v>0</v>
      </c>
      <c r="F6951">
        <f>HLOOKUP("Prøve",data!$A$1:$AT$8036,A6951,FALSE)</f>
        <v>0</v>
      </c>
      <c r="G6951">
        <f>HLOOKUP("ScKode",data!$A$1:$AT$8036,A6951,FALSE)</f>
        <v>0</v>
      </c>
      <c r="H6951">
        <f>HLOOKUP("StofParameter",data!$A$1:$AT$8036,A6951,FALSE)</f>
        <v>0</v>
      </c>
      <c r="I6951">
        <f>HLOOKUP("Dato",data!$A$1:$AT$8036,A6951,FALSE)</f>
        <v>0</v>
      </c>
      <c r="J6951">
        <f>HLOOKUP("Resultat-attribut",data!$A$1:$AT$8036,A6951,FALSE)</f>
        <v>0</v>
      </c>
      <c r="K6951">
        <f>HLOOKUP("Resultat",data!$A$1:$AT$8036,A6951,FALSE)</f>
        <v>0</v>
      </c>
      <c r="L6951">
        <f>HLOOKUP("Enhed",data!$A$1:$AT$8036,A6951,FALSE)</f>
        <v>0</v>
      </c>
    </row>
    <row r="6952" spans="1:12" x14ac:dyDescent="0.2">
      <c r="A6952">
        <v>6951</v>
      </c>
      <c r="B6952">
        <f>HLOOKUP("Referencer",data!$A$1:$AT$8036,A6952,FALSE)</f>
        <v>0</v>
      </c>
      <c r="C6952">
        <f>HLOOKUP("Stedtekst",data!$A$1:$AT$8036,A6952,FALSE)</f>
        <v>0</v>
      </c>
      <c r="D6952">
        <f>HLOOKUP("Målested navn",data!$A$1:$AT$8036,A6952,FALSE)</f>
        <v>0</v>
      </c>
      <c r="E6952">
        <f>HLOOKUP("Prøvetagning",data!$A$1:$AT$8036,A6952,FALSE)</f>
        <v>0</v>
      </c>
      <c r="F6952">
        <f>HLOOKUP("Prøve",data!$A$1:$AT$8036,A6952,FALSE)</f>
        <v>0</v>
      </c>
      <c r="G6952">
        <f>HLOOKUP("ScKode",data!$A$1:$AT$8036,A6952,FALSE)</f>
        <v>0</v>
      </c>
      <c r="H6952">
        <f>HLOOKUP("StofParameter",data!$A$1:$AT$8036,A6952,FALSE)</f>
        <v>0</v>
      </c>
      <c r="I6952">
        <f>HLOOKUP("Dato",data!$A$1:$AT$8036,A6952,FALSE)</f>
        <v>0</v>
      </c>
      <c r="J6952">
        <f>HLOOKUP("Resultat-attribut",data!$A$1:$AT$8036,A6952,FALSE)</f>
        <v>0</v>
      </c>
      <c r="K6952">
        <f>HLOOKUP("Resultat",data!$A$1:$AT$8036,A6952,FALSE)</f>
        <v>0</v>
      </c>
      <c r="L6952">
        <f>HLOOKUP("Enhed",data!$A$1:$AT$8036,A6952,FALSE)</f>
        <v>0</v>
      </c>
    </row>
    <row r="6953" spans="1:12" x14ac:dyDescent="0.2">
      <c r="A6953">
        <v>6952</v>
      </c>
      <c r="B6953">
        <f>HLOOKUP("Referencer",data!$A$1:$AT$8036,A6953,FALSE)</f>
        <v>0</v>
      </c>
      <c r="C6953">
        <f>HLOOKUP("Stedtekst",data!$A$1:$AT$8036,A6953,FALSE)</f>
        <v>0</v>
      </c>
      <c r="D6953">
        <f>HLOOKUP("Målested navn",data!$A$1:$AT$8036,A6953,FALSE)</f>
        <v>0</v>
      </c>
      <c r="E6953">
        <f>HLOOKUP("Prøvetagning",data!$A$1:$AT$8036,A6953,FALSE)</f>
        <v>0</v>
      </c>
      <c r="F6953">
        <f>HLOOKUP("Prøve",data!$A$1:$AT$8036,A6953,FALSE)</f>
        <v>0</v>
      </c>
      <c r="G6953">
        <f>HLOOKUP("ScKode",data!$A$1:$AT$8036,A6953,FALSE)</f>
        <v>0</v>
      </c>
      <c r="H6953">
        <f>HLOOKUP("StofParameter",data!$A$1:$AT$8036,A6953,FALSE)</f>
        <v>0</v>
      </c>
      <c r="I6953">
        <f>HLOOKUP("Dato",data!$A$1:$AT$8036,A6953,FALSE)</f>
        <v>0</v>
      </c>
      <c r="J6953">
        <f>HLOOKUP("Resultat-attribut",data!$A$1:$AT$8036,A6953,FALSE)</f>
        <v>0</v>
      </c>
      <c r="K6953">
        <f>HLOOKUP("Resultat",data!$A$1:$AT$8036,A6953,FALSE)</f>
        <v>0</v>
      </c>
      <c r="L6953">
        <f>HLOOKUP("Enhed",data!$A$1:$AT$8036,A6953,FALSE)</f>
        <v>0</v>
      </c>
    </row>
    <row r="6954" spans="1:12" x14ac:dyDescent="0.2">
      <c r="A6954">
        <v>6953</v>
      </c>
      <c r="B6954">
        <f>HLOOKUP("Referencer",data!$A$1:$AT$8036,A6954,FALSE)</f>
        <v>0</v>
      </c>
      <c r="C6954">
        <f>HLOOKUP("Stedtekst",data!$A$1:$AT$8036,A6954,FALSE)</f>
        <v>0</v>
      </c>
      <c r="D6954">
        <f>HLOOKUP("Målested navn",data!$A$1:$AT$8036,A6954,FALSE)</f>
        <v>0</v>
      </c>
      <c r="E6954">
        <f>HLOOKUP("Prøvetagning",data!$A$1:$AT$8036,A6954,FALSE)</f>
        <v>0</v>
      </c>
      <c r="F6954">
        <f>HLOOKUP("Prøve",data!$A$1:$AT$8036,A6954,FALSE)</f>
        <v>0</v>
      </c>
      <c r="G6954">
        <f>HLOOKUP("ScKode",data!$A$1:$AT$8036,A6954,FALSE)</f>
        <v>0</v>
      </c>
      <c r="H6954">
        <f>HLOOKUP("StofParameter",data!$A$1:$AT$8036,A6954,FALSE)</f>
        <v>0</v>
      </c>
      <c r="I6954">
        <f>HLOOKUP("Dato",data!$A$1:$AT$8036,A6954,FALSE)</f>
        <v>0</v>
      </c>
      <c r="J6954">
        <f>HLOOKUP("Resultat-attribut",data!$A$1:$AT$8036,A6954,FALSE)</f>
        <v>0</v>
      </c>
      <c r="K6954">
        <f>HLOOKUP("Resultat",data!$A$1:$AT$8036,A6954,FALSE)</f>
        <v>0</v>
      </c>
      <c r="L6954">
        <f>HLOOKUP("Enhed",data!$A$1:$AT$8036,A6954,FALSE)</f>
        <v>0</v>
      </c>
    </row>
    <row r="6955" spans="1:12" x14ac:dyDescent="0.2">
      <c r="A6955">
        <v>6954</v>
      </c>
      <c r="B6955">
        <f>HLOOKUP("Referencer",data!$A$1:$AT$8036,A6955,FALSE)</f>
        <v>0</v>
      </c>
      <c r="C6955">
        <f>HLOOKUP("Stedtekst",data!$A$1:$AT$8036,A6955,FALSE)</f>
        <v>0</v>
      </c>
      <c r="D6955">
        <f>HLOOKUP("Målested navn",data!$A$1:$AT$8036,A6955,FALSE)</f>
        <v>0</v>
      </c>
      <c r="E6955">
        <f>HLOOKUP("Prøvetagning",data!$A$1:$AT$8036,A6955,FALSE)</f>
        <v>0</v>
      </c>
      <c r="F6955">
        <f>HLOOKUP("Prøve",data!$A$1:$AT$8036,A6955,FALSE)</f>
        <v>0</v>
      </c>
      <c r="G6955">
        <f>HLOOKUP("ScKode",data!$A$1:$AT$8036,A6955,FALSE)</f>
        <v>0</v>
      </c>
      <c r="H6955">
        <f>HLOOKUP("StofParameter",data!$A$1:$AT$8036,A6955,FALSE)</f>
        <v>0</v>
      </c>
      <c r="I6955">
        <f>HLOOKUP("Dato",data!$A$1:$AT$8036,A6955,FALSE)</f>
        <v>0</v>
      </c>
      <c r="J6955">
        <f>HLOOKUP("Resultat-attribut",data!$A$1:$AT$8036,A6955,FALSE)</f>
        <v>0</v>
      </c>
      <c r="K6955">
        <f>HLOOKUP("Resultat",data!$A$1:$AT$8036,A6955,FALSE)</f>
        <v>0</v>
      </c>
      <c r="L6955">
        <f>HLOOKUP("Enhed",data!$A$1:$AT$8036,A6955,FALSE)</f>
        <v>0</v>
      </c>
    </row>
    <row r="6956" spans="1:12" x14ac:dyDescent="0.2">
      <c r="A6956">
        <v>6955</v>
      </c>
      <c r="B6956">
        <f>HLOOKUP("Referencer",data!$A$1:$AT$8036,A6956,FALSE)</f>
        <v>0</v>
      </c>
      <c r="C6956">
        <f>HLOOKUP("Stedtekst",data!$A$1:$AT$8036,A6956,FALSE)</f>
        <v>0</v>
      </c>
      <c r="D6956">
        <f>HLOOKUP("Målested navn",data!$A$1:$AT$8036,A6956,FALSE)</f>
        <v>0</v>
      </c>
      <c r="E6956">
        <f>HLOOKUP("Prøvetagning",data!$A$1:$AT$8036,A6956,FALSE)</f>
        <v>0</v>
      </c>
      <c r="F6956">
        <f>HLOOKUP("Prøve",data!$A$1:$AT$8036,A6956,FALSE)</f>
        <v>0</v>
      </c>
      <c r="G6956">
        <f>HLOOKUP("ScKode",data!$A$1:$AT$8036,A6956,FALSE)</f>
        <v>0</v>
      </c>
      <c r="H6956">
        <f>HLOOKUP("StofParameter",data!$A$1:$AT$8036,A6956,FALSE)</f>
        <v>0</v>
      </c>
      <c r="I6956">
        <f>HLOOKUP("Dato",data!$A$1:$AT$8036,A6956,FALSE)</f>
        <v>0</v>
      </c>
      <c r="J6956">
        <f>HLOOKUP("Resultat-attribut",data!$A$1:$AT$8036,A6956,FALSE)</f>
        <v>0</v>
      </c>
      <c r="K6956">
        <f>HLOOKUP("Resultat",data!$A$1:$AT$8036,A6956,FALSE)</f>
        <v>0</v>
      </c>
      <c r="L6956">
        <f>HLOOKUP("Enhed",data!$A$1:$AT$8036,A6956,FALSE)</f>
        <v>0</v>
      </c>
    </row>
    <row r="6957" spans="1:12" x14ac:dyDescent="0.2">
      <c r="A6957">
        <v>6956</v>
      </c>
      <c r="B6957">
        <f>HLOOKUP("Referencer",data!$A$1:$AT$8036,A6957,FALSE)</f>
        <v>0</v>
      </c>
      <c r="C6957">
        <f>HLOOKUP("Stedtekst",data!$A$1:$AT$8036,A6957,FALSE)</f>
        <v>0</v>
      </c>
      <c r="D6957">
        <f>HLOOKUP("Målested navn",data!$A$1:$AT$8036,A6957,FALSE)</f>
        <v>0</v>
      </c>
      <c r="E6957">
        <f>HLOOKUP("Prøvetagning",data!$A$1:$AT$8036,A6957,FALSE)</f>
        <v>0</v>
      </c>
      <c r="F6957">
        <f>HLOOKUP("Prøve",data!$A$1:$AT$8036,A6957,FALSE)</f>
        <v>0</v>
      </c>
      <c r="G6957">
        <f>HLOOKUP("ScKode",data!$A$1:$AT$8036,A6957,FALSE)</f>
        <v>0</v>
      </c>
      <c r="H6957">
        <f>HLOOKUP("StofParameter",data!$A$1:$AT$8036,A6957,FALSE)</f>
        <v>0</v>
      </c>
      <c r="I6957">
        <f>HLOOKUP("Dato",data!$A$1:$AT$8036,A6957,FALSE)</f>
        <v>0</v>
      </c>
      <c r="J6957">
        <f>HLOOKUP("Resultat-attribut",data!$A$1:$AT$8036,A6957,FALSE)</f>
        <v>0</v>
      </c>
      <c r="K6957">
        <f>HLOOKUP("Resultat",data!$A$1:$AT$8036,A6957,FALSE)</f>
        <v>0</v>
      </c>
      <c r="L6957">
        <f>HLOOKUP("Enhed",data!$A$1:$AT$8036,A6957,FALSE)</f>
        <v>0</v>
      </c>
    </row>
    <row r="6958" spans="1:12" x14ac:dyDescent="0.2">
      <c r="A6958">
        <v>6957</v>
      </c>
      <c r="B6958">
        <f>HLOOKUP("Referencer",data!$A$1:$AT$8036,A6958,FALSE)</f>
        <v>0</v>
      </c>
      <c r="C6958">
        <f>HLOOKUP("Stedtekst",data!$A$1:$AT$8036,A6958,FALSE)</f>
        <v>0</v>
      </c>
      <c r="D6958">
        <f>HLOOKUP("Målested navn",data!$A$1:$AT$8036,A6958,FALSE)</f>
        <v>0</v>
      </c>
      <c r="E6958">
        <f>HLOOKUP("Prøvetagning",data!$A$1:$AT$8036,A6958,FALSE)</f>
        <v>0</v>
      </c>
      <c r="F6958">
        <f>HLOOKUP("Prøve",data!$A$1:$AT$8036,A6958,FALSE)</f>
        <v>0</v>
      </c>
      <c r="G6958">
        <f>HLOOKUP("ScKode",data!$A$1:$AT$8036,A6958,FALSE)</f>
        <v>0</v>
      </c>
      <c r="H6958">
        <f>HLOOKUP("StofParameter",data!$A$1:$AT$8036,A6958,FALSE)</f>
        <v>0</v>
      </c>
      <c r="I6958">
        <f>HLOOKUP("Dato",data!$A$1:$AT$8036,A6958,FALSE)</f>
        <v>0</v>
      </c>
      <c r="J6958">
        <f>HLOOKUP("Resultat-attribut",data!$A$1:$AT$8036,A6958,FALSE)</f>
        <v>0</v>
      </c>
      <c r="K6958">
        <f>HLOOKUP("Resultat",data!$A$1:$AT$8036,A6958,FALSE)</f>
        <v>0</v>
      </c>
      <c r="L6958">
        <f>HLOOKUP("Enhed",data!$A$1:$AT$8036,A6958,FALSE)</f>
        <v>0</v>
      </c>
    </row>
    <row r="6959" spans="1:12" x14ac:dyDescent="0.2">
      <c r="A6959">
        <v>6958</v>
      </c>
      <c r="B6959">
        <f>HLOOKUP("Referencer",data!$A$1:$AT$8036,A6959,FALSE)</f>
        <v>0</v>
      </c>
      <c r="C6959">
        <f>HLOOKUP("Stedtekst",data!$A$1:$AT$8036,A6959,FALSE)</f>
        <v>0</v>
      </c>
      <c r="D6959">
        <f>HLOOKUP("Målested navn",data!$A$1:$AT$8036,A6959,FALSE)</f>
        <v>0</v>
      </c>
      <c r="E6959">
        <f>HLOOKUP("Prøvetagning",data!$A$1:$AT$8036,A6959,FALSE)</f>
        <v>0</v>
      </c>
      <c r="F6959">
        <f>HLOOKUP("Prøve",data!$A$1:$AT$8036,A6959,FALSE)</f>
        <v>0</v>
      </c>
      <c r="G6959">
        <f>HLOOKUP("ScKode",data!$A$1:$AT$8036,A6959,FALSE)</f>
        <v>0</v>
      </c>
      <c r="H6959">
        <f>HLOOKUP("StofParameter",data!$A$1:$AT$8036,A6959,FALSE)</f>
        <v>0</v>
      </c>
      <c r="I6959">
        <f>HLOOKUP("Dato",data!$A$1:$AT$8036,A6959,FALSE)</f>
        <v>0</v>
      </c>
      <c r="J6959">
        <f>HLOOKUP("Resultat-attribut",data!$A$1:$AT$8036,A6959,FALSE)</f>
        <v>0</v>
      </c>
      <c r="K6959">
        <f>HLOOKUP("Resultat",data!$A$1:$AT$8036,A6959,FALSE)</f>
        <v>0</v>
      </c>
      <c r="L6959">
        <f>HLOOKUP("Enhed",data!$A$1:$AT$8036,A6959,FALSE)</f>
        <v>0</v>
      </c>
    </row>
    <row r="6960" spans="1:12" x14ac:dyDescent="0.2">
      <c r="A6960">
        <v>6959</v>
      </c>
      <c r="B6960">
        <f>HLOOKUP("Referencer",data!$A$1:$AT$8036,A6960,FALSE)</f>
        <v>0</v>
      </c>
      <c r="C6960">
        <f>HLOOKUP("Stedtekst",data!$A$1:$AT$8036,A6960,FALSE)</f>
        <v>0</v>
      </c>
      <c r="D6960">
        <f>HLOOKUP("Målested navn",data!$A$1:$AT$8036,A6960,FALSE)</f>
        <v>0</v>
      </c>
      <c r="E6960">
        <f>HLOOKUP("Prøvetagning",data!$A$1:$AT$8036,A6960,FALSE)</f>
        <v>0</v>
      </c>
      <c r="F6960">
        <f>HLOOKUP("Prøve",data!$A$1:$AT$8036,A6960,FALSE)</f>
        <v>0</v>
      </c>
      <c r="G6960">
        <f>HLOOKUP("ScKode",data!$A$1:$AT$8036,A6960,FALSE)</f>
        <v>0</v>
      </c>
      <c r="H6960">
        <f>HLOOKUP("StofParameter",data!$A$1:$AT$8036,A6960,FALSE)</f>
        <v>0</v>
      </c>
      <c r="I6960">
        <f>HLOOKUP("Dato",data!$A$1:$AT$8036,A6960,FALSE)</f>
        <v>0</v>
      </c>
      <c r="J6960">
        <f>HLOOKUP("Resultat-attribut",data!$A$1:$AT$8036,A6960,FALSE)</f>
        <v>0</v>
      </c>
      <c r="K6960">
        <f>HLOOKUP("Resultat",data!$A$1:$AT$8036,A6960,FALSE)</f>
        <v>0</v>
      </c>
      <c r="L6960">
        <f>HLOOKUP("Enhed",data!$A$1:$AT$8036,A6960,FALSE)</f>
        <v>0</v>
      </c>
    </row>
    <row r="6961" spans="1:12" x14ac:dyDescent="0.2">
      <c r="A6961">
        <v>6960</v>
      </c>
      <c r="B6961">
        <f>HLOOKUP("Referencer",data!$A$1:$AT$8036,A6961,FALSE)</f>
        <v>0</v>
      </c>
      <c r="C6961">
        <f>HLOOKUP("Stedtekst",data!$A$1:$AT$8036,A6961,FALSE)</f>
        <v>0</v>
      </c>
      <c r="D6961">
        <f>HLOOKUP("Målested navn",data!$A$1:$AT$8036,A6961,FALSE)</f>
        <v>0</v>
      </c>
      <c r="E6961">
        <f>HLOOKUP("Prøvetagning",data!$A$1:$AT$8036,A6961,FALSE)</f>
        <v>0</v>
      </c>
      <c r="F6961">
        <f>HLOOKUP("Prøve",data!$A$1:$AT$8036,A6961,FALSE)</f>
        <v>0</v>
      </c>
      <c r="G6961">
        <f>HLOOKUP("ScKode",data!$A$1:$AT$8036,A6961,FALSE)</f>
        <v>0</v>
      </c>
      <c r="H6961">
        <f>HLOOKUP("StofParameter",data!$A$1:$AT$8036,A6961,FALSE)</f>
        <v>0</v>
      </c>
      <c r="I6961">
        <f>HLOOKUP("Dato",data!$A$1:$AT$8036,A6961,FALSE)</f>
        <v>0</v>
      </c>
      <c r="J6961">
        <f>HLOOKUP("Resultat-attribut",data!$A$1:$AT$8036,A6961,FALSE)</f>
        <v>0</v>
      </c>
      <c r="K6961">
        <f>HLOOKUP("Resultat",data!$A$1:$AT$8036,A6961,FALSE)</f>
        <v>0</v>
      </c>
      <c r="L6961">
        <f>HLOOKUP("Enhed",data!$A$1:$AT$8036,A6961,FALSE)</f>
        <v>0</v>
      </c>
    </row>
    <row r="6962" spans="1:12" x14ac:dyDescent="0.2">
      <c r="A6962">
        <v>6961</v>
      </c>
      <c r="B6962">
        <f>HLOOKUP("Referencer",data!$A$1:$AT$8036,A6962,FALSE)</f>
        <v>0</v>
      </c>
      <c r="C6962">
        <f>HLOOKUP("Stedtekst",data!$A$1:$AT$8036,A6962,FALSE)</f>
        <v>0</v>
      </c>
      <c r="D6962">
        <f>HLOOKUP("Målested navn",data!$A$1:$AT$8036,A6962,FALSE)</f>
        <v>0</v>
      </c>
      <c r="E6962">
        <f>HLOOKUP("Prøvetagning",data!$A$1:$AT$8036,A6962,FALSE)</f>
        <v>0</v>
      </c>
      <c r="F6962">
        <f>HLOOKUP("Prøve",data!$A$1:$AT$8036,A6962,FALSE)</f>
        <v>0</v>
      </c>
      <c r="G6962">
        <f>HLOOKUP("ScKode",data!$A$1:$AT$8036,A6962,FALSE)</f>
        <v>0</v>
      </c>
      <c r="H6962">
        <f>HLOOKUP("StofParameter",data!$A$1:$AT$8036,A6962,FALSE)</f>
        <v>0</v>
      </c>
      <c r="I6962">
        <f>HLOOKUP("Dato",data!$A$1:$AT$8036,A6962,FALSE)</f>
        <v>0</v>
      </c>
      <c r="J6962">
        <f>HLOOKUP("Resultat-attribut",data!$A$1:$AT$8036,A6962,FALSE)</f>
        <v>0</v>
      </c>
      <c r="K6962">
        <f>HLOOKUP("Resultat",data!$A$1:$AT$8036,A6962,FALSE)</f>
        <v>0</v>
      </c>
      <c r="L6962">
        <f>HLOOKUP("Enhed",data!$A$1:$AT$8036,A6962,FALSE)</f>
        <v>0</v>
      </c>
    </row>
    <row r="6963" spans="1:12" x14ac:dyDescent="0.2">
      <c r="A6963">
        <v>6962</v>
      </c>
      <c r="B6963">
        <f>HLOOKUP("Referencer",data!$A$1:$AT$8036,A6963,FALSE)</f>
        <v>0</v>
      </c>
      <c r="C6963">
        <f>HLOOKUP("Stedtekst",data!$A$1:$AT$8036,A6963,FALSE)</f>
        <v>0</v>
      </c>
      <c r="D6963">
        <f>HLOOKUP("Målested navn",data!$A$1:$AT$8036,A6963,FALSE)</f>
        <v>0</v>
      </c>
      <c r="E6963">
        <f>HLOOKUP("Prøvetagning",data!$A$1:$AT$8036,A6963,FALSE)</f>
        <v>0</v>
      </c>
      <c r="F6963">
        <f>HLOOKUP("Prøve",data!$A$1:$AT$8036,A6963,FALSE)</f>
        <v>0</v>
      </c>
      <c r="G6963">
        <f>HLOOKUP("ScKode",data!$A$1:$AT$8036,A6963,FALSE)</f>
        <v>0</v>
      </c>
      <c r="H6963">
        <f>HLOOKUP("StofParameter",data!$A$1:$AT$8036,A6963,FALSE)</f>
        <v>0</v>
      </c>
      <c r="I6963">
        <f>HLOOKUP("Dato",data!$A$1:$AT$8036,A6963,FALSE)</f>
        <v>0</v>
      </c>
      <c r="J6963">
        <f>HLOOKUP("Resultat-attribut",data!$A$1:$AT$8036,A6963,FALSE)</f>
        <v>0</v>
      </c>
      <c r="K6963">
        <f>HLOOKUP("Resultat",data!$A$1:$AT$8036,A6963,FALSE)</f>
        <v>0</v>
      </c>
      <c r="L6963">
        <f>HLOOKUP("Enhed",data!$A$1:$AT$8036,A6963,FALSE)</f>
        <v>0</v>
      </c>
    </row>
    <row r="6964" spans="1:12" x14ac:dyDescent="0.2">
      <c r="A6964">
        <v>6963</v>
      </c>
      <c r="B6964">
        <f>HLOOKUP("Referencer",data!$A$1:$AT$8036,A6964,FALSE)</f>
        <v>0</v>
      </c>
      <c r="C6964">
        <f>HLOOKUP("Stedtekst",data!$A$1:$AT$8036,A6964,FALSE)</f>
        <v>0</v>
      </c>
      <c r="D6964">
        <f>HLOOKUP("Målested navn",data!$A$1:$AT$8036,A6964,FALSE)</f>
        <v>0</v>
      </c>
      <c r="E6964">
        <f>HLOOKUP("Prøvetagning",data!$A$1:$AT$8036,A6964,FALSE)</f>
        <v>0</v>
      </c>
      <c r="F6964">
        <f>HLOOKUP("Prøve",data!$A$1:$AT$8036,A6964,FALSE)</f>
        <v>0</v>
      </c>
      <c r="G6964">
        <f>HLOOKUP("ScKode",data!$A$1:$AT$8036,A6964,FALSE)</f>
        <v>0</v>
      </c>
      <c r="H6964">
        <f>HLOOKUP("StofParameter",data!$A$1:$AT$8036,A6964,FALSE)</f>
        <v>0</v>
      </c>
      <c r="I6964">
        <f>HLOOKUP("Dato",data!$A$1:$AT$8036,A6964,FALSE)</f>
        <v>0</v>
      </c>
      <c r="J6964">
        <f>HLOOKUP("Resultat-attribut",data!$A$1:$AT$8036,A6964,FALSE)</f>
        <v>0</v>
      </c>
      <c r="K6964">
        <f>HLOOKUP("Resultat",data!$A$1:$AT$8036,A6964,FALSE)</f>
        <v>0</v>
      </c>
      <c r="L6964">
        <f>HLOOKUP("Enhed",data!$A$1:$AT$8036,A6964,FALSE)</f>
        <v>0</v>
      </c>
    </row>
    <row r="6965" spans="1:12" x14ac:dyDescent="0.2">
      <c r="A6965">
        <v>6964</v>
      </c>
      <c r="B6965">
        <f>HLOOKUP("Referencer",data!$A$1:$AT$8036,A6965,FALSE)</f>
        <v>0</v>
      </c>
      <c r="C6965">
        <f>HLOOKUP("Stedtekst",data!$A$1:$AT$8036,A6965,FALSE)</f>
        <v>0</v>
      </c>
      <c r="D6965">
        <f>HLOOKUP("Målested navn",data!$A$1:$AT$8036,A6965,FALSE)</f>
        <v>0</v>
      </c>
      <c r="E6965">
        <f>HLOOKUP("Prøvetagning",data!$A$1:$AT$8036,A6965,FALSE)</f>
        <v>0</v>
      </c>
      <c r="F6965">
        <f>HLOOKUP("Prøve",data!$A$1:$AT$8036,A6965,FALSE)</f>
        <v>0</v>
      </c>
      <c r="G6965">
        <f>HLOOKUP("ScKode",data!$A$1:$AT$8036,A6965,FALSE)</f>
        <v>0</v>
      </c>
      <c r="H6965">
        <f>HLOOKUP("StofParameter",data!$A$1:$AT$8036,A6965,FALSE)</f>
        <v>0</v>
      </c>
      <c r="I6965">
        <f>HLOOKUP("Dato",data!$A$1:$AT$8036,A6965,FALSE)</f>
        <v>0</v>
      </c>
      <c r="J6965">
        <f>HLOOKUP("Resultat-attribut",data!$A$1:$AT$8036,A6965,FALSE)</f>
        <v>0</v>
      </c>
      <c r="K6965">
        <f>HLOOKUP("Resultat",data!$A$1:$AT$8036,A6965,FALSE)</f>
        <v>0</v>
      </c>
      <c r="L6965">
        <f>HLOOKUP("Enhed",data!$A$1:$AT$8036,A6965,FALSE)</f>
        <v>0</v>
      </c>
    </row>
    <row r="6966" spans="1:12" x14ac:dyDescent="0.2">
      <c r="A6966">
        <v>6965</v>
      </c>
      <c r="B6966">
        <f>HLOOKUP("Referencer",data!$A$1:$AT$8036,A6966,FALSE)</f>
        <v>0</v>
      </c>
      <c r="C6966">
        <f>HLOOKUP("Stedtekst",data!$A$1:$AT$8036,A6966,FALSE)</f>
        <v>0</v>
      </c>
      <c r="D6966">
        <f>HLOOKUP("Målested navn",data!$A$1:$AT$8036,A6966,FALSE)</f>
        <v>0</v>
      </c>
      <c r="E6966">
        <f>HLOOKUP("Prøvetagning",data!$A$1:$AT$8036,A6966,FALSE)</f>
        <v>0</v>
      </c>
      <c r="F6966">
        <f>HLOOKUP("Prøve",data!$A$1:$AT$8036,A6966,FALSE)</f>
        <v>0</v>
      </c>
      <c r="G6966">
        <f>HLOOKUP("ScKode",data!$A$1:$AT$8036,A6966,FALSE)</f>
        <v>0</v>
      </c>
      <c r="H6966">
        <f>HLOOKUP("StofParameter",data!$A$1:$AT$8036,A6966,FALSE)</f>
        <v>0</v>
      </c>
      <c r="I6966">
        <f>HLOOKUP("Dato",data!$A$1:$AT$8036,A6966,FALSE)</f>
        <v>0</v>
      </c>
      <c r="J6966">
        <f>HLOOKUP("Resultat-attribut",data!$A$1:$AT$8036,A6966,FALSE)</f>
        <v>0</v>
      </c>
      <c r="K6966">
        <f>HLOOKUP("Resultat",data!$A$1:$AT$8036,A6966,FALSE)</f>
        <v>0</v>
      </c>
      <c r="L6966">
        <f>HLOOKUP("Enhed",data!$A$1:$AT$8036,A6966,FALSE)</f>
        <v>0</v>
      </c>
    </row>
    <row r="6967" spans="1:12" x14ac:dyDescent="0.2">
      <c r="A6967">
        <v>6966</v>
      </c>
      <c r="B6967">
        <f>HLOOKUP("Referencer",data!$A$1:$AT$8036,A6967,FALSE)</f>
        <v>0</v>
      </c>
      <c r="C6967">
        <f>HLOOKUP("Stedtekst",data!$A$1:$AT$8036,A6967,FALSE)</f>
        <v>0</v>
      </c>
      <c r="D6967">
        <f>HLOOKUP("Målested navn",data!$A$1:$AT$8036,A6967,FALSE)</f>
        <v>0</v>
      </c>
      <c r="E6967">
        <f>HLOOKUP("Prøvetagning",data!$A$1:$AT$8036,A6967,FALSE)</f>
        <v>0</v>
      </c>
      <c r="F6967">
        <f>HLOOKUP("Prøve",data!$A$1:$AT$8036,A6967,FALSE)</f>
        <v>0</v>
      </c>
      <c r="G6967">
        <f>HLOOKUP("ScKode",data!$A$1:$AT$8036,A6967,FALSE)</f>
        <v>0</v>
      </c>
      <c r="H6967">
        <f>HLOOKUP("StofParameter",data!$A$1:$AT$8036,A6967,FALSE)</f>
        <v>0</v>
      </c>
      <c r="I6967">
        <f>HLOOKUP("Dato",data!$A$1:$AT$8036,A6967,FALSE)</f>
        <v>0</v>
      </c>
      <c r="J6967">
        <f>HLOOKUP("Resultat-attribut",data!$A$1:$AT$8036,A6967,FALSE)</f>
        <v>0</v>
      </c>
      <c r="K6967">
        <f>HLOOKUP("Resultat",data!$A$1:$AT$8036,A6967,FALSE)</f>
        <v>0</v>
      </c>
      <c r="L6967">
        <f>HLOOKUP("Enhed",data!$A$1:$AT$8036,A6967,FALSE)</f>
        <v>0</v>
      </c>
    </row>
    <row r="6968" spans="1:12" x14ac:dyDescent="0.2">
      <c r="A6968">
        <v>6967</v>
      </c>
      <c r="B6968">
        <f>HLOOKUP("Referencer",data!$A$1:$AT$8036,A6968,FALSE)</f>
        <v>0</v>
      </c>
      <c r="C6968">
        <f>HLOOKUP("Stedtekst",data!$A$1:$AT$8036,A6968,FALSE)</f>
        <v>0</v>
      </c>
      <c r="D6968">
        <f>HLOOKUP("Målested navn",data!$A$1:$AT$8036,A6968,FALSE)</f>
        <v>0</v>
      </c>
      <c r="E6968">
        <f>HLOOKUP("Prøvetagning",data!$A$1:$AT$8036,A6968,FALSE)</f>
        <v>0</v>
      </c>
      <c r="F6968">
        <f>HLOOKUP("Prøve",data!$A$1:$AT$8036,A6968,FALSE)</f>
        <v>0</v>
      </c>
      <c r="G6968">
        <f>HLOOKUP("ScKode",data!$A$1:$AT$8036,A6968,FALSE)</f>
        <v>0</v>
      </c>
      <c r="H6968">
        <f>HLOOKUP("StofParameter",data!$A$1:$AT$8036,A6968,FALSE)</f>
        <v>0</v>
      </c>
      <c r="I6968">
        <f>HLOOKUP("Dato",data!$A$1:$AT$8036,A6968,FALSE)</f>
        <v>0</v>
      </c>
      <c r="J6968">
        <f>HLOOKUP("Resultat-attribut",data!$A$1:$AT$8036,A6968,FALSE)</f>
        <v>0</v>
      </c>
      <c r="K6968">
        <f>HLOOKUP("Resultat",data!$A$1:$AT$8036,A6968,FALSE)</f>
        <v>0</v>
      </c>
      <c r="L6968">
        <f>HLOOKUP("Enhed",data!$A$1:$AT$8036,A6968,FALSE)</f>
        <v>0</v>
      </c>
    </row>
    <row r="6969" spans="1:12" x14ac:dyDescent="0.2">
      <c r="A6969">
        <v>6968</v>
      </c>
      <c r="B6969">
        <f>HLOOKUP("Referencer",data!$A$1:$AT$8036,A6969,FALSE)</f>
        <v>0</v>
      </c>
      <c r="C6969">
        <f>HLOOKUP("Stedtekst",data!$A$1:$AT$8036,A6969,FALSE)</f>
        <v>0</v>
      </c>
      <c r="D6969">
        <f>HLOOKUP("Målested navn",data!$A$1:$AT$8036,A6969,FALSE)</f>
        <v>0</v>
      </c>
      <c r="E6969">
        <f>HLOOKUP("Prøvetagning",data!$A$1:$AT$8036,A6969,FALSE)</f>
        <v>0</v>
      </c>
      <c r="F6969">
        <f>HLOOKUP("Prøve",data!$A$1:$AT$8036,A6969,FALSE)</f>
        <v>0</v>
      </c>
      <c r="G6969">
        <f>HLOOKUP("ScKode",data!$A$1:$AT$8036,A6969,FALSE)</f>
        <v>0</v>
      </c>
      <c r="H6969">
        <f>HLOOKUP("StofParameter",data!$A$1:$AT$8036,A6969,FALSE)</f>
        <v>0</v>
      </c>
      <c r="I6969">
        <f>HLOOKUP("Dato",data!$A$1:$AT$8036,A6969,FALSE)</f>
        <v>0</v>
      </c>
      <c r="J6969">
        <f>HLOOKUP("Resultat-attribut",data!$A$1:$AT$8036,A6969,FALSE)</f>
        <v>0</v>
      </c>
      <c r="K6969">
        <f>HLOOKUP("Resultat",data!$A$1:$AT$8036,A6969,FALSE)</f>
        <v>0</v>
      </c>
      <c r="L6969">
        <f>HLOOKUP("Enhed",data!$A$1:$AT$8036,A6969,FALSE)</f>
        <v>0</v>
      </c>
    </row>
    <row r="6970" spans="1:12" x14ac:dyDescent="0.2">
      <c r="A6970">
        <v>6969</v>
      </c>
      <c r="B6970">
        <f>HLOOKUP("Referencer",data!$A$1:$AT$8036,A6970,FALSE)</f>
        <v>0</v>
      </c>
      <c r="C6970">
        <f>HLOOKUP("Stedtekst",data!$A$1:$AT$8036,A6970,FALSE)</f>
        <v>0</v>
      </c>
      <c r="D6970">
        <f>HLOOKUP("Målested navn",data!$A$1:$AT$8036,A6970,FALSE)</f>
        <v>0</v>
      </c>
      <c r="E6970">
        <f>HLOOKUP("Prøvetagning",data!$A$1:$AT$8036,A6970,FALSE)</f>
        <v>0</v>
      </c>
      <c r="F6970">
        <f>HLOOKUP("Prøve",data!$A$1:$AT$8036,A6970,FALSE)</f>
        <v>0</v>
      </c>
      <c r="G6970">
        <f>HLOOKUP("ScKode",data!$A$1:$AT$8036,A6970,FALSE)</f>
        <v>0</v>
      </c>
      <c r="H6970">
        <f>HLOOKUP("StofParameter",data!$A$1:$AT$8036,A6970,FALSE)</f>
        <v>0</v>
      </c>
      <c r="I6970">
        <f>HLOOKUP("Dato",data!$A$1:$AT$8036,A6970,FALSE)</f>
        <v>0</v>
      </c>
      <c r="J6970">
        <f>HLOOKUP("Resultat-attribut",data!$A$1:$AT$8036,A6970,FALSE)</f>
        <v>0</v>
      </c>
      <c r="K6970">
        <f>HLOOKUP("Resultat",data!$A$1:$AT$8036,A6970,FALSE)</f>
        <v>0</v>
      </c>
      <c r="L6970">
        <f>HLOOKUP("Enhed",data!$A$1:$AT$8036,A6970,FALSE)</f>
        <v>0</v>
      </c>
    </row>
    <row r="6971" spans="1:12" x14ac:dyDescent="0.2">
      <c r="A6971">
        <v>6970</v>
      </c>
      <c r="B6971">
        <f>HLOOKUP("Referencer",data!$A$1:$AT$8036,A6971,FALSE)</f>
        <v>0</v>
      </c>
      <c r="C6971">
        <f>HLOOKUP("Stedtekst",data!$A$1:$AT$8036,A6971,FALSE)</f>
        <v>0</v>
      </c>
      <c r="D6971">
        <f>HLOOKUP("Målested navn",data!$A$1:$AT$8036,A6971,FALSE)</f>
        <v>0</v>
      </c>
      <c r="E6971">
        <f>HLOOKUP("Prøvetagning",data!$A$1:$AT$8036,A6971,FALSE)</f>
        <v>0</v>
      </c>
      <c r="F6971">
        <f>HLOOKUP("Prøve",data!$A$1:$AT$8036,A6971,FALSE)</f>
        <v>0</v>
      </c>
      <c r="G6971">
        <f>HLOOKUP("ScKode",data!$A$1:$AT$8036,A6971,FALSE)</f>
        <v>0</v>
      </c>
      <c r="H6971">
        <f>HLOOKUP("StofParameter",data!$A$1:$AT$8036,A6971,FALSE)</f>
        <v>0</v>
      </c>
      <c r="I6971">
        <f>HLOOKUP("Dato",data!$A$1:$AT$8036,A6971,FALSE)</f>
        <v>0</v>
      </c>
      <c r="J6971">
        <f>HLOOKUP("Resultat-attribut",data!$A$1:$AT$8036,A6971,FALSE)</f>
        <v>0</v>
      </c>
      <c r="K6971">
        <f>HLOOKUP("Resultat",data!$A$1:$AT$8036,A6971,FALSE)</f>
        <v>0</v>
      </c>
      <c r="L6971">
        <f>HLOOKUP("Enhed",data!$A$1:$AT$8036,A6971,FALSE)</f>
        <v>0</v>
      </c>
    </row>
    <row r="6972" spans="1:12" x14ac:dyDescent="0.2">
      <c r="A6972">
        <v>6971</v>
      </c>
      <c r="B6972">
        <f>HLOOKUP("Referencer",data!$A$1:$AT$8036,A6972,FALSE)</f>
        <v>0</v>
      </c>
      <c r="C6972">
        <f>HLOOKUP("Stedtekst",data!$A$1:$AT$8036,A6972,FALSE)</f>
        <v>0</v>
      </c>
      <c r="D6972">
        <f>HLOOKUP("Målested navn",data!$A$1:$AT$8036,A6972,FALSE)</f>
        <v>0</v>
      </c>
      <c r="E6972">
        <f>HLOOKUP("Prøvetagning",data!$A$1:$AT$8036,A6972,FALSE)</f>
        <v>0</v>
      </c>
      <c r="F6972">
        <f>HLOOKUP("Prøve",data!$A$1:$AT$8036,A6972,FALSE)</f>
        <v>0</v>
      </c>
      <c r="G6972">
        <f>HLOOKUP("ScKode",data!$A$1:$AT$8036,A6972,FALSE)</f>
        <v>0</v>
      </c>
      <c r="H6972">
        <f>HLOOKUP("StofParameter",data!$A$1:$AT$8036,A6972,FALSE)</f>
        <v>0</v>
      </c>
      <c r="I6972">
        <f>HLOOKUP("Dato",data!$A$1:$AT$8036,A6972,FALSE)</f>
        <v>0</v>
      </c>
      <c r="J6972">
        <f>HLOOKUP("Resultat-attribut",data!$A$1:$AT$8036,A6972,FALSE)</f>
        <v>0</v>
      </c>
      <c r="K6972">
        <f>HLOOKUP("Resultat",data!$A$1:$AT$8036,A6972,FALSE)</f>
        <v>0</v>
      </c>
      <c r="L6972">
        <f>HLOOKUP("Enhed",data!$A$1:$AT$8036,A6972,FALSE)</f>
        <v>0</v>
      </c>
    </row>
    <row r="6973" spans="1:12" x14ac:dyDescent="0.2">
      <c r="A6973">
        <v>6972</v>
      </c>
      <c r="B6973">
        <f>HLOOKUP("Referencer",data!$A$1:$AT$8036,A6973,FALSE)</f>
        <v>0</v>
      </c>
      <c r="C6973">
        <f>HLOOKUP("Stedtekst",data!$A$1:$AT$8036,A6973,FALSE)</f>
        <v>0</v>
      </c>
      <c r="D6973">
        <f>HLOOKUP("Målested navn",data!$A$1:$AT$8036,A6973,FALSE)</f>
        <v>0</v>
      </c>
      <c r="E6973">
        <f>HLOOKUP("Prøvetagning",data!$A$1:$AT$8036,A6973,FALSE)</f>
        <v>0</v>
      </c>
      <c r="F6973">
        <f>HLOOKUP("Prøve",data!$A$1:$AT$8036,A6973,FALSE)</f>
        <v>0</v>
      </c>
      <c r="G6973">
        <f>HLOOKUP("ScKode",data!$A$1:$AT$8036,A6973,FALSE)</f>
        <v>0</v>
      </c>
      <c r="H6973">
        <f>HLOOKUP("StofParameter",data!$A$1:$AT$8036,A6973,FALSE)</f>
        <v>0</v>
      </c>
      <c r="I6973">
        <f>HLOOKUP("Dato",data!$A$1:$AT$8036,A6973,FALSE)</f>
        <v>0</v>
      </c>
      <c r="J6973">
        <f>HLOOKUP("Resultat-attribut",data!$A$1:$AT$8036,A6973,FALSE)</f>
        <v>0</v>
      </c>
      <c r="K6973">
        <f>HLOOKUP("Resultat",data!$A$1:$AT$8036,A6973,FALSE)</f>
        <v>0</v>
      </c>
      <c r="L6973">
        <f>HLOOKUP("Enhed",data!$A$1:$AT$8036,A6973,FALSE)</f>
        <v>0</v>
      </c>
    </row>
    <row r="6974" spans="1:12" x14ac:dyDescent="0.2">
      <c r="A6974">
        <v>6973</v>
      </c>
      <c r="B6974">
        <f>HLOOKUP("Referencer",data!$A$1:$AT$8036,A6974,FALSE)</f>
        <v>0</v>
      </c>
      <c r="C6974">
        <f>HLOOKUP("Stedtekst",data!$A$1:$AT$8036,A6974,FALSE)</f>
        <v>0</v>
      </c>
      <c r="D6974">
        <f>HLOOKUP("Målested navn",data!$A$1:$AT$8036,A6974,FALSE)</f>
        <v>0</v>
      </c>
      <c r="E6974">
        <f>HLOOKUP("Prøvetagning",data!$A$1:$AT$8036,A6974,FALSE)</f>
        <v>0</v>
      </c>
      <c r="F6974">
        <f>HLOOKUP("Prøve",data!$A$1:$AT$8036,A6974,FALSE)</f>
        <v>0</v>
      </c>
      <c r="G6974">
        <f>HLOOKUP("ScKode",data!$A$1:$AT$8036,A6974,FALSE)</f>
        <v>0</v>
      </c>
      <c r="H6974">
        <f>HLOOKUP("StofParameter",data!$A$1:$AT$8036,A6974,FALSE)</f>
        <v>0</v>
      </c>
      <c r="I6974">
        <f>HLOOKUP("Dato",data!$A$1:$AT$8036,A6974,FALSE)</f>
        <v>0</v>
      </c>
      <c r="J6974">
        <f>HLOOKUP("Resultat-attribut",data!$A$1:$AT$8036,A6974,FALSE)</f>
        <v>0</v>
      </c>
      <c r="K6974">
        <f>HLOOKUP("Resultat",data!$A$1:$AT$8036,A6974,FALSE)</f>
        <v>0</v>
      </c>
      <c r="L6974">
        <f>HLOOKUP("Enhed",data!$A$1:$AT$8036,A6974,FALSE)</f>
        <v>0</v>
      </c>
    </row>
    <row r="6975" spans="1:12" x14ac:dyDescent="0.2">
      <c r="A6975">
        <v>6974</v>
      </c>
      <c r="B6975">
        <f>HLOOKUP("Referencer",data!$A$1:$AT$8036,A6975,FALSE)</f>
        <v>0</v>
      </c>
      <c r="C6975">
        <f>HLOOKUP("Stedtekst",data!$A$1:$AT$8036,A6975,FALSE)</f>
        <v>0</v>
      </c>
      <c r="D6975">
        <f>HLOOKUP("Målested navn",data!$A$1:$AT$8036,A6975,FALSE)</f>
        <v>0</v>
      </c>
      <c r="E6975">
        <f>HLOOKUP("Prøvetagning",data!$A$1:$AT$8036,A6975,FALSE)</f>
        <v>0</v>
      </c>
      <c r="F6975">
        <f>HLOOKUP("Prøve",data!$A$1:$AT$8036,A6975,FALSE)</f>
        <v>0</v>
      </c>
      <c r="G6975">
        <f>HLOOKUP("ScKode",data!$A$1:$AT$8036,A6975,FALSE)</f>
        <v>0</v>
      </c>
      <c r="H6975">
        <f>HLOOKUP("StofParameter",data!$A$1:$AT$8036,A6975,FALSE)</f>
        <v>0</v>
      </c>
      <c r="I6975">
        <f>HLOOKUP("Dato",data!$A$1:$AT$8036,A6975,FALSE)</f>
        <v>0</v>
      </c>
      <c r="J6975">
        <f>HLOOKUP("Resultat-attribut",data!$A$1:$AT$8036,A6975,FALSE)</f>
        <v>0</v>
      </c>
      <c r="K6975">
        <f>HLOOKUP("Resultat",data!$A$1:$AT$8036,A6975,FALSE)</f>
        <v>0</v>
      </c>
      <c r="L6975">
        <f>HLOOKUP("Enhed",data!$A$1:$AT$8036,A6975,FALSE)</f>
        <v>0</v>
      </c>
    </row>
    <row r="6976" spans="1:12" x14ac:dyDescent="0.2">
      <c r="A6976">
        <v>6975</v>
      </c>
      <c r="B6976">
        <f>HLOOKUP("Referencer",data!$A$1:$AT$8036,A6976,FALSE)</f>
        <v>0</v>
      </c>
      <c r="C6976">
        <f>HLOOKUP("Stedtekst",data!$A$1:$AT$8036,A6976,FALSE)</f>
        <v>0</v>
      </c>
      <c r="D6976">
        <f>HLOOKUP("Målested navn",data!$A$1:$AT$8036,A6976,FALSE)</f>
        <v>0</v>
      </c>
      <c r="E6976">
        <f>HLOOKUP("Prøvetagning",data!$A$1:$AT$8036,A6976,FALSE)</f>
        <v>0</v>
      </c>
      <c r="F6976">
        <f>HLOOKUP("Prøve",data!$A$1:$AT$8036,A6976,FALSE)</f>
        <v>0</v>
      </c>
      <c r="G6976">
        <f>HLOOKUP("ScKode",data!$A$1:$AT$8036,A6976,FALSE)</f>
        <v>0</v>
      </c>
      <c r="H6976">
        <f>HLOOKUP("StofParameter",data!$A$1:$AT$8036,A6976,FALSE)</f>
        <v>0</v>
      </c>
      <c r="I6976">
        <f>HLOOKUP("Dato",data!$A$1:$AT$8036,A6976,FALSE)</f>
        <v>0</v>
      </c>
      <c r="J6976">
        <f>HLOOKUP("Resultat-attribut",data!$A$1:$AT$8036,A6976,FALSE)</f>
        <v>0</v>
      </c>
      <c r="K6976">
        <f>HLOOKUP("Resultat",data!$A$1:$AT$8036,A6976,FALSE)</f>
        <v>0</v>
      </c>
      <c r="L6976">
        <f>HLOOKUP("Enhed",data!$A$1:$AT$8036,A6976,FALSE)</f>
        <v>0</v>
      </c>
    </row>
    <row r="6977" spans="1:12" x14ac:dyDescent="0.2">
      <c r="A6977">
        <v>6976</v>
      </c>
      <c r="B6977">
        <f>HLOOKUP("Referencer",data!$A$1:$AT$8036,A6977,FALSE)</f>
        <v>0</v>
      </c>
      <c r="C6977">
        <f>HLOOKUP("Stedtekst",data!$A$1:$AT$8036,A6977,FALSE)</f>
        <v>0</v>
      </c>
      <c r="D6977">
        <f>HLOOKUP("Målested navn",data!$A$1:$AT$8036,A6977,FALSE)</f>
        <v>0</v>
      </c>
      <c r="E6977">
        <f>HLOOKUP("Prøvetagning",data!$A$1:$AT$8036,A6977,FALSE)</f>
        <v>0</v>
      </c>
      <c r="F6977">
        <f>HLOOKUP("Prøve",data!$A$1:$AT$8036,A6977,FALSE)</f>
        <v>0</v>
      </c>
      <c r="G6977">
        <f>HLOOKUP("ScKode",data!$A$1:$AT$8036,A6977,FALSE)</f>
        <v>0</v>
      </c>
      <c r="H6977">
        <f>HLOOKUP("StofParameter",data!$A$1:$AT$8036,A6977,FALSE)</f>
        <v>0</v>
      </c>
      <c r="I6977">
        <f>HLOOKUP("Dato",data!$A$1:$AT$8036,A6977,FALSE)</f>
        <v>0</v>
      </c>
      <c r="J6977">
        <f>HLOOKUP("Resultat-attribut",data!$A$1:$AT$8036,A6977,FALSE)</f>
        <v>0</v>
      </c>
      <c r="K6977">
        <f>HLOOKUP("Resultat",data!$A$1:$AT$8036,A6977,FALSE)</f>
        <v>0</v>
      </c>
      <c r="L6977">
        <f>HLOOKUP("Enhed",data!$A$1:$AT$8036,A6977,FALSE)</f>
        <v>0</v>
      </c>
    </row>
    <row r="6978" spans="1:12" x14ac:dyDescent="0.2">
      <c r="A6978">
        <v>6977</v>
      </c>
      <c r="B6978">
        <f>HLOOKUP("Referencer",data!$A$1:$AT$8036,A6978,FALSE)</f>
        <v>0</v>
      </c>
      <c r="C6978">
        <f>HLOOKUP("Stedtekst",data!$A$1:$AT$8036,A6978,FALSE)</f>
        <v>0</v>
      </c>
      <c r="D6978">
        <f>HLOOKUP("Målested navn",data!$A$1:$AT$8036,A6978,FALSE)</f>
        <v>0</v>
      </c>
      <c r="E6978">
        <f>HLOOKUP("Prøvetagning",data!$A$1:$AT$8036,A6978,FALSE)</f>
        <v>0</v>
      </c>
      <c r="F6978">
        <f>HLOOKUP("Prøve",data!$A$1:$AT$8036,A6978,FALSE)</f>
        <v>0</v>
      </c>
      <c r="G6978">
        <f>HLOOKUP("ScKode",data!$A$1:$AT$8036,A6978,FALSE)</f>
        <v>0</v>
      </c>
      <c r="H6978">
        <f>HLOOKUP("StofParameter",data!$A$1:$AT$8036,A6978,FALSE)</f>
        <v>0</v>
      </c>
      <c r="I6978">
        <f>HLOOKUP("Dato",data!$A$1:$AT$8036,A6978,FALSE)</f>
        <v>0</v>
      </c>
      <c r="J6978">
        <f>HLOOKUP("Resultat-attribut",data!$A$1:$AT$8036,A6978,FALSE)</f>
        <v>0</v>
      </c>
      <c r="K6978">
        <f>HLOOKUP("Resultat",data!$A$1:$AT$8036,A6978,FALSE)</f>
        <v>0</v>
      </c>
      <c r="L6978">
        <f>HLOOKUP("Enhed",data!$A$1:$AT$8036,A6978,FALSE)</f>
        <v>0</v>
      </c>
    </row>
    <row r="6979" spans="1:12" x14ac:dyDescent="0.2">
      <c r="A6979">
        <v>6978</v>
      </c>
      <c r="B6979">
        <f>HLOOKUP("Referencer",data!$A$1:$AT$8036,A6979,FALSE)</f>
        <v>0</v>
      </c>
      <c r="C6979">
        <f>HLOOKUP("Stedtekst",data!$A$1:$AT$8036,A6979,FALSE)</f>
        <v>0</v>
      </c>
      <c r="D6979">
        <f>HLOOKUP("Målested navn",data!$A$1:$AT$8036,A6979,FALSE)</f>
        <v>0</v>
      </c>
      <c r="E6979">
        <f>HLOOKUP("Prøvetagning",data!$A$1:$AT$8036,A6979,FALSE)</f>
        <v>0</v>
      </c>
      <c r="F6979">
        <f>HLOOKUP("Prøve",data!$A$1:$AT$8036,A6979,FALSE)</f>
        <v>0</v>
      </c>
      <c r="G6979">
        <f>HLOOKUP("ScKode",data!$A$1:$AT$8036,A6979,FALSE)</f>
        <v>0</v>
      </c>
      <c r="H6979">
        <f>HLOOKUP("StofParameter",data!$A$1:$AT$8036,A6979,FALSE)</f>
        <v>0</v>
      </c>
      <c r="I6979">
        <f>HLOOKUP("Dato",data!$A$1:$AT$8036,A6979,FALSE)</f>
        <v>0</v>
      </c>
      <c r="J6979">
        <f>HLOOKUP("Resultat-attribut",data!$A$1:$AT$8036,A6979,FALSE)</f>
        <v>0</v>
      </c>
      <c r="K6979">
        <f>HLOOKUP("Resultat",data!$A$1:$AT$8036,A6979,FALSE)</f>
        <v>0</v>
      </c>
      <c r="L6979">
        <f>HLOOKUP("Enhed",data!$A$1:$AT$8036,A6979,FALSE)</f>
        <v>0</v>
      </c>
    </row>
    <row r="6980" spans="1:12" x14ac:dyDescent="0.2">
      <c r="A6980">
        <v>6979</v>
      </c>
      <c r="B6980">
        <f>HLOOKUP("Referencer",data!$A$1:$AT$8036,A6980,FALSE)</f>
        <v>0</v>
      </c>
      <c r="C6980">
        <f>HLOOKUP("Stedtekst",data!$A$1:$AT$8036,A6980,FALSE)</f>
        <v>0</v>
      </c>
      <c r="D6980">
        <f>HLOOKUP("Målested navn",data!$A$1:$AT$8036,A6980,FALSE)</f>
        <v>0</v>
      </c>
      <c r="E6980">
        <f>HLOOKUP("Prøvetagning",data!$A$1:$AT$8036,A6980,FALSE)</f>
        <v>0</v>
      </c>
      <c r="F6980">
        <f>HLOOKUP("Prøve",data!$A$1:$AT$8036,A6980,FALSE)</f>
        <v>0</v>
      </c>
      <c r="G6980">
        <f>HLOOKUP("ScKode",data!$A$1:$AT$8036,A6980,FALSE)</f>
        <v>0</v>
      </c>
      <c r="H6980">
        <f>HLOOKUP("StofParameter",data!$A$1:$AT$8036,A6980,FALSE)</f>
        <v>0</v>
      </c>
      <c r="I6980">
        <f>HLOOKUP("Dato",data!$A$1:$AT$8036,A6980,FALSE)</f>
        <v>0</v>
      </c>
      <c r="J6980">
        <f>HLOOKUP("Resultat-attribut",data!$A$1:$AT$8036,A6980,FALSE)</f>
        <v>0</v>
      </c>
      <c r="K6980">
        <f>HLOOKUP("Resultat",data!$A$1:$AT$8036,A6980,FALSE)</f>
        <v>0</v>
      </c>
      <c r="L6980">
        <f>HLOOKUP("Enhed",data!$A$1:$AT$8036,A6980,FALSE)</f>
        <v>0</v>
      </c>
    </row>
    <row r="6981" spans="1:12" x14ac:dyDescent="0.2">
      <c r="A6981">
        <v>6980</v>
      </c>
      <c r="B6981">
        <f>HLOOKUP("Referencer",data!$A$1:$AT$8036,A6981,FALSE)</f>
        <v>0</v>
      </c>
      <c r="C6981">
        <f>HLOOKUP("Stedtekst",data!$A$1:$AT$8036,A6981,FALSE)</f>
        <v>0</v>
      </c>
      <c r="D6981">
        <f>HLOOKUP("Målested navn",data!$A$1:$AT$8036,A6981,FALSE)</f>
        <v>0</v>
      </c>
      <c r="E6981">
        <f>HLOOKUP("Prøvetagning",data!$A$1:$AT$8036,A6981,FALSE)</f>
        <v>0</v>
      </c>
      <c r="F6981">
        <f>HLOOKUP("Prøve",data!$A$1:$AT$8036,A6981,FALSE)</f>
        <v>0</v>
      </c>
      <c r="G6981">
        <f>HLOOKUP("ScKode",data!$A$1:$AT$8036,A6981,FALSE)</f>
        <v>0</v>
      </c>
      <c r="H6981">
        <f>HLOOKUP("StofParameter",data!$A$1:$AT$8036,A6981,FALSE)</f>
        <v>0</v>
      </c>
      <c r="I6981">
        <f>HLOOKUP("Dato",data!$A$1:$AT$8036,A6981,FALSE)</f>
        <v>0</v>
      </c>
      <c r="J6981">
        <f>HLOOKUP("Resultat-attribut",data!$A$1:$AT$8036,A6981,FALSE)</f>
        <v>0</v>
      </c>
      <c r="K6981">
        <f>HLOOKUP("Resultat",data!$A$1:$AT$8036,A6981,FALSE)</f>
        <v>0</v>
      </c>
      <c r="L6981">
        <f>HLOOKUP("Enhed",data!$A$1:$AT$8036,A6981,FALSE)</f>
        <v>0</v>
      </c>
    </row>
    <row r="6982" spans="1:12" x14ac:dyDescent="0.2">
      <c r="A6982">
        <v>6981</v>
      </c>
      <c r="B6982">
        <f>HLOOKUP("Referencer",data!$A$1:$AT$8036,A6982,FALSE)</f>
        <v>0</v>
      </c>
      <c r="C6982">
        <f>HLOOKUP("Stedtekst",data!$A$1:$AT$8036,A6982,FALSE)</f>
        <v>0</v>
      </c>
      <c r="D6982">
        <f>HLOOKUP("Målested navn",data!$A$1:$AT$8036,A6982,FALSE)</f>
        <v>0</v>
      </c>
      <c r="E6982">
        <f>HLOOKUP("Prøvetagning",data!$A$1:$AT$8036,A6982,FALSE)</f>
        <v>0</v>
      </c>
      <c r="F6982">
        <f>HLOOKUP("Prøve",data!$A$1:$AT$8036,A6982,FALSE)</f>
        <v>0</v>
      </c>
      <c r="G6982">
        <f>HLOOKUP("ScKode",data!$A$1:$AT$8036,A6982,FALSE)</f>
        <v>0</v>
      </c>
      <c r="H6982">
        <f>HLOOKUP("StofParameter",data!$A$1:$AT$8036,A6982,FALSE)</f>
        <v>0</v>
      </c>
      <c r="I6982">
        <f>HLOOKUP("Dato",data!$A$1:$AT$8036,A6982,FALSE)</f>
        <v>0</v>
      </c>
      <c r="J6982">
        <f>HLOOKUP("Resultat-attribut",data!$A$1:$AT$8036,A6982,FALSE)</f>
        <v>0</v>
      </c>
      <c r="K6982">
        <f>HLOOKUP("Resultat",data!$A$1:$AT$8036,A6982,FALSE)</f>
        <v>0</v>
      </c>
      <c r="L6982">
        <f>HLOOKUP("Enhed",data!$A$1:$AT$8036,A6982,FALSE)</f>
        <v>0</v>
      </c>
    </row>
    <row r="6983" spans="1:12" x14ac:dyDescent="0.2">
      <c r="A6983">
        <v>6982</v>
      </c>
      <c r="B6983">
        <f>HLOOKUP("Referencer",data!$A$1:$AT$8036,A6983,FALSE)</f>
        <v>0</v>
      </c>
      <c r="C6983">
        <f>HLOOKUP("Stedtekst",data!$A$1:$AT$8036,A6983,FALSE)</f>
        <v>0</v>
      </c>
      <c r="D6983">
        <f>HLOOKUP("Målested navn",data!$A$1:$AT$8036,A6983,FALSE)</f>
        <v>0</v>
      </c>
      <c r="E6983">
        <f>HLOOKUP("Prøvetagning",data!$A$1:$AT$8036,A6983,FALSE)</f>
        <v>0</v>
      </c>
      <c r="F6983">
        <f>HLOOKUP("Prøve",data!$A$1:$AT$8036,A6983,FALSE)</f>
        <v>0</v>
      </c>
      <c r="G6983">
        <f>HLOOKUP("ScKode",data!$A$1:$AT$8036,A6983,FALSE)</f>
        <v>0</v>
      </c>
      <c r="H6983">
        <f>HLOOKUP("StofParameter",data!$A$1:$AT$8036,A6983,FALSE)</f>
        <v>0</v>
      </c>
      <c r="I6983">
        <f>HLOOKUP("Dato",data!$A$1:$AT$8036,A6983,FALSE)</f>
        <v>0</v>
      </c>
      <c r="J6983">
        <f>HLOOKUP("Resultat-attribut",data!$A$1:$AT$8036,A6983,FALSE)</f>
        <v>0</v>
      </c>
      <c r="K6983">
        <f>HLOOKUP("Resultat",data!$A$1:$AT$8036,A6983,FALSE)</f>
        <v>0</v>
      </c>
      <c r="L6983">
        <f>HLOOKUP("Enhed",data!$A$1:$AT$8036,A6983,FALSE)</f>
        <v>0</v>
      </c>
    </row>
    <row r="6984" spans="1:12" x14ac:dyDescent="0.2">
      <c r="A6984">
        <v>6983</v>
      </c>
      <c r="B6984">
        <f>HLOOKUP("Referencer",data!$A$1:$AT$8036,A6984,FALSE)</f>
        <v>0</v>
      </c>
      <c r="C6984">
        <f>HLOOKUP("Stedtekst",data!$A$1:$AT$8036,A6984,FALSE)</f>
        <v>0</v>
      </c>
      <c r="D6984">
        <f>HLOOKUP("Målested navn",data!$A$1:$AT$8036,A6984,FALSE)</f>
        <v>0</v>
      </c>
      <c r="E6984">
        <f>HLOOKUP("Prøvetagning",data!$A$1:$AT$8036,A6984,FALSE)</f>
        <v>0</v>
      </c>
      <c r="F6984">
        <f>HLOOKUP("Prøve",data!$A$1:$AT$8036,A6984,FALSE)</f>
        <v>0</v>
      </c>
      <c r="G6984">
        <f>HLOOKUP("ScKode",data!$A$1:$AT$8036,A6984,FALSE)</f>
        <v>0</v>
      </c>
      <c r="H6984">
        <f>HLOOKUP("StofParameter",data!$A$1:$AT$8036,A6984,FALSE)</f>
        <v>0</v>
      </c>
      <c r="I6984">
        <f>HLOOKUP("Dato",data!$A$1:$AT$8036,A6984,FALSE)</f>
        <v>0</v>
      </c>
      <c r="J6984">
        <f>HLOOKUP("Resultat-attribut",data!$A$1:$AT$8036,A6984,FALSE)</f>
        <v>0</v>
      </c>
      <c r="K6984">
        <f>HLOOKUP("Resultat",data!$A$1:$AT$8036,A6984,FALSE)</f>
        <v>0</v>
      </c>
      <c r="L6984">
        <f>HLOOKUP("Enhed",data!$A$1:$AT$8036,A6984,FALSE)</f>
        <v>0</v>
      </c>
    </row>
    <row r="6985" spans="1:12" x14ac:dyDescent="0.2">
      <c r="A6985">
        <v>6984</v>
      </c>
      <c r="B6985">
        <f>HLOOKUP("Referencer",data!$A$1:$AT$8036,A6985,FALSE)</f>
        <v>0</v>
      </c>
      <c r="C6985">
        <f>HLOOKUP("Stedtekst",data!$A$1:$AT$8036,A6985,FALSE)</f>
        <v>0</v>
      </c>
      <c r="D6985">
        <f>HLOOKUP("Målested navn",data!$A$1:$AT$8036,A6985,FALSE)</f>
        <v>0</v>
      </c>
      <c r="E6985">
        <f>HLOOKUP("Prøvetagning",data!$A$1:$AT$8036,A6985,FALSE)</f>
        <v>0</v>
      </c>
      <c r="F6985">
        <f>HLOOKUP("Prøve",data!$A$1:$AT$8036,A6985,FALSE)</f>
        <v>0</v>
      </c>
      <c r="G6985">
        <f>HLOOKUP("ScKode",data!$A$1:$AT$8036,A6985,FALSE)</f>
        <v>0</v>
      </c>
      <c r="H6985">
        <f>HLOOKUP("StofParameter",data!$A$1:$AT$8036,A6985,FALSE)</f>
        <v>0</v>
      </c>
      <c r="I6985">
        <f>HLOOKUP("Dato",data!$A$1:$AT$8036,A6985,FALSE)</f>
        <v>0</v>
      </c>
      <c r="J6985">
        <f>HLOOKUP("Resultat-attribut",data!$A$1:$AT$8036,A6985,FALSE)</f>
        <v>0</v>
      </c>
      <c r="K6985">
        <f>HLOOKUP("Resultat",data!$A$1:$AT$8036,A6985,FALSE)</f>
        <v>0</v>
      </c>
      <c r="L6985">
        <f>HLOOKUP("Enhed",data!$A$1:$AT$8036,A6985,FALSE)</f>
        <v>0</v>
      </c>
    </row>
    <row r="6986" spans="1:12" x14ac:dyDescent="0.2">
      <c r="A6986">
        <v>6985</v>
      </c>
      <c r="B6986">
        <f>HLOOKUP("Referencer",data!$A$1:$AT$8036,A6986,FALSE)</f>
        <v>0</v>
      </c>
      <c r="C6986">
        <f>HLOOKUP("Stedtekst",data!$A$1:$AT$8036,A6986,FALSE)</f>
        <v>0</v>
      </c>
      <c r="D6986">
        <f>HLOOKUP("Målested navn",data!$A$1:$AT$8036,A6986,FALSE)</f>
        <v>0</v>
      </c>
      <c r="E6986">
        <f>HLOOKUP("Prøvetagning",data!$A$1:$AT$8036,A6986,FALSE)</f>
        <v>0</v>
      </c>
      <c r="F6986">
        <f>HLOOKUP("Prøve",data!$A$1:$AT$8036,A6986,FALSE)</f>
        <v>0</v>
      </c>
      <c r="G6986">
        <f>HLOOKUP("ScKode",data!$A$1:$AT$8036,A6986,FALSE)</f>
        <v>0</v>
      </c>
      <c r="H6986">
        <f>HLOOKUP("StofParameter",data!$A$1:$AT$8036,A6986,FALSE)</f>
        <v>0</v>
      </c>
      <c r="I6986">
        <f>HLOOKUP("Dato",data!$A$1:$AT$8036,A6986,FALSE)</f>
        <v>0</v>
      </c>
      <c r="J6986">
        <f>HLOOKUP("Resultat-attribut",data!$A$1:$AT$8036,A6986,FALSE)</f>
        <v>0</v>
      </c>
      <c r="K6986">
        <f>HLOOKUP("Resultat",data!$A$1:$AT$8036,A6986,FALSE)</f>
        <v>0</v>
      </c>
      <c r="L6986">
        <f>HLOOKUP("Enhed",data!$A$1:$AT$8036,A6986,FALSE)</f>
        <v>0</v>
      </c>
    </row>
    <row r="6987" spans="1:12" x14ac:dyDescent="0.2">
      <c r="A6987">
        <v>6986</v>
      </c>
      <c r="B6987">
        <f>HLOOKUP("Referencer",data!$A$1:$AT$8036,A6987,FALSE)</f>
        <v>0</v>
      </c>
      <c r="C6987">
        <f>HLOOKUP("Stedtekst",data!$A$1:$AT$8036,A6987,FALSE)</f>
        <v>0</v>
      </c>
      <c r="D6987">
        <f>HLOOKUP("Målested navn",data!$A$1:$AT$8036,A6987,FALSE)</f>
        <v>0</v>
      </c>
      <c r="E6987">
        <f>HLOOKUP("Prøvetagning",data!$A$1:$AT$8036,A6987,FALSE)</f>
        <v>0</v>
      </c>
      <c r="F6987">
        <f>HLOOKUP("Prøve",data!$A$1:$AT$8036,A6987,FALSE)</f>
        <v>0</v>
      </c>
      <c r="G6987">
        <f>HLOOKUP("ScKode",data!$A$1:$AT$8036,A6987,FALSE)</f>
        <v>0</v>
      </c>
      <c r="H6987">
        <f>HLOOKUP("StofParameter",data!$A$1:$AT$8036,A6987,FALSE)</f>
        <v>0</v>
      </c>
      <c r="I6987">
        <f>HLOOKUP("Dato",data!$A$1:$AT$8036,A6987,FALSE)</f>
        <v>0</v>
      </c>
      <c r="J6987">
        <f>HLOOKUP("Resultat-attribut",data!$A$1:$AT$8036,A6987,FALSE)</f>
        <v>0</v>
      </c>
      <c r="K6987">
        <f>HLOOKUP("Resultat",data!$A$1:$AT$8036,A6987,FALSE)</f>
        <v>0</v>
      </c>
      <c r="L6987">
        <f>HLOOKUP("Enhed",data!$A$1:$AT$8036,A6987,FALSE)</f>
        <v>0</v>
      </c>
    </row>
    <row r="6988" spans="1:12" x14ac:dyDescent="0.2">
      <c r="A6988">
        <v>6987</v>
      </c>
      <c r="B6988">
        <f>HLOOKUP("Referencer",data!$A$1:$AT$8036,A6988,FALSE)</f>
        <v>0</v>
      </c>
      <c r="C6988">
        <f>HLOOKUP("Stedtekst",data!$A$1:$AT$8036,A6988,FALSE)</f>
        <v>0</v>
      </c>
      <c r="D6988">
        <f>HLOOKUP("Målested navn",data!$A$1:$AT$8036,A6988,FALSE)</f>
        <v>0</v>
      </c>
      <c r="E6988">
        <f>HLOOKUP("Prøvetagning",data!$A$1:$AT$8036,A6988,FALSE)</f>
        <v>0</v>
      </c>
      <c r="F6988">
        <f>HLOOKUP("Prøve",data!$A$1:$AT$8036,A6988,FALSE)</f>
        <v>0</v>
      </c>
      <c r="G6988">
        <f>HLOOKUP("ScKode",data!$A$1:$AT$8036,A6988,FALSE)</f>
        <v>0</v>
      </c>
      <c r="H6988">
        <f>HLOOKUP("StofParameter",data!$A$1:$AT$8036,A6988,FALSE)</f>
        <v>0</v>
      </c>
      <c r="I6988">
        <f>HLOOKUP("Dato",data!$A$1:$AT$8036,A6988,FALSE)</f>
        <v>0</v>
      </c>
      <c r="J6988">
        <f>HLOOKUP("Resultat-attribut",data!$A$1:$AT$8036,A6988,FALSE)</f>
        <v>0</v>
      </c>
      <c r="K6988">
        <f>HLOOKUP("Resultat",data!$A$1:$AT$8036,A6988,FALSE)</f>
        <v>0</v>
      </c>
      <c r="L6988">
        <f>HLOOKUP("Enhed",data!$A$1:$AT$8036,A6988,FALSE)</f>
        <v>0</v>
      </c>
    </row>
    <row r="6989" spans="1:12" x14ac:dyDescent="0.2">
      <c r="A6989">
        <v>6988</v>
      </c>
      <c r="B6989">
        <f>HLOOKUP("Referencer",data!$A$1:$AT$8036,A6989,FALSE)</f>
        <v>0</v>
      </c>
      <c r="C6989">
        <f>HLOOKUP("Stedtekst",data!$A$1:$AT$8036,A6989,FALSE)</f>
        <v>0</v>
      </c>
      <c r="D6989">
        <f>HLOOKUP("Målested navn",data!$A$1:$AT$8036,A6989,FALSE)</f>
        <v>0</v>
      </c>
      <c r="E6989">
        <f>HLOOKUP("Prøvetagning",data!$A$1:$AT$8036,A6989,FALSE)</f>
        <v>0</v>
      </c>
      <c r="F6989">
        <f>HLOOKUP("Prøve",data!$A$1:$AT$8036,A6989,FALSE)</f>
        <v>0</v>
      </c>
      <c r="G6989">
        <f>HLOOKUP("ScKode",data!$A$1:$AT$8036,A6989,FALSE)</f>
        <v>0</v>
      </c>
      <c r="H6989">
        <f>HLOOKUP("StofParameter",data!$A$1:$AT$8036,A6989,FALSE)</f>
        <v>0</v>
      </c>
      <c r="I6989">
        <f>HLOOKUP("Dato",data!$A$1:$AT$8036,A6989,FALSE)</f>
        <v>0</v>
      </c>
      <c r="J6989">
        <f>HLOOKUP("Resultat-attribut",data!$A$1:$AT$8036,A6989,FALSE)</f>
        <v>0</v>
      </c>
      <c r="K6989">
        <f>HLOOKUP("Resultat",data!$A$1:$AT$8036,A6989,FALSE)</f>
        <v>0</v>
      </c>
      <c r="L6989">
        <f>HLOOKUP("Enhed",data!$A$1:$AT$8036,A6989,FALSE)</f>
        <v>0</v>
      </c>
    </row>
    <row r="6990" spans="1:12" x14ac:dyDescent="0.2">
      <c r="A6990">
        <v>6989</v>
      </c>
      <c r="B6990">
        <f>HLOOKUP("Referencer",data!$A$1:$AT$8036,A6990,FALSE)</f>
        <v>0</v>
      </c>
      <c r="C6990">
        <f>HLOOKUP("Stedtekst",data!$A$1:$AT$8036,A6990,FALSE)</f>
        <v>0</v>
      </c>
      <c r="D6990">
        <f>HLOOKUP("Målested navn",data!$A$1:$AT$8036,A6990,FALSE)</f>
        <v>0</v>
      </c>
      <c r="E6990">
        <f>HLOOKUP("Prøvetagning",data!$A$1:$AT$8036,A6990,FALSE)</f>
        <v>0</v>
      </c>
      <c r="F6990">
        <f>HLOOKUP("Prøve",data!$A$1:$AT$8036,A6990,FALSE)</f>
        <v>0</v>
      </c>
      <c r="G6990">
        <f>HLOOKUP("ScKode",data!$A$1:$AT$8036,A6990,FALSE)</f>
        <v>0</v>
      </c>
      <c r="H6990">
        <f>HLOOKUP("StofParameter",data!$A$1:$AT$8036,A6990,FALSE)</f>
        <v>0</v>
      </c>
      <c r="I6990">
        <f>HLOOKUP("Dato",data!$A$1:$AT$8036,A6990,FALSE)</f>
        <v>0</v>
      </c>
      <c r="J6990">
        <f>HLOOKUP("Resultat-attribut",data!$A$1:$AT$8036,A6990,FALSE)</f>
        <v>0</v>
      </c>
      <c r="K6990">
        <f>HLOOKUP("Resultat",data!$A$1:$AT$8036,A6990,FALSE)</f>
        <v>0</v>
      </c>
      <c r="L6990">
        <f>HLOOKUP("Enhed",data!$A$1:$AT$8036,A6990,FALSE)</f>
        <v>0</v>
      </c>
    </row>
    <row r="6991" spans="1:12" x14ac:dyDescent="0.2">
      <c r="A6991">
        <v>6990</v>
      </c>
      <c r="B6991">
        <f>HLOOKUP("Referencer",data!$A$1:$AT$8036,A6991,FALSE)</f>
        <v>0</v>
      </c>
      <c r="C6991">
        <f>HLOOKUP("Stedtekst",data!$A$1:$AT$8036,A6991,FALSE)</f>
        <v>0</v>
      </c>
      <c r="D6991">
        <f>HLOOKUP("Målested navn",data!$A$1:$AT$8036,A6991,FALSE)</f>
        <v>0</v>
      </c>
      <c r="E6991">
        <f>HLOOKUP("Prøvetagning",data!$A$1:$AT$8036,A6991,FALSE)</f>
        <v>0</v>
      </c>
      <c r="F6991">
        <f>HLOOKUP("Prøve",data!$A$1:$AT$8036,A6991,FALSE)</f>
        <v>0</v>
      </c>
      <c r="G6991">
        <f>HLOOKUP("ScKode",data!$A$1:$AT$8036,A6991,FALSE)</f>
        <v>0</v>
      </c>
      <c r="H6991">
        <f>HLOOKUP("StofParameter",data!$A$1:$AT$8036,A6991,FALSE)</f>
        <v>0</v>
      </c>
      <c r="I6991">
        <f>HLOOKUP("Dato",data!$A$1:$AT$8036,A6991,FALSE)</f>
        <v>0</v>
      </c>
      <c r="J6991">
        <f>HLOOKUP("Resultat-attribut",data!$A$1:$AT$8036,A6991,FALSE)</f>
        <v>0</v>
      </c>
      <c r="K6991">
        <f>HLOOKUP("Resultat",data!$A$1:$AT$8036,A6991,FALSE)</f>
        <v>0</v>
      </c>
      <c r="L6991">
        <f>HLOOKUP("Enhed",data!$A$1:$AT$8036,A6991,FALSE)</f>
        <v>0</v>
      </c>
    </row>
    <row r="6992" spans="1:12" x14ac:dyDescent="0.2">
      <c r="A6992">
        <v>6991</v>
      </c>
      <c r="B6992">
        <f>HLOOKUP("Referencer",data!$A$1:$AT$8036,A6992,FALSE)</f>
        <v>0</v>
      </c>
      <c r="C6992">
        <f>HLOOKUP("Stedtekst",data!$A$1:$AT$8036,A6992,FALSE)</f>
        <v>0</v>
      </c>
      <c r="D6992">
        <f>HLOOKUP("Målested navn",data!$A$1:$AT$8036,A6992,FALSE)</f>
        <v>0</v>
      </c>
      <c r="E6992">
        <f>HLOOKUP("Prøvetagning",data!$A$1:$AT$8036,A6992,FALSE)</f>
        <v>0</v>
      </c>
      <c r="F6992">
        <f>HLOOKUP("Prøve",data!$A$1:$AT$8036,A6992,FALSE)</f>
        <v>0</v>
      </c>
      <c r="G6992">
        <f>HLOOKUP("ScKode",data!$A$1:$AT$8036,A6992,FALSE)</f>
        <v>0</v>
      </c>
      <c r="H6992">
        <f>HLOOKUP("StofParameter",data!$A$1:$AT$8036,A6992,FALSE)</f>
        <v>0</v>
      </c>
      <c r="I6992">
        <f>HLOOKUP("Dato",data!$A$1:$AT$8036,A6992,FALSE)</f>
        <v>0</v>
      </c>
      <c r="J6992">
        <f>HLOOKUP("Resultat-attribut",data!$A$1:$AT$8036,A6992,FALSE)</f>
        <v>0</v>
      </c>
      <c r="K6992">
        <f>HLOOKUP("Resultat",data!$A$1:$AT$8036,A6992,FALSE)</f>
        <v>0</v>
      </c>
      <c r="L6992">
        <f>HLOOKUP("Enhed",data!$A$1:$AT$8036,A6992,FALSE)</f>
        <v>0</v>
      </c>
    </row>
    <row r="6993" spans="1:12" x14ac:dyDescent="0.2">
      <c r="A6993">
        <v>6992</v>
      </c>
      <c r="B6993">
        <f>HLOOKUP("Referencer",data!$A$1:$AT$8036,A6993,FALSE)</f>
        <v>0</v>
      </c>
      <c r="C6993">
        <f>HLOOKUP("Stedtekst",data!$A$1:$AT$8036,A6993,FALSE)</f>
        <v>0</v>
      </c>
      <c r="D6993">
        <f>HLOOKUP("Målested navn",data!$A$1:$AT$8036,A6993,FALSE)</f>
        <v>0</v>
      </c>
      <c r="E6993">
        <f>HLOOKUP("Prøvetagning",data!$A$1:$AT$8036,A6993,FALSE)</f>
        <v>0</v>
      </c>
      <c r="F6993">
        <f>HLOOKUP("Prøve",data!$A$1:$AT$8036,A6993,FALSE)</f>
        <v>0</v>
      </c>
      <c r="G6993">
        <f>HLOOKUP("ScKode",data!$A$1:$AT$8036,A6993,FALSE)</f>
        <v>0</v>
      </c>
      <c r="H6993">
        <f>HLOOKUP("StofParameter",data!$A$1:$AT$8036,A6993,FALSE)</f>
        <v>0</v>
      </c>
      <c r="I6993">
        <f>HLOOKUP("Dato",data!$A$1:$AT$8036,A6993,FALSE)</f>
        <v>0</v>
      </c>
      <c r="J6993">
        <f>HLOOKUP("Resultat-attribut",data!$A$1:$AT$8036,A6993,FALSE)</f>
        <v>0</v>
      </c>
      <c r="K6993">
        <f>HLOOKUP("Resultat",data!$A$1:$AT$8036,A6993,FALSE)</f>
        <v>0</v>
      </c>
      <c r="L6993">
        <f>HLOOKUP("Enhed",data!$A$1:$AT$8036,A6993,FALSE)</f>
        <v>0</v>
      </c>
    </row>
    <row r="6994" spans="1:12" x14ac:dyDescent="0.2">
      <c r="A6994">
        <v>6993</v>
      </c>
      <c r="B6994">
        <f>HLOOKUP("Referencer",data!$A$1:$AT$8036,A6994,FALSE)</f>
        <v>0</v>
      </c>
      <c r="C6994">
        <f>HLOOKUP("Stedtekst",data!$A$1:$AT$8036,A6994,FALSE)</f>
        <v>0</v>
      </c>
      <c r="D6994">
        <f>HLOOKUP("Målested navn",data!$A$1:$AT$8036,A6994,FALSE)</f>
        <v>0</v>
      </c>
      <c r="E6994">
        <f>HLOOKUP("Prøvetagning",data!$A$1:$AT$8036,A6994,FALSE)</f>
        <v>0</v>
      </c>
      <c r="F6994">
        <f>HLOOKUP("Prøve",data!$A$1:$AT$8036,A6994,FALSE)</f>
        <v>0</v>
      </c>
      <c r="G6994">
        <f>HLOOKUP("ScKode",data!$A$1:$AT$8036,A6994,FALSE)</f>
        <v>0</v>
      </c>
      <c r="H6994">
        <f>HLOOKUP("StofParameter",data!$A$1:$AT$8036,A6994,FALSE)</f>
        <v>0</v>
      </c>
      <c r="I6994">
        <f>HLOOKUP("Dato",data!$A$1:$AT$8036,A6994,FALSE)</f>
        <v>0</v>
      </c>
      <c r="J6994">
        <f>HLOOKUP("Resultat-attribut",data!$A$1:$AT$8036,A6994,FALSE)</f>
        <v>0</v>
      </c>
      <c r="K6994">
        <f>HLOOKUP("Resultat",data!$A$1:$AT$8036,A6994,FALSE)</f>
        <v>0</v>
      </c>
      <c r="L6994">
        <f>HLOOKUP("Enhed",data!$A$1:$AT$8036,A6994,FALSE)</f>
        <v>0</v>
      </c>
    </row>
    <row r="6995" spans="1:12" x14ac:dyDescent="0.2">
      <c r="A6995">
        <v>6994</v>
      </c>
      <c r="B6995">
        <f>HLOOKUP("Referencer",data!$A$1:$AT$8036,A6995,FALSE)</f>
        <v>0</v>
      </c>
      <c r="C6995">
        <f>HLOOKUP("Stedtekst",data!$A$1:$AT$8036,A6995,FALSE)</f>
        <v>0</v>
      </c>
      <c r="D6995">
        <f>HLOOKUP("Målested navn",data!$A$1:$AT$8036,A6995,FALSE)</f>
        <v>0</v>
      </c>
      <c r="E6995">
        <f>HLOOKUP("Prøvetagning",data!$A$1:$AT$8036,A6995,FALSE)</f>
        <v>0</v>
      </c>
      <c r="F6995">
        <f>HLOOKUP("Prøve",data!$A$1:$AT$8036,A6995,FALSE)</f>
        <v>0</v>
      </c>
      <c r="G6995">
        <f>HLOOKUP("ScKode",data!$A$1:$AT$8036,A6995,FALSE)</f>
        <v>0</v>
      </c>
      <c r="H6995">
        <f>HLOOKUP("StofParameter",data!$A$1:$AT$8036,A6995,FALSE)</f>
        <v>0</v>
      </c>
      <c r="I6995">
        <f>HLOOKUP("Dato",data!$A$1:$AT$8036,A6995,FALSE)</f>
        <v>0</v>
      </c>
      <c r="J6995">
        <f>HLOOKUP("Resultat-attribut",data!$A$1:$AT$8036,A6995,FALSE)</f>
        <v>0</v>
      </c>
      <c r="K6995">
        <f>HLOOKUP("Resultat",data!$A$1:$AT$8036,A6995,FALSE)</f>
        <v>0</v>
      </c>
      <c r="L6995">
        <f>HLOOKUP("Enhed",data!$A$1:$AT$8036,A6995,FALSE)</f>
        <v>0</v>
      </c>
    </row>
    <row r="6996" spans="1:12" x14ac:dyDescent="0.2">
      <c r="A6996">
        <v>6995</v>
      </c>
      <c r="B6996">
        <f>HLOOKUP("Referencer",data!$A$1:$AT$8036,A6996,FALSE)</f>
        <v>0</v>
      </c>
      <c r="C6996">
        <f>HLOOKUP("Stedtekst",data!$A$1:$AT$8036,A6996,FALSE)</f>
        <v>0</v>
      </c>
      <c r="D6996">
        <f>HLOOKUP("Målested navn",data!$A$1:$AT$8036,A6996,FALSE)</f>
        <v>0</v>
      </c>
      <c r="E6996">
        <f>HLOOKUP("Prøvetagning",data!$A$1:$AT$8036,A6996,FALSE)</f>
        <v>0</v>
      </c>
      <c r="F6996">
        <f>HLOOKUP("Prøve",data!$A$1:$AT$8036,A6996,FALSE)</f>
        <v>0</v>
      </c>
      <c r="G6996">
        <f>HLOOKUP("ScKode",data!$A$1:$AT$8036,A6996,FALSE)</f>
        <v>0</v>
      </c>
      <c r="H6996">
        <f>HLOOKUP("StofParameter",data!$A$1:$AT$8036,A6996,FALSE)</f>
        <v>0</v>
      </c>
      <c r="I6996">
        <f>HLOOKUP("Dato",data!$A$1:$AT$8036,A6996,FALSE)</f>
        <v>0</v>
      </c>
      <c r="J6996">
        <f>HLOOKUP("Resultat-attribut",data!$A$1:$AT$8036,A6996,FALSE)</f>
        <v>0</v>
      </c>
      <c r="K6996">
        <f>HLOOKUP("Resultat",data!$A$1:$AT$8036,A6996,FALSE)</f>
        <v>0</v>
      </c>
      <c r="L6996">
        <f>HLOOKUP("Enhed",data!$A$1:$AT$8036,A6996,FALSE)</f>
        <v>0</v>
      </c>
    </row>
    <row r="6997" spans="1:12" x14ac:dyDescent="0.2">
      <c r="A6997">
        <v>6996</v>
      </c>
      <c r="B6997">
        <f>HLOOKUP("Referencer",data!$A$1:$AT$8036,A6997,FALSE)</f>
        <v>0</v>
      </c>
      <c r="C6997">
        <f>HLOOKUP("Stedtekst",data!$A$1:$AT$8036,A6997,FALSE)</f>
        <v>0</v>
      </c>
      <c r="D6997">
        <f>HLOOKUP("Målested navn",data!$A$1:$AT$8036,A6997,FALSE)</f>
        <v>0</v>
      </c>
      <c r="E6997">
        <f>HLOOKUP("Prøvetagning",data!$A$1:$AT$8036,A6997,FALSE)</f>
        <v>0</v>
      </c>
      <c r="F6997">
        <f>HLOOKUP("Prøve",data!$A$1:$AT$8036,A6997,FALSE)</f>
        <v>0</v>
      </c>
      <c r="G6997">
        <f>HLOOKUP("ScKode",data!$A$1:$AT$8036,A6997,FALSE)</f>
        <v>0</v>
      </c>
      <c r="H6997">
        <f>HLOOKUP("StofParameter",data!$A$1:$AT$8036,A6997,FALSE)</f>
        <v>0</v>
      </c>
      <c r="I6997">
        <f>HLOOKUP("Dato",data!$A$1:$AT$8036,A6997,FALSE)</f>
        <v>0</v>
      </c>
      <c r="J6997">
        <f>HLOOKUP("Resultat-attribut",data!$A$1:$AT$8036,A6997,FALSE)</f>
        <v>0</v>
      </c>
      <c r="K6997">
        <f>HLOOKUP("Resultat",data!$A$1:$AT$8036,A6997,FALSE)</f>
        <v>0</v>
      </c>
      <c r="L6997">
        <f>HLOOKUP("Enhed",data!$A$1:$AT$8036,A6997,FALSE)</f>
        <v>0</v>
      </c>
    </row>
    <row r="6998" spans="1:12" x14ac:dyDescent="0.2">
      <c r="A6998">
        <v>6997</v>
      </c>
      <c r="B6998">
        <f>HLOOKUP("Referencer",data!$A$1:$AT$8036,A6998,FALSE)</f>
        <v>0</v>
      </c>
      <c r="C6998">
        <f>HLOOKUP("Stedtekst",data!$A$1:$AT$8036,A6998,FALSE)</f>
        <v>0</v>
      </c>
      <c r="D6998">
        <f>HLOOKUP("Målested navn",data!$A$1:$AT$8036,A6998,FALSE)</f>
        <v>0</v>
      </c>
      <c r="E6998">
        <f>HLOOKUP("Prøvetagning",data!$A$1:$AT$8036,A6998,FALSE)</f>
        <v>0</v>
      </c>
      <c r="F6998">
        <f>HLOOKUP("Prøve",data!$A$1:$AT$8036,A6998,FALSE)</f>
        <v>0</v>
      </c>
      <c r="G6998">
        <f>HLOOKUP("ScKode",data!$A$1:$AT$8036,A6998,FALSE)</f>
        <v>0</v>
      </c>
      <c r="H6998">
        <f>HLOOKUP("StofParameter",data!$A$1:$AT$8036,A6998,FALSE)</f>
        <v>0</v>
      </c>
      <c r="I6998">
        <f>HLOOKUP("Dato",data!$A$1:$AT$8036,A6998,FALSE)</f>
        <v>0</v>
      </c>
      <c r="J6998">
        <f>HLOOKUP("Resultat-attribut",data!$A$1:$AT$8036,A6998,FALSE)</f>
        <v>0</v>
      </c>
      <c r="K6998">
        <f>HLOOKUP("Resultat",data!$A$1:$AT$8036,A6998,FALSE)</f>
        <v>0</v>
      </c>
      <c r="L6998">
        <f>HLOOKUP("Enhed",data!$A$1:$AT$8036,A6998,FALSE)</f>
        <v>0</v>
      </c>
    </row>
    <row r="6999" spans="1:12" x14ac:dyDescent="0.2">
      <c r="A6999">
        <v>6998</v>
      </c>
      <c r="B6999">
        <f>HLOOKUP("Referencer",data!$A$1:$AT$8036,A6999,FALSE)</f>
        <v>0</v>
      </c>
      <c r="C6999">
        <f>HLOOKUP("Stedtekst",data!$A$1:$AT$8036,A6999,FALSE)</f>
        <v>0</v>
      </c>
      <c r="D6999">
        <f>HLOOKUP("Målested navn",data!$A$1:$AT$8036,A6999,FALSE)</f>
        <v>0</v>
      </c>
      <c r="E6999">
        <f>HLOOKUP("Prøvetagning",data!$A$1:$AT$8036,A6999,FALSE)</f>
        <v>0</v>
      </c>
      <c r="F6999">
        <f>HLOOKUP("Prøve",data!$A$1:$AT$8036,A6999,FALSE)</f>
        <v>0</v>
      </c>
      <c r="G6999">
        <f>HLOOKUP("ScKode",data!$A$1:$AT$8036,A6999,FALSE)</f>
        <v>0</v>
      </c>
      <c r="H6999">
        <f>HLOOKUP("StofParameter",data!$A$1:$AT$8036,A6999,FALSE)</f>
        <v>0</v>
      </c>
      <c r="I6999">
        <f>HLOOKUP("Dato",data!$A$1:$AT$8036,A6999,FALSE)</f>
        <v>0</v>
      </c>
      <c r="J6999">
        <f>HLOOKUP("Resultat-attribut",data!$A$1:$AT$8036,A6999,FALSE)</f>
        <v>0</v>
      </c>
      <c r="K6999">
        <f>HLOOKUP("Resultat",data!$A$1:$AT$8036,A6999,FALSE)</f>
        <v>0</v>
      </c>
      <c r="L6999">
        <f>HLOOKUP("Enhed",data!$A$1:$AT$8036,A6999,FALSE)</f>
        <v>0</v>
      </c>
    </row>
    <row r="7000" spans="1:12" x14ac:dyDescent="0.2">
      <c r="A7000">
        <v>6999</v>
      </c>
      <c r="B7000">
        <f>HLOOKUP("Referencer",data!$A$1:$AT$8036,A7000,FALSE)</f>
        <v>0</v>
      </c>
      <c r="C7000">
        <f>HLOOKUP("Stedtekst",data!$A$1:$AT$8036,A7000,FALSE)</f>
        <v>0</v>
      </c>
      <c r="D7000">
        <f>HLOOKUP("Målested navn",data!$A$1:$AT$8036,A7000,FALSE)</f>
        <v>0</v>
      </c>
      <c r="E7000">
        <f>HLOOKUP("Prøvetagning",data!$A$1:$AT$8036,A7000,FALSE)</f>
        <v>0</v>
      </c>
      <c r="F7000">
        <f>HLOOKUP("Prøve",data!$A$1:$AT$8036,A7000,FALSE)</f>
        <v>0</v>
      </c>
      <c r="G7000">
        <f>HLOOKUP("ScKode",data!$A$1:$AT$8036,A7000,FALSE)</f>
        <v>0</v>
      </c>
      <c r="H7000">
        <f>HLOOKUP("StofParameter",data!$A$1:$AT$8036,A7000,FALSE)</f>
        <v>0</v>
      </c>
      <c r="I7000">
        <f>HLOOKUP("Dato",data!$A$1:$AT$8036,A7000,FALSE)</f>
        <v>0</v>
      </c>
      <c r="J7000">
        <f>HLOOKUP("Resultat-attribut",data!$A$1:$AT$8036,A7000,FALSE)</f>
        <v>0</v>
      </c>
      <c r="K7000">
        <f>HLOOKUP("Resultat",data!$A$1:$AT$8036,A7000,FALSE)</f>
        <v>0</v>
      </c>
      <c r="L7000">
        <f>HLOOKUP("Enhed",data!$A$1:$AT$8036,A7000,FALSE)</f>
        <v>0</v>
      </c>
    </row>
    <row r="7001" spans="1:12" x14ac:dyDescent="0.2">
      <c r="A7001">
        <v>7000</v>
      </c>
      <c r="B7001">
        <f>HLOOKUP("Referencer",data!$A$1:$AT$8036,A7001,FALSE)</f>
        <v>0</v>
      </c>
      <c r="C7001">
        <f>HLOOKUP("Stedtekst",data!$A$1:$AT$8036,A7001,FALSE)</f>
        <v>0</v>
      </c>
      <c r="D7001">
        <f>HLOOKUP("Målested navn",data!$A$1:$AT$8036,A7001,FALSE)</f>
        <v>0</v>
      </c>
      <c r="E7001">
        <f>HLOOKUP("Prøvetagning",data!$A$1:$AT$8036,A7001,FALSE)</f>
        <v>0</v>
      </c>
      <c r="F7001">
        <f>HLOOKUP("Prøve",data!$A$1:$AT$8036,A7001,FALSE)</f>
        <v>0</v>
      </c>
      <c r="G7001">
        <f>HLOOKUP("ScKode",data!$A$1:$AT$8036,A7001,FALSE)</f>
        <v>0</v>
      </c>
      <c r="H7001">
        <f>HLOOKUP("StofParameter",data!$A$1:$AT$8036,A7001,FALSE)</f>
        <v>0</v>
      </c>
      <c r="I7001">
        <f>HLOOKUP("Dato",data!$A$1:$AT$8036,A7001,FALSE)</f>
        <v>0</v>
      </c>
      <c r="J7001">
        <f>HLOOKUP("Resultat-attribut",data!$A$1:$AT$8036,A7001,FALSE)</f>
        <v>0</v>
      </c>
      <c r="K7001">
        <f>HLOOKUP("Resultat",data!$A$1:$AT$8036,A7001,FALSE)</f>
        <v>0</v>
      </c>
      <c r="L7001">
        <f>HLOOKUP("Enhed",data!$A$1:$AT$8036,A7001,FALSE)</f>
        <v>0</v>
      </c>
    </row>
    <row r="7002" spans="1:12" x14ac:dyDescent="0.2">
      <c r="A7002">
        <v>7001</v>
      </c>
      <c r="B7002">
        <f>HLOOKUP("Referencer",data!$A$1:$AT$8036,A7002,FALSE)</f>
        <v>0</v>
      </c>
      <c r="C7002">
        <f>HLOOKUP("Stedtekst",data!$A$1:$AT$8036,A7002,FALSE)</f>
        <v>0</v>
      </c>
      <c r="D7002">
        <f>HLOOKUP("Målested navn",data!$A$1:$AT$8036,A7002,FALSE)</f>
        <v>0</v>
      </c>
      <c r="E7002">
        <f>HLOOKUP("Prøvetagning",data!$A$1:$AT$8036,A7002,FALSE)</f>
        <v>0</v>
      </c>
      <c r="F7002">
        <f>HLOOKUP("Prøve",data!$A$1:$AT$8036,A7002,FALSE)</f>
        <v>0</v>
      </c>
      <c r="G7002">
        <f>HLOOKUP("ScKode",data!$A$1:$AT$8036,A7002,FALSE)</f>
        <v>0</v>
      </c>
      <c r="H7002">
        <f>HLOOKUP("StofParameter",data!$A$1:$AT$8036,A7002,FALSE)</f>
        <v>0</v>
      </c>
      <c r="I7002">
        <f>HLOOKUP("Dato",data!$A$1:$AT$8036,A7002,FALSE)</f>
        <v>0</v>
      </c>
      <c r="J7002">
        <f>HLOOKUP("Resultat-attribut",data!$A$1:$AT$8036,A7002,FALSE)</f>
        <v>0</v>
      </c>
      <c r="K7002">
        <f>HLOOKUP("Resultat",data!$A$1:$AT$8036,A7002,FALSE)</f>
        <v>0</v>
      </c>
      <c r="L7002">
        <f>HLOOKUP("Enhed",data!$A$1:$AT$8036,A7002,FALSE)</f>
        <v>0</v>
      </c>
    </row>
    <row r="7003" spans="1:12" x14ac:dyDescent="0.2">
      <c r="A7003">
        <v>7002</v>
      </c>
      <c r="B7003">
        <f>HLOOKUP("Referencer",data!$A$1:$AT$8036,A7003,FALSE)</f>
        <v>0</v>
      </c>
      <c r="C7003">
        <f>HLOOKUP("Stedtekst",data!$A$1:$AT$8036,A7003,FALSE)</f>
        <v>0</v>
      </c>
      <c r="D7003">
        <f>HLOOKUP("Målested navn",data!$A$1:$AT$8036,A7003,FALSE)</f>
        <v>0</v>
      </c>
      <c r="E7003">
        <f>HLOOKUP("Prøvetagning",data!$A$1:$AT$8036,A7003,FALSE)</f>
        <v>0</v>
      </c>
      <c r="F7003">
        <f>HLOOKUP("Prøve",data!$A$1:$AT$8036,A7003,FALSE)</f>
        <v>0</v>
      </c>
      <c r="G7003">
        <f>HLOOKUP("ScKode",data!$A$1:$AT$8036,A7003,FALSE)</f>
        <v>0</v>
      </c>
      <c r="H7003">
        <f>HLOOKUP("StofParameter",data!$A$1:$AT$8036,A7003,FALSE)</f>
        <v>0</v>
      </c>
      <c r="I7003">
        <f>HLOOKUP("Dato",data!$A$1:$AT$8036,A7003,FALSE)</f>
        <v>0</v>
      </c>
      <c r="J7003">
        <f>HLOOKUP("Resultat-attribut",data!$A$1:$AT$8036,A7003,FALSE)</f>
        <v>0</v>
      </c>
      <c r="K7003">
        <f>HLOOKUP("Resultat",data!$A$1:$AT$8036,A7003,FALSE)</f>
        <v>0</v>
      </c>
      <c r="L7003">
        <f>HLOOKUP("Enhed",data!$A$1:$AT$8036,A7003,FALSE)</f>
        <v>0</v>
      </c>
    </row>
    <row r="7004" spans="1:12" x14ac:dyDescent="0.2">
      <c r="A7004">
        <v>7003</v>
      </c>
      <c r="B7004">
        <f>HLOOKUP("Referencer",data!$A$1:$AT$8036,A7004,FALSE)</f>
        <v>0</v>
      </c>
      <c r="C7004">
        <f>HLOOKUP("Stedtekst",data!$A$1:$AT$8036,A7004,FALSE)</f>
        <v>0</v>
      </c>
      <c r="D7004">
        <f>HLOOKUP("Målested navn",data!$A$1:$AT$8036,A7004,FALSE)</f>
        <v>0</v>
      </c>
      <c r="E7004">
        <f>HLOOKUP("Prøvetagning",data!$A$1:$AT$8036,A7004,FALSE)</f>
        <v>0</v>
      </c>
      <c r="F7004">
        <f>HLOOKUP("Prøve",data!$A$1:$AT$8036,A7004,FALSE)</f>
        <v>0</v>
      </c>
      <c r="G7004">
        <f>HLOOKUP("ScKode",data!$A$1:$AT$8036,A7004,FALSE)</f>
        <v>0</v>
      </c>
      <c r="H7004">
        <f>HLOOKUP("StofParameter",data!$A$1:$AT$8036,A7004,FALSE)</f>
        <v>0</v>
      </c>
      <c r="I7004">
        <f>HLOOKUP("Dato",data!$A$1:$AT$8036,A7004,FALSE)</f>
        <v>0</v>
      </c>
      <c r="J7004">
        <f>HLOOKUP("Resultat-attribut",data!$A$1:$AT$8036,A7004,FALSE)</f>
        <v>0</v>
      </c>
      <c r="K7004">
        <f>HLOOKUP("Resultat",data!$A$1:$AT$8036,A7004,FALSE)</f>
        <v>0</v>
      </c>
      <c r="L7004">
        <f>HLOOKUP("Enhed",data!$A$1:$AT$8036,A7004,FALSE)</f>
        <v>0</v>
      </c>
    </row>
    <row r="7005" spans="1:12" x14ac:dyDescent="0.2">
      <c r="A7005">
        <v>7004</v>
      </c>
      <c r="B7005">
        <f>HLOOKUP("Referencer",data!$A$1:$AT$8036,A7005,FALSE)</f>
        <v>0</v>
      </c>
      <c r="C7005">
        <f>HLOOKUP("Stedtekst",data!$A$1:$AT$8036,A7005,FALSE)</f>
        <v>0</v>
      </c>
      <c r="D7005">
        <f>HLOOKUP("Målested navn",data!$A$1:$AT$8036,A7005,FALSE)</f>
        <v>0</v>
      </c>
      <c r="E7005">
        <f>HLOOKUP("Prøvetagning",data!$A$1:$AT$8036,A7005,FALSE)</f>
        <v>0</v>
      </c>
      <c r="F7005">
        <f>HLOOKUP("Prøve",data!$A$1:$AT$8036,A7005,FALSE)</f>
        <v>0</v>
      </c>
      <c r="G7005">
        <f>HLOOKUP("ScKode",data!$A$1:$AT$8036,A7005,FALSE)</f>
        <v>0</v>
      </c>
      <c r="H7005">
        <f>HLOOKUP("StofParameter",data!$A$1:$AT$8036,A7005,FALSE)</f>
        <v>0</v>
      </c>
      <c r="I7005">
        <f>HLOOKUP("Dato",data!$A$1:$AT$8036,A7005,FALSE)</f>
        <v>0</v>
      </c>
      <c r="J7005">
        <f>HLOOKUP("Resultat-attribut",data!$A$1:$AT$8036,A7005,FALSE)</f>
        <v>0</v>
      </c>
      <c r="K7005">
        <f>HLOOKUP("Resultat",data!$A$1:$AT$8036,A7005,FALSE)</f>
        <v>0</v>
      </c>
      <c r="L7005">
        <f>HLOOKUP("Enhed",data!$A$1:$AT$8036,A7005,FALSE)</f>
        <v>0</v>
      </c>
    </row>
    <row r="7006" spans="1:12" x14ac:dyDescent="0.2">
      <c r="A7006">
        <v>7005</v>
      </c>
      <c r="B7006">
        <f>HLOOKUP("Referencer",data!$A$1:$AT$8036,A7006,FALSE)</f>
        <v>0</v>
      </c>
      <c r="C7006">
        <f>HLOOKUP("Stedtekst",data!$A$1:$AT$8036,A7006,FALSE)</f>
        <v>0</v>
      </c>
      <c r="D7006">
        <f>HLOOKUP("Målested navn",data!$A$1:$AT$8036,A7006,FALSE)</f>
        <v>0</v>
      </c>
      <c r="E7006">
        <f>HLOOKUP("Prøvetagning",data!$A$1:$AT$8036,A7006,FALSE)</f>
        <v>0</v>
      </c>
      <c r="F7006">
        <f>HLOOKUP("Prøve",data!$A$1:$AT$8036,A7006,FALSE)</f>
        <v>0</v>
      </c>
      <c r="G7006">
        <f>HLOOKUP("ScKode",data!$A$1:$AT$8036,A7006,FALSE)</f>
        <v>0</v>
      </c>
      <c r="H7006">
        <f>HLOOKUP("StofParameter",data!$A$1:$AT$8036,A7006,FALSE)</f>
        <v>0</v>
      </c>
      <c r="I7006">
        <f>HLOOKUP("Dato",data!$A$1:$AT$8036,A7006,FALSE)</f>
        <v>0</v>
      </c>
      <c r="J7006">
        <f>HLOOKUP("Resultat-attribut",data!$A$1:$AT$8036,A7006,FALSE)</f>
        <v>0</v>
      </c>
      <c r="K7006">
        <f>HLOOKUP("Resultat",data!$A$1:$AT$8036,A7006,FALSE)</f>
        <v>0</v>
      </c>
      <c r="L7006">
        <f>HLOOKUP("Enhed",data!$A$1:$AT$8036,A7006,FALSE)</f>
        <v>0</v>
      </c>
    </row>
    <row r="7007" spans="1:12" x14ac:dyDescent="0.2">
      <c r="A7007">
        <v>7006</v>
      </c>
      <c r="B7007">
        <f>HLOOKUP("Referencer",data!$A$1:$AT$8036,A7007,FALSE)</f>
        <v>0</v>
      </c>
      <c r="C7007">
        <f>HLOOKUP("Stedtekst",data!$A$1:$AT$8036,A7007,FALSE)</f>
        <v>0</v>
      </c>
      <c r="D7007">
        <f>HLOOKUP("Målested navn",data!$A$1:$AT$8036,A7007,FALSE)</f>
        <v>0</v>
      </c>
      <c r="E7007">
        <f>HLOOKUP("Prøvetagning",data!$A$1:$AT$8036,A7007,FALSE)</f>
        <v>0</v>
      </c>
      <c r="F7007">
        <f>HLOOKUP("Prøve",data!$A$1:$AT$8036,A7007,FALSE)</f>
        <v>0</v>
      </c>
      <c r="G7007">
        <f>HLOOKUP("ScKode",data!$A$1:$AT$8036,A7007,FALSE)</f>
        <v>0</v>
      </c>
      <c r="H7007">
        <f>HLOOKUP("StofParameter",data!$A$1:$AT$8036,A7007,FALSE)</f>
        <v>0</v>
      </c>
      <c r="I7007">
        <f>HLOOKUP("Dato",data!$A$1:$AT$8036,A7007,FALSE)</f>
        <v>0</v>
      </c>
      <c r="J7007">
        <f>HLOOKUP("Resultat-attribut",data!$A$1:$AT$8036,A7007,FALSE)</f>
        <v>0</v>
      </c>
      <c r="K7007">
        <f>HLOOKUP("Resultat",data!$A$1:$AT$8036,A7007,FALSE)</f>
        <v>0</v>
      </c>
      <c r="L7007">
        <f>HLOOKUP("Enhed",data!$A$1:$AT$8036,A7007,FALSE)</f>
        <v>0</v>
      </c>
    </row>
    <row r="7008" spans="1:12" x14ac:dyDescent="0.2">
      <c r="A7008">
        <v>7007</v>
      </c>
      <c r="B7008">
        <f>HLOOKUP("Referencer",data!$A$1:$AT$8036,A7008,FALSE)</f>
        <v>0</v>
      </c>
      <c r="C7008">
        <f>HLOOKUP("Stedtekst",data!$A$1:$AT$8036,A7008,FALSE)</f>
        <v>0</v>
      </c>
      <c r="D7008">
        <f>HLOOKUP("Målested navn",data!$A$1:$AT$8036,A7008,FALSE)</f>
        <v>0</v>
      </c>
      <c r="E7008">
        <f>HLOOKUP("Prøvetagning",data!$A$1:$AT$8036,A7008,FALSE)</f>
        <v>0</v>
      </c>
      <c r="F7008">
        <f>HLOOKUP("Prøve",data!$A$1:$AT$8036,A7008,FALSE)</f>
        <v>0</v>
      </c>
      <c r="G7008">
        <f>HLOOKUP("ScKode",data!$A$1:$AT$8036,A7008,FALSE)</f>
        <v>0</v>
      </c>
      <c r="H7008">
        <f>HLOOKUP("StofParameter",data!$A$1:$AT$8036,A7008,FALSE)</f>
        <v>0</v>
      </c>
      <c r="I7008">
        <f>HLOOKUP("Dato",data!$A$1:$AT$8036,A7008,FALSE)</f>
        <v>0</v>
      </c>
      <c r="J7008">
        <f>HLOOKUP("Resultat-attribut",data!$A$1:$AT$8036,A7008,FALSE)</f>
        <v>0</v>
      </c>
      <c r="K7008">
        <f>HLOOKUP("Resultat",data!$A$1:$AT$8036,A7008,FALSE)</f>
        <v>0</v>
      </c>
      <c r="L7008">
        <f>HLOOKUP("Enhed",data!$A$1:$AT$8036,A7008,FALSE)</f>
        <v>0</v>
      </c>
    </row>
    <row r="7009" spans="1:12" x14ac:dyDescent="0.2">
      <c r="A7009">
        <v>7008</v>
      </c>
      <c r="B7009">
        <f>HLOOKUP("Referencer",data!$A$1:$AT$8036,A7009,FALSE)</f>
        <v>0</v>
      </c>
      <c r="C7009">
        <f>HLOOKUP("Stedtekst",data!$A$1:$AT$8036,A7009,FALSE)</f>
        <v>0</v>
      </c>
      <c r="D7009">
        <f>HLOOKUP("Målested navn",data!$A$1:$AT$8036,A7009,FALSE)</f>
        <v>0</v>
      </c>
      <c r="E7009">
        <f>HLOOKUP("Prøvetagning",data!$A$1:$AT$8036,A7009,FALSE)</f>
        <v>0</v>
      </c>
      <c r="F7009">
        <f>HLOOKUP("Prøve",data!$A$1:$AT$8036,A7009,FALSE)</f>
        <v>0</v>
      </c>
      <c r="G7009">
        <f>HLOOKUP("ScKode",data!$A$1:$AT$8036,A7009,FALSE)</f>
        <v>0</v>
      </c>
      <c r="H7009">
        <f>HLOOKUP("StofParameter",data!$A$1:$AT$8036,A7009,FALSE)</f>
        <v>0</v>
      </c>
      <c r="I7009">
        <f>HLOOKUP("Dato",data!$A$1:$AT$8036,A7009,FALSE)</f>
        <v>0</v>
      </c>
      <c r="J7009">
        <f>HLOOKUP("Resultat-attribut",data!$A$1:$AT$8036,A7009,FALSE)</f>
        <v>0</v>
      </c>
      <c r="K7009">
        <f>HLOOKUP("Resultat",data!$A$1:$AT$8036,A7009,FALSE)</f>
        <v>0</v>
      </c>
      <c r="L7009">
        <f>HLOOKUP("Enhed",data!$A$1:$AT$8036,A7009,FALSE)</f>
        <v>0</v>
      </c>
    </row>
    <row r="7010" spans="1:12" x14ac:dyDescent="0.2">
      <c r="A7010">
        <v>7009</v>
      </c>
      <c r="B7010">
        <f>HLOOKUP("Referencer",data!$A$1:$AT$8036,A7010,FALSE)</f>
        <v>0</v>
      </c>
      <c r="C7010">
        <f>HLOOKUP("Stedtekst",data!$A$1:$AT$8036,A7010,FALSE)</f>
        <v>0</v>
      </c>
      <c r="D7010">
        <f>HLOOKUP("Målested navn",data!$A$1:$AT$8036,A7010,FALSE)</f>
        <v>0</v>
      </c>
      <c r="E7010">
        <f>HLOOKUP("Prøvetagning",data!$A$1:$AT$8036,A7010,FALSE)</f>
        <v>0</v>
      </c>
      <c r="F7010">
        <f>HLOOKUP("Prøve",data!$A$1:$AT$8036,A7010,FALSE)</f>
        <v>0</v>
      </c>
      <c r="G7010">
        <f>HLOOKUP("ScKode",data!$A$1:$AT$8036,A7010,FALSE)</f>
        <v>0</v>
      </c>
      <c r="H7010">
        <f>HLOOKUP("StofParameter",data!$A$1:$AT$8036,A7010,FALSE)</f>
        <v>0</v>
      </c>
      <c r="I7010">
        <f>HLOOKUP("Dato",data!$A$1:$AT$8036,A7010,FALSE)</f>
        <v>0</v>
      </c>
      <c r="J7010">
        <f>HLOOKUP("Resultat-attribut",data!$A$1:$AT$8036,A7010,FALSE)</f>
        <v>0</v>
      </c>
      <c r="K7010">
        <f>HLOOKUP("Resultat",data!$A$1:$AT$8036,A7010,FALSE)</f>
        <v>0</v>
      </c>
      <c r="L7010">
        <f>HLOOKUP("Enhed",data!$A$1:$AT$8036,A7010,FALSE)</f>
        <v>0</v>
      </c>
    </row>
    <row r="7011" spans="1:12" x14ac:dyDescent="0.2">
      <c r="A7011">
        <v>7010</v>
      </c>
      <c r="B7011">
        <f>HLOOKUP("Referencer",data!$A$1:$AT$8036,A7011,FALSE)</f>
        <v>0</v>
      </c>
      <c r="C7011">
        <f>HLOOKUP("Stedtekst",data!$A$1:$AT$8036,A7011,FALSE)</f>
        <v>0</v>
      </c>
      <c r="D7011">
        <f>HLOOKUP("Målested navn",data!$A$1:$AT$8036,A7011,FALSE)</f>
        <v>0</v>
      </c>
      <c r="E7011">
        <f>HLOOKUP("Prøvetagning",data!$A$1:$AT$8036,A7011,FALSE)</f>
        <v>0</v>
      </c>
      <c r="F7011">
        <f>HLOOKUP("Prøve",data!$A$1:$AT$8036,A7011,FALSE)</f>
        <v>0</v>
      </c>
      <c r="G7011">
        <f>HLOOKUP("ScKode",data!$A$1:$AT$8036,A7011,FALSE)</f>
        <v>0</v>
      </c>
      <c r="H7011">
        <f>HLOOKUP("StofParameter",data!$A$1:$AT$8036,A7011,FALSE)</f>
        <v>0</v>
      </c>
      <c r="I7011">
        <f>HLOOKUP("Dato",data!$A$1:$AT$8036,A7011,FALSE)</f>
        <v>0</v>
      </c>
      <c r="J7011">
        <f>HLOOKUP("Resultat-attribut",data!$A$1:$AT$8036,A7011,FALSE)</f>
        <v>0</v>
      </c>
      <c r="K7011">
        <f>HLOOKUP("Resultat",data!$A$1:$AT$8036,A7011,FALSE)</f>
        <v>0</v>
      </c>
      <c r="L7011">
        <f>HLOOKUP("Enhed",data!$A$1:$AT$8036,A7011,FALSE)</f>
        <v>0</v>
      </c>
    </row>
    <row r="7012" spans="1:12" x14ac:dyDescent="0.2">
      <c r="A7012">
        <v>7011</v>
      </c>
      <c r="B7012">
        <f>HLOOKUP("Referencer",data!$A$1:$AT$8036,A7012,FALSE)</f>
        <v>0</v>
      </c>
      <c r="C7012">
        <f>HLOOKUP("Stedtekst",data!$A$1:$AT$8036,A7012,FALSE)</f>
        <v>0</v>
      </c>
      <c r="D7012">
        <f>HLOOKUP("Målested navn",data!$A$1:$AT$8036,A7012,FALSE)</f>
        <v>0</v>
      </c>
      <c r="E7012">
        <f>HLOOKUP("Prøvetagning",data!$A$1:$AT$8036,A7012,FALSE)</f>
        <v>0</v>
      </c>
      <c r="F7012">
        <f>HLOOKUP("Prøve",data!$A$1:$AT$8036,A7012,FALSE)</f>
        <v>0</v>
      </c>
      <c r="G7012">
        <f>HLOOKUP("ScKode",data!$A$1:$AT$8036,A7012,FALSE)</f>
        <v>0</v>
      </c>
      <c r="H7012">
        <f>HLOOKUP("StofParameter",data!$A$1:$AT$8036,A7012,FALSE)</f>
        <v>0</v>
      </c>
      <c r="I7012">
        <f>HLOOKUP("Dato",data!$A$1:$AT$8036,A7012,FALSE)</f>
        <v>0</v>
      </c>
      <c r="J7012">
        <f>HLOOKUP("Resultat-attribut",data!$A$1:$AT$8036,A7012,FALSE)</f>
        <v>0</v>
      </c>
      <c r="K7012">
        <f>HLOOKUP("Resultat",data!$A$1:$AT$8036,A7012,FALSE)</f>
        <v>0</v>
      </c>
      <c r="L7012">
        <f>HLOOKUP("Enhed",data!$A$1:$AT$8036,A7012,FALSE)</f>
        <v>0</v>
      </c>
    </row>
    <row r="7013" spans="1:12" x14ac:dyDescent="0.2">
      <c r="A7013">
        <v>7012</v>
      </c>
      <c r="B7013">
        <f>HLOOKUP("Referencer",data!$A$1:$AT$8036,A7013,FALSE)</f>
        <v>0</v>
      </c>
      <c r="C7013">
        <f>HLOOKUP("Stedtekst",data!$A$1:$AT$8036,A7013,FALSE)</f>
        <v>0</v>
      </c>
      <c r="D7013">
        <f>HLOOKUP("Målested navn",data!$A$1:$AT$8036,A7013,FALSE)</f>
        <v>0</v>
      </c>
      <c r="E7013">
        <f>HLOOKUP("Prøvetagning",data!$A$1:$AT$8036,A7013,FALSE)</f>
        <v>0</v>
      </c>
      <c r="F7013">
        <f>HLOOKUP("Prøve",data!$A$1:$AT$8036,A7013,FALSE)</f>
        <v>0</v>
      </c>
      <c r="G7013">
        <f>HLOOKUP("ScKode",data!$A$1:$AT$8036,A7013,FALSE)</f>
        <v>0</v>
      </c>
      <c r="H7013">
        <f>HLOOKUP("StofParameter",data!$A$1:$AT$8036,A7013,FALSE)</f>
        <v>0</v>
      </c>
      <c r="I7013">
        <f>HLOOKUP("Dato",data!$A$1:$AT$8036,A7013,FALSE)</f>
        <v>0</v>
      </c>
      <c r="J7013">
        <f>HLOOKUP("Resultat-attribut",data!$A$1:$AT$8036,A7013,FALSE)</f>
        <v>0</v>
      </c>
      <c r="K7013">
        <f>HLOOKUP("Resultat",data!$A$1:$AT$8036,A7013,FALSE)</f>
        <v>0</v>
      </c>
      <c r="L7013">
        <f>HLOOKUP("Enhed",data!$A$1:$AT$8036,A7013,FALSE)</f>
        <v>0</v>
      </c>
    </row>
    <row r="7014" spans="1:12" x14ac:dyDescent="0.2">
      <c r="A7014">
        <v>7013</v>
      </c>
      <c r="B7014">
        <f>HLOOKUP("Referencer",data!$A$1:$AT$8036,A7014,FALSE)</f>
        <v>0</v>
      </c>
      <c r="C7014">
        <f>HLOOKUP("Stedtekst",data!$A$1:$AT$8036,A7014,FALSE)</f>
        <v>0</v>
      </c>
      <c r="D7014">
        <f>HLOOKUP("Målested navn",data!$A$1:$AT$8036,A7014,FALSE)</f>
        <v>0</v>
      </c>
      <c r="E7014">
        <f>HLOOKUP("Prøvetagning",data!$A$1:$AT$8036,A7014,FALSE)</f>
        <v>0</v>
      </c>
      <c r="F7014">
        <f>HLOOKUP("Prøve",data!$A$1:$AT$8036,A7014,FALSE)</f>
        <v>0</v>
      </c>
      <c r="G7014">
        <f>HLOOKUP("ScKode",data!$A$1:$AT$8036,A7014,FALSE)</f>
        <v>0</v>
      </c>
      <c r="H7014">
        <f>HLOOKUP("StofParameter",data!$A$1:$AT$8036,A7014,FALSE)</f>
        <v>0</v>
      </c>
      <c r="I7014">
        <f>HLOOKUP("Dato",data!$A$1:$AT$8036,A7014,FALSE)</f>
        <v>0</v>
      </c>
      <c r="J7014">
        <f>HLOOKUP("Resultat-attribut",data!$A$1:$AT$8036,A7014,FALSE)</f>
        <v>0</v>
      </c>
      <c r="K7014">
        <f>HLOOKUP("Resultat",data!$A$1:$AT$8036,A7014,FALSE)</f>
        <v>0</v>
      </c>
      <c r="L7014">
        <f>HLOOKUP("Enhed",data!$A$1:$AT$8036,A7014,FALSE)</f>
        <v>0</v>
      </c>
    </row>
    <row r="7015" spans="1:12" x14ac:dyDescent="0.2">
      <c r="A7015">
        <v>7014</v>
      </c>
      <c r="B7015">
        <f>HLOOKUP("Referencer",data!$A$1:$AT$8036,A7015,FALSE)</f>
        <v>0</v>
      </c>
      <c r="C7015">
        <f>HLOOKUP("Stedtekst",data!$A$1:$AT$8036,A7015,FALSE)</f>
        <v>0</v>
      </c>
      <c r="D7015">
        <f>HLOOKUP("Målested navn",data!$A$1:$AT$8036,A7015,FALSE)</f>
        <v>0</v>
      </c>
      <c r="E7015">
        <f>HLOOKUP("Prøvetagning",data!$A$1:$AT$8036,A7015,FALSE)</f>
        <v>0</v>
      </c>
      <c r="F7015">
        <f>HLOOKUP("Prøve",data!$A$1:$AT$8036,A7015,FALSE)</f>
        <v>0</v>
      </c>
      <c r="G7015">
        <f>HLOOKUP("ScKode",data!$A$1:$AT$8036,A7015,FALSE)</f>
        <v>0</v>
      </c>
      <c r="H7015">
        <f>HLOOKUP("StofParameter",data!$A$1:$AT$8036,A7015,FALSE)</f>
        <v>0</v>
      </c>
      <c r="I7015">
        <f>HLOOKUP("Dato",data!$A$1:$AT$8036,A7015,FALSE)</f>
        <v>0</v>
      </c>
      <c r="J7015">
        <f>HLOOKUP("Resultat-attribut",data!$A$1:$AT$8036,A7015,FALSE)</f>
        <v>0</v>
      </c>
      <c r="K7015">
        <f>HLOOKUP("Resultat",data!$A$1:$AT$8036,A7015,FALSE)</f>
        <v>0</v>
      </c>
      <c r="L7015">
        <f>HLOOKUP("Enhed",data!$A$1:$AT$8036,A7015,FALSE)</f>
        <v>0</v>
      </c>
    </row>
    <row r="7016" spans="1:12" x14ac:dyDescent="0.2">
      <c r="A7016">
        <v>7015</v>
      </c>
      <c r="B7016">
        <f>HLOOKUP("Referencer",data!$A$1:$AT$8036,A7016,FALSE)</f>
        <v>0</v>
      </c>
      <c r="C7016">
        <f>HLOOKUP("Stedtekst",data!$A$1:$AT$8036,A7016,FALSE)</f>
        <v>0</v>
      </c>
      <c r="D7016">
        <f>HLOOKUP("Målested navn",data!$A$1:$AT$8036,A7016,FALSE)</f>
        <v>0</v>
      </c>
      <c r="E7016">
        <f>HLOOKUP("Prøvetagning",data!$A$1:$AT$8036,A7016,FALSE)</f>
        <v>0</v>
      </c>
      <c r="F7016">
        <f>HLOOKUP("Prøve",data!$A$1:$AT$8036,A7016,FALSE)</f>
        <v>0</v>
      </c>
      <c r="G7016">
        <f>HLOOKUP("ScKode",data!$A$1:$AT$8036,A7016,FALSE)</f>
        <v>0</v>
      </c>
      <c r="H7016">
        <f>HLOOKUP("StofParameter",data!$A$1:$AT$8036,A7016,FALSE)</f>
        <v>0</v>
      </c>
      <c r="I7016">
        <f>HLOOKUP("Dato",data!$A$1:$AT$8036,A7016,FALSE)</f>
        <v>0</v>
      </c>
      <c r="J7016">
        <f>HLOOKUP("Resultat-attribut",data!$A$1:$AT$8036,A7016,FALSE)</f>
        <v>0</v>
      </c>
      <c r="K7016">
        <f>HLOOKUP("Resultat",data!$A$1:$AT$8036,A7016,FALSE)</f>
        <v>0</v>
      </c>
      <c r="L7016">
        <f>HLOOKUP("Enhed",data!$A$1:$AT$8036,A7016,FALSE)</f>
        <v>0</v>
      </c>
    </row>
    <row r="7017" spans="1:12" x14ac:dyDescent="0.2">
      <c r="A7017">
        <v>7016</v>
      </c>
      <c r="B7017">
        <f>HLOOKUP("Referencer",data!$A$1:$AT$8036,A7017,FALSE)</f>
        <v>0</v>
      </c>
      <c r="C7017">
        <f>HLOOKUP("Stedtekst",data!$A$1:$AT$8036,A7017,FALSE)</f>
        <v>0</v>
      </c>
      <c r="D7017">
        <f>HLOOKUP("Målested navn",data!$A$1:$AT$8036,A7017,FALSE)</f>
        <v>0</v>
      </c>
      <c r="E7017">
        <f>HLOOKUP("Prøvetagning",data!$A$1:$AT$8036,A7017,FALSE)</f>
        <v>0</v>
      </c>
      <c r="F7017">
        <f>HLOOKUP("Prøve",data!$A$1:$AT$8036,A7017,FALSE)</f>
        <v>0</v>
      </c>
      <c r="G7017">
        <f>HLOOKUP("ScKode",data!$A$1:$AT$8036,A7017,FALSE)</f>
        <v>0</v>
      </c>
      <c r="H7017">
        <f>HLOOKUP("StofParameter",data!$A$1:$AT$8036,A7017,FALSE)</f>
        <v>0</v>
      </c>
      <c r="I7017">
        <f>HLOOKUP("Dato",data!$A$1:$AT$8036,A7017,FALSE)</f>
        <v>0</v>
      </c>
      <c r="J7017">
        <f>HLOOKUP("Resultat-attribut",data!$A$1:$AT$8036,A7017,FALSE)</f>
        <v>0</v>
      </c>
      <c r="K7017">
        <f>HLOOKUP("Resultat",data!$A$1:$AT$8036,A7017,FALSE)</f>
        <v>0</v>
      </c>
      <c r="L7017">
        <f>HLOOKUP("Enhed",data!$A$1:$AT$8036,A7017,FALSE)</f>
        <v>0</v>
      </c>
    </row>
    <row r="7018" spans="1:12" x14ac:dyDescent="0.2">
      <c r="A7018">
        <v>7017</v>
      </c>
      <c r="B7018">
        <f>HLOOKUP("Referencer",data!$A$1:$AT$8036,A7018,FALSE)</f>
        <v>0</v>
      </c>
      <c r="C7018">
        <f>HLOOKUP("Stedtekst",data!$A$1:$AT$8036,A7018,FALSE)</f>
        <v>0</v>
      </c>
      <c r="D7018">
        <f>HLOOKUP("Målested navn",data!$A$1:$AT$8036,A7018,FALSE)</f>
        <v>0</v>
      </c>
      <c r="E7018">
        <f>HLOOKUP("Prøvetagning",data!$A$1:$AT$8036,A7018,FALSE)</f>
        <v>0</v>
      </c>
      <c r="F7018">
        <f>HLOOKUP("Prøve",data!$A$1:$AT$8036,A7018,FALSE)</f>
        <v>0</v>
      </c>
      <c r="G7018">
        <f>HLOOKUP("ScKode",data!$A$1:$AT$8036,A7018,FALSE)</f>
        <v>0</v>
      </c>
      <c r="H7018">
        <f>HLOOKUP("StofParameter",data!$A$1:$AT$8036,A7018,FALSE)</f>
        <v>0</v>
      </c>
      <c r="I7018">
        <f>HLOOKUP("Dato",data!$A$1:$AT$8036,A7018,FALSE)</f>
        <v>0</v>
      </c>
      <c r="J7018">
        <f>HLOOKUP("Resultat-attribut",data!$A$1:$AT$8036,A7018,FALSE)</f>
        <v>0</v>
      </c>
      <c r="K7018">
        <f>HLOOKUP("Resultat",data!$A$1:$AT$8036,A7018,FALSE)</f>
        <v>0</v>
      </c>
      <c r="L7018">
        <f>HLOOKUP("Enhed",data!$A$1:$AT$8036,A7018,FALSE)</f>
        <v>0</v>
      </c>
    </row>
    <row r="7019" spans="1:12" x14ac:dyDescent="0.2">
      <c r="A7019">
        <v>7018</v>
      </c>
      <c r="B7019">
        <f>HLOOKUP("Referencer",data!$A$1:$AT$8036,A7019,FALSE)</f>
        <v>0</v>
      </c>
      <c r="C7019">
        <f>HLOOKUP("Stedtekst",data!$A$1:$AT$8036,A7019,FALSE)</f>
        <v>0</v>
      </c>
      <c r="D7019">
        <f>HLOOKUP("Målested navn",data!$A$1:$AT$8036,A7019,FALSE)</f>
        <v>0</v>
      </c>
      <c r="E7019">
        <f>HLOOKUP("Prøvetagning",data!$A$1:$AT$8036,A7019,FALSE)</f>
        <v>0</v>
      </c>
      <c r="F7019">
        <f>HLOOKUP("Prøve",data!$A$1:$AT$8036,A7019,FALSE)</f>
        <v>0</v>
      </c>
      <c r="G7019">
        <f>HLOOKUP("ScKode",data!$A$1:$AT$8036,A7019,FALSE)</f>
        <v>0</v>
      </c>
      <c r="H7019">
        <f>HLOOKUP("StofParameter",data!$A$1:$AT$8036,A7019,FALSE)</f>
        <v>0</v>
      </c>
      <c r="I7019">
        <f>HLOOKUP("Dato",data!$A$1:$AT$8036,A7019,FALSE)</f>
        <v>0</v>
      </c>
      <c r="J7019">
        <f>HLOOKUP("Resultat-attribut",data!$A$1:$AT$8036,A7019,FALSE)</f>
        <v>0</v>
      </c>
      <c r="K7019">
        <f>HLOOKUP("Resultat",data!$A$1:$AT$8036,A7019,FALSE)</f>
        <v>0</v>
      </c>
      <c r="L7019">
        <f>HLOOKUP("Enhed",data!$A$1:$AT$8036,A7019,FALSE)</f>
        <v>0</v>
      </c>
    </row>
    <row r="7020" spans="1:12" x14ac:dyDescent="0.2">
      <c r="A7020">
        <v>7019</v>
      </c>
      <c r="B7020">
        <f>HLOOKUP("Referencer",data!$A$1:$AT$8036,A7020,FALSE)</f>
        <v>0</v>
      </c>
      <c r="C7020">
        <f>HLOOKUP("Stedtekst",data!$A$1:$AT$8036,A7020,FALSE)</f>
        <v>0</v>
      </c>
      <c r="D7020">
        <f>HLOOKUP("Målested navn",data!$A$1:$AT$8036,A7020,FALSE)</f>
        <v>0</v>
      </c>
      <c r="E7020">
        <f>HLOOKUP("Prøvetagning",data!$A$1:$AT$8036,A7020,FALSE)</f>
        <v>0</v>
      </c>
      <c r="F7020">
        <f>HLOOKUP("Prøve",data!$A$1:$AT$8036,A7020,FALSE)</f>
        <v>0</v>
      </c>
      <c r="G7020">
        <f>HLOOKUP("ScKode",data!$A$1:$AT$8036,A7020,FALSE)</f>
        <v>0</v>
      </c>
      <c r="H7020">
        <f>HLOOKUP("StofParameter",data!$A$1:$AT$8036,A7020,FALSE)</f>
        <v>0</v>
      </c>
      <c r="I7020">
        <f>HLOOKUP("Dato",data!$A$1:$AT$8036,A7020,FALSE)</f>
        <v>0</v>
      </c>
      <c r="J7020">
        <f>HLOOKUP("Resultat-attribut",data!$A$1:$AT$8036,A7020,FALSE)</f>
        <v>0</v>
      </c>
      <c r="K7020">
        <f>HLOOKUP("Resultat",data!$A$1:$AT$8036,A7020,FALSE)</f>
        <v>0</v>
      </c>
      <c r="L7020">
        <f>HLOOKUP("Enhed",data!$A$1:$AT$8036,A7020,FALSE)</f>
        <v>0</v>
      </c>
    </row>
    <row r="7021" spans="1:12" x14ac:dyDescent="0.2">
      <c r="A7021">
        <v>7020</v>
      </c>
      <c r="B7021">
        <f>HLOOKUP("Referencer",data!$A$1:$AT$8036,A7021,FALSE)</f>
        <v>0</v>
      </c>
      <c r="C7021">
        <f>HLOOKUP("Stedtekst",data!$A$1:$AT$8036,A7021,FALSE)</f>
        <v>0</v>
      </c>
      <c r="D7021">
        <f>HLOOKUP("Målested navn",data!$A$1:$AT$8036,A7021,FALSE)</f>
        <v>0</v>
      </c>
      <c r="E7021">
        <f>HLOOKUP("Prøvetagning",data!$A$1:$AT$8036,A7021,FALSE)</f>
        <v>0</v>
      </c>
      <c r="F7021">
        <f>HLOOKUP("Prøve",data!$A$1:$AT$8036,A7021,FALSE)</f>
        <v>0</v>
      </c>
      <c r="G7021">
        <f>HLOOKUP("ScKode",data!$A$1:$AT$8036,A7021,FALSE)</f>
        <v>0</v>
      </c>
      <c r="H7021">
        <f>HLOOKUP("StofParameter",data!$A$1:$AT$8036,A7021,FALSE)</f>
        <v>0</v>
      </c>
      <c r="I7021">
        <f>HLOOKUP("Dato",data!$A$1:$AT$8036,A7021,FALSE)</f>
        <v>0</v>
      </c>
      <c r="J7021">
        <f>HLOOKUP("Resultat-attribut",data!$A$1:$AT$8036,A7021,FALSE)</f>
        <v>0</v>
      </c>
      <c r="K7021">
        <f>HLOOKUP("Resultat",data!$A$1:$AT$8036,A7021,FALSE)</f>
        <v>0</v>
      </c>
      <c r="L7021">
        <f>HLOOKUP("Enhed",data!$A$1:$AT$8036,A7021,FALSE)</f>
        <v>0</v>
      </c>
    </row>
    <row r="7022" spans="1:12" x14ac:dyDescent="0.2">
      <c r="A7022">
        <v>7021</v>
      </c>
      <c r="B7022">
        <f>HLOOKUP("Referencer",data!$A$1:$AT$8036,A7022,FALSE)</f>
        <v>0</v>
      </c>
      <c r="C7022">
        <f>HLOOKUP("Stedtekst",data!$A$1:$AT$8036,A7022,FALSE)</f>
        <v>0</v>
      </c>
      <c r="D7022">
        <f>HLOOKUP("Målested navn",data!$A$1:$AT$8036,A7022,FALSE)</f>
        <v>0</v>
      </c>
      <c r="E7022">
        <f>HLOOKUP("Prøvetagning",data!$A$1:$AT$8036,A7022,FALSE)</f>
        <v>0</v>
      </c>
      <c r="F7022">
        <f>HLOOKUP("Prøve",data!$A$1:$AT$8036,A7022,FALSE)</f>
        <v>0</v>
      </c>
      <c r="G7022">
        <f>HLOOKUP("ScKode",data!$A$1:$AT$8036,A7022,FALSE)</f>
        <v>0</v>
      </c>
      <c r="H7022">
        <f>HLOOKUP("StofParameter",data!$A$1:$AT$8036,A7022,FALSE)</f>
        <v>0</v>
      </c>
      <c r="I7022">
        <f>HLOOKUP("Dato",data!$A$1:$AT$8036,A7022,FALSE)</f>
        <v>0</v>
      </c>
      <c r="J7022">
        <f>HLOOKUP("Resultat-attribut",data!$A$1:$AT$8036,A7022,FALSE)</f>
        <v>0</v>
      </c>
      <c r="K7022">
        <f>HLOOKUP("Resultat",data!$A$1:$AT$8036,A7022,FALSE)</f>
        <v>0</v>
      </c>
      <c r="L7022">
        <f>HLOOKUP("Enhed",data!$A$1:$AT$8036,A7022,FALSE)</f>
        <v>0</v>
      </c>
    </row>
    <row r="7023" spans="1:12" x14ac:dyDescent="0.2">
      <c r="A7023">
        <v>7022</v>
      </c>
      <c r="B7023">
        <f>HLOOKUP("Referencer",data!$A$1:$AT$8036,A7023,FALSE)</f>
        <v>0</v>
      </c>
      <c r="C7023">
        <f>HLOOKUP("Stedtekst",data!$A$1:$AT$8036,A7023,FALSE)</f>
        <v>0</v>
      </c>
      <c r="D7023">
        <f>HLOOKUP("Målested navn",data!$A$1:$AT$8036,A7023,FALSE)</f>
        <v>0</v>
      </c>
      <c r="E7023">
        <f>HLOOKUP("Prøvetagning",data!$A$1:$AT$8036,A7023,FALSE)</f>
        <v>0</v>
      </c>
      <c r="F7023">
        <f>HLOOKUP("Prøve",data!$A$1:$AT$8036,A7023,FALSE)</f>
        <v>0</v>
      </c>
      <c r="G7023">
        <f>HLOOKUP("ScKode",data!$A$1:$AT$8036,A7023,FALSE)</f>
        <v>0</v>
      </c>
      <c r="H7023">
        <f>HLOOKUP("StofParameter",data!$A$1:$AT$8036,A7023,FALSE)</f>
        <v>0</v>
      </c>
      <c r="I7023">
        <f>HLOOKUP("Dato",data!$A$1:$AT$8036,A7023,FALSE)</f>
        <v>0</v>
      </c>
      <c r="J7023">
        <f>HLOOKUP("Resultat-attribut",data!$A$1:$AT$8036,A7023,FALSE)</f>
        <v>0</v>
      </c>
      <c r="K7023">
        <f>HLOOKUP("Resultat",data!$A$1:$AT$8036,A7023,FALSE)</f>
        <v>0</v>
      </c>
      <c r="L7023">
        <f>HLOOKUP("Enhed",data!$A$1:$AT$8036,A7023,FALSE)</f>
        <v>0</v>
      </c>
    </row>
    <row r="7024" spans="1:12" x14ac:dyDescent="0.2">
      <c r="A7024">
        <v>7023</v>
      </c>
      <c r="B7024">
        <f>HLOOKUP("Referencer",data!$A$1:$AT$8036,A7024,FALSE)</f>
        <v>0</v>
      </c>
      <c r="C7024">
        <f>HLOOKUP("Stedtekst",data!$A$1:$AT$8036,A7024,FALSE)</f>
        <v>0</v>
      </c>
      <c r="D7024">
        <f>HLOOKUP("Målested navn",data!$A$1:$AT$8036,A7024,FALSE)</f>
        <v>0</v>
      </c>
      <c r="E7024">
        <f>HLOOKUP("Prøvetagning",data!$A$1:$AT$8036,A7024,FALSE)</f>
        <v>0</v>
      </c>
      <c r="F7024">
        <f>HLOOKUP("Prøve",data!$A$1:$AT$8036,A7024,FALSE)</f>
        <v>0</v>
      </c>
      <c r="G7024">
        <f>HLOOKUP("ScKode",data!$A$1:$AT$8036,A7024,FALSE)</f>
        <v>0</v>
      </c>
      <c r="H7024">
        <f>HLOOKUP("StofParameter",data!$A$1:$AT$8036,A7024,FALSE)</f>
        <v>0</v>
      </c>
      <c r="I7024">
        <f>HLOOKUP("Dato",data!$A$1:$AT$8036,A7024,FALSE)</f>
        <v>0</v>
      </c>
      <c r="J7024">
        <f>HLOOKUP("Resultat-attribut",data!$A$1:$AT$8036,A7024,FALSE)</f>
        <v>0</v>
      </c>
      <c r="K7024">
        <f>HLOOKUP("Resultat",data!$A$1:$AT$8036,A7024,FALSE)</f>
        <v>0</v>
      </c>
      <c r="L7024">
        <f>HLOOKUP("Enhed",data!$A$1:$AT$8036,A7024,FALSE)</f>
        <v>0</v>
      </c>
    </row>
    <row r="7025" spans="1:12" x14ac:dyDescent="0.2">
      <c r="A7025">
        <v>7024</v>
      </c>
      <c r="B7025">
        <f>HLOOKUP("Referencer",data!$A$1:$AT$8036,A7025,FALSE)</f>
        <v>0</v>
      </c>
      <c r="C7025">
        <f>HLOOKUP("Stedtekst",data!$A$1:$AT$8036,A7025,FALSE)</f>
        <v>0</v>
      </c>
      <c r="D7025">
        <f>HLOOKUP("Målested navn",data!$A$1:$AT$8036,A7025,FALSE)</f>
        <v>0</v>
      </c>
      <c r="E7025">
        <f>HLOOKUP("Prøvetagning",data!$A$1:$AT$8036,A7025,FALSE)</f>
        <v>0</v>
      </c>
      <c r="F7025">
        <f>HLOOKUP("Prøve",data!$A$1:$AT$8036,A7025,FALSE)</f>
        <v>0</v>
      </c>
      <c r="G7025">
        <f>HLOOKUP("ScKode",data!$A$1:$AT$8036,A7025,FALSE)</f>
        <v>0</v>
      </c>
      <c r="H7025">
        <f>HLOOKUP("StofParameter",data!$A$1:$AT$8036,A7025,FALSE)</f>
        <v>0</v>
      </c>
      <c r="I7025">
        <f>HLOOKUP("Dato",data!$A$1:$AT$8036,A7025,FALSE)</f>
        <v>0</v>
      </c>
      <c r="J7025">
        <f>HLOOKUP("Resultat-attribut",data!$A$1:$AT$8036,A7025,FALSE)</f>
        <v>0</v>
      </c>
      <c r="K7025">
        <f>HLOOKUP("Resultat",data!$A$1:$AT$8036,A7025,FALSE)</f>
        <v>0</v>
      </c>
      <c r="L7025">
        <f>HLOOKUP("Enhed",data!$A$1:$AT$8036,A7025,FALSE)</f>
        <v>0</v>
      </c>
    </row>
    <row r="7026" spans="1:12" x14ac:dyDescent="0.2">
      <c r="A7026">
        <v>7025</v>
      </c>
      <c r="B7026">
        <f>HLOOKUP("Referencer",data!$A$1:$AT$8036,A7026,FALSE)</f>
        <v>0</v>
      </c>
      <c r="C7026">
        <f>HLOOKUP("Stedtekst",data!$A$1:$AT$8036,A7026,FALSE)</f>
        <v>0</v>
      </c>
      <c r="D7026">
        <f>HLOOKUP("Målested navn",data!$A$1:$AT$8036,A7026,FALSE)</f>
        <v>0</v>
      </c>
      <c r="E7026">
        <f>HLOOKUP("Prøvetagning",data!$A$1:$AT$8036,A7026,FALSE)</f>
        <v>0</v>
      </c>
      <c r="F7026">
        <f>HLOOKUP("Prøve",data!$A$1:$AT$8036,A7026,FALSE)</f>
        <v>0</v>
      </c>
      <c r="G7026">
        <f>HLOOKUP("ScKode",data!$A$1:$AT$8036,A7026,FALSE)</f>
        <v>0</v>
      </c>
      <c r="H7026">
        <f>HLOOKUP("StofParameter",data!$A$1:$AT$8036,A7026,FALSE)</f>
        <v>0</v>
      </c>
      <c r="I7026">
        <f>HLOOKUP("Dato",data!$A$1:$AT$8036,A7026,FALSE)</f>
        <v>0</v>
      </c>
      <c r="J7026">
        <f>HLOOKUP("Resultat-attribut",data!$A$1:$AT$8036,A7026,FALSE)</f>
        <v>0</v>
      </c>
      <c r="K7026">
        <f>HLOOKUP("Resultat",data!$A$1:$AT$8036,A7026,FALSE)</f>
        <v>0</v>
      </c>
      <c r="L7026">
        <f>HLOOKUP("Enhed",data!$A$1:$AT$8036,A7026,FALSE)</f>
        <v>0</v>
      </c>
    </row>
    <row r="7027" spans="1:12" x14ac:dyDescent="0.2">
      <c r="A7027">
        <v>7026</v>
      </c>
      <c r="B7027">
        <f>HLOOKUP("Referencer",data!$A$1:$AT$8036,A7027,FALSE)</f>
        <v>0</v>
      </c>
      <c r="C7027">
        <f>HLOOKUP("Stedtekst",data!$A$1:$AT$8036,A7027,FALSE)</f>
        <v>0</v>
      </c>
      <c r="D7027">
        <f>HLOOKUP("Målested navn",data!$A$1:$AT$8036,A7027,FALSE)</f>
        <v>0</v>
      </c>
      <c r="E7027">
        <f>HLOOKUP("Prøvetagning",data!$A$1:$AT$8036,A7027,FALSE)</f>
        <v>0</v>
      </c>
      <c r="F7027">
        <f>HLOOKUP("Prøve",data!$A$1:$AT$8036,A7027,FALSE)</f>
        <v>0</v>
      </c>
      <c r="G7027">
        <f>HLOOKUP("ScKode",data!$A$1:$AT$8036,A7027,FALSE)</f>
        <v>0</v>
      </c>
      <c r="H7027">
        <f>HLOOKUP("StofParameter",data!$A$1:$AT$8036,A7027,FALSE)</f>
        <v>0</v>
      </c>
      <c r="I7027">
        <f>HLOOKUP("Dato",data!$A$1:$AT$8036,A7027,FALSE)</f>
        <v>0</v>
      </c>
      <c r="J7027">
        <f>HLOOKUP("Resultat-attribut",data!$A$1:$AT$8036,A7027,FALSE)</f>
        <v>0</v>
      </c>
      <c r="K7027">
        <f>HLOOKUP("Resultat",data!$A$1:$AT$8036,A7027,FALSE)</f>
        <v>0</v>
      </c>
      <c r="L7027">
        <f>HLOOKUP("Enhed",data!$A$1:$AT$8036,A7027,FALSE)</f>
        <v>0</v>
      </c>
    </row>
    <row r="7028" spans="1:12" x14ac:dyDescent="0.2">
      <c r="A7028">
        <v>7027</v>
      </c>
      <c r="B7028">
        <f>HLOOKUP("Referencer",data!$A$1:$AT$8036,A7028,FALSE)</f>
        <v>0</v>
      </c>
      <c r="C7028">
        <f>HLOOKUP("Stedtekst",data!$A$1:$AT$8036,A7028,FALSE)</f>
        <v>0</v>
      </c>
      <c r="D7028">
        <f>HLOOKUP("Målested navn",data!$A$1:$AT$8036,A7028,FALSE)</f>
        <v>0</v>
      </c>
      <c r="E7028">
        <f>HLOOKUP("Prøvetagning",data!$A$1:$AT$8036,A7028,FALSE)</f>
        <v>0</v>
      </c>
      <c r="F7028">
        <f>HLOOKUP("Prøve",data!$A$1:$AT$8036,A7028,FALSE)</f>
        <v>0</v>
      </c>
      <c r="G7028">
        <f>HLOOKUP("ScKode",data!$A$1:$AT$8036,A7028,FALSE)</f>
        <v>0</v>
      </c>
      <c r="H7028">
        <f>HLOOKUP("StofParameter",data!$A$1:$AT$8036,A7028,FALSE)</f>
        <v>0</v>
      </c>
      <c r="I7028">
        <f>HLOOKUP("Dato",data!$A$1:$AT$8036,A7028,FALSE)</f>
        <v>0</v>
      </c>
      <c r="J7028">
        <f>HLOOKUP("Resultat-attribut",data!$A$1:$AT$8036,A7028,FALSE)</f>
        <v>0</v>
      </c>
      <c r="K7028">
        <f>HLOOKUP("Resultat",data!$A$1:$AT$8036,A7028,FALSE)</f>
        <v>0</v>
      </c>
      <c r="L7028">
        <f>HLOOKUP("Enhed",data!$A$1:$AT$8036,A7028,FALSE)</f>
        <v>0</v>
      </c>
    </row>
    <row r="7029" spans="1:12" x14ac:dyDescent="0.2">
      <c r="A7029">
        <v>7028</v>
      </c>
      <c r="B7029">
        <f>HLOOKUP("Referencer",data!$A$1:$AT$8036,A7029,FALSE)</f>
        <v>0</v>
      </c>
      <c r="C7029">
        <f>HLOOKUP("Stedtekst",data!$A$1:$AT$8036,A7029,FALSE)</f>
        <v>0</v>
      </c>
      <c r="D7029">
        <f>HLOOKUP("Målested navn",data!$A$1:$AT$8036,A7029,FALSE)</f>
        <v>0</v>
      </c>
      <c r="E7029">
        <f>HLOOKUP("Prøvetagning",data!$A$1:$AT$8036,A7029,FALSE)</f>
        <v>0</v>
      </c>
      <c r="F7029">
        <f>HLOOKUP("Prøve",data!$A$1:$AT$8036,A7029,FALSE)</f>
        <v>0</v>
      </c>
      <c r="G7029">
        <f>HLOOKUP("ScKode",data!$A$1:$AT$8036,A7029,FALSE)</f>
        <v>0</v>
      </c>
      <c r="H7029">
        <f>HLOOKUP("StofParameter",data!$A$1:$AT$8036,A7029,FALSE)</f>
        <v>0</v>
      </c>
      <c r="I7029">
        <f>HLOOKUP("Dato",data!$A$1:$AT$8036,A7029,FALSE)</f>
        <v>0</v>
      </c>
      <c r="J7029">
        <f>HLOOKUP("Resultat-attribut",data!$A$1:$AT$8036,A7029,FALSE)</f>
        <v>0</v>
      </c>
      <c r="K7029">
        <f>HLOOKUP("Resultat",data!$A$1:$AT$8036,A7029,FALSE)</f>
        <v>0</v>
      </c>
      <c r="L7029">
        <f>HLOOKUP("Enhed",data!$A$1:$AT$8036,A7029,FALSE)</f>
        <v>0</v>
      </c>
    </row>
    <row r="7030" spans="1:12" x14ac:dyDescent="0.2">
      <c r="A7030">
        <v>7029</v>
      </c>
      <c r="B7030">
        <f>HLOOKUP("Referencer",data!$A$1:$AT$8036,A7030,FALSE)</f>
        <v>0</v>
      </c>
      <c r="C7030">
        <f>HLOOKUP("Stedtekst",data!$A$1:$AT$8036,A7030,FALSE)</f>
        <v>0</v>
      </c>
      <c r="D7030">
        <f>HLOOKUP("Målested navn",data!$A$1:$AT$8036,A7030,FALSE)</f>
        <v>0</v>
      </c>
      <c r="E7030">
        <f>HLOOKUP("Prøvetagning",data!$A$1:$AT$8036,A7030,FALSE)</f>
        <v>0</v>
      </c>
      <c r="F7030">
        <f>HLOOKUP("Prøve",data!$A$1:$AT$8036,A7030,FALSE)</f>
        <v>0</v>
      </c>
      <c r="G7030">
        <f>HLOOKUP("ScKode",data!$A$1:$AT$8036,A7030,FALSE)</f>
        <v>0</v>
      </c>
      <c r="H7030">
        <f>HLOOKUP("StofParameter",data!$A$1:$AT$8036,A7030,FALSE)</f>
        <v>0</v>
      </c>
      <c r="I7030">
        <f>HLOOKUP("Dato",data!$A$1:$AT$8036,A7030,FALSE)</f>
        <v>0</v>
      </c>
      <c r="J7030">
        <f>HLOOKUP("Resultat-attribut",data!$A$1:$AT$8036,A7030,FALSE)</f>
        <v>0</v>
      </c>
      <c r="K7030">
        <f>HLOOKUP("Resultat",data!$A$1:$AT$8036,A7030,FALSE)</f>
        <v>0</v>
      </c>
      <c r="L7030">
        <f>HLOOKUP("Enhed",data!$A$1:$AT$8036,A7030,FALSE)</f>
        <v>0</v>
      </c>
    </row>
    <row r="7031" spans="1:12" x14ac:dyDescent="0.2">
      <c r="A7031">
        <v>7030</v>
      </c>
      <c r="B7031">
        <f>HLOOKUP("Referencer",data!$A$1:$AT$8036,A7031,FALSE)</f>
        <v>0</v>
      </c>
      <c r="C7031">
        <f>HLOOKUP("Stedtekst",data!$A$1:$AT$8036,A7031,FALSE)</f>
        <v>0</v>
      </c>
      <c r="D7031">
        <f>HLOOKUP("Målested navn",data!$A$1:$AT$8036,A7031,FALSE)</f>
        <v>0</v>
      </c>
      <c r="E7031">
        <f>HLOOKUP("Prøvetagning",data!$A$1:$AT$8036,A7031,FALSE)</f>
        <v>0</v>
      </c>
      <c r="F7031">
        <f>HLOOKUP("Prøve",data!$A$1:$AT$8036,A7031,FALSE)</f>
        <v>0</v>
      </c>
      <c r="G7031">
        <f>HLOOKUP("ScKode",data!$A$1:$AT$8036,A7031,FALSE)</f>
        <v>0</v>
      </c>
      <c r="H7031">
        <f>HLOOKUP("StofParameter",data!$A$1:$AT$8036,A7031,FALSE)</f>
        <v>0</v>
      </c>
      <c r="I7031">
        <f>HLOOKUP("Dato",data!$A$1:$AT$8036,A7031,FALSE)</f>
        <v>0</v>
      </c>
      <c r="J7031">
        <f>HLOOKUP("Resultat-attribut",data!$A$1:$AT$8036,A7031,FALSE)</f>
        <v>0</v>
      </c>
      <c r="K7031">
        <f>HLOOKUP("Resultat",data!$A$1:$AT$8036,A7031,FALSE)</f>
        <v>0</v>
      </c>
      <c r="L7031">
        <f>HLOOKUP("Enhed",data!$A$1:$AT$8036,A7031,FALSE)</f>
        <v>0</v>
      </c>
    </row>
    <row r="7032" spans="1:12" x14ac:dyDescent="0.2">
      <c r="A7032">
        <v>7031</v>
      </c>
      <c r="B7032">
        <f>HLOOKUP("Referencer",data!$A$1:$AT$8036,A7032,FALSE)</f>
        <v>0</v>
      </c>
      <c r="C7032">
        <f>HLOOKUP("Stedtekst",data!$A$1:$AT$8036,A7032,FALSE)</f>
        <v>0</v>
      </c>
      <c r="D7032">
        <f>HLOOKUP("Målested navn",data!$A$1:$AT$8036,A7032,FALSE)</f>
        <v>0</v>
      </c>
      <c r="E7032">
        <f>HLOOKUP("Prøvetagning",data!$A$1:$AT$8036,A7032,FALSE)</f>
        <v>0</v>
      </c>
      <c r="F7032">
        <f>HLOOKUP("Prøve",data!$A$1:$AT$8036,A7032,FALSE)</f>
        <v>0</v>
      </c>
      <c r="G7032">
        <f>HLOOKUP("ScKode",data!$A$1:$AT$8036,A7032,FALSE)</f>
        <v>0</v>
      </c>
      <c r="H7032">
        <f>HLOOKUP("StofParameter",data!$A$1:$AT$8036,A7032,FALSE)</f>
        <v>0</v>
      </c>
      <c r="I7032">
        <f>HLOOKUP("Dato",data!$A$1:$AT$8036,A7032,FALSE)</f>
        <v>0</v>
      </c>
      <c r="J7032">
        <f>HLOOKUP("Resultat-attribut",data!$A$1:$AT$8036,A7032,FALSE)</f>
        <v>0</v>
      </c>
      <c r="K7032">
        <f>HLOOKUP("Resultat",data!$A$1:$AT$8036,A7032,FALSE)</f>
        <v>0</v>
      </c>
      <c r="L7032">
        <f>HLOOKUP("Enhed",data!$A$1:$AT$8036,A7032,FALSE)</f>
        <v>0</v>
      </c>
    </row>
    <row r="7033" spans="1:12" x14ac:dyDescent="0.2">
      <c r="A7033">
        <v>7032</v>
      </c>
      <c r="B7033">
        <f>HLOOKUP("Referencer",data!$A$1:$AT$8036,A7033,FALSE)</f>
        <v>0</v>
      </c>
      <c r="C7033">
        <f>HLOOKUP("Stedtekst",data!$A$1:$AT$8036,A7033,FALSE)</f>
        <v>0</v>
      </c>
      <c r="D7033">
        <f>HLOOKUP("Målested navn",data!$A$1:$AT$8036,A7033,FALSE)</f>
        <v>0</v>
      </c>
      <c r="E7033">
        <f>HLOOKUP("Prøvetagning",data!$A$1:$AT$8036,A7033,FALSE)</f>
        <v>0</v>
      </c>
      <c r="F7033">
        <f>HLOOKUP("Prøve",data!$A$1:$AT$8036,A7033,FALSE)</f>
        <v>0</v>
      </c>
      <c r="G7033">
        <f>HLOOKUP("ScKode",data!$A$1:$AT$8036,A7033,FALSE)</f>
        <v>0</v>
      </c>
      <c r="H7033">
        <f>HLOOKUP("StofParameter",data!$A$1:$AT$8036,A7033,FALSE)</f>
        <v>0</v>
      </c>
      <c r="I7033">
        <f>HLOOKUP("Dato",data!$A$1:$AT$8036,A7033,FALSE)</f>
        <v>0</v>
      </c>
      <c r="J7033">
        <f>HLOOKUP("Resultat-attribut",data!$A$1:$AT$8036,A7033,FALSE)</f>
        <v>0</v>
      </c>
      <c r="K7033">
        <f>HLOOKUP("Resultat",data!$A$1:$AT$8036,A7033,FALSE)</f>
        <v>0</v>
      </c>
      <c r="L7033">
        <f>HLOOKUP("Enhed",data!$A$1:$AT$8036,A7033,FALSE)</f>
        <v>0</v>
      </c>
    </row>
    <row r="7034" spans="1:12" x14ac:dyDescent="0.2">
      <c r="A7034">
        <v>7033</v>
      </c>
      <c r="B7034">
        <f>HLOOKUP("Referencer",data!$A$1:$AT$8036,A7034,FALSE)</f>
        <v>0</v>
      </c>
      <c r="C7034">
        <f>HLOOKUP("Stedtekst",data!$A$1:$AT$8036,A7034,FALSE)</f>
        <v>0</v>
      </c>
      <c r="D7034">
        <f>HLOOKUP("Målested navn",data!$A$1:$AT$8036,A7034,FALSE)</f>
        <v>0</v>
      </c>
      <c r="E7034">
        <f>HLOOKUP("Prøvetagning",data!$A$1:$AT$8036,A7034,FALSE)</f>
        <v>0</v>
      </c>
      <c r="F7034">
        <f>HLOOKUP("Prøve",data!$A$1:$AT$8036,A7034,FALSE)</f>
        <v>0</v>
      </c>
      <c r="G7034">
        <f>HLOOKUP("ScKode",data!$A$1:$AT$8036,A7034,FALSE)</f>
        <v>0</v>
      </c>
      <c r="H7034">
        <f>HLOOKUP("StofParameter",data!$A$1:$AT$8036,A7034,FALSE)</f>
        <v>0</v>
      </c>
      <c r="I7034">
        <f>HLOOKUP("Dato",data!$A$1:$AT$8036,A7034,FALSE)</f>
        <v>0</v>
      </c>
      <c r="J7034">
        <f>HLOOKUP("Resultat-attribut",data!$A$1:$AT$8036,A7034,FALSE)</f>
        <v>0</v>
      </c>
      <c r="K7034">
        <f>HLOOKUP("Resultat",data!$A$1:$AT$8036,A7034,FALSE)</f>
        <v>0</v>
      </c>
      <c r="L7034">
        <f>HLOOKUP("Enhed",data!$A$1:$AT$8036,A7034,FALSE)</f>
        <v>0</v>
      </c>
    </row>
    <row r="7035" spans="1:12" x14ac:dyDescent="0.2">
      <c r="A7035">
        <v>7034</v>
      </c>
      <c r="B7035">
        <f>HLOOKUP("Referencer",data!$A$1:$AT$8036,A7035,FALSE)</f>
        <v>0</v>
      </c>
      <c r="C7035">
        <f>HLOOKUP("Stedtekst",data!$A$1:$AT$8036,A7035,FALSE)</f>
        <v>0</v>
      </c>
      <c r="D7035">
        <f>HLOOKUP("Målested navn",data!$A$1:$AT$8036,A7035,FALSE)</f>
        <v>0</v>
      </c>
      <c r="E7035">
        <f>HLOOKUP("Prøvetagning",data!$A$1:$AT$8036,A7035,FALSE)</f>
        <v>0</v>
      </c>
      <c r="F7035">
        <f>HLOOKUP("Prøve",data!$A$1:$AT$8036,A7035,FALSE)</f>
        <v>0</v>
      </c>
      <c r="G7035">
        <f>HLOOKUP("ScKode",data!$A$1:$AT$8036,A7035,FALSE)</f>
        <v>0</v>
      </c>
      <c r="H7035">
        <f>HLOOKUP("StofParameter",data!$A$1:$AT$8036,A7035,FALSE)</f>
        <v>0</v>
      </c>
      <c r="I7035">
        <f>HLOOKUP("Dato",data!$A$1:$AT$8036,A7035,FALSE)</f>
        <v>0</v>
      </c>
      <c r="J7035">
        <f>HLOOKUP("Resultat-attribut",data!$A$1:$AT$8036,A7035,FALSE)</f>
        <v>0</v>
      </c>
      <c r="K7035">
        <f>HLOOKUP("Resultat",data!$A$1:$AT$8036,A7035,FALSE)</f>
        <v>0</v>
      </c>
      <c r="L7035">
        <f>HLOOKUP("Enhed",data!$A$1:$AT$8036,A7035,FALSE)</f>
        <v>0</v>
      </c>
    </row>
    <row r="7036" spans="1:12" x14ac:dyDescent="0.2">
      <c r="A7036">
        <v>7035</v>
      </c>
      <c r="B7036">
        <f>HLOOKUP("Referencer",data!$A$1:$AT$8036,A7036,FALSE)</f>
        <v>0</v>
      </c>
      <c r="C7036">
        <f>HLOOKUP("Stedtekst",data!$A$1:$AT$8036,A7036,FALSE)</f>
        <v>0</v>
      </c>
      <c r="D7036">
        <f>HLOOKUP("Målested navn",data!$A$1:$AT$8036,A7036,FALSE)</f>
        <v>0</v>
      </c>
      <c r="E7036">
        <f>HLOOKUP("Prøvetagning",data!$A$1:$AT$8036,A7036,FALSE)</f>
        <v>0</v>
      </c>
      <c r="F7036">
        <f>HLOOKUP("Prøve",data!$A$1:$AT$8036,A7036,FALSE)</f>
        <v>0</v>
      </c>
      <c r="G7036">
        <f>HLOOKUP("ScKode",data!$A$1:$AT$8036,A7036,FALSE)</f>
        <v>0</v>
      </c>
      <c r="H7036">
        <f>HLOOKUP("StofParameter",data!$A$1:$AT$8036,A7036,FALSE)</f>
        <v>0</v>
      </c>
      <c r="I7036">
        <f>HLOOKUP("Dato",data!$A$1:$AT$8036,A7036,FALSE)</f>
        <v>0</v>
      </c>
      <c r="J7036">
        <f>HLOOKUP("Resultat-attribut",data!$A$1:$AT$8036,A7036,FALSE)</f>
        <v>0</v>
      </c>
      <c r="K7036">
        <f>HLOOKUP("Resultat",data!$A$1:$AT$8036,A7036,FALSE)</f>
        <v>0</v>
      </c>
      <c r="L7036">
        <f>HLOOKUP("Enhed",data!$A$1:$AT$8036,A7036,FALSE)</f>
        <v>0</v>
      </c>
    </row>
    <row r="7037" spans="1:12" x14ac:dyDescent="0.2">
      <c r="A7037">
        <v>7036</v>
      </c>
      <c r="B7037">
        <f>HLOOKUP("Referencer",data!$A$1:$AT$8036,A7037,FALSE)</f>
        <v>0</v>
      </c>
      <c r="C7037">
        <f>HLOOKUP("Stedtekst",data!$A$1:$AT$8036,A7037,FALSE)</f>
        <v>0</v>
      </c>
      <c r="D7037">
        <f>HLOOKUP("Målested navn",data!$A$1:$AT$8036,A7037,FALSE)</f>
        <v>0</v>
      </c>
      <c r="E7037">
        <f>HLOOKUP("Prøvetagning",data!$A$1:$AT$8036,A7037,FALSE)</f>
        <v>0</v>
      </c>
      <c r="F7037">
        <f>HLOOKUP("Prøve",data!$A$1:$AT$8036,A7037,FALSE)</f>
        <v>0</v>
      </c>
      <c r="G7037">
        <f>HLOOKUP("ScKode",data!$A$1:$AT$8036,A7037,FALSE)</f>
        <v>0</v>
      </c>
      <c r="H7037">
        <f>HLOOKUP("StofParameter",data!$A$1:$AT$8036,A7037,FALSE)</f>
        <v>0</v>
      </c>
      <c r="I7037">
        <f>HLOOKUP("Dato",data!$A$1:$AT$8036,A7037,FALSE)</f>
        <v>0</v>
      </c>
      <c r="J7037">
        <f>HLOOKUP("Resultat-attribut",data!$A$1:$AT$8036,A7037,FALSE)</f>
        <v>0</v>
      </c>
      <c r="K7037">
        <f>HLOOKUP("Resultat",data!$A$1:$AT$8036,A7037,FALSE)</f>
        <v>0</v>
      </c>
      <c r="L7037">
        <f>HLOOKUP("Enhed",data!$A$1:$AT$8036,A7037,FALSE)</f>
        <v>0</v>
      </c>
    </row>
    <row r="7038" spans="1:12" x14ac:dyDescent="0.2">
      <c r="A7038">
        <v>7037</v>
      </c>
      <c r="B7038">
        <f>HLOOKUP("Referencer",data!$A$1:$AT$8036,A7038,FALSE)</f>
        <v>0</v>
      </c>
      <c r="C7038">
        <f>HLOOKUP("Stedtekst",data!$A$1:$AT$8036,A7038,FALSE)</f>
        <v>0</v>
      </c>
      <c r="D7038">
        <f>HLOOKUP("Målested navn",data!$A$1:$AT$8036,A7038,FALSE)</f>
        <v>0</v>
      </c>
      <c r="E7038">
        <f>HLOOKUP("Prøvetagning",data!$A$1:$AT$8036,A7038,FALSE)</f>
        <v>0</v>
      </c>
      <c r="F7038">
        <f>HLOOKUP("Prøve",data!$A$1:$AT$8036,A7038,FALSE)</f>
        <v>0</v>
      </c>
      <c r="G7038">
        <f>HLOOKUP("ScKode",data!$A$1:$AT$8036,A7038,FALSE)</f>
        <v>0</v>
      </c>
      <c r="H7038">
        <f>HLOOKUP("StofParameter",data!$A$1:$AT$8036,A7038,FALSE)</f>
        <v>0</v>
      </c>
      <c r="I7038">
        <f>HLOOKUP("Dato",data!$A$1:$AT$8036,A7038,FALSE)</f>
        <v>0</v>
      </c>
      <c r="J7038">
        <f>HLOOKUP("Resultat-attribut",data!$A$1:$AT$8036,A7038,FALSE)</f>
        <v>0</v>
      </c>
      <c r="K7038">
        <f>HLOOKUP("Resultat",data!$A$1:$AT$8036,A7038,FALSE)</f>
        <v>0</v>
      </c>
      <c r="L7038">
        <f>HLOOKUP("Enhed",data!$A$1:$AT$8036,A7038,FALSE)</f>
        <v>0</v>
      </c>
    </row>
    <row r="7039" spans="1:12" x14ac:dyDescent="0.2">
      <c r="A7039">
        <v>7038</v>
      </c>
      <c r="B7039">
        <f>HLOOKUP("Referencer",data!$A$1:$AT$8036,A7039,FALSE)</f>
        <v>0</v>
      </c>
      <c r="C7039">
        <f>HLOOKUP("Stedtekst",data!$A$1:$AT$8036,A7039,FALSE)</f>
        <v>0</v>
      </c>
      <c r="D7039">
        <f>HLOOKUP("Målested navn",data!$A$1:$AT$8036,A7039,FALSE)</f>
        <v>0</v>
      </c>
      <c r="E7039">
        <f>HLOOKUP("Prøvetagning",data!$A$1:$AT$8036,A7039,FALSE)</f>
        <v>0</v>
      </c>
      <c r="F7039">
        <f>HLOOKUP("Prøve",data!$A$1:$AT$8036,A7039,FALSE)</f>
        <v>0</v>
      </c>
      <c r="G7039">
        <f>HLOOKUP("ScKode",data!$A$1:$AT$8036,A7039,FALSE)</f>
        <v>0</v>
      </c>
      <c r="H7039">
        <f>HLOOKUP("StofParameter",data!$A$1:$AT$8036,A7039,FALSE)</f>
        <v>0</v>
      </c>
      <c r="I7039">
        <f>HLOOKUP("Dato",data!$A$1:$AT$8036,A7039,FALSE)</f>
        <v>0</v>
      </c>
      <c r="J7039">
        <f>HLOOKUP("Resultat-attribut",data!$A$1:$AT$8036,A7039,FALSE)</f>
        <v>0</v>
      </c>
      <c r="K7039">
        <f>HLOOKUP("Resultat",data!$A$1:$AT$8036,A7039,FALSE)</f>
        <v>0</v>
      </c>
      <c r="L7039">
        <f>HLOOKUP("Enhed",data!$A$1:$AT$8036,A7039,FALSE)</f>
        <v>0</v>
      </c>
    </row>
    <row r="7040" spans="1:12" x14ac:dyDescent="0.2">
      <c r="A7040">
        <v>7039</v>
      </c>
      <c r="B7040">
        <f>HLOOKUP("Referencer",data!$A$1:$AT$8036,A7040,FALSE)</f>
        <v>0</v>
      </c>
      <c r="C7040">
        <f>HLOOKUP("Stedtekst",data!$A$1:$AT$8036,A7040,FALSE)</f>
        <v>0</v>
      </c>
      <c r="D7040">
        <f>HLOOKUP("Målested navn",data!$A$1:$AT$8036,A7040,FALSE)</f>
        <v>0</v>
      </c>
      <c r="E7040">
        <f>HLOOKUP("Prøvetagning",data!$A$1:$AT$8036,A7040,FALSE)</f>
        <v>0</v>
      </c>
      <c r="F7040">
        <f>HLOOKUP("Prøve",data!$A$1:$AT$8036,A7040,FALSE)</f>
        <v>0</v>
      </c>
      <c r="G7040">
        <f>HLOOKUP("ScKode",data!$A$1:$AT$8036,A7040,FALSE)</f>
        <v>0</v>
      </c>
      <c r="H7040">
        <f>HLOOKUP("StofParameter",data!$A$1:$AT$8036,A7040,FALSE)</f>
        <v>0</v>
      </c>
      <c r="I7040">
        <f>HLOOKUP("Dato",data!$A$1:$AT$8036,A7040,FALSE)</f>
        <v>0</v>
      </c>
      <c r="J7040">
        <f>HLOOKUP("Resultat-attribut",data!$A$1:$AT$8036,A7040,FALSE)</f>
        <v>0</v>
      </c>
      <c r="K7040">
        <f>HLOOKUP("Resultat",data!$A$1:$AT$8036,A7040,FALSE)</f>
        <v>0</v>
      </c>
      <c r="L7040">
        <f>HLOOKUP("Enhed",data!$A$1:$AT$8036,A7040,FALSE)</f>
        <v>0</v>
      </c>
    </row>
    <row r="7041" spans="1:12" x14ac:dyDescent="0.2">
      <c r="A7041">
        <v>7040</v>
      </c>
      <c r="B7041">
        <f>HLOOKUP("Referencer",data!$A$1:$AT$8036,A7041,FALSE)</f>
        <v>0</v>
      </c>
      <c r="C7041">
        <f>HLOOKUP("Stedtekst",data!$A$1:$AT$8036,A7041,FALSE)</f>
        <v>0</v>
      </c>
      <c r="D7041">
        <f>HLOOKUP("Målested navn",data!$A$1:$AT$8036,A7041,FALSE)</f>
        <v>0</v>
      </c>
      <c r="E7041">
        <f>HLOOKUP("Prøvetagning",data!$A$1:$AT$8036,A7041,FALSE)</f>
        <v>0</v>
      </c>
      <c r="F7041">
        <f>HLOOKUP("Prøve",data!$A$1:$AT$8036,A7041,FALSE)</f>
        <v>0</v>
      </c>
      <c r="G7041">
        <f>HLOOKUP("ScKode",data!$A$1:$AT$8036,A7041,FALSE)</f>
        <v>0</v>
      </c>
      <c r="H7041">
        <f>HLOOKUP("StofParameter",data!$A$1:$AT$8036,A7041,FALSE)</f>
        <v>0</v>
      </c>
      <c r="I7041">
        <f>HLOOKUP("Dato",data!$A$1:$AT$8036,A7041,FALSE)</f>
        <v>0</v>
      </c>
      <c r="J7041">
        <f>HLOOKUP("Resultat-attribut",data!$A$1:$AT$8036,A7041,FALSE)</f>
        <v>0</v>
      </c>
      <c r="K7041">
        <f>HLOOKUP("Resultat",data!$A$1:$AT$8036,A7041,FALSE)</f>
        <v>0</v>
      </c>
      <c r="L7041">
        <f>HLOOKUP("Enhed",data!$A$1:$AT$8036,A7041,FALSE)</f>
        <v>0</v>
      </c>
    </row>
    <row r="7042" spans="1:12" x14ac:dyDescent="0.2">
      <c r="A7042">
        <v>7041</v>
      </c>
      <c r="B7042">
        <f>HLOOKUP("Referencer",data!$A$1:$AT$8036,A7042,FALSE)</f>
        <v>0</v>
      </c>
      <c r="C7042">
        <f>HLOOKUP("Stedtekst",data!$A$1:$AT$8036,A7042,FALSE)</f>
        <v>0</v>
      </c>
      <c r="D7042">
        <f>HLOOKUP("Målested navn",data!$A$1:$AT$8036,A7042,FALSE)</f>
        <v>0</v>
      </c>
      <c r="E7042">
        <f>HLOOKUP("Prøvetagning",data!$A$1:$AT$8036,A7042,FALSE)</f>
        <v>0</v>
      </c>
      <c r="F7042">
        <f>HLOOKUP("Prøve",data!$A$1:$AT$8036,A7042,FALSE)</f>
        <v>0</v>
      </c>
      <c r="G7042">
        <f>HLOOKUP("ScKode",data!$A$1:$AT$8036,A7042,FALSE)</f>
        <v>0</v>
      </c>
      <c r="H7042">
        <f>HLOOKUP("StofParameter",data!$A$1:$AT$8036,A7042,FALSE)</f>
        <v>0</v>
      </c>
      <c r="I7042">
        <f>HLOOKUP("Dato",data!$A$1:$AT$8036,A7042,FALSE)</f>
        <v>0</v>
      </c>
      <c r="J7042">
        <f>HLOOKUP("Resultat-attribut",data!$A$1:$AT$8036,A7042,FALSE)</f>
        <v>0</v>
      </c>
      <c r="K7042">
        <f>HLOOKUP("Resultat",data!$A$1:$AT$8036,A7042,FALSE)</f>
        <v>0</v>
      </c>
      <c r="L7042">
        <f>HLOOKUP("Enhed",data!$A$1:$AT$8036,A7042,FALSE)</f>
        <v>0</v>
      </c>
    </row>
    <row r="7043" spans="1:12" x14ac:dyDescent="0.2">
      <c r="A7043">
        <v>7042</v>
      </c>
      <c r="B7043">
        <f>HLOOKUP("Referencer",data!$A$1:$AT$8036,A7043,FALSE)</f>
        <v>0</v>
      </c>
      <c r="C7043">
        <f>HLOOKUP("Stedtekst",data!$A$1:$AT$8036,A7043,FALSE)</f>
        <v>0</v>
      </c>
      <c r="D7043">
        <f>HLOOKUP("Målested navn",data!$A$1:$AT$8036,A7043,FALSE)</f>
        <v>0</v>
      </c>
      <c r="E7043">
        <f>HLOOKUP("Prøvetagning",data!$A$1:$AT$8036,A7043,FALSE)</f>
        <v>0</v>
      </c>
      <c r="F7043">
        <f>HLOOKUP("Prøve",data!$A$1:$AT$8036,A7043,FALSE)</f>
        <v>0</v>
      </c>
      <c r="G7043">
        <f>HLOOKUP("ScKode",data!$A$1:$AT$8036,A7043,FALSE)</f>
        <v>0</v>
      </c>
      <c r="H7043">
        <f>HLOOKUP("StofParameter",data!$A$1:$AT$8036,A7043,FALSE)</f>
        <v>0</v>
      </c>
      <c r="I7043">
        <f>HLOOKUP("Dato",data!$A$1:$AT$8036,A7043,FALSE)</f>
        <v>0</v>
      </c>
      <c r="J7043">
        <f>HLOOKUP("Resultat-attribut",data!$A$1:$AT$8036,A7043,FALSE)</f>
        <v>0</v>
      </c>
      <c r="K7043">
        <f>HLOOKUP("Resultat",data!$A$1:$AT$8036,A7043,FALSE)</f>
        <v>0</v>
      </c>
      <c r="L7043">
        <f>HLOOKUP("Enhed",data!$A$1:$AT$8036,A7043,FALSE)</f>
        <v>0</v>
      </c>
    </row>
    <row r="7044" spans="1:12" x14ac:dyDescent="0.2">
      <c r="A7044">
        <v>7043</v>
      </c>
      <c r="B7044">
        <f>HLOOKUP("Referencer",data!$A$1:$AT$8036,A7044,FALSE)</f>
        <v>0</v>
      </c>
      <c r="C7044">
        <f>HLOOKUP("Stedtekst",data!$A$1:$AT$8036,A7044,FALSE)</f>
        <v>0</v>
      </c>
      <c r="D7044">
        <f>HLOOKUP("Målested navn",data!$A$1:$AT$8036,A7044,FALSE)</f>
        <v>0</v>
      </c>
      <c r="E7044">
        <f>HLOOKUP("Prøvetagning",data!$A$1:$AT$8036,A7044,FALSE)</f>
        <v>0</v>
      </c>
      <c r="F7044">
        <f>HLOOKUP("Prøve",data!$A$1:$AT$8036,A7044,FALSE)</f>
        <v>0</v>
      </c>
      <c r="G7044">
        <f>HLOOKUP("ScKode",data!$A$1:$AT$8036,A7044,FALSE)</f>
        <v>0</v>
      </c>
      <c r="H7044">
        <f>HLOOKUP("StofParameter",data!$A$1:$AT$8036,A7044,FALSE)</f>
        <v>0</v>
      </c>
      <c r="I7044">
        <f>HLOOKUP("Dato",data!$A$1:$AT$8036,A7044,FALSE)</f>
        <v>0</v>
      </c>
      <c r="J7044">
        <f>HLOOKUP("Resultat-attribut",data!$A$1:$AT$8036,A7044,FALSE)</f>
        <v>0</v>
      </c>
      <c r="K7044">
        <f>HLOOKUP("Resultat",data!$A$1:$AT$8036,A7044,FALSE)</f>
        <v>0</v>
      </c>
      <c r="L7044">
        <f>HLOOKUP("Enhed",data!$A$1:$AT$8036,A7044,FALSE)</f>
        <v>0</v>
      </c>
    </row>
    <row r="7045" spans="1:12" x14ac:dyDescent="0.2">
      <c r="A7045">
        <v>7044</v>
      </c>
      <c r="B7045">
        <f>HLOOKUP("Referencer",data!$A$1:$AT$8036,A7045,FALSE)</f>
        <v>0</v>
      </c>
      <c r="C7045">
        <f>HLOOKUP("Stedtekst",data!$A$1:$AT$8036,A7045,FALSE)</f>
        <v>0</v>
      </c>
      <c r="D7045">
        <f>HLOOKUP("Målested navn",data!$A$1:$AT$8036,A7045,FALSE)</f>
        <v>0</v>
      </c>
      <c r="E7045">
        <f>HLOOKUP("Prøvetagning",data!$A$1:$AT$8036,A7045,FALSE)</f>
        <v>0</v>
      </c>
      <c r="F7045">
        <f>HLOOKUP("Prøve",data!$A$1:$AT$8036,A7045,FALSE)</f>
        <v>0</v>
      </c>
      <c r="G7045">
        <f>HLOOKUP("ScKode",data!$A$1:$AT$8036,A7045,FALSE)</f>
        <v>0</v>
      </c>
      <c r="H7045">
        <f>HLOOKUP("StofParameter",data!$A$1:$AT$8036,A7045,FALSE)</f>
        <v>0</v>
      </c>
      <c r="I7045">
        <f>HLOOKUP("Dato",data!$A$1:$AT$8036,A7045,FALSE)</f>
        <v>0</v>
      </c>
      <c r="J7045">
        <f>HLOOKUP("Resultat-attribut",data!$A$1:$AT$8036,A7045,FALSE)</f>
        <v>0</v>
      </c>
      <c r="K7045">
        <f>HLOOKUP("Resultat",data!$A$1:$AT$8036,A7045,FALSE)</f>
        <v>0</v>
      </c>
      <c r="L7045">
        <f>HLOOKUP("Enhed",data!$A$1:$AT$8036,A7045,FALSE)</f>
        <v>0</v>
      </c>
    </row>
    <row r="7046" spans="1:12" x14ac:dyDescent="0.2">
      <c r="A7046">
        <v>7045</v>
      </c>
      <c r="B7046">
        <f>HLOOKUP("Referencer",data!$A$1:$AT$8036,A7046,FALSE)</f>
        <v>0</v>
      </c>
      <c r="C7046">
        <f>HLOOKUP("Stedtekst",data!$A$1:$AT$8036,A7046,FALSE)</f>
        <v>0</v>
      </c>
      <c r="D7046">
        <f>HLOOKUP("Målested navn",data!$A$1:$AT$8036,A7046,FALSE)</f>
        <v>0</v>
      </c>
      <c r="E7046">
        <f>HLOOKUP("Prøvetagning",data!$A$1:$AT$8036,A7046,FALSE)</f>
        <v>0</v>
      </c>
      <c r="F7046">
        <f>HLOOKUP("Prøve",data!$A$1:$AT$8036,A7046,FALSE)</f>
        <v>0</v>
      </c>
      <c r="G7046">
        <f>HLOOKUP("ScKode",data!$A$1:$AT$8036,A7046,FALSE)</f>
        <v>0</v>
      </c>
      <c r="H7046">
        <f>HLOOKUP("StofParameter",data!$A$1:$AT$8036,A7046,FALSE)</f>
        <v>0</v>
      </c>
      <c r="I7046">
        <f>HLOOKUP("Dato",data!$A$1:$AT$8036,A7046,FALSE)</f>
        <v>0</v>
      </c>
      <c r="J7046">
        <f>HLOOKUP("Resultat-attribut",data!$A$1:$AT$8036,A7046,FALSE)</f>
        <v>0</v>
      </c>
      <c r="K7046">
        <f>HLOOKUP("Resultat",data!$A$1:$AT$8036,A7046,FALSE)</f>
        <v>0</v>
      </c>
      <c r="L7046">
        <f>HLOOKUP("Enhed",data!$A$1:$AT$8036,A7046,FALSE)</f>
        <v>0</v>
      </c>
    </row>
    <row r="7047" spans="1:12" x14ac:dyDescent="0.2">
      <c r="A7047">
        <v>7046</v>
      </c>
      <c r="B7047">
        <f>HLOOKUP("Referencer",data!$A$1:$AT$8036,A7047,FALSE)</f>
        <v>0</v>
      </c>
      <c r="C7047">
        <f>HLOOKUP("Stedtekst",data!$A$1:$AT$8036,A7047,FALSE)</f>
        <v>0</v>
      </c>
      <c r="D7047">
        <f>HLOOKUP("Målested navn",data!$A$1:$AT$8036,A7047,FALSE)</f>
        <v>0</v>
      </c>
      <c r="E7047">
        <f>HLOOKUP("Prøvetagning",data!$A$1:$AT$8036,A7047,FALSE)</f>
        <v>0</v>
      </c>
      <c r="F7047">
        <f>HLOOKUP("Prøve",data!$A$1:$AT$8036,A7047,FALSE)</f>
        <v>0</v>
      </c>
      <c r="G7047">
        <f>HLOOKUP("ScKode",data!$A$1:$AT$8036,A7047,FALSE)</f>
        <v>0</v>
      </c>
      <c r="H7047">
        <f>HLOOKUP("StofParameter",data!$A$1:$AT$8036,A7047,FALSE)</f>
        <v>0</v>
      </c>
      <c r="I7047">
        <f>HLOOKUP("Dato",data!$A$1:$AT$8036,A7047,FALSE)</f>
        <v>0</v>
      </c>
      <c r="J7047">
        <f>HLOOKUP("Resultat-attribut",data!$A$1:$AT$8036,A7047,FALSE)</f>
        <v>0</v>
      </c>
      <c r="K7047">
        <f>HLOOKUP("Resultat",data!$A$1:$AT$8036,A7047,FALSE)</f>
        <v>0</v>
      </c>
      <c r="L7047">
        <f>HLOOKUP("Enhed",data!$A$1:$AT$8036,A7047,FALSE)</f>
        <v>0</v>
      </c>
    </row>
    <row r="7048" spans="1:12" x14ac:dyDescent="0.2">
      <c r="A7048">
        <v>7047</v>
      </c>
      <c r="B7048">
        <f>HLOOKUP("Referencer",data!$A$1:$AT$8036,A7048,FALSE)</f>
        <v>0</v>
      </c>
      <c r="C7048">
        <f>HLOOKUP("Stedtekst",data!$A$1:$AT$8036,A7048,FALSE)</f>
        <v>0</v>
      </c>
      <c r="D7048">
        <f>HLOOKUP("Målested navn",data!$A$1:$AT$8036,A7048,FALSE)</f>
        <v>0</v>
      </c>
      <c r="E7048">
        <f>HLOOKUP("Prøvetagning",data!$A$1:$AT$8036,A7048,FALSE)</f>
        <v>0</v>
      </c>
      <c r="F7048">
        <f>HLOOKUP("Prøve",data!$A$1:$AT$8036,A7048,FALSE)</f>
        <v>0</v>
      </c>
      <c r="G7048">
        <f>HLOOKUP("ScKode",data!$A$1:$AT$8036,A7048,FALSE)</f>
        <v>0</v>
      </c>
      <c r="H7048">
        <f>HLOOKUP("StofParameter",data!$A$1:$AT$8036,A7048,FALSE)</f>
        <v>0</v>
      </c>
      <c r="I7048">
        <f>HLOOKUP("Dato",data!$A$1:$AT$8036,A7048,FALSE)</f>
        <v>0</v>
      </c>
      <c r="J7048">
        <f>HLOOKUP("Resultat-attribut",data!$A$1:$AT$8036,A7048,FALSE)</f>
        <v>0</v>
      </c>
      <c r="K7048">
        <f>HLOOKUP("Resultat",data!$A$1:$AT$8036,A7048,FALSE)</f>
        <v>0</v>
      </c>
      <c r="L7048">
        <f>HLOOKUP("Enhed",data!$A$1:$AT$8036,A7048,FALSE)</f>
        <v>0</v>
      </c>
    </row>
    <row r="7049" spans="1:12" x14ac:dyDescent="0.2">
      <c r="A7049">
        <v>7048</v>
      </c>
      <c r="B7049">
        <f>HLOOKUP("Referencer",data!$A$1:$AT$8036,A7049,FALSE)</f>
        <v>0</v>
      </c>
      <c r="C7049">
        <f>HLOOKUP("Stedtekst",data!$A$1:$AT$8036,A7049,FALSE)</f>
        <v>0</v>
      </c>
      <c r="D7049">
        <f>HLOOKUP("Målested navn",data!$A$1:$AT$8036,A7049,FALSE)</f>
        <v>0</v>
      </c>
      <c r="E7049">
        <f>HLOOKUP("Prøvetagning",data!$A$1:$AT$8036,A7049,FALSE)</f>
        <v>0</v>
      </c>
      <c r="F7049">
        <f>HLOOKUP("Prøve",data!$A$1:$AT$8036,A7049,FALSE)</f>
        <v>0</v>
      </c>
      <c r="G7049">
        <f>HLOOKUP("ScKode",data!$A$1:$AT$8036,A7049,FALSE)</f>
        <v>0</v>
      </c>
      <c r="H7049">
        <f>HLOOKUP("StofParameter",data!$A$1:$AT$8036,A7049,FALSE)</f>
        <v>0</v>
      </c>
      <c r="I7049">
        <f>HLOOKUP("Dato",data!$A$1:$AT$8036,A7049,FALSE)</f>
        <v>0</v>
      </c>
      <c r="J7049">
        <f>HLOOKUP("Resultat-attribut",data!$A$1:$AT$8036,A7049,FALSE)</f>
        <v>0</v>
      </c>
      <c r="K7049">
        <f>HLOOKUP("Resultat",data!$A$1:$AT$8036,A7049,FALSE)</f>
        <v>0</v>
      </c>
      <c r="L7049">
        <f>HLOOKUP("Enhed",data!$A$1:$AT$8036,A7049,FALSE)</f>
        <v>0</v>
      </c>
    </row>
    <row r="7050" spans="1:12" x14ac:dyDescent="0.2">
      <c r="A7050">
        <v>7049</v>
      </c>
      <c r="B7050">
        <f>HLOOKUP("Referencer",data!$A$1:$AT$8036,A7050,FALSE)</f>
        <v>0</v>
      </c>
      <c r="C7050">
        <f>HLOOKUP("Stedtekst",data!$A$1:$AT$8036,A7050,FALSE)</f>
        <v>0</v>
      </c>
      <c r="D7050">
        <f>HLOOKUP("Målested navn",data!$A$1:$AT$8036,A7050,FALSE)</f>
        <v>0</v>
      </c>
      <c r="E7050">
        <f>HLOOKUP("Prøvetagning",data!$A$1:$AT$8036,A7050,FALSE)</f>
        <v>0</v>
      </c>
      <c r="F7050">
        <f>HLOOKUP("Prøve",data!$A$1:$AT$8036,A7050,FALSE)</f>
        <v>0</v>
      </c>
      <c r="G7050">
        <f>HLOOKUP("ScKode",data!$A$1:$AT$8036,A7050,FALSE)</f>
        <v>0</v>
      </c>
      <c r="H7050">
        <f>HLOOKUP("StofParameter",data!$A$1:$AT$8036,A7050,FALSE)</f>
        <v>0</v>
      </c>
      <c r="I7050">
        <f>HLOOKUP("Dato",data!$A$1:$AT$8036,A7050,FALSE)</f>
        <v>0</v>
      </c>
      <c r="J7050">
        <f>HLOOKUP("Resultat-attribut",data!$A$1:$AT$8036,A7050,FALSE)</f>
        <v>0</v>
      </c>
      <c r="K7050">
        <f>HLOOKUP("Resultat",data!$A$1:$AT$8036,A7050,FALSE)</f>
        <v>0</v>
      </c>
      <c r="L7050">
        <f>HLOOKUP("Enhed",data!$A$1:$AT$8036,A7050,FALSE)</f>
        <v>0</v>
      </c>
    </row>
    <row r="7051" spans="1:12" x14ac:dyDescent="0.2">
      <c r="A7051">
        <v>7050</v>
      </c>
      <c r="B7051">
        <f>HLOOKUP("Referencer",data!$A$1:$AT$8036,A7051,FALSE)</f>
        <v>0</v>
      </c>
      <c r="C7051">
        <f>HLOOKUP("Stedtekst",data!$A$1:$AT$8036,A7051,FALSE)</f>
        <v>0</v>
      </c>
      <c r="D7051">
        <f>HLOOKUP("Målested navn",data!$A$1:$AT$8036,A7051,FALSE)</f>
        <v>0</v>
      </c>
      <c r="E7051">
        <f>HLOOKUP("Prøvetagning",data!$A$1:$AT$8036,A7051,FALSE)</f>
        <v>0</v>
      </c>
      <c r="F7051">
        <f>HLOOKUP("Prøve",data!$A$1:$AT$8036,A7051,FALSE)</f>
        <v>0</v>
      </c>
      <c r="G7051">
        <f>HLOOKUP("ScKode",data!$A$1:$AT$8036,A7051,FALSE)</f>
        <v>0</v>
      </c>
      <c r="H7051">
        <f>HLOOKUP("StofParameter",data!$A$1:$AT$8036,A7051,FALSE)</f>
        <v>0</v>
      </c>
      <c r="I7051">
        <f>HLOOKUP("Dato",data!$A$1:$AT$8036,A7051,FALSE)</f>
        <v>0</v>
      </c>
      <c r="J7051">
        <f>HLOOKUP("Resultat-attribut",data!$A$1:$AT$8036,A7051,FALSE)</f>
        <v>0</v>
      </c>
      <c r="K7051">
        <f>HLOOKUP("Resultat",data!$A$1:$AT$8036,A7051,FALSE)</f>
        <v>0</v>
      </c>
      <c r="L7051">
        <f>HLOOKUP("Enhed",data!$A$1:$AT$8036,A7051,FALSE)</f>
        <v>0</v>
      </c>
    </row>
    <row r="7052" spans="1:12" x14ac:dyDescent="0.2">
      <c r="A7052">
        <v>7051</v>
      </c>
      <c r="B7052">
        <f>HLOOKUP("Referencer",data!$A$1:$AT$8036,A7052,FALSE)</f>
        <v>0</v>
      </c>
      <c r="C7052">
        <f>HLOOKUP("Stedtekst",data!$A$1:$AT$8036,A7052,FALSE)</f>
        <v>0</v>
      </c>
      <c r="D7052">
        <f>HLOOKUP("Målested navn",data!$A$1:$AT$8036,A7052,FALSE)</f>
        <v>0</v>
      </c>
      <c r="E7052">
        <f>HLOOKUP("Prøvetagning",data!$A$1:$AT$8036,A7052,FALSE)</f>
        <v>0</v>
      </c>
      <c r="F7052">
        <f>HLOOKUP("Prøve",data!$A$1:$AT$8036,A7052,FALSE)</f>
        <v>0</v>
      </c>
      <c r="G7052">
        <f>HLOOKUP("ScKode",data!$A$1:$AT$8036,A7052,FALSE)</f>
        <v>0</v>
      </c>
      <c r="H7052">
        <f>HLOOKUP("StofParameter",data!$A$1:$AT$8036,A7052,FALSE)</f>
        <v>0</v>
      </c>
      <c r="I7052">
        <f>HLOOKUP("Dato",data!$A$1:$AT$8036,A7052,FALSE)</f>
        <v>0</v>
      </c>
      <c r="J7052">
        <f>HLOOKUP("Resultat-attribut",data!$A$1:$AT$8036,A7052,FALSE)</f>
        <v>0</v>
      </c>
      <c r="K7052">
        <f>HLOOKUP("Resultat",data!$A$1:$AT$8036,A7052,FALSE)</f>
        <v>0</v>
      </c>
      <c r="L7052">
        <f>HLOOKUP("Enhed",data!$A$1:$AT$8036,A7052,FALSE)</f>
        <v>0</v>
      </c>
    </row>
    <row r="7053" spans="1:12" x14ac:dyDescent="0.2">
      <c r="A7053">
        <v>7052</v>
      </c>
      <c r="B7053">
        <f>HLOOKUP("Referencer",data!$A$1:$AT$8036,A7053,FALSE)</f>
        <v>0</v>
      </c>
      <c r="C7053">
        <f>HLOOKUP("Stedtekst",data!$A$1:$AT$8036,A7053,FALSE)</f>
        <v>0</v>
      </c>
      <c r="D7053">
        <f>HLOOKUP("Målested navn",data!$A$1:$AT$8036,A7053,FALSE)</f>
        <v>0</v>
      </c>
      <c r="E7053">
        <f>HLOOKUP("Prøvetagning",data!$A$1:$AT$8036,A7053,FALSE)</f>
        <v>0</v>
      </c>
      <c r="F7053">
        <f>HLOOKUP("Prøve",data!$A$1:$AT$8036,A7053,FALSE)</f>
        <v>0</v>
      </c>
      <c r="G7053">
        <f>HLOOKUP("ScKode",data!$A$1:$AT$8036,A7053,FALSE)</f>
        <v>0</v>
      </c>
      <c r="H7053">
        <f>HLOOKUP("StofParameter",data!$A$1:$AT$8036,A7053,FALSE)</f>
        <v>0</v>
      </c>
      <c r="I7053">
        <f>HLOOKUP("Dato",data!$A$1:$AT$8036,A7053,FALSE)</f>
        <v>0</v>
      </c>
      <c r="J7053">
        <f>HLOOKUP("Resultat-attribut",data!$A$1:$AT$8036,A7053,FALSE)</f>
        <v>0</v>
      </c>
      <c r="K7053">
        <f>HLOOKUP("Resultat",data!$A$1:$AT$8036,A7053,FALSE)</f>
        <v>0</v>
      </c>
      <c r="L7053">
        <f>HLOOKUP("Enhed",data!$A$1:$AT$8036,A7053,FALSE)</f>
        <v>0</v>
      </c>
    </row>
    <row r="7054" spans="1:12" x14ac:dyDescent="0.2">
      <c r="A7054">
        <v>7053</v>
      </c>
      <c r="B7054">
        <f>HLOOKUP("Referencer",data!$A$1:$AT$8036,A7054,FALSE)</f>
        <v>0</v>
      </c>
      <c r="C7054">
        <f>HLOOKUP("Stedtekst",data!$A$1:$AT$8036,A7054,FALSE)</f>
        <v>0</v>
      </c>
      <c r="D7054">
        <f>HLOOKUP("Målested navn",data!$A$1:$AT$8036,A7054,FALSE)</f>
        <v>0</v>
      </c>
      <c r="E7054">
        <f>HLOOKUP("Prøvetagning",data!$A$1:$AT$8036,A7054,FALSE)</f>
        <v>0</v>
      </c>
      <c r="F7054">
        <f>HLOOKUP("Prøve",data!$A$1:$AT$8036,A7054,FALSE)</f>
        <v>0</v>
      </c>
      <c r="G7054">
        <f>HLOOKUP("ScKode",data!$A$1:$AT$8036,A7054,FALSE)</f>
        <v>0</v>
      </c>
      <c r="H7054">
        <f>HLOOKUP("StofParameter",data!$A$1:$AT$8036,A7054,FALSE)</f>
        <v>0</v>
      </c>
      <c r="I7054">
        <f>HLOOKUP("Dato",data!$A$1:$AT$8036,A7054,FALSE)</f>
        <v>0</v>
      </c>
      <c r="J7054">
        <f>HLOOKUP("Resultat-attribut",data!$A$1:$AT$8036,A7054,FALSE)</f>
        <v>0</v>
      </c>
      <c r="K7054">
        <f>HLOOKUP("Resultat",data!$A$1:$AT$8036,A7054,FALSE)</f>
        <v>0</v>
      </c>
      <c r="L7054">
        <f>HLOOKUP("Enhed",data!$A$1:$AT$8036,A7054,FALSE)</f>
        <v>0</v>
      </c>
    </row>
    <row r="7055" spans="1:12" x14ac:dyDescent="0.2">
      <c r="A7055">
        <v>7054</v>
      </c>
      <c r="B7055">
        <f>HLOOKUP("Referencer",data!$A$1:$AT$8036,A7055,FALSE)</f>
        <v>0</v>
      </c>
      <c r="C7055">
        <f>HLOOKUP("Stedtekst",data!$A$1:$AT$8036,A7055,FALSE)</f>
        <v>0</v>
      </c>
      <c r="D7055">
        <f>HLOOKUP("Målested navn",data!$A$1:$AT$8036,A7055,FALSE)</f>
        <v>0</v>
      </c>
      <c r="E7055">
        <f>HLOOKUP("Prøvetagning",data!$A$1:$AT$8036,A7055,FALSE)</f>
        <v>0</v>
      </c>
      <c r="F7055">
        <f>HLOOKUP("Prøve",data!$A$1:$AT$8036,A7055,FALSE)</f>
        <v>0</v>
      </c>
      <c r="G7055">
        <f>HLOOKUP("ScKode",data!$A$1:$AT$8036,A7055,FALSE)</f>
        <v>0</v>
      </c>
      <c r="H7055">
        <f>HLOOKUP("StofParameter",data!$A$1:$AT$8036,A7055,FALSE)</f>
        <v>0</v>
      </c>
      <c r="I7055">
        <f>HLOOKUP("Dato",data!$A$1:$AT$8036,A7055,FALSE)</f>
        <v>0</v>
      </c>
      <c r="J7055">
        <f>HLOOKUP("Resultat-attribut",data!$A$1:$AT$8036,A7055,FALSE)</f>
        <v>0</v>
      </c>
      <c r="K7055">
        <f>HLOOKUP("Resultat",data!$A$1:$AT$8036,A7055,FALSE)</f>
        <v>0</v>
      </c>
      <c r="L7055">
        <f>HLOOKUP("Enhed",data!$A$1:$AT$8036,A7055,FALSE)</f>
        <v>0</v>
      </c>
    </row>
    <row r="7056" spans="1:12" x14ac:dyDescent="0.2">
      <c r="A7056">
        <v>7055</v>
      </c>
      <c r="B7056">
        <f>HLOOKUP("Referencer",data!$A$1:$AT$8036,A7056,FALSE)</f>
        <v>0</v>
      </c>
      <c r="C7056">
        <f>HLOOKUP("Stedtekst",data!$A$1:$AT$8036,A7056,FALSE)</f>
        <v>0</v>
      </c>
      <c r="D7056">
        <f>HLOOKUP("Målested navn",data!$A$1:$AT$8036,A7056,FALSE)</f>
        <v>0</v>
      </c>
      <c r="E7056">
        <f>HLOOKUP("Prøvetagning",data!$A$1:$AT$8036,A7056,FALSE)</f>
        <v>0</v>
      </c>
      <c r="F7056">
        <f>HLOOKUP("Prøve",data!$A$1:$AT$8036,A7056,FALSE)</f>
        <v>0</v>
      </c>
      <c r="G7056">
        <f>HLOOKUP("ScKode",data!$A$1:$AT$8036,A7056,FALSE)</f>
        <v>0</v>
      </c>
      <c r="H7056">
        <f>HLOOKUP("StofParameter",data!$A$1:$AT$8036,A7056,FALSE)</f>
        <v>0</v>
      </c>
      <c r="I7056">
        <f>HLOOKUP("Dato",data!$A$1:$AT$8036,A7056,FALSE)</f>
        <v>0</v>
      </c>
      <c r="J7056">
        <f>HLOOKUP("Resultat-attribut",data!$A$1:$AT$8036,A7056,FALSE)</f>
        <v>0</v>
      </c>
      <c r="K7056">
        <f>HLOOKUP("Resultat",data!$A$1:$AT$8036,A7056,FALSE)</f>
        <v>0</v>
      </c>
      <c r="L7056">
        <f>HLOOKUP("Enhed",data!$A$1:$AT$8036,A7056,FALSE)</f>
        <v>0</v>
      </c>
    </row>
    <row r="7057" spans="1:12" x14ac:dyDescent="0.2">
      <c r="A7057">
        <v>7056</v>
      </c>
      <c r="B7057">
        <f>HLOOKUP("Referencer",data!$A$1:$AT$8036,A7057,FALSE)</f>
        <v>0</v>
      </c>
      <c r="C7057">
        <f>HLOOKUP("Stedtekst",data!$A$1:$AT$8036,A7057,FALSE)</f>
        <v>0</v>
      </c>
      <c r="D7057">
        <f>HLOOKUP("Målested navn",data!$A$1:$AT$8036,A7057,FALSE)</f>
        <v>0</v>
      </c>
      <c r="E7057">
        <f>HLOOKUP("Prøvetagning",data!$A$1:$AT$8036,A7057,FALSE)</f>
        <v>0</v>
      </c>
      <c r="F7057">
        <f>HLOOKUP("Prøve",data!$A$1:$AT$8036,A7057,FALSE)</f>
        <v>0</v>
      </c>
      <c r="G7057">
        <f>HLOOKUP("ScKode",data!$A$1:$AT$8036,A7057,FALSE)</f>
        <v>0</v>
      </c>
      <c r="H7057">
        <f>HLOOKUP("StofParameter",data!$A$1:$AT$8036,A7057,FALSE)</f>
        <v>0</v>
      </c>
      <c r="I7057">
        <f>HLOOKUP("Dato",data!$A$1:$AT$8036,A7057,FALSE)</f>
        <v>0</v>
      </c>
      <c r="J7057">
        <f>HLOOKUP("Resultat-attribut",data!$A$1:$AT$8036,A7057,FALSE)</f>
        <v>0</v>
      </c>
      <c r="K7057">
        <f>HLOOKUP("Resultat",data!$A$1:$AT$8036,A7057,FALSE)</f>
        <v>0</v>
      </c>
      <c r="L7057">
        <f>HLOOKUP("Enhed",data!$A$1:$AT$8036,A7057,FALSE)</f>
        <v>0</v>
      </c>
    </row>
    <row r="7058" spans="1:12" x14ac:dyDescent="0.2">
      <c r="A7058">
        <v>7057</v>
      </c>
      <c r="B7058">
        <f>HLOOKUP("Referencer",data!$A$1:$AT$8036,A7058,FALSE)</f>
        <v>0</v>
      </c>
      <c r="C7058">
        <f>HLOOKUP("Stedtekst",data!$A$1:$AT$8036,A7058,FALSE)</f>
        <v>0</v>
      </c>
      <c r="D7058">
        <f>HLOOKUP("Målested navn",data!$A$1:$AT$8036,A7058,FALSE)</f>
        <v>0</v>
      </c>
      <c r="E7058">
        <f>HLOOKUP("Prøvetagning",data!$A$1:$AT$8036,A7058,FALSE)</f>
        <v>0</v>
      </c>
      <c r="F7058">
        <f>HLOOKUP("Prøve",data!$A$1:$AT$8036,A7058,FALSE)</f>
        <v>0</v>
      </c>
      <c r="G7058">
        <f>HLOOKUP("ScKode",data!$A$1:$AT$8036,A7058,FALSE)</f>
        <v>0</v>
      </c>
      <c r="H7058">
        <f>HLOOKUP("StofParameter",data!$A$1:$AT$8036,A7058,FALSE)</f>
        <v>0</v>
      </c>
      <c r="I7058">
        <f>HLOOKUP("Dato",data!$A$1:$AT$8036,A7058,FALSE)</f>
        <v>0</v>
      </c>
      <c r="J7058">
        <f>HLOOKUP("Resultat-attribut",data!$A$1:$AT$8036,A7058,FALSE)</f>
        <v>0</v>
      </c>
      <c r="K7058">
        <f>HLOOKUP("Resultat",data!$A$1:$AT$8036,A7058,FALSE)</f>
        <v>0</v>
      </c>
      <c r="L7058">
        <f>HLOOKUP("Enhed",data!$A$1:$AT$8036,A7058,FALSE)</f>
        <v>0</v>
      </c>
    </row>
    <row r="7059" spans="1:12" x14ac:dyDescent="0.2">
      <c r="A7059">
        <v>7058</v>
      </c>
      <c r="B7059">
        <f>HLOOKUP("Referencer",data!$A$1:$AT$8036,A7059,FALSE)</f>
        <v>0</v>
      </c>
      <c r="C7059">
        <f>HLOOKUP("Stedtekst",data!$A$1:$AT$8036,A7059,FALSE)</f>
        <v>0</v>
      </c>
      <c r="D7059">
        <f>HLOOKUP("Målested navn",data!$A$1:$AT$8036,A7059,FALSE)</f>
        <v>0</v>
      </c>
      <c r="E7059">
        <f>HLOOKUP("Prøvetagning",data!$A$1:$AT$8036,A7059,FALSE)</f>
        <v>0</v>
      </c>
      <c r="F7059">
        <f>HLOOKUP("Prøve",data!$A$1:$AT$8036,A7059,FALSE)</f>
        <v>0</v>
      </c>
      <c r="G7059">
        <f>HLOOKUP("ScKode",data!$A$1:$AT$8036,A7059,FALSE)</f>
        <v>0</v>
      </c>
      <c r="H7059">
        <f>HLOOKUP("StofParameter",data!$A$1:$AT$8036,A7059,FALSE)</f>
        <v>0</v>
      </c>
      <c r="I7059">
        <f>HLOOKUP("Dato",data!$A$1:$AT$8036,A7059,FALSE)</f>
        <v>0</v>
      </c>
      <c r="J7059">
        <f>HLOOKUP("Resultat-attribut",data!$A$1:$AT$8036,A7059,FALSE)</f>
        <v>0</v>
      </c>
      <c r="K7059">
        <f>HLOOKUP("Resultat",data!$A$1:$AT$8036,A7059,FALSE)</f>
        <v>0</v>
      </c>
      <c r="L7059">
        <f>HLOOKUP("Enhed",data!$A$1:$AT$8036,A7059,FALSE)</f>
        <v>0</v>
      </c>
    </row>
    <row r="7060" spans="1:12" x14ac:dyDescent="0.2">
      <c r="A7060">
        <v>7059</v>
      </c>
      <c r="B7060">
        <f>HLOOKUP("Referencer",data!$A$1:$AT$8036,A7060,FALSE)</f>
        <v>0</v>
      </c>
      <c r="C7060">
        <f>HLOOKUP("Stedtekst",data!$A$1:$AT$8036,A7060,FALSE)</f>
        <v>0</v>
      </c>
      <c r="D7060">
        <f>HLOOKUP("Målested navn",data!$A$1:$AT$8036,A7060,FALSE)</f>
        <v>0</v>
      </c>
      <c r="E7060">
        <f>HLOOKUP("Prøvetagning",data!$A$1:$AT$8036,A7060,FALSE)</f>
        <v>0</v>
      </c>
      <c r="F7060">
        <f>HLOOKUP("Prøve",data!$A$1:$AT$8036,A7060,FALSE)</f>
        <v>0</v>
      </c>
      <c r="G7060">
        <f>HLOOKUP("ScKode",data!$A$1:$AT$8036,A7060,FALSE)</f>
        <v>0</v>
      </c>
      <c r="H7060">
        <f>HLOOKUP("StofParameter",data!$A$1:$AT$8036,A7060,FALSE)</f>
        <v>0</v>
      </c>
      <c r="I7060">
        <f>HLOOKUP("Dato",data!$A$1:$AT$8036,A7060,FALSE)</f>
        <v>0</v>
      </c>
      <c r="J7060">
        <f>HLOOKUP("Resultat-attribut",data!$A$1:$AT$8036,A7060,FALSE)</f>
        <v>0</v>
      </c>
      <c r="K7060">
        <f>HLOOKUP("Resultat",data!$A$1:$AT$8036,A7060,FALSE)</f>
        <v>0</v>
      </c>
      <c r="L7060">
        <f>HLOOKUP("Enhed",data!$A$1:$AT$8036,A7060,FALSE)</f>
        <v>0</v>
      </c>
    </row>
    <row r="7061" spans="1:12" x14ac:dyDescent="0.2">
      <c r="A7061">
        <v>7060</v>
      </c>
      <c r="B7061">
        <f>HLOOKUP("Referencer",data!$A$1:$AT$8036,A7061,FALSE)</f>
        <v>0</v>
      </c>
      <c r="C7061">
        <f>HLOOKUP("Stedtekst",data!$A$1:$AT$8036,A7061,FALSE)</f>
        <v>0</v>
      </c>
      <c r="D7061">
        <f>HLOOKUP("Målested navn",data!$A$1:$AT$8036,A7061,FALSE)</f>
        <v>0</v>
      </c>
      <c r="E7061">
        <f>HLOOKUP("Prøvetagning",data!$A$1:$AT$8036,A7061,FALSE)</f>
        <v>0</v>
      </c>
      <c r="F7061">
        <f>HLOOKUP("Prøve",data!$A$1:$AT$8036,A7061,FALSE)</f>
        <v>0</v>
      </c>
      <c r="G7061">
        <f>HLOOKUP("ScKode",data!$A$1:$AT$8036,A7061,FALSE)</f>
        <v>0</v>
      </c>
      <c r="H7061">
        <f>HLOOKUP("StofParameter",data!$A$1:$AT$8036,A7061,FALSE)</f>
        <v>0</v>
      </c>
      <c r="I7061">
        <f>HLOOKUP("Dato",data!$A$1:$AT$8036,A7061,FALSE)</f>
        <v>0</v>
      </c>
      <c r="J7061">
        <f>HLOOKUP("Resultat-attribut",data!$A$1:$AT$8036,A7061,FALSE)</f>
        <v>0</v>
      </c>
      <c r="K7061">
        <f>HLOOKUP("Resultat",data!$A$1:$AT$8036,A7061,FALSE)</f>
        <v>0</v>
      </c>
      <c r="L7061">
        <f>HLOOKUP("Enhed",data!$A$1:$AT$8036,A7061,FALSE)</f>
        <v>0</v>
      </c>
    </row>
    <row r="7062" spans="1:12" x14ac:dyDescent="0.2">
      <c r="A7062">
        <v>7061</v>
      </c>
      <c r="B7062">
        <f>HLOOKUP("Referencer",data!$A$1:$AT$8036,A7062,FALSE)</f>
        <v>0</v>
      </c>
      <c r="C7062">
        <f>HLOOKUP("Stedtekst",data!$A$1:$AT$8036,A7062,FALSE)</f>
        <v>0</v>
      </c>
      <c r="D7062">
        <f>HLOOKUP("Målested navn",data!$A$1:$AT$8036,A7062,FALSE)</f>
        <v>0</v>
      </c>
      <c r="E7062">
        <f>HLOOKUP("Prøvetagning",data!$A$1:$AT$8036,A7062,FALSE)</f>
        <v>0</v>
      </c>
      <c r="F7062">
        <f>HLOOKUP("Prøve",data!$A$1:$AT$8036,A7062,FALSE)</f>
        <v>0</v>
      </c>
      <c r="G7062">
        <f>HLOOKUP("ScKode",data!$A$1:$AT$8036,A7062,FALSE)</f>
        <v>0</v>
      </c>
      <c r="H7062">
        <f>HLOOKUP("StofParameter",data!$A$1:$AT$8036,A7062,FALSE)</f>
        <v>0</v>
      </c>
      <c r="I7062">
        <f>HLOOKUP("Dato",data!$A$1:$AT$8036,A7062,FALSE)</f>
        <v>0</v>
      </c>
      <c r="J7062">
        <f>HLOOKUP("Resultat-attribut",data!$A$1:$AT$8036,A7062,FALSE)</f>
        <v>0</v>
      </c>
      <c r="K7062">
        <f>HLOOKUP("Resultat",data!$A$1:$AT$8036,A7062,FALSE)</f>
        <v>0</v>
      </c>
      <c r="L7062">
        <f>HLOOKUP("Enhed",data!$A$1:$AT$8036,A7062,FALSE)</f>
        <v>0</v>
      </c>
    </row>
    <row r="7063" spans="1:12" x14ac:dyDescent="0.2">
      <c r="A7063">
        <v>7062</v>
      </c>
      <c r="B7063">
        <f>HLOOKUP("Referencer",data!$A$1:$AT$8036,A7063,FALSE)</f>
        <v>0</v>
      </c>
      <c r="C7063">
        <f>HLOOKUP("Stedtekst",data!$A$1:$AT$8036,A7063,FALSE)</f>
        <v>0</v>
      </c>
      <c r="D7063">
        <f>HLOOKUP("Målested navn",data!$A$1:$AT$8036,A7063,FALSE)</f>
        <v>0</v>
      </c>
      <c r="E7063">
        <f>HLOOKUP("Prøvetagning",data!$A$1:$AT$8036,A7063,FALSE)</f>
        <v>0</v>
      </c>
      <c r="F7063">
        <f>HLOOKUP("Prøve",data!$A$1:$AT$8036,A7063,FALSE)</f>
        <v>0</v>
      </c>
      <c r="G7063">
        <f>HLOOKUP("ScKode",data!$A$1:$AT$8036,A7063,FALSE)</f>
        <v>0</v>
      </c>
      <c r="H7063">
        <f>HLOOKUP("StofParameter",data!$A$1:$AT$8036,A7063,FALSE)</f>
        <v>0</v>
      </c>
      <c r="I7063">
        <f>HLOOKUP("Dato",data!$A$1:$AT$8036,A7063,FALSE)</f>
        <v>0</v>
      </c>
      <c r="J7063">
        <f>HLOOKUP("Resultat-attribut",data!$A$1:$AT$8036,A7063,FALSE)</f>
        <v>0</v>
      </c>
      <c r="K7063">
        <f>HLOOKUP("Resultat",data!$A$1:$AT$8036,A7063,FALSE)</f>
        <v>0</v>
      </c>
      <c r="L7063">
        <f>HLOOKUP("Enhed",data!$A$1:$AT$8036,A7063,FALSE)</f>
        <v>0</v>
      </c>
    </row>
    <row r="7064" spans="1:12" x14ac:dyDescent="0.2">
      <c r="A7064">
        <v>7063</v>
      </c>
      <c r="B7064">
        <f>HLOOKUP("Referencer",data!$A$1:$AT$8036,A7064,FALSE)</f>
        <v>0</v>
      </c>
      <c r="C7064">
        <f>HLOOKUP("Stedtekst",data!$A$1:$AT$8036,A7064,FALSE)</f>
        <v>0</v>
      </c>
      <c r="D7064">
        <f>HLOOKUP("Målested navn",data!$A$1:$AT$8036,A7064,FALSE)</f>
        <v>0</v>
      </c>
      <c r="E7064">
        <f>HLOOKUP("Prøvetagning",data!$A$1:$AT$8036,A7064,FALSE)</f>
        <v>0</v>
      </c>
      <c r="F7064">
        <f>HLOOKUP("Prøve",data!$A$1:$AT$8036,A7064,FALSE)</f>
        <v>0</v>
      </c>
      <c r="G7064">
        <f>HLOOKUP("ScKode",data!$A$1:$AT$8036,A7064,FALSE)</f>
        <v>0</v>
      </c>
      <c r="H7064">
        <f>HLOOKUP("StofParameter",data!$A$1:$AT$8036,A7064,FALSE)</f>
        <v>0</v>
      </c>
      <c r="I7064">
        <f>HLOOKUP("Dato",data!$A$1:$AT$8036,A7064,FALSE)</f>
        <v>0</v>
      </c>
      <c r="J7064">
        <f>HLOOKUP("Resultat-attribut",data!$A$1:$AT$8036,A7064,FALSE)</f>
        <v>0</v>
      </c>
      <c r="K7064">
        <f>HLOOKUP("Resultat",data!$A$1:$AT$8036,A7064,FALSE)</f>
        <v>0</v>
      </c>
      <c r="L7064">
        <f>HLOOKUP("Enhed",data!$A$1:$AT$8036,A7064,FALSE)</f>
        <v>0</v>
      </c>
    </row>
    <row r="7065" spans="1:12" x14ac:dyDescent="0.2">
      <c r="A7065">
        <v>7064</v>
      </c>
      <c r="B7065">
        <f>HLOOKUP("Referencer",data!$A$1:$AT$8036,A7065,FALSE)</f>
        <v>0</v>
      </c>
      <c r="C7065">
        <f>HLOOKUP("Stedtekst",data!$A$1:$AT$8036,A7065,FALSE)</f>
        <v>0</v>
      </c>
      <c r="D7065">
        <f>HLOOKUP("Målested navn",data!$A$1:$AT$8036,A7065,FALSE)</f>
        <v>0</v>
      </c>
      <c r="E7065">
        <f>HLOOKUP("Prøvetagning",data!$A$1:$AT$8036,A7065,FALSE)</f>
        <v>0</v>
      </c>
      <c r="F7065">
        <f>HLOOKUP("Prøve",data!$A$1:$AT$8036,A7065,FALSE)</f>
        <v>0</v>
      </c>
      <c r="G7065">
        <f>HLOOKUP("ScKode",data!$A$1:$AT$8036,A7065,FALSE)</f>
        <v>0</v>
      </c>
      <c r="H7065">
        <f>HLOOKUP("StofParameter",data!$A$1:$AT$8036,A7065,FALSE)</f>
        <v>0</v>
      </c>
      <c r="I7065">
        <f>HLOOKUP("Dato",data!$A$1:$AT$8036,A7065,FALSE)</f>
        <v>0</v>
      </c>
      <c r="J7065">
        <f>HLOOKUP("Resultat-attribut",data!$A$1:$AT$8036,A7065,FALSE)</f>
        <v>0</v>
      </c>
      <c r="K7065">
        <f>HLOOKUP("Resultat",data!$A$1:$AT$8036,A7065,FALSE)</f>
        <v>0</v>
      </c>
      <c r="L7065">
        <f>HLOOKUP("Enhed",data!$A$1:$AT$8036,A7065,FALSE)</f>
        <v>0</v>
      </c>
    </row>
    <row r="7066" spans="1:12" x14ac:dyDescent="0.2">
      <c r="A7066">
        <v>7065</v>
      </c>
      <c r="B7066">
        <f>HLOOKUP("Referencer",data!$A$1:$AT$8036,A7066,FALSE)</f>
        <v>0</v>
      </c>
      <c r="C7066">
        <f>HLOOKUP("Stedtekst",data!$A$1:$AT$8036,A7066,FALSE)</f>
        <v>0</v>
      </c>
      <c r="D7066">
        <f>HLOOKUP("Målested navn",data!$A$1:$AT$8036,A7066,FALSE)</f>
        <v>0</v>
      </c>
      <c r="E7066">
        <f>HLOOKUP("Prøvetagning",data!$A$1:$AT$8036,A7066,FALSE)</f>
        <v>0</v>
      </c>
      <c r="F7066">
        <f>HLOOKUP("Prøve",data!$A$1:$AT$8036,A7066,FALSE)</f>
        <v>0</v>
      </c>
      <c r="G7066">
        <f>HLOOKUP("ScKode",data!$A$1:$AT$8036,A7066,FALSE)</f>
        <v>0</v>
      </c>
      <c r="H7066">
        <f>HLOOKUP("StofParameter",data!$A$1:$AT$8036,A7066,FALSE)</f>
        <v>0</v>
      </c>
      <c r="I7066">
        <f>HLOOKUP("Dato",data!$A$1:$AT$8036,A7066,FALSE)</f>
        <v>0</v>
      </c>
      <c r="J7066">
        <f>HLOOKUP("Resultat-attribut",data!$A$1:$AT$8036,A7066,FALSE)</f>
        <v>0</v>
      </c>
      <c r="K7066">
        <f>HLOOKUP("Resultat",data!$A$1:$AT$8036,A7066,FALSE)</f>
        <v>0</v>
      </c>
      <c r="L7066">
        <f>HLOOKUP("Enhed",data!$A$1:$AT$8036,A7066,FALSE)</f>
        <v>0</v>
      </c>
    </row>
    <row r="7067" spans="1:12" x14ac:dyDescent="0.2">
      <c r="A7067">
        <v>7066</v>
      </c>
      <c r="B7067">
        <f>HLOOKUP("Referencer",data!$A$1:$AT$8036,A7067,FALSE)</f>
        <v>0</v>
      </c>
      <c r="C7067">
        <f>HLOOKUP("Stedtekst",data!$A$1:$AT$8036,A7067,FALSE)</f>
        <v>0</v>
      </c>
      <c r="D7067">
        <f>HLOOKUP("Målested navn",data!$A$1:$AT$8036,A7067,FALSE)</f>
        <v>0</v>
      </c>
      <c r="E7067">
        <f>HLOOKUP("Prøvetagning",data!$A$1:$AT$8036,A7067,FALSE)</f>
        <v>0</v>
      </c>
      <c r="F7067">
        <f>HLOOKUP("Prøve",data!$A$1:$AT$8036,A7067,FALSE)</f>
        <v>0</v>
      </c>
      <c r="G7067">
        <f>HLOOKUP("ScKode",data!$A$1:$AT$8036,A7067,FALSE)</f>
        <v>0</v>
      </c>
      <c r="H7067">
        <f>HLOOKUP("StofParameter",data!$A$1:$AT$8036,A7067,FALSE)</f>
        <v>0</v>
      </c>
      <c r="I7067">
        <f>HLOOKUP("Dato",data!$A$1:$AT$8036,A7067,FALSE)</f>
        <v>0</v>
      </c>
      <c r="J7067">
        <f>HLOOKUP("Resultat-attribut",data!$A$1:$AT$8036,A7067,FALSE)</f>
        <v>0</v>
      </c>
      <c r="K7067">
        <f>HLOOKUP("Resultat",data!$A$1:$AT$8036,A7067,FALSE)</f>
        <v>0</v>
      </c>
      <c r="L7067">
        <f>HLOOKUP("Enhed",data!$A$1:$AT$8036,A7067,FALSE)</f>
        <v>0</v>
      </c>
    </row>
    <row r="7068" spans="1:12" x14ac:dyDescent="0.2">
      <c r="A7068">
        <v>7067</v>
      </c>
      <c r="B7068">
        <f>HLOOKUP("Referencer",data!$A$1:$AT$8036,A7068,FALSE)</f>
        <v>0</v>
      </c>
      <c r="C7068">
        <f>HLOOKUP("Stedtekst",data!$A$1:$AT$8036,A7068,FALSE)</f>
        <v>0</v>
      </c>
      <c r="D7068">
        <f>HLOOKUP("Målested navn",data!$A$1:$AT$8036,A7068,FALSE)</f>
        <v>0</v>
      </c>
      <c r="E7068">
        <f>HLOOKUP("Prøvetagning",data!$A$1:$AT$8036,A7068,FALSE)</f>
        <v>0</v>
      </c>
      <c r="F7068">
        <f>HLOOKUP("Prøve",data!$A$1:$AT$8036,A7068,FALSE)</f>
        <v>0</v>
      </c>
      <c r="G7068">
        <f>HLOOKUP("ScKode",data!$A$1:$AT$8036,A7068,FALSE)</f>
        <v>0</v>
      </c>
      <c r="H7068">
        <f>HLOOKUP("StofParameter",data!$A$1:$AT$8036,A7068,FALSE)</f>
        <v>0</v>
      </c>
      <c r="I7068">
        <f>HLOOKUP("Dato",data!$A$1:$AT$8036,A7068,FALSE)</f>
        <v>0</v>
      </c>
      <c r="J7068">
        <f>HLOOKUP("Resultat-attribut",data!$A$1:$AT$8036,A7068,FALSE)</f>
        <v>0</v>
      </c>
      <c r="K7068">
        <f>HLOOKUP("Resultat",data!$A$1:$AT$8036,A7068,FALSE)</f>
        <v>0</v>
      </c>
      <c r="L7068">
        <f>HLOOKUP("Enhed",data!$A$1:$AT$8036,A7068,FALSE)</f>
        <v>0</v>
      </c>
    </row>
    <row r="7069" spans="1:12" x14ac:dyDescent="0.2">
      <c r="A7069">
        <v>7068</v>
      </c>
      <c r="B7069">
        <f>HLOOKUP("Referencer",data!$A$1:$AT$8036,A7069,FALSE)</f>
        <v>0</v>
      </c>
      <c r="C7069">
        <f>HLOOKUP("Stedtekst",data!$A$1:$AT$8036,A7069,FALSE)</f>
        <v>0</v>
      </c>
      <c r="D7069">
        <f>HLOOKUP("Målested navn",data!$A$1:$AT$8036,A7069,FALSE)</f>
        <v>0</v>
      </c>
      <c r="E7069">
        <f>HLOOKUP("Prøvetagning",data!$A$1:$AT$8036,A7069,FALSE)</f>
        <v>0</v>
      </c>
      <c r="F7069">
        <f>HLOOKUP("Prøve",data!$A$1:$AT$8036,A7069,FALSE)</f>
        <v>0</v>
      </c>
      <c r="G7069">
        <f>HLOOKUP("ScKode",data!$A$1:$AT$8036,A7069,FALSE)</f>
        <v>0</v>
      </c>
      <c r="H7069">
        <f>HLOOKUP("StofParameter",data!$A$1:$AT$8036,A7069,FALSE)</f>
        <v>0</v>
      </c>
      <c r="I7069">
        <f>HLOOKUP("Dato",data!$A$1:$AT$8036,A7069,FALSE)</f>
        <v>0</v>
      </c>
      <c r="J7069">
        <f>HLOOKUP("Resultat-attribut",data!$A$1:$AT$8036,A7069,FALSE)</f>
        <v>0</v>
      </c>
      <c r="K7069">
        <f>HLOOKUP("Resultat",data!$A$1:$AT$8036,A7069,FALSE)</f>
        <v>0</v>
      </c>
      <c r="L7069">
        <f>HLOOKUP("Enhed",data!$A$1:$AT$8036,A7069,FALSE)</f>
        <v>0</v>
      </c>
    </row>
    <row r="7070" spans="1:12" x14ac:dyDescent="0.2">
      <c r="A7070">
        <v>7069</v>
      </c>
      <c r="B7070">
        <f>HLOOKUP("Referencer",data!$A$1:$AT$8036,A7070,FALSE)</f>
        <v>0</v>
      </c>
      <c r="C7070">
        <f>HLOOKUP("Stedtekst",data!$A$1:$AT$8036,A7070,FALSE)</f>
        <v>0</v>
      </c>
      <c r="D7070">
        <f>HLOOKUP("Målested navn",data!$A$1:$AT$8036,A7070,FALSE)</f>
        <v>0</v>
      </c>
      <c r="E7070">
        <f>HLOOKUP("Prøvetagning",data!$A$1:$AT$8036,A7070,FALSE)</f>
        <v>0</v>
      </c>
      <c r="F7070">
        <f>HLOOKUP("Prøve",data!$A$1:$AT$8036,A7070,FALSE)</f>
        <v>0</v>
      </c>
      <c r="G7070">
        <f>HLOOKUP("ScKode",data!$A$1:$AT$8036,A7070,FALSE)</f>
        <v>0</v>
      </c>
      <c r="H7070">
        <f>HLOOKUP("StofParameter",data!$A$1:$AT$8036,A7070,FALSE)</f>
        <v>0</v>
      </c>
      <c r="I7070">
        <f>HLOOKUP("Dato",data!$A$1:$AT$8036,A7070,FALSE)</f>
        <v>0</v>
      </c>
      <c r="J7070">
        <f>HLOOKUP("Resultat-attribut",data!$A$1:$AT$8036,A7070,FALSE)</f>
        <v>0</v>
      </c>
      <c r="K7070">
        <f>HLOOKUP("Resultat",data!$A$1:$AT$8036,A7070,FALSE)</f>
        <v>0</v>
      </c>
      <c r="L7070">
        <f>HLOOKUP("Enhed",data!$A$1:$AT$8036,A7070,FALSE)</f>
        <v>0</v>
      </c>
    </row>
    <row r="7071" spans="1:12" x14ac:dyDescent="0.2">
      <c r="A7071">
        <v>7070</v>
      </c>
      <c r="B7071">
        <f>HLOOKUP("Referencer",data!$A$1:$AT$8036,A7071,FALSE)</f>
        <v>0</v>
      </c>
      <c r="C7071">
        <f>HLOOKUP("Stedtekst",data!$A$1:$AT$8036,A7071,FALSE)</f>
        <v>0</v>
      </c>
      <c r="D7071">
        <f>HLOOKUP("Målested navn",data!$A$1:$AT$8036,A7071,FALSE)</f>
        <v>0</v>
      </c>
      <c r="E7071">
        <f>HLOOKUP("Prøvetagning",data!$A$1:$AT$8036,A7071,FALSE)</f>
        <v>0</v>
      </c>
      <c r="F7071">
        <f>HLOOKUP("Prøve",data!$A$1:$AT$8036,A7071,FALSE)</f>
        <v>0</v>
      </c>
      <c r="G7071">
        <f>HLOOKUP("ScKode",data!$A$1:$AT$8036,A7071,FALSE)</f>
        <v>0</v>
      </c>
      <c r="H7071">
        <f>HLOOKUP("StofParameter",data!$A$1:$AT$8036,A7071,FALSE)</f>
        <v>0</v>
      </c>
      <c r="I7071">
        <f>HLOOKUP("Dato",data!$A$1:$AT$8036,A7071,FALSE)</f>
        <v>0</v>
      </c>
      <c r="J7071">
        <f>HLOOKUP("Resultat-attribut",data!$A$1:$AT$8036,A7071,FALSE)</f>
        <v>0</v>
      </c>
      <c r="K7071">
        <f>HLOOKUP("Resultat",data!$A$1:$AT$8036,A7071,FALSE)</f>
        <v>0</v>
      </c>
      <c r="L7071">
        <f>HLOOKUP("Enhed",data!$A$1:$AT$8036,A7071,FALSE)</f>
        <v>0</v>
      </c>
    </row>
    <row r="7072" spans="1:12" x14ac:dyDescent="0.2">
      <c r="A7072">
        <v>7071</v>
      </c>
      <c r="B7072">
        <f>HLOOKUP("Referencer",data!$A$1:$AT$8036,A7072,FALSE)</f>
        <v>0</v>
      </c>
      <c r="C7072">
        <f>HLOOKUP("Stedtekst",data!$A$1:$AT$8036,A7072,FALSE)</f>
        <v>0</v>
      </c>
      <c r="D7072">
        <f>HLOOKUP("Målested navn",data!$A$1:$AT$8036,A7072,FALSE)</f>
        <v>0</v>
      </c>
      <c r="E7072">
        <f>HLOOKUP("Prøvetagning",data!$A$1:$AT$8036,A7072,FALSE)</f>
        <v>0</v>
      </c>
      <c r="F7072">
        <f>HLOOKUP("Prøve",data!$A$1:$AT$8036,A7072,FALSE)</f>
        <v>0</v>
      </c>
      <c r="G7072">
        <f>HLOOKUP("ScKode",data!$A$1:$AT$8036,A7072,FALSE)</f>
        <v>0</v>
      </c>
      <c r="H7072">
        <f>HLOOKUP("StofParameter",data!$A$1:$AT$8036,A7072,FALSE)</f>
        <v>0</v>
      </c>
      <c r="I7072">
        <f>HLOOKUP("Dato",data!$A$1:$AT$8036,A7072,FALSE)</f>
        <v>0</v>
      </c>
      <c r="J7072">
        <f>HLOOKUP("Resultat-attribut",data!$A$1:$AT$8036,A7072,FALSE)</f>
        <v>0</v>
      </c>
      <c r="K7072">
        <f>HLOOKUP("Resultat",data!$A$1:$AT$8036,A7072,FALSE)</f>
        <v>0</v>
      </c>
      <c r="L7072">
        <f>HLOOKUP("Enhed",data!$A$1:$AT$8036,A7072,FALSE)</f>
        <v>0</v>
      </c>
    </row>
    <row r="7073" spans="1:12" x14ac:dyDescent="0.2">
      <c r="A7073">
        <v>7072</v>
      </c>
      <c r="B7073">
        <f>HLOOKUP("Referencer",data!$A$1:$AT$8036,A7073,FALSE)</f>
        <v>0</v>
      </c>
      <c r="C7073">
        <f>HLOOKUP("Stedtekst",data!$A$1:$AT$8036,A7073,FALSE)</f>
        <v>0</v>
      </c>
      <c r="D7073">
        <f>HLOOKUP("Målested navn",data!$A$1:$AT$8036,A7073,FALSE)</f>
        <v>0</v>
      </c>
      <c r="E7073">
        <f>HLOOKUP("Prøvetagning",data!$A$1:$AT$8036,A7073,FALSE)</f>
        <v>0</v>
      </c>
      <c r="F7073">
        <f>HLOOKUP("Prøve",data!$A$1:$AT$8036,A7073,FALSE)</f>
        <v>0</v>
      </c>
      <c r="G7073">
        <f>HLOOKUP("ScKode",data!$A$1:$AT$8036,A7073,FALSE)</f>
        <v>0</v>
      </c>
      <c r="H7073">
        <f>HLOOKUP("StofParameter",data!$A$1:$AT$8036,A7073,FALSE)</f>
        <v>0</v>
      </c>
      <c r="I7073">
        <f>HLOOKUP("Dato",data!$A$1:$AT$8036,A7073,FALSE)</f>
        <v>0</v>
      </c>
      <c r="J7073">
        <f>HLOOKUP("Resultat-attribut",data!$A$1:$AT$8036,A7073,FALSE)</f>
        <v>0</v>
      </c>
      <c r="K7073">
        <f>HLOOKUP("Resultat",data!$A$1:$AT$8036,A7073,FALSE)</f>
        <v>0</v>
      </c>
      <c r="L7073">
        <f>HLOOKUP("Enhed",data!$A$1:$AT$8036,A7073,FALSE)</f>
        <v>0</v>
      </c>
    </row>
    <row r="7074" spans="1:12" x14ac:dyDescent="0.2">
      <c r="A7074">
        <v>7073</v>
      </c>
      <c r="B7074">
        <f>HLOOKUP("Referencer",data!$A$1:$AT$8036,A7074,FALSE)</f>
        <v>0</v>
      </c>
      <c r="C7074">
        <f>HLOOKUP("Stedtekst",data!$A$1:$AT$8036,A7074,FALSE)</f>
        <v>0</v>
      </c>
      <c r="D7074">
        <f>HLOOKUP("Målested navn",data!$A$1:$AT$8036,A7074,FALSE)</f>
        <v>0</v>
      </c>
      <c r="E7074">
        <f>HLOOKUP("Prøvetagning",data!$A$1:$AT$8036,A7074,FALSE)</f>
        <v>0</v>
      </c>
      <c r="F7074">
        <f>HLOOKUP("Prøve",data!$A$1:$AT$8036,A7074,FALSE)</f>
        <v>0</v>
      </c>
      <c r="G7074">
        <f>HLOOKUP("ScKode",data!$A$1:$AT$8036,A7074,FALSE)</f>
        <v>0</v>
      </c>
      <c r="H7074">
        <f>HLOOKUP("StofParameter",data!$A$1:$AT$8036,A7074,FALSE)</f>
        <v>0</v>
      </c>
      <c r="I7074">
        <f>HLOOKUP("Dato",data!$A$1:$AT$8036,A7074,FALSE)</f>
        <v>0</v>
      </c>
      <c r="J7074">
        <f>HLOOKUP("Resultat-attribut",data!$A$1:$AT$8036,A7074,FALSE)</f>
        <v>0</v>
      </c>
      <c r="K7074">
        <f>HLOOKUP("Resultat",data!$A$1:$AT$8036,A7074,FALSE)</f>
        <v>0</v>
      </c>
      <c r="L7074">
        <f>HLOOKUP("Enhed",data!$A$1:$AT$8036,A7074,FALSE)</f>
        <v>0</v>
      </c>
    </row>
    <row r="7075" spans="1:12" x14ac:dyDescent="0.2">
      <c r="A7075">
        <v>7074</v>
      </c>
      <c r="B7075">
        <f>HLOOKUP("Referencer",data!$A$1:$AT$8036,A7075,FALSE)</f>
        <v>0</v>
      </c>
      <c r="C7075">
        <f>HLOOKUP("Stedtekst",data!$A$1:$AT$8036,A7075,FALSE)</f>
        <v>0</v>
      </c>
      <c r="D7075">
        <f>HLOOKUP("Målested navn",data!$A$1:$AT$8036,A7075,FALSE)</f>
        <v>0</v>
      </c>
      <c r="E7075">
        <f>HLOOKUP("Prøvetagning",data!$A$1:$AT$8036,A7075,FALSE)</f>
        <v>0</v>
      </c>
      <c r="F7075">
        <f>HLOOKUP("Prøve",data!$A$1:$AT$8036,A7075,FALSE)</f>
        <v>0</v>
      </c>
      <c r="G7075">
        <f>HLOOKUP("ScKode",data!$A$1:$AT$8036,A7075,FALSE)</f>
        <v>0</v>
      </c>
      <c r="H7075">
        <f>HLOOKUP("StofParameter",data!$A$1:$AT$8036,A7075,FALSE)</f>
        <v>0</v>
      </c>
      <c r="I7075">
        <f>HLOOKUP("Dato",data!$A$1:$AT$8036,A7075,FALSE)</f>
        <v>0</v>
      </c>
      <c r="J7075">
        <f>HLOOKUP("Resultat-attribut",data!$A$1:$AT$8036,A7075,FALSE)</f>
        <v>0</v>
      </c>
      <c r="K7075">
        <f>HLOOKUP("Resultat",data!$A$1:$AT$8036,A7075,FALSE)</f>
        <v>0</v>
      </c>
      <c r="L7075">
        <f>HLOOKUP("Enhed",data!$A$1:$AT$8036,A7075,FALSE)</f>
        <v>0</v>
      </c>
    </row>
    <row r="7076" spans="1:12" x14ac:dyDescent="0.2">
      <c r="A7076">
        <v>7075</v>
      </c>
      <c r="B7076">
        <f>HLOOKUP("Referencer",data!$A$1:$AT$8036,A7076,FALSE)</f>
        <v>0</v>
      </c>
      <c r="C7076">
        <f>HLOOKUP("Stedtekst",data!$A$1:$AT$8036,A7076,FALSE)</f>
        <v>0</v>
      </c>
      <c r="D7076">
        <f>HLOOKUP("Målested navn",data!$A$1:$AT$8036,A7076,FALSE)</f>
        <v>0</v>
      </c>
      <c r="E7076">
        <f>HLOOKUP("Prøvetagning",data!$A$1:$AT$8036,A7076,FALSE)</f>
        <v>0</v>
      </c>
      <c r="F7076">
        <f>HLOOKUP("Prøve",data!$A$1:$AT$8036,A7076,FALSE)</f>
        <v>0</v>
      </c>
      <c r="G7076">
        <f>HLOOKUP("ScKode",data!$A$1:$AT$8036,A7076,FALSE)</f>
        <v>0</v>
      </c>
      <c r="H7076">
        <f>HLOOKUP("StofParameter",data!$A$1:$AT$8036,A7076,FALSE)</f>
        <v>0</v>
      </c>
      <c r="I7076">
        <f>HLOOKUP("Dato",data!$A$1:$AT$8036,A7076,FALSE)</f>
        <v>0</v>
      </c>
      <c r="J7076">
        <f>HLOOKUP("Resultat-attribut",data!$A$1:$AT$8036,A7076,FALSE)</f>
        <v>0</v>
      </c>
      <c r="K7076">
        <f>HLOOKUP("Resultat",data!$A$1:$AT$8036,A7076,FALSE)</f>
        <v>0</v>
      </c>
      <c r="L7076">
        <f>HLOOKUP("Enhed",data!$A$1:$AT$8036,A7076,FALSE)</f>
        <v>0</v>
      </c>
    </row>
    <row r="7077" spans="1:12" x14ac:dyDescent="0.2">
      <c r="A7077">
        <v>7076</v>
      </c>
      <c r="B7077">
        <f>HLOOKUP("Referencer",data!$A$1:$AT$8036,A7077,FALSE)</f>
        <v>0</v>
      </c>
      <c r="C7077">
        <f>HLOOKUP("Stedtekst",data!$A$1:$AT$8036,A7077,FALSE)</f>
        <v>0</v>
      </c>
      <c r="D7077">
        <f>HLOOKUP("Målested navn",data!$A$1:$AT$8036,A7077,FALSE)</f>
        <v>0</v>
      </c>
      <c r="E7077">
        <f>HLOOKUP("Prøvetagning",data!$A$1:$AT$8036,A7077,FALSE)</f>
        <v>0</v>
      </c>
      <c r="F7077">
        <f>HLOOKUP("Prøve",data!$A$1:$AT$8036,A7077,FALSE)</f>
        <v>0</v>
      </c>
      <c r="G7077">
        <f>HLOOKUP("ScKode",data!$A$1:$AT$8036,A7077,FALSE)</f>
        <v>0</v>
      </c>
      <c r="H7077">
        <f>HLOOKUP("StofParameter",data!$A$1:$AT$8036,A7077,FALSE)</f>
        <v>0</v>
      </c>
      <c r="I7077">
        <f>HLOOKUP("Dato",data!$A$1:$AT$8036,A7077,FALSE)</f>
        <v>0</v>
      </c>
      <c r="J7077">
        <f>HLOOKUP("Resultat-attribut",data!$A$1:$AT$8036,A7077,FALSE)</f>
        <v>0</v>
      </c>
      <c r="K7077">
        <f>HLOOKUP("Resultat",data!$A$1:$AT$8036,A7077,FALSE)</f>
        <v>0</v>
      </c>
      <c r="L7077">
        <f>HLOOKUP("Enhed",data!$A$1:$AT$8036,A7077,FALSE)</f>
        <v>0</v>
      </c>
    </row>
    <row r="7078" spans="1:12" x14ac:dyDescent="0.2">
      <c r="A7078">
        <v>7077</v>
      </c>
      <c r="B7078">
        <f>HLOOKUP("Referencer",data!$A$1:$AT$8036,A7078,FALSE)</f>
        <v>0</v>
      </c>
      <c r="C7078">
        <f>HLOOKUP("Stedtekst",data!$A$1:$AT$8036,A7078,FALSE)</f>
        <v>0</v>
      </c>
      <c r="D7078">
        <f>HLOOKUP("Målested navn",data!$A$1:$AT$8036,A7078,FALSE)</f>
        <v>0</v>
      </c>
      <c r="E7078">
        <f>HLOOKUP("Prøvetagning",data!$A$1:$AT$8036,A7078,FALSE)</f>
        <v>0</v>
      </c>
      <c r="F7078">
        <f>HLOOKUP("Prøve",data!$A$1:$AT$8036,A7078,FALSE)</f>
        <v>0</v>
      </c>
      <c r="G7078">
        <f>HLOOKUP("ScKode",data!$A$1:$AT$8036,A7078,FALSE)</f>
        <v>0</v>
      </c>
      <c r="H7078">
        <f>HLOOKUP("StofParameter",data!$A$1:$AT$8036,A7078,FALSE)</f>
        <v>0</v>
      </c>
      <c r="I7078">
        <f>HLOOKUP("Dato",data!$A$1:$AT$8036,A7078,FALSE)</f>
        <v>0</v>
      </c>
      <c r="J7078">
        <f>HLOOKUP("Resultat-attribut",data!$A$1:$AT$8036,A7078,FALSE)</f>
        <v>0</v>
      </c>
      <c r="K7078">
        <f>HLOOKUP("Resultat",data!$A$1:$AT$8036,A7078,FALSE)</f>
        <v>0</v>
      </c>
      <c r="L7078">
        <f>HLOOKUP("Enhed",data!$A$1:$AT$8036,A7078,FALSE)</f>
        <v>0</v>
      </c>
    </row>
    <row r="7079" spans="1:12" x14ac:dyDescent="0.2">
      <c r="A7079">
        <v>7078</v>
      </c>
      <c r="B7079">
        <f>HLOOKUP("Referencer",data!$A$1:$AT$8036,A7079,FALSE)</f>
        <v>0</v>
      </c>
      <c r="C7079">
        <f>HLOOKUP("Stedtekst",data!$A$1:$AT$8036,A7079,FALSE)</f>
        <v>0</v>
      </c>
      <c r="D7079">
        <f>HLOOKUP("Målested navn",data!$A$1:$AT$8036,A7079,FALSE)</f>
        <v>0</v>
      </c>
      <c r="E7079">
        <f>HLOOKUP("Prøvetagning",data!$A$1:$AT$8036,A7079,FALSE)</f>
        <v>0</v>
      </c>
      <c r="F7079">
        <f>HLOOKUP("Prøve",data!$A$1:$AT$8036,A7079,FALSE)</f>
        <v>0</v>
      </c>
      <c r="G7079">
        <f>HLOOKUP("ScKode",data!$A$1:$AT$8036,A7079,FALSE)</f>
        <v>0</v>
      </c>
      <c r="H7079">
        <f>HLOOKUP("StofParameter",data!$A$1:$AT$8036,A7079,FALSE)</f>
        <v>0</v>
      </c>
      <c r="I7079">
        <f>HLOOKUP("Dato",data!$A$1:$AT$8036,A7079,FALSE)</f>
        <v>0</v>
      </c>
      <c r="J7079">
        <f>HLOOKUP("Resultat-attribut",data!$A$1:$AT$8036,A7079,FALSE)</f>
        <v>0</v>
      </c>
      <c r="K7079">
        <f>HLOOKUP("Resultat",data!$A$1:$AT$8036,A7079,FALSE)</f>
        <v>0</v>
      </c>
      <c r="L7079">
        <f>HLOOKUP("Enhed",data!$A$1:$AT$8036,A7079,FALSE)</f>
        <v>0</v>
      </c>
    </row>
    <row r="7080" spans="1:12" x14ac:dyDescent="0.2">
      <c r="A7080">
        <v>7079</v>
      </c>
      <c r="B7080">
        <f>HLOOKUP("Referencer",data!$A$1:$AT$8036,A7080,FALSE)</f>
        <v>0</v>
      </c>
      <c r="C7080">
        <f>HLOOKUP("Stedtekst",data!$A$1:$AT$8036,A7080,FALSE)</f>
        <v>0</v>
      </c>
      <c r="D7080">
        <f>HLOOKUP("Målested navn",data!$A$1:$AT$8036,A7080,FALSE)</f>
        <v>0</v>
      </c>
      <c r="E7080">
        <f>HLOOKUP("Prøvetagning",data!$A$1:$AT$8036,A7080,FALSE)</f>
        <v>0</v>
      </c>
      <c r="F7080">
        <f>HLOOKUP("Prøve",data!$A$1:$AT$8036,A7080,FALSE)</f>
        <v>0</v>
      </c>
      <c r="G7080">
        <f>HLOOKUP("ScKode",data!$A$1:$AT$8036,A7080,FALSE)</f>
        <v>0</v>
      </c>
      <c r="H7080">
        <f>HLOOKUP("StofParameter",data!$A$1:$AT$8036,A7080,FALSE)</f>
        <v>0</v>
      </c>
      <c r="I7080">
        <f>HLOOKUP("Dato",data!$A$1:$AT$8036,A7080,FALSE)</f>
        <v>0</v>
      </c>
      <c r="J7080">
        <f>HLOOKUP("Resultat-attribut",data!$A$1:$AT$8036,A7080,FALSE)</f>
        <v>0</v>
      </c>
      <c r="K7080">
        <f>HLOOKUP("Resultat",data!$A$1:$AT$8036,A7080,FALSE)</f>
        <v>0</v>
      </c>
      <c r="L7080">
        <f>HLOOKUP("Enhed",data!$A$1:$AT$8036,A7080,FALSE)</f>
        <v>0</v>
      </c>
    </row>
    <row r="7081" spans="1:12" x14ac:dyDescent="0.2">
      <c r="A7081">
        <v>7080</v>
      </c>
      <c r="B7081">
        <f>HLOOKUP("Referencer",data!$A$1:$AT$8036,A7081,FALSE)</f>
        <v>0</v>
      </c>
      <c r="C7081">
        <f>HLOOKUP("Stedtekst",data!$A$1:$AT$8036,A7081,FALSE)</f>
        <v>0</v>
      </c>
      <c r="D7081">
        <f>HLOOKUP("Målested navn",data!$A$1:$AT$8036,A7081,FALSE)</f>
        <v>0</v>
      </c>
      <c r="E7081">
        <f>HLOOKUP("Prøvetagning",data!$A$1:$AT$8036,A7081,FALSE)</f>
        <v>0</v>
      </c>
      <c r="F7081">
        <f>HLOOKUP("Prøve",data!$A$1:$AT$8036,A7081,FALSE)</f>
        <v>0</v>
      </c>
      <c r="G7081">
        <f>HLOOKUP("ScKode",data!$A$1:$AT$8036,A7081,FALSE)</f>
        <v>0</v>
      </c>
      <c r="H7081">
        <f>HLOOKUP("StofParameter",data!$A$1:$AT$8036,A7081,FALSE)</f>
        <v>0</v>
      </c>
      <c r="I7081">
        <f>HLOOKUP("Dato",data!$A$1:$AT$8036,A7081,FALSE)</f>
        <v>0</v>
      </c>
      <c r="J7081">
        <f>HLOOKUP("Resultat-attribut",data!$A$1:$AT$8036,A7081,FALSE)</f>
        <v>0</v>
      </c>
      <c r="K7081">
        <f>HLOOKUP("Resultat",data!$A$1:$AT$8036,A7081,FALSE)</f>
        <v>0</v>
      </c>
      <c r="L7081">
        <f>HLOOKUP("Enhed",data!$A$1:$AT$8036,A7081,FALSE)</f>
        <v>0</v>
      </c>
    </row>
    <row r="7082" spans="1:12" x14ac:dyDescent="0.2">
      <c r="A7082">
        <v>7081</v>
      </c>
      <c r="B7082">
        <f>HLOOKUP("Referencer",data!$A$1:$AT$8036,A7082,FALSE)</f>
        <v>0</v>
      </c>
      <c r="C7082">
        <f>HLOOKUP("Stedtekst",data!$A$1:$AT$8036,A7082,FALSE)</f>
        <v>0</v>
      </c>
      <c r="D7082">
        <f>HLOOKUP("Målested navn",data!$A$1:$AT$8036,A7082,FALSE)</f>
        <v>0</v>
      </c>
      <c r="E7082">
        <f>HLOOKUP("Prøvetagning",data!$A$1:$AT$8036,A7082,FALSE)</f>
        <v>0</v>
      </c>
      <c r="F7082">
        <f>HLOOKUP("Prøve",data!$A$1:$AT$8036,A7082,FALSE)</f>
        <v>0</v>
      </c>
      <c r="G7082">
        <f>HLOOKUP("ScKode",data!$A$1:$AT$8036,A7082,FALSE)</f>
        <v>0</v>
      </c>
      <c r="H7082">
        <f>HLOOKUP("StofParameter",data!$A$1:$AT$8036,A7082,FALSE)</f>
        <v>0</v>
      </c>
      <c r="I7082">
        <f>HLOOKUP("Dato",data!$A$1:$AT$8036,A7082,FALSE)</f>
        <v>0</v>
      </c>
      <c r="J7082">
        <f>HLOOKUP("Resultat-attribut",data!$A$1:$AT$8036,A7082,FALSE)</f>
        <v>0</v>
      </c>
      <c r="K7082">
        <f>HLOOKUP("Resultat",data!$A$1:$AT$8036,A7082,FALSE)</f>
        <v>0</v>
      </c>
      <c r="L7082">
        <f>HLOOKUP("Enhed",data!$A$1:$AT$8036,A7082,FALSE)</f>
        <v>0</v>
      </c>
    </row>
    <row r="7083" spans="1:12" x14ac:dyDescent="0.2">
      <c r="A7083">
        <v>7082</v>
      </c>
      <c r="B7083">
        <f>HLOOKUP("Referencer",data!$A$1:$AT$8036,A7083,FALSE)</f>
        <v>0</v>
      </c>
      <c r="C7083">
        <f>HLOOKUP("Stedtekst",data!$A$1:$AT$8036,A7083,FALSE)</f>
        <v>0</v>
      </c>
      <c r="D7083">
        <f>HLOOKUP("Målested navn",data!$A$1:$AT$8036,A7083,FALSE)</f>
        <v>0</v>
      </c>
      <c r="E7083">
        <f>HLOOKUP("Prøvetagning",data!$A$1:$AT$8036,A7083,FALSE)</f>
        <v>0</v>
      </c>
      <c r="F7083">
        <f>HLOOKUP("Prøve",data!$A$1:$AT$8036,A7083,FALSE)</f>
        <v>0</v>
      </c>
      <c r="G7083">
        <f>HLOOKUP("ScKode",data!$A$1:$AT$8036,A7083,FALSE)</f>
        <v>0</v>
      </c>
      <c r="H7083">
        <f>HLOOKUP("StofParameter",data!$A$1:$AT$8036,A7083,FALSE)</f>
        <v>0</v>
      </c>
      <c r="I7083">
        <f>HLOOKUP("Dato",data!$A$1:$AT$8036,A7083,FALSE)</f>
        <v>0</v>
      </c>
      <c r="J7083">
        <f>HLOOKUP("Resultat-attribut",data!$A$1:$AT$8036,A7083,FALSE)</f>
        <v>0</v>
      </c>
      <c r="K7083">
        <f>HLOOKUP("Resultat",data!$A$1:$AT$8036,A7083,FALSE)</f>
        <v>0</v>
      </c>
      <c r="L7083">
        <f>HLOOKUP("Enhed",data!$A$1:$AT$8036,A7083,FALSE)</f>
        <v>0</v>
      </c>
    </row>
    <row r="7084" spans="1:12" x14ac:dyDescent="0.2">
      <c r="A7084">
        <v>7083</v>
      </c>
      <c r="B7084">
        <f>HLOOKUP("Referencer",data!$A$1:$AT$8036,A7084,FALSE)</f>
        <v>0</v>
      </c>
      <c r="C7084">
        <f>HLOOKUP("Stedtekst",data!$A$1:$AT$8036,A7084,FALSE)</f>
        <v>0</v>
      </c>
      <c r="D7084">
        <f>HLOOKUP("Målested navn",data!$A$1:$AT$8036,A7084,FALSE)</f>
        <v>0</v>
      </c>
      <c r="E7084">
        <f>HLOOKUP("Prøvetagning",data!$A$1:$AT$8036,A7084,FALSE)</f>
        <v>0</v>
      </c>
      <c r="F7084">
        <f>HLOOKUP("Prøve",data!$A$1:$AT$8036,A7084,FALSE)</f>
        <v>0</v>
      </c>
      <c r="G7084">
        <f>HLOOKUP("ScKode",data!$A$1:$AT$8036,A7084,FALSE)</f>
        <v>0</v>
      </c>
      <c r="H7084">
        <f>HLOOKUP("StofParameter",data!$A$1:$AT$8036,A7084,FALSE)</f>
        <v>0</v>
      </c>
      <c r="I7084">
        <f>HLOOKUP("Dato",data!$A$1:$AT$8036,A7084,FALSE)</f>
        <v>0</v>
      </c>
      <c r="J7084">
        <f>HLOOKUP("Resultat-attribut",data!$A$1:$AT$8036,A7084,FALSE)</f>
        <v>0</v>
      </c>
      <c r="K7084">
        <f>HLOOKUP("Resultat",data!$A$1:$AT$8036,A7084,FALSE)</f>
        <v>0</v>
      </c>
      <c r="L7084">
        <f>HLOOKUP("Enhed",data!$A$1:$AT$8036,A7084,FALSE)</f>
        <v>0</v>
      </c>
    </row>
    <row r="7085" spans="1:12" x14ac:dyDescent="0.2">
      <c r="A7085">
        <v>7084</v>
      </c>
      <c r="B7085">
        <f>HLOOKUP("Referencer",data!$A$1:$AT$8036,A7085,FALSE)</f>
        <v>0</v>
      </c>
      <c r="C7085">
        <f>HLOOKUP("Stedtekst",data!$A$1:$AT$8036,A7085,FALSE)</f>
        <v>0</v>
      </c>
      <c r="D7085">
        <f>HLOOKUP("Målested navn",data!$A$1:$AT$8036,A7085,FALSE)</f>
        <v>0</v>
      </c>
      <c r="E7085">
        <f>HLOOKUP("Prøvetagning",data!$A$1:$AT$8036,A7085,FALSE)</f>
        <v>0</v>
      </c>
      <c r="F7085">
        <f>HLOOKUP("Prøve",data!$A$1:$AT$8036,A7085,FALSE)</f>
        <v>0</v>
      </c>
      <c r="G7085">
        <f>HLOOKUP("ScKode",data!$A$1:$AT$8036,A7085,FALSE)</f>
        <v>0</v>
      </c>
      <c r="H7085">
        <f>HLOOKUP("StofParameter",data!$A$1:$AT$8036,A7085,FALSE)</f>
        <v>0</v>
      </c>
      <c r="I7085">
        <f>HLOOKUP("Dato",data!$A$1:$AT$8036,A7085,FALSE)</f>
        <v>0</v>
      </c>
      <c r="J7085">
        <f>HLOOKUP("Resultat-attribut",data!$A$1:$AT$8036,A7085,FALSE)</f>
        <v>0</v>
      </c>
      <c r="K7085">
        <f>HLOOKUP("Resultat",data!$A$1:$AT$8036,A7085,FALSE)</f>
        <v>0</v>
      </c>
      <c r="L7085">
        <f>HLOOKUP("Enhed",data!$A$1:$AT$8036,A7085,FALSE)</f>
        <v>0</v>
      </c>
    </row>
    <row r="7086" spans="1:12" x14ac:dyDescent="0.2">
      <c r="A7086">
        <v>7085</v>
      </c>
      <c r="B7086">
        <f>HLOOKUP("Referencer",data!$A$1:$AT$8036,A7086,FALSE)</f>
        <v>0</v>
      </c>
      <c r="C7086">
        <f>HLOOKUP("Stedtekst",data!$A$1:$AT$8036,A7086,FALSE)</f>
        <v>0</v>
      </c>
      <c r="D7086">
        <f>HLOOKUP("Målested navn",data!$A$1:$AT$8036,A7086,FALSE)</f>
        <v>0</v>
      </c>
      <c r="E7086">
        <f>HLOOKUP("Prøvetagning",data!$A$1:$AT$8036,A7086,FALSE)</f>
        <v>0</v>
      </c>
      <c r="F7086">
        <f>HLOOKUP("Prøve",data!$A$1:$AT$8036,A7086,FALSE)</f>
        <v>0</v>
      </c>
      <c r="G7086">
        <f>HLOOKUP("ScKode",data!$A$1:$AT$8036,A7086,FALSE)</f>
        <v>0</v>
      </c>
      <c r="H7086">
        <f>HLOOKUP("StofParameter",data!$A$1:$AT$8036,A7086,FALSE)</f>
        <v>0</v>
      </c>
      <c r="I7086">
        <f>HLOOKUP("Dato",data!$A$1:$AT$8036,A7086,FALSE)</f>
        <v>0</v>
      </c>
      <c r="J7086">
        <f>HLOOKUP("Resultat-attribut",data!$A$1:$AT$8036,A7086,FALSE)</f>
        <v>0</v>
      </c>
      <c r="K7086">
        <f>HLOOKUP("Resultat",data!$A$1:$AT$8036,A7086,FALSE)</f>
        <v>0</v>
      </c>
      <c r="L7086">
        <f>HLOOKUP("Enhed",data!$A$1:$AT$8036,A7086,FALSE)</f>
        <v>0</v>
      </c>
    </row>
    <row r="7087" spans="1:12" x14ac:dyDescent="0.2">
      <c r="A7087">
        <v>7086</v>
      </c>
      <c r="B7087">
        <f>HLOOKUP("Referencer",data!$A$1:$AT$8036,A7087,FALSE)</f>
        <v>0</v>
      </c>
      <c r="C7087">
        <f>HLOOKUP("Stedtekst",data!$A$1:$AT$8036,A7087,FALSE)</f>
        <v>0</v>
      </c>
      <c r="D7087">
        <f>HLOOKUP("Målested navn",data!$A$1:$AT$8036,A7087,FALSE)</f>
        <v>0</v>
      </c>
      <c r="E7087">
        <f>HLOOKUP("Prøvetagning",data!$A$1:$AT$8036,A7087,FALSE)</f>
        <v>0</v>
      </c>
      <c r="F7087">
        <f>HLOOKUP("Prøve",data!$A$1:$AT$8036,A7087,FALSE)</f>
        <v>0</v>
      </c>
      <c r="G7087">
        <f>HLOOKUP("ScKode",data!$A$1:$AT$8036,A7087,FALSE)</f>
        <v>0</v>
      </c>
      <c r="H7087">
        <f>HLOOKUP("StofParameter",data!$A$1:$AT$8036,A7087,FALSE)</f>
        <v>0</v>
      </c>
      <c r="I7087">
        <f>HLOOKUP("Dato",data!$A$1:$AT$8036,A7087,FALSE)</f>
        <v>0</v>
      </c>
      <c r="J7087">
        <f>HLOOKUP("Resultat-attribut",data!$A$1:$AT$8036,A7087,FALSE)</f>
        <v>0</v>
      </c>
      <c r="K7087">
        <f>HLOOKUP("Resultat",data!$A$1:$AT$8036,A7087,FALSE)</f>
        <v>0</v>
      </c>
      <c r="L7087">
        <f>HLOOKUP("Enhed",data!$A$1:$AT$8036,A7087,FALSE)</f>
        <v>0</v>
      </c>
    </row>
    <row r="7088" spans="1:12" x14ac:dyDescent="0.2">
      <c r="A7088">
        <v>7087</v>
      </c>
      <c r="B7088">
        <f>HLOOKUP("Referencer",data!$A$1:$AT$8036,A7088,FALSE)</f>
        <v>0</v>
      </c>
      <c r="C7088">
        <f>HLOOKUP("Stedtekst",data!$A$1:$AT$8036,A7088,FALSE)</f>
        <v>0</v>
      </c>
      <c r="D7088">
        <f>HLOOKUP("Målested navn",data!$A$1:$AT$8036,A7088,FALSE)</f>
        <v>0</v>
      </c>
      <c r="E7088">
        <f>HLOOKUP("Prøvetagning",data!$A$1:$AT$8036,A7088,FALSE)</f>
        <v>0</v>
      </c>
      <c r="F7088">
        <f>HLOOKUP("Prøve",data!$A$1:$AT$8036,A7088,FALSE)</f>
        <v>0</v>
      </c>
      <c r="G7088">
        <f>HLOOKUP("ScKode",data!$A$1:$AT$8036,A7088,FALSE)</f>
        <v>0</v>
      </c>
      <c r="H7088">
        <f>HLOOKUP("StofParameter",data!$A$1:$AT$8036,A7088,FALSE)</f>
        <v>0</v>
      </c>
      <c r="I7088">
        <f>HLOOKUP("Dato",data!$A$1:$AT$8036,A7088,FALSE)</f>
        <v>0</v>
      </c>
      <c r="J7088">
        <f>HLOOKUP("Resultat-attribut",data!$A$1:$AT$8036,A7088,FALSE)</f>
        <v>0</v>
      </c>
      <c r="K7088">
        <f>HLOOKUP("Resultat",data!$A$1:$AT$8036,A7088,FALSE)</f>
        <v>0</v>
      </c>
      <c r="L7088">
        <f>HLOOKUP("Enhed",data!$A$1:$AT$8036,A7088,FALSE)</f>
        <v>0</v>
      </c>
    </row>
    <row r="7089" spans="1:12" x14ac:dyDescent="0.2">
      <c r="A7089">
        <v>7088</v>
      </c>
      <c r="B7089">
        <f>HLOOKUP("Referencer",data!$A$1:$AT$8036,A7089,FALSE)</f>
        <v>0</v>
      </c>
      <c r="C7089">
        <f>HLOOKUP("Stedtekst",data!$A$1:$AT$8036,A7089,FALSE)</f>
        <v>0</v>
      </c>
      <c r="D7089">
        <f>HLOOKUP("Målested navn",data!$A$1:$AT$8036,A7089,FALSE)</f>
        <v>0</v>
      </c>
      <c r="E7089">
        <f>HLOOKUP("Prøvetagning",data!$A$1:$AT$8036,A7089,FALSE)</f>
        <v>0</v>
      </c>
      <c r="F7089">
        <f>HLOOKUP("Prøve",data!$A$1:$AT$8036,A7089,FALSE)</f>
        <v>0</v>
      </c>
      <c r="G7089">
        <f>HLOOKUP("ScKode",data!$A$1:$AT$8036,A7089,FALSE)</f>
        <v>0</v>
      </c>
      <c r="H7089">
        <f>HLOOKUP("StofParameter",data!$A$1:$AT$8036,A7089,FALSE)</f>
        <v>0</v>
      </c>
      <c r="I7089">
        <f>HLOOKUP("Dato",data!$A$1:$AT$8036,A7089,FALSE)</f>
        <v>0</v>
      </c>
      <c r="J7089">
        <f>HLOOKUP("Resultat-attribut",data!$A$1:$AT$8036,A7089,FALSE)</f>
        <v>0</v>
      </c>
      <c r="K7089">
        <f>HLOOKUP("Resultat",data!$A$1:$AT$8036,A7089,FALSE)</f>
        <v>0</v>
      </c>
      <c r="L7089">
        <f>HLOOKUP("Enhed",data!$A$1:$AT$8036,A7089,FALSE)</f>
        <v>0</v>
      </c>
    </row>
    <row r="7090" spans="1:12" x14ac:dyDescent="0.2">
      <c r="A7090">
        <v>7089</v>
      </c>
      <c r="B7090">
        <f>HLOOKUP("Referencer",data!$A$1:$AT$8036,A7090,FALSE)</f>
        <v>0</v>
      </c>
      <c r="C7090">
        <f>HLOOKUP("Stedtekst",data!$A$1:$AT$8036,A7090,FALSE)</f>
        <v>0</v>
      </c>
      <c r="D7090">
        <f>HLOOKUP("Målested navn",data!$A$1:$AT$8036,A7090,FALSE)</f>
        <v>0</v>
      </c>
      <c r="E7090">
        <f>HLOOKUP("Prøvetagning",data!$A$1:$AT$8036,A7090,FALSE)</f>
        <v>0</v>
      </c>
      <c r="F7090">
        <f>HLOOKUP("Prøve",data!$A$1:$AT$8036,A7090,FALSE)</f>
        <v>0</v>
      </c>
      <c r="G7090">
        <f>HLOOKUP("ScKode",data!$A$1:$AT$8036,A7090,FALSE)</f>
        <v>0</v>
      </c>
      <c r="H7090">
        <f>HLOOKUP("StofParameter",data!$A$1:$AT$8036,A7090,FALSE)</f>
        <v>0</v>
      </c>
      <c r="I7090">
        <f>HLOOKUP("Dato",data!$A$1:$AT$8036,A7090,FALSE)</f>
        <v>0</v>
      </c>
      <c r="J7090">
        <f>HLOOKUP("Resultat-attribut",data!$A$1:$AT$8036,A7090,FALSE)</f>
        <v>0</v>
      </c>
      <c r="K7090">
        <f>HLOOKUP("Resultat",data!$A$1:$AT$8036,A7090,FALSE)</f>
        <v>0</v>
      </c>
      <c r="L7090">
        <f>HLOOKUP("Enhed",data!$A$1:$AT$8036,A7090,FALSE)</f>
        <v>0</v>
      </c>
    </row>
    <row r="7091" spans="1:12" x14ac:dyDescent="0.2">
      <c r="A7091">
        <v>7090</v>
      </c>
      <c r="B7091">
        <f>HLOOKUP("Referencer",data!$A$1:$AT$8036,A7091,FALSE)</f>
        <v>0</v>
      </c>
      <c r="C7091">
        <f>HLOOKUP("Stedtekst",data!$A$1:$AT$8036,A7091,FALSE)</f>
        <v>0</v>
      </c>
      <c r="D7091">
        <f>HLOOKUP("Målested navn",data!$A$1:$AT$8036,A7091,FALSE)</f>
        <v>0</v>
      </c>
      <c r="E7091">
        <f>HLOOKUP("Prøvetagning",data!$A$1:$AT$8036,A7091,FALSE)</f>
        <v>0</v>
      </c>
      <c r="F7091">
        <f>HLOOKUP("Prøve",data!$A$1:$AT$8036,A7091,FALSE)</f>
        <v>0</v>
      </c>
      <c r="G7091">
        <f>HLOOKUP("ScKode",data!$A$1:$AT$8036,A7091,FALSE)</f>
        <v>0</v>
      </c>
      <c r="H7091">
        <f>HLOOKUP("StofParameter",data!$A$1:$AT$8036,A7091,FALSE)</f>
        <v>0</v>
      </c>
      <c r="I7091">
        <f>HLOOKUP("Dato",data!$A$1:$AT$8036,A7091,FALSE)</f>
        <v>0</v>
      </c>
      <c r="J7091">
        <f>HLOOKUP("Resultat-attribut",data!$A$1:$AT$8036,A7091,FALSE)</f>
        <v>0</v>
      </c>
      <c r="K7091">
        <f>HLOOKUP("Resultat",data!$A$1:$AT$8036,A7091,FALSE)</f>
        <v>0</v>
      </c>
      <c r="L7091">
        <f>HLOOKUP("Enhed",data!$A$1:$AT$8036,A7091,FALSE)</f>
        <v>0</v>
      </c>
    </row>
    <row r="7092" spans="1:12" x14ac:dyDescent="0.2">
      <c r="A7092">
        <v>7091</v>
      </c>
      <c r="B7092">
        <f>HLOOKUP("Referencer",data!$A$1:$AT$8036,A7092,FALSE)</f>
        <v>0</v>
      </c>
      <c r="C7092">
        <f>HLOOKUP("Stedtekst",data!$A$1:$AT$8036,A7092,FALSE)</f>
        <v>0</v>
      </c>
      <c r="D7092">
        <f>HLOOKUP("Målested navn",data!$A$1:$AT$8036,A7092,FALSE)</f>
        <v>0</v>
      </c>
      <c r="E7092">
        <f>HLOOKUP("Prøvetagning",data!$A$1:$AT$8036,A7092,FALSE)</f>
        <v>0</v>
      </c>
      <c r="F7092">
        <f>HLOOKUP("Prøve",data!$A$1:$AT$8036,A7092,FALSE)</f>
        <v>0</v>
      </c>
      <c r="G7092">
        <f>HLOOKUP("ScKode",data!$A$1:$AT$8036,A7092,FALSE)</f>
        <v>0</v>
      </c>
      <c r="H7092">
        <f>HLOOKUP("StofParameter",data!$A$1:$AT$8036,A7092,FALSE)</f>
        <v>0</v>
      </c>
      <c r="I7092">
        <f>HLOOKUP("Dato",data!$A$1:$AT$8036,A7092,FALSE)</f>
        <v>0</v>
      </c>
      <c r="J7092">
        <f>HLOOKUP("Resultat-attribut",data!$A$1:$AT$8036,A7092,FALSE)</f>
        <v>0</v>
      </c>
      <c r="K7092">
        <f>HLOOKUP("Resultat",data!$A$1:$AT$8036,A7092,FALSE)</f>
        <v>0</v>
      </c>
      <c r="L7092">
        <f>HLOOKUP("Enhed",data!$A$1:$AT$8036,A7092,FALSE)</f>
        <v>0</v>
      </c>
    </row>
    <row r="7093" spans="1:12" x14ac:dyDescent="0.2">
      <c r="A7093">
        <v>7092</v>
      </c>
      <c r="B7093">
        <f>HLOOKUP("Referencer",data!$A$1:$AT$8036,A7093,FALSE)</f>
        <v>0</v>
      </c>
      <c r="C7093">
        <f>HLOOKUP("Stedtekst",data!$A$1:$AT$8036,A7093,FALSE)</f>
        <v>0</v>
      </c>
      <c r="D7093">
        <f>HLOOKUP("Målested navn",data!$A$1:$AT$8036,A7093,FALSE)</f>
        <v>0</v>
      </c>
      <c r="E7093">
        <f>HLOOKUP("Prøvetagning",data!$A$1:$AT$8036,A7093,FALSE)</f>
        <v>0</v>
      </c>
      <c r="F7093">
        <f>HLOOKUP("Prøve",data!$A$1:$AT$8036,A7093,FALSE)</f>
        <v>0</v>
      </c>
      <c r="G7093">
        <f>HLOOKUP("ScKode",data!$A$1:$AT$8036,A7093,FALSE)</f>
        <v>0</v>
      </c>
      <c r="H7093">
        <f>HLOOKUP("StofParameter",data!$A$1:$AT$8036,A7093,FALSE)</f>
        <v>0</v>
      </c>
      <c r="I7093">
        <f>HLOOKUP("Dato",data!$A$1:$AT$8036,A7093,FALSE)</f>
        <v>0</v>
      </c>
      <c r="J7093">
        <f>HLOOKUP("Resultat-attribut",data!$A$1:$AT$8036,A7093,FALSE)</f>
        <v>0</v>
      </c>
      <c r="K7093">
        <f>HLOOKUP("Resultat",data!$A$1:$AT$8036,A7093,FALSE)</f>
        <v>0</v>
      </c>
      <c r="L7093">
        <f>HLOOKUP("Enhed",data!$A$1:$AT$8036,A7093,FALSE)</f>
        <v>0</v>
      </c>
    </row>
    <row r="7094" spans="1:12" x14ac:dyDescent="0.2">
      <c r="A7094">
        <v>7093</v>
      </c>
      <c r="B7094">
        <f>HLOOKUP("Referencer",data!$A$1:$AT$8036,A7094,FALSE)</f>
        <v>0</v>
      </c>
      <c r="C7094">
        <f>HLOOKUP("Stedtekst",data!$A$1:$AT$8036,A7094,FALSE)</f>
        <v>0</v>
      </c>
      <c r="D7094">
        <f>HLOOKUP("Målested navn",data!$A$1:$AT$8036,A7094,FALSE)</f>
        <v>0</v>
      </c>
      <c r="E7094">
        <f>HLOOKUP("Prøvetagning",data!$A$1:$AT$8036,A7094,FALSE)</f>
        <v>0</v>
      </c>
      <c r="F7094">
        <f>HLOOKUP("Prøve",data!$A$1:$AT$8036,A7094,FALSE)</f>
        <v>0</v>
      </c>
      <c r="G7094">
        <f>HLOOKUP("ScKode",data!$A$1:$AT$8036,A7094,FALSE)</f>
        <v>0</v>
      </c>
      <c r="H7094">
        <f>HLOOKUP("StofParameter",data!$A$1:$AT$8036,A7094,FALSE)</f>
        <v>0</v>
      </c>
      <c r="I7094">
        <f>HLOOKUP("Dato",data!$A$1:$AT$8036,A7094,FALSE)</f>
        <v>0</v>
      </c>
      <c r="J7094">
        <f>HLOOKUP("Resultat-attribut",data!$A$1:$AT$8036,A7094,FALSE)</f>
        <v>0</v>
      </c>
      <c r="K7094">
        <f>HLOOKUP("Resultat",data!$A$1:$AT$8036,A7094,FALSE)</f>
        <v>0</v>
      </c>
      <c r="L7094">
        <f>HLOOKUP("Enhed",data!$A$1:$AT$8036,A7094,FALSE)</f>
        <v>0</v>
      </c>
    </row>
    <row r="7095" spans="1:12" x14ac:dyDescent="0.2">
      <c r="A7095">
        <v>7094</v>
      </c>
      <c r="B7095">
        <f>HLOOKUP("Referencer",data!$A$1:$AT$8036,A7095,FALSE)</f>
        <v>0</v>
      </c>
      <c r="C7095">
        <f>HLOOKUP("Stedtekst",data!$A$1:$AT$8036,A7095,FALSE)</f>
        <v>0</v>
      </c>
      <c r="D7095">
        <f>HLOOKUP("Målested navn",data!$A$1:$AT$8036,A7095,FALSE)</f>
        <v>0</v>
      </c>
      <c r="E7095">
        <f>HLOOKUP("Prøvetagning",data!$A$1:$AT$8036,A7095,FALSE)</f>
        <v>0</v>
      </c>
      <c r="F7095">
        <f>HLOOKUP("Prøve",data!$A$1:$AT$8036,A7095,FALSE)</f>
        <v>0</v>
      </c>
      <c r="G7095">
        <f>HLOOKUP("ScKode",data!$A$1:$AT$8036,A7095,FALSE)</f>
        <v>0</v>
      </c>
      <c r="H7095">
        <f>HLOOKUP("StofParameter",data!$A$1:$AT$8036,A7095,FALSE)</f>
        <v>0</v>
      </c>
      <c r="I7095">
        <f>HLOOKUP("Dato",data!$A$1:$AT$8036,A7095,FALSE)</f>
        <v>0</v>
      </c>
      <c r="J7095">
        <f>HLOOKUP("Resultat-attribut",data!$A$1:$AT$8036,A7095,FALSE)</f>
        <v>0</v>
      </c>
      <c r="K7095">
        <f>HLOOKUP("Resultat",data!$A$1:$AT$8036,A7095,FALSE)</f>
        <v>0</v>
      </c>
      <c r="L7095">
        <f>HLOOKUP("Enhed",data!$A$1:$AT$8036,A7095,FALSE)</f>
        <v>0</v>
      </c>
    </row>
    <row r="7096" spans="1:12" x14ac:dyDescent="0.2">
      <c r="A7096">
        <v>7095</v>
      </c>
      <c r="B7096">
        <f>HLOOKUP("Referencer",data!$A$1:$AT$8036,A7096,FALSE)</f>
        <v>0</v>
      </c>
      <c r="C7096">
        <f>HLOOKUP("Stedtekst",data!$A$1:$AT$8036,A7096,FALSE)</f>
        <v>0</v>
      </c>
      <c r="D7096">
        <f>HLOOKUP("Målested navn",data!$A$1:$AT$8036,A7096,FALSE)</f>
        <v>0</v>
      </c>
      <c r="E7096">
        <f>HLOOKUP("Prøvetagning",data!$A$1:$AT$8036,A7096,FALSE)</f>
        <v>0</v>
      </c>
      <c r="F7096">
        <f>HLOOKUP("Prøve",data!$A$1:$AT$8036,A7096,FALSE)</f>
        <v>0</v>
      </c>
      <c r="G7096">
        <f>HLOOKUP("ScKode",data!$A$1:$AT$8036,A7096,FALSE)</f>
        <v>0</v>
      </c>
      <c r="H7096">
        <f>HLOOKUP("StofParameter",data!$A$1:$AT$8036,A7096,FALSE)</f>
        <v>0</v>
      </c>
      <c r="I7096">
        <f>HLOOKUP("Dato",data!$A$1:$AT$8036,A7096,FALSE)</f>
        <v>0</v>
      </c>
      <c r="J7096">
        <f>HLOOKUP("Resultat-attribut",data!$A$1:$AT$8036,A7096,FALSE)</f>
        <v>0</v>
      </c>
      <c r="K7096">
        <f>HLOOKUP("Resultat",data!$A$1:$AT$8036,A7096,FALSE)</f>
        <v>0</v>
      </c>
      <c r="L7096">
        <f>HLOOKUP("Enhed",data!$A$1:$AT$8036,A7096,FALSE)</f>
        <v>0</v>
      </c>
    </row>
    <row r="7097" spans="1:12" x14ac:dyDescent="0.2">
      <c r="A7097">
        <v>7096</v>
      </c>
      <c r="B7097">
        <f>HLOOKUP("Referencer",data!$A$1:$AT$8036,A7097,FALSE)</f>
        <v>0</v>
      </c>
      <c r="C7097">
        <f>HLOOKUP("Stedtekst",data!$A$1:$AT$8036,A7097,FALSE)</f>
        <v>0</v>
      </c>
      <c r="D7097">
        <f>HLOOKUP("Målested navn",data!$A$1:$AT$8036,A7097,FALSE)</f>
        <v>0</v>
      </c>
      <c r="E7097">
        <f>HLOOKUP("Prøvetagning",data!$A$1:$AT$8036,A7097,FALSE)</f>
        <v>0</v>
      </c>
      <c r="F7097">
        <f>HLOOKUP("Prøve",data!$A$1:$AT$8036,A7097,FALSE)</f>
        <v>0</v>
      </c>
      <c r="G7097">
        <f>HLOOKUP("ScKode",data!$A$1:$AT$8036,A7097,FALSE)</f>
        <v>0</v>
      </c>
      <c r="H7097">
        <f>HLOOKUP("StofParameter",data!$A$1:$AT$8036,A7097,FALSE)</f>
        <v>0</v>
      </c>
      <c r="I7097">
        <f>HLOOKUP("Dato",data!$A$1:$AT$8036,A7097,FALSE)</f>
        <v>0</v>
      </c>
      <c r="J7097">
        <f>HLOOKUP("Resultat-attribut",data!$A$1:$AT$8036,A7097,FALSE)</f>
        <v>0</v>
      </c>
      <c r="K7097">
        <f>HLOOKUP("Resultat",data!$A$1:$AT$8036,A7097,FALSE)</f>
        <v>0</v>
      </c>
      <c r="L7097">
        <f>HLOOKUP("Enhed",data!$A$1:$AT$8036,A7097,FALSE)</f>
        <v>0</v>
      </c>
    </row>
    <row r="7098" spans="1:12" x14ac:dyDescent="0.2">
      <c r="A7098">
        <v>7097</v>
      </c>
      <c r="B7098">
        <f>HLOOKUP("Referencer",data!$A$1:$AT$8036,A7098,FALSE)</f>
        <v>0</v>
      </c>
      <c r="C7098">
        <f>HLOOKUP("Stedtekst",data!$A$1:$AT$8036,A7098,FALSE)</f>
        <v>0</v>
      </c>
      <c r="D7098">
        <f>HLOOKUP("Målested navn",data!$A$1:$AT$8036,A7098,FALSE)</f>
        <v>0</v>
      </c>
      <c r="E7098">
        <f>HLOOKUP("Prøvetagning",data!$A$1:$AT$8036,A7098,FALSE)</f>
        <v>0</v>
      </c>
      <c r="F7098">
        <f>HLOOKUP("Prøve",data!$A$1:$AT$8036,A7098,FALSE)</f>
        <v>0</v>
      </c>
      <c r="G7098">
        <f>HLOOKUP("ScKode",data!$A$1:$AT$8036,A7098,FALSE)</f>
        <v>0</v>
      </c>
      <c r="H7098">
        <f>HLOOKUP("StofParameter",data!$A$1:$AT$8036,A7098,FALSE)</f>
        <v>0</v>
      </c>
      <c r="I7098">
        <f>HLOOKUP("Dato",data!$A$1:$AT$8036,A7098,FALSE)</f>
        <v>0</v>
      </c>
      <c r="J7098">
        <f>HLOOKUP("Resultat-attribut",data!$A$1:$AT$8036,A7098,FALSE)</f>
        <v>0</v>
      </c>
      <c r="K7098">
        <f>HLOOKUP("Resultat",data!$A$1:$AT$8036,A7098,FALSE)</f>
        <v>0</v>
      </c>
      <c r="L7098">
        <f>HLOOKUP("Enhed",data!$A$1:$AT$8036,A7098,FALSE)</f>
        <v>0</v>
      </c>
    </row>
    <row r="7099" spans="1:12" x14ac:dyDescent="0.2">
      <c r="A7099">
        <v>7098</v>
      </c>
      <c r="B7099">
        <f>HLOOKUP("Referencer",data!$A$1:$AT$8036,A7099,FALSE)</f>
        <v>0</v>
      </c>
      <c r="C7099">
        <f>HLOOKUP("Stedtekst",data!$A$1:$AT$8036,A7099,FALSE)</f>
        <v>0</v>
      </c>
      <c r="D7099">
        <f>HLOOKUP("Målested navn",data!$A$1:$AT$8036,A7099,FALSE)</f>
        <v>0</v>
      </c>
      <c r="E7099">
        <f>HLOOKUP("Prøvetagning",data!$A$1:$AT$8036,A7099,FALSE)</f>
        <v>0</v>
      </c>
      <c r="F7099">
        <f>HLOOKUP("Prøve",data!$A$1:$AT$8036,A7099,FALSE)</f>
        <v>0</v>
      </c>
      <c r="G7099">
        <f>HLOOKUP("ScKode",data!$A$1:$AT$8036,A7099,FALSE)</f>
        <v>0</v>
      </c>
      <c r="H7099">
        <f>HLOOKUP("StofParameter",data!$A$1:$AT$8036,A7099,FALSE)</f>
        <v>0</v>
      </c>
      <c r="I7099">
        <f>HLOOKUP("Dato",data!$A$1:$AT$8036,A7099,FALSE)</f>
        <v>0</v>
      </c>
      <c r="J7099">
        <f>HLOOKUP("Resultat-attribut",data!$A$1:$AT$8036,A7099,FALSE)</f>
        <v>0</v>
      </c>
      <c r="K7099">
        <f>HLOOKUP("Resultat",data!$A$1:$AT$8036,A7099,FALSE)</f>
        <v>0</v>
      </c>
      <c r="L7099">
        <f>HLOOKUP("Enhed",data!$A$1:$AT$8036,A7099,FALSE)</f>
        <v>0</v>
      </c>
    </row>
    <row r="7100" spans="1:12" x14ac:dyDescent="0.2">
      <c r="A7100">
        <v>7099</v>
      </c>
      <c r="B7100">
        <f>HLOOKUP("Referencer",data!$A$1:$AT$8036,A7100,FALSE)</f>
        <v>0</v>
      </c>
      <c r="C7100">
        <f>HLOOKUP("Stedtekst",data!$A$1:$AT$8036,A7100,FALSE)</f>
        <v>0</v>
      </c>
      <c r="D7100">
        <f>HLOOKUP("Målested navn",data!$A$1:$AT$8036,A7100,FALSE)</f>
        <v>0</v>
      </c>
      <c r="E7100">
        <f>HLOOKUP("Prøvetagning",data!$A$1:$AT$8036,A7100,FALSE)</f>
        <v>0</v>
      </c>
      <c r="F7100">
        <f>HLOOKUP("Prøve",data!$A$1:$AT$8036,A7100,FALSE)</f>
        <v>0</v>
      </c>
      <c r="G7100">
        <f>HLOOKUP("ScKode",data!$A$1:$AT$8036,A7100,FALSE)</f>
        <v>0</v>
      </c>
      <c r="H7100">
        <f>HLOOKUP("StofParameter",data!$A$1:$AT$8036,A7100,FALSE)</f>
        <v>0</v>
      </c>
      <c r="I7100">
        <f>HLOOKUP("Dato",data!$A$1:$AT$8036,A7100,FALSE)</f>
        <v>0</v>
      </c>
      <c r="J7100">
        <f>HLOOKUP("Resultat-attribut",data!$A$1:$AT$8036,A7100,FALSE)</f>
        <v>0</v>
      </c>
      <c r="K7100">
        <f>HLOOKUP("Resultat",data!$A$1:$AT$8036,A7100,FALSE)</f>
        <v>0</v>
      </c>
      <c r="L7100">
        <f>HLOOKUP("Enhed",data!$A$1:$AT$8036,A7100,FALSE)</f>
        <v>0</v>
      </c>
    </row>
    <row r="7101" spans="1:12" x14ac:dyDescent="0.2">
      <c r="A7101">
        <v>7100</v>
      </c>
      <c r="B7101">
        <f>HLOOKUP("Referencer",data!$A$1:$AT$8036,A7101,FALSE)</f>
        <v>0</v>
      </c>
      <c r="C7101">
        <f>HLOOKUP("Stedtekst",data!$A$1:$AT$8036,A7101,FALSE)</f>
        <v>0</v>
      </c>
      <c r="D7101">
        <f>HLOOKUP("Målested navn",data!$A$1:$AT$8036,A7101,FALSE)</f>
        <v>0</v>
      </c>
      <c r="E7101">
        <f>HLOOKUP("Prøvetagning",data!$A$1:$AT$8036,A7101,FALSE)</f>
        <v>0</v>
      </c>
      <c r="F7101">
        <f>HLOOKUP("Prøve",data!$A$1:$AT$8036,A7101,FALSE)</f>
        <v>0</v>
      </c>
      <c r="G7101">
        <f>HLOOKUP("ScKode",data!$A$1:$AT$8036,A7101,FALSE)</f>
        <v>0</v>
      </c>
      <c r="H7101">
        <f>HLOOKUP("StofParameter",data!$A$1:$AT$8036,A7101,FALSE)</f>
        <v>0</v>
      </c>
      <c r="I7101">
        <f>HLOOKUP("Dato",data!$A$1:$AT$8036,A7101,FALSE)</f>
        <v>0</v>
      </c>
      <c r="J7101">
        <f>HLOOKUP("Resultat-attribut",data!$A$1:$AT$8036,A7101,FALSE)</f>
        <v>0</v>
      </c>
      <c r="K7101">
        <f>HLOOKUP("Resultat",data!$A$1:$AT$8036,A7101,FALSE)</f>
        <v>0</v>
      </c>
      <c r="L7101">
        <f>HLOOKUP("Enhed",data!$A$1:$AT$8036,A7101,FALSE)</f>
        <v>0</v>
      </c>
    </row>
    <row r="7102" spans="1:12" x14ac:dyDescent="0.2">
      <c r="A7102">
        <v>7101</v>
      </c>
      <c r="B7102">
        <f>HLOOKUP("Referencer",data!$A$1:$AT$8036,A7102,FALSE)</f>
        <v>0</v>
      </c>
      <c r="C7102">
        <f>HLOOKUP("Stedtekst",data!$A$1:$AT$8036,A7102,FALSE)</f>
        <v>0</v>
      </c>
      <c r="D7102">
        <f>HLOOKUP("Målested navn",data!$A$1:$AT$8036,A7102,FALSE)</f>
        <v>0</v>
      </c>
      <c r="E7102">
        <f>HLOOKUP("Prøvetagning",data!$A$1:$AT$8036,A7102,FALSE)</f>
        <v>0</v>
      </c>
      <c r="F7102">
        <f>HLOOKUP("Prøve",data!$A$1:$AT$8036,A7102,FALSE)</f>
        <v>0</v>
      </c>
      <c r="G7102">
        <f>HLOOKUP("ScKode",data!$A$1:$AT$8036,A7102,FALSE)</f>
        <v>0</v>
      </c>
      <c r="H7102">
        <f>HLOOKUP("StofParameter",data!$A$1:$AT$8036,A7102,FALSE)</f>
        <v>0</v>
      </c>
      <c r="I7102">
        <f>HLOOKUP("Dato",data!$A$1:$AT$8036,A7102,FALSE)</f>
        <v>0</v>
      </c>
      <c r="J7102">
        <f>HLOOKUP("Resultat-attribut",data!$A$1:$AT$8036,A7102,FALSE)</f>
        <v>0</v>
      </c>
      <c r="K7102">
        <f>HLOOKUP("Resultat",data!$A$1:$AT$8036,A7102,FALSE)</f>
        <v>0</v>
      </c>
      <c r="L7102">
        <f>HLOOKUP("Enhed",data!$A$1:$AT$8036,A7102,FALSE)</f>
        <v>0</v>
      </c>
    </row>
    <row r="7103" spans="1:12" x14ac:dyDescent="0.2">
      <c r="A7103">
        <v>7102</v>
      </c>
      <c r="B7103">
        <f>HLOOKUP("Referencer",data!$A$1:$AT$8036,A7103,FALSE)</f>
        <v>0</v>
      </c>
      <c r="C7103">
        <f>HLOOKUP("Stedtekst",data!$A$1:$AT$8036,A7103,FALSE)</f>
        <v>0</v>
      </c>
      <c r="D7103">
        <f>HLOOKUP("Målested navn",data!$A$1:$AT$8036,A7103,FALSE)</f>
        <v>0</v>
      </c>
      <c r="E7103">
        <f>HLOOKUP("Prøvetagning",data!$A$1:$AT$8036,A7103,FALSE)</f>
        <v>0</v>
      </c>
      <c r="F7103">
        <f>HLOOKUP("Prøve",data!$A$1:$AT$8036,A7103,FALSE)</f>
        <v>0</v>
      </c>
      <c r="G7103">
        <f>HLOOKUP("ScKode",data!$A$1:$AT$8036,A7103,FALSE)</f>
        <v>0</v>
      </c>
      <c r="H7103">
        <f>HLOOKUP("StofParameter",data!$A$1:$AT$8036,A7103,FALSE)</f>
        <v>0</v>
      </c>
      <c r="I7103">
        <f>HLOOKUP("Dato",data!$A$1:$AT$8036,A7103,FALSE)</f>
        <v>0</v>
      </c>
      <c r="J7103">
        <f>HLOOKUP("Resultat-attribut",data!$A$1:$AT$8036,A7103,FALSE)</f>
        <v>0</v>
      </c>
      <c r="K7103">
        <f>HLOOKUP("Resultat",data!$A$1:$AT$8036,A7103,FALSE)</f>
        <v>0</v>
      </c>
      <c r="L7103">
        <f>HLOOKUP("Enhed",data!$A$1:$AT$8036,A7103,FALSE)</f>
        <v>0</v>
      </c>
    </row>
    <row r="7104" spans="1:12" x14ac:dyDescent="0.2">
      <c r="A7104">
        <v>7103</v>
      </c>
      <c r="B7104">
        <f>HLOOKUP("Referencer",data!$A$1:$AT$8036,A7104,FALSE)</f>
        <v>0</v>
      </c>
      <c r="C7104">
        <f>HLOOKUP("Stedtekst",data!$A$1:$AT$8036,A7104,FALSE)</f>
        <v>0</v>
      </c>
      <c r="D7104">
        <f>HLOOKUP("Målested navn",data!$A$1:$AT$8036,A7104,FALSE)</f>
        <v>0</v>
      </c>
      <c r="E7104">
        <f>HLOOKUP("Prøvetagning",data!$A$1:$AT$8036,A7104,FALSE)</f>
        <v>0</v>
      </c>
      <c r="F7104">
        <f>HLOOKUP("Prøve",data!$A$1:$AT$8036,A7104,FALSE)</f>
        <v>0</v>
      </c>
      <c r="G7104">
        <f>HLOOKUP("ScKode",data!$A$1:$AT$8036,A7104,FALSE)</f>
        <v>0</v>
      </c>
      <c r="H7104">
        <f>HLOOKUP("StofParameter",data!$A$1:$AT$8036,A7104,FALSE)</f>
        <v>0</v>
      </c>
      <c r="I7104">
        <f>HLOOKUP("Dato",data!$A$1:$AT$8036,A7104,FALSE)</f>
        <v>0</v>
      </c>
      <c r="J7104">
        <f>HLOOKUP("Resultat-attribut",data!$A$1:$AT$8036,A7104,FALSE)</f>
        <v>0</v>
      </c>
      <c r="K7104">
        <f>HLOOKUP("Resultat",data!$A$1:$AT$8036,A7104,FALSE)</f>
        <v>0</v>
      </c>
      <c r="L7104">
        <f>HLOOKUP("Enhed",data!$A$1:$AT$8036,A7104,FALSE)</f>
        <v>0</v>
      </c>
    </row>
    <row r="7105" spans="1:12" x14ac:dyDescent="0.2">
      <c r="A7105">
        <v>7104</v>
      </c>
      <c r="B7105">
        <f>HLOOKUP("Referencer",data!$A$1:$AT$8036,A7105,FALSE)</f>
        <v>0</v>
      </c>
      <c r="C7105">
        <f>HLOOKUP("Stedtekst",data!$A$1:$AT$8036,A7105,FALSE)</f>
        <v>0</v>
      </c>
      <c r="D7105">
        <f>HLOOKUP("Målested navn",data!$A$1:$AT$8036,A7105,FALSE)</f>
        <v>0</v>
      </c>
      <c r="E7105">
        <f>HLOOKUP("Prøvetagning",data!$A$1:$AT$8036,A7105,FALSE)</f>
        <v>0</v>
      </c>
      <c r="F7105">
        <f>HLOOKUP("Prøve",data!$A$1:$AT$8036,A7105,FALSE)</f>
        <v>0</v>
      </c>
      <c r="G7105">
        <f>HLOOKUP("ScKode",data!$A$1:$AT$8036,A7105,FALSE)</f>
        <v>0</v>
      </c>
      <c r="H7105">
        <f>HLOOKUP("StofParameter",data!$A$1:$AT$8036,A7105,FALSE)</f>
        <v>0</v>
      </c>
      <c r="I7105">
        <f>HLOOKUP("Dato",data!$A$1:$AT$8036,A7105,FALSE)</f>
        <v>0</v>
      </c>
      <c r="J7105">
        <f>HLOOKUP("Resultat-attribut",data!$A$1:$AT$8036,A7105,FALSE)</f>
        <v>0</v>
      </c>
      <c r="K7105">
        <f>HLOOKUP("Resultat",data!$A$1:$AT$8036,A7105,FALSE)</f>
        <v>0</v>
      </c>
      <c r="L7105">
        <f>HLOOKUP("Enhed",data!$A$1:$AT$8036,A7105,FALSE)</f>
        <v>0</v>
      </c>
    </row>
    <row r="7106" spans="1:12" x14ac:dyDescent="0.2">
      <c r="A7106">
        <v>7105</v>
      </c>
      <c r="B7106">
        <f>HLOOKUP("Referencer",data!$A$1:$AT$8036,A7106,FALSE)</f>
        <v>0</v>
      </c>
      <c r="C7106">
        <f>HLOOKUP("Stedtekst",data!$A$1:$AT$8036,A7106,FALSE)</f>
        <v>0</v>
      </c>
      <c r="D7106">
        <f>HLOOKUP("Målested navn",data!$A$1:$AT$8036,A7106,FALSE)</f>
        <v>0</v>
      </c>
      <c r="E7106">
        <f>HLOOKUP("Prøvetagning",data!$A$1:$AT$8036,A7106,FALSE)</f>
        <v>0</v>
      </c>
      <c r="F7106">
        <f>HLOOKUP("Prøve",data!$A$1:$AT$8036,A7106,FALSE)</f>
        <v>0</v>
      </c>
      <c r="G7106">
        <f>HLOOKUP("ScKode",data!$A$1:$AT$8036,A7106,FALSE)</f>
        <v>0</v>
      </c>
      <c r="H7106">
        <f>HLOOKUP("StofParameter",data!$A$1:$AT$8036,A7106,FALSE)</f>
        <v>0</v>
      </c>
      <c r="I7106">
        <f>HLOOKUP("Dato",data!$A$1:$AT$8036,A7106,FALSE)</f>
        <v>0</v>
      </c>
      <c r="J7106">
        <f>HLOOKUP("Resultat-attribut",data!$A$1:$AT$8036,A7106,FALSE)</f>
        <v>0</v>
      </c>
      <c r="K7106">
        <f>HLOOKUP("Resultat",data!$A$1:$AT$8036,A7106,FALSE)</f>
        <v>0</v>
      </c>
      <c r="L7106">
        <f>HLOOKUP("Enhed",data!$A$1:$AT$8036,A7106,FALSE)</f>
        <v>0</v>
      </c>
    </row>
    <row r="7107" spans="1:12" x14ac:dyDescent="0.2">
      <c r="A7107">
        <v>7106</v>
      </c>
      <c r="B7107">
        <f>HLOOKUP("Referencer",data!$A$1:$AT$8036,A7107,FALSE)</f>
        <v>0</v>
      </c>
      <c r="C7107">
        <f>HLOOKUP("Stedtekst",data!$A$1:$AT$8036,A7107,FALSE)</f>
        <v>0</v>
      </c>
      <c r="D7107">
        <f>HLOOKUP("Målested navn",data!$A$1:$AT$8036,A7107,FALSE)</f>
        <v>0</v>
      </c>
      <c r="E7107">
        <f>HLOOKUP("Prøvetagning",data!$A$1:$AT$8036,A7107,FALSE)</f>
        <v>0</v>
      </c>
      <c r="F7107">
        <f>HLOOKUP("Prøve",data!$A$1:$AT$8036,A7107,FALSE)</f>
        <v>0</v>
      </c>
      <c r="G7107">
        <f>HLOOKUP("ScKode",data!$A$1:$AT$8036,A7107,FALSE)</f>
        <v>0</v>
      </c>
      <c r="H7107">
        <f>HLOOKUP("StofParameter",data!$A$1:$AT$8036,A7107,FALSE)</f>
        <v>0</v>
      </c>
      <c r="I7107">
        <f>HLOOKUP("Dato",data!$A$1:$AT$8036,A7107,FALSE)</f>
        <v>0</v>
      </c>
      <c r="J7107">
        <f>HLOOKUP("Resultat-attribut",data!$A$1:$AT$8036,A7107,FALSE)</f>
        <v>0</v>
      </c>
      <c r="K7107">
        <f>HLOOKUP("Resultat",data!$A$1:$AT$8036,A7107,FALSE)</f>
        <v>0</v>
      </c>
      <c r="L7107">
        <f>HLOOKUP("Enhed",data!$A$1:$AT$8036,A7107,FALSE)</f>
        <v>0</v>
      </c>
    </row>
    <row r="7108" spans="1:12" x14ac:dyDescent="0.2">
      <c r="A7108">
        <v>7107</v>
      </c>
      <c r="B7108">
        <f>HLOOKUP("Referencer",data!$A$1:$AT$8036,A7108,FALSE)</f>
        <v>0</v>
      </c>
      <c r="C7108">
        <f>HLOOKUP("Stedtekst",data!$A$1:$AT$8036,A7108,FALSE)</f>
        <v>0</v>
      </c>
      <c r="D7108">
        <f>HLOOKUP("Målested navn",data!$A$1:$AT$8036,A7108,FALSE)</f>
        <v>0</v>
      </c>
      <c r="E7108">
        <f>HLOOKUP("Prøvetagning",data!$A$1:$AT$8036,A7108,FALSE)</f>
        <v>0</v>
      </c>
      <c r="F7108">
        <f>HLOOKUP("Prøve",data!$A$1:$AT$8036,A7108,FALSE)</f>
        <v>0</v>
      </c>
      <c r="G7108">
        <f>HLOOKUP("ScKode",data!$A$1:$AT$8036,A7108,FALSE)</f>
        <v>0</v>
      </c>
      <c r="H7108">
        <f>HLOOKUP("StofParameter",data!$A$1:$AT$8036,A7108,FALSE)</f>
        <v>0</v>
      </c>
      <c r="I7108">
        <f>HLOOKUP("Dato",data!$A$1:$AT$8036,A7108,FALSE)</f>
        <v>0</v>
      </c>
      <c r="J7108">
        <f>HLOOKUP("Resultat-attribut",data!$A$1:$AT$8036,A7108,FALSE)</f>
        <v>0</v>
      </c>
      <c r="K7108">
        <f>HLOOKUP("Resultat",data!$A$1:$AT$8036,A7108,FALSE)</f>
        <v>0</v>
      </c>
      <c r="L7108">
        <f>HLOOKUP("Enhed",data!$A$1:$AT$8036,A7108,FALSE)</f>
        <v>0</v>
      </c>
    </row>
    <row r="7109" spans="1:12" x14ac:dyDescent="0.2">
      <c r="A7109">
        <v>7108</v>
      </c>
      <c r="B7109">
        <f>HLOOKUP("Referencer",data!$A$1:$AT$8036,A7109,FALSE)</f>
        <v>0</v>
      </c>
      <c r="C7109">
        <f>HLOOKUP("Stedtekst",data!$A$1:$AT$8036,A7109,FALSE)</f>
        <v>0</v>
      </c>
      <c r="D7109">
        <f>HLOOKUP("Målested navn",data!$A$1:$AT$8036,A7109,FALSE)</f>
        <v>0</v>
      </c>
      <c r="E7109">
        <f>HLOOKUP("Prøvetagning",data!$A$1:$AT$8036,A7109,FALSE)</f>
        <v>0</v>
      </c>
      <c r="F7109">
        <f>HLOOKUP("Prøve",data!$A$1:$AT$8036,A7109,FALSE)</f>
        <v>0</v>
      </c>
      <c r="G7109">
        <f>HLOOKUP("ScKode",data!$A$1:$AT$8036,A7109,FALSE)</f>
        <v>0</v>
      </c>
      <c r="H7109">
        <f>HLOOKUP("StofParameter",data!$A$1:$AT$8036,A7109,FALSE)</f>
        <v>0</v>
      </c>
      <c r="I7109">
        <f>HLOOKUP("Dato",data!$A$1:$AT$8036,A7109,FALSE)</f>
        <v>0</v>
      </c>
      <c r="J7109">
        <f>HLOOKUP("Resultat-attribut",data!$A$1:$AT$8036,A7109,FALSE)</f>
        <v>0</v>
      </c>
      <c r="K7109">
        <f>HLOOKUP("Resultat",data!$A$1:$AT$8036,A7109,FALSE)</f>
        <v>0</v>
      </c>
      <c r="L7109">
        <f>HLOOKUP("Enhed",data!$A$1:$AT$8036,A7109,FALSE)</f>
        <v>0</v>
      </c>
    </row>
    <row r="7110" spans="1:12" x14ac:dyDescent="0.2">
      <c r="A7110">
        <v>7109</v>
      </c>
      <c r="B7110">
        <f>HLOOKUP("Referencer",data!$A$1:$AT$8036,A7110,FALSE)</f>
        <v>0</v>
      </c>
      <c r="C7110">
        <f>HLOOKUP("Stedtekst",data!$A$1:$AT$8036,A7110,FALSE)</f>
        <v>0</v>
      </c>
      <c r="D7110">
        <f>HLOOKUP("Målested navn",data!$A$1:$AT$8036,A7110,FALSE)</f>
        <v>0</v>
      </c>
      <c r="E7110">
        <f>HLOOKUP("Prøvetagning",data!$A$1:$AT$8036,A7110,FALSE)</f>
        <v>0</v>
      </c>
      <c r="F7110">
        <f>HLOOKUP("Prøve",data!$A$1:$AT$8036,A7110,FALSE)</f>
        <v>0</v>
      </c>
      <c r="G7110">
        <f>HLOOKUP("ScKode",data!$A$1:$AT$8036,A7110,FALSE)</f>
        <v>0</v>
      </c>
      <c r="H7110">
        <f>HLOOKUP("StofParameter",data!$A$1:$AT$8036,A7110,FALSE)</f>
        <v>0</v>
      </c>
      <c r="I7110">
        <f>HLOOKUP("Dato",data!$A$1:$AT$8036,A7110,FALSE)</f>
        <v>0</v>
      </c>
      <c r="J7110">
        <f>HLOOKUP("Resultat-attribut",data!$A$1:$AT$8036,A7110,FALSE)</f>
        <v>0</v>
      </c>
      <c r="K7110">
        <f>HLOOKUP("Resultat",data!$A$1:$AT$8036,A7110,FALSE)</f>
        <v>0</v>
      </c>
      <c r="L7110">
        <f>HLOOKUP("Enhed",data!$A$1:$AT$8036,A7110,FALSE)</f>
        <v>0</v>
      </c>
    </row>
    <row r="7111" spans="1:12" x14ac:dyDescent="0.2">
      <c r="A7111">
        <v>7110</v>
      </c>
      <c r="B7111">
        <f>HLOOKUP("Referencer",data!$A$1:$AT$8036,A7111,FALSE)</f>
        <v>0</v>
      </c>
      <c r="C7111">
        <f>HLOOKUP("Stedtekst",data!$A$1:$AT$8036,A7111,FALSE)</f>
        <v>0</v>
      </c>
      <c r="D7111">
        <f>HLOOKUP("Målested navn",data!$A$1:$AT$8036,A7111,FALSE)</f>
        <v>0</v>
      </c>
      <c r="E7111">
        <f>HLOOKUP("Prøvetagning",data!$A$1:$AT$8036,A7111,FALSE)</f>
        <v>0</v>
      </c>
      <c r="F7111">
        <f>HLOOKUP("Prøve",data!$A$1:$AT$8036,A7111,FALSE)</f>
        <v>0</v>
      </c>
      <c r="G7111">
        <f>HLOOKUP("ScKode",data!$A$1:$AT$8036,A7111,FALSE)</f>
        <v>0</v>
      </c>
      <c r="H7111">
        <f>HLOOKUP("StofParameter",data!$A$1:$AT$8036,A7111,FALSE)</f>
        <v>0</v>
      </c>
      <c r="I7111">
        <f>HLOOKUP("Dato",data!$A$1:$AT$8036,A7111,FALSE)</f>
        <v>0</v>
      </c>
      <c r="J7111">
        <f>HLOOKUP("Resultat-attribut",data!$A$1:$AT$8036,A7111,FALSE)</f>
        <v>0</v>
      </c>
      <c r="K7111">
        <f>HLOOKUP("Resultat",data!$A$1:$AT$8036,A7111,FALSE)</f>
        <v>0</v>
      </c>
      <c r="L7111">
        <f>HLOOKUP("Enhed",data!$A$1:$AT$8036,A7111,FALSE)</f>
        <v>0</v>
      </c>
    </row>
    <row r="7112" spans="1:12" x14ac:dyDescent="0.2">
      <c r="A7112">
        <v>7111</v>
      </c>
      <c r="B7112">
        <f>HLOOKUP("Referencer",data!$A$1:$AT$8036,A7112,FALSE)</f>
        <v>0</v>
      </c>
      <c r="C7112">
        <f>HLOOKUP("Stedtekst",data!$A$1:$AT$8036,A7112,FALSE)</f>
        <v>0</v>
      </c>
      <c r="D7112">
        <f>HLOOKUP("Målested navn",data!$A$1:$AT$8036,A7112,FALSE)</f>
        <v>0</v>
      </c>
      <c r="E7112">
        <f>HLOOKUP("Prøvetagning",data!$A$1:$AT$8036,A7112,FALSE)</f>
        <v>0</v>
      </c>
      <c r="F7112">
        <f>HLOOKUP("Prøve",data!$A$1:$AT$8036,A7112,FALSE)</f>
        <v>0</v>
      </c>
      <c r="G7112">
        <f>HLOOKUP("ScKode",data!$A$1:$AT$8036,A7112,FALSE)</f>
        <v>0</v>
      </c>
      <c r="H7112">
        <f>HLOOKUP("StofParameter",data!$A$1:$AT$8036,A7112,FALSE)</f>
        <v>0</v>
      </c>
      <c r="I7112">
        <f>HLOOKUP("Dato",data!$A$1:$AT$8036,A7112,FALSE)</f>
        <v>0</v>
      </c>
      <c r="J7112">
        <f>HLOOKUP("Resultat-attribut",data!$A$1:$AT$8036,A7112,FALSE)</f>
        <v>0</v>
      </c>
      <c r="K7112">
        <f>HLOOKUP("Resultat",data!$A$1:$AT$8036,A7112,FALSE)</f>
        <v>0</v>
      </c>
      <c r="L7112">
        <f>HLOOKUP("Enhed",data!$A$1:$AT$8036,A7112,FALSE)</f>
        <v>0</v>
      </c>
    </row>
    <row r="7113" spans="1:12" x14ac:dyDescent="0.2">
      <c r="A7113">
        <v>7112</v>
      </c>
      <c r="B7113">
        <f>HLOOKUP("Referencer",data!$A$1:$AT$8036,A7113,FALSE)</f>
        <v>0</v>
      </c>
      <c r="C7113">
        <f>HLOOKUP("Stedtekst",data!$A$1:$AT$8036,A7113,FALSE)</f>
        <v>0</v>
      </c>
      <c r="D7113">
        <f>HLOOKUP("Målested navn",data!$A$1:$AT$8036,A7113,FALSE)</f>
        <v>0</v>
      </c>
      <c r="E7113">
        <f>HLOOKUP("Prøvetagning",data!$A$1:$AT$8036,A7113,FALSE)</f>
        <v>0</v>
      </c>
      <c r="F7113">
        <f>HLOOKUP("Prøve",data!$A$1:$AT$8036,A7113,FALSE)</f>
        <v>0</v>
      </c>
      <c r="G7113">
        <f>HLOOKUP("ScKode",data!$A$1:$AT$8036,A7113,FALSE)</f>
        <v>0</v>
      </c>
      <c r="H7113">
        <f>HLOOKUP("StofParameter",data!$A$1:$AT$8036,A7113,FALSE)</f>
        <v>0</v>
      </c>
      <c r="I7113">
        <f>HLOOKUP("Dato",data!$A$1:$AT$8036,A7113,FALSE)</f>
        <v>0</v>
      </c>
      <c r="J7113">
        <f>HLOOKUP("Resultat-attribut",data!$A$1:$AT$8036,A7113,FALSE)</f>
        <v>0</v>
      </c>
      <c r="K7113">
        <f>HLOOKUP("Resultat",data!$A$1:$AT$8036,A7113,FALSE)</f>
        <v>0</v>
      </c>
      <c r="L7113">
        <f>HLOOKUP("Enhed",data!$A$1:$AT$8036,A7113,FALSE)</f>
        <v>0</v>
      </c>
    </row>
    <row r="7114" spans="1:12" x14ac:dyDescent="0.2">
      <c r="A7114">
        <v>7113</v>
      </c>
      <c r="B7114">
        <f>HLOOKUP("Referencer",data!$A$1:$AT$8036,A7114,FALSE)</f>
        <v>0</v>
      </c>
      <c r="C7114">
        <f>HLOOKUP("Stedtekst",data!$A$1:$AT$8036,A7114,FALSE)</f>
        <v>0</v>
      </c>
      <c r="D7114">
        <f>HLOOKUP("Målested navn",data!$A$1:$AT$8036,A7114,FALSE)</f>
        <v>0</v>
      </c>
      <c r="E7114">
        <f>HLOOKUP("Prøvetagning",data!$A$1:$AT$8036,A7114,FALSE)</f>
        <v>0</v>
      </c>
      <c r="F7114">
        <f>HLOOKUP("Prøve",data!$A$1:$AT$8036,A7114,FALSE)</f>
        <v>0</v>
      </c>
      <c r="G7114">
        <f>HLOOKUP("ScKode",data!$A$1:$AT$8036,A7114,FALSE)</f>
        <v>0</v>
      </c>
      <c r="H7114">
        <f>HLOOKUP("StofParameter",data!$A$1:$AT$8036,A7114,FALSE)</f>
        <v>0</v>
      </c>
      <c r="I7114">
        <f>HLOOKUP("Dato",data!$A$1:$AT$8036,A7114,FALSE)</f>
        <v>0</v>
      </c>
      <c r="J7114">
        <f>HLOOKUP("Resultat-attribut",data!$A$1:$AT$8036,A7114,FALSE)</f>
        <v>0</v>
      </c>
      <c r="K7114">
        <f>HLOOKUP("Resultat",data!$A$1:$AT$8036,A7114,FALSE)</f>
        <v>0</v>
      </c>
      <c r="L7114">
        <f>HLOOKUP("Enhed",data!$A$1:$AT$8036,A7114,FALSE)</f>
        <v>0</v>
      </c>
    </row>
    <row r="7115" spans="1:12" x14ac:dyDescent="0.2">
      <c r="A7115">
        <v>7114</v>
      </c>
      <c r="B7115">
        <f>HLOOKUP("Referencer",data!$A$1:$AT$8036,A7115,FALSE)</f>
        <v>0</v>
      </c>
      <c r="C7115">
        <f>HLOOKUP("Stedtekst",data!$A$1:$AT$8036,A7115,FALSE)</f>
        <v>0</v>
      </c>
      <c r="D7115">
        <f>HLOOKUP("Målested navn",data!$A$1:$AT$8036,A7115,FALSE)</f>
        <v>0</v>
      </c>
      <c r="E7115">
        <f>HLOOKUP("Prøvetagning",data!$A$1:$AT$8036,A7115,FALSE)</f>
        <v>0</v>
      </c>
      <c r="F7115">
        <f>HLOOKUP("Prøve",data!$A$1:$AT$8036,A7115,FALSE)</f>
        <v>0</v>
      </c>
      <c r="G7115">
        <f>HLOOKUP("ScKode",data!$A$1:$AT$8036,A7115,FALSE)</f>
        <v>0</v>
      </c>
      <c r="H7115">
        <f>HLOOKUP("StofParameter",data!$A$1:$AT$8036,A7115,FALSE)</f>
        <v>0</v>
      </c>
      <c r="I7115">
        <f>HLOOKUP("Dato",data!$A$1:$AT$8036,A7115,FALSE)</f>
        <v>0</v>
      </c>
      <c r="J7115">
        <f>HLOOKUP("Resultat-attribut",data!$A$1:$AT$8036,A7115,FALSE)</f>
        <v>0</v>
      </c>
      <c r="K7115">
        <f>HLOOKUP("Resultat",data!$A$1:$AT$8036,A7115,FALSE)</f>
        <v>0</v>
      </c>
      <c r="L7115">
        <f>HLOOKUP("Enhed",data!$A$1:$AT$8036,A7115,FALSE)</f>
        <v>0</v>
      </c>
    </row>
    <row r="7116" spans="1:12" x14ac:dyDescent="0.2">
      <c r="A7116">
        <v>7115</v>
      </c>
      <c r="B7116">
        <f>HLOOKUP("Referencer",data!$A$1:$AT$8036,A7116,FALSE)</f>
        <v>0</v>
      </c>
      <c r="C7116">
        <f>HLOOKUP("Stedtekst",data!$A$1:$AT$8036,A7116,FALSE)</f>
        <v>0</v>
      </c>
      <c r="D7116">
        <f>HLOOKUP("Målested navn",data!$A$1:$AT$8036,A7116,FALSE)</f>
        <v>0</v>
      </c>
      <c r="E7116">
        <f>HLOOKUP("Prøvetagning",data!$A$1:$AT$8036,A7116,FALSE)</f>
        <v>0</v>
      </c>
      <c r="F7116">
        <f>HLOOKUP("Prøve",data!$A$1:$AT$8036,A7116,FALSE)</f>
        <v>0</v>
      </c>
      <c r="G7116">
        <f>HLOOKUP("ScKode",data!$A$1:$AT$8036,A7116,FALSE)</f>
        <v>0</v>
      </c>
      <c r="H7116">
        <f>HLOOKUP("StofParameter",data!$A$1:$AT$8036,A7116,FALSE)</f>
        <v>0</v>
      </c>
      <c r="I7116">
        <f>HLOOKUP("Dato",data!$A$1:$AT$8036,A7116,FALSE)</f>
        <v>0</v>
      </c>
      <c r="J7116">
        <f>HLOOKUP("Resultat-attribut",data!$A$1:$AT$8036,A7116,FALSE)</f>
        <v>0</v>
      </c>
      <c r="K7116">
        <f>HLOOKUP("Resultat",data!$A$1:$AT$8036,A7116,FALSE)</f>
        <v>0</v>
      </c>
      <c r="L7116">
        <f>HLOOKUP("Enhed",data!$A$1:$AT$8036,A7116,FALSE)</f>
        <v>0</v>
      </c>
    </row>
    <row r="7117" spans="1:12" x14ac:dyDescent="0.2">
      <c r="A7117">
        <v>7116</v>
      </c>
      <c r="B7117">
        <f>HLOOKUP("Referencer",data!$A$1:$AT$8036,A7117,FALSE)</f>
        <v>0</v>
      </c>
      <c r="C7117">
        <f>HLOOKUP("Stedtekst",data!$A$1:$AT$8036,A7117,FALSE)</f>
        <v>0</v>
      </c>
      <c r="D7117">
        <f>HLOOKUP("Målested navn",data!$A$1:$AT$8036,A7117,FALSE)</f>
        <v>0</v>
      </c>
      <c r="E7117">
        <f>HLOOKUP("Prøvetagning",data!$A$1:$AT$8036,A7117,FALSE)</f>
        <v>0</v>
      </c>
      <c r="F7117">
        <f>HLOOKUP("Prøve",data!$A$1:$AT$8036,A7117,FALSE)</f>
        <v>0</v>
      </c>
      <c r="G7117">
        <f>HLOOKUP("ScKode",data!$A$1:$AT$8036,A7117,FALSE)</f>
        <v>0</v>
      </c>
      <c r="H7117">
        <f>HLOOKUP("StofParameter",data!$A$1:$AT$8036,A7117,FALSE)</f>
        <v>0</v>
      </c>
      <c r="I7117">
        <f>HLOOKUP("Dato",data!$A$1:$AT$8036,A7117,FALSE)</f>
        <v>0</v>
      </c>
      <c r="J7117">
        <f>HLOOKUP("Resultat-attribut",data!$A$1:$AT$8036,A7117,FALSE)</f>
        <v>0</v>
      </c>
      <c r="K7117">
        <f>HLOOKUP("Resultat",data!$A$1:$AT$8036,A7117,FALSE)</f>
        <v>0</v>
      </c>
      <c r="L7117">
        <f>HLOOKUP("Enhed",data!$A$1:$AT$8036,A7117,FALSE)</f>
        <v>0</v>
      </c>
    </row>
    <row r="7118" spans="1:12" x14ac:dyDescent="0.2">
      <c r="A7118">
        <v>7117</v>
      </c>
      <c r="B7118">
        <f>HLOOKUP("Referencer",data!$A$1:$AT$8036,A7118,FALSE)</f>
        <v>0</v>
      </c>
      <c r="C7118">
        <f>HLOOKUP("Stedtekst",data!$A$1:$AT$8036,A7118,FALSE)</f>
        <v>0</v>
      </c>
      <c r="D7118">
        <f>HLOOKUP("Målested navn",data!$A$1:$AT$8036,A7118,FALSE)</f>
        <v>0</v>
      </c>
      <c r="E7118">
        <f>HLOOKUP("Prøvetagning",data!$A$1:$AT$8036,A7118,FALSE)</f>
        <v>0</v>
      </c>
      <c r="F7118">
        <f>HLOOKUP("Prøve",data!$A$1:$AT$8036,A7118,FALSE)</f>
        <v>0</v>
      </c>
      <c r="G7118">
        <f>HLOOKUP("ScKode",data!$A$1:$AT$8036,A7118,FALSE)</f>
        <v>0</v>
      </c>
      <c r="H7118">
        <f>HLOOKUP("StofParameter",data!$A$1:$AT$8036,A7118,FALSE)</f>
        <v>0</v>
      </c>
      <c r="I7118">
        <f>HLOOKUP("Dato",data!$A$1:$AT$8036,A7118,FALSE)</f>
        <v>0</v>
      </c>
      <c r="J7118">
        <f>HLOOKUP("Resultat-attribut",data!$A$1:$AT$8036,A7118,FALSE)</f>
        <v>0</v>
      </c>
      <c r="K7118">
        <f>HLOOKUP("Resultat",data!$A$1:$AT$8036,A7118,FALSE)</f>
        <v>0</v>
      </c>
      <c r="L7118">
        <f>HLOOKUP("Enhed",data!$A$1:$AT$8036,A7118,FALSE)</f>
        <v>0</v>
      </c>
    </row>
    <row r="7119" spans="1:12" x14ac:dyDescent="0.2">
      <c r="A7119">
        <v>7118</v>
      </c>
      <c r="B7119">
        <f>HLOOKUP("Referencer",data!$A$1:$AT$8036,A7119,FALSE)</f>
        <v>0</v>
      </c>
      <c r="C7119">
        <f>HLOOKUP("Stedtekst",data!$A$1:$AT$8036,A7119,FALSE)</f>
        <v>0</v>
      </c>
      <c r="D7119">
        <f>HLOOKUP("Målested navn",data!$A$1:$AT$8036,A7119,FALSE)</f>
        <v>0</v>
      </c>
      <c r="E7119">
        <f>HLOOKUP("Prøvetagning",data!$A$1:$AT$8036,A7119,FALSE)</f>
        <v>0</v>
      </c>
      <c r="F7119">
        <f>HLOOKUP("Prøve",data!$A$1:$AT$8036,A7119,FALSE)</f>
        <v>0</v>
      </c>
      <c r="G7119">
        <f>HLOOKUP("ScKode",data!$A$1:$AT$8036,A7119,FALSE)</f>
        <v>0</v>
      </c>
      <c r="H7119">
        <f>HLOOKUP("StofParameter",data!$A$1:$AT$8036,A7119,FALSE)</f>
        <v>0</v>
      </c>
      <c r="I7119">
        <f>HLOOKUP("Dato",data!$A$1:$AT$8036,A7119,FALSE)</f>
        <v>0</v>
      </c>
      <c r="J7119">
        <f>HLOOKUP("Resultat-attribut",data!$A$1:$AT$8036,A7119,FALSE)</f>
        <v>0</v>
      </c>
      <c r="K7119">
        <f>HLOOKUP("Resultat",data!$A$1:$AT$8036,A7119,FALSE)</f>
        <v>0</v>
      </c>
      <c r="L7119">
        <f>HLOOKUP("Enhed",data!$A$1:$AT$8036,A7119,FALSE)</f>
        <v>0</v>
      </c>
    </row>
    <row r="7120" spans="1:12" x14ac:dyDescent="0.2">
      <c r="A7120">
        <v>7119</v>
      </c>
      <c r="B7120">
        <f>HLOOKUP("Referencer",data!$A$1:$AT$8036,A7120,FALSE)</f>
        <v>0</v>
      </c>
      <c r="C7120">
        <f>HLOOKUP("Stedtekst",data!$A$1:$AT$8036,A7120,FALSE)</f>
        <v>0</v>
      </c>
      <c r="D7120">
        <f>HLOOKUP("Målested navn",data!$A$1:$AT$8036,A7120,FALSE)</f>
        <v>0</v>
      </c>
      <c r="E7120">
        <f>HLOOKUP("Prøvetagning",data!$A$1:$AT$8036,A7120,FALSE)</f>
        <v>0</v>
      </c>
      <c r="F7120">
        <f>HLOOKUP("Prøve",data!$A$1:$AT$8036,A7120,FALSE)</f>
        <v>0</v>
      </c>
      <c r="G7120">
        <f>HLOOKUP("ScKode",data!$A$1:$AT$8036,A7120,FALSE)</f>
        <v>0</v>
      </c>
      <c r="H7120">
        <f>HLOOKUP("StofParameter",data!$A$1:$AT$8036,A7120,FALSE)</f>
        <v>0</v>
      </c>
      <c r="I7120">
        <f>HLOOKUP("Dato",data!$A$1:$AT$8036,A7120,FALSE)</f>
        <v>0</v>
      </c>
      <c r="J7120">
        <f>HLOOKUP("Resultat-attribut",data!$A$1:$AT$8036,A7120,FALSE)</f>
        <v>0</v>
      </c>
      <c r="K7120">
        <f>HLOOKUP("Resultat",data!$A$1:$AT$8036,A7120,FALSE)</f>
        <v>0</v>
      </c>
      <c r="L7120">
        <f>HLOOKUP("Enhed",data!$A$1:$AT$8036,A7120,FALSE)</f>
        <v>0</v>
      </c>
    </row>
    <row r="7121" spans="1:12" x14ac:dyDescent="0.2">
      <c r="A7121">
        <v>7120</v>
      </c>
      <c r="B7121">
        <f>HLOOKUP("Referencer",data!$A$1:$AT$8036,A7121,FALSE)</f>
        <v>0</v>
      </c>
      <c r="C7121">
        <f>HLOOKUP("Stedtekst",data!$A$1:$AT$8036,A7121,FALSE)</f>
        <v>0</v>
      </c>
      <c r="D7121">
        <f>HLOOKUP("Målested navn",data!$A$1:$AT$8036,A7121,FALSE)</f>
        <v>0</v>
      </c>
      <c r="E7121">
        <f>HLOOKUP("Prøvetagning",data!$A$1:$AT$8036,A7121,FALSE)</f>
        <v>0</v>
      </c>
      <c r="F7121">
        <f>HLOOKUP("Prøve",data!$A$1:$AT$8036,A7121,FALSE)</f>
        <v>0</v>
      </c>
      <c r="G7121">
        <f>HLOOKUP("ScKode",data!$A$1:$AT$8036,A7121,FALSE)</f>
        <v>0</v>
      </c>
      <c r="H7121">
        <f>HLOOKUP("StofParameter",data!$A$1:$AT$8036,A7121,FALSE)</f>
        <v>0</v>
      </c>
      <c r="I7121">
        <f>HLOOKUP("Dato",data!$A$1:$AT$8036,A7121,FALSE)</f>
        <v>0</v>
      </c>
      <c r="J7121">
        <f>HLOOKUP("Resultat-attribut",data!$A$1:$AT$8036,A7121,FALSE)</f>
        <v>0</v>
      </c>
      <c r="K7121">
        <f>HLOOKUP("Resultat",data!$A$1:$AT$8036,A7121,FALSE)</f>
        <v>0</v>
      </c>
      <c r="L7121">
        <f>HLOOKUP("Enhed",data!$A$1:$AT$8036,A7121,FALSE)</f>
        <v>0</v>
      </c>
    </row>
    <row r="7122" spans="1:12" x14ac:dyDescent="0.2">
      <c r="A7122">
        <v>7121</v>
      </c>
      <c r="B7122">
        <f>HLOOKUP("Referencer",data!$A$1:$AT$8036,A7122,FALSE)</f>
        <v>0</v>
      </c>
      <c r="C7122">
        <f>HLOOKUP("Stedtekst",data!$A$1:$AT$8036,A7122,FALSE)</f>
        <v>0</v>
      </c>
      <c r="D7122">
        <f>HLOOKUP("Målested navn",data!$A$1:$AT$8036,A7122,FALSE)</f>
        <v>0</v>
      </c>
      <c r="E7122">
        <f>HLOOKUP("Prøvetagning",data!$A$1:$AT$8036,A7122,FALSE)</f>
        <v>0</v>
      </c>
      <c r="F7122">
        <f>HLOOKUP("Prøve",data!$A$1:$AT$8036,A7122,FALSE)</f>
        <v>0</v>
      </c>
      <c r="G7122">
        <f>HLOOKUP("ScKode",data!$A$1:$AT$8036,A7122,FALSE)</f>
        <v>0</v>
      </c>
      <c r="H7122">
        <f>HLOOKUP("StofParameter",data!$A$1:$AT$8036,A7122,FALSE)</f>
        <v>0</v>
      </c>
      <c r="I7122">
        <f>HLOOKUP("Dato",data!$A$1:$AT$8036,A7122,FALSE)</f>
        <v>0</v>
      </c>
      <c r="J7122">
        <f>HLOOKUP("Resultat-attribut",data!$A$1:$AT$8036,A7122,FALSE)</f>
        <v>0</v>
      </c>
      <c r="K7122">
        <f>HLOOKUP("Resultat",data!$A$1:$AT$8036,A7122,FALSE)</f>
        <v>0</v>
      </c>
      <c r="L7122">
        <f>HLOOKUP("Enhed",data!$A$1:$AT$8036,A7122,FALSE)</f>
        <v>0</v>
      </c>
    </row>
    <row r="7123" spans="1:12" x14ac:dyDescent="0.2">
      <c r="A7123">
        <v>7122</v>
      </c>
      <c r="B7123">
        <f>HLOOKUP("Referencer",data!$A$1:$AT$8036,A7123,FALSE)</f>
        <v>0</v>
      </c>
      <c r="C7123">
        <f>HLOOKUP("Stedtekst",data!$A$1:$AT$8036,A7123,FALSE)</f>
        <v>0</v>
      </c>
      <c r="D7123">
        <f>HLOOKUP("Målested navn",data!$A$1:$AT$8036,A7123,FALSE)</f>
        <v>0</v>
      </c>
      <c r="E7123">
        <f>HLOOKUP("Prøvetagning",data!$A$1:$AT$8036,A7123,FALSE)</f>
        <v>0</v>
      </c>
      <c r="F7123">
        <f>HLOOKUP("Prøve",data!$A$1:$AT$8036,A7123,FALSE)</f>
        <v>0</v>
      </c>
      <c r="G7123">
        <f>HLOOKUP("ScKode",data!$A$1:$AT$8036,A7123,FALSE)</f>
        <v>0</v>
      </c>
      <c r="H7123">
        <f>HLOOKUP("StofParameter",data!$A$1:$AT$8036,A7123,FALSE)</f>
        <v>0</v>
      </c>
      <c r="I7123">
        <f>HLOOKUP("Dato",data!$A$1:$AT$8036,A7123,FALSE)</f>
        <v>0</v>
      </c>
      <c r="J7123">
        <f>HLOOKUP("Resultat-attribut",data!$A$1:$AT$8036,A7123,FALSE)</f>
        <v>0</v>
      </c>
      <c r="K7123">
        <f>HLOOKUP("Resultat",data!$A$1:$AT$8036,A7123,FALSE)</f>
        <v>0</v>
      </c>
      <c r="L7123">
        <f>HLOOKUP("Enhed",data!$A$1:$AT$8036,A7123,FALSE)</f>
        <v>0</v>
      </c>
    </row>
    <row r="7124" spans="1:12" x14ac:dyDescent="0.2">
      <c r="A7124">
        <v>7123</v>
      </c>
      <c r="B7124">
        <f>HLOOKUP("Referencer",data!$A$1:$AT$8036,A7124,FALSE)</f>
        <v>0</v>
      </c>
      <c r="C7124">
        <f>HLOOKUP("Stedtekst",data!$A$1:$AT$8036,A7124,FALSE)</f>
        <v>0</v>
      </c>
      <c r="D7124">
        <f>HLOOKUP("Målested navn",data!$A$1:$AT$8036,A7124,FALSE)</f>
        <v>0</v>
      </c>
      <c r="E7124">
        <f>HLOOKUP("Prøvetagning",data!$A$1:$AT$8036,A7124,FALSE)</f>
        <v>0</v>
      </c>
      <c r="F7124">
        <f>HLOOKUP("Prøve",data!$A$1:$AT$8036,A7124,FALSE)</f>
        <v>0</v>
      </c>
      <c r="G7124">
        <f>HLOOKUP("ScKode",data!$A$1:$AT$8036,A7124,FALSE)</f>
        <v>0</v>
      </c>
      <c r="H7124">
        <f>HLOOKUP("StofParameter",data!$A$1:$AT$8036,A7124,FALSE)</f>
        <v>0</v>
      </c>
      <c r="I7124">
        <f>HLOOKUP("Dato",data!$A$1:$AT$8036,A7124,FALSE)</f>
        <v>0</v>
      </c>
      <c r="J7124">
        <f>HLOOKUP("Resultat-attribut",data!$A$1:$AT$8036,A7124,FALSE)</f>
        <v>0</v>
      </c>
      <c r="K7124">
        <f>HLOOKUP("Resultat",data!$A$1:$AT$8036,A7124,FALSE)</f>
        <v>0</v>
      </c>
      <c r="L7124">
        <f>HLOOKUP("Enhed",data!$A$1:$AT$8036,A7124,FALSE)</f>
        <v>0</v>
      </c>
    </row>
    <row r="7125" spans="1:12" x14ac:dyDescent="0.2">
      <c r="A7125">
        <v>7124</v>
      </c>
      <c r="B7125">
        <f>HLOOKUP("Referencer",data!$A$1:$AT$8036,A7125,FALSE)</f>
        <v>0</v>
      </c>
      <c r="C7125">
        <f>HLOOKUP("Stedtekst",data!$A$1:$AT$8036,A7125,FALSE)</f>
        <v>0</v>
      </c>
      <c r="D7125">
        <f>HLOOKUP("Målested navn",data!$A$1:$AT$8036,A7125,FALSE)</f>
        <v>0</v>
      </c>
      <c r="E7125">
        <f>HLOOKUP("Prøvetagning",data!$A$1:$AT$8036,A7125,FALSE)</f>
        <v>0</v>
      </c>
      <c r="F7125">
        <f>HLOOKUP("Prøve",data!$A$1:$AT$8036,A7125,FALSE)</f>
        <v>0</v>
      </c>
      <c r="G7125">
        <f>HLOOKUP("ScKode",data!$A$1:$AT$8036,A7125,FALSE)</f>
        <v>0</v>
      </c>
      <c r="H7125">
        <f>HLOOKUP("StofParameter",data!$A$1:$AT$8036,A7125,FALSE)</f>
        <v>0</v>
      </c>
      <c r="I7125">
        <f>HLOOKUP("Dato",data!$A$1:$AT$8036,A7125,FALSE)</f>
        <v>0</v>
      </c>
      <c r="J7125">
        <f>HLOOKUP("Resultat-attribut",data!$A$1:$AT$8036,A7125,FALSE)</f>
        <v>0</v>
      </c>
      <c r="K7125">
        <f>HLOOKUP("Resultat",data!$A$1:$AT$8036,A7125,FALSE)</f>
        <v>0</v>
      </c>
      <c r="L7125">
        <f>HLOOKUP("Enhed",data!$A$1:$AT$8036,A7125,FALSE)</f>
        <v>0</v>
      </c>
    </row>
    <row r="7126" spans="1:12" x14ac:dyDescent="0.2">
      <c r="A7126">
        <v>7125</v>
      </c>
      <c r="B7126">
        <f>HLOOKUP("Referencer",data!$A$1:$AT$8036,A7126,FALSE)</f>
        <v>0</v>
      </c>
      <c r="C7126">
        <f>HLOOKUP("Stedtekst",data!$A$1:$AT$8036,A7126,FALSE)</f>
        <v>0</v>
      </c>
      <c r="D7126">
        <f>HLOOKUP("Målested navn",data!$A$1:$AT$8036,A7126,FALSE)</f>
        <v>0</v>
      </c>
      <c r="E7126">
        <f>HLOOKUP("Prøvetagning",data!$A$1:$AT$8036,A7126,FALSE)</f>
        <v>0</v>
      </c>
      <c r="F7126">
        <f>HLOOKUP("Prøve",data!$A$1:$AT$8036,A7126,FALSE)</f>
        <v>0</v>
      </c>
      <c r="G7126">
        <f>HLOOKUP("ScKode",data!$A$1:$AT$8036,A7126,FALSE)</f>
        <v>0</v>
      </c>
      <c r="H7126">
        <f>HLOOKUP("StofParameter",data!$A$1:$AT$8036,A7126,FALSE)</f>
        <v>0</v>
      </c>
      <c r="I7126">
        <f>HLOOKUP("Dato",data!$A$1:$AT$8036,A7126,FALSE)</f>
        <v>0</v>
      </c>
      <c r="J7126">
        <f>HLOOKUP("Resultat-attribut",data!$A$1:$AT$8036,A7126,FALSE)</f>
        <v>0</v>
      </c>
      <c r="K7126">
        <f>HLOOKUP("Resultat",data!$A$1:$AT$8036,A7126,FALSE)</f>
        <v>0</v>
      </c>
      <c r="L7126">
        <f>HLOOKUP("Enhed",data!$A$1:$AT$8036,A7126,FALSE)</f>
        <v>0</v>
      </c>
    </row>
    <row r="7127" spans="1:12" x14ac:dyDescent="0.2">
      <c r="A7127">
        <v>7126</v>
      </c>
      <c r="B7127">
        <f>HLOOKUP("Referencer",data!$A$1:$AT$8036,A7127,FALSE)</f>
        <v>0</v>
      </c>
      <c r="C7127">
        <f>HLOOKUP("Stedtekst",data!$A$1:$AT$8036,A7127,FALSE)</f>
        <v>0</v>
      </c>
      <c r="D7127">
        <f>HLOOKUP("Målested navn",data!$A$1:$AT$8036,A7127,FALSE)</f>
        <v>0</v>
      </c>
      <c r="E7127">
        <f>HLOOKUP("Prøvetagning",data!$A$1:$AT$8036,A7127,FALSE)</f>
        <v>0</v>
      </c>
      <c r="F7127">
        <f>HLOOKUP("Prøve",data!$A$1:$AT$8036,A7127,FALSE)</f>
        <v>0</v>
      </c>
      <c r="G7127">
        <f>HLOOKUP("ScKode",data!$A$1:$AT$8036,A7127,FALSE)</f>
        <v>0</v>
      </c>
      <c r="H7127">
        <f>HLOOKUP("StofParameter",data!$A$1:$AT$8036,A7127,FALSE)</f>
        <v>0</v>
      </c>
      <c r="I7127">
        <f>HLOOKUP("Dato",data!$A$1:$AT$8036,A7127,FALSE)</f>
        <v>0</v>
      </c>
      <c r="J7127">
        <f>HLOOKUP("Resultat-attribut",data!$A$1:$AT$8036,A7127,FALSE)</f>
        <v>0</v>
      </c>
      <c r="K7127">
        <f>HLOOKUP("Resultat",data!$A$1:$AT$8036,A7127,FALSE)</f>
        <v>0</v>
      </c>
      <c r="L7127">
        <f>HLOOKUP("Enhed",data!$A$1:$AT$8036,A7127,FALSE)</f>
        <v>0</v>
      </c>
    </row>
    <row r="7128" spans="1:12" x14ac:dyDescent="0.2">
      <c r="A7128">
        <v>7127</v>
      </c>
      <c r="B7128">
        <f>HLOOKUP("Referencer",data!$A$1:$AT$8036,A7128,FALSE)</f>
        <v>0</v>
      </c>
      <c r="C7128">
        <f>HLOOKUP("Stedtekst",data!$A$1:$AT$8036,A7128,FALSE)</f>
        <v>0</v>
      </c>
      <c r="D7128">
        <f>HLOOKUP("Målested navn",data!$A$1:$AT$8036,A7128,FALSE)</f>
        <v>0</v>
      </c>
      <c r="E7128">
        <f>HLOOKUP("Prøvetagning",data!$A$1:$AT$8036,A7128,FALSE)</f>
        <v>0</v>
      </c>
      <c r="F7128">
        <f>HLOOKUP("Prøve",data!$A$1:$AT$8036,A7128,FALSE)</f>
        <v>0</v>
      </c>
      <c r="G7128">
        <f>HLOOKUP("ScKode",data!$A$1:$AT$8036,A7128,FALSE)</f>
        <v>0</v>
      </c>
      <c r="H7128">
        <f>HLOOKUP("StofParameter",data!$A$1:$AT$8036,A7128,FALSE)</f>
        <v>0</v>
      </c>
      <c r="I7128">
        <f>HLOOKUP("Dato",data!$A$1:$AT$8036,A7128,FALSE)</f>
        <v>0</v>
      </c>
      <c r="J7128">
        <f>HLOOKUP("Resultat-attribut",data!$A$1:$AT$8036,A7128,FALSE)</f>
        <v>0</v>
      </c>
      <c r="K7128">
        <f>HLOOKUP("Resultat",data!$A$1:$AT$8036,A7128,FALSE)</f>
        <v>0</v>
      </c>
      <c r="L7128">
        <f>HLOOKUP("Enhed",data!$A$1:$AT$8036,A7128,FALSE)</f>
        <v>0</v>
      </c>
    </row>
    <row r="7129" spans="1:12" x14ac:dyDescent="0.2">
      <c r="A7129">
        <v>7128</v>
      </c>
      <c r="B7129">
        <f>HLOOKUP("Referencer",data!$A$1:$AT$8036,A7129,FALSE)</f>
        <v>0</v>
      </c>
      <c r="C7129">
        <f>HLOOKUP("Stedtekst",data!$A$1:$AT$8036,A7129,FALSE)</f>
        <v>0</v>
      </c>
      <c r="D7129">
        <f>HLOOKUP("Målested navn",data!$A$1:$AT$8036,A7129,FALSE)</f>
        <v>0</v>
      </c>
      <c r="E7129">
        <f>HLOOKUP("Prøvetagning",data!$A$1:$AT$8036,A7129,FALSE)</f>
        <v>0</v>
      </c>
      <c r="F7129">
        <f>HLOOKUP("Prøve",data!$A$1:$AT$8036,A7129,FALSE)</f>
        <v>0</v>
      </c>
      <c r="G7129">
        <f>HLOOKUP("ScKode",data!$A$1:$AT$8036,A7129,FALSE)</f>
        <v>0</v>
      </c>
      <c r="H7129">
        <f>HLOOKUP("StofParameter",data!$A$1:$AT$8036,A7129,FALSE)</f>
        <v>0</v>
      </c>
      <c r="I7129">
        <f>HLOOKUP("Dato",data!$A$1:$AT$8036,A7129,FALSE)</f>
        <v>0</v>
      </c>
      <c r="J7129">
        <f>HLOOKUP("Resultat-attribut",data!$A$1:$AT$8036,A7129,FALSE)</f>
        <v>0</v>
      </c>
      <c r="K7129">
        <f>HLOOKUP("Resultat",data!$A$1:$AT$8036,A7129,FALSE)</f>
        <v>0</v>
      </c>
      <c r="L7129">
        <f>HLOOKUP("Enhed",data!$A$1:$AT$8036,A7129,FALSE)</f>
        <v>0</v>
      </c>
    </row>
    <row r="7130" spans="1:12" x14ac:dyDescent="0.2">
      <c r="A7130">
        <v>7129</v>
      </c>
      <c r="B7130">
        <f>HLOOKUP("Referencer",data!$A$1:$AT$8036,A7130,FALSE)</f>
        <v>0</v>
      </c>
      <c r="C7130">
        <f>HLOOKUP("Stedtekst",data!$A$1:$AT$8036,A7130,FALSE)</f>
        <v>0</v>
      </c>
      <c r="D7130">
        <f>HLOOKUP("Målested navn",data!$A$1:$AT$8036,A7130,FALSE)</f>
        <v>0</v>
      </c>
      <c r="E7130">
        <f>HLOOKUP("Prøvetagning",data!$A$1:$AT$8036,A7130,FALSE)</f>
        <v>0</v>
      </c>
      <c r="F7130">
        <f>HLOOKUP("Prøve",data!$A$1:$AT$8036,A7130,FALSE)</f>
        <v>0</v>
      </c>
      <c r="G7130">
        <f>HLOOKUP("ScKode",data!$A$1:$AT$8036,A7130,FALSE)</f>
        <v>0</v>
      </c>
      <c r="H7130">
        <f>HLOOKUP("StofParameter",data!$A$1:$AT$8036,A7130,FALSE)</f>
        <v>0</v>
      </c>
      <c r="I7130">
        <f>HLOOKUP("Dato",data!$A$1:$AT$8036,A7130,FALSE)</f>
        <v>0</v>
      </c>
      <c r="J7130">
        <f>HLOOKUP("Resultat-attribut",data!$A$1:$AT$8036,A7130,FALSE)</f>
        <v>0</v>
      </c>
      <c r="K7130">
        <f>HLOOKUP("Resultat",data!$A$1:$AT$8036,A7130,FALSE)</f>
        <v>0</v>
      </c>
      <c r="L7130">
        <f>HLOOKUP("Enhed",data!$A$1:$AT$8036,A7130,FALSE)</f>
        <v>0</v>
      </c>
    </row>
    <row r="7131" spans="1:12" x14ac:dyDescent="0.2">
      <c r="A7131">
        <v>7130</v>
      </c>
      <c r="B7131">
        <f>HLOOKUP("Referencer",data!$A$1:$AT$8036,A7131,FALSE)</f>
        <v>0</v>
      </c>
      <c r="C7131">
        <f>HLOOKUP("Stedtekst",data!$A$1:$AT$8036,A7131,FALSE)</f>
        <v>0</v>
      </c>
      <c r="D7131">
        <f>HLOOKUP("Målested navn",data!$A$1:$AT$8036,A7131,FALSE)</f>
        <v>0</v>
      </c>
      <c r="E7131">
        <f>HLOOKUP("Prøvetagning",data!$A$1:$AT$8036,A7131,FALSE)</f>
        <v>0</v>
      </c>
      <c r="F7131">
        <f>HLOOKUP("Prøve",data!$A$1:$AT$8036,A7131,FALSE)</f>
        <v>0</v>
      </c>
      <c r="G7131">
        <f>HLOOKUP("ScKode",data!$A$1:$AT$8036,A7131,FALSE)</f>
        <v>0</v>
      </c>
      <c r="H7131">
        <f>HLOOKUP("StofParameter",data!$A$1:$AT$8036,A7131,FALSE)</f>
        <v>0</v>
      </c>
      <c r="I7131">
        <f>HLOOKUP("Dato",data!$A$1:$AT$8036,A7131,FALSE)</f>
        <v>0</v>
      </c>
      <c r="J7131">
        <f>HLOOKUP("Resultat-attribut",data!$A$1:$AT$8036,A7131,FALSE)</f>
        <v>0</v>
      </c>
      <c r="K7131">
        <f>HLOOKUP("Resultat",data!$A$1:$AT$8036,A7131,FALSE)</f>
        <v>0</v>
      </c>
      <c r="L7131">
        <f>HLOOKUP("Enhed",data!$A$1:$AT$8036,A7131,FALSE)</f>
        <v>0</v>
      </c>
    </row>
    <row r="7132" spans="1:12" x14ac:dyDescent="0.2">
      <c r="A7132">
        <v>7131</v>
      </c>
      <c r="B7132">
        <f>HLOOKUP("Referencer",data!$A$1:$AT$8036,A7132,FALSE)</f>
        <v>0</v>
      </c>
      <c r="C7132">
        <f>HLOOKUP("Stedtekst",data!$A$1:$AT$8036,A7132,FALSE)</f>
        <v>0</v>
      </c>
      <c r="D7132">
        <f>HLOOKUP("Målested navn",data!$A$1:$AT$8036,A7132,FALSE)</f>
        <v>0</v>
      </c>
      <c r="E7132">
        <f>HLOOKUP("Prøvetagning",data!$A$1:$AT$8036,A7132,FALSE)</f>
        <v>0</v>
      </c>
      <c r="F7132">
        <f>HLOOKUP("Prøve",data!$A$1:$AT$8036,A7132,FALSE)</f>
        <v>0</v>
      </c>
      <c r="G7132">
        <f>HLOOKUP("ScKode",data!$A$1:$AT$8036,A7132,FALSE)</f>
        <v>0</v>
      </c>
      <c r="H7132">
        <f>HLOOKUP("StofParameter",data!$A$1:$AT$8036,A7132,FALSE)</f>
        <v>0</v>
      </c>
      <c r="I7132">
        <f>HLOOKUP("Dato",data!$A$1:$AT$8036,A7132,FALSE)</f>
        <v>0</v>
      </c>
      <c r="J7132">
        <f>HLOOKUP("Resultat-attribut",data!$A$1:$AT$8036,A7132,FALSE)</f>
        <v>0</v>
      </c>
      <c r="K7132">
        <f>HLOOKUP("Resultat",data!$A$1:$AT$8036,A7132,FALSE)</f>
        <v>0</v>
      </c>
      <c r="L7132">
        <f>HLOOKUP("Enhed",data!$A$1:$AT$8036,A7132,FALSE)</f>
        <v>0</v>
      </c>
    </row>
    <row r="7133" spans="1:12" x14ac:dyDescent="0.2">
      <c r="A7133">
        <v>7132</v>
      </c>
      <c r="B7133">
        <f>HLOOKUP("Referencer",data!$A$1:$AT$8036,A7133,FALSE)</f>
        <v>0</v>
      </c>
      <c r="C7133">
        <f>HLOOKUP("Stedtekst",data!$A$1:$AT$8036,A7133,FALSE)</f>
        <v>0</v>
      </c>
      <c r="D7133">
        <f>HLOOKUP("Målested navn",data!$A$1:$AT$8036,A7133,FALSE)</f>
        <v>0</v>
      </c>
      <c r="E7133">
        <f>HLOOKUP("Prøvetagning",data!$A$1:$AT$8036,A7133,FALSE)</f>
        <v>0</v>
      </c>
      <c r="F7133">
        <f>HLOOKUP("Prøve",data!$A$1:$AT$8036,A7133,FALSE)</f>
        <v>0</v>
      </c>
      <c r="G7133">
        <f>HLOOKUP("ScKode",data!$A$1:$AT$8036,A7133,FALSE)</f>
        <v>0</v>
      </c>
      <c r="H7133">
        <f>HLOOKUP("StofParameter",data!$A$1:$AT$8036,A7133,FALSE)</f>
        <v>0</v>
      </c>
      <c r="I7133">
        <f>HLOOKUP("Dato",data!$A$1:$AT$8036,A7133,FALSE)</f>
        <v>0</v>
      </c>
      <c r="J7133">
        <f>HLOOKUP("Resultat-attribut",data!$A$1:$AT$8036,A7133,FALSE)</f>
        <v>0</v>
      </c>
      <c r="K7133">
        <f>HLOOKUP("Resultat",data!$A$1:$AT$8036,A7133,FALSE)</f>
        <v>0</v>
      </c>
      <c r="L7133">
        <f>HLOOKUP("Enhed",data!$A$1:$AT$8036,A7133,FALSE)</f>
        <v>0</v>
      </c>
    </row>
    <row r="7134" spans="1:12" x14ac:dyDescent="0.2">
      <c r="A7134">
        <v>7133</v>
      </c>
      <c r="B7134">
        <f>HLOOKUP("Referencer",data!$A$1:$AT$8036,A7134,FALSE)</f>
        <v>0</v>
      </c>
      <c r="C7134">
        <f>HLOOKUP("Stedtekst",data!$A$1:$AT$8036,A7134,FALSE)</f>
        <v>0</v>
      </c>
      <c r="D7134">
        <f>HLOOKUP("Målested navn",data!$A$1:$AT$8036,A7134,FALSE)</f>
        <v>0</v>
      </c>
      <c r="E7134">
        <f>HLOOKUP("Prøvetagning",data!$A$1:$AT$8036,A7134,FALSE)</f>
        <v>0</v>
      </c>
      <c r="F7134">
        <f>HLOOKUP("Prøve",data!$A$1:$AT$8036,A7134,FALSE)</f>
        <v>0</v>
      </c>
      <c r="G7134">
        <f>HLOOKUP("ScKode",data!$A$1:$AT$8036,A7134,FALSE)</f>
        <v>0</v>
      </c>
      <c r="H7134">
        <f>HLOOKUP("StofParameter",data!$A$1:$AT$8036,A7134,FALSE)</f>
        <v>0</v>
      </c>
      <c r="I7134">
        <f>HLOOKUP("Dato",data!$A$1:$AT$8036,A7134,FALSE)</f>
        <v>0</v>
      </c>
      <c r="J7134">
        <f>HLOOKUP("Resultat-attribut",data!$A$1:$AT$8036,A7134,FALSE)</f>
        <v>0</v>
      </c>
      <c r="K7134">
        <f>HLOOKUP("Resultat",data!$A$1:$AT$8036,A7134,FALSE)</f>
        <v>0</v>
      </c>
      <c r="L7134">
        <f>HLOOKUP("Enhed",data!$A$1:$AT$8036,A7134,FALSE)</f>
        <v>0</v>
      </c>
    </row>
    <row r="7135" spans="1:12" x14ac:dyDescent="0.2">
      <c r="A7135">
        <v>7134</v>
      </c>
      <c r="B7135">
        <f>HLOOKUP("Referencer",data!$A$1:$AT$8036,A7135,FALSE)</f>
        <v>0</v>
      </c>
      <c r="C7135">
        <f>HLOOKUP("Stedtekst",data!$A$1:$AT$8036,A7135,FALSE)</f>
        <v>0</v>
      </c>
      <c r="D7135">
        <f>HLOOKUP("Målested navn",data!$A$1:$AT$8036,A7135,FALSE)</f>
        <v>0</v>
      </c>
      <c r="E7135">
        <f>HLOOKUP("Prøvetagning",data!$A$1:$AT$8036,A7135,FALSE)</f>
        <v>0</v>
      </c>
      <c r="F7135">
        <f>HLOOKUP("Prøve",data!$A$1:$AT$8036,A7135,FALSE)</f>
        <v>0</v>
      </c>
      <c r="G7135">
        <f>HLOOKUP("ScKode",data!$A$1:$AT$8036,A7135,FALSE)</f>
        <v>0</v>
      </c>
      <c r="H7135">
        <f>HLOOKUP("StofParameter",data!$A$1:$AT$8036,A7135,FALSE)</f>
        <v>0</v>
      </c>
      <c r="I7135">
        <f>HLOOKUP("Dato",data!$A$1:$AT$8036,A7135,FALSE)</f>
        <v>0</v>
      </c>
      <c r="J7135">
        <f>HLOOKUP("Resultat-attribut",data!$A$1:$AT$8036,A7135,FALSE)</f>
        <v>0</v>
      </c>
      <c r="K7135">
        <f>HLOOKUP("Resultat",data!$A$1:$AT$8036,A7135,FALSE)</f>
        <v>0</v>
      </c>
      <c r="L7135">
        <f>HLOOKUP("Enhed",data!$A$1:$AT$8036,A7135,FALSE)</f>
        <v>0</v>
      </c>
    </row>
    <row r="7136" spans="1:12" x14ac:dyDescent="0.2">
      <c r="A7136">
        <v>7135</v>
      </c>
      <c r="B7136">
        <f>HLOOKUP("Referencer",data!$A$1:$AT$8036,A7136,FALSE)</f>
        <v>0</v>
      </c>
      <c r="C7136">
        <f>HLOOKUP("Stedtekst",data!$A$1:$AT$8036,A7136,FALSE)</f>
        <v>0</v>
      </c>
      <c r="D7136">
        <f>HLOOKUP("Målested navn",data!$A$1:$AT$8036,A7136,FALSE)</f>
        <v>0</v>
      </c>
      <c r="E7136">
        <f>HLOOKUP("Prøvetagning",data!$A$1:$AT$8036,A7136,FALSE)</f>
        <v>0</v>
      </c>
      <c r="F7136">
        <f>HLOOKUP("Prøve",data!$A$1:$AT$8036,A7136,FALSE)</f>
        <v>0</v>
      </c>
      <c r="G7136">
        <f>HLOOKUP("ScKode",data!$A$1:$AT$8036,A7136,FALSE)</f>
        <v>0</v>
      </c>
      <c r="H7136">
        <f>HLOOKUP("StofParameter",data!$A$1:$AT$8036,A7136,FALSE)</f>
        <v>0</v>
      </c>
      <c r="I7136">
        <f>HLOOKUP("Dato",data!$A$1:$AT$8036,A7136,FALSE)</f>
        <v>0</v>
      </c>
      <c r="J7136">
        <f>HLOOKUP("Resultat-attribut",data!$A$1:$AT$8036,A7136,FALSE)</f>
        <v>0</v>
      </c>
      <c r="K7136">
        <f>HLOOKUP("Resultat",data!$A$1:$AT$8036,A7136,FALSE)</f>
        <v>0</v>
      </c>
      <c r="L7136">
        <f>HLOOKUP("Enhed",data!$A$1:$AT$8036,A7136,FALSE)</f>
        <v>0</v>
      </c>
    </row>
    <row r="7137" spans="1:12" x14ac:dyDescent="0.2">
      <c r="A7137">
        <v>7136</v>
      </c>
      <c r="B7137">
        <f>HLOOKUP("Referencer",data!$A$1:$AT$8036,A7137,FALSE)</f>
        <v>0</v>
      </c>
      <c r="C7137">
        <f>HLOOKUP("Stedtekst",data!$A$1:$AT$8036,A7137,FALSE)</f>
        <v>0</v>
      </c>
      <c r="D7137">
        <f>HLOOKUP("Målested navn",data!$A$1:$AT$8036,A7137,FALSE)</f>
        <v>0</v>
      </c>
      <c r="E7137">
        <f>HLOOKUP("Prøvetagning",data!$A$1:$AT$8036,A7137,FALSE)</f>
        <v>0</v>
      </c>
      <c r="F7137">
        <f>HLOOKUP("Prøve",data!$A$1:$AT$8036,A7137,FALSE)</f>
        <v>0</v>
      </c>
      <c r="G7137">
        <f>HLOOKUP("ScKode",data!$A$1:$AT$8036,A7137,FALSE)</f>
        <v>0</v>
      </c>
      <c r="H7137">
        <f>HLOOKUP("StofParameter",data!$A$1:$AT$8036,A7137,FALSE)</f>
        <v>0</v>
      </c>
      <c r="I7137">
        <f>HLOOKUP("Dato",data!$A$1:$AT$8036,A7137,FALSE)</f>
        <v>0</v>
      </c>
      <c r="J7137">
        <f>HLOOKUP("Resultat-attribut",data!$A$1:$AT$8036,A7137,FALSE)</f>
        <v>0</v>
      </c>
      <c r="K7137">
        <f>HLOOKUP("Resultat",data!$A$1:$AT$8036,A7137,FALSE)</f>
        <v>0</v>
      </c>
      <c r="L7137">
        <f>HLOOKUP("Enhed",data!$A$1:$AT$8036,A7137,FALSE)</f>
        <v>0</v>
      </c>
    </row>
    <row r="7138" spans="1:12" x14ac:dyDescent="0.2">
      <c r="A7138">
        <v>7137</v>
      </c>
      <c r="B7138">
        <f>HLOOKUP("Referencer",data!$A$1:$AT$8036,A7138,FALSE)</f>
        <v>0</v>
      </c>
      <c r="C7138">
        <f>HLOOKUP("Stedtekst",data!$A$1:$AT$8036,A7138,FALSE)</f>
        <v>0</v>
      </c>
      <c r="D7138">
        <f>HLOOKUP("Målested navn",data!$A$1:$AT$8036,A7138,FALSE)</f>
        <v>0</v>
      </c>
      <c r="E7138">
        <f>HLOOKUP("Prøvetagning",data!$A$1:$AT$8036,A7138,FALSE)</f>
        <v>0</v>
      </c>
      <c r="F7138">
        <f>HLOOKUP("Prøve",data!$A$1:$AT$8036,A7138,FALSE)</f>
        <v>0</v>
      </c>
      <c r="G7138">
        <f>HLOOKUP("ScKode",data!$A$1:$AT$8036,A7138,FALSE)</f>
        <v>0</v>
      </c>
      <c r="H7138">
        <f>HLOOKUP("StofParameter",data!$A$1:$AT$8036,A7138,FALSE)</f>
        <v>0</v>
      </c>
      <c r="I7138">
        <f>HLOOKUP("Dato",data!$A$1:$AT$8036,A7138,FALSE)</f>
        <v>0</v>
      </c>
      <c r="J7138">
        <f>HLOOKUP("Resultat-attribut",data!$A$1:$AT$8036,A7138,FALSE)</f>
        <v>0</v>
      </c>
      <c r="K7138">
        <f>HLOOKUP("Resultat",data!$A$1:$AT$8036,A7138,FALSE)</f>
        <v>0</v>
      </c>
      <c r="L7138">
        <f>HLOOKUP("Enhed",data!$A$1:$AT$8036,A7138,FALSE)</f>
        <v>0</v>
      </c>
    </row>
    <row r="7139" spans="1:12" x14ac:dyDescent="0.2">
      <c r="A7139">
        <v>7138</v>
      </c>
      <c r="B7139">
        <f>HLOOKUP("Referencer",data!$A$1:$AT$8036,A7139,FALSE)</f>
        <v>0</v>
      </c>
      <c r="C7139">
        <f>HLOOKUP("Stedtekst",data!$A$1:$AT$8036,A7139,FALSE)</f>
        <v>0</v>
      </c>
      <c r="D7139">
        <f>HLOOKUP("Målested navn",data!$A$1:$AT$8036,A7139,FALSE)</f>
        <v>0</v>
      </c>
      <c r="E7139">
        <f>HLOOKUP("Prøvetagning",data!$A$1:$AT$8036,A7139,FALSE)</f>
        <v>0</v>
      </c>
      <c r="F7139">
        <f>HLOOKUP("Prøve",data!$A$1:$AT$8036,A7139,FALSE)</f>
        <v>0</v>
      </c>
      <c r="G7139">
        <f>HLOOKUP("ScKode",data!$A$1:$AT$8036,A7139,FALSE)</f>
        <v>0</v>
      </c>
      <c r="H7139">
        <f>HLOOKUP("StofParameter",data!$A$1:$AT$8036,A7139,FALSE)</f>
        <v>0</v>
      </c>
      <c r="I7139">
        <f>HLOOKUP("Dato",data!$A$1:$AT$8036,A7139,FALSE)</f>
        <v>0</v>
      </c>
      <c r="J7139">
        <f>HLOOKUP("Resultat-attribut",data!$A$1:$AT$8036,A7139,FALSE)</f>
        <v>0</v>
      </c>
      <c r="K7139">
        <f>HLOOKUP("Resultat",data!$A$1:$AT$8036,A7139,FALSE)</f>
        <v>0</v>
      </c>
      <c r="L7139">
        <f>HLOOKUP("Enhed",data!$A$1:$AT$8036,A7139,FALSE)</f>
        <v>0</v>
      </c>
    </row>
    <row r="7140" spans="1:12" x14ac:dyDescent="0.2">
      <c r="A7140">
        <v>7139</v>
      </c>
      <c r="B7140">
        <f>HLOOKUP("Referencer",data!$A$1:$AT$8036,A7140,FALSE)</f>
        <v>0</v>
      </c>
      <c r="C7140">
        <f>HLOOKUP("Stedtekst",data!$A$1:$AT$8036,A7140,FALSE)</f>
        <v>0</v>
      </c>
      <c r="D7140">
        <f>HLOOKUP("Målested navn",data!$A$1:$AT$8036,A7140,FALSE)</f>
        <v>0</v>
      </c>
      <c r="E7140">
        <f>HLOOKUP("Prøvetagning",data!$A$1:$AT$8036,A7140,FALSE)</f>
        <v>0</v>
      </c>
      <c r="F7140">
        <f>HLOOKUP("Prøve",data!$A$1:$AT$8036,A7140,FALSE)</f>
        <v>0</v>
      </c>
      <c r="G7140">
        <f>HLOOKUP("ScKode",data!$A$1:$AT$8036,A7140,FALSE)</f>
        <v>0</v>
      </c>
      <c r="H7140">
        <f>HLOOKUP("StofParameter",data!$A$1:$AT$8036,A7140,FALSE)</f>
        <v>0</v>
      </c>
      <c r="I7140">
        <f>HLOOKUP("Dato",data!$A$1:$AT$8036,A7140,FALSE)</f>
        <v>0</v>
      </c>
      <c r="J7140">
        <f>HLOOKUP("Resultat-attribut",data!$A$1:$AT$8036,A7140,FALSE)</f>
        <v>0</v>
      </c>
      <c r="K7140">
        <f>HLOOKUP("Resultat",data!$A$1:$AT$8036,A7140,FALSE)</f>
        <v>0</v>
      </c>
      <c r="L7140">
        <f>HLOOKUP("Enhed",data!$A$1:$AT$8036,A7140,FALSE)</f>
        <v>0</v>
      </c>
    </row>
    <row r="7141" spans="1:12" x14ac:dyDescent="0.2">
      <c r="A7141">
        <v>7140</v>
      </c>
      <c r="B7141">
        <f>HLOOKUP("Referencer",data!$A$1:$AT$8036,A7141,FALSE)</f>
        <v>0</v>
      </c>
      <c r="C7141">
        <f>HLOOKUP("Stedtekst",data!$A$1:$AT$8036,A7141,FALSE)</f>
        <v>0</v>
      </c>
      <c r="D7141">
        <f>HLOOKUP("Målested navn",data!$A$1:$AT$8036,A7141,FALSE)</f>
        <v>0</v>
      </c>
      <c r="E7141">
        <f>HLOOKUP("Prøvetagning",data!$A$1:$AT$8036,A7141,FALSE)</f>
        <v>0</v>
      </c>
      <c r="F7141">
        <f>HLOOKUP("Prøve",data!$A$1:$AT$8036,A7141,FALSE)</f>
        <v>0</v>
      </c>
      <c r="G7141">
        <f>HLOOKUP("ScKode",data!$A$1:$AT$8036,A7141,FALSE)</f>
        <v>0</v>
      </c>
      <c r="H7141">
        <f>HLOOKUP("StofParameter",data!$A$1:$AT$8036,A7141,FALSE)</f>
        <v>0</v>
      </c>
      <c r="I7141">
        <f>HLOOKUP("Dato",data!$A$1:$AT$8036,A7141,FALSE)</f>
        <v>0</v>
      </c>
      <c r="J7141">
        <f>HLOOKUP("Resultat-attribut",data!$A$1:$AT$8036,A7141,FALSE)</f>
        <v>0</v>
      </c>
      <c r="K7141">
        <f>HLOOKUP("Resultat",data!$A$1:$AT$8036,A7141,FALSE)</f>
        <v>0</v>
      </c>
      <c r="L7141">
        <f>HLOOKUP("Enhed",data!$A$1:$AT$8036,A7141,FALSE)</f>
        <v>0</v>
      </c>
    </row>
    <row r="7142" spans="1:12" x14ac:dyDescent="0.2">
      <c r="A7142">
        <v>7141</v>
      </c>
      <c r="B7142">
        <f>HLOOKUP("Referencer",data!$A$1:$AT$8036,A7142,FALSE)</f>
        <v>0</v>
      </c>
      <c r="C7142">
        <f>HLOOKUP("Stedtekst",data!$A$1:$AT$8036,A7142,FALSE)</f>
        <v>0</v>
      </c>
      <c r="D7142">
        <f>HLOOKUP("Målested navn",data!$A$1:$AT$8036,A7142,FALSE)</f>
        <v>0</v>
      </c>
      <c r="E7142">
        <f>HLOOKUP("Prøvetagning",data!$A$1:$AT$8036,A7142,FALSE)</f>
        <v>0</v>
      </c>
      <c r="F7142">
        <f>HLOOKUP("Prøve",data!$A$1:$AT$8036,A7142,FALSE)</f>
        <v>0</v>
      </c>
      <c r="G7142">
        <f>HLOOKUP("ScKode",data!$A$1:$AT$8036,A7142,FALSE)</f>
        <v>0</v>
      </c>
      <c r="H7142">
        <f>HLOOKUP("StofParameter",data!$A$1:$AT$8036,A7142,FALSE)</f>
        <v>0</v>
      </c>
      <c r="I7142">
        <f>HLOOKUP("Dato",data!$A$1:$AT$8036,A7142,FALSE)</f>
        <v>0</v>
      </c>
      <c r="J7142">
        <f>HLOOKUP("Resultat-attribut",data!$A$1:$AT$8036,A7142,FALSE)</f>
        <v>0</v>
      </c>
      <c r="K7142">
        <f>HLOOKUP("Resultat",data!$A$1:$AT$8036,A7142,FALSE)</f>
        <v>0</v>
      </c>
      <c r="L7142">
        <f>HLOOKUP("Enhed",data!$A$1:$AT$8036,A7142,FALSE)</f>
        <v>0</v>
      </c>
    </row>
    <row r="7143" spans="1:12" x14ac:dyDescent="0.2">
      <c r="A7143">
        <v>7142</v>
      </c>
      <c r="B7143">
        <f>HLOOKUP("Referencer",data!$A$1:$AT$8036,A7143,FALSE)</f>
        <v>0</v>
      </c>
      <c r="C7143">
        <f>HLOOKUP("Stedtekst",data!$A$1:$AT$8036,A7143,FALSE)</f>
        <v>0</v>
      </c>
      <c r="D7143">
        <f>HLOOKUP("Målested navn",data!$A$1:$AT$8036,A7143,FALSE)</f>
        <v>0</v>
      </c>
      <c r="E7143">
        <f>HLOOKUP("Prøvetagning",data!$A$1:$AT$8036,A7143,FALSE)</f>
        <v>0</v>
      </c>
      <c r="F7143">
        <f>HLOOKUP("Prøve",data!$A$1:$AT$8036,A7143,FALSE)</f>
        <v>0</v>
      </c>
      <c r="G7143">
        <f>HLOOKUP("ScKode",data!$A$1:$AT$8036,A7143,FALSE)</f>
        <v>0</v>
      </c>
      <c r="H7143">
        <f>HLOOKUP("StofParameter",data!$A$1:$AT$8036,A7143,FALSE)</f>
        <v>0</v>
      </c>
      <c r="I7143">
        <f>HLOOKUP("Dato",data!$A$1:$AT$8036,A7143,FALSE)</f>
        <v>0</v>
      </c>
      <c r="J7143">
        <f>HLOOKUP("Resultat-attribut",data!$A$1:$AT$8036,A7143,FALSE)</f>
        <v>0</v>
      </c>
      <c r="K7143">
        <f>HLOOKUP("Resultat",data!$A$1:$AT$8036,A7143,FALSE)</f>
        <v>0</v>
      </c>
      <c r="L7143">
        <f>HLOOKUP("Enhed",data!$A$1:$AT$8036,A7143,FALSE)</f>
        <v>0</v>
      </c>
    </row>
    <row r="7144" spans="1:12" x14ac:dyDescent="0.2">
      <c r="A7144">
        <v>7143</v>
      </c>
      <c r="B7144">
        <f>HLOOKUP("Referencer",data!$A$1:$AT$8036,A7144,FALSE)</f>
        <v>0</v>
      </c>
      <c r="C7144">
        <f>HLOOKUP("Stedtekst",data!$A$1:$AT$8036,A7144,FALSE)</f>
        <v>0</v>
      </c>
      <c r="D7144">
        <f>HLOOKUP("Målested navn",data!$A$1:$AT$8036,A7144,FALSE)</f>
        <v>0</v>
      </c>
      <c r="E7144">
        <f>HLOOKUP("Prøvetagning",data!$A$1:$AT$8036,A7144,FALSE)</f>
        <v>0</v>
      </c>
      <c r="F7144">
        <f>HLOOKUP("Prøve",data!$A$1:$AT$8036,A7144,FALSE)</f>
        <v>0</v>
      </c>
      <c r="G7144">
        <f>HLOOKUP("ScKode",data!$A$1:$AT$8036,A7144,FALSE)</f>
        <v>0</v>
      </c>
      <c r="H7144">
        <f>HLOOKUP("StofParameter",data!$A$1:$AT$8036,A7144,FALSE)</f>
        <v>0</v>
      </c>
      <c r="I7144">
        <f>HLOOKUP("Dato",data!$A$1:$AT$8036,A7144,FALSE)</f>
        <v>0</v>
      </c>
      <c r="J7144">
        <f>HLOOKUP("Resultat-attribut",data!$A$1:$AT$8036,A7144,FALSE)</f>
        <v>0</v>
      </c>
      <c r="K7144">
        <f>HLOOKUP("Resultat",data!$A$1:$AT$8036,A7144,FALSE)</f>
        <v>0</v>
      </c>
      <c r="L7144">
        <f>HLOOKUP("Enhed",data!$A$1:$AT$8036,A7144,FALSE)</f>
        <v>0</v>
      </c>
    </row>
    <row r="7145" spans="1:12" x14ac:dyDescent="0.2">
      <c r="A7145">
        <v>7144</v>
      </c>
      <c r="B7145">
        <f>HLOOKUP("Referencer",data!$A$1:$AT$8036,A7145,FALSE)</f>
        <v>0</v>
      </c>
      <c r="C7145">
        <f>HLOOKUP("Stedtekst",data!$A$1:$AT$8036,A7145,FALSE)</f>
        <v>0</v>
      </c>
      <c r="D7145">
        <f>HLOOKUP("Målested navn",data!$A$1:$AT$8036,A7145,FALSE)</f>
        <v>0</v>
      </c>
      <c r="E7145">
        <f>HLOOKUP("Prøvetagning",data!$A$1:$AT$8036,A7145,FALSE)</f>
        <v>0</v>
      </c>
      <c r="F7145">
        <f>HLOOKUP("Prøve",data!$A$1:$AT$8036,A7145,FALSE)</f>
        <v>0</v>
      </c>
      <c r="G7145">
        <f>HLOOKUP("ScKode",data!$A$1:$AT$8036,A7145,FALSE)</f>
        <v>0</v>
      </c>
      <c r="H7145">
        <f>HLOOKUP("StofParameter",data!$A$1:$AT$8036,A7145,FALSE)</f>
        <v>0</v>
      </c>
      <c r="I7145">
        <f>HLOOKUP("Dato",data!$A$1:$AT$8036,A7145,FALSE)</f>
        <v>0</v>
      </c>
      <c r="J7145">
        <f>HLOOKUP("Resultat-attribut",data!$A$1:$AT$8036,A7145,FALSE)</f>
        <v>0</v>
      </c>
      <c r="K7145">
        <f>HLOOKUP("Resultat",data!$A$1:$AT$8036,A7145,FALSE)</f>
        <v>0</v>
      </c>
      <c r="L7145">
        <f>HLOOKUP("Enhed",data!$A$1:$AT$8036,A7145,FALSE)</f>
        <v>0</v>
      </c>
    </row>
    <row r="7146" spans="1:12" x14ac:dyDescent="0.2">
      <c r="A7146">
        <v>7145</v>
      </c>
      <c r="B7146">
        <f>HLOOKUP("Referencer",data!$A$1:$AT$8036,A7146,FALSE)</f>
        <v>0</v>
      </c>
      <c r="C7146">
        <f>HLOOKUP("Stedtekst",data!$A$1:$AT$8036,A7146,FALSE)</f>
        <v>0</v>
      </c>
      <c r="D7146">
        <f>HLOOKUP("Målested navn",data!$A$1:$AT$8036,A7146,FALSE)</f>
        <v>0</v>
      </c>
      <c r="E7146">
        <f>HLOOKUP("Prøvetagning",data!$A$1:$AT$8036,A7146,FALSE)</f>
        <v>0</v>
      </c>
      <c r="F7146">
        <f>HLOOKUP("Prøve",data!$A$1:$AT$8036,A7146,FALSE)</f>
        <v>0</v>
      </c>
      <c r="G7146">
        <f>HLOOKUP("ScKode",data!$A$1:$AT$8036,A7146,FALSE)</f>
        <v>0</v>
      </c>
      <c r="H7146">
        <f>HLOOKUP("StofParameter",data!$A$1:$AT$8036,A7146,FALSE)</f>
        <v>0</v>
      </c>
      <c r="I7146">
        <f>HLOOKUP("Dato",data!$A$1:$AT$8036,A7146,FALSE)</f>
        <v>0</v>
      </c>
      <c r="J7146">
        <f>HLOOKUP("Resultat-attribut",data!$A$1:$AT$8036,A7146,FALSE)</f>
        <v>0</v>
      </c>
      <c r="K7146">
        <f>HLOOKUP("Resultat",data!$A$1:$AT$8036,A7146,FALSE)</f>
        <v>0</v>
      </c>
      <c r="L7146">
        <f>HLOOKUP("Enhed",data!$A$1:$AT$8036,A7146,FALSE)</f>
        <v>0</v>
      </c>
    </row>
    <row r="7147" spans="1:12" x14ac:dyDescent="0.2">
      <c r="A7147">
        <v>7146</v>
      </c>
      <c r="B7147">
        <f>HLOOKUP("Referencer",data!$A$1:$AT$8036,A7147,FALSE)</f>
        <v>0</v>
      </c>
      <c r="C7147">
        <f>HLOOKUP("Stedtekst",data!$A$1:$AT$8036,A7147,FALSE)</f>
        <v>0</v>
      </c>
      <c r="D7147">
        <f>HLOOKUP("Målested navn",data!$A$1:$AT$8036,A7147,FALSE)</f>
        <v>0</v>
      </c>
      <c r="E7147">
        <f>HLOOKUP("Prøvetagning",data!$A$1:$AT$8036,A7147,FALSE)</f>
        <v>0</v>
      </c>
      <c r="F7147">
        <f>HLOOKUP("Prøve",data!$A$1:$AT$8036,A7147,FALSE)</f>
        <v>0</v>
      </c>
      <c r="G7147">
        <f>HLOOKUP("ScKode",data!$A$1:$AT$8036,A7147,FALSE)</f>
        <v>0</v>
      </c>
      <c r="H7147">
        <f>HLOOKUP("StofParameter",data!$A$1:$AT$8036,A7147,FALSE)</f>
        <v>0</v>
      </c>
      <c r="I7147">
        <f>HLOOKUP("Dato",data!$A$1:$AT$8036,A7147,FALSE)</f>
        <v>0</v>
      </c>
      <c r="J7147">
        <f>HLOOKUP("Resultat-attribut",data!$A$1:$AT$8036,A7147,FALSE)</f>
        <v>0</v>
      </c>
      <c r="K7147">
        <f>HLOOKUP("Resultat",data!$A$1:$AT$8036,A7147,FALSE)</f>
        <v>0</v>
      </c>
      <c r="L7147">
        <f>HLOOKUP("Enhed",data!$A$1:$AT$8036,A7147,FALSE)</f>
        <v>0</v>
      </c>
    </row>
    <row r="7148" spans="1:12" x14ac:dyDescent="0.2">
      <c r="A7148">
        <v>7147</v>
      </c>
      <c r="B7148">
        <f>HLOOKUP("Referencer",data!$A$1:$AT$8036,A7148,FALSE)</f>
        <v>0</v>
      </c>
      <c r="C7148">
        <f>HLOOKUP("Stedtekst",data!$A$1:$AT$8036,A7148,FALSE)</f>
        <v>0</v>
      </c>
      <c r="D7148">
        <f>HLOOKUP("Målested navn",data!$A$1:$AT$8036,A7148,FALSE)</f>
        <v>0</v>
      </c>
      <c r="E7148">
        <f>HLOOKUP("Prøvetagning",data!$A$1:$AT$8036,A7148,FALSE)</f>
        <v>0</v>
      </c>
      <c r="F7148">
        <f>HLOOKUP("Prøve",data!$A$1:$AT$8036,A7148,FALSE)</f>
        <v>0</v>
      </c>
      <c r="G7148">
        <f>HLOOKUP("ScKode",data!$A$1:$AT$8036,A7148,FALSE)</f>
        <v>0</v>
      </c>
      <c r="H7148">
        <f>HLOOKUP("StofParameter",data!$A$1:$AT$8036,A7148,FALSE)</f>
        <v>0</v>
      </c>
      <c r="I7148">
        <f>HLOOKUP("Dato",data!$A$1:$AT$8036,A7148,FALSE)</f>
        <v>0</v>
      </c>
      <c r="J7148">
        <f>HLOOKUP("Resultat-attribut",data!$A$1:$AT$8036,A7148,FALSE)</f>
        <v>0</v>
      </c>
      <c r="K7148">
        <f>HLOOKUP("Resultat",data!$A$1:$AT$8036,A7148,FALSE)</f>
        <v>0</v>
      </c>
      <c r="L7148">
        <f>HLOOKUP("Enhed",data!$A$1:$AT$8036,A7148,FALSE)</f>
        <v>0</v>
      </c>
    </row>
    <row r="7149" spans="1:12" x14ac:dyDescent="0.2">
      <c r="A7149">
        <v>7148</v>
      </c>
      <c r="B7149">
        <f>HLOOKUP("Referencer",data!$A$1:$AT$8036,A7149,FALSE)</f>
        <v>0</v>
      </c>
      <c r="C7149">
        <f>HLOOKUP("Stedtekst",data!$A$1:$AT$8036,A7149,FALSE)</f>
        <v>0</v>
      </c>
      <c r="D7149">
        <f>HLOOKUP("Målested navn",data!$A$1:$AT$8036,A7149,FALSE)</f>
        <v>0</v>
      </c>
      <c r="E7149">
        <f>HLOOKUP("Prøvetagning",data!$A$1:$AT$8036,A7149,FALSE)</f>
        <v>0</v>
      </c>
      <c r="F7149">
        <f>HLOOKUP("Prøve",data!$A$1:$AT$8036,A7149,FALSE)</f>
        <v>0</v>
      </c>
      <c r="G7149">
        <f>HLOOKUP("ScKode",data!$A$1:$AT$8036,A7149,FALSE)</f>
        <v>0</v>
      </c>
      <c r="H7149">
        <f>HLOOKUP("StofParameter",data!$A$1:$AT$8036,A7149,FALSE)</f>
        <v>0</v>
      </c>
      <c r="I7149">
        <f>HLOOKUP("Dato",data!$A$1:$AT$8036,A7149,FALSE)</f>
        <v>0</v>
      </c>
      <c r="J7149">
        <f>HLOOKUP("Resultat-attribut",data!$A$1:$AT$8036,A7149,FALSE)</f>
        <v>0</v>
      </c>
      <c r="K7149">
        <f>HLOOKUP("Resultat",data!$A$1:$AT$8036,A7149,FALSE)</f>
        <v>0</v>
      </c>
      <c r="L7149">
        <f>HLOOKUP("Enhed",data!$A$1:$AT$8036,A7149,FALSE)</f>
        <v>0</v>
      </c>
    </row>
    <row r="7150" spans="1:12" x14ac:dyDescent="0.2">
      <c r="A7150">
        <v>7149</v>
      </c>
      <c r="B7150">
        <f>HLOOKUP("Referencer",data!$A$1:$AT$8036,A7150,FALSE)</f>
        <v>0</v>
      </c>
      <c r="C7150">
        <f>HLOOKUP("Stedtekst",data!$A$1:$AT$8036,A7150,FALSE)</f>
        <v>0</v>
      </c>
      <c r="D7150">
        <f>HLOOKUP("Målested navn",data!$A$1:$AT$8036,A7150,FALSE)</f>
        <v>0</v>
      </c>
      <c r="E7150">
        <f>HLOOKUP("Prøvetagning",data!$A$1:$AT$8036,A7150,FALSE)</f>
        <v>0</v>
      </c>
      <c r="F7150">
        <f>HLOOKUP("Prøve",data!$A$1:$AT$8036,A7150,FALSE)</f>
        <v>0</v>
      </c>
      <c r="G7150">
        <f>HLOOKUP("ScKode",data!$A$1:$AT$8036,A7150,FALSE)</f>
        <v>0</v>
      </c>
      <c r="H7150">
        <f>HLOOKUP("StofParameter",data!$A$1:$AT$8036,A7150,FALSE)</f>
        <v>0</v>
      </c>
      <c r="I7150">
        <f>HLOOKUP("Dato",data!$A$1:$AT$8036,A7150,FALSE)</f>
        <v>0</v>
      </c>
      <c r="J7150">
        <f>HLOOKUP("Resultat-attribut",data!$A$1:$AT$8036,A7150,FALSE)</f>
        <v>0</v>
      </c>
      <c r="K7150">
        <f>HLOOKUP("Resultat",data!$A$1:$AT$8036,A7150,FALSE)</f>
        <v>0</v>
      </c>
      <c r="L7150">
        <f>HLOOKUP("Enhed",data!$A$1:$AT$8036,A7150,FALSE)</f>
        <v>0</v>
      </c>
    </row>
    <row r="7151" spans="1:12" x14ac:dyDescent="0.2">
      <c r="A7151">
        <v>7150</v>
      </c>
      <c r="B7151">
        <f>HLOOKUP("Referencer",data!$A$1:$AT$8036,A7151,FALSE)</f>
        <v>0</v>
      </c>
      <c r="C7151">
        <f>HLOOKUP("Stedtekst",data!$A$1:$AT$8036,A7151,FALSE)</f>
        <v>0</v>
      </c>
      <c r="D7151">
        <f>HLOOKUP("Målested navn",data!$A$1:$AT$8036,A7151,FALSE)</f>
        <v>0</v>
      </c>
      <c r="E7151">
        <f>HLOOKUP("Prøvetagning",data!$A$1:$AT$8036,A7151,FALSE)</f>
        <v>0</v>
      </c>
      <c r="F7151">
        <f>HLOOKUP("Prøve",data!$A$1:$AT$8036,A7151,FALSE)</f>
        <v>0</v>
      </c>
      <c r="G7151">
        <f>HLOOKUP("ScKode",data!$A$1:$AT$8036,A7151,FALSE)</f>
        <v>0</v>
      </c>
      <c r="H7151">
        <f>HLOOKUP("StofParameter",data!$A$1:$AT$8036,A7151,FALSE)</f>
        <v>0</v>
      </c>
      <c r="I7151">
        <f>HLOOKUP("Dato",data!$A$1:$AT$8036,A7151,FALSE)</f>
        <v>0</v>
      </c>
      <c r="J7151">
        <f>HLOOKUP("Resultat-attribut",data!$A$1:$AT$8036,A7151,FALSE)</f>
        <v>0</v>
      </c>
      <c r="K7151">
        <f>HLOOKUP("Resultat",data!$A$1:$AT$8036,A7151,FALSE)</f>
        <v>0</v>
      </c>
      <c r="L7151">
        <f>HLOOKUP("Enhed",data!$A$1:$AT$8036,A7151,FALSE)</f>
        <v>0</v>
      </c>
    </row>
    <row r="7152" spans="1:12" x14ac:dyDescent="0.2">
      <c r="A7152">
        <v>7151</v>
      </c>
      <c r="B7152">
        <f>HLOOKUP("Referencer",data!$A$1:$AT$8036,A7152,FALSE)</f>
        <v>0</v>
      </c>
      <c r="C7152">
        <f>HLOOKUP("Stedtekst",data!$A$1:$AT$8036,A7152,FALSE)</f>
        <v>0</v>
      </c>
      <c r="D7152">
        <f>HLOOKUP("Målested navn",data!$A$1:$AT$8036,A7152,FALSE)</f>
        <v>0</v>
      </c>
      <c r="E7152">
        <f>HLOOKUP("Prøvetagning",data!$A$1:$AT$8036,A7152,FALSE)</f>
        <v>0</v>
      </c>
      <c r="F7152">
        <f>HLOOKUP("Prøve",data!$A$1:$AT$8036,A7152,FALSE)</f>
        <v>0</v>
      </c>
      <c r="G7152">
        <f>HLOOKUP("ScKode",data!$A$1:$AT$8036,A7152,FALSE)</f>
        <v>0</v>
      </c>
      <c r="H7152">
        <f>HLOOKUP("StofParameter",data!$A$1:$AT$8036,A7152,FALSE)</f>
        <v>0</v>
      </c>
      <c r="I7152">
        <f>HLOOKUP("Dato",data!$A$1:$AT$8036,A7152,FALSE)</f>
        <v>0</v>
      </c>
      <c r="J7152">
        <f>HLOOKUP("Resultat-attribut",data!$A$1:$AT$8036,A7152,FALSE)</f>
        <v>0</v>
      </c>
      <c r="K7152">
        <f>HLOOKUP("Resultat",data!$A$1:$AT$8036,A7152,FALSE)</f>
        <v>0</v>
      </c>
      <c r="L7152">
        <f>HLOOKUP("Enhed",data!$A$1:$AT$8036,A7152,FALSE)</f>
        <v>0</v>
      </c>
    </row>
    <row r="7153" spans="1:12" x14ac:dyDescent="0.2">
      <c r="A7153">
        <v>7152</v>
      </c>
      <c r="B7153">
        <f>HLOOKUP("Referencer",data!$A$1:$AT$8036,A7153,FALSE)</f>
        <v>0</v>
      </c>
      <c r="C7153">
        <f>HLOOKUP("Stedtekst",data!$A$1:$AT$8036,A7153,FALSE)</f>
        <v>0</v>
      </c>
      <c r="D7153">
        <f>HLOOKUP("Målested navn",data!$A$1:$AT$8036,A7153,FALSE)</f>
        <v>0</v>
      </c>
      <c r="E7153">
        <f>HLOOKUP("Prøvetagning",data!$A$1:$AT$8036,A7153,FALSE)</f>
        <v>0</v>
      </c>
      <c r="F7153">
        <f>HLOOKUP("Prøve",data!$A$1:$AT$8036,A7153,FALSE)</f>
        <v>0</v>
      </c>
      <c r="G7153">
        <f>HLOOKUP("ScKode",data!$A$1:$AT$8036,A7153,FALSE)</f>
        <v>0</v>
      </c>
      <c r="H7153">
        <f>HLOOKUP("StofParameter",data!$A$1:$AT$8036,A7153,FALSE)</f>
        <v>0</v>
      </c>
      <c r="I7153">
        <f>HLOOKUP("Dato",data!$A$1:$AT$8036,A7153,FALSE)</f>
        <v>0</v>
      </c>
      <c r="J7153">
        <f>HLOOKUP("Resultat-attribut",data!$A$1:$AT$8036,A7153,FALSE)</f>
        <v>0</v>
      </c>
      <c r="K7153">
        <f>HLOOKUP("Resultat",data!$A$1:$AT$8036,A7153,FALSE)</f>
        <v>0</v>
      </c>
      <c r="L7153">
        <f>HLOOKUP("Enhed",data!$A$1:$AT$8036,A7153,FALSE)</f>
        <v>0</v>
      </c>
    </row>
    <row r="7154" spans="1:12" x14ac:dyDescent="0.2">
      <c r="A7154">
        <v>7153</v>
      </c>
      <c r="B7154">
        <f>HLOOKUP("Referencer",data!$A$1:$AT$8036,A7154,FALSE)</f>
        <v>0</v>
      </c>
      <c r="C7154">
        <f>HLOOKUP("Stedtekst",data!$A$1:$AT$8036,A7154,FALSE)</f>
        <v>0</v>
      </c>
      <c r="D7154">
        <f>HLOOKUP("Målested navn",data!$A$1:$AT$8036,A7154,FALSE)</f>
        <v>0</v>
      </c>
      <c r="E7154">
        <f>HLOOKUP("Prøvetagning",data!$A$1:$AT$8036,A7154,FALSE)</f>
        <v>0</v>
      </c>
      <c r="F7154">
        <f>HLOOKUP("Prøve",data!$A$1:$AT$8036,A7154,FALSE)</f>
        <v>0</v>
      </c>
      <c r="G7154">
        <f>HLOOKUP("ScKode",data!$A$1:$AT$8036,A7154,FALSE)</f>
        <v>0</v>
      </c>
      <c r="H7154">
        <f>HLOOKUP("StofParameter",data!$A$1:$AT$8036,A7154,FALSE)</f>
        <v>0</v>
      </c>
      <c r="I7154">
        <f>HLOOKUP("Dato",data!$A$1:$AT$8036,A7154,FALSE)</f>
        <v>0</v>
      </c>
      <c r="J7154">
        <f>HLOOKUP("Resultat-attribut",data!$A$1:$AT$8036,A7154,FALSE)</f>
        <v>0</v>
      </c>
      <c r="K7154">
        <f>HLOOKUP("Resultat",data!$A$1:$AT$8036,A7154,FALSE)</f>
        <v>0</v>
      </c>
      <c r="L7154">
        <f>HLOOKUP("Enhed",data!$A$1:$AT$8036,A7154,FALSE)</f>
        <v>0</v>
      </c>
    </row>
    <row r="7155" spans="1:12" x14ac:dyDescent="0.2">
      <c r="A7155">
        <v>7154</v>
      </c>
      <c r="B7155">
        <f>HLOOKUP("Referencer",data!$A$1:$AT$8036,A7155,FALSE)</f>
        <v>0</v>
      </c>
      <c r="C7155">
        <f>HLOOKUP("Stedtekst",data!$A$1:$AT$8036,A7155,FALSE)</f>
        <v>0</v>
      </c>
      <c r="D7155">
        <f>HLOOKUP("Målested navn",data!$A$1:$AT$8036,A7155,FALSE)</f>
        <v>0</v>
      </c>
      <c r="E7155">
        <f>HLOOKUP("Prøvetagning",data!$A$1:$AT$8036,A7155,FALSE)</f>
        <v>0</v>
      </c>
      <c r="F7155">
        <f>HLOOKUP("Prøve",data!$A$1:$AT$8036,A7155,FALSE)</f>
        <v>0</v>
      </c>
      <c r="G7155">
        <f>HLOOKUP("ScKode",data!$A$1:$AT$8036,A7155,FALSE)</f>
        <v>0</v>
      </c>
      <c r="H7155">
        <f>HLOOKUP("StofParameter",data!$A$1:$AT$8036,A7155,FALSE)</f>
        <v>0</v>
      </c>
      <c r="I7155">
        <f>HLOOKUP("Dato",data!$A$1:$AT$8036,A7155,FALSE)</f>
        <v>0</v>
      </c>
      <c r="J7155">
        <f>HLOOKUP("Resultat-attribut",data!$A$1:$AT$8036,A7155,FALSE)</f>
        <v>0</v>
      </c>
      <c r="K7155">
        <f>HLOOKUP("Resultat",data!$A$1:$AT$8036,A7155,FALSE)</f>
        <v>0</v>
      </c>
      <c r="L7155">
        <f>HLOOKUP("Enhed",data!$A$1:$AT$8036,A7155,FALSE)</f>
        <v>0</v>
      </c>
    </row>
    <row r="7156" spans="1:12" x14ac:dyDescent="0.2">
      <c r="A7156">
        <v>7155</v>
      </c>
      <c r="B7156">
        <f>HLOOKUP("Referencer",data!$A$1:$AT$8036,A7156,FALSE)</f>
        <v>0</v>
      </c>
      <c r="C7156">
        <f>HLOOKUP("Stedtekst",data!$A$1:$AT$8036,A7156,FALSE)</f>
        <v>0</v>
      </c>
      <c r="D7156">
        <f>HLOOKUP("Målested navn",data!$A$1:$AT$8036,A7156,FALSE)</f>
        <v>0</v>
      </c>
      <c r="E7156">
        <f>HLOOKUP("Prøvetagning",data!$A$1:$AT$8036,A7156,FALSE)</f>
        <v>0</v>
      </c>
      <c r="F7156">
        <f>HLOOKUP("Prøve",data!$A$1:$AT$8036,A7156,FALSE)</f>
        <v>0</v>
      </c>
      <c r="G7156">
        <f>HLOOKUP("ScKode",data!$A$1:$AT$8036,A7156,FALSE)</f>
        <v>0</v>
      </c>
      <c r="H7156">
        <f>HLOOKUP("StofParameter",data!$A$1:$AT$8036,A7156,FALSE)</f>
        <v>0</v>
      </c>
      <c r="I7156">
        <f>HLOOKUP("Dato",data!$A$1:$AT$8036,A7156,FALSE)</f>
        <v>0</v>
      </c>
      <c r="J7156">
        <f>HLOOKUP("Resultat-attribut",data!$A$1:$AT$8036,A7156,FALSE)</f>
        <v>0</v>
      </c>
      <c r="K7156">
        <f>HLOOKUP("Resultat",data!$A$1:$AT$8036,A7156,FALSE)</f>
        <v>0</v>
      </c>
      <c r="L7156">
        <f>HLOOKUP("Enhed",data!$A$1:$AT$8036,A7156,FALSE)</f>
        <v>0</v>
      </c>
    </row>
    <row r="7157" spans="1:12" x14ac:dyDescent="0.2">
      <c r="A7157">
        <v>7156</v>
      </c>
      <c r="B7157">
        <f>HLOOKUP("Referencer",data!$A$1:$AT$8036,A7157,FALSE)</f>
        <v>0</v>
      </c>
      <c r="C7157">
        <f>HLOOKUP("Stedtekst",data!$A$1:$AT$8036,A7157,FALSE)</f>
        <v>0</v>
      </c>
      <c r="D7157">
        <f>HLOOKUP("Målested navn",data!$A$1:$AT$8036,A7157,FALSE)</f>
        <v>0</v>
      </c>
      <c r="E7157">
        <f>HLOOKUP("Prøvetagning",data!$A$1:$AT$8036,A7157,FALSE)</f>
        <v>0</v>
      </c>
      <c r="F7157">
        <f>HLOOKUP("Prøve",data!$A$1:$AT$8036,A7157,FALSE)</f>
        <v>0</v>
      </c>
      <c r="G7157">
        <f>HLOOKUP("ScKode",data!$A$1:$AT$8036,A7157,FALSE)</f>
        <v>0</v>
      </c>
      <c r="H7157">
        <f>HLOOKUP("StofParameter",data!$A$1:$AT$8036,A7157,FALSE)</f>
        <v>0</v>
      </c>
      <c r="I7157">
        <f>HLOOKUP("Dato",data!$A$1:$AT$8036,A7157,FALSE)</f>
        <v>0</v>
      </c>
      <c r="J7157">
        <f>HLOOKUP("Resultat-attribut",data!$A$1:$AT$8036,A7157,FALSE)</f>
        <v>0</v>
      </c>
      <c r="K7157">
        <f>HLOOKUP("Resultat",data!$A$1:$AT$8036,A7157,FALSE)</f>
        <v>0</v>
      </c>
      <c r="L7157">
        <f>HLOOKUP("Enhed",data!$A$1:$AT$8036,A7157,FALSE)</f>
        <v>0</v>
      </c>
    </row>
    <row r="7158" spans="1:12" x14ac:dyDescent="0.2">
      <c r="A7158">
        <v>7157</v>
      </c>
      <c r="B7158">
        <f>HLOOKUP("Referencer",data!$A$1:$AT$8036,A7158,FALSE)</f>
        <v>0</v>
      </c>
      <c r="C7158">
        <f>HLOOKUP("Stedtekst",data!$A$1:$AT$8036,A7158,FALSE)</f>
        <v>0</v>
      </c>
      <c r="D7158">
        <f>HLOOKUP("Målested navn",data!$A$1:$AT$8036,A7158,FALSE)</f>
        <v>0</v>
      </c>
      <c r="E7158">
        <f>HLOOKUP("Prøvetagning",data!$A$1:$AT$8036,A7158,FALSE)</f>
        <v>0</v>
      </c>
      <c r="F7158">
        <f>HLOOKUP("Prøve",data!$A$1:$AT$8036,A7158,FALSE)</f>
        <v>0</v>
      </c>
      <c r="G7158">
        <f>HLOOKUP("ScKode",data!$A$1:$AT$8036,A7158,FALSE)</f>
        <v>0</v>
      </c>
      <c r="H7158">
        <f>HLOOKUP("StofParameter",data!$A$1:$AT$8036,A7158,FALSE)</f>
        <v>0</v>
      </c>
      <c r="I7158">
        <f>HLOOKUP("Dato",data!$A$1:$AT$8036,A7158,FALSE)</f>
        <v>0</v>
      </c>
      <c r="J7158">
        <f>HLOOKUP("Resultat-attribut",data!$A$1:$AT$8036,A7158,FALSE)</f>
        <v>0</v>
      </c>
      <c r="K7158">
        <f>HLOOKUP("Resultat",data!$A$1:$AT$8036,A7158,FALSE)</f>
        <v>0</v>
      </c>
      <c r="L7158">
        <f>HLOOKUP("Enhed",data!$A$1:$AT$8036,A7158,FALSE)</f>
        <v>0</v>
      </c>
    </row>
    <row r="7159" spans="1:12" x14ac:dyDescent="0.2">
      <c r="A7159">
        <v>7158</v>
      </c>
      <c r="B7159">
        <f>HLOOKUP("Referencer",data!$A$1:$AT$8036,A7159,FALSE)</f>
        <v>0</v>
      </c>
      <c r="C7159">
        <f>HLOOKUP("Stedtekst",data!$A$1:$AT$8036,A7159,FALSE)</f>
        <v>0</v>
      </c>
      <c r="D7159">
        <f>HLOOKUP("Målested navn",data!$A$1:$AT$8036,A7159,FALSE)</f>
        <v>0</v>
      </c>
      <c r="E7159">
        <f>HLOOKUP("Prøvetagning",data!$A$1:$AT$8036,A7159,FALSE)</f>
        <v>0</v>
      </c>
      <c r="F7159">
        <f>HLOOKUP("Prøve",data!$A$1:$AT$8036,A7159,FALSE)</f>
        <v>0</v>
      </c>
      <c r="G7159">
        <f>HLOOKUP("ScKode",data!$A$1:$AT$8036,A7159,FALSE)</f>
        <v>0</v>
      </c>
      <c r="H7159">
        <f>HLOOKUP("StofParameter",data!$A$1:$AT$8036,A7159,FALSE)</f>
        <v>0</v>
      </c>
      <c r="I7159">
        <f>HLOOKUP("Dato",data!$A$1:$AT$8036,A7159,FALSE)</f>
        <v>0</v>
      </c>
      <c r="J7159">
        <f>HLOOKUP("Resultat-attribut",data!$A$1:$AT$8036,A7159,FALSE)</f>
        <v>0</v>
      </c>
      <c r="K7159">
        <f>HLOOKUP("Resultat",data!$A$1:$AT$8036,A7159,FALSE)</f>
        <v>0</v>
      </c>
      <c r="L7159">
        <f>HLOOKUP("Enhed",data!$A$1:$AT$8036,A7159,FALSE)</f>
        <v>0</v>
      </c>
    </row>
    <row r="7160" spans="1:12" x14ac:dyDescent="0.2">
      <c r="A7160">
        <v>7159</v>
      </c>
      <c r="B7160">
        <f>HLOOKUP("Referencer",data!$A$1:$AT$8036,A7160,FALSE)</f>
        <v>0</v>
      </c>
      <c r="C7160">
        <f>HLOOKUP("Stedtekst",data!$A$1:$AT$8036,A7160,FALSE)</f>
        <v>0</v>
      </c>
      <c r="D7160">
        <f>HLOOKUP("Målested navn",data!$A$1:$AT$8036,A7160,FALSE)</f>
        <v>0</v>
      </c>
      <c r="E7160">
        <f>HLOOKUP("Prøvetagning",data!$A$1:$AT$8036,A7160,FALSE)</f>
        <v>0</v>
      </c>
      <c r="F7160">
        <f>HLOOKUP("Prøve",data!$A$1:$AT$8036,A7160,FALSE)</f>
        <v>0</v>
      </c>
      <c r="G7160">
        <f>HLOOKUP("ScKode",data!$A$1:$AT$8036,A7160,FALSE)</f>
        <v>0</v>
      </c>
      <c r="H7160">
        <f>HLOOKUP("StofParameter",data!$A$1:$AT$8036,A7160,FALSE)</f>
        <v>0</v>
      </c>
      <c r="I7160">
        <f>HLOOKUP("Dato",data!$A$1:$AT$8036,A7160,FALSE)</f>
        <v>0</v>
      </c>
      <c r="J7160">
        <f>HLOOKUP("Resultat-attribut",data!$A$1:$AT$8036,A7160,FALSE)</f>
        <v>0</v>
      </c>
      <c r="K7160">
        <f>HLOOKUP("Resultat",data!$A$1:$AT$8036,A7160,FALSE)</f>
        <v>0</v>
      </c>
      <c r="L7160">
        <f>HLOOKUP("Enhed",data!$A$1:$AT$8036,A7160,FALSE)</f>
        <v>0</v>
      </c>
    </row>
    <row r="7161" spans="1:12" x14ac:dyDescent="0.2">
      <c r="A7161">
        <v>7160</v>
      </c>
      <c r="B7161">
        <f>HLOOKUP("Referencer",data!$A$1:$AT$8036,A7161,FALSE)</f>
        <v>0</v>
      </c>
      <c r="C7161">
        <f>HLOOKUP("Stedtekst",data!$A$1:$AT$8036,A7161,FALSE)</f>
        <v>0</v>
      </c>
      <c r="D7161">
        <f>HLOOKUP("Målested navn",data!$A$1:$AT$8036,A7161,FALSE)</f>
        <v>0</v>
      </c>
      <c r="E7161">
        <f>HLOOKUP("Prøvetagning",data!$A$1:$AT$8036,A7161,FALSE)</f>
        <v>0</v>
      </c>
      <c r="F7161">
        <f>HLOOKUP("Prøve",data!$A$1:$AT$8036,A7161,FALSE)</f>
        <v>0</v>
      </c>
      <c r="G7161">
        <f>HLOOKUP("ScKode",data!$A$1:$AT$8036,A7161,FALSE)</f>
        <v>0</v>
      </c>
      <c r="H7161">
        <f>HLOOKUP("StofParameter",data!$A$1:$AT$8036,A7161,FALSE)</f>
        <v>0</v>
      </c>
      <c r="I7161">
        <f>HLOOKUP("Dato",data!$A$1:$AT$8036,A7161,FALSE)</f>
        <v>0</v>
      </c>
      <c r="J7161">
        <f>HLOOKUP("Resultat-attribut",data!$A$1:$AT$8036,A7161,FALSE)</f>
        <v>0</v>
      </c>
      <c r="K7161">
        <f>HLOOKUP("Resultat",data!$A$1:$AT$8036,A7161,FALSE)</f>
        <v>0</v>
      </c>
      <c r="L7161">
        <f>HLOOKUP("Enhed",data!$A$1:$AT$8036,A7161,FALSE)</f>
        <v>0</v>
      </c>
    </row>
    <row r="7162" spans="1:12" x14ac:dyDescent="0.2">
      <c r="A7162">
        <v>7161</v>
      </c>
      <c r="B7162">
        <f>HLOOKUP("Referencer",data!$A$1:$AT$8036,A7162,FALSE)</f>
        <v>0</v>
      </c>
      <c r="C7162">
        <f>HLOOKUP("Stedtekst",data!$A$1:$AT$8036,A7162,FALSE)</f>
        <v>0</v>
      </c>
      <c r="D7162">
        <f>HLOOKUP("Målested navn",data!$A$1:$AT$8036,A7162,FALSE)</f>
        <v>0</v>
      </c>
      <c r="E7162">
        <f>HLOOKUP("Prøvetagning",data!$A$1:$AT$8036,A7162,FALSE)</f>
        <v>0</v>
      </c>
      <c r="F7162">
        <f>HLOOKUP("Prøve",data!$A$1:$AT$8036,A7162,FALSE)</f>
        <v>0</v>
      </c>
      <c r="G7162">
        <f>HLOOKUP("ScKode",data!$A$1:$AT$8036,A7162,FALSE)</f>
        <v>0</v>
      </c>
      <c r="H7162">
        <f>HLOOKUP("StofParameter",data!$A$1:$AT$8036,A7162,FALSE)</f>
        <v>0</v>
      </c>
      <c r="I7162">
        <f>HLOOKUP("Dato",data!$A$1:$AT$8036,A7162,FALSE)</f>
        <v>0</v>
      </c>
      <c r="J7162">
        <f>HLOOKUP("Resultat-attribut",data!$A$1:$AT$8036,A7162,FALSE)</f>
        <v>0</v>
      </c>
      <c r="K7162">
        <f>HLOOKUP("Resultat",data!$A$1:$AT$8036,A7162,FALSE)</f>
        <v>0</v>
      </c>
      <c r="L7162">
        <f>HLOOKUP("Enhed",data!$A$1:$AT$8036,A7162,FALSE)</f>
        <v>0</v>
      </c>
    </row>
    <row r="7163" spans="1:12" x14ac:dyDescent="0.2">
      <c r="A7163">
        <v>7162</v>
      </c>
      <c r="B7163">
        <f>HLOOKUP("Referencer",data!$A$1:$AT$8036,A7163,FALSE)</f>
        <v>0</v>
      </c>
      <c r="C7163">
        <f>HLOOKUP("Stedtekst",data!$A$1:$AT$8036,A7163,FALSE)</f>
        <v>0</v>
      </c>
      <c r="D7163">
        <f>HLOOKUP("Målested navn",data!$A$1:$AT$8036,A7163,FALSE)</f>
        <v>0</v>
      </c>
      <c r="E7163">
        <f>HLOOKUP("Prøvetagning",data!$A$1:$AT$8036,A7163,FALSE)</f>
        <v>0</v>
      </c>
      <c r="F7163">
        <f>HLOOKUP("Prøve",data!$A$1:$AT$8036,A7163,FALSE)</f>
        <v>0</v>
      </c>
      <c r="G7163">
        <f>HLOOKUP("ScKode",data!$A$1:$AT$8036,A7163,FALSE)</f>
        <v>0</v>
      </c>
      <c r="H7163">
        <f>HLOOKUP("StofParameter",data!$A$1:$AT$8036,A7163,FALSE)</f>
        <v>0</v>
      </c>
      <c r="I7163">
        <f>HLOOKUP("Dato",data!$A$1:$AT$8036,A7163,FALSE)</f>
        <v>0</v>
      </c>
      <c r="J7163">
        <f>HLOOKUP("Resultat-attribut",data!$A$1:$AT$8036,A7163,FALSE)</f>
        <v>0</v>
      </c>
      <c r="K7163">
        <f>HLOOKUP("Resultat",data!$A$1:$AT$8036,A7163,FALSE)</f>
        <v>0</v>
      </c>
      <c r="L7163">
        <f>HLOOKUP("Enhed",data!$A$1:$AT$8036,A7163,FALSE)</f>
        <v>0</v>
      </c>
    </row>
    <row r="7164" spans="1:12" x14ac:dyDescent="0.2">
      <c r="A7164">
        <v>7163</v>
      </c>
      <c r="B7164">
        <f>HLOOKUP("Referencer",data!$A$1:$AT$8036,A7164,FALSE)</f>
        <v>0</v>
      </c>
      <c r="C7164">
        <f>HLOOKUP("Stedtekst",data!$A$1:$AT$8036,A7164,FALSE)</f>
        <v>0</v>
      </c>
      <c r="D7164">
        <f>HLOOKUP("Målested navn",data!$A$1:$AT$8036,A7164,FALSE)</f>
        <v>0</v>
      </c>
      <c r="E7164">
        <f>HLOOKUP("Prøvetagning",data!$A$1:$AT$8036,A7164,FALSE)</f>
        <v>0</v>
      </c>
      <c r="F7164">
        <f>HLOOKUP("Prøve",data!$A$1:$AT$8036,A7164,FALSE)</f>
        <v>0</v>
      </c>
      <c r="G7164">
        <f>HLOOKUP("ScKode",data!$A$1:$AT$8036,A7164,FALSE)</f>
        <v>0</v>
      </c>
      <c r="H7164">
        <f>HLOOKUP("StofParameter",data!$A$1:$AT$8036,A7164,FALSE)</f>
        <v>0</v>
      </c>
      <c r="I7164">
        <f>HLOOKUP("Dato",data!$A$1:$AT$8036,A7164,FALSE)</f>
        <v>0</v>
      </c>
      <c r="J7164">
        <f>HLOOKUP("Resultat-attribut",data!$A$1:$AT$8036,A7164,FALSE)</f>
        <v>0</v>
      </c>
      <c r="K7164">
        <f>HLOOKUP("Resultat",data!$A$1:$AT$8036,A7164,FALSE)</f>
        <v>0</v>
      </c>
      <c r="L7164">
        <f>HLOOKUP("Enhed",data!$A$1:$AT$8036,A7164,FALSE)</f>
        <v>0</v>
      </c>
    </row>
    <row r="7165" spans="1:12" x14ac:dyDescent="0.2">
      <c r="A7165">
        <v>7164</v>
      </c>
      <c r="B7165">
        <f>HLOOKUP("Referencer",data!$A$1:$AT$8036,A7165,FALSE)</f>
        <v>0</v>
      </c>
      <c r="C7165">
        <f>HLOOKUP("Stedtekst",data!$A$1:$AT$8036,A7165,FALSE)</f>
        <v>0</v>
      </c>
      <c r="D7165">
        <f>HLOOKUP("Målested navn",data!$A$1:$AT$8036,A7165,FALSE)</f>
        <v>0</v>
      </c>
      <c r="E7165">
        <f>HLOOKUP("Prøvetagning",data!$A$1:$AT$8036,A7165,FALSE)</f>
        <v>0</v>
      </c>
      <c r="F7165">
        <f>HLOOKUP("Prøve",data!$A$1:$AT$8036,A7165,FALSE)</f>
        <v>0</v>
      </c>
      <c r="G7165">
        <f>HLOOKUP("ScKode",data!$A$1:$AT$8036,A7165,FALSE)</f>
        <v>0</v>
      </c>
      <c r="H7165">
        <f>HLOOKUP("StofParameter",data!$A$1:$AT$8036,A7165,FALSE)</f>
        <v>0</v>
      </c>
      <c r="I7165">
        <f>HLOOKUP("Dato",data!$A$1:$AT$8036,A7165,FALSE)</f>
        <v>0</v>
      </c>
      <c r="J7165">
        <f>HLOOKUP("Resultat-attribut",data!$A$1:$AT$8036,A7165,FALSE)</f>
        <v>0</v>
      </c>
      <c r="K7165">
        <f>HLOOKUP("Resultat",data!$A$1:$AT$8036,A7165,FALSE)</f>
        <v>0</v>
      </c>
      <c r="L7165">
        <f>HLOOKUP("Enhed",data!$A$1:$AT$8036,A7165,FALSE)</f>
        <v>0</v>
      </c>
    </row>
    <row r="7166" spans="1:12" x14ac:dyDescent="0.2">
      <c r="A7166">
        <v>7165</v>
      </c>
      <c r="B7166">
        <f>HLOOKUP("Referencer",data!$A$1:$AT$8036,A7166,FALSE)</f>
        <v>0</v>
      </c>
      <c r="C7166">
        <f>HLOOKUP("Stedtekst",data!$A$1:$AT$8036,A7166,FALSE)</f>
        <v>0</v>
      </c>
      <c r="D7166">
        <f>HLOOKUP("Målested navn",data!$A$1:$AT$8036,A7166,FALSE)</f>
        <v>0</v>
      </c>
      <c r="E7166">
        <f>HLOOKUP("Prøvetagning",data!$A$1:$AT$8036,A7166,FALSE)</f>
        <v>0</v>
      </c>
      <c r="F7166">
        <f>HLOOKUP("Prøve",data!$A$1:$AT$8036,A7166,FALSE)</f>
        <v>0</v>
      </c>
      <c r="G7166">
        <f>HLOOKUP("ScKode",data!$A$1:$AT$8036,A7166,FALSE)</f>
        <v>0</v>
      </c>
      <c r="H7166">
        <f>HLOOKUP("StofParameter",data!$A$1:$AT$8036,A7166,FALSE)</f>
        <v>0</v>
      </c>
      <c r="I7166">
        <f>HLOOKUP("Dato",data!$A$1:$AT$8036,A7166,FALSE)</f>
        <v>0</v>
      </c>
      <c r="J7166">
        <f>HLOOKUP("Resultat-attribut",data!$A$1:$AT$8036,A7166,FALSE)</f>
        <v>0</v>
      </c>
      <c r="K7166">
        <f>HLOOKUP("Resultat",data!$A$1:$AT$8036,A7166,FALSE)</f>
        <v>0</v>
      </c>
      <c r="L7166">
        <f>HLOOKUP("Enhed",data!$A$1:$AT$8036,A7166,FALSE)</f>
        <v>0</v>
      </c>
    </row>
    <row r="7167" spans="1:12" x14ac:dyDescent="0.2">
      <c r="A7167">
        <v>7166</v>
      </c>
      <c r="B7167">
        <f>HLOOKUP("Referencer",data!$A$1:$AT$8036,A7167,FALSE)</f>
        <v>0</v>
      </c>
      <c r="C7167">
        <f>HLOOKUP("Stedtekst",data!$A$1:$AT$8036,A7167,FALSE)</f>
        <v>0</v>
      </c>
      <c r="D7167">
        <f>HLOOKUP("Målested navn",data!$A$1:$AT$8036,A7167,FALSE)</f>
        <v>0</v>
      </c>
      <c r="E7167">
        <f>HLOOKUP("Prøvetagning",data!$A$1:$AT$8036,A7167,FALSE)</f>
        <v>0</v>
      </c>
      <c r="F7167">
        <f>HLOOKUP("Prøve",data!$A$1:$AT$8036,A7167,FALSE)</f>
        <v>0</v>
      </c>
      <c r="G7167">
        <f>HLOOKUP("ScKode",data!$A$1:$AT$8036,A7167,FALSE)</f>
        <v>0</v>
      </c>
      <c r="H7167">
        <f>HLOOKUP("StofParameter",data!$A$1:$AT$8036,A7167,FALSE)</f>
        <v>0</v>
      </c>
      <c r="I7167">
        <f>HLOOKUP("Dato",data!$A$1:$AT$8036,A7167,FALSE)</f>
        <v>0</v>
      </c>
      <c r="J7167">
        <f>HLOOKUP("Resultat-attribut",data!$A$1:$AT$8036,A7167,FALSE)</f>
        <v>0</v>
      </c>
      <c r="K7167">
        <f>HLOOKUP("Resultat",data!$A$1:$AT$8036,A7167,FALSE)</f>
        <v>0</v>
      </c>
      <c r="L7167">
        <f>HLOOKUP("Enhed",data!$A$1:$AT$8036,A7167,FALSE)</f>
        <v>0</v>
      </c>
    </row>
    <row r="7168" spans="1:12" x14ac:dyDescent="0.2">
      <c r="A7168">
        <v>7167</v>
      </c>
      <c r="B7168">
        <f>HLOOKUP("Referencer",data!$A$1:$AT$8036,A7168,FALSE)</f>
        <v>0</v>
      </c>
      <c r="C7168">
        <f>HLOOKUP("Stedtekst",data!$A$1:$AT$8036,A7168,FALSE)</f>
        <v>0</v>
      </c>
      <c r="D7168">
        <f>HLOOKUP("Målested navn",data!$A$1:$AT$8036,A7168,FALSE)</f>
        <v>0</v>
      </c>
      <c r="E7168">
        <f>HLOOKUP("Prøvetagning",data!$A$1:$AT$8036,A7168,FALSE)</f>
        <v>0</v>
      </c>
      <c r="F7168">
        <f>HLOOKUP("Prøve",data!$A$1:$AT$8036,A7168,FALSE)</f>
        <v>0</v>
      </c>
      <c r="G7168">
        <f>HLOOKUP("ScKode",data!$A$1:$AT$8036,A7168,FALSE)</f>
        <v>0</v>
      </c>
      <c r="H7168">
        <f>HLOOKUP("StofParameter",data!$A$1:$AT$8036,A7168,FALSE)</f>
        <v>0</v>
      </c>
      <c r="I7168">
        <f>HLOOKUP("Dato",data!$A$1:$AT$8036,A7168,FALSE)</f>
        <v>0</v>
      </c>
      <c r="J7168">
        <f>HLOOKUP("Resultat-attribut",data!$A$1:$AT$8036,A7168,FALSE)</f>
        <v>0</v>
      </c>
      <c r="K7168">
        <f>HLOOKUP("Resultat",data!$A$1:$AT$8036,A7168,FALSE)</f>
        <v>0</v>
      </c>
      <c r="L7168">
        <f>HLOOKUP("Enhed",data!$A$1:$AT$8036,A7168,FALSE)</f>
        <v>0</v>
      </c>
    </row>
    <row r="7169" spans="1:12" x14ac:dyDescent="0.2">
      <c r="A7169">
        <v>7168</v>
      </c>
      <c r="B7169">
        <f>HLOOKUP("Referencer",data!$A$1:$AT$8036,A7169,FALSE)</f>
        <v>0</v>
      </c>
      <c r="C7169">
        <f>HLOOKUP("Stedtekst",data!$A$1:$AT$8036,A7169,FALSE)</f>
        <v>0</v>
      </c>
      <c r="D7169">
        <f>HLOOKUP("Målested navn",data!$A$1:$AT$8036,A7169,FALSE)</f>
        <v>0</v>
      </c>
      <c r="E7169">
        <f>HLOOKUP("Prøvetagning",data!$A$1:$AT$8036,A7169,FALSE)</f>
        <v>0</v>
      </c>
      <c r="F7169">
        <f>HLOOKUP("Prøve",data!$A$1:$AT$8036,A7169,FALSE)</f>
        <v>0</v>
      </c>
      <c r="G7169">
        <f>HLOOKUP("ScKode",data!$A$1:$AT$8036,A7169,FALSE)</f>
        <v>0</v>
      </c>
      <c r="H7169">
        <f>HLOOKUP("StofParameter",data!$A$1:$AT$8036,A7169,FALSE)</f>
        <v>0</v>
      </c>
      <c r="I7169">
        <f>HLOOKUP("Dato",data!$A$1:$AT$8036,A7169,FALSE)</f>
        <v>0</v>
      </c>
      <c r="J7169">
        <f>HLOOKUP("Resultat-attribut",data!$A$1:$AT$8036,A7169,FALSE)</f>
        <v>0</v>
      </c>
      <c r="K7169">
        <f>HLOOKUP("Resultat",data!$A$1:$AT$8036,A7169,FALSE)</f>
        <v>0</v>
      </c>
      <c r="L7169">
        <f>HLOOKUP("Enhed",data!$A$1:$AT$8036,A7169,FALSE)</f>
        <v>0</v>
      </c>
    </row>
    <row r="7170" spans="1:12" x14ac:dyDescent="0.2">
      <c r="A7170">
        <v>7169</v>
      </c>
      <c r="B7170">
        <f>HLOOKUP("Referencer",data!$A$1:$AT$8036,A7170,FALSE)</f>
        <v>0</v>
      </c>
      <c r="C7170">
        <f>HLOOKUP("Stedtekst",data!$A$1:$AT$8036,A7170,FALSE)</f>
        <v>0</v>
      </c>
      <c r="D7170">
        <f>HLOOKUP("Målested navn",data!$A$1:$AT$8036,A7170,FALSE)</f>
        <v>0</v>
      </c>
      <c r="E7170">
        <f>HLOOKUP("Prøvetagning",data!$A$1:$AT$8036,A7170,FALSE)</f>
        <v>0</v>
      </c>
      <c r="F7170">
        <f>HLOOKUP("Prøve",data!$A$1:$AT$8036,A7170,FALSE)</f>
        <v>0</v>
      </c>
      <c r="G7170">
        <f>HLOOKUP("ScKode",data!$A$1:$AT$8036,A7170,FALSE)</f>
        <v>0</v>
      </c>
      <c r="H7170">
        <f>HLOOKUP("StofParameter",data!$A$1:$AT$8036,A7170,FALSE)</f>
        <v>0</v>
      </c>
      <c r="I7170">
        <f>HLOOKUP("Dato",data!$A$1:$AT$8036,A7170,FALSE)</f>
        <v>0</v>
      </c>
      <c r="J7170">
        <f>HLOOKUP("Resultat-attribut",data!$A$1:$AT$8036,A7170,FALSE)</f>
        <v>0</v>
      </c>
      <c r="K7170">
        <f>HLOOKUP("Resultat",data!$A$1:$AT$8036,A7170,FALSE)</f>
        <v>0</v>
      </c>
      <c r="L7170">
        <f>HLOOKUP("Enhed",data!$A$1:$AT$8036,A7170,FALSE)</f>
        <v>0</v>
      </c>
    </row>
    <row r="7171" spans="1:12" x14ac:dyDescent="0.2">
      <c r="A7171">
        <v>7170</v>
      </c>
      <c r="B7171">
        <f>HLOOKUP("Referencer",data!$A$1:$AT$8036,A7171,FALSE)</f>
        <v>0</v>
      </c>
      <c r="C7171">
        <f>HLOOKUP("Stedtekst",data!$A$1:$AT$8036,A7171,FALSE)</f>
        <v>0</v>
      </c>
      <c r="D7171">
        <f>HLOOKUP("Målested navn",data!$A$1:$AT$8036,A7171,FALSE)</f>
        <v>0</v>
      </c>
      <c r="E7171">
        <f>HLOOKUP("Prøvetagning",data!$A$1:$AT$8036,A7171,FALSE)</f>
        <v>0</v>
      </c>
      <c r="F7171">
        <f>HLOOKUP("Prøve",data!$A$1:$AT$8036,A7171,FALSE)</f>
        <v>0</v>
      </c>
      <c r="G7171">
        <f>HLOOKUP("ScKode",data!$A$1:$AT$8036,A7171,FALSE)</f>
        <v>0</v>
      </c>
      <c r="H7171">
        <f>HLOOKUP("StofParameter",data!$A$1:$AT$8036,A7171,FALSE)</f>
        <v>0</v>
      </c>
      <c r="I7171">
        <f>HLOOKUP("Dato",data!$A$1:$AT$8036,A7171,FALSE)</f>
        <v>0</v>
      </c>
      <c r="J7171">
        <f>HLOOKUP("Resultat-attribut",data!$A$1:$AT$8036,A7171,FALSE)</f>
        <v>0</v>
      </c>
      <c r="K7171">
        <f>HLOOKUP("Resultat",data!$A$1:$AT$8036,A7171,FALSE)</f>
        <v>0</v>
      </c>
      <c r="L7171">
        <f>HLOOKUP("Enhed",data!$A$1:$AT$8036,A7171,FALSE)</f>
        <v>0</v>
      </c>
    </row>
    <row r="7172" spans="1:12" x14ac:dyDescent="0.2">
      <c r="A7172">
        <v>7171</v>
      </c>
      <c r="B7172">
        <f>HLOOKUP("Referencer",data!$A$1:$AT$8036,A7172,FALSE)</f>
        <v>0</v>
      </c>
      <c r="C7172">
        <f>HLOOKUP("Stedtekst",data!$A$1:$AT$8036,A7172,FALSE)</f>
        <v>0</v>
      </c>
      <c r="D7172">
        <f>HLOOKUP("Målested navn",data!$A$1:$AT$8036,A7172,FALSE)</f>
        <v>0</v>
      </c>
      <c r="E7172">
        <f>HLOOKUP("Prøvetagning",data!$A$1:$AT$8036,A7172,FALSE)</f>
        <v>0</v>
      </c>
      <c r="F7172">
        <f>HLOOKUP("Prøve",data!$A$1:$AT$8036,A7172,FALSE)</f>
        <v>0</v>
      </c>
      <c r="G7172">
        <f>HLOOKUP("ScKode",data!$A$1:$AT$8036,A7172,FALSE)</f>
        <v>0</v>
      </c>
      <c r="H7172">
        <f>HLOOKUP("StofParameter",data!$A$1:$AT$8036,A7172,FALSE)</f>
        <v>0</v>
      </c>
      <c r="I7172">
        <f>HLOOKUP("Dato",data!$A$1:$AT$8036,A7172,FALSE)</f>
        <v>0</v>
      </c>
      <c r="J7172">
        <f>HLOOKUP("Resultat-attribut",data!$A$1:$AT$8036,A7172,FALSE)</f>
        <v>0</v>
      </c>
      <c r="K7172">
        <f>HLOOKUP("Resultat",data!$A$1:$AT$8036,A7172,FALSE)</f>
        <v>0</v>
      </c>
      <c r="L7172">
        <f>HLOOKUP("Enhed",data!$A$1:$AT$8036,A7172,FALSE)</f>
        <v>0</v>
      </c>
    </row>
    <row r="7173" spans="1:12" x14ac:dyDescent="0.2">
      <c r="A7173">
        <v>7172</v>
      </c>
      <c r="B7173">
        <f>HLOOKUP("Referencer",data!$A$1:$AT$8036,A7173,FALSE)</f>
        <v>0</v>
      </c>
      <c r="C7173">
        <f>HLOOKUP("Stedtekst",data!$A$1:$AT$8036,A7173,FALSE)</f>
        <v>0</v>
      </c>
      <c r="D7173">
        <f>HLOOKUP("Målested navn",data!$A$1:$AT$8036,A7173,FALSE)</f>
        <v>0</v>
      </c>
      <c r="E7173">
        <f>HLOOKUP("Prøvetagning",data!$A$1:$AT$8036,A7173,FALSE)</f>
        <v>0</v>
      </c>
      <c r="F7173">
        <f>HLOOKUP("Prøve",data!$A$1:$AT$8036,A7173,FALSE)</f>
        <v>0</v>
      </c>
      <c r="G7173">
        <f>HLOOKUP("ScKode",data!$A$1:$AT$8036,A7173,FALSE)</f>
        <v>0</v>
      </c>
      <c r="H7173">
        <f>HLOOKUP("StofParameter",data!$A$1:$AT$8036,A7173,FALSE)</f>
        <v>0</v>
      </c>
      <c r="I7173">
        <f>HLOOKUP("Dato",data!$A$1:$AT$8036,A7173,FALSE)</f>
        <v>0</v>
      </c>
      <c r="J7173">
        <f>HLOOKUP("Resultat-attribut",data!$A$1:$AT$8036,A7173,FALSE)</f>
        <v>0</v>
      </c>
      <c r="K7173">
        <f>HLOOKUP("Resultat",data!$A$1:$AT$8036,A7173,FALSE)</f>
        <v>0</v>
      </c>
      <c r="L7173">
        <f>HLOOKUP("Enhed",data!$A$1:$AT$8036,A7173,FALSE)</f>
        <v>0</v>
      </c>
    </row>
    <row r="7174" spans="1:12" x14ac:dyDescent="0.2">
      <c r="A7174">
        <v>7173</v>
      </c>
      <c r="B7174">
        <f>HLOOKUP("Referencer",data!$A$1:$AT$8036,A7174,FALSE)</f>
        <v>0</v>
      </c>
      <c r="C7174">
        <f>HLOOKUP("Stedtekst",data!$A$1:$AT$8036,A7174,FALSE)</f>
        <v>0</v>
      </c>
      <c r="D7174">
        <f>HLOOKUP("Målested navn",data!$A$1:$AT$8036,A7174,FALSE)</f>
        <v>0</v>
      </c>
      <c r="E7174">
        <f>HLOOKUP("Prøvetagning",data!$A$1:$AT$8036,A7174,FALSE)</f>
        <v>0</v>
      </c>
      <c r="F7174">
        <f>HLOOKUP("Prøve",data!$A$1:$AT$8036,A7174,FALSE)</f>
        <v>0</v>
      </c>
      <c r="G7174">
        <f>HLOOKUP("ScKode",data!$A$1:$AT$8036,A7174,FALSE)</f>
        <v>0</v>
      </c>
      <c r="H7174">
        <f>HLOOKUP("StofParameter",data!$A$1:$AT$8036,A7174,FALSE)</f>
        <v>0</v>
      </c>
      <c r="I7174">
        <f>HLOOKUP("Dato",data!$A$1:$AT$8036,A7174,FALSE)</f>
        <v>0</v>
      </c>
      <c r="J7174">
        <f>HLOOKUP("Resultat-attribut",data!$A$1:$AT$8036,A7174,FALSE)</f>
        <v>0</v>
      </c>
      <c r="K7174">
        <f>HLOOKUP("Resultat",data!$A$1:$AT$8036,A7174,FALSE)</f>
        <v>0</v>
      </c>
      <c r="L7174">
        <f>HLOOKUP("Enhed",data!$A$1:$AT$8036,A7174,FALSE)</f>
        <v>0</v>
      </c>
    </row>
    <row r="7175" spans="1:12" x14ac:dyDescent="0.2">
      <c r="A7175">
        <v>7174</v>
      </c>
      <c r="B7175">
        <f>HLOOKUP("Referencer",data!$A$1:$AT$8036,A7175,FALSE)</f>
        <v>0</v>
      </c>
      <c r="C7175">
        <f>HLOOKUP("Stedtekst",data!$A$1:$AT$8036,A7175,FALSE)</f>
        <v>0</v>
      </c>
      <c r="D7175">
        <f>HLOOKUP("Målested navn",data!$A$1:$AT$8036,A7175,FALSE)</f>
        <v>0</v>
      </c>
      <c r="E7175">
        <f>HLOOKUP("Prøvetagning",data!$A$1:$AT$8036,A7175,FALSE)</f>
        <v>0</v>
      </c>
      <c r="F7175">
        <f>HLOOKUP("Prøve",data!$A$1:$AT$8036,A7175,FALSE)</f>
        <v>0</v>
      </c>
      <c r="G7175">
        <f>HLOOKUP("ScKode",data!$A$1:$AT$8036,A7175,FALSE)</f>
        <v>0</v>
      </c>
      <c r="H7175">
        <f>HLOOKUP("StofParameter",data!$A$1:$AT$8036,A7175,FALSE)</f>
        <v>0</v>
      </c>
      <c r="I7175">
        <f>HLOOKUP("Dato",data!$A$1:$AT$8036,A7175,FALSE)</f>
        <v>0</v>
      </c>
      <c r="J7175">
        <f>HLOOKUP("Resultat-attribut",data!$A$1:$AT$8036,A7175,FALSE)</f>
        <v>0</v>
      </c>
      <c r="K7175">
        <f>HLOOKUP("Resultat",data!$A$1:$AT$8036,A7175,FALSE)</f>
        <v>0</v>
      </c>
      <c r="L7175">
        <f>HLOOKUP("Enhed",data!$A$1:$AT$8036,A7175,FALSE)</f>
        <v>0</v>
      </c>
    </row>
    <row r="7176" spans="1:12" x14ac:dyDescent="0.2">
      <c r="A7176">
        <v>7175</v>
      </c>
      <c r="B7176">
        <f>HLOOKUP("Referencer",data!$A$1:$AT$8036,A7176,FALSE)</f>
        <v>0</v>
      </c>
      <c r="C7176">
        <f>HLOOKUP("Stedtekst",data!$A$1:$AT$8036,A7176,FALSE)</f>
        <v>0</v>
      </c>
      <c r="D7176">
        <f>HLOOKUP("Målested navn",data!$A$1:$AT$8036,A7176,FALSE)</f>
        <v>0</v>
      </c>
      <c r="E7176">
        <f>HLOOKUP("Prøvetagning",data!$A$1:$AT$8036,A7176,FALSE)</f>
        <v>0</v>
      </c>
      <c r="F7176">
        <f>HLOOKUP("Prøve",data!$A$1:$AT$8036,A7176,FALSE)</f>
        <v>0</v>
      </c>
      <c r="G7176">
        <f>HLOOKUP("ScKode",data!$A$1:$AT$8036,A7176,FALSE)</f>
        <v>0</v>
      </c>
      <c r="H7176">
        <f>HLOOKUP("StofParameter",data!$A$1:$AT$8036,A7176,FALSE)</f>
        <v>0</v>
      </c>
      <c r="I7176">
        <f>HLOOKUP("Dato",data!$A$1:$AT$8036,A7176,FALSE)</f>
        <v>0</v>
      </c>
      <c r="J7176">
        <f>HLOOKUP("Resultat-attribut",data!$A$1:$AT$8036,A7176,FALSE)</f>
        <v>0</v>
      </c>
      <c r="K7176">
        <f>HLOOKUP("Resultat",data!$A$1:$AT$8036,A7176,FALSE)</f>
        <v>0</v>
      </c>
      <c r="L7176">
        <f>HLOOKUP("Enhed",data!$A$1:$AT$8036,A7176,FALSE)</f>
        <v>0</v>
      </c>
    </row>
    <row r="7177" spans="1:12" x14ac:dyDescent="0.2">
      <c r="A7177">
        <v>7176</v>
      </c>
      <c r="B7177">
        <f>HLOOKUP("Referencer",data!$A$1:$AT$8036,A7177,FALSE)</f>
        <v>0</v>
      </c>
      <c r="C7177">
        <f>HLOOKUP("Stedtekst",data!$A$1:$AT$8036,A7177,FALSE)</f>
        <v>0</v>
      </c>
      <c r="D7177">
        <f>HLOOKUP("Målested navn",data!$A$1:$AT$8036,A7177,FALSE)</f>
        <v>0</v>
      </c>
      <c r="E7177">
        <f>HLOOKUP("Prøvetagning",data!$A$1:$AT$8036,A7177,FALSE)</f>
        <v>0</v>
      </c>
      <c r="F7177">
        <f>HLOOKUP("Prøve",data!$A$1:$AT$8036,A7177,FALSE)</f>
        <v>0</v>
      </c>
      <c r="G7177">
        <f>HLOOKUP("ScKode",data!$A$1:$AT$8036,A7177,FALSE)</f>
        <v>0</v>
      </c>
      <c r="H7177">
        <f>HLOOKUP("StofParameter",data!$A$1:$AT$8036,A7177,FALSE)</f>
        <v>0</v>
      </c>
      <c r="I7177">
        <f>HLOOKUP("Dato",data!$A$1:$AT$8036,A7177,FALSE)</f>
        <v>0</v>
      </c>
      <c r="J7177">
        <f>HLOOKUP("Resultat-attribut",data!$A$1:$AT$8036,A7177,FALSE)</f>
        <v>0</v>
      </c>
      <c r="K7177">
        <f>HLOOKUP("Resultat",data!$A$1:$AT$8036,A7177,FALSE)</f>
        <v>0</v>
      </c>
      <c r="L7177">
        <f>HLOOKUP("Enhed",data!$A$1:$AT$8036,A7177,FALSE)</f>
        <v>0</v>
      </c>
    </row>
    <row r="7178" spans="1:12" x14ac:dyDescent="0.2">
      <c r="A7178">
        <v>7177</v>
      </c>
      <c r="B7178">
        <f>HLOOKUP("Referencer",data!$A$1:$AT$8036,A7178,FALSE)</f>
        <v>0</v>
      </c>
      <c r="C7178">
        <f>HLOOKUP("Stedtekst",data!$A$1:$AT$8036,A7178,FALSE)</f>
        <v>0</v>
      </c>
      <c r="D7178">
        <f>HLOOKUP("Målested navn",data!$A$1:$AT$8036,A7178,FALSE)</f>
        <v>0</v>
      </c>
      <c r="E7178">
        <f>HLOOKUP("Prøvetagning",data!$A$1:$AT$8036,A7178,FALSE)</f>
        <v>0</v>
      </c>
      <c r="F7178">
        <f>HLOOKUP("Prøve",data!$A$1:$AT$8036,A7178,FALSE)</f>
        <v>0</v>
      </c>
      <c r="G7178">
        <f>HLOOKUP("ScKode",data!$A$1:$AT$8036,A7178,FALSE)</f>
        <v>0</v>
      </c>
      <c r="H7178">
        <f>HLOOKUP("StofParameter",data!$A$1:$AT$8036,A7178,FALSE)</f>
        <v>0</v>
      </c>
      <c r="I7178">
        <f>HLOOKUP("Dato",data!$A$1:$AT$8036,A7178,FALSE)</f>
        <v>0</v>
      </c>
      <c r="J7178">
        <f>HLOOKUP("Resultat-attribut",data!$A$1:$AT$8036,A7178,FALSE)</f>
        <v>0</v>
      </c>
      <c r="K7178">
        <f>HLOOKUP("Resultat",data!$A$1:$AT$8036,A7178,FALSE)</f>
        <v>0</v>
      </c>
      <c r="L7178">
        <f>HLOOKUP("Enhed",data!$A$1:$AT$8036,A7178,FALSE)</f>
        <v>0</v>
      </c>
    </row>
    <row r="7179" spans="1:12" x14ac:dyDescent="0.2">
      <c r="A7179">
        <v>7178</v>
      </c>
      <c r="B7179">
        <f>HLOOKUP("Referencer",data!$A$1:$AT$8036,A7179,FALSE)</f>
        <v>0</v>
      </c>
      <c r="C7179">
        <f>HLOOKUP("Stedtekst",data!$A$1:$AT$8036,A7179,FALSE)</f>
        <v>0</v>
      </c>
      <c r="D7179">
        <f>HLOOKUP("Målested navn",data!$A$1:$AT$8036,A7179,FALSE)</f>
        <v>0</v>
      </c>
      <c r="E7179">
        <f>HLOOKUP("Prøvetagning",data!$A$1:$AT$8036,A7179,FALSE)</f>
        <v>0</v>
      </c>
      <c r="F7179">
        <f>HLOOKUP("Prøve",data!$A$1:$AT$8036,A7179,FALSE)</f>
        <v>0</v>
      </c>
      <c r="G7179">
        <f>HLOOKUP("ScKode",data!$A$1:$AT$8036,A7179,FALSE)</f>
        <v>0</v>
      </c>
      <c r="H7179">
        <f>HLOOKUP("StofParameter",data!$A$1:$AT$8036,A7179,FALSE)</f>
        <v>0</v>
      </c>
      <c r="I7179">
        <f>HLOOKUP("Dato",data!$A$1:$AT$8036,A7179,FALSE)</f>
        <v>0</v>
      </c>
      <c r="J7179">
        <f>HLOOKUP("Resultat-attribut",data!$A$1:$AT$8036,A7179,FALSE)</f>
        <v>0</v>
      </c>
      <c r="K7179">
        <f>HLOOKUP("Resultat",data!$A$1:$AT$8036,A7179,FALSE)</f>
        <v>0</v>
      </c>
      <c r="L7179">
        <f>HLOOKUP("Enhed",data!$A$1:$AT$8036,A7179,FALSE)</f>
        <v>0</v>
      </c>
    </row>
    <row r="7180" spans="1:12" x14ac:dyDescent="0.2">
      <c r="A7180">
        <v>7179</v>
      </c>
      <c r="B7180">
        <f>HLOOKUP("Referencer",data!$A$1:$AT$8036,A7180,FALSE)</f>
        <v>0</v>
      </c>
      <c r="C7180">
        <f>HLOOKUP("Stedtekst",data!$A$1:$AT$8036,A7180,FALSE)</f>
        <v>0</v>
      </c>
      <c r="D7180">
        <f>HLOOKUP("Målested navn",data!$A$1:$AT$8036,A7180,FALSE)</f>
        <v>0</v>
      </c>
      <c r="E7180">
        <f>HLOOKUP("Prøvetagning",data!$A$1:$AT$8036,A7180,FALSE)</f>
        <v>0</v>
      </c>
      <c r="F7180">
        <f>HLOOKUP("Prøve",data!$A$1:$AT$8036,A7180,FALSE)</f>
        <v>0</v>
      </c>
      <c r="G7180">
        <f>HLOOKUP("ScKode",data!$A$1:$AT$8036,A7180,FALSE)</f>
        <v>0</v>
      </c>
      <c r="H7180">
        <f>HLOOKUP("StofParameter",data!$A$1:$AT$8036,A7180,FALSE)</f>
        <v>0</v>
      </c>
      <c r="I7180">
        <f>HLOOKUP("Dato",data!$A$1:$AT$8036,A7180,FALSE)</f>
        <v>0</v>
      </c>
      <c r="J7180">
        <f>HLOOKUP("Resultat-attribut",data!$A$1:$AT$8036,A7180,FALSE)</f>
        <v>0</v>
      </c>
      <c r="K7180">
        <f>HLOOKUP("Resultat",data!$A$1:$AT$8036,A7180,FALSE)</f>
        <v>0</v>
      </c>
      <c r="L7180">
        <f>HLOOKUP("Enhed",data!$A$1:$AT$8036,A7180,FALSE)</f>
        <v>0</v>
      </c>
    </row>
    <row r="7181" spans="1:12" x14ac:dyDescent="0.2">
      <c r="A7181">
        <v>7180</v>
      </c>
      <c r="B7181">
        <f>HLOOKUP("Referencer",data!$A$1:$AT$8036,A7181,FALSE)</f>
        <v>0</v>
      </c>
      <c r="C7181">
        <f>HLOOKUP("Stedtekst",data!$A$1:$AT$8036,A7181,FALSE)</f>
        <v>0</v>
      </c>
      <c r="D7181">
        <f>HLOOKUP("Målested navn",data!$A$1:$AT$8036,A7181,FALSE)</f>
        <v>0</v>
      </c>
      <c r="E7181">
        <f>HLOOKUP("Prøvetagning",data!$A$1:$AT$8036,A7181,FALSE)</f>
        <v>0</v>
      </c>
      <c r="F7181">
        <f>HLOOKUP("Prøve",data!$A$1:$AT$8036,A7181,FALSE)</f>
        <v>0</v>
      </c>
      <c r="G7181">
        <f>HLOOKUP("ScKode",data!$A$1:$AT$8036,A7181,FALSE)</f>
        <v>0</v>
      </c>
      <c r="H7181">
        <f>HLOOKUP("StofParameter",data!$A$1:$AT$8036,A7181,FALSE)</f>
        <v>0</v>
      </c>
      <c r="I7181">
        <f>HLOOKUP("Dato",data!$A$1:$AT$8036,A7181,FALSE)</f>
        <v>0</v>
      </c>
      <c r="J7181">
        <f>HLOOKUP("Resultat-attribut",data!$A$1:$AT$8036,A7181,FALSE)</f>
        <v>0</v>
      </c>
      <c r="K7181">
        <f>HLOOKUP("Resultat",data!$A$1:$AT$8036,A7181,FALSE)</f>
        <v>0</v>
      </c>
      <c r="L7181">
        <f>HLOOKUP("Enhed",data!$A$1:$AT$8036,A7181,FALSE)</f>
        <v>0</v>
      </c>
    </row>
    <row r="7182" spans="1:12" x14ac:dyDescent="0.2">
      <c r="A7182">
        <v>7181</v>
      </c>
      <c r="B7182">
        <f>HLOOKUP("Referencer",data!$A$1:$AT$8036,A7182,FALSE)</f>
        <v>0</v>
      </c>
      <c r="C7182">
        <f>HLOOKUP("Stedtekst",data!$A$1:$AT$8036,A7182,FALSE)</f>
        <v>0</v>
      </c>
      <c r="D7182">
        <f>HLOOKUP("Målested navn",data!$A$1:$AT$8036,A7182,FALSE)</f>
        <v>0</v>
      </c>
      <c r="E7182">
        <f>HLOOKUP("Prøvetagning",data!$A$1:$AT$8036,A7182,FALSE)</f>
        <v>0</v>
      </c>
      <c r="F7182">
        <f>HLOOKUP("Prøve",data!$A$1:$AT$8036,A7182,FALSE)</f>
        <v>0</v>
      </c>
      <c r="G7182">
        <f>HLOOKUP("ScKode",data!$A$1:$AT$8036,A7182,FALSE)</f>
        <v>0</v>
      </c>
      <c r="H7182">
        <f>HLOOKUP("StofParameter",data!$A$1:$AT$8036,A7182,FALSE)</f>
        <v>0</v>
      </c>
      <c r="I7182">
        <f>HLOOKUP("Dato",data!$A$1:$AT$8036,A7182,FALSE)</f>
        <v>0</v>
      </c>
      <c r="J7182">
        <f>HLOOKUP("Resultat-attribut",data!$A$1:$AT$8036,A7182,FALSE)</f>
        <v>0</v>
      </c>
      <c r="K7182">
        <f>HLOOKUP("Resultat",data!$A$1:$AT$8036,A7182,FALSE)</f>
        <v>0</v>
      </c>
      <c r="L7182">
        <f>HLOOKUP("Enhed",data!$A$1:$AT$8036,A7182,FALSE)</f>
        <v>0</v>
      </c>
    </row>
    <row r="7183" spans="1:12" x14ac:dyDescent="0.2">
      <c r="A7183">
        <v>7182</v>
      </c>
      <c r="B7183">
        <f>HLOOKUP("Referencer",data!$A$1:$AT$8036,A7183,FALSE)</f>
        <v>0</v>
      </c>
      <c r="C7183">
        <f>HLOOKUP("Stedtekst",data!$A$1:$AT$8036,A7183,FALSE)</f>
        <v>0</v>
      </c>
      <c r="D7183">
        <f>HLOOKUP("Målested navn",data!$A$1:$AT$8036,A7183,FALSE)</f>
        <v>0</v>
      </c>
      <c r="E7183">
        <f>HLOOKUP("Prøvetagning",data!$A$1:$AT$8036,A7183,FALSE)</f>
        <v>0</v>
      </c>
      <c r="F7183">
        <f>HLOOKUP("Prøve",data!$A$1:$AT$8036,A7183,FALSE)</f>
        <v>0</v>
      </c>
      <c r="G7183">
        <f>HLOOKUP("ScKode",data!$A$1:$AT$8036,A7183,FALSE)</f>
        <v>0</v>
      </c>
      <c r="H7183">
        <f>HLOOKUP("StofParameter",data!$A$1:$AT$8036,A7183,FALSE)</f>
        <v>0</v>
      </c>
      <c r="I7183">
        <f>HLOOKUP("Dato",data!$A$1:$AT$8036,A7183,FALSE)</f>
        <v>0</v>
      </c>
      <c r="J7183">
        <f>HLOOKUP("Resultat-attribut",data!$A$1:$AT$8036,A7183,FALSE)</f>
        <v>0</v>
      </c>
      <c r="K7183">
        <f>HLOOKUP("Resultat",data!$A$1:$AT$8036,A7183,FALSE)</f>
        <v>0</v>
      </c>
      <c r="L7183">
        <f>HLOOKUP("Enhed",data!$A$1:$AT$8036,A7183,FALSE)</f>
        <v>0</v>
      </c>
    </row>
    <row r="7184" spans="1:12" x14ac:dyDescent="0.2">
      <c r="A7184">
        <v>7183</v>
      </c>
      <c r="B7184">
        <f>HLOOKUP("Referencer",data!$A$1:$AT$8036,A7184,FALSE)</f>
        <v>0</v>
      </c>
      <c r="C7184">
        <f>HLOOKUP("Stedtekst",data!$A$1:$AT$8036,A7184,FALSE)</f>
        <v>0</v>
      </c>
      <c r="D7184">
        <f>HLOOKUP("Målested navn",data!$A$1:$AT$8036,A7184,FALSE)</f>
        <v>0</v>
      </c>
      <c r="E7184">
        <f>HLOOKUP("Prøvetagning",data!$A$1:$AT$8036,A7184,FALSE)</f>
        <v>0</v>
      </c>
      <c r="F7184">
        <f>HLOOKUP("Prøve",data!$A$1:$AT$8036,A7184,FALSE)</f>
        <v>0</v>
      </c>
      <c r="G7184">
        <f>HLOOKUP("ScKode",data!$A$1:$AT$8036,A7184,FALSE)</f>
        <v>0</v>
      </c>
      <c r="H7184">
        <f>HLOOKUP("StofParameter",data!$A$1:$AT$8036,A7184,FALSE)</f>
        <v>0</v>
      </c>
      <c r="I7184">
        <f>HLOOKUP("Dato",data!$A$1:$AT$8036,A7184,FALSE)</f>
        <v>0</v>
      </c>
      <c r="J7184">
        <f>HLOOKUP("Resultat-attribut",data!$A$1:$AT$8036,A7184,FALSE)</f>
        <v>0</v>
      </c>
      <c r="K7184">
        <f>HLOOKUP("Resultat",data!$A$1:$AT$8036,A7184,FALSE)</f>
        <v>0</v>
      </c>
      <c r="L7184">
        <f>HLOOKUP("Enhed",data!$A$1:$AT$8036,A7184,FALSE)</f>
        <v>0</v>
      </c>
    </row>
    <row r="7185" spans="1:12" x14ac:dyDescent="0.2">
      <c r="A7185">
        <v>7184</v>
      </c>
      <c r="B7185">
        <f>HLOOKUP("Referencer",data!$A$1:$AT$8036,A7185,FALSE)</f>
        <v>0</v>
      </c>
      <c r="C7185">
        <f>HLOOKUP("Stedtekst",data!$A$1:$AT$8036,A7185,FALSE)</f>
        <v>0</v>
      </c>
      <c r="D7185">
        <f>HLOOKUP("Målested navn",data!$A$1:$AT$8036,A7185,FALSE)</f>
        <v>0</v>
      </c>
      <c r="E7185">
        <f>HLOOKUP("Prøvetagning",data!$A$1:$AT$8036,A7185,FALSE)</f>
        <v>0</v>
      </c>
      <c r="F7185">
        <f>HLOOKUP("Prøve",data!$A$1:$AT$8036,A7185,FALSE)</f>
        <v>0</v>
      </c>
      <c r="G7185">
        <f>HLOOKUP("ScKode",data!$A$1:$AT$8036,A7185,FALSE)</f>
        <v>0</v>
      </c>
      <c r="H7185">
        <f>HLOOKUP("StofParameter",data!$A$1:$AT$8036,A7185,FALSE)</f>
        <v>0</v>
      </c>
      <c r="I7185">
        <f>HLOOKUP("Dato",data!$A$1:$AT$8036,A7185,FALSE)</f>
        <v>0</v>
      </c>
      <c r="J7185">
        <f>HLOOKUP("Resultat-attribut",data!$A$1:$AT$8036,A7185,FALSE)</f>
        <v>0</v>
      </c>
      <c r="K7185">
        <f>HLOOKUP("Resultat",data!$A$1:$AT$8036,A7185,FALSE)</f>
        <v>0</v>
      </c>
      <c r="L7185">
        <f>HLOOKUP("Enhed",data!$A$1:$AT$8036,A7185,FALSE)</f>
        <v>0</v>
      </c>
    </row>
    <row r="7186" spans="1:12" x14ac:dyDescent="0.2">
      <c r="A7186">
        <v>7185</v>
      </c>
      <c r="B7186">
        <f>HLOOKUP("Referencer",data!$A$1:$AT$8036,A7186,FALSE)</f>
        <v>0</v>
      </c>
      <c r="C7186">
        <f>HLOOKUP("Stedtekst",data!$A$1:$AT$8036,A7186,FALSE)</f>
        <v>0</v>
      </c>
      <c r="D7186">
        <f>HLOOKUP("Målested navn",data!$A$1:$AT$8036,A7186,FALSE)</f>
        <v>0</v>
      </c>
      <c r="E7186">
        <f>HLOOKUP("Prøvetagning",data!$A$1:$AT$8036,A7186,FALSE)</f>
        <v>0</v>
      </c>
      <c r="F7186">
        <f>HLOOKUP("Prøve",data!$A$1:$AT$8036,A7186,FALSE)</f>
        <v>0</v>
      </c>
      <c r="G7186">
        <f>HLOOKUP("ScKode",data!$A$1:$AT$8036,A7186,FALSE)</f>
        <v>0</v>
      </c>
      <c r="H7186">
        <f>HLOOKUP("StofParameter",data!$A$1:$AT$8036,A7186,FALSE)</f>
        <v>0</v>
      </c>
      <c r="I7186">
        <f>HLOOKUP("Dato",data!$A$1:$AT$8036,A7186,FALSE)</f>
        <v>0</v>
      </c>
      <c r="J7186">
        <f>HLOOKUP("Resultat-attribut",data!$A$1:$AT$8036,A7186,FALSE)</f>
        <v>0</v>
      </c>
      <c r="K7186">
        <f>HLOOKUP("Resultat",data!$A$1:$AT$8036,A7186,FALSE)</f>
        <v>0</v>
      </c>
      <c r="L7186">
        <f>HLOOKUP("Enhed",data!$A$1:$AT$8036,A7186,FALSE)</f>
        <v>0</v>
      </c>
    </row>
    <row r="7187" spans="1:12" x14ac:dyDescent="0.2">
      <c r="A7187">
        <v>7186</v>
      </c>
      <c r="B7187">
        <f>HLOOKUP("Referencer",data!$A$1:$AT$8036,A7187,FALSE)</f>
        <v>0</v>
      </c>
      <c r="C7187">
        <f>HLOOKUP("Stedtekst",data!$A$1:$AT$8036,A7187,FALSE)</f>
        <v>0</v>
      </c>
      <c r="D7187">
        <f>HLOOKUP("Målested navn",data!$A$1:$AT$8036,A7187,FALSE)</f>
        <v>0</v>
      </c>
      <c r="E7187">
        <f>HLOOKUP("Prøvetagning",data!$A$1:$AT$8036,A7187,FALSE)</f>
        <v>0</v>
      </c>
      <c r="F7187">
        <f>HLOOKUP("Prøve",data!$A$1:$AT$8036,A7187,FALSE)</f>
        <v>0</v>
      </c>
      <c r="G7187">
        <f>HLOOKUP("ScKode",data!$A$1:$AT$8036,A7187,FALSE)</f>
        <v>0</v>
      </c>
      <c r="H7187">
        <f>HLOOKUP("StofParameter",data!$A$1:$AT$8036,A7187,FALSE)</f>
        <v>0</v>
      </c>
      <c r="I7187">
        <f>HLOOKUP("Dato",data!$A$1:$AT$8036,A7187,FALSE)</f>
        <v>0</v>
      </c>
      <c r="J7187">
        <f>HLOOKUP("Resultat-attribut",data!$A$1:$AT$8036,A7187,FALSE)</f>
        <v>0</v>
      </c>
      <c r="K7187">
        <f>HLOOKUP("Resultat",data!$A$1:$AT$8036,A7187,FALSE)</f>
        <v>0</v>
      </c>
      <c r="L7187">
        <f>HLOOKUP("Enhed",data!$A$1:$AT$8036,A7187,FALSE)</f>
        <v>0</v>
      </c>
    </row>
    <row r="7188" spans="1:12" x14ac:dyDescent="0.2">
      <c r="A7188">
        <v>7187</v>
      </c>
      <c r="B7188">
        <f>HLOOKUP("Referencer",data!$A$1:$AT$8036,A7188,FALSE)</f>
        <v>0</v>
      </c>
      <c r="C7188">
        <f>HLOOKUP("Stedtekst",data!$A$1:$AT$8036,A7188,FALSE)</f>
        <v>0</v>
      </c>
      <c r="D7188">
        <f>HLOOKUP("Målested navn",data!$A$1:$AT$8036,A7188,FALSE)</f>
        <v>0</v>
      </c>
      <c r="E7188">
        <f>HLOOKUP("Prøvetagning",data!$A$1:$AT$8036,A7188,FALSE)</f>
        <v>0</v>
      </c>
      <c r="F7188">
        <f>HLOOKUP("Prøve",data!$A$1:$AT$8036,A7188,FALSE)</f>
        <v>0</v>
      </c>
      <c r="G7188">
        <f>HLOOKUP("ScKode",data!$A$1:$AT$8036,A7188,FALSE)</f>
        <v>0</v>
      </c>
      <c r="H7188">
        <f>HLOOKUP("StofParameter",data!$A$1:$AT$8036,A7188,FALSE)</f>
        <v>0</v>
      </c>
      <c r="I7188">
        <f>HLOOKUP("Dato",data!$A$1:$AT$8036,A7188,FALSE)</f>
        <v>0</v>
      </c>
      <c r="J7188">
        <f>HLOOKUP("Resultat-attribut",data!$A$1:$AT$8036,A7188,FALSE)</f>
        <v>0</v>
      </c>
      <c r="K7188">
        <f>HLOOKUP("Resultat",data!$A$1:$AT$8036,A7188,FALSE)</f>
        <v>0</v>
      </c>
      <c r="L7188">
        <f>HLOOKUP("Enhed",data!$A$1:$AT$8036,A7188,FALSE)</f>
        <v>0</v>
      </c>
    </row>
    <row r="7189" spans="1:12" x14ac:dyDescent="0.2">
      <c r="A7189">
        <v>7188</v>
      </c>
      <c r="B7189">
        <f>HLOOKUP("Referencer",data!$A$1:$AT$8036,A7189,FALSE)</f>
        <v>0</v>
      </c>
      <c r="C7189">
        <f>HLOOKUP("Stedtekst",data!$A$1:$AT$8036,A7189,FALSE)</f>
        <v>0</v>
      </c>
      <c r="D7189">
        <f>HLOOKUP("Målested navn",data!$A$1:$AT$8036,A7189,FALSE)</f>
        <v>0</v>
      </c>
      <c r="E7189">
        <f>HLOOKUP("Prøvetagning",data!$A$1:$AT$8036,A7189,FALSE)</f>
        <v>0</v>
      </c>
      <c r="F7189">
        <f>HLOOKUP("Prøve",data!$A$1:$AT$8036,A7189,FALSE)</f>
        <v>0</v>
      </c>
      <c r="G7189">
        <f>HLOOKUP("ScKode",data!$A$1:$AT$8036,A7189,FALSE)</f>
        <v>0</v>
      </c>
      <c r="H7189">
        <f>HLOOKUP("StofParameter",data!$A$1:$AT$8036,A7189,FALSE)</f>
        <v>0</v>
      </c>
      <c r="I7189">
        <f>HLOOKUP("Dato",data!$A$1:$AT$8036,A7189,FALSE)</f>
        <v>0</v>
      </c>
      <c r="J7189">
        <f>HLOOKUP("Resultat-attribut",data!$A$1:$AT$8036,A7189,FALSE)</f>
        <v>0</v>
      </c>
      <c r="K7189">
        <f>HLOOKUP("Resultat",data!$A$1:$AT$8036,A7189,FALSE)</f>
        <v>0</v>
      </c>
      <c r="L7189">
        <f>HLOOKUP("Enhed",data!$A$1:$AT$8036,A7189,FALSE)</f>
        <v>0</v>
      </c>
    </row>
    <row r="7190" spans="1:12" x14ac:dyDescent="0.2">
      <c r="A7190">
        <v>7189</v>
      </c>
      <c r="B7190">
        <f>HLOOKUP("Referencer",data!$A$1:$AT$8036,A7190,FALSE)</f>
        <v>0</v>
      </c>
      <c r="C7190">
        <f>HLOOKUP("Stedtekst",data!$A$1:$AT$8036,A7190,FALSE)</f>
        <v>0</v>
      </c>
      <c r="D7190">
        <f>HLOOKUP("Målested navn",data!$A$1:$AT$8036,A7190,FALSE)</f>
        <v>0</v>
      </c>
      <c r="E7190">
        <f>HLOOKUP("Prøvetagning",data!$A$1:$AT$8036,A7190,FALSE)</f>
        <v>0</v>
      </c>
      <c r="F7190">
        <f>HLOOKUP("Prøve",data!$A$1:$AT$8036,A7190,FALSE)</f>
        <v>0</v>
      </c>
      <c r="G7190">
        <f>HLOOKUP("ScKode",data!$A$1:$AT$8036,A7190,FALSE)</f>
        <v>0</v>
      </c>
      <c r="H7190">
        <f>HLOOKUP("StofParameter",data!$A$1:$AT$8036,A7190,FALSE)</f>
        <v>0</v>
      </c>
      <c r="I7190">
        <f>HLOOKUP("Dato",data!$A$1:$AT$8036,A7190,FALSE)</f>
        <v>0</v>
      </c>
      <c r="J7190">
        <f>HLOOKUP("Resultat-attribut",data!$A$1:$AT$8036,A7190,FALSE)</f>
        <v>0</v>
      </c>
      <c r="K7190">
        <f>HLOOKUP("Resultat",data!$A$1:$AT$8036,A7190,FALSE)</f>
        <v>0</v>
      </c>
      <c r="L7190">
        <f>HLOOKUP("Enhed",data!$A$1:$AT$8036,A7190,FALSE)</f>
        <v>0</v>
      </c>
    </row>
    <row r="7191" spans="1:12" x14ac:dyDescent="0.2">
      <c r="A7191">
        <v>7190</v>
      </c>
      <c r="B7191">
        <f>HLOOKUP("Referencer",data!$A$1:$AT$8036,A7191,FALSE)</f>
        <v>0</v>
      </c>
      <c r="C7191">
        <f>HLOOKUP("Stedtekst",data!$A$1:$AT$8036,A7191,FALSE)</f>
        <v>0</v>
      </c>
      <c r="D7191">
        <f>HLOOKUP("Målested navn",data!$A$1:$AT$8036,A7191,FALSE)</f>
        <v>0</v>
      </c>
      <c r="E7191">
        <f>HLOOKUP("Prøvetagning",data!$A$1:$AT$8036,A7191,FALSE)</f>
        <v>0</v>
      </c>
      <c r="F7191">
        <f>HLOOKUP("Prøve",data!$A$1:$AT$8036,A7191,FALSE)</f>
        <v>0</v>
      </c>
      <c r="G7191">
        <f>HLOOKUP("ScKode",data!$A$1:$AT$8036,A7191,FALSE)</f>
        <v>0</v>
      </c>
      <c r="H7191">
        <f>HLOOKUP("StofParameter",data!$A$1:$AT$8036,A7191,FALSE)</f>
        <v>0</v>
      </c>
      <c r="I7191">
        <f>HLOOKUP("Dato",data!$A$1:$AT$8036,A7191,FALSE)</f>
        <v>0</v>
      </c>
      <c r="J7191">
        <f>HLOOKUP("Resultat-attribut",data!$A$1:$AT$8036,A7191,FALSE)</f>
        <v>0</v>
      </c>
      <c r="K7191">
        <f>HLOOKUP("Resultat",data!$A$1:$AT$8036,A7191,FALSE)</f>
        <v>0</v>
      </c>
      <c r="L7191">
        <f>HLOOKUP("Enhed",data!$A$1:$AT$8036,A7191,FALSE)</f>
        <v>0</v>
      </c>
    </row>
    <row r="7192" spans="1:12" x14ac:dyDescent="0.2">
      <c r="A7192">
        <v>7191</v>
      </c>
      <c r="B7192">
        <f>HLOOKUP("Referencer",data!$A$1:$AT$8036,A7192,FALSE)</f>
        <v>0</v>
      </c>
      <c r="C7192">
        <f>HLOOKUP("Stedtekst",data!$A$1:$AT$8036,A7192,FALSE)</f>
        <v>0</v>
      </c>
      <c r="D7192">
        <f>HLOOKUP("Målested navn",data!$A$1:$AT$8036,A7192,FALSE)</f>
        <v>0</v>
      </c>
      <c r="E7192">
        <f>HLOOKUP("Prøvetagning",data!$A$1:$AT$8036,A7192,FALSE)</f>
        <v>0</v>
      </c>
      <c r="F7192">
        <f>HLOOKUP("Prøve",data!$A$1:$AT$8036,A7192,FALSE)</f>
        <v>0</v>
      </c>
      <c r="G7192">
        <f>HLOOKUP("ScKode",data!$A$1:$AT$8036,A7192,FALSE)</f>
        <v>0</v>
      </c>
      <c r="H7192">
        <f>HLOOKUP("StofParameter",data!$A$1:$AT$8036,A7192,FALSE)</f>
        <v>0</v>
      </c>
      <c r="I7192">
        <f>HLOOKUP("Dato",data!$A$1:$AT$8036,A7192,FALSE)</f>
        <v>0</v>
      </c>
      <c r="J7192">
        <f>HLOOKUP("Resultat-attribut",data!$A$1:$AT$8036,A7192,FALSE)</f>
        <v>0</v>
      </c>
      <c r="K7192">
        <f>HLOOKUP("Resultat",data!$A$1:$AT$8036,A7192,FALSE)</f>
        <v>0</v>
      </c>
      <c r="L7192">
        <f>HLOOKUP("Enhed",data!$A$1:$AT$8036,A7192,FALSE)</f>
        <v>0</v>
      </c>
    </row>
    <row r="7193" spans="1:12" x14ac:dyDescent="0.2">
      <c r="A7193">
        <v>7192</v>
      </c>
      <c r="B7193">
        <f>HLOOKUP("Referencer",data!$A$1:$AT$8036,A7193,FALSE)</f>
        <v>0</v>
      </c>
      <c r="C7193">
        <f>HLOOKUP("Stedtekst",data!$A$1:$AT$8036,A7193,FALSE)</f>
        <v>0</v>
      </c>
      <c r="D7193">
        <f>HLOOKUP("Målested navn",data!$A$1:$AT$8036,A7193,FALSE)</f>
        <v>0</v>
      </c>
      <c r="E7193">
        <f>HLOOKUP("Prøvetagning",data!$A$1:$AT$8036,A7193,FALSE)</f>
        <v>0</v>
      </c>
      <c r="F7193">
        <f>HLOOKUP("Prøve",data!$A$1:$AT$8036,A7193,FALSE)</f>
        <v>0</v>
      </c>
      <c r="G7193">
        <f>HLOOKUP("ScKode",data!$A$1:$AT$8036,A7193,FALSE)</f>
        <v>0</v>
      </c>
      <c r="H7193">
        <f>HLOOKUP("StofParameter",data!$A$1:$AT$8036,A7193,FALSE)</f>
        <v>0</v>
      </c>
      <c r="I7193">
        <f>HLOOKUP("Dato",data!$A$1:$AT$8036,A7193,FALSE)</f>
        <v>0</v>
      </c>
      <c r="J7193">
        <f>HLOOKUP("Resultat-attribut",data!$A$1:$AT$8036,A7193,FALSE)</f>
        <v>0</v>
      </c>
      <c r="K7193">
        <f>HLOOKUP("Resultat",data!$A$1:$AT$8036,A7193,FALSE)</f>
        <v>0</v>
      </c>
      <c r="L7193">
        <f>HLOOKUP("Enhed",data!$A$1:$AT$8036,A7193,FALSE)</f>
        <v>0</v>
      </c>
    </row>
    <row r="7194" spans="1:12" x14ac:dyDescent="0.2">
      <c r="A7194">
        <v>7193</v>
      </c>
      <c r="B7194">
        <f>HLOOKUP("Referencer",data!$A$1:$AT$8036,A7194,FALSE)</f>
        <v>0</v>
      </c>
      <c r="C7194">
        <f>HLOOKUP("Stedtekst",data!$A$1:$AT$8036,A7194,FALSE)</f>
        <v>0</v>
      </c>
      <c r="D7194">
        <f>HLOOKUP("Målested navn",data!$A$1:$AT$8036,A7194,FALSE)</f>
        <v>0</v>
      </c>
      <c r="E7194">
        <f>HLOOKUP("Prøvetagning",data!$A$1:$AT$8036,A7194,FALSE)</f>
        <v>0</v>
      </c>
      <c r="F7194">
        <f>HLOOKUP("Prøve",data!$A$1:$AT$8036,A7194,FALSE)</f>
        <v>0</v>
      </c>
      <c r="G7194">
        <f>HLOOKUP("ScKode",data!$A$1:$AT$8036,A7194,FALSE)</f>
        <v>0</v>
      </c>
      <c r="H7194">
        <f>HLOOKUP("StofParameter",data!$A$1:$AT$8036,A7194,FALSE)</f>
        <v>0</v>
      </c>
      <c r="I7194">
        <f>HLOOKUP("Dato",data!$A$1:$AT$8036,A7194,FALSE)</f>
        <v>0</v>
      </c>
      <c r="J7194">
        <f>HLOOKUP("Resultat-attribut",data!$A$1:$AT$8036,A7194,FALSE)</f>
        <v>0</v>
      </c>
      <c r="K7194">
        <f>HLOOKUP("Resultat",data!$A$1:$AT$8036,A7194,FALSE)</f>
        <v>0</v>
      </c>
      <c r="L7194">
        <f>HLOOKUP("Enhed",data!$A$1:$AT$8036,A7194,FALSE)</f>
        <v>0</v>
      </c>
    </row>
    <row r="7195" spans="1:12" x14ac:dyDescent="0.2">
      <c r="A7195">
        <v>7194</v>
      </c>
      <c r="B7195">
        <f>HLOOKUP("Referencer",data!$A$1:$AT$8036,A7195,FALSE)</f>
        <v>0</v>
      </c>
      <c r="C7195">
        <f>HLOOKUP("Stedtekst",data!$A$1:$AT$8036,A7195,FALSE)</f>
        <v>0</v>
      </c>
      <c r="D7195">
        <f>HLOOKUP("Målested navn",data!$A$1:$AT$8036,A7195,FALSE)</f>
        <v>0</v>
      </c>
      <c r="E7195">
        <f>HLOOKUP("Prøvetagning",data!$A$1:$AT$8036,A7195,FALSE)</f>
        <v>0</v>
      </c>
      <c r="F7195">
        <f>HLOOKUP("Prøve",data!$A$1:$AT$8036,A7195,FALSE)</f>
        <v>0</v>
      </c>
      <c r="G7195">
        <f>HLOOKUP("ScKode",data!$A$1:$AT$8036,A7195,FALSE)</f>
        <v>0</v>
      </c>
      <c r="H7195">
        <f>HLOOKUP("StofParameter",data!$A$1:$AT$8036,A7195,FALSE)</f>
        <v>0</v>
      </c>
      <c r="I7195">
        <f>HLOOKUP("Dato",data!$A$1:$AT$8036,A7195,FALSE)</f>
        <v>0</v>
      </c>
      <c r="J7195">
        <f>HLOOKUP("Resultat-attribut",data!$A$1:$AT$8036,A7195,FALSE)</f>
        <v>0</v>
      </c>
      <c r="K7195">
        <f>HLOOKUP("Resultat",data!$A$1:$AT$8036,A7195,FALSE)</f>
        <v>0</v>
      </c>
      <c r="L7195">
        <f>HLOOKUP("Enhed",data!$A$1:$AT$8036,A7195,FALSE)</f>
        <v>0</v>
      </c>
    </row>
    <row r="7196" spans="1:12" x14ac:dyDescent="0.2">
      <c r="A7196">
        <v>7195</v>
      </c>
      <c r="B7196">
        <f>HLOOKUP("Referencer",data!$A$1:$AT$8036,A7196,FALSE)</f>
        <v>0</v>
      </c>
      <c r="C7196">
        <f>HLOOKUP("Stedtekst",data!$A$1:$AT$8036,A7196,FALSE)</f>
        <v>0</v>
      </c>
      <c r="D7196">
        <f>HLOOKUP("Målested navn",data!$A$1:$AT$8036,A7196,FALSE)</f>
        <v>0</v>
      </c>
      <c r="E7196">
        <f>HLOOKUP("Prøvetagning",data!$A$1:$AT$8036,A7196,FALSE)</f>
        <v>0</v>
      </c>
      <c r="F7196">
        <f>HLOOKUP("Prøve",data!$A$1:$AT$8036,A7196,FALSE)</f>
        <v>0</v>
      </c>
      <c r="G7196">
        <f>HLOOKUP("ScKode",data!$A$1:$AT$8036,A7196,FALSE)</f>
        <v>0</v>
      </c>
      <c r="H7196">
        <f>HLOOKUP("StofParameter",data!$A$1:$AT$8036,A7196,FALSE)</f>
        <v>0</v>
      </c>
      <c r="I7196">
        <f>HLOOKUP("Dato",data!$A$1:$AT$8036,A7196,FALSE)</f>
        <v>0</v>
      </c>
      <c r="J7196">
        <f>HLOOKUP("Resultat-attribut",data!$A$1:$AT$8036,A7196,FALSE)</f>
        <v>0</v>
      </c>
      <c r="K7196">
        <f>HLOOKUP("Resultat",data!$A$1:$AT$8036,A7196,FALSE)</f>
        <v>0</v>
      </c>
      <c r="L7196">
        <f>HLOOKUP("Enhed",data!$A$1:$AT$8036,A7196,FALSE)</f>
        <v>0</v>
      </c>
    </row>
    <row r="7197" spans="1:12" x14ac:dyDescent="0.2">
      <c r="A7197">
        <v>7196</v>
      </c>
      <c r="B7197">
        <f>HLOOKUP("Referencer",data!$A$1:$AT$8036,A7197,FALSE)</f>
        <v>0</v>
      </c>
      <c r="C7197">
        <f>HLOOKUP("Stedtekst",data!$A$1:$AT$8036,A7197,FALSE)</f>
        <v>0</v>
      </c>
      <c r="D7197">
        <f>HLOOKUP("Målested navn",data!$A$1:$AT$8036,A7197,FALSE)</f>
        <v>0</v>
      </c>
      <c r="E7197">
        <f>HLOOKUP("Prøvetagning",data!$A$1:$AT$8036,A7197,FALSE)</f>
        <v>0</v>
      </c>
      <c r="F7197">
        <f>HLOOKUP("Prøve",data!$A$1:$AT$8036,A7197,FALSE)</f>
        <v>0</v>
      </c>
      <c r="G7197">
        <f>HLOOKUP("ScKode",data!$A$1:$AT$8036,A7197,FALSE)</f>
        <v>0</v>
      </c>
      <c r="H7197">
        <f>HLOOKUP("StofParameter",data!$A$1:$AT$8036,A7197,FALSE)</f>
        <v>0</v>
      </c>
      <c r="I7197">
        <f>HLOOKUP("Dato",data!$A$1:$AT$8036,A7197,FALSE)</f>
        <v>0</v>
      </c>
      <c r="J7197">
        <f>HLOOKUP("Resultat-attribut",data!$A$1:$AT$8036,A7197,FALSE)</f>
        <v>0</v>
      </c>
      <c r="K7197">
        <f>HLOOKUP("Resultat",data!$A$1:$AT$8036,A7197,FALSE)</f>
        <v>0</v>
      </c>
      <c r="L7197">
        <f>HLOOKUP("Enhed",data!$A$1:$AT$8036,A7197,FALSE)</f>
        <v>0</v>
      </c>
    </row>
    <row r="7198" spans="1:12" x14ac:dyDescent="0.2">
      <c r="A7198">
        <v>7197</v>
      </c>
      <c r="B7198">
        <f>HLOOKUP("Referencer",data!$A$1:$AT$8036,A7198,FALSE)</f>
        <v>0</v>
      </c>
      <c r="C7198">
        <f>HLOOKUP("Stedtekst",data!$A$1:$AT$8036,A7198,FALSE)</f>
        <v>0</v>
      </c>
      <c r="D7198">
        <f>HLOOKUP("Målested navn",data!$A$1:$AT$8036,A7198,FALSE)</f>
        <v>0</v>
      </c>
      <c r="E7198">
        <f>HLOOKUP("Prøvetagning",data!$A$1:$AT$8036,A7198,FALSE)</f>
        <v>0</v>
      </c>
      <c r="F7198">
        <f>HLOOKUP("Prøve",data!$A$1:$AT$8036,A7198,FALSE)</f>
        <v>0</v>
      </c>
      <c r="G7198">
        <f>HLOOKUP("ScKode",data!$A$1:$AT$8036,A7198,FALSE)</f>
        <v>0</v>
      </c>
      <c r="H7198">
        <f>HLOOKUP("StofParameter",data!$A$1:$AT$8036,A7198,FALSE)</f>
        <v>0</v>
      </c>
      <c r="I7198">
        <f>HLOOKUP("Dato",data!$A$1:$AT$8036,A7198,FALSE)</f>
        <v>0</v>
      </c>
      <c r="J7198">
        <f>HLOOKUP("Resultat-attribut",data!$A$1:$AT$8036,A7198,FALSE)</f>
        <v>0</v>
      </c>
      <c r="K7198">
        <f>HLOOKUP("Resultat",data!$A$1:$AT$8036,A7198,FALSE)</f>
        <v>0</v>
      </c>
      <c r="L7198">
        <f>HLOOKUP("Enhed",data!$A$1:$AT$8036,A7198,FALSE)</f>
        <v>0</v>
      </c>
    </row>
    <row r="7199" spans="1:12" x14ac:dyDescent="0.2">
      <c r="A7199">
        <v>7198</v>
      </c>
      <c r="B7199">
        <f>HLOOKUP("Referencer",data!$A$1:$AT$8036,A7199,FALSE)</f>
        <v>0</v>
      </c>
      <c r="C7199">
        <f>HLOOKUP("Stedtekst",data!$A$1:$AT$8036,A7199,FALSE)</f>
        <v>0</v>
      </c>
      <c r="D7199">
        <f>HLOOKUP("Målested navn",data!$A$1:$AT$8036,A7199,FALSE)</f>
        <v>0</v>
      </c>
      <c r="E7199">
        <f>HLOOKUP("Prøvetagning",data!$A$1:$AT$8036,A7199,FALSE)</f>
        <v>0</v>
      </c>
      <c r="F7199">
        <f>HLOOKUP("Prøve",data!$A$1:$AT$8036,A7199,FALSE)</f>
        <v>0</v>
      </c>
      <c r="G7199">
        <f>HLOOKUP("ScKode",data!$A$1:$AT$8036,A7199,FALSE)</f>
        <v>0</v>
      </c>
      <c r="H7199">
        <f>HLOOKUP("StofParameter",data!$A$1:$AT$8036,A7199,FALSE)</f>
        <v>0</v>
      </c>
      <c r="I7199">
        <f>HLOOKUP("Dato",data!$A$1:$AT$8036,A7199,FALSE)</f>
        <v>0</v>
      </c>
      <c r="J7199">
        <f>HLOOKUP("Resultat-attribut",data!$A$1:$AT$8036,A7199,FALSE)</f>
        <v>0</v>
      </c>
      <c r="K7199">
        <f>HLOOKUP("Resultat",data!$A$1:$AT$8036,A7199,FALSE)</f>
        <v>0</v>
      </c>
      <c r="L7199">
        <f>HLOOKUP("Enhed",data!$A$1:$AT$8036,A7199,FALSE)</f>
        <v>0</v>
      </c>
    </row>
    <row r="7200" spans="1:12" x14ac:dyDescent="0.2">
      <c r="A7200">
        <v>7199</v>
      </c>
      <c r="B7200">
        <f>HLOOKUP("Referencer",data!$A$1:$AT$8036,A7200,FALSE)</f>
        <v>0</v>
      </c>
      <c r="C7200">
        <f>HLOOKUP("Stedtekst",data!$A$1:$AT$8036,A7200,FALSE)</f>
        <v>0</v>
      </c>
      <c r="D7200">
        <f>HLOOKUP("Målested navn",data!$A$1:$AT$8036,A7200,FALSE)</f>
        <v>0</v>
      </c>
      <c r="E7200">
        <f>HLOOKUP("Prøvetagning",data!$A$1:$AT$8036,A7200,FALSE)</f>
        <v>0</v>
      </c>
      <c r="F7200">
        <f>HLOOKUP("Prøve",data!$A$1:$AT$8036,A7200,FALSE)</f>
        <v>0</v>
      </c>
      <c r="G7200">
        <f>HLOOKUP("ScKode",data!$A$1:$AT$8036,A7200,FALSE)</f>
        <v>0</v>
      </c>
      <c r="H7200">
        <f>HLOOKUP("StofParameter",data!$A$1:$AT$8036,A7200,FALSE)</f>
        <v>0</v>
      </c>
      <c r="I7200">
        <f>HLOOKUP("Dato",data!$A$1:$AT$8036,A7200,FALSE)</f>
        <v>0</v>
      </c>
      <c r="J7200">
        <f>HLOOKUP("Resultat-attribut",data!$A$1:$AT$8036,A7200,FALSE)</f>
        <v>0</v>
      </c>
      <c r="K7200">
        <f>HLOOKUP("Resultat",data!$A$1:$AT$8036,A7200,FALSE)</f>
        <v>0</v>
      </c>
      <c r="L7200">
        <f>HLOOKUP("Enhed",data!$A$1:$AT$8036,A7200,FALSE)</f>
        <v>0</v>
      </c>
    </row>
    <row r="7201" spans="1:12" x14ac:dyDescent="0.2">
      <c r="A7201">
        <v>7200</v>
      </c>
      <c r="B7201">
        <f>HLOOKUP("Referencer",data!$A$1:$AT$8036,A7201,FALSE)</f>
        <v>0</v>
      </c>
      <c r="C7201">
        <f>HLOOKUP("Stedtekst",data!$A$1:$AT$8036,A7201,FALSE)</f>
        <v>0</v>
      </c>
      <c r="D7201">
        <f>HLOOKUP("Målested navn",data!$A$1:$AT$8036,A7201,FALSE)</f>
        <v>0</v>
      </c>
      <c r="E7201">
        <f>HLOOKUP("Prøvetagning",data!$A$1:$AT$8036,A7201,FALSE)</f>
        <v>0</v>
      </c>
      <c r="F7201">
        <f>HLOOKUP("Prøve",data!$A$1:$AT$8036,A7201,FALSE)</f>
        <v>0</v>
      </c>
      <c r="G7201">
        <f>HLOOKUP("ScKode",data!$A$1:$AT$8036,A7201,FALSE)</f>
        <v>0</v>
      </c>
      <c r="H7201">
        <f>HLOOKUP("StofParameter",data!$A$1:$AT$8036,A7201,FALSE)</f>
        <v>0</v>
      </c>
      <c r="I7201">
        <f>HLOOKUP("Dato",data!$A$1:$AT$8036,A7201,FALSE)</f>
        <v>0</v>
      </c>
      <c r="J7201">
        <f>HLOOKUP("Resultat-attribut",data!$A$1:$AT$8036,A7201,FALSE)</f>
        <v>0</v>
      </c>
      <c r="K7201">
        <f>HLOOKUP("Resultat",data!$A$1:$AT$8036,A7201,FALSE)</f>
        <v>0</v>
      </c>
      <c r="L7201">
        <f>HLOOKUP("Enhed",data!$A$1:$AT$8036,A7201,FALSE)</f>
        <v>0</v>
      </c>
    </row>
    <row r="7202" spans="1:12" x14ac:dyDescent="0.2">
      <c r="A7202">
        <v>7201</v>
      </c>
      <c r="B7202">
        <f>HLOOKUP("Referencer",data!$A$1:$AT$8036,A7202,FALSE)</f>
        <v>0</v>
      </c>
      <c r="C7202">
        <f>HLOOKUP("Stedtekst",data!$A$1:$AT$8036,A7202,FALSE)</f>
        <v>0</v>
      </c>
      <c r="D7202">
        <f>HLOOKUP("Målested navn",data!$A$1:$AT$8036,A7202,FALSE)</f>
        <v>0</v>
      </c>
      <c r="E7202">
        <f>HLOOKUP("Prøvetagning",data!$A$1:$AT$8036,A7202,FALSE)</f>
        <v>0</v>
      </c>
      <c r="F7202">
        <f>HLOOKUP("Prøve",data!$A$1:$AT$8036,A7202,FALSE)</f>
        <v>0</v>
      </c>
      <c r="G7202">
        <f>HLOOKUP("ScKode",data!$A$1:$AT$8036,A7202,FALSE)</f>
        <v>0</v>
      </c>
      <c r="H7202">
        <f>HLOOKUP("StofParameter",data!$A$1:$AT$8036,A7202,FALSE)</f>
        <v>0</v>
      </c>
      <c r="I7202">
        <f>HLOOKUP("Dato",data!$A$1:$AT$8036,A7202,FALSE)</f>
        <v>0</v>
      </c>
      <c r="J7202">
        <f>HLOOKUP("Resultat-attribut",data!$A$1:$AT$8036,A7202,FALSE)</f>
        <v>0</v>
      </c>
      <c r="K7202">
        <f>HLOOKUP("Resultat",data!$A$1:$AT$8036,A7202,FALSE)</f>
        <v>0</v>
      </c>
      <c r="L7202">
        <f>HLOOKUP("Enhed",data!$A$1:$AT$8036,A7202,FALSE)</f>
        <v>0</v>
      </c>
    </row>
    <row r="7203" spans="1:12" x14ac:dyDescent="0.2">
      <c r="A7203">
        <v>7202</v>
      </c>
      <c r="B7203">
        <f>HLOOKUP("Referencer",data!$A$1:$AT$8036,A7203,FALSE)</f>
        <v>0</v>
      </c>
      <c r="C7203">
        <f>HLOOKUP("Stedtekst",data!$A$1:$AT$8036,A7203,FALSE)</f>
        <v>0</v>
      </c>
      <c r="D7203">
        <f>HLOOKUP("Målested navn",data!$A$1:$AT$8036,A7203,FALSE)</f>
        <v>0</v>
      </c>
      <c r="E7203">
        <f>HLOOKUP("Prøvetagning",data!$A$1:$AT$8036,A7203,FALSE)</f>
        <v>0</v>
      </c>
      <c r="F7203">
        <f>HLOOKUP("Prøve",data!$A$1:$AT$8036,A7203,FALSE)</f>
        <v>0</v>
      </c>
      <c r="G7203">
        <f>HLOOKUP("ScKode",data!$A$1:$AT$8036,A7203,FALSE)</f>
        <v>0</v>
      </c>
      <c r="H7203">
        <f>HLOOKUP("StofParameter",data!$A$1:$AT$8036,A7203,FALSE)</f>
        <v>0</v>
      </c>
      <c r="I7203">
        <f>HLOOKUP("Dato",data!$A$1:$AT$8036,A7203,FALSE)</f>
        <v>0</v>
      </c>
      <c r="J7203">
        <f>HLOOKUP("Resultat-attribut",data!$A$1:$AT$8036,A7203,FALSE)</f>
        <v>0</v>
      </c>
      <c r="K7203">
        <f>HLOOKUP("Resultat",data!$A$1:$AT$8036,A7203,FALSE)</f>
        <v>0</v>
      </c>
      <c r="L7203">
        <f>HLOOKUP("Enhed",data!$A$1:$AT$8036,A7203,FALSE)</f>
        <v>0</v>
      </c>
    </row>
    <row r="7204" spans="1:12" x14ac:dyDescent="0.2">
      <c r="A7204">
        <v>7203</v>
      </c>
      <c r="B7204">
        <f>HLOOKUP("Referencer",data!$A$1:$AT$8036,A7204,FALSE)</f>
        <v>0</v>
      </c>
      <c r="C7204">
        <f>HLOOKUP("Stedtekst",data!$A$1:$AT$8036,A7204,FALSE)</f>
        <v>0</v>
      </c>
      <c r="D7204">
        <f>HLOOKUP("Målested navn",data!$A$1:$AT$8036,A7204,FALSE)</f>
        <v>0</v>
      </c>
      <c r="E7204">
        <f>HLOOKUP("Prøvetagning",data!$A$1:$AT$8036,A7204,FALSE)</f>
        <v>0</v>
      </c>
      <c r="F7204">
        <f>HLOOKUP("Prøve",data!$A$1:$AT$8036,A7204,FALSE)</f>
        <v>0</v>
      </c>
      <c r="G7204">
        <f>HLOOKUP("ScKode",data!$A$1:$AT$8036,A7204,FALSE)</f>
        <v>0</v>
      </c>
      <c r="H7204">
        <f>HLOOKUP("StofParameter",data!$A$1:$AT$8036,A7204,FALSE)</f>
        <v>0</v>
      </c>
      <c r="I7204">
        <f>HLOOKUP("Dato",data!$A$1:$AT$8036,A7204,FALSE)</f>
        <v>0</v>
      </c>
      <c r="J7204">
        <f>HLOOKUP("Resultat-attribut",data!$A$1:$AT$8036,A7204,FALSE)</f>
        <v>0</v>
      </c>
      <c r="K7204">
        <f>HLOOKUP("Resultat",data!$A$1:$AT$8036,A7204,FALSE)</f>
        <v>0</v>
      </c>
      <c r="L7204">
        <f>HLOOKUP("Enhed",data!$A$1:$AT$8036,A7204,FALSE)</f>
        <v>0</v>
      </c>
    </row>
    <row r="7205" spans="1:12" x14ac:dyDescent="0.2">
      <c r="A7205">
        <v>7204</v>
      </c>
      <c r="B7205">
        <f>HLOOKUP("Referencer",data!$A$1:$AT$8036,A7205,FALSE)</f>
        <v>0</v>
      </c>
      <c r="C7205">
        <f>HLOOKUP("Stedtekst",data!$A$1:$AT$8036,A7205,FALSE)</f>
        <v>0</v>
      </c>
      <c r="D7205">
        <f>HLOOKUP("Målested navn",data!$A$1:$AT$8036,A7205,FALSE)</f>
        <v>0</v>
      </c>
      <c r="E7205">
        <f>HLOOKUP("Prøvetagning",data!$A$1:$AT$8036,A7205,FALSE)</f>
        <v>0</v>
      </c>
      <c r="F7205">
        <f>HLOOKUP("Prøve",data!$A$1:$AT$8036,A7205,FALSE)</f>
        <v>0</v>
      </c>
      <c r="G7205">
        <f>HLOOKUP("ScKode",data!$A$1:$AT$8036,A7205,FALSE)</f>
        <v>0</v>
      </c>
      <c r="H7205">
        <f>HLOOKUP("StofParameter",data!$A$1:$AT$8036,A7205,FALSE)</f>
        <v>0</v>
      </c>
      <c r="I7205">
        <f>HLOOKUP("Dato",data!$A$1:$AT$8036,A7205,FALSE)</f>
        <v>0</v>
      </c>
      <c r="J7205">
        <f>HLOOKUP("Resultat-attribut",data!$A$1:$AT$8036,A7205,FALSE)</f>
        <v>0</v>
      </c>
      <c r="K7205">
        <f>HLOOKUP("Resultat",data!$A$1:$AT$8036,A7205,FALSE)</f>
        <v>0</v>
      </c>
      <c r="L7205">
        <f>HLOOKUP("Enhed",data!$A$1:$AT$8036,A7205,FALSE)</f>
        <v>0</v>
      </c>
    </row>
    <row r="7206" spans="1:12" x14ac:dyDescent="0.2">
      <c r="A7206">
        <v>7205</v>
      </c>
      <c r="B7206">
        <f>HLOOKUP("Referencer",data!$A$1:$AT$8036,A7206,FALSE)</f>
        <v>0</v>
      </c>
      <c r="C7206">
        <f>HLOOKUP("Stedtekst",data!$A$1:$AT$8036,A7206,FALSE)</f>
        <v>0</v>
      </c>
      <c r="D7206">
        <f>HLOOKUP("Målested navn",data!$A$1:$AT$8036,A7206,FALSE)</f>
        <v>0</v>
      </c>
      <c r="E7206">
        <f>HLOOKUP("Prøvetagning",data!$A$1:$AT$8036,A7206,FALSE)</f>
        <v>0</v>
      </c>
      <c r="F7206">
        <f>HLOOKUP("Prøve",data!$A$1:$AT$8036,A7206,FALSE)</f>
        <v>0</v>
      </c>
      <c r="G7206">
        <f>HLOOKUP("ScKode",data!$A$1:$AT$8036,A7206,FALSE)</f>
        <v>0</v>
      </c>
      <c r="H7206">
        <f>HLOOKUP("StofParameter",data!$A$1:$AT$8036,A7206,FALSE)</f>
        <v>0</v>
      </c>
      <c r="I7206">
        <f>HLOOKUP("Dato",data!$A$1:$AT$8036,A7206,FALSE)</f>
        <v>0</v>
      </c>
      <c r="J7206">
        <f>HLOOKUP("Resultat-attribut",data!$A$1:$AT$8036,A7206,FALSE)</f>
        <v>0</v>
      </c>
      <c r="K7206">
        <f>HLOOKUP("Resultat",data!$A$1:$AT$8036,A7206,FALSE)</f>
        <v>0</v>
      </c>
      <c r="L7206">
        <f>HLOOKUP("Enhed",data!$A$1:$AT$8036,A7206,FALSE)</f>
        <v>0</v>
      </c>
    </row>
    <row r="7207" spans="1:12" x14ac:dyDescent="0.2">
      <c r="A7207">
        <v>7206</v>
      </c>
      <c r="B7207">
        <f>HLOOKUP("Referencer",data!$A$1:$AT$8036,A7207,FALSE)</f>
        <v>0</v>
      </c>
      <c r="C7207">
        <f>HLOOKUP("Stedtekst",data!$A$1:$AT$8036,A7207,FALSE)</f>
        <v>0</v>
      </c>
      <c r="D7207">
        <f>HLOOKUP("Målested navn",data!$A$1:$AT$8036,A7207,FALSE)</f>
        <v>0</v>
      </c>
      <c r="E7207">
        <f>HLOOKUP("Prøvetagning",data!$A$1:$AT$8036,A7207,FALSE)</f>
        <v>0</v>
      </c>
      <c r="F7207">
        <f>HLOOKUP("Prøve",data!$A$1:$AT$8036,A7207,FALSE)</f>
        <v>0</v>
      </c>
      <c r="G7207">
        <f>HLOOKUP("ScKode",data!$A$1:$AT$8036,A7207,FALSE)</f>
        <v>0</v>
      </c>
      <c r="H7207">
        <f>HLOOKUP("StofParameter",data!$A$1:$AT$8036,A7207,FALSE)</f>
        <v>0</v>
      </c>
      <c r="I7207">
        <f>HLOOKUP("Dato",data!$A$1:$AT$8036,A7207,FALSE)</f>
        <v>0</v>
      </c>
      <c r="J7207">
        <f>HLOOKUP("Resultat-attribut",data!$A$1:$AT$8036,A7207,FALSE)</f>
        <v>0</v>
      </c>
      <c r="K7207">
        <f>HLOOKUP("Resultat",data!$A$1:$AT$8036,A7207,FALSE)</f>
        <v>0</v>
      </c>
      <c r="L7207">
        <f>HLOOKUP("Enhed",data!$A$1:$AT$8036,A7207,FALSE)</f>
        <v>0</v>
      </c>
    </row>
    <row r="7208" spans="1:12" x14ac:dyDescent="0.2">
      <c r="A7208">
        <v>7207</v>
      </c>
      <c r="B7208">
        <f>HLOOKUP("Referencer",data!$A$1:$AT$8036,A7208,FALSE)</f>
        <v>0</v>
      </c>
      <c r="C7208">
        <f>HLOOKUP("Stedtekst",data!$A$1:$AT$8036,A7208,FALSE)</f>
        <v>0</v>
      </c>
      <c r="D7208">
        <f>HLOOKUP("Målested navn",data!$A$1:$AT$8036,A7208,FALSE)</f>
        <v>0</v>
      </c>
      <c r="E7208">
        <f>HLOOKUP("Prøvetagning",data!$A$1:$AT$8036,A7208,FALSE)</f>
        <v>0</v>
      </c>
      <c r="F7208">
        <f>HLOOKUP("Prøve",data!$A$1:$AT$8036,A7208,FALSE)</f>
        <v>0</v>
      </c>
      <c r="G7208">
        <f>HLOOKUP("ScKode",data!$A$1:$AT$8036,A7208,FALSE)</f>
        <v>0</v>
      </c>
      <c r="H7208">
        <f>HLOOKUP("StofParameter",data!$A$1:$AT$8036,A7208,FALSE)</f>
        <v>0</v>
      </c>
      <c r="I7208">
        <f>HLOOKUP("Dato",data!$A$1:$AT$8036,A7208,FALSE)</f>
        <v>0</v>
      </c>
      <c r="J7208">
        <f>HLOOKUP("Resultat-attribut",data!$A$1:$AT$8036,A7208,FALSE)</f>
        <v>0</v>
      </c>
      <c r="K7208">
        <f>HLOOKUP("Resultat",data!$A$1:$AT$8036,A7208,FALSE)</f>
        <v>0</v>
      </c>
      <c r="L7208">
        <f>HLOOKUP("Enhed",data!$A$1:$AT$8036,A7208,FALSE)</f>
        <v>0</v>
      </c>
    </row>
    <row r="7209" spans="1:12" x14ac:dyDescent="0.2">
      <c r="A7209">
        <v>7208</v>
      </c>
      <c r="B7209">
        <f>HLOOKUP("Referencer",data!$A$1:$AT$8036,A7209,FALSE)</f>
        <v>0</v>
      </c>
      <c r="C7209">
        <f>HLOOKUP("Stedtekst",data!$A$1:$AT$8036,A7209,FALSE)</f>
        <v>0</v>
      </c>
      <c r="D7209">
        <f>HLOOKUP("Målested navn",data!$A$1:$AT$8036,A7209,FALSE)</f>
        <v>0</v>
      </c>
      <c r="E7209">
        <f>HLOOKUP("Prøvetagning",data!$A$1:$AT$8036,A7209,FALSE)</f>
        <v>0</v>
      </c>
      <c r="F7209">
        <f>HLOOKUP("Prøve",data!$A$1:$AT$8036,A7209,FALSE)</f>
        <v>0</v>
      </c>
      <c r="G7209">
        <f>HLOOKUP("ScKode",data!$A$1:$AT$8036,A7209,FALSE)</f>
        <v>0</v>
      </c>
      <c r="H7209">
        <f>HLOOKUP("StofParameter",data!$A$1:$AT$8036,A7209,FALSE)</f>
        <v>0</v>
      </c>
      <c r="I7209">
        <f>HLOOKUP("Dato",data!$A$1:$AT$8036,A7209,FALSE)</f>
        <v>0</v>
      </c>
      <c r="J7209">
        <f>HLOOKUP("Resultat-attribut",data!$A$1:$AT$8036,A7209,FALSE)</f>
        <v>0</v>
      </c>
      <c r="K7209">
        <f>HLOOKUP("Resultat",data!$A$1:$AT$8036,A7209,FALSE)</f>
        <v>0</v>
      </c>
      <c r="L7209">
        <f>HLOOKUP("Enhed",data!$A$1:$AT$8036,A7209,FALSE)</f>
        <v>0</v>
      </c>
    </row>
    <row r="7210" spans="1:12" x14ac:dyDescent="0.2">
      <c r="A7210">
        <v>7209</v>
      </c>
      <c r="B7210">
        <f>HLOOKUP("Referencer",data!$A$1:$AT$8036,A7210,FALSE)</f>
        <v>0</v>
      </c>
      <c r="C7210">
        <f>HLOOKUP("Stedtekst",data!$A$1:$AT$8036,A7210,FALSE)</f>
        <v>0</v>
      </c>
      <c r="D7210">
        <f>HLOOKUP("Målested navn",data!$A$1:$AT$8036,A7210,FALSE)</f>
        <v>0</v>
      </c>
      <c r="E7210">
        <f>HLOOKUP("Prøvetagning",data!$A$1:$AT$8036,A7210,FALSE)</f>
        <v>0</v>
      </c>
      <c r="F7210">
        <f>HLOOKUP("Prøve",data!$A$1:$AT$8036,A7210,FALSE)</f>
        <v>0</v>
      </c>
      <c r="G7210">
        <f>HLOOKUP("ScKode",data!$A$1:$AT$8036,A7210,FALSE)</f>
        <v>0</v>
      </c>
      <c r="H7210">
        <f>HLOOKUP("StofParameter",data!$A$1:$AT$8036,A7210,FALSE)</f>
        <v>0</v>
      </c>
      <c r="I7210">
        <f>HLOOKUP("Dato",data!$A$1:$AT$8036,A7210,FALSE)</f>
        <v>0</v>
      </c>
      <c r="J7210">
        <f>HLOOKUP("Resultat-attribut",data!$A$1:$AT$8036,A7210,FALSE)</f>
        <v>0</v>
      </c>
      <c r="K7210">
        <f>HLOOKUP("Resultat",data!$A$1:$AT$8036,A7210,FALSE)</f>
        <v>0</v>
      </c>
      <c r="L7210">
        <f>HLOOKUP("Enhed",data!$A$1:$AT$8036,A7210,FALSE)</f>
        <v>0</v>
      </c>
    </row>
    <row r="7211" spans="1:12" x14ac:dyDescent="0.2">
      <c r="A7211">
        <v>7210</v>
      </c>
      <c r="B7211">
        <f>HLOOKUP("Referencer",data!$A$1:$AT$8036,A7211,FALSE)</f>
        <v>0</v>
      </c>
      <c r="C7211">
        <f>HLOOKUP("Stedtekst",data!$A$1:$AT$8036,A7211,FALSE)</f>
        <v>0</v>
      </c>
      <c r="D7211">
        <f>HLOOKUP("Målested navn",data!$A$1:$AT$8036,A7211,FALSE)</f>
        <v>0</v>
      </c>
      <c r="E7211">
        <f>HLOOKUP("Prøvetagning",data!$A$1:$AT$8036,A7211,FALSE)</f>
        <v>0</v>
      </c>
      <c r="F7211">
        <f>HLOOKUP("Prøve",data!$A$1:$AT$8036,A7211,FALSE)</f>
        <v>0</v>
      </c>
      <c r="G7211">
        <f>HLOOKUP("ScKode",data!$A$1:$AT$8036,A7211,FALSE)</f>
        <v>0</v>
      </c>
      <c r="H7211">
        <f>HLOOKUP("StofParameter",data!$A$1:$AT$8036,A7211,FALSE)</f>
        <v>0</v>
      </c>
      <c r="I7211">
        <f>HLOOKUP("Dato",data!$A$1:$AT$8036,A7211,FALSE)</f>
        <v>0</v>
      </c>
      <c r="J7211">
        <f>HLOOKUP("Resultat-attribut",data!$A$1:$AT$8036,A7211,FALSE)</f>
        <v>0</v>
      </c>
      <c r="K7211">
        <f>HLOOKUP("Resultat",data!$A$1:$AT$8036,A7211,FALSE)</f>
        <v>0</v>
      </c>
      <c r="L7211">
        <f>HLOOKUP("Enhed",data!$A$1:$AT$8036,A7211,FALSE)</f>
        <v>0</v>
      </c>
    </row>
    <row r="7212" spans="1:12" x14ac:dyDescent="0.2">
      <c r="A7212">
        <v>7211</v>
      </c>
      <c r="B7212">
        <f>HLOOKUP("Referencer",data!$A$1:$AT$8036,A7212,FALSE)</f>
        <v>0</v>
      </c>
      <c r="C7212">
        <f>HLOOKUP("Stedtekst",data!$A$1:$AT$8036,A7212,FALSE)</f>
        <v>0</v>
      </c>
      <c r="D7212">
        <f>HLOOKUP("Målested navn",data!$A$1:$AT$8036,A7212,FALSE)</f>
        <v>0</v>
      </c>
      <c r="E7212">
        <f>HLOOKUP("Prøvetagning",data!$A$1:$AT$8036,A7212,FALSE)</f>
        <v>0</v>
      </c>
      <c r="F7212">
        <f>HLOOKUP("Prøve",data!$A$1:$AT$8036,A7212,FALSE)</f>
        <v>0</v>
      </c>
      <c r="G7212">
        <f>HLOOKUP("ScKode",data!$A$1:$AT$8036,A7212,FALSE)</f>
        <v>0</v>
      </c>
      <c r="H7212">
        <f>HLOOKUP("StofParameter",data!$A$1:$AT$8036,A7212,FALSE)</f>
        <v>0</v>
      </c>
      <c r="I7212">
        <f>HLOOKUP("Dato",data!$A$1:$AT$8036,A7212,FALSE)</f>
        <v>0</v>
      </c>
      <c r="J7212">
        <f>HLOOKUP("Resultat-attribut",data!$A$1:$AT$8036,A7212,FALSE)</f>
        <v>0</v>
      </c>
      <c r="K7212">
        <f>HLOOKUP("Resultat",data!$A$1:$AT$8036,A7212,FALSE)</f>
        <v>0</v>
      </c>
      <c r="L7212">
        <f>HLOOKUP("Enhed",data!$A$1:$AT$8036,A7212,FALSE)</f>
        <v>0</v>
      </c>
    </row>
    <row r="7213" spans="1:12" x14ac:dyDescent="0.2">
      <c r="A7213">
        <v>7212</v>
      </c>
      <c r="B7213">
        <f>HLOOKUP("Referencer",data!$A$1:$AT$8036,A7213,FALSE)</f>
        <v>0</v>
      </c>
      <c r="C7213">
        <f>HLOOKUP("Stedtekst",data!$A$1:$AT$8036,A7213,FALSE)</f>
        <v>0</v>
      </c>
      <c r="D7213">
        <f>HLOOKUP("Målested navn",data!$A$1:$AT$8036,A7213,FALSE)</f>
        <v>0</v>
      </c>
      <c r="E7213">
        <f>HLOOKUP("Prøvetagning",data!$A$1:$AT$8036,A7213,FALSE)</f>
        <v>0</v>
      </c>
      <c r="F7213">
        <f>HLOOKUP("Prøve",data!$A$1:$AT$8036,A7213,FALSE)</f>
        <v>0</v>
      </c>
      <c r="G7213">
        <f>HLOOKUP("ScKode",data!$A$1:$AT$8036,A7213,FALSE)</f>
        <v>0</v>
      </c>
      <c r="H7213">
        <f>HLOOKUP("StofParameter",data!$A$1:$AT$8036,A7213,FALSE)</f>
        <v>0</v>
      </c>
      <c r="I7213">
        <f>HLOOKUP("Dato",data!$A$1:$AT$8036,A7213,FALSE)</f>
        <v>0</v>
      </c>
      <c r="J7213">
        <f>HLOOKUP("Resultat-attribut",data!$A$1:$AT$8036,A7213,FALSE)</f>
        <v>0</v>
      </c>
      <c r="K7213">
        <f>HLOOKUP("Resultat",data!$A$1:$AT$8036,A7213,FALSE)</f>
        <v>0</v>
      </c>
      <c r="L7213">
        <f>HLOOKUP("Enhed",data!$A$1:$AT$8036,A7213,FALSE)</f>
        <v>0</v>
      </c>
    </row>
    <row r="7214" spans="1:12" x14ac:dyDescent="0.2">
      <c r="A7214">
        <v>7213</v>
      </c>
      <c r="B7214">
        <f>HLOOKUP("Referencer",data!$A$1:$AT$8036,A7214,FALSE)</f>
        <v>0</v>
      </c>
      <c r="C7214">
        <f>HLOOKUP("Stedtekst",data!$A$1:$AT$8036,A7214,FALSE)</f>
        <v>0</v>
      </c>
      <c r="D7214">
        <f>HLOOKUP("Målested navn",data!$A$1:$AT$8036,A7214,FALSE)</f>
        <v>0</v>
      </c>
      <c r="E7214">
        <f>HLOOKUP("Prøvetagning",data!$A$1:$AT$8036,A7214,FALSE)</f>
        <v>0</v>
      </c>
      <c r="F7214">
        <f>HLOOKUP("Prøve",data!$A$1:$AT$8036,A7214,FALSE)</f>
        <v>0</v>
      </c>
      <c r="G7214">
        <f>HLOOKUP("ScKode",data!$A$1:$AT$8036,A7214,FALSE)</f>
        <v>0</v>
      </c>
      <c r="H7214">
        <f>HLOOKUP("StofParameter",data!$A$1:$AT$8036,A7214,FALSE)</f>
        <v>0</v>
      </c>
      <c r="I7214">
        <f>HLOOKUP("Dato",data!$A$1:$AT$8036,A7214,FALSE)</f>
        <v>0</v>
      </c>
      <c r="J7214">
        <f>HLOOKUP("Resultat-attribut",data!$A$1:$AT$8036,A7214,FALSE)</f>
        <v>0</v>
      </c>
      <c r="K7214">
        <f>HLOOKUP("Resultat",data!$A$1:$AT$8036,A7214,FALSE)</f>
        <v>0</v>
      </c>
      <c r="L7214">
        <f>HLOOKUP("Enhed",data!$A$1:$AT$8036,A7214,FALSE)</f>
        <v>0</v>
      </c>
    </row>
    <row r="7215" spans="1:12" x14ac:dyDescent="0.2">
      <c r="A7215">
        <v>7214</v>
      </c>
      <c r="B7215">
        <f>HLOOKUP("Referencer",data!$A$1:$AT$8036,A7215,FALSE)</f>
        <v>0</v>
      </c>
      <c r="C7215">
        <f>HLOOKUP("Stedtekst",data!$A$1:$AT$8036,A7215,FALSE)</f>
        <v>0</v>
      </c>
      <c r="D7215">
        <f>HLOOKUP("Målested navn",data!$A$1:$AT$8036,A7215,FALSE)</f>
        <v>0</v>
      </c>
      <c r="E7215">
        <f>HLOOKUP("Prøvetagning",data!$A$1:$AT$8036,A7215,FALSE)</f>
        <v>0</v>
      </c>
      <c r="F7215">
        <f>HLOOKUP("Prøve",data!$A$1:$AT$8036,A7215,FALSE)</f>
        <v>0</v>
      </c>
      <c r="G7215">
        <f>HLOOKUP("ScKode",data!$A$1:$AT$8036,A7215,FALSE)</f>
        <v>0</v>
      </c>
      <c r="H7215">
        <f>HLOOKUP("StofParameter",data!$A$1:$AT$8036,A7215,FALSE)</f>
        <v>0</v>
      </c>
      <c r="I7215">
        <f>HLOOKUP("Dato",data!$A$1:$AT$8036,A7215,FALSE)</f>
        <v>0</v>
      </c>
      <c r="J7215">
        <f>HLOOKUP("Resultat-attribut",data!$A$1:$AT$8036,A7215,FALSE)</f>
        <v>0</v>
      </c>
      <c r="K7215">
        <f>HLOOKUP("Resultat",data!$A$1:$AT$8036,A7215,FALSE)</f>
        <v>0</v>
      </c>
      <c r="L7215">
        <f>HLOOKUP("Enhed",data!$A$1:$AT$8036,A7215,FALSE)</f>
        <v>0</v>
      </c>
    </row>
    <row r="7216" spans="1:12" x14ac:dyDescent="0.2">
      <c r="A7216">
        <v>7215</v>
      </c>
      <c r="B7216">
        <f>HLOOKUP("Referencer",data!$A$1:$AT$8036,A7216,FALSE)</f>
        <v>0</v>
      </c>
      <c r="C7216">
        <f>HLOOKUP("Stedtekst",data!$A$1:$AT$8036,A7216,FALSE)</f>
        <v>0</v>
      </c>
      <c r="D7216">
        <f>HLOOKUP("Målested navn",data!$A$1:$AT$8036,A7216,FALSE)</f>
        <v>0</v>
      </c>
      <c r="E7216">
        <f>HLOOKUP("Prøvetagning",data!$A$1:$AT$8036,A7216,FALSE)</f>
        <v>0</v>
      </c>
      <c r="F7216">
        <f>HLOOKUP("Prøve",data!$A$1:$AT$8036,A7216,FALSE)</f>
        <v>0</v>
      </c>
      <c r="G7216">
        <f>HLOOKUP("ScKode",data!$A$1:$AT$8036,A7216,FALSE)</f>
        <v>0</v>
      </c>
      <c r="H7216">
        <f>HLOOKUP("StofParameter",data!$A$1:$AT$8036,A7216,FALSE)</f>
        <v>0</v>
      </c>
      <c r="I7216">
        <f>HLOOKUP("Dato",data!$A$1:$AT$8036,A7216,FALSE)</f>
        <v>0</v>
      </c>
      <c r="J7216">
        <f>HLOOKUP("Resultat-attribut",data!$A$1:$AT$8036,A7216,FALSE)</f>
        <v>0</v>
      </c>
      <c r="K7216">
        <f>HLOOKUP("Resultat",data!$A$1:$AT$8036,A7216,FALSE)</f>
        <v>0</v>
      </c>
      <c r="L7216">
        <f>HLOOKUP("Enhed",data!$A$1:$AT$8036,A7216,FALSE)</f>
        <v>0</v>
      </c>
    </row>
    <row r="7217" spans="1:12" x14ac:dyDescent="0.2">
      <c r="A7217">
        <v>7216</v>
      </c>
      <c r="B7217">
        <f>HLOOKUP("Referencer",data!$A$1:$AT$8036,A7217,FALSE)</f>
        <v>0</v>
      </c>
      <c r="C7217">
        <f>HLOOKUP("Stedtekst",data!$A$1:$AT$8036,A7217,FALSE)</f>
        <v>0</v>
      </c>
      <c r="D7217">
        <f>HLOOKUP("Målested navn",data!$A$1:$AT$8036,A7217,FALSE)</f>
        <v>0</v>
      </c>
      <c r="E7217">
        <f>HLOOKUP("Prøvetagning",data!$A$1:$AT$8036,A7217,FALSE)</f>
        <v>0</v>
      </c>
      <c r="F7217">
        <f>HLOOKUP("Prøve",data!$A$1:$AT$8036,A7217,FALSE)</f>
        <v>0</v>
      </c>
      <c r="G7217">
        <f>HLOOKUP("ScKode",data!$A$1:$AT$8036,A7217,FALSE)</f>
        <v>0</v>
      </c>
      <c r="H7217">
        <f>HLOOKUP("StofParameter",data!$A$1:$AT$8036,A7217,FALSE)</f>
        <v>0</v>
      </c>
      <c r="I7217">
        <f>HLOOKUP("Dato",data!$A$1:$AT$8036,A7217,FALSE)</f>
        <v>0</v>
      </c>
      <c r="J7217">
        <f>HLOOKUP("Resultat-attribut",data!$A$1:$AT$8036,A7217,FALSE)</f>
        <v>0</v>
      </c>
      <c r="K7217">
        <f>HLOOKUP("Resultat",data!$A$1:$AT$8036,A7217,FALSE)</f>
        <v>0</v>
      </c>
      <c r="L7217">
        <f>HLOOKUP("Enhed",data!$A$1:$AT$8036,A7217,FALSE)</f>
        <v>0</v>
      </c>
    </row>
    <row r="7218" spans="1:12" x14ac:dyDescent="0.2">
      <c r="A7218">
        <v>7217</v>
      </c>
      <c r="B7218">
        <f>HLOOKUP("Referencer",data!$A$1:$AT$8036,A7218,FALSE)</f>
        <v>0</v>
      </c>
      <c r="C7218">
        <f>HLOOKUP("Stedtekst",data!$A$1:$AT$8036,A7218,FALSE)</f>
        <v>0</v>
      </c>
      <c r="D7218">
        <f>HLOOKUP("Målested navn",data!$A$1:$AT$8036,A7218,FALSE)</f>
        <v>0</v>
      </c>
      <c r="E7218">
        <f>HLOOKUP("Prøvetagning",data!$A$1:$AT$8036,A7218,FALSE)</f>
        <v>0</v>
      </c>
      <c r="F7218">
        <f>HLOOKUP("Prøve",data!$A$1:$AT$8036,A7218,FALSE)</f>
        <v>0</v>
      </c>
      <c r="G7218">
        <f>HLOOKUP("ScKode",data!$A$1:$AT$8036,A7218,FALSE)</f>
        <v>0</v>
      </c>
      <c r="H7218">
        <f>HLOOKUP("StofParameter",data!$A$1:$AT$8036,A7218,FALSE)</f>
        <v>0</v>
      </c>
      <c r="I7218">
        <f>HLOOKUP("Dato",data!$A$1:$AT$8036,A7218,FALSE)</f>
        <v>0</v>
      </c>
      <c r="J7218">
        <f>HLOOKUP("Resultat-attribut",data!$A$1:$AT$8036,A7218,FALSE)</f>
        <v>0</v>
      </c>
      <c r="K7218">
        <f>HLOOKUP("Resultat",data!$A$1:$AT$8036,A7218,FALSE)</f>
        <v>0</v>
      </c>
      <c r="L7218">
        <f>HLOOKUP("Enhed",data!$A$1:$AT$8036,A7218,FALSE)</f>
        <v>0</v>
      </c>
    </row>
    <row r="7219" spans="1:12" x14ac:dyDescent="0.2">
      <c r="A7219">
        <v>7218</v>
      </c>
      <c r="B7219">
        <f>HLOOKUP("Referencer",data!$A$1:$AT$8036,A7219,FALSE)</f>
        <v>0</v>
      </c>
      <c r="C7219">
        <f>HLOOKUP("Stedtekst",data!$A$1:$AT$8036,A7219,FALSE)</f>
        <v>0</v>
      </c>
      <c r="D7219">
        <f>HLOOKUP("Målested navn",data!$A$1:$AT$8036,A7219,FALSE)</f>
        <v>0</v>
      </c>
      <c r="E7219">
        <f>HLOOKUP("Prøvetagning",data!$A$1:$AT$8036,A7219,FALSE)</f>
        <v>0</v>
      </c>
      <c r="F7219">
        <f>HLOOKUP("Prøve",data!$A$1:$AT$8036,A7219,FALSE)</f>
        <v>0</v>
      </c>
      <c r="G7219">
        <f>HLOOKUP("ScKode",data!$A$1:$AT$8036,A7219,FALSE)</f>
        <v>0</v>
      </c>
      <c r="H7219">
        <f>HLOOKUP("StofParameter",data!$A$1:$AT$8036,A7219,FALSE)</f>
        <v>0</v>
      </c>
      <c r="I7219">
        <f>HLOOKUP("Dato",data!$A$1:$AT$8036,A7219,FALSE)</f>
        <v>0</v>
      </c>
      <c r="J7219">
        <f>HLOOKUP("Resultat-attribut",data!$A$1:$AT$8036,A7219,FALSE)</f>
        <v>0</v>
      </c>
      <c r="K7219">
        <f>HLOOKUP("Resultat",data!$A$1:$AT$8036,A7219,FALSE)</f>
        <v>0</v>
      </c>
      <c r="L7219">
        <f>HLOOKUP("Enhed",data!$A$1:$AT$8036,A7219,FALSE)</f>
        <v>0</v>
      </c>
    </row>
    <row r="7220" spans="1:12" x14ac:dyDescent="0.2">
      <c r="A7220">
        <v>7219</v>
      </c>
      <c r="B7220">
        <f>HLOOKUP("Referencer",data!$A$1:$AT$8036,A7220,FALSE)</f>
        <v>0</v>
      </c>
      <c r="C7220">
        <f>HLOOKUP("Stedtekst",data!$A$1:$AT$8036,A7220,FALSE)</f>
        <v>0</v>
      </c>
      <c r="D7220">
        <f>HLOOKUP("Målested navn",data!$A$1:$AT$8036,A7220,FALSE)</f>
        <v>0</v>
      </c>
      <c r="E7220">
        <f>HLOOKUP("Prøvetagning",data!$A$1:$AT$8036,A7220,FALSE)</f>
        <v>0</v>
      </c>
      <c r="F7220">
        <f>HLOOKUP("Prøve",data!$A$1:$AT$8036,A7220,FALSE)</f>
        <v>0</v>
      </c>
      <c r="G7220">
        <f>HLOOKUP("ScKode",data!$A$1:$AT$8036,A7220,FALSE)</f>
        <v>0</v>
      </c>
      <c r="H7220">
        <f>HLOOKUP("StofParameter",data!$A$1:$AT$8036,A7220,FALSE)</f>
        <v>0</v>
      </c>
      <c r="I7220">
        <f>HLOOKUP("Dato",data!$A$1:$AT$8036,A7220,FALSE)</f>
        <v>0</v>
      </c>
      <c r="J7220">
        <f>HLOOKUP("Resultat-attribut",data!$A$1:$AT$8036,A7220,FALSE)</f>
        <v>0</v>
      </c>
      <c r="K7220">
        <f>HLOOKUP("Resultat",data!$A$1:$AT$8036,A7220,FALSE)</f>
        <v>0</v>
      </c>
      <c r="L7220">
        <f>HLOOKUP("Enhed",data!$A$1:$AT$8036,A7220,FALSE)</f>
        <v>0</v>
      </c>
    </row>
    <row r="7221" spans="1:12" x14ac:dyDescent="0.2">
      <c r="A7221">
        <v>7220</v>
      </c>
      <c r="B7221">
        <f>HLOOKUP("Referencer",data!$A$1:$AT$8036,A7221,FALSE)</f>
        <v>0</v>
      </c>
      <c r="C7221">
        <f>HLOOKUP("Stedtekst",data!$A$1:$AT$8036,A7221,FALSE)</f>
        <v>0</v>
      </c>
      <c r="D7221">
        <f>HLOOKUP("Målested navn",data!$A$1:$AT$8036,A7221,FALSE)</f>
        <v>0</v>
      </c>
      <c r="E7221">
        <f>HLOOKUP("Prøvetagning",data!$A$1:$AT$8036,A7221,FALSE)</f>
        <v>0</v>
      </c>
      <c r="F7221">
        <f>HLOOKUP("Prøve",data!$A$1:$AT$8036,A7221,FALSE)</f>
        <v>0</v>
      </c>
      <c r="G7221">
        <f>HLOOKUP("ScKode",data!$A$1:$AT$8036,A7221,FALSE)</f>
        <v>0</v>
      </c>
      <c r="H7221">
        <f>HLOOKUP("StofParameter",data!$A$1:$AT$8036,A7221,FALSE)</f>
        <v>0</v>
      </c>
      <c r="I7221">
        <f>HLOOKUP("Dato",data!$A$1:$AT$8036,A7221,FALSE)</f>
        <v>0</v>
      </c>
      <c r="J7221">
        <f>HLOOKUP("Resultat-attribut",data!$A$1:$AT$8036,A7221,FALSE)</f>
        <v>0</v>
      </c>
      <c r="K7221">
        <f>HLOOKUP("Resultat",data!$A$1:$AT$8036,A7221,FALSE)</f>
        <v>0</v>
      </c>
      <c r="L7221">
        <f>HLOOKUP("Enhed",data!$A$1:$AT$8036,A7221,FALSE)</f>
        <v>0</v>
      </c>
    </row>
    <row r="7222" spans="1:12" x14ac:dyDescent="0.2">
      <c r="A7222">
        <v>7221</v>
      </c>
      <c r="B7222">
        <f>HLOOKUP("Referencer",data!$A$1:$AT$8036,A7222,FALSE)</f>
        <v>0</v>
      </c>
      <c r="C7222">
        <f>HLOOKUP("Stedtekst",data!$A$1:$AT$8036,A7222,FALSE)</f>
        <v>0</v>
      </c>
      <c r="D7222">
        <f>HLOOKUP("Målested navn",data!$A$1:$AT$8036,A7222,FALSE)</f>
        <v>0</v>
      </c>
      <c r="E7222">
        <f>HLOOKUP("Prøvetagning",data!$A$1:$AT$8036,A7222,FALSE)</f>
        <v>0</v>
      </c>
      <c r="F7222">
        <f>HLOOKUP("Prøve",data!$A$1:$AT$8036,A7222,FALSE)</f>
        <v>0</v>
      </c>
      <c r="G7222">
        <f>HLOOKUP("ScKode",data!$A$1:$AT$8036,A7222,FALSE)</f>
        <v>0</v>
      </c>
      <c r="H7222">
        <f>HLOOKUP("StofParameter",data!$A$1:$AT$8036,A7222,FALSE)</f>
        <v>0</v>
      </c>
      <c r="I7222">
        <f>HLOOKUP("Dato",data!$A$1:$AT$8036,A7222,FALSE)</f>
        <v>0</v>
      </c>
      <c r="J7222">
        <f>HLOOKUP("Resultat-attribut",data!$A$1:$AT$8036,A7222,FALSE)</f>
        <v>0</v>
      </c>
      <c r="K7222">
        <f>HLOOKUP("Resultat",data!$A$1:$AT$8036,A7222,FALSE)</f>
        <v>0</v>
      </c>
      <c r="L7222">
        <f>HLOOKUP("Enhed",data!$A$1:$AT$8036,A7222,FALSE)</f>
        <v>0</v>
      </c>
    </row>
    <row r="7223" spans="1:12" x14ac:dyDescent="0.2">
      <c r="A7223">
        <v>7222</v>
      </c>
      <c r="B7223">
        <f>HLOOKUP("Referencer",data!$A$1:$AT$8036,A7223,FALSE)</f>
        <v>0</v>
      </c>
      <c r="C7223">
        <f>HLOOKUP("Stedtekst",data!$A$1:$AT$8036,A7223,FALSE)</f>
        <v>0</v>
      </c>
      <c r="D7223">
        <f>HLOOKUP("Målested navn",data!$A$1:$AT$8036,A7223,FALSE)</f>
        <v>0</v>
      </c>
      <c r="E7223">
        <f>HLOOKUP("Prøvetagning",data!$A$1:$AT$8036,A7223,FALSE)</f>
        <v>0</v>
      </c>
      <c r="F7223">
        <f>HLOOKUP("Prøve",data!$A$1:$AT$8036,A7223,FALSE)</f>
        <v>0</v>
      </c>
      <c r="G7223">
        <f>HLOOKUP("ScKode",data!$A$1:$AT$8036,A7223,FALSE)</f>
        <v>0</v>
      </c>
      <c r="H7223">
        <f>HLOOKUP("StofParameter",data!$A$1:$AT$8036,A7223,FALSE)</f>
        <v>0</v>
      </c>
      <c r="I7223">
        <f>HLOOKUP("Dato",data!$A$1:$AT$8036,A7223,FALSE)</f>
        <v>0</v>
      </c>
      <c r="J7223">
        <f>HLOOKUP("Resultat-attribut",data!$A$1:$AT$8036,A7223,FALSE)</f>
        <v>0</v>
      </c>
      <c r="K7223">
        <f>HLOOKUP("Resultat",data!$A$1:$AT$8036,A7223,FALSE)</f>
        <v>0</v>
      </c>
      <c r="L7223">
        <f>HLOOKUP("Enhed",data!$A$1:$AT$8036,A7223,FALSE)</f>
        <v>0</v>
      </c>
    </row>
    <row r="7224" spans="1:12" x14ac:dyDescent="0.2">
      <c r="A7224">
        <v>7223</v>
      </c>
      <c r="B7224">
        <f>HLOOKUP("Referencer",data!$A$1:$AT$8036,A7224,FALSE)</f>
        <v>0</v>
      </c>
      <c r="C7224">
        <f>HLOOKUP("Stedtekst",data!$A$1:$AT$8036,A7224,FALSE)</f>
        <v>0</v>
      </c>
      <c r="D7224">
        <f>HLOOKUP("Målested navn",data!$A$1:$AT$8036,A7224,FALSE)</f>
        <v>0</v>
      </c>
      <c r="E7224">
        <f>HLOOKUP("Prøvetagning",data!$A$1:$AT$8036,A7224,FALSE)</f>
        <v>0</v>
      </c>
      <c r="F7224">
        <f>HLOOKUP("Prøve",data!$A$1:$AT$8036,A7224,FALSE)</f>
        <v>0</v>
      </c>
      <c r="G7224">
        <f>HLOOKUP("ScKode",data!$A$1:$AT$8036,A7224,FALSE)</f>
        <v>0</v>
      </c>
      <c r="H7224">
        <f>HLOOKUP("StofParameter",data!$A$1:$AT$8036,A7224,FALSE)</f>
        <v>0</v>
      </c>
      <c r="I7224">
        <f>HLOOKUP("Dato",data!$A$1:$AT$8036,A7224,FALSE)</f>
        <v>0</v>
      </c>
      <c r="J7224">
        <f>HLOOKUP("Resultat-attribut",data!$A$1:$AT$8036,A7224,FALSE)</f>
        <v>0</v>
      </c>
      <c r="K7224">
        <f>HLOOKUP("Resultat",data!$A$1:$AT$8036,A7224,FALSE)</f>
        <v>0</v>
      </c>
      <c r="L7224">
        <f>HLOOKUP("Enhed",data!$A$1:$AT$8036,A7224,FALSE)</f>
        <v>0</v>
      </c>
    </row>
    <row r="7225" spans="1:12" x14ac:dyDescent="0.2">
      <c r="A7225">
        <v>7224</v>
      </c>
      <c r="B7225">
        <f>HLOOKUP("Referencer",data!$A$1:$AT$8036,A7225,FALSE)</f>
        <v>0</v>
      </c>
      <c r="C7225">
        <f>HLOOKUP("Stedtekst",data!$A$1:$AT$8036,A7225,FALSE)</f>
        <v>0</v>
      </c>
      <c r="D7225">
        <f>HLOOKUP("Målested navn",data!$A$1:$AT$8036,A7225,FALSE)</f>
        <v>0</v>
      </c>
      <c r="E7225">
        <f>HLOOKUP("Prøvetagning",data!$A$1:$AT$8036,A7225,FALSE)</f>
        <v>0</v>
      </c>
      <c r="F7225">
        <f>HLOOKUP("Prøve",data!$A$1:$AT$8036,A7225,FALSE)</f>
        <v>0</v>
      </c>
      <c r="G7225">
        <f>HLOOKUP("ScKode",data!$A$1:$AT$8036,A7225,FALSE)</f>
        <v>0</v>
      </c>
      <c r="H7225">
        <f>HLOOKUP("StofParameter",data!$A$1:$AT$8036,A7225,FALSE)</f>
        <v>0</v>
      </c>
      <c r="I7225">
        <f>HLOOKUP("Dato",data!$A$1:$AT$8036,A7225,FALSE)</f>
        <v>0</v>
      </c>
      <c r="J7225">
        <f>HLOOKUP("Resultat-attribut",data!$A$1:$AT$8036,A7225,FALSE)</f>
        <v>0</v>
      </c>
      <c r="K7225">
        <f>HLOOKUP("Resultat",data!$A$1:$AT$8036,A7225,FALSE)</f>
        <v>0</v>
      </c>
      <c r="L7225">
        <f>HLOOKUP("Enhed",data!$A$1:$AT$8036,A7225,FALSE)</f>
        <v>0</v>
      </c>
    </row>
    <row r="7226" spans="1:12" x14ac:dyDescent="0.2">
      <c r="A7226">
        <v>7225</v>
      </c>
      <c r="B7226">
        <f>HLOOKUP("Referencer",data!$A$1:$AT$8036,A7226,FALSE)</f>
        <v>0</v>
      </c>
      <c r="C7226">
        <f>HLOOKUP("Stedtekst",data!$A$1:$AT$8036,A7226,FALSE)</f>
        <v>0</v>
      </c>
      <c r="D7226">
        <f>HLOOKUP("Målested navn",data!$A$1:$AT$8036,A7226,FALSE)</f>
        <v>0</v>
      </c>
      <c r="E7226">
        <f>HLOOKUP("Prøvetagning",data!$A$1:$AT$8036,A7226,FALSE)</f>
        <v>0</v>
      </c>
      <c r="F7226">
        <f>HLOOKUP("Prøve",data!$A$1:$AT$8036,A7226,FALSE)</f>
        <v>0</v>
      </c>
      <c r="G7226">
        <f>HLOOKUP("ScKode",data!$A$1:$AT$8036,A7226,FALSE)</f>
        <v>0</v>
      </c>
      <c r="H7226">
        <f>HLOOKUP("StofParameter",data!$A$1:$AT$8036,A7226,FALSE)</f>
        <v>0</v>
      </c>
      <c r="I7226">
        <f>HLOOKUP("Dato",data!$A$1:$AT$8036,A7226,FALSE)</f>
        <v>0</v>
      </c>
      <c r="J7226">
        <f>HLOOKUP("Resultat-attribut",data!$A$1:$AT$8036,A7226,FALSE)</f>
        <v>0</v>
      </c>
      <c r="K7226">
        <f>HLOOKUP("Resultat",data!$A$1:$AT$8036,A7226,FALSE)</f>
        <v>0</v>
      </c>
      <c r="L7226">
        <f>HLOOKUP("Enhed",data!$A$1:$AT$8036,A7226,FALSE)</f>
        <v>0</v>
      </c>
    </row>
    <row r="7227" spans="1:12" x14ac:dyDescent="0.2">
      <c r="A7227">
        <v>7226</v>
      </c>
      <c r="B7227">
        <f>HLOOKUP("Referencer",data!$A$1:$AT$8036,A7227,FALSE)</f>
        <v>0</v>
      </c>
      <c r="C7227">
        <f>HLOOKUP("Stedtekst",data!$A$1:$AT$8036,A7227,FALSE)</f>
        <v>0</v>
      </c>
      <c r="D7227">
        <f>HLOOKUP("Målested navn",data!$A$1:$AT$8036,A7227,FALSE)</f>
        <v>0</v>
      </c>
      <c r="E7227">
        <f>HLOOKUP("Prøvetagning",data!$A$1:$AT$8036,A7227,FALSE)</f>
        <v>0</v>
      </c>
      <c r="F7227">
        <f>HLOOKUP("Prøve",data!$A$1:$AT$8036,A7227,FALSE)</f>
        <v>0</v>
      </c>
      <c r="G7227">
        <f>HLOOKUP("ScKode",data!$A$1:$AT$8036,A7227,FALSE)</f>
        <v>0</v>
      </c>
      <c r="H7227">
        <f>HLOOKUP("StofParameter",data!$A$1:$AT$8036,A7227,FALSE)</f>
        <v>0</v>
      </c>
      <c r="I7227">
        <f>HLOOKUP("Dato",data!$A$1:$AT$8036,A7227,FALSE)</f>
        <v>0</v>
      </c>
      <c r="J7227">
        <f>HLOOKUP("Resultat-attribut",data!$A$1:$AT$8036,A7227,FALSE)</f>
        <v>0</v>
      </c>
      <c r="K7227">
        <f>HLOOKUP("Resultat",data!$A$1:$AT$8036,A7227,FALSE)</f>
        <v>0</v>
      </c>
      <c r="L7227">
        <f>HLOOKUP("Enhed",data!$A$1:$AT$8036,A7227,FALSE)</f>
        <v>0</v>
      </c>
    </row>
    <row r="7228" spans="1:12" x14ac:dyDescent="0.2">
      <c r="A7228">
        <v>7227</v>
      </c>
      <c r="B7228">
        <f>HLOOKUP("Referencer",data!$A$1:$AT$8036,A7228,FALSE)</f>
        <v>0</v>
      </c>
      <c r="C7228">
        <f>HLOOKUP("Stedtekst",data!$A$1:$AT$8036,A7228,FALSE)</f>
        <v>0</v>
      </c>
      <c r="D7228">
        <f>HLOOKUP("Målested navn",data!$A$1:$AT$8036,A7228,FALSE)</f>
        <v>0</v>
      </c>
      <c r="E7228">
        <f>HLOOKUP("Prøvetagning",data!$A$1:$AT$8036,A7228,FALSE)</f>
        <v>0</v>
      </c>
      <c r="F7228">
        <f>HLOOKUP("Prøve",data!$A$1:$AT$8036,A7228,FALSE)</f>
        <v>0</v>
      </c>
      <c r="G7228">
        <f>HLOOKUP("ScKode",data!$A$1:$AT$8036,A7228,FALSE)</f>
        <v>0</v>
      </c>
      <c r="H7228">
        <f>HLOOKUP("StofParameter",data!$A$1:$AT$8036,A7228,FALSE)</f>
        <v>0</v>
      </c>
      <c r="I7228">
        <f>HLOOKUP("Dato",data!$A$1:$AT$8036,A7228,FALSE)</f>
        <v>0</v>
      </c>
      <c r="J7228">
        <f>HLOOKUP("Resultat-attribut",data!$A$1:$AT$8036,A7228,FALSE)</f>
        <v>0</v>
      </c>
      <c r="K7228">
        <f>HLOOKUP("Resultat",data!$A$1:$AT$8036,A7228,FALSE)</f>
        <v>0</v>
      </c>
      <c r="L7228">
        <f>HLOOKUP("Enhed",data!$A$1:$AT$8036,A7228,FALSE)</f>
        <v>0</v>
      </c>
    </row>
    <row r="7229" spans="1:12" x14ac:dyDescent="0.2">
      <c r="A7229">
        <v>7228</v>
      </c>
      <c r="B7229">
        <f>HLOOKUP("Referencer",data!$A$1:$AT$8036,A7229,FALSE)</f>
        <v>0</v>
      </c>
      <c r="C7229">
        <f>HLOOKUP("Stedtekst",data!$A$1:$AT$8036,A7229,FALSE)</f>
        <v>0</v>
      </c>
      <c r="D7229">
        <f>HLOOKUP("Målested navn",data!$A$1:$AT$8036,A7229,FALSE)</f>
        <v>0</v>
      </c>
      <c r="E7229">
        <f>HLOOKUP("Prøvetagning",data!$A$1:$AT$8036,A7229,FALSE)</f>
        <v>0</v>
      </c>
      <c r="F7229">
        <f>HLOOKUP("Prøve",data!$A$1:$AT$8036,A7229,FALSE)</f>
        <v>0</v>
      </c>
      <c r="G7229">
        <f>HLOOKUP("ScKode",data!$A$1:$AT$8036,A7229,FALSE)</f>
        <v>0</v>
      </c>
      <c r="H7229">
        <f>HLOOKUP("StofParameter",data!$A$1:$AT$8036,A7229,FALSE)</f>
        <v>0</v>
      </c>
      <c r="I7229">
        <f>HLOOKUP("Dato",data!$A$1:$AT$8036,A7229,FALSE)</f>
        <v>0</v>
      </c>
      <c r="J7229">
        <f>HLOOKUP("Resultat-attribut",data!$A$1:$AT$8036,A7229,FALSE)</f>
        <v>0</v>
      </c>
      <c r="K7229">
        <f>HLOOKUP("Resultat",data!$A$1:$AT$8036,A7229,FALSE)</f>
        <v>0</v>
      </c>
      <c r="L7229">
        <f>HLOOKUP("Enhed",data!$A$1:$AT$8036,A7229,FALSE)</f>
        <v>0</v>
      </c>
    </row>
    <row r="7230" spans="1:12" x14ac:dyDescent="0.2">
      <c r="A7230">
        <v>7229</v>
      </c>
      <c r="B7230">
        <f>HLOOKUP("Referencer",data!$A$1:$AT$8036,A7230,FALSE)</f>
        <v>0</v>
      </c>
      <c r="C7230">
        <f>HLOOKUP("Stedtekst",data!$A$1:$AT$8036,A7230,FALSE)</f>
        <v>0</v>
      </c>
      <c r="D7230">
        <f>HLOOKUP("Målested navn",data!$A$1:$AT$8036,A7230,FALSE)</f>
        <v>0</v>
      </c>
      <c r="E7230">
        <f>HLOOKUP("Prøvetagning",data!$A$1:$AT$8036,A7230,FALSE)</f>
        <v>0</v>
      </c>
      <c r="F7230">
        <f>HLOOKUP("Prøve",data!$A$1:$AT$8036,A7230,FALSE)</f>
        <v>0</v>
      </c>
      <c r="G7230">
        <f>HLOOKUP("ScKode",data!$A$1:$AT$8036,A7230,FALSE)</f>
        <v>0</v>
      </c>
      <c r="H7230">
        <f>HLOOKUP("StofParameter",data!$A$1:$AT$8036,A7230,FALSE)</f>
        <v>0</v>
      </c>
      <c r="I7230">
        <f>HLOOKUP("Dato",data!$A$1:$AT$8036,A7230,FALSE)</f>
        <v>0</v>
      </c>
      <c r="J7230">
        <f>HLOOKUP("Resultat-attribut",data!$A$1:$AT$8036,A7230,FALSE)</f>
        <v>0</v>
      </c>
      <c r="K7230">
        <f>HLOOKUP("Resultat",data!$A$1:$AT$8036,A7230,FALSE)</f>
        <v>0</v>
      </c>
      <c r="L7230">
        <f>HLOOKUP("Enhed",data!$A$1:$AT$8036,A7230,FALSE)</f>
        <v>0</v>
      </c>
    </row>
    <row r="7231" spans="1:12" x14ac:dyDescent="0.2">
      <c r="A7231">
        <v>7230</v>
      </c>
      <c r="B7231">
        <f>HLOOKUP("Referencer",data!$A$1:$AT$8036,A7231,FALSE)</f>
        <v>0</v>
      </c>
      <c r="C7231">
        <f>HLOOKUP("Stedtekst",data!$A$1:$AT$8036,A7231,FALSE)</f>
        <v>0</v>
      </c>
      <c r="D7231">
        <f>HLOOKUP("Målested navn",data!$A$1:$AT$8036,A7231,FALSE)</f>
        <v>0</v>
      </c>
      <c r="E7231">
        <f>HLOOKUP("Prøvetagning",data!$A$1:$AT$8036,A7231,FALSE)</f>
        <v>0</v>
      </c>
      <c r="F7231">
        <f>HLOOKUP("Prøve",data!$A$1:$AT$8036,A7231,FALSE)</f>
        <v>0</v>
      </c>
      <c r="G7231">
        <f>HLOOKUP("ScKode",data!$A$1:$AT$8036,A7231,FALSE)</f>
        <v>0</v>
      </c>
      <c r="H7231">
        <f>HLOOKUP("StofParameter",data!$A$1:$AT$8036,A7231,FALSE)</f>
        <v>0</v>
      </c>
      <c r="I7231">
        <f>HLOOKUP("Dato",data!$A$1:$AT$8036,A7231,FALSE)</f>
        <v>0</v>
      </c>
      <c r="J7231">
        <f>HLOOKUP("Resultat-attribut",data!$A$1:$AT$8036,A7231,FALSE)</f>
        <v>0</v>
      </c>
      <c r="K7231">
        <f>HLOOKUP("Resultat",data!$A$1:$AT$8036,A7231,FALSE)</f>
        <v>0</v>
      </c>
      <c r="L7231">
        <f>HLOOKUP("Enhed",data!$A$1:$AT$8036,A7231,FALSE)</f>
        <v>0</v>
      </c>
    </row>
    <row r="7232" spans="1:12" x14ac:dyDescent="0.2">
      <c r="A7232">
        <v>7231</v>
      </c>
      <c r="B7232">
        <f>HLOOKUP("Referencer",data!$A$1:$AT$8036,A7232,FALSE)</f>
        <v>0</v>
      </c>
      <c r="C7232">
        <f>HLOOKUP("Stedtekst",data!$A$1:$AT$8036,A7232,FALSE)</f>
        <v>0</v>
      </c>
      <c r="D7232">
        <f>HLOOKUP("Målested navn",data!$A$1:$AT$8036,A7232,FALSE)</f>
        <v>0</v>
      </c>
      <c r="E7232">
        <f>HLOOKUP("Prøvetagning",data!$A$1:$AT$8036,A7232,FALSE)</f>
        <v>0</v>
      </c>
      <c r="F7232">
        <f>HLOOKUP("Prøve",data!$A$1:$AT$8036,A7232,FALSE)</f>
        <v>0</v>
      </c>
      <c r="G7232">
        <f>HLOOKUP("ScKode",data!$A$1:$AT$8036,A7232,FALSE)</f>
        <v>0</v>
      </c>
      <c r="H7232">
        <f>HLOOKUP("StofParameter",data!$A$1:$AT$8036,A7232,FALSE)</f>
        <v>0</v>
      </c>
      <c r="I7232">
        <f>HLOOKUP("Dato",data!$A$1:$AT$8036,A7232,FALSE)</f>
        <v>0</v>
      </c>
      <c r="J7232">
        <f>HLOOKUP("Resultat-attribut",data!$A$1:$AT$8036,A7232,FALSE)</f>
        <v>0</v>
      </c>
      <c r="K7232">
        <f>HLOOKUP("Resultat",data!$A$1:$AT$8036,A7232,FALSE)</f>
        <v>0</v>
      </c>
      <c r="L7232">
        <f>HLOOKUP("Enhed",data!$A$1:$AT$8036,A7232,FALSE)</f>
        <v>0</v>
      </c>
    </row>
    <row r="7233" spans="1:12" x14ac:dyDescent="0.2">
      <c r="A7233">
        <v>7232</v>
      </c>
      <c r="B7233">
        <f>HLOOKUP("Referencer",data!$A$1:$AT$8036,A7233,FALSE)</f>
        <v>0</v>
      </c>
      <c r="C7233">
        <f>HLOOKUP("Stedtekst",data!$A$1:$AT$8036,A7233,FALSE)</f>
        <v>0</v>
      </c>
      <c r="D7233">
        <f>HLOOKUP("Målested navn",data!$A$1:$AT$8036,A7233,FALSE)</f>
        <v>0</v>
      </c>
      <c r="E7233">
        <f>HLOOKUP("Prøvetagning",data!$A$1:$AT$8036,A7233,FALSE)</f>
        <v>0</v>
      </c>
      <c r="F7233">
        <f>HLOOKUP("Prøve",data!$A$1:$AT$8036,A7233,FALSE)</f>
        <v>0</v>
      </c>
      <c r="G7233">
        <f>HLOOKUP("ScKode",data!$A$1:$AT$8036,A7233,FALSE)</f>
        <v>0</v>
      </c>
      <c r="H7233">
        <f>HLOOKUP("StofParameter",data!$A$1:$AT$8036,A7233,FALSE)</f>
        <v>0</v>
      </c>
      <c r="I7233">
        <f>HLOOKUP("Dato",data!$A$1:$AT$8036,A7233,FALSE)</f>
        <v>0</v>
      </c>
      <c r="J7233">
        <f>HLOOKUP("Resultat-attribut",data!$A$1:$AT$8036,A7233,FALSE)</f>
        <v>0</v>
      </c>
      <c r="K7233">
        <f>HLOOKUP("Resultat",data!$A$1:$AT$8036,A7233,FALSE)</f>
        <v>0</v>
      </c>
      <c r="L7233">
        <f>HLOOKUP("Enhed",data!$A$1:$AT$8036,A7233,FALSE)</f>
        <v>0</v>
      </c>
    </row>
    <row r="7234" spans="1:12" x14ac:dyDescent="0.2">
      <c r="A7234">
        <v>7233</v>
      </c>
      <c r="B7234">
        <f>HLOOKUP("Referencer",data!$A$1:$AT$8036,A7234,FALSE)</f>
        <v>0</v>
      </c>
      <c r="C7234">
        <f>HLOOKUP("Stedtekst",data!$A$1:$AT$8036,A7234,FALSE)</f>
        <v>0</v>
      </c>
      <c r="D7234">
        <f>HLOOKUP("Målested navn",data!$A$1:$AT$8036,A7234,FALSE)</f>
        <v>0</v>
      </c>
      <c r="E7234">
        <f>HLOOKUP("Prøvetagning",data!$A$1:$AT$8036,A7234,FALSE)</f>
        <v>0</v>
      </c>
      <c r="F7234">
        <f>HLOOKUP("Prøve",data!$A$1:$AT$8036,A7234,FALSE)</f>
        <v>0</v>
      </c>
      <c r="G7234">
        <f>HLOOKUP("ScKode",data!$A$1:$AT$8036,A7234,FALSE)</f>
        <v>0</v>
      </c>
      <c r="H7234">
        <f>HLOOKUP("StofParameter",data!$A$1:$AT$8036,A7234,FALSE)</f>
        <v>0</v>
      </c>
      <c r="I7234">
        <f>HLOOKUP("Dato",data!$A$1:$AT$8036,A7234,FALSE)</f>
        <v>0</v>
      </c>
      <c r="J7234">
        <f>HLOOKUP("Resultat-attribut",data!$A$1:$AT$8036,A7234,FALSE)</f>
        <v>0</v>
      </c>
      <c r="K7234">
        <f>HLOOKUP("Resultat",data!$A$1:$AT$8036,A7234,FALSE)</f>
        <v>0</v>
      </c>
      <c r="L7234">
        <f>HLOOKUP("Enhed",data!$A$1:$AT$8036,A7234,FALSE)</f>
        <v>0</v>
      </c>
    </row>
    <row r="7235" spans="1:12" x14ac:dyDescent="0.2">
      <c r="A7235">
        <v>7234</v>
      </c>
      <c r="B7235">
        <f>HLOOKUP("Referencer",data!$A$1:$AT$8036,A7235,FALSE)</f>
        <v>0</v>
      </c>
      <c r="C7235">
        <f>HLOOKUP("Stedtekst",data!$A$1:$AT$8036,A7235,FALSE)</f>
        <v>0</v>
      </c>
      <c r="D7235">
        <f>HLOOKUP("Målested navn",data!$A$1:$AT$8036,A7235,FALSE)</f>
        <v>0</v>
      </c>
      <c r="E7235">
        <f>HLOOKUP("Prøvetagning",data!$A$1:$AT$8036,A7235,FALSE)</f>
        <v>0</v>
      </c>
      <c r="F7235">
        <f>HLOOKUP("Prøve",data!$A$1:$AT$8036,A7235,FALSE)</f>
        <v>0</v>
      </c>
      <c r="G7235">
        <f>HLOOKUP("ScKode",data!$A$1:$AT$8036,A7235,FALSE)</f>
        <v>0</v>
      </c>
      <c r="H7235">
        <f>HLOOKUP("StofParameter",data!$A$1:$AT$8036,A7235,FALSE)</f>
        <v>0</v>
      </c>
      <c r="I7235">
        <f>HLOOKUP("Dato",data!$A$1:$AT$8036,A7235,FALSE)</f>
        <v>0</v>
      </c>
      <c r="J7235">
        <f>HLOOKUP("Resultat-attribut",data!$A$1:$AT$8036,A7235,FALSE)</f>
        <v>0</v>
      </c>
      <c r="K7235">
        <f>HLOOKUP("Resultat",data!$A$1:$AT$8036,A7235,FALSE)</f>
        <v>0</v>
      </c>
      <c r="L7235">
        <f>HLOOKUP("Enhed",data!$A$1:$AT$8036,A7235,FALSE)</f>
        <v>0</v>
      </c>
    </row>
    <row r="7236" spans="1:12" x14ac:dyDescent="0.2">
      <c r="A7236">
        <v>7235</v>
      </c>
      <c r="B7236">
        <f>HLOOKUP("Referencer",data!$A$1:$AT$8036,A7236,FALSE)</f>
        <v>0</v>
      </c>
      <c r="C7236">
        <f>HLOOKUP("Stedtekst",data!$A$1:$AT$8036,A7236,FALSE)</f>
        <v>0</v>
      </c>
      <c r="D7236">
        <f>HLOOKUP("Målested navn",data!$A$1:$AT$8036,A7236,FALSE)</f>
        <v>0</v>
      </c>
      <c r="E7236">
        <f>HLOOKUP("Prøvetagning",data!$A$1:$AT$8036,A7236,FALSE)</f>
        <v>0</v>
      </c>
      <c r="F7236">
        <f>HLOOKUP("Prøve",data!$A$1:$AT$8036,A7236,FALSE)</f>
        <v>0</v>
      </c>
      <c r="G7236">
        <f>HLOOKUP("ScKode",data!$A$1:$AT$8036,A7236,FALSE)</f>
        <v>0</v>
      </c>
      <c r="H7236">
        <f>HLOOKUP("StofParameter",data!$A$1:$AT$8036,A7236,FALSE)</f>
        <v>0</v>
      </c>
      <c r="I7236">
        <f>HLOOKUP("Dato",data!$A$1:$AT$8036,A7236,FALSE)</f>
        <v>0</v>
      </c>
      <c r="J7236">
        <f>HLOOKUP("Resultat-attribut",data!$A$1:$AT$8036,A7236,FALSE)</f>
        <v>0</v>
      </c>
      <c r="K7236">
        <f>HLOOKUP("Resultat",data!$A$1:$AT$8036,A7236,FALSE)</f>
        <v>0</v>
      </c>
      <c r="L7236">
        <f>HLOOKUP("Enhed",data!$A$1:$AT$8036,A7236,FALSE)</f>
        <v>0</v>
      </c>
    </row>
    <row r="7237" spans="1:12" x14ac:dyDescent="0.2">
      <c r="A7237">
        <v>7236</v>
      </c>
      <c r="B7237">
        <f>HLOOKUP("Referencer",data!$A$1:$AT$8036,A7237,FALSE)</f>
        <v>0</v>
      </c>
      <c r="C7237">
        <f>HLOOKUP("Stedtekst",data!$A$1:$AT$8036,A7237,FALSE)</f>
        <v>0</v>
      </c>
      <c r="D7237">
        <f>HLOOKUP("Målested navn",data!$A$1:$AT$8036,A7237,FALSE)</f>
        <v>0</v>
      </c>
      <c r="E7237">
        <f>HLOOKUP("Prøvetagning",data!$A$1:$AT$8036,A7237,FALSE)</f>
        <v>0</v>
      </c>
      <c r="F7237">
        <f>HLOOKUP("Prøve",data!$A$1:$AT$8036,A7237,FALSE)</f>
        <v>0</v>
      </c>
      <c r="G7237">
        <f>HLOOKUP("ScKode",data!$A$1:$AT$8036,A7237,FALSE)</f>
        <v>0</v>
      </c>
      <c r="H7237">
        <f>HLOOKUP("StofParameter",data!$A$1:$AT$8036,A7237,FALSE)</f>
        <v>0</v>
      </c>
      <c r="I7237">
        <f>HLOOKUP("Dato",data!$A$1:$AT$8036,A7237,FALSE)</f>
        <v>0</v>
      </c>
      <c r="J7237">
        <f>HLOOKUP("Resultat-attribut",data!$A$1:$AT$8036,A7237,FALSE)</f>
        <v>0</v>
      </c>
      <c r="K7237">
        <f>HLOOKUP("Resultat",data!$A$1:$AT$8036,A7237,FALSE)</f>
        <v>0</v>
      </c>
      <c r="L7237">
        <f>HLOOKUP("Enhed",data!$A$1:$AT$8036,A7237,FALSE)</f>
        <v>0</v>
      </c>
    </row>
    <row r="7238" spans="1:12" x14ac:dyDescent="0.2">
      <c r="A7238">
        <v>7237</v>
      </c>
      <c r="B7238">
        <f>HLOOKUP("Referencer",data!$A$1:$AT$8036,A7238,FALSE)</f>
        <v>0</v>
      </c>
      <c r="C7238">
        <f>HLOOKUP("Stedtekst",data!$A$1:$AT$8036,A7238,FALSE)</f>
        <v>0</v>
      </c>
      <c r="D7238">
        <f>HLOOKUP("Målested navn",data!$A$1:$AT$8036,A7238,FALSE)</f>
        <v>0</v>
      </c>
      <c r="E7238">
        <f>HLOOKUP("Prøvetagning",data!$A$1:$AT$8036,A7238,FALSE)</f>
        <v>0</v>
      </c>
      <c r="F7238">
        <f>HLOOKUP("Prøve",data!$A$1:$AT$8036,A7238,FALSE)</f>
        <v>0</v>
      </c>
      <c r="G7238">
        <f>HLOOKUP("ScKode",data!$A$1:$AT$8036,A7238,FALSE)</f>
        <v>0</v>
      </c>
      <c r="H7238">
        <f>HLOOKUP("StofParameter",data!$A$1:$AT$8036,A7238,FALSE)</f>
        <v>0</v>
      </c>
      <c r="I7238">
        <f>HLOOKUP("Dato",data!$A$1:$AT$8036,A7238,FALSE)</f>
        <v>0</v>
      </c>
      <c r="J7238">
        <f>HLOOKUP("Resultat-attribut",data!$A$1:$AT$8036,A7238,FALSE)</f>
        <v>0</v>
      </c>
      <c r="K7238">
        <f>HLOOKUP("Resultat",data!$A$1:$AT$8036,A7238,FALSE)</f>
        <v>0</v>
      </c>
      <c r="L7238">
        <f>HLOOKUP("Enhed",data!$A$1:$AT$8036,A7238,FALSE)</f>
        <v>0</v>
      </c>
    </row>
    <row r="7239" spans="1:12" x14ac:dyDescent="0.2">
      <c r="A7239">
        <v>7238</v>
      </c>
      <c r="B7239">
        <f>HLOOKUP("Referencer",data!$A$1:$AT$8036,A7239,FALSE)</f>
        <v>0</v>
      </c>
      <c r="C7239">
        <f>HLOOKUP("Stedtekst",data!$A$1:$AT$8036,A7239,FALSE)</f>
        <v>0</v>
      </c>
      <c r="D7239">
        <f>HLOOKUP("Målested navn",data!$A$1:$AT$8036,A7239,FALSE)</f>
        <v>0</v>
      </c>
      <c r="E7239">
        <f>HLOOKUP("Prøvetagning",data!$A$1:$AT$8036,A7239,FALSE)</f>
        <v>0</v>
      </c>
      <c r="F7239">
        <f>HLOOKUP("Prøve",data!$A$1:$AT$8036,A7239,FALSE)</f>
        <v>0</v>
      </c>
      <c r="G7239">
        <f>HLOOKUP("ScKode",data!$A$1:$AT$8036,A7239,FALSE)</f>
        <v>0</v>
      </c>
      <c r="H7239">
        <f>HLOOKUP("StofParameter",data!$A$1:$AT$8036,A7239,FALSE)</f>
        <v>0</v>
      </c>
      <c r="I7239">
        <f>HLOOKUP("Dato",data!$A$1:$AT$8036,A7239,FALSE)</f>
        <v>0</v>
      </c>
      <c r="J7239">
        <f>HLOOKUP("Resultat-attribut",data!$A$1:$AT$8036,A7239,FALSE)</f>
        <v>0</v>
      </c>
      <c r="K7239">
        <f>HLOOKUP("Resultat",data!$A$1:$AT$8036,A7239,FALSE)</f>
        <v>0</v>
      </c>
      <c r="L7239">
        <f>HLOOKUP("Enhed",data!$A$1:$AT$8036,A7239,FALSE)</f>
        <v>0</v>
      </c>
    </row>
    <row r="7240" spans="1:12" x14ac:dyDescent="0.2">
      <c r="A7240">
        <v>7239</v>
      </c>
      <c r="B7240">
        <f>HLOOKUP("Referencer",data!$A$1:$AT$8036,A7240,FALSE)</f>
        <v>0</v>
      </c>
      <c r="C7240">
        <f>HLOOKUP("Stedtekst",data!$A$1:$AT$8036,A7240,FALSE)</f>
        <v>0</v>
      </c>
      <c r="D7240">
        <f>HLOOKUP("Målested navn",data!$A$1:$AT$8036,A7240,FALSE)</f>
        <v>0</v>
      </c>
      <c r="E7240">
        <f>HLOOKUP("Prøvetagning",data!$A$1:$AT$8036,A7240,FALSE)</f>
        <v>0</v>
      </c>
      <c r="F7240">
        <f>HLOOKUP("Prøve",data!$A$1:$AT$8036,A7240,FALSE)</f>
        <v>0</v>
      </c>
      <c r="G7240">
        <f>HLOOKUP("ScKode",data!$A$1:$AT$8036,A7240,FALSE)</f>
        <v>0</v>
      </c>
      <c r="H7240">
        <f>HLOOKUP("StofParameter",data!$A$1:$AT$8036,A7240,FALSE)</f>
        <v>0</v>
      </c>
      <c r="I7240">
        <f>HLOOKUP("Dato",data!$A$1:$AT$8036,A7240,FALSE)</f>
        <v>0</v>
      </c>
      <c r="J7240">
        <f>HLOOKUP("Resultat-attribut",data!$A$1:$AT$8036,A7240,FALSE)</f>
        <v>0</v>
      </c>
      <c r="K7240">
        <f>HLOOKUP("Resultat",data!$A$1:$AT$8036,A7240,FALSE)</f>
        <v>0</v>
      </c>
      <c r="L7240">
        <f>HLOOKUP("Enhed",data!$A$1:$AT$8036,A7240,FALSE)</f>
        <v>0</v>
      </c>
    </row>
    <row r="7241" spans="1:12" x14ac:dyDescent="0.2">
      <c r="A7241">
        <v>7240</v>
      </c>
      <c r="B7241">
        <f>HLOOKUP("Referencer",data!$A$1:$AT$8036,A7241,FALSE)</f>
        <v>0</v>
      </c>
      <c r="C7241">
        <f>HLOOKUP("Stedtekst",data!$A$1:$AT$8036,A7241,FALSE)</f>
        <v>0</v>
      </c>
      <c r="D7241">
        <f>HLOOKUP("Målested navn",data!$A$1:$AT$8036,A7241,FALSE)</f>
        <v>0</v>
      </c>
      <c r="E7241">
        <f>HLOOKUP("Prøvetagning",data!$A$1:$AT$8036,A7241,FALSE)</f>
        <v>0</v>
      </c>
      <c r="F7241">
        <f>HLOOKUP("Prøve",data!$A$1:$AT$8036,A7241,FALSE)</f>
        <v>0</v>
      </c>
      <c r="G7241">
        <f>HLOOKUP("ScKode",data!$A$1:$AT$8036,A7241,FALSE)</f>
        <v>0</v>
      </c>
      <c r="H7241">
        <f>HLOOKUP("StofParameter",data!$A$1:$AT$8036,A7241,FALSE)</f>
        <v>0</v>
      </c>
      <c r="I7241">
        <f>HLOOKUP("Dato",data!$A$1:$AT$8036,A7241,FALSE)</f>
        <v>0</v>
      </c>
      <c r="J7241">
        <f>HLOOKUP("Resultat-attribut",data!$A$1:$AT$8036,A7241,FALSE)</f>
        <v>0</v>
      </c>
      <c r="K7241">
        <f>HLOOKUP("Resultat",data!$A$1:$AT$8036,A7241,FALSE)</f>
        <v>0</v>
      </c>
      <c r="L7241">
        <f>HLOOKUP("Enhed",data!$A$1:$AT$8036,A7241,FALSE)</f>
        <v>0</v>
      </c>
    </row>
    <row r="7242" spans="1:12" x14ac:dyDescent="0.2">
      <c r="A7242">
        <v>7241</v>
      </c>
      <c r="B7242">
        <f>HLOOKUP("Referencer",data!$A$1:$AT$8036,A7242,FALSE)</f>
        <v>0</v>
      </c>
      <c r="C7242">
        <f>HLOOKUP("Stedtekst",data!$A$1:$AT$8036,A7242,FALSE)</f>
        <v>0</v>
      </c>
      <c r="D7242">
        <f>HLOOKUP("Målested navn",data!$A$1:$AT$8036,A7242,FALSE)</f>
        <v>0</v>
      </c>
      <c r="E7242">
        <f>HLOOKUP("Prøvetagning",data!$A$1:$AT$8036,A7242,FALSE)</f>
        <v>0</v>
      </c>
      <c r="F7242">
        <f>HLOOKUP("Prøve",data!$A$1:$AT$8036,A7242,FALSE)</f>
        <v>0</v>
      </c>
      <c r="G7242">
        <f>HLOOKUP("ScKode",data!$A$1:$AT$8036,A7242,FALSE)</f>
        <v>0</v>
      </c>
      <c r="H7242">
        <f>HLOOKUP("StofParameter",data!$A$1:$AT$8036,A7242,FALSE)</f>
        <v>0</v>
      </c>
      <c r="I7242">
        <f>HLOOKUP("Dato",data!$A$1:$AT$8036,A7242,FALSE)</f>
        <v>0</v>
      </c>
      <c r="J7242">
        <f>HLOOKUP("Resultat-attribut",data!$A$1:$AT$8036,A7242,FALSE)</f>
        <v>0</v>
      </c>
      <c r="K7242">
        <f>HLOOKUP("Resultat",data!$A$1:$AT$8036,A7242,FALSE)</f>
        <v>0</v>
      </c>
      <c r="L7242">
        <f>HLOOKUP("Enhed",data!$A$1:$AT$8036,A7242,FALSE)</f>
        <v>0</v>
      </c>
    </row>
    <row r="7243" spans="1:12" x14ac:dyDescent="0.2">
      <c r="A7243">
        <v>7242</v>
      </c>
      <c r="B7243">
        <f>HLOOKUP("Referencer",data!$A$1:$AT$8036,A7243,FALSE)</f>
        <v>0</v>
      </c>
      <c r="C7243">
        <f>HLOOKUP("Stedtekst",data!$A$1:$AT$8036,A7243,FALSE)</f>
        <v>0</v>
      </c>
      <c r="D7243">
        <f>HLOOKUP("Målested navn",data!$A$1:$AT$8036,A7243,FALSE)</f>
        <v>0</v>
      </c>
      <c r="E7243">
        <f>HLOOKUP("Prøvetagning",data!$A$1:$AT$8036,A7243,FALSE)</f>
        <v>0</v>
      </c>
      <c r="F7243">
        <f>HLOOKUP("Prøve",data!$A$1:$AT$8036,A7243,FALSE)</f>
        <v>0</v>
      </c>
      <c r="G7243">
        <f>HLOOKUP("ScKode",data!$A$1:$AT$8036,A7243,FALSE)</f>
        <v>0</v>
      </c>
      <c r="H7243">
        <f>HLOOKUP("StofParameter",data!$A$1:$AT$8036,A7243,FALSE)</f>
        <v>0</v>
      </c>
      <c r="I7243">
        <f>HLOOKUP("Dato",data!$A$1:$AT$8036,A7243,FALSE)</f>
        <v>0</v>
      </c>
      <c r="J7243">
        <f>HLOOKUP("Resultat-attribut",data!$A$1:$AT$8036,A7243,FALSE)</f>
        <v>0</v>
      </c>
      <c r="K7243">
        <f>HLOOKUP("Resultat",data!$A$1:$AT$8036,A7243,FALSE)</f>
        <v>0</v>
      </c>
      <c r="L7243">
        <f>HLOOKUP("Enhed",data!$A$1:$AT$8036,A7243,FALSE)</f>
        <v>0</v>
      </c>
    </row>
    <row r="7244" spans="1:12" x14ac:dyDescent="0.2">
      <c r="A7244">
        <v>7243</v>
      </c>
      <c r="B7244">
        <f>HLOOKUP("Referencer",data!$A$1:$AT$8036,A7244,FALSE)</f>
        <v>0</v>
      </c>
      <c r="C7244">
        <f>HLOOKUP("Stedtekst",data!$A$1:$AT$8036,A7244,FALSE)</f>
        <v>0</v>
      </c>
      <c r="D7244">
        <f>HLOOKUP("Målested navn",data!$A$1:$AT$8036,A7244,FALSE)</f>
        <v>0</v>
      </c>
      <c r="E7244">
        <f>HLOOKUP("Prøvetagning",data!$A$1:$AT$8036,A7244,FALSE)</f>
        <v>0</v>
      </c>
      <c r="F7244">
        <f>HLOOKUP("Prøve",data!$A$1:$AT$8036,A7244,FALSE)</f>
        <v>0</v>
      </c>
      <c r="G7244">
        <f>HLOOKUP("ScKode",data!$A$1:$AT$8036,A7244,FALSE)</f>
        <v>0</v>
      </c>
      <c r="H7244">
        <f>HLOOKUP("StofParameter",data!$A$1:$AT$8036,A7244,FALSE)</f>
        <v>0</v>
      </c>
      <c r="I7244">
        <f>HLOOKUP("Dato",data!$A$1:$AT$8036,A7244,FALSE)</f>
        <v>0</v>
      </c>
      <c r="J7244">
        <f>HLOOKUP("Resultat-attribut",data!$A$1:$AT$8036,A7244,FALSE)</f>
        <v>0</v>
      </c>
      <c r="K7244">
        <f>HLOOKUP("Resultat",data!$A$1:$AT$8036,A7244,FALSE)</f>
        <v>0</v>
      </c>
      <c r="L7244">
        <f>HLOOKUP("Enhed",data!$A$1:$AT$8036,A7244,FALSE)</f>
        <v>0</v>
      </c>
    </row>
    <row r="7245" spans="1:12" x14ac:dyDescent="0.2">
      <c r="A7245">
        <v>7244</v>
      </c>
      <c r="B7245">
        <f>HLOOKUP("Referencer",data!$A$1:$AT$8036,A7245,FALSE)</f>
        <v>0</v>
      </c>
      <c r="C7245">
        <f>HLOOKUP("Stedtekst",data!$A$1:$AT$8036,A7245,FALSE)</f>
        <v>0</v>
      </c>
      <c r="D7245">
        <f>HLOOKUP("Målested navn",data!$A$1:$AT$8036,A7245,FALSE)</f>
        <v>0</v>
      </c>
      <c r="E7245">
        <f>HLOOKUP("Prøvetagning",data!$A$1:$AT$8036,A7245,FALSE)</f>
        <v>0</v>
      </c>
      <c r="F7245">
        <f>HLOOKUP("Prøve",data!$A$1:$AT$8036,A7245,FALSE)</f>
        <v>0</v>
      </c>
      <c r="G7245">
        <f>HLOOKUP("ScKode",data!$A$1:$AT$8036,A7245,FALSE)</f>
        <v>0</v>
      </c>
      <c r="H7245">
        <f>HLOOKUP("StofParameter",data!$A$1:$AT$8036,A7245,FALSE)</f>
        <v>0</v>
      </c>
      <c r="I7245">
        <f>HLOOKUP("Dato",data!$A$1:$AT$8036,A7245,FALSE)</f>
        <v>0</v>
      </c>
      <c r="J7245">
        <f>HLOOKUP("Resultat-attribut",data!$A$1:$AT$8036,A7245,FALSE)</f>
        <v>0</v>
      </c>
      <c r="K7245">
        <f>HLOOKUP("Resultat",data!$A$1:$AT$8036,A7245,FALSE)</f>
        <v>0</v>
      </c>
      <c r="L7245">
        <f>HLOOKUP("Enhed",data!$A$1:$AT$8036,A7245,FALSE)</f>
        <v>0</v>
      </c>
    </row>
    <row r="7246" spans="1:12" x14ac:dyDescent="0.2">
      <c r="A7246">
        <v>7245</v>
      </c>
      <c r="B7246">
        <f>HLOOKUP("Referencer",data!$A$1:$AT$8036,A7246,FALSE)</f>
        <v>0</v>
      </c>
      <c r="C7246">
        <f>HLOOKUP("Stedtekst",data!$A$1:$AT$8036,A7246,FALSE)</f>
        <v>0</v>
      </c>
      <c r="D7246">
        <f>HLOOKUP("Målested navn",data!$A$1:$AT$8036,A7246,FALSE)</f>
        <v>0</v>
      </c>
      <c r="E7246">
        <f>HLOOKUP("Prøvetagning",data!$A$1:$AT$8036,A7246,FALSE)</f>
        <v>0</v>
      </c>
      <c r="F7246">
        <f>HLOOKUP("Prøve",data!$A$1:$AT$8036,A7246,FALSE)</f>
        <v>0</v>
      </c>
      <c r="G7246">
        <f>HLOOKUP("ScKode",data!$A$1:$AT$8036,A7246,FALSE)</f>
        <v>0</v>
      </c>
      <c r="H7246">
        <f>HLOOKUP("StofParameter",data!$A$1:$AT$8036,A7246,FALSE)</f>
        <v>0</v>
      </c>
      <c r="I7246">
        <f>HLOOKUP("Dato",data!$A$1:$AT$8036,A7246,FALSE)</f>
        <v>0</v>
      </c>
      <c r="J7246">
        <f>HLOOKUP("Resultat-attribut",data!$A$1:$AT$8036,A7246,FALSE)</f>
        <v>0</v>
      </c>
      <c r="K7246">
        <f>HLOOKUP("Resultat",data!$A$1:$AT$8036,A7246,FALSE)</f>
        <v>0</v>
      </c>
      <c r="L7246">
        <f>HLOOKUP("Enhed",data!$A$1:$AT$8036,A7246,FALSE)</f>
        <v>0</v>
      </c>
    </row>
    <row r="7247" spans="1:12" x14ac:dyDescent="0.2">
      <c r="A7247">
        <v>7246</v>
      </c>
      <c r="B7247">
        <f>HLOOKUP("Referencer",data!$A$1:$AT$8036,A7247,FALSE)</f>
        <v>0</v>
      </c>
      <c r="C7247">
        <f>HLOOKUP("Stedtekst",data!$A$1:$AT$8036,A7247,FALSE)</f>
        <v>0</v>
      </c>
      <c r="D7247">
        <f>HLOOKUP("Målested navn",data!$A$1:$AT$8036,A7247,FALSE)</f>
        <v>0</v>
      </c>
      <c r="E7247">
        <f>HLOOKUP("Prøvetagning",data!$A$1:$AT$8036,A7247,FALSE)</f>
        <v>0</v>
      </c>
      <c r="F7247">
        <f>HLOOKUP("Prøve",data!$A$1:$AT$8036,A7247,FALSE)</f>
        <v>0</v>
      </c>
      <c r="G7247">
        <f>HLOOKUP("ScKode",data!$A$1:$AT$8036,A7247,FALSE)</f>
        <v>0</v>
      </c>
      <c r="H7247">
        <f>HLOOKUP("StofParameter",data!$A$1:$AT$8036,A7247,FALSE)</f>
        <v>0</v>
      </c>
      <c r="I7247">
        <f>HLOOKUP("Dato",data!$A$1:$AT$8036,A7247,FALSE)</f>
        <v>0</v>
      </c>
      <c r="J7247">
        <f>HLOOKUP("Resultat-attribut",data!$A$1:$AT$8036,A7247,FALSE)</f>
        <v>0</v>
      </c>
      <c r="K7247">
        <f>HLOOKUP("Resultat",data!$A$1:$AT$8036,A7247,FALSE)</f>
        <v>0</v>
      </c>
      <c r="L7247">
        <f>HLOOKUP("Enhed",data!$A$1:$AT$8036,A7247,FALSE)</f>
        <v>0</v>
      </c>
    </row>
    <row r="7248" spans="1:12" x14ac:dyDescent="0.2">
      <c r="A7248">
        <v>7247</v>
      </c>
      <c r="B7248">
        <f>HLOOKUP("Referencer",data!$A$1:$AT$8036,A7248,FALSE)</f>
        <v>0</v>
      </c>
      <c r="C7248">
        <f>HLOOKUP("Stedtekst",data!$A$1:$AT$8036,A7248,FALSE)</f>
        <v>0</v>
      </c>
      <c r="D7248">
        <f>HLOOKUP("Målested navn",data!$A$1:$AT$8036,A7248,FALSE)</f>
        <v>0</v>
      </c>
      <c r="E7248">
        <f>HLOOKUP("Prøvetagning",data!$A$1:$AT$8036,A7248,FALSE)</f>
        <v>0</v>
      </c>
      <c r="F7248">
        <f>HLOOKUP("Prøve",data!$A$1:$AT$8036,A7248,FALSE)</f>
        <v>0</v>
      </c>
      <c r="G7248">
        <f>HLOOKUP("ScKode",data!$A$1:$AT$8036,A7248,FALSE)</f>
        <v>0</v>
      </c>
      <c r="H7248">
        <f>HLOOKUP("StofParameter",data!$A$1:$AT$8036,A7248,FALSE)</f>
        <v>0</v>
      </c>
      <c r="I7248">
        <f>HLOOKUP("Dato",data!$A$1:$AT$8036,A7248,FALSE)</f>
        <v>0</v>
      </c>
      <c r="J7248">
        <f>HLOOKUP("Resultat-attribut",data!$A$1:$AT$8036,A7248,FALSE)</f>
        <v>0</v>
      </c>
      <c r="K7248">
        <f>HLOOKUP("Resultat",data!$A$1:$AT$8036,A7248,FALSE)</f>
        <v>0</v>
      </c>
      <c r="L7248">
        <f>HLOOKUP("Enhed",data!$A$1:$AT$8036,A7248,FALSE)</f>
        <v>0</v>
      </c>
    </row>
    <row r="7249" spans="1:12" x14ac:dyDescent="0.2">
      <c r="A7249">
        <v>7248</v>
      </c>
      <c r="B7249">
        <f>HLOOKUP("Referencer",data!$A$1:$AT$8036,A7249,FALSE)</f>
        <v>0</v>
      </c>
      <c r="C7249">
        <f>HLOOKUP("Stedtekst",data!$A$1:$AT$8036,A7249,FALSE)</f>
        <v>0</v>
      </c>
      <c r="D7249">
        <f>HLOOKUP("Målested navn",data!$A$1:$AT$8036,A7249,FALSE)</f>
        <v>0</v>
      </c>
      <c r="E7249">
        <f>HLOOKUP("Prøvetagning",data!$A$1:$AT$8036,A7249,FALSE)</f>
        <v>0</v>
      </c>
      <c r="F7249">
        <f>HLOOKUP("Prøve",data!$A$1:$AT$8036,A7249,FALSE)</f>
        <v>0</v>
      </c>
      <c r="G7249">
        <f>HLOOKUP("ScKode",data!$A$1:$AT$8036,A7249,FALSE)</f>
        <v>0</v>
      </c>
      <c r="H7249">
        <f>HLOOKUP("StofParameter",data!$A$1:$AT$8036,A7249,FALSE)</f>
        <v>0</v>
      </c>
      <c r="I7249">
        <f>HLOOKUP("Dato",data!$A$1:$AT$8036,A7249,FALSE)</f>
        <v>0</v>
      </c>
      <c r="J7249">
        <f>HLOOKUP("Resultat-attribut",data!$A$1:$AT$8036,A7249,FALSE)</f>
        <v>0</v>
      </c>
      <c r="K7249">
        <f>HLOOKUP("Resultat",data!$A$1:$AT$8036,A7249,FALSE)</f>
        <v>0</v>
      </c>
      <c r="L7249">
        <f>HLOOKUP("Enhed",data!$A$1:$AT$8036,A7249,FALSE)</f>
        <v>0</v>
      </c>
    </row>
    <row r="7250" spans="1:12" x14ac:dyDescent="0.2">
      <c r="A7250">
        <v>7249</v>
      </c>
      <c r="B7250">
        <f>HLOOKUP("Referencer",data!$A$1:$AT$8036,A7250,FALSE)</f>
        <v>0</v>
      </c>
      <c r="C7250">
        <f>HLOOKUP("Stedtekst",data!$A$1:$AT$8036,A7250,FALSE)</f>
        <v>0</v>
      </c>
      <c r="D7250">
        <f>HLOOKUP("Målested navn",data!$A$1:$AT$8036,A7250,FALSE)</f>
        <v>0</v>
      </c>
      <c r="E7250">
        <f>HLOOKUP("Prøvetagning",data!$A$1:$AT$8036,A7250,FALSE)</f>
        <v>0</v>
      </c>
      <c r="F7250">
        <f>HLOOKUP("Prøve",data!$A$1:$AT$8036,A7250,FALSE)</f>
        <v>0</v>
      </c>
      <c r="G7250">
        <f>HLOOKUP("ScKode",data!$A$1:$AT$8036,A7250,FALSE)</f>
        <v>0</v>
      </c>
      <c r="H7250">
        <f>HLOOKUP("StofParameter",data!$A$1:$AT$8036,A7250,FALSE)</f>
        <v>0</v>
      </c>
      <c r="I7250">
        <f>HLOOKUP("Dato",data!$A$1:$AT$8036,A7250,FALSE)</f>
        <v>0</v>
      </c>
      <c r="J7250">
        <f>HLOOKUP("Resultat-attribut",data!$A$1:$AT$8036,A7250,FALSE)</f>
        <v>0</v>
      </c>
      <c r="K7250">
        <f>HLOOKUP("Resultat",data!$A$1:$AT$8036,A7250,FALSE)</f>
        <v>0</v>
      </c>
      <c r="L7250">
        <f>HLOOKUP("Enhed",data!$A$1:$AT$8036,A7250,FALSE)</f>
        <v>0</v>
      </c>
    </row>
    <row r="7251" spans="1:12" x14ac:dyDescent="0.2">
      <c r="A7251">
        <v>7250</v>
      </c>
      <c r="B7251">
        <f>HLOOKUP("Referencer",data!$A$1:$AT$8036,A7251,FALSE)</f>
        <v>0</v>
      </c>
      <c r="C7251">
        <f>HLOOKUP("Stedtekst",data!$A$1:$AT$8036,A7251,FALSE)</f>
        <v>0</v>
      </c>
      <c r="D7251">
        <f>HLOOKUP("Målested navn",data!$A$1:$AT$8036,A7251,FALSE)</f>
        <v>0</v>
      </c>
      <c r="E7251">
        <f>HLOOKUP("Prøvetagning",data!$A$1:$AT$8036,A7251,FALSE)</f>
        <v>0</v>
      </c>
      <c r="F7251">
        <f>HLOOKUP("Prøve",data!$A$1:$AT$8036,A7251,FALSE)</f>
        <v>0</v>
      </c>
      <c r="G7251">
        <f>HLOOKUP("ScKode",data!$A$1:$AT$8036,A7251,FALSE)</f>
        <v>0</v>
      </c>
      <c r="H7251">
        <f>HLOOKUP("StofParameter",data!$A$1:$AT$8036,A7251,FALSE)</f>
        <v>0</v>
      </c>
      <c r="I7251">
        <f>HLOOKUP("Dato",data!$A$1:$AT$8036,A7251,FALSE)</f>
        <v>0</v>
      </c>
      <c r="J7251">
        <f>HLOOKUP("Resultat-attribut",data!$A$1:$AT$8036,A7251,FALSE)</f>
        <v>0</v>
      </c>
      <c r="K7251">
        <f>HLOOKUP("Resultat",data!$A$1:$AT$8036,A7251,FALSE)</f>
        <v>0</v>
      </c>
      <c r="L7251">
        <f>HLOOKUP("Enhed",data!$A$1:$AT$8036,A7251,FALSE)</f>
        <v>0</v>
      </c>
    </row>
    <row r="7252" spans="1:12" x14ac:dyDescent="0.2">
      <c r="A7252">
        <v>7251</v>
      </c>
      <c r="B7252">
        <f>HLOOKUP("Referencer",data!$A$1:$AT$8036,A7252,FALSE)</f>
        <v>0</v>
      </c>
      <c r="C7252">
        <f>HLOOKUP("Stedtekst",data!$A$1:$AT$8036,A7252,FALSE)</f>
        <v>0</v>
      </c>
      <c r="D7252">
        <f>HLOOKUP("Målested navn",data!$A$1:$AT$8036,A7252,FALSE)</f>
        <v>0</v>
      </c>
      <c r="E7252">
        <f>HLOOKUP("Prøvetagning",data!$A$1:$AT$8036,A7252,FALSE)</f>
        <v>0</v>
      </c>
      <c r="F7252">
        <f>HLOOKUP("Prøve",data!$A$1:$AT$8036,A7252,FALSE)</f>
        <v>0</v>
      </c>
      <c r="G7252">
        <f>HLOOKUP("ScKode",data!$A$1:$AT$8036,A7252,FALSE)</f>
        <v>0</v>
      </c>
      <c r="H7252">
        <f>HLOOKUP("StofParameter",data!$A$1:$AT$8036,A7252,FALSE)</f>
        <v>0</v>
      </c>
      <c r="I7252">
        <f>HLOOKUP("Dato",data!$A$1:$AT$8036,A7252,FALSE)</f>
        <v>0</v>
      </c>
      <c r="J7252">
        <f>HLOOKUP("Resultat-attribut",data!$A$1:$AT$8036,A7252,FALSE)</f>
        <v>0</v>
      </c>
      <c r="K7252">
        <f>HLOOKUP("Resultat",data!$A$1:$AT$8036,A7252,FALSE)</f>
        <v>0</v>
      </c>
      <c r="L7252">
        <f>HLOOKUP("Enhed",data!$A$1:$AT$8036,A7252,FALSE)</f>
        <v>0</v>
      </c>
    </row>
    <row r="7253" spans="1:12" x14ac:dyDescent="0.2">
      <c r="A7253">
        <v>7252</v>
      </c>
      <c r="B7253">
        <f>HLOOKUP("Referencer",data!$A$1:$AT$8036,A7253,FALSE)</f>
        <v>0</v>
      </c>
      <c r="C7253">
        <f>HLOOKUP("Stedtekst",data!$A$1:$AT$8036,A7253,FALSE)</f>
        <v>0</v>
      </c>
      <c r="D7253">
        <f>HLOOKUP("Målested navn",data!$A$1:$AT$8036,A7253,FALSE)</f>
        <v>0</v>
      </c>
      <c r="E7253">
        <f>HLOOKUP("Prøvetagning",data!$A$1:$AT$8036,A7253,FALSE)</f>
        <v>0</v>
      </c>
      <c r="F7253">
        <f>HLOOKUP("Prøve",data!$A$1:$AT$8036,A7253,FALSE)</f>
        <v>0</v>
      </c>
      <c r="G7253">
        <f>HLOOKUP("ScKode",data!$A$1:$AT$8036,A7253,FALSE)</f>
        <v>0</v>
      </c>
      <c r="H7253">
        <f>HLOOKUP("StofParameter",data!$A$1:$AT$8036,A7253,FALSE)</f>
        <v>0</v>
      </c>
      <c r="I7253">
        <f>HLOOKUP("Dato",data!$A$1:$AT$8036,A7253,FALSE)</f>
        <v>0</v>
      </c>
      <c r="J7253">
        <f>HLOOKUP("Resultat-attribut",data!$A$1:$AT$8036,A7253,FALSE)</f>
        <v>0</v>
      </c>
      <c r="K7253">
        <f>HLOOKUP("Resultat",data!$A$1:$AT$8036,A7253,FALSE)</f>
        <v>0</v>
      </c>
      <c r="L7253">
        <f>HLOOKUP("Enhed",data!$A$1:$AT$8036,A7253,FALSE)</f>
        <v>0</v>
      </c>
    </row>
    <row r="7254" spans="1:12" x14ac:dyDescent="0.2">
      <c r="A7254">
        <v>7253</v>
      </c>
      <c r="B7254">
        <f>HLOOKUP("Referencer",data!$A$1:$AT$8036,A7254,FALSE)</f>
        <v>0</v>
      </c>
      <c r="C7254">
        <f>HLOOKUP("Stedtekst",data!$A$1:$AT$8036,A7254,FALSE)</f>
        <v>0</v>
      </c>
      <c r="D7254">
        <f>HLOOKUP("Målested navn",data!$A$1:$AT$8036,A7254,FALSE)</f>
        <v>0</v>
      </c>
      <c r="E7254">
        <f>HLOOKUP("Prøvetagning",data!$A$1:$AT$8036,A7254,FALSE)</f>
        <v>0</v>
      </c>
      <c r="F7254">
        <f>HLOOKUP("Prøve",data!$A$1:$AT$8036,A7254,FALSE)</f>
        <v>0</v>
      </c>
      <c r="G7254">
        <f>HLOOKUP("ScKode",data!$A$1:$AT$8036,A7254,FALSE)</f>
        <v>0</v>
      </c>
      <c r="H7254">
        <f>HLOOKUP("StofParameter",data!$A$1:$AT$8036,A7254,FALSE)</f>
        <v>0</v>
      </c>
      <c r="I7254">
        <f>HLOOKUP("Dato",data!$A$1:$AT$8036,A7254,FALSE)</f>
        <v>0</v>
      </c>
      <c r="J7254">
        <f>HLOOKUP("Resultat-attribut",data!$A$1:$AT$8036,A7254,FALSE)</f>
        <v>0</v>
      </c>
      <c r="K7254">
        <f>HLOOKUP("Resultat",data!$A$1:$AT$8036,A7254,FALSE)</f>
        <v>0</v>
      </c>
      <c r="L7254">
        <f>HLOOKUP("Enhed",data!$A$1:$AT$8036,A7254,FALSE)</f>
        <v>0</v>
      </c>
    </row>
    <row r="7255" spans="1:12" x14ac:dyDescent="0.2">
      <c r="A7255">
        <v>7254</v>
      </c>
      <c r="B7255">
        <f>HLOOKUP("Referencer",data!$A$1:$AT$8036,A7255,FALSE)</f>
        <v>0</v>
      </c>
      <c r="C7255">
        <f>HLOOKUP("Stedtekst",data!$A$1:$AT$8036,A7255,FALSE)</f>
        <v>0</v>
      </c>
      <c r="D7255">
        <f>HLOOKUP("Målested navn",data!$A$1:$AT$8036,A7255,FALSE)</f>
        <v>0</v>
      </c>
      <c r="E7255">
        <f>HLOOKUP("Prøvetagning",data!$A$1:$AT$8036,A7255,FALSE)</f>
        <v>0</v>
      </c>
      <c r="F7255">
        <f>HLOOKUP("Prøve",data!$A$1:$AT$8036,A7255,FALSE)</f>
        <v>0</v>
      </c>
      <c r="G7255">
        <f>HLOOKUP("ScKode",data!$A$1:$AT$8036,A7255,FALSE)</f>
        <v>0</v>
      </c>
      <c r="H7255">
        <f>HLOOKUP("StofParameter",data!$A$1:$AT$8036,A7255,FALSE)</f>
        <v>0</v>
      </c>
      <c r="I7255">
        <f>HLOOKUP("Dato",data!$A$1:$AT$8036,A7255,FALSE)</f>
        <v>0</v>
      </c>
      <c r="J7255">
        <f>HLOOKUP("Resultat-attribut",data!$A$1:$AT$8036,A7255,FALSE)</f>
        <v>0</v>
      </c>
      <c r="K7255">
        <f>HLOOKUP("Resultat",data!$A$1:$AT$8036,A7255,FALSE)</f>
        <v>0</v>
      </c>
      <c r="L7255">
        <f>HLOOKUP("Enhed",data!$A$1:$AT$8036,A7255,FALSE)</f>
        <v>0</v>
      </c>
    </row>
    <row r="7256" spans="1:12" x14ac:dyDescent="0.2">
      <c r="A7256">
        <v>7255</v>
      </c>
      <c r="B7256">
        <f>HLOOKUP("Referencer",data!$A$1:$AT$8036,A7256,FALSE)</f>
        <v>0</v>
      </c>
      <c r="C7256">
        <f>HLOOKUP("Stedtekst",data!$A$1:$AT$8036,A7256,FALSE)</f>
        <v>0</v>
      </c>
      <c r="D7256">
        <f>HLOOKUP("Målested navn",data!$A$1:$AT$8036,A7256,FALSE)</f>
        <v>0</v>
      </c>
      <c r="E7256">
        <f>HLOOKUP("Prøvetagning",data!$A$1:$AT$8036,A7256,FALSE)</f>
        <v>0</v>
      </c>
      <c r="F7256">
        <f>HLOOKUP("Prøve",data!$A$1:$AT$8036,A7256,FALSE)</f>
        <v>0</v>
      </c>
      <c r="G7256">
        <f>HLOOKUP("ScKode",data!$A$1:$AT$8036,A7256,FALSE)</f>
        <v>0</v>
      </c>
      <c r="H7256">
        <f>HLOOKUP("StofParameter",data!$A$1:$AT$8036,A7256,FALSE)</f>
        <v>0</v>
      </c>
      <c r="I7256">
        <f>HLOOKUP("Dato",data!$A$1:$AT$8036,A7256,FALSE)</f>
        <v>0</v>
      </c>
      <c r="J7256">
        <f>HLOOKUP("Resultat-attribut",data!$A$1:$AT$8036,A7256,FALSE)</f>
        <v>0</v>
      </c>
      <c r="K7256">
        <f>HLOOKUP("Resultat",data!$A$1:$AT$8036,A7256,FALSE)</f>
        <v>0</v>
      </c>
      <c r="L7256">
        <f>HLOOKUP("Enhed",data!$A$1:$AT$8036,A7256,FALSE)</f>
        <v>0</v>
      </c>
    </row>
    <row r="7257" spans="1:12" x14ac:dyDescent="0.2">
      <c r="A7257">
        <v>7256</v>
      </c>
      <c r="B7257">
        <f>HLOOKUP("Referencer",data!$A$1:$AT$8036,A7257,FALSE)</f>
        <v>0</v>
      </c>
      <c r="C7257">
        <f>HLOOKUP("Stedtekst",data!$A$1:$AT$8036,A7257,FALSE)</f>
        <v>0</v>
      </c>
      <c r="D7257">
        <f>HLOOKUP("Målested navn",data!$A$1:$AT$8036,A7257,FALSE)</f>
        <v>0</v>
      </c>
      <c r="E7257">
        <f>HLOOKUP("Prøvetagning",data!$A$1:$AT$8036,A7257,FALSE)</f>
        <v>0</v>
      </c>
      <c r="F7257">
        <f>HLOOKUP("Prøve",data!$A$1:$AT$8036,A7257,FALSE)</f>
        <v>0</v>
      </c>
      <c r="G7257">
        <f>HLOOKUP("ScKode",data!$A$1:$AT$8036,A7257,FALSE)</f>
        <v>0</v>
      </c>
      <c r="H7257">
        <f>HLOOKUP("StofParameter",data!$A$1:$AT$8036,A7257,FALSE)</f>
        <v>0</v>
      </c>
      <c r="I7257">
        <f>HLOOKUP("Dato",data!$A$1:$AT$8036,A7257,FALSE)</f>
        <v>0</v>
      </c>
      <c r="J7257">
        <f>HLOOKUP("Resultat-attribut",data!$A$1:$AT$8036,A7257,FALSE)</f>
        <v>0</v>
      </c>
      <c r="K7257">
        <f>HLOOKUP("Resultat",data!$A$1:$AT$8036,A7257,FALSE)</f>
        <v>0</v>
      </c>
      <c r="L7257">
        <f>HLOOKUP("Enhed",data!$A$1:$AT$8036,A7257,FALSE)</f>
        <v>0</v>
      </c>
    </row>
    <row r="7258" spans="1:12" x14ac:dyDescent="0.2">
      <c r="A7258">
        <v>7257</v>
      </c>
      <c r="B7258">
        <f>HLOOKUP("Referencer",data!$A$1:$AT$8036,A7258,FALSE)</f>
        <v>0</v>
      </c>
      <c r="C7258">
        <f>HLOOKUP("Stedtekst",data!$A$1:$AT$8036,A7258,FALSE)</f>
        <v>0</v>
      </c>
      <c r="D7258">
        <f>HLOOKUP("Målested navn",data!$A$1:$AT$8036,A7258,FALSE)</f>
        <v>0</v>
      </c>
      <c r="E7258">
        <f>HLOOKUP("Prøvetagning",data!$A$1:$AT$8036,A7258,FALSE)</f>
        <v>0</v>
      </c>
      <c r="F7258">
        <f>HLOOKUP("Prøve",data!$A$1:$AT$8036,A7258,FALSE)</f>
        <v>0</v>
      </c>
      <c r="G7258">
        <f>HLOOKUP("ScKode",data!$A$1:$AT$8036,A7258,FALSE)</f>
        <v>0</v>
      </c>
      <c r="H7258">
        <f>HLOOKUP("StofParameter",data!$A$1:$AT$8036,A7258,FALSE)</f>
        <v>0</v>
      </c>
      <c r="I7258">
        <f>HLOOKUP("Dato",data!$A$1:$AT$8036,A7258,FALSE)</f>
        <v>0</v>
      </c>
      <c r="J7258">
        <f>HLOOKUP("Resultat-attribut",data!$A$1:$AT$8036,A7258,FALSE)</f>
        <v>0</v>
      </c>
      <c r="K7258">
        <f>HLOOKUP("Resultat",data!$A$1:$AT$8036,A7258,FALSE)</f>
        <v>0</v>
      </c>
      <c r="L7258">
        <f>HLOOKUP("Enhed",data!$A$1:$AT$8036,A7258,FALSE)</f>
        <v>0</v>
      </c>
    </row>
    <row r="7259" spans="1:12" x14ac:dyDescent="0.2">
      <c r="A7259">
        <v>7258</v>
      </c>
      <c r="B7259">
        <f>HLOOKUP("Referencer",data!$A$1:$AT$8036,A7259,FALSE)</f>
        <v>0</v>
      </c>
      <c r="C7259">
        <f>HLOOKUP("Stedtekst",data!$A$1:$AT$8036,A7259,FALSE)</f>
        <v>0</v>
      </c>
      <c r="D7259">
        <f>HLOOKUP("Målested navn",data!$A$1:$AT$8036,A7259,FALSE)</f>
        <v>0</v>
      </c>
      <c r="E7259">
        <f>HLOOKUP("Prøvetagning",data!$A$1:$AT$8036,A7259,FALSE)</f>
        <v>0</v>
      </c>
      <c r="F7259">
        <f>HLOOKUP("Prøve",data!$A$1:$AT$8036,A7259,FALSE)</f>
        <v>0</v>
      </c>
      <c r="G7259">
        <f>HLOOKUP("ScKode",data!$A$1:$AT$8036,A7259,FALSE)</f>
        <v>0</v>
      </c>
      <c r="H7259">
        <f>HLOOKUP("StofParameter",data!$A$1:$AT$8036,A7259,FALSE)</f>
        <v>0</v>
      </c>
      <c r="I7259">
        <f>HLOOKUP("Dato",data!$A$1:$AT$8036,A7259,FALSE)</f>
        <v>0</v>
      </c>
      <c r="J7259">
        <f>HLOOKUP("Resultat-attribut",data!$A$1:$AT$8036,A7259,FALSE)</f>
        <v>0</v>
      </c>
      <c r="K7259">
        <f>HLOOKUP("Resultat",data!$A$1:$AT$8036,A7259,FALSE)</f>
        <v>0</v>
      </c>
      <c r="L7259">
        <f>HLOOKUP("Enhed",data!$A$1:$AT$8036,A7259,FALSE)</f>
        <v>0</v>
      </c>
    </row>
    <row r="7260" spans="1:12" x14ac:dyDescent="0.2">
      <c r="A7260">
        <v>7259</v>
      </c>
      <c r="B7260">
        <f>HLOOKUP("Referencer",data!$A$1:$AT$8036,A7260,FALSE)</f>
        <v>0</v>
      </c>
      <c r="C7260">
        <f>HLOOKUP("Stedtekst",data!$A$1:$AT$8036,A7260,FALSE)</f>
        <v>0</v>
      </c>
      <c r="D7260">
        <f>HLOOKUP("Målested navn",data!$A$1:$AT$8036,A7260,FALSE)</f>
        <v>0</v>
      </c>
      <c r="E7260">
        <f>HLOOKUP("Prøvetagning",data!$A$1:$AT$8036,A7260,FALSE)</f>
        <v>0</v>
      </c>
      <c r="F7260">
        <f>HLOOKUP("Prøve",data!$A$1:$AT$8036,A7260,FALSE)</f>
        <v>0</v>
      </c>
      <c r="G7260">
        <f>HLOOKUP("ScKode",data!$A$1:$AT$8036,A7260,FALSE)</f>
        <v>0</v>
      </c>
      <c r="H7260">
        <f>HLOOKUP("StofParameter",data!$A$1:$AT$8036,A7260,FALSE)</f>
        <v>0</v>
      </c>
      <c r="I7260">
        <f>HLOOKUP("Dato",data!$A$1:$AT$8036,A7260,FALSE)</f>
        <v>0</v>
      </c>
      <c r="J7260">
        <f>HLOOKUP("Resultat-attribut",data!$A$1:$AT$8036,A7260,FALSE)</f>
        <v>0</v>
      </c>
      <c r="K7260">
        <f>HLOOKUP("Resultat",data!$A$1:$AT$8036,A7260,FALSE)</f>
        <v>0</v>
      </c>
      <c r="L7260">
        <f>HLOOKUP("Enhed",data!$A$1:$AT$8036,A7260,FALSE)</f>
        <v>0</v>
      </c>
    </row>
    <row r="7261" spans="1:12" x14ac:dyDescent="0.2">
      <c r="A7261">
        <v>7260</v>
      </c>
      <c r="B7261">
        <f>HLOOKUP("Referencer",data!$A$1:$AT$8036,A7261,FALSE)</f>
        <v>0</v>
      </c>
      <c r="C7261">
        <f>HLOOKUP("Stedtekst",data!$A$1:$AT$8036,A7261,FALSE)</f>
        <v>0</v>
      </c>
      <c r="D7261">
        <f>HLOOKUP("Målested navn",data!$A$1:$AT$8036,A7261,FALSE)</f>
        <v>0</v>
      </c>
      <c r="E7261">
        <f>HLOOKUP("Prøvetagning",data!$A$1:$AT$8036,A7261,FALSE)</f>
        <v>0</v>
      </c>
      <c r="F7261">
        <f>HLOOKUP("Prøve",data!$A$1:$AT$8036,A7261,FALSE)</f>
        <v>0</v>
      </c>
      <c r="G7261">
        <f>HLOOKUP("ScKode",data!$A$1:$AT$8036,A7261,FALSE)</f>
        <v>0</v>
      </c>
      <c r="H7261">
        <f>HLOOKUP("StofParameter",data!$A$1:$AT$8036,A7261,FALSE)</f>
        <v>0</v>
      </c>
      <c r="I7261">
        <f>HLOOKUP("Dato",data!$A$1:$AT$8036,A7261,FALSE)</f>
        <v>0</v>
      </c>
      <c r="J7261">
        <f>HLOOKUP("Resultat-attribut",data!$A$1:$AT$8036,A7261,FALSE)</f>
        <v>0</v>
      </c>
      <c r="K7261">
        <f>HLOOKUP("Resultat",data!$A$1:$AT$8036,A7261,FALSE)</f>
        <v>0</v>
      </c>
      <c r="L7261">
        <f>HLOOKUP("Enhed",data!$A$1:$AT$8036,A7261,FALSE)</f>
        <v>0</v>
      </c>
    </row>
    <row r="7262" spans="1:12" x14ac:dyDescent="0.2">
      <c r="A7262">
        <v>7261</v>
      </c>
      <c r="B7262">
        <f>HLOOKUP("Referencer",data!$A$1:$AT$8036,A7262,FALSE)</f>
        <v>0</v>
      </c>
      <c r="C7262">
        <f>HLOOKUP("Stedtekst",data!$A$1:$AT$8036,A7262,FALSE)</f>
        <v>0</v>
      </c>
      <c r="D7262">
        <f>HLOOKUP("Målested navn",data!$A$1:$AT$8036,A7262,FALSE)</f>
        <v>0</v>
      </c>
      <c r="E7262">
        <f>HLOOKUP("Prøvetagning",data!$A$1:$AT$8036,A7262,FALSE)</f>
        <v>0</v>
      </c>
      <c r="F7262">
        <f>HLOOKUP("Prøve",data!$A$1:$AT$8036,A7262,FALSE)</f>
        <v>0</v>
      </c>
      <c r="G7262">
        <f>HLOOKUP("ScKode",data!$A$1:$AT$8036,A7262,FALSE)</f>
        <v>0</v>
      </c>
      <c r="H7262">
        <f>HLOOKUP("StofParameter",data!$A$1:$AT$8036,A7262,FALSE)</f>
        <v>0</v>
      </c>
      <c r="I7262">
        <f>HLOOKUP("Dato",data!$A$1:$AT$8036,A7262,FALSE)</f>
        <v>0</v>
      </c>
      <c r="J7262">
        <f>HLOOKUP("Resultat-attribut",data!$A$1:$AT$8036,A7262,FALSE)</f>
        <v>0</v>
      </c>
      <c r="K7262">
        <f>HLOOKUP("Resultat",data!$A$1:$AT$8036,A7262,FALSE)</f>
        <v>0</v>
      </c>
      <c r="L7262">
        <f>HLOOKUP("Enhed",data!$A$1:$AT$8036,A7262,FALSE)</f>
        <v>0</v>
      </c>
    </row>
    <row r="7263" spans="1:12" x14ac:dyDescent="0.2">
      <c r="A7263">
        <v>7262</v>
      </c>
      <c r="B7263">
        <f>HLOOKUP("Referencer",data!$A$1:$AT$8036,A7263,FALSE)</f>
        <v>0</v>
      </c>
      <c r="C7263">
        <f>HLOOKUP("Stedtekst",data!$A$1:$AT$8036,A7263,FALSE)</f>
        <v>0</v>
      </c>
      <c r="D7263">
        <f>HLOOKUP("Målested navn",data!$A$1:$AT$8036,A7263,FALSE)</f>
        <v>0</v>
      </c>
      <c r="E7263">
        <f>HLOOKUP("Prøvetagning",data!$A$1:$AT$8036,A7263,FALSE)</f>
        <v>0</v>
      </c>
      <c r="F7263">
        <f>HLOOKUP("Prøve",data!$A$1:$AT$8036,A7263,FALSE)</f>
        <v>0</v>
      </c>
      <c r="G7263">
        <f>HLOOKUP("ScKode",data!$A$1:$AT$8036,A7263,FALSE)</f>
        <v>0</v>
      </c>
      <c r="H7263">
        <f>HLOOKUP("StofParameter",data!$A$1:$AT$8036,A7263,FALSE)</f>
        <v>0</v>
      </c>
      <c r="I7263">
        <f>HLOOKUP("Dato",data!$A$1:$AT$8036,A7263,FALSE)</f>
        <v>0</v>
      </c>
      <c r="J7263">
        <f>HLOOKUP("Resultat-attribut",data!$A$1:$AT$8036,A7263,FALSE)</f>
        <v>0</v>
      </c>
      <c r="K7263">
        <f>HLOOKUP("Resultat",data!$A$1:$AT$8036,A7263,FALSE)</f>
        <v>0</v>
      </c>
      <c r="L7263">
        <f>HLOOKUP("Enhed",data!$A$1:$AT$8036,A7263,FALSE)</f>
        <v>0</v>
      </c>
    </row>
    <row r="7264" spans="1:12" x14ac:dyDescent="0.2">
      <c r="A7264">
        <v>7263</v>
      </c>
      <c r="B7264">
        <f>HLOOKUP("Referencer",data!$A$1:$AT$8036,A7264,FALSE)</f>
        <v>0</v>
      </c>
      <c r="C7264">
        <f>HLOOKUP("Stedtekst",data!$A$1:$AT$8036,A7264,FALSE)</f>
        <v>0</v>
      </c>
      <c r="D7264">
        <f>HLOOKUP("Målested navn",data!$A$1:$AT$8036,A7264,FALSE)</f>
        <v>0</v>
      </c>
      <c r="E7264">
        <f>HLOOKUP("Prøvetagning",data!$A$1:$AT$8036,A7264,FALSE)</f>
        <v>0</v>
      </c>
      <c r="F7264">
        <f>HLOOKUP("Prøve",data!$A$1:$AT$8036,A7264,FALSE)</f>
        <v>0</v>
      </c>
      <c r="G7264">
        <f>HLOOKUP("ScKode",data!$A$1:$AT$8036,A7264,FALSE)</f>
        <v>0</v>
      </c>
      <c r="H7264">
        <f>HLOOKUP("StofParameter",data!$A$1:$AT$8036,A7264,FALSE)</f>
        <v>0</v>
      </c>
      <c r="I7264">
        <f>HLOOKUP("Dato",data!$A$1:$AT$8036,A7264,FALSE)</f>
        <v>0</v>
      </c>
      <c r="J7264">
        <f>HLOOKUP("Resultat-attribut",data!$A$1:$AT$8036,A7264,FALSE)</f>
        <v>0</v>
      </c>
      <c r="K7264">
        <f>HLOOKUP("Resultat",data!$A$1:$AT$8036,A7264,FALSE)</f>
        <v>0</v>
      </c>
      <c r="L7264">
        <f>HLOOKUP("Enhed",data!$A$1:$AT$8036,A7264,FALSE)</f>
        <v>0</v>
      </c>
    </row>
    <row r="7265" spans="1:12" x14ac:dyDescent="0.2">
      <c r="A7265">
        <v>7264</v>
      </c>
      <c r="B7265">
        <f>HLOOKUP("Referencer",data!$A$1:$AT$8036,A7265,FALSE)</f>
        <v>0</v>
      </c>
      <c r="C7265">
        <f>HLOOKUP("Stedtekst",data!$A$1:$AT$8036,A7265,FALSE)</f>
        <v>0</v>
      </c>
      <c r="D7265">
        <f>HLOOKUP("Målested navn",data!$A$1:$AT$8036,A7265,FALSE)</f>
        <v>0</v>
      </c>
      <c r="E7265">
        <f>HLOOKUP("Prøvetagning",data!$A$1:$AT$8036,A7265,FALSE)</f>
        <v>0</v>
      </c>
      <c r="F7265">
        <f>HLOOKUP("Prøve",data!$A$1:$AT$8036,A7265,FALSE)</f>
        <v>0</v>
      </c>
      <c r="G7265">
        <f>HLOOKUP("ScKode",data!$A$1:$AT$8036,A7265,FALSE)</f>
        <v>0</v>
      </c>
      <c r="H7265">
        <f>HLOOKUP("StofParameter",data!$A$1:$AT$8036,A7265,FALSE)</f>
        <v>0</v>
      </c>
      <c r="I7265">
        <f>HLOOKUP("Dato",data!$A$1:$AT$8036,A7265,FALSE)</f>
        <v>0</v>
      </c>
      <c r="J7265">
        <f>HLOOKUP("Resultat-attribut",data!$A$1:$AT$8036,A7265,FALSE)</f>
        <v>0</v>
      </c>
      <c r="K7265">
        <f>HLOOKUP("Resultat",data!$A$1:$AT$8036,A7265,FALSE)</f>
        <v>0</v>
      </c>
      <c r="L7265">
        <f>HLOOKUP("Enhed",data!$A$1:$AT$8036,A7265,FALSE)</f>
        <v>0</v>
      </c>
    </row>
    <row r="7266" spans="1:12" x14ac:dyDescent="0.2">
      <c r="A7266">
        <v>7265</v>
      </c>
      <c r="B7266">
        <f>HLOOKUP("Referencer",data!$A$1:$AT$8036,A7266,FALSE)</f>
        <v>0</v>
      </c>
      <c r="C7266">
        <f>HLOOKUP("Stedtekst",data!$A$1:$AT$8036,A7266,FALSE)</f>
        <v>0</v>
      </c>
      <c r="D7266">
        <f>HLOOKUP("Målested navn",data!$A$1:$AT$8036,A7266,FALSE)</f>
        <v>0</v>
      </c>
      <c r="E7266">
        <f>HLOOKUP("Prøvetagning",data!$A$1:$AT$8036,A7266,FALSE)</f>
        <v>0</v>
      </c>
      <c r="F7266">
        <f>HLOOKUP("Prøve",data!$A$1:$AT$8036,A7266,FALSE)</f>
        <v>0</v>
      </c>
      <c r="G7266">
        <f>HLOOKUP("ScKode",data!$A$1:$AT$8036,A7266,FALSE)</f>
        <v>0</v>
      </c>
      <c r="H7266">
        <f>HLOOKUP("StofParameter",data!$A$1:$AT$8036,A7266,FALSE)</f>
        <v>0</v>
      </c>
      <c r="I7266">
        <f>HLOOKUP("Dato",data!$A$1:$AT$8036,A7266,FALSE)</f>
        <v>0</v>
      </c>
      <c r="J7266">
        <f>HLOOKUP("Resultat-attribut",data!$A$1:$AT$8036,A7266,FALSE)</f>
        <v>0</v>
      </c>
      <c r="K7266">
        <f>HLOOKUP("Resultat",data!$A$1:$AT$8036,A7266,FALSE)</f>
        <v>0</v>
      </c>
      <c r="L7266">
        <f>HLOOKUP("Enhed",data!$A$1:$AT$8036,A7266,FALSE)</f>
        <v>0</v>
      </c>
    </row>
    <row r="7267" spans="1:12" x14ac:dyDescent="0.2">
      <c r="A7267">
        <v>7266</v>
      </c>
      <c r="B7267">
        <f>HLOOKUP("Referencer",data!$A$1:$AT$8036,A7267,FALSE)</f>
        <v>0</v>
      </c>
      <c r="C7267">
        <f>HLOOKUP("Stedtekst",data!$A$1:$AT$8036,A7267,FALSE)</f>
        <v>0</v>
      </c>
      <c r="D7267">
        <f>HLOOKUP("Målested navn",data!$A$1:$AT$8036,A7267,FALSE)</f>
        <v>0</v>
      </c>
      <c r="E7267">
        <f>HLOOKUP("Prøvetagning",data!$A$1:$AT$8036,A7267,FALSE)</f>
        <v>0</v>
      </c>
      <c r="F7267">
        <f>HLOOKUP("Prøve",data!$A$1:$AT$8036,A7267,FALSE)</f>
        <v>0</v>
      </c>
      <c r="G7267">
        <f>HLOOKUP("ScKode",data!$A$1:$AT$8036,A7267,FALSE)</f>
        <v>0</v>
      </c>
      <c r="H7267">
        <f>HLOOKUP("StofParameter",data!$A$1:$AT$8036,A7267,FALSE)</f>
        <v>0</v>
      </c>
      <c r="I7267">
        <f>HLOOKUP("Dato",data!$A$1:$AT$8036,A7267,FALSE)</f>
        <v>0</v>
      </c>
      <c r="J7267">
        <f>HLOOKUP("Resultat-attribut",data!$A$1:$AT$8036,A7267,FALSE)</f>
        <v>0</v>
      </c>
      <c r="K7267">
        <f>HLOOKUP("Resultat",data!$A$1:$AT$8036,A7267,FALSE)</f>
        <v>0</v>
      </c>
      <c r="L7267">
        <f>HLOOKUP("Enhed",data!$A$1:$AT$8036,A7267,FALSE)</f>
        <v>0</v>
      </c>
    </row>
    <row r="7268" spans="1:12" x14ac:dyDescent="0.2">
      <c r="A7268">
        <v>7267</v>
      </c>
      <c r="B7268">
        <f>HLOOKUP("Referencer",data!$A$1:$AT$8036,A7268,FALSE)</f>
        <v>0</v>
      </c>
      <c r="C7268">
        <f>HLOOKUP("Stedtekst",data!$A$1:$AT$8036,A7268,FALSE)</f>
        <v>0</v>
      </c>
      <c r="D7268">
        <f>HLOOKUP("Målested navn",data!$A$1:$AT$8036,A7268,FALSE)</f>
        <v>0</v>
      </c>
      <c r="E7268">
        <f>HLOOKUP("Prøvetagning",data!$A$1:$AT$8036,A7268,FALSE)</f>
        <v>0</v>
      </c>
      <c r="F7268">
        <f>HLOOKUP("Prøve",data!$A$1:$AT$8036,A7268,FALSE)</f>
        <v>0</v>
      </c>
      <c r="G7268">
        <f>HLOOKUP("ScKode",data!$A$1:$AT$8036,A7268,FALSE)</f>
        <v>0</v>
      </c>
      <c r="H7268">
        <f>HLOOKUP("StofParameter",data!$A$1:$AT$8036,A7268,FALSE)</f>
        <v>0</v>
      </c>
      <c r="I7268">
        <f>HLOOKUP("Dato",data!$A$1:$AT$8036,A7268,FALSE)</f>
        <v>0</v>
      </c>
      <c r="J7268">
        <f>HLOOKUP("Resultat-attribut",data!$A$1:$AT$8036,A7268,FALSE)</f>
        <v>0</v>
      </c>
      <c r="K7268">
        <f>HLOOKUP("Resultat",data!$A$1:$AT$8036,A7268,FALSE)</f>
        <v>0</v>
      </c>
      <c r="L7268">
        <f>HLOOKUP("Enhed",data!$A$1:$AT$8036,A7268,FALSE)</f>
        <v>0</v>
      </c>
    </row>
    <row r="7269" spans="1:12" x14ac:dyDescent="0.2">
      <c r="A7269">
        <v>7268</v>
      </c>
      <c r="B7269">
        <f>HLOOKUP("Referencer",data!$A$1:$AT$8036,A7269,FALSE)</f>
        <v>0</v>
      </c>
      <c r="C7269">
        <f>HLOOKUP("Stedtekst",data!$A$1:$AT$8036,A7269,FALSE)</f>
        <v>0</v>
      </c>
      <c r="D7269">
        <f>HLOOKUP("Målested navn",data!$A$1:$AT$8036,A7269,FALSE)</f>
        <v>0</v>
      </c>
      <c r="E7269">
        <f>HLOOKUP("Prøvetagning",data!$A$1:$AT$8036,A7269,FALSE)</f>
        <v>0</v>
      </c>
      <c r="F7269">
        <f>HLOOKUP("Prøve",data!$A$1:$AT$8036,A7269,FALSE)</f>
        <v>0</v>
      </c>
      <c r="G7269">
        <f>HLOOKUP("ScKode",data!$A$1:$AT$8036,A7269,FALSE)</f>
        <v>0</v>
      </c>
      <c r="H7269">
        <f>HLOOKUP("StofParameter",data!$A$1:$AT$8036,A7269,FALSE)</f>
        <v>0</v>
      </c>
      <c r="I7269">
        <f>HLOOKUP("Dato",data!$A$1:$AT$8036,A7269,FALSE)</f>
        <v>0</v>
      </c>
      <c r="J7269">
        <f>HLOOKUP("Resultat-attribut",data!$A$1:$AT$8036,A7269,FALSE)</f>
        <v>0</v>
      </c>
      <c r="K7269">
        <f>HLOOKUP("Resultat",data!$A$1:$AT$8036,A7269,FALSE)</f>
        <v>0</v>
      </c>
      <c r="L7269">
        <f>HLOOKUP("Enhed",data!$A$1:$AT$8036,A7269,FALSE)</f>
        <v>0</v>
      </c>
    </row>
    <row r="7270" spans="1:12" x14ac:dyDescent="0.2">
      <c r="A7270">
        <v>7269</v>
      </c>
      <c r="B7270">
        <f>HLOOKUP("Referencer",data!$A$1:$AT$8036,A7270,FALSE)</f>
        <v>0</v>
      </c>
      <c r="C7270">
        <f>HLOOKUP("Stedtekst",data!$A$1:$AT$8036,A7270,FALSE)</f>
        <v>0</v>
      </c>
      <c r="D7270">
        <f>HLOOKUP("Målested navn",data!$A$1:$AT$8036,A7270,FALSE)</f>
        <v>0</v>
      </c>
      <c r="E7270">
        <f>HLOOKUP("Prøvetagning",data!$A$1:$AT$8036,A7270,FALSE)</f>
        <v>0</v>
      </c>
      <c r="F7270">
        <f>HLOOKUP("Prøve",data!$A$1:$AT$8036,A7270,FALSE)</f>
        <v>0</v>
      </c>
      <c r="G7270">
        <f>HLOOKUP("ScKode",data!$A$1:$AT$8036,A7270,FALSE)</f>
        <v>0</v>
      </c>
      <c r="H7270">
        <f>HLOOKUP("StofParameter",data!$A$1:$AT$8036,A7270,FALSE)</f>
        <v>0</v>
      </c>
      <c r="I7270">
        <f>HLOOKUP("Dato",data!$A$1:$AT$8036,A7270,FALSE)</f>
        <v>0</v>
      </c>
      <c r="J7270">
        <f>HLOOKUP("Resultat-attribut",data!$A$1:$AT$8036,A7270,FALSE)</f>
        <v>0</v>
      </c>
      <c r="K7270">
        <f>HLOOKUP("Resultat",data!$A$1:$AT$8036,A7270,FALSE)</f>
        <v>0</v>
      </c>
      <c r="L7270">
        <f>HLOOKUP("Enhed",data!$A$1:$AT$8036,A7270,FALSE)</f>
        <v>0</v>
      </c>
    </row>
    <row r="7271" spans="1:12" x14ac:dyDescent="0.2">
      <c r="A7271">
        <v>7270</v>
      </c>
      <c r="B7271">
        <f>HLOOKUP("Referencer",data!$A$1:$AT$8036,A7271,FALSE)</f>
        <v>0</v>
      </c>
      <c r="C7271">
        <f>HLOOKUP("Stedtekst",data!$A$1:$AT$8036,A7271,FALSE)</f>
        <v>0</v>
      </c>
      <c r="D7271">
        <f>HLOOKUP("Målested navn",data!$A$1:$AT$8036,A7271,FALSE)</f>
        <v>0</v>
      </c>
      <c r="E7271">
        <f>HLOOKUP("Prøvetagning",data!$A$1:$AT$8036,A7271,FALSE)</f>
        <v>0</v>
      </c>
      <c r="F7271">
        <f>HLOOKUP("Prøve",data!$A$1:$AT$8036,A7271,FALSE)</f>
        <v>0</v>
      </c>
      <c r="G7271">
        <f>HLOOKUP("ScKode",data!$A$1:$AT$8036,A7271,FALSE)</f>
        <v>0</v>
      </c>
      <c r="H7271">
        <f>HLOOKUP("StofParameter",data!$A$1:$AT$8036,A7271,FALSE)</f>
        <v>0</v>
      </c>
      <c r="I7271">
        <f>HLOOKUP("Dato",data!$A$1:$AT$8036,A7271,FALSE)</f>
        <v>0</v>
      </c>
      <c r="J7271">
        <f>HLOOKUP("Resultat-attribut",data!$A$1:$AT$8036,A7271,FALSE)</f>
        <v>0</v>
      </c>
      <c r="K7271">
        <f>HLOOKUP("Resultat",data!$A$1:$AT$8036,A7271,FALSE)</f>
        <v>0</v>
      </c>
      <c r="L7271">
        <f>HLOOKUP("Enhed",data!$A$1:$AT$8036,A7271,FALSE)</f>
        <v>0</v>
      </c>
    </row>
    <row r="7272" spans="1:12" x14ac:dyDescent="0.2">
      <c r="A7272">
        <v>7271</v>
      </c>
      <c r="B7272">
        <f>HLOOKUP("Referencer",data!$A$1:$AT$8036,A7272,FALSE)</f>
        <v>0</v>
      </c>
      <c r="C7272">
        <f>HLOOKUP("Stedtekst",data!$A$1:$AT$8036,A7272,FALSE)</f>
        <v>0</v>
      </c>
      <c r="D7272">
        <f>HLOOKUP("Målested navn",data!$A$1:$AT$8036,A7272,FALSE)</f>
        <v>0</v>
      </c>
      <c r="E7272">
        <f>HLOOKUP("Prøvetagning",data!$A$1:$AT$8036,A7272,FALSE)</f>
        <v>0</v>
      </c>
      <c r="F7272">
        <f>HLOOKUP("Prøve",data!$A$1:$AT$8036,A7272,FALSE)</f>
        <v>0</v>
      </c>
      <c r="G7272">
        <f>HLOOKUP("ScKode",data!$A$1:$AT$8036,A7272,FALSE)</f>
        <v>0</v>
      </c>
      <c r="H7272">
        <f>HLOOKUP("StofParameter",data!$A$1:$AT$8036,A7272,FALSE)</f>
        <v>0</v>
      </c>
      <c r="I7272">
        <f>HLOOKUP("Dato",data!$A$1:$AT$8036,A7272,FALSE)</f>
        <v>0</v>
      </c>
      <c r="J7272">
        <f>HLOOKUP("Resultat-attribut",data!$A$1:$AT$8036,A7272,FALSE)</f>
        <v>0</v>
      </c>
      <c r="K7272">
        <f>HLOOKUP("Resultat",data!$A$1:$AT$8036,A7272,FALSE)</f>
        <v>0</v>
      </c>
      <c r="L7272">
        <f>HLOOKUP("Enhed",data!$A$1:$AT$8036,A7272,FALSE)</f>
        <v>0</v>
      </c>
    </row>
    <row r="7273" spans="1:12" x14ac:dyDescent="0.2">
      <c r="A7273">
        <v>7272</v>
      </c>
      <c r="B7273">
        <f>HLOOKUP("Referencer",data!$A$1:$AT$8036,A7273,FALSE)</f>
        <v>0</v>
      </c>
      <c r="C7273">
        <f>HLOOKUP("Stedtekst",data!$A$1:$AT$8036,A7273,FALSE)</f>
        <v>0</v>
      </c>
      <c r="D7273">
        <f>HLOOKUP("Målested navn",data!$A$1:$AT$8036,A7273,FALSE)</f>
        <v>0</v>
      </c>
      <c r="E7273">
        <f>HLOOKUP("Prøvetagning",data!$A$1:$AT$8036,A7273,FALSE)</f>
        <v>0</v>
      </c>
      <c r="F7273">
        <f>HLOOKUP("Prøve",data!$A$1:$AT$8036,A7273,FALSE)</f>
        <v>0</v>
      </c>
      <c r="G7273">
        <f>HLOOKUP("ScKode",data!$A$1:$AT$8036,A7273,FALSE)</f>
        <v>0</v>
      </c>
      <c r="H7273">
        <f>HLOOKUP("StofParameter",data!$A$1:$AT$8036,A7273,FALSE)</f>
        <v>0</v>
      </c>
      <c r="I7273">
        <f>HLOOKUP("Dato",data!$A$1:$AT$8036,A7273,FALSE)</f>
        <v>0</v>
      </c>
      <c r="J7273">
        <f>HLOOKUP("Resultat-attribut",data!$A$1:$AT$8036,A7273,FALSE)</f>
        <v>0</v>
      </c>
      <c r="K7273">
        <f>HLOOKUP("Resultat",data!$A$1:$AT$8036,A7273,FALSE)</f>
        <v>0</v>
      </c>
      <c r="L7273">
        <f>HLOOKUP("Enhed",data!$A$1:$AT$8036,A7273,FALSE)</f>
        <v>0</v>
      </c>
    </row>
    <row r="7274" spans="1:12" x14ac:dyDescent="0.2">
      <c r="A7274">
        <v>7273</v>
      </c>
      <c r="B7274">
        <f>HLOOKUP("Referencer",data!$A$1:$AT$8036,A7274,FALSE)</f>
        <v>0</v>
      </c>
      <c r="C7274">
        <f>HLOOKUP("Stedtekst",data!$A$1:$AT$8036,A7274,FALSE)</f>
        <v>0</v>
      </c>
      <c r="D7274">
        <f>HLOOKUP("Målested navn",data!$A$1:$AT$8036,A7274,FALSE)</f>
        <v>0</v>
      </c>
      <c r="E7274">
        <f>HLOOKUP("Prøvetagning",data!$A$1:$AT$8036,A7274,FALSE)</f>
        <v>0</v>
      </c>
      <c r="F7274">
        <f>HLOOKUP("Prøve",data!$A$1:$AT$8036,A7274,FALSE)</f>
        <v>0</v>
      </c>
      <c r="G7274">
        <f>HLOOKUP("ScKode",data!$A$1:$AT$8036,A7274,FALSE)</f>
        <v>0</v>
      </c>
      <c r="H7274">
        <f>HLOOKUP("StofParameter",data!$A$1:$AT$8036,A7274,FALSE)</f>
        <v>0</v>
      </c>
      <c r="I7274">
        <f>HLOOKUP("Dato",data!$A$1:$AT$8036,A7274,FALSE)</f>
        <v>0</v>
      </c>
      <c r="J7274">
        <f>HLOOKUP("Resultat-attribut",data!$A$1:$AT$8036,A7274,FALSE)</f>
        <v>0</v>
      </c>
      <c r="K7274">
        <f>HLOOKUP("Resultat",data!$A$1:$AT$8036,A7274,FALSE)</f>
        <v>0</v>
      </c>
      <c r="L7274">
        <f>HLOOKUP("Enhed",data!$A$1:$AT$8036,A7274,FALSE)</f>
        <v>0</v>
      </c>
    </row>
    <row r="7275" spans="1:12" x14ac:dyDescent="0.2">
      <c r="A7275">
        <v>7274</v>
      </c>
      <c r="B7275">
        <f>HLOOKUP("Referencer",data!$A$1:$AT$8036,A7275,FALSE)</f>
        <v>0</v>
      </c>
      <c r="C7275">
        <f>HLOOKUP("Stedtekst",data!$A$1:$AT$8036,A7275,FALSE)</f>
        <v>0</v>
      </c>
      <c r="D7275">
        <f>HLOOKUP("Målested navn",data!$A$1:$AT$8036,A7275,FALSE)</f>
        <v>0</v>
      </c>
      <c r="E7275">
        <f>HLOOKUP("Prøvetagning",data!$A$1:$AT$8036,A7275,FALSE)</f>
        <v>0</v>
      </c>
      <c r="F7275">
        <f>HLOOKUP("Prøve",data!$A$1:$AT$8036,A7275,FALSE)</f>
        <v>0</v>
      </c>
      <c r="G7275">
        <f>HLOOKUP("ScKode",data!$A$1:$AT$8036,A7275,FALSE)</f>
        <v>0</v>
      </c>
      <c r="H7275">
        <f>HLOOKUP("StofParameter",data!$A$1:$AT$8036,A7275,FALSE)</f>
        <v>0</v>
      </c>
      <c r="I7275">
        <f>HLOOKUP("Dato",data!$A$1:$AT$8036,A7275,FALSE)</f>
        <v>0</v>
      </c>
      <c r="J7275">
        <f>HLOOKUP("Resultat-attribut",data!$A$1:$AT$8036,A7275,FALSE)</f>
        <v>0</v>
      </c>
      <c r="K7275">
        <f>HLOOKUP("Resultat",data!$A$1:$AT$8036,A7275,FALSE)</f>
        <v>0</v>
      </c>
      <c r="L7275">
        <f>HLOOKUP("Enhed",data!$A$1:$AT$8036,A7275,FALSE)</f>
        <v>0</v>
      </c>
    </row>
    <row r="7276" spans="1:12" x14ac:dyDescent="0.2">
      <c r="A7276">
        <v>7275</v>
      </c>
      <c r="B7276">
        <f>HLOOKUP("Referencer",data!$A$1:$AT$8036,A7276,FALSE)</f>
        <v>0</v>
      </c>
      <c r="C7276">
        <f>HLOOKUP("Stedtekst",data!$A$1:$AT$8036,A7276,FALSE)</f>
        <v>0</v>
      </c>
      <c r="D7276">
        <f>HLOOKUP("Målested navn",data!$A$1:$AT$8036,A7276,FALSE)</f>
        <v>0</v>
      </c>
      <c r="E7276">
        <f>HLOOKUP("Prøvetagning",data!$A$1:$AT$8036,A7276,FALSE)</f>
        <v>0</v>
      </c>
      <c r="F7276">
        <f>HLOOKUP("Prøve",data!$A$1:$AT$8036,A7276,FALSE)</f>
        <v>0</v>
      </c>
      <c r="G7276">
        <f>HLOOKUP("ScKode",data!$A$1:$AT$8036,A7276,FALSE)</f>
        <v>0</v>
      </c>
      <c r="H7276">
        <f>HLOOKUP("StofParameter",data!$A$1:$AT$8036,A7276,FALSE)</f>
        <v>0</v>
      </c>
      <c r="I7276">
        <f>HLOOKUP("Dato",data!$A$1:$AT$8036,A7276,FALSE)</f>
        <v>0</v>
      </c>
      <c r="J7276">
        <f>HLOOKUP("Resultat-attribut",data!$A$1:$AT$8036,A7276,FALSE)</f>
        <v>0</v>
      </c>
      <c r="K7276">
        <f>HLOOKUP("Resultat",data!$A$1:$AT$8036,A7276,FALSE)</f>
        <v>0</v>
      </c>
      <c r="L7276">
        <f>HLOOKUP("Enhed",data!$A$1:$AT$8036,A7276,FALSE)</f>
        <v>0</v>
      </c>
    </row>
    <row r="7277" spans="1:12" x14ac:dyDescent="0.2">
      <c r="A7277">
        <v>7276</v>
      </c>
      <c r="B7277">
        <f>HLOOKUP("Referencer",data!$A$1:$AT$8036,A7277,FALSE)</f>
        <v>0</v>
      </c>
      <c r="C7277">
        <f>HLOOKUP("Stedtekst",data!$A$1:$AT$8036,A7277,FALSE)</f>
        <v>0</v>
      </c>
      <c r="D7277">
        <f>HLOOKUP("Målested navn",data!$A$1:$AT$8036,A7277,FALSE)</f>
        <v>0</v>
      </c>
      <c r="E7277">
        <f>HLOOKUP("Prøvetagning",data!$A$1:$AT$8036,A7277,FALSE)</f>
        <v>0</v>
      </c>
      <c r="F7277">
        <f>HLOOKUP("Prøve",data!$A$1:$AT$8036,A7277,FALSE)</f>
        <v>0</v>
      </c>
      <c r="G7277">
        <f>HLOOKUP("ScKode",data!$A$1:$AT$8036,A7277,FALSE)</f>
        <v>0</v>
      </c>
      <c r="H7277">
        <f>HLOOKUP("StofParameter",data!$A$1:$AT$8036,A7277,FALSE)</f>
        <v>0</v>
      </c>
      <c r="I7277">
        <f>HLOOKUP("Dato",data!$A$1:$AT$8036,A7277,FALSE)</f>
        <v>0</v>
      </c>
      <c r="J7277">
        <f>HLOOKUP("Resultat-attribut",data!$A$1:$AT$8036,A7277,FALSE)</f>
        <v>0</v>
      </c>
      <c r="K7277">
        <f>HLOOKUP("Resultat",data!$A$1:$AT$8036,A7277,FALSE)</f>
        <v>0</v>
      </c>
      <c r="L7277">
        <f>HLOOKUP("Enhed",data!$A$1:$AT$8036,A7277,FALSE)</f>
        <v>0</v>
      </c>
    </row>
    <row r="7278" spans="1:12" x14ac:dyDescent="0.2">
      <c r="A7278">
        <v>7277</v>
      </c>
      <c r="B7278">
        <f>HLOOKUP("Referencer",data!$A$1:$AT$8036,A7278,FALSE)</f>
        <v>0</v>
      </c>
      <c r="C7278">
        <f>HLOOKUP("Stedtekst",data!$A$1:$AT$8036,A7278,FALSE)</f>
        <v>0</v>
      </c>
      <c r="D7278">
        <f>HLOOKUP("Målested navn",data!$A$1:$AT$8036,A7278,FALSE)</f>
        <v>0</v>
      </c>
      <c r="E7278">
        <f>HLOOKUP("Prøvetagning",data!$A$1:$AT$8036,A7278,FALSE)</f>
        <v>0</v>
      </c>
      <c r="F7278">
        <f>HLOOKUP("Prøve",data!$A$1:$AT$8036,A7278,FALSE)</f>
        <v>0</v>
      </c>
      <c r="G7278">
        <f>HLOOKUP("ScKode",data!$A$1:$AT$8036,A7278,FALSE)</f>
        <v>0</v>
      </c>
      <c r="H7278">
        <f>HLOOKUP("StofParameter",data!$A$1:$AT$8036,A7278,FALSE)</f>
        <v>0</v>
      </c>
      <c r="I7278">
        <f>HLOOKUP("Dato",data!$A$1:$AT$8036,A7278,FALSE)</f>
        <v>0</v>
      </c>
      <c r="J7278">
        <f>HLOOKUP("Resultat-attribut",data!$A$1:$AT$8036,A7278,FALSE)</f>
        <v>0</v>
      </c>
      <c r="K7278">
        <f>HLOOKUP("Resultat",data!$A$1:$AT$8036,A7278,FALSE)</f>
        <v>0</v>
      </c>
      <c r="L7278">
        <f>HLOOKUP("Enhed",data!$A$1:$AT$8036,A7278,FALSE)</f>
        <v>0</v>
      </c>
    </row>
    <row r="7279" spans="1:12" x14ac:dyDescent="0.2">
      <c r="A7279">
        <v>7278</v>
      </c>
      <c r="B7279">
        <f>HLOOKUP("Referencer",data!$A$1:$AT$8036,A7279,FALSE)</f>
        <v>0</v>
      </c>
      <c r="C7279">
        <f>HLOOKUP("Stedtekst",data!$A$1:$AT$8036,A7279,FALSE)</f>
        <v>0</v>
      </c>
      <c r="D7279">
        <f>HLOOKUP("Målested navn",data!$A$1:$AT$8036,A7279,FALSE)</f>
        <v>0</v>
      </c>
      <c r="E7279">
        <f>HLOOKUP("Prøvetagning",data!$A$1:$AT$8036,A7279,FALSE)</f>
        <v>0</v>
      </c>
      <c r="F7279">
        <f>HLOOKUP("Prøve",data!$A$1:$AT$8036,A7279,FALSE)</f>
        <v>0</v>
      </c>
      <c r="G7279">
        <f>HLOOKUP("ScKode",data!$A$1:$AT$8036,A7279,FALSE)</f>
        <v>0</v>
      </c>
      <c r="H7279">
        <f>HLOOKUP("StofParameter",data!$A$1:$AT$8036,A7279,FALSE)</f>
        <v>0</v>
      </c>
      <c r="I7279">
        <f>HLOOKUP("Dato",data!$A$1:$AT$8036,A7279,FALSE)</f>
        <v>0</v>
      </c>
      <c r="J7279">
        <f>HLOOKUP("Resultat-attribut",data!$A$1:$AT$8036,A7279,FALSE)</f>
        <v>0</v>
      </c>
      <c r="K7279">
        <f>HLOOKUP("Resultat",data!$A$1:$AT$8036,A7279,FALSE)</f>
        <v>0</v>
      </c>
      <c r="L7279">
        <f>HLOOKUP("Enhed",data!$A$1:$AT$8036,A7279,FALSE)</f>
        <v>0</v>
      </c>
    </row>
    <row r="7280" spans="1:12" x14ac:dyDescent="0.2">
      <c r="A7280">
        <v>7279</v>
      </c>
      <c r="B7280">
        <f>HLOOKUP("Referencer",data!$A$1:$AT$8036,A7280,FALSE)</f>
        <v>0</v>
      </c>
      <c r="C7280">
        <f>HLOOKUP("Stedtekst",data!$A$1:$AT$8036,A7280,FALSE)</f>
        <v>0</v>
      </c>
      <c r="D7280">
        <f>HLOOKUP("Målested navn",data!$A$1:$AT$8036,A7280,FALSE)</f>
        <v>0</v>
      </c>
      <c r="E7280">
        <f>HLOOKUP("Prøvetagning",data!$A$1:$AT$8036,A7280,FALSE)</f>
        <v>0</v>
      </c>
      <c r="F7280">
        <f>HLOOKUP("Prøve",data!$A$1:$AT$8036,A7280,FALSE)</f>
        <v>0</v>
      </c>
      <c r="G7280">
        <f>HLOOKUP("ScKode",data!$A$1:$AT$8036,A7280,FALSE)</f>
        <v>0</v>
      </c>
      <c r="H7280">
        <f>HLOOKUP("StofParameter",data!$A$1:$AT$8036,A7280,FALSE)</f>
        <v>0</v>
      </c>
      <c r="I7280">
        <f>HLOOKUP("Dato",data!$A$1:$AT$8036,A7280,FALSE)</f>
        <v>0</v>
      </c>
      <c r="J7280">
        <f>HLOOKUP("Resultat-attribut",data!$A$1:$AT$8036,A7280,FALSE)</f>
        <v>0</v>
      </c>
      <c r="K7280">
        <f>HLOOKUP("Resultat",data!$A$1:$AT$8036,A7280,FALSE)</f>
        <v>0</v>
      </c>
      <c r="L7280">
        <f>HLOOKUP("Enhed",data!$A$1:$AT$8036,A7280,FALSE)</f>
        <v>0</v>
      </c>
    </row>
    <row r="7281" spans="1:12" x14ac:dyDescent="0.2">
      <c r="A7281">
        <v>7280</v>
      </c>
      <c r="B7281">
        <f>HLOOKUP("Referencer",data!$A$1:$AT$8036,A7281,FALSE)</f>
        <v>0</v>
      </c>
      <c r="C7281">
        <f>HLOOKUP("Stedtekst",data!$A$1:$AT$8036,A7281,FALSE)</f>
        <v>0</v>
      </c>
      <c r="D7281">
        <f>HLOOKUP("Målested navn",data!$A$1:$AT$8036,A7281,FALSE)</f>
        <v>0</v>
      </c>
      <c r="E7281">
        <f>HLOOKUP("Prøvetagning",data!$A$1:$AT$8036,A7281,FALSE)</f>
        <v>0</v>
      </c>
      <c r="F7281">
        <f>HLOOKUP("Prøve",data!$A$1:$AT$8036,A7281,FALSE)</f>
        <v>0</v>
      </c>
      <c r="G7281">
        <f>HLOOKUP("ScKode",data!$A$1:$AT$8036,A7281,FALSE)</f>
        <v>0</v>
      </c>
      <c r="H7281">
        <f>HLOOKUP("StofParameter",data!$A$1:$AT$8036,A7281,FALSE)</f>
        <v>0</v>
      </c>
      <c r="I7281">
        <f>HLOOKUP("Dato",data!$A$1:$AT$8036,A7281,FALSE)</f>
        <v>0</v>
      </c>
      <c r="J7281">
        <f>HLOOKUP("Resultat-attribut",data!$A$1:$AT$8036,A7281,FALSE)</f>
        <v>0</v>
      </c>
      <c r="K7281">
        <f>HLOOKUP("Resultat",data!$A$1:$AT$8036,A7281,FALSE)</f>
        <v>0</v>
      </c>
      <c r="L7281">
        <f>HLOOKUP("Enhed",data!$A$1:$AT$8036,A7281,FALSE)</f>
        <v>0</v>
      </c>
    </row>
    <row r="7282" spans="1:12" x14ac:dyDescent="0.2">
      <c r="A7282">
        <v>7281</v>
      </c>
      <c r="B7282">
        <f>HLOOKUP("Referencer",data!$A$1:$AT$8036,A7282,FALSE)</f>
        <v>0</v>
      </c>
      <c r="C7282">
        <f>HLOOKUP("Stedtekst",data!$A$1:$AT$8036,A7282,FALSE)</f>
        <v>0</v>
      </c>
      <c r="D7282">
        <f>HLOOKUP("Målested navn",data!$A$1:$AT$8036,A7282,FALSE)</f>
        <v>0</v>
      </c>
      <c r="E7282">
        <f>HLOOKUP("Prøvetagning",data!$A$1:$AT$8036,A7282,FALSE)</f>
        <v>0</v>
      </c>
      <c r="F7282">
        <f>HLOOKUP("Prøve",data!$A$1:$AT$8036,A7282,FALSE)</f>
        <v>0</v>
      </c>
      <c r="G7282">
        <f>HLOOKUP("ScKode",data!$A$1:$AT$8036,A7282,FALSE)</f>
        <v>0</v>
      </c>
      <c r="H7282">
        <f>HLOOKUP("StofParameter",data!$A$1:$AT$8036,A7282,FALSE)</f>
        <v>0</v>
      </c>
      <c r="I7282">
        <f>HLOOKUP("Dato",data!$A$1:$AT$8036,A7282,FALSE)</f>
        <v>0</v>
      </c>
      <c r="J7282">
        <f>HLOOKUP("Resultat-attribut",data!$A$1:$AT$8036,A7282,FALSE)</f>
        <v>0</v>
      </c>
      <c r="K7282">
        <f>HLOOKUP("Resultat",data!$A$1:$AT$8036,A7282,FALSE)</f>
        <v>0</v>
      </c>
      <c r="L7282">
        <f>HLOOKUP("Enhed",data!$A$1:$AT$8036,A7282,FALSE)</f>
        <v>0</v>
      </c>
    </row>
    <row r="7283" spans="1:12" x14ac:dyDescent="0.2">
      <c r="A7283">
        <v>7282</v>
      </c>
      <c r="B7283">
        <f>HLOOKUP("Referencer",data!$A$1:$AT$8036,A7283,FALSE)</f>
        <v>0</v>
      </c>
      <c r="C7283">
        <f>HLOOKUP("Stedtekst",data!$A$1:$AT$8036,A7283,FALSE)</f>
        <v>0</v>
      </c>
      <c r="D7283">
        <f>HLOOKUP("Målested navn",data!$A$1:$AT$8036,A7283,FALSE)</f>
        <v>0</v>
      </c>
      <c r="E7283">
        <f>HLOOKUP("Prøvetagning",data!$A$1:$AT$8036,A7283,FALSE)</f>
        <v>0</v>
      </c>
      <c r="F7283">
        <f>HLOOKUP("Prøve",data!$A$1:$AT$8036,A7283,FALSE)</f>
        <v>0</v>
      </c>
      <c r="G7283">
        <f>HLOOKUP("ScKode",data!$A$1:$AT$8036,A7283,FALSE)</f>
        <v>0</v>
      </c>
      <c r="H7283">
        <f>HLOOKUP("StofParameter",data!$A$1:$AT$8036,A7283,FALSE)</f>
        <v>0</v>
      </c>
      <c r="I7283">
        <f>HLOOKUP("Dato",data!$A$1:$AT$8036,A7283,FALSE)</f>
        <v>0</v>
      </c>
      <c r="J7283">
        <f>HLOOKUP("Resultat-attribut",data!$A$1:$AT$8036,A7283,FALSE)</f>
        <v>0</v>
      </c>
      <c r="K7283">
        <f>HLOOKUP("Resultat",data!$A$1:$AT$8036,A7283,FALSE)</f>
        <v>0</v>
      </c>
      <c r="L7283">
        <f>HLOOKUP("Enhed",data!$A$1:$AT$8036,A7283,FALSE)</f>
        <v>0</v>
      </c>
    </row>
    <row r="7284" spans="1:12" x14ac:dyDescent="0.2">
      <c r="A7284">
        <v>7283</v>
      </c>
      <c r="B7284">
        <f>HLOOKUP("Referencer",data!$A$1:$AT$8036,A7284,FALSE)</f>
        <v>0</v>
      </c>
      <c r="C7284">
        <f>HLOOKUP("Stedtekst",data!$A$1:$AT$8036,A7284,FALSE)</f>
        <v>0</v>
      </c>
      <c r="D7284">
        <f>HLOOKUP("Målested navn",data!$A$1:$AT$8036,A7284,FALSE)</f>
        <v>0</v>
      </c>
      <c r="E7284">
        <f>HLOOKUP("Prøvetagning",data!$A$1:$AT$8036,A7284,FALSE)</f>
        <v>0</v>
      </c>
      <c r="F7284">
        <f>HLOOKUP("Prøve",data!$A$1:$AT$8036,A7284,FALSE)</f>
        <v>0</v>
      </c>
      <c r="G7284">
        <f>HLOOKUP("ScKode",data!$A$1:$AT$8036,A7284,FALSE)</f>
        <v>0</v>
      </c>
      <c r="H7284">
        <f>HLOOKUP("StofParameter",data!$A$1:$AT$8036,A7284,FALSE)</f>
        <v>0</v>
      </c>
      <c r="I7284">
        <f>HLOOKUP("Dato",data!$A$1:$AT$8036,A7284,FALSE)</f>
        <v>0</v>
      </c>
      <c r="J7284">
        <f>HLOOKUP("Resultat-attribut",data!$A$1:$AT$8036,A7284,FALSE)</f>
        <v>0</v>
      </c>
      <c r="K7284">
        <f>HLOOKUP("Resultat",data!$A$1:$AT$8036,A7284,FALSE)</f>
        <v>0</v>
      </c>
      <c r="L7284">
        <f>HLOOKUP("Enhed",data!$A$1:$AT$8036,A7284,FALSE)</f>
        <v>0</v>
      </c>
    </row>
    <row r="7285" spans="1:12" x14ac:dyDescent="0.2">
      <c r="A7285">
        <v>7284</v>
      </c>
      <c r="B7285">
        <f>HLOOKUP("Referencer",data!$A$1:$AT$8036,A7285,FALSE)</f>
        <v>0</v>
      </c>
      <c r="C7285">
        <f>HLOOKUP("Stedtekst",data!$A$1:$AT$8036,A7285,FALSE)</f>
        <v>0</v>
      </c>
      <c r="D7285">
        <f>HLOOKUP("Målested navn",data!$A$1:$AT$8036,A7285,FALSE)</f>
        <v>0</v>
      </c>
      <c r="E7285">
        <f>HLOOKUP("Prøvetagning",data!$A$1:$AT$8036,A7285,FALSE)</f>
        <v>0</v>
      </c>
      <c r="F7285">
        <f>HLOOKUP("Prøve",data!$A$1:$AT$8036,A7285,FALSE)</f>
        <v>0</v>
      </c>
      <c r="G7285">
        <f>HLOOKUP("ScKode",data!$A$1:$AT$8036,A7285,FALSE)</f>
        <v>0</v>
      </c>
      <c r="H7285">
        <f>HLOOKUP("StofParameter",data!$A$1:$AT$8036,A7285,FALSE)</f>
        <v>0</v>
      </c>
      <c r="I7285">
        <f>HLOOKUP("Dato",data!$A$1:$AT$8036,A7285,FALSE)</f>
        <v>0</v>
      </c>
      <c r="J7285">
        <f>HLOOKUP("Resultat-attribut",data!$A$1:$AT$8036,A7285,FALSE)</f>
        <v>0</v>
      </c>
      <c r="K7285">
        <f>HLOOKUP("Resultat",data!$A$1:$AT$8036,A7285,FALSE)</f>
        <v>0</v>
      </c>
      <c r="L7285">
        <f>HLOOKUP("Enhed",data!$A$1:$AT$8036,A7285,FALSE)</f>
        <v>0</v>
      </c>
    </row>
    <row r="7286" spans="1:12" x14ac:dyDescent="0.2">
      <c r="A7286">
        <v>7285</v>
      </c>
      <c r="B7286">
        <f>HLOOKUP("Referencer",data!$A$1:$AT$8036,A7286,FALSE)</f>
        <v>0</v>
      </c>
      <c r="C7286">
        <f>HLOOKUP("Stedtekst",data!$A$1:$AT$8036,A7286,FALSE)</f>
        <v>0</v>
      </c>
      <c r="D7286">
        <f>HLOOKUP("Målested navn",data!$A$1:$AT$8036,A7286,FALSE)</f>
        <v>0</v>
      </c>
      <c r="E7286">
        <f>HLOOKUP("Prøvetagning",data!$A$1:$AT$8036,A7286,FALSE)</f>
        <v>0</v>
      </c>
      <c r="F7286">
        <f>HLOOKUP("Prøve",data!$A$1:$AT$8036,A7286,FALSE)</f>
        <v>0</v>
      </c>
      <c r="G7286">
        <f>HLOOKUP("ScKode",data!$A$1:$AT$8036,A7286,FALSE)</f>
        <v>0</v>
      </c>
      <c r="H7286">
        <f>HLOOKUP("StofParameter",data!$A$1:$AT$8036,A7286,FALSE)</f>
        <v>0</v>
      </c>
      <c r="I7286">
        <f>HLOOKUP("Dato",data!$A$1:$AT$8036,A7286,FALSE)</f>
        <v>0</v>
      </c>
      <c r="J7286">
        <f>HLOOKUP("Resultat-attribut",data!$A$1:$AT$8036,A7286,FALSE)</f>
        <v>0</v>
      </c>
      <c r="K7286">
        <f>HLOOKUP("Resultat",data!$A$1:$AT$8036,A7286,FALSE)</f>
        <v>0</v>
      </c>
      <c r="L7286">
        <f>HLOOKUP("Enhed",data!$A$1:$AT$8036,A7286,FALSE)</f>
        <v>0</v>
      </c>
    </row>
    <row r="7287" spans="1:12" x14ac:dyDescent="0.2">
      <c r="A7287">
        <v>7286</v>
      </c>
      <c r="B7287">
        <f>HLOOKUP("Referencer",data!$A$1:$AT$8036,A7287,FALSE)</f>
        <v>0</v>
      </c>
      <c r="C7287">
        <f>HLOOKUP("Stedtekst",data!$A$1:$AT$8036,A7287,FALSE)</f>
        <v>0</v>
      </c>
      <c r="D7287">
        <f>HLOOKUP("Målested navn",data!$A$1:$AT$8036,A7287,FALSE)</f>
        <v>0</v>
      </c>
      <c r="E7287">
        <f>HLOOKUP("Prøvetagning",data!$A$1:$AT$8036,A7287,FALSE)</f>
        <v>0</v>
      </c>
      <c r="F7287">
        <f>HLOOKUP("Prøve",data!$A$1:$AT$8036,A7287,FALSE)</f>
        <v>0</v>
      </c>
      <c r="G7287">
        <f>HLOOKUP("ScKode",data!$A$1:$AT$8036,A7287,FALSE)</f>
        <v>0</v>
      </c>
      <c r="H7287">
        <f>HLOOKUP("StofParameter",data!$A$1:$AT$8036,A7287,FALSE)</f>
        <v>0</v>
      </c>
      <c r="I7287">
        <f>HLOOKUP("Dato",data!$A$1:$AT$8036,A7287,FALSE)</f>
        <v>0</v>
      </c>
      <c r="J7287">
        <f>HLOOKUP("Resultat-attribut",data!$A$1:$AT$8036,A7287,FALSE)</f>
        <v>0</v>
      </c>
      <c r="K7287">
        <f>HLOOKUP("Resultat",data!$A$1:$AT$8036,A7287,FALSE)</f>
        <v>0</v>
      </c>
      <c r="L7287">
        <f>HLOOKUP("Enhed",data!$A$1:$AT$8036,A7287,FALSE)</f>
        <v>0</v>
      </c>
    </row>
    <row r="7288" spans="1:12" x14ac:dyDescent="0.2">
      <c r="A7288">
        <v>7287</v>
      </c>
      <c r="B7288">
        <f>HLOOKUP("Referencer",data!$A$1:$AT$8036,A7288,FALSE)</f>
        <v>0</v>
      </c>
      <c r="C7288">
        <f>HLOOKUP("Stedtekst",data!$A$1:$AT$8036,A7288,FALSE)</f>
        <v>0</v>
      </c>
      <c r="D7288">
        <f>HLOOKUP("Målested navn",data!$A$1:$AT$8036,A7288,FALSE)</f>
        <v>0</v>
      </c>
      <c r="E7288">
        <f>HLOOKUP("Prøvetagning",data!$A$1:$AT$8036,A7288,FALSE)</f>
        <v>0</v>
      </c>
      <c r="F7288">
        <f>HLOOKUP("Prøve",data!$A$1:$AT$8036,A7288,FALSE)</f>
        <v>0</v>
      </c>
      <c r="G7288">
        <f>HLOOKUP("ScKode",data!$A$1:$AT$8036,A7288,FALSE)</f>
        <v>0</v>
      </c>
      <c r="H7288">
        <f>HLOOKUP("StofParameter",data!$A$1:$AT$8036,A7288,FALSE)</f>
        <v>0</v>
      </c>
      <c r="I7288">
        <f>HLOOKUP("Dato",data!$A$1:$AT$8036,A7288,FALSE)</f>
        <v>0</v>
      </c>
      <c r="J7288">
        <f>HLOOKUP("Resultat-attribut",data!$A$1:$AT$8036,A7288,FALSE)</f>
        <v>0</v>
      </c>
      <c r="K7288">
        <f>HLOOKUP("Resultat",data!$A$1:$AT$8036,A7288,FALSE)</f>
        <v>0</v>
      </c>
      <c r="L7288">
        <f>HLOOKUP("Enhed",data!$A$1:$AT$8036,A7288,FALSE)</f>
        <v>0</v>
      </c>
    </row>
    <row r="7289" spans="1:12" x14ac:dyDescent="0.2">
      <c r="A7289">
        <v>7288</v>
      </c>
      <c r="B7289">
        <f>HLOOKUP("Referencer",data!$A$1:$AT$8036,A7289,FALSE)</f>
        <v>0</v>
      </c>
      <c r="C7289">
        <f>HLOOKUP("Stedtekst",data!$A$1:$AT$8036,A7289,FALSE)</f>
        <v>0</v>
      </c>
      <c r="D7289">
        <f>HLOOKUP("Målested navn",data!$A$1:$AT$8036,A7289,FALSE)</f>
        <v>0</v>
      </c>
      <c r="E7289">
        <f>HLOOKUP("Prøvetagning",data!$A$1:$AT$8036,A7289,FALSE)</f>
        <v>0</v>
      </c>
      <c r="F7289">
        <f>HLOOKUP("Prøve",data!$A$1:$AT$8036,A7289,FALSE)</f>
        <v>0</v>
      </c>
      <c r="G7289">
        <f>HLOOKUP("ScKode",data!$A$1:$AT$8036,A7289,FALSE)</f>
        <v>0</v>
      </c>
      <c r="H7289">
        <f>HLOOKUP("StofParameter",data!$A$1:$AT$8036,A7289,FALSE)</f>
        <v>0</v>
      </c>
      <c r="I7289">
        <f>HLOOKUP("Dato",data!$A$1:$AT$8036,A7289,FALSE)</f>
        <v>0</v>
      </c>
      <c r="J7289">
        <f>HLOOKUP("Resultat-attribut",data!$A$1:$AT$8036,A7289,FALSE)</f>
        <v>0</v>
      </c>
      <c r="K7289">
        <f>HLOOKUP("Resultat",data!$A$1:$AT$8036,A7289,FALSE)</f>
        <v>0</v>
      </c>
      <c r="L7289">
        <f>HLOOKUP("Enhed",data!$A$1:$AT$8036,A7289,FALSE)</f>
        <v>0</v>
      </c>
    </row>
    <row r="7290" spans="1:12" x14ac:dyDescent="0.2">
      <c r="A7290">
        <v>7289</v>
      </c>
      <c r="B7290">
        <f>HLOOKUP("Referencer",data!$A$1:$AT$8036,A7290,FALSE)</f>
        <v>0</v>
      </c>
      <c r="C7290">
        <f>HLOOKUP("Stedtekst",data!$A$1:$AT$8036,A7290,FALSE)</f>
        <v>0</v>
      </c>
      <c r="D7290">
        <f>HLOOKUP("Målested navn",data!$A$1:$AT$8036,A7290,FALSE)</f>
        <v>0</v>
      </c>
      <c r="E7290">
        <f>HLOOKUP("Prøvetagning",data!$A$1:$AT$8036,A7290,FALSE)</f>
        <v>0</v>
      </c>
      <c r="F7290">
        <f>HLOOKUP("Prøve",data!$A$1:$AT$8036,A7290,FALSE)</f>
        <v>0</v>
      </c>
      <c r="G7290">
        <f>HLOOKUP("ScKode",data!$A$1:$AT$8036,A7290,FALSE)</f>
        <v>0</v>
      </c>
      <c r="H7290">
        <f>HLOOKUP("StofParameter",data!$A$1:$AT$8036,A7290,FALSE)</f>
        <v>0</v>
      </c>
      <c r="I7290">
        <f>HLOOKUP("Dato",data!$A$1:$AT$8036,A7290,FALSE)</f>
        <v>0</v>
      </c>
      <c r="J7290">
        <f>HLOOKUP("Resultat-attribut",data!$A$1:$AT$8036,A7290,FALSE)</f>
        <v>0</v>
      </c>
      <c r="K7290">
        <f>HLOOKUP("Resultat",data!$A$1:$AT$8036,A7290,FALSE)</f>
        <v>0</v>
      </c>
      <c r="L7290">
        <f>HLOOKUP("Enhed",data!$A$1:$AT$8036,A7290,FALSE)</f>
        <v>0</v>
      </c>
    </row>
    <row r="7291" spans="1:12" x14ac:dyDescent="0.2">
      <c r="A7291">
        <v>7290</v>
      </c>
      <c r="B7291">
        <f>HLOOKUP("Referencer",data!$A$1:$AT$8036,A7291,FALSE)</f>
        <v>0</v>
      </c>
      <c r="C7291">
        <f>HLOOKUP("Stedtekst",data!$A$1:$AT$8036,A7291,FALSE)</f>
        <v>0</v>
      </c>
      <c r="D7291">
        <f>HLOOKUP("Målested navn",data!$A$1:$AT$8036,A7291,FALSE)</f>
        <v>0</v>
      </c>
      <c r="E7291">
        <f>HLOOKUP("Prøvetagning",data!$A$1:$AT$8036,A7291,FALSE)</f>
        <v>0</v>
      </c>
      <c r="F7291">
        <f>HLOOKUP("Prøve",data!$A$1:$AT$8036,A7291,FALSE)</f>
        <v>0</v>
      </c>
      <c r="G7291">
        <f>HLOOKUP("ScKode",data!$A$1:$AT$8036,A7291,FALSE)</f>
        <v>0</v>
      </c>
      <c r="H7291">
        <f>HLOOKUP("StofParameter",data!$A$1:$AT$8036,A7291,FALSE)</f>
        <v>0</v>
      </c>
      <c r="I7291">
        <f>HLOOKUP("Dato",data!$A$1:$AT$8036,A7291,FALSE)</f>
        <v>0</v>
      </c>
      <c r="J7291">
        <f>HLOOKUP("Resultat-attribut",data!$A$1:$AT$8036,A7291,FALSE)</f>
        <v>0</v>
      </c>
      <c r="K7291">
        <f>HLOOKUP("Resultat",data!$A$1:$AT$8036,A7291,FALSE)</f>
        <v>0</v>
      </c>
      <c r="L7291">
        <f>HLOOKUP("Enhed",data!$A$1:$AT$8036,A7291,FALSE)</f>
        <v>0</v>
      </c>
    </row>
    <row r="7292" spans="1:12" x14ac:dyDescent="0.2">
      <c r="A7292">
        <v>7291</v>
      </c>
      <c r="B7292">
        <f>HLOOKUP("Referencer",data!$A$1:$AT$8036,A7292,FALSE)</f>
        <v>0</v>
      </c>
      <c r="C7292">
        <f>HLOOKUP("Stedtekst",data!$A$1:$AT$8036,A7292,FALSE)</f>
        <v>0</v>
      </c>
      <c r="D7292">
        <f>HLOOKUP("Målested navn",data!$A$1:$AT$8036,A7292,FALSE)</f>
        <v>0</v>
      </c>
      <c r="E7292">
        <f>HLOOKUP("Prøvetagning",data!$A$1:$AT$8036,A7292,FALSE)</f>
        <v>0</v>
      </c>
      <c r="F7292">
        <f>HLOOKUP("Prøve",data!$A$1:$AT$8036,A7292,FALSE)</f>
        <v>0</v>
      </c>
      <c r="G7292">
        <f>HLOOKUP("ScKode",data!$A$1:$AT$8036,A7292,FALSE)</f>
        <v>0</v>
      </c>
      <c r="H7292">
        <f>HLOOKUP("StofParameter",data!$A$1:$AT$8036,A7292,FALSE)</f>
        <v>0</v>
      </c>
      <c r="I7292">
        <f>HLOOKUP("Dato",data!$A$1:$AT$8036,A7292,FALSE)</f>
        <v>0</v>
      </c>
      <c r="J7292">
        <f>HLOOKUP("Resultat-attribut",data!$A$1:$AT$8036,A7292,FALSE)</f>
        <v>0</v>
      </c>
      <c r="K7292">
        <f>HLOOKUP("Resultat",data!$A$1:$AT$8036,A7292,FALSE)</f>
        <v>0</v>
      </c>
      <c r="L7292">
        <f>HLOOKUP("Enhed",data!$A$1:$AT$8036,A7292,FALSE)</f>
        <v>0</v>
      </c>
    </row>
    <row r="7293" spans="1:12" x14ac:dyDescent="0.2">
      <c r="A7293">
        <v>7292</v>
      </c>
      <c r="B7293">
        <f>HLOOKUP("Referencer",data!$A$1:$AT$8036,A7293,FALSE)</f>
        <v>0</v>
      </c>
      <c r="C7293">
        <f>HLOOKUP("Stedtekst",data!$A$1:$AT$8036,A7293,FALSE)</f>
        <v>0</v>
      </c>
      <c r="D7293">
        <f>HLOOKUP("Målested navn",data!$A$1:$AT$8036,A7293,FALSE)</f>
        <v>0</v>
      </c>
      <c r="E7293">
        <f>HLOOKUP("Prøvetagning",data!$A$1:$AT$8036,A7293,FALSE)</f>
        <v>0</v>
      </c>
      <c r="F7293">
        <f>HLOOKUP("Prøve",data!$A$1:$AT$8036,A7293,FALSE)</f>
        <v>0</v>
      </c>
      <c r="G7293">
        <f>HLOOKUP("ScKode",data!$A$1:$AT$8036,A7293,FALSE)</f>
        <v>0</v>
      </c>
      <c r="H7293">
        <f>HLOOKUP("StofParameter",data!$A$1:$AT$8036,A7293,FALSE)</f>
        <v>0</v>
      </c>
      <c r="I7293">
        <f>HLOOKUP("Dato",data!$A$1:$AT$8036,A7293,FALSE)</f>
        <v>0</v>
      </c>
      <c r="J7293">
        <f>HLOOKUP("Resultat-attribut",data!$A$1:$AT$8036,A7293,FALSE)</f>
        <v>0</v>
      </c>
      <c r="K7293">
        <f>HLOOKUP("Resultat",data!$A$1:$AT$8036,A7293,FALSE)</f>
        <v>0</v>
      </c>
      <c r="L7293">
        <f>HLOOKUP("Enhed",data!$A$1:$AT$8036,A7293,FALSE)</f>
        <v>0</v>
      </c>
    </row>
    <row r="7294" spans="1:12" x14ac:dyDescent="0.2">
      <c r="A7294">
        <v>7293</v>
      </c>
      <c r="B7294">
        <f>HLOOKUP("Referencer",data!$A$1:$AT$8036,A7294,FALSE)</f>
        <v>0</v>
      </c>
      <c r="C7294">
        <f>HLOOKUP("Stedtekst",data!$A$1:$AT$8036,A7294,FALSE)</f>
        <v>0</v>
      </c>
      <c r="D7294">
        <f>HLOOKUP("Målested navn",data!$A$1:$AT$8036,A7294,FALSE)</f>
        <v>0</v>
      </c>
      <c r="E7294">
        <f>HLOOKUP("Prøvetagning",data!$A$1:$AT$8036,A7294,FALSE)</f>
        <v>0</v>
      </c>
      <c r="F7294">
        <f>HLOOKUP("Prøve",data!$A$1:$AT$8036,A7294,FALSE)</f>
        <v>0</v>
      </c>
      <c r="G7294">
        <f>HLOOKUP("ScKode",data!$A$1:$AT$8036,A7294,FALSE)</f>
        <v>0</v>
      </c>
      <c r="H7294">
        <f>HLOOKUP("StofParameter",data!$A$1:$AT$8036,A7294,FALSE)</f>
        <v>0</v>
      </c>
      <c r="I7294">
        <f>HLOOKUP("Dato",data!$A$1:$AT$8036,A7294,FALSE)</f>
        <v>0</v>
      </c>
      <c r="J7294">
        <f>HLOOKUP("Resultat-attribut",data!$A$1:$AT$8036,A7294,FALSE)</f>
        <v>0</v>
      </c>
      <c r="K7294">
        <f>HLOOKUP("Resultat",data!$A$1:$AT$8036,A7294,FALSE)</f>
        <v>0</v>
      </c>
      <c r="L7294">
        <f>HLOOKUP("Enhed",data!$A$1:$AT$8036,A7294,FALSE)</f>
        <v>0</v>
      </c>
    </row>
    <row r="7295" spans="1:12" x14ac:dyDescent="0.2">
      <c r="A7295">
        <v>7294</v>
      </c>
      <c r="B7295">
        <f>HLOOKUP("Referencer",data!$A$1:$AT$8036,A7295,FALSE)</f>
        <v>0</v>
      </c>
      <c r="C7295">
        <f>HLOOKUP("Stedtekst",data!$A$1:$AT$8036,A7295,FALSE)</f>
        <v>0</v>
      </c>
      <c r="D7295">
        <f>HLOOKUP("Målested navn",data!$A$1:$AT$8036,A7295,FALSE)</f>
        <v>0</v>
      </c>
      <c r="E7295">
        <f>HLOOKUP("Prøvetagning",data!$A$1:$AT$8036,A7295,FALSE)</f>
        <v>0</v>
      </c>
      <c r="F7295">
        <f>HLOOKUP("Prøve",data!$A$1:$AT$8036,A7295,FALSE)</f>
        <v>0</v>
      </c>
      <c r="G7295">
        <f>HLOOKUP("ScKode",data!$A$1:$AT$8036,A7295,FALSE)</f>
        <v>0</v>
      </c>
      <c r="H7295">
        <f>HLOOKUP("StofParameter",data!$A$1:$AT$8036,A7295,FALSE)</f>
        <v>0</v>
      </c>
      <c r="I7295">
        <f>HLOOKUP("Dato",data!$A$1:$AT$8036,A7295,FALSE)</f>
        <v>0</v>
      </c>
      <c r="J7295">
        <f>HLOOKUP("Resultat-attribut",data!$A$1:$AT$8036,A7295,FALSE)</f>
        <v>0</v>
      </c>
      <c r="K7295">
        <f>HLOOKUP("Resultat",data!$A$1:$AT$8036,A7295,FALSE)</f>
        <v>0</v>
      </c>
      <c r="L7295">
        <f>HLOOKUP("Enhed",data!$A$1:$AT$8036,A7295,FALSE)</f>
        <v>0</v>
      </c>
    </row>
    <row r="7296" spans="1:12" x14ac:dyDescent="0.2">
      <c r="A7296">
        <v>7295</v>
      </c>
      <c r="B7296">
        <f>HLOOKUP("Referencer",data!$A$1:$AT$8036,A7296,FALSE)</f>
        <v>0</v>
      </c>
      <c r="C7296">
        <f>HLOOKUP("Stedtekst",data!$A$1:$AT$8036,A7296,FALSE)</f>
        <v>0</v>
      </c>
      <c r="D7296">
        <f>HLOOKUP("Målested navn",data!$A$1:$AT$8036,A7296,FALSE)</f>
        <v>0</v>
      </c>
      <c r="E7296">
        <f>HLOOKUP("Prøvetagning",data!$A$1:$AT$8036,A7296,FALSE)</f>
        <v>0</v>
      </c>
      <c r="F7296">
        <f>HLOOKUP("Prøve",data!$A$1:$AT$8036,A7296,FALSE)</f>
        <v>0</v>
      </c>
      <c r="G7296">
        <f>HLOOKUP("ScKode",data!$A$1:$AT$8036,A7296,FALSE)</f>
        <v>0</v>
      </c>
      <c r="H7296">
        <f>HLOOKUP("StofParameter",data!$A$1:$AT$8036,A7296,FALSE)</f>
        <v>0</v>
      </c>
      <c r="I7296">
        <f>HLOOKUP("Dato",data!$A$1:$AT$8036,A7296,FALSE)</f>
        <v>0</v>
      </c>
      <c r="J7296">
        <f>HLOOKUP("Resultat-attribut",data!$A$1:$AT$8036,A7296,FALSE)</f>
        <v>0</v>
      </c>
      <c r="K7296">
        <f>HLOOKUP("Resultat",data!$A$1:$AT$8036,A7296,FALSE)</f>
        <v>0</v>
      </c>
      <c r="L7296">
        <f>HLOOKUP("Enhed",data!$A$1:$AT$8036,A7296,FALSE)</f>
        <v>0</v>
      </c>
    </row>
    <row r="7297" spans="1:12" x14ac:dyDescent="0.2">
      <c r="A7297">
        <v>7296</v>
      </c>
      <c r="B7297">
        <f>HLOOKUP("Referencer",data!$A$1:$AT$8036,A7297,FALSE)</f>
        <v>0</v>
      </c>
      <c r="C7297">
        <f>HLOOKUP("Stedtekst",data!$A$1:$AT$8036,A7297,FALSE)</f>
        <v>0</v>
      </c>
      <c r="D7297">
        <f>HLOOKUP("Målested navn",data!$A$1:$AT$8036,A7297,FALSE)</f>
        <v>0</v>
      </c>
      <c r="E7297">
        <f>HLOOKUP("Prøvetagning",data!$A$1:$AT$8036,A7297,FALSE)</f>
        <v>0</v>
      </c>
      <c r="F7297">
        <f>HLOOKUP("Prøve",data!$A$1:$AT$8036,A7297,FALSE)</f>
        <v>0</v>
      </c>
      <c r="G7297">
        <f>HLOOKUP("ScKode",data!$A$1:$AT$8036,A7297,FALSE)</f>
        <v>0</v>
      </c>
      <c r="H7297">
        <f>HLOOKUP("StofParameter",data!$A$1:$AT$8036,A7297,FALSE)</f>
        <v>0</v>
      </c>
      <c r="I7297">
        <f>HLOOKUP("Dato",data!$A$1:$AT$8036,A7297,FALSE)</f>
        <v>0</v>
      </c>
      <c r="J7297">
        <f>HLOOKUP("Resultat-attribut",data!$A$1:$AT$8036,A7297,FALSE)</f>
        <v>0</v>
      </c>
      <c r="K7297">
        <f>HLOOKUP("Resultat",data!$A$1:$AT$8036,A7297,FALSE)</f>
        <v>0</v>
      </c>
      <c r="L7297">
        <f>HLOOKUP("Enhed",data!$A$1:$AT$8036,A7297,FALSE)</f>
        <v>0</v>
      </c>
    </row>
    <row r="7298" spans="1:12" x14ac:dyDescent="0.2">
      <c r="A7298">
        <v>7297</v>
      </c>
      <c r="B7298">
        <f>HLOOKUP("Referencer",data!$A$1:$AT$8036,A7298,FALSE)</f>
        <v>0</v>
      </c>
      <c r="C7298">
        <f>HLOOKUP("Stedtekst",data!$A$1:$AT$8036,A7298,FALSE)</f>
        <v>0</v>
      </c>
      <c r="D7298">
        <f>HLOOKUP("Målested navn",data!$A$1:$AT$8036,A7298,FALSE)</f>
        <v>0</v>
      </c>
      <c r="E7298">
        <f>HLOOKUP("Prøvetagning",data!$A$1:$AT$8036,A7298,FALSE)</f>
        <v>0</v>
      </c>
      <c r="F7298">
        <f>HLOOKUP("Prøve",data!$A$1:$AT$8036,A7298,FALSE)</f>
        <v>0</v>
      </c>
      <c r="G7298">
        <f>HLOOKUP("ScKode",data!$A$1:$AT$8036,A7298,FALSE)</f>
        <v>0</v>
      </c>
      <c r="H7298">
        <f>HLOOKUP("StofParameter",data!$A$1:$AT$8036,A7298,FALSE)</f>
        <v>0</v>
      </c>
      <c r="I7298">
        <f>HLOOKUP("Dato",data!$A$1:$AT$8036,A7298,FALSE)</f>
        <v>0</v>
      </c>
      <c r="J7298">
        <f>HLOOKUP("Resultat-attribut",data!$A$1:$AT$8036,A7298,FALSE)</f>
        <v>0</v>
      </c>
      <c r="K7298">
        <f>HLOOKUP("Resultat",data!$A$1:$AT$8036,A7298,FALSE)</f>
        <v>0</v>
      </c>
      <c r="L7298">
        <f>HLOOKUP("Enhed",data!$A$1:$AT$8036,A7298,FALSE)</f>
        <v>0</v>
      </c>
    </row>
    <row r="7299" spans="1:12" x14ac:dyDescent="0.2">
      <c r="A7299">
        <v>7298</v>
      </c>
      <c r="B7299">
        <f>HLOOKUP("Referencer",data!$A$1:$AT$8036,A7299,FALSE)</f>
        <v>0</v>
      </c>
      <c r="C7299">
        <f>HLOOKUP("Stedtekst",data!$A$1:$AT$8036,A7299,FALSE)</f>
        <v>0</v>
      </c>
      <c r="D7299">
        <f>HLOOKUP("Målested navn",data!$A$1:$AT$8036,A7299,FALSE)</f>
        <v>0</v>
      </c>
      <c r="E7299">
        <f>HLOOKUP("Prøvetagning",data!$A$1:$AT$8036,A7299,FALSE)</f>
        <v>0</v>
      </c>
      <c r="F7299">
        <f>HLOOKUP("Prøve",data!$A$1:$AT$8036,A7299,FALSE)</f>
        <v>0</v>
      </c>
      <c r="G7299">
        <f>HLOOKUP("ScKode",data!$A$1:$AT$8036,A7299,FALSE)</f>
        <v>0</v>
      </c>
      <c r="H7299">
        <f>HLOOKUP("StofParameter",data!$A$1:$AT$8036,A7299,FALSE)</f>
        <v>0</v>
      </c>
      <c r="I7299">
        <f>HLOOKUP("Dato",data!$A$1:$AT$8036,A7299,FALSE)</f>
        <v>0</v>
      </c>
      <c r="J7299">
        <f>HLOOKUP("Resultat-attribut",data!$A$1:$AT$8036,A7299,FALSE)</f>
        <v>0</v>
      </c>
      <c r="K7299">
        <f>HLOOKUP("Resultat",data!$A$1:$AT$8036,A7299,FALSE)</f>
        <v>0</v>
      </c>
      <c r="L7299">
        <f>HLOOKUP("Enhed",data!$A$1:$AT$8036,A7299,FALSE)</f>
        <v>0</v>
      </c>
    </row>
    <row r="7300" spans="1:12" x14ac:dyDescent="0.2">
      <c r="A7300">
        <v>7299</v>
      </c>
      <c r="B7300">
        <f>HLOOKUP("Referencer",data!$A$1:$AT$8036,A7300,FALSE)</f>
        <v>0</v>
      </c>
      <c r="C7300">
        <f>HLOOKUP("Stedtekst",data!$A$1:$AT$8036,A7300,FALSE)</f>
        <v>0</v>
      </c>
      <c r="D7300">
        <f>HLOOKUP("Målested navn",data!$A$1:$AT$8036,A7300,FALSE)</f>
        <v>0</v>
      </c>
      <c r="E7300">
        <f>HLOOKUP("Prøvetagning",data!$A$1:$AT$8036,A7300,FALSE)</f>
        <v>0</v>
      </c>
      <c r="F7300">
        <f>HLOOKUP("Prøve",data!$A$1:$AT$8036,A7300,FALSE)</f>
        <v>0</v>
      </c>
      <c r="G7300">
        <f>HLOOKUP("ScKode",data!$A$1:$AT$8036,A7300,FALSE)</f>
        <v>0</v>
      </c>
      <c r="H7300">
        <f>HLOOKUP("StofParameter",data!$A$1:$AT$8036,A7300,FALSE)</f>
        <v>0</v>
      </c>
      <c r="I7300">
        <f>HLOOKUP("Dato",data!$A$1:$AT$8036,A7300,FALSE)</f>
        <v>0</v>
      </c>
      <c r="J7300">
        <f>HLOOKUP("Resultat-attribut",data!$A$1:$AT$8036,A7300,FALSE)</f>
        <v>0</v>
      </c>
      <c r="K7300">
        <f>HLOOKUP("Resultat",data!$A$1:$AT$8036,A7300,FALSE)</f>
        <v>0</v>
      </c>
      <c r="L7300">
        <f>HLOOKUP("Enhed",data!$A$1:$AT$8036,A7300,FALSE)</f>
        <v>0</v>
      </c>
    </row>
    <row r="7301" spans="1:12" x14ac:dyDescent="0.2">
      <c r="A7301">
        <v>7300</v>
      </c>
      <c r="B7301">
        <f>HLOOKUP("Referencer",data!$A$1:$AT$8036,A7301,FALSE)</f>
        <v>0</v>
      </c>
      <c r="C7301">
        <f>HLOOKUP("Stedtekst",data!$A$1:$AT$8036,A7301,FALSE)</f>
        <v>0</v>
      </c>
      <c r="D7301">
        <f>HLOOKUP("Målested navn",data!$A$1:$AT$8036,A7301,FALSE)</f>
        <v>0</v>
      </c>
      <c r="E7301">
        <f>HLOOKUP("Prøvetagning",data!$A$1:$AT$8036,A7301,FALSE)</f>
        <v>0</v>
      </c>
      <c r="F7301">
        <f>HLOOKUP("Prøve",data!$A$1:$AT$8036,A7301,FALSE)</f>
        <v>0</v>
      </c>
      <c r="G7301">
        <f>HLOOKUP("ScKode",data!$A$1:$AT$8036,A7301,FALSE)</f>
        <v>0</v>
      </c>
      <c r="H7301">
        <f>HLOOKUP("StofParameter",data!$A$1:$AT$8036,A7301,FALSE)</f>
        <v>0</v>
      </c>
      <c r="I7301">
        <f>HLOOKUP("Dato",data!$A$1:$AT$8036,A7301,FALSE)</f>
        <v>0</v>
      </c>
      <c r="J7301">
        <f>HLOOKUP("Resultat-attribut",data!$A$1:$AT$8036,A7301,FALSE)</f>
        <v>0</v>
      </c>
      <c r="K7301">
        <f>HLOOKUP("Resultat",data!$A$1:$AT$8036,A7301,FALSE)</f>
        <v>0</v>
      </c>
      <c r="L7301">
        <f>HLOOKUP("Enhed",data!$A$1:$AT$8036,A7301,FALSE)</f>
        <v>0</v>
      </c>
    </row>
    <row r="7302" spans="1:12" x14ac:dyDescent="0.2">
      <c r="A7302">
        <v>7301</v>
      </c>
      <c r="B7302">
        <f>HLOOKUP("Referencer",data!$A$1:$AT$8036,A7302,FALSE)</f>
        <v>0</v>
      </c>
      <c r="C7302">
        <f>HLOOKUP("Stedtekst",data!$A$1:$AT$8036,A7302,FALSE)</f>
        <v>0</v>
      </c>
      <c r="D7302">
        <f>HLOOKUP("Målested navn",data!$A$1:$AT$8036,A7302,FALSE)</f>
        <v>0</v>
      </c>
      <c r="E7302">
        <f>HLOOKUP("Prøvetagning",data!$A$1:$AT$8036,A7302,FALSE)</f>
        <v>0</v>
      </c>
      <c r="F7302">
        <f>HLOOKUP("Prøve",data!$A$1:$AT$8036,A7302,FALSE)</f>
        <v>0</v>
      </c>
      <c r="G7302">
        <f>HLOOKUP("ScKode",data!$A$1:$AT$8036,A7302,FALSE)</f>
        <v>0</v>
      </c>
      <c r="H7302">
        <f>HLOOKUP("StofParameter",data!$A$1:$AT$8036,A7302,FALSE)</f>
        <v>0</v>
      </c>
      <c r="I7302">
        <f>HLOOKUP("Dato",data!$A$1:$AT$8036,A7302,FALSE)</f>
        <v>0</v>
      </c>
      <c r="J7302">
        <f>HLOOKUP("Resultat-attribut",data!$A$1:$AT$8036,A7302,FALSE)</f>
        <v>0</v>
      </c>
      <c r="K7302">
        <f>HLOOKUP("Resultat",data!$A$1:$AT$8036,A7302,FALSE)</f>
        <v>0</v>
      </c>
      <c r="L7302">
        <f>HLOOKUP("Enhed",data!$A$1:$AT$8036,A7302,FALSE)</f>
        <v>0</v>
      </c>
    </row>
    <row r="7303" spans="1:12" x14ac:dyDescent="0.2">
      <c r="A7303">
        <v>7302</v>
      </c>
      <c r="B7303">
        <f>HLOOKUP("Referencer",data!$A$1:$AT$8036,A7303,FALSE)</f>
        <v>0</v>
      </c>
      <c r="C7303">
        <f>HLOOKUP("Stedtekst",data!$A$1:$AT$8036,A7303,FALSE)</f>
        <v>0</v>
      </c>
      <c r="D7303">
        <f>HLOOKUP("Målested navn",data!$A$1:$AT$8036,A7303,FALSE)</f>
        <v>0</v>
      </c>
      <c r="E7303">
        <f>HLOOKUP("Prøvetagning",data!$A$1:$AT$8036,A7303,FALSE)</f>
        <v>0</v>
      </c>
      <c r="F7303">
        <f>HLOOKUP("Prøve",data!$A$1:$AT$8036,A7303,FALSE)</f>
        <v>0</v>
      </c>
      <c r="G7303">
        <f>HLOOKUP("ScKode",data!$A$1:$AT$8036,A7303,FALSE)</f>
        <v>0</v>
      </c>
      <c r="H7303">
        <f>HLOOKUP("StofParameter",data!$A$1:$AT$8036,A7303,FALSE)</f>
        <v>0</v>
      </c>
      <c r="I7303">
        <f>HLOOKUP("Dato",data!$A$1:$AT$8036,A7303,FALSE)</f>
        <v>0</v>
      </c>
      <c r="J7303">
        <f>HLOOKUP("Resultat-attribut",data!$A$1:$AT$8036,A7303,FALSE)</f>
        <v>0</v>
      </c>
      <c r="K7303">
        <f>HLOOKUP("Resultat",data!$A$1:$AT$8036,A7303,FALSE)</f>
        <v>0</v>
      </c>
      <c r="L7303">
        <f>HLOOKUP("Enhed",data!$A$1:$AT$8036,A7303,FALSE)</f>
        <v>0</v>
      </c>
    </row>
    <row r="7304" spans="1:12" x14ac:dyDescent="0.2">
      <c r="A7304">
        <v>7303</v>
      </c>
      <c r="B7304">
        <f>HLOOKUP("Referencer",data!$A$1:$AT$8036,A7304,FALSE)</f>
        <v>0</v>
      </c>
      <c r="C7304">
        <f>HLOOKUP("Stedtekst",data!$A$1:$AT$8036,A7304,FALSE)</f>
        <v>0</v>
      </c>
      <c r="D7304">
        <f>HLOOKUP("Målested navn",data!$A$1:$AT$8036,A7304,FALSE)</f>
        <v>0</v>
      </c>
      <c r="E7304">
        <f>HLOOKUP("Prøvetagning",data!$A$1:$AT$8036,A7304,FALSE)</f>
        <v>0</v>
      </c>
      <c r="F7304">
        <f>HLOOKUP("Prøve",data!$A$1:$AT$8036,A7304,FALSE)</f>
        <v>0</v>
      </c>
      <c r="G7304">
        <f>HLOOKUP("ScKode",data!$A$1:$AT$8036,A7304,FALSE)</f>
        <v>0</v>
      </c>
      <c r="H7304">
        <f>HLOOKUP("StofParameter",data!$A$1:$AT$8036,A7304,FALSE)</f>
        <v>0</v>
      </c>
      <c r="I7304">
        <f>HLOOKUP("Dato",data!$A$1:$AT$8036,A7304,FALSE)</f>
        <v>0</v>
      </c>
      <c r="J7304">
        <f>HLOOKUP("Resultat-attribut",data!$A$1:$AT$8036,A7304,FALSE)</f>
        <v>0</v>
      </c>
      <c r="K7304">
        <f>HLOOKUP("Resultat",data!$A$1:$AT$8036,A7304,FALSE)</f>
        <v>0</v>
      </c>
      <c r="L7304">
        <f>HLOOKUP("Enhed",data!$A$1:$AT$8036,A7304,FALSE)</f>
        <v>0</v>
      </c>
    </row>
    <row r="7305" spans="1:12" x14ac:dyDescent="0.2">
      <c r="A7305">
        <v>7304</v>
      </c>
      <c r="B7305">
        <f>HLOOKUP("Referencer",data!$A$1:$AT$8036,A7305,FALSE)</f>
        <v>0</v>
      </c>
      <c r="C7305">
        <f>HLOOKUP("Stedtekst",data!$A$1:$AT$8036,A7305,FALSE)</f>
        <v>0</v>
      </c>
      <c r="D7305">
        <f>HLOOKUP("Målested navn",data!$A$1:$AT$8036,A7305,FALSE)</f>
        <v>0</v>
      </c>
      <c r="E7305">
        <f>HLOOKUP("Prøvetagning",data!$A$1:$AT$8036,A7305,FALSE)</f>
        <v>0</v>
      </c>
      <c r="F7305">
        <f>HLOOKUP("Prøve",data!$A$1:$AT$8036,A7305,FALSE)</f>
        <v>0</v>
      </c>
      <c r="G7305">
        <f>HLOOKUP("ScKode",data!$A$1:$AT$8036,A7305,FALSE)</f>
        <v>0</v>
      </c>
      <c r="H7305">
        <f>HLOOKUP("StofParameter",data!$A$1:$AT$8036,A7305,FALSE)</f>
        <v>0</v>
      </c>
      <c r="I7305">
        <f>HLOOKUP("Dato",data!$A$1:$AT$8036,A7305,FALSE)</f>
        <v>0</v>
      </c>
      <c r="J7305">
        <f>HLOOKUP("Resultat-attribut",data!$A$1:$AT$8036,A7305,FALSE)</f>
        <v>0</v>
      </c>
      <c r="K7305">
        <f>HLOOKUP("Resultat",data!$A$1:$AT$8036,A7305,FALSE)</f>
        <v>0</v>
      </c>
      <c r="L7305">
        <f>HLOOKUP("Enhed",data!$A$1:$AT$8036,A7305,FALSE)</f>
        <v>0</v>
      </c>
    </row>
    <row r="7306" spans="1:12" x14ac:dyDescent="0.2">
      <c r="A7306">
        <v>7305</v>
      </c>
      <c r="B7306">
        <f>HLOOKUP("Referencer",data!$A$1:$AT$8036,A7306,FALSE)</f>
        <v>0</v>
      </c>
      <c r="C7306">
        <f>HLOOKUP("Stedtekst",data!$A$1:$AT$8036,A7306,FALSE)</f>
        <v>0</v>
      </c>
      <c r="D7306">
        <f>HLOOKUP("Målested navn",data!$A$1:$AT$8036,A7306,FALSE)</f>
        <v>0</v>
      </c>
      <c r="E7306">
        <f>HLOOKUP("Prøvetagning",data!$A$1:$AT$8036,A7306,FALSE)</f>
        <v>0</v>
      </c>
      <c r="F7306">
        <f>HLOOKUP("Prøve",data!$A$1:$AT$8036,A7306,FALSE)</f>
        <v>0</v>
      </c>
      <c r="G7306">
        <f>HLOOKUP("ScKode",data!$A$1:$AT$8036,A7306,FALSE)</f>
        <v>0</v>
      </c>
      <c r="H7306">
        <f>HLOOKUP("StofParameter",data!$A$1:$AT$8036,A7306,FALSE)</f>
        <v>0</v>
      </c>
      <c r="I7306">
        <f>HLOOKUP("Dato",data!$A$1:$AT$8036,A7306,FALSE)</f>
        <v>0</v>
      </c>
      <c r="J7306">
        <f>HLOOKUP("Resultat-attribut",data!$A$1:$AT$8036,A7306,FALSE)</f>
        <v>0</v>
      </c>
      <c r="K7306">
        <f>HLOOKUP("Resultat",data!$A$1:$AT$8036,A7306,FALSE)</f>
        <v>0</v>
      </c>
      <c r="L7306">
        <f>HLOOKUP("Enhed",data!$A$1:$AT$8036,A7306,FALSE)</f>
        <v>0</v>
      </c>
    </row>
    <row r="7307" spans="1:12" x14ac:dyDescent="0.2">
      <c r="A7307">
        <v>7306</v>
      </c>
      <c r="B7307">
        <f>HLOOKUP("Referencer",data!$A$1:$AT$8036,A7307,FALSE)</f>
        <v>0</v>
      </c>
      <c r="C7307">
        <f>HLOOKUP("Stedtekst",data!$A$1:$AT$8036,A7307,FALSE)</f>
        <v>0</v>
      </c>
      <c r="D7307">
        <f>HLOOKUP("Målested navn",data!$A$1:$AT$8036,A7307,FALSE)</f>
        <v>0</v>
      </c>
      <c r="E7307">
        <f>HLOOKUP("Prøvetagning",data!$A$1:$AT$8036,A7307,FALSE)</f>
        <v>0</v>
      </c>
      <c r="F7307">
        <f>HLOOKUP("Prøve",data!$A$1:$AT$8036,A7307,FALSE)</f>
        <v>0</v>
      </c>
      <c r="G7307">
        <f>HLOOKUP("ScKode",data!$A$1:$AT$8036,A7307,FALSE)</f>
        <v>0</v>
      </c>
      <c r="H7307">
        <f>HLOOKUP("StofParameter",data!$A$1:$AT$8036,A7307,FALSE)</f>
        <v>0</v>
      </c>
      <c r="I7307">
        <f>HLOOKUP("Dato",data!$A$1:$AT$8036,A7307,FALSE)</f>
        <v>0</v>
      </c>
      <c r="J7307">
        <f>HLOOKUP("Resultat-attribut",data!$A$1:$AT$8036,A7307,FALSE)</f>
        <v>0</v>
      </c>
      <c r="K7307">
        <f>HLOOKUP("Resultat",data!$A$1:$AT$8036,A7307,FALSE)</f>
        <v>0</v>
      </c>
      <c r="L7307">
        <f>HLOOKUP("Enhed",data!$A$1:$AT$8036,A7307,FALSE)</f>
        <v>0</v>
      </c>
    </row>
    <row r="7308" spans="1:12" x14ac:dyDescent="0.2">
      <c r="A7308">
        <v>7307</v>
      </c>
      <c r="B7308">
        <f>HLOOKUP("Referencer",data!$A$1:$AT$8036,A7308,FALSE)</f>
        <v>0</v>
      </c>
      <c r="C7308">
        <f>HLOOKUP("Stedtekst",data!$A$1:$AT$8036,A7308,FALSE)</f>
        <v>0</v>
      </c>
      <c r="D7308">
        <f>HLOOKUP("Målested navn",data!$A$1:$AT$8036,A7308,FALSE)</f>
        <v>0</v>
      </c>
      <c r="E7308">
        <f>HLOOKUP("Prøvetagning",data!$A$1:$AT$8036,A7308,FALSE)</f>
        <v>0</v>
      </c>
      <c r="F7308">
        <f>HLOOKUP("Prøve",data!$A$1:$AT$8036,A7308,FALSE)</f>
        <v>0</v>
      </c>
      <c r="G7308">
        <f>HLOOKUP("ScKode",data!$A$1:$AT$8036,A7308,FALSE)</f>
        <v>0</v>
      </c>
      <c r="H7308">
        <f>HLOOKUP("StofParameter",data!$A$1:$AT$8036,A7308,FALSE)</f>
        <v>0</v>
      </c>
      <c r="I7308">
        <f>HLOOKUP("Dato",data!$A$1:$AT$8036,A7308,FALSE)</f>
        <v>0</v>
      </c>
      <c r="J7308">
        <f>HLOOKUP("Resultat-attribut",data!$A$1:$AT$8036,A7308,FALSE)</f>
        <v>0</v>
      </c>
      <c r="K7308">
        <f>HLOOKUP("Resultat",data!$A$1:$AT$8036,A7308,FALSE)</f>
        <v>0</v>
      </c>
      <c r="L7308">
        <f>HLOOKUP("Enhed",data!$A$1:$AT$8036,A7308,FALSE)</f>
        <v>0</v>
      </c>
    </row>
    <row r="7309" spans="1:12" x14ac:dyDescent="0.2">
      <c r="A7309">
        <v>7308</v>
      </c>
      <c r="B7309">
        <f>HLOOKUP("Referencer",data!$A$1:$AT$8036,A7309,FALSE)</f>
        <v>0</v>
      </c>
      <c r="C7309">
        <f>HLOOKUP("Stedtekst",data!$A$1:$AT$8036,A7309,FALSE)</f>
        <v>0</v>
      </c>
      <c r="D7309">
        <f>HLOOKUP("Målested navn",data!$A$1:$AT$8036,A7309,FALSE)</f>
        <v>0</v>
      </c>
      <c r="E7309">
        <f>HLOOKUP("Prøvetagning",data!$A$1:$AT$8036,A7309,FALSE)</f>
        <v>0</v>
      </c>
      <c r="F7309">
        <f>HLOOKUP("Prøve",data!$A$1:$AT$8036,A7309,FALSE)</f>
        <v>0</v>
      </c>
      <c r="G7309">
        <f>HLOOKUP("ScKode",data!$A$1:$AT$8036,A7309,FALSE)</f>
        <v>0</v>
      </c>
      <c r="H7309">
        <f>HLOOKUP("StofParameter",data!$A$1:$AT$8036,A7309,FALSE)</f>
        <v>0</v>
      </c>
      <c r="I7309">
        <f>HLOOKUP("Dato",data!$A$1:$AT$8036,A7309,FALSE)</f>
        <v>0</v>
      </c>
      <c r="J7309">
        <f>HLOOKUP("Resultat-attribut",data!$A$1:$AT$8036,A7309,FALSE)</f>
        <v>0</v>
      </c>
      <c r="K7309">
        <f>HLOOKUP("Resultat",data!$A$1:$AT$8036,A7309,FALSE)</f>
        <v>0</v>
      </c>
      <c r="L7309">
        <f>HLOOKUP("Enhed",data!$A$1:$AT$8036,A7309,FALSE)</f>
        <v>0</v>
      </c>
    </row>
    <row r="7310" spans="1:12" x14ac:dyDescent="0.2">
      <c r="A7310">
        <v>7309</v>
      </c>
      <c r="B7310">
        <f>HLOOKUP("Referencer",data!$A$1:$AT$8036,A7310,FALSE)</f>
        <v>0</v>
      </c>
      <c r="C7310">
        <f>HLOOKUP("Stedtekst",data!$A$1:$AT$8036,A7310,FALSE)</f>
        <v>0</v>
      </c>
      <c r="D7310">
        <f>HLOOKUP("Målested navn",data!$A$1:$AT$8036,A7310,FALSE)</f>
        <v>0</v>
      </c>
      <c r="E7310">
        <f>HLOOKUP("Prøvetagning",data!$A$1:$AT$8036,A7310,FALSE)</f>
        <v>0</v>
      </c>
      <c r="F7310">
        <f>HLOOKUP("Prøve",data!$A$1:$AT$8036,A7310,FALSE)</f>
        <v>0</v>
      </c>
      <c r="G7310">
        <f>HLOOKUP("ScKode",data!$A$1:$AT$8036,A7310,FALSE)</f>
        <v>0</v>
      </c>
      <c r="H7310">
        <f>HLOOKUP("StofParameter",data!$A$1:$AT$8036,A7310,FALSE)</f>
        <v>0</v>
      </c>
      <c r="I7310">
        <f>HLOOKUP("Dato",data!$A$1:$AT$8036,A7310,FALSE)</f>
        <v>0</v>
      </c>
      <c r="J7310">
        <f>HLOOKUP("Resultat-attribut",data!$A$1:$AT$8036,A7310,FALSE)</f>
        <v>0</v>
      </c>
      <c r="K7310">
        <f>HLOOKUP("Resultat",data!$A$1:$AT$8036,A7310,FALSE)</f>
        <v>0</v>
      </c>
      <c r="L7310">
        <f>HLOOKUP("Enhed",data!$A$1:$AT$8036,A7310,FALSE)</f>
        <v>0</v>
      </c>
    </row>
    <row r="7311" spans="1:12" x14ac:dyDescent="0.2">
      <c r="A7311">
        <v>7310</v>
      </c>
      <c r="B7311">
        <f>HLOOKUP("Referencer",data!$A$1:$AT$8036,A7311,FALSE)</f>
        <v>0</v>
      </c>
      <c r="C7311">
        <f>HLOOKUP("Stedtekst",data!$A$1:$AT$8036,A7311,FALSE)</f>
        <v>0</v>
      </c>
      <c r="D7311">
        <f>HLOOKUP("Målested navn",data!$A$1:$AT$8036,A7311,FALSE)</f>
        <v>0</v>
      </c>
      <c r="E7311">
        <f>HLOOKUP("Prøvetagning",data!$A$1:$AT$8036,A7311,FALSE)</f>
        <v>0</v>
      </c>
      <c r="F7311">
        <f>HLOOKUP("Prøve",data!$A$1:$AT$8036,A7311,FALSE)</f>
        <v>0</v>
      </c>
      <c r="G7311">
        <f>HLOOKUP("ScKode",data!$A$1:$AT$8036,A7311,FALSE)</f>
        <v>0</v>
      </c>
      <c r="H7311">
        <f>HLOOKUP("StofParameter",data!$A$1:$AT$8036,A7311,FALSE)</f>
        <v>0</v>
      </c>
      <c r="I7311">
        <f>HLOOKUP("Dato",data!$A$1:$AT$8036,A7311,FALSE)</f>
        <v>0</v>
      </c>
      <c r="J7311">
        <f>HLOOKUP("Resultat-attribut",data!$A$1:$AT$8036,A7311,FALSE)</f>
        <v>0</v>
      </c>
      <c r="K7311">
        <f>HLOOKUP("Resultat",data!$A$1:$AT$8036,A7311,FALSE)</f>
        <v>0</v>
      </c>
      <c r="L7311">
        <f>HLOOKUP("Enhed",data!$A$1:$AT$8036,A7311,FALSE)</f>
        <v>0</v>
      </c>
    </row>
    <row r="7312" spans="1:12" x14ac:dyDescent="0.2">
      <c r="A7312">
        <v>7311</v>
      </c>
      <c r="B7312">
        <f>HLOOKUP("Referencer",data!$A$1:$AT$8036,A7312,FALSE)</f>
        <v>0</v>
      </c>
      <c r="C7312">
        <f>HLOOKUP("Stedtekst",data!$A$1:$AT$8036,A7312,FALSE)</f>
        <v>0</v>
      </c>
      <c r="D7312">
        <f>HLOOKUP("Målested navn",data!$A$1:$AT$8036,A7312,FALSE)</f>
        <v>0</v>
      </c>
      <c r="E7312">
        <f>HLOOKUP("Prøvetagning",data!$A$1:$AT$8036,A7312,FALSE)</f>
        <v>0</v>
      </c>
      <c r="F7312">
        <f>HLOOKUP("Prøve",data!$A$1:$AT$8036,A7312,FALSE)</f>
        <v>0</v>
      </c>
      <c r="G7312">
        <f>HLOOKUP("ScKode",data!$A$1:$AT$8036,A7312,FALSE)</f>
        <v>0</v>
      </c>
      <c r="H7312">
        <f>HLOOKUP("StofParameter",data!$A$1:$AT$8036,A7312,FALSE)</f>
        <v>0</v>
      </c>
      <c r="I7312">
        <f>HLOOKUP("Dato",data!$A$1:$AT$8036,A7312,FALSE)</f>
        <v>0</v>
      </c>
      <c r="J7312">
        <f>HLOOKUP("Resultat-attribut",data!$A$1:$AT$8036,A7312,FALSE)</f>
        <v>0</v>
      </c>
      <c r="K7312">
        <f>HLOOKUP("Resultat",data!$A$1:$AT$8036,A7312,FALSE)</f>
        <v>0</v>
      </c>
      <c r="L7312">
        <f>HLOOKUP("Enhed",data!$A$1:$AT$8036,A7312,FALSE)</f>
        <v>0</v>
      </c>
    </row>
    <row r="7313" spans="1:12" x14ac:dyDescent="0.2">
      <c r="A7313">
        <v>7312</v>
      </c>
      <c r="B7313">
        <f>HLOOKUP("Referencer",data!$A$1:$AT$8036,A7313,FALSE)</f>
        <v>0</v>
      </c>
      <c r="C7313">
        <f>HLOOKUP("Stedtekst",data!$A$1:$AT$8036,A7313,FALSE)</f>
        <v>0</v>
      </c>
      <c r="D7313">
        <f>HLOOKUP("Målested navn",data!$A$1:$AT$8036,A7313,FALSE)</f>
        <v>0</v>
      </c>
      <c r="E7313">
        <f>HLOOKUP("Prøvetagning",data!$A$1:$AT$8036,A7313,FALSE)</f>
        <v>0</v>
      </c>
      <c r="F7313">
        <f>HLOOKUP("Prøve",data!$A$1:$AT$8036,A7313,FALSE)</f>
        <v>0</v>
      </c>
      <c r="G7313">
        <f>HLOOKUP("ScKode",data!$A$1:$AT$8036,A7313,FALSE)</f>
        <v>0</v>
      </c>
      <c r="H7313">
        <f>HLOOKUP("StofParameter",data!$A$1:$AT$8036,A7313,FALSE)</f>
        <v>0</v>
      </c>
      <c r="I7313">
        <f>HLOOKUP("Dato",data!$A$1:$AT$8036,A7313,FALSE)</f>
        <v>0</v>
      </c>
      <c r="J7313">
        <f>HLOOKUP("Resultat-attribut",data!$A$1:$AT$8036,A7313,FALSE)</f>
        <v>0</v>
      </c>
      <c r="K7313">
        <f>HLOOKUP("Resultat",data!$A$1:$AT$8036,A7313,FALSE)</f>
        <v>0</v>
      </c>
      <c r="L7313">
        <f>HLOOKUP("Enhed",data!$A$1:$AT$8036,A7313,FALSE)</f>
        <v>0</v>
      </c>
    </row>
    <row r="7314" spans="1:12" x14ac:dyDescent="0.2">
      <c r="A7314">
        <v>7313</v>
      </c>
      <c r="B7314">
        <f>HLOOKUP("Referencer",data!$A$1:$AT$8036,A7314,FALSE)</f>
        <v>0</v>
      </c>
      <c r="C7314">
        <f>HLOOKUP("Stedtekst",data!$A$1:$AT$8036,A7314,FALSE)</f>
        <v>0</v>
      </c>
      <c r="D7314">
        <f>HLOOKUP("Målested navn",data!$A$1:$AT$8036,A7314,FALSE)</f>
        <v>0</v>
      </c>
      <c r="E7314">
        <f>HLOOKUP("Prøvetagning",data!$A$1:$AT$8036,A7314,FALSE)</f>
        <v>0</v>
      </c>
      <c r="F7314">
        <f>HLOOKUP("Prøve",data!$A$1:$AT$8036,A7314,FALSE)</f>
        <v>0</v>
      </c>
      <c r="G7314">
        <f>HLOOKUP("ScKode",data!$A$1:$AT$8036,A7314,FALSE)</f>
        <v>0</v>
      </c>
      <c r="H7314">
        <f>HLOOKUP("StofParameter",data!$A$1:$AT$8036,A7314,FALSE)</f>
        <v>0</v>
      </c>
      <c r="I7314">
        <f>HLOOKUP("Dato",data!$A$1:$AT$8036,A7314,FALSE)</f>
        <v>0</v>
      </c>
      <c r="J7314">
        <f>HLOOKUP("Resultat-attribut",data!$A$1:$AT$8036,A7314,FALSE)</f>
        <v>0</v>
      </c>
      <c r="K7314">
        <f>HLOOKUP("Resultat",data!$A$1:$AT$8036,A7314,FALSE)</f>
        <v>0</v>
      </c>
      <c r="L7314">
        <f>HLOOKUP("Enhed",data!$A$1:$AT$8036,A7314,FALSE)</f>
        <v>0</v>
      </c>
    </row>
    <row r="7315" spans="1:12" x14ac:dyDescent="0.2">
      <c r="A7315">
        <v>7314</v>
      </c>
      <c r="B7315">
        <f>HLOOKUP("Referencer",data!$A$1:$AT$8036,A7315,FALSE)</f>
        <v>0</v>
      </c>
      <c r="C7315">
        <f>HLOOKUP("Stedtekst",data!$A$1:$AT$8036,A7315,FALSE)</f>
        <v>0</v>
      </c>
      <c r="D7315">
        <f>HLOOKUP("Målested navn",data!$A$1:$AT$8036,A7315,FALSE)</f>
        <v>0</v>
      </c>
      <c r="E7315">
        <f>HLOOKUP("Prøvetagning",data!$A$1:$AT$8036,A7315,FALSE)</f>
        <v>0</v>
      </c>
      <c r="F7315">
        <f>HLOOKUP("Prøve",data!$A$1:$AT$8036,A7315,FALSE)</f>
        <v>0</v>
      </c>
      <c r="G7315">
        <f>HLOOKUP("ScKode",data!$A$1:$AT$8036,A7315,FALSE)</f>
        <v>0</v>
      </c>
      <c r="H7315">
        <f>HLOOKUP("StofParameter",data!$A$1:$AT$8036,A7315,FALSE)</f>
        <v>0</v>
      </c>
      <c r="I7315">
        <f>HLOOKUP("Dato",data!$A$1:$AT$8036,A7315,FALSE)</f>
        <v>0</v>
      </c>
      <c r="J7315">
        <f>HLOOKUP("Resultat-attribut",data!$A$1:$AT$8036,A7315,FALSE)</f>
        <v>0</v>
      </c>
      <c r="K7315">
        <f>HLOOKUP("Resultat",data!$A$1:$AT$8036,A7315,FALSE)</f>
        <v>0</v>
      </c>
      <c r="L7315">
        <f>HLOOKUP("Enhed",data!$A$1:$AT$8036,A7315,FALSE)</f>
        <v>0</v>
      </c>
    </row>
    <row r="7316" spans="1:12" x14ac:dyDescent="0.2">
      <c r="A7316">
        <v>7315</v>
      </c>
      <c r="B7316">
        <f>HLOOKUP("Referencer",data!$A$1:$AT$8036,A7316,FALSE)</f>
        <v>0</v>
      </c>
      <c r="C7316">
        <f>HLOOKUP("Stedtekst",data!$A$1:$AT$8036,A7316,FALSE)</f>
        <v>0</v>
      </c>
      <c r="D7316">
        <f>HLOOKUP("Målested navn",data!$A$1:$AT$8036,A7316,FALSE)</f>
        <v>0</v>
      </c>
      <c r="E7316">
        <f>HLOOKUP("Prøvetagning",data!$A$1:$AT$8036,A7316,FALSE)</f>
        <v>0</v>
      </c>
      <c r="F7316">
        <f>HLOOKUP("Prøve",data!$A$1:$AT$8036,A7316,FALSE)</f>
        <v>0</v>
      </c>
      <c r="G7316">
        <f>HLOOKUP("ScKode",data!$A$1:$AT$8036,A7316,FALSE)</f>
        <v>0</v>
      </c>
      <c r="H7316">
        <f>HLOOKUP("StofParameter",data!$A$1:$AT$8036,A7316,FALSE)</f>
        <v>0</v>
      </c>
      <c r="I7316">
        <f>HLOOKUP("Dato",data!$A$1:$AT$8036,A7316,FALSE)</f>
        <v>0</v>
      </c>
      <c r="J7316">
        <f>HLOOKUP("Resultat-attribut",data!$A$1:$AT$8036,A7316,FALSE)</f>
        <v>0</v>
      </c>
      <c r="K7316">
        <f>HLOOKUP("Resultat",data!$A$1:$AT$8036,A7316,FALSE)</f>
        <v>0</v>
      </c>
      <c r="L7316">
        <f>HLOOKUP("Enhed",data!$A$1:$AT$8036,A7316,FALSE)</f>
        <v>0</v>
      </c>
    </row>
    <row r="7317" spans="1:12" x14ac:dyDescent="0.2">
      <c r="A7317">
        <v>7316</v>
      </c>
      <c r="B7317">
        <f>HLOOKUP("Referencer",data!$A$1:$AT$8036,A7317,FALSE)</f>
        <v>0</v>
      </c>
      <c r="C7317">
        <f>HLOOKUP("Stedtekst",data!$A$1:$AT$8036,A7317,FALSE)</f>
        <v>0</v>
      </c>
      <c r="D7317">
        <f>HLOOKUP("Målested navn",data!$A$1:$AT$8036,A7317,FALSE)</f>
        <v>0</v>
      </c>
      <c r="E7317">
        <f>HLOOKUP("Prøvetagning",data!$A$1:$AT$8036,A7317,FALSE)</f>
        <v>0</v>
      </c>
      <c r="F7317">
        <f>HLOOKUP("Prøve",data!$A$1:$AT$8036,A7317,FALSE)</f>
        <v>0</v>
      </c>
      <c r="G7317">
        <f>HLOOKUP("ScKode",data!$A$1:$AT$8036,A7317,FALSE)</f>
        <v>0</v>
      </c>
      <c r="H7317">
        <f>HLOOKUP("StofParameter",data!$A$1:$AT$8036,A7317,FALSE)</f>
        <v>0</v>
      </c>
      <c r="I7317">
        <f>HLOOKUP("Dato",data!$A$1:$AT$8036,A7317,FALSE)</f>
        <v>0</v>
      </c>
      <c r="J7317">
        <f>HLOOKUP("Resultat-attribut",data!$A$1:$AT$8036,A7317,FALSE)</f>
        <v>0</v>
      </c>
      <c r="K7317">
        <f>HLOOKUP("Resultat",data!$A$1:$AT$8036,A7317,FALSE)</f>
        <v>0</v>
      </c>
      <c r="L7317">
        <f>HLOOKUP("Enhed",data!$A$1:$AT$8036,A7317,FALSE)</f>
        <v>0</v>
      </c>
    </row>
    <row r="7318" spans="1:12" x14ac:dyDescent="0.2">
      <c r="A7318">
        <v>7317</v>
      </c>
      <c r="B7318">
        <f>HLOOKUP("Referencer",data!$A$1:$AT$8036,A7318,FALSE)</f>
        <v>0</v>
      </c>
      <c r="C7318">
        <f>HLOOKUP("Stedtekst",data!$A$1:$AT$8036,A7318,FALSE)</f>
        <v>0</v>
      </c>
      <c r="D7318">
        <f>HLOOKUP("Målested navn",data!$A$1:$AT$8036,A7318,FALSE)</f>
        <v>0</v>
      </c>
      <c r="E7318">
        <f>HLOOKUP("Prøvetagning",data!$A$1:$AT$8036,A7318,FALSE)</f>
        <v>0</v>
      </c>
      <c r="F7318">
        <f>HLOOKUP("Prøve",data!$A$1:$AT$8036,A7318,FALSE)</f>
        <v>0</v>
      </c>
      <c r="G7318">
        <f>HLOOKUP("ScKode",data!$A$1:$AT$8036,A7318,FALSE)</f>
        <v>0</v>
      </c>
      <c r="H7318">
        <f>HLOOKUP("StofParameter",data!$A$1:$AT$8036,A7318,FALSE)</f>
        <v>0</v>
      </c>
      <c r="I7318">
        <f>HLOOKUP("Dato",data!$A$1:$AT$8036,A7318,FALSE)</f>
        <v>0</v>
      </c>
      <c r="J7318">
        <f>HLOOKUP("Resultat-attribut",data!$A$1:$AT$8036,A7318,FALSE)</f>
        <v>0</v>
      </c>
      <c r="K7318">
        <f>HLOOKUP("Resultat",data!$A$1:$AT$8036,A7318,FALSE)</f>
        <v>0</v>
      </c>
      <c r="L7318">
        <f>HLOOKUP("Enhed",data!$A$1:$AT$8036,A7318,FALSE)</f>
        <v>0</v>
      </c>
    </row>
    <row r="7319" spans="1:12" x14ac:dyDescent="0.2">
      <c r="A7319">
        <v>7318</v>
      </c>
      <c r="B7319">
        <f>HLOOKUP("Referencer",data!$A$1:$AT$8036,A7319,FALSE)</f>
        <v>0</v>
      </c>
      <c r="C7319">
        <f>HLOOKUP("Stedtekst",data!$A$1:$AT$8036,A7319,FALSE)</f>
        <v>0</v>
      </c>
      <c r="D7319">
        <f>HLOOKUP("Målested navn",data!$A$1:$AT$8036,A7319,FALSE)</f>
        <v>0</v>
      </c>
      <c r="E7319">
        <f>HLOOKUP("Prøvetagning",data!$A$1:$AT$8036,A7319,FALSE)</f>
        <v>0</v>
      </c>
      <c r="F7319">
        <f>HLOOKUP("Prøve",data!$A$1:$AT$8036,A7319,FALSE)</f>
        <v>0</v>
      </c>
      <c r="G7319">
        <f>HLOOKUP("ScKode",data!$A$1:$AT$8036,A7319,FALSE)</f>
        <v>0</v>
      </c>
      <c r="H7319">
        <f>HLOOKUP("StofParameter",data!$A$1:$AT$8036,A7319,FALSE)</f>
        <v>0</v>
      </c>
      <c r="I7319">
        <f>HLOOKUP("Dato",data!$A$1:$AT$8036,A7319,FALSE)</f>
        <v>0</v>
      </c>
      <c r="J7319">
        <f>HLOOKUP("Resultat-attribut",data!$A$1:$AT$8036,A7319,FALSE)</f>
        <v>0</v>
      </c>
      <c r="K7319">
        <f>HLOOKUP("Resultat",data!$A$1:$AT$8036,A7319,FALSE)</f>
        <v>0</v>
      </c>
      <c r="L7319">
        <f>HLOOKUP("Enhed",data!$A$1:$AT$8036,A7319,FALSE)</f>
        <v>0</v>
      </c>
    </row>
    <row r="7320" spans="1:12" x14ac:dyDescent="0.2">
      <c r="A7320">
        <v>7319</v>
      </c>
      <c r="B7320">
        <f>HLOOKUP("Referencer",data!$A$1:$AT$8036,A7320,FALSE)</f>
        <v>0</v>
      </c>
      <c r="C7320">
        <f>HLOOKUP("Stedtekst",data!$A$1:$AT$8036,A7320,FALSE)</f>
        <v>0</v>
      </c>
      <c r="D7320">
        <f>HLOOKUP("Målested navn",data!$A$1:$AT$8036,A7320,FALSE)</f>
        <v>0</v>
      </c>
      <c r="E7320">
        <f>HLOOKUP("Prøvetagning",data!$A$1:$AT$8036,A7320,FALSE)</f>
        <v>0</v>
      </c>
      <c r="F7320">
        <f>HLOOKUP("Prøve",data!$A$1:$AT$8036,A7320,FALSE)</f>
        <v>0</v>
      </c>
      <c r="G7320">
        <f>HLOOKUP("ScKode",data!$A$1:$AT$8036,A7320,FALSE)</f>
        <v>0</v>
      </c>
      <c r="H7320">
        <f>HLOOKUP("StofParameter",data!$A$1:$AT$8036,A7320,FALSE)</f>
        <v>0</v>
      </c>
      <c r="I7320">
        <f>HLOOKUP("Dato",data!$A$1:$AT$8036,A7320,FALSE)</f>
        <v>0</v>
      </c>
      <c r="J7320">
        <f>HLOOKUP("Resultat-attribut",data!$A$1:$AT$8036,A7320,FALSE)</f>
        <v>0</v>
      </c>
      <c r="K7320">
        <f>HLOOKUP("Resultat",data!$A$1:$AT$8036,A7320,FALSE)</f>
        <v>0</v>
      </c>
      <c r="L7320">
        <f>HLOOKUP("Enhed",data!$A$1:$AT$8036,A7320,FALSE)</f>
        <v>0</v>
      </c>
    </row>
    <row r="7321" spans="1:12" x14ac:dyDescent="0.2">
      <c r="A7321">
        <v>7320</v>
      </c>
      <c r="B7321">
        <f>HLOOKUP("Referencer",data!$A$1:$AT$8036,A7321,FALSE)</f>
        <v>0</v>
      </c>
      <c r="C7321">
        <f>HLOOKUP("Stedtekst",data!$A$1:$AT$8036,A7321,FALSE)</f>
        <v>0</v>
      </c>
      <c r="D7321">
        <f>HLOOKUP("Målested navn",data!$A$1:$AT$8036,A7321,FALSE)</f>
        <v>0</v>
      </c>
      <c r="E7321">
        <f>HLOOKUP("Prøvetagning",data!$A$1:$AT$8036,A7321,FALSE)</f>
        <v>0</v>
      </c>
      <c r="F7321">
        <f>HLOOKUP("Prøve",data!$A$1:$AT$8036,A7321,FALSE)</f>
        <v>0</v>
      </c>
      <c r="G7321">
        <f>HLOOKUP("ScKode",data!$A$1:$AT$8036,A7321,FALSE)</f>
        <v>0</v>
      </c>
      <c r="H7321">
        <f>HLOOKUP("StofParameter",data!$A$1:$AT$8036,A7321,FALSE)</f>
        <v>0</v>
      </c>
      <c r="I7321">
        <f>HLOOKUP("Dato",data!$A$1:$AT$8036,A7321,FALSE)</f>
        <v>0</v>
      </c>
      <c r="J7321">
        <f>HLOOKUP("Resultat-attribut",data!$A$1:$AT$8036,A7321,FALSE)</f>
        <v>0</v>
      </c>
      <c r="K7321">
        <f>HLOOKUP("Resultat",data!$A$1:$AT$8036,A7321,FALSE)</f>
        <v>0</v>
      </c>
      <c r="L7321">
        <f>HLOOKUP("Enhed",data!$A$1:$AT$8036,A7321,FALSE)</f>
        <v>0</v>
      </c>
    </row>
    <row r="7322" spans="1:12" x14ac:dyDescent="0.2">
      <c r="A7322">
        <v>7321</v>
      </c>
      <c r="B7322">
        <f>HLOOKUP("Referencer",data!$A$1:$AT$8036,A7322,FALSE)</f>
        <v>0</v>
      </c>
      <c r="C7322">
        <f>HLOOKUP("Stedtekst",data!$A$1:$AT$8036,A7322,FALSE)</f>
        <v>0</v>
      </c>
      <c r="D7322">
        <f>HLOOKUP("Målested navn",data!$A$1:$AT$8036,A7322,FALSE)</f>
        <v>0</v>
      </c>
      <c r="E7322">
        <f>HLOOKUP("Prøvetagning",data!$A$1:$AT$8036,A7322,FALSE)</f>
        <v>0</v>
      </c>
      <c r="F7322">
        <f>HLOOKUP("Prøve",data!$A$1:$AT$8036,A7322,FALSE)</f>
        <v>0</v>
      </c>
      <c r="G7322">
        <f>HLOOKUP("ScKode",data!$A$1:$AT$8036,A7322,FALSE)</f>
        <v>0</v>
      </c>
      <c r="H7322">
        <f>HLOOKUP("StofParameter",data!$A$1:$AT$8036,A7322,FALSE)</f>
        <v>0</v>
      </c>
      <c r="I7322">
        <f>HLOOKUP("Dato",data!$A$1:$AT$8036,A7322,FALSE)</f>
        <v>0</v>
      </c>
      <c r="J7322">
        <f>HLOOKUP("Resultat-attribut",data!$A$1:$AT$8036,A7322,FALSE)</f>
        <v>0</v>
      </c>
      <c r="K7322">
        <f>HLOOKUP("Resultat",data!$A$1:$AT$8036,A7322,FALSE)</f>
        <v>0</v>
      </c>
      <c r="L7322">
        <f>HLOOKUP("Enhed",data!$A$1:$AT$8036,A7322,FALSE)</f>
        <v>0</v>
      </c>
    </row>
    <row r="7323" spans="1:12" x14ac:dyDescent="0.2">
      <c r="A7323">
        <v>7322</v>
      </c>
      <c r="B7323">
        <f>HLOOKUP("Referencer",data!$A$1:$AT$8036,A7323,FALSE)</f>
        <v>0</v>
      </c>
      <c r="C7323">
        <f>HLOOKUP("Stedtekst",data!$A$1:$AT$8036,A7323,FALSE)</f>
        <v>0</v>
      </c>
      <c r="D7323">
        <f>HLOOKUP("Målested navn",data!$A$1:$AT$8036,A7323,FALSE)</f>
        <v>0</v>
      </c>
      <c r="E7323">
        <f>HLOOKUP("Prøvetagning",data!$A$1:$AT$8036,A7323,FALSE)</f>
        <v>0</v>
      </c>
      <c r="F7323">
        <f>HLOOKUP("Prøve",data!$A$1:$AT$8036,A7323,FALSE)</f>
        <v>0</v>
      </c>
      <c r="G7323">
        <f>HLOOKUP("ScKode",data!$A$1:$AT$8036,A7323,FALSE)</f>
        <v>0</v>
      </c>
      <c r="H7323">
        <f>HLOOKUP("StofParameter",data!$A$1:$AT$8036,A7323,FALSE)</f>
        <v>0</v>
      </c>
      <c r="I7323">
        <f>HLOOKUP("Dato",data!$A$1:$AT$8036,A7323,FALSE)</f>
        <v>0</v>
      </c>
      <c r="J7323">
        <f>HLOOKUP("Resultat-attribut",data!$A$1:$AT$8036,A7323,FALSE)</f>
        <v>0</v>
      </c>
      <c r="K7323">
        <f>HLOOKUP("Resultat",data!$A$1:$AT$8036,A7323,FALSE)</f>
        <v>0</v>
      </c>
      <c r="L7323">
        <f>HLOOKUP("Enhed",data!$A$1:$AT$8036,A7323,FALSE)</f>
        <v>0</v>
      </c>
    </row>
    <row r="7324" spans="1:12" x14ac:dyDescent="0.2">
      <c r="A7324">
        <v>7323</v>
      </c>
      <c r="B7324">
        <f>HLOOKUP("Referencer",data!$A$1:$AT$8036,A7324,FALSE)</f>
        <v>0</v>
      </c>
      <c r="C7324">
        <f>HLOOKUP("Stedtekst",data!$A$1:$AT$8036,A7324,FALSE)</f>
        <v>0</v>
      </c>
      <c r="D7324">
        <f>HLOOKUP("Målested navn",data!$A$1:$AT$8036,A7324,FALSE)</f>
        <v>0</v>
      </c>
      <c r="E7324">
        <f>HLOOKUP("Prøvetagning",data!$A$1:$AT$8036,A7324,FALSE)</f>
        <v>0</v>
      </c>
      <c r="F7324">
        <f>HLOOKUP("Prøve",data!$A$1:$AT$8036,A7324,FALSE)</f>
        <v>0</v>
      </c>
      <c r="G7324">
        <f>HLOOKUP("ScKode",data!$A$1:$AT$8036,A7324,FALSE)</f>
        <v>0</v>
      </c>
      <c r="H7324">
        <f>HLOOKUP("StofParameter",data!$A$1:$AT$8036,A7324,FALSE)</f>
        <v>0</v>
      </c>
      <c r="I7324">
        <f>HLOOKUP("Dato",data!$A$1:$AT$8036,A7324,FALSE)</f>
        <v>0</v>
      </c>
      <c r="J7324">
        <f>HLOOKUP("Resultat-attribut",data!$A$1:$AT$8036,A7324,FALSE)</f>
        <v>0</v>
      </c>
      <c r="K7324">
        <f>HLOOKUP("Resultat",data!$A$1:$AT$8036,A7324,FALSE)</f>
        <v>0</v>
      </c>
      <c r="L7324">
        <f>HLOOKUP("Enhed",data!$A$1:$AT$8036,A7324,FALSE)</f>
        <v>0</v>
      </c>
    </row>
    <row r="7325" spans="1:12" x14ac:dyDescent="0.2">
      <c r="A7325">
        <v>7324</v>
      </c>
      <c r="B7325">
        <f>HLOOKUP("Referencer",data!$A$1:$AT$8036,A7325,FALSE)</f>
        <v>0</v>
      </c>
      <c r="C7325">
        <f>HLOOKUP("Stedtekst",data!$A$1:$AT$8036,A7325,FALSE)</f>
        <v>0</v>
      </c>
      <c r="D7325">
        <f>HLOOKUP("Målested navn",data!$A$1:$AT$8036,A7325,FALSE)</f>
        <v>0</v>
      </c>
      <c r="E7325">
        <f>HLOOKUP("Prøvetagning",data!$A$1:$AT$8036,A7325,FALSE)</f>
        <v>0</v>
      </c>
      <c r="F7325">
        <f>HLOOKUP("Prøve",data!$A$1:$AT$8036,A7325,FALSE)</f>
        <v>0</v>
      </c>
      <c r="G7325">
        <f>HLOOKUP("ScKode",data!$A$1:$AT$8036,A7325,FALSE)</f>
        <v>0</v>
      </c>
      <c r="H7325">
        <f>HLOOKUP("StofParameter",data!$A$1:$AT$8036,A7325,FALSE)</f>
        <v>0</v>
      </c>
      <c r="I7325">
        <f>HLOOKUP("Dato",data!$A$1:$AT$8036,A7325,FALSE)</f>
        <v>0</v>
      </c>
      <c r="J7325">
        <f>HLOOKUP("Resultat-attribut",data!$A$1:$AT$8036,A7325,FALSE)</f>
        <v>0</v>
      </c>
      <c r="K7325">
        <f>HLOOKUP("Resultat",data!$A$1:$AT$8036,A7325,FALSE)</f>
        <v>0</v>
      </c>
      <c r="L7325">
        <f>HLOOKUP("Enhed",data!$A$1:$AT$8036,A7325,FALSE)</f>
        <v>0</v>
      </c>
    </row>
    <row r="7326" spans="1:12" x14ac:dyDescent="0.2">
      <c r="A7326">
        <v>7325</v>
      </c>
      <c r="B7326">
        <f>HLOOKUP("Referencer",data!$A$1:$AT$8036,A7326,FALSE)</f>
        <v>0</v>
      </c>
      <c r="C7326">
        <f>HLOOKUP("Stedtekst",data!$A$1:$AT$8036,A7326,FALSE)</f>
        <v>0</v>
      </c>
      <c r="D7326">
        <f>HLOOKUP("Målested navn",data!$A$1:$AT$8036,A7326,FALSE)</f>
        <v>0</v>
      </c>
      <c r="E7326">
        <f>HLOOKUP("Prøvetagning",data!$A$1:$AT$8036,A7326,FALSE)</f>
        <v>0</v>
      </c>
      <c r="F7326">
        <f>HLOOKUP("Prøve",data!$A$1:$AT$8036,A7326,FALSE)</f>
        <v>0</v>
      </c>
      <c r="G7326">
        <f>HLOOKUP("ScKode",data!$A$1:$AT$8036,A7326,FALSE)</f>
        <v>0</v>
      </c>
      <c r="H7326">
        <f>HLOOKUP("StofParameter",data!$A$1:$AT$8036,A7326,FALSE)</f>
        <v>0</v>
      </c>
      <c r="I7326">
        <f>HLOOKUP("Dato",data!$A$1:$AT$8036,A7326,FALSE)</f>
        <v>0</v>
      </c>
      <c r="J7326">
        <f>HLOOKUP("Resultat-attribut",data!$A$1:$AT$8036,A7326,FALSE)</f>
        <v>0</v>
      </c>
      <c r="K7326">
        <f>HLOOKUP("Resultat",data!$A$1:$AT$8036,A7326,FALSE)</f>
        <v>0</v>
      </c>
      <c r="L7326">
        <f>HLOOKUP("Enhed",data!$A$1:$AT$8036,A7326,FALSE)</f>
        <v>0</v>
      </c>
    </row>
    <row r="7327" spans="1:12" x14ac:dyDescent="0.2">
      <c r="A7327">
        <v>7326</v>
      </c>
      <c r="B7327">
        <f>HLOOKUP("Referencer",data!$A$1:$AT$8036,A7327,FALSE)</f>
        <v>0</v>
      </c>
      <c r="C7327">
        <f>HLOOKUP("Stedtekst",data!$A$1:$AT$8036,A7327,FALSE)</f>
        <v>0</v>
      </c>
      <c r="D7327">
        <f>HLOOKUP("Målested navn",data!$A$1:$AT$8036,A7327,FALSE)</f>
        <v>0</v>
      </c>
      <c r="E7327">
        <f>HLOOKUP("Prøvetagning",data!$A$1:$AT$8036,A7327,FALSE)</f>
        <v>0</v>
      </c>
      <c r="F7327">
        <f>HLOOKUP("Prøve",data!$A$1:$AT$8036,A7327,FALSE)</f>
        <v>0</v>
      </c>
      <c r="G7327">
        <f>HLOOKUP("ScKode",data!$A$1:$AT$8036,A7327,FALSE)</f>
        <v>0</v>
      </c>
      <c r="H7327">
        <f>HLOOKUP("StofParameter",data!$A$1:$AT$8036,A7327,FALSE)</f>
        <v>0</v>
      </c>
      <c r="I7327">
        <f>HLOOKUP("Dato",data!$A$1:$AT$8036,A7327,FALSE)</f>
        <v>0</v>
      </c>
      <c r="J7327">
        <f>HLOOKUP("Resultat-attribut",data!$A$1:$AT$8036,A7327,FALSE)</f>
        <v>0</v>
      </c>
      <c r="K7327">
        <f>HLOOKUP("Resultat",data!$A$1:$AT$8036,A7327,FALSE)</f>
        <v>0</v>
      </c>
      <c r="L7327">
        <f>HLOOKUP("Enhed",data!$A$1:$AT$8036,A7327,FALSE)</f>
        <v>0</v>
      </c>
    </row>
    <row r="7328" spans="1:12" x14ac:dyDescent="0.2">
      <c r="A7328">
        <v>7327</v>
      </c>
      <c r="B7328">
        <f>HLOOKUP("Referencer",data!$A$1:$AT$8036,A7328,FALSE)</f>
        <v>0</v>
      </c>
      <c r="C7328">
        <f>HLOOKUP("Stedtekst",data!$A$1:$AT$8036,A7328,FALSE)</f>
        <v>0</v>
      </c>
      <c r="D7328">
        <f>HLOOKUP("Målested navn",data!$A$1:$AT$8036,A7328,FALSE)</f>
        <v>0</v>
      </c>
      <c r="E7328">
        <f>HLOOKUP("Prøvetagning",data!$A$1:$AT$8036,A7328,FALSE)</f>
        <v>0</v>
      </c>
      <c r="F7328">
        <f>HLOOKUP("Prøve",data!$A$1:$AT$8036,A7328,FALSE)</f>
        <v>0</v>
      </c>
      <c r="G7328">
        <f>HLOOKUP("ScKode",data!$A$1:$AT$8036,A7328,FALSE)</f>
        <v>0</v>
      </c>
      <c r="H7328">
        <f>HLOOKUP("StofParameter",data!$A$1:$AT$8036,A7328,FALSE)</f>
        <v>0</v>
      </c>
      <c r="I7328">
        <f>HLOOKUP("Dato",data!$A$1:$AT$8036,A7328,FALSE)</f>
        <v>0</v>
      </c>
      <c r="J7328">
        <f>HLOOKUP("Resultat-attribut",data!$A$1:$AT$8036,A7328,FALSE)</f>
        <v>0</v>
      </c>
      <c r="K7328">
        <f>HLOOKUP("Resultat",data!$A$1:$AT$8036,A7328,FALSE)</f>
        <v>0</v>
      </c>
      <c r="L7328">
        <f>HLOOKUP("Enhed",data!$A$1:$AT$8036,A7328,FALSE)</f>
        <v>0</v>
      </c>
    </row>
    <row r="7329" spans="1:12" x14ac:dyDescent="0.2">
      <c r="A7329">
        <v>7328</v>
      </c>
      <c r="B7329">
        <f>HLOOKUP("Referencer",data!$A$1:$AT$8036,A7329,FALSE)</f>
        <v>0</v>
      </c>
      <c r="C7329">
        <f>HLOOKUP("Stedtekst",data!$A$1:$AT$8036,A7329,FALSE)</f>
        <v>0</v>
      </c>
      <c r="D7329">
        <f>HLOOKUP("Målested navn",data!$A$1:$AT$8036,A7329,FALSE)</f>
        <v>0</v>
      </c>
      <c r="E7329">
        <f>HLOOKUP("Prøvetagning",data!$A$1:$AT$8036,A7329,FALSE)</f>
        <v>0</v>
      </c>
      <c r="F7329">
        <f>HLOOKUP("Prøve",data!$A$1:$AT$8036,A7329,FALSE)</f>
        <v>0</v>
      </c>
      <c r="G7329">
        <f>HLOOKUP("ScKode",data!$A$1:$AT$8036,A7329,FALSE)</f>
        <v>0</v>
      </c>
      <c r="H7329">
        <f>HLOOKUP("StofParameter",data!$A$1:$AT$8036,A7329,FALSE)</f>
        <v>0</v>
      </c>
      <c r="I7329">
        <f>HLOOKUP("Dato",data!$A$1:$AT$8036,A7329,FALSE)</f>
        <v>0</v>
      </c>
      <c r="J7329">
        <f>HLOOKUP("Resultat-attribut",data!$A$1:$AT$8036,A7329,FALSE)</f>
        <v>0</v>
      </c>
      <c r="K7329">
        <f>HLOOKUP("Resultat",data!$A$1:$AT$8036,A7329,FALSE)</f>
        <v>0</v>
      </c>
      <c r="L7329">
        <f>HLOOKUP("Enhed",data!$A$1:$AT$8036,A7329,FALSE)</f>
        <v>0</v>
      </c>
    </row>
    <row r="7330" spans="1:12" x14ac:dyDescent="0.2">
      <c r="A7330">
        <v>7329</v>
      </c>
      <c r="B7330">
        <f>HLOOKUP("Referencer",data!$A$1:$AT$8036,A7330,FALSE)</f>
        <v>0</v>
      </c>
      <c r="C7330">
        <f>HLOOKUP("Stedtekst",data!$A$1:$AT$8036,A7330,FALSE)</f>
        <v>0</v>
      </c>
      <c r="D7330">
        <f>HLOOKUP("Målested navn",data!$A$1:$AT$8036,A7330,FALSE)</f>
        <v>0</v>
      </c>
      <c r="E7330">
        <f>HLOOKUP("Prøvetagning",data!$A$1:$AT$8036,A7330,FALSE)</f>
        <v>0</v>
      </c>
      <c r="F7330">
        <f>HLOOKUP("Prøve",data!$A$1:$AT$8036,A7330,FALSE)</f>
        <v>0</v>
      </c>
      <c r="G7330">
        <f>HLOOKUP("ScKode",data!$A$1:$AT$8036,A7330,FALSE)</f>
        <v>0</v>
      </c>
      <c r="H7330">
        <f>HLOOKUP("StofParameter",data!$A$1:$AT$8036,A7330,FALSE)</f>
        <v>0</v>
      </c>
      <c r="I7330">
        <f>HLOOKUP("Dato",data!$A$1:$AT$8036,A7330,FALSE)</f>
        <v>0</v>
      </c>
      <c r="J7330">
        <f>HLOOKUP("Resultat-attribut",data!$A$1:$AT$8036,A7330,FALSE)</f>
        <v>0</v>
      </c>
      <c r="K7330">
        <f>HLOOKUP("Resultat",data!$A$1:$AT$8036,A7330,FALSE)</f>
        <v>0</v>
      </c>
      <c r="L7330">
        <f>HLOOKUP("Enhed",data!$A$1:$AT$8036,A7330,FALSE)</f>
        <v>0</v>
      </c>
    </row>
    <row r="7331" spans="1:12" x14ac:dyDescent="0.2">
      <c r="A7331">
        <v>7330</v>
      </c>
      <c r="B7331">
        <f>HLOOKUP("Referencer",data!$A$1:$AT$8036,A7331,FALSE)</f>
        <v>0</v>
      </c>
      <c r="C7331">
        <f>HLOOKUP("Stedtekst",data!$A$1:$AT$8036,A7331,FALSE)</f>
        <v>0</v>
      </c>
      <c r="D7331">
        <f>HLOOKUP("Målested navn",data!$A$1:$AT$8036,A7331,FALSE)</f>
        <v>0</v>
      </c>
      <c r="E7331">
        <f>HLOOKUP("Prøvetagning",data!$A$1:$AT$8036,A7331,FALSE)</f>
        <v>0</v>
      </c>
      <c r="F7331">
        <f>HLOOKUP("Prøve",data!$A$1:$AT$8036,A7331,FALSE)</f>
        <v>0</v>
      </c>
      <c r="G7331">
        <f>HLOOKUP("ScKode",data!$A$1:$AT$8036,A7331,FALSE)</f>
        <v>0</v>
      </c>
      <c r="H7331">
        <f>HLOOKUP("StofParameter",data!$A$1:$AT$8036,A7331,FALSE)</f>
        <v>0</v>
      </c>
      <c r="I7331">
        <f>HLOOKUP("Dato",data!$A$1:$AT$8036,A7331,FALSE)</f>
        <v>0</v>
      </c>
      <c r="J7331">
        <f>HLOOKUP("Resultat-attribut",data!$A$1:$AT$8036,A7331,FALSE)</f>
        <v>0</v>
      </c>
      <c r="K7331">
        <f>HLOOKUP("Resultat",data!$A$1:$AT$8036,A7331,FALSE)</f>
        <v>0</v>
      </c>
      <c r="L7331">
        <f>HLOOKUP("Enhed",data!$A$1:$AT$8036,A7331,FALSE)</f>
        <v>0</v>
      </c>
    </row>
    <row r="7332" spans="1:12" x14ac:dyDescent="0.2">
      <c r="A7332">
        <v>7331</v>
      </c>
      <c r="B7332">
        <f>HLOOKUP("Referencer",data!$A$1:$AT$8036,A7332,FALSE)</f>
        <v>0</v>
      </c>
      <c r="C7332">
        <f>HLOOKUP("Stedtekst",data!$A$1:$AT$8036,A7332,FALSE)</f>
        <v>0</v>
      </c>
      <c r="D7332">
        <f>HLOOKUP("Målested navn",data!$A$1:$AT$8036,A7332,FALSE)</f>
        <v>0</v>
      </c>
      <c r="E7332">
        <f>HLOOKUP("Prøvetagning",data!$A$1:$AT$8036,A7332,FALSE)</f>
        <v>0</v>
      </c>
      <c r="F7332">
        <f>HLOOKUP("Prøve",data!$A$1:$AT$8036,A7332,FALSE)</f>
        <v>0</v>
      </c>
      <c r="G7332">
        <f>HLOOKUP("ScKode",data!$A$1:$AT$8036,A7332,FALSE)</f>
        <v>0</v>
      </c>
      <c r="H7332">
        <f>HLOOKUP("StofParameter",data!$A$1:$AT$8036,A7332,FALSE)</f>
        <v>0</v>
      </c>
      <c r="I7332">
        <f>HLOOKUP("Dato",data!$A$1:$AT$8036,A7332,FALSE)</f>
        <v>0</v>
      </c>
      <c r="J7332">
        <f>HLOOKUP("Resultat-attribut",data!$A$1:$AT$8036,A7332,FALSE)</f>
        <v>0</v>
      </c>
      <c r="K7332">
        <f>HLOOKUP("Resultat",data!$A$1:$AT$8036,A7332,FALSE)</f>
        <v>0</v>
      </c>
      <c r="L7332">
        <f>HLOOKUP("Enhed",data!$A$1:$AT$8036,A7332,FALSE)</f>
        <v>0</v>
      </c>
    </row>
    <row r="7333" spans="1:12" x14ac:dyDescent="0.2">
      <c r="A7333">
        <v>7332</v>
      </c>
      <c r="B7333">
        <f>HLOOKUP("Referencer",data!$A$1:$AT$8036,A7333,FALSE)</f>
        <v>0</v>
      </c>
      <c r="C7333">
        <f>HLOOKUP("Stedtekst",data!$A$1:$AT$8036,A7333,FALSE)</f>
        <v>0</v>
      </c>
      <c r="D7333">
        <f>HLOOKUP("Målested navn",data!$A$1:$AT$8036,A7333,FALSE)</f>
        <v>0</v>
      </c>
      <c r="E7333">
        <f>HLOOKUP("Prøvetagning",data!$A$1:$AT$8036,A7333,FALSE)</f>
        <v>0</v>
      </c>
      <c r="F7333">
        <f>HLOOKUP("Prøve",data!$A$1:$AT$8036,A7333,FALSE)</f>
        <v>0</v>
      </c>
      <c r="G7333">
        <f>HLOOKUP("ScKode",data!$A$1:$AT$8036,A7333,FALSE)</f>
        <v>0</v>
      </c>
      <c r="H7333">
        <f>HLOOKUP("StofParameter",data!$A$1:$AT$8036,A7333,FALSE)</f>
        <v>0</v>
      </c>
      <c r="I7333">
        <f>HLOOKUP("Dato",data!$A$1:$AT$8036,A7333,FALSE)</f>
        <v>0</v>
      </c>
      <c r="J7333">
        <f>HLOOKUP("Resultat-attribut",data!$A$1:$AT$8036,A7333,FALSE)</f>
        <v>0</v>
      </c>
      <c r="K7333">
        <f>HLOOKUP("Resultat",data!$A$1:$AT$8036,A7333,FALSE)</f>
        <v>0</v>
      </c>
      <c r="L7333">
        <f>HLOOKUP("Enhed",data!$A$1:$AT$8036,A7333,FALSE)</f>
        <v>0</v>
      </c>
    </row>
    <row r="7334" spans="1:12" x14ac:dyDescent="0.2">
      <c r="A7334">
        <v>7333</v>
      </c>
      <c r="B7334">
        <f>HLOOKUP("Referencer",data!$A$1:$AT$8036,A7334,FALSE)</f>
        <v>0</v>
      </c>
      <c r="C7334">
        <f>HLOOKUP("Stedtekst",data!$A$1:$AT$8036,A7334,FALSE)</f>
        <v>0</v>
      </c>
      <c r="D7334">
        <f>HLOOKUP("Målested navn",data!$A$1:$AT$8036,A7334,FALSE)</f>
        <v>0</v>
      </c>
      <c r="E7334">
        <f>HLOOKUP("Prøvetagning",data!$A$1:$AT$8036,A7334,FALSE)</f>
        <v>0</v>
      </c>
      <c r="F7334">
        <f>HLOOKUP("Prøve",data!$A$1:$AT$8036,A7334,FALSE)</f>
        <v>0</v>
      </c>
      <c r="G7334">
        <f>HLOOKUP("ScKode",data!$A$1:$AT$8036,A7334,FALSE)</f>
        <v>0</v>
      </c>
      <c r="H7334">
        <f>HLOOKUP("StofParameter",data!$A$1:$AT$8036,A7334,FALSE)</f>
        <v>0</v>
      </c>
      <c r="I7334">
        <f>HLOOKUP("Dato",data!$A$1:$AT$8036,A7334,FALSE)</f>
        <v>0</v>
      </c>
      <c r="J7334">
        <f>HLOOKUP("Resultat-attribut",data!$A$1:$AT$8036,A7334,FALSE)</f>
        <v>0</v>
      </c>
      <c r="K7334">
        <f>HLOOKUP("Resultat",data!$A$1:$AT$8036,A7334,FALSE)</f>
        <v>0</v>
      </c>
      <c r="L7334">
        <f>HLOOKUP("Enhed",data!$A$1:$AT$8036,A7334,FALSE)</f>
        <v>0</v>
      </c>
    </row>
    <row r="7335" spans="1:12" x14ac:dyDescent="0.2">
      <c r="A7335">
        <v>7334</v>
      </c>
      <c r="B7335">
        <f>HLOOKUP("Referencer",data!$A$1:$AT$8036,A7335,FALSE)</f>
        <v>0</v>
      </c>
      <c r="C7335">
        <f>HLOOKUP("Stedtekst",data!$A$1:$AT$8036,A7335,FALSE)</f>
        <v>0</v>
      </c>
      <c r="D7335">
        <f>HLOOKUP("Målested navn",data!$A$1:$AT$8036,A7335,FALSE)</f>
        <v>0</v>
      </c>
      <c r="E7335">
        <f>HLOOKUP("Prøvetagning",data!$A$1:$AT$8036,A7335,FALSE)</f>
        <v>0</v>
      </c>
      <c r="F7335">
        <f>HLOOKUP("Prøve",data!$A$1:$AT$8036,A7335,FALSE)</f>
        <v>0</v>
      </c>
      <c r="G7335">
        <f>HLOOKUP("ScKode",data!$A$1:$AT$8036,A7335,FALSE)</f>
        <v>0</v>
      </c>
      <c r="H7335">
        <f>HLOOKUP("StofParameter",data!$A$1:$AT$8036,A7335,FALSE)</f>
        <v>0</v>
      </c>
      <c r="I7335">
        <f>HLOOKUP("Dato",data!$A$1:$AT$8036,A7335,FALSE)</f>
        <v>0</v>
      </c>
      <c r="J7335">
        <f>HLOOKUP("Resultat-attribut",data!$A$1:$AT$8036,A7335,FALSE)</f>
        <v>0</v>
      </c>
      <c r="K7335">
        <f>HLOOKUP("Resultat",data!$A$1:$AT$8036,A7335,FALSE)</f>
        <v>0</v>
      </c>
      <c r="L7335">
        <f>HLOOKUP("Enhed",data!$A$1:$AT$8036,A7335,FALSE)</f>
        <v>0</v>
      </c>
    </row>
    <row r="7336" spans="1:12" x14ac:dyDescent="0.2">
      <c r="A7336">
        <v>7335</v>
      </c>
      <c r="B7336">
        <f>HLOOKUP("Referencer",data!$A$1:$AT$8036,A7336,FALSE)</f>
        <v>0</v>
      </c>
      <c r="C7336">
        <f>HLOOKUP("Stedtekst",data!$A$1:$AT$8036,A7336,FALSE)</f>
        <v>0</v>
      </c>
      <c r="D7336">
        <f>HLOOKUP("Målested navn",data!$A$1:$AT$8036,A7336,FALSE)</f>
        <v>0</v>
      </c>
      <c r="E7336">
        <f>HLOOKUP("Prøvetagning",data!$A$1:$AT$8036,A7336,FALSE)</f>
        <v>0</v>
      </c>
      <c r="F7336">
        <f>HLOOKUP("Prøve",data!$A$1:$AT$8036,A7336,FALSE)</f>
        <v>0</v>
      </c>
      <c r="G7336">
        <f>HLOOKUP("ScKode",data!$A$1:$AT$8036,A7336,FALSE)</f>
        <v>0</v>
      </c>
      <c r="H7336">
        <f>HLOOKUP("StofParameter",data!$A$1:$AT$8036,A7336,FALSE)</f>
        <v>0</v>
      </c>
      <c r="I7336">
        <f>HLOOKUP("Dato",data!$A$1:$AT$8036,A7336,FALSE)</f>
        <v>0</v>
      </c>
      <c r="J7336">
        <f>HLOOKUP("Resultat-attribut",data!$A$1:$AT$8036,A7336,FALSE)</f>
        <v>0</v>
      </c>
      <c r="K7336">
        <f>HLOOKUP("Resultat",data!$A$1:$AT$8036,A7336,FALSE)</f>
        <v>0</v>
      </c>
      <c r="L7336">
        <f>HLOOKUP("Enhed",data!$A$1:$AT$8036,A7336,FALSE)</f>
        <v>0</v>
      </c>
    </row>
    <row r="7337" spans="1:12" x14ac:dyDescent="0.2">
      <c r="A7337">
        <v>7336</v>
      </c>
      <c r="B7337">
        <f>HLOOKUP("Referencer",data!$A$1:$AT$8036,A7337,FALSE)</f>
        <v>0</v>
      </c>
      <c r="C7337">
        <f>HLOOKUP("Stedtekst",data!$A$1:$AT$8036,A7337,FALSE)</f>
        <v>0</v>
      </c>
      <c r="D7337">
        <f>HLOOKUP("Målested navn",data!$A$1:$AT$8036,A7337,FALSE)</f>
        <v>0</v>
      </c>
      <c r="E7337">
        <f>HLOOKUP("Prøvetagning",data!$A$1:$AT$8036,A7337,FALSE)</f>
        <v>0</v>
      </c>
      <c r="F7337">
        <f>HLOOKUP("Prøve",data!$A$1:$AT$8036,A7337,FALSE)</f>
        <v>0</v>
      </c>
      <c r="G7337">
        <f>HLOOKUP("ScKode",data!$A$1:$AT$8036,A7337,FALSE)</f>
        <v>0</v>
      </c>
      <c r="H7337">
        <f>HLOOKUP("StofParameter",data!$A$1:$AT$8036,A7337,FALSE)</f>
        <v>0</v>
      </c>
      <c r="I7337">
        <f>HLOOKUP("Dato",data!$A$1:$AT$8036,A7337,FALSE)</f>
        <v>0</v>
      </c>
      <c r="J7337">
        <f>HLOOKUP("Resultat-attribut",data!$A$1:$AT$8036,A7337,FALSE)</f>
        <v>0</v>
      </c>
      <c r="K7337">
        <f>HLOOKUP("Resultat",data!$A$1:$AT$8036,A7337,FALSE)</f>
        <v>0</v>
      </c>
      <c r="L7337">
        <f>HLOOKUP("Enhed",data!$A$1:$AT$8036,A7337,FALSE)</f>
        <v>0</v>
      </c>
    </row>
    <row r="7338" spans="1:12" x14ac:dyDescent="0.2">
      <c r="A7338">
        <v>7337</v>
      </c>
      <c r="B7338">
        <f>HLOOKUP("Referencer",data!$A$1:$AT$8036,A7338,FALSE)</f>
        <v>0</v>
      </c>
      <c r="C7338">
        <f>HLOOKUP("Stedtekst",data!$A$1:$AT$8036,A7338,FALSE)</f>
        <v>0</v>
      </c>
      <c r="D7338">
        <f>HLOOKUP("Målested navn",data!$A$1:$AT$8036,A7338,FALSE)</f>
        <v>0</v>
      </c>
      <c r="E7338">
        <f>HLOOKUP("Prøvetagning",data!$A$1:$AT$8036,A7338,FALSE)</f>
        <v>0</v>
      </c>
      <c r="F7338">
        <f>HLOOKUP("Prøve",data!$A$1:$AT$8036,A7338,FALSE)</f>
        <v>0</v>
      </c>
      <c r="G7338">
        <f>HLOOKUP("ScKode",data!$A$1:$AT$8036,A7338,FALSE)</f>
        <v>0</v>
      </c>
      <c r="H7338">
        <f>HLOOKUP("StofParameter",data!$A$1:$AT$8036,A7338,FALSE)</f>
        <v>0</v>
      </c>
      <c r="I7338">
        <f>HLOOKUP("Dato",data!$A$1:$AT$8036,A7338,FALSE)</f>
        <v>0</v>
      </c>
      <c r="J7338">
        <f>HLOOKUP("Resultat-attribut",data!$A$1:$AT$8036,A7338,FALSE)</f>
        <v>0</v>
      </c>
      <c r="K7338">
        <f>HLOOKUP("Resultat",data!$A$1:$AT$8036,A7338,FALSE)</f>
        <v>0</v>
      </c>
      <c r="L7338">
        <f>HLOOKUP("Enhed",data!$A$1:$AT$8036,A7338,FALSE)</f>
        <v>0</v>
      </c>
    </row>
    <row r="7339" spans="1:12" x14ac:dyDescent="0.2">
      <c r="A7339">
        <v>7338</v>
      </c>
      <c r="B7339">
        <f>HLOOKUP("Referencer",data!$A$1:$AT$8036,A7339,FALSE)</f>
        <v>0</v>
      </c>
      <c r="C7339">
        <f>HLOOKUP("Stedtekst",data!$A$1:$AT$8036,A7339,FALSE)</f>
        <v>0</v>
      </c>
      <c r="D7339">
        <f>HLOOKUP("Målested navn",data!$A$1:$AT$8036,A7339,FALSE)</f>
        <v>0</v>
      </c>
      <c r="E7339">
        <f>HLOOKUP("Prøvetagning",data!$A$1:$AT$8036,A7339,FALSE)</f>
        <v>0</v>
      </c>
      <c r="F7339">
        <f>HLOOKUP("Prøve",data!$A$1:$AT$8036,A7339,FALSE)</f>
        <v>0</v>
      </c>
      <c r="G7339">
        <f>HLOOKUP("ScKode",data!$A$1:$AT$8036,A7339,FALSE)</f>
        <v>0</v>
      </c>
      <c r="H7339">
        <f>HLOOKUP("StofParameter",data!$A$1:$AT$8036,A7339,FALSE)</f>
        <v>0</v>
      </c>
      <c r="I7339">
        <f>HLOOKUP("Dato",data!$A$1:$AT$8036,A7339,FALSE)</f>
        <v>0</v>
      </c>
      <c r="J7339">
        <f>HLOOKUP("Resultat-attribut",data!$A$1:$AT$8036,A7339,FALSE)</f>
        <v>0</v>
      </c>
      <c r="K7339">
        <f>HLOOKUP("Resultat",data!$A$1:$AT$8036,A7339,FALSE)</f>
        <v>0</v>
      </c>
      <c r="L7339">
        <f>HLOOKUP("Enhed",data!$A$1:$AT$8036,A7339,FALSE)</f>
        <v>0</v>
      </c>
    </row>
    <row r="7340" spans="1:12" x14ac:dyDescent="0.2">
      <c r="A7340">
        <v>7339</v>
      </c>
      <c r="B7340">
        <f>HLOOKUP("Referencer",data!$A$1:$AT$8036,A7340,FALSE)</f>
        <v>0</v>
      </c>
      <c r="C7340">
        <f>HLOOKUP("Stedtekst",data!$A$1:$AT$8036,A7340,FALSE)</f>
        <v>0</v>
      </c>
      <c r="D7340">
        <f>HLOOKUP("Målested navn",data!$A$1:$AT$8036,A7340,FALSE)</f>
        <v>0</v>
      </c>
      <c r="E7340">
        <f>HLOOKUP("Prøvetagning",data!$A$1:$AT$8036,A7340,FALSE)</f>
        <v>0</v>
      </c>
      <c r="F7340">
        <f>HLOOKUP("Prøve",data!$A$1:$AT$8036,A7340,FALSE)</f>
        <v>0</v>
      </c>
      <c r="G7340">
        <f>HLOOKUP("ScKode",data!$A$1:$AT$8036,A7340,FALSE)</f>
        <v>0</v>
      </c>
      <c r="H7340">
        <f>HLOOKUP("StofParameter",data!$A$1:$AT$8036,A7340,FALSE)</f>
        <v>0</v>
      </c>
      <c r="I7340">
        <f>HLOOKUP("Dato",data!$A$1:$AT$8036,A7340,FALSE)</f>
        <v>0</v>
      </c>
      <c r="J7340">
        <f>HLOOKUP("Resultat-attribut",data!$A$1:$AT$8036,A7340,FALSE)</f>
        <v>0</v>
      </c>
      <c r="K7340">
        <f>HLOOKUP("Resultat",data!$A$1:$AT$8036,A7340,FALSE)</f>
        <v>0</v>
      </c>
      <c r="L7340">
        <f>HLOOKUP("Enhed",data!$A$1:$AT$8036,A7340,FALSE)</f>
        <v>0</v>
      </c>
    </row>
    <row r="7341" spans="1:12" x14ac:dyDescent="0.2">
      <c r="A7341">
        <v>7340</v>
      </c>
      <c r="B7341">
        <f>HLOOKUP("Referencer",data!$A$1:$AT$8036,A7341,FALSE)</f>
        <v>0</v>
      </c>
      <c r="C7341">
        <f>HLOOKUP("Stedtekst",data!$A$1:$AT$8036,A7341,FALSE)</f>
        <v>0</v>
      </c>
      <c r="D7341">
        <f>HLOOKUP("Målested navn",data!$A$1:$AT$8036,A7341,FALSE)</f>
        <v>0</v>
      </c>
      <c r="E7341">
        <f>HLOOKUP("Prøvetagning",data!$A$1:$AT$8036,A7341,FALSE)</f>
        <v>0</v>
      </c>
      <c r="F7341">
        <f>HLOOKUP("Prøve",data!$A$1:$AT$8036,A7341,FALSE)</f>
        <v>0</v>
      </c>
      <c r="G7341">
        <f>HLOOKUP("ScKode",data!$A$1:$AT$8036,A7341,FALSE)</f>
        <v>0</v>
      </c>
      <c r="H7341">
        <f>HLOOKUP("StofParameter",data!$A$1:$AT$8036,A7341,FALSE)</f>
        <v>0</v>
      </c>
      <c r="I7341">
        <f>HLOOKUP("Dato",data!$A$1:$AT$8036,A7341,FALSE)</f>
        <v>0</v>
      </c>
      <c r="J7341">
        <f>HLOOKUP("Resultat-attribut",data!$A$1:$AT$8036,A7341,FALSE)</f>
        <v>0</v>
      </c>
      <c r="K7341">
        <f>HLOOKUP("Resultat",data!$A$1:$AT$8036,A7341,FALSE)</f>
        <v>0</v>
      </c>
      <c r="L7341">
        <f>HLOOKUP("Enhed",data!$A$1:$AT$8036,A7341,FALSE)</f>
        <v>0</v>
      </c>
    </row>
    <row r="7342" spans="1:12" x14ac:dyDescent="0.2">
      <c r="A7342">
        <v>7341</v>
      </c>
      <c r="B7342">
        <f>HLOOKUP("Referencer",data!$A$1:$AT$8036,A7342,FALSE)</f>
        <v>0</v>
      </c>
      <c r="C7342">
        <f>HLOOKUP("Stedtekst",data!$A$1:$AT$8036,A7342,FALSE)</f>
        <v>0</v>
      </c>
      <c r="D7342">
        <f>HLOOKUP("Målested navn",data!$A$1:$AT$8036,A7342,FALSE)</f>
        <v>0</v>
      </c>
      <c r="E7342">
        <f>HLOOKUP("Prøvetagning",data!$A$1:$AT$8036,A7342,FALSE)</f>
        <v>0</v>
      </c>
      <c r="F7342">
        <f>HLOOKUP("Prøve",data!$A$1:$AT$8036,A7342,FALSE)</f>
        <v>0</v>
      </c>
      <c r="G7342">
        <f>HLOOKUP("ScKode",data!$A$1:$AT$8036,A7342,FALSE)</f>
        <v>0</v>
      </c>
      <c r="H7342">
        <f>HLOOKUP("StofParameter",data!$A$1:$AT$8036,A7342,FALSE)</f>
        <v>0</v>
      </c>
      <c r="I7342">
        <f>HLOOKUP("Dato",data!$A$1:$AT$8036,A7342,FALSE)</f>
        <v>0</v>
      </c>
      <c r="J7342">
        <f>HLOOKUP("Resultat-attribut",data!$A$1:$AT$8036,A7342,FALSE)</f>
        <v>0</v>
      </c>
      <c r="K7342">
        <f>HLOOKUP("Resultat",data!$A$1:$AT$8036,A7342,FALSE)</f>
        <v>0</v>
      </c>
      <c r="L7342">
        <f>HLOOKUP("Enhed",data!$A$1:$AT$8036,A7342,FALSE)</f>
        <v>0</v>
      </c>
    </row>
    <row r="7343" spans="1:12" x14ac:dyDescent="0.2">
      <c r="A7343">
        <v>7342</v>
      </c>
      <c r="B7343">
        <f>HLOOKUP("Referencer",data!$A$1:$AT$8036,A7343,FALSE)</f>
        <v>0</v>
      </c>
      <c r="C7343">
        <f>HLOOKUP("Stedtekst",data!$A$1:$AT$8036,A7343,FALSE)</f>
        <v>0</v>
      </c>
      <c r="D7343">
        <f>HLOOKUP("Målested navn",data!$A$1:$AT$8036,A7343,FALSE)</f>
        <v>0</v>
      </c>
      <c r="E7343">
        <f>HLOOKUP("Prøvetagning",data!$A$1:$AT$8036,A7343,FALSE)</f>
        <v>0</v>
      </c>
      <c r="F7343">
        <f>HLOOKUP("Prøve",data!$A$1:$AT$8036,A7343,FALSE)</f>
        <v>0</v>
      </c>
      <c r="G7343">
        <f>HLOOKUP("ScKode",data!$A$1:$AT$8036,A7343,FALSE)</f>
        <v>0</v>
      </c>
      <c r="H7343">
        <f>HLOOKUP("StofParameter",data!$A$1:$AT$8036,A7343,FALSE)</f>
        <v>0</v>
      </c>
      <c r="I7343">
        <f>HLOOKUP("Dato",data!$A$1:$AT$8036,A7343,FALSE)</f>
        <v>0</v>
      </c>
      <c r="J7343">
        <f>HLOOKUP("Resultat-attribut",data!$A$1:$AT$8036,A7343,FALSE)</f>
        <v>0</v>
      </c>
      <c r="K7343">
        <f>HLOOKUP("Resultat",data!$A$1:$AT$8036,A7343,FALSE)</f>
        <v>0</v>
      </c>
      <c r="L7343">
        <f>HLOOKUP("Enhed",data!$A$1:$AT$8036,A7343,FALSE)</f>
        <v>0</v>
      </c>
    </row>
    <row r="7344" spans="1:12" x14ac:dyDescent="0.2">
      <c r="A7344">
        <v>7343</v>
      </c>
      <c r="B7344">
        <f>HLOOKUP("Referencer",data!$A$1:$AT$8036,A7344,FALSE)</f>
        <v>0</v>
      </c>
      <c r="C7344">
        <f>HLOOKUP("Stedtekst",data!$A$1:$AT$8036,A7344,FALSE)</f>
        <v>0</v>
      </c>
      <c r="D7344">
        <f>HLOOKUP("Målested navn",data!$A$1:$AT$8036,A7344,FALSE)</f>
        <v>0</v>
      </c>
      <c r="E7344">
        <f>HLOOKUP("Prøvetagning",data!$A$1:$AT$8036,A7344,FALSE)</f>
        <v>0</v>
      </c>
      <c r="F7344">
        <f>HLOOKUP("Prøve",data!$A$1:$AT$8036,A7344,FALSE)</f>
        <v>0</v>
      </c>
      <c r="G7344">
        <f>HLOOKUP("ScKode",data!$A$1:$AT$8036,A7344,FALSE)</f>
        <v>0</v>
      </c>
      <c r="H7344">
        <f>HLOOKUP("StofParameter",data!$A$1:$AT$8036,A7344,FALSE)</f>
        <v>0</v>
      </c>
      <c r="I7344">
        <f>HLOOKUP("Dato",data!$A$1:$AT$8036,A7344,FALSE)</f>
        <v>0</v>
      </c>
      <c r="J7344">
        <f>HLOOKUP("Resultat-attribut",data!$A$1:$AT$8036,A7344,FALSE)</f>
        <v>0</v>
      </c>
      <c r="K7344">
        <f>HLOOKUP("Resultat",data!$A$1:$AT$8036,A7344,FALSE)</f>
        <v>0</v>
      </c>
      <c r="L7344">
        <f>HLOOKUP("Enhed",data!$A$1:$AT$8036,A7344,FALSE)</f>
        <v>0</v>
      </c>
    </row>
    <row r="7345" spans="1:12" x14ac:dyDescent="0.2">
      <c r="A7345">
        <v>7344</v>
      </c>
      <c r="B7345">
        <f>HLOOKUP("Referencer",data!$A$1:$AT$8036,A7345,FALSE)</f>
        <v>0</v>
      </c>
      <c r="C7345">
        <f>HLOOKUP("Stedtekst",data!$A$1:$AT$8036,A7345,FALSE)</f>
        <v>0</v>
      </c>
      <c r="D7345">
        <f>HLOOKUP("Målested navn",data!$A$1:$AT$8036,A7345,FALSE)</f>
        <v>0</v>
      </c>
      <c r="E7345">
        <f>HLOOKUP("Prøvetagning",data!$A$1:$AT$8036,A7345,FALSE)</f>
        <v>0</v>
      </c>
      <c r="F7345">
        <f>HLOOKUP("Prøve",data!$A$1:$AT$8036,A7345,FALSE)</f>
        <v>0</v>
      </c>
      <c r="G7345">
        <f>HLOOKUP("ScKode",data!$A$1:$AT$8036,A7345,FALSE)</f>
        <v>0</v>
      </c>
      <c r="H7345">
        <f>HLOOKUP("StofParameter",data!$A$1:$AT$8036,A7345,FALSE)</f>
        <v>0</v>
      </c>
      <c r="I7345">
        <f>HLOOKUP("Dato",data!$A$1:$AT$8036,A7345,FALSE)</f>
        <v>0</v>
      </c>
      <c r="J7345">
        <f>HLOOKUP("Resultat-attribut",data!$A$1:$AT$8036,A7345,FALSE)</f>
        <v>0</v>
      </c>
      <c r="K7345">
        <f>HLOOKUP("Resultat",data!$A$1:$AT$8036,A7345,FALSE)</f>
        <v>0</v>
      </c>
      <c r="L7345">
        <f>HLOOKUP("Enhed",data!$A$1:$AT$8036,A7345,FALSE)</f>
        <v>0</v>
      </c>
    </row>
    <row r="7346" spans="1:12" x14ac:dyDescent="0.2">
      <c r="A7346">
        <v>7345</v>
      </c>
      <c r="B7346">
        <f>HLOOKUP("Referencer",data!$A$1:$AT$8036,A7346,FALSE)</f>
        <v>0</v>
      </c>
      <c r="C7346">
        <f>HLOOKUP("Stedtekst",data!$A$1:$AT$8036,A7346,FALSE)</f>
        <v>0</v>
      </c>
      <c r="D7346">
        <f>HLOOKUP("Målested navn",data!$A$1:$AT$8036,A7346,FALSE)</f>
        <v>0</v>
      </c>
      <c r="E7346">
        <f>HLOOKUP("Prøvetagning",data!$A$1:$AT$8036,A7346,FALSE)</f>
        <v>0</v>
      </c>
      <c r="F7346">
        <f>HLOOKUP("Prøve",data!$A$1:$AT$8036,A7346,FALSE)</f>
        <v>0</v>
      </c>
      <c r="G7346">
        <f>HLOOKUP("ScKode",data!$A$1:$AT$8036,A7346,FALSE)</f>
        <v>0</v>
      </c>
      <c r="H7346">
        <f>HLOOKUP("StofParameter",data!$A$1:$AT$8036,A7346,FALSE)</f>
        <v>0</v>
      </c>
      <c r="I7346">
        <f>HLOOKUP("Dato",data!$A$1:$AT$8036,A7346,FALSE)</f>
        <v>0</v>
      </c>
      <c r="J7346">
        <f>HLOOKUP("Resultat-attribut",data!$A$1:$AT$8036,A7346,FALSE)</f>
        <v>0</v>
      </c>
      <c r="K7346">
        <f>HLOOKUP("Resultat",data!$A$1:$AT$8036,A7346,FALSE)</f>
        <v>0</v>
      </c>
      <c r="L7346">
        <f>HLOOKUP("Enhed",data!$A$1:$AT$8036,A7346,FALSE)</f>
        <v>0</v>
      </c>
    </row>
    <row r="7347" spans="1:12" x14ac:dyDescent="0.2">
      <c r="A7347">
        <v>7346</v>
      </c>
      <c r="B7347">
        <f>HLOOKUP("Referencer",data!$A$1:$AT$8036,A7347,FALSE)</f>
        <v>0</v>
      </c>
      <c r="C7347">
        <f>HLOOKUP("Stedtekst",data!$A$1:$AT$8036,A7347,FALSE)</f>
        <v>0</v>
      </c>
      <c r="D7347">
        <f>HLOOKUP("Målested navn",data!$A$1:$AT$8036,A7347,FALSE)</f>
        <v>0</v>
      </c>
      <c r="E7347">
        <f>HLOOKUP("Prøvetagning",data!$A$1:$AT$8036,A7347,FALSE)</f>
        <v>0</v>
      </c>
      <c r="F7347">
        <f>HLOOKUP("Prøve",data!$A$1:$AT$8036,A7347,FALSE)</f>
        <v>0</v>
      </c>
      <c r="G7347">
        <f>HLOOKUP("ScKode",data!$A$1:$AT$8036,A7347,FALSE)</f>
        <v>0</v>
      </c>
      <c r="H7347">
        <f>HLOOKUP("StofParameter",data!$A$1:$AT$8036,A7347,FALSE)</f>
        <v>0</v>
      </c>
      <c r="I7347">
        <f>HLOOKUP("Dato",data!$A$1:$AT$8036,A7347,FALSE)</f>
        <v>0</v>
      </c>
      <c r="J7347">
        <f>HLOOKUP("Resultat-attribut",data!$A$1:$AT$8036,A7347,FALSE)</f>
        <v>0</v>
      </c>
      <c r="K7347">
        <f>HLOOKUP("Resultat",data!$A$1:$AT$8036,A7347,FALSE)</f>
        <v>0</v>
      </c>
      <c r="L7347">
        <f>HLOOKUP("Enhed",data!$A$1:$AT$8036,A7347,FALSE)</f>
        <v>0</v>
      </c>
    </row>
    <row r="7348" spans="1:12" x14ac:dyDescent="0.2">
      <c r="A7348">
        <v>7347</v>
      </c>
      <c r="B7348">
        <f>HLOOKUP("Referencer",data!$A$1:$AT$8036,A7348,FALSE)</f>
        <v>0</v>
      </c>
      <c r="C7348">
        <f>HLOOKUP("Stedtekst",data!$A$1:$AT$8036,A7348,FALSE)</f>
        <v>0</v>
      </c>
      <c r="D7348">
        <f>HLOOKUP("Målested navn",data!$A$1:$AT$8036,A7348,FALSE)</f>
        <v>0</v>
      </c>
      <c r="E7348">
        <f>HLOOKUP("Prøvetagning",data!$A$1:$AT$8036,A7348,FALSE)</f>
        <v>0</v>
      </c>
      <c r="F7348">
        <f>HLOOKUP("Prøve",data!$A$1:$AT$8036,A7348,FALSE)</f>
        <v>0</v>
      </c>
      <c r="G7348">
        <f>HLOOKUP("ScKode",data!$A$1:$AT$8036,A7348,FALSE)</f>
        <v>0</v>
      </c>
      <c r="H7348">
        <f>HLOOKUP("StofParameter",data!$A$1:$AT$8036,A7348,FALSE)</f>
        <v>0</v>
      </c>
      <c r="I7348">
        <f>HLOOKUP("Dato",data!$A$1:$AT$8036,A7348,FALSE)</f>
        <v>0</v>
      </c>
      <c r="J7348">
        <f>HLOOKUP("Resultat-attribut",data!$A$1:$AT$8036,A7348,FALSE)</f>
        <v>0</v>
      </c>
      <c r="K7348">
        <f>HLOOKUP("Resultat",data!$A$1:$AT$8036,A7348,FALSE)</f>
        <v>0</v>
      </c>
      <c r="L7348">
        <f>HLOOKUP("Enhed",data!$A$1:$AT$8036,A7348,FALSE)</f>
        <v>0</v>
      </c>
    </row>
    <row r="7349" spans="1:12" x14ac:dyDescent="0.2">
      <c r="A7349">
        <v>7348</v>
      </c>
      <c r="B7349">
        <f>HLOOKUP("Referencer",data!$A$1:$AT$8036,A7349,FALSE)</f>
        <v>0</v>
      </c>
      <c r="C7349">
        <f>HLOOKUP("Stedtekst",data!$A$1:$AT$8036,A7349,FALSE)</f>
        <v>0</v>
      </c>
      <c r="D7349">
        <f>HLOOKUP("Målested navn",data!$A$1:$AT$8036,A7349,FALSE)</f>
        <v>0</v>
      </c>
      <c r="E7349">
        <f>HLOOKUP("Prøvetagning",data!$A$1:$AT$8036,A7349,FALSE)</f>
        <v>0</v>
      </c>
      <c r="F7349">
        <f>HLOOKUP("Prøve",data!$A$1:$AT$8036,A7349,FALSE)</f>
        <v>0</v>
      </c>
      <c r="G7349">
        <f>HLOOKUP("ScKode",data!$A$1:$AT$8036,A7349,FALSE)</f>
        <v>0</v>
      </c>
      <c r="H7349">
        <f>HLOOKUP("StofParameter",data!$A$1:$AT$8036,A7349,FALSE)</f>
        <v>0</v>
      </c>
      <c r="I7349">
        <f>HLOOKUP("Dato",data!$A$1:$AT$8036,A7349,FALSE)</f>
        <v>0</v>
      </c>
      <c r="J7349">
        <f>HLOOKUP("Resultat-attribut",data!$A$1:$AT$8036,A7349,FALSE)</f>
        <v>0</v>
      </c>
      <c r="K7349">
        <f>HLOOKUP("Resultat",data!$A$1:$AT$8036,A7349,FALSE)</f>
        <v>0</v>
      </c>
      <c r="L7349">
        <f>HLOOKUP("Enhed",data!$A$1:$AT$8036,A7349,FALSE)</f>
        <v>0</v>
      </c>
    </row>
    <row r="7350" spans="1:12" x14ac:dyDescent="0.2">
      <c r="A7350">
        <v>7349</v>
      </c>
      <c r="B7350">
        <f>HLOOKUP("Referencer",data!$A$1:$AT$8036,A7350,FALSE)</f>
        <v>0</v>
      </c>
      <c r="C7350">
        <f>HLOOKUP("Stedtekst",data!$A$1:$AT$8036,A7350,FALSE)</f>
        <v>0</v>
      </c>
      <c r="D7350">
        <f>HLOOKUP("Målested navn",data!$A$1:$AT$8036,A7350,FALSE)</f>
        <v>0</v>
      </c>
      <c r="E7350">
        <f>HLOOKUP("Prøvetagning",data!$A$1:$AT$8036,A7350,FALSE)</f>
        <v>0</v>
      </c>
      <c r="F7350">
        <f>HLOOKUP("Prøve",data!$A$1:$AT$8036,A7350,FALSE)</f>
        <v>0</v>
      </c>
      <c r="G7350">
        <f>HLOOKUP("ScKode",data!$A$1:$AT$8036,A7350,FALSE)</f>
        <v>0</v>
      </c>
      <c r="H7350">
        <f>HLOOKUP("StofParameter",data!$A$1:$AT$8036,A7350,FALSE)</f>
        <v>0</v>
      </c>
      <c r="I7350">
        <f>HLOOKUP("Dato",data!$A$1:$AT$8036,A7350,FALSE)</f>
        <v>0</v>
      </c>
      <c r="J7350">
        <f>HLOOKUP("Resultat-attribut",data!$A$1:$AT$8036,A7350,FALSE)</f>
        <v>0</v>
      </c>
      <c r="K7350">
        <f>HLOOKUP("Resultat",data!$A$1:$AT$8036,A7350,FALSE)</f>
        <v>0</v>
      </c>
      <c r="L7350">
        <f>HLOOKUP("Enhed",data!$A$1:$AT$8036,A7350,FALSE)</f>
        <v>0</v>
      </c>
    </row>
    <row r="7351" spans="1:12" x14ac:dyDescent="0.2">
      <c r="A7351">
        <v>7350</v>
      </c>
      <c r="B7351">
        <f>HLOOKUP("Referencer",data!$A$1:$AT$8036,A7351,FALSE)</f>
        <v>0</v>
      </c>
      <c r="C7351">
        <f>HLOOKUP("Stedtekst",data!$A$1:$AT$8036,A7351,FALSE)</f>
        <v>0</v>
      </c>
      <c r="D7351">
        <f>HLOOKUP("Målested navn",data!$A$1:$AT$8036,A7351,FALSE)</f>
        <v>0</v>
      </c>
      <c r="E7351">
        <f>HLOOKUP("Prøvetagning",data!$A$1:$AT$8036,A7351,FALSE)</f>
        <v>0</v>
      </c>
      <c r="F7351">
        <f>HLOOKUP("Prøve",data!$A$1:$AT$8036,A7351,FALSE)</f>
        <v>0</v>
      </c>
      <c r="G7351">
        <f>HLOOKUP("ScKode",data!$A$1:$AT$8036,A7351,FALSE)</f>
        <v>0</v>
      </c>
      <c r="H7351">
        <f>HLOOKUP("StofParameter",data!$A$1:$AT$8036,A7351,FALSE)</f>
        <v>0</v>
      </c>
      <c r="I7351">
        <f>HLOOKUP("Dato",data!$A$1:$AT$8036,A7351,FALSE)</f>
        <v>0</v>
      </c>
      <c r="J7351">
        <f>HLOOKUP("Resultat-attribut",data!$A$1:$AT$8036,A7351,FALSE)</f>
        <v>0</v>
      </c>
      <c r="K7351">
        <f>HLOOKUP("Resultat",data!$A$1:$AT$8036,A7351,FALSE)</f>
        <v>0</v>
      </c>
      <c r="L7351">
        <f>HLOOKUP("Enhed",data!$A$1:$AT$8036,A7351,FALSE)</f>
        <v>0</v>
      </c>
    </row>
    <row r="7352" spans="1:12" x14ac:dyDescent="0.2">
      <c r="A7352">
        <v>7351</v>
      </c>
      <c r="B7352">
        <f>HLOOKUP("Referencer",data!$A$1:$AT$8036,A7352,FALSE)</f>
        <v>0</v>
      </c>
      <c r="C7352">
        <f>HLOOKUP("Stedtekst",data!$A$1:$AT$8036,A7352,FALSE)</f>
        <v>0</v>
      </c>
      <c r="D7352">
        <f>HLOOKUP("Målested navn",data!$A$1:$AT$8036,A7352,FALSE)</f>
        <v>0</v>
      </c>
      <c r="E7352">
        <f>HLOOKUP("Prøvetagning",data!$A$1:$AT$8036,A7352,FALSE)</f>
        <v>0</v>
      </c>
      <c r="F7352">
        <f>HLOOKUP("Prøve",data!$A$1:$AT$8036,A7352,FALSE)</f>
        <v>0</v>
      </c>
      <c r="G7352">
        <f>HLOOKUP("ScKode",data!$A$1:$AT$8036,A7352,FALSE)</f>
        <v>0</v>
      </c>
      <c r="H7352">
        <f>HLOOKUP("StofParameter",data!$A$1:$AT$8036,A7352,FALSE)</f>
        <v>0</v>
      </c>
      <c r="I7352">
        <f>HLOOKUP("Dato",data!$A$1:$AT$8036,A7352,FALSE)</f>
        <v>0</v>
      </c>
      <c r="J7352">
        <f>HLOOKUP("Resultat-attribut",data!$A$1:$AT$8036,A7352,FALSE)</f>
        <v>0</v>
      </c>
      <c r="K7352">
        <f>HLOOKUP("Resultat",data!$A$1:$AT$8036,A7352,FALSE)</f>
        <v>0</v>
      </c>
      <c r="L7352">
        <f>HLOOKUP("Enhed",data!$A$1:$AT$8036,A7352,FALSE)</f>
        <v>0</v>
      </c>
    </row>
    <row r="7353" spans="1:12" x14ac:dyDescent="0.2">
      <c r="A7353">
        <v>7352</v>
      </c>
      <c r="B7353">
        <f>HLOOKUP("Referencer",data!$A$1:$AT$8036,A7353,FALSE)</f>
        <v>0</v>
      </c>
      <c r="C7353">
        <f>HLOOKUP("Stedtekst",data!$A$1:$AT$8036,A7353,FALSE)</f>
        <v>0</v>
      </c>
      <c r="D7353">
        <f>HLOOKUP("Målested navn",data!$A$1:$AT$8036,A7353,FALSE)</f>
        <v>0</v>
      </c>
      <c r="E7353">
        <f>HLOOKUP("Prøvetagning",data!$A$1:$AT$8036,A7353,FALSE)</f>
        <v>0</v>
      </c>
      <c r="F7353">
        <f>HLOOKUP("Prøve",data!$A$1:$AT$8036,A7353,FALSE)</f>
        <v>0</v>
      </c>
      <c r="G7353">
        <f>HLOOKUP("ScKode",data!$A$1:$AT$8036,A7353,FALSE)</f>
        <v>0</v>
      </c>
      <c r="H7353">
        <f>HLOOKUP("StofParameter",data!$A$1:$AT$8036,A7353,FALSE)</f>
        <v>0</v>
      </c>
      <c r="I7353">
        <f>HLOOKUP("Dato",data!$A$1:$AT$8036,A7353,FALSE)</f>
        <v>0</v>
      </c>
      <c r="J7353">
        <f>HLOOKUP("Resultat-attribut",data!$A$1:$AT$8036,A7353,FALSE)</f>
        <v>0</v>
      </c>
      <c r="K7353">
        <f>HLOOKUP("Resultat",data!$A$1:$AT$8036,A7353,FALSE)</f>
        <v>0</v>
      </c>
      <c r="L7353">
        <f>HLOOKUP("Enhed",data!$A$1:$AT$8036,A7353,FALSE)</f>
        <v>0</v>
      </c>
    </row>
    <row r="7354" spans="1:12" x14ac:dyDescent="0.2">
      <c r="A7354">
        <v>7353</v>
      </c>
      <c r="B7354">
        <f>HLOOKUP("Referencer",data!$A$1:$AT$8036,A7354,FALSE)</f>
        <v>0</v>
      </c>
      <c r="C7354">
        <f>HLOOKUP("Stedtekst",data!$A$1:$AT$8036,A7354,FALSE)</f>
        <v>0</v>
      </c>
      <c r="D7354">
        <f>HLOOKUP("Målested navn",data!$A$1:$AT$8036,A7354,FALSE)</f>
        <v>0</v>
      </c>
      <c r="E7354">
        <f>HLOOKUP("Prøvetagning",data!$A$1:$AT$8036,A7354,FALSE)</f>
        <v>0</v>
      </c>
      <c r="F7354">
        <f>HLOOKUP("Prøve",data!$A$1:$AT$8036,A7354,FALSE)</f>
        <v>0</v>
      </c>
      <c r="G7354">
        <f>HLOOKUP("ScKode",data!$A$1:$AT$8036,A7354,FALSE)</f>
        <v>0</v>
      </c>
      <c r="H7354">
        <f>HLOOKUP("StofParameter",data!$A$1:$AT$8036,A7354,FALSE)</f>
        <v>0</v>
      </c>
      <c r="I7354">
        <f>HLOOKUP("Dato",data!$A$1:$AT$8036,A7354,FALSE)</f>
        <v>0</v>
      </c>
      <c r="J7354">
        <f>HLOOKUP("Resultat-attribut",data!$A$1:$AT$8036,A7354,FALSE)</f>
        <v>0</v>
      </c>
      <c r="K7354">
        <f>HLOOKUP("Resultat",data!$A$1:$AT$8036,A7354,FALSE)</f>
        <v>0</v>
      </c>
      <c r="L7354">
        <f>HLOOKUP("Enhed",data!$A$1:$AT$8036,A7354,FALSE)</f>
        <v>0</v>
      </c>
    </row>
    <row r="7355" spans="1:12" x14ac:dyDescent="0.2">
      <c r="A7355">
        <v>7354</v>
      </c>
      <c r="B7355">
        <f>HLOOKUP("Referencer",data!$A$1:$AT$8036,A7355,FALSE)</f>
        <v>0</v>
      </c>
      <c r="C7355">
        <f>HLOOKUP("Stedtekst",data!$A$1:$AT$8036,A7355,FALSE)</f>
        <v>0</v>
      </c>
      <c r="D7355">
        <f>HLOOKUP("Målested navn",data!$A$1:$AT$8036,A7355,FALSE)</f>
        <v>0</v>
      </c>
      <c r="E7355">
        <f>HLOOKUP("Prøvetagning",data!$A$1:$AT$8036,A7355,FALSE)</f>
        <v>0</v>
      </c>
      <c r="F7355">
        <f>HLOOKUP("Prøve",data!$A$1:$AT$8036,A7355,FALSE)</f>
        <v>0</v>
      </c>
      <c r="G7355">
        <f>HLOOKUP("ScKode",data!$A$1:$AT$8036,A7355,FALSE)</f>
        <v>0</v>
      </c>
      <c r="H7355">
        <f>HLOOKUP("StofParameter",data!$A$1:$AT$8036,A7355,FALSE)</f>
        <v>0</v>
      </c>
      <c r="I7355">
        <f>HLOOKUP("Dato",data!$A$1:$AT$8036,A7355,FALSE)</f>
        <v>0</v>
      </c>
      <c r="J7355">
        <f>HLOOKUP("Resultat-attribut",data!$A$1:$AT$8036,A7355,FALSE)</f>
        <v>0</v>
      </c>
      <c r="K7355">
        <f>HLOOKUP("Resultat",data!$A$1:$AT$8036,A7355,FALSE)</f>
        <v>0</v>
      </c>
      <c r="L7355">
        <f>HLOOKUP("Enhed",data!$A$1:$AT$8036,A7355,FALSE)</f>
        <v>0</v>
      </c>
    </row>
    <row r="7356" spans="1:12" x14ac:dyDescent="0.2">
      <c r="A7356">
        <v>7355</v>
      </c>
      <c r="B7356">
        <f>HLOOKUP("Referencer",data!$A$1:$AT$8036,A7356,FALSE)</f>
        <v>0</v>
      </c>
      <c r="C7356">
        <f>HLOOKUP("Stedtekst",data!$A$1:$AT$8036,A7356,FALSE)</f>
        <v>0</v>
      </c>
      <c r="D7356">
        <f>HLOOKUP("Målested navn",data!$A$1:$AT$8036,A7356,FALSE)</f>
        <v>0</v>
      </c>
      <c r="E7356">
        <f>HLOOKUP("Prøvetagning",data!$A$1:$AT$8036,A7356,FALSE)</f>
        <v>0</v>
      </c>
      <c r="F7356">
        <f>HLOOKUP("Prøve",data!$A$1:$AT$8036,A7356,FALSE)</f>
        <v>0</v>
      </c>
      <c r="G7356">
        <f>HLOOKUP("ScKode",data!$A$1:$AT$8036,A7356,FALSE)</f>
        <v>0</v>
      </c>
      <c r="H7356">
        <f>HLOOKUP("StofParameter",data!$A$1:$AT$8036,A7356,FALSE)</f>
        <v>0</v>
      </c>
      <c r="I7356">
        <f>HLOOKUP("Dato",data!$A$1:$AT$8036,A7356,FALSE)</f>
        <v>0</v>
      </c>
      <c r="J7356">
        <f>HLOOKUP("Resultat-attribut",data!$A$1:$AT$8036,A7356,FALSE)</f>
        <v>0</v>
      </c>
      <c r="K7356">
        <f>HLOOKUP("Resultat",data!$A$1:$AT$8036,A7356,FALSE)</f>
        <v>0</v>
      </c>
      <c r="L7356">
        <f>HLOOKUP("Enhed",data!$A$1:$AT$8036,A7356,FALSE)</f>
        <v>0</v>
      </c>
    </row>
    <row r="7357" spans="1:12" x14ac:dyDescent="0.2">
      <c r="A7357">
        <v>7356</v>
      </c>
      <c r="B7357">
        <f>HLOOKUP("Referencer",data!$A$1:$AT$8036,A7357,FALSE)</f>
        <v>0</v>
      </c>
      <c r="C7357">
        <f>HLOOKUP("Stedtekst",data!$A$1:$AT$8036,A7357,FALSE)</f>
        <v>0</v>
      </c>
      <c r="D7357">
        <f>HLOOKUP("Målested navn",data!$A$1:$AT$8036,A7357,FALSE)</f>
        <v>0</v>
      </c>
      <c r="E7357">
        <f>HLOOKUP("Prøvetagning",data!$A$1:$AT$8036,A7357,FALSE)</f>
        <v>0</v>
      </c>
      <c r="F7357">
        <f>HLOOKUP("Prøve",data!$A$1:$AT$8036,A7357,FALSE)</f>
        <v>0</v>
      </c>
      <c r="G7357">
        <f>HLOOKUP("ScKode",data!$A$1:$AT$8036,A7357,FALSE)</f>
        <v>0</v>
      </c>
      <c r="H7357">
        <f>HLOOKUP("StofParameter",data!$A$1:$AT$8036,A7357,FALSE)</f>
        <v>0</v>
      </c>
      <c r="I7357">
        <f>HLOOKUP("Dato",data!$A$1:$AT$8036,A7357,FALSE)</f>
        <v>0</v>
      </c>
      <c r="J7357">
        <f>HLOOKUP("Resultat-attribut",data!$A$1:$AT$8036,A7357,FALSE)</f>
        <v>0</v>
      </c>
      <c r="K7357">
        <f>HLOOKUP("Resultat",data!$A$1:$AT$8036,A7357,FALSE)</f>
        <v>0</v>
      </c>
      <c r="L7357">
        <f>HLOOKUP("Enhed",data!$A$1:$AT$8036,A7357,FALSE)</f>
        <v>0</v>
      </c>
    </row>
    <row r="7358" spans="1:12" x14ac:dyDescent="0.2">
      <c r="A7358">
        <v>7357</v>
      </c>
      <c r="B7358">
        <f>HLOOKUP("Referencer",data!$A$1:$AT$8036,A7358,FALSE)</f>
        <v>0</v>
      </c>
      <c r="C7358">
        <f>HLOOKUP("Stedtekst",data!$A$1:$AT$8036,A7358,FALSE)</f>
        <v>0</v>
      </c>
      <c r="D7358">
        <f>HLOOKUP("Målested navn",data!$A$1:$AT$8036,A7358,FALSE)</f>
        <v>0</v>
      </c>
      <c r="E7358">
        <f>HLOOKUP("Prøvetagning",data!$A$1:$AT$8036,A7358,FALSE)</f>
        <v>0</v>
      </c>
      <c r="F7358">
        <f>HLOOKUP("Prøve",data!$A$1:$AT$8036,A7358,FALSE)</f>
        <v>0</v>
      </c>
      <c r="G7358">
        <f>HLOOKUP("ScKode",data!$A$1:$AT$8036,A7358,FALSE)</f>
        <v>0</v>
      </c>
      <c r="H7358">
        <f>HLOOKUP("StofParameter",data!$A$1:$AT$8036,A7358,FALSE)</f>
        <v>0</v>
      </c>
      <c r="I7358">
        <f>HLOOKUP("Dato",data!$A$1:$AT$8036,A7358,FALSE)</f>
        <v>0</v>
      </c>
      <c r="J7358">
        <f>HLOOKUP("Resultat-attribut",data!$A$1:$AT$8036,A7358,FALSE)</f>
        <v>0</v>
      </c>
      <c r="K7358">
        <f>HLOOKUP("Resultat",data!$A$1:$AT$8036,A7358,FALSE)</f>
        <v>0</v>
      </c>
      <c r="L7358">
        <f>HLOOKUP("Enhed",data!$A$1:$AT$8036,A7358,FALSE)</f>
        <v>0</v>
      </c>
    </row>
    <row r="7359" spans="1:12" x14ac:dyDescent="0.2">
      <c r="A7359">
        <v>7358</v>
      </c>
      <c r="B7359">
        <f>HLOOKUP("Referencer",data!$A$1:$AT$8036,A7359,FALSE)</f>
        <v>0</v>
      </c>
      <c r="C7359">
        <f>HLOOKUP("Stedtekst",data!$A$1:$AT$8036,A7359,FALSE)</f>
        <v>0</v>
      </c>
      <c r="D7359">
        <f>HLOOKUP("Målested navn",data!$A$1:$AT$8036,A7359,FALSE)</f>
        <v>0</v>
      </c>
      <c r="E7359">
        <f>HLOOKUP("Prøvetagning",data!$A$1:$AT$8036,A7359,FALSE)</f>
        <v>0</v>
      </c>
      <c r="F7359">
        <f>HLOOKUP("Prøve",data!$A$1:$AT$8036,A7359,FALSE)</f>
        <v>0</v>
      </c>
      <c r="G7359">
        <f>HLOOKUP("ScKode",data!$A$1:$AT$8036,A7359,FALSE)</f>
        <v>0</v>
      </c>
      <c r="H7359">
        <f>HLOOKUP("StofParameter",data!$A$1:$AT$8036,A7359,FALSE)</f>
        <v>0</v>
      </c>
      <c r="I7359">
        <f>HLOOKUP("Dato",data!$A$1:$AT$8036,A7359,FALSE)</f>
        <v>0</v>
      </c>
      <c r="J7359">
        <f>HLOOKUP("Resultat-attribut",data!$A$1:$AT$8036,A7359,FALSE)</f>
        <v>0</v>
      </c>
      <c r="K7359">
        <f>HLOOKUP("Resultat",data!$A$1:$AT$8036,A7359,FALSE)</f>
        <v>0</v>
      </c>
      <c r="L7359">
        <f>HLOOKUP("Enhed",data!$A$1:$AT$8036,A7359,FALSE)</f>
        <v>0</v>
      </c>
    </row>
    <row r="7360" spans="1:12" x14ac:dyDescent="0.2">
      <c r="A7360">
        <v>7359</v>
      </c>
      <c r="B7360">
        <f>HLOOKUP("Referencer",data!$A$1:$AT$8036,A7360,FALSE)</f>
        <v>0</v>
      </c>
      <c r="C7360">
        <f>HLOOKUP("Stedtekst",data!$A$1:$AT$8036,A7360,FALSE)</f>
        <v>0</v>
      </c>
      <c r="D7360">
        <f>HLOOKUP("Målested navn",data!$A$1:$AT$8036,A7360,FALSE)</f>
        <v>0</v>
      </c>
      <c r="E7360">
        <f>HLOOKUP("Prøvetagning",data!$A$1:$AT$8036,A7360,FALSE)</f>
        <v>0</v>
      </c>
      <c r="F7360">
        <f>HLOOKUP("Prøve",data!$A$1:$AT$8036,A7360,FALSE)</f>
        <v>0</v>
      </c>
      <c r="G7360">
        <f>HLOOKUP("ScKode",data!$A$1:$AT$8036,A7360,FALSE)</f>
        <v>0</v>
      </c>
      <c r="H7360">
        <f>HLOOKUP("StofParameter",data!$A$1:$AT$8036,A7360,FALSE)</f>
        <v>0</v>
      </c>
      <c r="I7360">
        <f>HLOOKUP("Dato",data!$A$1:$AT$8036,A7360,FALSE)</f>
        <v>0</v>
      </c>
      <c r="J7360">
        <f>HLOOKUP("Resultat-attribut",data!$A$1:$AT$8036,A7360,FALSE)</f>
        <v>0</v>
      </c>
      <c r="K7360">
        <f>HLOOKUP("Resultat",data!$A$1:$AT$8036,A7360,FALSE)</f>
        <v>0</v>
      </c>
      <c r="L7360">
        <f>HLOOKUP("Enhed",data!$A$1:$AT$8036,A7360,FALSE)</f>
        <v>0</v>
      </c>
    </row>
    <row r="7361" spans="1:12" x14ac:dyDescent="0.2">
      <c r="A7361">
        <v>7360</v>
      </c>
      <c r="B7361">
        <f>HLOOKUP("Referencer",data!$A$1:$AT$8036,A7361,FALSE)</f>
        <v>0</v>
      </c>
      <c r="C7361">
        <f>HLOOKUP("Stedtekst",data!$A$1:$AT$8036,A7361,FALSE)</f>
        <v>0</v>
      </c>
      <c r="D7361">
        <f>HLOOKUP("Målested navn",data!$A$1:$AT$8036,A7361,FALSE)</f>
        <v>0</v>
      </c>
      <c r="E7361">
        <f>HLOOKUP("Prøvetagning",data!$A$1:$AT$8036,A7361,FALSE)</f>
        <v>0</v>
      </c>
      <c r="F7361">
        <f>HLOOKUP("Prøve",data!$A$1:$AT$8036,A7361,FALSE)</f>
        <v>0</v>
      </c>
      <c r="G7361">
        <f>HLOOKUP("ScKode",data!$A$1:$AT$8036,A7361,FALSE)</f>
        <v>0</v>
      </c>
      <c r="H7361">
        <f>HLOOKUP("StofParameter",data!$A$1:$AT$8036,A7361,FALSE)</f>
        <v>0</v>
      </c>
      <c r="I7361">
        <f>HLOOKUP("Dato",data!$A$1:$AT$8036,A7361,FALSE)</f>
        <v>0</v>
      </c>
      <c r="J7361">
        <f>HLOOKUP("Resultat-attribut",data!$A$1:$AT$8036,A7361,FALSE)</f>
        <v>0</v>
      </c>
      <c r="K7361">
        <f>HLOOKUP("Resultat",data!$A$1:$AT$8036,A7361,FALSE)</f>
        <v>0</v>
      </c>
      <c r="L7361">
        <f>HLOOKUP("Enhed",data!$A$1:$AT$8036,A7361,FALSE)</f>
        <v>0</v>
      </c>
    </row>
    <row r="7362" spans="1:12" x14ac:dyDescent="0.2">
      <c r="A7362">
        <v>7361</v>
      </c>
      <c r="B7362">
        <f>HLOOKUP("Referencer",data!$A$1:$AT$8036,A7362,FALSE)</f>
        <v>0</v>
      </c>
      <c r="C7362">
        <f>HLOOKUP("Stedtekst",data!$A$1:$AT$8036,A7362,FALSE)</f>
        <v>0</v>
      </c>
      <c r="D7362">
        <f>HLOOKUP("Målested navn",data!$A$1:$AT$8036,A7362,FALSE)</f>
        <v>0</v>
      </c>
      <c r="E7362">
        <f>HLOOKUP("Prøvetagning",data!$A$1:$AT$8036,A7362,FALSE)</f>
        <v>0</v>
      </c>
      <c r="F7362">
        <f>HLOOKUP("Prøve",data!$A$1:$AT$8036,A7362,FALSE)</f>
        <v>0</v>
      </c>
      <c r="G7362">
        <f>HLOOKUP("ScKode",data!$A$1:$AT$8036,A7362,FALSE)</f>
        <v>0</v>
      </c>
      <c r="H7362">
        <f>HLOOKUP("StofParameter",data!$A$1:$AT$8036,A7362,FALSE)</f>
        <v>0</v>
      </c>
      <c r="I7362">
        <f>HLOOKUP("Dato",data!$A$1:$AT$8036,A7362,FALSE)</f>
        <v>0</v>
      </c>
      <c r="J7362">
        <f>HLOOKUP("Resultat-attribut",data!$A$1:$AT$8036,A7362,FALSE)</f>
        <v>0</v>
      </c>
      <c r="K7362">
        <f>HLOOKUP("Resultat",data!$A$1:$AT$8036,A7362,FALSE)</f>
        <v>0</v>
      </c>
      <c r="L7362">
        <f>HLOOKUP("Enhed",data!$A$1:$AT$8036,A7362,FALSE)</f>
        <v>0</v>
      </c>
    </row>
    <row r="7363" spans="1:12" x14ac:dyDescent="0.2">
      <c r="A7363">
        <v>7362</v>
      </c>
      <c r="B7363">
        <f>HLOOKUP("Referencer",data!$A$1:$AT$8036,A7363,FALSE)</f>
        <v>0</v>
      </c>
      <c r="C7363">
        <f>HLOOKUP("Stedtekst",data!$A$1:$AT$8036,A7363,FALSE)</f>
        <v>0</v>
      </c>
      <c r="D7363">
        <f>HLOOKUP("Målested navn",data!$A$1:$AT$8036,A7363,FALSE)</f>
        <v>0</v>
      </c>
      <c r="E7363">
        <f>HLOOKUP("Prøvetagning",data!$A$1:$AT$8036,A7363,FALSE)</f>
        <v>0</v>
      </c>
      <c r="F7363">
        <f>HLOOKUP("Prøve",data!$A$1:$AT$8036,A7363,FALSE)</f>
        <v>0</v>
      </c>
      <c r="G7363">
        <f>HLOOKUP("ScKode",data!$A$1:$AT$8036,A7363,FALSE)</f>
        <v>0</v>
      </c>
      <c r="H7363">
        <f>HLOOKUP("StofParameter",data!$A$1:$AT$8036,A7363,FALSE)</f>
        <v>0</v>
      </c>
      <c r="I7363">
        <f>HLOOKUP("Dato",data!$A$1:$AT$8036,A7363,FALSE)</f>
        <v>0</v>
      </c>
      <c r="J7363">
        <f>HLOOKUP("Resultat-attribut",data!$A$1:$AT$8036,A7363,FALSE)</f>
        <v>0</v>
      </c>
      <c r="K7363">
        <f>HLOOKUP("Resultat",data!$A$1:$AT$8036,A7363,FALSE)</f>
        <v>0</v>
      </c>
      <c r="L7363">
        <f>HLOOKUP("Enhed",data!$A$1:$AT$8036,A7363,FALSE)</f>
        <v>0</v>
      </c>
    </row>
    <row r="7364" spans="1:12" x14ac:dyDescent="0.2">
      <c r="A7364">
        <v>7363</v>
      </c>
      <c r="B7364">
        <f>HLOOKUP("Referencer",data!$A$1:$AT$8036,A7364,FALSE)</f>
        <v>0</v>
      </c>
      <c r="C7364">
        <f>HLOOKUP("Stedtekst",data!$A$1:$AT$8036,A7364,FALSE)</f>
        <v>0</v>
      </c>
      <c r="D7364">
        <f>HLOOKUP("Målested navn",data!$A$1:$AT$8036,A7364,FALSE)</f>
        <v>0</v>
      </c>
      <c r="E7364">
        <f>HLOOKUP("Prøvetagning",data!$A$1:$AT$8036,A7364,FALSE)</f>
        <v>0</v>
      </c>
      <c r="F7364">
        <f>HLOOKUP("Prøve",data!$A$1:$AT$8036,A7364,FALSE)</f>
        <v>0</v>
      </c>
      <c r="G7364">
        <f>HLOOKUP("ScKode",data!$A$1:$AT$8036,A7364,FALSE)</f>
        <v>0</v>
      </c>
      <c r="H7364">
        <f>HLOOKUP("StofParameter",data!$A$1:$AT$8036,A7364,FALSE)</f>
        <v>0</v>
      </c>
      <c r="I7364">
        <f>HLOOKUP("Dato",data!$A$1:$AT$8036,A7364,FALSE)</f>
        <v>0</v>
      </c>
      <c r="J7364">
        <f>HLOOKUP("Resultat-attribut",data!$A$1:$AT$8036,A7364,FALSE)</f>
        <v>0</v>
      </c>
      <c r="K7364">
        <f>HLOOKUP("Resultat",data!$A$1:$AT$8036,A7364,FALSE)</f>
        <v>0</v>
      </c>
      <c r="L7364">
        <f>HLOOKUP("Enhed",data!$A$1:$AT$8036,A7364,FALSE)</f>
        <v>0</v>
      </c>
    </row>
    <row r="7365" spans="1:12" x14ac:dyDescent="0.2">
      <c r="A7365">
        <v>7364</v>
      </c>
      <c r="B7365">
        <f>HLOOKUP("Referencer",data!$A$1:$AT$8036,A7365,FALSE)</f>
        <v>0</v>
      </c>
      <c r="C7365">
        <f>HLOOKUP("Stedtekst",data!$A$1:$AT$8036,A7365,FALSE)</f>
        <v>0</v>
      </c>
      <c r="D7365">
        <f>HLOOKUP("Målested navn",data!$A$1:$AT$8036,A7365,FALSE)</f>
        <v>0</v>
      </c>
      <c r="E7365">
        <f>HLOOKUP("Prøvetagning",data!$A$1:$AT$8036,A7365,FALSE)</f>
        <v>0</v>
      </c>
      <c r="F7365">
        <f>HLOOKUP("Prøve",data!$A$1:$AT$8036,A7365,FALSE)</f>
        <v>0</v>
      </c>
      <c r="G7365">
        <f>HLOOKUP("ScKode",data!$A$1:$AT$8036,A7365,FALSE)</f>
        <v>0</v>
      </c>
      <c r="H7365">
        <f>HLOOKUP("StofParameter",data!$A$1:$AT$8036,A7365,FALSE)</f>
        <v>0</v>
      </c>
      <c r="I7365">
        <f>HLOOKUP("Dato",data!$A$1:$AT$8036,A7365,FALSE)</f>
        <v>0</v>
      </c>
      <c r="J7365">
        <f>HLOOKUP("Resultat-attribut",data!$A$1:$AT$8036,A7365,FALSE)</f>
        <v>0</v>
      </c>
      <c r="K7365">
        <f>HLOOKUP("Resultat",data!$A$1:$AT$8036,A7365,FALSE)</f>
        <v>0</v>
      </c>
      <c r="L7365">
        <f>HLOOKUP("Enhed",data!$A$1:$AT$8036,A7365,FALSE)</f>
        <v>0</v>
      </c>
    </row>
    <row r="7366" spans="1:12" x14ac:dyDescent="0.2">
      <c r="A7366">
        <v>7365</v>
      </c>
      <c r="B7366">
        <f>HLOOKUP("Referencer",data!$A$1:$AT$8036,A7366,FALSE)</f>
        <v>0</v>
      </c>
      <c r="C7366">
        <f>HLOOKUP("Stedtekst",data!$A$1:$AT$8036,A7366,FALSE)</f>
        <v>0</v>
      </c>
      <c r="D7366">
        <f>HLOOKUP("Målested navn",data!$A$1:$AT$8036,A7366,FALSE)</f>
        <v>0</v>
      </c>
      <c r="E7366">
        <f>HLOOKUP("Prøvetagning",data!$A$1:$AT$8036,A7366,FALSE)</f>
        <v>0</v>
      </c>
      <c r="F7366">
        <f>HLOOKUP("Prøve",data!$A$1:$AT$8036,A7366,FALSE)</f>
        <v>0</v>
      </c>
      <c r="G7366">
        <f>HLOOKUP("ScKode",data!$A$1:$AT$8036,A7366,FALSE)</f>
        <v>0</v>
      </c>
      <c r="H7366">
        <f>HLOOKUP("StofParameter",data!$A$1:$AT$8036,A7366,FALSE)</f>
        <v>0</v>
      </c>
      <c r="I7366">
        <f>HLOOKUP("Dato",data!$A$1:$AT$8036,A7366,FALSE)</f>
        <v>0</v>
      </c>
      <c r="J7366">
        <f>HLOOKUP("Resultat-attribut",data!$A$1:$AT$8036,A7366,FALSE)</f>
        <v>0</v>
      </c>
      <c r="K7366">
        <f>HLOOKUP("Resultat",data!$A$1:$AT$8036,A7366,FALSE)</f>
        <v>0</v>
      </c>
      <c r="L7366">
        <f>HLOOKUP("Enhed",data!$A$1:$AT$8036,A7366,FALSE)</f>
        <v>0</v>
      </c>
    </row>
    <row r="7367" spans="1:12" x14ac:dyDescent="0.2">
      <c r="A7367">
        <v>7366</v>
      </c>
      <c r="B7367">
        <f>HLOOKUP("Referencer",data!$A$1:$AT$8036,A7367,FALSE)</f>
        <v>0</v>
      </c>
      <c r="C7367">
        <f>HLOOKUP("Stedtekst",data!$A$1:$AT$8036,A7367,FALSE)</f>
        <v>0</v>
      </c>
      <c r="D7367">
        <f>HLOOKUP("Målested navn",data!$A$1:$AT$8036,A7367,FALSE)</f>
        <v>0</v>
      </c>
      <c r="E7367">
        <f>HLOOKUP("Prøvetagning",data!$A$1:$AT$8036,A7367,FALSE)</f>
        <v>0</v>
      </c>
      <c r="F7367">
        <f>HLOOKUP("Prøve",data!$A$1:$AT$8036,A7367,FALSE)</f>
        <v>0</v>
      </c>
      <c r="G7367">
        <f>HLOOKUP("ScKode",data!$A$1:$AT$8036,A7367,FALSE)</f>
        <v>0</v>
      </c>
      <c r="H7367">
        <f>HLOOKUP("StofParameter",data!$A$1:$AT$8036,A7367,FALSE)</f>
        <v>0</v>
      </c>
      <c r="I7367">
        <f>HLOOKUP("Dato",data!$A$1:$AT$8036,A7367,FALSE)</f>
        <v>0</v>
      </c>
      <c r="J7367">
        <f>HLOOKUP("Resultat-attribut",data!$A$1:$AT$8036,A7367,FALSE)</f>
        <v>0</v>
      </c>
      <c r="K7367">
        <f>HLOOKUP("Resultat",data!$A$1:$AT$8036,A7367,FALSE)</f>
        <v>0</v>
      </c>
      <c r="L7367">
        <f>HLOOKUP("Enhed",data!$A$1:$AT$8036,A7367,FALSE)</f>
        <v>0</v>
      </c>
    </row>
    <row r="7368" spans="1:12" x14ac:dyDescent="0.2">
      <c r="A7368">
        <v>7367</v>
      </c>
      <c r="B7368">
        <f>HLOOKUP("Referencer",data!$A$1:$AT$8036,A7368,FALSE)</f>
        <v>0</v>
      </c>
      <c r="C7368">
        <f>HLOOKUP("Stedtekst",data!$A$1:$AT$8036,A7368,FALSE)</f>
        <v>0</v>
      </c>
      <c r="D7368">
        <f>HLOOKUP("Målested navn",data!$A$1:$AT$8036,A7368,FALSE)</f>
        <v>0</v>
      </c>
      <c r="E7368">
        <f>HLOOKUP("Prøvetagning",data!$A$1:$AT$8036,A7368,FALSE)</f>
        <v>0</v>
      </c>
      <c r="F7368">
        <f>HLOOKUP("Prøve",data!$A$1:$AT$8036,A7368,FALSE)</f>
        <v>0</v>
      </c>
      <c r="G7368">
        <f>HLOOKUP("ScKode",data!$A$1:$AT$8036,A7368,FALSE)</f>
        <v>0</v>
      </c>
      <c r="H7368">
        <f>HLOOKUP("StofParameter",data!$A$1:$AT$8036,A7368,FALSE)</f>
        <v>0</v>
      </c>
      <c r="I7368">
        <f>HLOOKUP("Dato",data!$A$1:$AT$8036,A7368,FALSE)</f>
        <v>0</v>
      </c>
      <c r="J7368">
        <f>HLOOKUP("Resultat-attribut",data!$A$1:$AT$8036,A7368,FALSE)</f>
        <v>0</v>
      </c>
      <c r="K7368">
        <f>HLOOKUP("Resultat",data!$A$1:$AT$8036,A7368,FALSE)</f>
        <v>0</v>
      </c>
      <c r="L7368">
        <f>HLOOKUP("Enhed",data!$A$1:$AT$8036,A7368,FALSE)</f>
        <v>0</v>
      </c>
    </row>
    <row r="7369" spans="1:12" x14ac:dyDescent="0.2">
      <c r="A7369">
        <v>7368</v>
      </c>
      <c r="B7369">
        <f>HLOOKUP("Referencer",data!$A$1:$AT$8036,A7369,FALSE)</f>
        <v>0</v>
      </c>
      <c r="C7369">
        <f>HLOOKUP("Stedtekst",data!$A$1:$AT$8036,A7369,FALSE)</f>
        <v>0</v>
      </c>
      <c r="D7369">
        <f>HLOOKUP("Målested navn",data!$A$1:$AT$8036,A7369,FALSE)</f>
        <v>0</v>
      </c>
      <c r="E7369">
        <f>HLOOKUP("Prøvetagning",data!$A$1:$AT$8036,A7369,FALSE)</f>
        <v>0</v>
      </c>
      <c r="F7369">
        <f>HLOOKUP("Prøve",data!$A$1:$AT$8036,A7369,FALSE)</f>
        <v>0</v>
      </c>
      <c r="G7369">
        <f>HLOOKUP("ScKode",data!$A$1:$AT$8036,A7369,FALSE)</f>
        <v>0</v>
      </c>
      <c r="H7369">
        <f>HLOOKUP("StofParameter",data!$A$1:$AT$8036,A7369,FALSE)</f>
        <v>0</v>
      </c>
      <c r="I7369">
        <f>HLOOKUP("Dato",data!$A$1:$AT$8036,A7369,FALSE)</f>
        <v>0</v>
      </c>
      <c r="J7369">
        <f>HLOOKUP("Resultat-attribut",data!$A$1:$AT$8036,A7369,FALSE)</f>
        <v>0</v>
      </c>
      <c r="K7369">
        <f>HLOOKUP("Resultat",data!$A$1:$AT$8036,A7369,FALSE)</f>
        <v>0</v>
      </c>
      <c r="L7369">
        <f>HLOOKUP("Enhed",data!$A$1:$AT$8036,A7369,FALSE)</f>
        <v>0</v>
      </c>
    </row>
    <row r="7370" spans="1:12" x14ac:dyDescent="0.2">
      <c r="A7370">
        <v>7369</v>
      </c>
      <c r="B7370">
        <f>HLOOKUP("Referencer",data!$A$1:$AT$8036,A7370,FALSE)</f>
        <v>0</v>
      </c>
      <c r="C7370">
        <f>HLOOKUP("Stedtekst",data!$A$1:$AT$8036,A7370,FALSE)</f>
        <v>0</v>
      </c>
      <c r="D7370">
        <f>HLOOKUP("Målested navn",data!$A$1:$AT$8036,A7370,FALSE)</f>
        <v>0</v>
      </c>
      <c r="E7370">
        <f>HLOOKUP("Prøvetagning",data!$A$1:$AT$8036,A7370,FALSE)</f>
        <v>0</v>
      </c>
      <c r="F7370">
        <f>HLOOKUP("Prøve",data!$A$1:$AT$8036,A7370,FALSE)</f>
        <v>0</v>
      </c>
      <c r="G7370">
        <f>HLOOKUP("ScKode",data!$A$1:$AT$8036,A7370,FALSE)</f>
        <v>0</v>
      </c>
      <c r="H7370">
        <f>HLOOKUP("StofParameter",data!$A$1:$AT$8036,A7370,FALSE)</f>
        <v>0</v>
      </c>
      <c r="I7370">
        <f>HLOOKUP("Dato",data!$A$1:$AT$8036,A7370,FALSE)</f>
        <v>0</v>
      </c>
      <c r="J7370">
        <f>HLOOKUP("Resultat-attribut",data!$A$1:$AT$8036,A7370,FALSE)</f>
        <v>0</v>
      </c>
      <c r="K7370">
        <f>HLOOKUP("Resultat",data!$A$1:$AT$8036,A7370,FALSE)</f>
        <v>0</v>
      </c>
      <c r="L7370">
        <f>HLOOKUP("Enhed",data!$A$1:$AT$8036,A7370,FALSE)</f>
        <v>0</v>
      </c>
    </row>
    <row r="7371" spans="1:12" x14ac:dyDescent="0.2">
      <c r="A7371">
        <v>7370</v>
      </c>
      <c r="B7371">
        <f>HLOOKUP("Referencer",data!$A$1:$AT$8036,A7371,FALSE)</f>
        <v>0</v>
      </c>
      <c r="C7371">
        <f>HLOOKUP("Stedtekst",data!$A$1:$AT$8036,A7371,FALSE)</f>
        <v>0</v>
      </c>
      <c r="D7371">
        <f>HLOOKUP("Målested navn",data!$A$1:$AT$8036,A7371,FALSE)</f>
        <v>0</v>
      </c>
      <c r="E7371">
        <f>HLOOKUP("Prøvetagning",data!$A$1:$AT$8036,A7371,FALSE)</f>
        <v>0</v>
      </c>
      <c r="F7371">
        <f>HLOOKUP("Prøve",data!$A$1:$AT$8036,A7371,FALSE)</f>
        <v>0</v>
      </c>
      <c r="G7371">
        <f>HLOOKUP("ScKode",data!$A$1:$AT$8036,A7371,FALSE)</f>
        <v>0</v>
      </c>
      <c r="H7371">
        <f>HLOOKUP("StofParameter",data!$A$1:$AT$8036,A7371,FALSE)</f>
        <v>0</v>
      </c>
      <c r="I7371">
        <f>HLOOKUP("Dato",data!$A$1:$AT$8036,A7371,FALSE)</f>
        <v>0</v>
      </c>
      <c r="J7371">
        <f>HLOOKUP("Resultat-attribut",data!$A$1:$AT$8036,A7371,FALSE)</f>
        <v>0</v>
      </c>
      <c r="K7371">
        <f>HLOOKUP("Resultat",data!$A$1:$AT$8036,A7371,FALSE)</f>
        <v>0</v>
      </c>
      <c r="L7371">
        <f>HLOOKUP("Enhed",data!$A$1:$AT$8036,A7371,FALSE)</f>
        <v>0</v>
      </c>
    </row>
    <row r="7372" spans="1:12" x14ac:dyDescent="0.2">
      <c r="A7372">
        <v>7371</v>
      </c>
      <c r="B7372">
        <f>HLOOKUP("Referencer",data!$A$1:$AT$8036,A7372,FALSE)</f>
        <v>0</v>
      </c>
      <c r="C7372">
        <f>HLOOKUP("Stedtekst",data!$A$1:$AT$8036,A7372,FALSE)</f>
        <v>0</v>
      </c>
      <c r="D7372">
        <f>HLOOKUP("Målested navn",data!$A$1:$AT$8036,A7372,FALSE)</f>
        <v>0</v>
      </c>
      <c r="E7372">
        <f>HLOOKUP("Prøvetagning",data!$A$1:$AT$8036,A7372,FALSE)</f>
        <v>0</v>
      </c>
      <c r="F7372">
        <f>HLOOKUP("Prøve",data!$A$1:$AT$8036,A7372,FALSE)</f>
        <v>0</v>
      </c>
      <c r="G7372">
        <f>HLOOKUP("ScKode",data!$A$1:$AT$8036,A7372,FALSE)</f>
        <v>0</v>
      </c>
      <c r="H7372">
        <f>HLOOKUP("StofParameter",data!$A$1:$AT$8036,A7372,FALSE)</f>
        <v>0</v>
      </c>
      <c r="I7372">
        <f>HLOOKUP("Dato",data!$A$1:$AT$8036,A7372,FALSE)</f>
        <v>0</v>
      </c>
      <c r="J7372">
        <f>HLOOKUP("Resultat-attribut",data!$A$1:$AT$8036,A7372,FALSE)</f>
        <v>0</v>
      </c>
      <c r="K7372">
        <f>HLOOKUP("Resultat",data!$A$1:$AT$8036,A7372,FALSE)</f>
        <v>0</v>
      </c>
      <c r="L7372">
        <f>HLOOKUP("Enhed",data!$A$1:$AT$8036,A7372,FALSE)</f>
        <v>0</v>
      </c>
    </row>
    <row r="7373" spans="1:12" x14ac:dyDescent="0.2">
      <c r="A7373">
        <v>7372</v>
      </c>
      <c r="B7373">
        <f>HLOOKUP("Referencer",data!$A$1:$AT$8036,A7373,FALSE)</f>
        <v>0</v>
      </c>
      <c r="C7373">
        <f>HLOOKUP("Stedtekst",data!$A$1:$AT$8036,A7373,FALSE)</f>
        <v>0</v>
      </c>
      <c r="D7373">
        <f>HLOOKUP("Målested navn",data!$A$1:$AT$8036,A7373,FALSE)</f>
        <v>0</v>
      </c>
      <c r="E7373">
        <f>HLOOKUP("Prøvetagning",data!$A$1:$AT$8036,A7373,FALSE)</f>
        <v>0</v>
      </c>
      <c r="F7373">
        <f>HLOOKUP("Prøve",data!$A$1:$AT$8036,A7373,FALSE)</f>
        <v>0</v>
      </c>
      <c r="G7373">
        <f>HLOOKUP("ScKode",data!$A$1:$AT$8036,A7373,FALSE)</f>
        <v>0</v>
      </c>
      <c r="H7373">
        <f>HLOOKUP("StofParameter",data!$A$1:$AT$8036,A7373,FALSE)</f>
        <v>0</v>
      </c>
      <c r="I7373">
        <f>HLOOKUP("Dato",data!$A$1:$AT$8036,A7373,FALSE)</f>
        <v>0</v>
      </c>
      <c r="J7373">
        <f>HLOOKUP("Resultat-attribut",data!$A$1:$AT$8036,A7373,FALSE)</f>
        <v>0</v>
      </c>
      <c r="K7373">
        <f>HLOOKUP("Resultat",data!$A$1:$AT$8036,A7373,FALSE)</f>
        <v>0</v>
      </c>
      <c r="L7373">
        <f>HLOOKUP("Enhed",data!$A$1:$AT$8036,A7373,FALSE)</f>
        <v>0</v>
      </c>
    </row>
    <row r="7374" spans="1:12" x14ac:dyDescent="0.2">
      <c r="A7374">
        <v>7373</v>
      </c>
      <c r="B7374">
        <f>HLOOKUP("Referencer",data!$A$1:$AT$8036,A7374,FALSE)</f>
        <v>0</v>
      </c>
      <c r="C7374">
        <f>HLOOKUP("Stedtekst",data!$A$1:$AT$8036,A7374,FALSE)</f>
        <v>0</v>
      </c>
      <c r="D7374">
        <f>HLOOKUP("Målested navn",data!$A$1:$AT$8036,A7374,FALSE)</f>
        <v>0</v>
      </c>
      <c r="E7374">
        <f>HLOOKUP("Prøvetagning",data!$A$1:$AT$8036,A7374,FALSE)</f>
        <v>0</v>
      </c>
      <c r="F7374">
        <f>HLOOKUP("Prøve",data!$A$1:$AT$8036,A7374,FALSE)</f>
        <v>0</v>
      </c>
      <c r="G7374">
        <f>HLOOKUP("ScKode",data!$A$1:$AT$8036,A7374,FALSE)</f>
        <v>0</v>
      </c>
      <c r="H7374">
        <f>HLOOKUP("StofParameter",data!$A$1:$AT$8036,A7374,FALSE)</f>
        <v>0</v>
      </c>
      <c r="I7374">
        <f>HLOOKUP("Dato",data!$A$1:$AT$8036,A7374,FALSE)</f>
        <v>0</v>
      </c>
      <c r="J7374">
        <f>HLOOKUP("Resultat-attribut",data!$A$1:$AT$8036,A7374,FALSE)</f>
        <v>0</v>
      </c>
      <c r="K7374">
        <f>HLOOKUP("Resultat",data!$A$1:$AT$8036,A7374,FALSE)</f>
        <v>0</v>
      </c>
      <c r="L7374">
        <f>HLOOKUP("Enhed",data!$A$1:$AT$8036,A7374,FALSE)</f>
        <v>0</v>
      </c>
    </row>
    <row r="7375" spans="1:12" x14ac:dyDescent="0.2">
      <c r="A7375">
        <v>7374</v>
      </c>
      <c r="B7375">
        <f>HLOOKUP("Referencer",data!$A$1:$AT$8036,A7375,FALSE)</f>
        <v>0</v>
      </c>
      <c r="C7375">
        <f>HLOOKUP("Stedtekst",data!$A$1:$AT$8036,A7375,FALSE)</f>
        <v>0</v>
      </c>
      <c r="D7375">
        <f>HLOOKUP("Målested navn",data!$A$1:$AT$8036,A7375,FALSE)</f>
        <v>0</v>
      </c>
      <c r="E7375">
        <f>HLOOKUP("Prøvetagning",data!$A$1:$AT$8036,A7375,FALSE)</f>
        <v>0</v>
      </c>
      <c r="F7375">
        <f>HLOOKUP("Prøve",data!$A$1:$AT$8036,A7375,FALSE)</f>
        <v>0</v>
      </c>
      <c r="G7375">
        <f>HLOOKUP("ScKode",data!$A$1:$AT$8036,A7375,FALSE)</f>
        <v>0</v>
      </c>
      <c r="H7375">
        <f>HLOOKUP("StofParameter",data!$A$1:$AT$8036,A7375,FALSE)</f>
        <v>0</v>
      </c>
      <c r="I7375">
        <f>HLOOKUP("Dato",data!$A$1:$AT$8036,A7375,FALSE)</f>
        <v>0</v>
      </c>
      <c r="J7375">
        <f>HLOOKUP("Resultat-attribut",data!$A$1:$AT$8036,A7375,FALSE)</f>
        <v>0</v>
      </c>
      <c r="K7375">
        <f>HLOOKUP("Resultat",data!$A$1:$AT$8036,A7375,FALSE)</f>
        <v>0</v>
      </c>
      <c r="L7375">
        <f>HLOOKUP("Enhed",data!$A$1:$AT$8036,A7375,FALSE)</f>
        <v>0</v>
      </c>
    </row>
    <row r="7376" spans="1:12" x14ac:dyDescent="0.2">
      <c r="A7376">
        <v>7375</v>
      </c>
      <c r="B7376">
        <f>HLOOKUP("Referencer",data!$A$1:$AT$8036,A7376,FALSE)</f>
        <v>0</v>
      </c>
      <c r="C7376">
        <f>HLOOKUP("Stedtekst",data!$A$1:$AT$8036,A7376,FALSE)</f>
        <v>0</v>
      </c>
      <c r="D7376">
        <f>HLOOKUP("Målested navn",data!$A$1:$AT$8036,A7376,FALSE)</f>
        <v>0</v>
      </c>
      <c r="E7376">
        <f>HLOOKUP("Prøvetagning",data!$A$1:$AT$8036,A7376,FALSE)</f>
        <v>0</v>
      </c>
      <c r="F7376">
        <f>HLOOKUP("Prøve",data!$A$1:$AT$8036,A7376,FALSE)</f>
        <v>0</v>
      </c>
      <c r="G7376">
        <f>HLOOKUP("ScKode",data!$A$1:$AT$8036,A7376,FALSE)</f>
        <v>0</v>
      </c>
      <c r="H7376">
        <f>HLOOKUP("StofParameter",data!$A$1:$AT$8036,A7376,FALSE)</f>
        <v>0</v>
      </c>
      <c r="I7376">
        <f>HLOOKUP("Dato",data!$A$1:$AT$8036,A7376,FALSE)</f>
        <v>0</v>
      </c>
      <c r="J7376">
        <f>HLOOKUP("Resultat-attribut",data!$A$1:$AT$8036,A7376,FALSE)</f>
        <v>0</v>
      </c>
      <c r="K7376">
        <f>HLOOKUP("Resultat",data!$A$1:$AT$8036,A7376,FALSE)</f>
        <v>0</v>
      </c>
      <c r="L7376">
        <f>HLOOKUP("Enhed",data!$A$1:$AT$8036,A7376,FALSE)</f>
        <v>0</v>
      </c>
    </row>
    <row r="7377" spans="1:12" x14ac:dyDescent="0.2">
      <c r="A7377">
        <v>7376</v>
      </c>
      <c r="B7377">
        <f>HLOOKUP("Referencer",data!$A$1:$AT$8036,A7377,FALSE)</f>
        <v>0</v>
      </c>
      <c r="C7377">
        <f>HLOOKUP("Stedtekst",data!$A$1:$AT$8036,A7377,FALSE)</f>
        <v>0</v>
      </c>
      <c r="D7377">
        <f>HLOOKUP("Målested navn",data!$A$1:$AT$8036,A7377,FALSE)</f>
        <v>0</v>
      </c>
      <c r="E7377">
        <f>HLOOKUP("Prøvetagning",data!$A$1:$AT$8036,A7377,FALSE)</f>
        <v>0</v>
      </c>
      <c r="F7377">
        <f>HLOOKUP("Prøve",data!$A$1:$AT$8036,A7377,FALSE)</f>
        <v>0</v>
      </c>
      <c r="G7377">
        <f>HLOOKUP("ScKode",data!$A$1:$AT$8036,A7377,FALSE)</f>
        <v>0</v>
      </c>
      <c r="H7377">
        <f>HLOOKUP("StofParameter",data!$A$1:$AT$8036,A7377,FALSE)</f>
        <v>0</v>
      </c>
      <c r="I7377">
        <f>HLOOKUP("Dato",data!$A$1:$AT$8036,A7377,FALSE)</f>
        <v>0</v>
      </c>
      <c r="J7377">
        <f>HLOOKUP("Resultat-attribut",data!$A$1:$AT$8036,A7377,FALSE)</f>
        <v>0</v>
      </c>
      <c r="K7377">
        <f>HLOOKUP("Resultat",data!$A$1:$AT$8036,A7377,FALSE)</f>
        <v>0</v>
      </c>
      <c r="L7377">
        <f>HLOOKUP("Enhed",data!$A$1:$AT$8036,A7377,FALSE)</f>
        <v>0</v>
      </c>
    </row>
    <row r="7378" spans="1:12" x14ac:dyDescent="0.2">
      <c r="A7378">
        <v>7377</v>
      </c>
      <c r="B7378">
        <f>HLOOKUP("Referencer",data!$A$1:$AT$8036,A7378,FALSE)</f>
        <v>0</v>
      </c>
      <c r="C7378">
        <f>HLOOKUP("Stedtekst",data!$A$1:$AT$8036,A7378,FALSE)</f>
        <v>0</v>
      </c>
      <c r="D7378">
        <f>HLOOKUP("Målested navn",data!$A$1:$AT$8036,A7378,FALSE)</f>
        <v>0</v>
      </c>
      <c r="E7378">
        <f>HLOOKUP("Prøvetagning",data!$A$1:$AT$8036,A7378,FALSE)</f>
        <v>0</v>
      </c>
      <c r="F7378">
        <f>HLOOKUP("Prøve",data!$A$1:$AT$8036,A7378,FALSE)</f>
        <v>0</v>
      </c>
      <c r="G7378">
        <f>HLOOKUP("ScKode",data!$A$1:$AT$8036,A7378,FALSE)</f>
        <v>0</v>
      </c>
      <c r="H7378">
        <f>HLOOKUP("StofParameter",data!$A$1:$AT$8036,A7378,FALSE)</f>
        <v>0</v>
      </c>
      <c r="I7378">
        <f>HLOOKUP("Dato",data!$A$1:$AT$8036,A7378,FALSE)</f>
        <v>0</v>
      </c>
      <c r="J7378">
        <f>HLOOKUP("Resultat-attribut",data!$A$1:$AT$8036,A7378,FALSE)</f>
        <v>0</v>
      </c>
      <c r="K7378">
        <f>HLOOKUP("Resultat",data!$A$1:$AT$8036,A7378,FALSE)</f>
        <v>0</v>
      </c>
      <c r="L7378">
        <f>HLOOKUP("Enhed",data!$A$1:$AT$8036,A7378,FALSE)</f>
        <v>0</v>
      </c>
    </row>
    <row r="7379" spans="1:12" x14ac:dyDescent="0.2">
      <c r="A7379">
        <v>7378</v>
      </c>
      <c r="B7379">
        <f>HLOOKUP("Referencer",data!$A$1:$AT$8036,A7379,FALSE)</f>
        <v>0</v>
      </c>
      <c r="C7379">
        <f>HLOOKUP("Stedtekst",data!$A$1:$AT$8036,A7379,FALSE)</f>
        <v>0</v>
      </c>
      <c r="D7379">
        <f>HLOOKUP("Målested navn",data!$A$1:$AT$8036,A7379,FALSE)</f>
        <v>0</v>
      </c>
      <c r="E7379">
        <f>HLOOKUP("Prøvetagning",data!$A$1:$AT$8036,A7379,FALSE)</f>
        <v>0</v>
      </c>
      <c r="F7379">
        <f>HLOOKUP("Prøve",data!$A$1:$AT$8036,A7379,FALSE)</f>
        <v>0</v>
      </c>
      <c r="G7379">
        <f>HLOOKUP("ScKode",data!$A$1:$AT$8036,A7379,FALSE)</f>
        <v>0</v>
      </c>
      <c r="H7379">
        <f>HLOOKUP("StofParameter",data!$A$1:$AT$8036,A7379,FALSE)</f>
        <v>0</v>
      </c>
      <c r="I7379">
        <f>HLOOKUP("Dato",data!$A$1:$AT$8036,A7379,FALSE)</f>
        <v>0</v>
      </c>
      <c r="J7379">
        <f>HLOOKUP("Resultat-attribut",data!$A$1:$AT$8036,A7379,FALSE)</f>
        <v>0</v>
      </c>
      <c r="K7379">
        <f>HLOOKUP("Resultat",data!$A$1:$AT$8036,A7379,FALSE)</f>
        <v>0</v>
      </c>
      <c r="L7379">
        <f>HLOOKUP("Enhed",data!$A$1:$AT$8036,A7379,FALSE)</f>
        <v>0</v>
      </c>
    </row>
    <row r="7380" spans="1:12" x14ac:dyDescent="0.2">
      <c r="A7380">
        <v>7379</v>
      </c>
      <c r="B7380">
        <f>HLOOKUP("Referencer",data!$A$1:$AT$8036,A7380,FALSE)</f>
        <v>0</v>
      </c>
      <c r="C7380">
        <f>HLOOKUP("Stedtekst",data!$A$1:$AT$8036,A7380,FALSE)</f>
        <v>0</v>
      </c>
      <c r="D7380">
        <f>HLOOKUP("Målested navn",data!$A$1:$AT$8036,A7380,FALSE)</f>
        <v>0</v>
      </c>
      <c r="E7380">
        <f>HLOOKUP("Prøvetagning",data!$A$1:$AT$8036,A7380,FALSE)</f>
        <v>0</v>
      </c>
      <c r="F7380">
        <f>HLOOKUP("Prøve",data!$A$1:$AT$8036,A7380,FALSE)</f>
        <v>0</v>
      </c>
      <c r="G7380">
        <f>HLOOKUP("ScKode",data!$A$1:$AT$8036,A7380,FALSE)</f>
        <v>0</v>
      </c>
      <c r="H7380">
        <f>HLOOKUP("StofParameter",data!$A$1:$AT$8036,A7380,FALSE)</f>
        <v>0</v>
      </c>
      <c r="I7380">
        <f>HLOOKUP("Dato",data!$A$1:$AT$8036,A7380,FALSE)</f>
        <v>0</v>
      </c>
      <c r="J7380">
        <f>HLOOKUP("Resultat-attribut",data!$A$1:$AT$8036,A7380,FALSE)</f>
        <v>0</v>
      </c>
      <c r="K7380">
        <f>HLOOKUP("Resultat",data!$A$1:$AT$8036,A7380,FALSE)</f>
        <v>0</v>
      </c>
      <c r="L7380">
        <f>HLOOKUP("Enhed",data!$A$1:$AT$8036,A7380,FALSE)</f>
        <v>0</v>
      </c>
    </row>
    <row r="7381" spans="1:12" x14ac:dyDescent="0.2">
      <c r="A7381">
        <v>7380</v>
      </c>
      <c r="B7381">
        <f>HLOOKUP("Referencer",data!$A$1:$AT$8036,A7381,FALSE)</f>
        <v>0</v>
      </c>
      <c r="C7381">
        <f>HLOOKUP("Stedtekst",data!$A$1:$AT$8036,A7381,FALSE)</f>
        <v>0</v>
      </c>
      <c r="D7381">
        <f>HLOOKUP("Målested navn",data!$A$1:$AT$8036,A7381,FALSE)</f>
        <v>0</v>
      </c>
      <c r="E7381">
        <f>HLOOKUP("Prøvetagning",data!$A$1:$AT$8036,A7381,FALSE)</f>
        <v>0</v>
      </c>
      <c r="F7381">
        <f>HLOOKUP("Prøve",data!$A$1:$AT$8036,A7381,FALSE)</f>
        <v>0</v>
      </c>
      <c r="G7381">
        <f>HLOOKUP("ScKode",data!$A$1:$AT$8036,A7381,FALSE)</f>
        <v>0</v>
      </c>
      <c r="H7381">
        <f>HLOOKUP("StofParameter",data!$A$1:$AT$8036,A7381,FALSE)</f>
        <v>0</v>
      </c>
      <c r="I7381">
        <f>HLOOKUP("Dato",data!$A$1:$AT$8036,A7381,FALSE)</f>
        <v>0</v>
      </c>
      <c r="J7381">
        <f>HLOOKUP("Resultat-attribut",data!$A$1:$AT$8036,A7381,FALSE)</f>
        <v>0</v>
      </c>
      <c r="K7381">
        <f>HLOOKUP("Resultat",data!$A$1:$AT$8036,A7381,FALSE)</f>
        <v>0</v>
      </c>
      <c r="L7381">
        <f>HLOOKUP("Enhed",data!$A$1:$AT$8036,A7381,FALSE)</f>
        <v>0</v>
      </c>
    </row>
    <row r="7382" spans="1:12" x14ac:dyDescent="0.2">
      <c r="A7382">
        <v>7381</v>
      </c>
      <c r="B7382">
        <f>HLOOKUP("Referencer",data!$A$1:$AT$8036,A7382,FALSE)</f>
        <v>0</v>
      </c>
      <c r="C7382">
        <f>HLOOKUP("Stedtekst",data!$A$1:$AT$8036,A7382,FALSE)</f>
        <v>0</v>
      </c>
      <c r="D7382">
        <f>HLOOKUP("Målested navn",data!$A$1:$AT$8036,A7382,FALSE)</f>
        <v>0</v>
      </c>
      <c r="E7382">
        <f>HLOOKUP("Prøvetagning",data!$A$1:$AT$8036,A7382,FALSE)</f>
        <v>0</v>
      </c>
      <c r="F7382">
        <f>HLOOKUP("Prøve",data!$A$1:$AT$8036,A7382,FALSE)</f>
        <v>0</v>
      </c>
      <c r="G7382">
        <f>HLOOKUP("ScKode",data!$A$1:$AT$8036,A7382,FALSE)</f>
        <v>0</v>
      </c>
      <c r="H7382">
        <f>HLOOKUP("StofParameter",data!$A$1:$AT$8036,A7382,FALSE)</f>
        <v>0</v>
      </c>
      <c r="I7382">
        <f>HLOOKUP("Dato",data!$A$1:$AT$8036,A7382,FALSE)</f>
        <v>0</v>
      </c>
      <c r="J7382">
        <f>HLOOKUP("Resultat-attribut",data!$A$1:$AT$8036,A7382,FALSE)</f>
        <v>0</v>
      </c>
      <c r="K7382">
        <f>HLOOKUP("Resultat",data!$A$1:$AT$8036,A7382,FALSE)</f>
        <v>0</v>
      </c>
      <c r="L7382">
        <f>HLOOKUP("Enhed",data!$A$1:$AT$8036,A7382,FALSE)</f>
        <v>0</v>
      </c>
    </row>
    <row r="7383" spans="1:12" x14ac:dyDescent="0.2">
      <c r="A7383">
        <v>7382</v>
      </c>
      <c r="B7383">
        <f>HLOOKUP("Referencer",data!$A$1:$AT$8036,A7383,FALSE)</f>
        <v>0</v>
      </c>
      <c r="C7383">
        <f>HLOOKUP("Stedtekst",data!$A$1:$AT$8036,A7383,FALSE)</f>
        <v>0</v>
      </c>
      <c r="D7383">
        <f>HLOOKUP("Målested navn",data!$A$1:$AT$8036,A7383,FALSE)</f>
        <v>0</v>
      </c>
      <c r="E7383">
        <f>HLOOKUP("Prøvetagning",data!$A$1:$AT$8036,A7383,FALSE)</f>
        <v>0</v>
      </c>
      <c r="F7383">
        <f>HLOOKUP("Prøve",data!$A$1:$AT$8036,A7383,FALSE)</f>
        <v>0</v>
      </c>
      <c r="G7383">
        <f>HLOOKUP("ScKode",data!$A$1:$AT$8036,A7383,FALSE)</f>
        <v>0</v>
      </c>
      <c r="H7383">
        <f>HLOOKUP("StofParameter",data!$A$1:$AT$8036,A7383,FALSE)</f>
        <v>0</v>
      </c>
      <c r="I7383">
        <f>HLOOKUP("Dato",data!$A$1:$AT$8036,A7383,FALSE)</f>
        <v>0</v>
      </c>
      <c r="J7383">
        <f>HLOOKUP("Resultat-attribut",data!$A$1:$AT$8036,A7383,FALSE)</f>
        <v>0</v>
      </c>
      <c r="K7383">
        <f>HLOOKUP("Resultat",data!$A$1:$AT$8036,A7383,FALSE)</f>
        <v>0</v>
      </c>
      <c r="L7383">
        <f>HLOOKUP("Enhed",data!$A$1:$AT$8036,A7383,FALSE)</f>
        <v>0</v>
      </c>
    </row>
    <row r="7384" spans="1:12" x14ac:dyDescent="0.2">
      <c r="A7384">
        <v>7383</v>
      </c>
      <c r="B7384">
        <f>HLOOKUP("Referencer",data!$A$1:$AT$8036,A7384,FALSE)</f>
        <v>0</v>
      </c>
      <c r="C7384">
        <f>HLOOKUP("Stedtekst",data!$A$1:$AT$8036,A7384,FALSE)</f>
        <v>0</v>
      </c>
      <c r="D7384">
        <f>HLOOKUP("Målested navn",data!$A$1:$AT$8036,A7384,FALSE)</f>
        <v>0</v>
      </c>
      <c r="E7384">
        <f>HLOOKUP("Prøvetagning",data!$A$1:$AT$8036,A7384,FALSE)</f>
        <v>0</v>
      </c>
      <c r="F7384">
        <f>HLOOKUP("Prøve",data!$A$1:$AT$8036,A7384,FALSE)</f>
        <v>0</v>
      </c>
      <c r="G7384">
        <f>HLOOKUP("ScKode",data!$A$1:$AT$8036,A7384,FALSE)</f>
        <v>0</v>
      </c>
      <c r="H7384">
        <f>HLOOKUP("StofParameter",data!$A$1:$AT$8036,A7384,FALSE)</f>
        <v>0</v>
      </c>
      <c r="I7384">
        <f>HLOOKUP("Dato",data!$A$1:$AT$8036,A7384,FALSE)</f>
        <v>0</v>
      </c>
      <c r="J7384">
        <f>HLOOKUP("Resultat-attribut",data!$A$1:$AT$8036,A7384,FALSE)</f>
        <v>0</v>
      </c>
      <c r="K7384">
        <f>HLOOKUP("Resultat",data!$A$1:$AT$8036,A7384,FALSE)</f>
        <v>0</v>
      </c>
      <c r="L7384">
        <f>HLOOKUP("Enhed",data!$A$1:$AT$8036,A7384,FALSE)</f>
        <v>0</v>
      </c>
    </row>
    <row r="7385" spans="1:12" x14ac:dyDescent="0.2">
      <c r="A7385">
        <v>7384</v>
      </c>
      <c r="B7385">
        <f>HLOOKUP("Referencer",data!$A$1:$AT$8036,A7385,FALSE)</f>
        <v>0</v>
      </c>
      <c r="C7385">
        <f>HLOOKUP("Stedtekst",data!$A$1:$AT$8036,A7385,FALSE)</f>
        <v>0</v>
      </c>
      <c r="D7385">
        <f>HLOOKUP("Målested navn",data!$A$1:$AT$8036,A7385,FALSE)</f>
        <v>0</v>
      </c>
      <c r="E7385">
        <f>HLOOKUP("Prøvetagning",data!$A$1:$AT$8036,A7385,FALSE)</f>
        <v>0</v>
      </c>
      <c r="F7385">
        <f>HLOOKUP("Prøve",data!$A$1:$AT$8036,A7385,FALSE)</f>
        <v>0</v>
      </c>
      <c r="G7385">
        <f>HLOOKUP("ScKode",data!$A$1:$AT$8036,A7385,FALSE)</f>
        <v>0</v>
      </c>
      <c r="H7385">
        <f>HLOOKUP("StofParameter",data!$A$1:$AT$8036,A7385,FALSE)</f>
        <v>0</v>
      </c>
      <c r="I7385">
        <f>HLOOKUP("Dato",data!$A$1:$AT$8036,A7385,FALSE)</f>
        <v>0</v>
      </c>
      <c r="J7385">
        <f>HLOOKUP("Resultat-attribut",data!$A$1:$AT$8036,A7385,FALSE)</f>
        <v>0</v>
      </c>
      <c r="K7385">
        <f>HLOOKUP("Resultat",data!$A$1:$AT$8036,A7385,FALSE)</f>
        <v>0</v>
      </c>
      <c r="L7385">
        <f>HLOOKUP("Enhed",data!$A$1:$AT$8036,A7385,FALSE)</f>
        <v>0</v>
      </c>
    </row>
    <row r="7386" spans="1:12" x14ac:dyDescent="0.2">
      <c r="A7386">
        <v>7385</v>
      </c>
      <c r="B7386">
        <f>HLOOKUP("Referencer",data!$A$1:$AT$8036,A7386,FALSE)</f>
        <v>0</v>
      </c>
      <c r="C7386">
        <f>HLOOKUP("Stedtekst",data!$A$1:$AT$8036,A7386,FALSE)</f>
        <v>0</v>
      </c>
      <c r="D7386">
        <f>HLOOKUP("Målested navn",data!$A$1:$AT$8036,A7386,FALSE)</f>
        <v>0</v>
      </c>
      <c r="E7386">
        <f>HLOOKUP("Prøvetagning",data!$A$1:$AT$8036,A7386,FALSE)</f>
        <v>0</v>
      </c>
      <c r="F7386">
        <f>HLOOKUP("Prøve",data!$A$1:$AT$8036,A7386,FALSE)</f>
        <v>0</v>
      </c>
      <c r="G7386">
        <f>HLOOKUP("ScKode",data!$A$1:$AT$8036,A7386,FALSE)</f>
        <v>0</v>
      </c>
      <c r="H7386">
        <f>HLOOKUP("StofParameter",data!$A$1:$AT$8036,A7386,FALSE)</f>
        <v>0</v>
      </c>
      <c r="I7386">
        <f>HLOOKUP("Dato",data!$A$1:$AT$8036,A7386,FALSE)</f>
        <v>0</v>
      </c>
      <c r="J7386">
        <f>HLOOKUP("Resultat-attribut",data!$A$1:$AT$8036,A7386,FALSE)</f>
        <v>0</v>
      </c>
      <c r="K7386">
        <f>HLOOKUP("Resultat",data!$A$1:$AT$8036,A7386,FALSE)</f>
        <v>0</v>
      </c>
      <c r="L7386">
        <f>HLOOKUP("Enhed",data!$A$1:$AT$8036,A7386,FALSE)</f>
        <v>0</v>
      </c>
    </row>
    <row r="7387" spans="1:12" x14ac:dyDescent="0.2">
      <c r="A7387">
        <v>7386</v>
      </c>
      <c r="B7387">
        <f>HLOOKUP("Referencer",data!$A$1:$AT$8036,A7387,FALSE)</f>
        <v>0</v>
      </c>
      <c r="C7387">
        <f>HLOOKUP("Stedtekst",data!$A$1:$AT$8036,A7387,FALSE)</f>
        <v>0</v>
      </c>
      <c r="D7387">
        <f>HLOOKUP("Målested navn",data!$A$1:$AT$8036,A7387,FALSE)</f>
        <v>0</v>
      </c>
      <c r="E7387">
        <f>HLOOKUP("Prøvetagning",data!$A$1:$AT$8036,A7387,FALSE)</f>
        <v>0</v>
      </c>
      <c r="F7387">
        <f>HLOOKUP("Prøve",data!$A$1:$AT$8036,A7387,FALSE)</f>
        <v>0</v>
      </c>
      <c r="G7387">
        <f>HLOOKUP("ScKode",data!$A$1:$AT$8036,A7387,FALSE)</f>
        <v>0</v>
      </c>
      <c r="H7387">
        <f>HLOOKUP("StofParameter",data!$A$1:$AT$8036,A7387,FALSE)</f>
        <v>0</v>
      </c>
      <c r="I7387">
        <f>HLOOKUP("Dato",data!$A$1:$AT$8036,A7387,FALSE)</f>
        <v>0</v>
      </c>
      <c r="J7387">
        <f>HLOOKUP("Resultat-attribut",data!$A$1:$AT$8036,A7387,FALSE)</f>
        <v>0</v>
      </c>
      <c r="K7387">
        <f>HLOOKUP("Resultat",data!$A$1:$AT$8036,A7387,FALSE)</f>
        <v>0</v>
      </c>
      <c r="L7387">
        <f>HLOOKUP("Enhed",data!$A$1:$AT$8036,A7387,FALSE)</f>
        <v>0</v>
      </c>
    </row>
    <row r="7388" spans="1:12" x14ac:dyDescent="0.2">
      <c r="A7388">
        <v>7387</v>
      </c>
      <c r="B7388">
        <f>HLOOKUP("Referencer",data!$A$1:$AT$8036,A7388,FALSE)</f>
        <v>0</v>
      </c>
      <c r="C7388">
        <f>HLOOKUP("Stedtekst",data!$A$1:$AT$8036,A7388,FALSE)</f>
        <v>0</v>
      </c>
      <c r="D7388">
        <f>HLOOKUP("Målested navn",data!$A$1:$AT$8036,A7388,FALSE)</f>
        <v>0</v>
      </c>
      <c r="E7388">
        <f>HLOOKUP("Prøvetagning",data!$A$1:$AT$8036,A7388,FALSE)</f>
        <v>0</v>
      </c>
      <c r="F7388">
        <f>HLOOKUP("Prøve",data!$A$1:$AT$8036,A7388,FALSE)</f>
        <v>0</v>
      </c>
      <c r="G7388">
        <f>HLOOKUP("ScKode",data!$A$1:$AT$8036,A7388,FALSE)</f>
        <v>0</v>
      </c>
      <c r="H7388">
        <f>HLOOKUP("StofParameter",data!$A$1:$AT$8036,A7388,FALSE)</f>
        <v>0</v>
      </c>
      <c r="I7388">
        <f>HLOOKUP("Dato",data!$A$1:$AT$8036,A7388,FALSE)</f>
        <v>0</v>
      </c>
      <c r="J7388">
        <f>HLOOKUP("Resultat-attribut",data!$A$1:$AT$8036,A7388,FALSE)</f>
        <v>0</v>
      </c>
      <c r="K7388">
        <f>HLOOKUP("Resultat",data!$A$1:$AT$8036,A7388,FALSE)</f>
        <v>0</v>
      </c>
      <c r="L7388">
        <f>HLOOKUP("Enhed",data!$A$1:$AT$8036,A7388,FALSE)</f>
        <v>0</v>
      </c>
    </row>
    <row r="7389" spans="1:12" x14ac:dyDescent="0.2">
      <c r="A7389">
        <v>7388</v>
      </c>
      <c r="B7389">
        <f>HLOOKUP("Referencer",data!$A$1:$AT$8036,A7389,FALSE)</f>
        <v>0</v>
      </c>
      <c r="C7389">
        <f>HLOOKUP("Stedtekst",data!$A$1:$AT$8036,A7389,FALSE)</f>
        <v>0</v>
      </c>
      <c r="D7389">
        <f>HLOOKUP("Målested navn",data!$A$1:$AT$8036,A7389,FALSE)</f>
        <v>0</v>
      </c>
      <c r="E7389">
        <f>HLOOKUP("Prøvetagning",data!$A$1:$AT$8036,A7389,FALSE)</f>
        <v>0</v>
      </c>
      <c r="F7389">
        <f>HLOOKUP("Prøve",data!$A$1:$AT$8036,A7389,FALSE)</f>
        <v>0</v>
      </c>
      <c r="G7389">
        <f>HLOOKUP("ScKode",data!$A$1:$AT$8036,A7389,FALSE)</f>
        <v>0</v>
      </c>
      <c r="H7389">
        <f>HLOOKUP("StofParameter",data!$A$1:$AT$8036,A7389,FALSE)</f>
        <v>0</v>
      </c>
      <c r="I7389">
        <f>HLOOKUP("Dato",data!$A$1:$AT$8036,A7389,FALSE)</f>
        <v>0</v>
      </c>
      <c r="J7389">
        <f>HLOOKUP("Resultat-attribut",data!$A$1:$AT$8036,A7389,FALSE)</f>
        <v>0</v>
      </c>
      <c r="K7389">
        <f>HLOOKUP("Resultat",data!$A$1:$AT$8036,A7389,FALSE)</f>
        <v>0</v>
      </c>
      <c r="L7389">
        <f>HLOOKUP("Enhed",data!$A$1:$AT$8036,A7389,FALSE)</f>
        <v>0</v>
      </c>
    </row>
    <row r="7390" spans="1:12" x14ac:dyDescent="0.2">
      <c r="A7390">
        <v>7389</v>
      </c>
      <c r="B7390">
        <f>HLOOKUP("Referencer",data!$A$1:$AT$8036,A7390,FALSE)</f>
        <v>0</v>
      </c>
      <c r="C7390">
        <f>HLOOKUP("Stedtekst",data!$A$1:$AT$8036,A7390,FALSE)</f>
        <v>0</v>
      </c>
      <c r="D7390">
        <f>HLOOKUP("Målested navn",data!$A$1:$AT$8036,A7390,FALSE)</f>
        <v>0</v>
      </c>
      <c r="E7390">
        <f>HLOOKUP("Prøvetagning",data!$A$1:$AT$8036,A7390,FALSE)</f>
        <v>0</v>
      </c>
      <c r="F7390">
        <f>HLOOKUP("Prøve",data!$A$1:$AT$8036,A7390,FALSE)</f>
        <v>0</v>
      </c>
      <c r="G7390">
        <f>HLOOKUP("ScKode",data!$A$1:$AT$8036,A7390,FALSE)</f>
        <v>0</v>
      </c>
      <c r="H7390">
        <f>HLOOKUP("StofParameter",data!$A$1:$AT$8036,A7390,FALSE)</f>
        <v>0</v>
      </c>
      <c r="I7390">
        <f>HLOOKUP("Dato",data!$A$1:$AT$8036,A7390,FALSE)</f>
        <v>0</v>
      </c>
      <c r="J7390">
        <f>HLOOKUP("Resultat-attribut",data!$A$1:$AT$8036,A7390,FALSE)</f>
        <v>0</v>
      </c>
      <c r="K7390">
        <f>HLOOKUP("Resultat",data!$A$1:$AT$8036,A7390,FALSE)</f>
        <v>0</v>
      </c>
      <c r="L7390">
        <f>HLOOKUP("Enhed",data!$A$1:$AT$8036,A7390,FALSE)</f>
        <v>0</v>
      </c>
    </row>
    <row r="7391" spans="1:12" x14ac:dyDescent="0.2">
      <c r="A7391">
        <v>7390</v>
      </c>
      <c r="B7391">
        <f>HLOOKUP("Referencer",data!$A$1:$AT$8036,A7391,FALSE)</f>
        <v>0</v>
      </c>
      <c r="C7391">
        <f>HLOOKUP("Stedtekst",data!$A$1:$AT$8036,A7391,FALSE)</f>
        <v>0</v>
      </c>
      <c r="D7391">
        <f>HLOOKUP("Målested navn",data!$A$1:$AT$8036,A7391,FALSE)</f>
        <v>0</v>
      </c>
      <c r="E7391">
        <f>HLOOKUP("Prøvetagning",data!$A$1:$AT$8036,A7391,FALSE)</f>
        <v>0</v>
      </c>
      <c r="F7391">
        <f>HLOOKUP("Prøve",data!$A$1:$AT$8036,A7391,FALSE)</f>
        <v>0</v>
      </c>
      <c r="G7391">
        <f>HLOOKUP("ScKode",data!$A$1:$AT$8036,A7391,FALSE)</f>
        <v>0</v>
      </c>
      <c r="H7391">
        <f>HLOOKUP("StofParameter",data!$A$1:$AT$8036,A7391,FALSE)</f>
        <v>0</v>
      </c>
      <c r="I7391">
        <f>HLOOKUP("Dato",data!$A$1:$AT$8036,A7391,FALSE)</f>
        <v>0</v>
      </c>
      <c r="J7391">
        <f>HLOOKUP("Resultat-attribut",data!$A$1:$AT$8036,A7391,FALSE)</f>
        <v>0</v>
      </c>
      <c r="K7391">
        <f>HLOOKUP("Resultat",data!$A$1:$AT$8036,A7391,FALSE)</f>
        <v>0</v>
      </c>
      <c r="L7391">
        <f>HLOOKUP("Enhed",data!$A$1:$AT$8036,A7391,FALSE)</f>
        <v>0</v>
      </c>
    </row>
    <row r="7392" spans="1:12" x14ac:dyDescent="0.2">
      <c r="A7392">
        <v>7391</v>
      </c>
      <c r="B7392">
        <f>HLOOKUP("Referencer",data!$A$1:$AT$8036,A7392,FALSE)</f>
        <v>0</v>
      </c>
      <c r="C7392">
        <f>HLOOKUP("Stedtekst",data!$A$1:$AT$8036,A7392,FALSE)</f>
        <v>0</v>
      </c>
      <c r="D7392">
        <f>HLOOKUP("Målested navn",data!$A$1:$AT$8036,A7392,FALSE)</f>
        <v>0</v>
      </c>
      <c r="E7392">
        <f>HLOOKUP("Prøvetagning",data!$A$1:$AT$8036,A7392,FALSE)</f>
        <v>0</v>
      </c>
      <c r="F7392">
        <f>HLOOKUP("Prøve",data!$A$1:$AT$8036,A7392,FALSE)</f>
        <v>0</v>
      </c>
      <c r="G7392">
        <f>HLOOKUP("ScKode",data!$A$1:$AT$8036,A7392,FALSE)</f>
        <v>0</v>
      </c>
      <c r="H7392">
        <f>HLOOKUP("StofParameter",data!$A$1:$AT$8036,A7392,FALSE)</f>
        <v>0</v>
      </c>
      <c r="I7392">
        <f>HLOOKUP("Dato",data!$A$1:$AT$8036,A7392,FALSE)</f>
        <v>0</v>
      </c>
      <c r="J7392">
        <f>HLOOKUP("Resultat-attribut",data!$A$1:$AT$8036,A7392,FALSE)</f>
        <v>0</v>
      </c>
      <c r="K7392">
        <f>HLOOKUP("Resultat",data!$A$1:$AT$8036,A7392,FALSE)</f>
        <v>0</v>
      </c>
      <c r="L7392">
        <f>HLOOKUP("Enhed",data!$A$1:$AT$8036,A7392,FALSE)</f>
        <v>0</v>
      </c>
    </row>
    <row r="7393" spans="1:12" x14ac:dyDescent="0.2">
      <c r="A7393">
        <v>7392</v>
      </c>
      <c r="B7393">
        <f>HLOOKUP("Referencer",data!$A$1:$AT$8036,A7393,FALSE)</f>
        <v>0</v>
      </c>
      <c r="C7393">
        <f>HLOOKUP("Stedtekst",data!$A$1:$AT$8036,A7393,FALSE)</f>
        <v>0</v>
      </c>
      <c r="D7393">
        <f>HLOOKUP("Målested navn",data!$A$1:$AT$8036,A7393,FALSE)</f>
        <v>0</v>
      </c>
      <c r="E7393">
        <f>HLOOKUP("Prøvetagning",data!$A$1:$AT$8036,A7393,FALSE)</f>
        <v>0</v>
      </c>
      <c r="F7393">
        <f>HLOOKUP("Prøve",data!$A$1:$AT$8036,A7393,FALSE)</f>
        <v>0</v>
      </c>
      <c r="G7393">
        <f>HLOOKUP("ScKode",data!$A$1:$AT$8036,A7393,FALSE)</f>
        <v>0</v>
      </c>
      <c r="H7393">
        <f>HLOOKUP("StofParameter",data!$A$1:$AT$8036,A7393,FALSE)</f>
        <v>0</v>
      </c>
      <c r="I7393">
        <f>HLOOKUP("Dato",data!$A$1:$AT$8036,A7393,FALSE)</f>
        <v>0</v>
      </c>
      <c r="J7393">
        <f>HLOOKUP("Resultat-attribut",data!$A$1:$AT$8036,A7393,FALSE)</f>
        <v>0</v>
      </c>
      <c r="K7393">
        <f>HLOOKUP("Resultat",data!$A$1:$AT$8036,A7393,FALSE)</f>
        <v>0</v>
      </c>
      <c r="L7393">
        <f>HLOOKUP("Enhed",data!$A$1:$AT$8036,A7393,FALSE)</f>
        <v>0</v>
      </c>
    </row>
    <row r="7394" spans="1:12" x14ac:dyDescent="0.2">
      <c r="A7394">
        <v>7393</v>
      </c>
      <c r="B7394">
        <f>HLOOKUP("Referencer",data!$A$1:$AT$8036,A7394,FALSE)</f>
        <v>0</v>
      </c>
      <c r="C7394">
        <f>HLOOKUP("Stedtekst",data!$A$1:$AT$8036,A7394,FALSE)</f>
        <v>0</v>
      </c>
      <c r="D7394">
        <f>HLOOKUP("Målested navn",data!$A$1:$AT$8036,A7394,FALSE)</f>
        <v>0</v>
      </c>
      <c r="E7394">
        <f>HLOOKUP("Prøvetagning",data!$A$1:$AT$8036,A7394,FALSE)</f>
        <v>0</v>
      </c>
      <c r="F7394">
        <f>HLOOKUP("Prøve",data!$A$1:$AT$8036,A7394,FALSE)</f>
        <v>0</v>
      </c>
      <c r="G7394">
        <f>HLOOKUP("ScKode",data!$A$1:$AT$8036,A7394,FALSE)</f>
        <v>0</v>
      </c>
      <c r="H7394">
        <f>HLOOKUP("StofParameter",data!$A$1:$AT$8036,A7394,FALSE)</f>
        <v>0</v>
      </c>
      <c r="I7394">
        <f>HLOOKUP("Dato",data!$A$1:$AT$8036,A7394,FALSE)</f>
        <v>0</v>
      </c>
      <c r="J7394">
        <f>HLOOKUP("Resultat-attribut",data!$A$1:$AT$8036,A7394,FALSE)</f>
        <v>0</v>
      </c>
      <c r="K7394">
        <f>HLOOKUP("Resultat",data!$A$1:$AT$8036,A7394,FALSE)</f>
        <v>0</v>
      </c>
      <c r="L7394">
        <f>HLOOKUP("Enhed",data!$A$1:$AT$8036,A7394,FALSE)</f>
        <v>0</v>
      </c>
    </row>
    <row r="7395" spans="1:12" x14ac:dyDescent="0.2">
      <c r="A7395">
        <v>7394</v>
      </c>
      <c r="B7395">
        <f>HLOOKUP("Referencer",data!$A$1:$AT$8036,A7395,FALSE)</f>
        <v>0</v>
      </c>
      <c r="C7395">
        <f>HLOOKUP("Stedtekst",data!$A$1:$AT$8036,A7395,FALSE)</f>
        <v>0</v>
      </c>
      <c r="D7395">
        <f>HLOOKUP("Målested navn",data!$A$1:$AT$8036,A7395,FALSE)</f>
        <v>0</v>
      </c>
      <c r="E7395">
        <f>HLOOKUP("Prøvetagning",data!$A$1:$AT$8036,A7395,FALSE)</f>
        <v>0</v>
      </c>
      <c r="F7395">
        <f>HLOOKUP("Prøve",data!$A$1:$AT$8036,A7395,FALSE)</f>
        <v>0</v>
      </c>
      <c r="G7395">
        <f>HLOOKUP("ScKode",data!$A$1:$AT$8036,A7395,FALSE)</f>
        <v>0</v>
      </c>
      <c r="H7395">
        <f>HLOOKUP("StofParameter",data!$A$1:$AT$8036,A7395,FALSE)</f>
        <v>0</v>
      </c>
      <c r="I7395">
        <f>HLOOKUP("Dato",data!$A$1:$AT$8036,A7395,FALSE)</f>
        <v>0</v>
      </c>
      <c r="J7395">
        <f>HLOOKUP("Resultat-attribut",data!$A$1:$AT$8036,A7395,FALSE)</f>
        <v>0</v>
      </c>
      <c r="K7395">
        <f>HLOOKUP("Resultat",data!$A$1:$AT$8036,A7395,FALSE)</f>
        <v>0</v>
      </c>
      <c r="L7395">
        <f>HLOOKUP("Enhed",data!$A$1:$AT$8036,A7395,FALSE)</f>
        <v>0</v>
      </c>
    </row>
    <row r="7396" spans="1:12" x14ac:dyDescent="0.2">
      <c r="A7396">
        <v>7395</v>
      </c>
      <c r="B7396">
        <f>HLOOKUP("Referencer",data!$A$1:$AT$8036,A7396,FALSE)</f>
        <v>0</v>
      </c>
      <c r="C7396">
        <f>HLOOKUP("Stedtekst",data!$A$1:$AT$8036,A7396,FALSE)</f>
        <v>0</v>
      </c>
      <c r="D7396">
        <f>HLOOKUP("Målested navn",data!$A$1:$AT$8036,A7396,FALSE)</f>
        <v>0</v>
      </c>
      <c r="E7396">
        <f>HLOOKUP("Prøvetagning",data!$A$1:$AT$8036,A7396,FALSE)</f>
        <v>0</v>
      </c>
      <c r="F7396">
        <f>HLOOKUP("Prøve",data!$A$1:$AT$8036,A7396,FALSE)</f>
        <v>0</v>
      </c>
      <c r="G7396">
        <f>HLOOKUP("ScKode",data!$A$1:$AT$8036,A7396,FALSE)</f>
        <v>0</v>
      </c>
      <c r="H7396">
        <f>HLOOKUP("StofParameter",data!$A$1:$AT$8036,A7396,FALSE)</f>
        <v>0</v>
      </c>
      <c r="I7396">
        <f>HLOOKUP("Dato",data!$A$1:$AT$8036,A7396,FALSE)</f>
        <v>0</v>
      </c>
      <c r="J7396">
        <f>HLOOKUP("Resultat-attribut",data!$A$1:$AT$8036,A7396,FALSE)</f>
        <v>0</v>
      </c>
      <c r="K7396">
        <f>HLOOKUP("Resultat",data!$A$1:$AT$8036,A7396,FALSE)</f>
        <v>0</v>
      </c>
      <c r="L7396">
        <f>HLOOKUP("Enhed",data!$A$1:$AT$8036,A7396,FALSE)</f>
        <v>0</v>
      </c>
    </row>
    <row r="7397" spans="1:12" x14ac:dyDescent="0.2">
      <c r="A7397">
        <v>7396</v>
      </c>
      <c r="B7397">
        <f>HLOOKUP("Referencer",data!$A$1:$AT$8036,A7397,FALSE)</f>
        <v>0</v>
      </c>
      <c r="C7397">
        <f>HLOOKUP("Stedtekst",data!$A$1:$AT$8036,A7397,FALSE)</f>
        <v>0</v>
      </c>
      <c r="D7397">
        <f>HLOOKUP("Målested navn",data!$A$1:$AT$8036,A7397,FALSE)</f>
        <v>0</v>
      </c>
      <c r="E7397">
        <f>HLOOKUP("Prøvetagning",data!$A$1:$AT$8036,A7397,FALSE)</f>
        <v>0</v>
      </c>
      <c r="F7397">
        <f>HLOOKUP("Prøve",data!$A$1:$AT$8036,A7397,FALSE)</f>
        <v>0</v>
      </c>
      <c r="G7397">
        <f>HLOOKUP("ScKode",data!$A$1:$AT$8036,A7397,FALSE)</f>
        <v>0</v>
      </c>
      <c r="H7397">
        <f>HLOOKUP("StofParameter",data!$A$1:$AT$8036,A7397,FALSE)</f>
        <v>0</v>
      </c>
      <c r="I7397">
        <f>HLOOKUP("Dato",data!$A$1:$AT$8036,A7397,FALSE)</f>
        <v>0</v>
      </c>
      <c r="J7397">
        <f>HLOOKUP("Resultat-attribut",data!$A$1:$AT$8036,A7397,FALSE)</f>
        <v>0</v>
      </c>
      <c r="K7397">
        <f>HLOOKUP("Resultat",data!$A$1:$AT$8036,A7397,FALSE)</f>
        <v>0</v>
      </c>
      <c r="L7397">
        <f>HLOOKUP("Enhed",data!$A$1:$AT$8036,A7397,FALSE)</f>
        <v>0</v>
      </c>
    </row>
    <row r="7398" spans="1:12" x14ac:dyDescent="0.2">
      <c r="A7398">
        <v>7397</v>
      </c>
      <c r="B7398">
        <f>HLOOKUP("Referencer",data!$A$1:$AT$8036,A7398,FALSE)</f>
        <v>0</v>
      </c>
      <c r="C7398">
        <f>HLOOKUP("Stedtekst",data!$A$1:$AT$8036,A7398,FALSE)</f>
        <v>0</v>
      </c>
      <c r="D7398">
        <f>HLOOKUP("Målested navn",data!$A$1:$AT$8036,A7398,FALSE)</f>
        <v>0</v>
      </c>
      <c r="E7398">
        <f>HLOOKUP("Prøvetagning",data!$A$1:$AT$8036,A7398,FALSE)</f>
        <v>0</v>
      </c>
      <c r="F7398">
        <f>HLOOKUP("Prøve",data!$A$1:$AT$8036,A7398,FALSE)</f>
        <v>0</v>
      </c>
      <c r="G7398">
        <f>HLOOKUP("ScKode",data!$A$1:$AT$8036,A7398,FALSE)</f>
        <v>0</v>
      </c>
      <c r="H7398">
        <f>HLOOKUP("StofParameter",data!$A$1:$AT$8036,A7398,FALSE)</f>
        <v>0</v>
      </c>
      <c r="I7398">
        <f>HLOOKUP("Dato",data!$A$1:$AT$8036,A7398,FALSE)</f>
        <v>0</v>
      </c>
      <c r="J7398">
        <f>HLOOKUP("Resultat-attribut",data!$A$1:$AT$8036,A7398,FALSE)</f>
        <v>0</v>
      </c>
      <c r="K7398">
        <f>HLOOKUP("Resultat",data!$A$1:$AT$8036,A7398,FALSE)</f>
        <v>0</v>
      </c>
      <c r="L7398">
        <f>HLOOKUP("Enhed",data!$A$1:$AT$8036,A7398,FALSE)</f>
        <v>0</v>
      </c>
    </row>
    <row r="7399" spans="1:12" x14ac:dyDescent="0.2">
      <c r="A7399">
        <v>7398</v>
      </c>
      <c r="B7399">
        <f>HLOOKUP("Referencer",data!$A$1:$AT$8036,A7399,FALSE)</f>
        <v>0</v>
      </c>
      <c r="C7399">
        <f>HLOOKUP("Stedtekst",data!$A$1:$AT$8036,A7399,FALSE)</f>
        <v>0</v>
      </c>
      <c r="D7399">
        <f>HLOOKUP("Målested navn",data!$A$1:$AT$8036,A7399,FALSE)</f>
        <v>0</v>
      </c>
      <c r="E7399">
        <f>HLOOKUP("Prøvetagning",data!$A$1:$AT$8036,A7399,FALSE)</f>
        <v>0</v>
      </c>
      <c r="F7399">
        <f>HLOOKUP("Prøve",data!$A$1:$AT$8036,A7399,FALSE)</f>
        <v>0</v>
      </c>
      <c r="G7399">
        <f>HLOOKUP("ScKode",data!$A$1:$AT$8036,A7399,FALSE)</f>
        <v>0</v>
      </c>
      <c r="H7399">
        <f>HLOOKUP("StofParameter",data!$A$1:$AT$8036,A7399,FALSE)</f>
        <v>0</v>
      </c>
      <c r="I7399">
        <f>HLOOKUP("Dato",data!$A$1:$AT$8036,A7399,FALSE)</f>
        <v>0</v>
      </c>
      <c r="J7399">
        <f>HLOOKUP("Resultat-attribut",data!$A$1:$AT$8036,A7399,FALSE)</f>
        <v>0</v>
      </c>
      <c r="K7399">
        <f>HLOOKUP("Resultat",data!$A$1:$AT$8036,A7399,FALSE)</f>
        <v>0</v>
      </c>
      <c r="L7399">
        <f>HLOOKUP("Enhed",data!$A$1:$AT$8036,A7399,FALSE)</f>
        <v>0</v>
      </c>
    </row>
    <row r="7400" spans="1:12" x14ac:dyDescent="0.2">
      <c r="A7400">
        <v>7399</v>
      </c>
      <c r="B7400">
        <f>HLOOKUP("Referencer",data!$A$1:$AT$8036,A7400,FALSE)</f>
        <v>0</v>
      </c>
      <c r="C7400">
        <f>HLOOKUP("Stedtekst",data!$A$1:$AT$8036,A7400,FALSE)</f>
        <v>0</v>
      </c>
      <c r="D7400">
        <f>HLOOKUP("Målested navn",data!$A$1:$AT$8036,A7400,FALSE)</f>
        <v>0</v>
      </c>
      <c r="E7400">
        <f>HLOOKUP("Prøvetagning",data!$A$1:$AT$8036,A7400,FALSE)</f>
        <v>0</v>
      </c>
      <c r="F7400">
        <f>HLOOKUP("Prøve",data!$A$1:$AT$8036,A7400,FALSE)</f>
        <v>0</v>
      </c>
      <c r="G7400">
        <f>HLOOKUP("ScKode",data!$A$1:$AT$8036,A7400,FALSE)</f>
        <v>0</v>
      </c>
      <c r="H7400">
        <f>HLOOKUP("StofParameter",data!$A$1:$AT$8036,A7400,FALSE)</f>
        <v>0</v>
      </c>
      <c r="I7400">
        <f>HLOOKUP("Dato",data!$A$1:$AT$8036,A7400,FALSE)</f>
        <v>0</v>
      </c>
      <c r="J7400">
        <f>HLOOKUP("Resultat-attribut",data!$A$1:$AT$8036,A7400,FALSE)</f>
        <v>0</v>
      </c>
      <c r="K7400">
        <f>HLOOKUP("Resultat",data!$A$1:$AT$8036,A7400,FALSE)</f>
        <v>0</v>
      </c>
      <c r="L7400">
        <f>HLOOKUP("Enhed",data!$A$1:$AT$8036,A7400,FALSE)</f>
        <v>0</v>
      </c>
    </row>
    <row r="7401" spans="1:12" x14ac:dyDescent="0.2">
      <c r="A7401">
        <v>7400</v>
      </c>
      <c r="B7401">
        <f>HLOOKUP("Referencer",data!$A$1:$AT$8036,A7401,FALSE)</f>
        <v>0</v>
      </c>
      <c r="C7401">
        <f>HLOOKUP("Stedtekst",data!$A$1:$AT$8036,A7401,FALSE)</f>
        <v>0</v>
      </c>
      <c r="D7401">
        <f>HLOOKUP("Målested navn",data!$A$1:$AT$8036,A7401,FALSE)</f>
        <v>0</v>
      </c>
      <c r="E7401">
        <f>HLOOKUP("Prøvetagning",data!$A$1:$AT$8036,A7401,FALSE)</f>
        <v>0</v>
      </c>
      <c r="F7401">
        <f>HLOOKUP("Prøve",data!$A$1:$AT$8036,A7401,FALSE)</f>
        <v>0</v>
      </c>
      <c r="G7401">
        <f>HLOOKUP("ScKode",data!$A$1:$AT$8036,A7401,FALSE)</f>
        <v>0</v>
      </c>
      <c r="H7401">
        <f>HLOOKUP("StofParameter",data!$A$1:$AT$8036,A7401,FALSE)</f>
        <v>0</v>
      </c>
      <c r="I7401">
        <f>HLOOKUP("Dato",data!$A$1:$AT$8036,A7401,FALSE)</f>
        <v>0</v>
      </c>
      <c r="J7401">
        <f>HLOOKUP("Resultat-attribut",data!$A$1:$AT$8036,A7401,FALSE)</f>
        <v>0</v>
      </c>
      <c r="K7401">
        <f>HLOOKUP("Resultat",data!$A$1:$AT$8036,A7401,FALSE)</f>
        <v>0</v>
      </c>
      <c r="L7401">
        <f>HLOOKUP("Enhed",data!$A$1:$AT$8036,A7401,FALSE)</f>
        <v>0</v>
      </c>
    </row>
    <row r="7402" spans="1:12" x14ac:dyDescent="0.2">
      <c r="A7402">
        <v>7401</v>
      </c>
      <c r="B7402">
        <f>HLOOKUP("Referencer",data!$A$1:$AT$8036,A7402,FALSE)</f>
        <v>0</v>
      </c>
      <c r="C7402">
        <f>HLOOKUP("Stedtekst",data!$A$1:$AT$8036,A7402,FALSE)</f>
        <v>0</v>
      </c>
      <c r="D7402">
        <f>HLOOKUP("Målested navn",data!$A$1:$AT$8036,A7402,FALSE)</f>
        <v>0</v>
      </c>
      <c r="E7402">
        <f>HLOOKUP("Prøvetagning",data!$A$1:$AT$8036,A7402,FALSE)</f>
        <v>0</v>
      </c>
      <c r="F7402">
        <f>HLOOKUP("Prøve",data!$A$1:$AT$8036,A7402,FALSE)</f>
        <v>0</v>
      </c>
      <c r="G7402">
        <f>HLOOKUP("ScKode",data!$A$1:$AT$8036,A7402,FALSE)</f>
        <v>0</v>
      </c>
      <c r="H7402">
        <f>HLOOKUP("StofParameter",data!$A$1:$AT$8036,A7402,FALSE)</f>
        <v>0</v>
      </c>
      <c r="I7402">
        <f>HLOOKUP("Dato",data!$A$1:$AT$8036,A7402,FALSE)</f>
        <v>0</v>
      </c>
      <c r="J7402">
        <f>HLOOKUP("Resultat-attribut",data!$A$1:$AT$8036,A7402,FALSE)</f>
        <v>0</v>
      </c>
      <c r="K7402">
        <f>HLOOKUP("Resultat",data!$A$1:$AT$8036,A7402,FALSE)</f>
        <v>0</v>
      </c>
      <c r="L7402">
        <f>HLOOKUP("Enhed",data!$A$1:$AT$8036,A7402,FALSE)</f>
        <v>0</v>
      </c>
    </row>
    <row r="7403" spans="1:12" x14ac:dyDescent="0.2">
      <c r="A7403">
        <v>7402</v>
      </c>
      <c r="B7403">
        <f>HLOOKUP("Referencer",data!$A$1:$AT$8036,A7403,FALSE)</f>
        <v>0</v>
      </c>
      <c r="C7403">
        <f>HLOOKUP("Stedtekst",data!$A$1:$AT$8036,A7403,FALSE)</f>
        <v>0</v>
      </c>
      <c r="D7403">
        <f>HLOOKUP("Målested navn",data!$A$1:$AT$8036,A7403,FALSE)</f>
        <v>0</v>
      </c>
      <c r="E7403">
        <f>HLOOKUP("Prøvetagning",data!$A$1:$AT$8036,A7403,FALSE)</f>
        <v>0</v>
      </c>
      <c r="F7403">
        <f>HLOOKUP("Prøve",data!$A$1:$AT$8036,A7403,FALSE)</f>
        <v>0</v>
      </c>
      <c r="G7403">
        <f>HLOOKUP("ScKode",data!$A$1:$AT$8036,A7403,FALSE)</f>
        <v>0</v>
      </c>
      <c r="H7403">
        <f>HLOOKUP("StofParameter",data!$A$1:$AT$8036,A7403,FALSE)</f>
        <v>0</v>
      </c>
      <c r="I7403">
        <f>HLOOKUP("Dato",data!$A$1:$AT$8036,A7403,FALSE)</f>
        <v>0</v>
      </c>
      <c r="J7403">
        <f>HLOOKUP("Resultat-attribut",data!$A$1:$AT$8036,A7403,FALSE)</f>
        <v>0</v>
      </c>
      <c r="K7403">
        <f>HLOOKUP("Resultat",data!$A$1:$AT$8036,A7403,FALSE)</f>
        <v>0</v>
      </c>
      <c r="L7403">
        <f>HLOOKUP("Enhed",data!$A$1:$AT$8036,A7403,FALSE)</f>
        <v>0</v>
      </c>
    </row>
    <row r="7404" spans="1:12" x14ac:dyDescent="0.2">
      <c r="A7404">
        <v>7403</v>
      </c>
      <c r="B7404">
        <f>HLOOKUP("Referencer",data!$A$1:$AT$8036,A7404,FALSE)</f>
        <v>0</v>
      </c>
      <c r="C7404">
        <f>HLOOKUP("Stedtekst",data!$A$1:$AT$8036,A7404,FALSE)</f>
        <v>0</v>
      </c>
      <c r="D7404">
        <f>HLOOKUP("Målested navn",data!$A$1:$AT$8036,A7404,FALSE)</f>
        <v>0</v>
      </c>
      <c r="E7404">
        <f>HLOOKUP("Prøvetagning",data!$A$1:$AT$8036,A7404,FALSE)</f>
        <v>0</v>
      </c>
      <c r="F7404">
        <f>HLOOKUP("Prøve",data!$A$1:$AT$8036,A7404,FALSE)</f>
        <v>0</v>
      </c>
      <c r="G7404">
        <f>HLOOKUP("ScKode",data!$A$1:$AT$8036,A7404,FALSE)</f>
        <v>0</v>
      </c>
      <c r="H7404">
        <f>HLOOKUP("StofParameter",data!$A$1:$AT$8036,A7404,FALSE)</f>
        <v>0</v>
      </c>
      <c r="I7404">
        <f>HLOOKUP("Dato",data!$A$1:$AT$8036,A7404,FALSE)</f>
        <v>0</v>
      </c>
      <c r="J7404">
        <f>HLOOKUP("Resultat-attribut",data!$A$1:$AT$8036,A7404,FALSE)</f>
        <v>0</v>
      </c>
      <c r="K7404">
        <f>HLOOKUP("Resultat",data!$A$1:$AT$8036,A7404,FALSE)</f>
        <v>0</v>
      </c>
      <c r="L7404">
        <f>HLOOKUP("Enhed",data!$A$1:$AT$8036,A7404,FALSE)</f>
        <v>0</v>
      </c>
    </row>
    <row r="7405" spans="1:12" x14ac:dyDescent="0.2">
      <c r="A7405">
        <v>7404</v>
      </c>
      <c r="B7405">
        <f>HLOOKUP("Referencer",data!$A$1:$AT$8036,A7405,FALSE)</f>
        <v>0</v>
      </c>
      <c r="C7405">
        <f>HLOOKUP("Stedtekst",data!$A$1:$AT$8036,A7405,FALSE)</f>
        <v>0</v>
      </c>
      <c r="D7405">
        <f>HLOOKUP("Målested navn",data!$A$1:$AT$8036,A7405,FALSE)</f>
        <v>0</v>
      </c>
      <c r="E7405">
        <f>HLOOKUP("Prøvetagning",data!$A$1:$AT$8036,A7405,FALSE)</f>
        <v>0</v>
      </c>
      <c r="F7405">
        <f>HLOOKUP("Prøve",data!$A$1:$AT$8036,A7405,FALSE)</f>
        <v>0</v>
      </c>
      <c r="G7405">
        <f>HLOOKUP("ScKode",data!$A$1:$AT$8036,A7405,FALSE)</f>
        <v>0</v>
      </c>
      <c r="H7405">
        <f>HLOOKUP("StofParameter",data!$A$1:$AT$8036,A7405,FALSE)</f>
        <v>0</v>
      </c>
      <c r="I7405">
        <f>HLOOKUP("Dato",data!$A$1:$AT$8036,A7405,FALSE)</f>
        <v>0</v>
      </c>
      <c r="J7405">
        <f>HLOOKUP("Resultat-attribut",data!$A$1:$AT$8036,A7405,FALSE)</f>
        <v>0</v>
      </c>
      <c r="K7405">
        <f>HLOOKUP("Resultat",data!$A$1:$AT$8036,A7405,FALSE)</f>
        <v>0</v>
      </c>
      <c r="L7405">
        <f>HLOOKUP("Enhed",data!$A$1:$AT$8036,A7405,FALSE)</f>
        <v>0</v>
      </c>
    </row>
    <row r="7406" spans="1:12" x14ac:dyDescent="0.2">
      <c r="A7406">
        <v>7405</v>
      </c>
      <c r="B7406">
        <f>HLOOKUP("Referencer",data!$A$1:$AT$8036,A7406,FALSE)</f>
        <v>0</v>
      </c>
      <c r="C7406">
        <f>HLOOKUP("Stedtekst",data!$A$1:$AT$8036,A7406,FALSE)</f>
        <v>0</v>
      </c>
      <c r="D7406">
        <f>HLOOKUP("Målested navn",data!$A$1:$AT$8036,A7406,FALSE)</f>
        <v>0</v>
      </c>
      <c r="E7406">
        <f>HLOOKUP("Prøvetagning",data!$A$1:$AT$8036,A7406,FALSE)</f>
        <v>0</v>
      </c>
      <c r="F7406">
        <f>HLOOKUP("Prøve",data!$A$1:$AT$8036,A7406,FALSE)</f>
        <v>0</v>
      </c>
      <c r="G7406">
        <f>HLOOKUP("ScKode",data!$A$1:$AT$8036,A7406,FALSE)</f>
        <v>0</v>
      </c>
      <c r="H7406">
        <f>HLOOKUP("StofParameter",data!$A$1:$AT$8036,A7406,FALSE)</f>
        <v>0</v>
      </c>
      <c r="I7406">
        <f>HLOOKUP("Dato",data!$A$1:$AT$8036,A7406,FALSE)</f>
        <v>0</v>
      </c>
      <c r="J7406">
        <f>HLOOKUP("Resultat-attribut",data!$A$1:$AT$8036,A7406,FALSE)</f>
        <v>0</v>
      </c>
      <c r="K7406">
        <f>HLOOKUP("Resultat",data!$A$1:$AT$8036,A7406,FALSE)</f>
        <v>0</v>
      </c>
      <c r="L7406">
        <f>HLOOKUP("Enhed",data!$A$1:$AT$8036,A7406,FALSE)</f>
        <v>0</v>
      </c>
    </row>
    <row r="7407" spans="1:12" x14ac:dyDescent="0.2">
      <c r="A7407">
        <v>7406</v>
      </c>
      <c r="B7407">
        <f>HLOOKUP("Referencer",data!$A$1:$AT$8036,A7407,FALSE)</f>
        <v>0</v>
      </c>
      <c r="C7407">
        <f>HLOOKUP("Stedtekst",data!$A$1:$AT$8036,A7407,FALSE)</f>
        <v>0</v>
      </c>
      <c r="D7407">
        <f>HLOOKUP("Målested navn",data!$A$1:$AT$8036,A7407,FALSE)</f>
        <v>0</v>
      </c>
      <c r="E7407">
        <f>HLOOKUP("Prøvetagning",data!$A$1:$AT$8036,A7407,FALSE)</f>
        <v>0</v>
      </c>
      <c r="F7407">
        <f>HLOOKUP("Prøve",data!$A$1:$AT$8036,A7407,FALSE)</f>
        <v>0</v>
      </c>
      <c r="G7407">
        <f>HLOOKUP("ScKode",data!$A$1:$AT$8036,A7407,FALSE)</f>
        <v>0</v>
      </c>
      <c r="H7407">
        <f>HLOOKUP("StofParameter",data!$A$1:$AT$8036,A7407,FALSE)</f>
        <v>0</v>
      </c>
      <c r="I7407">
        <f>HLOOKUP("Dato",data!$A$1:$AT$8036,A7407,FALSE)</f>
        <v>0</v>
      </c>
      <c r="J7407">
        <f>HLOOKUP("Resultat-attribut",data!$A$1:$AT$8036,A7407,FALSE)</f>
        <v>0</v>
      </c>
      <c r="K7407">
        <f>HLOOKUP("Resultat",data!$A$1:$AT$8036,A7407,FALSE)</f>
        <v>0</v>
      </c>
      <c r="L7407">
        <f>HLOOKUP("Enhed",data!$A$1:$AT$8036,A7407,FALSE)</f>
        <v>0</v>
      </c>
    </row>
    <row r="7408" spans="1:12" x14ac:dyDescent="0.2">
      <c r="A7408">
        <v>7407</v>
      </c>
      <c r="B7408">
        <f>HLOOKUP("Referencer",data!$A$1:$AT$8036,A7408,FALSE)</f>
        <v>0</v>
      </c>
      <c r="C7408">
        <f>HLOOKUP("Stedtekst",data!$A$1:$AT$8036,A7408,FALSE)</f>
        <v>0</v>
      </c>
      <c r="D7408">
        <f>HLOOKUP("Målested navn",data!$A$1:$AT$8036,A7408,FALSE)</f>
        <v>0</v>
      </c>
      <c r="E7408">
        <f>HLOOKUP("Prøvetagning",data!$A$1:$AT$8036,A7408,FALSE)</f>
        <v>0</v>
      </c>
      <c r="F7408">
        <f>HLOOKUP("Prøve",data!$A$1:$AT$8036,A7408,FALSE)</f>
        <v>0</v>
      </c>
      <c r="G7408">
        <f>HLOOKUP("ScKode",data!$A$1:$AT$8036,A7408,FALSE)</f>
        <v>0</v>
      </c>
      <c r="H7408">
        <f>HLOOKUP("StofParameter",data!$A$1:$AT$8036,A7408,FALSE)</f>
        <v>0</v>
      </c>
      <c r="I7408">
        <f>HLOOKUP("Dato",data!$A$1:$AT$8036,A7408,FALSE)</f>
        <v>0</v>
      </c>
      <c r="J7408">
        <f>HLOOKUP("Resultat-attribut",data!$A$1:$AT$8036,A7408,FALSE)</f>
        <v>0</v>
      </c>
      <c r="K7408">
        <f>HLOOKUP("Resultat",data!$A$1:$AT$8036,A7408,FALSE)</f>
        <v>0</v>
      </c>
      <c r="L7408">
        <f>HLOOKUP("Enhed",data!$A$1:$AT$8036,A7408,FALSE)</f>
        <v>0</v>
      </c>
    </row>
    <row r="7409" spans="1:12" x14ac:dyDescent="0.2">
      <c r="A7409">
        <v>7408</v>
      </c>
      <c r="B7409">
        <f>HLOOKUP("Referencer",data!$A$1:$AT$8036,A7409,FALSE)</f>
        <v>0</v>
      </c>
      <c r="C7409">
        <f>HLOOKUP("Stedtekst",data!$A$1:$AT$8036,A7409,FALSE)</f>
        <v>0</v>
      </c>
      <c r="D7409">
        <f>HLOOKUP("Målested navn",data!$A$1:$AT$8036,A7409,FALSE)</f>
        <v>0</v>
      </c>
      <c r="E7409">
        <f>HLOOKUP("Prøvetagning",data!$A$1:$AT$8036,A7409,FALSE)</f>
        <v>0</v>
      </c>
      <c r="F7409">
        <f>HLOOKUP("Prøve",data!$A$1:$AT$8036,A7409,FALSE)</f>
        <v>0</v>
      </c>
      <c r="G7409">
        <f>HLOOKUP("ScKode",data!$A$1:$AT$8036,A7409,FALSE)</f>
        <v>0</v>
      </c>
      <c r="H7409">
        <f>HLOOKUP("StofParameter",data!$A$1:$AT$8036,A7409,FALSE)</f>
        <v>0</v>
      </c>
      <c r="I7409">
        <f>HLOOKUP("Dato",data!$A$1:$AT$8036,A7409,FALSE)</f>
        <v>0</v>
      </c>
      <c r="J7409">
        <f>HLOOKUP("Resultat-attribut",data!$A$1:$AT$8036,A7409,FALSE)</f>
        <v>0</v>
      </c>
      <c r="K7409">
        <f>HLOOKUP("Resultat",data!$A$1:$AT$8036,A7409,FALSE)</f>
        <v>0</v>
      </c>
      <c r="L7409">
        <f>HLOOKUP("Enhed",data!$A$1:$AT$8036,A7409,FALSE)</f>
        <v>0</v>
      </c>
    </row>
    <row r="7410" spans="1:12" x14ac:dyDescent="0.2">
      <c r="A7410">
        <v>7409</v>
      </c>
      <c r="B7410">
        <f>HLOOKUP("Referencer",data!$A$1:$AT$8036,A7410,FALSE)</f>
        <v>0</v>
      </c>
      <c r="C7410">
        <f>HLOOKUP("Stedtekst",data!$A$1:$AT$8036,A7410,FALSE)</f>
        <v>0</v>
      </c>
      <c r="D7410">
        <f>HLOOKUP("Målested navn",data!$A$1:$AT$8036,A7410,FALSE)</f>
        <v>0</v>
      </c>
      <c r="E7410">
        <f>HLOOKUP("Prøvetagning",data!$A$1:$AT$8036,A7410,FALSE)</f>
        <v>0</v>
      </c>
      <c r="F7410">
        <f>HLOOKUP("Prøve",data!$A$1:$AT$8036,A7410,FALSE)</f>
        <v>0</v>
      </c>
      <c r="G7410">
        <f>HLOOKUP("ScKode",data!$A$1:$AT$8036,A7410,FALSE)</f>
        <v>0</v>
      </c>
      <c r="H7410">
        <f>HLOOKUP("StofParameter",data!$A$1:$AT$8036,A7410,FALSE)</f>
        <v>0</v>
      </c>
      <c r="I7410">
        <f>HLOOKUP("Dato",data!$A$1:$AT$8036,A7410,FALSE)</f>
        <v>0</v>
      </c>
      <c r="J7410">
        <f>HLOOKUP("Resultat-attribut",data!$A$1:$AT$8036,A7410,FALSE)</f>
        <v>0</v>
      </c>
      <c r="K7410">
        <f>HLOOKUP("Resultat",data!$A$1:$AT$8036,A7410,FALSE)</f>
        <v>0</v>
      </c>
      <c r="L7410">
        <f>HLOOKUP("Enhed",data!$A$1:$AT$8036,A7410,FALSE)</f>
        <v>0</v>
      </c>
    </row>
    <row r="7411" spans="1:12" x14ac:dyDescent="0.2">
      <c r="A7411">
        <v>7410</v>
      </c>
      <c r="B7411">
        <f>HLOOKUP("Referencer",data!$A$1:$AT$8036,A7411,FALSE)</f>
        <v>0</v>
      </c>
      <c r="C7411">
        <f>HLOOKUP("Stedtekst",data!$A$1:$AT$8036,A7411,FALSE)</f>
        <v>0</v>
      </c>
      <c r="D7411">
        <f>HLOOKUP("Målested navn",data!$A$1:$AT$8036,A7411,FALSE)</f>
        <v>0</v>
      </c>
      <c r="E7411">
        <f>HLOOKUP("Prøvetagning",data!$A$1:$AT$8036,A7411,FALSE)</f>
        <v>0</v>
      </c>
      <c r="F7411">
        <f>HLOOKUP("Prøve",data!$A$1:$AT$8036,A7411,FALSE)</f>
        <v>0</v>
      </c>
      <c r="G7411">
        <f>HLOOKUP("ScKode",data!$A$1:$AT$8036,A7411,FALSE)</f>
        <v>0</v>
      </c>
      <c r="H7411">
        <f>HLOOKUP("StofParameter",data!$A$1:$AT$8036,A7411,FALSE)</f>
        <v>0</v>
      </c>
      <c r="I7411">
        <f>HLOOKUP("Dato",data!$A$1:$AT$8036,A7411,FALSE)</f>
        <v>0</v>
      </c>
      <c r="J7411">
        <f>HLOOKUP("Resultat-attribut",data!$A$1:$AT$8036,A7411,FALSE)</f>
        <v>0</v>
      </c>
      <c r="K7411">
        <f>HLOOKUP("Resultat",data!$A$1:$AT$8036,A7411,FALSE)</f>
        <v>0</v>
      </c>
      <c r="L7411">
        <f>HLOOKUP("Enhed",data!$A$1:$AT$8036,A7411,FALSE)</f>
        <v>0</v>
      </c>
    </row>
    <row r="7412" spans="1:12" x14ac:dyDescent="0.2">
      <c r="A7412">
        <v>7411</v>
      </c>
      <c r="B7412">
        <f>HLOOKUP("Referencer",data!$A$1:$AT$8036,A7412,FALSE)</f>
        <v>0</v>
      </c>
      <c r="C7412">
        <f>HLOOKUP("Stedtekst",data!$A$1:$AT$8036,A7412,FALSE)</f>
        <v>0</v>
      </c>
      <c r="D7412">
        <f>HLOOKUP("Målested navn",data!$A$1:$AT$8036,A7412,FALSE)</f>
        <v>0</v>
      </c>
      <c r="E7412">
        <f>HLOOKUP("Prøvetagning",data!$A$1:$AT$8036,A7412,FALSE)</f>
        <v>0</v>
      </c>
      <c r="F7412">
        <f>HLOOKUP("Prøve",data!$A$1:$AT$8036,A7412,FALSE)</f>
        <v>0</v>
      </c>
      <c r="G7412">
        <f>HLOOKUP("ScKode",data!$A$1:$AT$8036,A7412,FALSE)</f>
        <v>0</v>
      </c>
      <c r="H7412">
        <f>HLOOKUP("StofParameter",data!$A$1:$AT$8036,A7412,FALSE)</f>
        <v>0</v>
      </c>
      <c r="I7412">
        <f>HLOOKUP("Dato",data!$A$1:$AT$8036,A7412,FALSE)</f>
        <v>0</v>
      </c>
      <c r="J7412">
        <f>HLOOKUP("Resultat-attribut",data!$A$1:$AT$8036,A7412,FALSE)</f>
        <v>0</v>
      </c>
      <c r="K7412">
        <f>HLOOKUP("Resultat",data!$A$1:$AT$8036,A7412,FALSE)</f>
        <v>0</v>
      </c>
      <c r="L7412">
        <f>HLOOKUP("Enhed",data!$A$1:$AT$8036,A7412,FALSE)</f>
        <v>0</v>
      </c>
    </row>
    <row r="7413" spans="1:12" x14ac:dyDescent="0.2">
      <c r="A7413">
        <v>7412</v>
      </c>
      <c r="B7413">
        <f>HLOOKUP("Referencer",data!$A$1:$AT$8036,A7413,FALSE)</f>
        <v>0</v>
      </c>
      <c r="C7413">
        <f>HLOOKUP("Stedtekst",data!$A$1:$AT$8036,A7413,FALSE)</f>
        <v>0</v>
      </c>
      <c r="D7413">
        <f>HLOOKUP("Målested navn",data!$A$1:$AT$8036,A7413,FALSE)</f>
        <v>0</v>
      </c>
      <c r="E7413">
        <f>HLOOKUP("Prøvetagning",data!$A$1:$AT$8036,A7413,FALSE)</f>
        <v>0</v>
      </c>
      <c r="F7413">
        <f>HLOOKUP("Prøve",data!$A$1:$AT$8036,A7413,FALSE)</f>
        <v>0</v>
      </c>
      <c r="G7413">
        <f>HLOOKUP("ScKode",data!$A$1:$AT$8036,A7413,FALSE)</f>
        <v>0</v>
      </c>
      <c r="H7413">
        <f>HLOOKUP("StofParameter",data!$A$1:$AT$8036,A7413,FALSE)</f>
        <v>0</v>
      </c>
      <c r="I7413">
        <f>HLOOKUP("Dato",data!$A$1:$AT$8036,A7413,FALSE)</f>
        <v>0</v>
      </c>
      <c r="J7413">
        <f>HLOOKUP("Resultat-attribut",data!$A$1:$AT$8036,A7413,FALSE)</f>
        <v>0</v>
      </c>
      <c r="K7413">
        <f>HLOOKUP("Resultat",data!$A$1:$AT$8036,A7413,FALSE)</f>
        <v>0</v>
      </c>
      <c r="L7413">
        <f>HLOOKUP("Enhed",data!$A$1:$AT$8036,A7413,FALSE)</f>
        <v>0</v>
      </c>
    </row>
    <row r="7414" spans="1:12" x14ac:dyDescent="0.2">
      <c r="A7414">
        <v>7413</v>
      </c>
      <c r="B7414">
        <f>HLOOKUP("Referencer",data!$A$1:$AT$8036,A7414,FALSE)</f>
        <v>0</v>
      </c>
      <c r="C7414">
        <f>HLOOKUP("Stedtekst",data!$A$1:$AT$8036,A7414,FALSE)</f>
        <v>0</v>
      </c>
      <c r="D7414">
        <f>HLOOKUP("Målested navn",data!$A$1:$AT$8036,A7414,FALSE)</f>
        <v>0</v>
      </c>
      <c r="E7414">
        <f>HLOOKUP("Prøvetagning",data!$A$1:$AT$8036,A7414,FALSE)</f>
        <v>0</v>
      </c>
      <c r="F7414">
        <f>HLOOKUP("Prøve",data!$A$1:$AT$8036,A7414,FALSE)</f>
        <v>0</v>
      </c>
      <c r="G7414">
        <f>HLOOKUP("ScKode",data!$A$1:$AT$8036,A7414,FALSE)</f>
        <v>0</v>
      </c>
      <c r="H7414">
        <f>HLOOKUP("StofParameter",data!$A$1:$AT$8036,A7414,FALSE)</f>
        <v>0</v>
      </c>
      <c r="I7414">
        <f>HLOOKUP("Dato",data!$A$1:$AT$8036,A7414,FALSE)</f>
        <v>0</v>
      </c>
      <c r="J7414">
        <f>HLOOKUP("Resultat-attribut",data!$A$1:$AT$8036,A7414,FALSE)</f>
        <v>0</v>
      </c>
      <c r="K7414">
        <f>HLOOKUP("Resultat",data!$A$1:$AT$8036,A7414,FALSE)</f>
        <v>0</v>
      </c>
      <c r="L7414">
        <f>HLOOKUP("Enhed",data!$A$1:$AT$8036,A7414,FALSE)</f>
        <v>0</v>
      </c>
    </row>
    <row r="7415" spans="1:12" x14ac:dyDescent="0.2">
      <c r="A7415">
        <v>7414</v>
      </c>
      <c r="B7415">
        <f>HLOOKUP("Referencer",data!$A$1:$AT$8036,A7415,FALSE)</f>
        <v>0</v>
      </c>
      <c r="C7415">
        <f>HLOOKUP("Stedtekst",data!$A$1:$AT$8036,A7415,FALSE)</f>
        <v>0</v>
      </c>
      <c r="D7415">
        <f>HLOOKUP("Målested navn",data!$A$1:$AT$8036,A7415,FALSE)</f>
        <v>0</v>
      </c>
      <c r="E7415">
        <f>HLOOKUP("Prøvetagning",data!$A$1:$AT$8036,A7415,FALSE)</f>
        <v>0</v>
      </c>
      <c r="F7415">
        <f>HLOOKUP("Prøve",data!$A$1:$AT$8036,A7415,FALSE)</f>
        <v>0</v>
      </c>
      <c r="G7415">
        <f>HLOOKUP("ScKode",data!$A$1:$AT$8036,A7415,FALSE)</f>
        <v>0</v>
      </c>
      <c r="H7415">
        <f>HLOOKUP("StofParameter",data!$A$1:$AT$8036,A7415,FALSE)</f>
        <v>0</v>
      </c>
      <c r="I7415">
        <f>HLOOKUP("Dato",data!$A$1:$AT$8036,A7415,FALSE)</f>
        <v>0</v>
      </c>
      <c r="J7415">
        <f>HLOOKUP("Resultat-attribut",data!$A$1:$AT$8036,A7415,FALSE)</f>
        <v>0</v>
      </c>
      <c r="K7415">
        <f>HLOOKUP("Resultat",data!$A$1:$AT$8036,A7415,FALSE)</f>
        <v>0</v>
      </c>
      <c r="L7415">
        <f>HLOOKUP("Enhed",data!$A$1:$AT$8036,A7415,FALSE)</f>
        <v>0</v>
      </c>
    </row>
    <row r="7416" spans="1:12" x14ac:dyDescent="0.2">
      <c r="A7416">
        <v>7415</v>
      </c>
      <c r="B7416">
        <f>HLOOKUP("Referencer",data!$A$1:$AT$8036,A7416,FALSE)</f>
        <v>0</v>
      </c>
      <c r="C7416">
        <f>HLOOKUP("Stedtekst",data!$A$1:$AT$8036,A7416,FALSE)</f>
        <v>0</v>
      </c>
      <c r="D7416">
        <f>HLOOKUP("Målested navn",data!$A$1:$AT$8036,A7416,FALSE)</f>
        <v>0</v>
      </c>
      <c r="E7416">
        <f>HLOOKUP("Prøvetagning",data!$A$1:$AT$8036,A7416,FALSE)</f>
        <v>0</v>
      </c>
      <c r="F7416">
        <f>HLOOKUP("Prøve",data!$A$1:$AT$8036,A7416,FALSE)</f>
        <v>0</v>
      </c>
      <c r="G7416">
        <f>HLOOKUP("ScKode",data!$A$1:$AT$8036,A7416,FALSE)</f>
        <v>0</v>
      </c>
      <c r="H7416">
        <f>HLOOKUP("StofParameter",data!$A$1:$AT$8036,A7416,FALSE)</f>
        <v>0</v>
      </c>
      <c r="I7416">
        <f>HLOOKUP("Dato",data!$A$1:$AT$8036,A7416,FALSE)</f>
        <v>0</v>
      </c>
      <c r="J7416">
        <f>HLOOKUP("Resultat-attribut",data!$A$1:$AT$8036,A7416,FALSE)</f>
        <v>0</v>
      </c>
      <c r="K7416">
        <f>HLOOKUP("Resultat",data!$A$1:$AT$8036,A7416,FALSE)</f>
        <v>0</v>
      </c>
      <c r="L7416">
        <f>HLOOKUP("Enhed",data!$A$1:$AT$8036,A7416,FALSE)</f>
        <v>0</v>
      </c>
    </row>
    <row r="7417" spans="1:12" x14ac:dyDescent="0.2">
      <c r="A7417">
        <v>7416</v>
      </c>
      <c r="B7417">
        <f>HLOOKUP("Referencer",data!$A$1:$AT$8036,A7417,FALSE)</f>
        <v>0</v>
      </c>
      <c r="C7417">
        <f>HLOOKUP("Stedtekst",data!$A$1:$AT$8036,A7417,FALSE)</f>
        <v>0</v>
      </c>
      <c r="D7417">
        <f>HLOOKUP("Målested navn",data!$A$1:$AT$8036,A7417,FALSE)</f>
        <v>0</v>
      </c>
      <c r="E7417">
        <f>HLOOKUP("Prøvetagning",data!$A$1:$AT$8036,A7417,FALSE)</f>
        <v>0</v>
      </c>
      <c r="F7417">
        <f>HLOOKUP("Prøve",data!$A$1:$AT$8036,A7417,FALSE)</f>
        <v>0</v>
      </c>
      <c r="G7417">
        <f>HLOOKUP("ScKode",data!$A$1:$AT$8036,A7417,FALSE)</f>
        <v>0</v>
      </c>
      <c r="H7417">
        <f>HLOOKUP("StofParameter",data!$A$1:$AT$8036,A7417,FALSE)</f>
        <v>0</v>
      </c>
      <c r="I7417">
        <f>HLOOKUP("Dato",data!$A$1:$AT$8036,A7417,FALSE)</f>
        <v>0</v>
      </c>
      <c r="J7417">
        <f>HLOOKUP("Resultat-attribut",data!$A$1:$AT$8036,A7417,FALSE)</f>
        <v>0</v>
      </c>
      <c r="K7417">
        <f>HLOOKUP("Resultat",data!$A$1:$AT$8036,A7417,FALSE)</f>
        <v>0</v>
      </c>
      <c r="L7417">
        <f>HLOOKUP("Enhed",data!$A$1:$AT$8036,A7417,FALSE)</f>
        <v>0</v>
      </c>
    </row>
    <row r="7418" spans="1:12" x14ac:dyDescent="0.2">
      <c r="A7418">
        <v>7417</v>
      </c>
      <c r="B7418">
        <f>HLOOKUP("Referencer",data!$A$1:$AT$8036,A7418,FALSE)</f>
        <v>0</v>
      </c>
      <c r="C7418">
        <f>HLOOKUP("Stedtekst",data!$A$1:$AT$8036,A7418,FALSE)</f>
        <v>0</v>
      </c>
      <c r="D7418">
        <f>HLOOKUP("Målested navn",data!$A$1:$AT$8036,A7418,FALSE)</f>
        <v>0</v>
      </c>
      <c r="E7418">
        <f>HLOOKUP("Prøvetagning",data!$A$1:$AT$8036,A7418,FALSE)</f>
        <v>0</v>
      </c>
      <c r="F7418">
        <f>HLOOKUP("Prøve",data!$A$1:$AT$8036,A7418,FALSE)</f>
        <v>0</v>
      </c>
      <c r="G7418">
        <f>HLOOKUP("ScKode",data!$A$1:$AT$8036,A7418,FALSE)</f>
        <v>0</v>
      </c>
      <c r="H7418">
        <f>HLOOKUP("StofParameter",data!$A$1:$AT$8036,A7418,FALSE)</f>
        <v>0</v>
      </c>
      <c r="I7418">
        <f>HLOOKUP("Dato",data!$A$1:$AT$8036,A7418,FALSE)</f>
        <v>0</v>
      </c>
      <c r="J7418">
        <f>HLOOKUP("Resultat-attribut",data!$A$1:$AT$8036,A7418,FALSE)</f>
        <v>0</v>
      </c>
      <c r="K7418">
        <f>HLOOKUP("Resultat",data!$A$1:$AT$8036,A7418,FALSE)</f>
        <v>0</v>
      </c>
      <c r="L7418">
        <f>HLOOKUP("Enhed",data!$A$1:$AT$8036,A7418,FALSE)</f>
        <v>0</v>
      </c>
    </row>
    <row r="7419" spans="1:12" x14ac:dyDescent="0.2">
      <c r="A7419">
        <v>7418</v>
      </c>
      <c r="B7419">
        <f>HLOOKUP("Referencer",data!$A$1:$AT$8036,A7419,FALSE)</f>
        <v>0</v>
      </c>
      <c r="C7419">
        <f>HLOOKUP("Stedtekst",data!$A$1:$AT$8036,A7419,FALSE)</f>
        <v>0</v>
      </c>
      <c r="D7419">
        <f>HLOOKUP("Målested navn",data!$A$1:$AT$8036,A7419,FALSE)</f>
        <v>0</v>
      </c>
      <c r="E7419">
        <f>HLOOKUP("Prøvetagning",data!$A$1:$AT$8036,A7419,FALSE)</f>
        <v>0</v>
      </c>
      <c r="F7419">
        <f>HLOOKUP("Prøve",data!$A$1:$AT$8036,A7419,FALSE)</f>
        <v>0</v>
      </c>
      <c r="G7419">
        <f>HLOOKUP("ScKode",data!$A$1:$AT$8036,A7419,FALSE)</f>
        <v>0</v>
      </c>
      <c r="H7419">
        <f>HLOOKUP("StofParameter",data!$A$1:$AT$8036,A7419,FALSE)</f>
        <v>0</v>
      </c>
      <c r="I7419">
        <f>HLOOKUP("Dato",data!$A$1:$AT$8036,A7419,FALSE)</f>
        <v>0</v>
      </c>
      <c r="J7419">
        <f>HLOOKUP("Resultat-attribut",data!$A$1:$AT$8036,A7419,FALSE)</f>
        <v>0</v>
      </c>
      <c r="K7419">
        <f>HLOOKUP("Resultat",data!$A$1:$AT$8036,A7419,FALSE)</f>
        <v>0</v>
      </c>
      <c r="L7419">
        <f>HLOOKUP("Enhed",data!$A$1:$AT$8036,A7419,FALSE)</f>
        <v>0</v>
      </c>
    </row>
    <row r="7420" spans="1:12" x14ac:dyDescent="0.2">
      <c r="A7420">
        <v>7419</v>
      </c>
      <c r="B7420">
        <f>HLOOKUP("Referencer",data!$A$1:$AT$8036,A7420,FALSE)</f>
        <v>0</v>
      </c>
      <c r="C7420">
        <f>HLOOKUP("Stedtekst",data!$A$1:$AT$8036,A7420,FALSE)</f>
        <v>0</v>
      </c>
      <c r="D7420">
        <f>HLOOKUP("Målested navn",data!$A$1:$AT$8036,A7420,FALSE)</f>
        <v>0</v>
      </c>
      <c r="E7420">
        <f>HLOOKUP("Prøvetagning",data!$A$1:$AT$8036,A7420,FALSE)</f>
        <v>0</v>
      </c>
      <c r="F7420">
        <f>HLOOKUP("Prøve",data!$A$1:$AT$8036,A7420,FALSE)</f>
        <v>0</v>
      </c>
      <c r="G7420">
        <f>HLOOKUP("ScKode",data!$A$1:$AT$8036,A7420,FALSE)</f>
        <v>0</v>
      </c>
      <c r="H7420">
        <f>HLOOKUP("StofParameter",data!$A$1:$AT$8036,A7420,FALSE)</f>
        <v>0</v>
      </c>
      <c r="I7420">
        <f>HLOOKUP("Dato",data!$A$1:$AT$8036,A7420,FALSE)</f>
        <v>0</v>
      </c>
      <c r="J7420">
        <f>HLOOKUP("Resultat-attribut",data!$A$1:$AT$8036,A7420,FALSE)</f>
        <v>0</v>
      </c>
      <c r="K7420">
        <f>HLOOKUP("Resultat",data!$A$1:$AT$8036,A7420,FALSE)</f>
        <v>0</v>
      </c>
      <c r="L7420">
        <f>HLOOKUP("Enhed",data!$A$1:$AT$8036,A7420,FALSE)</f>
        <v>0</v>
      </c>
    </row>
    <row r="7421" spans="1:12" x14ac:dyDescent="0.2">
      <c r="A7421">
        <v>7420</v>
      </c>
      <c r="B7421">
        <f>HLOOKUP("Referencer",data!$A$1:$AT$8036,A7421,FALSE)</f>
        <v>0</v>
      </c>
      <c r="C7421">
        <f>HLOOKUP("Stedtekst",data!$A$1:$AT$8036,A7421,FALSE)</f>
        <v>0</v>
      </c>
      <c r="D7421">
        <f>HLOOKUP("Målested navn",data!$A$1:$AT$8036,A7421,FALSE)</f>
        <v>0</v>
      </c>
      <c r="E7421">
        <f>HLOOKUP("Prøvetagning",data!$A$1:$AT$8036,A7421,FALSE)</f>
        <v>0</v>
      </c>
      <c r="F7421">
        <f>HLOOKUP("Prøve",data!$A$1:$AT$8036,A7421,FALSE)</f>
        <v>0</v>
      </c>
      <c r="G7421">
        <f>HLOOKUP("ScKode",data!$A$1:$AT$8036,A7421,FALSE)</f>
        <v>0</v>
      </c>
      <c r="H7421">
        <f>HLOOKUP("StofParameter",data!$A$1:$AT$8036,A7421,FALSE)</f>
        <v>0</v>
      </c>
      <c r="I7421">
        <f>HLOOKUP("Dato",data!$A$1:$AT$8036,A7421,FALSE)</f>
        <v>0</v>
      </c>
      <c r="J7421">
        <f>HLOOKUP("Resultat-attribut",data!$A$1:$AT$8036,A7421,FALSE)</f>
        <v>0</v>
      </c>
      <c r="K7421">
        <f>HLOOKUP("Resultat",data!$A$1:$AT$8036,A7421,FALSE)</f>
        <v>0</v>
      </c>
      <c r="L7421">
        <f>HLOOKUP("Enhed",data!$A$1:$AT$8036,A7421,FALSE)</f>
        <v>0</v>
      </c>
    </row>
    <row r="7422" spans="1:12" x14ac:dyDescent="0.2">
      <c r="A7422">
        <v>7421</v>
      </c>
      <c r="B7422">
        <f>HLOOKUP("Referencer",data!$A$1:$AT$8036,A7422,FALSE)</f>
        <v>0</v>
      </c>
      <c r="C7422">
        <f>HLOOKUP("Stedtekst",data!$A$1:$AT$8036,A7422,FALSE)</f>
        <v>0</v>
      </c>
      <c r="D7422">
        <f>HLOOKUP("Målested navn",data!$A$1:$AT$8036,A7422,FALSE)</f>
        <v>0</v>
      </c>
      <c r="E7422">
        <f>HLOOKUP("Prøvetagning",data!$A$1:$AT$8036,A7422,FALSE)</f>
        <v>0</v>
      </c>
      <c r="F7422">
        <f>HLOOKUP("Prøve",data!$A$1:$AT$8036,A7422,FALSE)</f>
        <v>0</v>
      </c>
      <c r="G7422">
        <f>HLOOKUP("ScKode",data!$A$1:$AT$8036,A7422,FALSE)</f>
        <v>0</v>
      </c>
      <c r="H7422">
        <f>HLOOKUP("StofParameter",data!$A$1:$AT$8036,A7422,FALSE)</f>
        <v>0</v>
      </c>
      <c r="I7422">
        <f>HLOOKUP("Dato",data!$A$1:$AT$8036,A7422,FALSE)</f>
        <v>0</v>
      </c>
      <c r="J7422">
        <f>HLOOKUP("Resultat-attribut",data!$A$1:$AT$8036,A7422,FALSE)</f>
        <v>0</v>
      </c>
      <c r="K7422">
        <f>HLOOKUP("Resultat",data!$A$1:$AT$8036,A7422,FALSE)</f>
        <v>0</v>
      </c>
      <c r="L7422">
        <f>HLOOKUP("Enhed",data!$A$1:$AT$8036,A7422,FALSE)</f>
        <v>0</v>
      </c>
    </row>
    <row r="7423" spans="1:12" x14ac:dyDescent="0.2">
      <c r="A7423">
        <v>7422</v>
      </c>
      <c r="B7423">
        <f>HLOOKUP("Referencer",data!$A$1:$AT$8036,A7423,FALSE)</f>
        <v>0</v>
      </c>
      <c r="C7423">
        <f>HLOOKUP("Stedtekst",data!$A$1:$AT$8036,A7423,FALSE)</f>
        <v>0</v>
      </c>
      <c r="D7423">
        <f>HLOOKUP("Målested navn",data!$A$1:$AT$8036,A7423,FALSE)</f>
        <v>0</v>
      </c>
      <c r="E7423">
        <f>HLOOKUP("Prøvetagning",data!$A$1:$AT$8036,A7423,FALSE)</f>
        <v>0</v>
      </c>
      <c r="F7423">
        <f>HLOOKUP("Prøve",data!$A$1:$AT$8036,A7423,FALSE)</f>
        <v>0</v>
      </c>
      <c r="G7423">
        <f>HLOOKUP("ScKode",data!$A$1:$AT$8036,A7423,FALSE)</f>
        <v>0</v>
      </c>
      <c r="H7423">
        <f>HLOOKUP("StofParameter",data!$A$1:$AT$8036,A7423,FALSE)</f>
        <v>0</v>
      </c>
      <c r="I7423">
        <f>HLOOKUP("Dato",data!$A$1:$AT$8036,A7423,FALSE)</f>
        <v>0</v>
      </c>
      <c r="J7423">
        <f>HLOOKUP("Resultat-attribut",data!$A$1:$AT$8036,A7423,FALSE)</f>
        <v>0</v>
      </c>
      <c r="K7423">
        <f>HLOOKUP("Resultat",data!$A$1:$AT$8036,A7423,FALSE)</f>
        <v>0</v>
      </c>
      <c r="L7423">
        <f>HLOOKUP("Enhed",data!$A$1:$AT$8036,A7423,FALSE)</f>
        <v>0</v>
      </c>
    </row>
    <row r="7424" spans="1:12" x14ac:dyDescent="0.2">
      <c r="A7424">
        <v>7423</v>
      </c>
      <c r="B7424">
        <f>HLOOKUP("Referencer",data!$A$1:$AT$8036,A7424,FALSE)</f>
        <v>0</v>
      </c>
      <c r="C7424">
        <f>HLOOKUP("Stedtekst",data!$A$1:$AT$8036,A7424,FALSE)</f>
        <v>0</v>
      </c>
      <c r="D7424">
        <f>HLOOKUP("Målested navn",data!$A$1:$AT$8036,A7424,FALSE)</f>
        <v>0</v>
      </c>
      <c r="E7424">
        <f>HLOOKUP("Prøvetagning",data!$A$1:$AT$8036,A7424,FALSE)</f>
        <v>0</v>
      </c>
      <c r="F7424">
        <f>HLOOKUP("Prøve",data!$A$1:$AT$8036,A7424,FALSE)</f>
        <v>0</v>
      </c>
      <c r="G7424">
        <f>HLOOKUP("ScKode",data!$A$1:$AT$8036,A7424,FALSE)</f>
        <v>0</v>
      </c>
      <c r="H7424">
        <f>HLOOKUP("StofParameter",data!$A$1:$AT$8036,A7424,FALSE)</f>
        <v>0</v>
      </c>
      <c r="I7424">
        <f>HLOOKUP("Dato",data!$A$1:$AT$8036,A7424,FALSE)</f>
        <v>0</v>
      </c>
      <c r="J7424">
        <f>HLOOKUP("Resultat-attribut",data!$A$1:$AT$8036,A7424,FALSE)</f>
        <v>0</v>
      </c>
      <c r="K7424">
        <f>HLOOKUP("Resultat",data!$A$1:$AT$8036,A7424,FALSE)</f>
        <v>0</v>
      </c>
      <c r="L7424">
        <f>HLOOKUP("Enhed",data!$A$1:$AT$8036,A7424,FALSE)</f>
        <v>0</v>
      </c>
    </row>
    <row r="7425" spans="1:12" x14ac:dyDescent="0.2">
      <c r="A7425">
        <v>7424</v>
      </c>
      <c r="B7425">
        <f>HLOOKUP("Referencer",data!$A$1:$AT$8036,A7425,FALSE)</f>
        <v>0</v>
      </c>
      <c r="C7425">
        <f>HLOOKUP("Stedtekst",data!$A$1:$AT$8036,A7425,FALSE)</f>
        <v>0</v>
      </c>
      <c r="D7425">
        <f>HLOOKUP("Målested navn",data!$A$1:$AT$8036,A7425,FALSE)</f>
        <v>0</v>
      </c>
      <c r="E7425">
        <f>HLOOKUP("Prøvetagning",data!$A$1:$AT$8036,A7425,FALSE)</f>
        <v>0</v>
      </c>
      <c r="F7425">
        <f>HLOOKUP("Prøve",data!$A$1:$AT$8036,A7425,FALSE)</f>
        <v>0</v>
      </c>
      <c r="G7425">
        <f>HLOOKUP("ScKode",data!$A$1:$AT$8036,A7425,FALSE)</f>
        <v>0</v>
      </c>
      <c r="H7425">
        <f>HLOOKUP("StofParameter",data!$A$1:$AT$8036,A7425,FALSE)</f>
        <v>0</v>
      </c>
      <c r="I7425">
        <f>HLOOKUP("Dato",data!$A$1:$AT$8036,A7425,FALSE)</f>
        <v>0</v>
      </c>
      <c r="J7425">
        <f>HLOOKUP("Resultat-attribut",data!$A$1:$AT$8036,A7425,FALSE)</f>
        <v>0</v>
      </c>
      <c r="K7425">
        <f>HLOOKUP("Resultat",data!$A$1:$AT$8036,A7425,FALSE)</f>
        <v>0</v>
      </c>
      <c r="L7425">
        <f>HLOOKUP("Enhed",data!$A$1:$AT$8036,A7425,FALSE)</f>
        <v>0</v>
      </c>
    </row>
    <row r="7426" spans="1:12" x14ac:dyDescent="0.2">
      <c r="A7426">
        <v>7425</v>
      </c>
      <c r="B7426">
        <f>HLOOKUP("Referencer",data!$A$1:$AT$8036,A7426,FALSE)</f>
        <v>0</v>
      </c>
      <c r="C7426">
        <f>HLOOKUP("Stedtekst",data!$A$1:$AT$8036,A7426,FALSE)</f>
        <v>0</v>
      </c>
      <c r="D7426">
        <f>HLOOKUP("Målested navn",data!$A$1:$AT$8036,A7426,FALSE)</f>
        <v>0</v>
      </c>
      <c r="E7426">
        <f>HLOOKUP("Prøvetagning",data!$A$1:$AT$8036,A7426,FALSE)</f>
        <v>0</v>
      </c>
      <c r="F7426">
        <f>HLOOKUP("Prøve",data!$A$1:$AT$8036,A7426,FALSE)</f>
        <v>0</v>
      </c>
      <c r="G7426">
        <f>HLOOKUP("ScKode",data!$A$1:$AT$8036,A7426,FALSE)</f>
        <v>0</v>
      </c>
      <c r="H7426">
        <f>HLOOKUP("StofParameter",data!$A$1:$AT$8036,A7426,FALSE)</f>
        <v>0</v>
      </c>
      <c r="I7426">
        <f>HLOOKUP("Dato",data!$A$1:$AT$8036,A7426,FALSE)</f>
        <v>0</v>
      </c>
      <c r="J7426">
        <f>HLOOKUP("Resultat-attribut",data!$A$1:$AT$8036,A7426,FALSE)</f>
        <v>0</v>
      </c>
      <c r="K7426">
        <f>HLOOKUP("Resultat",data!$A$1:$AT$8036,A7426,FALSE)</f>
        <v>0</v>
      </c>
      <c r="L7426">
        <f>HLOOKUP("Enhed",data!$A$1:$AT$8036,A7426,FALSE)</f>
        <v>0</v>
      </c>
    </row>
    <row r="7427" spans="1:12" x14ac:dyDescent="0.2">
      <c r="A7427">
        <v>7426</v>
      </c>
      <c r="B7427">
        <f>HLOOKUP("Referencer",data!$A$1:$AT$8036,A7427,FALSE)</f>
        <v>0</v>
      </c>
      <c r="C7427">
        <f>HLOOKUP("Stedtekst",data!$A$1:$AT$8036,A7427,FALSE)</f>
        <v>0</v>
      </c>
      <c r="D7427">
        <f>HLOOKUP("Målested navn",data!$A$1:$AT$8036,A7427,FALSE)</f>
        <v>0</v>
      </c>
      <c r="E7427">
        <f>HLOOKUP("Prøvetagning",data!$A$1:$AT$8036,A7427,FALSE)</f>
        <v>0</v>
      </c>
      <c r="F7427">
        <f>HLOOKUP("Prøve",data!$A$1:$AT$8036,A7427,FALSE)</f>
        <v>0</v>
      </c>
      <c r="G7427">
        <f>HLOOKUP("ScKode",data!$A$1:$AT$8036,A7427,FALSE)</f>
        <v>0</v>
      </c>
      <c r="H7427">
        <f>HLOOKUP("StofParameter",data!$A$1:$AT$8036,A7427,FALSE)</f>
        <v>0</v>
      </c>
      <c r="I7427">
        <f>HLOOKUP("Dato",data!$A$1:$AT$8036,A7427,FALSE)</f>
        <v>0</v>
      </c>
      <c r="J7427">
        <f>HLOOKUP("Resultat-attribut",data!$A$1:$AT$8036,A7427,FALSE)</f>
        <v>0</v>
      </c>
      <c r="K7427">
        <f>HLOOKUP("Resultat",data!$A$1:$AT$8036,A7427,FALSE)</f>
        <v>0</v>
      </c>
      <c r="L7427">
        <f>HLOOKUP("Enhed",data!$A$1:$AT$8036,A7427,FALSE)</f>
        <v>0</v>
      </c>
    </row>
    <row r="7428" spans="1:12" x14ac:dyDescent="0.2">
      <c r="A7428">
        <v>7427</v>
      </c>
      <c r="B7428">
        <f>HLOOKUP("Referencer",data!$A$1:$AT$8036,A7428,FALSE)</f>
        <v>0</v>
      </c>
      <c r="C7428">
        <f>HLOOKUP("Stedtekst",data!$A$1:$AT$8036,A7428,FALSE)</f>
        <v>0</v>
      </c>
      <c r="D7428">
        <f>HLOOKUP("Målested navn",data!$A$1:$AT$8036,A7428,FALSE)</f>
        <v>0</v>
      </c>
      <c r="E7428">
        <f>HLOOKUP("Prøvetagning",data!$A$1:$AT$8036,A7428,FALSE)</f>
        <v>0</v>
      </c>
      <c r="F7428">
        <f>HLOOKUP("Prøve",data!$A$1:$AT$8036,A7428,FALSE)</f>
        <v>0</v>
      </c>
      <c r="G7428">
        <f>HLOOKUP("ScKode",data!$A$1:$AT$8036,A7428,FALSE)</f>
        <v>0</v>
      </c>
      <c r="H7428">
        <f>HLOOKUP("StofParameter",data!$A$1:$AT$8036,A7428,FALSE)</f>
        <v>0</v>
      </c>
      <c r="I7428">
        <f>HLOOKUP("Dato",data!$A$1:$AT$8036,A7428,FALSE)</f>
        <v>0</v>
      </c>
      <c r="J7428">
        <f>HLOOKUP("Resultat-attribut",data!$A$1:$AT$8036,A7428,FALSE)</f>
        <v>0</v>
      </c>
      <c r="K7428">
        <f>HLOOKUP("Resultat",data!$A$1:$AT$8036,A7428,FALSE)</f>
        <v>0</v>
      </c>
      <c r="L7428">
        <f>HLOOKUP("Enhed",data!$A$1:$AT$8036,A7428,FALSE)</f>
        <v>0</v>
      </c>
    </row>
    <row r="7429" spans="1:12" x14ac:dyDescent="0.2">
      <c r="A7429">
        <v>7428</v>
      </c>
      <c r="B7429">
        <f>HLOOKUP("Referencer",data!$A$1:$AT$8036,A7429,FALSE)</f>
        <v>0</v>
      </c>
      <c r="C7429">
        <f>HLOOKUP("Stedtekst",data!$A$1:$AT$8036,A7429,FALSE)</f>
        <v>0</v>
      </c>
      <c r="D7429">
        <f>HLOOKUP("Målested navn",data!$A$1:$AT$8036,A7429,FALSE)</f>
        <v>0</v>
      </c>
      <c r="E7429">
        <f>HLOOKUP("Prøvetagning",data!$A$1:$AT$8036,A7429,FALSE)</f>
        <v>0</v>
      </c>
      <c r="F7429">
        <f>HLOOKUP("Prøve",data!$A$1:$AT$8036,A7429,FALSE)</f>
        <v>0</v>
      </c>
      <c r="G7429">
        <f>HLOOKUP("ScKode",data!$A$1:$AT$8036,A7429,FALSE)</f>
        <v>0</v>
      </c>
      <c r="H7429">
        <f>HLOOKUP("StofParameter",data!$A$1:$AT$8036,A7429,FALSE)</f>
        <v>0</v>
      </c>
      <c r="I7429">
        <f>HLOOKUP("Dato",data!$A$1:$AT$8036,A7429,FALSE)</f>
        <v>0</v>
      </c>
      <c r="J7429">
        <f>HLOOKUP("Resultat-attribut",data!$A$1:$AT$8036,A7429,FALSE)</f>
        <v>0</v>
      </c>
      <c r="K7429">
        <f>HLOOKUP("Resultat",data!$A$1:$AT$8036,A7429,FALSE)</f>
        <v>0</v>
      </c>
      <c r="L7429">
        <f>HLOOKUP("Enhed",data!$A$1:$AT$8036,A7429,FALSE)</f>
        <v>0</v>
      </c>
    </row>
    <row r="7430" spans="1:12" x14ac:dyDescent="0.2">
      <c r="A7430">
        <v>7429</v>
      </c>
      <c r="B7430">
        <f>HLOOKUP("Referencer",data!$A$1:$AT$8036,A7430,FALSE)</f>
        <v>0</v>
      </c>
      <c r="C7430">
        <f>HLOOKUP("Stedtekst",data!$A$1:$AT$8036,A7430,FALSE)</f>
        <v>0</v>
      </c>
      <c r="D7430">
        <f>HLOOKUP("Målested navn",data!$A$1:$AT$8036,A7430,FALSE)</f>
        <v>0</v>
      </c>
      <c r="E7430">
        <f>HLOOKUP("Prøvetagning",data!$A$1:$AT$8036,A7430,FALSE)</f>
        <v>0</v>
      </c>
      <c r="F7430">
        <f>HLOOKUP("Prøve",data!$A$1:$AT$8036,A7430,FALSE)</f>
        <v>0</v>
      </c>
      <c r="G7430">
        <f>HLOOKUP("ScKode",data!$A$1:$AT$8036,A7430,FALSE)</f>
        <v>0</v>
      </c>
      <c r="H7430">
        <f>HLOOKUP("StofParameter",data!$A$1:$AT$8036,A7430,FALSE)</f>
        <v>0</v>
      </c>
      <c r="I7430">
        <f>HLOOKUP("Dato",data!$A$1:$AT$8036,A7430,FALSE)</f>
        <v>0</v>
      </c>
      <c r="J7430">
        <f>HLOOKUP("Resultat-attribut",data!$A$1:$AT$8036,A7430,FALSE)</f>
        <v>0</v>
      </c>
      <c r="K7430">
        <f>HLOOKUP("Resultat",data!$A$1:$AT$8036,A7430,FALSE)</f>
        <v>0</v>
      </c>
      <c r="L7430">
        <f>HLOOKUP("Enhed",data!$A$1:$AT$8036,A7430,FALSE)</f>
        <v>0</v>
      </c>
    </row>
    <row r="7431" spans="1:12" x14ac:dyDescent="0.2">
      <c r="A7431">
        <v>7430</v>
      </c>
      <c r="B7431">
        <f>HLOOKUP("Referencer",data!$A$1:$AT$8036,A7431,FALSE)</f>
        <v>0</v>
      </c>
      <c r="C7431">
        <f>HLOOKUP("Stedtekst",data!$A$1:$AT$8036,A7431,FALSE)</f>
        <v>0</v>
      </c>
      <c r="D7431">
        <f>HLOOKUP("Målested navn",data!$A$1:$AT$8036,A7431,FALSE)</f>
        <v>0</v>
      </c>
      <c r="E7431">
        <f>HLOOKUP("Prøvetagning",data!$A$1:$AT$8036,A7431,FALSE)</f>
        <v>0</v>
      </c>
      <c r="F7431">
        <f>HLOOKUP("Prøve",data!$A$1:$AT$8036,A7431,FALSE)</f>
        <v>0</v>
      </c>
      <c r="G7431">
        <f>HLOOKUP("ScKode",data!$A$1:$AT$8036,A7431,FALSE)</f>
        <v>0</v>
      </c>
      <c r="H7431">
        <f>HLOOKUP("StofParameter",data!$A$1:$AT$8036,A7431,FALSE)</f>
        <v>0</v>
      </c>
      <c r="I7431">
        <f>HLOOKUP("Dato",data!$A$1:$AT$8036,A7431,FALSE)</f>
        <v>0</v>
      </c>
      <c r="J7431">
        <f>HLOOKUP("Resultat-attribut",data!$A$1:$AT$8036,A7431,FALSE)</f>
        <v>0</v>
      </c>
      <c r="K7431">
        <f>HLOOKUP("Resultat",data!$A$1:$AT$8036,A7431,FALSE)</f>
        <v>0</v>
      </c>
      <c r="L7431">
        <f>HLOOKUP("Enhed",data!$A$1:$AT$8036,A7431,FALSE)</f>
        <v>0</v>
      </c>
    </row>
    <row r="7432" spans="1:12" x14ac:dyDescent="0.2">
      <c r="A7432">
        <v>7431</v>
      </c>
      <c r="B7432">
        <f>HLOOKUP("Referencer",data!$A$1:$AT$8036,A7432,FALSE)</f>
        <v>0</v>
      </c>
      <c r="C7432">
        <f>HLOOKUP("Stedtekst",data!$A$1:$AT$8036,A7432,FALSE)</f>
        <v>0</v>
      </c>
      <c r="D7432">
        <f>HLOOKUP("Målested navn",data!$A$1:$AT$8036,A7432,FALSE)</f>
        <v>0</v>
      </c>
      <c r="E7432">
        <f>HLOOKUP("Prøvetagning",data!$A$1:$AT$8036,A7432,FALSE)</f>
        <v>0</v>
      </c>
      <c r="F7432">
        <f>HLOOKUP("Prøve",data!$A$1:$AT$8036,A7432,FALSE)</f>
        <v>0</v>
      </c>
      <c r="G7432">
        <f>HLOOKUP("ScKode",data!$A$1:$AT$8036,A7432,FALSE)</f>
        <v>0</v>
      </c>
      <c r="H7432">
        <f>HLOOKUP("StofParameter",data!$A$1:$AT$8036,A7432,FALSE)</f>
        <v>0</v>
      </c>
      <c r="I7432">
        <f>HLOOKUP("Dato",data!$A$1:$AT$8036,A7432,FALSE)</f>
        <v>0</v>
      </c>
      <c r="J7432">
        <f>HLOOKUP("Resultat-attribut",data!$A$1:$AT$8036,A7432,FALSE)</f>
        <v>0</v>
      </c>
      <c r="K7432">
        <f>HLOOKUP("Resultat",data!$A$1:$AT$8036,A7432,FALSE)</f>
        <v>0</v>
      </c>
      <c r="L7432">
        <f>HLOOKUP("Enhed",data!$A$1:$AT$8036,A7432,FALSE)</f>
        <v>0</v>
      </c>
    </row>
    <row r="7433" spans="1:12" x14ac:dyDescent="0.2">
      <c r="A7433">
        <v>7432</v>
      </c>
      <c r="B7433">
        <f>HLOOKUP("Referencer",data!$A$1:$AT$8036,A7433,FALSE)</f>
        <v>0</v>
      </c>
      <c r="C7433">
        <f>HLOOKUP("Stedtekst",data!$A$1:$AT$8036,A7433,FALSE)</f>
        <v>0</v>
      </c>
      <c r="D7433">
        <f>HLOOKUP("Målested navn",data!$A$1:$AT$8036,A7433,FALSE)</f>
        <v>0</v>
      </c>
      <c r="E7433">
        <f>HLOOKUP("Prøvetagning",data!$A$1:$AT$8036,A7433,FALSE)</f>
        <v>0</v>
      </c>
      <c r="F7433">
        <f>HLOOKUP("Prøve",data!$A$1:$AT$8036,A7433,FALSE)</f>
        <v>0</v>
      </c>
      <c r="G7433">
        <f>HLOOKUP("ScKode",data!$A$1:$AT$8036,A7433,FALSE)</f>
        <v>0</v>
      </c>
      <c r="H7433">
        <f>HLOOKUP("StofParameter",data!$A$1:$AT$8036,A7433,FALSE)</f>
        <v>0</v>
      </c>
      <c r="I7433">
        <f>HLOOKUP("Dato",data!$A$1:$AT$8036,A7433,FALSE)</f>
        <v>0</v>
      </c>
      <c r="J7433">
        <f>HLOOKUP("Resultat-attribut",data!$A$1:$AT$8036,A7433,FALSE)</f>
        <v>0</v>
      </c>
      <c r="K7433">
        <f>HLOOKUP("Resultat",data!$A$1:$AT$8036,A7433,FALSE)</f>
        <v>0</v>
      </c>
      <c r="L7433">
        <f>HLOOKUP("Enhed",data!$A$1:$AT$8036,A7433,FALSE)</f>
        <v>0</v>
      </c>
    </row>
    <row r="7434" spans="1:12" x14ac:dyDescent="0.2">
      <c r="A7434">
        <v>7433</v>
      </c>
      <c r="B7434">
        <f>HLOOKUP("Referencer",data!$A$1:$AT$8036,A7434,FALSE)</f>
        <v>0</v>
      </c>
      <c r="C7434">
        <f>HLOOKUP("Stedtekst",data!$A$1:$AT$8036,A7434,FALSE)</f>
        <v>0</v>
      </c>
      <c r="D7434">
        <f>HLOOKUP("Målested navn",data!$A$1:$AT$8036,A7434,FALSE)</f>
        <v>0</v>
      </c>
      <c r="E7434">
        <f>HLOOKUP("Prøvetagning",data!$A$1:$AT$8036,A7434,FALSE)</f>
        <v>0</v>
      </c>
      <c r="F7434">
        <f>HLOOKUP("Prøve",data!$A$1:$AT$8036,A7434,FALSE)</f>
        <v>0</v>
      </c>
      <c r="G7434">
        <f>HLOOKUP("ScKode",data!$A$1:$AT$8036,A7434,FALSE)</f>
        <v>0</v>
      </c>
      <c r="H7434">
        <f>HLOOKUP("StofParameter",data!$A$1:$AT$8036,A7434,FALSE)</f>
        <v>0</v>
      </c>
      <c r="I7434">
        <f>HLOOKUP("Dato",data!$A$1:$AT$8036,A7434,FALSE)</f>
        <v>0</v>
      </c>
      <c r="J7434">
        <f>HLOOKUP("Resultat-attribut",data!$A$1:$AT$8036,A7434,FALSE)</f>
        <v>0</v>
      </c>
      <c r="K7434">
        <f>HLOOKUP("Resultat",data!$A$1:$AT$8036,A7434,FALSE)</f>
        <v>0</v>
      </c>
      <c r="L7434">
        <f>HLOOKUP("Enhed",data!$A$1:$AT$8036,A7434,FALSE)</f>
        <v>0</v>
      </c>
    </row>
    <row r="7435" spans="1:12" x14ac:dyDescent="0.2">
      <c r="A7435">
        <v>7434</v>
      </c>
      <c r="B7435">
        <f>HLOOKUP("Referencer",data!$A$1:$AT$8036,A7435,FALSE)</f>
        <v>0</v>
      </c>
      <c r="C7435">
        <f>HLOOKUP("Stedtekst",data!$A$1:$AT$8036,A7435,FALSE)</f>
        <v>0</v>
      </c>
      <c r="D7435">
        <f>HLOOKUP("Målested navn",data!$A$1:$AT$8036,A7435,FALSE)</f>
        <v>0</v>
      </c>
      <c r="E7435">
        <f>HLOOKUP("Prøvetagning",data!$A$1:$AT$8036,A7435,FALSE)</f>
        <v>0</v>
      </c>
      <c r="F7435">
        <f>HLOOKUP("Prøve",data!$A$1:$AT$8036,A7435,FALSE)</f>
        <v>0</v>
      </c>
      <c r="G7435">
        <f>HLOOKUP("ScKode",data!$A$1:$AT$8036,A7435,FALSE)</f>
        <v>0</v>
      </c>
      <c r="H7435">
        <f>HLOOKUP("StofParameter",data!$A$1:$AT$8036,A7435,FALSE)</f>
        <v>0</v>
      </c>
      <c r="I7435">
        <f>HLOOKUP("Dato",data!$A$1:$AT$8036,A7435,FALSE)</f>
        <v>0</v>
      </c>
      <c r="J7435">
        <f>HLOOKUP("Resultat-attribut",data!$A$1:$AT$8036,A7435,FALSE)</f>
        <v>0</v>
      </c>
      <c r="K7435">
        <f>HLOOKUP("Resultat",data!$A$1:$AT$8036,A7435,FALSE)</f>
        <v>0</v>
      </c>
      <c r="L7435">
        <f>HLOOKUP("Enhed",data!$A$1:$AT$8036,A7435,FALSE)</f>
        <v>0</v>
      </c>
    </row>
    <row r="7436" spans="1:12" x14ac:dyDescent="0.2">
      <c r="A7436">
        <v>7435</v>
      </c>
      <c r="B7436">
        <f>HLOOKUP("Referencer",data!$A$1:$AT$8036,A7436,FALSE)</f>
        <v>0</v>
      </c>
      <c r="C7436">
        <f>HLOOKUP("Stedtekst",data!$A$1:$AT$8036,A7436,FALSE)</f>
        <v>0</v>
      </c>
      <c r="D7436">
        <f>HLOOKUP("Målested navn",data!$A$1:$AT$8036,A7436,FALSE)</f>
        <v>0</v>
      </c>
      <c r="E7436">
        <f>HLOOKUP("Prøvetagning",data!$A$1:$AT$8036,A7436,FALSE)</f>
        <v>0</v>
      </c>
      <c r="F7436">
        <f>HLOOKUP("Prøve",data!$A$1:$AT$8036,A7436,FALSE)</f>
        <v>0</v>
      </c>
      <c r="G7436">
        <f>HLOOKUP("ScKode",data!$A$1:$AT$8036,A7436,FALSE)</f>
        <v>0</v>
      </c>
      <c r="H7436">
        <f>HLOOKUP("StofParameter",data!$A$1:$AT$8036,A7436,FALSE)</f>
        <v>0</v>
      </c>
      <c r="I7436">
        <f>HLOOKUP("Dato",data!$A$1:$AT$8036,A7436,FALSE)</f>
        <v>0</v>
      </c>
      <c r="J7436">
        <f>HLOOKUP("Resultat-attribut",data!$A$1:$AT$8036,A7436,FALSE)</f>
        <v>0</v>
      </c>
      <c r="K7436">
        <f>HLOOKUP("Resultat",data!$A$1:$AT$8036,A7436,FALSE)</f>
        <v>0</v>
      </c>
      <c r="L7436">
        <f>HLOOKUP("Enhed",data!$A$1:$AT$8036,A7436,FALSE)</f>
        <v>0</v>
      </c>
    </row>
    <row r="7437" spans="1:12" x14ac:dyDescent="0.2">
      <c r="A7437">
        <v>7436</v>
      </c>
      <c r="B7437">
        <f>HLOOKUP("Referencer",data!$A$1:$AT$8036,A7437,FALSE)</f>
        <v>0</v>
      </c>
      <c r="C7437">
        <f>HLOOKUP("Stedtekst",data!$A$1:$AT$8036,A7437,FALSE)</f>
        <v>0</v>
      </c>
      <c r="D7437">
        <f>HLOOKUP("Målested navn",data!$A$1:$AT$8036,A7437,FALSE)</f>
        <v>0</v>
      </c>
      <c r="E7437">
        <f>HLOOKUP("Prøvetagning",data!$A$1:$AT$8036,A7437,FALSE)</f>
        <v>0</v>
      </c>
      <c r="F7437">
        <f>HLOOKUP("Prøve",data!$A$1:$AT$8036,A7437,FALSE)</f>
        <v>0</v>
      </c>
      <c r="G7437">
        <f>HLOOKUP("ScKode",data!$A$1:$AT$8036,A7437,FALSE)</f>
        <v>0</v>
      </c>
      <c r="H7437">
        <f>HLOOKUP("StofParameter",data!$A$1:$AT$8036,A7437,FALSE)</f>
        <v>0</v>
      </c>
      <c r="I7437">
        <f>HLOOKUP("Dato",data!$A$1:$AT$8036,A7437,FALSE)</f>
        <v>0</v>
      </c>
      <c r="J7437">
        <f>HLOOKUP("Resultat-attribut",data!$A$1:$AT$8036,A7437,FALSE)</f>
        <v>0</v>
      </c>
      <c r="K7437">
        <f>HLOOKUP("Resultat",data!$A$1:$AT$8036,A7437,FALSE)</f>
        <v>0</v>
      </c>
      <c r="L7437">
        <f>HLOOKUP("Enhed",data!$A$1:$AT$8036,A7437,FALSE)</f>
        <v>0</v>
      </c>
    </row>
    <row r="7438" spans="1:12" x14ac:dyDescent="0.2">
      <c r="A7438">
        <v>7437</v>
      </c>
      <c r="B7438">
        <f>HLOOKUP("Referencer",data!$A$1:$AT$8036,A7438,FALSE)</f>
        <v>0</v>
      </c>
      <c r="C7438">
        <f>HLOOKUP("Stedtekst",data!$A$1:$AT$8036,A7438,FALSE)</f>
        <v>0</v>
      </c>
      <c r="D7438">
        <f>HLOOKUP("Målested navn",data!$A$1:$AT$8036,A7438,FALSE)</f>
        <v>0</v>
      </c>
      <c r="E7438">
        <f>HLOOKUP("Prøvetagning",data!$A$1:$AT$8036,A7438,FALSE)</f>
        <v>0</v>
      </c>
      <c r="F7438">
        <f>HLOOKUP("Prøve",data!$A$1:$AT$8036,A7438,FALSE)</f>
        <v>0</v>
      </c>
      <c r="G7438">
        <f>HLOOKUP("ScKode",data!$A$1:$AT$8036,A7438,FALSE)</f>
        <v>0</v>
      </c>
      <c r="H7438">
        <f>HLOOKUP("StofParameter",data!$A$1:$AT$8036,A7438,FALSE)</f>
        <v>0</v>
      </c>
      <c r="I7438">
        <f>HLOOKUP("Dato",data!$A$1:$AT$8036,A7438,FALSE)</f>
        <v>0</v>
      </c>
      <c r="J7438">
        <f>HLOOKUP("Resultat-attribut",data!$A$1:$AT$8036,A7438,FALSE)</f>
        <v>0</v>
      </c>
      <c r="K7438">
        <f>HLOOKUP("Resultat",data!$A$1:$AT$8036,A7438,FALSE)</f>
        <v>0</v>
      </c>
      <c r="L7438">
        <f>HLOOKUP("Enhed",data!$A$1:$AT$8036,A7438,FALSE)</f>
        <v>0</v>
      </c>
    </row>
    <row r="7439" spans="1:12" x14ac:dyDescent="0.2">
      <c r="A7439">
        <v>7438</v>
      </c>
      <c r="B7439">
        <f>HLOOKUP("Referencer",data!$A$1:$AT$8036,A7439,FALSE)</f>
        <v>0</v>
      </c>
      <c r="C7439">
        <f>HLOOKUP("Stedtekst",data!$A$1:$AT$8036,A7439,FALSE)</f>
        <v>0</v>
      </c>
      <c r="D7439">
        <f>HLOOKUP("Målested navn",data!$A$1:$AT$8036,A7439,FALSE)</f>
        <v>0</v>
      </c>
      <c r="E7439">
        <f>HLOOKUP("Prøvetagning",data!$A$1:$AT$8036,A7439,FALSE)</f>
        <v>0</v>
      </c>
      <c r="F7439">
        <f>HLOOKUP("Prøve",data!$A$1:$AT$8036,A7439,FALSE)</f>
        <v>0</v>
      </c>
      <c r="G7439">
        <f>HLOOKUP("ScKode",data!$A$1:$AT$8036,A7439,FALSE)</f>
        <v>0</v>
      </c>
      <c r="H7439">
        <f>HLOOKUP("StofParameter",data!$A$1:$AT$8036,A7439,FALSE)</f>
        <v>0</v>
      </c>
      <c r="I7439">
        <f>HLOOKUP("Dato",data!$A$1:$AT$8036,A7439,FALSE)</f>
        <v>0</v>
      </c>
      <c r="J7439">
        <f>HLOOKUP("Resultat-attribut",data!$A$1:$AT$8036,A7439,FALSE)</f>
        <v>0</v>
      </c>
      <c r="K7439">
        <f>HLOOKUP("Resultat",data!$A$1:$AT$8036,A7439,FALSE)</f>
        <v>0</v>
      </c>
      <c r="L7439">
        <f>HLOOKUP("Enhed",data!$A$1:$AT$8036,A7439,FALSE)</f>
        <v>0</v>
      </c>
    </row>
    <row r="7440" spans="1:12" x14ac:dyDescent="0.2">
      <c r="A7440">
        <v>7439</v>
      </c>
      <c r="B7440">
        <f>HLOOKUP("Referencer",data!$A$1:$AT$8036,A7440,FALSE)</f>
        <v>0</v>
      </c>
      <c r="C7440">
        <f>HLOOKUP("Stedtekst",data!$A$1:$AT$8036,A7440,FALSE)</f>
        <v>0</v>
      </c>
      <c r="D7440">
        <f>HLOOKUP("Målested navn",data!$A$1:$AT$8036,A7440,FALSE)</f>
        <v>0</v>
      </c>
      <c r="E7440">
        <f>HLOOKUP("Prøvetagning",data!$A$1:$AT$8036,A7440,FALSE)</f>
        <v>0</v>
      </c>
      <c r="F7440">
        <f>HLOOKUP("Prøve",data!$A$1:$AT$8036,A7440,FALSE)</f>
        <v>0</v>
      </c>
      <c r="G7440">
        <f>HLOOKUP("ScKode",data!$A$1:$AT$8036,A7440,FALSE)</f>
        <v>0</v>
      </c>
      <c r="H7440">
        <f>HLOOKUP("StofParameter",data!$A$1:$AT$8036,A7440,FALSE)</f>
        <v>0</v>
      </c>
      <c r="I7440">
        <f>HLOOKUP("Dato",data!$A$1:$AT$8036,A7440,FALSE)</f>
        <v>0</v>
      </c>
      <c r="J7440">
        <f>HLOOKUP("Resultat-attribut",data!$A$1:$AT$8036,A7440,FALSE)</f>
        <v>0</v>
      </c>
      <c r="K7440">
        <f>HLOOKUP("Resultat",data!$A$1:$AT$8036,A7440,FALSE)</f>
        <v>0</v>
      </c>
      <c r="L7440">
        <f>HLOOKUP("Enhed",data!$A$1:$AT$8036,A7440,FALSE)</f>
        <v>0</v>
      </c>
    </row>
    <row r="7441" spans="1:12" x14ac:dyDescent="0.2">
      <c r="A7441">
        <v>7440</v>
      </c>
      <c r="B7441">
        <f>HLOOKUP("Referencer",data!$A$1:$AT$8036,A7441,FALSE)</f>
        <v>0</v>
      </c>
      <c r="C7441">
        <f>HLOOKUP("Stedtekst",data!$A$1:$AT$8036,A7441,FALSE)</f>
        <v>0</v>
      </c>
      <c r="D7441">
        <f>HLOOKUP("Målested navn",data!$A$1:$AT$8036,A7441,FALSE)</f>
        <v>0</v>
      </c>
      <c r="E7441">
        <f>HLOOKUP("Prøvetagning",data!$A$1:$AT$8036,A7441,FALSE)</f>
        <v>0</v>
      </c>
      <c r="F7441">
        <f>HLOOKUP("Prøve",data!$A$1:$AT$8036,A7441,FALSE)</f>
        <v>0</v>
      </c>
      <c r="G7441">
        <f>HLOOKUP("ScKode",data!$A$1:$AT$8036,A7441,FALSE)</f>
        <v>0</v>
      </c>
      <c r="H7441">
        <f>HLOOKUP("StofParameter",data!$A$1:$AT$8036,A7441,FALSE)</f>
        <v>0</v>
      </c>
      <c r="I7441">
        <f>HLOOKUP("Dato",data!$A$1:$AT$8036,A7441,FALSE)</f>
        <v>0</v>
      </c>
      <c r="J7441">
        <f>HLOOKUP("Resultat-attribut",data!$A$1:$AT$8036,A7441,FALSE)</f>
        <v>0</v>
      </c>
      <c r="K7441">
        <f>HLOOKUP("Resultat",data!$A$1:$AT$8036,A7441,FALSE)</f>
        <v>0</v>
      </c>
      <c r="L7441">
        <f>HLOOKUP("Enhed",data!$A$1:$AT$8036,A7441,FALSE)</f>
        <v>0</v>
      </c>
    </row>
    <row r="7442" spans="1:12" x14ac:dyDescent="0.2">
      <c r="A7442">
        <v>7441</v>
      </c>
      <c r="B7442">
        <f>HLOOKUP("Referencer",data!$A$1:$AT$8036,A7442,FALSE)</f>
        <v>0</v>
      </c>
      <c r="C7442">
        <f>HLOOKUP("Stedtekst",data!$A$1:$AT$8036,A7442,FALSE)</f>
        <v>0</v>
      </c>
      <c r="D7442">
        <f>HLOOKUP("Målested navn",data!$A$1:$AT$8036,A7442,FALSE)</f>
        <v>0</v>
      </c>
      <c r="E7442">
        <f>HLOOKUP("Prøvetagning",data!$A$1:$AT$8036,A7442,FALSE)</f>
        <v>0</v>
      </c>
      <c r="F7442">
        <f>HLOOKUP("Prøve",data!$A$1:$AT$8036,A7442,FALSE)</f>
        <v>0</v>
      </c>
      <c r="G7442">
        <f>HLOOKUP("ScKode",data!$A$1:$AT$8036,A7442,FALSE)</f>
        <v>0</v>
      </c>
      <c r="H7442">
        <f>HLOOKUP("StofParameter",data!$A$1:$AT$8036,A7442,FALSE)</f>
        <v>0</v>
      </c>
      <c r="I7442">
        <f>HLOOKUP("Dato",data!$A$1:$AT$8036,A7442,FALSE)</f>
        <v>0</v>
      </c>
      <c r="J7442">
        <f>HLOOKUP("Resultat-attribut",data!$A$1:$AT$8036,A7442,FALSE)</f>
        <v>0</v>
      </c>
      <c r="K7442">
        <f>HLOOKUP("Resultat",data!$A$1:$AT$8036,A7442,FALSE)</f>
        <v>0</v>
      </c>
      <c r="L7442">
        <f>HLOOKUP("Enhed",data!$A$1:$AT$8036,A7442,FALSE)</f>
        <v>0</v>
      </c>
    </row>
    <row r="7443" spans="1:12" x14ac:dyDescent="0.2">
      <c r="A7443">
        <v>7442</v>
      </c>
      <c r="B7443">
        <f>HLOOKUP("Referencer",data!$A$1:$AT$8036,A7443,FALSE)</f>
        <v>0</v>
      </c>
      <c r="C7443">
        <f>HLOOKUP("Stedtekst",data!$A$1:$AT$8036,A7443,FALSE)</f>
        <v>0</v>
      </c>
      <c r="D7443">
        <f>HLOOKUP("Målested navn",data!$A$1:$AT$8036,A7443,FALSE)</f>
        <v>0</v>
      </c>
      <c r="E7443">
        <f>HLOOKUP("Prøvetagning",data!$A$1:$AT$8036,A7443,FALSE)</f>
        <v>0</v>
      </c>
      <c r="F7443">
        <f>HLOOKUP("Prøve",data!$A$1:$AT$8036,A7443,FALSE)</f>
        <v>0</v>
      </c>
      <c r="G7443">
        <f>HLOOKUP("ScKode",data!$A$1:$AT$8036,A7443,FALSE)</f>
        <v>0</v>
      </c>
      <c r="H7443">
        <f>HLOOKUP("StofParameter",data!$A$1:$AT$8036,A7443,FALSE)</f>
        <v>0</v>
      </c>
      <c r="I7443">
        <f>HLOOKUP("Dato",data!$A$1:$AT$8036,A7443,FALSE)</f>
        <v>0</v>
      </c>
      <c r="J7443">
        <f>HLOOKUP("Resultat-attribut",data!$A$1:$AT$8036,A7443,FALSE)</f>
        <v>0</v>
      </c>
      <c r="K7443">
        <f>HLOOKUP("Resultat",data!$A$1:$AT$8036,A7443,FALSE)</f>
        <v>0</v>
      </c>
      <c r="L7443">
        <f>HLOOKUP("Enhed",data!$A$1:$AT$8036,A7443,FALSE)</f>
        <v>0</v>
      </c>
    </row>
    <row r="7444" spans="1:12" x14ac:dyDescent="0.2">
      <c r="A7444">
        <v>7443</v>
      </c>
      <c r="B7444">
        <f>HLOOKUP("Referencer",data!$A$1:$AT$8036,A7444,FALSE)</f>
        <v>0</v>
      </c>
      <c r="C7444">
        <f>HLOOKUP("Stedtekst",data!$A$1:$AT$8036,A7444,FALSE)</f>
        <v>0</v>
      </c>
      <c r="D7444">
        <f>HLOOKUP("Målested navn",data!$A$1:$AT$8036,A7444,FALSE)</f>
        <v>0</v>
      </c>
      <c r="E7444">
        <f>HLOOKUP("Prøvetagning",data!$A$1:$AT$8036,A7444,FALSE)</f>
        <v>0</v>
      </c>
      <c r="F7444">
        <f>HLOOKUP("Prøve",data!$A$1:$AT$8036,A7444,FALSE)</f>
        <v>0</v>
      </c>
      <c r="G7444">
        <f>HLOOKUP("ScKode",data!$A$1:$AT$8036,A7444,FALSE)</f>
        <v>0</v>
      </c>
      <c r="H7444">
        <f>HLOOKUP("StofParameter",data!$A$1:$AT$8036,A7444,FALSE)</f>
        <v>0</v>
      </c>
      <c r="I7444">
        <f>HLOOKUP("Dato",data!$A$1:$AT$8036,A7444,FALSE)</f>
        <v>0</v>
      </c>
      <c r="J7444">
        <f>HLOOKUP("Resultat-attribut",data!$A$1:$AT$8036,A7444,FALSE)</f>
        <v>0</v>
      </c>
      <c r="K7444">
        <f>HLOOKUP("Resultat",data!$A$1:$AT$8036,A7444,FALSE)</f>
        <v>0</v>
      </c>
      <c r="L7444">
        <f>HLOOKUP("Enhed",data!$A$1:$AT$8036,A7444,FALSE)</f>
        <v>0</v>
      </c>
    </row>
    <row r="7445" spans="1:12" x14ac:dyDescent="0.2">
      <c r="A7445">
        <v>7444</v>
      </c>
      <c r="B7445">
        <f>HLOOKUP("Referencer",data!$A$1:$AT$8036,A7445,FALSE)</f>
        <v>0</v>
      </c>
      <c r="C7445">
        <f>HLOOKUP("Stedtekst",data!$A$1:$AT$8036,A7445,FALSE)</f>
        <v>0</v>
      </c>
      <c r="D7445">
        <f>HLOOKUP("Målested navn",data!$A$1:$AT$8036,A7445,FALSE)</f>
        <v>0</v>
      </c>
      <c r="E7445">
        <f>HLOOKUP("Prøvetagning",data!$A$1:$AT$8036,A7445,FALSE)</f>
        <v>0</v>
      </c>
      <c r="F7445">
        <f>HLOOKUP("Prøve",data!$A$1:$AT$8036,A7445,FALSE)</f>
        <v>0</v>
      </c>
      <c r="G7445">
        <f>HLOOKUP("ScKode",data!$A$1:$AT$8036,A7445,FALSE)</f>
        <v>0</v>
      </c>
      <c r="H7445">
        <f>HLOOKUP("StofParameter",data!$A$1:$AT$8036,A7445,FALSE)</f>
        <v>0</v>
      </c>
      <c r="I7445">
        <f>HLOOKUP("Dato",data!$A$1:$AT$8036,A7445,FALSE)</f>
        <v>0</v>
      </c>
      <c r="J7445">
        <f>HLOOKUP("Resultat-attribut",data!$A$1:$AT$8036,A7445,FALSE)</f>
        <v>0</v>
      </c>
      <c r="K7445">
        <f>HLOOKUP("Resultat",data!$A$1:$AT$8036,A7445,FALSE)</f>
        <v>0</v>
      </c>
      <c r="L7445">
        <f>HLOOKUP("Enhed",data!$A$1:$AT$8036,A7445,FALSE)</f>
        <v>0</v>
      </c>
    </row>
    <row r="7446" spans="1:12" x14ac:dyDescent="0.2">
      <c r="A7446">
        <v>7445</v>
      </c>
      <c r="B7446">
        <f>HLOOKUP("Referencer",data!$A$1:$AT$8036,A7446,FALSE)</f>
        <v>0</v>
      </c>
      <c r="C7446">
        <f>HLOOKUP("Stedtekst",data!$A$1:$AT$8036,A7446,FALSE)</f>
        <v>0</v>
      </c>
      <c r="D7446">
        <f>HLOOKUP("Målested navn",data!$A$1:$AT$8036,A7446,FALSE)</f>
        <v>0</v>
      </c>
      <c r="E7446">
        <f>HLOOKUP("Prøvetagning",data!$A$1:$AT$8036,A7446,FALSE)</f>
        <v>0</v>
      </c>
      <c r="F7446">
        <f>HLOOKUP("Prøve",data!$A$1:$AT$8036,A7446,FALSE)</f>
        <v>0</v>
      </c>
      <c r="G7446">
        <f>HLOOKUP("ScKode",data!$A$1:$AT$8036,A7446,FALSE)</f>
        <v>0</v>
      </c>
      <c r="H7446">
        <f>HLOOKUP("StofParameter",data!$A$1:$AT$8036,A7446,FALSE)</f>
        <v>0</v>
      </c>
      <c r="I7446">
        <f>HLOOKUP("Dato",data!$A$1:$AT$8036,A7446,FALSE)</f>
        <v>0</v>
      </c>
      <c r="J7446">
        <f>HLOOKUP("Resultat-attribut",data!$A$1:$AT$8036,A7446,FALSE)</f>
        <v>0</v>
      </c>
      <c r="K7446">
        <f>HLOOKUP("Resultat",data!$A$1:$AT$8036,A7446,FALSE)</f>
        <v>0</v>
      </c>
      <c r="L7446">
        <f>HLOOKUP("Enhed",data!$A$1:$AT$8036,A7446,FALSE)</f>
        <v>0</v>
      </c>
    </row>
    <row r="7447" spans="1:12" x14ac:dyDescent="0.2">
      <c r="A7447">
        <v>7446</v>
      </c>
      <c r="B7447">
        <f>HLOOKUP("Referencer",data!$A$1:$AT$8036,A7447,FALSE)</f>
        <v>0</v>
      </c>
      <c r="C7447">
        <f>HLOOKUP("Stedtekst",data!$A$1:$AT$8036,A7447,FALSE)</f>
        <v>0</v>
      </c>
      <c r="D7447">
        <f>HLOOKUP("Målested navn",data!$A$1:$AT$8036,A7447,FALSE)</f>
        <v>0</v>
      </c>
      <c r="E7447">
        <f>HLOOKUP("Prøvetagning",data!$A$1:$AT$8036,A7447,FALSE)</f>
        <v>0</v>
      </c>
      <c r="F7447">
        <f>HLOOKUP("Prøve",data!$A$1:$AT$8036,A7447,FALSE)</f>
        <v>0</v>
      </c>
      <c r="G7447">
        <f>HLOOKUP("ScKode",data!$A$1:$AT$8036,A7447,FALSE)</f>
        <v>0</v>
      </c>
      <c r="H7447">
        <f>HLOOKUP("StofParameter",data!$A$1:$AT$8036,A7447,FALSE)</f>
        <v>0</v>
      </c>
      <c r="I7447">
        <f>HLOOKUP("Dato",data!$A$1:$AT$8036,A7447,FALSE)</f>
        <v>0</v>
      </c>
      <c r="J7447">
        <f>HLOOKUP("Resultat-attribut",data!$A$1:$AT$8036,A7447,FALSE)</f>
        <v>0</v>
      </c>
      <c r="K7447">
        <f>HLOOKUP("Resultat",data!$A$1:$AT$8036,A7447,FALSE)</f>
        <v>0</v>
      </c>
      <c r="L7447">
        <f>HLOOKUP("Enhed",data!$A$1:$AT$8036,A7447,FALSE)</f>
        <v>0</v>
      </c>
    </row>
    <row r="7448" spans="1:12" x14ac:dyDescent="0.2">
      <c r="A7448">
        <v>7447</v>
      </c>
      <c r="B7448">
        <f>HLOOKUP("Referencer",data!$A$1:$AT$8036,A7448,FALSE)</f>
        <v>0</v>
      </c>
      <c r="C7448">
        <f>HLOOKUP("Stedtekst",data!$A$1:$AT$8036,A7448,FALSE)</f>
        <v>0</v>
      </c>
      <c r="D7448">
        <f>HLOOKUP("Målested navn",data!$A$1:$AT$8036,A7448,FALSE)</f>
        <v>0</v>
      </c>
      <c r="E7448">
        <f>HLOOKUP("Prøvetagning",data!$A$1:$AT$8036,A7448,FALSE)</f>
        <v>0</v>
      </c>
      <c r="F7448">
        <f>HLOOKUP("Prøve",data!$A$1:$AT$8036,A7448,FALSE)</f>
        <v>0</v>
      </c>
      <c r="G7448">
        <f>HLOOKUP("ScKode",data!$A$1:$AT$8036,A7448,FALSE)</f>
        <v>0</v>
      </c>
      <c r="H7448">
        <f>HLOOKUP("StofParameter",data!$A$1:$AT$8036,A7448,FALSE)</f>
        <v>0</v>
      </c>
      <c r="I7448">
        <f>HLOOKUP("Dato",data!$A$1:$AT$8036,A7448,FALSE)</f>
        <v>0</v>
      </c>
      <c r="J7448">
        <f>HLOOKUP("Resultat-attribut",data!$A$1:$AT$8036,A7448,FALSE)</f>
        <v>0</v>
      </c>
      <c r="K7448">
        <f>HLOOKUP("Resultat",data!$A$1:$AT$8036,A7448,FALSE)</f>
        <v>0</v>
      </c>
      <c r="L7448">
        <f>HLOOKUP("Enhed",data!$A$1:$AT$8036,A7448,FALSE)</f>
        <v>0</v>
      </c>
    </row>
    <row r="7449" spans="1:12" x14ac:dyDescent="0.2">
      <c r="A7449">
        <v>7448</v>
      </c>
      <c r="B7449">
        <f>HLOOKUP("Referencer",data!$A$1:$AT$8036,A7449,FALSE)</f>
        <v>0</v>
      </c>
      <c r="C7449">
        <f>HLOOKUP("Stedtekst",data!$A$1:$AT$8036,A7449,FALSE)</f>
        <v>0</v>
      </c>
      <c r="D7449">
        <f>HLOOKUP("Målested navn",data!$A$1:$AT$8036,A7449,FALSE)</f>
        <v>0</v>
      </c>
      <c r="E7449">
        <f>HLOOKUP("Prøvetagning",data!$A$1:$AT$8036,A7449,FALSE)</f>
        <v>0</v>
      </c>
      <c r="F7449">
        <f>HLOOKUP("Prøve",data!$A$1:$AT$8036,A7449,FALSE)</f>
        <v>0</v>
      </c>
      <c r="G7449">
        <f>HLOOKUP("ScKode",data!$A$1:$AT$8036,A7449,FALSE)</f>
        <v>0</v>
      </c>
      <c r="H7449">
        <f>HLOOKUP("StofParameter",data!$A$1:$AT$8036,A7449,FALSE)</f>
        <v>0</v>
      </c>
      <c r="I7449">
        <f>HLOOKUP("Dato",data!$A$1:$AT$8036,A7449,FALSE)</f>
        <v>0</v>
      </c>
      <c r="J7449">
        <f>HLOOKUP("Resultat-attribut",data!$A$1:$AT$8036,A7449,FALSE)</f>
        <v>0</v>
      </c>
      <c r="K7449">
        <f>HLOOKUP("Resultat",data!$A$1:$AT$8036,A7449,FALSE)</f>
        <v>0</v>
      </c>
      <c r="L7449">
        <f>HLOOKUP("Enhed",data!$A$1:$AT$8036,A7449,FALSE)</f>
        <v>0</v>
      </c>
    </row>
    <row r="7450" spans="1:12" x14ac:dyDescent="0.2">
      <c r="A7450">
        <v>7449</v>
      </c>
      <c r="B7450">
        <f>HLOOKUP("Referencer",data!$A$1:$AT$8036,A7450,FALSE)</f>
        <v>0</v>
      </c>
      <c r="C7450">
        <f>HLOOKUP("Stedtekst",data!$A$1:$AT$8036,A7450,FALSE)</f>
        <v>0</v>
      </c>
      <c r="D7450">
        <f>HLOOKUP("Målested navn",data!$A$1:$AT$8036,A7450,FALSE)</f>
        <v>0</v>
      </c>
      <c r="E7450">
        <f>HLOOKUP("Prøvetagning",data!$A$1:$AT$8036,A7450,FALSE)</f>
        <v>0</v>
      </c>
      <c r="F7450">
        <f>HLOOKUP("Prøve",data!$A$1:$AT$8036,A7450,FALSE)</f>
        <v>0</v>
      </c>
      <c r="G7450">
        <f>HLOOKUP("ScKode",data!$A$1:$AT$8036,A7450,FALSE)</f>
        <v>0</v>
      </c>
      <c r="H7450">
        <f>HLOOKUP("StofParameter",data!$A$1:$AT$8036,A7450,FALSE)</f>
        <v>0</v>
      </c>
      <c r="I7450">
        <f>HLOOKUP("Dato",data!$A$1:$AT$8036,A7450,FALSE)</f>
        <v>0</v>
      </c>
      <c r="J7450">
        <f>HLOOKUP("Resultat-attribut",data!$A$1:$AT$8036,A7450,FALSE)</f>
        <v>0</v>
      </c>
      <c r="K7450">
        <f>HLOOKUP("Resultat",data!$A$1:$AT$8036,A7450,FALSE)</f>
        <v>0</v>
      </c>
      <c r="L7450">
        <f>HLOOKUP("Enhed",data!$A$1:$AT$8036,A7450,FALSE)</f>
        <v>0</v>
      </c>
    </row>
    <row r="7451" spans="1:12" x14ac:dyDescent="0.2">
      <c r="A7451">
        <v>7450</v>
      </c>
      <c r="B7451">
        <f>HLOOKUP("Referencer",data!$A$1:$AT$8036,A7451,FALSE)</f>
        <v>0</v>
      </c>
      <c r="C7451">
        <f>HLOOKUP("Stedtekst",data!$A$1:$AT$8036,A7451,FALSE)</f>
        <v>0</v>
      </c>
      <c r="D7451">
        <f>HLOOKUP("Målested navn",data!$A$1:$AT$8036,A7451,FALSE)</f>
        <v>0</v>
      </c>
      <c r="E7451">
        <f>HLOOKUP("Prøvetagning",data!$A$1:$AT$8036,A7451,FALSE)</f>
        <v>0</v>
      </c>
      <c r="F7451">
        <f>HLOOKUP("Prøve",data!$A$1:$AT$8036,A7451,FALSE)</f>
        <v>0</v>
      </c>
      <c r="G7451">
        <f>HLOOKUP("ScKode",data!$A$1:$AT$8036,A7451,FALSE)</f>
        <v>0</v>
      </c>
      <c r="H7451">
        <f>HLOOKUP("StofParameter",data!$A$1:$AT$8036,A7451,FALSE)</f>
        <v>0</v>
      </c>
      <c r="I7451">
        <f>HLOOKUP("Dato",data!$A$1:$AT$8036,A7451,FALSE)</f>
        <v>0</v>
      </c>
      <c r="J7451">
        <f>HLOOKUP("Resultat-attribut",data!$A$1:$AT$8036,A7451,FALSE)</f>
        <v>0</v>
      </c>
      <c r="K7451">
        <f>HLOOKUP("Resultat",data!$A$1:$AT$8036,A7451,FALSE)</f>
        <v>0</v>
      </c>
      <c r="L7451">
        <f>HLOOKUP("Enhed",data!$A$1:$AT$8036,A7451,FALSE)</f>
        <v>0</v>
      </c>
    </row>
    <row r="7452" spans="1:12" x14ac:dyDescent="0.2">
      <c r="A7452">
        <v>7451</v>
      </c>
      <c r="B7452">
        <f>HLOOKUP("Referencer",data!$A$1:$AT$8036,A7452,FALSE)</f>
        <v>0</v>
      </c>
      <c r="C7452">
        <f>HLOOKUP("Stedtekst",data!$A$1:$AT$8036,A7452,FALSE)</f>
        <v>0</v>
      </c>
      <c r="D7452">
        <f>HLOOKUP("Målested navn",data!$A$1:$AT$8036,A7452,FALSE)</f>
        <v>0</v>
      </c>
      <c r="E7452">
        <f>HLOOKUP("Prøvetagning",data!$A$1:$AT$8036,A7452,FALSE)</f>
        <v>0</v>
      </c>
      <c r="F7452">
        <f>HLOOKUP("Prøve",data!$A$1:$AT$8036,A7452,FALSE)</f>
        <v>0</v>
      </c>
      <c r="G7452">
        <f>HLOOKUP("ScKode",data!$A$1:$AT$8036,A7452,FALSE)</f>
        <v>0</v>
      </c>
      <c r="H7452">
        <f>HLOOKUP("StofParameter",data!$A$1:$AT$8036,A7452,FALSE)</f>
        <v>0</v>
      </c>
      <c r="I7452">
        <f>HLOOKUP("Dato",data!$A$1:$AT$8036,A7452,FALSE)</f>
        <v>0</v>
      </c>
      <c r="J7452">
        <f>HLOOKUP("Resultat-attribut",data!$A$1:$AT$8036,A7452,FALSE)</f>
        <v>0</v>
      </c>
      <c r="K7452">
        <f>HLOOKUP("Resultat",data!$A$1:$AT$8036,A7452,FALSE)</f>
        <v>0</v>
      </c>
      <c r="L7452">
        <f>HLOOKUP("Enhed",data!$A$1:$AT$8036,A7452,FALSE)</f>
        <v>0</v>
      </c>
    </row>
    <row r="7453" spans="1:12" x14ac:dyDescent="0.2">
      <c r="A7453">
        <v>7452</v>
      </c>
      <c r="B7453">
        <f>HLOOKUP("Referencer",data!$A$1:$AT$8036,A7453,FALSE)</f>
        <v>0</v>
      </c>
      <c r="C7453">
        <f>HLOOKUP("Stedtekst",data!$A$1:$AT$8036,A7453,FALSE)</f>
        <v>0</v>
      </c>
      <c r="D7453">
        <f>HLOOKUP("Målested navn",data!$A$1:$AT$8036,A7453,FALSE)</f>
        <v>0</v>
      </c>
      <c r="E7453">
        <f>HLOOKUP("Prøvetagning",data!$A$1:$AT$8036,A7453,FALSE)</f>
        <v>0</v>
      </c>
      <c r="F7453">
        <f>HLOOKUP("Prøve",data!$A$1:$AT$8036,A7453,FALSE)</f>
        <v>0</v>
      </c>
      <c r="G7453">
        <f>HLOOKUP("ScKode",data!$A$1:$AT$8036,A7453,FALSE)</f>
        <v>0</v>
      </c>
      <c r="H7453">
        <f>HLOOKUP("StofParameter",data!$A$1:$AT$8036,A7453,FALSE)</f>
        <v>0</v>
      </c>
      <c r="I7453">
        <f>HLOOKUP("Dato",data!$A$1:$AT$8036,A7453,FALSE)</f>
        <v>0</v>
      </c>
      <c r="J7453">
        <f>HLOOKUP("Resultat-attribut",data!$A$1:$AT$8036,A7453,FALSE)</f>
        <v>0</v>
      </c>
      <c r="K7453">
        <f>HLOOKUP("Resultat",data!$A$1:$AT$8036,A7453,FALSE)</f>
        <v>0</v>
      </c>
      <c r="L7453">
        <f>HLOOKUP("Enhed",data!$A$1:$AT$8036,A7453,FALSE)</f>
        <v>0</v>
      </c>
    </row>
    <row r="7454" spans="1:12" x14ac:dyDescent="0.2">
      <c r="A7454">
        <v>7453</v>
      </c>
      <c r="B7454">
        <f>HLOOKUP("Referencer",data!$A$1:$AT$8036,A7454,FALSE)</f>
        <v>0</v>
      </c>
      <c r="C7454">
        <f>HLOOKUP("Stedtekst",data!$A$1:$AT$8036,A7454,FALSE)</f>
        <v>0</v>
      </c>
      <c r="D7454">
        <f>HLOOKUP("Målested navn",data!$A$1:$AT$8036,A7454,FALSE)</f>
        <v>0</v>
      </c>
      <c r="E7454">
        <f>HLOOKUP("Prøvetagning",data!$A$1:$AT$8036,A7454,FALSE)</f>
        <v>0</v>
      </c>
      <c r="F7454">
        <f>HLOOKUP("Prøve",data!$A$1:$AT$8036,A7454,FALSE)</f>
        <v>0</v>
      </c>
      <c r="G7454">
        <f>HLOOKUP("ScKode",data!$A$1:$AT$8036,A7454,FALSE)</f>
        <v>0</v>
      </c>
      <c r="H7454">
        <f>HLOOKUP("StofParameter",data!$A$1:$AT$8036,A7454,FALSE)</f>
        <v>0</v>
      </c>
      <c r="I7454">
        <f>HLOOKUP("Dato",data!$A$1:$AT$8036,A7454,FALSE)</f>
        <v>0</v>
      </c>
      <c r="J7454">
        <f>HLOOKUP("Resultat-attribut",data!$A$1:$AT$8036,A7454,FALSE)</f>
        <v>0</v>
      </c>
      <c r="K7454">
        <f>HLOOKUP("Resultat",data!$A$1:$AT$8036,A7454,FALSE)</f>
        <v>0</v>
      </c>
      <c r="L7454">
        <f>HLOOKUP("Enhed",data!$A$1:$AT$8036,A7454,FALSE)</f>
        <v>0</v>
      </c>
    </row>
    <row r="7455" spans="1:12" x14ac:dyDescent="0.2">
      <c r="A7455">
        <v>7454</v>
      </c>
      <c r="B7455">
        <f>HLOOKUP("Referencer",data!$A$1:$AT$8036,A7455,FALSE)</f>
        <v>0</v>
      </c>
      <c r="C7455">
        <f>HLOOKUP("Stedtekst",data!$A$1:$AT$8036,A7455,FALSE)</f>
        <v>0</v>
      </c>
      <c r="D7455">
        <f>HLOOKUP("Målested navn",data!$A$1:$AT$8036,A7455,FALSE)</f>
        <v>0</v>
      </c>
      <c r="E7455">
        <f>HLOOKUP("Prøvetagning",data!$A$1:$AT$8036,A7455,FALSE)</f>
        <v>0</v>
      </c>
      <c r="F7455">
        <f>HLOOKUP("Prøve",data!$A$1:$AT$8036,A7455,FALSE)</f>
        <v>0</v>
      </c>
      <c r="G7455">
        <f>HLOOKUP("ScKode",data!$A$1:$AT$8036,A7455,FALSE)</f>
        <v>0</v>
      </c>
      <c r="H7455">
        <f>HLOOKUP("StofParameter",data!$A$1:$AT$8036,A7455,FALSE)</f>
        <v>0</v>
      </c>
      <c r="I7455">
        <f>HLOOKUP("Dato",data!$A$1:$AT$8036,A7455,FALSE)</f>
        <v>0</v>
      </c>
      <c r="J7455">
        <f>HLOOKUP("Resultat-attribut",data!$A$1:$AT$8036,A7455,FALSE)</f>
        <v>0</v>
      </c>
      <c r="K7455">
        <f>HLOOKUP("Resultat",data!$A$1:$AT$8036,A7455,FALSE)</f>
        <v>0</v>
      </c>
      <c r="L7455">
        <f>HLOOKUP("Enhed",data!$A$1:$AT$8036,A7455,FALSE)</f>
        <v>0</v>
      </c>
    </row>
    <row r="7456" spans="1:12" x14ac:dyDescent="0.2">
      <c r="A7456">
        <v>7455</v>
      </c>
      <c r="B7456">
        <f>HLOOKUP("Referencer",data!$A$1:$AT$8036,A7456,FALSE)</f>
        <v>0</v>
      </c>
      <c r="C7456">
        <f>HLOOKUP("Stedtekst",data!$A$1:$AT$8036,A7456,FALSE)</f>
        <v>0</v>
      </c>
      <c r="D7456">
        <f>HLOOKUP("Målested navn",data!$A$1:$AT$8036,A7456,FALSE)</f>
        <v>0</v>
      </c>
      <c r="E7456">
        <f>HLOOKUP("Prøvetagning",data!$A$1:$AT$8036,A7456,FALSE)</f>
        <v>0</v>
      </c>
      <c r="F7456">
        <f>HLOOKUP("Prøve",data!$A$1:$AT$8036,A7456,FALSE)</f>
        <v>0</v>
      </c>
      <c r="G7456">
        <f>HLOOKUP("ScKode",data!$A$1:$AT$8036,A7456,FALSE)</f>
        <v>0</v>
      </c>
      <c r="H7456">
        <f>HLOOKUP("StofParameter",data!$A$1:$AT$8036,A7456,FALSE)</f>
        <v>0</v>
      </c>
      <c r="I7456">
        <f>HLOOKUP("Dato",data!$A$1:$AT$8036,A7456,FALSE)</f>
        <v>0</v>
      </c>
      <c r="J7456">
        <f>HLOOKUP("Resultat-attribut",data!$A$1:$AT$8036,A7456,FALSE)</f>
        <v>0</v>
      </c>
      <c r="K7456">
        <f>HLOOKUP("Resultat",data!$A$1:$AT$8036,A7456,FALSE)</f>
        <v>0</v>
      </c>
      <c r="L7456">
        <f>HLOOKUP("Enhed",data!$A$1:$AT$8036,A7456,FALSE)</f>
        <v>0</v>
      </c>
    </row>
    <row r="7457" spans="1:12" x14ac:dyDescent="0.2">
      <c r="A7457">
        <v>7456</v>
      </c>
      <c r="B7457">
        <f>HLOOKUP("Referencer",data!$A$1:$AT$8036,A7457,FALSE)</f>
        <v>0</v>
      </c>
      <c r="C7457">
        <f>HLOOKUP("Stedtekst",data!$A$1:$AT$8036,A7457,FALSE)</f>
        <v>0</v>
      </c>
      <c r="D7457">
        <f>HLOOKUP("Målested navn",data!$A$1:$AT$8036,A7457,FALSE)</f>
        <v>0</v>
      </c>
      <c r="E7457">
        <f>HLOOKUP("Prøvetagning",data!$A$1:$AT$8036,A7457,FALSE)</f>
        <v>0</v>
      </c>
      <c r="F7457">
        <f>HLOOKUP("Prøve",data!$A$1:$AT$8036,A7457,FALSE)</f>
        <v>0</v>
      </c>
      <c r="G7457">
        <f>HLOOKUP("ScKode",data!$A$1:$AT$8036,A7457,FALSE)</f>
        <v>0</v>
      </c>
      <c r="H7457">
        <f>HLOOKUP("StofParameter",data!$A$1:$AT$8036,A7457,FALSE)</f>
        <v>0</v>
      </c>
      <c r="I7457">
        <f>HLOOKUP("Dato",data!$A$1:$AT$8036,A7457,FALSE)</f>
        <v>0</v>
      </c>
      <c r="J7457">
        <f>HLOOKUP("Resultat-attribut",data!$A$1:$AT$8036,A7457,FALSE)</f>
        <v>0</v>
      </c>
      <c r="K7457">
        <f>HLOOKUP("Resultat",data!$A$1:$AT$8036,A7457,FALSE)</f>
        <v>0</v>
      </c>
      <c r="L7457">
        <f>HLOOKUP("Enhed",data!$A$1:$AT$8036,A7457,FALSE)</f>
        <v>0</v>
      </c>
    </row>
    <row r="7458" spans="1:12" x14ac:dyDescent="0.2">
      <c r="A7458">
        <v>7457</v>
      </c>
      <c r="B7458">
        <f>HLOOKUP("Referencer",data!$A$1:$AT$8036,A7458,FALSE)</f>
        <v>0</v>
      </c>
      <c r="C7458">
        <f>HLOOKUP("Stedtekst",data!$A$1:$AT$8036,A7458,FALSE)</f>
        <v>0</v>
      </c>
      <c r="D7458">
        <f>HLOOKUP("Målested navn",data!$A$1:$AT$8036,A7458,FALSE)</f>
        <v>0</v>
      </c>
      <c r="E7458">
        <f>HLOOKUP("Prøvetagning",data!$A$1:$AT$8036,A7458,FALSE)</f>
        <v>0</v>
      </c>
      <c r="F7458">
        <f>HLOOKUP("Prøve",data!$A$1:$AT$8036,A7458,FALSE)</f>
        <v>0</v>
      </c>
      <c r="G7458">
        <f>HLOOKUP("ScKode",data!$A$1:$AT$8036,A7458,FALSE)</f>
        <v>0</v>
      </c>
      <c r="H7458">
        <f>HLOOKUP("StofParameter",data!$A$1:$AT$8036,A7458,FALSE)</f>
        <v>0</v>
      </c>
      <c r="I7458">
        <f>HLOOKUP("Dato",data!$A$1:$AT$8036,A7458,FALSE)</f>
        <v>0</v>
      </c>
      <c r="J7458">
        <f>HLOOKUP("Resultat-attribut",data!$A$1:$AT$8036,A7458,FALSE)</f>
        <v>0</v>
      </c>
      <c r="K7458">
        <f>HLOOKUP("Resultat",data!$A$1:$AT$8036,A7458,FALSE)</f>
        <v>0</v>
      </c>
      <c r="L7458">
        <f>HLOOKUP("Enhed",data!$A$1:$AT$8036,A7458,FALSE)</f>
        <v>0</v>
      </c>
    </row>
    <row r="7459" spans="1:12" x14ac:dyDescent="0.2">
      <c r="A7459">
        <v>7458</v>
      </c>
      <c r="B7459">
        <f>HLOOKUP("Referencer",data!$A$1:$AT$8036,A7459,FALSE)</f>
        <v>0</v>
      </c>
      <c r="C7459">
        <f>HLOOKUP("Stedtekst",data!$A$1:$AT$8036,A7459,FALSE)</f>
        <v>0</v>
      </c>
      <c r="D7459">
        <f>HLOOKUP("Målested navn",data!$A$1:$AT$8036,A7459,FALSE)</f>
        <v>0</v>
      </c>
      <c r="E7459">
        <f>HLOOKUP("Prøvetagning",data!$A$1:$AT$8036,A7459,FALSE)</f>
        <v>0</v>
      </c>
      <c r="F7459">
        <f>HLOOKUP("Prøve",data!$A$1:$AT$8036,A7459,FALSE)</f>
        <v>0</v>
      </c>
      <c r="G7459">
        <f>HLOOKUP("ScKode",data!$A$1:$AT$8036,A7459,FALSE)</f>
        <v>0</v>
      </c>
      <c r="H7459">
        <f>HLOOKUP("StofParameter",data!$A$1:$AT$8036,A7459,FALSE)</f>
        <v>0</v>
      </c>
      <c r="I7459">
        <f>HLOOKUP("Dato",data!$A$1:$AT$8036,A7459,FALSE)</f>
        <v>0</v>
      </c>
      <c r="J7459">
        <f>HLOOKUP("Resultat-attribut",data!$A$1:$AT$8036,A7459,FALSE)</f>
        <v>0</v>
      </c>
      <c r="K7459">
        <f>HLOOKUP("Resultat",data!$A$1:$AT$8036,A7459,FALSE)</f>
        <v>0</v>
      </c>
      <c r="L7459">
        <f>HLOOKUP("Enhed",data!$A$1:$AT$8036,A7459,FALSE)</f>
        <v>0</v>
      </c>
    </row>
    <row r="7460" spans="1:12" x14ac:dyDescent="0.2">
      <c r="A7460">
        <v>7459</v>
      </c>
      <c r="B7460">
        <f>HLOOKUP("Referencer",data!$A$1:$AT$8036,A7460,FALSE)</f>
        <v>0</v>
      </c>
      <c r="C7460">
        <f>HLOOKUP("Stedtekst",data!$A$1:$AT$8036,A7460,FALSE)</f>
        <v>0</v>
      </c>
      <c r="D7460">
        <f>HLOOKUP("Målested navn",data!$A$1:$AT$8036,A7460,FALSE)</f>
        <v>0</v>
      </c>
      <c r="E7460">
        <f>HLOOKUP("Prøvetagning",data!$A$1:$AT$8036,A7460,FALSE)</f>
        <v>0</v>
      </c>
      <c r="F7460">
        <f>HLOOKUP("Prøve",data!$A$1:$AT$8036,A7460,FALSE)</f>
        <v>0</v>
      </c>
      <c r="G7460">
        <f>HLOOKUP("ScKode",data!$A$1:$AT$8036,A7460,FALSE)</f>
        <v>0</v>
      </c>
      <c r="H7460">
        <f>HLOOKUP("StofParameter",data!$A$1:$AT$8036,A7460,FALSE)</f>
        <v>0</v>
      </c>
      <c r="I7460">
        <f>HLOOKUP("Dato",data!$A$1:$AT$8036,A7460,FALSE)</f>
        <v>0</v>
      </c>
      <c r="J7460">
        <f>HLOOKUP("Resultat-attribut",data!$A$1:$AT$8036,A7460,FALSE)</f>
        <v>0</v>
      </c>
      <c r="K7460">
        <f>HLOOKUP("Resultat",data!$A$1:$AT$8036,A7460,FALSE)</f>
        <v>0</v>
      </c>
      <c r="L7460">
        <f>HLOOKUP("Enhed",data!$A$1:$AT$8036,A7460,FALSE)</f>
        <v>0</v>
      </c>
    </row>
    <row r="7461" spans="1:12" x14ac:dyDescent="0.2">
      <c r="A7461">
        <v>7460</v>
      </c>
      <c r="B7461">
        <f>HLOOKUP("Referencer",data!$A$1:$AT$8036,A7461,FALSE)</f>
        <v>0</v>
      </c>
      <c r="C7461">
        <f>HLOOKUP("Stedtekst",data!$A$1:$AT$8036,A7461,FALSE)</f>
        <v>0</v>
      </c>
      <c r="D7461">
        <f>HLOOKUP("Målested navn",data!$A$1:$AT$8036,A7461,FALSE)</f>
        <v>0</v>
      </c>
      <c r="E7461">
        <f>HLOOKUP("Prøvetagning",data!$A$1:$AT$8036,A7461,FALSE)</f>
        <v>0</v>
      </c>
      <c r="F7461">
        <f>HLOOKUP("Prøve",data!$A$1:$AT$8036,A7461,FALSE)</f>
        <v>0</v>
      </c>
      <c r="G7461">
        <f>HLOOKUP("ScKode",data!$A$1:$AT$8036,A7461,FALSE)</f>
        <v>0</v>
      </c>
      <c r="H7461">
        <f>HLOOKUP("StofParameter",data!$A$1:$AT$8036,A7461,FALSE)</f>
        <v>0</v>
      </c>
      <c r="I7461">
        <f>HLOOKUP("Dato",data!$A$1:$AT$8036,A7461,FALSE)</f>
        <v>0</v>
      </c>
      <c r="J7461">
        <f>HLOOKUP("Resultat-attribut",data!$A$1:$AT$8036,A7461,FALSE)</f>
        <v>0</v>
      </c>
      <c r="K7461">
        <f>HLOOKUP("Resultat",data!$A$1:$AT$8036,A7461,FALSE)</f>
        <v>0</v>
      </c>
      <c r="L7461">
        <f>HLOOKUP("Enhed",data!$A$1:$AT$8036,A7461,FALSE)</f>
        <v>0</v>
      </c>
    </row>
    <row r="7462" spans="1:12" x14ac:dyDescent="0.2">
      <c r="A7462">
        <v>7461</v>
      </c>
      <c r="B7462">
        <f>HLOOKUP("Referencer",data!$A$1:$AT$8036,A7462,FALSE)</f>
        <v>0</v>
      </c>
      <c r="C7462">
        <f>HLOOKUP("Stedtekst",data!$A$1:$AT$8036,A7462,FALSE)</f>
        <v>0</v>
      </c>
      <c r="D7462">
        <f>HLOOKUP("Målested navn",data!$A$1:$AT$8036,A7462,FALSE)</f>
        <v>0</v>
      </c>
      <c r="E7462">
        <f>HLOOKUP("Prøvetagning",data!$A$1:$AT$8036,A7462,FALSE)</f>
        <v>0</v>
      </c>
      <c r="F7462">
        <f>HLOOKUP("Prøve",data!$A$1:$AT$8036,A7462,FALSE)</f>
        <v>0</v>
      </c>
      <c r="G7462">
        <f>HLOOKUP("ScKode",data!$A$1:$AT$8036,A7462,FALSE)</f>
        <v>0</v>
      </c>
      <c r="H7462">
        <f>HLOOKUP("StofParameter",data!$A$1:$AT$8036,A7462,FALSE)</f>
        <v>0</v>
      </c>
      <c r="I7462">
        <f>HLOOKUP("Dato",data!$A$1:$AT$8036,A7462,FALSE)</f>
        <v>0</v>
      </c>
      <c r="J7462">
        <f>HLOOKUP("Resultat-attribut",data!$A$1:$AT$8036,A7462,FALSE)</f>
        <v>0</v>
      </c>
      <c r="K7462">
        <f>HLOOKUP("Resultat",data!$A$1:$AT$8036,A7462,FALSE)</f>
        <v>0</v>
      </c>
      <c r="L7462">
        <f>HLOOKUP("Enhed",data!$A$1:$AT$8036,A7462,FALSE)</f>
        <v>0</v>
      </c>
    </row>
    <row r="7463" spans="1:12" x14ac:dyDescent="0.2">
      <c r="A7463">
        <v>7462</v>
      </c>
      <c r="B7463">
        <f>HLOOKUP("Referencer",data!$A$1:$AT$8036,A7463,FALSE)</f>
        <v>0</v>
      </c>
      <c r="C7463">
        <f>HLOOKUP("Stedtekst",data!$A$1:$AT$8036,A7463,FALSE)</f>
        <v>0</v>
      </c>
      <c r="D7463">
        <f>HLOOKUP("Målested navn",data!$A$1:$AT$8036,A7463,FALSE)</f>
        <v>0</v>
      </c>
      <c r="E7463">
        <f>HLOOKUP("Prøvetagning",data!$A$1:$AT$8036,A7463,FALSE)</f>
        <v>0</v>
      </c>
      <c r="F7463">
        <f>HLOOKUP("Prøve",data!$A$1:$AT$8036,A7463,FALSE)</f>
        <v>0</v>
      </c>
      <c r="G7463">
        <f>HLOOKUP("ScKode",data!$A$1:$AT$8036,A7463,FALSE)</f>
        <v>0</v>
      </c>
      <c r="H7463">
        <f>HLOOKUP("StofParameter",data!$A$1:$AT$8036,A7463,FALSE)</f>
        <v>0</v>
      </c>
      <c r="I7463">
        <f>HLOOKUP("Dato",data!$A$1:$AT$8036,A7463,FALSE)</f>
        <v>0</v>
      </c>
      <c r="J7463">
        <f>HLOOKUP("Resultat-attribut",data!$A$1:$AT$8036,A7463,FALSE)</f>
        <v>0</v>
      </c>
      <c r="K7463">
        <f>HLOOKUP("Resultat",data!$A$1:$AT$8036,A7463,FALSE)</f>
        <v>0</v>
      </c>
      <c r="L7463">
        <f>HLOOKUP("Enhed",data!$A$1:$AT$8036,A7463,FALSE)</f>
        <v>0</v>
      </c>
    </row>
    <row r="7464" spans="1:12" x14ac:dyDescent="0.2">
      <c r="A7464">
        <v>7463</v>
      </c>
      <c r="B7464">
        <f>HLOOKUP("Referencer",data!$A$1:$AT$8036,A7464,FALSE)</f>
        <v>0</v>
      </c>
      <c r="C7464">
        <f>HLOOKUP("Stedtekst",data!$A$1:$AT$8036,A7464,FALSE)</f>
        <v>0</v>
      </c>
      <c r="D7464">
        <f>HLOOKUP("Målested navn",data!$A$1:$AT$8036,A7464,FALSE)</f>
        <v>0</v>
      </c>
      <c r="E7464">
        <f>HLOOKUP("Prøvetagning",data!$A$1:$AT$8036,A7464,FALSE)</f>
        <v>0</v>
      </c>
      <c r="F7464">
        <f>HLOOKUP("Prøve",data!$A$1:$AT$8036,A7464,FALSE)</f>
        <v>0</v>
      </c>
      <c r="G7464">
        <f>HLOOKUP("ScKode",data!$A$1:$AT$8036,A7464,FALSE)</f>
        <v>0</v>
      </c>
      <c r="H7464">
        <f>HLOOKUP("StofParameter",data!$A$1:$AT$8036,A7464,FALSE)</f>
        <v>0</v>
      </c>
      <c r="I7464">
        <f>HLOOKUP("Dato",data!$A$1:$AT$8036,A7464,FALSE)</f>
        <v>0</v>
      </c>
      <c r="J7464">
        <f>HLOOKUP("Resultat-attribut",data!$A$1:$AT$8036,A7464,FALSE)</f>
        <v>0</v>
      </c>
      <c r="K7464">
        <f>HLOOKUP("Resultat",data!$A$1:$AT$8036,A7464,FALSE)</f>
        <v>0</v>
      </c>
      <c r="L7464">
        <f>HLOOKUP("Enhed",data!$A$1:$AT$8036,A7464,FALSE)</f>
        <v>0</v>
      </c>
    </row>
    <row r="7465" spans="1:12" x14ac:dyDescent="0.2">
      <c r="A7465">
        <v>7464</v>
      </c>
      <c r="B7465">
        <f>HLOOKUP("Referencer",data!$A$1:$AT$8036,A7465,FALSE)</f>
        <v>0</v>
      </c>
      <c r="C7465">
        <f>HLOOKUP("Stedtekst",data!$A$1:$AT$8036,A7465,FALSE)</f>
        <v>0</v>
      </c>
      <c r="D7465">
        <f>HLOOKUP("Målested navn",data!$A$1:$AT$8036,A7465,FALSE)</f>
        <v>0</v>
      </c>
      <c r="E7465">
        <f>HLOOKUP("Prøvetagning",data!$A$1:$AT$8036,A7465,FALSE)</f>
        <v>0</v>
      </c>
      <c r="F7465">
        <f>HLOOKUP("Prøve",data!$A$1:$AT$8036,A7465,FALSE)</f>
        <v>0</v>
      </c>
      <c r="G7465">
        <f>HLOOKUP("ScKode",data!$A$1:$AT$8036,A7465,FALSE)</f>
        <v>0</v>
      </c>
      <c r="H7465">
        <f>HLOOKUP("StofParameter",data!$A$1:$AT$8036,A7465,FALSE)</f>
        <v>0</v>
      </c>
      <c r="I7465">
        <f>HLOOKUP("Dato",data!$A$1:$AT$8036,A7465,FALSE)</f>
        <v>0</v>
      </c>
      <c r="J7465">
        <f>HLOOKUP("Resultat-attribut",data!$A$1:$AT$8036,A7465,FALSE)</f>
        <v>0</v>
      </c>
      <c r="K7465">
        <f>HLOOKUP("Resultat",data!$A$1:$AT$8036,A7465,FALSE)</f>
        <v>0</v>
      </c>
      <c r="L7465">
        <f>HLOOKUP("Enhed",data!$A$1:$AT$8036,A7465,FALSE)</f>
        <v>0</v>
      </c>
    </row>
    <row r="7466" spans="1:12" x14ac:dyDescent="0.2">
      <c r="A7466">
        <v>7465</v>
      </c>
      <c r="B7466">
        <f>HLOOKUP("Referencer",data!$A$1:$AT$8036,A7466,FALSE)</f>
        <v>0</v>
      </c>
      <c r="C7466">
        <f>HLOOKUP("Stedtekst",data!$A$1:$AT$8036,A7466,FALSE)</f>
        <v>0</v>
      </c>
      <c r="D7466">
        <f>HLOOKUP("Målested navn",data!$A$1:$AT$8036,A7466,FALSE)</f>
        <v>0</v>
      </c>
      <c r="E7466">
        <f>HLOOKUP("Prøvetagning",data!$A$1:$AT$8036,A7466,FALSE)</f>
        <v>0</v>
      </c>
      <c r="F7466">
        <f>HLOOKUP("Prøve",data!$A$1:$AT$8036,A7466,FALSE)</f>
        <v>0</v>
      </c>
      <c r="G7466">
        <f>HLOOKUP("ScKode",data!$A$1:$AT$8036,A7466,FALSE)</f>
        <v>0</v>
      </c>
      <c r="H7466">
        <f>HLOOKUP("StofParameter",data!$A$1:$AT$8036,A7466,FALSE)</f>
        <v>0</v>
      </c>
      <c r="I7466">
        <f>HLOOKUP("Dato",data!$A$1:$AT$8036,A7466,FALSE)</f>
        <v>0</v>
      </c>
      <c r="J7466">
        <f>HLOOKUP("Resultat-attribut",data!$A$1:$AT$8036,A7466,FALSE)</f>
        <v>0</v>
      </c>
      <c r="K7466">
        <f>HLOOKUP("Resultat",data!$A$1:$AT$8036,A7466,FALSE)</f>
        <v>0</v>
      </c>
      <c r="L7466">
        <f>HLOOKUP("Enhed",data!$A$1:$AT$8036,A7466,FALSE)</f>
        <v>0</v>
      </c>
    </row>
    <row r="7467" spans="1:12" x14ac:dyDescent="0.2">
      <c r="A7467">
        <v>7466</v>
      </c>
      <c r="B7467">
        <f>HLOOKUP("Referencer",data!$A$1:$AT$8036,A7467,FALSE)</f>
        <v>0</v>
      </c>
      <c r="C7467">
        <f>HLOOKUP("Stedtekst",data!$A$1:$AT$8036,A7467,FALSE)</f>
        <v>0</v>
      </c>
      <c r="D7467">
        <f>HLOOKUP("Målested navn",data!$A$1:$AT$8036,A7467,FALSE)</f>
        <v>0</v>
      </c>
      <c r="E7467">
        <f>HLOOKUP("Prøvetagning",data!$A$1:$AT$8036,A7467,FALSE)</f>
        <v>0</v>
      </c>
      <c r="F7467">
        <f>HLOOKUP("Prøve",data!$A$1:$AT$8036,A7467,FALSE)</f>
        <v>0</v>
      </c>
      <c r="G7467">
        <f>HLOOKUP("ScKode",data!$A$1:$AT$8036,A7467,FALSE)</f>
        <v>0</v>
      </c>
      <c r="H7467">
        <f>HLOOKUP("StofParameter",data!$A$1:$AT$8036,A7467,FALSE)</f>
        <v>0</v>
      </c>
      <c r="I7467">
        <f>HLOOKUP("Dato",data!$A$1:$AT$8036,A7467,FALSE)</f>
        <v>0</v>
      </c>
      <c r="J7467">
        <f>HLOOKUP("Resultat-attribut",data!$A$1:$AT$8036,A7467,FALSE)</f>
        <v>0</v>
      </c>
      <c r="K7467">
        <f>HLOOKUP("Resultat",data!$A$1:$AT$8036,A7467,FALSE)</f>
        <v>0</v>
      </c>
      <c r="L7467">
        <f>HLOOKUP("Enhed",data!$A$1:$AT$8036,A7467,FALSE)</f>
        <v>0</v>
      </c>
    </row>
    <row r="7468" spans="1:12" x14ac:dyDescent="0.2">
      <c r="A7468">
        <v>7467</v>
      </c>
      <c r="B7468">
        <f>HLOOKUP("Referencer",data!$A$1:$AT$8036,A7468,FALSE)</f>
        <v>0</v>
      </c>
      <c r="C7468">
        <f>HLOOKUP("Stedtekst",data!$A$1:$AT$8036,A7468,FALSE)</f>
        <v>0</v>
      </c>
      <c r="D7468">
        <f>HLOOKUP("Målested navn",data!$A$1:$AT$8036,A7468,FALSE)</f>
        <v>0</v>
      </c>
      <c r="E7468">
        <f>HLOOKUP("Prøvetagning",data!$A$1:$AT$8036,A7468,FALSE)</f>
        <v>0</v>
      </c>
      <c r="F7468">
        <f>HLOOKUP("Prøve",data!$A$1:$AT$8036,A7468,FALSE)</f>
        <v>0</v>
      </c>
      <c r="G7468">
        <f>HLOOKUP("ScKode",data!$A$1:$AT$8036,A7468,FALSE)</f>
        <v>0</v>
      </c>
      <c r="H7468">
        <f>HLOOKUP("StofParameter",data!$A$1:$AT$8036,A7468,FALSE)</f>
        <v>0</v>
      </c>
      <c r="I7468">
        <f>HLOOKUP("Dato",data!$A$1:$AT$8036,A7468,FALSE)</f>
        <v>0</v>
      </c>
      <c r="J7468">
        <f>HLOOKUP("Resultat-attribut",data!$A$1:$AT$8036,A7468,FALSE)</f>
        <v>0</v>
      </c>
      <c r="K7468">
        <f>HLOOKUP("Resultat",data!$A$1:$AT$8036,A7468,FALSE)</f>
        <v>0</v>
      </c>
      <c r="L7468">
        <f>HLOOKUP("Enhed",data!$A$1:$AT$8036,A7468,FALSE)</f>
        <v>0</v>
      </c>
    </row>
    <row r="7469" spans="1:12" x14ac:dyDescent="0.2">
      <c r="A7469">
        <v>7468</v>
      </c>
      <c r="B7469">
        <f>HLOOKUP("Referencer",data!$A$1:$AT$8036,A7469,FALSE)</f>
        <v>0</v>
      </c>
      <c r="C7469">
        <f>HLOOKUP("Stedtekst",data!$A$1:$AT$8036,A7469,FALSE)</f>
        <v>0</v>
      </c>
      <c r="D7469">
        <f>HLOOKUP("Målested navn",data!$A$1:$AT$8036,A7469,FALSE)</f>
        <v>0</v>
      </c>
      <c r="E7469">
        <f>HLOOKUP("Prøvetagning",data!$A$1:$AT$8036,A7469,FALSE)</f>
        <v>0</v>
      </c>
      <c r="F7469">
        <f>HLOOKUP("Prøve",data!$A$1:$AT$8036,A7469,FALSE)</f>
        <v>0</v>
      </c>
      <c r="G7469">
        <f>HLOOKUP("ScKode",data!$A$1:$AT$8036,A7469,FALSE)</f>
        <v>0</v>
      </c>
      <c r="H7469">
        <f>HLOOKUP("StofParameter",data!$A$1:$AT$8036,A7469,FALSE)</f>
        <v>0</v>
      </c>
      <c r="I7469">
        <f>HLOOKUP("Dato",data!$A$1:$AT$8036,A7469,FALSE)</f>
        <v>0</v>
      </c>
      <c r="J7469">
        <f>HLOOKUP("Resultat-attribut",data!$A$1:$AT$8036,A7469,FALSE)</f>
        <v>0</v>
      </c>
      <c r="K7469">
        <f>HLOOKUP("Resultat",data!$A$1:$AT$8036,A7469,FALSE)</f>
        <v>0</v>
      </c>
      <c r="L7469">
        <f>HLOOKUP("Enhed",data!$A$1:$AT$8036,A7469,FALSE)</f>
        <v>0</v>
      </c>
    </row>
    <row r="7470" spans="1:12" x14ac:dyDescent="0.2">
      <c r="A7470">
        <v>7469</v>
      </c>
      <c r="B7470">
        <f>HLOOKUP("Referencer",data!$A$1:$AT$8036,A7470,FALSE)</f>
        <v>0</v>
      </c>
      <c r="C7470">
        <f>HLOOKUP("Stedtekst",data!$A$1:$AT$8036,A7470,FALSE)</f>
        <v>0</v>
      </c>
      <c r="D7470">
        <f>HLOOKUP("Målested navn",data!$A$1:$AT$8036,A7470,FALSE)</f>
        <v>0</v>
      </c>
      <c r="E7470">
        <f>HLOOKUP("Prøvetagning",data!$A$1:$AT$8036,A7470,FALSE)</f>
        <v>0</v>
      </c>
      <c r="F7470">
        <f>HLOOKUP("Prøve",data!$A$1:$AT$8036,A7470,FALSE)</f>
        <v>0</v>
      </c>
      <c r="G7470">
        <f>HLOOKUP("ScKode",data!$A$1:$AT$8036,A7470,FALSE)</f>
        <v>0</v>
      </c>
      <c r="H7470">
        <f>HLOOKUP("StofParameter",data!$A$1:$AT$8036,A7470,FALSE)</f>
        <v>0</v>
      </c>
      <c r="I7470">
        <f>HLOOKUP("Dato",data!$A$1:$AT$8036,A7470,FALSE)</f>
        <v>0</v>
      </c>
      <c r="J7470">
        <f>HLOOKUP("Resultat-attribut",data!$A$1:$AT$8036,A7470,FALSE)</f>
        <v>0</v>
      </c>
      <c r="K7470">
        <f>HLOOKUP("Resultat",data!$A$1:$AT$8036,A7470,FALSE)</f>
        <v>0</v>
      </c>
      <c r="L7470">
        <f>HLOOKUP("Enhed",data!$A$1:$AT$8036,A7470,FALSE)</f>
        <v>0</v>
      </c>
    </row>
    <row r="7471" spans="1:12" x14ac:dyDescent="0.2">
      <c r="A7471">
        <v>7470</v>
      </c>
      <c r="B7471">
        <f>HLOOKUP("Referencer",data!$A$1:$AT$8036,A7471,FALSE)</f>
        <v>0</v>
      </c>
      <c r="C7471">
        <f>HLOOKUP("Stedtekst",data!$A$1:$AT$8036,A7471,FALSE)</f>
        <v>0</v>
      </c>
      <c r="D7471">
        <f>HLOOKUP("Målested navn",data!$A$1:$AT$8036,A7471,FALSE)</f>
        <v>0</v>
      </c>
      <c r="E7471">
        <f>HLOOKUP("Prøvetagning",data!$A$1:$AT$8036,A7471,FALSE)</f>
        <v>0</v>
      </c>
      <c r="F7471">
        <f>HLOOKUP("Prøve",data!$A$1:$AT$8036,A7471,FALSE)</f>
        <v>0</v>
      </c>
      <c r="G7471">
        <f>HLOOKUP("ScKode",data!$A$1:$AT$8036,A7471,FALSE)</f>
        <v>0</v>
      </c>
      <c r="H7471">
        <f>HLOOKUP("StofParameter",data!$A$1:$AT$8036,A7471,FALSE)</f>
        <v>0</v>
      </c>
      <c r="I7471">
        <f>HLOOKUP("Dato",data!$A$1:$AT$8036,A7471,FALSE)</f>
        <v>0</v>
      </c>
      <c r="J7471">
        <f>HLOOKUP("Resultat-attribut",data!$A$1:$AT$8036,A7471,FALSE)</f>
        <v>0</v>
      </c>
      <c r="K7471">
        <f>HLOOKUP("Resultat",data!$A$1:$AT$8036,A7471,FALSE)</f>
        <v>0</v>
      </c>
      <c r="L7471">
        <f>HLOOKUP("Enhed",data!$A$1:$AT$8036,A7471,FALSE)</f>
        <v>0</v>
      </c>
    </row>
    <row r="7472" spans="1:12" x14ac:dyDescent="0.2">
      <c r="A7472">
        <v>7471</v>
      </c>
      <c r="B7472">
        <f>HLOOKUP("Referencer",data!$A$1:$AT$8036,A7472,FALSE)</f>
        <v>0</v>
      </c>
      <c r="C7472">
        <f>HLOOKUP("Stedtekst",data!$A$1:$AT$8036,A7472,FALSE)</f>
        <v>0</v>
      </c>
      <c r="D7472">
        <f>HLOOKUP("Målested navn",data!$A$1:$AT$8036,A7472,FALSE)</f>
        <v>0</v>
      </c>
      <c r="E7472">
        <f>HLOOKUP("Prøvetagning",data!$A$1:$AT$8036,A7472,FALSE)</f>
        <v>0</v>
      </c>
      <c r="F7472">
        <f>HLOOKUP("Prøve",data!$A$1:$AT$8036,A7472,FALSE)</f>
        <v>0</v>
      </c>
      <c r="G7472">
        <f>HLOOKUP("ScKode",data!$A$1:$AT$8036,A7472,FALSE)</f>
        <v>0</v>
      </c>
      <c r="H7472">
        <f>HLOOKUP("StofParameter",data!$A$1:$AT$8036,A7472,FALSE)</f>
        <v>0</v>
      </c>
      <c r="I7472">
        <f>HLOOKUP("Dato",data!$A$1:$AT$8036,A7472,FALSE)</f>
        <v>0</v>
      </c>
      <c r="J7472">
        <f>HLOOKUP("Resultat-attribut",data!$A$1:$AT$8036,A7472,FALSE)</f>
        <v>0</v>
      </c>
      <c r="K7472">
        <f>HLOOKUP("Resultat",data!$A$1:$AT$8036,A7472,FALSE)</f>
        <v>0</v>
      </c>
      <c r="L7472">
        <f>HLOOKUP("Enhed",data!$A$1:$AT$8036,A7472,FALSE)</f>
        <v>0</v>
      </c>
    </row>
    <row r="7473" spans="1:12" x14ac:dyDescent="0.2">
      <c r="A7473">
        <v>7472</v>
      </c>
      <c r="B7473">
        <f>HLOOKUP("Referencer",data!$A$1:$AT$8036,A7473,FALSE)</f>
        <v>0</v>
      </c>
      <c r="C7473">
        <f>HLOOKUP("Stedtekst",data!$A$1:$AT$8036,A7473,FALSE)</f>
        <v>0</v>
      </c>
      <c r="D7473">
        <f>HLOOKUP("Målested navn",data!$A$1:$AT$8036,A7473,FALSE)</f>
        <v>0</v>
      </c>
      <c r="E7473">
        <f>HLOOKUP("Prøvetagning",data!$A$1:$AT$8036,A7473,FALSE)</f>
        <v>0</v>
      </c>
      <c r="F7473">
        <f>HLOOKUP("Prøve",data!$A$1:$AT$8036,A7473,FALSE)</f>
        <v>0</v>
      </c>
      <c r="G7473">
        <f>HLOOKUP("ScKode",data!$A$1:$AT$8036,A7473,FALSE)</f>
        <v>0</v>
      </c>
      <c r="H7473">
        <f>HLOOKUP("StofParameter",data!$A$1:$AT$8036,A7473,FALSE)</f>
        <v>0</v>
      </c>
      <c r="I7473">
        <f>HLOOKUP("Dato",data!$A$1:$AT$8036,A7473,FALSE)</f>
        <v>0</v>
      </c>
      <c r="J7473">
        <f>HLOOKUP("Resultat-attribut",data!$A$1:$AT$8036,A7473,FALSE)</f>
        <v>0</v>
      </c>
      <c r="K7473">
        <f>HLOOKUP("Resultat",data!$A$1:$AT$8036,A7473,FALSE)</f>
        <v>0</v>
      </c>
      <c r="L7473">
        <f>HLOOKUP("Enhed",data!$A$1:$AT$8036,A7473,FALSE)</f>
        <v>0</v>
      </c>
    </row>
    <row r="7474" spans="1:12" x14ac:dyDescent="0.2">
      <c r="A7474">
        <v>7473</v>
      </c>
      <c r="B7474">
        <f>HLOOKUP("Referencer",data!$A$1:$AT$8036,A7474,FALSE)</f>
        <v>0</v>
      </c>
      <c r="C7474">
        <f>HLOOKUP("Stedtekst",data!$A$1:$AT$8036,A7474,FALSE)</f>
        <v>0</v>
      </c>
      <c r="D7474">
        <f>HLOOKUP("Målested navn",data!$A$1:$AT$8036,A7474,FALSE)</f>
        <v>0</v>
      </c>
      <c r="E7474">
        <f>HLOOKUP("Prøvetagning",data!$A$1:$AT$8036,A7474,FALSE)</f>
        <v>0</v>
      </c>
      <c r="F7474">
        <f>HLOOKUP("Prøve",data!$A$1:$AT$8036,A7474,FALSE)</f>
        <v>0</v>
      </c>
      <c r="G7474">
        <f>HLOOKUP("ScKode",data!$A$1:$AT$8036,A7474,FALSE)</f>
        <v>0</v>
      </c>
      <c r="H7474">
        <f>HLOOKUP("StofParameter",data!$A$1:$AT$8036,A7474,FALSE)</f>
        <v>0</v>
      </c>
      <c r="I7474">
        <f>HLOOKUP("Dato",data!$A$1:$AT$8036,A7474,FALSE)</f>
        <v>0</v>
      </c>
      <c r="J7474">
        <f>HLOOKUP("Resultat-attribut",data!$A$1:$AT$8036,A7474,FALSE)</f>
        <v>0</v>
      </c>
      <c r="K7474">
        <f>HLOOKUP("Resultat",data!$A$1:$AT$8036,A7474,FALSE)</f>
        <v>0</v>
      </c>
      <c r="L7474">
        <f>HLOOKUP("Enhed",data!$A$1:$AT$8036,A7474,FALSE)</f>
        <v>0</v>
      </c>
    </row>
    <row r="7475" spans="1:12" x14ac:dyDescent="0.2">
      <c r="A7475">
        <v>7474</v>
      </c>
      <c r="B7475">
        <f>HLOOKUP("Referencer",data!$A$1:$AT$8036,A7475,FALSE)</f>
        <v>0</v>
      </c>
      <c r="C7475">
        <f>HLOOKUP("Stedtekst",data!$A$1:$AT$8036,A7475,FALSE)</f>
        <v>0</v>
      </c>
      <c r="D7475">
        <f>HLOOKUP("Målested navn",data!$A$1:$AT$8036,A7475,FALSE)</f>
        <v>0</v>
      </c>
      <c r="E7475">
        <f>HLOOKUP("Prøvetagning",data!$A$1:$AT$8036,A7475,FALSE)</f>
        <v>0</v>
      </c>
      <c r="F7475">
        <f>HLOOKUP("Prøve",data!$A$1:$AT$8036,A7475,FALSE)</f>
        <v>0</v>
      </c>
      <c r="G7475">
        <f>HLOOKUP("ScKode",data!$A$1:$AT$8036,A7475,FALSE)</f>
        <v>0</v>
      </c>
      <c r="H7475">
        <f>HLOOKUP("StofParameter",data!$A$1:$AT$8036,A7475,FALSE)</f>
        <v>0</v>
      </c>
      <c r="I7475">
        <f>HLOOKUP("Dato",data!$A$1:$AT$8036,A7475,FALSE)</f>
        <v>0</v>
      </c>
      <c r="J7475">
        <f>HLOOKUP("Resultat-attribut",data!$A$1:$AT$8036,A7475,FALSE)</f>
        <v>0</v>
      </c>
      <c r="K7475">
        <f>HLOOKUP("Resultat",data!$A$1:$AT$8036,A7475,FALSE)</f>
        <v>0</v>
      </c>
      <c r="L7475">
        <f>HLOOKUP("Enhed",data!$A$1:$AT$8036,A7475,FALSE)</f>
        <v>0</v>
      </c>
    </row>
    <row r="7476" spans="1:12" x14ac:dyDescent="0.2">
      <c r="A7476">
        <v>7475</v>
      </c>
      <c r="B7476">
        <f>HLOOKUP("Referencer",data!$A$1:$AT$8036,A7476,FALSE)</f>
        <v>0</v>
      </c>
      <c r="C7476">
        <f>HLOOKUP("Stedtekst",data!$A$1:$AT$8036,A7476,FALSE)</f>
        <v>0</v>
      </c>
      <c r="D7476">
        <f>HLOOKUP("Målested navn",data!$A$1:$AT$8036,A7476,FALSE)</f>
        <v>0</v>
      </c>
      <c r="E7476">
        <f>HLOOKUP("Prøvetagning",data!$A$1:$AT$8036,A7476,FALSE)</f>
        <v>0</v>
      </c>
      <c r="F7476">
        <f>HLOOKUP("Prøve",data!$A$1:$AT$8036,A7476,FALSE)</f>
        <v>0</v>
      </c>
      <c r="G7476">
        <f>HLOOKUP("ScKode",data!$A$1:$AT$8036,A7476,FALSE)</f>
        <v>0</v>
      </c>
      <c r="H7476">
        <f>HLOOKUP("StofParameter",data!$A$1:$AT$8036,A7476,FALSE)</f>
        <v>0</v>
      </c>
      <c r="I7476">
        <f>HLOOKUP("Dato",data!$A$1:$AT$8036,A7476,FALSE)</f>
        <v>0</v>
      </c>
      <c r="J7476">
        <f>HLOOKUP("Resultat-attribut",data!$A$1:$AT$8036,A7476,FALSE)</f>
        <v>0</v>
      </c>
      <c r="K7476">
        <f>HLOOKUP("Resultat",data!$A$1:$AT$8036,A7476,FALSE)</f>
        <v>0</v>
      </c>
      <c r="L7476">
        <f>HLOOKUP("Enhed",data!$A$1:$AT$8036,A7476,FALSE)</f>
        <v>0</v>
      </c>
    </row>
    <row r="7477" spans="1:12" x14ac:dyDescent="0.2">
      <c r="A7477">
        <v>7476</v>
      </c>
      <c r="B7477">
        <f>HLOOKUP("Referencer",data!$A$1:$AT$8036,A7477,FALSE)</f>
        <v>0</v>
      </c>
      <c r="C7477">
        <f>HLOOKUP("Stedtekst",data!$A$1:$AT$8036,A7477,FALSE)</f>
        <v>0</v>
      </c>
      <c r="D7477">
        <f>HLOOKUP("Målested navn",data!$A$1:$AT$8036,A7477,FALSE)</f>
        <v>0</v>
      </c>
      <c r="E7477">
        <f>HLOOKUP("Prøvetagning",data!$A$1:$AT$8036,A7477,FALSE)</f>
        <v>0</v>
      </c>
      <c r="F7477">
        <f>HLOOKUP("Prøve",data!$A$1:$AT$8036,A7477,FALSE)</f>
        <v>0</v>
      </c>
      <c r="G7477">
        <f>HLOOKUP("ScKode",data!$A$1:$AT$8036,A7477,FALSE)</f>
        <v>0</v>
      </c>
      <c r="H7477">
        <f>HLOOKUP("StofParameter",data!$A$1:$AT$8036,A7477,FALSE)</f>
        <v>0</v>
      </c>
      <c r="I7477">
        <f>HLOOKUP("Dato",data!$A$1:$AT$8036,A7477,FALSE)</f>
        <v>0</v>
      </c>
      <c r="J7477">
        <f>HLOOKUP("Resultat-attribut",data!$A$1:$AT$8036,A7477,FALSE)</f>
        <v>0</v>
      </c>
      <c r="K7477">
        <f>HLOOKUP("Resultat",data!$A$1:$AT$8036,A7477,FALSE)</f>
        <v>0</v>
      </c>
      <c r="L7477">
        <f>HLOOKUP("Enhed",data!$A$1:$AT$8036,A7477,FALSE)</f>
        <v>0</v>
      </c>
    </row>
    <row r="7478" spans="1:12" x14ac:dyDescent="0.2">
      <c r="A7478">
        <v>7477</v>
      </c>
      <c r="B7478">
        <f>HLOOKUP("Referencer",data!$A$1:$AT$8036,A7478,FALSE)</f>
        <v>0</v>
      </c>
      <c r="C7478">
        <f>HLOOKUP("Stedtekst",data!$A$1:$AT$8036,A7478,FALSE)</f>
        <v>0</v>
      </c>
      <c r="D7478">
        <f>HLOOKUP("Målested navn",data!$A$1:$AT$8036,A7478,FALSE)</f>
        <v>0</v>
      </c>
      <c r="E7478">
        <f>HLOOKUP("Prøvetagning",data!$A$1:$AT$8036,A7478,FALSE)</f>
        <v>0</v>
      </c>
      <c r="F7478">
        <f>HLOOKUP("Prøve",data!$A$1:$AT$8036,A7478,FALSE)</f>
        <v>0</v>
      </c>
      <c r="G7478">
        <f>HLOOKUP("ScKode",data!$A$1:$AT$8036,A7478,FALSE)</f>
        <v>0</v>
      </c>
      <c r="H7478">
        <f>HLOOKUP("StofParameter",data!$A$1:$AT$8036,A7478,FALSE)</f>
        <v>0</v>
      </c>
      <c r="I7478">
        <f>HLOOKUP("Dato",data!$A$1:$AT$8036,A7478,FALSE)</f>
        <v>0</v>
      </c>
      <c r="J7478">
        <f>HLOOKUP("Resultat-attribut",data!$A$1:$AT$8036,A7478,FALSE)</f>
        <v>0</v>
      </c>
      <c r="K7478">
        <f>HLOOKUP("Resultat",data!$A$1:$AT$8036,A7478,FALSE)</f>
        <v>0</v>
      </c>
      <c r="L7478">
        <f>HLOOKUP("Enhed",data!$A$1:$AT$8036,A7478,FALSE)</f>
        <v>0</v>
      </c>
    </row>
    <row r="7479" spans="1:12" x14ac:dyDescent="0.2">
      <c r="A7479">
        <v>7478</v>
      </c>
      <c r="B7479">
        <f>HLOOKUP("Referencer",data!$A$1:$AT$8036,A7479,FALSE)</f>
        <v>0</v>
      </c>
      <c r="C7479">
        <f>HLOOKUP("Stedtekst",data!$A$1:$AT$8036,A7479,FALSE)</f>
        <v>0</v>
      </c>
      <c r="D7479">
        <f>HLOOKUP("Målested navn",data!$A$1:$AT$8036,A7479,FALSE)</f>
        <v>0</v>
      </c>
      <c r="E7479">
        <f>HLOOKUP("Prøvetagning",data!$A$1:$AT$8036,A7479,FALSE)</f>
        <v>0</v>
      </c>
      <c r="F7479">
        <f>HLOOKUP("Prøve",data!$A$1:$AT$8036,A7479,FALSE)</f>
        <v>0</v>
      </c>
      <c r="G7479">
        <f>HLOOKUP("ScKode",data!$A$1:$AT$8036,A7479,FALSE)</f>
        <v>0</v>
      </c>
      <c r="H7479">
        <f>HLOOKUP("StofParameter",data!$A$1:$AT$8036,A7479,FALSE)</f>
        <v>0</v>
      </c>
      <c r="I7479">
        <f>HLOOKUP("Dato",data!$A$1:$AT$8036,A7479,FALSE)</f>
        <v>0</v>
      </c>
      <c r="J7479">
        <f>HLOOKUP("Resultat-attribut",data!$A$1:$AT$8036,A7479,FALSE)</f>
        <v>0</v>
      </c>
      <c r="K7479">
        <f>HLOOKUP("Resultat",data!$A$1:$AT$8036,A7479,FALSE)</f>
        <v>0</v>
      </c>
      <c r="L7479">
        <f>HLOOKUP("Enhed",data!$A$1:$AT$8036,A7479,FALSE)</f>
        <v>0</v>
      </c>
    </row>
    <row r="7480" spans="1:12" x14ac:dyDescent="0.2">
      <c r="A7480">
        <v>7479</v>
      </c>
      <c r="B7480">
        <f>HLOOKUP("Referencer",data!$A$1:$AT$8036,A7480,FALSE)</f>
        <v>0</v>
      </c>
      <c r="C7480">
        <f>HLOOKUP("Stedtekst",data!$A$1:$AT$8036,A7480,FALSE)</f>
        <v>0</v>
      </c>
      <c r="D7480">
        <f>HLOOKUP("Målested navn",data!$A$1:$AT$8036,A7480,FALSE)</f>
        <v>0</v>
      </c>
      <c r="E7480">
        <f>HLOOKUP("Prøvetagning",data!$A$1:$AT$8036,A7480,FALSE)</f>
        <v>0</v>
      </c>
      <c r="F7480">
        <f>HLOOKUP("Prøve",data!$A$1:$AT$8036,A7480,FALSE)</f>
        <v>0</v>
      </c>
      <c r="G7480">
        <f>HLOOKUP("ScKode",data!$A$1:$AT$8036,A7480,FALSE)</f>
        <v>0</v>
      </c>
      <c r="H7480">
        <f>HLOOKUP("StofParameter",data!$A$1:$AT$8036,A7480,FALSE)</f>
        <v>0</v>
      </c>
      <c r="I7480">
        <f>HLOOKUP("Dato",data!$A$1:$AT$8036,A7480,FALSE)</f>
        <v>0</v>
      </c>
      <c r="J7480">
        <f>HLOOKUP("Resultat-attribut",data!$A$1:$AT$8036,A7480,FALSE)</f>
        <v>0</v>
      </c>
      <c r="K7480">
        <f>HLOOKUP("Resultat",data!$A$1:$AT$8036,A7480,FALSE)</f>
        <v>0</v>
      </c>
      <c r="L7480">
        <f>HLOOKUP("Enhed",data!$A$1:$AT$8036,A7480,FALSE)</f>
        <v>0</v>
      </c>
    </row>
    <row r="7481" spans="1:12" x14ac:dyDescent="0.2">
      <c r="A7481">
        <v>7480</v>
      </c>
      <c r="B7481">
        <f>HLOOKUP("Referencer",data!$A$1:$AT$8036,A7481,FALSE)</f>
        <v>0</v>
      </c>
      <c r="C7481">
        <f>HLOOKUP("Stedtekst",data!$A$1:$AT$8036,A7481,FALSE)</f>
        <v>0</v>
      </c>
      <c r="D7481">
        <f>HLOOKUP("Målested navn",data!$A$1:$AT$8036,A7481,FALSE)</f>
        <v>0</v>
      </c>
      <c r="E7481">
        <f>HLOOKUP("Prøvetagning",data!$A$1:$AT$8036,A7481,FALSE)</f>
        <v>0</v>
      </c>
      <c r="F7481">
        <f>HLOOKUP("Prøve",data!$A$1:$AT$8036,A7481,FALSE)</f>
        <v>0</v>
      </c>
      <c r="G7481">
        <f>HLOOKUP("ScKode",data!$A$1:$AT$8036,A7481,FALSE)</f>
        <v>0</v>
      </c>
      <c r="H7481">
        <f>HLOOKUP("StofParameter",data!$A$1:$AT$8036,A7481,FALSE)</f>
        <v>0</v>
      </c>
      <c r="I7481">
        <f>HLOOKUP("Dato",data!$A$1:$AT$8036,A7481,FALSE)</f>
        <v>0</v>
      </c>
      <c r="J7481">
        <f>HLOOKUP("Resultat-attribut",data!$A$1:$AT$8036,A7481,FALSE)</f>
        <v>0</v>
      </c>
      <c r="K7481">
        <f>HLOOKUP("Resultat",data!$A$1:$AT$8036,A7481,FALSE)</f>
        <v>0</v>
      </c>
      <c r="L7481">
        <f>HLOOKUP("Enhed",data!$A$1:$AT$8036,A7481,FALSE)</f>
        <v>0</v>
      </c>
    </row>
    <row r="7482" spans="1:12" x14ac:dyDescent="0.2">
      <c r="A7482">
        <v>7481</v>
      </c>
      <c r="B7482">
        <f>HLOOKUP("Referencer",data!$A$1:$AT$8036,A7482,FALSE)</f>
        <v>0</v>
      </c>
      <c r="C7482">
        <f>HLOOKUP("Stedtekst",data!$A$1:$AT$8036,A7482,FALSE)</f>
        <v>0</v>
      </c>
      <c r="D7482">
        <f>HLOOKUP("Målested navn",data!$A$1:$AT$8036,A7482,FALSE)</f>
        <v>0</v>
      </c>
      <c r="E7482">
        <f>HLOOKUP("Prøvetagning",data!$A$1:$AT$8036,A7482,FALSE)</f>
        <v>0</v>
      </c>
      <c r="F7482">
        <f>HLOOKUP("Prøve",data!$A$1:$AT$8036,A7482,FALSE)</f>
        <v>0</v>
      </c>
      <c r="G7482">
        <f>HLOOKUP("ScKode",data!$A$1:$AT$8036,A7482,FALSE)</f>
        <v>0</v>
      </c>
      <c r="H7482">
        <f>HLOOKUP("StofParameter",data!$A$1:$AT$8036,A7482,FALSE)</f>
        <v>0</v>
      </c>
      <c r="I7482">
        <f>HLOOKUP("Dato",data!$A$1:$AT$8036,A7482,FALSE)</f>
        <v>0</v>
      </c>
      <c r="J7482">
        <f>HLOOKUP("Resultat-attribut",data!$A$1:$AT$8036,A7482,FALSE)</f>
        <v>0</v>
      </c>
      <c r="K7482">
        <f>HLOOKUP("Resultat",data!$A$1:$AT$8036,A7482,FALSE)</f>
        <v>0</v>
      </c>
      <c r="L7482">
        <f>HLOOKUP("Enhed",data!$A$1:$AT$8036,A7482,FALSE)</f>
        <v>0</v>
      </c>
    </row>
    <row r="7483" spans="1:12" x14ac:dyDescent="0.2">
      <c r="A7483">
        <v>7482</v>
      </c>
      <c r="B7483">
        <f>HLOOKUP("Referencer",data!$A$1:$AT$8036,A7483,FALSE)</f>
        <v>0</v>
      </c>
      <c r="C7483">
        <f>HLOOKUP("Stedtekst",data!$A$1:$AT$8036,A7483,FALSE)</f>
        <v>0</v>
      </c>
      <c r="D7483">
        <f>HLOOKUP("Målested navn",data!$A$1:$AT$8036,A7483,FALSE)</f>
        <v>0</v>
      </c>
      <c r="E7483">
        <f>HLOOKUP("Prøvetagning",data!$A$1:$AT$8036,A7483,FALSE)</f>
        <v>0</v>
      </c>
      <c r="F7483">
        <f>HLOOKUP("Prøve",data!$A$1:$AT$8036,A7483,FALSE)</f>
        <v>0</v>
      </c>
      <c r="G7483">
        <f>HLOOKUP("ScKode",data!$A$1:$AT$8036,A7483,FALSE)</f>
        <v>0</v>
      </c>
      <c r="H7483">
        <f>HLOOKUP("StofParameter",data!$A$1:$AT$8036,A7483,FALSE)</f>
        <v>0</v>
      </c>
      <c r="I7483">
        <f>HLOOKUP("Dato",data!$A$1:$AT$8036,A7483,FALSE)</f>
        <v>0</v>
      </c>
      <c r="J7483">
        <f>HLOOKUP("Resultat-attribut",data!$A$1:$AT$8036,A7483,FALSE)</f>
        <v>0</v>
      </c>
      <c r="K7483">
        <f>HLOOKUP("Resultat",data!$A$1:$AT$8036,A7483,FALSE)</f>
        <v>0</v>
      </c>
      <c r="L7483">
        <f>HLOOKUP("Enhed",data!$A$1:$AT$8036,A7483,FALSE)</f>
        <v>0</v>
      </c>
    </row>
    <row r="7484" spans="1:12" x14ac:dyDescent="0.2">
      <c r="A7484">
        <v>7483</v>
      </c>
      <c r="B7484">
        <f>HLOOKUP("Referencer",data!$A$1:$AT$8036,A7484,FALSE)</f>
        <v>0</v>
      </c>
      <c r="C7484">
        <f>HLOOKUP("Stedtekst",data!$A$1:$AT$8036,A7484,FALSE)</f>
        <v>0</v>
      </c>
      <c r="D7484">
        <f>HLOOKUP("Målested navn",data!$A$1:$AT$8036,A7484,FALSE)</f>
        <v>0</v>
      </c>
      <c r="E7484">
        <f>HLOOKUP("Prøvetagning",data!$A$1:$AT$8036,A7484,FALSE)</f>
        <v>0</v>
      </c>
      <c r="F7484">
        <f>HLOOKUP("Prøve",data!$A$1:$AT$8036,A7484,FALSE)</f>
        <v>0</v>
      </c>
      <c r="G7484">
        <f>HLOOKUP("ScKode",data!$A$1:$AT$8036,A7484,FALSE)</f>
        <v>0</v>
      </c>
      <c r="H7484">
        <f>HLOOKUP("StofParameter",data!$A$1:$AT$8036,A7484,FALSE)</f>
        <v>0</v>
      </c>
      <c r="I7484">
        <f>HLOOKUP("Dato",data!$A$1:$AT$8036,A7484,FALSE)</f>
        <v>0</v>
      </c>
      <c r="J7484">
        <f>HLOOKUP("Resultat-attribut",data!$A$1:$AT$8036,A7484,FALSE)</f>
        <v>0</v>
      </c>
      <c r="K7484">
        <f>HLOOKUP("Resultat",data!$A$1:$AT$8036,A7484,FALSE)</f>
        <v>0</v>
      </c>
      <c r="L7484">
        <f>HLOOKUP("Enhed",data!$A$1:$AT$8036,A7484,FALSE)</f>
        <v>0</v>
      </c>
    </row>
    <row r="7485" spans="1:12" x14ac:dyDescent="0.2">
      <c r="A7485">
        <v>7484</v>
      </c>
      <c r="B7485">
        <f>HLOOKUP("Referencer",data!$A$1:$AT$8036,A7485,FALSE)</f>
        <v>0</v>
      </c>
      <c r="C7485">
        <f>HLOOKUP("Stedtekst",data!$A$1:$AT$8036,A7485,FALSE)</f>
        <v>0</v>
      </c>
      <c r="D7485">
        <f>HLOOKUP("Målested navn",data!$A$1:$AT$8036,A7485,FALSE)</f>
        <v>0</v>
      </c>
      <c r="E7485">
        <f>HLOOKUP("Prøvetagning",data!$A$1:$AT$8036,A7485,FALSE)</f>
        <v>0</v>
      </c>
      <c r="F7485">
        <f>HLOOKUP("Prøve",data!$A$1:$AT$8036,A7485,FALSE)</f>
        <v>0</v>
      </c>
      <c r="G7485">
        <f>HLOOKUP("ScKode",data!$A$1:$AT$8036,A7485,FALSE)</f>
        <v>0</v>
      </c>
      <c r="H7485">
        <f>HLOOKUP("StofParameter",data!$A$1:$AT$8036,A7485,FALSE)</f>
        <v>0</v>
      </c>
      <c r="I7485">
        <f>HLOOKUP("Dato",data!$A$1:$AT$8036,A7485,FALSE)</f>
        <v>0</v>
      </c>
      <c r="J7485">
        <f>HLOOKUP("Resultat-attribut",data!$A$1:$AT$8036,A7485,FALSE)</f>
        <v>0</v>
      </c>
      <c r="K7485">
        <f>HLOOKUP("Resultat",data!$A$1:$AT$8036,A7485,FALSE)</f>
        <v>0</v>
      </c>
      <c r="L7485">
        <f>HLOOKUP("Enhed",data!$A$1:$AT$8036,A7485,FALSE)</f>
        <v>0</v>
      </c>
    </row>
    <row r="7486" spans="1:12" x14ac:dyDescent="0.2">
      <c r="A7486">
        <v>7485</v>
      </c>
      <c r="B7486">
        <f>HLOOKUP("Referencer",data!$A$1:$AT$8036,A7486,FALSE)</f>
        <v>0</v>
      </c>
      <c r="C7486">
        <f>HLOOKUP("Stedtekst",data!$A$1:$AT$8036,A7486,FALSE)</f>
        <v>0</v>
      </c>
      <c r="D7486">
        <f>HLOOKUP("Målested navn",data!$A$1:$AT$8036,A7486,FALSE)</f>
        <v>0</v>
      </c>
      <c r="E7486">
        <f>HLOOKUP("Prøvetagning",data!$A$1:$AT$8036,A7486,FALSE)</f>
        <v>0</v>
      </c>
      <c r="F7486">
        <f>HLOOKUP("Prøve",data!$A$1:$AT$8036,A7486,FALSE)</f>
        <v>0</v>
      </c>
      <c r="G7486">
        <f>HLOOKUP("ScKode",data!$A$1:$AT$8036,A7486,FALSE)</f>
        <v>0</v>
      </c>
      <c r="H7486">
        <f>HLOOKUP("StofParameter",data!$A$1:$AT$8036,A7486,FALSE)</f>
        <v>0</v>
      </c>
      <c r="I7486">
        <f>HLOOKUP("Dato",data!$A$1:$AT$8036,A7486,FALSE)</f>
        <v>0</v>
      </c>
      <c r="J7486">
        <f>HLOOKUP("Resultat-attribut",data!$A$1:$AT$8036,A7486,FALSE)</f>
        <v>0</v>
      </c>
      <c r="K7486">
        <f>HLOOKUP("Resultat",data!$A$1:$AT$8036,A7486,FALSE)</f>
        <v>0</v>
      </c>
      <c r="L7486">
        <f>HLOOKUP("Enhed",data!$A$1:$AT$8036,A7486,FALSE)</f>
        <v>0</v>
      </c>
    </row>
    <row r="7487" spans="1:12" x14ac:dyDescent="0.2">
      <c r="A7487">
        <v>7486</v>
      </c>
      <c r="B7487">
        <f>HLOOKUP("Referencer",data!$A$1:$AT$8036,A7487,FALSE)</f>
        <v>0</v>
      </c>
      <c r="C7487">
        <f>HLOOKUP("Stedtekst",data!$A$1:$AT$8036,A7487,FALSE)</f>
        <v>0</v>
      </c>
      <c r="D7487">
        <f>HLOOKUP("Målested navn",data!$A$1:$AT$8036,A7487,FALSE)</f>
        <v>0</v>
      </c>
      <c r="E7487">
        <f>HLOOKUP("Prøvetagning",data!$A$1:$AT$8036,A7487,FALSE)</f>
        <v>0</v>
      </c>
      <c r="F7487">
        <f>HLOOKUP("Prøve",data!$A$1:$AT$8036,A7487,FALSE)</f>
        <v>0</v>
      </c>
      <c r="G7487">
        <f>HLOOKUP("ScKode",data!$A$1:$AT$8036,A7487,FALSE)</f>
        <v>0</v>
      </c>
      <c r="H7487">
        <f>HLOOKUP("StofParameter",data!$A$1:$AT$8036,A7487,FALSE)</f>
        <v>0</v>
      </c>
      <c r="I7487">
        <f>HLOOKUP("Dato",data!$A$1:$AT$8036,A7487,FALSE)</f>
        <v>0</v>
      </c>
      <c r="J7487">
        <f>HLOOKUP("Resultat-attribut",data!$A$1:$AT$8036,A7487,FALSE)</f>
        <v>0</v>
      </c>
      <c r="K7487">
        <f>HLOOKUP("Resultat",data!$A$1:$AT$8036,A7487,FALSE)</f>
        <v>0</v>
      </c>
      <c r="L7487">
        <f>HLOOKUP("Enhed",data!$A$1:$AT$8036,A7487,FALSE)</f>
        <v>0</v>
      </c>
    </row>
    <row r="7488" spans="1:12" x14ac:dyDescent="0.2">
      <c r="A7488">
        <v>7487</v>
      </c>
      <c r="B7488">
        <f>HLOOKUP("Referencer",data!$A$1:$AT$8036,A7488,FALSE)</f>
        <v>0</v>
      </c>
      <c r="C7488">
        <f>HLOOKUP("Stedtekst",data!$A$1:$AT$8036,A7488,FALSE)</f>
        <v>0</v>
      </c>
      <c r="D7488">
        <f>HLOOKUP("Målested navn",data!$A$1:$AT$8036,A7488,FALSE)</f>
        <v>0</v>
      </c>
      <c r="E7488">
        <f>HLOOKUP("Prøvetagning",data!$A$1:$AT$8036,A7488,FALSE)</f>
        <v>0</v>
      </c>
      <c r="F7488">
        <f>HLOOKUP("Prøve",data!$A$1:$AT$8036,A7488,FALSE)</f>
        <v>0</v>
      </c>
      <c r="G7488">
        <f>HLOOKUP("ScKode",data!$A$1:$AT$8036,A7488,FALSE)</f>
        <v>0</v>
      </c>
      <c r="H7488">
        <f>HLOOKUP("StofParameter",data!$A$1:$AT$8036,A7488,FALSE)</f>
        <v>0</v>
      </c>
      <c r="I7488">
        <f>HLOOKUP("Dato",data!$A$1:$AT$8036,A7488,FALSE)</f>
        <v>0</v>
      </c>
      <c r="J7488">
        <f>HLOOKUP("Resultat-attribut",data!$A$1:$AT$8036,A7488,FALSE)</f>
        <v>0</v>
      </c>
      <c r="K7488">
        <f>HLOOKUP("Resultat",data!$A$1:$AT$8036,A7488,FALSE)</f>
        <v>0</v>
      </c>
      <c r="L7488">
        <f>HLOOKUP("Enhed",data!$A$1:$AT$8036,A7488,FALSE)</f>
        <v>0</v>
      </c>
    </row>
    <row r="7489" spans="1:12" x14ac:dyDescent="0.2">
      <c r="A7489">
        <v>7488</v>
      </c>
      <c r="B7489">
        <f>HLOOKUP("Referencer",data!$A$1:$AT$8036,A7489,FALSE)</f>
        <v>0</v>
      </c>
      <c r="C7489">
        <f>HLOOKUP("Stedtekst",data!$A$1:$AT$8036,A7489,FALSE)</f>
        <v>0</v>
      </c>
      <c r="D7489">
        <f>HLOOKUP("Målested navn",data!$A$1:$AT$8036,A7489,FALSE)</f>
        <v>0</v>
      </c>
      <c r="E7489">
        <f>HLOOKUP("Prøvetagning",data!$A$1:$AT$8036,A7489,FALSE)</f>
        <v>0</v>
      </c>
      <c r="F7489">
        <f>HLOOKUP("Prøve",data!$A$1:$AT$8036,A7489,FALSE)</f>
        <v>0</v>
      </c>
      <c r="G7489">
        <f>HLOOKUP("ScKode",data!$A$1:$AT$8036,A7489,FALSE)</f>
        <v>0</v>
      </c>
      <c r="H7489">
        <f>HLOOKUP("StofParameter",data!$A$1:$AT$8036,A7489,FALSE)</f>
        <v>0</v>
      </c>
      <c r="I7489">
        <f>HLOOKUP("Dato",data!$A$1:$AT$8036,A7489,FALSE)</f>
        <v>0</v>
      </c>
      <c r="J7489">
        <f>HLOOKUP("Resultat-attribut",data!$A$1:$AT$8036,A7489,FALSE)</f>
        <v>0</v>
      </c>
      <c r="K7489">
        <f>HLOOKUP("Resultat",data!$A$1:$AT$8036,A7489,FALSE)</f>
        <v>0</v>
      </c>
      <c r="L7489">
        <f>HLOOKUP("Enhed",data!$A$1:$AT$8036,A7489,FALSE)</f>
        <v>0</v>
      </c>
    </row>
    <row r="7490" spans="1:12" x14ac:dyDescent="0.2">
      <c r="A7490">
        <v>7489</v>
      </c>
      <c r="B7490">
        <f>HLOOKUP("Referencer",data!$A$1:$AT$8036,A7490,FALSE)</f>
        <v>0</v>
      </c>
      <c r="C7490">
        <f>HLOOKUP("Stedtekst",data!$A$1:$AT$8036,A7490,FALSE)</f>
        <v>0</v>
      </c>
      <c r="D7490">
        <f>HLOOKUP("Målested navn",data!$A$1:$AT$8036,A7490,FALSE)</f>
        <v>0</v>
      </c>
      <c r="E7490">
        <f>HLOOKUP("Prøvetagning",data!$A$1:$AT$8036,A7490,FALSE)</f>
        <v>0</v>
      </c>
      <c r="F7490">
        <f>HLOOKUP("Prøve",data!$A$1:$AT$8036,A7490,FALSE)</f>
        <v>0</v>
      </c>
      <c r="G7490">
        <f>HLOOKUP("ScKode",data!$A$1:$AT$8036,A7490,FALSE)</f>
        <v>0</v>
      </c>
      <c r="H7490">
        <f>HLOOKUP("StofParameter",data!$A$1:$AT$8036,A7490,FALSE)</f>
        <v>0</v>
      </c>
      <c r="I7490">
        <f>HLOOKUP("Dato",data!$A$1:$AT$8036,A7490,FALSE)</f>
        <v>0</v>
      </c>
      <c r="J7490">
        <f>HLOOKUP("Resultat-attribut",data!$A$1:$AT$8036,A7490,FALSE)</f>
        <v>0</v>
      </c>
      <c r="K7490">
        <f>HLOOKUP("Resultat",data!$A$1:$AT$8036,A7490,FALSE)</f>
        <v>0</v>
      </c>
      <c r="L7490">
        <f>HLOOKUP("Enhed",data!$A$1:$AT$8036,A7490,FALSE)</f>
        <v>0</v>
      </c>
    </row>
    <row r="7491" spans="1:12" x14ac:dyDescent="0.2">
      <c r="A7491">
        <v>7490</v>
      </c>
      <c r="B7491">
        <f>HLOOKUP("Referencer",data!$A$1:$AT$8036,A7491,FALSE)</f>
        <v>0</v>
      </c>
      <c r="C7491">
        <f>HLOOKUP("Stedtekst",data!$A$1:$AT$8036,A7491,FALSE)</f>
        <v>0</v>
      </c>
      <c r="D7491">
        <f>HLOOKUP("Målested navn",data!$A$1:$AT$8036,A7491,FALSE)</f>
        <v>0</v>
      </c>
      <c r="E7491">
        <f>HLOOKUP("Prøvetagning",data!$A$1:$AT$8036,A7491,FALSE)</f>
        <v>0</v>
      </c>
      <c r="F7491">
        <f>HLOOKUP("Prøve",data!$A$1:$AT$8036,A7491,FALSE)</f>
        <v>0</v>
      </c>
      <c r="G7491">
        <f>HLOOKUP("ScKode",data!$A$1:$AT$8036,A7491,FALSE)</f>
        <v>0</v>
      </c>
      <c r="H7491">
        <f>HLOOKUP("StofParameter",data!$A$1:$AT$8036,A7491,FALSE)</f>
        <v>0</v>
      </c>
      <c r="I7491">
        <f>HLOOKUP("Dato",data!$A$1:$AT$8036,A7491,FALSE)</f>
        <v>0</v>
      </c>
      <c r="J7491">
        <f>HLOOKUP("Resultat-attribut",data!$A$1:$AT$8036,A7491,FALSE)</f>
        <v>0</v>
      </c>
      <c r="K7491">
        <f>HLOOKUP("Resultat",data!$A$1:$AT$8036,A7491,FALSE)</f>
        <v>0</v>
      </c>
      <c r="L7491">
        <f>HLOOKUP("Enhed",data!$A$1:$AT$8036,A7491,FALSE)</f>
        <v>0</v>
      </c>
    </row>
    <row r="7492" spans="1:12" x14ac:dyDescent="0.2">
      <c r="A7492">
        <v>7491</v>
      </c>
      <c r="B7492">
        <f>HLOOKUP("Referencer",data!$A$1:$AT$8036,A7492,FALSE)</f>
        <v>0</v>
      </c>
      <c r="C7492">
        <f>HLOOKUP("Stedtekst",data!$A$1:$AT$8036,A7492,FALSE)</f>
        <v>0</v>
      </c>
      <c r="D7492">
        <f>HLOOKUP("Målested navn",data!$A$1:$AT$8036,A7492,FALSE)</f>
        <v>0</v>
      </c>
      <c r="E7492">
        <f>HLOOKUP("Prøvetagning",data!$A$1:$AT$8036,A7492,FALSE)</f>
        <v>0</v>
      </c>
      <c r="F7492">
        <f>HLOOKUP("Prøve",data!$A$1:$AT$8036,A7492,FALSE)</f>
        <v>0</v>
      </c>
      <c r="G7492">
        <f>HLOOKUP("ScKode",data!$A$1:$AT$8036,A7492,FALSE)</f>
        <v>0</v>
      </c>
      <c r="H7492">
        <f>HLOOKUP("StofParameter",data!$A$1:$AT$8036,A7492,FALSE)</f>
        <v>0</v>
      </c>
      <c r="I7492">
        <f>HLOOKUP("Dato",data!$A$1:$AT$8036,A7492,FALSE)</f>
        <v>0</v>
      </c>
      <c r="J7492">
        <f>HLOOKUP("Resultat-attribut",data!$A$1:$AT$8036,A7492,FALSE)</f>
        <v>0</v>
      </c>
      <c r="K7492">
        <f>HLOOKUP("Resultat",data!$A$1:$AT$8036,A7492,FALSE)</f>
        <v>0</v>
      </c>
      <c r="L7492">
        <f>HLOOKUP("Enhed",data!$A$1:$AT$8036,A7492,FALSE)</f>
        <v>0</v>
      </c>
    </row>
    <row r="7493" spans="1:12" x14ac:dyDescent="0.2">
      <c r="A7493">
        <v>7492</v>
      </c>
      <c r="B7493">
        <f>HLOOKUP("Referencer",data!$A$1:$AT$8036,A7493,FALSE)</f>
        <v>0</v>
      </c>
      <c r="C7493">
        <f>HLOOKUP("Stedtekst",data!$A$1:$AT$8036,A7493,FALSE)</f>
        <v>0</v>
      </c>
      <c r="D7493">
        <f>HLOOKUP("Målested navn",data!$A$1:$AT$8036,A7493,FALSE)</f>
        <v>0</v>
      </c>
      <c r="E7493">
        <f>HLOOKUP("Prøvetagning",data!$A$1:$AT$8036,A7493,FALSE)</f>
        <v>0</v>
      </c>
      <c r="F7493">
        <f>HLOOKUP("Prøve",data!$A$1:$AT$8036,A7493,FALSE)</f>
        <v>0</v>
      </c>
      <c r="G7493">
        <f>HLOOKUP("ScKode",data!$A$1:$AT$8036,A7493,FALSE)</f>
        <v>0</v>
      </c>
      <c r="H7493">
        <f>HLOOKUP("StofParameter",data!$A$1:$AT$8036,A7493,FALSE)</f>
        <v>0</v>
      </c>
      <c r="I7493">
        <f>HLOOKUP("Dato",data!$A$1:$AT$8036,A7493,FALSE)</f>
        <v>0</v>
      </c>
      <c r="J7493">
        <f>HLOOKUP("Resultat-attribut",data!$A$1:$AT$8036,A7493,FALSE)</f>
        <v>0</v>
      </c>
      <c r="K7493">
        <f>HLOOKUP("Resultat",data!$A$1:$AT$8036,A7493,FALSE)</f>
        <v>0</v>
      </c>
      <c r="L7493">
        <f>HLOOKUP("Enhed",data!$A$1:$AT$8036,A7493,FALSE)</f>
        <v>0</v>
      </c>
    </row>
    <row r="7494" spans="1:12" x14ac:dyDescent="0.2">
      <c r="A7494">
        <v>7493</v>
      </c>
      <c r="B7494">
        <f>HLOOKUP("Referencer",data!$A$1:$AT$8036,A7494,FALSE)</f>
        <v>0</v>
      </c>
      <c r="C7494">
        <f>HLOOKUP("Stedtekst",data!$A$1:$AT$8036,A7494,FALSE)</f>
        <v>0</v>
      </c>
      <c r="D7494">
        <f>HLOOKUP("Målested navn",data!$A$1:$AT$8036,A7494,FALSE)</f>
        <v>0</v>
      </c>
      <c r="E7494">
        <f>HLOOKUP("Prøvetagning",data!$A$1:$AT$8036,A7494,FALSE)</f>
        <v>0</v>
      </c>
      <c r="F7494">
        <f>HLOOKUP("Prøve",data!$A$1:$AT$8036,A7494,FALSE)</f>
        <v>0</v>
      </c>
      <c r="G7494">
        <f>HLOOKUP("ScKode",data!$A$1:$AT$8036,A7494,FALSE)</f>
        <v>0</v>
      </c>
      <c r="H7494">
        <f>HLOOKUP("StofParameter",data!$A$1:$AT$8036,A7494,FALSE)</f>
        <v>0</v>
      </c>
      <c r="I7494">
        <f>HLOOKUP("Dato",data!$A$1:$AT$8036,A7494,FALSE)</f>
        <v>0</v>
      </c>
      <c r="J7494">
        <f>HLOOKUP("Resultat-attribut",data!$A$1:$AT$8036,A7494,FALSE)</f>
        <v>0</v>
      </c>
      <c r="K7494">
        <f>HLOOKUP("Resultat",data!$A$1:$AT$8036,A7494,FALSE)</f>
        <v>0</v>
      </c>
      <c r="L7494">
        <f>HLOOKUP("Enhed",data!$A$1:$AT$8036,A7494,FALSE)</f>
        <v>0</v>
      </c>
    </row>
    <row r="7495" spans="1:12" x14ac:dyDescent="0.2">
      <c r="A7495">
        <v>7494</v>
      </c>
      <c r="B7495">
        <f>HLOOKUP("Referencer",data!$A$1:$AT$8036,A7495,FALSE)</f>
        <v>0</v>
      </c>
      <c r="C7495">
        <f>HLOOKUP("Stedtekst",data!$A$1:$AT$8036,A7495,FALSE)</f>
        <v>0</v>
      </c>
      <c r="D7495">
        <f>HLOOKUP("Målested navn",data!$A$1:$AT$8036,A7495,FALSE)</f>
        <v>0</v>
      </c>
      <c r="E7495">
        <f>HLOOKUP("Prøvetagning",data!$A$1:$AT$8036,A7495,FALSE)</f>
        <v>0</v>
      </c>
      <c r="F7495">
        <f>HLOOKUP("Prøve",data!$A$1:$AT$8036,A7495,FALSE)</f>
        <v>0</v>
      </c>
      <c r="G7495">
        <f>HLOOKUP("ScKode",data!$A$1:$AT$8036,A7495,FALSE)</f>
        <v>0</v>
      </c>
      <c r="H7495">
        <f>HLOOKUP("StofParameter",data!$A$1:$AT$8036,A7495,FALSE)</f>
        <v>0</v>
      </c>
      <c r="I7495">
        <f>HLOOKUP("Dato",data!$A$1:$AT$8036,A7495,FALSE)</f>
        <v>0</v>
      </c>
      <c r="J7495">
        <f>HLOOKUP("Resultat-attribut",data!$A$1:$AT$8036,A7495,FALSE)</f>
        <v>0</v>
      </c>
      <c r="K7495">
        <f>HLOOKUP("Resultat",data!$A$1:$AT$8036,A7495,FALSE)</f>
        <v>0</v>
      </c>
      <c r="L7495">
        <f>HLOOKUP("Enhed",data!$A$1:$AT$8036,A7495,FALSE)</f>
        <v>0</v>
      </c>
    </row>
    <row r="7496" spans="1:12" x14ac:dyDescent="0.2">
      <c r="A7496">
        <v>7495</v>
      </c>
      <c r="B7496">
        <f>HLOOKUP("Referencer",data!$A$1:$AT$8036,A7496,FALSE)</f>
        <v>0</v>
      </c>
      <c r="C7496">
        <f>HLOOKUP("Stedtekst",data!$A$1:$AT$8036,A7496,FALSE)</f>
        <v>0</v>
      </c>
      <c r="D7496">
        <f>HLOOKUP("Målested navn",data!$A$1:$AT$8036,A7496,FALSE)</f>
        <v>0</v>
      </c>
      <c r="E7496">
        <f>HLOOKUP("Prøvetagning",data!$A$1:$AT$8036,A7496,FALSE)</f>
        <v>0</v>
      </c>
      <c r="F7496">
        <f>HLOOKUP("Prøve",data!$A$1:$AT$8036,A7496,FALSE)</f>
        <v>0</v>
      </c>
      <c r="G7496">
        <f>HLOOKUP("ScKode",data!$A$1:$AT$8036,A7496,FALSE)</f>
        <v>0</v>
      </c>
      <c r="H7496">
        <f>HLOOKUP("StofParameter",data!$A$1:$AT$8036,A7496,FALSE)</f>
        <v>0</v>
      </c>
      <c r="I7496">
        <f>HLOOKUP("Dato",data!$A$1:$AT$8036,A7496,FALSE)</f>
        <v>0</v>
      </c>
      <c r="J7496">
        <f>HLOOKUP("Resultat-attribut",data!$A$1:$AT$8036,A7496,FALSE)</f>
        <v>0</v>
      </c>
      <c r="K7496">
        <f>HLOOKUP("Resultat",data!$A$1:$AT$8036,A7496,FALSE)</f>
        <v>0</v>
      </c>
      <c r="L7496">
        <f>HLOOKUP("Enhed",data!$A$1:$AT$8036,A7496,FALSE)</f>
        <v>0</v>
      </c>
    </row>
    <row r="7497" spans="1:12" x14ac:dyDescent="0.2">
      <c r="A7497">
        <v>7496</v>
      </c>
      <c r="B7497">
        <f>HLOOKUP("Referencer",data!$A$1:$AT$8036,A7497,FALSE)</f>
        <v>0</v>
      </c>
      <c r="C7497">
        <f>HLOOKUP("Stedtekst",data!$A$1:$AT$8036,A7497,FALSE)</f>
        <v>0</v>
      </c>
      <c r="D7497">
        <f>HLOOKUP("Målested navn",data!$A$1:$AT$8036,A7497,FALSE)</f>
        <v>0</v>
      </c>
      <c r="E7497">
        <f>HLOOKUP("Prøvetagning",data!$A$1:$AT$8036,A7497,FALSE)</f>
        <v>0</v>
      </c>
      <c r="F7497">
        <f>HLOOKUP("Prøve",data!$A$1:$AT$8036,A7497,FALSE)</f>
        <v>0</v>
      </c>
      <c r="G7497">
        <f>HLOOKUP("ScKode",data!$A$1:$AT$8036,A7497,FALSE)</f>
        <v>0</v>
      </c>
      <c r="H7497">
        <f>HLOOKUP("StofParameter",data!$A$1:$AT$8036,A7497,FALSE)</f>
        <v>0</v>
      </c>
      <c r="I7497">
        <f>HLOOKUP("Dato",data!$A$1:$AT$8036,A7497,FALSE)</f>
        <v>0</v>
      </c>
      <c r="J7497">
        <f>HLOOKUP("Resultat-attribut",data!$A$1:$AT$8036,A7497,FALSE)</f>
        <v>0</v>
      </c>
      <c r="K7497">
        <f>HLOOKUP("Resultat",data!$A$1:$AT$8036,A7497,FALSE)</f>
        <v>0</v>
      </c>
      <c r="L7497">
        <f>HLOOKUP("Enhed",data!$A$1:$AT$8036,A7497,FALSE)</f>
        <v>0</v>
      </c>
    </row>
    <row r="7498" spans="1:12" x14ac:dyDescent="0.2">
      <c r="A7498">
        <v>7497</v>
      </c>
      <c r="B7498">
        <f>HLOOKUP("Referencer",data!$A$1:$AT$8036,A7498,FALSE)</f>
        <v>0</v>
      </c>
      <c r="C7498">
        <f>HLOOKUP("Stedtekst",data!$A$1:$AT$8036,A7498,FALSE)</f>
        <v>0</v>
      </c>
      <c r="D7498">
        <f>HLOOKUP("Målested navn",data!$A$1:$AT$8036,A7498,FALSE)</f>
        <v>0</v>
      </c>
      <c r="E7498">
        <f>HLOOKUP("Prøvetagning",data!$A$1:$AT$8036,A7498,FALSE)</f>
        <v>0</v>
      </c>
      <c r="F7498">
        <f>HLOOKUP("Prøve",data!$A$1:$AT$8036,A7498,FALSE)</f>
        <v>0</v>
      </c>
      <c r="G7498">
        <f>HLOOKUP("ScKode",data!$A$1:$AT$8036,A7498,FALSE)</f>
        <v>0</v>
      </c>
      <c r="H7498">
        <f>HLOOKUP("StofParameter",data!$A$1:$AT$8036,A7498,FALSE)</f>
        <v>0</v>
      </c>
      <c r="I7498">
        <f>HLOOKUP("Dato",data!$A$1:$AT$8036,A7498,FALSE)</f>
        <v>0</v>
      </c>
      <c r="J7498">
        <f>HLOOKUP("Resultat-attribut",data!$A$1:$AT$8036,A7498,FALSE)</f>
        <v>0</v>
      </c>
      <c r="K7498">
        <f>HLOOKUP("Resultat",data!$A$1:$AT$8036,A7498,FALSE)</f>
        <v>0</v>
      </c>
      <c r="L7498">
        <f>HLOOKUP("Enhed",data!$A$1:$AT$8036,A7498,FALSE)</f>
        <v>0</v>
      </c>
    </row>
    <row r="7499" spans="1:12" x14ac:dyDescent="0.2">
      <c r="A7499">
        <v>7498</v>
      </c>
      <c r="B7499">
        <f>HLOOKUP("Referencer",data!$A$1:$AT$8036,A7499,FALSE)</f>
        <v>0</v>
      </c>
      <c r="C7499">
        <f>HLOOKUP("Stedtekst",data!$A$1:$AT$8036,A7499,FALSE)</f>
        <v>0</v>
      </c>
      <c r="D7499">
        <f>HLOOKUP("Målested navn",data!$A$1:$AT$8036,A7499,FALSE)</f>
        <v>0</v>
      </c>
      <c r="E7499">
        <f>HLOOKUP("Prøvetagning",data!$A$1:$AT$8036,A7499,FALSE)</f>
        <v>0</v>
      </c>
      <c r="F7499">
        <f>HLOOKUP("Prøve",data!$A$1:$AT$8036,A7499,FALSE)</f>
        <v>0</v>
      </c>
      <c r="G7499">
        <f>HLOOKUP("ScKode",data!$A$1:$AT$8036,A7499,FALSE)</f>
        <v>0</v>
      </c>
      <c r="H7499">
        <f>HLOOKUP("StofParameter",data!$A$1:$AT$8036,A7499,FALSE)</f>
        <v>0</v>
      </c>
      <c r="I7499">
        <f>HLOOKUP("Dato",data!$A$1:$AT$8036,A7499,FALSE)</f>
        <v>0</v>
      </c>
      <c r="J7499">
        <f>HLOOKUP("Resultat-attribut",data!$A$1:$AT$8036,A7499,FALSE)</f>
        <v>0</v>
      </c>
      <c r="K7499">
        <f>HLOOKUP("Resultat",data!$A$1:$AT$8036,A7499,FALSE)</f>
        <v>0</v>
      </c>
      <c r="L7499">
        <f>HLOOKUP("Enhed",data!$A$1:$AT$8036,A7499,FALSE)</f>
        <v>0</v>
      </c>
    </row>
    <row r="7500" spans="1:12" x14ac:dyDescent="0.2">
      <c r="A7500">
        <v>7499</v>
      </c>
      <c r="B7500">
        <f>HLOOKUP("Referencer",data!$A$1:$AT$8036,A7500,FALSE)</f>
        <v>0</v>
      </c>
      <c r="C7500">
        <f>HLOOKUP("Stedtekst",data!$A$1:$AT$8036,A7500,FALSE)</f>
        <v>0</v>
      </c>
      <c r="D7500">
        <f>HLOOKUP("Målested navn",data!$A$1:$AT$8036,A7500,FALSE)</f>
        <v>0</v>
      </c>
      <c r="E7500">
        <f>HLOOKUP("Prøvetagning",data!$A$1:$AT$8036,A7500,FALSE)</f>
        <v>0</v>
      </c>
      <c r="F7500">
        <f>HLOOKUP("Prøve",data!$A$1:$AT$8036,A7500,FALSE)</f>
        <v>0</v>
      </c>
      <c r="G7500">
        <f>HLOOKUP("ScKode",data!$A$1:$AT$8036,A7500,FALSE)</f>
        <v>0</v>
      </c>
      <c r="H7500">
        <f>HLOOKUP("StofParameter",data!$A$1:$AT$8036,A7500,FALSE)</f>
        <v>0</v>
      </c>
      <c r="I7500">
        <f>HLOOKUP("Dato",data!$A$1:$AT$8036,A7500,FALSE)</f>
        <v>0</v>
      </c>
      <c r="J7500">
        <f>HLOOKUP("Resultat-attribut",data!$A$1:$AT$8036,A7500,FALSE)</f>
        <v>0</v>
      </c>
      <c r="K7500">
        <f>HLOOKUP("Resultat",data!$A$1:$AT$8036,A7500,FALSE)</f>
        <v>0</v>
      </c>
      <c r="L7500">
        <f>HLOOKUP("Enhed",data!$A$1:$AT$8036,A7500,FALSE)</f>
        <v>0</v>
      </c>
    </row>
    <row r="7501" spans="1:12" x14ac:dyDescent="0.2">
      <c r="A7501">
        <v>7500</v>
      </c>
      <c r="B7501">
        <f>HLOOKUP("Referencer",data!$A$1:$AT$8036,A7501,FALSE)</f>
        <v>0</v>
      </c>
      <c r="C7501">
        <f>HLOOKUP("Stedtekst",data!$A$1:$AT$8036,A7501,FALSE)</f>
        <v>0</v>
      </c>
      <c r="D7501">
        <f>HLOOKUP("Målested navn",data!$A$1:$AT$8036,A7501,FALSE)</f>
        <v>0</v>
      </c>
      <c r="E7501">
        <f>HLOOKUP("Prøvetagning",data!$A$1:$AT$8036,A7501,FALSE)</f>
        <v>0</v>
      </c>
      <c r="F7501">
        <f>HLOOKUP("Prøve",data!$A$1:$AT$8036,A7501,FALSE)</f>
        <v>0</v>
      </c>
      <c r="G7501">
        <f>HLOOKUP("ScKode",data!$A$1:$AT$8036,A7501,FALSE)</f>
        <v>0</v>
      </c>
      <c r="H7501">
        <f>HLOOKUP("StofParameter",data!$A$1:$AT$8036,A7501,FALSE)</f>
        <v>0</v>
      </c>
      <c r="I7501">
        <f>HLOOKUP("Dato",data!$A$1:$AT$8036,A7501,FALSE)</f>
        <v>0</v>
      </c>
      <c r="J7501">
        <f>HLOOKUP("Resultat-attribut",data!$A$1:$AT$8036,A7501,FALSE)</f>
        <v>0</v>
      </c>
      <c r="K7501">
        <f>HLOOKUP("Resultat",data!$A$1:$AT$8036,A7501,FALSE)</f>
        <v>0</v>
      </c>
      <c r="L7501">
        <f>HLOOKUP("Enhed",data!$A$1:$AT$8036,A7501,FALSE)</f>
        <v>0</v>
      </c>
    </row>
    <row r="7502" spans="1:12" x14ac:dyDescent="0.2">
      <c r="A7502">
        <v>7501</v>
      </c>
      <c r="B7502">
        <f>HLOOKUP("Referencer",data!$A$1:$AT$8036,A7502,FALSE)</f>
        <v>0</v>
      </c>
      <c r="C7502">
        <f>HLOOKUP("Stedtekst",data!$A$1:$AT$8036,A7502,FALSE)</f>
        <v>0</v>
      </c>
      <c r="D7502">
        <f>HLOOKUP("Målested navn",data!$A$1:$AT$8036,A7502,FALSE)</f>
        <v>0</v>
      </c>
      <c r="E7502">
        <f>HLOOKUP("Prøvetagning",data!$A$1:$AT$8036,A7502,FALSE)</f>
        <v>0</v>
      </c>
      <c r="F7502">
        <f>HLOOKUP("Prøve",data!$A$1:$AT$8036,A7502,FALSE)</f>
        <v>0</v>
      </c>
      <c r="G7502">
        <f>HLOOKUP("ScKode",data!$A$1:$AT$8036,A7502,FALSE)</f>
        <v>0</v>
      </c>
      <c r="H7502">
        <f>HLOOKUP("StofParameter",data!$A$1:$AT$8036,A7502,FALSE)</f>
        <v>0</v>
      </c>
      <c r="I7502">
        <f>HLOOKUP("Dato",data!$A$1:$AT$8036,A7502,FALSE)</f>
        <v>0</v>
      </c>
      <c r="J7502">
        <f>HLOOKUP("Resultat-attribut",data!$A$1:$AT$8036,A7502,FALSE)</f>
        <v>0</v>
      </c>
      <c r="K7502">
        <f>HLOOKUP("Resultat",data!$A$1:$AT$8036,A7502,FALSE)</f>
        <v>0</v>
      </c>
      <c r="L7502">
        <f>HLOOKUP("Enhed",data!$A$1:$AT$8036,A7502,FALSE)</f>
        <v>0</v>
      </c>
    </row>
    <row r="7503" spans="1:12" x14ac:dyDescent="0.2">
      <c r="A7503">
        <v>7502</v>
      </c>
      <c r="B7503">
        <f>HLOOKUP("Referencer",data!$A$1:$AT$8036,A7503,FALSE)</f>
        <v>0</v>
      </c>
      <c r="C7503">
        <f>HLOOKUP("Stedtekst",data!$A$1:$AT$8036,A7503,FALSE)</f>
        <v>0</v>
      </c>
      <c r="D7503">
        <f>HLOOKUP("Målested navn",data!$A$1:$AT$8036,A7503,FALSE)</f>
        <v>0</v>
      </c>
      <c r="E7503">
        <f>HLOOKUP("Prøvetagning",data!$A$1:$AT$8036,A7503,FALSE)</f>
        <v>0</v>
      </c>
      <c r="F7503">
        <f>HLOOKUP("Prøve",data!$A$1:$AT$8036,A7503,FALSE)</f>
        <v>0</v>
      </c>
      <c r="G7503">
        <f>HLOOKUP("ScKode",data!$A$1:$AT$8036,A7503,FALSE)</f>
        <v>0</v>
      </c>
      <c r="H7503">
        <f>HLOOKUP("StofParameter",data!$A$1:$AT$8036,A7503,FALSE)</f>
        <v>0</v>
      </c>
      <c r="I7503">
        <f>HLOOKUP("Dato",data!$A$1:$AT$8036,A7503,FALSE)</f>
        <v>0</v>
      </c>
      <c r="J7503">
        <f>HLOOKUP("Resultat-attribut",data!$A$1:$AT$8036,A7503,FALSE)</f>
        <v>0</v>
      </c>
      <c r="K7503">
        <f>HLOOKUP("Resultat",data!$A$1:$AT$8036,A7503,FALSE)</f>
        <v>0</v>
      </c>
      <c r="L7503">
        <f>HLOOKUP("Enhed",data!$A$1:$AT$8036,A7503,FALSE)</f>
        <v>0</v>
      </c>
    </row>
    <row r="7504" spans="1:12" x14ac:dyDescent="0.2">
      <c r="A7504">
        <v>7503</v>
      </c>
      <c r="B7504">
        <f>HLOOKUP("Referencer",data!$A$1:$AT$8036,A7504,FALSE)</f>
        <v>0</v>
      </c>
      <c r="C7504">
        <f>HLOOKUP("Stedtekst",data!$A$1:$AT$8036,A7504,FALSE)</f>
        <v>0</v>
      </c>
      <c r="D7504">
        <f>HLOOKUP("Målested navn",data!$A$1:$AT$8036,A7504,FALSE)</f>
        <v>0</v>
      </c>
      <c r="E7504">
        <f>HLOOKUP("Prøvetagning",data!$A$1:$AT$8036,A7504,FALSE)</f>
        <v>0</v>
      </c>
      <c r="F7504">
        <f>HLOOKUP("Prøve",data!$A$1:$AT$8036,A7504,FALSE)</f>
        <v>0</v>
      </c>
      <c r="G7504">
        <f>HLOOKUP("ScKode",data!$A$1:$AT$8036,A7504,FALSE)</f>
        <v>0</v>
      </c>
      <c r="H7504">
        <f>HLOOKUP("StofParameter",data!$A$1:$AT$8036,A7504,FALSE)</f>
        <v>0</v>
      </c>
      <c r="I7504">
        <f>HLOOKUP("Dato",data!$A$1:$AT$8036,A7504,FALSE)</f>
        <v>0</v>
      </c>
      <c r="J7504">
        <f>HLOOKUP("Resultat-attribut",data!$A$1:$AT$8036,A7504,FALSE)</f>
        <v>0</v>
      </c>
      <c r="K7504">
        <f>HLOOKUP("Resultat",data!$A$1:$AT$8036,A7504,FALSE)</f>
        <v>0</v>
      </c>
      <c r="L7504">
        <f>HLOOKUP("Enhed",data!$A$1:$AT$8036,A7504,FALSE)</f>
        <v>0</v>
      </c>
    </row>
    <row r="7505" spans="1:12" x14ac:dyDescent="0.2">
      <c r="A7505">
        <v>7504</v>
      </c>
      <c r="B7505">
        <f>HLOOKUP("Referencer",data!$A$1:$AT$8036,A7505,FALSE)</f>
        <v>0</v>
      </c>
      <c r="C7505">
        <f>HLOOKUP("Stedtekst",data!$A$1:$AT$8036,A7505,FALSE)</f>
        <v>0</v>
      </c>
      <c r="D7505">
        <f>HLOOKUP("Målested navn",data!$A$1:$AT$8036,A7505,FALSE)</f>
        <v>0</v>
      </c>
      <c r="E7505">
        <f>HLOOKUP("Prøvetagning",data!$A$1:$AT$8036,A7505,FALSE)</f>
        <v>0</v>
      </c>
      <c r="F7505">
        <f>HLOOKUP("Prøve",data!$A$1:$AT$8036,A7505,FALSE)</f>
        <v>0</v>
      </c>
      <c r="G7505">
        <f>HLOOKUP("ScKode",data!$A$1:$AT$8036,A7505,FALSE)</f>
        <v>0</v>
      </c>
      <c r="H7505">
        <f>HLOOKUP("StofParameter",data!$A$1:$AT$8036,A7505,FALSE)</f>
        <v>0</v>
      </c>
      <c r="I7505">
        <f>HLOOKUP("Dato",data!$A$1:$AT$8036,A7505,FALSE)</f>
        <v>0</v>
      </c>
      <c r="J7505">
        <f>HLOOKUP("Resultat-attribut",data!$A$1:$AT$8036,A7505,FALSE)</f>
        <v>0</v>
      </c>
      <c r="K7505">
        <f>HLOOKUP("Resultat",data!$A$1:$AT$8036,A7505,FALSE)</f>
        <v>0</v>
      </c>
      <c r="L7505">
        <f>HLOOKUP("Enhed",data!$A$1:$AT$8036,A7505,FALSE)</f>
        <v>0</v>
      </c>
    </row>
    <row r="7506" spans="1:12" x14ac:dyDescent="0.2">
      <c r="A7506">
        <v>7505</v>
      </c>
      <c r="B7506">
        <f>HLOOKUP("Referencer",data!$A$1:$AT$8036,A7506,FALSE)</f>
        <v>0</v>
      </c>
      <c r="C7506">
        <f>HLOOKUP("Stedtekst",data!$A$1:$AT$8036,A7506,FALSE)</f>
        <v>0</v>
      </c>
      <c r="D7506">
        <f>HLOOKUP("Målested navn",data!$A$1:$AT$8036,A7506,FALSE)</f>
        <v>0</v>
      </c>
      <c r="E7506">
        <f>HLOOKUP("Prøvetagning",data!$A$1:$AT$8036,A7506,FALSE)</f>
        <v>0</v>
      </c>
      <c r="F7506">
        <f>HLOOKUP("Prøve",data!$A$1:$AT$8036,A7506,FALSE)</f>
        <v>0</v>
      </c>
      <c r="G7506">
        <f>HLOOKUP("ScKode",data!$A$1:$AT$8036,A7506,FALSE)</f>
        <v>0</v>
      </c>
      <c r="H7506">
        <f>HLOOKUP("StofParameter",data!$A$1:$AT$8036,A7506,FALSE)</f>
        <v>0</v>
      </c>
      <c r="I7506">
        <f>HLOOKUP("Dato",data!$A$1:$AT$8036,A7506,FALSE)</f>
        <v>0</v>
      </c>
      <c r="J7506">
        <f>HLOOKUP("Resultat-attribut",data!$A$1:$AT$8036,A7506,FALSE)</f>
        <v>0</v>
      </c>
      <c r="K7506">
        <f>HLOOKUP("Resultat",data!$A$1:$AT$8036,A7506,FALSE)</f>
        <v>0</v>
      </c>
      <c r="L7506">
        <f>HLOOKUP("Enhed",data!$A$1:$AT$8036,A7506,FALSE)</f>
        <v>0</v>
      </c>
    </row>
    <row r="7507" spans="1:12" x14ac:dyDescent="0.2">
      <c r="A7507">
        <v>7506</v>
      </c>
      <c r="B7507">
        <f>HLOOKUP("Referencer",data!$A$1:$AT$8036,A7507,FALSE)</f>
        <v>0</v>
      </c>
      <c r="C7507">
        <f>HLOOKUP("Stedtekst",data!$A$1:$AT$8036,A7507,FALSE)</f>
        <v>0</v>
      </c>
      <c r="D7507">
        <f>HLOOKUP("Målested navn",data!$A$1:$AT$8036,A7507,FALSE)</f>
        <v>0</v>
      </c>
      <c r="E7507">
        <f>HLOOKUP("Prøvetagning",data!$A$1:$AT$8036,A7507,FALSE)</f>
        <v>0</v>
      </c>
      <c r="F7507">
        <f>HLOOKUP("Prøve",data!$A$1:$AT$8036,A7507,FALSE)</f>
        <v>0</v>
      </c>
      <c r="G7507">
        <f>HLOOKUP("ScKode",data!$A$1:$AT$8036,A7507,FALSE)</f>
        <v>0</v>
      </c>
      <c r="H7507">
        <f>HLOOKUP("StofParameter",data!$A$1:$AT$8036,A7507,FALSE)</f>
        <v>0</v>
      </c>
      <c r="I7507">
        <f>HLOOKUP("Dato",data!$A$1:$AT$8036,A7507,FALSE)</f>
        <v>0</v>
      </c>
      <c r="J7507">
        <f>HLOOKUP("Resultat-attribut",data!$A$1:$AT$8036,A7507,FALSE)</f>
        <v>0</v>
      </c>
      <c r="K7507">
        <f>HLOOKUP("Resultat",data!$A$1:$AT$8036,A7507,FALSE)</f>
        <v>0</v>
      </c>
      <c r="L7507">
        <f>HLOOKUP("Enhed",data!$A$1:$AT$8036,A7507,FALSE)</f>
        <v>0</v>
      </c>
    </row>
    <row r="7508" spans="1:12" x14ac:dyDescent="0.2">
      <c r="A7508">
        <v>7507</v>
      </c>
      <c r="B7508">
        <f>HLOOKUP("Referencer",data!$A$1:$AT$8036,A7508,FALSE)</f>
        <v>0</v>
      </c>
      <c r="C7508">
        <f>HLOOKUP("Stedtekst",data!$A$1:$AT$8036,A7508,FALSE)</f>
        <v>0</v>
      </c>
      <c r="D7508">
        <f>HLOOKUP("Målested navn",data!$A$1:$AT$8036,A7508,FALSE)</f>
        <v>0</v>
      </c>
      <c r="E7508">
        <f>HLOOKUP("Prøvetagning",data!$A$1:$AT$8036,A7508,FALSE)</f>
        <v>0</v>
      </c>
      <c r="F7508">
        <f>HLOOKUP("Prøve",data!$A$1:$AT$8036,A7508,FALSE)</f>
        <v>0</v>
      </c>
      <c r="G7508">
        <f>HLOOKUP("ScKode",data!$A$1:$AT$8036,A7508,FALSE)</f>
        <v>0</v>
      </c>
      <c r="H7508">
        <f>HLOOKUP("StofParameter",data!$A$1:$AT$8036,A7508,FALSE)</f>
        <v>0</v>
      </c>
      <c r="I7508">
        <f>HLOOKUP("Dato",data!$A$1:$AT$8036,A7508,FALSE)</f>
        <v>0</v>
      </c>
      <c r="J7508">
        <f>HLOOKUP("Resultat-attribut",data!$A$1:$AT$8036,A7508,FALSE)</f>
        <v>0</v>
      </c>
      <c r="K7508">
        <f>HLOOKUP("Resultat",data!$A$1:$AT$8036,A7508,FALSE)</f>
        <v>0</v>
      </c>
      <c r="L7508">
        <f>HLOOKUP("Enhed",data!$A$1:$AT$8036,A7508,FALSE)</f>
        <v>0</v>
      </c>
    </row>
    <row r="7509" spans="1:12" x14ac:dyDescent="0.2">
      <c r="A7509">
        <v>7508</v>
      </c>
      <c r="B7509">
        <f>HLOOKUP("Referencer",data!$A$1:$AT$8036,A7509,FALSE)</f>
        <v>0</v>
      </c>
      <c r="C7509">
        <f>HLOOKUP("Stedtekst",data!$A$1:$AT$8036,A7509,FALSE)</f>
        <v>0</v>
      </c>
      <c r="D7509">
        <f>HLOOKUP("Målested navn",data!$A$1:$AT$8036,A7509,FALSE)</f>
        <v>0</v>
      </c>
      <c r="E7509">
        <f>HLOOKUP("Prøvetagning",data!$A$1:$AT$8036,A7509,FALSE)</f>
        <v>0</v>
      </c>
      <c r="F7509">
        <f>HLOOKUP("Prøve",data!$A$1:$AT$8036,A7509,FALSE)</f>
        <v>0</v>
      </c>
      <c r="G7509">
        <f>HLOOKUP("ScKode",data!$A$1:$AT$8036,A7509,FALSE)</f>
        <v>0</v>
      </c>
      <c r="H7509">
        <f>HLOOKUP("StofParameter",data!$A$1:$AT$8036,A7509,FALSE)</f>
        <v>0</v>
      </c>
      <c r="I7509">
        <f>HLOOKUP("Dato",data!$A$1:$AT$8036,A7509,FALSE)</f>
        <v>0</v>
      </c>
      <c r="J7509">
        <f>HLOOKUP("Resultat-attribut",data!$A$1:$AT$8036,A7509,FALSE)</f>
        <v>0</v>
      </c>
      <c r="K7509">
        <f>HLOOKUP("Resultat",data!$A$1:$AT$8036,A7509,FALSE)</f>
        <v>0</v>
      </c>
      <c r="L7509">
        <f>HLOOKUP("Enhed",data!$A$1:$AT$8036,A7509,FALSE)</f>
        <v>0</v>
      </c>
    </row>
    <row r="7510" spans="1:12" x14ac:dyDescent="0.2">
      <c r="A7510">
        <v>7509</v>
      </c>
      <c r="B7510">
        <f>HLOOKUP("Referencer",data!$A$1:$AT$8036,A7510,FALSE)</f>
        <v>0</v>
      </c>
      <c r="C7510">
        <f>HLOOKUP("Stedtekst",data!$A$1:$AT$8036,A7510,FALSE)</f>
        <v>0</v>
      </c>
      <c r="D7510">
        <f>HLOOKUP("Målested navn",data!$A$1:$AT$8036,A7510,FALSE)</f>
        <v>0</v>
      </c>
      <c r="E7510">
        <f>HLOOKUP("Prøvetagning",data!$A$1:$AT$8036,A7510,FALSE)</f>
        <v>0</v>
      </c>
      <c r="F7510">
        <f>HLOOKUP("Prøve",data!$A$1:$AT$8036,A7510,FALSE)</f>
        <v>0</v>
      </c>
      <c r="G7510">
        <f>HLOOKUP("ScKode",data!$A$1:$AT$8036,A7510,FALSE)</f>
        <v>0</v>
      </c>
      <c r="H7510">
        <f>HLOOKUP("StofParameter",data!$A$1:$AT$8036,A7510,FALSE)</f>
        <v>0</v>
      </c>
      <c r="I7510">
        <f>HLOOKUP("Dato",data!$A$1:$AT$8036,A7510,FALSE)</f>
        <v>0</v>
      </c>
      <c r="J7510">
        <f>HLOOKUP("Resultat-attribut",data!$A$1:$AT$8036,A7510,FALSE)</f>
        <v>0</v>
      </c>
      <c r="K7510">
        <f>HLOOKUP("Resultat",data!$A$1:$AT$8036,A7510,FALSE)</f>
        <v>0</v>
      </c>
      <c r="L7510">
        <f>HLOOKUP("Enhed",data!$A$1:$AT$8036,A7510,FALSE)</f>
        <v>0</v>
      </c>
    </row>
    <row r="7511" spans="1:12" x14ac:dyDescent="0.2">
      <c r="A7511">
        <v>7510</v>
      </c>
      <c r="B7511">
        <f>HLOOKUP("Referencer",data!$A$1:$AT$8036,A7511,FALSE)</f>
        <v>0</v>
      </c>
      <c r="C7511">
        <f>HLOOKUP("Stedtekst",data!$A$1:$AT$8036,A7511,FALSE)</f>
        <v>0</v>
      </c>
      <c r="D7511">
        <f>HLOOKUP("Målested navn",data!$A$1:$AT$8036,A7511,FALSE)</f>
        <v>0</v>
      </c>
      <c r="E7511">
        <f>HLOOKUP("Prøvetagning",data!$A$1:$AT$8036,A7511,FALSE)</f>
        <v>0</v>
      </c>
      <c r="F7511">
        <f>HLOOKUP("Prøve",data!$A$1:$AT$8036,A7511,FALSE)</f>
        <v>0</v>
      </c>
      <c r="G7511">
        <f>HLOOKUP("ScKode",data!$A$1:$AT$8036,A7511,FALSE)</f>
        <v>0</v>
      </c>
      <c r="H7511">
        <f>HLOOKUP("StofParameter",data!$A$1:$AT$8036,A7511,FALSE)</f>
        <v>0</v>
      </c>
      <c r="I7511">
        <f>HLOOKUP("Dato",data!$A$1:$AT$8036,A7511,FALSE)</f>
        <v>0</v>
      </c>
      <c r="J7511">
        <f>HLOOKUP("Resultat-attribut",data!$A$1:$AT$8036,A7511,FALSE)</f>
        <v>0</v>
      </c>
      <c r="K7511">
        <f>HLOOKUP("Resultat",data!$A$1:$AT$8036,A7511,FALSE)</f>
        <v>0</v>
      </c>
      <c r="L7511">
        <f>HLOOKUP("Enhed",data!$A$1:$AT$8036,A7511,FALSE)</f>
        <v>0</v>
      </c>
    </row>
    <row r="7512" spans="1:12" x14ac:dyDescent="0.2">
      <c r="A7512">
        <v>7511</v>
      </c>
      <c r="B7512">
        <f>HLOOKUP("Referencer",data!$A$1:$AT$8036,A7512,FALSE)</f>
        <v>0</v>
      </c>
      <c r="C7512">
        <f>HLOOKUP("Stedtekst",data!$A$1:$AT$8036,A7512,FALSE)</f>
        <v>0</v>
      </c>
      <c r="D7512">
        <f>HLOOKUP("Målested navn",data!$A$1:$AT$8036,A7512,FALSE)</f>
        <v>0</v>
      </c>
      <c r="E7512">
        <f>HLOOKUP("Prøvetagning",data!$A$1:$AT$8036,A7512,FALSE)</f>
        <v>0</v>
      </c>
      <c r="F7512">
        <f>HLOOKUP("Prøve",data!$A$1:$AT$8036,A7512,FALSE)</f>
        <v>0</v>
      </c>
      <c r="G7512">
        <f>HLOOKUP("ScKode",data!$A$1:$AT$8036,A7512,FALSE)</f>
        <v>0</v>
      </c>
      <c r="H7512">
        <f>HLOOKUP("StofParameter",data!$A$1:$AT$8036,A7512,FALSE)</f>
        <v>0</v>
      </c>
      <c r="I7512">
        <f>HLOOKUP("Dato",data!$A$1:$AT$8036,A7512,FALSE)</f>
        <v>0</v>
      </c>
      <c r="J7512">
        <f>HLOOKUP("Resultat-attribut",data!$A$1:$AT$8036,A7512,FALSE)</f>
        <v>0</v>
      </c>
      <c r="K7512">
        <f>HLOOKUP("Resultat",data!$A$1:$AT$8036,A7512,FALSE)</f>
        <v>0</v>
      </c>
      <c r="L7512">
        <f>HLOOKUP("Enhed",data!$A$1:$AT$8036,A7512,FALSE)</f>
        <v>0</v>
      </c>
    </row>
    <row r="7513" spans="1:12" x14ac:dyDescent="0.2">
      <c r="A7513">
        <v>7512</v>
      </c>
      <c r="B7513">
        <f>HLOOKUP("Referencer",data!$A$1:$AT$8036,A7513,FALSE)</f>
        <v>0</v>
      </c>
      <c r="C7513">
        <f>HLOOKUP("Stedtekst",data!$A$1:$AT$8036,A7513,FALSE)</f>
        <v>0</v>
      </c>
      <c r="D7513">
        <f>HLOOKUP("Målested navn",data!$A$1:$AT$8036,A7513,FALSE)</f>
        <v>0</v>
      </c>
      <c r="E7513">
        <f>HLOOKUP("Prøvetagning",data!$A$1:$AT$8036,A7513,FALSE)</f>
        <v>0</v>
      </c>
      <c r="F7513">
        <f>HLOOKUP("Prøve",data!$A$1:$AT$8036,A7513,FALSE)</f>
        <v>0</v>
      </c>
      <c r="G7513">
        <f>HLOOKUP("ScKode",data!$A$1:$AT$8036,A7513,FALSE)</f>
        <v>0</v>
      </c>
      <c r="H7513">
        <f>HLOOKUP("StofParameter",data!$A$1:$AT$8036,A7513,FALSE)</f>
        <v>0</v>
      </c>
      <c r="I7513">
        <f>HLOOKUP("Dato",data!$A$1:$AT$8036,A7513,FALSE)</f>
        <v>0</v>
      </c>
      <c r="J7513">
        <f>HLOOKUP("Resultat-attribut",data!$A$1:$AT$8036,A7513,FALSE)</f>
        <v>0</v>
      </c>
      <c r="K7513">
        <f>HLOOKUP("Resultat",data!$A$1:$AT$8036,A7513,FALSE)</f>
        <v>0</v>
      </c>
      <c r="L7513">
        <f>HLOOKUP("Enhed",data!$A$1:$AT$8036,A7513,FALSE)</f>
        <v>0</v>
      </c>
    </row>
    <row r="7514" spans="1:12" x14ac:dyDescent="0.2">
      <c r="A7514">
        <v>7513</v>
      </c>
      <c r="B7514">
        <f>HLOOKUP("Referencer",data!$A$1:$AT$8036,A7514,FALSE)</f>
        <v>0</v>
      </c>
      <c r="C7514">
        <f>HLOOKUP("Stedtekst",data!$A$1:$AT$8036,A7514,FALSE)</f>
        <v>0</v>
      </c>
      <c r="D7514">
        <f>HLOOKUP("Målested navn",data!$A$1:$AT$8036,A7514,FALSE)</f>
        <v>0</v>
      </c>
      <c r="E7514">
        <f>HLOOKUP("Prøvetagning",data!$A$1:$AT$8036,A7514,FALSE)</f>
        <v>0</v>
      </c>
      <c r="F7514">
        <f>HLOOKUP("Prøve",data!$A$1:$AT$8036,A7514,FALSE)</f>
        <v>0</v>
      </c>
      <c r="G7514">
        <f>HLOOKUP("ScKode",data!$A$1:$AT$8036,A7514,FALSE)</f>
        <v>0</v>
      </c>
      <c r="H7514">
        <f>HLOOKUP("StofParameter",data!$A$1:$AT$8036,A7514,FALSE)</f>
        <v>0</v>
      </c>
      <c r="I7514">
        <f>HLOOKUP("Dato",data!$A$1:$AT$8036,A7514,FALSE)</f>
        <v>0</v>
      </c>
      <c r="J7514">
        <f>HLOOKUP("Resultat-attribut",data!$A$1:$AT$8036,A7514,FALSE)</f>
        <v>0</v>
      </c>
      <c r="K7514">
        <f>HLOOKUP("Resultat",data!$A$1:$AT$8036,A7514,FALSE)</f>
        <v>0</v>
      </c>
      <c r="L7514">
        <f>HLOOKUP("Enhed",data!$A$1:$AT$8036,A7514,FALSE)</f>
        <v>0</v>
      </c>
    </row>
    <row r="7515" spans="1:12" x14ac:dyDescent="0.2">
      <c r="A7515">
        <v>7514</v>
      </c>
      <c r="B7515">
        <f>HLOOKUP("Referencer",data!$A$1:$AT$8036,A7515,FALSE)</f>
        <v>0</v>
      </c>
      <c r="C7515">
        <f>HLOOKUP("Stedtekst",data!$A$1:$AT$8036,A7515,FALSE)</f>
        <v>0</v>
      </c>
      <c r="D7515">
        <f>HLOOKUP("Målested navn",data!$A$1:$AT$8036,A7515,FALSE)</f>
        <v>0</v>
      </c>
      <c r="E7515">
        <f>HLOOKUP("Prøvetagning",data!$A$1:$AT$8036,A7515,FALSE)</f>
        <v>0</v>
      </c>
      <c r="F7515">
        <f>HLOOKUP("Prøve",data!$A$1:$AT$8036,A7515,FALSE)</f>
        <v>0</v>
      </c>
      <c r="G7515">
        <f>HLOOKUP("ScKode",data!$A$1:$AT$8036,A7515,FALSE)</f>
        <v>0</v>
      </c>
      <c r="H7515">
        <f>HLOOKUP("StofParameter",data!$A$1:$AT$8036,A7515,FALSE)</f>
        <v>0</v>
      </c>
      <c r="I7515">
        <f>HLOOKUP("Dato",data!$A$1:$AT$8036,A7515,FALSE)</f>
        <v>0</v>
      </c>
      <c r="J7515">
        <f>HLOOKUP("Resultat-attribut",data!$A$1:$AT$8036,A7515,FALSE)</f>
        <v>0</v>
      </c>
      <c r="K7515">
        <f>HLOOKUP("Resultat",data!$A$1:$AT$8036,A7515,FALSE)</f>
        <v>0</v>
      </c>
      <c r="L7515">
        <f>HLOOKUP("Enhed",data!$A$1:$AT$8036,A7515,FALSE)</f>
        <v>0</v>
      </c>
    </row>
    <row r="7516" spans="1:12" x14ac:dyDescent="0.2">
      <c r="A7516">
        <v>7515</v>
      </c>
      <c r="B7516">
        <f>HLOOKUP("Referencer",data!$A$1:$AT$8036,A7516,FALSE)</f>
        <v>0</v>
      </c>
      <c r="C7516">
        <f>HLOOKUP("Stedtekst",data!$A$1:$AT$8036,A7516,FALSE)</f>
        <v>0</v>
      </c>
      <c r="D7516">
        <f>HLOOKUP("Målested navn",data!$A$1:$AT$8036,A7516,FALSE)</f>
        <v>0</v>
      </c>
      <c r="E7516">
        <f>HLOOKUP("Prøvetagning",data!$A$1:$AT$8036,A7516,FALSE)</f>
        <v>0</v>
      </c>
      <c r="F7516">
        <f>HLOOKUP("Prøve",data!$A$1:$AT$8036,A7516,FALSE)</f>
        <v>0</v>
      </c>
      <c r="G7516">
        <f>HLOOKUP("ScKode",data!$A$1:$AT$8036,A7516,FALSE)</f>
        <v>0</v>
      </c>
      <c r="H7516">
        <f>HLOOKUP("StofParameter",data!$A$1:$AT$8036,A7516,FALSE)</f>
        <v>0</v>
      </c>
      <c r="I7516">
        <f>HLOOKUP("Dato",data!$A$1:$AT$8036,A7516,FALSE)</f>
        <v>0</v>
      </c>
      <c r="J7516">
        <f>HLOOKUP("Resultat-attribut",data!$A$1:$AT$8036,A7516,FALSE)</f>
        <v>0</v>
      </c>
      <c r="K7516">
        <f>HLOOKUP("Resultat",data!$A$1:$AT$8036,A7516,FALSE)</f>
        <v>0</v>
      </c>
      <c r="L7516">
        <f>HLOOKUP("Enhed",data!$A$1:$AT$8036,A7516,FALSE)</f>
        <v>0</v>
      </c>
    </row>
    <row r="7517" spans="1:12" x14ac:dyDescent="0.2">
      <c r="A7517">
        <v>7516</v>
      </c>
      <c r="B7517">
        <f>HLOOKUP("Referencer",data!$A$1:$AT$8036,A7517,FALSE)</f>
        <v>0</v>
      </c>
      <c r="C7517">
        <f>HLOOKUP("Stedtekst",data!$A$1:$AT$8036,A7517,FALSE)</f>
        <v>0</v>
      </c>
      <c r="D7517">
        <f>HLOOKUP("Målested navn",data!$A$1:$AT$8036,A7517,FALSE)</f>
        <v>0</v>
      </c>
      <c r="E7517">
        <f>HLOOKUP("Prøvetagning",data!$A$1:$AT$8036,A7517,FALSE)</f>
        <v>0</v>
      </c>
      <c r="F7517">
        <f>HLOOKUP("Prøve",data!$A$1:$AT$8036,A7517,FALSE)</f>
        <v>0</v>
      </c>
      <c r="G7517">
        <f>HLOOKUP("ScKode",data!$A$1:$AT$8036,A7517,FALSE)</f>
        <v>0</v>
      </c>
      <c r="H7517">
        <f>HLOOKUP("StofParameter",data!$A$1:$AT$8036,A7517,FALSE)</f>
        <v>0</v>
      </c>
      <c r="I7517">
        <f>HLOOKUP("Dato",data!$A$1:$AT$8036,A7517,FALSE)</f>
        <v>0</v>
      </c>
      <c r="J7517">
        <f>HLOOKUP("Resultat-attribut",data!$A$1:$AT$8036,A7517,FALSE)</f>
        <v>0</v>
      </c>
      <c r="K7517">
        <f>HLOOKUP("Resultat",data!$A$1:$AT$8036,A7517,FALSE)</f>
        <v>0</v>
      </c>
      <c r="L7517">
        <f>HLOOKUP("Enhed",data!$A$1:$AT$8036,A7517,FALSE)</f>
        <v>0</v>
      </c>
    </row>
    <row r="7518" spans="1:12" x14ac:dyDescent="0.2">
      <c r="A7518">
        <v>7517</v>
      </c>
      <c r="B7518">
        <f>HLOOKUP("Referencer",data!$A$1:$AT$8036,A7518,FALSE)</f>
        <v>0</v>
      </c>
      <c r="C7518">
        <f>HLOOKUP("Stedtekst",data!$A$1:$AT$8036,A7518,FALSE)</f>
        <v>0</v>
      </c>
      <c r="D7518">
        <f>HLOOKUP("Målested navn",data!$A$1:$AT$8036,A7518,FALSE)</f>
        <v>0</v>
      </c>
      <c r="E7518">
        <f>HLOOKUP("Prøvetagning",data!$A$1:$AT$8036,A7518,FALSE)</f>
        <v>0</v>
      </c>
      <c r="F7518">
        <f>HLOOKUP("Prøve",data!$A$1:$AT$8036,A7518,FALSE)</f>
        <v>0</v>
      </c>
      <c r="G7518">
        <f>HLOOKUP("ScKode",data!$A$1:$AT$8036,A7518,FALSE)</f>
        <v>0</v>
      </c>
      <c r="H7518">
        <f>HLOOKUP("StofParameter",data!$A$1:$AT$8036,A7518,FALSE)</f>
        <v>0</v>
      </c>
      <c r="I7518">
        <f>HLOOKUP("Dato",data!$A$1:$AT$8036,A7518,FALSE)</f>
        <v>0</v>
      </c>
      <c r="J7518">
        <f>HLOOKUP("Resultat-attribut",data!$A$1:$AT$8036,A7518,FALSE)</f>
        <v>0</v>
      </c>
      <c r="K7518">
        <f>HLOOKUP("Resultat",data!$A$1:$AT$8036,A7518,FALSE)</f>
        <v>0</v>
      </c>
      <c r="L7518">
        <f>HLOOKUP("Enhed",data!$A$1:$AT$8036,A7518,FALSE)</f>
        <v>0</v>
      </c>
    </row>
    <row r="7519" spans="1:12" x14ac:dyDescent="0.2">
      <c r="A7519">
        <v>7518</v>
      </c>
      <c r="B7519">
        <f>HLOOKUP("Referencer",data!$A$1:$AT$8036,A7519,FALSE)</f>
        <v>0</v>
      </c>
      <c r="C7519">
        <f>HLOOKUP("Stedtekst",data!$A$1:$AT$8036,A7519,FALSE)</f>
        <v>0</v>
      </c>
      <c r="D7519">
        <f>HLOOKUP("Målested navn",data!$A$1:$AT$8036,A7519,FALSE)</f>
        <v>0</v>
      </c>
      <c r="E7519">
        <f>HLOOKUP("Prøvetagning",data!$A$1:$AT$8036,A7519,FALSE)</f>
        <v>0</v>
      </c>
      <c r="F7519">
        <f>HLOOKUP("Prøve",data!$A$1:$AT$8036,A7519,FALSE)</f>
        <v>0</v>
      </c>
      <c r="G7519">
        <f>HLOOKUP("ScKode",data!$A$1:$AT$8036,A7519,FALSE)</f>
        <v>0</v>
      </c>
      <c r="H7519">
        <f>HLOOKUP("StofParameter",data!$A$1:$AT$8036,A7519,FALSE)</f>
        <v>0</v>
      </c>
      <c r="I7519">
        <f>HLOOKUP("Dato",data!$A$1:$AT$8036,A7519,FALSE)</f>
        <v>0</v>
      </c>
      <c r="J7519">
        <f>HLOOKUP("Resultat-attribut",data!$A$1:$AT$8036,A7519,FALSE)</f>
        <v>0</v>
      </c>
      <c r="K7519">
        <f>HLOOKUP("Resultat",data!$A$1:$AT$8036,A7519,FALSE)</f>
        <v>0</v>
      </c>
      <c r="L7519">
        <f>HLOOKUP("Enhed",data!$A$1:$AT$8036,A7519,FALSE)</f>
        <v>0</v>
      </c>
    </row>
    <row r="7520" spans="1:12" x14ac:dyDescent="0.2">
      <c r="A7520">
        <v>7519</v>
      </c>
      <c r="B7520">
        <f>HLOOKUP("Referencer",data!$A$1:$AT$8036,A7520,FALSE)</f>
        <v>0</v>
      </c>
      <c r="C7520">
        <f>HLOOKUP("Stedtekst",data!$A$1:$AT$8036,A7520,FALSE)</f>
        <v>0</v>
      </c>
      <c r="D7520">
        <f>HLOOKUP("Målested navn",data!$A$1:$AT$8036,A7520,FALSE)</f>
        <v>0</v>
      </c>
      <c r="E7520">
        <f>HLOOKUP("Prøvetagning",data!$A$1:$AT$8036,A7520,FALSE)</f>
        <v>0</v>
      </c>
      <c r="F7520">
        <f>HLOOKUP("Prøve",data!$A$1:$AT$8036,A7520,FALSE)</f>
        <v>0</v>
      </c>
      <c r="G7520">
        <f>HLOOKUP("ScKode",data!$A$1:$AT$8036,A7520,FALSE)</f>
        <v>0</v>
      </c>
      <c r="H7520">
        <f>HLOOKUP("StofParameter",data!$A$1:$AT$8036,A7520,FALSE)</f>
        <v>0</v>
      </c>
      <c r="I7520">
        <f>HLOOKUP("Dato",data!$A$1:$AT$8036,A7520,FALSE)</f>
        <v>0</v>
      </c>
      <c r="J7520">
        <f>HLOOKUP("Resultat-attribut",data!$A$1:$AT$8036,A7520,FALSE)</f>
        <v>0</v>
      </c>
      <c r="K7520">
        <f>HLOOKUP("Resultat",data!$A$1:$AT$8036,A7520,FALSE)</f>
        <v>0</v>
      </c>
      <c r="L7520">
        <f>HLOOKUP("Enhed",data!$A$1:$AT$8036,A7520,FALSE)</f>
        <v>0</v>
      </c>
    </row>
    <row r="7521" spans="1:12" x14ac:dyDescent="0.2">
      <c r="A7521">
        <v>7520</v>
      </c>
      <c r="B7521">
        <f>HLOOKUP("Referencer",data!$A$1:$AT$8036,A7521,FALSE)</f>
        <v>0</v>
      </c>
      <c r="C7521">
        <f>HLOOKUP("Stedtekst",data!$A$1:$AT$8036,A7521,FALSE)</f>
        <v>0</v>
      </c>
      <c r="D7521">
        <f>HLOOKUP("Målested navn",data!$A$1:$AT$8036,A7521,FALSE)</f>
        <v>0</v>
      </c>
      <c r="E7521">
        <f>HLOOKUP("Prøvetagning",data!$A$1:$AT$8036,A7521,FALSE)</f>
        <v>0</v>
      </c>
      <c r="F7521">
        <f>HLOOKUP("Prøve",data!$A$1:$AT$8036,A7521,FALSE)</f>
        <v>0</v>
      </c>
      <c r="G7521">
        <f>HLOOKUP("ScKode",data!$A$1:$AT$8036,A7521,FALSE)</f>
        <v>0</v>
      </c>
      <c r="H7521">
        <f>HLOOKUP("StofParameter",data!$A$1:$AT$8036,A7521,FALSE)</f>
        <v>0</v>
      </c>
      <c r="I7521">
        <f>HLOOKUP("Dato",data!$A$1:$AT$8036,A7521,FALSE)</f>
        <v>0</v>
      </c>
      <c r="J7521">
        <f>HLOOKUP("Resultat-attribut",data!$A$1:$AT$8036,A7521,FALSE)</f>
        <v>0</v>
      </c>
      <c r="K7521">
        <f>HLOOKUP("Resultat",data!$A$1:$AT$8036,A7521,FALSE)</f>
        <v>0</v>
      </c>
      <c r="L7521">
        <f>HLOOKUP("Enhed",data!$A$1:$AT$8036,A7521,FALSE)</f>
        <v>0</v>
      </c>
    </row>
    <row r="7522" spans="1:12" x14ac:dyDescent="0.2">
      <c r="A7522">
        <v>7521</v>
      </c>
      <c r="B7522">
        <f>HLOOKUP("Referencer",data!$A$1:$AT$8036,A7522,FALSE)</f>
        <v>0</v>
      </c>
      <c r="C7522">
        <f>HLOOKUP("Stedtekst",data!$A$1:$AT$8036,A7522,FALSE)</f>
        <v>0</v>
      </c>
      <c r="D7522">
        <f>HLOOKUP("Målested navn",data!$A$1:$AT$8036,A7522,FALSE)</f>
        <v>0</v>
      </c>
      <c r="E7522">
        <f>HLOOKUP("Prøvetagning",data!$A$1:$AT$8036,A7522,FALSE)</f>
        <v>0</v>
      </c>
      <c r="F7522">
        <f>HLOOKUP("Prøve",data!$A$1:$AT$8036,A7522,FALSE)</f>
        <v>0</v>
      </c>
      <c r="G7522">
        <f>HLOOKUP("ScKode",data!$A$1:$AT$8036,A7522,FALSE)</f>
        <v>0</v>
      </c>
      <c r="H7522">
        <f>HLOOKUP("StofParameter",data!$A$1:$AT$8036,A7522,FALSE)</f>
        <v>0</v>
      </c>
      <c r="I7522">
        <f>HLOOKUP("Dato",data!$A$1:$AT$8036,A7522,FALSE)</f>
        <v>0</v>
      </c>
      <c r="J7522">
        <f>HLOOKUP("Resultat-attribut",data!$A$1:$AT$8036,A7522,FALSE)</f>
        <v>0</v>
      </c>
      <c r="K7522">
        <f>HLOOKUP("Resultat",data!$A$1:$AT$8036,A7522,FALSE)</f>
        <v>0</v>
      </c>
      <c r="L7522">
        <f>HLOOKUP("Enhed",data!$A$1:$AT$8036,A7522,FALSE)</f>
        <v>0</v>
      </c>
    </row>
    <row r="7523" spans="1:12" x14ac:dyDescent="0.2">
      <c r="A7523">
        <v>7522</v>
      </c>
      <c r="B7523">
        <f>HLOOKUP("Referencer",data!$A$1:$AT$8036,A7523,FALSE)</f>
        <v>0</v>
      </c>
      <c r="C7523">
        <f>HLOOKUP("Stedtekst",data!$A$1:$AT$8036,A7523,FALSE)</f>
        <v>0</v>
      </c>
      <c r="D7523">
        <f>HLOOKUP("Målested navn",data!$A$1:$AT$8036,A7523,FALSE)</f>
        <v>0</v>
      </c>
      <c r="E7523">
        <f>HLOOKUP("Prøvetagning",data!$A$1:$AT$8036,A7523,FALSE)</f>
        <v>0</v>
      </c>
      <c r="F7523">
        <f>HLOOKUP("Prøve",data!$A$1:$AT$8036,A7523,FALSE)</f>
        <v>0</v>
      </c>
      <c r="G7523">
        <f>HLOOKUP("ScKode",data!$A$1:$AT$8036,A7523,FALSE)</f>
        <v>0</v>
      </c>
      <c r="H7523">
        <f>HLOOKUP("StofParameter",data!$A$1:$AT$8036,A7523,FALSE)</f>
        <v>0</v>
      </c>
      <c r="I7523">
        <f>HLOOKUP("Dato",data!$A$1:$AT$8036,A7523,FALSE)</f>
        <v>0</v>
      </c>
      <c r="J7523">
        <f>HLOOKUP("Resultat-attribut",data!$A$1:$AT$8036,A7523,FALSE)</f>
        <v>0</v>
      </c>
      <c r="K7523">
        <f>HLOOKUP("Resultat",data!$A$1:$AT$8036,A7523,FALSE)</f>
        <v>0</v>
      </c>
      <c r="L7523">
        <f>HLOOKUP("Enhed",data!$A$1:$AT$8036,A7523,FALSE)</f>
        <v>0</v>
      </c>
    </row>
    <row r="7524" spans="1:12" x14ac:dyDescent="0.2">
      <c r="A7524">
        <v>7523</v>
      </c>
      <c r="B7524">
        <f>HLOOKUP("Referencer",data!$A$1:$AT$8036,A7524,FALSE)</f>
        <v>0</v>
      </c>
      <c r="C7524">
        <f>HLOOKUP("Stedtekst",data!$A$1:$AT$8036,A7524,FALSE)</f>
        <v>0</v>
      </c>
      <c r="D7524">
        <f>HLOOKUP("Målested navn",data!$A$1:$AT$8036,A7524,FALSE)</f>
        <v>0</v>
      </c>
      <c r="E7524">
        <f>HLOOKUP("Prøvetagning",data!$A$1:$AT$8036,A7524,FALSE)</f>
        <v>0</v>
      </c>
      <c r="F7524">
        <f>HLOOKUP("Prøve",data!$A$1:$AT$8036,A7524,FALSE)</f>
        <v>0</v>
      </c>
      <c r="G7524">
        <f>HLOOKUP("ScKode",data!$A$1:$AT$8036,A7524,FALSE)</f>
        <v>0</v>
      </c>
      <c r="H7524">
        <f>HLOOKUP("StofParameter",data!$A$1:$AT$8036,A7524,FALSE)</f>
        <v>0</v>
      </c>
      <c r="I7524">
        <f>HLOOKUP("Dato",data!$A$1:$AT$8036,A7524,FALSE)</f>
        <v>0</v>
      </c>
      <c r="J7524">
        <f>HLOOKUP("Resultat-attribut",data!$A$1:$AT$8036,A7524,FALSE)</f>
        <v>0</v>
      </c>
      <c r="K7524">
        <f>HLOOKUP("Resultat",data!$A$1:$AT$8036,A7524,FALSE)</f>
        <v>0</v>
      </c>
      <c r="L7524">
        <f>HLOOKUP("Enhed",data!$A$1:$AT$8036,A7524,FALSE)</f>
        <v>0</v>
      </c>
    </row>
    <row r="7525" spans="1:12" x14ac:dyDescent="0.2">
      <c r="A7525">
        <v>7524</v>
      </c>
      <c r="B7525">
        <f>HLOOKUP("Referencer",data!$A$1:$AT$8036,A7525,FALSE)</f>
        <v>0</v>
      </c>
      <c r="C7525">
        <f>HLOOKUP("Stedtekst",data!$A$1:$AT$8036,A7525,FALSE)</f>
        <v>0</v>
      </c>
      <c r="D7525">
        <f>HLOOKUP("Målested navn",data!$A$1:$AT$8036,A7525,FALSE)</f>
        <v>0</v>
      </c>
      <c r="E7525">
        <f>HLOOKUP("Prøvetagning",data!$A$1:$AT$8036,A7525,FALSE)</f>
        <v>0</v>
      </c>
      <c r="F7525">
        <f>HLOOKUP("Prøve",data!$A$1:$AT$8036,A7525,FALSE)</f>
        <v>0</v>
      </c>
      <c r="G7525">
        <f>HLOOKUP("ScKode",data!$A$1:$AT$8036,A7525,FALSE)</f>
        <v>0</v>
      </c>
      <c r="H7525">
        <f>HLOOKUP("StofParameter",data!$A$1:$AT$8036,A7525,FALSE)</f>
        <v>0</v>
      </c>
      <c r="I7525">
        <f>HLOOKUP("Dato",data!$A$1:$AT$8036,A7525,FALSE)</f>
        <v>0</v>
      </c>
      <c r="J7525">
        <f>HLOOKUP("Resultat-attribut",data!$A$1:$AT$8036,A7525,FALSE)</f>
        <v>0</v>
      </c>
      <c r="K7525">
        <f>HLOOKUP("Resultat",data!$A$1:$AT$8036,A7525,FALSE)</f>
        <v>0</v>
      </c>
      <c r="L7525">
        <f>HLOOKUP("Enhed",data!$A$1:$AT$8036,A7525,FALSE)</f>
        <v>0</v>
      </c>
    </row>
    <row r="7526" spans="1:12" x14ac:dyDescent="0.2">
      <c r="A7526">
        <v>7525</v>
      </c>
      <c r="B7526">
        <f>HLOOKUP("Referencer",data!$A$1:$AT$8036,A7526,FALSE)</f>
        <v>0</v>
      </c>
      <c r="C7526">
        <f>HLOOKUP("Stedtekst",data!$A$1:$AT$8036,A7526,FALSE)</f>
        <v>0</v>
      </c>
      <c r="D7526">
        <f>HLOOKUP("Målested navn",data!$A$1:$AT$8036,A7526,FALSE)</f>
        <v>0</v>
      </c>
      <c r="E7526">
        <f>HLOOKUP("Prøvetagning",data!$A$1:$AT$8036,A7526,FALSE)</f>
        <v>0</v>
      </c>
      <c r="F7526">
        <f>HLOOKUP("Prøve",data!$A$1:$AT$8036,A7526,FALSE)</f>
        <v>0</v>
      </c>
      <c r="G7526">
        <f>HLOOKUP("ScKode",data!$A$1:$AT$8036,A7526,FALSE)</f>
        <v>0</v>
      </c>
      <c r="H7526">
        <f>HLOOKUP("StofParameter",data!$A$1:$AT$8036,A7526,FALSE)</f>
        <v>0</v>
      </c>
      <c r="I7526">
        <f>HLOOKUP("Dato",data!$A$1:$AT$8036,A7526,FALSE)</f>
        <v>0</v>
      </c>
      <c r="J7526">
        <f>HLOOKUP("Resultat-attribut",data!$A$1:$AT$8036,A7526,FALSE)</f>
        <v>0</v>
      </c>
      <c r="K7526">
        <f>HLOOKUP("Resultat",data!$A$1:$AT$8036,A7526,FALSE)</f>
        <v>0</v>
      </c>
      <c r="L7526">
        <f>HLOOKUP("Enhed",data!$A$1:$AT$8036,A7526,FALSE)</f>
        <v>0</v>
      </c>
    </row>
    <row r="7527" spans="1:12" x14ac:dyDescent="0.2">
      <c r="A7527">
        <v>7526</v>
      </c>
      <c r="B7527">
        <f>HLOOKUP("Referencer",data!$A$1:$AT$8036,A7527,FALSE)</f>
        <v>0</v>
      </c>
      <c r="C7527">
        <f>HLOOKUP("Stedtekst",data!$A$1:$AT$8036,A7527,FALSE)</f>
        <v>0</v>
      </c>
      <c r="D7527">
        <f>HLOOKUP("Målested navn",data!$A$1:$AT$8036,A7527,FALSE)</f>
        <v>0</v>
      </c>
      <c r="E7527">
        <f>HLOOKUP("Prøvetagning",data!$A$1:$AT$8036,A7527,FALSE)</f>
        <v>0</v>
      </c>
      <c r="F7527">
        <f>HLOOKUP("Prøve",data!$A$1:$AT$8036,A7527,FALSE)</f>
        <v>0</v>
      </c>
      <c r="G7527">
        <f>HLOOKUP("ScKode",data!$A$1:$AT$8036,A7527,FALSE)</f>
        <v>0</v>
      </c>
      <c r="H7527">
        <f>HLOOKUP("StofParameter",data!$A$1:$AT$8036,A7527,FALSE)</f>
        <v>0</v>
      </c>
      <c r="I7527">
        <f>HLOOKUP("Dato",data!$A$1:$AT$8036,A7527,FALSE)</f>
        <v>0</v>
      </c>
      <c r="J7527">
        <f>HLOOKUP("Resultat-attribut",data!$A$1:$AT$8036,A7527,FALSE)</f>
        <v>0</v>
      </c>
      <c r="K7527">
        <f>HLOOKUP("Resultat",data!$A$1:$AT$8036,A7527,FALSE)</f>
        <v>0</v>
      </c>
      <c r="L7527">
        <f>HLOOKUP("Enhed",data!$A$1:$AT$8036,A7527,FALSE)</f>
        <v>0</v>
      </c>
    </row>
    <row r="7528" spans="1:12" x14ac:dyDescent="0.2">
      <c r="A7528">
        <v>7527</v>
      </c>
      <c r="B7528">
        <f>HLOOKUP("Referencer",data!$A$1:$AT$8036,A7528,FALSE)</f>
        <v>0</v>
      </c>
      <c r="C7528">
        <f>HLOOKUP("Stedtekst",data!$A$1:$AT$8036,A7528,FALSE)</f>
        <v>0</v>
      </c>
      <c r="D7528">
        <f>HLOOKUP("Målested navn",data!$A$1:$AT$8036,A7528,FALSE)</f>
        <v>0</v>
      </c>
      <c r="E7528">
        <f>HLOOKUP("Prøvetagning",data!$A$1:$AT$8036,A7528,FALSE)</f>
        <v>0</v>
      </c>
      <c r="F7528">
        <f>HLOOKUP("Prøve",data!$A$1:$AT$8036,A7528,FALSE)</f>
        <v>0</v>
      </c>
      <c r="G7528">
        <f>HLOOKUP("ScKode",data!$A$1:$AT$8036,A7528,FALSE)</f>
        <v>0</v>
      </c>
      <c r="H7528">
        <f>HLOOKUP("StofParameter",data!$A$1:$AT$8036,A7528,FALSE)</f>
        <v>0</v>
      </c>
      <c r="I7528">
        <f>HLOOKUP("Dato",data!$A$1:$AT$8036,A7528,FALSE)</f>
        <v>0</v>
      </c>
      <c r="J7528">
        <f>HLOOKUP("Resultat-attribut",data!$A$1:$AT$8036,A7528,FALSE)</f>
        <v>0</v>
      </c>
      <c r="K7528">
        <f>HLOOKUP("Resultat",data!$A$1:$AT$8036,A7528,FALSE)</f>
        <v>0</v>
      </c>
      <c r="L7528">
        <f>HLOOKUP("Enhed",data!$A$1:$AT$8036,A7528,FALSE)</f>
        <v>0</v>
      </c>
    </row>
    <row r="7529" spans="1:12" x14ac:dyDescent="0.2">
      <c r="A7529">
        <v>7528</v>
      </c>
      <c r="B7529">
        <f>HLOOKUP("Referencer",data!$A$1:$AT$8036,A7529,FALSE)</f>
        <v>0</v>
      </c>
      <c r="C7529">
        <f>HLOOKUP("Stedtekst",data!$A$1:$AT$8036,A7529,FALSE)</f>
        <v>0</v>
      </c>
      <c r="D7529">
        <f>HLOOKUP("Målested navn",data!$A$1:$AT$8036,A7529,FALSE)</f>
        <v>0</v>
      </c>
      <c r="E7529">
        <f>HLOOKUP("Prøvetagning",data!$A$1:$AT$8036,A7529,FALSE)</f>
        <v>0</v>
      </c>
      <c r="F7529">
        <f>HLOOKUP("Prøve",data!$A$1:$AT$8036,A7529,FALSE)</f>
        <v>0</v>
      </c>
      <c r="G7529">
        <f>HLOOKUP("ScKode",data!$A$1:$AT$8036,A7529,FALSE)</f>
        <v>0</v>
      </c>
      <c r="H7529">
        <f>HLOOKUP("StofParameter",data!$A$1:$AT$8036,A7529,FALSE)</f>
        <v>0</v>
      </c>
      <c r="I7529">
        <f>HLOOKUP("Dato",data!$A$1:$AT$8036,A7529,FALSE)</f>
        <v>0</v>
      </c>
      <c r="J7529">
        <f>HLOOKUP("Resultat-attribut",data!$A$1:$AT$8036,A7529,FALSE)</f>
        <v>0</v>
      </c>
      <c r="K7529">
        <f>HLOOKUP("Resultat",data!$A$1:$AT$8036,A7529,FALSE)</f>
        <v>0</v>
      </c>
      <c r="L7529">
        <f>HLOOKUP("Enhed",data!$A$1:$AT$8036,A7529,FALSE)</f>
        <v>0</v>
      </c>
    </row>
    <row r="7530" spans="1:12" x14ac:dyDescent="0.2">
      <c r="A7530">
        <v>7529</v>
      </c>
      <c r="B7530">
        <f>HLOOKUP("Referencer",data!$A$1:$AT$8036,A7530,FALSE)</f>
        <v>0</v>
      </c>
      <c r="C7530">
        <f>HLOOKUP("Stedtekst",data!$A$1:$AT$8036,A7530,FALSE)</f>
        <v>0</v>
      </c>
      <c r="D7530">
        <f>HLOOKUP("Målested navn",data!$A$1:$AT$8036,A7530,FALSE)</f>
        <v>0</v>
      </c>
      <c r="E7530">
        <f>HLOOKUP("Prøvetagning",data!$A$1:$AT$8036,A7530,FALSE)</f>
        <v>0</v>
      </c>
      <c r="F7530">
        <f>HLOOKUP("Prøve",data!$A$1:$AT$8036,A7530,FALSE)</f>
        <v>0</v>
      </c>
      <c r="G7530">
        <f>HLOOKUP("ScKode",data!$A$1:$AT$8036,A7530,FALSE)</f>
        <v>0</v>
      </c>
      <c r="H7530">
        <f>HLOOKUP("StofParameter",data!$A$1:$AT$8036,A7530,FALSE)</f>
        <v>0</v>
      </c>
      <c r="I7530">
        <f>HLOOKUP("Dato",data!$A$1:$AT$8036,A7530,FALSE)</f>
        <v>0</v>
      </c>
      <c r="J7530">
        <f>HLOOKUP("Resultat-attribut",data!$A$1:$AT$8036,A7530,FALSE)</f>
        <v>0</v>
      </c>
      <c r="K7530">
        <f>HLOOKUP("Resultat",data!$A$1:$AT$8036,A7530,FALSE)</f>
        <v>0</v>
      </c>
      <c r="L7530">
        <f>HLOOKUP("Enhed",data!$A$1:$AT$8036,A7530,FALSE)</f>
        <v>0</v>
      </c>
    </row>
    <row r="7531" spans="1:12" x14ac:dyDescent="0.2">
      <c r="A7531">
        <v>7530</v>
      </c>
      <c r="B7531">
        <f>HLOOKUP("Referencer",data!$A$1:$AT$8036,A7531,FALSE)</f>
        <v>0</v>
      </c>
      <c r="C7531">
        <f>HLOOKUP("Stedtekst",data!$A$1:$AT$8036,A7531,FALSE)</f>
        <v>0</v>
      </c>
      <c r="D7531">
        <f>HLOOKUP("Målested navn",data!$A$1:$AT$8036,A7531,FALSE)</f>
        <v>0</v>
      </c>
      <c r="E7531">
        <f>HLOOKUP("Prøvetagning",data!$A$1:$AT$8036,A7531,FALSE)</f>
        <v>0</v>
      </c>
      <c r="F7531">
        <f>HLOOKUP("Prøve",data!$A$1:$AT$8036,A7531,FALSE)</f>
        <v>0</v>
      </c>
      <c r="G7531">
        <f>HLOOKUP("ScKode",data!$A$1:$AT$8036,A7531,FALSE)</f>
        <v>0</v>
      </c>
      <c r="H7531">
        <f>HLOOKUP("StofParameter",data!$A$1:$AT$8036,A7531,FALSE)</f>
        <v>0</v>
      </c>
      <c r="I7531">
        <f>HLOOKUP("Dato",data!$A$1:$AT$8036,A7531,FALSE)</f>
        <v>0</v>
      </c>
      <c r="J7531">
        <f>HLOOKUP("Resultat-attribut",data!$A$1:$AT$8036,A7531,FALSE)</f>
        <v>0</v>
      </c>
      <c r="K7531">
        <f>HLOOKUP("Resultat",data!$A$1:$AT$8036,A7531,FALSE)</f>
        <v>0</v>
      </c>
      <c r="L7531">
        <f>HLOOKUP("Enhed",data!$A$1:$AT$8036,A7531,FALSE)</f>
        <v>0</v>
      </c>
    </row>
    <row r="7532" spans="1:12" x14ac:dyDescent="0.2">
      <c r="A7532">
        <v>7531</v>
      </c>
      <c r="B7532">
        <f>HLOOKUP("Referencer",data!$A$1:$AT$8036,A7532,FALSE)</f>
        <v>0</v>
      </c>
      <c r="C7532">
        <f>HLOOKUP("Stedtekst",data!$A$1:$AT$8036,A7532,FALSE)</f>
        <v>0</v>
      </c>
      <c r="D7532">
        <f>HLOOKUP("Målested navn",data!$A$1:$AT$8036,A7532,FALSE)</f>
        <v>0</v>
      </c>
      <c r="E7532">
        <f>HLOOKUP("Prøvetagning",data!$A$1:$AT$8036,A7532,FALSE)</f>
        <v>0</v>
      </c>
      <c r="F7532">
        <f>HLOOKUP("Prøve",data!$A$1:$AT$8036,A7532,FALSE)</f>
        <v>0</v>
      </c>
      <c r="G7532">
        <f>HLOOKUP("ScKode",data!$A$1:$AT$8036,A7532,FALSE)</f>
        <v>0</v>
      </c>
      <c r="H7532">
        <f>HLOOKUP("StofParameter",data!$A$1:$AT$8036,A7532,FALSE)</f>
        <v>0</v>
      </c>
      <c r="I7532">
        <f>HLOOKUP("Dato",data!$A$1:$AT$8036,A7532,FALSE)</f>
        <v>0</v>
      </c>
      <c r="J7532">
        <f>HLOOKUP("Resultat-attribut",data!$A$1:$AT$8036,A7532,FALSE)</f>
        <v>0</v>
      </c>
      <c r="K7532">
        <f>HLOOKUP("Resultat",data!$A$1:$AT$8036,A7532,FALSE)</f>
        <v>0</v>
      </c>
      <c r="L7532">
        <f>HLOOKUP("Enhed",data!$A$1:$AT$8036,A7532,FALSE)</f>
        <v>0</v>
      </c>
    </row>
    <row r="7533" spans="1:12" x14ac:dyDescent="0.2">
      <c r="A7533">
        <v>7532</v>
      </c>
      <c r="B7533">
        <f>HLOOKUP("Referencer",data!$A$1:$AT$8036,A7533,FALSE)</f>
        <v>0</v>
      </c>
      <c r="C7533">
        <f>HLOOKUP("Stedtekst",data!$A$1:$AT$8036,A7533,FALSE)</f>
        <v>0</v>
      </c>
      <c r="D7533">
        <f>HLOOKUP("Målested navn",data!$A$1:$AT$8036,A7533,FALSE)</f>
        <v>0</v>
      </c>
      <c r="E7533">
        <f>HLOOKUP("Prøvetagning",data!$A$1:$AT$8036,A7533,FALSE)</f>
        <v>0</v>
      </c>
      <c r="F7533">
        <f>HLOOKUP("Prøve",data!$A$1:$AT$8036,A7533,FALSE)</f>
        <v>0</v>
      </c>
      <c r="G7533">
        <f>HLOOKUP("ScKode",data!$A$1:$AT$8036,A7533,FALSE)</f>
        <v>0</v>
      </c>
      <c r="H7533">
        <f>HLOOKUP("StofParameter",data!$A$1:$AT$8036,A7533,FALSE)</f>
        <v>0</v>
      </c>
      <c r="I7533">
        <f>HLOOKUP("Dato",data!$A$1:$AT$8036,A7533,FALSE)</f>
        <v>0</v>
      </c>
      <c r="J7533">
        <f>HLOOKUP("Resultat-attribut",data!$A$1:$AT$8036,A7533,FALSE)</f>
        <v>0</v>
      </c>
      <c r="K7533">
        <f>HLOOKUP("Resultat",data!$A$1:$AT$8036,A7533,FALSE)</f>
        <v>0</v>
      </c>
      <c r="L7533">
        <f>HLOOKUP("Enhed",data!$A$1:$AT$8036,A7533,FALSE)</f>
        <v>0</v>
      </c>
    </row>
    <row r="7534" spans="1:12" x14ac:dyDescent="0.2">
      <c r="A7534">
        <v>7533</v>
      </c>
      <c r="B7534">
        <f>HLOOKUP("Referencer",data!$A$1:$AT$8036,A7534,FALSE)</f>
        <v>0</v>
      </c>
      <c r="C7534">
        <f>HLOOKUP("Stedtekst",data!$A$1:$AT$8036,A7534,FALSE)</f>
        <v>0</v>
      </c>
      <c r="D7534">
        <f>HLOOKUP("Målested navn",data!$A$1:$AT$8036,A7534,FALSE)</f>
        <v>0</v>
      </c>
      <c r="E7534">
        <f>HLOOKUP("Prøvetagning",data!$A$1:$AT$8036,A7534,FALSE)</f>
        <v>0</v>
      </c>
      <c r="F7534">
        <f>HLOOKUP("Prøve",data!$A$1:$AT$8036,A7534,FALSE)</f>
        <v>0</v>
      </c>
      <c r="G7534">
        <f>HLOOKUP("ScKode",data!$A$1:$AT$8036,A7534,FALSE)</f>
        <v>0</v>
      </c>
      <c r="H7534">
        <f>HLOOKUP("StofParameter",data!$A$1:$AT$8036,A7534,FALSE)</f>
        <v>0</v>
      </c>
      <c r="I7534">
        <f>HLOOKUP("Dato",data!$A$1:$AT$8036,A7534,FALSE)</f>
        <v>0</v>
      </c>
      <c r="J7534">
        <f>HLOOKUP("Resultat-attribut",data!$A$1:$AT$8036,A7534,FALSE)</f>
        <v>0</v>
      </c>
      <c r="K7534">
        <f>HLOOKUP("Resultat",data!$A$1:$AT$8036,A7534,FALSE)</f>
        <v>0</v>
      </c>
      <c r="L7534">
        <f>HLOOKUP("Enhed",data!$A$1:$AT$8036,A7534,FALSE)</f>
        <v>0</v>
      </c>
    </row>
    <row r="7535" spans="1:12" x14ac:dyDescent="0.2">
      <c r="A7535">
        <v>7534</v>
      </c>
      <c r="B7535">
        <f>HLOOKUP("Referencer",data!$A$1:$AT$8036,A7535,FALSE)</f>
        <v>0</v>
      </c>
      <c r="C7535">
        <f>HLOOKUP("Stedtekst",data!$A$1:$AT$8036,A7535,FALSE)</f>
        <v>0</v>
      </c>
      <c r="D7535">
        <f>HLOOKUP("Målested navn",data!$A$1:$AT$8036,A7535,FALSE)</f>
        <v>0</v>
      </c>
      <c r="E7535">
        <f>HLOOKUP("Prøvetagning",data!$A$1:$AT$8036,A7535,FALSE)</f>
        <v>0</v>
      </c>
      <c r="F7535">
        <f>HLOOKUP("Prøve",data!$A$1:$AT$8036,A7535,FALSE)</f>
        <v>0</v>
      </c>
      <c r="G7535">
        <f>HLOOKUP("ScKode",data!$A$1:$AT$8036,A7535,FALSE)</f>
        <v>0</v>
      </c>
      <c r="H7535">
        <f>HLOOKUP("StofParameter",data!$A$1:$AT$8036,A7535,FALSE)</f>
        <v>0</v>
      </c>
      <c r="I7535">
        <f>HLOOKUP("Dato",data!$A$1:$AT$8036,A7535,FALSE)</f>
        <v>0</v>
      </c>
      <c r="J7535">
        <f>HLOOKUP("Resultat-attribut",data!$A$1:$AT$8036,A7535,FALSE)</f>
        <v>0</v>
      </c>
      <c r="K7535">
        <f>HLOOKUP("Resultat",data!$A$1:$AT$8036,A7535,FALSE)</f>
        <v>0</v>
      </c>
      <c r="L7535">
        <f>HLOOKUP("Enhed",data!$A$1:$AT$8036,A7535,FALSE)</f>
        <v>0</v>
      </c>
    </row>
    <row r="7536" spans="1:12" x14ac:dyDescent="0.2">
      <c r="A7536">
        <v>7535</v>
      </c>
      <c r="B7536">
        <f>HLOOKUP("Referencer",data!$A$1:$AT$8036,A7536,FALSE)</f>
        <v>0</v>
      </c>
      <c r="C7536">
        <f>HLOOKUP("Stedtekst",data!$A$1:$AT$8036,A7536,FALSE)</f>
        <v>0</v>
      </c>
      <c r="D7536">
        <f>HLOOKUP("Målested navn",data!$A$1:$AT$8036,A7536,FALSE)</f>
        <v>0</v>
      </c>
      <c r="E7536">
        <f>HLOOKUP("Prøvetagning",data!$A$1:$AT$8036,A7536,FALSE)</f>
        <v>0</v>
      </c>
      <c r="F7536">
        <f>HLOOKUP("Prøve",data!$A$1:$AT$8036,A7536,FALSE)</f>
        <v>0</v>
      </c>
      <c r="G7536">
        <f>HLOOKUP("ScKode",data!$A$1:$AT$8036,A7536,FALSE)</f>
        <v>0</v>
      </c>
      <c r="H7536">
        <f>HLOOKUP("StofParameter",data!$A$1:$AT$8036,A7536,FALSE)</f>
        <v>0</v>
      </c>
      <c r="I7536">
        <f>HLOOKUP("Dato",data!$A$1:$AT$8036,A7536,FALSE)</f>
        <v>0</v>
      </c>
      <c r="J7536">
        <f>HLOOKUP("Resultat-attribut",data!$A$1:$AT$8036,A7536,FALSE)</f>
        <v>0</v>
      </c>
      <c r="K7536">
        <f>HLOOKUP("Resultat",data!$A$1:$AT$8036,A7536,FALSE)</f>
        <v>0</v>
      </c>
      <c r="L7536">
        <f>HLOOKUP("Enhed",data!$A$1:$AT$8036,A7536,FALSE)</f>
        <v>0</v>
      </c>
    </row>
    <row r="7537" spans="1:12" x14ac:dyDescent="0.2">
      <c r="A7537">
        <v>7536</v>
      </c>
      <c r="B7537">
        <f>HLOOKUP("Referencer",data!$A$1:$AT$8036,A7537,FALSE)</f>
        <v>0</v>
      </c>
      <c r="C7537">
        <f>HLOOKUP("Stedtekst",data!$A$1:$AT$8036,A7537,FALSE)</f>
        <v>0</v>
      </c>
      <c r="D7537">
        <f>HLOOKUP("Målested navn",data!$A$1:$AT$8036,A7537,FALSE)</f>
        <v>0</v>
      </c>
      <c r="E7537">
        <f>HLOOKUP("Prøvetagning",data!$A$1:$AT$8036,A7537,FALSE)</f>
        <v>0</v>
      </c>
      <c r="F7537">
        <f>HLOOKUP("Prøve",data!$A$1:$AT$8036,A7537,FALSE)</f>
        <v>0</v>
      </c>
      <c r="G7537">
        <f>HLOOKUP("ScKode",data!$A$1:$AT$8036,A7537,FALSE)</f>
        <v>0</v>
      </c>
      <c r="H7537">
        <f>HLOOKUP("StofParameter",data!$A$1:$AT$8036,A7537,FALSE)</f>
        <v>0</v>
      </c>
      <c r="I7537">
        <f>HLOOKUP("Dato",data!$A$1:$AT$8036,A7537,FALSE)</f>
        <v>0</v>
      </c>
      <c r="J7537">
        <f>HLOOKUP("Resultat-attribut",data!$A$1:$AT$8036,A7537,FALSE)</f>
        <v>0</v>
      </c>
      <c r="K7537">
        <f>HLOOKUP("Resultat",data!$A$1:$AT$8036,A7537,FALSE)</f>
        <v>0</v>
      </c>
      <c r="L7537">
        <f>HLOOKUP("Enhed",data!$A$1:$AT$8036,A7537,FALSE)</f>
        <v>0</v>
      </c>
    </row>
    <row r="7538" spans="1:12" x14ac:dyDescent="0.2">
      <c r="A7538">
        <v>7537</v>
      </c>
      <c r="B7538">
        <f>HLOOKUP("Referencer",data!$A$1:$AT$8036,A7538,FALSE)</f>
        <v>0</v>
      </c>
      <c r="C7538">
        <f>HLOOKUP("Stedtekst",data!$A$1:$AT$8036,A7538,FALSE)</f>
        <v>0</v>
      </c>
      <c r="D7538">
        <f>HLOOKUP("Målested navn",data!$A$1:$AT$8036,A7538,FALSE)</f>
        <v>0</v>
      </c>
      <c r="E7538">
        <f>HLOOKUP("Prøvetagning",data!$A$1:$AT$8036,A7538,FALSE)</f>
        <v>0</v>
      </c>
      <c r="F7538">
        <f>HLOOKUP("Prøve",data!$A$1:$AT$8036,A7538,FALSE)</f>
        <v>0</v>
      </c>
      <c r="G7538">
        <f>HLOOKUP("ScKode",data!$A$1:$AT$8036,A7538,FALSE)</f>
        <v>0</v>
      </c>
      <c r="H7538">
        <f>HLOOKUP("StofParameter",data!$A$1:$AT$8036,A7538,FALSE)</f>
        <v>0</v>
      </c>
      <c r="I7538">
        <f>HLOOKUP("Dato",data!$A$1:$AT$8036,A7538,FALSE)</f>
        <v>0</v>
      </c>
      <c r="J7538">
        <f>HLOOKUP("Resultat-attribut",data!$A$1:$AT$8036,A7538,FALSE)</f>
        <v>0</v>
      </c>
      <c r="K7538">
        <f>HLOOKUP("Resultat",data!$A$1:$AT$8036,A7538,FALSE)</f>
        <v>0</v>
      </c>
      <c r="L7538">
        <f>HLOOKUP("Enhed",data!$A$1:$AT$8036,A7538,FALSE)</f>
        <v>0</v>
      </c>
    </row>
    <row r="7539" spans="1:12" x14ac:dyDescent="0.2">
      <c r="A7539">
        <v>7538</v>
      </c>
      <c r="B7539">
        <f>HLOOKUP("Referencer",data!$A$1:$AT$8036,A7539,FALSE)</f>
        <v>0</v>
      </c>
      <c r="C7539">
        <f>HLOOKUP("Stedtekst",data!$A$1:$AT$8036,A7539,FALSE)</f>
        <v>0</v>
      </c>
      <c r="D7539">
        <f>HLOOKUP("Målested navn",data!$A$1:$AT$8036,A7539,FALSE)</f>
        <v>0</v>
      </c>
      <c r="E7539">
        <f>HLOOKUP("Prøvetagning",data!$A$1:$AT$8036,A7539,FALSE)</f>
        <v>0</v>
      </c>
      <c r="F7539">
        <f>HLOOKUP("Prøve",data!$A$1:$AT$8036,A7539,FALSE)</f>
        <v>0</v>
      </c>
      <c r="G7539">
        <f>HLOOKUP("ScKode",data!$A$1:$AT$8036,A7539,FALSE)</f>
        <v>0</v>
      </c>
      <c r="H7539">
        <f>HLOOKUP("StofParameter",data!$A$1:$AT$8036,A7539,FALSE)</f>
        <v>0</v>
      </c>
      <c r="I7539">
        <f>HLOOKUP("Dato",data!$A$1:$AT$8036,A7539,FALSE)</f>
        <v>0</v>
      </c>
      <c r="J7539">
        <f>HLOOKUP("Resultat-attribut",data!$A$1:$AT$8036,A7539,FALSE)</f>
        <v>0</v>
      </c>
      <c r="K7539">
        <f>HLOOKUP("Resultat",data!$A$1:$AT$8036,A7539,FALSE)</f>
        <v>0</v>
      </c>
      <c r="L7539">
        <f>HLOOKUP("Enhed",data!$A$1:$AT$8036,A7539,FALSE)</f>
        <v>0</v>
      </c>
    </row>
    <row r="7540" spans="1:12" x14ac:dyDescent="0.2">
      <c r="A7540">
        <v>7539</v>
      </c>
      <c r="B7540">
        <f>HLOOKUP("Referencer",data!$A$1:$AT$8036,A7540,FALSE)</f>
        <v>0</v>
      </c>
      <c r="C7540">
        <f>HLOOKUP("Stedtekst",data!$A$1:$AT$8036,A7540,FALSE)</f>
        <v>0</v>
      </c>
      <c r="D7540">
        <f>HLOOKUP("Målested navn",data!$A$1:$AT$8036,A7540,FALSE)</f>
        <v>0</v>
      </c>
      <c r="E7540">
        <f>HLOOKUP("Prøvetagning",data!$A$1:$AT$8036,A7540,FALSE)</f>
        <v>0</v>
      </c>
      <c r="F7540">
        <f>HLOOKUP("Prøve",data!$A$1:$AT$8036,A7540,FALSE)</f>
        <v>0</v>
      </c>
      <c r="G7540">
        <f>HLOOKUP("ScKode",data!$A$1:$AT$8036,A7540,FALSE)</f>
        <v>0</v>
      </c>
      <c r="H7540">
        <f>HLOOKUP("StofParameter",data!$A$1:$AT$8036,A7540,FALSE)</f>
        <v>0</v>
      </c>
      <c r="I7540">
        <f>HLOOKUP("Dato",data!$A$1:$AT$8036,A7540,FALSE)</f>
        <v>0</v>
      </c>
      <c r="J7540">
        <f>HLOOKUP("Resultat-attribut",data!$A$1:$AT$8036,A7540,FALSE)</f>
        <v>0</v>
      </c>
      <c r="K7540">
        <f>HLOOKUP("Resultat",data!$A$1:$AT$8036,A7540,FALSE)</f>
        <v>0</v>
      </c>
      <c r="L7540">
        <f>HLOOKUP("Enhed",data!$A$1:$AT$8036,A7540,FALSE)</f>
        <v>0</v>
      </c>
    </row>
    <row r="7541" spans="1:12" x14ac:dyDescent="0.2">
      <c r="A7541">
        <v>7540</v>
      </c>
      <c r="B7541">
        <f>HLOOKUP("Referencer",data!$A$1:$AT$8036,A7541,FALSE)</f>
        <v>0</v>
      </c>
      <c r="C7541">
        <f>HLOOKUP("Stedtekst",data!$A$1:$AT$8036,A7541,FALSE)</f>
        <v>0</v>
      </c>
      <c r="D7541">
        <f>HLOOKUP("Målested navn",data!$A$1:$AT$8036,A7541,FALSE)</f>
        <v>0</v>
      </c>
      <c r="E7541">
        <f>HLOOKUP("Prøvetagning",data!$A$1:$AT$8036,A7541,FALSE)</f>
        <v>0</v>
      </c>
      <c r="F7541">
        <f>HLOOKUP("Prøve",data!$A$1:$AT$8036,A7541,FALSE)</f>
        <v>0</v>
      </c>
      <c r="G7541">
        <f>HLOOKUP("ScKode",data!$A$1:$AT$8036,A7541,FALSE)</f>
        <v>0</v>
      </c>
      <c r="H7541">
        <f>HLOOKUP("StofParameter",data!$A$1:$AT$8036,A7541,FALSE)</f>
        <v>0</v>
      </c>
      <c r="I7541">
        <f>HLOOKUP("Dato",data!$A$1:$AT$8036,A7541,FALSE)</f>
        <v>0</v>
      </c>
      <c r="J7541">
        <f>HLOOKUP("Resultat-attribut",data!$A$1:$AT$8036,A7541,FALSE)</f>
        <v>0</v>
      </c>
      <c r="K7541">
        <f>HLOOKUP("Resultat",data!$A$1:$AT$8036,A7541,FALSE)</f>
        <v>0</v>
      </c>
      <c r="L7541">
        <f>HLOOKUP("Enhed",data!$A$1:$AT$8036,A7541,FALSE)</f>
        <v>0</v>
      </c>
    </row>
    <row r="7542" spans="1:12" x14ac:dyDescent="0.2">
      <c r="A7542">
        <v>7541</v>
      </c>
      <c r="B7542">
        <f>HLOOKUP("Referencer",data!$A$1:$AT$8036,A7542,FALSE)</f>
        <v>0</v>
      </c>
      <c r="C7542">
        <f>HLOOKUP("Stedtekst",data!$A$1:$AT$8036,A7542,FALSE)</f>
        <v>0</v>
      </c>
      <c r="D7542">
        <f>HLOOKUP("Målested navn",data!$A$1:$AT$8036,A7542,FALSE)</f>
        <v>0</v>
      </c>
      <c r="E7542">
        <f>HLOOKUP("Prøvetagning",data!$A$1:$AT$8036,A7542,FALSE)</f>
        <v>0</v>
      </c>
      <c r="F7542">
        <f>HLOOKUP("Prøve",data!$A$1:$AT$8036,A7542,FALSE)</f>
        <v>0</v>
      </c>
      <c r="G7542">
        <f>HLOOKUP("ScKode",data!$A$1:$AT$8036,A7542,FALSE)</f>
        <v>0</v>
      </c>
      <c r="H7542">
        <f>HLOOKUP("StofParameter",data!$A$1:$AT$8036,A7542,FALSE)</f>
        <v>0</v>
      </c>
      <c r="I7542">
        <f>HLOOKUP("Dato",data!$A$1:$AT$8036,A7542,FALSE)</f>
        <v>0</v>
      </c>
      <c r="J7542">
        <f>HLOOKUP("Resultat-attribut",data!$A$1:$AT$8036,A7542,FALSE)</f>
        <v>0</v>
      </c>
      <c r="K7542">
        <f>HLOOKUP("Resultat",data!$A$1:$AT$8036,A7542,FALSE)</f>
        <v>0</v>
      </c>
      <c r="L7542">
        <f>HLOOKUP("Enhed",data!$A$1:$AT$8036,A7542,FALSE)</f>
        <v>0</v>
      </c>
    </row>
    <row r="7543" spans="1:12" x14ac:dyDescent="0.2">
      <c r="A7543">
        <v>7542</v>
      </c>
      <c r="B7543">
        <f>HLOOKUP("Referencer",data!$A$1:$AT$8036,A7543,FALSE)</f>
        <v>0</v>
      </c>
      <c r="C7543">
        <f>HLOOKUP("Stedtekst",data!$A$1:$AT$8036,A7543,FALSE)</f>
        <v>0</v>
      </c>
      <c r="D7543">
        <f>HLOOKUP("Målested navn",data!$A$1:$AT$8036,A7543,FALSE)</f>
        <v>0</v>
      </c>
      <c r="E7543">
        <f>HLOOKUP("Prøvetagning",data!$A$1:$AT$8036,A7543,FALSE)</f>
        <v>0</v>
      </c>
      <c r="F7543">
        <f>HLOOKUP("Prøve",data!$A$1:$AT$8036,A7543,FALSE)</f>
        <v>0</v>
      </c>
      <c r="G7543">
        <f>HLOOKUP("ScKode",data!$A$1:$AT$8036,A7543,FALSE)</f>
        <v>0</v>
      </c>
      <c r="H7543">
        <f>HLOOKUP("StofParameter",data!$A$1:$AT$8036,A7543,FALSE)</f>
        <v>0</v>
      </c>
      <c r="I7543">
        <f>HLOOKUP("Dato",data!$A$1:$AT$8036,A7543,FALSE)</f>
        <v>0</v>
      </c>
      <c r="J7543">
        <f>HLOOKUP("Resultat-attribut",data!$A$1:$AT$8036,A7543,FALSE)</f>
        <v>0</v>
      </c>
      <c r="K7543">
        <f>HLOOKUP("Resultat",data!$A$1:$AT$8036,A7543,FALSE)</f>
        <v>0</v>
      </c>
      <c r="L7543">
        <f>HLOOKUP("Enhed",data!$A$1:$AT$8036,A7543,FALSE)</f>
        <v>0</v>
      </c>
    </row>
    <row r="7544" spans="1:12" x14ac:dyDescent="0.2">
      <c r="A7544">
        <v>7543</v>
      </c>
      <c r="B7544">
        <f>HLOOKUP("Referencer",data!$A$1:$AT$8036,A7544,FALSE)</f>
        <v>0</v>
      </c>
      <c r="C7544">
        <f>HLOOKUP("Stedtekst",data!$A$1:$AT$8036,A7544,FALSE)</f>
        <v>0</v>
      </c>
      <c r="D7544">
        <f>HLOOKUP("Målested navn",data!$A$1:$AT$8036,A7544,FALSE)</f>
        <v>0</v>
      </c>
      <c r="E7544">
        <f>HLOOKUP("Prøvetagning",data!$A$1:$AT$8036,A7544,FALSE)</f>
        <v>0</v>
      </c>
      <c r="F7544">
        <f>HLOOKUP("Prøve",data!$A$1:$AT$8036,A7544,FALSE)</f>
        <v>0</v>
      </c>
      <c r="G7544">
        <f>HLOOKUP("ScKode",data!$A$1:$AT$8036,A7544,FALSE)</f>
        <v>0</v>
      </c>
      <c r="H7544">
        <f>HLOOKUP("StofParameter",data!$A$1:$AT$8036,A7544,FALSE)</f>
        <v>0</v>
      </c>
      <c r="I7544">
        <f>HLOOKUP("Dato",data!$A$1:$AT$8036,A7544,FALSE)</f>
        <v>0</v>
      </c>
      <c r="J7544">
        <f>HLOOKUP("Resultat-attribut",data!$A$1:$AT$8036,A7544,FALSE)</f>
        <v>0</v>
      </c>
      <c r="K7544">
        <f>HLOOKUP("Resultat",data!$A$1:$AT$8036,A7544,FALSE)</f>
        <v>0</v>
      </c>
      <c r="L7544">
        <f>HLOOKUP("Enhed",data!$A$1:$AT$8036,A7544,FALSE)</f>
        <v>0</v>
      </c>
    </row>
    <row r="7545" spans="1:12" x14ac:dyDescent="0.2">
      <c r="A7545">
        <v>7544</v>
      </c>
      <c r="B7545">
        <f>HLOOKUP("Referencer",data!$A$1:$AT$8036,A7545,FALSE)</f>
        <v>0</v>
      </c>
      <c r="C7545">
        <f>HLOOKUP("Stedtekst",data!$A$1:$AT$8036,A7545,FALSE)</f>
        <v>0</v>
      </c>
      <c r="D7545">
        <f>HLOOKUP("Målested navn",data!$A$1:$AT$8036,A7545,FALSE)</f>
        <v>0</v>
      </c>
      <c r="E7545">
        <f>HLOOKUP("Prøvetagning",data!$A$1:$AT$8036,A7545,FALSE)</f>
        <v>0</v>
      </c>
      <c r="F7545">
        <f>HLOOKUP("Prøve",data!$A$1:$AT$8036,A7545,FALSE)</f>
        <v>0</v>
      </c>
      <c r="G7545">
        <f>HLOOKUP("ScKode",data!$A$1:$AT$8036,A7545,FALSE)</f>
        <v>0</v>
      </c>
      <c r="H7545">
        <f>HLOOKUP("StofParameter",data!$A$1:$AT$8036,A7545,FALSE)</f>
        <v>0</v>
      </c>
      <c r="I7545">
        <f>HLOOKUP("Dato",data!$A$1:$AT$8036,A7545,FALSE)</f>
        <v>0</v>
      </c>
      <c r="J7545">
        <f>HLOOKUP("Resultat-attribut",data!$A$1:$AT$8036,A7545,FALSE)</f>
        <v>0</v>
      </c>
      <c r="K7545">
        <f>HLOOKUP("Resultat",data!$A$1:$AT$8036,A7545,FALSE)</f>
        <v>0</v>
      </c>
      <c r="L7545">
        <f>HLOOKUP("Enhed",data!$A$1:$AT$8036,A7545,FALSE)</f>
        <v>0</v>
      </c>
    </row>
    <row r="7546" spans="1:12" x14ac:dyDescent="0.2">
      <c r="A7546">
        <v>7545</v>
      </c>
      <c r="B7546">
        <f>HLOOKUP("Referencer",data!$A$1:$AT$8036,A7546,FALSE)</f>
        <v>0</v>
      </c>
      <c r="C7546">
        <f>HLOOKUP("Stedtekst",data!$A$1:$AT$8036,A7546,FALSE)</f>
        <v>0</v>
      </c>
      <c r="D7546">
        <f>HLOOKUP("Målested navn",data!$A$1:$AT$8036,A7546,FALSE)</f>
        <v>0</v>
      </c>
      <c r="E7546">
        <f>HLOOKUP("Prøvetagning",data!$A$1:$AT$8036,A7546,FALSE)</f>
        <v>0</v>
      </c>
      <c r="F7546">
        <f>HLOOKUP("Prøve",data!$A$1:$AT$8036,A7546,FALSE)</f>
        <v>0</v>
      </c>
      <c r="G7546">
        <f>HLOOKUP("ScKode",data!$A$1:$AT$8036,A7546,FALSE)</f>
        <v>0</v>
      </c>
      <c r="H7546">
        <f>HLOOKUP("StofParameter",data!$A$1:$AT$8036,A7546,FALSE)</f>
        <v>0</v>
      </c>
      <c r="I7546">
        <f>HLOOKUP("Dato",data!$A$1:$AT$8036,A7546,FALSE)</f>
        <v>0</v>
      </c>
      <c r="J7546">
        <f>HLOOKUP("Resultat-attribut",data!$A$1:$AT$8036,A7546,FALSE)</f>
        <v>0</v>
      </c>
      <c r="K7546">
        <f>HLOOKUP("Resultat",data!$A$1:$AT$8036,A7546,FALSE)</f>
        <v>0</v>
      </c>
      <c r="L7546">
        <f>HLOOKUP("Enhed",data!$A$1:$AT$8036,A7546,FALSE)</f>
        <v>0</v>
      </c>
    </row>
    <row r="7547" spans="1:12" x14ac:dyDescent="0.2">
      <c r="A7547">
        <v>7546</v>
      </c>
      <c r="B7547">
        <f>HLOOKUP("Referencer",data!$A$1:$AT$8036,A7547,FALSE)</f>
        <v>0</v>
      </c>
      <c r="C7547">
        <f>HLOOKUP("Stedtekst",data!$A$1:$AT$8036,A7547,FALSE)</f>
        <v>0</v>
      </c>
      <c r="D7547">
        <f>HLOOKUP("Målested navn",data!$A$1:$AT$8036,A7547,FALSE)</f>
        <v>0</v>
      </c>
      <c r="E7547">
        <f>HLOOKUP("Prøvetagning",data!$A$1:$AT$8036,A7547,FALSE)</f>
        <v>0</v>
      </c>
      <c r="F7547">
        <f>HLOOKUP("Prøve",data!$A$1:$AT$8036,A7547,FALSE)</f>
        <v>0</v>
      </c>
      <c r="G7547">
        <f>HLOOKUP("ScKode",data!$A$1:$AT$8036,A7547,FALSE)</f>
        <v>0</v>
      </c>
      <c r="H7547">
        <f>HLOOKUP("StofParameter",data!$A$1:$AT$8036,A7547,FALSE)</f>
        <v>0</v>
      </c>
      <c r="I7547">
        <f>HLOOKUP("Dato",data!$A$1:$AT$8036,A7547,FALSE)</f>
        <v>0</v>
      </c>
      <c r="J7547">
        <f>HLOOKUP("Resultat-attribut",data!$A$1:$AT$8036,A7547,FALSE)</f>
        <v>0</v>
      </c>
      <c r="K7547">
        <f>HLOOKUP("Resultat",data!$A$1:$AT$8036,A7547,FALSE)</f>
        <v>0</v>
      </c>
      <c r="L7547">
        <f>HLOOKUP("Enhed",data!$A$1:$AT$8036,A7547,FALSE)</f>
        <v>0</v>
      </c>
    </row>
    <row r="7548" spans="1:12" x14ac:dyDescent="0.2">
      <c r="A7548">
        <v>7547</v>
      </c>
      <c r="B7548">
        <f>HLOOKUP("Referencer",data!$A$1:$AT$8036,A7548,FALSE)</f>
        <v>0</v>
      </c>
      <c r="C7548">
        <f>HLOOKUP("Stedtekst",data!$A$1:$AT$8036,A7548,FALSE)</f>
        <v>0</v>
      </c>
      <c r="D7548">
        <f>HLOOKUP("Målested navn",data!$A$1:$AT$8036,A7548,FALSE)</f>
        <v>0</v>
      </c>
      <c r="E7548">
        <f>HLOOKUP("Prøvetagning",data!$A$1:$AT$8036,A7548,FALSE)</f>
        <v>0</v>
      </c>
      <c r="F7548">
        <f>HLOOKUP("Prøve",data!$A$1:$AT$8036,A7548,FALSE)</f>
        <v>0</v>
      </c>
      <c r="G7548">
        <f>HLOOKUP("ScKode",data!$A$1:$AT$8036,A7548,FALSE)</f>
        <v>0</v>
      </c>
      <c r="H7548">
        <f>HLOOKUP("StofParameter",data!$A$1:$AT$8036,A7548,FALSE)</f>
        <v>0</v>
      </c>
      <c r="I7548">
        <f>HLOOKUP("Dato",data!$A$1:$AT$8036,A7548,FALSE)</f>
        <v>0</v>
      </c>
      <c r="J7548">
        <f>HLOOKUP("Resultat-attribut",data!$A$1:$AT$8036,A7548,FALSE)</f>
        <v>0</v>
      </c>
      <c r="K7548">
        <f>HLOOKUP("Resultat",data!$A$1:$AT$8036,A7548,FALSE)</f>
        <v>0</v>
      </c>
      <c r="L7548">
        <f>HLOOKUP("Enhed",data!$A$1:$AT$8036,A7548,FALSE)</f>
        <v>0</v>
      </c>
    </row>
    <row r="7549" spans="1:12" x14ac:dyDescent="0.2">
      <c r="A7549">
        <v>7548</v>
      </c>
      <c r="B7549">
        <f>HLOOKUP("Referencer",data!$A$1:$AT$8036,A7549,FALSE)</f>
        <v>0</v>
      </c>
      <c r="C7549">
        <f>HLOOKUP("Stedtekst",data!$A$1:$AT$8036,A7549,FALSE)</f>
        <v>0</v>
      </c>
      <c r="D7549">
        <f>HLOOKUP("Målested navn",data!$A$1:$AT$8036,A7549,FALSE)</f>
        <v>0</v>
      </c>
      <c r="E7549">
        <f>HLOOKUP("Prøvetagning",data!$A$1:$AT$8036,A7549,FALSE)</f>
        <v>0</v>
      </c>
      <c r="F7549">
        <f>HLOOKUP("Prøve",data!$A$1:$AT$8036,A7549,FALSE)</f>
        <v>0</v>
      </c>
      <c r="G7549">
        <f>HLOOKUP("ScKode",data!$A$1:$AT$8036,A7549,FALSE)</f>
        <v>0</v>
      </c>
      <c r="H7549">
        <f>HLOOKUP("StofParameter",data!$A$1:$AT$8036,A7549,FALSE)</f>
        <v>0</v>
      </c>
      <c r="I7549">
        <f>HLOOKUP("Dato",data!$A$1:$AT$8036,A7549,FALSE)</f>
        <v>0</v>
      </c>
      <c r="J7549">
        <f>HLOOKUP("Resultat-attribut",data!$A$1:$AT$8036,A7549,FALSE)</f>
        <v>0</v>
      </c>
      <c r="K7549">
        <f>HLOOKUP("Resultat",data!$A$1:$AT$8036,A7549,FALSE)</f>
        <v>0</v>
      </c>
      <c r="L7549">
        <f>HLOOKUP("Enhed",data!$A$1:$AT$8036,A7549,FALSE)</f>
        <v>0</v>
      </c>
    </row>
    <row r="7550" spans="1:12" x14ac:dyDescent="0.2">
      <c r="A7550">
        <v>7549</v>
      </c>
      <c r="B7550">
        <f>HLOOKUP("Referencer",data!$A$1:$AT$8036,A7550,FALSE)</f>
        <v>0</v>
      </c>
      <c r="C7550">
        <f>HLOOKUP("Stedtekst",data!$A$1:$AT$8036,A7550,FALSE)</f>
        <v>0</v>
      </c>
      <c r="D7550">
        <f>HLOOKUP("Målested navn",data!$A$1:$AT$8036,A7550,FALSE)</f>
        <v>0</v>
      </c>
      <c r="E7550">
        <f>HLOOKUP("Prøvetagning",data!$A$1:$AT$8036,A7550,FALSE)</f>
        <v>0</v>
      </c>
      <c r="F7550">
        <f>HLOOKUP("Prøve",data!$A$1:$AT$8036,A7550,FALSE)</f>
        <v>0</v>
      </c>
      <c r="G7550">
        <f>HLOOKUP("ScKode",data!$A$1:$AT$8036,A7550,FALSE)</f>
        <v>0</v>
      </c>
      <c r="H7550">
        <f>HLOOKUP("StofParameter",data!$A$1:$AT$8036,A7550,FALSE)</f>
        <v>0</v>
      </c>
      <c r="I7550">
        <f>HLOOKUP("Dato",data!$A$1:$AT$8036,A7550,FALSE)</f>
        <v>0</v>
      </c>
      <c r="J7550">
        <f>HLOOKUP("Resultat-attribut",data!$A$1:$AT$8036,A7550,FALSE)</f>
        <v>0</v>
      </c>
      <c r="K7550">
        <f>HLOOKUP("Resultat",data!$A$1:$AT$8036,A7550,FALSE)</f>
        <v>0</v>
      </c>
      <c r="L7550">
        <f>HLOOKUP("Enhed",data!$A$1:$AT$8036,A7550,FALSE)</f>
        <v>0</v>
      </c>
    </row>
    <row r="7551" spans="1:12" x14ac:dyDescent="0.2">
      <c r="A7551">
        <v>7550</v>
      </c>
      <c r="B7551">
        <f>HLOOKUP("Referencer",data!$A$1:$AT$8036,A7551,FALSE)</f>
        <v>0</v>
      </c>
      <c r="C7551">
        <f>HLOOKUP("Stedtekst",data!$A$1:$AT$8036,A7551,FALSE)</f>
        <v>0</v>
      </c>
      <c r="D7551">
        <f>HLOOKUP("Målested navn",data!$A$1:$AT$8036,A7551,FALSE)</f>
        <v>0</v>
      </c>
      <c r="E7551">
        <f>HLOOKUP("Prøvetagning",data!$A$1:$AT$8036,A7551,FALSE)</f>
        <v>0</v>
      </c>
      <c r="F7551">
        <f>HLOOKUP("Prøve",data!$A$1:$AT$8036,A7551,FALSE)</f>
        <v>0</v>
      </c>
      <c r="G7551">
        <f>HLOOKUP("ScKode",data!$A$1:$AT$8036,A7551,FALSE)</f>
        <v>0</v>
      </c>
      <c r="H7551">
        <f>HLOOKUP("StofParameter",data!$A$1:$AT$8036,A7551,FALSE)</f>
        <v>0</v>
      </c>
      <c r="I7551">
        <f>HLOOKUP("Dato",data!$A$1:$AT$8036,A7551,FALSE)</f>
        <v>0</v>
      </c>
      <c r="J7551">
        <f>HLOOKUP("Resultat-attribut",data!$A$1:$AT$8036,A7551,FALSE)</f>
        <v>0</v>
      </c>
      <c r="K7551">
        <f>HLOOKUP("Resultat",data!$A$1:$AT$8036,A7551,FALSE)</f>
        <v>0</v>
      </c>
      <c r="L7551">
        <f>HLOOKUP("Enhed",data!$A$1:$AT$8036,A7551,FALSE)</f>
        <v>0</v>
      </c>
    </row>
    <row r="7552" spans="1:12" x14ac:dyDescent="0.2">
      <c r="A7552">
        <v>7551</v>
      </c>
      <c r="B7552">
        <f>HLOOKUP("Referencer",data!$A$1:$AT$8036,A7552,FALSE)</f>
        <v>0</v>
      </c>
      <c r="C7552">
        <f>HLOOKUP("Stedtekst",data!$A$1:$AT$8036,A7552,FALSE)</f>
        <v>0</v>
      </c>
      <c r="D7552">
        <f>HLOOKUP("Målested navn",data!$A$1:$AT$8036,A7552,FALSE)</f>
        <v>0</v>
      </c>
      <c r="E7552">
        <f>HLOOKUP("Prøvetagning",data!$A$1:$AT$8036,A7552,FALSE)</f>
        <v>0</v>
      </c>
      <c r="F7552">
        <f>HLOOKUP("Prøve",data!$A$1:$AT$8036,A7552,FALSE)</f>
        <v>0</v>
      </c>
      <c r="G7552">
        <f>HLOOKUP("ScKode",data!$A$1:$AT$8036,A7552,FALSE)</f>
        <v>0</v>
      </c>
      <c r="H7552">
        <f>HLOOKUP("StofParameter",data!$A$1:$AT$8036,A7552,FALSE)</f>
        <v>0</v>
      </c>
      <c r="I7552">
        <f>HLOOKUP("Dato",data!$A$1:$AT$8036,A7552,FALSE)</f>
        <v>0</v>
      </c>
      <c r="J7552">
        <f>HLOOKUP("Resultat-attribut",data!$A$1:$AT$8036,A7552,FALSE)</f>
        <v>0</v>
      </c>
      <c r="K7552">
        <f>HLOOKUP("Resultat",data!$A$1:$AT$8036,A7552,FALSE)</f>
        <v>0</v>
      </c>
      <c r="L7552">
        <f>HLOOKUP("Enhed",data!$A$1:$AT$8036,A7552,FALSE)</f>
        <v>0</v>
      </c>
    </row>
    <row r="7553" spans="1:12" x14ac:dyDescent="0.2">
      <c r="A7553">
        <v>7552</v>
      </c>
      <c r="B7553">
        <f>HLOOKUP("Referencer",data!$A$1:$AT$8036,A7553,FALSE)</f>
        <v>0</v>
      </c>
      <c r="C7553">
        <f>HLOOKUP("Stedtekst",data!$A$1:$AT$8036,A7553,FALSE)</f>
        <v>0</v>
      </c>
      <c r="D7553">
        <f>HLOOKUP("Målested navn",data!$A$1:$AT$8036,A7553,FALSE)</f>
        <v>0</v>
      </c>
      <c r="E7553">
        <f>HLOOKUP("Prøvetagning",data!$A$1:$AT$8036,A7553,FALSE)</f>
        <v>0</v>
      </c>
      <c r="F7553">
        <f>HLOOKUP("Prøve",data!$A$1:$AT$8036,A7553,FALSE)</f>
        <v>0</v>
      </c>
      <c r="G7553">
        <f>HLOOKUP("ScKode",data!$A$1:$AT$8036,A7553,FALSE)</f>
        <v>0</v>
      </c>
      <c r="H7553">
        <f>HLOOKUP("StofParameter",data!$A$1:$AT$8036,A7553,FALSE)</f>
        <v>0</v>
      </c>
      <c r="I7553">
        <f>HLOOKUP("Dato",data!$A$1:$AT$8036,A7553,FALSE)</f>
        <v>0</v>
      </c>
      <c r="J7553">
        <f>HLOOKUP("Resultat-attribut",data!$A$1:$AT$8036,A7553,FALSE)</f>
        <v>0</v>
      </c>
      <c r="K7553">
        <f>HLOOKUP("Resultat",data!$A$1:$AT$8036,A7553,FALSE)</f>
        <v>0</v>
      </c>
      <c r="L7553">
        <f>HLOOKUP("Enhed",data!$A$1:$AT$8036,A7553,FALSE)</f>
        <v>0</v>
      </c>
    </row>
    <row r="7554" spans="1:12" x14ac:dyDescent="0.2">
      <c r="A7554">
        <v>7553</v>
      </c>
      <c r="B7554">
        <f>HLOOKUP("Referencer",data!$A$1:$AT$8036,A7554,FALSE)</f>
        <v>0</v>
      </c>
      <c r="C7554">
        <f>HLOOKUP("Stedtekst",data!$A$1:$AT$8036,A7554,FALSE)</f>
        <v>0</v>
      </c>
      <c r="D7554">
        <f>HLOOKUP("Målested navn",data!$A$1:$AT$8036,A7554,FALSE)</f>
        <v>0</v>
      </c>
      <c r="E7554">
        <f>HLOOKUP("Prøvetagning",data!$A$1:$AT$8036,A7554,FALSE)</f>
        <v>0</v>
      </c>
      <c r="F7554">
        <f>HLOOKUP("Prøve",data!$A$1:$AT$8036,A7554,FALSE)</f>
        <v>0</v>
      </c>
      <c r="G7554">
        <f>HLOOKUP("ScKode",data!$A$1:$AT$8036,A7554,FALSE)</f>
        <v>0</v>
      </c>
      <c r="H7554">
        <f>HLOOKUP("StofParameter",data!$A$1:$AT$8036,A7554,FALSE)</f>
        <v>0</v>
      </c>
      <c r="I7554">
        <f>HLOOKUP("Dato",data!$A$1:$AT$8036,A7554,FALSE)</f>
        <v>0</v>
      </c>
      <c r="J7554">
        <f>HLOOKUP("Resultat-attribut",data!$A$1:$AT$8036,A7554,FALSE)</f>
        <v>0</v>
      </c>
      <c r="K7554">
        <f>HLOOKUP("Resultat",data!$A$1:$AT$8036,A7554,FALSE)</f>
        <v>0</v>
      </c>
      <c r="L7554">
        <f>HLOOKUP("Enhed",data!$A$1:$AT$8036,A7554,FALSE)</f>
        <v>0</v>
      </c>
    </row>
    <row r="7555" spans="1:12" x14ac:dyDescent="0.2">
      <c r="A7555">
        <v>7554</v>
      </c>
      <c r="B7555">
        <f>HLOOKUP("Referencer",data!$A$1:$AT$8036,A7555,FALSE)</f>
        <v>0</v>
      </c>
      <c r="C7555">
        <f>HLOOKUP("Stedtekst",data!$A$1:$AT$8036,A7555,FALSE)</f>
        <v>0</v>
      </c>
      <c r="D7555">
        <f>HLOOKUP("Målested navn",data!$A$1:$AT$8036,A7555,FALSE)</f>
        <v>0</v>
      </c>
      <c r="E7555">
        <f>HLOOKUP("Prøvetagning",data!$A$1:$AT$8036,A7555,FALSE)</f>
        <v>0</v>
      </c>
      <c r="F7555">
        <f>HLOOKUP("Prøve",data!$A$1:$AT$8036,A7555,FALSE)</f>
        <v>0</v>
      </c>
      <c r="G7555">
        <f>HLOOKUP("ScKode",data!$A$1:$AT$8036,A7555,FALSE)</f>
        <v>0</v>
      </c>
      <c r="H7555">
        <f>HLOOKUP("StofParameter",data!$A$1:$AT$8036,A7555,FALSE)</f>
        <v>0</v>
      </c>
      <c r="I7555">
        <f>HLOOKUP("Dato",data!$A$1:$AT$8036,A7555,FALSE)</f>
        <v>0</v>
      </c>
      <c r="J7555">
        <f>HLOOKUP("Resultat-attribut",data!$A$1:$AT$8036,A7555,FALSE)</f>
        <v>0</v>
      </c>
      <c r="K7555">
        <f>HLOOKUP("Resultat",data!$A$1:$AT$8036,A7555,FALSE)</f>
        <v>0</v>
      </c>
      <c r="L7555">
        <f>HLOOKUP("Enhed",data!$A$1:$AT$8036,A7555,FALSE)</f>
        <v>0</v>
      </c>
    </row>
    <row r="7556" spans="1:12" x14ac:dyDescent="0.2">
      <c r="A7556">
        <v>7555</v>
      </c>
      <c r="B7556">
        <f>HLOOKUP("Referencer",data!$A$1:$AT$8036,A7556,FALSE)</f>
        <v>0</v>
      </c>
      <c r="C7556">
        <f>HLOOKUP("Stedtekst",data!$A$1:$AT$8036,A7556,FALSE)</f>
        <v>0</v>
      </c>
      <c r="D7556">
        <f>HLOOKUP("Målested navn",data!$A$1:$AT$8036,A7556,FALSE)</f>
        <v>0</v>
      </c>
      <c r="E7556">
        <f>HLOOKUP("Prøvetagning",data!$A$1:$AT$8036,A7556,FALSE)</f>
        <v>0</v>
      </c>
      <c r="F7556">
        <f>HLOOKUP("Prøve",data!$A$1:$AT$8036,A7556,FALSE)</f>
        <v>0</v>
      </c>
      <c r="G7556">
        <f>HLOOKUP("ScKode",data!$A$1:$AT$8036,A7556,FALSE)</f>
        <v>0</v>
      </c>
      <c r="H7556">
        <f>HLOOKUP("StofParameter",data!$A$1:$AT$8036,A7556,FALSE)</f>
        <v>0</v>
      </c>
      <c r="I7556">
        <f>HLOOKUP("Dato",data!$A$1:$AT$8036,A7556,FALSE)</f>
        <v>0</v>
      </c>
      <c r="J7556">
        <f>HLOOKUP("Resultat-attribut",data!$A$1:$AT$8036,A7556,FALSE)</f>
        <v>0</v>
      </c>
      <c r="K7556">
        <f>HLOOKUP("Resultat",data!$A$1:$AT$8036,A7556,FALSE)</f>
        <v>0</v>
      </c>
      <c r="L7556">
        <f>HLOOKUP("Enhed",data!$A$1:$AT$8036,A7556,FALSE)</f>
        <v>0</v>
      </c>
    </row>
    <row r="7557" spans="1:12" x14ac:dyDescent="0.2">
      <c r="A7557">
        <v>7556</v>
      </c>
      <c r="B7557">
        <f>HLOOKUP("Referencer",data!$A$1:$AT$8036,A7557,FALSE)</f>
        <v>0</v>
      </c>
      <c r="C7557">
        <f>HLOOKUP("Stedtekst",data!$A$1:$AT$8036,A7557,FALSE)</f>
        <v>0</v>
      </c>
      <c r="D7557">
        <f>HLOOKUP("Målested navn",data!$A$1:$AT$8036,A7557,FALSE)</f>
        <v>0</v>
      </c>
      <c r="E7557">
        <f>HLOOKUP("Prøvetagning",data!$A$1:$AT$8036,A7557,FALSE)</f>
        <v>0</v>
      </c>
      <c r="F7557">
        <f>HLOOKUP("Prøve",data!$A$1:$AT$8036,A7557,FALSE)</f>
        <v>0</v>
      </c>
      <c r="G7557">
        <f>HLOOKUP("ScKode",data!$A$1:$AT$8036,A7557,FALSE)</f>
        <v>0</v>
      </c>
      <c r="H7557">
        <f>HLOOKUP("StofParameter",data!$A$1:$AT$8036,A7557,FALSE)</f>
        <v>0</v>
      </c>
      <c r="I7557">
        <f>HLOOKUP("Dato",data!$A$1:$AT$8036,A7557,FALSE)</f>
        <v>0</v>
      </c>
      <c r="J7557">
        <f>HLOOKUP("Resultat-attribut",data!$A$1:$AT$8036,A7557,FALSE)</f>
        <v>0</v>
      </c>
      <c r="K7557">
        <f>HLOOKUP("Resultat",data!$A$1:$AT$8036,A7557,FALSE)</f>
        <v>0</v>
      </c>
      <c r="L7557">
        <f>HLOOKUP("Enhed",data!$A$1:$AT$8036,A7557,FALSE)</f>
        <v>0</v>
      </c>
    </row>
    <row r="7558" spans="1:12" x14ac:dyDescent="0.2">
      <c r="A7558">
        <v>7557</v>
      </c>
      <c r="B7558">
        <f>HLOOKUP("Referencer",data!$A$1:$AT$8036,A7558,FALSE)</f>
        <v>0</v>
      </c>
      <c r="C7558">
        <f>HLOOKUP("Stedtekst",data!$A$1:$AT$8036,A7558,FALSE)</f>
        <v>0</v>
      </c>
      <c r="D7558">
        <f>HLOOKUP("Målested navn",data!$A$1:$AT$8036,A7558,FALSE)</f>
        <v>0</v>
      </c>
      <c r="E7558">
        <f>HLOOKUP("Prøvetagning",data!$A$1:$AT$8036,A7558,FALSE)</f>
        <v>0</v>
      </c>
      <c r="F7558">
        <f>HLOOKUP("Prøve",data!$A$1:$AT$8036,A7558,FALSE)</f>
        <v>0</v>
      </c>
      <c r="G7558">
        <f>HLOOKUP("ScKode",data!$A$1:$AT$8036,A7558,FALSE)</f>
        <v>0</v>
      </c>
      <c r="H7558">
        <f>HLOOKUP("StofParameter",data!$A$1:$AT$8036,A7558,FALSE)</f>
        <v>0</v>
      </c>
      <c r="I7558">
        <f>HLOOKUP("Dato",data!$A$1:$AT$8036,A7558,FALSE)</f>
        <v>0</v>
      </c>
      <c r="J7558">
        <f>HLOOKUP("Resultat-attribut",data!$A$1:$AT$8036,A7558,FALSE)</f>
        <v>0</v>
      </c>
      <c r="K7558">
        <f>HLOOKUP("Resultat",data!$A$1:$AT$8036,A7558,FALSE)</f>
        <v>0</v>
      </c>
      <c r="L7558">
        <f>HLOOKUP("Enhed",data!$A$1:$AT$8036,A7558,FALSE)</f>
        <v>0</v>
      </c>
    </row>
    <row r="7559" spans="1:12" x14ac:dyDescent="0.2">
      <c r="A7559">
        <v>7558</v>
      </c>
      <c r="B7559">
        <f>HLOOKUP("Referencer",data!$A$1:$AT$8036,A7559,FALSE)</f>
        <v>0</v>
      </c>
      <c r="C7559">
        <f>HLOOKUP("Stedtekst",data!$A$1:$AT$8036,A7559,FALSE)</f>
        <v>0</v>
      </c>
      <c r="D7559">
        <f>HLOOKUP("Målested navn",data!$A$1:$AT$8036,A7559,FALSE)</f>
        <v>0</v>
      </c>
      <c r="E7559">
        <f>HLOOKUP("Prøvetagning",data!$A$1:$AT$8036,A7559,FALSE)</f>
        <v>0</v>
      </c>
      <c r="F7559">
        <f>HLOOKUP("Prøve",data!$A$1:$AT$8036,A7559,FALSE)</f>
        <v>0</v>
      </c>
      <c r="G7559">
        <f>HLOOKUP("ScKode",data!$A$1:$AT$8036,A7559,FALSE)</f>
        <v>0</v>
      </c>
      <c r="H7559">
        <f>HLOOKUP("StofParameter",data!$A$1:$AT$8036,A7559,FALSE)</f>
        <v>0</v>
      </c>
      <c r="I7559">
        <f>HLOOKUP("Dato",data!$A$1:$AT$8036,A7559,FALSE)</f>
        <v>0</v>
      </c>
      <c r="J7559">
        <f>HLOOKUP("Resultat-attribut",data!$A$1:$AT$8036,A7559,FALSE)</f>
        <v>0</v>
      </c>
      <c r="K7559">
        <f>HLOOKUP("Resultat",data!$A$1:$AT$8036,A7559,FALSE)</f>
        <v>0</v>
      </c>
      <c r="L7559">
        <f>HLOOKUP("Enhed",data!$A$1:$AT$8036,A7559,FALSE)</f>
        <v>0</v>
      </c>
    </row>
    <row r="7560" spans="1:12" x14ac:dyDescent="0.2">
      <c r="A7560">
        <v>7559</v>
      </c>
      <c r="B7560">
        <f>HLOOKUP("Referencer",data!$A$1:$AT$8036,A7560,FALSE)</f>
        <v>0</v>
      </c>
      <c r="C7560">
        <f>HLOOKUP("Stedtekst",data!$A$1:$AT$8036,A7560,FALSE)</f>
        <v>0</v>
      </c>
      <c r="D7560">
        <f>HLOOKUP("Målested navn",data!$A$1:$AT$8036,A7560,FALSE)</f>
        <v>0</v>
      </c>
      <c r="E7560">
        <f>HLOOKUP("Prøvetagning",data!$A$1:$AT$8036,A7560,FALSE)</f>
        <v>0</v>
      </c>
      <c r="F7560">
        <f>HLOOKUP("Prøve",data!$A$1:$AT$8036,A7560,FALSE)</f>
        <v>0</v>
      </c>
      <c r="G7560">
        <f>HLOOKUP("ScKode",data!$A$1:$AT$8036,A7560,FALSE)</f>
        <v>0</v>
      </c>
      <c r="H7560">
        <f>HLOOKUP("StofParameter",data!$A$1:$AT$8036,A7560,FALSE)</f>
        <v>0</v>
      </c>
      <c r="I7560">
        <f>HLOOKUP("Dato",data!$A$1:$AT$8036,A7560,FALSE)</f>
        <v>0</v>
      </c>
      <c r="J7560">
        <f>HLOOKUP("Resultat-attribut",data!$A$1:$AT$8036,A7560,FALSE)</f>
        <v>0</v>
      </c>
      <c r="K7560">
        <f>HLOOKUP("Resultat",data!$A$1:$AT$8036,A7560,FALSE)</f>
        <v>0</v>
      </c>
      <c r="L7560">
        <f>HLOOKUP("Enhed",data!$A$1:$AT$8036,A7560,FALSE)</f>
        <v>0</v>
      </c>
    </row>
    <row r="7561" spans="1:12" x14ac:dyDescent="0.2">
      <c r="A7561">
        <v>7560</v>
      </c>
      <c r="B7561">
        <f>HLOOKUP("Referencer",data!$A$1:$AT$8036,A7561,FALSE)</f>
        <v>0</v>
      </c>
      <c r="C7561">
        <f>HLOOKUP("Stedtekst",data!$A$1:$AT$8036,A7561,FALSE)</f>
        <v>0</v>
      </c>
      <c r="D7561">
        <f>HLOOKUP("Målested navn",data!$A$1:$AT$8036,A7561,FALSE)</f>
        <v>0</v>
      </c>
      <c r="E7561">
        <f>HLOOKUP("Prøvetagning",data!$A$1:$AT$8036,A7561,FALSE)</f>
        <v>0</v>
      </c>
      <c r="F7561">
        <f>HLOOKUP("Prøve",data!$A$1:$AT$8036,A7561,FALSE)</f>
        <v>0</v>
      </c>
      <c r="G7561">
        <f>HLOOKUP("ScKode",data!$A$1:$AT$8036,A7561,FALSE)</f>
        <v>0</v>
      </c>
      <c r="H7561">
        <f>HLOOKUP("StofParameter",data!$A$1:$AT$8036,A7561,FALSE)</f>
        <v>0</v>
      </c>
      <c r="I7561">
        <f>HLOOKUP("Dato",data!$A$1:$AT$8036,A7561,FALSE)</f>
        <v>0</v>
      </c>
      <c r="J7561">
        <f>HLOOKUP("Resultat-attribut",data!$A$1:$AT$8036,A7561,FALSE)</f>
        <v>0</v>
      </c>
      <c r="K7561">
        <f>HLOOKUP("Resultat",data!$A$1:$AT$8036,A7561,FALSE)</f>
        <v>0</v>
      </c>
      <c r="L7561">
        <f>HLOOKUP("Enhed",data!$A$1:$AT$8036,A7561,FALSE)</f>
        <v>0</v>
      </c>
    </row>
    <row r="7562" spans="1:12" x14ac:dyDescent="0.2">
      <c r="A7562">
        <v>7561</v>
      </c>
      <c r="B7562">
        <f>HLOOKUP("Referencer",data!$A$1:$AT$8036,A7562,FALSE)</f>
        <v>0</v>
      </c>
      <c r="C7562">
        <f>HLOOKUP("Stedtekst",data!$A$1:$AT$8036,A7562,FALSE)</f>
        <v>0</v>
      </c>
      <c r="D7562">
        <f>HLOOKUP("Målested navn",data!$A$1:$AT$8036,A7562,FALSE)</f>
        <v>0</v>
      </c>
      <c r="E7562">
        <f>HLOOKUP("Prøvetagning",data!$A$1:$AT$8036,A7562,FALSE)</f>
        <v>0</v>
      </c>
      <c r="F7562">
        <f>HLOOKUP("Prøve",data!$A$1:$AT$8036,A7562,FALSE)</f>
        <v>0</v>
      </c>
      <c r="G7562">
        <f>HLOOKUP("ScKode",data!$A$1:$AT$8036,A7562,FALSE)</f>
        <v>0</v>
      </c>
      <c r="H7562">
        <f>HLOOKUP("StofParameter",data!$A$1:$AT$8036,A7562,FALSE)</f>
        <v>0</v>
      </c>
      <c r="I7562">
        <f>HLOOKUP("Dato",data!$A$1:$AT$8036,A7562,FALSE)</f>
        <v>0</v>
      </c>
      <c r="J7562">
        <f>HLOOKUP("Resultat-attribut",data!$A$1:$AT$8036,A7562,FALSE)</f>
        <v>0</v>
      </c>
      <c r="K7562">
        <f>HLOOKUP("Resultat",data!$A$1:$AT$8036,A7562,FALSE)</f>
        <v>0</v>
      </c>
      <c r="L7562">
        <f>HLOOKUP("Enhed",data!$A$1:$AT$8036,A7562,FALSE)</f>
        <v>0</v>
      </c>
    </row>
    <row r="7563" spans="1:12" x14ac:dyDescent="0.2">
      <c r="A7563">
        <v>7562</v>
      </c>
      <c r="B7563">
        <f>HLOOKUP("Referencer",data!$A$1:$AT$8036,A7563,FALSE)</f>
        <v>0</v>
      </c>
      <c r="C7563">
        <f>HLOOKUP("Stedtekst",data!$A$1:$AT$8036,A7563,FALSE)</f>
        <v>0</v>
      </c>
      <c r="D7563">
        <f>HLOOKUP("Målested navn",data!$A$1:$AT$8036,A7563,FALSE)</f>
        <v>0</v>
      </c>
      <c r="E7563">
        <f>HLOOKUP("Prøvetagning",data!$A$1:$AT$8036,A7563,FALSE)</f>
        <v>0</v>
      </c>
      <c r="F7563">
        <f>HLOOKUP("Prøve",data!$A$1:$AT$8036,A7563,FALSE)</f>
        <v>0</v>
      </c>
      <c r="G7563">
        <f>HLOOKUP("ScKode",data!$A$1:$AT$8036,A7563,FALSE)</f>
        <v>0</v>
      </c>
      <c r="H7563">
        <f>HLOOKUP("StofParameter",data!$A$1:$AT$8036,A7563,FALSE)</f>
        <v>0</v>
      </c>
      <c r="I7563">
        <f>HLOOKUP("Dato",data!$A$1:$AT$8036,A7563,FALSE)</f>
        <v>0</v>
      </c>
      <c r="J7563">
        <f>HLOOKUP("Resultat-attribut",data!$A$1:$AT$8036,A7563,FALSE)</f>
        <v>0</v>
      </c>
      <c r="K7563">
        <f>HLOOKUP("Resultat",data!$A$1:$AT$8036,A7563,FALSE)</f>
        <v>0</v>
      </c>
      <c r="L7563">
        <f>HLOOKUP("Enhed",data!$A$1:$AT$8036,A7563,FALSE)</f>
        <v>0</v>
      </c>
    </row>
    <row r="7564" spans="1:12" x14ac:dyDescent="0.2">
      <c r="A7564">
        <v>7563</v>
      </c>
      <c r="B7564">
        <f>HLOOKUP("Referencer",data!$A$1:$AT$8036,A7564,FALSE)</f>
        <v>0</v>
      </c>
      <c r="C7564">
        <f>HLOOKUP("Stedtekst",data!$A$1:$AT$8036,A7564,FALSE)</f>
        <v>0</v>
      </c>
      <c r="D7564">
        <f>HLOOKUP("Målested navn",data!$A$1:$AT$8036,A7564,FALSE)</f>
        <v>0</v>
      </c>
      <c r="E7564">
        <f>HLOOKUP("Prøvetagning",data!$A$1:$AT$8036,A7564,FALSE)</f>
        <v>0</v>
      </c>
      <c r="F7564">
        <f>HLOOKUP("Prøve",data!$A$1:$AT$8036,A7564,FALSE)</f>
        <v>0</v>
      </c>
      <c r="G7564">
        <f>HLOOKUP("ScKode",data!$A$1:$AT$8036,A7564,FALSE)</f>
        <v>0</v>
      </c>
      <c r="H7564">
        <f>HLOOKUP("StofParameter",data!$A$1:$AT$8036,A7564,FALSE)</f>
        <v>0</v>
      </c>
      <c r="I7564">
        <f>HLOOKUP("Dato",data!$A$1:$AT$8036,A7564,FALSE)</f>
        <v>0</v>
      </c>
      <c r="J7564">
        <f>HLOOKUP("Resultat-attribut",data!$A$1:$AT$8036,A7564,FALSE)</f>
        <v>0</v>
      </c>
      <c r="K7564">
        <f>HLOOKUP("Resultat",data!$A$1:$AT$8036,A7564,FALSE)</f>
        <v>0</v>
      </c>
      <c r="L7564">
        <f>HLOOKUP("Enhed",data!$A$1:$AT$8036,A7564,FALSE)</f>
        <v>0</v>
      </c>
    </row>
    <row r="7565" spans="1:12" x14ac:dyDescent="0.2">
      <c r="A7565">
        <v>7564</v>
      </c>
      <c r="B7565">
        <f>HLOOKUP("Referencer",data!$A$1:$AT$8036,A7565,FALSE)</f>
        <v>0</v>
      </c>
      <c r="C7565">
        <f>HLOOKUP("Stedtekst",data!$A$1:$AT$8036,A7565,FALSE)</f>
        <v>0</v>
      </c>
      <c r="D7565">
        <f>HLOOKUP("Målested navn",data!$A$1:$AT$8036,A7565,FALSE)</f>
        <v>0</v>
      </c>
      <c r="E7565">
        <f>HLOOKUP("Prøvetagning",data!$A$1:$AT$8036,A7565,FALSE)</f>
        <v>0</v>
      </c>
      <c r="F7565">
        <f>HLOOKUP("Prøve",data!$A$1:$AT$8036,A7565,FALSE)</f>
        <v>0</v>
      </c>
      <c r="G7565">
        <f>HLOOKUP("ScKode",data!$A$1:$AT$8036,A7565,FALSE)</f>
        <v>0</v>
      </c>
      <c r="H7565">
        <f>HLOOKUP("StofParameter",data!$A$1:$AT$8036,A7565,FALSE)</f>
        <v>0</v>
      </c>
      <c r="I7565">
        <f>HLOOKUP("Dato",data!$A$1:$AT$8036,A7565,FALSE)</f>
        <v>0</v>
      </c>
      <c r="J7565">
        <f>HLOOKUP("Resultat-attribut",data!$A$1:$AT$8036,A7565,FALSE)</f>
        <v>0</v>
      </c>
      <c r="K7565">
        <f>HLOOKUP("Resultat",data!$A$1:$AT$8036,A7565,FALSE)</f>
        <v>0</v>
      </c>
      <c r="L7565">
        <f>HLOOKUP("Enhed",data!$A$1:$AT$8036,A7565,FALSE)</f>
        <v>0</v>
      </c>
    </row>
    <row r="7566" spans="1:12" x14ac:dyDescent="0.2">
      <c r="A7566">
        <v>7565</v>
      </c>
      <c r="B7566">
        <f>HLOOKUP("Referencer",data!$A$1:$AT$8036,A7566,FALSE)</f>
        <v>0</v>
      </c>
      <c r="C7566">
        <f>HLOOKUP("Stedtekst",data!$A$1:$AT$8036,A7566,FALSE)</f>
        <v>0</v>
      </c>
      <c r="D7566">
        <f>HLOOKUP("Målested navn",data!$A$1:$AT$8036,A7566,FALSE)</f>
        <v>0</v>
      </c>
      <c r="E7566">
        <f>HLOOKUP("Prøvetagning",data!$A$1:$AT$8036,A7566,FALSE)</f>
        <v>0</v>
      </c>
      <c r="F7566">
        <f>HLOOKUP("Prøve",data!$A$1:$AT$8036,A7566,FALSE)</f>
        <v>0</v>
      </c>
      <c r="G7566">
        <f>HLOOKUP("ScKode",data!$A$1:$AT$8036,A7566,FALSE)</f>
        <v>0</v>
      </c>
      <c r="H7566">
        <f>HLOOKUP("StofParameter",data!$A$1:$AT$8036,A7566,FALSE)</f>
        <v>0</v>
      </c>
      <c r="I7566">
        <f>HLOOKUP("Dato",data!$A$1:$AT$8036,A7566,FALSE)</f>
        <v>0</v>
      </c>
      <c r="J7566">
        <f>HLOOKUP("Resultat-attribut",data!$A$1:$AT$8036,A7566,FALSE)</f>
        <v>0</v>
      </c>
      <c r="K7566">
        <f>HLOOKUP("Resultat",data!$A$1:$AT$8036,A7566,FALSE)</f>
        <v>0</v>
      </c>
      <c r="L7566">
        <f>HLOOKUP("Enhed",data!$A$1:$AT$8036,A7566,FALSE)</f>
        <v>0</v>
      </c>
    </row>
    <row r="7567" spans="1:12" x14ac:dyDescent="0.2">
      <c r="A7567">
        <v>7566</v>
      </c>
      <c r="B7567">
        <f>HLOOKUP("Referencer",data!$A$1:$AT$8036,A7567,FALSE)</f>
        <v>0</v>
      </c>
      <c r="C7567">
        <f>HLOOKUP("Stedtekst",data!$A$1:$AT$8036,A7567,FALSE)</f>
        <v>0</v>
      </c>
      <c r="D7567">
        <f>HLOOKUP("Målested navn",data!$A$1:$AT$8036,A7567,FALSE)</f>
        <v>0</v>
      </c>
      <c r="E7567">
        <f>HLOOKUP("Prøvetagning",data!$A$1:$AT$8036,A7567,FALSE)</f>
        <v>0</v>
      </c>
      <c r="F7567">
        <f>HLOOKUP("Prøve",data!$A$1:$AT$8036,A7567,FALSE)</f>
        <v>0</v>
      </c>
      <c r="G7567">
        <f>HLOOKUP("ScKode",data!$A$1:$AT$8036,A7567,FALSE)</f>
        <v>0</v>
      </c>
      <c r="H7567">
        <f>HLOOKUP("StofParameter",data!$A$1:$AT$8036,A7567,FALSE)</f>
        <v>0</v>
      </c>
      <c r="I7567">
        <f>HLOOKUP("Dato",data!$A$1:$AT$8036,A7567,FALSE)</f>
        <v>0</v>
      </c>
      <c r="J7567">
        <f>HLOOKUP("Resultat-attribut",data!$A$1:$AT$8036,A7567,FALSE)</f>
        <v>0</v>
      </c>
      <c r="K7567">
        <f>HLOOKUP("Resultat",data!$A$1:$AT$8036,A7567,FALSE)</f>
        <v>0</v>
      </c>
      <c r="L7567">
        <f>HLOOKUP("Enhed",data!$A$1:$AT$8036,A7567,FALSE)</f>
        <v>0</v>
      </c>
    </row>
    <row r="7568" spans="1:12" x14ac:dyDescent="0.2">
      <c r="A7568">
        <v>7567</v>
      </c>
      <c r="B7568">
        <f>HLOOKUP("Referencer",data!$A$1:$AT$8036,A7568,FALSE)</f>
        <v>0</v>
      </c>
      <c r="C7568">
        <f>HLOOKUP("Stedtekst",data!$A$1:$AT$8036,A7568,FALSE)</f>
        <v>0</v>
      </c>
      <c r="D7568">
        <f>HLOOKUP("Målested navn",data!$A$1:$AT$8036,A7568,FALSE)</f>
        <v>0</v>
      </c>
      <c r="E7568">
        <f>HLOOKUP("Prøvetagning",data!$A$1:$AT$8036,A7568,FALSE)</f>
        <v>0</v>
      </c>
      <c r="F7568">
        <f>HLOOKUP("Prøve",data!$A$1:$AT$8036,A7568,FALSE)</f>
        <v>0</v>
      </c>
      <c r="G7568">
        <f>HLOOKUP("ScKode",data!$A$1:$AT$8036,A7568,FALSE)</f>
        <v>0</v>
      </c>
      <c r="H7568">
        <f>HLOOKUP("StofParameter",data!$A$1:$AT$8036,A7568,FALSE)</f>
        <v>0</v>
      </c>
      <c r="I7568">
        <f>HLOOKUP("Dato",data!$A$1:$AT$8036,A7568,FALSE)</f>
        <v>0</v>
      </c>
      <c r="J7568">
        <f>HLOOKUP("Resultat-attribut",data!$A$1:$AT$8036,A7568,FALSE)</f>
        <v>0</v>
      </c>
      <c r="K7568">
        <f>HLOOKUP("Resultat",data!$A$1:$AT$8036,A7568,FALSE)</f>
        <v>0</v>
      </c>
      <c r="L7568">
        <f>HLOOKUP("Enhed",data!$A$1:$AT$8036,A7568,FALSE)</f>
        <v>0</v>
      </c>
    </row>
    <row r="7569" spans="1:12" x14ac:dyDescent="0.2">
      <c r="A7569">
        <v>7568</v>
      </c>
      <c r="B7569">
        <f>HLOOKUP("Referencer",data!$A$1:$AT$8036,A7569,FALSE)</f>
        <v>0</v>
      </c>
      <c r="C7569">
        <f>HLOOKUP("Stedtekst",data!$A$1:$AT$8036,A7569,FALSE)</f>
        <v>0</v>
      </c>
      <c r="D7569">
        <f>HLOOKUP("Målested navn",data!$A$1:$AT$8036,A7569,FALSE)</f>
        <v>0</v>
      </c>
      <c r="E7569">
        <f>HLOOKUP("Prøvetagning",data!$A$1:$AT$8036,A7569,FALSE)</f>
        <v>0</v>
      </c>
      <c r="F7569">
        <f>HLOOKUP("Prøve",data!$A$1:$AT$8036,A7569,FALSE)</f>
        <v>0</v>
      </c>
      <c r="G7569">
        <f>HLOOKUP("ScKode",data!$A$1:$AT$8036,A7569,FALSE)</f>
        <v>0</v>
      </c>
      <c r="H7569">
        <f>HLOOKUP("StofParameter",data!$A$1:$AT$8036,A7569,FALSE)</f>
        <v>0</v>
      </c>
      <c r="I7569">
        <f>HLOOKUP("Dato",data!$A$1:$AT$8036,A7569,FALSE)</f>
        <v>0</v>
      </c>
      <c r="J7569">
        <f>HLOOKUP("Resultat-attribut",data!$A$1:$AT$8036,A7569,FALSE)</f>
        <v>0</v>
      </c>
      <c r="K7569">
        <f>HLOOKUP("Resultat",data!$A$1:$AT$8036,A7569,FALSE)</f>
        <v>0</v>
      </c>
      <c r="L7569">
        <f>HLOOKUP("Enhed",data!$A$1:$AT$8036,A7569,FALSE)</f>
        <v>0</v>
      </c>
    </row>
    <row r="7570" spans="1:12" x14ac:dyDescent="0.2">
      <c r="A7570">
        <v>7569</v>
      </c>
      <c r="B7570">
        <f>HLOOKUP("Referencer",data!$A$1:$AT$8036,A7570,FALSE)</f>
        <v>0</v>
      </c>
      <c r="C7570">
        <f>HLOOKUP("Stedtekst",data!$A$1:$AT$8036,A7570,FALSE)</f>
        <v>0</v>
      </c>
      <c r="D7570">
        <f>HLOOKUP("Målested navn",data!$A$1:$AT$8036,A7570,FALSE)</f>
        <v>0</v>
      </c>
      <c r="E7570">
        <f>HLOOKUP("Prøvetagning",data!$A$1:$AT$8036,A7570,FALSE)</f>
        <v>0</v>
      </c>
      <c r="F7570">
        <f>HLOOKUP("Prøve",data!$A$1:$AT$8036,A7570,FALSE)</f>
        <v>0</v>
      </c>
      <c r="G7570">
        <f>HLOOKUP("ScKode",data!$A$1:$AT$8036,A7570,FALSE)</f>
        <v>0</v>
      </c>
      <c r="H7570">
        <f>HLOOKUP("StofParameter",data!$A$1:$AT$8036,A7570,FALSE)</f>
        <v>0</v>
      </c>
      <c r="I7570">
        <f>HLOOKUP("Dato",data!$A$1:$AT$8036,A7570,FALSE)</f>
        <v>0</v>
      </c>
      <c r="J7570">
        <f>HLOOKUP("Resultat-attribut",data!$A$1:$AT$8036,A7570,FALSE)</f>
        <v>0</v>
      </c>
      <c r="K7570">
        <f>HLOOKUP("Resultat",data!$A$1:$AT$8036,A7570,FALSE)</f>
        <v>0</v>
      </c>
      <c r="L7570">
        <f>HLOOKUP("Enhed",data!$A$1:$AT$8036,A7570,FALSE)</f>
        <v>0</v>
      </c>
    </row>
    <row r="7571" spans="1:12" x14ac:dyDescent="0.2">
      <c r="A7571">
        <v>7570</v>
      </c>
      <c r="B7571">
        <f>HLOOKUP("Referencer",data!$A$1:$AT$8036,A7571,FALSE)</f>
        <v>0</v>
      </c>
      <c r="C7571">
        <f>HLOOKUP("Stedtekst",data!$A$1:$AT$8036,A7571,FALSE)</f>
        <v>0</v>
      </c>
      <c r="D7571">
        <f>HLOOKUP("Målested navn",data!$A$1:$AT$8036,A7571,FALSE)</f>
        <v>0</v>
      </c>
      <c r="E7571">
        <f>HLOOKUP("Prøvetagning",data!$A$1:$AT$8036,A7571,FALSE)</f>
        <v>0</v>
      </c>
      <c r="F7571">
        <f>HLOOKUP("Prøve",data!$A$1:$AT$8036,A7571,FALSE)</f>
        <v>0</v>
      </c>
      <c r="G7571">
        <f>HLOOKUP("ScKode",data!$A$1:$AT$8036,A7571,FALSE)</f>
        <v>0</v>
      </c>
      <c r="H7571">
        <f>HLOOKUP("StofParameter",data!$A$1:$AT$8036,A7571,FALSE)</f>
        <v>0</v>
      </c>
      <c r="I7571">
        <f>HLOOKUP("Dato",data!$A$1:$AT$8036,A7571,FALSE)</f>
        <v>0</v>
      </c>
      <c r="J7571">
        <f>HLOOKUP("Resultat-attribut",data!$A$1:$AT$8036,A7571,FALSE)</f>
        <v>0</v>
      </c>
      <c r="K7571">
        <f>HLOOKUP("Resultat",data!$A$1:$AT$8036,A7571,FALSE)</f>
        <v>0</v>
      </c>
      <c r="L7571">
        <f>HLOOKUP("Enhed",data!$A$1:$AT$8036,A7571,FALSE)</f>
        <v>0</v>
      </c>
    </row>
    <row r="7572" spans="1:12" x14ac:dyDescent="0.2">
      <c r="A7572">
        <v>7571</v>
      </c>
      <c r="B7572">
        <f>HLOOKUP("Referencer",data!$A$1:$AT$8036,A7572,FALSE)</f>
        <v>0</v>
      </c>
      <c r="C7572">
        <f>HLOOKUP("Stedtekst",data!$A$1:$AT$8036,A7572,FALSE)</f>
        <v>0</v>
      </c>
      <c r="D7572">
        <f>HLOOKUP("Målested navn",data!$A$1:$AT$8036,A7572,FALSE)</f>
        <v>0</v>
      </c>
      <c r="E7572">
        <f>HLOOKUP("Prøvetagning",data!$A$1:$AT$8036,A7572,FALSE)</f>
        <v>0</v>
      </c>
      <c r="F7572">
        <f>HLOOKUP("Prøve",data!$A$1:$AT$8036,A7572,FALSE)</f>
        <v>0</v>
      </c>
      <c r="G7572">
        <f>HLOOKUP("ScKode",data!$A$1:$AT$8036,A7572,FALSE)</f>
        <v>0</v>
      </c>
      <c r="H7572">
        <f>HLOOKUP("StofParameter",data!$A$1:$AT$8036,A7572,FALSE)</f>
        <v>0</v>
      </c>
      <c r="I7572">
        <f>HLOOKUP("Dato",data!$A$1:$AT$8036,A7572,FALSE)</f>
        <v>0</v>
      </c>
      <c r="J7572">
        <f>HLOOKUP("Resultat-attribut",data!$A$1:$AT$8036,A7572,FALSE)</f>
        <v>0</v>
      </c>
      <c r="K7572">
        <f>HLOOKUP("Resultat",data!$A$1:$AT$8036,A7572,FALSE)</f>
        <v>0</v>
      </c>
      <c r="L7572">
        <f>HLOOKUP("Enhed",data!$A$1:$AT$8036,A7572,FALSE)</f>
        <v>0</v>
      </c>
    </row>
    <row r="7573" spans="1:12" x14ac:dyDescent="0.2">
      <c r="A7573">
        <v>7572</v>
      </c>
      <c r="B7573">
        <f>HLOOKUP("Referencer",data!$A$1:$AT$8036,A7573,FALSE)</f>
        <v>0</v>
      </c>
      <c r="C7573">
        <f>HLOOKUP("Stedtekst",data!$A$1:$AT$8036,A7573,FALSE)</f>
        <v>0</v>
      </c>
      <c r="D7573">
        <f>HLOOKUP("Målested navn",data!$A$1:$AT$8036,A7573,FALSE)</f>
        <v>0</v>
      </c>
      <c r="E7573">
        <f>HLOOKUP("Prøvetagning",data!$A$1:$AT$8036,A7573,FALSE)</f>
        <v>0</v>
      </c>
      <c r="F7573">
        <f>HLOOKUP("Prøve",data!$A$1:$AT$8036,A7573,FALSE)</f>
        <v>0</v>
      </c>
      <c r="G7573">
        <f>HLOOKUP("ScKode",data!$A$1:$AT$8036,A7573,FALSE)</f>
        <v>0</v>
      </c>
      <c r="H7573">
        <f>HLOOKUP("StofParameter",data!$A$1:$AT$8036,A7573,FALSE)</f>
        <v>0</v>
      </c>
      <c r="I7573">
        <f>HLOOKUP("Dato",data!$A$1:$AT$8036,A7573,FALSE)</f>
        <v>0</v>
      </c>
      <c r="J7573">
        <f>HLOOKUP("Resultat-attribut",data!$A$1:$AT$8036,A7573,FALSE)</f>
        <v>0</v>
      </c>
      <c r="K7573">
        <f>HLOOKUP("Resultat",data!$A$1:$AT$8036,A7573,FALSE)</f>
        <v>0</v>
      </c>
      <c r="L7573">
        <f>HLOOKUP("Enhed",data!$A$1:$AT$8036,A7573,FALSE)</f>
        <v>0</v>
      </c>
    </row>
    <row r="7574" spans="1:12" x14ac:dyDescent="0.2">
      <c r="A7574">
        <v>7573</v>
      </c>
      <c r="B7574">
        <f>HLOOKUP("Referencer",data!$A$1:$AT$8036,A7574,FALSE)</f>
        <v>0</v>
      </c>
      <c r="C7574">
        <f>HLOOKUP("Stedtekst",data!$A$1:$AT$8036,A7574,FALSE)</f>
        <v>0</v>
      </c>
      <c r="D7574">
        <f>HLOOKUP("Målested navn",data!$A$1:$AT$8036,A7574,FALSE)</f>
        <v>0</v>
      </c>
      <c r="E7574">
        <f>HLOOKUP("Prøvetagning",data!$A$1:$AT$8036,A7574,FALSE)</f>
        <v>0</v>
      </c>
      <c r="F7574">
        <f>HLOOKUP("Prøve",data!$A$1:$AT$8036,A7574,FALSE)</f>
        <v>0</v>
      </c>
      <c r="G7574">
        <f>HLOOKUP("ScKode",data!$A$1:$AT$8036,A7574,FALSE)</f>
        <v>0</v>
      </c>
      <c r="H7574">
        <f>HLOOKUP("StofParameter",data!$A$1:$AT$8036,A7574,FALSE)</f>
        <v>0</v>
      </c>
      <c r="I7574">
        <f>HLOOKUP("Dato",data!$A$1:$AT$8036,A7574,FALSE)</f>
        <v>0</v>
      </c>
      <c r="J7574">
        <f>HLOOKUP("Resultat-attribut",data!$A$1:$AT$8036,A7574,FALSE)</f>
        <v>0</v>
      </c>
      <c r="K7574">
        <f>HLOOKUP("Resultat",data!$A$1:$AT$8036,A7574,FALSE)</f>
        <v>0</v>
      </c>
      <c r="L7574">
        <f>HLOOKUP("Enhed",data!$A$1:$AT$8036,A7574,FALSE)</f>
        <v>0</v>
      </c>
    </row>
    <row r="7575" spans="1:12" x14ac:dyDescent="0.2">
      <c r="A7575">
        <v>7574</v>
      </c>
      <c r="B7575">
        <f>HLOOKUP("Referencer",data!$A$1:$AT$8036,A7575,FALSE)</f>
        <v>0</v>
      </c>
      <c r="C7575">
        <f>HLOOKUP("Stedtekst",data!$A$1:$AT$8036,A7575,FALSE)</f>
        <v>0</v>
      </c>
      <c r="D7575">
        <f>HLOOKUP("Målested navn",data!$A$1:$AT$8036,A7575,FALSE)</f>
        <v>0</v>
      </c>
      <c r="E7575">
        <f>HLOOKUP("Prøvetagning",data!$A$1:$AT$8036,A7575,FALSE)</f>
        <v>0</v>
      </c>
      <c r="F7575">
        <f>HLOOKUP("Prøve",data!$A$1:$AT$8036,A7575,FALSE)</f>
        <v>0</v>
      </c>
      <c r="G7575">
        <f>HLOOKUP("ScKode",data!$A$1:$AT$8036,A7575,FALSE)</f>
        <v>0</v>
      </c>
      <c r="H7575">
        <f>HLOOKUP("StofParameter",data!$A$1:$AT$8036,A7575,FALSE)</f>
        <v>0</v>
      </c>
      <c r="I7575">
        <f>HLOOKUP("Dato",data!$A$1:$AT$8036,A7575,FALSE)</f>
        <v>0</v>
      </c>
      <c r="J7575">
        <f>HLOOKUP("Resultat-attribut",data!$A$1:$AT$8036,A7575,FALSE)</f>
        <v>0</v>
      </c>
      <c r="K7575">
        <f>HLOOKUP("Resultat",data!$A$1:$AT$8036,A7575,FALSE)</f>
        <v>0</v>
      </c>
      <c r="L7575">
        <f>HLOOKUP("Enhed",data!$A$1:$AT$8036,A7575,FALSE)</f>
        <v>0</v>
      </c>
    </row>
    <row r="7576" spans="1:12" x14ac:dyDescent="0.2">
      <c r="A7576">
        <v>7575</v>
      </c>
      <c r="B7576">
        <f>HLOOKUP("Referencer",data!$A$1:$AT$8036,A7576,FALSE)</f>
        <v>0</v>
      </c>
      <c r="C7576">
        <f>HLOOKUP("Stedtekst",data!$A$1:$AT$8036,A7576,FALSE)</f>
        <v>0</v>
      </c>
      <c r="D7576">
        <f>HLOOKUP("Målested navn",data!$A$1:$AT$8036,A7576,FALSE)</f>
        <v>0</v>
      </c>
      <c r="E7576">
        <f>HLOOKUP("Prøvetagning",data!$A$1:$AT$8036,A7576,FALSE)</f>
        <v>0</v>
      </c>
      <c r="F7576">
        <f>HLOOKUP("Prøve",data!$A$1:$AT$8036,A7576,FALSE)</f>
        <v>0</v>
      </c>
      <c r="G7576">
        <f>HLOOKUP("ScKode",data!$A$1:$AT$8036,A7576,FALSE)</f>
        <v>0</v>
      </c>
      <c r="H7576">
        <f>HLOOKUP("StofParameter",data!$A$1:$AT$8036,A7576,FALSE)</f>
        <v>0</v>
      </c>
      <c r="I7576">
        <f>HLOOKUP("Dato",data!$A$1:$AT$8036,A7576,FALSE)</f>
        <v>0</v>
      </c>
      <c r="J7576">
        <f>HLOOKUP("Resultat-attribut",data!$A$1:$AT$8036,A7576,FALSE)</f>
        <v>0</v>
      </c>
      <c r="K7576">
        <f>HLOOKUP("Resultat",data!$A$1:$AT$8036,A7576,FALSE)</f>
        <v>0</v>
      </c>
      <c r="L7576">
        <f>HLOOKUP("Enhed",data!$A$1:$AT$8036,A7576,FALSE)</f>
        <v>0</v>
      </c>
    </row>
    <row r="7577" spans="1:12" x14ac:dyDescent="0.2">
      <c r="A7577">
        <v>7576</v>
      </c>
      <c r="B7577">
        <f>HLOOKUP("Referencer",data!$A$1:$AT$8036,A7577,FALSE)</f>
        <v>0</v>
      </c>
      <c r="C7577">
        <f>HLOOKUP("Stedtekst",data!$A$1:$AT$8036,A7577,FALSE)</f>
        <v>0</v>
      </c>
      <c r="D7577">
        <f>HLOOKUP("Målested navn",data!$A$1:$AT$8036,A7577,FALSE)</f>
        <v>0</v>
      </c>
      <c r="E7577">
        <f>HLOOKUP("Prøvetagning",data!$A$1:$AT$8036,A7577,FALSE)</f>
        <v>0</v>
      </c>
      <c r="F7577">
        <f>HLOOKUP("Prøve",data!$A$1:$AT$8036,A7577,FALSE)</f>
        <v>0</v>
      </c>
      <c r="G7577">
        <f>HLOOKUP("ScKode",data!$A$1:$AT$8036,A7577,FALSE)</f>
        <v>0</v>
      </c>
      <c r="H7577">
        <f>HLOOKUP("StofParameter",data!$A$1:$AT$8036,A7577,FALSE)</f>
        <v>0</v>
      </c>
      <c r="I7577">
        <f>HLOOKUP("Dato",data!$A$1:$AT$8036,A7577,FALSE)</f>
        <v>0</v>
      </c>
      <c r="J7577">
        <f>HLOOKUP("Resultat-attribut",data!$A$1:$AT$8036,A7577,FALSE)</f>
        <v>0</v>
      </c>
      <c r="K7577">
        <f>HLOOKUP("Resultat",data!$A$1:$AT$8036,A7577,FALSE)</f>
        <v>0</v>
      </c>
      <c r="L7577">
        <f>HLOOKUP("Enhed",data!$A$1:$AT$8036,A7577,FALSE)</f>
        <v>0</v>
      </c>
    </row>
    <row r="7578" spans="1:12" x14ac:dyDescent="0.2">
      <c r="A7578">
        <v>7577</v>
      </c>
      <c r="B7578">
        <f>HLOOKUP("Referencer",data!$A$1:$AT$8036,A7578,FALSE)</f>
        <v>0</v>
      </c>
      <c r="C7578">
        <f>HLOOKUP("Stedtekst",data!$A$1:$AT$8036,A7578,FALSE)</f>
        <v>0</v>
      </c>
      <c r="D7578">
        <f>HLOOKUP("Målested navn",data!$A$1:$AT$8036,A7578,FALSE)</f>
        <v>0</v>
      </c>
      <c r="E7578">
        <f>HLOOKUP("Prøvetagning",data!$A$1:$AT$8036,A7578,FALSE)</f>
        <v>0</v>
      </c>
      <c r="F7578">
        <f>HLOOKUP("Prøve",data!$A$1:$AT$8036,A7578,FALSE)</f>
        <v>0</v>
      </c>
      <c r="G7578">
        <f>HLOOKUP("ScKode",data!$A$1:$AT$8036,A7578,FALSE)</f>
        <v>0</v>
      </c>
      <c r="H7578">
        <f>HLOOKUP("StofParameter",data!$A$1:$AT$8036,A7578,FALSE)</f>
        <v>0</v>
      </c>
      <c r="I7578">
        <f>HLOOKUP("Dato",data!$A$1:$AT$8036,A7578,FALSE)</f>
        <v>0</v>
      </c>
      <c r="J7578">
        <f>HLOOKUP("Resultat-attribut",data!$A$1:$AT$8036,A7578,FALSE)</f>
        <v>0</v>
      </c>
      <c r="K7578">
        <f>HLOOKUP("Resultat",data!$A$1:$AT$8036,A7578,FALSE)</f>
        <v>0</v>
      </c>
      <c r="L7578">
        <f>HLOOKUP("Enhed",data!$A$1:$AT$8036,A7578,FALSE)</f>
        <v>0</v>
      </c>
    </row>
    <row r="7579" spans="1:12" x14ac:dyDescent="0.2">
      <c r="A7579">
        <v>7578</v>
      </c>
      <c r="B7579">
        <f>HLOOKUP("Referencer",data!$A$1:$AT$8036,A7579,FALSE)</f>
        <v>0</v>
      </c>
      <c r="C7579">
        <f>HLOOKUP("Stedtekst",data!$A$1:$AT$8036,A7579,FALSE)</f>
        <v>0</v>
      </c>
      <c r="D7579">
        <f>HLOOKUP("Målested navn",data!$A$1:$AT$8036,A7579,FALSE)</f>
        <v>0</v>
      </c>
      <c r="E7579">
        <f>HLOOKUP("Prøvetagning",data!$A$1:$AT$8036,A7579,FALSE)</f>
        <v>0</v>
      </c>
      <c r="F7579">
        <f>HLOOKUP("Prøve",data!$A$1:$AT$8036,A7579,FALSE)</f>
        <v>0</v>
      </c>
      <c r="G7579">
        <f>HLOOKUP("ScKode",data!$A$1:$AT$8036,A7579,FALSE)</f>
        <v>0</v>
      </c>
      <c r="H7579">
        <f>HLOOKUP("StofParameter",data!$A$1:$AT$8036,A7579,FALSE)</f>
        <v>0</v>
      </c>
      <c r="I7579">
        <f>HLOOKUP("Dato",data!$A$1:$AT$8036,A7579,FALSE)</f>
        <v>0</v>
      </c>
      <c r="J7579">
        <f>HLOOKUP("Resultat-attribut",data!$A$1:$AT$8036,A7579,FALSE)</f>
        <v>0</v>
      </c>
      <c r="K7579">
        <f>HLOOKUP("Resultat",data!$A$1:$AT$8036,A7579,FALSE)</f>
        <v>0</v>
      </c>
      <c r="L7579">
        <f>HLOOKUP("Enhed",data!$A$1:$AT$8036,A7579,FALSE)</f>
        <v>0</v>
      </c>
    </row>
    <row r="7580" spans="1:12" x14ac:dyDescent="0.2">
      <c r="A7580">
        <v>7579</v>
      </c>
      <c r="B7580">
        <f>HLOOKUP("Referencer",data!$A$1:$AT$8036,A7580,FALSE)</f>
        <v>0</v>
      </c>
      <c r="C7580">
        <f>HLOOKUP("Stedtekst",data!$A$1:$AT$8036,A7580,FALSE)</f>
        <v>0</v>
      </c>
      <c r="D7580">
        <f>HLOOKUP("Målested navn",data!$A$1:$AT$8036,A7580,FALSE)</f>
        <v>0</v>
      </c>
      <c r="E7580">
        <f>HLOOKUP("Prøvetagning",data!$A$1:$AT$8036,A7580,FALSE)</f>
        <v>0</v>
      </c>
      <c r="F7580">
        <f>HLOOKUP("Prøve",data!$A$1:$AT$8036,A7580,FALSE)</f>
        <v>0</v>
      </c>
      <c r="G7580">
        <f>HLOOKUP("ScKode",data!$A$1:$AT$8036,A7580,FALSE)</f>
        <v>0</v>
      </c>
      <c r="H7580">
        <f>HLOOKUP("StofParameter",data!$A$1:$AT$8036,A7580,FALSE)</f>
        <v>0</v>
      </c>
      <c r="I7580">
        <f>HLOOKUP("Dato",data!$A$1:$AT$8036,A7580,FALSE)</f>
        <v>0</v>
      </c>
      <c r="J7580">
        <f>HLOOKUP("Resultat-attribut",data!$A$1:$AT$8036,A7580,FALSE)</f>
        <v>0</v>
      </c>
      <c r="K7580">
        <f>HLOOKUP("Resultat",data!$A$1:$AT$8036,A7580,FALSE)</f>
        <v>0</v>
      </c>
      <c r="L7580">
        <f>HLOOKUP("Enhed",data!$A$1:$AT$8036,A7580,FALSE)</f>
        <v>0</v>
      </c>
    </row>
    <row r="7581" spans="1:12" x14ac:dyDescent="0.2">
      <c r="A7581">
        <v>7580</v>
      </c>
      <c r="B7581">
        <f>HLOOKUP("Referencer",data!$A$1:$AT$8036,A7581,FALSE)</f>
        <v>0</v>
      </c>
      <c r="C7581">
        <f>HLOOKUP("Stedtekst",data!$A$1:$AT$8036,A7581,FALSE)</f>
        <v>0</v>
      </c>
      <c r="D7581">
        <f>HLOOKUP("Målested navn",data!$A$1:$AT$8036,A7581,FALSE)</f>
        <v>0</v>
      </c>
      <c r="E7581">
        <f>HLOOKUP("Prøvetagning",data!$A$1:$AT$8036,A7581,FALSE)</f>
        <v>0</v>
      </c>
      <c r="F7581">
        <f>HLOOKUP("Prøve",data!$A$1:$AT$8036,A7581,FALSE)</f>
        <v>0</v>
      </c>
      <c r="G7581">
        <f>HLOOKUP("ScKode",data!$A$1:$AT$8036,A7581,FALSE)</f>
        <v>0</v>
      </c>
      <c r="H7581">
        <f>HLOOKUP("StofParameter",data!$A$1:$AT$8036,A7581,FALSE)</f>
        <v>0</v>
      </c>
      <c r="I7581">
        <f>HLOOKUP("Dato",data!$A$1:$AT$8036,A7581,FALSE)</f>
        <v>0</v>
      </c>
      <c r="J7581">
        <f>HLOOKUP("Resultat-attribut",data!$A$1:$AT$8036,A7581,FALSE)</f>
        <v>0</v>
      </c>
      <c r="K7581">
        <f>HLOOKUP("Resultat",data!$A$1:$AT$8036,A7581,FALSE)</f>
        <v>0</v>
      </c>
      <c r="L7581">
        <f>HLOOKUP("Enhed",data!$A$1:$AT$8036,A7581,FALSE)</f>
        <v>0</v>
      </c>
    </row>
    <row r="7582" spans="1:12" x14ac:dyDescent="0.2">
      <c r="A7582">
        <v>7581</v>
      </c>
      <c r="B7582">
        <f>HLOOKUP("Referencer",data!$A$1:$AT$8036,A7582,FALSE)</f>
        <v>0</v>
      </c>
      <c r="C7582">
        <f>HLOOKUP("Stedtekst",data!$A$1:$AT$8036,A7582,FALSE)</f>
        <v>0</v>
      </c>
      <c r="D7582">
        <f>HLOOKUP("Målested navn",data!$A$1:$AT$8036,A7582,FALSE)</f>
        <v>0</v>
      </c>
      <c r="E7582">
        <f>HLOOKUP("Prøvetagning",data!$A$1:$AT$8036,A7582,FALSE)</f>
        <v>0</v>
      </c>
      <c r="F7582">
        <f>HLOOKUP("Prøve",data!$A$1:$AT$8036,A7582,FALSE)</f>
        <v>0</v>
      </c>
      <c r="G7582">
        <f>HLOOKUP("ScKode",data!$A$1:$AT$8036,A7582,FALSE)</f>
        <v>0</v>
      </c>
      <c r="H7582">
        <f>HLOOKUP("StofParameter",data!$A$1:$AT$8036,A7582,FALSE)</f>
        <v>0</v>
      </c>
      <c r="I7582">
        <f>HLOOKUP("Dato",data!$A$1:$AT$8036,A7582,FALSE)</f>
        <v>0</v>
      </c>
      <c r="J7582">
        <f>HLOOKUP("Resultat-attribut",data!$A$1:$AT$8036,A7582,FALSE)</f>
        <v>0</v>
      </c>
      <c r="K7582">
        <f>HLOOKUP("Resultat",data!$A$1:$AT$8036,A7582,FALSE)</f>
        <v>0</v>
      </c>
      <c r="L7582">
        <f>HLOOKUP("Enhed",data!$A$1:$AT$8036,A7582,FALSE)</f>
        <v>0</v>
      </c>
    </row>
    <row r="7583" spans="1:12" x14ac:dyDescent="0.2">
      <c r="A7583">
        <v>7582</v>
      </c>
      <c r="B7583">
        <f>HLOOKUP("Referencer",data!$A$1:$AT$8036,A7583,FALSE)</f>
        <v>0</v>
      </c>
      <c r="C7583">
        <f>HLOOKUP("Stedtekst",data!$A$1:$AT$8036,A7583,FALSE)</f>
        <v>0</v>
      </c>
      <c r="D7583">
        <f>HLOOKUP("Målested navn",data!$A$1:$AT$8036,A7583,FALSE)</f>
        <v>0</v>
      </c>
      <c r="E7583">
        <f>HLOOKUP("Prøvetagning",data!$A$1:$AT$8036,A7583,FALSE)</f>
        <v>0</v>
      </c>
      <c r="F7583">
        <f>HLOOKUP("Prøve",data!$A$1:$AT$8036,A7583,FALSE)</f>
        <v>0</v>
      </c>
      <c r="G7583">
        <f>HLOOKUP("ScKode",data!$A$1:$AT$8036,A7583,FALSE)</f>
        <v>0</v>
      </c>
      <c r="H7583">
        <f>HLOOKUP("StofParameter",data!$A$1:$AT$8036,A7583,FALSE)</f>
        <v>0</v>
      </c>
      <c r="I7583">
        <f>HLOOKUP("Dato",data!$A$1:$AT$8036,A7583,FALSE)</f>
        <v>0</v>
      </c>
      <c r="J7583">
        <f>HLOOKUP("Resultat-attribut",data!$A$1:$AT$8036,A7583,FALSE)</f>
        <v>0</v>
      </c>
      <c r="K7583">
        <f>HLOOKUP("Resultat",data!$A$1:$AT$8036,A7583,FALSE)</f>
        <v>0</v>
      </c>
      <c r="L7583">
        <f>HLOOKUP("Enhed",data!$A$1:$AT$8036,A7583,FALSE)</f>
        <v>0</v>
      </c>
    </row>
    <row r="7584" spans="1:12" x14ac:dyDescent="0.2">
      <c r="A7584">
        <v>7583</v>
      </c>
      <c r="B7584">
        <f>HLOOKUP("Referencer",data!$A$1:$AT$8036,A7584,FALSE)</f>
        <v>0</v>
      </c>
      <c r="C7584">
        <f>HLOOKUP("Stedtekst",data!$A$1:$AT$8036,A7584,FALSE)</f>
        <v>0</v>
      </c>
      <c r="D7584">
        <f>HLOOKUP("Målested navn",data!$A$1:$AT$8036,A7584,FALSE)</f>
        <v>0</v>
      </c>
      <c r="E7584">
        <f>HLOOKUP("Prøvetagning",data!$A$1:$AT$8036,A7584,FALSE)</f>
        <v>0</v>
      </c>
      <c r="F7584">
        <f>HLOOKUP("Prøve",data!$A$1:$AT$8036,A7584,FALSE)</f>
        <v>0</v>
      </c>
      <c r="G7584">
        <f>HLOOKUP("ScKode",data!$A$1:$AT$8036,A7584,FALSE)</f>
        <v>0</v>
      </c>
      <c r="H7584">
        <f>HLOOKUP("StofParameter",data!$A$1:$AT$8036,A7584,FALSE)</f>
        <v>0</v>
      </c>
      <c r="I7584">
        <f>HLOOKUP("Dato",data!$A$1:$AT$8036,A7584,FALSE)</f>
        <v>0</v>
      </c>
      <c r="J7584">
        <f>HLOOKUP("Resultat-attribut",data!$A$1:$AT$8036,A7584,FALSE)</f>
        <v>0</v>
      </c>
      <c r="K7584">
        <f>HLOOKUP("Resultat",data!$A$1:$AT$8036,A7584,FALSE)</f>
        <v>0</v>
      </c>
      <c r="L7584">
        <f>HLOOKUP("Enhed",data!$A$1:$AT$8036,A7584,FALSE)</f>
        <v>0</v>
      </c>
    </row>
    <row r="7585" spans="1:12" x14ac:dyDescent="0.2">
      <c r="A7585">
        <v>7584</v>
      </c>
      <c r="B7585">
        <f>HLOOKUP("Referencer",data!$A$1:$AT$8036,A7585,FALSE)</f>
        <v>0</v>
      </c>
      <c r="C7585">
        <f>HLOOKUP("Stedtekst",data!$A$1:$AT$8036,A7585,FALSE)</f>
        <v>0</v>
      </c>
      <c r="D7585">
        <f>HLOOKUP("Målested navn",data!$A$1:$AT$8036,A7585,FALSE)</f>
        <v>0</v>
      </c>
      <c r="E7585">
        <f>HLOOKUP("Prøvetagning",data!$A$1:$AT$8036,A7585,FALSE)</f>
        <v>0</v>
      </c>
      <c r="F7585">
        <f>HLOOKUP("Prøve",data!$A$1:$AT$8036,A7585,FALSE)</f>
        <v>0</v>
      </c>
      <c r="G7585">
        <f>HLOOKUP("ScKode",data!$A$1:$AT$8036,A7585,FALSE)</f>
        <v>0</v>
      </c>
      <c r="H7585">
        <f>HLOOKUP("StofParameter",data!$A$1:$AT$8036,A7585,FALSE)</f>
        <v>0</v>
      </c>
      <c r="I7585">
        <f>HLOOKUP("Dato",data!$A$1:$AT$8036,A7585,FALSE)</f>
        <v>0</v>
      </c>
      <c r="J7585">
        <f>HLOOKUP("Resultat-attribut",data!$A$1:$AT$8036,A7585,FALSE)</f>
        <v>0</v>
      </c>
      <c r="K7585">
        <f>HLOOKUP("Resultat",data!$A$1:$AT$8036,A7585,FALSE)</f>
        <v>0</v>
      </c>
      <c r="L7585">
        <f>HLOOKUP("Enhed",data!$A$1:$AT$8036,A7585,FALSE)</f>
        <v>0</v>
      </c>
    </row>
    <row r="7586" spans="1:12" x14ac:dyDescent="0.2">
      <c r="A7586">
        <v>7585</v>
      </c>
      <c r="B7586">
        <f>HLOOKUP("Referencer",data!$A$1:$AT$8036,A7586,FALSE)</f>
        <v>0</v>
      </c>
      <c r="C7586">
        <f>HLOOKUP("Stedtekst",data!$A$1:$AT$8036,A7586,FALSE)</f>
        <v>0</v>
      </c>
      <c r="D7586">
        <f>HLOOKUP("Målested navn",data!$A$1:$AT$8036,A7586,FALSE)</f>
        <v>0</v>
      </c>
      <c r="E7586">
        <f>HLOOKUP("Prøvetagning",data!$A$1:$AT$8036,A7586,FALSE)</f>
        <v>0</v>
      </c>
      <c r="F7586">
        <f>HLOOKUP("Prøve",data!$A$1:$AT$8036,A7586,FALSE)</f>
        <v>0</v>
      </c>
      <c r="G7586">
        <f>HLOOKUP("ScKode",data!$A$1:$AT$8036,A7586,FALSE)</f>
        <v>0</v>
      </c>
      <c r="H7586">
        <f>HLOOKUP("StofParameter",data!$A$1:$AT$8036,A7586,FALSE)</f>
        <v>0</v>
      </c>
      <c r="I7586">
        <f>HLOOKUP("Dato",data!$A$1:$AT$8036,A7586,FALSE)</f>
        <v>0</v>
      </c>
      <c r="J7586">
        <f>HLOOKUP("Resultat-attribut",data!$A$1:$AT$8036,A7586,FALSE)</f>
        <v>0</v>
      </c>
      <c r="K7586">
        <f>HLOOKUP("Resultat",data!$A$1:$AT$8036,A7586,FALSE)</f>
        <v>0</v>
      </c>
      <c r="L7586">
        <f>HLOOKUP("Enhed",data!$A$1:$AT$8036,A7586,FALSE)</f>
        <v>0</v>
      </c>
    </row>
    <row r="7587" spans="1:12" x14ac:dyDescent="0.2">
      <c r="A7587">
        <v>7586</v>
      </c>
      <c r="B7587">
        <f>HLOOKUP("Referencer",data!$A$1:$AT$8036,A7587,FALSE)</f>
        <v>0</v>
      </c>
      <c r="C7587">
        <f>HLOOKUP("Stedtekst",data!$A$1:$AT$8036,A7587,FALSE)</f>
        <v>0</v>
      </c>
      <c r="D7587">
        <f>HLOOKUP("Målested navn",data!$A$1:$AT$8036,A7587,FALSE)</f>
        <v>0</v>
      </c>
      <c r="E7587">
        <f>HLOOKUP("Prøvetagning",data!$A$1:$AT$8036,A7587,FALSE)</f>
        <v>0</v>
      </c>
      <c r="F7587">
        <f>HLOOKUP("Prøve",data!$A$1:$AT$8036,A7587,FALSE)</f>
        <v>0</v>
      </c>
      <c r="G7587">
        <f>HLOOKUP("ScKode",data!$A$1:$AT$8036,A7587,FALSE)</f>
        <v>0</v>
      </c>
      <c r="H7587">
        <f>HLOOKUP("StofParameter",data!$A$1:$AT$8036,A7587,FALSE)</f>
        <v>0</v>
      </c>
      <c r="I7587">
        <f>HLOOKUP("Dato",data!$A$1:$AT$8036,A7587,FALSE)</f>
        <v>0</v>
      </c>
      <c r="J7587">
        <f>HLOOKUP("Resultat-attribut",data!$A$1:$AT$8036,A7587,FALSE)</f>
        <v>0</v>
      </c>
      <c r="K7587">
        <f>HLOOKUP("Resultat",data!$A$1:$AT$8036,A7587,FALSE)</f>
        <v>0</v>
      </c>
      <c r="L7587">
        <f>HLOOKUP("Enhed",data!$A$1:$AT$8036,A7587,FALSE)</f>
        <v>0</v>
      </c>
    </row>
    <row r="7588" spans="1:12" x14ac:dyDescent="0.2">
      <c r="A7588">
        <v>7587</v>
      </c>
      <c r="B7588">
        <f>HLOOKUP("Referencer",data!$A$1:$AT$8036,A7588,FALSE)</f>
        <v>0</v>
      </c>
      <c r="C7588">
        <f>HLOOKUP("Stedtekst",data!$A$1:$AT$8036,A7588,FALSE)</f>
        <v>0</v>
      </c>
      <c r="D7588">
        <f>HLOOKUP("Målested navn",data!$A$1:$AT$8036,A7588,FALSE)</f>
        <v>0</v>
      </c>
      <c r="E7588">
        <f>HLOOKUP("Prøvetagning",data!$A$1:$AT$8036,A7588,FALSE)</f>
        <v>0</v>
      </c>
      <c r="F7588">
        <f>HLOOKUP("Prøve",data!$A$1:$AT$8036,A7588,FALSE)</f>
        <v>0</v>
      </c>
      <c r="G7588">
        <f>HLOOKUP("ScKode",data!$A$1:$AT$8036,A7588,FALSE)</f>
        <v>0</v>
      </c>
      <c r="H7588">
        <f>HLOOKUP("StofParameter",data!$A$1:$AT$8036,A7588,FALSE)</f>
        <v>0</v>
      </c>
      <c r="I7588">
        <f>HLOOKUP("Dato",data!$A$1:$AT$8036,A7588,FALSE)</f>
        <v>0</v>
      </c>
      <c r="J7588">
        <f>HLOOKUP("Resultat-attribut",data!$A$1:$AT$8036,A7588,FALSE)</f>
        <v>0</v>
      </c>
      <c r="K7588">
        <f>HLOOKUP("Resultat",data!$A$1:$AT$8036,A7588,FALSE)</f>
        <v>0</v>
      </c>
      <c r="L7588">
        <f>HLOOKUP("Enhed",data!$A$1:$AT$8036,A7588,FALSE)</f>
        <v>0</v>
      </c>
    </row>
    <row r="7589" spans="1:12" x14ac:dyDescent="0.2">
      <c r="A7589">
        <v>7588</v>
      </c>
      <c r="B7589">
        <f>HLOOKUP("Referencer",data!$A$1:$AT$8036,A7589,FALSE)</f>
        <v>0</v>
      </c>
      <c r="C7589">
        <f>HLOOKUP("Stedtekst",data!$A$1:$AT$8036,A7589,FALSE)</f>
        <v>0</v>
      </c>
      <c r="D7589">
        <f>HLOOKUP("Målested navn",data!$A$1:$AT$8036,A7589,FALSE)</f>
        <v>0</v>
      </c>
      <c r="E7589">
        <f>HLOOKUP("Prøvetagning",data!$A$1:$AT$8036,A7589,FALSE)</f>
        <v>0</v>
      </c>
      <c r="F7589">
        <f>HLOOKUP("Prøve",data!$A$1:$AT$8036,A7589,FALSE)</f>
        <v>0</v>
      </c>
      <c r="G7589">
        <f>HLOOKUP("ScKode",data!$A$1:$AT$8036,A7589,FALSE)</f>
        <v>0</v>
      </c>
      <c r="H7589">
        <f>HLOOKUP("StofParameter",data!$A$1:$AT$8036,A7589,FALSE)</f>
        <v>0</v>
      </c>
      <c r="I7589">
        <f>HLOOKUP("Dato",data!$A$1:$AT$8036,A7589,FALSE)</f>
        <v>0</v>
      </c>
      <c r="J7589">
        <f>HLOOKUP("Resultat-attribut",data!$A$1:$AT$8036,A7589,FALSE)</f>
        <v>0</v>
      </c>
      <c r="K7589">
        <f>HLOOKUP("Resultat",data!$A$1:$AT$8036,A7589,FALSE)</f>
        <v>0</v>
      </c>
      <c r="L7589">
        <f>HLOOKUP("Enhed",data!$A$1:$AT$8036,A7589,FALSE)</f>
        <v>0</v>
      </c>
    </row>
    <row r="7590" spans="1:12" x14ac:dyDescent="0.2">
      <c r="A7590">
        <v>7589</v>
      </c>
      <c r="B7590">
        <f>HLOOKUP("Referencer",data!$A$1:$AT$8036,A7590,FALSE)</f>
        <v>0</v>
      </c>
      <c r="C7590">
        <f>HLOOKUP("Stedtekst",data!$A$1:$AT$8036,A7590,FALSE)</f>
        <v>0</v>
      </c>
      <c r="D7590">
        <f>HLOOKUP("Målested navn",data!$A$1:$AT$8036,A7590,FALSE)</f>
        <v>0</v>
      </c>
      <c r="E7590">
        <f>HLOOKUP("Prøvetagning",data!$A$1:$AT$8036,A7590,FALSE)</f>
        <v>0</v>
      </c>
      <c r="F7590">
        <f>HLOOKUP("Prøve",data!$A$1:$AT$8036,A7590,FALSE)</f>
        <v>0</v>
      </c>
      <c r="G7590">
        <f>HLOOKUP("ScKode",data!$A$1:$AT$8036,A7590,FALSE)</f>
        <v>0</v>
      </c>
      <c r="H7590">
        <f>HLOOKUP("StofParameter",data!$A$1:$AT$8036,A7590,FALSE)</f>
        <v>0</v>
      </c>
      <c r="I7590">
        <f>HLOOKUP("Dato",data!$A$1:$AT$8036,A7590,FALSE)</f>
        <v>0</v>
      </c>
      <c r="J7590">
        <f>HLOOKUP("Resultat-attribut",data!$A$1:$AT$8036,A7590,FALSE)</f>
        <v>0</v>
      </c>
      <c r="K7590">
        <f>HLOOKUP("Resultat",data!$A$1:$AT$8036,A7590,FALSE)</f>
        <v>0</v>
      </c>
      <c r="L7590">
        <f>HLOOKUP("Enhed",data!$A$1:$AT$8036,A7590,FALSE)</f>
        <v>0</v>
      </c>
    </row>
    <row r="7591" spans="1:12" x14ac:dyDescent="0.2">
      <c r="A7591">
        <v>7590</v>
      </c>
      <c r="B7591">
        <f>HLOOKUP("Referencer",data!$A$1:$AT$8036,A7591,FALSE)</f>
        <v>0</v>
      </c>
      <c r="C7591">
        <f>HLOOKUP("Stedtekst",data!$A$1:$AT$8036,A7591,FALSE)</f>
        <v>0</v>
      </c>
      <c r="D7591">
        <f>HLOOKUP("Målested navn",data!$A$1:$AT$8036,A7591,FALSE)</f>
        <v>0</v>
      </c>
      <c r="E7591">
        <f>HLOOKUP("Prøvetagning",data!$A$1:$AT$8036,A7591,FALSE)</f>
        <v>0</v>
      </c>
      <c r="F7591">
        <f>HLOOKUP("Prøve",data!$A$1:$AT$8036,A7591,FALSE)</f>
        <v>0</v>
      </c>
      <c r="G7591">
        <f>HLOOKUP("ScKode",data!$A$1:$AT$8036,A7591,FALSE)</f>
        <v>0</v>
      </c>
      <c r="H7591">
        <f>HLOOKUP("StofParameter",data!$A$1:$AT$8036,A7591,FALSE)</f>
        <v>0</v>
      </c>
      <c r="I7591">
        <f>HLOOKUP("Dato",data!$A$1:$AT$8036,A7591,FALSE)</f>
        <v>0</v>
      </c>
      <c r="J7591">
        <f>HLOOKUP("Resultat-attribut",data!$A$1:$AT$8036,A7591,FALSE)</f>
        <v>0</v>
      </c>
      <c r="K7591">
        <f>HLOOKUP("Resultat",data!$A$1:$AT$8036,A7591,FALSE)</f>
        <v>0</v>
      </c>
      <c r="L7591">
        <f>HLOOKUP("Enhed",data!$A$1:$AT$8036,A7591,FALSE)</f>
        <v>0</v>
      </c>
    </row>
    <row r="7592" spans="1:12" x14ac:dyDescent="0.2">
      <c r="A7592">
        <v>7591</v>
      </c>
      <c r="B7592">
        <f>HLOOKUP("Referencer",data!$A$1:$AT$8036,A7592,FALSE)</f>
        <v>0</v>
      </c>
      <c r="C7592">
        <f>HLOOKUP("Stedtekst",data!$A$1:$AT$8036,A7592,FALSE)</f>
        <v>0</v>
      </c>
      <c r="D7592">
        <f>HLOOKUP("Målested navn",data!$A$1:$AT$8036,A7592,FALSE)</f>
        <v>0</v>
      </c>
      <c r="E7592">
        <f>HLOOKUP("Prøvetagning",data!$A$1:$AT$8036,A7592,FALSE)</f>
        <v>0</v>
      </c>
      <c r="F7592">
        <f>HLOOKUP("Prøve",data!$A$1:$AT$8036,A7592,FALSE)</f>
        <v>0</v>
      </c>
      <c r="G7592">
        <f>HLOOKUP("ScKode",data!$A$1:$AT$8036,A7592,FALSE)</f>
        <v>0</v>
      </c>
      <c r="H7592">
        <f>HLOOKUP("StofParameter",data!$A$1:$AT$8036,A7592,FALSE)</f>
        <v>0</v>
      </c>
      <c r="I7592">
        <f>HLOOKUP("Dato",data!$A$1:$AT$8036,A7592,FALSE)</f>
        <v>0</v>
      </c>
      <c r="J7592">
        <f>HLOOKUP("Resultat-attribut",data!$A$1:$AT$8036,A7592,FALSE)</f>
        <v>0</v>
      </c>
      <c r="K7592">
        <f>HLOOKUP("Resultat",data!$A$1:$AT$8036,A7592,FALSE)</f>
        <v>0</v>
      </c>
      <c r="L7592">
        <f>HLOOKUP("Enhed",data!$A$1:$AT$8036,A7592,FALSE)</f>
        <v>0</v>
      </c>
    </row>
    <row r="7593" spans="1:12" x14ac:dyDescent="0.2">
      <c r="A7593">
        <v>7592</v>
      </c>
      <c r="B7593">
        <f>HLOOKUP("Referencer",data!$A$1:$AT$8036,A7593,FALSE)</f>
        <v>0</v>
      </c>
      <c r="C7593">
        <f>HLOOKUP("Stedtekst",data!$A$1:$AT$8036,A7593,FALSE)</f>
        <v>0</v>
      </c>
      <c r="D7593">
        <f>HLOOKUP("Målested navn",data!$A$1:$AT$8036,A7593,FALSE)</f>
        <v>0</v>
      </c>
      <c r="E7593">
        <f>HLOOKUP("Prøvetagning",data!$A$1:$AT$8036,A7593,FALSE)</f>
        <v>0</v>
      </c>
      <c r="F7593">
        <f>HLOOKUP("Prøve",data!$A$1:$AT$8036,A7593,FALSE)</f>
        <v>0</v>
      </c>
      <c r="G7593">
        <f>HLOOKUP("ScKode",data!$A$1:$AT$8036,A7593,FALSE)</f>
        <v>0</v>
      </c>
      <c r="H7593">
        <f>HLOOKUP("StofParameter",data!$A$1:$AT$8036,A7593,FALSE)</f>
        <v>0</v>
      </c>
      <c r="I7593">
        <f>HLOOKUP("Dato",data!$A$1:$AT$8036,A7593,FALSE)</f>
        <v>0</v>
      </c>
      <c r="J7593">
        <f>HLOOKUP("Resultat-attribut",data!$A$1:$AT$8036,A7593,FALSE)</f>
        <v>0</v>
      </c>
      <c r="K7593">
        <f>HLOOKUP("Resultat",data!$A$1:$AT$8036,A7593,FALSE)</f>
        <v>0</v>
      </c>
      <c r="L7593">
        <f>HLOOKUP("Enhed",data!$A$1:$AT$8036,A7593,FALSE)</f>
        <v>0</v>
      </c>
    </row>
    <row r="7594" spans="1:12" x14ac:dyDescent="0.2">
      <c r="A7594">
        <v>7593</v>
      </c>
      <c r="B7594">
        <f>HLOOKUP("Referencer",data!$A$1:$AT$8036,A7594,FALSE)</f>
        <v>0</v>
      </c>
      <c r="C7594">
        <f>HLOOKUP("Stedtekst",data!$A$1:$AT$8036,A7594,FALSE)</f>
        <v>0</v>
      </c>
      <c r="D7594">
        <f>HLOOKUP("Målested navn",data!$A$1:$AT$8036,A7594,FALSE)</f>
        <v>0</v>
      </c>
      <c r="E7594">
        <f>HLOOKUP("Prøvetagning",data!$A$1:$AT$8036,A7594,FALSE)</f>
        <v>0</v>
      </c>
      <c r="F7594">
        <f>HLOOKUP("Prøve",data!$A$1:$AT$8036,A7594,FALSE)</f>
        <v>0</v>
      </c>
      <c r="G7594">
        <f>HLOOKUP("ScKode",data!$A$1:$AT$8036,A7594,FALSE)</f>
        <v>0</v>
      </c>
      <c r="H7594">
        <f>HLOOKUP("StofParameter",data!$A$1:$AT$8036,A7594,FALSE)</f>
        <v>0</v>
      </c>
      <c r="I7594">
        <f>HLOOKUP("Dato",data!$A$1:$AT$8036,A7594,FALSE)</f>
        <v>0</v>
      </c>
      <c r="J7594">
        <f>HLOOKUP("Resultat-attribut",data!$A$1:$AT$8036,A7594,FALSE)</f>
        <v>0</v>
      </c>
      <c r="K7594">
        <f>HLOOKUP("Resultat",data!$A$1:$AT$8036,A7594,FALSE)</f>
        <v>0</v>
      </c>
      <c r="L7594">
        <f>HLOOKUP("Enhed",data!$A$1:$AT$8036,A7594,FALSE)</f>
        <v>0</v>
      </c>
    </row>
    <row r="7595" spans="1:12" x14ac:dyDescent="0.2">
      <c r="A7595">
        <v>7594</v>
      </c>
      <c r="B7595">
        <f>HLOOKUP("Referencer",data!$A$1:$AT$8036,A7595,FALSE)</f>
        <v>0</v>
      </c>
      <c r="C7595">
        <f>HLOOKUP("Stedtekst",data!$A$1:$AT$8036,A7595,FALSE)</f>
        <v>0</v>
      </c>
      <c r="D7595">
        <f>HLOOKUP("Målested navn",data!$A$1:$AT$8036,A7595,FALSE)</f>
        <v>0</v>
      </c>
      <c r="E7595">
        <f>HLOOKUP("Prøvetagning",data!$A$1:$AT$8036,A7595,FALSE)</f>
        <v>0</v>
      </c>
      <c r="F7595">
        <f>HLOOKUP("Prøve",data!$A$1:$AT$8036,A7595,FALSE)</f>
        <v>0</v>
      </c>
      <c r="G7595">
        <f>HLOOKUP("ScKode",data!$A$1:$AT$8036,A7595,FALSE)</f>
        <v>0</v>
      </c>
      <c r="H7595">
        <f>HLOOKUP("StofParameter",data!$A$1:$AT$8036,A7595,FALSE)</f>
        <v>0</v>
      </c>
      <c r="I7595">
        <f>HLOOKUP("Dato",data!$A$1:$AT$8036,A7595,FALSE)</f>
        <v>0</v>
      </c>
      <c r="J7595">
        <f>HLOOKUP("Resultat-attribut",data!$A$1:$AT$8036,A7595,FALSE)</f>
        <v>0</v>
      </c>
      <c r="K7595">
        <f>HLOOKUP("Resultat",data!$A$1:$AT$8036,A7595,FALSE)</f>
        <v>0</v>
      </c>
      <c r="L7595">
        <f>HLOOKUP("Enhed",data!$A$1:$AT$8036,A7595,FALSE)</f>
        <v>0</v>
      </c>
    </row>
    <row r="7596" spans="1:12" x14ac:dyDescent="0.2">
      <c r="A7596">
        <v>7595</v>
      </c>
      <c r="B7596">
        <f>HLOOKUP("Referencer",data!$A$1:$AT$8036,A7596,FALSE)</f>
        <v>0</v>
      </c>
      <c r="C7596">
        <f>HLOOKUP("Stedtekst",data!$A$1:$AT$8036,A7596,FALSE)</f>
        <v>0</v>
      </c>
      <c r="D7596">
        <f>HLOOKUP("Målested navn",data!$A$1:$AT$8036,A7596,FALSE)</f>
        <v>0</v>
      </c>
      <c r="E7596">
        <f>HLOOKUP("Prøvetagning",data!$A$1:$AT$8036,A7596,FALSE)</f>
        <v>0</v>
      </c>
      <c r="F7596">
        <f>HLOOKUP("Prøve",data!$A$1:$AT$8036,A7596,FALSE)</f>
        <v>0</v>
      </c>
      <c r="G7596">
        <f>HLOOKUP("ScKode",data!$A$1:$AT$8036,A7596,FALSE)</f>
        <v>0</v>
      </c>
      <c r="H7596">
        <f>HLOOKUP("StofParameter",data!$A$1:$AT$8036,A7596,FALSE)</f>
        <v>0</v>
      </c>
      <c r="I7596">
        <f>HLOOKUP("Dato",data!$A$1:$AT$8036,A7596,FALSE)</f>
        <v>0</v>
      </c>
      <c r="J7596">
        <f>HLOOKUP("Resultat-attribut",data!$A$1:$AT$8036,A7596,FALSE)</f>
        <v>0</v>
      </c>
      <c r="K7596">
        <f>HLOOKUP("Resultat",data!$A$1:$AT$8036,A7596,FALSE)</f>
        <v>0</v>
      </c>
      <c r="L7596">
        <f>HLOOKUP("Enhed",data!$A$1:$AT$8036,A7596,FALSE)</f>
        <v>0</v>
      </c>
    </row>
    <row r="7597" spans="1:12" x14ac:dyDescent="0.2">
      <c r="A7597">
        <v>7596</v>
      </c>
      <c r="B7597">
        <f>HLOOKUP("Referencer",data!$A$1:$AT$8036,A7597,FALSE)</f>
        <v>0</v>
      </c>
      <c r="C7597">
        <f>HLOOKUP("Stedtekst",data!$A$1:$AT$8036,A7597,FALSE)</f>
        <v>0</v>
      </c>
      <c r="D7597">
        <f>HLOOKUP("Målested navn",data!$A$1:$AT$8036,A7597,FALSE)</f>
        <v>0</v>
      </c>
      <c r="E7597">
        <f>HLOOKUP("Prøvetagning",data!$A$1:$AT$8036,A7597,FALSE)</f>
        <v>0</v>
      </c>
      <c r="F7597">
        <f>HLOOKUP("Prøve",data!$A$1:$AT$8036,A7597,FALSE)</f>
        <v>0</v>
      </c>
      <c r="G7597">
        <f>HLOOKUP("ScKode",data!$A$1:$AT$8036,A7597,FALSE)</f>
        <v>0</v>
      </c>
      <c r="H7597">
        <f>HLOOKUP("StofParameter",data!$A$1:$AT$8036,A7597,FALSE)</f>
        <v>0</v>
      </c>
      <c r="I7597">
        <f>HLOOKUP("Dato",data!$A$1:$AT$8036,A7597,FALSE)</f>
        <v>0</v>
      </c>
      <c r="J7597">
        <f>HLOOKUP("Resultat-attribut",data!$A$1:$AT$8036,A7597,FALSE)</f>
        <v>0</v>
      </c>
      <c r="K7597">
        <f>HLOOKUP("Resultat",data!$A$1:$AT$8036,A7597,FALSE)</f>
        <v>0</v>
      </c>
      <c r="L7597">
        <f>HLOOKUP("Enhed",data!$A$1:$AT$8036,A7597,FALSE)</f>
        <v>0</v>
      </c>
    </row>
    <row r="7598" spans="1:12" x14ac:dyDescent="0.2">
      <c r="A7598">
        <v>7597</v>
      </c>
      <c r="B7598">
        <f>HLOOKUP("Referencer",data!$A$1:$AT$8036,A7598,FALSE)</f>
        <v>0</v>
      </c>
      <c r="C7598">
        <f>HLOOKUP("Stedtekst",data!$A$1:$AT$8036,A7598,FALSE)</f>
        <v>0</v>
      </c>
      <c r="D7598">
        <f>HLOOKUP("Målested navn",data!$A$1:$AT$8036,A7598,FALSE)</f>
        <v>0</v>
      </c>
      <c r="E7598">
        <f>HLOOKUP("Prøvetagning",data!$A$1:$AT$8036,A7598,FALSE)</f>
        <v>0</v>
      </c>
      <c r="F7598">
        <f>HLOOKUP("Prøve",data!$A$1:$AT$8036,A7598,FALSE)</f>
        <v>0</v>
      </c>
      <c r="G7598">
        <f>HLOOKUP("ScKode",data!$A$1:$AT$8036,A7598,FALSE)</f>
        <v>0</v>
      </c>
      <c r="H7598">
        <f>HLOOKUP("StofParameter",data!$A$1:$AT$8036,A7598,FALSE)</f>
        <v>0</v>
      </c>
      <c r="I7598">
        <f>HLOOKUP("Dato",data!$A$1:$AT$8036,A7598,FALSE)</f>
        <v>0</v>
      </c>
      <c r="J7598">
        <f>HLOOKUP("Resultat-attribut",data!$A$1:$AT$8036,A7598,FALSE)</f>
        <v>0</v>
      </c>
      <c r="K7598">
        <f>HLOOKUP("Resultat",data!$A$1:$AT$8036,A7598,FALSE)</f>
        <v>0</v>
      </c>
      <c r="L7598">
        <f>HLOOKUP("Enhed",data!$A$1:$AT$8036,A7598,FALSE)</f>
        <v>0</v>
      </c>
    </row>
    <row r="7599" spans="1:12" x14ac:dyDescent="0.2">
      <c r="A7599">
        <v>7598</v>
      </c>
      <c r="B7599">
        <f>HLOOKUP("Referencer",data!$A$1:$AT$8036,A7599,FALSE)</f>
        <v>0</v>
      </c>
      <c r="C7599">
        <f>HLOOKUP("Stedtekst",data!$A$1:$AT$8036,A7599,FALSE)</f>
        <v>0</v>
      </c>
      <c r="D7599">
        <f>HLOOKUP("Målested navn",data!$A$1:$AT$8036,A7599,FALSE)</f>
        <v>0</v>
      </c>
      <c r="E7599">
        <f>HLOOKUP("Prøvetagning",data!$A$1:$AT$8036,A7599,FALSE)</f>
        <v>0</v>
      </c>
      <c r="F7599">
        <f>HLOOKUP("Prøve",data!$A$1:$AT$8036,A7599,FALSE)</f>
        <v>0</v>
      </c>
      <c r="G7599">
        <f>HLOOKUP("ScKode",data!$A$1:$AT$8036,A7599,FALSE)</f>
        <v>0</v>
      </c>
      <c r="H7599">
        <f>HLOOKUP("StofParameter",data!$A$1:$AT$8036,A7599,FALSE)</f>
        <v>0</v>
      </c>
      <c r="I7599">
        <f>HLOOKUP("Dato",data!$A$1:$AT$8036,A7599,FALSE)</f>
        <v>0</v>
      </c>
      <c r="J7599">
        <f>HLOOKUP("Resultat-attribut",data!$A$1:$AT$8036,A7599,FALSE)</f>
        <v>0</v>
      </c>
      <c r="K7599">
        <f>HLOOKUP("Resultat",data!$A$1:$AT$8036,A7599,FALSE)</f>
        <v>0</v>
      </c>
      <c r="L7599">
        <f>HLOOKUP("Enhed",data!$A$1:$AT$8036,A7599,FALSE)</f>
        <v>0</v>
      </c>
    </row>
    <row r="7600" spans="1:12" x14ac:dyDescent="0.2">
      <c r="A7600">
        <v>7599</v>
      </c>
      <c r="B7600">
        <f>HLOOKUP("Referencer",data!$A$1:$AT$8036,A7600,FALSE)</f>
        <v>0</v>
      </c>
      <c r="C7600">
        <f>HLOOKUP("Stedtekst",data!$A$1:$AT$8036,A7600,FALSE)</f>
        <v>0</v>
      </c>
      <c r="D7600">
        <f>HLOOKUP("Målested navn",data!$A$1:$AT$8036,A7600,FALSE)</f>
        <v>0</v>
      </c>
      <c r="E7600">
        <f>HLOOKUP("Prøvetagning",data!$A$1:$AT$8036,A7600,FALSE)</f>
        <v>0</v>
      </c>
      <c r="F7600">
        <f>HLOOKUP("Prøve",data!$A$1:$AT$8036,A7600,FALSE)</f>
        <v>0</v>
      </c>
      <c r="G7600">
        <f>HLOOKUP("ScKode",data!$A$1:$AT$8036,A7600,FALSE)</f>
        <v>0</v>
      </c>
      <c r="H7600">
        <f>HLOOKUP("StofParameter",data!$A$1:$AT$8036,A7600,FALSE)</f>
        <v>0</v>
      </c>
      <c r="I7600">
        <f>HLOOKUP("Dato",data!$A$1:$AT$8036,A7600,FALSE)</f>
        <v>0</v>
      </c>
      <c r="J7600">
        <f>HLOOKUP("Resultat-attribut",data!$A$1:$AT$8036,A7600,FALSE)</f>
        <v>0</v>
      </c>
      <c r="K7600">
        <f>HLOOKUP("Resultat",data!$A$1:$AT$8036,A7600,FALSE)</f>
        <v>0</v>
      </c>
      <c r="L7600">
        <f>HLOOKUP("Enhed",data!$A$1:$AT$8036,A7600,FALSE)</f>
        <v>0</v>
      </c>
    </row>
    <row r="7601" spans="1:12" x14ac:dyDescent="0.2">
      <c r="A7601">
        <v>7600</v>
      </c>
      <c r="B7601">
        <f>HLOOKUP("Referencer",data!$A$1:$AT$8036,A7601,FALSE)</f>
        <v>0</v>
      </c>
      <c r="C7601">
        <f>HLOOKUP("Stedtekst",data!$A$1:$AT$8036,A7601,FALSE)</f>
        <v>0</v>
      </c>
      <c r="D7601">
        <f>HLOOKUP("Målested navn",data!$A$1:$AT$8036,A7601,FALSE)</f>
        <v>0</v>
      </c>
      <c r="E7601">
        <f>HLOOKUP("Prøvetagning",data!$A$1:$AT$8036,A7601,FALSE)</f>
        <v>0</v>
      </c>
      <c r="F7601">
        <f>HLOOKUP("Prøve",data!$A$1:$AT$8036,A7601,FALSE)</f>
        <v>0</v>
      </c>
      <c r="G7601">
        <f>HLOOKUP("ScKode",data!$A$1:$AT$8036,A7601,FALSE)</f>
        <v>0</v>
      </c>
      <c r="H7601">
        <f>HLOOKUP("StofParameter",data!$A$1:$AT$8036,A7601,FALSE)</f>
        <v>0</v>
      </c>
      <c r="I7601">
        <f>HLOOKUP("Dato",data!$A$1:$AT$8036,A7601,FALSE)</f>
        <v>0</v>
      </c>
      <c r="J7601">
        <f>HLOOKUP("Resultat-attribut",data!$A$1:$AT$8036,A7601,FALSE)</f>
        <v>0</v>
      </c>
      <c r="K7601">
        <f>HLOOKUP("Resultat",data!$A$1:$AT$8036,A7601,FALSE)</f>
        <v>0</v>
      </c>
      <c r="L7601">
        <f>HLOOKUP("Enhed",data!$A$1:$AT$8036,A7601,FALSE)</f>
        <v>0</v>
      </c>
    </row>
    <row r="7602" spans="1:12" x14ac:dyDescent="0.2">
      <c r="A7602">
        <v>7601</v>
      </c>
      <c r="B7602">
        <f>HLOOKUP("Referencer",data!$A$1:$AT$8036,A7602,FALSE)</f>
        <v>0</v>
      </c>
      <c r="C7602">
        <f>HLOOKUP("Stedtekst",data!$A$1:$AT$8036,A7602,FALSE)</f>
        <v>0</v>
      </c>
      <c r="D7602">
        <f>HLOOKUP("Målested navn",data!$A$1:$AT$8036,A7602,FALSE)</f>
        <v>0</v>
      </c>
      <c r="E7602">
        <f>HLOOKUP("Prøvetagning",data!$A$1:$AT$8036,A7602,FALSE)</f>
        <v>0</v>
      </c>
      <c r="F7602">
        <f>HLOOKUP("Prøve",data!$A$1:$AT$8036,A7602,FALSE)</f>
        <v>0</v>
      </c>
      <c r="G7602">
        <f>HLOOKUP("ScKode",data!$A$1:$AT$8036,A7602,FALSE)</f>
        <v>0</v>
      </c>
      <c r="H7602">
        <f>HLOOKUP("StofParameter",data!$A$1:$AT$8036,A7602,FALSE)</f>
        <v>0</v>
      </c>
      <c r="I7602">
        <f>HLOOKUP("Dato",data!$A$1:$AT$8036,A7602,FALSE)</f>
        <v>0</v>
      </c>
      <c r="J7602">
        <f>HLOOKUP("Resultat-attribut",data!$A$1:$AT$8036,A7602,FALSE)</f>
        <v>0</v>
      </c>
      <c r="K7602">
        <f>HLOOKUP("Resultat",data!$A$1:$AT$8036,A7602,FALSE)</f>
        <v>0</v>
      </c>
      <c r="L7602">
        <f>HLOOKUP("Enhed",data!$A$1:$AT$8036,A7602,FALSE)</f>
        <v>0</v>
      </c>
    </row>
    <row r="7603" spans="1:12" x14ac:dyDescent="0.2">
      <c r="A7603">
        <v>7602</v>
      </c>
      <c r="B7603">
        <f>HLOOKUP("Referencer",data!$A$1:$AT$8036,A7603,FALSE)</f>
        <v>0</v>
      </c>
      <c r="C7603">
        <f>HLOOKUP("Stedtekst",data!$A$1:$AT$8036,A7603,FALSE)</f>
        <v>0</v>
      </c>
      <c r="D7603">
        <f>HLOOKUP("Målested navn",data!$A$1:$AT$8036,A7603,FALSE)</f>
        <v>0</v>
      </c>
      <c r="E7603">
        <f>HLOOKUP("Prøvetagning",data!$A$1:$AT$8036,A7603,FALSE)</f>
        <v>0</v>
      </c>
      <c r="F7603">
        <f>HLOOKUP("Prøve",data!$A$1:$AT$8036,A7603,FALSE)</f>
        <v>0</v>
      </c>
      <c r="G7603">
        <f>HLOOKUP("ScKode",data!$A$1:$AT$8036,A7603,FALSE)</f>
        <v>0</v>
      </c>
      <c r="H7603">
        <f>HLOOKUP("StofParameter",data!$A$1:$AT$8036,A7603,FALSE)</f>
        <v>0</v>
      </c>
      <c r="I7603">
        <f>HLOOKUP("Dato",data!$A$1:$AT$8036,A7603,FALSE)</f>
        <v>0</v>
      </c>
      <c r="J7603">
        <f>HLOOKUP("Resultat-attribut",data!$A$1:$AT$8036,A7603,FALSE)</f>
        <v>0</v>
      </c>
      <c r="K7603">
        <f>HLOOKUP("Resultat",data!$A$1:$AT$8036,A7603,FALSE)</f>
        <v>0</v>
      </c>
      <c r="L7603">
        <f>HLOOKUP("Enhed",data!$A$1:$AT$8036,A7603,FALSE)</f>
        <v>0</v>
      </c>
    </row>
    <row r="7604" spans="1:12" x14ac:dyDescent="0.2">
      <c r="A7604">
        <v>7603</v>
      </c>
      <c r="B7604">
        <f>HLOOKUP("Referencer",data!$A$1:$AT$8036,A7604,FALSE)</f>
        <v>0</v>
      </c>
      <c r="C7604">
        <f>HLOOKUP("Stedtekst",data!$A$1:$AT$8036,A7604,FALSE)</f>
        <v>0</v>
      </c>
      <c r="D7604">
        <f>HLOOKUP("Målested navn",data!$A$1:$AT$8036,A7604,FALSE)</f>
        <v>0</v>
      </c>
      <c r="E7604">
        <f>HLOOKUP("Prøvetagning",data!$A$1:$AT$8036,A7604,FALSE)</f>
        <v>0</v>
      </c>
      <c r="F7604">
        <f>HLOOKUP("Prøve",data!$A$1:$AT$8036,A7604,FALSE)</f>
        <v>0</v>
      </c>
      <c r="G7604">
        <f>HLOOKUP("ScKode",data!$A$1:$AT$8036,A7604,FALSE)</f>
        <v>0</v>
      </c>
      <c r="H7604">
        <f>HLOOKUP("StofParameter",data!$A$1:$AT$8036,A7604,FALSE)</f>
        <v>0</v>
      </c>
      <c r="I7604">
        <f>HLOOKUP("Dato",data!$A$1:$AT$8036,A7604,FALSE)</f>
        <v>0</v>
      </c>
      <c r="J7604">
        <f>HLOOKUP("Resultat-attribut",data!$A$1:$AT$8036,A7604,FALSE)</f>
        <v>0</v>
      </c>
      <c r="K7604">
        <f>HLOOKUP("Resultat",data!$A$1:$AT$8036,A7604,FALSE)</f>
        <v>0</v>
      </c>
      <c r="L7604">
        <f>HLOOKUP("Enhed",data!$A$1:$AT$8036,A7604,FALSE)</f>
        <v>0</v>
      </c>
    </row>
    <row r="7605" spans="1:12" x14ac:dyDescent="0.2">
      <c r="A7605">
        <v>7604</v>
      </c>
      <c r="B7605">
        <f>HLOOKUP("Referencer",data!$A$1:$AT$8036,A7605,FALSE)</f>
        <v>0</v>
      </c>
      <c r="C7605">
        <f>HLOOKUP("Stedtekst",data!$A$1:$AT$8036,A7605,FALSE)</f>
        <v>0</v>
      </c>
      <c r="D7605">
        <f>HLOOKUP("Målested navn",data!$A$1:$AT$8036,A7605,FALSE)</f>
        <v>0</v>
      </c>
      <c r="E7605">
        <f>HLOOKUP("Prøvetagning",data!$A$1:$AT$8036,A7605,FALSE)</f>
        <v>0</v>
      </c>
      <c r="F7605">
        <f>HLOOKUP("Prøve",data!$A$1:$AT$8036,A7605,FALSE)</f>
        <v>0</v>
      </c>
      <c r="G7605">
        <f>HLOOKUP("ScKode",data!$A$1:$AT$8036,A7605,FALSE)</f>
        <v>0</v>
      </c>
      <c r="H7605">
        <f>HLOOKUP("StofParameter",data!$A$1:$AT$8036,A7605,FALSE)</f>
        <v>0</v>
      </c>
      <c r="I7605">
        <f>HLOOKUP("Dato",data!$A$1:$AT$8036,A7605,FALSE)</f>
        <v>0</v>
      </c>
      <c r="J7605">
        <f>HLOOKUP("Resultat-attribut",data!$A$1:$AT$8036,A7605,FALSE)</f>
        <v>0</v>
      </c>
      <c r="K7605">
        <f>HLOOKUP("Resultat",data!$A$1:$AT$8036,A7605,FALSE)</f>
        <v>0</v>
      </c>
      <c r="L7605">
        <f>HLOOKUP("Enhed",data!$A$1:$AT$8036,A7605,FALSE)</f>
        <v>0</v>
      </c>
    </row>
    <row r="7606" spans="1:12" x14ac:dyDescent="0.2">
      <c r="A7606">
        <v>7605</v>
      </c>
      <c r="B7606">
        <f>HLOOKUP("Referencer",data!$A$1:$AT$8036,A7606,FALSE)</f>
        <v>0</v>
      </c>
      <c r="C7606">
        <f>HLOOKUP("Stedtekst",data!$A$1:$AT$8036,A7606,FALSE)</f>
        <v>0</v>
      </c>
      <c r="D7606">
        <f>HLOOKUP("Målested navn",data!$A$1:$AT$8036,A7606,FALSE)</f>
        <v>0</v>
      </c>
      <c r="E7606">
        <f>HLOOKUP("Prøvetagning",data!$A$1:$AT$8036,A7606,FALSE)</f>
        <v>0</v>
      </c>
      <c r="F7606">
        <f>HLOOKUP("Prøve",data!$A$1:$AT$8036,A7606,FALSE)</f>
        <v>0</v>
      </c>
      <c r="G7606">
        <f>HLOOKUP("ScKode",data!$A$1:$AT$8036,A7606,FALSE)</f>
        <v>0</v>
      </c>
      <c r="H7606">
        <f>HLOOKUP("StofParameter",data!$A$1:$AT$8036,A7606,FALSE)</f>
        <v>0</v>
      </c>
      <c r="I7606">
        <f>HLOOKUP("Dato",data!$A$1:$AT$8036,A7606,FALSE)</f>
        <v>0</v>
      </c>
      <c r="J7606">
        <f>HLOOKUP("Resultat-attribut",data!$A$1:$AT$8036,A7606,FALSE)</f>
        <v>0</v>
      </c>
      <c r="K7606">
        <f>HLOOKUP("Resultat",data!$A$1:$AT$8036,A7606,FALSE)</f>
        <v>0</v>
      </c>
      <c r="L7606">
        <f>HLOOKUP("Enhed",data!$A$1:$AT$8036,A7606,FALSE)</f>
        <v>0</v>
      </c>
    </row>
    <row r="7607" spans="1:12" x14ac:dyDescent="0.2">
      <c r="A7607">
        <v>7606</v>
      </c>
      <c r="B7607">
        <f>HLOOKUP("Referencer",data!$A$1:$AT$8036,A7607,FALSE)</f>
        <v>0</v>
      </c>
      <c r="C7607">
        <f>HLOOKUP("Stedtekst",data!$A$1:$AT$8036,A7607,FALSE)</f>
        <v>0</v>
      </c>
      <c r="D7607">
        <f>HLOOKUP("Målested navn",data!$A$1:$AT$8036,A7607,FALSE)</f>
        <v>0</v>
      </c>
      <c r="E7607">
        <f>HLOOKUP("Prøvetagning",data!$A$1:$AT$8036,A7607,FALSE)</f>
        <v>0</v>
      </c>
      <c r="F7607">
        <f>HLOOKUP("Prøve",data!$A$1:$AT$8036,A7607,FALSE)</f>
        <v>0</v>
      </c>
      <c r="G7607">
        <f>HLOOKUP("ScKode",data!$A$1:$AT$8036,A7607,FALSE)</f>
        <v>0</v>
      </c>
      <c r="H7607">
        <f>HLOOKUP("StofParameter",data!$A$1:$AT$8036,A7607,FALSE)</f>
        <v>0</v>
      </c>
      <c r="I7607">
        <f>HLOOKUP("Dato",data!$A$1:$AT$8036,A7607,FALSE)</f>
        <v>0</v>
      </c>
      <c r="J7607">
        <f>HLOOKUP("Resultat-attribut",data!$A$1:$AT$8036,A7607,FALSE)</f>
        <v>0</v>
      </c>
      <c r="K7607">
        <f>HLOOKUP("Resultat",data!$A$1:$AT$8036,A7607,FALSE)</f>
        <v>0</v>
      </c>
      <c r="L7607">
        <f>HLOOKUP("Enhed",data!$A$1:$AT$8036,A7607,FALSE)</f>
        <v>0</v>
      </c>
    </row>
    <row r="7608" spans="1:12" x14ac:dyDescent="0.2">
      <c r="A7608">
        <v>7607</v>
      </c>
      <c r="B7608">
        <f>HLOOKUP("Referencer",data!$A$1:$AT$8036,A7608,FALSE)</f>
        <v>0</v>
      </c>
      <c r="C7608">
        <f>HLOOKUP("Stedtekst",data!$A$1:$AT$8036,A7608,FALSE)</f>
        <v>0</v>
      </c>
      <c r="D7608">
        <f>HLOOKUP("Målested navn",data!$A$1:$AT$8036,A7608,FALSE)</f>
        <v>0</v>
      </c>
      <c r="E7608">
        <f>HLOOKUP("Prøvetagning",data!$A$1:$AT$8036,A7608,FALSE)</f>
        <v>0</v>
      </c>
      <c r="F7608">
        <f>HLOOKUP("Prøve",data!$A$1:$AT$8036,A7608,FALSE)</f>
        <v>0</v>
      </c>
      <c r="G7608">
        <f>HLOOKUP("ScKode",data!$A$1:$AT$8036,A7608,FALSE)</f>
        <v>0</v>
      </c>
      <c r="H7608">
        <f>HLOOKUP("StofParameter",data!$A$1:$AT$8036,A7608,FALSE)</f>
        <v>0</v>
      </c>
      <c r="I7608">
        <f>HLOOKUP("Dato",data!$A$1:$AT$8036,A7608,FALSE)</f>
        <v>0</v>
      </c>
      <c r="J7608">
        <f>HLOOKUP("Resultat-attribut",data!$A$1:$AT$8036,A7608,FALSE)</f>
        <v>0</v>
      </c>
      <c r="K7608">
        <f>HLOOKUP("Resultat",data!$A$1:$AT$8036,A7608,FALSE)</f>
        <v>0</v>
      </c>
      <c r="L7608">
        <f>HLOOKUP("Enhed",data!$A$1:$AT$8036,A7608,FALSE)</f>
        <v>0</v>
      </c>
    </row>
    <row r="7609" spans="1:12" x14ac:dyDescent="0.2">
      <c r="A7609">
        <v>7608</v>
      </c>
      <c r="B7609">
        <f>HLOOKUP("Referencer",data!$A$1:$AT$8036,A7609,FALSE)</f>
        <v>0</v>
      </c>
      <c r="C7609">
        <f>HLOOKUP("Stedtekst",data!$A$1:$AT$8036,A7609,FALSE)</f>
        <v>0</v>
      </c>
      <c r="D7609">
        <f>HLOOKUP("Målested navn",data!$A$1:$AT$8036,A7609,FALSE)</f>
        <v>0</v>
      </c>
      <c r="E7609">
        <f>HLOOKUP("Prøvetagning",data!$A$1:$AT$8036,A7609,FALSE)</f>
        <v>0</v>
      </c>
      <c r="F7609">
        <f>HLOOKUP("Prøve",data!$A$1:$AT$8036,A7609,FALSE)</f>
        <v>0</v>
      </c>
      <c r="G7609">
        <f>HLOOKUP("ScKode",data!$A$1:$AT$8036,A7609,FALSE)</f>
        <v>0</v>
      </c>
      <c r="H7609">
        <f>HLOOKUP("StofParameter",data!$A$1:$AT$8036,A7609,FALSE)</f>
        <v>0</v>
      </c>
      <c r="I7609">
        <f>HLOOKUP("Dato",data!$A$1:$AT$8036,A7609,FALSE)</f>
        <v>0</v>
      </c>
      <c r="J7609">
        <f>HLOOKUP("Resultat-attribut",data!$A$1:$AT$8036,A7609,FALSE)</f>
        <v>0</v>
      </c>
      <c r="K7609">
        <f>HLOOKUP("Resultat",data!$A$1:$AT$8036,A7609,FALSE)</f>
        <v>0</v>
      </c>
      <c r="L7609">
        <f>HLOOKUP("Enhed",data!$A$1:$AT$8036,A7609,FALSE)</f>
        <v>0</v>
      </c>
    </row>
    <row r="7610" spans="1:12" x14ac:dyDescent="0.2">
      <c r="A7610">
        <v>7609</v>
      </c>
      <c r="B7610">
        <f>HLOOKUP("Referencer",data!$A$1:$AT$8036,A7610,FALSE)</f>
        <v>0</v>
      </c>
      <c r="C7610">
        <f>HLOOKUP("Stedtekst",data!$A$1:$AT$8036,A7610,FALSE)</f>
        <v>0</v>
      </c>
      <c r="D7610">
        <f>HLOOKUP("Målested navn",data!$A$1:$AT$8036,A7610,FALSE)</f>
        <v>0</v>
      </c>
      <c r="E7610">
        <f>HLOOKUP("Prøvetagning",data!$A$1:$AT$8036,A7610,FALSE)</f>
        <v>0</v>
      </c>
      <c r="F7610">
        <f>HLOOKUP("Prøve",data!$A$1:$AT$8036,A7610,FALSE)</f>
        <v>0</v>
      </c>
      <c r="G7610">
        <f>HLOOKUP("ScKode",data!$A$1:$AT$8036,A7610,FALSE)</f>
        <v>0</v>
      </c>
      <c r="H7610">
        <f>HLOOKUP("StofParameter",data!$A$1:$AT$8036,A7610,FALSE)</f>
        <v>0</v>
      </c>
      <c r="I7610">
        <f>HLOOKUP("Dato",data!$A$1:$AT$8036,A7610,FALSE)</f>
        <v>0</v>
      </c>
      <c r="J7610">
        <f>HLOOKUP("Resultat-attribut",data!$A$1:$AT$8036,A7610,FALSE)</f>
        <v>0</v>
      </c>
      <c r="K7610">
        <f>HLOOKUP("Resultat",data!$A$1:$AT$8036,A7610,FALSE)</f>
        <v>0</v>
      </c>
      <c r="L7610">
        <f>HLOOKUP("Enhed",data!$A$1:$AT$8036,A7610,FALSE)</f>
        <v>0</v>
      </c>
    </row>
    <row r="7611" spans="1:12" x14ac:dyDescent="0.2">
      <c r="A7611">
        <v>7610</v>
      </c>
      <c r="B7611">
        <f>HLOOKUP("Referencer",data!$A$1:$AT$8036,A7611,FALSE)</f>
        <v>0</v>
      </c>
      <c r="C7611">
        <f>HLOOKUP("Stedtekst",data!$A$1:$AT$8036,A7611,FALSE)</f>
        <v>0</v>
      </c>
      <c r="D7611">
        <f>HLOOKUP("Målested navn",data!$A$1:$AT$8036,A7611,FALSE)</f>
        <v>0</v>
      </c>
      <c r="E7611">
        <f>HLOOKUP("Prøvetagning",data!$A$1:$AT$8036,A7611,FALSE)</f>
        <v>0</v>
      </c>
      <c r="F7611">
        <f>HLOOKUP("Prøve",data!$A$1:$AT$8036,A7611,FALSE)</f>
        <v>0</v>
      </c>
      <c r="G7611">
        <f>HLOOKUP("ScKode",data!$A$1:$AT$8036,A7611,FALSE)</f>
        <v>0</v>
      </c>
      <c r="H7611">
        <f>HLOOKUP("StofParameter",data!$A$1:$AT$8036,A7611,FALSE)</f>
        <v>0</v>
      </c>
      <c r="I7611">
        <f>HLOOKUP("Dato",data!$A$1:$AT$8036,A7611,FALSE)</f>
        <v>0</v>
      </c>
      <c r="J7611">
        <f>HLOOKUP("Resultat-attribut",data!$A$1:$AT$8036,A7611,FALSE)</f>
        <v>0</v>
      </c>
      <c r="K7611">
        <f>HLOOKUP("Resultat",data!$A$1:$AT$8036,A7611,FALSE)</f>
        <v>0</v>
      </c>
      <c r="L7611">
        <f>HLOOKUP("Enhed",data!$A$1:$AT$8036,A7611,FALSE)</f>
        <v>0</v>
      </c>
    </row>
    <row r="7612" spans="1:12" x14ac:dyDescent="0.2">
      <c r="A7612">
        <v>7611</v>
      </c>
      <c r="B7612">
        <f>HLOOKUP("Referencer",data!$A$1:$AT$8036,A7612,FALSE)</f>
        <v>0</v>
      </c>
      <c r="C7612">
        <f>HLOOKUP("Stedtekst",data!$A$1:$AT$8036,A7612,FALSE)</f>
        <v>0</v>
      </c>
      <c r="D7612">
        <f>HLOOKUP("Målested navn",data!$A$1:$AT$8036,A7612,FALSE)</f>
        <v>0</v>
      </c>
      <c r="E7612">
        <f>HLOOKUP("Prøvetagning",data!$A$1:$AT$8036,A7612,FALSE)</f>
        <v>0</v>
      </c>
      <c r="F7612">
        <f>HLOOKUP("Prøve",data!$A$1:$AT$8036,A7612,FALSE)</f>
        <v>0</v>
      </c>
      <c r="G7612">
        <f>HLOOKUP("ScKode",data!$A$1:$AT$8036,A7612,FALSE)</f>
        <v>0</v>
      </c>
      <c r="H7612">
        <f>HLOOKUP("StofParameter",data!$A$1:$AT$8036,A7612,FALSE)</f>
        <v>0</v>
      </c>
      <c r="I7612">
        <f>HLOOKUP("Dato",data!$A$1:$AT$8036,A7612,FALSE)</f>
        <v>0</v>
      </c>
      <c r="J7612">
        <f>HLOOKUP("Resultat-attribut",data!$A$1:$AT$8036,A7612,FALSE)</f>
        <v>0</v>
      </c>
      <c r="K7612">
        <f>HLOOKUP("Resultat",data!$A$1:$AT$8036,A7612,FALSE)</f>
        <v>0</v>
      </c>
      <c r="L7612">
        <f>HLOOKUP("Enhed",data!$A$1:$AT$8036,A7612,FALSE)</f>
        <v>0</v>
      </c>
    </row>
    <row r="7613" spans="1:12" x14ac:dyDescent="0.2">
      <c r="A7613">
        <v>7612</v>
      </c>
      <c r="B7613">
        <f>HLOOKUP("Referencer",data!$A$1:$AT$8036,A7613,FALSE)</f>
        <v>0</v>
      </c>
      <c r="C7613">
        <f>HLOOKUP("Stedtekst",data!$A$1:$AT$8036,A7613,FALSE)</f>
        <v>0</v>
      </c>
      <c r="D7613">
        <f>HLOOKUP("Målested navn",data!$A$1:$AT$8036,A7613,FALSE)</f>
        <v>0</v>
      </c>
      <c r="E7613">
        <f>HLOOKUP("Prøvetagning",data!$A$1:$AT$8036,A7613,FALSE)</f>
        <v>0</v>
      </c>
      <c r="F7613">
        <f>HLOOKUP("Prøve",data!$A$1:$AT$8036,A7613,FALSE)</f>
        <v>0</v>
      </c>
      <c r="G7613">
        <f>HLOOKUP("ScKode",data!$A$1:$AT$8036,A7613,FALSE)</f>
        <v>0</v>
      </c>
      <c r="H7613">
        <f>HLOOKUP("StofParameter",data!$A$1:$AT$8036,A7613,FALSE)</f>
        <v>0</v>
      </c>
      <c r="I7613">
        <f>HLOOKUP("Dato",data!$A$1:$AT$8036,A7613,FALSE)</f>
        <v>0</v>
      </c>
      <c r="J7613">
        <f>HLOOKUP("Resultat-attribut",data!$A$1:$AT$8036,A7613,FALSE)</f>
        <v>0</v>
      </c>
      <c r="K7613">
        <f>HLOOKUP("Resultat",data!$A$1:$AT$8036,A7613,FALSE)</f>
        <v>0</v>
      </c>
      <c r="L7613">
        <f>HLOOKUP("Enhed",data!$A$1:$AT$8036,A7613,FALSE)</f>
        <v>0</v>
      </c>
    </row>
    <row r="7614" spans="1:12" x14ac:dyDescent="0.2">
      <c r="A7614">
        <v>7613</v>
      </c>
      <c r="B7614">
        <f>HLOOKUP("Referencer",data!$A$1:$AT$8036,A7614,FALSE)</f>
        <v>0</v>
      </c>
      <c r="C7614">
        <f>HLOOKUP("Stedtekst",data!$A$1:$AT$8036,A7614,FALSE)</f>
        <v>0</v>
      </c>
      <c r="D7614">
        <f>HLOOKUP("Målested navn",data!$A$1:$AT$8036,A7614,FALSE)</f>
        <v>0</v>
      </c>
      <c r="E7614">
        <f>HLOOKUP("Prøvetagning",data!$A$1:$AT$8036,A7614,FALSE)</f>
        <v>0</v>
      </c>
      <c r="F7614">
        <f>HLOOKUP("Prøve",data!$A$1:$AT$8036,A7614,FALSE)</f>
        <v>0</v>
      </c>
      <c r="G7614">
        <f>HLOOKUP("ScKode",data!$A$1:$AT$8036,A7614,FALSE)</f>
        <v>0</v>
      </c>
      <c r="H7614">
        <f>HLOOKUP("StofParameter",data!$A$1:$AT$8036,A7614,FALSE)</f>
        <v>0</v>
      </c>
      <c r="I7614">
        <f>HLOOKUP("Dato",data!$A$1:$AT$8036,A7614,FALSE)</f>
        <v>0</v>
      </c>
      <c r="J7614">
        <f>HLOOKUP("Resultat-attribut",data!$A$1:$AT$8036,A7614,FALSE)</f>
        <v>0</v>
      </c>
      <c r="K7614">
        <f>HLOOKUP("Resultat",data!$A$1:$AT$8036,A7614,FALSE)</f>
        <v>0</v>
      </c>
      <c r="L7614">
        <f>HLOOKUP("Enhed",data!$A$1:$AT$8036,A7614,FALSE)</f>
        <v>0</v>
      </c>
    </row>
    <row r="7615" spans="1:12" x14ac:dyDescent="0.2">
      <c r="A7615">
        <v>7614</v>
      </c>
      <c r="B7615">
        <f>HLOOKUP("Referencer",data!$A$1:$AT$8036,A7615,FALSE)</f>
        <v>0</v>
      </c>
      <c r="C7615">
        <f>HLOOKUP("Stedtekst",data!$A$1:$AT$8036,A7615,FALSE)</f>
        <v>0</v>
      </c>
      <c r="D7615">
        <f>HLOOKUP("Målested navn",data!$A$1:$AT$8036,A7615,FALSE)</f>
        <v>0</v>
      </c>
      <c r="E7615">
        <f>HLOOKUP("Prøvetagning",data!$A$1:$AT$8036,A7615,FALSE)</f>
        <v>0</v>
      </c>
      <c r="F7615">
        <f>HLOOKUP("Prøve",data!$A$1:$AT$8036,A7615,FALSE)</f>
        <v>0</v>
      </c>
      <c r="G7615">
        <f>HLOOKUP("ScKode",data!$A$1:$AT$8036,A7615,FALSE)</f>
        <v>0</v>
      </c>
      <c r="H7615">
        <f>HLOOKUP("StofParameter",data!$A$1:$AT$8036,A7615,FALSE)</f>
        <v>0</v>
      </c>
      <c r="I7615">
        <f>HLOOKUP("Dato",data!$A$1:$AT$8036,A7615,FALSE)</f>
        <v>0</v>
      </c>
      <c r="J7615">
        <f>HLOOKUP("Resultat-attribut",data!$A$1:$AT$8036,A7615,FALSE)</f>
        <v>0</v>
      </c>
      <c r="K7615">
        <f>HLOOKUP("Resultat",data!$A$1:$AT$8036,A7615,FALSE)</f>
        <v>0</v>
      </c>
      <c r="L7615">
        <f>HLOOKUP("Enhed",data!$A$1:$AT$8036,A7615,FALSE)</f>
        <v>0</v>
      </c>
    </row>
    <row r="7616" spans="1:12" x14ac:dyDescent="0.2">
      <c r="A7616">
        <v>7615</v>
      </c>
      <c r="B7616">
        <f>HLOOKUP("Referencer",data!$A$1:$AT$8036,A7616,FALSE)</f>
        <v>0</v>
      </c>
      <c r="C7616">
        <f>HLOOKUP("Stedtekst",data!$A$1:$AT$8036,A7616,FALSE)</f>
        <v>0</v>
      </c>
      <c r="D7616">
        <f>HLOOKUP("Målested navn",data!$A$1:$AT$8036,A7616,FALSE)</f>
        <v>0</v>
      </c>
      <c r="E7616">
        <f>HLOOKUP("Prøvetagning",data!$A$1:$AT$8036,A7616,FALSE)</f>
        <v>0</v>
      </c>
      <c r="F7616">
        <f>HLOOKUP("Prøve",data!$A$1:$AT$8036,A7616,FALSE)</f>
        <v>0</v>
      </c>
      <c r="G7616">
        <f>HLOOKUP("ScKode",data!$A$1:$AT$8036,A7616,FALSE)</f>
        <v>0</v>
      </c>
      <c r="H7616">
        <f>HLOOKUP("StofParameter",data!$A$1:$AT$8036,A7616,FALSE)</f>
        <v>0</v>
      </c>
      <c r="I7616">
        <f>HLOOKUP("Dato",data!$A$1:$AT$8036,A7616,FALSE)</f>
        <v>0</v>
      </c>
      <c r="J7616">
        <f>HLOOKUP("Resultat-attribut",data!$A$1:$AT$8036,A7616,FALSE)</f>
        <v>0</v>
      </c>
      <c r="K7616">
        <f>HLOOKUP("Resultat",data!$A$1:$AT$8036,A7616,FALSE)</f>
        <v>0</v>
      </c>
      <c r="L7616">
        <f>HLOOKUP("Enhed",data!$A$1:$AT$8036,A7616,FALSE)</f>
        <v>0</v>
      </c>
    </row>
    <row r="7617" spans="1:12" x14ac:dyDescent="0.2">
      <c r="A7617">
        <v>7616</v>
      </c>
      <c r="B7617">
        <f>HLOOKUP("Referencer",data!$A$1:$AT$8036,A7617,FALSE)</f>
        <v>0</v>
      </c>
      <c r="C7617">
        <f>HLOOKUP("Stedtekst",data!$A$1:$AT$8036,A7617,FALSE)</f>
        <v>0</v>
      </c>
      <c r="D7617">
        <f>HLOOKUP("Målested navn",data!$A$1:$AT$8036,A7617,FALSE)</f>
        <v>0</v>
      </c>
      <c r="E7617">
        <f>HLOOKUP("Prøvetagning",data!$A$1:$AT$8036,A7617,FALSE)</f>
        <v>0</v>
      </c>
      <c r="F7617">
        <f>HLOOKUP("Prøve",data!$A$1:$AT$8036,A7617,FALSE)</f>
        <v>0</v>
      </c>
      <c r="G7617">
        <f>HLOOKUP("ScKode",data!$A$1:$AT$8036,A7617,FALSE)</f>
        <v>0</v>
      </c>
      <c r="H7617">
        <f>HLOOKUP("StofParameter",data!$A$1:$AT$8036,A7617,FALSE)</f>
        <v>0</v>
      </c>
      <c r="I7617">
        <f>HLOOKUP("Dato",data!$A$1:$AT$8036,A7617,FALSE)</f>
        <v>0</v>
      </c>
      <c r="J7617">
        <f>HLOOKUP("Resultat-attribut",data!$A$1:$AT$8036,A7617,FALSE)</f>
        <v>0</v>
      </c>
      <c r="K7617">
        <f>HLOOKUP("Resultat",data!$A$1:$AT$8036,A7617,FALSE)</f>
        <v>0</v>
      </c>
      <c r="L7617">
        <f>HLOOKUP("Enhed",data!$A$1:$AT$8036,A7617,FALSE)</f>
        <v>0</v>
      </c>
    </row>
    <row r="7618" spans="1:12" x14ac:dyDescent="0.2">
      <c r="A7618">
        <v>7617</v>
      </c>
      <c r="B7618">
        <f>HLOOKUP("Referencer",data!$A$1:$AT$8036,A7618,FALSE)</f>
        <v>0</v>
      </c>
      <c r="C7618">
        <f>HLOOKUP("Stedtekst",data!$A$1:$AT$8036,A7618,FALSE)</f>
        <v>0</v>
      </c>
      <c r="D7618">
        <f>HLOOKUP("Målested navn",data!$A$1:$AT$8036,A7618,FALSE)</f>
        <v>0</v>
      </c>
      <c r="E7618">
        <f>HLOOKUP("Prøvetagning",data!$A$1:$AT$8036,A7618,FALSE)</f>
        <v>0</v>
      </c>
      <c r="F7618">
        <f>HLOOKUP("Prøve",data!$A$1:$AT$8036,A7618,FALSE)</f>
        <v>0</v>
      </c>
      <c r="G7618">
        <f>HLOOKUP("ScKode",data!$A$1:$AT$8036,A7618,FALSE)</f>
        <v>0</v>
      </c>
      <c r="H7618">
        <f>HLOOKUP("StofParameter",data!$A$1:$AT$8036,A7618,FALSE)</f>
        <v>0</v>
      </c>
      <c r="I7618">
        <f>HLOOKUP("Dato",data!$A$1:$AT$8036,A7618,FALSE)</f>
        <v>0</v>
      </c>
      <c r="J7618">
        <f>HLOOKUP("Resultat-attribut",data!$A$1:$AT$8036,A7618,FALSE)</f>
        <v>0</v>
      </c>
      <c r="K7618">
        <f>HLOOKUP("Resultat",data!$A$1:$AT$8036,A7618,FALSE)</f>
        <v>0</v>
      </c>
      <c r="L7618">
        <f>HLOOKUP("Enhed",data!$A$1:$AT$8036,A7618,FALSE)</f>
        <v>0</v>
      </c>
    </row>
    <row r="7619" spans="1:12" x14ac:dyDescent="0.2">
      <c r="A7619">
        <v>7618</v>
      </c>
      <c r="B7619">
        <f>HLOOKUP("Referencer",data!$A$1:$AT$8036,A7619,FALSE)</f>
        <v>0</v>
      </c>
      <c r="C7619">
        <f>HLOOKUP("Stedtekst",data!$A$1:$AT$8036,A7619,FALSE)</f>
        <v>0</v>
      </c>
      <c r="D7619">
        <f>HLOOKUP("Målested navn",data!$A$1:$AT$8036,A7619,FALSE)</f>
        <v>0</v>
      </c>
      <c r="E7619">
        <f>HLOOKUP("Prøvetagning",data!$A$1:$AT$8036,A7619,FALSE)</f>
        <v>0</v>
      </c>
      <c r="F7619">
        <f>HLOOKUP("Prøve",data!$A$1:$AT$8036,A7619,FALSE)</f>
        <v>0</v>
      </c>
      <c r="G7619">
        <f>HLOOKUP("ScKode",data!$A$1:$AT$8036,A7619,FALSE)</f>
        <v>0</v>
      </c>
      <c r="H7619">
        <f>HLOOKUP("StofParameter",data!$A$1:$AT$8036,A7619,FALSE)</f>
        <v>0</v>
      </c>
      <c r="I7619">
        <f>HLOOKUP("Dato",data!$A$1:$AT$8036,A7619,FALSE)</f>
        <v>0</v>
      </c>
      <c r="J7619">
        <f>HLOOKUP("Resultat-attribut",data!$A$1:$AT$8036,A7619,FALSE)</f>
        <v>0</v>
      </c>
      <c r="K7619">
        <f>HLOOKUP("Resultat",data!$A$1:$AT$8036,A7619,FALSE)</f>
        <v>0</v>
      </c>
      <c r="L7619">
        <f>HLOOKUP("Enhed",data!$A$1:$AT$8036,A7619,FALSE)</f>
        <v>0</v>
      </c>
    </row>
    <row r="7620" spans="1:12" x14ac:dyDescent="0.2">
      <c r="A7620">
        <v>7619</v>
      </c>
      <c r="B7620">
        <f>HLOOKUP("Referencer",data!$A$1:$AT$8036,A7620,FALSE)</f>
        <v>0</v>
      </c>
      <c r="C7620">
        <f>HLOOKUP("Stedtekst",data!$A$1:$AT$8036,A7620,FALSE)</f>
        <v>0</v>
      </c>
      <c r="D7620">
        <f>HLOOKUP("Målested navn",data!$A$1:$AT$8036,A7620,FALSE)</f>
        <v>0</v>
      </c>
      <c r="E7620">
        <f>HLOOKUP("Prøvetagning",data!$A$1:$AT$8036,A7620,FALSE)</f>
        <v>0</v>
      </c>
      <c r="F7620">
        <f>HLOOKUP("Prøve",data!$A$1:$AT$8036,A7620,FALSE)</f>
        <v>0</v>
      </c>
      <c r="G7620">
        <f>HLOOKUP("ScKode",data!$A$1:$AT$8036,A7620,FALSE)</f>
        <v>0</v>
      </c>
      <c r="H7620">
        <f>HLOOKUP("StofParameter",data!$A$1:$AT$8036,A7620,FALSE)</f>
        <v>0</v>
      </c>
      <c r="I7620">
        <f>HLOOKUP("Dato",data!$A$1:$AT$8036,A7620,FALSE)</f>
        <v>0</v>
      </c>
      <c r="J7620">
        <f>HLOOKUP("Resultat-attribut",data!$A$1:$AT$8036,A7620,FALSE)</f>
        <v>0</v>
      </c>
      <c r="K7620">
        <f>HLOOKUP("Resultat",data!$A$1:$AT$8036,A7620,FALSE)</f>
        <v>0</v>
      </c>
      <c r="L7620">
        <f>HLOOKUP("Enhed",data!$A$1:$AT$8036,A7620,FALSE)</f>
        <v>0</v>
      </c>
    </row>
    <row r="7621" spans="1:12" x14ac:dyDescent="0.2">
      <c r="A7621">
        <v>7620</v>
      </c>
      <c r="B7621">
        <f>HLOOKUP("Referencer",data!$A$1:$AT$8036,A7621,FALSE)</f>
        <v>0</v>
      </c>
      <c r="C7621">
        <f>HLOOKUP("Stedtekst",data!$A$1:$AT$8036,A7621,FALSE)</f>
        <v>0</v>
      </c>
      <c r="D7621">
        <f>HLOOKUP("Målested navn",data!$A$1:$AT$8036,A7621,FALSE)</f>
        <v>0</v>
      </c>
      <c r="E7621">
        <f>HLOOKUP("Prøvetagning",data!$A$1:$AT$8036,A7621,FALSE)</f>
        <v>0</v>
      </c>
      <c r="F7621">
        <f>HLOOKUP("Prøve",data!$A$1:$AT$8036,A7621,FALSE)</f>
        <v>0</v>
      </c>
      <c r="G7621">
        <f>HLOOKUP("ScKode",data!$A$1:$AT$8036,A7621,FALSE)</f>
        <v>0</v>
      </c>
      <c r="H7621">
        <f>HLOOKUP("StofParameter",data!$A$1:$AT$8036,A7621,FALSE)</f>
        <v>0</v>
      </c>
      <c r="I7621">
        <f>HLOOKUP("Dato",data!$A$1:$AT$8036,A7621,FALSE)</f>
        <v>0</v>
      </c>
      <c r="J7621">
        <f>HLOOKUP("Resultat-attribut",data!$A$1:$AT$8036,A7621,FALSE)</f>
        <v>0</v>
      </c>
      <c r="K7621">
        <f>HLOOKUP("Resultat",data!$A$1:$AT$8036,A7621,FALSE)</f>
        <v>0</v>
      </c>
      <c r="L7621">
        <f>HLOOKUP("Enhed",data!$A$1:$AT$8036,A7621,FALSE)</f>
        <v>0</v>
      </c>
    </row>
    <row r="7622" spans="1:12" x14ac:dyDescent="0.2">
      <c r="A7622">
        <v>7621</v>
      </c>
      <c r="B7622">
        <f>HLOOKUP("Referencer",data!$A$1:$AT$8036,A7622,FALSE)</f>
        <v>0</v>
      </c>
      <c r="C7622">
        <f>HLOOKUP("Stedtekst",data!$A$1:$AT$8036,A7622,FALSE)</f>
        <v>0</v>
      </c>
      <c r="D7622">
        <f>HLOOKUP("Målested navn",data!$A$1:$AT$8036,A7622,FALSE)</f>
        <v>0</v>
      </c>
      <c r="E7622">
        <f>HLOOKUP("Prøvetagning",data!$A$1:$AT$8036,A7622,FALSE)</f>
        <v>0</v>
      </c>
      <c r="F7622">
        <f>HLOOKUP("Prøve",data!$A$1:$AT$8036,A7622,FALSE)</f>
        <v>0</v>
      </c>
      <c r="G7622">
        <f>HLOOKUP("ScKode",data!$A$1:$AT$8036,A7622,FALSE)</f>
        <v>0</v>
      </c>
      <c r="H7622">
        <f>HLOOKUP("StofParameter",data!$A$1:$AT$8036,A7622,FALSE)</f>
        <v>0</v>
      </c>
      <c r="I7622">
        <f>HLOOKUP("Dato",data!$A$1:$AT$8036,A7622,FALSE)</f>
        <v>0</v>
      </c>
      <c r="J7622">
        <f>HLOOKUP("Resultat-attribut",data!$A$1:$AT$8036,A7622,FALSE)</f>
        <v>0</v>
      </c>
      <c r="K7622">
        <f>HLOOKUP("Resultat",data!$A$1:$AT$8036,A7622,FALSE)</f>
        <v>0</v>
      </c>
      <c r="L7622">
        <f>HLOOKUP("Enhed",data!$A$1:$AT$8036,A7622,FALSE)</f>
        <v>0</v>
      </c>
    </row>
    <row r="7623" spans="1:12" x14ac:dyDescent="0.2">
      <c r="A7623">
        <v>7622</v>
      </c>
      <c r="B7623">
        <f>HLOOKUP("Referencer",data!$A$1:$AT$8036,A7623,FALSE)</f>
        <v>0</v>
      </c>
      <c r="C7623">
        <f>HLOOKUP("Stedtekst",data!$A$1:$AT$8036,A7623,FALSE)</f>
        <v>0</v>
      </c>
      <c r="D7623">
        <f>HLOOKUP("Målested navn",data!$A$1:$AT$8036,A7623,FALSE)</f>
        <v>0</v>
      </c>
      <c r="E7623">
        <f>HLOOKUP("Prøvetagning",data!$A$1:$AT$8036,A7623,FALSE)</f>
        <v>0</v>
      </c>
      <c r="F7623">
        <f>HLOOKUP("Prøve",data!$A$1:$AT$8036,A7623,FALSE)</f>
        <v>0</v>
      </c>
      <c r="G7623">
        <f>HLOOKUP("ScKode",data!$A$1:$AT$8036,A7623,FALSE)</f>
        <v>0</v>
      </c>
      <c r="H7623">
        <f>HLOOKUP("StofParameter",data!$A$1:$AT$8036,A7623,FALSE)</f>
        <v>0</v>
      </c>
      <c r="I7623">
        <f>HLOOKUP("Dato",data!$A$1:$AT$8036,A7623,FALSE)</f>
        <v>0</v>
      </c>
      <c r="J7623">
        <f>HLOOKUP("Resultat-attribut",data!$A$1:$AT$8036,A7623,FALSE)</f>
        <v>0</v>
      </c>
      <c r="K7623">
        <f>HLOOKUP("Resultat",data!$A$1:$AT$8036,A7623,FALSE)</f>
        <v>0</v>
      </c>
      <c r="L7623">
        <f>HLOOKUP("Enhed",data!$A$1:$AT$8036,A7623,FALSE)</f>
        <v>0</v>
      </c>
    </row>
    <row r="7624" spans="1:12" x14ac:dyDescent="0.2">
      <c r="A7624">
        <v>7623</v>
      </c>
      <c r="B7624">
        <f>HLOOKUP("Referencer",data!$A$1:$AT$8036,A7624,FALSE)</f>
        <v>0</v>
      </c>
      <c r="C7624">
        <f>HLOOKUP("Stedtekst",data!$A$1:$AT$8036,A7624,FALSE)</f>
        <v>0</v>
      </c>
      <c r="D7624">
        <f>HLOOKUP("Målested navn",data!$A$1:$AT$8036,A7624,FALSE)</f>
        <v>0</v>
      </c>
      <c r="E7624">
        <f>HLOOKUP("Prøvetagning",data!$A$1:$AT$8036,A7624,FALSE)</f>
        <v>0</v>
      </c>
      <c r="F7624">
        <f>HLOOKUP("Prøve",data!$A$1:$AT$8036,A7624,FALSE)</f>
        <v>0</v>
      </c>
      <c r="G7624">
        <f>HLOOKUP("ScKode",data!$A$1:$AT$8036,A7624,FALSE)</f>
        <v>0</v>
      </c>
      <c r="H7624">
        <f>HLOOKUP("StofParameter",data!$A$1:$AT$8036,A7624,FALSE)</f>
        <v>0</v>
      </c>
      <c r="I7624">
        <f>HLOOKUP("Dato",data!$A$1:$AT$8036,A7624,FALSE)</f>
        <v>0</v>
      </c>
      <c r="J7624">
        <f>HLOOKUP("Resultat-attribut",data!$A$1:$AT$8036,A7624,FALSE)</f>
        <v>0</v>
      </c>
      <c r="K7624">
        <f>HLOOKUP("Resultat",data!$A$1:$AT$8036,A7624,FALSE)</f>
        <v>0</v>
      </c>
      <c r="L7624">
        <f>HLOOKUP("Enhed",data!$A$1:$AT$8036,A7624,FALSE)</f>
        <v>0</v>
      </c>
    </row>
    <row r="7625" spans="1:12" x14ac:dyDescent="0.2">
      <c r="A7625">
        <v>7624</v>
      </c>
      <c r="B7625">
        <f>HLOOKUP("Referencer",data!$A$1:$AT$8036,A7625,FALSE)</f>
        <v>0</v>
      </c>
      <c r="C7625">
        <f>HLOOKUP("Stedtekst",data!$A$1:$AT$8036,A7625,FALSE)</f>
        <v>0</v>
      </c>
      <c r="D7625">
        <f>HLOOKUP("Målested navn",data!$A$1:$AT$8036,A7625,FALSE)</f>
        <v>0</v>
      </c>
      <c r="E7625">
        <f>HLOOKUP("Prøvetagning",data!$A$1:$AT$8036,A7625,FALSE)</f>
        <v>0</v>
      </c>
      <c r="F7625">
        <f>HLOOKUP("Prøve",data!$A$1:$AT$8036,A7625,FALSE)</f>
        <v>0</v>
      </c>
      <c r="G7625">
        <f>HLOOKUP("ScKode",data!$A$1:$AT$8036,A7625,FALSE)</f>
        <v>0</v>
      </c>
      <c r="H7625">
        <f>HLOOKUP("StofParameter",data!$A$1:$AT$8036,A7625,FALSE)</f>
        <v>0</v>
      </c>
      <c r="I7625">
        <f>HLOOKUP("Dato",data!$A$1:$AT$8036,A7625,FALSE)</f>
        <v>0</v>
      </c>
      <c r="J7625">
        <f>HLOOKUP("Resultat-attribut",data!$A$1:$AT$8036,A7625,FALSE)</f>
        <v>0</v>
      </c>
      <c r="K7625">
        <f>HLOOKUP("Resultat",data!$A$1:$AT$8036,A7625,FALSE)</f>
        <v>0</v>
      </c>
      <c r="L7625">
        <f>HLOOKUP("Enhed",data!$A$1:$AT$8036,A7625,FALSE)</f>
        <v>0</v>
      </c>
    </row>
    <row r="7626" spans="1:12" x14ac:dyDescent="0.2">
      <c r="A7626">
        <v>7625</v>
      </c>
      <c r="B7626">
        <f>HLOOKUP("Referencer",data!$A$1:$AT$8036,A7626,FALSE)</f>
        <v>0</v>
      </c>
      <c r="C7626">
        <f>HLOOKUP("Stedtekst",data!$A$1:$AT$8036,A7626,FALSE)</f>
        <v>0</v>
      </c>
      <c r="D7626">
        <f>HLOOKUP("Målested navn",data!$A$1:$AT$8036,A7626,FALSE)</f>
        <v>0</v>
      </c>
      <c r="E7626">
        <f>HLOOKUP("Prøvetagning",data!$A$1:$AT$8036,A7626,FALSE)</f>
        <v>0</v>
      </c>
      <c r="F7626">
        <f>HLOOKUP("Prøve",data!$A$1:$AT$8036,A7626,FALSE)</f>
        <v>0</v>
      </c>
      <c r="G7626">
        <f>HLOOKUP("ScKode",data!$A$1:$AT$8036,A7626,FALSE)</f>
        <v>0</v>
      </c>
      <c r="H7626">
        <f>HLOOKUP("StofParameter",data!$A$1:$AT$8036,A7626,FALSE)</f>
        <v>0</v>
      </c>
      <c r="I7626">
        <f>HLOOKUP("Dato",data!$A$1:$AT$8036,A7626,FALSE)</f>
        <v>0</v>
      </c>
      <c r="J7626">
        <f>HLOOKUP("Resultat-attribut",data!$A$1:$AT$8036,A7626,FALSE)</f>
        <v>0</v>
      </c>
      <c r="K7626">
        <f>HLOOKUP("Resultat",data!$A$1:$AT$8036,A7626,FALSE)</f>
        <v>0</v>
      </c>
      <c r="L7626">
        <f>HLOOKUP("Enhed",data!$A$1:$AT$8036,A7626,FALSE)</f>
        <v>0</v>
      </c>
    </row>
    <row r="7627" spans="1:12" x14ac:dyDescent="0.2">
      <c r="A7627">
        <v>7626</v>
      </c>
      <c r="B7627">
        <f>HLOOKUP("Referencer",data!$A$1:$AT$8036,A7627,FALSE)</f>
        <v>0</v>
      </c>
      <c r="C7627">
        <f>HLOOKUP("Stedtekst",data!$A$1:$AT$8036,A7627,FALSE)</f>
        <v>0</v>
      </c>
      <c r="D7627">
        <f>HLOOKUP("Målested navn",data!$A$1:$AT$8036,A7627,FALSE)</f>
        <v>0</v>
      </c>
      <c r="E7627">
        <f>HLOOKUP("Prøvetagning",data!$A$1:$AT$8036,A7627,FALSE)</f>
        <v>0</v>
      </c>
      <c r="F7627">
        <f>HLOOKUP("Prøve",data!$A$1:$AT$8036,A7627,FALSE)</f>
        <v>0</v>
      </c>
      <c r="G7627">
        <f>HLOOKUP("ScKode",data!$A$1:$AT$8036,A7627,FALSE)</f>
        <v>0</v>
      </c>
      <c r="H7627">
        <f>HLOOKUP("StofParameter",data!$A$1:$AT$8036,A7627,FALSE)</f>
        <v>0</v>
      </c>
      <c r="I7627">
        <f>HLOOKUP("Dato",data!$A$1:$AT$8036,A7627,FALSE)</f>
        <v>0</v>
      </c>
      <c r="J7627">
        <f>HLOOKUP("Resultat-attribut",data!$A$1:$AT$8036,A7627,FALSE)</f>
        <v>0</v>
      </c>
      <c r="K7627">
        <f>HLOOKUP("Resultat",data!$A$1:$AT$8036,A7627,FALSE)</f>
        <v>0</v>
      </c>
      <c r="L7627">
        <f>HLOOKUP("Enhed",data!$A$1:$AT$8036,A7627,FALSE)</f>
        <v>0</v>
      </c>
    </row>
    <row r="7628" spans="1:12" x14ac:dyDescent="0.2">
      <c r="A7628">
        <v>7627</v>
      </c>
      <c r="B7628">
        <f>HLOOKUP("Referencer",data!$A$1:$AT$8036,A7628,FALSE)</f>
        <v>0</v>
      </c>
      <c r="C7628">
        <f>HLOOKUP("Stedtekst",data!$A$1:$AT$8036,A7628,FALSE)</f>
        <v>0</v>
      </c>
      <c r="D7628">
        <f>HLOOKUP("Målested navn",data!$A$1:$AT$8036,A7628,FALSE)</f>
        <v>0</v>
      </c>
      <c r="E7628">
        <f>HLOOKUP("Prøvetagning",data!$A$1:$AT$8036,A7628,FALSE)</f>
        <v>0</v>
      </c>
      <c r="F7628">
        <f>HLOOKUP("Prøve",data!$A$1:$AT$8036,A7628,FALSE)</f>
        <v>0</v>
      </c>
      <c r="G7628">
        <f>HLOOKUP("ScKode",data!$A$1:$AT$8036,A7628,FALSE)</f>
        <v>0</v>
      </c>
      <c r="H7628">
        <f>HLOOKUP("StofParameter",data!$A$1:$AT$8036,A7628,FALSE)</f>
        <v>0</v>
      </c>
      <c r="I7628">
        <f>HLOOKUP("Dato",data!$A$1:$AT$8036,A7628,FALSE)</f>
        <v>0</v>
      </c>
      <c r="J7628">
        <f>HLOOKUP("Resultat-attribut",data!$A$1:$AT$8036,A7628,FALSE)</f>
        <v>0</v>
      </c>
      <c r="K7628">
        <f>HLOOKUP("Resultat",data!$A$1:$AT$8036,A7628,FALSE)</f>
        <v>0</v>
      </c>
      <c r="L7628">
        <f>HLOOKUP("Enhed",data!$A$1:$AT$8036,A7628,FALSE)</f>
        <v>0</v>
      </c>
    </row>
    <row r="7629" spans="1:12" x14ac:dyDescent="0.2">
      <c r="A7629">
        <v>7628</v>
      </c>
      <c r="B7629">
        <f>HLOOKUP("Referencer",data!$A$1:$AT$8036,A7629,FALSE)</f>
        <v>0</v>
      </c>
      <c r="C7629">
        <f>HLOOKUP("Stedtekst",data!$A$1:$AT$8036,A7629,FALSE)</f>
        <v>0</v>
      </c>
      <c r="D7629">
        <f>HLOOKUP("Målested navn",data!$A$1:$AT$8036,A7629,FALSE)</f>
        <v>0</v>
      </c>
      <c r="E7629">
        <f>HLOOKUP("Prøvetagning",data!$A$1:$AT$8036,A7629,FALSE)</f>
        <v>0</v>
      </c>
      <c r="F7629">
        <f>HLOOKUP("Prøve",data!$A$1:$AT$8036,A7629,FALSE)</f>
        <v>0</v>
      </c>
      <c r="G7629">
        <f>HLOOKUP("ScKode",data!$A$1:$AT$8036,A7629,FALSE)</f>
        <v>0</v>
      </c>
      <c r="H7629">
        <f>HLOOKUP("StofParameter",data!$A$1:$AT$8036,A7629,FALSE)</f>
        <v>0</v>
      </c>
      <c r="I7629">
        <f>HLOOKUP("Dato",data!$A$1:$AT$8036,A7629,FALSE)</f>
        <v>0</v>
      </c>
      <c r="J7629">
        <f>HLOOKUP("Resultat-attribut",data!$A$1:$AT$8036,A7629,FALSE)</f>
        <v>0</v>
      </c>
      <c r="K7629">
        <f>HLOOKUP("Resultat",data!$A$1:$AT$8036,A7629,FALSE)</f>
        <v>0</v>
      </c>
      <c r="L7629">
        <f>HLOOKUP("Enhed",data!$A$1:$AT$8036,A7629,FALSE)</f>
        <v>0</v>
      </c>
    </row>
    <row r="7630" spans="1:12" x14ac:dyDescent="0.2">
      <c r="A7630">
        <v>7629</v>
      </c>
      <c r="B7630">
        <f>HLOOKUP("Referencer",data!$A$1:$AT$8036,A7630,FALSE)</f>
        <v>0</v>
      </c>
      <c r="C7630">
        <f>HLOOKUP("Stedtekst",data!$A$1:$AT$8036,A7630,FALSE)</f>
        <v>0</v>
      </c>
      <c r="D7630">
        <f>HLOOKUP("Målested navn",data!$A$1:$AT$8036,A7630,FALSE)</f>
        <v>0</v>
      </c>
      <c r="E7630">
        <f>HLOOKUP("Prøvetagning",data!$A$1:$AT$8036,A7630,FALSE)</f>
        <v>0</v>
      </c>
      <c r="F7630">
        <f>HLOOKUP("Prøve",data!$A$1:$AT$8036,A7630,FALSE)</f>
        <v>0</v>
      </c>
      <c r="G7630">
        <f>HLOOKUP("ScKode",data!$A$1:$AT$8036,A7630,FALSE)</f>
        <v>0</v>
      </c>
      <c r="H7630">
        <f>HLOOKUP("StofParameter",data!$A$1:$AT$8036,A7630,FALSE)</f>
        <v>0</v>
      </c>
      <c r="I7630">
        <f>HLOOKUP("Dato",data!$A$1:$AT$8036,A7630,FALSE)</f>
        <v>0</v>
      </c>
      <c r="J7630">
        <f>HLOOKUP("Resultat-attribut",data!$A$1:$AT$8036,A7630,FALSE)</f>
        <v>0</v>
      </c>
      <c r="K7630">
        <f>HLOOKUP("Resultat",data!$A$1:$AT$8036,A7630,FALSE)</f>
        <v>0</v>
      </c>
      <c r="L7630">
        <f>HLOOKUP("Enhed",data!$A$1:$AT$8036,A7630,FALSE)</f>
        <v>0</v>
      </c>
    </row>
    <row r="7631" spans="1:12" x14ac:dyDescent="0.2">
      <c r="A7631">
        <v>7630</v>
      </c>
      <c r="B7631">
        <f>HLOOKUP("Referencer",data!$A$1:$AT$8036,A7631,FALSE)</f>
        <v>0</v>
      </c>
      <c r="C7631">
        <f>HLOOKUP("Stedtekst",data!$A$1:$AT$8036,A7631,FALSE)</f>
        <v>0</v>
      </c>
      <c r="D7631">
        <f>HLOOKUP("Målested navn",data!$A$1:$AT$8036,A7631,FALSE)</f>
        <v>0</v>
      </c>
      <c r="E7631">
        <f>HLOOKUP("Prøvetagning",data!$A$1:$AT$8036,A7631,FALSE)</f>
        <v>0</v>
      </c>
      <c r="F7631">
        <f>HLOOKUP("Prøve",data!$A$1:$AT$8036,A7631,FALSE)</f>
        <v>0</v>
      </c>
      <c r="G7631">
        <f>HLOOKUP("ScKode",data!$A$1:$AT$8036,A7631,FALSE)</f>
        <v>0</v>
      </c>
      <c r="H7631">
        <f>HLOOKUP("StofParameter",data!$A$1:$AT$8036,A7631,FALSE)</f>
        <v>0</v>
      </c>
      <c r="I7631">
        <f>HLOOKUP("Dato",data!$A$1:$AT$8036,A7631,FALSE)</f>
        <v>0</v>
      </c>
      <c r="J7631">
        <f>HLOOKUP("Resultat-attribut",data!$A$1:$AT$8036,A7631,FALSE)</f>
        <v>0</v>
      </c>
      <c r="K7631">
        <f>HLOOKUP("Resultat",data!$A$1:$AT$8036,A7631,FALSE)</f>
        <v>0</v>
      </c>
      <c r="L7631">
        <f>HLOOKUP("Enhed",data!$A$1:$AT$8036,A7631,FALSE)</f>
        <v>0</v>
      </c>
    </row>
    <row r="7632" spans="1:12" x14ac:dyDescent="0.2">
      <c r="A7632">
        <v>7631</v>
      </c>
      <c r="B7632">
        <f>HLOOKUP("Referencer",data!$A$1:$AT$8036,A7632,FALSE)</f>
        <v>0</v>
      </c>
      <c r="C7632">
        <f>HLOOKUP("Stedtekst",data!$A$1:$AT$8036,A7632,FALSE)</f>
        <v>0</v>
      </c>
      <c r="D7632">
        <f>HLOOKUP("Målested navn",data!$A$1:$AT$8036,A7632,FALSE)</f>
        <v>0</v>
      </c>
      <c r="E7632">
        <f>HLOOKUP("Prøvetagning",data!$A$1:$AT$8036,A7632,FALSE)</f>
        <v>0</v>
      </c>
      <c r="F7632">
        <f>HLOOKUP("Prøve",data!$A$1:$AT$8036,A7632,FALSE)</f>
        <v>0</v>
      </c>
      <c r="G7632">
        <f>HLOOKUP("ScKode",data!$A$1:$AT$8036,A7632,FALSE)</f>
        <v>0</v>
      </c>
      <c r="H7632">
        <f>HLOOKUP("StofParameter",data!$A$1:$AT$8036,A7632,FALSE)</f>
        <v>0</v>
      </c>
      <c r="I7632">
        <f>HLOOKUP("Dato",data!$A$1:$AT$8036,A7632,FALSE)</f>
        <v>0</v>
      </c>
      <c r="J7632">
        <f>HLOOKUP("Resultat-attribut",data!$A$1:$AT$8036,A7632,FALSE)</f>
        <v>0</v>
      </c>
      <c r="K7632">
        <f>HLOOKUP("Resultat",data!$A$1:$AT$8036,A7632,FALSE)</f>
        <v>0</v>
      </c>
      <c r="L7632">
        <f>HLOOKUP("Enhed",data!$A$1:$AT$8036,A7632,FALSE)</f>
        <v>0</v>
      </c>
    </row>
    <row r="7633" spans="1:12" x14ac:dyDescent="0.2">
      <c r="A7633">
        <v>7632</v>
      </c>
      <c r="B7633">
        <f>HLOOKUP("Referencer",data!$A$1:$AT$8036,A7633,FALSE)</f>
        <v>0</v>
      </c>
      <c r="C7633">
        <f>HLOOKUP("Stedtekst",data!$A$1:$AT$8036,A7633,FALSE)</f>
        <v>0</v>
      </c>
      <c r="D7633">
        <f>HLOOKUP("Målested navn",data!$A$1:$AT$8036,A7633,FALSE)</f>
        <v>0</v>
      </c>
      <c r="E7633">
        <f>HLOOKUP("Prøvetagning",data!$A$1:$AT$8036,A7633,FALSE)</f>
        <v>0</v>
      </c>
      <c r="F7633">
        <f>HLOOKUP("Prøve",data!$A$1:$AT$8036,A7633,FALSE)</f>
        <v>0</v>
      </c>
      <c r="G7633">
        <f>HLOOKUP("ScKode",data!$A$1:$AT$8036,A7633,FALSE)</f>
        <v>0</v>
      </c>
      <c r="H7633">
        <f>HLOOKUP("StofParameter",data!$A$1:$AT$8036,A7633,FALSE)</f>
        <v>0</v>
      </c>
      <c r="I7633">
        <f>HLOOKUP("Dato",data!$A$1:$AT$8036,A7633,FALSE)</f>
        <v>0</v>
      </c>
      <c r="J7633">
        <f>HLOOKUP("Resultat-attribut",data!$A$1:$AT$8036,A7633,FALSE)</f>
        <v>0</v>
      </c>
      <c r="K7633">
        <f>HLOOKUP("Resultat",data!$A$1:$AT$8036,A7633,FALSE)</f>
        <v>0</v>
      </c>
      <c r="L7633">
        <f>HLOOKUP("Enhed",data!$A$1:$AT$8036,A7633,FALSE)</f>
        <v>0</v>
      </c>
    </row>
    <row r="7634" spans="1:12" x14ac:dyDescent="0.2">
      <c r="A7634">
        <v>7633</v>
      </c>
      <c r="B7634">
        <f>HLOOKUP("Referencer",data!$A$1:$AT$8036,A7634,FALSE)</f>
        <v>0</v>
      </c>
      <c r="C7634">
        <f>HLOOKUP("Stedtekst",data!$A$1:$AT$8036,A7634,FALSE)</f>
        <v>0</v>
      </c>
      <c r="D7634">
        <f>HLOOKUP("Målested navn",data!$A$1:$AT$8036,A7634,FALSE)</f>
        <v>0</v>
      </c>
      <c r="E7634">
        <f>HLOOKUP("Prøvetagning",data!$A$1:$AT$8036,A7634,FALSE)</f>
        <v>0</v>
      </c>
      <c r="F7634">
        <f>HLOOKUP("Prøve",data!$A$1:$AT$8036,A7634,FALSE)</f>
        <v>0</v>
      </c>
      <c r="G7634">
        <f>HLOOKUP("ScKode",data!$A$1:$AT$8036,A7634,FALSE)</f>
        <v>0</v>
      </c>
      <c r="H7634">
        <f>HLOOKUP("StofParameter",data!$A$1:$AT$8036,A7634,FALSE)</f>
        <v>0</v>
      </c>
      <c r="I7634">
        <f>HLOOKUP("Dato",data!$A$1:$AT$8036,A7634,FALSE)</f>
        <v>0</v>
      </c>
      <c r="J7634">
        <f>HLOOKUP("Resultat-attribut",data!$A$1:$AT$8036,A7634,FALSE)</f>
        <v>0</v>
      </c>
      <c r="K7634">
        <f>HLOOKUP("Resultat",data!$A$1:$AT$8036,A7634,FALSE)</f>
        <v>0</v>
      </c>
      <c r="L7634">
        <f>HLOOKUP("Enhed",data!$A$1:$AT$8036,A7634,FALSE)</f>
        <v>0</v>
      </c>
    </row>
    <row r="7635" spans="1:12" x14ac:dyDescent="0.2">
      <c r="A7635">
        <v>7634</v>
      </c>
      <c r="B7635">
        <f>HLOOKUP("Referencer",data!$A$1:$AT$8036,A7635,FALSE)</f>
        <v>0</v>
      </c>
      <c r="C7635">
        <f>HLOOKUP("Stedtekst",data!$A$1:$AT$8036,A7635,FALSE)</f>
        <v>0</v>
      </c>
      <c r="D7635">
        <f>HLOOKUP("Målested navn",data!$A$1:$AT$8036,A7635,FALSE)</f>
        <v>0</v>
      </c>
      <c r="E7635">
        <f>HLOOKUP("Prøvetagning",data!$A$1:$AT$8036,A7635,FALSE)</f>
        <v>0</v>
      </c>
      <c r="F7635">
        <f>HLOOKUP("Prøve",data!$A$1:$AT$8036,A7635,FALSE)</f>
        <v>0</v>
      </c>
      <c r="G7635">
        <f>HLOOKUP("ScKode",data!$A$1:$AT$8036,A7635,FALSE)</f>
        <v>0</v>
      </c>
      <c r="H7635">
        <f>HLOOKUP("StofParameter",data!$A$1:$AT$8036,A7635,FALSE)</f>
        <v>0</v>
      </c>
      <c r="I7635">
        <f>HLOOKUP("Dato",data!$A$1:$AT$8036,A7635,FALSE)</f>
        <v>0</v>
      </c>
      <c r="J7635">
        <f>HLOOKUP("Resultat-attribut",data!$A$1:$AT$8036,A7635,FALSE)</f>
        <v>0</v>
      </c>
      <c r="K7635">
        <f>HLOOKUP("Resultat",data!$A$1:$AT$8036,A7635,FALSE)</f>
        <v>0</v>
      </c>
      <c r="L7635">
        <f>HLOOKUP("Enhed",data!$A$1:$AT$8036,A7635,FALSE)</f>
        <v>0</v>
      </c>
    </row>
    <row r="7636" spans="1:12" x14ac:dyDescent="0.2">
      <c r="A7636">
        <v>7635</v>
      </c>
      <c r="B7636">
        <f>HLOOKUP("Referencer",data!$A$1:$AT$8036,A7636,FALSE)</f>
        <v>0</v>
      </c>
      <c r="C7636">
        <f>HLOOKUP("Stedtekst",data!$A$1:$AT$8036,A7636,FALSE)</f>
        <v>0</v>
      </c>
      <c r="D7636">
        <f>HLOOKUP("Målested navn",data!$A$1:$AT$8036,A7636,FALSE)</f>
        <v>0</v>
      </c>
      <c r="E7636">
        <f>HLOOKUP("Prøvetagning",data!$A$1:$AT$8036,A7636,FALSE)</f>
        <v>0</v>
      </c>
      <c r="F7636">
        <f>HLOOKUP("Prøve",data!$A$1:$AT$8036,A7636,FALSE)</f>
        <v>0</v>
      </c>
      <c r="G7636">
        <f>HLOOKUP("ScKode",data!$A$1:$AT$8036,A7636,FALSE)</f>
        <v>0</v>
      </c>
      <c r="H7636">
        <f>HLOOKUP("StofParameter",data!$A$1:$AT$8036,A7636,FALSE)</f>
        <v>0</v>
      </c>
      <c r="I7636">
        <f>HLOOKUP("Dato",data!$A$1:$AT$8036,A7636,FALSE)</f>
        <v>0</v>
      </c>
      <c r="J7636">
        <f>HLOOKUP("Resultat-attribut",data!$A$1:$AT$8036,A7636,FALSE)</f>
        <v>0</v>
      </c>
      <c r="K7636">
        <f>HLOOKUP("Resultat",data!$A$1:$AT$8036,A7636,FALSE)</f>
        <v>0</v>
      </c>
      <c r="L7636">
        <f>HLOOKUP("Enhed",data!$A$1:$AT$8036,A7636,FALSE)</f>
        <v>0</v>
      </c>
    </row>
    <row r="7637" spans="1:12" x14ac:dyDescent="0.2">
      <c r="A7637">
        <v>7636</v>
      </c>
      <c r="B7637">
        <f>HLOOKUP("Referencer",data!$A$1:$AT$8036,A7637,FALSE)</f>
        <v>0</v>
      </c>
      <c r="C7637">
        <f>HLOOKUP("Stedtekst",data!$A$1:$AT$8036,A7637,FALSE)</f>
        <v>0</v>
      </c>
      <c r="D7637">
        <f>HLOOKUP("Målested navn",data!$A$1:$AT$8036,A7637,FALSE)</f>
        <v>0</v>
      </c>
      <c r="E7637">
        <f>HLOOKUP("Prøvetagning",data!$A$1:$AT$8036,A7637,FALSE)</f>
        <v>0</v>
      </c>
      <c r="F7637">
        <f>HLOOKUP("Prøve",data!$A$1:$AT$8036,A7637,FALSE)</f>
        <v>0</v>
      </c>
      <c r="G7637">
        <f>HLOOKUP("ScKode",data!$A$1:$AT$8036,A7637,FALSE)</f>
        <v>0</v>
      </c>
      <c r="H7637">
        <f>HLOOKUP("StofParameter",data!$A$1:$AT$8036,A7637,FALSE)</f>
        <v>0</v>
      </c>
      <c r="I7637">
        <f>HLOOKUP("Dato",data!$A$1:$AT$8036,A7637,FALSE)</f>
        <v>0</v>
      </c>
      <c r="J7637">
        <f>HLOOKUP("Resultat-attribut",data!$A$1:$AT$8036,A7637,FALSE)</f>
        <v>0</v>
      </c>
      <c r="K7637">
        <f>HLOOKUP("Resultat",data!$A$1:$AT$8036,A7637,FALSE)</f>
        <v>0</v>
      </c>
      <c r="L7637">
        <f>HLOOKUP("Enhed",data!$A$1:$AT$8036,A7637,FALSE)</f>
        <v>0</v>
      </c>
    </row>
    <row r="7638" spans="1:12" x14ac:dyDescent="0.2">
      <c r="A7638">
        <v>7637</v>
      </c>
      <c r="B7638">
        <f>HLOOKUP("Referencer",data!$A$1:$AT$8036,A7638,FALSE)</f>
        <v>0</v>
      </c>
      <c r="C7638">
        <f>HLOOKUP("Stedtekst",data!$A$1:$AT$8036,A7638,FALSE)</f>
        <v>0</v>
      </c>
      <c r="D7638">
        <f>HLOOKUP("Målested navn",data!$A$1:$AT$8036,A7638,FALSE)</f>
        <v>0</v>
      </c>
      <c r="E7638">
        <f>HLOOKUP("Prøvetagning",data!$A$1:$AT$8036,A7638,FALSE)</f>
        <v>0</v>
      </c>
      <c r="F7638">
        <f>HLOOKUP("Prøve",data!$A$1:$AT$8036,A7638,FALSE)</f>
        <v>0</v>
      </c>
      <c r="G7638">
        <f>HLOOKUP("ScKode",data!$A$1:$AT$8036,A7638,FALSE)</f>
        <v>0</v>
      </c>
      <c r="H7638">
        <f>HLOOKUP("StofParameter",data!$A$1:$AT$8036,A7638,FALSE)</f>
        <v>0</v>
      </c>
      <c r="I7638">
        <f>HLOOKUP("Dato",data!$A$1:$AT$8036,A7638,FALSE)</f>
        <v>0</v>
      </c>
      <c r="J7638">
        <f>HLOOKUP("Resultat-attribut",data!$A$1:$AT$8036,A7638,FALSE)</f>
        <v>0</v>
      </c>
      <c r="K7638">
        <f>HLOOKUP("Resultat",data!$A$1:$AT$8036,A7638,FALSE)</f>
        <v>0</v>
      </c>
      <c r="L7638">
        <f>HLOOKUP("Enhed",data!$A$1:$AT$8036,A7638,FALSE)</f>
        <v>0</v>
      </c>
    </row>
    <row r="7639" spans="1:12" x14ac:dyDescent="0.2">
      <c r="A7639">
        <v>7638</v>
      </c>
      <c r="B7639">
        <f>HLOOKUP("Referencer",data!$A$1:$AT$8036,A7639,FALSE)</f>
        <v>0</v>
      </c>
      <c r="C7639">
        <f>HLOOKUP("Stedtekst",data!$A$1:$AT$8036,A7639,FALSE)</f>
        <v>0</v>
      </c>
      <c r="D7639">
        <f>HLOOKUP("Målested navn",data!$A$1:$AT$8036,A7639,FALSE)</f>
        <v>0</v>
      </c>
      <c r="E7639">
        <f>HLOOKUP("Prøvetagning",data!$A$1:$AT$8036,A7639,FALSE)</f>
        <v>0</v>
      </c>
      <c r="F7639">
        <f>HLOOKUP("Prøve",data!$A$1:$AT$8036,A7639,FALSE)</f>
        <v>0</v>
      </c>
      <c r="G7639">
        <f>HLOOKUP("ScKode",data!$A$1:$AT$8036,A7639,FALSE)</f>
        <v>0</v>
      </c>
      <c r="H7639">
        <f>HLOOKUP("StofParameter",data!$A$1:$AT$8036,A7639,FALSE)</f>
        <v>0</v>
      </c>
      <c r="I7639">
        <f>HLOOKUP("Dato",data!$A$1:$AT$8036,A7639,FALSE)</f>
        <v>0</v>
      </c>
      <c r="J7639">
        <f>HLOOKUP("Resultat-attribut",data!$A$1:$AT$8036,A7639,FALSE)</f>
        <v>0</v>
      </c>
      <c r="K7639">
        <f>HLOOKUP("Resultat",data!$A$1:$AT$8036,A7639,FALSE)</f>
        <v>0</v>
      </c>
      <c r="L7639">
        <f>HLOOKUP("Enhed",data!$A$1:$AT$8036,A7639,FALSE)</f>
        <v>0</v>
      </c>
    </row>
    <row r="7640" spans="1:12" x14ac:dyDescent="0.2">
      <c r="A7640">
        <v>7639</v>
      </c>
      <c r="B7640">
        <f>HLOOKUP("Referencer",data!$A$1:$AT$8036,A7640,FALSE)</f>
        <v>0</v>
      </c>
      <c r="C7640">
        <f>HLOOKUP("Stedtekst",data!$A$1:$AT$8036,A7640,FALSE)</f>
        <v>0</v>
      </c>
      <c r="D7640">
        <f>HLOOKUP("Målested navn",data!$A$1:$AT$8036,A7640,FALSE)</f>
        <v>0</v>
      </c>
      <c r="E7640">
        <f>HLOOKUP("Prøvetagning",data!$A$1:$AT$8036,A7640,FALSE)</f>
        <v>0</v>
      </c>
      <c r="F7640">
        <f>HLOOKUP("Prøve",data!$A$1:$AT$8036,A7640,FALSE)</f>
        <v>0</v>
      </c>
      <c r="G7640">
        <f>HLOOKUP("ScKode",data!$A$1:$AT$8036,A7640,FALSE)</f>
        <v>0</v>
      </c>
      <c r="H7640">
        <f>HLOOKUP("StofParameter",data!$A$1:$AT$8036,A7640,FALSE)</f>
        <v>0</v>
      </c>
      <c r="I7640">
        <f>HLOOKUP("Dato",data!$A$1:$AT$8036,A7640,FALSE)</f>
        <v>0</v>
      </c>
      <c r="J7640">
        <f>HLOOKUP("Resultat-attribut",data!$A$1:$AT$8036,A7640,FALSE)</f>
        <v>0</v>
      </c>
      <c r="K7640">
        <f>HLOOKUP("Resultat",data!$A$1:$AT$8036,A7640,FALSE)</f>
        <v>0</v>
      </c>
      <c r="L7640">
        <f>HLOOKUP("Enhed",data!$A$1:$AT$8036,A7640,FALSE)</f>
        <v>0</v>
      </c>
    </row>
    <row r="7641" spans="1:12" x14ac:dyDescent="0.2">
      <c r="A7641">
        <v>7640</v>
      </c>
      <c r="B7641">
        <f>HLOOKUP("Referencer",data!$A$1:$AT$8036,A7641,FALSE)</f>
        <v>0</v>
      </c>
      <c r="C7641">
        <f>HLOOKUP("Stedtekst",data!$A$1:$AT$8036,A7641,FALSE)</f>
        <v>0</v>
      </c>
      <c r="D7641">
        <f>HLOOKUP("Målested navn",data!$A$1:$AT$8036,A7641,FALSE)</f>
        <v>0</v>
      </c>
      <c r="E7641">
        <f>HLOOKUP("Prøvetagning",data!$A$1:$AT$8036,A7641,FALSE)</f>
        <v>0</v>
      </c>
      <c r="F7641">
        <f>HLOOKUP("Prøve",data!$A$1:$AT$8036,A7641,FALSE)</f>
        <v>0</v>
      </c>
      <c r="G7641">
        <f>HLOOKUP("ScKode",data!$A$1:$AT$8036,A7641,FALSE)</f>
        <v>0</v>
      </c>
      <c r="H7641">
        <f>HLOOKUP("StofParameter",data!$A$1:$AT$8036,A7641,FALSE)</f>
        <v>0</v>
      </c>
      <c r="I7641">
        <f>HLOOKUP("Dato",data!$A$1:$AT$8036,A7641,FALSE)</f>
        <v>0</v>
      </c>
      <c r="J7641">
        <f>HLOOKUP("Resultat-attribut",data!$A$1:$AT$8036,A7641,FALSE)</f>
        <v>0</v>
      </c>
      <c r="K7641">
        <f>HLOOKUP("Resultat",data!$A$1:$AT$8036,A7641,FALSE)</f>
        <v>0</v>
      </c>
      <c r="L7641">
        <f>HLOOKUP("Enhed",data!$A$1:$AT$8036,A7641,FALSE)</f>
        <v>0</v>
      </c>
    </row>
    <row r="7642" spans="1:12" x14ac:dyDescent="0.2">
      <c r="A7642">
        <v>7641</v>
      </c>
      <c r="B7642">
        <f>HLOOKUP("Referencer",data!$A$1:$AT$8036,A7642,FALSE)</f>
        <v>0</v>
      </c>
      <c r="C7642">
        <f>HLOOKUP("Stedtekst",data!$A$1:$AT$8036,A7642,FALSE)</f>
        <v>0</v>
      </c>
      <c r="D7642">
        <f>HLOOKUP("Målested navn",data!$A$1:$AT$8036,A7642,FALSE)</f>
        <v>0</v>
      </c>
      <c r="E7642">
        <f>HLOOKUP("Prøvetagning",data!$A$1:$AT$8036,A7642,FALSE)</f>
        <v>0</v>
      </c>
      <c r="F7642">
        <f>HLOOKUP("Prøve",data!$A$1:$AT$8036,A7642,FALSE)</f>
        <v>0</v>
      </c>
      <c r="G7642">
        <f>HLOOKUP("ScKode",data!$A$1:$AT$8036,A7642,FALSE)</f>
        <v>0</v>
      </c>
      <c r="H7642">
        <f>HLOOKUP("StofParameter",data!$A$1:$AT$8036,A7642,FALSE)</f>
        <v>0</v>
      </c>
      <c r="I7642">
        <f>HLOOKUP("Dato",data!$A$1:$AT$8036,A7642,FALSE)</f>
        <v>0</v>
      </c>
      <c r="J7642">
        <f>HLOOKUP("Resultat-attribut",data!$A$1:$AT$8036,A7642,FALSE)</f>
        <v>0</v>
      </c>
      <c r="K7642">
        <f>HLOOKUP("Resultat",data!$A$1:$AT$8036,A7642,FALSE)</f>
        <v>0</v>
      </c>
      <c r="L7642">
        <f>HLOOKUP("Enhed",data!$A$1:$AT$8036,A7642,FALSE)</f>
        <v>0</v>
      </c>
    </row>
    <row r="7643" spans="1:12" x14ac:dyDescent="0.2">
      <c r="A7643">
        <v>7642</v>
      </c>
      <c r="B7643">
        <f>HLOOKUP("Referencer",data!$A$1:$AT$8036,A7643,FALSE)</f>
        <v>0</v>
      </c>
      <c r="C7643">
        <f>HLOOKUP("Stedtekst",data!$A$1:$AT$8036,A7643,FALSE)</f>
        <v>0</v>
      </c>
      <c r="D7643">
        <f>HLOOKUP("Målested navn",data!$A$1:$AT$8036,A7643,FALSE)</f>
        <v>0</v>
      </c>
      <c r="E7643">
        <f>HLOOKUP("Prøvetagning",data!$A$1:$AT$8036,A7643,FALSE)</f>
        <v>0</v>
      </c>
      <c r="F7643">
        <f>HLOOKUP("Prøve",data!$A$1:$AT$8036,A7643,FALSE)</f>
        <v>0</v>
      </c>
      <c r="G7643">
        <f>HLOOKUP("ScKode",data!$A$1:$AT$8036,A7643,FALSE)</f>
        <v>0</v>
      </c>
      <c r="H7643">
        <f>HLOOKUP("StofParameter",data!$A$1:$AT$8036,A7643,FALSE)</f>
        <v>0</v>
      </c>
      <c r="I7643">
        <f>HLOOKUP("Dato",data!$A$1:$AT$8036,A7643,FALSE)</f>
        <v>0</v>
      </c>
      <c r="J7643">
        <f>HLOOKUP("Resultat-attribut",data!$A$1:$AT$8036,A7643,FALSE)</f>
        <v>0</v>
      </c>
      <c r="K7643">
        <f>HLOOKUP("Resultat",data!$A$1:$AT$8036,A7643,FALSE)</f>
        <v>0</v>
      </c>
      <c r="L7643">
        <f>HLOOKUP("Enhed",data!$A$1:$AT$8036,A7643,FALSE)</f>
        <v>0</v>
      </c>
    </row>
    <row r="7644" spans="1:12" x14ac:dyDescent="0.2">
      <c r="A7644">
        <v>7643</v>
      </c>
      <c r="B7644">
        <f>HLOOKUP("Referencer",data!$A$1:$AT$8036,A7644,FALSE)</f>
        <v>0</v>
      </c>
      <c r="C7644">
        <f>HLOOKUP("Stedtekst",data!$A$1:$AT$8036,A7644,FALSE)</f>
        <v>0</v>
      </c>
      <c r="D7644">
        <f>HLOOKUP("Målested navn",data!$A$1:$AT$8036,A7644,FALSE)</f>
        <v>0</v>
      </c>
      <c r="E7644">
        <f>HLOOKUP("Prøvetagning",data!$A$1:$AT$8036,A7644,FALSE)</f>
        <v>0</v>
      </c>
      <c r="F7644">
        <f>HLOOKUP("Prøve",data!$A$1:$AT$8036,A7644,FALSE)</f>
        <v>0</v>
      </c>
      <c r="G7644">
        <f>HLOOKUP("ScKode",data!$A$1:$AT$8036,A7644,FALSE)</f>
        <v>0</v>
      </c>
      <c r="H7644">
        <f>HLOOKUP("StofParameter",data!$A$1:$AT$8036,A7644,FALSE)</f>
        <v>0</v>
      </c>
      <c r="I7644">
        <f>HLOOKUP("Dato",data!$A$1:$AT$8036,A7644,FALSE)</f>
        <v>0</v>
      </c>
      <c r="J7644">
        <f>HLOOKUP("Resultat-attribut",data!$A$1:$AT$8036,A7644,FALSE)</f>
        <v>0</v>
      </c>
      <c r="K7644">
        <f>HLOOKUP("Resultat",data!$A$1:$AT$8036,A7644,FALSE)</f>
        <v>0</v>
      </c>
      <c r="L7644">
        <f>HLOOKUP("Enhed",data!$A$1:$AT$8036,A7644,FALSE)</f>
        <v>0</v>
      </c>
    </row>
    <row r="7645" spans="1:12" x14ac:dyDescent="0.2">
      <c r="A7645">
        <v>7644</v>
      </c>
      <c r="B7645">
        <f>HLOOKUP("Referencer",data!$A$1:$AT$8036,A7645,FALSE)</f>
        <v>0</v>
      </c>
      <c r="C7645">
        <f>HLOOKUP("Stedtekst",data!$A$1:$AT$8036,A7645,FALSE)</f>
        <v>0</v>
      </c>
      <c r="D7645">
        <f>HLOOKUP("Målested navn",data!$A$1:$AT$8036,A7645,FALSE)</f>
        <v>0</v>
      </c>
      <c r="E7645">
        <f>HLOOKUP("Prøvetagning",data!$A$1:$AT$8036,A7645,FALSE)</f>
        <v>0</v>
      </c>
      <c r="F7645">
        <f>HLOOKUP("Prøve",data!$A$1:$AT$8036,A7645,FALSE)</f>
        <v>0</v>
      </c>
      <c r="G7645">
        <f>HLOOKUP("ScKode",data!$A$1:$AT$8036,A7645,FALSE)</f>
        <v>0</v>
      </c>
      <c r="H7645">
        <f>HLOOKUP("StofParameter",data!$A$1:$AT$8036,A7645,FALSE)</f>
        <v>0</v>
      </c>
      <c r="I7645">
        <f>HLOOKUP("Dato",data!$A$1:$AT$8036,A7645,FALSE)</f>
        <v>0</v>
      </c>
      <c r="J7645">
        <f>HLOOKUP("Resultat-attribut",data!$A$1:$AT$8036,A7645,FALSE)</f>
        <v>0</v>
      </c>
      <c r="K7645">
        <f>HLOOKUP("Resultat",data!$A$1:$AT$8036,A7645,FALSE)</f>
        <v>0</v>
      </c>
      <c r="L7645">
        <f>HLOOKUP("Enhed",data!$A$1:$AT$8036,A7645,FALSE)</f>
        <v>0</v>
      </c>
    </row>
    <row r="7646" spans="1:12" x14ac:dyDescent="0.2">
      <c r="A7646">
        <v>7645</v>
      </c>
      <c r="B7646">
        <f>HLOOKUP("Referencer",data!$A$1:$AT$8036,A7646,FALSE)</f>
        <v>0</v>
      </c>
      <c r="C7646">
        <f>HLOOKUP("Stedtekst",data!$A$1:$AT$8036,A7646,FALSE)</f>
        <v>0</v>
      </c>
      <c r="D7646">
        <f>HLOOKUP("Målested navn",data!$A$1:$AT$8036,A7646,FALSE)</f>
        <v>0</v>
      </c>
      <c r="E7646">
        <f>HLOOKUP("Prøvetagning",data!$A$1:$AT$8036,A7646,FALSE)</f>
        <v>0</v>
      </c>
      <c r="F7646">
        <f>HLOOKUP("Prøve",data!$A$1:$AT$8036,A7646,FALSE)</f>
        <v>0</v>
      </c>
      <c r="G7646">
        <f>HLOOKUP("ScKode",data!$A$1:$AT$8036,A7646,FALSE)</f>
        <v>0</v>
      </c>
      <c r="H7646">
        <f>HLOOKUP("StofParameter",data!$A$1:$AT$8036,A7646,FALSE)</f>
        <v>0</v>
      </c>
      <c r="I7646">
        <f>HLOOKUP("Dato",data!$A$1:$AT$8036,A7646,FALSE)</f>
        <v>0</v>
      </c>
      <c r="J7646">
        <f>HLOOKUP("Resultat-attribut",data!$A$1:$AT$8036,A7646,FALSE)</f>
        <v>0</v>
      </c>
      <c r="K7646">
        <f>HLOOKUP("Resultat",data!$A$1:$AT$8036,A7646,FALSE)</f>
        <v>0</v>
      </c>
      <c r="L7646">
        <f>HLOOKUP("Enhed",data!$A$1:$AT$8036,A7646,FALSE)</f>
        <v>0</v>
      </c>
    </row>
    <row r="7647" spans="1:12" x14ac:dyDescent="0.2">
      <c r="A7647">
        <v>7646</v>
      </c>
      <c r="B7647">
        <f>HLOOKUP("Referencer",data!$A$1:$AT$8036,A7647,FALSE)</f>
        <v>0</v>
      </c>
      <c r="C7647">
        <f>HLOOKUP("Stedtekst",data!$A$1:$AT$8036,A7647,FALSE)</f>
        <v>0</v>
      </c>
      <c r="D7647">
        <f>HLOOKUP("Målested navn",data!$A$1:$AT$8036,A7647,FALSE)</f>
        <v>0</v>
      </c>
      <c r="E7647">
        <f>HLOOKUP("Prøvetagning",data!$A$1:$AT$8036,A7647,FALSE)</f>
        <v>0</v>
      </c>
      <c r="F7647">
        <f>HLOOKUP("Prøve",data!$A$1:$AT$8036,A7647,FALSE)</f>
        <v>0</v>
      </c>
      <c r="G7647">
        <f>HLOOKUP("ScKode",data!$A$1:$AT$8036,A7647,FALSE)</f>
        <v>0</v>
      </c>
      <c r="H7647">
        <f>HLOOKUP("StofParameter",data!$A$1:$AT$8036,A7647,FALSE)</f>
        <v>0</v>
      </c>
      <c r="I7647">
        <f>HLOOKUP("Dato",data!$A$1:$AT$8036,A7647,FALSE)</f>
        <v>0</v>
      </c>
      <c r="J7647">
        <f>HLOOKUP("Resultat-attribut",data!$A$1:$AT$8036,A7647,FALSE)</f>
        <v>0</v>
      </c>
      <c r="K7647">
        <f>HLOOKUP("Resultat",data!$A$1:$AT$8036,A7647,FALSE)</f>
        <v>0</v>
      </c>
      <c r="L7647">
        <f>HLOOKUP("Enhed",data!$A$1:$AT$8036,A7647,FALSE)</f>
        <v>0</v>
      </c>
    </row>
    <row r="7648" spans="1:12" x14ac:dyDescent="0.2">
      <c r="A7648">
        <v>7647</v>
      </c>
      <c r="B7648">
        <f>HLOOKUP("Referencer",data!$A$1:$AT$8036,A7648,FALSE)</f>
        <v>0</v>
      </c>
      <c r="C7648">
        <f>HLOOKUP("Stedtekst",data!$A$1:$AT$8036,A7648,FALSE)</f>
        <v>0</v>
      </c>
      <c r="D7648">
        <f>HLOOKUP("Målested navn",data!$A$1:$AT$8036,A7648,FALSE)</f>
        <v>0</v>
      </c>
      <c r="E7648">
        <f>HLOOKUP("Prøvetagning",data!$A$1:$AT$8036,A7648,FALSE)</f>
        <v>0</v>
      </c>
      <c r="F7648">
        <f>HLOOKUP("Prøve",data!$A$1:$AT$8036,A7648,FALSE)</f>
        <v>0</v>
      </c>
      <c r="G7648">
        <f>HLOOKUP("ScKode",data!$A$1:$AT$8036,A7648,FALSE)</f>
        <v>0</v>
      </c>
      <c r="H7648">
        <f>HLOOKUP("StofParameter",data!$A$1:$AT$8036,A7648,FALSE)</f>
        <v>0</v>
      </c>
      <c r="I7648">
        <f>HLOOKUP("Dato",data!$A$1:$AT$8036,A7648,FALSE)</f>
        <v>0</v>
      </c>
      <c r="J7648">
        <f>HLOOKUP("Resultat-attribut",data!$A$1:$AT$8036,A7648,FALSE)</f>
        <v>0</v>
      </c>
      <c r="K7648">
        <f>HLOOKUP("Resultat",data!$A$1:$AT$8036,A7648,FALSE)</f>
        <v>0</v>
      </c>
      <c r="L7648">
        <f>HLOOKUP("Enhed",data!$A$1:$AT$8036,A7648,FALSE)</f>
        <v>0</v>
      </c>
    </row>
    <row r="7649" spans="1:12" x14ac:dyDescent="0.2">
      <c r="A7649">
        <v>7648</v>
      </c>
      <c r="B7649">
        <f>HLOOKUP("Referencer",data!$A$1:$AT$8036,A7649,FALSE)</f>
        <v>0</v>
      </c>
      <c r="C7649">
        <f>HLOOKUP("Stedtekst",data!$A$1:$AT$8036,A7649,FALSE)</f>
        <v>0</v>
      </c>
      <c r="D7649">
        <f>HLOOKUP("Målested navn",data!$A$1:$AT$8036,A7649,FALSE)</f>
        <v>0</v>
      </c>
      <c r="E7649">
        <f>HLOOKUP("Prøvetagning",data!$A$1:$AT$8036,A7649,FALSE)</f>
        <v>0</v>
      </c>
      <c r="F7649">
        <f>HLOOKUP("Prøve",data!$A$1:$AT$8036,A7649,FALSE)</f>
        <v>0</v>
      </c>
      <c r="G7649">
        <f>HLOOKUP("ScKode",data!$A$1:$AT$8036,A7649,FALSE)</f>
        <v>0</v>
      </c>
      <c r="H7649">
        <f>HLOOKUP("StofParameter",data!$A$1:$AT$8036,A7649,FALSE)</f>
        <v>0</v>
      </c>
      <c r="I7649">
        <f>HLOOKUP("Dato",data!$A$1:$AT$8036,A7649,FALSE)</f>
        <v>0</v>
      </c>
      <c r="J7649">
        <f>HLOOKUP("Resultat-attribut",data!$A$1:$AT$8036,A7649,FALSE)</f>
        <v>0</v>
      </c>
      <c r="K7649">
        <f>HLOOKUP("Resultat",data!$A$1:$AT$8036,A7649,FALSE)</f>
        <v>0</v>
      </c>
      <c r="L7649">
        <f>HLOOKUP("Enhed",data!$A$1:$AT$8036,A7649,FALSE)</f>
        <v>0</v>
      </c>
    </row>
    <row r="7650" spans="1:12" x14ac:dyDescent="0.2">
      <c r="A7650">
        <v>7649</v>
      </c>
      <c r="B7650">
        <f>HLOOKUP("Referencer",data!$A$1:$AT$8036,A7650,FALSE)</f>
        <v>0</v>
      </c>
      <c r="C7650">
        <f>HLOOKUP("Stedtekst",data!$A$1:$AT$8036,A7650,FALSE)</f>
        <v>0</v>
      </c>
      <c r="D7650">
        <f>HLOOKUP("Målested navn",data!$A$1:$AT$8036,A7650,FALSE)</f>
        <v>0</v>
      </c>
      <c r="E7650">
        <f>HLOOKUP("Prøvetagning",data!$A$1:$AT$8036,A7650,FALSE)</f>
        <v>0</v>
      </c>
      <c r="F7650">
        <f>HLOOKUP("Prøve",data!$A$1:$AT$8036,A7650,FALSE)</f>
        <v>0</v>
      </c>
      <c r="G7650">
        <f>HLOOKUP("ScKode",data!$A$1:$AT$8036,A7650,FALSE)</f>
        <v>0</v>
      </c>
      <c r="H7650">
        <f>HLOOKUP("StofParameter",data!$A$1:$AT$8036,A7650,FALSE)</f>
        <v>0</v>
      </c>
      <c r="I7650">
        <f>HLOOKUP("Dato",data!$A$1:$AT$8036,A7650,FALSE)</f>
        <v>0</v>
      </c>
      <c r="J7650">
        <f>HLOOKUP("Resultat-attribut",data!$A$1:$AT$8036,A7650,FALSE)</f>
        <v>0</v>
      </c>
      <c r="K7650">
        <f>HLOOKUP("Resultat",data!$A$1:$AT$8036,A7650,FALSE)</f>
        <v>0</v>
      </c>
      <c r="L7650">
        <f>HLOOKUP("Enhed",data!$A$1:$AT$8036,A7650,FALSE)</f>
        <v>0</v>
      </c>
    </row>
    <row r="7651" spans="1:12" x14ac:dyDescent="0.2">
      <c r="A7651">
        <v>7650</v>
      </c>
      <c r="B7651">
        <f>HLOOKUP("Referencer",data!$A$1:$AT$8036,A7651,FALSE)</f>
        <v>0</v>
      </c>
      <c r="C7651">
        <f>HLOOKUP("Stedtekst",data!$A$1:$AT$8036,A7651,FALSE)</f>
        <v>0</v>
      </c>
      <c r="D7651">
        <f>HLOOKUP("Målested navn",data!$A$1:$AT$8036,A7651,FALSE)</f>
        <v>0</v>
      </c>
      <c r="E7651">
        <f>HLOOKUP("Prøvetagning",data!$A$1:$AT$8036,A7651,FALSE)</f>
        <v>0</v>
      </c>
      <c r="F7651">
        <f>HLOOKUP("Prøve",data!$A$1:$AT$8036,A7651,FALSE)</f>
        <v>0</v>
      </c>
      <c r="G7651">
        <f>HLOOKUP("ScKode",data!$A$1:$AT$8036,A7651,FALSE)</f>
        <v>0</v>
      </c>
      <c r="H7651">
        <f>HLOOKUP("StofParameter",data!$A$1:$AT$8036,A7651,FALSE)</f>
        <v>0</v>
      </c>
      <c r="I7651">
        <f>HLOOKUP("Dato",data!$A$1:$AT$8036,A7651,FALSE)</f>
        <v>0</v>
      </c>
      <c r="J7651">
        <f>HLOOKUP("Resultat-attribut",data!$A$1:$AT$8036,A7651,FALSE)</f>
        <v>0</v>
      </c>
      <c r="K7651">
        <f>HLOOKUP("Resultat",data!$A$1:$AT$8036,A7651,FALSE)</f>
        <v>0</v>
      </c>
      <c r="L7651">
        <f>HLOOKUP("Enhed",data!$A$1:$AT$8036,A7651,FALSE)</f>
        <v>0</v>
      </c>
    </row>
    <row r="7652" spans="1:12" x14ac:dyDescent="0.2">
      <c r="A7652">
        <v>7651</v>
      </c>
      <c r="B7652">
        <f>HLOOKUP("Referencer",data!$A$1:$AT$8036,A7652,FALSE)</f>
        <v>0</v>
      </c>
      <c r="C7652">
        <f>HLOOKUP("Stedtekst",data!$A$1:$AT$8036,A7652,FALSE)</f>
        <v>0</v>
      </c>
      <c r="D7652">
        <f>HLOOKUP("Målested navn",data!$A$1:$AT$8036,A7652,FALSE)</f>
        <v>0</v>
      </c>
      <c r="E7652">
        <f>HLOOKUP("Prøvetagning",data!$A$1:$AT$8036,A7652,FALSE)</f>
        <v>0</v>
      </c>
      <c r="F7652">
        <f>HLOOKUP("Prøve",data!$A$1:$AT$8036,A7652,FALSE)</f>
        <v>0</v>
      </c>
      <c r="G7652">
        <f>HLOOKUP("ScKode",data!$A$1:$AT$8036,A7652,FALSE)</f>
        <v>0</v>
      </c>
      <c r="H7652">
        <f>HLOOKUP("StofParameter",data!$A$1:$AT$8036,A7652,FALSE)</f>
        <v>0</v>
      </c>
      <c r="I7652">
        <f>HLOOKUP("Dato",data!$A$1:$AT$8036,A7652,FALSE)</f>
        <v>0</v>
      </c>
      <c r="J7652">
        <f>HLOOKUP("Resultat-attribut",data!$A$1:$AT$8036,A7652,FALSE)</f>
        <v>0</v>
      </c>
      <c r="K7652">
        <f>HLOOKUP("Resultat",data!$A$1:$AT$8036,A7652,FALSE)</f>
        <v>0</v>
      </c>
      <c r="L7652">
        <f>HLOOKUP("Enhed",data!$A$1:$AT$8036,A7652,FALSE)</f>
        <v>0</v>
      </c>
    </row>
    <row r="7653" spans="1:12" x14ac:dyDescent="0.2">
      <c r="A7653">
        <v>7652</v>
      </c>
      <c r="B7653">
        <f>HLOOKUP("Referencer",data!$A$1:$AT$8036,A7653,FALSE)</f>
        <v>0</v>
      </c>
      <c r="C7653">
        <f>HLOOKUP("Stedtekst",data!$A$1:$AT$8036,A7653,FALSE)</f>
        <v>0</v>
      </c>
      <c r="D7653">
        <f>HLOOKUP("Målested navn",data!$A$1:$AT$8036,A7653,FALSE)</f>
        <v>0</v>
      </c>
      <c r="E7653">
        <f>HLOOKUP("Prøvetagning",data!$A$1:$AT$8036,A7653,FALSE)</f>
        <v>0</v>
      </c>
      <c r="F7653">
        <f>HLOOKUP("Prøve",data!$A$1:$AT$8036,A7653,FALSE)</f>
        <v>0</v>
      </c>
      <c r="G7653">
        <f>HLOOKUP("ScKode",data!$A$1:$AT$8036,A7653,FALSE)</f>
        <v>0</v>
      </c>
      <c r="H7653">
        <f>HLOOKUP("StofParameter",data!$A$1:$AT$8036,A7653,FALSE)</f>
        <v>0</v>
      </c>
      <c r="I7653">
        <f>HLOOKUP("Dato",data!$A$1:$AT$8036,A7653,FALSE)</f>
        <v>0</v>
      </c>
      <c r="J7653">
        <f>HLOOKUP("Resultat-attribut",data!$A$1:$AT$8036,A7653,FALSE)</f>
        <v>0</v>
      </c>
      <c r="K7653">
        <f>HLOOKUP("Resultat",data!$A$1:$AT$8036,A7653,FALSE)</f>
        <v>0</v>
      </c>
      <c r="L7653">
        <f>HLOOKUP("Enhed",data!$A$1:$AT$8036,A7653,FALSE)</f>
        <v>0</v>
      </c>
    </row>
    <row r="7654" spans="1:12" x14ac:dyDescent="0.2">
      <c r="A7654">
        <v>7653</v>
      </c>
      <c r="B7654">
        <f>HLOOKUP("Referencer",data!$A$1:$AT$8036,A7654,FALSE)</f>
        <v>0</v>
      </c>
      <c r="C7654">
        <f>HLOOKUP("Stedtekst",data!$A$1:$AT$8036,A7654,FALSE)</f>
        <v>0</v>
      </c>
      <c r="D7654">
        <f>HLOOKUP("Målested navn",data!$A$1:$AT$8036,A7654,FALSE)</f>
        <v>0</v>
      </c>
      <c r="E7654">
        <f>HLOOKUP("Prøvetagning",data!$A$1:$AT$8036,A7654,FALSE)</f>
        <v>0</v>
      </c>
      <c r="F7654">
        <f>HLOOKUP("Prøve",data!$A$1:$AT$8036,A7654,FALSE)</f>
        <v>0</v>
      </c>
      <c r="G7654">
        <f>HLOOKUP("ScKode",data!$A$1:$AT$8036,A7654,FALSE)</f>
        <v>0</v>
      </c>
      <c r="H7654">
        <f>HLOOKUP("StofParameter",data!$A$1:$AT$8036,A7654,FALSE)</f>
        <v>0</v>
      </c>
      <c r="I7654">
        <f>HLOOKUP("Dato",data!$A$1:$AT$8036,A7654,FALSE)</f>
        <v>0</v>
      </c>
      <c r="J7654">
        <f>HLOOKUP("Resultat-attribut",data!$A$1:$AT$8036,A7654,FALSE)</f>
        <v>0</v>
      </c>
      <c r="K7654">
        <f>HLOOKUP("Resultat",data!$A$1:$AT$8036,A7654,FALSE)</f>
        <v>0</v>
      </c>
      <c r="L7654">
        <f>HLOOKUP("Enhed",data!$A$1:$AT$8036,A7654,FALSE)</f>
        <v>0</v>
      </c>
    </row>
    <row r="7655" spans="1:12" x14ac:dyDescent="0.2">
      <c r="A7655">
        <v>7654</v>
      </c>
      <c r="B7655">
        <f>HLOOKUP("Referencer",data!$A$1:$AT$8036,A7655,FALSE)</f>
        <v>0</v>
      </c>
      <c r="C7655">
        <f>HLOOKUP("Stedtekst",data!$A$1:$AT$8036,A7655,FALSE)</f>
        <v>0</v>
      </c>
      <c r="D7655">
        <f>HLOOKUP("Målested navn",data!$A$1:$AT$8036,A7655,FALSE)</f>
        <v>0</v>
      </c>
      <c r="E7655">
        <f>HLOOKUP("Prøvetagning",data!$A$1:$AT$8036,A7655,FALSE)</f>
        <v>0</v>
      </c>
      <c r="F7655">
        <f>HLOOKUP("Prøve",data!$A$1:$AT$8036,A7655,FALSE)</f>
        <v>0</v>
      </c>
      <c r="G7655">
        <f>HLOOKUP("ScKode",data!$A$1:$AT$8036,A7655,FALSE)</f>
        <v>0</v>
      </c>
      <c r="H7655">
        <f>HLOOKUP("StofParameter",data!$A$1:$AT$8036,A7655,FALSE)</f>
        <v>0</v>
      </c>
      <c r="I7655">
        <f>HLOOKUP("Dato",data!$A$1:$AT$8036,A7655,FALSE)</f>
        <v>0</v>
      </c>
      <c r="J7655">
        <f>HLOOKUP("Resultat-attribut",data!$A$1:$AT$8036,A7655,FALSE)</f>
        <v>0</v>
      </c>
      <c r="K7655">
        <f>HLOOKUP("Resultat",data!$A$1:$AT$8036,A7655,FALSE)</f>
        <v>0</v>
      </c>
      <c r="L7655">
        <f>HLOOKUP("Enhed",data!$A$1:$AT$8036,A7655,FALSE)</f>
        <v>0</v>
      </c>
    </row>
    <row r="7656" spans="1:12" x14ac:dyDescent="0.2">
      <c r="A7656">
        <v>7655</v>
      </c>
      <c r="B7656">
        <f>HLOOKUP("Referencer",data!$A$1:$AT$8036,A7656,FALSE)</f>
        <v>0</v>
      </c>
      <c r="C7656">
        <f>HLOOKUP("Stedtekst",data!$A$1:$AT$8036,A7656,FALSE)</f>
        <v>0</v>
      </c>
      <c r="D7656">
        <f>HLOOKUP("Målested navn",data!$A$1:$AT$8036,A7656,FALSE)</f>
        <v>0</v>
      </c>
      <c r="E7656">
        <f>HLOOKUP("Prøvetagning",data!$A$1:$AT$8036,A7656,FALSE)</f>
        <v>0</v>
      </c>
      <c r="F7656">
        <f>HLOOKUP("Prøve",data!$A$1:$AT$8036,A7656,FALSE)</f>
        <v>0</v>
      </c>
      <c r="G7656">
        <f>HLOOKUP("ScKode",data!$A$1:$AT$8036,A7656,FALSE)</f>
        <v>0</v>
      </c>
      <c r="H7656">
        <f>HLOOKUP("StofParameter",data!$A$1:$AT$8036,A7656,FALSE)</f>
        <v>0</v>
      </c>
      <c r="I7656">
        <f>HLOOKUP("Dato",data!$A$1:$AT$8036,A7656,FALSE)</f>
        <v>0</v>
      </c>
      <c r="J7656">
        <f>HLOOKUP("Resultat-attribut",data!$A$1:$AT$8036,A7656,FALSE)</f>
        <v>0</v>
      </c>
      <c r="K7656">
        <f>HLOOKUP("Resultat",data!$A$1:$AT$8036,A7656,FALSE)</f>
        <v>0</v>
      </c>
      <c r="L7656">
        <f>HLOOKUP("Enhed",data!$A$1:$AT$8036,A7656,FALSE)</f>
        <v>0</v>
      </c>
    </row>
    <row r="7657" spans="1:12" x14ac:dyDescent="0.2">
      <c r="A7657">
        <v>7656</v>
      </c>
      <c r="B7657">
        <f>HLOOKUP("Referencer",data!$A$1:$AT$8036,A7657,FALSE)</f>
        <v>0</v>
      </c>
      <c r="C7657">
        <f>HLOOKUP("Stedtekst",data!$A$1:$AT$8036,A7657,FALSE)</f>
        <v>0</v>
      </c>
      <c r="D7657">
        <f>HLOOKUP("Målested navn",data!$A$1:$AT$8036,A7657,FALSE)</f>
        <v>0</v>
      </c>
      <c r="E7657">
        <f>HLOOKUP("Prøvetagning",data!$A$1:$AT$8036,A7657,FALSE)</f>
        <v>0</v>
      </c>
      <c r="F7657">
        <f>HLOOKUP("Prøve",data!$A$1:$AT$8036,A7657,FALSE)</f>
        <v>0</v>
      </c>
      <c r="G7657">
        <f>HLOOKUP("ScKode",data!$A$1:$AT$8036,A7657,FALSE)</f>
        <v>0</v>
      </c>
      <c r="H7657">
        <f>HLOOKUP("StofParameter",data!$A$1:$AT$8036,A7657,FALSE)</f>
        <v>0</v>
      </c>
      <c r="I7657">
        <f>HLOOKUP("Dato",data!$A$1:$AT$8036,A7657,FALSE)</f>
        <v>0</v>
      </c>
      <c r="J7657">
        <f>HLOOKUP("Resultat-attribut",data!$A$1:$AT$8036,A7657,FALSE)</f>
        <v>0</v>
      </c>
      <c r="K7657">
        <f>HLOOKUP("Resultat",data!$A$1:$AT$8036,A7657,FALSE)</f>
        <v>0</v>
      </c>
      <c r="L7657">
        <f>HLOOKUP("Enhed",data!$A$1:$AT$8036,A7657,FALSE)</f>
        <v>0</v>
      </c>
    </row>
    <row r="7658" spans="1:12" x14ac:dyDescent="0.2">
      <c r="A7658">
        <v>7657</v>
      </c>
      <c r="B7658">
        <f>HLOOKUP("Referencer",data!$A$1:$AT$8036,A7658,FALSE)</f>
        <v>0</v>
      </c>
      <c r="C7658">
        <f>HLOOKUP("Stedtekst",data!$A$1:$AT$8036,A7658,FALSE)</f>
        <v>0</v>
      </c>
      <c r="D7658">
        <f>HLOOKUP("Målested navn",data!$A$1:$AT$8036,A7658,FALSE)</f>
        <v>0</v>
      </c>
      <c r="E7658">
        <f>HLOOKUP("Prøvetagning",data!$A$1:$AT$8036,A7658,FALSE)</f>
        <v>0</v>
      </c>
      <c r="F7658">
        <f>HLOOKUP("Prøve",data!$A$1:$AT$8036,A7658,FALSE)</f>
        <v>0</v>
      </c>
      <c r="G7658">
        <f>HLOOKUP("ScKode",data!$A$1:$AT$8036,A7658,FALSE)</f>
        <v>0</v>
      </c>
      <c r="H7658">
        <f>HLOOKUP("StofParameter",data!$A$1:$AT$8036,A7658,FALSE)</f>
        <v>0</v>
      </c>
      <c r="I7658">
        <f>HLOOKUP("Dato",data!$A$1:$AT$8036,A7658,FALSE)</f>
        <v>0</v>
      </c>
      <c r="J7658">
        <f>HLOOKUP("Resultat-attribut",data!$A$1:$AT$8036,A7658,FALSE)</f>
        <v>0</v>
      </c>
      <c r="K7658">
        <f>HLOOKUP("Resultat",data!$A$1:$AT$8036,A7658,FALSE)</f>
        <v>0</v>
      </c>
      <c r="L7658">
        <f>HLOOKUP("Enhed",data!$A$1:$AT$8036,A7658,FALSE)</f>
        <v>0</v>
      </c>
    </row>
    <row r="7659" spans="1:12" x14ac:dyDescent="0.2">
      <c r="A7659">
        <v>7658</v>
      </c>
      <c r="B7659">
        <f>HLOOKUP("Referencer",data!$A$1:$AT$8036,A7659,FALSE)</f>
        <v>0</v>
      </c>
      <c r="C7659">
        <f>HLOOKUP("Stedtekst",data!$A$1:$AT$8036,A7659,FALSE)</f>
        <v>0</v>
      </c>
      <c r="D7659">
        <f>HLOOKUP("Målested navn",data!$A$1:$AT$8036,A7659,FALSE)</f>
        <v>0</v>
      </c>
      <c r="E7659">
        <f>HLOOKUP("Prøvetagning",data!$A$1:$AT$8036,A7659,FALSE)</f>
        <v>0</v>
      </c>
      <c r="F7659">
        <f>HLOOKUP("Prøve",data!$A$1:$AT$8036,A7659,FALSE)</f>
        <v>0</v>
      </c>
      <c r="G7659">
        <f>HLOOKUP("ScKode",data!$A$1:$AT$8036,A7659,FALSE)</f>
        <v>0</v>
      </c>
      <c r="H7659">
        <f>HLOOKUP("StofParameter",data!$A$1:$AT$8036,A7659,FALSE)</f>
        <v>0</v>
      </c>
      <c r="I7659">
        <f>HLOOKUP("Dato",data!$A$1:$AT$8036,A7659,FALSE)</f>
        <v>0</v>
      </c>
      <c r="J7659">
        <f>HLOOKUP("Resultat-attribut",data!$A$1:$AT$8036,A7659,FALSE)</f>
        <v>0</v>
      </c>
      <c r="K7659">
        <f>HLOOKUP("Resultat",data!$A$1:$AT$8036,A7659,FALSE)</f>
        <v>0</v>
      </c>
      <c r="L7659">
        <f>HLOOKUP("Enhed",data!$A$1:$AT$8036,A7659,FALSE)</f>
        <v>0</v>
      </c>
    </row>
    <row r="7660" spans="1:12" x14ac:dyDescent="0.2">
      <c r="A7660">
        <v>7659</v>
      </c>
      <c r="B7660">
        <f>HLOOKUP("Referencer",data!$A$1:$AT$8036,A7660,FALSE)</f>
        <v>0</v>
      </c>
      <c r="C7660">
        <f>HLOOKUP("Stedtekst",data!$A$1:$AT$8036,A7660,FALSE)</f>
        <v>0</v>
      </c>
      <c r="D7660">
        <f>HLOOKUP("Målested navn",data!$A$1:$AT$8036,A7660,FALSE)</f>
        <v>0</v>
      </c>
      <c r="E7660">
        <f>HLOOKUP("Prøvetagning",data!$A$1:$AT$8036,A7660,FALSE)</f>
        <v>0</v>
      </c>
      <c r="F7660">
        <f>HLOOKUP("Prøve",data!$A$1:$AT$8036,A7660,FALSE)</f>
        <v>0</v>
      </c>
      <c r="G7660">
        <f>HLOOKUP("ScKode",data!$A$1:$AT$8036,A7660,FALSE)</f>
        <v>0</v>
      </c>
      <c r="H7660">
        <f>HLOOKUP("StofParameter",data!$A$1:$AT$8036,A7660,FALSE)</f>
        <v>0</v>
      </c>
      <c r="I7660">
        <f>HLOOKUP("Dato",data!$A$1:$AT$8036,A7660,FALSE)</f>
        <v>0</v>
      </c>
      <c r="J7660">
        <f>HLOOKUP("Resultat-attribut",data!$A$1:$AT$8036,A7660,FALSE)</f>
        <v>0</v>
      </c>
      <c r="K7660">
        <f>HLOOKUP("Resultat",data!$A$1:$AT$8036,A7660,FALSE)</f>
        <v>0</v>
      </c>
      <c r="L7660">
        <f>HLOOKUP("Enhed",data!$A$1:$AT$8036,A7660,FALSE)</f>
        <v>0</v>
      </c>
    </row>
    <row r="7661" spans="1:12" x14ac:dyDescent="0.2">
      <c r="A7661">
        <v>7660</v>
      </c>
      <c r="B7661">
        <f>HLOOKUP("Referencer",data!$A$1:$AT$8036,A7661,FALSE)</f>
        <v>0</v>
      </c>
      <c r="C7661">
        <f>HLOOKUP("Stedtekst",data!$A$1:$AT$8036,A7661,FALSE)</f>
        <v>0</v>
      </c>
      <c r="D7661">
        <f>HLOOKUP("Målested navn",data!$A$1:$AT$8036,A7661,FALSE)</f>
        <v>0</v>
      </c>
      <c r="E7661">
        <f>HLOOKUP("Prøvetagning",data!$A$1:$AT$8036,A7661,FALSE)</f>
        <v>0</v>
      </c>
      <c r="F7661">
        <f>HLOOKUP("Prøve",data!$A$1:$AT$8036,A7661,FALSE)</f>
        <v>0</v>
      </c>
      <c r="G7661">
        <f>HLOOKUP("ScKode",data!$A$1:$AT$8036,A7661,FALSE)</f>
        <v>0</v>
      </c>
      <c r="H7661">
        <f>HLOOKUP("StofParameter",data!$A$1:$AT$8036,A7661,FALSE)</f>
        <v>0</v>
      </c>
      <c r="I7661">
        <f>HLOOKUP("Dato",data!$A$1:$AT$8036,A7661,FALSE)</f>
        <v>0</v>
      </c>
      <c r="J7661">
        <f>HLOOKUP("Resultat-attribut",data!$A$1:$AT$8036,A7661,FALSE)</f>
        <v>0</v>
      </c>
      <c r="K7661">
        <f>HLOOKUP("Resultat",data!$A$1:$AT$8036,A7661,FALSE)</f>
        <v>0</v>
      </c>
      <c r="L7661">
        <f>HLOOKUP("Enhed",data!$A$1:$AT$8036,A7661,FALSE)</f>
        <v>0</v>
      </c>
    </row>
    <row r="7662" spans="1:12" x14ac:dyDescent="0.2">
      <c r="A7662">
        <v>7661</v>
      </c>
      <c r="B7662">
        <f>HLOOKUP("Referencer",data!$A$1:$AT$8036,A7662,FALSE)</f>
        <v>0</v>
      </c>
      <c r="C7662">
        <f>HLOOKUP("Stedtekst",data!$A$1:$AT$8036,A7662,FALSE)</f>
        <v>0</v>
      </c>
      <c r="D7662">
        <f>HLOOKUP("Målested navn",data!$A$1:$AT$8036,A7662,FALSE)</f>
        <v>0</v>
      </c>
      <c r="E7662">
        <f>HLOOKUP("Prøvetagning",data!$A$1:$AT$8036,A7662,FALSE)</f>
        <v>0</v>
      </c>
      <c r="F7662">
        <f>HLOOKUP("Prøve",data!$A$1:$AT$8036,A7662,FALSE)</f>
        <v>0</v>
      </c>
      <c r="G7662">
        <f>HLOOKUP("ScKode",data!$A$1:$AT$8036,A7662,FALSE)</f>
        <v>0</v>
      </c>
      <c r="H7662">
        <f>HLOOKUP("StofParameter",data!$A$1:$AT$8036,A7662,FALSE)</f>
        <v>0</v>
      </c>
      <c r="I7662">
        <f>HLOOKUP("Dato",data!$A$1:$AT$8036,A7662,FALSE)</f>
        <v>0</v>
      </c>
      <c r="J7662">
        <f>HLOOKUP("Resultat-attribut",data!$A$1:$AT$8036,A7662,FALSE)</f>
        <v>0</v>
      </c>
      <c r="K7662">
        <f>HLOOKUP("Resultat",data!$A$1:$AT$8036,A7662,FALSE)</f>
        <v>0</v>
      </c>
      <c r="L7662">
        <f>HLOOKUP("Enhed",data!$A$1:$AT$8036,A7662,FALSE)</f>
        <v>0</v>
      </c>
    </row>
    <row r="7663" spans="1:12" x14ac:dyDescent="0.2">
      <c r="A7663">
        <v>7662</v>
      </c>
      <c r="B7663">
        <f>HLOOKUP("Referencer",data!$A$1:$AT$8036,A7663,FALSE)</f>
        <v>0</v>
      </c>
      <c r="C7663">
        <f>HLOOKUP("Stedtekst",data!$A$1:$AT$8036,A7663,FALSE)</f>
        <v>0</v>
      </c>
      <c r="D7663">
        <f>HLOOKUP("Målested navn",data!$A$1:$AT$8036,A7663,FALSE)</f>
        <v>0</v>
      </c>
      <c r="E7663">
        <f>HLOOKUP("Prøvetagning",data!$A$1:$AT$8036,A7663,FALSE)</f>
        <v>0</v>
      </c>
      <c r="F7663">
        <f>HLOOKUP("Prøve",data!$A$1:$AT$8036,A7663,FALSE)</f>
        <v>0</v>
      </c>
      <c r="G7663">
        <f>HLOOKUP("ScKode",data!$A$1:$AT$8036,A7663,FALSE)</f>
        <v>0</v>
      </c>
      <c r="H7663">
        <f>HLOOKUP("StofParameter",data!$A$1:$AT$8036,A7663,FALSE)</f>
        <v>0</v>
      </c>
      <c r="I7663">
        <f>HLOOKUP("Dato",data!$A$1:$AT$8036,A7663,FALSE)</f>
        <v>0</v>
      </c>
      <c r="J7663">
        <f>HLOOKUP("Resultat-attribut",data!$A$1:$AT$8036,A7663,FALSE)</f>
        <v>0</v>
      </c>
      <c r="K7663">
        <f>HLOOKUP("Resultat",data!$A$1:$AT$8036,A7663,FALSE)</f>
        <v>0</v>
      </c>
      <c r="L7663">
        <f>HLOOKUP("Enhed",data!$A$1:$AT$8036,A7663,FALSE)</f>
        <v>0</v>
      </c>
    </row>
    <row r="7664" spans="1:12" x14ac:dyDescent="0.2">
      <c r="A7664">
        <v>7663</v>
      </c>
      <c r="B7664">
        <f>HLOOKUP("Referencer",data!$A$1:$AT$8036,A7664,FALSE)</f>
        <v>0</v>
      </c>
      <c r="C7664">
        <f>HLOOKUP("Stedtekst",data!$A$1:$AT$8036,A7664,FALSE)</f>
        <v>0</v>
      </c>
      <c r="D7664">
        <f>HLOOKUP("Målested navn",data!$A$1:$AT$8036,A7664,FALSE)</f>
        <v>0</v>
      </c>
      <c r="E7664">
        <f>HLOOKUP("Prøvetagning",data!$A$1:$AT$8036,A7664,FALSE)</f>
        <v>0</v>
      </c>
      <c r="F7664">
        <f>HLOOKUP("Prøve",data!$A$1:$AT$8036,A7664,FALSE)</f>
        <v>0</v>
      </c>
      <c r="G7664">
        <f>HLOOKUP("ScKode",data!$A$1:$AT$8036,A7664,FALSE)</f>
        <v>0</v>
      </c>
      <c r="H7664">
        <f>HLOOKUP("StofParameter",data!$A$1:$AT$8036,A7664,FALSE)</f>
        <v>0</v>
      </c>
      <c r="I7664">
        <f>HLOOKUP("Dato",data!$A$1:$AT$8036,A7664,FALSE)</f>
        <v>0</v>
      </c>
      <c r="J7664">
        <f>HLOOKUP("Resultat-attribut",data!$A$1:$AT$8036,A7664,FALSE)</f>
        <v>0</v>
      </c>
      <c r="K7664">
        <f>HLOOKUP("Resultat",data!$A$1:$AT$8036,A7664,FALSE)</f>
        <v>0</v>
      </c>
      <c r="L7664">
        <f>HLOOKUP("Enhed",data!$A$1:$AT$8036,A7664,FALSE)</f>
        <v>0</v>
      </c>
    </row>
    <row r="7665" spans="1:12" x14ac:dyDescent="0.2">
      <c r="A7665">
        <v>7664</v>
      </c>
      <c r="B7665">
        <f>HLOOKUP("Referencer",data!$A$1:$AT$8036,A7665,FALSE)</f>
        <v>0</v>
      </c>
      <c r="C7665">
        <f>HLOOKUP("Stedtekst",data!$A$1:$AT$8036,A7665,FALSE)</f>
        <v>0</v>
      </c>
      <c r="D7665">
        <f>HLOOKUP("Målested navn",data!$A$1:$AT$8036,A7665,FALSE)</f>
        <v>0</v>
      </c>
      <c r="E7665">
        <f>HLOOKUP("Prøvetagning",data!$A$1:$AT$8036,A7665,FALSE)</f>
        <v>0</v>
      </c>
      <c r="F7665">
        <f>HLOOKUP("Prøve",data!$A$1:$AT$8036,A7665,FALSE)</f>
        <v>0</v>
      </c>
      <c r="G7665">
        <f>HLOOKUP("ScKode",data!$A$1:$AT$8036,A7665,FALSE)</f>
        <v>0</v>
      </c>
      <c r="H7665">
        <f>HLOOKUP("StofParameter",data!$A$1:$AT$8036,A7665,FALSE)</f>
        <v>0</v>
      </c>
      <c r="I7665">
        <f>HLOOKUP("Dato",data!$A$1:$AT$8036,A7665,FALSE)</f>
        <v>0</v>
      </c>
      <c r="J7665">
        <f>HLOOKUP("Resultat-attribut",data!$A$1:$AT$8036,A7665,FALSE)</f>
        <v>0</v>
      </c>
      <c r="K7665">
        <f>HLOOKUP("Resultat",data!$A$1:$AT$8036,A7665,FALSE)</f>
        <v>0</v>
      </c>
      <c r="L7665">
        <f>HLOOKUP("Enhed",data!$A$1:$AT$8036,A7665,FALSE)</f>
        <v>0</v>
      </c>
    </row>
    <row r="7666" spans="1:12" x14ac:dyDescent="0.2">
      <c r="A7666">
        <v>7665</v>
      </c>
      <c r="B7666">
        <f>HLOOKUP("Referencer",data!$A$1:$AT$8036,A7666,FALSE)</f>
        <v>0</v>
      </c>
      <c r="C7666">
        <f>HLOOKUP("Stedtekst",data!$A$1:$AT$8036,A7666,FALSE)</f>
        <v>0</v>
      </c>
      <c r="D7666">
        <f>HLOOKUP("Målested navn",data!$A$1:$AT$8036,A7666,FALSE)</f>
        <v>0</v>
      </c>
      <c r="E7666">
        <f>HLOOKUP("Prøvetagning",data!$A$1:$AT$8036,A7666,FALSE)</f>
        <v>0</v>
      </c>
      <c r="F7666">
        <f>HLOOKUP("Prøve",data!$A$1:$AT$8036,A7666,FALSE)</f>
        <v>0</v>
      </c>
      <c r="G7666">
        <f>HLOOKUP("ScKode",data!$A$1:$AT$8036,A7666,FALSE)</f>
        <v>0</v>
      </c>
      <c r="H7666">
        <f>HLOOKUP("StofParameter",data!$A$1:$AT$8036,A7666,FALSE)</f>
        <v>0</v>
      </c>
      <c r="I7666">
        <f>HLOOKUP("Dato",data!$A$1:$AT$8036,A7666,FALSE)</f>
        <v>0</v>
      </c>
      <c r="J7666">
        <f>HLOOKUP("Resultat-attribut",data!$A$1:$AT$8036,A7666,FALSE)</f>
        <v>0</v>
      </c>
      <c r="K7666">
        <f>HLOOKUP("Resultat",data!$A$1:$AT$8036,A7666,FALSE)</f>
        <v>0</v>
      </c>
      <c r="L7666">
        <f>HLOOKUP("Enhed",data!$A$1:$AT$8036,A7666,FALSE)</f>
        <v>0</v>
      </c>
    </row>
    <row r="7667" spans="1:12" x14ac:dyDescent="0.2">
      <c r="A7667">
        <v>7666</v>
      </c>
      <c r="B7667">
        <f>HLOOKUP("Referencer",data!$A$1:$AT$8036,A7667,FALSE)</f>
        <v>0</v>
      </c>
      <c r="C7667">
        <f>HLOOKUP("Stedtekst",data!$A$1:$AT$8036,A7667,FALSE)</f>
        <v>0</v>
      </c>
      <c r="D7667">
        <f>HLOOKUP("Målested navn",data!$A$1:$AT$8036,A7667,FALSE)</f>
        <v>0</v>
      </c>
      <c r="E7667">
        <f>HLOOKUP("Prøvetagning",data!$A$1:$AT$8036,A7667,FALSE)</f>
        <v>0</v>
      </c>
      <c r="F7667">
        <f>HLOOKUP("Prøve",data!$A$1:$AT$8036,A7667,FALSE)</f>
        <v>0</v>
      </c>
      <c r="G7667">
        <f>HLOOKUP("ScKode",data!$A$1:$AT$8036,A7667,FALSE)</f>
        <v>0</v>
      </c>
      <c r="H7667">
        <f>HLOOKUP("StofParameter",data!$A$1:$AT$8036,A7667,FALSE)</f>
        <v>0</v>
      </c>
      <c r="I7667">
        <f>HLOOKUP("Dato",data!$A$1:$AT$8036,A7667,FALSE)</f>
        <v>0</v>
      </c>
      <c r="J7667">
        <f>HLOOKUP("Resultat-attribut",data!$A$1:$AT$8036,A7667,FALSE)</f>
        <v>0</v>
      </c>
      <c r="K7667">
        <f>HLOOKUP("Resultat",data!$A$1:$AT$8036,A7667,FALSE)</f>
        <v>0</v>
      </c>
      <c r="L7667">
        <f>HLOOKUP("Enhed",data!$A$1:$AT$8036,A7667,FALSE)</f>
        <v>0</v>
      </c>
    </row>
    <row r="7668" spans="1:12" x14ac:dyDescent="0.2">
      <c r="A7668">
        <v>7667</v>
      </c>
      <c r="B7668">
        <f>HLOOKUP("Referencer",data!$A$1:$AT$8036,A7668,FALSE)</f>
        <v>0</v>
      </c>
      <c r="C7668">
        <f>HLOOKUP("Stedtekst",data!$A$1:$AT$8036,A7668,FALSE)</f>
        <v>0</v>
      </c>
      <c r="D7668">
        <f>HLOOKUP("Målested navn",data!$A$1:$AT$8036,A7668,FALSE)</f>
        <v>0</v>
      </c>
      <c r="E7668">
        <f>HLOOKUP("Prøvetagning",data!$A$1:$AT$8036,A7668,FALSE)</f>
        <v>0</v>
      </c>
      <c r="F7668">
        <f>HLOOKUP("Prøve",data!$A$1:$AT$8036,A7668,FALSE)</f>
        <v>0</v>
      </c>
      <c r="G7668">
        <f>HLOOKUP("ScKode",data!$A$1:$AT$8036,A7668,FALSE)</f>
        <v>0</v>
      </c>
      <c r="H7668">
        <f>HLOOKUP("StofParameter",data!$A$1:$AT$8036,A7668,FALSE)</f>
        <v>0</v>
      </c>
      <c r="I7668">
        <f>HLOOKUP("Dato",data!$A$1:$AT$8036,A7668,FALSE)</f>
        <v>0</v>
      </c>
      <c r="J7668">
        <f>HLOOKUP("Resultat-attribut",data!$A$1:$AT$8036,A7668,FALSE)</f>
        <v>0</v>
      </c>
      <c r="K7668">
        <f>HLOOKUP("Resultat",data!$A$1:$AT$8036,A7668,FALSE)</f>
        <v>0</v>
      </c>
      <c r="L7668">
        <f>HLOOKUP("Enhed",data!$A$1:$AT$8036,A7668,FALSE)</f>
        <v>0</v>
      </c>
    </row>
    <row r="7669" spans="1:12" x14ac:dyDescent="0.2">
      <c r="A7669">
        <v>7668</v>
      </c>
      <c r="B7669">
        <f>HLOOKUP("Referencer",data!$A$1:$AT$8036,A7669,FALSE)</f>
        <v>0</v>
      </c>
      <c r="C7669">
        <f>HLOOKUP("Stedtekst",data!$A$1:$AT$8036,A7669,FALSE)</f>
        <v>0</v>
      </c>
      <c r="D7669">
        <f>HLOOKUP("Målested navn",data!$A$1:$AT$8036,A7669,FALSE)</f>
        <v>0</v>
      </c>
      <c r="E7669">
        <f>HLOOKUP("Prøvetagning",data!$A$1:$AT$8036,A7669,FALSE)</f>
        <v>0</v>
      </c>
      <c r="F7669">
        <f>HLOOKUP("Prøve",data!$A$1:$AT$8036,A7669,FALSE)</f>
        <v>0</v>
      </c>
      <c r="G7669">
        <f>HLOOKUP("ScKode",data!$A$1:$AT$8036,A7669,FALSE)</f>
        <v>0</v>
      </c>
      <c r="H7669">
        <f>HLOOKUP("StofParameter",data!$A$1:$AT$8036,A7669,FALSE)</f>
        <v>0</v>
      </c>
      <c r="I7669">
        <f>HLOOKUP("Dato",data!$A$1:$AT$8036,A7669,FALSE)</f>
        <v>0</v>
      </c>
      <c r="J7669">
        <f>HLOOKUP("Resultat-attribut",data!$A$1:$AT$8036,A7669,FALSE)</f>
        <v>0</v>
      </c>
      <c r="K7669">
        <f>HLOOKUP("Resultat",data!$A$1:$AT$8036,A7669,FALSE)</f>
        <v>0</v>
      </c>
      <c r="L7669">
        <f>HLOOKUP("Enhed",data!$A$1:$AT$8036,A7669,FALSE)</f>
        <v>0</v>
      </c>
    </row>
    <row r="7670" spans="1:12" x14ac:dyDescent="0.2">
      <c r="A7670">
        <v>7669</v>
      </c>
      <c r="B7670">
        <f>HLOOKUP("Referencer",data!$A$1:$AT$8036,A7670,FALSE)</f>
        <v>0</v>
      </c>
      <c r="C7670">
        <f>HLOOKUP("Stedtekst",data!$A$1:$AT$8036,A7670,FALSE)</f>
        <v>0</v>
      </c>
      <c r="D7670">
        <f>HLOOKUP("Målested navn",data!$A$1:$AT$8036,A7670,FALSE)</f>
        <v>0</v>
      </c>
      <c r="E7670">
        <f>HLOOKUP("Prøvetagning",data!$A$1:$AT$8036,A7670,FALSE)</f>
        <v>0</v>
      </c>
      <c r="F7670">
        <f>HLOOKUP("Prøve",data!$A$1:$AT$8036,A7670,FALSE)</f>
        <v>0</v>
      </c>
      <c r="G7670">
        <f>HLOOKUP("ScKode",data!$A$1:$AT$8036,A7670,FALSE)</f>
        <v>0</v>
      </c>
      <c r="H7670">
        <f>HLOOKUP("StofParameter",data!$A$1:$AT$8036,A7670,FALSE)</f>
        <v>0</v>
      </c>
      <c r="I7670">
        <f>HLOOKUP("Dato",data!$A$1:$AT$8036,A7670,FALSE)</f>
        <v>0</v>
      </c>
      <c r="J7670">
        <f>HLOOKUP("Resultat-attribut",data!$A$1:$AT$8036,A7670,FALSE)</f>
        <v>0</v>
      </c>
      <c r="K7670">
        <f>HLOOKUP("Resultat",data!$A$1:$AT$8036,A7670,FALSE)</f>
        <v>0</v>
      </c>
      <c r="L7670">
        <f>HLOOKUP("Enhed",data!$A$1:$AT$8036,A7670,FALSE)</f>
        <v>0</v>
      </c>
    </row>
    <row r="7671" spans="1:12" x14ac:dyDescent="0.2">
      <c r="A7671">
        <v>7670</v>
      </c>
      <c r="B7671">
        <f>HLOOKUP("Referencer",data!$A$1:$AT$8036,A7671,FALSE)</f>
        <v>0</v>
      </c>
      <c r="C7671">
        <f>HLOOKUP("Stedtekst",data!$A$1:$AT$8036,A7671,FALSE)</f>
        <v>0</v>
      </c>
      <c r="D7671">
        <f>HLOOKUP("Målested navn",data!$A$1:$AT$8036,A7671,FALSE)</f>
        <v>0</v>
      </c>
      <c r="E7671">
        <f>HLOOKUP("Prøvetagning",data!$A$1:$AT$8036,A7671,FALSE)</f>
        <v>0</v>
      </c>
      <c r="F7671">
        <f>HLOOKUP("Prøve",data!$A$1:$AT$8036,A7671,FALSE)</f>
        <v>0</v>
      </c>
      <c r="G7671">
        <f>HLOOKUP("ScKode",data!$A$1:$AT$8036,A7671,FALSE)</f>
        <v>0</v>
      </c>
      <c r="H7671">
        <f>HLOOKUP("StofParameter",data!$A$1:$AT$8036,A7671,FALSE)</f>
        <v>0</v>
      </c>
      <c r="I7671">
        <f>HLOOKUP("Dato",data!$A$1:$AT$8036,A7671,FALSE)</f>
        <v>0</v>
      </c>
      <c r="J7671">
        <f>HLOOKUP("Resultat-attribut",data!$A$1:$AT$8036,A7671,FALSE)</f>
        <v>0</v>
      </c>
      <c r="K7671">
        <f>HLOOKUP("Resultat",data!$A$1:$AT$8036,A7671,FALSE)</f>
        <v>0</v>
      </c>
      <c r="L7671">
        <f>HLOOKUP("Enhed",data!$A$1:$AT$8036,A7671,FALSE)</f>
        <v>0</v>
      </c>
    </row>
    <row r="7672" spans="1:12" x14ac:dyDescent="0.2">
      <c r="A7672">
        <v>7671</v>
      </c>
      <c r="B7672">
        <f>HLOOKUP("Referencer",data!$A$1:$AT$8036,A7672,FALSE)</f>
        <v>0</v>
      </c>
      <c r="C7672">
        <f>HLOOKUP("Stedtekst",data!$A$1:$AT$8036,A7672,FALSE)</f>
        <v>0</v>
      </c>
      <c r="D7672">
        <f>HLOOKUP("Målested navn",data!$A$1:$AT$8036,A7672,FALSE)</f>
        <v>0</v>
      </c>
      <c r="E7672">
        <f>HLOOKUP("Prøvetagning",data!$A$1:$AT$8036,A7672,FALSE)</f>
        <v>0</v>
      </c>
      <c r="F7672">
        <f>HLOOKUP("Prøve",data!$A$1:$AT$8036,A7672,FALSE)</f>
        <v>0</v>
      </c>
      <c r="G7672">
        <f>HLOOKUP("ScKode",data!$A$1:$AT$8036,A7672,FALSE)</f>
        <v>0</v>
      </c>
      <c r="H7672">
        <f>HLOOKUP("StofParameter",data!$A$1:$AT$8036,A7672,FALSE)</f>
        <v>0</v>
      </c>
      <c r="I7672">
        <f>HLOOKUP("Dato",data!$A$1:$AT$8036,A7672,FALSE)</f>
        <v>0</v>
      </c>
      <c r="J7672">
        <f>HLOOKUP("Resultat-attribut",data!$A$1:$AT$8036,A7672,FALSE)</f>
        <v>0</v>
      </c>
      <c r="K7672">
        <f>HLOOKUP("Resultat",data!$A$1:$AT$8036,A7672,FALSE)</f>
        <v>0</v>
      </c>
      <c r="L7672">
        <f>HLOOKUP("Enhed",data!$A$1:$AT$8036,A7672,FALSE)</f>
        <v>0</v>
      </c>
    </row>
    <row r="7673" spans="1:12" x14ac:dyDescent="0.2">
      <c r="A7673">
        <v>7672</v>
      </c>
      <c r="B7673">
        <f>HLOOKUP("Referencer",data!$A$1:$AT$8036,A7673,FALSE)</f>
        <v>0</v>
      </c>
      <c r="C7673">
        <f>HLOOKUP("Stedtekst",data!$A$1:$AT$8036,A7673,FALSE)</f>
        <v>0</v>
      </c>
      <c r="D7673">
        <f>HLOOKUP("Målested navn",data!$A$1:$AT$8036,A7673,FALSE)</f>
        <v>0</v>
      </c>
      <c r="E7673">
        <f>HLOOKUP("Prøvetagning",data!$A$1:$AT$8036,A7673,FALSE)</f>
        <v>0</v>
      </c>
      <c r="F7673">
        <f>HLOOKUP("Prøve",data!$A$1:$AT$8036,A7673,FALSE)</f>
        <v>0</v>
      </c>
      <c r="G7673">
        <f>HLOOKUP("ScKode",data!$A$1:$AT$8036,A7673,FALSE)</f>
        <v>0</v>
      </c>
      <c r="H7673">
        <f>HLOOKUP("StofParameter",data!$A$1:$AT$8036,A7673,FALSE)</f>
        <v>0</v>
      </c>
      <c r="I7673">
        <f>HLOOKUP("Dato",data!$A$1:$AT$8036,A7673,FALSE)</f>
        <v>0</v>
      </c>
      <c r="J7673">
        <f>HLOOKUP("Resultat-attribut",data!$A$1:$AT$8036,A7673,FALSE)</f>
        <v>0</v>
      </c>
      <c r="K7673">
        <f>HLOOKUP("Resultat",data!$A$1:$AT$8036,A7673,FALSE)</f>
        <v>0</v>
      </c>
      <c r="L7673">
        <f>HLOOKUP("Enhed",data!$A$1:$AT$8036,A7673,FALSE)</f>
        <v>0</v>
      </c>
    </row>
    <row r="7674" spans="1:12" x14ac:dyDescent="0.2">
      <c r="A7674">
        <v>7673</v>
      </c>
      <c r="B7674">
        <f>HLOOKUP("Referencer",data!$A$1:$AT$8036,A7674,FALSE)</f>
        <v>0</v>
      </c>
      <c r="C7674">
        <f>HLOOKUP("Stedtekst",data!$A$1:$AT$8036,A7674,FALSE)</f>
        <v>0</v>
      </c>
      <c r="D7674">
        <f>HLOOKUP("Målested navn",data!$A$1:$AT$8036,A7674,FALSE)</f>
        <v>0</v>
      </c>
      <c r="E7674">
        <f>HLOOKUP("Prøvetagning",data!$A$1:$AT$8036,A7674,FALSE)</f>
        <v>0</v>
      </c>
      <c r="F7674">
        <f>HLOOKUP("Prøve",data!$A$1:$AT$8036,A7674,FALSE)</f>
        <v>0</v>
      </c>
      <c r="G7674">
        <f>HLOOKUP("ScKode",data!$A$1:$AT$8036,A7674,FALSE)</f>
        <v>0</v>
      </c>
      <c r="H7674">
        <f>HLOOKUP("StofParameter",data!$A$1:$AT$8036,A7674,FALSE)</f>
        <v>0</v>
      </c>
      <c r="I7674">
        <f>HLOOKUP("Dato",data!$A$1:$AT$8036,A7674,FALSE)</f>
        <v>0</v>
      </c>
      <c r="J7674">
        <f>HLOOKUP("Resultat-attribut",data!$A$1:$AT$8036,A7674,FALSE)</f>
        <v>0</v>
      </c>
      <c r="K7674">
        <f>HLOOKUP("Resultat",data!$A$1:$AT$8036,A7674,FALSE)</f>
        <v>0</v>
      </c>
      <c r="L7674">
        <f>HLOOKUP("Enhed",data!$A$1:$AT$8036,A7674,FALSE)</f>
        <v>0</v>
      </c>
    </row>
    <row r="7675" spans="1:12" x14ac:dyDescent="0.2">
      <c r="A7675">
        <v>7674</v>
      </c>
      <c r="B7675">
        <f>HLOOKUP("Referencer",data!$A$1:$AT$8036,A7675,FALSE)</f>
        <v>0</v>
      </c>
      <c r="C7675">
        <f>HLOOKUP("Stedtekst",data!$A$1:$AT$8036,A7675,FALSE)</f>
        <v>0</v>
      </c>
      <c r="D7675">
        <f>HLOOKUP("Målested navn",data!$A$1:$AT$8036,A7675,FALSE)</f>
        <v>0</v>
      </c>
      <c r="E7675">
        <f>HLOOKUP("Prøvetagning",data!$A$1:$AT$8036,A7675,FALSE)</f>
        <v>0</v>
      </c>
      <c r="F7675">
        <f>HLOOKUP("Prøve",data!$A$1:$AT$8036,A7675,FALSE)</f>
        <v>0</v>
      </c>
      <c r="G7675">
        <f>HLOOKUP("ScKode",data!$A$1:$AT$8036,A7675,FALSE)</f>
        <v>0</v>
      </c>
      <c r="H7675">
        <f>HLOOKUP("StofParameter",data!$A$1:$AT$8036,A7675,FALSE)</f>
        <v>0</v>
      </c>
      <c r="I7675">
        <f>HLOOKUP("Dato",data!$A$1:$AT$8036,A7675,FALSE)</f>
        <v>0</v>
      </c>
      <c r="J7675">
        <f>HLOOKUP("Resultat-attribut",data!$A$1:$AT$8036,A7675,FALSE)</f>
        <v>0</v>
      </c>
      <c r="K7675">
        <f>HLOOKUP("Resultat",data!$A$1:$AT$8036,A7675,FALSE)</f>
        <v>0</v>
      </c>
      <c r="L7675">
        <f>HLOOKUP("Enhed",data!$A$1:$AT$8036,A7675,FALSE)</f>
        <v>0</v>
      </c>
    </row>
    <row r="7676" spans="1:12" x14ac:dyDescent="0.2">
      <c r="A7676">
        <v>7675</v>
      </c>
      <c r="B7676">
        <f>HLOOKUP("Referencer",data!$A$1:$AT$8036,A7676,FALSE)</f>
        <v>0</v>
      </c>
      <c r="C7676">
        <f>HLOOKUP("Stedtekst",data!$A$1:$AT$8036,A7676,FALSE)</f>
        <v>0</v>
      </c>
      <c r="D7676">
        <f>HLOOKUP("Målested navn",data!$A$1:$AT$8036,A7676,FALSE)</f>
        <v>0</v>
      </c>
      <c r="E7676">
        <f>HLOOKUP("Prøvetagning",data!$A$1:$AT$8036,A7676,FALSE)</f>
        <v>0</v>
      </c>
      <c r="F7676">
        <f>HLOOKUP("Prøve",data!$A$1:$AT$8036,A7676,FALSE)</f>
        <v>0</v>
      </c>
      <c r="G7676">
        <f>HLOOKUP("ScKode",data!$A$1:$AT$8036,A7676,FALSE)</f>
        <v>0</v>
      </c>
      <c r="H7676">
        <f>HLOOKUP("StofParameter",data!$A$1:$AT$8036,A7676,FALSE)</f>
        <v>0</v>
      </c>
      <c r="I7676">
        <f>HLOOKUP("Dato",data!$A$1:$AT$8036,A7676,FALSE)</f>
        <v>0</v>
      </c>
      <c r="J7676">
        <f>HLOOKUP("Resultat-attribut",data!$A$1:$AT$8036,A7676,FALSE)</f>
        <v>0</v>
      </c>
      <c r="K7676">
        <f>HLOOKUP("Resultat",data!$A$1:$AT$8036,A7676,FALSE)</f>
        <v>0</v>
      </c>
      <c r="L7676">
        <f>HLOOKUP("Enhed",data!$A$1:$AT$8036,A7676,FALSE)</f>
        <v>0</v>
      </c>
    </row>
    <row r="7677" spans="1:12" x14ac:dyDescent="0.2">
      <c r="A7677">
        <v>7676</v>
      </c>
      <c r="B7677">
        <f>HLOOKUP("Referencer",data!$A$1:$AT$8036,A7677,FALSE)</f>
        <v>0</v>
      </c>
      <c r="C7677">
        <f>HLOOKUP("Stedtekst",data!$A$1:$AT$8036,A7677,FALSE)</f>
        <v>0</v>
      </c>
      <c r="D7677">
        <f>HLOOKUP("Målested navn",data!$A$1:$AT$8036,A7677,FALSE)</f>
        <v>0</v>
      </c>
      <c r="E7677">
        <f>HLOOKUP("Prøvetagning",data!$A$1:$AT$8036,A7677,FALSE)</f>
        <v>0</v>
      </c>
      <c r="F7677">
        <f>HLOOKUP("Prøve",data!$A$1:$AT$8036,A7677,FALSE)</f>
        <v>0</v>
      </c>
      <c r="G7677">
        <f>HLOOKUP("ScKode",data!$A$1:$AT$8036,A7677,FALSE)</f>
        <v>0</v>
      </c>
      <c r="H7677">
        <f>HLOOKUP("StofParameter",data!$A$1:$AT$8036,A7677,FALSE)</f>
        <v>0</v>
      </c>
      <c r="I7677">
        <f>HLOOKUP("Dato",data!$A$1:$AT$8036,A7677,FALSE)</f>
        <v>0</v>
      </c>
      <c r="J7677">
        <f>HLOOKUP("Resultat-attribut",data!$A$1:$AT$8036,A7677,FALSE)</f>
        <v>0</v>
      </c>
      <c r="K7677">
        <f>HLOOKUP("Resultat",data!$A$1:$AT$8036,A7677,FALSE)</f>
        <v>0</v>
      </c>
      <c r="L7677">
        <f>HLOOKUP("Enhed",data!$A$1:$AT$8036,A7677,FALSE)</f>
        <v>0</v>
      </c>
    </row>
    <row r="7678" spans="1:12" x14ac:dyDescent="0.2">
      <c r="A7678">
        <v>7677</v>
      </c>
      <c r="B7678">
        <f>HLOOKUP("Referencer",data!$A$1:$AT$8036,A7678,FALSE)</f>
        <v>0</v>
      </c>
      <c r="C7678">
        <f>HLOOKUP("Stedtekst",data!$A$1:$AT$8036,A7678,FALSE)</f>
        <v>0</v>
      </c>
      <c r="D7678">
        <f>HLOOKUP("Målested navn",data!$A$1:$AT$8036,A7678,FALSE)</f>
        <v>0</v>
      </c>
      <c r="E7678">
        <f>HLOOKUP("Prøvetagning",data!$A$1:$AT$8036,A7678,FALSE)</f>
        <v>0</v>
      </c>
      <c r="F7678">
        <f>HLOOKUP("Prøve",data!$A$1:$AT$8036,A7678,FALSE)</f>
        <v>0</v>
      </c>
      <c r="G7678">
        <f>HLOOKUP("ScKode",data!$A$1:$AT$8036,A7678,FALSE)</f>
        <v>0</v>
      </c>
      <c r="H7678">
        <f>HLOOKUP("StofParameter",data!$A$1:$AT$8036,A7678,FALSE)</f>
        <v>0</v>
      </c>
      <c r="I7678">
        <f>HLOOKUP("Dato",data!$A$1:$AT$8036,A7678,FALSE)</f>
        <v>0</v>
      </c>
      <c r="J7678">
        <f>HLOOKUP("Resultat-attribut",data!$A$1:$AT$8036,A7678,FALSE)</f>
        <v>0</v>
      </c>
      <c r="K7678">
        <f>HLOOKUP("Resultat",data!$A$1:$AT$8036,A7678,FALSE)</f>
        <v>0</v>
      </c>
      <c r="L7678">
        <f>HLOOKUP("Enhed",data!$A$1:$AT$8036,A7678,FALSE)</f>
        <v>0</v>
      </c>
    </row>
    <row r="7679" spans="1:12" x14ac:dyDescent="0.2">
      <c r="A7679">
        <v>7678</v>
      </c>
      <c r="B7679">
        <f>HLOOKUP("Referencer",data!$A$1:$AT$8036,A7679,FALSE)</f>
        <v>0</v>
      </c>
      <c r="C7679">
        <f>HLOOKUP("Stedtekst",data!$A$1:$AT$8036,A7679,FALSE)</f>
        <v>0</v>
      </c>
      <c r="D7679">
        <f>HLOOKUP("Målested navn",data!$A$1:$AT$8036,A7679,FALSE)</f>
        <v>0</v>
      </c>
      <c r="E7679">
        <f>HLOOKUP("Prøvetagning",data!$A$1:$AT$8036,A7679,FALSE)</f>
        <v>0</v>
      </c>
      <c r="F7679">
        <f>HLOOKUP("Prøve",data!$A$1:$AT$8036,A7679,FALSE)</f>
        <v>0</v>
      </c>
      <c r="G7679">
        <f>HLOOKUP("ScKode",data!$A$1:$AT$8036,A7679,FALSE)</f>
        <v>0</v>
      </c>
      <c r="H7679">
        <f>HLOOKUP("StofParameter",data!$A$1:$AT$8036,A7679,FALSE)</f>
        <v>0</v>
      </c>
      <c r="I7679">
        <f>HLOOKUP("Dato",data!$A$1:$AT$8036,A7679,FALSE)</f>
        <v>0</v>
      </c>
      <c r="J7679">
        <f>HLOOKUP("Resultat-attribut",data!$A$1:$AT$8036,A7679,FALSE)</f>
        <v>0</v>
      </c>
      <c r="K7679">
        <f>HLOOKUP("Resultat",data!$A$1:$AT$8036,A7679,FALSE)</f>
        <v>0</v>
      </c>
      <c r="L7679">
        <f>HLOOKUP("Enhed",data!$A$1:$AT$8036,A7679,FALSE)</f>
        <v>0</v>
      </c>
    </row>
    <row r="7680" spans="1:12" x14ac:dyDescent="0.2">
      <c r="A7680">
        <v>7679</v>
      </c>
      <c r="B7680">
        <f>HLOOKUP("Referencer",data!$A$1:$AT$8036,A7680,FALSE)</f>
        <v>0</v>
      </c>
      <c r="C7680">
        <f>HLOOKUP("Stedtekst",data!$A$1:$AT$8036,A7680,FALSE)</f>
        <v>0</v>
      </c>
      <c r="D7680">
        <f>HLOOKUP("Målested navn",data!$A$1:$AT$8036,A7680,FALSE)</f>
        <v>0</v>
      </c>
      <c r="E7680">
        <f>HLOOKUP("Prøvetagning",data!$A$1:$AT$8036,A7680,FALSE)</f>
        <v>0</v>
      </c>
      <c r="F7680">
        <f>HLOOKUP("Prøve",data!$A$1:$AT$8036,A7680,FALSE)</f>
        <v>0</v>
      </c>
      <c r="G7680">
        <f>HLOOKUP("ScKode",data!$A$1:$AT$8036,A7680,FALSE)</f>
        <v>0</v>
      </c>
      <c r="H7680">
        <f>HLOOKUP("StofParameter",data!$A$1:$AT$8036,A7680,FALSE)</f>
        <v>0</v>
      </c>
      <c r="I7680">
        <f>HLOOKUP("Dato",data!$A$1:$AT$8036,A7680,FALSE)</f>
        <v>0</v>
      </c>
      <c r="J7680">
        <f>HLOOKUP("Resultat-attribut",data!$A$1:$AT$8036,A7680,FALSE)</f>
        <v>0</v>
      </c>
      <c r="K7680">
        <f>HLOOKUP("Resultat",data!$A$1:$AT$8036,A7680,FALSE)</f>
        <v>0</v>
      </c>
      <c r="L7680">
        <f>HLOOKUP("Enhed",data!$A$1:$AT$8036,A7680,FALSE)</f>
        <v>0</v>
      </c>
    </row>
    <row r="7681" spans="1:12" x14ac:dyDescent="0.2">
      <c r="A7681">
        <v>7680</v>
      </c>
      <c r="B7681">
        <f>HLOOKUP("Referencer",data!$A$1:$AT$8036,A7681,FALSE)</f>
        <v>0</v>
      </c>
      <c r="C7681">
        <f>HLOOKUP("Stedtekst",data!$A$1:$AT$8036,A7681,FALSE)</f>
        <v>0</v>
      </c>
      <c r="D7681">
        <f>HLOOKUP("Målested navn",data!$A$1:$AT$8036,A7681,FALSE)</f>
        <v>0</v>
      </c>
      <c r="E7681">
        <f>HLOOKUP("Prøvetagning",data!$A$1:$AT$8036,A7681,FALSE)</f>
        <v>0</v>
      </c>
      <c r="F7681">
        <f>HLOOKUP("Prøve",data!$A$1:$AT$8036,A7681,FALSE)</f>
        <v>0</v>
      </c>
      <c r="G7681">
        <f>HLOOKUP("ScKode",data!$A$1:$AT$8036,A7681,FALSE)</f>
        <v>0</v>
      </c>
      <c r="H7681">
        <f>HLOOKUP("StofParameter",data!$A$1:$AT$8036,A7681,FALSE)</f>
        <v>0</v>
      </c>
      <c r="I7681">
        <f>HLOOKUP("Dato",data!$A$1:$AT$8036,A7681,FALSE)</f>
        <v>0</v>
      </c>
      <c r="J7681">
        <f>HLOOKUP("Resultat-attribut",data!$A$1:$AT$8036,A7681,FALSE)</f>
        <v>0</v>
      </c>
      <c r="K7681">
        <f>HLOOKUP("Resultat",data!$A$1:$AT$8036,A7681,FALSE)</f>
        <v>0</v>
      </c>
      <c r="L7681">
        <f>HLOOKUP("Enhed",data!$A$1:$AT$8036,A7681,FALSE)</f>
        <v>0</v>
      </c>
    </row>
    <row r="7682" spans="1:12" x14ac:dyDescent="0.2">
      <c r="A7682">
        <v>7681</v>
      </c>
      <c r="B7682">
        <f>HLOOKUP("Referencer",data!$A$1:$AT$8036,A7682,FALSE)</f>
        <v>0</v>
      </c>
      <c r="C7682">
        <f>HLOOKUP("Stedtekst",data!$A$1:$AT$8036,A7682,FALSE)</f>
        <v>0</v>
      </c>
      <c r="D7682">
        <f>HLOOKUP("Målested navn",data!$A$1:$AT$8036,A7682,FALSE)</f>
        <v>0</v>
      </c>
      <c r="E7682">
        <f>HLOOKUP("Prøvetagning",data!$A$1:$AT$8036,A7682,FALSE)</f>
        <v>0</v>
      </c>
      <c r="F7682">
        <f>HLOOKUP("Prøve",data!$A$1:$AT$8036,A7682,FALSE)</f>
        <v>0</v>
      </c>
      <c r="G7682">
        <f>HLOOKUP("ScKode",data!$A$1:$AT$8036,A7682,FALSE)</f>
        <v>0</v>
      </c>
      <c r="H7682">
        <f>HLOOKUP("StofParameter",data!$A$1:$AT$8036,A7682,FALSE)</f>
        <v>0</v>
      </c>
      <c r="I7682">
        <f>HLOOKUP("Dato",data!$A$1:$AT$8036,A7682,FALSE)</f>
        <v>0</v>
      </c>
      <c r="J7682">
        <f>HLOOKUP("Resultat-attribut",data!$A$1:$AT$8036,A7682,FALSE)</f>
        <v>0</v>
      </c>
      <c r="K7682">
        <f>HLOOKUP("Resultat",data!$A$1:$AT$8036,A7682,FALSE)</f>
        <v>0</v>
      </c>
      <c r="L7682">
        <f>HLOOKUP("Enhed",data!$A$1:$AT$8036,A7682,FALSE)</f>
        <v>0</v>
      </c>
    </row>
    <row r="7683" spans="1:12" x14ac:dyDescent="0.2">
      <c r="A7683">
        <v>7682</v>
      </c>
      <c r="B7683">
        <f>HLOOKUP("Referencer",data!$A$1:$AT$8036,A7683,FALSE)</f>
        <v>0</v>
      </c>
      <c r="C7683">
        <f>HLOOKUP("Stedtekst",data!$A$1:$AT$8036,A7683,FALSE)</f>
        <v>0</v>
      </c>
      <c r="D7683">
        <f>HLOOKUP("Målested navn",data!$A$1:$AT$8036,A7683,FALSE)</f>
        <v>0</v>
      </c>
      <c r="E7683">
        <f>HLOOKUP("Prøvetagning",data!$A$1:$AT$8036,A7683,FALSE)</f>
        <v>0</v>
      </c>
      <c r="F7683">
        <f>HLOOKUP("Prøve",data!$A$1:$AT$8036,A7683,FALSE)</f>
        <v>0</v>
      </c>
      <c r="G7683">
        <f>HLOOKUP("ScKode",data!$A$1:$AT$8036,A7683,FALSE)</f>
        <v>0</v>
      </c>
      <c r="H7683">
        <f>HLOOKUP("StofParameter",data!$A$1:$AT$8036,A7683,FALSE)</f>
        <v>0</v>
      </c>
      <c r="I7683">
        <f>HLOOKUP("Dato",data!$A$1:$AT$8036,A7683,FALSE)</f>
        <v>0</v>
      </c>
      <c r="J7683">
        <f>HLOOKUP("Resultat-attribut",data!$A$1:$AT$8036,A7683,FALSE)</f>
        <v>0</v>
      </c>
      <c r="K7683">
        <f>HLOOKUP("Resultat",data!$A$1:$AT$8036,A7683,FALSE)</f>
        <v>0</v>
      </c>
      <c r="L7683">
        <f>HLOOKUP("Enhed",data!$A$1:$AT$8036,A7683,FALSE)</f>
        <v>0</v>
      </c>
    </row>
    <row r="7684" spans="1:12" x14ac:dyDescent="0.2">
      <c r="A7684">
        <v>7683</v>
      </c>
      <c r="B7684">
        <f>HLOOKUP("Referencer",data!$A$1:$AT$8036,A7684,FALSE)</f>
        <v>0</v>
      </c>
      <c r="C7684">
        <f>HLOOKUP("Stedtekst",data!$A$1:$AT$8036,A7684,FALSE)</f>
        <v>0</v>
      </c>
      <c r="D7684">
        <f>HLOOKUP("Målested navn",data!$A$1:$AT$8036,A7684,FALSE)</f>
        <v>0</v>
      </c>
      <c r="E7684">
        <f>HLOOKUP("Prøvetagning",data!$A$1:$AT$8036,A7684,FALSE)</f>
        <v>0</v>
      </c>
      <c r="F7684">
        <f>HLOOKUP("Prøve",data!$A$1:$AT$8036,A7684,FALSE)</f>
        <v>0</v>
      </c>
      <c r="G7684">
        <f>HLOOKUP("ScKode",data!$A$1:$AT$8036,A7684,FALSE)</f>
        <v>0</v>
      </c>
      <c r="H7684">
        <f>HLOOKUP("StofParameter",data!$A$1:$AT$8036,A7684,FALSE)</f>
        <v>0</v>
      </c>
      <c r="I7684">
        <f>HLOOKUP("Dato",data!$A$1:$AT$8036,A7684,FALSE)</f>
        <v>0</v>
      </c>
      <c r="J7684">
        <f>HLOOKUP("Resultat-attribut",data!$A$1:$AT$8036,A7684,FALSE)</f>
        <v>0</v>
      </c>
      <c r="K7684">
        <f>HLOOKUP("Resultat",data!$A$1:$AT$8036,A7684,FALSE)</f>
        <v>0</v>
      </c>
      <c r="L7684">
        <f>HLOOKUP("Enhed",data!$A$1:$AT$8036,A7684,FALSE)</f>
        <v>0</v>
      </c>
    </row>
    <row r="7685" spans="1:12" x14ac:dyDescent="0.2">
      <c r="A7685">
        <v>7684</v>
      </c>
      <c r="B7685">
        <f>HLOOKUP("Referencer",data!$A$1:$AT$8036,A7685,FALSE)</f>
        <v>0</v>
      </c>
      <c r="C7685">
        <f>HLOOKUP("Stedtekst",data!$A$1:$AT$8036,A7685,FALSE)</f>
        <v>0</v>
      </c>
      <c r="D7685">
        <f>HLOOKUP("Målested navn",data!$A$1:$AT$8036,A7685,FALSE)</f>
        <v>0</v>
      </c>
      <c r="E7685">
        <f>HLOOKUP("Prøvetagning",data!$A$1:$AT$8036,A7685,FALSE)</f>
        <v>0</v>
      </c>
      <c r="F7685">
        <f>HLOOKUP("Prøve",data!$A$1:$AT$8036,A7685,FALSE)</f>
        <v>0</v>
      </c>
      <c r="G7685">
        <f>HLOOKUP("ScKode",data!$A$1:$AT$8036,A7685,FALSE)</f>
        <v>0</v>
      </c>
      <c r="H7685">
        <f>HLOOKUP("StofParameter",data!$A$1:$AT$8036,A7685,FALSE)</f>
        <v>0</v>
      </c>
      <c r="I7685">
        <f>HLOOKUP("Dato",data!$A$1:$AT$8036,A7685,FALSE)</f>
        <v>0</v>
      </c>
      <c r="J7685">
        <f>HLOOKUP("Resultat-attribut",data!$A$1:$AT$8036,A7685,FALSE)</f>
        <v>0</v>
      </c>
      <c r="K7685">
        <f>HLOOKUP("Resultat",data!$A$1:$AT$8036,A7685,FALSE)</f>
        <v>0</v>
      </c>
      <c r="L7685">
        <f>HLOOKUP("Enhed",data!$A$1:$AT$8036,A7685,FALSE)</f>
        <v>0</v>
      </c>
    </row>
    <row r="7686" spans="1:12" x14ac:dyDescent="0.2">
      <c r="A7686">
        <v>7685</v>
      </c>
      <c r="B7686">
        <f>HLOOKUP("Referencer",data!$A$1:$AT$8036,A7686,FALSE)</f>
        <v>0</v>
      </c>
      <c r="C7686">
        <f>HLOOKUP("Stedtekst",data!$A$1:$AT$8036,A7686,FALSE)</f>
        <v>0</v>
      </c>
      <c r="D7686">
        <f>HLOOKUP("Målested navn",data!$A$1:$AT$8036,A7686,FALSE)</f>
        <v>0</v>
      </c>
      <c r="E7686">
        <f>HLOOKUP("Prøvetagning",data!$A$1:$AT$8036,A7686,FALSE)</f>
        <v>0</v>
      </c>
      <c r="F7686">
        <f>HLOOKUP("Prøve",data!$A$1:$AT$8036,A7686,FALSE)</f>
        <v>0</v>
      </c>
      <c r="G7686">
        <f>HLOOKUP("ScKode",data!$A$1:$AT$8036,A7686,FALSE)</f>
        <v>0</v>
      </c>
      <c r="H7686">
        <f>HLOOKUP("StofParameter",data!$A$1:$AT$8036,A7686,FALSE)</f>
        <v>0</v>
      </c>
      <c r="I7686">
        <f>HLOOKUP("Dato",data!$A$1:$AT$8036,A7686,FALSE)</f>
        <v>0</v>
      </c>
      <c r="J7686">
        <f>HLOOKUP("Resultat-attribut",data!$A$1:$AT$8036,A7686,FALSE)</f>
        <v>0</v>
      </c>
      <c r="K7686">
        <f>HLOOKUP("Resultat",data!$A$1:$AT$8036,A7686,FALSE)</f>
        <v>0</v>
      </c>
      <c r="L7686">
        <f>HLOOKUP("Enhed",data!$A$1:$AT$8036,A7686,FALSE)</f>
        <v>0</v>
      </c>
    </row>
    <row r="7687" spans="1:12" x14ac:dyDescent="0.2">
      <c r="A7687">
        <v>7686</v>
      </c>
      <c r="B7687">
        <f>HLOOKUP("Referencer",data!$A$1:$AT$8036,A7687,FALSE)</f>
        <v>0</v>
      </c>
      <c r="C7687">
        <f>HLOOKUP("Stedtekst",data!$A$1:$AT$8036,A7687,FALSE)</f>
        <v>0</v>
      </c>
      <c r="D7687">
        <f>HLOOKUP("Målested navn",data!$A$1:$AT$8036,A7687,FALSE)</f>
        <v>0</v>
      </c>
      <c r="E7687">
        <f>HLOOKUP("Prøvetagning",data!$A$1:$AT$8036,A7687,FALSE)</f>
        <v>0</v>
      </c>
      <c r="F7687">
        <f>HLOOKUP("Prøve",data!$A$1:$AT$8036,A7687,FALSE)</f>
        <v>0</v>
      </c>
      <c r="G7687">
        <f>HLOOKUP("ScKode",data!$A$1:$AT$8036,A7687,FALSE)</f>
        <v>0</v>
      </c>
      <c r="H7687">
        <f>HLOOKUP("StofParameter",data!$A$1:$AT$8036,A7687,FALSE)</f>
        <v>0</v>
      </c>
      <c r="I7687">
        <f>HLOOKUP("Dato",data!$A$1:$AT$8036,A7687,FALSE)</f>
        <v>0</v>
      </c>
      <c r="J7687">
        <f>HLOOKUP("Resultat-attribut",data!$A$1:$AT$8036,A7687,FALSE)</f>
        <v>0</v>
      </c>
      <c r="K7687">
        <f>HLOOKUP("Resultat",data!$A$1:$AT$8036,A7687,FALSE)</f>
        <v>0</v>
      </c>
      <c r="L7687">
        <f>HLOOKUP("Enhed",data!$A$1:$AT$8036,A7687,FALSE)</f>
        <v>0</v>
      </c>
    </row>
    <row r="7688" spans="1:12" x14ac:dyDescent="0.2">
      <c r="A7688">
        <v>7687</v>
      </c>
      <c r="B7688">
        <f>HLOOKUP("Referencer",data!$A$1:$AT$8036,A7688,FALSE)</f>
        <v>0</v>
      </c>
      <c r="C7688">
        <f>HLOOKUP("Stedtekst",data!$A$1:$AT$8036,A7688,FALSE)</f>
        <v>0</v>
      </c>
      <c r="D7688">
        <f>HLOOKUP("Målested navn",data!$A$1:$AT$8036,A7688,FALSE)</f>
        <v>0</v>
      </c>
      <c r="E7688">
        <f>HLOOKUP("Prøvetagning",data!$A$1:$AT$8036,A7688,FALSE)</f>
        <v>0</v>
      </c>
      <c r="F7688">
        <f>HLOOKUP("Prøve",data!$A$1:$AT$8036,A7688,FALSE)</f>
        <v>0</v>
      </c>
      <c r="G7688">
        <f>HLOOKUP("ScKode",data!$A$1:$AT$8036,A7688,FALSE)</f>
        <v>0</v>
      </c>
      <c r="H7688">
        <f>HLOOKUP("StofParameter",data!$A$1:$AT$8036,A7688,FALSE)</f>
        <v>0</v>
      </c>
      <c r="I7688">
        <f>HLOOKUP("Dato",data!$A$1:$AT$8036,A7688,FALSE)</f>
        <v>0</v>
      </c>
      <c r="J7688">
        <f>HLOOKUP("Resultat-attribut",data!$A$1:$AT$8036,A7688,FALSE)</f>
        <v>0</v>
      </c>
      <c r="K7688">
        <f>HLOOKUP("Resultat",data!$A$1:$AT$8036,A7688,FALSE)</f>
        <v>0</v>
      </c>
      <c r="L7688">
        <f>HLOOKUP("Enhed",data!$A$1:$AT$8036,A7688,FALSE)</f>
        <v>0</v>
      </c>
    </row>
    <row r="7689" spans="1:12" x14ac:dyDescent="0.2">
      <c r="A7689">
        <v>7688</v>
      </c>
      <c r="B7689">
        <f>HLOOKUP("Referencer",data!$A$1:$AT$8036,A7689,FALSE)</f>
        <v>0</v>
      </c>
      <c r="C7689">
        <f>HLOOKUP("Stedtekst",data!$A$1:$AT$8036,A7689,FALSE)</f>
        <v>0</v>
      </c>
      <c r="D7689">
        <f>HLOOKUP("Målested navn",data!$A$1:$AT$8036,A7689,FALSE)</f>
        <v>0</v>
      </c>
      <c r="E7689">
        <f>HLOOKUP("Prøvetagning",data!$A$1:$AT$8036,A7689,FALSE)</f>
        <v>0</v>
      </c>
      <c r="F7689">
        <f>HLOOKUP("Prøve",data!$A$1:$AT$8036,A7689,FALSE)</f>
        <v>0</v>
      </c>
      <c r="G7689">
        <f>HLOOKUP("ScKode",data!$A$1:$AT$8036,A7689,FALSE)</f>
        <v>0</v>
      </c>
      <c r="H7689">
        <f>HLOOKUP("StofParameter",data!$A$1:$AT$8036,A7689,FALSE)</f>
        <v>0</v>
      </c>
      <c r="I7689">
        <f>HLOOKUP("Dato",data!$A$1:$AT$8036,A7689,FALSE)</f>
        <v>0</v>
      </c>
      <c r="J7689">
        <f>HLOOKUP("Resultat-attribut",data!$A$1:$AT$8036,A7689,FALSE)</f>
        <v>0</v>
      </c>
      <c r="K7689">
        <f>HLOOKUP("Resultat",data!$A$1:$AT$8036,A7689,FALSE)</f>
        <v>0</v>
      </c>
      <c r="L7689">
        <f>HLOOKUP("Enhed",data!$A$1:$AT$8036,A7689,FALSE)</f>
        <v>0</v>
      </c>
    </row>
    <row r="7690" spans="1:12" x14ac:dyDescent="0.2">
      <c r="A7690">
        <v>7689</v>
      </c>
      <c r="B7690">
        <f>HLOOKUP("Referencer",data!$A$1:$AT$8036,A7690,FALSE)</f>
        <v>0</v>
      </c>
      <c r="C7690">
        <f>HLOOKUP("Stedtekst",data!$A$1:$AT$8036,A7690,FALSE)</f>
        <v>0</v>
      </c>
      <c r="D7690">
        <f>HLOOKUP("Målested navn",data!$A$1:$AT$8036,A7690,FALSE)</f>
        <v>0</v>
      </c>
      <c r="E7690">
        <f>HLOOKUP("Prøvetagning",data!$A$1:$AT$8036,A7690,FALSE)</f>
        <v>0</v>
      </c>
      <c r="F7690">
        <f>HLOOKUP("Prøve",data!$A$1:$AT$8036,A7690,FALSE)</f>
        <v>0</v>
      </c>
      <c r="G7690">
        <f>HLOOKUP("ScKode",data!$A$1:$AT$8036,A7690,FALSE)</f>
        <v>0</v>
      </c>
      <c r="H7690">
        <f>HLOOKUP("StofParameter",data!$A$1:$AT$8036,A7690,FALSE)</f>
        <v>0</v>
      </c>
      <c r="I7690">
        <f>HLOOKUP("Dato",data!$A$1:$AT$8036,A7690,FALSE)</f>
        <v>0</v>
      </c>
      <c r="J7690">
        <f>HLOOKUP("Resultat-attribut",data!$A$1:$AT$8036,A7690,FALSE)</f>
        <v>0</v>
      </c>
      <c r="K7690">
        <f>HLOOKUP("Resultat",data!$A$1:$AT$8036,A7690,FALSE)</f>
        <v>0</v>
      </c>
      <c r="L7690">
        <f>HLOOKUP("Enhed",data!$A$1:$AT$8036,A7690,FALSE)</f>
        <v>0</v>
      </c>
    </row>
    <row r="7691" spans="1:12" x14ac:dyDescent="0.2">
      <c r="A7691">
        <v>7690</v>
      </c>
      <c r="B7691">
        <f>HLOOKUP("Referencer",data!$A$1:$AT$8036,A7691,FALSE)</f>
        <v>0</v>
      </c>
      <c r="C7691">
        <f>HLOOKUP("Stedtekst",data!$A$1:$AT$8036,A7691,FALSE)</f>
        <v>0</v>
      </c>
      <c r="D7691">
        <f>HLOOKUP("Målested navn",data!$A$1:$AT$8036,A7691,FALSE)</f>
        <v>0</v>
      </c>
      <c r="E7691">
        <f>HLOOKUP("Prøvetagning",data!$A$1:$AT$8036,A7691,FALSE)</f>
        <v>0</v>
      </c>
      <c r="F7691">
        <f>HLOOKUP("Prøve",data!$A$1:$AT$8036,A7691,FALSE)</f>
        <v>0</v>
      </c>
      <c r="G7691">
        <f>HLOOKUP("ScKode",data!$A$1:$AT$8036,A7691,FALSE)</f>
        <v>0</v>
      </c>
      <c r="H7691">
        <f>HLOOKUP("StofParameter",data!$A$1:$AT$8036,A7691,FALSE)</f>
        <v>0</v>
      </c>
      <c r="I7691">
        <f>HLOOKUP("Dato",data!$A$1:$AT$8036,A7691,FALSE)</f>
        <v>0</v>
      </c>
      <c r="J7691">
        <f>HLOOKUP("Resultat-attribut",data!$A$1:$AT$8036,A7691,FALSE)</f>
        <v>0</v>
      </c>
      <c r="K7691">
        <f>HLOOKUP("Resultat",data!$A$1:$AT$8036,A7691,FALSE)</f>
        <v>0</v>
      </c>
      <c r="L7691">
        <f>HLOOKUP("Enhed",data!$A$1:$AT$8036,A7691,FALSE)</f>
        <v>0</v>
      </c>
    </row>
    <row r="7692" spans="1:12" x14ac:dyDescent="0.2">
      <c r="A7692">
        <v>7691</v>
      </c>
      <c r="B7692">
        <f>HLOOKUP("Referencer",data!$A$1:$AT$8036,A7692,FALSE)</f>
        <v>0</v>
      </c>
      <c r="C7692">
        <f>HLOOKUP("Stedtekst",data!$A$1:$AT$8036,A7692,FALSE)</f>
        <v>0</v>
      </c>
      <c r="D7692">
        <f>HLOOKUP("Målested navn",data!$A$1:$AT$8036,A7692,FALSE)</f>
        <v>0</v>
      </c>
      <c r="E7692">
        <f>HLOOKUP("Prøvetagning",data!$A$1:$AT$8036,A7692,FALSE)</f>
        <v>0</v>
      </c>
      <c r="F7692">
        <f>HLOOKUP("Prøve",data!$A$1:$AT$8036,A7692,FALSE)</f>
        <v>0</v>
      </c>
      <c r="G7692">
        <f>HLOOKUP("ScKode",data!$A$1:$AT$8036,A7692,FALSE)</f>
        <v>0</v>
      </c>
      <c r="H7692">
        <f>HLOOKUP("StofParameter",data!$A$1:$AT$8036,A7692,FALSE)</f>
        <v>0</v>
      </c>
      <c r="I7692">
        <f>HLOOKUP("Dato",data!$A$1:$AT$8036,A7692,FALSE)</f>
        <v>0</v>
      </c>
      <c r="J7692">
        <f>HLOOKUP("Resultat-attribut",data!$A$1:$AT$8036,A7692,FALSE)</f>
        <v>0</v>
      </c>
      <c r="K7692">
        <f>HLOOKUP("Resultat",data!$A$1:$AT$8036,A7692,FALSE)</f>
        <v>0</v>
      </c>
      <c r="L7692">
        <f>HLOOKUP("Enhed",data!$A$1:$AT$8036,A7692,FALSE)</f>
        <v>0</v>
      </c>
    </row>
    <row r="7693" spans="1:12" x14ac:dyDescent="0.2">
      <c r="A7693">
        <v>7692</v>
      </c>
      <c r="B7693">
        <f>HLOOKUP("Referencer",data!$A$1:$AT$8036,A7693,FALSE)</f>
        <v>0</v>
      </c>
      <c r="C7693">
        <f>HLOOKUP("Stedtekst",data!$A$1:$AT$8036,A7693,FALSE)</f>
        <v>0</v>
      </c>
      <c r="D7693">
        <f>HLOOKUP("Målested navn",data!$A$1:$AT$8036,A7693,FALSE)</f>
        <v>0</v>
      </c>
      <c r="E7693">
        <f>HLOOKUP("Prøvetagning",data!$A$1:$AT$8036,A7693,FALSE)</f>
        <v>0</v>
      </c>
      <c r="F7693">
        <f>HLOOKUP("Prøve",data!$A$1:$AT$8036,A7693,FALSE)</f>
        <v>0</v>
      </c>
      <c r="G7693">
        <f>HLOOKUP("ScKode",data!$A$1:$AT$8036,A7693,FALSE)</f>
        <v>0</v>
      </c>
      <c r="H7693">
        <f>HLOOKUP("StofParameter",data!$A$1:$AT$8036,A7693,FALSE)</f>
        <v>0</v>
      </c>
      <c r="I7693">
        <f>HLOOKUP("Dato",data!$A$1:$AT$8036,A7693,FALSE)</f>
        <v>0</v>
      </c>
      <c r="J7693">
        <f>HLOOKUP("Resultat-attribut",data!$A$1:$AT$8036,A7693,FALSE)</f>
        <v>0</v>
      </c>
      <c r="K7693">
        <f>HLOOKUP("Resultat",data!$A$1:$AT$8036,A7693,FALSE)</f>
        <v>0</v>
      </c>
      <c r="L7693">
        <f>HLOOKUP("Enhed",data!$A$1:$AT$8036,A7693,FALSE)</f>
        <v>0</v>
      </c>
    </row>
    <row r="7694" spans="1:12" x14ac:dyDescent="0.2">
      <c r="A7694">
        <v>7693</v>
      </c>
      <c r="B7694">
        <f>HLOOKUP("Referencer",data!$A$1:$AT$8036,A7694,FALSE)</f>
        <v>0</v>
      </c>
      <c r="C7694">
        <f>HLOOKUP("Stedtekst",data!$A$1:$AT$8036,A7694,FALSE)</f>
        <v>0</v>
      </c>
      <c r="D7694">
        <f>HLOOKUP("Målested navn",data!$A$1:$AT$8036,A7694,FALSE)</f>
        <v>0</v>
      </c>
      <c r="E7694">
        <f>HLOOKUP("Prøvetagning",data!$A$1:$AT$8036,A7694,FALSE)</f>
        <v>0</v>
      </c>
      <c r="F7694">
        <f>HLOOKUP("Prøve",data!$A$1:$AT$8036,A7694,FALSE)</f>
        <v>0</v>
      </c>
      <c r="G7694">
        <f>HLOOKUP("ScKode",data!$A$1:$AT$8036,A7694,FALSE)</f>
        <v>0</v>
      </c>
      <c r="H7694">
        <f>HLOOKUP("StofParameter",data!$A$1:$AT$8036,A7694,FALSE)</f>
        <v>0</v>
      </c>
      <c r="I7694">
        <f>HLOOKUP("Dato",data!$A$1:$AT$8036,A7694,FALSE)</f>
        <v>0</v>
      </c>
      <c r="J7694">
        <f>HLOOKUP("Resultat-attribut",data!$A$1:$AT$8036,A7694,FALSE)</f>
        <v>0</v>
      </c>
      <c r="K7694">
        <f>HLOOKUP("Resultat",data!$A$1:$AT$8036,A7694,FALSE)</f>
        <v>0</v>
      </c>
      <c r="L7694">
        <f>HLOOKUP("Enhed",data!$A$1:$AT$8036,A7694,FALSE)</f>
        <v>0</v>
      </c>
    </row>
    <row r="7695" spans="1:12" x14ac:dyDescent="0.2">
      <c r="A7695">
        <v>7694</v>
      </c>
      <c r="B7695">
        <f>HLOOKUP("Referencer",data!$A$1:$AT$8036,A7695,FALSE)</f>
        <v>0</v>
      </c>
      <c r="C7695">
        <f>HLOOKUP("Stedtekst",data!$A$1:$AT$8036,A7695,FALSE)</f>
        <v>0</v>
      </c>
      <c r="D7695">
        <f>HLOOKUP("Målested navn",data!$A$1:$AT$8036,A7695,FALSE)</f>
        <v>0</v>
      </c>
      <c r="E7695">
        <f>HLOOKUP("Prøvetagning",data!$A$1:$AT$8036,A7695,FALSE)</f>
        <v>0</v>
      </c>
      <c r="F7695">
        <f>HLOOKUP("Prøve",data!$A$1:$AT$8036,A7695,FALSE)</f>
        <v>0</v>
      </c>
      <c r="G7695">
        <f>HLOOKUP("ScKode",data!$A$1:$AT$8036,A7695,FALSE)</f>
        <v>0</v>
      </c>
      <c r="H7695">
        <f>HLOOKUP("StofParameter",data!$A$1:$AT$8036,A7695,FALSE)</f>
        <v>0</v>
      </c>
      <c r="I7695">
        <f>HLOOKUP("Dato",data!$A$1:$AT$8036,A7695,FALSE)</f>
        <v>0</v>
      </c>
      <c r="J7695">
        <f>HLOOKUP("Resultat-attribut",data!$A$1:$AT$8036,A7695,FALSE)</f>
        <v>0</v>
      </c>
      <c r="K7695">
        <f>HLOOKUP("Resultat",data!$A$1:$AT$8036,A7695,FALSE)</f>
        <v>0</v>
      </c>
      <c r="L7695">
        <f>HLOOKUP("Enhed",data!$A$1:$AT$8036,A7695,FALSE)</f>
        <v>0</v>
      </c>
    </row>
    <row r="7696" spans="1:12" x14ac:dyDescent="0.2">
      <c r="A7696">
        <v>7695</v>
      </c>
      <c r="B7696">
        <f>HLOOKUP("Referencer",data!$A$1:$AT$8036,A7696,FALSE)</f>
        <v>0</v>
      </c>
      <c r="C7696">
        <f>HLOOKUP("Stedtekst",data!$A$1:$AT$8036,A7696,FALSE)</f>
        <v>0</v>
      </c>
      <c r="D7696">
        <f>HLOOKUP("Målested navn",data!$A$1:$AT$8036,A7696,FALSE)</f>
        <v>0</v>
      </c>
      <c r="E7696">
        <f>HLOOKUP("Prøvetagning",data!$A$1:$AT$8036,A7696,FALSE)</f>
        <v>0</v>
      </c>
      <c r="F7696">
        <f>HLOOKUP("Prøve",data!$A$1:$AT$8036,A7696,FALSE)</f>
        <v>0</v>
      </c>
      <c r="G7696">
        <f>HLOOKUP("ScKode",data!$A$1:$AT$8036,A7696,FALSE)</f>
        <v>0</v>
      </c>
      <c r="H7696">
        <f>HLOOKUP("StofParameter",data!$A$1:$AT$8036,A7696,FALSE)</f>
        <v>0</v>
      </c>
      <c r="I7696">
        <f>HLOOKUP("Dato",data!$A$1:$AT$8036,A7696,FALSE)</f>
        <v>0</v>
      </c>
      <c r="J7696">
        <f>HLOOKUP("Resultat-attribut",data!$A$1:$AT$8036,A7696,FALSE)</f>
        <v>0</v>
      </c>
      <c r="K7696">
        <f>HLOOKUP("Resultat",data!$A$1:$AT$8036,A7696,FALSE)</f>
        <v>0</v>
      </c>
      <c r="L7696">
        <f>HLOOKUP("Enhed",data!$A$1:$AT$8036,A7696,FALSE)</f>
        <v>0</v>
      </c>
    </row>
    <row r="7697" spans="1:12" x14ac:dyDescent="0.2">
      <c r="A7697">
        <v>7696</v>
      </c>
      <c r="B7697">
        <f>HLOOKUP("Referencer",data!$A$1:$AT$8036,A7697,FALSE)</f>
        <v>0</v>
      </c>
      <c r="C7697">
        <f>HLOOKUP("Stedtekst",data!$A$1:$AT$8036,A7697,FALSE)</f>
        <v>0</v>
      </c>
      <c r="D7697">
        <f>HLOOKUP("Målested navn",data!$A$1:$AT$8036,A7697,FALSE)</f>
        <v>0</v>
      </c>
      <c r="E7697">
        <f>HLOOKUP("Prøvetagning",data!$A$1:$AT$8036,A7697,FALSE)</f>
        <v>0</v>
      </c>
      <c r="F7697">
        <f>HLOOKUP("Prøve",data!$A$1:$AT$8036,A7697,FALSE)</f>
        <v>0</v>
      </c>
      <c r="G7697">
        <f>HLOOKUP("ScKode",data!$A$1:$AT$8036,A7697,FALSE)</f>
        <v>0</v>
      </c>
      <c r="H7697">
        <f>HLOOKUP("StofParameter",data!$A$1:$AT$8036,A7697,FALSE)</f>
        <v>0</v>
      </c>
      <c r="I7697">
        <f>HLOOKUP("Dato",data!$A$1:$AT$8036,A7697,FALSE)</f>
        <v>0</v>
      </c>
      <c r="J7697">
        <f>HLOOKUP("Resultat-attribut",data!$A$1:$AT$8036,A7697,FALSE)</f>
        <v>0</v>
      </c>
      <c r="K7697">
        <f>HLOOKUP("Resultat",data!$A$1:$AT$8036,A7697,FALSE)</f>
        <v>0</v>
      </c>
      <c r="L7697">
        <f>HLOOKUP("Enhed",data!$A$1:$AT$8036,A7697,FALSE)</f>
        <v>0</v>
      </c>
    </row>
    <row r="7698" spans="1:12" x14ac:dyDescent="0.2">
      <c r="A7698">
        <v>7697</v>
      </c>
      <c r="B7698">
        <f>HLOOKUP("Referencer",data!$A$1:$AT$8036,A7698,FALSE)</f>
        <v>0</v>
      </c>
      <c r="C7698">
        <f>HLOOKUP("Stedtekst",data!$A$1:$AT$8036,A7698,FALSE)</f>
        <v>0</v>
      </c>
      <c r="D7698">
        <f>HLOOKUP("Målested navn",data!$A$1:$AT$8036,A7698,FALSE)</f>
        <v>0</v>
      </c>
      <c r="E7698">
        <f>HLOOKUP("Prøvetagning",data!$A$1:$AT$8036,A7698,FALSE)</f>
        <v>0</v>
      </c>
      <c r="F7698">
        <f>HLOOKUP("Prøve",data!$A$1:$AT$8036,A7698,FALSE)</f>
        <v>0</v>
      </c>
      <c r="G7698">
        <f>HLOOKUP("ScKode",data!$A$1:$AT$8036,A7698,FALSE)</f>
        <v>0</v>
      </c>
      <c r="H7698">
        <f>HLOOKUP("StofParameter",data!$A$1:$AT$8036,A7698,FALSE)</f>
        <v>0</v>
      </c>
      <c r="I7698">
        <f>HLOOKUP("Dato",data!$A$1:$AT$8036,A7698,FALSE)</f>
        <v>0</v>
      </c>
      <c r="J7698">
        <f>HLOOKUP("Resultat-attribut",data!$A$1:$AT$8036,A7698,FALSE)</f>
        <v>0</v>
      </c>
      <c r="K7698">
        <f>HLOOKUP("Resultat",data!$A$1:$AT$8036,A7698,FALSE)</f>
        <v>0</v>
      </c>
      <c r="L7698">
        <f>HLOOKUP("Enhed",data!$A$1:$AT$8036,A7698,FALSE)</f>
        <v>0</v>
      </c>
    </row>
    <row r="7699" spans="1:12" x14ac:dyDescent="0.2">
      <c r="A7699">
        <v>7698</v>
      </c>
      <c r="B7699">
        <f>HLOOKUP("Referencer",data!$A$1:$AT$8036,A7699,FALSE)</f>
        <v>0</v>
      </c>
      <c r="C7699">
        <f>HLOOKUP("Stedtekst",data!$A$1:$AT$8036,A7699,FALSE)</f>
        <v>0</v>
      </c>
      <c r="D7699">
        <f>HLOOKUP("Målested navn",data!$A$1:$AT$8036,A7699,FALSE)</f>
        <v>0</v>
      </c>
      <c r="E7699">
        <f>HLOOKUP("Prøvetagning",data!$A$1:$AT$8036,A7699,FALSE)</f>
        <v>0</v>
      </c>
      <c r="F7699">
        <f>HLOOKUP("Prøve",data!$A$1:$AT$8036,A7699,FALSE)</f>
        <v>0</v>
      </c>
      <c r="G7699">
        <f>HLOOKUP("ScKode",data!$A$1:$AT$8036,A7699,FALSE)</f>
        <v>0</v>
      </c>
      <c r="H7699">
        <f>HLOOKUP("StofParameter",data!$A$1:$AT$8036,A7699,FALSE)</f>
        <v>0</v>
      </c>
      <c r="I7699">
        <f>HLOOKUP("Dato",data!$A$1:$AT$8036,A7699,FALSE)</f>
        <v>0</v>
      </c>
      <c r="J7699">
        <f>HLOOKUP("Resultat-attribut",data!$A$1:$AT$8036,A7699,FALSE)</f>
        <v>0</v>
      </c>
      <c r="K7699">
        <f>HLOOKUP("Resultat",data!$A$1:$AT$8036,A7699,FALSE)</f>
        <v>0</v>
      </c>
      <c r="L7699">
        <f>HLOOKUP("Enhed",data!$A$1:$AT$8036,A7699,FALSE)</f>
        <v>0</v>
      </c>
    </row>
    <row r="7700" spans="1:12" x14ac:dyDescent="0.2">
      <c r="A7700">
        <v>7699</v>
      </c>
      <c r="B7700">
        <f>HLOOKUP("Referencer",data!$A$1:$AT$8036,A7700,FALSE)</f>
        <v>0</v>
      </c>
      <c r="C7700">
        <f>HLOOKUP("Stedtekst",data!$A$1:$AT$8036,A7700,FALSE)</f>
        <v>0</v>
      </c>
      <c r="D7700">
        <f>HLOOKUP("Målested navn",data!$A$1:$AT$8036,A7700,FALSE)</f>
        <v>0</v>
      </c>
      <c r="E7700">
        <f>HLOOKUP("Prøvetagning",data!$A$1:$AT$8036,A7700,FALSE)</f>
        <v>0</v>
      </c>
      <c r="F7700">
        <f>HLOOKUP("Prøve",data!$A$1:$AT$8036,A7700,FALSE)</f>
        <v>0</v>
      </c>
      <c r="G7700">
        <f>HLOOKUP("ScKode",data!$A$1:$AT$8036,A7700,FALSE)</f>
        <v>0</v>
      </c>
      <c r="H7700">
        <f>HLOOKUP("StofParameter",data!$A$1:$AT$8036,A7700,FALSE)</f>
        <v>0</v>
      </c>
      <c r="I7700">
        <f>HLOOKUP("Dato",data!$A$1:$AT$8036,A7700,FALSE)</f>
        <v>0</v>
      </c>
      <c r="J7700">
        <f>HLOOKUP("Resultat-attribut",data!$A$1:$AT$8036,A7700,FALSE)</f>
        <v>0</v>
      </c>
      <c r="K7700">
        <f>HLOOKUP("Resultat",data!$A$1:$AT$8036,A7700,FALSE)</f>
        <v>0</v>
      </c>
      <c r="L7700">
        <f>HLOOKUP("Enhed",data!$A$1:$AT$8036,A7700,FALSE)</f>
        <v>0</v>
      </c>
    </row>
    <row r="7701" spans="1:12" x14ac:dyDescent="0.2">
      <c r="A7701">
        <v>7700</v>
      </c>
      <c r="B7701">
        <f>HLOOKUP("Referencer",data!$A$1:$AT$8036,A7701,FALSE)</f>
        <v>0</v>
      </c>
      <c r="C7701">
        <f>HLOOKUP("Stedtekst",data!$A$1:$AT$8036,A7701,FALSE)</f>
        <v>0</v>
      </c>
      <c r="D7701">
        <f>HLOOKUP("Målested navn",data!$A$1:$AT$8036,A7701,FALSE)</f>
        <v>0</v>
      </c>
      <c r="E7701">
        <f>HLOOKUP("Prøvetagning",data!$A$1:$AT$8036,A7701,FALSE)</f>
        <v>0</v>
      </c>
      <c r="F7701">
        <f>HLOOKUP("Prøve",data!$A$1:$AT$8036,A7701,FALSE)</f>
        <v>0</v>
      </c>
      <c r="G7701">
        <f>HLOOKUP("ScKode",data!$A$1:$AT$8036,A7701,FALSE)</f>
        <v>0</v>
      </c>
      <c r="H7701">
        <f>HLOOKUP("StofParameter",data!$A$1:$AT$8036,A7701,FALSE)</f>
        <v>0</v>
      </c>
      <c r="I7701">
        <f>HLOOKUP("Dato",data!$A$1:$AT$8036,A7701,FALSE)</f>
        <v>0</v>
      </c>
      <c r="J7701">
        <f>HLOOKUP("Resultat-attribut",data!$A$1:$AT$8036,A7701,FALSE)</f>
        <v>0</v>
      </c>
      <c r="K7701">
        <f>HLOOKUP("Resultat",data!$A$1:$AT$8036,A7701,FALSE)</f>
        <v>0</v>
      </c>
      <c r="L7701">
        <f>HLOOKUP("Enhed",data!$A$1:$AT$8036,A7701,FALSE)</f>
        <v>0</v>
      </c>
    </row>
    <row r="7702" spans="1:12" x14ac:dyDescent="0.2">
      <c r="A7702">
        <v>7701</v>
      </c>
      <c r="B7702">
        <f>HLOOKUP("Referencer",data!$A$1:$AT$8036,A7702,FALSE)</f>
        <v>0</v>
      </c>
      <c r="C7702">
        <f>HLOOKUP("Stedtekst",data!$A$1:$AT$8036,A7702,FALSE)</f>
        <v>0</v>
      </c>
      <c r="D7702">
        <f>HLOOKUP("Målested navn",data!$A$1:$AT$8036,A7702,FALSE)</f>
        <v>0</v>
      </c>
      <c r="E7702">
        <f>HLOOKUP("Prøvetagning",data!$A$1:$AT$8036,A7702,FALSE)</f>
        <v>0</v>
      </c>
      <c r="F7702">
        <f>HLOOKUP("Prøve",data!$A$1:$AT$8036,A7702,FALSE)</f>
        <v>0</v>
      </c>
      <c r="G7702">
        <f>HLOOKUP("ScKode",data!$A$1:$AT$8036,A7702,FALSE)</f>
        <v>0</v>
      </c>
      <c r="H7702">
        <f>HLOOKUP("StofParameter",data!$A$1:$AT$8036,A7702,FALSE)</f>
        <v>0</v>
      </c>
      <c r="I7702">
        <f>HLOOKUP("Dato",data!$A$1:$AT$8036,A7702,FALSE)</f>
        <v>0</v>
      </c>
      <c r="J7702">
        <f>HLOOKUP("Resultat-attribut",data!$A$1:$AT$8036,A7702,FALSE)</f>
        <v>0</v>
      </c>
      <c r="K7702">
        <f>HLOOKUP("Resultat",data!$A$1:$AT$8036,A7702,FALSE)</f>
        <v>0</v>
      </c>
      <c r="L7702">
        <f>HLOOKUP("Enhed",data!$A$1:$AT$8036,A7702,FALSE)</f>
        <v>0</v>
      </c>
    </row>
    <row r="7703" spans="1:12" x14ac:dyDescent="0.2">
      <c r="A7703">
        <v>7702</v>
      </c>
      <c r="B7703">
        <f>HLOOKUP("Referencer",data!$A$1:$AT$8036,A7703,FALSE)</f>
        <v>0</v>
      </c>
      <c r="C7703">
        <f>HLOOKUP("Stedtekst",data!$A$1:$AT$8036,A7703,FALSE)</f>
        <v>0</v>
      </c>
      <c r="D7703">
        <f>HLOOKUP("Målested navn",data!$A$1:$AT$8036,A7703,FALSE)</f>
        <v>0</v>
      </c>
      <c r="E7703">
        <f>HLOOKUP("Prøvetagning",data!$A$1:$AT$8036,A7703,FALSE)</f>
        <v>0</v>
      </c>
      <c r="F7703">
        <f>HLOOKUP("Prøve",data!$A$1:$AT$8036,A7703,FALSE)</f>
        <v>0</v>
      </c>
      <c r="G7703">
        <f>HLOOKUP("ScKode",data!$A$1:$AT$8036,A7703,FALSE)</f>
        <v>0</v>
      </c>
      <c r="H7703">
        <f>HLOOKUP("StofParameter",data!$A$1:$AT$8036,A7703,FALSE)</f>
        <v>0</v>
      </c>
      <c r="I7703">
        <f>HLOOKUP("Dato",data!$A$1:$AT$8036,A7703,FALSE)</f>
        <v>0</v>
      </c>
      <c r="J7703">
        <f>HLOOKUP("Resultat-attribut",data!$A$1:$AT$8036,A7703,FALSE)</f>
        <v>0</v>
      </c>
      <c r="K7703">
        <f>HLOOKUP("Resultat",data!$A$1:$AT$8036,A7703,FALSE)</f>
        <v>0</v>
      </c>
      <c r="L7703">
        <f>HLOOKUP("Enhed",data!$A$1:$AT$8036,A7703,FALSE)</f>
        <v>0</v>
      </c>
    </row>
    <row r="7704" spans="1:12" x14ac:dyDescent="0.2">
      <c r="A7704">
        <v>7703</v>
      </c>
      <c r="B7704">
        <f>HLOOKUP("Referencer",data!$A$1:$AT$8036,A7704,FALSE)</f>
        <v>0</v>
      </c>
      <c r="C7704">
        <f>HLOOKUP("Stedtekst",data!$A$1:$AT$8036,A7704,FALSE)</f>
        <v>0</v>
      </c>
      <c r="D7704">
        <f>HLOOKUP("Målested navn",data!$A$1:$AT$8036,A7704,FALSE)</f>
        <v>0</v>
      </c>
      <c r="E7704">
        <f>HLOOKUP("Prøvetagning",data!$A$1:$AT$8036,A7704,FALSE)</f>
        <v>0</v>
      </c>
      <c r="F7704">
        <f>HLOOKUP("Prøve",data!$A$1:$AT$8036,A7704,FALSE)</f>
        <v>0</v>
      </c>
      <c r="G7704">
        <f>HLOOKUP("ScKode",data!$A$1:$AT$8036,A7704,FALSE)</f>
        <v>0</v>
      </c>
      <c r="H7704">
        <f>HLOOKUP("StofParameter",data!$A$1:$AT$8036,A7704,FALSE)</f>
        <v>0</v>
      </c>
      <c r="I7704">
        <f>HLOOKUP("Dato",data!$A$1:$AT$8036,A7704,FALSE)</f>
        <v>0</v>
      </c>
      <c r="J7704">
        <f>HLOOKUP("Resultat-attribut",data!$A$1:$AT$8036,A7704,FALSE)</f>
        <v>0</v>
      </c>
      <c r="K7704">
        <f>HLOOKUP("Resultat",data!$A$1:$AT$8036,A7704,FALSE)</f>
        <v>0</v>
      </c>
      <c r="L7704">
        <f>HLOOKUP("Enhed",data!$A$1:$AT$8036,A7704,FALSE)</f>
        <v>0</v>
      </c>
    </row>
    <row r="7705" spans="1:12" x14ac:dyDescent="0.2">
      <c r="A7705">
        <v>7704</v>
      </c>
      <c r="B7705">
        <f>HLOOKUP("Referencer",data!$A$1:$AT$8036,A7705,FALSE)</f>
        <v>0</v>
      </c>
      <c r="C7705">
        <f>HLOOKUP("Stedtekst",data!$A$1:$AT$8036,A7705,FALSE)</f>
        <v>0</v>
      </c>
      <c r="D7705">
        <f>HLOOKUP("Målested navn",data!$A$1:$AT$8036,A7705,FALSE)</f>
        <v>0</v>
      </c>
      <c r="E7705">
        <f>HLOOKUP("Prøvetagning",data!$A$1:$AT$8036,A7705,FALSE)</f>
        <v>0</v>
      </c>
      <c r="F7705">
        <f>HLOOKUP("Prøve",data!$A$1:$AT$8036,A7705,FALSE)</f>
        <v>0</v>
      </c>
      <c r="G7705">
        <f>HLOOKUP("ScKode",data!$A$1:$AT$8036,A7705,FALSE)</f>
        <v>0</v>
      </c>
      <c r="H7705">
        <f>HLOOKUP("StofParameter",data!$A$1:$AT$8036,A7705,FALSE)</f>
        <v>0</v>
      </c>
      <c r="I7705">
        <f>HLOOKUP("Dato",data!$A$1:$AT$8036,A7705,FALSE)</f>
        <v>0</v>
      </c>
      <c r="J7705">
        <f>HLOOKUP("Resultat-attribut",data!$A$1:$AT$8036,A7705,FALSE)</f>
        <v>0</v>
      </c>
      <c r="K7705">
        <f>HLOOKUP("Resultat",data!$A$1:$AT$8036,A7705,FALSE)</f>
        <v>0</v>
      </c>
      <c r="L7705">
        <f>HLOOKUP("Enhed",data!$A$1:$AT$8036,A7705,FALSE)</f>
        <v>0</v>
      </c>
    </row>
    <row r="7706" spans="1:12" x14ac:dyDescent="0.2">
      <c r="A7706">
        <v>7705</v>
      </c>
      <c r="B7706">
        <f>HLOOKUP("Referencer",data!$A$1:$AT$8036,A7706,FALSE)</f>
        <v>0</v>
      </c>
      <c r="C7706">
        <f>HLOOKUP("Stedtekst",data!$A$1:$AT$8036,A7706,FALSE)</f>
        <v>0</v>
      </c>
      <c r="D7706">
        <f>HLOOKUP("Målested navn",data!$A$1:$AT$8036,A7706,FALSE)</f>
        <v>0</v>
      </c>
      <c r="E7706">
        <f>HLOOKUP("Prøvetagning",data!$A$1:$AT$8036,A7706,FALSE)</f>
        <v>0</v>
      </c>
      <c r="F7706">
        <f>HLOOKUP("Prøve",data!$A$1:$AT$8036,A7706,FALSE)</f>
        <v>0</v>
      </c>
      <c r="G7706">
        <f>HLOOKUP("ScKode",data!$A$1:$AT$8036,A7706,FALSE)</f>
        <v>0</v>
      </c>
      <c r="H7706">
        <f>HLOOKUP("StofParameter",data!$A$1:$AT$8036,A7706,FALSE)</f>
        <v>0</v>
      </c>
      <c r="I7706">
        <f>HLOOKUP("Dato",data!$A$1:$AT$8036,A7706,FALSE)</f>
        <v>0</v>
      </c>
      <c r="J7706">
        <f>HLOOKUP("Resultat-attribut",data!$A$1:$AT$8036,A7706,FALSE)</f>
        <v>0</v>
      </c>
      <c r="K7706">
        <f>HLOOKUP("Resultat",data!$A$1:$AT$8036,A7706,FALSE)</f>
        <v>0</v>
      </c>
      <c r="L7706">
        <f>HLOOKUP("Enhed",data!$A$1:$AT$8036,A7706,FALSE)</f>
        <v>0</v>
      </c>
    </row>
    <row r="7707" spans="1:12" x14ac:dyDescent="0.2">
      <c r="A7707">
        <v>7706</v>
      </c>
      <c r="B7707">
        <f>HLOOKUP("Referencer",data!$A$1:$AT$8036,A7707,FALSE)</f>
        <v>0</v>
      </c>
      <c r="C7707">
        <f>HLOOKUP("Stedtekst",data!$A$1:$AT$8036,A7707,FALSE)</f>
        <v>0</v>
      </c>
      <c r="D7707">
        <f>HLOOKUP("Målested navn",data!$A$1:$AT$8036,A7707,FALSE)</f>
        <v>0</v>
      </c>
      <c r="E7707">
        <f>HLOOKUP("Prøvetagning",data!$A$1:$AT$8036,A7707,FALSE)</f>
        <v>0</v>
      </c>
      <c r="F7707">
        <f>HLOOKUP("Prøve",data!$A$1:$AT$8036,A7707,FALSE)</f>
        <v>0</v>
      </c>
      <c r="G7707">
        <f>HLOOKUP("ScKode",data!$A$1:$AT$8036,A7707,FALSE)</f>
        <v>0</v>
      </c>
      <c r="H7707">
        <f>HLOOKUP("StofParameter",data!$A$1:$AT$8036,A7707,FALSE)</f>
        <v>0</v>
      </c>
      <c r="I7707">
        <f>HLOOKUP("Dato",data!$A$1:$AT$8036,A7707,FALSE)</f>
        <v>0</v>
      </c>
      <c r="J7707">
        <f>HLOOKUP("Resultat-attribut",data!$A$1:$AT$8036,A7707,FALSE)</f>
        <v>0</v>
      </c>
      <c r="K7707">
        <f>HLOOKUP("Resultat",data!$A$1:$AT$8036,A7707,FALSE)</f>
        <v>0</v>
      </c>
      <c r="L7707">
        <f>HLOOKUP("Enhed",data!$A$1:$AT$8036,A7707,FALSE)</f>
        <v>0</v>
      </c>
    </row>
    <row r="7708" spans="1:12" x14ac:dyDescent="0.2">
      <c r="A7708">
        <v>7707</v>
      </c>
      <c r="B7708">
        <f>HLOOKUP("Referencer",data!$A$1:$AT$8036,A7708,FALSE)</f>
        <v>0</v>
      </c>
      <c r="C7708">
        <f>HLOOKUP("Stedtekst",data!$A$1:$AT$8036,A7708,FALSE)</f>
        <v>0</v>
      </c>
      <c r="D7708">
        <f>HLOOKUP("Målested navn",data!$A$1:$AT$8036,A7708,FALSE)</f>
        <v>0</v>
      </c>
      <c r="E7708">
        <f>HLOOKUP("Prøvetagning",data!$A$1:$AT$8036,A7708,FALSE)</f>
        <v>0</v>
      </c>
      <c r="F7708">
        <f>HLOOKUP("Prøve",data!$A$1:$AT$8036,A7708,FALSE)</f>
        <v>0</v>
      </c>
      <c r="G7708">
        <f>HLOOKUP("ScKode",data!$A$1:$AT$8036,A7708,FALSE)</f>
        <v>0</v>
      </c>
      <c r="H7708">
        <f>HLOOKUP("StofParameter",data!$A$1:$AT$8036,A7708,FALSE)</f>
        <v>0</v>
      </c>
      <c r="I7708">
        <f>HLOOKUP("Dato",data!$A$1:$AT$8036,A7708,FALSE)</f>
        <v>0</v>
      </c>
      <c r="J7708">
        <f>HLOOKUP("Resultat-attribut",data!$A$1:$AT$8036,A7708,FALSE)</f>
        <v>0</v>
      </c>
      <c r="K7708">
        <f>HLOOKUP("Resultat",data!$A$1:$AT$8036,A7708,FALSE)</f>
        <v>0</v>
      </c>
      <c r="L7708">
        <f>HLOOKUP("Enhed",data!$A$1:$AT$8036,A7708,FALSE)</f>
        <v>0</v>
      </c>
    </row>
    <row r="7709" spans="1:12" x14ac:dyDescent="0.2">
      <c r="A7709">
        <v>7708</v>
      </c>
      <c r="B7709">
        <f>HLOOKUP("Referencer",data!$A$1:$AT$8036,A7709,FALSE)</f>
        <v>0</v>
      </c>
      <c r="C7709">
        <f>HLOOKUP("Stedtekst",data!$A$1:$AT$8036,A7709,FALSE)</f>
        <v>0</v>
      </c>
      <c r="D7709">
        <f>HLOOKUP("Målested navn",data!$A$1:$AT$8036,A7709,FALSE)</f>
        <v>0</v>
      </c>
      <c r="E7709">
        <f>HLOOKUP("Prøvetagning",data!$A$1:$AT$8036,A7709,FALSE)</f>
        <v>0</v>
      </c>
      <c r="F7709">
        <f>HLOOKUP("Prøve",data!$A$1:$AT$8036,A7709,FALSE)</f>
        <v>0</v>
      </c>
      <c r="G7709">
        <f>HLOOKUP("ScKode",data!$A$1:$AT$8036,A7709,FALSE)</f>
        <v>0</v>
      </c>
      <c r="H7709">
        <f>HLOOKUP("StofParameter",data!$A$1:$AT$8036,A7709,FALSE)</f>
        <v>0</v>
      </c>
      <c r="I7709">
        <f>HLOOKUP("Dato",data!$A$1:$AT$8036,A7709,FALSE)</f>
        <v>0</v>
      </c>
      <c r="J7709">
        <f>HLOOKUP("Resultat-attribut",data!$A$1:$AT$8036,A7709,FALSE)</f>
        <v>0</v>
      </c>
      <c r="K7709">
        <f>HLOOKUP("Resultat",data!$A$1:$AT$8036,A7709,FALSE)</f>
        <v>0</v>
      </c>
      <c r="L7709">
        <f>HLOOKUP("Enhed",data!$A$1:$AT$8036,A7709,FALSE)</f>
        <v>0</v>
      </c>
    </row>
    <row r="7710" spans="1:12" x14ac:dyDescent="0.2">
      <c r="A7710">
        <v>7709</v>
      </c>
      <c r="B7710">
        <f>HLOOKUP("Referencer",data!$A$1:$AT$8036,A7710,FALSE)</f>
        <v>0</v>
      </c>
      <c r="C7710">
        <f>HLOOKUP("Stedtekst",data!$A$1:$AT$8036,A7710,FALSE)</f>
        <v>0</v>
      </c>
      <c r="D7710">
        <f>HLOOKUP("Målested navn",data!$A$1:$AT$8036,A7710,FALSE)</f>
        <v>0</v>
      </c>
      <c r="E7710">
        <f>HLOOKUP("Prøvetagning",data!$A$1:$AT$8036,A7710,FALSE)</f>
        <v>0</v>
      </c>
      <c r="F7710">
        <f>HLOOKUP("Prøve",data!$A$1:$AT$8036,A7710,FALSE)</f>
        <v>0</v>
      </c>
      <c r="G7710">
        <f>HLOOKUP("ScKode",data!$A$1:$AT$8036,A7710,FALSE)</f>
        <v>0</v>
      </c>
      <c r="H7710">
        <f>HLOOKUP("StofParameter",data!$A$1:$AT$8036,A7710,FALSE)</f>
        <v>0</v>
      </c>
      <c r="I7710">
        <f>HLOOKUP("Dato",data!$A$1:$AT$8036,A7710,FALSE)</f>
        <v>0</v>
      </c>
      <c r="J7710">
        <f>HLOOKUP("Resultat-attribut",data!$A$1:$AT$8036,A7710,FALSE)</f>
        <v>0</v>
      </c>
      <c r="K7710">
        <f>HLOOKUP("Resultat",data!$A$1:$AT$8036,A7710,FALSE)</f>
        <v>0</v>
      </c>
      <c r="L7710">
        <f>HLOOKUP("Enhed",data!$A$1:$AT$8036,A7710,FALSE)</f>
        <v>0</v>
      </c>
    </row>
    <row r="7711" spans="1:12" x14ac:dyDescent="0.2">
      <c r="A7711">
        <v>7710</v>
      </c>
      <c r="B7711">
        <f>HLOOKUP("Referencer",data!$A$1:$AT$8036,A7711,FALSE)</f>
        <v>0</v>
      </c>
      <c r="C7711">
        <f>HLOOKUP("Stedtekst",data!$A$1:$AT$8036,A7711,FALSE)</f>
        <v>0</v>
      </c>
      <c r="D7711">
        <f>HLOOKUP("Målested navn",data!$A$1:$AT$8036,A7711,FALSE)</f>
        <v>0</v>
      </c>
      <c r="E7711">
        <f>HLOOKUP("Prøvetagning",data!$A$1:$AT$8036,A7711,FALSE)</f>
        <v>0</v>
      </c>
      <c r="F7711">
        <f>HLOOKUP("Prøve",data!$A$1:$AT$8036,A7711,FALSE)</f>
        <v>0</v>
      </c>
      <c r="G7711">
        <f>HLOOKUP("ScKode",data!$A$1:$AT$8036,A7711,FALSE)</f>
        <v>0</v>
      </c>
      <c r="H7711">
        <f>HLOOKUP("StofParameter",data!$A$1:$AT$8036,A7711,FALSE)</f>
        <v>0</v>
      </c>
      <c r="I7711">
        <f>HLOOKUP("Dato",data!$A$1:$AT$8036,A7711,FALSE)</f>
        <v>0</v>
      </c>
      <c r="J7711">
        <f>HLOOKUP("Resultat-attribut",data!$A$1:$AT$8036,A7711,FALSE)</f>
        <v>0</v>
      </c>
      <c r="K7711">
        <f>HLOOKUP("Resultat",data!$A$1:$AT$8036,A7711,FALSE)</f>
        <v>0</v>
      </c>
      <c r="L7711">
        <f>HLOOKUP("Enhed",data!$A$1:$AT$8036,A7711,FALSE)</f>
        <v>0</v>
      </c>
    </row>
    <row r="7712" spans="1:12" x14ac:dyDescent="0.2">
      <c r="A7712">
        <v>7711</v>
      </c>
      <c r="B7712">
        <f>HLOOKUP("Referencer",data!$A$1:$AT$8036,A7712,FALSE)</f>
        <v>0</v>
      </c>
      <c r="C7712">
        <f>HLOOKUP("Stedtekst",data!$A$1:$AT$8036,A7712,FALSE)</f>
        <v>0</v>
      </c>
      <c r="D7712">
        <f>HLOOKUP("Målested navn",data!$A$1:$AT$8036,A7712,FALSE)</f>
        <v>0</v>
      </c>
      <c r="E7712">
        <f>HLOOKUP("Prøvetagning",data!$A$1:$AT$8036,A7712,FALSE)</f>
        <v>0</v>
      </c>
      <c r="F7712">
        <f>HLOOKUP("Prøve",data!$A$1:$AT$8036,A7712,FALSE)</f>
        <v>0</v>
      </c>
      <c r="G7712">
        <f>HLOOKUP("ScKode",data!$A$1:$AT$8036,A7712,FALSE)</f>
        <v>0</v>
      </c>
      <c r="H7712">
        <f>HLOOKUP("StofParameter",data!$A$1:$AT$8036,A7712,FALSE)</f>
        <v>0</v>
      </c>
      <c r="I7712">
        <f>HLOOKUP("Dato",data!$A$1:$AT$8036,A7712,FALSE)</f>
        <v>0</v>
      </c>
      <c r="J7712">
        <f>HLOOKUP("Resultat-attribut",data!$A$1:$AT$8036,A7712,FALSE)</f>
        <v>0</v>
      </c>
      <c r="K7712">
        <f>HLOOKUP("Resultat",data!$A$1:$AT$8036,A7712,FALSE)</f>
        <v>0</v>
      </c>
      <c r="L7712">
        <f>HLOOKUP("Enhed",data!$A$1:$AT$8036,A7712,FALSE)</f>
        <v>0</v>
      </c>
    </row>
    <row r="7713" spans="1:12" x14ac:dyDescent="0.2">
      <c r="A7713">
        <v>7712</v>
      </c>
      <c r="B7713">
        <f>HLOOKUP("Referencer",data!$A$1:$AT$8036,A7713,FALSE)</f>
        <v>0</v>
      </c>
      <c r="C7713">
        <f>HLOOKUP("Stedtekst",data!$A$1:$AT$8036,A7713,FALSE)</f>
        <v>0</v>
      </c>
      <c r="D7713">
        <f>HLOOKUP("Målested navn",data!$A$1:$AT$8036,A7713,FALSE)</f>
        <v>0</v>
      </c>
      <c r="E7713">
        <f>HLOOKUP("Prøvetagning",data!$A$1:$AT$8036,A7713,FALSE)</f>
        <v>0</v>
      </c>
      <c r="F7713">
        <f>HLOOKUP("Prøve",data!$A$1:$AT$8036,A7713,FALSE)</f>
        <v>0</v>
      </c>
      <c r="G7713">
        <f>HLOOKUP("ScKode",data!$A$1:$AT$8036,A7713,FALSE)</f>
        <v>0</v>
      </c>
      <c r="H7713">
        <f>HLOOKUP("StofParameter",data!$A$1:$AT$8036,A7713,FALSE)</f>
        <v>0</v>
      </c>
      <c r="I7713">
        <f>HLOOKUP("Dato",data!$A$1:$AT$8036,A7713,FALSE)</f>
        <v>0</v>
      </c>
      <c r="J7713">
        <f>HLOOKUP("Resultat-attribut",data!$A$1:$AT$8036,A7713,FALSE)</f>
        <v>0</v>
      </c>
      <c r="K7713">
        <f>HLOOKUP("Resultat",data!$A$1:$AT$8036,A7713,FALSE)</f>
        <v>0</v>
      </c>
      <c r="L7713">
        <f>HLOOKUP("Enhed",data!$A$1:$AT$8036,A7713,FALSE)</f>
        <v>0</v>
      </c>
    </row>
    <row r="7714" spans="1:12" x14ac:dyDescent="0.2">
      <c r="A7714">
        <v>7713</v>
      </c>
      <c r="B7714">
        <f>HLOOKUP("Referencer",data!$A$1:$AT$8036,A7714,FALSE)</f>
        <v>0</v>
      </c>
      <c r="C7714">
        <f>HLOOKUP("Stedtekst",data!$A$1:$AT$8036,A7714,FALSE)</f>
        <v>0</v>
      </c>
      <c r="D7714">
        <f>HLOOKUP("Målested navn",data!$A$1:$AT$8036,A7714,FALSE)</f>
        <v>0</v>
      </c>
      <c r="E7714">
        <f>HLOOKUP("Prøvetagning",data!$A$1:$AT$8036,A7714,FALSE)</f>
        <v>0</v>
      </c>
      <c r="F7714">
        <f>HLOOKUP("Prøve",data!$A$1:$AT$8036,A7714,FALSE)</f>
        <v>0</v>
      </c>
      <c r="G7714">
        <f>HLOOKUP("ScKode",data!$A$1:$AT$8036,A7714,FALSE)</f>
        <v>0</v>
      </c>
      <c r="H7714">
        <f>HLOOKUP("StofParameter",data!$A$1:$AT$8036,A7714,FALSE)</f>
        <v>0</v>
      </c>
      <c r="I7714">
        <f>HLOOKUP("Dato",data!$A$1:$AT$8036,A7714,FALSE)</f>
        <v>0</v>
      </c>
      <c r="J7714">
        <f>HLOOKUP("Resultat-attribut",data!$A$1:$AT$8036,A7714,FALSE)</f>
        <v>0</v>
      </c>
      <c r="K7714">
        <f>HLOOKUP("Resultat",data!$A$1:$AT$8036,A7714,FALSE)</f>
        <v>0</v>
      </c>
      <c r="L7714">
        <f>HLOOKUP("Enhed",data!$A$1:$AT$8036,A7714,FALSE)</f>
        <v>0</v>
      </c>
    </row>
    <row r="7715" spans="1:12" x14ac:dyDescent="0.2">
      <c r="A7715">
        <v>7714</v>
      </c>
      <c r="B7715">
        <f>HLOOKUP("Referencer",data!$A$1:$AT$8036,A7715,FALSE)</f>
        <v>0</v>
      </c>
      <c r="C7715">
        <f>HLOOKUP("Stedtekst",data!$A$1:$AT$8036,A7715,FALSE)</f>
        <v>0</v>
      </c>
      <c r="D7715">
        <f>HLOOKUP("Målested navn",data!$A$1:$AT$8036,A7715,FALSE)</f>
        <v>0</v>
      </c>
      <c r="E7715">
        <f>HLOOKUP("Prøvetagning",data!$A$1:$AT$8036,A7715,FALSE)</f>
        <v>0</v>
      </c>
      <c r="F7715">
        <f>HLOOKUP("Prøve",data!$A$1:$AT$8036,A7715,FALSE)</f>
        <v>0</v>
      </c>
      <c r="G7715">
        <f>HLOOKUP("ScKode",data!$A$1:$AT$8036,A7715,FALSE)</f>
        <v>0</v>
      </c>
      <c r="H7715">
        <f>HLOOKUP("StofParameter",data!$A$1:$AT$8036,A7715,FALSE)</f>
        <v>0</v>
      </c>
      <c r="I7715">
        <f>HLOOKUP("Dato",data!$A$1:$AT$8036,A7715,FALSE)</f>
        <v>0</v>
      </c>
      <c r="J7715">
        <f>HLOOKUP("Resultat-attribut",data!$A$1:$AT$8036,A7715,FALSE)</f>
        <v>0</v>
      </c>
      <c r="K7715">
        <f>HLOOKUP("Resultat",data!$A$1:$AT$8036,A7715,FALSE)</f>
        <v>0</v>
      </c>
      <c r="L7715">
        <f>HLOOKUP("Enhed",data!$A$1:$AT$8036,A7715,FALSE)</f>
        <v>0</v>
      </c>
    </row>
    <row r="7716" spans="1:12" x14ac:dyDescent="0.2">
      <c r="A7716">
        <v>7715</v>
      </c>
      <c r="B7716">
        <f>HLOOKUP("Referencer",data!$A$1:$AT$8036,A7716,FALSE)</f>
        <v>0</v>
      </c>
      <c r="C7716">
        <f>HLOOKUP("Stedtekst",data!$A$1:$AT$8036,A7716,FALSE)</f>
        <v>0</v>
      </c>
      <c r="D7716">
        <f>HLOOKUP("Målested navn",data!$A$1:$AT$8036,A7716,FALSE)</f>
        <v>0</v>
      </c>
      <c r="E7716">
        <f>HLOOKUP("Prøvetagning",data!$A$1:$AT$8036,A7716,FALSE)</f>
        <v>0</v>
      </c>
      <c r="F7716">
        <f>HLOOKUP("Prøve",data!$A$1:$AT$8036,A7716,FALSE)</f>
        <v>0</v>
      </c>
      <c r="G7716">
        <f>HLOOKUP("ScKode",data!$A$1:$AT$8036,A7716,FALSE)</f>
        <v>0</v>
      </c>
      <c r="H7716">
        <f>HLOOKUP("StofParameter",data!$A$1:$AT$8036,A7716,FALSE)</f>
        <v>0</v>
      </c>
      <c r="I7716">
        <f>HLOOKUP("Dato",data!$A$1:$AT$8036,A7716,FALSE)</f>
        <v>0</v>
      </c>
      <c r="J7716">
        <f>HLOOKUP("Resultat-attribut",data!$A$1:$AT$8036,A7716,FALSE)</f>
        <v>0</v>
      </c>
      <c r="K7716">
        <f>HLOOKUP("Resultat",data!$A$1:$AT$8036,A7716,FALSE)</f>
        <v>0</v>
      </c>
      <c r="L7716">
        <f>HLOOKUP("Enhed",data!$A$1:$AT$8036,A7716,FALSE)</f>
        <v>0</v>
      </c>
    </row>
    <row r="7717" spans="1:12" x14ac:dyDescent="0.2">
      <c r="A7717">
        <v>7716</v>
      </c>
      <c r="B7717">
        <f>HLOOKUP("Referencer",data!$A$1:$AT$8036,A7717,FALSE)</f>
        <v>0</v>
      </c>
      <c r="C7717">
        <f>HLOOKUP("Stedtekst",data!$A$1:$AT$8036,A7717,FALSE)</f>
        <v>0</v>
      </c>
      <c r="D7717">
        <f>HLOOKUP("Målested navn",data!$A$1:$AT$8036,A7717,FALSE)</f>
        <v>0</v>
      </c>
      <c r="E7717">
        <f>HLOOKUP("Prøvetagning",data!$A$1:$AT$8036,A7717,FALSE)</f>
        <v>0</v>
      </c>
      <c r="F7717">
        <f>HLOOKUP("Prøve",data!$A$1:$AT$8036,A7717,FALSE)</f>
        <v>0</v>
      </c>
      <c r="G7717">
        <f>HLOOKUP("ScKode",data!$A$1:$AT$8036,A7717,FALSE)</f>
        <v>0</v>
      </c>
      <c r="H7717">
        <f>HLOOKUP("StofParameter",data!$A$1:$AT$8036,A7717,FALSE)</f>
        <v>0</v>
      </c>
      <c r="I7717">
        <f>HLOOKUP("Dato",data!$A$1:$AT$8036,A7717,FALSE)</f>
        <v>0</v>
      </c>
      <c r="J7717">
        <f>HLOOKUP("Resultat-attribut",data!$A$1:$AT$8036,A7717,FALSE)</f>
        <v>0</v>
      </c>
      <c r="K7717">
        <f>HLOOKUP("Resultat",data!$A$1:$AT$8036,A7717,FALSE)</f>
        <v>0</v>
      </c>
      <c r="L7717">
        <f>HLOOKUP("Enhed",data!$A$1:$AT$8036,A7717,FALSE)</f>
        <v>0</v>
      </c>
    </row>
    <row r="7718" spans="1:12" x14ac:dyDescent="0.2">
      <c r="A7718">
        <v>7717</v>
      </c>
      <c r="B7718">
        <f>HLOOKUP("Referencer",data!$A$1:$AT$8036,A7718,FALSE)</f>
        <v>0</v>
      </c>
      <c r="C7718">
        <f>HLOOKUP("Stedtekst",data!$A$1:$AT$8036,A7718,FALSE)</f>
        <v>0</v>
      </c>
      <c r="D7718">
        <f>HLOOKUP("Målested navn",data!$A$1:$AT$8036,A7718,FALSE)</f>
        <v>0</v>
      </c>
      <c r="E7718">
        <f>HLOOKUP("Prøvetagning",data!$A$1:$AT$8036,A7718,FALSE)</f>
        <v>0</v>
      </c>
      <c r="F7718">
        <f>HLOOKUP("Prøve",data!$A$1:$AT$8036,A7718,FALSE)</f>
        <v>0</v>
      </c>
      <c r="G7718">
        <f>HLOOKUP("ScKode",data!$A$1:$AT$8036,A7718,FALSE)</f>
        <v>0</v>
      </c>
      <c r="H7718">
        <f>HLOOKUP("StofParameter",data!$A$1:$AT$8036,A7718,FALSE)</f>
        <v>0</v>
      </c>
      <c r="I7718">
        <f>HLOOKUP("Dato",data!$A$1:$AT$8036,A7718,FALSE)</f>
        <v>0</v>
      </c>
      <c r="J7718">
        <f>HLOOKUP("Resultat-attribut",data!$A$1:$AT$8036,A7718,FALSE)</f>
        <v>0</v>
      </c>
      <c r="K7718">
        <f>HLOOKUP("Resultat",data!$A$1:$AT$8036,A7718,FALSE)</f>
        <v>0</v>
      </c>
      <c r="L7718">
        <f>HLOOKUP("Enhed",data!$A$1:$AT$8036,A7718,FALSE)</f>
        <v>0</v>
      </c>
    </row>
    <row r="7719" spans="1:12" x14ac:dyDescent="0.2">
      <c r="A7719">
        <v>7718</v>
      </c>
      <c r="B7719">
        <f>HLOOKUP("Referencer",data!$A$1:$AT$8036,A7719,FALSE)</f>
        <v>0</v>
      </c>
      <c r="C7719">
        <f>HLOOKUP("Stedtekst",data!$A$1:$AT$8036,A7719,FALSE)</f>
        <v>0</v>
      </c>
      <c r="D7719">
        <f>HLOOKUP("Målested navn",data!$A$1:$AT$8036,A7719,FALSE)</f>
        <v>0</v>
      </c>
      <c r="E7719">
        <f>HLOOKUP("Prøvetagning",data!$A$1:$AT$8036,A7719,FALSE)</f>
        <v>0</v>
      </c>
      <c r="F7719">
        <f>HLOOKUP("Prøve",data!$A$1:$AT$8036,A7719,FALSE)</f>
        <v>0</v>
      </c>
      <c r="G7719">
        <f>HLOOKUP("ScKode",data!$A$1:$AT$8036,A7719,FALSE)</f>
        <v>0</v>
      </c>
      <c r="H7719">
        <f>HLOOKUP("StofParameter",data!$A$1:$AT$8036,A7719,FALSE)</f>
        <v>0</v>
      </c>
      <c r="I7719">
        <f>HLOOKUP("Dato",data!$A$1:$AT$8036,A7719,FALSE)</f>
        <v>0</v>
      </c>
      <c r="J7719">
        <f>HLOOKUP("Resultat-attribut",data!$A$1:$AT$8036,A7719,FALSE)</f>
        <v>0</v>
      </c>
      <c r="K7719">
        <f>HLOOKUP("Resultat",data!$A$1:$AT$8036,A7719,FALSE)</f>
        <v>0</v>
      </c>
      <c r="L7719">
        <f>HLOOKUP("Enhed",data!$A$1:$AT$8036,A7719,FALSE)</f>
        <v>0</v>
      </c>
    </row>
    <row r="7720" spans="1:12" x14ac:dyDescent="0.2">
      <c r="A7720">
        <v>7719</v>
      </c>
      <c r="B7720">
        <f>HLOOKUP("Referencer",data!$A$1:$AT$8036,A7720,FALSE)</f>
        <v>0</v>
      </c>
      <c r="C7720">
        <f>HLOOKUP("Stedtekst",data!$A$1:$AT$8036,A7720,FALSE)</f>
        <v>0</v>
      </c>
      <c r="D7720">
        <f>HLOOKUP("Målested navn",data!$A$1:$AT$8036,A7720,FALSE)</f>
        <v>0</v>
      </c>
      <c r="E7720">
        <f>HLOOKUP("Prøvetagning",data!$A$1:$AT$8036,A7720,FALSE)</f>
        <v>0</v>
      </c>
      <c r="F7720">
        <f>HLOOKUP("Prøve",data!$A$1:$AT$8036,A7720,FALSE)</f>
        <v>0</v>
      </c>
      <c r="G7720">
        <f>HLOOKUP("ScKode",data!$A$1:$AT$8036,A7720,FALSE)</f>
        <v>0</v>
      </c>
      <c r="H7720">
        <f>HLOOKUP("StofParameter",data!$A$1:$AT$8036,A7720,FALSE)</f>
        <v>0</v>
      </c>
      <c r="I7720">
        <f>HLOOKUP("Dato",data!$A$1:$AT$8036,A7720,FALSE)</f>
        <v>0</v>
      </c>
      <c r="J7720">
        <f>HLOOKUP("Resultat-attribut",data!$A$1:$AT$8036,A7720,FALSE)</f>
        <v>0</v>
      </c>
      <c r="K7720">
        <f>HLOOKUP("Resultat",data!$A$1:$AT$8036,A7720,FALSE)</f>
        <v>0</v>
      </c>
      <c r="L7720">
        <f>HLOOKUP("Enhed",data!$A$1:$AT$8036,A7720,FALSE)</f>
        <v>0</v>
      </c>
    </row>
    <row r="7721" spans="1:12" x14ac:dyDescent="0.2">
      <c r="A7721">
        <v>7720</v>
      </c>
      <c r="B7721">
        <f>HLOOKUP("Referencer",data!$A$1:$AT$8036,A7721,FALSE)</f>
        <v>0</v>
      </c>
      <c r="C7721">
        <f>HLOOKUP("Stedtekst",data!$A$1:$AT$8036,A7721,FALSE)</f>
        <v>0</v>
      </c>
      <c r="D7721">
        <f>HLOOKUP("Målested navn",data!$A$1:$AT$8036,A7721,FALSE)</f>
        <v>0</v>
      </c>
      <c r="E7721">
        <f>HLOOKUP("Prøvetagning",data!$A$1:$AT$8036,A7721,FALSE)</f>
        <v>0</v>
      </c>
      <c r="F7721">
        <f>HLOOKUP("Prøve",data!$A$1:$AT$8036,A7721,FALSE)</f>
        <v>0</v>
      </c>
      <c r="G7721">
        <f>HLOOKUP("ScKode",data!$A$1:$AT$8036,A7721,FALSE)</f>
        <v>0</v>
      </c>
      <c r="H7721">
        <f>HLOOKUP("StofParameter",data!$A$1:$AT$8036,A7721,FALSE)</f>
        <v>0</v>
      </c>
      <c r="I7721">
        <f>HLOOKUP("Dato",data!$A$1:$AT$8036,A7721,FALSE)</f>
        <v>0</v>
      </c>
      <c r="J7721">
        <f>HLOOKUP("Resultat-attribut",data!$A$1:$AT$8036,A7721,FALSE)</f>
        <v>0</v>
      </c>
      <c r="K7721">
        <f>HLOOKUP("Resultat",data!$A$1:$AT$8036,A7721,FALSE)</f>
        <v>0</v>
      </c>
      <c r="L7721">
        <f>HLOOKUP("Enhed",data!$A$1:$AT$8036,A7721,FALSE)</f>
        <v>0</v>
      </c>
    </row>
    <row r="7722" spans="1:12" x14ac:dyDescent="0.2">
      <c r="A7722">
        <v>7721</v>
      </c>
      <c r="B7722">
        <f>HLOOKUP("Referencer",data!$A$1:$AT$8036,A7722,FALSE)</f>
        <v>0</v>
      </c>
      <c r="C7722">
        <f>HLOOKUP("Stedtekst",data!$A$1:$AT$8036,A7722,FALSE)</f>
        <v>0</v>
      </c>
      <c r="D7722">
        <f>HLOOKUP("Målested navn",data!$A$1:$AT$8036,A7722,FALSE)</f>
        <v>0</v>
      </c>
      <c r="E7722">
        <f>HLOOKUP("Prøvetagning",data!$A$1:$AT$8036,A7722,FALSE)</f>
        <v>0</v>
      </c>
      <c r="F7722">
        <f>HLOOKUP("Prøve",data!$A$1:$AT$8036,A7722,FALSE)</f>
        <v>0</v>
      </c>
      <c r="G7722">
        <f>HLOOKUP("ScKode",data!$A$1:$AT$8036,A7722,FALSE)</f>
        <v>0</v>
      </c>
      <c r="H7722">
        <f>HLOOKUP("StofParameter",data!$A$1:$AT$8036,A7722,FALSE)</f>
        <v>0</v>
      </c>
      <c r="I7722">
        <f>HLOOKUP("Dato",data!$A$1:$AT$8036,A7722,FALSE)</f>
        <v>0</v>
      </c>
      <c r="J7722">
        <f>HLOOKUP("Resultat-attribut",data!$A$1:$AT$8036,A7722,FALSE)</f>
        <v>0</v>
      </c>
      <c r="K7722">
        <f>HLOOKUP("Resultat",data!$A$1:$AT$8036,A7722,FALSE)</f>
        <v>0</v>
      </c>
      <c r="L7722">
        <f>HLOOKUP("Enhed",data!$A$1:$AT$8036,A7722,FALSE)</f>
        <v>0</v>
      </c>
    </row>
    <row r="7723" spans="1:12" x14ac:dyDescent="0.2">
      <c r="A7723">
        <v>7722</v>
      </c>
      <c r="B7723">
        <f>HLOOKUP("Referencer",data!$A$1:$AT$8036,A7723,FALSE)</f>
        <v>0</v>
      </c>
      <c r="C7723">
        <f>HLOOKUP("Stedtekst",data!$A$1:$AT$8036,A7723,FALSE)</f>
        <v>0</v>
      </c>
      <c r="D7723">
        <f>HLOOKUP("Målested navn",data!$A$1:$AT$8036,A7723,FALSE)</f>
        <v>0</v>
      </c>
      <c r="E7723">
        <f>HLOOKUP("Prøvetagning",data!$A$1:$AT$8036,A7723,FALSE)</f>
        <v>0</v>
      </c>
      <c r="F7723">
        <f>HLOOKUP("Prøve",data!$A$1:$AT$8036,A7723,FALSE)</f>
        <v>0</v>
      </c>
      <c r="G7723">
        <f>HLOOKUP("ScKode",data!$A$1:$AT$8036,A7723,FALSE)</f>
        <v>0</v>
      </c>
      <c r="H7723">
        <f>HLOOKUP("StofParameter",data!$A$1:$AT$8036,A7723,FALSE)</f>
        <v>0</v>
      </c>
      <c r="I7723">
        <f>HLOOKUP("Dato",data!$A$1:$AT$8036,A7723,FALSE)</f>
        <v>0</v>
      </c>
      <c r="J7723">
        <f>HLOOKUP("Resultat-attribut",data!$A$1:$AT$8036,A7723,FALSE)</f>
        <v>0</v>
      </c>
      <c r="K7723">
        <f>HLOOKUP("Resultat",data!$A$1:$AT$8036,A7723,FALSE)</f>
        <v>0</v>
      </c>
      <c r="L7723">
        <f>HLOOKUP("Enhed",data!$A$1:$AT$8036,A7723,FALSE)</f>
        <v>0</v>
      </c>
    </row>
    <row r="7724" spans="1:12" x14ac:dyDescent="0.2">
      <c r="A7724">
        <v>7723</v>
      </c>
      <c r="B7724">
        <f>HLOOKUP("Referencer",data!$A$1:$AT$8036,A7724,FALSE)</f>
        <v>0</v>
      </c>
      <c r="C7724">
        <f>HLOOKUP("Stedtekst",data!$A$1:$AT$8036,A7724,FALSE)</f>
        <v>0</v>
      </c>
      <c r="D7724">
        <f>HLOOKUP("Målested navn",data!$A$1:$AT$8036,A7724,FALSE)</f>
        <v>0</v>
      </c>
      <c r="E7724">
        <f>HLOOKUP("Prøvetagning",data!$A$1:$AT$8036,A7724,FALSE)</f>
        <v>0</v>
      </c>
      <c r="F7724">
        <f>HLOOKUP("Prøve",data!$A$1:$AT$8036,A7724,FALSE)</f>
        <v>0</v>
      </c>
      <c r="G7724">
        <f>HLOOKUP("ScKode",data!$A$1:$AT$8036,A7724,FALSE)</f>
        <v>0</v>
      </c>
      <c r="H7724">
        <f>HLOOKUP("StofParameter",data!$A$1:$AT$8036,A7724,FALSE)</f>
        <v>0</v>
      </c>
      <c r="I7724">
        <f>HLOOKUP("Dato",data!$A$1:$AT$8036,A7724,FALSE)</f>
        <v>0</v>
      </c>
      <c r="J7724">
        <f>HLOOKUP("Resultat-attribut",data!$A$1:$AT$8036,A7724,FALSE)</f>
        <v>0</v>
      </c>
      <c r="K7724">
        <f>HLOOKUP("Resultat",data!$A$1:$AT$8036,A7724,FALSE)</f>
        <v>0</v>
      </c>
      <c r="L7724">
        <f>HLOOKUP("Enhed",data!$A$1:$AT$8036,A7724,FALSE)</f>
        <v>0</v>
      </c>
    </row>
    <row r="7725" spans="1:12" x14ac:dyDescent="0.2">
      <c r="A7725">
        <v>7724</v>
      </c>
      <c r="B7725">
        <f>HLOOKUP("Referencer",data!$A$1:$AT$8036,A7725,FALSE)</f>
        <v>0</v>
      </c>
      <c r="C7725">
        <f>HLOOKUP("Stedtekst",data!$A$1:$AT$8036,A7725,FALSE)</f>
        <v>0</v>
      </c>
      <c r="D7725">
        <f>HLOOKUP("Målested navn",data!$A$1:$AT$8036,A7725,FALSE)</f>
        <v>0</v>
      </c>
      <c r="E7725">
        <f>HLOOKUP("Prøvetagning",data!$A$1:$AT$8036,A7725,FALSE)</f>
        <v>0</v>
      </c>
      <c r="F7725">
        <f>HLOOKUP("Prøve",data!$A$1:$AT$8036,A7725,FALSE)</f>
        <v>0</v>
      </c>
      <c r="G7725">
        <f>HLOOKUP("ScKode",data!$A$1:$AT$8036,A7725,FALSE)</f>
        <v>0</v>
      </c>
      <c r="H7725">
        <f>HLOOKUP("StofParameter",data!$A$1:$AT$8036,A7725,FALSE)</f>
        <v>0</v>
      </c>
      <c r="I7725">
        <f>HLOOKUP("Dato",data!$A$1:$AT$8036,A7725,FALSE)</f>
        <v>0</v>
      </c>
      <c r="J7725">
        <f>HLOOKUP("Resultat-attribut",data!$A$1:$AT$8036,A7725,FALSE)</f>
        <v>0</v>
      </c>
      <c r="K7725">
        <f>HLOOKUP("Resultat",data!$A$1:$AT$8036,A7725,FALSE)</f>
        <v>0</v>
      </c>
      <c r="L7725">
        <f>HLOOKUP("Enhed",data!$A$1:$AT$8036,A7725,FALSE)</f>
        <v>0</v>
      </c>
    </row>
    <row r="7726" spans="1:12" x14ac:dyDescent="0.2">
      <c r="A7726">
        <v>7725</v>
      </c>
      <c r="B7726">
        <f>HLOOKUP("Referencer",data!$A$1:$AT$8036,A7726,FALSE)</f>
        <v>0</v>
      </c>
      <c r="C7726">
        <f>HLOOKUP("Stedtekst",data!$A$1:$AT$8036,A7726,FALSE)</f>
        <v>0</v>
      </c>
      <c r="D7726">
        <f>HLOOKUP("Målested navn",data!$A$1:$AT$8036,A7726,FALSE)</f>
        <v>0</v>
      </c>
      <c r="E7726">
        <f>HLOOKUP("Prøvetagning",data!$A$1:$AT$8036,A7726,FALSE)</f>
        <v>0</v>
      </c>
      <c r="F7726">
        <f>HLOOKUP("Prøve",data!$A$1:$AT$8036,A7726,FALSE)</f>
        <v>0</v>
      </c>
      <c r="G7726">
        <f>HLOOKUP("ScKode",data!$A$1:$AT$8036,A7726,FALSE)</f>
        <v>0</v>
      </c>
      <c r="H7726">
        <f>HLOOKUP("StofParameter",data!$A$1:$AT$8036,A7726,FALSE)</f>
        <v>0</v>
      </c>
      <c r="I7726">
        <f>HLOOKUP("Dato",data!$A$1:$AT$8036,A7726,FALSE)</f>
        <v>0</v>
      </c>
      <c r="J7726">
        <f>HLOOKUP("Resultat-attribut",data!$A$1:$AT$8036,A7726,FALSE)</f>
        <v>0</v>
      </c>
      <c r="K7726">
        <f>HLOOKUP("Resultat",data!$A$1:$AT$8036,A7726,FALSE)</f>
        <v>0</v>
      </c>
      <c r="L7726">
        <f>HLOOKUP("Enhed",data!$A$1:$AT$8036,A7726,FALSE)</f>
        <v>0</v>
      </c>
    </row>
    <row r="7727" spans="1:12" x14ac:dyDescent="0.2">
      <c r="A7727">
        <v>7726</v>
      </c>
      <c r="B7727">
        <f>HLOOKUP("Referencer",data!$A$1:$AT$8036,A7727,FALSE)</f>
        <v>0</v>
      </c>
      <c r="C7727">
        <f>HLOOKUP("Stedtekst",data!$A$1:$AT$8036,A7727,FALSE)</f>
        <v>0</v>
      </c>
      <c r="D7727">
        <f>HLOOKUP("Målested navn",data!$A$1:$AT$8036,A7727,FALSE)</f>
        <v>0</v>
      </c>
      <c r="E7727">
        <f>HLOOKUP("Prøvetagning",data!$A$1:$AT$8036,A7727,FALSE)</f>
        <v>0</v>
      </c>
      <c r="F7727">
        <f>HLOOKUP("Prøve",data!$A$1:$AT$8036,A7727,FALSE)</f>
        <v>0</v>
      </c>
      <c r="G7727">
        <f>HLOOKUP("ScKode",data!$A$1:$AT$8036,A7727,FALSE)</f>
        <v>0</v>
      </c>
      <c r="H7727">
        <f>HLOOKUP("StofParameter",data!$A$1:$AT$8036,A7727,FALSE)</f>
        <v>0</v>
      </c>
      <c r="I7727">
        <f>HLOOKUP("Dato",data!$A$1:$AT$8036,A7727,FALSE)</f>
        <v>0</v>
      </c>
      <c r="J7727">
        <f>HLOOKUP("Resultat-attribut",data!$A$1:$AT$8036,A7727,FALSE)</f>
        <v>0</v>
      </c>
      <c r="K7727">
        <f>HLOOKUP("Resultat",data!$A$1:$AT$8036,A7727,FALSE)</f>
        <v>0</v>
      </c>
      <c r="L7727">
        <f>HLOOKUP("Enhed",data!$A$1:$AT$8036,A7727,FALSE)</f>
        <v>0</v>
      </c>
    </row>
    <row r="7728" spans="1:12" x14ac:dyDescent="0.2">
      <c r="A7728">
        <v>7727</v>
      </c>
      <c r="B7728">
        <f>HLOOKUP("Referencer",data!$A$1:$AT$8036,A7728,FALSE)</f>
        <v>0</v>
      </c>
      <c r="C7728">
        <f>HLOOKUP("Stedtekst",data!$A$1:$AT$8036,A7728,FALSE)</f>
        <v>0</v>
      </c>
      <c r="D7728">
        <f>HLOOKUP("Målested navn",data!$A$1:$AT$8036,A7728,FALSE)</f>
        <v>0</v>
      </c>
      <c r="E7728">
        <f>HLOOKUP("Prøvetagning",data!$A$1:$AT$8036,A7728,FALSE)</f>
        <v>0</v>
      </c>
      <c r="F7728">
        <f>HLOOKUP("Prøve",data!$A$1:$AT$8036,A7728,FALSE)</f>
        <v>0</v>
      </c>
      <c r="G7728">
        <f>HLOOKUP("ScKode",data!$A$1:$AT$8036,A7728,FALSE)</f>
        <v>0</v>
      </c>
      <c r="H7728">
        <f>HLOOKUP("StofParameter",data!$A$1:$AT$8036,A7728,FALSE)</f>
        <v>0</v>
      </c>
      <c r="I7728">
        <f>HLOOKUP("Dato",data!$A$1:$AT$8036,A7728,FALSE)</f>
        <v>0</v>
      </c>
      <c r="J7728">
        <f>HLOOKUP("Resultat-attribut",data!$A$1:$AT$8036,A7728,FALSE)</f>
        <v>0</v>
      </c>
      <c r="K7728">
        <f>HLOOKUP("Resultat",data!$A$1:$AT$8036,A7728,FALSE)</f>
        <v>0</v>
      </c>
      <c r="L7728">
        <f>HLOOKUP("Enhed",data!$A$1:$AT$8036,A7728,FALSE)</f>
        <v>0</v>
      </c>
    </row>
    <row r="7729" spans="1:12" x14ac:dyDescent="0.2">
      <c r="A7729">
        <v>7728</v>
      </c>
      <c r="B7729">
        <f>HLOOKUP("Referencer",data!$A$1:$AT$8036,A7729,FALSE)</f>
        <v>0</v>
      </c>
      <c r="C7729">
        <f>HLOOKUP("Stedtekst",data!$A$1:$AT$8036,A7729,FALSE)</f>
        <v>0</v>
      </c>
      <c r="D7729">
        <f>HLOOKUP("Målested navn",data!$A$1:$AT$8036,A7729,FALSE)</f>
        <v>0</v>
      </c>
      <c r="E7729">
        <f>HLOOKUP("Prøvetagning",data!$A$1:$AT$8036,A7729,FALSE)</f>
        <v>0</v>
      </c>
      <c r="F7729">
        <f>HLOOKUP("Prøve",data!$A$1:$AT$8036,A7729,FALSE)</f>
        <v>0</v>
      </c>
      <c r="G7729">
        <f>HLOOKUP("ScKode",data!$A$1:$AT$8036,A7729,FALSE)</f>
        <v>0</v>
      </c>
      <c r="H7729">
        <f>HLOOKUP("StofParameter",data!$A$1:$AT$8036,A7729,FALSE)</f>
        <v>0</v>
      </c>
      <c r="I7729">
        <f>HLOOKUP("Dato",data!$A$1:$AT$8036,A7729,FALSE)</f>
        <v>0</v>
      </c>
      <c r="J7729">
        <f>HLOOKUP("Resultat-attribut",data!$A$1:$AT$8036,A7729,FALSE)</f>
        <v>0</v>
      </c>
      <c r="K7729">
        <f>HLOOKUP("Resultat",data!$A$1:$AT$8036,A7729,FALSE)</f>
        <v>0</v>
      </c>
      <c r="L7729">
        <f>HLOOKUP("Enhed",data!$A$1:$AT$8036,A7729,FALSE)</f>
        <v>0</v>
      </c>
    </row>
    <row r="7730" spans="1:12" x14ac:dyDescent="0.2">
      <c r="A7730">
        <v>7729</v>
      </c>
      <c r="B7730">
        <f>HLOOKUP("Referencer",data!$A$1:$AT$8036,A7730,FALSE)</f>
        <v>0</v>
      </c>
      <c r="C7730">
        <f>HLOOKUP("Stedtekst",data!$A$1:$AT$8036,A7730,FALSE)</f>
        <v>0</v>
      </c>
      <c r="D7730">
        <f>HLOOKUP("Målested navn",data!$A$1:$AT$8036,A7730,FALSE)</f>
        <v>0</v>
      </c>
      <c r="E7730">
        <f>HLOOKUP("Prøvetagning",data!$A$1:$AT$8036,A7730,FALSE)</f>
        <v>0</v>
      </c>
      <c r="F7730">
        <f>HLOOKUP("Prøve",data!$A$1:$AT$8036,A7730,FALSE)</f>
        <v>0</v>
      </c>
      <c r="G7730">
        <f>HLOOKUP("ScKode",data!$A$1:$AT$8036,A7730,FALSE)</f>
        <v>0</v>
      </c>
      <c r="H7730">
        <f>HLOOKUP("StofParameter",data!$A$1:$AT$8036,A7730,FALSE)</f>
        <v>0</v>
      </c>
      <c r="I7730">
        <f>HLOOKUP("Dato",data!$A$1:$AT$8036,A7730,FALSE)</f>
        <v>0</v>
      </c>
      <c r="J7730">
        <f>HLOOKUP("Resultat-attribut",data!$A$1:$AT$8036,A7730,FALSE)</f>
        <v>0</v>
      </c>
      <c r="K7730">
        <f>HLOOKUP("Resultat",data!$A$1:$AT$8036,A7730,FALSE)</f>
        <v>0</v>
      </c>
      <c r="L7730">
        <f>HLOOKUP("Enhed",data!$A$1:$AT$8036,A7730,FALSE)</f>
        <v>0</v>
      </c>
    </row>
    <row r="7731" spans="1:12" x14ac:dyDescent="0.2">
      <c r="A7731">
        <v>7730</v>
      </c>
      <c r="B7731">
        <f>HLOOKUP("Referencer",data!$A$1:$AT$8036,A7731,FALSE)</f>
        <v>0</v>
      </c>
      <c r="C7731">
        <f>HLOOKUP("Stedtekst",data!$A$1:$AT$8036,A7731,FALSE)</f>
        <v>0</v>
      </c>
      <c r="D7731">
        <f>HLOOKUP("Målested navn",data!$A$1:$AT$8036,A7731,FALSE)</f>
        <v>0</v>
      </c>
      <c r="E7731">
        <f>HLOOKUP("Prøvetagning",data!$A$1:$AT$8036,A7731,FALSE)</f>
        <v>0</v>
      </c>
      <c r="F7731">
        <f>HLOOKUP("Prøve",data!$A$1:$AT$8036,A7731,FALSE)</f>
        <v>0</v>
      </c>
      <c r="G7731">
        <f>HLOOKUP("ScKode",data!$A$1:$AT$8036,A7731,FALSE)</f>
        <v>0</v>
      </c>
      <c r="H7731">
        <f>HLOOKUP("StofParameter",data!$A$1:$AT$8036,A7731,FALSE)</f>
        <v>0</v>
      </c>
      <c r="I7731">
        <f>HLOOKUP("Dato",data!$A$1:$AT$8036,A7731,FALSE)</f>
        <v>0</v>
      </c>
      <c r="J7731">
        <f>HLOOKUP("Resultat-attribut",data!$A$1:$AT$8036,A7731,FALSE)</f>
        <v>0</v>
      </c>
      <c r="K7731">
        <f>HLOOKUP("Resultat",data!$A$1:$AT$8036,A7731,FALSE)</f>
        <v>0</v>
      </c>
      <c r="L7731">
        <f>HLOOKUP("Enhed",data!$A$1:$AT$8036,A7731,FALSE)</f>
        <v>0</v>
      </c>
    </row>
    <row r="7732" spans="1:12" x14ac:dyDescent="0.2">
      <c r="A7732">
        <v>7731</v>
      </c>
      <c r="B7732">
        <f>HLOOKUP("Referencer",data!$A$1:$AT$8036,A7732,FALSE)</f>
        <v>0</v>
      </c>
      <c r="C7732">
        <f>HLOOKUP("Stedtekst",data!$A$1:$AT$8036,A7732,FALSE)</f>
        <v>0</v>
      </c>
      <c r="D7732">
        <f>HLOOKUP("Målested navn",data!$A$1:$AT$8036,A7732,FALSE)</f>
        <v>0</v>
      </c>
      <c r="E7732">
        <f>HLOOKUP("Prøvetagning",data!$A$1:$AT$8036,A7732,FALSE)</f>
        <v>0</v>
      </c>
      <c r="F7732">
        <f>HLOOKUP("Prøve",data!$A$1:$AT$8036,A7732,FALSE)</f>
        <v>0</v>
      </c>
      <c r="G7732">
        <f>HLOOKUP("ScKode",data!$A$1:$AT$8036,A7732,FALSE)</f>
        <v>0</v>
      </c>
      <c r="H7732">
        <f>HLOOKUP("StofParameter",data!$A$1:$AT$8036,A7732,FALSE)</f>
        <v>0</v>
      </c>
      <c r="I7732">
        <f>HLOOKUP("Dato",data!$A$1:$AT$8036,A7732,FALSE)</f>
        <v>0</v>
      </c>
      <c r="J7732">
        <f>HLOOKUP("Resultat-attribut",data!$A$1:$AT$8036,A7732,FALSE)</f>
        <v>0</v>
      </c>
      <c r="K7732">
        <f>HLOOKUP("Resultat",data!$A$1:$AT$8036,A7732,FALSE)</f>
        <v>0</v>
      </c>
      <c r="L7732">
        <f>HLOOKUP("Enhed",data!$A$1:$AT$8036,A7732,FALSE)</f>
        <v>0</v>
      </c>
    </row>
    <row r="7733" spans="1:12" x14ac:dyDescent="0.2">
      <c r="A7733">
        <v>7732</v>
      </c>
      <c r="B7733">
        <f>HLOOKUP("Referencer",data!$A$1:$AT$8036,A7733,FALSE)</f>
        <v>0</v>
      </c>
      <c r="C7733">
        <f>HLOOKUP("Stedtekst",data!$A$1:$AT$8036,A7733,FALSE)</f>
        <v>0</v>
      </c>
      <c r="D7733">
        <f>HLOOKUP("Målested navn",data!$A$1:$AT$8036,A7733,FALSE)</f>
        <v>0</v>
      </c>
      <c r="E7733">
        <f>HLOOKUP("Prøvetagning",data!$A$1:$AT$8036,A7733,FALSE)</f>
        <v>0</v>
      </c>
      <c r="F7733">
        <f>HLOOKUP("Prøve",data!$A$1:$AT$8036,A7733,FALSE)</f>
        <v>0</v>
      </c>
      <c r="G7733">
        <f>HLOOKUP("ScKode",data!$A$1:$AT$8036,A7733,FALSE)</f>
        <v>0</v>
      </c>
      <c r="H7733">
        <f>HLOOKUP("StofParameter",data!$A$1:$AT$8036,A7733,FALSE)</f>
        <v>0</v>
      </c>
      <c r="I7733">
        <f>HLOOKUP("Dato",data!$A$1:$AT$8036,A7733,FALSE)</f>
        <v>0</v>
      </c>
      <c r="J7733">
        <f>HLOOKUP("Resultat-attribut",data!$A$1:$AT$8036,A7733,FALSE)</f>
        <v>0</v>
      </c>
      <c r="K7733">
        <f>HLOOKUP("Resultat",data!$A$1:$AT$8036,A7733,FALSE)</f>
        <v>0</v>
      </c>
      <c r="L7733">
        <f>HLOOKUP("Enhed",data!$A$1:$AT$8036,A7733,FALSE)</f>
        <v>0</v>
      </c>
    </row>
    <row r="7734" spans="1:12" x14ac:dyDescent="0.2">
      <c r="A7734">
        <v>7733</v>
      </c>
      <c r="B7734">
        <f>HLOOKUP("Referencer",data!$A$1:$AT$8036,A7734,FALSE)</f>
        <v>0</v>
      </c>
      <c r="C7734">
        <f>HLOOKUP("Stedtekst",data!$A$1:$AT$8036,A7734,FALSE)</f>
        <v>0</v>
      </c>
      <c r="D7734">
        <f>HLOOKUP("Målested navn",data!$A$1:$AT$8036,A7734,FALSE)</f>
        <v>0</v>
      </c>
      <c r="E7734">
        <f>HLOOKUP("Prøvetagning",data!$A$1:$AT$8036,A7734,FALSE)</f>
        <v>0</v>
      </c>
      <c r="F7734">
        <f>HLOOKUP("Prøve",data!$A$1:$AT$8036,A7734,FALSE)</f>
        <v>0</v>
      </c>
      <c r="G7734">
        <f>HLOOKUP("ScKode",data!$A$1:$AT$8036,A7734,FALSE)</f>
        <v>0</v>
      </c>
      <c r="H7734">
        <f>HLOOKUP("StofParameter",data!$A$1:$AT$8036,A7734,FALSE)</f>
        <v>0</v>
      </c>
      <c r="I7734">
        <f>HLOOKUP("Dato",data!$A$1:$AT$8036,A7734,FALSE)</f>
        <v>0</v>
      </c>
      <c r="J7734">
        <f>HLOOKUP("Resultat-attribut",data!$A$1:$AT$8036,A7734,FALSE)</f>
        <v>0</v>
      </c>
      <c r="K7734">
        <f>HLOOKUP("Resultat",data!$A$1:$AT$8036,A7734,FALSE)</f>
        <v>0</v>
      </c>
      <c r="L7734">
        <f>HLOOKUP("Enhed",data!$A$1:$AT$8036,A7734,FALSE)</f>
        <v>0</v>
      </c>
    </row>
    <row r="7735" spans="1:12" x14ac:dyDescent="0.2">
      <c r="A7735">
        <v>7734</v>
      </c>
      <c r="B7735">
        <f>HLOOKUP("Referencer",data!$A$1:$AT$8036,A7735,FALSE)</f>
        <v>0</v>
      </c>
      <c r="C7735">
        <f>HLOOKUP("Stedtekst",data!$A$1:$AT$8036,A7735,FALSE)</f>
        <v>0</v>
      </c>
      <c r="D7735">
        <f>HLOOKUP("Målested navn",data!$A$1:$AT$8036,A7735,FALSE)</f>
        <v>0</v>
      </c>
      <c r="E7735">
        <f>HLOOKUP("Prøvetagning",data!$A$1:$AT$8036,A7735,FALSE)</f>
        <v>0</v>
      </c>
      <c r="F7735">
        <f>HLOOKUP("Prøve",data!$A$1:$AT$8036,A7735,FALSE)</f>
        <v>0</v>
      </c>
      <c r="G7735">
        <f>HLOOKUP("ScKode",data!$A$1:$AT$8036,A7735,FALSE)</f>
        <v>0</v>
      </c>
      <c r="H7735">
        <f>HLOOKUP("StofParameter",data!$A$1:$AT$8036,A7735,FALSE)</f>
        <v>0</v>
      </c>
      <c r="I7735">
        <f>HLOOKUP("Dato",data!$A$1:$AT$8036,A7735,FALSE)</f>
        <v>0</v>
      </c>
      <c r="J7735">
        <f>HLOOKUP("Resultat-attribut",data!$A$1:$AT$8036,A7735,FALSE)</f>
        <v>0</v>
      </c>
      <c r="K7735">
        <f>HLOOKUP("Resultat",data!$A$1:$AT$8036,A7735,FALSE)</f>
        <v>0</v>
      </c>
      <c r="L7735">
        <f>HLOOKUP("Enhed",data!$A$1:$AT$8036,A7735,FALSE)</f>
        <v>0</v>
      </c>
    </row>
    <row r="7736" spans="1:12" x14ac:dyDescent="0.2">
      <c r="A7736">
        <v>7735</v>
      </c>
      <c r="B7736">
        <f>HLOOKUP("Referencer",data!$A$1:$AT$8036,A7736,FALSE)</f>
        <v>0</v>
      </c>
      <c r="C7736">
        <f>HLOOKUP("Stedtekst",data!$A$1:$AT$8036,A7736,FALSE)</f>
        <v>0</v>
      </c>
      <c r="D7736">
        <f>HLOOKUP("Målested navn",data!$A$1:$AT$8036,A7736,FALSE)</f>
        <v>0</v>
      </c>
      <c r="E7736">
        <f>HLOOKUP("Prøvetagning",data!$A$1:$AT$8036,A7736,FALSE)</f>
        <v>0</v>
      </c>
      <c r="F7736">
        <f>HLOOKUP("Prøve",data!$A$1:$AT$8036,A7736,FALSE)</f>
        <v>0</v>
      </c>
      <c r="G7736">
        <f>HLOOKUP("ScKode",data!$A$1:$AT$8036,A7736,FALSE)</f>
        <v>0</v>
      </c>
      <c r="H7736">
        <f>HLOOKUP("StofParameter",data!$A$1:$AT$8036,A7736,FALSE)</f>
        <v>0</v>
      </c>
      <c r="I7736">
        <f>HLOOKUP("Dato",data!$A$1:$AT$8036,A7736,FALSE)</f>
        <v>0</v>
      </c>
      <c r="J7736">
        <f>HLOOKUP("Resultat-attribut",data!$A$1:$AT$8036,A7736,FALSE)</f>
        <v>0</v>
      </c>
      <c r="K7736">
        <f>HLOOKUP("Resultat",data!$A$1:$AT$8036,A7736,FALSE)</f>
        <v>0</v>
      </c>
      <c r="L7736">
        <f>HLOOKUP("Enhed",data!$A$1:$AT$8036,A7736,FALSE)</f>
        <v>0</v>
      </c>
    </row>
    <row r="7737" spans="1:12" x14ac:dyDescent="0.2">
      <c r="A7737">
        <v>7736</v>
      </c>
      <c r="B7737">
        <f>HLOOKUP("Referencer",data!$A$1:$AT$8036,A7737,FALSE)</f>
        <v>0</v>
      </c>
      <c r="C7737">
        <f>HLOOKUP("Stedtekst",data!$A$1:$AT$8036,A7737,FALSE)</f>
        <v>0</v>
      </c>
      <c r="D7737">
        <f>HLOOKUP("Målested navn",data!$A$1:$AT$8036,A7737,FALSE)</f>
        <v>0</v>
      </c>
      <c r="E7737">
        <f>HLOOKUP("Prøvetagning",data!$A$1:$AT$8036,A7737,FALSE)</f>
        <v>0</v>
      </c>
      <c r="F7737">
        <f>HLOOKUP("Prøve",data!$A$1:$AT$8036,A7737,FALSE)</f>
        <v>0</v>
      </c>
      <c r="G7737">
        <f>HLOOKUP("ScKode",data!$A$1:$AT$8036,A7737,FALSE)</f>
        <v>0</v>
      </c>
      <c r="H7737">
        <f>HLOOKUP("StofParameter",data!$A$1:$AT$8036,A7737,FALSE)</f>
        <v>0</v>
      </c>
      <c r="I7737">
        <f>HLOOKUP("Dato",data!$A$1:$AT$8036,A7737,FALSE)</f>
        <v>0</v>
      </c>
      <c r="J7737">
        <f>HLOOKUP("Resultat-attribut",data!$A$1:$AT$8036,A7737,FALSE)</f>
        <v>0</v>
      </c>
      <c r="K7737">
        <f>HLOOKUP("Resultat",data!$A$1:$AT$8036,A7737,FALSE)</f>
        <v>0</v>
      </c>
      <c r="L7737">
        <f>HLOOKUP("Enhed",data!$A$1:$AT$8036,A7737,FALSE)</f>
        <v>0</v>
      </c>
    </row>
    <row r="7738" spans="1:12" x14ac:dyDescent="0.2">
      <c r="A7738">
        <v>7737</v>
      </c>
      <c r="B7738">
        <f>HLOOKUP("Referencer",data!$A$1:$AT$8036,A7738,FALSE)</f>
        <v>0</v>
      </c>
      <c r="C7738">
        <f>HLOOKUP("Stedtekst",data!$A$1:$AT$8036,A7738,FALSE)</f>
        <v>0</v>
      </c>
      <c r="D7738">
        <f>HLOOKUP("Målested navn",data!$A$1:$AT$8036,A7738,FALSE)</f>
        <v>0</v>
      </c>
      <c r="E7738">
        <f>HLOOKUP("Prøvetagning",data!$A$1:$AT$8036,A7738,FALSE)</f>
        <v>0</v>
      </c>
      <c r="F7738">
        <f>HLOOKUP("Prøve",data!$A$1:$AT$8036,A7738,FALSE)</f>
        <v>0</v>
      </c>
      <c r="G7738">
        <f>HLOOKUP("ScKode",data!$A$1:$AT$8036,A7738,FALSE)</f>
        <v>0</v>
      </c>
      <c r="H7738">
        <f>HLOOKUP("StofParameter",data!$A$1:$AT$8036,A7738,FALSE)</f>
        <v>0</v>
      </c>
      <c r="I7738">
        <f>HLOOKUP("Dato",data!$A$1:$AT$8036,A7738,FALSE)</f>
        <v>0</v>
      </c>
      <c r="J7738">
        <f>HLOOKUP("Resultat-attribut",data!$A$1:$AT$8036,A7738,FALSE)</f>
        <v>0</v>
      </c>
      <c r="K7738">
        <f>HLOOKUP("Resultat",data!$A$1:$AT$8036,A7738,FALSE)</f>
        <v>0</v>
      </c>
      <c r="L7738">
        <f>HLOOKUP("Enhed",data!$A$1:$AT$8036,A7738,FALSE)</f>
        <v>0</v>
      </c>
    </row>
    <row r="7739" spans="1:12" x14ac:dyDescent="0.2">
      <c r="A7739">
        <v>7738</v>
      </c>
      <c r="B7739">
        <f>HLOOKUP("Referencer",data!$A$1:$AT$8036,A7739,FALSE)</f>
        <v>0</v>
      </c>
      <c r="C7739">
        <f>HLOOKUP("Stedtekst",data!$A$1:$AT$8036,A7739,FALSE)</f>
        <v>0</v>
      </c>
      <c r="D7739">
        <f>HLOOKUP("Målested navn",data!$A$1:$AT$8036,A7739,FALSE)</f>
        <v>0</v>
      </c>
      <c r="E7739">
        <f>HLOOKUP("Prøvetagning",data!$A$1:$AT$8036,A7739,FALSE)</f>
        <v>0</v>
      </c>
      <c r="F7739">
        <f>HLOOKUP("Prøve",data!$A$1:$AT$8036,A7739,FALSE)</f>
        <v>0</v>
      </c>
      <c r="G7739">
        <f>HLOOKUP("ScKode",data!$A$1:$AT$8036,A7739,FALSE)</f>
        <v>0</v>
      </c>
      <c r="H7739">
        <f>HLOOKUP("StofParameter",data!$A$1:$AT$8036,A7739,FALSE)</f>
        <v>0</v>
      </c>
      <c r="I7739">
        <f>HLOOKUP("Dato",data!$A$1:$AT$8036,A7739,FALSE)</f>
        <v>0</v>
      </c>
      <c r="J7739">
        <f>HLOOKUP("Resultat-attribut",data!$A$1:$AT$8036,A7739,FALSE)</f>
        <v>0</v>
      </c>
      <c r="K7739">
        <f>HLOOKUP("Resultat",data!$A$1:$AT$8036,A7739,FALSE)</f>
        <v>0</v>
      </c>
      <c r="L7739">
        <f>HLOOKUP("Enhed",data!$A$1:$AT$8036,A7739,FALSE)</f>
        <v>0</v>
      </c>
    </row>
    <row r="7740" spans="1:12" x14ac:dyDescent="0.2">
      <c r="A7740">
        <v>7739</v>
      </c>
      <c r="B7740">
        <f>HLOOKUP("Referencer",data!$A$1:$AT$8036,A7740,FALSE)</f>
        <v>0</v>
      </c>
      <c r="C7740">
        <f>HLOOKUP("Stedtekst",data!$A$1:$AT$8036,A7740,FALSE)</f>
        <v>0</v>
      </c>
      <c r="D7740">
        <f>HLOOKUP("Målested navn",data!$A$1:$AT$8036,A7740,FALSE)</f>
        <v>0</v>
      </c>
      <c r="E7740">
        <f>HLOOKUP("Prøvetagning",data!$A$1:$AT$8036,A7740,FALSE)</f>
        <v>0</v>
      </c>
      <c r="F7740">
        <f>HLOOKUP("Prøve",data!$A$1:$AT$8036,A7740,FALSE)</f>
        <v>0</v>
      </c>
      <c r="G7740">
        <f>HLOOKUP("ScKode",data!$A$1:$AT$8036,A7740,FALSE)</f>
        <v>0</v>
      </c>
      <c r="H7740">
        <f>HLOOKUP("StofParameter",data!$A$1:$AT$8036,A7740,FALSE)</f>
        <v>0</v>
      </c>
      <c r="I7740">
        <f>HLOOKUP("Dato",data!$A$1:$AT$8036,A7740,FALSE)</f>
        <v>0</v>
      </c>
      <c r="J7740">
        <f>HLOOKUP("Resultat-attribut",data!$A$1:$AT$8036,A7740,FALSE)</f>
        <v>0</v>
      </c>
      <c r="K7740">
        <f>HLOOKUP("Resultat",data!$A$1:$AT$8036,A7740,FALSE)</f>
        <v>0</v>
      </c>
      <c r="L7740">
        <f>HLOOKUP("Enhed",data!$A$1:$AT$8036,A7740,FALSE)</f>
        <v>0</v>
      </c>
    </row>
    <row r="7741" spans="1:12" x14ac:dyDescent="0.2">
      <c r="A7741">
        <v>7740</v>
      </c>
      <c r="B7741">
        <f>HLOOKUP("Referencer",data!$A$1:$AT$8036,A7741,FALSE)</f>
        <v>0</v>
      </c>
      <c r="C7741">
        <f>HLOOKUP("Stedtekst",data!$A$1:$AT$8036,A7741,FALSE)</f>
        <v>0</v>
      </c>
      <c r="D7741">
        <f>HLOOKUP("Målested navn",data!$A$1:$AT$8036,A7741,FALSE)</f>
        <v>0</v>
      </c>
      <c r="E7741">
        <f>HLOOKUP("Prøvetagning",data!$A$1:$AT$8036,A7741,FALSE)</f>
        <v>0</v>
      </c>
      <c r="F7741">
        <f>HLOOKUP("Prøve",data!$A$1:$AT$8036,A7741,FALSE)</f>
        <v>0</v>
      </c>
      <c r="G7741">
        <f>HLOOKUP("ScKode",data!$A$1:$AT$8036,A7741,FALSE)</f>
        <v>0</v>
      </c>
      <c r="H7741">
        <f>HLOOKUP("StofParameter",data!$A$1:$AT$8036,A7741,FALSE)</f>
        <v>0</v>
      </c>
      <c r="I7741">
        <f>HLOOKUP("Dato",data!$A$1:$AT$8036,A7741,FALSE)</f>
        <v>0</v>
      </c>
      <c r="J7741">
        <f>HLOOKUP("Resultat-attribut",data!$A$1:$AT$8036,A7741,FALSE)</f>
        <v>0</v>
      </c>
      <c r="K7741">
        <f>HLOOKUP("Resultat",data!$A$1:$AT$8036,A7741,FALSE)</f>
        <v>0</v>
      </c>
      <c r="L7741">
        <f>HLOOKUP("Enhed",data!$A$1:$AT$8036,A7741,FALSE)</f>
        <v>0</v>
      </c>
    </row>
    <row r="7742" spans="1:12" x14ac:dyDescent="0.2">
      <c r="A7742">
        <v>7741</v>
      </c>
      <c r="B7742">
        <f>HLOOKUP("Referencer",data!$A$1:$AT$8036,A7742,FALSE)</f>
        <v>0</v>
      </c>
      <c r="C7742">
        <f>HLOOKUP("Stedtekst",data!$A$1:$AT$8036,A7742,FALSE)</f>
        <v>0</v>
      </c>
      <c r="D7742">
        <f>HLOOKUP("Målested navn",data!$A$1:$AT$8036,A7742,FALSE)</f>
        <v>0</v>
      </c>
      <c r="E7742">
        <f>HLOOKUP("Prøvetagning",data!$A$1:$AT$8036,A7742,FALSE)</f>
        <v>0</v>
      </c>
      <c r="F7742">
        <f>HLOOKUP("Prøve",data!$A$1:$AT$8036,A7742,FALSE)</f>
        <v>0</v>
      </c>
      <c r="G7742">
        <f>HLOOKUP("ScKode",data!$A$1:$AT$8036,A7742,FALSE)</f>
        <v>0</v>
      </c>
      <c r="H7742">
        <f>HLOOKUP("StofParameter",data!$A$1:$AT$8036,A7742,FALSE)</f>
        <v>0</v>
      </c>
      <c r="I7742">
        <f>HLOOKUP("Dato",data!$A$1:$AT$8036,A7742,FALSE)</f>
        <v>0</v>
      </c>
      <c r="J7742">
        <f>HLOOKUP("Resultat-attribut",data!$A$1:$AT$8036,A7742,FALSE)</f>
        <v>0</v>
      </c>
      <c r="K7742">
        <f>HLOOKUP("Resultat",data!$A$1:$AT$8036,A7742,FALSE)</f>
        <v>0</v>
      </c>
      <c r="L7742">
        <f>HLOOKUP("Enhed",data!$A$1:$AT$8036,A7742,FALSE)</f>
        <v>0</v>
      </c>
    </row>
    <row r="7743" spans="1:12" x14ac:dyDescent="0.2">
      <c r="A7743">
        <v>7742</v>
      </c>
      <c r="B7743">
        <f>HLOOKUP("Referencer",data!$A$1:$AT$8036,A7743,FALSE)</f>
        <v>0</v>
      </c>
      <c r="C7743">
        <f>HLOOKUP("Stedtekst",data!$A$1:$AT$8036,A7743,FALSE)</f>
        <v>0</v>
      </c>
      <c r="D7743">
        <f>HLOOKUP("Målested navn",data!$A$1:$AT$8036,A7743,FALSE)</f>
        <v>0</v>
      </c>
      <c r="E7743">
        <f>HLOOKUP("Prøvetagning",data!$A$1:$AT$8036,A7743,FALSE)</f>
        <v>0</v>
      </c>
      <c r="F7743">
        <f>HLOOKUP("Prøve",data!$A$1:$AT$8036,A7743,FALSE)</f>
        <v>0</v>
      </c>
      <c r="G7743">
        <f>HLOOKUP("ScKode",data!$A$1:$AT$8036,A7743,FALSE)</f>
        <v>0</v>
      </c>
      <c r="H7743">
        <f>HLOOKUP("StofParameter",data!$A$1:$AT$8036,A7743,FALSE)</f>
        <v>0</v>
      </c>
      <c r="I7743">
        <f>HLOOKUP("Dato",data!$A$1:$AT$8036,A7743,FALSE)</f>
        <v>0</v>
      </c>
      <c r="J7743">
        <f>HLOOKUP("Resultat-attribut",data!$A$1:$AT$8036,A7743,FALSE)</f>
        <v>0</v>
      </c>
      <c r="K7743">
        <f>HLOOKUP("Resultat",data!$A$1:$AT$8036,A7743,FALSE)</f>
        <v>0</v>
      </c>
      <c r="L7743">
        <f>HLOOKUP("Enhed",data!$A$1:$AT$8036,A7743,FALSE)</f>
        <v>0</v>
      </c>
    </row>
    <row r="7744" spans="1:12" x14ac:dyDescent="0.2">
      <c r="A7744">
        <v>7743</v>
      </c>
      <c r="B7744">
        <f>HLOOKUP("Referencer",data!$A$1:$AT$8036,A7744,FALSE)</f>
        <v>0</v>
      </c>
      <c r="C7744">
        <f>HLOOKUP("Stedtekst",data!$A$1:$AT$8036,A7744,FALSE)</f>
        <v>0</v>
      </c>
      <c r="D7744">
        <f>HLOOKUP("Målested navn",data!$A$1:$AT$8036,A7744,FALSE)</f>
        <v>0</v>
      </c>
      <c r="E7744">
        <f>HLOOKUP("Prøvetagning",data!$A$1:$AT$8036,A7744,FALSE)</f>
        <v>0</v>
      </c>
      <c r="F7744">
        <f>HLOOKUP("Prøve",data!$A$1:$AT$8036,A7744,FALSE)</f>
        <v>0</v>
      </c>
      <c r="G7744">
        <f>HLOOKUP("ScKode",data!$A$1:$AT$8036,A7744,FALSE)</f>
        <v>0</v>
      </c>
      <c r="H7744">
        <f>HLOOKUP("StofParameter",data!$A$1:$AT$8036,A7744,FALSE)</f>
        <v>0</v>
      </c>
      <c r="I7744">
        <f>HLOOKUP("Dato",data!$A$1:$AT$8036,A7744,FALSE)</f>
        <v>0</v>
      </c>
      <c r="J7744">
        <f>HLOOKUP("Resultat-attribut",data!$A$1:$AT$8036,A7744,FALSE)</f>
        <v>0</v>
      </c>
      <c r="K7744">
        <f>HLOOKUP("Resultat",data!$A$1:$AT$8036,A7744,FALSE)</f>
        <v>0</v>
      </c>
      <c r="L7744">
        <f>HLOOKUP("Enhed",data!$A$1:$AT$8036,A7744,FALSE)</f>
        <v>0</v>
      </c>
    </row>
    <row r="7745" spans="1:12" x14ac:dyDescent="0.2">
      <c r="A7745">
        <v>7744</v>
      </c>
      <c r="B7745">
        <f>HLOOKUP("Referencer",data!$A$1:$AT$8036,A7745,FALSE)</f>
        <v>0</v>
      </c>
      <c r="C7745">
        <f>HLOOKUP("Stedtekst",data!$A$1:$AT$8036,A7745,FALSE)</f>
        <v>0</v>
      </c>
      <c r="D7745">
        <f>HLOOKUP("Målested navn",data!$A$1:$AT$8036,A7745,FALSE)</f>
        <v>0</v>
      </c>
      <c r="E7745">
        <f>HLOOKUP("Prøvetagning",data!$A$1:$AT$8036,A7745,FALSE)</f>
        <v>0</v>
      </c>
      <c r="F7745">
        <f>HLOOKUP("Prøve",data!$A$1:$AT$8036,A7745,FALSE)</f>
        <v>0</v>
      </c>
      <c r="G7745">
        <f>HLOOKUP("ScKode",data!$A$1:$AT$8036,A7745,FALSE)</f>
        <v>0</v>
      </c>
      <c r="H7745">
        <f>HLOOKUP("StofParameter",data!$A$1:$AT$8036,A7745,FALSE)</f>
        <v>0</v>
      </c>
      <c r="I7745">
        <f>HLOOKUP("Dato",data!$A$1:$AT$8036,A7745,FALSE)</f>
        <v>0</v>
      </c>
      <c r="J7745">
        <f>HLOOKUP("Resultat-attribut",data!$A$1:$AT$8036,A7745,FALSE)</f>
        <v>0</v>
      </c>
      <c r="K7745">
        <f>HLOOKUP("Resultat",data!$A$1:$AT$8036,A7745,FALSE)</f>
        <v>0</v>
      </c>
      <c r="L7745">
        <f>HLOOKUP("Enhed",data!$A$1:$AT$8036,A7745,FALSE)</f>
        <v>0</v>
      </c>
    </row>
    <row r="7746" spans="1:12" x14ac:dyDescent="0.2">
      <c r="A7746">
        <v>7745</v>
      </c>
      <c r="B7746">
        <f>HLOOKUP("Referencer",data!$A$1:$AT$8036,A7746,FALSE)</f>
        <v>0</v>
      </c>
      <c r="C7746">
        <f>HLOOKUP("Stedtekst",data!$A$1:$AT$8036,A7746,FALSE)</f>
        <v>0</v>
      </c>
      <c r="D7746">
        <f>HLOOKUP("Målested navn",data!$A$1:$AT$8036,A7746,FALSE)</f>
        <v>0</v>
      </c>
      <c r="E7746">
        <f>HLOOKUP("Prøvetagning",data!$A$1:$AT$8036,A7746,FALSE)</f>
        <v>0</v>
      </c>
      <c r="F7746">
        <f>HLOOKUP("Prøve",data!$A$1:$AT$8036,A7746,FALSE)</f>
        <v>0</v>
      </c>
      <c r="G7746">
        <f>HLOOKUP("ScKode",data!$A$1:$AT$8036,A7746,FALSE)</f>
        <v>0</v>
      </c>
      <c r="H7746">
        <f>HLOOKUP("StofParameter",data!$A$1:$AT$8036,A7746,FALSE)</f>
        <v>0</v>
      </c>
      <c r="I7746">
        <f>HLOOKUP("Dato",data!$A$1:$AT$8036,A7746,FALSE)</f>
        <v>0</v>
      </c>
      <c r="J7746">
        <f>HLOOKUP("Resultat-attribut",data!$A$1:$AT$8036,A7746,FALSE)</f>
        <v>0</v>
      </c>
      <c r="K7746">
        <f>HLOOKUP("Resultat",data!$A$1:$AT$8036,A7746,FALSE)</f>
        <v>0</v>
      </c>
      <c r="L7746">
        <f>HLOOKUP("Enhed",data!$A$1:$AT$8036,A7746,FALSE)</f>
        <v>0</v>
      </c>
    </row>
    <row r="7747" spans="1:12" x14ac:dyDescent="0.2">
      <c r="A7747">
        <v>7746</v>
      </c>
      <c r="B7747">
        <f>HLOOKUP("Referencer",data!$A$1:$AT$8036,A7747,FALSE)</f>
        <v>0</v>
      </c>
      <c r="C7747">
        <f>HLOOKUP("Stedtekst",data!$A$1:$AT$8036,A7747,FALSE)</f>
        <v>0</v>
      </c>
      <c r="D7747">
        <f>HLOOKUP("Målested navn",data!$A$1:$AT$8036,A7747,FALSE)</f>
        <v>0</v>
      </c>
      <c r="E7747">
        <f>HLOOKUP("Prøvetagning",data!$A$1:$AT$8036,A7747,FALSE)</f>
        <v>0</v>
      </c>
      <c r="F7747">
        <f>HLOOKUP("Prøve",data!$A$1:$AT$8036,A7747,FALSE)</f>
        <v>0</v>
      </c>
      <c r="G7747">
        <f>HLOOKUP("ScKode",data!$A$1:$AT$8036,A7747,FALSE)</f>
        <v>0</v>
      </c>
      <c r="H7747">
        <f>HLOOKUP("StofParameter",data!$A$1:$AT$8036,A7747,FALSE)</f>
        <v>0</v>
      </c>
      <c r="I7747">
        <f>HLOOKUP("Dato",data!$A$1:$AT$8036,A7747,FALSE)</f>
        <v>0</v>
      </c>
      <c r="J7747">
        <f>HLOOKUP("Resultat-attribut",data!$A$1:$AT$8036,A7747,FALSE)</f>
        <v>0</v>
      </c>
      <c r="K7747">
        <f>HLOOKUP("Resultat",data!$A$1:$AT$8036,A7747,FALSE)</f>
        <v>0</v>
      </c>
      <c r="L7747">
        <f>HLOOKUP("Enhed",data!$A$1:$AT$8036,A7747,FALSE)</f>
        <v>0</v>
      </c>
    </row>
    <row r="7748" spans="1:12" x14ac:dyDescent="0.2">
      <c r="A7748">
        <v>7747</v>
      </c>
      <c r="B7748">
        <f>HLOOKUP("Referencer",data!$A$1:$AT$8036,A7748,FALSE)</f>
        <v>0</v>
      </c>
      <c r="C7748">
        <f>HLOOKUP("Stedtekst",data!$A$1:$AT$8036,A7748,FALSE)</f>
        <v>0</v>
      </c>
      <c r="D7748">
        <f>HLOOKUP("Målested navn",data!$A$1:$AT$8036,A7748,FALSE)</f>
        <v>0</v>
      </c>
      <c r="E7748">
        <f>HLOOKUP("Prøvetagning",data!$A$1:$AT$8036,A7748,FALSE)</f>
        <v>0</v>
      </c>
      <c r="F7748">
        <f>HLOOKUP("Prøve",data!$A$1:$AT$8036,A7748,FALSE)</f>
        <v>0</v>
      </c>
      <c r="G7748">
        <f>HLOOKUP("ScKode",data!$A$1:$AT$8036,A7748,FALSE)</f>
        <v>0</v>
      </c>
      <c r="H7748">
        <f>HLOOKUP("StofParameter",data!$A$1:$AT$8036,A7748,FALSE)</f>
        <v>0</v>
      </c>
      <c r="I7748">
        <f>HLOOKUP("Dato",data!$A$1:$AT$8036,A7748,FALSE)</f>
        <v>0</v>
      </c>
      <c r="J7748">
        <f>HLOOKUP("Resultat-attribut",data!$A$1:$AT$8036,A7748,FALSE)</f>
        <v>0</v>
      </c>
      <c r="K7748">
        <f>HLOOKUP("Resultat",data!$A$1:$AT$8036,A7748,FALSE)</f>
        <v>0</v>
      </c>
      <c r="L7748">
        <f>HLOOKUP("Enhed",data!$A$1:$AT$8036,A7748,FALSE)</f>
        <v>0</v>
      </c>
    </row>
    <row r="7749" spans="1:12" x14ac:dyDescent="0.2">
      <c r="A7749">
        <v>7748</v>
      </c>
      <c r="B7749">
        <f>HLOOKUP("Referencer",data!$A$1:$AT$8036,A7749,FALSE)</f>
        <v>0</v>
      </c>
      <c r="C7749">
        <f>HLOOKUP("Stedtekst",data!$A$1:$AT$8036,A7749,FALSE)</f>
        <v>0</v>
      </c>
      <c r="D7749">
        <f>HLOOKUP("Målested navn",data!$A$1:$AT$8036,A7749,FALSE)</f>
        <v>0</v>
      </c>
      <c r="E7749">
        <f>HLOOKUP("Prøvetagning",data!$A$1:$AT$8036,A7749,FALSE)</f>
        <v>0</v>
      </c>
      <c r="F7749">
        <f>HLOOKUP("Prøve",data!$A$1:$AT$8036,A7749,FALSE)</f>
        <v>0</v>
      </c>
      <c r="G7749">
        <f>HLOOKUP("ScKode",data!$A$1:$AT$8036,A7749,FALSE)</f>
        <v>0</v>
      </c>
      <c r="H7749">
        <f>HLOOKUP("StofParameter",data!$A$1:$AT$8036,A7749,FALSE)</f>
        <v>0</v>
      </c>
      <c r="I7749">
        <f>HLOOKUP("Dato",data!$A$1:$AT$8036,A7749,FALSE)</f>
        <v>0</v>
      </c>
      <c r="J7749">
        <f>HLOOKUP("Resultat-attribut",data!$A$1:$AT$8036,A7749,FALSE)</f>
        <v>0</v>
      </c>
      <c r="K7749">
        <f>HLOOKUP("Resultat",data!$A$1:$AT$8036,A7749,FALSE)</f>
        <v>0</v>
      </c>
      <c r="L7749">
        <f>HLOOKUP("Enhed",data!$A$1:$AT$8036,A7749,FALSE)</f>
        <v>0</v>
      </c>
    </row>
    <row r="7750" spans="1:12" x14ac:dyDescent="0.2">
      <c r="A7750">
        <v>7749</v>
      </c>
      <c r="B7750">
        <f>HLOOKUP("Referencer",data!$A$1:$AT$8036,A7750,FALSE)</f>
        <v>0</v>
      </c>
      <c r="C7750">
        <f>HLOOKUP("Stedtekst",data!$A$1:$AT$8036,A7750,FALSE)</f>
        <v>0</v>
      </c>
      <c r="D7750">
        <f>HLOOKUP("Målested navn",data!$A$1:$AT$8036,A7750,FALSE)</f>
        <v>0</v>
      </c>
      <c r="E7750">
        <f>HLOOKUP("Prøvetagning",data!$A$1:$AT$8036,A7750,FALSE)</f>
        <v>0</v>
      </c>
      <c r="F7750">
        <f>HLOOKUP("Prøve",data!$A$1:$AT$8036,A7750,FALSE)</f>
        <v>0</v>
      </c>
      <c r="G7750">
        <f>HLOOKUP("ScKode",data!$A$1:$AT$8036,A7750,FALSE)</f>
        <v>0</v>
      </c>
      <c r="H7750">
        <f>HLOOKUP("StofParameter",data!$A$1:$AT$8036,A7750,FALSE)</f>
        <v>0</v>
      </c>
      <c r="I7750">
        <f>HLOOKUP("Dato",data!$A$1:$AT$8036,A7750,FALSE)</f>
        <v>0</v>
      </c>
      <c r="J7750">
        <f>HLOOKUP("Resultat-attribut",data!$A$1:$AT$8036,A7750,FALSE)</f>
        <v>0</v>
      </c>
      <c r="K7750">
        <f>HLOOKUP("Resultat",data!$A$1:$AT$8036,A7750,FALSE)</f>
        <v>0</v>
      </c>
      <c r="L7750">
        <f>HLOOKUP("Enhed",data!$A$1:$AT$8036,A7750,FALSE)</f>
        <v>0</v>
      </c>
    </row>
    <row r="7751" spans="1:12" x14ac:dyDescent="0.2">
      <c r="A7751">
        <v>7750</v>
      </c>
      <c r="B7751">
        <f>HLOOKUP("Referencer",data!$A$1:$AT$8036,A7751,FALSE)</f>
        <v>0</v>
      </c>
      <c r="C7751">
        <f>HLOOKUP("Stedtekst",data!$A$1:$AT$8036,A7751,FALSE)</f>
        <v>0</v>
      </c>
      <c r="D7751">
        <f>HLOOKUP("Målested navn",data!$A$1:$AT$8036,A7751,FALSE)</f>
        <v>0</v>
      </c>
      <c r="E7751">
        <f>HLOOKUP("Prøvetagning",data!$A$1:$AT$8036,A7751,FALSE)</f>
        <v>0</v>
      </c>
      <c r="F7751">
        <f>HLOOKUP("Prøve",data!$A$1:$AT$8036,A7751,FALSE)</f>
        <v>0</v>
      </c>
      <c r="G7751">
        <f>HLOOKUP("ScKode",data!$A$1:$AT$8036,A7751,FALSE)</f>
        <v>0</v>
      </c>
      <c r="H7751">
        <f>HLOOKUP("StofParameter",data!$A$1:$AT$8036,A7751,FALSE)</f>
        <v>0</v>
      </c>
      <c r="I7751">
        <f>HLOOKUP("Dato",data!$A$1:$AT$8036,A7751,FALSE)</f>
        <v>0</v>
      </c>
      <c r="J7751">
        <f>HLOOKUP("Resultat-attribut",data!$A$1:$AT$8036,A7751,FALSE)</f>
        <v>0</v>
      </c>
      <c r="K7751">
        <f>HLOOKUP("Resultat",data!$A$1:$AT$8036,A7751,FALSE)</f>
        <v>0</v>
      </c>
      <c r="L7751">
        <f>HLOOKUP("Enhed",data!$A$1:$AT$8036,A7751,FALSE)</f>
        <v>0</v>
      </c>
    </row>
    <row r="7752" spans="1:12" x14ac:dyDescent="0.2">
      <c r="A7752">
        <v>7751</v>
      </c>
      <c r="B7752">
        <f>HLOOKUP("Referencer",data!$A$1:$AT$8036,A7752,FALSE)</f>
        <v>0</v>
      </c>
      <c r="C7752">
        <f>HLOOKUP("Stedtekst",data!$A$1:$AT$8036,A7752,FALSE)</f>
        <v>0</v>
      </c>
      <c r="D7752">
        <f>HLOOKUP("Målested navn",data!$A$1:$AT$8036,A7752,FALSE)</f>
        <v>0</v>
      </c>
      <c r="E7752">
        <f>HLOOKUP("Prøvetagning",data!$A$1:$AT$8036,A7752,FALSE)</f>
        <v>0</v>
      </c>
      <c r="F7752">
        <f>HLOOKUP("Prøve",data!$A$1:$AT$8036,A7752,FALSE)</f>
        <v>0</v>
      </c>
      <c r="G7752">
        <f>HLOOKUP("ScKode",data!$A$1:$AT$8036,A7752,FALSE)</f>
        <v>0</v>
      </c>
      <c r="H7752">
        <f>HLOOKUP("StofParameter",data!$A$1:$AT$8036,A7752,FALSE)</f>
        <v>0</v>
      </c>
      <c r="I7752">
        <f>HLOOKUP("Dato",data!$A$1:$AT$8036,A7752,FALSE)</f>
        <v>0</v>
      </c>
      <c r="J7752">
        <f>HLOOKUP("Resultat-attribut",data!$A$1:$AT$8036,A7752,FALSE)</f>
        <v>0</v>
      </c>
      <c r="K7752">
        <f>HLOOKUP("Resultat",data!$A$1:$AT$8036,A7752,FALSE)</f>
        <v>0</v>
      </c>
      <c r="L7752">
        <f>HLOOKUP("Enhed",data!$A$1:$AT$8036,A7752,FALSE)</f>
        <v>0</v>
      </c>
    </row>
    <row r="7753" spans="1:12" x14ac:dyDescent="0.2">
      <c r="A7753">
        <v>7752</v>
      </c>
      <c r="B7753">
        <f>HLOOKUP("Referencer",data!$A$1:$AT$8036,A7753,FALSE)</f>
        <v>0</v>
      </c>
      <c r="C7753">
        <f>HLOOKUP("Stedtekst",data!$A$1:$AT$8036,A7753,FALSE)</f>
        <v>0</v>
      </c>
      <c r="D7753">
        <f>HLOOKUP("Målested navn",data!$A$1:$AT$8036,A7753,FALSE)</f>
        <v>0</v>
      </c>
      <c r="E7753">
        <f>HLOOKUP("Prøvetagning",data!$A$1:$AT$8036,A7753,FALSE)</f>
        <v>0</v>
      </c>
      <c r="F7753">
        <f>HLOOKUP("Prøve",data!$A$1:$AT$8036,A7753,FALSE)</f>
        <v>0</v>
      </c>
      <c r="G7753">
        <f>HLOOKUP("ScKode",data!$A$1:$AT$8036,A7753,FALSE)</f>
        <v>0</v>
      </c>
      <c r="H7753">
        <f>HLOOKUP("StofParameter",data!$A$1:$AT$8036,A7753,FALSE)</f>
        <v>0</v>
      </c>
      <c r="I7753">
        <f>HLOOKUP("Dato",data!$A$1:$AT$8036,A7753,FALSE)</f>
        <v>0</v>
      </c>
      <c r="J7753">
        <f>HLOOKUP("Resultat-attribut",data!$A$1:$AT$8036,A7753,FALSE)</f>
        <v>0</v>
      </c>
      <c r="K7753">
        <f>HLOOKUP("Resultat",data!$A$1:$AT$8036,A7753,FALSE)</f>
        <v>0</v>
      </c>
      <c r="L7753">
        <f>HLOOKUP("Enhed",data!$A$1:$AT$8036,A7753,FALSE)</f>
        <v>0</v>
      </c>
    </row>
    <row r="7754" spans="1:12" x14ac:dyDescent="0.2">
      <c r="A7754">
        <v>7753</v>
      </c>
      <c r="B7754">
        <f>HLOOKUP("Referencer",data!$A$1:$AT$8036,A7754,FALSE)</f>
        <v>0</v>
      </c>
      <c r="C7754">
        <f>HLOOKUP("Stedtekst",data!$A$1:$AT$8036,A7754,FALSE)</f>
        <v>0</v>
      </c>
      <c r="D7754">
        <f>HLOOKUP("Målested navn",data!$A$1:$AT$8036,A7754,FALSE)</f>
        <v>0</v>
      </c>
      <c r="E7754">
        <f>HLOOKUP("Prøvetagning",data!$A$1:$AT$8036,A7754,FALSE)</f>
        <v>0</v>
      </c>
      <c r="F7754">
        <f>HLOOKUP("Prøve",data!$A$1:$AT$8036,A7754,FALSE)</f>
        <v>0</v>
      </c>
      <c r="G7754">
        <f>HLOOKUP("ScKode",data!$A$1:$AT$8036,A7754,FALSE)</f>
        <v>0</v>
      </c>
      <c r="H7754">
        <f>HLOOKUP("StofParameter",data!$A$1:$AT$8036,A7754,FALSE)</f>
        <v>0</v>
      </c>
      <c r="I7754">
        <f>HLOOKUP("Dato",data!$A$1:$AT$8036,A7754,FALSE)</f>
        <v>0</v>
      </c>
      <c r="J7754">
        <f>HLOOKUP("Resultat-attribut",data!$A$1:$AT$8036,A7754,FALSE)</f>
        <v>0</v>
      </c>
      <c r="K7754">
        <f>HLOOKUP("Resultat",data!$A$1:$AT$8036,A7754,FALSE)</f>
        <v>0</v>
      </c>
      <c r="L7754">
        <f>HLOOKUP("Enhed",data!$A$1:$AT$8036,A7754,FALSE)</f>
        <v>0</v>
      </c>
    </row>
    <row r="7755" spans="1:12" x14ac:dyDescent="0.2">
      <c r="A7755">
        <v>7754</v>
      </c>
      <c r="B7755">
        <f>HLOOKUP("Referencer",data!$A$1:$AT$8036,A7755,FALSE)</f>
        <v>0</v>
      </c>
      <c r="C7755">
        <f>HLOOKUP("Stedtekst",data!$A$1:$AT$8036,A7755,FALSE)</f>
        <v>0</v>
      </c>
      <c r="D7755">
        <f>HLOOKUP("Målested navn",data!$A$1:$AT$8036,A7755,FALSE)</f>
        <v>0</v>
      </c>
      <c r="E7755">
        <f>HLOOKUP("Prøvetagning",data!$A$1:$AT$8036,A7755,FALSE)</f>
        <v>0</v>
      </c>
      <c r="F7755">
        <f>HLOOKUP("Prøve",data!$A$1:$AT$8036,A7755,FALSE)</f>
        <v>0</v>
      </c>
      <c r="G7755">
        <f>HLOOKUP("ScKode",data!$A$1:$AT$8036,A7755,FALSE)</f>
        <v>0</v>
      </c>
      <c r="H7755">
        <f>HLOOKUP("StofParameter",data!$A$1:$AT$8036,A7755,FALSE)</f>
        <v>0</v>
      </c>
      <c r="I7755">
        <f>HLOOKUP("Dato",data!$A$1:$AT$8036,A7755,FALSE)</f>
        <v>0</v>
      </c>
      <c r="J7755">
        <f>HLOOKUP("Resultat-attribut",data!$A$1:$AT$8036,A7755,FALSE)</f>
        <v>0</v>
      </c>
      <c r="K7755">
        <f>HLOOKUP("Resultat",data!$A$1:$AT$8036,A7755,FALSE)</f>
        <v>0</v>
      </c>
      <c r="L7755">
        <f>HLOOKUP("Enhed",data!$A$1:$AT$8036,A7755,FALSE)</f>
        <v>0</v>
      </c>
    </row>
    <row r="7756" spans="1:12" x14ac:dyDescent="0.2">
      <c r="A7756">
        <v>7755</v>
      </c>
      <c r="B7756">
        <f>HLOOKUP("Referencer",data!$A$1:$AT$8036,A7756,FALSE)</f>
        <v>0</v>
      </c>
      <c r="C7756">
        <f>HLOOKUP("Stedtekst",data!$A$1:$AT$8036,A7756,FALSE)</f>
        <v>0</v>
      </c>
      <c r="D7756">
        <f>HLOOKUP("Målested navn",data!$A$1:$AT$8036,A7756,FALSE)</f>
        <v>0</v>
      </c>
      <c r="E7756">
        <f>HLOOKUP("Prøvetagning",data!$A$1:$AT$8036,A7756,FALSE)</f>
        <v>0</v>
      </c>
      <c r="F7756">
        <f>HLOOKUP("Prøve",data!$A$1:$AT$8036,A7756,FALSE)</f>
        <v>0</v>
      </c>
      <c r="G7756">
        <f>HLOOKUP("ScKode",data!$A$1:$AT$8036,A7756,FALSE)</f>
        <v>0</v>
      </c>
      <c r="H7756">
        <f>HLOOKUP("StofParameter",data!$A$1:$AT$8036,A7756,FALSE)</f>
        <v>0</v>
      </c>
      <c r="I7756">
        <f>HLOOKUP("Dato",data!$A$1:$AT$8036,A7756,FALSE)</f>
        <v>0</v>
      </c>
      <c r="J7756">
        <f>HLOOKUP("Resultat-attribut",data!$A$1:$AT$8036,A7756,FALSE)</f>
        <v>0</v>
      </c>
      <c r="K7756">
        <f>HLOOKUP("Resultat",data!$A$1:$AT$8036,A7756,FALSE)</f>
        <v>0</v>
      </c>
      <c r="L7756">
        <f>HLOOKUP("Enhed",data!$A$1:$AT$8036,A7756,FALSE)</f>
        <v>0</v>
      </c>
    </row>
    <row r="7757" spans="1:12" x14ac:dyDescent="0.2">
      <c r="A7757">
        <v>7756</v>
      </c>
      <c r="B7757">
        <f>HLOOKUP("Referencer",data!$A$1:$AT$8036,A7757,FALSE)</f>
        <v>0</v>
      </c>
      <c r="C7757">
        <f>HLOOKUP("Stedtekst",data!$A$1:$AT$8036,A7757,FALSE)</f>
        <v>0</v>
      </c>
      <c r="D7757">
        <f>HLOOKUP("Målested navn",data!$A$1:$AT$8036,A7757,FALSE)</f>
        <v>0</v>
      </c>
      <c r="E7757">
        <f>HLOOKUP("Prøvetagning",data!$A$1:$AT$8036,A7757,FALSE)</f>
        <v>0</v>
      </c>
      <c r="F7757">
        <f>HLOOKUP("Prøve",data!$A$1:$AT$8036,A7757,FALSE)</f>
        <v>0</v>
      </c>
      <c r="G7757">
        <f>HLOOKUP("ScKode",data!$A$1:$AT$8036,A7757,FALSE)</f>
        <v>0</v>
      </c>
      <c r="H7757">
        <f>HLOOKUP("StofParameter",data!$A$1:$AT$8036,A7757,FALSE)</f>
        <v>0</v>
      </c>
      <c r="I7757">
        <f>HLOOKUP("Dato",data!$A$1:$AT$8036,A7757,FALSE)</f>
        <v>0</v>
      </c>
      <c r="J7757">
        <f>HLOOKUP("Resultat-attribut",data!$A$1:$AT$8036,A7757,FALSE)</f>
        <v>0</v>
      </c>
      <c r="K7757">
        <f>HLOOKUP("Resultat",data!$A$1:$AT$8036,A7757,FALSE)</f>
        <v>0</v>
      </c>
      <c r="L7757">
        <f>HLOOKUP("Enhed",data!$A$1:$AT$8036,A7757,FALSE)</f>
        <v>0</v>
      </c>
    </row>
    <row r="7758" spans="1:12" x14ac:dyDescent="0.2">
      <c r="A7758">
        <v>7757</v>
      </c>
      <c r="B7758">
        <f>HLOOKUP("Referencer",data!$A$1:$AT$8036,A7758,FALSE)</f>
        <v>0</v>
      </c>
      <c r="C7758">
        <f>HLOOKUP("Stedtekst",data!$A$1:$AT$8036,A7758,FALSE)</f>
        <v>0</v>
      </c>
      <c r="D7758">
        <f>HLOOKUP("Målested navn",data!$A$1:$AT$8036,A7758,FALSE)</f>
        <v>0</v>
      </c>
      <c r="E7758">
        <f>HLOOKUP("Prøvetagning",data!$A$1:$AT$8036,A7758,FALSE)</f>
        <v>0</v>
      </c>
      <c r="F7758">
        <f>HLOOKUP("Prøve",data!$A$1:$AT$8036,A7758,FALSE)</f>
        <v>0</v>
      </c>
      <c r="G7758">
        <f>HLOOKUP("ScKode",data!$A$1:$AT$8036,A7758,FALSE)</f>
        <v>0</v>
      </c>
      <c r="H7758">
        <f>HLOOKUP("StofParameter",data!$A$1:$AT$8036,A7758,FALSE)</f>
        <v>0</v>
      </c>
      <c r="I7758">
        <f>HLOOKUP("Dato",data!$A$1:$AT$8036,A7758,FALSE)</f>
        <v>0</v>
      </c>
      <c r="J7758">
        <f>HLOOKUP("Resultat-attribut",data!$A$1:$AT$8036,A7758,FALSE)</f>
        <v>0</v>
      </c>
      <c r="K7758">
        <f>HLOOKUP("Resultat",data!$A$1:$AT$8036,A7758,FALSE)</f>
        <v>0</v>
      </c>
      <c r="L7758">
        <f>HLOOKUP("Enhed",data!$A$1:$AT$8036,A7758,FALSE)</f>
        <v>0</v>
      </c>
    </row>
    <row r="7759" spans="1:12" x14ac:dyDescent="0.2">
      <c r="A7759">
        <v>7758</v>
      </c>
      <c r="B7759">
        <f>HLOOKUP("Referencer",data!$A$1:$AT$8036,A7759,FALSE)</f>
        <v>0</v>
      </c>
      <c r="C7759">
        <f>HLOOKUP("Stedtekst",data!$A$1:$AT$8036,A7759,FALSE)</f>
        <v>0</v>
      </c>
      <c r="D7759">
        <f>HLOOKUP("Målested navn",data!$A$1:$AT$8036,A7759,FALSE)</f>
        <v>0</v>
      </c>
      <c r="E7759">
        <f>HLOOKUP("Prøvetagning",data!$A$1:$AT$8036,A7759,FALSE)</f>
        <v>0</v>
      </c>
      <c r="F7759">
        <f>HLOOKUP("Prøve",data!$A$1:$AT$8036,A7759,FALSE)</f>
        <v>0</v>
      </c>
      <c r="G7759">
        <f>HLOOKUP("ScKode",data!$A$1:$AT$8036,A7759,FALSE)</f>
        <v>0</v>
      </c>
      <c r="H7759">
        <f>HLOOKUP("StofParameter",data!$A$1:$AT$8036,A7759,FALSE)</f>
        <v>0</v>
      </c>
      <c r="I7759">
        <f>HLOOKUP("Dato",data!$A$1:$AT$8036,A7759,FALSE)</f>
        <v>0</v>
      </c>
      <c r="J7759">
        <f>HLOOKUP("Resultat-attribut",data!$A$1:$AT$8036,A7759,FALSE)</f>
        <v>0</v>
      </c>
      <c r="K7759">
        <f>HLOOKUP("Resultat",data!$A$1:$AT$8036,A7759,FALSE)</f>
        <v>0</v>
      </c>
      <c r="L7759">
        <f>HLOOKUP("Enhed",data!$A$1:$AT$8036,A7759,FALSE)</f>
        <v>0</v>
      </c>
    </row>
    <row r="7760" spans="1:12" x14ac:dyDescent="0.2">
      <c r="A7760">
        <v>7759</v>
      </c>
      <c r="B7760">
        <f>HLOOKUP("Referencer",data!$A$1:$AT$8036,A7760,FALSE)</f>
        <v>0</v>
      </c>
      <c r="C7760">
        <f>HLOOKUP("Stedtekst",data!$A$1:$AT$8036,A7760,FALSE)</f>
        <v>0</v>
      </c>
      <c r="D7760">
        <f>HLOOKUP("Målested navn",data!$A$1:$AT$8036,A7760,FALSE)</f>
        <v>0</v>
      </c>
      <c r="E7760">
        <f>HLOOKUP("Prøvetagning",data!$A$1:$AT$8036,A7760,FALSE)</f>
        <v>0</v>
      </c>
      <c r="F7760">
        <f>HLOOKUP("Prøve",data!$A$1:$AT$8036,A7760,FALSE)</f>
        <v>0</v>
      </c>
      <c r="G7760">
        <f>HLOOKUP("ScKode",data!$A$1:$AT$8036,A7760,FALSE)</f>
        <v>0</v>
      </c>
      <c r="H7760">
        <f>HLOOKUP("StofParameter",data!$A$1:$AT$8036,A7760,FALSE)</f>
        <v>0</v>
      </c>
      <c r="I7760">
        <f>HLOOKUP("Dato",data!$A$1:$AT$8036,A7760,FALSE)</f>
        <v>0</v>
      </c>
      <c r="J7760">
        <f>HLOOKUP("Resultat-attribut",data!$A$1:$AT$8036,A7760,FALSE)</f>
        <v>0</v>
      </c>
      <c r="K7760">
        <f>HLOOKUP("Resultat",data!$A$1:$AT$8036,A7760,FALSE)</f>
        <v>0</v>
      </c>
      <c r="L7760">
        <f>HLOOKUP("Enhed",data!$A$1:$AT$8036,A7760,FALSE)</f>
        <v>0</v>
      </c>
    </row>
    <row r="7761" spans="1:12" x14ac:dyDescent="0.2">
      <c r="A7761">
        <v>7760</v>
      </c>
      <c r="B7761">
        <f>HLOOKUP("Referencer",data!$A$1:$AT$8036,A7761,FALSE)</f>
        <v>0</v>
      </c>
      <c r="C7761">
        <f>HLOOKUP("Stedtekst",data!$A$1:$AT$8036,A7761,FALSE)</f>
        <v>0</v>
      </c>
      <c r="D7761">
        <f>HLOOKUP("Målested navn",data!$A$1:$AT$8036,A7761,FALSE)</f>
        <v>0</v>
      </c>
      <c r="E7761">
        <f>HLOOKUP("Prøvetagning",data!$A$1:$AT$8036,A7761,FALSE)</f>
        <v>0</v>
      </c>
      <c r="F7761">
        <f>HLOOKUP("Prøve",data!$A$1:$AT$8036,A7761,FALSE)</f>
        <v>0</v>
      </c>
      <c r="G7761">
        <f>HLOOKUP("ScKode",data!$A$1:$AT$8036,A7761,FALSE)</f>
        <v>0</v>
      </c>
      <c r="H7761">
        <f>HLOOKUP("StofParameter",data!$A$1:$AT$8036,A7761,FALSE)</f>
        <v>0</v>
      </c>
      <c r="I7761">
        <f>HLOOKUP("Dato",data!$A$1:$AT$8036,A7761,FALSE)</f>
        <v>0</v>
      </c>
      <c r="J7761">
        <f>HLOOKUP("Resultat-attribut",data!$A$1:$AT$8036,A7761,FALSE)</f>
        <v>0</v>
      </c>
      <c r="K7761">
        <f>HLOOKUP("Resultat",data!$A$1:$AT$8036,A7761,FALSE)</f>
        <v>0</v>
      </c>
      <c r="L7761">
        <f>HLOOKUP("Enhed",data!$A$1:$AT$8036,A7761,FALSE)</f>
        <v>0</v>
      </c>
    </row>
    <row r="7762" spans="1:12" x14ac:dyDescent="0.2">
      <c r="A7762">
        <v>7761</v>
      </c>
      <c r="B7762">
        <f>HLOOKUP("Referencer",data!$A$1:$AT$8036,A7762,FALSE)</f>
        <v>0</v>
      </c>
      <c r="C7762">
        <f>HLOOKUP("Stedtekst",data!$A$1:$AT$8036,A7762,FALSE)</f>
        <v>0</v>
      </c>
      <c r="D7762">
        <f>HLOOKUP("Målested navn",data!$A$1:$AT$8036,A7762,FALSE)</f>
        <v>0</v>
      </c>
      <c r="E7762">
        <f>HLOOKUP("Prøvetagning",data!$A$1:$AT$8036,A7762,FALSE)</f>
        <v>0</v>
      </c>
      <c r="F7762">
        <f>HLOOKUP("Prøve",data!$A$1:$AT$8036,A7762,FALSE)</f>
        <v>0</v>
      </c>
      <c r="G7762">
        <f>HLOOKUP("ScKode",data!$A$1:$AT$8036,A7762,FALSE)</f>
        <v>0</v>
      </c>
      <c r="H7762">
        <f>HLOOKUP("StofParameter",data!$A$1:$AT$8036,A7762,FALSE)</f>
        <v>0</v>
      </c>
      <c r="I7762">
        <f>HLOOKUP("Dato",data!$A$1:$AT$8036,A7762,FALSE)</f>
        <v>0</v>
      </c>
      <c r="J7762">
        <f>HLOOKUP("Resultat-attribut",data!$A$1:$AT$8036,A7762,FALSE)</f>
        <v>0</v>
      </c>
      <c r="K7762">
        <f>HLOOKUP("Resultat",data!$A$1:$AT$8036,A7762,FALSE)</f>
        <v>0</v>
      </c>
      <c r="L7762">
        <f>HLOOKUP("Enhed",data!$A$1:$AT$8036,A7762,FALSE)</f>
        <v>0</v>
      </c>
    </row>
    <row r="7763" spans="1:12" x14ac:dyDescent="0.2">
      <c r="A7763">
        <v>7762</v>
      </c>
      <c r="B7763">
        <f>HLOOKUP("Referencer",data!$A$1:$AT$8036,A7763,FALSE)</f>
        <v>0</v>
      </c>
      <c r="C7763">
        <f>HLOOKUP("Stedtekst",data!$A$1:$AT$8036,A7763,FALSE)</f>
        <v>0</v>
      </c>
      <c r="D7763">
        <f>HLOOKUP("Målested navn",data!$A$1:$AT$8036,A7763,FALSE)</f>
        <v>0</v>
      </c>
      <c r="E7763">
        <f>HLOOKUP("Prøvetagning",data!$A$1:$AT$8036,A7763,FALSE)</f>
        <v>0</v>
      </c>
      <c r="F7763">
        <f>HLOOKUP("Prøve",data!$A$1:$AT$8036,A7763,FALSE)</f>
        <v>0</v>
      </c>
      <c r="G7763">
        <f>HLOOKUP("ScKode",data!$A$1:$AT$8036,A7763,FALSE)</f>
        <v>0</v>
      </c>
      <c r="H7763">
        <f>HLOOKUP("StofParameter",data!$A$1:$AT$8036,A7763,FALSE)</f>
        <v>0</v>
      </c>
      <c r="I7763">
        <f>HLOOKUP("Dato",data!$A$1:$AT$8036,A7763,FALSE)</f>
        <v>0</v>
      </c>
      <c r="J7763">
        <f>HLOOKUP("Resultat-attribut",data!$A$1:$AT$8036,A7763,FALSE)</f>
        <v>0</v>
      </c>
      <c r="K7763">
        <f>HLOOKUP("Resultat",data!$A$1:$AT$8036,A7763,FALSE)</f>
        <v>0</v>
      </c>
      <c r="L7763">
        <f>HLOOKUP("Enhed",data!$A$1:$AT$8036,A7763,FALSE)</f>
        <v>0</v>
      </c>
    </row>
    <row r="7764" spans="1:12" x14ac:dyDescent="0.2">
      <c r="A7764">
        <v>7763</v>
      </c>
      <c r="B7764">
        <f>HLOOKUP("Referencer",data!$A$1:$AT$8036,A7764,FALSE)</f>
        <v>0</v>
      </c>
      <c r="C7764">
        <f>HLOOKUP("Stedtekst",data!$A$1:$AT$8036,A7764,FALSE)</f>
        <v>0</v>
      </c>
      <c r="D7764">
        <f>HLOOKUP("Målested navn",data!$A$1:$AT$8036,A7764,FALSE)</f>
        <v>0</v>
      </c>
      <c r="E7764">
        <f>HLOOKUP("Prøvetagning",data!$A$1:$AT$8036,A7764,FALSE)</f>
        <v>0</v>
      </c>
      <c r="F7764">
        <f>HLOOKUP("Prøve",data!$A$1:$AT$8036,A7764,FALSE)</f>
        <v>0</v>
      </c>
      <c r="G7764">
        <f>HLOOKUP("ScKode",data!$A$1:$AT$8036,A7764,FALSE)</f>
        <v>0</v>
      </c>
      <c r="H7764">
        <f>HLOOKUP("StofParameter",data!$A$1:$AT$8036,A7764,FALSE)</f>
        <v>0</v>
      </c>
      <c r="I7764">
        <f>HLOOKUP("Dato",data!$A$1:$AT$8036,A7764,FALSE)</f>
        <v>0</v>
      </c>
      <c r="J7764">
        <f>HLOOKUP("Resultat-attribut",data!$A$1:$AT$8036,A7764,FALSE)</f>
        <v>0</v>
      </c>
      <c r="K7764">
        <f>HLOOKUP("Resultat",data!$A$1:$AT$8036,A7764,FALSE)</f>
        <v>0</v>
      </c>
      <c r="L7764">
        <f>HLOOKUP("Enhed",data!$A$1:$AT$8036,A7764,FALSE)</f>
        <v>0</v>
      </c>
    </row>
    <row r="7765" spans="1:12" x14ac:dyDescent="0.2">
      <c r="A7765">
        <v>7764</v>
      </c>
      <c r="B7765">
        <f>HLOOKUP("Referencer",data!$A$1:$AT$8036,A7765,FALSE)</f>
        <v>0</v>
      </c>
      <c r="C7765">
        <f>HLOOKUP("Stedtekst",data!$A$1:$AT$8036,A7765,FALSE)</f>
        <v>0</v>
      </c>
      <c r="D7765">
        <f>HLOOKUP("Målested navn",data!$A$1:$AT$8036,A7765,FALSE)</f>
        <v>0</v>
      </c>
      <c r="E7765">
        <f>HLOOKUP("Prøvetagning",data!$A$1:$AT$8036,A7765,FALSE)</f>
        <v>0</v>
      </c>
      <c r="F7765">
        <f>HLOOKUP("Prøve",data!$A$1:$AT$8036,A7765,FALSE)</f>
        <v>0</v>
      </c>
      <c r="G7765">
        <f>HLOOKUP("ScKode",data!$A$1:$AT$8036,A7765,FALSE)</f>
        <v>0</v>
      </c>
      <c r="H7765">
        <f>HLOOKUP("StofParameter",data!$A$1:$AT$8036,A7765,FALSE)</f>
        <v>0</v>
      </c>
      <c r="I7765">
        <f>HLOOKUP("Dato",data!$A$1:$AT$8036,A7765,FALSE)</f>
        <v>0</v>
      </c>
      <c r="J7765">
        <f>HLOOKUP("Resultat-attribut",data!$A$1:$AT$8036,A7765,FALSE)</f>
        <v>0</v>
      </c>
      <c r="K7765">
        <f>HLOOKUP("Resultat",data!$A$1:$AT$8036,A7765,FALSE)</f>
        <v>0</v>
      </c>
      <c r="L7765">
        <f>HLOOKUP("Enhed",data!$A$1:$AT$8036,A7765,FALSE)</f>
        <v>0</v>
      </c>
    </row>
    <row r="7766" spans="1:12" x14ac:dyDescent="0.2">
      <c r="A7766">
        <v>7765</v>
      </c>
      <c r="B7766">
        <f>HLOOKUP("Referencer",data!$A$1:$AT$8036,A7766,FALSE)</f>
        <v>0</v>
      </c>
      <c r="C7766">
        <f>HLOOKUP("Stedtekst",data!$A$1:$AT$8036,A7766,FALSE)</f>
        <v>0</v>
      </c>
      <c r="D7766">
        <f>HLOOKUP("Målested navn",data!$A$1:$AT$8036,A7766,FALSE)</f>
        <v>0</v>
      </c>
      <c r="E7766">
        <f>HLOOKUP("Prøvetagning",data!$A$1:$AT$8036,A7766,FALSE)</f>
        <v>0</v>
      </c>
      <c r="F7766">
        <f>HLOOKUP("Prøve",data!$A$1:$AT$8036,A7766,FALSE)</f>
        <v>0</v>
      </c>
      <c r="G7766">
        <f>HLOOKUP("ScKode",data!$A$1:$AT$8036,A7766,FALSE)</f>
        <v>0</v>
      </c>
      <c r="H7766">
        <f>HLOOKUP("StofParameter",data!$A$1:$AT$8036,A7766,FALSE)</f>
        <v>0</v>
      </c>
      <c r="I7766">
        <f>HLOOKUP("Dato",data!$A$1:$AT$8036,A7766,FALSE)</f>
        <v>0</v>
      </c>
      <c r="J7766">
        <f>HLOOKUP("Resultat-attribut",data!$A$1:$AT$8036,A7766,FALSE)</f>
        <v>0</v>
      </c>
      <c r="K7766">
        <f>HLOOKUP("Resultat",data!$A$1:$AT$8036,A7766,FALSE)</f>
        <v>0</v>
      </c>
      <c r="L7766">
        <f>HLOOKUP("Enhed",data!$A$1:$AT$8036,A7766,FALSE)</f>
        <v>0</v>
      </c>
    </row>
    <row r="7767" spans="1:12" x14ac:dyDescent="0.2">
      <c r="A7767">
        <v>7766</v>
      </c>
      <c r="B7767">
        <f>HLOOKUP("Referencer",data!$A$1:$AT$8036,A7767,FALSE)</f>
        <v>0</v>
      </c>
      <c r="C7767">
        <f>HLOOKUP("Stedtekst",data!$A$1:$AT$8036,A7767,FALSE)</f>
        <v>0</v>
      </c>
      <c r="D7767">
        <f>HLOOKUP("Målested navn",data!$A$1:$AT$8036,A7767,FALSE)</f>
        <v>0</v>
      </c>
      <c r="E7767">
        <f>HLOOKUP("Prøvetagning",data!$A$1:$AT$8036,A7767,FALSE)</f>
        <v>0</v>
      </c>
      <c r="F7767">
        <f>HLOOKUP("Prøve",data!$A$1:$AT$8036,A7767,FALSE)</f>
        <v>0</v>
      </c>
      <c r="G7767">
        <f>HLOOKUP("ScKode",data!$A$1:$AT$8036,A7767,FALSE)</f>
        <v>0</v>
      </c>
      <c r="H7767">
        <f>HLOOKUP("StofParameter",data!$A$1:$AT$8036,A7767,FALSE)</f>
        <v>0</v>
      </c>
      <c r="I7767">
        <f>HLOOKUP("Dato",data!$A$1:$AT$8036,A7767,FALSE)</f>
        <v>0</v>
      </c>
      <c r="J7767">
        <f>HLOOKUP("Resultat-attribut",data!$A$1:$AT$8036,A7767,FALSE)</f>
        <v>0</v>
      </c>
      <c r="K7767">
        <f>HLOOKUP("Resultat",data!$A$1:$AT$8036,A7767,FALSE)</f>
        <v>0</v>
      </c>
      <c r="L7767">
        <f>HLOOKUP("Enhed",data!$A$1:$AT$8036,A7767,FALSE)</f>
        <v>0</v>
      </c>
    </row>
    <row r="7768" spans="1:12" x14ac:dyDescent="0.2">
      <c r="A7768">
        <v>7767</v>
      </c>
      <c r="B7768">
        <f>HLOOKUP("Referencer",data!$A$1:$AT$8036,A7768,FALSE)</f>
        <v>0</v>
      </c>
      <c r="C7768">
        <f>HLOOKUP("Stedtekst",data!$A$1:$AT$8036,A7768,FALSE)</f>
        <v>0</v>
      </c>
      <c r="D7768">
        <f>HLOOKUP("Målested navn",data!$A$1:$AT$8036,A7768,FALSE)</f>
        <v>0</v>
      </c>
      <c r="E7768">
        <f>HLOOKUP("Prøvetagning",data!$A$1:$AT$8036,A7768,FALSE)</f>
        <v>0</v>
      </c>
      <c r="F7768">
        <f>HLOOKUP("Prøve",data!$A$1:$AT$8036,A7768,FALSE)</f>
        <v>0</v>
      </c>
      <c r="G7768">
        <f>HLOOKUP("ScKode",data!$A$1:$AT$8036,A7768,FALSE)</f>
        <v>0</v>
      </c>
      <c r="H7768">
        <f>HLOOKUP("StofParameter",data!$A$1:$AT$8036,A7768,FALSE)</f>
        <v>0</v>
      </c>
      <c r="I7768">
        <f>HLOOKUP("Dato",data!$A$1:$AT$8036,A7768,FALSE)</f>
        <v>0</v>
      </c>
      <c r="J7768">
        <f>HLOOKUP("Resultat-attribut",data!$A$1:$AT$8036,A7768,FALSE)</f>
        <v>0</v>
      </c>
      <c r="K7768">
        <f>HLOOKUP("Resultat",data!$A$1:$AT$8036,A7768,FALSE)</f>
        <v>0</v>
      </c>
      <c r="L7768">
        <f>HLOOKUP("Enhed",data!$A$1:$AT$8036,A7768,FALSE)</f>
        <v>0</v>
      </c>
    </row>
    <row r="7769" spans="1:12" x14ac:dyDescent="0.2">
      <c r="A7769">
        <v>7768</v>
      </c>
      <c r="B7769">
        <f>HLOOKUP("Referencer",data!$A$1:$AT$8036,A7769,FALSE)</f>
        <v>0</v>
      </c>
      <c r="C7769">
        <f>HLOOKUP("Stedtekst",data!$A$1:$AT$8036,A7769,FALSE)</f>
        <v>0</v>
      </c>
      <c r="D7769">
        <f>HLOOKUP("Målested navn",data!$A$1:$AT$8036,A7769,FALSE)</f>
        <v>0</v>
      </c>
      <c r="E7769">
        <f>HLOOKUP("Prøvetagning",data!$A$1:$AT$8036,A7769,FALSE)</f>
        <v>0</v>
      </c>
      <c r="F7769">
        <f>HLOOKUP("Prøve",data!$A$1:$AT$8036,A7769,FALSE)</f>
        <v>0</v>
      </c>
      <c r="G7769">
        <f>HLOOKUP("ScKode",data!$A$1:$AT$8036,A7769,FALSE)</f>
        <v>0</v>
      </c>
      <c r="H7769">
        <f>HLOOKUP("StofParameter",data!$A$1:$AT$8036,A7769,FALSE)</f>
        <v>0</v>
      </c>
      <c r="I7769">
        <f>HLOOKUP("Dato",data!$A$1:$AT$8036,A7769,FALSE)</f>
        <v>0</v>
      </c>
      <c r="J7769">
        <f>HLOOKUP("Resultat-attribut",data!$A$1:$AT$8036,A7769,FALSE)</f>
        <v>0</v>
      </c>
      <c r="K7769">
        <f>HLOOKUP("Resultat",data!$A$1:$AT$8036,A7769,FALSE)</f>
        <v>0</v>
      </c>
      <c r="L7769">
        <f>HLOOKUP("Enhed",data!$A$1:$AT$8036,A7769,FALSE)</f>
        <v>0</v>
      </c>
    </row>
    <row r="7770" spans="1:12" x14ac:dyDescent="0.2">
      <c r="A7770">
        <v>7769</v>
      </c>
      <c r="B7770">
        <f>HLOOKUP("Referencer",data!$A$1:$AT$8036,A7770,FALSE)</f>
        <v>0</v>
      </c>
      <c r="C7770">
        <f>HLOOKUP("Stedtekst",data!$A$1:$AT$8036,A7770,FALSE)</f>
        <v>0</v>
      </c>
      <c r="D7770">
        <f>HLOOKUP("Målested navn",data!$A$1:$AT$8036,A7770,FALSE)</f>
        <v>0</v>
      </c>
      <c r="E7770">
        <f>HLOOKUP("Prøvetagning",data!$A$1:$AT$8036,A7770,FALSE)</f>
        <v>0</v>
      </c>
      <c r="F7770">
        <f>HLOOKUP("Prøve",data!$A$1:$AT$8036,A7770,FALSE)</f>
        <v>0</v>
      </c>
      <c r="G7770">
        <f>HLOOKUP("ScKode",data!$A$1:$AT$8036,A7770,FALSE)</f>
        <v>0</v>
      </c>
      <c r="H7770">
        <f>HLOOKUP("StofParameter",data!$A$1:$AT$8036,A7770,FALSE)</f>
        <v>0</v>
      </c>
      <c r="I7770">
        <f>HLOOKUP("Dato",data!$A$1:$AT$8036,A7770,FALSE)</f>
        <v>0</v>
      </c>
      <c r="J7770">
        <f>HLOOKUP("Resultat-attribut",data!$A$1:$AT$8036,A7770,FALSE)</f>
        <v>0</v>
      </c>
      <c r="K7770">
        <f>HLOOKUP("Resultat",data!$A$1:$AT$8036,A7770,FALSE)</f>
        <v>0</v>
      </c>
      <c r="L7770">
        <f>HLOOKUP("Enhed",data!$A$1:$AT$8036,A7770,FALSE)</f>
        <v>0</v>
      </c>
    </row>
    <row r="7771" spans="1:12" x14ac:dyDescent="0.2">
      <c r="A7771">
        <v>7770</v>
      </c>
      <c r="B7771">
        <f>HLOOKUP("Referencer",data!$A$1:$AT$8036,A7771,FALSE)</f>
        <v>0</v>
      </c>
      <c r="C7771">
        <f>HLOOKUP("Stedtekst",data!$A$1:$AT$8036,A7771,FALSE)</f>
        <v>0</v>
      </c>
      <c r="D7771">
        <f>HLOOKUP("Målested navn",data!$A$1:$AT$8036,A7771,FALSE)</f>
        <v>0</v>
      </c>
      <c r="E7771">
        <f>HLOOKUP("Prøvetagning",data!$A$1:$AT$8036,A7771,FALSE)</f>
        <v>0</v>
      </c>
      <c r="F7771">
        <f>HLOOKUP("Prøve",data!$A$1:$AT$8036,A7771,FALSE)</f>
        <v>0</v>
      </c>
      <c r="G7771">
        <f>HLOOKUP("ScKode",data!$A$1:$AT$8036,A7771,FALSE)</f>
        <v>0</v>
      </c>
      <c r="H7771">
        <f>HLOOKUP("StofParameter",data!$A$1:$AT$8036,A7771,FALSE)</f>
        <v>0</v>
      </c>
      <c r="I7771">
        <f>HLOOKUP("Dato",data!$A$1:$AT$8036,A7771,FALSE)</f>
        <v>0</v>
      </c>
      <c r="J7771">
        <f>HLOOKUP("Resultat-attribut",data!$A$1:$AT$8036,A7771,FALSE)</f>
        <v>0</v>
      </c>
      <c r="K7771">
        <f>HLOOKUP("Resultat",data!$A$1:$AT$8036,A7771,FALSE)</f>
        <v>0</v>
      </c>
      <c r="L7771">
        <f>HLOOKUP("Enhed",data!$A$1:$AT$8036,A7771,FALSE)</f>
        <v>0</v>
      </c>
    </row>
    <row r="7772" spans="1:12" x14ac:dyDescent="0.2">
      <c r="A7772">
        <v>7771</v>
      </c>
      <c r="B7772">
        <f>HLOOKUP("Referencer",data!$A$1:$AT$8036,A7772,FALSE)</f>
        <v>0</v>
      </c>
      <c r="C7772">
        <f>HLOOKUP("Stedtekst",data!$A$1:$AT$8036,A7772,FALSE)</f>
        <v>0</v>
      </c>
      <c r="D7772">
        <f>HLOOKUP("Målested navn",data!$A$1:$AT$8036,A7772,FALSE)</f>
        <v>0</v>
      </c>
      <c r="E7772">
        <f>HLOOKUP("Prøvetagning",data!$A$1:$AT$8036,A7772,FALSE)</f>
        <v>0</v>
      </c>
      <c r="F7772">
        <f>HLOOKUP("Prøve",data!$A$1:$AT$8036,A7772,FALSE)</f>
        <v>0</v>
      </c>
      <c r="G7772">
        <f>HLOOKUP("ScKode",data!$A$1:$AT$8036,A7772,FALSE)</f>
        <v>0</v>
      </c>
      <c r="H7772">
        <f>HLOOKUP("StofParameter",data!$A$1:$AT$8036,A7772,FALSE)</f>
        <v>0</v>
      </c>
      <c r="I7772">
        <f>HLOOKUP("Dato",data!$A$1:$AT$8036,A7772,FALSE)</f>
        <v>0</v>
      </c>
      <c r="J7772">
        <f>HLOOKUP("Resultat-attribut",data!$A$1:$AT$8036,A7772,FALSE)</f>
        <v>0</v>
      </c>
      <c r="K7772">
        <f>HLOOKUP("Resultat",data!$A$1:$AT$8036,A7772,FALSE)</f>
        <v>0</v>
      </c>
      <c r="L7772">
        <f>HLOOKUP("Enhed",data!$A$1:$AT$8036,A7772,FALSE)</f>
        <v>0</v>
      </c>
    </row>
    <row r="7773" spans="1:12" x14ac:dyDescent="0.2">
      <c r="A7773">
        <v>7772</v>
      </c>
      <c r="B7773">
        <f>HLOOKUP("Referencer",data!$A$1:$AT$8036,A7773,FALSE)</f>
        <v>0</v>
      </c>
      <c r="C7773">
        <f>HLOOKUP("Stedtekst",data!$A$1:$AT$8036,A7773,FALSE)</f>
        <v>0</v>
      </c>
      <c r="D7773">
        <f>HLOOKUP("Målested navn",data!$A$1:$AT$8036,A7773,FALSE)</f>
        <v>0</v>
      </c>
      <c r="E7773">
        <f>HLOOKUP("Prøvetagning",data!$A$1:$AT$8036,A7773,FALSE)</f>
        <v>0</v>
      </c>
      <c r="F7773">
        <f>HLOOKUP("Prøve",data!$A$1:$AT$8036,A7773,FALSE)</f>
        <v>0</v>
      </c>
      <c r="G7773">
        <f>HLOOKUP("ScKode",data!$A$1:$AT$8036,A7773,FALSE)</f>
        <v>0</v>
      </c>
      <c r="H7773">
        <f>HLOOKUP("StofParameter",data!$A$1:$AT$8036,A7773,FALSE)</f>
        <v>0</v>
      </c>
      <c r="I7773">
        <f>HLOOKUP("Dato",data!$A$1:$AT$8036,A7773,FALSE)</f>
        <v>0</v>
      </c>
      <c r="J7773">
        <f>HLOOKUP("Resultat-attribut",data!$A$1:$AT$8036,A7773,FALSE)</f>
        <v>0</v>
      </c>
      <c r="K7773">
        <f>HLOOKUP("Resultat",data!$A$1:$AT$8036,A7773,FALSE)</f>
        <v>0</v>
      </c>
      <c r="L7773">
        <f>HLOOKUP("Enhed",data!$A$1:$AT$8036,A7773,FALSE)</f>
        <v>0</v>
      </c>
    </row>
    <row r="7774" spans="1:12" x14ac:dyDescent="0.2">
      <c r="A7774">
        <v>7773</v>
      </c>
      <c r="B7774">
        <f>HLOOKUP("Referencer",data!$A$1:$AT$8036,A7774,FALSE)</f>
        <v>0</v>
      </c>
      <c r="C7774">
        <f>HLOOKUP("Stedtekst",data!$A$1:$AT$8036,A7774,FALSE)</f>
        <v>0</v>
      </c>
      <c r="D7774">
        <f>HLOOKUP("Målested navn",data!$A$1:$AT$8036,A7774,FALSE)</f>
        <v>0</v>
      </c>
      <c r="E7774">
        <f>HLOOKUP("Prøvetagning",data!$A$1:$AT$8036,A7774,FALSE)</f>
        <v>0</v>
      </c>
      <c r="F7774">
        <f>HLOOKUP("Prøve",data!$A$1:$AT$8036,A7774,FALSE)</f>
        <v>0</v>
      </c>
      <c r="G7774">
        <f>HLOOKUP("ScKode",data!$A$1:$AT$8036,A7774,FALSE)</f>
        <v>0</v>
      </c>
      <c r="H7774">
        <f>HLOOKUP("StofParameter",data!$A$1:$AT$8036,A7774,FALSE)</f>
        <v>0</v>
      </c>
      <c r="I7774">
        <f>HLOOKUP("Dato",data!$A$1:$AT$8036,A7774,FALSE)</f>
        <v>0</v>
      </c>
      <c r="J7774">
        <f>HLOOKUP("Resultat-attribut",data!$A$1:$AT$8036,A7774,FALSE)</f>
        <v>0</v>
      </c>
      <c r="K7774">
        <f>HLOOKUP("Resultat",data!$A$1:$AT$8036,A7774,FALSE)</f>
        <v>0</v>
      </c>
      <c r="L7774">
        <f>HLOOKUP("Enhed",data!$A$1:$AT$8036,A7774,FALSE)</f>
        <v>0</v>
      </c>
    </row>
    <row r="7775" spans="1:12" x14ac:dyDescent="0.2">
      <c r="A7775">
        <v>7774</v>
      </c>
      <c r="B7775">
        <f>HLOOKUP("Referencer",data!$A$1:$AT$8036,A7775,FALSE)</f>
        <v>0</v>
      </c>
      <c r="C7775">
        <f>HLOOKUP("Stedtekst",data!$A$1:$AT$8036,A7775,FALSE)</f>
        <v>0</v>
      </c>
      <c r="D7775">
        <f>HLOOKUP("Målested navn",data!$A$1:$AT$8036,A7775,FALSE)</f>
        <v>0</v>
      </c>
      <c r="E7775">
        <f>HLOOKUP("Prøvetagning",data!$A$1:$AT$8036,A7775,FALSE)</f>
        <v>0</v>
      </c>
      <c r="F7775">
        <f>HLOOKUP("Prøve",data!$A$1:$AT$8036,A7775,FALSE)</f>
        <v>0</v>
      </c>
      <c r="G7775">
        <f>HLOOKUP("ScKode",data!$A$1:$AT$8036,A7775,FALSE)</f>
        <v>0</v>
      </c>
      <c r="H7775">
        <f>HLOOKUP("StofParameter",data!$A$1:$AT$8036,A7775,FALSE)</f>
        <v>0</v>
      </c>
      <c r="I7775">
        <f>HLOOKUP("Dato",data!$A$1:$AT$8036,A7775,FALSE)</f>
        <v>0</v>
      </c>
      <c r="J7775">
        <f>HLOOKUP("Resultat-attribut",data!$A$1:$AT$8036,A7775,FALSE)</f>
        <v>0</v>
      </c>
      <c r="K7775">
        <f>HLOOKUP("Resultat",data!$A$1:$AT$8036,A7775,FALSE)</f>
        <v>0</v>
      </c>
      <c r="L7775">
        <f>HLOOKUP("Enhed",data!$A$1:$AT$8036,A7775,FALSE)</f>
        <v>0</v>
      </c>
    </row>
    <row r="7776" spans="1:12" x14ac:dyDescent="0.2">
      <c r="A7776">
        <v>7775</v>
      </c>
      <c r="B7776">
        <f>HLOOKUP("Referencer",data!$A$1:$AT$8036,A7776,FALSE)</f>
        <v>0</v>
      </c>
      <c r="C7776">
        <f>HLOOKUP("Stedtekst",data!$A$1:$AT$8036,A7776,FALSE)</f>
        <v>0</v>
      </c>
      <c r="D7776">
        <f>HLOOKUP("Målested navn",data!$A$1:$AT$8036,A7776,FALSE)</f>
        <v>0</v>
      </c>
      <c r="E7776">
        <f>HLOOKUP("Prøvetagning",data!$A$1:$AT$8036,A7776,FALSE)</f>
        <v>0</v>
      </c>
      <c r="F7776">
        <f>HLOOKUP("Prøve",data!$A$1:$AT$8036,A7776,FALSE)</f>
        <v>0</v>
      </c>
      <c r="G7776">
        <f>HLOOKUP("ScKode",data!$A$1:$AT$8036,A7776,FALSE)</f>
        <v>0</v>
      </c>
      <c r="H7776">
        <f>HLOOKUP("StofParameter",data!$A$1:$AT$8036,A7776,FALSE)</f>
        <v>0</v>
      </c>
      <c r="I7776">
        <f>HLOOKUP("Dato",data!$A$1:$AT$8036,A7776,FALSE)</f>
        <v>0</v>
      </c>
      <c r="J7776">
        <f>HLOOKUP("Resultat-attribut",data!$A$1:$AT$8036,A7776,FALSE)</f>
        <v>0</v>
      </c>
      <c r="K7776">
        <f>HLOOKUP("Resultat",data!$A$1:$AT$8036,A7776,FALSE)</f>
        <v>0</v>
      </c>
      <c r="L7776">
        <f>HLOOKUP("Enhed",data!$A$1:$AT$8036,A7776,FALSE)</f>
        <v>0</v>
      </c>
    </row>
    <row r="7777" spans="1:12" x14ac:dyDescent="0.2">
      <c r="A7777">
        <v>7776</v>
      </c>
      <c r="B7777">
        <f>HLOOKUP("Referencer",data!$A$1:$AT$8036,A7777,FALSE)</f>
        <v>0</v>
      </c>
      <c r="C7777">
        <f>HLOOKUP("Stedtekst",data!$A$1:$AT$8036,A7777,FALSE)</f>
        <v>0</v>
      </c>
      <c r="D7777">
        <f>HLOOKUP("Målested navn",data!$A$1:$AT$8036,A7777,FALSE)</f>
        <v>0</v>
      </c>
      <c r="E7777">
        <f>HLOOKUP("Prøvetagning",data!$A$1:$AT$8036,A7777,FALSE)</f>
        <v>0</v>
      </c>
      <c r="F7777">
        <f>HLOOKUP("Prøve",data!$A$1:$AT$8036,A7777,FALSE)</f>
        <v>0</v>
      </c>
      <c r="G7777">
        <f>HLOOKUP("ScKode",data!$A$1:$AT$8036,A7777,FALSE)</f>
        <v>0</v>
      </c>
      <c r="H7777">
        <f>HLOOKUP("StofParameter",data!$A$1:$AT$8036,A7777,FALSE)</f>
        <v>0</v>
      </c>
      <c r="I7777">
        <f>HLOOKUP("Dato",data!$A$1:$AT$8036,A7777,FALSE)</f>
        <v>0</v>
      </c>
      <c r="J7777">
        <f>HLOOKUP("Resultat-attribut",data!$A$1:$AT$8036,A7777,FALSE)</f>
        <v>0</v>
      </c>
      <c r="K7777">
        <f>HLOOKUP("Resultat",data!$A$1:$AT$8036,A7777,FALSE)</f>
        <v>0</v>
      </c>
      <c r="L7777">
        <f>HLOOKUP("Enhed",data!$A$1:$AT$8036,A7777,FALSE)</f>
        <v>0</v>
      </c>
    </row>
    <row r="7778" spans="1:12" x14ac:dyDescent="0.2">
      <c r="A7778">
        <v>7777</v>
      </c>
      <c r="B7778">
        <f>HLOOKUP("Referencer",data!$A$1:$AT$8036,A7778,FALSE)</f>
        <v>0</v>
      </c>
      <c r="C7778">
        <f>HLOOKUP("Stedtekst",data!$A$1:$AT$8036,A7778,FALSE)</f>
        <v>0</v>
      </c>
      <c r="D7778">
        <f>HLOOKUP("Målested navn",data!$A$1:$AT$8036,A7778,FALSE)</f>
        <v>0</v>
      </c>
      <c r="E7778">
        <f>HLOOKUP("Prøvetagning",data!$A$1:$AT$8036,A7778,FALSE)</f>
        <v>0</v>
      </c>
      <c r="F7778">
        <f>HLOOKUP("Prøve",data!$A$1:$AT$8036,A7778,FALSE)</f>
        <v>0</v>
      </c>
      <c r="G7778">
        <f>HLOOKUP("ScKode",data!$A$1:$AT$8036,A7778,FALSE)</f>
        <v>0</v>
      </c>
      <c r="H7778">
        <f>HLOOKUP("StofParameter",data!$A$1:$AT$8036,A7778,FALSE)</f>
        <v>0</v>
      </c>
      <c r="I7778">
        <f>HLOOKUP("Dato",data!$A$1:$AT$8036,A7778,FALSE)</f>
        <v>0</v>
      </c>
      <c r="J7778">
        <f>HLOOKUP("Resultat-attribut",data!$A$1:$AT$8036,A7778,FALSE)</f>
        <v>0</v>
      </c>
      <c r="K7778">
        <f>HLOOKUP("Resultat",data!$A$1:$AT$8036,A7778,FALSE)</f>
        <v>0</v>
      </c>
      <c r="L7778">
        <f>HLOOKUP("Enhed",data!$A$1:$AT$8036,A7778,FALSE)</f>
        <v>0</v>
      </c>
    </row>
    <row r="7779" spans="1:12" x14ac:dyDescent="0.2">
      <c r="A7779">
        <v>7778</v>
      </c>
      <c r="B7779">
        <f>HLOOKUP("Referencer",data!$A$1:$AT$8036,A7779,FALSE)</f>
        <v>0</v>
      </c>
      <c r="C7779">
        <f>HLOOKUP("Stedtekst",data!$A$1:$AT$8036,A7779,FALSE)</f>
        <v>0</v>
      </c>
      <c r="D7779">
        <f>HLOOKUP("Målested navn",data!$A$1:$AT$8036,A7779,FALSE)</f>
        <v>0</v>
      </c>
      <c r="E7779">
        <f>HLOOKUP("Prøvetagning",data!$A$1:$AT$8036,A7779,FALSE)</f>
        <v>0</v>
      </c>
      <c r="F7779">
        <f>HLOOKUP("Prøve",data!$A$1:$AT$8036,A7779,FALSE)</f>
        <v>0</v>
      </c>
      <c r="G7779">
        <f>HLOOKUP("ScKode",data!$A$1:$AT$8036,A7779,FALSE)</f>
        <v>0</v>
      </c>
      <c r="H7779">
        <f>HLOOKUP("StofParameter",data!$A$1:$AT$8036,A7779,FALSE)</f>
        <v>0</v>
      </c>
      <c r="I7779">
        <f>HLOOKUP("Dato",data!$A$1:$AT$8036,A7779,FALSE)</f>
        <v>0</v>
      </c>
      <c r="J7779">
        <f>HLOOKUP("Resultat-attribut",data!$A$1:$AT$8036,A7779,FALSE)</f>
        <v>0</v>
      </c>
      <c r="K7779">
        <f>HLOOKUP("Resultat",data!$A$1:$AT$8036,A7779,FALSE)</f>
        <v>0</v>
      </c>
      <c r="L7779">
        <f>HLOOKUP("Enhed",data!$A$1:$AT$8036,A7779,FALSE)</f>
        <v>0</v>
      </c>
    </row>
    <row r="7780" spans="1:12" x14ac:dyDescent="0.2">
      <c r="A7780">
        <v>7779</v>
      </c>
      <c r="B7780">
        <f>HLOOKUP("Referencer",data!$A$1:$AT$8036,A7780,FALSE)</f>
        <v>0</v>
      </c>
      <c r="C7780">
        <f>HLOOKUP("Stedtekst",data!$A$1:$AT$8036,A7780,FALSE)</f>
        <v>0</v>
      </c>
      <c r="D7780">
        <f>HLOOKUP("Målested navn",data!$A$1:$AT$8036,A7780,FALSE)</f>
        <v>0</v>
      </c>
      <c r="E7780">
        <f>HLOOKUP("Prøvetagning",data!$A$1:$AT$8036,A7780,FALSE)</f>
        <v>0</v>
      </c>
      <c r="F7780">
        <f>HLOOKUP("Prøve",data!$A$1:$AT$8036,A7780,FALSE)</f>
        <v>0</v>
      </c>
      <c r="G7780">
        <f>HLOOKUP("ScKode",data!$A$1:$AT$8036,A7780,FALSE)</f>
        <v>0</v>
      </c>
      <c r="H7780">
        <f>HLOOKUP("StofParameter",data!$A$1:$AT$8036,A7780,FALSE)</f>
        <v>0</v>
      </c>
      <c r="I7780">
        <f>HLOOKUP("Dato",data!$A$1:$AT$8036,A7780,FALSE)</f>
        <v>0</v>
      </c>
      <c r="J7780">
        <f>HLOOKUP("Resultat-attribut",data!$A$1:$AT$8036,A7780,FALSE)</f>
        <v>0</v>
      </c>
      <c r="K7780">
        <f>HLOOKUP("Resultat",data!$A$1:$AT$8036,A7780,FALSE)</f>
        <v>0</v>
      </c>
      <c r="L7780">
        <f>HLOOKUP("Enhed",data!$A$1:$AT$8036,A7780,FALSE)</f>
        <v>0</v>
      </c>
    </row>
    <row r="7781" spans="1:12" x14ac:dyDescent="0.2">
      <c r="A7781">
        <v>7780</v>
      </c>
      <c r="B7781">
        <f>HLOOKUP("Referencer",data!$A$1:$AT$8036,A7781,FALSE)</f>
        <v>0</v>
      </c>
      <c r="C7781">
        <f>HLOOKUP("Stedtekst",data!$A$1:$AT$8036,A7781,FALSE)</f>
        <v>0</v>
      </c>
      <c r="D7781">
        <f>HLOOKUP("Målested navn",data!$A$1:$AT$8036,A7781,FALSE)</f>
        <v>0</v>
      </c>
      <c r="E7781">
        <f>HLOOKUP("Prøvetagning",data!$A$1:$AT$8036,A7781,FALSE)</f>
        <v>0</v>
      </c>
      <c r="F7781">
        <f>HLOOKUP("Prøve",data!$A$1:$AT$8036,A7781,FALSE)</f>
        <v>0</v>
      </c>
      <c r="G7781">
        <f>HLOOKUP("ScKode",data!$A$1:$AT$8036,A7781,FALSE)</f>
        <v>0</v>
      </c>
      <c r="H7781">
        <f>HLOOKUP("StofParameter",data!$A$1:$AT$8036,A7781,FALSE)</f>
        <v>0</v>
      </c>
      <c r="I7781">
        <f>HLOOKUP("Dato",data!$A$1:$AT$8036,A7781,FALSE)</f>
        <v>0</v>
      </c>
      <c r="J7781">
        <f>HLOOKUP("Resultat-attribut",data!$A$1:$AT$8036,A7781,FALSE)</f>
        <v>0</v>
      </c>
      <c r="K7781">
        <f>HLOOKUP("Resultat",data!$A$1:$AT$8036,A7781,FALSE)</f>
        <v>0</v>
      </c>
      <c r="L7781">
        <f>HLOOKUP("Enhed",data!$A$1:$AT$8036,A7781,FALSE)</f>
        <v>0</v>
      </c>
    </row>
    <row r="7782" spans="1:12" x14ac:dyDescent="0.2">
      <c r="A7782">
        <v>7781</v>
      </c>
      <c r="B7782">
        <f>HLOOKUP("Referencer",data!$A$1:$AT$8036,A7782,FALSE)</f>
        <v>0</v>
      </c>
      <c r="C7782">
        <f>HLOOKUP("Stedtekst",data!$A$1:$AT$8036,A7782,FALSE)</f>
        <v>0</v>
      </c>
      <c r="D7782">
        <f>HLOOKUP("Målested navn",data!$A$1:$AT$8036,A7782,FALSE)</f>
        <v>0</v>
      </c>
      <c r="E7782">
        <f>HLOOKUP("Prøvetagning",data!$A$1:$AT$8036,A7782,FALSE)</f>
        <v>0</v>
      </c>
      <c r="F7782">
        <f>HLOOKUP("Prøve",data!$A$1:$AT$8036,A7782,FALSE)</f>
        <v>0</v>
      </c>
      <c r="G7782">
        <f>HLOOKUP("ScKode",data!$A$1:$AT$8036,A7782,FALSE)</f>
        <v>0</v>
      </c>
      <c r="H7782">
        <f>HLOOKUP("StofParameter",data!$A$1:$AT$8036,A7782,FALSE)</f>
        <v>0</v>
      </c>
      <c r="I7782">
        <f>HLOOKUP("Dato",data!$A$1:$AT$8036,A7782,FALSE)</f>
        <v>0</v>
      </c>
      <c r="J7782">
        <f>HLOOKUP("Resultat-attribut",data!$A$1:$AT$8036,A7782,FALSE)</f>
        <v>0</v>
      </c>
      <c r="K7782">
        <f>HLOOKUP("Resultat",data!$A$1:$AT$8036,A7782,FALSE)</f>
        <v>0</v>
      </c>
      <c r="L7782">
        <f>HLOOKUP("Enhed",data!$A$1:$AT$8036,A7782,FALSE)</f>
        <v>0</v>
      </c>
    </row>
    <row r="7783" spans="1:12" x14ac:dyDescent="0.2">
      <c r="A7783">
        <v>7782</v>
      </c>
      <c r="B7783">
        <f>HLOOKUP("Referencer",data!$A$1:$AT$8036,A7783,FALSE)</f>
        <v>0</v>
      </c>
      <c r="C7783">
        <f>HLOOKUP("Stedtekst",data!$A$1:$AT$8036,A7783,FALSE)</f>
        <v>0</v>
      </c>
      <c r="D7783">
        <f>HLOOKUP("Målested navn",data!$A$1:$AT$8036,A7783,FALSE)</f>
        <v>0</v>
      </c>
      <c r="E7783">
        <f>HLOOKUP("Prøvetagning",data!$A$1:$AT$8036,A7783,FALSE)</f>
        <v>0</v>
      </c>
      <c r="F7783">
        <f>HLOOKUP("Prøve",data!$A$1:$AT$8036,A7783,FALSE)</f>
        <v>0</v>
      </c>
      <c r="G7783">
        <f>HLOOKUP("ScKode",data!$A$1:$AT$8036,A7783,FALSE)</f>
        <v>0</v>
      </c>
      <c r="H7783">
        <f>HLOOKUP("StofParameter",data!$A$1:$AT$8036,A7783,FALSE)</f>
        <v>0</v>
      </c>
      <c r="I7783">
        <f>HLOOKUP("Dato",data!$A$1:$AT$8036,A7783,FALSE)</f>
        <v>0</v>
      </c>
      <c r="J7783">
        <f>HLOOKUP("Resultat-attribut",data!$A$1:$AT$8036,A7783,FALSE)</f>
        <v>0</v>
      </c>
      <c r="K7783">
        <f>HLOOKUP("Resultat",data!$A$1:$AT$8036,A7783,FALSE)</f>
        <v>0</v>
      </c>
      <c r="L7783">
        <f>HLOOKUP("Enhed",data!$A$1:$AT$8036,A7783,FALSE)</f>
        <v>0</v>
      </c>
    </row>
    <row r="7784" spans="1:12" x14ac:dyDescent="0.2">
      <c r="A7784">
        <v>7783</v>
      </c>
      <c r="B7784">
        <f>HLOOKUP("Referencer",data!$A$1:$AT$8036,A7784,FALSE)</f>
        <v>0</v>
      </c>
      <c r="C7784">
        <f>HLOOKUP("Stedtekst",data!$A$1:$AT$8036,A7784,FALSE)</f>
        <v>0</v>
      </c>
      <c r="D7784">
        <f>HLOOKUP("Målested navn",data!$A$1:$AT$8036,A7784,FALSE)</f>
        <v>0</v>
      </c>
      <c r="E7784">
        <f>HLOOKUP("Prøvetagning",data!$A$1:$AT$8036,A7784,FALSE)</f>
        <v>0</v>
      </c>
      <c r="F7784">
        <f>HLOOKUP("Prøve",data!$A$1:$AT$8036,A7784,FALSE)</f>
        <v>0</v>
      </c>
      <c r="G7784">
        <f>HLOOKUP("ScKode",data!$A$1:$AT$8036,A7784,FALSE)</f>
        <v>0</v>
      </c>
      <c r="H7784">
        <f>HLOOKUP("StofParameter",data!$A$1:$AT$8036,A7784,FALSE)</f>
        <v>0</v>
      </c>
      <c r="I7784">
        <f>HLOOKUP("Dato",data!$A$1:$AT$8036,A7784,FALSE)</f>
        <v>0</v>
      </c>
      <c r="J7784">
        <f>HLOOKUP("Resultat-attribut",data!$A$1:$AT$8036,A7784,FALSE)</f>
        <v>0</v>
      </c>
      <c r="K7784">
        <f>HLOOKUP("Resultat",data!$A$1:$AT$8036,A7784,FALSE)</f>
        <v>0</v>
      </c>
      <c r="L7784">
        <f>HLOOKUP("Enhed",data!$A$1:$AT$8036,A7784,FALSE)</f>
        <v>0</v>
      </c>
    </row>
    <row r="7785" spans="1:12" x14ac:dyDescent="0.2">
      <c r="A7785">
        <v>7784</v>
      </c>
      <c r="B7785">
        <f>HLOOKUP("Referencer",data!$A$1:$AT$8036,A7785,FALSE)</f>
        <v>0</v>
      </c>
      <c r="C7785">
        <f>HLOOKUP("Stedtekst",data!$A$1:$AT$8036,A7785,FALSE)</f>
        <v>0</v>
      </c>
      <c r="D7785">
        <f>HLOOKUP("Målested navn",data!$A$1:$AT$8036,A7785,FALSE)</f>
        <v>0</v>
      </c>
      <c r="E7785">
        <f>HLOOKUP("Prøvetagning",data!$A$1:$AT$8036,A7785,FALSE)</f>
        <v>0</v>
      </c>
      <c r="F7785">
        <f>HLOOKUP("Prøve",data!$A$1:$AT$8036,A7785,FALSE)</f>
        <v>0</v>
      </c>
      <c r="G7785">
        <f>HLOOKUP("ScKode",data!$A$1:$AT$8036,A7785,FALSE)</f>
        <v>0</v>
      </c>
      <c r="H7785">
        <f>HLOOKUP("StofParameter",data!$A$1:$AT$8036,A7785,FALSE)</f>
        <v>0</v>
      </c>
      <c r="I7785">
        <f>HLOOKUP("Dato",data!$A$1:$AT$8036,A7785,FALSE)</f>
        <v>0</v>
      </c>
      <c r="J7785">
        <f>HLOOKUP("Resultat-attribut",data!$A$1:$AT$8036,A7785,FALSE)</f>
        <v>0</v>
      </c>
      <c r="K7785">
        <f>HLOOKUP("Resultat",data!$A$1:$AT$8036,A7785,FALSE)</f>
        <v>0</v>
      </c>
      <c r="L7785">
        <f>HLOOKUP("Enhed",data!$A$1:$AT$8036,A7785,FALSE)</f>
        <v>0</v>
      </c>
    </row>
    <row r="7786" spans="1:12" x14ac:dyDescent="0.2">
      <c r="A7786">
        <v>7785</v>
      </c>
      <c r="B7786">
        <f>HLOOKUP("Referencer",data!$A$1:$AT$8036,A7786,FALSE)</f>
        <v>0</v>
      </c>
      <c r="C7786">
        <f>HLOOKUP("Stedtekst",data!$A$1:$AT$8036,A7786,FALSE)</f>
        <v>0</v>
      </c>
      <c r="D7786">
        <f>HLOOKUP("Målested navn",data!$A$1:$AT$8036,A7786,FALSE)</f>
        <v>0</v>
      </c>
      <c r="E7786">
        <f>HLOOKUP("Prøvetagning",data!$A$1:$AT$8036,A7786,FALSE)</f>
        <v>0</v>
      </c>
      <c r="F7786">
        <f>HLOOKUP("Prøve",data!$A$1:$AT$8036,A7786,FALSE)</f>
        <v>0</v>
      </c>
      <c r="G7786">
        <f>HLOOKUP("ScKode",data!$A$1:$AT$8036,A7786,FALSE)</f>
        <v>0</v>
      </c>
      <c r="H7786">
        <f>HLOOKUP("StofParameter",data!$A$1:$AT$8036,A7786,FALSE)</f>
        <v>0</v>
      </c>
      <c r="I7786">
        <f>HLOOKUP("Dato",data!$A$1:$AT$8036,A7786,FALSE)</f>
        <v>0</v>
      </c>
      <c r="J7786">
        <f>HLOOKUP("Resultat-attribut",data!$A$1:$AT$8036,A7786,FALSE)</f>
        <v>0</v>
      </c>
      <c r="K7786">
        <f>HLOOKUP("Resultat",data!$A$1:$AT$8036,A7786,FALSE)</f>
        <v>0</v>
      </c>
      <c r="L7786">
        <f>HLOOKUP("Enhed",data!$A$1:$AT$8036,A7786,FALSE)</f>
        <v>0</v>
      </c>
    </row>
    <row r="7787" spans="1:12" x14ac:dyDescent="0.2">
      <c r="A7787">
        <v>7786</v>
      </c>
      <c r="B7787">
        <f>HLOOKUP("Referencer",data!$A$1:$AT$8036,A7787,FALSE)</f>
        <v>0</v>
      </c>
      <c r="C7787">
        <f>HLOOKUP("Stedtekst",data!$A$1:$AT$8036,A7787,FALSE)</f>
        <v>0</v>
      </c>
      <c r="D7787">
        <f>HLOOKUP("Målested navn",data!$A$1:$AT$8036,A7787,FALSE)</f>
        <v>0</v>
      </c>
      <c r="E7787">
        <f>HLOOKUP("Prøvetagning",data!$A$1:$AT$8036,A7787,FALSE)</f>
        <v>0</v>
      </c>
      <c r="F7787">
        <f>HLOOKUP("Prøve",data!$A$1:$AT$8036,A7787,FALSE)</f>
        <v>0</v>
      </c>
      <c r="G7787">
        <f>HLOOKUP("ScKode",data!$A$1:$AT$8036,A7787,FALSE)</f>
        <v>0</v>
      </c>
      <c r="H7787">
        <f>HLOOKUP("StofParameter",data!$A$1:$AT$8036,A7787,FALSE)</f>
        <v>0</v>
      </c>
      <c r="I7787">
        <f>HLOOKUP("Dato",data!$A$1:$AT$8036,A7787,FALSE)</f>
        <v>0</v>
      </c>
      <c r="J7787">
        <f>HLOOKUP("Resultat-attribut",data!$A$1:$AT$8036,A7787,FALSE)</f>
        <v>0</v>
      </c>
      <c r="K7787">
        <f>HLOOKUP("Resultat",data!$A$1:$AT$8036,A7787,FALSE)</f>
        <v>0</v>
      </c>
      <c r="L7787">
        <f>HLOOKUP("Enhed",data!$A$1:$AT$8036,A7787,FALSE)</f>
        <v>0</v>
      </c>
    </row>
    <row r="7788" spans="1:12" x14ac:dyDescent="0.2">
      <c r="A7788">
        <v>7787</v>
      </c>
      <c r="B7788">
        <f>HLOOKUP("Referencer",data!$A$1:$AT$8036,A7788,FALSE)</f>
        <v>0</v>
      </c>
      <c r="C7788">
        <f>HLOOKUP("Stedtekst",data!$A$1:$AT$8036,A7788,FALSE)</f>
        <v>0</v>
      </c>
      <c r="D7788">
        <f>HLOOKUP("Målested navn",data!$A$1:$AT$8036,A7788,FALSE)</f>
        <v>0</v>
      </c>
      <c r="E7788">
        <f>HLOOKUP("Prøvetagning",data!$A$1:$AT$8036,A7788,FALSE)</f>
        <v>0</v>
      </c>
      <c r="F7788">
        <f>HLOOKUP("Prøve",data!$A$1:$AT$8036,A7788,FALSE)</f>
        <v>0</v>
      </c>
      <c r="G7788">
        <f>HLOOKUP("ScKode",data!$A$1:$AT$8036,A7788,FALSE)</f>
        <v>0</v>
      </c>
      <c r="H7788">
        <f>HLOOKUP("StofParameter",data!$A$1:$AT$8036,A7788,FALSE)</f>
        <v>0</v>
      </c>
      <c r="I7788">
        <f>HLOOKUP("Dato",data!$A$1:$AT$8036,A7788,FALSE)</f>
        <v>0</v>
      </c>
      <c r="J7788">
        <f>HLOOKUP("Resultat-attribut",data!$A$1:$AT$8036,A7788,FALSE)</f>
        <v>0</v>
      </c>
      <c r="K7788">
        <f>HLOOKUP("Resultat",data!$A$1:$AT$8036,A7788,FALSE)</f>
        <v>0</v>
      </c>
      <c r="L7788">
        <f>HLOOKUP("Enhed",data!$A$1:$AT$8036,A7788,FALSE)</f>
        <v>0</v>
      </c>
    </row>
    <row r="7789" spans="1:12" x14ac:dyDescent="0.2">
      <c r="A7789">
        <v>7788</v>
      </c>
      <c r="B7789">
        <f>HLOOKUP("Referencer",data!$A$1:$AT$8036,A7789,FALSE)</f>
        <v>0</v>
      </c>
      <c r="C7789">
        <f>HLOOKUP("Stedtekst",data!$A$1:$AT$8036,A7789,FALSE)</f>
        <v>0</v>
      </c>
      <c r="D7789">
        <f>HLOOKUP("Målested navn",data!$A$1:$AT$8036,A7789,FALSE)</f>
        <v>0</v>
      </c>
      <c r="E7789">
        <f>HLOOKUP("Prøvetagning",data!$A$1:$AT$8036,A7789,FALSE)</f>
        <v>0</v>
      </c>
      <c r="F7789">
        <f>HLOOKUP("Prøve",data!$A$1:$AT$8036,A7789,FALSE)</f>
        <v>0</v>
      </c>
      <c r="G7789">
        <f>HLOOKUP("ScKode",data!$A$1:$AT$8036,A7789,FALSE)</f>
        <v>0</v>
      </c>
      <c r="H7789">
        <f>HLOOKUP("StofParameter",data!$A$1:$AT$8036,A7789,FALSE)</f>
        <v>0</v>
      </c>
      <c r="I7789">
        <f>HLOOKUP("Dato",data!$A$1:$AT$8036,A7789,FALSE)</f>
        <v>0</v>
      </c>
      <c r="J7789">
        <f>HLOOKUP("Resultat-attribut",data!$A$1:$AT$8036,A7789,FALSE)</f>
        <v>0</v>
      </c>
      <c r="K7789">
        <f>HLOOKUP("Resultat",data!$A$1:$AT$8036,A7789,FALSE)</f>
        <v>0</v>
      </c>
      <c r="L7789">
        <f>HLOOKUP("Enhed",data!$A$1:$AT$8036,A7789,FALSE)</f>
        <v>0</v>
      </c>
    </row>
    <row r="7790" spans="1:12" x14ac:dyDescent="0.2">
      <c r="A7790">
        <v>7789</v>
      </c>
      <c r="B7790">
        <f>HLOOKUP("Referencer",data!$A$1:$AT$8036,A7790,FALSE)</f>
        <v>0</v>
      </c>
      <c r="C7790">
        <f>HLOOKUP("Stedtekst",data!$A$1:$AT$8036,A7790,FALSE)</f>
        <v>0</v>
      </c>
      <c r="D7790">
        <f>HLOOKUP("Målested navn",data!$A$1:$AT$8036,A7790,FALSE)</f>
        <v>0</v>
      </c>
      <c r="E7790">
        <f>HLOOKUP("Prøvetagning",data!$A$1:$AT$8036,A7790,FALSE)</f>
        <v>0</v>
      </c>
      <c r="F7790">
        <f>HLOOKUP("Prøve",data!$A$1:$AT$8036,A7790,FALSE)</f>
        <v>0</v>
      </c>
      <c r="G7790">
        <f>HLOOKUP("ScKode",data!$A$1:$AT$8036,A7790,FALSE)</f>
        <v>0</v>
      </c>
      <c r="H7790">
        <f>HLOOKUP("StofParameter",data!$A$1:$AT$8036,A7790,FALSE)</f>
        <v>0</v>
      </c>
      <c r="I7790">
        <f>HLOOKUP("Dato",data!$A$1:$AT$8036,A7790,FALSE)</f>
        <v>0</v>
      </c>
      <c r="J7790">
        <f>HLOOKUP("Resultat-attribut",data!$A$1:$AT$8036,A7790,FALSE)</f>
        <v>0</v>
      </c>
      <c r="K7790">
        <f>HLOOKUP("Resultat",data!$A$1:$AT$8036,A7790,FALSE)</f>
        <v>0</v>
      </c>
      <c r="L7790">
        <f>HLOOKUP("Enhed",data!$A$1:$AT$8036,A7790,FALSE)</f>
        <v>0</v>
      </c>
    </row>
    <row r="7791" spans="1:12" x14ac:dyDescent="0.2">
      <c r="A7791">
        <v>7790</v>
      </c>
      <c r="B7791">
        <f>HLOOKUP("Referencer",data!$A$1:$AT$8036,A7791,FALSE)</f>
        <v>0</v>
      </c>
      <c r="C7791">
        <f>HLOOKUP("Stedtekst",data!$A$1:$AT$8036,A7791,FALSE)</f>
        <v>0</v>
      </c>
      <c r="D7791">
        <f>HLOOKUP("Målested navn",data!$A$1:$AT$8036,A7791,FALSE)</f>
        <v>0</v>
      </c>
      <c r="E7791">
        <f>HLOOKUP("Prøvetagning",data!$A$1:$AT$8036,A7791,FALSE)</f>
        <v>0</v>
      </c>
      <c r="F7791">
        <f>HLOOKUP("Prøve",data!$A$1:$AT$8036,A7791,FALSE)</f>
        <v>0</v>
      </c>
      <c r="G7791">
        <f>HLOOKUP("ScKode",data!$A$1:$AT$8036,A7791,FALSE)</f>
        <v>0</v>
      </c>
      <c r="H7791">
        <f>HLOOKUP("StofParameter",data!$A$1:$AT$8036,A7791,FALSE)</f>
        <v>0</v>
      </c>
      <c r="I7791">
        <f>HLOOKUP("Dato",data!$A$1:$AT$8036,A7791,FALSE)</f>
        <v>0</v>
      </c>
      <c r="J7791">
        <f>HLOOKUP("Resultat-attribut",data!$A$1:$AT$8036,A7791,FALSE)</f>
        <v>0</v>
      </c>
      <c r="K7791">
        <f>HLOOKUP("Resultat",data!$A$1:$AT$8036,A7791,FALSE)</f>
        <v>0</v>
      </c>
      <c r="L7791">
        <f>HLOOKUP("Enhed",data!$A$1:$AT$8036,A7791,FALSE)</f>
        <v>0</v>
      </c>
    </row>
    <row r="7792" spans="1:12" x14ac:dyDescent="0.2">
      <c r="A7792">
        <v>7791</v>
      </c>
      <c r="B7792">
        <f>HLOOKUP("Referencer",data!$A$1:$AT$8036,A7792,FALSE)</f>
        <v>0</v>
      </c>
      <c r="C7792">
        <f>HLOOKUP("Stedtekst",data!$A$1:$AT$8036,A7792,FALSE)</f>
        <v>0</v>
      </c>
      <c r="D7792">
        <f>HLOOKUP("Målested navn",data!$A$1:$AT$8036,A7792,FALSE)</f>
        <v>0</v>
      </c>
      <c r="E7792">
        <f>HLOOKUP("Prøvetagning",data!$A$1:$AT$8036,A7792,FALSE)</f>
        <v>0</v>
      </c>
      <c r="F7792">
        <f>HLOOKUP("Prøve",data!$A$1:$AT$8036,A7792,FALSE)</f>
        <v>0</v>
      </c>
      <c r="G7792">
        <f>HLOOKUP("ScKode",data!$A$1:$AT$8036,A7792,FALSE)</f>
        <v>0</v>
      </c>
      <c r="H7792">
        <f>HLOOKUP("StofParameter",data!$A$1:$AT$8036,A7792,FALSE)</f>
        <v>0</v>
      </c>
      <c r="I7792">
        <f>HLOOKUP("Dato",data!$A$1:$AT$8036,A7792,FALSE)</f>
        <v>0</v>
      </c>
      <c r="J7792">
        <f>HLOOKUP("Resultat-attribut",data!$A$1:$AT$8036,A7792,FALSE)</f>
        <v>0</v>
      </c>
      <c r="K7792">
        <f>HLOOKUP("Resultat",data!$A$1:$AT$8036,A7792,FALSE)</f>
        <v>0</v>
      </c>
      <c r="L7792">
        <f>HLOOKUP("Enhed",data!$A$1:$AT$8036,A7792,FALSE)</f>
        <v>0</v>
      </c>
    </row>
    <row r="7793" spans="1:12" x14ac:dyDescent="0.2">
      <c r="A7793">
        <v>7792</v>
      </c>
      <c r="B7793">
        <f>HLOOKUP("Referencer",data!$A$1:$AT$8036,A7793,FALSE)</f>
        <v>0</v>
      </c>
      <c r="C7793">
        <f>HLOOKUP("Stedtekst",data!$A$1:$AT$8036,A7793,FALSE)</f>
        <v>0</v>
      </c>
      <c r="D7793">
        <f>HLOOKUP("Målested navn",data!$A$1:$AT$8036,A7793,FALSE)</f>
        <v>0</v>
      </c>
      <c r="E7793">
        <f>HLOOKUP("Prøvetagning",data!$A$1:$AT$8036,A7793,FALSE)</f>
        <v>0</v>
      </c>
      <c r="F7793">
        <f>HLOOKUP("Prøve",data!$A$1:$AT$8036,A7793,FALSE)</f>
        <v>0</v>
      </c>
      <c r="G7793">
        <f>HLOOKUP("ScKode",data!$A$1:$AT$8036,A7793,FALSE)</f>
        <v>0</v>
      </c>
      <c r="H7793">
        <f>HLOOKUP("StofParameter",data!$A$1:$AT$8036,A7793,FALSE)</f>
        <v>0</v>
      </c>
      <c r="I7793">
        <f>HLOOKUP("Dato",data!$A$1:$AT$8036,A7793,FALSE)</f>
        <v>0</v>
      </c>
      <c r="J7793">
        <f>HLOOKUP("Resultat-attribut",data!$A$1:$AT$8036,A7793,FALSE)</f>
        <v>0</v>
      </c>
      <c r="K7793">
        <f>HLOOKUP("Resultat",data!$A$1:$AT$8036,A7793,FALSE)</f>
        <v>0</v>
      </c>
      <c r="L7793">
        <f>HLOOKUP("Enhed",data!$A$1:$AT$8036,A7793,FALSE)</f>
        <v>0</v>
      </c>
    </row>
    <row r="7794" spans="1:12" x14ac:dyDescent="0.2">
      <c r="A7794">
        <v>7793</v>
      </c>
      <c r="B7794">
        <f>HLOOKUP("Referencer",data!$A$1:$AT$8036,A7794,FALSE)</f>
        <v>0</v>
      </c>
      <c r="C7794">
        <f>HLOOKUP("Stedtekst",data!$A$1:$AT$8036,A7794,FALSE)</f>
        <v>0</v>
      </c>
      <c r="D7794">
        <f>HLOOKUP("Målested navn",data!$A$1:$AT$8036,A7794,FALSE)</f>
        <v>0</v>
      </c>
      <c r="E7794">
        <f>HLOOKUP("Prøvetagning",data!$A$1:$AT$8036,A7794,FALSE)</f>
        <v>0</v>
      </c>
      <c r="F7794">
        <f>HLOOKUP("Prøve",data!$A$1:$AT$8036,A7794,FALSE)</f>
        <v>0</v>
      </c>
      <c r="G7794">
        <f>HLOOKUP("ScKode",data!$A$1:$AT$8036,A7794,FALSE)</f>
        <v>0</v>
      </c>
      <c r="H7794">
        <f>HLOOKUP("StofParameter",data!$A$1:$AT$8036,A7794,FALSE)</f>
        <v>0</v>
      </c>
      <c r="I7794">
        <f>HLOOKUP("Dato",data!$A$1:$AT$8036,A7794,FALSE)</f>
        <v>0</v>
      </c>
      <c r="J7794">
        <f>HLOOKUP("Resultat-attribut",data!$A$1:$AT$8036,A7794,FALSE)</f>
        <v>0</v>
      </c>
      <c r="K7794">
        <f>HLOOKUP("Resultat",data!$A$1:$AT$8036,A7794,FALSE)</f>
        <v>0</v>
      </c>
      <c r="L7794">
        <f>HLOOKUP("Enhed",data!$A$1:$AT$8036,A7794,FALSE)</f>
        <v>0</v>
      </c>
    </row>
    <row r="7795" spans="1:12" x14ac:dyDescent="0.2">
      <c r="A7795">
        <v>7794</v>
      </c>
      <c r="B7795">
        <f>HLOOKUP("Referencer",data!$A$1:$AT$8036,A7795,FALSE)</f>
        <v>0</v>
      </c>
      <c r="C7795">
        <f>HLOOKUP("Stedtekst",data!$A$1:$AT$8036,A7795,FALSE)</f>
        <v>0</v>
      </c>
      <c r="D7795">
        <f>HLOOKUP("Målested navn",data!$A$1:$AT$8036,A7795,FALSE)</f>
        <v>0</v>
      </c>
      <c r="E7795">
        <f>HLOOKUP("Prøvetagning",data!$A$1:$AT$8036,A7795,FALSE)</f>
        <v>0</v>
      </c>
      <c r="F7795">
        <f>HLOOKUP("Prøve",data!$A$1:$AT$8036,A7795,FALSE)</f>
        <v>0</v>
      </c>
      <c r="G7795">
        <f>HLOOKUP("ScKode",data!$A$1:$AT$8036,A7795,FALSE)</f>
        <v>0</v>
      </c>
      <c r="H7795">
        <f>HLOOKUP("StofParameter",data!$A$1:$AT$8036,A7795,FALSE)</f>
        <v>0</v>
      </c>
      <c r="I7795">
        <f>HLOOKUP("Dato",data!$A$1:$AT$8036,A7795,FALSE)</f>
        <v>0</v>
      </c>
      <c r="J7795">
        <f>HLOOKUP("Resultat-attribut",data!$A$1:$AT$8036,A7795,FALSE)</f>
        <v>0</v>
      </c>
      <c r="K7795">
        <f>HLOOKUP("Resultat",data!$A$1:$AT$8036,A7795,FALSE)</f>
        <v>0</v>
      </c>
      <c r="L7795">
        <f>HLOOKUP("Enhed",data!$A$1:$AT$8036,A7795,FALSE)</f>
        <v>0</v>
      </c>
    </row>
    <row r="7796" spans="1:12" x14ac:dyDescent="0.2">
      <c r="A7796">
        <v>7795</v>
      </c>
      <c r="B7796">
        <f>HLOOKUP("Referencer",data!$A$1:$AT$8036,A7796,FALSE)</f>
        <v>0</v>
      </c>
      <c r="C7796">
        <f>HLOOKUP("Stedtekst",data!$A$1:$AT$8036,A7796,FALSE)</f>
        <v>0</v>
      </c>
      <c r="D7796">
        <f>HLOOKUP("Målested navn",data!$A$1:$AT$8036,A7796,FALSE)</f>
        <v>0</v>
      </c>
      <c r="E7796">
        <f>HLOOKUP("Prøvetagning",data!$A$1:$AT$8036,A7796,FALSE)</f>
        <v>0</v>
      </c>
      <c r="F7796">
        <f>HLOOKUP("Prøve",data!$A$1:$AT$8036,A7796,FALSE)</f>
        <v>0</v>
      </c>
      <c r="G7796">
        <f>HLOOKUP("ScKode",data!$A$1:$AT$8036,A7796,FALSE)</f>
        <v>0</v>
      </c>
      <c r="H7796">
        <f>HLOOKUP("StofParameter",data!$A$1:$AT$8036,A7796,FALSE)</f>
        <v>0</v>
      </c>
      <c r="I7796">
        <f>HLOOKUP("Dato",data!$A$1:$AT$8036,A7796,FALSE)</f>
        <v>0</v>
      </c>
      <c r="J7796">
        <f>HLOOKUP("Resultat-attribut",data!$A$1:$AT$8036,A7796,FALSE)</f>
        <v>0</v>
      </c>
      <c r="K7796">
        <f>HLOOKUP("Resultat",data!$A$1:$AT$8036,A7796,FALSE)</f>
        <v>0</v>
      </c>
      <c r="L7796">
        <f>HLOOKUP("Enhed",data!$A$1:$AT$8036,A7796,FALSE)</f>
        <v>0</v>
      </c>
    </row>
    <row r="7797" spans="1:12" x14ac:dyDescent="0.2">
      <c r="A7797">
        <v>7796</v>
      </c>
      <c r="B7797">
        <f>HLOOKUP("Referencer",data!$A$1:$AT$8036,A7797,FALSE)</f>
        <v>0</v>
      </c>
      <c r="C7797">
        <f>HLOOKUP("Stedtekst",data!$A$1:$AT$8036,A7797,FALSE)</f>
        <v>0</v>
      </c>
      <c r="D7797">
        <f>HLOOKUP("Målested navn",data!$A$1:$AT$8036,A7797,FALSE)</f>
        <v>0</v>
      </c>
      <c r="E7797">
        <f>HLOOKUP("Prøvetagning",data!$A$1:$AT$8036,A7797,FALSE)</f>
        <v>0</v>
      </c>
      <c r="F7797">
        <f>HLOOKUP("Prøve",data!$A$1:$AT$8036,A7797,FALSE)</f>
        <v>0</v>
      </c>
      <c r="G7797">
        <f>HLOOKUP("ScKode",data!$A$1:$AT$8036,A7797,FALSE)</f>
        <v>0</v>
      </c>
      <c r="H7797">
        <f>HLOOKUP("StofParameter",data!$A$1:$AT$8036,A7797,FALSE)</f>
        <v>0</v>
      </c>
      <c r="I7797">
        <f>HLOOKUP("Dato",data!$A$1:$AT$8036,A7797,FALSE)</f>
        <v>0</v>
      </c>
      <c r="J7797">
        <f>HLOOKUP("Resultat-attribut",data!$A$1:$AT$8036,A7797,FALSE)</f>
        <v>0</v>
      </c>
      <c r="K7797">
        <f>HLOOKUP("Resultat",data!$A$1:$AT$8036,A7797,FALSE)</f>
        <v>0</v>
      </c>
      <c r="L7797">
        <f>HLOOKUP("Enhed",data!$A$1:$AT$8036,A7797,FALSE)</f>
        <v>0</v>
      </c>
    </row>
    <row r="7798" spans="1:12" x14ac:dyDescent="0.2">
      <c r="A7798">
        <v>7797</v>
      </c>
      <c r="B7798">
        <f>HLOOKUP("Referencer",data!$A$1:$AT$8036,A7798,FALSE)</f>
        <v>0</v>
      </c>
      <c r="C7798">
        <f>HLOOKUP("Stedtekst",data!$A$1:$AT$8036,A7798,FALSE)</f>
        <v>0</v>
      </c>
      <c r="D7798">
        <f>HLOOKUP("Målested navn",data!$A$1:$AT$8036,A7798,FALSE)</f>
        <v>0</v>
      </c>
      <c r="E7798">
        <f>HLOOKUP("Prøvetagning",data!$A$1:$AT$8036,A7798,FALSE)</f>
        <v>0</v>
      </c>
      <c r="F7798">
        <f>HLOOKUP("Prøve",data!$A$1:$AT$8036,A7798,FALSE)</f>
        <v>0</v>
      </c>
      <c r="G7798">
        <f>HLOOKUP("ScKode",data!$A$1:$AT$8036,A7798,FALSE)</f>
        <v>0</v>
      </c>
      <c r="H7798">
        <f>HLOOKUP("StofParameter",data!$A$1:$AT$8036,A7798,FALSE)</f>
        <v>0</v>
      </c>
      <c r="I7798">
        <f>HLOOKUP("Dato",data!$A$1:$AT$8036,A7798,FALSE)</f>
        <v>0</v>
      </c>
      <c r="J7798">
        <f>HLOOKUP("Resultat-attribut",data!$A$1:$AT$8036,A7798,FALSE)</f>
        <v>0</v>
      </c>
      <c r="K7798">
        <f>HLOOKUP("Resultat",data!$A$1:$AT$8036,A7798,FALSE)</f>
        <v>0</v>
      </c>
      <c r="L7798">
        <f>HLOOKUP("Enhed",data!$A$1:$AT$8036,A7798,FALSE)</f>
        <v>0</v>
      </c>
    </row>
    <row r="7799" spans="1:12" x14ac:dyDescent="0.2">
      <c r="A7799">
        <v>7798</v>
      </c>
      <c r="B7799">
        <f>HLOOKUP("Referencer",data!$A$1:$AT$8036,A7799,FALSE)</f>
        <v>0</v>
      </c>
      <c r="C7799">
        <f>HLOOKUP("Stedtekst",data!$A$1:$AT$8036,A7799,FALSE)</f>
        <v>0</v>
      </c>
      <c r="D7799">
        <f>HLOOKUP("Målested navn",data!$A$1:$AT$8036,A7799,FALSE)</f>
        <v>0</v>
      </c>
      <c r="E7799">
        <f>HLOOKUP("Prøvetagning",data!$A$1:$AT$8036,A7799,FALSE)</f>
        <v>0</v>
      </c>
      <c r="F7799">
        <f>HLOOKUP("Prøve",data!$A$1:$AT$8036,A7799,FALSE)</f>
        <v>0</v>
      </c>
      <c r="G7799">
        <f>HLOOKUP("ScKode",data!$A$1:$AT$8036,A7799,FALSE)</f>
        <v>0</v>
      </c>
      <c r="H7799">
        <f>HLOOKUP("StofParameter",data!$A$1:$AT$8036,A7799,FALSE)</f>
        <v>0</v>
      </c>
      <c r="I7799">
        <f>HLOOKUP("Dato",data!$A$1:$AT$8036,A7799,FALSE)</f>
        <v>0</v>
      </c>
      <c r="J7799">
        <f>HLOOKUP("Resultat-attribut",data!$A$1:$AT$8036,A7799,FALSE)</f>
        <v>0</v>
      </c>
      <c r="K7799">
        <f>HLOOKUP("Resultat",data!$A$1:$AT$8036,A7799,FALSE)</f>
        <v>0</v>
      </c>
      <c r="L7799">
        <f>HLOOKUP("Enhed",data!$A$1:$AT$8036,A7799,FALSE)</f>
        <v>0</v>
      </c>
    </row>
    <row r="7800" spans="1:12" x14ac:dyDescent="0.2">
      <c r="A7800">
        <v>7799</v>
      </c>
      <c r="B7800">
        <f>HLOOKUP("Referencer",data!$A$1:$AT$8036,A7800,FALSE)</f>
        <v>0</v>
      </c>
      <c r="C7800">
        <f>HLOOKUP("Stedtekst",data!$A$1:$AT$8036,A7800,FALSE)</f>
        <v>0</v>
      </c>
      <c r="D7800">
        <f>HLOOKUP("Målested navn",data!$A$1:$AT$8036,A7800,FALSE)</f>
        <v>0</v>
      </c>
      <c r="E7800">
        <f>HLOOKUP("Prøvetagning",data!$A$1:$AT$8036,A7800,FALSE)</f>
        <v>0</v>
      </c>
      <c r="F7800">
        <f>HLOOKUP("Prøve",data!$A$1:$AT$8036,A7800,FALSE)</f>
        <v>0</v>
      </c>
      <c r="G7800">
        <f>HLOOKUP("ScKode",data!$A$1:$AT$8036,A7800,FALSE)</f>
        <v>0</v>
      </c>
      <c r="H7800">
        <f>HLOOKUP("StofParameter",data!$A$1:$AT$8036,A7800,FALSE)</f>
        <v>0</v>
      </c>
      <c r="I7800">
        <f>HLOOKUP("Dato",data!$A$1:$AT$8036,A7800,FALSE)</f>
        <v>0</v>
      </c>
      <c r="J7800">
        <f>HLOOKUP("Resultat-attribut",data!$A$1:$AT$8036,A7800,FALSE)</f>
        <v>0</v>
      </c>
      <c r="K7800">
        <f>HLOOKUP("Resultat",data!$A$1:$AT$8036,A7800,FALSE)</f>
        <v>0</v>
      </c>
      <c r="L7800">
        <f>HLOOKUP("Enhed",data!$A$1:$AT$8036,A7800,FALSE)</f>
        <v>0</v>
      </c>
    </row>
    <row r="7801" spans="1:12" x14ac:dyDescent="0.2">
      <c r="A7801">
        <v>7800</v>
      </c>
      <c r="B7801">
        <f>HLOOKUP("Referencer",data!$A$1:$AT$8036,A7801,FALSE)</f>
        <v>0</v>
      </c>
      <c r="C7801">
        <f>HLOOKUP("Stedtekst",data!$A$1:$AT$8036,A7801,FALSE)</f>
        <v>0</v>
      </c>
      <c r="D7801">
        <f>HLOOKUP("Målested navn",data!$A$1:$AT$8036,A7801,FALSE)</f>
        <v>0</v>
      </c>
      <c r="E7801">
        <f>HLOOKUP("Prøvetagning",data!$A$1:$AT$8036,A7801,FALSE)</f>
        <v>0</v>
      </c>
      <c r="F7801">
        <f>HLOOKUP("Prøve",data!$A$1:$AT$8036,A7801,FALSE)</f>
        <v>0</v>
      </c>
      <c r="G7801">
        <f>HLOOKUP("ScKode",data!$A$1:$AT$8036,A7801,FALSE)</f>
        <v>0</v>
      </c>
      <c r="H7801">
        <f>HLOOKUP("StofParameter",data!$A$1:$AT$8036,A7801,FALSE)</f>
        <v>0</v>
      </c>
      <c r="I7801">
        <f>HLOOKUP("Dato",data!$A$1:$AT$8036,A7801,FALSE)</f>
        <v>0</v>
      </c>
      <c r="J7801">
        <f>HLOOKUP("Resultat-attribut",data!$A$1:$AT$8036,A7801,FALSE)</f>
        <v>0</v>
      </c>
      <c r="K7801">
        <f>HLOOKUP("Resultat",data!$A$1:$AT$8036,A7801,FALSE)</f>
        <v>0</v>
      </c>
      <c r="L7801">
        <f>HLOOKUP("Enhed",data!$A$1:$AT$8036,A7801,FALSE)</f>
        <v>0</v>
      </c>
    </row>
    <row r="7802" spans="1:12" x14ac:dyDescent="0.2">
      <c r="A7802">
        <v>7801</v>
      </c>
      <c r="B7802">
        <f>HLOOKUP("Referencer",data!$A$1:$AT$8036,A7802,FALSE)</f>
        <v>0</v>
      </c>
      <c r="C7802">
        <f>HLOOKUP("Stedtekst",data!$A$1:$AT$8036,A7802,FALSE)</f>
        <v>0</v>
      </c>
      <c r="D7802">
        <f>HLOOKUP("Målested navn",data!$A$1:$AT$8036,A7802,FALSE)</f>
        <v>0</v>
      </c>
      <c r="E7802">
        <f>HLOOKUP("Prøvetagning",data!$A$1:$AT$8036,A7802,FALSE)</f>
        <v>0</v>
      </c>
      <c r="F7802">
        <f>HLOOKUP("Prøve",data!$A$1:$AT$8036,A7802,FALSE)</f>
        <v>0</v>
      </c>
      <c r="G7802">
        <f>HLOOKUP("ScKode",data!$A$1:$AT$8036,A7802,FALSE)</f>
        <v>0</v>
      </c>
      <c r="H7802">
        <f>HLOOKUP("StofParameter",data!$A$1:$AT$8036,A7802,FALSE)</f>
        <v>0</v>
      </c>
      <c r="I7802">
        <f>HLOOKUP("Dato",data!$A$1:$AT$8036,A7802,FALSE)</f>
        <v>0</v>
      </c>
      <c r="J7802">
        <f>HLOOKUP("Resultat-attribut",data!$A$1:$AT$8036,A7802,FALSE)</f>
        <v>0</v>
      </c>
      <c r="K7802">
        <f>HLOOKUP("Resultat",data!$A$1:$AT$8036,A7802,FALSE)</f>
        <v>0</v>
      </c>
      <c r="L7802">
        <f>HLOOKUP("Enhed",data!$A$1:$AT$8036,A7802,FALSE)</f>
        <v>0</v>
      </c>
    </row>
    <row r="7803" spans="1:12" x14ac:dyDescent="0.2">
      <c r="A7803">
        <v>7802</v>
      </c>
      <c r="B7803">
        <f>HLOOKUP("Referencer",data!$A$1:$AT$8036,A7803,FALSE)</f>
        <v>0</v>
      </c>
      <c r="C7803">
        <f>HLOOKUP("Stedtekst",data!$A$1:$AT$8036,A7803,FALSE)</f>
        <v>0</v>
      </c>
      <c r="D7803">
        <f>HLOOKUP("Målested navn",data!$A$1:$AT$8036,A7803,FALSE)</f>
        <v>0</v>
      </c>
      <c r="E7803">
        <f>HLOOKUP("Prøvetagning",data!$A$1:$AT$8036,A7803,FALSE)</f>
        <v>0</v>
      </c>
      <c r="F7803">
        <f>HLOOKUP("Prøve",data!$A$1:$AT$8036,A7803,FALSE)</f>
        <v>0</v>
      </c>
      <c r="G7803">
        <f>HLOOKUP("ScKode",data!$A$1:$AT$8036,A7803,FALSE)</f>
        <v>0</v>
      </c>
      <c r="H7803">
        <f>HLOOKUP("StofParameter",data!$A$1:$AT$8036,A7803,FALSE)</f>
        <v>0</v>
      </c>
      <c r="I7803">
        <f>HLOOKUP("Dato",data!$A$1:$AT$8036,A7803,FALSE)</f>
        <v>0</v>
      </c>
      <c r="J7803">
        <f>HLOOKUP("Resultat-attribut",data!$A$1:$AT$8036,A7803,FALSE)</f>
        <v>0</v>
      </c>
      <c r="K7803">
        <f>HLOOKUP("Resultat",data!$A$1:$AT$8036,A7803,FALSE)</f>
        <v>0</v>
      </c>
      <c r="L7803">
        <f>HLOOKUP("Enhed",data!$A$1:$AT$8036,A7803,FALSE)</f>
        <v>0</v>
      </c>
    </row>
    <row r="7804" spans="1:12" x14ac:dyDescent="0.2">
      <c r="A7804">
        <v>7803</v>
      </c>
      <c r="B7804">
        <f>HLOOKUP("Referencer",data!$A$1:$AT$8036,A7804,FALSE)</f>
        <v>0</v>
      </c>
      <c r="C7804">
        <f>HLOOKUP("Stedtekst",data!$A$1:$AT$8036,A7804,FALSE)</f>
        <v>0</v>
      </c>
      <c r="D7804">
        <f>HLOOKUP("Målested navn",data!$A$1:$AT$8036,A7804,FALSE)</f>
        <v>0</v>
      </c>
      <c r="E7804">
        <f>HLOOKUP("Prøvetagning",data!$A$1:$AT$8036,A7804,FALSE)</f>
        <v>0</v>
      </c>
      <c r="F7804">
        <f>HLOOKUP("Prøve",data!$A$1:$AT$8036,A7804,FALSE)</f>
        <v>0</v>
      </c>
      <c r="G7804">
        <f>HLOOKUP("ScKode",data!$A$1:$AT$8036,A7804,FALSE)</f>
        <v>0</v>
      </c>
      <c r="H7804">
        <f>HLOOKUP("StofParameter",data!$A$1:$AT$8036,A7804,FALSE)</f>
        <v>0</v>
      </c>
      <c r="I7804">
        <f>HLOOKUP("Dato",data!$A$1:$AT$8036,A7804,FALSE)</f>
        <v>0</v>
      </c>
      <c r="J7804">
        <f>HLOOKUP("Resultat-attribut",data!$A$1:$AT$8036,A7804,FALSE)</f>
        <v>0</v>
      </c>
      <c r="K7804">
        <f>HLOOKUP("Resultat",data!$A$1:$AT$8036,A7804,FALSE)</f>
        <v>0</v>
      </c>
      <c r="L7804">
        <f>HLOOKUP("Enhed",data!$A$1:$AT$8036,A7804,FALSE)</f>
        <v>0</v>
      </c>
    </row>
    <row r="7805" spans="1:12" x14ac:dyDescent="0.2">
      <c r="A7805">
        <v>7804</v>
      </c>
      <c r="B7805">
        <f>HLOOKUP("Referencer",data!$A$1:$AT$8036,A7805,FALSE)</f>
        <v>0</v>
      </c>
      <c r="C7805">
        <f>HLOOKUP("Stedtekst",data!$A$1:$AT$8036,A7805,FALSE)</f>
        <v>0</v>
      </c>
      <c r="D7805">
        <f>HLOOKUP("Målested navn",data!$A$1:$AT$8036,A7805,FALSE)</f>
        <v>0</v>
      </c>
      <c r="E7805">
        <f>HLOOKUP("Prøvetagning",data!$A$1:$AT$8036,A7805,FALSE)</f>
        <v>0</v>
      </c>
      <c r="F7805">
        <f>HLOOKUP("Prøve",data!$A$1:$AT$8036,A7805,FALSE)</f>
        <v>0</v>
      </c>
      <c r="G7805">
        <f>HLOOKUP("ScKode",data!$A$1:$AT$8036,A7805,FALSE)</f>
        <v>0</v>
      </c>
      <c r="H7805">
        <f>HLOOKUP("StofParameter",data!$A$1:$AT$8036,A7805,FALSE)</f>
        <v>0</v>
      </c>
      <c r="I7805">
        <f>HLOOKUP("Dato",data!$A$1:$AT$8036,A7805,FALSE)</f>
        <v>0</v>
      </c>
      <c r="J7805">
        <f>HLOOKUP("Resultat-attribut",data!$A$1:$AT$8036,A7805,FALSE)</f>
        <v>0</v>
      </c>
      <c r="K7805">
        <f>HLOOKUP("Resultat",data!$A$1:$AT$8036,A7805,FALSE)</f>
        <v>0</v>
      </c>
      <c r="L7805">
        <f>HLOOKUP("Enhed",data!$A$1:$AT$8036,A7805,FALSE)</f>
        <v>0</v>
      </c>
    </row>
    <row r="7806" spans="1:12" x14ac:dyDescent="0.2">
      <c r="A7806">
        <v>7805</v>
      </c>
      <c r="B7806">
        <f>HLOOKUP("Referencer",data!$A$1:$AT$8036,A7806,FALSE)</f>
        <v>0</v>
      </c>
      <c r="C7806">
        <f>HLOOKUP("Stedtekst",data!$A$1:$AT$8036,A7806,FALSE)</f>
        <v>0</v>
      </c>
      <c r="D7806">
        <f>HLOOKUP("Målested navn",data!$A$1:$AT$8036,A7806,FALSE)</f>
        <v>0</v>
      </c>
      <c r="E7806">
        <f>HLOOKUP("Prøvetagning",data!$A$1:$AT$8036,A7806,FALSE)</f>
        <v>0</v>
      </c>
      <c r="F7806">
        <f>HLOOKUP("Prøve",data!$A$1:$AT$8036,A7806,FALSE)</f>
        <v>0</v>
      </c>
      <c r="G7806">
        <f>HLOOKUP("ScKode",data!$A$1:$AT$8036,A7806,FALSE)</f>
        <v>0</v>
      </c>
      <c r="H7806">
        <f>HLOOKUP("StofParameter",data!$A$1:$AT$8036,A7806,FALSE)</f>
        <v>0</v>
      </c>
      <c r="I7806">
        <f>HLOOKUP("Dato",data!$A$1:$AT$8036,A7806,FALSE)</f>
        <v>0</v>
      </c>
      <c r="J7806">
        <f>HLOOKUP("Resultat-attribut",data!$A$1:$AT$8036,A7806,FALSE)</f>
        <v>0</v>
      </c>
      <c r="K7806">
        <f>HLOOKUP("Resultat",data!$A$1:$AT$8036,A7806,FALSE)</f>
        <v>0</v>
      </c>
      <c r="L7806">
        <f>HLOOKUP("Enhed",data!$A$1:$AT$8036,A7806,FALSE)</f>
        <v>0</v>
      </c>
    </row>
    <row r="7807" spans="1:12" x14ac:dyDescent="0.2">
      <c r="A7807">
        <v>7806</v>
      </c>
      <c r="B7807">
        <f>HLOOKUP("Referencer",data!$A$1:$AT$8036,A7807,FALSE)</f>
        <v>0</v>
      </c>
      <c r="C7807">
        <f>HLOOKUP("Stedtekst",data!$A$1:$AT$8036,A7807,FALSE)</f>
        <v>0</v>
      </c>
      <c r="D7807">
        <f>HLOOKUP("Målested navn",data!$A$1:$AT$8036,A7807,FALSE)</f>
        <v>0</v>
      </c>
      <c r="E7807">
        <f>HLOOKUP("Prøvetagning",data!$A$1:$AT$8036,A7807,FALSE)</f>
        <v>0</v>
      </c>
      <c r="F7807">
        <f>HLOOKUP("Prøve",data!$A$1:$AT$8036,A7807,FALSE)</f>
        <v>0</v>
      </c>
      <c r="G7807">
        <f>HLOOKUP("ScKode",data!$A$1:$AT$8036,A7807,FALSE)</f>
        <v>0</v>
      </c>
      <c r="H7807">
        <f>HLOOKUP("StofParameter",data!$A$1:$AT$8036,A7807,FALSE)</f>
        <v>0</v>
      </c>
      <c r="I7807">
        <f>HLOOKUP("Dato",data!$A$1:$AT$8036,A7807,FALSE)</f>
        <v>0</v>
      </c>
      <c r="J7807">
        <f>HLOOKUP("Resultat-attribut",data!$A$1:$AT$8036,A7807,FALSE)</f>
        <v>0</v>
      </c>
      <c r="K7807">
        <f>HLOOKUP("Resultat",data!$A$1:$AT$8036,A7807,FALSE)</f>
        <v>0</v>
      </c>
      <c r="L7807">
        <f>HLOOKUP("Enhed",data!$A$1:$AT$8036,A7807,FALSE)</f>
        <v>0</v>
      </c>
    </row>
    <row r="7808" spans="1:12" x14ac:dyDescent="0.2">
      <c r="A7808">
        <v>7807</v>
      </c>
      <c r="B7808">
        <f>HLOOKUP("Referencer",data!$A$1:$AT$8036,A7808,FALSE)</f>
        <v>0</v>
      </c>
      <c r="C7808">
        <f>HLOOKUP("Stedtekst",data!$A$1:$AT$8036,A7808,FALSE)</f>
        <v>0</v>
      </c>
      <c r="D7808">
        <f>HLOOKUP("Målested navn",data!$A$1:$AT$8036,A7808,FALSE)</f>
        <v>0</v>
      </c>
      <c r="E7808">
        <f>HLOOKUP("Prøvetagning",data!$A$1:$AT$8036,A7808,FALSE)</f>
        <v>0</v>
      </c>
      <c r="F7808">
        <f>HLOOKUP("Prøve",data!$A$1:$AT$8036,A7808,FALSE)</f>
        <v>0</v>
      </c>
      <c r="G7808">
        <f>HLOOKUP("ScKode",data!$A$1:$AT$8036,A7808,FALSE)</f>
        <v>0</v>
      </c>
      <c r="H7808">
        <f>HLOOKUP("StofParameter",data!$A$1:$AT$8036,A7808,FALSE)</f>
        <v>0</v>
      </c>
      <c r="I7808">
        <f>HLOOKUP("Dato",data!$A$1:$AT$8036,A7808,FALSE)</f>
        <v>0</v>
      </c>
      <c r="J7808">
        <f>HLOOKUP("Resultat-attribut",data!$A$1:$AT$8036,A7808,FALSE)</f>
        <v>0</v>
      </c>
      <c r="K7808">
        <f>HLOOKUP("Resultat",data!$A$1:$AT$8036,A7808,FALSE)</f>
        <v>0</v>
      </c>
      <c r="L7808">
        <f>HLOOKUP("Enhed",data!$A$1:$AT$8036,A7808,FALSE)</f>
        <v>0</v>
      </c>
    </row>
    <row r="7809" spans="1:12" x14ac:dyDescent="0.2">
      <c r="A7809">
        <v>7808</v>
      </c>
      <c r="B7809">
        <f>HLOOKUP("Referencer",data!$A$1:$AT$8036,A7809,FALSE)</f>
        <v>0</v>
      </c>
      <c r="C7809">
        <f>HLOOKUP("Stedtekst",data!$A$1:$AT$8036,A7809,FALSE)</f>
        <v>0</v>
      </c>
      <c r="D7809">
        <f>HLOOKUP("Målested navn",data!$A$1:$AT$8036,A7809,FALSE)</f>
        <v>0</v>
      </c>
      <c r="E7809">
        <f>HLOOKUP("Prøvetagning",data!$A$1:$AT$8036,A7809,FALSE)</f>
        <v>0</v>
      </c>
      <c r="F7809">
        <f>HLOOKUP("Prøve",data!$A$1:$AT$8036,A7809,FALSE)</f>
        <v>0</v>
      </c>
      <c r="G7809">
        <f>HLOOKUP("ScKode",data!$A$1:$AT$8036,A7809,FALSE)</f>
        <v>0</v>
      </c>
      <c r="H7809">
        <f>HLOOKUP("StofParameter",data!$A$1:$AT$8036,A7809,FALSE)</f>
        <v>0</v>
      </c>
      <c r="I7809">
        <f>HLOOKUP("Dato",data!$A$1:$AT$8036,A7809,FALSE)</f>
        <v>0</v>
      </c>
      <c r="J7809">
        <f>HLOOKUP("Resultat-attribut",data!$A$1:$AT$8036,A7809,FALSE)</f>
        <v>0</v>
      </c>
      <c r="K7809">
        <f>HLOOKUP("Resultat",data!$A$1:$AT$8036,A7809,FALSE)</f>
        <v>0</v>
      </c>
      <c r="L7809">
        <f>HLOOKUP("Enhed",data!$A$1:$AT$8036,A7809,FALSE)</f>
        <v>0</v>
      </c>
    </row>
    <row r="7810" spans="1:12" x14ac:dyDescent="0.2">
      <c r="A7810">
        <v>7809</v>
      </c>
      <c r="B7810">
        <f>HLOOKUP("Referencer",data!$A$1:$AT$8036,A7810,FALSE)</f>
        <v>0</v>
      </c>
      <c r="C7810">
        <f>HLOOKUP("Stedtekst",data!$A$1:$AT$8036,A7810,FALSE)</f>
        <v>0</v>
      </c>
      <c r="D7810">
        <f>HLOOKUP("Målested navn",data!$A$1:$AT$8036,A7810,FALSE)</f>
        <v>0</v>
      </c>
      <c r="E7810">
        <f>HLOOKUP("Prøvetagning",data!$A$1:$AT$8036,A7810,FALSE)</f>
        <v>0</v>
      </c>
      <c r="F7810">
        <f>HLOOKUP("Prøve",data!$A$1:$AT$8036,A7810,FALSE)</f>
        <v>0</v>
      </c>
      <c r="G7810">
        <f>HLOOKUP("ScKode",data!$A$1:$AT$8036,A7810,FALSE)</f>
        <v>0</v>
      </c>
      <c r="H7810">
        <f>HLOOKUP("StofParameter",data!$A$1:$AT$8036,A7810,FALSE)</f>
        <v>0</v>
      </c>
      <c r="I7810">
        <f>HLOOKUP("Dato",data!$A$1:$AT$8036,A7810,FALSE)</f>
        <v>0</v>
      </c>
      <c r="J7810">
        <f>HLOOKUP("Resultat-attribut",data!$A$1:$AT$8036,A7810,FALSE)</f>
        <v>0</v>
      </c>
      <c r="K7810">
        <f>HLOOKUP("Resultat",data!$A$1:$AT$8036,A7810,FALSE)</f>
        <v>0</v>
      </c>
      <c r="L7810">
        <f>HLOOKUP("Enhed",data!$A$1:$AT$8036,A7810,FALSE)</f>
        <v>0</v>
      </c>
    </row>
    <row r="7811" spans="1:12" x14ac:dyDescent="0.2">
      <c r="A7811">
        <v>7810</v>
      </c>
      <c r="B7811">
        <f>HLOOKUP("Referencer",data!$A$1:$AT$8036,A7811,FALSE)</f>
        <v>0</v>
      </c>
      <c r="C7811">
        <f>HLOOKUP("Stedtekst",data!$A$1:$AT$8036,A7811,FALSE)</f>
        <v>0</v>
      </c>
      <c r="D7811">
        <f>HLOOKUP("Målested navn",data!$A$1:$AT$8036,A7811,FALSE)</f>
        <v>0</v>
      </c>
      <c r="E7811">
        <f>HLOOKUP("Prøvetagning",data!$A$1:$AT$8036,A7811,FALSE)</f>
        <v>0</v>
      </c>
      <c r="F7811">
        <f>HLOOKUP("Prøve",data!$A$1:$AT$8036,A7811,FALSE)</f>
        <v>0</v>
      </c>
      <c r="G7811">
        <f>HLOOKUP("ScKode",data!$A$1:$AT$8036,A7811,FALSE)</f>
        <v>0</v>
      </c>
      <c r="H7811">
        <f>HLOOKUP("StofParameter",data!$A$1:$AT$8036,A7811,FALSE)</f>
        <v>0</v>
      </c>
      <c r="I7811">
        <f>HLOOKUP("Dato",data!$A$1:$AT$8036,A7811,FALSE)</f>
        <v>0</v>
      </c>
      <c r="J7811">
        <f>HLOOKUP("Resultat-attribut",data!$A$1:$AT$8036,A7811,FALSE)</f>
        <v>0</v>
      </c>
      <c r="K7811">
        <f>HLOOKUP("Resultat",data!$A$1:$AT$8036,A7811,FALSE)</f>
        <v>0</v>
      </c>
      <c r="L7811">
        <f>HLOOKUP("Enhed",data!$A$1:$AT$8036,A7811,FALSE)</f>
        <v>0</v>
      </c>
    </row>
    <row r="7812" spans="1:12" x14ac:dyDescent="0.2">
      <c r="A7812">
        <v>7811</v>
      </c>
      <c r="B7812">
        <f>HLOOKUP("Referencer",data!$A$1:$AT$8036,A7812,FALSE)</f>
        <v>0</v>
      </c>
      <c r="C7812">
        <f>HLOOKUP("Stedtekst",data!$A$1:$AT$8036,A7812,FALSE)</f>
        <v>0</v>
      </c>
      <c r="D7812">
        <f>HLOOKUP("Målested navn",data!$A$1:$AT$8036,A7812,FALSE)</f>
        <v>0</v>
      </c>
      <c r="E7812">
        <f>HLOOKUP("Prøvetagning",data!$A$1:$AT$8036,A7812,FALSE)</f>
        <v>0</v>
      </c>
      <c r="F7812">
        <f>HLOOKUP("Prøve",data!$A$1:$AT$8036,A7812,FALSE)</f>
        <v>0</v>
      </c>
      <c r="G7812">
        <f>HLOOKUP("ScKode",data!$A$1:$AT$8036,A7812,FALSE)</f>
        <v>0</v>
      </c>
      <c r="H7812">
        <f>HLOOKUP("StofParameter",data!$A$1:$AT$8036,A7812,FALSE)</f>
        <v>0</v>
      </c>
      <c r="I7812">
        <f>HLOOKUP("Dato",data!$A$1:$AT$8036,A7812,FALSE)</f>
        <v>0</v>
      </c>
      <c r="J7812">
        <f>HLOOKUP("Resultat-attribut",data!$A$1:$AT$8036,A7812,FALSE)</f>
        <v>0</v>
      </c>
      <c r="K7812">
        <f>HLOOKUP("Resultat",data!$A$1:$AT$8036,A7812,FALSE)</f>
        <v>0</v>
      </c>
      <c r="L7812">
        <f>HLOOKUP("Enhed",data!$A$1:$AT$8036,A7812,FALSE)</f>
        <v>0</v>
      </c>
    </row>
    <row r="7813" spans="1:12" x14ac:dyDescent="0.2">
      <c r="A7813">
        <v>7812</v>
      </c>
      <c r="B7813">
        <f>HLOOKUP("Referencer",data!$A$1:$AT$8036,A7813,FALSE)</f>
        <v>0</v>
      </c>
      <c r="C7813">
        <f>HLOOKUP("Stedtekst",data!$A$1:$AT$8036,A7813,FALSE)</f>
        <v>0</v>
      </c>
      <c r="D7813">
        <f>HLOOKUP("Målested navn",data!$A$1:$AT$8036,A7813,FALSE)</f>
        <v>0</v>
      </c>
      <c r="E7813">
        <f>HLOOKUP("Prøvetagning",data!$A$1:$AT$8036,A7813,FALSE)</f>
        <v>0</v>
      </c>
      <c r="F7813">
        <f>HLOOKUP("Prøve",data!$A$1:$AT$8036,A7813,FALSE)</f>
        <v>0</v>
      </c>
      <c r="G7813">
        <f>HLOOKUP("ScKode",data!$A$1:$AT$8036,A7813,FALSE)</f>
        <v>0</v>
      </c>
      <c r="H7813">
        <f>HLOOKUP("StofParameter",data!$A$1:$AT$8036,A7813,FALSE)</f>
        <v>0</v>
      </c>
      <c r="I7813">
        <f>HLOOKUP("Dato",data!$A$1:$AT$8036,A7813,FALSE)</f>
        <v>0</v>
      </c>
      <c r="J7813">
        <f>HLOOKUP("Resultat-attribut",data!$A$1:$AT$8036,A7813,FALSE)</f>
        <v>0</v>
      </c>
      <c r="K7813">
        <f>HLOOKUP("Resultat",data!$A$1:$AT$8036,A7813,FALSE)</f>
        <v>0</v>
      </c>
      <c r="L7813">
        <f>HLOOKUP("Enhed",data!$A$1:$AT$8036,A7813,FALSE)</f>
        <v>0</v>
      </c>
    </row>
    <row r="7814" spans="1:12" x14ac:dyDescent="0.2">
      <c r="A7814">
        <v>7813</v>
      </c>
      <c r="B7814">
        <f>HLOOKUP("Referencer",data!$A$1:$AT$8036,A7814,FALSE)</f>
        <v>0</v>
      </c>
      <c r="C7814">
        <f>HLOOKUP("Stedtekst",data!$A$1:$AT$8036,A7814,FALSE)</f>
        <v>0</v>
      </c>
      <c r="D7814">
        <f>HLOOKUP("Målested navn",data!$A$1:$AT$8036,A7814,FALSE)</f>
        <v>0</v>
      </c>
      <c r="E7814">
        <f>HLOOKUP("Prøvetagning",data!$A$1:$AT$8036,A7814,FALSE)</f>
        <v>0</v>
      </c>
      <c r="F7814">
        <f>HLOOKUP("Prøve",data!$A$1:$AT$8036,A7814,FALSE)</f>
        <v>0</v>
      </c>
      <c r="G7814">
        <f>HLOOKUP("ScKode",data!$A$1:$AT$8036,A7814,FALSE)</f>
        <v>0</v>
      </c>
      <c r="H7814">
        <f>HLOOKUP("StofParameter",data!$A$1:$AT$8036,A7814,FALSE)</f>
        <v>0</v>
      </c>
      <c r="I7814">
        <f>HLOOKUP("Dato",data!$A$1:$AT$8036,A7814,FALSE)</f>
        <v>0</v>
      </c>
      <c r="J7814">
        <f>HLOOKUP("Resultat-attribut",data!$A$1:$AT$8036,A7814,FALSE)</f>
        <v>0</v>
      </c>
      <c r="K7814">
        <f>HLOOKUP("Resultat",data!$A$1:$AT$8036,A7814,FALSE)</f>
        <v>0</v>
      </c>
      <c r="L7814">
        <f>HLOOKUP("Enhed",data!$A$1:$AT$8036,A7814,FALSE)</f>
        <v>0</v>
      </c>
    </row>
    <row r="7815" spans="1:12" x14ac:dyDescent="0.2">
      <c r="A7815">
        <v>7814</v>
      </c>
      <c r="B7815">
        <f>HLOOKUP("Referencer",data!$A$1:$AT$8036,A7815,FALSE)</f>
        <v>0</v>
      </c>
      <c r="C7815">
        <f>HLOOKUP("Stedtekst",data!$A$1:$AT$8036,A7815,FALSE)</f>
        <v>0</v>
      </c>
      <c r="D7815">
        <f>HLOOKUP("Målested navn",data!$A$1:$AT$8036,A7815,FALSE)</f>
        <v>0</v>
      </c>
      <c r="E7815">
        <f>HLOOKUP("Prøvetagning",data!$A$1:$AT$8036,A7815,FALSE)</f>
        <v>0</v>
      </c>
      <c r="F7815">
        <f>HLOOKUP("Prøve",data!$A$1:$AT$8036,A7815,FALSE)</f>
        <v>0</v>
      </c>
      <c r="G7815">
        <f>HLOOKUP("ScKode",data!$A$1:$AT$8036,A7815,FALSE)</f>
        <v>0</v>
      </c>
      <c r="H7815">
        <f>HLOOKUP("StofParameter",data!$A$1:$AT$8036,A7815,FALSE)</f>
        <v>0</v>
      </c>
      <c r="I7815">
        <f>HLOOKUP("Dato",data!$A$1:$AT$8036,A7815,FALSE)</f>
        <v>0</v>
      </c>
      <c r="J7815">
        <f>HLOOKUP("Resultat-attribut",data!$A$1:$AT$8036,A7815,FALSE)</f>
        <v>0</v>
      </c>
      <c r="K7815">
        <f>HLOOKUP("Resultat",data!$A$1:$AT$8036,A7815,FALSE)</f>
        <v>0</v>
      </c>
      <c r="L7815">
        <f>HLOOKUP("Enhed",data!$A$1:$AT$8036,A7815,FALSE)</f>
        <v>0</v>
      </c>
    </row>
    <row r="7816" spans="1:12" x14ac:dyDescent="0.2">
      <c r="A7816">
        <v>7815</v>
      </c>
      <c r="B7816">
        <f>HLOOKUP("Referencer",data!$A$1:$AT$8036,A7816,FALSE)</f>
        <v>0</v>
      </c>
      <c r="C7816">
        <f>HLOOKUP("Stedtekst",data!$A$1:$AT$8036,A7816,FALSE)</f>
        <v>0</v>
      </c>
      <c r="D7816">
        <f>HLOOKUP("Målested navn",data!$A$1:$AT$8036,A7816,FALSE)</f>
        <v>0</v>
      </c>
      <c r="E7816">
        <f>HLOOKUP("Prøvetagning",data!$A$1:$AT$8036,A7816,FALSE)</f>
        <v>0</v>
      </c>
      <c r="F7816">
        <f>HLOOKUP("Prøve",data!$A$1:$AT$8036,A7816,FALSE)</f>
        <v>0</v>
      </c>
      <c r="G7816">
        <f>HLOOKUP("ScKode",data!$A$1:$AT$8036,A7816,FALSE)</f>
        <v>0</v>
      </c>
      <c r="H7816">
        <f>HLOOKUP("StofParameter",data!$A$1:$AT$8036,A7816,FALSE)</f>
        <v>0</v>
      </c>
      <c r="I7816">
        <f>HLOOKUP("Dato",data!$A$1:$AT$8036,A7816,FALSE)</f>
        <v>0</v>
      </c>
      <c r="J7816">
        <f>HLOOKUP("Resultat-attribut",data!$A$1:$AT$8036,A7816,FALSE)</f>
        <v>0</v>
      </c>
      <c r="K7816">
        <f>HLOOKUP("Resultat",data!$A$1:$AT$8036,A7816,FALSE)</f>
        <v>0</v>
      </c>
      <c r="L7816">
        <f>HLOOKUP("Enhed",data!$A$1:$AT$8036,A7816,FALSE)</f>
        <v>0</v>
      </c>
    </row>
    <row r="7817" spans="1:12" x14ac:dyDescent="0.2">
      <c r="A7817">
        <v>7816</v>
      </c>
      <c r="B7817">
        <f>HLOOKUP("Referencer",data!$A$1:$AT$8036,A7817,FALSE)</f>
        <v>0</v>
      </c>
      <c r="C7817">
        <f>HLOOKUP("Stedtekst",data!$A$1:$AT$8036,A7817,FALSE)</f>
        <v>0</v>
      </c>
      <c r="D7817">
        <f>HLOOKUP("Målested navn",data!$A$1:$AT$8036,A7817,FALSE)</f>
        <v>0</v>
      </c>
      <c r="E7817">
        <f>HLOOKUP("Prøvetagning",data!$A$1:$AT$8036,A7817,FALSE)</f>
        <v>0</v>
      </c>
      <c r="F7817">
        <f>HLOOKUP("Prøve",data!$A$1:$AT$8036,A7817,FALSE)</f>
        <v>0</v>
      </c>
      <c r="G7817">
        <f>HLOOKUP("ScKode",data!$A$1:$AT$8036,A7817,FALSE)</f>
        <v>0</v>
      </c>
      <c r="H7817">
        <f>HLOOKUP("StofParameter",data!$A$1:$AT$8036,A7817,FALSE)</f>
        <v>0</v>
      </c>
      <c r="I7817">
        <f>HLOOKUP("Dato",data!$A$1:$AT$8036,A7817,FALSE)</f>
        <v>0</v>
      </c>
      <c r="J7817">
        <f>HLOOKUP("Resultat-attribut",data!$A$1:$AT$8036,A7817,FALSE)</f>
        <v>0</v>
      </c>
      <c r="K7817">
        <f>HLOOKUP("Resultat",data!$A$1:$AT$8036,A7817,FALSE)</f>
        <v>0</v>
      </c>
      <c r="L7817">
        <f>HLOOKUP("Enhed",data!$A$1:$AT$8036,A7817,FALSE)</f>
        <v>0</v>
      </c>
    </row>
    <row r="7818" spans="1:12" x14ac:dyDescent="0.2">
      <c r="A7818">
        <v>7817</v>
      </c>
      <c r="B7818">
        <f>HLOOKUP("Referencer",data!$A$1:$AT$8036,A7818,FALSE)</f>
        <v>0</v>
      </c>
      <c r="C7818">
        <f>HLOOKUP("Stedtekst",data!$A$1:$AT$8036,A7818,FALSE)</f>
        <v>0</v>
      </c>
      <c r="D7818">
        <f>HLOOKUP("Målested navn",data!$A$1:$AT$8036,A7818,FALSE)</f>
        <v>0</v>
      </c>
      <c r="E7818">
        <f>HLOOKUP("Prøvetagning",data!$A$1:$AT$8036,A7818,FALSE)</f>
        <v>0</v>
      </c>
      <c r="F7818">
        <f>HLOOKUP("Prøve",data!$A$1:$AT$8036,A7818,FALSE)</f>
        <v>0</v>
      </c>
      <c r="G7818">
        <f>HLOOKUP("ScKode",data!$A$1:$AT$8036,A7818,FALSE)</f>
        <v>0</v>
      </c>
      <c r="H7818">
        <f>HLOOKUP("StofParameter",data!$A$1:$AT$8036,A7818,FALSE)</f>
        <v>0</v>
      </c>
      <c r="I7818">
        <f>HLOOKUP("Dato",data!$A$1:$AT$8036,A7818,FALSE)</f>
        <v>0</v>
      </c>
      <c r="J7818">
        <f>HLOOKUP("Resultat-attribut",data!$A$1:$AT$8036,A7818,FALSE)</f>
        <v>0</v>
      </c>
      <c r="K7818">
        <f>HLOOKUP("Resultat",data!$A$1:$AT$8036,A7818,FALSE)</f>
        <v>0</v>
      </c>
      <c r="L7818">
        <f>HLOOKUP("Enhed",data!$A$1:$AT$8036,A7818,FALSE)</f>
        <v>0</v>
      </c>
    </row>
    <row r="7819" spans="1:12" x14ac:dyDescent="0.2">
      <c r="A7819">
        <v>7818</v>
      </c>
      <c r="B7819">
        <f>HLOOKUP("Referencer",data!$A$1:$AT$8036,A7819,FALSE)</f>
        <v>0</v>
      </c>
      <c r="C7819">
        <f>HLOOKUP("Stedtekst",data!$A$1:$AT$8036,A7819,FALSE)</f>
        <v>0</v>
      </c>
      <c r="D7819">
        <f>HLOOKUP("Målested navn",data!$A$1:$AT$8036,A7819,FALSE)</f>
        <v>0</v>
      </c>
      <c r="E7819">
        <f>HLOOKUP("Prøvetagning",data!$A$1:$AT$8036,A7819,FALSE)</f>
        <v>0</v>
      </c>
      <c r="F7819">
        <f>HLOOKUP("Prøve",data!$A$1:$AT$8036,A7819,FALSE)</f>
        <v>0</v>
      </c>
      <c r="G7819">
        <f>HLOOKUP("ScKode",data!$A$1:$AT$8036,A7819,FALSE)</f>
        <v>0</v>
      </c>
      <c r="H7819">
        <f>HLOOKUP("StofParameter",data!$A$1:$AT$8036,A7819,FALSE)</f>
        <v>0</v>
      </c>
      <c r="I7819">
        <f>HLOOKUP("Dato",data!$A$1:$AT$8036,A7819,FALSE)</f>
        <v>0</v>
      </c>
      <c r="J7819">
        <f>HLOOKUP("Resultat-attribut",data!$A$1:$AT$8036,A7819,FALSE)</f>
        <v>0</v>
      </c>
      <c r="K7819">
        <f>HLOOKUP("Resultat",data!$A$1:$AT$8036,A7819,FALSE)</f>
        <v>0</v>
      </c>
      <c r="L7819">
        <f>HLOOKUP("Enhed",data!$A$1:$AT$8036,A7819,FALSE)</f>
        <v>0</v>
      </c>
    </row>
    <row r="7820" spans="1:12" x14ac:dyDescent="0.2">
      <c r="A7820">
        <v>7819</v>
      </c>
      <c r="B7820">
        <f>HLOOKUP("Referencer",data!$A$1:$AT$8036,A7820,FALSE)</f>
        <v>0</v>
      </c>
      <c r="C7820">
        <f>HLOOKUP("Stedtekst",data!$A$1:$AT$8036,A7820,FALSE)</f>
        <v>0</v>
      </c>
      <c r="D7820">
        <f>HLOOKUP("Målested navn",data!$A$1:$AT$8036,A7820,FALSE)</f>
        <v>0</v>
      </c>
      <c r="E7820">
        <f>HLOOKUP("Prøvetagning",data!$A$1:$AT$8036,A7820,FALSE)</f>
        <v>0</v>
      </c>
      <c r="F7820">
        <f>HLOOKUP("Prøve",data!$A$1:$AT$8036,A7820,FALSE)</f>
        <v>0</v>
      </c>
      <c r="G7820">
        <f>HLOOKUP("ScKode",data!$A$1:$AT$8036,A7820,FALSE)</f>
        <v>0</v>
      </c>
      <c r="H7820">
        <f>HLOOKUP("StofParameter",data!$A$1:$AT$8036,A7820,FALSE)</f>
        <v>0</v>
      </c>
      <c r="I7820">
        <f>HLOOKUP("Dato",data!$A$1:$AT$8036,A7820,FALSE)</f>
        <v>0</v>
      </c>
      <c r="J7820">
        <f>HLOOKUP("Resultat-attribut",data!$A$1:$AT$8036,A7820,FALSE)</f>
        <v>0</v>
      </c>
      <c r="K7820">
        <f>HLOOKUP("Resultat",data!$A$1:$AT$8036,A7820,FALSE)</f>
        <v>0</v>
      </c>
      <c r="L7820">
        <f>HLOOKUP("Enhed",data!$A$1:$AT$8036,A7820,FALSE)</f>
        <v>0</v>
      </c>
    </row>
    <row r="7821" spans="1:12" x14ac:dyDescent="0.2">
      <c r="A7821">
        <v>7820</v>
      </c>
      <c r="B7821">
        <f>HLOOKUP("Referencer",data!$A$1:$AT$8036,A7821,FALSE)</f>
        <v>0</v>
      </c>
      <c r="C7821">
        <f>HLOOKUP("Stedtekst",data!$A$1:$AT$8036,A7821,FALSE)</f>
        <v>0</v>
      </c>
      <c r="D7821">
        <f>HLOOKUP("Målested navn",data!$A$1:$AT$8036,A7821,FALSE)</f>
        <v>0</v>
      </c>
      <c r="E7821">
        <f>HLOOKUP("Prøvetagning",data!$A$1:$AT$8036,A7821,FALSE)</f>
        <v>0</v>
      </c>
      <c r="F7821">
        <f>HLOOKUP("Prøve",data!$A$1:$AT$8036,A7821,FALSE)</f>
        <v>0</v>
      </c>
      <c r="G7821">
        <f>HLOOKUP("ScKode",data!$A$1:$AT$8036,A7821,FALSE)</f>
        <v>0</v>
      </c>
      <c r="H7821">
        <f>HLOOKUP("StofParameter",data!$A$1:$AT$8036,A7821,FALSE)</f>
        <v>0</v>
      </c>
      <c r="I7821">
        <f>HLOOKUP("Dato",data!$A$1:$AT$8036,A7821,FALSE)</f>
        <v>0</v>
      </c>
      <c r="J7821">
        <f>HLOOKUP("Resultat-attribut",data!$A$1:$AT$8036,A7821,FALSE)</f>
        <v>0</v>
      </c>
      <c r="K7821">
        <f>HLOOKUP("Resultat",data!$A$1:$AT$8036,A7821,FALSE)</f>
        <v>0</v>
      </c>
      <c r="L7821">
        <f>HLOOKUP("Enhed",data!$A$1:$AT$8036,A7821,FALSE)</f>
        <v>0</v>
      </c>
    </row>
    <row r="7822" spans="1:12" x14ac:dyDescent="0.2">
      <c r="A7822">
        <v>7821</v>
      </c>
      <c r="B7822">
        <f>HLOOKUP("Referencer",data!$A$1:$AT$8036,A7822,FALSE)</f>
        <v>0</v>
      </c>
      <c r="C7822">
        <f>HLOOKUP("Stedtekst",data!$A$1:$AT$8036,A7822,FALSE)</f>
        <v>0</v>
      </c>
      <c r="D7822">
        <f>HLOOKUP("Målested navn",data!$A$1:$AT$8036,A7822,FALSE)</f>
        <v>0</v>
      </c>
      <c r="E7822">
        <f>HLOOKUP("Prøvetagning",data!$A$1:$AT$8036,A7822,FALSE)</f>
        <v>0</v>
      </c>
      <c r="F7822">
        <f>HLOOKUP("Prøve",data!$A$1:$AT$8036,A7822,FALSE)</f>
        <v>0</v>
      </c>
      <c r="G7822">
        <f>HLOOKUP("ScKode",data!$A$1:$AT$8036,A7822,FALSE)</f>
        <v>0</v>
      </c>
      <c r="H7822">
        <f>HLOOKUP("StofParameter",data!$A$1:$AT$8036,A7822,FALSE)</f>
        <v>0</v>
      </c>
      <c r="I7822">
        <f>HLOOKUP("Dato",data!$A$1:$AT$8036,A7822,FALSE)</f>
        <v>0</v>
      </c>
      <c r="J7822">
        <f>HLOOKUP("Resultat-attribut",data!$A$1:$AT$8036,A7822,FALSE)</f>
        <v>0</v>
      </c>
      <c r="K7822">
        <f>HLOOKUP("Resultat",data!$A$1:$AT$8036,A7822,FALSE)</f>
        <v>0</v>
      </c>
      <c r="L7822">
        <f>HLOOKUP("Enhed",data!$A$1:$AT$8036,A7822,FALSE)</f>
        <v>0</v>
      </c>
    </row>
    <row r="7823" spans="1:12" x14ac:dyDescent="0.2">
      <c r="A7823">
        <v>7822</v>
      </c>
      <c r="B7823">
        <f>HLOOKUP("Referencer",data!$A$1:$AT$8036,A7823,FALSE)</f>
        <v>0</v>
      </c>
      <c r="C7823">
        <f>HLOOKUP("Stedtekst",data!$A$1:$AT$8036,A7823,FALSE)</f>
        <v>0</v>
      </c>
      <c r="D7823">
        <f>HLOOKUP("Målested navn",data!$A$1:$AT$8036,A7823,FALSE)</f>
        <v>0</v>
      </c>
      <c r="E7823">
        <f>HLOOKUP("Prøvetagning",data!$A$1:$AT$8036,A7823,FALSE)</f>
        <v>0</v>
      </c>
      <c r="F7823">
        <f>HLOOKUP("Prøve",data!$A$1:$AT$8036,A7823,FALSE)</f>
        <v>0</v>
      </c>
      <c r="G7823">
        <f>HLOOKUP("ScKode",data!$A$1:$AT$8036,A7823,FALSE)</f>
        <v>0</v>
      </c>
      <c r="H7823">
        <f>HLOOKUP("StofParameter",data!$A$1:$AT$8036,A7823,FALSE)</f>
        <v>0</v>
      </c>
      <c r="I7823">
        <f>HLOOKUP("Dato",data!$A$1:$AT$8036,A7823,FALSE)</f>
        <v>0</v>
      </c>
      <c r="J7823">
        <f>HLOOKUP("Resultat-attribut",data!$A$1:$AT$8036,A7823,FALSE)</f>
        <v>0</v>
      </c>
      <c r="K7823">
        <f>HLOOKUP("Resultat",data!$A$1:$AT$8036,A7823,FALSE)</f>
        <v>0</v>
      </c>
      <c r="L7823">
        <f>HLOOKUP("Enhed",data!$A$1:$AT$8036,A7823,FALSE)</f>
        <v>0</v>
      </c>
    </row>
    <row r="7824" spans="1:12" x14ac:dyDescent="0.2">
      <c r="A7824">
        <v>7823</v>
      </c>
      <c r="B7824">
        <f>HLOOKUP("Referencer",data!$A$1:$AT$8036,A7824,FALSE)</f>
        <v>0</v>
      </c>
      <c r="C7824">
        <f>HLOOKUP("Stedtekst",data!$A$1:$AT$8036,A7824,FALSE)</f>
        <v>0</v>
      </c>
      <c r="D7824">
        <f>HLOOKUP("Målested navn",data!$A$1:$AT$8036,A7824,FALSE)</f>
        <v>0</v>
      </c>
      <c r="E7824">
        <f>HLOOKUP("Prøvetagning",data!$A$1:$AT$8036,A7824,FALSE)</f>
        <v>0</v>
      </c>
      <c r="F7824">
        <f>HLOOKUP("Prøve",data!$A$1:$AT$8036,A7824,FALSE)</f>
        <v>0</v>
      </c>
      <c r="G7824">
        <f>HLOOKUP("ScKode",data!$A$1:$AT$8036,A7824,FALSE)</f>
        <v>0</v>
      </c>
      <c r="H7824">
        <f>HLOOKUP("StofParameter",data!$A$1:$AT$8036,A7824,FALSE)</f>
        <v>0</v>
      </c>
      <c r="I7824">
        <f>HLOOKUP("Dato",data!$A$1:$AT$8036,A7824,FALSE)</f>
        <v>0</v>
      </c>
      <c r="J7824">
        <f>HLOOKUP("Resultat-attribut",data!$A$1:$AT$8036,A7824,FALSE)</f>
        <v>0</v>
      </c>
      <c r="K7824">
        <f>HLOOKUP("Resultat",data!$A$1:$AT$8036,A7824,FALSE)</f>
        <v>0</v>
      </c>
      <c r="L7824">
        <f>HLOOKUP("Enhed",data!$A$1:$AT$8036,A7824,FALSE)</f>
        <v>0</v>
      </c>
    </row>
    <row r="7825" spans="1:12" x14ac:dyDescent="0.2">
      <c r="A7825">
        <v>7824</v>
      </c>
      <c r="B7825">
        <f>HLOOKUP("Referencer",data!$A$1:$AT$8036,A7825,FALSE)</f>
        <v>0</v>
      </c>
      <c r="C7825">
        <f>HLOOKUP("Stedtekst",data!$A$1:$AT$8036,A7825,FALSE)</f>
        <v>0</v>
      </c>
      <c r="D7825">
        <f>HLOOKUP("Målested navn",data!$A$1:$AT$8036,A7825,FALSE)</f>
        <v>0</v>
      </c>
      <c r="E7825">
        <f>HLOOKUP("Prøvetagning",data!$A$1:$AT$8036,A7825,FALSE)</f>
        <v>0</v>
      </c>
      <c r="F7825">
        <f>HLOOKUP("Prøve",data!$A$1:$AT$8036,A7825,FALSE)</f>
        <v>0</v>
      </c>
      <c r="G7825">
        <f>HLOOKUP("ScKode",data!$A$1:$AT$8036,A7825,FALSE)</f>
        <v>0</v>
      </c>
      <c r="H7825">
        <f>HLOOKUP("StofParameter",data!$A$1:$AT$8036,A7825,FALSE)</f>
        <v>0</v>
      </c>
      <c r="I7825">
        <f>HLOOKUP("Dato",data!$A$1:$AT$8036,A7825,FALSE)</f>
        <v>0</v>
      </c>
      <c r="J7825">
        <f>HLOOKUP("Resultat-attribut",data!$A$1:$AT$8036,A7825,FALSE)</f>
        <v>0</v>
      </c>
      <c r="K7825">
        <f>HLOOKUP("Resultat",data!$A$1:$AT$8036,A7825,FALSE)</f>
        <v>0</v>
      </c>
      <c r="L7825">
        <f>HLOOKUP("Enhed",data!$A$1:$AT$8036,A7825,FALSE)</f>
        <v>0</v>
      </c>
    </row>
    <row r="7826" spans="1:12" x14ac:dyDescent="0.2">
      <c r="A7826">
        <v>7825</v>
      </c>
      <c r="B7826">
        <f>HLOOKUP("Referencer",data!$A$1:$AT$8036,A7826,FALSE)</f>
        <v>0</v>
      </c>
      <c r="C7826">
        <f>HLOOKUP("Stedtekst",data!$A$1:$AT$8036,A7826,FALSE)</f>
        <v>0</v>
      </c>
      <c r="D7826">
        <f>HLOOKUP("Målested navn",data!$A$1:$AT$8036,A7826,FALSE)</f>
        <v>0</v>
      </c>
      <c r="E7826">
        <f>HLOOKUP("Prøvetagning",data!$A$1:$AT$8036,A7826,FALSE)</f>
        <v>0</v>
      </c>
      <c r="F7826">
        <f>HLOOKUP("Prøve",data!$A$1:$AT$8036,A7826,FALSE)</f>
        <v>0</v>
      </c>
      <c r="G7826">
        <f>HLOOKUP("ScKode",data!$A$1:$AT$8036,A7826,FALSE)</f>
        <v>0</v>
      </c>
      <c r="H7826">
        <f>HLOOKUP("StofParameter",data!$A$1:$AT$8036,A7826,FALSE)</f>
        <v>0</v>
      </c>
      <c r="I7826">
        <f>HLOOKUP("Dato",data!$A$1:$AT$8036,A7826,FALSE)</f>
        <v>0</v>
      </c>
      <c r="J7826">
        <f>HLOOKUP("Resultat-attribut",data!$A$1:$AT$8036,A7826,FALSE)</f>
        <v>0</v>
      </c>
      <c r="K7826">
        <f>HLOOKUP("Resultat",data!$A$1:$AT$8036,A7826,FALSE)</f>
        <v>0</v>
      </c>
      <c r="L7826">
        <f>HLOOKUP("Enhed",data!$A$1:$AT$8036,A7826,FALSE)</f>
        <v>0</v>
      </c>
    </row>
    <row r="7827" spans="1:12" x14ac:dyDescent="0.2">
      <c r="A7827">
        <v>7826</v>
      </c>
      <c r="B7827">
        <f>HLOOKUP("Referencer",data!$A$1:$AT$8036,A7827,FALSE)</f>
        <v>0</v>
      </c>
      <c r="C7827">
        <f>HLOOKUP("Stedtekst",data!$A$1:$AT$8036,A7827,FALSE)</f>
        <v>0</v>
      </c>
      <c r="D7827">
        <f>HLOOKUP("Målested navn",data!$A$1:$AT$8036,A7827,FALSE)</f>
        <v>0</v>
      </c>
      <c r="E7827">
        <f>HLOOKUP("Prøvetagning",data!$A$1:$AT$8036,A7827,FALSE)</f>
        <v>0</v>
      </c>
      <c r="F7827">
        <f>HLOOKUP("Prøve",data!$A$1:$AT$8036,A7827,FALSE)</f>
        <v>0</v>
      </c>
      <c r="G7827">
        <f>HLOOKUP("ScKode",data!$A$1:$AT$8036,A7827,FALSE)</f>
        <v>0</v>
      </c>
      <c r="H7827">
        <f>HLOOKUP("StofParameter",data!$A$1:$AT$8036,A7827,FALSE)</f>
        <v>0</v>
      </c>
      <c r="I7827">
        <f>HLOOKUP("Dato",data!$A$1:$AT$8036,A7827,FALSE)</f>
        <v>0</v>
      </c>
      <c r="J7827">
        <f>HLOOKUP("Resultat-attribut",data!$A$1:$AT$8036,A7827,FALSE)</f>
        <v>0</v>
      </c>
      <c r="K7827">
        <f>HLOOKUP("Resultat",data!$A$1:$AT$8036,A7827,FALSE)</f>
        <v>0</v>
      </c>
      <c r="L7827">
        <f>HLOOKUP("Enhed",data!$A$1:$AT$8036,A7827,FALSE)</f>
        <v>0</v>
      </c>
    </row>
    <row r="7828" spans="1:12" x14ac:dyDescent="0.2">
      <c r="A7828">
        <v>7827</v>
      </c>
      <c r="B7828">
        <f>HLOOKUP("Referencer",data!$A$1:$AT$8036,A7828,FALSE)</f>
        <v>0</v>
      </c>
      <c r="C7828">
        <f>HLOOKUP("Stedtekst",data!$A$1:$AT$8036,A7828,FALSE)</f>
        <v>0</v>
      </c>
      <c r="D7828">
        <f>HLOOKUP("Målested navn",data!$A$1:$AT$8036,A7828,FALSE)</f>
        <v>0</v>
      </c>
      <c r="E7828">
        <f>HLOOKUP("Prøvetagning",data!$A$1:$AT$8036,A7828,FALSE)</f>
        <v>0</v>
      </c>
      <c r="F7828">
        <f>HLOOKUP("Prøve",data!$A$1:$AT$8036,A7828,FALSE)</f>
        <v>0</v>
      </c>
      <c r="G7828">
        <f>HLOOKUP("ScKode",data!$A$1:$AT$8036,A7828,FALSE)</f>
        <v>0</v>
      </c>
      <c r="H7828">
        <f>HLOOKUP("StofParameter",data!$A$1:$AT$8036,A7828,FALSE)</f>
        <v>0</v>
      </c>
      <c r="I7828">
        <f>HLOOKUP("Dato",data!$A$1:$AT$8036,A7828,FALSE)</f>
        <v>0</v>
      </c>
      <c r="J7828">
        <f>HLOOKUP("Resultat-attribut",data!$A$1:$AT$8036,A7828,FALSE)</f>
        <v>0</v>
      </c>
      <c r="K7828">
        <f>HLOOKUP("Resultat",data!$A$1:$AT$8036,A7828,FALSE)</f>
        <v>0</v>
      </c>
      <c r="L7828">
        <f>HLOOKUP("Enhed",data!$A$1:$AT$8036,A7828,FALSE)</f>
        <v>0</v>
      </c>
    </row>
    <row r="7829" spans="1:12" x14ac:dyDescent="0.2">
      <c r="A7829">
        <v>7828</v>
      </c>
      <c r="B7829">
        <f>HLOOKUP("Referencer",data!$A$1:$AT$8036,A7829,FALSE)</f>
        <v>0</v>
      </c>
      <c r="C7829">
        <f>HLOOKUP("Stedtekst",data!$A$1:$AT$8036,A7829,FALSE)</f>
        <v>0</v>
      </c>
      <c r="D7829">
        <f>HLOOKUP("Målested navn",data!$A$1:$AT$8036,A7829,FALSE)</f>
        <v>0</v>
      </c>
      <c r="E7829">
        <f>HLOOKUP("Prøvetagning",data!$A$1:$AT$8036,A7829,FALSE)</f>
        <v>0</v>
      </c>
      <c r="F7829">
        <f>HLOOKUP("Prøve",data!$A$1:$AT$8036,A7829,FALSE)</f>
        <v>0</v>
      </c>
      <c r="G7829">
        <f>HLOOKUP("ScKode",data!$A$1:$AT$8036,A7829,FALSE)</f>
        <v>0</v>
      </c>
      <c r="H7829">
        <f>HLOOKUP("StofParameter",data!$A$1:$AT$8036,A7829,FALSE)</f>
        <v>0</v>
      </c>
      <c r="I7829">
        <f>HLOOKUP("Dato",data!$A$1:$AT$8036,A7829,FALSE)</f>
        <v>0</v>
      </c>
      <c r="J7829">
        <f>HLOOKUP("Resultat-attribut",data!$A$1:$AT$8036,A7829,FALSE)</f>
        <v>0</v>
      </c>
      <c r="K7829">
        <f>HLOOKUP("Resultat",data!$A$1:$AT$8036,A7829,FALSE)</f>
        <v>0</v>
      </c>
      <c r="L7829">
        <f>HLOOKUP("Enhed",data!$A$1:$AT$8036,A7829,FALSE)</f>
        <v>0</v>
      </c>
    </row>
    <row r="7830" spans="1:12" x14ac:dyDescent="0.2">
      <c r="A7830">
        <v>7829</v>
      </c>
      <c r="B7830">
        <f>HLOOKUP("Referencer",data!$A$1:$AT$8036,A7830,FALSE)</f>
        <v>0</v>
      </c>
      <c r="C7830">
        <f>HLOOKUP("Stedtekst",data!$A$1:$AT$8036,A7830,FALSE)</f>
        <v>0</v>
      </c>
      <c r="D7830">
        <f>HLOOKUP("Målested navn",data!$A$1:$AT$8036,A7830,FALSE)</f>
        <v>0</v>
      </c>
      <c r="E7830">
        <f>HLOOKUP("Prøvetagning",data!$A$1:$AT$8036,A7830,FALSE)</f>
        <v>0</v>
      </c>
      <c r="F7830">
        <f>HLOOKUP("Prøve",data!$A$1:$AT$8036,A7830,FALSE)</f>
        <v>0</v>
      </c>
      <c r="G7830">
        <f>HLOOKUP("ScKode",data!$A$1:$AT$8036,A7830,FALSE)</f>
        <v>0</v>
      </c>
      <c r="H7830">
        <f>HLOOKUP("StofParameter",data!$A$1:$AT$8036,A7830,FALSE)</f>
        <v>0</v>
      </c>
      <c r="I7830">
        <f>HLOOKUP("Dato",data!$A$1:$AT$8036,A7830,FALSE)</f>
        <v>0</v>
      </c>
      <c r="J7830">
        <f>HLOOKUP("Resultat-attribut",data!$A$1:$AT$8036,A7830,FALSE)</f>
        <v>0</v>
      </c>
      <c r="K7830">
        <f>HLOOKUP("Resultat",data!$A$1:$AT$8036,A7830,FALSE)</f>
        <v>0</v>
      </c>
      <c r="L7830">
        <f>HLOOKUP("Enhed",data!$A$1:$AT$8036,A7830,FALSE)</f>
        <v>0</v>
      </c>
    </row>
    <row r="7831" spans="1:12" x14ac:dyDescent="0.2">
      <c r="A7831">
        <v>7830</v>
      </c>
      <c r="B7831">
        <f>HLOOKUP("Referencer",data!$A$1:$AT$8036,A7831,FALSE)</f>
        <v>0</v>
      </c>
      <c r="C7831">
        <f>HLOOKUP("Stedtekst",data!$A$1:$AT$8036,A7831,FALSE)</f>
        <v>0</v>
      </c>
      <c r="D7831">
        <f>HLOOKUP("Målested navn",data!$A$1:$AT$8036,A7831,FALSE)</f>
        <v>0</v>
      </c>
      <c r="E7831">
        <f>HLOOKUP("Prøvetagning",data!$A$1:$AT$8036,A7831,FALSE)</f>
        <v>0</v>
      </c>
      <c r="F7831">
        <f>HLOOKUP("Prøve",data!$A$1:$AT$8036,A7831,FALSE)</f>
        <v>0</v>
      </c>
      <c r="G7831">
        <f>HLOOKUP("ScKode",data!$A$1:$AT$8036,A7831,FALSE)</f>
        <v>0</v>
      </c>
      <c r="H7831">
        <f>HLOOKUP("StofParameter",data!$A$1:$AT$8036,A7831,FALSE)</f>
        <v>0</v>
      </c>
      <c r="I7831">
        <f>HLOOKUP("Dato",data!$A$1:$AT$8036,A7831,FALSE)</f>
        <v>0</v>
      </c>
      <c r="J7831">
        <f>HLOOKUP("Resultat-attribut",data!$A$1:$AT$8036,A7831,FALSE)</f>
        <v>0</v>
      </c>
      <c r="K7831">
        <f>HLOOKUP("Resultat",data!$A$1:$AT$8036,A7831,FALSE)</f>
        <v>0</v>
      </c>
      <c r="L7831">
        <f>HLOOKUP("Enhed",data!$A$1:$AT$8036,A7831,FALSE)</f>
        <v>0</v>
      </c>
    </row>
    <row r="7832" spans="1:12" x14ac:dyDescent="0.2">
      <c r="A7832">
        <v>7831</v>
      </c>
      <c r="B7832">
        <f>HLOOKUP("Referencer",data!$A$1:$AT$8036,A7832,FALSE)</f>
        <v>0</v>
      </c>
      <c r="C7832">
        <f>HLOOKUP("Stedtekst",data!$A$1:$AT$8036,A7832,FALSE)</f>
        <v>0</v>
      </c>
      <c r="D7832">
        <f>HLOOKUP("Målested navn",data!$A$1:$AT$8036,A7832,FALSE)</f>
        <v>0</v>
      </c>
      <c r="E7832">
        <f>HLOOKUP("Prøvetagning",data!$A$1:$AT$8036,A7832,FALSE)</f>
        <v>0</v>
      </c>
      <c r="F7832">
        <f>HLOOKUP("Prøve",data!$A$1:$AT$8036,A7832,FALSE)</f>
        <v>0</v>
      </c>
      <c r="G7832">
        <f>HLOOKUP("ScKode",data!$A$1:$AT$8036,A7832,FALSE)</f>
        <v>0</v>
      </c>
      <c r="H7832">
        <f>HLOOKUP("StofParameter",data!$A$1:$AT$8036,A7832,FALSE)</f>
        <v>0</v>
      </c>
      <c r="I7832">
        <f>HLOOKUP("Dato",data!$A$1:$AT$8036,A7832,FALSE)</f>
        <v>0</v>
      </c>
      <c r="J7832">
        <f>HLOOKUP("Resultat-attribut",data!$A$1:$AT$8036,A7832,FALSE)</f>
        <v>0</v>
      </c>
      <c r="K7832">
        <f>HLOOKUP("Resultat",data!$A$1:$AT$8036,A7832,FALSE)</f>
        <v>0</v>
      </c>
      <c r="L7832">
        <f>HLOOKUP("Enhed",data!$A$1:$AT$8036,A7832,FALSE)</f>
        <v>0</v>
      </c>
    </row>
    <row r="7833" spans="1:12" x14ac:dyDescent="0.2">
      <c r="A7833">
        <v>7832</v>
      </c>
      <c r="B7833">
        <f>HLOOKUP("Referencer",data!$A$1:$AT$8036,A7833,FALSE)</f>
        <v>0</v>
      </c>
      <c r="C7833">
        <f>HLOOKUP("Stedtekst",data!$A$1:$AT$8036,A7833,FALSE)</f>
        <v>0</v>
      </c>
      <c r="D7833">
        <f>HLOOKUP("Målested navn",data!$A$1:$AT$8036,A7833,FALSE)</f>
        <v>0</v>
      </c>
      <c r="E7833">
        <f>HLOOKUP("Prøvetagning",data!$A$1:$AT$8036,A7833,FALSE)</f>
        <v>0</v>
      </c>
      <c r="F7833">
        <f>HLOOKUP("Prøve",data!$A$1:$AT$8036,A7833,FALSE)</f>
        <v>0</v>
      </c>
      <c r="G7833">
        <f>HLOOKUP("ScKode",data!$A$1:$AT$8036,A7833,FALSE)</f>
        <v>0</v>
      </c>
      <c r="H7833">
        <f>HLOOKUP("StofParameter",data!$A$1:$AT$8036,A7833,FALSE)</f>
        <v>0</v>
      </c>
      <c r="I7833">
        <f>HLOOKUP("Dato",data!$A$1:$AT$8036,A7833,FALSE)</f>
        <v>0</v>
      </c>
      <c r="J7833">
        <f>HLOOKUP("Resultat-attribut",data!$A$1:$AT$8036,A7833,FALSE)</f>
        <v>0</v>
      </c>
      <c r="K7833">
        <f>HLOOKUP("Resultat",data!$A$1:$AT$8036,A7833,FALSE)</f>
        <v>0</v>
      </c>
      <c r="L7833">
        <f>HLOOKUP("Enhed",data!$A$1:$AT$8036,A7833,FALSE)</f>
        <v>0</v>
      </c>
    </row>
    <row r="7834" spans="1:12" x14ac:dyDescent="0.2">
      <c r="A7834">
        <v>7833</v>
      </c>
      <c r="B7834">
        <f>HLOOKUP("Referencer",data!$A$1:$AT$8036,A7834,FALSE)</f>
        <v>0</v>
      </c>
      <c r="C7834">
        <f>HLOOKUP("Stedtekst",data!$A$1:$AT$8036,A7834,FALSE)</f>
        <v>0</v>
      </c>
      <c r="D7834">
        <f>HLOOKUP("Målested navn",data!$A$1:$AT$8036,A7834,FALSE)</f>
        <v>0</v>
      </c>
      <c r="E7834">
        <f>HLOOKUP("Prøvetagning",data!$A$1:$AT$8036,A7834,FALSE)</f>
        <v>0</v>
      </c>
      <c r="F7834">
        <f>HLOOKUP("Prøve",data!$A$1:$AT$8036,A7834,FALSE)</f>
        <v>0</v>
      </c>
      <c r="G7834">
        <f>HLOOKUP("ScKode",data!$A$1:$AT$8036,A7834,FALSE)</f>
        <v>0</v>
      </c>
      <c r="H7834">
        <f>HLOOKUP("StofParameter",data!$A$1:$AT$8036,A7834,FALSE)</f>
        <v>0</v>
      </c>
      <c r="I7834">
        <f>HLOOKUP("Dato",data!$A$1:$AT$8036,A7834,FALSE)</f>
        <v>0</v>
      </c>
      <c r="J7834">
        <f>HLOOKUP("Resultat-attribut",data!$A$1:$AT$8036,A7834,FALSE)</f>
        <v>0</v>
      </c>
      <c r="K7834">
        <f>HLOOKUP("Resultat",data!$A$1:$AT$8036,A7834,FALSE)</f>
        <v>0</v>
      </c>
      <c r="L7834">
        <f>HLOOKUP("Enhed",data!$A$1:$AT$8036,A7834,FALSE)</f>
        <v>0</v>
      </c>
    </row>
    <row r="7835" spans="1:12" x14ac:dyDescent="0.2">
      <c r="A7835">
        <v>7834</v>
      </c>
      <c r="B7835">
        <f>HLOOKUP("Referencer",data!$A$1:$AT$8036,A7835,FALSE)</f>
        <v>0</v>
      </c>
      <c r="C7835">
        <f>HLOOKUP("Stedtekst",data!$A$1:$AT$8036,A7835,FALSE)</f>
        <v>0</v>
      </c>
      <c r="D7835">
        <f>HLOOKUP("Målested navn",data!$A$1:$AT$8036,A7835,FALSE)</f>
        <v>0</v>
      </c>
      <c r="E7835">
        <f>HLOOKUP("Prøvetagning",data!$A$1:$AT$8036,A7835,FALSE)</f>
        <v>0</v>
      </c>
      <c r="F7835">
        <f>HLOOKUP("Prøve",data!$A$1:$AT$8036,A7835,FALSE)</f>
        <v>0</v>
      </c>
      <c r="G7835">
        <f>HLOOKUP("ScKode",data!$A$1:$AT$8036,A7835,FALSE)</f>
        <v>0</v>
      </c>
      <c r="H7835">
        <f>HLOOKUP("StofParameter",data!$A$1:$AT$8036,A7835,FALSE)</f>
        <v>0</v>
      </c>
      <c r="I7835">
        <f>HLOOKUP("Dato",data!$A$1:$AT$8036,A7835,FALSE)</f>
        <v>0</v>
      </c>
      <c r="J7835">
        <f>HLOOKUP("Resultat-attribut",data!$A$1:$AT$8036,A7835,FALSE)</f>
        <v>0</v>
      </c>
      <c r="K7835">
        <f>HLOOKUP("Resultat",data!$A$1:$AT$8036,A7835,FALSE)</f>
        <v>0</v>
      </c>
      <c r="L7835">
        <f>HLOOKUP("Enhed",data!$A$1:$AT$8036,A7835,FALSE)</f>
        <v>0</v>
      </c>
    </row>
    <row r="7836" spans="1:12" x14ac:dyDescent="0.2">
      <c r="A7836">
        <v>7835</v>
      </c>
      <c r="B7836">
        <f>HLOOKUP("Referencer",data!$A$1:$AT$8036,A7836,FALSE)</f>
        <v>0</v>
      </c>
      <c r="C7836">
        <f>HLOOKUP("Stedtekst",data!$A$1:$AT$8036,A7836,FALSE)</f>
        <v>0</v>
      </c>
      <c r="D7836">
        <f>HLOOKUP("Målested navn",data!$A$1:$AT$8036,A7836,FALSE)</f>
        <v>0</v>
      </c>
      <c r="E7836">
        <f>HLOOKUP("Prøvetagning",data!$A$1:$AT$8036,A7836,FALSE)</f>
        <v>0</v>
      </c>
      <c r="F7836">
        <f>HLOOKUP("Prøve",data!$A$1:$AT$8036,A7836,FALSE)</f>
        <v>0</v>
      </c>
      <c r="G7836">
        <f>HLOOKUP("ScKode",data!$A$1:$AT$8036,A7836,FALSE)</f>
        <v>0</v>
      </c>
      <c r="H7836">
        <f>HLOOKUP("StofParameter",data!$A$1:$AT$8036,A7836,FALSE)</f>
        <v>0</v>
      </c>
      <c r="I7836">
        <f>HLOOKUP("Dato",data!$A$1:$AT$8036,A7836,FALSE)</f>
        <v>0</v>
      </c>
      <c r="J7836">
        <f>HLOOKUP("Resultat-attribut",data!$A$1:$AT$8036,A7836,FALSE)</f>
        <v>0</v>
      </c>
      <c r="K7836">
        <f>HLOOKUP("Resultat",data!$A$1:$AT$8036,A7836,FALSE)</f>
        <v>0</v>
      </c>
      <c r="L7836">
        <f>HLOOKUP("Enhed",data!$A$1:$AT$8036,A7836,FALSE)</f>
        <v>0</v>
      </c>
    </row>
    <row r="7837" spans="1:12" x14ac:dyDescent="0.2">
      <c r="A7837">
        <v>7836</v>
      </c>
      <c r="B7837">
        <f>HLOOKUP("Referencer",data!$A$1:$AT$8036,A7837,FALSE)</f>
        <v>0</v>
      </c>
      <c r="C7837">
        <f>HLOOKUP("Stedtekst",data!$A$1:$AT$8036,A7837,FALSE)</f>
        <v>0</v>
      </c>
      <c r="D7837">
        <f>HLOOKUP("Målested navn",data!$A$1:$AT$8036,A7837,FALSE)</f>
        <v>0</v>
      </c>
      <c r="E7837">
        <f>HLOOKUP("Prøvetagning",data!$A$1:$AT$8036,A7837,FALSE)</f>
        <v>0</v>
      </c>
      <c r="F7837">
        <f>HLOOKUP("Prøve",data!$A$1:$AT$8036,A7837,FALSE)</f>
        <v>0</v>
      </c>
      <c r="G7837">
        <f>HLOOKUP("ScKode",data!$A$1:$AT$8036,A7837,FALSE)</f>
        <v>0</v>
      </c>
      <c r="H7837">
        <f>HLOOKUP("StofParameter",data!$A$1:$AT$8036,A7837,FALSE)</f>
        <v>0</v>
      </c>
      <c r="I7837">
        <f>HLOOKUP("Dato",data!$A$1:$AT$8036,A7837,FALSE)</f>
        <v>0</v>
      </c>
      <c r="J7837">
        <f>HLOOKUP("Resultat-attribut",data!$A$1:$AT$8036,A7837,FALSE)</f>
        <v>0</v>
      </c>
      <c r="K7837">
        <f>HLOOKUP("Resultat",data!$A$1:$AT$8036,A7837,FALSE)</f>
        <v>0</v>
      </c>
      <c r="L7837">
        <f>HLOOKUP("Enhed",data!$A$1:$AT$8036,A7837,FALSE)</f>
        <v>0</v>
      </c>
    </row>
    <row r="7838" spans="1:12" x14ac:dyDescent="0.2">
      <c r="A7838">
        <v>7837</v>
      </c>
      <c r="B7838">
        <f>HLOOKUP("Referencer",data!$A$1:$AT$8036,A7838,FALSE)</f>
        <v>0</v>
      </c>
      <c r="C7838">
        <f>HLOOKUP("Stedtekst",data!$A$1:$AT$8036,A7838,FALSE)</f>
        <v>0</v>
      </c>
      <c r="D7838">
        <f>HLOOKUP("Målested navn",data!$A$1:$AT$8036,A7838,FALSE)</f>
        <v>0</v>
      </c>
      <c r="E7838">
        <f>HLOOKUP("Prøvetagning",data!$A$1:$AT$8036,A7838,FALSE)</f>
        <v>0</v>
      </c>
      <c r="F7838">
        <f>HLOOKUP("Prøve",data!$A$1:$AT$8036,A7838,FALSE)</f>
        <v>0</v>
      </c>
      <c r="G7838">
        <f>HLOOKUP("ScKode",data!$A$1:$AT$8036,A7838,FALSE)</f>
        <v>0</v>
      </c>
      <c r="H7838">
        <f>HLOOKUP("StofParameter",data!$A$1:$AT$8036,A7838,FALSE)</f>
        <v>0</v>
      </c>
      <c r="I7838">
        <f>HLOOKUP("Dato",data!$A$1:$AT$8036,A7838,FALSE)</f>
        <v>0</v>
      </c>
      <c r="J7838">
        <f>HLOOKUP("Resultat-attribut",data!$A$1:$AT$8036,A7838,FALSE)</f>
        <v>0</v>
      </c>
      <c r="K7838">
        <f>HLOOKUP("Resultat",data!$A$1:$AT$8036,A7838,FALSE)</f>
        <v>0</v>
      </c>
      <c r="L7838">
        <f>HLOOKUP("Enhed",data!$A$1:$AT$8036,A7838,FALSE)</f>
        <v>0</v>
      </c>
    </row>
    <row r="7839" spans="1:12" x14ac:dyDescent="0.2">
      <c r="A7839">
        <v>7838</v>
      </c>
      <c r="B7839">
        <f>HLOOKUP("Referencer",data!$A$1:$AT$8036,A7839,FALSE)</f>
        <v>0</v>
      </c>
      <c r="C7839">
        <f>HLOOKUP("Stedtekst",data!$A$1:$AT$8036,A7839,FALSE)</f>
        <v>0</v>
      </c>
      <c r="D7839">
        <f>HLOOKUP("Målested navn",data!$A$1:$AT$8036,A7839,FALSE)</f>
        <v>0</v>
      </c>
      <c r="E7839">
        <f>HLOOKUP("Prøvetagning",data!$A$1:$AT$8036,A7839,FALSE)</f>
        <v>0</v>
      </c>
      <c r="F7839">
        <f>HLOOKUP("Prøve",data!$A$1:$AT$8036,A7839,FALSE)</f>
        <v>0</v>
      </c>
      <c r="G7839">
        <f>HLOOKUP("ScKode",data!$A$1:$AT$8036,A7839,FALSE)</f>
        <v>0</v>
      </c>
      <c r="H7839">
        <f>HLOOKUP("StofParameter",data!$A$1:$AT$8036,A7839,FALSE)</f>
        <v>0</v>
      </c>
      <c r="I7839">
        <f>HLOOKUP("Dato",data!$A$1:$AT$8036,A7839,FALSE)</f>
        <v>0</v>
      </c>
      <c r="J7839">
        <f>HLOOKUP("Resultat-attribut",data!$A$1:$AT$8036,A7839,FALSE)</f>
        <v>0</v>
      </c>
      <c r="K7839">
        <f>HLOOKUP("Resultat",data!$A$1:$AT$8036,A7839,FALSE)</f>
        <v>0</v>
      </c>
      <c r="L7839">
        <f>HLOOKUP("Enhed",data!$A$1:$AT$8036,A7839,FALSE)</f>
        <v>0</v>
      </c>
    </row>
    <row r="7840" spans="1:12" x14ac:dyDescent="0.2">
      <c r="A7840">
        <v>7839</v>
      </c>
      <c r="B7840">
        <f>HLOOKUP("Referencer",data!$A$1:$AT$8036,A7840,FALSE)</f>
        <v>0</v>
      </c>
      <c r="C7840">
        <f>HLOOKUP("Stedtekst",data!$A$1:$AT$8036,A7840,FALSE)</f>
        <v>0</v>
      </c>
      <c r="D7840">
        <f>HLOOKUP("Målested navn",data!$A$1:$AT$8036,A7840,FALSE)</f>
        <v>0</v>
      </c>
      <c r="E7840">
        <f>HLOOKUP("Prøvetagning",data!$A$1:$AT$8036,A7840,FALSE)</f>
        <v>0</v>
      </c>
      <c r="F7840">
        <f>HLOOKUP("Prøve",data!$A$1:$AT$8036,A7840,FALSE)</f>
        <v>0</v>
      </c>
      <c r="G7840">
        <f>HLOOKUP("ScKode",data!$A$1:$AT$8036,A7840,FALSE)</f>
        <v>0</v>
      </c>
      <c r="H7840">
        <f>HLOOKUP("StofParameter",data!$A$1:$AT$8036,A7840,FALSE)</f>
        <v>0</v>
      </c>
      <c r="I7840">
        <f>HLOOKUP("Dato",data!$A$1:$AT$8036,A7840,FALSE)</f>
        <v>0</v>
      </c>
      <c r="J7840">
        <f>HLOOKUP("Resultat-attribut",data!$A$1:$AT$8036,A7840,FALSE)</f>
        <v>0</v>
      </c>
      <c r="K7840">
        <f>HLOOKUP("Resultat",data!$A$1:$AT$8036,A7840,FALSE)</f>
        <v>0</v>
      </c>
      <c r="L7840">
        <f>HLOOKUP("Enhed",data!$A$1:$AT$8036,A7840,FALSE)</f>
        <v>0</v>
      </c>
    </row>
    <row r="7841" spans="1:12" x14ac:dyDescent="0.2">
      <c r="A7841">
        <v>7840</v>
      </c>
      <c r="B7841">
        <f>HLOOKUP("Referencer",data!$A$1:$AT$8036,A7841,FALSE)</f>
        <v>0</v>
      </c>
      <c r="C7841">
        <f>HLOOKUP("Stedtekst",data!$A$1:$AT$8036,A7841,FALSE)</f>
        <v>0</v>
      </c>
      <c r="D7841">
        <f>HLOOKUP("Målested navn",data!$A$1:$AT$8036,A7841,FALSE)</f>
        <v>0</v>
      </c>
      <c r="E7841">
        <f>HLOOKUP("Prøvetagning",data!$A$1:$AT$8036,A7841,FALSE)</f>
        <v>0</v>
      </c>
      <c r="F7841">
        <f>HLOOKUP("Prøve",data!$A$1:$AT$8036,A7841,FALSE)</f>
        <v>0</v>
      </c>
      <c r="G7841">
        <f>HLOOKUP("ScKode",data!$A$1:$AT$8036,A7841,FALSE)</f>
        <v>0</v>
      </c>
      <c r="H7841">
        <f>HLOOKUP("StofParameter",data!$A$1:$AT$8036,A7841,FALSE)</f>
        <v>0</v>
      </c>
      <c r="I7841">
        <f>HLOOKUP("Dato",data!$A$1:$AT$8036,A7841,FALSE)</f>
        <v>0</v>
      </c>
      <c r="J7841">
        <f>HLOOKUP("Resultat-attribut",data!$A$1:$AT$8036,A7841,FALSE)</f>
        <v>0</v>
      </c>
      <c r="K7841">
        <f>HLOOKUP("Resultat",data!$A$1:$AT$8036,A7841,FALSE)</f>
        <v>0</v>
      </c>
      <c r="L7841">
        <f>HLOOKUP("Enhed",data!$A$1:$AT$8036,A7841,FALSE)</f>
        <v>0</v>
      </c>
    </row>
    <row r="7842" spans="1:12" x14ac:dyDescent="0.2">
      <c r="A7842">
        <v>7841</v>
      </c>
      <c r="B7842">
        <f>HLOOKUP("Referencer",data!$A$1:$AT$8036,A7842,FALSE)</f>
        <v>0</v>
      </c>
      <c r="C7842">
        <f>HLOOKUP("Stedtekst",data!$A$1:$AT$8036,A7842,FALSE)</f>
        <v>0</v>
      </c>
      <c r="D7842">
        <f>HLOOKUP("Målested navn",data!$A$1:$AT$8036,A7842,FALSE)</f>
        <v>0</v>
      </c>
      <c r="E7842">
        <f>HLOOKUP("Prøvetagning",data!$A$1:$AT$8036,A7842,FALSE)</f>
        <v>0</v>
      </c>
      <c r="F7842">
        <f>HLOOKUP("Prøve",data!$A$1:$AT$8036,A7842,FALSE)</f>
        <v>0</v>
      </c>
      <c r="G7842">
        <f>HLOOKUP("ScKode",data!$A$1:$AT$8036,A7842,FALSE)</f>
        <v>0</v>
      </c>
      <c r="H7842">
        <f>HLOOKUP("StofParameter",data!$A$1:$AT$8036,A7842,FALSE)</f>
        <v>0</v>
      </c>
      <c r="I7842">
        <f>HLOOKUP("Dato",data!$A$1:$AT$8036,A7842,FALSE)</f>
        <v>0</v>
      </c>
      <c r="J7842">
        <f>HLOOKUP("Resultat-attribut",data!$A$1:$AT$8036,A7842,FALSE)</f>
        <v>0</v>
      </c>
      <c r="K7842">
        <f>HLOOKUP("Resultat",data!$A$1:$AT$8036,A7842,FALSE)</f>
        <v>0</v>
      </c>
      <c r="L7842">
        <f>HLOOKUP("Enhed",data!$A$1:$AT$8036,A7842,FALSE)</f>
        <v>0</v>
      </c>
    </row>
    <row r="7843" spans="1:12" x14ac:dyDescent="0.2">
      <c r="A7843">
        <v>7842</v>
      </c>
      <c r="B7843">
        <f>HLOOKUP("Referencer",data!$A$1:$AT$8036,A7843,FALSE)</f>
        <v>0</v>
      </c>
      <c r="C7843">
        <f>HLOOKUP("Stedtekst",data!$A$1:$AT$8036,A7843,FALSE)</f>
        <v>0</v>
      </c>
      <c r="D7843">
        <f>HLOOKUP("Målested navn",data!$A$1:$AT$8036,A7843,FALSE)</f>
        <v>0</v>
      </c>
      <c r="E7843">
        <f>HLOOKUP("Prøvetagning",data!$A$1:$AT$8036,A7843,FALSE)</f>
        <v>0</v>
      </c>
      <c r="F7843">
        <f>HLOOKUP("Prøve",data!$A$1:$AT$8036,A7843,FALSE)</f>
        <v>0</v>
      </c>
      <c r="G7843">
        <f>HLOOKUP("ScKode",data!$A$1:$AT$8036,A7843,FALSE)</f>
        <v>0</v>
      </c>
      <c r="H7843">
        <f>HLOOKUP("StofParameter",data!$A$1:$AT$8036,A7843,FALSE)</f>
        <v>0</v>
      </c>
      <c r="I7843">
        <f>HLOOKUP("Dato",data!$A$1:$AT$8036,A7843,FALSE)</f>
        <v>0</v>
      </c>
      <c r="J7843">
        <f>HLOOKUP("Resultat-attribut",data!$A$1:$AT$8036,A7843,FALSE)</f>
        <v>0</v>
      </c>
      <c r="K7843">
        <f>HLOOKUP("Resultat",data!$A$1:$AT$8036,A7843,FALSE)</f>
        <v>0</v>
      </c>
      <c r="L7843">
        <f>HLOOKUP("Enhed",data!$A$1:$AT$8036,A7843,FALSE)</f>
        <v>0</v>
      </c>
    </row>
    <row r="7844" spans="1:12" x14ac:dyDescent="0.2">
      <c r="A7844">
        <v>7843</v>
      </c>
      <c r="B7844">
        <f>HLOOKUP("Referencer",data!$A$1:$AT$8036,A7844,FALSE)</f>
        <v>0</v>
      </c>
      <c r="C7844">
        <f>HLOOKUP("Stedtekst",data!$A$1:$AT$8036,A7844,FALSE)</f>
        <v>0</v>
      </c>
      <c r="D7844">
        <f>HLOOKUP("Målested navn",data!$A$1:$AT$8036,A7844,FALSE)</f>
        <v>0</v>
      </c>
      <c r="E7844">
        <f>HLOOKUP("Prøvetagning",data!$A$1:$AT$8036,A7844,FALSE)</f>
        <v>0</v>
      </c>
      <c r="F7844">
        <f>HLOOKUP("Prøve",data!$A$1:$AT$8036,A7844,FALSE)</f>
        <v>0</v>
      </c>
      <c r="G7844">
        <f>HLOOKUP("ScKode",data!$A$1:$AT$8036,A7844,FALSE)</f>
        <v>0</v>
      </c>
      <c r="H7844">
        <f>HLOOKUP("StofParameter",data!$A$1:$AT$8036,A7844,FALSE)</f>
        <v>0</v>
      </c>
      <c r="I7844">
        <f>HLOOKUP("Dato",data!$A$1:$AT$8036,A7844,FALSE)</f>
        <v>0</v>
      </c>
      <c r="J7844">
        <f>HLOOKUP("Resultat-attribut",data!$A$1:$AT$8036,A7844,FALSE)</f>
        <v>0</v>
      </c>
      <c r="K7844">
        <f>HLOOKUP("Resultat",data!$A$1:$AT$8036,A7844,FALSE)</f>
        <v>0</v>
      </c>
      <c r="L7844">
        <f>HLOOKUP("Enhed",data!$A$1:$AT$8036,A7844,FALSE)</f>
        <v>0</v>
      </c>
    </row>
    <row r="7845" spans="1:12" x14ac:dyDescent="0.2">
      <c r="A7845">
        <v>7844</v>
      </c>
      <c r="B7845">
        <f>HLOOKUP("Referencer",data!$A$1:$AT$8036,A7845,FALSE)</f>
        <v>0</v>
      </c>
      <c r="C7845">
        <f>HLOOKUP("Stedtekst",data!$A$1:$AT$8036,A7845,FALSE)</f>
        <v>0</v>
      </c>
      <c r="D7845">
        <f>HLOOKUP("Målested navn",data!$A$1:$AT$8036,A7845,FALSE)</f>
        <v>0</v>
      </c>
      <c r="E7845">
        <f>HLOOKUP("Prøvetagning",data!$A$1:$AT$8036,A7845,FALSE)</f>
        <v>0</v>
      </c>
      <c r="F7845">
        <f>HLOOKUP("Prøve",data!$A$1:$AT$8036,A7845,FALSE)</f>
        <v>0</v>
      </c>
      <c r="G7845">
        <f>HLOOKUP("ScKode",data!$A$1:$AT$8036,A7845,FALSE)</f>
        <v>0</v>
      </c>
      <c r="H7845">
        <f>HLOOKUP("StofParameter",data!$A$1:$AT$8036,A7845,FALSE)</f>
        <v>0</v>
      </c>
      <c r="I7845">
        <f>HLOOKUP("Dato",data!$A$1:$AT$8036,A7845,FALSE)</f>
        <v>0</v>
      </c>
      <c r="J7845">
        <f>HLOOKUP("Resultat-attribut",data!$A$1:$AT$8036,A7845,FALSE)</f>
        <v>0</v>
      </c>
      <c r="K7845">
        <f>HLOOKUP("Resultat",data!$A$1:$AT$8036,A7845,FALSE)</f>
        <v>0</v>
      </c>
      <c r="L7845">
        <f>HLOOKUP("Enhed",data!$A$1:$AT$8036,A7845,FALSE)</f>
        <v>0</v>
      </c>
    </row>
    <row r="7846" spans="1:12" x14ac:dyDescent="0.2">
      <c r="A7846">
        <v>7845</v>
      </c>
      <c r="B7846">
        <f>HLOOKUP("Referencer",data!$A$1:$AT$8036,A7846,FALSE)</f>
        <v>0</v>
      </c>
      <c r="C7846">
        <f>HLOOKUP("Stedtekst",data!$A$1:$AT$8036,A7846,FALSE)</f>
        <v>0</v>
      </c>
      <c r="D7846">
        <f>HLOOKUP("Målested navn",data!$A$1:$AT$8036,A7846,FALSE)</f>
        <v>0</v>
      </c>
      <c r="E7846">
        <f>HLOOKUP("Prøvetagning",data!$A$1:$AT$8036,A7846,FALSE)</f>
        <v>0</v>
      </c>
      <c r="F7846">
        <f>HLOOKUP("Prøve",data!$A$1:$AT$8036,A7846,FALSE)</f>
        <v>0</v>
      </c>
      <c r="G7846">
        <f>HLOOKUP("ScKode",data!$A$1:$AT$8036,A7846,FALSE)</f>
        <v>0</v>
      </c>
      <c r="H7846">
        <f>HLOOKUP("StofParameter",data!$A$1:$AT$8036,A7846,FALSE)</f>
        <v>0</v>
      </c>
      <c r="I7846">
        <f>HLOOKUP("Dato",data!$A$1:$AT$8036,A7846,FALSE)</f>
        <v>0</v>
      </c>
      <c r="J7846">
        <f>HLOOKUP("Resultat-attribut",data!$A$1:$AT$8036,A7846,FALSE)</f>
        <v>0</v>
      </c>
      <c r="K7846">
        <f>HLOOKUP("Resultat",data!$A$1:$AT$8036,A7846,FALSE)</f>
        <v>0</v>
      </c>
      <c r="L7846">
        <f>HLOOKUP("Enhed",data!$A$1:$AT$8036,A7846,FALSE)</f>
        <v>0</v>
      </c>
    </row>
    <row r="7847" spans="1:12" x14ac:dyDescent="0.2">
      <c r="A7847">
        <v>7846</v>
      </c>
      <c r="B7847">
        <f>HLOOKUP("Referencer",data!$A$1:$AT$8036,A7847,FALSE)</f>
        <v>0</v>
      </c>
      <c r="C7847">
        <f>HLOOKUP("Stedtekst",data!$A$1:$AT$8036,A7847,FALSE)</f>
        <v>0</v>
      </c>
      <c r="D7847">
        <f>HLOOKUP("Målested navn",data!$A$1:$AT$8036,A7847,FALSE)</f>
        <v>0</v>
      </c>
      <c r="E7847">
        <f>HLOOKUP("Prøvetagning",data!$A$1:$AT$8036,A7847,FALSE)</f>
        <v>0</v>
      </c>
      <c r="F7847">
        <f>HLOOKUP("Prøve",data!$A$1:$AT$8036,A7847,FALSE)</f>
        <v>0</v>
      </c>
      <c r="G7847">
        <f>HLOOKUP("ScKode",data!$A$1:$AT$8036,A7847,FALSE)</f>
        <v>0</v>
      </c>
      <c r="H7847">
        <f>HLOOKUP("StofParameter",data!$A$1:$AT$8036,A7847,FALSE)</f>
        <v>0</v>
      </c>
      <c r="I7847">
        <f>HLOOKUP("Dato",data!$A$1:$AT$8036,A7847,FALSE)</f>
        <v>0</v>
      </c>
      <c r="J7847">
        <f>HLOOKUP("Resultat-attribut",data!$A$1:$AT$8036,A7847,FALSE)</f>
        <v>0</v>
      </c>
      <c r="K7847">
        <f>HLOOKUP("Resultat",data!$A$1:$AT$8036,A7847,FALSE)</f>
        <v>0</v>
      </c>
      <c r="L7847">
        <f>HLOOKUP("Enhed",data!$A$1:$AT$8036,A7847,FALSE)</f>
        <v>0</v>
      </c>
    </row>
    <row r="7848" spans="1:12" x14ac:dyDescent="0.2">
      <c r="A7848">
        <v>7847</v>
      </c>
      <c r="B7848">
        <f>HLOOKUP("Referencer",data!$A$1:$AT$8036,A7848,FALSE)</f>
        <v>0</v>
      </c>
      <c r="C7848">
        <f>HLOOKUP("Stedtekst",data!$A$1:$AT$8036,A7848,FALSE)</f>
        <v>0</v>
      </c>
      <c r="D7848">
        <f>HLOOKUP("Målested navn",data!$A$1:$AT$8036,A7848,FALSE)</f>
        <v>0</v>
      </c>
      <c r="E7848">
        <f>HLOOKUP("Prøvetagning",data!$A$1:$AT$8036,A7848,FALSE)</f>
        <v>0</v>
      </c>
      <c r="F7848">
        <f>HLOOKUP("Prøve",data!$A$1:$AT$8036,A7848,FALSE)</f>
        <v>0</v>
      </c>
      <c r="G7848">
        <f>HLOOKUP("ScKode",data!$A$1:$AT$8036,A7848,FALSE)</f>
        <v>0</v>
      </c>
      <c r="H7848">
        <f>HLOOKUP("StofParameter",data!$A$1:$AT$8036,A7848,FALSE)</f>
        <v>0</v>
      </c>
      <c r="I7848">
        <f>HLOOKUP("Dato",data!$A$1:$AT$8036,A7848,FALSE)</f>
        <v>0</v>
      </c>
      <c r="J7848">
        <f>HLOOKUP("Resultat-attribut",data!$A$1:$AT$8036,A7848,FALSE)</f>
        <v>0</v>
      </c>
      <c r="K7848">
        <f>HLOOKUP("Resultat",data!$A$1:$AT$8036,A7848,FALSE)</f>
        <v>0</v>
      </c>
      <c r="L7848">
        <f>HLOOKUP("Enhed",data!$A$1:$AT$8036,A7848,FALSE)</f>
        <v>0</v>
      </c>
    </row>
    <row r="7849" spans="1:12" x14ac:dyDescent="0.2">
      <c r="A7849">
        <v>7848</v>
      </c>
      <c r="B7849">
        <f>HLOOKUP("Referencer",data!$A$1:$AT$8036,A7849,FALSE)</f>
        <v>0</v>
      </c>
      <c r="C7849">
        <f>HLOOKUP("Stedtekst",data!$A$1:$AT$8036,A7849,FALSE)</f>
        <v>0</v>
      </c>
      <c r="D7849">
        <f>HLOOKUP("Målested navn",data!$A$1:$AT$8036,A7849,FALSE)</f>
        <v>0</v>
      </c>
      <c r="E7849">
        <f>HLOOKUP("Prøvetagning",data!$A$1:$AT$8036,A7849,FALSE)</f>
        <v>0</v>
      </c>
      <c r="F7849">
        <f>HLOOKUP("Prøve",data!$A$1:$AT$8036,A7849,FALSE)</f>
        <v>0</v>
      </c>
      <c r="G7849">
        <f>HLOOKUP("ScKode",data!$A$1:$AT$8036,A7849,FALSE)</f>
        <v>0</v>
      </c>
      <c r="H7849">
        <f>HLOOKUP("StofParameter",data!$A$1:$AT$8036,A7849,FALSE)</f>
        <v>0</v>
      </c>
      <c r="I7849">
        <f>HLOOKUP("Dato",data!$A$1:$AT$8036,A7849,FALSE)</f>
        <v>0</v>
      </c>
      <c r="J7849">
        <f>HLOOKUP("Resultat-attribut",data!$A$1:$AT$8036,A7849,FALSE)</f>
        <v>0</v>
      </c>
      <c r="K7849">
        <f>HLOOKUP("Resultat",data!$A$1:$AT$8036,A7849,FALSE)</f>
        <v>0</v>
      </c>
      <c r="L7849">
        <f>HLOOKUP("Enhed",data!$A$1:$AT$8036,A7849,FALSE)</f>
        <v>0</v>
      </c>
    </row>
    <row r="7850" spans="1:12" x14ac:dyDescent="0.2">
      <c r="A7850">
        <v>7849</v>
      </c>
      <c r="B7850">
        <f>HLOOKUP("Referencer",data!$A$1:$AT$8036,A7850,FALSE)</f>
        <v>0</v>
      </c>
      <c r="C7850">
        <f>HLOOKUP("Stedtekst",data!$A$1:$AT$8036,A7850,FALSE)</f>
        <v>0</v>
      </c>
      <c r="D7850">
        <f>HLOOKUP("Målested navn",data!$A$1:$AT$8036,A7850,FALSE)</f>
        <v>0</v>
      </c>
      <c r="E7850">
        <f>HLOOKUP("Prøvetagning",data!$A$1:$AT$8036,A7850,FALSE)</f>
        <v>0</v>
      </c>
      <c r="F7850">
        <f>HLOOKUP("Prøve",data!$A$1:$AT$8036,A7850,FALSE)</f>
        <v>0</v>
      </c>
      <c r="G7850">
        <f>HLOOKUP("ScKode",data!$A$1:$AT$8036,A7850,FALSE)</f>
        <v>0</v>
      </c>
      <c r="H7850">
        <f>HLOOKUP("StofParameter",data!$A$1:$AT$8036,A7850,FALSE)</f>
        <v>0</v>
      </c>
      <c r="I7850">
        <f>HLOOKUP("Dato",data!$A$1:$AT$8036,A7850,FALSE)</f>
        <v>0</v>
      </c>
      <c r="J7850">
        <f>HLOOKUP("Resultat-attribut",data!$A$1:$AT$8036,A7850,FALSE)</f>
        <v>0</v>
      </c>
      <c r="K7850">
        <f>HLOOKUP("Resultat",data!$A$1:$AT$8036,A7850,FALSE)</f>
        <v>0</v>
      </c>
      <c r="L7850">
        <f>HLOOKUP("Enhed",data!$A$1:$AT$8036,A7850,FALSE)</f>
        <v>0</v>
      </c>
    </row>
    <row r="7851" spans="1:12" x14ac:dyDescent="0.2">
      <c r="A7851">
        <v>7850</v>
      </c>
      <c r="B7851">
        <f>HLOOKUP("Referencer",data!$A$1:$AT$8036,A7851,FALSE)</f>
        <v>0</v>
      </c>
      <c r="C7851">
        <f>HLOOKUP("Stedtekst",data!$A$1:$AT$8036,A7851,FALSE)</f>
        <v>0</v>
      </c>
      <c r="D7851">
        <f>HLOOKUP("Målested navn",data!$A$1:$AT$8036,A7851,FALSE)</f>
        <v>0</v>
      </c>
      <c r="E7851">
        <f>HLOOKUP("Prøvetagning",data!$A$1:$AT$8036,A7851,FALSE)</f>
        <v>0</v>
      </c>
      <c r="F7851">
        <f>HLOOKUP("Prøve",data!$A$1:$AT$8036,A7851,FALSE)</f>
        <v>0</v>
      </c>
      <c r="G7851">
        <f>HLOOKUP("ScKode",data!$A$1:$AT$8036,A7851,FALSE)</f>
        <v>0</v>
      </c>
      <c r="H7851">
        <f>HLOOKUP("StofParameter",data!$A$1:$AT$8036,A7851,FALSE)</f>
        <v>0</v>
      </c>
      <c r="I7851">
        <f>HLOOKUP("Dato",data!$A$1:$AT$8036,A7851,FALSE)</f>
        <v>0</v>
      </c>
      <c r="J7851">
        <f>HLOOKUP("Resultat-attribut",data!$A$1:$AT$8036,A7851,FALSE)</f>
        <v>0</v>
      </c>
      <c r="K7851">
        <f>HLOOKUP("Resultat",data!$A$1:$AT$8036,A7851,FALSE)</f>
        <v>0</v>
      </c>
      <c r="L7851">
        <f>HLOOKUP("Enhed",data!$A$1:$AT$8036,A7851,FALSE)</f>
        <v>0</v>
      </c>
    </row>
    <row r="7852" spans="1:12" x14ac:dyDescent="0.2">
      <c r="A7852">
        <v>7851</v>
      </c>
      <c r="B7852">
        <f>HLOOKUP("Referencer",data!$A$1:$AT$8036,A7852,FALSE)</f>
        <v>0</v>
      </c>
      <c r="C7852">
        <f>HLOOKUP("Stedtekst",data!$A$1:$AT$8036,A7852,FALSE)</f>
        <v>0</v>
      </c>
      <c r="D7852">
        <f>HLOOKUP("Målested navn",data!$A$1:$AT$8036,A7852,FALSE)</f>
        <v>0</v>
      </c>
      <c r="E7852">
        <f>HLOOKUP("Prøvetagning",data!$A$1:$AT$8036,A7852,FALSE)</f>
        <v>0</v>
      </c>
      <c r="F7852">
        <f>HLOOKUP("Prøve",data!$A$1:$AT$8036,A7852,FALSE)</f>
        <v>0</v>
      </c>
      <c r="G7852">
        <f>HLOOKUP("ScKode",data!$A$1:$AT$8036,A7852,FALSE)</f>
        <v>0</v>
      </c>
      <c r="H7852">
        <f>HLOOKUP("StofParameter",data!$A$1:$AT$8036,A7852,FALSE)</f>
        <v>0</v>
      </c>
      <c r="I7852">
        <f>HLOOKUP("Dato",data!$A$1:$AT$8036,A7852,FALSE)</f>
        <v>0</v>
      </c>
      <c r="J7852">
        <f>HLOOKUP("Resultat-attribut",data!$A$1:$AT$8036,A7852,FALSE)</f>
        <v>0</v>
      </c>
      <c r="K7852">
        <f>HLOOKUP("Resultat",data!$A$1:$AT$8036,A7852,FALSE)</f>
        <v>0</v>
      </c>
      <c r="L7852">
        <f>HLOOKUP("Enhed",data!$A$1:$AT$8036,A7852,FALSE)</f>
        <v>0</v>
      </c>
    </row>
    <row r="7853" spans="1:12" x14ac:dyDescent="0.2">
      <c r="A7853">
        <v>7852</v>
      </c>
      <c r="B7853">
        <f>HLOOKUP("Referencer",data!$A$1:$AT$8036,A7853,FALSE)</f>
        <v>0</v>
      </c>
      <c r="C7853">
        <f>HLOOKUP("Stedtekst",data!$A$1:$AT$8036,A7853,FALSE)</f>
        <v>0</v>
      </c>
      <c r="D7853">
        <f>HLOOKUP("Målested navn",data!$A$1:$AT$8036,A7853,FALSE)</f>
        <v>0</v>
      </c>
      <c r="E7853">
        <f>HLOOKUP("Prøvetagning",data!$A$1:$AT$8036,A7853,FALSE)</f>
        <v>0</v>
      </c>
      <c r="F7853">
        <f>HLOOKUP("Prøve",data!$A$1:$AT$8036,A7853,FALSE)</f>
        <v>0</v>
      </c>
      <c r="G7853">
        <f>HLOOKUP("ScKode",data!$A$1:$AT$8036,A7853,FALSE)</f>
        <v>0</v>
      </c>
      <c r="H7853">
        <f>HLOOKUP("StofParameter",data!$A$1:$AT$8036,A7853,FALSE)</f>
        <v>0</v>
      </c>
      <c r="I7853">
        <f>HLOOKUP("Dato",data!$A$1:$AT$8036,A7853,FALSE)</f>
        <v>0</v>
      </c>
      <c r="J7853">
        <f>HLOOKUP("Resultat-attribut",data!$A$1:$AT$8036,A7853,FALSE)</f>
        <v>0</v>
      </c>
      <c r="K7853">
        <f>HLOOKUP("Resultat",data!$A$1:$AT$8036,A7853,FALSE)</f>
        <v>0</v>
      </c>
      <c r="L7853">
        <f>HLOOKUP("Enhed",data!$A$1:$AT$8036,A7853,FALSE)</f>
        <v>0</v>
      </c>
    </row>
    <row r="7854" spans="1:12" x14ac:dyDescent="0.2">
      <c r="A7854">
        <v>7853</v>
      </c>
      <c r="B7854">
        <f>HLOOKUP("Referencer",data!$A$1:$AT$8036,A7854,FALSE)</f>
        <v>0</v>
      </c>
      <c r="C7854">
        <f>HLOOKUP("Stedtekst",data!$A$1:$AT$8036,A7854,FALSE)</f>
        <v>0</v>
      </c>
      <c r="D7854">
        <f>HLOOKUP("Målested navn",data!$A$1:$AT$8036,A7854,FALSE)</f>
        <v>0</v>
      </c>
      <c r="E7854">
        <f>HLOOKUP("Prøvetagning",data!$A$1:$AT$8036,A7854,FALSE)</f>
        <v>0</v>
      </c>
      <c r="F7854">
        <f>HLOOKUP("Prøve",data!$A$1:$AT$8036,A7854,FALSE)</f>
        <v>0</v>
      </c>
      <c r="G7854">
        <f>HLOOKUP("ScKode",data!$A$1:$AT$8036,A7854,FALSE)</f>
        <v>0</v>
      </c>
      <c r="H7854">
        <f>HLOOKUP("StofParameter",data!$A$1:$AT$8036,A7854,FALSE)</f>
        <v>0</v>
      </c>
      <c r="I7854">
        <f>HLOOKUP("Dato",data!$A$1:$AT$8036,A7854,FALSE)</f>
        <v>0</v>
      </c>
      <c r="J7854">
        <f>HLOOKUP("Resultat-attribut",data!$A$1:$AT$8036,A7854,FALSE)</f>
        <v>0</v>
      </c>
      <c r="K7854">
        <f>HLOOKUP("Resultat",data!$A$1:$AT$8036,A7854,FALSE)</f>
        <v>0</v>
      </c>
      <c r="L7854">
        <f>HLOOKUP("Enhed",data!$A$1:$AT$8036,A7854,FALSE)</f>
        <v>0</v>
      </c>
    </row>
    <row r="7855" spans="1:12" x14ac:dyDescent="0.2">
      <c r="A7855">
        <v>7854</v>
      </c>
      <c r="B7855">
        <f>HLOOKUP("Referencer",data!$A$1:$AT$8036,A7855,FALSE)</f>
        <v>0</v>
      </c>
      <c r="C7855">
        <f>HLOOKUP("Stedtekst",data!$A$1:$AT$8036,A7855,FALSE)</f>
        <v>0</v>
      </c>
      <c r="D7855">
        <f>HLOOKUP("Målested navn",data!$A$1:$AT$8036,A7855,FALSE)</f>
        <v>0</v>
      </c>
      <c r="E7855">
        <f>HLOOKUP("Prøvetagning",data!$A$1:$AT$8036,A7855,FALSE)</f>
        <v>0</v>
      </c>
      <c r="F7855">
        <f>HLOOKUP("Prøve",data!$A$1:$AT$8036,A7855,FALSE)</f>
        <v>0</v>
      </c>
      <c r="G7855">
        <f>HLOOKUP("ScKode",data!$A$1:$AT$8036,A7855,FALSE)</f>
        <v>0</v>
      </c>
      <c r="H7855">
        <f>HLOOKUP("StofParameter",data!$A$1:$AT$8036,A7855,FALSE)</f>
        <v>0</v>
      </c>
      <c r="I7855">
        <f>HLOOKUP("Dato",data!$A$1:$AT$8036,A7855,FALSE)</f>
        <v>0</v>
      </c>
      <c r="J7855">
        <f>HLOOKUP("Resultat-attribut",data!$A$1:$AT$8036,A7855,FALSE)</f>
        <v>0</v>
      </c>
      <c r="K7855">
        <f>HLOOKUP("Resultat",data!$A$1:$AT$8036,A7855,FALSE)</f>
        <v>0</v>
      </c>
      <c r="L7855">
        <f>HLOOKUP("Enhed",data!$A$1:$AT$8036,A7855,FALSE)</f>
        <v>0</v>
      </c>
    </row>
    <row r="7856" spans="1:12" x14ac:dyDescent="0.2">
      <c r="A7856">
        <v>7855</v>
      </c>
      <c r="B7856">
        <f>HLOOKUP("Referencer",data!$A$1:$AT$8036,A7856,FALSE)</f>
        <v>0</v>
      </c>
      <c r="C7856">
        <f>HLOOKUP("Stedtekst",data!$A$1:$AT$8036,A7856,FALSE)</f>
        <v>0</v>
      </c>
      <c r="D7856">
        <f>HLOOKUP("Målested navn",data!$A$1:$AT$8036,A7856,FALSE)</f>
        <v>0</v>
      </c>
      <c r="E7856">
        <f>HLOOKUP("Prøvetagning",data!$A$1:$AT$8036,A7856,FALSE)</f>
        <v>0</v>
      </c>
      <c r="F7856">
        <f>HLOOKUP("Prøve",data!$A$1:$AT$8036,A7856,FALSE)</f>
        <v>0</v>
      </c>
      <c r="G7856">
        <f>HLOOKUP("ScKode",data!$A$1:$AT$8036,A7856,FALSE)</f>
        <v>0</v>
      </c>
      <c r="H7856">
        <f>HLOOKUP("StofParameter",data!$A$1:$AT$8036,A7856,FALSE)</f>
        <v>0</v>
      </c>
      <c r="I7856">
        <f>HLOOKUP("Dato",data!$A$1:$AT$8036,A7856,FALSE)</f>
        <v>0</v>
      </c>
      <c r="J7856">
        <f>HLOOKUP("Resultat-attribut",data!$A$1:$AT$8036,A7856,FALSE)</f>
        <v>0</v>
      </c>
      <c r="K7856">
        <f>HLOOKUP("Resultat",data!$A$1:$AT$8036,A7856,FALSE)</f>
        <v>0</v>
      </c>
      <c r="L7856">
        <f>HLOOKUP("Enhed",data!$A$1:$AT$8036,A7856,FALSE)</f>
        <v>0</v>
      </c>
    </row>
    <row r="7857" spans="1:12" x14ac:dyDescent="0.2">
      <c r="A7857">
        <v>7856</v>
      </c>
      <c r="B7857">
        <f>HLOOKUP("Referencer",data!$A$1:$AT$8036,A7857,FALSE)</f>
        <v>0</v>
      </c>
      <c r="C7857">
        <f>HLOOKUP("Stedtekst",data!$A$1:$AT$8036,A7857,FALSE)</f>
        <v>0</v>
      </c>
      <c r="D7857">
        <f>HLOOKUP("Målested navn",data!$A$1:$AT$8036,A7857,FALSE)</f>
        <v>0</v>
      </c>
      <c r="E7857">
        <f>HLOOKUP("Prøvetagning",data!$A$1:$AT$8036,A7857,FALSE)</f>
        <v>0</v>
      </c>
      <c r="F7857">
        <f>HLOOKUP("Prøve",data!$A$1:$AT$8036,A7857,FALSE)</f>
        <v>0</v>
      </c>
      <c r="G7857">
        <f>HLOOKUP("ScKode",data!$A$1:$AT$8036,A7857,FALSE)</f>
        <v>0</v>
      </c>
      <c r="H7857">
        <f>HLOOKUP("StofParameter",data!$A$1:$AT$8036,A7857,FALSE)</f>
        <v>0</v>
      </c>
      <c r="I7857">
        <f>HLOOKUP("Dato",data!$A$1:$AT$8036,A7857,FALSE)</f>
        <v>0</v>
      </c>
      <c r="J7857">
        <f>HLOOKUP("Resultat-attribut",data!$A$1:$AT$8036,A7857,FALSE)</f>
        <v>0</v>
      </c>
      <c r="K7857">
        <f>HLOOKUP("Resultat",data!$A$1:$AT$8036,A7857,FALSE)</f>
        <v>0</v>
      </c>
      <c r="L7857">
        <f>HLOOKUP("Enhed",data!$A$1:$AT$8036,A7857,FALSE)</f>
        <v>0</v>
      </c>
    </row>
    <row r="7858" spans="1:12" x14ac:dyDescent="0.2">
      <c r="A7858">
        <v>7857</v>
      </c>
      <c r="B7858">
        <f>HLOOKUP("Referencer",data!$A$1:$AT$8036,A7858,FALSE)</f>
        <v>0</v>
      </c>
      <c r="C7858">
        <f>HLOOKUP("Stedtekst",data!$A$1:$AT$8036,A7858,FALSE)</f>
        <v>0</v>
      </c>
      <c r="D7858">
        <f>HLOOKUP("Målested navn",data!$A$1:$AT$8036,A7858,FALSE)</f>
        <v>0</v>
      </c>
      <c r="E7858">
        <f>HLOOKUP("Prøvetagning",data!$A$1:$AT$8036,A7858,FALSE)</f>
        <v>0</v>
      </c>
      <c r="F7858">
        <f>HLOOKUP("Prøve",data!$A$1:$AT$8036,A7858,FALSE)</f>
        <v>0</v>
      </c>
      <c r="G7858">
        <f>HLOOKUP("ScKode",data!$A$1:$AT$8036,A7858,FALSE)</f>
        <v>0</v>
      </c>
      <c r="H7858">
        <f>HLOOKUP("StofParameter",data!$A$1:$AT$8036,A7858,FALSE)</f>
        <v>0</v>
      </c>
      <c r="I7858">
        <f>HLOOKUP("Dato",data!$A$1:$AT$8036,A7858,FALSE)</f>
        <v>0</v>
      </c>
      <c r="J7858">
        <f>HLOOKUP("Resultat-attribut",data!$A$1:$AT$8036,A7858,FALSE)</f>
        <v>0</v>
      </c>
      <c r="K7858">
        <f>HLOOKUP("Resultat",data!$A$1:$AT$8036,A7858,FALSE)</f>
        <v>0</v>
      </c>
      <c r="L7858">
        <f>HLOOKUP("Enhed",data!$A$1:$AT$8036,A7858,FALSE)</f>
        <v>0</v>
      </c>
    </row>
    <row r="7859" spans="1:12" x14ac:dyDescent="0.2">
      <c r="A7859">
        <v>7858</v>
      </c>
      <c r="B7859">
        <f>HLOOKUP("Referencer",data!$A$1:$AT$8036,A7859,FALSE)</f>
        <v>0</v>
      </c>
      <c r="C7859">
        <f>HLOOKUP("Stedtekst",data!$A$1:$AT$8036,A7859,FALSE)</f>
        <v>0</v>
      </c>
      <c r="D7859">
        <f>HLOOKUP("Målested navn",data!$A$1:$AT$8036,A7859,FALSE)</f>
        <v>0</v>
      </c>
      <c r="E7859">
        <f>HLOOKUP("Prøvetagning",data!$A$1:$AT$8036,A7859,FALSE)</f>
        <v>0</v>
      </c>
      <c r="F7859">
        <f>HLOOKUP("Prøve",data!$A$1:$AT$8036,A7859,FALSE)</f>
        <v>0</v>
      </c>
      <c r="G7859">
        <f>HLOOKUP("ScKode",data!$A$1:$AT$8036,A7859,FALSE)</f>
        <v>0</v>
      </c>
      <c r="H7859">
        <f>HLOOKUP("StofParameter",data!$A$1:$AT$8036,A7859,FALSE)</f>
        <v>0</v>
      </c>
      <c r="I7859">
        <f>HLOOKUP("Dato",data!$A$1:$AT$8036,A7859,FALSE)</f>
        <v>0</v>
      </c>
      <c r="J7859">
        <f>HLOOKUP("Resultat-attribut",data!$A$1:$AT$8036,A7859,FALSE)</f>
        <v>0</v>
      </c>
      <c r="K7859">
        <f>HLOOKUP("Resultat",data!$A$1:$AT$8036,A7859,FALSE)</f>
        <v>0</v>
      </c>
      <c r="L7859">
        <f>HLOOKUP("Enhed",data!$A$1:$AT$8036,A7859,FALSE)</f>
        <v>0</v>
      </c>
    </row>
    <row r="7860" spans="1:12" x14ac:dyDescent="0.2">
      <c r="A7860">
        <v>7859</v>
      </c>
      <c r="B7860">
        <f>HLOOKUP("Referencer",data!$A$1:$AT$8036,A7860,FALSE)</f>
        <v>0</v>
      </c>
      <c r="C7860">
        <f>HLOOKUP("Stedtekst",data!$A$1:$AT$8036,A7860,FALSE)</f>
        <v>0</v>
      </c>
      <c r="D7860">
        <f>HLOOKUP("Målested navn",data!$A$1:$AT$8036,A7860,FALSE)</f>
        <v>0</v>
      </c>
      <c r="E7860">
        <f>HLOOKUP("Prøvetagning",data!$A$1:$AT$8036,A7860,FALSE)</f>
        <v>0</v>
      </c>
      <c r="F7860">
        <f>HLOOKUP("Prøve",data!$A$1:$AT$8036,A7860,FALSE)</f>
        <v>0</v>
      </c>
      <c r="G7860">
        <f>HLOOKUP("ScKode",data!$A$1:$AT$8036,A7860,FALSE)</f>
        <v>0</v>
      </c>
      <c r="H7860">
        <f>HLOOKUP("StofParameter",data!$A$1:$AT$8036,A7860,FALSE)</f>
        <v>0</v>
      </c>
      <c r="I7860">
        <f>HLOOKUP("Dato",data!$A$1:$AT$8036,A7860,FALSE)</f>
        <v>0</v>
      </c>
      <c r="J7860">
        <f>HLOOKUP("Resultat-attribut",data!$A$1:$AT$8036,A7860,FALSE)</f>
        <v>0</v>
      </c>
      <c r="K7860">
        <f>HLOOKUP("Resultat",data!$A$1:$AT$8036,A7860,FALSE)</f>
        <v>0</v>
      </c>
      <c r="L7860">
        <f>HLOOKUP("Enhed",data!$A$1:$AT$8036,A7860,FALSE)</f>
        <v>0</v>
      </c>
    </row>
    <row r="7861" spans="1:12" x14ac:dyDescent="0.2">
      <c r="A7861">
        <v>7860</v>
      </c>
      <c r="B7861">
        <f>HLOOKUP("Referencer",data!$A$1:$AT$8036,A7861,FALSE)</f>
        <v>0</v>
      </c>
      <c r="C7861">
        <f>HLOOKUP("Stedtekst",data!$A$1:$AT$8036,A7861,FALSE)</f>
        <v>0</v>
      </c>
      <c r="D7861">
        <f>HLOOKUP("Målested navn",data!$A$1:$AT$8036,A7861,FALSE)</f>
        <v>0</v>
      </c>
      <c r="E7861">
        <f>HLOOKUP("Prøvetagning",data!$A$1:$AT$8036,A7861,FALSE)</f>
        <v>0</v>
      </c>
      <c r="F7861">
        <f>HLOOKUP("Prøve",data!$A$1:$AT$8036,A7861,FALSE)</f>
        <v>0</v>
      </c>
      <c r="G7861">
        <f>HLOOKUP("ScKode",data!$A$1:$AT$8036,A7861,FALSE)</f>
        <v>0</v>
      </c>
      <c r="H7861">
        <f>HLOOKUP("StofParameter",data!$A$1:$AT$8036,A7861,FALSE)</f>
        <v>0</v>
      </c>
      <c r="I7861">
        <f>HLOOKUP("Dato",data!$A$1:$AT$8036,A7861,FALSE)</f>
        <v>0</v>
      </c>
      <c r="J7861">
        <f>HLOOKUP("Resultat-attribut",data!$A$1:$AT$8036,A7861,FALSE)</f>
        <v>0</v>
      </c>
      <c r="K7861">
        <f>HLOOKUP("Resultat",data!$A$1:$AT$8036,A7861,FALSE)</f>
        <v>0</v>
      </c>
      <c r="L7861">
        <f>HLOOKUP("Enhed",data!$A$1:$AT$8036,A7861,FALSE)</f>
        <v>0</v>
      </c>
    </row>
    <row r="7862" spans="1:12" x14ac:dyDescent="0.2">
      <c r="A7862">
        <v>7861</v>
      </c>
      <c r="B7862">
        <f>HLOOKUP("Referencer",data!$A$1:$AT$8036,A7862,FALSE)</f>
        <v>0</v>
      </c>
      <c r="C7862">
        <f>HLOOKUP("Stedtekst",data!$A$1:$AT$8036,A7862,FALSE)</f>
        <v>0</v>
      </c>
      <c r="D7862">
        <f>HLOOKUP("Målested navn",data!$A$1:$AT$8036,A7862,FALSE)</f>
        <v>0</v>
      </c>
      <c r="E7862">
        <f>HLOOKUP("Prøvetagning",data!$A$1:$AT$8036,A7862,FALSE)</f>
        <v>0</v>
      </c>
      <c r="F7862">
        <f>HLOOKUP("Prøve",data!$A$1:$AT$8036,A7862,FALSE)</f>
        <v>0</v>
      </c>
      <c r="G7862">
        <f>HLOOKUP("ScKode",data!$A$1:$AT$8036,A7862,FALSE)</f>
        <v>0</v>
      </c>
      <c r="H7862">
        <f>HLOOKUP("StofParameter",data!$A$1:$AT$8036,A7862,FALSE)</f>
        <v>0</v>
      </c>
      <c r="I7862">
        <f>HLOOKUP("Dato",data!$A$1:$AT$8036,A7862,FALSE)</f>
        <v>0</v>
      </c>
      <c r="J7862">
        <f>HLOOKUP("Resultat-attribut",data!$A$1:$AT$8036,A7862,FALSE)</f>
        <v>0</v>
      </c>
      <c r="K7862">
        <f>HLOOKUP("Resultat",data!$A$1:$AT$8036,A7862,FALSE)</f>
        <v>0</v>
      </c>
      <c r="L7862">
        <f>HLOOKUP("Enhed",data!$A$1:$AT$8036,A7862,FALSE)</f>
        <v>0</v>
      </c>
    </row>
    <row r="7863" spans="1:12" x14ac:dyDescent="0.2">
      <c r="A7863">
        <v>7862</v>
      </c>
      <c r="B7863">
        <f>HLOOKUP("Referencer",data!$A$1:$AT$8036,A7863,FALSE)</f>
        <v>0</v>
      </c>
      <c r="C7863">
        <f>HLOOKUP("Stedtekst",data!$A$1:$AT$8036,A7863,FALSE)</f>
        <v>0</v>
      </c>
      <c r="D7863">
        <f>HLOOKUP("Målested navn",data!$A$1:$AT$8036,A7863,FALSE)</f>
        <v>0</v>
      </c>
      <c r="E7863">
        <f>HLOOKUP("Prøvetagning",data!$A$1:$AT$8036,A7863,FALSE)</f>
        <v>0</v>
      </c>
      <c r="F7863">
        <f>HLOOKUP("Prøve",data!$A$1:$AT$8036,A7863,FALSE)</f>
        <v>0</v>
      </c>
      <c r="G7863">
        <f>HLOOKUP("ScKode",data!$A$1:$AT$8036,A7863,FALSE)</f>
        <v>0</v>
      </c>
      <c r="H7863">
        <f>HLOOKUP("StofParameter",data!$A$1:$AT$8036,A7863,FALSE)</f>
        <v>0</v>
      </c>
      <c r="I7863">
        <f>HLOOKUP("Dato",data!$A$1:$AT$8036,A7863,FALSE)</f>
        <v>0</v>
      </c>
      <c r="J7863">
        <f>HLOOKUP("Resultat-attribut",data!$A$1:$AT$8036,A7863,FALSE)</f>
        <v>0</v>
      </c>
      <c r="K7863">
        <f>HLOOKUP("Resultat",data!$A$1:$AT$8036,A7863,FALSE)</f>
        <v>0</v>
      </c>
      <c r="L7863">
        <f>HLOOKUP("Enhed",data!$A$1:$AT$8036,A7863,FALSE)</f>
        <v>0</v>
      </c>
    </row>
    <row r="7864" spans="1:12" x14ac:dyDescent="0.2">
      <c r="A7864">
        <v>7863</v>
      </c>
      <c r="B7864">
        <f>HLOOKUP("Referencer",data!$A$1:$AT$8036,A7864,FALSE)</f>
        <v>0</v>
      </c>
      <c r="C7864">
        <f>HLOOKUP("Stedtekst",data!$A$1:$AT$8036,A7864,FALSE)</f>
        <v>0</v>
      </c>
      <c r="D7864">
        <f>HLOOKUP("Målested navn",data!$A$1:$AT$8036,A7864,FALSE)</f>
        <v>0</v>
      </c>
      <c r="E7864">
        <f>HLOOKUP("Prøvetagning",data!$A$1:$AT$8036,A7864,FALSE)</f>
        <v>0</v>
      </c>
      <c r="F7864">
        <f>HLOOKUP("Prøve",data!$A$1:$AT$8036,A7864,FALSE)</f>
        <v>0</v>
      </c>
      <c r="G7864">
        <f>HLOOKUP("ScKode",data!$A$1:$AT$8036,A7864,FALSE)</f>
        <v>0</v>
      </c>
      <c r="H7864">
        <f>HLOOKUP("StofParameter",data!$A$1:$AT$8036,A7864,FALSE)</f>
        <v>0</v>
      </c>
      <c r="I7864">
        <f>HLOOKUP("Dato",data!$A$1:$AT$8036,A7864,FALSE)</f>
        <v>0</v>
      </c>
      <c r="J7864">
        <f>HLOOKUP("Resultat-attribut",data!$A$1:$AT$8036,A7864,FALSE)</f>
        <v>0</v>
      </c>
      <c r="K7864">
        <f>HLOOKUP("Resultat",data!$A$1:$AT$8036,A7864,FALSE)</f>
        <v>0</v>
      </c>
      <c r="L7864">
        <f>HLOOKUP("Enhed",data!$A$1:$AT$8036,A7864,FALSE)</f>
        <v>0</v>
      </c>
    </row>
    <row r="7865" spans="1:12" x14ac:dyDescent="0.2">
      <c r="A7865">
        <v>7864</v>
      </c>
      <c r="B7865">
        <f>HLOOKUP("Referencer",data!$A$1:$AT$8036,A7865,FALSE)</f>
        <v>0</v>
      </c>
      <c r="C7865">
        <f>HLOOKUP("Stedtekst",data!$A$1:$AT$8036,A7865,FALSE)</f>
        <v>0</v>
      </c>
      <c r="D7865">
        <f>HLOOKUP("Målested navn",data!$A$1:$AT$8036,A7865,FALSE)</f>
        <v>0</v>
      </c>
      <c r="E7865">
        <f>HLOOKUP("Prøvetagning",data!$A$1:$AT$8036,A7865,FALSE)</f>
        <v>0</v>
      </c>
      <c r="F7865">
        <f>HLOOKUP("Prøve",data!$A$1:$AT$8036,A7865,FALSE)</f>
        <v>0</v>
      </c>
      <c r="G7865">
        <f>HLOOKUP("ScKode",data!$A$1:$AT$8036,A7865,FALSE)</f>
        <v>0</v>
      </c>
      <c r="H7865">
        <f>HLOOKUP("StofParameter",data!$A$1:$AT$8036,A7865,FALSE)</f>
        <v>0</v>
      </c>
      <c r="I7865">
        <f>HLOOKUP("Dato",data!$A$1:$AT$8036,A7865,FALSE)</f>
        <v>0</v>
      </c>
      <c r="J7865">
        <f>HLOOKUP("Resultat-attribut",data!$A$1:$AT$8036,A7865,FALSE)</f>
        <v>0</v>
      </c>
      <c r="K7865">
        <f>HLOOKUP("Resultat",data!$A$1:$AT$8036,A7865,FALSE)</f>
        <v>0</v>
      </c>
      <c r="L7865">
        <f>HLOOKUP("Enhed",data!$A$1:$AT$8036,A7865,FALSE)</f>
        <v>0</v>
      </c>
    </row>
    <row r="7866" spans="1:12" x14ac:dyDescent="0.2">
      <c r="A7866">
        <v>7865</v>
      </c>
      <c r="B7866">
        <f>HLOOKUP("Referencer",data!$A$1:$AT$8036,A7866,FALSE)</f>
        <v>0</v>
      </c>
      <c r="C7866">
        <f>HLOOKUP("Stedtekst",data!$A$1:$AT$8036,A7866,FALSE)</f>
        <v>0</v>
      </c>
      <c r="D7866">
        <f>HLOOKUP("Målested navn",data!$A$1:$AT$8036,A7866,FALSE)</f>
        <v>0</v>
      </c>
      <c r="E7866">
        <f>HLOOKUP("Prøvetagning",data!$A$1:$AT$8036,A7866,FALSE)</f>
        <v>0</v>
      </c>
      <c r="F7866">
        <f>HLOOKUP("Prøve",data!$A$1:$AT$8036,A7866,FALSE)</f>
        <v>0</v>
      </c>
      <c r="G7866">
        <f>HLOOKUP("ScKode",data!$A$1:$AT$8036,A7866,FALSE)</f>
        <v>0</v>
      </c>
      <c r="H7866">
        <f>HLOOKUP("StofParameter",data!$A$1:$AT$8036,A7866,FALSE)</f>
        <v>0</v>
      </c>
      <c r="I7866">
        <f>HLOOKUP("Dato",data!$A$1:$AT$8036,A7866,FALSE)</f>
        <v>0</v>
      </c>
      <c r="J7866">
        <f>HLOOKUP("Resultat-attribut",data!$A$1:$AT$8036,A7866,FALSE)</f>
        <v>0</v>
      </c>
      <c r="K7866">
        <f>HLOOKUP("Resultat",data!$A$1:$AT$8036,A7866,FALSE)</f>
        <v>0</v>
      </c>
      <c r="L7866">
        <f>HLOOKUP("Enhed",data!$A$1:$AT$8036,A7866,FALSE)</f>
        <v>0</v>
      </c>
    </row>
    <row r="7867" spans="1:12" x14ac:dyDescent="0.2">
      <c r="A7867">
        <v>7866</v>
      </c>
      <c r="B7867">
        <f>HLOOKUP("Referencer",data!$A$1:$AT$8036,A7867,FALSE)</f>
        <v>0</v>
      </c>
      <c r="C7867">
        <f>HLOOKUP("Stedtekst",data!$A$1:$AT$8036,A7867,FALSE)</f>
        <v>0</v>
      </c>
      <c r="D7867">
        <f>HLOOKUP("Målested navn",data!$A$1:$AT$8036,A7867,FALSE)</f>
        <v>0</v>
      </c>
      <c r="E7867">
        <f>HLOOKUP("Prøvetagning",data!$A$1:$AT$8036,A7867,FALSE)</f>
        <v>0</v>
      </c>
      <c r="F7867">
        <f>HLOOKUP("Prøve",data!$A$1:$AT$8036,A7867,FALSE)</f>
        <v>0</v>
      </c>
      <c r="G7867">
        <f>HLOOKUP("ScKode",data!$A$1:$AT$8036,A7867,FALSE)</f>
        <v>0</v>
      </c>
      <c r="H7867">
        <f>HLOOKUP("StofParameter",data!$A$1:$AT$8036,A7867,FALSE)</f>
        <v>0</v>
      </c>
      <c r="I7867">
        <f>HLOOKUP("Dato",data!$A$1:$AT$8036,A7867,FALSE)</f>
        <v>0</v>
      </c>
      <c r="J7867">
        <f>HLOOKUP("Resultat-attribut",data!$A$1:$AT$8036,A7867,FALSE)</f>
        <v>0</v>
      </c>
      <c r="K7867">
        <f>HLOOKUP("Resultat",data!$A$1:$AT$8036,A7867,FALSE)</f>
        <v>0</v>
      </c>
      <c r="L7867">
        <f>HLOOKUP("Enhed",data!$A$1:$AT$8036,A7867,FALSE)</f>
        <v>0</v>
      </c>
    </row>
    <row r="7868" spans="1:12" x14ac:dyDescent="0.2">
      <c r="A7868">
        <v>7867</v>
      </c>
      <c r="B7868">
        <f>HLOOKUP("Referencer",data!$A$1:$AT$8036,A7868,FALSE)</f>
        <v>0</v>
      </c>
      <c r="C7868">
        <f>HLOOKUP("Stedtekst",data!$A$1:$AT$8036,A7868,FALSE)</f>
        <v>0</v>
      </c>
      <c r="D7868">
        <f>HLOOKUP("Målested navn",data!$A$1:$AT$8036,A7868,FALSE)</f>
        <v>0</v>
      </c>
      <c r="E7868">
        <f>HLOOKUP("Prøvetagning",data!$A$1:$AT$8036,A7868,FALSE)</f>
        <v>0</v>
      </c>
      <c r="F7868">
        <f>HLOOKUP("Prøve",data!$A$1:$AT$8036,A7868,FALSE)</f>
        <v>0</v>
      </c>
      <c r="G7868">
        <f>HLOOKUP("ScKode",data!$A$1:$AT$8036,A7868,FALSE)</f>
        <v>0</v>
      </c>
      <c r="H7868">
        <f>HLOOKUP("StofParameter",data!$A$1:$AT$8036,A7868,FALSE)</f>
        <v>0</v>
      </c>
      <c r="I7868">
        <f>HLOOKUP("Dato",data!$A$1:$AT$8036,A7868,FALSE)</f>
        <v>0</v>
      </c>
      <c r="J7868">
        <f>HLOOKUP("Resultat-attribut",data!$A$1:$AT$8036,A7868,FALSE)</f>
        <v>0</v>
      </c>
      <c r="K7868">
        <f>HLOOKUP("Resultat",data!$A$1:$AT$8036,A7868,FALSE)</f>
        <v>0</v>
      </c>
      <c r="L7868">
        <f>HLOOKUP("Enhed",data!$A$1:$AT$8036,A7868,FALSE)</f>
        <v>0</v>
      </c>
    </row>
    <row r="7869" spans="1:12" x14ac:dyDescent="0.2">
      <c r="A7869">
        <v>7868</v>
      </c>
      <c r="B7869">
        <f>HLOOKUP("Referencer",data!$A$1:$AT$8036,A7869,FALSE)</f>
        <v>0</v>
      </c>
      <c r="C7869">
        <f>HLOOKUP("Stedtekst",data!$A$1:$AT$8036,A7869,FALSE)</f>
        <v>0</v>
      </c>
      <c r="D7869">
        <f>HLOOKUP("Målested navn",data!$A$1:$AT$8036,A7869,FALSE)</f>
        <v>0</v>
      </c>
      <c r="E7869">
        <f>HLOOKUP("Prøvetagning",data!$A$1:$AT$8036,A7869,FALSE)</f>
        <v>0</v>
      </c>
      <c r="F7869">
        <f>HLOOKUP("Prøve",data!$A$1:$AT$8036,A7869,FALSE)</f>
        <v>0</v>
      </c>
      <c r="G7869">
        <f>HLOOKUP("ScKode",data!$A$1:$AT$8036,A7869,FALSE)</f>
        <v>0</v>
      </c>
      <c r="H7869">
        <f>HLOOKUP("StofParameter",data!$A$1:$AT$8036,A7869,FALSE)</f>
        <v>0</v>
      </c>
      <c r="I7869">
        <f>HLOOKUP("Dato",data!$A$1:$AT$8036,A7869,FALSE)</f>
        <v>0</v>
      </c>
      <c r="J7869">
        <f>HLOOKUP("Resultat-attribut",data!$A$1:$AT$8036,A7869,FALSE)</f>
        <v>0</v>
      </c>
      <c r="K7869">
        <f>HLOOKUP("Resultat",data!$A$1:$AT$8036,A7869,FALSE)</f>
        <v>0</v>
      </c>
      <c r="L7869">
        <f>HLOOKUP("Enhed",data!$A$1:$AT$8036,A7869,FALSE)</f>
        <v>0</v>
      </c>
    </row>
    <row r="7870" spans="1:12" x14ac:dyDescent="0.2">
      <c r="A7870">
        <v>7869</v>
      </c>
      <c r="B7870">
        <f>HLOOKUP("Referencer",data!$A$1:$AT$8036,A7870,FALSE)</f>
        <v>0</v>
      </c>
      <c r="C7870">
        <f>HLOOKUP("Stedtekst",data!$A$1:$AT$8036,A7870,FALSE)</f>
        <v>0</v>
      </c>
      <c r="D7870">
        <f>HLOOKUP("Målested navn",data!$A$1:$AT$8036,A7870,FALSE)</f>
        <v>0</v>
      </c>
      <c r="E7870">
        <f>HLOOKUP("Prøvetagning",data!$A$1:$AT$8036,A7870,FALSE)</f>
        <v>0</v>
      </c>
      <c r="F7870">
        <f>HLOOKUP("Prøve",data!$A$1:$AT$8036,A7870,FALSE)</f>
        <v>0</v>
      </c>
      <c r="G7870">
        <f>HLOOKUP("ScKode",data!$A$1:$AT$8036,A7870,FALSE)</f>
        <v>0</v>
      </c>
      <c r="H7870">
        <f>HLOOKUP("StofParameter",data!$A$1:$AT$8036,A7870,FALSE)</f>
        <v>0</v>
      </c>
      <c r="I7870">
        <f>HLOOKUP("Dato",data!$A$1:$AT$8036,A7870,FALSE)</f>
        <v>0</v>
      </c>
      <c r="J7870">
        <f>HLOOKUP("Resultat-attribut",data!$A$1:$AT$8036,A7870,FALSE)</f>
        <v>0</v>
      </c>
      <c r="K7870">
        <f>HLOOKUP("Resultat",data!$A$1:$AT$8036,A7870,FALSE)</f>
        <v>0</v>
      </c>
      <c r="L7870">
        <f>HLOOKUP("Enhed",data!$A$1:$AT$8036,A7870,FALSE)</f>
        <v>0</v>
      </c>
    </row>
    <row r="7871" spans="1:12" x14ac:dyDescent="0.2">
      <c r="A7871">
        <v>7870</v>
      </c>
      <c r="B7871">
        <f>HLOOKUP("Referencer",data!$A$1:$AT$8036,A7871,FALSE)</f>
        <v>0</v>
      </c>
      <c r="C7871">
        <f>HLOOKUP("Stedtekst",data!$A$1:$AT$8036,A7871,FALSE)</f>
        <v>0</v>
      </c>
      <c r="D7871">
        <f>HLOOKUP("Målested navn",data!$A$1:$AT$8036,A7871,FALSE)</f>
        <v>0</v>
      </c>
      <c r="E7871">
        <f>HLOOKUP("Prøvetagning",data!$A$1:$AT$8036,A7871,FALSE)</f>
        <v>0</v>
      </c>
      <c r="F7871">
        <f>HLOOKUP("Prøve",data!$A$1:$AT$8036,A7871,FALSE)</f>
        <v>0</v>
      </c>
      <c r="G7871">
        <f>HLOOKUP("ScKode",data!$A$1:$AT$8036,A7871,FALSE)</f>
        <v>0</v>
      </c>
      <c r="H7871">
        <f>HLOOKUP("StofParameter",data!$A$1:$AT$8036,A7871,FALSE)</f>
        <v>0</v>
      </c>
      <c r="I7871">
        <f>HLOOKUP("Dato",data!$A$1:$AT$8036,A7871,FALSE)</f>
        <v>0</v>
      </c>
      <c r="J7871">
        <f>HLOOKUP("Resultat-attribut",data!$A$1:$AT$8036,A7871,FALSE)</f>
        <v>0</v>
      </c>
      <c r="K7871">
        <f>HLOOKUP("Resultat",data!$A$1:$AT$8036,A7871,FALSE)</f>
        <v>0</v>
      </c>
      <c r="L7871">
        <f>HLOOKUP("Enhed",data!$A$1:$AT$8036,A7871,FALSE)</f>
        <v>0</v>
      </c>
    </row>
    <row r="7872" spans="1:12" x14ac:dyDescent="0.2">
      <c r="A7872">
        <v>7871</v>
      </c>
      <c r="B7872">
        <f>HLOOKUP("Referencer",data!$A$1:$AT$8036,A7872,FALSE)</f>
        <v>0</v>
      </c>
      <c r="C7872">
        <f>HLOOKUP("Stedtekst",data!$A$1:$AT$8036,A7872,FALSE)</f>
        <v>0</v>
      </c>
      <c r="D7872">
        <f>HLOOKUP("Målested navn",data!$A$1:$AT$8036,A7872,FALSE)</f>
        <v>0</v>
      </c>
      <c r="E7872">
        <f>HLOOKUP("Prøvetagning",data!$A$1:$AT$8036,A7872,FALSE)</f>
        <v>0</v>
      </c>
      <c r="F7872">
        <f>HLOOKUP("Prøve",data!$A$1:$AT$8036,A7872,FALSE)</f>
        <v>0</v>
      </c>
      <c r="G7872">
        <f>HLOOKUP("ScKode",data!$A$1:$AT$8036,A7872,FALSE)</f>
        <v>0</v>
      </c>
      <c r="H7872">
        <f>HLOOKUP("StofParameter",data!$A$1:$AT$8036,A7872,FALSE)</f>
        <v>0</v>
      </c>
      <c r="I7872">
        <f>HLOOKUP("Dato",data!$A$1:$AT$8036,A7872,FALSE)</f>
        <v>0</v>
      </c>
      <c r="J7872">
        <f>HLOOKUP("Resultat-attribut",data!$A$1:$AT$8036,A7872,FALSE)</f>
        <v>0</v>
      </c>
      <c r="K7872">
        <f>HLOOKUP("Resultat",data!$A$1:$AT$8036,A7872,FALSE)</f>
        <v>0</v>
      </c>
      <c r="L7872">
        <f>HLOOKUP("Enhed",data!$A$1:$AT$8036,A7872,FALSE)</f>
        <v>0</v>
      </c>
    </row>
    <row r="7873" spans="1:12" x14ac:dyDescent="0.2">
      <c r="A7873">
        <v>7872</v>
      </c>
      <c r="B7873">
        <f>HLOOKUP("Referencer",data!$A$1:$AT$8036,A7873,FALSE)</f>
        <v>0</v>
      </c>
      <c r="C7873">
        <f>HLOOKUP("Stedtekst",data!$A$1:$AT$8036,A7873,FALSE)</f>
        <v>0</v>
      </c>
      <c r="D7873">
        <f>HLOOKUP("Målested navn",data!$A$1:$AT$8036,A7873,FALSE)</f>
        <v>0</v>
      </c>
      <c r="E7873">
        <f>HLOOKUP("Prøvetagning",data!$A$1:$AT$8036,A7873,FALSE)</f>
        <v>0</v>
      </c>
      <c r="F7873">
        <f>HLOOKUP("Prøve",data!$A$1:$AT$8036,A7873,FALSE)</f>
        <v>0</v>
      </c>
      <c r="G7873">
        <f>HLOOKUP("ScKode",data!$A$1:$AT$8036,A7873,FALSE)</f>
        <v>0</v>
      </c>
      <c r="H7873">
        <f>HLOOKUP("StofParameter",data!$A$1:$AT$8036,A7873,FALSE)</f>
        <v>0</v>
      </c>
      <c r="I7873">
        <f>HLOOKUP("Dato",data!$A$1:$AT$8036,A7873,FALSE)</f>
        <v>0</v>
      </c>
      <c r="J7873">
        <f>HLOOKUP("Resultat-attribut",data!$A$1:$AT$8036,A7873,FALSE)</f>
        <v>0</v>
      </c>
      <c r="K7873">
        <f>HLOOKUP("Resultat",data!$A$1:$AT$8036,A7873,FALSE)</f>
        <v>0</v>
      </c>
      <c r="L7873">
        <f>HLOOKUP("Enhed",data!$A$1:$AT$8036,A7873,FALSE)</f>
        <v>0</v>
      </c>
    </row>
    <row r="7874" spans="1:12" x14ac:dyDescent="0.2">
      <c r="A7874">
        <v>7873</v>
      </c>
      <c r="B7874">
        <f>HLOOKUP("Referencer",data!$A$1:$AT$8036,A7874,FALSE)</f>
        <v>0</v>
      </c>
      <c r="C7874">
        <f>HLOOKUP("Stedtekst",data!$A$1:$AT$8036,A7874,FALSE)</f>
        <v>0</v>
      </c>
      <c r="D7874">
        <f>HLOOKUP("Målested navn",data!$A$1:$AT$8036,A7874,FALSE)</f>
        <v>0</v>
      </c>
      <c r="E7874">
        <f>HLOOKUP("Prøvetagning",data!$A$1:$AT$8036,A7874,FALSE)</f>
        <v>0</v>
      </c>
      <c r="F7874">
        <f>HLOOKUP("Prøve",data!$A$1:$AT$8036,A7874,FALSE)</f>
        <v>0</v>
      </c>
      <c r="G7874">
        <f>HLOOKUP("ScKode",data!$A$1:$AT$8036,A7874,FALSE)</f>
        <v>0</v>
      </c>
      <c r="H7874">
        <f>HLOOKUP("StofParameter",data!$A$1:$AT$8036,A7874,FALSE)</f>
        <v>0</v>
      </c>
      <c r="I7874">
        <f>HLOOKUP("Dato",data!$A$1:$AT$8036,A7874,FALSE)</f>
        <v>0</v>
      </c>
      <c r="J7874">
        <f>HLOOKUP("Resultat-attribut",data!$A$1:$AT$8036,A7874,FALSE)</f>
        <v>0</v>
      </c>
      <c r="K7874">
        <f>HLOOKUP("Resultat",data!$A$1:$AT$8036,A7874,FALSE)</f>
        <v>0</v>
      </c>
      <c r="L7874">
        <f>HLOOKUP("Enhed",data!$A$1:$AT$8036,A7874,FALSE)</f>
        <v>0</v>
      </c>
    </row>
    <row r="7875" spans="1:12" x14ac:dyDescent="0.2">
      <c r="A7875">
        <v>7874</v>
      </c>
      <c r="B7875">
        <f>HLOOKUP("Referencer",data!$A$1:$AT$8036,A7875,FALSE)</f>
        <v>0</v>
      </c>
      <c r="C7875">
        <f>HLOOKUP("Stedtekst",data!$A$1:$AT$8036,A7875,FALSE)</f>
        <v>0</v>
      </c>
      <c r="D7875">
        <f>HLOOKUP("Målested navn",data!$A$1:$AT$8036,A7875,FALSE)</f>
        <v>0</v>
      </c>
      <c r="E7875">
        <f>HLOOKUP("Prøvetagning",data!$A$1:$AT$8036,A7875,FALSE)</f>
        <v>0</v>
      </c>
      <c r="F7875">
        <f>HLOOKUP("Prøve",data!$A$1:$AT$8036,A7875,FALSE)</f>
        <v>0</v>
      </c>
      <c r="G7875">
        <f>HLOOKUP("ScKode",data!$A$1:$AT$8036,A7875,FALSE)</f>
        <v>0</v>
      </c>
      <c r="H7875">
        <f>HLOOKUP("StofParameter",data!$A$1:$AT$8036,A7875,FALSE)</f>
        <v>0</v>
      </c>
      <c r="I7875">
        <f>HLOOKUP("Dato",data!$A$1:$AT$8036,A7875,FALSE)</f>
        <v>0</v>
      </c>
      <c r="J7875">
        <f>HLOOKUP("Resultat-attribut",data!$A$1:$AT$8036,A7875,FALSE)</f>
        <v>0</v>
      </c>
      <c r="K7875">
        <f>HLOOKUP("Resultat",data!$A$1:$AT$8036,A7875,FALSE)</f>
        <v>0</v>
      </c>
      <c r="L7875">
        <f>HLOOKUP("Enhed",data!$A$1:$AT$8036,A7875,FALSE)</f>
        <v>0</v>
      </c>
    </row>
    <row r="7876" spans="1:12" x14ac:dyDescent="0.2">
      <c r="A7876">
        <v>7875</v>
      </c>
      <c r="B7876">
        <f>HLOOKUP("Referencer",data!$A$1:$AT$8036,A7876,FALSE)</f>
        <v>0</v>
      </c>
      <c r="C7876">
        <f>HLOOKUP("Stedtekst",data!$A$1:$AT$8036,A7876,FALSE)</f>
        <v>0</v>
      </c>
      <c r="D7876">
        <f>HLOOKUP("Målested navn",data!$A$1:$AT$8036,A7876,FALSE)</f>
        <v>0</v>
      </c>
      <c r="E7876">
        <f>HLOOKUP("Prøvetagning",data!$A$1:$AT$8036,A7876,FALSE)</f>
        <v>0</v>
      </c>
      <c r="F7876">
        <f>HLOOKUP("Prøve",data!$A$1:$AT$8036,A7876,FALSE)</f>
        <v>0</v>
      </c>
      <c r="G7876">
        <f>HLOOKUP("ScKode",data!$A$1:$AT$8036,A7876,FALSE)</f>
        <v>0</v>
      </c>
      <c r="H7876">
        <f>HLOOKUP("StofParameter",data!$A$1:$AT$8036,A7876,FALSE)</f>
        <v>0</v>
      </c>
      <c r="I7876">
        <f>HLOOKUP("Dato",data!$A$1:$AT$8036,A7876,FALSE)</f>
        <v>0</v>
      </c>
      <c r="J7876">
        <f>HLOOKUP("Resultat-attribut",data!$A$1:$AT$8036,A7876,FALSE)</f>
        <v>0</v>
      </c>
      <c r="K7876">
        <f>HLOOKUP("Resultat",data!$A$1:$AT$8036,A7876,FALSE)</f>
        <v>0</v>
      </c>
      <c r="L7876">
        <f>HLOOKUP("Enhed",data!$A$1:$AT$8036,A7876,FALSE)</f>
        <v>0</v>
      </c>
    </row>
    <row r="7877" spans="1:12" x14ac:dyDescent="0.2">
      <c r="A7877">
        <v>7876</v>
      </c>
      <c r="B7877">
        <f>HLOOKUP("Referencer",data!$A$1:$AT$8036,A7877,FALSE)</f>
        <v>0</v>
      </c>
      <c r="C7877">
        <f>HLOOKUP("Stedtekst",data!$A$1:$AT$8036,A7877,FALSE)</f>
        <v>0</v>
      </c>
      <c r="D7877">
        <f>HLOOKUP("Målested navn",data!$A$1:$AT$8036,A7877,FALSE)</f>
        <v>0</v>
      </c>
      <c r="E7877">
        <f>HLOOKUP("Prøvetagning",data!$A$1:$AT$8036,A7877,FALSE)</f>
        <v>0</v>
      </c>
      <c r="F7877">
        <f>HLOOKUP("Prøve",data!$A$1:$AT$8036,A7877,FALSE)</f>
        <v>0</v>
      </c>
      <c r="G7877">
        <f>HLOOKUP("ScKode",data!$A$1:$AT$8036,A7877,FALSE)</f>
        <v>0</v>
      </c>
      <c r="H7877">
        <f>HLOOKUP("StofParameter",data!$A$1:$AT$8036,A7877,FALSE)</f>
        <v>0</v>
      </c>
      <c r="I7877">
        <f>HLOOKUP("Dato",data!$A$1:$AT$8036,A7877,FALSE)</f>
        <v>0</v>
      </c>
      <c r="J7877">
        <f>HLOOKUP("Resultat-attribut",data!$A$1:$AT$8036,A7877,FALSE)</f>
        <v>0</v>
      </c>
      <c r="K7877">
        <f>HLOOKUP("Resultat",data!$A$1:$AT$8036,A7877,FALSE)</f>
        <v>0</v>
      </c>
      <c r="L7877">
        <f>HLOOKUP("Enhed",data!$A$1:$AT$8036,A7877,FALSE)</f>
        <v>0</v>
      </c>
    </row>
    <row r="7878" spans="1:12" x14ac:dyDescent="0.2">
      <c r="A7878">
        <v>7877</v>
      </c>
      <c r="B7878">
        <f>HLOOKUP("Referencer",data!$A$1:$AT$8036,A7878,FALSE)</f>
        <v>0</v>
      </c>
      <c r="C7878">
        <f>HLOOKUP("Stedtekst",data!$A$1:$AT$8036,A7878,FALSE)</f>
        <v>0</v>
      </c>
      <c r="D7878">
        <f>HLOOKUP("Målested navn",data!$A$1:$AT$8036,A7878,FALSE)</f>
        <v>0</v>
      </c>
      <c r="E7878">
        <f>HLOOKUP("Prøvetagning",data!$A$1:$AT$8036,A7878,FALSE)</f>
        <v>0</v>
      </c>
      <c r="F7878">
        <f>HLOOKUP("Prøve",data!$A$1:$AT$8036,A7878,FALSE)</f>
        <v>0</v>
      </c>
      <c r="G7878">
        <f>HLOOKUP("ScKode",data!$A$1:$AT$8036,A7878,FALSE)</f>
        <v>0</v>
      </c>
      <c r="H7878">
        <f>HLOOKUP("StofParameter",data!$A$1:$AT$8036,A7878,FALSE)</f>
        <v>0</v>
      </c>
      <c r="I7878">
        <f>HLOOKUP("Dato",data!$A$1:$AT$8036,A7878,FALSE)</f>
        <v>0</v>
      </c>
      <c r="J7878">
        <f>HLOOKUP("Resultat-attribut",data!$A$1:$AT$8036,A7878,FALSE)</f>
        <v>0</v>
      </c>
      <c r="K7878">
        <f>HLOOKUP("Resultat",data!$A$1:$AT$8036,A7878,FALSE)</f>
        <v>0</v>
      </c>
      <c r="L7878">
        <f>HLOOKUP("Enhed",data!$A$1:$AT$8036,A7878,FALSE)</f>
        <v>0</v>
      </c>
    </row>
    <row r="7879" spans="1:12" x14ac:dyDescent="0.2">
      <c r="A7879">
        <v>7878</v>
      </c>
      <c r="B7879">
        <f>HLOOKUP("Referencer",data!$A$1:$AT$8036,A7879,FALSE)</f>
        <v>0</v>
      </c>
      <c r="C7879">
        <f>HLOOKUP("Stedtekst",data!$A$1:$AT$8036,A7879,FALSE)</f>
        <v>0</v>
      </c>
      <c r="D7879">
        <f>HLOOKUP("Målested navn",data!$A$1:$AT$8036,A7879,FALSE)</f>
        <v>0</v>
      </c>
      <c r="E7879">
        <f>HLOOKUP("Prøvetagning",data!$A$1:$AT$8036,A7879,FALSE)</f>
        <v>0</v>
      </c>
      <c r="F7879">
        <f>HLOOKUP("Prøve",data!$A$1:$AT$8036,A7879,FALSE)</f>
        <v>0</v>
      </c>
      <c r="G7879">
        <f>HLOOKUP("ScKode",data!$A$1:$AT$8036,A7879,FALSE)</f>
        <v>0</v>
      </c>
      <c r="H7879">
        <f>HLOOKUP("StofParameter",data!$A$1:$AT$8036,A7879,FALSE)</f>
        <v>0</v>
      </c>
      <c r="I7879">
        <f>HLOOKUP("Dato",data!$A$1:$AT$8036,A7879,FALSE)</f>
        <v>0</v>
      </c>
      <c r="J7879">
        <f>HLOOKUP("Resultat-attribut",data!$A$1:$AT$8036,A7879,FALSE)</f>
        <v>0</v>
      </c>
      <c r="K7879">
        <f>HLOOKUP("Resultat",data!$A$1:$AT$8036,A7879,FALSE)</f>
        <v>0</v>
      </c>
      <c r="L7879">
        <f>HLOOKUP("Enhed",data!$A$1:$AT$8036,A7879,FALSE)</f>
        <v>0</v>
      </c>
    </row>
    <row r="7880" spans="1:12" x14ac:dyDescent="0.2">
      <c r="A7880">
        <v>7879</v>
      </c>
      <c r="B7880">
        <f>HLOOKUP("Referencer",data!$A$1:$AT$8036,A7880,FALSE)</f>
        <v>0</v>
      </c>
      <c r="C7880">
        <f>HLOOKUP("Stedtekst",data!$A$1:$AT$8036,A7880,FALSE)</f>
        <v>0</v>
      </c>
      <c r="D7880">
        <f>HLOOKUP("Målested navn",data!$A$1:$AT$8036,A7880,FALSE)</f>
        <v>0</v>
      </c>
      <c r="E7880">
        <f>HLOOKUP("Prøvetagning",data!$A$1:$AT$8036,A7880,FALSE)</f>
        <v>0</v>
      </c>
      <c r="F7880">
        <f>HLOOKUP("Prøve",data!$A$1:$AT$8036,A7880,FALSE)</f>
        <v>0</v>
      </c>
      <c r="G7880">
        <f>HLOOKUP("ScKode",data!$A$1:$AT$8036,A7880,FALSE)</f>
        <v>0</v>
      </c>
      <c r="H7880">
        <f>HLOOKUP("StofParameter",data!$A$1:$AT$8036,A7880,FALSE)</f>
        <v>0</v>
      </c>
      <c r="I7880">
        <f>HLOOKUP("Dato",data!$A$1:$AT$8036,A7880,FALSE)</f>
        <v>0</v>
      </c>
      <c r="J7880">
        <f>HLOOKUP("Resultat-attribut",data!$A$1:$AT$8036,A7880,FALSE)</f>
        <v>0</v>
      </c>
      <c r="K7880">
        <f>HLOOKUP("Resultat",data!$A$1:$AT$8036,A7880,FALSE)</f>
        <v>0</v>
      </c>
      <c r="L7880">
        <f>HLOOKUP("Enhed",data!$A$1:$AT$8036,A7880,FALSE)</f>
        <v>0</v>
      </c>
    </row>
    <row r="7881" spans="1:12" x14ac:dyDescent="0.2">
      <c r="A7881">
        <v>7880</v>
      </c>
      <c r="B7881">
        <f>HLOOKUP("Referencer",data!$A$1:$AT$8036,A7881,FALSE)</f>
        <v>0</v>
      </c>
      <c r="C7881">
        <f>HLOOKUP("Stedtekst",data!$A$1:$AT$8036,A7881,FALSE)</f>
        <v>0</v>
      </c>
      <c r="D7881">
        <f>HLOOKUP("Målested navn",data!$A$1:$AT$8036,A7881,FALSE)</f>
        <v>0</v>
      </c>
      <c r="E7881">
        <f>HLOOKUP("Prøvetagning",data!$A$1:$AT$8036,A7881,FALSE)</f>
        <v>0</v>
      </c>
      <c r="F7881">
        <f>HLOOKUP("Prøve",data!$A$1:$AT$8036,A7881,FALSE)</f>
        <v>0</v>
      </c>
      <c r="G7881">
        <f>HLOOKUP("ScKode",data!$A$1:$AT$8036,A7881,FALSE)</f>
        <v>0</v>
      </c>
      <c r="H7881">
        <f>HLOOKUP("StofParameter",data!$A$1:$AT$8036,A7881,FALSE)</f>
        <v>0</v>
      </c>
      <c r="I7881">
        <f>HLOOKUP("Dato",data!$A$1:$AT$8036,A7881,FALSE)</f>
        <v>0</v>
      </c>
      <c r="J7881">
        <f>HLOOKUP("Resultat-attribut",data!$A$1:$AT$8036,A7881,FALSE)</f>
        <v>0</v>
      </c>
      <c r="K7881">
        <f>HLOOKUP("Resultat",data!$A$1:$AT$8036,A7881,FALSE)</f>
        <v>0</v>
      </c>
      <c r="L7881">
        <f>HLOOKUP("Enhed",data!$A$1:$AT$8036,A7881,FALSE)</f>
        <v>0</v>
      </c>
    </row>
    <row r="7882" spans="1:12" x14ac:dyDescent="0.2">
      <c r="A7882">
        <v>7881</v>
      </c>
      <c r="B7882">
        <f>HLOOKUP("Referencer",data!$A$1:$AT$8036,A7882,FALSE)</f>
        <v>0</v>
      </c>
      <c r="C7882">
        <f>HLOOKUP("Stedtekst",data!$A$1:$AT$8036,A7882,FALSE)</f>
        <v>0</v>
      </c>
      <c r="D7882">
        <f>HLOOKUP("Målested navn",data!$A$1:$AT$8036,A7882,FALSE)</f>
        <v>0</v>
      </c>
      <c r="E7882">
        <f>HLOOKUP("Prøvetagning",data!$A$1:$AT$8036,A7882,FALSE)</f>
        <v>0</v>
      </c>
      <c r="F7882">
        <f>HLOOKUP("Prøve",data!$A$1:$AT$8036,A7882,FALSE)</f>
        <v>0</v>
      </c>
      <c r="G7882">
        <f>HLOOKUP("ScKode",data!$A$1:$AT$8036,A7882,FALSE)</f>
        <v>0</v>
      </c>
      <c r="H7882">
        <f>HLOOKUP("StofParameter",data!$A$1:$AT$8036,A7882,FALSE)</f>
        <v>0</v>
      </c>
      <c r="I7882">
        <f>HLOOKUP("Dato",data!$A$1:$AT$8036,A7882,FALSE)</f>
        <v>0</v>
      </c>
      <c r="J7882">
        <f>HLOOKUP("Resultat-attribut",data!$A$1:$AT$8036,A7882,FALSE)</f>
        <v>0</v>
      </c>
      <c r="K7882">
        <f>HLOOKUP("Resultat",data!$A$1:$AT$8036,A7882,FALSE)</f>
        <v>0</v>
      </c>
      <c r="L7882">
        <f>HLOOKUP("Enhed",data!$A$1:$AT$8036,A7882,FALSE)</f>
        <v>0</v>
      </c>
    </row>
    <row r="7883" spans="1:12" x14ac:dyDescent="0.2">
      <c r="A7883">
        <v>7882</v>
      </c>
      <c r="B7883">
        <f>HLOOKUP("Referencer",data!$A$1:$AT$8036,A7883,FALSE)</f>
        <v>0</v>
      </c>
      <c r="C7883">
        <f>HLOOKUP("Stedtekst",data!$A$1:$AT$8036,A7883,FALSE)</f>
        <v>0</v>
      </c>
      <c r="D7883">
        <f>HLOOKUP("Målested navn",data!$A$1:$AT$8036,A7883,FALSE)</f>
        <v>0</v>
      </c>
      <c r="E7883">
        <f>HLOOKUP("Prøvetagning",data!$A$1:$AT$8036,A7883,FALSE)</f>
        <v>0</v>
      </c>
      <c r="F7883">
        <f>HLOOKUP("Prøve",data!$A$1:$AT$8036,A7883,FALSE)</f>
        <v>0</v>
      </c>
      <c r="G7883">
        <f>HLOOKUP("ScKode",data!$A$1:$AT$8036,A7883,FALSE)</f>
        <v>0</v>
      </c>
      <c r="H7883">
        <f>HLOOKUP("StofParameter",data!$A$1:$AT$8036,A7883,FALSE)</f>
        <v>0</v>
      </c>
      <c r="I7883">
        <f>HLOOKUP("Dato",data!$A$1:$AT$8036,A7883,FALSE)</f>
        <v>0</v>
      </c>
      <c r="J7883">
        <f>HLOOKUP("Resultat-attribut",data!$A$1:$AT$8036,A7883,FALSE)</f>
        <v>0</v>
      </c>
      <c r="K7883">
        <f>HLOOKUP("Resultat",data!$A$1:$AT$8036,A7883,FALSE)</f>
        <v>0</v>
      </c>
      <c r="L7883">
        <f>HLOOKUP("Enhed",data!$A$1:$AT$8036,A7883,FALSE)</f>
        <v>0</v>
      </c>
    </row>
    <row r="7884" spans="1:12" x14ac:dyDescent="0.2">
      <c r="A7884">
        <v>7883</v>
      </c>
      <c r="B7884">
        <f>HLOOKUP("Referencer",data!$A$1:$AT$8036,A7884,FALSE)</f>
        <v>0</v>
      </c>
      <c r="C7884">
        <f>HLOOKUP("Stedtekst",data!$A$1:$AT$8036,A7884,FALSE)</f>
        <v>0</v>
      </c>
      <c r="D7884">
        <f>HLOOKUP("Målested navn",data!$A$1:$AT$8036,A7884,FALSE)</f>
        <v>0</v>
      </c>
      <c r="E7884">
        <f>HLOOKUP("Prøvetagning",data!$A$1:$AT$8036,A7884,FALSE)</f>
        <v>0</v>
      </c>
      <c r="F7884">
        <f>HLOOKUP("Prøve",data!$A$1:$AT$8036,A7884,FALSE)</f>
        <v>0</v>
      </c>
      <c r="G7884">
        <f>HLOOKUP("ScKode",data!$A$1:$AT$8036,A7884,FALSE)</f>
        <v>0</v>
      </c>
      <c r="H7884">
        <f>HLOOKUP("StofParameter",data!$A$1:$AT$8036,A7884,FALSE)</f>
        <v>0</v>
      </c>
      <c r="I7884">
        <f>HLOOKUP("Dato",data!$A$1:$AT$8036,A7884,FALSE)</f>
        <v>0</v>
      </c>
      <c r="J7884">
        <f>HLOOKUP("Resultat-attribut",data!$A$1:$AT$8036,A7884,FALSE)</f>
        <v>0</v>
      </c>
      <c r="K7884">
        <f>HLOOKUP("Resultat",data!$A$1:$AT$8036,A7884,FALSE)</f>
        <v>0</v>
      </c>
      <c r="L7884">
        <f>HLOOKUP("Enhed",data!$A$1:$AT$8036,A7884,FALSE)</f>
        <v>0</v>
      </c>
    </row>
    <row r="7885" spans="1:12" x14ac:dyDescent="0.2">
      <c r="A7885">
        <v>7884</v>
      </c>
      <c r="B7885">
        <f>HLOOKUP("Referencer",data!$A$1:$AT$8036,A7885,FALSE)</f>
        <v>0</v>
      </c>
      <c r="C7885">
        <f>HLOOKUP("Stedtekst",data!$A$1:$AT$8036,A7885,FALSE)</f>
        <v>0</v>
      </c>
      <c r="D7885">
        <f>HLOOKUP("Målested navn",data!$A$1:$AT$8036,A7885,FALSE)</f>
        <v>0</v>
      </c>
      <c r="E7885">
        <f>HLOOKUP("Prøvetagning",data!$A$1:$AT$8036,A7885,FALSE)</f>
        <v>0</v>
      </c>
      <c r="F7885">
        <f>HLOOKUP("Prøve",data!$A$1:$AT$8036,A7885,FALSE)</f>
        <v>0</v>
      </c>
      <c r="G7885">
        <f>HLOOKUP("ScKode",data!$A$1:$AT$8036,A7885,FALSE)</f>
        <v>0</v>
      </c>
      <c r="H7885">
        <f>HLOOKUP("StofParameter",data!$A$1:$AT$8036,A7885,FALSE)</f>
        <v>0</v>
      </c>
      <c r="I7885">
        <f>HLOOKUP("Dato",data!$A$1:$AT$8036,A7885,FALSE)</f>
        <v>0</v>
      </c>
      <c r="J7885">
        <f>HLOOKUP("Resultat-attribut",data!$A$1:$AT$8036,A7885,FALSE)</f>
        <v>0</v>
      </c>
      <c r="K7885">
        <f>HLOOKUP("Resultat",data!$A$1:$AT$8036,A7885,FALSE)</f>
        <v>0</v>
      </c>
      <c r="L7885">
        <f>HLOOKUP("Enhed",data!$A$1:$AT$8036,A7885,FALSE)</f>
        <v>0</v>
      </c>
    </row>
    <row r="7886" spans="1:12" x14ac:dyDescent="0.2">
      <c r="A7886">
        <v>7885</v>
      </c>
      <c r="B7886">
        <f>HLOOKUP("Referencer",data!$A$1:$AT$8036,A7886,FALSE)</f>
        <v>0</v>
      </c>
      <c r="C7886">
        <f>HLOOKUP("Stedtekst",data!$A$1:$AT$8036,A7886,FALSE)</f>
        <v>0</v>
      </c>
      <c r="D7886">
        <f>HLOOKUP("Målested navn",data!$A$1:$AT$8036,A7886,FALSE)</f>
        <v>0</v>
      </c>
      <c r="E7886">
        <f>HLOOKUP("Prøvetagning",data!$A$1:$AT$8036,A7886,FALSE)</f>
        <v>0</v>
      </c>
      <c r="F7886">
        <f>HLOOKUP("Prøve",data!$A$1:$AT$8036,A7886,FALSE)</f>
        <v>0</v>
      </c>
      <c r="G7886">
        <f>HLOOKUP("ScKode",data!$A$1:$AT$8036,A7886,FALSE)</f>
        <v>0</v>
      </c>
      <c r="H7886">
        <f>HLOOKUP("StofParameter",data!$A$1:$AT$8036,A7886,FALSE)</f>
        <v>0</v>
      </c>
      <c r="I7886">
        <f>HLOOKUP("Dato",data!$A$1:$AT$8036,A7886,FALSE)</f>
        <v>0</v>
      </c>
      <c r="J7886">
        <f>HLOOKUP("Resultat-attribut",data!$A$1:$AT$8036,A7886,FALSE)</f>
        <v>0</v>
      </c>
      <c r="K7886">
        <f>HLOOKUP("Resultat",data!$A$1:$AT$8036,A7886,FALSE)</f>
        <v>0</v>
      </c>
      <c r="L7886">
        <f>HLOOKUP("Enhed",data!$A$1:$AT$8036,A7886,FALSE)</f>
        <v>0</v>
      </c>
    </row>
    <row r="7887" spans="1:12" x14ac:dyDescent="0.2">
      <c r="A7887">
        <v>7886</v>
      </c>
      <c r="B7887">
        <f>HLOOKUP("Referencer",data!$A$1:$AT$8036,A7887,FALSE)</f>
        <v>0</v>
      </c>
      <c r="C7887">
        <f>HLOOKUP("Stedtekst",data!$A$1:$AT$8036,A7887,FALSE)</f>
        <v>0</v>
      </c>
      <c r="D7887">
        <f>HLOOKUP("Målested navn",data!$A$1:$AT$8036,A7887,FALSE)</f>
        <v>0</v>
      </c>
      <c r="E7887">
        <f>HLOOKUP("Prøvetagning",data!$A$1:$AT$8036,A7887,FALSE)</f>
        <v>0</v>
      </c>
      <c r="F7887">
        <f>HLOOKUP("Prøve",data!$A$1:$AT$8036,A7887,FALSE)</f>
        <v>0</v>
      </c>
      <c r="G7887">
        <f>HLOOKUP("ScKode",data!$A$1:$AT$8036,A7887,FALSE)</f>
        <v>0</v>
      </c>
      <c r="H7887">
        <f>HLOOKUP("StofParameter",data!$A$1:$AT$8036,A7887,FALSE)</f>
        <v>0</v>
      </c>
      <c r="I7887">
        <f>HLOOKUP("Dato",data!$A$1:$AT$8036,A7887,FALSE)</f>
        <v>0</v>
      </c>
      <c r="J7887">
        <f>HLOOKUP("Resultat-attribut",data!$A$1:$AT$8036,A7887,FALSE)</f>
        <v>0</v>
      </c>
      <c r="K7887">
        <f>HLOOKUP("Resultat",data!$A$1:$AT$8036,A7887,FALSE)</f>
        <v>0</v>
      </c>
      <c r="L7887">
        <f>HLOOKUP("Enhed",data!$A$1:$AT$8036,A7887,FALSE)</f>
        <v>0</v>
      </c>
    </row>
    <row r="7888" spans="1:12" x14ac:dyDescent="0.2">
      <c r="A7888">
        <v>7887</v>
      </c>
      <c r="B7888">
        <f>HLOOKUP("Referencer",data!$A$1:$AT$8036,A7888,FALSE)</f>
        <v>0</v>
      </c>
      <c r="C7888">
        <f>HLOOKUP("Stedtekst",data!$A$1:$AT$8036,A7888,FALSE)</f>
        <v>0</v>
      </c>
      <c r="D7888">
        <f>HLOOKUP("Målested navn",data!$A$1:$AT$8036,A7888,FALSE)</f>
        <v>0</v>
      </c>
      <c r="E7888">
        <f>HLOOKUP("Prøvetagning",data!$A$1:$AT$8036,A7888,FALSE)</f>
        <v>0</v>
      </c>
      <c r="F7888">
        <f>HLOOKUP("Prøve",data!$A$1:$AT$8036,A7888,FALSE)</f>
        <v>0</v>
      </c>
      <c r="G7888">
        <f>HLOOKUP("ScKode",data!$A$1:$AT$8036,A7888,FALSE)</f>
        <v>0</v>
      </c>
      <c r="H7888">
        <f>HLOOKUP("StofParameter",data!$A$1:$AT$8036,A7888,FALSE)</f>
        <v>0</v>
      </c>
      <c r="I7888">
        <f>HLOOKUP("Dato",data!$A$1:$AT$8036,A7888,FALSE)</f>
        <v>0</v>
      </c>
      <c r="J7888">
        <f>HLOOKUP("Resultat-attribut",data!$A$1:$AT$8036,A7888,FALSE)</f>
        <v>0</v>
      </c>
      <c r="K7888">
        <f>HLOOKUP("Resultat",data!$A$1:$AT$8036,A7888,FALSE)</f>
        <v>0</v>
      </c>
      <c r="L7888">
        <f>HLOOKUP("Enhed",data!$A$1:$AT$8036,A7888,FALSE)</f>
        <v>0</v>
      </c>
    </row>
    <row r="7889" spans="1:12" x14ac:dyDescent="0.2">
      <c r="A7889">
        <v>7888</v>
      </c>
      <c r="B7889">
        <f>HLOOKUP("Referencer",data!$A$1:$AT$8036,A7889,FALSE)</f>
        <v>0</v>
      </c>
      <c r="C7889">
        <f>HLOOKUP("Stedtekst",data!$A$1:$AT$8036,A7889,FALSE)</f>
        <v>0</v>
      </c>
      <c r="D7889">
        <f>HLOOKUP("Målested navn",data!$A$1:$AT$8036,A7889,FALSE)</f>
        <v>0</v>
      </c>
      <c r="E7889">
        <f>HLOOKUP("Prøvetagning",data!$A$1:$AT$8036,A7889,FALSE)</f>
        <v>0</v>
      </c>
      <c r="F7889">
        <f>HLOOKUP("Prøve",data!$A$1:$AT$8036,A7889,FALSE)</f>
        <v>0</v>
      </c>
      <c r="G7889">
        <f>HLOOKUP("ScKode",data!$A$1:$AT$8036,A7889,FALSE)</f>
        <v>0</v>
      </c>
      <c r="H7889">
        <f>HLOOKUP("StofParameter",data!$A$1:$AT$8036,A7889,FALSE)</f>
        <v>0</v>
      </c>
      <c r="I7889">
        <f>HLOOKUP("Dato",data!$A$1:$AT$8036,A7889,FALSE)</f>
        <v>0</v>
      </c>
      <c r="J7889">
        <f>HLOOKUP("Resultat-attribut",data!$A$1:$AT$8036,A7889,FALSE)</f>
        <v>0</v>
      </c>
      <c r="K7889">
        <f>HLOOKUP("Resultat",data!$A$1:$AT$8036,A7889,FALSE)</f>
        <v>0</v>
      </c>
      <c r="L7889">
        <f>HLOOKUP("Enhed",data!$A$1:$AT$8036,A7889,FALSE)</f>
        <v>0</v>
      </c>
    </row>
    <row r="7890" spans="1:12" x14ac:dyDescent="0.2">
      <c r="A7890">
        <v>7889</v>
      </c>
      <c r="B7890">
        <f>HLOOKUP("Referencer",data!$A$1:$AT$8036,A7890,FALSE)</f>
        <v>0</v>
      </c>
      <c r="C7890">
        <f>HLOOKUP("Stedtekst",data!$A$1:$AT$8036,A7890,FALSE)</f>
        <v>0</v>
      </c>
      <c r="D7890">
        <f>HLOOKUP("Målested navn",data!$A$1:$AT$8036,A7890,FALSE)</f>
        <v>0</v>
      </c>
      <c r="E7890">
        <f>HLOOKUP("Prøvetagning",data!$A$1:$AT$8036,A7890,FALSE)</f>
        <v>0</v>
      </c>
      <c r="F7890">
        <f>HLOOKUP("Prøve",data!$A$1:$AT$8036,A7890,FALSE)</f>
        <v>0</v>
      </c>
      <c r="G7890">
        <f>HLOOKUP("ScKode",data!$A$1:$AT$8036,A7890,FALSE)</f>
        <v>0</v>
      </c>
      <c r="H7890">
        <f>HLOOKUP("StofParameter",data!$A$1:$AT$8036,A7890,FALSE)</f>
        <v>0</v>
      </c>
      <c r="I7890">
        <f>HLOOKUP("Dato",data!$A$1:$AT$8036,A7890,FALSE)</f>
        <v>0</v>
      </c>
      <c r="J7890">
        <f>HLOOKUP("Resultat-attribut",data!$A$1:$AT$8036,A7890,FALSE)</f>
        <v>0</v>
      </c>
      <c r="K7890">
        <f>HLOOKUP("Resultat",data!$A$1:$AT$8036,A7890,FALSE)</f>
        <v>0</v>
      </c>
      <c r="L7890">
        <f>HLOOKUP("Enhed",data!$A$1:$AT$8036,A7890,FALSE)</f>
        <v>0</v>
      </c>
    </row>
    <row r="7891" spans="1:12" x14ac:dyDescent="0.2">
      <c r="A7891">
        <v>7890</v>
      </c>
      <c r="B7891">
        <f>HLOOKUP("Referencer",data!$A$1:$AT$8036,A7891,FALSE)</f>
        <v>0</v>
      </c>
      <c r="C7891">
        <f>HLOOKUP("Stedtekst",data!$A$1:$AT$8036,A7891,FALSE)</f>
        <v>0</v>
      </c>
      <c r="D7891">
        <f>HLOOKUP("Målested navn",data!$A$1:$AT$8036,A7891,FALSE)</f>
        <v>0</v>
      </c>
      <c r="E7891">
        <f>HLOOKUP("Prøvetagning",data!$A$1:$AT$8036,A7891,FALSE)</f>
        <v>0</v>
      </c>
      <c r="F7891">
        <f>HLOOKUP("Prøve",data!$A$1:$AT$8036,A7891,FALSE)</f>
        <v>0</v>
      </c>
      <c r="G7891">
        <f>HLOOKUP("ScKode",data!$A$1:$AT$8036,A7891,FALSE)</f>
        <v>0</v>
      </c>
      <c r="H7891">
        <f>HLOOKUP("StofParameter",data!$A$1:$AT$8036,A7891,FALSE)</f>
        <v>0</v>
      </c>
      <c r="I7891">
        <f>HLOOKUP("Dato",data!$A$1:$AT$8036,A7891,FALSE)</f>
        <v>0</v>
      </c>
      <c r="J7891">
        <f>HLOOKUP("Resultat-attribut",data!$A$1:$AT$8036,A7891,FALSE)</f>
        <v>0</v>
      </c>
      <c r="K7891">
        <f>HLOOKUP("Resultat",data!$A$1:$AT$8036,A7891,FALSE)</f>
        <v>0</v>
      </c>
      <c r="L7891">
        <f>HLOOKUP("Enhed",data!$A$1:$AT$8036,A7891,FALSE)</f>
        <v>0</v>
      </c>
    </row>
    <row r="7892" spans="1:12" x14ac:dyDescent="0.2">
      <c r="A7892">
        <v>7891</v>
      </c>
      <c r="B7892">
        <f>HLOOKUP("Referencer",data!$A$1:$AT$8036,A7892,FALSE)</f>
        <v>0</v>
      </c>
      <c r="C7892">
        <f>HLOOKUP("Stedtekst",data!$A$1:$AT$8036,A7892,FALSE)</f>
        <v>0</v>
      </c>
      <c r="D7892">
        <f>HLOOKUP("Målested navn",data!$A$1:$AT$8036,A7892,FALSE)</f>
        <v>0</v>
      </c>
      <c r="E7892">
        <f>HLOOKUP("Prøvetagning",data!$A$1:$AT$8036,A7892,FALSE)</f>
        <v>0</v>
      </c>
      <c r="F7892">
        <f>HLOOKUP("Prøve",data!$A$1:$AT$8036,A7892,FALSE)</f>
        <v>0</v>
      </c>
      <c r="G7892">
        <f>HLOOKUP("ScKode",data!$A$1:$AT$8036,A7892,FALSE)</f>
        <v>0</v>
      </c>
      <c r="H7892">
        <f>HLOOKUP("StofParameter",data!$A$1:$AT$8036,A7892,FALSE)</f>
        <v>0</v>
      </c>
      <c r="I7892">
        <f>HLOOKUP("Dato",data!$A$1:$AT$8036,A7892,FALSE)</f>
        <v>0</v>
      </c>
      <c r="J7892">
        <f>HLOOKUP("Resultat-attribut",data!$A$1:$AT$8036,A7892,FALSE)</f>
        <v>0</v>
      </c>
      <c r="K7892">
        <f>HLOOKUP("Resultat",data!$A$1:$AT$8036,A7892,FALSE)</f>
        <v>0</v>
      </c>
      <c r="L7892">
        <f>HLOOKUP("Enhed",data!$A$1:$AT$8036,A7892,FALSE)</f>
        <v>0</v>
      </c>
    </row>
    <row r="7893" spans="1:12" x14ac:dyDescent="0.2">
      <c r="A7893">
        <v>7892</v>
      </c>
      <c r="B7893">
        <f>HLOOKUP("Referencer",data!$A$1:$AT$8036,A7893,FALSE)</f>
        <v>0</v>
      </c>
      <c r="C7893">
        <f>HLOOKUP("Stedtekst",data!$A$1:$AT$8036,A7893,FALSE)</f>
        <v>0</v>
      </c>
      <c r="D7893">
        <f>HLOOKUP("Målested navn",data!$A$1:$AT$8036,A7893,FALSE)</f>
        <v>0</v>
      </c>
      <c r="E7893">
        <f>HLOOKUP("Prøvetagning",data!$A$1:$AT$8036,A7893,FALSE)</f>
        <v>0</v>
      </c>
      <c r="F7893">
        <f>HLOOKUP("Prøve",data!$A$1:$AT$8036,A7893,FALSE)</f>
        <v>0</v>
      </c>
      <c r="G7893">
        <f>HLOOKUP("ScKode",data!$A$1:$AT$8036,A7893,FALSE)</f>
        <v>0</v>
      </c>
      <c r="H7893">
        <f>HLOOKUP("StofParameter",data!$A$1:$AT$8036,A7893,FALSE)</f>
        <v>0</v>
      </c>
      <c r="I7893">
        <f>HLOOKUP("Dato",data!$A$1:$AT$8036,A7893,FALSE)</f>
        <v>0</v>
      </c>
      <c r="J7893">
        <f>HLOOKUP("Resultat-attribut",data!$A$1:$AT$8036,A7893,FALSE)</f>
        <v>0</v>
      </c>
      <c r="K7893">
        <f>HLOOKUP("Resultat",data!$A$1:$AT$8036,A7893,FALSE)</f>
        <v>0</v>
      </c>
      <c r="L7893">
        <f>HLOOKUP("Enhed",data!$A$1:$AT$8036,A7893,FALSE)</f>
        <v>0</v>
      </c>
    </row>
    <row r="7894" spans="1:12" x14ac:dyDescent="0.2">
      <c r="A7894">
        <v>7893</v>
      </c>
      <c r="B7894">
        <f>HLOOKUP("Referencer",data!$A$1:$AT$8036,A7894,FALSE)</f>
        <v>0</v>
      </c>
      <c r="C7894">
        <f>HLOOKUP("Stedtekst",data!$A$1:$AT$8036,A7894,FALSE)</f>
        <v>0</v>
      </c>
      <c r="D7894">
        <f>HLOOKUP("Målested navn",data!$A$1:$AT$8036,A7894,FALSE)</f>
        <v>0</v>
      </c>
      <c r="E7894">
        <f>HLOOKUP("Prøvetagning",data!$A$1:$AT$8036,A7894,FALSE)</f>
        <v>0</v>
      </c>
      <c r="F7894">
        <f>HLOOKUP("Prøve",data!$A$1:$AT$8036,A7894,FALSE)</f>
        <v>0</v>
      </c>
      <c r="G7894">
        <f>HLOOKUP("ScKode",data!$A$1:$AT$8036,A7894,FALSE)</f>
        <v>0</v>
      </c>
      <c r="H7894">
        <f>HLOOKUP("StofParameter",data!$A$1:$AT$8036,A7894,FALSE)</f>
        <v>0</v>
      </c>
      <c r="I7894">
        <f>HLOOKUP("Dato",data!$A$1:$AT$8036,A7894,FALSE)</f>
        <v>0</v>
      </c>
      <c r="J7894">
        <f>HLOOKUP("Resultat-attribut",data!$A$1:$AT$8036,A7894,FALSE)</f>
        <v>0</v>
      </c>
      <c r="K7894">
        <f>HLOOKUP("Resultat",data!$A$1:$AT$8036,A7894,FALSE)</f>
        <v>0</v>
      </c>
      <c r="L7894">
        <f>HLOOKUP("Enhed",data!$A$1:$AT$8036,A7894,FALSE)</f>
        <v>0</v>
      </c>
    </row>
    <row r="7895" spans="1:12" x14ac:dyDescent="0.2">
      <c r="A7895">
        <v>7894</v>
      </c>
      <c r="B7895">
        <f>HLOOKUP("Referencer",data!$A$1:$AT$8036,A7895,FALSE)</f>
        <v>0</v>
      </c>
      <c r="C7895">
        <f>HLOOKUP("Stedtekst",data!$A$1:$AT$8036,A7895,FALSE)</f>
        <v>0</v>
      </c>
      <c r="D7895">
        <f>HLOOKUP("Målested navn",data!$A$1:$AT$8036,A7895,FALSE)</f>
        <v>0</v>
      </c>
      <c r="E7895">
        <f>HLOOKUP("Prøvetagning",data!$A$1:$AT$8036,A7895,FALSE)</f>
        <v>0</v>
      </c>
      <c r="F7895">
        <f>HLOOKUP("Prøve",data!$A$1:$AT$8036,A7895,FALSE)</f>
        <v>0</v>
      </c>
      <c r="G7895">
        <f>HLOOKUP("ScKode",data!$A$1:$AT$8036,A7895,FALSE)</f>
        <v>0</v>
      </c>
      <c r="H7895">
        <f>HLOOKUP("StofParameter",data!$A$1:$AT$8036,A7895,FALSE)</f>
        <v>0</v>
      </c>
      <c r="I7895">
        <f>HLOOKUP("Dato",data!$A$1:$AT$8036,A7895,FALSE)</f>
        <v>0</v>
      </c>
      <c r="J7895">
        <f>HLOOKUP("Resultat-attribut",data!$A$1:$AT$8036,A7895,FALSE)</f>
        <v>0</v>
      </c>
      <c r="K7895">
        <f>HLOOKUP("Resultat",data!$A$1:$AT$8036,A7895,FALSE)</f>
        <v>0</v>
      </c>
      <c r="L7895">
        <f>HLOOKUP("Enhed",data!$A$1:$AT$8036,A7895,FALSE)</f>
        <v>0</v>
      </c>
    </row>
    <row r="7896" spans="1:12" x14ac:dyDescent="0.2">
      <c r="A7896">
        <v>7895</v>
      </c>
      <c r="B7896">
        <f>HLOOKUP("Referencer",data!$A$1:$AT$8036,A7896,FALSE)</f>
        <v>0</v>
      </c>
      <c r="C7896">
        <f>HLOOKUP("Stedtekst",data!$A$1:$AT$8036,A7896,FALSE)</f>
        <v>0</v>
      </c>
      <c r="D7896">
        <f>HLOOKUP("Målested navn",data!$A$1:$AT$8036,A7896,FALSE)</f>
        <v>0</v>
      </c>
      <c r="E7896">
        <f>HLOOKUP("Prøvetagning",data!$A$1:$AT$8036,A7896,FALSE)</f>
        <v>0</v>
      </c>
      <c r="F7896">
        <f>HLOOKUP("Prøve",data!$A$1:$AT$8036,A7896,FALSE)</f>
        <v>0</v>
      </c>
      <c r="G7896">
        <f>HLOOKUP("ScKode",data!$A$1:$AT$8036,A7896,FALSE)</f>
        <v>0</v>
      </c>
      <c r="H7896">
        <f>HLOOKUP("StofParameter",data!$A$1:$AT$8036,A7896,FALSE)</f>
        <v>0</v>
      </c>
      <c r="I7896">
        <f>HLOOKUP("Dato",data!$A$1:$AT$8036,A7896,FALSE)</f>
        <v>0</v>
      </c>
      <c r="J7896">
        <f>HLOOKUP("Resultat-attribut",data!$A$1:$AT$8036,A7896,FALSE)</f>
        <v>0</v>
      </c>
      <c r="K7896">
        <f>HLOOKUP("Resultat",data!$A$1:$AT$8036,A7896,FALSE)</f>
        <v>0</v>
      </c>
      <c r="L7896">
        <f>HLOOKUP("Enhed",data!$A$1:$AT$8036,A7896,FALSE)</f>
        <v>0</v>
      </c>
    </row>
    <row r="7897" spans="1:12" x14ac:dyDescent="0.2">
      <c r="A7897">
        <v>7896</v>
      </c>
      <c r="B7897">
        <f>HLOOKUP("Referencer",data!$A$1:$AT$8036,A7897,FALSE)</f>
        <v>0</v>
      </c>
      <c r="C7897">
        <f>HLOOKUP("Stedtekst",data!$A$1:$AT$8036,A7897,FALSE)</f>
        <v>0</v>
      </c>
      <c r="D7897">
        <f>HLOOKUP("Målested navn",data!$A$1:$AT$8036,A7897,FALSE)</f>
        <v>0</v>
      </c>
      <c r="E7897">
        <f>HLOOKUP("Prøvetagning",data!$A$1:$AT$8036,A7897,FALSE)</f>
        <v>0</v>
      </c>
      <c r="F7897">
        <f>HLOOKUP("Prøve",data!$A$1:$AT$8036,A7897,FALSE)</f>
        <v>0</v>
      </c>
      <c r="G7897">
        <f>HLOOKUP("ScKode",data!$A$1:$AT$8036,A7897,FALSE)</f>
        <v>0</v>
      </c>
      <c r="H7897">
        <f>HLOOKUP("StofParameter",data!$A$1:$AT$8036,A7897,FALSE)</f>
        <v>0</v>
      </c>
      <c r="I7897">
        <f>HLOOKUP("Dato",data!$A$1:$AT$8036,A7897,FALSE)</f>
        <v>0</v>
      </c>
      <c r="J7897">
        <f>HLOOKUP("Resultat-attribut",data!$A$1:$AT$8036,A7897,FALSE)</f>
        <v>0</v>
      </c>
      <c r="K7897">
        <f>HLOOKUP("Resultat",data!$A$1:$AT$8036,A7897,FALSE)</f>
        <v>0</v>
      </c>
      <c r="L7897">
        <f>HLOOKUP("Enhed",data!$A$1:$AT$8036,A7897,FALSE)</f>
        <v>0</v>
      </c>
    </row>
    <row r="7898" spans="1:12" x14ac:dyDescent="0.2">
      <c r="A7898">
        <v>7897</v>
      </c>
      <c r="B7898">
        <f>HLOOKUP("Referencer",data!$A$1:$AT$8036,A7898,FALSE)</f>
        <v>0</v>
      </c>
      <c r="C7898">
        <f>HLOOKUP("Stedtekst",data!$A$1:$AT$8036,A7898,FALSE)</f>
        <v>0</v>
      </c>
      <c r="D7898">
        <f>HLOOKUP("Målested navn",data!$A$1:$AT$8036,A7898,FALSE)</f>
        <v>0</v>
      </c>
      <c r="E7898">
        <f>HLOOKUP("Prøvetagning",data!$A$1:$AT$8036,A7898,FALSE)</f>
        <v>0</v>
      </c>
      <c r="F7898">
        <f>HLOOKUP("Prøve",data!$A$1:$AT$8036,A7898,FALSE)</f>
        <v>0</v>
      </c>
      <c r="G7898">
        <f>HLOOKUP("ScKode",data!$A$1:$AT$8036,A7898,FALSE)</f>
        <v>0</v>
      </c>
      <c r="H7898">
        <f>HLOOKUP("StofParameter",data!$A$1:$AT$8036,A7898,FALSE)</f>
        <v>0</v>
      </c>
      <c r="I7898">
        <f>HLOOKUP("Dato",data!$A$1:$AT$8036,A7898,FALSE)</f>
        <v>0</v>
      </c>
      <c r="J7898">
        <f>HLOOKUP("Resultat-attribut",data!$A$1:$AT$8036,A7898,FALSE)</f>
        <v>0</v>
      </c>
      <c r="K7898">
        <f>HLOOKUP("Resultat",data!$A$1:$AT$8036,A7898,FALSE)</f>
        <v>0</v>
      </c>
      <c r="L7898">
        <f>HLOOKUP("Enhed",data!$A$1:$AT$8036,A7898,FALSE)</f>
        <v>0</v>
      </c>
    </row>
    <row r="7899" spans="1:12" x14ac:dyDescent="0.2">
      <c r="A7899">
        <v>7898</v>
      </c>
      <c r="B7899">
        <f>HLOOKUP("Referencer",data!$A$1:$AT$8036,A7899,FALSE)</f>
        <v>0</v>
      </c>
      <c r="C7899">
        <f>HLOOKUP("Stedtekst",data!$A$1:$AT$8036,A7899,FALSE)</f>
        <v>0</v>
      </c>
      <c r="D7899">
        <f>HLOOKUP("Målested navn",data!$A$1:$AT$8036,A7899,FALSE)</f>
        <v>0</v>
      </c>
      <c r="E7899">
        <f>HLOOKUP("Prøvetagning",data!$A$1:$AT$8036,A7899,FALSE)</f>
        <v>0</v>
      </c>
      <c r="F7899">
        <f>HLOOKUP("Prøve",data!$A$1:$AT$8036,A7899,FALSE)</f>
        <v>0</v>
      </c>
      <c r="G7899">
        <f>HLOOKUP("ScKode",data!$A$1:$AT$8036,A7899,FALSE)</f>
        <v>0</v>
      </c>
      <c r="H7899">
        <f>HLOOKUP("StofParameter",data!$A$1:$AT$8036,A7899,FALSE)</f>
        <v>0</v>
      </c>
      <c r="I7899">
        <f>HLOOKUP("Dato",data!$A$1:$AT$8036,A7899,FALSE)</f>
        <v>0</v>
      </c>
      <c r="J7899">
        <f>HLOOKUP("Resultat-attribut",data!$A$1:$AT$8036,A7899,FALSE)</f>
        <v>0</v>
      </c>
      <c r="K7899">
        <f>HLOOKUP("Resultat",data!$A$1:$AT$8036,A7899,FALSE)</f>
        <v>0</v>
      </c>
      <c r="L7899">
        <f>HLOOKUP("Enhed",data!$A$1:$AT$8036,A7899,FALSE)</f>
        <v>0</v>
      </c>
    </row>
    <row r="7900" spans="1:12" x14ac:dyDescent="0.2">
      <c r="A7900">
        <v>7899</v>
      </c>
      <c r="B7900">
        <f>HLOOKUP("Referencer",data!$A$1:$AT$8036,A7900,FALSE)</f>
        <v>0</v>
      </c>
      <c r="C7900">
        <f>HLOOKUP("Stedtekst",data!$A$1:$AT$8036,A7900,FALSE)</f>
        <v>0</v>
      </c>
      <c r="D7900">
        <f>HLOOKUP("Målested navn",data!$A$1:$AT$8036,A7900,FALSE)</f>
        <v>0</v>
      </c>
      <c r="E7900">
        <f>HLOOKUP("Prøvetagning",data!$A$1:$AT$8036,A7900,FALSE)</f>
        <v>0</v>
      </c>
      <c r="F7900">
        <f>HLOOKUP("Prøve",data!$A$1:$AT$8036,A7900,FALSE)</f>
        <v>0</v>
      </c>
      <c r="G7900">
        <f>HLOOKUP("ScKode",data!$A$1:$AT$8036,A7900,FALSE)</f>
        <v>0</v>
      </c>
      <c r="H7900">
        <f>HLOOKUP("StofParameter",data!$A$1:$AT$8036,A7900,FALSE)</f>
        <v>0</v>
      </c>
      <c r="I7900">
        <f>HLOOKUP("Dato",data!$A$1:$AT$8036,A7900,FALSE)</f>
        <v>0</v>
      </c>
      <c r="J7900">
        <f>HLOOKUP("Resultat-attribut",data!$A$1:$AT$8036,A7900,FALSE)</f>
        <v>0</v>
      </c>
      <c r="K7900">
        <f>HLOOKUP("Resultat",data!$A$1:$AT$8036,A7900,FALSE)</f>
        <v>0</v>
      </c>
      <c r="L7900">
        <f>HLOOKUP("Enhed",data!$A$1:$AT$8036,A7900,FALSE)</f>
        <v>0</v>
      </c>
    </row>
    <row r="7901" spans="1:12" x14ac:dyDescent="0.2">
      <c r="A7901">
        <v>7900</v>
      </c>
      <c r="B7901">
        <f>HLOOKUP("Referencer",data!$A$1:$AT$8036,A7901,FALSE)</f>
        <v>0</v>
      </c>
      <c r="C7901">
        <f>HLOOKUP("Stedtekst",data!$A$1:$AT$8036,A7901,FALSE)</f>
        <v>0</v>
      </c>
      <c r="D7901">
        <f>HLOOKUP("Målested navn",data!$A$1:$AT$8036,A7901,FALSE)</f>
        <v>0</v>
      </c>
      <c r="E7901">
        <f>HLOOKUP("Prøvetagning",data!$A$1:$AT$8036,A7901,FALSE)</f>
        <v>0</v>
      </c>
      <c r="F7901">
        <f>HLOOKUP("Prøve",data!$A$1:$AT$8036,A7901,FALSE)</f>
        <v>0</v>
      </c>
      <c r="G7901">
        <f>HLOOKUP("ScKode",data!$A$1:$AT$8036,A7901,FALSE)</f>
        <v>0</v>
      </c>
      <c r="H7901">
        <f>HLOOKUP("StofParameter",data!$A$1:$AT$8036,A7901,FALSE)</f>
        <v>0</v>
      </c>
      <c r="I7901">
        <f>HLOOKUP("Dato",data!$A$1:$AT$8036,A7901,FALSE)</f>
        <v>0</v>
      </c>
      <c r="J7901">
        <f>HLOOKUP("Resultat-attribut",data!$A$1:$AT$8036,A7901,FALSE)</f>
        <v>0</v>
      </c>
      <c r="K7901">
        <f>HLOOKUP("Resultat",data!$A$1:$AT$8036,A7901,FALSE)</f>
        <v>0</v>
      </c>
      <c r="L7901">
        <f>HLOOKUP("Enhed",data!$A$1:$AT$8036,A7901,FALSE)</f>
        <v>0</v>
      </c>
    </row>
    <row r="7902" spans="1:12" x14ac:dyDescent="0.2">
      <c r="A7902">
        <v>7901</v>
      </c>
      <c r="B7902">
        <f>HLOOKUP("Referencer",data!$A$1:$AT$8036,A7902,FALSE)</f>
        <v>0</v>
      </c>
      <c r="C7902">
        <f>HLOOKUP("Stedtekst",data!$A$1:$AT$8036,A7902,FALSE)</f>
        <v>0</v>
      </c>
      <c r="D7902">
        <f>HLOOKUP("Målested navn",data!$A$1:$AT$8036,A7902,FALSE)</f>
        <v>0</v>
      </c>
      <c r="E7902">
        <f>HLOOKUP("Prøvetagning",data!$A$1:$AT$8036,A7902,FALSE)</f>
        <v>0</v>
      </c>
      <c r="F7902">
        <f>HLOOKUP("Prøve",data!$A$1:$AT$8036,A7902,FALSE)</f>
        <v>0</v>
      </c>
      <c r="G7902">
        <f>HLOOKUP("ScKode",data!$A$1:$AT$8036,A7902,FALSE)</f>
        <v>0</v>
      </c>
      <c r="H7902">
        <f>HLOOKUP("StofParameter",data!$A$1:$AT$8036,A7902,FALSE)</f>
        <v>0</v>
      </c>
      <c r="I7902">
        <f>HLOOKUP("Dato",data!$A$1:$AT$8036,A7902,FALSE)</f>
        <v>0</v>
      </c>
      <c r="J7902">
        <f>HLOOKUP("Resultat-attribut",data!$A$1:$AT$8036,A7902,FALSE)</f>
        <v>0</v>
      </c>
      <c r="K7902">
        <f>HLOOKUP("Resultat",data!$A$1:$AT$8036,A7902,FALSE)</f>
        <v>0</v>
      </c>
      <c r="L7902">
        <f>HLOOKUP("Enhed",data!$A$1:$AT$8036,A7902,FALSE)</f>
        <v>0</v>
      </c>
    </row>
    <row r="7903" spans="1:12" x14ac:dyDescent="0.2">
      <c r="A7903">
        <v>7902</v>
      </c>
      <c r="B7903">
        <f>HLOOKUP("Referencer",data!$A$1:$AT$8036,A7903,FALSE)</f>
        <v>0</v>
      </c>
      <c r="C7903">
        <f>HLOOKUP("Stedtekst",data!$A$1:$AT$8036,A7903,FALSE)</f>
        <v>0</v>
      </c>
      <c r="D7903">
        <f>HLOOKUP("Målested navn",data!$A$1:$AT$8036,A7903,FALSE)</f>
        <v>0</v>
      </c>
      <c r="E7903">
        <f>HLOOKUP("Prøvetagning",data!$A$1:$AT$8036,A7903,FALSE)</f>
        <v>0</v>
      </c>
      <c r="F7903">
        <f>HLOOKUP("Prøve",data!$A$1:$AT$8036,A7903,FALSE)</f>
        <v>0</v>
      </c>
      <c r="G7903">
        <f>HLOOKUP("ScKode",data!$A$1:$AT$8036,A7903,FALSE)</f>
        <v>0</v>
      </c>
      <c r="H7903">
        <f>HLOOKUP("StofParameter",data!$A$1:$AT$8036,A7903,FALSE)</f>
        <v>0</v>
      </c>
      <c r="I7903">
        <f>HLOOKUP("Dato",data!$A$1:$AT$8036,A7903,FALSE)</f>
        <v>0</v>
      </c>
      <c r="J7903">
        <f>HLOOKUP("Resultat-attribut",data!$A$1:$AT$8036,A7903,FALSE)</f>
        <v>0</v>
      </c>
      <c r="K7903">
        <f>HLOOKUP("Resultat",data!$A$1:$AT$8036,A7903,FALSE)</f>
        <v>0</v>
      </c>
      <c r="L7903">
        <f>HLOOKUP("Enhed",data!$A$1:$AT$8036,A7903,FALSE)</f>
        <v>0</v>
      </c>
    </row>
    <row r="7904" spans="1:12" x14ac:dyDescent="0.2">
      <c r="A7904">
        <v>7903</v>
      </c>
      <c r="B7904">
        <f>HLOOKUP("Referencer",data!$A$1:$AT$8036,A7904,FALSE)</f>
        <v>0</v>
      </c>
      <c r="C7904">
        <f>HLOOKUP("Stedtekst",data!$A$1:$AT$8036,A7904,FALSE)</f>
        <v>0</v>
      </c>
      <c r="D7904">
        <f>HLOOKUP("Målested navn",data!$A$1:$AT$8036,A7904,FALSE)</f>
        <v>0</v>
      </c>
      <c r="E7904">
        <f>HLOOKUP("Prøvetagning",data!$A$1:$AT$8036,A7904,FALSE)</f>
        <v>0</v>
      </c>
      <c r="F7904">
        <f>HLOOKUP("Prøve",data!$A$1:$AT$8036,A7904,FALSE)</f>
        <v>0</v>
      </c>
      <c r="G7904">
        <f>HLOOKUP("ScKode",data!$A$1:$AT$8036,A7904,FALSE)</f>
        <v>0</v>
      </c>
      <c r="H7904">
        <f>HLOOKUP("StofParameter",data!$A$1:$AT$8036,A7904,FALSE)</f>
        <v>0</v>
      </c>
      <c r="I7904">
        <f>HLOOKUP("Dato",data!$A$1:$AT$8036,A7904,FALSE)</f>
        <v>0</v>
      </c>
      <c r="J7904">
        <f>HLOOKUP("Resultat-attribut",data!$A$1:$AT$8036,A7904,FALSE)</f>
        <v>0</v>
      </c>
      <c r="K7904">
        <f>HLOOKUP("Resultat",data!$A$1:$AT$8036,A7904,FALSE)</f>
        <v>0</v>
      </c>
      <c r="L7904">
        <f>HLOOKUP("Enhed",data!$A$1:$AT$8036,A7904,FALSE)</f>
        <v>0</v>
      </c>
    </row>
    <row r="7905" spans="1:12" x14ac:dyDescent="0.2">
      <c r="A7905">
        <v>7904</v>
      </c>
      <c r="B7905">
        <f>HLOOKUP("Referencer",data!$A$1:$AT$8036,A7905,FALSE)</f>
        <v>0</v>
      </c>
      <c r="C7905">
        <f>HLOOKUP("Stedtekst",data!$A$1:$AT$8036,A7905,FALSE)</f>
        <v>0</v>
      </c>
      <c r="D7905">
        <f>HLOOKUP("Målested navn",data!$A$1:$AT$8036,A7905,FALSE)</f>
        <v>0</v>
      </c>
      <c r="E7905">
        <f>HLOOKUP("Prøvetagning",data!$A$1:$AT$8036,A7905,FALSE)</f>
        <v>0</v>
      </c>
      <c r="F7905">
        <f>HLOOKUP("Prøve",data!$A$1:$AT$8036,A7905,FALSE)</f>
        <v>0</v>
      </c>
      <c r="G7905">
        <f>HLOOKUP("ScKode",data!$A$1:$AT$8036,A7905,FALSE)</f>
        <v>0</v>
      </c>
      <c r="H7905">
        <f>HLOOKUP("StofParameter",data!$A$1:$AT$8036,A7905,FALSE)</f>
        <v>0</v>
      </c>
      <c r="I7905">
        <f>HLOOKUP("Dato",data!$A$1:$AT$8036,A7905,FALSE)</f>
        <v>0</v>
      </c>
      <c r="J7905">
        <f>HLOOKUP("Resultat-attribut",data!$A$1:$AT$8036,A7905,FALSE)</f>
        <v>0</v>
      </c>
      <c r="K7905">
        <f>HLOOKUP("Resultat",data!$A$1:$AT$8036,A7905,FALSE)</f>
        <v>0</v>
      </c>
      <c r="L7905">
        <f>HLOOKUP("Enhed",data!$A$1:$AT$8036,A7905,FALSE)</f>
        <v>0</v>
      </c>
    </row>
    <row r="7906" spans="1:12" x14ac:dyDescent="0.2">
      <c r="A7906">
        <v>7905</v>
      </c>
      <c r="B7906">
        <f>HLOOKUP("Referencer",data!$A$1:$AT$8036,A7906,FALSE)</f>
        <v>0</v>
      </c>
      <c r="C7906">
        <f>HLOOKUP("Stedtekst",data!$A$1:$AT$8036,A7906,FALSE)</f>
        <v>0</v>
      </c>
      <c r="D7906">
        <f>HLOOKUP("Målested navn",data!$A$1:$AT$8036,A7906,FALSE)</f>
        <v>0</v>
      </c>
      <c r="E7906">
        <f>HLOOKUP("Prøvetagning",data!$A$1:$AT$8036,A7906,FALSE)</f>
        <v>0</v>
      </c>
      <c r="F7906">
        <f>HLOOKUP("Prøve",data!$A$1:$AT$8036,A7906,FALSE)</f>
        <v>0</v>
      </c>
      <c r="G7906">
        <f>HLOOKUP("ScKode",data!$A$1:$AT$8036,A7906,FALSE)</f>
        <v>0</v>
      </c>
      <c r="H7906">
        <f>HLOOKUP("StofParameter",data!$A$1:$AT$8036,A7906,FALSE)</f>
        <v>0</v>
      </c>
      <c r="I7906">
        <f>HLOOKUP("Dato",data!$A$1:$AT$8036,A7906,FALSE)</f>
        <v>0</v>
      </c>
      <c r="J7906">
        <f>HLOOKUP("Resultat-attribut",data!$A$1:$AT$8036,A7906,FALSE)</f>
        <v>0</v>
      </c>
      <c r="K7906">
        <f>HLOOKUP("Resultat",data!$A$1:$AT$8036,A7906,FALSE)</f>
        <v>0</v>
      </c>
      <c r="L7906">
        <f>HLOOKUP("Enhed",data!$A$1:$AT$8036,A7906,FALSE)</f>
        <v>0</v>
      </c>
    </row>
    <row r="7907" spans="1:12" x14ac:dyDescent="0.2">
      <c r="A7907">
        <v>7906</v>
      </c>
      <c r="B7907">
        <f>HLOOKUP("Referencer",data!$A$1:$AT$8036,A7907,FALSE)</f>
        <v>0</v>
      </c>
      <c r="C7907">
        <f>HLOOKUP("Stedtekst",data!$A$1:$AT$8036,A7907,FALSE)</f>
        <v>0</v>
      </c>
      <c r="D7907">
        <f>HLOOKUP("Målested navn",data!$A$1:$AT$8036,A7907,FALSE)</f>
        <v>0</v>
      </c>
      <c r="E7907">
        <f>HLOOKUP("Prøvetagning",data!$A$1:$AT$8036,A7907,FALSE)</f>
        <v>0</v>
      </c>
      <c r="F7907">
        <f>HLOOKUP("Prøve",data!$A$1:$AT$8036,A7907,FALSE)</f>
        <v>0</v>
      </c>
      <c r="G7907">
        <f>HLOOKUP("ScKode",data!$A$1:$AT$8036,A7907,FALSE)</f>
        <v>0</v>
      </c>
      <c r="H7907">
        <f>HLOOKUP("StofParameter",data!$A$1:$AT$8036,A7907,FALSE)</f>
        <v>0</v>
      </c>
      <c r="I7907">
        <f>HLOOKUP("Dato",data!$A$1:$AT$8036,A7907,FALSE)</f>
        <v>0</v>
      </c>
      <c r="J7907">
        <f>HLOOKUP("Resultat-attribut",data!$A$1:$AT$8036,A7907,FALSE)</f>
        <v>0</v>
      </c>
      <c r="K7907">
        <f>HLOOKUP("Resultat",data!$A$1:$AT$8036,A7907,FALSE)</f>
        <v>0</v>
      </c>
      <c r="L7907">
        <f>HLOOKUP("Enhed",data!$A$1:$AT$8036,A7907,FALSE)</f>
        <v>0</v>
      </c>
    </row>
    <row r="7908" spans="1:12" x14ac:dyDescent="0.2">
      <c r="A7908">
        <v>7907</v>
      </c>
      <c r="B7908">
        <f>HLOOKUP("Referencer",data!$A$1:$AT$8036,A7908,FALSE)</f>
        <v>0</v>
      </c>
      <c r="C7908">
        <f>HLOOKUP("Stedtekst",data!$A$1:$AT$8036,A7908,FALSE)</f>
        <v>0</v>
      </c>
      <c r="D7908">
        <f>HLOOKUP("Målested navn",data!$A$1:$AT$8036,A7908,FALSE)</f>
        <v>0</v>
      </c>
      <c r="E7908">
        <f>HLOOKUP("Prøvetagning",data!$A$1:$AT$8036,A7908,FALSE)</f>
        <v>0</v>
      </c>
      <c r="F7908">
        <f>HLOOKUP("Prøve",data!$A$1:$AT$8036,A7908,FALSE)</f>
        <v>0</v>
      </c>
      <c r="G7908">
        <f>HLOOKUP("ScKode",data!$A$1:$AT$8036,A7908,FALSE)</f>
        <v>0</v>
      </c>
      <c r="H7908">
        <f>HLOOKUP("StofParameter",data!$A$1:$AT$8036,A7908,FALSE)</f>
        <v>0</v>
      </c>
      <c r="I7908">
        <f>HLOOKUP("Dato",data!$A$1:$AT$8036,A7908,FALSE)</f>
        <v>0</v>
      </c>
      <c r="J7908">
        <f>HLOOKUP("Resultat-attribut",data!$A$1:$AT$8036,A7908,FALSE)</f>
        <v>0</v>
      </c>
      <c r="K7908">
        <f>HLOOKUP("Resultat",data!$A$1:$AT$8036,A7908,FALSE)</f>
        <v>0</v>
      </c>
      <c r="L7908">
        <f>HLOOKUP("Enhed",data!$A$1:$AT$8036,A7908,FALSE)</f>
        <v>0</v>
      </c>
    </row>
    <row r="7909" spans="1:12" x14ac:dyDescent="0.2">
      <c r="A7909">
        <v>7908</v>
      </c>
      <c r="B7909">
        <f>HLOOKUP("Referencer",data!$A$1:$AT$8036,A7909,FALSE)</f>
        <v>0</v>
      </c>
      <c r="C7909">
        <f>HLOOKUP("Stedtekst",data!$A$1:$AT$8036,A7909,FALSE)</f>
        <v>0</v>
      </c>
      <c r="D7909">
        <f>HLOOKUP("Målested navn",data!$A$1:$AT$8036,A7909,FALSE)</f>
        <v>0</v>
      </c>
      <c r="E7909">
        <f>HLOOKUP("Prøvetagning",data!$A$1:$AT$8036,A7909,FALSE)</f>
        <v>0</v>
      </c>
      <c r="F7909">
        <f>HLOOKUP("Prøve",data!$A$1:$AT$8036,A7909,FALSE)</f>
        <v>0</v>
      </c>
      <c r="G7909">
        <f>HLOOKUP("ScKode",data!$A$1:$AT$8036,A7909,FALSE)</f>
        <v>0</v>
      </c>
      <c r="H7909">
        <f>HLOOKUP("StofParameter",data!$A$1:$AT$8036,A7909,FALSE)</f>
        <v>0</v>
      </c>
      <c r="I7909">
        <f>HLOOKUP("Dato",data!$A$1:$AT$8036,A7909,FALSE)</f>
        <v>0</v>
      </c>
      <c r="J7909">
        <f>HLOOKUP("Resultat-attribut",data!$A$1:$AT$8036,A7909,FALSE)</f>
        <v>0</v>
      </c>
      <c r="K7909">
        <f>HLOOKUP("Resultat",data!$A$1:$AT$8036,A7909,FALSE)</f>
        <v>0</v>
      </c>
      <c r="L7909">
        <f>HLOOKUP("Enhed",data!$A$1:$AT$8036,A7909,FALSE)</f>
        <v>0</v>
      </c>
    </row>
    <row r="7910" spans="1:12" x14ac:dyDescent="0.2">
      <c r="A7910">
        <v>7909</v>
      </c>
      <c r="B7910">
        <f>HLOOKUP("Referencer",data!$A$1:$AT$8036,A7910,FALSE)</f>
        <v>0</v>
      </c>
      <c r="C7910">
        <f>HLOOKUP("Stedtekst",data!$A$1:$AT$8036,A7910,FALSE)</f>
        <v>0</v>
      </c>
      <c r="D7910">
        <f>HLOOKUP("Målested navn",data!$A$1:$AT$8036,A7910,FALSE)</f>
        <v>0</v>
      </c>
      <c r="E7910">
        <f>HLOOKUP("Prøvetagning",data!$A$1:$AT$8036,A7910,FALSE)</f>
        <v>0</v>
      </c>
      <c r="F7910">
        <f>HLOOKUP("Prøve",data!$A$1:$AT$8036,A7910,FALSE)</f>
        <v>0</v>
      </c>
      <c r="G7910">
        <f>HLOOKUP("ScKode",data!$A$1:$AT$8036,A7910,FALSE)</f>
        <v>0</v>
      </c>
      <c r="H7910">
        <f>HLOOKUP("StofParameter",data!$A$1:$AT$8036,A7910,FALSE)</f>
        <v>0</v>
      </c>
      <c r="I7910">
        <f>HLOOKUP("Dato",data!$A$1:$AT$8036,A7910,FALSE)</f>
        <v>0</v>
      </c>
      <c r="J7910">
        <f>HLOOKUP("Resultat-attribut",data!$A$1:$AT$8036,A7910,FALSE)</f>
        <v>0</v>
      </c>
      <c r="K7910">
        <f>HLOOKUP("Resultat",data!$A$1:$AT$8036,A7910,FALSE)</f>
        <v>0</v>
      </c>
      <c r="L7910">
        <f>HLOOKUP("Enhed",data!$A$1:$AT$8036,A7910,FALSE)</f>
        <v>0</v>
      </c>
    </row>
    <row r="7911" spans="1:12" x14ac:dyDescent="0.2">
      <c r="A7911">
        <v>7910</v>
      </c>
      <c r="B7911">
        <f>HLOOKUP("Referencer",data!$A$1:$AT$8036,A7911,FALSE)</f>
        <v>0</v>
      </c>
      <c r="C7911">
        <f>HLOOKUP("Stedtekst",data!$A$1:$AT$8036,A7911,FALSE)</f>
        <v>0</v>
      </c>
      <c r="D7911">
        <f>HLOOKUP("Målested navn",data!$A$1:$AT$8036,A7911,FALSE)</f>
        <v>0</v>
      </c>
      <c r="E7911">
        <f>HLOOKUP("Prøvetagning",data!$A$1:$AT$8036,A7911,FALSE)</f>
        <v>0</v>
      </c>
      <c r="F7911">
        <f>HLOOKUP("Prøve",data!$A$1:$AT$8036,A7911,FALSE)</f>
        <v>0</v>
      </c>
      <c r="G7911">
        <f>HLOOKUP("ScKode",data!$A$1:$AT$8036,A7911,FALSE)</f>
        <v>0</v>
      </c>
      <c r="H7911">
        <f>HLOOKUP("StofParameter",data!$A$1:$AT$8036,A7911,FALSE)</f>
        <v>0</v>
      </c>
      <c r="I7911">
        <f>HLOOKUP("Dato",data!$A$1:$AT$8036,A7911,FALSE)</f>
        <v>0</v>
      </c>
      <c r="J7911">
        <f>HLOOKUP("Resultat-attribut",data!$A$1:$AT$8036,A7911,FALSE)</f>
        <v>0</v>
      </c>
      <c r="K7911">
        <f>HLOOKUP("Resultat",data!$A$1:$AT$8036,A7911,FALSE)</f>
        <v>0</v>
      </c>
      <c r="L7911">
        <f>HLOOKUP("Enhed",data!$A$1:$AT$8036,A7911,FALSE)</f>
        <v>0</v>
      </c>
    </row>
    <row r="7912" spans="1:12" x14ac:dyDescent="0.2">
      <c r="A7912">
        <v>7911</v>
      </c>
      <c r="B7912">
        <f>HLOOKUP("Referencer",data!$A$1:$AT$8036,A7912,FALSE)</f>
        <v>0</v>
      </c>
      <c r="C7912">
        <f>HLOOKUP("Stedtekst",data!$A$1:$AT$8036,A7912,FALSE)</f>
        <v>0</v>
      </c>
      <c r="D7912">
        <f>HLOOKUP("Målested navn",data!$A$1:$AT$8036,A7912,FALSE)</f>
        <v>0</v>
      </c>
      <c r="E7912">
        <f>HLOOKUP("Prøvetagning",data!$A$1:$AT$8036,A7912,FALSE)</f>
        <v>0</v>
      </c>
      <c r="F7912">
        <f>HLOOKUP("Prøve",data!$A$1:$AT$8036,A7912,FALSE)</f>
        <v>0</v>
      </c>
      <c r="G7912">
        <f>HLOOKUP("ScKode",data!$A$1:$AT$8036,A7912,FALSE)</f>
        <v>0</v>
      </c>
      <c r="H7912">
        <f>HLOOKUP("StofParameter",data!$A$1:$AT$8036,A7912,FALSE)</f>
        <v>0</v>
      </c>
      <c r="I7912">
        <f>HLOOKUP("Dato",data!$A$1:$AT$8036,A7912,FALSE)</f>
        <v>0</v>
      </c>
      <c r="J7912">
        <f>HLOOKUP("Resultat-attribut",data!$A$1:$AT$8036,A7912,FALSE)</f>
        <v>0</v>
      </c>
      <c r="K7912">
        <f>HLOOKUP("Resultat",data!$A$1:$AT$8036,A7912,FALSE)</f>
        <v>0</v>
      </c>
      <c r="L7912">
        <f>HLOOKUP("Enhed",data!$A$1:$AT$8036,A7912,FALSE)</f>
        <v>0</v>
      </c>
    </row>
    <row r="7913" spans="1:12" x14ac:dyDescent="0.2">
      <c r="A7913">
        <v>7912</v>
      </c>
      <c r="B7913">
        <f>HLOOKUP("Referencer",data!$A$1:$AT$8036,A7913,FALSE)</f>
        <v>0</v>
      </c>
      <c r="C7913">
        <f>HLOOKUP("Stedtekst",data!$A$1:$AT$8036,A7913,FALSE)</f>
        <v>0</v>
      </c>
      <c r="D7913">
        <f>HLOOKUP("Målested navn",data!$A$1:$AT$8036,A7913,FALSE)</f>
        <v>0</v>
      </c>
      <c r="E7913">
        <f>HLOOKUP("Prøvetagning",data!$A$1:$AT$8036,A7913,FALSE)</f>
        <v>0</v>
      </c>
      <c r="F7913">
        <f>HLOOKUP("Prøve",data!$A$1:$AT$8036,A7913,FALSE)</f>
        <v>0</v>
      </c>
      <c r="G7913">
        <f>HLOOKUP("ScKode",data!$A$1:$AT$8036,A7913,FALSE)</f>
        <v>0</v>
      </c>
      <c r="H7913">
        <f>HLOOKUP("StofParameter",data!$A$1:$AT$8036,A7913,FALSE)</f>
        <v>0</v>
      </c>
      <c r="I7913">
        <f>HLOOKUP("Dato",data!$A$1:$AT$8036,A7913,FALSE)</f>
        <v>0</v>
      </c>
      <c r="J7913">
        <f>HLOOKUP("Resultat-attribut",data!$A$1:$AT$8036,A7913,FALSE)</f>
        <v>0</v>
      </c>
      <c r="K7913">
        <f>HLOOKUP("Resultat",data!$A$1:$AT$8036,A7913,FALSE)</f>
        <v>0</v>
      </c>
      <c r="L7913">
        <f>HLOOKUP("Enhed",data!$A$1:$AT$8036,A7913,FALSE)</f>
        <v>0</v>
      </c>
    </row>
    <row r="7914" spans="1:12" x14ac:dyDescent="0.2">
      <c r="A7914">
        <v>7913</v>
      </c>
      <c r="B7914">
        <f>HLOOKUP("Referencer",data!$A$1:$AT$8036,A7914,FALSE)</f>
        <v>0</v>
      </c>
      <c r="C7914">
        <f>HLOOKUP("Stedtekst",data!$A$1:$AT$8036,A7914,FALSE)</f>
        <v>0</v>
      </c>
      <c r="D7914">
        <f>HLOOKUP("Målested navn",data!$A$1:$AT$8036,A7914,FALSE)</f>
        <v>0</v>
      </c>
      <c r="E7914">
        <f>HLOOKUP("Prøvetagning",data!$A$1:$AT$8036,A7914,FALSE)</f>
        <v>0</v>
      </c>
      <c r="F7914">
        <f>HLOOKUP("Prøve",data!$A$1:$AT$8036,A7914,FALSE)</f>
        <v>0</v>
      </c>
      <c r="G7914">
        <f>HLOOKUP("ScKode",data!$A$1:$AT$8036,A7914,FALSE)</f>
        <v>0</v>
      </c>
      <c r="H7914">
        <f>HLOOKUP("StofParameter",data!$A$1:$AT$8036,A7914,FALSE)</f>
        <v>0</v>
      </c>
      <c r="I7914">
        <f>HLOOKUP("Dato",data!$A$1:$AT$8036,A7914,FALSE)</f>
        <v>0</v>
      </c>
      <c r="J7914">
        <f>HLOOKUP("Resultat-attribut",data!$A$1:$AT$8036,A7914,FALSE)</f>
        <v>0</v>
      </c>
      <c r="K7914">
        <f>HLOOKUP("Resultat",data!$A$1:$AT$8036,A7914,FALSE)</f>
        <v>0</v>
      </c>
      <c r="L7914">
        <f>HLOOKUP("Enhed",data!$A$1:$AT$8036,A7914,FALSE)</f>
        <v>0</v>
      </c>
    </row>
    <row r="7915" spans="1:12" x14ac:dyDescent="0.2">
      <c r="A7915">
        <v>7914</v>
      </c>
      <c r="B7915">
        <f>HLOOKUP("Referencer",data!$A$1:$AT$8036,A7915,FALSE)</f>
        <v>0</v>
      </c>
      <c r="C7915">
        <f>HLOOKUP("Stedtekst",data!$A$1:$AT$8036,A7915,FALSE)</f>
        <v>0</v>
      </c>
      <c r="D7915">
        <f>HLOOKUP("Målested navn",data!$A$1:$AT$8036,A7915,FALSE)</f>
        <v>0</v>
      </c>
      <c r="E7915">
        <f>HLOOKUP("Prøvetagning",data!$A$1:$AT$8036,A7915,FALSE)</f>
        <v>0</v>
      </c>
      <c r="F7915">
        <f>HLOOKUP("Prøve",data!$A$1:$AT$8036,A7915,FALSE)</f>
        <v>0</v>
      </c>
      <c r="G7915">
        <f>HLOOKUP("ScKode",data!$A$1:$AT$8036,A7915,FALSE)</f>
        <v>0</v>
      </c>
      <c r="H7915">
        <f>HLOOKUP("StofParameter",data!$A$1:$AT$8036,A7915,FALSE)</f>
        <v>0</v>
      </c>
      <c r="I7915">
        <f>HLOOKUP("Dato",data!$A$1:$AT$8036,A7915,FALSE)</f>
        <v>0</v>
      </c>
      <c r="J7915">
        <f>HLOOKUP("Resultat-attribut",data!$A$1:$AT$8036,A7915,FALSE)</f>
        <v>0</v>
      </c>
      <c r="K7915">
        <f>HLOOKUP("Resultat",data!$A$1:$AT$8036,A7915,FALSE)</f>
        <v>0</v>
      </c>
      <c r="L7915">
        <f>HLOOKUP("Enhed",data!$A$1:$AT$8036,A7915,FALSE)</f>
        <v>0</v>
      </c>
    </row>
    <row r="7916" spans="1:12" x14ac:dyDescent="0.2">
      <c r="A7916">
        <v>7915</v>
      </c>
      <c r="B7916">
        <f>HLOOKUP("Referencer",data!$A$1:$AT$8036,A7916,FALSE)</f>
        <v>0</v>
      </c>
      <c r="C7916">
        <f>HLOOKUP("Stedtekst",data!$A$1:$AT$8036,A7916,FALSE)</f>
        <v>0</v>
      </c>
      <c r="D7916">
        <f>HLOOKUP("Målested navn",data!$A$1:$AT$8036,A7916,FALSE)</f>
        <v>0</v>
      </c>
      <c r="E7916">
        <f>HLOOKUP("Prøvetagning",data!$A$1:$AT$8036,A7916,FALSE)</f>
        <v>0</v>
      </c>
      <c r="F7916">
        <f>HLOOKUP("Prøve",data!$A$1:$AT$8036,A7916,FALSE)</f>
        <v>0</v>
      </c>
      <c r="G7916">
        <f>HLOOKUP("ScKode",data!$A$1:$AT$8036,A7916,FALSE)</f>
        <v>0</v>
      </c>
      <c r="H7916">
        <f>HLOOKUP("StofParameter",data!$A$1:$AT$8036,A7916,FALSE)</f>
        <v>0</v>
      </c>
      <c r="I7916">
        <f>HLOOKUP("Dato",data!$A$1:$AT$8036,A7916,FALSE)</f>
        <v>0</v>
      </c>
      <c r="J7916">
        <f>HLOOKUP("Resultat-attribut",data!$A$1:$AT$8036,A7916,FALSE)</f>
        <v>0</v>
      </c>
      <c r="K7916">
        <f>HLOOKUP("Resultat",data!$A$1:$AT$8036,A7916,FALSE)</f>
        <v>0</v>
      </c>
      <c r="L7916">
        <f>HLOOKUP("Enhed",data!$A$1:$AT$8036,A7916,FALSE)</f>
        <v>0</v>
      </c>
    </row>
    <row r="7917" spans="1:12" x14ac:dyDescent="0.2">
      <c r="A7917">
        <v>7916</v>
      </c>
      <c r="B7917">
        <f>HLOOKUP("Referencer",data!$A$1:$AT$8036,A7917,FALSE)</f>
        <v>0</v>
      </c>
      <c r="C7917">
        <f>HLOOKUP("Stedtekst",data!$A$1:$AT$8036,A7917,FALSE)</f>
        <v>0</v>
      </c>
      <c r="D7917">
        <f>HLOOKUP("Målested navn",data!$A$1:$AT$8036,A7917,FALSE)</f>
        <v>0</v>
      </c>
      <c r="E7917">
        <f>HLOOKUP("Prøvetagning",data!$A$1:$AT$8036,A7917,FALSE)</f>
        <v>0</v>
      </c>
      <c r="F7917">
        <f>HLOOKUP("Prøve",data!$A$1:$AT$8036,A7917,FALSE)</f>
        <v>0</v>
      </c>
      <c r="G7917">
        <f>HLOOKUP("ScKode",data!$A$1:$AT$8036,A7917,FALSE)</f>
        <v>0</v>
      </c>
      <c r="H7917">
        <f>HLOOKUP("StofParameter",data!$A$1:$AT$8036,A7917,FALSE)</f>
        <v>0</v>
      </c>
      <c r="I7917">
        <f>HLOOKUP("Dato",data!$A$1:$AT$8036,A7917,FALSE)</f>
        <v>0</v>
      </c>
      <c r="J7917">
        <f>HLOOKUP("Resultat-attribut",data!$A$1:$AT$8036,A7917,FALSE)</f>
        <v>0</v>
      </c>
      <c r="K7917">
        <f>HLOOKUP("Resultat",data!$A$1:$AT$8036,A7917,FALSE)</f>
        <v>0</v>
      </c>
      <c r="L7917">
        <f>HLOOKUP("Enhed",data!$A$1:$AT$8036,A7917,FALSE)</f>
        <v>0</v>
      </c>
    </row>
    <row r="7918" spans="1:12" x14ac:dyDescent="0.2">
      <c r="A7918">
        <v>7917</v>
      </c>
      <c r="B7918">
        <f>HLOOKUP("Referencer",data!$A$1:$AT$8036,A7918,FALSE)</f>
        <v>0</v>
      </c>
      <c r="C7918">
        <f>HLOOKUP("Stedtekst",data!$A$1:$AT$8036,A7918,FALSE)</f>
        <v>0</v>
      </c>
      <c r="D7918">
        <f>HLOOKUP("Målested navn",data!$A$1:$AT$8036,A7918,FALSE)</f>
        <v>0</v>
      </c>
      <c r="E7918">
        <f>HLOOKUP("Prøvetagning",data!$A$1:$AT$8036,A7918,FALSE)</f>
        <v>0</v>
      </c>
      <c r="F7918">
        <f>HLOOKUP("Prøve",data!$A$1:$AT$8036,A7918,FALSE)</f>
        <v>0</v>
      </c>
      <c r="G7918">
        <f>HLOOKUP("ScKode",data!$A$1:$AT$8036,A7918,FALSE)</f>
        <v>0</v>
      </c>
      <c r="H7918">
        <f>HLOOKUP("StofParameter",data!$A$1:$AT$8036,A7918,FALSE)</f>
        <v>0</v>
      </c>
      <c r="I7918">
        <f>HLOOKUP("Dato",data!$A$1:$AT$8036,A7918,FALSE)</f>
        <v>0</v>
      </c>
      <c r="J7918">
        <f>HLOOKUP("Resultat-attribut",data!$A$1:$AT$8036,A7918,FALSE)</f>
        <v>0</v>
      </c>
      <c r="K7918">
        <f>HLOOKUP("Resultat",data!$A$1:$AT$8036,A7918,FALSE)</f>
        <v>0</v>
      </c>
      <c r="L7918">
        <f>HLOOKUP("Enhed",data!$A$1:$AT$8036,A7918,FALSE)</f>
        <v>0</v>
      </c>
    </row>
    <row r="7919" spans="1:12" x14ac:dyDescent="0.2">
      <c r="A7919">
        <v>7918</v>
      </c>
      <c r="B7919">
        <f>HLOOKUP("Referencer",data!$A$1:$AT$8036,A7919,FALSE)</f>
        <v>0</v>
      </c>
      <c r="C7919">
        <f>HLOOKUP("Stedtekst",data!$A$1:$AT$8036,A7919,FALSE)</f>
        <v>0</v>
      </c>
      <c r="D7919">
        <f>HLOOKUP("Målested navn",data!$A$1:$AT$8036,A7919,FALSE)</f>
        <v>0</v>
      </c>
      <c r="E7919">
        <f>HLOOKUP("Prøvetagning",data!$A$1:$AT$8036,A7919,FALSE)</f>
        <v>0</v>
      </c>
      <c r="F7919">
        <f>HLOOKUP("Prøve",data!$A$1:$AT$8036,A7919,FALSE)</f>
        <v>0</v>
      </c>
      <c r="G7919">
        <f>HLOOKUP("ScKode",data!$A$1:$AT$8036,A7919,FALSE)</f>
        <v>0</v>
      </c>
      <c r="H7919">
        <f>HLOOKUP("StofParameter",data!$A$1:$AT$8036,A7919,FALSE)</f>
        <v>0</v>
      </c>
      <c r="I7919">
        <f>HLOOKUP("Dato",data!$A$1:$AT$8036,A7919,FALSE)</f>
        <v>0</v>
      </c>
      <c r="J7919">
        <f>HLOOKUP("Resultat-attribut",data!$A$1:$AT$8036,A7919,FALSE)</f>
        <v>0</v>
      </c>
      <c r="K7919">
        <f>HLOOKUP("Resultat",data!$A$1:$AT$8036,A7919,FALSE)</f>
        <v>0</v>
      </c>
      <c r="L7919">
        <f>HLOOKUP("Enhed",data!$A$1:$AT$8036,A7919,FALSE)</f>
        <v>0</v>
      </c>
    </row>
    <row r="7920" spans="1:12" x14ac:dyDescent="0.2">
      <c r="A7920">
        <v>7919</v>
      </c>
      <c r="B7920">
        <f>HLOOKUP("Referencer",data!$A$1:$AT$8036,A7920,FALSE)</f>
        <v>0</v>
      </c>
      <c r="C7920">
        <f>HLOOKUP("Stedtekst",data!$A$1:$AT$8036,A7920,FALSE)</f>
        <v>0</v>
      </c>
      <c r="D7920">
        <f>HLOOKUP("Målested navn",data!$A$1:$AT$8036,A7920,FALSE)</f>
        <v>0</v>
      </c>
      <c r="E7920">
        <f>HLOOKUP("Prøvetagning",data!$A$1:$AT$8036,A7920,FALSE)</f>
        <v>0</v>
      </c>
      <c r="F7920">
        <f>HLOOKUP("Prøve",data!$A$1:$AT$8036,A7920,FALSE)</f>
        <v>0</v>
      </c>
      <c r="G7920">
        <f>HLOOKUP("ScKode",data!$A$1:$AT$8036,A7920,FALSE)</f>
        <v>0</v>
      </c>
      <c r="H7920">
        <f>HLOOKUP("StofParameter",data!$A$1:$AT$8036,A7920,FALSE)</f>
        <v>0</v>
      </c>
      <c r="I7920">
        <f>HLOOKUP("Dato",data!$A$1:$AT$8036,A7920,FALSE)</f>
        <v>0</v>
      </c>
      <c r="J7920">
        <f>HLOOKUP("Resultat-attribut",data!$A$1:$AT$8036,A7920,FALSE)</f>
        <v>0</v>
      </c>
      <c r="K7920">
        <f>HLOOKUP("Resultat",data!$A$1:$AT$8036,A7920,FALSE)</f>
        <v>0</v>
      </c>
      <c r="L7920">
        <f>HLOOKUP("Enhed",data!$A$1:$AT$8036,A7920,FALSE)</f>
        <v>0</v>
      </c>
    </row>
    <row r="7921" spans="1:12" x14ac:dyDescent="0.2">
      <c r="A7921">
        <v>7920</v>
      </c>
      <c r="B7921">
        <f>HLOOKUP("Referencer",data!$A$1:$AT$8036,A7921,FALSE)</f>
        <v>0</v>
      </c>
      <c r="C7921">
        <f>HLOOKUP("Stedtekst",data!$A$1:$AT$8036,A7921,FALSE)</f>
        <v>0</v>
      </c>
      <c r="D7921">
        <f>HLOOKUP("Målested navn",data!$A$1:$AT$8036,A7921,FALSE)</f>
        <v>0</v>
      </c>
      <c r="E7921">
        <f>HLOOKUP("Prøvetagning",data!$A$1:$AT$8036,A7921,FALSE)</f>
        <v>0</v>
      </c>
      <c r="F7921">
        <f>HLOOKUP("Prøve",data!$A$1:$AT$8036,A7921,FALSE)</f>
        <v>0</v>
      </c>
      <c r="G7921">
        <f>HLOOKUP("ScKode",data!$A$1:$AT$8036,A7921,FALSE)</f>
        <v>0</v>
      </c>
      <c r="H7921">
        <f>HLOOKUP("StofParameter",data!$A$1:$AT$8036,A7921,FALSE)</f>
        <v>0</v>
      </c>
      <c r="I7921">
        <f>HLOOKUP("Dato",data!$A$1:$AT$8036,A7921,FALSE)</f>
        <v>0</v>
      </c>
      <c r="J7921">
        <f>HLOOKUP("Resultat-attribut",data!$A$1:$AT$8036,A7921,FALSE)</f>
        <v>0</v>
      </c>
      <c r="K7921">
        <f>HLOOKUP("Resultat",data!$A$1:$AT$8036,A7921,FALSE)</f>
        <v>0</v>
      </c>
      <c r="L7921">
        <f>HLOOKUP("Enhed",data!$A$1:$AT$8036,A7921,FALSE)</f>
        <v>0</v>
      </c>
    </row>
    <row r="7922" spans="1:12" x14ac:dyDescent="0.2">
      <c r="A7922">
        <v>7921</v>
      </c>
      <c r="B7922">
        <f>HLOOKUP("Referencer",data!$A$1:$AT$8036,A7922,FALSE)</f>
        <v>0</v>
      </c>
      <c r="C7922">
        <f>HLOOKUP("Stedtekst",data!$A$1:$AT$8036,A7922,FALSE)</f>
        <v>0</v>
      </c>
      <c r="D7922">
        <f>HLOOKUP("Målested navn",data!$A$1:$AT$8036,A7922,FALSE)</f>
        <v>0</v>
      </c>
      <c r="E7922">
        <f>HLOOKUP("Prøvetagning",data!$A$1:$AT$8036,A7922,FALSE)</f>
        <v>0</v>
      </c>
      <c r="F7922">
        <f>HLOOKUP("Prøve",data!$A$1:$AT$8036,A7922,FALSE)</f>
        <v>0</v>
      </c>
      <c r="G7922">
        <f>HLOOKUP("ScKode",data!$A$1:$AT$8036,A7922,FALSE)</f>
        <v>0</v>
      </c>
      <c r="H7922">
        <f>HLOOKUP("StofParameter",data!$A$1:$AT$8036,A7922,FALSE)</f>
        <v>0</v>
      </c>
      <c r="I7922">
        <f>HLOOKUP("Dato",data!$A$1:$AT$8036,A7922,FALSE)</f>
        <v>0</v>
      </c>
      <c r="J7922">
        <f>HLOOKUP("Resultat-attribut",data!$A$1:$AT$8036,A7922,FALSE)</f>
        <v>0</v>
      </c>
      <c r="K7922">
        <f>HLOOKUP("Resultat",data!$A$1:$AT$8036,A7922,FALSE)</f>
        <v>0</v>
      </c>
      <c r="L7922">
        <f>HLOOKUP("Enhed",data!$A$1:$AT$8036,A7922,FALSE)</f>
        <v>0</v>
      </c>
    </row>
    <row r="7923" spans="1:12" x14ac:dyDescent="0.2">
      <c r="A7923">
        <v>7922</v>
      </c>
      <c r="B7923">
        <f>HLOOKUP("Referencer",data!$A$1:$AT$8036,A7923,FALSE)</f>
        <v>0</v>
      </c>
      <c r="C7923">
        <f>HLOOKUP("Stedtekst",data!$A$1:$AT$8036,A7923,FALSE)</f>
        <v>0</v>
      </c>
      <c r="D7923">
        <f>HLOOKUP("Målested navn",data!$A$1:$AT$8036,A7923,FALSE)</f>
        <v>0</v>
      </c>
      <c r="E7923">
        <f>HLOOKUP("Prøvetagning",data!$A$1:$AT$8036,A7923,FALSE)</f>
        <v>0</v>
      </c>
      <c r="F7923">
        <f>HLOOKUP("Prøve",data!$A$1:$AT$8036,A7923,FALSE)</f>
        <v>0</v>
      </c>
      <c r="G7923">
        <f>HLOOKUP("ScKode",data!$A$1:$AT$8036,A7923,FALSE)</f>
        <v>0</v>
      </c>
      <c r="H7923">
        <f>HLOOKUP("StofParameter",data!$A$1:$AT$8036,A7923,FALSE)</f>
        <v>0</v>
      </c>
      <c r="I7923">
        <f>HLOOKUP("Dato",data!$A$1:$AT$8036,A7923,FALSE)</f>
        <v>0</v>
      </c>
      <c r="J7923">
        <f>HLOOKUP("Resultat-attribut",data!$A$1:$AT$8036,A7923,FALSE)</f>
        <v>0</v>
      </c>
      <c r="K7923">
        <f>HLOOKUP("Resultat",data!$A$1:$AT$8036,A7923,FALSE)</f>
        <v>0</v>
      </c>
      <c r="L7923">
        <f>HLOOKUP("Enhed",data!$A$1:$AT$8036,A7923,FALSE)</f>
        <v>0</v>
      </c>
    </row>
    <row r="7924" spans="1:12" x14ac:dyDescent="0.2">
      <c r="A7924">
        <v>7923</v>
      </c>
      <c r="B7924">
        <f>HLOOKUP("Referencer",data!$A$1:$AT$8036,A7924,FALSE)</f>
        <v>0</v>
      </c>
      <c r="C7924">
        <f>HLOOKUP("Stedtekst",data!$A$1:$AT$8036,A7924,FALSE)</f>
        <v>0</v>
      </c>
      <c r="D7924">
        <f>HLOOKUP("Målested navn",data!$A$1:$AT$8036,A7924,FALSE)</f>
        <v>0</v>
      </c>
      <c r="E7924">
        <f>HLOOKUP("Prøvetagning",data!$A$1:$AT$8036,A7924,FALSE)</f>
        <v>0</v>
      </c>
      <c r="F7924">
        <f>HLOOKUP("Prøve",data!$A$1:$AT$8036,A7924,FALSE)</f>
        <v>0</v>
      </c>
      <c r="G7924">
        <f>HLOOKUP("ScKode",data!$A$1:$AT$8036,A7924,FALSE)</f>
        <v>0</v>
      </c>
      <c r="H7924">
        <f>HLOOKUP("StofParameter",data!$A$1:$AT$8036,A7924,FALSE)</f>
        <v>0</v>
      </c>
      <c r="I7924">
        <f>HLOOKUP("Dato",data!$A$1:$AT$8036,A7924,FALSE)</f>
        <v>0</v>
      </c>
      <c r="J7924">
        <f>HLOOKUP("Resultat-attribut",data!$A$1:$AT$8036,A7924,FALSE)</f>
        <v>0</v>
      </c>
      <c r="K7924">
        <f>HLOOKUP("Resultat",data!$A$1:$AT$8036,A7924,FALSE)</f>
        <v>0</v>
      </c>
      <c r="L7924">
        <f>HLOOKUP("Enhed",data!$A$1:$AT$8036,A7924,FALSE)</f>
        <v>0</v>
      </c>
    </row>
    <row r="7925" spans="1:12" x14ac:dyDescent="0.2">
      <c r="A7925">
        <v>7924</v>
      </c>
      <c r="B7925">
        <f>HLOOKUP("Referencer",data!$A$1:$AT$8036,A7925,FALSE)</f>
        <v>0</v>
      </c>
      <c r="C7925">
        <f>HLOOKUP("Stedtekst",data!$A$1:$AT$8036,A7925,FALSE)</f>
        <v>0</v>
      </c>
      <c r="D7925">
        <f>HLOOKUP("Målested navn",data!$A$1:$AT$8036,A7925,FALSE)</f>
        <v>0</v>
      </c>
      <c r="E7925">
        <f>HLOOKUP("Prøvetagning",data!$A$1:$AT$8036,A7925,FALSE)</f>
        <v>0</v>
      </c>
      <c r="F7925">
        <f>HLOOKUP("Prøve",data!$A$1:$AT$8036,A7925,FALSE)</f>
        <v>0</v>
      </c>
      <c r="G7925">
        <f>HLOOKUP("ScKode",data!$A$1:$AT$8036,A7925,FALSE)</f>
        <v>0</v>
      </c>
      <c r="H7925">
        <f>HLOOKUP("StofParameter",data!$A$1:$AT$8036,A7925,FALSE)</f>
        <v>0</v>
      </c>
      <c r="I7925">
        <f>HLOOKUP("Dato",data!$A$1:$AT$8036,A7925,FALSE)</f>
        <v>0</v>
      </c>
      <c r="J7925">
        <f>HLOOKUP("Resultat-attribut",data!$A$1:$AT$8036,A7925,FALSE)</f>
        <v>0</v>
      </c>
      <c r="K7925">
        <f>HLOOKUP("Resultat",data!$A$1:$AT$8036,A7925,FALSE)</f>
        <v>0</v>
      </c>
      <c r="L7925">
        <f>HLOOKUP("Enhed",data!$A$1:$AT$8036,A7925,FALSE)</f>
        <v>0</v>
      </c>
    </row>
    <row r="7926" spans="1:12" x14ac:dyDescent="0.2">
      <c r="A7926">
        <v>7925</v>
      </c>
      <c r="B7926">
        <f>HLOOKUP("Referencer",data!$A$1:$AT$8036,A7926,FALSE)</f>
        <v>0</v>
      </c>
      <c r="C7926">
        <f>HLOOKUP("Stedtekst",data!$A$1:$AT$8036,A7926,FALSE)</f>
        <v>0</v>
      </c>
      <c r="D7926">
        <f>HLOOKUP("Målested navn",data!$A$1:$AT$8036,A7926,FALSE)</f>
        <v>0</v>
      </c>
      <c r="E7926">
        <f>HLOOKUP("Prøvetagning",data!$A$1:$AT$8036,A7926,FALSE)</f>
        <v>0</v>
      </c>
      <c r="F7926">
        <f>HLOOKUP("Prøve",data!$A$1:$AT$8036,A7926,FALSE)</f>
        <v>0</v>
      </c>
      <c r="G7926">
        <f>HLOOKUP("ScKode",data!$A$1:$AT$8036,A7926,FALSE)</f>
        <v>0</v>
      </c>
      <c r="H7926">
        <f>HLOOKUP("StofParameter",data!$A$1:$AT$8036,A7926,FALSE)</f>
        <v>0</v>
      </c>
      <c r="I7926">
        <f>HLOOKUP("Dato",data!$A$1:$AT$8036,A7926,FALSE)</f>
        <v>0</v>
      </c>
      <c r="J7926">
        <f>HLOOKUP("Resultat-attribut",data!$A$1:$AT$8036,A7926,FALSE)</f>
        <v>0</v>
      </c>
      <c r="K7926">
        <f>HLOOKUP("Resultat",data!$A$1:$AT$8036,A7926,FALSE)</f>
        <v>0</v>
      </c>
      <c r="L7926">
        <f>HLOOKUP("Enhed",data!$A$1:$AT$8036,A7926,FALSE)</f>
        <v>0</v>
      </c>
    </row>
    <row r="7927" spans="1:12" x14ac:dyDescent="0.2">
      <c r="A7927">
        <v>7926</v>
      </c>
      <c r="B7927">
        <f>HLOOKUP("Referencer",data!$A$1:$AT$8036,A7927,FALSE)</f>
        <v>0</v>
      </c>
      <c r="C7927">
        <f>HLOOKUP("Stedtekst",data!$A$1:$AT$8036,A7927,FALSE)</f>
        <v>0</v>
      </c>
      <c r="D7927">
        <f>HLOOKUP("Målested navn",data!$A$1:$AT$8036,A7927,FALSE)</f>
        <v>0</v>
      </c>
      <c r="E7927">
        <f>HLOOKUP("Prøvetagning",data!$A$1:$AT$8036,A7927,FALSE)</f>
        <v>0</v>
      </c>
      <c r="F7927">
        <f>HLOOKUP("Prøve",data!$A$1:$AT$8036,A7927,FALSE)</f>
        <v>0</v>
      </c>
      <c r="G7927">
        <f>HLOOKUP("ScKode",data!$A$1:$AT$8036,A7927,FALSE)</f>
        <v>0</v>
      </c>
      <c r="H7927">
        <f>HLOOKUP("StofParameter",data!$A$1:$AT$8036,A7927,FALSE)</f>
        <v>0</v>
      </c>
      <c r="I7927">
        <f>HLOOKUP("Dato",data!$A$1:$AT$8036,A7927,FALSE)</f>
        <v>0</v>
      </c>
      <c r="J7927">
        <f>HLOOKUP("Resultat-attribut",data!$A$1:$AT$8036,A7927,FALSE)</f>
        <v>0</v>
      </c>
      <c r="K7927">
        <f>HLOOKUP("Resultat",data!$A$1:$AT$8036,A7927,FALSE)</f>
        <v>0</v>
      </c>
      <c r="L7927">
        <f>HLOOKUP("Enhed",data!$A$1:$AT$8036,A7927,FALSE)</f>
        <v>0</v>
      </c>
    </row>
    <row r="7928" spans="1:12" x14ac:dyDescent="0.2">
      <c r="A7928">
        <v>7927</v>
      </c>
      <c r="B7928">
        <f>HLOOKUP("Referencer",data!$A$1:$AT$8036,A7928,FALSE)</f>
        <v>0</v>
      </c>
      <c r="C7928">
        <f>HLOOKUP("Stedtekst",data!$A$1:$AT$8036,A7928,FALSE)</f>
        <v>0</v>
      </c>
      <c r="D7928">
        <f>HLOOKUP("Målested navn",data!$A$1:$AT$8036,A7928,FALSE)</f>
        <v>0</v>
      </c>
      <c r="E7928">
        <f>HLOOKUP("Prøvetagning",data!$A$1:$AT$8036,A7928,FALSE)</f>
        <v>0</v>
      </c>
      <c r="F7928">
        <f>HLOOKUP("Prøve",data!$A$1:$AT$8036,A7928,FALSE)</f>
        <v>0</v>
      </c>
      <c r="G7928">
        <f>HLOOKUP("ScKode",data!$A$1:$AT$8036,A7928,FALSE)</f>
        <v>0</v>
      </c>
      <c r="H7928">
        <f>HLOOKUP("StofParameter",data!$A$1:$AT$8036,A7928,FALSE)</f>
        <v>0</v>
      </c>
      <c r="I7928">
        <f>HLOOKUP("Dato",data!$A$1:$AT$8036,A7928,FALSE)</f>
        <v>0</v>
      </c>
      <c r="J7928">
        <f>HLOOKUP("Resultat-attribut",data!$A$1:$AT$8036,A7928,FALSE)</f>
        <v>0</v>
      </c>
      <c r="K7928">
        <f>HLOOKUP("Resultat",data!$A$1:$AT$8036,A7928,FALSE)</f>
        <v>0</v>
      </c>
      <c r="L7928">
        <f>HLOOKUP("Enhed",data!$A$1:$AT$8036,A7928,FALSE)</f>
        <v>0</v>
      </c>
    </row>
    <row r="7929" spans="1:12" x14ac:dyDescent="0.2">
      <c r="A7929">
        <v>7928</v>
      </c>
      <c r="B7929">
        <f>HLOOKUP("Referencer",data!$A$1:$AT$8036,A7929,FALSE)</f>
        <v>0</v>
      </c>
      <c r="C7929">
        <f>HLOOKUP("Stedtekst",data!$A$1:$AT$8036,A7929,FALSE)</f>
        <v>0</v>
      </c>
      <c r="D7929">
        <f>HLOOKUP("Målested navn",data!$A$1:$AT$8036,A7929,FALSE)</f>
        <v>0</v>
      </c>
      <c r="E7929">
        <f>HLOOKUP("Prøvetagning",data!$A$1:$AT$8036,A7929,FALSE)</f>
        <v>0</v>
      </c>
      <c r="F7929">
        <f>HLOOKUP("Prøve",data!$A$1:$AT$8036,A7929,FALSE)</f>
        <v>0</v>
      </c>
      <c r="G7929">
        <f>HLOOKUP("ScKode",data!$A$1:$AT$8036,A7929,FALSE)</f>
        <v>0</v>
      </c>
      <c r="H7929">
        <f>HLOOKUP("StofParameter",data!$A$1:$AT$8036,A7929,FALSE)</f>
        <v>0</v>
      </c>
      <c r="I7929">
        <f>HLOOKUP("Dato",data!$A$1:$AT$8036,A7929,FALSE)</f>
        <v>0</v>
      </c>
      <c r="J7929">
        <f>HLOOKUP("Resultat-attribut",data!$A$1:$AT$8036,A7929,FALSE)</f>
        <v>0</v>
      </c>
      <c r="K7929">
        <f>HLOOKUP("Resultat",data!$A$1:$AT$8036,A7929,FALSE)</f>
        <v>0</v>
      </c>
      <c r="L7929">
        <f>HLOOKUP("Enhed",data!$A$1:$AT$8036,A7929,FALSE)</f>
        <v>0</v>
      </c>
    </row>
    <row r="7930" spans="1:12" x14ac:dyDescent="0.2">
      <c r="A7930">
        <v>7929</v>
      </c>
      <c r="B7930">
        <f>HLOOKUP("Referencer",data!$A$1:$AT$8036,A7930,FALSE)</f>
        <v>0</v>
      </c>
      <c r="C7930">
        <f>HLOOKUP("Stedtekst",data!$A$1:$AT$8036,A7930,FALSE)</f>
        <v>0</v>
      </c>
      <c r="D7930">
        <f>HLOOKUP("Målested navn",data!$A$1:$AT$8036,A7930,FALSE)</f>
        <v>0</v>
      </c>
      <c r="E7930">
        <f>HLOOKUP("Prøvetagning",data!$A$1:$AT$8036,A7930,FALSE)</f>
        <v>0</v>
      </c>
      <c r="F7930">
        <f>HLOOKUP("Prøve",data!$A$1:$AT$8036,A7930,FALSE)</f>
        <v>0</v>
      </c>
      <c r="G7930">
        <f>HLOOKUP("ScKode",data!$A$1:$AT$8036,A7930,FALSE)</f>
        <v>0</v>
      </c>
      <c r="H7930">
        <f>HLOOKUP("StofParameter",data!$A$1:$AT$8036,A7930,FALSE)</f>
        <v>0</v>
      </c>
      <c r="I7930">
        <f>HLOOKUP("Dato",data!$A$1:$AT$8036,A7930,FALSE)</f>
        <v>0</v>
      </c>
      <c r="J7930">
        <f>HLOOKUP("Resultat-attribut",data!$A$1:$AT$8036,A7930,FALSE)</f>
        <v>0</v>
      </c>
      <c r="K7930">
        <f>HLOOKUP("Resultat",data!$A$1:$AT$8036,A7930,FALSE)</f>
        <v>0</v>
      </c>
      <c r="L7930">
        <f>HLOOKUP("Enhed",data!$A$1:$AT$8036,A7930,FALSE)</f>
        <v>0</v>
      </c>
    </row>
    <row r="7931" spans="1:12" x14ac:dyDescent="0.2">
      <c r="A7931">
        <v>7930</v>
      </c>
      <c r="B7931">
        <f>HLOOKUP("Referencer",data!$A$1:$AT$8036,A7931,FALSE)</f>
        <v>0</v>
      </c>
      <c r="C7931">
        <f>HLOOKUP("Stedtekst",data!$A$1:$AT$8036,A7931,FALSE)</f>
        <v>0</v>
      </c>
      <c r="D7931">
        <f>HLOOKUP("Målested navn",data!$A$1:$AT$8036,A7931,FALSE)</f>
        <v>0</v>
      </c>
      <c r="E7931">
        <f>HLOOKUP("Prøvetagning",data!$A$1:$AT$8036,A7931,FALSE)</f>
        <v>0</v>
      </c>
      <c r="F7931">
        <f>HLOOKUP("Prøve",data!$A$1:$AT$8036,A7931,FALSE)</f>
        <v>0</v>
      </c>
      <c r="G7931">
        <f>HLOOKUP("ScKode",data!$A$1:$AT$8036,A7931,FALSE)</f>
        <v>0</v>
      </c>
      <c r="H7931">
        <f>HLOOKUP("StofParameter",data!$A$1:$AT$8036,A7931,FALSE)</f>
        <v>0</v>
      </c>
      <c r="I7931">
        <f>HLOOKUP("Dato",data!$A$1:$AT$8036,A7931,FALSE)</f>
        <v>0</v>
      </c>
      <c r="J7931">
        <f>HLOOKUP("Resultat-attribut",data!$A$1:$AT$8036,A7931,FALSE)</f>
        <v>0</v>
      </c>
      <c r="K7931">
        <f>HLOOKUP("Resultat",data!$A$1:$AT$8036,A7931,FALSE)</f>
        <v>0</v>
      </c>
      <c r="L7931">
        <f>HLOOKUP("Enhed",data!$A$1:$AT$8036,A7931,FALSE)</f>
        <v>0</v>
      </c>
    </row>
    <row r="7932" spans="1:12" x14ac:dyDescent="0.2">
      <c r="A7932">
        <v>7931</v>
      </c>
      <c r="B7932">
        <f>HLOOKUP("Referencer",data!$A$1:$AT$8036,A7932,FALSE)</f>
        <v>0</v>
      </c>
      <c r="C7932">
        <f>HLOOKUP("Stedtekst",data!$A$1:$AT$8036,A7932,FALSE)</f>
        <v>0</v>
      </c>
      <c r="D7932">
        <f>HLOOKUP("Målested navn",data!$A$1:$AT$8036,A7932,FALSE)</f>
        <v>0</v>
      </c>
      <c r="E7932">
        <f>HLOOKUP("Prøvetagning",data!$A$1:$AT$8036,A7932,FALSE)</f>
        <v>0</v>
      </c>
      <c r="F7932">
        <f>HLOOKUP("Prøve",data!$A$1:$AT$8036,A7932,FALSE)</f>
        <v>0</v>
      </c>
      <c r="G7932">
        <f>HLOOKUP("ScKode",data!$A$1:$AT$8036,A7932,FALSE)</f>
        <v>0</v>
      </c>
      <c r="H7932">
        <f>HLOOKUP("StofParameter",data!$A$1:$AT$8036,A7932,FALSE)</f>
        <v>0</v>
      </c>
      <c r="I7932">
        <f>HLOOKUP("Dato",data!$A$1:$AT$8036,A7932,FALSE)</f>
        <v>0</v>
      </c>
      <c r="J7932">
        <f>HLOOKUP("Resultat-attribut",data!$A$1:$AT$8036,A7932,FALSE)</f>
        <v>0</v>
      </c>
      <c r="K7932">
        <f>HLOOKUP("Resultat",data!$A$1:$AT$8036,A7932,FALSE)</f>
        <v>0</v>
      </c>
      <c r="L7932">
        <f>HLOOKUP("Enhed",data!$A$1:$AT$8036,A7932,FALSE)</f>
        <v>0</v>
      </c>
    </row>
    <row r="7933" spans="1:12" x14ac:dyDescent="0.2">
      <c r="A7933">
        <v>7932</v>
      </c>
      <c r="B7933">
        <f>HLOOKUP("Referencer",data!$A$1:$AT$8036,A7933,FALSE)</f>
        <v>0</v>
      </c>
      <c r="C7933">
        <f>HLOOKUP("Stedtekst",data!$A$1:$AT$8036,A7933,FALSE)</f>
        <v>0</v>
      </c>
      <c r="D7933">
        <f>HLOOKUP("Målested navn",data!$A$1:$AT$8036,A7933,FALSE)</f>
        <v>0</v>
      </c>
      <c r="E7933">
        <f>HLOOKUP("Prøvetagning",data!$A$1:$AT$8036,A7933,FALSE)</f>
        <v>0</v>
      </c>
      <c r="F7933">
        <f>HLOOKUP("Prøve",data!$A$1:$AT$8036,A7933,FALSE)</f>
        <v>0</v>
      </c>
      <c r="G7933">
        <f>HLOOKUP("ScKode",data!$A$1:$AT$8036,A7933,FALSE)</f>
        <v>0</v>
      </c>
      <c r="H7933">
        <f>HLOOKUP("StofParameter",data!$A$1:$AT$8036,A7933,FALSE)</f>
        <v>0</v>
      </c>
      <c r="I7933">
        <f>HLOOKUP("Dato",data!$A$1:$AT$8036,A7933,FALSE)</f>
        <v>0</v>
      </c>
      <c r="J7933">
        <f>HLOOKUP("Resultat-attribut",data!$A$1:$AT$8036,A7933,FALSE)</f>
        <v>0</v>
      </c>
      <c r="K7933">
        <f>HLOOKUP("Resultat",data!$A$1:$AT$8036,A7933,FALSE)</f>
        <v>0</v>
      </c>
      <c r="L7933">
        <f>HLOOKUP("Enhed",data!$A$1:$AT$8036,A7933,FALSE)</f>
        <v>0</v>
      </c>
    </row>
    <row r="7934" spans="1:12" x14ac:dyDescent="0.2">
      <c r="A7934">
        <v>7933</v>
      </c>
      <c r="B7934">
        <f>HLOOKUP("Referencer",data!$A$1:$AT$8036,A7934,FALSE)</f>
        <v>0</v>
      </c>
      <c r="C7934">
        <f>HLOOKUP("Stedtekst",data!$A$1:$AT$8036,A7934,FALSE)</f>
        <v>0</v>
      </c>
      <c r="D7934">
        <f>HLOOKUP("Målested navn",data!$A$1:$AT$8036,A7934,FALSE)</f>
        <v>0</v>
      </c>
      <c r="E7934">
        <f>HLOOKUP("Prøvetagning",data!$A$1:$AT$8036,A7934,FALSE)</f>
        <v>0</v>
      </c>
      <c r="F7934">
        <f>HLOOKUP("Prøve",data!$A$1:$AT$8036,A7934,FALSE)</f>
        <v>0</v>
      </c>
      <c r="G7934">
        <f>HLOOKUP("ScKode",data!$A$1:$AT$8036,A7934,FALSE)</f>
        <v>0</v>
      </c>
      <c r="H7934">
        <f>HLOOKUP("StofParameter",data!$A$1:$AT$8036,A7934,FALSE)</f>
        <v>0</v>
      </c>
      <c r="I7934">
        <f>HLOOKUP("Dato",data!$A$1:$AT$8036,A7934,FALSE)</f>
        <v>0</v>
      </c>
      <c r="J7934">
        <f>HLOOKUP("Resultat-attribut",data!$A$1:$AT$8036,A7934,FALSE)</f>
        <v>0</v>
      </c>
      <c r="K7934">
        <f>HLOOKUP("Resultat",data!$A$1:$AT$8036,A7934,FALSE)</f>
        <v>0</v>
      </c>
      <c r="L7934">
        <f>HLOOKUP("Enhed",data!$A$1:$AT$8036,A7934,FALSE)</f>
        <v>0</v>
      </c>
    </row>
    <row r="7935" spans="1:12" x14ac:dyDescent="0.2">
      <c r="A7935">
        <v>7934</v>
      </c>
      <c r="B7935">
        <f>HLOOKUP("Referencer",data!$A$1:$AT$8036,A7935,FALSE)</f>
        <v>0</v>
      </c>
      <c r="C7935">
        <f>HLOOKUP("Stedtekst",data!$A$1:$AT$8036,A7935,FALSE)</f>
        <v>0</v>
      </c>
      <c r="D7935">
        <f>HLOOKUP("Målested navn",data!$A$1:$AT$8036,A7935,FALSE)</f>
        <v>0</v>
      </c>
      <c r="E7935">
        <f>HLOOKUP("Prøvetagning",data!$A$1:$AT$8036,A7935,FALSE)</f>
        <v>0</v>
      </c>
      <c r="F7935">
        <f>HLOOKUP("Prøve",data!$A$1:$AT$8036,A7935,FALSE)</f>
        <v>0</v>
      </c>
      <c r="G7935">
        <f>HLOOKUP("ScKode",data!$A$1:$AT$8036,A7935,FALSE)</f>
        <v>0</v>
      </c>
      <c r="H7935">
        <f>HLOOKUP("StofParameter",data!$A$1:$AT$8036,A7935,FALSE)</f>
        <v>0</v>
      </c>
      <c r="I7935">
        <f>HLOOKUP("Dato",data!$A$1:$AT$8036,A7935,FALSE)</f>
        <v>0</v>
      </c>
      <c r="J7935">
        <f>HLOOKUP("Resultat-attribut",data!$A$1:$AT$8036,A7935,FALSE)</f>
        <v>0</v>
      </c>
      <c r="K7935">
        <f>HLOOKUP("Resultat",data!$A$1:$AT$8036,A7935,FALSE)</f>
        <v>0</v>
      </c>
      <c r="L7935">
        <f>HLOOKUP("Enhed",data!$A$1:$AT$8036,A7935,FALSE)</f>
        <v>0</v>
      </c>
    </row>
    <row r="7936" spans="1:12" x14ac:dyDescent="0.2">
      <c r="A7936">
        <v>7935</v>
      </c>
      <c r="B7936">
        <f>HLOOKUP("Referencer",data!$A$1:$AT$8036,A7936,FALSE)</f>
        <v>0</v>
      </c>
      <c r="C7936">
        <f>HLOOKUP("Stedtekst",data!$A$1:$AT$8036,A7936,FALSE)</f>
        <v>0</v>
      </c>
      <c r="D7936">
        <f>HLOOKUP("Målested navn",data!$A$1:$AT$8036,A7936,FALSE)</f>
        <v>0</v>
      </c>
      <c r="E7936">
        <f>HLOOKUP("Prøvetagning",data!$A$1:$AT$8036,A7936,FALSE)</f>
        <v>0</v>
      </c>
      <c r="F7936">
        <f>HLOOKUP("Prøve",data!$A$1:$AT$8036,A7936,FALSE)</f>
        <v>0</v>
      </c>
      <c r="G7936">
        <f>HLOOKUP("ScKode",data!$A$1:$AT$8036,A7936,FALSE)</f>
        <v>0</v>
      </c>
      <c r="H7936">
        <f>HLOOKUP("StofParameter",data!$A$1:$AT$8036,A7936,FALSE)</f>
        <v>0</v>
      </c>
      <c r="I7936">
        <f>HLOOKUP("Dato",data!$A$1:$AT$8036,A7936,FALSE)</f>
        <v>0</v>
      </c>
      <c r="J7936">
        <f>HLOOKUP("Resultat-attribut",data!$A$1:$AT$8036,A7936,FALSE)</f>
        <v>0</v>
      </c>
      <c r="K7936">
        <f>HLOOKUP("Resultat",data!$A$1:$AT$8036,A7936,FALSE)</f>
        <v>0</v>
      </c>
      <c r="L7936">
        <f>HLOOKUP("Enhed",data!$A$1:$AT$8036,A7936,FALSE)</f>
        <v>0</v>
      </c>
    </row>
    <row r="7937" spans="1:12" x14ac:dyDescent="0.2">
      <c r="A7937">
        <v>7936</v>
      </c>
      <c r="B7937">
        <f>HLOOKUP("Referencer",data!$A$1:$AT$8036,A7937,FALSE)</f>
        <v>0</v>
      </c>
      <c r="C7937">
        <f>HLOOKUP("Stedtekst",data!$A$1:$AT$8036,A7937,FALSE)</f>
        <v>0</v>
      </c>
      <c r="D7937">
        <f>HLOOKUP("Målested navn",data!$A$1:$AT$8036,A7937,FALSE)</f>
        <v>0</v>
      </c>
      <c r="E7937">
        <f>HLOOKUP("Prøvetagning",data!$A$1:$AT$8036,A7937,FALSE)</f>
        <v>0</v>
      </c>
      <c r="F7937">
        <f>HLOOKUP("Prøve",data!$A$1:$AT$8036,A7937,FALSE)</f>
        <v>0</v>
      </c>
      <c r="G7937">
        <f>HLOOKUP("ScKode",data!$A$1:$AT$8036,A7937,FALSE)</f>
        <v>0</v>
      </c>
      <c r="H7937">
        <f>HLOOKUP("StofParameter",data!$A$1:$AT$8036,A7937,FALSE)</f>
        <v>0</v>
      </c>
      <c r="I7937">
        <f>HLOOKUP("Dato",data!$A$1:$AT$8036,A7937,FALSE)</f>
        <v>0</v>
      </c>
      <c r="J7937">
        <f>HLOOKUP("Resultat-attribut",data!$A$1:$AT$8036,A7937,FALSE)</f>
        <v>0</v>
      </c>
      <c r="K7937">
        <f>HLOOKUP("Resultat",data!$A$1:$AT$8036,A7937,FALSE)</f>
        <v>0</v>
      </c>
      <c r="L7937">
        <f>HLOOKUP("Enhed",data!$A$1:$AT$8036,A7937,FALSE)</f>
        <v>0</v>
      </c>
    </row>
    <row r="7938" spans="1:12" x14ac:dyDescent="0.2">
      <c r="A7938">
        <v>7937</v>
      </c>
      <c r="B7938">
        <f>HLOOKUP("Referencer",data!$A$1:$AT$8036,A7938,FALSE)</f>
        <v>0</v>
      </c>
      <c r="C7938">
        <f>HLOOKUP("Stedtekst",data!$A$1:$AT$8036,A7938,FALSE)</f>
        <v>0</v>
      </c>
      <c r="D7938">
        <f>HLOOKUP("Målested navn",data!$A$1:$AT$8036,A7938,FALSE)</f>
        <v>0</v>
      </c>
      <c r="E7938">
        <f>HLOOKUP("Prøvetagning",data!$A$1:$AT$8036,A7938,FALSE)</f>
        <v>0</v>
      </c>
      <c r="F7938">
        <f>HLOOKUP("Prøve",data!$A$1:$AT$8036,A7938,FALSE)</f>
        <v>0</v>
      </c>
      <c r="G7938">
        <f>HLOOKUP("ScKode",data!$A$1:$AT$8036,A7938,FALSE)</f>
        <v>0</v>
      </c>
      <c r="H7938">
        <f>HLOOKUP("StofParameter",data!$A$1:$AT$8036,A7938,FALSE)</f>
        <v>0</v>
      </c>
      <c r="I7938">
        <f>HLOOKUP("Dato",data!$A$1:$AT$8036,A7938,FALSE)</f>
        <v>0</v>
      </c>
      <c r="J7938">
        <f>HLOOKUP("Resultat-attribut",data!$A$1:$AT$8036,A7938,FALSE)</f>
        <v>0</v>
      </c>
      <c r="K7938">
        <f>HLOOKUP("Resultat",data!$A$1:$AT$8036,A7938,FALSE)</f>
        <v>0</v>
      </c>
      <c r="L7938">
        <f>HLOOKUP("Enhed",data!$A$1:$AT$8036,A7938,FALSE)</f>
        <v>0</v>
      </c>
    </row>
    <row r="7939" spans="1:12" x14ac:dyDescent="0.2">
      <c r="A7939">
        <v>7938</v>
      </c>
      <c r="B7939">
        <f>HLOOKUP("Referencer",data!$A$1:$AT$8036,A7939,FALSE)</f>
        <v>0</v>
      </c>
      <c r="C7939">
        <f>HLOOKUP("Stedtekst",data!$A$1:$AT$8036,A7939,FALSE)</f>
        <v>0</v>
      </c>
      <c r="D7939">
        <f>HLOOKUP("Målested navn",data!$A$1:$AT$8036,A7939,FALSE)</f>
        <v>0</v>
      </c>
      <c r="E7939">
        <f>HLOOKUP("Prøvetagning",data!$A$1:$AT$8036,A7939,FALSE)</f>
        <v>0</v>
      </c>
      <c r="F7939">
        <f>HLOOKUP("Prøve",data!$A$1:$AT$8036,A7939,FALSE)</f>
        <v>0</v>
      </c>
      <c r="G7939">
        <f>HLOOKUP("ScKode",data!$A$1:$AT$8036,A7939,FALSE)</f>
        <v>0</v>
      </c>
      <c r="H7939">
        <f>HLOOKUP("StofParameter",data!$A$1:$AT$8036,A7939,FALSE)</f>
        <v>0</v>
      </c>
      <c r="I7939">
        <f>HLOOKUP("Dato",data!$A$1:$AT$8036,A7939,FALSE)</f>
        <v>0</v>
      </c>
      <c r="J7939">
        <f>HLOOKUP("Resultat-attribut",data!$A$1:$AT$8036,A7939,FALSE)</f>
        <v>0</v>
      </c>
      <c r="K7939">
        <f>HLOOKUP("Resultat",data!$A$1:$AT$8036,A7939,FALSE)</f>
        <v>0</v>
      </c>
      <c r="L7939">
        <f>HLOOKUP("Enhed",data!$A$1:$AT$8036,A7939,FALSE)</f>
        <v>0</v>
      </c>
    </row>
    <row r="7940" spans="1:12" x14ac:dyDescent="0.2">
      <c r="A7940">
        <v>7939</v>
      </c>
      <c r="B7940">
        <f>HLOOKUP("Referencer",data!$A$1:$AT$8036,A7940,FALSE)</f>
        <v>0</v>
      </c>
      <c r="C7940">
        <f>HLOOKUP("Stedtekst",data!$A$1:$AT$8036,A7940,FALSE)</f>
        <v>0</v>
      </c>
      <c r="D7940">
        <f>HLOOKUP("Målested navn",data!$A$1:$AT$8036,A7940,FALSE)</f>
        <v>0</v>
      </c>
      <c r="E7940">
        <f>HLOOKUP("Prøvetagning",data!$A$1:$AT$8036,A7940,FALSE)</f>
        <v>0</v>
      </c>
      <c r="F7940">
        <f>HLOOKUP("Prøve",data!$A$1:$AT$8036,A7940,FALSE)</f>
        <v>0</v>
      </c>
      <c r="G7940">
        <f>HLOOKUP("ScKode",data!$A$1:$AT$8036,A7940,FALSE)</f>
        <v>0</v>
      </c>
      <c r="H7940">
        <f>HLOOKUP("StofParameter",data!$A$1:$AT$8036,A7940,FALSE)</f>
        <v>0</v>
      </c>
      <c r="I7940">
        <f>HLOOKUP("Dato",data!$A$1:$AT$8036,A7940,FALSE)</f>
        <v>0</v>
      </c>
      <c r="J7940">
        <f>HLOOKUP("Resultat-attribut",data!$A$1:$AT$8036,A7940,FALSE)</f>
        <v>0</v>
      </c>
      <c r="K7940">
        <f>HLOOKUP("Resultat",data!$A$1:$AT$8036,A7940,FALSE)</f>
        <v>0</v>
      </c>
      <c r="L7940">
        <f>HLOOKUP("Enhed",data!$A$1:$AT$8036,A7940,FALSE)</f>
        <v>0</v>
      </c>
    </row>
    <row r="7941" spans="1:12" x14ac:dyDescent="0.2">
      <c r="A7941">
        <v>7940</v>
      </c>
      <c r="B7941">
        <f>HLOOKUP("Referencer",data!$A$1:$AT$8036,A7941,FALSE)</f>
        <v>0</v>
      </c>
      <c r="C7941">
        <f>HLOOKUP("Stedtekst",data!$A$1:$AT$8036,A7941,FALSE)</f>
        <v>0</v>
      </c>
      <c r="D7941">
        <f>HLOOKUP("Målested navn",data!$A$1:$AT$8036,A7941,FALSE)</f>
        <v>0</v>
      </c>
      <c r="E7941">
        <f>HLOOKUP("Prøvetagning",data!$A$1:$AT$8036,A7941,FALSE)</f>
        <v>0</v>
      </c>
      <c r="F7941">
        <f>HLOOKUP("Prøve",data!$A$1:$AT$8036,A7941,FALSE)</f>
        <v>0</v>
      </c>
      <c r="G7941">
        <f>HLOOKUP("ScKode",data!$A$1:$AT$8036,A7941,FALSE)</f>
        <v>0</v>
      </c>
      <c r="H7941">
        <f>HLOOKUP("StofParameter",data!$A$1:$AT$8036,A7941,FALSE)</f>
        <v>0</v>
      </c>
      <c r="I7941">
        <f>HLOOKUP("Dato",data!$A$1:$AT$8036,A7941,FALSE)</f>
        <v>0</v>
      </c>
      <c r="J7941">
        <f>HLOOKUP("Resultat-attribut",data!$A$1:$AT$8036,A7941,FALSE)</f>
        <v>0</v>
      </c>
      <c r="K7941">
        <f>HLOOKUP("Resultat",data!$A$1:$AT$8036,A7941,FALSE)</f>
        <v>0</v>
      </c>
      <c r="L7941">
        <f>HLOOKUP("Enhed",data!$A$1:$AT$8036,A7941,FALSE)</f>
        <v>0</v>
      </c>
    </row>
    <row r="7942" spans="1:12" x14ac:dyDescent="0.2">
      <c r="A7942">
        <v>7941</v>
      </c>
      <c r="B7942">
        <f>HLOOKUP("Referencer",data!$A$1:$AT$8036,A7942,FALSE)</f>
        <v>0</v>
      </c>
      <c r="C7942">
        <f>HLOOKUP("Stedtekst",data!$A$1:$AT$8036,A7942,FALSE)</f>
        <v>0</v>
      </c>
      <c r="D7942">
        <f>HLOOKUP("Målested navn",data!$A$1:$AT$8036,A7942,FALSE)</f>
        <v>0</v>
      </c>
      <c r="E7942">
        <f>HLOOKUP("Prøvetagning",data!$A$1:$AT$8036,A7942,FALSE)</f>
        <v>0</v>
      </c>
      <c r="F7942">
        <f>HLOOKUP("Prøve",data!$A$1:$AT$8036,A7942,FALSE)</f>
        <v>0</v>
      </c>
      <c r="G7942">
        <f>HLOOKUP("ScKode",data!$A$1:$AT$8036,A7942,FALSE)</f>
        <v>0</v>
      </c>
      <c r="H7942">
        <f>HLOOKUP("StofParameter",data!$A$1:$AT$8036,A7942,FALSE)</f>
        <v>0</v>
      </c>
      <c r="I7942">
        <f>HLOOKUP("Dato",data!$A$1:$AT$8036,A7942,FALSE)</f>
        <v>0</v>
      </c>
      <c r="J7942">
        <f>HLOOKUP("Resultat-attribut",data!$A$1:$AT$8036,A7942,FALSE)</f>
        <v>0</v>
      </c>
      <c r="K7942">
        <f>HLOOKUP("Resultat",data!$A$1:$AT$8036,A7942,FALSE)</f>
        <v>0</v>
      </c>
      <c r="L7942">
        <f>HLOOKUP("Enhed",data!$A$1:$AT$8036,A7942,FALSE)</f>
        <v>0</v>
      </c>
    </row>
    <row r="7943" spans="1:12" x14ac:dyDescent="0.2">
      <c r="A7943">
        <v>7942</v>
      </c>
      <c r="B7943">
        <f>HLOOKUP("Referencer",data!$A$1:$AT$8036,A7943,FALSE)</f>
        <v>0</v>
      </c>
      <c r="C7943">
        <f>HLOOKUP("Stedtekst",data!$A$1:$AT$8036,A7943,FALSE)</f>
        <v>0</v>
      </c>
      <c r="D7943">
        <f>HLOOKUP("Målested navn",data!$A$1:$AT$8036,A7943,FALSE)</f>
        <v>0</v>
      </c>
      <c r="E7943">
        <f>HLOOKUP("Prøvetagning",data!$A$1:$AT$8036,A7943,FALSE)</f>
        <v>0</v>
      </c>
      <c r="F7943">
        <f>HLOOKUP("Prøve",data!$A$1:$AT$8036,A7943,FALSE)</f>
        <v>0</v>
      </c>
      <c r="G7943">
        <f>HLOOKUP("ScKode",data!$A$1:$AT$8036,A7943,FALSE)</f>
        <v>0</v>
      </c>
      <c r="H7943">
        <f>HLOOKUP("StofParameter",data!$A$1:$AT$8036,A7943,FALSE)</f>
        <v>0</v>
      </c>
      <c r="I7943">
        <f>HLOOKUP("Dato",data!$A$1:$AT$8036,A7943,FALSE)</f>
        <v>0</v>
      </c>
      <c r="J7943">
        <f>HLOOKUP("Resultat-attribut",data!$A$1:$AT$8036,A7943,FALSE)</f>
        <v>0</v>
      </c>
      <c r="K7943">
        <f>HLOOKUP("Resultat",data!$A$1:$AT$8036,A7943,FALSE)</f>
        <v>0</v>
      </c>
      <c r="L7943">
        <f>HLOOKUP("Enhed",data!$A$1:$AT$8036,A7943,FALSE)</f>
        <v>0</v>
      </c>
    </row>
    <row r="7944" spans="1:12" x14ac:dyDescent="0.2">
      <c r="A7944">
        <v>7943</v>
      </c>
      <c r="B7944">
        <f>HLOOKUP("Referencer",data!$A$1:$AT$8036,A7944,FALSE)</f>
        <v>0</v>
      </c>
      <c r="C7944">
        <f>HLOOKUP("Stedtekst",data!$A$1:$AT$8036,A7944,FALSE)</f>
        <v>0</v>
      </c>
      <c r="D7944">
        <f>HLOOKUP("Målested navn",data!$A$1:$AT$8036,A7944,FALSE)</f>
        <v>0</v>
      </c>
      <c r="E7944">
        <f>HLOOKUP("Prøvetagning",data!$A$1:$AT$8036,A7944,FALSE)</f>
        <v>0</v>
      </c>
      <c r="F7944">
        <f>HLOOKUP("Prøve",data!$A$1:$AT$8036,A7944,FALSE)</f>
        <v>0</v>
      </c>
      <c r="G7944">
        <f>HLOOKUP("ScKode",data!$A$1:$AT$8036,A7944,FALSE)</f>
        <v>0</v>
      </c>
      <c r="H7944">
        <f>HLOOKUP("StofParameter",data!$A$1:$AT$8036,A7944,FALSE)</f>
        <v>0</v>
      </c>
      <c r="I7944">
        <f>HLOOKUP("Dato",data!$A$1:$AT$8036,A7944,FALSE)</f>
        <v>0</v>
      </c>
      <c r="J7944">
        <f>HLOOKUP("Resultat-attribut",data!$A$1:$AT$8036,A7944,FALSE)</f>
        <v>0</v>
      </c>
      <c r="K7944">
        <f>HLOOKUP("Resultat",data!$A$1:$AT$8036,A7944,FALSE)</f>
        <v>0</v>
      </c>
      <c r="L7944">
        <f>HLOOKUP("Enhed",data!$A$1:$AT$8036,A7944,FALSE)</f>
        <v>0</v>
      </c>
    </row>
    <row r="7945" spans="1:12" x14ac:dyDescent="0.2">
      <c r="A7945">
        <v>7944</v>
      </c>
      <c r="B7945">
        <f>HLOOKUP("Referencer",data!$A$1:$AT$8036,A7945,FALSE)</f>
        <v>0</v>
      </c>
      <c r="C7945">
        <f>HLOOKUP("Stedtekst",data!$A$1:$AT$8036,A7945,FALSE)</f>
        <v>0</v>
      </c>
      <c r="D7945">
        <f>HLOOKUP("Målested navn",data!$A$1:$AT$8036,A7945,FALSE)</f>
        <v>0</v>
      </c>
      <c r="E7945">
        <f>HLOOKUP("Prøvetagning",data!$A$1:$AT$8036,A7945,FALSE)</f>
        <v>0</v>
      </c>
      <c r="F7945">
        <f>HLOOKUP("Prøve",data!$A$1:$AT$8036,A7945,FALSE)</f>
        <v>0</v>
      </c>
      <c r="G7945">
        <f>HLOOKUP("ScKode",data!$A$1:$AT$8036,A7945,FALSE)</f>
        <v>0</v>
      </c>
      <c r="H7945">
        <f>HLOOKUP("StofParameter",data!$A$1:$AT$8036,A7945,FALSE)</f>
        <v>0</v>
      </c>
      <c r="I7945">
        <f>HLOOKUP("Dato",data!$A$1:$AT$8036,A7945,FALSE)</f>
        <v>0</v>
      </c>
      <c r="J7945">
        <f>HLOOKUP("Resultat-attribut",data!$A$1:$AT$8036,A7945,FALSE)</f>
        <v>0</v>
      </c>
      <c r="K7945">
        <f>HLOOKUP("Resultat",data!$A$1:$AT$8036,A7945,FALSE)</f>
        <v>0</v>
      </c>
      <c r="L7945">
        <f>HLOOKUP("Enhed",data!$A$1:$AT$8036,A7945,FALSE)</f>
        <v>0</v>
      </c>
    </row>
    <row r="7946" spans="1:12" x14ac:dyDescent="0.2">
      <c r="A7946">
        <v>7945</v>
      </c>
      <c r="B7946">
        <f>HLOOKUP("Referencer",data!$A$1:$AT$8036,A7946,FALSE)</f>
        <v>0</v>
      </c>
      <c r="C7946">
        <f>HLOOKUP("Stedtekst",data!$A$1:$AT$8036,A7946,FALSE)</f>
        <v>0</v>
      </c>
      <c r="D7946">
        <f>HLOOKUP("Målested navn",data!$A$1:$AT$8036,A7946,FALSE)</f>
        <v>0</v>
      </c>
      <c r="E7946">
        <f>HLOOKUP("Prøvetagning",data!$A$1:$AT$8036,A7946,FALSE)</f>
        <v>0</v>
      </c>
      <c r="F7946">
        <f>HLOOKUP("Prøve",data!$A$1:$AT$8036,A7946,FALSE)</f>
        <v>0</v>
      </c>
      <c r="G7946">
        <f>HLOOKUP("ScKode",data!$A$1:$AT$8036,A7946,FALSE)</f>
        <v>0</v>
      </c>
      <c r="H7946">
        <f>HLOOKUP("StofParameter",data!$A$1:$AT$8036,A7946,FALSE)</f>
        <v>0</v>
      </c>
      <c r="I7946">
        <f>HLOOKUP("Dato",data!$A$1:$AT$8036,A7946,FALSE)</f>
        <v>0</v>
      </c>
      <c r="J7946">
        <f>HLOOKUP("Resultat-attribut",data!$A$1:$AT$8036,A7946,FALSE)</f>
        <v>0</v>
      </c>
      <c r="K7946">
        <f>HLOOKUP("Resultat",data!$A$1:$AT$8036,A7946,FALSE)</f>
        <v>0</v>
      </c>
      <c r="L7946">
        <f>HLOOKUP("Enhed",data!$A$1:$AT$8036,A7946,FALSE)</f>
        <v>0</v>
      </c>
    </row>
    <row r="7947" spans="1:12" x14ac:dyDescent="0.2">
      <c r="A7947">
        <v>7946</v>
      </c>
      <c r="B7947">
        <f>HLOOKUP("Referencer",data!$A$1:$AT$8036,A7947,FALSE)</f>
        <v>0</v>
      </c>
      <c r="C7947">
        <f>HLOOKUP("Stedtekst",data!$A$1:$AT$8036,A7947,FALSE)</f>
        <v>0</v>
      </c>
      <c r="D7947">
        <f>HLOOKUP("Målested navn",data!$A$1:$AT$8036,A7947,FALSE)</f>
        <v>0</v>
      </c>
      <c r="E7947">
        <f>HLOOKUP("Prøvetagning",data!$A$1:$AT$8036,A7947,FALSE)</f>
        <v>0</v>
      </c>
      <c r="F7947">
        <f>HLOOKUP("Prøve",data!$A$1:$AT$8036,A7947,FALSE)</f>
        <v>0</v>
      </c>
      <c r="G7947">
        <f>HLOOKUP("ScKode",data!$A$1:$AT$8036,A7947,FALSE)</f>
        <v>0</v>
      </c>
      <c r="H7947">
        <f>HLOOKUP("StofParameter",data!$A$1:$AT$8036,A7947,FALSE)</f>
        <v>0</v>
      </c>
      <c r="I7947">
        <f>HLOOKUP("Dato",data!$A$1:$AT$8036,A7947,FALSE)</f>
        <v>0</v>
      </c>
      <c r="J7947">
        <f>HLOOKUP("Resultat-attribut",data!$A$1:$AT$8036,A7947,FALSE)</f>
        <v>0</v>
      </c>
      <c r="K7947">
        <f>HLOOKUP("Resultat",data!$A$1:$AT$8036,A7947,FALSE)</f>
        <v>0</v>
      </c>
      <c r="L7947">
        <f>HLOOKUP("Enhed",data!$A$1:$AT$8036,A7947,FALSE)</f>
        <v>0</v>
      </c>
    </row>
    <row r="7948" spans="1:12" x14ac:dyDescent="0.2">
      <c r="A7948">
        <v>7947</v>
      </c>
      <c r="B7948">
        <f>HLOOKUP("Referencer",data!$A$1:$AT$8036,A7948,FALSE)</f>
        <v>0</v>
      </c>
      <c r="C7948">
        <f>HLOOKUP("Stedtekst",data!$A$1:$AT$8036,A7948,FALSE)</f>
        <v>0</v>
      </c>
      <c r="D7948">
        <f>HLOOKUP("Målested navn",data!$A$1:$AT$8036,A7948,FALSE)</f>
        <v>0</v>
      </c>
      <c r="E7948">
        <f>HLOOKUP("Prøvetagning",data!$A$1:$AT$8036,A7948,FALSE)</f>
        <v>0</v>
      </c>
      <c r="F7948">
        <f>HLOOKUP("Prøve",data!$A$1:$AT$8036,A7948,FALSE)</f>
        <v>0</v>
      </c>
      <c r="G7948">
        <f>HLOOKUP("ScKode",data!$A$1:$AT$8036,A7948,FALSE)</f>
        <v>0</v>
      </c>
      <c r="H7948">
        <f>HLOOKUP("StofParameter",data!$A$1:$AT$8036,A7948,FALSE)</f>
        <v>0</v>
      </c>
      <c r="I7948">
        <f>HLOOKUP("Dato",data!$A$1:$AT$8036,A7948,FALSE)</f>
        <v>0</v>
      </c>
      <c r="J7948">
        <f>HLOOKUP("Resultat-attribut",data!$A$1:$AT$8036,A7948,FALSE)</f>
        <v>0</v>
      </c>
      <c r="K7948">
        <f>HLOOKUP("Resultat",data!$A$1:$AT$8036,A7948,FALSE)</f>
        <v>0</v>
      </c>
      <c r="L7948">
        <f>HLOOKUP("Enhed",data!$A$1:$AT$8036,A7948,FALSE)</f>
        <v>0</v>
      </c>
    </row>
    <row r="7949" spans="1:12" x14ac:dyDescent="0.2">
      <c r="A7949">
        <v>7948</v>
      </c>
      <c r="B7949">
        <f>HLOOKUP("Referencer",data!$A$1:$AT$8036,A7949,FALSE)</f>
        <v>0</v>
      </c>
      <c r="C7949">
        <f>HLOOKUP("Stedtekst",data!$A$1:$AT$8036,A7949,FALSE)</f>
        <v>0</v>
      </c>
      <c r="D7949">
        <f>HLOOKUP("Målested navn",data!$A$1:$AT$8036,A7949,FALSE)</f>
        <v>0</v>
      </c>
      <c r="E7949">
        <f>HLOOKUP("Prøvetagning",data!$A$1:$AT$8036,A7949,FALSE)</f>
        <v>0</v>
      </c>
      <c r="F7949">
        <f>HLOOKUP("Prøve",data!$A$1:$AT$8036,A7949,FALSE)</f>
        <v>0</v>
      </c>
      <c r="G7949">
        <f>HLOOKUP("ScKode",data!$A$1:$AT$8036,A7949,FALSE)</f>
        <v>0</v>
      </c>
      <c r="H7949">
        <f>HLOOKUP("StofParameter",data!$A$1:$AT$8036,A7949,FALSE)</f>
        <v>0</v>
      </c>
      <c r="I7949">
        <f>HLOOKUP("Dato",data!$A$1:$AT$8036,A7949,FALSE)</f>
        <v>0</v>
      </c>
      <c r="J7949">
        <f>HLOOKUP("Resultat-attribut",data!$A$1:$AT$8036,A7949,FALSE)</f>
        <v>0</v>
      </c>
      <c r="K7949">
        <f>HLOOKUP("Resultat",data!$A$1:$AT$8036,A7949,FALSE)</f>
        <v>0</v>
      </c>
      <c r="L7949">
        <f>HLOOKUP("Enhed",data!$A$1:$AT$8036,A7949,FALSE)</f>
        <v>0</v>
      </c>
    </row>
    <row r="7950" spans="1:12" x14ac:dyDescent="0.2">
      <c r="A7950">
        <v>7949</v>
      </c>
      <c r="B7950">
        <f>HLOOKUP("Referencer",data!$A$1:$AT$8036,A7950,FALSE)</f>
        <v>0</v>
      </c>
      <c r="C7950">
        <f>HLOOKUP("Stedtekst",data!$A$1:$AT$8036,A7950,FALSE)</f>
        <v>0</v>
      </c>
      <c r="D7950">
        <f>HLOOKUP("Målested navn",data!$A$1:$AT$8036,A7950,FALSE)</f>
        <v>0</v>
      </c>
      <c r="E7950">
        <f>HLOOKUP("Prøvetagning",data!$A$1:$AT$8036,A7950,FALSE)</f>
        <v>0</v>
      </c>
      <c r="F7950">
        <f>HLOOKUP("Prøve",data!$A$1:$AT$8036,A7950,FALSE)</f>
        <v>0</v>
      </c>
      <c r="G7950">
        <f>HLOOKUP("ScKode",data!$A$1:$AT$8036,A7950,FALSE)</f>
        <v>0</v>
      </c>
      <c r="H7950">
        <f>HLOOKUP("StofParameter",data!$A$1:$AT$8036,A7950,FALSE)</f>
        <v>0</v>
      </c>
      <c r="I7950">
        <f>HLOOKUP("Dato",data!$A$1:$AT$8036,A7950,FALSE)</f>
        <v>0</v>
      </c>
      <c r="J7950">
        <f>HLOOKUP("Resultat-attribut",data!$A$1:$AT$8036,A7950,FALSE)</f>
        <v>0</v>
      </c>
      <c r="K7950">
        <f>HLOOKUP("Resultat",data!$A$1:$AT$8036,A7950,FALSE)</f>
        <v>0</v>
      </c>
      <c r="L7950">
        <f>HLOOKUP("Enhed",data!$A$1:$AT$8036,A7950,FALSE)</f>
        <v>0</v>
      </c>
    </row>
    <row r="7951" spans="1:12" x14ac:dyDescent="0.2">
      <c r="A7951">
        <v>7950</v>
      </c>
      <c r="B7951">
        <f>HLOOKUP("Referencer",data!$A$1:$AT$8036,A7951,FALSE)</f>
        <v>0</v>
      </c>
      <c r="C7951">
        <f>HLOOKUP("Stedtekst",data!$A$1:$AT$8036,A7951,FALSE)</f>
        <v>0</v>
      </c>
      <c r="D7951">
        <f>HLOOKUP("Målested navn",data!$A$1:$AT$8036,A7951,FALSE)</f>
        <v>0</v>
      </c>
      <c r="E7951">
        <f>HLOOKUP("Prøvetagning",data!$A$1:$AT$8036,A7951,FALSE)</f>
        <v>0</v>
      </c>
      <c r="F7951">
        <f>HLOOKUP("Prøve",data!$A$1:$AT$8036,A7951,FALSE)</f>
        <v>0</v>
      </c>
      <c r="G7951">
        <f>HLOOKUP("ScKode",data!$A$1:$AT$8036,A7951,FALSE)</f>
        <v>0</v>
      </c>
      <c r="H7951">
        <f>HLOOKUP("StofParameter",data!$A$1:$AT$8036,A7951,FALSE)</f>
        <v>0</v>
      </c>
      <c r="I7951">
        <f>HLOOKUP("Dato",data!$A$1:$AT$8036,A7951,FALSE)</f>
        <v>0</v>
      </c>
      <c r="J7951">
        <f>HLOOKUP("Resultat-attribut",data!$A$1:$AT$8036,A7951,FALSE)</f>
        <v>0</v>
      </c>
      <c r="K7951">
        <f>HLOOKUP("Resultat",data!$A$1:$AT$8036,A7951,FALSE)</f>
        <v>0</v>
      </c>
      <c r="L7951">
        <f>HLOOKUP("Enhed",data!$A$1:$AT$8036,A7951,FALSE)</f>
        <v>0</v>
      </c>
    </row>
    <row r="7952" spans="1:12" x14ac:dyDescent="0.2">
      <c r="A7952">
        <v>7951</v>
      </c>
      <c r="B7952">
        <f>HLOOKUP("Referencer",data!$A$1:$AT$8036,A7952,FALSE)</f>
        <v>0</v>
      </c>
      <c r="C7952">
        <f>HLOOKUP("Stedtekst",data!$A$1:$AT$8036,A7952,FALSE)</f>
        <v>0</v>
      </c>
      <c r="D7952">
        <f>HLOOKUP("Målested navn",data!$A$1:$AT$8036,A7952,FALSE)</f>
        <v>0</v>
      </c>
      <c r="E7952">
        <f>HLOOKUP("Prøvetagning",data!$A$1:$AT$8036,A7952,FALSE)</f>
        <v>0</v>
      </c>
      <c r="F7952">
        <f>HLOOKUP("Prøve",data!$A$1:$AT$8036,A7952,FALSE)</f>
        <v>0</v>
      </c>
      <c r="G7952">
        <f>HLOOKUP("ScKode",data!$A$1:$AT$8036,A7952,FALSE)</f>
        <v>0</v>
      </c>
      <c r="H7952">
        <f>HLOOKUP("StofParameter",data!$A$1:$AT$8036,A7952,FALSE)</f>
        <v>0</v>
      </c>
      <c r="I7952">
        <f>HLOOKUP("Dato",data!$A$1:$AT$8036,A7952,FALSE)</f>
        <v>0</v>
      </c>
      <c r="J7952">
        <f>HLOOKUP("Resultat-attribut",data!$A$1:$AT$8036,A7952,FALSE)</f>
        <v>0</v>
      </c>
      <c r="K7952">
        <f>HLOOKUP("Resultat",data!$A$1:$AT$8036,A7952,FALSE)</f>
        <v>0</v>
      </c>
      <c r="L7952">
        <f>HLOOKUP("Enhed",data!$A$1:$AT$8036,A7952,FALSE)</f>
        <v>0</v>
      </c>
    </row>
    <row r="7953" spans="1:12" x14ac:dyDescent="0.2">
      <c r="A7953">
        <v>7952</v>
      </c>
      <c r="B7953">
        <f>HLOOKUP("Referencer",data!$A$1:$AT$8036,A7953,FALSE)</f>
        <v>0</v>
      </c>
      <c r="C7953">
        <f>HLOOKUP("Stedtekst",data!$A$1:$AT$8036,A7953,FALSE)</f>
        <v>0</v>
      </c>
      <c r="D7953">
        <f>HLOOKUP("Målested navn",data!$A$1:$AT$8036,A7953,FALSE)</f>
        <v>0</v>
      </c>
      <c r="E7953">
        <f>HLOOKUP("Prøvetagning",data!$A$1:$AT$8036,A7953,FALSE)</f>
        <v>0</v>
      </c>
      <c r="F7953">
        <f>HLOOKUP("Prøve",data!$A$1:$AT$8036,A7953,FALSE)</f>
        <v>0</v>
      </c>
      <c r="G7953">
        <f>HLOOKUP("ScKode",data!$A$1:$AT$8036,A7953,FALSE)</f>
        <v>0</v>
      </c>
      <c r="H7953">
        <f>HLOOKUP("StofParameter",data!$A$1:$AT$8036,A7953,FALSE)</f>
        <v>0</v>
      </c>
      <c r="I7953">
        <f>HLOOKUP("Dato",data!$A$1:$AT$8036,A7953,FALSE)</f>
        <v>0</v>
      </c>
      <c r="J7953">
        <f>HLOOKUP("Resultat-attribut",data!$A$1:$AT$8036,A7953,FALSE)</f>
        <v>0</v>
      </c>
      <c r="K7953">
        <f>HLOOKUP("Resultat",data!$A$1:$AT$8036,A7953,FALSE)</f>
        <v>0</v>
      </c>
      <c r="L7953">
        <f>HLOOKUP("Enhed",data!$A$1:$AT$8036,A7953,FALSE)</f>
        <v>0</v>
      </c>
    </row>
    <row r="7954" spans="1:12" x14ac:dyDescent="0.2">
      <c r="A7954">
        <v>7953</v>
      </c>
      <c r="B7954">
        <f>HLOOKUP("Referencer",data!$A$1:$AT$8036,A7954,FALSE)</f>
        <v>0</v>
      </c>
      <c r="C7954">
        <f>HLOOKUP("Stedtekst",data!$A$1:$AT$8036,A7954,FALSE)</f>
        <v>0</v>
      </c>
      <c r="D7954">
        <f>HLOOKUP("Målested navn",data!$A$1:$AT$8036,A7954,FALSE)</f>
        <v>0</v>
      </c>
      <c r="E7954">
        <f>HLOOKUP("Prøvetagning",data!$A$1:$AT$8036,A7954,FALSE)</f>
        <v>0</v>
      </c>
      <c r="F7954">
        <f>HLOOKUP("Prøve",data!$A$1:$AT$8036,A7954,FALSE)</f>
        <v>0</v>
      </c>
      <c r="G7954">
        <f>HLOOKUP("ScKode",data!$A$1:$AT$8036,A7954,FALSE)</f>
        <v>0</v>
      </c>
      <c r="H7954">
        <f>HLOOKUP("StofParameter",data!$A$1:$AT$8036,A7954,FALSE)</f>
        <v>0</v>
      </c>
      <c r="I7954">
        <f>HLOOKUP("Dato",data!$A$1:$AT$8036,A7954,FALSE)</f>
        <v>0</v>
      </c>
      <c r="J7954">
        <f>HLOOKUP("Resultat-attribut",data!$A$1:$AT$8036,A7954,FALSE)</f>
        <v>0</v>
      </c>
      <c r="K7954">
        <f>HLOOKUP("Resultat",data!$A$1:$AT$8036,A7954,FALSE)</f>
        <v>0</v>
      </c>
      <c r="L7954">
        <f>HLOOKUP("Enhed",data!$A$1:$AT$8036,A7954,FALSE)</f>
        <v>0</v>
      </c>
    </row>
    <row r="7955" spans="1:12" x14ac:dyDescent="0.2">
      <c r="A7955">
        <v>7954</v>
      </c>
      <c r="B7955">
        <f>HLOOKUP("Referencer",data!$A$1:$AT$8036,A7955,FALSE)</f>
        <v>0</v>
      </c>
      <c r="C7955">
        <f>HLOOKUP("Stedtekst",data!$A$1:$AT$8036,A7955,FALSE)</f>
        <v>0</v>
      </c>
      <c r="D7955">
        <f>HLOOKUP("Målested navn",data!$A$1:$AT$8036,A7955,FALSE)</f>
        <v>0</v>
      </c>
      <c r="E7955">
        <f>HLOOKUP("Prøvetagning",data!$A$1:$AT$8036,A7955,FALSE)</f>
        <v>0</v>
      </c>
      <c r="F7955">
        <f>HLOOKUP("Prøve",data!$A$1:$AT$8036,A7955,FALSE)</f>
        <v>0</v>
      </c>
      <c r="G7955">
        <f>HLOOKUP("ScKode",data!$A$1:$AT$8036,A7955,FALSE)</f>
        <v>0</v>
      </c>
      <c r="H7955">
        <f>HLOOKUP("StofParameter",data!$A$1:$AT$8036,A7955,FALSE)</f>
        <v>0</v>
      </c>
      <c r="I7955">
        <f>HLOOKUP("Dato",data!$A$1:$AT$8036,A7955,FALSE)</f>
        <v>0</v>
      </c>
      <c r="J7955">
        <f>HLOOKUP("Resultat-attribut",data!$A$1:$AT$8036,A7955,FALSE)</f>
        <v>0</v>
      </c>
      <c r="K7955">
        <f>HLOOKUP("Resultat",data!$A$1:$AT$8036,A7955,FALSE)</f>
        <v>0</v>
      </c>
      <c r="L7955">
        <f>HLOOKUP("Enhed",data!$A$1:$AT$8036,A7955,FALSE)</f>
        <v>0</v>
      </c>
    </row>
    <row r="7956" spans="1:12" x14ac:dyDescent="0.2">
      <c r="A7956">
        <v>7955</v>
      </c>
      <c r="B7956">
        <f>HLOOKUP("Referencer",data!$A$1:$AT$8036,A7956,FALSE)</f>
        <v>0</v>
      </c>
      <c r="C7956">
        <f>HLOOKUP("Stedtekst",data!$A$1:$AT$8036,A7956,FALSE)</f>
        <v>0</v>
      </c>
      <c r="D7956">
        <f>HLOOKUP("Målested navn",data!$A$1:$AT$8036,A7956,FALSE)</f>
        <v>0</v>
      </c>
      <c r="E7956">
        <f>HLOOKUP("Prøvetagning",data!$A$1:$AT$8036,A7956,FALSE)</f>
        <v>0</v>
      </c>
      <c r="F7956">
        <f>HLOOKUP("Prøve",data!$A$1:$AT$8036,A7956,FALSE)</f>
        <v>0</v>
      </c>
      <c r="G7956">
        <f>HLOOKUP("ScKode",data!$A$1:$AT$8036,A7956,FALSE)</f>
        <v>0</v>
      </c>
      <c r="H7956">
        <f>HLOOKUP("StofParameter",data!$A$1:$AT$8036,A7956,FALSE)</f>
        <v>0</v>
      </c>
      <c r="I7956">
        <f>HLOOKUP("Dato",data!$A$1:$AT$8036,A7956,FALSE)</f>
        <v>0</v>
      </c>
      <c r="J7956">
        <f>HLOOKUP("Resultat-attribut",data!$A$1:$AT$8036,A7956,FALSE)</f>
        <v>0</v>
      </c>
      <c r="K7956">
        <f>HLOOKUP("Resultat",data!$A$1:$AT$8036,A7956,FALSE)</f>
        <v>0</v>
      </c>
      <c r="L7956">
        <f>HLOOKUP("Enhed",data!$A$1:$AT$8036,A7956,FALSE)</f>
        <v>0</v>
      </c>
    </row>
    <row r="7957" spans="1:12" x14ac:dyDescent="0.2">
      <c r="A7957">
        <v>7956</v>
      </c>
      <c r="B7957">
        <f>HLOOKUP("Referencer",data!$A$1:$AT$8036,A7957,FALSE)</f>
        <v>0</v>
      </c>
      <c r="C7957">
        <f>HLOOKUP("Stedtekst",data!$A$1:$AT$8036,A7957,FALSE)</f>
        <v>0</v>
      </c>
      <c r="D7957">
        <f>HLOOKUP("Målested navn",data!$A$1:$AT$8036,A7957,FALSE)</f>
        <v>0</v>
      </c>
      <c r="E7957">
        <f>HLOOKUP("Prøvetagning",data!$A$1:$AT$8036,A7957,FALSE)</f>
        <v>0</v>
      </c>
      <c r="F7957">
        <f>HLOOKUP("Prøve",data!$A$1:$AT$8036,A7957,FALSE)</f>
        <v>0</v>
      </c>
      <c r="G7957">
        <f>HLOOKUP("ScKode",data!$A$1:$AT$8036,A7957,FALSE)</f>
        <v>0</v>
      </c>
      <c r="H7957">
        <f>HLOOKUP("StofParameter",data!$A$1:$AT$8036,A7957,FALSE)</f>
        <v>0</v>
      </c>
      <c r="I7957">
        <f>HLOOKUP("Dato",data!$A$1:$AT$8036,A7957,FALSE)</f>
        <v>0</v>
      </c>
      <c r="J7957">
        <f>HLOOKUP("Resultat-attribut",data!$A$1:$AT$8036,A7957,FALSE)</f>
        <v>0</v>
      </c>
      <c r="K7957">
        <f>HLOOKUP("Resultat",data!$A$1:$AT$8036,A7957,FALSE)</f>
        <v>0</v>
      </c>
      <c r="L7957">
        <f>HLOOKUP("Enhed",data!$A$1:$AT$8036,A7957,FALSE)</f>
        <v>0</v>
      </c>
    </row>
    <row r="7958" spans="1:12" x14ac:dyDescent="0.2">
      <c r="A7958">
        <v>7957</v>
      </c>
      <c r="B7958">
        <f>HLOOKUP("Referencer",data!$A$1:$AT$8036,A7958,FALSE)</f>
        <v>0</v>
      </c>
      <c r="C7958">
        <f>HLOOKUP("Stedtekst",data!$A$1:$AT$8036,A7958,FALSE)</f>
        <v>0</v>
      </c>
      <c r="D7958">
        <f>HLOOKUP("Målested navn",data!$A$1:$AT$8036,A7958,FALSE)</f>
        <v>0</v>
      </c>
      <c r="E7958">
        <f>HLOOKUP("Prøvetagning",data!$A$1:$AT$8036,A7958,FALSE)</f>
        <v>0</v>
      </c>
      <c r="F7958">
        <f>HLOOKUP("Prøve",data!$A$1:$AT$8036,A7958,FALSE)</f>
        <v>0</v>
      </c>
      <c r="G7958">
        <f>HLOOKUP("ScKode",data!$A$1:$AT$8036,A7958,FALSE)</f>
        <v>0</v>
      </c>
      <c r="H7958">
        <f>HLOOKUP("StofParameter",data!$A$1:$AT$8036,A7958,FALSE)</f>
        <v>0</v>
      </c>
      <c r="I7958">
        <f>HLOOKUP("Dato",data!$A$1:$AT$8036,A7958,FALSE)</f>
        <v>0</v>
      </c>
      <c r="J7958">
        <f>HLOOKUP("Resultat-attribut",data!$A$1:$AT$8036,A7958,FALSE)</f>
        <v>0</v>
      </c>
      <c r="K7958">
        <f>HLOOKUP("Resultat",data!$A$1:$AT$8036,A7958,FALSE)</f>
        <v>0</v>
      </c>
      <c r="L7958">
        <f>HLOOKUP("Enhed",data!$A$1:$AT$8036,A7958,FALSE)</f>
        <v>0</v>
      </c>
    </row>
    <row r="7959" spans="1:12" x14ac:dyDescent="0.2">
      <c r="A7959">
        <v>7958</v>
      </c>
      <c r="B7959">
        <f>HLOOKUP("Referencer",data!$A$1:$AT$8036,A7959,FALSE)</f>
        <v>0</v>
      </c>
      <c r="C7959">
        <f>HLOOKUP("Stedtekst",data!$A$1:$AT$8036,A7959,FALSE)</f>
        <v>0</v>
      </c>
      <c r="D7959">
        <f>HLOOKUP("Målested navn",data!$A$1:$AT$8036,A7959,FALSE)</f>
        <v>0</v>
      </c>
      <c r="E7959">
        <f>HLOOKUP("Prøvetagning",data!$A$1:$AT$8036,A7959,FALSE)</f>
        <v>0</v>
      </c>
      <c r="F7959">
        <f>HLOOKUP("Prøve",data!$A$1:$AT$8036,A7959,FALSE)</f>
        <v>0</v>
      </c>
      <c r="G7959">
        <f>HLOOKUP("ScKode",data!$A$1:$AT$8036,A7959,FALSE)</f>
        <v>0</v>
      </c>
      <c r="H7959">
        <f>HLOOKUP("StofParameter",data!$A$1:$AT$8036,A7959,FALSE)</f>
        <v>0</v>
      </c>
      <c r="I7959">
        <f>HLOOKUP("Dato",data!$A$1:$AT$8036,A7959,FALSE)</f>
        <v>0</v>
      </c>
      <c r="J7959">
        <f>HLOOKUP("Resultat-attribut",data!$A$1:$AT$8036,A7959,FALSE)</f>
        <v>0</v>
      </c>
      <c r="K7959">
        <f>HLOOKUP("Resultat",data!$A$1:$AT$8036,A7959,FALSE)</f>
        <v>0</v>
      </c>
      <c r="L7959">
        <f>HLOOKUP("Enhed",data!$A$1:$AT$8036,A7959,FALSE)</f>
        <v>0</v>
      </c>
    </row>
    <row r="7960" spans="1:12" x14ac:dyDescent="0.2">
      <c r="A7960">
        <v>7959</v>
      </c>
      <c r="B7960">
        <f>HLOOKUP("Referencer",data!$A$1:$AT$8036,A7960,FALSE)</f>
        <v>0</v>
      </c>
      <c r="C7960">
        <f>HLOOKUP("Stedtekst",data!$A$1:$AT$8036,A7960,FALSE)</f>
        <v>0</v>
      </c>
      <c r="D7960">
        <f>HLOOKUP("Målested navn",data!$A$1:$AT$8036,A7960,FALSE)</f>
        <v>0</v>
      </c>
      <c r="E7960">
        <f>HLOOKUP("Prøvetagning",data!$A$1:$AT$8036,A7960,FALSE)</f>
        <v>0</v>
      </c>
      <c r="F7960">
        <f>HLOOKUP("Prøve",data!$A$1:$AT$8036,A7960,FALSE)</f>
        <v>0</v>
      </c>
      <c r="G7960">
        <f>HLOOKUP("ScKode",data!$A$1:$AT$8036,A7960,FALSE)</f>
        <v>0</v>
      </c>
      <c r="H7960">
        <f>HLOOKUP("StofParameter",data!$A$1:$AT$8036,A7960,FALSE)</f>
        <v>0</v>
      </c>
      <c r="I7960">
        <f>HLOOKUP("Dato",data!$A$1:$AT$8036,A7960,FALSE)</f>
        <v>0</v>
      </c>
      <c r="J7960">
        <f>HLOOKUP("Resultat-attribut",data!$A$1:$AT$8036,A7960,FALSE)</f>
        <v>0</v>
      </c>
      <c r="K7960">
        <f>HLOOKUP("Resultat",data!$A$1:$AT$8036,A7960,FALSE)</f>
        <v>0</v>
      </c>
      <c r="L7960">
        <f>HLOOKUP("Enhed",data!$A$1:$AT$8036,A7960,FALSE)</f>
        <v>0</v>
      </c>
    </row>
    <row r="7961" spans="1:12" x14ac:dyDescent="0.2">
      <c r="A7961">
        <v>7960</v>
      </c>
      <c r="B7961">
        <f>HLOOKUP("Referencer",data!$A$1:$AT$8036,A7961,FALSE)</f>
        <v>0</v>
      </c>
      <c r="C7961">
        <f>HLOOKUP("Stedtekst",data!$A$1:$AT$8036,A7961,FALSE)</f>
        <v>0</v>
      </c>
      <c r="D7961">
        <f>HLOOKUP("Målested navn",data!$A$1:$AT$8036,A7961,FALSE)</f>
        <v>0</v>
      </c>
      <c r="E7961">
        <f>HLOOKUP("Prøvetagning",data!$A$1:$AT$8036,A7961,FALSE)</f>
        <v>0</v>
      </c>
      <c r="F7961">
        <f>HLOOKUP("Prøve",data!$A$1:$AT$8036,A7961,FALSE)</f>
        <v>0</v>
      </c>
      <c r="G7961">
        <f>HLOOKUP("ScKode",data!$A$1:$AT$8036,A7961,FALSE)</f>
        <v>0</v>
      </c>
      <c r="H7961">
        <f>HLOOKUP("StofParameter",data!$A$1:$AT$8036,A7961,FALSE)</f>
        <v>0</v>
      </c>
      <c r="I7961">
        <f>HLOOKUP("Dato",data!$A$1:$AT$8036,A7961,FALSE)</f>
        <v>0</v>
      </c>
      <c r="J7961">
        <f>HLOOKUP("Resultat-attribut",data!$A$1:$AT$8036,A7961,FALSE)</f>
        <v>0</v>
      </c>
      <c r="K7961">
        <f>HLOOKUP("Resultat",data!$A$1:$AT$8036,A7961,FALSE)</f>
        <v>0</v>
      </c>
      <c r="L7961">
        <f>HLOOKUP("Enhed",data!$A$1:$AT$8036,A7961,FALSE)</f>
        <v>0</v>
      </c>
    </row>
    <row r="7962" spans="1:12" x14ac:dyDescent="0.2">
      <c r="A7962">
        <v>7961</v>
      </c>
      <c r="B7962">
        <f>HLOOKUP("Referencer",data!$A$1:$AT$8036,A7962,FALSE)</f>
        <v>0</v>
      </c>
      <c r="C7962">
        <f>HLOOKUP("Stedtekst",data!$A$1:$AT$8036,A7962,FALSE)</f>
        <v>0</v>
      </c>
      <c r="D7962">
        <f>HLOOKUP("Målested navn",data!$A$1:$AT$8036,A7962,FALSE)</f>
        <v>0</v>
      </c>
      <c r="E7962">
        <f>HLOOKUP("Prøvetagning",data!$A$1:$AT$8036,A7962,FALSE)</f>
        <v>0</v>
      </c>
      <c r="F7962">
        <f>HLOOKUP("Prøve",data!$A$1:$AT$8036,A7962,FALSE)</f>
        <v>0</v>
      </c>
      <c r="G7962">
        <f>HLOOKUP("ScKode",data!$A$1:$AT$8036,A7962,FALSE)</f>
        <v>0</v>
      </c>
      <c r="H7962">
        <f>HLOOKUP("StofParameter",data!$A$1:$AT$8036,A7962,FALSE)</f>
        <v>0</v>
      </c>
      <c r="I7962">
        <f>HLOOKUP("Dato",data!$A$1:$AT$8036,A7962,FALSE)</f>
        <v>0</v>
      </c>
      <c r="J7962">
        <f>HLOOKUP("Resultat-attribut",data!$A$1:$AT$8036,A7962,FALSE)</f>
        <v>0</v>
      </c>
      <c r="K7962">
        <f>HLOOKUP("Resultat",data!$A$1:$AT$8036,A7962,FALSE)</f>
        <v>0</v>
      </c>
      <c r="L7962">
        <f>HLOOKUP("Enhed",data!$A$1:$AT$8036,A7962,FALSE)</f>
        <v>0</v>
      </c>
    </row>
    <row r="7963" spans="1:12" x14ac:dyDescent="0.2">
      <c r="A7963">
        <v>7962</v>
      </c>
      <c r="B7963">
        <f>HLOOKUP("Referencer",data!$A$1:$AT$8036,A7963,FALSE)</f>
        <v>0</v>
      </c>
      <c r="C7963">
        <f>HLOOKUP("Stedtekst",data!$A$1:$AT$8036,A7963,FALSE)</f>
        <v>0</v>
      </c>
      <c r="D7963">
        <f>HLOOKUP("Målested navn",data!$A$1:$AT$8036,A7963,FALSE)</f>
        <v>0</v>
      </c>
      <c r="E7963">
        <f>HLOOKUP("Prøvetagning",data!$A$1:$AT$8036,A7963,FALSE)</f>
        <v>0</v>
      </c>
      <c r="F7963">
        <f>HLOOKUP("Prøve",data!$A$1:$AT$8036,A7963,FALSE)</f>
        <v>0</v>
      </c>
      <c r="G7963">
        <f>HLOOKUP("ScKode",data!$A$1:$AT$8036,A7963,FALSE)</f>
        <v>0</v>
      </c>
      <c r="H7963">
        <f>HLOOKUP("StofParameter",data!$A$1:$AT$8036,A7963,FALSE)</f>
        <v>0</v>
      </c>
      <c r="I7963">
        <f>HLOOKUP("Dato",data!$A$1:$AT$8036,A7963,FALSE)</f>
        <v>0</v>
      </c>
      <c r="J7963">
        <f>HLOOKUP("Resultat-attribut",data!$A$1:$AT$8036,A7963,FALSE)</f>
        <v>0</v>
      </c>
      <c r="K7963">
        <f>HLOOKUP("Resultat",data!$A$1:$AT$8036,A7963,FALSE)</f>
        <v>0</v>
      </c>
      <c r="L7963">
        <f>HLOOKUP("Enhed",data!$A$1:$AT$8036,A7963,FALSE)</f>
        <v>0</v>
      </c>
    </row>
    <row r="7964" spans="1:12" x14ac:dyDescent="0.2">
      <c r="A7964">
        <v>7963</v>
      </c>
      <c r="B7964">
        <f>HLOOKUP("Referencer",data!$A$1:$AT$8036,A7964,FALSE)</f>
        <v>0</v>
      </c>
      <c r="C7964">
        <f>HLOOKUP("Stedtekst",data!$A$1:$AT$8036,A7964,FALSE)</f>
        <v>0</v>
      </c>
      <c r="D7964">
        <f>HLOOKUP("Målested navn",data!$A$1:$AT$8036,A7964,FALSE)</f>
        <v>0</v>
      </c>
      <c r="E7964">
        <f>HLOOKUP("Prøvetagning",data!$A$1:$AT$8036,A7964,FALSE)</f>
        <v>0</v>
      </c>
      <c r="F7964">
        <f>HLOOKUP("Prøve",data!$A$1:$AT$8036,A7964,FALSE)</f>
        <v>0</v>
      </c>
      <c r="G7964">
        <f>HLOOKUP("ScKode",data!$A$1:$AT$8036,A7964,FALSE)</f>
        <v>0</v>
      </c>
      <c r="H7964">
        <f>HLOOKUP("StofParameter",data!$A$1:$AT$8036,A7964,FALSE)</f>
        <v>0</v>
      </c>
      <c r="I7964">
        <f>HLOOKUP("Dato",data!$A$1:$AT$8036,A7964,FALSE)</f>
        <v>0</v>
      </c>
      <c r="J7964">
        <f>HLOOKUP("Resultat-attribut",data!$A$1:$AT$8036,A7964,FALSE)</f>
        <v>0</v>
      </c>
      <c r="K7964">
        <f>HLOOKUP("Resultat",data!$A$1:$AT$8036,A7964,FALSE)</f>
        <v>0</v>
      </c>
      <c r="L7964">
        <f>HLOOKUP("Enhed",data!$A$1:$AT$8036,A7964,FALSE)</f>
        <v>0</v>
      </c>
    </row>
    <row r="7965" spans="1:12" x14ac:dyDescent="0.2">
      <c r="A7965">
        <v>7964</v>
      </c>
      <c r="B7965">
        <f>HLOOKUP("Referencer",data!$A$1:$AT$8036,A7965,FALSE)</f>
        <v>0</v>
      </c>
      <c r="C7965">
        <f>HLOOKUP("Stedtekst",data!$A$1:$AT$8036,A7965,FALSE)</f>
        <v>0</v>
      </c>
      <c r="D7965">
        <f>HLOOKUP("Målested navn",data!$A$1:$AT$8036,A7965,FALSE)</f>
        <v>0</v>
      </c>
      <c r="E7965">
        <f>HLOOKUP("Prøvetagning",data!$A$1:$AT$8036,A7965,FALSE)</f>
        <v>0</v>
      </c>
      <c r="F7965">
        <f>HLOOKUP("Prøve",data!$A$1:$AT$8036,A7965,FALSE)</f>
        <v>0</v>
      </c>
      <c r="G7965">
        <f>HLOOKUP("ScKode",data!$A$1:$AT$8036,A7965,FALSE)</f>
        <v>0</v>
      </c>
      <c r="H7965">
        <f>HLOOKUP("StofParameter",data!$A$1:$AT$8036,A7965,FALSE)</f>
        <v>0</v>
      </c>
      <c r="I7965">
        <f>HLOOKUP("Dato",data!$A$1:$AT$8036,A7965,FALSE)</f>
        <v>0</v>
      </c>
      <c r="J7965">
        <f>HLOOKUP("Resultat-attribut",data!$A$1:$AT$8036,A7965,FALSE)</f>
        <v>0</v>
      </c>
      <c r="K7965">
        <f>HLOOKUP("Resultat",data!$A$1:$AT$8036,A7965,FALSE)</f>
        <v>0</v>
      </c>
      <c r="L7965">
        <f>HLOOKUP("Enhed",data!$A$1:$AT$8036,A7965,FALSE)</f>
        <v>0</v>
      </c>
    </row>
    <row r="7966" spans="1:12" x14ac:dyDescent="0.2">
      <c r="A7966">
        <v>7965</v>
      </c>
      <c r="B7966">
        <f>HLOOKUP("Referencer",data!$A$1:$AT$8036,A7966,FALSE)</f>
        <v>0</v>
      </c>
      <c r="C7966">
        <f>HLOOKUP("Stedtekst",data!$A$1:$AT$8036,A7966,FALSE)</f>
        <v>0</v>
      </c>
      <c r="D7966">
        <f>HLOOKUP("Målested navn",data!$A$1:$AT$8036,A7966,FALSE)</f>
        <v>0</v>
      </c>
      <c r="E7966">
        <f>HLOOKUP("Prøvetagning",data!$A$1:$AT$8036,A7966,FALSE)</f>
        <v>0</v>
      </c>
      <c r="F7966">
        <f>HLOOKUP("Prøve",data!$A$1:$AT$8036,A7966,FALSE)</f>
        <v>0</v>
      </c>
      <c r="G7966">
        <f>HLOOKUP("ScKode",data!$A$1:$AT$8036,A7966,FALSE)</f>
        <v>0</v>
      </c>
      <c r="H7966">
        <f>HLOOKUP("StofParameter",data!$A$1:$AT$8036,A7966,FALSE)</f>
        <v>0</v>
      </c>
      <c r="I7966">
        <f>HLOOKUP("Dato",data!$A$1:$AT$8036,A7966,FALSE)</f>
        <v>0</v>
      </c>
      <c r="J7966">
        <f>HLOOKUP("Resultat-attribut",data!$A$1:$AT$8036,A7966,FALSE)</f>
        <v>0</v>
      </c>
      <c r="K7966">
        <f>HLOOKUP("Resultat",data!$A$1:$AT$8036,A7966,FALSE)</f>
        <v>0</v>
      </c>
      <c r="L7966">
        <f>HLOOKUP("Enhed",data!$A$1:$AT$8036,A7966,FALSE)</f>
        <v>0</v>
      </c>
    </row>
    <row r="7967" spans="1:12" x14ac:dyDescent="0.2">
      <c r="A7967">
        <v>7966</v>
      </c>
      <c r="B7967">
        <f>HLOOKUP("Referencer",data!$A$1:$AT$8036,A7967,FALSE)</f>
        <v>0</v>
      </c>
      <c r="C7967">
        <f>HLOOKUP("Stedtekst",data!$A$1:$AT$8036,A7967,FALSE)</f>
        <v>0</v>
      </c>
      <c r="D7967">
        <f>HLOOKUP("Målested navn",data!$A$1:$AT$8036,A7967,FALSE)</f>
        <v>0</v>
      </c>
      <c r="E7967">
        <f>HLOOKUP("Prøvetagning",data!$A$1:$AT$8036,A7967,FALSE)</f>
        <v>0</v>
      </c>
      <c r="F7967">
        <f>HLOOKUP("Prøve",data!$A$1:$AT$8036,A7967,FALSE)</f>
        <v>0</v>
      </c>
      <c r="G7967">
        <f>HLOOKUP("ScKode",data!$A$1:$AT$8036,A7967,FALSE)</f>
        <v>0</v>
      </c>
      <c r="H7967">
        <f>HLOOKUP("StofParameter",data!$A$1:$AT$8036,A7967,FALSE)</f>
        <v>0</v>
      </c>
      <c r="I7967">
        <f>HLOOKUP("Dato",data!$A$1:$AT$8036,A7967,FALSE)</f>
        <v>0</v>
      </c>
      <c r="J7967">
        <f>HLOOKUP("Resultat-attribut",data!$A$1:$AT$8036,A7967,FALSE)</f>
        <v>0</v>
      </c>
      <c r="K7967">
        <f>HLOOKUP("Resultat",data!$A$1:$AT$8036,A7967,FALSE)</f>
        <v>0</v>
      </c>
      <c r="L7967">
        <f>HLOOKUP("Enhed",data!$A$1:$AT$8036,A7967,FALSE)</f>
        <v>0</v>
      </c>
    </row>
    <row r="7968" spans="1:12" x14ac:dyDescent="0.2">
      <c r="A7968">
        <v>7967</v>
      </c>
      <c r="B7968">
        <f>HLOOKUP("Referencer",data!$A$1:$AT$8036,A7968,FALSE)</f>
        <v>0</v>
      </c>
      <c r="C7968">
        <f>HLOOKUP("Stedtekst",data!$A$1:$AT$8036,A7968,FALSE)</f>
        <v>0</v>
      </c>
      <c r="D7968">
        <f>HLOOKUP("Målested navn",data!$A$1:$AT$8036,A7968,FALSE)</f>
        <v>0</v>
      </c>
      <c r="E7968">
        <f>HLOOKUP("Prøvetagning",data!$A$1:$AT$8036,A7968,FALSE)</f>
        <v>0</v>
      </c>
      <c r="F7968">
        <f>HLOOKUP("Prøve",data!$A$1:$AT$8036,A7968,FALSE)</f>
        <v>0</v>
      </c>
      <c r="G7968">
        <f>HLOOKUP("ScKode",data!$A$1:$AT$8036,A7968,FALSE)</f>
        <v>0</v>
      </c>
      <c r="H7968">
        <f>HLOOKUP("StofParameter",data!$A$1:$AT$8036,A7968,FALSE)</f>
        <v>0</v>
      </c>
      <c r="I7968">
        <f>HLOOKUP("Dato",data!$A$1:$AT$8036,A7968,FALSE)</f>
        <v>0</v>
      </c>
      <c r="J7968">
        <f>HLOOKUP("Resultat-attribut",data!$A$1:$AT$8036,A7968,FALSE)</f>
        <v>0</v>
      </c>
      <c r="K7968">
        <f>HLOOKUP("Resultat",data!$A$1:$AT$8036,A7968,FALSE)</f>
        <v>0</v>
      </c>
      <c r="L7968">
        <f>HLOOKUP("Enhed",data!$A$1:$AT$8036,A7968,FALSE)</f>
        <v>0</v>
      </c>
    </row>
    <row r="7969" spans="1:12" x14ac:dyDescent="0.2">
      <c r="A7969">
        <v>7968</v>
      </c>
      <c r="B7969">
        <f>HLOOKUP("Referencer",data!$A$1:$AT$8036,A7969,FALSE)</f>
        <v>0</v>
      </c>
      <c r="C7969">
        <f>HLOOKUP("Stedtekst",data!$A$1:$AT$8036,A7969,FALSE)</f>
        <v>0</v>
      </c>
      <c r="D7969">
        <f>HLOOKUP("Målested navn",data!$A$1:$AT$8036,A7969,FALSE)</f>
        <v>0</v>
      </c>
      <c r="E7969">
        <f>HLOOKUP("Prøvetagning",data!$A$1:$AT$8036,A7969,FALSE)</f>
        <v>0</v>
      </c>
      <c r="F7969">
        <f>HLOOKUP("Prøve",data!$A$1:$AT$8036,A7969,FALSE)</f>
        <v>0</v>
      </c>
      <c r="G7969">
        <f>HLOOKUP("ScKode",data!$A$1:$AT$8036,A7969,FALSE)</f>
        <v>0</v>
      </c>
      <c r="H7969">
        <f>HLOOKUP("StofParameter",data!$A$1:$AT$8036,A7969,FALSE)</f>
        <v>0</v>
      </c>
      <c r="I7969">
        <f>HLOOKUP("Dato",data!$A$1:$AT$8036,A7969,FALSE)</f>
        <v>0</v>
      </c>
      <c r="J7969">
        <f>HLOOKUP("Resultat-attribut",data!$A$1:$AT$8036,A7969,FALSE)</f>
        <v>0</v>
      </c>
      <c r="K7969">
        <f>HLOOKUP("Resultat",data!$A$1:$AT$8036,A7969,FALSE)</f>
        <v>0</v>
      </c>
      <c r="L7969">
        <f>HLOOKUP("Enhed",data!$A$1:$AT$8036,A7969,FALSE)</f>
        <v>0</v>
      </c>
    </row>
    <row r="7970" spans="1:12" x14ac:dyDescent="0.2">
      <c r="A7970">
        <v>7969</v>
      </c>
      <c r="B7970">
        <f>HLOOKUP("Referencer",data!$A$1:$AT$8036,A7970,FALSE)</f>
        <v>0</v>
      </c>
      <c r="C7970">
        <f>HLOOKUP("Stedtekst",data!$A$1:$AT$8036,A7970,FALSE)</f>
        <v>0</v>
      </c>
      <c r="D7970">
        <f>HLOOKUP("Målested navn",data!$A$1:$AT$8036,A7970,FALSE)</f>
        <v>0</v>
      </c>
      <c r="E7970">
        <f>HLOOKUP("Prøvetagning",data!$A$1:$AT$8036,A7970,FALSE)</f>
        <v>0</v>
      </c>
      <c r="F7970">
        <f>HLOOKUP("Prøve",data!$A$1:$AT$8036,A7970,FALSE)</f>
        <v>0</v>
      </c>
      <c r="G7970">
        <f>HLOOKUP("ScKode",data!$A$1:$AT$8036,A7970,FALSE)</f>
        <v>0</v>
      </c>
      <c r="H7970">
        <f>HLOOKUP("StofParameter",data!$A$1:$AT$8036,A7970,FALSE)</f>
        <v>0</v>
      </c>
      <c r="I7970">
        <f>HLOOKUP("Dato",data!$A$1:$AT$8036,A7970,FALSE)</f>
        <v>0</v>
      </c>
      <c r="J7970">
        <f>HLOOKUP("Resultat-attribut",data!$A$1:$AT$8036,A7970,FALSE)</f>
        <v>0</v>
      </c>
      <c r="K7970">
        <f>HLOOKUP("Resultat",data!$A$1:$AT$8036,A7970,FALSE)</f>
        <v>0</v>
      </c>
      <c r="L7970">
        <f>HLOOKUP("Enhed",data!$A$1:$AT$8036,A7970,FALSE)</f>
        <v>0</v>
      </c>
    </row>
    <row r="7971" spans="1:12" x14ac:dyDescent="0.2">
      <c r="A7971">
        <v>7970</v>
      </c>
      <c r="B7971">
        <f>HLOOKUP("Referencer",data!$A$1:$AT$8036,A7971,FALSE)</f>
        <v>0</v>
      </c>
      <c r="C7971">
        <f>HLOOKUP("Stedtekst",data!$A$1:$AT$8036,A7971,FALSE)</f>
        <v>0</v>
      </c>
      <c r="D7971">
        <f>HLOOKUP("Målested navn",data!$A$1:$AT$8036,A7971,FALSE)</f>
        <v>0</v>
      </c>
      <c r="E7971">
        <f>HLOOKUP("Prøvetagning",data!$A$1:$AT$8036,A7971,FALSE)</f>
        <v>0</v>
      </c>
      <c r="F7971">
        <f>HLOOKUP("Prøve",data!$A$1:$AT$8036,A7971,FALSE)</f>
        <v>0</v>
      </c>
      <c r="G7971">
        <f>HLOOKUP("ScKode",data!$A$1:$AT$8036,A7971,FALSE)</f>
        <v>0</v>
      </c>
      <c r="H7971">
        <f>HLOOKUP("StofParameter",data!$A$1:$AT$8036,A7971,FALSE)</f>
        <v>0</v>
      </c>
      <c r="I7971">
        <f>HLOOKUP("Dato",data!$A$1:$AT$8036,A7971,FALSE)</f>
        <v>0</v>
      </c>
      <c r="J7971">
        <f>HLOOKUP("Resultat-attribut",data!$A$1:$AT$8036,A7971,FALSE)</f>
        <v>0</v>
      </c>
      <c r="K7971">
        <f>HLOOKUP("Resultat",data!$A$1:$AT$8036,A7971,FALSE)</f>
        <v>0</v>
      </c>
      <c r="L7971">
        <f>HLOOKUP("Enhed",data!$A$1:$AT$8036,A7971,FALSE)</f>
        <v>0</v>
      </c>
    </row>
    <row r="7972" spans="1:12" x14ac:dyDescent="0.2">
      <c r="A7972">
        <v>7971</v>
      </c>
      <c r="B7972">
        <f>HLOOKUP("Referencer",data!$A$1:$AT$8036,A7972,FALSE)</f>
        <v>0</v>
      </c>
      <c r="C7972">
        <f>HLOOKUP("Stedtekst",data!$A$1:$AT$8036,A7972,FALSE)</f>
        <v>0</v>
      </c>
      <c r="D7972">
        <f>HLOOKUP("Målested navn",data!$A$1:$AT$8036,A7972,FALSE)</f>
        <v>0</v>
      </c>
      <c r="E7972">
        <f>HLOOKUP("Prøvetagning",data!$A$1:$AT$8036,A7972,FALSE)</f>
        <v>0</v>
      </c>
      <c r="F7972">
        <f>HLOOKUP("Prøve",data!$A$1:$AT$8036,A7972,FALSE)</f>
        <v>0</v>
      </c>
      <c r="G7972">
        <f>HLOOKUP("ScKode",data!$A$1:$AT$8036,A7972,FALSE)</f>
        <v>0</v>
      </c>
      <c r="H7972">
        <f>HLOOKUP("StofParameter",data!$A$1:$AT$8036,A7972,FALSE)</f>
        <v>0</v>
      </c>
      <c r="I7972">
        <f>HLOOKUP("Dato",data!$A$1:$AT$8036,A7972,FALSE)</f>
        <v>0</v>
      </c>
      <c r="J7972">
        <f>HLOOKUP("Resultat-attribut",data!$A$1:$AT$8036,A7972,FALSE)</f>
        <v>0</v>
      </c>
      <c r="K7972">
        <f>HLOOKUP("Resultat",data!$A$1:$AT$8036,A7972,FALSE)</f>
        <v>0</v>
      </c>
      <c r="L7972">
        <f>HLOOKUP("Enhed",data!$A$1:$AT$8036,A7972,FALSE)</f>
        <v>0</v>
      </c>
    </row>
    <row r="7973" spans="1:12" x14ac:dyDescent="0.2">
      <c r="A7973">
        <v>7972</v>
      </c>
      <c r="B7973">
        <f>HLOOKUP("Referencer",data!$A$1:$AT$8036,A7973,FALSE)</f>
        <v>0</v>
      </c>
      <c r="C7973">
        <f>HLOOKUP("Stedtekst",data!$A$1:$AT$8036,A7973,FALSE)</f>
        <v>0</v>
      </c>
      <c r="D7973">
        <f>HLOOKUP("Målested navn",data!$A$1:$AT$8036,A7973,FALSE)</f>
        <v>0</v>
      </c>
      <c r="E7973">
        <f>HLOOKUP("Prøvetagning",data!$A$1:$AT$8036,A7973,FALSE)</f>
        <v>0</v>
      </c>
      <c r="F7973">
        <f>HLOOKUP("Prøve",data!$A$1:$AT$8036,A7973,FALSE)</f>
        <v>0</v>
      </c>
      <c r="G7973">
        <f>HLOOKUP("ScKode",data!$A$1:$AT$8036,A7973,FALSE)</f>
        <v>0</v>
      </c>
      <c r="H7973">
        <f>HLOOKUP("StofParameter",data!$A$1:$AT$8036,A7973,FALSE)</f>
        <v>0</v>
      </c>
      <c r="I7973">
        <f>HLOOKUP("Dato",data!$A$1:$AT$8036,A7973,FALSE)</f>
        <v>0</v>
      </c>
      <c r="J7973">
        <f>HLOOKUP("Resultat-attribut",data!$A$1:$AT$8036,A7973,FALSE)</f>
        <v>0</v>
      </c>
      <c r="K7973">
        <f>HLOOKUP("Resultat",data!$A$1:$AT$8036,A7973,FALSE)</f>
        <v>0</v>
      </c>
      <c r="L7973">
        <f>HLOOKUP("Enhed",data!$A$1:$AT$8036,A7973,FALSE)</f>
        <v>0</v>
      </c>
    </row>
    <row r="7974" spans="1:12" x14ac:dyDescent="0.2">
      <c r="A7974">
        <v>7973</v>
      </c>
      <c r="B7974">
        <f>HLOOKUP("Referencer",data!$A$1:$AT$8036,A7974,FALSE)</f>
        <v>0</v>
      </c>
      <c r="C7974">
        <f>HLOOKUP("Stedtekst",data!$A$1:$AT$8036,A7974,FALSE)</f>
        <v>0</v>
      </c>
      <c r="D7974">
        <f>HLOOKUP("Målested navn",data!$A$1:$AT$8036,A7974,FALSE)</f>
        <v>0</v>
      </c>
      <c r="E7974">
        <f>HLOOKUP("Prøvetagning",data!$A$1:$AT$8036,A7974,FALSE)</f>
        <v>0</v>
      </c>
      <c r="F7974">
        <f>HLOOKUP("Prøve",data!$A$1:$AT$8036,A7974,FALSE)</f>
        <v>0</v>
      </c>
      <c r="G7974">
        <f>HLOOKUP("ScKode",data!$A$1:$AT$8036,A7974,FALSE)</f>
        <v>0</v>
      </c>
      <c r="H7974">
        <f>HLOOKUP("StofParameter",data!$A$1:$AT$8036,A7974,FALSE)</f>
        <v>0</v>
      </c>
      <c r="I7974">
        <f>HLOOKUP("Dato",data!$A$1:$AT$8036,A7974,FALSE)</f>
        <v>0</v>
      </c>
      <c r="J7974">
        <f>HLOOKUP("Resultat-attribut",data!$A$1:$AT$8036,A7974,FALSE)</f>
        <v>0</v>
      </c>
      <c r="K7974">
        <f>HLOOKUP("Resultat",data!$A$1:$AT$8036,A7974,FALSE)</f>
        <v>0</v>
      </c>
      <c r="L7974">
        <f>HLOOKUP("Enhed",data!$A$1:$AT$8036,A7974,FALSE)</f>
        <v>0</v>
      </c>
    </row>
    <row r="7975" spans="1:12" x14ac:dyDescent="0.2">
      <c r="A7975">
        <v>7974</v>
      </c>
      <c r="B7975">
        <f>HLOOKUP("Referencer",data!$A$1:$AT$8036,A7975,FALSE)</f>
        <v>0</v>
      </c>
      <c r="C7975">
        <f>HLOOKUP("Stedtekst",data!$A$1:$AT$8036,A7975,FALSE)</f>
        <v>0</v>
      </c>
      <c r="D7975">
        <f>HLOOKUP("Målested navn",data!$A$1:$AT$8036,A7975,FALSE)</f>
        <v>0</v>
      </c>
      <c r="E7975">
        <f>HLOOKUP("Prøvetagning",data!$A$1:$AT$8036,A7975,FALSE)</f>
        <v>0</v>
      </c>
      <c r="F7975">
        <f>HLOOKUP("Prøve",data!$A$1:$AT$8036,A7975,FALSE)</f>
        <v>0</v>
      </c>
      <c r="G7975">
        <f>HLOOKUP("ScKode",data!$A$1:$AT$8036,A7975,FALSE)</f>
        <v>0</v>
      </c>
      <c r="H7975">
        <f>HLOOKUP("StofParameter",data!$A$1:$AT$8036,A7975,FALSE)</f>
        <v>0</v>
      </c>
      <c r="I7975">
        <f>HLOOKUP("Dato",data!$A$1:$AT$8036,A7975,FALSE)</f>
        <v>0</v>
      </c>
      <c r="J7975">
        <f>HLOOKUP("Resultat-attribut",data!$A$1:$AT$8036,A7975,FALSE)</f>
        <v>0</v>
      </c>
      <c r="K7975">
        <f>HLOOKUP("Resultat",data!$A$1:$AT$8036,A7975,FALSE)</f>
        <v>0</v>
      </c>
      <c r="L7975">
        <f>HLOOKUP("Enhed",data!$A$1:$AT$8036,A7975,FALSE)</f>
        <v>0</v>
      </c>
    </row>
    <row r="7976" spans="1:12" x14ac:dyDescent="0.2">
      <c r="A7976">
        <v>7975</v>
      </c>
      <c r="B7976">
        <f>HLOOKUP("Referencer",data!$A$1:$AT$8036,A7976,FALSE)</f>
        <v>0</v>
      </c>
      <c r="C7976">
        <f>HLOOKUP("Stedtekst",data!$A$1:$AT$8036,A7976,FALSE)</f>
        <v>0</v>
      </c>
      <c r="D7976">
        <f>HLOOKUP("Målested navn",data!$A$1:$AT$8036,A7976,FALSE)</f>
        <v>0</v>
      </c>
      <c r="E7976">
        <f>HLOOKUP("Prøvetagning",data!$A$1:$AT$8036,A7976,FALSE)</f>
        <v>0</v>
      </c>
      <c r="F7976">
        <f>HLOOKUP("Prøve",data!$A$1:$AT$8036,A7976,FALSE)</f>
        <v>0</v>
      </c>
      <c r="G7976">
        <f>HLOOKUP("ScKode",data!$A$1:$AT$8036,A7976,FALSE)</f>
        <v>0</v>
      </c>
      <c r="H7976">
        <f>HLOOKUP("StofParameter",data!$A$1:$AT$8036,A7976,FALSE)</f>
        <v>0</v>
      </c>
      <c r="I7976">
        <f>HLOOKUP("Dato",data!$A$1:$AT$8036,A7976,FALSE)</f>
        <v>0</v>
      </c>
      <c r="J7976">
        <f>HLOOKUP("Resultat-attribut",data!$A$1:$AT$8036,A7976,FALSE)</f>
        <v>0</v>
      </c>
      <c r="K7976">
        <f>HLOOKUP("Resultat",data!$A$1:$AT$8036,A7976,FALSE)</f>
        <v>0</v>
      </c>
      <c r="L7976">
        <f>HLOOKUP("Enhed",data!$A$1:$AT$8036,A7976,FALSE)</f>
        <v>0</v>
      </c>
    </row>
    <row r="7977" spans="1:12" x14ac:dyDescent="0.2">
      <c r="A7977">
        <v>7976</v>
      </c>
      <c r="B7977">
        <f>HLOOKUP("Referencer",data!$A$1:$AT$8036,A7977,FALSE)</f>
        <v>0</v>
      </c>
      <c r="C7977">
        <f>HLOOKUP("Stedtekst",data!$A$1:$AT$8036,A7977,FALSE)</f>
        <v>0</v>
      </c>
      <c r="D7977">
        <f>HLOOKUP("Målested navn",data!$A$1:$AT$8036,A7977,FALSE)</f>
        <v>0</v>
      </c>
      <c r="E7977">
        <f>HLOOKUP("Prøvetagning",data!$A$1:$AT$8036,A7977,FALSE)</f>
        <v>0</v>
      </c>
      <c r="F7977">
        <f>HLOOKUP("Prøve",data!$A$1:$AT$8036,A7977,FALSE)</f>
        <v>0</v>
      </c>
      <c r="G7977">
        <f>HLOOKUP("ScKode",data!$A$1:$AT$8036,A7977,FALSE)</f>
        <v>0</v>
      </c>
      <c r="H7977">
        <f>HLOOKUP("StofParameter",data!$A$1:$AT$8036,A7977,FALSE)</f>
        <v>0</v>
      </c>
      <c r="I7977">
        <f>HLOOKUP("Dato",data!$A$1:$AT$8036,A7977,FALSE)</f>
        <v>0</v>
      </c>
      <c r="J7977">
        <f>HLOOKUP("Resultat-attribut",data!$A$1:$AT$8036,A7977,FALSE)</f>
        <v>0</v>
      </c>
      <c r="K7977">
        <f>HLOOKUP("Resultat",data!$A$1:$AT$8036,A7977,FALSE)</f>
        <v>0</v>
      </c>
      <c r="L7977">
        <f>HLOOKUP("Enhed",data!$A$1:$AT$8036,A7977,FALSE)</f>
        <v>0</v>
      </c>
    </row>
    <row r="7978" spans="1:12" x14ac:dyDescent="0.2">
      <c r="A7978">
        <v>7977</v>
      </c>
      <c r="B7978">
        <f>HLOOKUP("Referencer",data!$A$1:$AT$8036,A7978,FALSE)</f>
        <v>0</v>
      </c>
      <c r="C7978">
        <f>HLOOKUP("Stedtekst",data!$A$1:$AT$8036,A7978,FALSE)</f>
        <v>0</v>
      </c>
      <c r="D7978">
        <f>HLOOKUP("Målested navn",data!$A$1:$AT$8036,A7978,FALSE)</f>
        <v>0</v>
      </c>
      <c r="E7978">
        <f>HLOOKUP("Prøvetagning",data!$A$1:$AT$8036,A7978,FALSE)</f>
        <v>0</v>
      </c>
      <c r="F7978">
        <f>HLOOKUP("Prøve",data!$A$1:$AT$8036,A7978,FALSE)</f>
        <v>0</v>
      </c>
      <c r="G7978">
        <f>HLOOKUP("ScKode",data!$A$1:$AT$8036,A7978,FALSE)</f>
        <v>0</v>
      </c>
      <c r="H7978">
        <f>HLOOKUP("StofParameter",data!$A$1:$AT$8036,A7978,FALSE)</f>
        <v>0</v>
      </c>
      <c r="I7978">
        <f>HLOOKUP("Dato",data!$A$1:$AT$8036,A7978,FALSE)</f>
        <v>0</v>
      </c>
      <c r="J7978">
        <f>HLOOKUP("Resultat-attribut",data!$A$1:$AT$8036,A7978,FALSE)</f>
        <v>0</v>
      </c>
      <c r="K7978">
        <f>HLOOKUP("Resultat",data!$A$1:$AT$8036,A7978,FALSE)</f>
        <v>0</v>
      </c>
      <c r="L7978">
        <f>HLOOKUP("Enhed",data!$A$1:$AT$8036,A7978,FALSE)</f>
        <v>0</v>
      </c>
    </row>
    <row r="7979" spans="1:12" x14ac:dyDescent="0.2">
      <c r="A7979">
        <v>7978</v>
      </c>
      <c r="B7979">
        <f>HLOOKUP("Referencer",data!$A$1:$AT$8036,A7979,FALSE)</f>
        <v>0</v>
      </c>
      <c r="C7979">
        <f>HLOOKUP("Stedtekst",data!$A$1:$AT$8036,A7979,FALSE)</f>
        <v>0</v>
      </c>
      <c r="D7979">
        <f>HLOOKUP("Målested navn",data!$A$1:$AT$8036,A7979,FALSE)</f>
        <v>0</v>
      </c>
      <c r="E7979">
        <f>HLOOKUP("Prøvetagning",data!$A$1:$AT$8036,A7979,FALSE)</f>
        <v>0</v>
      </c>
      <c r="F7979">
        <f>HLOOKUP("Prøve",data!$A$1:$AT$8036,A7979,FALSE)</f>
        <v>0</v>
      </c>
      <c r="G7979">
        <f>HLOOKUP("ScKode",data!$A$1:$AT$8036,A7979,FALSE)</f>
        <v>0</v>
      </c>
      <c r="H7979">
        <f>HLOOKUP("StofParameter",data!$A$1:$AT$8036,A7979,FALSE)</f>
        <v>0</v>
      </c>
      <c r="I7979">
        <f>HLOOKUP("Dato",data!$A$1:$AT$8036,A7979,FALSE)</f>
        <v>0</v>
      </c>
      <c r="J7979">
        <f>HLOOKUP("Resultat-attribut",data!$A$1:$AT$8036,A7979,FALSE)</f>
        <v>0</v>
      </c>
      <c r="K7979">
        <f>HLOOKUP("Resultat",data!$A$1:$AT$8036,A7979,FALSE)</f>
        <v>0</v>
      </c>
      <c r="L7979">
        <f>HLOOKUP("Enhed",data!$A$1:$AT$8036,A7979,FALSE)</f>
        <v>0</v>
      </c>
    </row>
    <row r="7980" spans="1:12" x14ac:dyDescent="0.2">
      <c r="A7980">
        <v>7979</v>
      </c>
      <c r="B7980">
        <f>HLOOKUP("Referencer",data!$A$1:$AT$8036,A7980,FALSE)</f>
        <v>0</v>
      </c>
      <c r="C7980">
        <f>HLOOKUP("Stedtekst",data!$A$1:$AT$8036,A7980,FALSE)</f>
        <v>0</v>
      </c>
      <c r="D7980">
        <f>HLOOKUP("Målested navn",data!$A$1:$AT$8036,A7980,FALSE)</f>
        <v>0</v>
      </c>
      <c r="E7980">
        <f>HLOOKUP("Prøvetagning",data!$A$1:$AT$8036,A7980,FALSE)</f>
        <v>0</v>
      </c>
      <c r="F7980">
        <f>HLOOKUP("Prøve",data!$A$1:$AT$8036,A7980,FALSE)</f>
        <v>0</v>
      </c>
      <c r="G7980">
        <f>HLOOKUP("ScKode",data!$A$1:$AT$8036,A7980,FALSE)</f>
        <v>0</v>
      </c>
      <c r="H7980">
        <f>HLOOKUP("StofParameter",data!$A$1:$AT$8036,A7980,FALSE)</f>
        <v>0</v>
      </c>
      <c r="I7980">
        <f>HLOOKUP("Dato",data!$A$1:$AT$8036,A7980,FALSE)</f>
        <v>0</v>
      </c>
      <c r="J7980">
        <f>HLOOKUP("Resultat-attribut",data!$A$1:$AT$8036,A7980,FALSE)</f>
        <v>0</v>
      </c>
      <c r="K7980">
        <f>HLOOKUP("Resultat",data!$A$1:$AT$8036,A7980,FALSE)</f>
        <v>0</v>
      </c>
      <c r="L7980">
        <f>HLOOKUP("Enhed",data!$A$1:$AT$8036,A7980,FALSE)</f>
        <v>0</v>
      </c>
    </row>
    <row r="7981" spans="1:12" x14ac:dyDescent="0.2">
      <c r="A7981">
        <v>7980</v>
      </c>
      <c r="B7981">
        <f>HLOOKUP("Referencer",data!$A$1:$AT$8036,A7981,FALSE)</f>
        <v>0</v>
      </c>
      <c r="C7981">
        <f>HLOOKUP("Stedtekst",data!$A$1:$AT$8036,A7981,FALSE)</f>
        <v>0</v>
      </c>
      <c r="D7981">
        <f>HLOOKUP("Målested navn",data!$A$1:$AT$8036,A7981,FALSE)</f>
        <v>0</v>
      </c>
      <c r="E7981">
        <f>HLOOKUP("Prøvetagning",data!$A$1:$AT$8036,A7981,FALSE)</f>
        <v>0</v>
      </c>
      <c r="F7981">
        <f>HLOOKUP("Prøve",data!$A$1:$AT$8036,A7981,FALSE)</f>
        <v>0</v>
      </c>
      <c r="G7981">
        <f>HLOOKUP("ScKode",data!$A$1:$AT$8036,A7981,FALSE)</f>
        <v>0</v>
      </c>
      <c r="H7981">
        <f>HLOOKUP("StofParameter",data!$A$1:$AT$8036,A7981,FALSE)</f>
        <v>0</v>
      </c>
      <c r="I7981">
        <f>HLOOKUP("Dato",data!$A$1:$AT$8036,A7981,FALSE)</f>
        <v>0</v>
      </c>
      <c r="J7981">
        <f>HLOOKUP("Resultat-attribut",data!$A$1:$AT$8036,A7981,FALSE)</f>
        <v>0</v>
      </c>
      <c r="K7981">
        <f>HLOOKUP("Resultat",data!$A$1:$AT$8036,A7981,FALSE)</f>
        <v>0</v>
      </c>
      <c r="L7981">
        <f>HLOOKUP("Enhed",data!$A$1:$AT$8036,A7981,FALSE)</f>
        <v>0</v>
      </c>
    </row>
    <row r="7982" spans="1:12" x14ac:dyDescent="0.2">
      <c r="A7982">
        <v>7981</v>
      </c>
      <c r="B7982">
        <f>HLOOKUP("Referencer",data!$A$1:$AT$8036,A7982,FALSE)</f>
        <v>0</v>
      </c>
      <c r="C7982">
        <f>HLOOKUP("Stedtekst",data!$A$1:$AT$8036,A7982,FALSE)</f>
        <v>0</v>
      </c>
      <c r="D7982">
        <f>HLOOKUP("Målested navn",data!$A$1:$AT$8036,A7982,FALSE)</f>
        <v>0</v>
      </c>
      <c r="E7982">
        <f>HLOOKUP("Prøvetagning",data!$A$1:$AT$8036,A7982,FALSE)</f>
        <v>0</v>
      </c>
      <c r="F7982">
        <f>HLOOKUP("Prøve",data!$A$1:$AT$8036,A7982,FALSE)</f>
        <v>0</v>
      </c>
      <c r="G7982">
        <f>HLOOKUP("ScKode",data!$A$1:$AT$8036,A7982,FALSE)</f>
        <v>0</v>
      </c>
      <c r="H7982">
        <f>HLOOKUP("StofParameter",data!$A$1:$AT$8036,A7982,FALSE)</f>
        <v>0</v>
      </c>
      <c r="I7982">
        <f>HLOOKUP("Dato",data!$A$1:$AT$8036,A7982,FALSE)</f>
        <v>0</v>
      </c>
      <c r="J7982">
        <f>HLOOKUP("Resultat-attribut",data!$A$1:$AT$8036,A7982,FALSE)</f>
        <v>0</v>
      </c>
      <c r="K7982">
        <f>HLOOKUP("Resultat",data!$A$1:$AT$8036,A7982,FALSE)</f>
        <v>0</v>
      </c>
      <c r="L7982">
        <f>HLOOKUP("Enhed",data!$A$1:$AT$8036,A7982,FALSE)</f>
        <v>0</v>
      </c>
    </row>
    <row r="7983" spans="1:12" x14ac:dyDescent="0.2">
      <c r="A7983">
        <v>7982</v>
      </c>
      <c r="B7983">
        <f>HLOOKUP("Referencer",data!$A$1:$AT$8036,A7983,FALSE)</f>
        <v>0</v>
      </c>
      <c r="C7983">
        <f>HLOOKUP("Stedtekst",data!$A$1:$AT$8036,A7983,FALSE)</f>
        <v>0</v>
      </c>
      <c r="D7983">
        <f>HLOOKUP("Målested navn",data!$A$1:$AT$8036,A7983,FALSE)</f>
        <v>0</v>
      </c>
      <c r="E7983">
        <f>HLOOKUP("Prøvetagning",data!$A$1:$AT$8036,A7983,FALSE)</f>
        <v>0</v>
      </c>
      <c r="F7983">
        <f>HLOOKUP("Prøve",data!$A$1:$AT$8036,A7983,FALSE)</f>
        <v>0</v>
      </c>
      <c r="G7983">
        <f>HLOOKUP("ScKode",data!$A$1:$AT$8036,A7983,FALSE)</f>
        <v>0</v>
      </c>
      <c r="H7983">
        <f>HLOOKUP("StofParameter",data!$A$1:$AT$8036,A7983,FALSE)</f>
        <v>0</v>
      </c>
      <c r="I7983">
        <f>HLOOKUP("Dato",data!$A$1:$AT$8036,A7983,FALSE)</f>
        <v>0</v>
      </c>
      <c r="J7983">
        <f>HLOOKUP("Resultat-attribut",data!$A$1:$AT$8036,A7983,FALSE)</f>
        <v>0</v>
      </c>
      <c r="K7983">
        <f>HLOOKUP("Resultat",data!$A$1:$AT$8036,A7983,FALSE)</f>
        <v>0</v>
      </c>
      <c r="L7983">
        <f>HLOOKUP("Enhed",data!$A$1:$AT$8036,A7983,FALSE)</f>
        <v>0</v>
      </c>
    </row>
    <row r="7984" spans="1:12" x14ac:dyDescent="0.2">
      <c r="A7984">
        <v>7983</v>
      </c>
      <c r="B7984">
        <f>HLOOKUP("Referencer",data!$A$1:$AT$8036,A7984,FALSE)</f>
        <v>0</v>
      </c>
      <c r="C7984">
        <f>HLOOKUP("Stedtekst",data!$A$1:$AT$8036,A7984,FALSE)</f>
        <v>0</v>
      </c>
      <c r="D7984">
        <f>HLOOKUP("Målested navn",data!$A$1:$AT$8036,A7984,FALSE)</f>
        <v>0</v>
      </c>
      <c r="E7984">
        <f>HLOOKUP("Prøvetagning",data!$A$1:$AT$8036,A7984,FALSE)</f>
        <v>0</v>
      </c>
      <c r="F7984">
        <f>HLOOKUP("Prøve",data!$A$1:$AT$8036,A7984,FALSE)</f>
        <v>0</v>
      </c>
      <c r="G7984">
        <f>HLOOKUP("ScKode",data!$A$1:$AT$8036,A7984,FALSE)</f>
        <v>0</v>
      </c>
      <c r="H7984">
        <f>HLOOKUP("StofParameter",data!$A$1:$AT$8036,A7984,FALSE)</f>
        <v>0</v>
      </c>
      <c r="I7984">
        <f>HLOOKUP("Dato",data!$A$1:$AT$8036,A7984,FALSE)</f>
        <v>0</v>
      </c>
      <c r="J7984">
        <f>HLOOKUP("Resultat-attribut",data!$A$1:$AT$8036,A7984,FALSE)</f>
        <v>0</v>
      </c>
      <c r="K7984">
        <f>HLOOKUP("Resultat",data!$A$1:$AT$8036,A7984,FALSE)</f>
        <v>0</v>
      </c>
      <c r="L7984">
        <f>HLOOKUP("Enhed",data!$A$1:$AT$8036,A7984,FALSE)</f>
        <v>0</v>
      </c>
    </row>
    <row r="7985" spans="1:12" x14ac:dyDescent="0.2">
      <c r="A7985">
        <v>7984</v>
      </c>
      <c r="B7985">
        <f>HLOOKUP("Referencer",data!$A$1:$AT$8036,A7985,FALSE)</f>
        <v>0</v>
      </c>
      <c r="C7985">
        <f>HLOOKUP("Stedtekst",data!$A$1:$AT$8036,A7985,FALSE)</f>
        <v>0</v>
      </c>
      <c r="D7985">
        <f>HLOOKUP("Målested navn",data!$A$1:$AT$8036,A7985,FALSE)</f>
        <v>0</v>
      </c>
      <c r="E7985">
        <f>HLOOKUP("Prøvetagning",data!$A$1:$AT$8036,A7985,FALSE)</f>
        <v>0</v>
      </c>
      <c r="F7985">
        <f>HLOOKUP("Prøve",data!$A$1:$AT$8036,A7985,FALSE)</f>
        <v>0</v>
      </c>
      <c r="G7985">
        <f>HLOOKUP("ScKode",data!$A$1:$AT$8036,A7985,FALSE)</f>
        <v>0</v>
      </c>
      <c r="H7985">
        <f>HLOOKUP("StofParameter",data!$A$1:$AT$8036,A7985,FALSE)</f>
        <v>0</v>
      </c>
      <c r="I7985">
        <f>HLOOKUP("Dato",data!$A$1:$AT$8036,A7985,FALSE)</f>
        <v>0</v>
      </c>
      <c r="J7985">
        <f>HLOOKUP("Resultat-attribut",data!$A$1:$AT$8036,A7985,FALSE)</f>
        <v>0</v>
      </c>
      <c r="K7985">
        <f>HLOOKUP("Resultat",data!$A$1:$AT$8036,A7985,FALSE)</f>
        <v>0</v>
      </c>
      <c r="L7985">
        <f>HLOOKUP("Enhed",data!$A$1:$AT$8036,A7985,FALSE)</f>
        <v>0</v>
      </c>
    </row>
    <row r="7986" spans="1:12" x14ac:dyDescent="0.2">
      <c r="A7986">
        <v>7985</v>
      </c>
      <c r="B7986">
        <f>HLOOKUP("Referencer",data!$A$1:$AT$8036,A7986,FALSE)</f>
        <v>0</v>
      </c>
      <c r="C7986">
        <f>HLOOKUP("Stedtekst",data!$A$1:$AT$8036,A7986,FALSE)</f>
        <v>0</v>
      </c>
      <c r="D7986">
        <f>HLOOKUP("Målested navn",data!$A$1:$AT$8036,A7986,FALSE)</f>
        <v>0</v>
      </c>
      <c r="E7986">
        <f>HLOOKUP("Prøvetagning",data!$A$1:$AT$8036,A7986,FALSE)</f>
        <v>0</v>
      </c>
      <c r="F7986">
        <f>HLOOKUP("Prøve",data!$A$1:$AT$8036,A7986,FALSE)</f>
        <v>0</v>
      </c>
      <c r="G7986">
        <f>HLOOKUP("ScKode",data!$A$1:$AT$8036,A7986,FALSE)</f>
        <v>0</v>
      </c>
      <c r="H7986">
        <f>HLOOKUP("StofParameter",data!$A$1:$AT$8036,A7986,FALSE)</f>
        <v>0</v>
      </c>
      <c r="I7986">
        <f>HLOOKUP("Dato",data!$A$1:$AT$8036,A7986,FALSE)</f>
        <v>0</v>
      </c>
      <c r="J7986">
        <f>HLOOKUP("Resultat-attribut",data!$A$1:$AT$8036,A7986,FALSE)</f>
        <v>0</v>
      </c>
      <c r="K7986">
        <f>HLOOKUP("Resultat",data!$A$1:$AT$8036,A7986,FALSE)</f>
        <v>0</v>
      </c>
      <c r="L7986">
        <f>HLOOKUP("Enhed",data!$A$1:$AT$8036,A7986,FALSE)</f>
        <v>0</v>
      </c>
    </row>
    <row r="7987" spans="1:12" x14ac:dyDescent="0.2">
      <c r="A7987">
        <v>7986</v>
      </c>
      <c r="B7987">
        <f>HLOOKUP("Referencer",data!$A$1:$AT$8036,A7987,FALSE)</f>
        <v>0</v>
      </c>
      <c r="C7987">
        <f>HLOOKUP("Stedtekst",data!$A$1:$AT$8036,A7987,FALSE)</f>
        <v>0</v>
      </c>
      <c r="D7987">
        <f>HLOOKUP("Målested navn",data!$A$1:$AT$8036,A7987,FALSE)</f>
        <v>0</v>
      </c>
      <c r="E7987">
        <f>HLOOKUP("Prøvetagning",data!$A$1:$AT$8036,A7987,FALSE)</f>
        <v>0</v>
      </c>
      <c r="F7987">
        <f>HLOOKUP("Prøve",data!$A$1:$AT$8036,A7987,FALSE)</f>
        <v>0</v>
      </c>
      <c r="G7987">
        <f>HLOOKUP("ScKode",data!$A$1:$AT$8036,A7987,FALSE)</f>
        <v>0</v>
      </c>
      <c r="H7987">
        <f>HLOOKUP("StofParameter",data!$A$1:$AT$8036,A7987,FALSE)</f>
        <v>0</v>
      </c>
      <c r="I7987">
        <f>HLOOKUP("Dato",data!$A$1:$AT$8036,A7987,FALSE)</f>
        <v>0</v>
      </c>
      <c r="J7987">
        <f>HLOOKUP("Resultat-attribut",data!$A$1:$AT$8036,A7987,FALSE)</f>
        <v>0</v>
      </c>
      <c r="K7987">
        <f>HLOOKUP("Resultat",data!$A$1:$AT$8036,A7987,FALSE)</f>
        <v>0</v>
      </c>
      <c r="L7987">
        <f>HLOOKUP("Enhed",data!$A$1:$AT$8036,A7987,FALSE)</f>
        <v>0</v>
      </c>
    </row>
    <row r="7988" spans="1:12" x14ac:dyDescent="0.2">
      <c r="A7988">
        <v>7987</v>
      </c>
      <c r="B7988">
        <f>HLOOKUP("Referencer",data!$A$1:$AT$8036,A7988,FALSE)</f>
        <v>0</v>
      </c>
      <c r="C7988">
        <f>HLOOKUP("Stedtekst",data!$A$1:$AT$8036,A7988,FALSE)</f>
        <v>0</v>
      </c>
      <c r="D7988">
        <f>HLOOKUP("Målested navn",data!$A$1:$AT$8036,A7988,FALSE)</f>
        <v>0</v>
      </c>
      <c r="E7988">
        <f>HLOOKUP("Prøvetagning",data!$A$1:$AT$8036,A7988,FALSE)</f>
        <v>0</v>
      </c>
      <c r="F7988">
        <f>HLOOKUP("Prøve",data!$A$1:$AT$8036,A7988,FALSE)</f>
        <v>0</v>
      </c>
      <c r="G7988">
        <f>HLOOKUP("ScKode",data!$A$1:$AT$8036,A7988,FALSE)</f>
        <v>0</v>
      </c>
      <c r="H7988">
        <f>HLOOKUP("StofParameter",data!$A$1:$AT$8036,A7988,FALSE)</f>
        <v>0</v>
      </c>
      <c r="I7988">
        <f>HLOOKUP("Dato",data!$A$1:$AT$8036,A7988,FALSE)</f>
        <v>0</v>
      </c>
      <c r="J7988">
        <f>HLOOKUP("Resultat-attribut",data!$A$1:$AT$8036,A7988,FALSE)</f>
        <v>0</v>
      </c>
      <c r="K7988">
        <f>HLOOKUP("Resultat",data!$A$1:$AT$8036,A7988,FALSE)</f>
        <v>0</v>
      </c>
      <c r="L7988">
        <f>HLOOKUP("Enhed",data!$A$1:$AT$8036,A7988,FALSE)</f>
        <v>0</v>
      </c>
    </row>
    <row r="7989" spans="1:12" x14ac:dyDescent="0.2">
      <c r="A7989">
        <v>7988</v>
      </c>
      <c r="B7989">
        <f>HLOOKUP("Referencer",data!$A$1:$AT$8036,A7989,FALSE)</f>
        <v>0</v>
      </c>
      <c r="C7989">
        <f>HLOOKUP("Stedtekst",data!$A$1:$AT$8036,A7989,FALSE)</f>
        <v>0</v>
      </c>
      <c r="D7989">
        <f>HLOOKUP("Målested navn",data!$A$1:$AT$8036,A7989,FALSE)</f>
        <v>0</v>
      </c>
      <c r="E7989">
        <f>HLOOKUP("Prøvetagning",data!$A$1:$AT$8036,A7989,FALSE)</f>
        <v>0</v>
      </c>
      <c r="F7989">
        <f>HLOOKUP("Prøve",data!$A$1:$AT$8036,A7989,FALSE)</f>
        <v>0</v>
      </c>
      <c r="G7989">
        <f>HLOOKUP("ScKode",data!$A$1:$AT$8036,A7989,FALSE)</f>
        <v>0</v>
      </c>
      <c r="H7989">
        <f>HLOOKUP("StofParameter",data!$A$1:$AT$8036,A7989,FALSE)</f>
        <v>0</v>
      </c>
      <c r="I7989">
        <f>HLOOKUP("Dato",data!$A$1:$AT$8036,A7989,FALSE)</f>
        <v>0</v>
      </c>
      <c r="J7989">
        <f>HLOOKUP("Resultat-attribut",data!$A$1:$AT$8036,A7989,FALSE)</f>
        <v>0</v>
      </c>
      <c r="K7989">
        <f>HLOOKUP("Resultat",data!$A$1:$AT$8036,A7989,FALSE)</f>
        <v>0</v>
      </c>
      <c r="L7989">
        <f>HLOOKUP("Enhed",data!$A$1:$AT$8036,A7989,FALSE)</f>
        <v>0</v>
      </c>
    </row>
    <row r="7990" spans="1:12" x14ac:dyDescent="0.2">
      <c r="A7990">
        <v>7989</v>
      </c>
      <c r="B7990">
        <f>HLOOKUP("Referencer",data!$A$1:$AT$8036,A7990,FALSE)</f>
        <v>0</v>
      </c>
      <c r="C7990">
        <f>HLOOKUP("Stedtekst",data!$A$1:$AT$8036,A7990,FALSE)</f>
        <v>0</v>
      </c>
      <c r="D7990">
        <f>HLOOKUP("Målested navn",data!$A$1:$AT$8036,A7990,FALSE)</f>
        <v>0</v>
      </c>
      <c r="E7990">
        <f>HLOOKUP("Prøvetagning",data!$A$1:$AT$8036,A7990,FALSE)</f>
        <v>0</v>
      </c>
      <c r="F7990">
        <f>HLOOKUP("Prøve",data!$A$1:$AT$8036,A7990,FALSE)</f>
        <v>0</v>
      </c>
      <c r="G7990">
        <f>HLOOKUP("ScKode",data!$A$1:$AT$8036,A7990,FALSE)</f>
        <v>0</v>
      </c>
      <c r="H7990">
        <f>HLOOKUP("StofParameter",data!$A$1:$AT$8036,A7990,FALSE)</f>
        <v>0</v>
      </c>
      <c r="I7990">
        <f>HLOOKUP("Dato",data!$A$1:$AT$8036,A7990,FALSE)</f>
        <v>0</v>
      </c>
      <c r="J7990">
        <f>HLOOKUP("Resultat-attribut",data!$A$1:$AT$8036,A7990,FALSE)</f>
        <v>0</v>
      </c>
      <c r="K7990">
        <f>HLOOKUP("Resultat",data!$A$1:$AT$8036,A7990,FALSE)</f>
        <v>0</v>
      </c>
      <c r="L7990">
        <f>HLOOKUP("Enhed",data!$A$1:$AT$8036,A7990,FALSE)</f>
        <v>0</v>
      </c>
    </row>
    <row r="7991" spans="1:12" x14ac:dyDescent="0.2">
      <c r="A7991">
        <v>7990</v>
      </c>
      <c r="B7991">
        <f>HLOOKUP("Referencer",data!$A$1:$AT$8036,A7991,FALSE)</f>
        <v>0</v>
      </c>
      <c r="C7991">
        <f>HLOOKUP("Stedtekst",data!$A$1:$AT$8036,A7991,FALSE)</f>
        <v>0</v>
      </c>
      <c r="D7991">
        <f>HLOOKUP("Målested navn",data!$A$1:$AT$8036,A7991,FALSE)</f>
        <v>0</v>
      </c>
      <c r="E7991">
        <f>HLOOKUP("Prøvetagning",data!$A$1:$AT$8036,A7991,FALSE)</f>
        <v>0</v>
      </c>
      <c r="F7991">
        <f>HLOOKUP("Prøve",data!$A$1:$AT$8036,A7991,FALSE)</f>
        <v>0</v>
      </c>
      <c r="G7991">
        <f>HLOOKUP("ScKode",data!$A$1:$AT$8036,A7991,FALSE)</f>
        <v>0</v>
      </c>
      <c r="H7991">
        <f>HLOOKUP("StofParameter",data!$A$1:$AT$8036,A7991,FALSE)</f>
        <v>0</v>
      </c>
      <c r="I7991">
        <f>HLOOKUP("Dato",data!$A$1:$AT$8036,A7991,FALSE)</f>
        <v>0</v>
      </c>
      <c r="J7991">
        <f>HLOOKUP("Resultat-attribut",data!$A$1:$AT$8036,A7991,FALSE)</f>
        <v>0</v>
      </c>
      <c r="K7991">
        <f>HLOOKUP("Resultat",data!$A$1:$AT$8036,A7991,FALSE)</f>
        <v>0</v>
      </c>
      <c r="L7991">
        <f>HLOOKUP("Enhed",data!$A$1:$AT$8036,A7991,FALSE)</f>
        <v>0</v>
      </c>
    </row>
    <row r="7992" spans="1:12" x14ac:dyDescent="0.2">
      <c r="A7992">
        <v>7991</v>
      </c>
      <c r="B7992">
        <f>HLOOKUP("Referencer",data!$A$1:$AT$8036,A7992,FALSE)</f>
        <v>0</v>
      </c>
      <c r="C7992">
        <f>HLOOKUP("Stedtekst",data!$A$1:$AT$8036,A7992,FALSE)</f>
        <v>0</v>
      </c>
      <c r="D7992">
        <f>HLOOKUP("Målested navn",data!$A$1:$AT$8036,A7992,FALSE)</f>
        <v>0</v>
      </c>
      <c r="E7992">
        <f>HLOOKUP("Prøvetagning",data!$A$1:$AT$8036,A7992,FALSE)</f>
        <v>0</v>
      </c>
      <c r="F7992">
        <f>HLOOKUP("Prøve",data!$A$1:$AT$8036,A7992,FALSE)</f>
        <v>0</v>
      </c>
      <c r="G7992">
        <f>HLOOKUP("ScKode",data!$A$1:$AT$8036,A7992,FALSE)</f>
        <v>0</v>
      </c>
      <c r="H7992">
        <f>HLOOKUP("StofParameter",data!$A$1:$AT$8036,A7992,FALSE)</f>
        <v>0</v>
      </c>
      <c r="I7992">
        <f>HLOOKUP("Dato",data!$A$1:$AT$8036,A7992,FALSE)</f>
        <v>0</v>
      </c>
      <c r="J7992">
        <f>HLOOKUP("Resultat-attribut",data!$A$1:$AT$8036,A7992,FALSE)</f>
        <v>0</v>
      </c>
      <c r="K7992">
        <f>HLOOKUP("Resultat",data!$A$1:$AT$8036,A7992,FALSE)</f>
        <v>0</v>
      </c>
      <c r="L7992">
        <f>HLOOKUP("Enhed",data!$A$1:$AT$8036,A7992,FALSE)</f>
        <v>0</v>
      </c>
    </row>
    <row r="7993" spans="1:12" x14ac:dyDescent="0.2">
      <c r="A7993">
        <v>7992</v>
      </c>
      <c r="B7993">
        <f>HLOOKUP("Referencer",data!$A$1:$AT$8036,A7993,FALSE)</f>
        <v>0</v>
      </c>
      <c r="C7993">
        <f>HLOOKUP("Stedtekst",data!$A$1:$AT$8036,A7993,FALSE)</f>
        <v>0</v>
      </c>
      <c r="D7993">
        <f>HLOOKUP("Målested navn",data!$A$1:$AT$8036,A7993,FALSE)</f>
        <v>0</v>
      </c>
      <c r="E7993">
        <f>HLOOKUP("Prøvetagning",data!$A$1:$AT$8036,A7993,FALSE)</f>
        <v>0</v>
      </c>
      <c r="F7993">
        <f>HLOOKUP("Prøve",data!$A$1:$AT$8036,A7993,FALSE)</f>
        <v>0</v>
      </c>
      <c r="G7993">
        <f>HLOOKUP("ScKode",data!$A$1:$AT$8036,A7993,FALSE)</f>
        <v>0</v>
      </c>
      <c r="H7993">
        <f>HLOOKUP("StofParameter",data!$A$1:$AT$8036,A7993,FALSE)</f>
        <v>0</v>
      </c>
      <c r="I7993">
        <f>HLOOKUP("Dato",data!$A$1:$AT$8036,A7993,FALSE)</f>
        <v>0</v>
      </c>
      <c r="J7993">
        <f>HLOOKUP("Resultat-attribut",data!$A$1:$AT$8036,A7993,FALSE)</f>
        <v>0</v>
      </c>
      <c r="K7993">
        <f>HLOOKUP("Resultat",data!$A$1:$AT$8036,A7993,FALSE)</f>
        <v>0</v>
      </c>
      <c r="L7993">
        <f>HLOOKUP("Enhed",data!$A$1:$AT$8036,A7993,FALSE)</f>
        <v>0</v>
      </c>
    </row>
    <row r="7994" spans="1:12" x14ac:dyDescent="0.2">
      <c r="A7994">
        <v>7993</v>
      </c>
      <c r="B7994">
        <f>HLOOKUP("Referencer",data!$A$1:$AT$8036,A7994,FALSE)</f>
        <v>0</v>
      </c>
      <c r="C7994">
        <f>HLOOKUP("Stedtekst",data!$A$1:$AT$8036,A7994,FALSE)</f>
        <v>0</v>
      </c>
      <c r="D7994">
        <f>HLOOKUP("Målested navn",data!$A$1:$AT$8036,A7994,FALSE)</f>
        <v>0</v>
      </c>
      <c r="E7994">
        <f>HLOOKUP("Prøvetagning",data!$A$1:$AT$8036,A7994,FALSE)</f>
        <v>0</v>
      </c>
      <c r="F7994">
        <f>HLOOKUP("Prøve",data!$A$1:$AT$8036,A7994,FALSE)</f>
        <v>0</v>
      </c>
      <c r="G7994">
        <f>HLOOKUP("ScKode",data!$A$1:$AT$8036,A7994,FALSE)</f>
        <v>0</v>
      </c>
      <c r="H7994">
        <f>HLOOKUP("StofParameter",data!$A$1:$AT$8036,A7994,FALSE)</f>
        <v>0</v>
      </c>
      <c r="I7994">
        <f>HLOOKUP("Dato",data!$A$1:$AT$8036,A7994,FALSE)</f>
        <v>0</v>
      </c>
      <c r="J7994">
        <f>HLOOKUP("Resultat-attribut",data!$A$1:$AT$8036,A7994,FALSE)</f>
        <v>0</v>
      </c>
      <c r="K7994">
        <f>HLOOKUP("Resultat",data!$A$1:$AT$8036,A7994,FALSE)</f>
        <v>0</v>
      </c>
      <c r="L7994">
        <f>HLOOKUP("Enhed",data!$A$1:$AT$8036,A7994,FALSE)</f>
        <v>0</v>
      </c>
    </row>
    <row r="7995" spans="1:12" x14ac:dyDescent="0.2">
      <c r="A7995">
        <v>7994</v>
      </c>
      <c r="B7995">
        <f>HLOOKUP("Referencer",data!$A$1:$AT$8036,A7995,FALSE)</f>
        <v>0</v>
      </c>
      <c r="C7995">
        <f>HLOOKUP("Stedtekst",data!$A$1:$AT$8036,A7995,FALSE)</f>
        <v>0</v>
      </c>
      <c r="D7995">
        <f>HLOOKUP("Målested navn",data!$A$1:$AT$8036,A7995,FALSE)</f>
        <v>0</v>
      </c>
      <c r="E7995">
        <f>HLOOKUP("Prøvetagning",data!$A$1:$AT$8036,A7995,FALSE)</f>
        <v>0</v>
      </c>
      <c r="F7995">
        <f>HLOOKUP("Prøve",data!$A$1:$AT$8036,A7995,FALSE)</f>
        <v>0</v>
      </c>
      <c r="G7995">
        <f>HLOOKUP("ScKode",data!$A$1:$AT$8036,A7995,FALSE)</f>
        <v>0</v>
      </c>
      <c r="H7995">
        <f>HLOOKUP("StofParameter",data!$A$1:$AT$8036,A7995,FALSE)</f>
        <v>0</v>
      </c>
      <c r="I7995">
        <f>HLOOKUP("Dato",data!$A$1:$AT$8036,A7995,FALSE)</f>
        <v>0</v>
      </c>
      <c r="J7995">
        <f>HLOOKUP("Resultat-attribut",data!$A$1:$AT$8036,A7995,FALSE)</f>
        <v>0</v>
      </c>
      <c r="K7995">
        <f>HLOOKUP("Resultat",data!$A$1:$AT$8036,A7995,FALSE)</f>
        <v>0</v>
      </c>
      <c r="L7995">
        <f>HLOOKUP("Enhed",data!$A$1:$AT$8036,A7995,FALSE)</f>
        <v>0</v>
      </c>
    </row>
    <row r="7996" spans="1:12" x14ac:dyDescent="0.2">
      <c r="A7996">
        <v>7995</v>
      </c>
      <c r="B7996">
        <f>HLOOKUP("Referencer",data!$A$1:$AT$8036,A7996,FALSE)</f>
        <v>0</v>
      </c>
      <c r="C7996">
        <f>HLOOKUP("Stedtekst",data!$A$1:$AT$8036,A7996,FALSE)</f>
        <v>0</v>
      </c>
      <c r="D7996">
        <f>HLOOKUP("Målested navn",data!$A$1:$AT$8036,A7996,FALSE)</f>
        <v>0</v>
      </c>
      <c r="E7996">
        <f>HLOOKUP("Prøvetagning",data!$A$1:$AT$8036,A7996,FALSE)</f>
        <v>0</v>
      </c>
      <c r="F7996">
        <f>HLOOKUP("Prøve",data!$A$1:$AT$8036,A7996,FALSE)</f>
        <v>0</v>
      </c>
      <c r="G7996">
        <f>HLOOKUP("ScKode",data!$A$1:$AT$8036,A7996,FALSE)</f>
        <v>0</v>
      </c>
      <c r="H7996">
        <f>HLOOKUP("StofParameter",data!$A$1:$AT$8036,A7996,FALSE)</f>
        <v>0</v>
      </c>
      <c r="I7996">
        <f>HLOOKUP("Dato",data!$A$1:$AT$8036,A7996,FALSE)</f>
        <v>0</v>
      </c>
      <c r="J7996">
        <f>HLOOKUP("Resultat-attribut",data!$A$1:$AT$8036,A7996,FALSE)</f>
        <v>0</v>
      </c>
      <c r="K7996">
        <f>HLOOKUP("Resultat",data!$A$1:$AT$8036,A7996,FALSE)</f>
        <v>0</v>
      </c>
      <c r="L7996">
        <f>HLOOKUP("Enhed",data!$A$1:$AT$8036,A7996,FALSE)</f>
        <v>0</v>
      </c>
    </row>
    <row r="7997" spans="1:12" x14ac:dyDescent="0.2">
      <c r="A7997">
        <v>7996</v>
      </c>
      <c r="B7997">
        <f>HLOOKUP("Referencer",data!$A$1:$AT$8036,A7997,FALSE)</f>
        <v>0</v>
      </c>
      <c r="C7997">
        <f>HLOOKUP("Stedtekst",data!$A$1:$AT$8036,A7997,FALSE)</f>
        <v>0</v>
      </c>
      <c r="D7997">
        <f>HLOOKUP("Målested navn",data!$A$1:$AT$8036,A7997,FALSE)</f>
        <v>0</v>
      </c>
      <c r="E7997">
        <f>HLOOKUP("Prøvetagning",data!$A$1:$AT$8036,A7997,FALSE)</f>
        <v>0</v>
      </c>
      <c r="F7997">
        <f>HLOOKUP("Prøve",data!$A$1:$AT$8036,A7997,FALSE)</f>
        <v>0</v>
      </c>
      <c r="G7997">
        <f>HLOOKUP("ScKode",data!$A$1:$AT$8036,A7997,FALSE)</f>
        <v>0</v>
      </c>
      <c r="H7997">
        <f>HLOOKUP("StofParameter",data!$A$1:$AT$8036,A7997,FALSE)</f>
        <v>0</v>
      </c>
      <c r="I7997">
        <f>HLOOKUP("Dato",data!$A$1:$AT$8036,A7997,FALSE)</f>
        <v>0</v>
      </c>
      <c r="J7997">
        <f>HLOOKUP("Resultat-attribut",data!$A$1:$AT$8036,A7997,FALSE)</f>
        <v>0</v>
      </c>
      <c r="K7997">
        <f>HLOOKUP("Resultat",data!$A$1:$AT$8036,A7997,FALSE)</f>
        <v>0</v>
      </c>
      <c r="L7997">
        <f>HLOOKUP("Enhed",data!$A$1:$AT$8036,A7997,FALSE)</f>
        <v>0</v>
      </c>
    </row>
    <row r="7998" spans="1:12" x14ac:dyDescent="0.2">
      <c r="A7998">
        <v>7997</v>
      </c>
      <c r="B7998">
        <f>HLOOKUP("Referencer",data!$A$1:$AT$8036,A7998,FALSE)</f>
        <v>0</v>
      </c>
      <c r="C7998">
        <f>HLOOKUP("Stedtekst",data!$A$1:$AT$8036,A7998,FALSE)</f>
        <v>0</v>
      </c>
      <c r="D7998">
        <f>HLOOKUP("Målested navn",data!$A$1:$AT$8036,A7998,FALSE)</f>
        <v>0</v>
      </c>
      <c r="E7998">
        <f>HLOOKUP("Prøvetagning",data!$A$1:$AT$8036,A7998,FALSE)</f>
        <v>0</v>
      </c>
      <c r="F7998">
        <f>HLOOKUP("Prøve",data!$A$1:$AT$8036,A7998,FALSE)</f>
        <v>0</v>
      </c>
      <c r="G7998">
        <f>HLOOKUP("ScKode",data!$A$1:$AT$8036,A7998,FALSE)</f>
        <v>0</v>
      </c>
      <c r="H7998">
        <f>HLOOKUP("StofParameter",data!$A$1:$AT$8036,A7998,FALSE)</f>
        <v>0</v>
      </c>
      <c r="I7998">
        <f>HLOOKUP("Dato",data!$A$1:$AT$8036,A7998,FALSE)</f>
        <v>0</v>
      </c>
      <c r="J7998">
        <f>HLOOKUP("Resultat-attribut",data!$A$1:$AT$8036,A7998,FALSE)</f>
        <v>0</v>
      </c>
      <c r="K7998">
        <f>HLOOKUP("Resultat",data!$A$1:$AT$8036,A7998,FALSE)</f>
        <v>0</v>
      </c>
      <c r="L7998">
        <f>HLOOKUP("Enhed",data!$A$1:$AT$8036,A7998,FALSE)</f>
        <v>0</v>
      </c>
    </row>
    <row r="7999" spans="1:12" x14ac:dyDescent="0.2">
      <c r="A7999">
        <v>7998</v>
      </c>
      <c r="B7999">
        <f>HLOOKUP("Referencer",data!$A$1:$AT$8036,A7999,FALSE)</f>
        <v>0</v>
      </c>
      <c r="C7999">
        <f>HLOOKUP("Stedtekst",data!$A$1:$AT$8036,A7999,FALSE)</f>
        <v>0</v>
      </c>
      <c r="D7999">
        <f>HLOOKUP("Målested navn",data!$A$1:$AT$8036,A7999,FALSE)</f>
        <v>0</v>
      </c>
      <c r="E7999">
        <f>HLOOKUP("Prøvetagning",data!$A$1:$AT$8036,A7999,FALSE)</f>
        <v>0</v>
      </c>
      <c r="F7999">
        <f>HLOOKUP("Prøve",data!$A$1:$AT$8036,A7999,FALSE)</f>
        <v>0</v>
      </c>
      <c r="G7999">
        <f>HLOOKUP("ScKode",data!$A$1:$AT$8036,A7999,FALSE)</f>
        <v>0</v>
      </c>
      <c r="H7999">
        <f>HLOOKUP("StofParameter",data!$A$1:$AT$8036,A7999,FALSE)</f>
        <v>0</v>
      </c>
      <c r="I7999">
        <f>HLOOKUP("Dato",data!$A$1:$AT$8036,A7999,FALSE)</f>
        <v>0</v>
      </c>
      <c r="J7999">
        <f>HLOOKUP("Resultat-attribut",data!$A$1:$AT$8036,A7999,FALSE)</f>
        <v>0</v>
      </c>
      <c r="K7999">
        <f>HLOOKUP("Resultat",data!$A$1:$AT$8036,A7999,FALSE)</f>
        <v>0</v>
      </c>
      <c r="L7999">
        <f>HLOOKUP("Enhed",data!$A$1:$AT$8036,A7999,FALSE)</f>
        <v>0</v>
      </c>
    </row>
    <row r="8000" spans="1:12" x14ac:dyDescent="0.2">
      <c r="A8000">
        <v>7999</v>
      </c>
      <c r="B8000">
        <f>HLOOKUP("Referencer",data!$A$1:$AT$8036,A8000,FALSE)</f>
        <v>0</v>
      </c>
      <c r="C8000">
        <f>HLOOKUP("Stedtekst",data!$A$1:$AT$8036,A8000,FALSE)</f>
        <v>0</v>
      </c>
      <c r="D8000">
        <f>HLOOKUP("Målested navn",data!$A$1:$AT$8036,A8000,FALSE)</f>
        <v>0</v>
      </c>
      <c r="E8000">
        <f>HLOOKUP("Prøvetagning",data!$A$1:$AT$8036,A8000,FALSE)</f>
        <v>0</v>
      </c>
      <c r="F8000">
        <f>HLOOKUP("Prøve",data!$A$1:$AT$8036,A8000,FALSE)</f>
        <v>0</v>
      </c>
      <c r="G8000">
        <f>HLOOKUP("ScKode",data!$A$1:$AT$8036,A8000,FALSE)</f>
        <v>0</v>
      </c>
      <c r="H8000">
        <f>HLOOKUP("StofParameter",data!$A$1:$AT$8036,A8000,FALSE)</f>
        <v>0</v>
      </c>
      <c r="I8000">
        <f>HLOOKUP("Dato",data!$A$1:$AT$8036,A8000,FALSE)</f>
        <v>0</v>
      </c>
      <c r="J8000">
        <f>HLOOKUP("Resultat-attribut",data!$A$1:$AT$8036,A8000,FALSE)</f>
        <v>0</v>
      </c>
      <c r="K8000">
        <f>HLOOKUP("Resultat",data!$A$1:$AT$8036,A8000,FALSE)</f>
        <v>0</v>
      </c>
      <c r="L8000">
        <f>HLOOKUP("Enhed",data!$A$1:$AT$8036,A8000,FALSE)</f>
        <v>0</v>
      </c>
    </row>
    <row r="8001" spans="1:12" x14ac:dyDescent="0.2">
      <c r="A8001">
        <v>8000</v>
      </c>
      <c r="B8001">
        <f>HLOOKUP("Referencer",data!$A$1:$AT$8036,A8001,FALSE)</f>
        <v>0</v>
      </c>
      <c r="C8001">
        <f>HLOOKUP("Stedtekst",data!$A$1:$AT$8036,A8001,FALSE)</f>
        <v>0</v>
      </c>
      <c r="D8001">
        <f>HLOOKUP("Målested navn",data!$A$1:$AT$8036,A8001,FALSE)</f>
        <v>0</v>
      </c>
      <c r="E8001">
        <f>HLOOKUP("Prøvetagning",data!$A$1:$AT$8036,A8001,FALSE)</f>
        <v>0</v>
      </c>
      <c r="F8001">
        <f>HLOOKUP("Prøve",data!$A$1:$AT$8036,A8001,FALSE)</f>
        <v>0</v>
      </c>
      <c r="G8001">
        <f>HLOOKUP("ScKode",data!$A$1:$AT$8036,A8001,FALSE)</f>
        <v>0</v>
      </c>
      <c r="H8001">
        <f>HLOOKUP("StofParameter",data!$A$1:$AT$8036,A8001,FALSE)</f>
        <v>0</v>
      </c>
      <c r="I8001">
        <f>HLOOKUP("Dato",data!$A$1:$AT$8036,A8001,FALSE)</f>
        <v>0</v>
      </c>
      <c r="J8001">
        <f>HLOOKUP("Resultat-attribut",data!$A$1:$AT$8036,A8001,FALSE)</f>
        <v>0</v>
      </c>
      <c r="K8001">
        <f>HLOOKUP("Resultat",data!$A$1:$AT$8036,A8001,FALSE)</f>
        <v>0</v>
      </c>
      <c r="L8001">
        <f>HLOOKUP("Enhed",data!$A$1:$AT$8036,A8001,FALSE)</f>
        <v>0</v>
      </c>
    </row>
    <row r="8002" spans="1:12" x14ac:dyDescent="0.2">
      <c r="A8002">
        <v>8001</v>
      </c>
      <c r="B8002">
        <f>HLOOKUP("Referencer",data!$A$1:$AT$8036,A8002,FALSE)</f>
        <v>0</v>
      </c>
      <c r="C8002">
        <f>HLOOKUP("Stedtekst",data!$A$1:$AT$8036,A8002,FALSE)</f>
        <v>0</v>
      </c>
      <c r="D8002">
        <f>HLOOKUP("Målested navn",data!$A$1:$AT$8036,A8002,FALSE)</f>
        <v>0</v>
      </c>
      <c r="E8002">
        <f>HLOOKUP("Prøvetagning",data!$A$1:$AT$8036,A8002,FALSE)</f>
        <v>0</v>
      </c>
      <c r="F8002">
        <f>HLOOKUP("Prøve",data!$A$1:$AT$8036,A8002,FALSE)</f>
        <v>0</v>
      </c>
      <c r="G8002">
        <f>HLOOKUP("ScKode",data!$A$1:$AT$8036,A8002,FALSE)</f>
        <v>0</v>
      </c>
      <c r="H8002">
        <f>HLOOKUP("StofParameter",data!$A$1:$AT$8036,A8002,FALSE)</f>
        <v>0</v>
      </c>
      <c r="I8002">
        <f>HLOOKUP("Dato",data!$A$1:$AT$8036,A8002,FALSE)</f>
        <v>0</v>
      </c>
      <c r="J8002">
        <f>HLOOKUP("Resultat-attribut",data!$A$1:$AT$8036,A8002,FALSE)</f>
        <v>0</v>
      </c>
      <c r="K8002">
        <f>HLOOKUP("Resultat",data!$A$1:$AT$8036,A8002,FALSE)</f>
        <v>0</v>
      </c>
      <c r="L8002">
        <f>HLOOKUP("Enhed",data!$A$1:$AT$8036,A8002,FALSE)</f>
        <v>0</v>
      </c>
    </row>
    <row r="8003" spans="1:12" x14ac:dyDescent="0.2">
      <c r="A8003">
        <v>8002</v>
      </c>
      <c r="B8003">
        <f>HLOOKUP("Referencer",data!$A$1:$AT$8036,A8003,FALSE)</f>
        <v>0</v>
      </c>
      <c r="C8003">
        <f>HLOOKUP("Stedtekst",data!$A$1:$AT$8036,A8003,FALSE)</f>
        <v>0</v>
      </c>
      <c r="D8003">
        <f>HLOOKUP("Målested navn",data!$A$1:$AT$8036,A8003,FALSE)</f>
        <v>0</v>
      </c>
      <c r="E8003">
        <f>HLOOKUP("Prøvetagning",data!$A$1:$AT$8036,A8003,FALSE)</f>
        <v>0</v>
      </c>
      <c r="F8003">
        <f>HLOOKUP("Prøve",data!$A$1:$AT$8036,A8003,FALSE)</f>
        <v>0</v>
      </c>
      <c r="G8003">
        <f>HLOOKUP("ScKode",data!$A$1:$AT$8036,A8003,FALSE)</f>
        <v>0</v>
      </c>
      <c r="H8003">
        <f>HLOOKUP("StofParameter",data!$A$1:$AT$8036,A8003,FALSE)</f>
        <v>0</v>
      </c>
      <c r="I8003">
        <f>HLOOKUP("Dato",data!$A$1:$AT$8036,A8003,FALSE)</f>
        <v>0</v>
      </c>
      <c r="J8003">
        <f>HLOOKUP("Resultat-attribut",data!$A$1:$AT$8036,A8003,FALSE)</f>
        <v>0</v>
      </c>
      <c r="K8003">
        <f>HLOOKUP("Resultat",data!$A$1:$AT$8036,A8003,FALSE)</f>
        <v>0</v>
      </c>
      <c r="L8003">
        <f>HLOOKUP("Enhed",data!$A$1:$AT$8036,A8003,FALSE)</f>
        <v>0</v>
      </c>
    </row>
    <row r="8004" spans="1:12" x14ac:dyDescent="0.2">
      <c r="A8004">
        <v>8003</v>
      </c>
      <c r="B8004">
        <f>HLOOKUP("Referencer",data!$A$1:$AT$8036,A8004,FALSE)</f>
        <v>0</v>
      </c>
      <c r="C8004">
        <f>HLOOKUP("Stedtekst",data!$A$1:$AT$8036,A8004,FALSE)</f>
        <v>0</v>
      </c>
      <c r="D8004">
        <f>HLOOKUP("Målested navn",data!$A$1:$AT$8036,A8004,FALSE)</f>
        <v>0</v>
      </c>
      <c r="E8004">
        <f>HLOOKUP("Prøvetagning",data!$A$1:$AT$8036,A8004,FALSE)</f>
        <v>0</v>
      </c>
      <c r="F8004">
        <f>HLOOKUP("Prøve",data!$A$1:$AT$8036,A8004,FALSE)</f>
        <v>0</v>
      </c>
      <c r="G8004">
        <f>HLOOKUP("ScKode",data!$A$1:$AT$8036,A8004,FALSE)</f>
        <v>0</v>
      </c>
      <c r="H8004">
        <f>HLOOKUP("StofParameter",data!$A$1:$AT$8036,A8004,FALSE)</f>
        <v>0</v>
      </c>
      <c r="I8004">
        <f>HLOOKUP("Dato",data!$A$1:$AT$8036,A8004,FALSE)</f>
        <v>0</v>
      </c>
      <c r="J8004">
        <f>HLOOKUP("Resultat-attribut",data!$A$1:$AT$8036,A8004,FALSE)</f>
        <v>0</v>
      </c>
      <c r="K8004">
        <f>HLOOKUP("Resultat",data!$A$1:$AT$8036,A8004,FALSE)</f>
        <v>0</v>
      </c>
      <c r="L8004">
        <f>HLOOKUP("Enhed",data!$A$1:$AT$8036,A8004,FALSE)</f>
        <v>0</v>
      </c>
    </row>
    <row r="8005" spans="1:12" x14ac:dyDescent="0.2">
      <c r="A8005">
        <v>8004</v>
      </c>
      <c r="B8005">
        <f>HLOOKUP("Referencer",data!$A$1:$AT$8036,A8005,FALSE)</f>
        <v>0</v>
      </c>
      <c r="C8005">
        <f>HLOOKUP("Stedtekst",data!$A$1:$AT$8036,A8005,FALSE)</f>
        <v>0</v>
      </c>
      <c r="D8005">
        <f>HLOOKUP("Målested navn",data!$A$1:$AT$8036,A8005,FALSE)</f>
        <v>0</v>
      </c>
      <c r="E8005">
        <f>HLOOKUP("Prøvetagning",data!$A$1:$AT$8036,A8005,FALSE)</f>
        <v>0</v>
      </c>
      <c r="F8005">
        <f>HLOOKUP("Prøve",data!$A$1:$AT$8036,A8005,FALSE)</f>
        <v>0</v>
      </c>
      <c r="G8005">
        <f>HLOOKUP("ScKode",data!$A$1:$AT$8036,A8005,FALSE)</f>
        <v>0</v>
      </c>
      <c r="H8005">
        <f>HLOOKUP("StofParameter",data!$A$1:$AT$8036,A8005,FALSE)</f>
        <v>0</v>
      </c>
      <c r="I8005">
        <f>HLOOKUP("Dato",data!$A$1:$AT$8036,A8005,FALSE)</f>
        <v>0</v>
      </c>
      <c r="J8005">
        <f>HLOOKUP("Resultat-attribut",data!$A$1:$AT$8036,A8005,FALSE)</f>
        <v>0</v>
      </c>
      <c r="K8005">
        <f>HLOOKUP("Resultat",data!$A$1:$AT$8036,A8005,FALSE)</f>
        <v>0</v>
      </c>
      <c r="L8005">
        <f>HLOOKUP("Enhed",data!$A$1:$AT$8036,A8005,FALSE)</f>
        <v>0</v>
      </c>
    </row>
    <row r="8006" spans="1:12" x14ac:dyDescent="0.2">
      <c r="A8006">
        <v>8005</v>
      </c>
      <c r="B8006">
        <f>HLOOKUP("Referencer",data!$A$1:$AT$8036,A8006,FALSE)</f>
        <v>0</v>
      </c>
      <c r="C8006">
        <f>HLOOKUP("Stedtekst",data!$A$1:$AT$8036,A8006,FALSE)</f>
        <v>0</v>
      </c>
      <c r="D8006">
        <f>HLOOKUP("Målested navn",data!$A$1:$AT$8036,A8006,FALSE)</f>
        <v>0</v>
      </c>
      <c r="E8006">
        <f>HLOOKUP("Prøvetagning",data!$A$1:$AT$8036,A8006,FALSE)</f>
        <v>0</v>
      </c>
      <c r="F8006">
        <f>HLOOKUP("Prøve",data!$A$1:$AT$8036,A8006,FALSE)</f>
        <v>0</v>
      </c>
      <c r="G8006">
        <f>HLOOKUP("ScKode",data!$A$1:$AT$8036,A8006,FALSE)</f>
        <v>0</v>
      </c>
      <c r="H8006">
        <f>HLOOKUP("StofParameter",data!$A$1:$AT$8036,A8006,FALSE)</f>
        <v>0</v>
      </c>
      <c r="I8006">
        <f>HLOOKUP("Dato",data!$A$1:$AT$8036,A8006,FALSE)</f>
        <v>0</v>
      </c>
      <c r="J8006">
        <f>HLOOKUP("Resultat-attribut",data!$A$1:$AT$8036,A8006,FALSE)</f>
        <v>0</v>
      </c>
      <c r="K8006">
        <f>HLOOKUP("Resultat",data!$A$1:$AT$8036,A8006,FALSE)</f>
        <v>0</v>
      </c>
      <c r="L8006">
        <f>HLOOKUP("Enhed",data!$A$1:$AT$8036,A8006,FALSE)</f>
        <v>0</v>
      </c>
    </row>
    <row r="8007" spans="1:12" x14ac:dyDescent="0.2">
      <c r="A8007">
        <v>8006</v>
      </c>
      <c r="B8007">
        <f>HLOOKUP("Referencer",data!$A$1:$AT$8036,A8007,FALSE)</f>
        <v>0</v>
      </c>
      <c r="C8007">
        <f>HLOOKUP("Stedtekst",data!$A$1:$AT$8036,A8007,FALSE)</f>
        <v>0</v>
      </c>
      <c r="D8007">
        <f>HLOOKUP("Målested navn",data!$A$1:$AT$8036,A8007,FALSE)</f>
        <v>0</v>
      </c>
      <c r="E8007">
        <f>HLOOKUP("Prøvetagning",data!$A$1:$AT$8036,A8007,FALSE)</f>
        <v>0</v>
      </c>
      <c r="F8007">
        <f>HLOOKUP("Prøve",data!$A$1:$AT$8036,A8007,FALSE)</f>
        <v>0</v>
      </c>
      <c r="G8007">
        <f>HLOOKUP("ScKode",data!$A$1:$AT$8036,A8007,FALSE)</f>
        <v>0</v>
      </c>
      <c r="H8007">
        <f>HLOOKUP("StofParameter",data!$A$1:$AT$8036,A8007,FALSE)</f>
        <v>0</v>
      </c>
      <c r="I8007">
        <f>HLOOKUP("Dato",data!$A$1:$AT$8036,A8007,FALSE)</f>
        <v>0</v>
      </c>
      <c r="J8007">
        <f>HLOOKUP("Resultat-attribut",data!$A$1:$AT$8036,A8007,FALSE)</f>
        <v>0</v>
      </c>
      <c r="K8007">
        <f>HLOOKUP("Resultat",data!$A$1:$AT$8036,A8007,FALSE)</f>
        <v>0</v>
      </c>
      <c r="L8007">
        <f>HLOOKUP("Enhed",data!$A$1:$AT$8036,A8007,FALSE)</f>
        <v>0</v>
      </c>
    </row>
    <row r="8008" spans="1:12" x14ac:dyDescent="0.2">
      <c r="A8008">
        <v>8007</v>
      </c>
      <c r="B8008">
        <f>HLOOKUP("Referencer",data!$A$1:$AT$8036,A8008,FALSE)</f>
        <v>0</v>
      </c>
      <c r="C8008">
        <f>HLOOKUP("Stedtekst",data!$A$1:$AT$8036,A8008,FALSE)</f>
        <v>0</v>
      </c>
      <c r="D8008">
        <f>HLOOKUP("Målested navn",data!$A$1:$AT$8036,A8008,FALSE)</f>
        <v>0</v>
      </c>
      <c r="E8008">
        <f>HLOOKUP("Prøvetagning",data!$A$1:$AT$8036,A8008,FALSE)</f>
        <v>0</v>
      </c>
      <c r="F8008">
        <f>HLOOKUP("Prøve",data!$A$1:$AT$8036,A8008,FALSE)</f>
        <v>0</v>
      </c>
      <c r="G8008">
        <f>HLOOKUP("ScKode",data!$A$1:$AT$8036,A8008,FALSE)</f>
        <v>0</v>
      </c>
      <c r="H8008">
        <f>HLOOKUP("StofParameter",data!$A$1:$AT$8036,A8008,FALSE)</f>
        <v>0</v>
      </c>
      <c r="I8008">
        <f>HLOOKUP("Dato",data!$A$1:$AT$8036,A8008,FALSE)</f>
        <v>0</v>
      </c>
      <c r="J8008">
        <f>HLOOKUP("Resultat-attribut",data!$A$1:$AT$8036,A8008,FALSE)</f>
        <v>0</v>
      </c>
      <c r="K8008">
        <f>HLOOKUP("Resultat",data!$A$1:$AT$8036,A8008,FALSE)</f>
        <v>0</v>
      </c>
      <c r="L8008">
        <f>HLOOKUP("Enhed",data!$A$1:$AT$8036,A8008,FALSE)</f>
        <v>0</v>
      </c>
    </row>
    <row r="8009" spans="1:12" x14ac:dyDescent="0.2">
      <c r="A8009">
        <v>8008</v>
      </c>
      <c r="B8009">
        <f>HLOOKUP("Referencer",data!$A$1:$AT$8036,A8009,FALSE)</f>
        <v>0</v>
      </c>
      <c r="C8009">
        <f>HLOOKUP("Stedtekst",data!$A$1:$AT$8036,A8009,FALSE)</f>
        <v>0</v>
      </c>
      <c r="D8009">
        <f>HLOOKUP("Målested navn",data!$A$1:$AT$8036,A8009,FALSE)</f>
        <v>0</v>
      </c>
      <c r="E8009">
        <f>HLOOKUP("Prøvetagning",data!$A$1:$AT$8036,A8009,FALSE)</f>
        <v>0</v>
      </c>
      <c r="F8009">
        <f>HLOOKUP("Prøve",data!$A$1:$AT$8036,A8009,FALSE)</f>
        <v>0</v>
      </c>
      <c r="G8009">
        <f>HLOOKUP("ScKode",data!$A$1:$AT$8036,A8009,FALSE)</f>
        <v>0</v>
      </c>
      <c r="H8009">
        <f>HLOOKUP("StofParameter",data!$A$1:$AT$8036,A8009,FALSE)</f>
        <v>0</v>
      </c>
      <c r="I8009">
        <f>HLOOKUP("Dato",data!$A$1:$AT$8036,A8009,FALSE)</f>
        <v>0</v>
      </c>
      <c r="J8009">
        <f>HLOOKUP("Resultat-attribut",data!$A$1:$AT$8036,A8009,FALSE)</f>
        <v>0</v>
      </c>
      <c r="K8009">
        <f>HLOOKUP("Resultat",data!$A$1:$AT$8036,A8009,FALSE)</f>
        <v>0</v>
      </c>
      <c r="L8009">
        <f>HLOOKUP("Enhed",data!$A$1:$AT$8036,A8009,FALSE)</f>
        <v>0</v>
      </c>
    </row>
    <row r="8010" spans="1:12" x14ac:dyDescent="0.2">
      <c r="A8010">
        <v>8009</v>
      </c>
      <c r="B8010">
        <f>HLOOKUP("Referencer",data!$A$1:$AT$8036,A8010,FALSE)</f>
        <v>0</v>
      </c>
      <c r="C8010">
        <f>HLOOKUP("Stedtekst",data!$A$1:$AT$8036,A8010,FALSE)</f>
        <v>0</v>
      </c>
      <c r="D8010">
        <f>HLOOKUP("Målested navn",data!$A$1:$AT$8036,A8010,FALSE)</f>
        <v>0</v>
      </c>
      <c r="E8010">
        <f>HLOOKUP("Prøvetagning",data!$A$1:$AT$8036,A8010,FALSE)</f>
        <v>0</v>
      </c>
      <c r="F8010">
        <f>HLOOKUP("Prøve",data!$A$1:$AT$8036,A8010,FALSE)</f>
        <v>0</v>
      </c>
      <c r="G8010">
        <f>HLOOKUP("ScKode",data!$A$1:$AT$8036,A8010,FALSE)</f>
        <v>0</v>
      </c>
      <c r="H8010">
        <f>HLOOKUP("StofParameter",data!$A$1:$AT$8036,A8010,FALSE)</f>
        <v>0</v>
      </c>
      <c r="I8010">
        <f>HLOOKUP("Dato",data!$A$1:$AT$8036,A8010,FALSE)</f>
        <v>0</v>
      </c>
      <c r="J8010">
        <f>HLOOKUP("Resultat-attribut",data!$A$1:$AT$8036,A8010,FALSE)</f>
        <v>0</v>
      </c>
      <c r="K8010">
        <f>HLOOKUP("Resultat",data!$A$1:$AT$8036,A8010,FALSE)</f>
        <v>0</v>
      </c>
      <c r="L8010">
        <f>HLOOKUP("Enhed",data!$A$1:$AT$8036,A8010,FALSE)</f>
        <v>0</v>
      </c>
    </row>
    <row r="8011" spans="1:12" x14ac:dyDescent="0.2">
      <c r="A8011">
        <v>8010</v>
      </c>
      <c r="B8011">
        <f>HLOOKUP("Referencer",data!$A$1:$AT$8036,A8011,FALSE)</f>
        <v>0</v>
      </c>
      <c r="C8011">
        <f>HLOOKUP("Stedtekst",data!$A$1:$AT$8036,A8011,FALSE)</f>
        <v>0</v>
      </c>
      <c r="D8011">
        <f>HLOOKUP("Målested navn",data!$A$1:$AT$8036,A8011,FALSE)</f>
        <v>0</v>
      </c>
      <c r="E8011">
        <f>HLOOKUP("Prøvetagning",data!$A$1:$AT$8036,A8011,FALSE)</f>
        <v>0</v>
      </c>
      <c r="F8011">
        <f>HLOOKUP("Prøve",data!$A$1:$AT$8036,A8011,FALSE)</f>
        <v>0</v>
      </c>
      <c r="G8011">
        <f>HLOOKUP("ScKode",data!$A$1:$AT$8036,A8011,FALSE)</f>
        <v>0</v>
      </c>
      <c r="H8011">
        <f>HLOOKUP("StofParameter",data!$A$1:$AT$8036,A8011,FALSE)</f>
        <v>0</v>
      </c>
      <c r="I8011">
        <f>HLOOKUP("Dato",data!$A$1:$AT$8036,A8011,FALSE)</f>
        <v>0</v>
      </c>
      <c r="J8011">
        <f>HLOOKUP("Resultat-attribut",data!$A$1:$AT$8036,A8011,FALSE)</f>
        <v>0</v>
      </c>
      <c r="K8011">
        <f>HLOOKUP("Resultat",data!$A$1:$AT$8036,A8011,FALSE)</f>
        <v>0</v>
      </c>
      <c r="L8011">
        <f>HLOOKUP("Enhed",data!$A$1:$AT$8036,A8011,FALSE)</f>
        <v>0</v>
      </c>
    </row>
    <row r="8012" spans="1:12" x14ac:dyDescent="0.2">
      <c r="A8012">
        <v>8011</v>
      </c>
      <c r="B8012">
        <f>HLOOKUP("Referencer",data!$A$1:$AT$8036,A8012,FALSE)</f>
        <v>0</v>
      </c>
      <c r="C8012">
        <f>HLOOKUP("Stedtekst",data!$A$1:$AT$8036,A8012,FALSE)</f>
        <v>0</v>
      </c>
      <c r="D8012">
        <f>HLOOKUP("Målested navn",data!$A$1:$AT$8036,A8012,FALSE)</f>
        <v>0</v>
      </c>
      <c r="E8012">
        <f>HLOOKUP("Prøvetagning",data!$A$1:$AT$8036,A8012,FALSE)</f>
        <v>0</v>
      </c>
      <c r="F8012">
        <f>HLOOKUP("Prøve",data!$A$1:$AT$8036,A8012,FALSE)</f>
        <v>0</v>
      </c>
      <c r="G8012">
        <f>HLOOKUP("ScKode",data!$A$1:$AT$8036,A8012,FALSE)</f>
        <v>0</v>
      </c>
      <c r="H8012">
        <f>HLOOKUP("StofParameter",data!$A$1:$AT$8036,A8012,FALSE)</f>
        <v>0</v>
      </c>
      <c r="I8012">
        <f>HLOOKUP("Dato",data!$A$1:$AT$8036,A8012,FALSE)</f>
        <v>0</v>
      </c>
      <c r="J8012">
        <f>HLOOKUP("Resultat-attribut",data!$A$1:$AT$8036,A8012,FALSE)</f>
        <v>0</v>
      </c>
      <c r="K8012">
        <f>HLOOKUP("Resultat",data!$A$1:$AT$8036,A8012,FALSE)</f>
        <v>0</v>
      </c>
      <c r="L8012">
        <f>HLOOKUP("Enhed",data!$A$1:$AT$8036,A8012,FALSE)</f>
        <v>0</v>
      </c>
    </row>
    <row r="8013" spans="1:12" x14ac:dyDescent="0.2">
      <c r="A8013">
        <v>8012</v>
      </c>
      <c r="B8013">
        <f>HLOOKUP("Referencer",data!$A$1:$AT$8036,A8013,FALSE)</f>
        <v>0</v>
      </c>
      <c r="C8013">
        <f>HLOOKUP("Stedtekst",data!$A$1:$AT$8036,A8013,FALSE)</f>
        <v>0</v>
      </c>
      <c r="D8013">
        <f>HLOOKUP("Målested navn",data!$A$1:$AT$8036,A8013,FALSE)</f>
        <v>0</v>
      </c>
      <c r="E8013">
        <f>HLOOKUP("Prøvetagning",data!$A$1:$AT$8036,A8013,FALSE)</f>
        <v>0</v>
      </c>
      <c r="F8013">
        <f>HLOOKUP("Prøve",data!$A$1:$AT$8036,A8013,FALSE)</f>
        <v>0</v>
      </c>
      <c r="G8013">
        <f>HLOOKUP("ScKode",data!$A$1:$AT$8036,A8013,FALSE)</f>
        <v>0</v>
      </c>
      <c r="H8013">
        <f>HLOOKUP("StofParameter",data!$A$1:$AT$8036,A8013,FALSE)</f>
        <v>0</v>
      </c>
      <c r="I8013">
        <f>HLOOKUP("Dato",data!$A$1:$AT$8036,A8013,FALSE)</f>
        <v>0</v>
      </c>
      <c r="J8013">
        <f>HLOOKUP("Resultat-attribut",data!$A$1:$AT$8036,A8013,FALSE)</f>
        <v>0</v>
      </c>
      <c r="K8013">
        <f>HLOOKUP("Resultat",data!$A$1:$AT$8036,A8013,FALSE)</f>
        <v>0</v>
      </c>
      <c r="L8013">
        <f>HLOOKUP("Enhed",data!$A$1:$AT$8036,A8013,FALSE)</f>
        <v>0</v>
      </c>
    </row>
    <row r="8014" spans="1:12" x14ac:dyDescent="0.2">
      <c r="A8014">
        <v>8013</v>
      </c>
      <c r="B8014">
        <f>HLOOKUP("Referencer",data!$A$1:$AT$8036,A8014,FALSE)</f>
        <v>0</v>
      </c>
      <c r="C8014">
        <f>HLOOKUP("Stedtekst",data!$A$1:$AT$8036,A8014,FALSE)</f>
        <v>0</v>
      </c>
      <c r="D8014">
        <f>HLOOKUP("Målested navn",data!$A$1:$AT$8036,A8014,FALSE)</f>
        <v>0</v>
      </c>
      <c r="E8014">
        <f>HLOOKUP("Prøvetagning",data!$A$1:$AT$8036,A8014,FALSE)</f>
        <v>0</v>
      </c>
      <c r="F8014">
        <f>HLOOKUP("Prøve",data!$A$1:$AT$8036,A8014,FALSE)</f>
        <v>0</v>
      </c>
      <c r="G8014">
        <f>HLOOKUP("ScKode",data!$A$1:$AT$8036,A8014,FALSE)</f>
        <v>0</v>
      </c>
      <c r="H8014">
        <f>HLOOKUP("StofParameter",data!$A$1:$AT$8036,A8014,FALSE)</f>
        <v>0</v>
      </c>
      <c r="I8014">
        <f>HLOOKUP("Dato",data!$A$1:$AT$8036,A8014,FALSE)</f>
        <v>0</v>
      </c>
      <c r="J8014">
        <f>HLOOKUP("Resultat-attribut",data!$A$1:$AT$8036,A8014,FALSE)</f>
        <v>0</v>
      </c>
      <c r="K8014">
        <f>HLOOKUP("Resultat",data!$A$1:$AT$8036,A8014,FALSE)</f>
        <v>0</v>
      </c>
      <c r="L8014">
        <f>HLOOKUP("Enhed",data!$A$1:$AT$8036,A8014,FALSE)</f>
        <v>0</v>
      </c>
    </row>
    <row r="8015" spans="1:12" x14ac:dyDescent="0.2">
      <c r="A8015">
        <v>8014</v>
      </c>
      <c r="B8015">
        <f>HLOOKUP("Referencer",data!$A$1:$AT$8036,A8015,FALSE)</f>
        <v>0</v>
      </c>
      <c r="C8015">
        <f>HLOOKUP("Stedtekst",data!$A$1:$AT$8036,A8015,FALSE)</f>
        <v>0</v>
      </c>
      <c r="D8015">
        <f>HLOOKUP("Målested navn",data!$A$1:$AT$8036,A8015,FALSE)</f>
        <v>0</v>
      </c>
      <c r="E8015">
        <f>HLOOKUP("Prøvetagning",data!$A$1:$AT$8036,A8015,FALSE)</f>
        <v>0</v>
      </c>
      <c r="F8015">
        <f>HLOOKUP("Prøve",data!$A$1:$AT$8036,A8015,FALSE)</f>
        <v>0</v>
      </c>
      <c r="G8015">
        <f>HLOOKUP("ScKode",data!$A$1:$AT$8036,A8015,FALSE)</f>
        <v>0</v>
      </c>
      <c r="H8015">
        <f>HLOOKUP("StofParameter",data!$A$1:$AT$8036,A8015,FALSE)</f>
        <v>0</v>
      </c>
      <c r="I8015">
        <f>HLOOKUP("Dato",data!$A$1:$AT$8036,A8015,FALSE)</f>
        <v>0</v>
      </c>
      <c r="J8015">
        <f>HLOOKUP("Resultat-attribut",data!$A$1:$AT$8036,A8015,FALSE)</f>
        <v>0</v>
      </c>
      <c r="K8015">
        <f>HLOOKUP("Resultat",data!$A$1:$AT$8036,A8015,FALSE)</f>
        <v>0</v>
      </c>
      <c r="L8015">
        <f>HLOOKUP("Enhed",data!$A$1:$AT$8036,A8015,FALSE)</f>
        <v>0</v>
      </c>
    </row>
    <row r="8016" spans="1:12" x14ac:dyDescent="0.2">
      <c r="A8016">
        <v>8015</v>
      </c>
      <c r="B8016">
        <f>HLOOKUP("Referencer",data!$A$1:$AT$8036,A8016,FALSE)</f>
        <v>0</v>
      </c>
      <c r="C8016">
        <f>HLOOKUP("Stedtekst",data!$A$1:$AT$8036,A8016,FALSE)</f>
        <v>0</v>
      </c>
      <c r="D8016">
        <f>HLOOKUP("Målested navn",data!$A$1:$AT$8036,A8016,FALSE)</f>
        <v>0</v>
      </c>
      <c r="E8016">
        <f>HLOOKUP("Prøvetagning",data!$A$1:$AT$8036,A8016,FALSE)</f>
        <v>0</v>
      </c>
      <c r="F8016">
        <f>HLOOKUP("Prøve",data!$A$1:$AT$8036,A8016,FALSE)</f>
        <v>0</v>
      </c>
      <c r="G8016">
        <f>HLOOKUP("ScKode",data!$A$1:$AT$8036,A8016,FALSE)</f>
        <v>0</v>
      </c>
      <c r="H8016">
        <f>HLOOKUP("StofParameter",data!$A$1:$AT$8036,A8016,FALSE)</f>
        <v>0</v>
      </c>
      <c r="I8016">
        <f>HLOOKUP("Dato",data!$A$1:$AT$8036,A8016,FALSE)</f>
        <v>0</v>
      </c>
      <c r="J8016">
        <f>HLOOKUP("Resultat-attribut",data!$A$1:$AT$8036,A8016,FALSE)</f>
        <v>0</v>
      </c>
      <c r="K8016">
        <f>HLOOKUP("Resultat",data!$A$1:$AT$8036,A8016,FALSE)</f>
        <v>0</v>
      </c>
      <c r="L8016">
        <f>HLOOKUP("Enhed",data!$A$1:$AT$8036,A8016,FALSE)</f>
        <v>0</v>
      </c>
    </row>
    <row r="8017" spans="1:12" x14ac:dyDescent="0.2">
      <c r="A8017">
        <v>8016</v>
      </c>
      <c r="B8017">
        <f>HLOOKUP("Referencer",data!$A$1:$AT$8036,A8017,FALSE)</f>
        <v>0</v>
      </c>
      <c r="C8017">
        <f>HLOOKUP("Stedtekst",data!$A$1:$AT$8036,A8017,FALSE)</f>
        <v>0</v>
      </c>
      <c r="D8017">
        <f>HLOOKUP("Målested navn",data!$A$1:$AT$8036,A8017,FALSE)</f>
        <v>0</v>
      </c>
      <c r="E8017">
        <f>HLOOKUP("Prøvetagning",data!$A$1:$AT$8036,A8017,FALSE)</f>
        <v>0</v>
      </c>
      <c r="F8017">
        <f>HLOOKUP("Prøve",data!$A$1:$AT$8036,A8017,FALSE)</f>
        <v>0</v>
      </c>
      <c r="G8017">
        <f>HLOOKUP("ScKode",data!$A$1:$AT$8036,A8017,FALSE)</f>
        <v>0</v>
      </c>
      <c r="H8017">
        <f>HLOOKUP("StofParameter",data!$A$1:$AT$8036,A8017,FALSE)</f>
        <v>0</v>
      </c>
      <c r="I8017">
        <f>HLOOKUP("Dato",data!$A$1:$AT$8036,A8017,FALSE)</f>
        <v>0</v>
      </c>
      <c r="J8017">
        <f>HLOOKUP("Resultat-attribut",data!$A$1:$AT$8036,A8017,FALSE)</f>
        <v>0</v>
      </c>
      <c r="K8017">
        <f>HLOOKUP("Resultat",data!$A$1:$AT$8036,A8017,FALSE)</f>
        <v>0</v>
      </c>
      <c r="L8017">
        <f>HLOOKUP("Enhed",data!$A$1:$AT$8036,A8017,FALSE)</f>
        <v>0</v>
      </c>
    </row>
    <row r="8018" spans="1:12" x14ac:dyDescent="0.2">
      <c r="A8018">
        <v>8017</v>
      </c>
      <c r="B8018">
        <f>HLOOKUP("Referencer",data!$A$1:$AT$8036,A8018,FALSE)</f>
        <v>0</v>
      </c>
      <c r="C8018">
        <f>HLOOKUP("Stedtekst",data!$A$1:$AT$8036,A8018,FALSE)</f>
        <v>0</v>
      </c>
      <c r="D8018">
        <f>HLOOKUP("Målested navn",data!$A$1:$AT$8036,A8018,FALSE)</f>
        <v>0</v>
      </c>
      <c r="E8018">
        <f>HLOOKUP("Prøvetagning",data!$A$1:$AT$8036,A8018,FALSE)</f>
        <v>0</v>
      </c>
      <c r="F8018">
        <f>HLOOKUP("Prøve",data!$A$1:$AT$8036,A8018,FALSE)</f>
        <v>0</v>
      </c>
      <c r="G8018">
        <f>HLOOKUP("ScKode",data!$A$1:$AT$8036,A8018,FALSE)</f>
        <v>0</v>
      </c>
      <c r="H8018">
        <f>HLOOKUP("StofParameter",data!$A$1:$AT$8036,A8018,FALSE)</f>
        <v>0</v>
      </c>
      <c r="I8018">
        <f>HLOOKUP("Dato",data!$A$1:$AT$8036,A8018,FALSE)</f>
        <v>0</v>
      </c>
      <c r="J8018">
        <f>HLOOKUP("Resultat-attribut",data!$A$1:$AT$8036,A8018,FALSE)</f>
        <v>0</v>
      </c>
      <c r="K8018">
        <f>HLOOKUP("Resultat",data!$A$1:$AT$8036,A8018,FALSE)</f>
        <v>0</v>
      </c>
      <c r="L8018">
        <f>HLOOKUP("Enhed",data!$A$1:$AT$8036,A8018,FALSE)</f>
        <v>0</v>
      </c>
    </row>
    <row r="8019" spans="1:12" x14ac:dyDescent="0.2">
      <c r="A8019">
        <v>8018</v>
      </c>
      <c r="B8019">
        <f>HLOOKUP("Referencer",data!$A$1:$AT$8036,A8019,FALSE)</f>
        <v>0</v>
      </c>
      <c r="C8019">
        <f>HLOOKUP("Stedtekst",data!$A$1:$AT$8036,A8019,FALSE)</f>
        <v>0</v>
      </c>
      <c r="D8019">
        <f>HLOOKUP("Målested navn",data!$A$1:$AT$8036,A8019,FALSE)</f>
        <v>0</v>
      </c>
      <c r="E8019">
        <f>HLOOKUP("Prøvetagning",data!$A$1:$AT$8036,A8019,FALSE)</f>
        <v>0</v>
      </c>
      <c r="F8019">
        <f>HLOOKUP("Prøve",data!$A$1:$AT$8036,A8019,FALSE)</f>
        <v>0</v>
      </c>
      <c r="G8019">
        <f>HLOOKUP("ScKode",data!$A$1:$AT$8036,A8019,FALSE)</f>
        <v>0</v>
      </c>
      <c r="H8019">
        <f>HLOOKUP("StofParameter",data!$A$1:$AT$8036,A8019,FALSE)</f>
        <v>0</v>
      </c>
      <c r="I8019">
        <f>HLOOKUP("Dato",data!$A$1:$AT$8036,A8019,FALSE)</f>
        <v>0</v>
      </c>
      <c r="J8019">
        <f>HLOOKUP("Resultat-attribut",data!$A$1:$AT$8036,A8019,FALSE)</f>
        <v>0</v>
      </c>
      <c r="K8019">
        <f>HLOOKUP("Resultat",data!$A$1:$AT$8036,A8019,FALSE)</f>
        <v>0</v>
      </c>
      <c r="L8019">
        <f>HLOOKUP("Enhed",data!$A$1:$AT$8036,A8019,FALSE)</f>
        <v>0</v>
      </c>
    </row>
    <row r="8020" spans="1:12" x14ac:dyDescent="0.2">
      <c r="A8020">
        <v>8019</v>
      </c>
      <c r="B8020">
        <f>HLOOKUP("Referencer",data!$A$1:$AT$8036,A8020,FALSE)</f>
        <v>0</v>
      </c>
      <c r="C8020">
        <f>HLOOKUP("Stedtekst",data!$A$1:$AT$8036,A8020,FALSE)</f>
        <v>0</v>
      </c>
      <c r="D8020">
        <f>HLOOKUP("Målested navn",data!$A$1:$AT$8036,A8020,FALSE)</f>
        <v>0</v>
      </c>
      <c r="E8020">
        <f>HLOOKUP("Prøvetagning",data!$A$1:$AT$8036,A8020,FALSE)</f>
        <v>0</v>
      </c>
      <c r="F8020">
        <f>HLOOKUP("Prøve",data!$A$1:$AT$8036,A8020,FALSE)</f>
        <v>0</v>
      </c>
      <c r="G8020">
        <f>HLOOKUP("ScKode",data!$A$1:$AT$8036,A8020,FALSE)</f>
        <v>0</v>
      </c>
      <c r="H8020">
        <f>HLOOKUP("StofParameter",data!$A$1:$AT$8036,A8020,FALSE)</f>
        <v>0</v>
      </c>
      <c r="I8020">
        <f>HLOOKUP("Dato",data!$A$1:$AT$8036,A8020,FALSE)</f>
        <v>0</v>
      </c>
      <c r="J8020">
        <f>HLOOKUP("Resultat-attribut",data!$A$1:$AT$8036,A8020,FALSE)</f>
        <v>0</v>
      </c>
      <c r="K8020">
        <f>HLOOKUP("Resultat",data!$A$1:$AT$8036,A8020,FALSE)</f>
        <v>0</v>
      </c>
      <c r="L8020">
        <f>HLOOKUP("Enhed",data!$A$1:$AT$8036,A8020,FALSE)</f>
        <v>0</v>
      </c>
    </row>
    <row r="8021" spans="1:12" x14ac:dyDescent="0.2">
      <c r="A8021">
        <v>8020</v>
      </c>
      <c r="B8021">
        <f>HLOOKUP("Referencer",data!$A$1:$AT$8036,A8021,FALSE)</f>
        <v>0</v>
      </c>
      <c r="C8021">
        <f>HLOOKUP("Stedtekst",data!$A$1:$AT$8036,A8021,FALSE)</f>
        <v>0</v>
      </c>
      <c r="D8021">
        <f>HLOOKUP("Målested navn",data!$A$1:$AT$8036,A8021,FALSE)</f>
        <v>0</v>
      </c>
      <c r="E8021">
        <f>HLOOKUP("Prøvetagning",data!$A$1:$AT$8036,A8021,FALSE)</f>
        <v>0</v>
      </c>
      <c r="F8021">
        <f>HLOOKUP("Prøve",data!$A$1:$AT$8036,A8021,FALSE)</f>
        <v>0</v>
      </c>
      <c r="G8021">
        <f>HLOOKUP("ScKode",data!$A$1:$AT$8036,A8021,FALSE)</f>
        <v>0</v>
      </c>
      <c r="H8021">
        <f>HLOOKUP("StofParameter",data!$A$1:$AT$8036,A8021,FALSE)</f>
        <v>0</v>
      </c>
      <c r="I8021">
        <f>HLOOKUP("Dato",data!$A$1:$AT$8036,A8021,FALSE)</f>
        <v>0</v>
      </c>
      <c r="J8021">
        <f>HLOOKUP("Resultat-attribut",data!$A$1:$AT$8036,A8021,FALSE)</f>
        <v>0</v>
      </c>
      <c r="K8021">
        <f>HLOOKUP("Resultat",data!$A$1:$AT$8036,A8021,FALSE)</f>
        <v>0</v>
      </c>
      <c r="L8021">
        <f>HLOOKUP("Enhed",data!$A$1:$AT$8036,A8021,FALSE)</f>
        <v>0</v>
      </c>
    </row>
    <row r="8022" spans="1:12" x14ac:dyDescent="0.2">
      <c r="A8022">
        <v>8021</v>
      </c>
      <c r="B8022">
        <f>HLOOKUP("Referencer",data!$A$1:$AT$8036,A8022,FALSE)</f>
        <v>0</v>
      </c>
      <c r="C8022">
        <f>HLOOKUP("Stedtekst",data!$A$1:$AT$8036,A8022,FALSE)</f>
        <v>0</v>
      </c>
      <c r="D8022">
        <f>HLOOKUP("Målested navn",data!$A$1:$AT$8036,A8022,FALSE)</f>
        <v>0</v>
      </c>
      <c r="E8022">
        <f>HLOOKUP("Prøvetagning",data!$A$1:$AT$8036,A8022,FALSE)</f>
        <v>0</v>
      </c>
      <c r="F8022">
        <f>HLOOKUP("Prøve",data!$A$1:$AT$8036,A8022,FALSE)</f>
        <v>0</v>
      </c>
      <c r="G8022">
        <f>HLOOKUP("ScKode",data!$A$1:$AT$8036,A8022,FALSE)</f>
        <v>0</v>
      </c>
      <c r="H8022">
        <f>HLOOKUP("StofParameter",data!$A$1:$AT$8036,A8022,FALSE)</f>
        <v>0</v>
      </c>
      <c r="I8022">
        <f>HLOOKUP("Dato",data!$A$1:$AT$8036,A8022,FALSE)</f>
        <v>0</v>
      </c>
      <c r="J8022">
        <f>HLOOKUP("Resultat-attribut",data!$A$1:$AT$8036,A8022,FALSE)</f>
        <v>0</v>
      </c>
      <c r="K8022">
        <f>HLOOKUP("Resultat",data!$A$1:$AT$8036,A8022,FALSE)</f>
        <v>0</v>
      </c>
      <c r="L8022">
        <f>HLOOKUP("Enhed",data!$A$1:$AT$8036,A8022,FALSE)</f>
        <v>0</v>
      </c>
    </row>
    <row r="8023" spans="1:12" x14ac:dyDescent="0.2">
      <c r="A8023">
        <v>8022</v>
      </c>
      <c r="B8023">
        <f>HLOOKUP("Referencer",data!$A$1:$AT$8036,A8023,FALSE)</f>
        <v>0</v>
      </c>
      <c r="C8023">
        <f>HLOOKUP("Stedtekst",data!$A$1:$AT$8036,A8023,FALSE)</f>
        <v>0</v>
      </c>
      <c r="D8023">
        <f>HLOOKUP("Målested navn",data!$A$1:$AT$8036,A8023,FALSE)</f>
        <v>0</v>
      </c>
      <c r="E8023">
        <f>HLOOKUP("Prøvetagning",data!$A$1:$AT$8036,A8023,FALSE)</f>
        <v>0</v>
      </c>
      <c r="F8023">
        <f>HLOOKUP("Prøve",data!$A$1:$AT$8036,A8023,FALSE)</f>
        <v>0</v>
      </c>
      <c r="G8023">
        <f>HLOOKUP("ScKode",data!$A$1:$AT$8036,A8023,FALSE)</f>
        <v>0</v>
      </c>
      <c r="H8023">
        <f>HLOOKUP("StofParameter",data!$A$1:$AT$8036,A8023,FALSE)</f>
        <v>0</v>
      </c>
      <c r="I8023">
        <f>HLOOKUP("Dato",data!$A$1:$AT$8036,A8023,FALSE)</f>
        <v>0</v>
      </c>
      <c r="J8023">
        <f>HLOOKUP("Resultat-attribut",data!$A$1:$AT$8036,A8023,FALSE)</f>
        <v>0</v>
      </c>
      <c r="K8023">
        <f>HLOOKUP("Resultat",data!$A$1:$AT$8036,A8023,FALSE)</f>
        <v>0</v>
      </c>
      <c r="L8023">
        <f>HLOOKUP("Enhed",data!$A$1:$AT$8036,A8023,FALSE)</f>
        <v>0</v>
      </c>
    </row>
    <row r="8024" spans="1:12" x14ac:dyDescent="0.2">
      <c r="A8024">
        <v>8023</v>
      </c>
      <c r="B8024">
        <f>HLOOKUP("Referencer",data!$A$1:$AT$8036,A8024,FALSE)</f>
        <v>0</v>
      </c>
      <c r="C8024">
        <f>HLOOKUP("Stedtekst",data!$A$1:$AT$8036,A8024,FALSE)</f>
        <v>0</v>
      </c>
      <c r="D8024">
        <f>HLOOKUP("Målested navn",data!$A$1:$AT$8036,A8024,FALSE)</f>
        <v>0</v>
      </c>
      <c r="E8024">
        <f>HLOOKUP("Prøvetagning",data!$A$1:$AT$8036,A8024,FALSE)</f>
        <v>0</v>
      </c>
      <c r="F8024">
        <f>HLOOKUP("Prøve",data!$A$1:$AT$8036,A8024,FALSE)</f>
        <v>0</v>
      </c>
      <c r="G8024">
        <f>HLOOKUP("ScKode",data!$A$1:$AT$8036,A8024,FALSE)</f>
        <v>0</v>
      </c>
      <c r="H8024">
        <f>HLOOKUP("StofParameter",data!$A$1:$AT$8036,A8024,FALSE)</f>
        <v>0</v>
      </c>
      <c r="I8024">
        <f>HLOOKUP("Dato",data!$A$1:$AT$8036,A8024,FALSE)</f>
        <v>0</v>
      </c>
      <c r="J8024">
        <f>HLOOKUP("Resultat-attribut",data!$A$1:$AT$8036,A8024,FALSE)</f>
        <v>0</v>
      </c>
      <c r="K8024">
        <f>HLOOKUP("Resultat",data!$A$1:$AT$8036,A8024,FALSE)</f>
        <v>0</v>
      </c>
      <c r="L8024">
        <f>HLOOKUP("Enhed",data!$A$1:$AT$8036,A8024,FALSE)</f>
        <v>0</v>
      </c>
    </row>
    <row r="8025" spans="1:12" x14ac:dyDescent="0.2">
      <c r="A8025">
        <v>8024</v>
      </c>
      <c r="B8025">
        <f>HLOOKUP("Referencer",data!$A$1:$AT$8036,A8025,FALSE)</f>
        <v>0</v>
      </c>
      <c r="C8025">
        <f>HLOOKUP("Stedtekst",data!$A$1:$AT$8036,A8025,FALSE)</f>
        <v>0</v>
      </c>
      <c r="D8025">
        <f>HLOOKUP("Målested navn",data!$A$1:$AT$8036,A8025,FALSE)</f>
        <v>0</v>
      </c>
      <c r="E8025">
        <f>HLOOKUP("Prøvetagning",data!$A$1:$AT$8036,A8025,FALSE)</f>
        <v>0</v>
      </c>
      <c r="F8025">
        <f>HLOOKUP("Prøve",data!$A$1:$AT$8036,A8025,FALSE)</f>
        <v>0</v>
      </c>
      <c r="G8025">
        <f>HLOOKUP("ScKode",data!$A$1:$AT$8036,A8025,FALSE)</f>
        <v>0</v>
      </c>
      <c r="H8025">
        <f>HLOOKUP("StofParameter",data!$A$1:$AT$8036,A8025,FALSE)</f>
        <v>0</v>
      </c>
      <c r="I8025">
        <f>HLOOKUP("Dato",data!$A$1:$AT$8036,A8025,FALSE)</f>
        <v>0</v>
      </c>
      <c r="J8025">
        <f>HLOOKUP("Resultat-attribut",data!$A$1:$AT$8036,A8025,FALSE)</f>
        <v>0</v>
      </c>
      <c r="K8025">
        <f>HLOOKUP("Resultat",data!$A$1:$AT$8036,A8025,FALSE)</f>
        <v>0</v>
      </c>
      <c r="L8025">
        <f>HLOOKUP("Enhed",data!$A$1:$AT$8036,A8025,FALSE)</f>
        <v>0</v>
      </c>
    </row>
    <row r="8026" spans="1:12" x14ac:dyDescent="0.2">
      <c r="A8026">
        <v>8025</v>
      </c>
      <c r="B8026">
        <f>HLOOKUP("Referencer",data!$A$1:$AT$8036,A8026,FALSE)</f>
        <v>0</v>
      </c>
      <c r="C8026">
        <f>HLOOKUP("Stedtekst",data!$A$1:$AT$8036,A8026,FALSE)</f>
        <v>0</v>
      </c>
      <c r="D8026">
        <f>HLOOKUP("Målested navn",data!$A$1:$AT$8036,A8026,FALSE)</f>
        <v>0</v>
      </c>
      <c r="E8026">
        <f>HLOOKUP("Prøvetagning",data!$A$1:$AT$8036,A8026,FALSE)</f>
        <v>0</v>
      </c>
      <c r="F8026">
        <f>HLOOKUP("Prøve",data!$A$1:$AT$8036,A8026,FALSE)</f>
        <v>0</v>
      </c>
      <c r="G8026">
        <f>HLOOKUP("ScKode",data!$A$1:$AT$8036,A8026,FALSE)</f>
        <v>0</v>
      </c>
      <c r="H8026">
        <f>HLOOKUP("StofParameter",data!$A$1:$AT$8036,A8026,FALSE)</f>
        <v>0</v>
      </c>
      <c r="I8026">
        <f>HLOOKUP("Dato",data!$A$1:$AT$8036,A8026,FALSE)</f>
        <v>0</v>
      </c>
      <c r="J8026">
        <f>HLOOKUP("Resultat-attribut",data!$A$1:$AT$8036,A8026,FALSE)</f>
        <v>0</v>
      </c>
      <c r="K8026">
        <f>HLOOKUP("Resultat",data!$A$1:$AT$8036,A8026,FALSE)</f>
        <v>0</v>
      </c>
      <c r="L8026">
        <f>HLOOKUP("Enhed",data!$A$1:$AT$8036,A8026,FALSE)</f>
        <v>0</v>
      </c>
    </row>
    <row r="8027" spans="1:12" x14ac:dyDescent="0.2">
      <c r="A8027">
        <v>8026</v>
      </c>
      <c r="B8027">
        <f>HLOOKUP("Referencer",data!$A$1:$AT$8036,A8027,FALSE)</f>
        <v>0</v>
      </c>
      <c r="C8027">
        <f>HLOOKUP("Stedtekst",data!$A$1:$AT$8036,A8027,FALSE)</f>
        <v>0</v>
      </c>
      <c r="D8027">
        <f>HLOOKUP("Målested navn",data!$A$1:$AT$8036,A8027,FALSE)</f>
        <v>0</v>
      </c>
      <c r="E8027">
        <f>HLOOKUP("Prøvetagning",data!$A$1:$AT$8036,A8027,FALSE)</f>
        <v>0</v>
      </c>
      <c r="F8027">
        <f>HLOOKUP("Prøve",data!$A$1:$AT$8036,A8027,FALSE)</f>
        <v>0</v>
      </c>
      <c r="G8027">
        <f>HLOOKUP("ScKode",data!$A$1:$AT$8036,A8027,FALSE)</f>
        <v>0</v>
      </c>
      <c r="H8027">
        <f>HLOOKUP("StofParameter",data!$A$1:$AT$8036,A8027,FALSE)</f>
        <v>0</v>
      </c>
      <c r="I8027">
        <f>HLOOKUP("Dato",data!$A$1:$AT$8036,A8027,FALSE)</f>
        <v>0</v>
      </c>
      <c r="J8027">
        <f>HLOOKUP("Resultat-attribut",data!$A$1:$AT$8036,A8027,FALSE)</f>
        <v>0</v>
      </c>
      <c r="K8027">
        <f>HLOOKUP("Resultat",data!$A$1:$AT$8036,A8027,FALSE)</f>
        <v>0</v>
      </c>
      <c r="L8027">
        <f>HLOOKUP("Enhed",data!$A$1:$AT$8036,A8027,FALSE)</f>
        <v>0</v>
      </c>
    </row>
    <row r="8028" spans="1:12" x14ac:dyDescent="0.2">
      <c r="A8028">
        <v>8027</v>
      </c>
      <c r="B8028">
        <f>HLOOKUP("Referencer",data!$A$1:$AT$8036,A8028,FALSE)</f>
        <v>0</v>
      </c>
      <c r="C8028">
        <f>HLOOKUP("Stedtekst",data!$A$1:$AT$8036,A8028,FALSE)</f>
        <v>0</v>
      </c>
      <c r="D8028">
        <f>HLOOKUP("Målested navn",data!$A$1:$AT$8036,A8028,FALSE)</f>
        <v>0</v>
      </c>
      <c r="E8028">
        <f>HLOOKUP("Prøvetagning",data!$A$1:$AT$8036,A8028,FALSE)</f>
        <v>0</v>
      </c>
      <c r="F8028">
        <f>HLOOKUP("Prøve",data!$A$1:$AT$8036,A8028,FALSE)</f>
        <v>0</v>
      </c>
      <c r="G8028">
        <f>HLOOKUP("ScKode",data!$A$1:$AT$8036,A8028,FALSE)</f>
        <v>0</v>
      </c>
      <c r="H8028">
        <f>HLOOKUP("StofParameter",data!$A$1:$AT$8036,A8028,FALSE)</f>
        <v>0</v>
      </c>
      <c r="I8028">
        <f>HLOOKUP("Dato",data!$A$1:$AT$8036,A8028,FALSE)</f>
        <v>0</v>
      </c>
      <c r="J8028">
        <f>HLOOKUP("Resultat-attribut",data!$A$1:$AT$8036,A8028,FALSE)</f>
        <v>0</v>
      </c>
      <c r="K8028">
        <f>HLOOKUP("Resultat",data!$A$1:$AT$8036,A8028,FALSE)</f>
        <v>0</v>
      </c>
      <c r="L8028">
        <f>HLOOKUP("Enhed",data!$A$1:$AT$8036,A8028,FALSE)</f>
        <v>0</v>
      </c>
    </row>
    <row r="8029" spans="1:12" x14ac:dyDescent="0.2">
      <c r="A8029">
        <v>8028</v>
      </c>
      <c r="B8029">
        <f>HLOOKUP("Referencer",data!$A$1:$AT$8036,A8029,FALSE)</f>
        <v>0</v>
      </c>
      <c r="C8029">
        <f>HLOOKUP("Stedtekst",data!$A$1:$AT$8036,A8029,FALSE)</f>
        <v>0</v>
      </c>
      <c r="D8029">
        <f>HLOOKUP("Målested navn",data!$A$1:$AT$8036,A8029,FALSE)</f>
        <v>0</v>
      </c>
      <c r="E8029">
        <f>HLOOKUP("Prøvetagning",data!$A$1:$AT$8036,A8029,FALSE)</f>
        <v>0</v>
      </c>
      <c r="F8029">
        <f>HLOOKUP("Prøve",data!$A$1:$AT$8036,A8029,FALSE)</f>
        <v>0</v>
      </c>
      <c r="G8029">
        <f>HLOOKUP("ScKode",data!$A$1:$AT$8036,A8029,FALSE)</f>
        <v>0</v>
      </c>
      <c r="H8029">
        <f>HLOOKUP("StofParameter",data!$A$1:$AT$8036,A8029,FALSE)</f>
        <v>0</v>
      </c>
      <c r="I8029">
        <f>HLOOKUP("Dato",data!$A$1:$AT$8036,A8029,FALSE)</f>
        <v>0</v>
      </c>
      <c r="J8029">
        <f>HLOOKUP("Resultat-attribut",data!$A$1:$AT$8036,A8029,FALSE)</f>
        <v>0</v>
      </c>
      <c r="K8029">
        <f>HLOOKUP("Resultat",data!$A$1:$AT$8036,A8029,FALSE)</f>
        <v>0</v>
      </c>
      <c r="L8029">
        <f>HLOOKUP("Enhed",data!$A$1:$AT$8036,A8029,FALSE)</f>
        <v>0</v>
      </c>
    </row>
    <row r="8030" spans="1:12" x14ac:dyDescent="0.2">
      <c r="A8030">
        <v>8029</v>
      </c>
      <c r="B8030">
        <f>HLOOKUP("Referencer",data!$A$1:$AT$8036,A8030,FALSE)</f>
        <v>0</v>
      </c>
      <c r="C8030">
        <f>HLOOKUP("Stedtekst",data!$A$1:$AT$8036,A8030,FALSE)</f>
        <v>0</v>
      </c>
      <c r="D8030">
        <f>HLOOKUP("Målested navn",data!$A$1:$AT$8036,A8030,FALSE)</f>
        <v>0</v>
      </c>
      <c r="E8030">
        <f>HLOOKUP("Prøvetagning",data!$A$1:$AT$8036,A8030,FALSE)</f>
        <v>0</v>
      </c>
      <c r="F8030">
        <f>HLOOKUP("Prøve",data!$A$1:$AT$8036,A8030,FALSE)</f>
        <v>0</v>
      </c>
      <c r="G8030">
        <f>HLOOKUP("ScKode",data!$A$1:$AT$8036,A8030,FALSE)</f>
        <v>0</v>
      </c>
      <c r="H8030">
        <f>HLOOKUP("StofParameter",data!$A$1:$AT$8036,A8030,FALSE)</f>
        <v>0</v>
      </c>
      <c r="I8030">
        <f>HLOOKUP("Dato",data!$A$1:$AT$8036,A8030,FALSE)</f>
        <v>0</v>
      </c>
      <c r="J8030">
        <f>HLOOKUP("Resultat-attribut",data!$A$1:$AT$8036,A8030,FALSE)</f>
        <v>0</v>
      </c>
      <c r="K8030">
        <f>HLOOKUP("Resultat",data!$A$1:$AT$8036,A8030,FALSE)</f>
        <v>0</v>
      </c>
      <c r="L8030">
        <f>HLOOKUP("Enhed",data!$A$1:$AT$8036,A8030,FALSE)</f>
        <v>0</v>
      </c>
    </row>
    <row r="8031" spans="1:12" x14ac:dyDescent="0.2">
      <c r="A8031">
        <v>8030</v>
      </c>
      <c r="B8031">
        <f>HLOOKUP("Referencer",data!$A$1:$AT$8036,A8031,FALSE)</f>
        <v>0</v>
      </c>
      <c r="C8031">
        <f>HLOOKUP("Stedtekst",data!$A$1:$AT$8036,A8031,FALSE)</f>
        <v>0</v>
      </c>
      <c r="D8031">
        <f>HLOOKUP("Målested navn",data!$A$1:$AT$8036,A8031,FALSE)</f>
        <v>0</v>
      </c>
      <c r="E8031">
        <f>HLOOKUP("Prøvetagning",data!$A$1:$AT$8036,A8031,FALSE)</f>
        <v>0</v>
      </c>
      <c r="F8031">
        <f>HLOOKUP("Prøve",data!$A$1:$AT$8036,A8031,FALSE)</f>
        <v>0</v>
      </c>
      <c r="G8031">
        <f>HLOOKUP("ScKode",data!$A$1:$AT$8036,A8031,FALSE)</f>
        <v>0</v>
      </c>
      <c r="H8031">
        <f>HLOOKUP("StofParameter",data!$A$1:$AT$8036,A8031,FALSE)</f>
        <v>0</v>
      </c>
      <c r="I8031">
        <f>HLOOKUP("Dato",data!$A$1:$AT$8036,A8031,FALSE)</f>
        <v>0</v>
      </c>
      <c r="J8031">
        <f>HLOOKUP("Resultat-attribut",data!$A$1:$AT$8036,A8031,FALSE)</f>
        <v>0</v>
      </c>
      <c r="K8031">
        <f>HLOOKUP("Resultat",data!$A$1:$AT$8036,A8031,FALSE)</f>
        <v>0</v>
      </c>
      <c r="L8031">
        <f>HLOOKUP("Enhed",data!$A$1:$AT$8036,A8031,FALSE)</f>
        <v>0</v>
      </c>
    </row>
    <row r="8032" spans="1:12" x14ac:dyDescent="0.2">
      <c r="A8032">
        <v>8031</v>
      </c>
      <c r="B8032">
        <f>HLOOKUP("Referencer",data!$A$1:$AT$8036,A8032,FALSE)</f>
        <v>0</v>
      </c>
      <c r="C8032">
        <f>HLOOKUP("Stedtekst",data!$A$1:$AT$8036,A8032,FALSE)</f>
        <v>0</v>
      </c>
      <c r="D8032">
        <f>HLOOKUP("Målested navn",data!$A$1:$AT$8036,A8032,FALSE)</f>
        <v>0</v>
      </c>
      <c r="E8032">
        <f>HLOOKUP("Prøvetagning",data!$A$1:$AT$8036,A8032,FALSE)</f>
        <v>0</v>
      </c>
      <c r="F8032">
        <f>HLOOKUP("Prøve",data!$A$1:$AT$8036,A8032,FALSE)</f>
        <v>0</v>
      </c>
      <c r="G8032">
        <f>HLOOKUP("ScKode",data!$A$1:$AT$8036,A8032,FALSE)</f>
        <v>0</v>
      </c>
      <c r="H8032">
        <f>HLOOKUP("StofParameter",data!$A$1:$AT$8036,A8032,FALSE)</f>
        <v>0</v>
      </c>
      <c r="I8032">
        <f>HLOOKUP("Dato",data!$A$1:$AT$8036,A8032,FALSE)</f>
        <v>0</v>
      </c>
      <c r="J8032">
        <f>HLOOKUP("Resultat-attribut",data!$A$1:$AT$8036,A8032,FALSE)</f>
        <v>0</v>
      </c>
      <c r="K8032">
        <f>HLOOKUP("Resultat",data!$A$1:$AT$8036,A8032,FALSE)</f>
        <v>0</v>
      </c>
      <c r="L8032">
        <f>HLOOKUP("Enhed",data!$A$1:$AT$8036,A8032,FALSE)</f>
        <v>0</v>
      </c>
    </row>
    <row r="8033" spans="1:12" x14ac:dyDescent="0.2">
      <c r="A8033">
        <v>8032</v>
      </c>
      <c r="B8033">
        <f>HLOOKUP("Referencer",data!$A$1:$AT$8036,A8033,FALSE)</f>
        <v>0</v>
      </c>
      <c r="C8033">
        <f>HLOOKUP("Stedtekst",data!$A$1:$AT$8036,A8033,FALSE)</f>
        <v>0</v>
      </c>
      <c r="D8033">
        <f>HLOOKUP("Målested navn",data!$A$1:$AT$8036,A8033,FALSE)</f>
        <v>0</v>
      </c>
      <c r="E8033">
        <f>HLOOKUP("Prøvetagning",data!$A$1:$AT$8036,A8033,FALSE)</f>
        <v>0</v>
      </c>
      <c r="F8033">
        <f>HLOOKUP("Prøve",data!$A$1:$AT$8036,A8033,FALSE)</f>
        <v>0</v>
      </c>
      <c r="G8033">
        <f>HLOOKUP("ScKode",data!$A$1:$AT$8036,A8033,FALSE)</f>
        <v>0</v>
      </c>
      <c r="H8033">
        <f>HLOOKUP("StofParameter",data!$A$1:$AT$8036,A8033,FALSE)</f>
        <v>0</v>
      </c>
      <c r="I8033">
        <f>HLOOKUP("Dato",data!$A$1:$AT$8036,A8033,FALSE)</f>
        <v>0</v>
      </c>
      <c r="J8033">
        <f>HLOOKUP("Resultat-attribut",data!$A$1:$AT$8036,A8033,FALSE)</f>
        <v>0</v>
      </c>
      <c r="K8033">
        <f>HLOOKUP("Resultat",data!$A$1:$AT$8036,A8033,FALSE)</f>
        <v>0</v>
      </c>
      <c r="L8033">
        <f>HLOOKUP("Enhed",data!$A$1:$AT$8036,A8033,FALSE)</f>
        <v>0</v>
      </c>
    </row>
    <row r="8034" spans="1:12" x14ac:dyDescent="0.2">
      <c r="A8034">
        <v>8033</v>
      </c>
      <c r="B8034">
        <f>HLOOKUP("Referencer",data!$A$1:$AT$8036,A8034,FALSE)</f>
        <v>0</v>
      </c>
      <c r="C8034">
        <f>HLOOKUP("Stedtekst",data!$A$1:$AT$8036,A8034,FALSE)</f>
        <v>0</v>
      </c>
      <c r="D8034">
        <f>HLOOKUP("Målested navn",data!$A$1:$AT$8036,A8034,FALSE)</f>
        <v>0</v>
      </c>
      <c r="E8034">
        <f>HLOOKUP("Prøvetagning",data!$A$1:$AT$8036,A8034,FALSE)</f>
        <v>0</v>
      </c>
      <c r="F8034">
        <f>HLOOKUP("Prøve",data!$A$1:$AT$8036,A8034,FALSE)</f>
        <v>0</v>
      </c>
      <c r="G8034">
        <f>HLOOKUP("ScKode",data!$A$1:$AT$8036,A8034,FALSE)</f>
        <v>0</v>
      </c>
      <c r="H8034">
        <f>HLOOKUP("StofParameter",data!$A$1:$AT$8036,A8034,FALSE)</f>
        <v>0</v>
      </c>
      <c r="I8034">
        <f>HLOOKUP("Dato",data!$A$1:$AT$8036,A8034,FALSE)</f>
        <v>0</v>
      </c>
      <c r="J8034">
        <f>HLOOKUP("Resultat-attribut",data!$A$1:$AT$8036,A8034,FALSE)</f>
        <v>0</v>
      </c>
      <c r="K8034">
        <f>HLOOKUP("Resultat",data!$A$1:$AT$8036,A8034,FALSE)</f>
        <v>0</v>
      </c>
      <c r="L8034">
        <f>HLOOKUP("Enhed",data!$A$1:$AT$8036,A8034,FALSE)</f>
        <v>0</v>
      </c>
    </row>
    <row r="8035" spans="1:12" x14ac:dyDescent="0.2">
      <c r="A8035">
        <v>8034</v>
      </c>
      <c r="B8035">
        <f>HLOOKUP("Referencer",data!$A$1:$AT$8036,A8035,FALSE)</f>
        <v>0</v>
      </c>
      <c r="C8035">
        <f>HLOOKUP("Stedtekst",data!$A$1:$AT$8036,A8035,FALSE)</f>
        <v>0</v>
      </c>
      <c r="D8035">
        <f>HLOOKUP("Målested navn",data!$A$1:$AT$8036,A8035,FALSE)</f>
        <v>0</v>
      </c>
      <c r="E8035">
        <f>HLOOKUP("Prøvetagning",data!$A$1:$AT$8036,A8035,FALSE)</f>
        <v>0</v>
      </c>
      <c r="F8035">
        <f>HLOOKUP("Prøve",data!$A$1:$AT$8036,A8035,FALSE)</f>
        <v>0</v>
      </c>
      <c r="G8035">
        <f>HLOOKUP("ScKode",data!$A$1:$AT$8036,A8035,FALSE)</f>
        <v>0</v>
      </c>
      <c r="H8035">
        <f>HLOOKUP("StofParameter",data!$A$1:$AT$8036,A8035,FALSE)</f>
        <v>0</v>
      </c>
      <c r="I8035">
        <f>HLOOKUP("Dato",data!$A$1:$AT$8036,A8035,FALSE)</f>
        <v>0</v>
      </c>
      <c r="J8035">
        <f>HLOOKUP("Resultat-attribut",data!$A$1:$AT$8036,A8035,FALSE)</f>
        <v>0</v>
      </c>
      <c r="K8035">
        <f>HLOOKUP("Resultat",data!$A$1:$AT$8036,A8035,FALSE)</f>
        <v>0</v>
      </c>
      <c r="L8035">
        <f>HLOOKUP("Enhed",data!$A$1:$AT$8036,A8035,FALSE)</f>
        <v>0</v>
      </c>
    </row>
    <row r="8036" spans="1:12" x14ac:dyDescent="0.2">
      <c r="A8036">
        <v>8035</v>
      </c>
      <c r="B8036">
        <f>HLOOKUP("Referencer",data!$A$1:$AT$8036,A8036,FALSE)</f>
        <v>0</v>
      </c>
      <c r="C8036">
        <f>HLOOKUP("Stedtekst",data!$A$1:$AT$8036,A8036,FALSE)</f>
        <v>0</v>
      </c>
      <c r="D8036">
        <f>HLOOKUP("Målested navn",data!$A$1:$AT$8036,A8036,FALSE)</f>
        <v>0</v>
      </c>
      <c r="E8036">
        <f>HLOOKUP("Prøvetagning",data!$A$1:$AT$8036,A8036,FALSE)</f>
        <v>0</v>
      </c>
      <c r="F8036">
        <f>HLOOKUP("Prøve",data!$A$1:$AT$8036,A8036,FALSE)</f>
        <v>0</v>
      </c>
      <c r="G8036">
        <f>HLOOKUP("ScKode",data!$A$1:$AT$8036,A8036,FALSE)</f>
        <v>0</v>
      </c>
      <c r="H8036">
        <f>HLOOKUP("StofParameter",data!$A$1:$AT$8036,A8036,FALSE)</f>
        <v>0</v>
      </c>
      <c r="I8036">
        <f>HLOOKUP("Dato",data!$A$1:$AT$8036,A8036,FALSE)</f>
        <v>0</v>
      </c>
      <c r="J8036">
        <f>HLOOKUP("Resultat-attribut",data!$A$1:$AT$8036,A8036,FALSE)</f>
        <v>0</v>
      </c>
      <c r="K8036">
        <f>HLOOKUP("Resultat",data!$A$1:$AT$8036,A8036,FALSE)</f>
        <v>0</v>
      </c>
      <c r="L8036">
        <f>HLOOKUP("Enhed",data!$A$1:$AT$8036,A8036,FALSE)</f>
        <v>0</v>
      </c>
    </row>
    <row r="8037" spans="1:12" x14ac:dyDescent="0.2">
      <c r="A8037">
        <v>8036</v>
      </c>
      <c r="B8037">
        <f>HLOOKUP("Referencer",data!$A$1:$AT$8036,A8037,FALSE)</f>
        <v>0</v>
      </c>
      <c r="C8037">
        <f>HLOOKUP("Stedtekst",data!$A$1:$AT$8036,A8037,FALSE)</f>
        <v>0</v>
      </c>
      <c r="D8037">
        <f>HLOOKUP("Målested navn",data!$A$1:$AT$8036,A8037,FALSE)</f>
        <v>0</v>
      </c>
      <c r="E8037">
        <f>HLOOKUP("Prøvetagning",data!$A$1:$AT$8036,A8037,FALSE)</f>
        <v>0</v>
      </c>
      <c r="F8037">
        <f>HLOOKUP("Prøve",data!$A$1:$AT$8036,A8037,FALSE)</f>
        <v>0</v>
      </c>
      <c r="G8037">
        <f>HLOOKUP("ScKode",data!$A$1:$AT$8036,A8037,FALSE)</f>
        <v>0</v>
      </c>
      <c r="H8037">
        <f>HLOOKUP("StofParameter",data!$A$1:$AT$8036,A8037,FALSE)</f>
        <v>0</v>
      </c>
      <c r="I8037">
        <f>HLOOKUP("Dato",data!$A$1:$AT$8036,A8037,FALSE)</f>
        <v>0</v>
      </c>
      <c r="J8037">
        <f>HLOOKUP("Resultat-attribut",data!$A$1:$AT$8036,A8037,FALSE)</f>
        <v>0</v>
      </c>
      <c r="K8037">
        <f>HLOOKUP("Resultat",data!$A$1:$AT$8036,A8037,FALSE)</f>
        <v>0</v>
      </c>
      <c r="L8037">
        <f>HLOOKUP("Enhed",data!$A$1:$AT$8036,A8037,FALSE)</f>
        <v>0</v>
      </c>
    </row>
    <row r="8038" spans="1:12" x14ac:dyDescent="0.2">
      <c r="A8038">
        <v>8037</v>
      </c>
      <c r="B8038" t="e">
        <f>HLOOKUP("Referencer",data!$A$1:$AT$8036,A8038,FALSE)</f>
        <v>#REF!</v>
      </c>
      <c r="C8038" t="e">
        <f>HLOOKUP("Stedtekst",data!$A$1:$AT$8036,A8038,FALSE)</f>
        <v>#REF!</v>
      </c>
      <c r="D8038" t="e">
        <f>HLOOKUP("Målested navn",data!$A$1:$AT$8036,A8038,FALSE)</f>
        <v>#REF!</v>
      </c>
      <c r="E8038" t="e">
        <f>HLOOKUP("Prøvetagning",data!$A$1:$AT$8036,A8038,FALSE)</f>
        <v>#REF!</v>
      </c>
      <c r="F8038" t="e">
        <f>HLOOKUP("Prøve",data!$A$1:$AT$8036,A8038,FALSE)</f>
        <v>#REF!</v>
      </c>
      <c r="G8038" t="e">
        <f>HLOOKUP("ScKode",data!$A$1:$AT$8036,A8038,FALSE)</f>
        <v>#REF!</v>
      </c>
      <c r="H8038" t="e">
        <f>HLOOKUP("StofParameter",data!$A$1:$AT$8036,A8038,FALSE)</f>
        <v>#REF!</v>
      </c>
      <c r="I8038" t="e">
        <f>HLOOKUP("Dato",data!$A$1:$AT$8036,A8038,FALSE)</f>
        <v>#REF!</v>
      </c>
      <c r="J8038" t="e">
        <f>HLOOKUP("Resultat-attribut",data!$A$1:$AT$8036,A8038,FALSE)</f>
        <v>#REF!</v>
      </c>
      <c r="K8038" t="e">
        <f>HLOOKUP("Resultat",data!$A$1:$AT$8036,A8038,FALSE)</f>
        <v>#REF!</v>
      </c>
      <c r="L8038" t="e">
        <f>HLOOKUP("Enhed",data!$A$1:$AT$8036,A8038,FALSE)</f>
        <v>#REF!</v>
      </c>
    </row>
    <row r="8039" spans="1:12" x14ac:dyDescent="0.2">
      <c r="A8039">
        <v>8038</v>
      </c>
      <c r="B8039" t="e">
        <f>HLOOKUP("Referencer",data!$A$1:$AT$8036,A8039,FALSE)</f>
        <v>#REF!</v>
      </c>
      <c r="C8039" t="e">
        <f>HLOOKUP("Stedtekst",data!$A$1:$AT$8036,A8039,FALSE)</f>
        <v>#REF!</v>
      </c>
      <c r="D8039" t="e">
        <f>HLOOKUP("Målested navn",data!$A$1:$AT$8036,A8039,FALSE)</f>
        <v>#REF!</v>
      </c>
      <c r="E8039" t="e">
        <f>HLOOKUP("Prøvetagning",data!$A$1:$AT$8036,A8039,FALSE)</f>
        <v>#REF!</v>
      </c>
      <c r="F8039" t="e">
        <f>HLOOKUP("Prøve",data!$A$1:$AT$8036,A8039,FALSE)</f>
        <v>#REF!</v>
      </c>
      <c r="G8039" t="e">
        <f>HLOOKUP("ScKode",data!$A$1:$AT$8036,A8039,FALSE)</f>
        <v>#REF!</v>
      </c>
      <c r="H8039" t="e">
        <f>HLOOKUP("StofParameter",data!$A$1:$AT$8036,A8039,FALSE)</f>
        <v>#REF!</v>
      </c>
      <c r="I8039" t="e">
        <f>HLOOKUP("Dato",data!$A$1:$AT$8036,A8039,FALSE)</f>
        <v>#REF!</v>
      </c>
      <c r="J8039" t="e">
        <f>HLOOKUP("Resultat-attribut",data!$A$1:$AT$8036,A8039,FALSE)</f>
        <v>#REF!</v>
      </c>
      <c r="K8039" t="e">
        <f>HLOOKUP("Resultat",data!$A$1:$AT$8036,A8039,FALSE)</f>
        <v>#REF!</v>
      </c>
      <c r="L8039" t="e">
        <f>HLOOKUP("Enhed",data!$A$1:$AT$8036,A8039,FALSE)</f>
        <v>#REF!</v>
      </c>
    </row>
    <row r="8040" spans="1:12" x14ac:dyDescent="0.2">
      <c r="A8040">
        <v>8039</v>
      </c>
      <c r="B8040" t="e">
        <f>HLOOKUP("Referencer",data!$A$1:$AT$8036,A8040,FALSE)</f>
        <v>#REF!</v>
      </c>
      <c r="C8040" t="e">
        <f>HLOOKUP("Stedtekst",data!$A$1:$AT$8036,A8040,FALSE)</f>
        <v>#REF!</v>
      </c>
      <c r="D8040" t="e">
        <f>HLOOKUP("Målested navn",data!$A$1:$AT$8036,A8040,FALSE)</f>
        <v>#REF!</v>
      </c>
      <c r="E8040" t="e">
        <f>HLOOKUP("Prøvetagning",data!$A$1:$AT$8036,A8040,FALSE)</f>
        <v>#REF!</v>
      </c>
      <c r="F8040" t="e">
        <f>HLOOKUP("Prøve",data!$A$1:$AT$8036,A8040,FALSE)</f>
        <v>#REF!</v>
      </c>
      <c r="G8040" t="e">
        <f>HLOOKUP("ScKode",data!$A$1:$AT$8036,A8040,FALSE)</f>
        <v>#REF!</v>
      </c>
      <c r="H8040" t="e">
        <f>HLOOKUP("StofParameter",data!$A$1:$AT$8036,A8040,FALSE)</f>
        <v>#REF!</v>
      </c>
      <c r="I8040" t="e">
        <f>HLOOKUP("Dato",data!$A$1:$AT$8036,A8040,FALSE)</f>
        <v>#REF!</v>
      </c>
      <c r="J8040" t="e">
        <f>HLOOKUP("Resultat-attribut",data!$A$1:$AT$8036,A8040,FALSE)</f>
        <v>#REF!</v>
      </c>
      <c r="K8040" t="e">
        <f>HLOOKUP("Resultat",data!$A$1:$AT$8036,A8040,FALSE)</f>
        <v>#REF!</v>
      </c>
      <c r="L8040" t="e">
        <f>HLOOKUP("Enhed",data!$A$1:$AT$8036,A8040,FALSE)</f>
        <v>#REF!</v>
      </c>
    </row>
    <row r="8041" spans="1:12" x14ac:dyDescent="0.2">
      <c r="A8041">
        <v>8040</v>
      </c>
      <c r="B8041" t="e">
        <f>HLOOKUP("Referencer",data!$A$1:$AT$8036,A8041,FALSE)</f>
        <v>#REF!</v>
      </c>
      <c r="C8041" t="e">
        <f>HLOOKUP("Stedtekst",data!$A$1:$AT$8036,A8041,FALSE)</f>
        <v>#REF!</v>
      </c>
      <c r="D8041" t="e">
        <f>HLOOKUP("Målested navn",data!$A$1:$AT$8036,A8041,FALSE)</f>
        <v>#REF!</v>
      </c>
      <c r="E8041" t="e">
        <f>HLOOKUP("Prøvetagning",data!$A$1:$AT$8036,A8041,FALSE)</f>
        <v>#REF!</v>
      </c>
      <c r="F8041" t="e">
        <f>HLOOKUP("Prøve",data!$A$1:$AT$8036,A8041,FALSE)</f>
        <v>#REF!</v>
      </c>
      <c r="G8041" t="e">
        <f>HLOOKUP("ScKode",data!$A$1:$AT$8036,A8041,FALSE)</f>
        <v>#REF!</v>
      </c>
      <c r="H8041" t="e">
        <f>HLOOKUP("StofParameter",data!$A$1:$AT$8036,A8041,FALSE)</f>
        <v>#REF!</v>
      </c>
      <c r="I8041" t="e">
        <f>HLOOKUP("Dato",data!$A$1:$AT$8036,A8041,FALSE)</f>
        <v>#REF!</v>
      </c>
      <c r="J8041" t="e">
        <f>HLOOKUP("Resultat-attribut",data!$A$1:$AT$8036,A8041,FALSE)</f>
        <v>#REF!</v>
      </c>
      <c r="K8041" t="e">
        <f>HLOOKUP("Resultat",data!$A$1:$AT$8036,A8041,FALSE)</f>
        <v>#REF!</v>
      </c>
      <c r="L8041" t="e">
        <f>HLOOKUP("Enhed",data!$A$1:$AT$8036,A8041,FALSE)</f>
        <v>#REF!</v>
      </c>
    </row>
    <row r="8042" spans="1:12" x14ac:dyDescent="0.2">
      <c r="A8042">
        <v>8041</v>
      </c>
      <c r="B8042" t="e">
        <f>HLOOKUP("Referencer",data!$A$1:$AT$8036,A8042,FALSE)</f>
        <v>#REF!</v>
      </c>
      <c r="C8042" t="e">
        <f>HLOOKUP("Stedtekst",data!$A$1:$AT$8036,A8042,FALSE)</f>
        <v>#REF!</v>
      </c>
      <c r="D8042" t="e">
        <f>HLOOKUP("Målested navn",data!$A$1:$AT$8036,A8042,FALSE)</f>
        <v>#REF!</v>
      </c>
      <c r="E8042" t="e">
        <f>HLOOKUP("Prøvetagning",data!$A$1:$AT$8036,A8042,FALSE)</f>
        <v>#REF!</v>
      </c>
      <c r="F8042" t="e">
        <f>HLOOKUP("Prøve",data!$A$1:$AT$8036,A8042,FALSE)</f>
        <v>#REF!</v>
      </c>
      <c r="G8042" t="e">
        <f>HLOOKUP("ScKode",data!$A$1:$AT$8036,A8042,FALSE)</f>
        <v>#REF!</v>
      </c>
      <c r="H8042" t="e">
        <f>HLOOKUP("StofParameter",data!$A$1:$AT$8036,A8042,FALSE)</f>
        <v>#REF!</v>
      </c>
      <c r="I8042" t="e">
        <f>HLOOKUP("Dato",data!$A$1:$AT$8036,A8042,FALSE)</f>
        <v>#REF!</v>
      </c>
      <c r="J8042" t="e">
        <f>HLOOKUP("Resultat-attribut",data!$A$1:$AT$8036,A8042,FALSE)</f>
        <v>#REF!</v>
      </c>
      <c r="K8042" t="e">
        <f>HLOOKUP("Resultat",data!$A$1:$AT$8036,A8042,FALSE)</f>
        <v>#REF!</v>
      </c>
      <c r="L8042" t="e">
        <f>HLOOKUP("Enhed",data!$A$1:$AT$8036,A8042,FALSE)</f>
        <v>#REF!</v>
      </c>
    </row>
    <row r="8043" spans="1:12" x14ac:dyDescent="0.2">
      <c r="A8043">
        <v>8042</v>
      </c>
      <c r="B8043" t="e">
        <f>HLOOKUP("Referencer",data!$A$1:$AT$8036,A8043,FALSE)</f>
        <v>#REF!</v>
      </c>
      <c r="C8043" t="e">
        <f>HLOOKUP("Stedtekst",data!$A$1:$AT$8036,A8043,FALSE)</f>
        <v>#REF!</v>
      </c>
      <c r="D8043" t="e">
        <f>HLOOKUP("Målested navn",data!$A$1:$AT$8036,A8043,FALSE)</f>
        <v>#REF!</v>
      </c>
      <c r="E8043" t="e">
        <f>HLOOKUP("Prøvetagning",data!$A$1:$AT$8036,A8043,FALSE)</f>
        <v>#REF!</v>
      </c>
      <c r="F8043" t="e">
        <f>HLOOKUP("Prøve",data!$A$1:$AT$8036,A8043,FALSE)</f>
        <v>#REF!</v>
      </c>
      <c r="G8043" t="e">
        <f>HLOOKUP("ScKode",data!$A$1:$AT$8036,A8043,FALSE)</f>
        <v>#REF!</v>
      </c>
      <c r="H8043" t="e">
        <f>HLOOKUP("StofParameter",data!$A$1:$AT$8036,A8043,FALSE)</f>
        <v>#REF!</v>
      </c>
      <c r="I8043" t="e">
        <f>HLOOKUP("Dato",data!$A$1:$AT$8036,A8043,FALSE)</f>
        <v>#REF!</v>
      </c>
      <c r="J8043" t="e">
        <f>HLOOKUP("Resultat-attribut",data!$A$1:$AT$8036,A8043,FALSE)</f>
        <v>#REF!</v>
      </c>
      <c r="K8043" t="e">
        <f>HLOOKUP("Resultat",data!$A$1:$AT$8036,A8043,FALSE)</f>
        <v>#REF!</v>
      </c>
      <c r="L8043" t="e">
        <f>HLOOKUP("Enhed",data!$A$1:$AT$8036,A8043,FALSE)</f>
        <v>#REF!</v>
      </c>
    </row>
    <row r="8044" spans="1:12" x14ac:dyDescent="0.2">
      <c r="A8044">
        <v>8043</v>
      </c>
      <c r="B8044" t="e">
        <f>HLOOKUP("Referencer",data!$A$1:$AT$8036,A8044,FALSE)</f>
        <v>#REF!</v>
      </c>
      <c r="C8044" t="e">
        <f>HLOOKUP("Stedtekst",data!$A$1:$AT$8036,A8044,FALSE)</f>
        <v>#REF!</v>
      </c>
      <c r="D8044" t="e">
        <f>HLOOKUP("Målested navn",data!$A$1:$AT$8036,A8044,FALSE)</f>
        <v>#REF!</v>
      </c>
      <c r="E8044" t="e">
        <f>HLOOKUP("Prøvetagning",data!$A$1:$AT$8036,A8044,FALSE)</f>
        <v>#REF!</v>
      </c>
      <c r="F8044" t="e">
        <f>HLOOKUP("Prøve",data!$A$1:$AT$8036,A8044,FALSE)</f>
        <v>#REF!</v>
      </c>
      <c r="G8044" t="e">
        <f>HLOOKUP("ScKode",data!$A$1:$AT$8036,A8044,FALSE)</f>
        <v>#REF!</v>
      </c>
      <c r="H8044" t="e">
        <f>HLOOKUP("StofParameter",data!$A$1:$AT$8036,A8044,FALSE)</f>
        <v>#REF!</v>
      </c>
      <c r="I8044" t="e">
        <f>HLOOKUP("Dato",data!$A$1:$AT$8036,A8044,FALSE)</f>
        <v>#REF!</v>
      </c>
      <c r="J8044" t="e">
        <f>HLOOKUP("Resultat-attribut",data!$A$1:$AT$8036,A8044,FALSE)</f>
        <v>#REF!</v>
      </c>
      <c r="K8044" t="e">
        <f>HLOOKUP("Resultat",data!$A$1:$AT$8036,A8044,FALSE)</f>
        <v>#REF!</v>
      </c>
      <c r="L8044" t="e">
        <f>HLOOKUP("Enhed",data!$A$1:$AT$8036,A8044,FALSE)</f>
        <v>#REF!</v>
      </c>
    </row>
    <row r="8045" spans="1:12" x14ac:dyDescent="0.2">
      <c r="A8045">
        <v>8044</v>
      </c>
      <c r="B8045" t="e">
        <f>HLOOKUP("Referencer",data!$A$1:$AT$8036,A8045,FALSE)</f>
        <v>#REF!</v>
      </c>
      <c r="C8045" t="e">
        <f>HLOOKUP("Stedtekst",data!$A$1:$AT$8036,A8045,FALSE)</f>
        <v>#REF!</v>
      </c>
      <c r="D8045" t="e">
        <f>HLOOKUP("Målested navn",data!$A$1:$AT$8036,A8045,FALSE)</f>
        <v>#REF!</v>
      </c>
      <c r="E8045" t="e">
        <f>HLOOKUP("Prøvetagning",data!$A$1:$AT$8036,A8045,FALSE)</f>
        <v>#REF!</v>
      </c>
      <c r="F8045" t="e">
        <f>HLOOKUP("Prøve",data!$A$1:$AT$8036,A8045,FALSE)</f>
        <v>#REF!</v>
      </c>
      <c r="G8045" t="e">
        <f>HLOOKUP("ScKode",data!$A$1:$AT$8036,A8045,FALSE)</f>
        <v>#REF!</v>
      </c>
      <c r="H8045" t="e">
        <f>HLOOKUP("StofParameter",data!$A$1:$AT$8036,A8045,FALSE)</f>
        <v>#REF!</v>
      </c>
      <c r="I8045" t="e">
        <f>HLOOKUP("Dato",data!$A$1:$AT$8036,A8045,FALSE)</f>
        <v>#REF!</v>
      </c>
      <c r="J8045" t="e">
        <f>HLOOKUP("Resultat-attribut",data!$A$1:$AT$8036,A8045,FALSE)</f>
        <v>#REF!</v>
      </c>
      <c r="K8045" t="e">
        <f>HLOOKUP("Resultat",data!$A$1:$AT$8036,A8045,FALSE)</f>
        <v>#REF!</v>
      </c>
      <c r="L8045" t="e">
        <f>HLOOKUP("Enhed",data!$A$1:$AT$8036,A8045,FALSE)</f>
        <v>#REF!</v>
      </c>
    </row>
    <row r="8046" spans="1:12" x14ac:dyDescent="0.2">
      <c r="A8046">
        <v>8045</v>
      </c>
      <c r="B8046" t="e">
        <f>HLOOKUP("Referencer",data!$A$1:$AT$8036,A8046,FALSE)</f>
        <v>#REF!</v>
      </c>
      <c r="C8046" t="e">
        <f>HLOOKUP("Stedtekst",data!$A$1:$AT$8036,A8046,FALSE)</f>
        <v>#REF!</v>
      </c>
      <c r="D8046" t="e">
        <f>HLOOKUP("Målested navn",data!$A$1:$AT$8036,A8046,FALSE)</f>
        <v>#REF!</v>
      </c>
      <c r="E8046" t="e">
        <f>HLOOKUP("Prøvetagning",data!$A$1:$AT$8036,A8046,FALSE)</f>
        <v>#REF!</v>
      </c>
      <c r="F8046" t="e">
        <f>HLOOKUP("Prøve",data!$A$1:$AT$8036,A8046,FALSE)</f>
        <v>#REF!</v>
      </c>
      <c r="G8046" t="e">
        <f>HLOOKUP("ScKode",data!$A$1:$AT$8036,A8046,FALSE)</f>
        <v>#REF!</v>
      </c>
      <c r="H8046" t="e">
        <f>HLOOKUP("StofParameter",data!$A$1:$AT$8036,A8046,FALSE)</f>
        <v>#REF!</v>
      </c>
      <c r="I8046" t="e">
        <f>HLOOKUP("Dato",data!$A$1:$AT$8036,A8046,FALSE)</f>
        <v>#REF!</v>
      </c>
      <c r="J8046" t="e">
        <f>HLOOKUP("Resultat-attribut",data!$A$1:$AT$8036,A8046,FALSE)</f>
        <v>#REF!</v>
      </c>
      <c r="K8046" t="e">
        <f>HLOOKUP("Resultat",data!$A$1:$AT$8036,A8046,FALSE)</f>
        <v>#REF!</v>
      </c>
      <c r="L8046" t="e">
        <f>HLOOKUP("Enhed",data!$A$1:$AT$8036,A8046,FALSE)</f>
        <v>#REF!</v>
      </c>
    </row>
    <row r="8047" spans="1:12" x14ac:dyDescent="0.2">
      <c r="A8047">
        <v>8046</v>
      </c>
      <c r="B8047" t="e">
        <f>HLOOKUP("Referencer",data!$A$1:$AT$8036,A8047,FALSE)</f>
        <v>#REF!</v>
      </c>
      <c r="C8047" t="e">
        <f>HLOOKUP("Stedtekst",data!$A$1:$AT$8036,A8047,FALSE)</f>
        <v>#REF!</v>
      </c>
      <c r="D8047" t="e">
        <f>HLOOKUP("Målested navn",data!$A$1:$AT$8036,A8047,FALSE)</f>
        <v>#REF!</v>
      </c>
      <c r="E8047" t="e">
        <f>HLOOKUP("Prøvetagning",data!$A$1:$AT$8036,A8047,FALSE)</f>
        <v>#REF!</v>
      </c>
      <c r="F8047" t="e">
        <f>HLOOKUP("Prøve",data!$A$1:$AT$8036,A8047,FALSE)</f>
        <v>#REF!</v>
      </c>
      <c r="G8047" t="e">
        <f>HLOOKUP("ScKode",data!$A$1:$AT$8036,A8047,FALSE)</f>
        <v>#REF!</v>
      </c>
      <c r="H8047" t="e">
        <f>HLOOKUP("StofParameter",data!$A$1:$AT$8036,A8047,FALSE)</f>
        <v>#REF!</v>
      </c>
      <c r="I8047" t="e">
        <f>HLOOKUP("Dato",data!$A$1:$AT$8036,A8047,FALSE)</f>
        <v>#REF!</v>
      </c>
      <c r="J8047" t="e">
        <f>HLOOKUP("Resultat-attribut",data!$A$1:$AT$8036,A8047,FALSE)</f>
        <v>#REF!</v>
      </c>
      <c r="K8047" t="e">
        <f>HLOOKUP("Resultat",data!$A$1:$AT$8036,A8047,FALSE)</f>
        <v>#REF!</v>
      </c>
      <c r="L8047" t="e">
        <f>HLOOKUP("Enhed",data!$A$1:$AT$8036,A8047,FALSE)</f>
        <v>#REF!</v>
      </c>
    </row>
    <row r="8048" spans="1:12" x14ac:dyDescent="0.2">
      <c r="A8048">
        <v>8047</v>
      </c>
      <c r="B8048" t="e">
        <f>HLOOKUP("Referencer",data!$A$1:$AT$8036,A8048,FALSE)</f>
        <v>#REF!</v>
      </c>
      <c r="C8048" t="e">
        <f>HLOOKUP("Stedtekst",data!$A$1:$AT$8036,A8048,FALSE)</f>
        <v>#REF!</v>
      </c>
      <c r="D8048" t="e">
        <f>HLOOKUP("Målested navn",data!$A$1:$AT$8036,A8048,FALSE)</f>
        <v>#REF!</v>
      </c>
      <c r="E8048" t="e">
        <f>HLOOKUP("Prøvetagning",data!$A$1:$AT$8036,A8048,FALSE)</f>
        <v>#REF!</v>
      </c>
      <c r="F8048" t="e">
        <f>HLOOKUP("Prøve",data!$A$1:$AT$8036,A8048,FALSE)</f>
        <v>#REF!</v>
      </c>
      <c r="G8048" t="e">
        <f>HLOOKUP("ScKode",data!$A$1:$AT$8036,A8048,FALSE)</f>
        <v>#REF!</v>
      </c>
      <c r="H8048" t="e">
        <f>HLOOKUP("StofParameter",data!$A$1:$AT$8036,A8048,FALSE)</f>
        <v>#REF!</v>
      </c>
      <c r="I8048" t="e">
        <f>HLOOKUP("Dato",data!$A$1:$AT$8036,A8048,FALSE)</f>
        <v>#REF!</v>
      </c>
      <c r="J8048" t="e">
        <f>HLOOKUP("Resultat-attribut",data!$A$1:$AT$8036,A8048,FALSE)</f>
        <v>#REF!</v>
      </c>
      <c r="K8048" t="e">
        <f>HLOOKUP("Resultat",data!$A$1:$AT$8036,A8048,FALSE)</f>
        <v>#REF!</v>
      </c>
      <c r="L8048" t="e">
        <f>HLOOKUP("Enhed",data!$A$1:$AT$8036,A8048,FALSE)</f>
        <v>#REF!</v>
      </c>
    </row>
    <row r="8049" spans="1:12" x14ac:dyDescent="0.2">
      <c r="A8049">
        <v>8048</v>
      </c>
      <c r="B8049" t="e">
        <f>HLOOKUP("Referencer",data!$A$1:$AT$8036,A8049,FALSE)</f>
        <v>#REF!</v>
      </c>
      <c r="C8049" t="e">
        <f>HLOOKUP("Stedtekst",data!$A$1:$AT$8036,A8049,FALSE)</f>
        <v>#REF!</v>
      </c>
      <c r="D8049" t="e">
        <f>HLOOKUP("Målested navn",data!$A$1:$AT$8036,A8049,FALSE)</f>
        <v>#REF!</v>
      </c>
      <c r="E8049" t="e">
        <f>HLOOKUP("Prøvetagning",data!$A$1:$AT$8036,A8049,FALSE)</f>
        <v>#REF!</v>
      </c>
      <c r="F8049" t="e">
        <f>HLOOKUP("Prøve",data!$A$1:$AT$8036,A8049,FALSE)</f>
        <v>#REF!</v>
      </c>
      <c r="G8049" t="e">
        <f>HLOOKUP("ScKode",data!$A$1:$AT$8036,A8049,FALSE)</f>
        <v>#REF!</v>
      </c>
      <c r="H8049" t="e">
        <f>HLOOKUP("StofParameter",data!$A$1:$AT$8036,A8049,FALSE)</f>
        <v>#REF!</v>
      </c>
      <c r="I8049" t="e">
        <f>HLOOKUP("Dato",data!$A$1:$AT$8036,A8049,FALSE)</f>
        <v>#REF!</v>
      </c>
      <c r="J8049" t="e">
        <f>HLOOKUP("Resultat-attribut",data!$A$1:$AT$8036,A8049,FALSE)</f>
        <v>#REF!</v>
      </c>
      <c r="K8049" t="e">
        <f>HLOOKUP("Resultat",data!$A$1:$AT$8036,A8049,FALSE)</f>
        <v>#REF!</v>
      </c>
      <c r="L8049" t="e">
        <f>HLOOKUP("Enhed",data!$A$1:$AT$8036,A8049,FALSE)</f>
        <v>#REF!</v>
      </c>
    </row>
    <row r="8050" spans="1:12" x14ac:dyDescent="0.2">
      <c r="A8050">
        <v>8049</v>
      </c>
      <c r="B8050" t="e">
        <f>HLOOKUP("Referencer",data!$A$1:$AT$8036,A8050,FALSE)</f>
        <v>#REF!</v>
      </c>
      <c r="C8050" t="e">
        <f>HLOOKUP("Stedtekst",data!$A$1:$AT$8036,A8050,FALSE)</f>
        <v>#REF!</v>
      </c>
      <c r="D8050" t="e">
        <f>HLOOKUP("Målested navn",data!$A$1:$AT$8036,A8050,FALSE)</f>
        <v>#REF!</v>
      </c>
      <c r="E8050" t="e">
        <f>HLOOKUP("Prøvetagning",data!$A$1:$AT$8036,A8050,FALSE)</f>
        <v>#REF!</v>
      </c>
      <c r="F8050" t="e">
        <f>HLOOKUP("Prøve",data!$A$1:$AT$8036,A8050,FALSE)</f>
        <v>#REF!</v>
      </c>
      <c r="G8050" t="e">
        <f>HLOOKUP("ScKode",data!$A$1:$AT$8036,A8050,FALSE)</f>
        <v>#REF!</v>
      </c>
      <c r="H8050" t="e">
        <f>HLOOKUP("StofParameter",data!$A$1:$AT$8036,A8050,FALSE)</f>
        <v>#REF!</v>
      </c>
      <c r="I8050" t="e">
        <f>HLOOKUP("Dato",data!$A$1:$AT$8036,A8050,FALSE)</f>
        <v>#REF!</v>
      </c>
      <c r="J8050" t="e">
        <f>HLOOKUP("Resultat-attribut",data!$A$1:$AT$8036,A8050,FALSE)</f>
        <v>#REF!</v>
      </c>
      <c r="K8050" t="e">
        <f>HLOOKUP("Resultat",data!$A$1:$AT$8036,A8050,FALSE)</f>
        <v>#REF!</v>
      </c>
      <c r="L8050" t="e">
        <f>HLOOKUP("Enhed",data!$A$1:$AT$8036,A8050,FALSE)</f>
        <v>#REF!</v>
      </c>
    </row>
    <row r="8051" spans="1:12" x14ac:dyDescent="0.2">
      <c r="A8051">
        <v>8050</v>
      </c>
      <c r="B8051" t="e">
        <f>HLOOKUP("Referencer",data!$A$1:$AT$8036,A8051,FALSE)</f>
        <v>#REF!</v>
      </c>
      <c r="C8051" t="e">
        <f>HLOOKUP("Stedtekst",data!$A$1:$AT$8036,A8051,FALSE)</f>
        <v>#REF!</v>
      </c>
      <c r="D8051" t="e">
        <f>HLOOKUP("Målested navn",data!$A$1:$AT$8036,A8051,FALSE)</f>
        <v>#REF!</v>
      </c>
      <c r="E8051" t="e">
        <f>HLOOKUP("Prøvetagning",data!$A$1:$AT$8036,A8051,FALSE)</f>
        <v>#REF!</v>
      </c>
      <c r="F8051" t="e">
        <f>HLOOKUP("Prøve",data!$A$1:$AT$8036,A8051,FALSE)</f>
        <v>#REF!</v>
      </c>
      <c r="G8051" t="e">
        <f>HLOOKUP("ScKode",data!$A$1:$AT$8036,A8051,FALSE)</f>
        <v>#REF!</v>
      </c>
      <c r="H8051" t="e">
        <f>HLOOKUP("StofParameter",data!$A$1:$AT$8036,A8051,FALSE)</f>
        <v>#REF!</v>
      </c>
      <c r="I8051" t="e">
        <f>HLOOKUP("Dato",data!$A$1:$AT$8036,A8051,FALSE)</f>
        <v>#REF!</v>
      </c>
      <c r="J8051" t="e">
        <f>HLOOKUP("Resultat-attribut",data!$A$1:$AT$8036,A8051,FALSE)</f>
        <v>#REF!</v>
      </c>
      <c r="K8051" t="e">
        <f>HLOOKUP("Resultat",data!$A$1:$AT$8036,A8051,FALSE)</f>
        <v>#REF!</v>
      </c>
      <c r="L8051" t="e">
        <f>HLOOKUP("Enhed",data!$A$1:$AT$8036,A8051,FALSE)</f>
        <v>#REF!</v>
      </c>
    </row>
    <row r="8052" spans="1:12" x14ac:dyDescent="0.2">
      <c r="A8052">
        <v>8051</v>
      </c>
      <c r="B8052" t="e">
        <f>HLOOKUP("Referencer",data!$A$1:$AT$8036,A8052,FALSE)</f>
        <v>#REF!</v>
      </c>
      <c r="C8052" t="e">
        <f>HLOOKUP("Stedtekst",data!$A$1:$AT$8036,A8052,FALSE)</f>
        <v>#REF!</v>
      </c>
      <c r="D8052" t="e">
        <f>HLOOKUP("Målested navn",data!$A$1:$AT$8036,A8052,FALSE)</f>
        <v>#REF!</v>
      </c>
      <c r="E8052" t="e">
        <f>HLOOKUP("Prøvetagning",data!$A$1:$AT$8036,A8052,FALSE)</f>
        <v>#REF!</v>
      </c>
      <c r="F8052" t="e">
        <f>HLOOKUP("Prøve",data!$A$1:$AT$8036,A8052,FALSE)</f>
        <v>#REF!</v>
      </c>
      <c r="G8052" t="e">
        <f>HLOOKUP("ScKode",data!$A$1:$AT$8036,A8052,FALSE)</f>
        <v>#REF!</v>
      </c>
      <c r="H8052" t="e">
        <f>HLOOKUP("StofParameter",data!$A$1:$AT$8036,A8052,FALSE)</f>
        <v>#REF!</v>
      </c>
      <c r="I8052" t="e">
        <f>HLOOKUP("Dato",data!$A$1:$AT$8036,A8052,FALSE)</f>
        <v>#REF!</v>
      </c>
      <c r="J8052" t="e">
        <f>HLOOKUP("Resultat-attribut",data!$A$1:$AT$8036,A8052,FALSE)</f>
        <v>#REF!</v>
      </c>
      <c r="K8052" t="e">
        <f>HLOOKUP("Resultat",data!$A$1:$AT$8036,A8052,FALSE)</f>
        <v>#REF!</v>
      </c>
      <c r="L8052" t="e">
        <f>HLOOKUP("Enhed",data!$A$1:$AT$8036,A8052,FALSE)</f>
        <v>#REF!</v>
      </c>
    </row>
    <row r="8053" spans="1:12" x14ac:dyDescent="0.2">
      <c r="A8053">
        <v>8052</v>
      </c>
      <c r="B8053" t="e">
        <f>HLOOKUP("Referencer",data!$A$1:$AT$8036,A8053,FALSE)</f>
        <v>#REF!</v>
      </c>
      <c r="C8053" t="e">
        <f>HLOOKUP("Stedtekst",data!$A$1:$AT$8036,A8053,FALSE)</f>
        <v>#REF!</v>
      </c>
      <c r="D8053" t="e">
        <f>HLOOKUP("Målested navn",data!$A$1:$AT$8036,A8053,FALSE)</f>
        <v>#REF!</v>
      </c>
      <c r="E8053" t="e">
        <f>HLOOKUP("Prøvetagning",data!$A$1:$AT$8036,A8053,FALSE)</f>
        <v>#REF!</v>
      </c>
      <c r="F8053" t="e">
        <f>HLOOKUP("Prøve",data!$A$1:$AT$8036,A8053,FALSE)</f>
        <v>#REF!</v>
      </c>
      <c r="G8053" t="e">
        <f>HLOOKUP("ScKode",data!$A$1:$AT$8036,A8053,FALSE)</f>
        <v>#REF!</v>
      </c>
      <c r="H8053" t="e">
        <f>HLOOKUP("StofParameter",data!$A$1:$AT$8036,A8053,FALSE)</f>
        <v>#REF!</v>
      </c>
      <c r="I8053" t="e">
        <f>HLOOKUP("Dato",data!$A$1:$AT$8036,A8053,FALSE)</f>
        <v>#REF!</v>
      </c>
      <c r="J8053" t="e">
        <f>HLOOKUP("Resultat-attribut",data!$A$1:$AT$8036,A8053,FALSE)</f>
        <v>#REF!</v>
      </c>
      <c r="K8053" t="e">
        <f>HLOOKUP("Resultat",data!$A$1:$AT$8036,A8053,FALSE)</f>
        <v>#REF!</v>
      </c>
      <c r="L8053" t="e">
        <f>HLOOKUP("Enhed",data!$A$1:$AT$8036,A8053,FALSE)</f>
        <v>#REF!</v>
      </c>
    </row>
    <row r="8054" spans="1:12" x14ac:dyDescent="0.2">
      <c r="A8054">
        <v>8053</v>
      </c>
      <c r="B8054" t="e">
        <f>HLOOKUP("Referencer",data!$A$1:$AT$8036,A8054,FALSE)</f>
        <v>#REF!</v>
      </c>
      <c r="C8054" t="e">
        <f>HLOOKUP("Stedtekst",data!$A$1:$AT$8036,A8054,FALSE)</f>
        <v>#REF!</v>
      </c>
      <c r="D8054" t="e">
        <f>HLOOKUP("Målested navn",data!$A$1:$AT$8036,A8054,FALSE)</f>
        <v>#REF!</v>
      </c>
      <c r="E8054" t="e">
        <f>HLOOKUP("Prøvetagning",data!$A$1:$AT$8036,A8054,FALSE)</f>
        <v>#REF!</v>
      </c>
      <c r="F8054" t="e">
        <f>HLOOKUP("Prøve",data!$A$1:$AT$8036,A8054,FALSE)</f>
        <v>#REF!</v>
      </c>
      <c r="G8054" t="e">
        <f>HLOOKUP("ScKode",data!$A$1:$AT$8036,A8054,FALSE)</f>
        <v>#REF!</v>
      </c>
      <c r="H8054" t="e">
        <f>HLOOKUP("StofParameter",data!$A$1:$AT$8036,A8054,FALSE)</f>
        <v>#REF!</v>
      </c>
      <c r="I8054" t="e">
        <f>HLOOKUP("Dato",data!$A$1:$AT$8036,A8054,FALSE)</f>
        <v>#REF!</v>
      </c>
      <c r="J8054" t="e">
        <f>HLOOKUP("Resultat-attribut",data!$A$1:$AT$8036,A8054,FALSE)</f>
        <v>#REF!</v>
      </c>
      <c r="K8054" t="e">
        <f>HLOOKUP("Resultat",data!$A$1:$AT$8036,A8054,FALSE)</f>
        <v>#REF!</v>
      </c>
      <c r="L8054" t="e">
        <f>HLOOKUP("Enhed",data!$A$1:$AT$8036,A8054,FALSE)</f>
        <v>#REF!</v>
      </c>
    </row>
    <row r="8055" spans="1:12" x14ac:dyDescent="0.2">
      <c r="A8055">
        <v>8054</v>
      </c>
      <c r="B8055" t="e">
        <f>HLOOKUP("Referencer",data!$A$1:$AT$8036,A8055,FALSE)</f>
        <v>#REF!</v>
      </c>
      <c r="C8055" t="e">
        <f>HLOOKUP("Stedtekst",data!$A$1:$AT$8036,A8055,FALSE)</f>
        <v>#REF!</v>
      </c>
      <c r="D8055" t="e">
        <f>HLOOKUP("Målested navn",data!$A$1:$AT$8036,A8055,FALSE)</f>
        <v>#REF!</v>
      </c>
      <c r="E8055" t="e">
        <f>HLOOKUP("Prøvetagning",data!$A$1:$AT$8036,A8055,FALSE)</f>
        <v>#REF!</v>
      </c>
      <c r="F8055" t="e">
        <f>HLOOKUP("Prøve",data!$A$1:$AT$8036,A8055,FALSE)</f>
        <v>#REF!</v>
      </c>
      <c r="G8055" t="e">
        <f>HLOOKUP("ScKode",data!$A$1:$AT$8036,A8055,FALSE)</f>
        <v>#REF!</v>
      </c>
      <c r="H8055" t="e">
        <f>HLOOKUP("StofParameter",data!$A$1:$AT$8036,A8055,FALSE)</f>
        <v>#REF!</v>
      </c>
      <c r="I8055" t="e">
        <f>HLOOKUP("Dato",data!$A$1:$AT$8036,A8055,FALSE)</f>
        <v>#REF!</v>
      </c>
      <c r="J8055" t="e">
        <f>HLOOKUP("Resultat-attribut",data!$A$1:$AT$8036,A8055,FALSE)</f>
        <v>#REF!</v>
      </c>
      <c r="K8055" t="e">
        <f>HLOOKUP("Resultat",data!$A$1:$AT$8036,A8055,FALSE)</f>
        <v>#REF!</v>
      </c>
      <c r="L8055" t="e">
        <f>HLOOKUP("Enhed",data!$A$1:$AT$8036,A8055,FALSE)</f>
        <v>#REF!</v>
      </c>
    </row>
    <row r="8056" spans="1:12" x14ac:dyDescent="0.2">
      <c r="A8056">
        <v>8055</v>
      </c>
      <c r="B8056" t="e">
        <f>HLOOKUP("Referencer",data!$A$1:$AT$8036,A8056,FALSE)</f>
        <v>#REF!</v>
      </c>
      <c r="C8056" t="e">
        <f>HLOOKUP("Stedtekst",data!$A$1:$AT$8036,A8056,FALSE)</f>
        <v>#REF!</v>
      </c>
      <c r="D8056" t="e">
        <f>HLOOKUP("Målested navn",data!$A$1:$AT$8036,A8056,FALSE)</f>
        <v>#REF!</v>
      </c>
      <c r="E8056" t="e">
        <f>HLOOKUP("Prøvetagning",data!$A$1:$AT$8036,A8056,FALSE)</f>
        <v>#REF!</v>
      </c>
      <c r="F8056" t="e">
        <f>HLOOKUP("Prøve",data!$A$1:$AT$8036,A8056,FALSE)</f>
        <v>#REF!</v>
      </c>
      <c r="G8056" t="e">
        <f>HLOOKUP("ScKode",data!$A$1:$AT$8036,A8056,FALSE)</f>
        <v>#REF!</v>
      </c>
      <c r="H8056" t="e">
        <f>HLOOKUP("StofParameter",data!$A$1:$AT$8036,A8056,FALSE)</f>
        <v>#REF!</v>
      </c>
      <c r="I8056" t="e">
        <f>HLOOKUP("Dato",data!$A$1:$AT$8036,A8056,FALSE)</f>
        <v>#REF!</v>
      </c>
      <c r="J8056" t="e">
        <f>HLOOKUP("Resultat-attribut",data!$A$1:$AT$8036,A8056,FALSE)</f>
        <v>#REF!</v>
      </c>
      <c r="K8056" t="e">
        <f>HLOOKUP("Resultat",data!$A$1:$AT$8036,A8056,FALSE)</f>
        <v>#REF!</v>
      </c>
      <c r="L8056" t="e">
        <f>HLOOKUP("Enhed",data!$A$1:$AT$8036,A8056,FALSE)</f>
        <v>#REF!</v>
      </c>
    </row>
    <row r="8057" spans="1:12" x14ac:dyDescent="0.2">
      <c r="A8057">
        <v>8056</v>
      </c>
      <c r="B8057" t="e">
        <f>HLOOKUP("Referencer",data!$A$1:$AT$8036,A8057,FALSE)</f>
        <v>#REF!</v>
      </c>
      <c r="C8057" t="e">
        <f>HLOOKUP("Stedtekst",data!$A$1:$AT$8036,A8057,FALSE)</f>
        <v>#REF!</v>
      </c>
      <c r="D8057" t="e">
        <f>HLOOKUP("Målested navn",data!$A$1:$AT$8036,A8057,FALSE)</f>
        <v>#REF!</v>
      </c>
      <c r="E8057" t="e">
        <f>HLOOKUP("Prøvetagning",data!$A$1:$AT$8036,A8057,FALSE)</f>
        <v>#REF!</v>
      </c>
      <c r="F8057" t="e">
        <f>HLOOKUP("Prøve",data!$A$1:$AT$8036,A8057,FALSE)</f>
        <v>#REF!</v>
      </c>
      <c r="G8057" t="e">
        <f>HLOOKUP("ScKode",data!$A$1:$AT$8036,A8057,FALSE)</f>
        <v>#REF!</v>
      </c>
      <c r="H8057" t="e">
        <f>HLOOKUP("StofParameter",data!$A$1:$AT$8036,A8057,FALSE)</f>
        <v>#REF!</v>
      </c>
      <c r="I8057" t="e">
        <f>HLOOKUP("Dato",data!$A$1:$AT$8036,A8057,FALSE)</f>
        <v>#REF!</v>
      </c>
      <c r="J8057" t="e">
        <f>HLOOKUP("Resultat-attribut",data!$A$1:$AT$8036,A8057,FALSE)</f>
        <v>#REF!</v>
      </c>
      <c r="K8057" t="e">
        <f>HLOOKUP("Resultat",data!$A$1:$AT$8036,A8057,FALSE)</f>
        <v>#REF!</v>
      </c>
      <c r="L8057" t="e">
        <f>HLOOKUP("Enhed",data!$A$1:$AT$8036,A8057,FALSE)</f>
        <v>#REF!</v>
      </c>
    </row>
    <row r="8058" spans="1:12" x14ac:dyDescent="0.2">
      <c r="A8058">
        <v>8057</v>
      </c>
      <c r="B8058" t="e">
        <f>HLOOKUP("Referencer",data!$A$1:$AT$8036,A8058,FALSE)</f>
        <v>#REF!</v>
      </c>
      <c r="C8058" t="e">
        <f>HLOOKUP("Stedtekst",data!$A$1:$AT$8036,A8058,FALSE)</f>
        <v>#REF!</v>
      </c>
      <c r="D8058" t="e">
        <f>HLOOKUP("Målested navn",data!$A$1:$AT$8036,A8058,FALSE)</f>
        <v>#REF!</v>
      </c>
      <c r="E8058" t="e">
        <f>HLOOKUP("Prøvetagning",data!$A$1:$AT$8036,A8058,FALSE)</f>
        <v>#REF!</v>
      </c>
      <c r="F8058" t="e">
        <f>HLOOKUP("Prøve",data!$A$1:$AT$8036,A8058,FALSE)</f>
        <v>#REF!</v>
      </c>
      <c r="G8058" t="e">
        <f>HLOOKUP("ScKode",data!$A$1:$AT$8036,A8058,FALSE)</f>
        <v>#REF!</v>
      </c>
      <c r="H8058" t="e">
        <f>HLOOKUP("StofParameter",data!$A$1:$AT$8036,A8058,FALSE)</f>
        <v>#REF!</v>
      </c>
      <c r="I8058" t="e">
        <f>HLOOKUP("Dato",data!$A$1:$AT$8036,A8058,FALSE)</f>
        <v>#REF!</v>
      </c>
      <c r="J8058" t="e">
        <f>HLOOKUP("Resultat-attribut",data!$A$1:$AT$8036,A8058,FALSE)</f>
        <v>#REF!</v>
      </c>
      <c r="K8058" t="e">
        <f>HLOOKUP("Resultat",data!$A$1:$AT$8036,A8058,FALSE)</f>
        <v>#REF!</v>
      </c>
      <c r="L8058" t="e">
        <f>HLOOKUP("Enhed",data!$A$1:$AT$8036,A8058,FALSE)</f>
        <v>#REF!</v>
      </c>
    </row>
    <row r="8059" spans="1:12" x14ac:dyDescent="0.2">
      <c r="A8059">
        <v>8058</v>
      </c>
      <c r="B8059" t="e">
        <f>HLOOKUP("Referencer",data!$A$1:$AT$8036,A8059,FALSE)</f>
        <v>#REF!</v>
      </c>
      <c r="C8059" t="e">
        <f>HLOOKUP("Stedtekst",data!$A$1:$AT$8036,A8059,FALSE)</f>
        <v>#REF!</v>
      </c>
      <c r="D8059" t="e">
        <f>HLOOKUP("Målested navn",data!$A$1:$AT$8036,A8059,FALSE)</f>
        <v>#REF!</v>
      </c>
      <c r="E8059" t="e">
        <f>HLOOKUP("Prøvetagning",data!$A$1:$AT$8036,A8059,FALSE)</f>
        <v>#REF!</v>
      </c>
      <c r="F8059" t="e">
        <f>HLOOKUP("Prøve",data!$A$1:$AT$8036,A8059,FALSE)</f>
        <v>#REF!</v>
      </c>
      <c r="G8059" t="e">
        <f>HLOOKUP("ScKode",data!$A$1:$AT$8036,A8059,FALSE)</f>
        <v>#REF!</v>
      </c>
      <c r="H8059" t="e">
        <f>HLOOKUP("StofParameter",data!$A$1:$AT$8036,A8059,FALSE)</f>
        <v>#REF!</v>
      </c>
      <c r="I8059" t="e">
        <f>HLOOKUP("Dato",data!$A$1:$AT$8036,A8059,FALSE)</f>
        <v>#REF!</v>
      </c>
      <c r="J8059" t="e">
        <f>HLOOKUP("Resultat-attribut",data!$A$1:$AT$8036,A8059,FALSE)</f>
        <v>#REF!</v>
      </c>
      <c r="K8059" t="e">
        <f>HLOOKUP("Resultat",data!$A$1:$AT$8036,A8059,FALSE)</f>
        <v>#REF!</v>
      </c>
      <c r="L8059" t="e">
        <f>HLOOKUP("Enhed",data!$A$1:$AT$8036,A8059,FALSE)</f>
        <v>#REF!</v>
      </c>
    </row>
    <row r="8060" spans="1:12" x14ac:dyDescent="0.2">
      <c r="A8060">
        <v>8059</v>
      </c>
      <c r="B8060" t="e">
        <f>HLOOKUP("Referencer",data!$A$1:$AT$8036,A8060,FALSE)</f>
        <v>#REF!</v>
      </c>
      <c r="C8060" t="e">
        <f>HLOOKUP("Stedtekst",data!$A$1:$AT$8036,A8060,FALSE)</f>
        <v>#REF!</v>
      </c>
      <c r="D8060" t="e">
        <f>HLOOKUP("Målested navn",data!$A$1:$AT$8036,A8060,FALSE)</f>
        <v>#REF!</v>
      </c>
      <c r="E8060" t="e">
        <f>HLOOKUP("Prøvetagning",data!$A$1:$AT$8036,A8060,FALSE)</f>
        <v>#REF!</v>
      </c>
      <c r="F8060" t="e">
        <f>HLOOKUP("Prøve",data!$A$1:$AT$8036,A8060,FALSE)</f>
        <v>#REF!</v>
      </c>
      <c r="G8060" t="e">
        <f>HLOOKUP("ScKode",data!$A$1:$AT$8036,A8060,FALSE)</f>
        <v>#REF!</v>
      </c>
      <c r="H8060" t="e">
        <f>HLOOKUP("StofParameter",data!$A$1:$AT$8036,A8060,FALSE)</f>
        <v>#REF!</v>
      </c>
      <c r="I8060" t="e">
        <f>HLOOKUP("Dato",data!$A$1:$AT$8036,A8060,FALSE)</f>
        <v>#REF!</v>
      </c>
      <c r="J8060" t="e">
        <f>HLOOKUP("Resultat-attribut",data!$A$1:$AT$8036,A8060,FALSE)</f>
        <v>#REF!</v>
      </c>
      <c r="K8060" t="e">
        <f>HLOOKUP("Resultat",data!$A$1:$AT$8036,A8060,FALSE)</f>
        <v>#REF!</v>
      </c>
      <c r="L8060" t="e">
        <f>HLOOKUP("Enhed",data!$A$1:$AT$8036,A8060,FALSE)</f>
        <v>#REF!</v>
      </c>
    </row>
    <row r="8061" spans="1:12" x14ac:dyDescent="0.2">
      <c r="A8061">
        <v>8060</v>
      </c>
      <c r="B8061" t="e">
        <f>HLOOKUP("Referencer",data!$A$1:$AT$8036,A8061,FALSE)</f>
        <v>#REF!</v>
      </c>
      <c r="C8061" t="e">
        <f>HLOOKUP("Stedtekst",data!$A$1:$AT$8036,A8061,FALSE)</f>
        <v>#REF!</v>
      </c>
      <c r="D8061" t="e">
        <f>HLOOKUP("Målested navn",data!$A$1:$AT$8036,A8061,FALSE)</f>
        <v>#REF!</v>
      </c>
      <c r="E8061" t="e">
        <f>HLOOKUP("Prøvetagning",data!$A$1:$AT$8036,A8061,FALSE)</f>
        <v>#REF!</v>
      </c>
      <c r="F8061" t="e">
        <f>HLOOKUP("Prøve",data!$A$1:$AT$8036,A8061,FALSE)</f>
        <v>#REF!</v>
      </c>
      <c r="G8061" t="e">
        <f>HLOOKUP("ScKode",data!$A$1:$AT$8036,A8061,FALSE)</f>
        <v>#REF!</v>
      </c>
      <c r="H8061" t="e">
        <f>HLOOKUP("StofParameter",data!$A$1:$AT$8036,A8061,FALSE)</f>
        <v>#REF!</v>
      </c>
      <c r="I8061" t="e">
        <f>HLOOKUP("Dato",data!$A$1:$AT$8036,A8061,FALSE)</f>
        <v>#REF!</v>
      </c>
      <c r="J8061" t="e">
        <f>HLOOKUP("Resultat-attribut",data!$A$1:$AT$8036,A8061,FALSE)</f>
        <v>#REF!</v>
      </c>
      <c r="K8061" t="e">
        <f>HLOOKUP("Resultat",data!$A$1:$AT$8036,A8061,FALSE)</f>
        <v>#REF!</v>
      </c>
      <c r="L8061" t="e">
        <f>HLOOKUP("Enhed",data!$A$1:$AT$8036,A8061,FALSE)</f>
        <v>#REF!</v>
      </c>
    </row>
    <row r="8062" spans="1:12" x14ac:dyDescent="0.2">
      <c r="A8062">
        <v>8061</v>
      </c>
      <c r="B8062" t="e">
        <f>HLOOKUP("Referencer",data!$A$1:$AT$8036,A8062,FALSE)</f>
        <v>#REF!</v>
      </c>
      <c r="C8062" t="e">
        <f>HLOOKUP("Stedtekst",data!$A$1:$AT$8036,A8062,FALSE)</f>
        <v>#REF!</v>
      </c>
      <c r="D8062" t="e">
        <f>HLOOKUP("Målested navn",data!$A$1:$AT$8036,A8062,FALSE)</f>
        <v>#REF!</v>
      </c>
      <c r="E8062" t="e">
        <f>HLOOKUP("Prøvetagning",data!$A$1:$AT$8036,A8062,FALSE)</f>
        <v>#REF!</v>
      </c>
      <c r="F8062" t="e">
        <f>HLOOKUP("Prøve",data!$A$1:$AT$8036,A8062,FALSE)</f>
        <v>#REF!</v>
      </c>
      <c r="G8062" t="e">
        <f>HLOOKUP("ScKode",data!$A$1:$AT$8036,A8062,FALSE)</f>
        <v>#REF!</v>
      </c>
      <c r="H8062" t="e">
        <f>HLOOKUP("StofParameter",data!$A$1:$AT$8036,A8062,FALSE)</f>
        <v>#REF!</v>
      </c>
      <c r="I8062" t="e">
        <f>HLOOKUP("Dato",data!$A$1:$AT$8036,A8062,FALSE)</f>
        <v>#REF!</v>
      </c>
      <c r="J8062" t="e">
        <f>HLOOKUP("Resultat-attribut",data!$A$1:$AT$8036,A8062,FALSE)</f>
        <v>#REF!</v>
      </c>
      <c r="K8062" t="e">
        <f>HLOOKUP("Resultat",data!$A$1:$AT$8036,A8062,FALSE)</f>
        <v>#REF!</v>
      </c>
      <c r="L8062" t="e">
        <f>HLOOKUP("Enhed",data!$A$1:$AT$8036,A8062,FALSE)</f>
        <v>#REF!</v>
      </c>
    </row>
    <row r="8063" spans="1:12" x14ac:dyDescent="0.2">
      <c r="A8063">
        <v>8062</v>
      </c>
      <c r="B8063" t="e">
        <f>HLOOKUP("Referencer",data!$A$1:$AT$8036,A8063,FALSE)</f>
        <v>#REF!</v>
      </c>
      <c r="C8063" t="e">
        <f>HLOOKUP("Stedtekst",data!$A$1:$AT$8036,A8063,FALSE)</f>
        <v>#REF!</v>
      </c>
      <c r="D8063" t="e">
        <f>HLOOKUP("Målested navn",data!$A$1:$AT$8036,A8063,FALSE)</f>
        <v>#REF!</v>
      </c>
      <c r="E8063" t="e">
        <f>HLOOKUP("Prøvetagning",data!$A$1:$AT$8036,A8063,FALSE)</f>
        <v>#REF!</v>
      </c>
      <c r="F8063" t="e">
        <f>HLOOKUP("Prøve",data!$A$1:$AT$8036,A8063,FALSE)</f>
        <v>#REF!</v>
      </c>
      <c r="G8063" t="e">
        <f>HLOOKUP("ScKode",data!$A$1:$AT$8036,A8063,FALSE)</f>
        <v>#REF!</v>
      </c>
      <c r="H8063" t="e">
        <f>HLOOKUP("StofParameter",data!$A$1:$AT$8036,A8063,FALSE)</f>
        <v>#REF!</v>
      </c>
      <c r="I8063" t="e">
        <f>HLOOKUP("Dato",data!$A$1:$AT$8036,A8063,FALSE)</f>
        <v>#REF!</v>
      </c>
      <c r="J8063" t="e">
        <f>HLOOKUP("Resultat-attribut",data!$A$1:$AT$8036,A8063,FALSE)</f>
        <v>#REF!</v>
      </c>
      <c r="K8063" t="e">
        <f>HLOOKUP("Resultat",data!$A$1:$AT$8036,A8063,FALSE)</f>
        <v>#REF!</v>
      </c>
      <c r="L8063" t="e">
        <f>HLOOKUP("Enhed",data!$A$1:$AT$8036,A8063,FALSE)</f>
        <v>#REF!</v>
      </c>
    </row>
    <row r="8064" spans="1:12" x14ac:dyDescent="0.2">
      <c r="A8064">
        <v>8063</v>
      </c>
      <c r="B8064" t="e">
        <f>HLOOKUP("Referencer",data!$A$1:$AT$8036,A8064,FALSE)</f>
        <v>#REF!</v>
      </c>
      <c r="C8064" t="e">
        <f>HLOOKUP("Stedtekst",data!$A$1:$AT$8036,A8064,FALSE)</f>
        <v>#REF!</v>
      </c>
      <c r="D8064" t="e">
        <f>HLOOKUP("Målested navn",data!$A$1:$AT$8036,A8064,FALSE)</f>
        <v>#REF!</v>
      </c>
      <c r="E8064" t="e">
        <f>HLOOKUP("Prøvetagning",data!$A$1:$AT$8036,A8064,FALSE)</f>
        <v>#REF!</v>
      </c>
      <c r="F8064" t="e">
        <f>HLOOKUP("Prøve",data!$A$1:$AT$8036,A8064,FALSE)</f>
        <v>#REF!</v>
      </c>
      <c r="G8064" t="e">
        <f>HLOOKUP("ScKode",data!$A$1:$AT$8036,A8064,FALSE)</f>
        <v>#REF!</v>
      </c>
      <c r="H8064" t="e">
        <f>HLOOKUP("StofParameter",data!$A$1:$AT$8036,A8064,FALSE)</f>
        <v>#REF!</v>
      </c>
      <c r="I8064" t="e">
        <f>HLOOKUP("Dato",data!$A$1:$AT$8036,A8064,FALSE)</f>
        <v>#REF!</v>
      </c>
      <c r="J8064" t="e">
        <f>HLOOKUP("Resultat-attribut",data!$A$1:$AT$8036,A8064,FALSE)</f>
        <v>#REF!</v>
      </c>
      <c r="K8064" t="e">
        <f>HLOOKUP("Resultat",data!$A$1:$AT$8036,A8064,FALSE)</f>
        <v>#REF!</v>
      </c>
      <c r="L8064" t="e">
        <f>HLOOKUP("Enhed",data!$A$1:$AT$8036,A8064,FALSE)</f>
        <v>#REF!</v>
      </c>
    </row>
    <row r="8065" spans="1:12" x14ac:dyDescent="0.2">
      <c r="A8065">
        <v>8064</v>
      </c>
      <c r="B8065" t="e">
        <f>HLOOKUP("Referencer",data!$A$1:$AT$8036,A8065,FALSE)</f>
        <v>#REF!</v>
      </c>
      <c r="C8065" t="e">
        <f>HLOOKUP("Stedtekst",data!$A$1:$AT$8036,A8065,FALSE)</f>
        <v>#REF!</v>
      </c>
      <c r="D8065" t="e">
        <f>HLOOKUP("Målested navn",data!$A$1:$AT$8036,A8065,FALSE)</f>
        <v>#REF!</v>
      </c>
      <c r="E8065" t="e">
        <f>HLOOKUP("Prøvetagning",data!$A$1:$AT$8036,A8065,FALSE)</f>
        <v>#REF!</v>
      </c>
      <c r="F8065" t="e">
        <f>HLOOKUP("Prøve",data!$A$1:$AT$8036,A8065,FALSE)</f>
        <v>#REF!</v>
      </c>
      <c r="G8065" t="e">
        <f>HLOOKUP("ScKode",data!$A$1:$AT$8036,A8065,FALSE)</f>
        <v>#REF!</v>
      </c>
      <c r="H8065" t="e">
        <f>HLOOKUP("StofParameter",data!$A$1:$AT$8036,A8065,FALSE)</f>
        <v>#REF!</v>
      </c>
      <c r="I8065" t="e">
        <f>HLOOKUP("Dato",data!$A$1:$AT$8036,A8065,FALSE)</f>
        <v>#REF!</v>
      </c>
      <c r="J8065" t="e">
        <f>HLOOKUP("Resultat-attribut",data!$A$1:$AT$8036,A8065,FALSE)</f>
        <v>#REF!</v>
      </c>
      <c r="K8065" t="e">
        <f>HLOOKUP("Resultat",data!$A$1:$AT$8036,A8065,FALSE)</f>
        <v>#REF!</v>
      </c>
      <c r="L8065" t="e">
        <f>HLOOKUP("Enhed",data!$A$1:$AT$8036,A8065,FALSE)</f>
        <v>#REF!</v>
      </c>
    </row>
    <row r="8066" spans="1:12" x14ac:dyDescent="0.2">
      <c r="A8066">
        <v>8065</v>
      </c>
      <c r="B8066" t="e">
        <f>HLOOKUP("Referencer",data!$A$1:$AT$8036,A8066,FALSE)</f>
        <v>#REF!</v>
      </c>
      <c r="C8066" t="e">
        <f>HLOOKUP("Stedtekst",data!$A$1:$AT$8036,A8066,FALSE)</f>
        <v>#REF!</v>
      </c>
      <c r="D8066" t="e">
        <f>HLOOKUP("Målested navn",data!$A$1:$AT$8036,A8066,FALSE)</f>
        <v>#REF!</v>
      </c>
      <c r="E8066" t="e">
        <f>HLOOKUP("Prøvetagning",data!$A$1:$AT$8036,A8066,FALSE)</f>
        <v>#REF!</v>
      </c>
      <c r="F8066" t="e">
        <f>HLOOKUP("Prøve",data!$A$1:$AT$8036,A8066,FALSE)</f>
        <v>#REF!</v>
      </c>
      <c r="G8066" t="e">
        <f>HLOOKUP("ScKode",data!$A$1:$AT$8036,A8066,FALSE)</f>
        <v>#REF!</v>
      </c>
      <c r="H8066" t="e">
        <f>HLOOKUP("StofParameter",data!$A$1:$AT$8036,A8066,FALSE)</f>
        <v>#REF!</v>
      </c>
      <c r="I8066" t="e">
        <f>HLOOKUP("Dato",data!$A$1:$AT$8036,A8066,FALSE)</f>
        <v>#REF!</v>
      </c>
      <c r="J8066" t="e">
        <f>HLOOKUP("Resultat-attribut",data!$A$1:$AT$8036,A8066,FALSE)</f>
        <v>#REF!</v>
      </c>
      <c r="K8066" t="e">
        <f>HLOOKUP("Resultat",data!$A$1:$AT$8036,A8066,FALSE)</f>
        <v>#REF!</v>
      </c>
      <c r="L8066" t="e">
        <f>HLOOKUP("Enhed",data!$A$1:$AT$8036,A8066,FALSE)</f>
        <v>#REF!</v>
      </c>
    </row>
    <row r="8067" spans="1:12" x14ac:dyDescent="0.2">
      <c r="A8067">
        <v>8066</v>
      </c>
      <c r="B8067" t="e">
        <f>HLOOKUP("Referencer",data!$A$1:$AT$8036,A8067,FALSE)</f>
        <v>#REF!</v>
      </c>
      <c r="C8067" t="e">
        <f>HLOOKUP("Stedtekst",data!$A$1:$AT$8036,A8067,FALSE)</f>
        <v>#REF!</v>
      </c>
      <c r="D8067" t="e">
        <f>HLOOKUP("Målested navn",data!$A$1:$AT$8036,A8067,FALSE)</f>
        <v>#REF!</v>
      </c>
      <c r="E8067" t="e">
        <f>HLOOKUP("Prøvetagning",data!$A$1:$AT$8036,A8067,FALSE)</f>
        <v>#REF!</v>
      </c>
      <c r="F8067" t="e">
        <f>HLOOKUP("Prøve",data!$A$1:$AT$8036,A8067,FALSE)</f>
        <v>#REF!</v>
      </c>
      <c r="G8067" t="e">
        <f>HLOOKUP("ScKode",data!$A$1:$AT$8036,A8067,FALSE)</f>
        <v>#REF!</v>
      </c>
      <c r="H8067" t="e">
        <f>HLOOKUP("StofParameter",data!$A$1:$AT$8036,A8067,FALSE)</f>
        <v>#REF!</v>
      </c>
      <c r="I8067" t="e">
        <f>HLOOKUP("Dato",data!$A$1:$AT$8036,A8067,FALSE)</f>
        <v>#REF!</v>
      </c>
      <c r="J8067" t="e">
        <f>HLOOKUP("Resultat-attribut",data!$A$1:$AT$8036,A8067,FALSE)</f>
        <v>#REF!</v>
      </c>
      <c r="K8067" t="e">
        <f>HLOOKUP("Resultat",data!$A$1:$AT$8036,A8067,FALSE)</f>
        <v>#REF!</v>
      </c>
      <c r="L8067" t="e">
        <f>HLOOKUP("Enhed",data!$A$1:$AT$8036,A8067,FALSE)</f>
        <v>#REF!</v>
      </c>
    </row>
    <row r="8068" spans="1:12" x14ac:dyDescent="0.2">
      <c r="A8068">
        <v>8067</v>
      </c>
      <c r="B8068" t="e">
        <f>HLOOKUP("Referencer",data!$A$1:$AT$8036,A8068,FALSE)</f>
        <v>#REF!</v>
      </c>
      <c r="C8068" t="e">
        <f>HLOOKUP("Stedtekst",data!$A$1:$AT$8036,A8068,FALSE)</f>
        <v>#REF!</v>
      </c>
      <c r="D8068" t="e">
        <f>HLOOKUP("Målested navn",data!$A$1:$AT$8036,A8068,FALSE)</f>
        <v>#REF!</v>
      </c>
      <c r="E8068" t="e">
        <f>HLOOKUP("Prøvetagning",data!$A$1:$AT$8036,A8068,FALSE)</f>
        <v>#REF!</v>
      </c>
      <c r="F8068" t="e">
        <f>HLOOKUP("Prøve",data!$A$1:$AT$8036,A8068,FALSE)</f>
        <v>#REF!</v>
      </c>
      <c r="G8068" t="e">
        <f>HLOOKUP("ScKode",data!$A$1:$AT$8036,A8068,FALSE)</f>
        <v>#REF!</v>
      </c>
      <c r="H8068" t="e">
        <f>HLOOKUP("StofParameter",data!$A$1:$AT$8036,A8068,FALSE)</f>
        <v>#REF!</v>
      </c>
      <c r="I8068" t="e">
        <f>HLOOKUP("Dato",data!$A$1:$AT$8036,A8068,FALSE)</f>
        <v>#REF!</v>
      </c>
      <c r="J8068" t="e">
        <f>HLOOKUP("Resultat-attribut",data!$A$1:$AT$8036,A8068,FALSE)</f>
        <v>#REF!</v>
      </c>
      <c r="K8068" t="e">
        <f>HLOOKUP("Resultat",data!$A$1:$AT$8036,A8068,FALSE)</f>
        <v>#REF!</v>
      </c>
      <c r="L8068" t="e">
        <f>HLOOKUP("Enhed",data!$A$1:$AT$8036,A8068,FALSE)</f>
        <v>#REF!</v>
      </c>
    </row>
    <row r="8069" spans="1:12" x14ac:dyDescent="0.2">
      <c r="A8069">
        <v>8068</v>
      </c>
      <c r="B8069" t="e">
        <f>HLOOKUP("Referencer",data!$A$1:$AT$8036,A8069,FALSE)</f>
        <v>#REF!</v>
      </c>
      <c r="C8069" t="e">
        <f>HLOOKUP("Stedtekst",data!$A$1:$AT$8036,A8069,FALSE)</f>
        <v>#REF!</v>
      </c>
      <c r="D8069" t="e">
        <f>HLOOKUP("Målested navn",data!$A$1:$AT$8036,A8069,FALSE)</f>
        <v>#REF!</v>
      </c>
      <c r="E8069" t="e">
        <f>HLOOKUP("Prøvetagning",data!$A$1:$AT$8036,A8069,FALSE)</f>
        <v>#REF!</v>
      </c>
      <c r="F8069" t="e">
        <f>HLOOKUP("Prøve",data!$A$1:$AT$8036,A8069,FALSE)</f>
        <v>#REF!</v>
      </c>
      <c r="G8069" t="e">
        <f>HLOOKUP("ScKode",data!$A$1:$AT$8036,A8069,FALSE)</f>
        <v>#REF!</v>
      </c>
      <c r="H8069" t="e">
        <f>HLOOKUP("StofParameter",data!$A$1:$AT$8036,A8069,FALSE)</f>
        <v>#REF!</v>
      </c>
      <c r="I8069" t="e">
        <f>HLOOKUP("Dato",data!$A$1:$AT$8036,A8069,FALSE)</f>
        <v>#REF!</v>
      </c>
      <c r="J8069" t="e">
        <f>HLOOKUP("Resultat-attribut",data!$A$1:$AT$8036,A8069,FALSE)</f>
        <v>#REF!</v>
      </c>
      <c r="K8069" t="e">
        <f>HLOOKUP("Resultat",data!$A$1:$AT$8036,A8069,FALSE)</f>
        <v>#REF!</v>
      </c>
      <c r="L8069" t="e">
        <f>HLOOKUP("Enhed",data!$A$1:$AT$8036,A8069,FALSE)</f>
        <v>#REF!</v>
      </c>
    </row>
    <row r="8070" spans="1:12" x14ac:dyDescent="0.2">
      <c r="A8070">
        <v>8069</v>
      </c>
      <c r="B8070" t="e">
        <f>HLOOKUP("Referencer",data!$A$1:$AT$8036,A8070,FALSE)</f>
        <v>#REF!</v>
      </c>
      <c r="C8070" t="e">
        <f>HLOOKUP("Stedtekst",data!$A$1:$AT$8036,A8070,FALSE)</f>
        <v>#REF!</v>
      </c>
      <c r="D8070" t="e">
        <f>HLOOKUP("Målested navn",data!$A$1:$AT$8036,A8070,FALSE)</f>
        <v>#REF!</v>
      </c>
      <c r="E8070" t="e">
        <f>HLOOKUP("Prøvetagning",data!$A$1:$AT$8036,A8070,FALSE)</f>
        <v>#REF!</v>
      </c>
      <c r="F8070" t="e">
        <f>HLOOKUP("Prøve",data!$A$1:$AT$8036,A8070,FALSE)</f>
        <v>#REF!</v>
      </c>
      <c r="G8070" t="e">
        <f>HLOOKUP("ScKode",data!$A$1:$AT$8036,A8070,FALSE)</f>
        <v>#REF!</v>
      </c>
      <c r="H8070" t="e">
        <f>HLOOKUP("StofParameter",data!$A$1:$AT$8036,A8070,FALSE)</f>
        <v>#REF!</v>
      </c>
      <c r="I8070" t="e">
        <f>HLOOKUP("Dato",data!$A$1:$AT$8036,A8070,FALSE)</f>
        <v>#REF!</v>
      </c>
      <c r="J8070" t="e">
        <f>HLOOKUP("Resultat-attribut",data!$A$1:$AT$8036,A8070,FALSE)</f>
        <v>#REF!</v>
      </c>
      <c r="K8070" t="e">
        <f>HLOOKUP("Resultat",data!$A$1:$AT$8036,A8070,FALSE)</f>
        <v>#REF!</v>
      </c>
      <c r="L8070" t="e">
        <f>HLOOKUP("Enhed",data!$A$1:$AT$8036,A8070,FALSE)</f>
        <v>#REF!</v>
      </c>
    </row>
    <row r="8071" spans="1:12" x14ac:dyDescent="0.2">
      <c r="A8071">
        <v>8070</v>
      </c>
      <c r="B8071" t="e">
        <f>HLOOKUP("Referencer",data!$A$1:$AT$8036,A8071,FALSE)</f>
        <v>#REF!</v>
      </c>
      <c r="C8071" t="e">
        <f>HLOOKUP("Stedtekst",data!$A$1:$AT$8036,A8071,FALSE)</f>
        <v>#REF!</v>
      </c>
      <c r="D8071" t="e">
        <f>HLOOKUP("Målested navn",data!$A$1:$AT$8036,A8071,FALSE)</f>
        <v>#REF!</v>
      </c>
      <c r="E8071" t="e">
        <f>HLOOKUP("Prøvetagning",data!$A$1:$AT$8036,A8071,FALSE)</f>
        <v>#REF!</v>
      </c>
      <c r="F8071" t="e">
        <f>HLOOKUP("Prøve",data!$A$1:$AT$8036,A8071,FALSE)</f>
        <v>#REF!</v>
      </c>
      <c r="G8071" t="e">
        <f>HLOOKUP("ScKode",data!$A$1:$AT$8036,A8071,FALSE)</f>
        <v>#REF!</v>
      </c>
      <c r="H8071" t="e">
        <f>HLOOKUP("StofParameter",data!$A$1:$AT$8036,A8071,FALSE)</f>
        <v>#REF!</v>
      </c>
      <c r="I8071" t="e">
        <f>HLOOKUP("Dato",data!$A$1:$AT$8036,A8071,FALSE)</f>
        <v>#REF!</v>
      </c>
      <c r="J8071" t="e">
        <f>HLOOKUP("Resultat-attribut",data!$A$1:$AT$8036,A8071,FALSE)</f>
        <v>#REF!</v>
      </c>
      <c r="K8071" t="e">
        <f>HLOOKUP("Resultat",data!$A$1:$AT$8036,A8071,FALSE)</f>
        <v>#REF!</v>
      </c>
      <c r="L8071" t="e">
        <f>HLOOKUP("Enhed",data!$A$1:$AT$8036,A8071,FALSE)</f>
        <v>#REF!</v>
      </c>
    </row>
    <row r="8072" spans="1:12" x14ac:dyDescent="0.2">
      <c r="A8072">
        <v>8071</v>
      </c>
      <c r="B8072" t="e">
        <f>HLOOKUP("Referencer",data!$A$1:$AT$8036,A8072,FALSE)</f>
        <v>#REF!</v>
      </c>
      <c r="C8072" t="e">
        <f>HLOOKUP("Stedtekst",data!$A$1:$AT$8036,A8072,FALSE)</f>
        <v>#REF!</v>
      </c>
      <c r="D8072" t="e">
        <f>HLOOKUP("Målested navn",data!$A$1:$AT$8036,A8072,FALSE)</f>
        <v>#REF!</v>
      </c>
      <c r="E8072" t="e">
        <f>HLOOKUP("Prøvetagning",data!$A$1:$AT$8036,A8072,FALSE)</f>
        <v>#REF!</v>
      </c>
      <c r="F8072" t="e">
        <f>HLOOKUP("Prøve",data!$A$1:$AT$8036,A8072,FALSE)</f>
        <v>#REF!</v>
      </c>
      <c r="G8072" t="e">
        <f>HLOOKUP("ScKode",data!$A$1:$AT$8036,A8072,FALSE)</f>
        <v>#REF!</v>
      </c>
      <c r="H8072" t="e">
        <f>HLOOKUP("StofParameter",data!$A$1:$AT$8036,A8072,FALSE)</f>
        <v>#REF!</v>
      </c>
      <c r="I8072" t="e">
        <f>HLOOKUP("Dato",data!$A$1:$AT$8036,A8072,FALSE)</f>
        <v>#REF!</v>
      </c>
      <c r="J8072" t="e">
        <f>HLOOKUP("Resultat-attribut",data!$A$1:$AT$8036,A8072,FALSE)</f>
        <v>#REF!</v>
      </c>
      <c r="K8072" t="e">
        <f>HLOOKUP("Resultat",data!$A$1:$AT$8036,A8072,FALSE)</f>
        <v>#REF!</v>
      </c>
      <c r="L8072" t="e">
        <f>HLOOKUP("Enhed",data!$A$1:$AT$8036,A8072,FALSE)</f>
        <v>#REF!</v>
      </c>
    </row>
    <row r="8073" spans="1:12" x14ac:dyDescent="0.2">
      <c r="A8073">
        <v>8072</v>
      </c>
      <c r="B8073" t="e">
        <f>HLOOKUP("Referencer",data!$A$1:$AT$8036,A8073,FALSE)</f>
        <v>#REF!</v>
      </c>
      <c r="C8073" t="e">
        <f>HLOOKUP("Stedtekst",data!$A$1:$AT$8036,A8073,FALSE)</f>
        <v>#REF!</v>
      </c>
      <c r="D8073" t="e">
        <f>HLOOKUP("Målested navn",data!$A$1:$AT$8036,A8073,FALSE)</f>
        <v>#REF!</v>
      </c>
      <c r="E8073" t="e">
        <f>HLOOKUP("Prøvetagning",data!$A$1:$AT$8036,A8073,FALSE)</f>
        <v>#REF!</v>
      </c>
      <c r="F8073" t="e">
        <f>HLOOKUP("Prøve",data!$A$1:$AT$8036,A8073,FALSE)</f>
        <v>#REF!</v>
      </c>
      <c r="G8073" t="e">
        <f>HLOOKUP("ScKode",data!$A$1:$AT$8036,A8073,FALSE)</f>
        <v>#REF!</v>
      </c>
      <c r="H8073" t="e">
        <f>HLOOKUP("StofParameter",data!$A$1:$AT$8036,A8073,FALSE)</f>
        <v>#REF!</v>
      </c>
      <c r="I8073" t="e">
        <f>HLOOKUP("Dato",data!$A$1:$AT$8036,A8073,FALSE)</f>
        <v>#REF!</v>
      </c>
      <c r="J8073" t="e">
        <f>HLOOKUP("Resultat-attribut",data!$A$1:$AT$8036,A8073,FALSE)</f>
        <v>#REF!</v>
      </c>
      <c r="K8073" t="e">
        <f>HLOOKUP("Resultat",data!$A$1:$AT$8036,A8073,FALSE)</f>
        <v>#REF!</v>
      </c>
      <c r="L8073" t="e">
        <f>HLOOKUP("Enhed",data!$A$1:$AT$8036,A8073,FALSE)</f>
        <v>#REF!</v>
      </c>
    </row>
    <row r="8074" spans="1:12" x14ac:dyDescent="0.2">
      <c r="A8074">
        <v>8073</v>
      </c>
      <c r="B8074" t="e">
        <f>HLOOKUP("Referencer",data!$A$1:$AT$8036,A8074,FALSE)</f>
        <v>#REF!</v>
      </c>
      <c r="C8074" t="e">
        <f>HLOOKUP("Stedtekst",data!$A$1:$AT$8036,A8074,FALSE)</f>
        <v>#REF!</v>
      </c>
      <c r="D8074" t="e">
        <f>HLOOKUP("Målested navn",data!$A$1:$AT$8036,A8074,FALSE)</f>
        <v>#REF!</v>
      </c>
      <c r="E8074" t="e">
        <f>HLOOKUP("Prøvetagning",data!$A$1:$AT$8036,A8074,FALSE)</f>
        <v>#REF!</v>
      </c>
      <c r="F8074" t="e">
        <f>HLOOKUP("Prøve",data!$A$1:$AT$8036,A8074,FALSE)</f>
        <v>#REF!</v>
      </c>
      <c r="G8074" t="e">
        <f>HLOOKUP("ScKode",data!$A$1:$AT$8036,A8074,FALSE)</f>
        <v>#REF!</v>
      </c>
      <c r="H8074" t="e">
        <f>HLOOKUP("StofParameter",data!$A$1:$AT$8036,A8074,FALSE)</f>
        <v>#REF!</v>
      </c>
      <c r="I8074" t="e">
        <f>HLOOKUP("Dato",data!$A$1:$AT$8036,A8074,FALSE)</f>
        <v>#REF!</v>
      </c>
      <c r="J8074" t="e">
        <f>HLOOKUP("Resultat-attribut",data!$A$1:$AT$8036,A8074,FALSE)</f>
        <v>#REF!</v>
      </c>
      <c r="K8074" t="e">
        <f>HLOOKUP("Resultat",data!$A$1:$AT$8036,A8074,FALSE)</f>
        <v>#REF!</v>
      </c>
      <c r="L8074" t="e">
        <f>HLOOKUP("Enhed",data!$A$1:$AT$8036,A8074,FALSE)</f>
        <v>#REF!</v>
      </c>
    </row>
    <row r="8075" spans="1:12" x14ac:dyDescent="0.2">
      <c r="A8075">
        <v>8074</v>
      </c>
      <c r="B8075" t="e">
        <f>HLOOKUP("Referencer",data!$A$1:$AT$8036,A8075,FALSE)</f>
        <v>#REF!</v>
      </c>
      <c r="C8075" t="e">
        <f>HLOOKUP("Stedtekst",data!$A$1:$AT$8036,A8075,FALSE)</f>
        <v>#REF!</v>
      </c>
      <c r="D8075" t="e">
        <f>HLOOKUP("Målested navn",data!$A$1:$AT$8036,A8075,FALSE)</f>
        <v>#REF!</v>
      </c>
      <c r="E8075" t="e">
        <f>HLOOKUP("Prøvetagning",data!$A$1:$AT$8036,A8075,FALSE)</f>
        <v>#REF!</v>
      </c>
      <c r="F8075" t="e">
        <f>HLOOKUP("Prøve",data!$A$1:$AT$8036,A8075,FALSE)</f>
        <v>#REF!</v>
      </c>
      <c r="G8075" t="e">
        <f>HLOOKUP("ScKode",data!$A$1:$AT$8036,A8075,FALSE)</f>
        <v>#REF!</v>
      </c>
      <c r="H8075" t="e">
        <f>HLOOKUP("StofParameter",data!$A$1:$AT$8036,A8075,FALSE)</f>
        <v>#REF!</v>
      </c>
      <c r="I8075" t="e">
        <f>HLOOKUP("Dato",data!$A$1:$AT$8036,A8075,FALSE)</f>
        <v>#REF!</v>
      </c>
      <c r="J8075" t="e">
        <f>HLOOKUP("Resultat-attribut",data!$A$1:$AT$8036,A8075,FALSE)</f>
        <v>#REF!</v>
      </c>
      <c r="K8075" t="e">
        <f>HLOOKUP("Resultat",data!$A$1:$AT$8036,A8075,FALSE)</f>
        <v>#REF!</v>
      </c>
      <c r="L8075" t="e">
        <f>HLOOKUP("Enhed",data!$A$1:$AT$8036,A8075,FALSE)</f>
        <v>#REF!</v>
      </c>
    </row>
    <row r="8076" spans="1:12" x14ac:dyDescent="0.2">
      <c r="A8076">
        <v>8075</v>
      </c>
      <c r="B8076" t="e">
        <f>HLOOKUP("Referencer",data!$A$1:$AT$8036,A8076,FALSE)</f>
        <v>#REF!</v>
      </c>
      <c r="C8076" t="e">
        <f>HLOOKUP("Stedtekst",data!$A$1:$AT$8036,A8076,FALSE)</f>
        <v>#REF!</v>
      </c>
      <c r="D8076" t="e">
        <f>HLOOKUP("Målested navn",data!$A$1:$AT$8036,A8076,FALSE)</f>
        <v>#REF!</v>
      </c>
      <c r="E8076" t="e">
        <f>HLOOKUP("Prøvetagning",data!$A$1:$AT$8036,A8076,FALSE)</f>
        <v>#REF!</v>
      </c>
      <c r="F8076" t="e">
        <f>HLOOKUP("Prøve",data!$A$1:$AT$8036,A8076,FALSE)</f>
        <v>#REF!</v>
      </c>
      <c r="G8076" t="e">
        <f>HLOOKUP("ScKode",data!$A$1:$AT$8036,A8076,FALSE)</f>
        <v>#REF!</v>
      </c>
      <c r="H8076" t="e">
        <f>HLOOKUP("StofParameter",data!$A$1:$AT$8036,A8076,FALSE)</f>
        <v>#REF!</v>
      </c>
      <c r="I8076" t="e">
        <f>HLOOKUP("Dato",data!$A$1:$AT$8036,A8076,FALSE)</f>
        <v>#REF!</v>
      </c>
      <c r="J8076" t="e">
        <f>HLOOKUP("Resultat-attribut",data!$A$1:$AT$8036,A8076,FALSE)</f>
        <v>#REF!</v>
      </c>
      <c r="K8076" t="e">
        <f>HLOOKUP("Resultat",data!$A$1:$AT$8036,A8076,FALSE)</f>
        <v>#REF!</v>
      </c>
      <c r="L8076" t="e">
        <f>HLOOKUP("Enhed",data!$A$1:$AT$8036,A8076,FALSE)</f>
        <v>#REF!</v>
      </c>
    </row>
    <row r="8077" spans="1:12" x14ac:dyDescent="0.2">
      <c r="A8077">
        <v>8076</v>
      </c>
      <c r="B8077" t="e">
        <f>HLOOKUP("Referencer",data!$A$1:$AT$8036,A8077,FALSE)</f>
        <v>#REF!</v>
      </c>
      <c r="C8077" t="e">
        <f>HLOOKUP("Stedtekst",data!$A$1:$AT$8036,A8077,FALSE)</f>
        <v>#REF!</v>
      </c>
      <c r="D8077" t="e">
        <f>HLOOKUP("Målested navn",data!$A$1:$AT$8036,A8077,FALSE)</f>
        <v>#REF!</v>
      </c>
      <c r="E8077" t="e">
        <f>HLOOKUP("Prøvetagning",data!$A$1:$AT$8036,A8077,FALSE)</f>
        <v>#REF!</v>
      </c>
      <c r="F8077" t="e">
        <f>HLOOKUP("Prøve",data!$A$1:$AT$8036,A8077,FALSE)</f>
        <v>#REF!</v>
      </c>
      <c r="G8077" t="e">
        <f>HLOOKUP("ScKode",data!$A$1:$AT$8036,A8077,FALSE)</f>
        <v>#REF!</v>
      </c>
      <c r="H8077" t="e">
        <f>HLOOKUP("StofParameter",data!$A$1:$AT$8036,A8077,FALSE)</f>
        <v>#REF!</v>
      </c>
      <c r="I8077" t="e">
        <f>HLOOKUP("Dato",data!$A$1:$AT$8036,A8077,FALSE)</f>
        <v>#REF!</v>
      </c>
      <c r="J8077" t="e">
        <f>HLOOKUP("Resultat-attribut",data!$A$1:$AT$8036,A8077,FALSE)</f>
        <v>#REF!</v>
      </c>
      <c r="K8077" t="e">
        <f>HLOOKUP("Resultat",data!$A$1:$AT$8036,A8077,FALSE)</f>
        <v>#REF!</v>
      </c>
      <c r="L8077" t="e">
        <f>HLOOKUP("Enhed",data!$A$1:$AT$8036,A8077,FALSE)</f>
        <v>#REF!</v>
      </c>
    </row>
    <row r="8078" spans="1:12" x14ac:dyDescent="0.2">
      <c r="A8078">
        <v>8077</v>
      </c>
      <c r="B8078" t="e">
        <f>HLOOKUP("Referencer",data!$A$1:$AT$8036,A8078,FALSE)</f>
        <v>#REF!</v>
      </c>
      <c r="C8078" t="e">
        <f>HLOOKUP("Stedtekst",data!$A$1:$AT$8036,A8078,FALSE)</f>
        <v>#REF!</v>
      </c>
      <c r="D8078" t="e">
        <f>HLOOKUP("Målested navn",data!$A$1:$AT$8036,A8078,FALSE)</f>
        <v>#REF!</v>
      </c>
      <c r="E8078" t="e">
        <f>HLOOKUP("Prøvetagning",data!$A$1:$AT$8036,A8078,FALSE)</f>
        <v>#REF!</v>
      </c>
      <c r="F8078" t="e">
        <f>HLOOKUP("Prøve",data!$A$1:$AT$8036,A8078,FALSE)</f>
        <v>#REF!</v>
      </c>
      <c r="G8078" t="e">
        <f>HLOOKUP("ScKode",data!$A$1:$AT$8036,A8078,FALSE)</f>
        <v>#REF!</v>
      </c>
      <c r="H8078" t="e">
        <f>HLOOKUP("StofParameter",data!$A$1:$AT$8036,A8078,FALSE)</f>
        <v>#REF!</v>
      </c>
      <c r="I8078" t="e">
        <f>HLOOKUP("Dato",data!$A$1:$AT$8036,A8078,FALSE)</f>
        <v>#REF!</v>
      </c>
      <c r="J8078" t="e">
        <f>HLOOKUP("Resultat-attribut",data!$A$1:$AT$8036,A8078,FALSE)</f>
        <v>#REF!</v>
      </c>
      <c r="K8078" t="e">
        <f>HLOOKUP("Resultat",data!$A$1:$AT$8036,A8078,FALSE)</f>
        <v>#REF!</v>
      </c>
      <c r="L8078" t="e">
        <f>HLOOKUP("Enhed",data!$A$1:$AT$8036,A8078,FALSE)</f>
        <v>#REF!</v>
      </c>
    </row>
    <row r="8079" spans="1:12" x14ac:dyDescent="0.2">
      <c r="A8079">
        <v>8078</v>
      </c>
      <c r="B8079" t="e">
        <f>HLOOKUP("Referencer",data!$A$1:$AT$8036,A8079,FALSE)</f>
        <v>#REF!</v>
      </c>
      <c r="C8079" t="e">
        <f>HLOOKUP("Stedtekst",data!$A$1:$AT$8036,A8079,FALSE)</f>
        <v>#REF!</v>
      </c>
      <c r="D8079" t="e">
        <f>HLOOKUP("Målested navn",data!$A$1:$AT$8036,A8079,FALSE)</f>
        <v>#REF!</v>
      </c>
      <c r="E8079" t="e">
        <f>HLOOKUP("Prøvetagning",data!$A$1:$AT$8036,A8079,FALSE)</f>
        <v>#REF!</v>
      </c>
      <c r="F8079" t="e">
        <f>HLOOKUP("Prøve",data!$A$1:$AT$8036,A8079,FALSE)</f>
        <v>#REF!</v>
      </c>
      <c r="G8079" t="e">
        <f>HLOOKUP("ScKode",data!$A$1:$AT$8036,A8079,FALSE)</f>
        <v>#REF!</v>
      </c>
      <c r="H8079" t="e">
        <f>HLOOKUP("StofParameter",data!$A$1:$AT$8036,A8079,FALSE)</f>
        <v>#REF!</v>
      </c>
      <c r="I8079" t="e">
        <f>HLOOKUP("Dato",data!$A$1:$AT$8036,A8079,FALSE)</f>
        <v>#REF!</v>
      </c>
      <c r="J8079" t="e">
        <f>HLOOKUP("Resultat-attribut",data!$A$1:$AT$8036,A8079,FALSE)</f>
        <v>#REF!</v>
      </c>
      <c r="K8079" t="e">
        <f>HLOOKUP("Resultat",data!$A$1:$AT$8036,A8079,FALSE)</f>
        <v>#REF!</v>
      </c>
      <c r="L8079" t="e">
        <f>HLOOKUP("Enhed",data!$A$1:$AT$8036,A8079,FALSE)</f>
        <v>#REF!</v>
      </c>
    </row>
    <row r="8080" spans="1:12" x14ac:dyDescent="0.2">
      <c r="A8080">
        <v>8079</v>
      </c>
      <c r="B8080" t="e">
        <f>HLOOKUP("Referencer",data!$A$1:$AT$8036,A8080,FALSE)</f>
        <v>#REF!</v>
      </c>
      <c r="C8080" t="e">
        <f>HLOOKUP("Stedtekst",data!$A$1:$AT$8036,A8080,FALSE)</f>
        <v>#REF!</v>
      </c>
      <c r="D8080" t="e">
        <f>HLOOKUP("Målested navn",data!$A$1:$AT$8036,A8080,FALSE)</f>
        <v>#REF!</v>
      </c>
      <c r="E8080" t="e">
        <f>HLOOKUP("Prøvetagning",data!$A$1:$AT$8036,A8080,FALSE)</f>
        <v>#REF!</v>
      </c>
      <c r="F8080" t="e">
        <f>HLOOKUP("Prøve",data!$A$1:$AT$8036,A8080,FALSE)</f>
        <v>#REF!</v>
      </c>
      <c r="G8080" t="e">
        <f>HLOOKUP("ScKode",data!$A$1:$AT$8036,A8080,FALSE)</f>
        <v>#REF!</v>
      </c>
      <c r="H8080" t="e">
        <f>HLOOKUP("StofParameter",data!$A$1:$AT$8036,A8080,FALSE)</f>
        <v>#REF!</v>
      </c>
      <c r="I8080" t="e">
        <f>HLOOKUP("Dato",data!$A$1:$AT$8036,A8080,FALSE)</f>
        <v>#REF!</v>
      </c>
      <c r="J8080" t="e">
        <f>HLOOKUP("Resultat-attribut",data!$A$1:$AT$8036,A8080,FALSE)</f>
        <v>#REF!</v>
      </c>
      <c r="K8080" t="e">
        <f>HLOOKUP("Resultat",data!$A$1:$AT$8036,A8080,FALSE)</f>
        <v>#REF!</v>
      </c>
      <c r="L8080" t="e">
        <f>HLOOKUP("Enhed",data!$A$1:$AT$8036,A8080,FALSE)</f>
        <v>#REF!</v>
      </c>
    </row>
    <row r="8081" spans="1:12" x14ac:dyDescent="0.2">
      <c r="A8081">
        <v>8080</v>
      </c>
      <c r="B8081" t="e">
        <f>HLOOKUP("Referencer",data!$A$1:$AT$8036,A8081,FALSE)</f>
        <v>#REF!</v>
      </c>
      <c r="C8081" t="e">
        <f>HLOOKUP("Stedtekst",data!$A$1:$AT$8036,A8081,FALSE)</f>
        <v>#REF!</v>
      </c>
      <c r="D8081" t="e">
        <f>HLOOKUP("Målested navn",data!$A$1:$AT$8036,A8081,FALSE)</f>
        <v>#REF!</v>
      </c>
      <c r="E8081" t="e">
        <f>HLOOKUP("Prøvetagning",data!$A$1:$AT$8036,A8081,FALSE)</f>
        <v>#REF!</v>
      </c>
      <c r="F8081" t="e">
        <f>HLOOKUP("Prøve",data!$A$1:$AT$8036,A8081,FALSE)</f>
        <v>#REF!</v>
      </c>
      <c r="G8081" t="e">
        <f>HLOOKUP("ScKode",data!$A$1:$AT$8036,A8081,FALSE)</f>
        <v>#REF!</v>
      </c>
      <c r="H8081" t="e">
        <f>HLOOKUP("StofParameter",data!$A$1:$AT$8036,A8081,FALSE)</f>
        <v>#REF!</v>
      </c>
      <c r="I8081" t="e">
        <f>HLOOKUP("Dato",data!$A$1:$AT$8036,A8081,FALSE)</f>
        <v>#REF!</v>
      </c>
      <c r="J8081" t="e">
        <f>HLOOKUP("Resultat-attribut",data!$A$1:$AT$8036,A8081,FALSE)</f>
        <v>#REF!</v>
      </c>
      <c r="K8081" t="e">
        <f>HLOOKUP("Resultat",data!$A$1:$AT$8036,A8081,FALSE)</f>
        <v>#REF!</v>
      </c>
      <c r="L8081" t="e">
        <f>HLOOKUP("Enhed",data!$A$1:$AT$8036,A8081,FALSE)</f>
        <v>#REF!</v>
      </c>
    </row>
    <row r="8082" spans="1:12" x14ac:dyDescent="0.2">
      <c r="A8082">
        <v>8081</v>
      </c>
      <c r="B8082" t="e">
        <f>HLOOKUP("Referencer",data!$A$1:$AT$8036,A8082,FALSE)</f>
        <v>#REF!</v>
      </c>
      <c r="C8082" t="e">
        <f>HLOOKUP("Stedtekst",data!$A$1:$AT$8036,A8082,FALSE)</f>
        <v>#REF!</v>
      </c>
      <c r="D8082" t="e">
        <f>HLOOKUP("Målested navn",data!$A$1:$AT$8036,A8082,FALSE)</f>
        <v>#REF!</v>
      </c>
      <c r="E8082" t="e">
        <f>HLOOKUP("Prøvetagning",data!$A$1:$AT$8036,A8082,FALSE)</f>
        <v>#REF!</v>
      </c>
      <c r="F8082" t="e">
        <f>HLOOKUP("Prøve",data!$A$1:$AT$8036,A8082,FALSE)</f>
        <v>#REF!</v>
      </c>
      <c r="G8082" t="e">
        <f>HLOOKUP("ScKode",data!$A$1:$AT$8036,A8082,FALSE)</f>
        <v>#REF!</v>
      </c>
      <c r="H8082" t="e">
        <f>HLOOKUP("StofParameter",data!$A$1:$AT$8036,A8082,FALSE)</f>
        <v>#REF!</v>
      </c>
      <c r="I8082" t="e">
        <f>HLOOKUP("Dato",data!$A$1:$AT$8036,A8082,FALSE)</f>
        <v>#REF!</v>
      </c>
      <c r="J8082" t="e">
        <f>HLOOKUP("Resultat-attribut",data!$A$1:$AT$8036,A8082,FALSE)</f>
        <v>#REF!</v>
      </c>
      <c r="K8082" t="e">
        <f>HLOOKUP("Resultat",data!$A$1:$AT$8036,A8082,FALSE)</f>
        <v>#REF!</v>
      </c>
      <c r="L8082" t="e">
        <f>HLOOKUP("Enhed",data!$A$1:$AT$8036,A8082,FALSE)</f>
        <v>#REF!</v>
      </c>
    </row>
    <row r="8083" spans="1:12" x14ac:dyDescent="0.2">
      <c r="A8083">
        <v>8082</v>
      </c>
      <c r="B8083" t="e">
        <f>HLOOKUP("Referencer",data!$A$1:$AT$8036,A8083,FALSE)</f>
        <v>#REF!</v>
      </c>
      <c r="C8083" t="e">
        <f>HLOOKUP("Stedtekst",data!$A$1:$AT$8036,A8083,FALSE)</f>
        <v>#REF!</v>
      </c>
      <c r="D8083" t="e">
        <f>HLOOKUP("Målested navn",data!$A$1:$AT$8036,A8083,FALSE)</f>
        <v>#REF!</v>
      </c>
      <c r="E8083" t="e">
        <f>HLOOKUP("Prøvetagning",data!$A$1:$AT$8036,A8083,FALSE)</f>
        <v>#REF!</v>
      </c>
      <c r="F8083" t="e">
        <f>HLOOKUP("Prøve",data!$A$1:$AT$8036,A8083,FALSE)</f>
        <v>#REF!</v>
      </c>
      <c r="G8083" t="e">
        <f>HLOOKUP("ScKode",data!$A$1:$AT$8036,A8083,FALSE)</f>
        <v>#REF!</v>
      </c>
      <c r="H8083" t="e">
        <f>HLOOKUP("StofParameter",data!$A$1:$AT$8036,A8083,FALSE)</f>
        <v>#REF!</v>
      </c>
      <c r="I8083" t="e">
        <f>HLOOKUP("Dato",data!$A$1:$AT$8036,A8083,FALSE)</f>
        <v>#REF!</v>
      </c>
      <c r="J8083" t="e">
        <f>HLOOKUP("Resultat-attribut",data!$A$1:$AT$8036,A8083,FALSE)</f>
        <v>#REF!</v>
      </c>
      <c r="K8083" t="e">
        <f>HLOOKUP("Resultat",data!$A$1:$AT$8036,A8083,FALSE)</f>
        <v>#REF!</v>
      </c>
      <c r="L8083" t="e">
        <f>HLOOKUP("Enhed",data!$A$1:$AT$8036,A8083,FALSE)</f>
        <v>#REF!</v>
      </c>
    </row>
    <row r="8084" spans="1:12" x14ac:dyDescent="0.2">
      <c r="A8084">
        <v>8083</v>
      </c>
      <c r="B8084" t="e">
        <f>HLOOKUP("Referencer",data!$A$1:$AT$8036,A8084,FALSE)</f>
        <v>#REF!</v>
      </c>
      <c r="C8084" t="e">
        <f>HLOOKUP("Stedtekst",data!$A$1:$AT$8036,A8084,FALSE)</f>
        <v>#REF!</v>
      </c>
      <c r="D8084" t="e">
        <f>HLOOKUP("Målested navn",data!$A$1:$AT$8036,A8084,FALSE)</f>
        <v>#REF!</v>
      </c>
      <c r="E8084" t="e">
        <f>HLOOKUP("Prøvetagning",data!$A$1:$AT$8036,A8084,FALSE)</f>
        <v>#REF!</v>
      </c>
      <c r="F8084" t="e">
        <f>HLOOKUP("Prøve",data!$A$1:$AT$8036,A8084,FALSE)</f>
        <v>#REF!</v>
      </c>
      <c r="G8084" t="e">
        <f>HLOOKUP("ScKode",data!$A$1:$AT$8036,A8084,FALSE)</f>
        <v>#REF!</v>
      </c>
      <c r="H8084" t="e">
        <f>HLOOKUP("StofParameter",data!$A$1:$AT$8036,A8084,FALSE)</f>
        <v>#REF!</v>
      </c>
      <c r="I8084" t="e">
        <f>HLOOKUP("Dato",data!$A$1:$AT$8036,A8084,FALSE)</f>
        <v>#REF!</v>
      </c>
      <c r="J8084" t="e">
        <f>HLOOKUP("Resultat-attribut",data!$A$1:$AT$8036,A8084,FALSE)</f>
        <v>#REF!</v>
      </c>
      <c r="K8084" t="e">
        <f>HLOOKUP("Resultat",data!$A$1:$AT$8036,A8084,FALSE)</f>
        <v>#REF!</v>
      </c>
      <c r="L8084" t="e">
        <f>HLOOKUP("Enhed",data!$A$1:$AT$8036,A8084,FALSE)</f>
        <v>#REF!</v>
      </c>
    </row>
    <row r="8085" spans="1:12" x14ac:dyDescent="0.2">
      <c r="A8085">
        <v>8084</v>
      </c>
      <c r="B8085" t="e">
        <f>HLOOKUP("Referencer",data!$A$1:$AT$8036,A8085,FALSE)</f>
        <v>#REF!</v>
      </c>
      <c r="C8085" t="e">
        <f>HLOOKUP("Stedtekst",data!$A$1:$AT$8036,A8085,FALSE)</f>
        <v>#REF!</v>
      </c>
      <c r="D8085" t="e">
        <f>HLOOKUP("Målested navn",data!$A$1:$AT$8036,A8085,FALSE)</f>
        <v>#REF!</v>
      </c>
      <c r="E8085" t="e">
        <f>HLOOKUP("Prøvetagning",data!$A$1:$AT$8036,A8085,FALSE)</f>
        <v>#REF!</v>
      </c>
      <c r="F8085" t="e">
        <f>HLOOKUP("Prøve",data!$A$1:$AT$8036,A8085,FALSE)</f>
        <v>#REF!</v>
      </c>
      <c r="G8085" t="e">
        <f>HLOOKUP("ScKode",data!$A$1:$AT$8036,A8085,FALSE)</f>
        <v>#REF!</v>
      </c>
      <c r="H8085" t="e">
        <f>HLOOKUP("StofParameter",data!$A$1:$AT$8036,A8085,FALSE)</f>
        <v>#REF!</v>
      </c>
      <c r="I8085" t="e">
        <f>HLOOKUP("Dato",data!$A$1:$AT$8036,A8085,FALSE)</f>
        <v>#REF!</v>
      </c>
      <c r="J8085" t="e">
        <f>HLOOKUP("Resultat-attribut",data!$A$1:$AT$8036,A8085,FALSE)</f>
        <v>#REF!</v>
      </c>
      <c r="K8085" t="e">
        <f>HLOOKUP("Resultat",data!$A$1:$AT$8036,A8085,FALSE)</f>
        <v>#REF!</v>
      </c>
      <c r="L8085" t="e">
        <f>HLOOKUP("Enhed",data!$A$1:$AT$8036,A8085,FALSE)</f>
        <v>#REF!</v>
      </c>
    </row>
    <row r="8086" spans="1:12" x14ac:dyDescent="0.2">
      <c r="A8086">
        <v>8085</v>
      </c>
      <c r="B8086" t="e">
        <f>HLOOKUP("Referencer",data!$A$1:$AT$8036,A8086,FALSE)</f>
        <v>#REF!</v>
      </c>
      <c r="C8086" t="e">
        <f>HLOOKUP("Stedtekst",data!$A$1:$AT$8036,A8086,FALSE)</f>
        <v>#REF!</v>
      </c>
      <c r="D8086" t="e">
        <f>HLOOKUP("Målested navn",data!$A$1:$AT$8036,A8086,FALSE)</f>
        <v>#REF!</v>
      </c>
      <c r="E8086" t="e">
        <f>HLOOKUP("Prøvetagning",data!$A$1:$AT$8036,A8086,FALSE)</f>
        <v>#REF!</v>
      </c>
      <c r="F8086" t="e">
        <f>HLOOKUP("Prøve",data!$A$1:$AT$8036,A8086,FALSE)</f>
        <v>#REF!</v>
      </c>
      <c r="G8086" t="e">
        <f>HLOOKUP("ScKode",data!$A$1:$AT$8036,A8086,FALSE)</f>
        <v>#REF!</v>
      </c>
      <c r="H8086" t="e">
        <f>HLOOKUP("StofParameter",data!$A$1:$AT$8036,A8086,FALSE)</f>
        <v>#REF!</v>
      </c>
      <c r="I8086" t="e">
        <f>HLOOKUP("Dato",data!$A$1:$AT$8036,A8086,FALSE)</f>
        <v>#REF!</v>
      </c>
      <c r="J8086" t="e">
        <f>HLOOKUP("Resultat-attribut",data!$A$1:$AT$8036,A8086,FALSE)</f>
        <v>#REF!</v>
      </c>
      <c r="K8086" t="e">
        <f>HLOOKUP("Resultat",data!$A$1:$AT$8036,A8086,FALSE)</f>
        <v>#REF!</v>
      </c>
      <c r="L8086" t="e">
        <f>HLOOKUP("Enhed",data!$A$1:$AT$8036,A8086,FALSE)</f>
        <v>#REF!</v>
      </c>
    </row>
    <row r="8087" spans="1:12" x14ac:dyDescent="0.2">
      <c r="A8087">
        <v>8086</v>
      </c>
      <c r="B8087" t="e">
        <f>HLOOKUP("Referencer",data!$A$1:$AT$8036,A8087,FALSE)</f>
        <v>#REF!</v>
      </c>
      <c r="C8087" t="e">
        <f>HLOOKUP("Stedtekst",data!$A$1:$AT$8036,A8087,FALSE)</f>
        <v>#REF!</v>
      </c>
      <c r="D8087" t="e">
        <f>HLOOKUP("Målested navn",data!$A$1:$AT$8036,A8087,FALSE)</f>
        <v>#REF!</v>
      </c>
      <c r="E8087" t="e">
        <f>HLOOKUP("Prøvetagning",data!$A$1:$AT$8036,A8087,FALSE)</f>
        <v>#REF!</v>
      </c>
      <c r="F8087" t="e">
        <f>HLOOKUP("Prøve",data!$A$1:$AT$8036,A8087,FALSE)</f>
        <v>#REF!</v>
      </c>
      <c r="G8087" t="e">
        <f>HLOOKUP("ScKode",data!$A$1:$AT$8036,A8087,FALSE)</f>
        <v>#REF!</v>
      </c>
      <c r="H8087" t="e">
        <f>HLOOKUP("StofParameter",data!$A$1:$AT$8036,A8087,FALSE)</f>
        <v>#REF!</v>
      </c>
      <c r="I8087" t="e">
        <f>HLOOKUP("Dato",data!$A$1:$AT$8036,A8087,FALSE)</f>
        <v>#REF!</v>
      </c>
      <c r="J8087" t="e">
        <f>HLOOKUP("Resultat-attribut",data!$A$1:$AT$8036,A8087,FALSE)</f>
        <v>#REF!</v>
      </c>
      <c r="K8087" t="e">
        <f>HLOOKUP("Resultat",data!$A$1:$AT$8036,A8087,FALSE)</f>
        <v>#REF!</v>
      </c>
      <c r="L8087" t="e">
        <f>HLOOKUP("Enhed",data!$A$1:$AT$8036,A8087,FALSE)</f>
        <v>#REF!</v>
      </c>
    </row>
    <row r="8088" spans="1:12" x14ac:dyDescent="0.2">
      <c r="A8088">
        <v>8087</v>
      </c>
      <c r="B8088" t="e">
        <f>HLOOKUP("Referencer",data!$A$1:$AT$8036,A8088,FALSE)</f>
        <v>#REF!</v>
      </c>
      <c r="C8088" t="e">
        <f>HLOOKUP("Stedtekst",data!$A$1:$AT$8036,A8088,FALSE)</f>
        <v>#REF!</v>
      </c>
      <c r="D8088" t="e">
        <f>HLOOKUP("Målested navn",data!$A$1:$AT$8036,A8088,FALSE)</f>
        <v>#REF!</v>
      </c>
      <c r="E8088" t="e">
        <f>HLOOKUP("Prøvetagning",data!$A$1:$AT$8036,A8088,FALSE)</f>
        <v>#REF!</v>
      </c>
      <c r="F8088" t="e">
        <f>HLOOKUP("Prøve",data!$A$1:$AT$8036,A8088,FALSE)</f>
        <v>#REF!</v>
      </c>
      <c r="G8088" t="e">
        <f>HLOOKUP("ScKode",data!$A$1:$AT$8036,A8088,FALSE)</f>
        <v>#REF!</v>
      </c>
      <c r="H8088" t="e">
        <f>HLOOKUP("StofParameter",data!$A$1:$AT$8036,A8088,FALSE)</f>
        <v>#REF!</v>
      </c>
      <c r="I8088" t="e">
        <f>HLOOKUP("Dato",data!$A$1:$AT$8036,A8088,FALSE)</f>
        <v>#REF!</v>
      </c>
      <c r="J8088" t="e">
        <f>HLOOKUP("Resultat-attribut",data!$A$1:$AT$8036,A8088,FALSE)</f>
        <v>#REF!</v>
      </c>
      <c r="K8088" t="e">
        <f>HLOOKUP("Resultat",data!$A$1:$AT$8036,A8088,FALSE)</f>
        <v>#REF!</v>
      </c>
      <c r="L8088" t="e">
        <f>HLOOKUP("Enhed",data!$A$1:$AT$8036,A8088,FALSE)</f>
        <v>#REF!</v>
      </c>
    </row>
    <row r="8089" spans="1:12" x14ac:dyDescent="0.2">
      <c r="A8089">
        <v>8088</v>
      </c>
      <c r="B8089" t="e">
        <f>HLOOKUP("Referencer",data!$A$1:$AT$8036,A8089,FALSE)</f>
        <v>#REF!</v>
      </c>
      <c r="C8089" t="e">
        <f>HLOOKUP("Stedtekst",data!$A$1:$AT$8036,A8089,FALSE)</f>
        <v>#REF!</v>
      </c>
      <c r="D8089" t="e">
        <f>HLOOKUP("Målested navn",data!$A$1:$AT$8036,A8089,FALSE)</f>
        <v>#REF!</v>
      </c>
      <c r="E8089" t="e">
        <f>HLOOKUP("Prøvetagning",data!$A$1:$AT$8036,A8089,FALSE)</f>
        <v>#REF!</v>
      </c>
      <c r="F8089" t="e">
        <f>HLOOKUP("Prøve",data!$A$1:$AT$8036,A8089,FALSE)</f>
        <v>#REF!</v>
      </c>
      <c r="G8089" t="e">
        <f>HLOOKUP("ScKode",data!$A$1:$AT$8036,A8089,FALSE)</f>
        <v>#REF!</v>
      </c>
      <c r="H8089" t="e">
        <f>HLOOKUP("StofParameter",data!$A$1:$AT$8036,A8089,FALSE)</f>
        <v>#REF!</v>
      </c>
      <c r="I8089" t="e">
        <f>HLOOKUP("Dato",data!$A$1:$AT$8036,A8089,FALSE)</f>
        <v>#REF!</v>
      </c>
      <c r="J8089" t="e">
        <f>HLOOKUP("Resultat-attribut",data!$A$1:$AT$8036,A8089,FALSE)</f>
        <v>#REF!</v>
      </c>
      <c r="K8089" t="e">
        <f>HLOOKUP("Resultat",data!$A$1:$AT$8036,A8089,FALSE)</f>
        <v>#REF!</v>
      </c>
      <c r="L8089" t="e">
        <f>HLOOKUP("Enhed",data!$A$1:$AT$8036,A8089,FALSE)</f>
        <v>#REF!</v>
      </c>
    </row>
    <row r="8090" spans="1:12" x14ac:dyDescent="0.2">
      <c r="A8090">
        <v>8089</v>
      </c>
      <c r="B8090" t="e">
        <f>HLOOKUP("Referencer",data!$A$1:$AT$8036,A8090,FALSE)</f>
        <v>#REF!</v>
      </c>
      <c r="C8090" t="e">
        <f>HLOOKUP("Stedtekst",data!$A$1:$AT$8036,A8090,FALSE)</f>
        <v>#REF!</v>
      </c>
      <c r="D8090" t="e">
        <f>HLOOKUP("Målested navn",data!$A$1:$AT$8036,A8090,FALSE)</f>
        <v>#REF!</v>
      </c>
      <c r="E8090" t="e">
        <f>HLOOKUP("Prøvetagning",data!$A$1:$AT$8036,A8090,FALSE)</f>
        <v>#REF!</v>
      </c>
      <c r="F8090" t="e">
        <f>HLOOKUP("Prøve",data!$A$1:$AT$8036,A8090,FALSE)</f>
        <v>#REF!</v>
      </c>
      <c r="G8090" t="e">
        <f>HLOOKUP("ScKode",data!$A$1:$AT$8036,A8090,FALSE)</f>
        <v>#REF!</v>
      </c>
      <c r="H8090" t="e">
        <f>HLOOKUP("StofParameter",data!$A$1:$AT$8036,A8090,FALSE)</f>
        <v>#REF!</v>
      </c>
      <c r="I8090" t="e">
        <f>HLOOKUP("Dato",data!$A$1:$AT$8036,A8090,FALSE)</f>
        <v>#REF!</v>
      </c>
      <c r="J8090" t="e">
        <f>HLOOKUP("Resultat-attribut",data!$A$1:$AT$8036,A8090,FALSE)</f>
        <v>#REF!</v>
      </c>
      <c r="K8090" t="e">
        <f>HLOOKUP("Resultat",data!$A$1:$AT$8036,A8090,FALSE)</f>
        <v>#REF!</v>
      </c>
      <c r="L8090" t="e">
        <f>HLOOKUP("Enhed",data!$A$1:$AT$8036,A8090,FALSE)</f>
        <v>#REF!</v>
      </c>
    </row>
    <row r="8091" spans="1:12" x14ac:dyDescent="0.2">
      <c r="A8091">
        <v>8090</v>
      </c>
      <c r="B8091" t="e">
        <f>HLOOKUP("Referencer",data!$A$1:$AT$8036,A8091,FALSE)</f>
        <v>#REF!</v>
      </c>
      <c r="C8091" t="e">
        <f>HLOOKUP("Stedtekst",data!$A$1:$AT$8036,A8091,FALSE)</f>
        <v>#REF!</v>
      </c>
      <c r="D8091" t="e">
        <f>HLOOKUP("Målested navn",data!$A$1:$AT$8036,A8091,FALSE)</f>
        <v>#REF!</v>
      </c>
      <c r="E8091" t="e">
        <f>HLOOKUP("Prøvetagning",data!$A$1:$AT$8036,A8091,FALSE)</f>
        <v>#REF!</v>
      </c>
      <c r="F8091" t="e">
        <f>HLOOKUP("Prøve",data!$A$1:$AT$8036,A8091,FALSE)</f>
        <v>#REF!</v>
      </c>
      <c r="G8091" t="e">
        <f>HLOOKUP("ScKode",data!$A$1:$AT$8036,A8091,FALSE)</f>
        <v>#REF!</v>
      </c>
      <c r="H8091" t="e">
        <f>HLOOKUP("StofParameter",data!$A$1:$AT$8036,A8091,FALSE)</f>
        <v>#REF!</v>
      </c>
      <c r="I8091" t="e">
        <f>HLOOKUP("Dato",data!$A$1:$AT$8036,A8091,FALSE)</f>
        <v>#REF!</v>
      </c>
      <c r="J8091" t="e">
        <f>HLOOKUP("Resultat-attribut",data!$A$1:$AT$8036,A8091,FALSE)</f>
        <v>#REF!</v>
      </c>
      <c r="K8091" t="e">
        <f>HLOOKUP("Resultat",data!$A$1:$AT$8036,A8091,FALSE)</f>
        <v>#REF!</v>
      </c>
      <c r="L8091" t="e">
        <f>HLOOKUP("Enhed",data!$A$1:$AT$8036,A8091,FALSE)</f>
        <v>#REF!</v>
      </c>
    </row>
    <row r="8092" spans="1:12" x14ac:dyDescent="0.2">
      <c r="A8092">
        <v>8091</v>
      </c>
      <c r="B8092" t="e">
        <f>HLOOKUP("Referencer",data!$A$1:$AT$8036,A8092,FALSE)</f>
        <v>#REF!</v>
      </c>
      <c r="C8092" t="e">
        <f>HLOOKUP("Stedtekst",data!$A$1:$AT$8036,A8092,FALSE)</f>
        <v>#REF!</v>
      </c>
      <c r="D8092" t="e">
        <f>HLOOKUP("Målested navn",data!$A$1:$AT$8036,A8092,FALSE)</f>
        <v>#REF!</v>
      </c>
      <c r="E8092" t="e">
        <f>HLOOKUP("Prøvetagning",data!$A$1:$AT$8036,A8092,FALSE)</f>
        <v>#REF!</v>
      </c>
      <c r="F8092" t="e">
        <f>HLOOKUP("Prøve",data!$A$1:$AT$8036,A8092,FALSE)</f>
        <v>#REF!</v>
      </c>
      <c r="G8092" t="e">
        <f>HLOOKUP("ScKode",data!$A$1:$AT$8036,A8092,FALSE)</f>
        <v>#REF!</v>
      </c>
      <c r="H8092" t="e">
        <f>HLOOKUP("StofParameter",data!$A$1:$AT$8036,A8092,FALSE)</f>
        <v>#REF!</v>
      </c>
      <c r="I8092" t="e">
        <f>HLOOKUP("Dato",data!$A$1:$AT$8036,A8092,FALSE)</f>
        <v>#REF!</v>
      </c>
      <c r="J8092" t="e">
        <f>HLOOKUP("Resultat-attribut",data!$A$1:$AT$8036,A8092,FALSE)</f>
        <v>#REF!</v>
      </c>
      <c r="K8092" t="e">
        <f>HLOOKUP("Resultat",data!$A$1:$AT$8036,A8092,FALSE)</f>
        <v>#REF!</v>
      </c>
      <c r="L8092" t="e">
        <f>HLOOKUP("Enhed",data!$A$1:$AT$8036,A8092,FALSE)</f>
        <v>#REF!</v>
      </c>
    </row>
    <row r="8093" spans="1:12" x14ac:dyDescent="0.2">
      <c r="A8093">
        <v>8092</v>
      </c>
      <c r="B8093" t="e">
        <f>HLOOKUP("Referencer",data!$A$1:$AT$8036,A8093,FALSE)</f>
        <v>#REF!</v>
      </c>
      <c r="C8093" t="e">
        <f>HLOOKUP("Stedtekst",data!$A$1:$AT$8036,A8093,FALSE)</f>
        <v>#REF!</v>
      </c>
      <c r="D8093" t="e">
        <f>HLOOKUP("Målested navn",data!$A$1:$AT$8036,A8093,FALSE)</f>
        <v>#REF!</v>
      </c>
      <c r="E8093" t="e">
        <f>HLOOKUP("Prøvetagning",data!$A$1:$AT$8036,A8093,FALSE)</f>
        <v>#REF!</v>
      </c>
      <c r="F8093" t="e">
        <f>HLOOKUP("Prøve",data!$A$1:$AT$8036,A8093,FALSE)</f>
        <v>#REF!</v>
      </c>
      <c r="G8093" t="e">
        <f>HLOOKUP("ScKode",data!$A$1:$AT$8036,A8093,FALSE)</f>
        <v>#REF!</v>
      </c>
      <c r="H8093" t="e">
        <f>HLOOKUP("StofParameter",data!$A$1:$AT$8036,A8093,FALSE)</f>
        <v>#REF!</v>
      </c>
      <c r="I8093" t="e">
        <f>HLOOKUP("Dato",data!$A$1:$AT$8036,A8093,FALSE)</f>
        <v>#REF!</v>
      </c>
      <c r="J8093" t="e">
        <f>HLOOKUP("Resultat-attribut",data!$A$1:$AT$8036,A8093,FALSE)</f>
        <v>#REF!</v>
      </c>
      <c r="K8093" t="e">
        <f>HLOOKUP("Resultat",data!$A$1:$AT$8036,A8093,FALSE)</f>
        <v>#REF!</v>
      </c>
      <c r="L8093" t="e">
        <f>HLOOKUP("Enhed",data!$A$1:$AT$8036,A8093,FALSE)</f>
        <v>#REF!</v>
      </c>
    </row>
    <row r="8094" spans="1:12" x14ac:dyDescent="0.2">
      <c r="A8094">
        <v>8093</v>
      </c>
      <c r="B8094" t="e">
        <f>HLOOKUP("Referencer",data!$A$1:$AT$8036,A8094,FALSE)</f>
        <v>#REF!</v>
      </c>
      <c r="C8094" t="e">
        <f>HLOOKUP("Stedtekst",data!$A$1:$AT$8036,A8094,FALSE)</f>
        <v>#REF!</v>
      </c>
      <c r="D8094" t="e">
        <f>HLOOKUP("Målested navn",data!$A$1:$AT$8036,A8094,FALSE)</f>
        <v>#REF!</v>
      </c>
      <c r="E8094" t="e">
        <f>HLOOKUP("Prøvetagning",data!$A$1:$AT$8036,A8094,FALSE)</f>
        <v>#REF!</v>
      </c>
      <c r="F8094" t="e">
        <f>HLOOKUP("Prøve",data!$A$1:$AT$8036,A8094,FALSE)</f>
        <v>#REF!</v>
      </c>
      <c r="G8094" t="e">
        <f>HLOOKUP("ScKode",data!$A$1:$AT$8036,A8094,FALSE)</f>
        <v>#REF!</v>
      </c>
      <c r="H8094" t="e">
        <f>HLOOKUP("StofParameter",data!$A$1:$AT$8036,A8094,FALSE)</f>
        <v>#REF!</v>
      </c>
      <c r="I8094" t="e">
        <f>HLOOKUP("Dato",data!$A$1:$AT$8036,A8094,FALSE)</f>
        <v>#REF!</v>
      </c>
      <c r="J8094" t="e">
        <f>HLOOKUP("Resultat-attribut",data!$A$1:$AT$8036,A8094,FALSE)</f>
        <v>#REF!</v>
      </c>
      <c r="K8094" t="e">
        <f>HLOOKUP("Resultat",data!$A$1:$AT$8036,A8094,FALSE)</f>
        <v>#REF!</v>
      </c>
      <c r="L8094" t="e">
        <f>HLOOKUP("Enhed",data!$A$1:$AT$8036,A8094,FALSE)</f>
        <v>#REF!</v>
      </c>
    </row>
    <row r="8095" spans="1:12" x14ac:dyDescent="0.2">
      <c r="A8095">
        <v>8094</v>
      </c>
      <c r="B8095" t="e">
        <f>HLOOKUP("Referencer",data!$A$1:$AT$8036,A8095,FALSE)</f>
        <v>#REF!</v>
      </c>
      <c r="C8095" t="e">
        <f>HLOOKUP("Stedtekst",data!$A$1:$AT$8036,A8095,FALSE)</f>
        <v>#REF!</v>
      </c>
      <c r="D8095" t="e">
        <f>HLOOKUP("Målested navn",data!$A$1:$AT$8036,A8095,FALSE)</f>
        <v>#REF!</v>
      </c>
      <c r="E8095" t="e">
        <f>HLOOKUP("Prøvetagning",data!$A$1:$AT$8036,A8095,FALSE)</f>
        <v>#REF!</v>
      </c>
      <c r="F8095" t="e">
        <f>HLOOKUP("Prøve",data!$A$1:$AT$8036,A8095,FALSE)</f>
        <v>#REF!</v>
      </c>
      <c r="G8095" t="e">
        <f>HLOOKUP("ScKode",data!$A$1:$AT$8036,A8095,FALSE)</f>
        <v>#REF!</v>
      </c>
      <c r="H8095" t="e">
        <f>HLOOKUP("StofParameter",data!$A$1:$AT$8036,A8095,FALSE)</f>
        <v>#REF!</v>
      </c>
      <c r="I8095" t="e">
        <f>HLOOKUP("Dato",data!$A$1:$AT$8036,A8095,FALSE)</f>
        <v>#REF!</v>
      </c>
      <c r="J8095" t="e">
        <f>HLOOKUP("Resultat-attribut",data!$A$1:$AT$8036,A8095,FALSE)</f>
        <v>#REF!</v>
      </c>
      <c r="K8095" t="e">
        <f>HLOOKUP("Resultat",data!$A$1:$AT$8036,A8095,FALSE)</f>
        <v>#REF!</v>
      </c>
      <c r="L8095" t="e">
        <f>HLOOKUP("Enhed",data!$A$1:$AT$8036,A8095,FALSE)</f>
        <v>#REF!</v>
      </c>
    </row>
    <row r="8096" spans="1:12" x14ac:dyDescent="0.2">
      <c r="A8096">
        <v>8095</v>
      </c>
      <c r="B8096" t="e">
        <f>HLOOKUP("Referencer",data!$A$1:$AT$8036,A8096,FALSE)</f>
        <v>#REF!</v>
      </c>
      <c r="C8096" t="e">
        <f>HLOOKUP("Stedtekst",data!$A$1:$AT$8036,A8096,FALSE)</f>
        <v>#REF!</v>
      </c>
      <c r="D8096" t="e">
        <f>HLOOKUP("Målested navn",data!$A$1:$AT$8036,A8096,FALSE)</f>
        <v>#REF!</v>
      </c>
      <c r="E8096" t="e">
        <f>HLOOKUP("Prøvetagning",data!$A$1:$AT$8036,A8096,FALSE)</f>
        <v>#REF!</v>
      </c>
      <c r="F8096" t="e">
        <f>HLOOKUP("Prøve",data!$A$1:$AT$8036,A8096,FALSE)</f>
        <v>#REF!</v>
      </c>
      <c r="G8096" t="e">
        <f>HLOOKUP("ScKode",data!$A$1:$AT$8036,A8096,FALSE)</f>
        <v>#REF!</v>
      </c>
      <c r="H8096" t="e">
        <f>HLOOKUP("StofParameter",data!$A$1:$AT$8036,A8096,FALSE)</f>
        <v>#REF!</v>
      </c>
      <c r="I8096" t="e">
        <f>HLOOKUP("Dato",data!$A$1:$AT$8036,A8096,FALSE)</f>
        <v>#REF!</v>
      </c>
      <c r="J8096" t="e">
        <f>HLOOKUP("Resultat-attribut",data!$A$1:$AT$8036,A8096,FALSE)</f>
        <v>#REF!</v>
      </c>
      <c r="K8096" t="e">
        <f>HLOOKUP("Resultat",data!$A$1:$AT$8036,A8096,FALSE)</f>
        <v>#REF!</v>
      </c>
      <c r="L8096" t="e">
        <f>HLOOKUP("Enhed",data!$A$1:$AT$8036,A8096,FALSE)</f>
        <v>#REF!</v>
      </c>
    </row>
    <row r="8097" spans="1:12" x14ac:dyDescent="0.2">
      <c r="A8097">
        <v>8096</v>
      </c>
      <c r="B8097" t="e">
        <f>HLOOKUP("Referencer",data!$A$1:$AT$8036,A8097,FALSE)</f>
        <v>#REF!</v>
      </c>
      <c r="C8097" t="e">
        <f>HLOOKUP("Stedtekst",data!$A$1:$AT$8036,A8097,FALSE)</f>
        <v>#REF!</v>
      </c>
      <c r="D8097" t="e">
        <f>HLOOKUP("Målested navn",data!$A$1:$AT$8036,A8097,FALSE)</f>
        <v>#REF!</v>
      </c>
      <c r="E8097" t="e">
        <f>HLOOKUP("Prøvetagning",data!$A$1:$AT$8036,A8097,FALSE)</f>
        <v>#REF!</v>
      </c>
      <c r="F8097" t="e">
        <f>HLOOKUP("Prøve",data!$A$1:$AT$8036,A8097,FALSE)</f>
        <v>#REF!</v>
      </c>
      <c r="G8097" t="e">
        <f>HLOOKUP("ScKode",data!$A$1:$AT$8036,A8097,FALSE)</f>
        <v>#REF!</v>
      </c>
      <c r="H8097" t="e">
        <f>HLOOKUP("StofParameter",data!$A$1:$AT$8036,A8097,FALSE)</f>
        <v>#REF!</v>
      </c>
      <c r="I8097" t="e">
        <f>HLOOKUP("Dato",data!$A$1:$AT$8036,A8097,FALSE)</f>
        <v>#REF!</v>
      </c>
      <c r="J8097" t="e">
        <f>HLOOKUP("Resultat-attribut",data!$A$1:$AT$8036,A8097,FALSE)</f>
        <v>#REF!</v>
      </c>
      <c r="K8097" t="e">
        <f>HLOOKUP("Resultat",data!$A$1:$AT$8036,A8097,FALSE)</f>
        <v>#REF!</v>
      </c>
      <c r="L8097" t="e">
        <f>HLOOKUP("Enhed",data!$A$1:$AT$8036,A8097,FALSE)</f>
        <v>#REF!</v>
      </c>
    </row>
    <row r="8098" spans="1:12" x14ac:dyDescent="0.2">
      <c r="A8098">
        <v>8097</v>
      </c>
      <c r="B8098" t="e">
        <f>HLOOKUP("Referencer",data!$A$1:$AT$8036,A8098,FALSE)</f>
        <v>#REF!</v>
      </c>
      <c r="C8098" t="e">
        <f>HLOOKUP("Stedtekst",data!$A$1:$AT$8036,A8098,FALSE)</f>
        <v>#REF!</v>
      </c>
      <c r="D8098" t="e">
        <f>HLOOKUP("Målested navn",data!$A$1:$AT$8036,A8098,FALSE)</f>
        <v>#REF!</v>
      </c>
      <c r="E8098" t="e">
        <f>HLOOKUP("Prøvetagning",data!$A$1:$AT$8036,A8098,FALSE)</f>
        <v>#REF!</v>
      </c>
      <c r="F8098" t="e">
        <f>HLOOKUP("Prøve",data!$A$1:$AT$8036,A8098,FALSE)</f>
        <v>#REF!</v>
      </c>
      <c r="G8098" t="e">
        <f>HLOOKUP("ScKode",data!$A$1:$AT$8036,A8098,FALSE)</f>
        <v>#REF!</v>
      </c>
      <c r="H8098" t="e">
        <f>HLOOKUP("StofParameter",data!$A$1:$AT$8036,A8098,FALSE)</f>
        <v>#REF!</v>
      </c>
      <c r="I8098" t="e">
        <f>HLOOKUP("Dato",data!$A$1:$AT$8036,A8098,FALSE)</f>
        <v>#REF!</v>
      </c>
      <c r="J8098" t="e">
        <f>HLOOKUP("Resultat-attribut",data!$A$1:$AT$8036,A8098,FALSE)</f>
        <v>#REF!</v>
      </c>
      <c r="K8098" t="e">
        <f>HLOOKUP("Resultat",data!$A$1:$AT$8036,A8098,FALSE)</f>
        <v>#REF!</v>
      </c>
      <c r="L8098" t="e">
        <f>HLOOKUP("Enhed",data!$A$1:$AT$8036,A8098,FALSE)</f>
        <v>#REF!</v>
      </c>
    </row>
    <row r="8099" spans="1:12" x14ac:dyDescent="0.2">
      <c r="A8099">
        <v>8098</v>
      </c>
      <c r="B8099" t="e">
        <f>HLOOKUP("Referencer",data!$A$1:$AT$8036,A8099,FALSE)</f>
        <v>#REF!</v>
      </c>
      <c r="C8099" t="e">
        <f>HLOOKUP("Stedtekst",data!$A$1:$AT$8036,A8099,FALSE)</f>
        <v>#REF!</v>
      </c>
      <c r="D8099" t="e">
        <f>HLOOKUP("Målested navn",data!$A$1:$AT$8036,A8099,FALSE)</f>
        <v>#REF!</v>
      </c>
      <c r="E8099" t="e">
        <f>HLOOKUP("Prøvetagning",data!$A$1:$AT$8036,A8099,FALSE)</f>
        <v>#REF!</v>
      </c>
      <c r="F8099" t="e">
        <f>HLOOKUP("Prøve",data!$A$1:$AT$8036,A8099,FALSE)</f>
        <v>#REF!</v>
      </c>
      <c r="G8099" t="e">
        <f>HLOOKUP("ScKode",data!$A$1:$AT$8036,A8099,FALSE)</f>
        <v>#REF!</v>
      </c>
      <c r="H8099" t="e">
        <f>HLOOKUP("StofParameter",data!$A$1:$AT$8036,A8099,FALSE)</f>
        <v>#REF!</v>
      </c>
      <c r="I8099" t="e">
        <f>HLOOKUP("Dato",data!$A$1:$AT$8036,A8099,FALSE)</f>
        <v>#REF!</v>
      </c>
      <c r="J8099" t="e">
        <f>HLOOKUP("Resultat-attribut",data!$A$1:$AT$8036,A8099,FALSE)</f>
        <v>#REF!</v>
      </c>
      <c r="K8099" t="e">
        <f>HLOOKUP("Resultat",data!$A$1:$AT$8036,A8099,FALSE)</f>
        <v>#REF!</v>
      </c>
      <c r="L8099" t="e">
        <f>HLOOKUP("Enhed",data!$A$1:$AT$8036,A8099,FALSE)</f>
        <v>#REF!</v>
      </c>
    </row>
    <row r="8100" spans="1:12" x14ac:dyDescent="0.2">
      <c r="A8100">
        <v>8099</v>
      </c>
      <c r="B8100" t="e">
        <f>HLOOKUP("Referencer",data!$A$1:$AT$8036,A8100,FALSE)</f>
        <v>#REF!</v>
      </c>
      <c r="C8100" t="e">
        <f>HLOOKUP("Stedtekst",data!$A$1:$AT$8036,A8100,FALSE)</f>
        <v>#REF!</v>
      </c>
      <c r="D8100" t="e">
        <f>HLOOKUP("Målested navn",data!$A$1:$AT$8036,A8100,FALSE)</f>
        <v>#REF!</v>
      </c>
      <c r="E8100" t="e">
        <f>HLOOKUP("Prøvetagning",data!$A$1:$AT$8036,A8100,FALSE)</f>
        <v>#REF!</v>
      </c>
      <c r="F8100" t="e">
        <f>HLOOKUP("Prøve",data!$A$1:$AT$8036,A8100,FALSE)</f>
        <v>#REF!</v>
      </c>
      <c r="G8100" t="e">
        <f>HLOOKUP("ScKode",data!$A$1:$AT$8036,A8100,FALSE)</f>
        <v>#REF!</v>
      </c>
      <c r="H8100" t="e">
        <f>HLOOKUP("StofParameter",data!$A$1:$AT$8036,A8100,FALSE)</f>
        <v>#REF!</v>
      </c>
      <c r="I8100" t="e">
        <f>HLOOKUP("Dato",data!$A$1:$AT$8036,A8100,FALSE)</f>
        <v>#REF!</v>
      </c>
      <c r="J8100" t="e">
        <f>HLOOKUP("Resultat-attribut",data!$A$1:$AT$8036,A8100,FALSE)</f>
        <v>#REF!</v>
      </c>
      <c r="K8100" t="e">
        <f>HLOOKUP("Resultat",data!$A$1:$AT$8036,A8100,FALSE)</f>
        <v>#REF!</v>
      </c>
      <c r="L8100" t="e">
        <f>HLOOKUP("Enhed",data!$A$1:$AT$8036,A8100,FALSE)</f>
        <v>#REF!</v>
      </c>
    </row>
    <row r="8101" spans="1:12" x14ac:dyDescent="0.2">
      <c r="A8101">
        <v>8100</v>
      </c>
      <c r="B8101" t="e">
        <f>HLOOKUP("Referencer",data!$A$1:$AT$8036,A8101,FALSE)</f>
        <v>#REF!</v>
      </c>
      <c r="C8101" t="e">
        <f>HLOOKUP("Stedtekst",data!$A$1:$AT$8036,A8101,FALSE)</f>
        <v>#REF!</v>
      </c>
      <c r="D8101" t="e">
        <f>HLOOKUP("Målested navn",data!$A$1:$AT$8036,A8101,FALSE)</f>
        <v>#REF!</v>
      </c>
      <c r="E8101" t="e">
        <f>HLOOKUP("Prøvetagning",data!$A$1:$AT$8036,A8101,FALSE)</f>
        <v>#REF!</v>
      </c>
      <c r="F8101" t="e">
        <f>HLOOKUP("Prøve",data!$A$1:$AT$8036,A8101,FALSE)</f>
        <v>#REF!</v>
      </c>
      <c r="G8101" t="e">
        <f>HLOOKUP("ScKode",data!$A$1:$AT$8036,A8101,FALSE)</f>
        <v>#REF!</v>
      </c>
      <c r="H8101" t="e">
        <f>HLOOKUP("StofParameter",data!$A$1:$AT$8036,A8101,FALSE)</f>
        <v>#REF!</v>
      </c>
      <c r="I8101" t="e">
        <f>HLOOKUP("Dato",data!$A$1:$AT$8036,A8101,FALSE)</f>
        <v>#REF!</v>
      </c>
      <c r="J8101" t="e">
        <f>HLOOKUP("Resultat-attribut",data!$A$1:$AT$8036,A8101,FALSE)</f>
        <v>#REF!</v>
      </c>
      <c r="K8101" t="e">
        <f>HLOOKUP("Resultat",data!$A$1:$AT$8036,A8101,FALSE)</f>
        <v>#REF!</v>
      </c>
      <c r="L8101" t="e">
        <f>HLOOKUP("Enhed",data!$A$1:$AT$8036,A8101,FALSE)</f>
        <v>#REF!</v>
      </c>
    </row>
    <row r="8102" spans="1:12" x14ac:dyDescent="0.2">
      <c r="A8102">
        <v>8101</v>
      </c>
      <c r="B8102" t="e">
        <f>HLOOKUP("Referencer",data!$A$1:$AT$8036,A8102,FALSE)</f>
        <v>#REF!</v>
      </c>
      <c r="C8102" t="e">
        <f>HLOOKUP("Stedtekst",data!$A$1:$AT$8036,A8102,FALSE)</f>
        <v>#REF!</v>
      </c>
      <c r="D8102" t="e">
        <f>HLOOKUP("Målested navn",data!$A$1:$AT$8036,A8102,FALSE)</f>
        <v>#REF!</v>
      </c>
      <c r="E8102" t="e">
        <f>HLOOKUP("Prøvetagning",data!$A$1:$AT$8036,A8102,FALSE)</f>
        <v>#REF!</v>
      </c>
      <c r="F8102" t="e">
        <f>HLOOKUP("Prøve",data!$A$1:$AT$8036,A8102,FALSE)</f>
        <v>#REF!</v>
      </c>
      <c r="G8102" t="e">
        <f>HLOOKUP("ScKode",data!$A$1:$AT$8036,A8102,FALSE)</f>
        <v>#REF!</v>
      </c>
      <c r="H8102" t="e">
        <f>HLOOKUP("StofParameter",data!$A$1:$AT$8036,A8102,FALSE)</f>
        <v>#REF!</v>
      </c>
      <c r="I8102" t="e">
        <f>HLOOKUP("Dato",data!$A$1:$AT$8036,A8102,FALSE)</f>
        <v>#REF!</v>
      </c>
      <c r="J8102" t="e">
        <f>HLOOKUP("Resultat-attribut",data!$A$1:$AT$8036,A8102,FALSE)</f>
        <v>#REF!</v>
      </c>
      <c r="K8102" t="e">
        <f>HLOOKUP("Resultat",data!$A$1:$AT$8036,A8102,FALSE)</f>
        <v>#REF!</v>
      </c>
      <c r="L8102" t="e">
        <f>HLOOKUP("Enhed",data!$A$1:$AT$8036,A8102,FALSE)</f>
        <v>#REF!</v>
      </c>
    </row>
    <row r="8103" spans="1:12" x14ac:dyDescent="0.2">
      <c r="A8103">
        <v>8102</v>
      </c>
      <c r="B8103" t="e">
        <f>HLOOKUP("Referencer",data!$A$1:$AT$8036,A8103,FALSE)</f>
        <v>#REF!</v>
      </c>
      <c r="C8103" t="e">
        <f>HLOOKUP("Stedtekst",data!$A$1:$AT$8036,A8103,FALSE)</f>
        <v>#REF!</v>
      </c>
      <c r="D8103" t="e">
        <f>HLOOKUP("Målested navn",data!$A$1:$AT$8036,A8103,FALSE)</f>
        <v>#REF!</v>
      </c>
      <c r="E8103" t="e">
        <f>HLOOKUP("Prøvetagning",data!$A$1:$AT$8036,A8103,FALSE)</f>
        <v>#REF!</v>
      </c>
      <c r="F8103" t="e">
        <f>HLOOKUP("Prøve",data!$A$1:$AT$8036,A8103,FALSE)</f>
        <v>#REF!</v>
      </c>
      <c r="G8103" t="e">
        <f>HLOOKUP("ScKode",data!$A$1:$AT$8036,A8103,FALSE)</f>
        <v>#REF!</v>
      </c>
      <c r="H8103" t="e">
        <f>HLOOKUP("StofParameter",data!$A$1:$AT$8036,A8103,FALSE)</f>
        <v>#REF!</v>
      </c>
      <c r="I8103" t="e">
        <f>HLOOKUP("Dato",data!$A$1:$AT$8036,A8103,FALSE)</f>
        <v>#REF!</v>
      </c>
      <c r="J8103" t="e">
        <f>HLOOKUP("Resultat-attribut",data!$A$1:$AT$8036,A8103,FALSE)</f>
        <v>#REF!</v>
      </c>
      <c r="K8103" t="e">
        <f>HLOOKUP("Resultat",data!$A$1:$AT$8036,A8103,FALSE)</f>
        <v>#REF!</v>
      </c>
      <c r="L8103" t="e">
        <f>HLOOKUP("Enhed",data!$A$1:$AT$8036,A8103,FALSE)</f>
        <v>#REF!</v>
      </c>
    </row>
    <row r="8104" spans="1:12" x14ac:dyDescent="0.2">
      <c r="A8104">
        <v>8103</v>
      </c>
      <c r="B8104" t="e">
        <f>HLOOKUP("Referencer",data!$A$1:$AT$8036,A8104,FALSE)</f>
        <v>#REF!</v>
      </c>
      <c r="C8104" t="e">
        <f>HLOOKUP("Stedtekst",data!$A$1:$AT$8036,A8104,FALSE)</f>
        <v>#REF!</v>
      </c>
      <c r="D8104" t="e">
        <f>HLOOKUP("Målested navn",data!$A$1:$AT$8036,A8104,FALSE)</f>
        <v>#REF!</v>
      </c>
      <c r="E8104" t="e">
        <f>HLOOKUP("Prøvetagning",data!$A$1:$AT$8036,A8104,FALSE)</f>
        <v>#REF!</v>
      </c>
      <c r="F8104" t="e">
        <f>HLOOKUP("Prøve",data!$A$1:$AT$8036,A8104,FALSE)</f>
        <v>#REF!</v>
      </c>
      <c r="G8104" t="e">
        <f>HLOOKUP("ScKode",data!$A$1:$AT$8036,A8104,FALSE)</f>
        <v>#REF!</v>
      </c>
      <c r="H8104" t="e">
        <f>HLOOKUP("StofParameter",data!$A$1:$AT$8036,A8104,FALSE)</f>
        <v>#REF!</v>
      </c>
      <c r="I8104" t="e">
        <f>HLOOKUP("Dato",data!$A$1:$AT$8036,A8104,FALSE)</f>
        <v>#REF!</v>
      </c>
      <c r="J8104" t="e">
        <f>HLOOKUP("Resultat-attribut",data!$A$1:$AT$8036,A8104,FALSE)</f>
        <v>#REF!</v>
      </c>
      <c r="K8104" t="e">
        <f>HLOOKUP("Resultat",data!$A$1:$AT$8036,A8104,FALSE)</f>
        <v>#REF!</v>
      </c>
      <c r="L8104" t="e">
        <f>HLOOKUP("Enhed",data!$A$1:$AT$8036,A8104,FALSE)</f>
        <v>#REF!</v>
      </c>
    </row>
    <row r="8105" spans="1:12" x14ac:dyDescent="0.2">
      <c r="A8105">
        <v>8104</v>
      </c>
      <c r="B8105" t="e">
        <f>HLOOKUP("Referencer",data!$A$1:$AT$8036,A8105,FALSE)</f>
        <v>#REF!</v>
      </c>
      <c r="C8105" t="e">
        <f>HLOOKUP("Stedtekst",data!$A$1:$AT$8036,A8105,FALSE)</f>
        <v>#REF!</v>
      </c>
      <c r="D8105" t="e">
        <f>HLOOKUP("Målested navn",data!$A$1:$AT$8036,A8105,FALSE)</f>
        <v>#REF!</v>
      </c>
      <c r="E8105" t="e">
        <f>HLOOKUP("Prøvetagning",data!$A$1:$AT$8036,A8105,FALSE)</f>
        <v>#REF!</v>
      </c>
      <c r="F8105" t="e">
        <f>HLOOKUP("Prøve",data!$A$1:$AT$8036,A8105,FALSE)</f>
        <v>#REF!</v>
      </c>
      <c r="G8105" t="e">
        <f>HLOOKUP("ScKode",data!$A$1:$AT$8036,A8105,FALSE)</f>
        <v>#REF!</v>
      </c>
      <c r="H8105" t="e">
        <f>HLOOKUP("StofParameter",data!$A$1:$AT$8036,A8105,FALSE)</f>
        <v>#REF!</v>
      </c>
      <c r="I8105" t="e">
        <f>HLOOKUP("Dato",data!$A$1:$AT$8036,A8105,FALSE)</f>
        <v>#REF!</v>
      </c>
      <c r="J8105" t="e">
        <f>HLOOKUP("Resultat-attribut",data!$A$1:$AT$8036,A8105,FALSE)</f>
        <v>#REF!</v>
      </c>
      <c r="K8105" t="e">
        <f>HLOOKUP("Resultat",data!$A$1:$AT$8036,A8105,FALSE)</f>
        <v>#REF!</v>
      </c>
      <c r="L8105" t="e">
        <f>HLOOKUP("Enhed",data!$A$1:$AT$8036,A8105,FALSE)</f>
        <v>#REF!</v>
      </c>
    </row>
    <row r="8106" spans="1:12" x14ac:dyDescent="0.2">
      <c r="A8106">
        <v>8105</v>
      </c>
      <c r="B8106" t="e">
        <f>HLOOKUP("Referencer",data!$A$1:$AT$8036,A8106,FALSE)</f>
        <v>#REF!</v>
      </c>
      <c r="C8106" t="e">
        <f>HLOOKUP("Stedtekst",data!$A$1:$AT$8036,A8106,FALSE)</f>
        <v>#REF!</v>
      </c>
      <c r="D8106" t="e">
        <f>HLOOKUP("Målested navn",data!$A$1:$AT$8036,A8106,FALSE)</f>
        <v>#REF!</v>
      </c>
      <c r="E8106" t="e">
        <f>HLOOKUP("Prøvetagning",data!$A$1:$AT$8036,A8106,FALSE)</f>
        <v>#REF!</v>
      </c>
      <c r="F8106" t="e">
        <f>HLOOKUP("Prøve",data!$A$1:$AT$8036,A8106,FALSE)</f>
        <v>#REF!</v>
      </c>
      <c r="G8106" t="e">
        <f>HLOOKUP("ScKode",data!$A$1:$AT$8036,A8106,FALSE)</f>
        <v>#REF!</v>
      </c>
      <c r="H8106" t="e">
        <f>HLOOKUP("StofParameter",data!$A$1:$AT$8036,A8106,FALSE)</f>
        <v>#REF!</v>
      </c>
      <c r="I8106" t="e">
        <f>HLOOKUP("Dato",data!$A$1:$AT$8036,A8106,FALSE)</f>
        <v>#REF!</v>
      </c>
      <c r="J8106" t="e">
        <f>HLOOKUP("Resultat-attribut",data!$A$1:$AT$8036,A8106,FALSE)</f>
        <v>#REF!</v>
      </c>
      <c r="K8106" t="e">
        <f>HLOOKUP("Resultat",data!$A$1:$AT$8036,A8106,FALSE)</f>
        <v>#REF!</v>
      </c>
      <c r="L8106" t="e">
        <f>HLOOKUP("Enhed",data!$A$1:$AT$8036,A8106,FALSE)</f>
        <v>#REF!</v>
      </c>
    </row>
    <row r="8107" spans="1:12" x14ac:dyDescent="0.2">
      <c r="A8107">
        <v>8106</v>
      </c>
      <c r="B8107" t="e">
        <f>HLOOKUP("Referencer",data!$A$1:$AT$8036,A8107,FALSE)</f>
        <v>#REF!</v>
      </c>
      <c r="C8107" t="e">
        <f>HLOOKUP("Stedtekst",data!$A$1:$AT$8036,A8107,FALSE)</f>
        <v>#REF!</v>
      </c>
      <c r="D8107" t="e">
        <f>HLOOKUP("Målested navn",data!$A$1:$AT$8036,A8107,FALSE)</f>
        <v>#REF!</v>
      </c>
      <c r="E8107" t="e">
        <f>HLOOKUP("Prøvetagning",data!$A$1:$AT$8036,A8107,FALSE)</f>
        <v>#REF!</v>
      </c>
      <c r="F8107" t="e">
        <f>HLOOKUP("Prøve",data!$A$1:$AT$8036,A8107,FALSE)</f>
        <v>#REF!</v>
      </c>
      <c r="G8107" t="e">
        <f>HLOOKUP("ScKode",data!$A$1:$AT$8036,A8107,FALSE)</f>
        <v>#REF!</v>
      </c>
      <c r="H8107" t="e">
        <f>HLOOKUP("StofParameter",data!$A$1:$AT$8036,A8107,FALSE)</f>
        <v>#REF!</v>
      </c>
      <c r="I8107" t="e">
        <f>HLOOKUP("Dato",data!$A$1:$AT$8036,A8107,FALSE)</f>
        <v>#REF!</v>
      </c>
      <c r="J8107" t="e">
        <f>HLOOKUP("Resultat-attribut",data!$A$1:$AT$8036,A8107,FALSE)</f>
        <v>#REF!</v>
      </c>
      <c r="K8107" t="e">
        <f>HLOOKUP("Resultat",data!$A$1:$AT$8036,A8107,FALSE)</f>
        <v>#REF!</v>
      </c>
      <c r="L8107" t="e">
        <f>HLOOKUP("Enhed",data!$A$1:$AT$8036,A8107,FALSE)</f>
        <v>#REF!</v>
      </c>
    </row>
    <row r="8108" spans="1:12" x14ac:dyDescent="0.2">
      <c r="A8108">
        <v>8107</v>
      </c>
      <c r="B8108" t="e">
        <f>HLOOKUP("Referencer",data!$A$1:$AT$8036,A8108,FALSE)</f>
        <v>#REF!</v>
      </c>
      <c r="C8108" t="e">
        <f>HLOOKUP("Stedtekst",data!$A$1:$AT$8036,A8108,FALSE)</f>
        <v>#REF!</v>
      </c>
      <c r="D8108" t="e">
        <f>HLOOKUP("Målested navn",data!$A$1:$AT$8036,A8108,FALSE)</f>
        <v>#REF!</v>
      </c>
      <c r="E8108" t="e">
        <f>HLOOKUP("Prøvetagning",data!$A$1:$AT$8036,A8108,FALSE)</f>
        <v>#REF!</v>
      </c>
      <c r="F8108" t="e">
        <f>HLOOKUP("Prøve",data!$A$1:$AT$8036,A8108,FALSE)</f>
        <v>#REF!</v>
      </c>
      <c r="G8108" t="e">
        <f>HLOOKUP("ScKode",data!$A$1:$AT$8036,A8108,FALSE)</f>
        <v>#REF!</v>
      </c>
      <c r="H8108" t="e">
        <f>HLOOKUP("StofParameter",data!$A$1:$AT$8036,A8108,FALSE)</f>
        <v>#REF!</v>
      </c>
      <c r="I8108" t="e">
        <f>HLOOKUP("Dato",data!$A$1:$AT$8036,A8108,FALSE)</f>
        <v>#REF!</v>
      </c>
      <c r="J8108" t="e">
        <f>HLOOKUP("Resultat-attribut",data!$A$1:$AT$8036,A8108,FALSE)</f>
        <v>#REF!</v>
      </c>
      <c r="K8108" t="e">
        <f>HLOOKUP("Resultat",data!$A$1:$AT$8036,A8108,FALSE)</f>
        <v>#REF!</v>
      </c>
      <c r="L8108" t="e">
        <f>HLOOKUP("Enhed",data!$A$1:$AT$8036,A8108,FALSE)</f>
        <v>#REF!</v>
      </c>
    </row>
    <row r="8109" spans="1:12" x14ac:dyDescent="0.2">
      <c r="A8109">
        <v>8108</v>
      </c>
      <c r="B8109" t="e">
        <f>HLOOKUP("Referencer",data!$A$1:$AT$8036,A8109,FALSE)</f>
        <v>#REF!</v>
      </c>
      <c r="C8109" t="e">
        <f>HLOOKUP("Stedtekst",data!$A$1:$AT$8036,A8109,FALSE)</f>
        <v>#REF!</v>
      </c>
      <c r="D8109" t="e">
        <f>HLOOKUP("Målested navn",data!$A$1:$AT$8036,A8109,FALSE)</f>
        <v>#REF!</v>
      </c>
      <c r="E8109" t="e">
        <f>HLOOKUP("Prøvetagning",data!$A$1:$AT$8036,A8109,FALSE)</f>
        <v>#REF!</v>
      </c>
      <c r="F8109" t="e">
        <f>HLOOKUP("Prøve",data!$A$1:$AT$8036,A8109,FALSE)</f>
        <v>#REF!</v>
      </c>
      <c r="G8109" t="e">
        <f>HLOOKUP("ScKode",data!$A$1:$AT$8036,A8109,FALSE)</f>
        <v>#REF!</v>
      </c>
      <c r="H8109" t="e">
        <f>HLOOKUP("StofParameter",data!$A$1:$AT$8036,A8109,FALSE)</f>
        <v>#REF!</v>
      </c>
      <c r="I8109" t="e">
        <f>HLOOKUP("Dato",data!$A$1:$AT$8036,A8109,FALSE)</f>
        <v>#REF!</v>
      </c>
      <c r="J8109" t="e">
        <f>HLOOKUP("Resultat-attribut",data!$A$1:$AT$8036,A8109,FALSE)</f>
        <v>#REF!</v>
      </c>
      <c r="K8109" t="e">
        <f>HLOOKUP("Resultat",data!$A$1:$AT$8036,A8109,FALSE)</f>
        <v>#REF!</v>
      </c>
      <c r="L8109" t="e">
        <f>HLOOKUP("Enhed",data!$A$1:$AT$8036,A8109,FALSE)</f>
        <v>#REF!</v>
      </c>
    </row>
    <row r="8110" spans="1:12" x14ac:dyDescent="0.2">
      <c r="A8110">
        <v>8109</v>
      </c>
      <c r="B8110" t="e">
        <f>HLOOKUP("Referencer",data!$A$1:$AT$8036,A8110,FALSE)</f>
        <v>#REF!</v>
      </c>
      <c r="C8110" t="e">
        <f>HLOOKUP("Stedtekst",data!$A$1:$AT$8036,A8110,FALSE)</f>
        <v>#REF!</v>
      </c>
      <c r="D8110" t="e">
        <f>HLOOKUP("Målested navn",data!$A$1:$AT$8036,A8110,FALSE)</f>
        <v>#REF!</v>
      </c>
      <c r="E8110" t="e">
        <f>HLOOKUP("Prøvetagning",data!$A$1:$AT$8036,A8110,FALSE)</f>
        <v>#REF!</v>
      </c>
      <c r="F8110" t="e">
        <f>HLOOKUP("Prøve",data!$A$1:$AT$8036,A8110,FALSE)</f>
        <v>#REF!</v>
      </c>
      <c r="G8110" t="e">
        <f>HLOOKUP("ScKode",data!$A$1:$AT$8036,A8110,FALSE)</f>
        <v>#REF!</v>
      </c>
      <c r="H8110" t="e">
        <f>HLOOKUP("StofParameter",data!$A$1:$AT$8036,A8110,FALSE)</f>
        <v>#REF!</v>
      </c>
      <c r="I8110" t="e">
        <f>HLOOKUP("Dato",data!$A$1:$AT$8036,A8110,FALSE)</f>
        <v>#REF!</v>
      </c>
      <c r="J8110" t="e">
        <f>HLOOKUP("Resultat-attribut",data!$A$1:$AT$8036,A8110,FALSE)</f>
        <v>#REF!</v>
      </c>
      <c r="K8110" t="e">
        <f>HLOOKUP("Resultat",data!$A$1:$AT$8036,A8110,FALSE)</f>
        <v>#REF!</v>
      </c>
      <c r="L8110" t="e">
        <f>HLOOKUP("Enhed",data!$A$1:$AT$8036,A8110,FALSE)</f>
        <v>#REF!</v>
      </c>
    </row>
    <row r="8111" spans="1:12" x14ac:dyDescent="0.2">
      <c r="A8111">
        <v>8110</v>
      </c>
      <c r="B8111" t="e">
        <f>HLOOKUP("Referencer",data!$A$1:$AT$8036,A8111,FALSE)</f>
        <v>#REF!</v>
      </c>
      <c r="C8111" t="e">
        <f>HLOOKUP("Stedtekst",data!$A$1:$AT$8036,A8111,FALSE)</f>
        <v>#REF!</v>
      </c>
      <c r="D8111" t="e">
        <f>HLOOKUP("Målested navn",data!$A$1:$AT$8036,A8111,FALSE)</f>
        <v>#REF!</v>
      </c>
      <c r="E8111" t="e">
        <f>HLOOKUP("Prøvetagning",data!$A$1:$AT$8036,A8111,FALSE)</f>
        <v>#REF!</v>
      </c>
      <c r="F8111" t="e">
        <f>HLOOKUP("Prøve",data!$A$1:$AT$8036,A8111,FALSE)</f>
        <v>#REF!</v>
      </c>
      <c r="G8111" t="e">
        <f>HLOOKUP("ScKode",data!$A$1:$AT$8036,A8111,FALSE)</f>
        <v>#REF!</v>
      </c>
      <c r="H8111" t="e">
        <f>HLOOKUP("StofParameter",data!$A$1:$AT$8036,A8111,FALSE)</f>
        <v>#REF!</v>
      </c>
      <c r="I8111" t="e">
        <f>HLOOKUP("Dato",data!$A$1:$AT$8036,A8111,FALSE)</f>
        <v>#REF!</v>
      </c>
      <c r="J8111" t="e">
        <f>HLOOKUP("Resultat-attribut",data!$A$1:$AT$8036,A8111,FALSE)</f>
        <v>#REF!</v>
      </c>
      <c r="K8111" t="e">
        <f>HLOOKUP("Resultat",data!$A$1:$AT$8036,A8111,FALSE)</f>
        <v>#REF!</v>
      </c>
      <c r="L8111" t="e">
        <f>HLOOKUP("Enhed",data!$A$1:$AT$8036,A8111,FALSE)</f>
        <v>#REF!</v>
      </c>
    </row>
    <row r="8112" spans="1:12" x14ac:dyDescent="0.2">
      <c r="A8112">
        <v>8111</v>
      </c>
      <c r="B8112" t="e">
        <f>HLOOKUP("Referencer",data!$A$1:$AT$8036,A8112,FALSE)</f>
        <v>#REF!</v>
      </c>
      <c r="C8112" t="e">
        <f>HLOOKUP("Stedtekst",data!$A$1:$AT$8036,A8112,FALSE)</f>
        <v>#REF!</v>
      </c>
      <c r="D8112" t="e">
        <f>HLOOKUP("Målested navn",data!$A$1:$AT$8036,A8112,FALSE)</f>
        <v>#REF!</v>
      </c>
      <c r="E8112" t="e">
        <f>HLOOKUP("Prøvetagning",data!$A$1:$AT$8036,A8112,FALSE)</f>
        <v>#REF!</v>
      </c>
      <c r="F8112" t="e">
        <f>HLOOKUP("Prøve",data!$A$1:$AT$8036,A8112,FALSE)</f>
        <v>#REF!</v>
      </c>
      <c r="G8112" t="e">
        <f>HLOOKUP("ScKode",data!$A$1:$AT$8036,A8112,FALSE)</f>
        <v>#REF!</v>
      </c>
      <c r="H8112" t="e">
        <f>HLOOKUP("StofParameter",data!$A$1:$AT$8036,A8112,FALSE)</f>
        <v>#REF!</v>
      </c>
      <c r="I8112" t="e">
        <f>HLOOKUP("Dato",data!$A$1:$AT$8036,A8112,FALSE)</f>
        <v>#REF!</v>
      </c>
      <c r="J8112" t="e">
        <f>HLOOKUP("Resultat-attribut",data!$A$1:$AT$8036,A8112,FALSE)</f>
        <v>#REF!</v>
      </c>
      <c r="K8112" t="e">
        <f>HLOOKUP("Resultat",data!$A$1:$AT$8036,A8112,FALSE)</f>
        <v>#REF!</v>
      </c>
      <c r="L8112" t="e">
        <f>HLOOKUP("Enhed",data!$A$1:$AT$8036,A8112,FALSE)</f>
        <v>#REF!</v>
      </c>
    </row>
    <row r="8113" spans="1:12" x14ac:dyDescent="0.2">
      <c r="A8113">
        <v>8112</v>
      </c>
      <c r="B8113" t="e">
        <f>HLOOKUP("Referencer",data!$A$1:$AT$8036,A8113,FALSE)</f>
        <v>#REF!</v>
      </c>
      <c r="C8113" t="e">
        <f>HLOOKUP("Stedtekst",data!$A$1:$AT$8036,A8113,FALSE)</f>
        <v>#REF!</v>
      </c>
      <c r="D8113" t="e">
        <f>HLOOKUP("Målested navn",data!$A$1:$AT$8036,A8113,FALSE)</f>
        <v>#REF!</v>
      </c>
      <c r="E8113" t="e">
        <f>HLOOKUP("Prøvetagning",data!$A$1:$AT$8036,A8113,FALSE)</f>
        <v>#REF!</v>
      </c>
      <c r="F8113" t="e">
        <f>HLOOKUP("Prøve",data!$A$1:$AT$8036,A8113,FALSE)</f>
        <v>#REF!</v>
      </c>
      <c r="G8113" t="e">
        <f>HLOOKUP("ScKode",data!$A$1:$AT$8036,A8113,FALSE)</f>
        <v>#REF!</v>
      </c>
      <c r="H8113" t="e">
        <f>HLOOKUP("StofParameter",data!$A$1:$AT$8036,A8113,FALSE)</f>
        <v>#REF!</v>
      </c>
      <c r="I8113" t="e">
        <f>HLOOKUP("Dato",data!$A$1:$AT$8036,A8113,FALSE)</f>
        <v>#REF!</v>
      </c>
      <c r="J8113" t="e">
        <f>HLOOKUP("Resultat-attribut",data!$A$1:$AT$8036,A8113,FALSE)</f>
        <v>#REF!</v>
      </c>
      <c r="K8113" t="e">
        <f>HLOOKUP("Resultat",data!$A$1:$AT$8036,A8113,FALSE)</f>
        <v>#REF!</v>
      </c>
      <c r="L8113" t="e">
        <f>HLOOKUP("Enhed",data!$A$1:$AT$8036,A8113,FALSE)</f>
        <v>#REF!</v>
      </c>
    </row>
    <row r="8114" spans="1:12" x14ac:dyDescent="0.2">
      <c r="A8114">
        <v>8113</v>
      </c>
      <c r="B8114" t="e">
        <f>HLOOKUP("Referencer",data!$A$1:$AT$8036,A8114,FALSE)</f>
        <v>#REF!</v>
      </c>
      <c r="C8114" t="e">
        <f>HLOOKUP("Stedtekst",data!$A$1:$AT$8036,A8114,FALSE)</f>
        <v>#REF!</v>
      </c>
      <c r="D8114" t="e">
        <f>HLOOKUP("Målested navn",data!$A$1:$AT$8036,A8114,FALSE)</f>
        <v>#REF!</v>
      </c>
      <c r="E8114" t="e">
        <f>HLOOKUP("Prøvetagning",data!$A$1:$AT$8036,A8114,FALSE)</f>
        <v>#REF!</v>
      </c>
      <c r="F8114" t="e">
        <f>HLOOKUP("Prøve",data!$A$1:$AT$8036,A8114,FALSE)</f>
        <v>#REF!</v>
      </c>
      <c r="G8114" t="e">
        <f>HLOOKUP("ScKode",data!$A$1:$AT$8036,A8114,FALSE)</f>
        <v>#REF!</v>
      </c>
      <c r="H8114" t="e">
        <f>HLOOKUP("StofParameter",data!$A$1:$AT$8036,A8114,FALSE)</f>
        <v>#REF!</v>
      </c>
      <c r="I8114" t="e">
        <f>HLOOKUP("Dato",data!$A$1:$AT$8036,A8114,FALSE)</f>
        <v>#REF!</v>
      </c>
      <c r="J8114" t="e">
        <f>HLOOKUP("Resultat-attribut",data!$A$1:$AT$8036,A8114,FALSE)</f>
        <v>#REF!</v>
      </c>
      <c r="K8114" t="e">
        <f>HLOOKUP("Resultat",data!$A$1:$AT$8036,A8114,FALSE)</f>
        <v>#REF!</v>
      </c>
      <c r="L8114" t="e">
        <f>HLOOKUP("Enhed",data!$A$1:$AT$8036,A8114,FALSE)</f>
        <v>#REF!</v>
      </c>
    </row>
    <row r="8115" spans="1:12" x14ac:dyDescent="0.2">
      <c r="A8115">
        <v>8114</v>
      </c>
      <c r="B8115" t="e">
        <f>HLOOKUP("Referencer",data!$A$1:$AT$8036,A8115,FALSE)</f>
        <v>#REF!</v>
      </c>
      <c r="C8115" t="e">
        <f>HLOOKUP("Stedtekst",data!$A$1:$AT$8036,A8115,FALSE)</f>
        <v>#REF!</v>
      </c>
      <c r="D8115" t="e">
        <f>HLOOKUP("Målested navn",data!$A$1:$AT$8036,A8115,FALSE)</f>
        <v>#REF!</v>
      </c>
      <c r="E8115" t="e">
        <f>HLOOKUP("Prøvetagning",data!$A$1:$AT$8036,A8115,FALSE)</f>
        <v>#REF!</v>
      </c>
      <c r="F8115" t="e">
        <f>HLOOKUP("Prøve",data!$A$1:$AT$8036,A8115,FALSE)</f>
        <v>#REF!</v>
      </c>
      <c r="G8115" t="e">
        <f>HLOOKUP("ScKode",data!$A$1:$AT$8036,A8115,FALSE)</f>
        <v>#REF!</v>
      </c>
      <c r="H8115" t="e">
        <f>HLOOKUP("StofParameter",data!$A$1:$AT$8036,A8115,FALSE)</f>
        <v>#REF!</v>
      </c>
      <c r="I8115" t="e">
        <f>HLOOKUP("Dato",data!$A$1:$AT$8036,A8115,FALSE)</f>
        <v>#REF!</v>
      </c>
      <c r="J8115" t="e">
        <f>HLOOKUP("Resultat-attribut",data!$A$1:$AT$8036,A8115,FALSE)</f>
        <v>#REF!</v>
      </c>
      <c r="K8115" t="e">
        <f>HLOOKUP("Resultat",data!$A$1:$AT$8036,A8115,FALSE)</f>
        <v>#REF!</v>
      </c>
      <c r="L8115" t="e">
        <f>HLOOKUP("Enhed",data!$A$1:$AT$8036,A8115,FALSE)</f>
        <v>#REF!</v>
      </c>
    </row>
    <row r="8116" spans="1:12" x14ac:dyDescent="0.2">
      <c r="A8116">
        <v>8115</v>
      </c>
      <c r="B8116" t="e">
        <f>HLOOKUP("Referencer",data!$A$1:$AT$8036,A8116,FALSE)</f>
        <v>#REF!</v>
      </c>
      <c r="C8116" t="e">
        <f>HLOOKUP("Stedtekst",data!$A$1:$AT$8036,A8116,FALSE)</f>
        <v>#REF!</v>
      </c>
      <c r="D8116" t="e">
        <f>HLOOKUP("Målested navn",data!$A$1:$AT$8036,A8116,FALSE)</f>
        <v>#REF!</v>
      </c>
      <c r="E8116" t="e">
        <f>HLOOKUP("Prøvetagning",data!$A$1:$AT$8036,A8116,FALSE)</f>
        <v>#REF!</v>
      </c>
      <c r="F8116" t="e">
        <f>HLOOKUP("Prøve",data!$A$1:$AT$8036,A8116,FALSE)</f>
        <v>#REF!</v>
      </c>
      <c r="G8116" t="e">
        <f>HLOOKUP("ScKode",data!$A$1:$AT$8036,A8116,FALSE)</f>
        <v>#REF!</v>
      </c>
      <c r="H8116" t="e">
        <f>HLOOKUP("StofParameter",data!$A$1:$AT$8036,A8116,FALSE)</f>
        <v>#REF!</v>
      </c>
      <c r="I8116" t="e">
        <f>HLOOKUP("Dato",data!$A$1:$AT$8036,A8116,FALSE)</f>
        <v>#REF!</v>
      </c>
      <c r="J8116" t="e">
        <f>HLOOKUP("Resultat-attribut",data!$A$1:$AT$8036,A8116,FALSE)</f>
        <v>#REF!</v>
      </c>
      <c r="K8116" t="e">
        <f>HLOOKUP("Resultat",data!$A$1:$AT$8036,A8116,FALSE)</f>
        <v>#REF!</v>
      </c>
      <c r="L8116" t="e">
        <f>HLOOKUP("Enhed",data!$A$1:$AT$8036,A8116,FALSE)</f>
        <v>#REF!</v>
      </c>
    </row>
    <row r="8117" spans="1:12" x14ac:dyDescent="0.2">
      <c r="A8117">
        <v>8116</v>
      </c>
      <c r="B8117" t="e">
        <f>HLOOKUP("Referencer",data!$A$1:$AT$8036,A8117,FALSE)</f>
        <v>#REF!</v>
      </c>
      <c r="C8117" t="e">
        <f>HLOOKUP("Stedtekst",data!$A$1:$AT$8036,A8117,FALSE)</f>
        <v>#REF!</v>
      </c>
      <c r="D8117" t="e">
        <f>HLOOKUP("Målested navn",data!$A$1:$AT$8036,A8117,FALSE)</f>
        <v>#REF!</v>
      </c>
      <c r="E8117" t="e">
        <f>HLOOKUP("Prøvetagning",data!$A$1:$AT$8036,A8117,FALSE)</f>
        <v>#REF!</v>
      </c>
      <c r="F8117" t="e">
        <f>HLOOKUP("Prøve",data!$A$1:$AT$8036,A8117,FALSE)</f>
        <v>#REF!</v>
      </c>
      <c r="G8117" t="e">
        <f>HLOOKUP("ScKode",data!$A$1:$AT$8036,A8117,FALSE)</f>
        <v>#REF!</v>
      </c>
      <c r="H8117" t="e">
        <f>HLOOKUP("StofParameter",data!$A$1:$AT$8036,A8117,FALSE)</f>
        <v>#REF!</v>
      </c>
      <c r="I8117" t="e">
        <f>HLOOKUP("Dato",data!$A$1:$AT$8036,A8117,FALSE)</f>
        <v>#REF!</v>
      </c>
      <c r="J8117" t="e">
        <f>HLOOKUP("Resultat-attribut",data!$A$1:$AT$8036,A8117,FALSE)</f>
        <v>#REF!</v>
      </c>
      <c r="K8117" t="e">
        <f>HLOOKUP("Resultat",data!$A$1:$AT$8036,A8117,FALSE)</f>
        <v>#REF!</v>
      </c>
      <c r="L8117" t="e">
        <f>HLOOKUP("Enhed",data!$A$1:$AT$8036,A8117,FALSE)</f>
        <v>#REF!</v>
      </c>
    </row>
    <row r="8118" spans="1:12" x14ac:dyDescent="0.2">
      <c r="A8118">
        <v>8117</v>
      </c>
      <c r="B8118" t="e">
        <f>HLOOKUP("Referencer",data!$A$1:$AT$8036,A8118,FALSE)</f>
        <v>#REF!</v>
      </c>
      <c r="C8118" t="e">
        <f>HLOOKUP("Stedtekst",data!$A$1:$AT$8036,A8118,FALSE)</f>
        <v>#REF!</v>
      </c>
      <c r="D8118" t="e">
        <f>HLOOKUP("Målested navn",data!$A$1:$AT$8036,A8118,FALSE)</f>
        <v>#REF!</v>
      </c>
      <c r="E8118" t="e">
        <f>HLOOKUP("Prøvetagning",data!$A$1:$AT$8036,A8118,FALSE)</f>
        <v>#REF!</v>
      </c>
      <c r="F8118" t="e">
        <f>HLOOKUP("Prøve",data!$A$1:$AT$8036,A8118,FALSE)</f>
        <v>#REF!</v>
      </c>
      <c r="G8118" t="e">
        <f>HLOOKUP("ScKode",data!$A$1:$AT$8036,A8118,FALSE)</f>
        <v>#REF!</v>
      </c>
      <c r="H8118" t="e">
        <f>HLOOKUP("StofParameter",data!$A$1:$AT$8036,A8118,FALSE)</f>
        <v>#REF!</v>
      </c>
      <c r="I8118" t="e">
        <f>HLOOKUP("Dato",data!$A$1:$AT$8036,A8118,FALSE)</f>
        <v>#REF!</v>
      </c>
      <c r="J8118" t="e">
        <f>HLOOKUP("Resultat-attribut",data!$A$1:$AT$8036,A8118,FALSE)</f>
        <v>#REF!</v>
      </c>
      <c r="K8118" t="e">
        <f>HLOOKUP("Resultat",data!$A$1:$AT$8036,A8118,FALSE)</f>
        <v>#REF!</v>
      </c>
      <c r="L8118" t="e">
        <f>HLOOKUP("Enhed",data!$A$1:$AT$8036,A8118,FALSE)</f>
        <v>#REF!</v>
      </c>
    </row>
    <row r="8119" spans="1:12" x14ac:dyDescent="0.2">
      <c r="A8119">
        <v>8118</v>
      </c>
      <c r="B8119" t="e">
        <f>HLOOKUP("Referencer",data!$A$1:$AT$8036,A8119,FALSE)</f>
        <v>#REF!</v>
      </c>
      <c r="C8119" t="e">
        <f>HLOOKUP("Stedtekst",data!$A$1:$AT$8036,A8119,FALSE)</f>
        <v>#REF!</v>
      </c>
      <c r="D8119" t="e">
        <f>HLOOKUP("Målested navn",data!$A$1:$AT$8036,A8119,FALSE)</f>
        <v>#REF!</v>
      </c>
      <c r="E8119" t="e">
        <f>HLOOKUP("Prøvetagning",data!$A$1:$AT$8036,A8119,FALSE)</f>
        <v>#REF!</v>
      </c>
      <c r="F8119" t="e">
        <f>HLOOKUP("Prøve",data!$A$1:$AT$8036,A8119,FALSE)</f>
        <v>#REF!</v>
      </c>
      <c r="G8119" t="e">
        <f>HLOOKUP("ScKode",data!$A$1:$AT$8036,A8119,FALSE)</f>
        <v>#REF!</v>
      </c>
      <c r="H8119" t="e">
        <f>HLOOKUP("StofParameter",data!$A$1:$AT$8036,A8119,FALSE)</f>
        <v>#REF!</v>
      </c>
      <c r="I8119" t="e">
        <f>HLOOKUP("Dato",data!$A$1:$AT$8036,A8119,FALSE)</f>
        <v>#REF!</v>
      </c>
      <c r="J8119" t="e">
        <f>HLOOKUP("Resultat-attribut",data!$A$1:$AT$8036,A8119,FALSE)</f>
        <v>#REF!</v>
      </c>
      <c r="K8119" t="e">
        <f>HLOOKUP("Resultat",data!$A$1:$AT$8036,A8119,FALSE)</f>
        <v>#REF!</v>
      </c>
      <c r="L8119" t="e">
        <f>HLOOKUP("Enhed",data!$A$1:$AT$8036,A8119,FALSE)</f>
        <v>#REF!</v>
      </c>
    </row>
    <row r="8120" spans="1:12" x14ac:dyDescent="0.2">
      <c r="A8120">
        <v>8119</v>
      </c>
      <c r="B8120" t="e">
        <f>HLOOKUP("Referencer",data!$A$1:$AT$8036,A8120,FALSE)</f>
        <v>#REF!</v>
      </c>
      <c r="C8120" t="e">
        <f>HLOOKUP("Stedtekst",data!$A$1:$AT$8036,A8120,FALSE)</f>
        <v>#REF!</v>
      </c>
      <c r="D8120" t="e">
        <f>HLOOKUP("Målested navn",data!$A$1:$AT$8036,A8120,FALSE)</f>
        <v>#REF!</v>
      </c>
      <c r="E8120" t="e">
        <f>HLOOKUP("Prøvetagning",data!$A$1:$AT$8036,A8120,FALSE)</f>
        <v>#REF!</v>
      </c>
      <c r="F8120" t="e">
        <f>HLOOKUP("Prøve",data!$A$1:$AT$8036,A8120,FALSE)</f>
        <v>#REF!</v>
      </c>
      <c r="G8120" t="e">
        <f>HLOOKUP("ScKode",data!$A$1:$AT$8036,A8120,FALSE)</f>
        <v>#REF!</v>
      </c>
      <c r="H8120" t="e">
        <f>HLOOKUP("StofParameter",data!$A$1:$AT$8036,A8120,FALSE)</f>
        <v>#REF!</v>
      </c>
      <c r="I8120" t="e">
        <f>HLOOKUP("Dato",data!$A$1:$AT$8036,A8120,FALSE)</f>
        <v>#REF!</v>
      </c>
      <c r="J8120" t="e">
        <f>HLOOKUP("Resultat-attribut",data!$A$1:$AT$8036,A8120,FALSE)</f>
        <v>#REF!</v>
      </c>
      <c r="K8120" t="e">
        <f>HLOOKUP("Resultat",data!$A$1:$AT$8036,A8120,FALSE)</f>
        <v>#REF!</v>
      </c>
      <c r="L8120" t="e">
        <f>HLOOKUP("Enhed",data!$A$1:$AT$8036,A8120,FALSE)</f>
        <v>#REF!</v>
      </c>
    </row>
    <row r="8121" spans="1:12" x14ac:dyDescent="0.2">
      <c r="A8121">
        <v>8120</v>
      </c>
      <c r="B8121" t="e">
        <f>HLOOKUP("Referencer",data!$A$1:$AT$8036,A8121,FALSE)</f>
        <v>#REF!</v>
      </c>
      <c r="C8121" t="e">
        <f>HLOOKUP("Stedtekst",data!$A$1:$AT$8036,A8121,FALSE)</f>
        <v>#REF!</v>
      </c>
      <c r="D8121" t="e">
        <f>HLOOKUP("Målested navn",data!$A$1:$AT$8036,A8121,FALSE)</f>
        <v>#REF!</v>
      </c>
      <c r="E8121" t="e">
        <f>HLOOKUP("Prøvetagning",data!$A$1:$AT$8036,A8121,FALSE)</f>
        <v>#REF!</v>
      </c>
      <c r="F8121" t="e">
        <f>HLOOKUP("Prøve",data!$A$1:$AT$8036,A8121,FALSE)</f>
        <v>#REF!</v>
      </c>
      <c r="G8121" t="e">
        <f>HLOOKUP("ScKode",data!$A$1:$AT$8036,A8121,FALSE)</f>
        <v>#REF!</v>
      </c>
      <c r="H8121" t="e">
        <f>HLOOKUP("StofParameter",data!$A$1:$AT$8036,A8121,FALSE)</f>
        <v>#REF!</v>
      </c>
      <c r="I8121" t="e">
        <f>HLOOKUP("Dato",data!$A$1:$AT$8036,A8121,FALSE)</f>
        <v>#REF!</v>
      </c>
      <c r="J8121" t="e">
        <f>HLOOKUP("Resultat-attribut",data!$A$1:$AT$8036,A8121,FALSE)</f>
        <v>#REF!</v>
      </c>
      <c r="K8121" t="e">
        <f>HLOOKUP("Resultat",data!$A$1:$AT$8036,A8121,FALSE)</f>
        <v>#REF!</v>
      </c>
      <c r="L8121" t="e">
        <f>HLOOKUP("Enhed",data!$A$1:$AT$8036,A8121,FALSE)</f>
        <v>#REF!</v>
      </c>
    </row>
    <row r="8122" spans="1:12" x14ac:dyDescent="0.2">
      <c r="A8122">
        <v>8121</v>
      </c>
      <c r="B8122" t="e">
        <f>HLOOKUP("Referencer",data!$A$1:$AT$8036,A8122,FALSE)</f>
        <v>#REF!</v>
      </c>
      <c r="C8122" t="e">
        <f>HLOOKUP("Stedtekst",data!$A$1:$AT$8036,A8122,FALSE)</f>
        <v>#REF!</v>
      </c>
      <c r="D8122" t="e">
        <f>HLOOKUP("Målested navn",data!$A$1:$AT$8036,A8122,FALSE)</f>
        <v>#REF!</v>
      </c>
      <c r="E8122" t="e">
        <f>HLOOKUP("Prøvetagning",data!$A$1:$AT$8036,A8122,FALSE)</f>
        <v>#REF!</v>
      </c>
      <c r="F8122" t="e">
        <f>HLOOKUP("Prøve",data!$A$1:$AT$8036,A8122,FALSE)</f>
        <v>#REF!</v>
      </c>
      <c r="G8122" t="e">
        <f>HLOOKUP("ScKode",data!$A$1:$AT$8036,A8122,FALSE)</f>
        <v>#REF!</v>
      </c>
      <c r="H8122" t="e">
        <f>HLOOKUP("StofParameter",data!$A$1:$AT$8036,A8122,FALSE)</f>
        <v>#REF!</v>
      </c>
      <c r="I8122" t="e">
        <f>HLOOKUP("Dato",data!$A$1:$AT$8036,A8122,FALSE)</f>
        <v>#REF!</v>
      </c>
      <c r="J8122" t="e">
        <f>HLOOKUP("Resultat-attribut",data!$A$1:$AT$8036,A8122,FALSE)</f>
        <v>#REF!</v>
      </c>
      <c r="K8122" t="e">
        <f>HLOOKUP("Resultat",data!$A$1:$AT$8036,A8122,FALSE)</f>
        <v>#REF!</v>
      </c>
      <c r="L8122" t="e">
        <f>HLOOKUP("Enhed",data!$A$1:$AT$8036,A8122,FALSE)</f>
        <v>#REF!</v>
      </c>
    </row>
    <row r="8123" spans="1:12" x14ac:dyDescent="0.2">
      <c r="A8123">
        <v>8122</v>
      </c>
      <c r="B8123" t="e">
        <f>HLOOKUP("Referencer",data!$A$1:$AT$8036,A8123,FALSE)</f>
        <v>#REF!</v>
      </c>
      <c r="C8123" t="e">
        <f>HLOOKUP("Stedtekst",data!$A$1:$AT$8036,A8123,FALSE)</f>
        <v>#REF!</v>
      </c>
      <c r="D8123" t="e">
        <f>HLOOKUP("Målested navn",data!$A$1:$AT$8036,A8123,FALSE)</f>
        <v>#REF!</v>
      </c>
      <c r="E8123" t="e">
        <f>HLOOKUP("Prøvetagning",data!$A$1:$AT$8036,A8123,FALSE)</f>
        <v>#REF!</v>
      </c>
      <c r="F8123" t="e">
        <f>HLOOKUP("Prøve",data!$A$1:$AT$8036,A8123,FALSE)</f>
        <v>#REF!</v>
      </c>
      <c r="G8123" t="e">
        <f>HLOOKUP("ScKode",data!$A$1:$AT$8036,A8123,FALSE)</f>
        <v>#REF!</v>
      </c>
      <c r="H8123" t="e">
        <f>HLOOKUP("StofParameter",data!$A$1:$AT$8036,A8123,FALSE)</f>
        <v>#REF!</v>
      </c>
      <c r="I8123" t="e">
        <f>HLOOKUP("Dato",data!$A$1:$AT$8036,A8123,FALSE)</f>
        <v>#REF!</v>
      </c>
      <c r="J8123" t="e">
        <f>HLOOKUP("Resultat-attribut",data!$A$1:$AT$8036,A8123,FALSE)</f>
        <v>#REF!</v>
      </c>
      <c r="K8123" t="e">
        <f>HLOOKUP("Resultat",data!$A$1:$AT$8036,A8123,FALSE)</f>
        <v>#REF!</v>
      </c>
      <c r="L8123" t="e">
        <f>HLOOKUP("Enhed",data!$A$1:$AT$8036,A8123,FALSE)</f>
        <v>#REF!</v>
      </c>
    </row>
    <row r="8124" spans="1:12" x14ac:dyDescent="0.2">
      <c r="A8124">
        <v>8123</v>
      </c>
      <c r="B8124" t="e">
        <f>HLOOKUP("Referencer",data!$A$1:$AT$8036,A8124,FALSE)</f>
        <v>#REF!</v>
      </c>
      <c r="C8124" t="e">
        <f>HLOOKUP("Stedtekst",data!$A$1:$AT$8036,A8124,FALSE)</f>
        <v>#REF!</v>
      </c>
      <c r="D8124" t="e">
        <f>HLOOKUP("Målested navn",data!$A$1:$AT$8036,A8124,FALSE)</f>
        <v>#REF!</v>
      </c>
      <c r="E8124" t="e">
        <f>HLOOKUP("Prøvetagning",data!$A$1:$AT$8036,A8124,FALSE)</f>
        <v>#REF!</v>
      </c>
      <c r="F8124" t="e">
        <f>HLOOKUP("Prøve",data!$A$1:$AT$8036,A8124,FALSE)</f>
        <v>#REF!</v>
      </c>
      <c r="G8124" t="e">
        <f>HLOOKUP("ScKode",data!$A$1:$AT$8036,A8124,FALSE)</f>
        <v>#REF!</v>
      </c>
      <c r="H8124" t="e">
        <f>HLOOKUP("StofParameter",data!$A$1:$AT$8036,A8124,FALSE)</f>
        <v>#REF!</v>
      </c>
      <c r="I8124" t="e">
        <f>HLOOKUP("Dato",data!$A$1:$AT$8036,A8124,FALSE)</f>
        <v>#REF!</v>
      </c>
      <c r="J8124" t="e">
        <f>HLOOKUP("Resultat-attribut",data!$A$1:$AT$8036,A8124,FALSE)</f>
        <v>#REF!</v>
      </c>
      <c r="K8124" t="e">
        <f>HLOOKUP("Resultat",data!$A$1:$AT$8036,A8124,FALSE)</f>
        <v>#REF!</v>
      </c>
      <c r="L8124" t="e">
        <f>HLOOKUP("Enhed",data!$A$1:$AT$8036,A8124,FALSE)</f>
        <v>#REF!</v>
      </c>
    </row>
    <row r="8125" spans="1:12" x14ac:dyDescent="0.2">
      <c r="A8125">
        <v>8124</v>
      </c>
      <c r="B8125" t="e">
        <f>HLOOKUP("Referencer",data!$A$1:$AT$8036,A8125,FALSE)</f>
        <v>#REF!</v>
      </c>
      <c r="C8125" t="e">
        <f>HLOOKUP("Stedtekst",data!$A$1:$AT$8036,A8125,FALSE)</f>
        <v>#REF!</v>
      </c>
      <c r="D8125" t="e">
        <f>HLOOKUP("Målested navn",data!$A$1:$AT$8036,A8125,FALSE)</f>
        <v>#REF!</v>
      </c>
      <c r="E8125" t="e">
        <f>HLOOKUP("Prøvetagning",data!$A$1:$AT$8036,A8125,FALSE)</f>
        <v>#REF!</v>
      </c>
      <c r="F8125" t="e">
        <f>HLOOKUP("Prøve",data!$A$1:$AT$8036,A8125,FALSE)</f>
        <v>#REF!</v>
      </c>
      <c r="G8125" t="e">
        <f>HLOOKUP("ScKode",data!$A$1:$AT$8036,A8125,FALSE)</f>
        <v>#REF!</v>
      </c>
      <c r="H8125" t="e">
        <f>HLOOKUP("StofParameter",data!$A$1:$AT$8036,A8125,FALSE)</f>
        <v>#REF!</v>
      </c>
      <c r="I8125" t="e">
        <f>HLOOKUP("Dato",data!$A$1:$AT$8036,A8125,FALSE)</f>
        <v>#REF!</v>
      </c>
      <c r="J8125" t="e">
        <f>HLOOKUP("Resultat-attribut",data!$A$1:$AT$8036,A8125,FALSE)</f>
        <v>#REF!</v>
      </c>
      <c r="K8125" t="e">
        <f>HLOOKUP("Resultat",data!$A$1:$AT$8036,A8125,FALSE)</f>
        <v>#REF!</v>
      </c>
      <c r="L8125" t="e">
        <f>HLOOKUP("Enhed",data!$A$1:$AT$8036,A8125,FALSE)</f>
        <v>#REF!</v>
      </c>
    </row>
    <row r="8126" spans="1:12" x14ac:dyDescent="0.2">
      <c r="A8126">
        <v>8125</v>
      </c>
      <c r="B8126" t="e">
        <f>HLOOKUP("Referencer",data!$A$1:$AT$8036,A8126,FALSE)</f>
        <v>#REF!</v>
      </c>
      <c r="C8126" t="e">
        <f>HLOOKUP("Stedtekst",data!$A$1:$AT$8036,A8126,FALSE)</f>
        <v>#REF!</v>
      </c>
      <c r="D8126" t="e">
        <f>HLOOKUP("Målested navn",data!$A$1:$AT$8036,A8126,FALSE)</f>
        <v>#REF!</v>
      </c>
      <c r="E8126" t="e">
        <f>HLOOKUP("Prøvetagning",data!$A$1:$AT$8036,A8126,FALSE)</f>
        <v>#REF!</v>
      </c>
      <c r="F8126" t="e">
        <f>HLOOKUP("Prøve",data!$A$1:$AT$8036,A8126,FALSE)</f>
        <v>#REF!</v>
      </c>
      <c r="G8126" t="e">
        <f>HLOOKUP("ScKode",data!$A$1:$AT$8036,A8126,FALSE)</f>
        <v>#REF!</v>
      </c>
      <c r="H8126" t="e">
        <f>HLOOKUP("StofParameter",data!$A$1:$AT$8036,A8126,FALSE)</f>
        <v>#REF!</v>
      </c>
      <c r="I8126" t="e">
        <f>HLOOKUP("Dato",data!$A$1:$AT$8036,A8126,FALSE)</f>
        <v>#REF!</v>
      </c>
      <c r="J8126" t="e">
        <f>HLOOKUP("Resultat-attribut",data!$A$1:$AT$8036,A8126,FALSE)</f>
        <v>#REF!</v>
      </c>
      <c r="K8126" t="e">
        <f>HLOOKUP("Resultat",data!$A$1:$AT$8036,A8126,FALSE)</f>
        <v>#REF!</v>
      </c>
      <c r="L8126" t="e">
        <f>HLOOKUP("Enhed",data!$A$1:$AT$8036,A8126,FALSE)</f>
        <v>#REF!</v>
      </c>
    </row>
    <row r="8127" spans="1:12" x14ac:dyDescent="0.2">
      <c r="A8127">
        <v>8126</v>
      </c>
      <c r="B8127" t="e">
        <f>HLOOKUP("Referencer",data!$A$1:$AT$8036,A8127,FALSE)</f>
        <v>#REF!</v>
      </c>
      <c r="C8127" t="e">
        <f>HLOOKUP("Stedtekst",data!$A$1:$AT$8036,A8127,FALSE)</f>
        <v>#REF!</v>
      </c>
      <c r="D8127" t="e">
        <f>HLOOKUP("Målested navn",data!$A$1:$AT$8036,A8127,FALSE)</f>
        <v>#REF!</v>
      </c>
      <c r="E8127" t="e">
        <f>HLOOKUP("Prøvetagning",data!$A$1:$AT$8036,A8127,FALSE)</f>
        <v>#REF!</v>
      </c>
      <c r="F8127" t="e">
        <f>HLOOKUP("Prøve",data!$A$1:$AT$8036,A8127,FALSE)</f>
        <v>#REF!</v>
      </c>
      <c r="G8127" t="e">
        <f>HLOOKUP("ScKode",data!$A$1:$AT$8036,A8127,FALSE)</f>
        <v>#REF!</v>
      </c>
      <c r="H8127" t="e">
        <f>HLOOKUP("StofParameter",data!$A$1:$AT$8036,A8127,FALSE)</f>
        <v>#REF!</v>
      </c>
      <c r="I8127" t="e">
        <f>HLOOKUP("Dato",data!$A$1:$AT$8036,A8127,FALSE)</f>
        <v>#REF!</v>
      </c>
      <c r="J8127" t="e">
        <f>HLOOKUP("Resultat-attribut",data!$A$1:$AT$8036,A8127,FALSE)</f>
        <v>#REF!</v>
      </c>
      <c r="K8127" t="e">
        <f>HLOOKUP("Resultat",data!$A$1:$AT$8036,A8127,FALSE)</f>
        <v>#REF!</v>
      </c>
      <c r="L8127" t="e">
        <f>HLOOKUP("Enhed",data!$A$1:$AT$8036,A8127,FALSE)</f>
        <v>#REF!</v>
      </c>
    </row>
    <row r="8128" spans="1:12" x14ac:dyDescent="0.2">
      <c r="A8128">
        <v>8127</v>
      </c>
      <c r="B8128" t="e">
        <f>HLOOKUP("Referencer",data!$A$1:$AT$8036,A8128,FALSE)</f>
        <v>#REF!</v>
      </c>
      <c r="C8128" t="e">
        <f>HLOOKUP("Stedtekst",data!$A$1:$AT$8036,A8128,FALSE)</f>
        <v>#REF!</v>
      </c>
      <c r="D8128" t="e">
        <f>HLOOKUP("Målested navn",data!$A$1:$AT$8036,A8128,FALSE)</f>
        <v>#REF!</v>
      </c>
      <c r="E8128" t="e">
        <f>HLOOKUP("Prøvetagning",data!$A$1:$AT$8036,A8128,FALSE)</f>
        <v>#REF!</v>
      </c>
      <c r="F8128" t="e">
        <f>HLOOKUP("Prøve",data!$A$1:$AT$8036,A8128,FALSE)</f>
        <v>#REF!</v>
      </c>
      <c r="G8128" t="e">
        <f>HLOOKUP("ScKode",data!$A$1:$AT$8036,A8128,FALSE)</f>
        <v>#REF!</v>
      </c>
      <c r="H8128" t="e">
        <f>HLOOKUP("StofParameter",data!$A$1:$AT$8036,A8128,FALSE)</f>
        <v>#REF!</v>
      </c>
      <c r="I8128" t="e">
        <f>HLOOKUP("Dato",data!$A$1:$AT$8036,A8128,FALSE)</f>
        <v>#REF!</v>
      </c>
      <c r="J8128" t="e">
        <f>HLOOKUP("Resultat-attribut",data!$A$1:$AT$8036,A8128,FALSE)</f>
        <v>#REF!</v>
      </c>
      <c r="K8128" t="e">
        <f>HLOOKUP("Resultat",data!$A$1:$AT$8036,A8128,FALSE)</f>
        <v>#REF!</v>
      </c>
      <c r="L8128" t="e">
        <f>HLOOKUP("Enhed",data!$A$1:$AT$8036,A8128,FALSE)</f>
        <v>#REF!</v>
      </c>
    </row>
    <row r="8129" spans="1:12" x14ac:dyDescent="0.2">
      <c r="A8129">
        <v>8128</v>
      </c>
      <c r="B8129" t="e">
        <f>HLOOKUP("Referencer",data!$A$1:$AT$8036,A8129,FALSE)</f>
        <v>#REF!</v>
      </c>
      <c r="C8129" t="e">
        <f>HLOOKUP("Stedtekst",data!$A$1:$AT$8036,A8129,FALSE)</f>
        <v>#REF!</v>
      </c>
      <c r="D8129" t="e">
        <f>HLOOKUP("Målested navn",data!$A$1:$AT$8036,A8129,FALSE)</f>
        <v>#REF!</v>
      </c>
      <c r="E8129" t="e">
        <f>HLOOKUP("Prøvetagning",data!$A$1:$AT$8036,A8129,FALSE)</f>
        <v>#REF!</v>
      </c>
      <c r="F8129" t="e">
        <f>HLOOKUP("Prøve",data!$A$1:$AT$8036,A8129,FALSE)</f>
        <v>#REF!</v>
      </c>
      <c r="G8129" t="e">
        <f>HLOOKUP("ScKode",data!$A$1:$AT$8036,A8129,FALSE)</f>
        <v>#REF!</v>
      </c>
      <c r="H8129" t="e">
        <f>HLOOKUP("StofParameter",data!$A$1:$AT$8036,A8129,FALSE)</f>
        <v>#REF!</v>
      </c>
      <c r="I8129" t="e">
        <f>HLOOKUP("Dato",data!$A$1:$AT$8036,A8129,FALSE)</f>
        <v>#REF!</v>
      </c>
      <c r="J8129" t="e">
        <f>HLOOKUP("Resultat-attribut",data!$A$1:$AT$8036,A8129,FALSE)</f>
        <v>#REF!</v>
      </c>
      <c r="K8129" t="e">
        <f>HLOOKUP("Resultat",data!$A$1:$AT$8036,A8129,FALSE)</f>
        <v>#REF!</v>
      </c>
      <c r="L8129" t="e">
        <f>HLOOKUP("Enhed",data!$A$1:$AT$8036,A8129,FALSE)</f>
        <v>#REF!</v>
      </c>
    </row>
    <row r="8130" spans="1:12" x14ac:dyDescent="0.2">
      <c r="A8130">
        <v>8129</v>
      </c>
      <c r="B8130" t="e">
        <f>HLOOKUP("Referencer",data!$A$1:$AT$8036,A8130,FALSE)</f>
        <v>#REF!</v>
      </c>
      <c r="C8130" t="e">
        <f>HLOOKUP("Stedtekst",data!$A$1:$AT$8036,A8130,FALSE)</f>
        <v>#REF!</v>
      </c>
      <c r="D8130" t="e">
        <f>HLOOKUP("Målested navn",data!$A$1:$AT$8036,A8130,FALSE)</f>
        <v>#REF!</v>
      </c>
      <c r="E8130" t="e">
        <f>HLOOKUP("Prøvetagning",data!$A$1:$AT$8036,A8130,FALSE)</f>
        <v>#REF!</v>
      </c>
      <c r="F8130" t="e">
        <f>HLOOKUP("Prøve",data!$A$1:$AT$8036,A8130,FALSE)</f>
        <v>#REF!</v>
      </c>
      <c r="G8130" t="e">
        <f>HLOOKUP("ScKode",data!$A$1:$AT$8036,A8130,FALSE)</f>
        <v>#REF!</v>
      </c>
      <c r="H8130" t="e">
        <f>HLOOKUP("StofParameter",data!$A$1:$AT$8036,A8130,FALSE)</f>
        <v>#REF!</v>
      </c>
      <c r="I8130" t="e">
        <f>HLOOKUP("Dato",data!$A$1:$AT$8036,A8130,FALSE)</f>
        <v>#REF!</v>
      </c>
      <c r="J8130" t="e">
        <f>HLOOKUP("Resultat-attribut",data!$A$1:$AT$8036,A8130,FALSE)</f>
        <v>#REF!</v>
      </c>
      <c r="K8130" t="e">
        <f>HLOOKUP("Resultat",data!$A$1:$AT$8036,A8130,FALSE)</f>
        <v>#REF!</v>
      </c>
      <c r="L8130" t="e">
        <f>HLOOKUP("Enhed",data!$A$1:$AT$8036,A8130,FALSE)</f>
        <v>#REF!</v>
      </c>
    </row>
    <row r="8131" spans="1:12" x14ac:dyDescent="0.2">
      <c r="A8131">
        <v>8130</v>
      </c>
      <c r="B8131" t="e">
        <f>HLOOKUP("Referencer",data!$A$1:$AT$8036,A8131,FALSE)</f>
        <v>#REF!</v>
      </c>
      <c r="C8131" t="e">
        <f>HLOOKUP("Stedtekst",data!$A$1:$AT$8036,A8131,FALSE)</f>
        <v>#REF!</v>
      </c>
      <c r="D8131" t="e">
        <f>HLOOKUP("Målested navn",data!$A$1:$AT$8036,A8131,FALSE)</f>
        <v>#REF!</v>
      </c>
      <c r="E8131" t="e">
        <f>HLOOKUP("Prøvetagning",data!$A$1:$AT$8036,A8131,FALSE)</f>
        <v>#REF!</v>
      </c>
      <c r="F8131" t="e">
        <f>HLOOKUP("Prøve",data!$A$1:$AT$8036,A8131,FALSE)</f>
        <v>#REF!</v>
      </c>
      <c r="G8131" t="e">
        <f>HLOOKUP("ScKode",data!$A$1:$AT$8036,A8131,FALSE)</f>
        <v>#REF!</v>
      </c>
      <c r="H8131" t="e">
        <f>HLOOKUP("StofParameter",data!$A$1:$AT$8036,A8131,FALSE)</f>
        <v>#REF!</v>
      </c>
      <c r="I8131" t="e">
        <f>HLOOKUP("Dato",data!$A$1:$AT$8036,A8131,FALSE)</f>
        <v>#REF!</v>
      </c>
      <c r="J8131" t="e">
        <f>HLOOKUP("Resultat-attribut",data!$A$1:$AT$8036,A8131,FALSE)</f>
        <v>#REF!</v>
      </c>
      <c r="K8131" t="e">
        <f>HLOOKUP("Resultat",data!$A$1:$AT$8036,A8131,FALSE)</f>
        <v>#REF!</v>
      </c>
      <c r="L8131" t="e">
        <f>HLOOKUP("Enhed",data!$A$1:$AT$8036,A8131,FALSE)</f>
        <v>#REF!</v>
      </c>
    </row>
    <row r="8132" spans="1:12" x14ac:dyDescent="0.2">
      <c r="A8132">
        <v>8131</v>
      </c>
      <c r="B8132" t="e">
        <f>HLOOKUP("Referencer",data!$A$1:$AT$8036,A8132,FALSE)</f>
        <v>#REF!</v>
      </c>
      <c r="C8132" t="e">
        <f>HLOOKUP("Stedtekst",data!$A$1:$AT$8036,A8132,FALSE)</f>
        <v>#REF!</v>
      </c>
      <c r="D8132" t="e">
        <f>HLOOKUP("Målested navn",data!$A$1:$AT$8036,A8132,FALSE)</f>
        <v>#REF!</v>
      </c>
      <c r="E8132" t="e">
        <f>HLOOKUP("Prøvetagning",data!$A$1:$AT$8036,A8132,FALSE)</f>
        <v>#REF!</v>
      </c>
      <c r="F8132" t="e">
        <f>HLOOKUP("Prøve",data!$A$1:$AT$8036,A8132,FALSE)</f>
        <v>#REF!</v>
      </c>
      <c r="G8132" t="e">
        <f>HLOOKUP("ScKode",data!$A$1:$AT$8036,A8132,FALSE)</f>
        <v>#REF!</v>
      </c>
      <c r="H8132" t="e">
        <f>HLOOKUP("StofParameter",data!$A$1:$AT$8036,A8132,FALSE)</f>
        <v>#REF!</v>
      </c>
      <c r="I8132" t="e">
        <f>HLOOKUP("Dato",data!$A$1:$AT$8036,A8132,FALSE)</f>
        <v>#REF!</v>
      </c>
      <c r="J8132" t="e">
        <f>HLOOKUP("Resultat-attribut",data!$A$1:$AT$8036,A8132,FALSE)</f>
        <v>#REF!</v>
      </c>
      <c r="K8132" t="e">
        <f>HLOOKUP("Resultat",data!$A$1:$AT$8036,A8132,FALSE)</f>
        <v>#REF!</v>
      </c>
      <c r="L8132" t="e">
        <f>HLOOKUP("Enhed",data!$A$1:$AT$8036,A8132,FALSE)</f>
        <v>#REF!</v>
      </c>
    </row>
    <row r="8133" spans="1:12" x14ac:dyDescent="0.2">
      <c r="A8133">
        <v>8132</v>
      </c>
      <c r="B8133" t="e">
        <f>HLOOKUP("Referencer",data!$A$1:$AT$8036,A8133,FALSE)</f>
        <v>#REF!</v>
      </c>
      <c r="C8133" t="e">
        <f>HLOOKUP("Stedtekst",data!$A$1:$AT$8036,A8133,FALSE)</f>
        <v>#REF!</v>
      </c>
      <c r="D8133" t="e">
        <f>HLOOKUP("Målested navn",data!$A$1:$AT$8036,A8133,FALSE)</f>
        <v>#REF!</v>
      </c>
      <c r="E8133" t="e">
        <f>HLOOKUP("Prøvetagning",data!$A$1:$AT$8036,A8133,FALSE)</f>
        <v>#REF!</v>
      </c>
      <c r="F8133" t="e">
        <f>HLOOKUP("Prøve",data!$A$1:$AT$8036,A8133,FALSE)</f>
        <v>#REF!</v>
      </c>
      <c r="G8133" t="e">
        <f>HLOOKUP("ScKode",data!$A$1:$AT$8036,A8133,FALSE)</f>
        <v>#REF!</v>
      </c>
      <c r="H8133" t="e">
        <f>HLOOKUP("StofParameter",data!$A$1:$AT$8036,A8133,FALSE)</f>
        <v>#REF!</v>
      </c>
      <c r="I8133" t="e">
        <f>HLOOKUP("Dato",data!$A$1:$AT$8036,A8133,FALSE)</f>
        <v>#REF!</v>
      </c>
      <c r="J8133" t="e">
        <f>HLOOKUP("Resultat-attribut",data!$A$1:$AT$8036,A8133,FALSE)</f>
        <v>#REF!</v>
      </c>
      <c r="K8133" t="e">
        <f>HLOOKUP("Resultat",data!$A$1:$AT$8036,A8133,FALSE)</f>
        <v>#REF!</v>
      </c>
      <c r="L8133" t="e">
        <f>HLOOKUP("Enhed",data!$A$1:$AT$8036,A8133,FALSE)</f>
        <v>#REF!</v>
      </c>
    </row>
    <row r="8134" spans="1:12" x14ac:dyDescent="0.2">
      <c r="A8134">
        <v>8133</v>
      </c>
      <c r="B8134" t="e">
        <f>HLOOKUP("Referencer",data!$A$1:$AT$8036,A8134,FALSE)</f>
        <v>#REF!</v>
      </c>
      <c r="C8134" t="e">
        <f>HLOOKUP("Stedtekst",data!$A$1:$AT$8036,A8134,FALSE)</f>
        <v>#REF!</v>
      </c>
      <c r="D8134" t="e">
        <f>HLOOKUP("Målested navn",data!$A$1:$AT$8036,A8134,FALSE)</f>
        <v>#REF!</v>
      </c>
      <c r="E8134" t="e">
        <f>HLOOKUP("Prøvetagning",data!$A$1:$AT$8036,A8134,FALSE)</f>
        <v>#REF!</v>
      </c>
      <c r="F8134" t="e">
        <f>HLOOKUP("Prøve",data!$A$1:$AT$8036,A8134,FALSE)</f>
        <v>#REF!</v>
      </c>
      <c r="G8134" t="e">
        <f>HLOOKUP("ScKode",data!$A$1:$AT$8036,A8134,FALSE)</f>
        <v>#REF!</v>
      </c>
      <c r="H8134" t="e">
        <f>HLOOKUP("StofParameter",data!$A$1:$AT$8036,A8134,FALSE)</f>
        <v>#REF!</v>
      </c>
      <c r="I8134" t="e">
        <f>HLOOKUP("Dato",data!$A$1:$AT$8036,A8134,FALSE)</f>
        <v>#REF!</v>
      </c>
      <c r="J8134" t="e">
        <f>HLOOKUP("Resultat-attribut",data!$A$1:$AT$8036,A8134,FALSE)</f>
        <v>#REF!</v>
      </c>
      <c r="K8134" t="e">
        <f>HLOOKUP("Resultat",data!$A$1:$AT$8036,A8134,FALSE)</f>
        <v>#REF!</v>
      </c>
      <c r="L8134" t="e">
        <f>HLOOKUP("Enhed",data!$A$1:$AT$8036,A8134,FALSE)</f>
        <v>#REF!</v>
      </c>
    </row>
    <row r="8135" spans="1:12" x14ac:dyDescent="0.2">
      <c r="A8135">
        <v>8134</v>
      </c>
      <c r="B8135" t="e">
        <f>HLOOKUP("Referencer",data!$A$1:$AT$8036,A8135,FALSE)</f>
        <v>#REF!</v>
      </c>
      <c r="C8135" t="e">
        <f>HLOOKUP("Stedtekst",data!$A$1:$AT$8036,A8135,FALSE)</f>
        <v>#REF!</v>
      </c>
      <c r="D8135" t="e">
        <f>HLOOKUP("Målested navn",data!$A$1:$AT$8036,A8135,FALSE)</f>
        <v>#REF!</v>
      </c>
      <c r="E8135" t="e">
        <f>HLOOKUP("Prøvetagning",data!$A$1:$AT$8036,A8135,FALSE)</f>
        <v>#REF!</v>
      </c>
      <c r="F8135" t="e">
        <f>HLOOKUP("Prøve",data!$A$1:$AT$8036,A8135,FALSE)</f>
        <v>#REF!</v>
      </c>
      <c r="G8135" t="e">
        <f>HLOOKUP("ScKode",data!$A$1:$AT$8036,A8135,FALSE)</f>
        <v>#REF!</v>
      </c>
      <c r="H8135" t="e">
        <f>HLOOKUP("StofParameter",data!$A$1:$AT$8036,A8135,FALSE)</f>
        <v>#REF!</v>
      </c>
      <c r="I8135" t="e">
        <f>HLOOKUP("Dato",data!$A$1:$AT$8036,A8135,FALSE)</f>
        <v>#REF!</v>
      </c>
      <c r="J8135" t="e">
        <f>HLOOKUP("Resultat-attribut",data!$A$1:$AT$8036,A8135,FALSE)</f>
        <v>#REF!</v>
      </c>
      <c r="K8135" t="e">
        <f>HLOOKUP("Resultat",data!$A$1:$AT$8036,A8135,FALSE)</f>
        <v>#REF!</v>
      </c>
      <c r="L8135" t="e">
        <f>HLOOKUP("Enhed",data!$A$1:$AT$8036,A8135,FALSE)</f>
        <v>#REF!</v>
      </c>
    </row>
    <row r="8136" spans="1:12" x14ac:dyDescent="0.2">
      <c r="A8136">
        <v>8135</v>
      </c>
      <c r="B8136" t="e">
        <f>HLOOKUP("Referencer",data!$A$1:$AT$8036,A8136,FALSE)</f>
        <v>#REF!</v>
      </c>
      <c r="C8136" t="e">
        <f>HLOOKUP("Stedtekst",data!$A$1:$AT$8036,A8136,FALSE)</f>
        <v>#REF!</v>
      </c>
      <c r="D8136" t="e">
        <f>HLOOKUP("Målested navn",data!$A$1:$AT$8036,A8136,FALSE)</f>
        <v>#REF!</v>
      </c>
      <c r="E8136" t="e">
        <f>HLOOKUP("Prøvetagning",data!$A$1:$AT$8036,A8136,FALSE)</f>
        <v>#REF!</v>
      </c>
      <c r="F8136" t="e">
        <f>HLOOKUP("Prøve",data!$A$1:$AT$8036,A8136,FALSE)</f>
        <v>#REF!</v>
      </c>
      <c r="G8136" t="e">
        <f>HLOOKUP("ScKode",data!$A$1:$AT$8036,A8136,FALSE)</f>
        <v>#REF!</v>
      </c>
      <c r="H8136" t="e">
        <f>HLOOKUP("StofParameter",data!$A$1:$AT$8036,A8136,FALSE)</f>
        <v>#REF!</v>
      </c>
      <c r="I8136" t="e">
        <f>HLOOKUP("Dato",data!$A$1:$AT$8036,A8136,FALSE)</f>
        <v>#REF!</v>
      </c>
      <c r="J8136" t="e">
        <f>HLOOKUP("Resultat-attribut",data!$A$1:$AT$8036,A8136,FALSE)</f>
        <v>#REF!</v>
      </c>
      <c r="K8136" t="e">
        <f>HLOOKUP("Resultat",data!$A$1:$AT$8036,A8136,FALSE)</f>
        <v>#REF!</v>
      </c>
      <c r="L8136" t="e">
        <f>HLOOKUP("Enhed",data!$A$1:$AT$8036,A8136,FALSE)</f>
        <v>#REF!</v>
      </c>
    </row>
    <row r="8137" spans="1:12" x14ac:dyDescent="0.2">
      <c r="A8137">
        <v>8136</v>
      </c>
      <c r="B8137" t="e">
        <f>HLOOKUP("Referencer",data!$A$1:$AT$8036,A8137,FALSE)</f>
        <v>#REF!</v>
      </c>
      <c r="C8137" t="e">
        <f>HLOOKUP("Stedtekst",data!$A$1:$AT$8036,A8137,FALSE)</f>
        <v>#REF!</v>
      </c>
      <c r="D8137" t="e">
        <f>HLOOKUP("Målested navn",data!$A$1:$AT$8036,A8137,FALSE)</f>
        <v>#REF!</v>
      </c>
      <c r="E8137" t="e">
        <f>HLOOKUP("Prøvetagning",data!$A$1:$AT$8036,A8137,FALSE)</f>
        <v>#REF!</v>
      </c>
      <c r="F8137" t="e">
        <f>HLOOKUP("Prøve",data!$A$1:$AT$8036,A8137,FALSE)</f>
        <v>#REF!</v>
      </c>
      <c r="G8137" t="e">
        <f>HLOOKUP("ScKode",data!$A$1:$AT$8036,A8137,FALSE)</f>
        <v>#REF!</v>
      </c>
      <c r="H8137" t="e">
        <f>HLOOKUP("StofParameter",data!$A$1:$AT$8036,A8137,FALSE)</f>
        <v>#REF!</v>
      </c>
      <c r="I8137" t="e">
        <f>HLOOKUP("Dato",data!$A$1:$AT$8036,A8137,FALSE)</f>
        <v>#REF!</v>
      </c>
      <c r="J8137" t="e">
        <f>HLOOKUP("Resultat-attribut",data!$A$1:$AT$8036,A8137,FALSE)</f>
        <v>#REF!</v>
      </c>
      <c r="K8137" t="e">
        <f>HLOOKUP("Resultat",data!$A$1:$AT$8036,A8137,FALSE)</f>
        <v>#REF!</v>
      </c>
      <c r="L8137" t="e">
        <f>HLOOKUP("Enhed",data!$A$1:$AT$8036,A8137,FALSE)</f>
        <v>#REF!</v>
      </c>
    </row>
    <row r="8138" spans="1:12" x14ac:dyDescent="0.2">
      <c r="A8138">
        <v>8137</v>
      </c>
      <c r="B8138" t="e">
        <f>HLOOKUP("Referencer",data!$A$1:$AT$8036,A8138,FALSE)</f>
        <v>#REF!</v>
      </c>
      <c r="C8138" t="e">
        <f>HLOOKUP("Stedtekst",data!$A$1:$AT$8036,A8138,FALSE)</f>
        <v>#REF!</v>
      </c>
      <c r="D8138" t="e">
        <f>HLOOKUP("Målested navn",data!$A$1:$AT$8036,A8138,FALSE)</f>
        <v>#REF!</v>
      </c>
      <c r="E8138" t="e">
        <f>HLOOKUP("Prøvetagning",data!$A$1:$AT$8036,A8138,FALSE)</f>
        <v>#REF!</v>
      </c>
      <c r="F8138" t="e">
        <f>HLOOKUP("Prøve",data!$A$1:$AT$8036,A8138,FALSE)</f>
        <v>#REF!</v>
      </c>
      <c r="G8138" t="e">
        <f>HLOOKUP("ScKode",data!$A$1:$AT$8036,A8138,FALSE)</f>
        <v>#REF!</v>
      </c>
      <c r="H8138" t="e">
        <f>HLOOKUP("StofParameter",data!$A$1:$AT$8036,A8138,FALSE)</f>
        <v>#REF!</v>
      </c>
      <c r="I8138" t="e">
        <f>HLOOKUP("Dato",data!$A$1:$AT$8036,A8138,FALSE)</f>
        <v>#REF!</v>
      </c>
      <c r="J8138" t="e">
        <f>HLOOKUP("Resultat-attribut",data!$A$1:$AT$8036,A8138,FALSE)</f>
        <v>#REF!</v>
      </c>
      <c r="K8138" t="e">
        <f>HLOOKUP("Resultat",data!$A$1:$AT$8036,A8138,FALSE)</f>
        <v>#REF!</v>
      </c>
      <c r="L8138" t="e">
        <f>HLOOKUP("Enhed",data!$A$1:$AT$8036,A8138,FALSE)</f>
        <v>#REF!</v>
      </c>
    </row>
    <row r="8139" spans="1:12" x14ac:dyDescent="0.2">
      <c r="A8139">
        <v>8138</v>
      </c>
      <c r="B8139" t="e">
        <f>HLOOKUP("Referencer",data!$A$1:$AT$8036,A8139,FALSE)</f>
        <v>#REF!</v>
      </c>
      <c r="C8139" t="e">
        <f>HLOOKUP("Stedtekst",data!$A$1:$AT$8036,A8139,FALSE)</f>
        <v>#REF!</v>
      </c>
      <c r="D8139" t="e">
        <f>HLOOKUP("Målested navn",data!$A$1:$AT$8036,A8139,FALSE)</f>
        <v>#REF!</v>
      </c>
      <c r="E8139" t="e">
        <f>HLOOKUP("Prøvetagning",data!$A$1:$AT$8036,A8139,FALSE)</f>
        <v>#REF!</v>
      </c>
      <c r="F8139" t="e">
        <f>HLOOKUP("Prøve",data!$A$1:$AT$8036,A8139,FALSE)</f>
        <v>#REF!</v>
      </c>
      <c r="G8139" t="e">
        <f>HLOOKUP("ScKode",data!$A$1:$AT$8036,A8139,FALSE)</f>
        <v>#REF!</v>
      </c>
      <c r="H8139" t="e">
        <f>HLOOKUP("StofParameter",data!$A$1:$AT$8036,A8139,FALSE)</f>
        <v>#REF!</v>
      </c>
      <c r="I8139" t="e">
        <f>HLOOKUP("Dato",data!$A$1:$AT$8036,A8139,FALSE)</f>
        <v>#REF!</v>
      </c>
      <c r="J8139" t="e">
        <f>HLOOKUP("Resultat-attribut",data!$A$1:$AT$8036,A8139,FALSE)</f>
        <v>#REF!</v>
      </c>
      <c r="K8139" t="e">
        <f>HLOOKUP("Resultat",data!$A$1:$AT$8036,A8139,FALSE)</f>
        <v>#REF!</v>
      </c>
      <c r="L8139" t="e">
        <f>HLOOKUP("Enhed",data!$A$1:$AT$8036,A8139,FALSE)</f>
        <v>#REF!</v>
      </c>
    </row>
    <row r="8140" spans="1:12" x14ac:dyDescent="0.2">
      <c r="A8140">
        <v>8139</v>
      </c>
      <c r="B8140" t="e">
        <f>HLOOKUP("Referencer",data!$A$1:$AT$8036,A8140,FALSE)</f>
        <v>#REF!</v>
      </c>
      <c r="C8140" t="e">
        <f>HLOOKUP("Stedtekst",data!$A$1:$AT$8036,A8140,FALSE)</f>
        <v>#REF!</v>
      </c>
      <c r="D8140" t="e">
        <f>HLOOKUP("Målested navn",data!$A$1:$AT$8036,A8140,FALSE)</f>
        <v>#REF!</v>
      </c>
      <c r="E8140" t="e">
        <f>HLOOKUP("Prøvetagning",data!$A$1:$AT$8036,A8140,FALSE)</f>
        <v>#REF!</v>
      </c>
      <c r="F8140" t="e">
        <f>HLOOKUP("Prøve",data!$A$1:$AT$8036,A8140,FALSE)</f>
        <v>#REF!</v>
      </c>
      <c r="G8140" t="e">
        <f>HLOOKUP("ScKode",data!$A$1:$AT$8036,A8140,FALSE)</f>
        <v>#REF!</v>
      </c>
      <c r="H8140" t="e">
        <f>HLOOKUP("StofParameter",data!$A$1:$AT$8036,A8140,FALSE)</f>
        <v>#REF!</v>
      </c>
      <c r="I8140" t="e">
        <f>HLOOKUP("Dato",data!$A$1:$AT$8036,A8140,FALSE)</f>
        <v>#REF!</v>
      </c>
      <c r="J8140" t="e">
        <f>HLOOKUP("Resultat-attribut",data!$A$1:$AT$8036,A8140,FALSE)</f>
        <v>#REF!</v>
      </c>
      <c r="K8140" t="e">
        <f>HLOOKUP("Resultat",data!$A$1:$AT$8036,A8140,FALSE)</f>
        <v>#REF!</v>
      </c>
      <c r="L8140" t="e">
        <f>HLOOKUP("Enhed",data!$A$1:$AT$8036,A8140,FALSE)</f>
        <v>#REF!</v>
      </c>
    </row>
    <row r="8141" spans="1:12" x14ac:dyDescent="0.2">
      <c r="A8141">
        <v>8140</v>
      </c>
      <c r="B8141" t="e">
        <f>HLOOKUP("Referencer",data!$A$1:$AT$8036,A8141,FALSE)</f>
        <v>#REF!</v>
      </c>
      <c r="C8141" t="e">
        <f>HLOOKUP("Stedtekst",data!$A$1:$AT$8036,A8141,FALSE)</f>
        <v>#REF!</v>
      </c>
      <c r="D8141" t="e">
        <f>HLOOKUP("Målested navn",data!$A$1:$AT$8036,A8141,FALSE)</f>
        <v>#REF!</v>
      </c>
      <c r="E8141" t="e">
        <f>HLOOKUP("Prøvetagning",data!$A$1:$AT$8036,A8141,FALSE)</f>
        <v>#REF!</v>
      </c>
      <c r="F8141" t="e">
        <f>HLOOKUP("Prøve",data!$A$1:$AT$8036,A8141,FALSE)</f>
        <v>#REF!</v>
      </c>
      <c r="G8141" t="e">
        <f>HLOOKUP("ScKode",data!$A$1:$AT$8036,A8141,FALSE)</f>
        <v>#REF!</v>
      </c>
      <c r="H8141" t="e">
        <f>HLOOKUP("StofParameter",data!$A$1:$AT$8036,A8141,FALSE)</f>
        <v>#REF!</v>
      </c>
      <c r="I8141" t="e">
        <f>HLOOKUP("Dato",data!$A$1:$AT$8036,A8141,FALSE)</f>
        <v>#REF!</v>
      </c>
      <c r="J8141" t="e">
        <f>HLOOKUP("Resultat-attribut",data!$A$1:$AT$8036,A8141,FALSE)</f>
        <v>#REF!</v>
      </c>
      <c r="K8141" t="e">
        <f>HLOOKUP("Resultat",data!$A$1:$AT$8036,A8141,FALSE)</f>
        <v>#REF!</v>
      </c>
      <c r="L8141" t="e">
        <f>HLOOKUP("Enhed",data!$A$1:$AT$8036,A8141,FALSE)</f>
        <v>#REF!</v>
      </c>
    </row>
    <row r="8142" spans="1:12" x14ac:dyDescent="0.2">
      <c r="A8142">
        <v>8141</v>
      </c>
      <c r="B8142" t="e">
        <f>HLOOKUP("Referencer",data!$A$1:$AT$8036,A8142,FALSE)</f>
        <v>#REF!</v>
      </c>
      <c r="C8142" t="e">
        <f>HLOOKUP("Stedtekst",data!$A$1:$AT$8036,A8142,FALSE)</f>
        <v>#REF!</v>
      </c>
      <c r="D8142" t="e">
        <f>HLOOKUP("Målested navn",data!$A$1:$AT$8036,A8142,FALSE)</f>
        <v>#REF!</v>
      </c>
      <c r="E8142" t="e">
        <f>HLOOKUP("Prøvetagning",data!$A$1:$AT$8036,A8142,FALSE)</f>
        <v>#REF!</v>
      </c>
      <c r="F8142" t="e">
        <f>HLOOKUP("Prøve",data!$A$1:$AT$8036,A8142,FALSE)</f>
        <v>#REF!</v>
      </c>
      <c r="G8142" t="e">
        <f>HLOOKUP("ScKode",data!$A$1:$AT$8036,A8142,FALSE)</f>
        <v>#REF!</v>
      </c>
      <c r="H8142" t="e">
        <f>HLOOKUP("StofParameter",data!$A$1:$AT$8036,A8142,FALSE)</f>
        <v>#REF!</v>
      </c>
      <c r="I8142" t="e">
        <f>HLOOKUP("Dato",data!$A$1:$AT$8036,A8142,FALSE)</f>
        <v>#REF!</v>
      </c>
      <c r="J8142" t="e">
        <f>HLOOKUP("Resultat-attribut",data!$A$1:$AT$8036,A8142,FALSE)</f>
        <v>#REF!</v>
      </c>
      <c r="K8142" t="e">
        <f>HLOOKUP("Resultat",data!$A$1:$AT$8036,A8142,FALSE)</f>
        <v>#REF!</v>
      </c>
      <c r="L8142" t="e">
        <f>HLOOKUP("Enhed",data!$A$1:$AT$8036,A8142,FALSE)</f>
        <v>#REF!</v>
      </c>
    </row>
    <row r="8143" spans="1:12" x14ac:dyDescent="0.2">
      <c r="A8143">
        <v>8142</v>
      </c>
      <c r="B8143" t="e">
        <f>HLOOKUP("Referencer",data!$A$1:$AT$8036,A8143,FALSE)</f>
        <v>#REF!</v>
      </c>
      <c r="C8143" t="e">
        <f>HLOOKUP("Stedtekst",data!$A$1:$AT$8036,A8143,FALSE)</f>
        <v>#REF!</v>
      </c>
      <c r="D8143" t="e">
        <f>HLOOKUP("Målested navn",data!$A$1:$AT$8036,A8143,FALSE)</f>
        <v>#REF!</v>
      </c>
      <c r="E8143" t="e">
        <f>HLOOKUP("Prøvetagning",data!$A$1:$AT$8036,A8143,FALSE)</f>
        <v>#REF!</v>
      </c>
      <c r="F8143" t="e">
        <f>HLOOKUP("Prøve",data!$A$1:$AT$8036,A8143,FALSE)</f>
        <v>#REF!</v>
      </c>
      <c r="G8143" t="e">
        <f>HLOOKUP("ScKode",data!$A$1:$AT$8036,A8143,FALSE)</f>
        <v>#REF!</v>
      </c>
      <c r="H8143" t="e">
        <f>HLOOKUP("StofParameter",data!$A$1:$AT$8036,A8143,FALSE)</f>
        <v>#REF!</v>
      </c>
      <c r="I8143" t="e">
        <f>HLOOKUP("Dato",data!$A$1:$AT$8036,A8143,FALSE)</f>
        <v>#REF!</v>
      </c>
      <c r="J8143" t="e">
        <f>HLOOKUP("Resultat-attribut",data!$A$1:$AT$8036,A8143,FALSE)</f>
        <v>#REF!</v>
      </c>
      <c r="K8143" t="e">
        <f>HLOOKUP("Resultat",data!$A$1:$AT$8036,A8143,FALSE)</f>
        <v>#REF!</v>
      </c>
      <c r="L8143" t="e">
        <f>HLOOKUP("Enhed",data!$A$1:$AT$8036,A8143,FALSE)</f>
        <v>#REF!</v>
      </c>
    </row>
    <row r="8144" spans="1:12" x14ac:dyDescent="0.2">
      <c r="A8144">
        <v>8143</v>
      </c>
      <c r="B8144" t="e">
        <f>HLOOKUP("Referencer",data!$A$1:$AT$8036,A8144,FALSE)</f>
        <v>#REF!</v>
      </c>
      <c r="C8144" t="e">
        <f>HLOOKUP("Stedtekst",data!$A$1:$AT$8036,A8144,FALSE)</f>
        <v>#REF!</v>
      </c>
      <c r="D8144" t="e">
        <f>HLOOKUP("Målested navn",data!$A$1:$AT$8036,A8144,FALSE)</f>
        <v>#REF!</v>
      </c>
      <c r="E8144" t="e">
        <f>HLOOKUP("Prøvetagning",data!$A$1:$AT$8036,A8144,FALSE)</f>
        <v>#REF!</v>
      </c>
      <c r="F8144" t="e">
        <f>HLOOKUP("Prøve",data!$A$1:$AT$8036,A8144,FALSE)</f>
        <v>#REF!</v>
      </c>
      <c r="G8144" t="e">
        <f>HLOOKUP("ScKode",data!$A$1:$AT$8036,A8144,FALSE)</f>
        <v>#REF!</v>
      </c>
      <c r="H8144" t="e">
        <f>HLOOKUP("StofParameter",data!$A$1:$AT$8036,A8144,FALSE)</f>
        <v>#REF!</v>
      </c>
      <c r="I8144" t="e">
        <f>HLOOKUP("Dato",data!$A$1:$AT$8036,A8144,FALSE)</f>
        <v>#REF!</v>
      </c>
      <c r="J8144" t="e">
        <f>HLOOKUP("Resultat-attribut",data!$A$1:$AT$8036,A8144,FALSE)</f>
        <v>#REF!</v>
      </c>
      <c r="K8144" t="e">
        <f>HLOOKUP("Resultat",data!$A$1:$AT$8036,A8144,FALSE)</f>
        <v>#REF!</v>
      </c>
      <c r="L8144" t="e">
        <f>HLOOKUP("Enhed",data!$A$1:$AT$8036,A8144,FALSE)</f>
        <v>#REF!</v>
      </c>
    </row>
    <row r="8145" spans="1:12" x14ac:dyDescent="0.2">
      <c r="A8145">
        <v>8144</v>
      </c>
      <c r="B8145" t="e">
        <f>HLOOKUP("Referencer",data!$A$1:$AT$8036,A8145,FALSE)</f>
        <v>#REF!</v>
      </c>
      <c r="C8145" t="e">
        <f>HLOOKUP("Stedtekst",data!$A$1:$AT$8036,A8145,FALSE)</f>
        <v>#REF!</v>
      </c>
      <c r="D8145" t="e">
        <f>HLOOKUP("Målested navn",data!$A$1:$AT$8036,A8145,FALSE)</f>
        <v>#REF!</v>
      </c>
      <c r="E8145" t="e">
        <f>HLOOKUP("Prøvetagning",data!$A$1:$AT$8036,A8145,FALSE)</f>
        <v>#REF!</v>
      </c>
      <c r="F8145" t="e">
        <f>HLOOKUP("Prøve",data!$A$1:$AT$8036,A8145,FALSE)</f>
        <v>#REF!</v>
      </c>
      <c r="G8145" t="e">
        <f>HLOOKUP("ScKode",data!$A$1:$AT$8036,A8145,FALSE)</f>
        <v>#REF!</v>
      </c>
      <c r="H8145" t="e">
        <f>HLOOKUP("StofParameter",data!$A$1:$AT$8036,A8145,FALSE)</f>
        <v>#REF!</v>
      </c>
      <c r="I8145" t="e">
        <f>HLOOKUP("Dato",data!$A$1:$AT$8036,A8145,FALSE)</f>
        <v>#REF!</v>
      </c>
      <c r="J8145" t="e">
        <f>HLOOKUP("Resultat-attribut",data!$A$1:$AT$8036,A8145,FALSE)</f>
        <v>#REF!</v>
      </c>
      <c r="K8145" t="e">
        <f>HLOOKUP("Resultat",data!$A$1:$AT$8036,A8145,FALSE)</f>
        <v>#REF!</v>
      </c>
      <c r="L8145" t="e">
        <f>HLOOKUP("Enhed",data!$A$1:$AT$8036,A8145,FALSE)</f>
        <v>#REF!</v>
      </c>
    </row>
    <row r="8146" spans="1:12" x14ac:dyDescent="0.2">
      <c r="A8146">
        <v>8145</v>
      </c>
      <c r="B8146" t="e">
        <f>HLOOKUP("Referencer",data!$A$1:$AT$8036,A8146,FALSE)</f>
        <v>#REF!</v>
      </c>
      <c r="C8146" t="e">
        <f>HLOOKUP("Stedtekst",data!$A$1:$AT$8036,A8146,FALSE)</f>
        <v>#REF!</v>
      </c>
      <c r="D8146" t="e">
        <f>HLOOKUP("Målested navn",data!$A$1:$AT$8036,A8146,FALSE)</f>
        <v>#REF!</v>
      </c>
      <c r="E8146" t="e">
        <f>HLOOKUP("Prøvetagning",data!$A$1:$AT$8036,A8146,FALSE)</f>
        <v>#REF!</v>
      </c>
      <c r="F8146" t="e">
        <f>HLOOKUP("Prøve",data!$A$1:$AT$8036,A8146,FALSE)</f>
        <v>#REF!</v>
      </c>
      <c r="G8146" t="e">
        <f>HLOOKUP("ScKode",data!$A$1:$AT$8036,A8146,FALSE)</f>
        <v>#REF!</v>
      </c>
      <c r="H8146" t="e">
        <f>HLOOKUP("StofParameter",data!$A$1:$AT$8036,A8146,FALSE)</f>
        <v>#REF!</v>
      </c>
      <c r="I8146" t="e">
        <f>HLOOKUP("Dato",data!$A$1:$AT$8036,A8146,FALSE)</f>
        <v>#REF!</v>
      </c>
      <c r="J8146" t="e">
        <f>HLOOKUP("Resultat-attribut",data!$A$1:$AT$8036,A8146,FALSE)</f>
        <v>#REF!</v>
      </c>
      <c r="K8146" t="e">
        <f>HLOOKUP("Resultat",data!$A$1:$AT$8036,A8146,FALSE)</f>
        <v>#REF!</v>
      </c>
      <c r="L8146" t="e">
        <f>HLOOKUP("Enhed",data!$A$1:$AT$8036,A8146,FALSE)</f>
        <v>#REF!</v>
      </c>
    </row>
    <row r="8147" spans="1:12" x14ac:dyDescent="0.2">
      <c r="A8147">
        <v>8146</v>
      </c>
      <c r="B8147" t="e">
        <f>HLOOKUP("Referencer",data!$A$1:$AT$8036,A8147,FALSE)</f>
        <v>#REF!</v>
      </c>
      <c r="C8147" t="e">
        <f>HLOOKUP("Stedtekst",data!$A$1:$AT$8036,A8147,FALSE)</f>
        <v>#REF!</v>
      </c>
      <c r="D8147" t="e">
        <f>HLOOKUP("Målested navn",data!$A$1:$AT$8036,A8147,FALSE)</f>
        <v>#REF!</v>
      </c>
      <c r="E8147" t="e">
        <f>HLOOKUP("Prøvetagning",data!$A$1:$AT$8036,A8147,FALSE)</f>
        <v>#REF!</v>
      </c>
      <c r="F8147" t="e">
        <f>HLOOKUP("Prøve",data!$A$1:$AT$8036,A8147,FALSE)</f>
        <v>#REF!</v>
      </c>
      <c r="G8147" t="e">
        <f>HLOOKUP("ScKode",data!$A$1:$AT$8036,A8147,FALSE)</f>
        <v>#REF!</v>
      </c>
      <c r="H8147" t="e">
        <f>HLOOKUP("StofParameter",data!$A$1:$AT$8036,A8147,FALSE)</f>
        <v>#REF!</v>
      </c>
      <c r="I8147" t="e">
        <f>HLOOKUP("Dato",data!$A$1:$AT$8036,A8147,FALSE)</f>
        <v>#REF!</v>
      </c>
      <c r="J8147" t="e">
        <f>HLOOKUP("Resultat-attribut",data!$A$1:$AT$8036,A8147,FALSE)</f>
        <v>#REF!</v>
      </c>
      <c r="K8147" t="e">
        <f>HLOOKUP("Resultat",data!$A$1:$AT$8036,A8147,FALSE)</f>
        <v>#REF!</v>
      </c>
      <c r="L8147" t="e">
        <f>HLOOKUP("Enhed",data!$A$1:$AT$8036,A8147,FALSE)</f>
        <v>#REF!</v>
      </c>
    </row>
    <row r="8148" spans="1:12" x14ac:dyDescent="0.2">
      <c r="A8148">
        <v>8147</v>
      </c>
      <c r="B8148" t="e">
        <f>HLOOKUP("Referencer",data!$A$1:$AT$8036,A8148,FALSE)</f>
        <v>#REF!</v>
      </c>
      <c r="C8148" t="e">
        <f>HLOOKUP("Stedtekst",data!$A$1:$AT$8036,A8148,FALSE)</f>
        <v>#REF!</v>
      </c>
      <c r="D8148" t="e">
        <f>HLOOKUP("Målested navn",data!$A$1:$AT$8036,A8148,FALSE)</f>
        <v>#REF!</v>
      </c>
      <c r="E8148" t="e">
        <f>HLOOKUP("Prøvetagning",data!$A$1:$AT$8036,A8148,FALSE)</f>
        <v>#REF!</v>
      </c>
      <c r="F8148" t="e">
        <f>HLOOKUP("Prøve",data!$A$1:$AT$8036,A8148,FALSE)</f>
        <v>#REF!</v>
      </c>
      <c r="G8148" t="e">
        <f>HLOOKUP("ScKode",data!$A$1:$AT$8036,A8148,FALSE)</f>
        <v>#REF!</v>
      </c>
      <c r="H8148" t="e">
        <f>HLOOKUP("StofParameter",data!$A$1:$AT$8036,A8148,FALSE)</f>
        <v>#REF!</v>
      </c>
      <c r="I8148" t="e">
        <f>HLOOKUP("Dato",data!$A$1:$AT$8036,A8148,FALSE)</f>
        <v>#REF!</v>
      </c>
      <c r="J8148" t="e">
        <f>HLOOKUP("Resultat-attribut",data!$A$1:$AT$8036,A8148,FALSE)</f>
        <v>#REF!</v>
      </c>
      <c r="K8148" t="e">
        <f>HLOOKUP("Resultat",data!$A$1:$AT$8036,A8148,FALSE)</f>
        <v>#REF!</v>
      </c>
      <c r="L8148" t="e">
        <f>HLOOKUP("Enhed",data!$A$1:$AT$8036,A8148,FALSE)</f>
        <v>#REF!</v>
      </c>
    </row>
    <row r="8149" spans="1:12" x14ac:dyDescent="0.2">
      <c r="A8149">
        <v>8148</v>
      </c>
      <c r="B8149" t="e">
        <f>HLOOKUP("Referencer",data!$A$1:$AT$8036,A8149,FALSE)</f>
        <v>#REF!</v>
      </c>
      <c r="C8149" t="e">
        <f>HLOOKUP("Stedtekst",data!$A$1:$AT$8036,A8149,FALSE)</f>
        <v>#REF!</v>
      </c>
      <c r="D8149" t="e">
        <f>HLOOKUP("Målested navn",data!$A$1:$AT$8036,A8149,FALSE)</f>
        <v>#REF!</v>
      </c>
      <c r="E8149" t="e">
        <f>HLOOKUP("Prøvetagning",data!$A$1:$AT$8036,A8149,FALSE)</f>
        <v>#REF!</v>
      </c>
      <c r="F8149" t="e">
        <f>HLOOKUP("Prøve",data!$A$1:$AT$8036,A8149,FALSE)</f>
        <v>#REF!</v>
      </c>
      <c r="G8149" t="e">
        <f>HLOOKUP("ScKode",data!$A$1:$AT$8036,A8149,FALSE)</f>
        <v>#REF!</v>
      </c>
      <c r="H8149" t="e">
        <f>HLOOKUP("StofParameter",data!$A$1:$AT$8036,A8149,FALSE)</f>
        <v>#REF!</v>
      </c>
      <c r="I8149" t="e">
        <f>HLOOKUP("Dato",data!$A$1:$AT$8036,A8149,FALSE)</f>
        <v>#REF!</v>
      </c>
      <c r="J8149" t="e">
        <f>HLOOKUP("Resultat-attribut",data!$A$1:$AT$8036,A8149,FALSE)</f>
        <v>#REF!</v>
      </c>
      <c r="K8149" t="e">
        <f>HLOOKUP("Resultat",data!$A$1:$AT$8036,A8149,FALSE)</f>
        <v>#REF!</v>
      </c>
      <c r="L8149" t="e">
        <f>HLOOKUP("Enhed",data!$A$1:$AT$8036,A8149,FALSE)</f>
        <v>#REF!</v>
      </c>
    </row>
    <row r="8150" spans="1:12" x14ac:dyDescent="0.2">
      <c r="A8150">
        <v>8149</v>
      </c>
      <c r="B8150" t="e">
        <f>HLOOKUP("Referencer",data!$A$1:$AT$8036,A8150,FALSE)</f>
        <v>#REF!</v>
      </c>
      <c r="C8150" t="e">
        <f>HLOOKUP("Stedtekst",data!$A$1:$AT$8036,A8150,FALSE)</f>
        <v>#REF!</v>
      </c>
      <c r="D8150" t="e">
        <f>HLOOKUP("Målested navn",data!$A$1:$AT$8036,A8150,FALSE)</f>
        <v>#REF!</v>
      </c>
      <c r="E8150" t="e">
        <f>HLOOKUP("Prøvetagning",data!$A$1:$AT$8036,A8150,FALSE)</f>
        <v>#REF!</v>
      </c>
      <c r="F8150" t="e">
        <f>HLOOKUP("Prøve",data!$A$1:$AT$8036,A8150,FALSE)</f>
        <v>#REF!</v>
      </c>
      <c r="G8150" t="e">
        <f>HLOOKUP("ScKode",data!$A$1:$AT$8036,A8150,FALSE)</f>
        <v>#REF!</v>
      </c>
      <c r="H8150" t="e">
        <f>HLOOKUP("StofParameter",data!$A$1:$AT$8036,A8150,FALSE)</f>
        <v>#REF!</v>
      </c>
      <c r="I8150" t="e">
        <f>HLOOKUP("Dato",data!$A$1:$AT$8036,A8150,FALSE)</f>
        <v>#REF!</v>
      </c>
      <c r="J8150" t="e">
        <f>HLOOKUP("Resultat-attribut",data!$A$1:$AT$8036,A8150,FALSE)</f>
        <v>#REF!</v>
      </c>
      <c r="K8150" t="e">
        <f>HLOOKUP("Resultat",data!$A$1:$AT$8036,A8150,FALSE)</f>
        <v>#REF!</v>
      </c>
      <c r="L8150" t="e">
        <f>HLOOKUP("Enhed",data!$A$1:$AT$8036,A8150,FALSE)</f>
        <v>#REF!</v>
      </c>
    </row>
    <row r="8151" spans="1:12" x14ac:dyDescent="0.2">
      <c r="A8151">
        <v>8150</v>
      </c>
      <c r="B8151" t="e">
        <f>HLOOKUP("Referencer",data!$A$1:$AT$8036,A8151,FALSE)</f>
        <v>#REF!</v>
      </c>
      <c r="C8151" t="e">
        <f>HLOOKUP("Stedtekst",data!$A$1:$AT$8036,A8151,FALSE)</f>
        <v>#REF!</v>
      </c>
      <c r="D8151" t="e">
        <f>HLOOKUP("Målested navn",data!$A$1:$AT$8036,A8151,FALSE)</f>
        <v>#REF!</v>
      </c>
      <c r="E8151" t="e">
        <f>HLOOKUP("Prøvetagning",data!$A$1:$AT$8036,A8151,FALSE)</f>
        <v>#REF!</v>
      </c>
      <c r="F8151" t="e">
        <f>HLOOKUP("Prøve",data!$A$1:$AT$8036,A8151,FALSE)</f>
        <v>#REF!</v>
      </c>
      <c r="G8151" t="e">
        <f>HLOOKUP("ScKode",data!$A$1:$AT$8036,A8151,FALSE)</f>
        <v>#REF!</v>
      </c>
      <c r="H8151" t="e">
        <f>HLOOKUP("StofParameter",data!$A$1:$AT$8036,A8151,FALSE)</f>
        <v>#REF!</v>
      </c>
      <c r="I8151" t="e">
        <f>HLOOKUP("Dato",data!$A$1:$AT$8036,A8151,FALSE)</f>
        <v>#REF!</v>
      </c>
      <c r="J8151" t="e">
        <f>HLOOKUP("Resultat-attribut",data!$A$1:$AT$8036,A8151,FALSE)</f>
        <v>#REF!</v>
      </c>
      <c r="K8151" t="e">
        <f>HLOOKUP("Resultat",data!$A$1:$AT$8036,A8151,FALSE)</f>
        <v>#REF!</v>
      </c>
      <c r="L8151" t="e">
        <f>HLOOKUP("Enhed",data!$A$1:$AT$8036,A8151,FALSE)</f>
        <v>#REF!</v>
      </c>
    </row>
    <row r="8152" spans="1:12" x14ac:dyDescent="0.2">
      <c r="A8152">
        <v>8151</v>
      </c>
      <c r="B8152" t="e">
        <f>HLOOKUP("Referencer",data!$A$1:$AT$8036,A8152,FALSE)</f>
        <v>#REF!</v>
      </c>
      <c r="C8152" t="e">
        <f>HLOOKUP("Stedtekst",data!$A$1:$AT$8036,A8152,FALSE)</f>
        <v>#REF!</v>
      </c>
      <c r="D8152" t="e">
        <f>HLOOKUP("Målested navn",data!$A$1:$AT$8036,A8152,FALSE)</f>
        <v>#REF!</v>
      </c>
      <c r="E8152" t="e">
        <f>HLOOKUP("Prøvetagning",data!$A$1:$AT$8036,A8152,FALSE)</f>
        <v>#REF!</v>
      </c>
      <c r="F8152" t="e">
        <f>HLOOKUP("Prøve",data!$A$1:$AT$8036,A8152,FALSE)</f>
        <v>#REF!</v>
      </c>
      <c r="G8152" t="e">
        <f>HLOOKUP("ScKode",data!$A$1:$AT$8036,A8152,FALSE)</f>
        <v>#REF!</v>
      </c>
      <c r="H8152" t="e">
        <f>HLOOKUP("StofParameter",data!$A$1:$AT$8036,A8152,FALSE)</f>
        <v>#REF!</v>
      </c>
      <c r="I8152" t="e">
        <f>HLOOKUP("Dato",data!$A$1:$AT$8036,A8152,FALSE)</f>
        <v>#REF!</v>
      </c>
      <c r="J8152" t="e">
        <f>HLOOKUP("Resultat-attribut",data!$A$1:$AT$8036,A8152,FALSE)</f>
        <v>#REF!</v>
      </c>
      <c r="K8152" t="e">
        <f>HLOOKUP("Resultat",data!$A$1:$AT$8036,A8152,FALSE)</f>
        <v>#REF!</v>
      </c>
      <c r="L8152" t="e">
        <f>HLOOKUP("Enhed",data!$A$1:$AT$8036,A8152,FALSE)</f>
        <v>#REF!</v>
      </c>
    </row>
    <row r="8153" spans="1:12" x14ac:dyDescent="0.2">
      <c r="A8153">
        <v>8152</v>
      </c>
      <c r="B8153" t="e">
        <f>HLOOKUP("Referencer",data!$A$1:$AT$8036,A8153,FALSE)</f>
        <v>#REF!</v>
      </c>
      <c r="C8153" t="e">
        <f>HLOOKUP("Stedtekst",data!$A$1:$AT$8036,A8153,FALSE)</f>
        <v>#REF!</v>
      </c>
      <c r="D8153" t="e">
        <f>HLOOKUP("Målested navn",data!$A$1:$AT$8036,A8153,FALSE)</f>
        <v>#REF!</v>
      </c>
      <c r="E8153" t="e">
        <f>HLOOKUP("Prøvetagning",data!$A$1:$AT$8036,A8153,FALSE)</f>
        <v>#REF!</v>
      </c>
      <c r="F8153" t="e">
        <f>HLOOKUP("Prøve",data!$A$1:$AT$8036,A8153,FALSE)</f>
        <v>#REF!</v>
      </c>
      <c r="G8153" t="e">
        <f>HLOOKUP("ScKode",data!$A$1:$AT$8036,A8153,FALSE)</f>
        <v>#REF!</v>
      </c>
      <c r="H8153" t="e">
        <f>HLOOKUP("StofParameter",data!$A$1:$AT$8036,A8153,FALSE)</f>
        <v>#REF!</v>
      </c>
      <c r="I8153" t="e">
        <f>HLOOKUP("Dato",data!$A$1:$AT$8036,A8153,FALSE)</f>
        <v>#REF!</v>
      </c>
      <c r="J8153" t="e">
        <f>HLOOKUP("Resultat-attribut",data!$A$1:$AT$8036,A8153,FALSE)</f>
        <v>#REF!</v>
      </c>
      <c r="K8153" t="e">
        <f>HLOOKUP("Resultat",data!$A$1:$AT$8036,A8153,FALSE)</f>
        <v>#REF!</v>
      </c>
      <c r="L8153" t="e">
        <f>HLOOKUP("Enhed",data!$A$1:$AT$8036,A8153,FALSE)</f>
        <v>#REF!</v>
      </c>
    </row>
    <row r="8154" spans="1:12" x14ac:dyDescent="0.2">
      <c r="A8154">
        <v>8153</v>
      </c>
      <c r="B8154" t="e">
        <f>HLOOKUP("Referencer",data!$A$1:$AT$8036,A8154,FALSE)</f>
        <v>#REF!</v>
      </c>
      <c r="C8154" t="e">
        <f>HLOOKUP("Stedtekst",data!$A$1:$AT$8036,A8154,FALSE)</f>
        <v>#REF!</v>
      </c>
      <c r="D8154" t="e">
        <f>HLOOKUP("Målested navn",data!$A$1:$AT$8036,A8154,FALSE)</f>
        <v>#REF!</v>
      </c>
      <c r="E8154" t="e">
        <f>HLOOKUP("Prøvetagning",data!$A$1:$AT$8036,A8154,FALSE)</f>
        <v>#REF!</v>
      </c>
      <c r="F8154" t="e">
        <f>HLOOKUP("Prøve",data!$A$1:$AT$8036,A8154,FALSE)</f>
        <v>#REF!</v>
      </c>
      <c r="G8154" t="e">
        <f>HLOOKUP("ScKode",data!$A$1:$AT$8036,A8154,FALSE)</f>
        <v>#REF!</v>
      </c>
      <c r="H8154" t="e">
        <f>HLOOKUP("StofParameter",data!$A$1:$AT$8036,A8154,FALSE)</f>
        <v>#REF!</v>
      </c>
      <c r="I8154" t="e">
        <f>HLOOKUP("Dato",data!$A$1:$AT$8036,A8154,FALSE)</f>
        <v>#REF!</v>
      </c>
      <c r="J8154" t="e">
        <f>HLOOKUP("Resultat-attribut",data!$A$1:$AT$8036,A8154,FALSE)</f>
        <v>#REF!</v>
      </c>
      <c r="K8154" t="e">
        <f>HLOOKUP("Resultat",data!$A$1:$AT$8036,A8154,FALSE)</f>
        <v>#REF!</v>
      </c>
      <c r="L8154" t="e">
        <f>HLOOKUP("Enhed",data!$A$1:$AT$8036,A8154,FALSE)</f>
        <v>#REF!</v>
      </c>
    </row>
    <row r="8155" spans="1:12" x14ac:dyDescent="0.2">
      <c r="A8155">
        <v>8154</v>
      </c>
      <c r="B8155" t="e">
        <f>HLOOKUP("Referencer",data!$A$1:$AT$8036,A8155,FALSE)</f>
        <v>#REF!</v>
      </c>
      <c r="C8155" t="e">
        <f>HLOOKUP("Stedtekst",data!$A$1:$AT$8036,A8155,FALSE)</f>
        <v>#REF!</v>
      </c>
      <c r="D8155" t="e">
        <f>HLOOKUP("Målested navn",data!$A$1:$AT$8036,A8155,FALSE)</f>
        <v>#REF!</v>
      </c>
      <c r="E8155" t="e">
        <f>HLOOKUP("Prøvetagning",data!$A$1:$AT$8036,A8155,FALSE)</f>
        <v>#REF!</v>
      </c>
      <c r="F8155" t="e">
        <f>HLOOKUP("Prøve",data!$A$1:$AT$8036,A8155,FALSE)</f>
        <v>#REF!</v>
      </c>
      <c r="G8155" t="e">
        <f>HLOOKUP("ScKode",data!$A$1:$AT$8036,A8155,FALSE)</f>
        <v>#REF!</v>
      </c>
      <c r="H8155" t="e">
        <f>HLOOKUP("StofParameter",data!$A$1:$AT$8036,A8155,FALSE)</f>
        <v>#REF!</v>
      </c>
      <c r="I8155" t="e">
        <f>HLOOKUP("Dato",data!$A$1:$AT$8036,A8155,FALSE)</f>
        <v>#REF!</v>
      </c>
      <c r="J8155" t="e">
        <f>HLOOKUP("Resultat-attribut",data!$A$1:$AT$8036,A8155,FALSE)</f>
        <v>#REF!</v>
      </c>
      <c r="K8155" t="e">
        <f>HLOOKUP("Resultat",data!$A$1:$AT$8036,A8155,FALSE)</f>
        <v>#REF!</v>
      </c>
      <c r="L8155" t="e">
        <f>HLOOKUP("Enhed",data!$A$1:$AT$8036,A8155,FALSE)</f>
        <v>#REF!</v>
      </c>
    </row>
    <row r="8156" spans="1:12" x14ac:dyDescent="0.2">
      <c r="A8156">
        <v>8155</v>
      </c>
      <c r="B8156" t="e">
        <f>HLOOKUP("Referencer",data!$A$1:$AT$8036,A8156,FALSE)</f>
        <v>#REF!</v>
      </c>
      <c r="C8156" t="e">
        <f>HLOOKUP("Stedtekst",data!$A$1:$AT$8036,A8156,FALSE)</f>
        <v>#REF!</v>
      </c>
      <c r="D8156" t="e">
        <f>HLOOKUP("Målested navn",data!$A$1:$AT$8036,A8156,FALSE)</f>
        <v>#REF!</v>
      </c>
      <c r="E8156" t="e">
        <f>HLOOKUP("Prøvetagning",data!$A$1:$AT$8036,A8156,FALSE)</f>
        <v>#REF!</v>
      </c>
      <c r="F8156" t="e">
        <f>HLOOKUP("Prøve",data!$A$1:$AT$8036,A8156,FALSE)</f>
        <v>#REF!</v>
      </c>
      <c r="G8156" t="e">
        <f>HLOOKUP("ScKode",data!$A$1:$AT$8036,A8156,FALSE)</f>
        <v>#REF!</v>
      </c>
      <c r="H8156" t="e">
        <f>HLOOKUP("StofParameter",data!$A$1:$AT$8036,A8156,FALSE)</f>
        <v>#REF!</v>
      </c>
      <c r="I8156" t="e">
        <f>HLOOKUP("Dato",data!$A$1:$AT$8036,A8156,FALSE)</f>
        <v>#REF!</v>
      </c>
      <c r="J8156" t="e">
        <f>HLOOKUP("Resultat-attribut",data!$A$1:$AT$8036,A8156,FALSE)</f>
        <v>#REF!</v>
      </c>
      <c r="K8156" t="e">
        <f>HLOOKUP("Resultat",data!$A$1:$AT$8036,A8156,FALSE)</f>
        <v>#REF!</v>
      </c>
      <c r="L8156" t="e">
        <f>HLOOKUP("Enhed",data!$A$1:$AT$8036,A8156,FALSE)</f>
        <v>#REF!</v>
      </c>
    </row>
    <row r="8157" spans="1:12" x14ac:dyDescent="0.2">
      <c r="A8157">
        <v>8156</v>
      </c>
      <c r="B8157" t="e">
        <f>HLOOKUP("Referencer",data!$A$1:$AT$8036,A8157,FALSE)</f>
        <v>#REF!</v>
      </c>
      <c r="C8157" t="e">
        <f>HLOOKUP("Stedtekst",data!$A$1:$AT$8036,A8157,FALSE)</f>
        <v>#REF!</v>
      </c>
      <c r="D8157" t="e">
        <f>HLOOKUP("Målested navn",data!$A$1:$AT$8036,A8157,FALSE)</f>
        <v>#REF!</v>
      </c>
      <c r="E8157" t="e">
        <f>HLOOKUP("Prøvetagning",data!$A$1:$AT$8036,A8157,FALSE)</f>
        <v>#REF!</v>
      </c>
      <c r="F8157" t="e">
        <f>HLOOKUP("Prøve",data!$A$1:$AT$8036,A8157,FALSE)</f>
        <v>#REF!</v>
      </c>
      <c r="G8157" t="e">
        <f>HLOOKUP("ScKode",data!$A$1:$AT$8036,A8157,FALSE)</f>
        <v>#REF!</v>
      </c>
      <c r="H8157" t="e">
        <f>HLOOKUP("StofParameter",data!$A$1:$AT$8036,A8157,FALSE)</f>
        <v>#REF!</v>
      </c>
      <c r="I8157" t="e">
        <f>HLOOKUP("Dato",data!$A$1:$AT$8036,A8157,FALSE)</f>
        <v>#REF!</v>
      </c>
      <c r="J8157" t="e">
        <f>HLOOKUP("Resultat-attribut",data!$A$1:$AT$8036,A8157,FALSE)</f>
        <v>#REF!</v>
      </c>
      <c r="K8157" t="e">
        <f>HLOOKUP("Resultat",data!$A$1:$AT$8036,A8157,FALSE)</f>
        <v>#REF!</v>
      </c>
      <c r="L8157" t="e">
        <f>HLOOKUP("Enhed",data!$A$1:$AT$8036,A8157,FALSE)</f>
        <v>#REF!</v>
      </c>
    </row>
    <row r="8158" spans="1:12" x14ac:dyDescent="0.2">
      <c r="A8158">
        <v>8157</v>
      </c>
      <c r="B8158" t="e">
        <f>HLOOKUP("Referencer",data!$A$1:$AT$8036,A8158,FALSE)</f>
        <v>#REF!</v>
      </c>
      <c r="C8158" t="e">
        <f>HLOOKUP("Stedtekst",data!$A$1:$AT$8036,A8158,FALSE)</f>
        <v>#REF!</v>
      </c>
      <c r="D8158" t="e">
        <f>HLOOKUP("Målested navn",data!$A$1:$AT$8036,A8158,FALSE)</f>
        <v>#REF!</v>
      </c>
      <c r="E8158" t="e">
        <f>HLOOKUP("Prøvetagning",data!$A$1:$AT$8036,A8158,FALSE)</f>
        <v>#REF!</v>
      </c>
      <c r="F8158" t="e">
        <f>HLOOKUP("Prøve",data!$A$1:$AT$8036,A8158,FALSE)</f>
        <v>#REF!</v>
      </c>
      <c r="G8158" t="e">
        <f>HLOOKUP("ScKode",data!$A$1:$AT$8036,A8158,FALSE)</f>
        <v>#REF!</v>
      </c>
      <c r="H8158" t="e">
        <f>HLOOKUP("StofParameter",data!$A$1:$AT$8036,A8158,FALSE)</f>
        <v>#REF!</v>
      </c>
      <c r="I8158" t="e">
        <f>HLOOKUP("Dato",data!$A$1:$AT$8036,A8158,FALSE)</f>
        <v>#REF!</v>
      </c>
      <c r="J8158" t="e">
        <f>HLOOKUP("Resultat-attribut",data!$A$1:$AT$8036,A8158,FALSE)</f>
        <v>#REF!</v>
      </c>
      <c r="K8158" t="e">
        <f>HLOOKUP("Resultat",data!$A$1:$AT$8036,A8158,FALSE)</f>
        <v>#REF!</v>
      </c>
      <c r="L8158" t="e">
        <f>HLOOKUP("Enhed",data!$A$1:$AT$8036,A8158,FALSE)</f>
        <v>#REF!</v>
      </c>
    </row>
    <row r="8159" spans="1:12" x14ac:dyDescent="0.2">
      <c r="A8159">
        <v>8158</v>
      </c>
      <c r="B8159" t="e">
        <f>HLOOKUP("Referencer",data!$A$1:$AT$8036,A8159,FALSE)</f>
        <v>#REF!</v>
      </c>
      <c r="C8159" t="e">
        <f>HLOOKUP("Stedtekst",data!$A$1:$AT$8036,A8159,FALSE)</f>
        <v>#REF!</v>
      </c>
      <c r="D8159" t="e">
        <f>HLOOKUP("Målested navn",data!$A$1:$AT$8036,A8159,FALSE)</f>
        <v>#REF!</v>
      </c>
      <c r="E8159" t="e">
        <f>HLOOKUP("Prøvetagning",data!$A$1:$AT$8036,A8159,FALSE)</f>
        <v>#REF!</v>
      </c>
      <c r="F8159" t="e">
        <f>HLOOKUP("Prøve",data!$A$1:$AT$8036,A8159,FALSE)</f>
        <v>#REF!</v>
      </c>
      <c r="G8159" t="e">
        <f>HLOOKUP("ScKode",data!$A$1:$AT$8036,A8159,FALSE)</f>
        <v>#REF!</v>
      </c>
      <c r="H8159" t="e">
        <f>HLOOKUP("StofParameter",data!$A$1:$AT$8036,A8159,FALSE)</f>
        <v>#REF!</v>
      </c>
      <c r="I8159" t="e">
        <f>HLOOKUP("Dato",data!$A$1:$AT$8036,A8159,FALSE)</f>
        <v>#REF!</v>
      </c>
      <c r="J8159" t="e">
        <f>HLOOKUP("Resultat-attribut",data!$A$1:$AT$8036,A8159,FALSE)</f>
        <v>#REF!</v>
      </c>
      <c r="K8159" t="e">
        <f>HLOOKUP("Resultat",data!$A$1:$AT$8036,A8159,FALSE)</f>
        <v>#REF!</v>
      </c>
      <c r="L8159" t="e">
        <f>HLOOKUP("Enhed",data!$A$1:$AT$8036,A8159,FALSE)</f>
        <v>#REF!</v>
      </c>
    </row>
    <row r="8160" spans="1:12" x14ac:dyDescent="0.2">
      <c r="A8160">
        <v>8159</v>
      </c>
      <c r="B8160" t="e">
        <f>HLOOKUP("Referencer",data!$A$1:$AT$8036,A8160,FALSE)</f>
        <v>#REF!</v>
      </c>
      <c r="C8160" t="e">
        <f>HLOOKUP("Stedtekst",data!$A$1:$AT$8036,A8160,FALSE)</f>
        <v>#REF!</v>
      </c>
      <c r="D8160" t="e">
        <f>HLOOKUP("Målested navn",data!$A$1:$AT$8036,A8160,FALSE)</f>
        <v>#REF!</v>
      </c>
      <c r="E8160" t="e">
        <f>HLOOKUP("Prøvetagning",data!$A$1:$AT$8036,A8160,FALSE)</f>
        <v>#REF!</v>
      </c>
      <c r="F8160" t="e">
        <f>HLOOKUP("Prøve",data!$A$1:$AT$8036,A8160,FALSE)</f>
        <v>#REF!</v>
      </c>
      <c r="G8160" t="e">
        <f>HLOOKUP("ScKode",data!$A$1:$AT$8036,A8160,FALSE)</f>
        <v>#REF!</v>
      </c>
      <c r="H8160" t="e">
        <f>HLOOKUP("StofParameter",data!$A$1:$AT$8036,A8160,FALSE)</f>
        <v>#REF!</v>
      </c>
      <c r="I8160" t="e">
        <f>HLOOKUP("Dato",data!$A$1:$AT$8036,A8160,FALSE)</f>
        <v>#REF!</v>
      </c>
      <c r="J8160" t="e">
        <f>HLOOKUP("Resultat-attribut",data!$A$1:$AT$8036,A8160,FALSE)</f>
        <v>#REF!</v>
      </c>
      <c r="K8160" t="e">
        <f>HLOOKUP("Resultat",data!$A$1:$AT$8036,A8160,FALSE)</f>
        <v>#REF!</v>
      </c>
      <c r="L8160" t="e">
        <f>HLOOKUP("Enhed",data!$A$1:$AT$8036,A8160,FALSE)</f>
        <v>#REF!</v>
      </c>
    </row>
    <row r="8161" spans="1:12" x14ac:dyDescent="0.2">
      <c r="A8161">
        <v>8160</v>
      </c>
      <c r="B8161" t="e">
        <f>HLOOKUP("Referencer",data!$A$1:$AT$8036,A8161,FALSE)</f>
        <v>#REF!</v>
      </c>
      <c r="C8161" t="e">
        <f>HLOOKUP("Stedtekst",data!$A$1:$AT$8036,A8161,FALSE)</f>
        <v>#REF!</v>
      </c>
      <c r="D8161" t="e">
        <f>HLOOKUP("Målested navn",data!$A$1:$AT$8036,A8161,FALSE)</f>
        <v>#REF!</v>
      </c>
      <c r="E8161" t="e">
        <f>HLOOKUP("Prøvetagning",data!$A$1:$AT$8036,A8161,FALSE)</f>
        <v>#REF!</v>
      </c>
      <c r="F8161" t="e">
        <f>HLOOKUP("Prøve",data!$A$1:$AT$8036,A8161,FALSE)</f>
        <v>#REF!</v>
      </c>
      <c r="G8161" t="e">
        <f>HLOOKUP("ScKode",data!$A$1:$AT$8036,A8161,FALSE)</f>
        <v>#REF!</v>
      </c>
      <c r="H8161" t="e">
        <f>HLOOKUP("StofParameter",data!$A$1:$AT$8036,A8161,FALSE)</f>
        <v>#REF!</v>
      </c>
      <c r="I8161" t="e">
        <f>HLOOKUP("Dato",data!$A$1:$AT$8036,A8161,FALSE)</f>
        <v>#REF!</v>
      </c>
      <c r="J8161" t="e">
        <f>HLOOKUP("Resultat-attribut",data!$A$1:$AT$8036,A8161,FALSE)</f>
        <v>#REF!</v>
      </c>
      <c r="K8161" t="e">
        <f>HLOOKUP("Resultat",data!$A$1:$AT$8036,A8161,FALSE)</f>
        <v>#REF!</v>
      </c>
      <c r="L8161" t="e">
        <f>HLOOKUP("Enhed",data!$A$1:$AT$8036,A8161,FALSE)</f>
        <v>#REF!</v>
      </c>
    </row>
    <row r="8162" spans="1:12" x14ac:dyDescent="0.2">
      <c r="A8162">
        <v>8161</v>
      </c>
      <c r="B8162" t="e">
        <f>HLOOKUP("Referencer",data!$A$1:$AT$8036,A8162,FALSE)</f>
        <v>#REF!</v>
      </c>
      <c r="C8162" t="e">
        <f>HLOOKUP("Stedtekst",data!$A$1:$AT$8036,A8162,FALSE)</f>
        <v>#REF!</v>
      </c>
      <c r="D8162" t="e">
        <f>HLOOKUP("Målested navn",data!$A$1:$AT$8036,A8162,FALSE)</f>
        <v>#REF!</v>
      </c>
      <c r="E8162" t="e">
        <f>HLOOKUP("Prøvetagning",data!$A$1:$AT$8036,A8162,FALSE)</f>
        <v>#REF!</v>
      </c>
      <c r="F8162" t="e">
        <f>HLOOKUP("Prøve",data!$A$1:$AT$8036,A8162,FALSE)</f>
        <v>#REF!</v>
      </c>
      <c r="G8162" t="e">
        <f>HLOOKUP("ScKode",data!$A$1:$AT$8036,A8162,FALSE)</f>
        <v>#REF!</v>
      </c>
      <c r="H8162" t="e">
        <f>HLOOKUP("StofParameter",data!$A$1:$AT$8036,A8162,FALSE)</f>
        <v>#REF!</v>
      </c>
      <c r="I8162" t="e">
        <f>HLOOKUP("Dato",data!$A$1:$AT$8036,A8162,FALSE)</f>
        <v>#REF!</v>
      </c>
      <c r="J8162" t="e">
        <f>HLOOKUP("Resultat-attribut",data!$A$1:$AT$8036,A8162,FALSE)</f>
        <v>#REF!</v>
      </c>
      <c r="K8162" t="e">
        <f>HLOOKUP("Resultat",data!$A$1:$AT$8036,A8162,FALSE)</f>
        <v>#REF!</v>
      </c>
      <c r="L8162" t="e">
        <f>HLOOKUP("Enhed",data!$A$1:$AT$8036,A8162,FALSE)</f>
        <v>#REF!</v>
      </c>
    </row>
    <row r="8163" spans="1:12" x14ac:dyDescent="0.2">
      <c r="A8163">
        <v>8162</v>
      </c>
      <c r="B8163" t="e">
        <f>HLOOKUP("Referencer",data!$A$1:$AT$8036,A8163,FALSE)</f>
        <v>#REF!</v>
      </c>
      <c r="C8163" t="e">
        <f>HLOOKUP("Stedtekst",data!$A$1:$AT$8036,A8163,FALSE)</f>
        <v>#REF!</v>
      </c>
      <c r="D8163" t="e">
        <f>HLOOKUP("Målested navn",data!$A$1:$AT$8036,A8163,FALSE)</f>
        <v>#REF!</v>
      </c>
      <c r="E8163" t="e">
        <f>HLOOKUP("Prøvetagning",data!$A$1:$AT$8036,A8163,FALSE)</f>
        <v>#REF!</v>
      </c>
      <c r="F8163" t="e">
        <f>HLOOKUP("Prøve",data!$A$1:$AT$8036,A8163,FALSE)</f>
        <v>#REF!</v>
      </c>
      <c r="G8163" t="e">
        <f>HLOOKUP("ScKode",data!$A$1:$AT$8036,A8163,FALSE)</f>
        <v>#REF!</v>
      </c>
      <c r="H8163" t="e">
        <f>HLOOKUP("StofParameter",data!$A$1:$AT$8036,A8163,FALSE)</f>
        <v>#REF!</v>
      </c>
      <c r="I8163" t="e">
        <f>HLOOKUP("Dato",data!$A$1:$AT$8036,A8163,FALSE)</f>
        <v>#REF!</v>
      </c>
      <c r="J8163" t="e">
        <f>HLOOKUP("Resultat-attribut",data!$A$1:$AT$8036,A8163,FALSE)</f>
        <v>#REF!</v>
      </c>
      <c r="K8163" t="e">
        <f>HLOOKUP("Resultat",data!$A$1:$AT$8036,A8163,FALSE)</f>
        <v>#REF!</v>
      </c>
      <c r="L8163" t="e">
        <f>HLOOKUP("Enhed",data!$A$1:$AT$8036,A8163,FALSE)</f>
        <v>#REF!</v>
      </c>
    </row>
    <row r="8164" spans="1:12" x14ac:dyDescent="0.2">
      <c r="A8164">
        <v>8163</v>
      </c>
      <c r="B8164" t="e">
        <f>HLOOKUP("Referencer",data!$A$1:$AT$8036,A8164,FALSE)</f>
        <v>#REF!</v>
      </c>
      <c r="C8164" t="e">
        <f>HLOOKUP("Stedtekst",data!$A$1:$AT$8036,A8164,FALSE)</f>
        <v>#REF!</v>
      </c>
      <c r="D8164" t="e">
        <f>HLOOKUP("Målested navn",data!$A$1:$AT$8036,A8164,FALSE)</f>
        <v>#REF!</v>
      </c>
      <c r="E8164" t="e">
        <f>HLOOKUP("Prøvetagning",data!$A$1:$AT$8036,A8164,FALSE)</f>
        <v>#REF!</v>
      </c>
      <c r="F8164" t="e">
        <f>HLOOKUP("Prøve",data!$A$1:$AT$8036,A8164,FALSE)</f>
        <v>#REF!</v>
      </c>
      <c r="G8164" t="e">
        <f>HLOOKUP("ScKode",data!$A$1:$AT$8036,A8164,FALSE)</f>
        <v>#REF!</v>
      </c>
      <c r="H8164" t="e">
        <f>HLOOKUP("StofParameter",data!$A$1:$AT$8036,A8164,FALSE)</f>
        <v>#REF!</v>
      </c>
      <c r="I8164" t="e">
        <f>HLOOKUP("Dato",data!$A$1:$AT$8036,A8164,FALSE)</f>
        <v>#REF!</v>
      </c>
      <c r="J8164" t="e">
        <f>HLOOKUP("Resultat-attribut",data!$A$1:$AT$8036,A8164,FALSE)</f>
        <v>#REF!</v>
      </c>
      <c r="K8164" t="e">
        <f>HLOOKUP("Resultat",data!$A$1:$AT$8036,A8164,FALSE)</f>
        <v>#REF!</v>
      </c>
      <c r="L8164" t="e">
        <f>HLOOKUP("Enhed",data!$A$1:$AT$8036,A8164,FALSE)</f>
        <v>#REF!</v>
      </c>
    </row>
    <row r="8165" spans="1:12" x14ac:dyDescent="0.2">
      <c r="A8165">
        <v>8164</v>
      </c>
      <c r="B8165" t="e">
        <f>HLOOKUP("Referencer",data!$A$1:$AT$8036,A8165,FALSE)</f>
        <v>#REF!</v>
      </c>
      <c r="C8165" t="e">
        <f>HLOOKUP("Stedtekst",data!$A$1:$AT$8036,A8165,FALSE)</f>
        <v>#REF!</v>
      </c>
      <c r="D8165" t="e">
        <f>HLOOKUP("Målested navn",data!$A$1:$AT$8036,A8165,FALSE)</f>
        <v>#REF!</v>
      </c>
      <c r="E8165" t="e">
        <f>HLOOKUP("Prøvetagning",data!$A$1:$AT$8036,A8165,FALSE)</f>
        <v>#REF!</v>
      </c>
      <c r="F8165" t="e">
        <f>HLOOKUP("Prøve",data!$A$1:$AT$8036,A8165,FALSE)</f>
        <v>#REF!</v>
      </c>
      <c r="G8165" t="e">
        <f>HLOOKUP("ScKode",data!$A$1:$AT$8036,A8165,FALSE)</f>
        <v>#REF!</v>
      </c>
      <c r="H8165" t="e">
        <f>HLOOKUP("StofParameter",data!$A$1:$AT$8036,A8165,FALSE)</f>
        <v>#REF!</v>
      </c>
      <c r="I8165" t="e">
        <f>HLOOKUP("Dato",data!$A$1:$AT$8036,A8165,FALSE)</f>
        <v>#REF!</v>
      </c>
      <c r="J8165" t="e">
        <f>HLOOKUP("Resultat-attribut",data!$A$1:$AT$8036,A8165,FALSE)</f>
        <v>#REF!</v>
      </c>
      <c r="K8165" t="e">
        <f>HLOOKUP("Resultat",data!$A$1:$AT$8036,A8165,FALSE)</f>
        <v>#REF!</v>
      </c>
      <c r="L8165" t="e">
        <f>HLOOKUP("Enhed",data!$A$1:$AT$8036,A8165,FALSE)</f>
        <v>#REF!</v>
      </c>
    </row>
    <row r="8166" spans="1:12" x14ac:dyDescent="0.2">
      <c r="A8166">
        <v>8165</v>
      </c>
      <c r="B8166" t="e">
        <f>HLOOKUP("Referencer",data!$A$1:$AT$8036,A8166,FALSE)</f>
        <v>#REF!</v>
      </c>
      <c r="C8166" t="e">
        <f>HLOOKUP("Stedtekst",data!$A$1:$AT$8036,A8166,FALSE)</f>
        <v>#REF!</v>
      </c>
      <c r="D8166" t="e">
        <f>HLOOKUP("Målested navn",data!$A$1:$AT$8036,A8166,FALSE)</f>
        <v>#REF!</v>
      </c>
      <c r="E8166" t="e">
        <f>HLOOKUP("Prøvetagning",data!$A$1:$AT$8036,A8166,FALSE)</f>
        <v>#REF!</v>
      </c>
      <c r="F8166" t="e">
        <f>HLOOKUP("Prøve",data!$A$1:$AT$8036,A8166,FALSE)</f>
        <v>#REF!</v>
      </c>
      <c r="G8166" t="e">
        <f>HLOOKUP("ScKode",data!$A$1:$AT$8036,A8166,FALSE)</f>
        <v>#REF!</v>
      </c>
      <c r="H8166" t="e">
        <f>HLOOKUP("StofParameter",data!$A$1:$AT$8036,A8166,FALSE)</f>
        <v>#REF!</v>
      </c>
      <c r="I8166" t="e">
        <f>HLOOKUP("Dato",data!$A$1:$AT$8036,A8166,FALSE)</f>
        <v>#REF!</v>
      </c>
      <c r="J8166" t="e">
        <f>HLOOKUP("Resultat-attribut",data!$A$1:$AT$8036,A8166,FALSE)</f>
        <v>#REF!</v>
      </c>
      <c r="K8166" t="e">
        <f>HLOOKUP("Resultat",data!$A$1:$AT$8036,A8166,FALSE)</f>
        <v>#REF!</v>
      </c>
      <c r="L8166" t="e">
        <f>HLOOKUP("Enhed",data!$A$1:$AT$8036,A8166,FALSE)</f>
        <v>#REF!</v>
      </c>
    </row>
    <row r="8167" spans="1:12" x14ac:dyDescent="0.2">
      <c r="A8167">
        <v>8166</v>
      </c>
      <c r="B8167" t="e">
        <f>HLOOKUP("Referencer",data!$A$1:$AT$8036,A8167,FALSE)</f>
        <v>#REF!</v>
      </c>
      <c r="C8167" t="e">
        <f>HLOOKUP("Stedtekst",data!$A$1:$AT$8036,A8167,FALSE)</f>
        <v>#REF!</v>
      </c>
      <c r="D8167" t="e">
        <f>HLOOKUP("Målested navn",data!$A$1:$AT$8036,A8167,FALSE)</f>
        <v>#REF!</v>
      </c>
      <c r="E8167" t="e">
        <f>HLOOKUP("Prøvetagning",data!$A$1:$AT$8036,A8167,FALSE)</f>
        <v>#REF!</v>
      </c>
      <c r="F8167" t="e">
        <f>HLOOKUP("Prøve",data!$A$1:$AT$8036,A8167,FALSE)</f>
        <v>#REF!</v>
      </c>
      <c r="G8167" t="e">
        <f>HLOOKUP("ScKode",data!$A$1:$AT$8036,A8167,FALSE)</f>
        <v>#REF!</v>
      </c>
      <c r="H8167" t="e">
        <f>HLOOKUP("StofParameter",data!$A$1:$AT$8036,A8167,FALSE)</f>
        <v>#REF!</v>
      </c>
      <c r="I8167" t="e">
        <f>HLOOKUP("Dato",data!$A$1:$AT$8036,A8167,FALSE)</f>
        <v>#REF!</v>
      </c>
      <c r="J8167" t="e">
        <f>HLOOKUP("Resultat-attribut",data!$A$1:$AT$8036,A8167,FALSE)</f>
        <v>#REF!</v>
      </c>
      <c r="K8167" t="e">
        <f>HLOOKUP("Resultat",data!$A$1:$AT$8036,A8167,FALSE)</f>
        <v>#REF!</v>
      </c>
      <c r="L8167" t="e">
        <f>HLOOKUP("Enhed",data!$A$1:$AT$8036,A8167,FALSE)</f>
        <v>#REF!</v>
      </c>
    </row>
    <row r="8168" spans="1:12" x14ac:dyDescent="0.2">
      <c r="A8168">
        <v>8167</v>
      </c>
      <c r="B8168" t="e">
        <f>HLOOKUP("Referencer",data!$A$1:$AT$8036,A8168,FALSE)</f>
        <v>#REF!</v>
      </c>
      <c r="C8168" t="e">
        <f>HLOOKUP("Stedtekst",data!$A$1:$AT$8036,A8168,FALSE)</f>
        <v>#REF!</v>
      </c>
      <c r="D8168" t="e">
        <f>HLOOKUP("Målested navn",data!$A$1:$AT$8036,A8168,FALSE)</f>
        <v>#REF!</v>
      </c>
      <c r="E8168" t="e">
        <f>HLOOKUP("Prøvetagning",data!$A$1:$AT$8036,A8168,FALSE)</f>
        <v>#REF!</v>
      </c>
      <c r="F8168" t="e">
        <f>HLOOKUP("Prøve",data!$A$1:$AT$8036,A8168,FALSE)</f>
        <v>#REF!</v>
      </c>
      <c r="G8168" t="e">
        <f>HLOOKUP("ScKode",data!$A$1:$AT$8036,A8168,FALSE)</f>
        <v>#REF!</v>
      </c>
      <c r="H8168" t="e">
        <f>HLOOKUP("StofParameter",data!$A$1:$AT$8036,A8168,FALSE)</f>
        <v>#REF!</v>
      </c>
      <c r="I8168" t="e">
        <f>HLOOKUP("Dato",data!$A$1:$AT$8036,A8168,FALSE)</f>
        <v>#REF!</v>
      </c>
      <c r="J8168" t="e">
        <f>HLOOKUP("Resultat-attribut",data!$A$1:$AT$8036,A8168,FALSE)</f>
        <v>#REF!</v>
      </c>
      <c r="K8168" t="e">
        <f>HLOOKUP("Resultat",data!$A$1:$AT$8036,A8168,FALSE)</f>
        <v>#REF!</v>
      </c>
      <c r="L8168" t="e">
        <f>HLOOKUP("Enhed",data!$A$1:$AT$8036,A8168,FALSE)</f>
        <v>#REF!</v>
      </c>
    </row>
    <row r="8169" spans="1:12" x14ac:dyDescent="0.2">
      <c r="A8169">
        <v>8168</v>
      </c>
      <c r="B8169" t="e">
        <f>HLOOKUP("Referencer",data!$A$1:$AT$8036,A8169,FALSE)</f>
        <v>#REF!</v>
      </c>
      <c r="C8169" t="e">
        <f>HLOOKUP("Stedtekst",data!$A$1:$AT$8036,A8169,FALSE)</f>
        <v>#REF!</v>
      </c>
      <c r="D8169" t="e">
        <f>HLOOKUP("Målested navn",data!$A$1:$AT$8036,A8169,FALSE)</f>
        <v>#REF!</v>
      </c>
      <c r="E8169" t="e">
        <f>HLOOKUP("Prøvetagning",data!$A$1:$AT$8036,A8169,FALSE)</f>
        <v>#REF!</v>
      </c>
      <c r="F8169" t="e">
        <f>HLOOKUP("Prøve",data!$A$1:$AT$8036,A8169,FALSE)</f>
        <v>#REF!</v>
      </c>
      <c r="G8169" t="e">
        <f>HLOOKUP("ScKode",data!$A$1:$AT$8036,A8169,FALSE)</f>
        <v>#REF!</v>
      </c>
      <c r="H8169" t="e">
        <f>HLOOKUP("StofParameter",data!$A$1:$AT$8036,A8169,FALSE)</f>
        <v>#REF!</v>
      </c>
      <c r="I8169" t="e">
        <f>HLOOKUP("Dato",data!$A$1:$AT$8036,A8169,FALSE)</f>
        <v>#REF!</v>
      </c>
      <c r="J8169" t="e">
        <f>HLOOKUP("Resultat-attribut",data!$A$1:$AT$8036,A8169,FALSE)</f>
        <v>#REF!</v>
      </c>
      <c r="K8169" t="e">
        <f>HLOOKUP("Resultat",data!$A$1:$AT$8036,A8169,FALSE)</f>
        <v>#REF!</v>
      </c>
      <c r="L8169" t="e">
        <f>HLOOKUP("Enhed",data!$A$1:$AT$8036,A8169,FALSE)</f>
        <v>#REF!</v>
      </c>
    </row>
    <row r="8170" spans="1:12" x14ac:dyDescent="0.2">
      <c r="A8170">
        <v>8169</v>
      </c>
      <c r="B8170" t="e">
        <f>HLOOKUP("Referencer",data!$A$1:$AT$8036,A8170,FALSE)</f>
        <v>#REF!</v>
      </c>
      <c r="C8170" t="e">
        <f>HLOOKUP("Stedtekst",data!$A$1:$AT$8036,A8170,FALSE)</f>
        <v>#REF!</v>
      </c>
      <c r="D8170" t="e">
        <f>HLOOKUP("Målested navn",data!$A$1:$AT$8036,A8170,FALSE)</f>
        <v>#REF!</v>
      </c>
      <c r="E8170" t="e">
        <f>HLOOKUP("Prøvetagning",data!$A$1:$AT$8036,A8170,FALSE)</f>
        <v>#REF!</v>
      </c>
      <c r="F8170" t="e">
        <f>HLOOKUP("Prøve",data!$A$1:$AT$8036,A8170,FALSE)</f>
        <v>#REF!</v>
      </c>
      <c r="G8170" t="e">
        <f>HLOOKUP("ScKode",data!$A$1:$AT$8036,A8170,FALSE)</f>
        <v>#REF!</v>
      </c>
      <c r="H8170" t="e">
        <f>HLOOKUP("StofParameter",data!$A$1:$AT$8036,A8170,FALSE)</f>
        <v>#REF!</v>
      </c>
      <c r="I8170" t="e">
        <f>HLOOKUP("Dato",data!$A$1:$AT$8036,A8170,FALSE)</f>
        <v>#REF!</v>
      </c>
      <c r="J8170" t="e">
        <f>HLOOKUP("Resultat-attribut",data!$A$1:$AT$8036,A8170,FALSE)</f>
        <v>#REF!</v>
      </c>
      <c r="K8170" t="e">
        <f>HLOOKUP("Resultat",data!$A$1:$AT$8036,A8170,FALSE)</f>
        <v>#REF!</v>
      </c>
      <c r="L8170" t="e">
        <f>HLOOKUP("Enhed",data!$A$1:$AT$8036,A8170,FALSE)</f>
        <v>#REF!</v>
      </c>
    </row>
    <row r="8171" spans="1:12" x14ac:dyDescent="0.2">
      <c r="A8171">
        <v>8170</v>
      </c>
      <c r="B8171" t="e">
        <f>HLOOKUP("Referencer",data!$A$1:$AT$8036,A8171,FALSE)</f>
        <v>#REF!</v>
      </c>
      <c r="C8171" t="e">
        <f>HLOOKUP("Stedtekst",data!$A$1:$AT$8036,A8171,FALSE)</f>
        <v>#REF!</v>
      </c>
      <c r="D8171" t="e">
        <f>HLOOKUP("Målested navn",data!$A$1:$AT$8036,A8171,FALSE)</f>
        <v>#REF!</v>
      </c>
      <c r="E8171" t="e">
        <f>HLOOKUP("Prøvetagning",data!$A$1:$AT$8036,A8171,FALSE)</f>
        <v>#REF!</v>
      </c>
      <c r="F8171" t="e">
        <f>HLOOKUP("Prøve",data!$A$1:$AT$8036,A8171,FALSE)</f>
        <v>#REF!</v>
      </c>
      <c r="G8171" t="e">
        <f>HLOOKUP("ScKode",data!$A$1:$AT$8036,A8171,FALSE)</f>
        <v>#REF!</v>
      </c>
      <c r="H8171" t="e">
        <f>HLOOKUP("StofParameter",data!$A$1:$AT$8036,A8171,FALSE)</f>
        <v>#REF!</v>
      </c>
      <c r="I8171" t="e">
        <f>HLOOKUP("Dato",data!$A$1:$AT$8036,A8171,FALSE)</f>
        <v>#REF!</v>
      </c>
      <c r="J8171" t="e">
        <f>HLOOKUP("Resultat-attribut",data!$A$1:$AT$8036,A8171,FALSE)</f>
        <v>#REF!</v>
      </c>
      <c r="K8171" t="e">
        <f>HLOOKUP("Resultat",data!$A$1:$AT$8036,A8171,FALSE)</f>
        <v>#REF!</v>
      </c>
      <c r="L8171" t="e">
        <f>HLOOKUP("Enhed",data!$A$1:$AT$8036,A8171,FALSE)</f>
        <v>#REF!</v>
      </c>
    </row>
    <row r="8172" spans="1:12" x14ac:dyDescent="0.2">
      <c r="A8172">
        <v>8171</v>
      </c>
      <c r="B8172" t="e">
        <f>HLOOKUP("Referencer",data!$A$1:$AT$8036,A8172,FALSE)</f>
        <v>#REF!</v>
      </c>
      <c r="C8172" t="e">
        <f>HLOOKUP("Stedtekst",data!$A$1:$AT$8036,A8172,FALSE)</f>
        <v>#REF!</v>
      </c>
      <c r="D8172" t="e">
        <f>HLOOKUP("Målested navn",data!$A$1:$AT$8036,A8172,FALSE)</f>
        <v>#REF!</v>
      </c>
      <c r="E8172" t="e">
        <f>HLOOKUP("Prøvetagning",data!$A$1:$AT$8036,A8172,FALSE)</f>
        <v>#REF!</v>
      </c>
      <c r="F8172" t="e">
        <f>HLOOKUP("Prøve",data!$A$1:$AT$8036,A8172,FALSE)</f>
        <v>#REF!</v>
      </c>
      <c r="G8172" t="e">
        <f>HLOOKUP("ScKode",data!$A$1:$AT$8036,A8172,FALSE)</f>
        <v>#REF!</v>
      </c>
      <c r="H8172" t="e">
        <f>HLOOKUP("StofParameter",data!$A$1:$AT$8036,A8172,FALSE)</f>
        <v>#REF!</v>
      </c>
      <c r="I8172" t="e">
        <f>HLOOKUP("Dato",data!$A$1:$AT$8036,A8172,FALSE)</f>
        <v>#REF!</v>
      </c>
      <c r="J8172" t="e">
        <f>HLOOKUP("Resultat-attribut",data!$A$1:$AT$8036,A8172,FALSE)</f>
        <v>#REF!</v>
      </c>
      <c r="K8172" t="e">
        <f>HLOOKUP("Resultat",data!$A$1:$AT$8036,A8172,FALSE)</f>
        <v>#REF!</v>
      </c>
      <c r="L8172" t="e">
        <f>HLOOKUP("Enhed",data!$A$1:$AT$8036,A8172,FALSE)</f>
        <v>#REF!</v>
      </c>
    </row>
    <row r="8173" spans="1:12" x14ac:dyDescent="0.2">
      <c r="A8173">
        <v>8172</v>
      </c>
      <c r="B8173" t="e">
        <f>HLOOKUP("Referencer",data!$A$1:$AT$8036,A8173,FALSE)</f>
        <v>#REF!</v>
      </c>
      <c r="C8173" t="e">
        <f>HLOOKUP("Stedtekst",data!$A$1:$AT$8036,A8173,FALSE)</f>
        <v>#REF!</v>
      </c>
      <c r="D8173" t="e">
        <f>HLOOKUP("Målested navn",data!$A$1:$AT$8036,A8173,FALSE)</f>
        <v>#REF!</v>
      </c>
      <c r="E8173" t="e">
        <f>HLOOKUP("Prøvetagning",data!$A$1:$AT$8036,A8173,FALSE)</f>
        <v>#REF!</v>
      </c>
      <c r="F8173" t="e">
        <f>HLOOKUP("Prøve",data!$A$1:$AT$8036,A8173,FALSE)</f>
        <v>#REF!</v>
      </c>
      <c r="G8173" t="e">
        <f>HLOOKUP("ScKode",data!$A$1:$AT$8036,A8173,FALSE)</f>
        <v>#REF!</v>
      </c>
      <c r="H8173" t="e">
        <f>HLOOKUP("StofParameter",data!$A$1:$AT$8036,A8173,FALSE)</f>
        <v>#REF!</v>
      </c>
      <c r="I8173" t="e">
        <f>HLOOKUP("Dato",data!$A$1:$AT$8036,A8173,FALSE)</f>
        <v>#REF!</v>
      </c>
      <c r="J8173" t="e">
        <f>HLOOKUP("Resultat-attribut",data!$A$1:$AT$8036,A8173,FALSE)</f>
        <v>#REF!</v>
      </c>
      <c r="K8173" t="e">
        <f>HLOOKUP("Resultat",data!$A$1:$AT$8036,A8173,FALSE)</f>
        <v>#REF!</v>
      </c>
      <c r="L8173" t="e">
        <f>HLOOKUP("Enhed",data!$A$1:$AT$8036,A8173,FALSE)</f>
        <v>#REF!</v>
      </c>
    </row>
    <row r="8174" spans="1:12" x14ac:dyDescent="0.2">
      <c r="A8174">
        <v>8173</v>
      </c>
      <c r="B8174" t="e">
        <f>HLOOKUP("Referencer",data!$A$1:$AT$8036,A8174,FALSE)</f>
        <v>#REF!</v>
      </c>
      <c r="C8174" t="e">
        <f>HLOOKUP("Stedtekst",data!$A$1:$AT$8036,A8174,FALSE)</f>
        <v>#REF!</v>
      </c>
      <c r="D8174" t="e">
        <f>HLOOKUP("Målested navn",data!$A$1:$AT$8036,A8174,FALSE)</f>
        <v>#REF!</v>
      </c>
      <c r="E8174" t="e">
        <f>HLOOKUP("Prøvetagning",data!$A$1:$AT$8036,A8174,FALSE)</f>
        <v>#REF!</v>
      </c>
      <c r="F8174" t="e">
        <f>HLOOKUP("Prøve",data!$A$1:$AT$8036,A8174,FALSE)</f>
        <v>#REF!</v>
      </c>
      <c r="G8174" t="e">
        <f>HLOOKUP("ScKode",data!$A$1:$AT$8036,A8174,FALSE)</f>
        <v>#REF!</v>
      </c>
      <c r="H8174" t="e">
        <f>HLOOKUP("StofParameter",data!$A$1:$AT$8036,A8174,FALSE)</f>
        <v>#REF!</v>
      </c>
      <c r="I8174" t="e">
        <f>HLOOKUP("Dato",data!$A$1:$AT$8036,A8174,FALSE)</f>
        <v>#REF!</v>
      </c>
      <c r="J8174" t="e">
        <f>HLOOKUP("Resultat-attribut",data!$A$1:$AT$8036,A8174,FALSE)</f>
        <v>#REF!</v>
      </c>
      <c r="K8174" t="e">
        <f>HLOOKUP("Resultat",data!$A$1:$AT$8036,A8174,FALSE)</f>
        <v>#REF!</v>
      </c>
      <c r="L8174" t="e">
        <f>HLOOKUP("Enhed",data!$A$1:$AT$8036,A8174,FALSE)</f>
        <v>#REF!</v>
      </c>
    </row>
    <row r="8175" spans="1:12" x14ac:dyDescent="0.2">
      <c r="A8175">
        <v>8174</v>
      </c>
      <c r="B8175" t="e">
        <f>HLOOKUP("Referencer",data!$A$1:$AT$8036,A8175,FALSE)</f>
        <v>#REF!</v>
      </c>
      <c r="C8175" t="e">
        <f>HLOOKUP("Stedtekst",data!$A$1:$AT$8036,A8175,FALSE)</f>
        <v>#REF!</v>
      </c>
      <c r="D8175" t="e">
        <f>HLOOKUP("Målested navn",data!$A$1:$AT$8036,A8175,FALSE)</f>
        <v>#REF!</v>
      </c>
      <c r="E8175" t="e">
        <f>HLOOKUP("Prøvetagning",data!$A$1:$AT$8036,A8175,FALSE)</f>
        <v>#REF!</v>
      </c>
      <c r="F8175" t="e">
        <f>HLOOKUP("Prøve",data!$A$1:$AT$8036,A8175,FALSE)</f>
        <v>#REF!</v>
      </c>
      <c r="G8175" t="e">
        <f>HLOOKUP("ScKode",data!$A$1:$AT$8036,A8175,FALSE)</f>
        <v>#REF!</v>
      </c>
      <c r="H8175" t="e">
        <f>HLOOKUP("StofParameter",data!$A$1:$AT$8036,A8175,FALSE)</f>
        <v>#REF!</v>
      </c>
      <c r="I8175" t="e">
        <f>HLOOKUP("Dato",data!$A$1:$AT$8036,A8175,FALSE)</f>
        <v>#REF!</v>
      </c>
      <c r="J8175" t="e">
        <f>HLOOKUP("Resultat-attribut",data!$A$1:$AT$8036,A8175,FALSE)</f>
        <v>#REF!</v>
      </c>
      <c r="K8175" t="e">
        <f>HLOOKUP("Resultat",data!$A$1:$AT$8036,A8175,FALSE)</f>
        <v>#REF!</v>
      </c>
      <c r="L8175" t="e">
        <f>HLOOKUP("Enhed",data!$A$1:$AT$8036,A8175,FALSE)</f>
        <v>#REF!</v>
      </c>
    </row>
    <row r="8176" spans="1:12" x14ac:dyDescent="0.2">
      <c r="A8176">
        <v>8175</v>
      </c>
      <c r="B8176" t="e">
        <f>HLOOKUP("Referencer",data!$A$1:$AT$8036,A8176,FALSE)</f>
        <v>#REF!</v>
      </c>
      <c r="C8176" t="e">
        <f>HLOOKUP("Stedtekst",data!$A$1:$AT$8036,A8176,FALSE)</f>
        <v>#REF!</v>
      </c>
      <c r="D8176" t="e">
        <f>HLOOKUP("Målested navn",data!$A$1:$AT$8036,A8176,FALSE)</f>
        <v>#REF!</v>
      </c>
      <c r="E8176" t="e">
        <f>HLOOKUP("Prøvetagning",data!$A$1:$AT$8036,A8176,FALSE)</f>
        <v>#REF!</v>
      </c>
      <c r="F8176" t="e">
        <f>HLOOKUP("Prøve",data!$A$1:$AT$8036,A8176,FALSE)</f>
        <v>#REF!</v>
      </c>
      <c r="G8176" t="e">
        <f>HLOOKUP("ScKode",data!$A$1:$AT$8036,A8176,FALSE)</f>
        <v>#REF!</v>
      </c>
      <c r="H8176" t="e">
        <f>HLOOKUP("StofParameter",data!$A$1:$AT$8036,A8176,FALSE)</f>
        <v>#REF!</v>
      </c>
      <c r="I8176" t="e">
        <f>HLOOKUP("Dato",data!$A$1:$AT$8036,A8176,FALSE)</f>
        <v>#REF!</v>
      </c>
      <c r="J8176" t="e">
        <f>HLOOKUP("Resultat-attribut",data!$A$1:$AT$8036,A8176,FALSE)</f>
        <v>#REF!</v>
      </c>
      <c r="K8176" t="e">
        <f>HLOOKUP("Resultat",data!$A$1:$AT$8036,A8176,FALSE)</f>
        <v>#REF!</v>
      </c>
      <c r="L8176" t="e">
        <f>HLOOKUP("Enhed",data!$A$1:$AT$8036,A8176,FALSE)</f>
        <v>#REF!</v>
      </c>
    </row>
    <row r="8177" spans="1:12" x14ac:dyDescent="0.2">
      <c r="A8177">
        <v>8176</v>
      </c>
      <c r="B8177" t="e">
        <f>HLOOKUP("Referencer",data!$A$1:$AT$8036,A8177,FALSE)</f>
        <v>#REF!</v>
      </c>
      <c r="C8177" t="e">
        <f>HLOOKUP("Stedtekst",data!$A$1:$AT$8036,A8177,FALSE)</f>
        <v>#REF!</v>
      </c>
      <c r="D8177" t="e">
        <f>HLOOKUP("Målested navn",data!$A$1:$AT$8036,A8177,FALSE)</f>
        <v>#REF!</v>
      </c>
      <c r="E8177" t="e">
        <f>HLOOKUP("Prøvetagning",data!$A$1:$AT$8036,A8177,FALSE)</f>
        <v>#REF!</v>
      </c>
      <c r="F8177" t="e">
        <f>HLOOKUP("Prøve",data!$A$1:$AT$8036,A8177,FALSE)</f>
        <v>#REF!</v>
      </c>
      <c r="G8177" t="e">
        <f>HLOOKUP("ScKode",data!$A$1:$AT$8036,A8177,FALSE)</f>
        <v>#REF!</v>
      </c>
      <c r="H8177" t="e">
        <f>HLOOKUP("StofParameter",data!$A$1:$AT$8036,A8177,FALSE)</f>
        <v>#REF!</v>
      </c>
      <c r="I8177" t="e">
        <f>HLOOKUP("Dato",data!$A$1:$AT$8036,A8177,FALSE)</f>
        <v>#REF!</v>
      </c>
      <c r="J8177" t="e">
        <f>HLOOKUP("Resultat-attribut",data!$A$1:$AT$8036,A8177,FALSE)</f>
        <v>#REF!</v>
      </c>
      <c r="K8177" t="e">
        <f>HLOOKUP("Resultat",data!$A$1:$AT$8036,A8177,FALSE)</f>
        <v>#REF!</v>
      </c>
      <c r="L8177" t="e">
        <f>HLOOKUP("Enhed",data!$A$1:$AT$8036,A8177,FALSE)</f>
        <v>#REF!</v>
      </c>
    </row>
    <row r="8178" spans="1:12" x14ac:dyDescent="0.2">
      <c r="A8178">
        <v>8177</v>
      </c>
      <c r="B8178" t="e">
        <f>HLOOKUP("Referencer",data!$A$1:$AT$8036,A8178,FALSE)</f>
        <v>#REF!</v>
      </c>
      <c r="C8178" t="e">
        <f>HLOOKUP("Stedtekst",data!$A$1:$AT$8036,A8178,FALSE)</f>
        <v>#REF!</v>
      </c>
      <c r="D8178" t="e">
        <f>HLOOKUP("Målested navn",data!$A$1:$AT$8036,A8178,FALSE)</f>
        <v>#REF!</v>
      </c>
      <c r="E8178" t="e">
        <f>HLOOKUP("Prøvetagning",data!$A$1:$AT$8036,A8178,FALSE)</f>
        <v>#REF!</v>
      </c>
      <c r="F8178" t="e">
        <f>HLOOKUP("Prøve",data!$A$1:$AT$8036,A8178,FALSE)</f>
        <v>#REF!</v>
      </c>
      <c r="G8178" t="e">
        <f>HLOOKUP("ScKode",data!$A$1:$AT$8036,A8178,FALSE)</f>
        <v>#REF!</v>
      </c>
      <c r="H8178" t="e">
        <f>HLOOKUP("StofParameter",data!$A$1:$AT$8036,A8178,FALSE)</f>
        <v>#REF!</v>
      </c>
      <c r="I8178" t="e">
        <f>HLOOKUP("Dato",data!$A$1:$AT$8036,A8178,FALSE)</f>
        <v>#REF!</v>
      </c>
      <c r="J8178" t="e">
        <f>HLOOKUP("Resultat-attribut",data!$A$1:$AT$8036,A8178,FALSE)</f>
        <v>#REF!</v>
      </c>
      <c r="K8178" t="e">
        <f>HLOOKUP("Resultat",data!$A$1:$AT$8036,A8178,FALSE)</f>
        <v>#REF!</v>
      </c>
      <c r="L8178" t="e">
        <f>HLOOKUP("Enhed",data!$A$1:$AT$8036,A8178,FALSE)</f>
        <v>#REF!</v>
      </c>
    </row>
    <row r="8179" spans="1:12" x14ac:dyDescent="0.2">
      <c r="A8179">
        <v>8178</v>
      </c>
      <c r="B8179" t="e">
        <f>HLOOKUP("Referencer",data!$A$1:$AT$8036,A8179,FALSE)</f>
        <v>#REF!</v>
      </c>
      <c r="C8179" t="e">
        <f>HLOOKUP("Stedtekst",data!$A$1:$AT$8036,A8179,FALSE)</f>
        <v>#REF!</v>
      </c>
      <c r="D8179" t="e">
        <f>HLOOKUP("Målested navn",data!$A$1:$AT$8036,A8179,FALSE)</f>
        <v>#REF!</v>
      </c>
      <c r="E8179" t="e">
        <f>HLOOKUP("Prøvetagning",data!$A$1:$AT$8036,A8179,FALSE)</f>
        <v>#REF!</v>
      </c>
      <c r="F8179" t="e">
        <f>HLOOKUP("Prøve",data!$A$1:$AT$8036,A8179,FALSE)</f>
        <v>#REF!</v>
      </c>
      <c r="G8179" t="e">
        <f>HLOOKUP("ScKode",data!$A$1:$AT$8036,A8179,FALSE)</f>
        <v>#REF!</v>
      </c>
      <c r="H8179" t="e">
        <f>HLOOKUP("StofParameter",data!$A$1:$AT$8036,A8179,FALSE)</f>
        <v>#REF!</v>
      </c>
      <c r="I8179" t="e">
        <f>HLOOKUP("Dato",data!$A$1:$AT$8036,A8179,FALSE)</f>
        <v>#REF!</v>
      </c>
      <c r="J8179" t="e">
        <f>HLOOKUP("Resultat-attribut",data!$A$1:$AT$8036,A8179,FALSE)</f>
        <v>#REF!</v>
      </c>
      <c r="K8179" t="e">
        <f>HLOOKUP("Resultat",data!$A$1:$AT$8036,A8179,FALSE)</f>
        <v>#REF!</v>
      </c>
      <c r="L8179" t="e">
        <f>HLOOKUP("Enhed",data!$A$1:$AT$8036,A8179,FALSE)</f>
        <v>#REF!</v>
      </c>
    </row>
    <row r="8180" spans="1:12" x14ac:dyDescent="0.2">
      <c r="A8180">
        <v>8179</v>
      </c>
      <c r="B8180" t="e">
        <f>HLOOKUP("Referencer",data!$A$1:$AT$8036,A8180,FALSE)</f>
        <v>#REF!</v>
      </c>
      <c r="C8180" t="e">
        <f>HLOOKUP("Stedtekst",data!$A$1:$AT$8036,A8180,FALSE)</f>
        <v>#REF!</v>
      </c>
      <c r="D8180" t="e">
        <f>HLOOKUP("Målested navn",data!$A$1:$AT$8036,A8180,FALSE)</f>
        <v>#REF!</v>
      </c>
      <c r="E8180" t="e">
        <f>HLOOKUP("Prøvetagning",data!$A$1:$AT$8036,A8180,FALSE)</f>
        <v>#REF!</v>
      </c>
      <c r="F8180" t="e">
        <f>HLOOKUP("Prøve",data!$A$1:$AT$8036,A8180,FALSE)</f>
        <v>#REF!</v>
      </c>
      <c r="G8180" t="e">
        <f>HLOOKUP("ScKode",data!$A$1:$AT$8036,A8180,FALSE)</f>
        <v>#REF!</v>
      </c>
      <c r="H8180" t="e">
        <f>HLOOKUP("StofParameter",data!$A$1:$AT$8036,A8180,FALSE)</f>
        <v>#REF!</v>
      </c>
      <c r="I8180" t="e">
        <f>HLOOKUP("Dato",data!$A$1:$AT$8036,A8180,FALSE)</f>
        <v>#REF!</v>
      </c>
      <c r="J8180" t="e">
        <f>HLOOKUP("Resultat-attribut",data!$A$1:$AT$8036,A8180,FALSE)</f>
        <v>#REF!</v>
      </c>
      <c r="K8180" t="e">
        <f>HLOOKUP("Resultat",data!$A$1:$AT$8036,A8180,FALSE)</f>
        <v>#REF!</v>
      </c>
      <c r="L8180" t="e">
        <f>HLOOKUP("Enhed",data!$A$1:$AT$8036,A8180,FALSE)</f>
        <v>#REF!</v>
      </c>
    </row>
    <row r="8181" spans="1:12" x14ac:dyDescent="0.2">
      <c r="A8181">
        <v>8180</v>
      </c>
      <c r="B8181" t="e">
        <f>HLOOKUP("Referencer",data!$A$1:$AT$8036,A8181,FALSE)</f>
        <v>#REF!</v>
      </c>
      <c r="C8181" t="e">
        <f>HLOOKUP("Stedtekst",data!$A$1:$AT$8036,A8181,FALSE)</f>
        <v>#REF!</v>
      </c>
      <c r="D8181" t="e">
        <f>HLOOKUP("Målested navn",data!$A$1:$AT$8036,A8181,FALSE)</f>
        <v>#REF!</v>
      </c>
      <c r="E8181" t="e">
        <f>HLOOKUP("Prøvetagning",data!$A$1:$AT$8036,A8181,FALSE)</f>
        <v>#REF!</v>
      </c>
      <c r="F8181" t="e">
        <f>HLOOKUP("Prøve",data!$A$1:$AT$8036,A8181,FALSE)</f>
        <v>#REF!</v>
      </c>
      <c r="G8181" t="e">
        <f>HLOOKUP("ScKode",data!$A$1:$AT$8036,A8181,FALSE)</f>
        <v>#REF!</v>
      </c>
      <c r="H8181" t="e">
        <f>HLOOKUP("StofParameter",data!$A$1:$AT$8036,A8181,FALSE)</f>
        <v>#REF!</v>
      </c>
      <c r="I8181" t="e">
        <f>HLOOKUP("Dato",data!$A$1:$AT$8036,A8181,FALSE)</f>
        <v>#REF!</v>
      </c>
      <c r="J8181" t="e">
        <f>HLOOKUP("Resultat-attribut",data!$A$1:$AT$8036,A8181,FALSE)</f>
        <v>#REF!</v>
      </c>
      <c r="K8181" t="e">
        <f>HLOOKUP("Resultat",data!$A$1:$AT$8036,A8181,FALSE)</f>
        <v>#REF!</v>
      </c>
      <c r="L8181" t="e">
        <f>HLOOKUP("Enhed",data!$A$1:$AT$8036,A8181,FALSE)</f>
        <v>#REF!</v>
      </c>
    </row>
    <row r="8182" spans="1:12" x14ac:dyDescent="0.2">
      <c r="A8182">
        <v>8181</v>
      </c>
      <c r="B8182" t="e">
        <f>HLOOKUP("Referencer",data!$A$1:$AT$8036,A8182,FALSE)</f>
        <v>#REF!</v>
      </c>
      <c r="C8182" t="e">
        <f>HLOOKUP("Stedtekst",data!$A$1:$AT$8036,A8182,FALSE)</f>
        <v>#REF!</v>
      </c>
      <c r="D8182" t="e">
        <f>HLOOKUP("Målested navn",data!$A$1:$AT$8036,A8182,FALSE)</f>
        <v>#REF!</v>
      </c>
      <c r="E8182" t="e">
        <f>HLOOKUP("Prøvetagning",data!$A$1:$AT$8036,A8182,FALSE)</f>
        <v>#REF!</v>
      </c>
      <c r="F8182" t="e">
        <f>HLOOKUP("Prøve",data!$A$1:$AT$8036,A8182,FALSE)</f>
        <v>#REF!</v>
      </c>
      <c r="G8182" t="e">
        <f>HLOOKUP("ScKode",data!$A$1:$AT$8036,A8182,FALSE)</f>
        <v>#REF!</v>
      </c>
      <c r="H8182" t="e">
        <f>HLOOKUP("StofParameter",data!$A$1:$AT$8036,A8182,FALSE)</f>
        <v>#REF!</v>
      </c>
      <c r="I8182" t="e">
        <f>HLOOKUP("Dato",data!$A$1:$AT$8036,A8182,FALSE)</f>
        <v>#REF!</v>
      </c>
      <c r="J8182" t="e">
        <f>HLOOKUP("Resultat-attribut",data!$A$1:$AT$8036,A8182,FALSE)</f>
        <v>#REF!</v>
      </c>
      <c r="K8182" t="e">
        <f>HLOOKUP("Resultat",data!$A$1:$AT$8036,A8182,FALSE)</f>
        <v>#REF!</v>
      </c>
      <c r="L8182" t="e">
        <f>HLOOKUP("Enhed",data!$A$1:$AT$8036,A8182,FALSE)</f>
        <v>#REF!</v>
      </c>
    </row>
    <row r="8183" spans="1:12" x14ac:dyDescent="0.2">
      <c r="A8183">
        <v>8182</v>
      </c>
      <c r="B8183" t="e">
        <f>HLOOKUP("Referencer",data!$A$1:$AT$8036,A8183,FALSE)</f>
        <v>#REF!</v>
      </c>
      <c r="C8183" t="e">
        <f>HLOOKUP("Stedtekst",data!$A$1:$AT$8036,A8183,FALSE)</f>
        <v>#REF!</v>
      </c>
      <c r="D8183" t="e">
        <f>HLOOKUP("Målested navn",data!$A$1:$AT$8036,A8183,FALSE)</f>
        <v>#REF!</v>
      </c>
      <c r="E8183" t="e">
        <f>HLOOKUP("Prøvetagning",data!$A$1:$AT$8036,A8183,FALSE)</f>
        <v>#REF!</v>
      </c>
      <c r="F8183" t="e">
        <f>HLOOKUP("Prøve",data!$A$1:$AT$8036,A8183,FALSE)</f>
        <v>#REF!</v>
      </c>
      <c r="G8183" t="e">
        <f>HLOOKUP("ScKode",data!$A$1:$AT$8036,A8183,FALSE)</f>
        <v>#REF!</v>
      </c>
      <c r="H8183" t="e">
        <f>HLOOKUP("StofParameter",data!$A$1:$AT$8036,A8183,FALSE)</f>
        <v>#REF!</v>
      </c>
      <c r="I8183" t="e">
        <f>HLOOKUP("Dato",data!$A$1:$AT$8036,A8183,FALSE)</f>
        <v>#REF!</v>
      </c>
      <c r="J8183" t="e">
        <f>HLOOKUP("Resultat-attribut",data!$A$1:$AT$8036,A8183,FALSE)</f>
        <v>#REF!</v>
      </c>
      <c r="K8183" t="e">
        <f>HLOOKUP("Resultat",data!$A$1:$AT$8036,A8183,FALSE)</f>
        <v>#REF!</v>
      </c>
      <c r="L8183" t="e">
        <f>HLOOKUP("Enhed",data!$A$1:$AT$8036,A8183,FALSE)</f>
        <v>#REF!</v>
      </c>
    </row>
    <row r="8184" spans="1:12" x14ac:dyDescent="0.2">
      <c r="A8184">
        <v>8183</v>
      </c>
      <c r="B8184" t="e">
        <f>HLOOKUP("Referencer",data!$A$1:$AT$8036,A8184,FALSE)</f>
        <v>#REF!</v>
      </c>
      <c r="C8184" t="e">
        <f>HLOOKUP("Stedtekst",data!$A$1:$AT$8036,A8184,FALSE)</f>
        <v>#REF!</v>
      </c>
      <c r="D8184" t="e">
        <f>HLOOKUP("Målested navn",data!$A$1:$AT$8036,A8184,FALSE)</f>
        <v>#REF!</v>
      </c>
      <c r="E8184" t="e">
        <f>HLOOKUP("Prøvetagning",data!$A$1:$AT$8036,A8184,FALSE)</f>
        <v>#REF!</v>
      </c>
      <c r="F8184" t="e">
        <f>HLOOKUP("Prøve",data!$A$1:$AT$8036,A8184,FALSE)</f>
        <v>#REF!</v>
      </c>
      <c r="G8184" t="e">
        <f>HLOOKUP("ScKode",data!$A$1:$AT$8036,A8184,FALSE)</f>
        <v>#REF!</v>
      </c>
      <c r="H8184" t="e">
        <f>HLOOKUP("StofParameter",data!$A$1:$AT$8036,A8184,FALSE)</f>
        <v>#REF!</v>
      </c>
      <c r="I8184" t="e">
        <f>HLOOKUP("Dato",data!$A$1:$AT$8036,A8184,FALSE)</f>
        <v>#REF!</v>
      </c>
      <c r="J8184" t="e">
        <f>HLOOKUP("Resultat-attribut",data!$A$1:$AT$8036,A8184,FALSE)</f>
        <v>#REF!</v>
      </c>
      <c r="K8184" t="e">
        <f>HLOOKUP("Resultat",data!$A$1:$AT$8036,A8184,FALSE)</f>
        <v>#REF!</v>
      </c>
      <c r="L8184" t="e">
        <f>HLOOKUP("Enhed",data!$A$1:$AT$8036,A8184,FALSE)</f>
        <v>#REF!</v>
      </c>
    </row>
    <row r="8185" spans="1:12" x14ac:dyDescent="0.2">
      <c r="A8185">
        <v>8184</v>
      </c>
      <c r="B8185" t="e">
        <f>HLOOKUP("Referencer",data!$A$1:$AT$8036,A8185,FALSE)</f>
        <v>#REF!</v>
      </c>
      <c r="C8185" t="e">
        <f>HLOOKUP("Stedtekst",data!$A$1:$AT$8036,A8185,FALSE)</f>
        <v>#REF!</v>
      </c>
      <c r="D8185" t="e">
        <f>HLOOKUP("Målested navn",data!$A$1:$AT$8036,A8185,FALSE)</f>
        <v>#REF!</v>
      </c>
      <c r="E8185" t="e">
        <f>HLOOKUP("Prøvetagning",data!$A$1:$AT$8036,A8185,FALSE)</f>
        <v>#REF!</v>
      </c>
      <c r="F8185" t="e">
        <f>HLOOKUP("Prøve",data!$A$1:$AT$8036,A8185,FALSE)</f>
        <v>#REF!</v>
      </c>
      <c r="G8185" t="e">
        <f>HLOOKUP("ScKode",data!$A$1:$AT$8036,A8185,FALSE)</f>
        <v>#REF!</v>
      </c>
      <c r="H8185" t="e">
        <f>HLOOKUP("StofParameter",data!$A$1:$AT$8036,A8185,FALSE)</f>
        <v>#REF!</v>
      </c>
      <c r="I8185" t="e">
        <f>HLOOKUP("Dato",data!$A$1:$AT$8036,A8185,FALSE)</f>
        <v>#REF!</v>
      </c>
      <c r="J8185" t="e">
        <f>HLOOKUP("Resultat-attribut",data!$A$1:$AT$8036,A8185,FALSE)</f>
        <v>#REF!</v>
      </c>
      <c r="K8185" t="e">
        <f>HLOOKUP("Resultat",data!$A$1:$AT$8036,A8185,FALSE)</f>
        <v>#REF!</v>
      </c>
      <c r="L8185" t="e">
        <f>HLOOKUP("Enhed",data!$A$1:$AT$8036,A8185,FALSE)</f>
        <v>#REF!</v>
      </c>
    </row>
    <row r="8186" spans="1:12" x14ac:dyDescent="0.2">
      <c r="A8186">
        <v>8185</v>
      </c>
      <c r="B8186" t="e">
        <f>HLOOKUP("Referencer",data!$A$1:$AT$8036,A8186,FALSE)</f>
        <v>#REF!</v>
      </c>
      <c r="C8186" t="e">
        <f>HLOOKUP("Stedtekst",data!$A$1:$AT$8036,A8186,FALSE)</f>
        <v>#REF!</v>
      </c>
      <c r="D8186" t="e">
        <f>HLOOKUP("Målested navn",data!$A$1:$AT$8036,A8186,FALSE)</f>
        <v>#REF!</v>
      </c>
      <c r="E8186" t="e">
        <f>HLOOKUP("Prøvetagning",data!$A$1:$AT$8036,A8186,FALSE)</f>
        <v>#REF!</v>
      </c>
      <c r="F8186" t="e">
        <f>HLOOKUP("Prøve",data!$A$1:$AT$8036,A8186,FALSE)</f>
        <v>#REF!</v>
      </c>
      <c r="G8186" t="e">
        <f>HLOOKUP("ScKode",data!$A$1:$AT$8036,A8186,FALSE)</f>
        <v>#REF!</v>
      </c>
      <c r="H8186" t="e">
        <f>HLOOKUP("StofParameter",data!$A$1:$AT$8036,A8186,FALSE)</f>
        <v>#REF!</v>
      </c>
      <c r="I8186" t="e">
        <f>HLOOKUP("Dato",data!$A$1:$AT$8036,A8186,FALSE)</f>
        <v>#REF!</v>
      </c>
      <c r="J8186" t="e">
        <f>HLOOKUP("Resultat-attribut",data!$A$1:$AT$8036,A8186,FALSE)</f>
        <v>#REF!</v>
      </c>
      <c r="K8186" t="e">
        <f>HLOOKUP("Resultat",data!$A$1:$AT$8036,A8186,FALSE)</f>
        <v>#REF!</v>
      </c>
      <c r="L8186" t="e">
        <f>HLOOKUP("Enhed",data!$A$1:$AT$8036,A8186,FALSE)</f>
        <v>#REF!</v>
      </c>
    </row>
    <row r="8187" spans="1:12" x14ac:dyDescent="0.2">
      <c r="A8187">
        <v>8186</v>
      </c>
      <c r="B8187" t="e">
        <f>HLOOKUP("Referencer",data!$A$1:$AT$8036,A8187,FALSE)</f>
        <v>#REF!</v>
      </c>
      <c r="C8187" t="e">
        <f>HLOOKUP("Stedtekst",data!$A$1:$AT$8036,A8187,FALSE)</f>
        <v>#REF!</v>
      </c>
      <c r="D8187" t="e">
        <f>HLOOKUP("Målested navn",data!$A$1:$AT$8036,A8187,FALSE)</f>
        <v>#REF!</v>
      </c>
      <c r="E8187" t="e">
        <f>HLOOKUP("Prøvetagning",data!$A$1:$AT$8036,A8187,FALSE)</f>
        <v>#REF!</v>
      </c>
      <c r="F8187" t="e">
        <f>HLOOKUP("Prøve",data!$A$1:$AT$8036,A8187,FALSE)</f>
        <v>#REF!</v>
      </c>
      <c r="G8187" t="e">
        <f>HLOOKUP("ScKode",data!$A$1:$AT$8036,A8187,FALSE)</f>
        <v>#REF!</v>
      </c>
      <c r="H8187" t="e">
        <f>HLOOKUP("StofParameter",data!$A$1:$AT$8036,A8187,FALSE)</f>
        <v>#REF!</v>
      </c>
      <c r="I8187" t="e">
        <f>HLOOKUP("Dato",data!$A$1:$AT$8036,A8187,FALSE)</f>
        <v>#REF!</v>
      </c>
      <c r="J8187" t="e">
        <f>HLOOKUP("Resultat-attribut",data!$A$1:$AT$8036,A8187,FALSE)</f>
        <v>#REF!</v>
      </c>
      <c r="K8187" t="e">
        <f>HLOOKUP("Resultat",data!$A$1:$AT$8036,A8187,FALSE)</f>
        <v>#REF!</v>
      </c>
      <c r="L8187" t="e">
        <f>HLOOKUP("Enhed",data!$A$1:$AT$8036,A8187,FALSE)</f>
        <v>#REF!</v>
      </c>
    </row>
    <row r="8188" spans="1:12" x14ac:dyDescent="0.2">
      <c r="A8188">
        <v>8187</v>
      </c>
      <c r="B8188" t="e">
        <f>HLOOKUP("Referencer",data!$A$1:$AT$8036,A8188,FALSE)</f>
        <v>#REF!</v>
      </c>
      <c r="C8188" t="e">
        <f>HLOOKUP("Stedtekst",data!$A$1:$AT$8036,A8188,FALSE)</f>
        <v>#REF!</v>
      </c>
      <c r="D8188" t="e">
        <f>HLOOKUP("Målested navn",data!$A$1:$AT$8036,A8188,FALSE)</f>
        <v>#REF!</v>
      </c>
      <c r="E8188" t="e">
        <f>HLOOKUP("Prøvetagning",data!$A$1:$AT$8036,A8188,FALSE)</f>
        <v>#REF!</v>
      </c>
      <c r="F8188" t="e">
        <f>HLOOKUP("Prøve",data!$A$1:$AT$8036,A8188,FALSE)</f>
        <v>#REF!</v>
      </c>
      <c r="G8188" t="e">
        <f>HLOOKUP("ScKode",data!$A$1:$AT$8036,A8188,FALSE)</f>
        <v>#REF!</v>
      </c>
      <c r="H8188" t="e">
        <f>HLOOKUP("StofParameter",data!$A$1:$AT$8036,A8188,FALSE)</f>
        <v>#REF!</v>
      </c>
      <c r="I8188" t="e">
        <f>HLOOKUP("Dato",data!$A$1:$AT$8036,A8188,FALSE)</f>
        <v>#REF!</v>
      </c>
      <c r="J8188" t="e">
        <f>HLOOKUP("Resultat-attribut",data!$A$1:$AT$8036,A8188,FALSE)</f>
        <v>#REF!</v>
      </c>
      <c r="K8188" t="e">
        <f>HLOOKUP("Resultat",data!$A$1:$AT$8036,A8188,FALSE)</f>
        <v>#REF!</v>
      </c>
      <c r="L8188" t="e">
        <f>HLOOKUP("Enhed",data!$A$1:$AT$8036,A8188,FALSE)</f>
        <v>#REF!</v>
      </c>
    </row>
    <row r="8189" spans="1:12" x14ac:dyDescent="0.2">
      <c r="A8189">
        <v>8188</v>
      </c>
      <c r="B8189" t="e">
        <f>HLOOKUP("Referencer",data!$A$1:$AT$8036,A8189,FALSE)</f>
        <v>#REF!</v>
      </c>
      <c r="C8189" t="e">
        <f>HLOOKUP("Stedtekst",data!$A$1:$AT$8036,A8189,FALSE)</f>
        <v>#REF!</v>
      </c>
      <c r="D8189" t="e">
        <f>HLOOKUP("Målested navn",data!$A$1:$AT$8036,A8189,FALSE)</f>
        <v>#REF!</v>
      </c>
      <c r="E8189" t="e">
        <f>HLOOKUP("Prøvetagning",data!$A$1:$AT$8036,A8189,FALSE)</f>
        <v>#REF!</v>
      </c>
      <c r="F8189" t="e">
        <f>HLOOKUP("Prøve",data!$A$1:$AT$8036,A8189,FALSE)</f>
        <v>#REF!</v>
      </c>
      <c r="G8189" t="e">
        <f>HLOOKUP("ScKode",data!$A$1:$AT$8036,A8189,FALSE)</f>
        <v>#REF!</v>
      </c>
      <c r="H8189" t="e">
        <f>HLOOKUP("StofParameter",data!$A$1:$AT$8036,A8189,FALSE)</f>
        <v>#REF!</v>
      </c>
      <c r="I8189" t="e">
        <f>HLOOKUP("Dato",data!$A$1:$AT$8036,A8189,FALSE)</f>
        <v>#REF!</v>
      </c>
      <c r="J8189" t="e">
        <f>HLOOKUP("Resultat-attribut",data!$A$1:$AT$8036,A8189,FALSE)</f>
        <v>#REF!</v>
      </c>
      <c r="K8189" t="e">
        <f>HLOOKUP("Resultat",data!$A$1:$AT$8036,A8189,FALSE)</f>
        <v>#REF!</v>
      </c>
      <c r="L8189" t="e">
        <f>HLOOKUP("Enhed",data!$A$1:$AT$8036,A8189,FALSE)</f>
        <v>#REF!</v>
      </c>
    </row>
    <row r="8190" spans="1:12" x14ac:dyDescent="0.2">
      <c r="A8190">
        <v>8189</v>
      </c>
      <c r="B8190" t="e">
        <f>HLOOKUP("Referencer",data!$A$1:$AT$8036,A8190,FALSE)</f>
        <v>#REF!</v>
      </c>
      <c r="C8190" t="e">
        <f>HLOOKUP("Stedtekst",data!$A$1:$AT$8036,A8190,FALSE)</f>
        <v>#REF!</v>
      </c>
      <c r="D8190" t="e">
        <f>HLOOKUP("Målested navn",data!$A$1:$AT$8036,A8190,FALSE)</f>
        <v>#REF!</v>
      </c>
      <c r="E8190" t="e">
        <f>HLOOKUP("Prøvetagning",data!$A$1:$AT$8036,A8190,FALSE)</f>
        <v>#REF!</v>
      </c>
      <c r="F8190" t="e">
        <f>HLOOKUP("Prøve",data!$A$1:$AT$8036,A8190,FALSE)</f>
        <v>#REF!</v>
      </c>
      <c r="G8190" t="e">
        <f>HLOOKUP("ScKode",data!$A$1:$AT$8036,A8190,FALSE)</f>
        <v>#REF!</v>
      </c>
      <c r="H8190" t="e">
        <f>HLOOKUP("StofParameter",data!$A$1:$AT$8036,A8190,FALSE)</f>
        <v>#REF!</v>
      </c>
      <c r="I8190" t="e">
        <f>HLOOKUP("Dato",data!$A$1:$AT$8036,A8190,FALSE)</f>
        <v>#REF!</v>
      </c>
      <c r="J8190" t="e">
        <f>HLOOKUP("Resultat-attribut",data!$A$1:$AT$8036,A8190,FALSE)</f>
        <v>#REF!</v>
      </c>
      <c r="K8190" t="e">
        <f>HLOOKUP("Resultat",data!$A$1:$AT$8036,A8190,FALSE)</f>
        <v>#REF!</v>
      </c>
      <c r="L8190" t="e">
        <f>HLOOKUP("Enhed",data!$A$1:$AT$8036,A8190,FALSE)</f>
        <v>#REF!</v>
      </c>
    </row>
    <row r="8191" spans="1:12" x14ac:dyDescent="0.2">
      <c r="A8191">
        <v>8190</v>
      </c>
      <c r="B8191" t="e">
        <f>HLOOKUP("Referencer",data!$A$1:$AT$8036,A8191,FALSE)</f>
        <v>#REF!</v>
      </c>
      <c r="C8191" t="e">
        <f>HLOOKUP("Stedtekst",data!$A$1:$AT$8036,A8191,FALSE)</f>
        <v>#REF!</v>
      </c>
      <c r="D8191" t="e">
        <f>HLOOKUP("Målested navn",data!$A$1:$AT$8036,A8191,FALSE)</f>
        <v>#REF!</v>
      </c>
      <c r="E8191" t="e">
        <f>HLOOKUP("Prøvetagning",data!$A$1:$AT$8036,A8191,FALSE)</f>
        <v>#REF!</v>
      </c>
      <c r="F8191" t="e">
        <f>HLOOKUP("Prøve",data!$A$1:$AT$8036,A8191,FALSE)</f>
        <v>#REF!</v>
      </c>
      <c r="G8191" t="e">
        <f>HLOOKUP("ScKode",data!$A$1:$AT$8036,A8191,FALSE)</f>
        <v>#REF!</v>
      </c>
      <c r="H8191" t="e">
        <f>HLOOKUP("StofParameter",data!$A$1:$AT$8036,A8191,FALSE)</f>
        <v>#REF!</v>
      </c>
      <c r="I8191" t="e">
        <f>HLOOKUP("Dato",data!$A$1:$AT$8036,A8191,FALSE)</f>
        <v>#REF!</v>
      </c>
      <c r="J8191" t="e">
        <f>HLOOKUP("Resultat-attribut",data!$A$1:$AT$8036,A8191,FALSE)</f>
        <v>#REF!</v>
      </c>
      <c r="K8191" t="e">
        <f>HLOOKUP("Resultat",data!$A$1:$AT$8036,A8191,FALSE)</f>
        <v>#REF!</v>
      </c>
      <c r="L8191" t="e">
        <f>HLOOKUP("Enhed",data!$A$1:$AT$8036,A8191,FALSE)</f>
        <v>#REF!</v>
      </c>
    </row>
    <row r="8192" spans="1:12" x14ac:dyDescent="0.2">
      <c r="A8192">
        <v>8191</v>
      </c>
      <c r="B8192" t="e">
        <f>HLOOKUP("Referencer",data!$A$1:$AT$8036,A8192,FALSE)</f>
        <v>#REF!</v>
      </c>
      <c r="C8192" t="e">
        <f>HLOOKUP("Stedtekst",data!$A$1:$AT$8036,A8192,FALSE)</f>
        <v>#REF!</v>
      </c>
      <c r="D8192" t="e">
        <f>HLOOKUP("Målested navn",data!$A$1:$AT$8036,A8192,FALSE)</f>
        <v>#REF!</v>
      </c>
      <c r="E8192" t="e">
        <f>HLOOKUP("Prøvetagning",data!$A$1:$AT$8036,A8192,FALSE)</f>
        <v>#REF!</v>
      </c>
      <c r="F8192" t="e">
        <f>HLOOKUP("Prøve",data!$A$1:$AT$8036,A8192,FALSE)</f>
        <v>#REF!</v>
      </c>
      <c r="G8192" t="e">
        <f>HLOOKUP("ScKode",data!$A$1:$AT$8036,A8192,FALSE)</f>
        <v>#REF!</v>
      </c>
      <c r="H8192" t="e">
        <f>HLOOKUP("StofParameter",data!$A$1:$AT$8036,A8192,FALSE)</f>
        <v>#REF!</v>
      </c>
      <c r="I8192" t="e">
        <f>HLOOKUP("Dato",data!$A$1:$AT$8036,A8192,FALSE)</f>
        <v>#REF!</v>
      </c>
      <c r="J8192" t="e">
        <f>HLOOKUP("Resultat-attribut",data!$A$1:$AT$8036,A8192,FALSE)</f>
        <v>#REF!</v>
      </c>
      <c r="K8192" t="e">
        <f>HLOOKUP("Resultat",data!$A$1:$AT$8036,A8192,FALSE)</f>
        <v>#REF!</v>
      </c>
      <c r="L8192" t="e">
        <f>HLOOKUP("Enhed",data!$A$1:$AT$8036,A8192,FALSE)</f>
        <v>#REF!</v>
      </c>
    </row>
    <row r="8193" spans="1:12" x14ac:dyDescent="0.2">
      <c r="A8193">
        <v>8192</v>
      </c>
      <c r="B8193" t="e">
        <f>HLOOKUP("Referencer",data!$A$1:$AT$8036,A8193,FALSE)</f>
        <v>#REF!</v>
      </c>
      <c r="C8193" t="e">
        <f>HLOOKUP("Stedtekst",data!$A$1:$AT$8036,A8193,FALSE)</f>
        <v>#REF!</v>
      </c>
      <c r="D8193" t="e">
        <f>HLOOKUP("Målested navn",data!$A$1:$AT$8036,A8193,FALSE)</f>
        <v>#REF!</v>
      </c>
      <c r="E8193" t="e">
        <f>HLOOKUP("Prøvetagning",data!$A$1:$AT$8036,A8193,FALSE)</f>
        <v>#REF!</v>
      </c>
      <c r="F8193" t="e">
        <f>HLOOKUP("Prøve",data!$A$1:$AT$8036,A8193,FALSE)</f>
        <v>#REF!</v>
      </c>
      <c r="G8193" t="e">
        <f>HLOOKUP("ScKode",data!$A$1:$AT$8036,A8193,FALSE)</f>
        <v>#REF!</v>
      </c>
      <c r="H8193" t="e">
        <f>HLOOKUP("StofParameter",data!$A$1:$AT$8036,A8193,FALSE)</f>
        <v>#REF!</v>
      </c>
      <c r="I8193" t="e">
        <f>HLOOKUP("Dato",data!$A$1:$AT$8036,A8193,FALSE)</f>
        <v>#REF!</v>
      </c>
      <c r="J8193" t="e">
        <f>HLOOKUP("Resultat-attribut",data!$A$1:$AT$8036,A8193,FALSE)</f>
        <v>#REF!</v>
      </c>
      <c r="K8193" t="e">
        <f>HLOOKUP("Resultat",data!$A$1:$AT$8036,A8193,FALSE)</f>
        <v>#REF!</v>
      </c>
      <c r="L8193" t="e">
        <f>HLOOKUP("Enhed",data!$A$1:$AT$8036,A8193,FALSE)</f>
        <v>#REF!</v>
      </c>
    </row>
    <row r="8194" spans="1:12" x14ac:dyDescent="0.2">
      <c r="A8194">
        <v>8193</v>
      </c>
      <c r="B8194" t="e">
        <f>HLOOKUP("Referencer",data!$A$1:$AT$8036,A8194,FALSE)</f>
        <v>#REF!</v>
      </c>
      <c r="C8194" t="e">
        <f>HLOOKUP("Stedtekst",data!$A$1:$AT$8036,A8194,FALSE)</f>
        <v>#REF!</v>
      </c>
      <c r="D8194" t="e">
        <f>HLOOKUP("Målested navn",data!$A$1:$AT$8036,A8194,FALSE)</f>
        <v>#REF!</v>
      </c>
      <c r="E8194" t="e">
        <f>HLOOKUP("Prøvetagning",data!$A$1:$AT$8036,A8194,FALSE)</f>
        <v>#REF!</v>
      </c>
      <c r="F8194" t="e">
        <f>HLOOKUP("Prøve",data!$A$1:$AT$8036,A8194,FALSE)</f>
        <v>#REF!</v>
      </c>
      <c r="G8194" t="e">
        <f>HLOOKUP("ScKode",data!$A$1:$AT$8036,A8194,FALSE)</f>
        <v>#REF!</v>
      </c>
      <c r="H8194" t="e">
        <f>HLOOKUP("StofParameter",data!$A$1:$AT$8036,A8194,FALSE)</f>
        <v>#REF!</v>
      </c>
      <c r="I8194" t="e">
        <f>HLOOKUP("Dato",data!$A$1:$AT$8036,A8194,FALSE)</f>
        <v>#REF!</v>
      </c>
      <c r="J8194" t="e">
        <f>HLOOKUP("Resultat-attribut",data!$A$1:$AT$8036,A8194,FALSE)</f>
        <v>#REF!</v>
      </c>
      <c r="K8194" t="e">
        <f>HLOOKUP("Resultat",data!$A$1:$AT$8036,A8194,FALSE)</f>
        <v>#REF!</v>
      </c>
      <c r="L8194" t="e">
        <f>HLOOKUP("Enhed",data!$A$1:$AT$8036,A8194,FALSE)</f>
        <v>#REF!</v>
      </c>
    </row>
    <row r="8195" spans="1:12" x14ac:dyDescent="0.2">
      <c r="A8195">
        <v>8194</v>
      </c>
      <c r="B8195" t="e">
        <f>HLOOKUP("Referencer",data!$A$1:$AT$8036,A8195,FALSE)</f>
        <v>#REF!</v>
      </c>
      <c r="C8195" t="e">
        <f>HLOOKUP("Stedtekst",data!$A$1:$AT$8036,A8195,FALSE)</f>
        <v>#REF!</v>
      </c>
      <c r="D8195" t="e">
        <f>HLOOKUP("Målested navn",data!$A$1:$AT$8036,A8195,FALSE)</f>
        <v>#REF!</v>
      </c>
      <c r="E8195" t="e">
        <f>HLOOKUP("Prøvetagning",data!$A$1:$AT$8036,A8195,FALSE)</f>
        <v>#REF!</v>
      </c>
      <c r="F8195" t="e">
        <f>HLOOKUP("Prøve",data!$A$1:$AT$8036,A8195,FALSE)</f>
        <v>#REF!</v>
      </c>
      <c r="G8195" t="e">
        <f>HLOOKUP("ScKode",data!$A$1:$AT$8036,A8195,FALSE)</f>
        <v>#REF!</v>
      </c>
      <c r="H8195" t="e">
        <f>HLOOKUP("StofParameter",data!$A$1:$AT$8036,A8195,FALSE)</f>
        <v>#REF!</v>
      </c>
      <c r="I8195" t="e">
        <f>HLOOKUP("Dato",data!$A$1:$AT$8036,A8195,FALSE)</f>
        <v>#REF!</v>
      </c>
      <c r="J8195" t="e">
        <f>HLOOKUP("Resultat-attribut",data!$A$1:$AT$8036,A8195,FALSE)</f>
        <v>#REF!</v>
      </c>
      <c r="K8195" t="e">
        <f>HLOOKUP("Resultat",data!$A$1:$AT$8036,A8195,FALSE)</f>
        <v>#REF!</v>
      </c>
      <c r="L8195" t="e">
        <f>HLOOKUP("Enhed",data!$A$1:$AT$8036,A8195,FALSE)</f>
        <v>#REF!</v>
      </c>
    </row>
    <row r="8196" spans="1:12" x14ac:dyDescent="0.2">
      <c r="A8196">
        <v>8195</v>
      </c>
      <c r="B8196" t="e">
        <f>HLOOKUP("Referencer",data!$A$1:$AT$8036,A8196,FALSE)</f>
        <v>#REF!</v>
      </c>
      <c r="C8196" t="e">
        <f>HLOOKUP("Stedtekst",data!$A$1:$AT$8036,A8196,FALSE)</f>
        <v>#REF!</v>
      </c>
      <c r="D8196" t="e">
        <f>HLOOKUP("Målested navn",data!$A$1:$AT$8036,A8196,FALSE)</f>
        <v>#REF!</v>
      </c>
      <c r="E8196" t="e">
        <f>HLOOKUP("Prøvetagning",data!$A$1:$AT$8036,A8196,FALSE)</f>
        <v>#REF!</v>
      </c>
      <c r="F8196" t="e">
        <f>HLOOKUP("Prøve",data!$A$1:$AT$8036,A8196,FALSE)</f>
        <v>#REF!</v>
      </c>
      <c r="G8196" t="e">
        <f>HLOOKUP("ScKode",data!$A$1:$AT$8036,A8196,FALSE)</f>
        <v>#REF!</v>
      </c>
      <c r="H8196" t="e">
        <f>HLOOKUP("StofParameter",data!$A$1:$AT$8036,A8196,FALSE)</f>
        <v>#REF!</v>
      </c>
      <c r="I8196" t="e">
        <f>HLOOKUP("Dato",data!$A$1:$AT$8036,A8196,FALSE)</f>
        <v>#REF!</v>
      </c>
      <c r="J8196" t="e">
        <f>HLOOKUP("Resultat-attribut",data!$A$1:$AT$8036,A8196,FALSE)</f>
        <v>#REF!</v>
      </c>
      <c r="K8196" t="e">
        <f>HLOOKUP("Resultat",data!$A$1:$AT$8036,A8196,FALSE)</f>
        <v>#REF!</v>
      </c>
      <c r="L8196" t="e">
        <f>HLOOKUP("Enhed",data!$A$1:$AT$8036,A8196,FALSE)</f>
        <v>#REF!</v>
      </c>
    </row>
    <row r="8197" spans="1:12" x14ac:dyDescent="0.2">
      <c r="A8197">
        <v>8196</v>
      </c>
      <c r="B8197" t="e">
        <f>HLOOKUP("Referencer",data!$A$1:$AT$8036,A8197,FALSE)</f>
        <v>#REF!</v>
      </c>
      <c r="C8197" t="e">
        <f>HLOOKUP("Stedtekst",data!$A$1:$AT$8036,A8197,FALSE)</f>
        <v>#REF!</v>
      </c>
      <c r="D8197" t="e">
        <f>HLOOKUP("Målested navn",data!$A$1:$AT$8036,A8197,FALSE)</f>
        <v>#REF!</v>
      </c>
      <c r="E8197" t="e">
        <f>HLOOKUP("Prøvetagning",data!$A$1:$AT$8036,A8197,FALSE)</f>
        <v>#REF!</v>
      </c>
      <c r="F8197" t="e">
        <f>HLOOKUP("Prøve",data!$A$1:$AT$8036,A8197,FALSE)</f>
        <v>#REF!</v>
      </c>
      <c r="G8197" t="e">
        <f>HLOOKUP("ScKode",data!$A$1:$AT$8036,A8197,FALSE)</f>
        <v>#REF!</v>
      </c>
      <c r="H8197" t="e">
        <f>HLOOKUP("StofParameter",data!$A$1:$AT$8036,A8197,FALSE)</f>
        <v>#REF!</v>
      </c>
      <c r="I8197" t="e">
        <f>HLOOKUP("Dato",data!$A$1:$AT$8036,A8197,FALSE)</f>
        <v>#REF!</v>
      </c>
      <c r="J8197" t="e">
        <f>HLOOKUP("Resultat-attribut",data!$A$1:$AT$8036,A8197,FALSE)</f>
        <v>#REF!</v>
      </c>
      <c r="K8197" t="e">
        <f>HLOOKUP("Resultat",data!$A$1:$AT$8036,A8197,FALSE)</f>
        <v>#REF!</v>
      </c>
      <c r="L8197" t="e">
        <f>HLOOKUP("Enhed",data!$A$1:$AT$8036,A8197,FALSE)</f>
        <v>#REF!</v>
      </c>
    </row>
    <row r="8198" spans="1:12" x14ac:dyDescent="0.2">
      <c r="A8198">
        <v>8197</v>
      </c>
      <c r="B8198" t="e">
        <f>HLOOKUP("Referencer",data!$A$1:$AT$8036,A8198,FALSE)</f>
        <v>#REF!</v>
      </c>
      <c r="C8198" t="e">
        <f>HLOOKUP("Stedtekst",data!$A$1:$AT$8036,A8198,FALSE)</f>
        <v>#REF!</v>
      </c>
      <c r="D8198" t="e">
        <f>HLOOKUP("Målested navn",data!$A$1:$AT$8036,A8198,FALSE)</f>
        <v>#REF!</v>
      </c>
      <c r="E8198" t="e">
        <f>HLOOKUP("Prøvetagning",data!$A$1:$AT$8036,A8198,FALSE)</f>
        <v>#REF!</v>
      </c>
      <c r="F8198" t="e">
        <f>HLOOKUP("Prøve",data!$A$1:$AT$8036,A8198,FALSE)</f>
        <v>#REF!</v>
      </c>
      <c r="G8198" t="e">
        <f>HLOOKUP("ScKode",data!$A$1:$AT$8036,A8198,FALSE)</f>
        <v>#REF!</v>
      </c>
      <c r="H8198" t="e">
        <f>HLOOKUP("StofParameter",data!$A$1:$AT$8036,A8198,FALSE)</f>
        <v>#REF!</v>
      </c>
      <c r="I8198" t="e">
        <f>HLOOKUP("Dato",data!$A$1:$AT$8036,A8198,FALSE)</f>
        <v>#REF!</v>
      </c>
      <c r="J8198" t="e">
        <f>HLOOKUP("Resultat-attribut",data!$A$1:$AT$8036,A8198,FALSE)</f>
        <v>#REF!</v>
      </c>
      <c r="K8198" t="e">
        <f>HLOOKUP("Resultat",data!$A$1:$AT$8036,A8198,FALSE)</f>
        <v>#REF!</v>
      </c>
      <c r="L8198" t="e">
        <f>HLOOKUP("Enhed",data!$A$1:$AT$8036,A8198,FALSE)</f>
        <v>#REF!</v>
      </c>
    </row>
    <row r="8199" spans="1:12" x14ac:dyDescent="0.2">
      <c r="A8199">
        <v>8198</v>
      </c>
      <c r="B8199" t="e">
        <f>HLOOKUP("Referencer",data!$A$1:$AT$8036,A8199,FALSE)</f>
        <v>#REF!</v>
      </c>
      <c r="C8199" t="e">
        <f>HLOOKUP("Stedtekst",data!$A$1:$AT$8036,A8199,FALSE)</f>
        <v>#REF!</v>
      </c>
      <c r="D8199" t="e">
        <f>HLOOKUP("Målested navn",data!$A$1:$AT$8036,A8199,FALSE)</f>
        <v>#REF!</v>
      </c>
      <c r="E8199" t="e">
        <f>HLOOKUP("Prøvetagning",data!$A$1:$AT$8036,A8199,FALSE)</f>
        <v>#REF!</v>
      </c>
      <c r="F8199" t="e">
        <f>HLOOKUP("Prøve",data!$A$1:$AT$8036,A8199,FALSE)</f>
        <v>#REF!</v>
      </c>
      <c r="G8199" t="e">
        <f>HLOOKUP("ScKode",data!$A$1:$AT$8036,A8199,FALSE)</f>
        <v>#REF!</v>
      </c>
      <c r="H8199" t="e">
        <f>HLOOKUP("StofParameter",data!$A$1:$AT$8036,A8199,FALSE)</f>
        <v>#REF!</v>
      </c>
      <c r="I8199" t="e">
        <f>HLOOKUP("Dato",data!$A$1:$AT$8036,A8199,FALSE)</f>
        <v>#REF!</v>
      </c>
      <c r="J8199" t="e">
        <f>HLOOKUP("Resultat-attribut",data!$A$1:$AT$8036,A8199,FALSE)</f>
        <v>#REF!</v>
      </c>
      <c r="K8199" t="e">
        <f>HLOOKUP("Resultat",data!$A$1:$AT$8036,A8199,FALSE)</f>
        <v>#REF!</v>
      </c>
      <c r="L8199" t="e">
        <f>HLOOKUP("Enhed",data!$A$1:$AT$8036,A8199,FALSE)</f>
        <v>#REF!</v>
      </c>
    </row>
    <row r="8200" spans="1:12" x14ac:dyDescent="0.2">
      <c r="A8200">
        <v>8199</v>
      </c>
      <c r="B8200" t="e">
        <f>HLOOKUP("Referencer",data!$A$1:$AT$8036,A8200,FALSE)</f>
        <v>#REF!</v>
      </c>
      <c r="C8200" t="e">
        <f>HLOOKUP("Stedtekst",data!$A$1:$AT$8036,A8200,FALSE)</f>
        <v>#REF!</v>
      </c>
      <c r="D8200" t="e">
        <f>HLOOKUP("Målested navn",data!$A$1:$AT$8036,A8200,FALSE)</f>
        <v>#REF!</v>
      </c>
      <c r="E8200" t="e">
        <f>HLOOKUP("Prøvetagning",data!$A$1:$AT$8036,A8200,FALSE)</f>
        <v>#REF!</v>
      </c>
      <c r="F8200" t="e">
        <f>HLOOKUP("Prøve",data!$A$1:$AT$8036,A8200,FALSE)</f>
        <v>#REF!</v>
      </c>
      <c r="G8200" t="e">
        <f>HLOOKUP("ScKode",data!$A$1:$AT$8036,A8200,FALSE)</f>
        <v>#REF!</v>
      </c>
      <c r="H8200" t="e">
        <f>HLOOKUP("StofParameter",data!$A$1:$AT$8036,A8200,FALSE)</f>
        <v>#REF!</v>
      </c>
      <c r="I8200" t="e">
        <f>HLOOKUP("Dato",data!$A$1:$AT$8036,A8200,FALSE)</f>
        <v>#REF!</v>
      </c>
      <c r="J8200" t="e">
        <f>HLOOKUP("Resultat-attribut",data!$A$1:$AT$8036,A8200,FALSE)</f>
        <v>#REF!</v>
      </c>
      <c r="K8200" t="e">
        <f>HLOOKUP("Resultat",data!$A$1:$AT$8036,A8200,FALSE)</f>
        <v>#REF!</v>
      </c>
      <c r="L8200" t="e">
        <f>HLOOKUP("Enhed",data!$A$1:$AT$8036,A8200,FALSE)</f>
        <v>#REF!</v>
      </c>
    </row>
    <row r="8201" spans="1:12" x14ac:dyDescent="0.2">
      <c r="A8201">
        <v>8200</v>
      </c>
      <c r="B8201" t="e">
        <f>HLOOKUP("Referencer",data!$A$1:$AT$8036,A8201,FALSE)</f>
        <v>#REF!</v>
      </c>
      <c r="C8201" t="e">
        <f>HLOOKUP("Stedtekst",data!$A$1:$AT$8036,A8201,FALSE)</f>
        <v>#REF!</v>
      </c>
      <c r="D8201" t="e">
        <f>HLOOKUP("Målested navn",data!$A$1:$AT$8036,A8201,FALSE)</f>
        <v>#REF!</v>
      </c>
      <c r="E8201" t="e">
        <f>HLOOKUP("Prøvetagning",data!$A$1:$AT$8036,A8201,FALSE)</f>
        <v>#REF!</v>
      </c>
      <c r="F8201" t="e">
        <f>HLOOKUP("Prøve",data!$A$1:$AT$8036,A8201,FALSE)</f>
        <v>#REF!</v>
      </c>
      <c r="G8201" t="e">
        <f>HLOOKUP("ScKode",data!$A$1:$AT$8036,A8201,FALSE)</f>
        <v>#REF!</v>
      </c>
      <c r="H8201" t="e">
        <f>HLOOKUP("StofParameter",data!$A$1:$AT$8036,A8201,FALSE)</f>
        <v>#REF!</v>
      </c>
      <c r="I8201" t="e">
        <f>HLOOKUP("Dato",data!$A$1:$AT$8036,A8201,FALSE)</f>
        <v>#REF!</v>
      </c>
      <c r="J8201" t="e">
        <f>HLOOKUP("Resultat-attribut",data!$A$1:$AT$8036,A8201,FALSE)</f>
        <v>#REF!</v>
      </c>
      <c r="K8201" t="e">
        <f>HLOOKUP("Resultat",data!$A$1:$AT$8036,A8201,FALSE)</f>
        <v>#REF!</v>
      </c>
      <c r="L8201" t="e">
        <f>HLOOKUP("Enhed",data!$A$1:$AT$8036,A8201,FALSE)</f>
        <v>#REF!</v>
      </c>
    </row>
    <row r="8202" spans="1:12" x14ac:dyDescent="0.2">
      <c r="A8202">
        <v>8201</v>
      </c>
      <c r="B8202" t="e">
        <f>HLOOKUP("Referencer",data!$A$1:$AT$8036,A8202,FALSE)</f>
        <v>#REF!</v>
      </c>
      <c r="C8202" t="e">
        <f>HLOOKUP("Stedtekst",data!$A$1:$AT$8036,A8202,FALSE)</f>
        <v>#REF!</v>
      </c>
      <c r="D8202" t="e">
        <f>HLOOKUP("Målested navn",data!$A$1:$AT$8036,A8202,FALSE)</f>
        <v>#REF!</v>
      </c>
      <c r="E8202" t="e">
        <f>HLOOKUP("Prøvetagning",data!$A$1:$AT$8036,A8202,FALSE)</f>
        <v>#REF!</v>
      </c>
      <c r="F8202" t="e">
        <f>HLOOKUP("Prøve",data!$A$1:$AT$8036,A8202,FALSE)</f>
        <v>#REF!</v>
      </c>
      <c r="G8202" t="e">
        <f>HLOOKUP("ScKode",data!$A$1:$AT$8036,A8202,FALSE)</f>
        <v>#REF!</v>
      </c>
      <c r="H8202" t="e">
        <f>HLOOKUP("StofParameter",data!$A$1:$AT$8036,A8202,FALSE)</f>
        <v>#REF!</v>
      </c>
      <c r="I8202" t="e">
        <f>HLOOKUP("Dato",data!$A$1:$AT$8036,A8202,FALSE)</f>
        <v>#REF!</v>
      </c>
      <c r="J8202" t="e">
        <f>HLOOKUP("Resultat-attribut",data!$A$1:$AT$8036,A8202,FALSE)</f>
        <v>#REF!</v>
      </c>
      <c r="K8202" t="e">
        <f>HLOOKUP("Resultat",data!$A$1:$AT$8036,A8202,FALSE)</f>
        <v>#REF!</v>
      </c>
      <c r="L8202" t="e">
        <f>HLOOKUP("Enhed",data!$A$1:$AT$8036,A8202,FALSE)</f>
        <v>#REF!</v>
      </c>
    </row>
    <row r="8203" spans="1:12" x14ac:dyDescent="0.2">
      <c r="A8203">
        <v>8202</v>
      </c>
      <c r="B8203" t="e">
        <f>HLOOKUP("Referencer",data!$A$1:$AT$8036,A8203,FALSE)</f>
        <v>#REF!</v>
      </c>
      <c r="C8203" t="e">
        <f>HLOOKUP("Stedtekst",data!$A$1:$AT$8036,A8203,FALSE)</f>
        <v>#REF!</v>
      </c>
      <c r="D8203" t="e">
        <f>HLOOKUP("Målested navn",data!$A$1:$AT$8036,A8203,FALSE)</f>
        <v>#REF!</v>
      </c>
      <c r="E8203" t="e">
        <f>HLOOKUP("Prøvetagning",data!$A$1:$AT$8036,A8203,FALSE)</f>
        <v>#REF!</v>
      </c>
      <c r="F8203" t="e">
        <f>HLOOKUP("Prøve",data!$A$1:$AT$8036,A8203,FALSE)</f>
        <v>#REF!</v>
      </c>
      <c r="G8203" t="e">
        <f>HLOOKUP("ScKode",data!$A$1:$AT$8036,A8203,FALSE)</f>
        <v>#REF!</v>
      </c>
      <c r="H8203" t="e">
        <f>HLOOKUP("StofParameter",data!$A$1:$AT$8036,A8203,FALSE)</f>
        <v>#REF!</v>
      </c>
      <c r="I8203" t="e">
        <f>HLOOKUP("Dato",data!$A$1:$AT$8036,A8203,FALSE)</f>
        <v>#REF!</v>
      </c>
      <c r="J8203" t="e">
        <f>HLOOKUP("Resultat-attribut",data!$A$1:$AT$8036,A8203,FALSE)</f>
        <v>#REF!</v>
      </c>
      <c r="K8203" t="e">
        <f>HLOOKUP("Resultat",data!$A$1:$AT$8036,A8203,FALSE)</f>
        <v>#REF!</v>
      </c>
      <c r="L8203" t="e">
        <f>HLOOKUP("Enhed",data!$A$1:$AT$8036,A8203,FALSE)</f>
        <v>#REF!</v>
      </c>
    </row>
    <row r="8204" spans="1:12" x14ac:dyDescent="0.2">
      <c r="A8204">
        <v>8203</v>
      </c>
      <c r="B8204" t="e">
        <f>HLOOKUP("Referencer",data!$A$1:$AT$8036,A8204,FALSE)</f>
        <v>#REF!</v>
      </c>
      <c r="C8204" t="e">
        <f>HLOOKUP("Stedtekst",data!$A$1:$AT$8036,A8204,FALSE)</f>
        <v>#REF!</v>
      </c>
      <c r="D8204" t="e">
        <f>HLOOKUP("Målested navn",data!$A$1:$AT$8036,A8204,FALSE)</f>
        <v>#REF!</v>
      </c>
      <c r="E8204" t="e">
        <f>HLOOKUP("Prøvetagning",data!$A$1:$AT$8036,A8204,FALSE)</f>
        <v>#REF!</v>
      </c>
      <c r="F8204" t="e">
        <f>HLOOKUP("Prøve",data!$A$1:$AT$8036,A8204,FALSE)</f>
        <v>#REF!</v>
      </c>
      <c r="G8204" t="e">
        <f>HLOOKUP("ScKode",data!$A$1:$AT$8036,A8204,FALSE)</f>
        <v>#REF!</v>
      </c>
      <c r="H8204" t="e">
        <f>HLOOKUP("StofParameter",data!$A$1:$AT$8036,A8204,FALSE)</f>
        <v>#REF!</v>
      </c>
      <c r="I8204" t="e">
        <f>HLOOKUP("Dato",data!$A$1:$AT$8036,A8204,FALSE)</f>
        <v>#REF!</v>
      </c>
      <c r="J8204" t="e">
        <f>HLOOKUP("Resultat-attribut",data!$A$1:$AT$8036,A8204,FALSE)</f>
        <v>#REF!</v>
      </c>
      <c r="K8204" t="e">
        <f>HLOOKUP("Resultat",data!$A$1:$AT$8036,A8204,FALSE)</f>
        <v>#REF!</v>
      </c>
      <c r="L8204" t="e">
        <f>HLOOKUP("Enhed",data!$A$1:$AT$8036,A8204,FALSE)</f>
        <v>#REF!</v>
      </c>
    </row>
    <row r="8205" spans="1:12" x14ac:dyDescent="0.2">
      <c r="A8205">
        <v>8204</v>
      </c>
      <c r="B8205" t="e">
        <f>HLOOKUP("Referencer",data!$A$1:$AT$8036,A8205,FALSE)</f>
        <v>#REF!</v>
      </c>
      <c r="C8205" t="e">
        <f>HLOOKUP("Stedtekst",data!$A$1:$AT$8036,A8205,FALSE)</f>
        <v>#REF!</v>
      </c>
      <c r="D8205" t="e">
        <f>HLOOKUP("Målested navn",data!$A$1:$AT$8036,A8205,FALSE)</f>
        <v>#REF!</v>
      </c>
      <c r="E8205" t="e">
        <f>HLOOKUP("Prøvetagning",data!$A$1:$AT$8036,A8205,FALSE)</f>
        <v>#REF!</v>
      </c>
      <c r="F8205" t="e">
        <f>HLOOKUP("Prøve",data!$A$1:$AT$8036,A8205,FALSE)</f>
        <v>#REF!</v>
      </c>
      <c r="G8205" t="e">
        <f>HLOOKUP("ScKode",data!$A$1:$AT$8036,A8205,FALSE)</f>
        <v>#REF!</v>
      </c>
      <c r="H8205" t="e">
        <f>HLOOKUP("StofParameter",data!$A$1:$AT$8036,A8205,FALSE)</f>
        <v>#REF!</v>
      </c>
      <c r="I8205" t="e">
        <f>HLOOKUP("Dato",data!$A$1:$AT$8036,A8205,FALSE)</f>
        <v>#REF!</v>
      </c>
      <c r="J8205" t="e">
        <f>HLOOKUP("Resultat-attribut",data!$A$1:$AT$8036,A8205,FALSE)</f>
        <v>#REF!</v>
      </c>
      <c r="K8205" t="e">
        <f>HLOOKUP("Resultat",data!$A$1:$AT$8036,A8205,FALSE)</f>
        <v>#REF!</v>
      </c>
      <c r="L8205" t="e">
        <f>HLOOKUP("Enhed",data!$A$1:$AT$8036,A8205,FALSE)</f>
        <v>#REF!</v>
      </c>
    </row>
    <row r="8206" spans="1:12" x14ac:dyDescent="0.2">
      <c r="A8206">
        <v>8205</v>
      </c>
      <c r="B8206" t="e">
        <f>HLOOKUP("Referencer",data!$A$1:$AT$8036,A8206,FALSE)</f>
        <v>#REF!</v>
      </c>
      <c r="C8206" t="e">
        <f>HLOOKUP("Stedtekst",data!$A$1:$AT$8036,A8206,FALSE)</f>
        <v>#REF!</v>
      </c>
      <c r="D8206" t="e">
        <f>HLOOKUP("Målested navn",data!$A$1:$AT$8036,A8206,FALSE)</f>
        <v>#REF!</v>
      </c>
      <c r="E8206" t="e">
        <f>HLOOKUP("Prøvetagning",data!$A$1:$AT$8036,A8206,FALSE)</f>
        <v>#REF!</v>
      </c>
      <c r="F8206" t="e">
        <f>HLOOKUP("Prøve",data!$A$1:$AT$8036,A8206,FALSE)</f>
        <v>#REF!</v>
      </c>
      <c r="G8206" t="e">
        <f>HLOOKUP("ScKode",data!$A$1:$AT$8036,A8206,FALSE)</f>
        <v>#REF!</v>
      </c>
      <c r="H8206" t="e">
        <f>HLOOKUP("StofParameter",data!$A$1:$AT$8036,A8206,FALSE)</f>
        <v>#REF!</v>
      </c>
      <c r="I8206" t="e">
        <f>HLOOKUP("Dato",data!$A$1:$AT$8036,A8206,FALSE)</f>
        <v>#REF!</v>
      </c>
      <c r="J8206" t="e">
        <f>HLOOKUP("Resultat-attribut",data!$A$1:$AT$8036,A8206,FALSE)</f>
        <v>#REF!</v>
      </c>
      <c r="K8206" t="e">
        <f>HLOOKUP("Resultat",data!$A$1:$AT$8036,A8206,FALSE)</f>
        <v>#REF!</v>
      </c>
      <c r="L8206" t="e">
        <f>HLOOKUP("Enhed",data!$A$1:$AT$8036,A8206,FALSE)</f>
        <v>#REF!</v>
      </c>
    </row>
    <row r="8207" spans="1:12" x14ac:dyDescent="0.2">
      <c r="A8207">
        <v>8206</v>
      </c>
      <c r="B8207" t="e">
        <f>HLOOKUP("Referencer",data!$A$1:$AT$8036,A8207,FALSE)</f>
        <v>#REF!</v>
      </c>
      <c r="C8207" t="e">
        <f>HLOOKUP("Stedtekst",data!$A$1:$AT$8036,A8207,FALSE)</f>
        <v>#REF!</v>
      </c>
      <c r="D8207" t="e">
        <f>HLOOKUP("Målested navn",data!$A$1:$AT$8036,A8207,FALSE)</f>
        <v>#REF!</v>
      </c>
      <c r="E8207" t="e">
        <f>HLOOKUP("Prøvetagning",data!$A$1:$AT$8036,A8207,FALSE)</f>
        <v>#REF!</v>
      </c>
      <c r="F8207" t="e">
        <f>HLOOKUP("Prøve",data!$A$1:$AT$8036,A8207,FALSE)</f>
        <v>#REF!</v>
      </c>
      <c r="G8207" t="e">
        <f>HLOOKUP("ScKode",data!$A$1:$AT$8036,A8207,FALSE)</f>
        <v>#REF!</v>
      </c>
      <c r="H8207" t="e">
        <f>HLOOKUP("StofParameter",data!$A$1:$AT$8036,A8207,FALSE)</f>
        <v>#REF!</v>
      </c>
      <c r="I8207" t="e">
        <f>HLOOKUP("Dato",data!$A$1:$AT$8036,A8207,FALSE)</f>
        <v>#REF!</v>
      </c>
      <c r="J8207" t="e">
        <f>HLOOKUP("Resultat-attribut",data!$A$1:$AT$8036,A8207,FALSE)</f>
        <v>#REF!</v>
      </c>
      <c r="K8207" t="e">
        <f>HLOOKUP("Resultat",data!$A$1:$AT$8036,A8207,FALSE)</f>
        <v>#REF!</v>
      </c>
      <c r="L8207" t="e">
        <f>HLOOKUP("Enhed",data!$A$1:$AT$8036,A8207,FALSE)</f>
        <v>#REF!</v>
      </c>
    </row>
    <row r="8208" spans="1:12" x14ac:dyDescent="0.2">
      <c r="A8208">
        <v>8207</v>
      </c>
      <c r="B8208" t="e">
        <f>HLOOKUP("Referencer",data!$A$1:$AT$8036,A8208,FALSE)</f>
        <v>#REF!</v>
      </c>
      <c r="C8208" t="e">
        <f>HLOOKUP("Stedtekst",data!$A$1:$AT$8036,A8208,FALSE)</f>
        <v>#REF!</v>
      </c>
      <c r="D8208" t="e">
        <f>HLOOKUP("Målested navn",data!$A$1:$AT$8036,A8208,FALSE)</f>
        <v>#REF!</v>
      </c>
      <c r="E8208" t="e">
        <f>HLOOKUP("Prøvetagning",data!$A$1:$AT$8036,A8208,FALSE)</f>
        <v>#REF!</v>
      </c>
      <c r="F8208" t="e">
        <f>HLOOKUP("Prøve",data!$A$1:$AT$8036,A8208,FALSE)</f>
        <v>#REF!</v>
      </c>
      <c r="G8208" t="e">
        <f>HLOOKUP("ScKode",data!$A$1:$AT$8036,A8208,FALSE)</f>
        <v>#REF!</v>
      </c>
      <c r="H8208" t="e">
        <f>HLOOKUP("StofParameter",data!$A$1:$AT$8036,A8208,FALSE)</f>
        <v>#REF!</v>
      </c>
      <c r="I8208" t="e">
        <f>HLOOKUP("Dato",data!$A$1:$AT$8036,A8208,FALSE)</f>
        <v>#REF!</v>
      </c>
      <c r="J8208" t="e">
        <f>HLOOKUP("Resultat-attribut",data!$A$1:$AT$8036,A8208,FALSE)</f>
        <v>#REF!</v>
      </c>
      <c r="K8208" t="e">
        <f>HLOOKUP("Resultat",data!$A$1:$AT$8036,A8208,FALSE)</f>
        <v>#REF!</v>
      </c>
      <c r="L8208" t="e">
        <f>HLOOKUP("Enhed",data!$A$1:$AT$8036,A8208,FALSE)</f>
        <v>#REF!</v>
      </c>
    </row>
    <row r="8209" spans="1:12" x14ac:dyDescent="0.2">
      <c r="A8209">
        <v>8208</v>
      </c>
      <c r="B8209" t="e">
        <f>HLOOKUP("Referencer",data!$A$1:$AT$8036,A8209,FALSE)</f>
        <v>#REF!</v>
      </c>
      <c r="C8209" t="e">
        <f>HLOOKUP("Stedtekst",data!$A$1:$AT$8036,A8209,FALSE)</f>
        <v>#REF!</v>
      </c>
      <c r="D8209" t="e">
        <f>HLOOKUP("Målested navn",data!$A$1:$AT$8036,A8209,FALSE)</f>
        <v>#REF!</v>
      </c>
      <c r="E8209" t="e">
        <f>HLOOKUP("Prøvetagning",data!$A$1:$AT$8036,A8209,FALSE)</f>
        <v>#REF!</v>
      </c>
      <c r="F8209" t="e">
        <f>HLOOKUP("Prøve",data!$A$1:$AT$8036,A8209,FALSE)</f>
        <v>#REF!</v>
      </c>
      <c r="G8209" t="e">
        <f>HLOOKUP("ScKode",data!$A$1:$AT$8036,A8209,FALSE)</f>
        <v>#REF!</v>
      </c>
      <c r="H8209" t="e">
        <f>HLOOKUP("StofParameter",data!$A$1:$AT$8036,A8209,FALSE)</f>
        <v>#REF!</v>
      </c>
      <c r="I8209" t="e">
        <f>HLOOKUP("Dato",data!$A$1:$AT$8036,A8209,FALSE)</f>
        <v>#REF!</v>
      </c>
      <c r="J8209" t="e">
        <f>HLOOKUP("Resultat-attribut",data!$A$1:$AT$8036,A8209,FALSE)</f>
        <v>#REF!</v>
      </c>
      <c r="K8209" t="e">
        <f>HLOOKUP("Resultat",data!$A$1:$AT$8036,A8209,FALSE)</f>
        <v>#REF!</v>
      </c>
      <c r="L8209" t="e">
        <f>HLOOKUP("Enhed",data!$A$1:$AT$8036,A8209,FALSE)</f>
        <v>#REF!</v>
      </c>
    </row>
    <row r="8210" spans="1:12" x14ac:dyDescent="0.2">
      <c r="A8210">
        <v>8209</v>
      </c>
      <c r="B8210" t="e">
        <f>HLOOKUP("Referencer",data!$A$1:$AT$8036,A8210,FALSE)</f>
        <v>#REF!</v>
      </c>
      <c r="C8210" t="e">
        <f>HLOOKUP("Stedtekst",data!$A$1:$AT$8036,A8210,FALSE)</f>
        <v>#REF!</v>
      </c>
      <c r="D8210" t="e">
        <f>HLOOKUP("Målested navn",data!$A$1:$AT$8036,A8210,FALSE)</f>
        <v>#REF!</v>
      </c>
      <c r="E8210" t="e">
        <f>HLOOKUP("Prøvetagning",data!$A$1:$AT$8036,A8210,FALSE)</f>
        <v>#REF!</v>
      </c>
      <c r="F8210" t="e">
        <f>HLOOKUP("Prøve",data!$A$1:$AT$8036,A8210,FALSE)</f>
        <v>#REF!</v>
      </c>
      <c r="G8210" t="e">
        <f>HLOOKUP("ScKode",data!$A$1:$AT$8036,A8210,FALSE)</f>
        <v>#REF!</v>
      </c>
      <c r="H8210" t="e">
        <f>HLOOKUP("StofParameter",data!$A$1:$AT$8036,A8210,FALSE)</f>
        <v>#REF!</v>
      </c>
      <c r="I8210" t="e">
        <f>HLOOKUP("Dato",data!$A$1:$AT$8036,A8210,FALSE)</f>
        <v>#REF!</v>
      </c>
      <c r="J8210" t="e">
        <f>HLOOKUP("Resultat-attribut",data!$A$1:$AT$8036,A8210,FALSE)</f>
        <v>#REF!</v>
      </c>
      <c r="K8210" t="e">
        <f>HLOOKUP("Resultat",data!$A$1:$AT$8036,A8210,FALSE)</f>
        <v>#REF!</v>
      </c>
      <c r="L8210" t="e">
        <f>HLOOKUP("Enhed",data!$A$1:$AT$8036,A8210,FALSE)</f>
        <v>#REF!</v>
      </c>
    </row>
    <row r="8211" spans="1:12" x14ac:dyDescent="0.2">
      <c r="A8211">
        <v>8210</v>
      </c>
      <c r="B8211" t="e">
        <f>HLOOKUP("Referencer",data!$A$1:$AT$8036,A8211,FALSE)</f>
        <v>#REF!</v>
      </c>
      <c r="C8211" t="e">
        <f>HLOOKUP("Stedtekst",data!$A$1:$AT$8036,A8211,FALSE)</f>
        <v>#REF!</v>
      </c>
      <c r="D8211" t="e">
        <f>HLOOKUP("Målested navn",data!$A$1:$AT$8036,A8211,FALSE)</f>
        <v>#REF!</v>
      </c>
      <c r="E8211" t="e">
        <f>HLOOKUP("Prøvetagning",data!$A$1:$AT$8036,A8211,FALSE)</f>
        <v>#REF!</v>
      </c>
      <c r="F8211" t="e">
        <f>HLOOKUP("Prøve",data!$A$1:$AT$8036,A8211,FALSE)</f>
        <v>#REF!</v>
      </c>
      <c r="G8211" t="e">
        <f>HLOOKUP("ScKode",data!$A$1:$AT$8036,A8211,FALSE)</f>
        <v>#REF!</v>
      </c>
      <c r="H8211" t="e">
        <f>HLOOKUP("StofParameter",data!$A$1:$AT$8036,A8211,FALSE)</f>
        <v>#REF!</v>
      </c>
      <c r="I8211" t="e">
        <f>HLOOKUP("Dato",data!$A$1:$AT$8036,A8211,FALSE)</f>
        <v>#REF!</v>
      </c>
      <c r="J8211" t="e">
        <f>HLOOKUP("Resultat-attribut",data!$A$1:$AT$8036,A8211,FALSE)</f>
        <v>#REF!</v>
      </c>
      <c r="K8211" t="e">
        <f>HLOOKUP("Resultat",data!$A$1:$AT$8036,A8211,FALSE)</f>
        <v>#REF!</v>
      </c>
      <c r="L8211" t="e">
        <f>HLOOKUP("Enhed",data!$A$1:$AT$8036,A8211,FALSE)</f>
        <v>#REF!</v>
      </c>
    </row>
    <row r="8212" spans="1:12" x14ac:dyDescent="0.2">
      <c r="A8212">
        <v>8211</v>
      </c>
      <c r="B8212" t="e">
        <f>HLOOKUP("Referencer",data!$A$1:$AT$8036,A8212,FALSE)</f>
        <v>#REF!</v>
      </c>
      <c r="C8212" t="e">
        <f>HLOOKUP("Stedtekst",data!$A$1:$AT$8036,A8212,FALSE)</f>
        <v>#REF!</v>
      </c>
      <c r="D8212" t="e">
        <f>HLOOKUP("Målested navn",data!$A$1:$AT$8036,A8212,FALSE)</f>
        <v>#REF!</v>
      </c>
      <c r="E8212" t="e">
        <f>HLOOKUP("Prøvetagning",data!$A$1:$AT$8036,A8212,FALSE)</f>
        <v>#REF!</v>
      </c>
      <c r="F8212" t="e">
        <f>HLOOKUP("Prøve",data!$A$1:$AT$8036,A8212,FALSE)</f>
        <v>#REF!</v>
      </c>
      <c r="G8212" t="e">
        <f>HLOOKUP("ScKode",data!$A$1:$AT$8036,A8212,FALSE)</f>
        <v>#REF!</v>
      </c>
      <c r="H8212" t="e">
        <f>HLOOKUP("StofParameter",data!$A$1:$AT$8036,A8212,FALSE)</f>
        <v>#REF!</v>
      </c>
      <c r="I8212" t="e">
        <f>HLOOKUP("Dato",data!$A$1:$AT$8036,A8212,FALSE)</f>
        <v>#REF!</v>
      </c>
      <c r="J8212" t="e">
        <f>HLOOKUP("Resultat-attribut",data!$A$1:$AT$8036,A8212,FALSE)</f>
        <v>#REF!</v>
      </c>
      <c r="K8212" t="e">
        <f>HLOOKUP("Resultat",data!$A$1:$AT$8036,A8212,FALSE)</f>
        <v>#REF!</v>
      </c>
      <c r="L8212" t="e">
        <f>HLOOKUP("Enhed",data!$A$1:$AT$8036,A8212,FALSE)</f>
        <v>#REF!</v>
      </c>
    </row>
    <row r="8213" spans="1:12" x14ac:dyDescent="0.2">
      <c r="A8213">
        <v>8212</v>
      </c>
      <c r="B8213" t="e">
        <f>HLOOKUP("Referencer",data!$A$1:$AT$8036,A8213,FALSE)</f>
        <v>#REF!</v>
      </c>
      <c r="C8213" t="e">
        <f>HLOOKUP("Stedtekst",data!$A$1:$AT$8036,A8213,FALSE)</f>
        <v>#REF!</v>
      </c>
      <c r="D8213" t="e">
        <f>HLOOKUP("Målested navn",data!$A$1:$AT$8036,A8213,FALSE)</f>
        <v>#REF!</v>
      </c>
      <c r="E8213" t="e">
        <f>HLOOKUP("Prøvetagning",data!$A$1:$AT$8036,A8213,FALSE)</f>
        <v>#REF!</v>
      </c>
      <c r="F8213" t="e">
        <f>HLOOKUP("Prøve",data!$A$1:$AT$8036,A8213,FALSE)</f>
        <v>#REF!</v>
      </c>
      <c r="G8213" t="e">
        <f>HLOOKUP("ScKode",data!$A$1:$AT$8036,A8213,FALSE)</f>
        <v>#REF!</v>
      </c>
      <c r="H8213" t="e">
        <f>HLOOKUP("StofParameter",data!$A$1:$AT$8036,A8213,FALSE)</f>
        <v>#REF!</v>
      </c>
      <c r="I8213" t="e">
        <f>HLOOKUP("Dato",data!$A$1:$AT$8036,A8213,FALSE)</f>
        <v>#REF!</v>
      </c>
      <c r="J8213" t="e">
        <f>HLOOKUP("Resultat-attribut",data!$A$1:$AT$8036,A8213,FALSE)</f>
        <v>#REF!</v>
      </c>
      <c r="K8213" t="e">
        <f>HLOOKUP("Resultat",data!$A$1:$AT$8036,A8213,FALSE)</f>
        <v>#REF!</v>
      </c>
      <c r="L8213" t="e">
        <f>HLOOKUP("Enhed",data!$A$1:$AT$8036,A8213,FALSE)</f>
        <v>#REF!</v>
      </c>
    </row>
    <row r="8214" spans="1:12" x14ac:dyDescent="0.2">
      <c r="A8214">
        <v>8213</v>
      </c>
      <c r="B8214" t="e">
        <f>HLOOKUP("Referencer",data!$A$1:$AT$8036,A8214,FALSE)</f>
        <v>#REF!</v>
      </c>
      <c r="C8214" t="e">
        <f>HLOOKUP("Stedtekst",data!$A$1:$AT$8036,A8214,FALSE)</f>
        <v>#REF!</v>
      </c>
      <c r="D8214" t="e">
        <f>HLOOKUP("Målested navn",data!$A$1:$AT$8036,A8214,FALSE)</f>
        <v>#REF!</v>
      </c>
      <c r="E8214" t="e">
        <f>HLOOKUP("Prøvetagning",data!$A$1:$AT$8036,A8214,FALSE)</f>
        <v>#REF!</v>
      </c>
      <c r="F8214" t="e">
        <f>HLOOKUP("Prøve",data!$A$1:$AT$8036,A8214,FALSE)</f>
        <v>#REF!</v>
      </c>
      <c r="G8214" t="e">
        <f>HLOOKUP("ScKode",data!$A$1:$AT$8036,A8214,FALSE)</f>
        <v>#REF!</v>
      </c>
      <c r="H8214" t="e">
        <f>HLOOKUP("StofParameter",data!$A$1:$AT$8036,A8214,FALSE)</f>
        <v>#REF!</v>
      </c>
      <c r="I8214" t="e">
        <f>HLOOKUP("Dato",data!$A$1:$AT$8036,A8214,FALSE)</f>
        <v>#REF!</v>
      </c>
      <c r="J8214" t="e">
        <f>HLOOKUP("Resultat-attribut",data!$A$1:$AT$8036,A8214,FALSE)</f>
        <v>#REF!</v>
      </c>
      <c r="K8214" t="e">
        <f>HLOOKUP("Resultat",data!$A$1:$AT$8036,A8214,FALSE)</f>
        <v>#REF!</v>
      </c>
      <c r="L8214" t="e">
        <f>HLOOKUP("Enhed",data!$A$1:$AT$8036,A8214,FALSE)</f>
        <v>#REF!</v>
      </c>
    </row>
    <row r="8215" spans="1:12" x14ac:dyDescent="0.2">
      <c r="A8215">
        <v>8214</v>
      </c>
      <c r="B8215" t="e">
        <f>HLOOKUP("Referencer",data!$A$1:$AT$8036,A8215,FALSE)</f>
        <v>#REF!</v>
      </c>
      <c r="C8215" t="e">
        <f>HLOOKUP("Stedtekst",data!$A$1:$AT$8036,A8215,FALSE)</f>
        <v>#REF!</v>
      </c>
      <c r="D8215" t="e">
        <f>HLOOKUP("Målested navn",data!$A$1:$AT$8036,A8215,FALSE)</f>
        <v>#REF!</v>
      </c>
      <c r="E8215" t="e">
        <f>HLOOKUP("Prøvetagning",data!$A$1:$AT$8036,A8215,FALSE)</f>
        <v>#REF!</v>
      </c>
      <c r="F8215" t="e">
        <f>HLOOKUP("Prøve",data!$A$1:$AT$8036,A8215,FALSE)</f>
        <v>#REF!</v>
      </c>
      <c r="G8215" t="e">
        <f>HLOOKUP("ScKode",data!$A$1:$AT$8036,A8215,FALSE)</f>
        <v>#REF!</v>
      </c>
      <c r="H8215" t="e">
        <f>HLOOKUP("StofParameter",data!$A$1:$AT$8036,A8215,FALSE)</f>
        <v>#REF!</v>
      </c>
      <c r="I8215" t="e">
        <f>HLOOKUP("Dato",data!$A$1:$AT$8036,A8215,FALSE)</f>
        <v>#REF!</v>
      </c>
      <c r="J8215" t="e">
        <f>HLOOKUP("Resultat-attribut",data!$A$1:$AT$8036,A8215,FALSE)</f>
        <v>#REF!</v>
      </c>
      <c r="K8215" t="e">
        <f>HLOOKUP("Resultat",data!$A$1:$AT$8036,A8215,FALSE)</f>
        <v>#REF!</v>
      </c>
      <c r="L8215" t="e">
        <f>HLOOKUP("Enhed",data!$A$1:$AT$8036,A8215,FALSE)</f>
        <v>#REF!</v>
      </c>
    </row>
    <row r="8216" spans="1:12" x14ac:dyDescent="0.2">
      <c r="A8216">
        <v>8215</v>
      </c>
      <c r="B8216" t="e">
        <f>HLOOKUP("Referencer",data!$A$1:$AT$8036,A8216,FALSE)</f>
        <v>#REF!</v>
      </c>
      <c r="C8216" t="e">
        <f>HLOOKUP("Stedtekst",data!$A$1:$AT$8036,A8216,FALSE)</f>
        <v>#REF!</v>
      </c>
      <c r="D8216" t="e">
        <f>HLOOKUP("Målested navn",data!$A$1:$AT$8036,A8216,FALSE)</f>
        <v>#REF!</v>
      </c>
      <c r="E8216" t="e">
        <f>HLOOKUP("Prøvetagning",data!$A$1:$AT$8036,A8216,FALSE)</f>
        <v>#REF!</v>
      </c>
      <c r="F8216" t="e">
        <f>HLOOKUP("Prøve",data!$A$1:$AT$8036,A8216,FALSE)</f>
        <v>#REF!</v>
      </c>
      <c r="G8216" t="e">
        <f>HLOOKUP("ScKode",data!$A$1:$AT$8036,A8216,FALSE)</f>
        <v>#REF!</v>
      </c>
      <c r="H8216" t="e">
        <f>HLOOKUP("StofParameter",data!$A$1:$AT$8036,A8216,FALSE)</f>
        <v>#REF!</v>
      </c>
      <c r="I8216" t="e">
        <f>HLOOKUP("Dato",data!$A$1:$AT$8036,A8216,FALSE)</f>
        <v>#REF!</v>
      </c>
      <c r="J8216" t="e">
        <f>HLOOKUP("Resultat-attribut",data!$A$1:$AT$8036,A8216,FALSE)</f>
        <v>#REF!</v>
      </c>
      <c r="K8216" t="e">
        <f>HLOOKUP("Resultat",data!$A$1:$AT$8036,A8216,FALSE)</f>
        <v>#REF!</v>
      </c>
      <c r="L8216" t="e">
        <f>HLOOKUP("Enhed",data!$A$1:$AT$8036,A8216,FALSE)</f>
        <v>#REF!</v>
      </c>
    </row>
    <row r="8217" spans="1:12" x14ac:dyDescent="0.2">
      <c r="A8217">
        <v>8216</v>
      </c>
      <c r="B8217" t="e">
        <f>HLOOKUP("Referencer",data!$A$1:$AT$8036,A8217,FALSE)</f>
        <v>#REF!</v>
      </c>
      <c r="C8217" t="e">
        <f>HLOOKUP("Stedtekst",data!$A$1:$AT$8036,A8217,FALSE)</f>
        <v>#REF!</v>
      </c>
      <c r="D8217" t="e">
        <f>HLOOKUP("Målested navn",data!$A$1:$AT$8036,A8217,FALSE)</f>
        <v>#REF!</v>
      </c>
      <c r="E8217" t="e">
        <f>HLOOKUP("Prøvetagning",data!$A$1:$AT$8036,A8217,FALSE)</f>
        <v>#REF!</v>
      </c>
      <c r="F8217" t="e">
        <f>HLOOKUP("Prøve",data!$A$1:$AT$8036,A8217,FALSE)</f>
        <v>#REF!</v>
      </c>
      <c r="G8217" t="e">
        <f>HLOOKUP("ScKode",data!$A$1:$AT$8036,A8217,FALSE)</f>
        <v>#REF!</v>
      </c>
      <c r="H8217" t="e">
        <f>HLOOKUP("StofParameter",data!$A$1:$AT$8036,A8217,FALSE)</f>
        <v>#REF!</v>
      </c>
      <c r="I8217" t="e">
        <f>HLOOKUP("Dato",data!$A$1:$AT$8036,A8217,FALSE)</f>
        <v>#REF!</v>
      </c>
      <c r="J8217" t="e">
        <f>HLOOKUP("Resultat-attribut",data!$A$1:$AT$8036,A8217,FALSE)</f>
        <v>#REF!</v>
      </c>
      <c r="K8217" t="e">
        <f>HLOOKUP("Resultat",data!$A$1:$AT$8036,A8217,FALSE)</f>
        <v>#REF!</v>
      </c>
      <c r="L8217" t="e">
        <f>HLOOKUP("Enhed",data!$A$1:$AT$8036,A8217,FALSE)</f>
        <v>#REF!</v>
      </c>
    </row>
    <row r="8218" spans="1:12" x14ac:dyDescent="0.2">
      <c r="A8218">
        <v>8217</v>
      </c>
      <c r="B8218" t="e">
        <f>HLOOKUP("Referencer",data!$A$1:$AT$8036,A8218,FALSE)</f>
        <v>#REF!</v>
      </c>
      <c r="C8218" t="e">
        <f>HLOOKUP("Stedtekst",data!$A$1:$AT$8036,A8218,FALSE)</f>
        <v>#REF!</v>
      </c>
      <c r="D8218" t="e">
        <f>HLOOKUP("Målested navn",data!$A$1:$AT$8036,A8218,FALSE)</f>
        <v>#REF!</v>
      </c>
      <c r="E8218" t="e">
        <f>HLOOKUP("Prøvetagning",data!$A$1:$AT$8036,A8218,FALSE)</f>
        <v>#REF!</v>
      </c>
      <c r="F8218" t="e">
        <f>HLOOKUP("Prøve",data!$A$1:$AT$8036,A8218,FALSE)</f>
        <v>#REF!</v>
      </c>
      <c r="G8218" t="e">
        <f>HLOOKUP("ScKode",data!$A$1:$AT$8036,A8218,FALSE)</f>
        <v>#REF!</v>
      </c>
      <c r="H8218" t="e">
        <f>HLOOKUP("StofParameter",data!$A$1:$AT$8036,A8218,FALSE)</f>
        <v>#REF!</v>
      </c>
      <c r="I8218" t="e">
        <f>HLOOKUP("Dato",data!$A$1:$AT$8036,A8218,FALSE)</f>
        <v>#REF!</v>
      </c>
      <c r="J8218" t="e">
        <f>HLOOKUP("Resultat-attribut",data!$A$1:$AT$8036,A8218,FALSE)</f>
        <v>#REF!</v>
      </c>
      <c r="K8218" t="e">
        <f>HLOOKUP("Resultat",data!$A$1:$AT$8036,A8218,FALSE)</f>
        <v>#REF!</v>
      </c>
      <c r="L8218" t="e">
        <f>HLOOKUP("Enhed",data!$A$1:$AT$8036,A8218,FALSE)</f>
        <v>#REF!</v>
      </c>
    </row>
    <row r="8219" spans="1:12" x14ac:dyDescent="0.2">
      <c r="A8219">
        <v>8218</v>
      </c>
      <c r="B8219" t="e">
        <f>HLOOKUP("Referencer",data!$A$1:$AT$8036,A8219,FALSE)</f>
        <v>#REF!</v>
      </c>
      <c r="C8219" t="e">
        <f>HLOOKUP("Stedtekst",data!$A$1:$AT$8036,A8219,FALSE)</f>
        <v>#REF!</v>
      </c>
      <c r="D8219" t="e">
        <f>HLOOKUP("Målested navn",data!$A$1:$AT$8036,A8219,FALSE)</f>
        <v>#REF!</v>
      </c>
      <c r="E8219" t="e">
        <f>HLOOKUP("Prøvetagning",data!$A$1:$AT$8036,A8219,FALSE)</f>
        <v>#REF!</v>
      </c>
      <c r="F8219" t="e">
        <f>HLOOKUP("Prøve",data!$A$1:$AT$8036,A8219,FALSE)</f>
        <v>#REF!</v>
      </c>
      <c r="G8219" t="e">
        <f>HLOOKUP("ScKode",data!$A$1:$AT$8036,A8219,FALSE)</f>
        <v>#REF!</v>
      </c>
      <c r="H8219" t="e">
        <f>HLOOKUP("StofParameter",data!$A$1:$AT$8036,A8219,FALSE)</f>
        <v>#REF!</v>
      </c>
      <c r="I8219" t="e">
        <f>HLOOKUP("Dato",data!$A$1:$AT$8036,A8219,FALSE)</f>
        <v>#REF!</v>
      </c>
      <c r="J8219" t="e">
        <f>HLOOKUP("Resultat-attribut",data!$A$1:$AT$8036,A8219,FALSE)</f>
        <v>#REF!</v>
      </c>
      <c r="K8219" t="e">
        <f>HLOOKUP("Resultat",data!$A$1:$AT$8036,A8219,FALSE)</f>
        <v>#REF!</v>
      </c>
      <c r="L8219" t="e">
        <f>HLOOKUP("Enhed",data!$A$1:$AT$8036,A8219,FALSE)</f>
        <v>#REF!</v>
      </c>
    </row>
    <row r="8220" spans="1:12" x14ac:dyDescent="0.2">
      <c r="A8220">
        <v>8219</v>
      </c>
      <c r="B8220" t="e">
        <f>HLOOKUP("Referencer",data!$A$1:$AT$8036,A8220,FALSE)</f>
        <v>#REF!</v>
      </c>
      <c r="C8220" t="e">
        <f>HLOOKUP("Stedtekst",data!$A$1:$AT$8036,A8220,FALSE)</f>
        <v>#REF!</v>
      </c>
      <c r="D8220" t="e">
        <f>HLOOKUP("Målested navn",data!$A$1:$AT$8036,A8220,FALSE)</f>
        <v>#REF!</v>
      </c>
      <c r="E8220" t="e">
        <f>HLOOKUP("Prøvetagning",data!$A$1:$AT$8036,A8220,FALSE)</f>
        <v>#REF!</v>
      </c>
      <c r="F8220" t="e">
        <f>HLOOKUP("Prøve",data!$A$1:$AT$8036,A8220,FALSE)</f>
        <v>#REF!</v>
      </c>
      <c r="G8220" t="e">
        <f>HLOOKUP("ScKode",data!$A$1:$AT$8036,A8220,FALSE)</f>
        <v>#REF!</v>
      </c>
      <c r="H8220" t="e">
        <f>HLOOKUP("StofParameter",data!$A$1:$AT$8036,A8220,FALSE)</f>
        <v>#REF!</v>
      </c>
      <c r="I8220" t="e">
        <f>HLOOKUP("Dato",data!$A$1:$AT$8036,A8220,FALSE)</f>
        <v>#REF!</v>
      </c>
      <c r="J8220" t="e">
        <f>HLOOKUP("Resultat-attribut",data!$A$1:$AT$8036,A8220,FALSE)</f>
        <v>#REF!</v>
      </c>
      <c r="K8220" t="e">
        <f>HLOOKUP("Resultat",data!$A$1:$AT$8036,A8220,FALSE)</f>
        <v>#REF!</v>
      </c>
      <c r="L8220" t="e">
        <f>HLOOKUP("Enhed",data!$A$1:$AT$8036,A8220,FALSE)</f>
        <v>#REF!</v>
      </c>
    </row>
    <row r="8221" spans="1:12" x14ac:dyDescent="0.2">
      <c r="A8221">
        <v>8220</v>
      </c>
      <c r="B8221" t="e">
        <f>HLOOKUP("Referencer",data!$A$1:$AT$8036,A8221,FALSE)</f>
        <v>#REF!</v>
      </c>
      <c r="C8221" t="e">
        <f>HLOOKUP("Stedtekst",data!$A$1:$AT$8036,A8221,FALSE)</f>
        <v>#REF!</v>
      </c>
      <c r="D8221" t="e">
        <f>HLOOKUP("Målested navn",data!$A$1:$AT$8036,A8221,FALSE)</f>
        <v>#REF!</v>
      </c>
      <c r="E8221" t="e">
        <f>HLOOKUP("Prøvetagning",data!$A$1:$AT$8036,A8221,FALSE)</f>
        <v>#REF!</v>
      </c>
      <c r="F8221" t="e">
        <f>HLOOKUP("Prøve",data!$A$1:$AT$8036,A8221,FALSE)</f>
        <v>#REF!</v>
      </c>
      <c r="G8221" t="e">
        <f>HLOOKUP("ScKode",data!$A$1:$AT$8036,A8221,FALSE)</f>
        <v>#REF!</v>
      </c>
      <c r="H8221" t="e">
        <f>HLOOKUP("StofParameter",data!$A$1:$AT$8036,A8221,FALSE)</f>
        <v>#REF!</v>
      </c>
      <c r="I8221" t="e">
        <f>HLOOKUP("Dato",data!$A$1:$AT$8036,A8221,FALSE)</f>
        <v>#REF!</v>
      </c>
      <c r="J8221" t="e">
        <f>HLOOKUP("Resultat-attribut",data!$A$1:$AT$8036,A8221,FALSE)</f>
        <v>#REF!</v>
      </c>
      <c r="K8221" t="e">
        <f>HLOOKUP("Resultat",data!$A$1:$AT$8036,A8221,FALSE)</f>
        <v>#REF!</v>
      </c>
      <c r="L8221" t="e">
        <f>HLOOKUP("Enhed",data!$A$1:$AT$8036,A8221,FALSE)</f>
        <v>#REF!</v>
      </c>
    </row>
    <row r="8222" spans="1:12" x14ac:dyDescent="0.2">
      <c r="A8222">
        <v>8221</v>
      </c>
      <c r="B8222" t="e">
        <f>HLOOKUP("Referencer",data!$A$1:$AT$8036,A8222,FALSE)</f>
        <v>#REF!</v>
      </c>
      <c r="C8222" t="e">
        <f>HLOOKUP("Stedtekst",data!$A$1:$AT$8036,A8222,FALSE)</f>
        <v>#REF!</v>
      </c>
      <c r="D8222" t="e">
        <f>HLOOKUP("Målested navn",data!$A$1:$AT$8036,A8222,FALSE)</f>
        <v>#REF!</v>
      </c>
      <c r="E8222" t="e">
        <f>HLOOKUP("Prøvetagning",data!$A$1:$AT$8036,A8222,FALSE)</f>
        <v>#REF!</v>
      </c>
      <c r="F8222" t="e">
        <f>HLOOKUP("Prøve",data!$A$1:$AT$8036,A8222,FALSE)</f>
        <v>#REF!</v>
      </c>
      <c r="G8222" t="e">
        <f>HLOOKUP("ScKode",data!$A$1:$AT$8036,A8222,FALSE)</f>
        <v>#REF!</v>
      </c>
      <c r="H8222" t="e">
        <f>HLOOKUP("StofParameter",data!$A$1:$AT$8036,A8222,FALSE)</f>
        <v>#REF!</v>
      </c>
      <c r="I8222" t="e">
        <f>HLOOKUP("Dato",data!$A$1:$AT$8036,A8222,FALSE)</f>
        <v>#REF!</v>
      </c>
      <c r="J8222" t="e">
        <f>HLOOKUP("Resultat-attribut",data!$A$1:$AT$8036,A8222,FALSE)</f>
        <v>#REF!</v>
      </c>
      <c r="K8222" t="e">
        <f>HLOOKUP("Resultat",data!$A$1:$AT$8036,A8222,FALSE)</f>
        <v>#REF!</v>
      </c>
      <c r="L8222" t="e">
        <f>HLOOKUP("Enhed",data!$A$1:$AT$8036,A8222,FALSE)</f>
        <v>#REF!</v>
      </c>
    </row>
    <row r="8223" spans="1:12" x14ac:dyDescent="0.2">
      <c r="A8223">
        <v>8222</v>
      </c>
      <c r="B8223" t="e">
        <f>HLOOKUP("Referencer",data!$A$1:$AT$8036,A8223,FALSE)</f>
        <v>#REF!</v>
      </c>
      <c r="C8223" t="e">
        <f>HLOOKUP("Stedtekst",data!$A$1:$AT$8036,A8223,FALSE)</f>
        <v>#REF!</v>
      </c>
      <c r="D8223" t="e">
        <f>HLOOKUP("Målested navn",data!$A$1:$AT$8036,A8223,FALSE)</f>
        <v>#REF!</v>
      </c>
      <c r="E8223" t="e">
        <f>HLOOKUP("Prøvetagning",data!$A$1:$AT$8036,A8223,FALSE)</f>
        <v>#REF!</v>
      </c>
      <c r="F8223" t="e">
        <f>HLOOKUP("Prøve",data!$A$1:$AT$8036,A8223,FALSE)</f>
        <v>#REF!</v>
      </c>
      <c r="G8223" t="e">
        <f>HLOOKUP("ScKode",data!$A$1:$AT$8036,A8223,FALSE)</f>
        <v>#REF!</v>
      </c>
      <c r="H8223" t="e">
        <f>HLOOKUP("StofParameter",data!$A$1:$AT$8036,A8223,FALSE)</f>
        <v>#REF!</v>
      </c>
      <c r="I8223" t="e">
        <f>HLOOKUP("Dato",data!$A$1:$AT$8036,A8223,FALSE)</f>
        <v>#REF!</v>
      </c>
      <c r="J8223" t="e">
        <f>HLOOKUP("Resultat-attribut",data!$A$1:$AT$8036,A8223,FALSE)</f>
        <v>#REF!</v>
      </c>
      <c r="K8223" t="e">
        <f>HLOOKUP("Resultat",data!$A$1:$AT$8036,A8223,FALSE)</f>
        <v>#REF!</v>
      </c>
      <c r="L8223" t="e">
        <f>HLOOKUP("Enhed",data!$A$1:$AT$8036,A8223,FALSE)</f>
        <v>#REF!</v>
      </c>
    </row>
    <row r="8224" spans="1:12" x14ac:dyDescent="0.2">
      <c r="A8224">
        <v>8223</v>
      </c>
      <c r="B8224" t="e">
        <f>HLOOKUP("Referencer",data!$A$1:$AT$8036,A8224,FALSE)</f>
        <v>#REF!</v>
      </c>
      <c r="C8224" t="e">
        <f>HLOOKUP("Stedtekst",data!$A$1:$AT$8036,A8224,FALSE)</f>
        <v>#REF!</v>
      </c>
      <c r="D8224" t="e">
        <f>HLOOKUP("Målested navn",data!$A$1:$AT$8036,A8224,FALSE)</f>
        <v>#REF!</v>
      </c>
      <c r="E8224" t="e">
        <f>HLOOKUP("Prøvetagning",data!$A$1:$AT$8036,A8224,FALSE)</f>
        <v>#REF!</v>
      </c>
      <c r="F8224" t="e">
        <f>HLOOKUP("Prøve",data!$A$1:$AT$8036,A8224,FALSE)</f>
        <v>#REF!</v>
      </c>
      <c r="G8224" t="e">
        <f>HLOOKUP("ScKode",data!$A$1:$AT$8036,A8224,FALSE)</f>
        <v>#REF!</v>
      </c>
      <c r="H8224" t="e">
        <f>HLOOKUP("StofParameter",data!$A$1:$AT$8036,A8224,FALSE)</f>
        <v>#REF!</v>
      </c>
      <c r="I8224" t="e">
        <f>HLOOKUP("Dato",data!$A$1:$AT$8036,A8224,FALSE)</f>
        <v>#REF!</v>
      </c>
      <c r="J8224" t="e">
        <f>HLOOKUP("Resultat-attribut",data!$A$1:$AT$8036,A8224,FALSE)</f>
        <v>#REF!</v>
      </c>
      <c r="K8224" t="e">
        <f>HLOOKUP("Resultat",data!$A$1:$AT$8036,A8224,FALSE)</f>
        <v>#REF!</v>
      </c>
      <c r="L8224" t="e">
        <f>HLOOKUP("Enhed",data!$A$1:$AT$8036,A8224,FALSE)</f>
        <v>#REF!</v>
      </c>
    </row>
    <row r="8225" spans="1:12" x14ac:dyDescent="0.2">
      <c r="A8225">
        <v>8224</v>
      </c>
      <c r="B8225" t="e">
        <f>HLOOKUP("Referencer",data!$A$1:$AT$8036,A8225,FALSE)</f>
        <v>#REF!</v>
      </c>
      <c r="C8225" t="e">
        <f>HLOOKUP("Stedtekst",data!$A$1:$AT$8036,A8225,FALSE)</f>
        <v>#REF!</v>
      </c>
      <c r="D8225" t="e">
        <f>HLOOKUP("Målested navn",data!$A$1:$AT$8036,A8225,FALSE)</f>
        <v>#REF!</v>
      </c>
      <c r="E8225" t="e">
        <f>HLOOKUP("Prøvetagning",data!$A$1:$AT$8036,A8225,FALSE)</f>
        <v>#REF!</v>
      </c>
      <c r="F8225" t="e">
        <f>HLOOKUP("Prøve",data!$A$1:$AT$8036,A8225,FALSE)</f>
        <v>#REF!</v>
      </c>
      <c r="G8225" t="e">
        <f>HLOOKUP("ScKode",data!$A$1:$AT$8036,A8225,FALSE)</f>
        <v>#REF!</v>
      </c>
      <c r="H8225" t="e">
        <f>HLOOKUP("StofParameter",data!$A$1:$AT$8036,A8225,FALSE)</f>
        <v>#REF!</v>
      </c>
      <c r="I8225" t="e">
        <f>HLOOKUP("Dato",data!$A$1:$AT$8036,A8225,FALSE)</f>
        <v>#REF!</v>
      </c>
      <c r="J8225" t="e">
        <f>HLOOKUP("Resultat-attribut",data!$A$1:$AT$8036,A8225,FALSE)</f>
        <v>#REF!</v>
      </c>
      <c r="K8225" t="e">
        <f>HLOOKUP("Resultat",data!$A$1:$AT$8036,A8225,FALSE)</f>
        <v>#REF!</v>
      </c>
      <c r="L8225" t="e">
        <f>HLOOKUP("Enhed",data!$A$1:$AT$8036,A8225,FALSE)</f>
        <v>#REF!</v>
      </c>
    </row>
    <row r="8226" spans="1:12" x14ac:dyDescent="0.2">
      <c r="A8226">
        <v>8225</v>
      </c>
      <c r="B8226" t="e">
        <f>HLOOKUP("Referencer",data!$A$1:$AT$8036,A8226,FALSE)</f>
        <v>#REF!</v>
      </c>
      <c r="C8226" t="e">
        <f>HLOOKUP("Stedtekst",data!$A$1:$AT$8036,A8226,FALSE)</f>
        <v>#REF!</v>
      </c>
      <c r="D8226" t="e">
        <f>HLOOKUP("Målested navn",data!$A$1:$AT$8036,A8226,FALSE)</f>
        <v>#REF!</v>
      </c>
      <c r="E8226" t="e">
        <f>HLOOKUP("Prøvetagning",data!$A$1:$AT$8036,A8226,FALSE)</f>
        <v>#REF!</v>
      </c>
      <c r="F8226" t="e">
        <f>HLOOKUP("Prøve",data!$A$1:$AT$8036,A8226,FALSE)</f>
        <v>#REF!</v>
      </c>
      <c r="G8226" t="e">
        <f>HLOOKUP("ScKode",data!$A$1:$AT$8036,A8226,FALSE)</f>
        <v>#REF!</v>
      </c>
      <c r="H8226" t="e">
        <f>HLOOKUP("StofParameter",data!$A$1:$AT$8036,A8226,FALSE)</f>
        <v>#REF!</v>
      </c>
      <c r="I8226" t="e">
        <f>HLOOKUP("Dato",data!$A$1:$AT$8036,A8226,FALSE)</f>
        <v>#REF!</v>
      </c>
      <c r="J8226" t="e">
        <f>HLOOKUP("Resultat-attribut",data!$A$1:$AT$8036,A8226,FALSE)</f>
        <v>#REF!</v>
      </c>
      <c r="K8226" t="e">
        <f>HLOOKUP("Resultat",data!$A$1:$AT$8036,A8226,FALSE)</f>
        <v>#REF!</v>
      </c>
      <c r="L8226" t="e">
        <f>HLOOKUP("Enhed",data!$A$1:$AT$8036,A8226,FALSE)</f>
        <v>#REF!</v>
      </c>
    </row>
    <row r="8227" spans="1:12" x14ac:dyDescent="0.2">
      <c r="A8227">
        <v>8226</v>
      </c>
      <c r="B8227" t="e">
        <f>HLOOKUP("Referencer",data!$A$1:$AT$8036,A8227,FALSE)</f>
        <v>#REF!</v>
      </c>
      <c r="C8227" t="e">
        <f>HLOOKUP("Stedtekst",data!$A$1:$AT$8036,A8227,FALSE)</f>
        <v>#REF!</v>
      </c>
      <c r="D8227" t="e">
        <f>HLOOKUP("Målested navn",data!$A$1:$AT$8036,A8227,FALSE)</f>
        <v>#REF!</v>
      </c>
      <c r="E8227" t="e">
        <f>HLOOKUP("Prøvetagning",data!$A$1:$AT$8036,A8227,FALSE)</f>
        <v>#REF!</v>
      </c>
      <c r="F8227" t="e">
        <f>HLOOKUP("Prøve",data!$A$1:$AT$8036,A8227,FALSE)</f>
        <v>#REF!</v>
      </c>
      <c r="G8227" t="e">
        <f>HLOOKUP("ScKode",data!$A$1:$AT$8036,A8227,FALSE)</f>
        <v>#REF!</v>
      </c>
      <c r="H8227" t="e">
        <f>HLOOKUP("StofParameter",data!$A$1:$AT$8036,A8227,FALSE)</f>
        <v>#REF!</v>
      </c>
      <c r="I8227" t="e">
        <f>HLOOKUP("Dato",data!$A$1:$AT$8036,A8227,FALSE)</f>
        <v>#REF!</v>
      </c>
      <c r="J8227" t="e">
        <f>HLOOKUP("Resultat-attribut",data!$A$1:$AT$8036,A8227,FALSE)</f>
        <v>#REF!</v>
      </c>
      <c r="K8227" t="e">
        <f>HLOOKUP("Resultat",data!$A$1:$AT$8036,A8227,FALSE)</f>
        <v>#REF!</v>
      </c>
      <c r="L8227" t="e">
        <f>HLOOKUP("Enhed",data!$A$1:$AT$8036,A8227,FALSE)</f>
        <v>#REF!</v>
      </c>
    </row>
    <row r="8228" spans="1:12" x14ac:dyDescent="0.2">
      <c r="A8228">
        <v>8227</v>
      </c>
      <c r="B8228" t="e">
        <f>HLOOKUP("Referencer",data!$A$1:$AT$8036,A8228,FALSE)</f>
        <v>#REF!</v>
      </c>
      <c r="C8228" t="e">
        <f>HLOOKUP("Stedtekst",data!$A$1:$AT$8036,A8228,FALSE)</f>
        <v>#REF!</v>
      </c>
      <c r="D8228" t="e">
        <f>HLOOKUP("Målested navn",data!$A$1:$AT$8036,A8228,FALSE)</f>
        <v>#REF!</v>
      </c>
      <c r="E8228" t="e">
        <f>HLOOKUP("Prøvetagning",data!$A$1:$AT$8036,A8228,FALSE)</f>
        <v>#REF!</v>
      </c>
      <c r="F8228" t="e">
        <f>HLOOKUP("Prøve",data!$A$1:$AT$8036,A8228,FALSE)</f>
        <v>#REF!</v>
      </c>
      <c r="G8228" t="e">
        <f>HLOOKUP("ScKode",data!$A$1:$AT$8036,A8228,FALSE)</f>
        <v>#REF!</v>
      </c>
      <c r="H8228" t="e">
        <f>HLOOKUP("StofParameter",data!$A$1:$AT$8036,A8228,FALSE)</f>
        <v>#REF!</v>
      </c>
      <c r="I8228" t="e">
        <f>HLOOKUP("Dato",data!$A$1:$AT$8036,A8228,FALSE)</f>
        <v>#REF!</v>
      </c>
      <c r="J8228" t="e">
        <f>HLOOKUP("Resultat-attribut",data!$A$1:$AT$8036,A8228,FALSE)</f>
        <v>#REF!</v>
      </c>
      <c r="K8228" t="e">
        <f>HLOOKUP("Resultat",data!$A$1:$AT$8036,A8228,FALSE)</f>
        <v>#REF!</v>
      </c>
      <c r="L8228" t="e">
        <f>HLOOKUP("Enhed",data!$A$1:$AT$8036,A8228,FALSE)</f>
        <v>#REF!</v>
      </c>
    </row>
    <row r="8229" spans="1:12" x14ac:dyDescent="0.2">
      <c r="A8229">
        <v>8228</v>
      </c>
      <c r="B8229" t="e">
        <f>HLOOKUP("Referencer",data!$A$1:$AT$8036,A8229,FALSE)</f>
        <v>#REF!</v>
      </c>
      <c r="C8229" t="e">
        <f>HLOOKUP("Stedtekst",data!$A$1:$AT$8036,A8229,FALSE)</f>
        <v>#REF!</v>
      </c>
      <c r="D8229" t="e">
        <f>HLOOKUP("Målested navn",data!$A$1:$AT$8036,A8229,FALSE)</f>
        <v>#REF!</v>
      </c>
      <c r="E8229" t="e">
        <f>HLOOKUP("Prøvetagning",data!$A$1:$AT$8036,A8229,FALSE)</f>
        <v>#REF!</v>
      </c>
      <c r="F8229" t="e">
        <f>HLOOKUP("Prøve",data!$A$1:$AT$8036,A8229,FALSE)</f>
        <v>#REF!</v>
      </c>
      <c r="G8229" t="e">
        <f>HLOOKUP("ScKode",data!$A$1:$AT$8036,A8229,FALSE)</f>
        <v>#REF!</v>
      </c>
      <c r="H8229" t="e">
        <f>HLOOKUP("StofParameter",data!$A$1:$AT$8036,A8229,FALSE)</f>
        <v>#REF!</v>
      </c>
      <c r="I8229" t="e">
        <f>HLOOKUP("Dato",data!$A$1:$AT$8036,A8229,FALSE)</f>
        <v>#REF!</v>
      </c>
      <c r="J8229" t="e">
        <f>HLOOKUP("Resultat-attribut",data!$A$1:$AT$8036,A8229,FALSE)</f>
        <v>#REF!</v>
      </c>
      <c r="K8229" t="e">
        <f>HLOOKUP("Resultat",data!$A$1:$AT$8036,A8229,FALSE)</f>
        <v>#REF!</v>
      </c>
      <c r="L8229" t="e">
        <f>HLOOKUP("Enhed",data!$A$1:$AT$8036,A8229,FALSE)</f>
        <v>#REF!</v>
      </c>
    </row>
    <row r="8230" spans="1:12" x14ac:dyDescent="0.2">
      <c r="A8230">
        <v>8229</v>
      </c>
      <c r="B8230" t="e">
        <f>HLOOKUP("Referencer",data!$A$1:$AT$8036,A8230,FALSE)</f>
        <v>#REF!</v>
      </c>
      <c r="C8230" t="e">
        <f>HLOOKUP("Stedtekst",data!$A$1:$AT$8036,A8230,FALSE)</f>
        <v>#REF!</v>
      </c>
      <c r="D8230" t="e">
        <f>HLOOKUP("Målested navn",data!$A$1:$AT$8036,A8230,FALSE)</f>
        <v>#REF!</v>
      </c>
      <c r="E8230" t="e">
        <f>HLOOKUP("Prøvetagning",data!$A$1:$AT$8036,A8230,FALSE)</f>
        <v>#REF!</v>
      </c>
      <c r="F8230" t="e">
        <f>HLOOKUP("Prøve",data!$A$1:$AT$8036,A8230,FALSE)</f>
        <v>#REF!</v>
      </c>
      <c r="G8230" t="e">
        <f>HLOOKUP("ScKode",data!$A$1:$AT$8036,A8230,FALSE)</f>
        <v>#REF!</v>
      </c>
      <c r="H8230" t="e">
        <f>HLOOKUP("StofParameter",data!$A$1:$AT$8036,A8230,FALSE)</f>
        <v>#REF!</v>
      </c>
      <c r="I8230" t="e">
        <f>HLOOKUP("Dato",data!$A$1:$AT$8036,A8230,FALSE)</f>
        <v>#REF!</v>
      </c>
      <c r="J8230" t="e">
        <f>HLOOKUP("Resultat-attribut",data!$A$1:$AT$8036,A8230,FALSE)</f>
        <v>#REF!</v>
      </c>
      <c r="K8230" t="e">
        <f>HLOOKUP("Resultat",data!$A$1:$AT$8036,A8230,FALSE)</f>
        <v>#REF!</v>
      </c>
      <c r="L8230" t="e">
        <f>HLOOKUP("Enhed",data!$A$1:$AT$8036,A8230,FALSE)</f>
        <v>#REF!</v>
      </c>
    </row>
    <row r="8231" spans="1:12" x14ac:dyDescent="0.2">
      <c r="A8231">
        <v>8230</v>
      </c>
      <c r="B8231" t="e">
        <f>HLOOKUP("Referencer",data!$A$1:$AT$8036,A8231,FALSE)</f>
        <v>#REF!</v>
      </c>
      <c r="C8231" t="e">
        <f>HLOOKUP("Stedtekst",data!$A$1:$AT$8036,A8231,FALSE)</f>
        <v>#REF!</v>
      </c>
      <c r="D8231" t="e">
        <f>HLOOKUP("Målested navn",data!$A$1:$AT$8036,A8231,FALSE)</f>
        <v>#REF!</v>
      </c>
      <c r="E8231" t="e">
        <f>HLOOKUP("Prøvetagning",data!$A$1:$AT$8036,A8231,FALSE)</f>
        <v>#REF!</v>
      </c>
      <c r="F8231" t="e">
        <f>HLOOKUP("Prøve",data!$A$1:$AT$8036,A8231,FALSE)</f>
        <v>#REF!</v>
      </c>
      <c r="G8231" t="e">
        <f>HLOOKUP("ScKode",data!$A$1:$AT$8036,A8231,FALSE)</f>
        <v>#REF!</v>
      </c>
      <c r="H8231" t="e">
        <f>HLOOKUP("StofParameter",data!$A$1:$AT$8036,A8231,FALSE)</f>
        <v>#REF!</v>
      </c>
      <c r="I8231" t="e">
        <f>HLOOKUP("Dato",data!$A$1:$AT$8036,A8231,FALSE)</f>
        <v>#REF!</v>
      </c>
      <c r="J8231" t="e">
        <f>HLOOKUP("Resultat-attribut",data!$A$1:$AT$8036,A8231,FALSE)</f>
        <v>#REF!</v>
      </c>
      <c r="K8231" t="e">
        <f>HLOOKUP("Resultat",data!$A$1:$AT$8036,A8231,FALSE)</f>
        <v>#REF!</v>
      </c>
      <c r="L8231" t="e">
        <f>HLOOKUP("Enhed",data!$A$1:$AT$8036,A8231,FALSE)</f>
        <v>#REF!</v>
      </c>
    </row>
    <row r="8232" spans="1:12" x14ac:dyDescent="0.2">
      <c r="A8232">
        <v>8231</v>
      </c>
      <c r="B8232" t="e">
        <f>HLOOKUP("Referencer",data!$A$1:$AT$8036,A8232,FALSE)</f>
        <v>#REF!</v>
      </c>
      <c r="C8232" t="e">
        <f>HLOOKUP("Stedtekst",data!$A$1:$AT$8036,A8232,FALSE)</f>
        <v>#REF!</v>
      </c>
      <c r="D8232" t="e">
        <f>HLOOKUP("Målested navn",data!$A$1:$AT$8036,A8232,FALSE)</f>
        <v>#REF!</v>
      </c>
      <c r="E8232" t="e">
        <f>HLOOKUP("Prøvetagning",data!$A$1:$AT$8036,A8232,FALSE)</f>
        <v>#REF!</v>
      </c>
      <c r="F8232" t="e">
        <f>HLOOKUP("Prøve",data!$A$1:$AT$8036,A8232,FALSE)</f>
        <v>#REF!</v>
      </c>
      <c r="G8232" t="e">
        <f>HLOOKUP("ScKode",data!$A$1:$AT$8036,A8232,FALSE)</f>
        <v>#REF!</v>
      </c>
      <c r="H8232" t="e">
        <f>HLOOKUP("StofParameter",data!$A$1:$AT$8036,A8232,FALSE)</f>
        <v>#REF!</v>
      </c>
      <c r="I8232" t="e">
        <f>HLOOKUP("Dato",data!$A$1:$AT$8036,A8232,FALSE)</f>
        <v>#REF!</v>
      </c>
      <c r="J8232" t="e">
        <f>HLOOKUP("Resultat-attribut",data!$A$1:$AT$8036,A8232,FALSE)</f>
        <v>#REF!</v>
      </c>
      <c r="K8232" t="e">
        <f>HLOOKUP("Resultat",data!$A$1:$AT$8036,A8232,FALSE)</f>
        <v>#REF!</v>
      </c>
      <c r="L8232" t="e">
        <f>HLOOKUP("Enhed",data!$A$1:$AT$8036,A8232,FALSE)</f>
        <v>#REF!</v>
      </c>
    </row>
    <row r="8233" spans="1:12" x14ac:dyDescent="0.2">
      <c r="A8233">
        <v>8232</v>
      </c>
      <c r="B8233" t="e">
        <f>HLOOKUP("Referencer",data!$A$1:$AT$8036,A8233,FALSE)</f>
        <v>#REF!</v>
      </c>
      <c r="C8233" t="e">
        <f>HLOOKUP("Stedtekst",data!$A$1:$AT$8036,A8233,FALSE)</f>
        <v>#REF!</v>
      </c>
      <c r="D8233" t="e">
        <f>HLOOKUP("Målested navn",data!$A$1:$AT$8036,A8233,FALSE)</f>
        <v>#REF!</v>
      </c>
      <c r="E8233" t="e">
        <f>HLOOKUP("Prøvetagning",data!$A$1:$AT$8036,A8233,FALSE)</f>
        <v>#REF!</v>
      </c>
      <c r="F8233" t="e">
        <f>HLOOKUP("Prøve",data!$A$1:$AT$8036,A8233,FALSE)</f>
        <v>#REF!</v>
      </c>
      <c r="G8233" t="e">
        <f>HLOOKUP("ScKode",data!$A$1:$AT$8036,A8233,FALSE)</f>
        <v>#REF!</v>
      </c>
      <c r="H8233" t="e">
        <f>HLOOKUP("StofParameter",data!$A$1:$AT$8036,A8233,FALSE)</f>
        <v>#REF!</v>
      </c>
      <c r="I8233" t="e">
        <f>HLOOKUP("Dato",data!$A$1:$AT$8036,A8233,FALSE)</f>
        <v>#REF!</v>
      </c>
      <c r="J8233" t="e">
        <f>HLOOKUP("Resultat-attribut",data!$A$1:$AT$8036,A8233,FALSE)</f>
        <v>#REF!</v>
      </c>
      <c r="K8233" t="e">
        <f>HLOOKUP("Resultat",data!$A$1:$AT$8036,A8233,FALSE)</f>
        <v>#REF!</v>
      </c>
      <c r="L8233" t="e">
        <f>HLOOKUP("Enhed",data!$A$1:$AT$8036,A8233,FALSE)</f>
        <v>#REF!</v>
      </c>
    </row>
    <row r="8234" spans="1:12" x14ac:dyDescent="0.2">
      <c r="A8234">
        <v>8233</v>
      </c>
      <c r="B8234" t="e">
        <f>HLOOKUP("Referencer",data!$A$1:$AT$8036,A8234,FALSE)</f>
        <v>#REF!</v>
      </c>
      <c r="C8234" t="e">
        <f>HLOOKUP("Stedtekst",data!$A$1:$AT$8036,A8234,FALSE)</f>
        <v>#REF!</v>
      </c>
      <c r="D8234" t="e">
        <f>HLOOKUP("Målested navn",data!$A$1:$AT$8036,A8234,FALSE)</f>
        <v>#REF!</v>
      </c>
      <c r="E8234" t="e">
        <f>HLOOKUP("Prøvetagning",data!$A$1:$AT$8036,A8234,FALSE)</f>
        <v>#REF!</v>
      </c>
      <c r="F8234" t="e">
        <f>HLOOKUP("Prøve",data!$A$1:$AT$8036,A8234,FALSE)</f>
        <v>#REF!</v>
      </c>
      <c r="G8234" t="e">
        <f>HLOOKUP("ScKode",data!$A$1:$AT$8036,A8234,FALSE)</f>
        <v>#REF!</v>
      </c>
      <c r="H8234" t="e">
        <f>HLOOKUP("StofParameter",data!$A$1:$AT$8036,A8234,FALSE)</f>
        <v>#REF!</v>
      </c>
      <c r="I8234" t="e">
        <f>HLOOKUP("Dato",data!$A$1:$AT$8036,A8234,FALSE)</f>
        <v>#REF!</v>
      </c>
      <c r="J8234" t="e">
        <f>HLOOKUP("Resultat-attribut",data!$A$1:$AT$8036,A8234,FALSE)</f>
        <v>#REF!</v>
      </c>
      <c r="K8234" t="e">
        <f>HLOOKUP("Resultat",data!$A$1:$AT$8036,A8234,FALSE)</f>
        <v>#REF!</v>
      </c>
      <c r="L8234" t="e">
        <f>HLOOKUP("Enhed",data!$A$1:$AT$8036,A8234,FALSE)</f>
        <v>#REF!</v>
      </c>
    </row>
    <row r="8235" spans="1:12" x14ac:dyDescent="0.2">
      <c r="A8235">
        <v>8234</v>
      </c>
      <c r="B8235" t="e">
        <f>HLOOKUP("Referencer",data!$A$1:$AT$8036,A8235,FALSE)</f>
        <v>#REF!</v>
      </c>
      <c r="C8235" t="e">
        <f>HLOOKUP("Stedtekst",data!$A$1:$AT$8036,A8235,FALSE)</f>
        <v>#REF!</v>
      </c>
      <c r="D8235" t="e">
        <f>HLOOKUP("Målested navn",data!$A$1:$AT$8036,A8235,FALSE)</f>
        <v>#REF!</v>
      </c>
      <c r="E8235" t="e">
        <f>HLOOKUP("Prøvetagning",data!$A$1:$AT$8036,A8235,FALSE)</f>
        <v>#REF!</v>
      </c>
      <c r="F8235" t="e">
        <f>HLOOKUP("Prøve",data!$A$1:$AT$8036,A8235,FALSE)</f>
        <v>#REF!</v>
      </c>
      <c r="G8235" t="e">
        <f>HLOOKUP("ScKode",data!$A$1:$AT$8036,A8235,FALSE)</f>
        <v>#REF!</v>
      </c>
      <c r="H8235" t="e">
        <f>HLOOKUP("StofParameter",data!$A$1:$AT$8036,A8235,FALSE)</f>
        <v>#REF!</v>
      </c>
      <c r="I8235" t="e">
        <f>HLOOKUP("Dato",data!$A$1:$AT$8036,A8235,FALSE)</f>
        <v>#REF!</v>
      </c>
      <c r="J8235" t="e">
        <f>HLOOKUP("Resultat-attribut",data!$A$1:$AT$8036,A8235,FALSE)</f>
        <v>#REF!</v>
      </c>
      <c r="K8235" t="e">
        <f>HLOOKUP("Resultat",data!$A$1:$AT$8036,A8235,FALSE)</f>
        <v>#REF!</v>
      </c>
      <c r="L8235" t="e">
        <f>HLOOKUP("Enhed",data!$A$1:$AT$8036,A8235,FALSE)</f>
        <v>#REF!</v>
      </c>
    </row>
    <row r="8236" spans="1:12" x14ac:dyDescent="0.2">
      <c r="A8236">
        <v>8235</v>
      </c>
      <c r="B8236" t="e">
        <f>HLOOKUP("Referencer",data!$A$1:$AT$8036,A8236,FALSE)</f>
        <v>#REF!</v>
      </c>
      <c r="C8236" t="e">
        <f>HLOOKUP("Stedtekst",data!$A$1:$AT$8036,A8236,FALSE)</f>
        <v>#REF!</v>
      </c>
      <c r="D8236" t="e">
        <f>HLOOKUP("Målested navn",data!$A$1:$AT$8036,A8236,FALSE)</f>
        <v>#REF!</v>
      </c>
      <c r="E8236" t="e">
        <f>HLOOKUP("Prøvetagning",data!$A$1:$AT$8036,A8236,FALSE)</f>
        <v>#REF!</v>
      </c>
      <c r="F8236" t="e">
        <f>HLOOKUP("Prøve",data!$A$1:$AT$8036,A8236,FALSE)</f>
        <v>#REF!</v>
      </c>
      <c r="G8236" t="e">
        <f>HLOOKUP("ScKode",data!$A$1:$AT$8036,A8236,FALSE)</f>
        <v>#REF!</v>
      </c>
      <c r="H8236" t="e">
        <f>HLOOKUP("StofParameter",data!$A$1:$AT$8036,A8236,FALSE)</f>
        <v>#REF!</v>
      </c>
      <c r="I8236" t="e">
        <f>HLOOKUP("Dato",data!$A$1:$AT$8036,A8236,FALSE)</f>
        <v>#REF!</v>
      </c>
      <c r="J8236" t="e">
        <f>HLOOKUP("Resultat-attribut",data!$A$1:$AT$8036,A8236,FALSE)</f>
        <v>#REF!</v>
      </c>
      <c r="K8236" t="e">
        <f>HLOOKUP("Resultat",data!$A$1:$AT$8036,A8236,FALSE)</f>
        <v>#REF!</v>
      </c>
      <c r="L8236" t="e">
        <f>HLOOKUP("Enhed",data!$A$1:$AT$8036,A8236,FALSE)</f>
        <v>#REF!</v>
      </c>
    </row>
    <row r="8237" spans="1:12" x14ac:dyDescent="0.2">
      <c r="A8237">
        <v>8236</v>
      </c>
      <c r="B8237" t="e">
        <f>HLOOKUP("Referencer",data!$A$1:$AT$8036,A8237,FALSE)</f>
        <v>#REF!</v>
      </c>
      <c r="C8237" t="e">
        <f>HLOOKUP("Stedtekst",data!$A$1:$AT$8036,A8237,FALSE)</f>
        <v>#REF!</v>
      </c>
      <c r="D8237" t="e">
        <f>HLOOKUP("Målested navn",data!$A$1:$AT$8036,A8237,FALSE)</f>
        <v>#REF!</v>
      </c>
      <c r="E8237" t="e">
        <f>HLOOKUP("Prøvetagning",data!$A$1:$AT$8036,A8237,FALSE)</f>
        <v>#REF!</v>
      </c>
      <c r="F8237" t="e">
        <f>HLOOKUP("Prøve",data!$A$1:$AT$8036,A8237,FALSE)</f>
        <v>#REF!</v>
      </c>
      <c r="G8237" t="e">
        <f>HLOOKUP("ScKode",data!$A$1:$AT$8036,A8237,FALSE)</f>
        <v>#REF!</v>
      </c>
      <c r="H8237" t="e">
        <f>HLOOKUP("StofParameter",data!$A$1:$AT$8036,A8237,FALSE)</f>
        <v>#REF!</v>
      </c>
      <c r="I8237" t="e">
        <f>HLOOKUP("Dato",data!$A$1:$AT$8036,A8237,FALSE)</f>
        <v>#REF!</v>
      </c>
      <c r="J8237" t="e">
        <f>HLOOKUP("Resultat-attribut",data!$A$1:$AT$8036,A8237,FALSE)</f>
        <v>#REF!</v>
      </c>
      <c r="K8237" t="e">
        <f>HLOOKUP("Resultat",data!$A$1:$AT$8036,A8237,FALSE)</f>
        <v>#REF!</v>
      </c>
      <c r="L8237" t="e">
        <f>HLOOKUP("Enhed",data!$A$1:$AT$8036,A8237,FALSE)</f>
        <v>#REF!</v>
      </c>
    </row>
    <row r="8238" spans="1:12" x14ac:dyDescent="0.2">
      <c r="A8238">
        <v>8237</v>
      </c>
      <c r="B8238" t="e">
        <f>HLOOKUP("Referencer",data!$A$1:$AT$8036,A8238,FALSE)</f>
        <v>#REF!</v>
      </c>
      <c r="C8238" t="e">
        <f>HLOOKUP("Stedtekst",data!$A$1:$AT$8036,A8238,FALSE)</f>
        <v>#REF!</v>
      </c>
      <c r="D8238" t="e">
        <f>HLOOKUP("Målested navn",data!$A$1:$AT$8036,A8238,FALSE)</f>
        <v>#REF!</v>
      </c>
      <c r="E8238" t="e">
        <f>HLOOKUP("Prøvetagning",data!$A$1:$AT$8036,A8238,FALSE)</f>
        <v>#REF!</v>
      </c>
      <c r="F8238" t="e">
        <f>HLOOKUP("Prøve",data!$A$1:$AT$8036,A8238,FALSE)</f>
        <v>#REF!</v>
      </c>
      <c r="G8238" t="e">
        <f>HLOOKUP("ScKode",data!$A$1:$AT$8036,A8238,FALSE)</f>
        <v>#REF!</v>
      </c>
      <c r="H8238" t="e">
        <f>HLOOKUP("StofParameter",data!$A$1:$AT$8036,A8238,FALSE)</f>
        <v>#REF!</v>
      </c>
      <c r="I8238" t="e">
        <f>HLOOKUP("Dato",data!$A$1:$AT$8036,A8238,FALSE)</f>
        <v>#REF!</v>
      </c>
      <c r="J8238" t="e">
        <f>HLOOKUP("Resultat-attribut",data!$A$1:$AT$8036,A8238,FALSE)</f>
        <v>#REF!</v>
      </c>
      <c r="K8238" t="e">
        <f>HLOOKUP("Resultat",data!$A$1:$AT$8036,A8238,FALSE)</f>
        <v>#REF!</v>
      </c>
      <c r="L8238" t="e">
        <f>HLOOKUP("Enhed",data!$A$1:$AT$8036,A8238,FALSE)</f>
        <v>#REF!</v>
      </c>
    </row>
    <row r="8239" spans="1:12" x14ac:dyDescent="0.2">
      <c r="A8239">
        <v>8238</v>
      </c>
      <c r="B8239" t="e">
        <f>HLOOKUP("Referencer",data!$A$1:$AT$8036,A8239,FALSE)</f>
        <v>#REF!</v>
      </c>
      <c r="C8239" t="e">
        <f>HLOOKUP("Stedtekst",data!$A$1:$AT$8036,A8239,FALSE)</f>
        <v>#REF!</v>
      </c>
      <c r="D8239" t="e">
        <f>HLOOKUP("Målested navn",data!$A$1:$AT$8036,A8239,FALSE)</f>
        <v>#REF!</v>
      </c>
      <c r="E8239" t="e">
        <f>HLOOKUP("Prøvetagning",data!$A$1:$AT$8036,A8239,FALSE)</f>
        <v>#REF!</v>
      </c>
      <c r="F8239" t="e">
        <f>HLOOKUP("Prøve",data!$A$1:$AT$8036,A8239,FALSE)</f>
        <v>#REF!</v>
      </c>
      <c r="G8239" t="e">
        <f>HLOOKUP("ScKode",data!$A$1:$AT$8036,A8239,FALSE)</f>
        <v>#REF!</v>
      </c>
      <c r="H8239" t="e">
        <f>HLOOKUP("StofParameter",data!$A$1:$AT$8036,A8239,FALSE)</f>
        <v>#REF!</v>
      </c>
      <c r="I8239" t="e">
        <f>HLOOKUP("Dato",data!$A$1:$AT$8036,A8239,FALSE)</f>
        <v>#REF!</v>
      </c>
      <c r="J8239" t="e">
        <f>HLOOKUP("Resultat-attribut",data!$A$1:$AT$8036,A8239,FALSE)</f>
        <v>#REF!</v>
      </c>
      <c r="K8239" t="e">
        <f>HLOOKUP("Resultat",data!$A$1:$AT$8036,A8239,FALSE)</f>
        <v>#REF!</v>
      </c>
      <c r="L8239" t="e">
        <f>HLOOKUP("Enhed",data!$A$1:$AT$8036,A8239,FALSE)</f>
        <v>#REF!</v>
      </c>
    </row>
    <row r="8240" spans="1:12" x14ac:dyDescent="0.2">
      <c r="A8240">
        <v>8239</v>
      </c>
      <c r="B8240" t="e">
        <f>HLOOKUP("Referencer",data!$A$1:$AT$8036,A8240,FALSE)</f>
        <v>#REF!</v>
      </c>
      <c r="C8240" t="e">
        <f>HLOOKUP("Stedtekst",data!$A$1:$AT$8036,A8240,FALSE)</f>
        <v>#REF!</v>
      </c>
      <c r="D8240" t="e">
        <f>HLOOKUP("Målested navn",data!$A$1:$AT$8036,A8240,FALSE)</f>
        <v>#REF!</v>
      </c>
      <c r="E8240" t="e">
        <f>HLOOKUP("Prøvetagning",data!$A$1:$AT$8036,A8240,FALSE)</f>
        <v>#REF!</v>
      </c>
      <c r="F8240" t="e">
        <f>HLOOKUP("Prøve",data!$A$1:$AT$8036,A8240,FALSE)</f>
        <v>#REF!</v>
      </c>
      <c r="G8240" t="e">
        <f>HLOOKUP("ScKode",data!$A$1:$AT$8036,A8240,FALSE)</f>
        <v>#REF!</v>
      </c>
      <c r="H8240" t="e">
        <f>HLOOKUP("StofParameter",data!$A$1:$AT$8036,A8240,FALSE)</f>
        <v>#REF!</v>
      </c>
      <c r="I8240" t="e">
        <f>HLOOKUP("Dato",data!$A$1:$AT$8036,A8240,FALSE)</f>
        <v>#REF!</v>
      </c>
      <c r="J8240" t="e">
        <f>HLOOKUP("Resultat-attribut",data!$A$1:$AT$8036,A8240,FALSE)</f>
        <v>#REF!</v>
      </c>
      <c r="K8240" t="e">
        <f>HLOOKUP("Resultat",data!$A$1:$AT$8036,A8240,FALSE)</f>
        <v>#REF!</v>
      </c>
      <c r="L8240" t="e">
        <f>HLOOKUP("Enhed",data!$A$1:$AT$8036,A8240,FALSE)</f>
        <v>#REF!</v>
      </c>
    </row>
    <row r="8241" spans="1:12" x14ac:dyDescent="0.2">
      <c r="A8241">
        <v>8240</v>
      </c>
      <c r="B8241" t="e">
        <f>HLOOKUP("Referencer",data!$A$1:$AT$8036,A8241,FALSE)</f>
        <v>#REF!</v>
      </c>
      <c r="C8241" t="e">
        <f>HLOOKUP("Stedtekst",data!$A$1:$AT$8036,A8241,FALSE)</f>
        <v>#REF!</v>
      </c>
      <c r="D8241" t="e">
        <f>HLOOKUP("Målested navn",data!$A$1:$AT$8036,A8241,FALSE)</f>
        <v>#REF!</v>
      </c>
      <c r="E8241" t="e">
        <f>HLOOKUP("Prøvetagning",data!$A$1:$AT$8036,A8241,FALSE)</f>
        <v>#REF!</v>
      </c>
      <c r="F8241" t="e">
        <f>HLOOKUP("Prøve",data!$A$1:$AT$8036,A8241,FALSE)</f>
        <v>#REF!</v>
      </c>
      <c r="G8241" t="e">
        <f>HLOOKUP("ScKode",data!$A$1:$AT$8036,A8241,FALSE)</f>
        <v>#REF!</v>
      </c>
      <c r="H8241" t="e">
        <f>HLOOKUP("StofParameter",data!$A$1:$AT$8036,A8241,FALSE)</f>
        <v>#REF!</v>
      </c>
      <c r="I8241" t="e">
        <f>HLOOKUP("Dato",data!$A$1:$AT$8036,A8241,FALSE)</f>
        <v>#REF!</v>
      </c>
      <c r="J8241" t="e">
        <f>HLOOKUP("Resultat-attribut",data!$A$1:$AT$8036,A8241,FALSE)</f>
        <v>#REF!</v>
      </c>
      <c r="K8241" t="e">
        <f>HLOOKUP("Resultat",data!$A$1:$AT$8036,A8241,FALSE)</f>
        <v>#REF!</v>
      </c>
      <c r="L8241" t="e">
        <f>HLOOKUP("Enhed",data!$A$1:$AT$8036,A8241,FALSE)</f>
        <v>#REF!</v>
      </c>
    </row>
    <row r="8242" spans="1:12" x14ac:dyDescent="0.2">
      <c r="A8242">
        <v>8241</v>
      </c>
      <c r="B8242" t="e">
        <f>HLOOKUP("Referencer",data!$A$1:$AT$8036,A8242,FALSE)</f>
        <v>#REF!</v>
      </c>
      <c r="C8242" t="e">
        <f>HLOOKUP("Stedtekst",data!$A$1:$AT$8036,A8242,FALSE)</f>
        <v>#REF!</v>
      </c>
      <c r="D8242" t="e">
        <f>HLOOKUP("Målested navn",data!$A$1:$AT$8036,A8242,FALSE)</f>
        <v>#REF!</v>
      </c>
      <c r="E8242" t="e">
        <f>HLOOKUP("Prøvetagning",data!$A$1:$AT$8036,A8242,FALSE)</f>
        <v>#REF!</v>
      </c>
      <c r="F8242" t="e">
        <f>HLOOKUP("Prøve",data!$A$1:$AT$8036,A8242,FALSE)</f>
        <v>#REF!</v>
      </c>
      <c r="G8242" t="e">
        <f>HLOOKUP("ScKode",data!$A$1:$AT$8036,A8242,FALSE)</f>
        <v>#REF!</v>
      </c>
      <c r="H8242" t="e">
        <f>HLOOKUP("StofParameter",data!$A$1:$AT$8036,A8242,FALSE)</f>
        <v>#REF!</v>
      </c>
      <c r="I8242" t="e">
        <f>HLOOKUP("Dato",data!$A$1:$AT$8036,A8242,FALSE)</f>
        <v>#REF!</v>
      </c>
      <c r="J8242" t="e">
        <f>HLOOKUP("Resultat-attribut",data!$A$1:$AT$8036,A8242,FALSE)</f>
        <v>#REF!</v>
      </c>
      <c r="K8242" t="e">
        <f>HLOOKUP("Resultat",data!$A$1:$AT$8036,A8242,FALSE)</f>
        <v>#REF!</v>
      </c>
      <c r="L8242" t="e">
        <f>HLOOKUP("Enhed",data!$A$1:$AT$8036,A8242,FALSE)</f>
        <v>#REF!</v>
      </c>
    </row>
    <row r="8243" spans="1:12" x14ac:dyDescent="0.2">
      <c r="A8243">
        <v>8242</v>
      </c>
      <c r="B8243" t="e">
        <f>HLOOKUP("Referencer",data!$A$1:$AT$8036,A8243,FALSE)</f>
        <v>#REF!</v>
      </c>
      <c r="C8243" t="e">
        <f>HLOOKUP("Stedtekst",data!$A$1:$AT$8036,A8243,FALSE)</f>
        <v>#REF!</v>
      </c>
      <c r="D8243" t="e">
        <f>HLOOKUP("Målested navn",data!$A$1:$AT$8036,A8243,FALSE)</f>
        <v>#REF!</v>
      </c>
      <c r="E8243" t="e">
        <f>HLOOKUP("Prøvetagning",data!$A$1:$AT$8036,A8243,FALSE)</f>
        <v>#REF!</v>
      </c>
      <c r="F8243" t="e">
        <f>HLOOKUP("Prøve",data!$A$1:$AT$8036,A8243,FALSE)</f>
        <v>#REF!</v>
      </c>
      <c r="G8243" t="e">
        <f>HLOOKUP("ScKode",data!$A$1:$AT$8036,A8243,FALSE)</f>
        <v>#REF!</v>
      </c>
      <c r="H8243" t="e">
        <f>HLOOKUP("StofParameter",data!$A$1:$AT$8036,A8243,FALSE)</f>
        <v>#REF!</v>
      </c>
      <c r="I8243" t="e">
        <f>HLOOKUP("Dato",data!$A$1:$AT$8036,A8243,FALSE)</f>
        <v>#REF!</v>
      </c>
      <c r="J8243" t="e">
        <f>HLOOKUP("Resultat-attribut",data!$A$1:$AT$8036,A8243,FALSE)</f>
        <v>#REF!</v>
      </c>
      <c r="K8243" t="e">
        <f>HLOOKUP("Resultat",data!$A$1:$AT$8036,A8243,FALSE)</f>
        <v>#REF!</v>
      </c>
      <c r="L8243" t="e">
        <f>HLOOKUP("Enhed",data!$A$1:$AT$8036,A8243,FALSE)</f>
        <v>#REF!</v>
      </c>
    </row>
    <row r="8244" spans="1:12" x14ac:dyDescent="0.2">
      <c r="A8244">
        <v>8243</v>
      </c>
      <c r="B8244" t="e">
        <f>HLOOKUP("Referencer",data!$A$1:$AT$8036,A8244,FALSE)</f>
        <v>#REF!</v>
      </c>
      <c r="C8244" t="e">
        <f>HLOOKUP("Stedtekst",data!$A$1:$AT$8036,A8244,FALSE)</f>
        <v>#REF!</v>
      </c>
      <c r="D8244" t="e">
        <f>HLOOKUP("Målested navn",data!$A$1:$AT$8036,A8244,FALSE)</f>
        <v>#REF!</v>
      </c>
      <c r="E8244" t="e">
        <f>HLOOKUP("Prøvetagning",data!$A$1:$AT$8036,A8244,FALSE)</f>
        <v>#REF!</v>
      </c>
      <c r="F8244" t="e">
        <f>HLOOKUP("Prøve",data!$A$1:$AT$8036,A8244,FALSE)</f>
        <v>#REF!</v>
      </c>
      <c r="G8244" t="e">
        <f>HLOOKUP("ScKode",data!$A$1:$AT$8036,A8244,FALSE)</f>
        <v>#REF!</v>
      </c>
      <c r="H8244" t="e">
        <f>HLOOKUP("StofParameter",data!$A$1:$AT$8036,A8244,FALSE)</f>
        <v>#REF!</v>
      </c>
      <c r="I8244" t="e">
        <f>HLOOKUP("Dato",data!$A$1:$AT$8036,A8244,FALSE)</f>
        <v>#REF!</v>
      </c>
      <c r="J8244" t="e">
        <f>HLOOKUP("Resultat-attribut",data!$A$1:$AT$8036,A8244,FALSE)</f>
        <v>#REF!</v>
      </c>
      <c r="K8244" t="e">
        <f>HLOOKUP("Resultat",data!$A$1:$AT$8036,A8244,FALSE)</f>
        <v>#REF!</v>
      </c>
      <c r="L8244" t="e">
        <f>HLOOKUP("Enhed",data!$A$1:$AT$8036,A8244,FALSE)</f>
        <v>#REF!</v>
      </c>
    </row>
    <row r="8245" spans="1:12" x14ac:dyDescent="0.2">
      <c r="A8245">
        <v>8244</v>
      </c>
      <c r="B8245" t="e">
        <f>HLOOKUP("Referencer",data!$A$1:$AT$8036,A8245,FALSE)</f>
        <v>#REF!</v>
      </c>
      <c r="C8245" t="e">
        <f>HLOOKUP("Stedtekst",data!$A$1:$AT$8036,A8245,FALSE)</f>
        <v>#REF!</v>
      </c>
      <c r="D8245" t="e">
        <f>HLOOKUP("Målested navn",data!$A$1:$AT$8036,A8245,FALSE)</f>
        <v>#REF!</v>
      </c>
      <c r="E8245" t="e">
        <f>HLOOKUP("Prøvetagning",data!$A$1:$AT$8036,A8245,FALSE)</f>
        <v>#REF!</v>
      </c>
      <c r="F8245" t="e">
        <f>HLOOKUP("Prøve",data!$A$1:$AT$8036,A8245,FALSE)</f>
        <v>#REF!</v>
      </c>
      <c r="G8245" t="e">
        <f>HLOOKUP("ScKode",data!$A$1:$AT$8036,A8245,FALSE)</f>
        <v>#REF!</v>
      </c>
      <c r="H8245" t="e">
        <f>HLOOKUP("StofParameter",data!$A$1:$AT$8036,A8245,FALSE)</f>
        <v>#REF!</v>
      </c>
      <c r="I8245" t="e">
        <f>HLOOKUP("Dato",data!$A$1:$AT$8036,A8245,FALSE)</f>
        <v>#REF!</v>
      </c>
      <c r="J8245" t="e">
        <f>HLOOKUP("Resultat-attribut",data!$A$1:$AT$8036,A8245,FALSE)</f>
        <v>#REF!</v>
      </c>
      <c r="K8245" t="e">
        <f>HLOOKUP("Resultat",data!$A$1:$AT$8036,A8245,FALSE)</f>
        <v>#REF!</v>
      </c>
      <c r="L8245" t="e">
        <f>HLOOKUP("Enhed",data!$A$1:$AT$8036,A8245,FALSE)</f>
        <v>#REF!</v>
      </c>
    </row>
    <row r="8246" spans="1:12" x14ac:dyDescent="0.2">
      <c r="A8246">
        <v>8245</v>
      </c>
      <c r="B8246" t="e">
        <f>HLOOKUP("Referencer",data!$A$1:$AT$8036,A8246,FALSE)</f>
        <v>#REF!</v>
      </c>
      <c r="C8246" t="e">
        <f>HLOOKUP("Stedtekst",data!$A$1:$AT$8036,A8246,FALSE)</f>
        <v>#REF!</v>
      </c>
      <c r="D8246" t="e">
        <f>HLOOKUP("Målested navn",data!$A$1:$AT$8036,A8246,FALSE)</f>
        <v>#REF!</v>
      </c>
      <c r="E8246" t="e">
        <f>HLOOKUP("Prøvetagning",data!$A$1:$AT$8036,A8246,FALSE)</f>
        <v>#REF!</v>
      </c>
      <c r="F8246" t="e">
        <f>HLOOKUP("Prøve",data!$A$1:$AT$8036,A8246,FALSE)</f>
        <v>#REF!</v>
      </c>
      <c r="G8246" t="e">
        <f>HLOOKUP("ScKode",data!$A$1:$AT$8036,A8246,FALSE)</f>
        <v>#REF!</v>
      </c>
      <c r="H8246" t="e">
        <f>HLOOKUP("StofParameter",data!$A$1:$AT$8036,A8246,FALSE)</f>
        <v>#REF!</v>
      </c>
      <c r="I8246" t="e">
        <f>HLOOKUP("Dato",data!$A$1:$AT$8036,A8246,FALSE)</f>
        <v>#REF!</v>
      </c>
      <c r="J8246" t="e">
        <f>HLOOKUP("Resultat-attribut",data!$A$1:$AT$8036,A8246,FALSE)</f>
        <v>#REF!</v>
      </c>
      <c r="K8246" t="e">
        <f>HLOOKUP("Resultat",data!$A$1:$AT$8036,A8246,FALSE)</f>
        <v>#REF!</v>
      </c>
      <c r="L8246" t="e">
        <f>HLOOKUP("Enhed",data!$A$1:$AT$8036,A8246,FALSE)</f>
        <v>#REF!</v>
      </c>
    </row>
    <row r="8247" spans="1:12" x14ac:dyDescent="0.2">
      <c r="A8247">
        <v>8246</v>
      </c>
      <c r="B8247" t="e">
        <f>HLOOKUP("Referencer",data!$A$1:$AT$8036,A8247,FALSE)</f>
        <v>#REF!</v>
      </c>
      <c r="C8247" t="e">
        <f>HLOOKUP("Stedtekst",data!$A$1:$AT$8036,A8247,FALSE)</f>
        <v>#REF!</v>
      </c>
      <c r="D8247" t="e">
        <f>HLOOKUP("Målested navn",data!$A$1:$AT$8036,A8247,FALSE)</f>
        <v>#REF!</v>
      </c>
      <c r="E8247" t="e">
        <f>HLOOKUP("Prøvetagning",data!$A$1:$AT$8036,A8247,FALSE)</f>
        <v>#REF!</v>
      </c>
      <c r="F8247" t="e">
        <f>HLOOKUP("Prøve",data!$A$1:$AT$8036,A8247,FALSE)</f>
        <v>#REF!</v>
      </c>
      <c r="G8247" t="e">
        <f>HLOOKUP("ScKode",data!$A$1:$AT$8036,A8247,FALSE)</f>
        <v>#REF!</v>
      </c>
      <c r="H8247" t="e">
        <f>HLOOKUP("StofParameter",data!$A$1:$AT$8036,A8247,FALSE)</f>
        <v>#REF!</v>
      </c>
      <c r="I8247" t="e">
        <f>HLOOKUP("Dato",data!$A$1:$AT$8036,A8247,FALSE)</f>
        <v>#REF!</v>
      </c>
      <c r="J8247" t="e">
        <f>HLOOKUP("Resultat-attribut",data!$A$1:$AT$8036,A8247,FALSE)</f>
        <v>#REF!</v>
      </c>
      <c r="K8247" t="e">
        <f>HLOOKUP("Resultat",data!$A$1:$AT$8036,A8247,FALSE)</f>
        <v>#REF!</v>
      </c>
      <c r="L8247" t="e">
        <f>HLOOKUP("Enhed",data!$A$1:$AT$8036,A8247,FALSE)</f>
        <v>#REF!</v>
      </c>
    </row>
    <row r="8248" spans="1:12" x14ac:dyDescent="0.2">
      <c r="A8248">
        <v>8247</v>
      </c>
      <c r="B8248" t="e">
        <f>HLOOKUP("Referencer",data!$A$1:$AT$8036,A8248,FALSE)</f>
        <v>#REF!</v>
      </c>
      <c r="C8248" t="e">
        <f>HLOOKUP("Stedtekst",data!$A$1:$AT$8036,A8248,FALSE)</f>
        <v>#REF!</v>
      </c>
      <c r="D8248" t="e">
        <f>HLOOKUP("Målested navn",data!$A$1:$AT$8036,A8248,FALSE)</f>
        <v>#REF!</v>
      </c>
      <c r="E8248" t="e">
        <f>HLOOKUP("Prøvetagning",data!$A$1:$AT$8036,A8248,FALSE)</f>
        <v>#REF!</v>
      </c>
      <c r="F8248" t="e">
        <f>HLOOKUP("Prøve",data!$A$1:$AT$8036,A8248,FALSE)</f>
        <v>#REF!</v>
      </c>
      <c r="G8248" t="e">
        <f>HLOOKUP("ScKode",data!$A$1:$AT$8036,A8248,FALSE)</f>
        <v>#REF!</v>
      </c>
      <c r="H8248" t="e">
        <f>HLOOKUP("StofParameter",data!$A$1:$AT$8036,A8248,FALSE)</f>
        <v>#REF!</v>
      </c>
      <c r="I8248" t="e">
        <f>HLOOKUP("Dato",data!$A$1:$AT$8036,A8248,FALSE)</f>
        <v>#REF!</v>
      </c>
      <c r="J8248" t="e">
        <f>HLOOKUP("Resultat-attribut",data!$A$1:$AT$8036,A8248,FALSE)</f>
        <v>#REF!</v>
      </c>
      <c r="K8248" t="e">
        <f>HLOOKUP("Resultat",data!$A$1:$AT$8036,A8248,FALSE)</f>
        <v>#REF!</v>
      </c>
      <c r="L8248" t="e">
        <f>HLOOKUP("Enhed",data!$A$1:$AT$8036,A8248,FALSE)</f>
        <v>#REF!</v>
      </c>
    </row>
    <row r="8249" spans="1:12" x14ac:dyDescent="0.2">
      <c r="A8249">
        <v>8248</v>
      </c>
      <c r="B8249" t="e">
        <f>HLOOKUP("Referencer",data!$A$1:$AT$8036,A8249,FALSE)</f>
        <v>#REF!</v>
      </c>
      <c r="C8249" t="e">
        <f>HLOOKUP("Stedtekst",data!$A$1:$AT$8036,A8249,FALSE)</f>
        <v>#REF!</v>
      </c>
      <c r="D8249" t="e">
        <f>HLOOKUP("Målested navn",data!$A$1:$AT$8036,A8249,FALSE)</f>
        <v>#REF!</v>
      </c>
      <c r="E8249" t="e">
        <f>HLOOKUP("Prøvetagning",data!$A$1:$AT$8036,A8249,FALSE)</f>
        <v>#REF!</v>
      </c>
      <c r="F8249" t="e">
        <f>HLOOKUP("Prøve",data!$A$1:$AT$8036,A8249,FALSE)</f>
        <v>#REF!</v>
      </c>
      <c r="G8249" t="e">
        <f>HLOOKUP("ScKode",data!$A$1:$AT$8036,A8249,FALSE)</f>
        <v>#REF!</v>
      </c>
      <c r="H8249" t="e">
        <f>HLOOKUP("StofParameter",data!$A$1:$AT$8036,A8249,FALSE)</f>
        <v>#REF!</v>
      </c>
      <c r="I8249" t="e">
        <f>HLOOKUP("Dato",data!$A$1:$AT$8036,A8249,FALSE)</f>
        <v>#REF!</v>
      </c>
      <c r="J8249" t="e">
        <f>HLOOKUP("Resultat-attribut",data!$A$1:$AT$8036,A8249,FALSE)</f>
        <v>#REF!</v>
      </c>
      <c r="K8249" t="e">
        <f>HLOOKUP("Resultat",data!$A$1:$AT$8036,A8249,FALSE)</f>
        <v>#REF!</v>
      </c>
      <c r="L8249" t="e">
        <f>HLOOKUP("Enhed",data!$A$1:$AT$8036,A8249,FALSE)</f>
        <v>#REF!</v>
      </c>
    </row>
    <row r="8250" spans="1:12" x14ac:dyDescent="0.2">
      <c r="A8250">
        <v>8249</v>
      </c>
      <c r="B8250" t="e">
        <f>HLOOKUP("Referencer",data!$A$1:$AT$8036,A8250,FALSE)</f>
        <v>#REF!</v>
      </c>
      <c r="C8250" t="e">
        <f>HLOOKUP("Stedtekst",data!$A$1:$AT$8036,A8250,FALSE)</f>
        <v>#REF!</v>
      </c>
      <c r="D8250" t="e">
        <f>HLOOKUP("Målested navn",data!$A$1:$AT$8036,A8250,FALSE)</f>
        <v>#REF!</v>
      </c>
      <c r="E8250" t="e">
        <f>HLOOKUP("Prøvetagning",data!$A$1:$AT$8036,A8250,FALSE)</f>
        <v>#REF!</v>
      </c>
      <c r="F8250" t="e">
        <f>HLOOKUP("Prøve",data!$A$1:$AT$8036,A8250,FALSE)</f>
        <v>#REF!</v>
      </c>
      <c r="G8250" t="e">
        <f>HLOOKUP("ScKode",data!$A$1:$AT$8036,A8250,FALSE)</f>
        <v>#REF!</v>
      </c>
      <c r="H8250" t="e">
        <f>HLOOKUP("StofParameter",data!$A$1:$AT$8036,A8250,FALSE)</f>
        <v>#REF!</v>
      </c>
      <c r="I8250" t="e">
        <f>HLOOKUP("Dato",data!$A$1:$AT$8036,A8250,FALSE)</f>
        <v>#REF!</v>
      </c>
      <c r="J8250" t="e">
        <f>HLOOKUP("Resultat-attribut",data!$A$1:$AT$8036,A8250,FALSE)</f>
        <v>#REF!</v>
      </c>
      <c r="K8250" t="e">
        <f>HLOOKUP("Resultat",data!$A$1:$AT$8036,A8250,FALSE)</f>
        <v>#REF!</v>
      </c>
      <c r="L8250" t="e">
        <f>HLOOKUP("Enhed",data!$A$1:$AT$8036,A8250,FALSE)</f>
        <v>#REF!</v>
      </c>
    </row>
    <row r="8251" spans="1:12" x14ac:dyDescent="0.2">
      <c r="A8251">
        <v>8250</v>
      </c>
      <c r="B8251" t="e">
        <f>HLOOKUP("Referencer",data!$A$1:$AT$8036,A8251,FALSE)</f>
        <v>#REF!</v>
      </c>
      <c r="C8251" t="e">
        <f>HLOOKUP("Stedtekst",data!$A$1:$AT$8036,A8251,FALSE)</f>
        <v>#REF!</v>
      </c>
      <c r="D8251" t="e">
        <f>HLOOKUP("Målested navn",data!$A$1:$AT$8036,A8251,FALSE)</f>
        <v>#REF!</v>
      </c>
      <c r="E8251" t="e">
        <f>HLOOKUP("Prøvetagning",data!$A$1:$AT$8036,A8251,FALSE)</f>
        <v>#REF!</v>
      </c>
      <c r="F8251" t="e">
        <f>HLOOKUP("Prøve",data!$A$1:$AT$8036,A8251,FALSE)</f>
        <v>#REF!</v>
      </c>
      <c r="G8251" t="e">
        <f>HLOOKUP("ScKode",data!$A$1:$AT$8036,A8251,FALSE)</f>
        <v>#REF!</v>
      </c>
      <c r="H8251" t="e">
        <f>HLOOKUP("StofParameter",data!$A$1:$AT$8036,A8251,FALSE)</f>
        <v>#REF!</v>
      </c>
      <c r="I8251" t="e">
        <f>HLOOKUP("Dato",data!$A$1:$AT$8036,A8251,FALSE)</f>
        <v>#REF!</v>
      </c>
      <c r="J8251" t="e">
        <f>HLOOKUP("Resultat-attribut",data!$A$1:$AT$8036,A8251,FALSE)</f>
        <v>#REF!</v>
      </c>
      <c r="K8251" t="e">
        <f>HLOOKUP("Resultat",data!$A$1:$AT$8036,A8251,FALSE)</f>
        <v>#REF!</v>
      </c>
      <c r="L8251" t="e">
        <f>HLOOKUP("Enhed",data!$A$1:$AT$8036,A8251,FALSE)</f>
        <v>#REF!</v>
      </c>
    </row>
    <row r="8252" spans="1:12" x14ac:dyDescent="0.2">
      <c r="A8252">
        <v>8251</v>
      </c>
      <c r="B8252" t="e">
        <f>HLOOKUP("Referencer",data!$A$1:$AT$8036,A8252,FALSE)</f>
        <v>#REF!</v>
      </c>
      <c r="C8252" t="e">
        <f>HLOOKUP("Stedtekst",data!$A$1:$AT$8036,A8252,FALSE)</f>
        <v>#REF!</v>
      </c>
      <c r="D8252" t="e">
        <f>HLOOKUP("Målested navn",data!$A$1:$AT$8036,A8252,FALSE)</f>
        <v>#REF!</v>
      </c>
      <c r="E8252" t="e">
        <f>HLOOKUP("Prøvetagning",data!$A$1:$AT$8036,A8252,FALSE)</f>
        <v>#REF!</v>
      </c>
      <c r="F8252" t="e">
        <f>HLOOKUP("Prøve",data!$A$1:$AT$8036,A8252,FALSE)</f>
        <v>#REF!</v>
      </c>
      <c r="G8252" t="e">
        <f>HLOOKUP("ScKode",data!$A$1:$AT$8036,A8252,FALSE)</f>
        <v>#REF!</v>
      </c>
      <c r="H8252" t="e">
        <f>HLOOKUP("StofParameter",data!$A$1:$AT$8036,A8252,FALSE)</f>
        <v>#REF!</v>
      </c>
      <c r="I8252" t="e">
        <f>HLOOKUP("Dato",data!$A$1:$AT$8036,A8252,FALSE)</f>
        <v>#REF!</v>
      </c>
      <c r="J8252" t="e">
        <f>HLOOKUP("Resultat-attribut",data!$A$1:$AT$8036,A8252,FALSE)</f>
        <v>#REF!</v>
      </c>
      <c r="K8252" t="e">
        <f>HLOOKUP("Resultat",data!$A$1:$AT$8036,A8252,FALSE)</f>
        <v>#REF!</v>
      </c>
      <c r="L8252" t="e">
        <f>HLOOKUP("Enhed",data!$A$1:$AT$8036,A8252,FALSE)</f>
        <v>#REF!</v>
      </c>
    </row>
    <row r="8253" spans="1:12" x14ac:dyDescent="0.2">
      <c r="A8253">
        <v>8252</v>
      </c>
      <c r="B8253" t="e">
        <f>HLOOKUP("Referencer",data!$A$1:$AT$8036,A8253,FALSE)</f>
        <v>#REF!</v>
      </c>
      <c r="C8253" t="e">
        <f>HLOOKUP("Stedtekst",data!$A$1:$AT$8036,A8253,FALSE)</f>
        <v>#REF!</v>
      </c>
      <c r="D8253" t="e">
        <f>HLOOKUP("Målested navn",data!$A$1:$AT$8036,A8253,FALSE)</f>
        <v>#REF!</v>
      </c>
      <c r="E8253" t="e">
        <f>HLOOKUP("Prøvetagning",data!$A$1:$AT$8036,A8253,FALSE)</f>
        <v>#REF!</v>
      </c>
      <c r="F8253" t="e">
        <f>HLOOKUP("Prøve",data!$A$1:$AT$8036,A8253,FALSE)</f>
        <v>#REF!</v>
      </c>
      <c r="G8253" t="e">
        <f>HLOOKUP("ScKode",data!$A$1:$AT$8036,A8253,FALSE)</f>
        <v>#REF!</v>
      </c>
      <c r="H8253" t="e">
        <f>HLOOKUP("StofParameter",data!$A$1:$AT$8036,A8253,FALSE)</f>
        <v>#REF!</v>
      </c>
      <c r="I8253" t="e">
        <f>HLOOKUP("Dato",data!$A$1:$AT$8036,A8253,FALSE)</f>
        <v>#REF!</v>
      </c>
      <c r="J8253" t="e">
        <f>HLOOKUP("Resultat-attribut",data!$A$1:$AT$8036,A8253,FALSE)</f>
        <v>#REF!</v>
      </c>
      <c r="K8253" t="e">
        <f>HLOOKUP("Resultat",data!$A$1:$AT$8036,A8253,FALSE)</f>
        <v>#REF!</v>
      </c>
      <c r="L8253" t="e">
        <f>HLOOKUP("Enhed",data!$A$1:$AT$8036,A8253,FALSE)</f>
        <v>#REF!</v>
      </c>
    </row>
    <row r="8254" spans="1:12" x14ac:dyDescent="0.2">
      <c r="A8254">
        <v>8253</v>
      </c>
      <c r="B8254" t="e">
        <f>HLOOKUP("Referencer",data!$A$1:$AT$8036,A8254,FALSE)</f>
        <v>#REF!</v>
      </c>
      <c r="C8254" t="e">
        <f>HLOOKUP("Stedtekst",data!$A$1:$AT$8036,A8254,FALSE)</f>
        <v>#REF!</v>
      </c>
      <c r="D8254" t="e">
        <f>HLOOKUP("Målested navn",data!$A$1:$AT$8036,A8254,FALSE)</f>
        <v>#REF!</v>
      </c>
      <c r="E8254" t="e">
        <f>HLOOKUP("Prøvetagning",data!$A$1:$AT$8036,A8254,FALSE)</f>
        <v>#REF!</v>
      </c>
      <c r="F8254" t="e">
        <f>HLOOKUP("Prøve",data!$A$1:$AT$8036,A8254,FALSE)</f>
        <v>#REF!</v>
      </c>
      <c r="G8254" t="e">
        <f>HLOOKUP("ScKode",data!$A$1:$AT$8036,A8254,FALSE)</f>
        <v>#REF!</v>
      </c>
      <c r="H8254" t="e">
        <f>HLOOKUP("StofParameter",data!$A$1:$AT$8036,A8254,FALSE)</f>
        <v>#REF!</v>
      </c>
      <c r="I8254" t="e">
        <f>HLOOKUP("Dato",data!$A$1:$AT$8036,A8254,FALSE)</f>
        <v>#REF!</v>
      </c>
      <c r="J8254" t="e">
        <f>HLOOKUP("Resultat-attribut",data!$A$1:$AT$8036,A8254,FALSE)</f>
        <v>#REF!</v>
      </c>
      <c r="K8254" t="e">
        <f>HLOOKUP("Resultat",data!$A$1:$AT$8036,A8254,FALSE)</f>
        <v>#REF!</v>
      </c>
      <c r="L8254" t="e">
        <f>HLOOKUP("Enhed",data!$A$1:$AT$8036,A8254,FALSE)</f>
        <v>#REF!</v>
      </c>
    </row>
    <row r="8255" spans="1:12" x14ac:dyDescent="0.2">
      <c r="A8255">
        <v>8254</v>
      </c>
      <c r="B8255" t="e">
        <f>HLOOKUP("Referencer",data!$A$1:$AT$8036,A8255,FALSE)</f>
        <v>#REF!</v>
      </c>
      <c r="C8255" t="e">
        <f>HLOOKUP("Stedtekst",data!$A$1:$AT$8036,A8255,FALSE)</f>
        <v>#REF!</v>
      </c>
      <c r="D8255" t="e">
        <f>HLOOKUP("Målested navn",data!$A$1:$AT$8036,A8255,FALSE)</f>
        <v>#REF!</v>
      </c>
      <c r="E8255" t="e">
        <f>HLOOKUP("Prøvetagning",data!$A$1:$AT$8036,A8255,FALSE)</f>
        <v>#REF!</v>
      </c>
      <c r="F8255" t="e">
        <f>HLOOKUP("Prøve",data!$A$1:$AT$8036,A8255,FALSE)</f>
        <v>#REF!</v>
      </c>
      <c r="G8255" t="e">
        <f>HLOOKUP("ScKode",data!$A$1:$AT$8036,A8255,FALSE)</f>
        <v>#REF!</v>
      </c>
      <c r="H8255" t="e">
        <f>HLOOKUP("StofParameter",data!$A$1:$AT$8036,A8255,FALSE)</f>
        <v>#REF!</v>
      </c>
      <c r="I8255" t="e">
        <f>HLOOKUP("Dato",data!$A$1:$AT$8036,A8255,FALSE)</f>
        <v>#REF!</v>
      </c>
      <c r="J8255" t="e">
        <f>HLOOKUP("Resultat-attribut",data!$A$1:$AT$8036,A8255,FALSE)</f>
        <v>#REF!</v>
      </c>
      <c r="K8255" t="e">
        <f>HLOOKUP("Resultat",data!$A$1:$AT$8036,A8255,FALSE)</f>
        <v>#REF!</v>
      </c>
      <c r="L8255" t="e">
        <f>HLOOKUP("Enhed",data!$A$1:$AT$8036,A8255,FALSE)</f>
        <v>#REF!</v>
      </c>
    </row>
    <row r="8256" spans="1:12" x14ac:dyDescent="0.2">
      <c r="A8256">
        <v>8255</v>
      </c>
      <c r="B8256" t="e">
        <f>HLOOKUP("Referencer",data!$A$1:$AT$8036,A8256,FALSE)</f>
        <v>#REF!</v>
      </c>
      <c r="C8256" t="e">
        <f>HLOOKUP("Stedtekst",data!$A$1:$AT$8036,A8256,FALSE)</f>
        <v>#REF!</v>
      </c>
      <c r="D8256" t="e">
        <f>HLOOKUP("Målested navn",data!$A$1:$AT$8036,A8256,FALSE)</f>
        <v>#REF!</v>
      </c>
      <c r="E8256" t="e">
        <f>HLOOKUP("Prøvetagning",data!$A$1:$AT$8036,A8256,FALSE)</f>
        <v>#REF!</v>
      </c>
      <c r="F8256" t="e">
        <f>HLOOKUP("Prøve",data!$A$1:$AT$8036,A8256,FALSE)</f>
        <v>#REF!</v>
      </c>
      <c r="G8256" t="e">
        <f>HLOOKUP("ScKode",data!$A$1:$AT$8036,A8256,FALSE)</f>
        <v>#REF!</v>
      </c>
      <c r="H8256" t="e">
        <f>HLOOKUP("StofParameter",data!$A$1:$AT$8036,A8256,FALSE)</f>
        <v>#REF!</v>
      </c>
      <c r="I8256" t="e">
        <f>HLOOKUP("Dato",data!$A$1:$AT$8036,A8256,FALSE)</f>
        <v>#REF!</v>
      </c>
      <c r="J8256" t="e">
        <f>HLOOKUP("Resultat-attribut",data!$A$1:$AT$8036,A8256,FALSE)</f>
        <v>#REF!</v>
      </c>
      <c r="K8256" t="e">
        <f>HLOOKUP("Resultat",data!$A$1:$AT$8036,A8256,FALSE)</f>
        <v>#REF!</v>
      </c>
      <c r="L8256" t="e">
        <f>HLOOKUP("Enhed",data!$A$1:$AT$8036,A8256,FALSE)</f>
        <v>#REF!</v>
      </c>
    </row>
    <row r="8257" spans="1:12" x14ac:dyDescent="0.2">
      <c r="A8257">
        <v>8256</v>
      </c>
      <c r="B8257" t="e">
        <f>HLOOKUP("Referencer",data!$A$1:$AT$8036,A8257,FALSE)</f>
        <v>#REF!</v>
      </c>
      <c r="C8257" t="e">
        <f>HLOOKUP("Stedtekst",data!$A$1:$AT$8036,A8257,FALSE)</f>
        <v>#REF!</v>
      </c>
      <c r="D8257" t="e">
        <f>HLOOKUP("Målested navn",data!$A$1:$AT$8036,A8257,FALSE)</f>
        <v>#REF!</v>
      </c>
      <c r="E8257" t="e">
        <f>HLOOKUP("Prøvetagning",data!$A$1:$AT$8036,A8257,FALSE)</f>
        <v>#REF!</v>
      </c>
      <c r="F8257" t="e">
        <f>HLOOKUP("Prøve",data!$A$1:$AT$8036,A8257,FALSE)</f>
        <v>#REF!</v>
      </c>
      <c r="G8257" t="e">
        <f>HLOOKUP("ScKode",data!$A$1:$AT$8036,A8257,FALSE)</f>
        <v>#REF!</v>
      </c>
      <c r="H8257" t="e">
        <f>HLOOKUP("StofParameter",data!$A$1:$AT$8036,A8257,FALSE)</f>
        <v>#REF!</v>
      </c>
      <c r="I8257" t="e">
        <f>HLOOKUP("Dato",data!$A$1:$AT$8036,A8257,FALSE)</f>
        <v>#REF!</v>
      </c>
      <c r="J8257" t="e">
        <f>HLOOKUP("Resultat-attribut",data!$A$1:$AT$8036,A8257,FALSE)</f>
        <v>#REF!</v>
      </c>
      <c r="K8257" t="e">
        <f>HLOOKUP("Resultat",data!$A$1:$AT$8036,A8257,FALSE)</f>
        <v>#REF!</v>
      </c>
      <c r="L8257" t="e">
        <f>HLOOKUP("Enhed",data!$A$1:$AT$8036,A8257,FALSE)</f>
        <v>#REF!</v>
      </c>
    </row>
    <row r="8258" spans="1:12" x14ac:dyDescent="0.2">
      <c r="A8258">
        <v>8257</v>
      </c>
      <c r="B8258" t="e">
        <f>HLOOKUP("Referencer",data!$A$1:$AT$8036,A8258,FALSE)</f>
        <v>#REF!</v>
      </c>
      <c r="C8258" t="e">
        <f>HLOOKUP("Stedtekst",data!$A$1:$AT$8036,A8258,FALSE)</f>
        <v>#REF!</v>
      </c>
      <c r="D8258" t="e">
        <f>HLOOKUP("Målested navn",data!$A$1:$AT$8036,A8258,FALSE)</f>
        <v>#REF!</v>
      </c>
      <c r="E8258" t="e">
        <f>HLOOKUP("Prøvetagning",data!$A$1:$AT$8036,A8258,FALSE)</f>
        <v>#REF!</v>
      </c>
      <c r="F8258" t="e">
        <f>HLOOKUP("Prøve",data!$A$1:$AT$8036,A8258,FALSE)</f>
        <v>#REF!</v>
      </c>
      <c r="G8258" t="e">
        <f>HLOOKUP("ScKode",data!$A$1:$AT$8036,A8258,FALSE)</f>
        <v>#REF!</v>
      </c>
      <c r="H8258" t="e">
        <f>HLOOKUP("StofParameter",data!$A$1:$AT$8036,A8258,FALSE)</f>
        <v>#REF!</v>
      </c>
      <c r="I8258" t="e">
        <f>HLOOKUP("Dato",data!$A$1:$AT$8036,A8258,FALSE)</f>
        <v>#REF!</v>
      </c>
      <c r="J8258" t="e">
        <f>HLOOKUP("Resultat-attribut",data!$A$1:$AT$8036,A8258,FALSE)</f>
        <v>#REF!</v>
      </c>
      <c r="K8258" t="e">
        <f>HLOOKUP("Resultat",data!$A$1:$AT$8036,A8258,FALSE)</f>
        <v>#REF!</v>
      </c>
      <c r="L8258" t="e">
        <f>HLOOKUP("Enhed",data!$A$1:$AT$8036,A8258,FALSE)</f>
        <v>#REF!</v>
      </c>
    </row>
    <row r="8259" spans="1:12" x14ac:dyDescent="0.2">
      <c r="A8259">
        <v>8258</v>
      </c>
      <c r="B8259" t="e">
        <f>HLOOKUP("Referencer",data!$A$1:$AT$8036,A8259,FALSE)</f>
        <v>#REF!</v>
      </c>
      <c r="C8259" t="e">
        <f>HLOOKUP("Stedtekst",data!$A$1:$AT$8036,A8259,FALSE)</f>
        <v>#REF!</v>
      </c>
      <c r="D8259" t="e">
        <f>HLOOKUP("Målested navn",data!$A$1:$AT$8036,A8259,FALSE)</f>
        <v>#REF!</v>
      </c>
      <c r="E8259" t="e">
        <f>HLOOKUP("Prøvetagning",data!$A$1:$AT$8036,A8259,FALSE)</f>
        <v>#REF!</v>
      </c>
      <c r="F8259" t="e">
        <f>HLOOKUP("Prøve",data!$A$1:$AT$8036,A8259,FALSE)</f>
        <v>#REF!</v>
      </c>
      <c r="G8259" t="e">
        <f>HLOOKUP("ScKode",data!$A$1:$AT$8036,A8259,FALSE)</f>
        <v>#REF!</v>
      </c>
      <c r="H8259" t="e">
        <f>HLOOKUP("StofParameter",data!$A$1:$AT$8036,A8259,FALSE)</f>
        <v>#REF!</v>
      </c>
      <c r="I8259" t="e">
        <f>HLOOKUP("Dato",data!$A$1:$AT$8036,A8259,FALSE)</f>
        <v>#REF!</v>
      </c>
      <c r="J8259" t="e">
        <f>HLOOKUP("Resultat-attribut",data!$A$1:$AT$8036,A8259,FALSE)</f>
        <v>#REF!</v>
      </c>
      <c r="K8259" t="e">
        <f>HLOOKUP("Resultat",data!$A$1:$AT$8036,A8259,FALSE)</f>
        <v>#REF!</v>
      </c>
      <c r="L8259" t="e">
        <f>HLOOKUP("Enhed",data!$A$1:$AT$8036,A8259,FALSE)</f>
        <v>#REF!</v>
      </c>
    </row>
    <row r="8260" spans="1:12" x14ac:dyDescent="0.2">
      <c r="A8260">
        <v>8259</v>
      </c>
      <c r="B8260" t="e">
        <f>HLOOKUP("Referencer",data!$A$1:$AT$8036,A8260,FALSE)</f>
        <v>#REF!</v>
      </c>
      <c r="C8260" t="e">
        <f>HLOOKUP("Stedtekst",data!$A$1:$AT$8036,A8260,FALSE)</f>
        <v>#REF!</v>
      </c>
      <c r="D8260" t="e">
        <f>HLOOKUP("Målested navn",data!$A$1:$AT$8036,A8260,FALSE)</f>
        <v>#REF!</v>
      </c>
      <c r="E8260" t="e">
        <f>HLOOKUP("Prøvetagning",data!$A$1:$AT$8036,A8260,FALSE)</f>
        <v>#REF!</v>
      </c>
      <c r="F8260" t="e">
        <f>HLOOKUP("Prøve",data!$A$1:$AT$8036,A8260,FALSE)</f>
        <v>#REF!</v>
      </c>
      <c r="G8260" t="e">
        <f>HLOOKUP("ScKode",data!$A$1:$AT$8036,A8260,FALSE)</f>
        <v>#REF!</v>
      </c>
      <c r="H8260" t="e">
        <f>HLOOKUP("StofParameter",data!$A$1:$AT$8036,A8260,FALSE)</f>
        <v>#REF!</v>
      </c>
      <c r="I8260" t="e">
        <f>HLOOKUP("Dato",data!$A$1:$AT$8036,A8260,FALSE)</f>
        <v>#REF!</v>
      </c>
      <c r="J8260" t="e">
        <f>HLOOKUP("Resultat-attribut",data!$A$1:$AT$8036,A8260,FALSE)</f>
        <v>#REF!</v>
      </c>
      <c r="K8260" t="e">
        <f>HLOOKUP("Resultat",data!$A$1:$AT$8036,A8260,FALSE)</f>
        <v>#REF!</v>
      </c>
      <c r="L8260" t="e">
        <f>HLOOKUP("Enhed",data!$A$1:$AT$8036,A8260,FALSE)</f>
        <v>#REF!</v>
      </c>
    </row>
    <row r="8261" spans="1:12" x14ac:dyDescent="0.2">
      <c r="A8261">
        <v>8260</v>
      </c>
      <c r="B8261" t="e">
        <f>HLOOKUP("Referencer",data!$A$1:$AT$8036,A8261,FALSE)</f>
        <v>#REF!</v>
      </c>
      <c r="C8261" t="e">
        <f>HLOOKUP("Stedtekst",data!$A$1:$AT$8036,A8261,FALSE)</f>
        <v>#REF!</v>
      </c>
      <c r="D8261" t="e">
        <f>HLOOKUP("Målested navn",data!$A$1:$AT$8036,A8261,FALSE)</f>
        <v>#REF!</v>
      </c>
      <c r="E8261" t="e">
        <f>HLOOKUP("Prøvetagning",data!$A$1:$AT$8036,A8261,FALSE)</f>
        <v>#REF!</v>
      </c>
      <c r="F8261" t="e">
        <f>HLOOKUP("Prøve",data!$A$1:$AT$8036,A8261,FALSE)</f>
        <v>#REF!</v>
      </c>
      <c r="G8261" t="e">
        <f>HLOOKUP("ScKode",data!$A$1:$AT$8036,A8261,FALSE)</f>
        <v>#REF!</v>
      </c>
      <c r="H8261" t="e">
        <f>HLOOKUP("StofParameter",data!$A$1:$AT$8036,A8261,FALSE)</f>
        <v>#REF!</v>
      </c>
      <c r="I8261" t="e">
        <f>HLOOKUP("Dato",data!$A$1:$AT$8036,A8261,FALSE)</f>
        <v>#REF!</v>
      </c>
      <c r="J8261" t="e">
        <f>HLOOKUP("Resultat-attribut",data!$A$1:$AT$8036,A8261,FALSE)</f>
        <v>#REF!</v>
      </c>
      <c r="K8261" t="e">
        <f>HLOOKUP("Resultat",data!$A$1:$AT$8036,A8261,FALSE)</f>
        <v>#REF!</v>
      </c>
      <c r="L8261" t="e">
        <f>HLOOKUP("Enhed",data!$A$1:$AT$8036,A8261,FALSE)</f>
        <v>#REF!</v>
      </c>
    </row>
    <row r="8262" spans="1:12" x14ac:dyDescent="0.2">
      <c r="A8262">
        <v>8261</v>
      </c>
      <c r="B8262" t="e">
        <f>HLOOKUP("Referencer",data!$A$1:$AT$8036,A8262,FALSE)</f>
        <v>#REF!</v>
      </c>
      <c r="C8262" t="e">
        <f>HLOOKUP("Stedtekst",data!$A$1:$AT$8036,A8262,FALSE)</f>
        <v>#REF!</v>
      </c>
      <c r="D8262" t="e">
        <f>HLOOKUP("Målested navn",data!$A$1:$AT$8036,A8262,FALSE)</f>
        <v>#REF!</v>
      </c>
      <c r="E8262" t="e">
        <f>HLOOKUP("Prøvetagning",data!$A$1:$AT$8036,A8262,FALSE)</f>
        <v>#REF!</v>
      </c>
      <c r="F8262" t="e">
        <f>HLOOKUP("Prøve",data!$A$1:$AT$8036,A8262,FALSE)</f>
        <v>#REF!</v>
      </c>
      <c r="G8262" t="e">
        <f>HLOOKUP("ScKode",data!$A$1:$AT$8036,A8262,FALSE)</f>
        <v>#REF!</v>
      </c>
      <c r="H8262" t="e">
        <f>HLOOKUP("StofParameter",data!$A$1:$AT$8036,A8262,FALSE)</f>
        <v>#REF!</v>
      </c>
      <c r="I8262" t="e">
        <f>HLOOKUP("Dato",data!$A$1:$AT$8036,A8262,FALSE)</f>
        <v>#REF!</v>
      </c>
      <c r="J8262" t="e">
        <f>HLOOKUP("Resultat-attribut",data!$A$1:$AT$8036,A8262,FALSE)</f>
        <v>#REF!</v>
      </c>
      <c r="K8262" t="e">
        <f>HLOOKUP("Resultat",data!$A$1:$AT$8036,A8262,FALSE)</f>
        <v>#REF!</v>
      </c>
      <c r="L8262" t="e">
        <f>HLOOKUP("Enhed",data!$A$1:$AT$8036,A8262,FALSE)</f>
        <v>#REF!</v>
      </c>
    </row>
    <row r="8263" spans="1:12" x14ac:dyDescent="0.2">
      <c r="A8263">
        <v>8262</v>
      </c>
      <c r="B8263" t="e">
        <f>HLOOKUP("Referencer",data!$A$1:$AT$8036,A8263,FALSE)</f>
        <v>#REF!</v>
      </c>
      <c r="C8263" t="e">
        <f>HLOOKUP("Stedtekst",data!$A$1:$AT$8036,A8263,FALSE)</f>
        <v>#REF!</v>
      </c>
      <c r="D8263" t="e">
        <f>HLOOKUP("Målested navn",data!$A$1:$AT$8036,A8263,FALSE)</f>
        <v>#REF!</v>
      </c>
      <c r="E8263" t="e">
        <f>HLOOKUP("Prøvetagning",data!$A$1:$AT$8036,A8263,FALSE)</f>
        <v>#REF!</v>
      </c>
      <c r="F8263" t="e">
        <f>HLOOKUP("Prøve",data!$A$1:$AT$8036,A8263,FALSE)</f>
        <v>#REF!</v>
      </c>
      <c r="G8263" t="e">
        <f>HLOOKUP("ScKode",data!$A$1:$AT$8036,A8263,FALSE)</f>
        <v>#REF!</v>
      </c>
      <c r="H8263" t="e">
        <f>HLOOKUP("StofParameter",data!$A$1:$AT$8036,A8263,FALSE)</f>
        <v>#REF!</v>
      </c>
      <c r="I8263" t="e">
        <f>HLOOKUP("Dato",data!$A$1:$AT$8036,A8263,FALSE)</f>
        <v>#REF!</v>
      </c>
      <c r="J8263" t="e">
        <f>HLOOKUP("Resultat-attribut",data!$A$1:$AT$8036,A8263,FALSE)</f>
        <v>#REF!</v>
      </c>
      <c r="K8263" t="e">
        <f>HLOOKUP("Resultat",data!$A$1:$AT$8036,A8263,FALSE)</f>
        <v>#REF!</v>
      </c>
      <c r="L8263" t="e">
        <f>HLOOKUP("Enhed",data!$A$1:$AT$8036,A8263,FALSE)</f>
        <v>#REF!</v>
      </c>
    </row>
    <row r="8264" spans="1:12" x14ac:dyDescent="0.2">
      <c r="A8264">
        <v>8263</v>
      </c>
      <c r="B8264" t="e">
        <f>HLOOKUP("Referencer",data!$A$1:$AT$8036,A8264,FALSE)</f>
        <v>#REF!</v>
      </c>
      <c r="C8264" t="e">
        <f>HLOOKUP("Stedtekst",data!$A$1:$AT$8036,A8264,FALSE)</f>
        <v>#REF!</v>
      </c>
      <c r="D8264" t="e">
        <f>HLOOKUP("Målested navn",data!$A$1:$AT$8036,A8264,FALSE)</f>
        <v>#REF!</v>
      </c>
      <c r="E8264" t="e">
        <f>HLOOKUP("Prøvetagning",data!$A$1:$AT$8036,A8264,FALSE)</f>
        <v>#REF!</v>
      </c>
      <c r="F8264" t="e">
        <f>HLOOKUP("Prøve",data!$A$1:$AT$8036,A8264,FALSE)</f>
        <v>#REF!</v>
      </c>
      <c r="G8264" t="e">
        <f>HLOOKUP("ScKode",data!$A$1:$AT$8036,A8264,FALSE)</f>
        <v>#REF!</v>
      </c>
      <c r="H8264" t="e">
        <f>HLOOKUP("StofParameter",data!$A$1:$AT$8036,A8264,FALSE)</f>
        <v>#REF!</v>
      </c>
      <c r="I8264" t="e">
        <f>HLOOKUP("Dato",data!$A$1:$AT$8036,A8264,FALSE)</f>
        <v>#REF!</v>
      </c>
      <c r="J8264" t="e">
        <f>HLOOKUP("Resultat-attribut",data!$A$1:$AT$8036,A8264,FALSE)</f>
        <v>#REF!</v>
      </c>
      <c r="K8264" t="e">
        <f>HLOOKUP("Resultat",data!$A$1:$AT$8036,A8264,FALSE)</f>
        <v>#REF!</v>
      </c>
      <c r="L8264" t="e">
        <f>HLOOKUP("Enhed",data!$A$1:$AT$8036,A8264,FALSE)</f>
        <v>#REF!</v>
      </c>
    </row>
    <row r="8265" spans="1:12" x14ac:dyDescent="0.2">
      <c r="A8265">
        <v>8264</v>
      </c>
      <c r="B8265" t="e">
        <f>HLOOKUP("Referencer",data!$A$1:$AT$8036,A8265,FALSE)</f>
        <v>#REF!</v>
      </c>
      <c r="C8265" t="e">
        <f>HLOOKUP("Stedtekst",data!$A$1:$AT$8036,A8265,FALSE)</f>
        <v>#REF!</v>
      </c>
      <c r="D8265" t="e">
        <f>HLOOKUP("Målested navn",data!$A$1:$AT$8036,A8265,FALSE)</f>
        <v>#REF!</v>
      </c>
      <c r="E8265" t="e">
        <f>HLOOKUP("Prøvetagning",data!$A$1:$AT$8036,A8265,FALSE)</f>
        <v>#REF!</v>
      </c>
      <c r="F8265" t="e">
        <f>HLOOKUP("Prøve",data!$A$1:$AT$8036,A8265,FALSE)</f>
        <v>#REF!</v>
      </c>
      <c r="G8265" t="e">
        <f>HLOOKUP("ScKode",data!$A$1:$AT$8036,A8265,FALSE)</f>
        <v>#REF!</v>
      </c>
      <c r="H8265" t="e">
        <f>HLOOKUP("StofParameter",data!$A$1:$AT$8036,A8265,FALSE)</f>
        <v>#REF!</v>
      </c>
      <c r="I8265" t="e">
        <f>HLOOKUP("Dato",data!$A$1:$AT$8036,A8265,FALSE)</f>
        <v>#REF!</v>
      </c>
      <c r="J8265" t="e">
        <f>HLOOKUP("Resultat-attribut",data!$A$1:$AT$8036,A8265,FALSE)</f>
        <v>#REF!</v>
      </c>
      <c r="K8265" t="e">
        <f>HLOOKUP("Resultat",data!$A$1:$AT$8036,A8265,FALSE)</f>
        <v>#REF!</v>
      </c>
      <c r="L8265" t="e">
        <f>HLOOKUP("Enhed",data!$A$1:$AT$8036,A8265,FALSE)</f>
        <v>#REF!</v>
      </c>
    </row>
    <row r="8266" spans="1:12" x14ac:dyDescent="0.2">
      <c r="A8266">
        <v>8265</v>
      </c>
      <c r="B8266" t="e">
        <f>HLOOKUP("Referencer",data!$A$1:$AT$8036,A8266,FALSE)</f>
        <v>#REF!</v>
      </c>
      <c r="C8266" t="e">
        <f>HLOOKUP("Stedtekst",data!$A$1:$AT$8036,A8266,FALSE)</f>
        <v>#REF!</v>
      </c>
      <c r="D8266" t="e">
        <f>HLOOKUP("Målested navn",data!$A$1:$AT$8036,A8266,FALSE)</f>
        <v>#REF!</v>
      </c>
      <c r="E8266" t="e">
        <f>HLOOKUP("Prøvetagning",data!$A$1:$AT$8036,A8266,FALSE)</f>
        <v>#REF!</v>
      </c>
      <c r="F8266" t="e">
        <f>HLOOKUP("Prøve",data!$A$1:$AT$8036,A8266,FALSE)</f>
        <v>#REF!</v>
      </c>
      <c r="G8266" t="e">
        <f>HLOOKUP("ScKode",data!$A$1:$AT$8036,A8266,FALSE)</f>
        <v>#REF!</v>
      </c>
      <c r="H8266" t="e">
        <f>HLOOKUP("StofParameter",data!$A$1:$AT$8036,A8266,FALSE)</f>
        <v>#REF!</v>
      </c>
      <c r="I8266" t="e">
        <f>HLOOKUP("Dato",data!$A$1:$AT$8036,A8266,FALSE)</f>
        <v>#REF!</v>
      </c>
      <c r="J8266" t="e">
        <f>HLOOKUP("Resultat-attribut",data!$A$1:$AT$8036,A8266,FALSE)</f>
        <v>#REF!</v>
      </c>
      <c r="K8266" t="e">
        <f>HLOOKUP("Resultat",data!$A$1:$AT$8036,A8266,FALSE)</f>
        <v>#REF!</v>
      </c>
      <c r="L8266" t="e">
        <f>HLOOKUP("Enhed",data!$A$1:$AT$8036,A8266,FALSE)</f>
        <v>#REF!</v>
      </c>
    </row>
    <row r="8267" spans="1:12" x14ac:dyDescent="0.2">
      <c r="A8267">
        <v>8266</v>
      </c>
      <c r="B8267" t="e">
        <f>HLOOKUP("Referencer",data!$A$1:$AT$8036,A8267,FALSE)</f>
        <v>#REF!</v>
      </c>
      <c r="C8267" t="e">
        <f>HLOOKUP("Stedtekst",data!$A$1:$AT$8036,A8267,FALSE)</f>
        <v>#REF!</v>
      </c>
      <c r="D8267" t="e">
        <f>HLOOKUP("Målested navn",data!$A$1:$AT$8036,A8267,FALSE)</f>
        <v>#REF!</v>
      </c>
      <c r="E8267" t="e">
        <f>HLOOKUP("Prøvetagning",data!$A$1:$AT$8036,A8267,FALSE)</f>
        <v>#REF!</v>
      </c>
      <c r="F8267" t="e">
        <f>HLOOKUP("Prøve",data!$A$1:$AT$8036,A8267,FALSE)</f>
        <v>#REF!</v>
      </c>
      <c r="G8267" t="e">
        <f>HLOOKUP("ScKode",data!$A$1:$AT$8036,A8267,FALSE)</f>
        <v>#REF!</v>
      </c>
      <c r="H8267" t="e">
        <f>HLOOKUP("StofParameter",data!$A$1:$AT$8036,A8267,FALSE)</f>
        <v>#REF!</v>
      </c>
      <c r="I8267" t="e">
        <f>HLOOKUP("Dato",data!$A$1:$AT$8036,A8267,FALSE)</f>
        <v>#REF!</v>
      </c>
      <c r="J8267" t="e">
        <f>HLOOKUP("Resultat-attribut",data!$A$1:$AT$8036,A8267,FALSE)</f>
        <v>#REF!</v>
      </c>
      <c r="K8267" t="e">
        <f>HLOOKUP("Resultat",data!$A$1:$AT$8036,A8267,FALSE)</f>
        <v>#REF!</v>
      </c>
      <c r="L8267" t="e">
        <f>HLOOKUP("Enhed",data!$A$1:$AT$8036,A8267,FALSE)</f>
        <v>#REF!</v>
      </c>
    </row>
    <row r="8268" spans="1:12" x14ac:dyDescent="0.2">
      <c r="A8268">
        <v>8267</v>
      </c>
      <c r="B8268" t="e">
        <f>HLOOKUP("Referencer",data!$A$1:$AT$8036,A8268,FALSE)</f>
        <v>#REF!</v>
      </c>
      <c r="C8268" t="e">
        <f>HLOOKUP("Stedtekst",data!$A$1:$AT$8036,A8268,FALSE)</f>
        <v>#REF!</v>
      </c>
      <c r="D8268" t="e">
        <f>HLOOKUP("Målested navn",data!$A$1:$AT$8036,A8268,FALSE)</f>
        <v>#REF!</v>
      </c>
      <c r="E8268" t="e">
        <f>HLOOKUP("Prøvetagning",data!$A$1:$AT$8036,A8268,FALSE)</f>
        <v>#REF!</v>
      </c>
      <c r="F8268" t="e">
        <f>HLOOKUP("Prøve",data!$A$1:$AT$8036,A8268,FALSE)</f>
        <v>#REF!</v>
      </c>
      <c r="G8268" t="e">
        <f>HLOOKUP("ScKode",data!$A$1:$AT$8036,A8268,FALSE)</f>
        <v>#REF!</v>
      </c>
      <c r="H8268" t="e">
        <f>HLOOKUP("StofParameter",data!$A$1:$AT$8036,A8268,FALSE)</f>
        <v>#REF!</v>
      </c>
      <c r="I8268" t="e">
        <f>HLOOKUP("Dato",data!$A$1:$AT$8036,A8268,FALSE)</f>
        <v>#REF!</v>
      </c>
      <c r="J8268" t="e">
        <f>HLOOKUP("Resultat-attribut",data!$A$1:$AT$8036,A8268,FALSE)</f>
        <v>#REF!</v>
      </c>
      <c r="K8268" t="e">
        <f>HLOOKUP("Resultat",data!$A$1:$AT$8036,A8268,FALSE)</f>
        <v>#REF!</v>
      </c>
      <c r="L8268" t="e">
        <f>HLOOKUP("Enhed",data!$A$1:$AT$8036,A8268,FALSE)</f>
        <v>#REF!</v>
      </c>
    </row>
    <row r="8269" spans="1:12" x14ac:dyDescent="0.2">
      <c r="A8269">
        <v>8268</v>
      </c>
      <c r="B8269" t="e">
        <f>HLOOKUP("Referencer",data!$A$1:$AT$8036,A8269,FALSE)</f>
        <v>#REF!</v>
      </c>
      <c r="C8269" t="e">
        <f>HLOOKUP("Stedtekst",data!$A$1:$AT$8036,A8269,FALSE)</f>
        <v>#REF!</v>
      </c>
      <c r="D8269" t="e">
        <f>HLOOKUP("Målested navn",data!$A$1:$AT$8036,A8269,FALSE)</f>
        <v>#REF!</v>
      </c>
      <c r="E8269" t="e">
        <f>HLOOKUP("Prøvetagning",data!$A$1:$AT$8036,A8269,FALSE)</f>
        <v>#REF!</v>
      </c>
      <c r="F8269" t="e">
        <f>HLOOKUP("Prøve",data!$A$1:$AT$8036,A8269,FALSE)</f>
        <v>#REF!</v>
      </c>
      <c r="G8269" t="e">
        <f>HLOOKUP("ScKode",data!$A$1:$AT$8036,A8269,FALSE)</f>
        <v>#REF!</v>
      </c>
      <c r="H8269" t="e">
        <f>HLOOKUP("StofParameter",data!$A$1:$AT$8036,A8269,FALSE)</f>
        <v>#REF!</v>
      </c>
      <c r="I8269" t="e">
        <f>HLOOKUP("Dato",data!$A$1:$AT$8036,A8269,FALSE)</f>
        <v>#REF!</v>
      </c>
      <c r="J8269" t="e">
        <f>HLOOKUP("Resultat-attribut",data!$A$1:$AT$8036,A8269,FALSE)</f>
        <v>#REF!</v>
      </c>
      <c r="K8269" t="e">
        <f>HLOOKUP("Resultat",data!$A$1:$AT$8036,A8269,FALSE)</f>
        <v>#REF!</v>
      </c>
      <c r="L8269" t="e">
        <f>HLOOKUP("Enhed",data!$A$1:$AT$8036,A8269,FALSE)</f>
        <v>#REF!</v>
      </c>
    </row>
    <row r="8270" spans="1:12" x14ac:dyDescent="0.2">
      <c r="A8270">
        <v>8269</v>
      </c>
      <c r="B8270" t="e">
        <f>HLOOKUP("Referencer",data!$A$1:$AT$8036,A8270,FALSE)</f>
        <v>#REF!</v>
      </c>
      <c r="C8270" t="e">
        <f>HLOOKUP("Stedtekst",data!$A$1:$AT$8036,A8270,FALSE)</f>
        <v>#REF!</v>
      </c>
      <c r="D8270" t="e">
        <f>HLOOKUP("Målested navn",data!$A$1:$AT$8036,A8270,FALSE)</f>
        <v>#REF!</v>
      </c>
      <c r="E8270" t="e">
        <f>HLOOKUP("Prøvetagning",data!$A$1:$AT$8036,A8270,FALSE)</f>
        <v>#REF!</v>
      </c>
      <c r="F8270" t="e">
        <f>HLOOKUP("Prøve",data!$A$1:$AT$8036,A8270,FALSE)</f>
        <v>#REF!</v>
      </c>
      <c r="G8270" t="e">
        <f>HLOOKUP("ScKode",data!$A$1:$AT$8036,A8270,FALSE)</f>
        <v>#REF!</v>
      </c>
      <c r="H8270" t="e">
        <f>HLOOKUP("StofParameter",data!$A$1:$AT$8036,A8270,FALSE)</f>
        <v>#REF!</v>
      </c>
      <c r="I8270" t="e">
        <f>HLOOKUP("Dato",data!$A$1:$AT$8036,A8270,FALSE)</f>
        <v>#REF!</v>
      </c>
      <c r="J8270" t="e">
        <f>HLOOKUP("Resultat-attribut",data!$A$1:$AT$8036,A8270,FALSE)</f>
        <v>#REF!</v>
      </c>
      <c r="K8270" t="e">
        <f>HLOOKUP("Resultat",data!$A$1:$AT$8036,A8270,FALSE)</f>
        <v>#REF!</v>
      </c>
      <c r="L8270" t="e">
        <f>HLOOKUP("Enhed",data!$A$1:$AT$8036,A8270,FALSE)</f>
        <v>#REF!</v>
      </c>
    </row>
    <row r="8271" spans="1:12" x14ac:dyDescent="0.2">
      <c r="A8271">
        <v>8270</v>
      </c>
      <c r="B8271" t="e">
        <f>HLOOKUP("Referencer",data!$A$1:$AT$8036,A8271,FALSE)</f>
        <v>#REF!</v>
      </c>
      <c r="C8271" t="e">
        <f>HLOOKUP("Stedtekst",data!$A$1:$AT$8036,A8271,FALSE)</f>
        <v>#REF!</v>
      </c>
      <c r="D8271" t="e">
        <f>HLOOKUP("Målested navn",data!$A$1:$AT$8036,A8271,FALSE)</f>
        <v>#REF!</v>
      </c>
      <c r="E8271" t="e">
        <f>HLOOKUP("Prøvetagning",data!$A$1:$AT$8036,A8271,FALSE)</f>
        <v>#REF!</v>
      </c>
      <c r="F8271" t="e">
        <f>HLOOKUP("Prøve",data!$A$1:$AT$8036,A8271,FALSE)</f>
        <v>#REF!</v>
      </c>
      <c r="G8271" t="e">
        <f>HLOOKUP("ScKode",data!$A$1:$AT$8036,A8271,FALSE)</f>
        <v>#REF!</v>
      </c>
      <c r="H8271" t="e">
        <f>HLOOKUP("StofParameter",data!$A$1:$AT$8036,A8271,FALSE)</f>
        <v>#REF!</v>
      </c>
      <c r="I8271" t="e">
        <f>HLOOKUP("Dato",data!$A$1:$AT$8036,A8271,FALSE)</f>
        <v>#REF!</v>
      </c>
      <c r="J8271" t="e">
        <f>HLOOKUP("Resultat-attribut",data!$A$1:$AT$8036,A8271,FALSE)</f>
        <v>#REF!</v>
      </c>
      <c r="K8271" t="e">
        <f>HLOOKUP("Resultat",data!$A$1:$AT$8036,A8271,FALSE)</f>
        <v>#REF!</v>
      </c>
      <c r="L8271" t="e">
        <f>HLOOKUP("Enhed",data!$A$1:$AT$8036,A8271,FALSE)</f>
        <v>#REF!</v>
      </c>
    </row>
    <row r="8272" spans="1:12" x14ac:dyDescent="0.2">
      <c r="A8272">
        <v>8271</v>
      </c>
      <c r="B8272" t="e">
        <f>HLOOKUP("Referencer",data!$A$1:$AT$8036,A8272,FALSE)</f>
        <v>#REF!</v>
      </c>
      <c r="C8272" t="e">
        <f>HLOOKUP("Stedtekst",data!$A$1:$AT$8036,A8272,FALSE)</f>
        <v>#REF!</v>
      </c>
      <c r="D8272" t="e">
        <f>HLOOKUP("Målested navn",data!$A$1:$AT$8036,A8272,FALSE)</f>
        <v>#REF!</v>
      </c>
      <c r="E8272" t="e">
        <f>HLOOKUP("Prøvetagning",data!$A$1:$AT$8036,A8272,FALSE)</f>
        <v>#REF!</v>
      </c>
      <c r="F8272" t="e">
        <f>HLOOKUP("Prøve",data!$A$1:$AT$8036,A8272,FALSE)</f>
        <v>#REF!</v>
      </c>
      <c r="G8272" t="e">
        <f>HLOOKUP("ScKode",data!$A$1:$AT$8036,A8272,FALSE)</f>
        <v>#REF!</v>
      </c>
      <c r="H8272" t="e">
        <f>HLOOKUP("StofParameter",data!$A$1:$AT$8036,A8272,FALSE)</f>
        <v>#REF!</v>
      </c>
      <c r="I8272" t="e">
        <f>HLOOKUP("Dato",data!$A$1:$AT$8036,A8272,FALSE)</f>
        <v>#REF!</v>
      </c>
      <c r="J8272" t="e">
        <f>HLOOKUP("Resultat-attribut",data!$A$1:$AT$8036,A8272,FALSE)</f>
        <v>#REF!</v>
      </c>
      <c r="K8272" t="e">
        <f>HLOOKUP("Resultat",data!$A$1:$AT$8036,A8272,FALSE)</f>
        <v>#REF!</v>
      </c>
      <c r="L8272" t="e">
        <f>HLOOKUP("Enhed",data!$A$1:$AT$8036,A8272,FALSE)</f>
        <v>#REF!</v>
      </c>
    </row>
    <row r="8273" spans="1:12" x14ac:dyDescent="0.2">
      <c r="A8273">
        <v>8272</v>
      </c>
      <c r="B8273" t="e">
        <f>HLOOKUP("Referencer",data!$A$1:$AT$8036,A8273,FALSE)</f>
        <v>#REF!</v>
      </c>
      <c r="C8273" t="e">
        <f>HLOOKUP("Stedtekst",data!$A$1:$AT$8036,A8273,FALSE)</f>
        <v>#REF!</v>
      </c>
      <c r="D8273" t="e">
        <f>HLOOKUP("Målested navn",data!$A$1:$AT$8036,A8273,FALSE)</f>
        <v>#REF!</v>
      </c>
      <c r="E8273" t="e">
        <f>HLOOKUP("Prøvetagning",data!$A$1:$AT$8036,A8273,FALSE)</f>
        <v>#REF!</v>
      </c>
      <c r="F8273" t="e">
        <f>HLOOKUP("Prøve",data!$A$1:$AT$8036,A8273,FALSE)</f>
        <v>#REF!</v>
      </c>
      <c r="G8273" t="e">
        <f>HLOOKUP("ScKode",data!$A$1:$AT$8036,A8273,FALSE)</f>
        <v>#REF!</v>
      </c>
      <c r="H8273" t="e">
        <f>HLOOKUP("StofParameter",data!$A$1:$AT$8036,A8273,FALSE)</f>
        <v>#REF!</v>
      </c>
      <c r="I8273" t="e">
        <f>HLOOKUP("Dato",data!$A$1:$AT$8036,A8273,FALSE)</f>
        <v>#REF!</v>
      </c>
      <c r="J8273" t="e">
        <f>HLOOKUP("Resultat-attribut",data!$A$1:$AT$8036,A8273,FALSE)</f>
        <v>#REF!</v>
      </c>
      <c r="K8273" t="e">
        <f>HLOOKUP("Resultat",data!$A$1:$AT$8036,A8273,FALSE)</f>
        <v>#REF!</v>
      </c>
      <c r="L8273" t="e">
        <f>HLOOKUP("Enhed",data!$A$1:$AT$8036,A8273,FALSE)</f>
        <v>#REF!</v>
      </c>
    </row>
    <row r="8274" spans="1:12" x14ac:dyDescent="0.2">
      <c r="A8274">
        <v>8273</v>
      </c>
      <c r="B8274" t="e">
        <f>HLOOKUP("Referencer",data!$A$1:$AT$8036,A8274,FALSE)</f>
        <v>#REF!</v>
      </c>
      <c r="C8274" t="e">
        <f>HLOOKUP("Stedtekst",data!$A$1:$AT$8036,A8274,FALSE)</f>
        <v>#REF!</v>
      </c>
      <c r="D8274" t="e">
        <f>HLOOKUP("Målested navn",data!$A$1:$AT$8036,A8274,FALSE)</f>
        <v>#REF!</v>
      </c>
      <c r="E8274" t="e">
        <f>HLOOKUP("Prøvetagning",data!$A$1:$AT$8036,A8274,FALSE)</f>
        <v>#REF!</v>
      </c>
      <c r="F8274" t="e">
        <f>HLOOKUP("Prøve",data!$A$1:$AT$8036,A8274,FALSE)</f>
        <v>#REF!</v>
      </c>
      <c r="G8274" t="e">
        <f>HLOOKUP("ScKode",data!$A$1:$AT$8036,A8274,FALSE)</f>
        <v>#REF!</v>
      </c>
      <c r="H8274" t="e">
        <f>HLOOKUP("StofParameter",data!$A$1:$AT$8036,A8274,FALSE)</f>
        <v>#REF!</v>
      </c>
      <c r="I8274" t="e">
        <f>HLOOKUP("Dato",data!$A$1:$AT$8036,A8274,FALSE)</f>
        <v>#REF!</v>
      </c>
      <c r="J8274" t="e">
        <f>HLOOKUP("Resultat-attribut",data!$A$1:$AT$8036,A8274,FALSE)</f>
        <v>#REF!</v>
      </c>
      <c r="K8274" t="e">
        <f>HLOOKUP("Resultat",data!$A$1:$AT$8036,A8274,FALSE)</f>
        <v>#REF!</v>
      </c>
      <c r="L8274" t="e">
        <f>HLOOKUP("Enhed",data!$A$1:$AT$8036,A8274,FALSE)</f>
        <v>#REF!</v>
      </c>
    </row>
    <row r="8275" spans="1:12" x14ac:dyDescent="0.2">
      <c r="A8275">
        <v>8274</v>
      </c>
      <c r="B8275" t="e">
        <f>HLOOKUP("Referencer",data!$A$1:$AT$8036,A8275,FALSE)</f>
        <v>#REF!</v>
      </c>
      <c r="C8275" t="e">
        <f>HLOOKUP("Stedtekst",data!$A$1:$AT$8036,A8275,FALSE)</f>
        <v>#REF!</v>
      </c>
      <c r="D8275" t="e">
        <f>HLOOKUP("Målested navn",data!$A$1:$AT$8036,A8275,FALSE)</f>
        <v>#REF!</v>
      </c>
      <c r="E8275" t="e">
        <f>HLOOKUP("Prøvetagning",data!$A$1:$AT$8036,A8275,FALSE)</f>
        <v>#REF!</v>
      </c>
      <c r="F8275" t="e">
        <f>HLOOKUP("Prøve",data!$A$1:$AT$8036,A8275,FALSE)</f>
        <v>#REF!</v>
      </c>
      <c r="G8275" t="e">
        <f>HLOOKUP("ScKode",data!$A$1:$AT$8036,A8275,FALSE)</f>
        <v>#REF!</v>
      </c>
      <c r="H8275" t="e">
        <f>HLOOKUP("StofParameter",data!$A$1:$AT$8036,A8275,FALSE)</f>
        <v>#REF!</v>
      </c>
      <c r="I8275" t="e">
        <f>HLOOKUP("Dato",data!$A$1:$AT$8036,A8275,FALSE)</f>
        <v>#REF!</v>
      </c>
      <c r="J8275" t="e">
        <f>HLOOKUP("Resultat-attribut",data!$A$1:$AT$8036,A8275,FALSE)</f>
        <v>#REF!</v>
      </c>
      <c r="K8275" t="e">
        <f>HLOOKUP("Resultat",data!$A$1:$AT$8036,A8275,FALSE)</f>
        <v>#REF!</v>
      </c>
      <c r="L8275" t="e">
        <f>HLOOKUP("Enhed",data!$A$1:$AT$8036,A8275,FALSE)</f>
        <v>#REF!</v>
      </c>
    </row>
    <row r="8276" spans="1:12" x14ac:dyDescent="0.2">
      <c r="A8276">
        <v>8275</v>
      </c>
      <c r="B8276" t="e">
        <f>HLOOKUP("Referencer",data!$A$1:$AT$8036,A8276,FALSE)</f>
        <v>#REF!</v>
      </c>
      <c r="C8276" t="e">
        <f>HLOOKUP("Stedtekst",data!$A$1:$AT$8036,A8276,FALSE)</f>
        <v>#REF!</v>
      </c>
      <c r="D8276" t="e">
        <f>HLOOKUP("Målested navn",data!$A$1:$AT$8036,A8276,FALSE)</f>
        <v>#REF!</v>
      </c>
      <c r="E8276" t="e">
        <f>HLOOKUP("Prøvetagning",data!$A$1:$AT$8036,A8276,FALSE)</f>
        <v>#REF!</v>
      </c>
      <c r="F8276" t="e">
        <f>HLOOKUP("Prøve",data!$A$1:$AT$8036,A8276,FALSE)</f>
        <v>#REF!</v>
      </c>
      <c r="G8276" t="e">
        <f>HLOOKUP("ScKode",data!$A$1:$AT$8036,A8276,FALSE)</f>
        <v>#REF!</v>
      </c>
      <c r="H8276" t="e">
        <f>HLOOKUP("StofParameter",data!$A$1:$AT$8036,A8276,FALSE)</f>
        <v>#REF!</v>
      </c>
      <c r="I8276" t="e">
        <f>HLOOKUP("Dato",data!$A$1:$AT$8036,A8276,FALSE)</f>
        <v>#REF!</v>
      </c>
      <c r="J8276" t="e">
        <f>HLOOKUP("Resultat-attribut",data!$A$1:$AT$8036,A8276,FALSE)</f>
        <v>#REF!</v>
      </c>
      <c r="K8276" t="e">
        <f>HLOOKUP("Resultat",data!$A$1:$AT$8036,A8276,FALSE)</f>
        <v>#REF!</v>
      </c>
      <c r="L8276" t="e">
        <f>HLOOKUP("Enhed",data!$A$1:$AT$8036,A8276,FALSE)</f>
        <v>#REF!</v>
      </c>
    </row>
    <row r="8277" spans="1:12" x14ac:dyDescent="0.2">
      <c r="A8277">
        <v>8276</v>
      </c>
      <c r="B8277" t="e">
        <f>HLOOKUP("Referencer",data!$A$1:$AT$8036,A8277,FALSE)</f>
        <v>#REF!</v>
      </c>
      <c r="C8277" t="e">
        <f>HLOOKUP("Stedtekst",data!$A$1:$AT$8036,A8277,FALSE)</f>
        <v>#REF!</v>
      </c>
      <c r="D8277" t="e">
        <f>HLOOKUP("Målested navn",data!$A$1:$AT$8036,A8277,FALSE)</f>
        <v>#REF!</v>
      </c>
      <c r="E8277" t="e">
        <f>HLOOKUP("Prøvetagning",data!$A$1:$AT$8036,A8277,FALSE)</f>
        <v>#REF!</v>
      </c>
      <c r="F8277" t="e">
        <f>HLOOKUP("Prøve",data!$A$1:$AT$8036,A8277,FALSE)</f>
        <v>#REF!</v>
      </c>
      <c r="G8277" t="e">
        <f>HLOOKUP("ScKode",data!$A$1:$AT$8036,A8277,FALSE)</f>
        <v>#REF!</v>
      </c>
      <c r="H8277" t="e">
        <f>HLOOKUP("StofParameter",data!$A$1:$AT$8036,A8277,FALSE)</f>
        <v>#REF!</v>
      </c>
      <c r="I8277" t="e">
        <f>HLOOKUP("Dato",data!$A$1:$AT$8036,A8277,FALSE)</f>
        <v>#REF!</v>
      </c>
      <c r="J8277" t="e">
        <f>HLOOKUP("Resultat-attribut",data!$A$1:$AT$8036,A8277,FALSE)</f>
        <v>#REF!</v>
      </c>
      <c r="K8277" t="e">
        <f>HLOOKUP("Resultat",data!$A$1:$AT$8036,A8277,FALSE)</f>
        <v>#REF!</v>
      </c>
      <c r="L8277" t="e">
        <f>HLOOKUP("Enhed",data!$A$1:$AT$8036,A8277,FALSE)</f>
        <v>#REF!</v>
      </c>
    </row>
    <row r="8278" spans="1:12" x14ac:dyDescent="0.2">
      <c r="A8278">
        <v>8277</v>
      </c>
      <c r="B8278" t="e">
        <f>HLOOKUP("Referencer",data!$A$1:$AT$8036,A8278,FALSE)</f>
        <v>#REF!</v>
      </c>
      <c r="C8278" t="e">
        <f>HLOOKUP("Stedtekst",data!$A$1:$AT$8036,A8278,FALSE)</f>
        <v>#REF!</v>
      </c>
      <c r="D8278" t="e">
        <f>HLOOKUP("Målested navn",data!$A$1:$AT$8036,A8278,FALSE)</f>
        <v>#REF!</v>
      </c>
      <c r="E8278" t="e">
        <f>HLOOKUP("Prøvetagning",data!$A$1:$AT$8036,A8278,FALSE)</f>
        <v>#REF!</v>
      </c>
      <c r="F8278" t="e">
        <f>HLOOKUP("Prøve",data!$A$1:$AT$8036,A8278,FALSE)</f>
        <v>#REF!</v>
      </c>
      <c r="G8278" t="e">
        <f>HLOOKUP("ScKode",data!$A$1:$AT$8036,A8278,FALSE)</f>
        <v>#REF!</v>
      </c>
      <c r="H8278" t="e">
        <f>HLOOKUP("StofParameter",data!$A$1:$AT$8036,A8278,FALSE)</f>
        <v>#REF!</v>
      </c>
      <c r="I8278" t="e">
        <f>HLOOKUP("Dato",data!$A$1:$AT$8036,A8278,FALSE)</f>
        <v>#REF!</v>
      </c>
      <c r="J8278" t="e">
        <f>HLOOKUP("Resultat-attribut",data!$A$1:$AT$8036,A8278,FALSE)</f>
        <v>#REF!</v>
      </c>
      <c r="K8278" t="e">
        <f>HLOOKUP("Resultat",data!$A$1:$AT$8036,A8278,FALSE)</f>
        <v>#REF!</v>
      </c>
      <c r="L8278" t="e">
        <f>HLOOKUP("Enhed",data!$A$1:$AT$8036,A8278,FALSE)</f>
        <v>#REF!</v>
      </c>
    </row>
    <row r="8279" spans="1:12" x14ac:dyDescent="0.2">
      <c r="A8279">
        <v>8278</v>
      </c>
      <c r="B8279" t="e">
        <f>HLOOKUP("Referencer",data!$A$1:$AT$8036,A8279,FALSE)</f>
        <v>#REF!</v>
      </c>
      <c r="C8279" t="e">
        <f>HLOOKUP("Stedtekst",data!$A$1:$AT$8036,A8279,FALSE)</f>
        <v>#REF!</v>
      </c>
      <c r="D8279" t="e">
        <f>HLOOKUP("Målested navn",data!$A$1:$AT$8036,A8279,FALSE)</f>
        <v>#REF!</v>
      </c>
      <c r="E8279" t="e">
        <f>HLOOKUP("Prøvetagning",data!$A$1:$AT$8036,A8279,FALSE)</f>
        <v>#REF!</v>
      </c>
      <c r="F8279" t="e">
        <f>HLOOKUP("Prøve",data!$A$1:$AT$8036,A8279,FALSE)</f>
        <v>#REF!</v>
      </c>
      <c r="G8279" t="e">
        <f>HLOOKUP("ScKode",data!$A$1:$AT$8036,A8279,FALSE)</f>
        <v>#REF!</v>
      </c>
      <c r="H8279" t="e">
        <f>HLOOKUP("StofParameter",data!$A$1:$AT$8036,A8279,FALSE)</f>
        <v>#REF!</v>
      </c>
      <c r="I8279" t="e">
        <f>HLOOKUP("Dato",data!$A$1:$AT$8036,A8279,FALSE)</f>
        <v>#REF!</v>
      </c>
      <c r="J8279" t="e">
        <f>HLOOKUP("Resultat-attribut",data!$A$1:$AT$8036,A8279,FALSE)</f>
        <v>#REF!</v>
      </c>
      <c r="K8279" t="e">
        <f>HLOOKUP("Resultat",data!$A$1:$AT$8036,A8279,FALSE)</f>
        <v>#REF!</v>
      </c>
      <c r="L8279" t="e">
        <f>HLOOKUP("Enhed",data!$A$1:$AT$8036,A8279,FALSE)</f>
        <v>#REF!</v>
      </c>
    </row>
    <row r="8280" spans="1:12" x14ac:dyDescent="0.2">
      <c r="A8280">
        <v>8279</v>
      </c>
      <c r="B8280" t="e">
        <f>HLOOKUP("Referencer",data!$A$1:$AT$8036,A8280,FALSE)</f>
        <v>#REF!</v>
      </c>
      <c r="C8280" t="e">
        <f>HLOOKUP("Stedtekst",data!$A$1:$AT$8036,A8280,FALSE)</f>
        <v>#REF!</v>
      </c>
      <c r="D8280" t="e">
        <f>HLOOKUP("Målested navn",data!$A$1:$AT$8036,A8280,FALSE)</f>
        <v>#REF!</v>
      </c>
      <c r="E8280" t="e">
        <f>HLOOKUP("Prøvetagning",data!$A$1:$AT$8036,A8280,FALSE)</f>
        <v>#REF!</v>
      </c>
      <c r="F8280" t="e">
        <f>HLOOKUP("Prøve",data!$A$1:$AT$8036,A8280,FALSE)</f>
        <v>#REF!</v>
      </c>
      <c r="G8280" t="e">
        <f>HLOOKUP("ScKode",data!$A$1:$AT$8036,A8280,FALSE)</f>
        <v>#REF!</v>
      </c>
      <c r="H8280" t="e">
        <f>HLOOKUP("StofParameter",data!$A$1:$AT$8036,A8280,FALSE)</f>
        <v>#REF!</v>
      </c>
      <c r="I8280" t="e">
        <f>HLOOKUP("Dato",data!$A$1:$AT$8036,A8280,FALSE)</f>
        <v>#REF!</v>
      </c>
      <c r="J8280" t="e">
        <f>HLOOKUP("Resultat-attribut",data!$A$1:$AT$8036,A8280,FALSE)</f>
        <v>#REF!</v>
      </c>
      <c r="K8280" t="e">
        <f>HLOOKUP("Resultat",data!$A$1:$AT$8036,A8280,FALSE)</f>
        <v>#REF!</v>
      </c>
      <c r="L8280" t="e">
        <f>HLOOKUP("Enhed",data!$A$1:$AT$8036,A8280,FALSE)</f>
        <v>#REF!</v>
      </c>
    </row>
    <row r="8281" spans="1:12" x14ac:dyDescent="0.2">
      <c r="A8281">
        <v>8280</v>
      </c>
      <c r="B8281" t="e">
        <f>HLOOKUP("Referencer",data!$A$1:$AT$8036,A8281,FALSE)</f>
        <v>#REF!</v>
      </c>
      <c r="C8281" t="e">
        <f>HLOOKUP("Stedtekst",data!$A$1:$AT$8036,A8281,FALSE)</f>
        <v>#REF!</v>
      </c>
      <c r="D8281" t="e">
        <f>HLOOKUP("Målested navn",data!$A$1:$AT$8036,A8281,FALSE)</f>
        <v>#REF!</v>
      </c>
      <c r="E8281" t="e">
        <f>HLOOKUP("Prøvetagning",data!$A$1:$AT$8036,A8281,FALSE)</f>
        <v>#REF!</v>
      </c>
      <c r="F8281" t="e">
        <f>HLOOKUP("Prøve",data!$A$1:$AT$8036,A8281,FALSE)</f>
        <v>#REF!</v>
      </c>
      <c r="G8281" t="e">
        <f>HLOOKUP("ScKode",data!$A$1:$AT$8036,A8281,FALSE)</f>
        <v>#REF!</v>
      </c>
      <c r="H8281" t="e">
        <f>HLOOKUP("StofParameter",data!$A$1:$AT$8036,A8281,FALSE)</f>
        <v>#REF!</v>
      </c>
      <c r="I8281" t="e">
        <f>HLOOKUP("Dato",data!$A$1:$AT$8036,A8281,FALSE)</f>
        <v>#REF!</v>
      </c>
      <c r="J8281" t="e">
        <f>HLOOKUP("Resultat-attribut",data!$A$1:$AT$8036,A8281,FALSE)</f>
        <v>#REF!</v>
      </c>
      <c r="K8281" t="e">
        <f>HLOOKUP("Resultat",data!$A$1:$AT$8036,A8281,FALSE)</f>
        <v>#REF!</v>
      </c>
      <c r="L8281" t="e">
        <f>HLOOKUP("Enhed",data!$A$1:$AT$8036,A8281,FALSE)</f>
        <v>#REF!</v>
      </c>
    </row>
    <row r="8282" spans="1:12" x14ac:dyDescent="0.2">
      <c r="A8282">
        <v>8281</v>
      </c>
      <c r="B8282" t="e">
        <f>HLOOKUP("Referencer",data!$A$1:$AT$8036,A8282,FALSE)</f>
        <v>#REF!</v>
      </c>
      <c r="C8282" t="e">
        <f>HLOOKUP("Stedtekst",data!$A$1:$AT$8036,A8282,FALSE)</f>
        <v>#REF!</v>
      </c>
      <c r="D8282" t="e">
        <f>HLOOKUP("Målested navn",data!$A$1:$AT$8036,A8282,FALSE)</f>
        <v>#REF!</v>
      </c>
      <c r="E8282" t="e">
        <f>HLOOKUP("Prøvetagning",data!$A$1:$AT$8036,A8282,FALSE)</f>
        <v>#REF!</v>
      </c>
      <c r="F8282" t="e">
        <f>HLOOKUP("Prøve",data!$A$1:$AT$8036,A8282,FALSE)</f>
        <v>#REF!</v>
      </c>
      <c r="G8282" t="e">
        <f>HLOOKUP("ScKode",data!$A$1:$AT$8036,A8282,FALSE)</f>
        <v>#REF!</v>
      </c>
      <c r="H8282" t="e">
        <f>HLOOKUP("StofParameter",data!$A$1:$AT$8036,A8282,FALSE)</f>
        <v>#REF!</v>
      </c>
      <c r="I8282" t="e">
        <f>HLOOKUP("Dato",data!$A$1:$AT$8036,A8282,FALSE)</f>
        <v>#REF!</v>
      </c>
      <c r="J8282" t="e">
        <f>HLOOKUP("Resultat-attribut",data!$A$1:$AT$8036,A8282,FALSE)</f>
        <v>#REF!</v>
      </c>
      <c r="K8282" t="e">
        <f>HLOOKUP("Resultat",data!$A$1:$AT$8036,A8282,FALSE)</f>
        <v>#REF!</v>
      </c>
      <c r="L8282" t="e">
        <f>HLOOKUP("Enhed",data!$A$1:$AT$8036,A8282,FALSE)</f>
        <v>#REF!</v>
      </c>
    </row>
    <row r="8283" spans="1:12" x14ac:dyDescent="0.2">
      <c r="A8283">
        <v>8282</v>
      </c>
      <c r="B8283" t="e">
        <f>HLOOKUP("Referencer",data!$A$1:$AT$8036,A8283,FALSE)</f>
        <v>#REF!</v>
      </c>
      <c r="C8283" t="e">
        <f>HLOOKUP("Stedtekst",data!$A$1:$AT$8036,A8283,FALSE)</f>
        <v>#REF!</v>
      </c>
      <c r="D8283" t="e">
        <f>HLOOKUP("Målested navn",data!$A$1:$AT$8036,A8283,FALSE)</f>
        <v>#REF!</v>
      </c>
      <c r="E8283" t="e">
        <f>HLOOKUP("Prøvetagning",data!$A$1:$AT$8036,A8283,FALSE)</f>
        <v>#REF!</v>
      </c>
      <c r="F8283" t="e">
        <f>HLOOKUP("Prøve",data!$A$1:$AT$8036,A8283,FALSE)</f>
        <v>#REF!</v>
      </c>
      <c r="G8283" t="e">
        <f>HLOOKUP("ScKode",data!$A$1:$AT$8036,A8283,FALSE)</f>
        <v>#REF!</v>
      </c>
      <c r="H8283" t="e">
        <f>HLOOKUP("StofParameter",data!$A$1:$AT$8036,A8283,FALSE)</f>
        <v>#REF!</v>
      </c>
      <c r="I8283" t="e">
        <f>HLOOKUP("Dato",data!$A$1:$AT$8036,A8283,FALSE)</f>
        <v>#REF!</v>
      </c>
      <c r="J8283" t="e">
        <f>HLOOKUP("Resultat-attribut",data!$A$1:$AT$8036,A8283,FALSE)</f>
        <v>#REF!</v>
      </c>
      <c r="K8283" t="e">
        <f>HLOOKUP("Resultat",data!$A$1:$AT$8036,A8283,FALSE)</f>
        <v>#REF!</v>
      </c>
      <c r="L8283" t="e">
        <f>HLOOKUP("Enhed",data!$A$1:$AT$8036,A8283,FALSE)</f>
        <v>#REF!</v>
      </c>
    </row>
    <row r="8284" spans="1:12" x14ac:dyDescent="0.2">
      <c r="A8284">
        <v>8283</v>
      </c>
      <c r="B8284" t="e">
        <f>HLOOKUP("Referencer",data!$A$1:$AT$8036,A8284,FALSE)</f>
        <v>#REF!</v>
      </c>
      <c r="C8284" t="e">
        <f>HLOOKUP("Stedtekst",data!$A$1:$AT$8036,A8284,FALSE)</f>
        <v>#REF!</v>
      </c>
      <c r="D8284" t="e">
        <f>HLOOKUP("Målested navn",data!$A$1:$AT$8036,A8284,FALSE)</f>
        <v>#REF!</v>
      </c>
      <c r="E8284" t="e">
        <f>HLOOKUP("Prøvetagning",data!$A$1:$AT$8036,A8284,FALSE)</f>
        <v>#REF!</v>
      </c>
      <c r="F8284" t="e">
        <f>HLOOKUP("Prøve",data!$A$1:$AT$8036,A8284,FALSE)</f>
        <v>#REF!</v>
      </c>
      <c r="G8284" t="e">
        <f>HLOOKUP("ScKode",data!$A$1:$AT$8036,A8284,FALSE)</f>
        <v>#REF!</v>
      </c>
      <c r="H8284" t="e">
        <f>HLOOKUP("StofParameter",data!$A$1:$AT$8036,A8284,FALSE)</f>
        <v>#REF!</v>
      </c>
      <c r="I8284" t="e">
        <f>HLOOKUP("Dato",data!$A$1:$AT$8036,A8284,FALSE)</f>
        <v>#REF!</v>
      </c>
      <c r="J8284" t="e">
        <f>HLOOKUP("Resultat-attribut",data!$A$1:$AT$8036,A8284,FALSE)</f>
        <v>#REF!</v>
      </c>
      <c r="K8284" t="e">
        <f>HLOOKUP("Resultat",data!$A$1:$AT$8036,A8284,FALSE)</f>
        <v>#REF!</v>
      </c>
      <c r="L8284" t="e">
        <f>HLOOKUP("Enhed",data!$A$1:$AT$8036,A8284,FALSE)</f>
        <v>#REF!</v>
      </c>
    </row>
    <row r="8285" spans="1:12" x14ac:dyDescent="0.2">
      <c r="A8285">
        <v>8284</v>
      </c>
      <c r="B8285" t="e">
        <f>HLOOKUP("Referencer",data!$A$1:$AT$8036,A8285,FALSE)</f>
        <v>#REF!</v>
      </c>
      <c r="C8285" t="e">
        <f>HLOOKUP("Stedtekst",data!$A$1:$AT$8036,A8285,FALSE)</f>
        <v>#REF!</v>
      </c>
      <c r="D8285" t="e">
        <f>HLOOKUP("Målested navn",data!$A$1:$AT$8036,A8285,FALSE)</f>
        <v>#REF!</v>
      </c>
      <c r="E8285" t="e">
        <f>HLOOKUP("Prøvetagning",data!$A$1:$AT$8036,A8285,FALSE)</f>
        <v>#REF!</v>
      </c>
      <c r="F8285" t="e">
        <f>HLOOKUP("Prøve",data!$A$1:$AT$8036,A8285,FALSE)</f>
        <v>#REF!</v>
      </c>
      <c r="G8285" t="e">
        <f>HLOOKUP("ScKode",data!$A$1:$AT$8036,A8285,FALSE)</f>
        <v>#REF!</v>
      </c>
      <c r="H8285" t="e">
        <f>HLOOKUP("StofParameter",data!$A$1:$AT$8036,A8285,FALSE)</f>
        <v>#REF!</v>
      </c>
      <c r="I8285" t="e">
        <f>HLOOKUP("Dato",data!$A$1:$AT$8036,A8285,FALSE)</f>
        <v>#REF!</v>
      </c>
      <c r="J8285" t="e">
        <f>HLOOKUP("Resultat-attribut",data!$A$1:$AT$8036,A8285,FALSE)</f>
        <v>#REF!</v>
      </c>
      <c r="K8285" t="e">
        <f>HLOOKUP("Resultat",data!$A$1:$AT$8036,A8285,FALSE)</f>
        <v>#REF!</v>
      </c>
      <c r="L8285" t="e">
        <f>HLOOKUP("Enhed",data!$A$1:$AT$8036,A8285,FALSE)</f>
        <v>#REF!</v>
      </c>
    </row>
    <row r="8286" spans="1:12" x14ac:dyDescent="0.2">
      <c r="A8286">
        <v>8285</v>
      </c>
      <c r="B8286" t="e">
        <f>HLOOKUP("Referencer",data!$A$1:$AT$8036,A8286,FALSE)</f>
        <v>#REF!</v>
      </c>
      <c r="C8286" t="e">
        <f>HLOOKUP("Stedtekst",data!$A$1:$AT$8036,A8286,FALSE)</f>
        <v>#REF!</v>
      </c>
      <c r="D8286" t="e">
        <f>HLOOKUP("Målested navn",data!$A$1:$AT$8036,A8286,FALSE)</f>
        <v>#REF!</v>
      </c>
      <c r="E8286" t="e">
        <f>HLOOKUP("Prøvetagning",data!$A$1:$AT$8036,A8286,FALSE)</f>
        <v>#REF!</v>
      </c>
      <c r="F8286" t="e">
        <f>HLOOKUP("Prøve",data!$A$1:$AT$8036,A8286,FALSE)</f>
        <v>#REF!</v>
      </c>
      <c r="G8286" t="e">
        <f>HLOOKUP("ScKode",data!$A$1:$AT$8036,A8286,FALSE)</f>
        <v>#REF!</v>
      </c>
      <c r="H8286" t="e">
        <f>HLOOKUP("StofParameter",data!$A$1:$AT$8036,A8286,FALSE)</f>
        <v>#REF!</v>
      </c>
      <c r="I8286" t="e">
        <f>HLOOKUP("Dato",data!$A$1:$AT$8036,A8286,FALSE)</f>
        <v>#REF!</v>
      </c>
      <c r="J8286" t="e">
        <f>HLOOKUP("Resultat-attribut",data!$A$1:$AT$8036,A8286,FALSE)</f>
        <v>#REF!</v>
      </c>
      <c r="K8286" t="e">
        <f>HLOOKUP("Resultat",data!$A$1:$AT$8036,A8286,FALSE)</f>
        <v>#REF!</v>
      </c>
      <c r="L8286" t="e">
        <f>HLOOKUP("Enhed",data!$A$1:$AT$8036,A8286,FALSE)</f>
        <v>#REF!</v>
      </c>
    </row>
    <row r="8287" spans="1:12" x14ac:dyDescent="0.2">
      <c r="A8287">
        <v>8286</v>
      </c>
      <c r="B8287" t="e">
        <f>HLOOKUP("Referencer",data!$A$1:$AT$8036,A8287,FALSE)</f>
        <v>#REF!</v>
      </c>
      <c r="C8287" t="e">
        <f>HLOOKUP("Stedtekst",data!$A$1:$AT$8036,A8287,FALSE)</f>
        <v>#REF!</v>
      </c>
      <c r="D8287" t="e">
        <f>HLOOKUP("Målested navn",data!$A$1:$AT$8036,A8287,FALSE)</f>
        <v>#REF!</v>
      </c>
      <c r="E8287" t="e">
        <f>HLOOKUP("Prøvetagning",data!$A$1:$AT$8036,A8287,FALSE)</f>
        <v>#REF!</v>
      </c>
      <c r="F8287" t="e">
        <f>HLOOKUP("Prøve",data!$A$1:$AT$8036,A8287,FALSE)</f>
        <v>#REF!</v>
      </c>
      <c r="G8287" t="e">
        <f>HLOOKUP("ScKode",data!$A$1:$AT$8036,A8287,FALSE)</f>
        <v>#REF!</v>
      </c>
      <c r="H8287" t="e">
        <f>HLOOKUP("StofParameter",data!$A$1:$AT$8036,A8287,FALSE)</f>
        <v>#REF!</v>
      </c>
      <c r="I8287" t="e">
        <f>HLOOKUP("Dato",data!$A$1:$AT$8036,A8287,FALSE)</f>
        <v>#REF!</v>
      </c>
      <c r="J8287" t="e">
        <f>HLOOKUP("Resultat-attribut",data!$A$1:$AT$8036,A8287,FALSE)</f>
        <v>#REF!</v>
      </c>
      <c r="K8287" t="e">
        <f>HLOOKUP("Resultat",data!$A$1:$AT$8036,A8287,FALSE)</f>
        <v>#REF!</v>
      </c>
      <c r="L8287" t="e">
        <f>HLOOKUP("Enhed",data!$A$1:$AT$8036,A8287,FALSE)</f>
        <v>#REF!</v>
      </c>
    </row>
    <row r="8288" spans="1:12" x14ac:dyDescent="0.2">
      <c r="A8288">
        <v>8287</v>
      </c>
      <c r="B8288" t="e">
        <f>HLOOKUP("Referencer",data!$A$1:$AT$8036,A8288,FALSE)</f>
        <v>#REF!</v>
      </c>
      <c r="C8288" t="e">
        <f>HLOOKUP("Stedtekst",data!$A$1:$AT$8036,A8288,FALSE)</f>
        <v>#REF!</v>
      </c>
      <c r="D8288" t="e">
        <f>HLOOKUP("Målested navn",data!$A$1:$AT$8036,A8288,FALSE)</f>
        <v>#REF!</v>
      </c>
      <c r="E8288" t="e">
        <f>HLOOKUP("Prøvetagning",data!$A$1:$AT$8036,A8288,FALSE)</f>
        <v>#REF!</v>
      </c>
      <c r="F8288" t="e">
        <f>HLOOKUP("Prøve",data!$A$1:$AT$8036,A8288,FALSE)</f>
        <v>#REF!</v>
      </c>
      <c r="G8288" t="e">
        <f>HLOOKUP("ScKode",data!$A$1:$AT$8036,A8288,FALSE)</f>
        <v>#REF!</v>
      </c>
      <c r="H8288" t="e">
        <f>HLOOKUP("StofParameter",data!$A$1:$AT$8036,A8288,FALSE)</f>
        <v>#REF!</v>
      </c>
      <c r="I8288" t="e">
        <f>HLOOKUP("Dato",data!$A$1:$AT$8036,A8288,FALSE)</f>
        <v>#REF!</v>
      </c>
      <c r="J8288" t="e">
        <f>HLOOKUP("Resultat-attribut",data!$A$1:$AT$8036,A8288,FALSE)</f>
        <v>#REF!</v>
      </c>
      <c r="K8288" t="e">
        <f>HLOOKUP("Resultat",data!$A$1:$AT$8036,A8288,FALSE)</f>
        <v>#REF!</v>
      </c>
      <c r="L8288" t="e">
        <f>HLOOKUP("Enhed",data!$A$1:$AT$8036,A8288,FALSE)</f>
        <v>#REF!</v>
      </c>
    </row>
    <row r="8289" spans="1:12" x14ac:dyDescent="0.2">
      <c r="A8289">
        <v>8288</v>
      </c>
      <c r="B8289" t="e">
        <f>HLOOKUP("Referencer",data!$A$1:$AT$8036,A8289,FALSE)</f>
        <v>#REF!</v>
      </c>
      <c r="C8289" t="e">
        <f>HLOOKUP("Stedtekst",data!$A$1:$AT$8036,A8289,FALSE)</f>
        <v>#REF!</v>
      </c>
      <c r="D8289" t="e">
        <f>HLOOKUP("Målested navn",data!$A$1:$AT$8036,A8289,FALSE)</f>
        <v>#REF!</v>
      </c>
      <c r="E8289" t="e">
        <f>HLOOKUP("Prøvetagning",data!$A$1:$AT$8036,A8289,FALSE)</f>
        <v>#REF!</v>
      </c>
      <c r="F8289" t="e">
        <f>HLOOKUP("Prøve",data!$A$1:$AT$8036,A8289,FALSE)</f>
        <v>#REF!</v>
      </c>
      <c r="G8289" t="e">
        <f>HLOOKUP("ScKode",data!$A$1:$AT$8036,A8289,FALSE)</f>
        <v>#REF!</v>
      </c>
      <c r="H8289" t="e">
        <f>HLOOKUP("StofParameter",data!$A$1:$AT$8036,A8289,FALSE)</f>
        <v>#REF!</v>
      </c>
      <c r="I8289" t="e">
        <f>HLOOKUP("Dato",data!$A$1:$AT$8036,A8289,FALSE)</f>
        <v>#REF!</v>
      </c>
      <c r="J8289" t="e">
        <f>HLOOKUP("Resultat-attribut",data!$A$1:$AT$8036,A8289,FALSE)</f>
        <v>#REF!</v>
      </c>
      <c r="K8289" t="e">
        <f>HLOOKUP("Resultat",data!$A$1:$AT$8036,A8289,FALSE)</f>
        <v>#REF!</v>
      </c>
      <c r="L8289" t="e">
        <f>HLOOKUP("Enhed",data!$A$1:$AT$8036,A8289,FALSE)</f>
        <v>#REF!</v>
      </c>
    </row>
    <row r="8290" spans="1:12" x14ac:dyDescent="0.2">
      <c r="A8290">
        <v>8289</v>
      </c>
      <c r="B8290" t="e">
        <f>HLOOKUP("Referencer",data!$A$1:$AT$8036,A8290,FALSE)</f>
        <v>#REF!</v>
      </c>
      <c r="C8290" t="e">
        <f>HLOOKUP("Stedtekst",data!$A$1:$AT$8036,A8290,FALSE)</f>
        <v>#REF!</v>
      </c>
      <c r="D8290" t="e">
        <f>HLOOKUP("Målested navn",data!$A$1:$AT$8036,A8290,FALSE)</f>
        <v>#REF!</v>
      </c>
      <c r="E8290" t="e">
        <f>HLOOKUP("Prøvetagning",data!$A$1:$AT$8036,A8290,FALSE)</f>
        <v>#REF!</v>
      </c>
      <c r="F8290" t="e">
        <f>HLOOKUP("Prøve",data!$A$1:$AT$8036,A8290,FALSE)</f>
        <v>#REF!</v>
      </c>
      <c r="G8290" t="e">
        <f>HLOOKUP("ScKode",data!$A$1:$AT$8036,A8290,FALSE)</f>
        <v>#REF!</v>
      </c>
      <c r="H8290" t="e">
        <f>HLOOKUP("StofParameter",data!$A$1:$AT$8036,A8290,FALSE)</f>
        <v>#REF!</v>
      </c>
      <c r="I8290" t="e">
        <f>HLOOKUP("Dato",data!$A$1:$AT$8036,A8290,FALSE)</f>
        <v>#REF!</v>
      </c>
      <c r="J8290" t="e">
        <f>HLOOKUP("Resultat-attribut",data!$A$1:$AT$8036,A8290,FALSE)</f>
        <v>#REF!</v>
      </c>
      <c r="K8290" t="e">
        <f>HLOOKUP("Resultat",data!$A$1:$AT$8036,A8290,FALSE)</f>
        <v>#REF!</v>
      </c>
      <c r="L8290" t="e">
        <f>HLOOKUP("Enhed",data!$A$1:$AT$8036,A8290,FALSE)</f>
        <v>#REF!</v>
      </c>
    </row>
    <row r="8291" spans="1:12" x14ac:dyDescent="0.2">
      <c r="A8291">
        <v>8290</v>
      </c>
      <c r="B8291" t="e">
        <f>HLOOKUP("Referencer",data!$A$1:$AT$8036,A8291,FALSE)</f>
        <v>#REF!</v>
      </c>
      <c r="C8291" t="e">
        <f>HLOOKUP("Stedtekst",data!$A$1:$AT$8036,A8291,FALSE)</f>
        <v>#REF!</v>
      </c>
      <c r="D8291" t="e">
        <f>HLOOKUP("Målested navn",data!$A$1:$AT$8036,A8291,FALSE)</f>
        <v>#REF!</v>
      </c>
      <c r="E8291" t="e">
        <f>HLOOKUP("Prøvetagning",data!$A$1:$AT$8036,A8291,FALSE)</f>
        <v>#REF!</v>
      </c>
      <c r="F8291" t="e">
        <f>HLOOKUP("Prøve",data!$A$1:$AT$8036,A8291,FALSE)</f>
        <v>#REF!</v>
      </c>
      <c r="G8291" t="e">
        <f>HLOOKUP("ScKode",data!$A$1:$AT$8036,A8291,FALSE)</f>
        <v>#REF!</v>
      </c>
      <c r="H8291" t="e">
        <f>HLOOKUP("StofParameter",data!$A$1:$AT$8036,A8291,FALSE)</f>
        <v>#REF!</v>
      </c>
      <c r="I8291" t="e">
        <f>HLOOKUP("Dato",data!$A$1:$AT$8036,A8291,FALSE)</f>
        <v>#REF!</v>
      </c>
      <c r="J8291" t="e">
        <f>HLOOKUP("Resultat-attribut",data!$A$1:$AT$8036,A8291,FALSE)</f>
        <v>#REF!</v>
      </c>
      <c r="K8291" t="e">
        <f>HLOOKUP("Resultat",data!$A$1:$AT$8036,A8291,FALSE)</f>
        <v>#REF!</v>
      </c>
      <c r="L8291" t="e">
        <f>HLOOKUP("Enhed",data!$A$1:$AT$8036,A8291,FALSE)</f>
        <v>#REF!</v>
      </c>
    </row>
    <row r="8292" spans="1:12" x14ac:dyDescent="0.2">
      <c r="A8292">
        <v>8291</v>
      </c>
      <c r="B8292" t="e">
        <f>HLOOKUP("Referencer",data!$A$1:$AT$8036,A8292,FALSE)</f>
        <v>#REF!</v>
      </c>
      <c r="C8292" t="e">
        <f>HLOOKUP("Stedtekst",data!$A$1:$AT$8036,A8292,FALSE)</f>
        <v>#REF!</v>
      </c>
      <c r="D8292" t="e">
        <f>HLOOKUP("Målested navn",data!$A$1:$AT$8036,A8292,FALSE)</f>
        <v>#REF!</v>
      </c>
      <c r="E8292" t="e">
        <f>HLOOKUP("Prøvetagning",data!$A$1:$AT$8036,A8292,FALSE)</f>
        <v>#REF!</v>
      </c>
      <c r="F8292" t="e">
        <f>HLOOKUP("Prøve",data!$A$1:$AT$8036,A8292,FALSE)</f>
        <v>#REF!</v>
      </c>
      <c r="G8292" t="e">
        <f>HLOOKUP("ScKode",data!$A$1:$AT$8036,A8292,FALSE)</f>
        <v>#REF!</v>
      </c>
      <c r="H8292" t="e">
        <f>HLOOKUP("StofParameter",data!$A$1:$AT$8036,A8292,FALSE)</f>
        <v>#REF!</v>
      </c>
      <c r="I8292" t="e">
        <f>HLOOKUP("Dato",data!$A$1:$AT$8036,A8292,FALSE)</f>
        <v>#REF!</v>
      </c>
      <c r="J8292" t="e">
        <f>HLOOKUP("Resultat-attribut",data!$A$1:$AT$8036,A8292,FALSE)</f>
        <v>#REF!</v>
      </c>
      <c r="K8292" t="e">
        <f>HLOOKUP("Resultat",data!$A$1:$AT$8036,A8292,FALSE)</f>
        <v>#REF!</v>
      </c>
      <c r="L8292" t="e">
        <f>HLOOKUP("Enhed",data!$A$1:$AT$8036,A8292,FALSE)</f>
        <v>#REF!</v>
      </c>
    </row>
    <row r="8293" spans="1:12" x14ac:dyDescent="0.2">
      <c r="A8293">
        <v>8292</v>
      </c>
      <c r="B8293" t="e">
        <f>HLOOKUP("Referencer",data!$A$1:$AT$8036,A8293,FALSE)</f>
        <v>#REF!</v>
      </c>
      <c r="C8293" t="e">
        <f>HLOOKUP("Stedtekst",data!$A$1:$AT$8036,A8293,FALSE)</f>
        <v>#REF!</v>
      </c>
      <c r="D8293" t="e">
        <f>HLOOKUP("Målested navn",data!$A$1:$AT$8036,A8293,FALSE)</f>
        <v>#REF!</v>
      </c>
      <c r="E8293" t="e">
        <f>HLOOKUP("Prøvetagning",data!$A$1:$AT$8036,A8293,FALSE)</f>
        <v>#REF!</v>
      </c>
      <c r="F8293" t="e">
        <f>HLOOKUP("Prøve",data!$A$1:$AT$8036,A8293,FALSE)</f>
        <v>#REF!</v>
      </c>
      <c r="G8293" t="e">
        <f>HLOOKUP("ScKode",data!$A$1:$AT$8036,A8293,FALSE)</f>
        <v>#REF!</v>
      </c>
      <c r="H8293" t="e">
        <f>HLOOKUP("StofParameter",data!$A$1:$AT$8036,A8293,FALSE)</f>
        <v>#REF!</v>
      </c>
      <c r="I8293" t="e">
        <f>HLOOKUP("Dato",data!$A$1:$AT$8036,A8293,FALSE)</f>
        <v>#REF!</v>
      </c>
      <c r="J8293" t="e">
        <f>HLOOKUP("Resultat-attribut",data!$A$1:$AT$8036,A8293,FALSE)</f>
        <v>#REF!</v>
      </c>
      <c r="K8293" t="e">
        <f>HLOOKUP("Resultat",data!$A$1:$AT$8036,A8293,FALSE)</f>
        <v>#REF!</v>
      </c>
      <c r="L8293" t="e">
        <f>HLOOKUP("Enhed",data!$A$1:$AT$8036,A8293,FALSE)</f>
        <v>#REF!</v>
      </c>
    </row>
    <row r="8294" spans="1:12" x14ac:dyDescent="0.2">
      <c r="A8294">
        <v>8293</v>
      </c>
      <c r="B8294" t="e">
        <f>HLOOKUP("Referencer",data!$A$1:$AT$8036,A8294,FALSE)</f>
        <v>#REF!</v>
      </c>
      <c r="C8294" t="e">
        <f>HLOOKUP("Stedtekst",data!$A$1:$AT$8036,A8294,FALSE)</f>
        <v>#REF!</v>
      </c>
      <c r="D8294" t="e">
        <f>HLOOKUP("Målested navn",data!$A$1:$AT$8036,A8294,FALSE)</f>
        <v>#REF!</v>
      </c>
      <c r="E8294" t="e">
        <f>HLOOKUP("Prøvetagning",data!$A$1:$AT$8036,A8294,FALSE)</f>
        <v>#REF!</v>
      </c>
      <c r="F8294" t="e">
        <f>HLOOKUP("Prøve",data!$A$1:$AT$8036,A8294,FALSE)</f>
        <v>#REF!</v>
      </c>
      <c r="G8294" t="e">
        <f>HLOOKUP("ScKode",data!$A$1:$AT$8036,A8294,FALSE)</f>
        <v>#REF!</v>
      </c>
      <c r="H8294" t="e">
        <f>HLOOKUP("StofParameter",data!$A$1:$AT$8036,A8294,FALSE)</f>
        <v>#REF!</v>
      </c>
      <c r="I8294" t="e">
        <f>HLOOKUP("Dato",data!$A$1:$AT$8036,A8294,FALSE)</f>
        <v>#REF!</v>
      </c>
      <c r="J8294" t="e">
        <f>HLOOKUP("Resultat-attribut",data!$A$1:$AT$8036,A8294,FALSE)</f>
        <v>#REF!</v>
      </c>
      <c r="K8294" t="e">
        <f>HLOOKUP("Resultat",data!$A$1:$AT$8036,A8294,FALSE)</f>
        <v>#REF!</v>
      </c>
      <c r="L8294" t="e">
        <f>HLOOKUP("Enhed",data!$A$1:$AT$8036,A8294,FALSE)</f>
        <v>#REF!</v>
      </c>
    </row>
    <row r="8295" spans="1:12" x14ac:dyDescent="0.2">
      <c r="A8295">
        <v>8294</v>
      </c>
      <c r="B8295" t="e">
        <f>HLOOKUP("Referencer",data!$A$1:$AT$8036,A8295,FALSE)</f>
        <v>#REF!</v>
      </c>
      <c r="C8295" t="e">
        <f>HLOOKUP("Stedtekst",data!$A$1:$AT$8036,A8295,FALSE)</f>
        <v>#REF!</v>
      </c>
      <c r="D8295" t="e">
        <f>HLOOKUP("Målested navn",data!$A$1:$AT$8036,A8295,FALSE)</f>
        <v>#REF!</v>
      </c>
      <c r="E8295" t="e">
        <f>HLOOKUP("Prøvetagning",data!$A$1:$AT$8036,A8295,FALSE)</f>
        <v>#REF!</v>
      </c>
      <c r="F8295" t="e">
        <f>HLOOKUP("Prøve",data!$A$1:$AT$8036,A8295,FALSE)</f>
        <v>#REF!</v>
      </c>
      <c r="G8295" t="e">
        <f>HLOOKUP("ScKode",data!$A$1:$AT$8036,A8295,FALSE)</f>
        <v>#REF!</v>
      </c>
      <c r="H8295" t="e">
        <f>HLOOKUP("StofParameter",data!$A$1:$AT$8036,A8295,FALSE)</f>
        <v>#REF!</v>
      </c>
      <c r="I8295" t="e">
        <f>HLOOKUP("Dato",data!$A$1:$AT$8036,A8295,FALSE)</f>
        <v>#REF!</v>
      </c>
      <c r="J8295" t="e">
        <f>HLOOKUP("Resultat-attribut",data!$A$1:$AT$8036,A8295,FALSE)</f>
        <v>#REF!</v>
      </c>
      <c r="K8295" t="e">
        <f>HLOOKUP("Resultat",data!$A$1:$AT$8036,A8295,FALSE)</f>
        <v>#REF!</v>
      </c>
      <c r="L8295" t="e">
        <f>HLOOKUP("Enhed",data!$A$1:$AT$8036,A8295,FALSE)</f>
        <v>#REF!</v>
      </c>
    </row>
    <row r="8296" spans="1:12" x14ac:dyDescent="0.2">
      <c r="A8296">
        <v>8295</v>
      </c>
      <c r="B8296" t="e">
        <f>HLOOKUP("Referencer",data!$A$1:$AT$8036,A8296,FALSE)</f>
        <v>#REF!</v>
      </c>
      <c r="C8296" t="e">
        <f>HLOOKUP("Stedtekst",data!$A$1:$AT$8036,A8296,FALSE)</f>
        <v>#REF!</v>
      </c>
      <c r="D8296" t="e">
        <f>HLOOKUP("Målested navn",data!$A$1:$AT$8036,A8296,FALSE)</f>
        <v>#REF!</v>
      </c>
      <c r="E8296" t="e">
        <f>HLOOKUP("Prøvetagning",data!$A$1:$AT$8036,A8296,FALSE)</f>
        <v>#REF!</v>
      </c>
      <c r="F8296" t="e">
        <f>HLOOKUP("Prøve",data!$A$1:$AT$8036,A8296,FALSE)</f>
        <v>#REF!</v>
      </c>
      <c r="G8296" t="e">
        <f>HLOOKUP("ScKode",data!$A$1:$AT$8036,A8296,FALSE)</f>
        <v>#REF!</v>
      </c>
      <c r="H8296" t="e">
        <f>HLOOKUP("StofParameter",data!$A$1:$AT$8036,A8296,FALSE)</f>
        <v>#REF!</v>
      </c>
      <c r="I8296" t="e">
        <f>HLOOKUP("Dato",data!$A$1:$AT$8036,A8296,FALSE)</f>
        <v>#REF!</v>
      </c>
      <c r="J8296" t="e">
        <f>HLOOKUP("Resultat-attribut",data!$A$1:$AT$8036,A8296,FALSE)</f>
        <v>#REF!</v>
      </c>
      <c r="K8296" t="e">
        <f>HLOOKUP("Resultat",data!$A$1:$AT$8036,A8296,FALSE)</f>
        <v>#REF!</v>
      </c>
      <c r="L8296" t="e">
        <f>HLOOKUP("Enhed",data!$A$1:$AT$8036,A8296,FALSE)</f>
        <v>#REF!</v>
      </c>
    </row>
    <row r="8297" spans="1:12" x14ac:dyDescent="0.2">
      <c r="A8297">
        <v>8296</v>
      </c>
      <c r="B8297" t="e">
        <f>HLOOKUP("Referencer",data!$A$1:$AT$8036,A8297,FALSE)</f>
        <v>#REF!</v>
      </c>
      <c r="C8297" t="e">
        <f>HLOOKUP("Stedtekst",data!$A$1:$AT$8036,A8297,FALSE)</f>
        <v>#REF!</v>
      </c>
      <c r="D8297" t="e">
        <f>HLOOKUP("Målested navn",data!$A$1:$AT$8036,A8297,FALSE)</f>
        <v>#REF!</v>
      </c>
      <c r="E8297" t="e">
        <f>HLOOKUP("Prøvetagning",data!$A$1:$AT$8036,A8297,FALSE)</f>
        <v>#REF!</v>
      </c>
      <c r="F8297" t="e">
        <f>HLOOKUP("Prøve",data!$A$1:$AT$8036,A8297,FALSE)</f>
        <v>#REF!</v>
      </c>
      <c r="G8297" t="e">
        <f>HLOOKUP("ScKode",data!$A$1:$AT$8036,A8297,FALSE)</f>
        <v>#REF!</v>
      </c>
      <c r="H8297" t="e">
        <f>HLOOKUP("StofParameter",data!$A$1:$AT$8036,A8297,FALSE)</f>
        <v>#REF!</v>
      </c>
      <c r="I8297" t="e">
        <f>HLOOKUP("Dato",data!$A$1:$AT$8036,A8297,FALSE)</f>
        <v>#REF!</v>
      </c>
      <c r="J8297" t="e">
        <f>HLOOKUP("Resultat-attribut",data!$A$1:$AT$8036,A8297,FALSE)</f>
        <v>#REF!</v>
      </c>
      <c r="K8297" t="e">
        <f>HLOOKUP("Resultat",data!$A$1:$AT$8036,A8297,FALSE)</f>
        <v>#REF!</v>
      </c>
      <c r="L8297" t="e">
        <f>HLOOKUP("Enhed",data!$A$1:$AT$8036,A8297,FALSE)</f>
        <v>#REF!</v>
      </c>
    </row>
    <row r="8298" spans="1:12" x14ac:dyDescent="0.2">
      <c r="A8298">
        <v>8297</v>
      </c>
      <c r="B8298" t="e">
        <f>HLOOKUP("Referencer",data!$A$1:$AT$8036,A8298,FALSE)</f>
        <v>#REF!</v>
      </c>
      <c r="C8298" t="e">
        <f>HLOOKUP("Stedtekst",data!$A$1:$AT$8036,A8298,FALSE)</f>
        <v>#REF!</v>
      </c>
      <c r="D8298" t="e">
        <f>HLOOKUP("Målested navn",data!$A$1:$AT$8036,A8298,FALSE)</f>
        <v>#REF!</v>
      </c>
      <c r="E8298" t="e">
        <f>HLOOKUP("Prøvetagning",data!$A$1:$AT$8036,A8298,FALSE)</f>
        <v>#REF!</v>
      </c>
      <c r="F8298" t="e">
        <f>HLOOKUP("Prøve",data!$A$1:$AT$8036,A8298,FALSE)</f>
        <v>#REF!</v>
      </c>
      <c r="G8298" t="e">
        <f>HLOOKUP("ScKode",data!$A$1:$AT$8036,A8298,FALSE)</f>
        <v>#REF!</v>
      </c>
      <c r="H8298" t="e">
        <f>HLOOKUP("StofParameter",data!$A$1:$AT$8036,A8298,FALSE)</f>
        <v>#REF!</v>
      </c>
      <c r="I8298" t="e">
        <f>HLOOKUP("Dato",data!$A$1:$AT$8036,A8298,FALSE)</f>
        <v>#REF!</v>
      </c>
      <c r="J8298" t="e">
        <f>HLOOKUP("Resultat-attribut",data!$A$1:$AT$8036,A8298,FALSE)</f>
        <v>#REF!</v>
      </c>
      <c r="K8298" t="e">
        <f>HLOOKUP("Resultat",data!$A$1:$AT$8036,A8298,FALSE)</f>
        <v>#REF!</v>
      </c>
      <c r="L8298" t="e">
        <f>HLOOKUP("Enhed",data!$A$1:$AT$8036,A8298,FALSE)</f>
        <v>#REF!</v>
      </c>
    </row>
    <row r="8299" spans="1:12" x14ac:dyDescent="0.2">
      <c r="A8299">
        <v>8298</v>
      </c>
      <c r="B8299" t="e">
        <f>HLOOKUP("Referencer",data!$A$1:$AT$8036,A8299,FALSE)</f>
        <v>#REF!</v>
      </c>
      <c r="C8299" t="e">
        <f>HLOOKUP("Stedtekst",data!$A$1:$AT$8036,A8299,FALSE)</f>
        <v>#REF!</v>
      </c>
      <c r="D8299" t="e">
        <f>HLOOKUP("Målested navn",data!$A$1:$AT$8036,A8299,FALSE)</f>
        <v>#REF!</v>
      </c>
      <c r="E8299" t="e">
        <f>HLOOKUP("Prøvetagning",data!$A$1:$AT$8036,A8299,FALSE)</f>
        <v>#REF!</v>
      </c>
      <c r="F8299" t="e">
        <f>HLOOKUP("Prøve",data!$A$1:$AT$8036,A8299,FALSE)</f>
        <v>#REF!</v>
      </c>
      <c r="G8299" t="e">
        <f>HLOOKUP("ScKode",data!$A$1:$AT$8036,A8299,FALSE)</f>
        <v>#REF!</v>
      </c>
      <c r="H8299" t="e">
        <f>HLOOKUP("StofParameter",data!$A$1:$AT$8036,A8299,FALSE)</f>
        <v>#REF!</v>
      </c>
      <c r="I8299" t="e">
        <f>HLOOKUP("Dato",data!$A$1:$AT$8036,A8299,FALSE)</f>
        <v>#REF!</v>
      </c>
      <c r="J8299" t="e">
        <f>HLOOKUP("Resultat-attribut",data!$A$1:$AT$8036,A8299,FALSE)</f>
        <v>#REF!</v>
      </c>
      <c r="K8299" t="e">
        <f>HLOOKUP("Resultat",data!$A$1:$AT$8036,A8299,FALSE)</f>
        <v>#REF!</v>
      </c>
      <c r="L8299" t="e">
        <f>HLOOKUP("Enhed",data!$A$1:$AT$8036,A8299,FALSE)</f>
        <v>#REF!</v>
      </c>
    </row>
    <row r="8300" spans="1:12" x14ac:dyDescent="0.2">
      <c r="A8300">
        <v>8299</v>
      </c>
      <c r="B8300" t="e">
        <f>HLOOKUP("Referencer",data!$A$1:$AT$8036,A8300,FALSE)</f>
        <v>#REF!</v>
      </c>
      <c r="C8300" t="e">
        <f>HLOOKUP("Stedtekst",data!$A$1:$AT$8036,A8300,FALSE)</f>
        <v>#REF!</v>
      </c>
      <c r="D8300" t="e">
        <f>HLOOKUP("Målested navn",data!$A$1:$AT$8036,A8300,FALSE)</f>
        <v>#REF!</v>
      </c>
      <c r="E8300" t="e">
        <f>HLOOKUP("Prøvetagning",data!$A$1:$AT$8036,A8300,FALSE)</f>
        <v>#REF!</v>
      </c>
      <c r="F8300" t="e">
        <f>HLOOKUP("Prøve",data!$A$1:$AT$8036,A8300,FALSE)</f>
        <v>#REF!</v>
      </c>
      <c r="G8300" t="e">
        <f>HLOOKUP("ScKode",data!$A$1:$AT$8036,A8300,FALSE)</f>
        <v>#REF!</v>
      </c>
      <c r="H8300" t="e">
        <f>HLOOKUP("StofParameter",data!$A$1:$AT$8036,A8300,FALSE)</f>
        <v>#REF!</v>
      </c>
      <c r="I8300" t="e">
        <f>HLOOKUP("Dato",data!$A$1:$AT$8036,A8300,FALSE)</f>
        <v>#REF!</v>
      </c>
      <c r="J8300" t="e">
        <f>HLOOKUP("Resultat-attribut",data!$A$1:$AT$8036,A8300,FALSE)</f>
        <v>#REF!</v>
      </c>
      <c r="K8300" t="e">
        <f>HLOOKUP("Resultat",data!$A$1:$AT$8036,A8300,FALSE)</f>
        <v>#REF!</v>
      </c>
      <c r="L8300" t="e">
        <f>HLOOKUP("Enhed",data!$A$1:$AT$8036,A8300,FALSE)</f>
        <v>#REF!</v>
      </c>
    </row>
    <row r="8301" spans="1:12" x14ac:dyDescent="0.2">
      <c r="A8301">
        <v>8300</v>
      </c>
      <c r="B8301" t="e">
        <f>HLOOKUP("Referencer",data!$A$1:$AT$8036,A8301,FALSE)</f>
        <v>#REF!</v>
      </c>
      <c r="C8301" t="e">
        <f>HLOOKUP("Stedtekst",data!$A$1:$AT$8036,A8301,FALSE)</f>
        <v>#REF!</v>
      </c>
      <c r="D8301" t="e">
        <f>HLOOKUP("Målested navn",data!$A$1:$AT$8036,A8301,FALSE)</f>
        <v>#REF!</v>
      </c>
      <c r="E8301" t="e">
        <f>HLOOKUP("Prøvetagning",data!$A$1:$AT$8036,A8301,FALSE)</f>
        <v>#REF!</v>
      </c>
      <c r="F8301" t="e">
        <f>HLOOKUP("Prøve",data!$A$1:$AT$8036,A8301,FALSE)</f>
        <v>#REF!</v>
      </c>
      <c r="G8301" t="e">
        <f>HLOOKUP("ScKode",data!$A$1:$AT$8036,A8301,FALSE)</f>
        <v>#REF!</v>
      </c>
      <c r="H8301" t="e">
        <f>HLOOKUP("StofParameter",data!$A$1:$AT$8036,A8301,FALSE)</f>
        <v>#REF!</v>
      </c>
      <c r="I8301" t="e">
        <f>HLOOKUP("Dato",data!$A$1:$AT$8036,A8301,FALSE)</f>
        <v>#REF!</v>
      </c>
      <c r="J8301" t="e">
        <f>HLOOKUP("Resultat-attribut",data!$A$1:$AT$8036,A8301,FALSE)</f>
        <v>#REF!</v>
      </c>
      <c r="K8301" t="e">
        <f>HLOOKUP("Resultat",data!$A$1:$AT$8036,A8301,FALSE)</f>
        <v>#REF!</v>
      </c>
      <c r="L8301" t="e">
        <f>HLOOKUP("Enhed",data!$A$1:$AT$8036,A8301,FALSE)</f>
        <v>#REF!</v>
      </c>
    </row>
    <row r="8302" spans="1:12" x14ac:dyDescent="0.2">
      <c r="A8302">
        <v>8301</v>
      </c>
      <c r="B8302" t="e">
        <f>HLOOKUP("Referencer",data!$A$1:$AT$8036,A8302,FALSE)</f>
        <v>#REF!</v>
      </c>
      <c r="C8302" t="e">
        <f>HLOOKUP("Stedtekst",data!$A$1:$AT$8036,A8302,FALSE)</f>
        <v>#REF!</v>
      </c>
      <c r="D8302" t="e">
        <f>HLOOKUP("Målested navn",data!$A$1:$AT$8036,A8302,FALSE)</f>
        <v>#REF!</v>
      </c>
      <c r="E8302" t="e">
        <f>HLOOKUP("Prøvetagning",data!$A$1:$AT$8036,A8302,FALSE)</f>
        <v>#REF!</v>
      </c>
      <c r="F8302" t="e">
        <f>HLOOKUP("Prøve",data!$A$1:$AT$8036,A8302,FALSE)</f>
        <v>#REF!</v>
      </c>
      <c r="G8302" t="e">
        <f>HLOOKUP("ScKode",data!$A$1:$AT$8036,A8302,FALSE)</f>
        <v>#REF!</v>
      </c>
      <c r="H8302" t="e">
        <f>HLOOKUP("StofParameter",data!$A$1:$AT$8036,A8302,FALSE)</f>
        <v>#REF!</v>
      </c>
      <c r="I8302" t="e">
        <f>HLOOKUP("Dato",data!$A$1:$AT$8036,A8302,FALSE)</f>
        <v>#REF!</v>
      </c>
      <c r="J8302" t="e">
        <f>HLOOKUP("Resultat-attribut",data!$A$1:$AT$8036,A8302,FALSE)</f>
        <v>#REF!</v>
      </c>
      <c r="K8302" t="e">
        <f>HLOOKUP("Resultat",data!$A$1:$AT$8036,A8302,FALSE)</f>
        <v>#REF!</v>
      </c>
      <c r="L8302" t="e">
        <f>HLOOKUP("Enhed",data!$A$1:$AT$8036,A8302,FALSE)</f>
        <v>#REF!</v>
      </c>
    </row>
    <row r="8303" spans="1:12" x14ac:dyDescent="0.2">
      <c r="A8303">
        <v>8302</v>
      </c>
      <c r="B8303" t="e">
        <f>HLOOKUP("Referencer",data!$A$1:$AT$8036,A8303,FALSE)</f>
        <v>#REF!</v>
      </c>
      <c r="C8303" t="e">
        <f>HLOOKUP("Stedtekst",data!$A$1:$AT$8036,A8303,FALSE)</f>
        <v>#REF!</v>
      </c>
      <c r="D8303" t="e">
        <f>HLOOKUP("Målested navn",data!$A$1:$AT$8036,A8303,FALSE)</f>
        <v>#REF!</v>
      </c>
      <c r="E8303" t="e">
        <f>HLOOKUP("Prøvetagning",data!$A$1:$AT$8036,A8303,FALSE)</f>
        <v>#REF!</v>
      </c>
      <c r="F8303" t="e">
        <f>HLOOKUP("Prøve",data!$A$1:$AT$8036,A8303,FALSE)</f>
        <v>#REF!</v>
      </c>
      <c r="G8303" t="e">
        <f>HLOOKUP("ScKode",data!$A$1:$AT$8036,A8303,FALSE)</f>
        <v>#REF!</v>
      </c>
      <c r="H8303" t="e">
        <f>HLOOKUP("StofParameter",data!$A$1:$AT$8036,A8303,FALSE)</f>
        <v>#REF!</v>
      </c>
      <c r="I8303" t="e">
        <f>HLOOKUP("Dato",data!$A$1:$AT$8036,A8303,FALSE)</f>
        <v>#REF!</v>
      </c>
      <c r="J8303" t="e">
        <f>HLOOKUP("Resultat-attribut",data!$A$1:$AT$8036,A8303,FALSE)</f>
        <v>#REF!</v>
      </c>
      <c r="K8303" t="e">
        <f>HLOOKUP("Resultat",data!$A$1:$AT$8036,A8303,FALSE)</f>
        <v>#REF!</v>
      </c>
      <c r="L8303" t="e">
        <f>HLOOKUP("Enhed",data!$A$1:$AT$8036,A8303,FALSE)</f>
        <v>#REF!</v>
      </c>
    </row>
    <row r="8304" spans="1:12" x14ac:dyDescent="0.2">
      <c r="A8304">
        <v>8303</v>
      </c>
      <c r="B8304" t="e">
        <f>HLOOKUP("Referencer",data!$A$1:$AT$8036,A8304,FALSE)</f>
        <v>#REF!</v>
      </c>
      <c r="C8304" t="e">
        <f>HLOOKUP("Stedtekst",data!$A$1:$AT$8036,A8304,FALSE)</f>
        <v>#REF!</v>
      </c>
      <c r="D8304" t="e">
        <f>HLOOKUP("Målested navn",data!$A$1:$AT$8036,A8304,FALSE)</f>
        <v>#REF!</v>
      </c>
      <c r="E8304" t="e">
        <f>HLOOKUP("Prøvetagning",data!$A$1:$AT$8036,A8304,FALSE)</f>
        <v>#REF!</v>
      </c>
      <c r="F8304" t="e">
        <f>HLOOKUP("Prøve",data!$A$1:$AT$8036,A8304,FALSE)</f>
        <v>#REF!</v>
      </c>
      <c r="G8304" t="e">
        <f>HLOOKUP("ScKode",data!$A$1:$AT$8036,A8304,FALSE)</f>
        <v>#REF!</v>
      </c>
      <c r="H8304" t="e">
        <f>HLOOKUP("StofParameter",data!$A$1:$AT$8036,A8304,FALSE)</f>
        <v>#REF!</v>
      </c>
      <c r="I8304" t="e">
        <f>HLOOKUP("Dato",data!$A$1:$AT$8036,A8304,FALSE)</f>
        <v>#REF!</v>
      </c>
      <c r="J8304" t="e">
        <f>HLOOKUP("Resultat-attribut",data!$A$1:$AT$8036,A8304,FALSE)</f>
        <v>#REF!</v>
      </c>
      <c r="K8304" t="e">
        <f>HLOOKUP("Resultat",data!$A$1:$AT$8036,A8304,FALSE)</f>
        <v>#REF!</v>
      </c>
      <c r="L8304" t="e">
        <f>HLOOKUP("Enhed",data!$A$1:$AT$8036,A8304,FALSE)</f>
        <v>#REF!</v>
      </c>
    </row>
    <row r="8305" spans="1:12" x14ac:dyDescent="0.2">
      <c r="A8305">
        <v>8304</v>
      </c>
      <c r="B8305" t="e">
        <f>HLOOKUP("Referencer",data!$A$1:$AT$8036,A8305,FALSE)</f>
        <v>#REF!</v>
      </c>
      <c r="C8305" t="e">
        <f>HLOOKUP("Stedtekst",data!$A$1:$AT$8036,A8305,FALSE)</f>
        <v>#REF!</v>
      </c>
      <c r="D8305" t="e">
        <f>HLOOKUP("Målested navn",data!$A$1:$AT$8036,A8305,FALSE)</f>
        <v>#REF!</v>
      </c>
      <c r="E8305" t="e">
        <f>HLOOKUP("Prøvetagning",data!$A$1:$AT$8036,A8305,FALSE)</f>
        <v>#REF!</v>
      </c>
      <c r="F8305" t="e">
        <f>HLOOKUP("Prøve",data!$A$1:$AT$8036,A8305,FALSE)</f>
        <v>#REF!</v>
      </c>
      <c r="G8305" t="e">
        <f>HLOOKUP("ScKode",data!$A$1:$AT$8036,A8305,FALSE)</f>
        <v>#REF!</v>
      </c>
      <c r="H8305" t="e">
        <f>HLOOKUP("StofParameter",data!$A$1:$AT$8036,A8305,FALSE)</f>
        <v>#REF!</v>
      </c>
      <c r="I8305" t="e">
        <f>HLOOKUP("Dato",data!$A$1:$AT$8036,A8305,FALSE)</f>
        <v>#REF!</v>
      </c>
      <c r="J8305" t="e">
        <f>HLOOKUP("Resultat-attribut",data!$A$1:$AT$8036,A8305,FALSE)</f>
        <v>#REF!</v>
      </c>
      <c r="K8305" t="e">
        <f>HLOOKUP("Resultat",data!$A$1:$AT$8036,A8305,FALSE)</f>
        <v>#REF!</v>
      </c>
      <c r="L8305" t="e">
        <f>HLOOKUP("Enhed",data!$A$1:$AT$8036,A8305,FALSE)</f>
        <v>#REF!</v>
      </c>
    </row>
    <row r="8306" spans="1:12" x14ac:dyDescent="0.2">
      <c r="A8306">
        <v>8305</v>
      </c>
      <c r="B8306" t="e">
        <f>HLOOKUP("Referencer",data!$A$1:$AT$8036,A8306,FALSE)</f>
        <v>#REF!</v>
      </c>
      <c r="C8306" t="e">
        <f>HLOOKUP("Stedtekst",data!$A$1:$AT$8036,A8306,FALSE)</f>
        <v>#REF!</v>
      </c>
      <c r="D8306" t="e">
        <f>HLOOKUP("Målested navn",data!$A$1:$AT$8036,A8306,FALSE)</f>
        <v>#REF!</v>
      </c>
      <c r="E8306" t="e">
        <f>HLOOKUP("Prøvetagning",data!$A$1:$AT$8036,A8306,FALSE)</f>
        <v>#REF!</v>
      </c>
      <c r="F8306" t="e">
        <f>HLOOKUP("Prøve",data!$A$1:$AT$8036,A8306,FALSE)</f>
        <v>#REF!</v>
      </c>
      <c r="G8306" t="e">
        <f>HLOOKUP("ScKode",data!$A$1:$AT$8036,A8306,FALSE)</f>
        <v>#REF!</v>
      </c>
      <c r="H8306" t="e">
        <f>HLOOKUP("StofParameter",data!$A$1:$AT$8036,A8306,FALSE)</f>
        <v>#REF!</v>
      </c>
      <c r="I8306" t="e">
        <f>HLOOKUP("Dato",data!$A$1:$AT$8036,A8306,FALSE)</f>
        <v>#REF!</v>
      </c>
      <c r="J8306" t="e">
        <f>HLOOKUP("Resultat-attribut",data!$A$1:$AT$8036,A8306,FALSE)</f>
        <v>#REF!</v>
      </c>
      <c r="K8306" t="e">
        <f>HLOOKUP("Resultat",data!$A$1:$AT$8036,A8306,FALSE)</f>
        <v>#REF!</v>
      </c>
      <c r="L8306" t="e">
        <f>HLOOKUP("Enhed",data!$A$1:$AT$8036,A8306,FALSE)</f>
        <v>#REF!</v>
      </c>
    </row>
    <row r="8307" spans="1:12" x14ac:dyDescent="0.2">
      <c r="A8307">
        <v>8306</v>
      </c>
      <c r="B8307" t="e">
        <f>HLOOKUP("Referencer",data!$A$1:$AT$8036,A8307,FALSE)</f>
        <v>#REF!</v>
      </c>
      <c r="C8307" t="e">
        <f>HLOOKUP("Stedtekst",data!$A$1:$AT$8036,A8307,FALSE)</f>
        <v>#REF!</v>
      </c>
      <c r="D8307" t="e">
        <f>HLOOKUP("Målested navn",data!$A$1:$AT$8036,A8307,FALSE)</f>
        <v>#REF!</v>
      </c>
      <c r="E8307" t="e">
        <f>HLOOKUP("Prøvetagning",data!$A$1:$AT$8036,A8307,FALSE)</f>
        <v>#REF!</v>
      </c>
      <c r="F8307" t="e">
        <f>HLOOKUP("Prøve",data!$A$1:$AT$8036,A8307,FALSE)</f>
        <v>#REF!</v>
      </c>
      <c r="G8307" t="e">
        <f>HLOOKUP("ScKode",data!$A$1:$AT$8036,A8307,FALSE)</f>
        <v>#REF!</v>
      </c>
      <c r="H8307" t="e">
        <f>HLOOKUP("StofParameter",data!$A$1:$AT$8036,A8307,FALSE)</f>
        <v>#REF!</v>
      </c>
      <c r="I8307" t="e">
        <f>HLOOKUP("Dato",data!$A$1:$AT$8036,A8307,FALSE)</f>
        <v>#REF!</v>
      </c>
      <c r="J8307" t="e">
        <f>HLOOKUP("Resultat-attribut",data!$A$1:$AT$8036,A8307,FALSE)</f>
        <v>#REF!</v>
      </c>
      <c r="K8307" t="e">
        <f>HLOOKUP("Resultat",data!$A$1:$AT$8036,A8307,FALSE)</f>
        <v>#REF!</v>
      </c>
      <c r="L8307" t="e">
        <f>HLOOKUP("Enhed",data!$A$1:$AT$8036,A8307,FALSE)</f>
        <v>#REF!</v>
      </c>
    </row>
    <row r="8308" spans="1:12" x14ac:dyDescent="0.2">
      <c r="A8308">
        <v>8307</v>
      </c>
      <c r="B8308" t="e">
        <f>HLOOKUP("Referencer",data!$A$1:$AT$8036,A8308,FALSE)</f>
        <v>#REF!</v>
      </c>
      <c r="C8308" t="e">
        <f>HLOOKUP("Stedtekst",data!$A$1:$AT$8036,A8308,FALSE)</f>
        <v>#REF!</v>
      </c>
      <c r="D8308" t="e">
        <f>HLOOKUP("Målested navn",data!$A$1:$AT$8036,A8308,FALSE)</f>
        <v>#REF!</v>
      </c>
      <c r="E8308" t="e">
        <f>HLOOKUP("Prøvetagning",data!$A$1:$AT$8036,A8308,FALSE)</f>
        <v>#REF!</v>
      </c>
      <c r="F8308" t="e">
        <f>HLOOKUP("Prøve",data!$A$1:$AT$8036,A8308,FALSE)</f>
        <v>#REF!</v>
      </c>
      <c r="G8308" t="e">
        <f>HLOOKUP("ScKode",data!$A$1:$AT$8036,A8308,FALSE)</f>
        <v>#REF!</v>
      </c>
      <c r="H8308" t="e">
        <f>HLOOKUP("StofParameter",data!$A$1:$AT$8036,A8308,FALSE)</f>
        <v>#REF!</v>
      </c>
      <c r="I8308" t="e">
        <f>HLOOKUP("Dato",data!$A$1:$AT$8036,A8308,FALSE)</f>
        <v>#REF!</v>
      </c>
      <c r="J8308" t="e">
        <f>HLOOKUP("Resultat-attribut",data!$A$1:$AT$8036,A8308,FALSE)</f>
        <v>#REF!</v>
      </c>
      <c r="K8308" t="e">
        <f>HLOOKUP("Resultat",data!$A$1:$AT$8036,A8308,FALSE)</f>
        <v>#REF!</v>
      </c>
      <c r="L8308" t="e">
        <f>HLOOKUP("Enhed",data!$A$1:$AT$8036,A8308,FALSE)</f>
        <v>#REF!</v>
      </c>
    </row>
    <row r="8309" spans="1:12" x14ac:dyDescent="0.2">
      <c r="A8309">
        <v>8308</v>
      </c>
      <c r="B8309" t="e">
        <f>HLOOKUP("Referencer",data!$A$1:$AT$8036,A8309,FALSE)</f>
        <v>#REF!</v>
      </c>
      <c r="C8309" t="e">
        <f>HLOOKUP("Stedtekst",data!$A$1:$AT$8036,A8309,FALSE)</f>
        <v>#REF!</v>
      </c>
      <c r="D8309" t="e">
        <f>HLOOKUP("Målested navn",data!$A$1:$AT$8036,A8309,FALSE)</f>
        <v>#REF!</v>
      </c>
      <c r="E8309" t="e">
        <f>HLOOKUP("Prøvetagning",data!$A$1:$AT$8036,A8309,FALSE)</f>
        <v>#REF!</v>
      </c>
      <c r="F8309" t="e">
        <f>HLOOKUP("Prøve",data!$A$1:$AT$8036,A8309,FALSE)</f>
        <v>#REF!</v>
      </c>
      <c r="G8309" t="e">
        <f>HLOOKUP("ScKode",data!$A$1:$AT$8036,A8309,FALSE)</f>
        <v>#REF!</v>
      </c>
      <c r="H8309" t="e">
        <f>HLOOKUP("StofParameter",data!$A$1:$AT$8036,A8309,FALSE)</f>
        <v>#REF!</v>
      </c>
      <c r="I8309" t="e">
        <f>HLOOKUP("Dato",data!$A$1:$AT$8036,A8309,FALSE)</f>
        <v>#REF!</v>
      </c>
      <c r="J8309" t="e">
        <f>HLOOKUP("Resultat-attribut",data!$A$1:$AT$8036,A8309,FALSE)</f>
        <v>#REF!</v>
      </c>
      <c r="K8309" t="e">
        <f>HLOOKUP("Resultat",data!$A$1:$AT$8036,A8309,FALSE)</f>
        <v>#REF!</v>
      </c>
      <c r="L8309" t="e">
        <f>HLOOKUP("Enhed",data!$A$1:$AT$8036,A8309,FALSE)</f>
        <v>#REF!</v>
      </c>
    </row>
    <row r="8310" spans="1:12" x14ac:dyDescent="0.2">
      <c r="A8310">
        <v>8309</v>
      </c>
      <c r="B8310" t="e">
        <f>HLOOKUP("Referencer",data!$A$1:$AT$8036,A8310,FALSE)</f>
        <v>#REF!</v>
      </c>
      <c r="C8310" t="e">
        <f>HLOOKUP("Stedtekst",data!$A$1:$AT$8036,A8310,FALSE)</f>
        <v>#REF!</v>
      </c>
      <c r="D8310" t="e">
        <f>HLOOKUP("Målested navn",data!$A$1:$AT$8036,A8310,FALSE)</f>
        <v>#REF!</v>
      </c>
      <c r="E8310" t="e">
        <f>HLOOKUP("Prøvetagning",data!$A$1:$AT$8036,A8310,FALSE)</f>
        <v>#REF!</v>
      </c>
      <c r="F8310" t="e">
        <f>HLOOKUP("Prøve",data!$A$1:$AT$8036,A8310,FALSE)</f>
        <v>#REF!</v>
      </c>
      <c r="G8310" t="e">
        <f>HLOOKUP("ScKode",data!$A$1:$AT$8036,A8310,FALSE)</f>
        <v>#REF!</v>
      </c>
      <c r="H8310" t="e">
        <f>HLOOKUP("StofParameter",data!$A$1:$AT$8036,A8310,FALSE)</f>
        <v>#REF!</v>
      </c>
      <c r="I8310" t="e">
        <f>HLOOKUP("Dato",data!$A$1:$AT$8036,A8310,FALSE)</f>
        <v>#REF!</v>
      </c>
      <c r="J8310" t="e">
        <f>HLOOKUP("Resultat-attribut",data!$A$1:$AT$8036,A8310,FALSE)</f>
        <v>#REF!</v>
      </c>
      <c r="K8310" t="e">
        <f>HLOOKUP("Resultat",data!$A$1:$AT$8036,A8310,FALSE)</f>
        <v>#REF!</v>
      </c>
      <c r="L8310" t="e">
        <f>HLOOKUP("Enhed",data!$A$1:$AT$8036,A8310,FALSE)</f>
        <v>#REF!</v>
      </c>
    </row>
    <row r="8311" spans="1:12" x14ac:dyDescent="0.2">
      <c r="A8311">
        <v>8310</v>
      </c>
      <c r="B8311" t="e">
        <f>HLOOKUP("Referencer",data!$A$1:$AT$8036,A8311,FALSE)</f>
        <v>#REF!</v>
      </c>
      <c r="C8311" t="e">
        <f>HLOOKUP("Stedtekst",data!$A$1:$AT$8036,A8311,FALSE)</f>
        <v>#REF!</v>
      </c>
      <c r="D8311" t="e">
        <f>HLOOKUP("Målested navn",data!$A$1:$AT$8036,A8311,FALSE)</f>
        <v>#REF!</v>
      </c>
      <c r="E8311" t="e">
        <f>HLOOKUP("Prøvetagning",data!$A$1:$AT$8036,A8311,FALSE)</f>
        <v>#REF!</v>
      </c>
      <c r="F8311" t="e">
        <f>HLOOKUP("Prøve",data!$A$1:$AT$8036,A8311,FALSE)</f>
        <v>#REF!</v>
      </c>
      <c r="G8311" t="e">
        <f>HLOOKUP("ScKode",data!$A$1:$AT$8036,A8311,FALSE)</f>
        <v>#REF!</v>
      </c>
      <c r="H8311" t="e">
        <f>HLOOKUP("StofParameter",data!$A$1:$AT$8036,A8311,FALSE)</f>
        <v>#REF!</v>
      </c>
      <c r="I8311" t="e">
        <f>HLOOKUP("Dato",data!$A$1:$AT$8036,A8311,FALSE)</f>
        <v>#REF!</v>
      </c>
      <c r="J8311" t="e">
        <f>HLOOKUP("Resultat-attribut",data!$A$1:$AT$8036,A8311,FALSE)</f>
        <v>#REF!</v>
      </c>
      <c r="K8311" t="e">
        <f>HLOOKUP("Resultat",data!$A$1:$AT$8036,A8311,FALSE)</f>
        <v>#REF!</v>
      </c>
      <c r="L8311" t="e">
        <f>HLOOKUP("Enhed",data!$A$1:$AT$8036,A8311,FALSE)</f>
        <v>#REF!</v>
      </c>
    </row>
    <row r="8312" spans="1:12" x14ac:dyDescent="0.2">
      <c r="A8312">
        <v>8311</v>
      </c>
      <c r="B8312" t="e">
        <f>HLOOKUP("Referencer",data!$A$1:$AT$8036,A8312,FALSE)</f>
        <v>#REF!</v>
      </c>
      <c r="C8312" t="e">
        <f>HLOOKUP("Stedtekst",data!$A$1:$AT$8036,A8312,FALSE)</f>
        <v>#REF!</v>
      </c>
      <c r="D8312" t="e">
        <f>HLOOKUP("Målested navn",data!$A$1:$AT$8036,A8312,FALSE)</f>
        <v>#REF!</v>
      </c>
      <c r="E8312" t="e">
        <f>HLOOKUP("Prøvetagning",data!$A$1:$AT$8036,A8312,FALSE)</f>
        <v>#REF!</v>
      </c>
      <c r="F8312" t="e">
        <f>HLOOKUP("Prøve",data!$A$1:$AT$8036,A8312,FALSE)</f>
        <v>#REF!</v>
      </c>
      <c r="G8312" t="e">
        <f>HLOOKUP("ScKode",data!$A$1:$AT$8036,A8312,FALSE)</f>
        <v>#REF!</v>
      </c>
      <c r="H8312" t="e">
        <f>HLOOKUP("StofParameter",data!$A$1:$AT$8036,A8312,FALSE)</f>
        <v>#REF!</v>
      </c>
      <c r="I8312" t="e">
        <f>HLOOKUP("Dato",data!$A$1:$AT$8036,A8312,FALSE)</f>
        <v>#REF!</v>
      </c>
      <c r="J8312" t="e">
        <f>HLOOKUP("Resultat-attribut",data!$A$1:$AT$8036,A8312,FALSE)</f>
        <v>#REF!</v>
      </c>
      <c r="K8312" t="e">
        <f>HLOOKUP("Resultat",data!$A$1:$AT$8036,A8312,FALSE)</f>
        <v>#REF!</v>
      </c>
      <c r="L8312" t="e">
        <f>HLOOKUP("Enhed",data!$A$1:$AT$8036,A8312,FALSE)</f>
        <v>#REF!</v>
      </c>
    </row>
    <row r="8313" spans="1:12" x14ac:dyDescent="0.2">
      <c r="A8313">
        <v>8312</v>
      </c>
      <c r="B8313" t="e">
        <f>HLOOKUP("Referencer",data!$A$1:$AT$8036,A8313,FALSE)</f>
        <v>#REF!</v>
      </c>
      <c r="C8313" t="e">
        <f>HLOOKUP("Stedtekst",data!$A$1:$AT$8036,A8313,FALSE)</f>
        <v>#REF!</v>
      </c>
      <c r="D8313" t="e">
        <f>HLOOKUP("Målested navn",data!$A$1:$AT$8036,A8313,FALSE)</f>
        <v>#REF!</v>
      </c>
      <c r="E8313" t="e">
        <f>HLOOKUP("Prøvetagning",data!$A$1:$AT$8036,A8313,FALSE)</f>
        <v>#REF!</v>
      </c>
      <c r="F8313" t="e">
        <f>HLOOKUP("Prøve",data!$A$1:$AT$8036,A8313,FALSE)</f>
        <v>#REF!</v>
      </c>
      <c r="G8313" t="e">
        <f>HLOOKUP("ScKode",data!$A$1:$AT$8036,A8313,FALSE)</f>
        <v>#REF!</v>
      </c>
      <c r="H8313" t="e">
        <f>HLOOKUP("StofParameter",data!$A$1:$AT$8036,A8313,FALSE)</f>
        <v>#REF!</v>
      </c>
      <c r="I8313" t="e">
        <f>HLOOKUP("Dato",data!$A$1:$AT$8036,A8313,FALSE)</f>
        <v>#REF!</v>
      </c>
      <c r="J8313" t="e">
        <f>HLOOKUP("Resultat-attribut",data!$A$1:$AT$8036,A8313,FALSE)</f>
        <v>#REF!</v>
      </c>
      <c r="K8313" t="e">
        <f>HLOOKUP("Resultat",data!$A$1:$AT$8036,A8313,FALSE)</f>
        <v>#REF!</v>
      </c>
      <c r="L8313" t="e">
        <f>HLOOKUP("Enhed",data!$A$1:$AT$8036,A8313,FALSE)</f>
        <v>#REF!</v>
      </c>
    </row>
    <row r="8314" spans="1:12" x14ac:dyDescent="0.2">
      <c r="A8314">
        <v>8313</v>
      </c>
      <c r="B8314" t="e">
        <f>HLOOKUP("Referencer",data!$A$1:$AT$8036,A8314,FALSE)</f>
        <v>#REF!</v>
      </c>
      <c r="C8314" t="e">
        <f>HLOOKUP("Stedtekst",data!$A$1:$AT$8036,A8314,FALSE)</f>
        <v>#REF!</v>
      </c>
      <c r="D8314" t="e">
        <f>HLOOKUP("Målested navn",data!$A$1:$AT$8036,A8314,FALSE)</f>
        <v>#REF!</v>
      </c>
      <c r="E8314" t="e">
        <f>HLOOKUP("Prøvetagning",data!$A$1:$AT$8036,A8314,FALSE)</f>
        <v>#REF!</v>
      </c>
      <c r="F8314" t="e">
        <f>HLOOKUP("Prøve",data!$A$1:$AT$8036,A8314,FALSE)</f>
        <v>#REF!</v>
      </c>
      <c r="G8314" t="e">
        <f>HLOOKUP("ScKode",data!$A$1:$AT$8036,A8314,FALSE)</f>
        <v>#REF!</v>
      </c>
      <c r="H8314" t="e">
        <f>HLOOKUP("StofParameter",data!$A$1:$AT$8036,A8314,FALSE)</f>
        <v>#REF!</v>
      </c>
      <c r="I8314" t="e">
        <f>HLOOKUP("Dato",data!$A$1:$AT$8036,A8314,FALSE)</f>
        <v>#REF!</v>
      </c>
      <c r="J8314" t="e">
        <f>HLOOKUP("Resultat-attribut",data!$A$1:$AT$8036,A8314,FALSE)</f>
        <v>#REF!</v>
      </c>
      <c r="K8314" t="e">
        <f>HLOOKUP("Resultat",data!$A$1:$AT$8036,A8314,FALSE)</f>
        <v>#REF!</v>
      </c>
      <c r="L8314" t="e">
        <f>HLOOKUP("Enhed",data!$A$1:$AT$8036,A8314,FALSE)</f>
        <v>#REF!</v>
      </c>
    </row>
    <row r="8315" spans="1:12" x14ac:dyDescent="0.2">
      <c r="A8315">
        <v>8314</v>
      </c>
      <c r="B8315" t="e">
        <f>HLOOKUP("Referencer",data!$A$1:$AT$8036,A8315,FALSE)</f>
        <v>#REF!</v>
      </c>
      <c r="C8315" t="e">
        <f>HLOOKUP("Stedtekst",data!$A$1:$AT$8036,A8315,FALSE)</f>
        <v>#REF!</v>
      </c>
      <c r="D8315" t="e">
        <f>HLOOKUP("Målested navn",data!$A$1:$AT$8036,A8315,FALSE)</f>
        <v>#REF!</v>
      </c>
      <c r="E8315" t="e">
        <f>HLOOKUP("Prøvetagning",data!$A$1:$AT$8036,A8315,FALSE)</f>
        <v>#REF!</v>
      </c>
      <c r="F8315" t="e">
        <f>HLOOKUP("Prøve",data!$A$1:$AT$8036,A8315,FALSE)</f>
        <v>#REF!</v>
      </c>
      <c r="G8315" t="e">
        <f>HLOOKUP("ScKode",data!$A$1:$AT$8036,A8315,FALSE)</f>
        <v>#REF!</v>
      </c>
      <c r="H8315" t="e">
        <f>HLOOKUP("StofParameter",data!$A$1:$AT$8036,A8315,FALSE)</f>
        <v>#REF!</v>
      </c>
      <c r="I8315" t="e">
        <f>HLOOKUP("Dato",data!$A$1:$AT$8036,A8315,FALSE)</f>
        <v>#REF!</v>
      </c>
      <c r="J8315" t="e">
        <f>HLOOKUP("Resultat-attribut",data!$A$1:$AT$8036,A8315,FALSE)</f>
        <v>#REF!</v>
      </c>
      <c r="K8315" t="e">
        <f>HLOOKUP("Resultat",data!$A$1:$AT$8036,A8315,FALSE)</f>
        <v>#REF!</v>
      </c>
      <c r="L8315" t="e">
        <f>HLOOKUP("Enhed",data!$A$1:$AT$8036,A8315,FALSE)</f>
        <v>#REF!</v>
      </c>
    </row>
    <row r="8316" spans="1:12" x14ac:dyDescent="0.2">
      <c r="A8316">
        <v>8315</v>
      </c>
      <c r="B8316" t="e">
        <f>HLOOKUP("Referencer",data!$A$1:$AT$8036,A8316,FALSE)</f>
        <v>#REF!</v>
      </c>
      <c r="C8316" t="e">
        <f>HLOOKUP("Stedtekst",data!$A$1:$AT$8036,A8316,FALSE)</f>
        <v>#REF!</v>
      </c>
      <c r="D8316" t="e">
        <f>HLOOKUP("Målested navn",data!$A$1:$AT$8036,A8316,FALSE)</f>
        <v>#REF!</v>
      </c>
      <c r="E8316" t="e">
        <f>HLOOKUP("Prøvetagning",data!$A$1:$AT$8036,A8316,FALSE)</f>
        <v>#REF!</v>
      </c>
      <c r="F8316" t="e">
        <f>HLOOKUP("Prøve",data!$A$1:$AT$8036,A8316,FALSE)</f>
        <v>#REF!</v>
      </c>
      <c r="G8316" t="e">
        <f>HLOOKUP("ScKode",data!$A$1:$AT$8036,A8316,FALSE)</f>
        <v>#REF!</v>
      </c>
      <c r="H8316" t="e">
        <f>HLOOKUP("StofParameter",data!$A$1:$AT$8036,A8316,FALSE)</f>
        <v>#REF!</v>
      </c>
      <c r="I8316" t="e">
        <f>HLOOKUP("Dato",data!$A$1:$AT$8036,A8316,FALSE)</f>
        <v>#REF!</v>
      </c>
      <c r="J8316" t="e">
        <f>HLOOKUP("Resultat-attribut",data!$A$1:$AT$8036,A8316,FALSE)</f>
        <v>#REF!</v>
      </c>
      <c r="K8316" t="e">
        <f>HLOOKUP("Resultat",data!$A$1:$AT$8036,A8316,FALSE)</f>
        <v>#REF!</v>
      </c>
      <c r="L8316" t="e">
        <f>HLOOKUP("Enhed",data!$A$1:$AT$8036,A8316,FALSE)</f>
        <v>#REF!</v>
      </c>
    </row>
    <row r="8317" spans="1:12" x14ac:dyDescent="0.2">
      <c r="A8317">
        <v>8316</v>
      </c>
      <c r="B8317" t="e">
        <f>HLOOKUP("Referencer",data!$A$1:$AT$8036,A8317,FALSE)</f>
        <v>#REF!</v>
      </c>
      <c r="C8317" t="e">
        <f>HLOOKUP("Stedtekst",data!$A$1:$AT$8036,A8317,FALSE)</f>
        <v>#REF!</v>
      </c>
      <c r="D8317" t="e">
        <f>HLOOKUP("Målested navn",data!$A$1:$AT$8036,A8317,FALSE)</f>
        <v>#REF!</v>
      </c>
      <c r="E8317" t="e">
        <f>HLOOKUP("Prøvetagning",data!$A$1:$AT$8036,A8317,FALSE)</f>
        <v>#REF!</v>
      </c>
      <c r="F8317" t="e">
        <f>HLOOKUP("Prøve",data!$A$1:$AT$8036,A8317,FALSE)</f>
        <v>#REF!</v>
      </c>
      <c r="G8317" t="e">
        <f>HLOOKUP("ScKode",data!$A$1:$AT$8036,A8317,FALSE)</f>
        <v>#REF!</v>
      </c>
      <c r="H8317" t="e">
        <f>HLOOKUP("StofParameter",data!$A$1:$AT$8036,A8317,FALSE)</f>
        <v>#REF!</v>
      </c>
      <c r="I8317" t="e">
        <f>HLOOKUP("Dato",data!$A$1:$AT$8036,A8317,FALSE)</f>
        <v>#REF!</v>
      </c>
      <c r="J8317" t="e">
        <f>HLOOKUP("Resultat-attribut",data!$A$1:$AT$8036,A8317,FALSE)</f>
        <v>#REF!</v>
      </c>
      <c r="K8317" t="e">
        <f>HLOOKUP("Resultat",data!$A$1:$AT$8036,A8317,FALSE)</f>
        <v>#REF!</v>
      </c>
      <c r="L8317" t="e">
        <f>HLOOKUP("Enhed",data!$A$1:$AT$8036,A8317,FALSE)</f>
        <v>#REF!</v>
      </c>
    </row>
    <row r="8318" spans="1:12" x14ac:dyDescent="0.2">
      <c r="A8318">
        <v>8317</v>
      </c>
      <c r="B8318" t="e">
        <f>HLOOKUP("Referencer",data!$A$1:$AT$8036,A8318,FALSE)</f>
        <v>#REF!</v>
      </c>
      <c r="C8318" t="e">
        <f>HLOOKUP("Stedtekst",data!$A$1:$AT$8036,A8318,FALSE)</f>
        <v>#REF!</v>
      </c>
      <c r="D8318" t="e">
        <f>HLOOKUP("Målested navn",data!$A$1:$AT$8036,A8318,FALSE)</f>
        <v>#REF!</v>
      </c>
      <c r="E8318" t="e">
        <f>HLOOKUP("Prøvetagning",data!$A$1:$AT$8036,A8318,FALSE)</f>
        <v>#REF!</v>
      </c>
      <c r="F8318" t="e">
        <f>HLOOKUP("Prøve",data!$A$1:$AT$8036,A8318,FALSE)</f>
        <v>#REF!</v>
      </c>
      <c r="G8318" t="e">
        <f>HLOOKUP("ScKode",data!$A$1:$AT$8036,A8318,FALSE)</f>
        <v>#REF!</v>
      </c>
      <c r="H8318" t="e">
        <f>HLOOKUP("StofParameter",data!$A$1:$AT$8036,A8318,FALSE)</f>
        <v>#REF!</v>
      </c>
      <c r="I8318" t="e">
        <f>HLOOKUP("Dato",data!$A$1:$AT$8036,A8318,FALSE)</f>
        <v>#REF!</v>
      </c>
      <c r="J8318" t="e">
        <f>HLOOKUP("Resultat-attribut",data!$A$1:$AT$8036,A8318,FALSE)</f>
        <v>#REF!</v>
      </c>
      <c r="K8318" t="e">
        <f>HLOOKUP("Resultat",data!$A$1:$AT$8036,A8318,FALSE)</f>
        <v>#REF!</v>
      </c>
      <c r="L8318" t="e">
        <f>HLOOKUP("Enhed",data!$A$1:$AT$8036,A8318,FALSE)</f>
        <v>#REF!</v>
      </c>
    </row>
    <row r="8319" spans="1:12" x14ac:dyDescent="0.2">
      <c r="A8319">
        <v>8318</v>
      </c>
      <c r="B8319" t="e">
        <f>HLOOKUP("Referencer",data!$A$1:$AT$8036,A8319,FALSE)</f>
        <v>#REF!</v>
      </c>
      <c r="C8319" t="e">
        <f>HLOOKUP("Stedtekst",data!$A$1:$AT$8036,A8319,FALSE)</f>
        <v>#REF!</v>
      </c>
      <c r="D8319" t="e">
        <f>HLOOKUP("Målested navn",data!$A$1:$AT$8036,A8319,FALSE)</f>
        <v>#REF!</v>
      </c>
      <c r="E8319" t="e">
        <f>HLOOKUP("Prøvetagning",data!$A$1:$AT$8036,A8319,FALSE)</f>
        <v>#REF!</v>
      </c>
      <c r="F8319" t="e">
        <f>HLOOKUP("Prøve",data!$A$1:$AT$8036,A8319,FALSE)</f>
        <v>#REF!</v>
      </c>
      <c r="G8319" t="e">
        <f>HLOOKUP("ScKode",data!$A$1:$AT$8036,A8319,FALSE)</f>
        <v>#REF!</v>
      </c>
      <c r="H8319" t="e">
        <f>HLOOKUP("StofParameter",data!$A$1:$AT$8036,A8319,FALSE)</f>
        <v>#REF!</v>
      </c>
      <c r="I8319" t="e">
        <f>HLOOKUP("Dato",data!$A$1:$AT$8036,A8319,FALSE)</f>
        <v>#REF!</v>
      </c>
      <c r="J8319" t="e">
        <f>HLOOKUP("Resultat-attribut",data!$A$1:$AT$8036,A8319,FALSE)</f>
        <v>#REF!</v>
      </c>
      <c r="K8319" t="e">
        <f>HLOOKUP("Resultat",data!$A$1:$AT$8036,A8319,FALSE)</f>
        <v>#REF!</v>
      </c>
      <c r="L8319" t="e">
        <f>HLOOKUP("Enhed",data!$A$1:$AT$8036,A8319,FALSE)</f>
        <v>#REF!</v>
      </c>
    </row>
    <row r="8320" spans="1:12" x14ac:dyDescent="0.2">
      <c r="A8320">
        <v>8319</v>
      </c>
      <c r="B8320" t="e">
        <f>HLOOKUP("Referencer",data!$A$1:$AT$8036,A8320,FALSE)</f>
        <v>#REF!</v>
      </c>
      <c r="C8320" t="e">
        <f>HLOOKUP("Stedtekst",data!$A$1:$AT$8036,A8320,FALSE)</f>
        <v>#REF!</v>
      </c>
      <c r="D8320" t="e">
        <f>HLOOKUP("Målested navn",data!$A$1:$AT$8036,A8320,FALSE)</f>
        <v>#REF!</v>
      </c>
      <c r="E8320" t="e">
        <f>HLOOKUP("Prøvetagning",data!$A$1:$AT$8036,A8320,FALSE)</f>
        <v>#REF!</v>
      </c>
      <c r="F8320" t="e">
        <f>HLOOKUP("Prøve",data!$A$1:$AT$8036,A8320,FALSE)</f>
        <v>#REF!</v>
      </c>
      <c r="G8320" t="e">
        <f>HLOOKUP("ScKode",data!$A$1:$AT$8036,A8320,FALSE)</f>
        <v>#REF!</v>
      </c>
      <c r="H8320" t="e">
        <f>HLOOKUP("StofParameter",data!$A$1:$AT$8036,A8320,FALSE)</f>
        <v>#REF!</v>
      </c>
      <c r="I8320" t="e">
        <f>HLOOKUP("Dato",data!$A$1:$AT$8036,A8320,FALSE)</f>
        <v>#REF!</v>
      </c>
      <c r="J8320" t="e">
        <f>HLOOKUP("Resultat-attribut",data!$A$1:$AT$8036,A8320,FALSE)</f>
        <v>#REF!</v>
      </c>
      <c r="K8320" t="e">
        <f>HLOOKUP("Resultat",data!$A$1:$AT$8036,A8320,FALSE)</f>
        <v>#REF!</v>
      </c>
      <c r="L8320" t="e">
        <f>HLOOKUP("Enhed",data!$A$1:$AT$8036,A8320,FALSE)</f>
        <v>#REF!</v>
      </c>
    </row>
    <row r="8321" spans="1:12" x14ac:dyDescent="0.2">
      <c r="A8321">
        <v>8320</v>
      </c>
      <c r="B8321" t="e">
        <f>HLOOKUP("Referencer",data!$A$1:$AT$8036,A8321,FALSE)</f>
        <v>#REF!</v>
      </c>
      <c r="C8321" t="e">
        <f>HLOOKUP("Stedtekst",data!$A$1:$AT$8036,A8321,FALSE)</f>
        <v>#REF!</v>
      </c>
      <c r="D8321" t="e">
        <f>HLOOKUP("Målested navn",data!$A$1:$AT$8036,A8321,FALSE)</f>
        <v>#REF!</v>
      </c>
      <c r="E8321" t="e">
        <f>HLOOKUP("Prøvetagning",data!$A$1:$AT$8036,A8321,FALSE)</f>
        <v>#REF!</v>
      </c>
      <c r="F8321" t="e">
        <f>HLOOKUP("Prøve",data!$A$1:$AT$8036,A8321,FALSE)</f>
        <v>#REF!</v>
      </c>
      <c r="G8321" t="e">
        <f>HLOOKUP("ScKode",data!$A$1:$AT$8036,A8321,FALSE)</f>
        <v>#REF!</v>
      </c>
      <c r="H8321" t="e">
        <f>HLOOKUP("StofParameter",data!$A$1:$AT$8036,A8321,FALSE)</f>
        <v>#REF!</v>
      </c>
      <c r="I8321" t="e">
        <f>HLOOKUP("Dato",data!$A$1:$AT$8036,A8321,FALSE)</f>
        <v>#REF!</v>
      </c>
      <c r="J8321" t="e">
        <f>HLOOKUP("Resultat-attribut",data!$A$1:$AT$8036,A8321,FALSE)</f>
        <v>#REF!</v>
      </c>
      <c r="K8321" t="e">
        <f>HLOOKUP("Resultat",data!$A$1:$AT$8036,A8321,FALSE)</f>
        <v>#REF!</v>
      </c>
      <c r="L8321" t="e">
        <f>HLOOKUP("Enhed",data!$A$1:$AT$8036,A8321,FALSE)</f>
        <v>#REF!</v>
      </c>
    </row>
    <row r="8322" spans="1:12" x14ac:dyDescent="0.2">
      <c r="A8322">
        <v>8321</v>
      </c>
      <c r="B8322" t="e">
        <f>HLOOKUP("Referencer",data!$A$1:$AT$8036,A8322,FALSE)</f>
        <v>#REF!</v>
      </c>
      <c r="C8322" t="e">
        <f>HLOOKUP("Stedtekst",data!$A$1:$AT$8036,A8322,FALSE)</f>
        <v>#REF!</v>
      </c>
      <c r="D8322" t="e">
        <f>HLOOKUP("Målested navn",data!$A$1:$AT$8036,A8322,FALSE)</f>
        <v>#REF!</v>
      </c>
      <c r="E8322" t="e">
        <f>HLOOKUP("Prøvetagning",data!$A$1:$AT$8036,A8322,FALSE)</f>
        <v>#REF!</v>
      </c>
      <c r="F8322" t="e">
        <f>HLOOKUP("Prøve",data!$A$1:$AT$8036,A8322,FALSE)</f>
        <v>#REF!</v>
      </c>
      <c r="G8322" t="e">
        <f>HLOOKUP("ScKode",data!$A$1:$AT$8036,A8322,FALSE)</f>
        <v>#REF!</v>
      </c>
      <c r="H8322" t="e">
        <f>HLOOKUP("StofParameter",data!$A$1:$AT$8036,A8322,FALSE)</f>
        <v>#REF!</v>
      </c>
      <c r="I8322" t="e">
        <f>HLOOKUP("Dato",data!$A$1:$AT$8036,A8322,FALSE)</f>
        <v>#REF!</v>
      </c>
      <c r="J8322" t="e">
        <f>HLOOKUP("Resultat-attribut",data!$A$1:$AT$8036,A8322,FALSE)</f>
        <v>#REF!</v>
      </c>
      <c r="K8322" t="e">
        <f>HLOOKUP("Resultat",data!$A$1:$AT$8036,A8322,FALSE)</f>
        <v>#REF!</v>
      </c>
      <c r="L8322" t="e">
        <f>HLOOKUP("Enhed",data!$A$1:$AT$8036,A8322,FALSE)</f>
        <v>#REF!</v>
      </c>
    </row>
    <row r="8323" spans="1:12" x14ac:dyDescent="0.2">
      <c r="A8323">
        <v>8322</v>
      </c>
      <c r="B8323" t="e">
        <f>HLOOKUP("Referencer",data!$A$1:$AT$8036,A8323,FALSE)</f>
        <v>#REF!</v>
      </c>
      <c r="C8323" t="e">
        <f>HLOOKUP("Stedtekst",data!$A$1:$AT$8036,A8323,FALSE)</f>
        <v>#REF!</v>
      </c>
      <c r="D8323" t="e">
        <f>HLOOKUP("Målested navn",data!$A$1:$AT$8036,A8323,FALSE)</f>
        <v>#REF!</v>
      </c>
      <c r="E8323" t="e">
        <f>HLOOKUP("Prøvetagning",data!$A$1:$AT$8036,A8323,FALSE)</f>
        <v>#REF!</v>
      </c>
      <c r="F8323" t="e">
        <f>HLOOKUP("Prøve",data!$A$1:$AT$8036,A8323,FALSE)</f>
        <v>#REF!</v>
      </c>
      <c r="G8323" t="e">
        <f>HLOOKUP("ScKode",data!$A$1:$AT$8036,A8323,FALSE)</f>
        <v>#REF!</v>
      </c>
      <c r="H8323" t="e">
        <f>HLOOKUP("StofParameter",data!$A$1:$AT$8036,A8323,FALSE)</f>
        <v>#REF!</v>
      </c>
      <c r="I8323" t="e">
        <f>HLOOKUP("Dato",data!$A$1:$AT$8036,A8323,FALSE)</f>
        <v>#REF!</v>
      </c>
      <c r="J8323" t="e">
        <f>HLOOKUP("Resultat-attribut",data!$A$1:$AT$8036,A8323,FALSE)</f>
        <v>#REF!</v>
      </c>
      <c r="K8323" t="e">
        <f>HLOOKUP("Resultat",data!$A$1:$AT$8036,A8323,FALSE)</f>
        <v>#REF!</v>
      </c>
      <c r="L8323" t="e">
        <f>HLOOKUP("Enhed",data!$A$1:$AT$8036,A8323,FALSE)</f>
        <v>#REF!</v>
      </c>
    </row>
    <row r="8324" spans="1:12" x14ac:dyDescent="0.2">
      <c r="A8324">
        <v>8323</v>
      </c>
      <c r="B8324" t="e">
        <f>HLOOKUP("Referencer",data!$A$1:$AT$8036,A8324,FALSE)</f>
        <v>#REF!</v>
      </c>
      <c r="C8324" t="e">
        <f>HLOOKUP("Stedtekst",data!$A$1:$AT$8036,A8324,FALSE)</f>
        <v>#REF!</v>
      </c>
      <c r="D8324" t="e">
        <f>HLOOKUP("Målested navn",data!$A$1:$AT$8036,A8324,FALSE)</f>
        <v>#REF!</v>
      </c>
      <c r="E8324" t="e">
        <f>HLOOKUP("Prøvetagning",data!$A$1:$AT$8036,A8324,FALSE)</f>
        <v>#REF!</v>
      </c>
      <c r="F8324" t="e">
        <f>HLOOKUP("Prøve",data!$A$1:$AT$8036,A8324,FALSE)</f>
        <v>#REF!</v>
      </c>
      <c r="G8324" t="e">
        <f>HLOOKUP("ScKode",data!$A$1:$AT$8036,A8324,FALSE)</f>
        <v>#REF!</v>
      </c>
      <c r="H8324" t="e">
        <f>HLOOKUP("StofParameter",data!$A$1:$AT$8036,A8324,FALSE)</f>
        <v>#REF!</v>
      </c>
      <c r="I8324" t="e">
        <f>HLOOKUP("Dato",data!$A$1:$AT$8036,A8324,FALSE)</f>
        <v>#REF!</v>
      </c>
      <c r="J8324" t="e">
        <f>HLOOKUP("Resultat-attribut",data!$A$1:$AT$8036,A8324,FALSE)</f>
        <v>#REF!</v>
      </c>
      <c r="K8324" t="e">
        <f>HLOOKUP("Resultat",data!$A$1:$AT$8036,A8324,FALSE)</f>
        <v>#REF!</v>
      </c>
      <c r="L8324" t="e">
        <f>HLOOKUP("Enhed",data!$A$1:$AT$8036,A8324,FALSE)</f>
        <v>#REF!</v>
      </c>
    </row>
    <row r="8325" spans="1:12" x14ac:dyDescent="0.2">
      <c r="A8325">
        <v>8324</v>
      </c>
      <c r="B8325" t="e">
        <f>HLOOKUP("Referencer",data!$A$1:$AT$8036,A8325,FALSE)</f>
        <v>#REF!</v>
      </c>
      <c r="C8325" t="e">
        <f>HLOOKUP("Stedtekst",data!$A$1:$AT$8036,A8325,FALSE)</f>
        <v>#REF!</v>
      </c>
      <c r="D8325" t="e">
        <f>HLOOKUP("Målested navn",data!$A$1:$AT$8036,A8325,FALSE)</f>
        <v>#REF!</v>
      </c>
      <c r="E8325" t="e">
        <f>HLOOKUP("Prøvetagning",data!$A$1:$AT$8036,A8325,FALSE)</f>
        <v>#REF!</v>
      </c>
      <c r="F8325" t="e">
        <f>HLOOKUP("Prøve",data!$A$1:$AT$8036,A8325,FALSE)</f>
        <v>#REF!</v>
      </c>
      <c r="G8325" t="e">
        <f>HLOOKUP("ScKode",data!$A$1:$AT$8036,A8325,FALSE)</f>
        <v>#REF!</v>
      </c>
      <c r="H8325" t="e">
        <f>HLOOKUP("StofParameter",data!$A$1:$AT$8036,A8325,FALSE)</f>
        <v>#REF!</v>
      </c>
      <c r="I8325" t="e">
        <f>HLOOKUP("Dato",data!$A$1:$AT$8036,A8325,FALSE)</f>
        <v>#REF!</v>
      </c>
      <c r="J8325" t="e">
        <f>HLOOKUP("Resultat-attribut",data!$A$1:$AT$8036,A8325,FALSE)</f>
        <v>#REF!</v>
      </c>
      <c r="K8325" t="e">
        <f>HLOOKUP("Resultat",data!$A$1:$AT$8036,A8325,FALSE)</f>
        <v>#REF!</v>
      </c>
      <c r="L8325" t="e">
        <f>HLOOKUP("Enhed",data!$A$1:$AT$8036,A8325,FALSE)</f>
        <v>#REF!</v>
      </c>
    </row>
    <row r="8326" spans="1:12" x14ac:dyDescent="0.2">
      <c r="A8326">
        <v>8325</v>
      </c>
      <c r="B8326" t="e">
        <f>HLOOKUP("Referencer",data!$A$1:$AT$8036,A8326,FALSE)</f>
        <v>#REF!</v>
      </c>
      <c r="C8326" t="e">
        <f>HLOOKUP("Stedtekst",data!$A$1:$AT$8036,A8326,FALSE)</f>
        <v>#REF!</v>
      </c>
      <c r="D8326" t="e">
        <f>HLOOKUP("Målested navn",data!$A$1:$AT$8036,A8326,FALSE)</f>
        <v>#REF!</v>
      </c>
      <c r="E8326" t="e">
        <f>HLOOKUP("Prøvetagning",data!$A$1:$AT$8036,A8326,FALSE)</f>
        <v>#REF!</v>
      </c>
      <c r="F8326" t="e">
        <f>HLOOKUP("Prøve",data!$A$1:$AT$8036,A8326,FALSE)</f>
        <v>#REF!</v>
      </c>
      <c r="G8326" t="e">
        <f>HLOOKUP("ScKode",data!$A$1:$AT$8036,A8326,FALSE)</f>
        <v>#REF!</v>
      </c>
      <c r="H8326" t="e">
        <f>HLOOKUP("StofParameter",data!$A$1:$AT$8036,A8326,FALSE)</f>
        <v>#REF!</v>
      </c>
      <c r="I8326" t="e">
        <f>HLOOKUP("Dato",data!$A$1:$AT$8036,A8326,FALSE)</f>
        <v>#REF!</v>
      </c>
      <c r="J8326" t="e">
        <f>HLOOKUP("Resultat-attribut",data!$A$1:$AT$8036,A8326,FALSE)</f>
        <v>#REF!</v>
      </c>
      <c r="K8326" t="e">
        <f>HLOOKUP("Resultat",data!$A$1:$AT$8036,A8326,FALSE)</f>
        <v>#REF!</v>
      </c>
      <c r="L8326" t="e">
        <f>HLOOKUP("Enhed",data!$A$1:$AT$8036,A8326,FALSE)</f>
        <v>#REF!</v>
      </c>
    </row>
    <row r="8327" spans="1:12" x14ac:dyDescent="0.2">
      <c r="A8327">
        <v>8326</v>
      </c>
      <c r="B8327" t="e">
        <f>HLOOKUP("Referencer",data!$A$1:$AT$8036,A8327,FALSE)</f>
        <v>#REF!</v>
      </c>
      <c r="C8327" t="e">
        <f>HLOOKUP("Stedtekst",data!$A$1:$AT$8036,A8327,FALSE)</f>
        <v>#REF!</v>
      </c>
      <c r="D8327" t="e">
        <f>HLOOKUP("Målested navn",data!$A$1:$AT$8036,A8327,FALSE)</f>
        <v>#REF!</v>
      </c>
      <c r="E8327" t="e">
        <f>HLOOKUP("Prøvetagning",data!$A$1:$AT$8036,A8327,FALSE)</f>
        <v>#REF!</v>
      </c>
      <c r="F8327" t="e">
        <f>HLOOKUP("Prøve",data!$A$1:$AT$8036,A8327,FALSE)</f>
        <v>#REF!</v>
      </c>
      <c r="G8327" t="e">
        <f>HLOOKUP("ScKode",data!$A$1:$AT$8036,A8327,FALSE)</f>
        <v>#REF!</v>
      </c>
      <c r="H8327" t="e">
        <f>HLOOKUP("StofParameter",data!$A$1:$AT$8036,A8327,FALSE)</f>
        <v>#REF!</v>
      </c>
      <c r="I8327" t="e">
        <f>HLOOKUP("Dato",data!$A$1:$AT$8036,A8327,FALSE)</f>
        <v>#REF!</v>
      </c>
      <c r="J8327" t="e">
        <f>HLOOKUP("Resultat-attribut",data!$A$1:$AT$8036,A8327,FALSE)</f>
        <v>#REF!</v>
      </c>
      <c r="K8327" t="e">
        <f>HLOOKUP("Resultat",data!$A$1:$AT$8036,A8327,FALSE)</f>
        <v>#REF!</v>
      </c>
      <c r="L8327" t="e">
        <f>HLOOKUP("Enhed",data!$A$1:$AT$8036,A8327,FALSE)</f>
        <v>#REF!</v>
      </c>
    </row>
    <row r="8328" spans="1:12" x14ac:dyDescent="0.2">
      <c r="A8328">
        <v>8327</v>
      </c>
      <c r="B8328" t="e">
        <f>HLOOKUP("Referencer",data!$A$1:$AT$8036,A8328,FALSE)</f>
        <v>#REF!</v>
      </c>
      <c r="C8328" t="e">
        <f>HLOOKUP("Stedtekst",data!$A$1:$AT$8036,A8328,FALSE)</f>
        <v>#REF!</v>
      </c>
      <c r="D8328" t="e">
        <f>HLOOKUP("Målested navn",data!$A$1:$AT$8036,A8328,FALSE)</f>
        <v>#REF!</v>
      </c>
      <c r="E8328" t="e">
        <f>HLOOKUP("Prøvetagning",data!$A$1:$AT$8036,A8328,FALSE)</f>
        <v>#REF!</v>
      </c>
      <c r="F8328" t="e">
        <f>HLOOKUP("Prøve",data!$A$1:$AT$8036,A8328,FALSE)</f>
        <v>#REF!</v>
      </c>
      <c r="G8328" t="e">
        <f>HLOOKUP("ScKode",data!$A$1:$AT$8036,A8328,FALSE)</f>
        <v>#REF!</v>
      </c>
      <c r="H8328" t="e">
        <f>HLOOKUP("StofParameter",data!$A$1:$AT$8036,A8328,FALSE)</f>
        <v>#REF!</v>
      </c>
      <c r="I8328" t="e">
        <f>HLOOKUP("Dato",data!$A$1:$AT$8036,A8328,FALSE)</f>
        <v>#REF!</v>
      </c>
      <c r="J8328" t="e">
        <f>HLOOKUP("Resultat-attribut",data!$A$1:$AT$8036,A8328,FALSE)</f>
        <v>#REF!</v>
      </c>
      <c r="K8328" t="e">
        <f>HLOOKUP("Resultat",data!$A$1:$AT$8036,A8328,FALSE)</f>
        <v>#REF!</v>
      </c>
      <c r="L8328" t="e">
        <f>HLOOKUP("Enhed",data!$A$1:$AT$8036,A8328,FALSE)</f>
        <v>#REF!</v>
      </c>
    </row>
    <row r="8329" spans="1:12" x14ac:dyDescent="0.2">
      <c r="A8329">
        <v>8328</v>
      </c>
      <c r="B8329" t="e">
        <f>HLOOKUP("Referencer",data!$A$1:$AT$8036,A8329,FALSE)</f>
        <v>#REF!</v>
      </c>
      <c r="C8329" t="e">
        <f>HLOOKUP("Stedtekst",data!$A$1:$AT$8036,A8329,FALSE)</f>
        <v>#REF!</v>
      </c>
      <c r="D8329" t="e">
        <f>HLOOKUP("Målested navn",data!$A$1:$AT$8036,A8329,FALSE)</f>
        <v>#REF!</v>
      </c>
      <c r="E8329" t="e">
        <f>HLOOKUP("Prøvetagning",data!$A$1:$AT$8036,A8329,FALSE)</f>
        <v>#REF!</v>
      </c>
      <c r="F8329" t="e">
        <f>HLOOKUP("Prøve",data!$A$1:$AT$8036,A8329,FALSE)</f>
        <v>#REF!</v>
      </c>
      <c r="G8329" t="e">
        <f>HLOOKUP("ScKode",data!$A$1:$AT$8036,A8329,FALSE)</f>
        <v>#REF!</v>
      </c>
      <c r="H8329" t="e">
        <f>HLOOKUP("StofParameter",data!$A$1:$AT$8036,A8329,FALSE)</f>
        <v>#REF!</v>
      </c>
      <c r="I8329" t="e">
        <f>HLOOKUP("Dato",data!$A$1:$AT$8036,A8329,FALSE)</f>
        <v>#REF!</v>
      </c>
      <c r="J8329" t="e">
        <f>HLOOKUP("Resultat-attribut",data!$A$1:$AT$8036,A8329,FALSE)</f>
        <v>#REF!</v>
      </c>
      <c r="K8329" t="e">
        <f>HLOOKUP("Resultat",data!$A$1:$AT$8036,A8329,FALSE)</f>
        <v>#REF!</v>
      </c>
      <c r="L8329" t="e">
        <f>HLOOKUP("Enhed",data!$A$1:$AT$8036,A8329,FALSE)</f>
        <v>#REF!</v>
      </c>
    </row>
    <row r="8330" spans="1:12" x14ac:dyDescent="0.2">
      <c r="A8330">
        <v>8329</v>
      </c>
      <c r="B8330" t="e">
        <f>HLOOKUP("Referencer",data!$A$1:$AT$8036,A8330,FALSE)</f>
        <v>#REF!</v>
      </c>
      <c r="C8330" t="e">
        <f>HLOOKUP("Stedtekst",data!$A$1:$AT$8036,A8330,FALSE)</f>
        <v>#REF!</v>
      </c>
      <c r="D8330" t="e">
        <f>HLOOKUP("Målested navn",data!$A$1:$AT$8036,A8330,FALSE)</f>
        <v>#REF!</v>
      </c>
      <c r="E8330" t="e">
        <f>HLOOKUP("Prøvetagning",data!$A$1:$AT$8036,A8330,FALSE)</f>
        <v>#REF!</v>
      </c>
      <c r="F8330" t="e">
        <f>HLOOKUP("Prøve",data!$A$1:$AT$8036,A8330,FALSE)</f>
        <v>#REF!</v>
      </c>
      <c r="G8330" t="e">
        <f>HLOOKUP("ScKode",data!$A$1:$AT$8036,A8330,FALSE)</f>
        <v>#REF!</v>
      </c>
      <c r="H8330" t="e">
        <f>HLOOKUP("StofParameter",data!$A$1:$AT$8036,A8330,FALSE)</f>
        <v>#REF!</v>
      </c>
      <c r="I8330" t="e">
        <f>HLOOKUP("Dato",data!$A$1:$AT$8036,A8330,FALSE)</f>
        <v>#REF!</v>
      </c>
      <c r="J8330" t="e">
        <f>HLOOKUP("Resultat-attribut",data!$A$1:$AT$8036,A8330,FALSE)</f>
        <v>#REF!</v>
      </c>
      <c r="K8330" t="e">
        <f>HLOOKUP("Resultat",data!$A$1:$AT$8036,A8330,FALSE)</f>
        <v>#REF!</v>
      </c>
      <c r="L8330" t="e">
        <f>HLOOKUP("Enhed",data!$A$1:$AT$8036,A8330,FALSE)</f>
        <v>#REF!</v>
      </c>
    </row>
    <row r="8331" spans="1:12" x14ac:dyDescent="0.2">
      <c r="A8331">
        <v>8330</v>
      </c>
      <c r="B8331" t="e">
        <f>HLOOKUP("Referencer",data!$A$1:$AT$8036,A8331,FALSE)</f>
        <v>#REF!</v>
      </c>
      <c r="C8331" t="e">
        <f>HLOOKUP("Stedtekst",data!$A$1:$AT$8036,A8331,FALSE)</f>
        <v>#REF!</v>
      </c>
      <c r="D8331" t="e">
        <f>HLOOKUP("Målested navn",data!$A$1:$AT$8036,A8331,FALSE)</f>
        <v>#REF!</v>
      </c>
      <c r="E8331" t="e">
        <f>HLOOKUP("Prøvetagning",data!$A$1:$AT$8036,A8331,FALSE)</f>
        <v>#REF!</v>
      </c>
      <c r="F8331" t="e">
        <f>HLOOKUP("Prøve",data!$A$1:$AT$8036,A8331,FALSE)</f>
        <v>#REF!</v>
      </c>
      <c r="G8331" t="e">
        <f>HLOOKUP("ScKode",data!$A$1:$AT$8036,A8331,FALSE)</f>
        <v>#REF!</v>
      </c>
      <c r="H8331" t="e">
        <f>HLOOKUP("StofParameter",data!$A$1:$AT$8036,A8331,FALSE)</f>
        <v>#REF!</v>
      </c>
      <c r="I8331" t="e">
        <f>HLOOKUP("Dato",data!$A$1:$AT$8036,A8331,FALSE)</f>
        <v>#REF!</v>
      </c>
      <c r="J8331" t="e">
        <f>HLOOKUP("Resultat-attribut",data!$A$1:$AT$8036,A8331,FALSE)</f>
        <v>#REF!</v>
      </c>
      <c r="K8331" t="e">
        <f>HLOOKUP("Resultat",data!$A$1:$AT$8036,A8331,FALSE)</f>
        <v>#REF!</v>
      </c>
      <c r="L8331" t="e">
        <f>HLOOKUP("Enhed",data!$A$1:$AT$8036,A8331,FALSE)</f>
        <v>#REF!</v>
      </c>
    </row>
    <row r="8332" spans="1:12" x14ac:dyDescent="0.2">
      <c r="A8332">
        <v>8331</v>
      </c>
      <c r="B8332" t="e">
        <f>HLOOKUP("Referencer",data!$A$1:$AT$8036,A8332,FALSE)</f>
        <v>#REF!</v>
      </c>
      <c r="C8332" t="e">
        <f>HLOOKUP("Stedtekst",data!$A$1:$AT$8036,A8332,FALSE)</f>
        <v>#REF!</v>
      </c>
      <c r="D8332" t="e">
        <f>HLOOKUP("Målested navn",data!$A$1:$AT$8036,A8332,FALSE)</f>
        <v>#REF!</v>
      </c>
      <c r="E8332" t="e">
        <f>HLOOKUP("Prøvetagning",data!$A$1:$AT$8036,A8332,FALSE)</f>
        <v>#REF!</v>
      </c>
      <c r="F8332" t="e">
        <f>HLOOKUP("Prøve",data!$A$1:$AT$8036,A8332,FALSE)</f>
        <v>#REF!</v>
      </c>
      <c r="G8332" t="e">
        <f>HLOOKUP("ScKode",data!$A$1:$AT$8036,A8332,FALSE)</f>
        <v>#REF!</v>
      </c>
      <c r="H8332" t="e">
        <f>HLOOKUP("StofParameter",data!$A$1:$AT$8036,A8332,FALSE)</f>
        <v>#REF!</v>
      </c>
      <c r="I8332" t="e">
        <f>HLOOKUP("Dato",data!$A$1:$AT$8036,A8332,FALSE)</f>
        <v>#REF!</v>
      </c>
      <c r="J8332" t="e">
        <f>HLOOKUP("Resultat-attribut",data!$A$1:$AT$8036,A8332,FALSE)</f>
        <v>#REF!</v>
      </c>
      <c r="K8332" t="e">
        <f>HLOOKUP("Resultat",data!$A$1:$AT$8036,A8332,FALSE)</f>
        <v>#REF!</v>
      </c>
      <c r="L8332" t="e">
        <f>HLOOKUP("Enhed",data!$A$1:$AT$8036,A8332,FALSE)</f>
        <v>#REF!</v>
      </c>
    </row>
    <row r="8333" spans="1:12" x14ac:dyDescent="0.2">
      <c r="A8333">
        <v>8332</v>
      </c>
      <c r="B8333" t="e">
        <f>HLOOKUP("Referencer",data!$A$1:$AT$8036,A8333,FALSE)</f>
        <v>#REF!</v>
      </c>
      <c r="C8333" t="e">
        <f>HLOOKUP("Stedtekst",data!$A$1:$AT$8036,A8333,FALSE)</f>
        <v>#REF!</v>
      </c>
      <c r="D8333" t="e">
        <f>HLOOKUP("Målested navn",data!$A$1:$AT$8036,A8333,FALSE)</f>
        <v>#REF!</v>
      </c>
      <c r="E8333" t="e">
        <f>HLOOKUP("Prøvetagning",data!$A$1:$AT$8036,A8333,FALSE)</f>
        <v>#REF!</v>
      </c>
      <c r="F8333" t="e">
        <f>HLOOKUP("Prøve",data!$A$1:$AT$8036,A8333,FALSE)</f>
        <v>#REF!</v>
      </c>
      <c r="G8333" t="e">
        <f>HLOOKUP("ScKode",data!$A$1:$AT$8036,A8333,FALSE)</f>
        <v>#REF!</v>
      </c>
      <c r="H8333" t="e">
        <f>HLOOKUP("StofParameter",data!$A$1:$AT$8036,A8333,FALSE)</f>
        <v>#REF!</v>
      </c>
      <c r="I8333" t="e">
        <f>HLOOKUP("Dato",data!$A$1:$AT$8036,A8333,FALSE)</f>
        <v>#REF!</v>
      </c>
      <c r="J8333" t="e">
        <f>HLOOKUP("Resultat-attribut",data!$A$1:$AT$8036,A8333,FALSE)</f>
        <v>#REF!</v>
      </c>
      <c r="K8333" t="e">
        <f>HLOOKUP("Resultat",data!$A$1:$AT$8036,A8333,FALSE)</f>
        <v>#REF!</v>
      </c>
      <c r="L8333" t="e">
        <f>HLOOKUP("Enhed",data!$A$1:$AT$8036,A8333,FALSE)</f>
        <v>#REF!</v>
      </c>
    </row>
    <row r="8334" spans="1:12" x14ac:dyDescent="0.2">
      <c r="A8334">
        <v>8333</v>
      </c>
      <c r="B8334" t="e">
        <f>HLOOKUP("Referencer",data!$A$1:$AT$8036,A8334,FALSE)</f>
        <v>#REF!</v>
      </c>
      <c r="C8334" t="e">
        <f>HLOOKUP("Stedtekst",data!$A$1:$AT$8036,A8334,FALSE)</f>
        <v>#REF!</v>
      </c>
      <c r="D8334" t="e">
        <f>HLOOKUP("Målested navn",data!$A$1:$AT$8036,A8334,FALSE)</f>
        <v>#REF!</v>
      </c>
      <c r="E8334" t="e">
        <f>HLOOKUP("Prøvetagning",data!$A$1:$AT$8036,A8334,FALSE)</f>
        <v>#REF!</v>
      </c>
      <c r="F8334" t="e">
        <f>HLOOKUP("Prøve",data!$A$1:$AT$8036,A8334,FALSE)</f>
        <v>#REF!</v>
      </c>
      <c r="G8334" t="e">
        <f>HLOOKUP("ScKode",data!$A$1:$AT$8036,A8334,FALSE)</f>
        <v>#REF!</v>
      </c>
      <c r="H8334" t="e">
        <f>HLOOKUP("StofParameter",data!$A$1:$AT$8036,A8334,FALSE)</f>
        <v>#REF!</v>
      </c>
      <c r="I8334" t="e">
        <f>HLOOKUP("Dato",data!$A$1:$AT$8036,A8334,FALSE)</f>
        <v>#REF!</v>
      </c>
      <c r="J8334" t="e">
        <f>HLOOKUP("Resultat-attribut",data!$A$1:$AT$8036,A8334,FALSE)</f>
        <v>#REF!</v>
      </c>
      <c r="K8334" t="e">
        <f>HLOOKUP("Resultat",data!$A$1:$AT$8036,A8334,FALSE)</f>
        <v>#REF!</v>
      </c>
      <c r="L8334" t="e">
        <f>HLOOKUP("Enhed",data!$A$1:$AT$8036,A8334,FALSE)</f>
        <v>#REF!</v>
      </c>
    </row>
    <row r="8335" spans="1:12" x14ac:dyDescent="0.2">
      <c r="A8335">
        <v>8334</v>
      </c>
      <c r="B8335" t="e">
        <f>HLOOKUP("Referencer",data!$A$1:$AT$8036,A8335,FALSE)</f>
        <v>#REF!</v>
      </c>
      <c r="C8335" t="e">
        <f>HLOOKUP("Stedtekst",data!$A$1:$AT$8036,A8335,FALSE)</f>
        <v>#REF!</v>
      </c>
      <c r="D8335" t="e">
        <f>HLOOKUP("Målested navn",data!$A$1:$AT$8036,A8335,FALSE)</f>
        <v>#REF!</v>
      </c>
      <c r="E8335" t="e">
        <f>HLOOKUP("Prøvetagning",data!$A$1:$AT$8036,A8335,FALSE)</f>
        <v>#REF!</v>
      </c>
      <c r="F8335" t="e">
        <f>HLOOKUP("Prøve",data!$A$1:$AT$8036,A8335,FALSE)</f>
        <v>#REF!</v>
      </c>
      <c r="G8335" t="e">
        <f>HLOOKUP("ScKode",data!$A$1:$AT$8036,A8335,FALSE)</f>
        <v>#REF!</v>
      </c>
      <c r="H8335" t="e">
        <f>HLOOKUP("StofParameter",data!$A$1:$AT$8036,A8335,FALSE)</f>
        <v>#REF!</v>
      </c>
      <c r="I8335" t="e">
        <f>HLOOKUP("Dato",data!$A$1:$AT$8036,A8335,FALSE)</f>
        <v>#REF!</v>
      </c>
      <c r="J8335" t="e">
        <f>HLOOKUP("Resultat-attribut",data!$A$1:$AT$8036,A8335,FALSE)</f>
        <v>#REF!</v>
      </c>
      <c r="K8335" t="e">
        <f>HLOOKUP("Resultat",data!$A$1:$AT$8036,A8335,FALSE)</f>
        <v>#REF!</v>
      </c>
      <c r="L8335" t="e">
        <f>HLOOKUP("Enhed",data!$A$1:$AT$8036,A8335,FALSE)</f>
        <v>#REF!</v>
      </c>
    </row>
    <row r="8336" spans="1:12" x14ac:dyDescent="0.2">
      <c r="A8336">
        <v>8335</v>
      </c>
      <c r="B8336" t="e">
        <f>HLOOKUP("Referencer",data!$A$1:$AT$8036,A8336,FALSE)</f>
        <v>#REF!</v>
      </c>
      <c r="C8336" t="e">
        <f>HLOOKUP("Stedtekst",data!$A$1:$AT$8036,A8336,FALSE)</f>
        <v>#REF!</v>
      </c>
      <c r="D8336" t="e">
        <f>HLOOKUP("Målested navn",data!$A$1:$AT$8036,A8336,FALSE)</f>
        <v>#REF!</v>
      </c>
      <c r="E8336" t="e">
        <f>HLOOKUP("Prøvetagning",data!$A$1:$AT$8036,A8336,FALSE)</f>
        <v>#REF!</v>
      </c>
      <c r="F8336" t="e">
        <f>HLOOKUP("Prøve",data!$A$1:$AT$8036,A8336,FALSE)</f>
        <v>#REF!</v>
      </c>
      <c r="G8336" t="e">
        <f>HLOOKUP("ScKode",data!$A$1:$AT$8036,A8336,FALSE)</f>
        <v>#REF!</v>
      </c>
      <c r="H8336" t="e">
        <f>HLOOKUP("StofParameter",data!$A$1:$AT$8036,A8336,FALSE)</f>
        <v>#REF!</v>
      </c>
      <c r="I8336" t="e">
        <f>HLOOKUP("Dato",data!$A$1:$AT$8036,A8336,FALSE)</f>
        <v>#REF!</v>
      </c>
      <c r="J8336" t="e">
        <f>HLOOKUP("Resultat-attribut",data!$A$1:$AT$8036,A8336,FALSE)</f>
        <v>#REF!</v>
      </c>
      <c r="K8336" t="e">
        <f>HLOOKUP("Resultat",data!$A$1:$AT$8036,A8336,FALSE)</f>
        <v>#REF!</v>
      </c>
      <c r="L8336" t="e">
        <f>HLOOKUP("Enhed",data!$A$1:$AT$8036,A8336,FALSE)</f>
        <v>#REF!</v>
      </c>
    </row>
    <row r="8337" spans="1:12" x14ac:dyDescent="0.2">
      <c r="A8337">
        <v>8336</v>
      </c>
      <c r="B8337" t="e">
        <f>HLOOKUP("Referencer",data!$A$1:$AT$8036,A8337,FALSE)</f>
        <v>#REF!</v>
      </c>
      <c r="C8337" t="e">
        <f>HLOOKUP("Stedtekst",data!$A$1:$AT$8036,A8337,FALSE)</f>
        <v>#REF!</v>
      </c>
      <c r="D8337" t="e">
        <f>HLOOKUP("Målested navn",data!$A$1:$AT$8036,A8337,FALSE)</f>
        <v>#REF!</v>
      </c>
      <c r="E8337" t="e">
        <f>HLOOKUP("Prøvetagning",data!$A$1:$AT$8036,A8337,FALSE)</f>
        <v>#REF!</v>
      </c>
      <c r="F8337" t="e">
        <f>HLOOKUP("Prøve",data!$A$1:$AT$8036,A8337,FALSE)</f>
        <v>#REF!</v>
      </c>
      <c r="G8337" t="e">
        <f>HLOOKUP("ScKode",data!$A$1:$AT$8036,A8337,FALSE)</f>
        <v>#REF!</v>
      </c>
      <c r="H8337" t="e">
        <f>HLOOKUP("StofParameter",data!$A$1:$AT$8036,A8337,FALSE)</f>
        <v>#REF!</v>
      </c>
      <c r="I8337" t="e">
        <f>HLOOKUP("Dato",data!$A$1:$AT$8036,A8337,FALSE)</f>
        <v>#REF!</v>
      </c>
      <c r="J8337" t="e">
        <f>HLOOKUP("Resultat-attribut",data!$A$1:$AT$8036,A8337,FALSE)</f>
        <v>#REF!</v>
      </c>
      <c r="K8337" t="e">
        <f>HLOOKUP("Resultat",data!$A$1:$AT$8036,A8337,FALSE)</f>
        <v>#REF!</v>
      </c>
      <c r="L8337" t="e">
        <f>HLOOKUP("Enhed",data!$A$1:$AT$8036,A8337,FALSE)</f>
        <v>#REF!</v>
      </c>
    </row>
    <row r="8338" spans="1:12" x14ac:dyDescent="0.2">
      <c r="A8338">
        <v>8337</v>
      </c>
      <c r="B8338" t="e">
        <f>HLOOKUP("Referencer",data!$A$1:$AT$8036,A8338,FALSE)</f>
        <v>#REF!</v>
      </c>
      <c r="C8338" t="e">
        <f>HLOOKUP("Stedtekst",data!$A$1:$AT$8036,A8338,FALSE)</f>
        <v>#REF!</v>
      </c>
      <c r="D8338" t="e">
        <f>HLOOKUP("Målested navn",data!$A$1:$AT$8036,A8338,FALSE)</f>
        <v>#REF!</v>
      </c>
      <c r="E8338" t="e">
        <f>HLOOKUP("Prøvetagning",data!$A$1:$AT$8036,A8338,FALSE)</f>
        <v>#REF!</v>
      </c>
      <c r="F8338" t="e">
        <f>HLOOKUP("Prøve",data!$A$1:$AT$8036,A8338,FALSE)</f>
        <v>#REF!</v>
      </c>
      <c r="G8338" t="e">
        <f>HLOOKUP("ScKode",data!$A$1:$AT$8036,A8338,FALSE)</f>
        <v>#REF!</v>
      </c>
      <c r="H8338" t="e">
        <f>HLOOKUP("StofParameter",data!$A$1:$AT$8036,A8338,FALSE)</f>
        <v>#REF!</v>
      </c>
      <c r="I8338" t="e">
        <f>HLOOKUP("Dato",data!$A$1:$AT$8036,A8338,FALSE)</f>
        <v>#REF!</v>
      </c>
      <c r="J8338" t="e">
        <f>HLOOKUP("Resultat-attribut",data!$A$1:$AT$8036,A8338,FALSE)</f>
        <v>#REF!</v>
      </c>
      <c r="K8338" t="e">
        <f>HLOOKUP("Resultat",data!$A$1:$AT$8036,A8338,FALSE)</f>
        <v>#REF!</v>
      </c>
      <c r="L8338" t="e">
        <f>HLOOKUP("Enhed",data!$A$1:$AT$8036,A8338,FALSE)</f>
        <v>#REF!</v>
      </c>
    </row>
    <row r="8339" spans="1:12" x14ac:dyDescent="0.2">
      <c r="A8339">
        <v>8338</v>
      </c>
      <c r="B8339" t="e">
        <f>HLOOKUP("Referencer",data!$A$1:$AT$8036,A8339,FALSE)</f>
        <v>#REF!</v>
      </c>
      <c r="C8339" t="e">
        <f>HLOOKUP("Stedtekst",data!$A$1:$AT$8036,A8339,FALSE)</f>
        <v>#REF!</v>
      </c>
      <c r="D8339" t="e">
        <f>HLOOKUP("Målested navn",data!$A$1:$AT$8036,A8339,FALSE)</f>
        <v>#REF!</v>
      </c>
      <c r="E8339" t="e">
        <f>HLOOKUP("Prøvetagning",data!$A$1:$AT$8036,A8339,FALSE)</f>
        <v>#REF!</v>
      </c>
      <c r="F8339" t="e">
        <f>HLOOKUP("Prøve",data!$A$1:$AT$8036,A8339,FALSE)</f>
        <v>#REF!</v>
      </c>
      <c r="G8339" t="e">
        <f>HLOOKUP("ScKode",data!$A$1:$AT$8036,A8339,FALSE)</f>
        <v>#REF!</v>
      </c>
      <c r="H8339" t="e">
        <f>HLOOKUP("StofParameter",data!$A$1:$AT$8036,A8339,FALSE)</f>
        <v>#REF!</v>
      </c>
      <c r="I8339" t="e">
        <f>HLOOKUP("Dato",data!$A$1:$AT$8036,A8339,FALSE)</f>
        <v>#REF!</v>
      </c>
      <c r="J8339" t="e">
        <f>HLOOKUP("Resultat-attribut",data!$A$1:$AT$8036,A8339,FALSE)</f>
        <v>#REF!</v>
      </c>
      <c r="K8339" t="e">
        <f>HLOOKUP("Resultat",data!$A$1:$AT$8036,A8339,FALSE)</f>
        <v>#REF!</v>
      </c>
      <c r="L8339" t="e">
        <f>HLOOKUP("Enhed",data!$A$1:$AT$8036,A8339,FALSE)</f>
        <v>#REF!</v>
      </c>
    </row>
    <row r="8340" spans="1:12" x14ac:dyDescent="0.2">
      <c r="A8340">
        <v>8339</v>
      </c>
      <c r="B8340" t="e">
        <f>HLOOKUP("Referencer",data!$A$1:$AT$8036,A8340,FALSE)</f>
        <v>#REF!</v>
      </c>
      <c r="C8340" t="e">
        <f>HLOOKUP("Stedtekst",data!$A$1:$AT$8036,A8340,FALSE)</f>
        <v>#REF!</v>
      </c>
      <c r="D8340" t="e">
        <f>HLOOKUP("Målested navn",data!$A$1:$AT$8036,A8340,FALSE)</f>
        <v>#REF!</v>
      </c>
      <c r="E8340" t="e">
        <f>HLOOKUP("Prøvetagning",data!$A$1:$AT$8036,A8340,FALSE)</f>
        <v>#REF!</v>
      </c>
      <c r="F8340" t="e">
        <f>HLOOKUP("Prøve",data!$A$1:$AT$8036,A8340,FALSE)</f>
        <v>#REF!</v>
      </c>
      <c r="G8340" t="e">
        <f>HLOOKUP("ScKode",data!$A$1:$AT$8036,A8340,FALSE)</f>
        <v>#REF!</v>
      </c>
      <c r="H8340" t="e">
        <f>HLOOKUP("StofParameter",data!$A$1:$AT$8036,A8340,FALSE)</f>
        <v>#REF!</v>
      </c>
      <c r="I8340" t="e">
        <f>HLOOKUP("Dato",data!$A$1:$AT$8036,A8340,FALSE)</f>
        <v>#REF!</v>
      </c>
      <c r="J8340" t="e">
        <f>HLOOKUP("Resultat-attribut",data!$A$1:$AT$8036,A8340,FALSE)</f>
        <v>#REF!</v>
      </c>
      <c r="K8340" t="e">
        <f>HLOOKUP("Resultat",data!$A$1:$AT$8036,A8340,FALSE)</f>
        <v>#REF!</v>
      </c>
      <c r="L8340" t="e">
        <f>HLOOKUP("Enhed",data!$A$1:$AT$8036,A8340,FALSE)</f>
        <v>#REF!</v>
      </c>
    </row>
    <row r="8341" spans="1:12" x14ac:dyDescent="0.2">
      <c r="A8341">
        <v>8340</v>
      </c>
      <c r="B8341" t="e">
        <f>HLOOKUP("Referencer",data!$A$1:$AT$8036,A8341,FALSE)</f>
        <v>#REF!</v>
      </c>
      <c r="C8341" t="e">
        <f>HLOOKUP("Stedtekst",data!$A$1:$AT$8036,A8341,FALSE)</f>
        <v>#REF!</v>
      </c>
      <c r="D8341" t="e">
        <f>HLOOKUP("Målested navn",data!$A$1:$AT$8036,A8341,FALSE)</f>
        <v>#REF!</v>
      </c>
      <c r="E8341" t="e">
        <f>HLOOKUP("Prøvetagning",data!$A$1:$AT$8036,A8341,FALSE)</f>
        <v>#REF!</v>
      </c>
      <c r="F8341" t="e">
        <f>HLOOKUP("Prøve",data!$A$1:$AT$8036,A8341,FALSE)</f>
        <v>#REF!</v>
      </c>
      <c r="G8341" t="e">
        <f>HLOOKUP("ScKode",data!$A$1:$AT$8036,A8341,FALSE)</f>
        <v>#REF!</v>
      </c>
      <c r="H8341" t="e">
        <f>HLOOKUP("StofParameter",data!$A$1:$AT$8036,A8341,FALSE)</f>
        <v>#REF!</v>
      </c>
      <c r="I8341" t="e">
        <f>HLOOKUP("Dato",data!$A$1:$AT$8036,A8341,FALSE)</f>
        <v>#REF!</v>
      </c>
      <c r="J8341" t="e">
        <f>HLOOKUP("Resultat-attribut",data!$A$1:$AT$8036,A8341,FALSE)</f>
        <v>#REF!</v>
      </c>
      <c r="K8341" t="e">
        <f>HLOOKUP("Resultat",data!$A$1:$AT$8036,A8341,FALSE)</f>
        <v>#REF!</v>
      </c>
      <c r="L8341" t="e">
        <f>HLOOKUP("Enhed",data!$A$1:$AT$8036,A8341,FALSE)</f>
        <v>#REF!</v>
      </c>
    </row>
    <row r="8342" spans="1:12" x14ac:dyDescent="0.2">
      <c r="A8342">
        <v>8341</v>
      </c>
      <c r="B8342" t="e">
        <f>HLOOKUP("Referencer",data!$A$1:$AT$8036,A8342,FALSE)</f>
        <v>#REF!</v>
      </c>
      <c r="C8342" t="e">
        <f>HLOOKUP("Stedtekst",data!$A$1:$AT$8036,A8342,FALSE)</f>
        <v>#REF!</v>
      </c>
      <c r="D8342" t="e">
        <f>HLOOKUP("Målested navn",data!$A$1:$AT$8036,A8342,FALSE)</f>
        <v>#REF!</v>
      </c>
      <c r="E8342" t="e">
        <f>HLOOKUP("Prøvetagning",data!$A$1:$AT$8036,A8342,FALSE)</f>
        <v>#REF!</v>
      </c>
      <c r="F8342" t="e">
        <f>HLOOKUP("Prøve",data!$A$1:$AT$8036,A8342,FALSE)</f>
        <v>#REF!</v>
      </c>
      <c r="G8342" t="e">
        <f>HLOOKUP("ScKode",data!$A$1:$AT$8036,A8342,FALSE)</f>
        <v>#REF!</v>
      </c>
      <c r="H8342" t="e">
        <f>HLOOKUP("StofParameter",data!$A$1:$AT$8036,A8342,FALSE)</f>
        <v>#REF!</v>
      </c>
      <c r="I8342" t="e">
        <f>HLOOKUP("Dato",data!$A$1:$AT$8036,A8342,FALSE)</f>
        <v>#REF!</v>
      </c>
      <c r="J8342" t="e">
        <f>HLOOKUP("Resultat-attribut",data!$A$1:$AT$8036,A8342,FALSE)</f>
        <v>#REF!</v>
      </c>
      <c r="K8342" t="e">
        <f>HLOOKUP("Resultat",data!$A$1:$AT$8036,A8342,FALSE)</f>
        <v>#REF!</v>
      </c>
      <c r="L8342" t="e">
        <f>HLOOKUP("Enhed",data!$A$1:$AT$8036,A8342,FALSE)</f>
        <v>#REF!</v>
      </c>
    </row>
    <row r="8343" spans="1:12" x14ac:dyDescent="0.2">
      <c r="A8343">
        <v>8342</v>
      </c>
      <c r="B8343" t="e">
        <f>HLOOKUP("Referencer",data!$A$1:$AT$8036,A8343,FALSE)</f>
        <v>#REF!</v>
      </c>
      <c r="C8343" t="e">
        <f>HLOOKUP("Stedtekst",data!$A$1:$AT$8036,A8343,FALSE)</f>
        <v>#REF!</v>
      </c>
      <c r="D8343" t="e">
        <f>HLOOKUP("Målested navn",data!$A$1:$AT$8036,A8343,FALSE)</f>
        <v>#REF!</v>
      </c>
      <c r="E8343" t="e">
        <f>HLOOKUP("Prøvetagning",data!$A$1:$AT$8036,A8343,FALSE)</f>
        <v>#REF!</v>
      </c>
      <c r="F8343" t="e">
        <f>HLOOKUP("Prøve",data!$A$1:$AT$8036,A8343,FALSE)</f>
        <v>#REF!</v>
      </c>
      <c r="G8343" t="e">
        <f>HLOOKUP("ScKode",data!$A$1:$AT$8036,A8343,FALSE)</f>
        <v>#REF!</v>
      </c>
      <c r="H8343" t="e">
        <f>HLOOKUP("StofParameter",data!$A$1:$AT$8036,A8343,FALSE)</f>
        <v>#REF!</v>
      </c>
      <c r="I8343" t="e">
        <f>HLOOKUP("Dato",data!$A$1:$AT$8036,A8343,FALSE)</f>
        <v>#REF!</v>
      </c>
      <c r="J8343" t="e">
        <f>HLOOKUP("Resultat-attribut",data!$A$1:$AT$8036,A8343,FALSE)</f>
        <v>#REF!</v>
      </c>
      <c r="K8343" t="e">
        <f>HLOOKUP("Resultat",data!$A$1:$AT$8036,A8343,FALSE)</f>
        <v>#REF!</v>
      </c>
      <c r="L8343" t="e">
        <f>HLOOKUP("Enhed",data!$A$1:$AT$8036,A8343,FALSE)</f>
        <v>#REF!</v>
      </c>
    </row>
    <row r="8344" spans="1:12" x14ac:dyDescent="0.2">
      <c r="A8344">
        <v>8343</v>
      </c>
      <c r="B8344" t="e">
        <f>HLOOKUP("Referencer",data!$A$1:$AT$8036,A8344,FALSE)</f>
        <v>#REF!</v>
      </c>
      <c r="C8344" t="e">
        <f>HLOOKUP("Stedtekst",data!$A$1:$AT$8036,A8344,FALSE)</f>
        <v>#REF!</v>
      </c>
      <c r="D8344" t="e">
        <f>HLOOKUP("Målested navn",data!$A$1:$AT$8036,A8344,FALSE)</f>
        <v>#REF!</v>
      </c>
      <c r="E8344" t="e">
        <f>HLOOKUP("Prøvetagning",data!$A$1:$AT$8036,A8344,FALSE)</f>
        <v>#REF!</v>
      </c>
      <c r="F8344" t="e">
        <f>HLOOKUP("Prøve",data!$A$1:$AT$8036,A8344,FALSE)</f>
        <v>#REF!</v>
      </c>
      <c r="G8344" t="e">
        <f>HLOOKUP("ScKode",data!$A$1:$AT$8036,A8344,FALSE)</f>
        <v>#REF!</v>
      </c>
      <c r="H8344" t="e">
        <f>HLOOKUP("StofParameter",data!$A$1:$AT$8036,A8344,FALSE)</f>
        <v>#REF!</v>
      </c>
      <c r="I8344" t="e">
        <f>HLOOKUP("Dato",data!$A$1:$AT$8036,A8344,FALSE)</f>
        <v>#REF!</v>
      </c>
      <c r="J8344" t="e">
        <f>HLOOKUP("Resultat-attribut",data!$A$1:$AT$8036,A8344,FALSE)</f>
        <v>#REF!</v>
      </c>
      <c r="K8344" t="e">
        <f>HLOOKUP("Resultat",data!$A$1:$AT$8036,A8344,FALSE)</f>
        <v>#REF!</v>
      </c>
      <c r="L8344" t="e">
        <f>HLOOKUP("Enhed",data!$A$1:$AT$8036,A8344,FALSE)</f>
        <v>#REF!</v>
      </c>
    </row>
    <row r="8345" spans="1:12" x14ac:dyDescent="0.2">
      <c r="A8345">
        <v>8344</v>
      </c>
      <c r="B8345" t="e">
        <f>HLOOKUP("Referencer",data!$A$1:$AT$8036,A8345,FALSE)</f>
        <v>#REF!</v>
      </c>
      <c r="C8345" t="e">
        <f>HLOOKUP("Stedtekst",data!$A$1:$AT$8036,A8345,FALSE)</f>
        <v>#REF!</v>
      </c>
      <c r="D8345" t="e">
        <f>HLOOKUP("Målested navn",data!$A$1:$AT$8036,A8345,FALSE)</f>
        <v>#REF!</v>
      </c>
      <c r="E8345" t="e">
        <f>HLOOKUP("Prøvetagning",data!$A$1:$AT$8036,A8345,FALSE)</f>
        <v>#REF!</v>
      </c>
      <c r="F8345" t="e">
        <f>HLOOKUP("Prøve",data!$A$1:$AT$8036,A8345,FALSE)</f>
        <v>#REF!</v>
      </c>
      <c r="G8345" t="e">
        <f>HLOOKUP("ScKode",data!$A$1:$AT$8036,A8345,FALSE)</f>
        <v>#REF!</v>
      </c>
      <c r="H8345" t="e">
        <f>HLOOKUP("StofParameter",data!$A$1:$AT$8036,A8345,FALSE)</f>
        <v>#REF!</v>
      </c>
      <c r="I8345" t="e">
        <f>HLOOKUP("Dato",data!$A$1:$AT$8036,A8345,FALSE)</f>
        <v>#REF!</v>
      </c>
      <c r="J8345" t="e">
        <f>HLOOKUP("Resultat-attribut",data!$A$1:$AT$8036,A8345,FALSE)</f>
        <v>#REF!</v>
      </c>
      <c r="K8345" t="e">
        <f>HLOOKUP("Resultat",data!$A$1:$AT$8036,A8345,FALSE)</f>
        <v>#REF!</v>
      </c>
      <c r="L8345" t="e">
        <f>HLOOKUP("Enhed",data!$A$1:$AT$8036,A8345,FALSE)</f>
        <v>#REF!</v>
      </c>
    </row>
    <row r="8346" spans="1:12" x14ac:dyDescent="0.2">
      <c r="A8346">
        <v>8345</v>
      </c>
      <c r="B8346" t="e">
        <f>HLOOKUP("Referencer",data!$A$1:$AT$8036,A8346,FALSE)</f>
        <v>#REF!</v>
      </c>
      <c r="C8346" t="e">
        <f>HLOOKUP("Stedtekst",data!$A$1:$AT$8036,A8346,FALSE)</f>
        <v>#REF!</v>
      </c>
      <c r="D8346" t="e">
        <f>HLOOKUP("Målested navn",data!$A$1:$AT$8036,A8346,FALSE)</f>
        <v>#REF!</v>
      </c>
      <c r="E8346" t="e">
        <f>HLOOKUP("Prøvetagning",data!$A$1:$AT$8036,A8346,FALSE)</f>
        <v>#REF!</v>
      </c>
      <c r="F8346" t="e">
        <f>HLOOKUP("Prøve",data!$A$1:$AT$8036,A8346,FALSE)</f>
        <v>#REF!</v>
      </c>
      <c r="G8346" t="e">
        <f>HLOOKUP("ScKode",data!$A$1:$AT$8036,A8346,FALSE)</f>
        <v>#REF!</v>
      </c>
      <c r="H8346" t="e">
        <f>HLOOKUP("StofParameter",data!$A$1:$AT$8036,A8346,FALSE)</f>
        <v>#REF!</v>
      </c>
      <c r="I8346" t="e">
        <f>HLOOKUP("Dato",data!$A$1:$AT$8036,A8346,FALSE)</f>
        <v>#REF!</v>
      </c>
      <c r="J8346" t="e">
        <f>HLOOKUP("Resultat-attribut",data!$A$1:$AT$8036,A8346,FALSE)</f>
        <v>#REF!</v>
      </c>
      <c r="K8346" t="e">
        <f>HLOOKUP("Resultat",data!$A$1:$AT$8036,A8346,FALSE)</f>
        <v>#REF!</v>
      </c>
      <c r="L8346" t="e">
        <f>HLOOKUP("Enhed",data!$A$1:$AT$8036,A8346,FALSE)</f>
        <v>#REF!</v>
      </c>
    </row>
    <row r="8347" spans="1:12" x14ac:dyDescent="0.2">
      <c r="A8347">
        <v>8346</v>
      </c>
      <c r="B8347" t="e">
        <f>HLOOKUP("Referencer",data!$A$1:$AT$8036,A8347,FALSE)</f>
        <v>#REF!</v>
      </c>
      <c r="C8347" t="e">
        <f>HLOOKUP("Stedtekst",data!$A$1:$AT$8036,A8347,FALSE)</f>
        <v>#REF!</v>
      </c>
      <c r="D8347" t="e">
        <f>HLOOKUP("Målested navn",data!$A$1:$AT$8036,A8347,FALSE)</f>
        <v>#REF!</v>
      </c>
      <c r="E8347" t="e">
        <f>HLOOKUP("Prøvetagning",data!$A$1:$AT$8036,A8347,FALSE)</f>
        <v>#REF!</v>
      </c>
      <c r="F8347" t="e">
        <f>HLOOKUP("Prøve",data!$A$1:$AT$8036,A8347,FALSE)</f>
        <v>#REF!</v>
      </c>
      <c r="G8347" t="e">
        <f>HLOOKUP("ScKode",data!$A$1:$AT$8036,A8347,FALSE)</f>
        <v>#REF!</v>
      </c>
      <c r="H8347" t="e">
        <f>HLOOKUP("StofParameter",data!$A$1:$AT$8036,A8347,FALSE)</f>
        <v>#REF!</v>
      </c>
      <c r="I8347" t="e">
        <f>HLOOKUP("Dato",data!$A$1:$AT$8036,A8347,FALSE)</f>
        <v>#REF!</v>
      </c>
      <c r="J8347" t="e">
        <f>HLOOKUP("Resultat-attribut",data!$A$1:$AT$8036,A8347,FALSE)</f>
        <v>#REF!</v>
      </c>
      <c r="K8347" t="e">
        <f>HLOOKUP("Resultat",data!$A$1:$AT$8036,A8347,FALSE)</f>
        <v>#REF!</v>
      </c>
      <c r="L8347" t="e">
        <f>HLOOKUP("Enhed",data!$A$1:$AT$8036,A8347,FALSE)</f>
        <v>#REF!</v>
      </c>
    </row>
    <row r="8348" spans="1:12" x14ac:dyDescent="0.2">
      <c r="A8348">
        <v>8347</v>
      </c>
      <c r="B8348" t="e">
        <f>HLOOKUP("Referencer",data!$A$1:$AT$8036,A8348,FALSE)</f>
        <v>#REF!</v>
      </c>
      <c r="C8348" t="e">
        <f>HLOOKUP("Stedtekst",data!$A$1:$AT$8036,A8348,FALSE)</f>
        <v>#REF!</v>
      </c>
      <c r="D8348" t="e">
        <f>HLOOKUP("Målested navn",data!$A$1:$AT$8036,A8348,FALSE)</f>
        <v>#REF!</v>
      </c>
      <c r="E8348" t="e">
        <f>HLOOKUP("Prøvetagning",data!$A$1:$AT$8036,A8348,FALSE)</f>
        <v>#REF!</v>
      </c>
      <c r="F8348" t="e">
        <f>HLOOKUP("Prøve",data!$A$1:$AT$8036,A8348,FALSE)</f>
        <v>#REF!</v>
      </c>
      <c r="G8348" t="e">
        <f>HLOOKUP("ScKode",data!$A$1:$AT$8036,A8348,FALSE)</f>
        <v>#REF!</v>
      </c>
      <c r="H8348" t="e">
        <f>HLOOKUP("StofParameter",data!$A$1:$AT$8036,A8348,FALSE)</f>
        <v>#REF!</v>
      </c>
      <c r="I8348" t="e">
        <f>HLOOKUP("Dato",data!$A$1:$AT$8036,A8348,FALSE)</f>
        <v>#REF!</v>
      </c>
      <c r="J8348" t="e">
        <f>HLOOKUP("Resultat-attribut",data!$A$1:$AT$8036,A8348,FALSE)</f>
        <v>#REF!</v>
      </c>
      <c r="K8348" t="e">
        <f>HLOOKUP("Resultat",data!$A$1:$AT$8036,A8348,FALSE)</f>
        <v>#REF!</v>
      </c>
      <c r="L8348" t="e">
        <f>HLOOKUP("Enhed",data!$A$1:$AT$8036,A8348,FALSE)</f>
        <v>#REF!</v>
      </c>
    </row>
    <row r="8349" spans="1:12" x14ac:dyDescent="0.2">
      <c r="A8349">
        <v>8348</v>
      </c>
      <c r="B8349" t="e">
        <f>HLOOKUP("Referencer",data!$A$1:$AT$8036,A8349,FALSE)</f>
        <v>#REF!</v>
      </c>
      <c r="C8349" t="e">
        <f>HLOOKUP("Stedtekst",data!$A$1:$AT$8036,A8349,FALSE)</f>
        <v>#REF!</v>
      </c>
      <c r="D8349" t="e">
        <f>HLOOKUP("Målested navn",data!$A$1:$AT$8036,A8349,FALSE)</f>
        <v>#REF!</v>
      </c>
      <c r="E8349" t="e">
        <f>HLOOKUP("Prøvetagning",data!$A$1:$AT$8036,A8349,FALSE)</f>
        <v>#REF!</v>
      </c>
      <c r="F8349" t="e">
        <f>HLOOKUP("Prøve",data!$A$1:$AT$8036,A8349,FALSE)</f>
        <v>#REF!</v>
      </c>
      <c r="G8349" t="e">
        <f>HLOOKUP("ScKode",data!$A$1:$AT$8036,A8349,FALSE)</f>
        <v>#REF!</v>
      </c>
      <c r="H8349" t="e">
        <f>HLOOKUP("StofParameter",data!$A$1:$AT$8036,A8349,FALSE)</f>
        <v>#REF!</v>
      </c>
      <c r="I8349" t="e">
        <f>HLOOKUP("Dato",data!$A$1:$AT$8036,A8349,FALSE)</f>
        <v>#REF!</v>
      </c>
      <c r="J8349" t="e">
        <f>HLOOKUP("Resultat-attribut",data!$A$1:$AT$8036,A8349,FALSE)</f>
        <v>#REF!</v>
      </c>
      <c r="K8349" t="e">
        <f>HLOOKUP("Resultat",data!$A$1:$AT$8036,A8349,FALSE)</f>
        <v>#REF!</v>
      </c>
      <c r="L8349" t="e">
        <f>HLOOKUP("Enhed",data!$A$1:$AT$8036,A8349,FALSE)</f>
        <v>#REF!</v>
      </c>
    </row>
    <row r="8350" spans="1:12" x14ac:dyDescent="0.2">
      <c r="A8350">
        <v>8349</v>
      </c>
      <c r="B8350" t="e">
        <f>HLOOKUP("Referencer",data!$A$1:$AT$8036,A8350,FALSE)</f>
        <v>#REF!</v>
      </c>
      <c r="C8350" t="e">
        <f>HLOOKUP("Stedtekst",data!$A$1:$AT$8036,A8350,FALSE)</f>
        <v>#REF!</v>
      </c>
      <c r="D8350" t="e">
        <f>HLOOKUP("Målested navn",data!$A$1:$AT$8036,A8350,FALSE)</f>
        <v>#REF!</v>
      </c>
      <c r="E8350" t="e">
        <f>HLOOKUP("Prøvetagning",data!$A$1:$AT$8036,A8350,FALSE)</f>
        <v>#REF!</v>
      </c>
      <c r="F8350" t="e">
        <f>HLOOKUP("Prøve",data!$A$1:$AT$8036,A8350,FALSE)</f>
        <v>#REF!</v>
      </c>
      <c r="G8350" t="e">
        <f>HLOOKUP("ScKode",data!$A$1:$AT$8036,A8350,FALSE)</f>
        <v>#REF!</v>
      </c>
      <c r="H8350" t="e">
        <f>HLOOKUP("StofParameter",data!$A$1:$AT$8036,A8350,FALSE)</f>
        <v>#REF!</v>
      </c>
      <c r="I8350" t="e">
        <f>HLOOKUP("Dato",data!$A$1:$AT$8036,A8350,FALSE)</f>
        <v>#REF!</v>
      </c>
      <c r="J8350" t="e">
        <f>HLOOKUP("Resultat-attribut",data!$A$1:$AT$8036,A8350,FALSE)</f>
        <v>#REF!</v>
      </c>
      <c r="K8350" t="e">
        <f>HLOOKUP("Resultat",data!$A$1:$AT$8036,A8350,FALSE)</f>
        <v>#REF!</v>
      </c>
      <c r="L8350" t="e">
        <f>HLOOKUP("Enhed",data!$A$1:$AT$8036,A8350,FALSE)</f>
        <v>#REF!</v>
      </c>
    </row>
    <row r="8351" spans="1:12" x14ac:dyDescent="0.2">
      <c r="A8351">
        <v>8350</v>
      </c>
      <c r="B8351" t="e">
        <f>HLOOKUP("Referencer",data!$A$1:$AT$8036,A8351,FALSE)</f>
        <v>#REF!</v>
      </c>
      <c r="C8351" t="e">
        <f>HLOOKUP("Stedtekst",data!$A$1:$AT$8036,A8351,FALSE)</f>
        <v>#REF!</v>
      </c>
      <c r="D8351" t="e">
        <f>HLOOKUP("Målested navn",data!$A$1:$AT$8036,A8351,FALSE)</f>
        <v>#REF!</v>
      </c>
      <c r="E8351" t="e">
        <f>HLOOKUP("Prøvetagning",data!$A$1:$AT$8036,A8351,FALSE)</f>
        <v>#REF!</v>
      </c>
      <c r="F8351" t="e">
        <f>HLOOKUP("Prøve",data!$A$1:$AT$8036,A8351,FALSE)</f>
        <v>#REF!</v>
      </c>
      <c r="G8351" t="e">
        <f>HLOOKUP("ScKode",data!$A$1:$AT$8036,A8351,FALSE)</f>
        <v>#REF!</v>
      </c>
      <c r="H8351" t="e">
        <f>HLOOKUP("StofParameter",data!$A$1:$AT$8036,A8351,FALSE)</f>
        <v>#REF!</v>
      </c>
      <c r="I8351" t="e">
        <f>HLOOKUP("Dato",data!$A$1:$AT$8036,A8351,FALSE)</f>
        <v>#REF!</v>
      </c>
      <c r="J8351" t="e">
        <f>HLOOKUP("Resultat-attribut",data!$A$1:$AT$8036,A8351,FALSE)</f>
        <v>#REF!</v>
      </c>
      <c r="K8351" t="e">
        <f>HLOOKUP("Resultat",data!$A$1:$AT$8036,A8351,FALSE)</f>
        <v>#REF!</v>
      </c>
      <c r="L8351" t="e">
        <f>HLOOKUP("Enhed",data!$A$1:$AT$8036,A8351,FALSE)</f>
        <v>#REF!</v>
      </c>
    </row>
    <row r="8352" spans="1:12" x14ac:dyDescent="0.2">
      <c r="A8352">
        <v>8351</v>
      </c>
      <c r="B8352" t="e">
        <f>HLOOKUP("Referencer",data!$A$1:$AT$8036,A8352,FALSE)</f>
        <v>#REF!</v>
      </c>
      <c r="C8352" t="e">
        <f>HLOOKUP("Stedtekst",data!$A$1:$AT$8036,A8352,FALSE)</f>
        <v>#REF!</v>
      </c>
      <c r="D8352" t="e">
        <f>HLOOKUP("Målested navn",data!$A$1:$AT$8036,A8352,FALSE)</f>
        <v>#REF!</v>
      </c>
      <c r="E8352" t="e">
        <f>HLOOKUP("Prøvetagning",data!$A$1:$AT$8036,A8352,FALSE)</f>
        <v>#REF!</v>
      </c>
      <c r="F8352" t="e">
        <f>HLOOKUP("Prøve",data!$A$1:$AT$8036,A8352,FALSE)</f>
        <v>#REF!</v>
      </c>
      <c r="G8352" t="e">
        <f>HLOOKUP("ScKode",data!$A$1:$AT$8036,A8352,FALSE)</f>
        <v>#REF!</v>
      </c>
      <c r="H8352" t="e">
        <f>HLOOKUP("StofParameter",data!$A$1:$AT$8036,A8352,FALSE)</f>
        <v>#REF!</v>
      </c>
      <c r="I8352" t="e">
        <f>HLOOKUP("Dato",data!$A$1:$AT$8036,A8352,FALSE)</f>
        <v>#REF!</v>
      </c>
      <c r="J8352" t="e">
        <f>HLOOKUP("Resultat-attribut",data!$A$1:$AT$8036,A8352,FALSE)</f>
        <v>#REF!</v>
      </c>
      <c r="K8352" t="e">
        <f>HLOOKUP("Resultat",data!$A$1:$AT$8036,A8352,FALSE)</f>
        <v>#REF!</v>
      </c>
      <c r="L8352" t="e">
        <f>HLOOKUP("Enhed",data!$A$1:$AT$8036,A8352,FALSE)</f>
        <v>#REF!</v>
      </c>
    </row>
    <row r="8353" spans="1:12" x14ac:dyDescent="0.2">
      <c r="A8353">
        <v>8352</v>
      </c>
      <c r="B8353" t="e">
        <f>HLOOKUP("Referencer",data!$A$1:$AT$8036,A8353,FALSE)</f>
        <v>#REF!</v>
      </c>
      <c r="C8353" t="e">
        <f>HLOOKUP("Stedtekst",data!$A$1:$AT$8036,A8353,FALSE)</f>
        <v>#REF!</v>
      </c>
      <c r="D8353" t="e">
        <f>HLOOKUP("Målested navn",data!$A$1:$AT$8036,A8353,FALSE)</f>
        <v>#REF!</v>
      </c>
      <c r="E8353" t="e">
        <f>HLOOKUP("Prøvetagning",data!$A$1:$AT$8036,A8353,FALSE)</f>
        <v>#REF!</v>
      </c>
      <c r="F8353" t="e">
        <f>HLOOKUP("Prøve",data!$A$1:$AT$8036,A8353,FALSE)</f>
        <v>#REF!</v>
      </c>
      <c r="G8353" t="e">
        <f>HLOOKUP("ScKode",data!$A$1:$AT$8036,A8353,FALSE)</f>
        <v>#REF!</v>
      </c>
      <c r="H8353" t="e">
        <f>HLOOKUP("StofParameter",data!$A$1:$AT$8036,A8353,FALSE)</f>
        <v>#REF!</v>
      </c>
      <c r="I8353" t="e">
        <f>HLOOKUP("Dato",data!$A$1:$AT$8036,A8353,FALSE)</f>
        <v>#REF!</v>
      </c>
      <c r="J8353" t="e">
        <f>HLOOKUP("Resultat-attribut",data!$A$1:$AT$8036,A8353,FALSE)</f>
        <v>#REF!</v>
      </c>
      <c r="K8353" t="e">
        <f>HLOOKUP("Resultat",data!$A$1:$AT$8036,A8353,FALSE)</f>
        <v>#REF!</v>
      </c>
      <c r="L8353" t="e">
        <f>HLOOKUP("Enhed",data!$A$1:$AT$8036,A8353,FALSE)</f>
        <v>#REF!</v>
      </c>
    </row>
    <row r="8354" spans="1:12" x14ac:dyDescent="0.2">
      <c r="A8354">
        <v>8353</v>
      </c>
      <c r="B8354" t="e">
        <f>HLOOKUP("Referencer",data!$A$1:$AT$8036,A8354,FALSE)</f>
        <v>#REF!</v>
      </c>
      <c r="C8354" t="e">
        <f>HLOOKUP("Stedtekst",data!$A$1:$AT$8036,A8354,FALSE)</f>
        <v>#REF!</v>
      </c>
      <c r="D8354" t="e">
        <f>HLOOKUP("Målested navn",data!$A$1:$AT$8036,A8354,FALSE)</f>
        <v>#REF!</v>
      </c>
      <c r="E8354" t="e">
        <f>HLOOKUP("Prøvetagning",data!$A$1:$AT$8036,A8354,FALSE)</f>
        <v>#REF!</v>
      </c>
      <c r="F8354" t="e">
        <f>HLOOKUP("Prøve",data!$A$1:$AT$8036,A8354,FALSE)</f>
        <v>#REF!</v>
      </c>
      <c r="G8354" t="e">
        <f>HLOOKUP("ScKode",data!$A$1:$AT$8036,A8354,FALSE)</f>
        <v>#REF!</v>
      </c>
      <c r="H8354" t="e">
        <f>HLOOKUP("StofParameter",data!$A$1:$AT$8036,A8354,FALSE)</f>
        <v>#REF!</v>
      </c>
      <c r="I8354" t="e">
        <f>HLOOKUP("Dato",data!$A$1:$AT$8036,A8354,FALSE)</f>
        <v>#REF!</v>
      </c>
      <c r="J8354" t="e">
        <f>HLOOKUP("Resultat-attribut",data!$A$1:$AT$8036,A8354,FALSE)</f>
        <v>#REF!</v>
      </c>
      <c r="K8354" t="e">
        <f>HLOOKUP("Resultat",data!$A$1:$AT$8036,A8354,FALSE)</f>
        <v>#REF!</v>
      </c>
      <c r="L8354" t="e">
        <f>HLOOKUP("Enhed",data!$A$1:$AT$8036,A8354,FALSE)</f>
        <v>#REF!</v>
      </c>
    </row>
    <row r="8355" spans="1:12" x14ac:dyDescent="0.2">
      <c r="A8355">
        <v>8354</v>
      </c>
      <c r="B8355" t="e">
        <f>HLOOKUP("Referencer",data!$A$1:$AT$8036,A8355,FALSE)</f>
        <v>#REF!</v>
      </c>
      <c r="C8355" t="e">
        <f>HLOOKUP("Stedtekst",data!$A$1:$AT$8036,A8355,FALSE)</f>
        <v>#REF!</v>
      </c>
      <c r="D8355" t="e">
        <f>HLOOKUP("Målested navn",data!$A$1:$AT$8036,A8355,FALSE)</f>
        <v>#REF!</v>
      </c>
      <c r="E8355" t="e">
        <f>HLOOKUP("Prøvetagning",data!$A$1:$AT$8036,A8355,FALSE)</f>
        <v>#REF!</v>
      </c>
      <c r="F8355" t="e">
        <f>HLOOKUP("Prøve",data!$A$1:$AT$8036,A8355,FALSE)</f>
        <v>#REF!</v>
      </c>
      <c r="G8355" t="e">
        <f>HLOOKUP("ScKode",data!$A$1:$AT$8036,A8355,FALSE)</f>
        <v>#REF!</v>
      </c>
      <c r="H8355" t="e">
        <f>HLOOKUP("StofParameter",data!$A$1:$AT$8036,A8355,FALSE)</f>
        <v>#REF!</v>
      </c>
      <c r="I8355" t="e">
        <f>HLOOKUP("Dato",data!$A$1:$AT$8036,A8355,FALSE)</f>
        <v>#REF!</v>
      </c>
      <c r="J8355" t="e">
        <f>HLOOKUP("Resultat-attribut",data!$A$1:$AT$8036,A8355,FALSE)</f>
        <v>#REF!</v>
      </c>
      <c r="K8355" t="e">
        <f>HLOOKUP("Resultat",data!$A$1:$AT$8036,A8355,FALSE)</f>
        <v>#REF!</v>
      </c>
      <c r="L8355" t="e">
        <f>HLOOKUP("Enhed",data!$A$1:$AT$8036,A8355,FALSE)</f>
        <v>#REF!</v>
      </c>
    </row>
    <row r="8356" spans="1:12" x14ac:dyDescent="0.2">
      <c r="A8356">
        <v>8355</v>
      </c>
      <c r="B8356" t="e">
        <f>HLOOKUP("Referencer",data!$A$1:$AT$8036,A8356,FALSE)</f>
        <v>#REF!</v>
      </c>
      <c r="C8356" t="e">
        <f>HLOOKUP("Stedtekst",data!$A$1:$AT$8036,A8356,FALSE)</f>
        <v>#REF!</v>
      </c>
      <c r="D8356" t="e">
        <f>HLOOKUP("Målested navn",data!$A$1:$AT$8036,A8356,FALSE)</f>
        <v>#REF!</v>
      </c>
      <c r="E8356" t="e">
        <f>HLOOKUP("Prøvetagning",data!$A$1:$AT$8036,A8356,FALSE)</f>
        <v>#REF!</v>
      </c>
      <c r="F8356" t="e">
        <f>HLOOKUP("Prøve",data!$A$1:$AT$8036,A8356,FALSE)</f>
        <v>#REF!</v>
      </c>
      <c r="G8356" t="e">
        <f>HLOOKUP("ScKode",data!$A$1:$AT$8036,A8356,FALSE)</f>
        <v>#REF!</v>
      </c>
      <c r="H8356" t="e">
        <f>HLOOKUP("StofParameter",data!$A$1:$AT$8036,A8356,FALSE)</f>
        <v>#REF!</v>
      </c>
      <c r="I8356" t="e">
        <f>HLOOKUP("Dato",data!$A$1:$AT$8036,A8356,FALSE)</f>
        <v>#REF!</v>
      </c>
      <c r="J8356" t="e">
        <f>HLOOKUP("Resultat-attribut",data!$A$1:$AT$8036,A8356,FALSE)</f>
        <v>#REF!</v>
      </c>
      <c r="K8356" t="e">
        <f>HLOOKUP("Resultat",data!$A$1:$AT$8036,A8356,FALSE)</f>
        <v>#REF!</v>
      </c>
      <c r="L8356" t="e">
        <f>HLOOKUP("Enhed",data!$A$1:$AT$8036,A8356,FALSE)</f>
        <v>#REF!</v>
      </c>
    </row>
    <row r="8357" spans="1:12" x14ac:dyDescent="0.2">
      <c r="A8357">
        <v>8356</v>
      </c>
      <c r="B8357" t="e">
        <f>HLOOKUP("Referencer",data!$A$1:$AT$8036,A8357,FALSE)</f>
        <v>#REF!</v>
      </c>
      <c r="C8357" t="e">
        <f>HLOOKUP("Stedtekst",data!$A$1:$AT$8036,A8357,FALSE)</f>
        <v>#REF!</v>
      </c>
      <c r="D8357" t="e">
        <f>HLOOKUP("Målested navn",data!$A$1:$AT$8036,A8357,FALSE)</f>
        <v>#REF!</v>
      </c>
      <c r="E8357" t="e">
        <f>HLOOKUP("Prøvetagning",data!$A$1:$AT$8036,A8357,FALSE)</f>
        <v>#REF!</v>
      </c>
      <c r="F8357" t="e">
        <f>HLOOKUP("Prøve",data!$A$1:$AT$8036,A8357,FALSE)</f>
        <v>#REF!</v>
      </c>
      <c r="G8357" t="e">
        <f>HLOOKUP("ScKode",data!$A$1:$AT$8036,A8357,FALSE)</f>
        <v>#REF!</v>
      </c>
      <c r="H8357" t="e">
        <f>HLOOKUP("StofParameter",data!$A$1:$AT$8036,A8357,FALSE)</f>
        <v>#REF!</v>
      </c>
      <c r="I8357" t="e">
        <f>HLOOKUP("Dato",data!$A$1:$AT$8036,A8357,FALSE)</f>
        <v>#REF!</v>
      </c>
      <c r="J8357" t="e">
        <f>HLOOKUP("Resultat-attribut",data!$A$1:$AT$8036,A8357,FALSE)</f>
        <v>#REF!</v>
      </c>
      <c r="K8357" t="e">
        <f>HLOOKUP("Resultat",data!$A$1:$AT$8036,A8357,FALSE)</f>
        <v>#REF!</v>
      </c>
      <c r="L8357" t="e">
        <f>HLOOKUP("Enhed",data!$A$1:$AT$8036,A8357,FALSE)</f>
        <v>#REF!</v>
      </c>
    </row>
    <row r="8358" spans="1:12" x14ac:dyDescent="0.2">
      <c r="A8358">
        <v>8357</v>
      </c>
      <c r="B8358" t="e">
        <f>HLOOKUP("Referencer",data!$A$1:$AT$8036,A8358,FALSE)</f>
        <v>#REF!</v>
      </c>
      <c r="C8358" t="e">
        <f>HLOOKUP("Stedtekst",data!$A$1:$AT$8036,A8358,FALSE)</f>
        <v>#REF!</v>
      </c>
      <c r="D8358" t="e">
        <f>HLOOKUP("Målested navn",data!$A$1:$AT$8036,A8358,FALSE)</f>
        <v>#REF!</v>
      </c>
      <c r="E8358" t="e">
        <f>HLOOKUP("Prøvetagning",data!$A$1:$AT$8036,A8358,FALSE)</f>
        <v>#REF!</v>
      </c>
      <c r="F8358" t="e">
        <f>HLOOKUP("Prøve",data!$A$1:$AT$8036,A8358,FALSE)</f>
        <v>#REF!</v>
      </c>
      <c r="G8358" t="e">
        <f>HLOOKUP("ScKode",data!$A$1:$AT$8036,A8358,FALSE)</f>
        <v>#REF!</v>
      </c>
      <c r="H8358" t="e">
        <f>HLOOKUP("StofParameter",data!$A$1:$AT$8036,A8358,FALSE)</f>
        <v>#REF!</v>
      </c>
      <c r="I8358" t="e">
        <f>HLOOKUP("Dato",data!$A$1:$AT$8036,A8358,FALSE)</f>
        <v>#REF!</v>
      </c>
      <c r="J8358" t="e">
        <f>HLOOKUP("Resultat-attribut",data!$A$1:$AT$8036,A8358,FALSE)</f>
        <v>#REF!</v>
      </c>
      <c r="K8358" t="e">
        <f>HLOOKUP("Resultat",data!$A$1:$AT$8036,A8358,FALSE)</f>
        <v>#REF!</v>
      </c>
      <c r="L8358" t="e">
        <f>HLOOKUP("Enhed",data!$A$1:$AT$8036,A8358,FALSE)</f>
        <v>#REF!</v>
      </c>
    </row>
    <row r="8359" spans="1:12" x14ac:dyDescent="0.2">
      <c r="A8359">
        <v>8358</v>
      </c>
      <c r="B8359" t="e">
        <f>HLOOKUP("Referencer",data!$A$1:$AT$8036,A8359,FALSE)</f>
        <v>#REF!</v>
      </c>
      <c r="C8359" t="e">
        <f>HLOOKUP("Stedtekst",data!$A$1:$AT$8036,A8359,FALSE)</f>
        <v>#REF!</v>
      </c>
      <c r="D8359" t="e">
        <f>HLOOKUP("Målested navn",data!$A$1:$AT$8036,A8359,FALSE)</f>
        <v>#REF!</v>
      </c>
      <c r="E8359" t="e">
        <f>HLOOKUP("Prøvetagning",data!$A$1:$AT$8036,A8359,FALSE)</f>
        <v>#REF!</v>
      </c>
      <c r="F8359" t="e">
        <f>HLOOKUP("Prøve",data!$A$1:$AT$8036,A8359,FALSE)</f>
        <v>#REF!</v>
      </c>
      <c r="G8359" t="e">
        <f>HLOOKUP("ScKode",data!$A$1:$AT$8036,A8359,FALSE)</f>
        <v>#REF!</v>
      </c>
      <c r="H8359" t="e">
        <f>HLOOKUP("StofParameter",data!$A$1:$AT$8036,A8359,FALSE)</f>
        <v>#REF!</v>
      </c>
      <c r="I8359" t="e">
        <f>HLOOKUP("Dato",data!$A$1:$AT$8036,A8359,FALSE)</f>
        <v>#REF!</v>
      </c>
      <c r="J8359" t="e">
        <f>HLOOKUP("Resultat-attribut",data!$A$1:$AT$8036,A8359,FALSE)</f>
        <v>#REF!</v>
      </c>
      <c r="K8359" t="e">
        <f>HLOOKUP("Resultat",data!$A$1:$AT$8036,A8359,FALSE)</f>
        <v>#REF!</v>
      </c>
      <c r="L8359" t="e">
        <f>HLOOKUP("Enhed",data!$A$1:$AT$8036,A8359,FALSE)</f>
        <v>#REF!</v>
      </c>
    </row>
    <row r="8360" spans="1:12" x14ac:dyDescent="0.2">
      <c r="A8360">
        <v>8359</v>
      </c>
      <c r="B8360" t="e">
        <f>HLOOKUP("Referencer",data!$A$1:$AT$8036,A8360,FALSE)</f>
        <v>#REF!</v>
      </c>
      <c r="C8360" t="e">
        <f>HLOOKUP("Stedtekst",data!$A$1:$AT$8036,A8360,FALSE)</f>
        <v>#REF!</v>
      </c>
      <c r="D8360" t="e">
        <f>HLOOKUP("Målested navn",data!$A$1:$AT$8036,A8360,FALSE)</f>
        <v>#REF!</v>
      </c>
      <c r="E8360" t="e">
        <f>HLOOKUP("Prøvetagning",data!$A$1:$AT$8036,A8360,FALSE)</f>
        <v>#REF!</v>
      </c>
      <c r="F8360" t="e">
        <f>HLOOKUP("Prøve",data!$A$1:$AT$8036,A8360,FALSE)</f>
        <v>#REF!</v>
      </c>
      <c r="G8360" t="e">
        <f>HLOOKUP("ScKode",data!$A$1:$AT$8036,A8360,FALSE)</f>
        <v>#REF!</v>
      </c>
      <c r="H8360" t="e">
        <f>HLOOKUP("StofParameter",data!$A$1:$AT$8036,A8360,FALSE)</f>
        <v>#REF!</v>
      </c>
      <c r="I8360" t="e">
        <f>HLOOKUP("Dato",data!$A$1:$AT$8036,A8360,FALSE)</f>
        <v>#REF!</v>
      </c>
      <c r="J8360" t="e">
        <f>HLOOKUP("Resultat-attribut",data!$A$1:$AT$8036,A8360,FALSE)</f>
        <v>#REF!</v>
      </c>
      <c r="K8360" t="e">
        <f>HLOOKUP("Resultat",data!$A$1:$AT$8036,A8360,FALSE)</f>
        <v>#REF!</v>
      </c>
      <c r="L8360" t="e">
        <f>HLOOKUP("Enhed",data!$A$1:$AT$8036,A8360,FALSE)</f>
        <v>#REF!</v>
      </c>
    </row>
    <row r="8361" spans="1:12" x14ac:dyDescent="0.2">
      <c r="A8361">
        <v>8360</v>
      </c>
      <c r="B8361" t="e">
        <f>HLOOKUP("Referencer",data!$A$1:$AT$8036,A8361,FALSE)</f>
        <v>#REF!</v>
      </c>
      <c r="C8361" t="e">
        <f>HLOOKUP("Stedtekst",data!$A$1:$AT$8036,A8361,FALSE)</f>
        <v>#REF!</v>
      </c>
      <c r="D8361" t="e">
        <f>HLOOKUP("Målested navn",data!$A$1:$AT$8036,A8361,FALSE)</f>
        <v>#REF!</v>
      </c>
      <c r="E8361" t="e">
        <f>HLOOKUP("Prøvetagning",data!$A$1:$AT$8036,A8361,FALSE)</f>
        <v>#REF!</v>
      </c>
      <c r="F8361" t="e">
        <f>HLOOKUP("Prøve",data!$A$1:$AT$8036,A8361,FALSE)</f>
        <v>#REF!</v>
      </c>
      <c r="G8361" t="e">
        <f>HLOOKUP("ScKode",data!$A$1:$AT$8036,A8361,FALSE)</f>
        <v>#REF!</v>
      </c>
      <c r="H8361" t="e">
        <f>HLOOKUP("StofParameter",data!$A$1:$AT$8036,A8361,FALSE)</f>
        <v>#REF!</v>
      </c>
      <c r="I8361" t="e">
        <f>HLOOKUP("Dato",data!$A$1:$AT$8036,A8361,FALSE)</f>
        <v>#REF!</v>
      </c>
      <c r="J8361" t="e">
        <f>HLOOKUP("Resultat-attribut",data!$A$1:$AT$8036,A8361,FALSE)</f>
        <v>#REF!</v>
      </c>
      <c r="K8361" t="e">
        <f>HLOOKUP("Resultat",data!$A$1:$AT$8036,A8361,FALSE)</f>
        <v>#REF!</v>
      </c>
      <c r="L8361" t="e">
        <f>HLOOKUP("Enhed",data!$A$1:$AT$8036,A8361,FALSE)</f>
        <v>#REF!</v>
      </c>
    </row>
    <row r="8362" spans="1:12" x14ac:dyDescent="0.2">
      <c r="A8362">
        <v>8361</v>
      </c>
      <c r="B8362" t="e">
        <f>HLOOKUP("Referencer",data!$A$1:$AT$8036,A8362,FALSE)</f>
        <v>#REF!</v>
      </c>
      <c r="C8362" t="e">
        <f>HLOOKUP("Stedtekst",data!$A$1:$AT$8036,A8362,FALSE)</f>
        <v>#REF!</v>
      </c>
      <c r="D8362" t="e">
        <f>HLOOKUP("Målested navn",data!$A$1:$AT$8036,A8362,FALSE)</f>
        <v>#REF!</v>
      </c>
      <c r="E8362" t="e">
        <f>HLOOKUP("Prøvetagning",data!$A$1:$AT$8036,A8362,FALSE)</f>
        <v>#REF!</v>
      </c>
      <c r="F8362" t="e">
        <f>HLOOKUP("Prøve",data!$A$1:$AT$8036,A8362,FALSE)</f>
        <v>#REF!</v>
      </c>
      <c r="G8362" t="e">
        <f>HLOOKUP("ScKode",data!$A$1:$AT$8036,A8362,FALSE)</f>
        <v>#REF!</v>
      </c>
      <c r="H8362" t="e">
        <f>HLOOKUP("StofParameter",data!$A$1:$AT$8036,A8362,FALSE)</f>
        <v>#REF!</v>
      </c>
      <c r="I8362" t="e">
        <f>HLOOKUP("Dato",data!$A$1:$AT$8036,A8362,FALSE)</f>
        <v>#REF!</v>
      </c>
      <c r="J8362" t="e">
        <f>HLOOKUP("Resultat-attribut",data!$A$1:$AT$8036,A8362,FALSE)</f>
        <v>#REF!</v>
      </c>
      <c r="K8362" t="e">
        <f>HLOOKUP("Resultat",data!$A$1:$AT$8036,A8362,FALSE)</f>
        <v>#REF!</v>
      </c>
      <c r="L8362" t="e">
        <f>HLOOKUP("Enhed",data!$A$1:$AT$8036,A8362,FALSE)</f>
        <v>#REF!</v>
      </c>
    </row>
    <row r="8363" spans="1:12" x14ac:dyDescent="0.2">
      <c r="A8363">
        <v>8362</v>
      </c>
      <c r="B8363" t="e">
        <f>HLOOKUP("Referencer",data!$A$1:$AT$8036,A8363,FALSE)</f>
        <v>#REF!</v>
      </c>
      <c r="C8363" t="e">
        <f>HLOOKUP("Stedtekst",data!$A$1:$AT$8036,A8363,FALSE)</f>
        <v>#REF!</v>
      </c>
      <c r="D8363" t="e">
        <f>HLOOKUP("Målested navn",data!$A$1:$AT$8036,A8363,FALSE)</f>
        <v>#REF!</v>
      </c>
      <c r="E8363" t="e">
        <f>HLOOKUP("Prøvetagning",data!$A$1:$AT$8036,A8363,FALSE)</f>
        <v>#REF!</v>
      </c>
      <c r="F8363" t="e">
        <f>HLOOKUP("Prøve",data!$A$1:$AT$8036,A8363,FALSE)</f>
        <v>#REF!</v>
      </c>
      <c r="G8363" t="e">
        <f>HLOOKUP("ScKode",data!$A$1:$AT$8036,A8363,FALSE)</f>
        <v>#REF!</v>
      </c>
      <c r="H8363" t="e">
        <f>HLOOKUP("StofParameter",data!$A$1:$AT$8036,A8363,FALSE)</f>
        <v>#REF!</v>
      </c>
      <c r="I8363" t="e">
        <f>HLOOKUP("Dato",data!$A$1:$AT$8036,A8363,FALSE)</f>
        <v>#REF!</v>
      </c>
      <c r="J8363" t="e">
        <f>HLOOKUP("Resultat-attribut",data!$A$1:$AT$8036,A8363,FALSE)</f>
        <v>#REF!</v>
      </c>
      <c r="K8363" t="e">
        <f>HLOOKUP("Resultat",data!$A$1:$AT$8036,A8363,FALSE)</f>
        <v>#REF!</v>
      </c>
      <c r="L8363" t="e">
        <f>HLOOKUP("Enhed",data!$A$1:$AT$8036,A8363,FALSE)</f>
        <v>#REF!</v>
      </c>
    </row>
    <row r="8364" spans="1:12" x14ac:dyDescent="0.2">
      <c r="A8364">
        <v>8363</v>
      </c>
      <c r="B8364" t="e">
        <f>HLOOKUP("Referencer",data!$A$1:$AT$8036,A8364,FALSE)</f>
        <v>#REF!</v>
      </c>
      <c r="C8364" t="e">
        <f>HLOOKUP("Stedtekst",data!$A$1:$AT$8036,A8364,FALSE)</f>
        <v>#REF!</v>
      </c>
      <c r="D8364" t="e">
        <f>HLOOKUP("Målested navn",data!$A$1:$AT$8036,A8364,FALSE)</f>
        <v>#REF!</v>
      </c>
      <c r="E8364" t="e">
        <f>HLOOKUP("Prøvetagning",data!$A$1:$AT$8036,A8364,FALSE)</f>
        <v>#REF!</v>
      </c>
      <c r="F8364" t="e">
        <f>HLOOKUP("Prøve",data!$A$1:$AT$8036,A8364,FALSE)</f>
        <v>#REF!</v>
      </c>
      <c r="G8364" t="e">
        <f>HLOOKUP("ScKode",data!$A$1:$AT$8036,A8364,FALSE)</f>
        <v>#REF!</v>
      </c>
      <c r="H8364" t="e">
        <f>HLOOKUP("StofParameter",data!$A$1:$AT$8036,A8364,FALSE)</f>
        <v>#REF!</v>
      </c>
      <c r="I8364" t="e">
        <f>HLOOKUP("Dato",data!$A$1:$AT$8036,A8364,FALSE)</f>
        <v>#REF!</v>
      </c>
      <c r="J8364" t="e">
        <f>HLOOKUP("Resultat-attribut",data!$A$1:$AT$8036,A8364,FALSE)</f>
        <v>#REF!</v>
      </c>
      <c r="K8364" t="e">
        <f>HLOOKUP("Resultat",data!$A$1:$AT$8036,A8364,FALSE)</f>
        <v>#REF!</v>
      </c>
      <c r="L8364" t="e">
        <f>HLOOKUP("Enhed",data!$A$1:$AT$8036,A8364,FALSE)</f>
        <v>#REF!</v>
      </c>
    </row>
    <row r="8365" spans="1:12" x14ac:dyDescent="0.2">
      <c r="A8365">
        <v>8364</v>
      </c>
      <c r="B8365" t="e">
        <f>HLOOKUP("Referencer",data!$A$1:$AT$8036,A8365,FALSE)</f>
        <v>#REF!</v>
      </c>
      <c r="C8365" t="e">
        <f>HLOOKUP("Stedtekst",data!$A$1:$AT$8036,A8365,FALSE)</f>
        <v>#REF!</v>
      </c>
      <c r="D8365" t="e">
        <f>HLOOKUP("Målested navn",data!$A$1:$AT$8036,A8365,FALSE)</f>
        <v>#REF!</v>
      </c>
      <c r="E8365" t="e">
        <f>HLOOKUP("Prøvetagning",data!$A$1:$AT$8036,A8365,FALSE)</f>
        <v>#REF!</v>
      </c>
      <c r="F8365" t="e">
        <f>HLOOKUP("Prøve",data!$A$1:$AT$8036,A8365,FALSE)</f>
        <v>#REF!</v>
      </c>
      <c r="G8365" t="e">
        <f>HLOOKUP("ScKode",data!$A$1:$AT$8036,A8365,FALSE)</f>
        <v>#REF!</v>
      </c>
      <c r="H8365" t="e">
        <f>HLOOKUP("StofParameter",data!$A$1:$AT$8036,A8365,FALSE)</f>
        <v>#REF!</v>
      </c>
      <c r="I8365" t="e">
        <f>HLOOKUP("Dato",data!$A$1:$AT$8036,A8365,FALSE)</f>
        <v>#REF!</v>
      </c>
      <c r="J8365" t="e">
        <f>HLOOKUP("Resultat-attribut",data!$A$1:$AT$8036,A8365,FALSE)</f>
        <v>#REF!</v>
      </c>
      <c r="K8365" t="e">
        <f>HLOOKUP("Resultat",data!$A$1:$AT$8036,A8365,FALSE)</f>
        <v>#REF!</v>
      </c>
      <c r="L8365" t="e">
        <f>HLOOKUP("Enhed",data!$A$1:$AT$8036,A8365,FALSE)</f>
        <v>#REF!</v>
      </c>
    </row>
    <row r="8366" spans="1:12" x14ac:dyDescent="0.2">
      <c r="A8366">
        <v>8365</v>
      </c>
      <c r="B8366" t="e">
        <f>HLOOKUP("Referencer",data!$A$1:$AT$8036,A8366,FALSE)</f>
        <v>#REF!</v>
      </c>
      <c r="C8366" t="e">
        <f>HLOOKUP("Stedtekst",data!$A$1:$AT$8036,A8366,FALSE)</f>
        <v>#REF!</v>
      </c>
      <c r="D8366" t="e">
        <f>HLOOKUP("Målested navn",data!$A$1:$AT$8036,A8366,FALSE)</f>
        <v>#REF!</v>
      </c>
      <c r="E8366" t="e">
        <f>HLOOKUP("Prøvetagning",data!$A$1:$AT$8036,A8366,FALSE)</f>
        <v>#REF!</v>
      </c>
      <c r="F8366" t="e">
        <f>HLOOKUP("Prøve",data!$A$1:$AT$8036,A8366,FALSE)</f>
        <v>#REF!</v>
      </c>
      <c r="G8366" t="e">
        <f>HLOOKUP("ScKode",data!$A$1:$AT$8036,A8366,FALSE)</f>
        <v>#REF!</v>
      </c>
      <c r="H8366" t="e">
        <f>HLOOKUP("StofParameter",data!$A$1:$AT$8036,A8366,FALSE)</f>
        <v>#REF!</v>
      </c>
      <c r="I8366" t="e">
        <f>HLOOKUP("Dato",data!$A$1:$AT$8036,A8366,FALSE)</f>
        <v>#REF!</v>
      </c>
      <c r="J8366" t="e">
        <f>HLOOKUP("Resultat-attribut",data!$A$1:$AT$8036,A8366,FALSE)</f>
        <v>#REF!</v>
      </c>
      <c r="K8366" t="e">
        <f>HLOOKUP("Resultat",data!$A$1:$AT$8036,A8366,FALSE)</f>
        <v>#REF!</v>
      </c>
      <c r="L8366" t="e">
        <f>HLOOKUP("Enhed",data!$A$1:$AT$8036,A8366,FALSE)</f>
        <v>#REF!</v>
      </c>
    </row>
    <row r="8367" spans="1:12" x14ac:dyDescent="0.2">
      <c r="A8367">
        <v>8366</v>
      </c>
      <c r="B8367" t="e">
        <f>HLOOKUP("Referencer",data!$A$1:$AT$8036,A8367,FALSE)</f>
        <v>#REF!</v>
      </c>
      <c r="C8367" t="e">
        <f>HLOOKUP("Stedtekst",data!$A$1:$AT$8036,A8367,FALSE)</f>
        <v>#REF!</v>
      </c>
      <c r="D8367" t="e">
        <f>HLOOKUP("Målested navn",data!$A$1:$AT$8036,A8367,FALSE)</f>
        <v>#REF!</v>
      </c>
      <c r="E8367" t="e">
        <f>HLOOKUP("Prøvetagning",data!$A$1:$AT$8036,A8367,FALSE)</f>
        <v>#REF!</v>
      </c>
      <c r="F8367" t="e">
        <f>HLOOKUP("Prøve",data!$A$1:$AT$8036,A8367,FALSE)</f>
        <v>#REF!</v>
      </c>
      <c r="G8367" t="e">
        <f>HLOOKUP("ScKode",data!$A$1:$AT$8036,A8367,FALSE)</f>
        <v>#REF!</v>
      </c>
      <c r="H8367" t="e">
        <f>HLOOKUP("StofParameter",data!$A$1:$AT$8036,A8367,FALSE)</f>
        <v>#REF!</v>
      </c>
      <c r="I8367" t="e">
        <f>HLOOKUP("Dato",data!$A$1:$AT$8036,A8367,FALSE)</f>
        <v>#REF!</v>
      </c>
      <c r="J8367" t="e">
        <f>HLOOKUP("Resultat-attribut",data!$A$1:$AT$8036,A8367,FALSE)</f>
        <v>#REF!</v>
      </c>
      <c r="K8367" t="e">
        <f>HLOOKUP("Resultat",data!$A$1:$AT$8036,A8367,FALSE)</f>
        <v>#REF!</v>
      </c>
      <c r="L8367" t="e">
        <f>HLOOKUP("Enhed",data!$A$1:$AT$8036,A8367,FALSE)</f>
        <v>#REF!</v>
      </c>
    </row>
    <row r="8368" spans="1:12" x14ac:dyDescent="0.2">
      <c r="A8368">
        <v>8367</v>
      </c>
      <c r="B8368" t="e">
        <f>HLOOKUP("Referencer",data!$A$1:$AT$8036,A8368,FALSE)</f>
        <v>#REF!</v>
      </c>
      <c r="C8368" t="e">
        <f>HLOOKUP("Stedtekst",data!$A$1:$AT$8036,A8368,FALSE)</f>
        <v>#REF!</v>
      </c>
      <c r="D8368" t="e">
        <f>HLOOKUP("Målested navn",data!$A$1:$AT$8036,A8368,FALSE)</f>
        <v>#REF!</v>
      </c>
      <c r="E8368" t="e">
        <f>HLOOKUP("Prøvetagning",data!$A$1:$AT$8036,A8368,FALSE)</f>
        <v>#REF!</v>
      </c>
      <c r="F8368" t="e">
        <f>HLOOKUP("Prøve",data!$A$1:$AT$8036,A8368,FALSE)</f>
        <v>#REF!</v>
      </c>
      <c r="G8368" t="e">
        <f>HLOOKUP("ScKode",data!$A$1:$AT$8036,A8368,FALSE)</f>
        <v>#REF!</v>
      </c>
      <c r="H8368" t="e">
        <f>HLOOKUP("StofParameter",data!$A$1:$AT$8036,A8368,FALSE)</f>
        <v>#REF!</v>
      </c>
      <c r="I8368" t="e">
        <f>HLOOKUP("Dato",data!$A$1:$AT$8036,A8368,FALSE)</f>
        <v>#REF!</v>
      </c>
      <c r="J8368" t="e">
        <f>HLOOKUP("Resultat-attribut",data!$A$1:$AT$8036,A8368,FALSE)</f>
        <v>#REF!</v>
      </c>
      <c r="K8368" t="e">
        <f>HLOOKUP("Resultat",data!$A$1:$AT$8036,A8368,FALSE)</f>
        <v>#REF!</v>
      </c>
      <c r="L8368" t="e">
        <f>HLOOKUP("Enhed",data!$A$1:$AT$8036,A8368,FALSE)</f>
        <v>#REF!</v>
      </c>
    </row>
    <row r="8369" spans="1:12" x14ac:dyDescent="0.2">
      <c r="A8369">
        <v>8368</v>
      </c>
      <c r="B8369" t="e">
        <f>HLOOKUP("Referencer",data!$A$1:$AT$8036,A8369,FALSE)</f>
        <v>#REF!</v>
      </c>
      <c r="C8369" t="e">
        <f>HLOOKUP("Stedtekst",data!$A$1:$AT$8036,A8369,FALSE)</f>
        <v>#REF!</v>
      </c>
      <c r="D8369" t="e">
        <f>HLOOKUP("Målested navn",data!$A$1:$AT$8036,A8369,FALSE)</f>
        <v>#REF!</v>
      </c>
      <c r="E8369" t="e">
        <f>HLOOKUP("Prøvetagning",data!$A$1:$AT$8036,A8369,FALSE)</f>
        <v>#REF!</v>
      </c>
      <c r="F8369" t="e">
        <f>HLOOKUP("Prøve",data!$A$1:$AT$8036,A8369,FALSE)</f>
        <v>#REF!</v>
      </c>
      <c r="G8369" t="e">
        <f>HLOOKUP("ScKode",data!$A$1:$AT$8036,A8369,FALSE)</f>
        <v>#REF!</v>
      </c>
      <c r="H8369" t="e">
        <f>HLOOKUP("StofParameter",data!$A$1:$AT$8036,A8369,FALSE)</f>
        <v>#REF!</v>
      </c>
      <c r="I8369" t="e">
        <f>HLOOKUP("Dato",data!$A$1:$AT$8036,A8369,FALSE)</f>
        <v>#REF!</v>
      </c>
      <c r="J8369" t="e">
        <f>HLOOKUP("Resultat-attribut",data!$A$1:$AT$8036,A8369,FALSE)</f>
        <v>#REF!</v>
      </c>
      <c r="K8369" t="e">
        <f>HLOOKUP("Resultat",data!$A$1:$AT$8036,A8369,FALSE)</f>
        <v>#REF!</v>
      </c>
      <c r="L8369" t="e">
        <f>HLOOKUP("Enhed",data!$A$1:$AT$8036,A8369,FALSE)</f>
        <v>#REF!</v>
      </c>
    </row>
    <row r="8370" spans="1:12" x14ac:dyDescent="0.2">
      <c r="A8370">
        <v>8369</v>
      </c>
      <c r="B8370" t="e">
        <f>HLOOKUP("Referencer",data!$A$1:$AT$8036,A8370,FALSE)</f>
        <v>#REF!</v>
      </c>
      <c r="C8370" t="e">
        <f>HLOOKUP("Stedtekst",data!$A$1:$AT$8036,A8370,FALSE)</f>
        <v>#REF!</v>
      </c>
      <c r="D8370" t="e">
        <f>HLOOKUP("Målested navn",data!$A$1:$AT$8036,A8370,FALSE)</f>
        <v>#REF!</v>
      </c>
      <c r="E8370" t="e">
        <f>HLOOKUP("Prøvetagning",data!$A$1:$AT$8036,A8370,FALSE)</f>
        <v>#REF!</v>
      </c>
      <c r="F8370" t="e">
        <f>HLOOKUP("Prøve",data!$A$1:$AT$8036,A8370,FALSE)</f>
        <v>#REF!</v>
      </c>
      <c r="G8370" t="e">
        <f>HLOOKUP("ScKode",data!$A$1:$AT$8036,A8370,FALSE)</f>
        <v>#REF!</v>
      </c>
      <c r="H8370" t="e">
        <f>HLOOKUP("StofParameter",data!$A$1:$AT$8036,A8370,FALSE)</f>
        <v>#REF!</v>
      </c>
      <c r="I8370" t="e">
        <f>HLOOKUP("Dato",data!$A$1:$AT$8036,A8370,FALSE)</f>
        <v>#REF!</v>
      </c>
      <c r="J8370" t="e">
        <f>HLOOKUP("Resultat-attribut",data!$A$1:$AT$8036,A8370,FALSE)</f>
        <v>#REF!</v>
      </c>
      <c r="K8370" t="e">
        <f>HLOOKUP("Resultat",data!$A$1:$AT$8036,A8370,FALSE)</f>
        <v>#REF!</v>
      </c>
      <c r="L8370" t="e">
        <f>HLOOKUP("Enhed",data!$A$1:$AT$8036,A8370,FALSE)</f>
        <v>#REF!</v>
      </c>
    </row>
    <row r="8371" spans="1:12" x14ac:dyDescent="0.2">
      <c r="A8371">
        <v>8370</v>
      </c>
      <c r="B8371" t="e">
        <f>HLOOKUP("Referencer",data!$A$1:$AT$8036,A8371,FALSE)</f>
        <v>#REF!</v>
      </c>
      <c r="C8371" t="e">
        <f>HLOOKUP("Stedtekst",data!$A$1:$AT$8036,A8371,FALSE)</f>
        <v>#REF!</v>
      </c>
      <c r="D8371" t="e">
        <f>HLOOKUP("Målested navn",data!$A$1:$AT$8036,A8371,FALSE)</f>
        <v>#REF!</v>
      </c>
      <c r="E8371" t="e">
        <f>HLOOKUP("Prøvetagning",data!$A$1:$AT$8036,A8371,FALSE)</f>
        <v>#REF!</v>
      </c>
      <c r="F8371" t="e">
        <f>HLOOKUP("Prøve",data!$A$1:$AT$8036,A8371,FALSE)</f>
        <v>#REF!</v>
      </c>
      <c r="G8371" t="e">
        <f>HLOOKUP("ScKode",data!$A$1:$AT$8036,A8371,FALSE)</f>
        <v>#REF!</v>
      </c>
      <c r="H8371" t="e">
        <f>HLOOKUP("StofParameter",data!$A$1:$AT$8036,A8371,FALSE)</f>
        <v>#REF!</v>
      </c>
      <c r="I8371" t="e">
        <f>HLOOKUP("Dato",data!$A$1:$AT$8036,A8371,FALSE)</f>
        <v>#REF!</v>
      </c>
      <c r="J8371" t="e">
        <f>HLOOKUP("Resultat-attribut",data!$A$1:$AT$8036,A8371,FALSE)</f>
        <v>#REF!</v>
      </c>
      <c r="K8371" t="e">
        <f>HLOOKUP("Resultat",data!$A$1:$AT$8036,A8371,FALSE)</f>
        <v>#REF!</v>
      </c>
      <c r="L8371" t="e">
        <f>HLOOKUP("Enhed",data!$A$1:$AT$8036,A8371,FALSE)</f>
        <v>#REF!</v>
      </c>
    </row>
    <row r="8372" spans="1:12" x14ac:dyDescent="0.2">
      <c r="A8372">
        <v>8371</v>
      </c>
      <c r="B8372" t="e">
        <f>HLOOKUP("Referencer",data!$A$1:$AT$8036,A8372,FALSE)</f>
        <v>#REF!</v>
      </c>
      <c r="C8372" t="e">
        <f>HLOOKUP("Stedtekst",data!$A$1:$AT$8036,A8372,FALSE)</f>
        <v>#REF!</v>
      </c>
      <c r="D8372" t="e">
        <f>HLOOKUP("Målested navn",data!$A$1:$AT$8036,A8372,FALSE)</f>
        <v>#REF!</v>
      </c>
      <c r="E8372" t="e">
        <f>HLOOKUP("Prøvetagning",data!$A$1:$AT$8036,A8372,FALSE)</f>
        <v>#REF!</v>
      </c>
      <c r="F8372" t="e">
        <f>HLOOKUP("Prøve",data!$A$1:$AT$8036,A8372,FALSE)</f>
        <v>#REF!</v>
      </c>
      <c r="G8372" t="e">
        <f>HLOOKUP("ScKode",data!$A$1:$AT$8036,A8372,FALSE)</f>
        <v>#REF!</v>
      </c>
      <c r="H8372" t="e">
        <f>HLOOKUP("StofParameter",data!$A$1:$AT$8036,A8372,FALSE)</f>
        <v>#REF!</v>
      </c>
      <c r="I8372" t="e">
        <f>HLOOKUP("Dato",data!$A$1:$AT$8036,A8372,FALSE)</f>
        <v>#REF!</v>
      </c>
      <c r="J8372" t="e">
        <f>HLOOKUP("Resultat-attribut",data!$A$1:$AT$8036,A8372,FALSE)</f>
        <v>#REF!</v>
      </c>
      <c r="K8372" t="e">
        <f>HLOOKUP("Resultat",data!$A$1:$AT$8036,A8372,FALSE)</f>
        <v>#REF!</v>
      </c>
      <c r="L8372" t="e">
        <f>HLOOKUP("Enhed",data!$A$1:$AT$8036,A8372,FALSE)</f>
        <v>#REF!</v>
      </c>
    </row>
    <row r="8373" spans="1:12" x14ac:dyDescent="0.2">
      <c r="A8373">
        <v>8372</v>
      </c>
      <c r="B8373" t="e">
        <f>HLOOKUP("Referencer",data!$A$1:$AT$8036,A8373,FALSE)</f>
        <v>#REF!</v>
      </c>
      <c r="C8373" t="e">
        <f>HLOOKUP("Stedtekst",data!$A$1:$AT$8036,A8373,FALSE)</f>
        <v>#REF!</v>
      </c>
      <c r="D8373" t="e">
        <f>HLOOKUP("Målested navn",data!$A$1:$AT$8036,A8373,FALSE)</f>
        <v>#REF!</v>
      </c>
      <c r="E8373" t="e">
        <f>HLOOKUP("Prøvetagning",data!$A$1:$AT$8036,A8373,FALSE)</f>
        <v>#REF!</v>
      </c>
      <c r="F8373" t="e">
        <f>HLOOKUP("Prøve",data!$A$1:$AT$8036,A8373,FALSE)</f>
        <v>#REF!</v>
      </c>
      <c r="G8373" t="e">
        <f>HLOOKUP("ScKode",data!$A$1:$AT$8036,A8373,FALSE)</f>
        <v>#REF!</v>
      </c>
      <c r="H8373" t="e">
        <f>HLOOKUP("StofParameter",data!$A$1:$AT$8036,A8373,FALSE)</f>
        <v>#REF!</v>
      </c>
      <c r="I8373" t="e">
        <f>HLOOKUP("Dato",data!$A$1:$AT$8036,A8373,FALSE)</f>
        <v>#REF!</v>
      </c>
      <c r="J8373" t="e">
        <f>HLOOKUP("Resultat-attribut",data!$A$1:$AT$8036,A8373,FALSE)</f>
        <v>#REF!</v>
      </c>
      <c r="K8373" t="e">
        <f>HLOOKUP("Resultat",data!$A$1:$AT$8036,A8373,FALSE)</f>
        <v>#REF!</v>
      </c>
      <c r="L8373" t="e">
        <f>HLOOKUP("Enhed",data!$A$1:$AT$8036,A8373,FALSE)</f>
        <v>#REF!</v>
      </c>
    </row>
    <row r="8374" spans="1:12" x14ac:dyDescent="0.2">
      <c r="A8374">
        <v>8373</v>
      </c>
      <c r="B8374" t="e">
        <f>HLOOKUP("Referencer",data!$A$1:$AT$8036,A8374,FALSE)</f>
        <v>#REF!</v>
      </c>
      <c r="C8374" t="e">
        <f>HLOOKUP("Stedtekst",data!$A$1:$AT$8036,A8374,FALSE)</f>
        <v>#REF!</v>
      </c>
      <c r="D8374" t="e">
        <f>HLOOKUP("Målested navn",data!$A$1:$AT$8036,A8374,FALSE)</f>
        <v>#REF!</v>
      </c>
      <c r="E8374" t="e">
        <f>HLOOKUP("Prøvetagning",data!$A$1:$AT$8036,A8374,FALSE)</f>
        <v>#REF!</v>
      </c>
      <c r="F8374" t="e">
        <f>HLOOKUP("Prøve",data!$A$1:$AT$8036,A8374,FALSE)</f>
        <v>#REF!</v>
      </c>
      <c r="G8374" t="e">
        <f>HLOOKUP("ScKode",data!$A$1:$AT$8036,A8374,FALSE)</f>
        <v>#REF!</v>
      </c>
      <c r="H8374" t="e">
        <f>HLOOKUP("StofParameter",data!$A$1:$AT$8036,A8374,FALSE)</f>
        <v>#REF!</v>
      </c>
      <c r="I8374" t="e">
        <f>HLOOKUP("Dato",data!$A$1:$AT$8036,A8374,FALSE)</f>
        <v>#REF!</v>
      </c>
      <c r="J8374" t="e">
        <f>HLOOKUP("Resultat-attribut",data!$A$1:$AT$8036,A8374,FALSE)</f>
        <v>#REF!</v>
      </c>
      <c r="K8374" t="e">
        <f>HLOOKUP("Resultat",data!$A$1:$AT$8036,A8374,FALSE)</f>
        <v>#REF!</v>
      </c>
      <c r="L8374" t="e">
        <f>HLOOKUP("Enhed",data!$A$1:$AT$8036,A8374,FALSE)</f>
        <v>#REF!</v>
      </c>
    </row>
    <row r="8375" spans="1:12" x14ac:dyDescent="0.2">
      <c r="A8375">
        <v>8374</v>
      </c>
      <c r="B8375" t="e">
        <f>HLOOKUP("Referencer",data!$A$1:$AT$8036,A8375,FALSE)</f>
        <v>#REF!</v>
      </c>
      <c r="C8375" t="e">
        <f>HLOOKUP("Stedtekst",data!$A$1:$AT$8036,A8375,FALSE)</f>
        <v>#REF!</v>
      </c>
      <c r="D8375" t="e">
        <f>HLOOKUP("Målested navn",data!$A$1:$AT$8036,A8375,FALSE)</f>
        <v>#REF!</v>
      </c>
      <c r="E8375" t="e">
        <f>HLOOKUP("Prøvetagning",data!$A$1:$AT$8036,A8375,FALSE)</f>
        <v>#REF!</v>
      </c>
      <c r="F8375" t="e">
        <f>HLOOKUP("Prøve",data!$A$1:$AT$8036,A8375,FALSE)</f>
        <v>#REF!</v>
      </c>
      <c r="G8375" t="e">
        <f>HLOOKUP("ScKode",data!$A$1:$AT$8036,A8375,FALSE)</f>
        <v>#REF!</v>
      </c>
      <c r="H8375" t="e">
        <f>HLOOKUP("StofParameter",data!$A$1:$AT$8036,A8375,FALSE)</f>
        <v>#REF!</v>
      </c>
      <c r="I8375" t="e">
        <f>HLOOKUP("Dato",data!$A$1:$AT$8036,A8375,FALSE)</f>
        <v>#REF!</v>
      </c>
      <c r="J8375" t="e">
        <f>HLOOKUP("Resultat-attribut",data!$A$1:$AT$8036,A8375,FALSE)</f>
        <v>#REF!</v>
      </c>
      <c r="K8375" t="e">
        <f>HLOOKUP("Resultat",data!$A$1:$AT$8036,A8375,FALSE)</f>
        <v>#REF!</v>
      </c>
      <c r="L8375" t="e">
        <f>HLOOKUP("Enhed",data!$A$1:$AT$8036,A8375,FALSE)</f>
        <v>#REF!</v>
      </c>
    </row>
    <row r="8376" spans="1:12" x14ac:dyDescent="0.2">
      <c r="A8376">
        <v>8375</v>
      </c>
      <c r="B8376" t="e">
        <f>HLOOKUP("Referencer",data!$A$1:$AT$8036,A8376,FALSE)</f>
        <v>#REF!</v>
      </c>
      <c r="C8376" t="e">
        <f>HLOOKUP("Stedtekst",data!$A$1:$AT$8036,A8376,FALSE)</f>
        <v>#REF!</v>
      </c>
      <c r="D8376" t="e">
        <f>HLOOKUP("Målested navn",data!$A$1:$AT$8036,A8376,FALSE)</f>
        <v>#REF!</v>
      </c>
      <c r="E8376" t="e">
        <f>HLOOKUP("Prøvetagning",data!$A$1:$AT$8036,A8376,FALSE)</f>
        <v>#REF!</v>
      </c>
      <c r="F8376" t="e">
        <f>HLOOKUP("Prøve",data!$A$1:$AT$8036,A8376,FALSE)</f>
        <v>#REF!</v>
      </c>
      <c r="G8376" t="e">
        <f>HLOOKUP("ScKode",data!$A$1:$AT$8036,A8376,FALSE)</f>
        <v>#REF!</v>
      </c>
      <c r="H8376" t="e">
        <f>HLOOKUP("StofParameter",data!$A$1:$AT$8036,A8376,FALSE)</f>
        <v>#REF!</v>
      </c>
      <c r="I8376" t="e">
        <f>HLOOKUP("Dato",data!$A$1:$AT$8036,A8376,FALSE)</f>
        <v>#REF!</v>
      </c>
      <c r="J8376" t="e">
        <f>HLOOKUP("Resultat-attribut",data!$A$1:$AT$8036,A8376,FALSE)</f>
        <v>#REF!</v>
      </c>
      <c r="K8376" t="e">
        <f>HLOOKUP("Resultat",data!$A$1:$AT$8036,A8376,FALSE)</f>
        <v>#REF!</v>
      </c>
      <c r="L8376" t="e">
        <f>HLOOKUP("Enhed",data!$A$1:$AT$8036,A8376,FALSE)</f>
        <v>#REF!</v>
      </c>
    </row>
    <row r="8377" spans="1:12" x14ac:dyDescent="0.2">
      <c r="A8377">
        <v>8376</v>
      </c>
      <c r="B8377" t="e">
        <f>HLOOKUP("Referencer",data!$A$1:$AT$8036,A8377,FALSE)</f>
        <v>#REF!</v>
      </c>
      <c r="C8377" t="e">
        <f>HLOOKUP("Stedtekst",data!$A$1:$AT$8036,A8377,FALSE)</f>
        <v>#REF!</v>
      </c>
      <c r="D8377" t="e">
        <f>HLOOKUP("Målested navn",data!$A$1:$AT$8036,A8377,FALSE)</f>
        <v>#REF!</v>
      </c>
      <c r="E8377" t="e">
        <f>HLOOKUP("Prøvetagning",data!$A$1:$AT$8036,A8377,FALSE)</f>
        <v>#REF!</v>
      </c>
      <c r="F8377" t="e">
        <f>HLOOKUP("Prøve",data!$A$1:$AT$8036,A8377,FALSE)</f>
        <v>#REF!</v>
      </c>
      <c r="G8377" t="e">
        <f>HLOOKUP("ScKode",data!$A$1:$AT$8036,A8377,FALSE)</f>
        <v>#REF!</v>
      </c>
      <c r="H8377" t="e">
        <f>HLOOKUP("StofParameter",data!$A$1:$AT$8036,A8377,FALSE)</f>
        <v>#REF!</v>
      </c>
      <c r="I8377" t="e">
        <f>HLOOKUP("Dato",data!$A$1:$AT$8036,A8377,FALSE)</f>
        <v>#REF!</v>
      </c>
      <c r="J8377" t="e">
        <f>HLOOKUP("Resultat-attribut",data!$A$1:$AT$8036,A8377,FALSE)</f>
        <v>#REF!</v>
      </c>
      <c r="K8377" t="e">
        <f>HLOOKUP("Resultat",data!$A$1:$AT$8036,A8377,FALSE)</f>
        <v>#REF!</v>
      </c>
      <c r="L8377" t="e">
        <f>HLOOKUP("Enhed",data!$A$1:$AT$8036,A8377,FALSE)</f>
        <v>#REF!</v>
      </c>
    </row>
    <row r="8378" spans="1:12" x14ac:dyDescent="0.2">
      <c r="A8378">
        <v>8377</v>
      </c>
      <c r="B8378" t="e">
        <f>HLOOKUP("Referencer",data!$A$1:$AT$8036,A8378,FALSE)</f>
        <v>#REF!</v>
      </c>
      <c r="C8378" t="e">
        <f>HLOOKUP("Stedtekst",data!$A$1:$AT$8036,A8378,FALSE)</f>
        <v>#REF!</v>
      </c>
      <c r="D8378" t="e">
        <f>HLOOKUP("Målested navn",data!$A$1:$AT$8036,A8378,FALSE)</f>
        <v>#REF!</v>
      </c>
      <c r="E8378" t="e">
        <f>HLOOKUP("Prøvetagning",data!$A$1:$AT$8036,A8378,FALSE)</f>
        <v>#REF!</v>
      </c>
      <c r="F8378" t="e">
        <f>HLOOKUP("Prøve",data!$A$1:$AT$8036,A8378,FALSE)</f>
        <v>#REF!</v>
      </c>
      <c r="G8378" t="e">
        <f>HLOOKUP("ScKode",data!$A$1:$AT$8036,A8378,FALSE)</f>
        <v>#REF!</v>
      </c>
      <c r="H8378" t="e">
        <f>HLOOKUP("StofParameter",data!$A$1:$AT$8036,A8378,FALSE)</f>
        <v>#REF!</v>
      </c>
      <c r="I8378" t="e">
        <f>HLOOKUP("Dato",data!$A$1:$AT$8036,A8378,FALSE)</f>
        <v>#REF!</v>
      </c>
      <c r="J8378" t="e">
        <f>HLOOKUP("Resultat-attribut",data!$A$1:$AT$8036,A8378,FALSE)</f>
        <v>#REF!</v>
      </c>
      <c r="K8378" t="e">
        <f>HLOOKUP("Resultat",data!$A$1:$AT$8036,A8378,FALSE)</f>
        <v>#REF!</v>
      </c>
      <c r="L8378" t="e">
        <f>HLOOKUP("Enhed",data!$A$1:$AT$8036,A8378,FALSE)</f>
        <v>#REF!</v>
      </c>
    </row>
    <row r="8379" spans="1:12" x14ac:dyDescent="0.2">
      <c r="A8379">
        <v>8378</v>
      </c>
      <c r="B8379" t="e">
        <f>HLOOKUP("Referencer",data!$A$1:$AT$8036,A8379,FALSE)</f>
        <v>#REF!</v>
      </c>
      <c r="C8379" t="e">
        <f>HLOOKUP("Stedtekst",data!$A$1:$AT$8036,A8379,FALSE)</f>
        <v>#REF!</v>
      </c>
      <c r="D8379" t="e">
        <f>HLOOKUP("Målested navn",data!$A$1:$AT$8036,A8379,FALSE)</f>
        <v>#REF!</v>
      </c>
      <c r="E8379" t="e">
        <f>HLOOKUP("Prøvetagning",data!$A$1:$AT$8036,A8379,FALSE)</f>
        <v>#REF!</v>
      </c>
      <c r="F8379" t="e">
        <f>HLOOKUP("Prøve",data!$A$1:$AT$8036,A8379,FALSE)</f>
        <v>#REF!</v>
      </c>
      <c r="G8379" t="e">
        <f>HLOOKUP("ScKode",data!$A$1:$AT$8036,A8379,FALSE)</f>
        <v>#REF!</v>
      </c>
      <c r="H8379" t="e">
        <f>HLOOKUP("StofParameter",data!$A$1:$AT$8036,A8379,FALSE)</f>
        <v>#REF!</v>
      </c>
      <c r="I8379" t="e">
        <f>HLOOKUP("Dato",data!$A$1:$AT$8036,A8379,FALSE)</f>
        <v>#REF!</v>
      </c>
      <c r="J8379" t="e">
        <f>HLOOKUP("Resultat-attribut",data!$A$1:$AT$8036,A8379,FALSE)</f>
        <v>#REF!</v>
      </c>
      <c r="K8379" t="e">
        <f>HLOOKUP("Resultat",data!$A$1:$AT$8036,A8379,FALSE)</f>
        <v>#REF!</v>
      </c>
      <c r="L8379" t="e">
        <f>HLOOKUP("Enhed",data!$A$1:$AT$8036,A8379,FALSE)</f>
        <v>#REF!</v>
      </c>
    </row>
    <row r="8380" spans="1:12" x14ac:dyDescent="0.2">
      <c r="A8380">
        <v>8379</v>
      </c>
      <c r="B8380" t="e">
        <f>HLOOKUP("Referencer",data!$A$1:$AT$8036,A8380,FALSE)</f>
        <v>#REF!</v>
      </c>
      <c r="C8380" t="e">
        <f>HLOOKUP("Stedtekst",data!$A$1:$AT$8036,A8380,FALSE)</f>
        <v>#REF!</v>
      </c>
      <c r="D8380" t="e">
        <f>HLOOKUP("Målested navn",data!$A$1:$AT$8036,A8380,FALSE)</f>
        <v>#REF!</v>
      </c>
      <c r="E8380" t="e">
        <f>HLOOKUP("Prøvetagning",data!$A$1:$AT$8036,A8380,FALSE)</f>
        <v>#REF!</v>
      </c>
      <c r="F8380" t="e">
        <f>HLOOKUP("Prøve",data!$A$1:$AT$8036,A8380,FALSE)</f>
        <v>#REF!</v>
      </c>
      <c r="G8380" t="e">
        <f>HLOOKUP("ScKode",data!$A$1:$AT$8036,A8380,FALSE)</f>
        <v>#REF!</v>
      </c>
      <c r="H8380" t="e">
        <f>HLOOKUP("StofParameter",data!$A$1:$AT$8036,A8380,FALSE)</f>
        <v>#REF!</v>
      </c>
      <c r="I8380" t="e">
        <f>HLOOKUP("Dato",data!$A$1:$AT$8036,A8380,FALSE)</f>
        <v>#REF!</v>
      </c>
      <c r="J8380" t="e">
        <f>HLOOKUP("Resultat-attribut",data!$A$1:$AT$8036,A8380,FALSE)</f>
        <v>#REF!</v>
      </c>
      <c r="K8380" t="e">
        <f>HLOOKUP("Resultat",data!$A$1:$AT$8036,A8380,FALSE)</f>
        <v>#REF!</v>
      </c>
      <c r="L8380" t="e">
        <f>HLOOKUP("Enhed",data!$A$1:$AT$8036,A8380,FALSE)</f>
        <v>#REF!</v>
      </c>
    </row>
    <row r="8381" spans="1:12" x14ac:dyDescent="0.2">
      <c r="A8381">
        <v>8380</v>
      </c>
      <c r="B8381" t="e">
        <f>HLOOKUP("Referencer",data!$A$1:$AT$8036,A8381,FALSE)</f>
        <v>#REF!</v>
      </c>
      <c r="C8381" t="e">
        <f>HLOOKUP("Stedtekst",data!$A$1:$AT$8036,A8381,FALSE)</f>
        <v>#REF!</v>
      </c>
      <c r="D8381" t="e">
        <f>HLOOKUP("Målested navn",data!$A$1:$AT$8036,A8381,FALSE)</f>
        <v>#REF!</v>
      </c>
      <c r="E8381" t="e">
        <f>HLOOKUP("Prøvetagning",data!$A$1:$AT$8036,A8381,FALSE)</f>
        <v>#REF!</v>
      </c>
      <c r="F8381" t="e">
        <f>HLOOKUP("Prøve",data!$A$1:$AT$8036,A8381,FALSE)</f>
        <v>#REF!</v>
      </c>
      <c r="G8381" t="e">
        <f>HLOOKUP("ScKode",data!$A$1:$AT$8036,A8381,FALSE)</f>
        <v>#REF!</v>
      </c>
      <c r="H8381" t="e">
        <f>HLOOKUP("StofParameter",data!$A$1:$AT$8036,A8381,FALSE)</f>
        <v>#REF!</v>
      </c>
      <c r="I8381" t="e">
        <f>HLOOKUP("Dato",data!$A$1:$AT$8036,A8381,FALSE)</f>
        <v>#REF!</v>
      </c>
      <c r="J8381" t="e">
        <f>HLOOKUP("Resultat-attribut",data!$A$1:$AT$8036,A8381,FALSE)</f>
        <v>#REF!</v>
      </c>
      <c r="K8381" t="e">
        <f>HLOOKUP("Resultat",data!$A$1:$AT$8036,A8381,FALSE)</f>
        <v>#REF!</v>
      </c>
      <c r="L8381" t="e">
        <f>HLOOKUP("Enhed",data!$A$1:$AT$8036,A8381,FALSE)</f>
        <v>#REF!</v>
      </c>
    </row>
    <row r="8382" spans="1:12" x14ac:dyDescent="0.2">
      <c r="A8382">
        <v>8381</v>
      </c>
      <c r="B8382" t="e">
        <f>HLOOKUP("Referencer",data!$A$1:$AT$8036,A8382,FALSE)</f>
        <v>#REF!</v>
      </c>
      <c r="C8382" t="e">
        <f>HLOOKUP("Stedtekst",data!$A$1:$AT$8036,A8382,FALSE)</f>
        <v>#REF!</v>
      </c>
      <c r="D8382" t="e">
        <f>HLOOKUP("Målested navn",data!$A$1:$AT$8036,A8382,FALSE)</f>
        <v>#REF!</v>
      </c>
      <c r="E8382" t="e">
        <f>HLOOKUP("Prøvetagning",data!$A$1:$AT$8036,A8382,FALSE)</f>
        <v>#REF!</v>
      </c>
      <c r="F8382" t="e">
        <f>HLOOKUP("Prøve",data!$A$1:$AT$8036,A8382,FALSE)</f>
        <v>#REF!</v>
      </c>
      <c r="G8382" t="e">
        <f>HLOOKUP("ScKode",data!$A$1:$AT$8036,A8382,FALSE)</f>
        <v>#REF!</v>
      </c>
      <c r="H8382" t="e">
        <f>HLOOKUP("StofParameter",data!$A$1:$AT$8036,A8382,FALSE)</f>
        <v>#REF!</v>
      </c>
      <c r="I8382" t="e">
        <f>HLOOKUP("Dato",data!$A$1:$AT$8036,A8382,FALSE)</f>
        <v>#REF!</v>
      </c>
      <c r="J8382" t="e">
        <f>HLOOKUP("Resultat-attribut",data!$A$1:$AT$8036,A8382,FALSE)</f>
        <v>#REF!</v>
      </c>
      <c r="K8382" t="e">
        <f>HLOOKUP("Resultat",data!$A$1:$AT$8036,A8382,FALSE)</f>
        <v>#REF!</v>
      </c>
      <c r="L8382" t="e">
        <f>HLOOKUP("Enhed",data!$A$1:$AT$8036,A8382,FALSE)</f>
        <v>#REF!</v>
      </c>
    </row>
    <row r="8383" spans="1:12" x14ac:dyDescent="0.2">
      <c r="A8383">
        <v>8382</v>
      </c>
      <c r="B8383" t="e">
        <f>HLOOKUP("Referencer",data!$A$1:$AT$8036,A8383,FALSE)</f>
        <v>#REF!</v>
      </c>
      <c r="C8383" t="e">
        <f>HLOOKUP("Stedtekst",data!$A$1:$AT$8036,A8383,FALSE)</f>
        <v>#REF!</v>
      </c>
      <c r="D8383" t="e">
        <f>HLOOKUP("Målested navn",data!$A$1:$AT$8036,A8383,FALSE)</f>
        <v>#REF!</v>
      </c>
      <c r="E8383" t="e">
        <f>HLOOKUP("Prøvetagning",data!$A$1:$AT$8036,A8383,FALSE)</f>
        <v>#REF!</v>
      </c>
      <c r="F8383" t="e">
        <f>HLOOKUP("Prøve",data!$A$1:$AT$8036,A8383,FALSE)</f>
        <v>#REF!</v>
      </c>
      <c r="G8383" t="e">
        <f>HLOOKUP("ScKode",data!$A$1:$AT$8036,A8383,FALSE)</f>
        <v>#REF!</v>
      </c>
      <c r="H8383" t="e">
        <f>HLOOKUP("StofParameter",data!$A$1:$AT$8036,A8383,FALSE)</f>
        <v>#REF!</v>
      </c>
      <c r="I8383" t="e">
        <f>HLOOKUP("Dato",data!$A$1:$AT$8036,A8383,FALSE)</f>
        <v>#REF!</v>
      </c>
      <c r="J8383" t="e">
        <f>HLOOKUP("Resultat-attribut",data!$A$1:$AT$8036,A8383,FALSE)</f>
        <v>#REF!</v>
      </c>
      <c r="K8383" t="e">
        <f>HLOOKUP("Resultat",data!$A$1:$AT$8036,A8383,FALSE)</f>
        <v>#REF!</v>
      </c>
      <c r="L8383" t="e">
        <f>HLOOKUP("Enhed",data!$A$1:$AT$8036,A8383,FALSE)</f>
        <v>#REF!</v>
      </c>
    </row>
    <row r="8384" spans="1:12" x14ac:dyDescent="0.2">
      <c r="A8384">
        <v>8383</v>
      </c>
      <c r="B8384" t="e">
        <f>HLOOKUP("Referencer",data!$A$1:$AT$8036,A8384,FALSE)</f>
        <v>#REF!</v>
      </c>
      <c r="C8384" t="e">
        <f>HLOOKUP("Stedtekst",data!$A$1:$AT$8036,A8384,FALSE)</f>
        <v>#REF!</v>
      </c>
      <c r="D8384" t="e">
        <f>HLOOKUP("Målested navn",data!$A$1:$AT$8036,A8384,FALSE)</f>
        <v>#REF!</v>
      </c>
      <c r="E8384" t="e">
        <f>HLOOKUP("Prøvetagning",data!$A$1:$AT$8036,A8384,FALSE)</f>
        <v>#REF!</v>
      </c>
      <c r="F8384" t="e">
        <f>HLOOKUP("Prøve",data!$A$1:$AT$8036,A8384,FALSE)</f>
        <v>#REF!</v>
      </c>
      <c r="G8384" t="e">
        <f>HLOOKUP("ScKode",data!$A$1:$AT$8036,A8384,FALSE)</f>
        <v>#REF!</v>
      </c>
      <c r="H8384" t="e">
        <f>HLOOKUP("StofParameter",data!$A$1:$AT$8036,A8384,FALSE)</f>
        <v>#REF!</v>
      </c>
      <c r="I8384" t="e">
        <f>HLOOKUP("Dato",data!$A$1:$AT$8036,A8384,FALSE)</f>
        <v>#REF!</v>
      </c>
      <c r="J8384" t="e">
        <f>HLOOKUP("Resultat-attribut",data!$A$1:$AT$8036,A8384,FALSE)</f>
        <v>#REF!</v>
      </c>
      <c r="K8384" t="e">
        <f>HLOOKUP("Resultat",data!$A$1:$AT$8036,A8384,FALSE)</f>
        <v>#REF!</v>
      </c>
      <c r="L8384" t="e">
        <f>HLOOKUP("Enhed",data!$A$1:$AT$8036,A8384,FALSE)</f>
        <v>#REF!</v>
      </c>
    </row>
    <row r="8385" spans="1:12" x14ac:dyDescent="0.2">
      <c r="A8385">
        <v>8384</v>
      </c>
      <c r="B8385" t="e">
        <f>HLOOKUP("Referencer",data!$A$1:$AT$8036,A8385,FALSE)</f>
        <v>#REF!</v>
      </c>
      <c r="C8385" t="e">
        <f>HLOOKUP("Stedtekst",data!$A$1:$AT$8036,A8385,FALSE)</f>
        <v>#REF!</v>
      </c>
      <c r="D8385" t="e">
        <f>HLOOKUP("Målested navn",data!$A$1:$AT$8036,A8385,FALSE)</f>
        <v>#REF!</v>
      </c>
      <c r="E8385" t="e">
        <f>HLOOKUP("Prøvetagning",data!$A$1:$AT$8036,A8385,FALSE)</f>
        <v>#REF!</v>
      </c>
      <c r="F8385" t="e">
        <f>HLOOKUP("Prøve",data!$A$1:$AT$8036,A8385,FALSE)</f>
        <v>#REF!</v>
      </c>
      <c r="G8385" t="e">
        <f>HLOOKUP("ScKode",data!$A$1:$AT$8036,A8385,FALSE)</f>
        <v>#REF!</v>
      </c>
      <c r="H8385" t="e">
        <f>HLOOKUP("StofParameter",data!$A$1:$AT$8036,A8385,FALSE)</f>
        <v>#REF!</v>
      </c>
      <c r="I8385" t="e">
        <f>HLOOKUP("Dato",data!$A$1:$AT$8036,A8385,FALSE)</f>
        <v>#REF!</v>
      </c>
      <c r="J8385" t="e">
        <f>HLOOKUP("Resultat-attribut",data!$A$1:$AT$8036,A8385,FALSE)</f>
        <v>#REF!</v>
      </c>
      <c r="K8385" t="e">
        <f>HLOOKUP("Resultat",data!$A$1:$AT$8036,A8385,FALSE)</f>
        <v>#REF!</v>
      </c>
      <c r="L8385" t="e">
        <f>HLOOKUP("Enhed",data!$A$1:$AT$8036,A8385,FALSE)</f>
        <v>#REF!</v>
      </c>
    </row>
    <row r="8386" spans="1:12" x14ac:dyDescent="0.2">
      <c r="A8386">
        <v>8385</v>
      </c>
      <c r="B8386" t="e">
        <f>HLOOKUP("Referencer",data!$A$1:$AT$8036,A8386,FALSE)</f>
        <v>#REF!</v>
      </c>
      <c r="C8386" t="e">
        <f>HLOOKUP("Stedtekst",data!$A$1:$AT$8036,A8386,FALSE)</f>
        <v>#REF!</v>
      </c>
      <c r="D8386" t="e">
        <f>HLOOKUP("Målested navn",data!$A$1:$AT$8036,A8386,FALSE)</f>
        <v>#REF!</v>
      </c>
      <c r="E8386" t="e">
        <f>HLOOKUP("Prøvetagning",data!$A$1:$AT$8036,A8386,FALSE)</f>
        <v>#REF!</v>
      </c>
      <c r="F8386" t="e">
        <f>HLOOKUP("Prøve",data!$A$1:$AT$8036,A8386,FALSE)</f>
        <v>#REF!</v>
      </c>
      <c r="G8386" t="e">
        <f>HLOOKUP("ScKode",data!$A$1:$AT$8036,A8386,FALSE)</f>
        <v>#REF!</v>
      </c>
      <c r="H8386" t="e">
        <f>HLOOKUP("StofParameter",data!$A$1:$AT$8036,A8386,FALSE)</f>
        <v>#REF!</v>
      </c>
      <c r="I8386" t="e">
        <f>HLOOKUP("Dato",data!$A$1:$AT$8036,A8386,FALSE)</f>
        <v>#REF!</v>
      </c>
      <c r="J8386" t="e">
        <f>HLOOKUP("Resultat-attribut",data!$A$1:$AT$8036,A8386,FALSE)</f>
        <v>#REF!</v>
      </c>
      <c r="K8386" t="e">
        <f>HLOOKUP("Resultat",data!$A$1:$AT$8036,A8386,FALSE)</f>
        <v>#REF!</v>
      </c>
      <c r="L8386" t="e">
        <f>HLOOKUP("Enhed",data!$A$1:$AT$8036,A8386,FALSE)</f>
        <v>#REF!</v>
      </c>
    </row>
    <row r="8387" spans="1:12" x14ac:dyDescent="0.2">
      <c r="A8387">
        <v>8386</v>
      </c>
      <c r="B8387" t="e">
        <f>HLOOKUP("Referencer",data!$A$1:$AT$8036,A8387,FALSE)</f>
        <v>#REF!</v>
      </c>
      <c r="C8387" t="e">
        <f>HLOOKUP("Stedtekst",data!$A$1:$AT$8036,A8387,FALSE)</f>
        <v>#REF!</v>
      </c>
      <c r="D8387" t="e">
        <f>HLOOKUP("Målested navn",data!$A$1:$AT$8036,A8387,FALSE)</f>
        <v>#REF!</v>
      </c>
      <c r="E8387" t="e">
        <f>HLOOKUP("Prøvetagning",data!$A$1:$AT$8036,A8387,FALSE)</f>
        <v>#REF!</v>
      </c>
      <c r="F8387" t="e">
        <f>HLOOKUP("Prøve",data!$A$1:$AT$8036,A8387,FALSE)</f>
        <v>#REF!</v>
      </c>
      <c r="G8387" t="e">
        <f>HLOOKUP("ScKode",data!$A$1:$AT$8036,A8387,FALSE)</f>
        <v>#REF!</v>
      </c>
      <c r="H8387" t="e">
        <f>HLOOKUP("StofParameter",data!$A$1:$AT$8036,A8387,FALSE)</f>
        <v>#REF!</v>
      </c>
      <c r="I8387" t="e">
        <f>HLOOKUP("Dato",data!$A$1:$AT$8036,A8387,FALSE)</f>
        <v>#REF!</v>
      </c>
      <c r="J8387" t="e">
        <f>HLOOKUP("Resultat-attribut",data!$A$1:$AT$8036,A8387,FALSE)</f>
        <v>#REF!</v>
      </c>
      <c r="K8387" t="e">
        <f>HLOOKUP("Resultat",data!$A$1:$AT$8036,A8387,FALSE)</f>
        <v>#REF!</v>
      </c>
      <c r="L8387" t="e">
        <f>HLOOKUP("Enhed",data!$A$1:$AT$8036,A8387,FALSE)</f>
        <v>#REF!</v>
      </c>
    </row>
    <row r="8388" spans="1:12" x14ac:dyDescent="0.2">
      <c r="A8388">
        <v>8387</v>
      </c>
      <c r="B8388" t="e">
        <f>HLOOKUP("Referencer",data!$A$1:$AT$8036,A8388,FALSE)</f>
        <v>#REF!</v>
      </c>
      <c r="C8388" t="e">
        <f>HLOOKUP("Stedtekst",data!$A$1:$AT$8036,A8388,FALSE)</f>
        <v>#REF!</v>
      </c>
      <c r="D8388" t="e">
        <f>HLOOKUP("Målested navn",data!$A$1:$AT$8036,A8388,FALSE)</f>
        <v>#REF!</v>
      </c>
      <c r="E8388" t="e">
        <f>HLOOKUP("Prøvetagning",data!$A$1:$AT$8036,A8388,FALSE)</f>
        <v>#REF!</v>
      </c>
      <c r="F8388" t="e">
        <f>HLOOKUP("Prøve",data!$A$1:$AT$8036,A8388,FALSE)</f>
        <v>#REF!</v>
      </c>
      <c r="G8388" t="e">
        <f>HLOOKUP("ScKode",data!$A$1:$AT$8036,A8388,FALSE)</f>
        <v>#REF!</v>
      </c>
      <c r="H8388" t="e">
        <f>HLOOKUP("StofParameter",data!$A$1:$AT$8036,A8388,FALSE)</f>
        <v>#REF!</v>
      </c>
      <c r="I8388" t="e">
        <f>HLOOKUP("Dato",data!$A$1:$AT$8036,A8388,FALSE)</f>
        <v>#REF!</v>
      </c>
      <c r="J8388" t="e">
        <f>HLOOKUP("Resultat-attribut",data!$A$1:$AT$8036,A8388,FALSE)</f>
        <v>#REF!</v>
      </c>
      <c r="K8388" t="e">
        <f>HLOOKUP("Resultat",data!$A$1:$AT$8036,A8388,FALSE)</f>
        <v>#REF!</v>
      </c>
      <c r="L8388" t="e">
        <f>HLOOKUP("Enhed",data!$A$1:$AT$8036,A8388,FALSE)</f>
        <v>#REF!</v>
      </c>
    </row>
    <row r="8389" spans="1:12" x14ac:dyDescent="0.2">
      <c r="A8389">
        <v>8388</v>
      </c>
      <c r="B8389" t="e">
        <f>HLOOKUP("Referencer",data!$A$1:$AT$8036,A8389,FALSE)</f>
        <v>#REF!</v>
      </c>
      <c r="C8389" t="e">
        <f>HLOOKUP("Stedtekst",data!$A$1:$AT$8036,A8389,FALSE)</f>
        <v>#REF!</v>
      </c>
      <c r="D8389" t="e">
        <f>HLOOKUP("Målested navn",data!$A$1:$AT$8036,A8389,FALSE)</f>
        <v>#REF!</v>
      </c>
      <c r="E8389" t="e">
        <f>HLOOKUP("Prøvetagning",data!$A$1:$AT$8036,A8389,FALSE)</f>
        <v>#REF!</v>
      </c>
      <c r="F8389" t="e">
        <f>HLOOKUP("Prøve",data!$A$1:$AT$8036,A8389,FALSE)</f>
        <v>#REF!</v>
      </c>
      <c r="G8389" t="e">
        <f>HLOOKUP("ScKode",data!$A$1:$AT$8036,A8389,FALSE)</f>
        <v>#REF!</v>
      </c>
      <c r="H8389" t="e">
        <f>HLOOKUP("StofParameter",data!$A$1:$AT$8036,A8389,FALSE)</f>
        <v>#REF!</v>
      </c>
      <c r="I8389" t="e">
        <f>HLOOKUP("Dato",data!$A$1:$AT$8036,A8389,FALSE)</f>
        <v>#REF!</v>
      </c>
      <c r="J8389" t="e">
        <f>HLOOKUP("Resultat-attribut",data!$A$1:$AT$8036,A8389,FALSE)</f>
        <v>#REF!</v>
      </c>
      <c r="K8389" t="e">
        <f>HLOOKUP("Resultat",data!$A$1:$AT$8036,A8389,FALSE)</f>
        <v>#REF!</v>
      </c>
      <c r="L8389" t="e">
        <f>HLOOKUP("Enhed",data!$A$1:$AT$8036,A8389,FALSE)</f>
        <v>#REF!</v>
      </c>
    </row>
    <row r="8390" spans="1:12" x14ac:dyDescent="0.2">
      <c r="A8390">
        <v>8389</v>
      </c>
      <c r="B8390" t="e">
        <f>HLOOKUP("Referencer",data!$A$1:$AT$8036,A8390,FALSE)</f>
        <v>#REF!</v>
      </c>
      <c r="C8390" t="e">
        <f>HLOOKUP("Stedtekst",data!$A$1:$AT$8036,A8390,FALSE)</f>
        <v>#REF!</v>
      </c>
      <c r="D8390" t="e">
        <f>HLOOKUP("Målested navn",data!$A$1:$AT$8036,A8390,FALSE)</f>
        <v>#REF!</v>
      </c>
      <c r="E8390" t="e">
        <f>HLOOKUP("Prøvetagning",data!$A$1:$AT$8036,A8390,FALSE)</f>
        <v>#REF!</v>
      </c>
      <c r="F8390" t="e">
        <f>HLOOKUP("Prøve",data!$A$1:$AT$8036,A8390,FALSE)</f>
        <v>#REF!</v>
      </c>
      <c r="G8390" t="e">
        <f>HLOOKUP("ScKode",data!$A$1:$AT$8036,A8390,FALSE)</f>
        <v>#REF!</v>
      </c>
      <c r="H8390" t="e">
        <f>HLOOKUP("StofParameter",data!$A$1:$AT$8036,A8390,FALSE)</f>
        <v>#REF!</v>
      </c>
      <c r="I8390" t="e">
        <f>HLOOKUP("Dato",data!$A$1:$AT$8036,A8390,FALSE)</f>
        <v>#REF!</v>
      </c>
      <c r="J8390" t="e">
        <f>HLOOKUP("Resultat-attribut",data!$A$1:$AT$8036,A8390,FALSE)</f>
        <v>#REF!</v>
      </c>
      <c r="K8390" t="e">
        <f>HLOOKUP("Resultat",data!$A$1:$AT$8036,A8390,FALSE)</f>
        <v>#REF!</v>
      </c>
      <c r="L8390" t="e">
        <f>HLOOKUP("Enhed",data!$A$1:$AT$8036,A8390,FALSE)</f>
        <v>#REF!</v>
      </c>
    </row>
    <row r="8391" spans="1:12" x14ac:dyDescent="0.2">
      <c r="A8391">
        <v>8390</v>
      </c>
      <c r="B8391" t="e">
        <f>HLOOKUP("Referencer",data!$A$1:$AT$8036,A8391,FALSE)</f>
        <v>#REF!</v>
      </c>
      <c r="C8391" t="e">
        <f>HLOOKUP("Stedtekst",data!$A$1:$AT$8036,A8391,FALSE)</f>
        <v>#REF!</v>
      </c>
      <c r="D8391" t="e">
        <f>HLOOKUP("Målested navn",data!$A$1:$AT$8036,A8391,FALSE)</f>
        <v>#REF!</v>
      </c>
      <c r="E8391" t="e">
        <f>HLOOKUP("Prøvetagning",data!$A$1:$AT$8036,A8391,FALSE)</f>
        <v>#REF!</v>
      </c>
      <c r="F8391" t="e">
        <f>HLOOKUP("Prøve",data!$A$1:$AT$8036,A8391,FALSE)</f>
        <v>#REF!</v>
      </c>
      <c r="G8391" t="e">
        <f>HLOOKUP("ScKode",data!$A$1:$AT$8036,A8391,FALSE)</f>
        <v>#REF!</v>
      </c>
      <c r="H8391" t="e">
        <f>HLOOKUP("StofParameter",data!$A$1:$AT$8036,A8391,FALSE)</f>
        <v>#REF!</v>
      </c>
      <c r="I8391" t="e">
        <f>HLOOKUP("Dato",data!$A$1:$AT$8036,A8391,FALSE)</f>
        <v>#REF!</v>
      </c>
      <c r="J8391" t="e">
        <f>HLOOKUP("Resultat-attribut",data!$A$1:$AT$8036,A8391,FALSE)</f>
        <v>#REF!</v>
      </c>
      <c r="K8391" t="e">
        <f>HLOOKUP("Resultat",data!$A$1:$AT$8036,A8391,FALSE)</f>
        <v>#REF!</v>
      </c>
      <c r="L8391" t="e">
        <f>HLOOKUP("Enhed",data!$A$1:$AT$8036,A8391,FALSE)</f>
        <v>#REF!</v>
      </c>
    </row>
    <row r="8392" spans="1:12" x14ac:dyDescent="0.2">
      <c r="A8392">
        <v>8391</v>
      </c>
      <c r="B8392" t="e">
        <f>HLOOKUP("Referencer",data!$A$1:$AT$8036,A8392,FALSE)</f>
        <v>#REF!</v>
      </c>
      <c r="C8392" t="e">
        <f>HLOOKUP("Stedtekst",data!$A$1:$AT$8036,A8392,FALSE)</f>
        <v>#REF!</v>
      </c>
      <c r="D8392" t="e">
        <f>HLOOKUP("Målested navn",data!$A$1:$AT$8036,A8392,FALSE)</f>
        <v>#REF!</v>
      </c>
      <c r="E8392" t="e">
        <f>HLOOKUP("Prøvetagning",data!$A$1:$AT$8036,A8392,FALSE)</f>
        <v>#REF!</v>
      </c>
      <c r="F8392" t="e">
        <f>HLOOKUP("Prøve",data!$A$1:$AT$8036,A8392,FALSE)</f>
        <v>#REF!</v>
      </c>
      <c r="G8392" t="e">
        <f>HLOOKUP("ScKode",data!$A$1:$AT$8036,A8392,FALSE)</f>
        <v>#REF!</v>
      </c>
      <c r="H8392" t="e">
        <f>HLOOKUP("StofParameter",data!$A$1:$AT$8036,A8392,FALSE)</f>
        <v>#REF!</v>
      </c>
      <c r="I8392" t="e">
        <f>HLOOKUP("Dato",data!$A$1:$AT$8036,A8392,FALSE)</f>
        <v>#REF!</v>
      </c>
      <c r="J8392" t="e">
        <f>HLOOKUP("Resultat-attribut",data!$A$1:$AT$8036,A8392,FALSE)</f>
        <v>#REF!</v>
      </c>
      <c r="K8392" t="e">
        <f>HLOOKUP("Resultat",data!$A$1:$AT$8036,A8392,FALSE)</f>
        <v>#REF!</v>
      </c>
      <c r="L8392" t="e">
        <f>HLOOKUP("Enhed",data!$A$1:$AT$8036,A8392,FALSE)</f>
        <v>#REF!</v>
      </c>
    </row>
    <row r="8393" spans="1:12" x14ac:dyDescent="0.2">
      <c r="A8393">
        <v>8392</v>
      </c>
      <c r="B8393" t="e">
        <f>HLOOKUP("Referencer",data!$A$1:$AT$8036,A8393,FALSE)</f>
        <v>#REF!</v>
      </c>
      <c r="C8393" t="e">
        <f>HLOOKUP("Stedtekst",data!$A$1:$AT$8036,A8393,FALSE)</f>
        <v>#REF!</v>
      </c>
      <c r="D8393" t="e">
        <f>HLOOKUP("Målested navn",data!$A$1:$AT$8036,A8393,FALSE)</f>
        <v>#REF!</v>
      </c>
      <c r="E8393" t="e">
        <f>HLOOKUP("Prøvetagning",data!$A$1:$AT$8036,A8393,FALSE)</f>
        <v>#REF!</v>
      </c>
      <c r="F8393" t="e">
        <f>HLOOKUP("Prøve",data!$A$1:$AT$8036,A8393,FALSE)</f>
        <v>#REF!</v>
      </c>
      <c r="G8393" t="e">
        <f>HLOOKUP("ScKode",data!$A$1:$AT$8036,A8393,FALSE)</f>
        <v>#REF!</v>
      </c>
      <c r="H8393" t="e">
        <f>HLOOKUP("StofParameter",data!$A$1:$AT$8036,A8393,FALSE)</f>
        <v>#REF!</v>
      </c>
      <c r="I8393" t="e">
        <f>HLOOKUP("Dato",data!$A$1:$AT$8036,A8393,FALSE)</f>
        <v>#REF!</v>
      </c>
      <c r="J8393" t="e">
        <f>HLOOKUP("Resultat-attribut",data!$A$1:$AT$8036,A8393,FALSE)</f>
        <v>#REF!</v>
      </c>
      <c r="K8393" t="e">
        <f>HLOOKUP("Resultat",data!$A$1:$AT$8036,A8393,FALSE)</f>
        <v>#REF!</v>
      </c>
      <c r="L8393" t="e">
        <f>HLOOKUP("Enhed",data!$A$1:$AT$8036,A8393,FALSE)</f>
        <v>#REF!</v>
      </c>
    </row>
    <row r="8394" spans="1:12" x14ac:dyDescent="0.2">
      <c r="A8394">
        <v>8393</v>
      </c>
      <c r="B8394" t="e">
        <f>HLOOKUP("Referencer",data!$A$1:$AT$8036,A8394,FALSE)</f>
        <v>#REF!</v>
      </c>
      <c r="C8394" t="e">
        <f>HLOOKUP("Stedtekst",data!$A$1:$AT$8036,A8394,FALSE)</f>
        <v>#REF!</v>
      </c>
      <c r="D8394" t="e">
        <f>HLOOKUP("Målested navn",data!$A$1:$AT$8036,A8394,FALSE)</f>
        <v>#REF!</v>
      </c>
      <c r="E8394" t="e">
        <f>HLOOKUP("Prøvetagning",data!$A$1:$AT$8036,A8394,FALSE)</f>
        <v>#REF!</v>
      </c>
      <c r="F8394" t="e">
        <f>HLOOKUP("Prøve",data!$A$1:$AT$8036,A8394,FALSE)</f>
        <v>#REF!</v>
      </c>
      <c r="G8394" t="e">
        <f>HLOOKUP("ScKode",data!$A$1:$AT$8036,A8394,FALSE)</f>
        <v>#REF!</v>
      </c>
      <c r="H8394" t="e">
        <f>HLOOKUP("StofParameter",data!$A$1:$AT$8036,A8394,FALSE)</f>
        <v>#REF!</v>
      </c>
      <c r="I8394" t="e">
        <f>HLOOKUP("Dato",data!$A$1:$AT$8036,A8394,FALSE)</f>
        <v>#REF!</v>
      </c>
      <c r="J8394" t="e">
        <f>HLOOKUP("Resultat-attribut",data!$A$1:$AT$8036,A8394,FALSE)</f>
        <v>#REF!</v>
      </c>
      <c r="K8394" t="e">
        <f>HLOOKUP("Resultat",data!$A$1:$AT$8036,A8394,FALSE)</f>
        <v>#REF!</v>
      </c>
      <c r="L8394" t="e">
        <f>HLOOKUP("Enhed",data!$A$1:$AT$8036,A8394,FALSE)</f>
        <v>#REF!</v>
      </c>
    </row>
    <row r="8395" spans="1:12" x14ac:dyDescent="0.2">
      <c r="A8395">
        <v>8394</v>
      </c>
      <c r="B8395" t="e">
        <f>HLOOKUP("Referencer",data!$A$1:$AT$8036,A8395,FALSE)</f>
        <v>#REF!</v>
      </c>
      <c r="C8395" t="e">
        <f>HLOOKUP("Stedtekst",data!$A$1:$AT$8036,A8395,FALSE)</f>
        <v>#REF!</v>
      </c>
      <c r="D8395" t="e">
        <f>HLOOKUP("Målested navn",data!$A$1:$AT$8036,A8395,FALSE)</f>
        <v>#REF!</v>
      </c>
      <c r="E8395" t="e">
        <f>HLOOKUP("Prøvetagning",data!$A$1:$AT$8036,A8395,FALSE)</f>
        <v>#REF!</v>
      </c>
      <c r="F8395" t="e">
        <f>HLOOKUP("Prøve",data!$A$1:$AT$8036,A8395,FALSE)</f>
        <v>#REF!</v>
      </c>
      <c r="G8395" t="e">
        <f>HLOOKUP("ScKode",data!$A$1:$AT$8036,A8395,FALSE)</f>
        <v>#REF!</v>
      </c>
      <c r="H8395" t="e">
        <f>HLOOKUP("StofParameter",data!$A$1:$AT$8036,A8395,FALSE)</f>
        <v>#REF!</v>
      </c>
      <c r="I8395" t="e">
        <f>HLOOKUP("Dato",data!$A$1:$AT$8036,A8395,FALSE)</f>
        <v>#REF!</v>
      </c>
      <c r="J8395" t="e">
        <f>HLOOKUP("Resultat-attribut",data!$A$1:$AT$8036,A8395,FALSE)</f>
        <v>#REF!</v>
      </c>
      <c r="K8395" t="e">
        <f>HLOOKUP("Resultat",data!$A$1:$AT$8036,A8395,FALSE)</f>
        <v>#REF!</v>
      </c>
      <c r="L8395" t="e">
        <f>HLOOKUP("Enhed",data!$A$1:$AT$8036,A8395,FALSE)</f>
        <v>#REF!</v>
      </c>
    </row>
    <row r="8396" spans="1:12" x14ac:dyDescent="0.2">
      <c r="A8396">
        <v>8395</v>
      </c>
      <c r="B8396" t="e">
        <f>HLOOKUP("Referencer",data!$A$1:$AT$8036,A8396,FALSE)</f>
        <v>#REF!</v>
      </c>
      <c r="C8396" t="e">
        <f>HLOOKUP("Stedtekst",data!$A$1:$AT$8036,A8396,FALSE)</f>
        <v>#REF!</v>
      </c>
      <c r="D8396" t="e">
        <f>HLOOKUP("Målested navn",data!$A$1:$AT$8036,A8396,FALSE)</f>
        <v>#REF!</v>
      </c>
      <c r="E8396" t="e">
        <f>HLOOKUP("Prøvetagning",data!$A$1:$AT$8036,A8396,FALSE)</f>
        <v>#REF!</v>
      </c>
      <c r="F8396" t="e">
        <f>HLOOKUP("Prøve",data!$A$1:$AT$8036,A8396,FALSE)</f>
        <v>#REF!</v>
      </c>
      <c r="G8396" t="e">
        <f>HLOOKUP("ScKode",data!$A$1:$AT$8036,A8396,FALSE)</f>
        <v>#REF!</v>
      </c>
      <c r="H8396" t="e">
        <f>HLOOKUP("StofParameter",data!$A$1:$AT$8036,A8396,FALSE)</f>
        <v>#REF!</v>
      </c>
      <c r="I8396" t="e">
        <f>HLOOKUP("Dato",data!$A$1:$AT$8036,A8396,FALSE)</f>
        <v>#REF!</v>
      </c>
      <c r="J8396" t="e">
        <f>HLOOKUP("Resultat-attribut",data!$A$1:$AT$8036,A8396,FALSE)</f>
        <v>#REF!</v>
      </c>
      <c r="K8396" t="e">
        <f>HLOOKUP("Resultat",data!$A$1:$AT$8036,A8396,FALSE)</f>
        <v>#REF!</v>
      </c>
      <c r="L8396" t="e">
        <f>HLOOKUP("Enhed",data!$A$1:$AT$8036,A8396,FALSE)</f>
        <v>#REF!</v>
      </c>
    </row>
    <row r="8397" spans="1:12" x14ac:dyDescent="0.2">
      <c r="A8397">
        <v>8396</v>
      </c>
      <c r="B8397" t="e">
        <f>HLOOKUP("Referencer",data!$A$1:$AT$8036,A8397,FALSE)</f>
        <v>#REF!</v>
      </c>
      <c r="C8397" t="e">
        <f>HLOOKUP("Stedtekst",data!$A$1:$AT$8036,A8397,FALSE)</f>
        <v>#REF!</v>
      </c>
      <c r="D8397" t="e">
        <f>HLOOKUP("Målested navn",data!$A$1:$AT$8036,A8397,FALSE)</f>
        <v>#REF!</v>
      </c>
      <c r="E8397" t="e">
        <f>HLOOKUP("Prøvetagning",data!$A$1:$AT$8036,A8397,FALSE)</f>
        <v>#REF!</v>
      </c>
      <c r="F8397" t="e">
        <f>HLOOKUP("Prøve",data!$A$1:$AT$8036,A8397,FALSE)</f>
        <v>#REF!</v>
      </c>
      <c r="G8397" t="e">
        <f>HLOOKUP("ScKode",data!$A$1:$AT$8036,A8397,FALSE)</f>
        <v>#REF!</v>
      </c>
      <c r="H8397" t="e">
        <f>HLOOKUP("StofParameter",data!$A$1:$AT$8036,A8397,FALSE)</f>
        <v>#REF!</v>
      </c>
      <c r="I8397" t="e">
        <f>HLOOKUP("Dato",data!$A$1:$AT$8036,A8397,FALSE)</f>
        <v>#REF!</v>
      </c>
      <c r="J8397" t="e">
        <f>HLOOKUP("Resultat-attribut",data!$A$1:$AT$8036,A8397,FALSE)</f>
        <v>#REF!</v>
      </c>
      <c r="K8397" t="e">
        <f>HLOOKUP("Resultat",data!$A$1:$AT$8036,A8397,FALSE)</f>
        <v>#REF!</v>
      </c>
      <c r="L8397" t="e">
        <f>HLOOKUP("Enhed",data!$A$1:$AT$8036,A8397,FALSE)</f>
        <v>#REF!</v>
      </c>
    </row>
    <row r="8398" spans="1:12" x14ac:dyDescent="0.2">
      <c r="A8398">
        <v>8397</v>
      </c>
      <c r="B8398" t="e">
        <f>HLOOKUP("Referencer",data!$A$1:$AT$8036,A8398,FALSE)</f>
        <v>#REF!</v>
      </c>
      <c r="C8398" t="e">
        <f>HLOOKUP("Stedtekst",data!$A$1:$AT$8036,A8398,FALSE)</f>
        <v>#REF!</v>
      </c>
      <c r="D8398" t="e">
        <f>HLOOKUP("Målested navn",data!$A$1:$AT$8036,A8398,FALSE)</f>
        <v>#REF!</v>
      </c>
      <c r="E8398" t="e">
        <f>HLOOKUP("Prøvetagning",data!$A$1:$AT$8036,A8398,FALSE)</f>
        <v>#REF!</v>
      </c>
      <c r="F8398" t="e">
        <f>HLOOKUP("Prøve",data!$A$1:$AT$8036,A8398,FALSE)</f>
        <v>#REF!</v>
      </c>
      <c r="G8398" t="e">
        <f>HLOOKUP("ScKode",data!$A$1:$AT$8036,A8398,FALSE)</f>
        <v>#REF!</v>
      </c>
      <c r="H8398" t="e">
        <f>HLOOKUP("StofParameter",data!$A$1:$AT$8036,A8398,FALSE)</f>
        <v>#REF!</v>
      </c>
      <c r="I8398" t="e">
        <f>HLOOKUP("Dato",data!$A$1:$AT$8036,A8398,FALSE)</f>
        <v>#REF!</v>
      </c>
      <c r="J8398" t="e">
        <f>HLOOKUP("Resultat-attribut",data!$A$1:$AT$8036,A8398,FALSE)</f>
        <v>#REF!</v>
      </c>
      <c r="K8398" t="e">
        <f>HLOOKUP("Resultat",data!$A$1:$AT$8036,A8398,FALSE)</f>
        <v>#REF!</v>
      </c>
      <c r="L8398" t="e">
        <f>HLOOKUP("Enhed",data!$A$1:$AT$8036,A8398,FALSE)</f>
        <v>#REF!</v>
      </c>
    </row>
    <row r="8399" spans="1:12" x14ac:dyDescent="0.2">
      <c r="A8399">
        <v>8398</v>
      </c>
      <c r="B8399" t="e">
        <f>HLOOKUP("Referencer",data!$A$1:$AT$8036,A8399,FALSE)</f>
        <v>#REF!</v>
      </c>
      <c r="C8399" t="e">
        <f>HLOOKUP("Stedtekst",data!$A$1:$AT$8036,A8399,FALSE)</f>
        <v>#REF!</v>
      </c>
      <c r="D8399" t="e">
        <f>HLOOKUP("Målested navn",data!$A$1:$AT$8036,A8399,FALSE)</f>
        <v>#REF!</v>
      </c>
      <c r="E8399" t="e">
        <f>HLOOKUP("Prøvetagning",data!$A$1:$AT$8036,A8399,FALSE)</f>
        <v>#REF!</v>
      </c>
      <c r="F8399" t="e">
        <f>HLOOKUP("Prøve",data!$A$1:$AT$8036,A8399,FALSE)</f>
        <v>#REF!</v>
      </c>
      <c r="G8399" t="e">
        <f>HLOOKUP("ScKode",data!$A$1:$AT$8036,A8399,FALSE)</f>
        <v>#REF!</v>
      </c>
      <c r="H8399" t="e">
        <f>HLOOKUP("StofParameter",data!$A$1:$AT$8036,A8399,FALSE)</f>
        <v>#REF!</v>
      </c>
      <c r="I8399" t="e">
        <f>HLOOKUP("Dato",data!$A$1:$AT$8036,A8399,FALSE)</f>
        <v>#REF!</v>
      </c>
      <c r="J8399" t="e">
        <f>HLOOKUP("Resultat-attribut",data!$A$1:$AT$8036,A8399,FALSE)</f>
        <v>#REF!</v>
      </c>
      <c r="K8399" t="e">
        <f>HLOOKUP("Resultat",data!$A$1:$AT$8036,A8399,FALSE)</f>
        <v>#REF!</v>
      </c>
      <c r="L8399" t="e">
        <f>HLOOKUP("Enhed",data!$A$1:$AT$8036,A8399,FALSE)</f>
        <v>#REF!</v>
      </c>
    </row>
    <row r="8400" spans="1:12" x14ac:dyDescent="0.2">
      <c r="A8400">
        <v>8399</v>
      </c>
      <c r="B8400" t="e">
        <f>HLOOKUP("Referencer",data!$A$1:$AT$8036,A8400,FALSE)</f>
        <v>#REF!</v>
      </c>
      <c r="C8400" t="e">
        <f>HLOOKUP("Stedtekst",data!$A$1:$AT$8036,A8400,FALSE)</f>
        <v>#REF!</v>
      </c>
      <c r="D8400" t="e">
        <f>HLOOKUP("Målested navn",data!$A$1:$AT$8036,A8400,FALSE)</f>
        <v>#REF!</v>
      </c>
      <c r="E8400" t="e">
        <f>HLOOKUP("Prøvetagning",data!$A$1:$AT$8036,A8400,FALSE)</f>
        <v>#REF!</v>
      </c>
      <c r="F8400" t="e">
        <f>HLOOKUP("Prøve",data!$A$1:$AT$8036,A8400,FALSE)</f>
        <v>#REF!</v>
      </c>
      <c r="G8400" t="e">
        <f>HLOOKUP("ScKode",data!$A$1:$AT$8036,A8400,FALSE)</f>
        <v>#REF!</v>
      </c>
      <c r="H8400" t="e">
        <f>HLOOKUP("StofParameter",data!$A$1:$AT$8036,A8400,FALSE)</f>
        <v>#REF!</v>
      </c>
      <c r="I8400" t="e">
        <f>HLOOKUP("Dato",data!$A$1:$AT$8036,A8400,FALSE)</f>
        <v>#REF!</v>
      </c>
      <c r="J8400" t="e">
        <f>HLOOKUP("Resultat-attribut",data!$A$1:$AT$8036,A8400,FALSE)</f>
        <v>#REF!</v>
      </c>
      <c r="K8400" t="e">
        <f>HLOOKUP("Resultat",data!$A$1:$AT$8036,A8400,FALSE)</f>
        <v>#REF!</v>
      </c>
      <c r="L8400" t="e">
        <f>HLOOKUP("Enhed",data!$A$1:$AT$8036,A8400,FALSE)</f>
        <v>#REF!</v>
      </c>
    </row>
    <row r="8401" spans="1:12" x14ac:dyDescent="0.2">
      <c r="A8401">
        <v>8400</v>
      </c>
      <c r="B8401" t="e">
        <f>HLOOKUP("Referencer",data!$A$1:$AT$8036,A8401,FALSE)</f>
        <v>#REF!</v>
      </c>
      <c r="C8401" t="e">
        <f>HLOOKUP("Stedtekst",data!$A$1:$AT$8036,A8401,FALSE)</f>
        <v>#REF!</v>
      </c>
      <c r="D8401" t="e">
        <f>HLOOKUP("Målested navn",data!$A$1:$AT$8036,A8401,FALSE)</f>
        <v>#REF!</v>
      </c>
      <c r="E8401" t="e">
        <f>HLOOKUP("Prøvetagning",data!$A$1:$AT$8036,A8401,FALSE)</f>
        <v>#REF!</v>
      </c>
      <c r="F8401" t="e">
        <f>HLOOKUP("Prøve",data!$A$1:$AT$8036,A8401,FALSE)</f>
        <v>#REF!</v>
      </c>
      <c r="G8401" t="e">
        <f>HLOOKUP("ScKode",data!$A$1:$AT$8036,A8401,FALSE)</f>
        <v>#REF!</v>
      </c>
      <c r="H8401" t="e">
        <f>HLOOKUP("StofParameter",data!$A$1:$AT$8036,A8401,FALSE)</f>
        <v>#REF!</v>
      </c>
      <c r="I8401" t="e">
        <f>HLOOKUP("Dato",data!$A$1:$AT$8036,A8401,FALSE)</f>
        <v>#REF!</v>
      </c>
      <c r="J8401" t="e">
        <f>HLOOKUP("Resultat-attribut",data!$A$1:$AT$8036,A8401,FALSE)</f>
        <v>#REF!</v>
      </c>
      <c r="K8401" t="e">
        <f>HLOOKUP("Resultat",data!$A$1:$AT$8036,A8401,FALSE)</f>
        <v>#REF!</v>
      </c>
      <c r="L8401" t="e">
        <f>HLOOKUP("Enhed",data!$A$1:$AT$8036,A8401,FALSE)</f>
        <v>#REF!</v>
      </c>
    </row>
    <row r="8402" spans="1:12" x14ac:dyDescent="0.2">
      <c r="A8402">
        <v>8401</v>
      </c>
      <c r="B8402" t="e">
        <f>HLOOKUP("Referencer",data!$A$1:$AT$8036,A8402,FALSE)</f>
        <v>#REF!</v>
      </c>
      <c r="C8402" t="e">
        <f>HLOOKUP("Stedtekst",data!$A$1:$AT$8036,A8402,FALSE)</f>
        <v>#REF!</v>
      </c>
      <c r="D8402" t="e">
        <f>HLOOKUP("Målested navn",data!$A$1:$AT$8036,A8402,FALSE)</f>
        <v>#REF!</v>
      </c>
      <c r="E8402" t="e">
        <f>HLOOKUP("Prøvetagning",data!$A$1:$AT$8036,A8402,FALSE)</f>
        <v>#REF!</v>
      </c>
      <c r="F8402" t="e">
        <f>HLOOKUP("Prøve",data!$A$1:$AT$8036,A8402,FALSE)</f>
        <v>#REF!</v>
      </c>
      <c r="G8402" t="e">
        <f>HLOOKUP("ScKode",data!$A$1:$AT$8036,A8402,FALSE)</f>
        <v>#REF!</v>
      </c>
      <c r="H8402" t="e">
        <f>HLOOKUP("StofParameter",data!$A$1:$AT$8036,A8402,FALSE)</f>
        <v>#REF!</v>
      </c>
      <c r="I8402" t="e">
        <f>HLOOKUP("Dato",data!$A$1:$AT$8036,A8402,FALSE)</f>
        <v>#REF!</v>
      </c>
      <c r="J8402" t="e">
        <f>HLOOKUP("Resultat-attribut",data!$A$1:$AT$8036,A8402,FALSE)</f>
        <v>#REF!</v>
      </c>
      <c r="K8402" t="e">
        <f>HLOOKUP("Resultat",data!$A$1:$AT$8036,A8402,FALSE)</f>
        <v>#REF!</v>
      </c>
      <c r="L8402" t="e">
        <f>HLOOKUP("Enhed",data!$A$1:$AT$8036,A8402,FALSE)</f>
        <v>#REF!</v>
      </c>
    </row>
    <row r="8403" spans="1:12" x14ac:dyDescent="0.2">
      <c r="A8403">
        <v>8402</v>
      </c>
      <c r="B8403" t="e">
        <f>HLOOKUP("Referencer",data!$A$1:$AT$8036,A8403,FALSE)</f>
        <v>#REF!</v>
      </c>
      <c r="C8403" t="e">
        <f>HLOOKUP("Stedtekst",data!$A$1:$AT$8036,A8403,FALSE)</f>
        <v>#REF!</v>
      </c>
      <c r="D8403" t="e">
        <f>HLOOKUP("Målested navn",data!$A$1:$AT$8036,A8403,FALSE)</f>
        <v>#REF!</v>
      </c>
      <c r="E8403" t="e">
        <f>HLOOKUP("Prøvetagning",data!$A$1:$AT$8036,A8403,FALSE)</f>
        <v>#REF!</v>
      </c>
      <c r="F8403" t="e">
        <f>HLOOKUP("Prøve",data!$A$1:$AT$8036,A8403,FALSE)</f>
        <v>#REF!</v>
      </c>
      <c r="G8403" t="e">
        <f>HLOOKUP("ScKode",data!$A$1:$AT$8036,A8403,FALSE)</f>
        <v>#REF!</v>
      </c>
      <c r="H8403" t="e">
        <f>HLOOKUP("StofParameter",data!$A$1:$AT$8036,A8403,FALSE)</f>
        <v>#REF!</v>
      </c>
      <c r="I8403" t="e">
        <f>HLOOKUP("Dato",data!$A$1:$AT$8036,A8403,FALSE)</f>
        <v>#REF!</v>
      </c>
      <c r="J8403" t="e">
        <f>HLOOKUP("Resultat-attribut",data!$A$1:$AT$8036,A8403,FALSE)</f>
        <v>#REF!</v>
      </c>
      <c r="K8403" t="e">
        <f>HLOOKUP("Resultat",data!$A$1:$AT$8036,A8403,FALSE)</f>
        <v>#REF!</v>
      </c>
      <c r="L8403" t="e">
        <f>HLOOKUP("Enhed",data!$A$1:$AT$8036,A8403,FALSE)</f>
        <v>#REF!</v>
      </c>
    </row>
    <row r="8404" spans="1:12" x14ac:dyDescent="0.2">
      <c r="A8404">
        <v>8403</v>
      </c>
      <c r="B8404" t="e">
        <f>HLOOKUP("Referencer",data!$A$1:$AT$8036,A8404,FALSE)</f>
        <v>#REF!</v>
      </c>
      <c r="C8404" t="e">
        <f>HLOOKUP("Stedtekst",data!$A$1:$AT$8036,A8404,FALSE)</f>
        <v>#REF!</v>
      </c>
      <c r="D8404" t="e">
        <f>HLOOKUP("Målested navn",data!$A$1:$AT$8036,A8404,FALSE)</f>
        <v>#REF!</v>
      </c>
      <c r="E8404" t="e">
        <f>HLOOKUP("Prøvetagning",data!$A$1:$AT$8036,A8404,FALSE)</f>
        <v>#REF!</v>
      </c>
      <c r="F8404" t="e">
        <f>HLOOKUP("Prøve",data!$A$1:$AT$8036,A8404,FALSE)</f>
        <v>#REF!</v>
      </c>
      <c r="G8404" t="e">
        <f>HLOOKUP("ScKode",data!$A$1:$AT$8036,A8404,FALSE)</f>
        <v>#REF!</v>
      </c>
      <c r="H8404" t="e">
        <f>HLOOKUP("StofParameter",data!$A$1:$AT$8036,A8404,FALSE)</f>
        <v>#REF!</v>
      </c>
      <c r="I8404" t="e">
        <f>HLOOKUP("Dato",data!$A$1:$AT$8036,A8404,FALSE)</f>
        <v>#REF!</v>
      </c>
      <c r="J8404" t="e">
        <f>HLOOKUP("Resultat-attribut",data!$A$1:$AT$8036,A8404,FALSE)</f>
        <v>#REF!</v>
      </c>
      <c r="K8404" t="e">
        <f>HLOOKUP("Resultat",data!$A$1:$AT$8036,A8404,FALSE)</f>
        <v>#REF!</v>
      </c>
      <c r="L8404" t="e">
        <f>HLOOKUP("Enhed",data!$A$1:$AT$8036,A8404,FALSE)</f>
        <v>#REF!</v>
      </c>
    </row>
    <row r="8405" spans="1:12" x14ac:dyDescent="0.2">
      <c r="A8405">
        <v>8404</v>
      </c>
      <c r="B8405" t="e">
        <f>HLOOKUP("Referencer",data!$A$1:$AT$8036,A8405,FALSE)</f>
        <v>#REF!</v>
      </c>
      <c r="C8405" t="e">
        <f>HLOOKUP("Stedtekst",data!$A$1:$AT$8036,A8405,FALSE)</f>
        <v>#REF!</v>
      </c>
      <c r="D8405" t="e">
        <f>HLOOKUP("Målested navn",data!$A$1:$AT$8036,A8405,FALSE)</f>
        <v>#REF!</v>
      </c>
      <c r="E8405" t="e">
        <f>HLOOKUP("Prøvetagning",data!$A$1:$AT$8036,A8405,FALSE)</f>
        <v>#REF!</v>
      </c>
      <c r="F8405" t="e">
        <f>HLOOKUP("Prøve",data!$A$1:$AT$8036,A8405,FALSE)</f>
        <v>#REF!</v>
      </c>
      <c r="G8405" t="e">
        <f>HLOOKUP("ScKode",data!$A$1:$AT$8036,A8405,FALSE)</f>
        <v>#REF!</v>
      </c>
      <c r="H8405" t="e">
        <f>HLOOKUP("StofParameter",data!$A$1:$AT$8036,A8405,FALSE)</f>
        <v>#REF!</v>
      </c>
      <c r="I8405" t="e">
        <f>HLOOKUP("Dato",data!$A$1:$AT$8036,A8405,FALSE)</f>
        <v>#REF!</v>
      </c>
      <c r="J8405" t="e">
        <f>HLOOKUP("Resultat-attribut",data!$A$1:$AT$8036,A8405,FALSE)</f>
        <v>#REF!</v>
      </c>
      <c r="K8405" t="e">
        <f>HLOOKUP("Resultat",data!$A$1:$AT$8036,A8405,FALSE)</f>
        <v>#REF!</v>
      </c>
      <c r="L8405" t="e">
        <f>HLOOKUP("Enhed",data!$A$1:$AT$8036,A8405,FALSE)</f>
        <v>#REF!</v>
      </c>
    </row>
    <row r="8406" spans="1:12" x14ac:dyDescent="0.2">
      <c r="A8406">
        <v>8405</v>
      </c>
      <c r="B8406" t="e">
        <f>HLOOKUP("Referencer",data!$A$1:$AT$8036,A8406,FALSE)</f>
        <v>#REF!</v>
      </c>
      <c r="C8406" t="e">
        <f>HLOOKUP("Stedtekst",data!$A$1:$AT$8036,A8406,FALSE)</f>
        <v>#REF!</v>
      </c>
      <c r="D8406" t="e">
        <f>HLOOKUP("Målested navn",data!$A$1:$AT$8036,A8406,FALSE)</f>
        <v>#REF!</v>
      </c>
      <c r="E8406" t="e">
        <f>HLOOKUP("Prøvetagning",data!$A$1:$AT$8036,A8406,FALSE)</f>
        <v>#REF!</v>
      </c>
      <c r="F8406" t="e">
        <f>HLOOKUP("Prøve",data!$A$1:$AT$8036,A8406,FALSE)</f>
        <v>#REF!</v>
      </c>
      <c r="G8406" t="e">
        <f>HLOOKUP("ScKode",data!$A$1:$AT$8036,A8406,FALSE)</f>
        <v>#REF!</v>
      </c>
      <c r="H8406" t="e">
        <f>HLOOKUP("StofParameter",data!$A$1:$AT$8036,A8406,FALSE)</f>
        <v>#REF!</v>
      </c>
      <c r="I8406" t="e">
        <f>HLOOKUP("Dato",data!$A$1:$AT$8036,A8406,FALSE)</f>
        <v>#REF!</v>
      </c>
      <c r="J8406" t="e">
        <f>HLOOKUP("Resultat-attribut",data!$A$1:$AT$8036,A8406,FALSE)</f>
        <v>#REF!</v>
      </c>
      <c r="K8406" t="e">
        <f>HLOOKUP("Resultat",data!$A$1:$AT$8036,A8406,FALSE)</f>
        <v>#REF!</v>
      </c>
      <c r="L8406" t="e">
        <f>HLOOKUP("Enhed",data!$A$1:$AT$8036,A8406,FALSE)</f>
        <v>#REF!</v>
      </c>
    </row>
    <row r="8407" spans="1:12" x14ac:dyDescent="0.2">
      <c r="A8407">
        <v>8406</v>
      </c>
      <c r="B8407" t="e">
        <f>HLOOKUP("Referencer",data!$A$1:$AT$8036,A8407,FALSE)</f>
        <v>#REF!</v>
      </c>
      <c r="C8407" t="e">
        <f>HLOOKUP("Stedtekst",data!$A$1:$AT$8036,A8407,FALSE)</f>
        <v>#REF!</v>
      </c>
      <c r="D8407" t="e">
        <f>HLOOKUP("Målested navn",data!$A$1:$AT$8036,A8407,FALSE)</f>
        <v>#REF!</v>
      </c>
      <c r="E8407" t="e">
        <f>HLOOKUP("Prøvetagning",data!$A$1:$AT$8036,A8407,FALSE)</f>
        <v>#REF!</v>
      </c>
      <c r="F8407" t="e">
        <f>HLOOKUP("Prøve",data!$A$1:$AT$8036,A8407,FALSE)</f>
        <v>#REF!</v>
      </c>
      <c r="G8407" t="e">
        <f>HLOOKUP("ScKode",data!$A$1:$AT$8036,A8407,FALSE)</f>
        <v>#REF!</v>
      </c>
      <c r="H8407" t="e">
        <f>HLOOKUP("StofParameter",data!$A$1:$AT$8036,A8407,FALSE)</f>
        <v>#REF!</v>
      </c>
      <c r="I8407" t="e">
        <f>HLOOKUP("Dato",data!$A$1:$AT$8036,A8407,FALSE)</f>
        <v>#REF!</v>
      </c>
      <c r="J8407" t="e">
        <f>HLOOKUP("Resultat-attribut",data!$A$1:$AT$8036,A8407,FALSE)</f>
        <v>#REF!</v>
      </c>
      <c r="K8407" t="e">
        <f>HLOOKUP("Resultat",data!$A$1:$AT$8036,A8407,FALSE)</f>
        <v>#REF!</v>
      </c>
      <c r="L8407" t="e">
        <f>HLOOKUP("Enhed",data!$A$1:$AT$8036,A8407,FALSE)</f>
        <v>#REF!</v>
      </c>
    </row>
    <row r="8408" spans="1:12" x14ac:dyDescent="0.2">
      <c r="A8408">
        <v>8407</v>
      </c>
      <c r="B8408" t="e">
        <f>HLOOKUP("Referencer",data!$A$1:$AT$8036,A8408,FALSE)</f>
        <v>#REF!</v>
      </c>
      <c r="C8408" t="e">
        <f>HLOOKUP("Stedtekst",data!$A$1:$AT$8036,A8408,FALSE)</f>
        <v>#REF!</v>
      </c>
      <c r="D8408" t="e">
        <f>HLOOKUP("Målested navn",data!$A$1:$AT$8036,A8408,FALSE)</f>
        <v>#REF!</v>
      </c>
      <c r="E8408" t="e">
        <f>HLOOKUP("Prøvetagning",data!$A$1:$AT$8036,A8408,FALSE)</f>
        <v>#REF!</v>
      </c>
      <c r="F8408" t="e">
        <f>HLOOKUP("Prøve",data!$A$1:$AT$8036,A8408,FALSE)</f>
        <v>#REF!</v>
      </c>
      <c r="G8408" t="e">
        <f>HLOOKUP("ScKode",data!$A$1:$AT$8036,A8408,FALSE)</f>
        <v>#REF!</v>
      </c>
      <c r="H8408" t="e">
        <f>HLOOKUP("StofParameter",data!$A$1:$AT$8036,A8408,FALSE)</f>
        <v>#REF!</v>
      </c>
      <c r="I8408" t="e">
        <f>HLOOKUP("Dato",data!$A$1:$AT$8036,A8408,FALSE)</f>
        <v>#REF!</v>
      </c>
      <c r="J8408" t="e">
        <f>HLOOKUP("Resultat-attribut",data!$A$1:$AT$8036,A8408,FALSE)</f>
        <v>#REF!</v>
      </c>
      <c r="K8408" t="e">
        <f>HLOOKUP("Resultat",data!$A$1:$AT$8036,A8408,FALSE)</f>
        <v>#REF!</v>
      </c>
      <c r="L8408" t="e">
        <f>HLOOKUP("Enhed",data!$A$1:$AT$8036,A8408,FALSE)</f>
        <v>#REF!</v>
      </c>
    </row>
    <row r="8409" spans="1:12" x14ac:dyDescent="0.2">
      <c r="A8409">
        <v>8408</v>
      </c>
      <c r="B8409" t="e">
        <f>HLOOKUP("Referencer",data!$A$1:$AT$8036,A8409,FALSE)</f>
        <v>#REF!</v>
      </c>
      <c r="C8409" t="e">
        <f>HLOOKUP("Stedtekst",data!$A$1:$AT$8036,A8409,FALSE)</f>
        <v>#REF!</v>
      </c>
      <c r="D8409" t="e">
        <f>HLOOKUP("Målested navn",data!$A$1:$AT$8036,A8409,FALSE)</f>
        <v>#REF!</v>
      </c>
      <c r="E8409" t="e">
        <f>HLOOKUP("Prøvetagning",data!$A$1:$AT$8036,A8409,FALSE)</f>
        <v>#REF!</v>
      </c>
      <c r="F8409" t="e">
        <f>HLOOKUP("Prøve",data!$A$1:$AT$8036,A8409,FALSE)</f>
        <v>#REF!</v>
      </c>
      <c r="G8409" t="e">
        <f>HLOOKUP("ScKode",data!$A$1:$AT$8036,A8409,FALSE)</f>
        <v>#REF!</v>
      </c>
      <c r="H8409" t="e">
        <f>HLOOKUP("StofParameter",data!$A$1:$AT$8036,A8409,FALSE)</f>
        <v>#REF!</v>
      </c>
      <c r="I8409" t="e">
        <f>HLOOKUP("Dato",data!$A$1:$AT$8036,A8409,FALSE)</f>
        <v>#REF!</v>
      </c>
      <c r="J8409" t="e">
        <f>HLOOKUP("Resultat-attribut",data!$A$1:$AT$8036,A8409,FALSE)</f>
        <v>#REF!</v>
      </c>
      <c r="K8409" t="e">
        <f>HLOOKUP("Resultat",data!$A$1:$AT$8036,A8409,FALSE)</f>
        <v>#REF!</v>
      </c>
      <c r="L8409" t="e">
        <f>HLOOKUP("Enhed",data!$A$1:$AT$8036,A8409,FALSE)</f>
        <v>#REF!</v>
      </c>
    </row>
    <row r="8410" spans="1:12" x14ac:dyDescent="0.2">
      <c r="A8410">
        <v>8409</v>
      </c>
      <c r="B8410" t="e">
        <f>HLOOKUP("Referencer",data!$A$1:$AT$8036,A8410,FALSE)</f>
        <v>#REF!</v>
      </c>
      <c r="C8410" t="e">
        <f>HLOOKUP("Stedtekst",data!$A$1:$AT$8036,A8410,FALSE)</f>
        <v>#REF!</v>
      </c>
      <c r="D8410" t="e">
        <f>HLOOKUP("Målested navn",data!$A$1:$AT$8036,A8410,FALSE)</f>
        <v>#REF!</v>
      </c>
      <c r="E8410" t="e">
        <f>HLOOKUP("Prøvetagning",data!$A$1:$AT$8036,A8410,FALSE)</f>
        <v>#REF!</v>
      </c>
      <c r="F8410" t="e">
        <f>HLOOKUP("Prøve",data!$A$1:$AT$8036,A8410,FALSE)</f>
        <v>#REF!</v>
      </c>
      <c r="G8410" t="e">
        <f>HLOOKUP("ScKode",data!$A$1:$AT$8036,A8410,FALSE)</f>
        <v>#REF!</v>
      </c>
      <c r="H8410" t="e">
        <f>HLOOKUP("StofParameter",data!$A$1:$AT$8036,A8410,FALSE)</f>
        <v>#REF!</v>
      </c>
      <c r="I8410" t="e">
        <f>HLOOKUP("Dato",data!$A$1:$AT$8036,A8410,FALSE)</f>
        <v>#REF!</v>
      </c>
      <c r="J8410" t="e">
        <f>HLOOKUP("Resultat-attribut",data!$A$1:$AT$8036,A8410,FALSE)</f>
        <v>#REF!</v>
      </c>
      <c r="K8410" t="e">
        <f>HLOOKUP("Resultat",data!$A$1:$AT$8036,A8410,FALSE)</f>
        <v>#REF!</v>
      </c>
      <c r="L8410" t="e">
        <f>HLOOKUP("Enhed",data!$A$1:$AT$8036,A8410,FALSE)</f>
        <v>#REF!</v>
      </c>
    </row>
    <row r="8411" spans="1:12" x14ac:dyDescent="0.2">
      <c r="A8411">
        <v>8410</v>
      </c>
      <c r="B8411" t="e">
        <f>HLOOKUP("Referencer",data!$A$1:$AT$8036,A8411,FALSE)</f>
        <v>#REF!</v>
      </c>
      <c r="C8411" t="e">
        <f>HLOOKUP("Stedtekst",data!$A$1:$AT$8036,A8411,FALSE)</f>
        <v>#REF!</v>
      </c>
      <c r="D8411" t="e">
        <f>HLOOKUP("Målested navn",data!$A$1:$AT$8036,A8411,FALSE)</f>
        <v>#REF!</v>
      </c>
      <c r="E8411" t="e">
        <f>HLOOKUP("Prøvetagning",data!$A$1:$AT$8036,A8411,FALSE)</f>
        <v>#REF!</v>
      </c>
      <c r="F8411" t="e">
        <f>HLOOKUP("Prøve",data!$A$1:$AT$8036,A8411,FALSE)</f>
        <v>#REF!</v>
      </c>
      <c r="G8411" t="e">
        <f>HLOOKUP("ScKode",data!$A$1:$AT$8036,A8411,FALSE)</f>
        <v>#REF!</v>
      </c>
      <c r="H8411" t="e">
        <f>HLOOKUP("StofParameter",data!$A$1:$AT$8036,A8411,FALSE)</f>
        <v>#REF!</v>
      </c>
      <c r="I8411" t="e">
        <f>HLOOKUP("Dato",data!$A$1:$AT$8036,A8411,FALSE)</f>
        <v>#REF!</v>
      </c>
      <c r="J8411" t="e">
        <f>HLOOKUP("Resultat-attribut",data!$A$1:$AT$8036,A8411,FALSE)</f>
        <v>#REF!</v>
      </c>
      <c r="K8411" t="e">
        <f>HLOOKUP("Resultat",data!$A$1:$AT$8036,A8411,FALSE)</f>
        <v>#REF!</v>
      </c>
      <c r="L8411" t="e">
        <f>HLOOKUP("Enhed",data!$A$1:$AT$8036,A8411,FALSE)</f>
        <v>#REF!</v>
      </c>
    </row>
    <row r="8412" spans="1:12" x14ac:dyDescent="0.2">
      <c r="A8412">
        <v>8411</v>
      </c>
      <c r="B8412" t="e">
        <f>HLOOKUP("Referencer",data!$A$1:$AT$8036,A8412,FALSE)</f>
        <v>#REF!</v>
      </c>
      <c r="C8412" t="e">
        <f>HLOOKUP("Stedtekst",data!$A$1:$AT$8036,A8412,FALSE)</f>
        <v>#REF!</v>
      </c>
      <c r="D8412" t="e">
        <f>HLOOKUP("Målested navn",data!$A$1:$AT$8036,A8412,FALSE)</f>
        <v>#REF!</v>
      </c>
      <c r="E8412" t="e">
        <f>HLOOKUP("Prøvetagning",data!$A$1:$AT$8036,A8412,FALSE)</f>
        <v>#REF!</v>
      </c>
      <c r="F8412" t="e">
        <f>HLOOKUP("Prøve",data!$A$1:$AT$8036,A8412,FALSE)</f>
        <v>#REF!</v>
      </c>
      <c r="G8412" t="e">
        <f>HLOOKUP("ScKode",data!$A$1:$AT$8036,A8412,FALSE)</f>
        <v>#REF!</v>
      </c>
      <c r="H8412" t="e">
        <f>HLOOKUP("StofParameter",data!$A$1:$AT$8036,A8412,FALSE)</f>
        <v>#REF!</v>
      </c>
      <c r="I8412" t="e">
        <f>HLOOKUP("Dato",data!$A$1:$AT$8036,A8412,FALSE)</f>
        <v>#REF!</v>
      </c>
      <c r="J8412" t="e">
        <f>HLOOKUP("Resultat-attribut",data!$A$1:$AT$8036,A8412,FALSE)</f>
        <v>#REF!</v>
      </c>
      <c r="K8412" t="e">
        <f>HLOOKUP("Resultat",data!$A$1:$AT$8036,A8412,FALSE)</f>
        <v>#REF!</v>
      </c>
      <c r="L8412" t="e">
        <f>HLOOKUP("Enhed",data!$A$1:$AT$8036,A8412,FALSE)</f>
        <v>#REF!</v>
      </c>
    </row>
    <row r="8413" spans="1:12" x14ac:dyDescent="0.2">
      <c r="A8413">
        <v>8412</v>
      </c>
      <c r="B8413" t="e">
        <f>HLOOKUP("Referencer",data!$A$1:$AT$8036,A8413,FALSE)</f>
        <v>#REF!</v>
      </c>
      <c r="C8413" t="e">
        <f>HLOOKUP("Stedtekst",data!$A$1:$AT$8036,A8413,FALSE)</f>
        <v>#REF!</v>
      </c>
      <c r="D8413" t="e">
        <f>HLOOKUP("Målested navn",data!$A$1:$AT$8036,A8413,FALSE)</f>
        <v>#REF!</v>
      </c>
      <c r="E8413" t="e">
        <f>HLOOKUP("Prøvetagning",data!$A$1:$AT$8036,A8413,FALSE)</f>
        <v>#REF!</v>
      </c>
      <c r="F8413" t="e">
        <f>HLOOKUP("Prøve",data!$A$1:$AT$8036,A8413,FALSE)</f>
        <v>#REF!</v>
      </c>
      <c r="G8413" t="e">
        <f>HLOOKUP("ScKode",data!$A$1:$AT$8036,A8413,FALSE)</f>
        <v>#REF!</v>
      </c>
      <c r="H8413" t="e">
        <f>HLOOKUP("StofParameter",data!$A$1:$AT$8036,A8413,FALSE)</f>
        <v>#REF!</v>
      </c>
      <c r="I8413" t="e">
        <f>HLOOKUP("Dato",data!$A$1:$AT$8036,A8413,FALSE)</f>
        <v>#REF!</v>
      </c>
      <c r="J8413" t="e">
        <f>HLOOKUP("Resultat-attribut",data!$A$1:$AT$8036,A8413,FALSE)</f>
        <v>#REF!</v>
      </c>
      <c r="K8413" t="e">
        <f>HLOOKUP("Resultat",data!$A$1:$AT$8036,A8413,FALSE)</f>
        <v>#REF!</v>
      </c>
      <c r="L8413" t="e">
        <f>HLOOKUP("Enhed",data!$A$1:$AT$8036,A8413,FALSE)</f>
        <v>#REF!</v>
      </c>
    </row>
    <row r="8414" spans="1:12" x14ac:dyDescent="0.2">
      <c r="A8414">
        <v>8413</v>
      </c>
      <c r="B8414" t="e">
        <f>HLOOKUP("Referencer",data!$A$1:$AT$8036,A8414,FALSE)</f>
        <v>#REF!</v>
      </c>
      <c r="C8414" t="e">
        <f>HLOOKUP("Stedtekst",data!$A$1:$AT$8036,A8414,FALSE)</f>
        <v>#REF!</v>
      </c>
      <c r="D8414" t="e">
        <f>HLOOKUP("Målested navn",data!$A$1:$AT$8036,A8414,FALSE)</f>
        <v>#REF!</v>
      </c>
      <c r="E8414" t="e">
        <f>HLOOKUP("Prøvetagning",data!$A$1:$AT$8036,A8414,FALSE)</f>
        <v>#REF!</v>
      </c>
      <c r="F8414" t="e">
        <f>HLOOKUP("Prøve",data!$A$1:$AT$8036,A8414,FALSE)</f>
        <v>#REF!</v>
      </c>
      <c r="G8414" t="e">
        <f>HLOOKUP("ScKode",data!$A$1:$AT$8036,A8414,FALSE)</f>
        <v>#REF!</v>
      </c>
      <c r="H8414" t="e">
        <f>HLOOKUP("StofParameter",data!$A$1:$AT$8036,A8414,FALSE)</f>
        <v>#REF!</v>
      </c>
      <c r="I8414" t="e">
        <f>HLOOKUP("Dato",data!$A$1:$AT$8036,A8414,FALSE)</f>
        <v>#REF!</v>
      </c>
      <c r="J8414" t="e">
        <f>HLOOKUP("Resultat-attribut",data!$A$1:$AT$8036,A8414,FALSE)</f>
        <v>#REF!</v>
      </c>
      <c r="K8414" t="e">
        <f>HLOOKUP("Resultat",data!$A$1:$AT$8036,A8414,FALSE)</f>
        <v>#REF!</v>
      </c>
      <c r="L8414" t="e">
        <f>HLOOKUP("Enhed",data!$A$1:$AT$8036,A8414,FALSE)</f>
        <v>#REF!</v>
      </c>
    </row>
    <row r="8415" spans="1:12" x14ac:dyDescent="0.2">
      <c r="A8415">
        <v>8414</v>
      </c>
      <c r="B8415" t="e">
        <f>HLOOKUP("Referencer",data!$A$1:$AT$8036,A8415,FALSE)</f>
        <v>#REF!</v>
      </c>
      <c r="C8415" t="e">
        <f>HLOOKUP("Stedtekst",data!$A$1:$AT$8036,A8415,FALSE)</f>
        <v>#REF!</v>
      </c>
      <c r="D8415" t="e">
        <f>HLOOKUP("Målested navn",data!$A$1:$AT$8036,A8415,FALSE)</f>
        <v>#REF!</v>
      </c>
      <c r="E8415" t="e">
        <f>HLOOKUP("Prøvetagning",data!$A$1:$AT$8036,A8415,FALSE)</f>
        <v>#REF!</v>
      </c>
      <c r="F8415" t="e">
        <f>HLOOKUP("Prøve",data!$A$1:$AT$8036,A8415,FALSE)</f>
        <v>#REF!</v>
      </c>
      <c r="G8415" t="e">
        <f>HLOOKUP("ScKode",data!$A$1:$AT$8036,A8415,FALSE)</f>
        <v>#REF!</v>
      </c>
      <c r="H8415" t="e">
        <f>HLOOKUP("StofParameter",data!$A$1:$AT$8036,A8415,FALSE)</f>
        <v>#REF!</v>
      </c>
      <c r="I8415" t="e">
        <f>HLOOKUP("Dato",data!$A$1:$AT$8036,A8415,FALSE)</f>
        <v>#REF!</v>
      </c>
      <c r="J8415" t="e">
        <f>HLOOKUP("Resultat-attribut",data!$A$1:$AT$8036,A8415,FALSE)</f>
        <v>#REF!</v>
      </c>
      <c r="K8415" t="e">
        <f>HLOOKUP("Resultat",data!$A$1:$AT$8036,A8415,FALSE)</f>
        <v>#REF!</v>
      </c>
      <c r="L8415" t="e">
        <f>HLOOKUP("Enhed",data!$A$1:$AT$8036,A8415,FALSE)</f>
        <v>#REF!</v>
      </c>
    </row>
    <row r="8416" spans="1:12" x14ac:dyDescent="0.2">
      <c r="A8416">
        <v>8415</v>
      </c>
      <c r="B8416" t="e">
        <f>HLOOKUP("Referencer",data!$A$1:$AT$8036,A8416,FALSE)</f>
        <v>#REF!</v>
      </c>
      <c r="C8416" t="e">
        <f>HLOOKUP("Stedtekst",data!$A$1:$AT$8036,A8416,FALSE)</f>
        <v>#REF!</v>
      </c>
      <c r="D8416" t="e">
        <f>HLOOKUP("Målested navn",data!$A$1:$AT$8036,A8416,FALSE)</f>
        <v>#REF!</v>
      </c>
      <c r="E8416" t="e">
        <f>HLOOKUP("Prøvetagning",data!$A$1:$AT$8036,A8416,FALSE)</f>
        <v>#REF!</v>
      </c>
      <c r="F8416" t="e">
        <f>HLOOKUP("Prøve",data!$A$1:$AT$8036,A8416,FALSE)</f>
        <v>#REF!</v>
      </c>
      <c r="G8416" t="e">
        <f>HLOOKUP("ScKode",data!$A$1:$AT$8036,A8416,FALSE)</f>
        <v>#REF!</v>
      </c>
      <c r="H8416" t="e">
        <f>HLOOKUP("StofParameter",data!$A$1:$AT$8036,A8416,FALSE)</f>
        <v>#REF!</v>
      </c>
      <c r="I8416" t="e">
        <f>HLOOKUP("Dato",data!$A$1:$AT$8036,A8416,FALSE)</f>
        <v>#REF!</v>
      </c>
      <c r="J8416" t="e">
        <f>HLOOKUP("Resultat-attribut",data!$A$1:$AT$8036,A8416,FALSE)</f>
        <v>#REF!</v>
      </c>
      <c r="K8416" t="e">
        <f>HLOOKUP("Resultat",data!$A$1:$AT$8036,A8416,FALSE)</f>
        <v>#REF!</v>
      </c>
      <c r="L8416" t="e">
        <f>HLOOKUP("Enhed",data!$A$1:$AT$8036,A8416,FALSE)</f>
        <v>#REF!</v>
      </c>
    </row>
    <row r="8417" spans="1:12" x14ac:dyDescent="0.2">
      <c r="A8417">
        <v>8416</v>
      </c>
      <c r="B8417" t="e">
        <f>HLOOKUP("Referencer",data!$A$1:$AT$8036,A8417,FALSE)</f>
        <v>#REF!</v>
      </c>
      <c r="C8417" t="e">
        <f>HLOOKUP("Stedtekst",data!$A$1:$AT$8036,A8417,FALSE)</f>
        <v>#REF!</v>
      </c>
      <c r="D8417" t="e">
        <f>HLOOKUP("Målested navn",data!$A$1:$AT$8036,A8417,FALSE)</f>
        <v>#REF!</v>
      </c>
      <c r="E8417" t="e">
        <f>HLOOKUP("Prøvetagning",data!$A$1:$AT$8036,A8417,FALSE)</f>
        <v>#REF!</v>
      </c>
      <c r="F8417" t="e">
        <f>HLOOKUP("Prøve",data!$A$1:$AT$8036,A8417,FALSE)</f>
        <v>#REF!</v>
      </c>
      <c r="G8417" t="e">
        <f>HLOOKUP("ScKode",data!$A$1:$AT$8036,A8417,FALSE)</f>
        <v>#REF!</v>
      </c>
      <c r="H8417" t="e">
        <f>HLOOKUP("StofParameter",data!$A$1:$AT$8036,A8417,FALSE)</f>
        <v>#REF!</v>
      </c>
      <c r="I8417" t="e">
        <f>HLOOKUP("Dato",data!$A$1:$AT$8036,A8417,FALSE)</f>
        <v>#REF!</v>
      </c>
      <c r="J8417" t="e">
        <f>HLOOKUP("Resultat-attribut",data!$A$1:$AT$8036,A8417,FALSE)</f>
        <v>#REF!</v>
      </c>
      <c r="K8417" t="e">
        <f>HLOOKUP("Resultat",data!$A$1:$AT$8036,A8417,FALSE)</f>
        <v>#REF!</v>
      </c>
      <c r="L8417" t="e">
        <f>HLOOKUP("Enhed",data!$A$1:$AT$8036,A8417,FALSE)</f>
        <v>#REF!</v>
      </c>
    </row>
    <row r="8418" spans="1:12" x14ac:dyDescent="0.2">
      <c r="A8418">
        <v>8417</v>
      </c>
      <c r="B8418" t="e">
        <f>HLOOKUP("Referencer",data!$A$1:$AT$8036,A8418,FALSE)</f>
        <v>#REF!</v>
      </c>
      <c r="C8418" t="e">
        <f>HLOOKUP("Stedtekst",data!$A$1:$AT$8036,A8418,FALSE)</f>
        <v>#REF!</v>
      </c>
      <c r="D8418" t="e">
        <f>HLOOKUP("Målested navn",data!$A$1:$AT$8036,A8418,FALSE)</f>
        <v>#REF!</v>
      </c>
      <c r="E8418" t="e">
        <f>HLOOKUP("Prøvetagning",data!$A$1:$AT$8036,A8418,FALSE)</f>
        <v>#REF!</v>
      </c>
      <c r="F8418" t="e">
        <f>HLOOKUP("Prøve",data!$A$1:$AT$8036,A8418,FALSE)</f>
        <v>#REF!</v>
      </c>
      <c r="G8418" t="e">
        <f>HLOOKUP("ScKode",data!$A$1:$AT$8036,A8418,FALSE)</f>
        <v>#REF!</v>
      </c>
      <c r="H8418" t="e">
        <f>HLOOKUP("StofParameter",data!$A$1:$AT$8036,A8418,FALSE)</f>
        <v>#REF!</v>
      </c>
      <c r="I8418" t="e">
        <f>HLOOKUP("Dato",data!$A$1:$AT$8036,A8418,FALSE)</f>
        <v>#REF!</v>
      </c>
      <c r="J8418" t="e">
        <f>HLOOKUP("Resultat-attribut",data!$A$1:$AT$8036,A8418,FALSE)</f>
        <v>#REF!</v>
      </c>
      <c r="K8418" t="e">
        <f>HLOOKUP("Resultat",data!$A$1:$AT$8036,A8418,FALSE)</f>
        <v>#REF!</v>
      </c>
      <c r="L8418" t="e">
        <f>HLOOKUP("Enhed",data!$A$1:$AT$8036,A8418,FALSE)</f>
        <v>#REF!</v>
      </c>
    </row>
    <row r="8419" spans="1:12" x14ac:dyDescent="0.2">
      <c r="A8419">
        <v>8418</v>
      </c>
      <c r="B8419" t="e">
        <f>HLOOKUP("Referencer",data!$A$1:$AT$8036,A8419,FALSE)</f>
        <v>#REF!</v>
      </c>
      <c r="C8419" t="e">
        <f>HLOOKUP("Stedtekst",data!$A$1:$AT$8036,A8419,FALSE)</f>
        <v>#REF!</v>
      </c>
      <c r="D8419" t="e">
        <f>HLOOKUP("Målested navn",data!$A$1:$AT$8036,A8419,FALSE)</f>
        <v>#REF!</v>
      </c>
      <c r="E8419" t="e">
        <f>HLOOKUP("Prøvetagning",data!$A$1:$AT$8036,A8419,FALSE)</f>
        <v>#REF!</v>
      </c>
      <c r="F8419" t="e">
        <f>HLOOKUP("Prøve",data!$A$1:$AT$8036,A8419,FALSE)</f>
        <v>#REF!</v>
      </c>
      <c r="G8419" t="e">
        <f>HLOOKUP("ScKode",data!$A$1:$AT$8036,A8419,FALSE)</f>
        <v>#REF!</v>
      </c>
      <c r="H8419" t="e">
        <f>HLOOKUP("StofParameter",data!$A$1:$AT$8036,A8419,FALSE)</f>
        <v>#REF!</v>
      </c>
      <c r="I8419" t="e">
        <f>HLOOKUP("Dato",data!$A$1:$AT$8036,A8419,FALSE)</f>
        <v>#REF!</v>
      </c>
      <c r="J8419" t="e">
        <f>HLOOKUP("Resultat-attribut",data!$A$1:$AT$8036,A8419,FALSE)</f>
        <v>#REF!</v>
      </c>
      <c r="K8419" t="e">
        <f>HLOOKUP("Resultat",data!$A$1:$AT$8036,A8419,FALSE)</f>
        <v>#REF!</v>
      </c>
      <c r="L8419" t="e">
        <f>HLOOKUP("Enhed",data!$A$1:$AT$8036,A8419,FALSE)</f>
        <v>#REF!</v>
      </c>
    </row>
    <row r="8420" spans="1:12" x14ac:dyDescent="0.2">
      <c r="A8420">
        <v>8419</v>
      </c>
      <c r="B8420" t="e">
        <f>HLOOKUP("Referencer",data!$A$1:$AT$8036,A8420,FALSE)</f>
        <v>#REF!</v>
      </c>
      <c r="C8420" t="e">
        <f>HLOOKUP("Stedtekst",data!$A$1:$AT$8036,A8420,FALSE)</f>
        <v>#REF!</v>
      </c>
      <c r="D8420" t="e">
        <f>HLOOKUP("Målested navn",data!$A$1:$AT$8036,A8420,FALSE)</f>
        <v>#REF!</v>
      </c>
      <c r="E8420" t="e">
        <f>HLOOKUP("Prøvetagning",data!$A$1:$AT$8036,A8420,FALSE)</f>
        <v>#REF!</v>
      </c>
      <c r="F8420" t="e">
        <f>HLOOKUP("Prøve",data!$A$1:$AT$8036,A8420,FALSE)</f>
        <v>#REF!</v>
      </c>
      <c r="G8420" t="e">
        <f>HLOOKUP("ScKode",data!$A$1:$AT$8036,A8420,FALSE)</f>
        <v>#REF!</v>
      </c>
      <c r="H8420" t="e">
        <f>HLOOKUP("StofParameter",data!$A$1:$AT$8036,A8420,FALSE)</f>
        <v>#REF!</v>
      </c>
      <c r="I8420" t="e">
        <f>HLOOKUP("Dato",data!$A$1:$AT$8036,A8420,FALSE)</f>
        <v>#REF!</v>
      </c>
      <c r="J8420" t="e">
        <f>HLOOKUP("Resultat-attribut",data!$A$1:$AT$8036,A8420,FALSE)</f>
        <v>#REF!</v>
      </c>
      <c r="K8420" t="e">
        <f>HLOOKUP("Resultat",data!$A$1:$AT$8036,A8420,FALSE)</f>
        <v>#REF!</v>
      </c>
      <c r="L8420" t="e">
        <f>HLOOKUP("Enhed",data!$A$1:$AT$8036,A8420,FALSE)</f>
        <v>#REF!</v>
      </c>
    </row>
    <row r="8421" spans="1:12" x14ac:dyDescent="0.2">
      <c r="A8421">
        <v>8420</v>
      </c>
      <c r="B8421" t="e">
        <f>HLOOKUP("Referencer",data!$A$1:$AT$8036,A8421,FALSE)</f>
        <v>#REF!</v>
      </c>
      <c r="C8421" t="e">
        <f>HLOOKUP("Stedtekst",data!$A$1:$AT$8036,A8421,FALSE)</f>
        <v>#REF!</v>
      </c>
      <c r="D8421" t="e">
        <f>HLOOKUP("Målested navn",data!$A$1:$AT$8036,A8421,FALSE)</f>
        <v>#REF!</v>
      </c>
      <c r="E8421" t="e">
        <f>HLOOKUP("Prøvetagning",data!$A$1:$AT$8036,A8421,FALSE)</f>
        <v>#REF!</v>
      </c>
      <c r="F8421" t="e">
        <f>HLOOKUP("Prøve",data!$A$1:$AT$8036,A8421,FALSE)</f>
        <v>#REF!</v>
      </c>
      <c r="G8421" t="e">
        <f>HLOOKUP("ScKode",data!$A$1:$AT$8036,A8421,FALSE)</f>
        <v>#REF!</v>
      </c>
      <c r="H8421" t="e">
        <f>HLOOKUP("StofParameter",data!$A$1:$AT$8036,A8421,FALSE)</f>
        <v>#REF!</v>
      </c>
      <c r="I8421" t="e">
        <f>HLOOKUP("Dato",data!$A$1:$AT$8036,A8421,FALSE)</f>
        <v>#REF!</v>
      </c>
      <c r="J8421" t="e">
        <f>HLOOKUP("Resultat-attribut",data!$A$1:$AT$8036,A8421,FALSE)</f>
        <v>#REF!</v>
      </c>
      <c r="K8421" t="e">
        <f>HLOOKUP("Resultat",data!$A$1:$AT$8036,A8421,FALSE)</f>
        <v>#REF!</v>
      </c>
      <c r="L8421" t="e">
        <f>HLOOKUP("Enhed",data!$A$1:$AT$8036,A8421,FALSE)</f>
        <v>#REF!</v>
      </c>
    </row>
    <row r="8422" spans="1:12" x14ac:dyDescent="0.2">
      <c r="A8422">
        <v>8421</v>
      </c>
      <c r="B8422" t="e">
        <f>HLOOKUP("Referencer",data!$A$1:$AT$8036,A8422,FALSE)</f>
        <v>#REF!</v>
      </c>
      <c r="C8422" t="e">
        <f>HLOOKUP("Stedtekst",data!$A$1:$AT$8036,A8422,FALSE)</f>
        <v>#REF!</v>
      </c>
      <c r="D8422" t="e">
        <f>HLOOKUP("Målested navn",data!$A$1:$AT$8036,A8422,FALSE)</f>
        <v>#REF!</v>
      </c>
      <c r="E8422" t="e">
        <f>HLOOKUP("Prøvetagning",data!$A$1:$AT$8036,A8422,FALSE)</f>
        <v>#REF!</v>
      </c>
      <c r="F8422" t="e">
        <f>HLOOKUP("Prøve",data!$A$1:$AT$8036,A8422,FALSE)</f>
        <v>#REF!</v>
      </c>
      <c r="G8422" t="e">
        <f>HLOOKUP("ScKode",data!$A$1:$AT$8036,A8422,FALSE)</f>
        <v>#REF!</v>
      </c>
      <c r="H8422" t="e">
        <f>HLOOKUP("StofParameter",data!$A$1:$AT$8036,A8422,FALSE)</f>
        <v>#REF!</v>
      </c>
      <c r="I8422" t="e">
        <f>HLOOKUP("Dato",data!$A$1:$AT$8036,A8422,FALSE)</f>
        <v>#REF!</v>
      </c>
      <c r="J8422" t="e">
        <f>HLOOKUP("Resultat-attribut",data!$A$1:$AT$8036,A8422,FALSE)</f>
        <v>#REF!</v>
      </c>
      <c r="K8422" t="e">
        <f>HLOOKUP("Resultat",data!$A$1:$AT$8036,A8422,FALSE)</f>
        <v>#REF!</v>
      </c>
      <c r="L8422" t="e">
        <f>HLOOKUP("Enhed",data!$A$1:$AT$8036,A8422,FALSE)</f>
        <v>#REF!</v>
      </c>
    </row>
    <row r="8423" spans="1:12" x14ac:dyDescent="0.2">
      <c r="A8423">
        <v>8422</v>
      </c>
      <c r="B8423" t="e">
        <f>HLOOKUP("Referencer",data!$A$1:$AT$8036,A8423,FALSE)</f>
        <v>#REF!</v>
      </c>
      <c r="C8423" t="e">
        <f>HLOOKUP("Stedtekst",data!$A$1:$AT$8036,A8423,FALSE)</f>
        <v>#REF!</v>
      </c>
      <c r="D8423" t="e">
        <f>HLOOKUP("Målested navn",data!$A$1:$AT$8036,A8423,FALSE)</f>
        <v>#REF!</v>
      </c>
      <c r="E8423" t="e">
        <f>HLOOKUP("Prøvetagning",data!$A$1:$AT$8036,A8423,FALSE)</f>
        <v>#REF!</v>
      </c>
      <c r="F8423" t="e">
        <f>HLOOKUP("Prøve",data!$A$1:$AT$8036,A8423,FALSE)</f>
        <v>#REF!</v>
      </c>
      <c r="G8423" t="e">
        <f>HLOOKUP("ScKode",data!$A$1:$AT$8036,A8423,FALSE)</f>
        <v>#REF!</v>
      </c>
      <c r="H8423" t="e">
        <f>HLOOKUP("StofParameter",data!$A$1:$AT$8036,A8423,FALSE)</f>
        <v>#REF!</v>
      </c>
      <c r="I8423" t="e">
        <f>HLOOKUP("Dato",data!$A$1:$AT$8036,A8423,FALSE)</f>
        <v>#REF!</v>
      </c>
      <c r="J8423" t="e">
        <f>HLOOKUP("Resultat-attribut",data!$A$1:$AT$8036,A8423,FALSE)</f>
        <v>#REF!</v>
      </c>
      <c r="K8423" t="e">
        <f>HLOOKUP("Resultat",data!$A$1:$AT$8036,A8423,FALSE)</f>
        <v>#REF!</v>
      </c>
      <c r="L8423" t="e">
        <f>HLOOKUP("Enhed",data!$A$1:$AT$8036,A8423,FALSE)</f>
        <v>#REF!</v>
      </c>
    </row>
    <row r="8424" spans="1:12" x14ac:dyDescent="0.2">
      <c r="A8424">
        <v>8423</v>
      </c>
      <c r="B8424" t="e">
        <f>HLOOKUP("Referencer",data!$A$1:$AT$8036,A8424,FALSE)</f>
        <v>#REF!</v>
      </c>
      <c r="C8424" t="e">
        <f>HLOOKUP("Stedtekst",data!$A$1:$AT$8036,A8424,FALSE)</f>
        <v>#REF!</v>
      </c>
      <c r="D8424" t="e">
        <f>HLOOKUP("Målested navn",data!$A$1:$AT$8036,A8424,FALSE)</f>
        <v>#REF!</v>
      </c>
      <c r="E8424" t="e">
        <f>HLOOKUP("Prøvetagning",data!$A$1:$AT$8036,A8424,FALSE)</f>
        <v>#REF!</v>
      </c>
      <c r="F8424" t="e">
        <f>HLOOKUP("Prøve",data!$A$1:$AT$8036,A8424,FALSE)</f>
        <v>#REF!</v>
      </c>
      <c r="G8424" t="e">
        <f>HLOOKUP("ScKode",data!$A$1:$AT$8036,A8424,FALSE)</f>
        <v>#REF!</v>
      </c>
      <c r="H8424" t="e">
        <f>HLOOKUP("StofParameter",data!$A$1:$AT$8036,A8424,FALSE)</f>
        <v>#REF!</v>
      </c>
      <c r="I8424" t="e">
        <f>HLOOKUP("Dato",data!$A$1:$AT$8036,A8424,FALSE)</f>
        <v>#REF!</v>
      </c>
      <c r="J8424" t="e">
        <f>HLOOKUP("Resultat-attribut",data!$A$1:$AT$8036,A8424,FALSE)</f>
        <v>#REF!</v>
      </c>
      <c r="K8424" t="e">
        <f>HLOOKUP("Resultat",data!$A$1:$AT$8036,A8424,FALSE)</f>
        <v>#REF!</v>
      </c>
      <c r="L8424" t="e">
        <f>HLOOKUP("Enhed",data!$A$1:$AT$8036,A8424,FALSE)</f>
        <v>#REF!</v>
      </c>
    </row>
    <row r="8425" spans="1:12" x14ac:dyDescent="0.2">
      <c r="A8425">
        <v>8424</v>
      </c>
      <c r="B8425" t="e">
        <f>HLOOKUP("Referencer",data!$A$1:$AT$8036,A8425,FALSE)</f>
        <v>#REF!</v>
      </c>
      <c r="C8425" t="e">
        <f>HLOOKUP("Stedtekst",data!$A$1:$AT$8036,A8425,FALSE)</f>
        <v>#REF!</v>
      </c>
      <c r="D8425" t="e">
        <f>HLOOKUP("Målested navn",data!$A$1:$AT$8036,A8425,FALSE)</f>
        <v>#REF!</v>
      </c>
      <c r="E8425" t="e">
        <f>HLOOKUP("Prøvetagning",data!$A$1:$AT$8036,A8425,FALSE)</f>
        <v>#REF!</v>
      </c>
      <c r="F8425" t="e">
        <f>HLOOKUP("Prøve",data!$A$1:$AT$8036,A8425,FALSE)</f>
        <v>#REF!</v>
      </c>
      <c r="G8425" t="e">
        <f>HLOOKUP("ScKode",data!$A$1:$AT$8036,A8425,FALSE)</f>
        <v>#REF!</v>
      </c>
      <c r="H8425" t="e">
        <f>HLOOKUP("StofParameter",data!$A$1:$AT$8036,A8425,FALSE)</f>
        <v>#REF!</v>
      </c>
      <c r="I8425" t="e">
        <f>HLOOKUP("Dato",data!$A$1:$AT$8036,A8425,FALSE)</f>
        <v>#REF!</v>
      </c>
      <c r="J8425" t="e">
        <f>HLOOKUP("Resultat-attribut",data!$A$1:$AT$8036,A8425,FALSE)</f>
        <v>#REF!</v>
      </c>
      <c r="K8425" t="e">
        <f>HLOOKUP("Resultat",data!$A$1:$AT$8036,A8425,FALSE)</f>
        <v>#REF!</v>
      </c>
      <c r="L8425" t="e">
        <f>HLOOKUP("Enhed",data!$A$1:$AT$8036,A8425,FALSE)</f>
        <v>#REF!</v>
      </c>
    </row>
    <row r="8426" spans="1:12" x14ac:dyDescent="0.2">
      <c r="A8426">
        <v>8425</v>
      </c>
      <c r="B8426" t="e">
        <f>HLOOKUP("Referencer",data!$A$1:$AT$8036,A8426,FALSE)</f>
        <v>#REF!</v>
      </c>
      <c r="C8426" t="e">
        <f>HLOOKUP("Stedtekst",data!$A$1:$AT$8036,A8426,FALSE)</f>
        <v>#REF!</v>
      </c>
      <c r="D8426" t="e">
        <f>HLOOKUP("Målested navn",data!$A$1:$AT$8036,A8426,FALSE)</f>
        <v>#REF!</v>
      </c>
      <c r="E8426" t="e">
        <f>HLOOKUP("Prøvetagning",data!$A$1:$AT$8036,A8426,FALSE)</f>
        <v>#REF!</v>
      </c>
      <c r="F8426" t="e">
        <f>HLOOKUP("Prøve",data!$A$1:$AT$8036,A8426,FALSE)</f>
        <v>#REF!</v>
      </c>
      <c r="G8426" t="e">
        <f>HLOOKUP("ScKode",data!$A$1:$AT$8036,A8426,FALSE)</f>
        <v>#REF!</v>
      </c>
      <c r="H8426" t="e">
        <f>HLOOKUP("StofParameter",data!$A$1:$AT$8036,A8426,FALSE)</f>
        <v>#REF!</v>
      </c>
      <c r="I8426" t="e">
        <f>HLOOKUP("Dato",data!$A$1:$AT$8036,A8426,FALSE)</f>
        <v>#REF!</v>
      </c>
      <c r="J8426" t="e">
        <f>HLOOKUP("Resultat-attribut",data!$A$1:$AT$8036,A8426,FALSE)</f>
        <v>#REF!</v>
      </c>
      <c r="K8426" t="e">
        <f>HLOOKUP("Resultat",data!$A$1:$AT$8036,A8426,FALSE)</f>
        <v>#REF!</v>
      </c>
      <c r="L8426" t="e">
        <f>HLOOKUP("Enhed",data!$A$1:$AT$8036,A8426,FALSE)</f>
        <v>#REF!</v>
      </c>
    </row>
    <row r="8427" spans="1:12" x14ac:dyDescent="0.2">
      <c r="A8427">
        <v>8426</v>
      </c>
      <c r="B8427" t="e">
        <f>HLOOKUP("Referencer",data!$A$1:$AT$8036,A8427,FALSE)</f>
        <v>#REF!</v>
      </c>
      <c r="C8427" t="e">
        <f>HLOOKUP("Stedtekst",data!$A$1:$AT$8036,A8427,FALSE)</f>
        <v>#REF!</v>
      </c>
      <c r="D8427" t="e">
        <f>HLOOKUP("Målested navn",data!$A$1:$AT$8036,A8427,FALSE)</f>
        <v>#REF!</v>
      </c>
      <c r="E8427" t="e">
        <f>HLOOKUP("Prøvetagning",data!$A$1:$AT$8036,A8427,FALSE)</f>
        <v>#REF!</v>
      </c>
      <c r="F8427" t="e">
        <f>HLOOKUP("Prøve",data!$A$1:$AT$8036,A8427,FALSE)</f>
        <v>#REF!</v>
      </c>
      <c r="G8427" t="e">
        <f>HLOOKUP("ScKode",data!$A$1:$AT$8036,A8427,FALSE)</f>
        <v>#REF!</v>
      </c>
      <c r="H8427" t="e">
        <f>HLOOKUP("StofParameter",data!$A$1:$AT$8036,A8427,FALSE)</f>
        <v>#REF!</v>
      </c>
      <c r="I8427" t="e">
        <f>HLOOKUP("Dato",data!$A$1:$AT$8036,A8427,FALSE)</f>
        <v>#REF!</v>
      </c>
      <c r="J8427" t="e">
        <f>HLOOKUP("Resultat-attribut",data!$A$1:$AT$8036,A8427,FALSE)</f>
        <v>#REF!</v>
      </c>
      <c r="K8427" t="e">
        <f>HLOOKUP("Resultat",data!$A$1:$AT$8036,A8427,FALSE)</f>
        <v>#REF!</v>
      </c>
      <c r="L8427" t="e">
        <f>HLOOKUP("Enhed",data!$A$1:$AT$8036,A8427,FALSE)</f>
        <v>#REF!</v>
      </c>
    </row>
    <row r="8428" spans="1:12" x14ac:dyDescent="0.2">
      <c r="A8428">
        <v>8427</v>
      </c>
      <c r="B8428" t="e">
        <f>HLOOKUP("Referencer",data!$A$1:$AT$8036,A8428,FALSE)</f>
        <v>#REF!</v>
      </c>
      <c r="C8428" t="e">
        <f>HLOOKUP("Stedtekst",data!$A$1:$AT$8036,A8428,FALSE)</f>
        <v>#REF!</v>
      </c>
      <c r="D8428" t="e">
        <f>HLOOKUP("Målested navn",data!$A$1:$AT$8036,A8428,FALSE)</f>
        <v>#REF!</v>
      </c>
      <c r="E8428" t="e">
        <f>HLOOKUP("Prøvetagning",data!$A$1:$AT$8036,A8428,FALSE)</f>
        <v>#REF!</v>
      </c>
      <c r="F8428" t="e">
        <f>HLOOKUP("Prøve",data!$A$1:$AT$8036,A8428,FALSE)</f>
        <v>#REF!</v>
      </c>
      <c r="G8428" t="e">
        <f>HLOOKUP("ScKode",data!$A$1:$AT$8036,A8428,FALSE)</f>
        <v>#REF!</v>
      </c>
      <c r="H8428" t="e">
        <f>HLOOKUP("StofParameter",data!$A$1:$AT$8036,A8428,FALSE)</f>
        <v>#REF!</v>
      </c>
      <c r="I8428" t="e">
        <f>HLOOKUP("Dato",data!$A$1:$AT$8036,A8428,FALSE)</f>
        <v>#REF!</v>
      </c>
      <c r="J8428" t="e">
        <f>HLOOKUP("Resultat-attribut",data!$A$1:$AT$8036,A8428,FALSE)</f>
        <v>#REF!</v>
      </c>
      <c r="K8428" t="e">
        <f>HLOOKUP("Resultat",data!$A$1:$AT$8036,A8428,FALSE)</f>
        <v>#REF!</v>
      </c>
      <c r="L8428" t="e">
        <f>HLOOKUP("Enhed",data!$A$1:$AT$8036,A8428,FALSE)</f>
        <v>#REF!</v>
      </c>
    </row>
    <row r="8429" spans="1:12" x14ac:dyDescent="0.2">
      <c r="A8429">
        <v>8428</v>
      </c>
      <c r="B8429" t="e">
        <f>HLOOKUP("Referencer",data!$A$1:$AT$8036,A8429,FALSE)</f>
        <v>#REF!</v>
      </c>
      <c r="C8429" t="e">
        <f>HLOOKUP("Stedtekst",data!$A$1:$AT$8036,A8429,FALSE)</f>
        <v>#REF!</v>
      </c>
      <c r="D8429" t="e">
        <f>HLOOKUP("Målested navn",data!$A$1:$AT$8036,A8429,FALSE)</f>
        <v>#REF!</v>
      </c>
      <c r="E8429" t="e">
        <f>HLOOKUP("Prøvetagning",data!$A$1:$AT$8036,A8429,FALSE)</f>
        <v>#REF!</v>
      </c>
      <c r="F8429" t="e">
        <f>HLOOKUP("Prøve",data!$A$1:$AT$8036,A8429,FALSE)</f>
        <v>#REF!</v>
      </c>
      <c r="G8429" t="e">
        <f>HLOOKUP("ScKode",data!$A$1:$AT$8036,A8429,FALSE)</f>
        <v>#REF!</v>
      </c>
      <c r="H8429" t="e">
        <f>HLOOKUP("StofParameter",data!$A$1:$AT$8036,A8429,FALSE)</f>
        <v>#REF!</v>
      </c>
      <c r="I8429" t="e">
        <f>HLOOKUP("Dato",data!$A$1:$AT$8036,A8429,FALSE)</f>
        <v>#REF!</v>
      </c>
      <c r="J8429" t="e">
        <f>HLOOKUP("Resultat-attribut",data!$A$1:$AT$8036,A8429,FALSE)</f>
        <v>#REF!</v>
      </c>
      <c r="K8429" t="e">
        <f>HLOOKUP("Resultat",data!$A$1:$AT$8036,A8429,FALSE)</f>
        <v>#REF!</v>
      </c>
      <c r="L8429" t="e">
        <f>HLOOKUP("Enhed",data!$A$1:$AT$8036,A8429,FALSE)</f>
        <v>#REF!</v>
      </c>
    </row>
    <row r="8430" spans="1:12" x14ac:dyDescent="0.2">
      <c r="A8430">
        <v>8429</v>
      </c>
      <c r="B8430" t="e">
        <f>HLOOKUP("Referencer",data!$A$1:$AT$8036,A8430,FALSE)</f>
        <v>#REF!</v>
      </c>
      <c r="C8430" t="e">
        <f>HLOOKUP("Stedtekst",data!$A$1:$AT$8036,A8430,FALSE)</f>
        <v>#REF!</v>
      </c>
      <c r="D8430" t="e">
        <f>HLOOKUP("Målested navn",data!$A$1:$AT$8036,A8430,FALSE)</f>
        <v>#REF!</v>
      </c>
      <c r="E8430" t="e">
        <f>HLOOKUP("Prøvetagning",data!$A$1:$AT$8036,A8430,FALSE)</f>
        <v>#REF!</v>
      </c>
      <c r="F8430" t="e">
        <f>HLOOKUP("Prøve",data!$A$1:$AT$8036,A8430,FALSE)</f>
        <v>#REF!</v>
      </c>
      <c r="G8430" t="e">
        <f>HLOOKUP("ScKode",data!$A$1:$AT$8036,A8430,FALSE)</f>
        <v>#REF!</v>
      </c>
      <c r="H8430" t="e">
        <f>HLOOKUP("StofParameter",data!$A$1:$AT$8036,A8430,FALSE)</f>
        <v>#REF!</v>
      </c>
      <c r="I8430" t="e">
        <f>HLOOKUP("Dato",data!$A$1:$AT$8036,A8430,FALSE)</f>
        <v>#REF!</v>
      </c>
      <c r="J8430" t="e">
        <f>HLOOKUP("Resultat-attribut",data!$A$1:$AT$8036,A8430,FALSE)</f>
        <v>#REF!</v>
      </c>
      <c r="K8430" t="e">
        <f>HLOOKUP("Resultat",data!$A$1:$AT$8036,A8430,FALSE)</f>
        <v>#REF!</v>
      </c>
      <c r="L8430" t="e">
        <f>HLOOKUP("Enhed",data!$A$1:$AT$8036,A8430,FALSE)</f>
        <v>#REF!</v>
      </c>
    </row>
    <row r="8431" spans="1:12" x14ac:dyDescent="0.2">
      <c r="A8431">
        <v>8430</v>
      </c>
      <c r="B8431" t="e">
        <f>HLOOKUP("Referencer",data!$A$1:$AT$8036,A8431,FALSE)</f>
        <v>#REF!</v>
      </c>
      <c r="C8431" t="e">
        <f>HLOOKUP("Stedtekst",data!$A$1:$AT$8036,A8431,FALSE)</f>
        <v>#REF!</v>
      </c>
      <c r="D8431" t="e">
        <f>HLOOKUP("Målested navn",data!$A$1:$AT$8036,A8431,FALSE)</f>
        <v>#REF!</v>
      </c>
      <c r="E8431" t="e">
        <f>HLOOKUP("Prøvetagning",data!$A$1:$AT$8036,A8431,FALSE)</f>
        <v>#REF!</v>
      </c>
      <c r="F8431" t="e">
        <f>HLOOKUP("Prøve",data!$A$1:$AT$8036,A8431,FALSE)</f>
        <v>#REF!</v>
      </c>
      <c r="G8431" t="e">
        <f>HLOOKUP("ScKode",data!$A$1:$AT$8036,A8431,FALSE)</f>
        <v>#REF!</v>
      </c>
      <c r="H8431" t="e">
        <f>HLOOKUP("StofParameter",data!$A$1:$AT$8036,A8431,FALSE)</f>
        <v>#REF!</v>
      </c>
      <c r="I8431" t="e">
        <f>HLOOKUP("Dato",data!$A$1:$AT$8036,A8431,FALSE)</f>
        <v>#REF!</v>
      </c>
      <c r="J8431" t="e">
        <f>HLOOKUP("Resultat-attribut",data!$A$1:$AT$8036,A8431,FALSE)</f>
        <v>#REF!</v>
      </c>
      <c r="K8431" t="e">
        <f>HLOOKUP("Resultat",data!$A$1:$AT$8036,A8431,FALSE)</f>
        <v>#REF!</v>
      </c>
      <c r="L8431" t="e">
        <f>HLOOKUP("Enhed",data!$A$1:$AT$8036,A8431,FALSE)</f>
        <v>#REF!</v>
      </c>
    </row>
    <row r="8432" spans="1:12" x14ac:dyDescent="0.2">
      <c r="A8432">
        <v>8431</v>
      </c>
      <c r="B8432" t="e">
        <f>HLOOKUP("Referencer",data!$A$1:$AT$8036,A8432,FALSE)</f>
        <v>#REF!</v>
      </c>
      <c r="C8432" t="e">
        <f>HLOOKUP("Stedtekst",data!$A$1:$AT$8036,A8432,FALSE)</f>
        <v>#REF!</v>
      </c>
      <c r="D8432" t="e">
        <f>HLOOKUP("Målested navn",data!$A$1:$AT$8036,A8432,FALSE)</f>
        <v>#REF!</v>
      </c>
      <c r="E8432" t="e">
        <f>HLOOKUP("Prøvetagning",data!$A$1:$AT$8036,A8432,FALSE)</f>
        <v>#REF!</v>
      </c>
      <c r="F8432" t="e">
        <f>HLOOKUP("Prøve",data!$A$1:$AT$8036,A8432,FALSE)</f>
        <v>#REF!</v>
      </c>
      <c r="G8432" t="e">
        <f>HLOOKUP("ScKode",data!$A$1:$AT$8036,A8432,FALSE)</f>
        <v>#REF!</v>
      </c>
      <c r="H8432" t="e">
        <f>HLOOKUP("StofParameter",data!$A$1:$AT$8036,A8432,FALSE)</f>
        <v>#REF!</v>
      </c>
      <c r="I8432" t="e">
        <f>HLOOKUP("Dato",data!$A$1:$AT$8036,A8432,FALSE)</f>
        <v>#REF!</v>
      </c>
      <c r="J8432" t="e">
        <f>HLOOKUP("Resultat-attribut",data!$A$1:$AT$8036,A8432,FALSE)</f>
        <v>#REF!</v>
      </c>
      <c r="K8432" t="e">
        <f>HLOOKUP("Resultat",data!$A$1:$AT$8036,A8432,FALSE)</f>
        <v>#REF!</v>
      </c>
      <c r="L8432" t="e">
        <f>HLOOKUP("Enhed",data!$A$1:$AT$8036,A8432,FALSE)</f>
        <v>#REF!</v>
      </c>
    </row>
    <row r="8433" spans="1:12" x14ac:dyDescent="0.2">
      <c r="A8433">
        <v>8432</v>
      </c>
      <c r="B8433" t="e">
        <f>HLOOKUP("Referencer",data!$A$1:$AT$8036,A8433,FALSE)</f>
        <v>#REF!</v>
      </c>
      <c r="C8433" t="e">
        <f>HLOOKUP("Stedtekst",data!$A$1:$AT$8036,A8433,FALSE)</f>
        <v>#REF!</v>
      </c>
      <c r="D8433" t="e">
        <f>HLOOKUP("Målested navn",data!$A$1:$AT$8036,A8433,FALSE)</f>
        <v>#REF!</v>
      </c>
      <c r="E8433" t="e">
        <f>HLOOKUP("Prøvetagning",data!$A$1:$AT$8036,A8433,FALSE)</f>
        <v>#REF!</v>
      </c>
      <c r="F8433" t="e">
        <f>HLOOKUP("Prøve",data!$A$1:$AT$8036,A8433,FALSE)</f>
        <v>#REF!</v>
      </c>
      <c r="G8433" t="e">
        <f>HLOOKUP("ScKode",data!$A$1:$AT$8036,A8433,FALSE)</f>
        <v>#REF!</v>
      </c>
      <c r="H8433" t="e">
        <f>HLOOKUP("StofParameter",data!$A$1:$AT$8036,A8433,FALSE)</f>
        <v>#REF!</v>
      </c>
      <c r="I8433" t="e">
        <f>HLOOKUP("Dato",data!$A$1:$AT$8036,A8433,FALSE)</f>
        <v>#REF!</v>
      </c>
      <c r="J8433" t="e">
        <f>HLOOKUP("Resultat-attribut",data!$A$1:$AT$8036,A8433,FALSE)</f>
        <v>#REF!</v>
      </c>
      <c r="K8433" t="e">
        <f>HLOOKUP("Resultat",data!$A$1:$AT$8036,A8433,FALSE)</f>
        <v>#REF!</v>
      </c>
      <c r="L8433" t="e">
        <f>HLOOKUP("Enhed",data!$A$1:$AT$8036,A8433,FALSE)</f>
        <v>#REF!</v>
      </c>
    </row>
    <row r="8434" spans="1:12" x14ac:dyDescent="0.2">
      <c r="A8434">
        <v>8433</v>
      </c>
      <c r="B8434" t="e">
        <f>HLOOKUP("Referencer",data!$A$1:$AT$8036,A8434,FALSE)</f>
        <v>#REF!</v>
      </c>
      <c r="C8434" t="e">
        <f>HLOOKUP("Stedtekst",data!$A$1:$AT$8036,A8434,FALSE)</f>
        <v>#REF!</v>
      </c>
      <c r="D8434" t="e">
        <f>HLOOKUP("Målested navn",data!$A$1:$AT$8036,A8434,FALSE)</f>
        <v>#REF!</v>
      </c>
      <c r="E8434" t="e">
        <f>HLOOKUP("Prøvetagning",data!$A$1:$AT$8036,A8434,FALSE)</f>
        <v>#REF!</v>
      </c>
      <c r="F8434" t="e">
        <f>HLOOKUP("Prøve",data!$A$1:$AT$8036,A8434,FALSE)</f>
        <v>#REF!</v>
      </c>
      <c r="G8434" t="e">
        <f>HLOOKUP("ScKode",data!$A$1:$AT$8036,A8434,FALSE)</f>
        <v>#REF!</v>
      </c>
      <c r="H8434" t="e">
        <f>HLOOKUP("StofParameter",data!$A$1:$AT$8036,A8434,FALSE)</f>
        <v>#REF!</v>
      </c>
      <c r="I8434" t="e">
        <f>HLOOKUP("Dato",data!$A$1:$AT$8036,A8434,FALSE)</f>
        <v>#REF!</v>
      </c>
      <c r="J8434" t="e">
        <f>HLOOKUP("Resultat-attribut",data!$A$1:$AT$8036,A8434,FALSE)</f>
        <v>#REF!</v>
      </c>
      <c r="K8434" t="e">
        <f>HLOOKUP("Resultat",data!$A$1:$AT$8036,A8434,FALSE)</f>
        <v>#REF!</v>
      </c>
      <c r="L8434" t="e">
        <f>HLOOKUP("Enhed",data!$A$1:$AT$8036,A8434,FALSE)</f>
        <v>#REF!</v>
      </c>
    </row>
    <row r="8435" spans="1:12" x14ac:dyDescent="0.2">
      <c r="A8435">
        <v>8434</v>
      </c>
      <c r="B8435" t="e">
        <f>HLOOKUP("Referencer",data!$A$1:$AT$8036,A8435,FALSE)</f>
        <v>#REF!</v>
      </c>
      <c r="C8435" t="e">
        <f>HLOOKUP("Stedtekst",data!$A$1:$AT$8036,A8435,FALSE)</f>
        <v>#REF!</v>
      </c>
      <c r="D8435" t="e">
        <f>HLOOKUP("Målested navn",data!$A$1:$AT$8036,A8435,FALSE)</f>
        <v>#REF!</v>
      </c>
      <c r="E8435" t="e">
        <f>HLOOKUP("Prøvetagning",data!$A$1:$AT$8036,A8435,FALSE)</f>
        <v>#REF!</v>
      </c>
      <c r="F8435" t="e">
        <f>HLOOKUP("Prøve",data!$A$1:$AT$8036,A8435,FALSE)</f>
        <v>#REF!</v>
      </c>
      <c r="G8435" t="e">
        <f>HLOOKUP("ScKode",data!$A$1:$AT$8036,A8435,FALSE)</f>
        <v>#REF!</v>
      </c>
      <c r="H8435" t="e">
        <f>HLOOKUP("StofParameter",data!$A$1:$AT$8036,A8435,FALSE)</f>
        <v>#REF!</v>
      </c>
      <c r="I8435" t="e">
        <f>HLOOKUP("Dato",data!$A$1:$AT$8036,A8435,FALSE)</f>
        <v>#REF!</v>
      </c>
      <c r="J8435" t="e">
        <f>HLOOKUP("Resultat-attribut",data!$A$1:$AT$8036,A8435,FALSE)</f>
        <v>#REF!</v>
      </c>
      <c r="K8435" t="e">
        <f>HLOOKUP("Resultat",data!$A$1:$AT$8036,A8435,FALSE)</f>
        <v>#REF!</v>
      </c>
      <c r="L8435" t="e">
        <f>HLOOKUP("Enhed",data!$A$1:$AT$8036,A8435,FALSE)</f>
        <v>#REF!</v>
      </c>
    </row>
    <row r="8436" spans="1:12" x14ac:dyDescent="0.2">
      <c r="A8436">
        <v>8435</v>
      </c>
      <c r="B8436" t="e">
        <f>HLOOKUP("Referencer",data!$A$1:$AT$8036,A8436,FALSE)</f>
        <v>#REF!</v>
      </c>
      <c r="C8436" t="e">
        <f>HLOOKUP("Stedtekst",data!$A$1:$AT$8036,A8436,FALSE)</f>
        <v>#REF!</v>
      </c>
      <c r="D8436" t="e">
        <f>HLOOKUP("Målested navn",data!$A$1:$AT$8036,A8436,FALSE)</f>
        <v>#REF!</v>
      </c>
      <c r="E8436" t="e">
        <f>HLOOKUP("Prøvetagning",data!$A$1:$AT$8036,A8436,FALSE)</f>
        <v>#REF!</v>
      </c>
      <c r="F8436" t="e">
        <f>HLOOKUP("Prøve",data!$A$1:$AT$8036,A8436,FALSE)</f>
        <v>#REF!</v>
      </c>
      <c r="G8436" t="e">
        <f>HLOOKUP("ScKode",data!$A$1:$AT$8036,A8436,FALSE)</f>
        <v>#REF!</v>
      </c>
      <c r="H8436" t="e">
        <f>HLOOKUP("StofParameter",data!$A$1:$AT$8036,A8436,FALSE)</f>
        <v>#REF!</v>
      </c>
      <c r="I8436" t="e">
        <f>HLOOKUP("Dato",data!$A$1:$AT$8036,A8436,FALSE)</f>
        <v>#REF!</v>
      </c>
      <c r="J8436" t="e">
        <f>HLOOKUP("Resultat-attribut",data!$A$1:$AT$8036,A8436,FALSE)</f>
        <v>#REF!</v>
      </c>
      <c r="K8436" t="e">
        <f>HLOOKUP("Resultat",data!$A$1:$AT$8036,A8436,FALSE)</f>
        <v>#REF!</v>
      </c>
      <c r="L8436" t="e">
        <f>HLOOKUP("Enhed",data!$A$1:$AT$8036,A8436,FALSE)</f>
        <v>#REF!</v>
      </c>
    </row>
    <row r="8437" spans="1:12" x14ac:dyDescent="0.2">
      <c r="A8437">
        <v>8436</v>
      </c>
      <c r="B8437" t="e">
        <f>HLOOKUP("Referencer",data!$A$1:$AT$8036,A8437,FALSE)</f>
        <v>#REF!</v>
      </c>
      <c r="C8437" t="e">
        <f>HLOOKUP("Stedtekst",data!$A$1:$AT$8036,A8437,FALSE)</f>
        <v>#REF!</v>
      </c>
      <c r="D8437" t="e">
        <f>HLOOKUP("Målested navn",data!$A$1:$AT$8036,A8437,FALSE)</f>
        <v>#REF!</v>
      </c>
      <c r="E8437" t="e">
        <f>HLOOKUP("Prøvetagning",data!$A$1:$AT$8036,A8437,FALSE)</f>
        <v>#REF!</v>
      </c>
      <c r="F8437" t="e">
        <f>HLOOKUP("Prøve",data!$A$1:$AT$8036,A8437,FALSE)</f>
        <v>#REF!</v>
      </c>
      <c r="G8437" t="e">
        <f>HLOOKUP("ScKode",data!$A$1:$AT$8036,A8437,FALSE)</f>
        <v>#REF!</v>
      </c>
      <c r="H8437" t="e">
        <f>HLOOKUP("StofParameter",data!$A$1:$AT$8036,A8437,FALSE)</f>
        <v>#REF!</v>
      </c>
      <c r="I8437" t="e">
        <f>HLOOKUP("Dato",data!$A$1:$AT$8036,A8437,FALSE)</f>
        <v>#REF!</v>
      </c>
      <c r="J8437" t="e">
        <f>HLOOKUP("Resultat-attribut",data!$A$1:$AT$8036,A8437,FALSE)</f>
        <v>#REF!</v>
      </c>
      <c r="K8437" t="e">
        <f>HLOOKUP("Resultat",data!$A$1:$AT$8036,A8437,FALSE)</f>
        <v>#REF!</v>
      </c>
      <c r="L8437" t="e">
        <f>HLOOKUP("Enhed",data!$A$1:$AT$8036,A8437,FALSE)</f>
        <v>#REF!</v>
      </c>
    </row>
    <row r="8438" spans="1:12" x14ac:dyDescent="0.2">
      <c r="A8438">
        <v>8437</v>
      </c>
      <c r="B8438" t="e">
        <f>HLOOKUP("Referencer",data!$A$1:$AT$8036,A8438,FALSE)</f>
        <v>#REF!</v>
      </c>
      <c r="C8438" t="e">
        <f>HLOOKUP("Stedtekst",data!$A$1:$AT$8036,A8438,FALSE)</f>
        <v>#REF!</v>
      </c>
      <c r="D8438" t="e">
        <f>HLOOKUP("Målested navn",data!$A$1:$AT$8036,A8438,FALSE)</f>
        <v>#REF!</v>
      </c>
      <c r="E8438" t="e">
        <f>HLOOKUP("Prøvetagning",data!$A$1:$AT$8036,A8438,FALSE)</f>
        <v>#REF!</v>
      </c>
      <c r="F8438" t="e">
        <f>HLOOKUP("Prøve",data!$A$1:$AT$8036,A8438,FALSE)</f>
        <v>#REF!</v>
      </c>
      <c r="G8438" t="e">
        <f>HLOOKUP("ScKode",data!$A$1:$AT$8036,A8438,FALSE)</f>
        <v>#REF!</v>
      </c>
      <c r="H8438" t="e">
        <f>HLOOKUP("StofParameter",data!$A$1:$AT$8036,A8438,FALSE)</f>
        <v>#REF!</v>
      </c>
      <c r="I8438" t="e">
        <f>HLOOKUP("Dato",data!$A$1:$AT$8036,A8438,FALSE)</f>
        <v>#REF!</v>
      </c>
      <c r="J8438" t="e">
        <f>HLOOKUP("Resultat-attribut",data!$A$1:$AT$8036,A8438,FALSE)</f>
        <v>#REF!</v>
      </c>
      <c r="K8438" t="e">
        <f>HLOOKUP("Resultat",data!$A$1:$AT$8036,A8438,FALSE)</f>
        <v>#REF!</v>
      </c>
      <c r="L8438" t="e">
        <f>HLOOKUP("Enhed",data!$A$1:$AT$8036,A8438,FALSE)</f>
        <v>#REF!</v>
      </c>
    </row>
    <row r="8439" spans="1:12" x14ac:dyDescent="0.2">
      <c r="A8439">
        <v>8438</v>
      </c>
      <c r="B8439" t="e">
        <f>HLOOKUP("Referencer",data!$A$1:$AT$8036,A8439,FALSE)</f>
        <v>#REF!</v>
      </c>
      <c r="C8439" t="e">
        <f>HLOOKUP("Stedtekst",data!$A$1:$AT$8036,A8439,FALSE)</f>
        <v>#REF!</v>
      </c>
      <c r="D8439" t="e">
        <f>HLOOKUP("Målested navn",data!$A$1:$AT$8036,A8439,FALSE)</f>
        <v>#REF!</v>
      </c>
      <c r="E8439" t="e">
        <f>HLOOKUP("Prøvetagning",data!$A$1:$AT$8036,A8439,FALSE)</f>
        <v>#REF!</v>
      </c>
      <c r="F8439" t="e">
        <f>HLOOKUP("Prøve",data!$A$1:$AT$8036,A8439,FALSE)</f>
        <v>#REF!</v>
      </c>
      <c r="G8439" t="e">
        <f>HLOOKUP("ScKode",data!$A$1:$AT$8036,A8439,FALSE)</f>
        <v>#REF!</v>
      </c>
      <c r="H8439" t="e">
        <f>HLOOKUP("StofParameter",data!$A$1:$AT$8036,A8439,FALSE)</f>
        <v>#REF!</v>
      </c>
      <c r="I8439" t="e">
        <f>HLOOKUP("Dato",data!$A$1:$AT$8036,A8439,FALSE)</f>
        <v>#REF!</v>
      </c>
      <c r="J8439" t="e">
        <f>HLOOKUP("Resultat-attribut",data!$A$1:$AT$8036,A8439,FALSE)</f>
        <v>#REF!</v>
      </c>
      <c r="K8439" t="e">
        <f>HLOOKUP("Resultat",data!$A$1:$AT$8036,A8439,FALSE)</f>
        <v>#REF!</v>
      </c>
      <c r="L8439" t="e">
        <f>HLOOKUP("Enhed",data!$A$1:$AT$8036,A8439,FALSE)</f>
        <v>#REF!</v>
      </c>
    </row>
    <row r="8440" spans="1:12" x14ac:dyDescent="0.2">
      <c r="A8440">
        <v>8439</v>
      </c>
      <c r="B8440" t="e">
        <f>HLOOKUP("Referencer",data!$A$1:$AT$8036,A8440,FALSE)</f>
        <v>#REF!</v>
      </c>
      <c r="C8440" t="e">
        <f>HLOOKUP("Stedtekst",data!$A$1:$AT$8036,A8440,FALSE)</f>
        <v>#REF!</v>
      </c>
      <c r="D8440" t="e">
        <f>HLOOKUP("Målested navn",data!$A$1:$AT$8036,A8440,FALSE)</f>
        <v>#REF!</v>
      </c>
      <c r="E8440" t="e">
        <f>HLOOKUP("Prøvetagning",data!$A$1:$AT$8036,A8440,FALSE)</f>
        <v>#REF!</v>
      </c>
      <c r="F8440" t="e">
        <f>HLOOKUP("Prøve",data!$A$1:$AT$8036,A8440,FALSE)</f>
        <v>#REF!</v>
      </c>
      <c r="G8440" t="e">
        <f>HLOOKUP("ScKode",data!$A$1:$AT$8036,A8440,FALSE)</f>
        <v>#REF!</v>
      </c>
      <c r="H8440" t="e">
        <f>HLOOKUP("StofParameter",data!$A$1:$AT$8036,A8440,FALSE)</f>
        <v>#REF!</v>
      </c>
      <c r="I8440" t="e">
        <f>HLOOKUP("Dato",data!$A$1:$AT$8036,A8440,FALSE)</f>
        <v>#REF!</v>
      </c>
      <c r="J8440" t="e">
        <f>HLOOKUP("Resultat-attribut",data!$A$1:$AT$8036,A8440,FALSE)</f>
        <v>#REF!</v>
      </c>
      <c r="K8440" t="e">
        <f>HLOOKUP("Resultat",data!$A$1:$AT$8036,A8440,FALSE)</f>
        <v>#REF!</v>
      </c>
      <c r="L8440" t="e">
        <f>HLOOKUP("Enhed",data!$A$1:$AT$8036,A8440,FALSE)</f>
        <v>#REF!</v>
      </c>
    </row>
    <row r="8441" spans="1:12" x14ac:dyDescent="0.2">
      <c r="A8441">
        <v>8440</v>
      </c>
      <c r="B8441" t="e">
        <f>HLOOKUP("Referencer",data!$A$1:$AT$8036,A8441,FALSE)</f>
        <v>#REF!</v>
      </c>
      <c r="C8441" t="e">
        <f>HLOOKUP("Stedtekst",data!$A$1:$AT$8036,A8441,FALSE)</f>
        <v>#REF!</v>
      </c>
      <c r="D8441" t="e">
        <f>HLOOKUP("Målested navn",data!$A$1:$AT$8036,A8441,FALSE)</f>
        <v>#REF!</v>
      </c>
      <c r="E8441" t="e">
        <f>HLOOKUP("Prøvetagning",data!$A$1:$AT$8036,A8441,FALSE)</f>
        <v>#REF!</v>
      </c>
      <c r="F8441" t="e">
        <f>HLOOKUP("Prøve",data!$A$1:$AT$8036,A8441,FALSE)</f>
        <v>#REF!</v>
      </c>
      <c r="G8441" t="e">
        <f>HLOOKUP("ScKode",data!$A$1:$AT$8036,A8441,FALSE)</f>
        <v>#REF!</v>
      </c>
      <c r="H8441" t="e">
        <f>HLOOKUP("StofParameter",data!$A$1:$AT$8036,A8441,FALSE)</f>
        <v>#REF!</v>
      </c>
      <c r="I8441" t="e">
        <f>HLOOKUP("Dato",data!$A$1:$AT$8036,A8441,FALSE)</f>
        <v>#REF!</v>
      </c>
      <c r="J8441" t="e">
        <f>HLOOKUP("Resultat-attribut",data!$A$1:$AT$8036,A8441,FALSE)</f>
        <v>#REF!</v>
      </c>
      <c r="K8441" t="e">
        <f>HLOOKUP("Resultat",data!$A$1:$AT$8036,A8441,FALSE)</f>
        <v>#REF!</v>
      </c>
      <c r="L8441" t="e">
        <f>HLOOKUP("Enhed",data!$A$1:$AT$8036,A8441,FALSE)</f>
        <v>#REF!</v>
      </c>
    </row>
    <row r="8442" spans="1:12" x14ac:dyDescent="0.2">
      <c r="A8442">
        <v>8441</v>
      </c>
      <c r="B8442" t="e">
        <f>HLOOKUP("Referencer",data!$A$1:$AT$8036,A8442,FALSE)</f>
        <v>#REF!</v>
      </c>
      <c r="C8442" t="e">
        <f>HLOOKUP("Stedtekst",data!$A$1:$AT$8036,A8442,FALSE)</f>
        <v>#REF!</v>
      </c>
      <c r="D8442" t="e">
        <f>HLOOKUP("Målested navn",data!$A$1:$AT$8036,A8442,FALSE)</f>
        <v>#REF!</v>
      </c>
      <c r="E8442" t="e">
        <f>HLOOKUP("Prøvetagning",data!$A$1:$AT$8036,A8442,FALSE)</f>
        <v>#REF!</v>
      </c>
      <c r="F8442" t="e">
        <f>HLOOKUP("Prøve",data!$A$1:$AT$8036,A8442,FALSE)</f>
        <v>#REF!</v>
      </c>
      <c r="G8442" t="e">
        <f>HLOOKUP("ScKode",data!$A$1:$AT$8036,A8442,FALSE)</f>
        <v>#REF!</v>
      </c>
      <c r="H8442" t="e">
        <f>HLOOKUP("StofParameter",data!$A$1:$AT$8036,A8442,FALSE)</f>
        <v>#REF!</v>
      </c>
      <c r="I8442" t="e">
        <f>HLOOKUP("Dato",data!$A$1:$AT$8036,A8442,FALSE)</f>
        <v>#REF!</v>
      </c>
      <c r="J8442" t="e">
        <f>HLOOKUP("Resultat-attribut",data!$A$1:$AT$8036,A8442,FALSE)</f>
        <v>#REF!</v>
      </c>
      <c r="K8442" t="e">
        <f>HLOOKUP("Resultat",data!$A$1:$AT$8036,A8442,FALSE)</f>
        <v>#REF!</v>
      </c>
      <c r="L8442" t="e">
        <f>HLOOKUP("Enhed",data!$A$1:$AT$8036,A8442,FALSE)</f>
        <v>#REF!</v>
      </c>
    </row>
    <row r="8443" spans="1:12" x14ac:dyDescent="0.2">
      <c r="A8443">
        <v>8442</v>
      </c>
      <c r="B8443" t="e">
        <f>HLOOKUP("Referencer",data!$A$1:$AT$8036,A8443,FALSE)</f>
        <v>#REF!</v>
      </c>
      <c r="C8443" t="e">
        <f>HLOOKUP("Stedtekst",data!$A$1:$AT$8036,A8443,FALSE)</f>
        <v>#REF!</v>
      </c>
      <c r="D8443" t="e">
        <f>HLOOKUP("Målested navn",data!$A$1:$AT$8036,A8443,FALSE)</f>
        <v>#REF!</v>
      </c>
      <c r="E8443" t="e">
        <f>HLOOKUP("Prøvetagning",data!$A$1:$AT$8036,A8443,FALSE)</f>
        <v>#REF!</v>
      </c>
      <c r="F8443" t="e">
        <f>HLOOKUP("Prøve",data!$A$1:$AT$8036,A8443,FALSE)</f>
        <v>#REF!</v>
      </c>
      <c r="G8443" t="e">
        <f>HLOOKUP("ScKode",data!$A$1:$AT$8036,A8443,FALSE)</f>
        <v>#REF!</v>
      </c>
      <c r="H8443" t="e">
        <f>HLOOKUP("StofParameter",data!$A$1:$AT$8036,A8443,FALSE)</f>
        <v>#REF!</v>
      </c>
      <c r="I8443" t="e">
        <f>HLOOKUP("Dato",data!$A$1:$AT$8036,A8443,FALSE)</f>
        <v>#REF!</v>
      </c>
      <c r="J8443" t="e">
        <f>HLOOKUP("Resultat-attribut",data!$A$1:$AT$8036,A8443,FALSE)</f>
        <v>#REF!</v>
      </c>
      <c r="K8443" t="e">
        <f>HLOOKUP("Resultat",data!$A$1:$AT$8036,A8443,FALSE)</f>
        <v>#REF!</v>
      </c>
      <c r="L8443" t="e">
        <f>HLOOKUP("Enhed",data!$A$1:$AT$8036,A8443,FALSE)</f>
        <v>#REF!</v>
      </c>
    </row>
    <row r="8444" spans="1:12" x14ac:dyDescent="0.2">
      <c r="A8444">
        <v>8443</v>
      </c>
      <c r="B8444" t="e">
        <f>HLOOKUP("Referencer",data!$A$1:$AT$8036,A8444,FALSE)</f>
        <v>#REF!</v>
      </c>
      <c r="C8444" t="e">
        <f>HLOOKUP("Stedtekst",data!$A$1:$AT$8036,A8444,FALSE)</f>
        <v>#REF!</v>
      </c>
      <c r="D8444" t="e">
        <f>HLOOKUP("Målested navn",data!$A$1:$AT$8036,A8444,FALSE)</f>
        <v>#REF!</v>
      </c>
      <c r="E8444" t="e">
        <f>HLOOKUP("Prøvetagning",data!$A$1:$AT$8036,A8444,FALSE)</f>
        <v>#REF!</v>
      </c>
      <c r="F8444" t="e">
        <f>HLOOKUP("Prøve",data!$A$1:$AT$8036,A8444,FALSE)</f>
        <v>#REF!</v>
      </c>
      <c r="G8444" t="e">
        <f>HLOOKUP("ScKode",data!$A$1:$AT$8036,A8444,FALSE)</f>
        <v>#REF!</v>
      </c>
      <c r="H8444" t="e">
        <f>HLOOKUP("StofParameter",data!$A$1:$AT$8036,A8444,FALSE)</f>
        <v>#REF!</v>
      </c>
      <c r="I8444" t="e">
        <f>HLOOKUP("Dato",data!$A$1:$AT$8036,A8444,FALSE)</f>
        <v>#REF!</v>
      </c>
      <c r="J8444" t="e">
        <f>HLOOKUP("Resultat-attribut",data!$A$1:$AT$8036,A8444,FALSE)</f>
        <v>#REF!</v>
      </c>
      <c r="K8444" t="e">
        <f>HLOOKUP("Resultat",data!$A$1:$AT$8036,A8444,FALSE)</f>
        <v>#REF!</v>
      </c>
      <c r="L8444" t="e">
        <f>HLOOKUP("Enhed",data!$A$1:$AT$8036,A8444,FALSE)</f>
        <v>#REF!</v>
      </c>
    </row>
    <row r="8445" spans="1:12" x14ac:dyDescent="0.2">
      <c r="A8445">
        <v>8444</v>
      </c>
      <c r="B8445" t="e">
        <f>HLOOKUP("Referencer",data!$A$1:$AT$8036,A8445,FALSE)</f>
        <v>#REF!</v>
      </c>
      <c r="C8445" t="e">
        <f>HLOOKUP("Stedtekst",data!$A$1:$AT$8036,A8445,FALSE)</f>
        <v>#REF!</v>
      </c>
      <c r="D8445" t="e">
        <f>HLOOKUP("Målested navn",data!$A$1:$AT$8036,A8445,FALSE)</f>
        <v>#REF!</v>
      </c>
      <c r="E8445" t="e">
        <f>HLOOKUP("Prøvetagning",data!$A$1:$AT$8036,A8445,FALSE)</f>
        <v>#REF!</v>
      </c>
      <c r="F8445" t="e">
        <f>HLOOKUP("Prøve",data!$A$1:$AT$8036,A8445,FALSE)</f>
        <v>#REF!</v>
      </c>
      <c r="G8445" t="e">
        <f>HLOOKUP("ScKode",data!$A$1:$AT$8036,A8445,FALSE)</f>
        <v>#REF!</v>
      </c>
      <c r="H8445" t="e">
        <f>HLOOKUP("StofParameter",data!$A$1:$AT$8036,A8445,FALSE)</f>
        <v>#REF!</v>
      </c>
      <c r="I8445" t="e">
        <f>HLOOKUP("Dato",data!$A$1:$AT$8036,A8445,FALSE)</f>
        <v>#REF!</v>
      </c>
      <c r="J8445" t="e">
        <f>HLOOKUP("Resultat-attribut",data!$A$1:$AT$8036,A8445,FALSE)</f>
        <v>#REF!</v>
      </c>
      <c r="K8445" t="e">
        <f>HLOOKUP("Resultat",data!$A$1:$AT$8036,A8445,FALSE)</f>
        <v>#REF!</v>
      </c>
      <c r="L8445" t="e">
        <f>HLOOKUP("Enhed",data!$A$1:$AT$8036,A8445,FALSE)</f>
        <v>#REF!</v>
      </c>
    </row>
    <row r="8446" spans="1:12" x14ac:dyDescent="0.2">
      <c r="A8446">
        <v>8445</v>
      </c>
      <c r="B8446" t="e">
        <f>HLOOKUP("Referencer",data!$A$1:$AT$8036,A8446,FALSE)</f>
        <v>#REF!</v>
      </c>
      <c r="C8446" t="e">
        <f>HLOOKUP("Stedtekst",data!$A$1:$AT$8036,A8446,FALSE)</f>
        <v>#REF!</v>
      </c>
      <c r="D8446" t="e">
        <f>HLOOKUP("Målested navn",data!$A$1:$AT$8036,A8446,FALSE)</f>
        <v>#REF!</v>
      </c>
      <c r="E8446" t="e">
        <f>HLOOKUP("Prøvetagning",data!$A$1:$AT$8036,A8446,FALSE)</f>
        <v>#REF!</v>
      </c>
      <c r="F8446" t="e">
        <f>HLOOKUP("Prøve",data!$A$1:$AT$8036,A8446,FALSE)</f>
        <v>#REF!</v>
      </c>
      <c r="G8446" t="e">
        <f>HLOOKUP("ScKode",data!$A$1:$AT$8036,A8446,FALSE)</f>
        <v>#REF!</v>
      </c>
      <c r="H8446" t="e">
        <f>HLOOKUP("StofParameter",data!$A$1:$AT$8036,A8446,FALSE)</f>
        <v>#REF!</v>
      </c>
      <c r="I8446" t="e">
        <f>HLOOKUP("Dato",data!$A$1:$AT$8036,A8446,FALSE)</f>
        <v>#REF!</v>
      </c>
      <c r="J8446" t="e">
        <f>HLOOKUP("Resultat-attribut",data!$A$1:$AT$8036,A8446,FALSE)</f>
        <v>#REF!</v>
      </c>
      <c r="K8446" t="e">
        <f>HLOOKUP("Resultat",data!$A$1:$AT$8036,A8446,FALSE)</f>
        <v>#REF!</v>
      </c>
      <c r="L8446" t="e">
        <f>HLOOKUP("Enhed",data!$A$1:$AT$8036,A8446,FALSE)</f>
        <v>#REF!</v>
      </c>
    </row>
    <row r="8447" spans="1:12" x14ac:dyDescent="0.2">
      <c r="A8447">
        <v>8446</v>
      </c>
      <c r="B8447" t="e">
        <f>HLOOKUP("Referencer",data!$A$1:$AT$8036,A8447,FALSE)</f>
        <v>#REF!</v>
      </c>
      <c r="C8447" t="e">
        <f>HLOOKUP("Stedtekst",data!$A$1:$AT$8036,A8447,FALSE)</f>
        <v>#REF!</v>
      </c>
      <c r="D8447" t="e">
        <f>HLOOKUP("Målested navn",data!$A$1:$AT$8036,A8447,FALSE)</f>
        <v>#REF!</v>
      </c>
      <c r="E8447" t="e">
        <f>HLOOKUP("Prøvetagning",data!$A$1:$AT$8036,A8447,FALSE)</f>
        <v>#REF!</v>
      </c>
      <c r="F8447" t="e">
        <f>HLOOKUP("Prøve",data!$A$1:$AT$8036,A8447,FALSE)</f>
        <v>#REF!</v>
      </c>
      <c r="G8447" t="e">
        <f>HLOOKUP("ScKode",data!$A$1:$AT$8036,A8447,FALSE)</f>
        <v>#REF!</v>
      </c>
      <c r="H8447" t="e">
        <f>HLOOKUP("StofParameter",data!$A$1:$AT$8036,A8447,FALSE)</f>
        <v>#REF!</v>
      </c>
      <c r="I8447" t="e">
        <f>HLOOKUP("Dato",data!$A$1:$AT$8036,A8447,FALSE)</f>
        <v>#REF!</v>
      </c>
      <c r="J8447" t="e">
        <f>HLOOKUP("Resultat-attribut",data!$A$1:$AT$8036,A8447,FALSE)</f>
        <v>#REF!</v>
      </c>
      <c r="K8447" t="e">
        <f>HLOOKUP("Resultat",data!$A$1:$AT$8036,A8447,FALSE)</f>
        <v>#REF!</v>
      </c>
      <c r="L8447" t="e">
        <f>HLOOKUP("Enhed",data!$A$1:$AT$8036,A8447,FALSE)</f>
        <v>#REF!</v>
      </c>
    </row>
    <row r="8448" spans="1:12" x14ac:dyDescent="0.2">
      <c r="A8448">
        <v>8447</v>
      </c>
      <c r="B8448" t="e">
        <f>HLOOKUP("Referencer",data!$A$1:$AT$8036,A8448,FALSE)</f>
        <v>#REF!</v>
      </c>
      <c r="C8448" t="e">
        <f>HLOOKUP("Stedtekst",data!$A$1:$AT$8036,A8448,FALSE)</f>
        <v>#REF!</v>
      </c>
      <c r="D8448" t="e">
        <f>HLOOKUP("Målested navn",data!$A$1:$AT$8036,A8448,FALSE)</f>
        <v>#REF!</v>
      </c>
      <c r="E8448" t="e">
        <f>HLOOKUP("Prøvetagning",data!$A$1:$AT$8036,A8448,FALSE)</f>
        <v>#REF!</v>
      </c>
      <c r="F8448" t="e">
        <f>HLOOKUP("Prøve",data!$A$1:$AT$8036,A8448,FALSE)</f>
        <v>#REF!</v>
      </c>
      <c r="G8448" t="e">
        <f>HLOOKUP("ScKode",data!$A$1:$AT$8036,A8448,FALSE)</f>
        <v>#REF!</v>
      </c>
      <c r="H8448" t="e">
        <f>HLOOKUP("StofParameter",data!$A$1:$AT$8036,A8448,FALSE)</f>
        <v>#REF!</v>
      </c>
      <c r="I8448" t="e">
        <f>HLOOKUP("Dato",data!$A$1:$AT$8036,A8448,FALSE)</f>
        <v>#REF!</v>
      </c>
      <c r="J8448" t="e">
        <f>HLOOKUP("Resultat-attribut",data!$A$1:$AT$8036,A8448,FALSE)</f>
        <v>#REF!</v>
      </c>
      <c r="K8448" t="e">
        <f>HLOOKUP("Resultat",data!$A$1:$AT$8036,A8448,FALSE)</f>
        <v>#REF!</v>
      </c>
      <c r="L8448" t="e">
        <f>HLOOKUP("Enhed",data!$A$1:$AT$8036,A8448,FALSE)</f>
        <v>#REF!</v>
      </c>
    </row>
    <row r="8449" spans="1:12" x14ac:dyDescent="0.2">
      <c r="A8449">
        <v>8448</v>
      </c>
      <c r="B8449" t="e">
        <f>HLOOKUP("Referencer",data!$A$1:$AT$8036,A8449,FALSE)</f>
        <v>#REF!</v>
      </c>
      <c r="C8449" t="e">
        <f>HLOOKUP("Stedtekst",data!$A$1:$AT$8036,A8449,FALSE)</f>
        <v>#REF!</v>
      </c>
      <c r="D8449" t="e">
        <f>HLOOKUP("Målested navn",data!$A$1:$AT$8036,A8449,FALSE)</f>
        <v>#REF!</v>
      </c>
      <c r="E8449" t="e">
        <f>HLOOKUP("Prøvetagning",data!$A$1:$AT$8036,A8449,FALSE)</f>
        <v>#REF!</v>
      </c>
      <c r="F8449" t="e">
        <f>HLOOKUP("Prøve",data!$A$1:$AT$8036,A8449,FALSE)</f>
        <v>#REF!</v>
      </c>
      <c r="G8449" t="e">
        <f>HLOOKUP("ScKode",data!$A$1:$AT$8036,A8449,FALSE)</f>
        <v>#REF!</v>
      </c>
      <c r="H8449" t="e">
        <f>HLOOKUP("StofParameter",data!$A$1:$AT$8036,A8449,FALSE)</f>
        <v>#REF!</v>
      </c>
      <c r="I8449" t="e">
        <f>HLOOKUP("Dato",data!$A$1:$AT$8036,A8449,FALSE)</f>
        <v>#REF!</v>
      </c>
      <c r="J8449" t="e">
        <f>HLOOKUP("Resultat-attribut",data!$A$1:$AT$8036,A8449,FALSE)</f>
        <v>#REF!</v>
      </c>
      <c r="K8449" t="e">
        <f>HLOOKUP("Resultat",data!$A$1:$AT$8036,A8449,FALSE)</f>
        <v>#REF!</v>
      </c>
      <c r="L8449" t="e">
        <f>HLOOKUP("Enhed",data!$A$1:$AT$8036,A8449,FALSE)</f>
        <v>#REF!</v>
      </c>
    </row>
    <row r="8450" spans="1:12" x14ac:dyDescent="0.2">
      <c r="A8450">
        <v>8449</v>
      </c>
      <c r="B8450" t="e">
        <f>HLOOKUP("Referencer",data!$A$1:$AT$8036,A8450,FALSE)</f>
        <v>#REF!</v>
      </c>
      <c r="C8450" t="e">
        <f>HLOOKUP("Stedtekst",data!$A$1:$AT$8036,A8450,FALSE)</f>
        <v>#REF!</v>
      </c>
      <c r="D8450" t="e">
        <f>HLOOKUP("Målested navn",data!$A$1:$AT$8036,A8450,FALSE)</f>
        <v>#REF!</v>
      </c>
      <c r="E8450" t="e">
        <f>HLOOKUP("Prøvetagning",data!$A$1:$AT$8036,A8450,FALSE)</f>
        <v>#REF!</v>
      </c>
      <c r="F8450" t="e">
        <f>HLOOKUP("Prøve",data!$A$1:$AT$8036,A8450,FALSE)</f>
        <v>#REF!</v>
      </c>
      <c r="G8450" t="e">
        <f>HLOOKUP("ScKode",data!$A$1:$AT$8036,A8450,FALSE)</f>
        <v>#REF!</v>
      </c>
      <c r="H8450" t="e">
        <f>HLOOKUP("StofParameter",data!$A$1:$AT$8036,A8450,FALSE)</f>
        <v>#REF!</v>
      </c>
      <c r="I8450" t="e">
        <f>HLOOKUP("Dato",data!$A$1:$AT$8036,A8450,FALSE)</f>
        <v>#REF!</v>
      </c>
      <c r="J8450" t="e">
        <f>HLOOKUP("Resultat-attribut",data!$A$1:$AT$8036,A8450,FALSE)</f>
        <v>#REF!</v>
      </c>
      <c r="K8450" t="e">
        <f>HLOOKUP("Resultat",data!$A$1:$AT$8036,A8450,FALSE)</f>
        <v>#REF!</v>
      </c>
      <c r="L8450" t="e">
        <f>HLOOKUP("Enhed",data!$A$1:$AT$8036,A8450,FALSE)</f>
        <v>#REF!</v>
      </c>
    </row>
    <row r="8451" spans="1:12" x14ac:dyDescent="0.2">
      <c r="A8451">
        <v>8450</v>
      </c>
      <c r="B8451" t="e">
        <f>HLOOKUP("Referencer",data!$A$1:$AT$8036,A8451,FALSE)</f>
        <v>#REF!</v>
      </c>
      <c r="C8451" t="e">
        <f>HLOOKUP("Stedtekst",data!$A$1:$AT$8036,A8451,FALSE)</f>
        <v>#REF!</v>
      </c>
      <c r="D8451" t="e">
        <f>HLOOKUP("Målested navn",data!$A$1:$AT$8036,A8451,FALSE)</f>
        <v>#REF!</v>
      </c>
      <c r="E8451" t="e">
        <f>HLOOKUP("Prøvetagning",data!$A$1:$AT$8036,A8451,FALSE)</f>
        <v>#REF!</v>
      </c>
      <c r="F8451" t="e">
        <f>HLOOKUP("Prøve",data!$A$1:$AT$8036,A8451,FALSE)</f>
        <v>#REF!</v>
      </c>
      <c r="G8451" t="e">
        <f>HLOOKUP("ScKode",data!$A$1:$AT$8036,A8451,FALSE)</f>
        <v>#REF!</v>
      </c>
      <c r="H8451" t="e">
        <f>HLOOKUP("StofParameter",data!$A$1:$AT$8036,A8451,FALSE)</f>
        <v>#REF!</v>
      </c>
      <c r="I8451" t="e">
        <f>HLOOKUP("Dato",data!$A$1:$AT$8036,A8451,FALSE)</f>
        <v>#REF!</v>
      </c>
      <c r="J8451" t="e">
        <f>HLOOKUP("Resultat-attribut",data!$A$1:$AT$8036,A8451,FALSE)</f>
        <v>#REF!</v>
      </c>
      <c r="K8451" t="e">
        <f>HLOOKUP("Resultat",data!$A$1:$AT$8036,A8451,FALSE)</f>
        <v>#REF!</v>
      </c>
      <c r="L8451" t="e">
        <f>HLOOKUP("Enhed",data!$A$1:$AT$8036,A8451,FALSE)</f>
        <v>#REF!</v>
      </c>
    </row>
    <row r="8452" spans="1:12" x14ac:dyDescent="0.2">
      <c r="A8452">
        <v>8451</v>
      </c>
      <c r="B8452" t="e">
        <f>HLOOKUP("Referencer",data!$A$1:$AT$8036,A8452,FALSE)</f>
        <v>#REF!</v>
      </c>
      <c r="C8452" t="e">
        <f>HLOOKUP("Stedtekst",data!$A$1:$AT$8036,A8452,FALSE)</f>
        <v>#REF!</v>
      </c>
      <c r="D8452" t="e">
        <f>HLOOKUP("Målested navn",data!$A$1:$AT$8036,A8452,FALSE)</f>
        <v>#REF!</v>
      </c>
      <c r="E8452" t="e">
        <f>HLOOKUP("Prøvetagning",data!$A$1:$AT$8036,A8452,FALSE)</f>
        <v>#REF!</v>
      </c>
      <c r="F8452" t="e">
        <f>HLOOKUP("Prøve",data!$A$1:$AT$8036,A8452,FALSE)</f>
        <v>#REF!</v>
      </c>
      <c r="G8452" t="e">
        <f>HLOOKUP("ScKode",data!$A$1:$AT$8036,A8452,FALSE)</f>
        <v>#REF!</v>
      </c>
      <c r="H8452" t="e">
        <f>HLOOKUP("StofParameter",data!$A$1:$AT$8036,A8452,FALSE)</f>
        <v>#REF!</v>
      </c>
      <c r="I8452" t="e">
        <f>HLOOKUP("Dato",data!$A$1:$AT$8036,A8452,FALSE)</f>
        <v>#REF!</v>
      </c>
      <c r="J8452" t="e">
        <f>HLOOKUP("Resultat-attribut",data!$A$1:$AT$8036,A8452,FALSE)</f>
        <v>#REF!</v>
      </c>
      <c r="K8452" t="e">
        <f>HLOOKUP("Resultat",data!$A$1:$AT$8036,A8452,FALSE)</f>
        <v>#REF!</v>
      </c>
      <c r="L8452" t="e">
        <f>HLOOKUP("Enhed",data!$A$1:$AT$8036,A8452,FALSE)</f>
        <v>#REF!</v>
      </c>
    </row>
    <row r="8453" spans="1:12" x14ac:dyDescent="0.2">
      <c r="A8453">
        <v>8452</v>
      </c>
      <c r="B8453" t="e">
        <f>HLOOKUP("Referencer",data!$A$1:$AT$8036,A8453,FALSE)</f>
        <v>#REF!</v>
      </c>
      <c r="C8453" t="e">
        <f>HLOOKUP("Stedtekst",data!$A$1:$AT$8036,A8453,FALSE)</f>
        <v>#REF!</v>
      </c>
      <c r="D8453" t="e">
        <f>HLOOKUP("Målested navn",data!$A$1:$AT$8036,A8453,FALSE)</f>
        <v>#REF!</v>
      </c>
      <c r="E8453" t="e">
        <f>HLOOKUP("Prøvetagning",data!$A$1:$AT$8036,A8453,FALSE)</f>
        <v>#REF!</v>
      </c>
      <c r="F8453" t="e">
        <f>HLOOKUP("Prøve",data!$A$1:$AT$8036,A8453,FALSE)</f>
        <v>#REF!</v>
      </c>
      <c r="G8453" t="e">
        <f>HLOOKUP("ScKode",data!$A$1:$AT$8036,A8453,FALSE)</f>
        <v>#REF!</v>
      </c>
      <c r="H8453" t="e">
        <f>HLOOKUP("StofParameter",data!$A$1:$AT$8036,A8453,FALSE)</f>
        <v>#REF!</v>
      </c>
      <c r="I8453" t="e">
        <f>HLOOKUP("Dato",data!$A$1:$AT$8036,A8453,FALSE)</f>
        <v>#REF!</v>
      </c>
      <c r="J8453" t="e">
        <f>HLOOKUP("Resultat-attribut",data!$A$1:$AT$8036,A8453,FALSE)</f>
        <v>#REF!</v>
      </c>
      <c r="K8453" t="e">
        <f>HLOOKUP("Resultat",data!$A$1:$AT$8036,A8453,FALSE)</f>
        <v>#REF!</v>
      </c>
      <c r="L8453" t="e">
        <f>HLOOKUP("Enhed",data!$A$1:$AT$8036,A8453,FALSE)</f>
        <v>#REF!</v>
      </c>
    </row>
    <row r="8454" spans="1:12" x14ac:dyDescent="0.2">
      <c r="A8454">
        <v>8453</v>
      </c>
      <c r="B8454" t="e">
        <f>HLOOKUP("Referencer",data!$A$1:$AT$8036,A8454,FALSE)</f>
        <v>#REF!</v>
      </c>
      <c r="C8454" t="e">
        <f>HLOOKUP("Stedtekst",data!$A$1:$AT$8036,A8454,FALSE)</f>
        <v>#REF!</v>
      </c>
      <c r="D8454" t="e">
        <f>HLOOKUP("Målested navn",data!$A$1:$AT$8036,A8454,FALSE)</f>
        <v>#REF!</v>
      </c>
      <c r="E8454" t="e">
        <f>HLOOKUP("Prøvetagning",data!$A$1:$AT$8036,A8454,FALSE)</f>
        <v>#REF!</v>
      </c>
      <c r="F8454" t="e">
        <f>HLOOKUP("Prøve",data!$A$1:$AT$8036,A8454,FALSE)</f>
        <v>#REF!</v>
      </c>
      <c r="G8454" t="e">
        <f>HLOOKUP("ScKode",data!$A$1:$AT$8036,A8454,FALSE)</f>
        <v>#REF!</v>
      </c>
      <c r="H8454" t="e">
        <f>HLOOKUP("StofParameter",data!$A$1:$AT$8036,A8454,FALSE)</f>
        <v>#REF!</v>
      </c>
      <c r="I8454" t="e">
        <f>HLOOKUP("Dato",data!$A$1:$AT$8036,A8454,FALSE)</f>
        <v>#REF!</v>
      </c>
      <c r="J8454" t="e">
        <f>HLOOKUP("Resultat-attribut",data!$A$1:$AT$8036,A8454,FALSE)</f>
        <v>#REF!</v>
      </c>
      <c r="K8454" t="e">
        <f>HLOOKUP("Resultat",data!$A$1:$AT$8036,A8454,FALSE)</f>
        <v>#REF!</v>
      </c>
      <c r="L8454" t="e">
        <f>HLOOKUP("Enhed",data!$A$1:$AT$8036,A8454,FALSE)</f>
        <v>#REF!</v>
      </c>
    </row>
    <row r="8455" spans="1:12" x14ac:dyDescent="0.2">
      <c r="A8455">
        <v>8454</v>
      </c>
      <c r="B8455" t="e">
        <f>HLOOKUP("Referencer",data!$A$1:$AT$8036,A8455,FALSE)</f>
        <v>#REF!</v>
      </c>
      <c r="C8455" t="e">
        <f>HLOOKUP("Stedtekst",data!$A$1:$AT$8036,A8455,FALSE)</f>
        <v>#REF!</v>
      </c>
      <c r="D8455" t="e">
        <f>HLOOKUP("Målested navn",data!$A$1:$AT$8036,A8455,FALSE)</f>
        <v>#REF!</v>
      </c>
      <c r="E8455" t="e">
        <f>HLOOKUP("Prøvetagning",data!$A$1:$AT$8036,A8455,FALSE)</f>
        <v>#REF!</v>
      </c>
      <c r="F8455" t="e">
        <f>HLOOKUP("Prøve",data!$A$1:$AT$8036,A8455,FALSE)</f>
        <v>#REF!</v>
      </c>
      <c r="G8455" t="e">
        <f>HLOOKUP("ScKode",data!$A$1:$AT$8036,A8455,FALSE)</f>
        <v>#REF!</v>
      </c>
      <c r="H8455" t="e">
        <f>HLOOKUP("StofParameter",data!$A$1:$AT$8036,A8455,FALSE)</f>
        <v>#REF!</v>
      </c>
      <c r="I8455" t="e">
        <f>HLOOKUP("Dato",data!$A$1:$AT$8036,A8455,FALSE)</f>
        <v>#REF!</v>
      </c>
      <c r="J8455" t="e">
        <f>HLOOKUP("Resultat-attribut",data!$A$1:$AT$8036,A8455,FALSE)</f>
        <v>#REF!</v>
      </c>
      <c r="K8455" t="e">
        <f>HLOOKUP("Resultat",data!$A$1:$AT$8036,A8455,FALSE)</f>
        <v>#REF!</v>
      </c>
      <c r="L8455" t="e">
        <f>HLOOKUP("Enhed",data!$A$1:$AT$8036,A8455,FALSE)</f>
        <v>#REF!</v>
      </c>
    </row>
    <row r="8456" spans="1:12" x14ac:dyDescent="0.2">
      <c r="A8456">
        <v>8455</v>
      </c>
      <c r="B8456" t="e">
        <f>HLOOKUP("Referencer",data!$A$1:$AT$8036,A8456,FALSE)</f>
        <v>#REF!</v>
      </c>
      <c r="C8456" t="e">
        <f>HLOOKUP("Stedtekst",data!$A$1:$AT$8036,A8456,FALSE)</f>
        <v>#REF!</v>
      </c>
      <c r="D8456" t="e">
        <f>HLOOKUP("Målested navn",data!$A$1:$AT$8036,A8456,FALSE)</f>
        <v>#REF!</v>
      </c>
      <c r="E8456" t="e">
        <f>HLOOKUP("Prøvetagning",data!$A$1:$AT$8036,A8456,FALSE)</f>
        <v>#REF!</v>
      </c>
      <c r="F8456" t="e">
        <f>HLOOKUP("Prøve",data!$A$1:$AT$8036,A8456,FALSE)</f>
        <v>#REF!</v>
      </c>
      <c r="G8456" t="e">
        <f>HLOOKUP("ScKode",data!$A$1:$AT$8036,A8456,FALSE)</f>
        <v>#REF!</v>
      </c>
      <c r="H8456" t="e">
        <f>HLOOKUP("StofParameter",data!$A$1:$AT$8036,A8456,FALSE)</f>
        <v>#REF!</v>
      </c>
      <c r="I8456" t="e">
        <f>HLOOKUP("Dato",data!$A$1:$AT$8036,A8456,FALSE)</f>
        <v>#REF!</v>
      </c>
      <c r="J8456" t="e">
        <f>HLOOKUP("Resultat-attribut",data!$A$1:$AT$8036,A8456,FALSE)</f>
        <v>#REF!</v>
      </c>
      <c r="K8456" t="e">
        <f>HLOOKUP("Resultat",data!$A$1:$AT$8036,A8456,FALSE)</f>
        <v>#REF!</v>
      </c>
      <c r="L8456" t="e">
        <f>HLOOKUP("Enhed",data!$A$1:$AT$8036,A8456,FALSE)</f>
        <v>#REF!</v>
      </c>
    </row>
    <row r="8457" spans="1:12" x14ac:dyDescent="0.2">
      <c r="A8457">
        <v>8456</v>
      </c>
      <c r="B8457" t="e">
        <f>HLOOKUP("Referencer",data!$A$1:$AT$8036,A8457,FALSE)</f>
        <v>#REF!</v>
      </c>
      <c r="C8457" t="e">
        <f>HLOOKUP("Stedtekst",data!$A$1:$AT$8036,A8457,FALSE)</f>
        <v>#REF!</v>
      </c>
      <c r="D8457" t="e">
        <f>HLOOKUP("Målested navn",data!$A$1:$AT$8036,A8457,FALSE)</f>
        <v>#REF!</v>
      </c>
      <c r="E8457" t="e">
        <f>HLOOKUP("Prøvetagning",data!$A$1:$AT$8036,A8457,FALSE)</f>
        <v>#REF!</v>
      </c>
      <c r="F8457" t="e">
        <f>HLOOKUP("Prøve",data!$A$1:$AT$8036,A8457,FALSE)</f>
        <v>#REF!</v>
      </c>
      <c r="G8457" t="e">
        <f>HLOOKUP("ScKode",data!$A$1:$AT$8036,A8457,FALSE)</f>
        <v>#REF!</v>
      </c>
      <c r="H8457" t="e">
        <f>HLOOKUP("StofParameter",data!$A$1:$AT$8036,A8457,FALSE)</f>
        <v>#REF!</v>
      </c>
      <c r="I8457" t="e">
        <f>HLOOKUP("Dato",data!$A$1:$AT$8036,A8457,FALSE)</f>
        <v>#REF!</v>
      </c>
      <c r="J8457" t="e">
        <f>HLOOKUP("Resultat-attribut",data!$A$1:$AT$8036,A8457,FALSE)</f>
        <v>#REF!</v>
      </c>
      <c r="K8457" t="e">
        <f>HLOOKUP("Resultat",data!$A$1:$AT$8036,A8457,FALSE)</f>
        <v>#REF!</v>
      </c>
      <c r="L8457" t="e">
        <f>HLOOKUP("Enhed",data!$A$1:$AT$8036,A8457,FALSE)</f>
        <v>#REF!</v>
      </c>
    </row>
    <row r="8458" spans="1:12" x14ac:dyDescent="0.2">
      <c r="A8458">
        <v>8457</v>
      </c>
      <c r="B8458" t="e">
        <f>HLOOKUP("Referencer",data!$A$1:$AT$8036,A8458,FALSE)</f>
        <v>#REF!</v>
      </c>
      <c r="C8458" t="e">
        <f>HLOOKUP("Stedtekst",data!$A$1:$AT$8036,A8458,FALSE)</f>
        <v>#REF!</v>
      </c>
      <c r="D8458" t="e">
        <f>HLOOKUP("Målested navn",data!$A$1:$AT$8036,A8458,FALSE)</f>
        <v>#REF!</v>
      </c>
      <c r="E8458" t="e">
        <f>HLOOKUP("Prøvetagning",data!$A$1:$AT$8036,A8458,FALSE)</f>
        <v>#REF!</v>
      </c>
      <c r="F8458" t="e">
        <f>HLOOKUP("Prøve",data!$A$1:$AT$8036,A8458,FALSE)</f>
        <v>#REF!</v>
      </c>
      <c r="G8458" t="e">
        <f>HLOOKUP("ScKode",data!$A$1:$AT$8036,A8458,FALSE)</f>
        <v>#REF!</v>
      </c>
      <c r="H8458" t="e">
        <f>HLOOKUP("StofParameter",data!$A$1:$AT$8036,A8458,FALSE)</f>
        <v>#REF!</v>
      </c>
      <c r="I8458" t="e">
        <f>HLOOKUP("Dato",data!$A$1:$AT$8036,A8458,FALSE)</f>
        <v>#REF!</v>
      </c>
      <c r="J8458" t="e">
        <f>HLOOKUP("Resultat-attribut",data!$A$1:$AT$8036,A8458,FALSE)</f>
        <v>#REF!</v>
      </c>
      <c r="K8458" t="e">
        <f>HLOOKUP("Resultat",data!$A$1:$AT$8036,A8458,FALSE)</f>
        <v>#REF!</v>
      </c>
      <c r="L8458" t="e">
        <f>HLOOKUP("Enhed",data!$A$1:$AT$8036,A8458,FALSE)</f>
        <v>#REF!</v>
      </c>
    </row>
    <row r="8459" spans="1:12" x14ac:dyDescent="0.2">
      <c r="A8459">
        <v>8458</v>
      </c>
      <c r="B8459" t="e">
        <f>HLOOKUP("Referencer",data!$A$1:$AT$8036,A8459,FALSE)</f>
        <v>#REF!</v>
      </c>
      <c r="C8459" t="e">
        <f>HLOOKUP("Stedtekst",data!$A$1:$AT$8036,A8459,FALSE)</f>
        <v>#REF!</v>
      </c>
      <c r="D8459" t="e">
        <f>HLOOKUP("Målested navn",data!$A$1:$AT$8036,A8459,FALSE)</f>
        <v>#REF!</v>
      </c>
      <c r="E8459" t="e">
        <f>HLOOKUP("Prøvetagning",data!$A$1:$AT$8036,A8459,FALSE)</f>
        <v>#REF!</v>
      </c>
      <c r="F8459" t="e">
        <f>HLOOKUP("Prøve",data!$A$1:$AT$8036,A8459,FALSE)</f>
        <v>#REF!</v>
      </c>
      <c r="G8459" t="e">
        <f>HLOOKUP("ScKode",data!$A$1:$AT$8036,A8459,FALSE)</f>
        <v>#REF!</v>
      </c>
      <c r="H8459" t="e">
        <f>HLOOKUP("StofParameter",data!$A$1:$AT$8036,A8459,FALSE)</f>
        <v>#REF!</v>
      </c>
      <c r="I8459" t="e">
        <f>HLOOKUP("Dato",data!$A$1:$AT$8036,A8459,FALSE)</f>
        <v>#REF!</v>
      </c>
      <c r="J8459" t="e">
        <f>HLOOKUP("Resultat-attribut",data!$A$1:$AT$8036,A8459,FALSE)</f>
        <v>#REF!</v>
      </c>
      <c r="K8459" t="e">
        <f>HLOOKUP("Resultat",data!$A$1:$AT$8036,A8459,FALSE)</f>
        <v>#REF!</v>
      </c>
      <c r="L8459" t="e">
        <f>HLOOKUP("Enhed",data!$A$1:$AT$8036,A8459,FALSE)</f>
        <v>#REF!</v>
      </c>
    </row>
    <row r="8460" spans="1:12" x14ac:dyDescent="0.2">
      <c r="A8460">
        <v>8459</v>
      </c>
      <c r="B8460" t="e">
        <f>HLOOKUP("Referencer",data!$A$1:$AT$8036,A8460,FALSE)</f>
        <v>#REF!</v>
      </c>
      <c r="C8460" t="e">
        <f>HLOOKUP("Stedtekst",data!$A$1:$AT$8036,A8460,FALSE)</f>
        <v>#REF!</v>
      </c>
      <c r="D8460" t="e">
        <f>HLOOKUP("Målested navn",data!$A$1:$AT$8036,A8460,FALSE)</f>
        <v>#REF!</v>
      </c>
      <c r="E8460" t="e">
        <f>HLOOKUP("Prøvetagning",data!$A$1:$AT$8036,A8460,FALSE)</f>
        <v>#REF!</v>
      </c>
      <c r="F8460" t="e">
        <f>HLOOKUP("Prøve",data!$A$1:$AT$8036,A8460,FALSE)</f>
        <v>#REF!</v>
      </c>
      <c r="G8460" t="e">
        <f>HLOOKUP("ScKode",data!$A$1:$AT$8036,A8460,FALSE)</f>
        <v>#REF!</v>
      </c>
      <c r="H8460" t="e">
        <f>HLOOKUP("StofParameter",data!$A$1:$AT$8036,A8460,FALSE)</f>
        <v>#REF!</v>
      </c>
      <c r="I8460" t="e">
        <f>HLOOKUP("Dato",data!$A$1:$AT$8036,A8460,FALSE)</f>
        <v>#REF!</v>
      </c>
      <c r="J8460" t="e">
        <f>HLOOKUP("Resultat-attribut",data!$A$1:$AT$8036,A8460,FALSE)</f>
        <v>#REF!</v>
      </c>
      <c r="K8460" t="e">
        <f>HLOOKUP("Resultat",data!$A$1:$AT$8036,A8460,FALSE)</f>
        <v>#REF!</v>
      </c>
      <c r="L8460" t="e">
        <f>HLOOKUP("Enhed",data!$A$1:$AT$8036,A8460,FALSE)</f>
        <v>#REF!</v>
      </c>
    </row>
    <row r="8461" spans="1:12" x14ac:dyDescent="0.2">
      <c r="A8461">
        <v>8460</v>
      </c>
      <c r="B8461" t="e">
        <f>HLOOKUP("Referencer",data!$A$1:$AT$8036,A8461,FALSE)</f>
        <v>#REF!</v>
      </c>
      <c r="C8461" t="e">
        <f>HLOOKUP("Stedtekst",data!$A$1:$AT$8036,A8461,FALSE)</f>
        <v>#REF!</v>
      </c>
      <c r="D8461" t="e">
        <f>HLOOKUP("Målested navn",data!$A$1:$AT$8036,A8461,FALSE)</f>
        <v>#REF!</v>
      </c>
      <c r="E8461" t="e">
        <f>HLOOKUP("Prøvetagning",data!$A$1:$AT$8036,A8461,FALSE)</f>
        <v>#REF!</v>
      </c>
      <c r="F8461" t="e">
        <f>HLOOKUP("Prøve",data!$A$1:$AT$8036,A8461,FALSE)</f>
        <v>#REF!</v>
      </c>
      <c r="G8461" t="e">
        <f>HLOOKUP("ScKode",data!$A$1:$AT$8036,A8461,FALSE)</f>
        <v>#REF!</v>
      </c>
      <c r="H8461" t="e">
        <f>HLOOKUP("StofParameter",data!$A$1:$AT$8036,A8461,FALSE)</f>
        <v>#REF!</v>
      </c>
      <c r="I8461" t="e">
        <f>HLOOKUP("Dato",data!$A$1:$AT$8036,A8461,FALSE)</f>
        <v>#REF!</v>
      </c>
      <c r="J8461" t="e">
        <f>HLOOKUP("Resultat-attribut",data!$A$1:$AT$8036,A8461,FALSE)</f>
        <v>#REF!</v>
      </c>
      <c r="K8461" t="e">
        <f>HLOOKUP("Resultat",data!$A$1:$AT$8036,A8461,FALSE)</f>
        <v>#REF!</v>
      </c>
      <c r="L8461" t="e">
        <f>HLOOKUP("Enhed",data!$A$1:$AT$8036,A8461,FALSE)</f>
        <v>#REF!</v>
      </c>
    </row>
    <row r="8462" spans="1:12" x14ac:dyDescent="0.2">
      <c r="A8462">
        <v>8461</v>
      </c>
      <c r="B8462" t="e">
        <f>HLOOKUP("Referencer",data!$A$1:$AT$8036,A8462,FALSE)</f>
        <v>#REF!</v>
      </c>
      <c r="C8462" t="e">
        <f>HLOOKUP("Stedtekst",data!$A$1:$AT$8036,A8462,FALSE)</f>
        <v>#REF!</v>
      </c>
      <c r="D8462" t="e">
        <f>HLOOKUP("Målested navn",data!$A$1:$AT$8036,A8462,FALSE)</f>
        <v>#REF!</v>
      </c>
      <c r="E8462" t="e">
        <f>HLOOKUP("Prøvetagning",data!$A$1:$AT$8036,A8462,FALSE)</f>
        <v>#REF!</v>
      </c>
      <c r="F8462" t="e">
        <f>HLOOKUP("Prøve",data!$A$1:$AT$8036,A8462,FALSE)</f>
        <v>#REF!</v>
      </c>
      <c r="G8462" t="e">
        <f>HLOOKUP("ScKode",data!$A$1:$AT$8036,A8462,FALSE)</f>
        <v>#REF!</v>
      </c>
      <c r="H8462" t="e">
        <f>HLOOKUP("StofParameter",data!$A$1:$AT$8036,A8462,FALSE)</f>
        <v>#REF!</v>
      </c>
      <c r="I8462" t="e">
        <f>HLOOKUP("Dato",data!$A$1:$AT$8036,A8462,FALSE)</f>
        <v>#REF!</v>
      </c>
      <c r="J8462" t="e">
        <f>HLOOKUP("Resultat-attribut",data!$A$1:$AT$8036,A8462,FALSE)</f>
        <v>#REF!</v>
      </c>
      <c r="K8462" t="e">
        <f>HLOOKUP("Resultat",data!$A$1:$AT$8036,A8462,FALSE)</f>
        <v>#REF!</v>
      </c>
      <c r="L8462" t="e">
        <f>HLOOKUP("Enhed",data!$A$1:$AT$8036,A8462,FALSE)</f>
        <v>#REF!</v>
      </c>
    </row>
    <row r="8463" spans="1:12" x14ac:dyDescent="0.2">
      <c r="A8463">
        <v>8462</v>
      </c>
      <c r="B8463" t="e">
        <f>HLOOKUP("Referencer",data!$A$1:$AT$8036,A8463,FALSE)</f>
        <v>#REF!</v>
      </c>
      <c r="C8463" t="e">
        <f>HLOOKUP("Stedtekst",data!$A$1:$AT$8036,A8463,FALSE)</f>
        <v>#REF!</v>
      </c>
      <c r="D8463" t="e">
        <f>HLOOKUP("Målested navn",data!$A$1:$AT$8036,A8463,FALSE)</f>
        <v>#REF!</v>
      </c>
      <c r="E8463" t="e">
        <f>HLOOKUP("Prøvetagning",data!$A$1:$AT$8036,A8463,FALSE)</f>
        <v>#REF!</v>
      </c>
      <c r="F8463" t="e">
        <f>HLOOKUP("Prøve",data!$A$1:$AT$8036,A8463,FALSE)</f>
        <v>#REF!</v>
      </c>
      <c r="G8463" t="e">
        <f>HLOOKUP("ScKode",data!$A$1:$AT$8036,A8463,FALSE)</f>
        <v>#REF!</v>
      </c>
      <c r="H8463" t="e">
        <f>HLOOKUP("StofParameter",data!$A$1:$AT$8036,A8463,FALSE)</f>
        <v>#REF!</v>
      </c>
      <c r="I8463" t="e">
        <f>HLOOKUP("Dato",data!$A$1:$AT$8036,A8463,FALSE)</f>
        <v>#REF!</v>
      </c>
      <c r="J8463" t="e">
        <f>HLOOKUP("Resultat-attribut",data!$A$1:$AT$8036,A8463,FALSE)</f>
        <v>#REF!</v>
      </c>
      <c r="K8463" t="e">
        <f>HLOOKUP("Resultat",data!$A$1:$AT$8036,A8463,FALSE)</f>
        <v>#REF!</v>
      </c>
      <c r="L8463" t="e">
        <f>HLOOKUP("Enhed",data!$A$1:$AT$8036,A8463,FALSE)</f>
        <v>#REF!</v>
      </c>
    </row>
    <row r="8464" spans="1:12" x14ac:dyDescent="0.2">
      <c r="A8464">
        <v>8463</v>
      </c>
      <c r="B8464" t="e">
        <f>HLOOKUP("Referencer",data!$A$1:$AT$8036,A8464,FALSE)</f>
        <v>#REF!</v>
      </c>
      <c r="C8464" t="e">
        <f>HLOOKUP("Stedtekst",data!$A$1:$AT$8036,A8464,FALSE)</f>
        <v>#REF!</v>
      </c>
      <c r="D8464" t="e">
        <f>HLOOKUP("Målested navn",data!$A$1:$AT$8036,A8464,FALSE)</f>
        <v>#REF!</v>
      </c>
      <c r="E8464" t="e">
        <f>HLOOKUP("Prøvetagning",data!$A$1:$AT$8036,A8464,FALSE)</f>
        <v>#REF!</v>
      </c>
      <c r="F8464" t="e">
        <f>HLOOKUP("Prøve",data!$A$1:$AT$8036,A8464,FALSE)</f>
        <v>#REF!</v>
      </c>
      <c r="G8464" t="e">
        <f>HLOOKUP("ScKode",data!$A$1:$AT$8036,A8464,FALSE)</f>
        <v>#REF!</v>
      </c>
      <c r="H8464" t="e">
        <f>HLOOKUP("StofParameter",data!$A$1:$AT$8036,A8464,FALSE)</f>
        <v>#REF!</v>
      </c>
      <c r="I8464" t="e">
        <f>HLOOKUP("Dato",data!$A$1:$AT$8036,A8464,FALSE)</f>
        <v>#REF!</v>
      </c>
      <c r="J8464" t="e">
        <f>HLOOKUP("Resultat-attribut",data!$A$1:$AT$8036,A8464,FALSE)</f>
        <v>#REF!</v>
      </c>
      <c r="K8464" t="e">
        <f>HLOOKUP("Resultat",data!$A$1:$AT$8036,A8464,FALSE)</f>
        <v>#REF!</v>
      </c>
      <c r="L8464" t="e">
        <f>HLOOKUP("Enhed",data!$A$1:$AT$8036,A8464,FALSE)</f>
        <v>#REF!</v>
      </c>
    </row>
    <row r="8465" spans="1:12" x14ac:dyDescent="0.2">
      <c r="A8465">
        <v>8464</v>
      </c>
      <c r="B8465" t="e">
        <f>HLOOKUP("Referencer",data!$A$1:$AT$8036,A8465,FALSE)</f>
        <v>#REF!</v>
      </c>
      <c r="C8465" t="e">
        <f>HLOOKUP("Stedtekst",data!$A$1:$AT$8036,A8465,FALSE)</f>
        <v>#REF!</v>
      </c>
      <c r="D8465" t="e">
        <f>HLOOKUP("Målested navn",data!$A$1:$AT$8036,A8465,FALSE)</f>
        <v>#REF!</v>
      </c>
      <c r="E8465" t="e">
        <f>HLOOKUP("Prøvetagning",data!$A$1:$AT$8036,A8465,FALSE)</f>
        <v>#REF!</v>
      </c>
      <c r="F8465" t="e">
        <f>HLOOKUP("Prøve",data!$A$1:$AT$8036,A8465,FALSE)</f>
        <v>#REF!</v>
      </c>
      <c r="G8465" t="e">
        <f>HLOOKUP("ScKode",data!$A$1:$AT$8036,A8465,FALSE)</f>
        <v>#REF!</v>
      </c>
      <c r="H8465" t="e">
        <f>HLOOKUP("StofParameter",data!$A$1:$AT$8036,A8465,FALSE)</f>
        <v>#REF!</v>
      </c>
      <c r="I8465" t="e">
        <f>HLOOKUP("Dato",data!$A$1:$AT$8036,A8465,FALSE)</f>
        <v>#REF!</v>
      </c>
      <c r="J8465" t="e">
        <f>HLOOKUP("Resultat-attribut",data!$A$1:$AT$8036,A8465,FALSE)</f>
        <v>#REF!</v>
      </c>
      <c r="K8465" t="e">
        <f>HLOOKUP("Resultat",data!$A$1:$AT$8036,A8465,FALSE)</f>
        <v>#REF!</v>
      </c>
      <c r="L8465" t="e">
        <f>HLOOKUP("Enhed",data!$A$1:$AT$8036,A8465,FALSE)</f>
        <v>#REF!</v>
      </c>
    </row>
    <row r="8466" spans="1:12" x14ac:dyDescent="0.2">
      <c r="A8466">
        <v>8465</v>
      </c>
      <c r="B8466" t="e">
        <f>HLOOKUP("Referencer",data!$A$1:$AT$8036,A8466,FALSE)</f>
        <v>#REF!</v>
      </c>
      <c r="C8466" t="e">
        <f>HLOOKUP("Stedtekst",data!$A$1:$AT$8036,A8466,FALSE)</f>
        <v>#REF!</v>
      </c>
      <c r="D8466" t="e">
        <f>HLOOKUP("Målested navn",data!$A$1:$AT$8036,A8466,FALSE)</f>
        <v>#REF!</v>
      </c>
      <c r="E8466" t="e">
        <f>HLOOKUP("Prøvetagning",data!$A$1:$AT$8036,A8466,FALSE)</f>
        <v>#REF!</v>
      </c>
      <c r="F8466" t="e">
        <f>HLOOKUP("Prøve",data!$A$1:$AT$8036,A8466,FALSE)</f>
        <v>#REF!</v>
      </c>
      <c r="G8466" t="e">
        <f>HLOOKUP("ScKode",data!$A$1:$AT$8036,A8466,FALSE)</f>
        <v>#REF!</v>
      </c>
      <c r="H8466" t="e">
        <f>HLOOKUP("StofParameter",data!$A$1:$AT$8036,A8466,FALSE)</f>
        <v>#REF!</v>
      </c>
      <c r="I8466" t="e">
        <f>HLOOKUP("Dato",data!$A$1:$AT$8036,A8466,FALSE)</f>
        <v>#REF!</v>
      </c>
      <c r="J8466" t="e">
        <f>HLOOKUP("Resultat-attribut",data!$A$1:$AT$8036,A8466,FALSE)</f>
        <v>#REF!</v>
      </c>
      <c r="K8466" t="e">
        <f>HLOOKUP("Resultat",data!$A$1:$AT$8036,A8466,FALSE)</f>
        <v>#REF!</v>
      </c>
      <c r="L8466" t="e">
        <f>HLOOKUP("Enhed",data!$A$1:$AT$8036,A8466,FALSE)</f>
        <v>#REF!</v>
      </c>
    </row>
    <row r="8467" spans="1:12" x14ac:dyDescent="0.2">
      <c r="A8467">
        <v>8466</v>
      </c>
      <c r="B8467" t="e">
        <f>HLOOKUP("Referencer",data!$A$1:$AT$8036,A8467,FALSE)</f>
        <v>#REF!</v>
      </c>
      <c r="C8467" t="e">
        <f>HLOOKUP("Stedtekst",data!$A$1:$AT$8036,A8467,FALSE)</f>
        <v>#REF!</v>
      </c>
      <c r="D8467" t="e">
        <f>HLOOKUP("Målested navn",data!$A$1:$AT$8036,A8467,FALSE)</f>
        <v>#REF!</v>
      </c>
      <c r="E8467" t="e">
        <f>HLOOKUP("Prøvetagning",data!$A$1:$AT$8036,A8467,FALSE)</f>
        <v>#REF!</v>
      </c>
      <c r="F8467" t="e">
        <f>HLOOKUP("Prøve",data!$A$1:$AT$8036,A8467,FALSE)</f>
        <v>#REF!</v>
      </c>
      <c r="G8467" t="e">
        <f>HLOOKUP("ScKode",data!$A$1:$AT$8036,A8467,FALSE)</f>
        <v>#REF!</v>
      </c>
      <c r="H8467" t="e">
        <f>HLOOKUP("StofParameter",data!$A$1:$AT$8036,A8467,FALSE)</f>
        <v>#REF!</v>
      </c>
      <c r="I8467" t="e">
        <f>HLOOKUP("Dato",data!$A$1:$AT$8036,A8467,FALSE)</f>
        <v>#REF!</v>
      </c>
      <c r="J8467" t="e">
        <f>HLOOKUP("Resultat-attribut",data!$A$1:$AT$8036,A8467,FALSE)</f>
        <v>#REF!</v>
      </c>
      <c r="K8467" t="e">
        <f>HLOOKUP("Resultat",data!$A$1:$AT$8036,A8467,FALSE)</f>
        <v>#REF!</v>
      </c>
      <c r="L8467" t="e">
        <f>HLOOKUP("Enhed",data!$A$1:$AT$8036,A8467,FALSE)</f>
        <v>#REF!</v>
      </c>
    </row>
    <row r="8468" spans="1:12" x14ac:dyDescent="0.2">
      <c r="A8468">
        <v>8467</v>
      </c>
      <c r="B8468" t="e">
        <f>HLOOKUP("Referencer",data!$A$1:$AT$8036,A8468,FALSE)</f>
        <v>#REF!</v>
      </c>
      <c r="C8468" t="e">
        <f>HLOOKUP("Stedtekst",data!$A$1:$AT$8036,A8468,FALSE)</f>
        <v>#REF!</v>
      </c>
      <c r="D8468" t="e">
        <f>HLOOKUP("Målested navn",data!$A$1:$AT$8036,A8468,FALSE)</f>
        <v>#REF!</v>
      </c>
      <c r="E8468" t="e">
        <f>HLOOKUP("Prøvetagning",data!$A$1:$AT$8036,A8468,FALSE)</f>
        <v>#REF!</v>
      </c>
      <c r="F8468" t="e">
        <f>HLOOKUP("Prøve",data!$A$1:$AT$8036,A8468,FALSE)</f>
        <v>#REF!</v>
      </c>
      <c r="G8468" t="e">
        <f>HLOOKUP("ScKode",data!$A$1:$AT$8036,A8468,FALSE)</f>
        <v>#REF!</v>
      </c>
      <c r="H8468" t="e">
        <f>HLOOKUP("StofParameter",data!$A$1:$AT$8036,A8468,FALSE)</f>
        <v>#REF!</v>
      </c>
      <c r="I8468" t="e">
        <f>HLOOKUP("Dato",data!$A$1:$AT$8036,A8468,FALSE)</f>
        <v>#REF!</v>
      </c>
      <c r="J8468" t="e">
        <f>HLOOKUP("Resultat-attribut",data!$A$1:$AT$8036,A8468,FALSE)</f>
        <v>#REF!</v>
      </c>
      <c r="K8468" t="e">
        <f>HLOOKUP("Resultat",data!$A$1:$AT$8036,A8468,FALSE)</f>
        <v>#REF!</v>
      </c>
      <c r="L8468" t="e">
        <f>HLOOKUP("Enhed",data!$A$1:$AT$8036,A8468,FALSE)</f>
        <v>#REF!</v>
      </c>
    </row>
    <row r="8469" spans="1:12" x14ac:dyDescent="0.2">
      <c r="A8469">
        <v>8468</v>
      </c>
      <c r="B8469" t="e">
        <f>HLOOKUP("Referencer",data!$A$1:$AT$8036,A8469,FALSE)</f>
        <v>#REF!</v>
      </c>
      <c r="C8469" t="e">
        <f>HLOOKUP("Stedtekst",data!$A$1:$AT$8036,A8469,FALSE)</f>
        <v>#REF!</v>
      </c>
      <c r="D8469" t="e">
        <f>HLOOKUP("Målested navn",data!$A$1:$AT$8036,A8469,FALSE)</f>
        <v>#REF!</v>
      </c>
      <c r="E8469" t="e">
        <f>HLOOKUP("Prøvetagning",data!$A$1:$AT$8036,A8469,FALSE)</f>
        <v>#REF!</v>
      </c>
      <c r="F8469" t="e">
        <f>HLOOKUP("Prøve",data!$A$1:$AT$8036,A8469,FALSE)</f>
        <v>#REF!</v>
      </c>
      <c r="G8469" t="e">
        <f>HLOOKUP("ScKode",data!$A$1:$AT$8036,A8469,FALSE)</f>
        <v>#REF!</v>
      </c>
      <c r="H8469" t="e">
        <f>HLOOKUP("StofParameter",data!$A$1:$AT$8036,A8469,FALSE)</f>
        <v>#REF!</v>
      </c>
      <c r="I8469" t="e">
        <f>HLOOKUP("Dato",data!$A$1:$AT$8036,A8469,FALSE)</f>
        <v>#REF!</v>
      </c>
      <c r="J8469" t="e">
        <f>HLOOKUP("Resultat-attribut",data!$A$1:$AT$8036,A8469,FALSE)</f>
        <v>#REF!</v>
      </c>
      <c r="K8469" t="e">
        <f>HLOOKUP("Resultat",data!$A$1:$AT$8036,A8469,FALSE)</f>
        <v>#REF!</v>
      </c>
      <c r="L8469" t="e">
        <f>HLOOKUP("Enhed",data!$A$1:$AT$8036,A8469,FALSE)</f>
        <v>#REF!</v>
      </c>
    </row>
    <row r="8470" spans="1:12" x14ac:dyDescent="0.2">
      <c r="A8470">
        <v>8469</v>
      </c>
      <c r="B8470" t="e">
        <f>HLOOKUP("Referencer",data!$A$1:$AT$8036,A8470,FALSE)</f>
        <v>#REF!</v>
      </c>
      <c r="C8470" t="e">
        <f>HLOOKUP("Stedtekst",data!$A$1:$AT$8036,A8470,FALSE)</f>
        <v>#REF!</v>
      </c>
      <c r="D8470" t="e">
        <f>HLOOKUP("Målested navn",data!$A$1:$AT$8036,A8470,FALSE)</f>
        <v>#REF!</v>
      </c>
      <c r="E8470" t="e">
        <f>HLOOKUP("Prøvetagning",data!$A$1:$AT$8036,A8470,FALSE)</f>
        <v>#REF!</v>
      </c>
      <c r="F8470" t="e">
        <f>HLOOKUP("Prøve",data!$A$1:$AT$8036,A8470,FALSE)</f>
        <v>#REF!</v>
      </c>
      <c r="G8470" t="e">
        <f>HLOOKUP("ScKode",data!$A$1:$AT$8036,A8470,FALSE)</f>
        <v>#REF!</v>
      </c>
      <c r="H8470" t="e">
        <f>HLOOKUP("StofParameter",data!$A$1:$AT$8036,A8470,FALSE)</f>
        <v>#REF!</v>
      </c>
      <c r="I8470" t="e">
        <f>HLOOKUP("Dato",data!$A$1:$AT$8036,A8470,FALSE)</f>
        <v>#REF!</v>
      </c>
      <c r="J8470" t="e">
        <f>HLOOKUP("Resultat-attribut",data!$A$1:$AT$8036,A8470,FALSE)</f>
        <v>#REF!</v>
      </c>
      <c r="K8470" t="e">
        <f>HLOOKUP("Resultat",data!$A$1:$AT$8036,A8470,FALSE)</f>
        <v>#REF!</v>
      </c>
      <c r="L8470" t="e">
        <f>HLOOKUP("Enhed",data!$A$1:$AT$8036,A8470,FALSE)</f>
        <v>#REF!</v>
      </c>
    </row>
    <row r="8471" spans="1:12" x14ac:dyDescent="0.2">
      <c r="A8471">
        <v>8470</v>
      </c>
      <c r="B8471" t="e">
        <f>HLOOKUP("Referencer",data!$A$1:$AT$8036,A8471,FALSE)</f>
        <v>#REF!</v>
      </c>
      <c r="C8471" t="e">
        <f>HLOOKUP("Stedtekst",data!$A$1:$AT$8036,A8471,FALSE)</f>
        <v>#REF!</v>
      </c>
      <c r="D8471" t="e">
        <f>HLOOKUP("Målested navn",data!$A$1:$AT$8036,A8471,FALSE)</f>
        <v>#REF!</v>
      </c>
      <c r="E8471" t="e">
        <f>HLOOKUP("Prøvetagning",data!$A$1:$AT$8036,A8471,FALSE)</f>
        <v>#REF!</v>
      </c>
      <c r="F8471" t="e">
        <f>HLOOKUP("Prøve",data!$A$1:$AT$8036,A8471,FALSE)</f>
        <v>#REF!</v>
      </c>
      <c r="G8471" t="e">
        <f>HLOOKUP("ScKode",data!$A$1:$AT$8036,A8471,FALSE)</f>
        <v>#REF!</v>
      </c>
      <c r="H8471" t="e">
        <f>HLOOKUP("StofParameter",data!$A$1:$AT$8036,A8471,FALSE)</f>
        <v>#REF!</v>
      </c>
      <c r="I8471" t="e">
        <f>HLOOKUP("Dato",data!$A$1:$AT$8036,A8471,FALSE)</f>
        <v>#REF!</v>
      </c>
      <c r="J8471" t="e">
        <f>HLOOKUP("Resultat-attribut",data!$A$1:$AT$8036,A8471,FALSE)</f>
        <v>#REF!</v>
      </c>
      <c r="K8471" t="e">
        <f>HLOOKUP("Resultat",data!$A$1:$AT$8036,A8471,FALSE)</f>
        <v>#REF!</v>
      </c>
      <c r="L8471" t="e">
        <f>HLOOKUP("Enhed",data!$A$1:$AT$8036,A8471,FALSE)</f>
        <v>#REF!</v>
      </c>
    </row>
    <row r="8472" spans="1:12" x14ac:dyDescent="0.2">
      <c r="A8472">
        <v>8471</v>
      </c>
      <c r="B8472" t="e">
        <f>HLOOKUP("Referencer",data!$A$1:$AT$8036,A8472,FALSE)</f>
        <v>#REF!</v>
      </c>
      <c r="C8472" t="e">
        <f>HLOOKUP("Stedtekst",data!$A$1:$AT$8036,A8472,FALSE)</f>
        <v>#REF!</v>
      </c>
      <c r="D8472" t="e">
        <f>HLOOKUP("Målested navn",data!$A$1:$AT$8036,A8472,FALSE)</f>
        <v>#REF!</v>
      </c>
      <c r="E8472" t="e">
        <f>HLOOKUP("Prøvetagning",data!$A$1:$AT$8036,A8472,FALSE)</f>
        <v>#REF!</v>
      </c>
      <c r="F8472" t="e">
        <f>HLOOKUP("Prøve",data!$A$1:$AT$8036,A8472,FALSE)</f>
        <v>#REF!</v>
      </c>
      <c r="G8472" t="e">
        <f>HLOOKUP("ScKode",data!$A$1:$AT$8036,A8472,FALSE)</f>
        <v>#REF!</v>
      </c>
      <c r="H8472" t="e">
        <f>HLOOKUP("StofParameter",data!$A$1:$AT$8036,A8472,FALSE)</f>
        <v>#REF!</v>
      </c>
      <c r="I8472" t="e">
        <f>HLOOKUP("Dato",data!$A$1:$AT$8036,A8472,FALSE)</f>
        <v>#REF!</v>
      </c>
      <c r="J8472" t="e">
        <f>HLOOKUP("Resultat-attribut",data!$A$1:$AT$8036,A8472,FALSE)</f>
        <v>#REF!</v>
      </c>
      <c r="K8472" t="e">
        <f>HLOOKUP("Resultat",data!$A$1:$AT$8036,A8472,FALSE)</f>
        <v>#REF!</v>
      </c>
      <c r="L8472" t="e">
        <f>HLOOKUP("Enhed",data!$A$1:$AT$8036,A8472,FALSE)</f>
        <v>#REF!</v>
      </c>
    </row>
    <row r="8473" spans="1:12" x14ac:dyDescent="0.2">
      <c r="A8473">
        <v>8472</v>
      </c>
      <c r="B8473" t="e">
        <f>HLOOKUP("Referencer",data!$A$1:$AT$8036,A8473,FALSE)</f>
        <v>#REF!</v>
      </c>
      <c r="C8473" t="e">
        <f>HLOOKUP("Stedtekst",data!$A$1:$AT$8036,A8473,FALSE)</f>
        <v>#REF!</v>
      </c>
      <c r="D8473" t="e">
        <f>HLOOKUP("Målested navn",data!$A$1:$AT$8036,A8473,FALSE)</f>
        <v>#REF!</v>
      </c>
      <c r="E8473" t="e">
        <f>HLOOKUP("Prøvetagning",data!$A$1:$AT$8036,A8473,FALSE)</f>
        <v>#REF!</v>
      </c>
      <c r="F8473" t="e">
        <f>HLOOKUP("Prøve",data!$A$1:$AT$8036,A8473,FALSE)</f>
        <v>#REF!</v>
      </c>
      <c r="G8473" t="e">
        <f>HLOOKUP("ScKode",data!$A$1:$AT$8036,A8473,FALSE)</f>
        <v>#REF!</v>
      </c>
      <c r="H8473" t="e">
        <f>HLOOKUP("StofParameter",data!$A$1:$AT$8036,A8473,FALSE)</f>
        <v>#REF!</v>
      </c>
      <c r="I8473" t="e">
        <f>HLOOKUP("Dato",data!$A$1:$AT$8036,A8473,FALSE)</f>
        <v>#REF!</v>
      </c>
      <c r="J8473" t="e">
        <f>HLOOKUP("Resultat-attribut",data!$A$1:$AT$8036,A8473,FALSE)</f>
        <v>#REF!</v>
      </c>
      <c r="K8473" t="e">
        <f>HLOOKUP("Resultat",data!$A$1:$AT$8036,A8473,FALSE)</f>
        <v>#REF!</v>
      </c>
      <c r="L8473" t="e">
        <f>HLOOKUP("Enhed",data!$A$1:$AT$8036,A8473,FALSE)</f>
        <v>#REF!</v>
      </c>
    </row>
    <row r="8474" spans="1:12" x14ac:dyDescent="0.2">
      <c r="A8474">
        <v>8473</v>
      </c>
      <c r="B8474" t="e">
        <f>HLOOKUP("Referencer",data!$A$1:$AT$8036,A8474,FALSE)</f>
        <v>#REF!</v>
      </c>
      <c r="C8474" t="e">
        <f>HLOOKUP("Stedtekst",data!$A$1:$AT$8036,A8474,FALSE)</f>
        <v>#REF!</v>
      </c>
      <c r="D8474" t="e">
        <f>HLOOKUP("Målested navn",data!$A$1:$AT$8036,A8474,FALSE)</f>
        <v>#REF!</v>
      </c>
      <c r="E8474" t="e">
        <f>HLOOKUP("Prøvetagning",data!$A$1:$AT$8036,A8474,FALSE)</f>
        <v>#REF!</v>
      </c>
      <c r="F8474" t="e">
        <f>HLOOKUP("Prøve",data!$A$1:$AT$8036,A8474,FALSE)</f>
        <v>#REF!</v>
      </c>
      <c r="G8474" t="e">
        <f>HLOOKUP("ScKode",data!$A$1:$AT$8036,A8474,FALSE)</f>
        <v>#REF!</v>
      </c>
      <c r="H8474" t="e">
        <f>HLOOKUP("StofParameter",data!$A$1:$AT$8036,A8474,FALSE)</f>
        <v>#REF!</v>
      </c>
      <c r="I8474" t="e">
        <f>HLOOKUP("Dato",data!$A$1:$AT$8036,A8474,FALSE)</f>
        <v>#REF!</v>
      </c>
      <c r="J8474" t="e">
        <f>HLOOKUP("Resultat-attribut",data!$A$1:$AT$8036,A8474,FALSE)</f>
        <v>#REF!</v>
      </c>
      <c r="K8474" t="e">
        <f>HLOOKUP("Resultat",data!$A$1:$AT$8036,A8474,FALSE)</f>
        <v>#REF!</v>
      </c>
      <c r="L8474" t="e">
        <f>HLOOKUP("Enhed",data!$A$1:$AT$8036,A8474,FALSE)</f>
        <v>#REF!</v>
      </c>
    </row>
    <row r="8475" spans="1:12" x14ac:dyDescent="0.2">
      <c r="A8475">
        <v>8474</v>
      </c>
      <c r="B8475" t="e">
        <f>HLOOKUP("Referencer",data!$A$1:$AT$8036,A8475,FALSE)</f>
        <v>#REF!</v>
      </c>
      <c r="C8475" t="e">
        <f>HLOOKUP("Stedtekst",data!$A$1:$AT$8036,A8475,FALSE)</f>
        <v>#REF!</v>
      </c>
      <c r="D8475" t="e">
        <f>HLOOKUP("Målested navn",data!$A$1:$AT$8036,A8475,FALSE)</f>
        <v>#REF!</v>
      </c>
      <c r="E8475" t="e">
        <f>HLOOKUP("Prøvetagning",data!$A$1:$AT$8036,A8475,FALSE)</f>
        <v>#REF!</v>
      </c>
      <c r="F8475" t="e">
        <f>HLOOKUP("Prøve",data!$A$1:$AT$8036,A8475,FALSE)</f>
        <v>#REF!</v>
      </c>
      <c r="G8475" t="e">
        <f>HLOOKUP("ScKode",data!$A$1:$AT$8036,A8475,FALSE)</f>
        <v>#REF!</v>
      </c>
      <c r="H8475" t="e">
        <f>HLOOKUP("StofParameter",data!$A$1:$AT$8036,A8475,FALSE)</f>
        <v>#REF!</v>
      </c>
      <c r="I8475" t="e">
        <f>HLOOKUP("Dato",data!$A$1:$AT$8036,A8475,FALSE)</f>
        <v>#REF!</v>
      </c>
      <c r="J8475" t="e">
        <f>HLOOKUP("Resultat-attribut",data!$A$1:$AT$8036,A8475,FALSE)</f>
        <v>#REF!</v>
      </c>
      <c r="K8475" t="e">
        <f>HLOOKUP("Resultat",data!$A$1:$AT$8036,A8475,FALSE)</f>
        <v>#REF!</v>
      </c>
      <c r="L8475" t="e">
        <f>HLOOKUP("Enhed",data!$A$1:$AT$8036,A8475,FALSE)</f>
        <v>#REF!</v>
      </c>
    </row>
    <row r="8476" spans="1:12" x14ac:dyDescent="0.2">
      <c r="A8476">
        <v>8475</v>
      </c>
      <c r="B8476" t="e">
        <f>HLOOKUP("Referencer",data!$A$1:$AT$8036,A8476,FALSE)</f>
        <v>#REF!</v>
      </c>
      <c r="C8476" t="e">
        <f>HLOOKUP("Stedtekst",data!$A$1:$AT$8036,A8476,FALSE)</f>
        <v>#REF!</v>
      </c>
      <c r="D8476" t="e">
        <f>HLOOKUP("Målested navn",data!$A$1:$AT$8036,A8476,FALSE)</f>
        <v>#REF!</v>
      </c>
      <c r="E8476" t="e">
        <f>HLOOKUP("Prøvetagning",data!$A$1:$AT$8036,A8476,FALSE)</f>
        <v>#REF!</v>
      </c>
      <c r="F8476" t="e">
        <f>HLOOKUP("Prøve",data!$A$1:$AT$8036,A8476,FALSE)</f>
        <v>#REF!</v>
      </c>
      <c r="G8476" t="e">
        <f>HLOOKUP("ScKode",data!$A$1:$AT$8036,A8476,FALSE)</f>
        <v>#REF!</v>
      </c>
      <c r="H8476" t="e">
        <f>HLOOKUP("StofParameter",data!$A$1:$AT$8036,A8476,FALSE)</f>
        <v>#REF!</v>
      </c>
      <c r="I8476" t="e">
        <f>HLOOKUP("Dato",data!$A$1:$AT$8036,A8476,FALSE)</f>
        <v>#REF!</v>
      </c>
      <c r="J8476" t="e">
        <f>HLOOKUP("Resultat-attribut",data!$A$1:$AT$8036,A8476,FALSE)</f>
        <v>#REF!</v>
      </c>
      <c r="K8476" t="e">
        <f>HLOOKUP("Resultat",data!$A$1:$AT$8036,A8476,FALSE)</f>
        <v>#REF!</v>
      </c>
      <c r="L8476" t="e">
        <f>HLOOKUP("Enhed",data!$A$1:$AT$8036,A8476,FALSE)</f>
        <v>#REF!</v>
      </c>
    </row>
    <row r="8477" spans="1:12" x14ac:dyDescent="0.2">
      <c r="A8477">
        <v>8476</v>
      </c>
      <c r="B8477" t="e">
        <f>HLOOKUP("Referencer",data!$A$1:$AT$8036,A8477,FALSE)</f>
        <v>#REF!</v>
      </c>
      <c r="C8477" t="e">
        <f>HLOOKUP("Stedtekst",data!$A$1:$AT$8036,A8477,FALSE)</f>
        <v>#REF!</v>
      </c>
      <c r="D8477" t="e">
        <f>HLOOKUP("Målested navn",data!$A$1:$AT$8036,A8477,FALSE)</f>
        <v>#REF!</v>
      </c>
      <c r="E8477" t="e">
        <f>HLOOKUP("Prøvetagning",data!$A$1:$AT$8036,A8477,FALSE)</f>
        <v>#REF!</v>
      </c>
      <c r="F8477" t="e">
        <f>HLOOKUP("Prøve",data!$A$1:$AT$8036,A8477,FALSE)</f>
        <v>#REF!</v>
      </c>
      <c r="G8477" t="e">
        <f>HLOOKUP("ScKode",data!$A$1:$AT$8036,A8477,FALSE)</f>
        <v>#REF!</v>
      </c>
      <c r="H8477" t="e">
        <f>HLOOKUP("StofParameter",data!$A$1:$AT$8036,A8477,FALSE)</f>
        <v>#REF!</v>
      </c>
      <c r="I8477" t="e">
        <f>HLOOKUP("Dato",data!$A$1:$AT$8036,A8477,FALSE)</f>
        <v>#REF!</v>
      </c>
      <c r="J8477" t="e">
        <f>HLOOKUP("Resultat-attribut",data!$A$1:$AT$8036,A8477,FALSE)</f>
        <v>#REF!</v>
      </c>
      <c r="K8477" t="e">
        <f>HLOOKUP("Resultat",data!$A$1:$AT$8036,A8477,FALSE)</f>
        <v>#REF!</v>
      </c>
      <c r="L8477" t="e">
        <f>HLOOKUP("Enhed",data!$A$1:$AT$8036,A8477,FALSE)</f>
        <v>#REF!</v>
      </c>
    </row>
    <row r="8478" spans="1:12" x14ac:dyDescent="0.2">
      <c r="A8478">
        <v>8477</v>
      </c>
      <c r="B8478" t="e">
        <f>HLOOKUP("Referencer",data!$A$1:$AT$8036,A8478,FALSE)</f>
        <v>#REF!</v>
      </c>
      <c r="C8478" t="e">
        <f>HLOOKUP("Stedtekst",data!$A$1:$AT$8036,A8478,FALSE)</f>
        <v>#REF!</v>
      </c>
      <c r="D8478" t="e">
        <f>HLOOKUP("Målested navn",data!$A$1:$AT$8036,A8478,FALSE)</f>
        <v>#REF!</v>
      </c>
      <c r="E8478" t="e">
        <f>HLOOKUP("Prøvetagning",data!$A$1:$AT$8036,A8478,FALSE)</f>
        <v>#REF!</v>
      </c>
      <c r="F8478" t="e">
        <f>HLOOKUP("Prøve",data!$A$1:$AT$8036,A8478,FALSE)</f>
        <v>#REF!</v>
      </c>
      <c r="G8478" t="e">
        <f>HLOOKUP("ScKode",data!$A$1:$AT$8036,A8478,FALSE)</f>
        <v>#REF!</v>
      </c>
      <c r="H8478" t="e">
        <f>HLOOKUP("StofParameter",data!$A$1:$AT$8036,A8478,FALSE)</f>
        <v>#REF!</v>
      </c>
      <c r="I8478" t="e">
        <f>HLOOKUP("Dato",data!$A$1:$AT$8036,A8478,FALSE)</f>
        <v>#REF!</v>
      </c>
      <c r="J8478" t="e">
        <f>HLOOKUP("Resultat-attribut",data!$A$1:$AT$8036,A8478,FALSE)</f>
        <v>#REF!</v>
      </c>
      <c r="K8478" t="e">
        <f>HLOOKUP("Resultat",data!$A$1:$AT$8036,A8478,FALSE)</f>
        <v>#REF!</v>
      </c>
      <c r="L8478" t="e">
        <f>HLOOKUP("Enhed",data!$A$1:$AT$8036,A8478,FALSE)</f>
        <v>#REF!</v>
      </c>
    </row>
    <row r="8479" spans="1:12" x14ac:dyDescent="0.2">
      <c r="A8479">
        <v>8478</v>
      </c>
      <c r="B8479" t="e">
        <f>HLOOKUP("Referencer",data!$A$1:$AT$8036,A8479,FALSE)</f>
        <v>#REF!</v>
      </c>
      <c r="C8479" t="e">
        <f>HLOOKUP("Stedtekst",data!$A$1:$AT$8036,A8479,FALSE)</f>
        <v>#REF!</v>
      </c>
      <c r="D8479" t="e">
        <f>HLOOKUP("Målested navn",data!$A$1:$AT$8036,A8479,FALSE)</f>
        <v>#REF!</v>
      </c>
      <c r="E8479" t="e">
        <f>HLOOKUP("Prøvetagning",data!$A$1:$AT$8036,A8479,FALSE)</f>
        <v>#REF!</v>
      </c>
      <c r="F8479" t="e">
        <f>HLOOKUP("Prøve",data!$A$1:$AT$8036,A8479,FALSE)</f>
        <v>#REF!</v>
      </c>
      <c r="G8479" t="e">
        <f>HLOOKUP("ScKode",data!$A$1:$AT$8036,A8479,FALSE)</f>
        <v>#REF!</v>
      </c>
      <c r="H8479" t="e">
        <f>HLOOKUP("StofParameter",data!$A$1:$AT$8036,A8479,FALSE)</f>
        <v>#REF!</v>
      </c>
      <c r="I8479" t="e">
        <f>HLOOKUP("Dato",data!$A$1:$AT$8036,A8479,FALSE)</f>
        <v>#REF!</v>
      </c>
      <c r="J8479" t="e">
        <f>HLOOKUP("Resultat-attribut",data!$A$1:$AT$8036,A8479,FALSE)</f>
        <v>#REF!</v>
      </c>
      <c r="K8479" t="e">
        <f>HLOOKUP("Resultat",data!$A$1:$AT$8036,A8479,FALSE)</f>
        <v>#REF!</v>
      </c>
      <c r="L8479" t="e">
        <f>HLOOKUP("Enhed",data!$A$1:$AT$8036,A8479,FALSE)</f>
        <v>#REF!</v>
      </c>
    </row>
    <row r="8480" spans="1:12" x14ac:dyDescent="0.2">
      <c r="A8480">
        <v>8479</v>
      </c>
      <c r="B8480" t="e">
        <f>HLOOKUP("Referencer",data!$A$1:$AT$8036,A8480,FALSE)</f>
        <v>#REF!</v>
      </c>
      <c r="C8480" t="e">
        <f>HLOOKUP("Stedtekst",data!$A$1:$AT$8036,A8480,FALSE)</f>
        <v>#REF!</v>
      </c>
      <c r="D8480" t="e">
        <f>HLOOKUP("Målested navn",data!$A$1:$AT$8036,A8480,FALSE)</f>
        <v>#REF!</v>
      </c>
      <c r="E8480" t="e">
        <f>HLOOKUP("Prøvetagning",data!$A$1:$AT$8036,A8480,FALSE)</f>
        <v>#REF!</v>
      </c>
      <c r="F8480" t="e">
        <f>HLOOKUP("Prøve",data!$A$1:$AT$8036,A8480,FALSE)</f>
        <v>#REF!</v>
      </c>
      <c r="G8480" t="e">
        <f>HLOOKUP("ScKode",data!$A$1:$AT$8036,A8480,FALSE)</f>
        <v>#REF!</v>
      </c>
      <c r="H8480" t="e">
        <f>HLOOKUP("StofParameter",data!$A$1:$AT$8036,A8480,FALSE)</f>
        <v>#REF!</v>
      </c>
      <c r="I8480" t="e">
        <f>HLOOKUP("Dato",data!$A$1:$AT$8036,A8480,FALSE)</f>
        <v>#REF!</v>
      </c>
      <c r="J8480" t="e">
        <f>HLOOKUP("Resultat-attribut",data!$A$1:$AT$8036,A8480,FALSE)</f>
        <v>#REF!</v>
      </c>
      <c r="K8480" t="e">
        <f>HLOOKUP("Resultat",data!$A$1:$AT$8036,A8480,FALSE)</f>
        <v>#REF!</v>
      </c>
      <c r="L8480" t="e">
        <f>HLOOKUP("Enhed",data!$A$1:$AT$8036,A8480,FALSE)</f>
        <v>#REF!</v>
      </c>
    </row>
    <row r="8481" spans="1:12" x14ac:dyDescent="0.2">
      <c r="A8481">
        <v>8480</v>
      </c>
      <c r="B8481" t="e">
        <f>HLOOKUP("Referencer",data!$A$1:$AT$8036,A8481,FALSE)</f>
        <v>#REF!</v>
      </c>
      <c r="C8481" t="e">
        <f>HLOOKUP("Stedtekst",data!$A$1:$AT$8036,A8481,FALSE)</f>
        <v>#REF!</v>
      </c>
      <c r="D8481" t="e">
        <f>HLOOKUP("Målested navn",data!$A$1:$AT$8036,A8481,FALSE)</f>
        <v>#REF!</v>
      </c>
      <c r="E8481" t="e">
        <f>HLOOKUP("Prøvetagning",data!$A$1:$AT$8036,A8481,FALSE)</f>
        <v>#REF!</v>
      </c>
      <c r="F8481" t="e">
        <f>HLOOKUP("Prøve",data!$A$1:$AT$8036,A8481,FALSE)</f>
        <v>#REF!</v>
      </c>
      <c r="G8481" t="e">
        <f>HLOOKUP("ScKode",data!$A$1:$AT$8036,A8481,FALSE)</f>
        <v>#REF!</v>
      </c>
      <c r="H8481" t="e">
        <f>HLOOKUP("StofParameter",data!$A$1:$AT$8036,A8481,FALSE)</f>
        <v>#REF!</v>
      </c>
      <c r="I8481" t="e">
        <f>HLOOKUP("Dato",data!$A$1:$AT$8036,A8481,FALSE)</f>
        <v>#REF!</v>
      </c>
      <c r="J8481" t="e">
        <f>HLOOKUP("Resultat-attribut",data!$A$1:$AT$8036,A8481,FALSE)</f>
        <v>#REF!</v>
      </c>
      <c r="K8481" t="e">
        <f>HLOOKUP("Resultat",data!$A$1:$AT$8036,A8481,FALSE)</f>
        <v>#REF!</v>
      </c>
      <c r="L8481" t="e">
        <f>HLOOKUP("Enhed",data!$A$1:$AT$8036,A8481,FALSE)</f>
        <v>#REF!</v>
      </c>
    </row>
    <row r="8482" spans="1:12" x14ac:dyDescent="0.2">
      <c r="A8482">
        <v>8481</v>
      </c>
      <c r="B8482" t="e">
        <f>HLOOKUP("Referencer",data!$A$1:$AT$8036,A8482,FALSE)</f>
        <v>#REF!</v>
      </c>
      <c r="C8482" t="e">
        <f>HLOOKUP("Stedtekst",data!$A$1:$AT$8036,A8482,FALSE)</f>
        <v>#REF!</v>
      </c>
      <c r="D8482" t="e">
        <f>HLOOKUP("Målested navn",data!$A$1:$AT$8036,A8482,FALSE)</f>
        <v>#REF!</v>
      </c>
      <c r="E8482" t="e">
        <f>HLOOKUP("Prøvetagning",data!$A$1:$AT$8036,A8482,FALSE)</f>
        <v>#REF!</v>
      </c>
      <c r="F8482" t="e">
        <f>HLOOKUP("Prøve",data!$A$1:$AT$8036,A8482,FALSE)</f>
        <v>#REF!</v>
      </c>
      <c r="G8482" t="e">
        <f>HLOOKUP("ScKode",data!$A$1:$AT$8036,A8482,FALSE)</f>
        <v>#REF!</v>
      </c>
      <c r="H8482" t="e">
        <f>HLOOKUP("StofParameter",data!$A$1:$AT$8036,A8482,FALSE)</f>
        <v>#REF!</v>
      </c>
      <c r="I8482" t="e">
        <f>HLOOKUP("Dato",data!$A$1:$AT$8036,A8482,FALSE)</f>
        <v>#REF!</v>
      </c>
      <c r="J8482" t="e">
        <f>HLOOKUP("Resultat-attribut",data!$A$1:$AT$8036,A8482,FALSE)</f>
        <v>#REF!</v>
      </c>
      <c r="K8482" t="e">
        <f>HLOOKUP("Resultat",data!$A$1:$AT$8036,A8482,FALSE)</f>
        <v>#REF!</v>
      </c>
      <c r="L8482" t="e">
        <f>HLOOKUP("Enhed",data!$A$1:$AT$8036,A8482,FALSE)</f>
        <v>#REF!</v>
      </c>
    </row>
    <row r="8483" spans="1:12" x14ac:dyDescent="0.2">
      <c r="A8483">
        <v>8482</v>
      </c>
      <c r="B8483" t="e">
        <f>HLOOKUP("Referencer",data!$A$1:$AT$8036,A8483,FALSE)</f>
        <v>#REF!</v>
      </c>
      <c r="C8483" t="e">
        <f>HLOOKUP("Stedtekst",data!$A$1:$AT$8036,A8483,FALSE)</f>
        <v>#REF!</v>
      </c>
      <c r="D8483" t="e">
        <f>HLOOKUP("Målested navn",data!$A$1:$AT$8036,A8483,FALSE)</f>
        <v>#REF!</v>
      </c>
      <c r="E8483" t="e">
        <f>HLOOKUP("Prøvetagning",data!$A$1:$AT$8036,A8483,FALSE)</f>
        <v>#REF!</v>
      </c>
      <c r="F8483" t="e">
        <f>HLOOKUP("Prøve",data!$A$1:$AT$8036,A8483,FALSE)</f>
        <v>#REF!</v>
      </c>
      <c r="G8483" t="e">
        <f>HLOOKUP("ScKode",data!$A$1:$AT$8036,A8483,FALSE)</f>
        <v>#REF!</v>
      </c>
      <c r="H8483" t="e">
        <f>HLOOKUP("StofParameter",data!$A$1:$AT$8036,A8483,FALSE)</f>
        <v>#REF!</v>
      </c>
      <c r="I8483" t="e">
        <f>HLOOKUP("Dato",data!$A$1:$AT$8036,A8483,FALSE)</f>
        <v>#REF!</v>
      </c>
      <c r="J8483" t="e">
        <f>HLOOKUP("Resultat-attribut",data!$A$1:$AT$8036,A8483,FALSE)</f>
        <v>#REF!</v>
      </c>
      <c r="K8483" t="e">
        <f>HLOOKUP("Resultat",data!$A$1:$AT$8036,A8483,FALSE)</f>
        <v>#REF!</v>
      </c>
      <c r="L8483" t="e">
        <f>HLOOKUP("Enhed",data!$A$1:$AT$8036,A8483,FALSE)</f>
        <v>#REF!</v>
      </c>
    </row>
    <row r="8484" spans="1:12" x14ac:dyDescent="0.2">
      <c r="A8484">
        <v>8483</v>
      </c>
      <c r="B8484" t="e">
        <f>HLOOKUP("Referencer",data!$A$1:$AT$8036,A8484,FALSE)</f>
        <v>#REF!</v>
      </c>
      <c r="C8484" t="e">
        <f>HLOOKUP("Stedtekst",data!$A$1:$AT$8036,A8484,FALSE)</f>
        <v>#REF!</v>
      </c>
      <c r="D8484" t="e">
        <f>HLOOKUP("Målested navn",data!$A$1:$AT$8036,A8484,FALSE)</f>
        <v>#REF!</v>
      </c>
      <c r="E8484" t="e">
        <f>HLOOKUP("Prøvetagning",data!$A$1:$AT$8036,A8484,FALSE)</f>
        <v>#REF!</v>
      </c>
      <c r="F8484" t="e">
        <f>HLOOKUP("Prøve",data!$A$1:$AT$8036,A8484,FALSE)</f>
        <v>#REF!</v>
      </c>
      <c r="G8484" t="e">
        <f>HLOOKUP("ScKode",data!$A$1:$AT$8036,A8484,FALSE)</f>
        <v>#REF!</v>
      </c>
      <c r="H8484" t="e">
        <f>HLOOKUP("StofParameter",data!$A$1:$AT$8036,A8484,FALSE)</f>
        <v>#REF!</v>
      </c>
      <c r="I8484" t="e">
        <f>HLOOKUP("Dato",data!$A$1:$AT$8036,A8484,FALSE)</f>
        <v>#REF!</v>
      </c>
      <c r="J8484" t="e">
        <f>HLOOKUP("Resultat-attribut",data!$A$1:$AT$8036,A8484,FALSE)</f>
        <v>#REF!</v>
      </c>
      <c r="K8484" t="e">
        <f>HLOOKUP("Resultat",data!$A$1:$AT$8036,A8484,FALSE)</f>
        <v>#REF!</v>
      </c>
      <c r="L8484" t="e">
        <f>HLOOKUP("Enhed",data!$A$1:$AT$8036,A8484,FALSE)</f>
        <v>#REF!</v>
      </c>
    </row>
    <row r="8485" spans="1:12" x14ac:dyDescent="0.2">
      <c r="A8485">
        <v>8484</v>
      </c>
      <c r="B8485" t="e">
        <f>HLOOKUP("Referencer",data!$A$1:$AT$8036,A8485,FALSE)</f>
        <v>#REF!</v>
      </c>
      <c r="C8485" t="e">
        <f>HLOOKUP("Stedtekst",data!$A$1:$AT$8036,A8485,FALSE)</f>
        <v>#REF!</v>
      </c>
      <c r="D8485" t="e">
        <f>HLOOKUP("Målested navn",data!$A$1:$AT$8036,A8485,FALSE)</f>
        <v>#REF!</v>
      </c>
      <c r="E8485" t="e">
        <f>HLOOKUP("Prøvetagning",data!$A$1:$AT$8036,A8485,FALSE)</f>
        <v>#REF!</v>
      </c>
      <c r="F8485" t="e">
        <f>HLOOKUP("Prøve",data!$A$1:$AT$8036,A8485,FALSE)</f>
        <v>#REF!</v>
      </c>
      <c r="G8485" t="e">
        <f>HLOOKUP("ScKode",data!$A$1:$AT$8036,A8485,FALSE)</f>
        <v>#REF!</v>
      </c>
      <c r="H8485" t="e">
        <f>HLOOKUP("StofParameter",data!$A$1:$AT$8036,A8485,FALSE)</f>
        <v>#REF!</v>
      </c>
      <c r="I8485" t="e">
        <f>HLOOKUP("Dato",data!$A$1:$AT$8036,A8485,FALSE)</f>
        <v>#REF!</v>
      </c>
      <c r="J8485" t="e">
        <f>HLOOKUP("Resultat-attribut",data!$A$1:$AT$8036,A8485,FALSE)</f>
        <v>#REF!</v>
      </c>
      <c r="K8485" t="e">
        <f>HLOOKUP("Resultat",data!$A$1:$AT$8036,A8485,FALSE)</f>
        <v>#REF!</v>
      </c>
      <c r="L8485" t="e">
        <f>HLOOKUP("Enhed",data!$A$1:$AT$8036,A8485,FALSE)</f>
        <v>#REF!</v>
      </c>
    </row>
    <row r="8486" spans="1:12" x14ac:dyDescent="0.2">
      <c r="A8486">
        <v>8485</v>
      </c>
      <c r="B8486" t="e">
        <f>HLOOKUP("Referencer",data!$A$1:$AT$8036,A8486,FALSE)</f>
        <v>#REF!</v>
      </c>
      <c r="C8486" t="e">
        <f>HLOOKUP("Stedtekst",data!$A$1:$AT$8036,A8486,FALSE)</f>
        <v>#REF!</v>
      </c>
      <c r="D8486" t="e">
        <f>HLOOKUP("Målested navn",data!$A$1:$AT$8036,A8486,FALSE)</f>
        <v>#REF!</v>
      </c>
      <c r="E8486" t="e">
        <f>HLOOKUP("Prøvetagning",data!$A$1:$AT$8036,A8486,FALSE)</f>
        <v>#REF!</v>
      </c>
      <c r="F8486" t="e">
        <f>HLOOKUP("Prøve",data!$A$1:$AT$8036,A8486,FALSE)</f>
        <v>#REF!</v>
      </c>
      <c r="G8486" t="e">
        <f>HLOOKUP("ScKode",data!$A$1:$AT$8036,A8486,FALSE)</f>
        <v>#REF!</v>
      </c>
      <c r="H8486" t="e">
        <f>HLOOKUP("StofParameter",data!$A$1:$AT$8036,A8486,FALSE)</f>
        <v>#REF!</v>
      </c>
      <c r="I8486" t="e">
        <f>HLOOKUP("Dato",data!$A$1:$AT$8036,A8486,FALSE)</f>
        <v>#REF!</v>
      </c>
      <c r="J8486" t="e">
        <f>HLOOKUP("Resultat-attribut",data!$A$1:$AT$8036,A8486,FALSE)</f>
        <v>#REF!</v>
      </c>
      <c r="K8486" t="e">
        <f>HLOOKUP("Resultat",data!$A$1:$AT$8036,A8486,FALSE)</f>
        <v>#REF!</v>
      </c>
      <c r="L8486" t="e">
        <f>HLOOKUP("Enhed",data!$A$1:$AT$8036,A8486,FALSE)</f>
        <v>#REF!</v>
      </c>
    </row>
    <row r="8487" spans="1:12" x14ac:dyDescent="0.2">
      <c r="A8487">
        <v>8486</v>
      </c>
      <c r="B8487" t="e">
        <f>HLOOKUP("Referencer",data!$A$1:$AT$8036,A8487,FALSE)</f>
        <v>#REF!</v>
      </c>
      <c r="C8487" t="e">
        <f>HLOOKUP("Stedtekst",data!$A$1:$AT$8036,A8487,FALSE)</f>
        <v>#REF!</v>
      </c>
      <c r="D8487" t="e">
        <f>HLOOKUP("Målested navn",data!$A$1:$AT$8036,A8487,FALSE)</f>
        <v>#REF!</v>
      </c>
      <c r="E8487" t="e">
        <f>HLOOKUP("Prøvetagning",data!$A$1:$AT$8036,A8487,FALSE)</f>
        <v>#REF!</v>
      </c>
      <c r="F8487" t="e">
        <f>HLOOKUP("Prøve",data!$A$1:$AT$8036,A8487,FALSE)</f>
        <v>#REF!</v>
      </c>
      <c r="G8487" t="e">
        <f>HLOOKUP("ScKode",data!$A$1:$AT$8036,A8487,FALSE)</f>
        <v>#REF!</v>
      </c>
      <c r="H8487" t="e">
        <f>HLOOKUP("StofParameter",data!$A$1:$AT$8036,A8487,FALSE)</f>
        <v>#REF!</v>
      </c>
      <c r="I8487" t="e">
        <f>HLOOKUP("Dato",data!$A$1:$AT$8036,A8487,FALSE)</f>
        <v>#REF!</v>
      </c>
      <c r="J8487" t="e">
        <f>HLOOKUP("Resultat-attribut",data!$A$1:$AT$8036,A8487,FALSE)</f>
        <v>#REF!</v>
      </c>
      <c r="K8487" t="e">
        <f>HLOOKUP("Resultat",data!$A$1:$AT$8036,A8487,FALSE)</f>
        <v>#REF!</v>
      </c>
      <c r="L8487" t="e">
        <f>HLOOKUP("Enhed",data!$A$1:$AT$8036,A8487,FALSE)</f>
        <v>#REF!</v>
      </c>
    </row>
    <row r="8488" spans="1:12" x14ac:dyDescent="0.2">
      <c r="A8488">
        <v>8487</v>
      </c>
      <c r="B8488" t="e">
        <f>HLOOKUP("Referencer",data!$A$1:$AT$8036,A8488,FALSE)</f>
        <v>#REF!</v>
      </c>
      <c r="C8488" t="e">
        <f>HLOOKUP("Stedtekst",data!$A$1:$AT$8036,A8488,FALSE)</f>
        <v>#REF!</v>
      </c>
      <c r="D8488" t="e">
        <f>HLOOKUP("Målested navn",data!$A$1:$AT$8036,A8488,FALSE)</f>
        <v>#REF!</v>
      </c>
      <c r="E8488" t="e">
        <f>HLOOKUP("Prøvetagning",data!$A$1:$AT$8036,A8488,FALSE)</f>
        <v>#REF!</v>
      </c>
      <c r="F8488" t="e">
        <f>HLOOKUP("Prøve",data!$A$1:$AT$8036,A8488,FALSE)</f>
        <v>#REF!</v>
      </c>
      <c r="G8488" t="e">
        <f>HLOOKUP("ScKode",data!$A$1:$AT$8036,A8488,FALSE)</f>
        <v>#REF!</v>
      </c>
      <c r="H8488" t="e">
        <f>HLOOKUP("StofParameter",data!$A$1:$AT$8036,A8488,FALSE)</f>
        <v>#REF!</v>
      </c>
      <c r="I8488" t="e">
        <f>HLOOKUP("Dato",data!$A$1:$AT$8036,A8488,FALSE)</f>
        <v>#REF!</v>
      </c>
      <c r="J8488" t="e">
        <f>HLOOKUP("Resultat-attribut",data!$A$1:$AT$8036,A8488,FALSE)</f>
        <v>#REF!</v>
      </c>
      <c r="K8488" t="e">
        <f>HLOOKUP("Resultat",data!$A$1:$AT$8036,A8488,FALSE)</f>
        <v>#REF!</v>
      </c>
      <c r="L8488" t="e">
        <f>HLOOKUP("Enhed",data!$A$1:$AT$8036,A8488,FALSE)</f>
        <v>#REF!</v>
      </c>
    </row>
    <row r="8489" spans="1:12" x14ac:dyDescent="0.2">
      <c r="A8489">
        <v>8488</v>
      </c>
      <c r="B8489" t="e">
        <f>HLOOKUP("Referencer",data!$A$1:$AT$8036,A8489,FALSE)</f>
        <v>#REF!</v>
      </c>
      <c r="C8489" t="e">
        <f>HLOOKUP("Stedtekst",data!$A$1:$AT$8036,A8489,FALSE)</f>
        <v>#REF!</v>
      </c>
      <c r="D8489" t="e">
        <f>HLOOKUP("Målested navn",data!$A$1:$AT$8036,A8489,FALSE)</f>
        <v>#REF!</v>
      </c>
      <c r="E8489" t="e">
        <f>HLOOKUP("Prøvetagning",data!$A$1:$AT$8036,A8489,FALSE)</f>
        <v>#REF!</v>
      </c>
      <c r="F8489" t="e">
        <f>HLOOKUP("Prøve",data!$A$1:$AT$8036,A8489,FALSE)</f>
        <v>#REF!</v>
      </c>
      <c r="G8489" t="e">
        <f>HLOOKUP("ScKode",data!$A$1:$AT$8036,A8489,FALSE)</f>
        <v>#REF!</v>
      </c>
      <c r="H8489" t="e">
        <f>HLOOKUP("StofParameter",data!$A$1:$AT$8036,A8489,FALSE)</f>
        <v>#REF!</v>
      </c>
      <c r="I8489" t="e">
        <f>HLOOKUP("Dato",data!$A$1:$AT$8036,A8489,FALSE)</f>
        <v>#REF!</v>
      </c>
      <c r="J8489" t="e">
        <f>HLOOKUP("Resultat-attribut",data!$A$1:$AT$8036,A8489,FALSE)</f>
        <v>#REF!</v>
      </c>
      <c r="K8489" t="e">
        <f>HLOOKUP("Resultat",data!$A$1:$AT$8036,A8489,FALSE)</f>
        <v>#REF!</v>
      </c>
      <c r="L8489" t="e">
        <f>HLOOKUP("Enhed",data!$A$1:$AT$8036,A8489,FALSE)</f>
        <v>#REF!</v>
      </c>
    </row>
    <row r="8490" spans="1:12" x14ac:dyDescent="0.2">
      <c r="A8490">
        <v>8489</v>
      </c>
      <c r="B8490" t="e">
        <f>HLOOKUP("Referencer",data!$A$1:$AT$8036,A8490,FALSE)</f>
        <v>#REF!</v>
      </c>
      <c r="C8490" t="e">
        <f>HLOOKUP("Stedtekst",data!$A$1:$AT$8036,A8490,FALSE)</f>
        <v>#REF!</v>
      </c>
      <c r="D8490" t="e">
        <f>HLOOKUP("Målested navn",data!$A$1:$AT$8036,A8490,FALSE)</f>
        <v>#REF!</v>
      </c>
      <c r="E8490" t="e">
        <f>HLOOKUP("Prøvetagning",data!$A$1:$AT$8036,A8490,FALSE)</f>
        <v>#REF!</v>
      </c>
      <c r="F8490" t="e">
        <f>HLOOKUP("Prøve",data!$A$1:$AT$8036,A8490,FALSE)</f>
        <v>#REF!</v>
      </c>
      <c r="G8490" t="e">
        <f>HLOOKUP("ScKode",data!$A$1:$AT$8036,A8490,FALSE)</f>
        <v>#REF!</v>
      </c>
      <c r="H8490" t="e">
        <f>HLOOKUP("StofParameter",data!$A$1:$AT$8036,A8490,FALSE)</f>
        <v>#REF!</v>
      </c>
      <c r="I8490" t="e">
        <f>HLOOKUP("Dato",data!$A$1:$AT$8036,A8490,FALSE)</f>
        <v>#REF!</v>
      </c>
      <c r="J8490" t="e">
        <f>HLOOKUP("Resultat-attribut",data!$A$1:$AT$8036,A8490,FALSE)</f>
        <v>#REF!</v>
      </c>
      <c r="K8490" t="e">
        <f>HLOOKUP("Resultat",data!$A$1:$AT$8036,A8490,FALSE)</f>
        <v>#REF!</v>
      </c>
      <c r="L8490" t="e">
        <f>HLOOKUP("Enhed",data!$A$1:$AT$8036,A8490,FALSE)</f>
        <v>#REF!</v>
      </c>
    </row>
    <row r="8491" spans="1:12" x14ac:dyDescent="0.2">
      <c r="A8491">
        <v>8490</v>
      </c>
      <c r="B8491" t="e">
        <f>HLOOKUP("Referencer",data!$A$1:$AT$8036,A8491,FALSE)</f>
        <v>#REF!</v>
      </c>
      <c r="C8491" t="e">
        <f>HLOOKUP("Stedtekst",data!$A$1:$AT$8036,A8491,FALSE)</f>
        <v>#REF!</v>
      </c>
      <c r="D8491" t="e">
        <f>HLOOKUP("Målested navn",data!$A$1:$AT$8036,A8491,FALSE)</f>
        <v>#REF!</v>
      </c>
      <c r="E8491" t="e">
        <f>HLOOKUP("Prøvetagning",data!$A$1:$AT$8036,A8491,FALSE)</f>
        <v>#REF!</v>
      </c>
      <c r="F8491" t="e">
        <f>HLOOKUP("Prøve",data!$A$1:$AT$8036,A8491,FALSE)</f>
        <v>#REF!</v>
      </c>
      <c r="G8491" t="e">
        <f>HLOOKUP("ScKode",data!$A$1:$AT$8036,A8491,FALSE)</f>
        <v>#REF!</v>
      </c>
      <c r="H8491" t="e">
        <f>HLOOKUP("StofParameter",data!$A$1:$AT$8036,A8491,FALSE)</f>
        <v>#REF!</v>
      </c>
      <c r="I8491" t="e">
        <f>HLOOKUP("Dato",data!$A$1:$AT$8036,A8491,FALSE)</f>
        <v>#REF!</v>
      </c>
      <c r="J8491" t="e">
        <f>HLOOKUP("Resultat-attribut",data!$A$1:$AT$8036,A8491,FALSE)</f>
        <v>#REF!</v>
      </c>
      <c r="K8491" t="e">
        <f>HLOOKUP("Resultat",data!$A$1:$AT$8036,A8491,FALSE)</f>
        <v>#REF!</v>
      </c>
      <c r="L8491" t="e">
        <f>HLOOKUP("Enhed",data!$A$1:$AT$8036,A8491,FALSE)</f>
        <v>#REF!</v>
      </c>
    </row>
    <row r="8492" spans="1:12" x14ac:dyDescent="0.2">
      <c r="A8492">
        <v>8491</v>
      </c>
      <c r="B8492" t="e">
        <f>HLOOKUP("Referencer",data!$A$1:$AT$8036,A8492,FALSE)</f>
        <v>#REF!</v>
      </c>
      <c r="C8492" t="e">
        <f>HLOOKUP("Stedtekst",data!$A$1:$AT$8036,A8492,FALSE)</f>
        <v>#REF!</v>
      </c>
      <c r="D8492" t="e">
        <f>HLOOKUP("Målested navn",data!$A$1:$AT$8036,A8492,FALSE)</f>
        <v>#REF!</v>
      </c>
      <c r="E8492" t="e">
        <f>HLOOKUP("Prøvetagning",data!$A$1:$AT$8036,A8492,FALSE)</f>
        <v>#REF!</v>
      </c>
      <c r="F8492" t="e">
        <f>HLOOKUP("Prøve",data!$A$1:$AT$8036,A8492,FALSE)</f>
        <v>#REF!</v>
      </c>
      <c r="G8492" t="e">
        <f>HLOOKUP("ScKode",data!$A$1:$AT$8036,A8492,FALSE)</f>
        <v>#REF!</v>
      </c>
      <c r="H8492" t="e">
        <f>HLOOKUP("StofParameter",data!$A$1:$AT$8036,A8492,FALSE)</f>
        <v>#REF!</v>
      </c>
      <c r="I8492" t="e">
        <f>HLOOKUP("Dato",data!$A$1:$AT$8036,A8492,FALSE)</f>
        <v>#REF!</v>
      </c>
      <c r="J8492" t="e">
        <f>HLOOKUP("Resultat-attribut",data!$A$1:$AT$8036,A8492,FALSE)</f>
        <v>#REF!</v>
      </c>
      <c r="K8492" t="e">
        <f>HLOOKUP("Resultat",data!$A$1:$AT$8036,A8492,FALSE)</f>
        <v>#REF!</v>
      </c>
      <c r="L8492" t="e">
        <f>HLOOKUP("Enhed",data!$A$1:$AT$8036,A8492,FALSE)</f>
        <v>#REF!</v>
      </c>
    </row>
    <row r="8493" spans="1:12" x14ac:dyDescent="0.2">
      <c r="A8493">
        <v>8492</v>
      </c>
      <c r="B8493" t="e">
        <f>HLOOKUP("Referencer",data!$A$1:$AT$8036,A8493,FALSE)</f>
        <v>#REF!</v>
      </c>
      <c r="C8493" t="e">
        <f>HLOOKUP("Stedtekst",data!$A$1:$AT$8036,A8493,FALSE)</f>
        <v>#REF!</v>
      </c>
      <c r="D8493" t="e">
        <f>HLOOKUP("Målested navn",data!$A$1:$AT$8036,A8493,FALSE)</f>
        <v>#REF!</v>
      </c>
      <c r="E8493" t="e">
        <f>HLOOKUP("Prøvetagning",data!$A$1:$AT$8036,A8493,FALSE)</f>
        <v>#REF!</v>
      </c>
      <c r="F8493" t="e">
        <f>HLOOKUP("Prøve",data!$A$1:$AT$8036,A8493,FALSE)</f>
        <v>#REF!</v>
      </c>
      <c r="G8493" t="e">
        <f>HLOOKUP("ScKode",data!$A$1:$AT$8036,A8493,FALSE)</f>
        <v>#REF!</v>
      </c>
      <c r="H8493" t="e">
        <f>HLOOKUP("StofParameter",data!$A$1:$AT$8036,A8493,FALSE)</f>
        <v>#REF!</v>
      </c>
      <c r="I8493" t="e">
        <f>HLOOKUP("Dato",data!$A$1:$AT$8036,A8493,FALSE)</f>
        <v>#REF!</v>
      </c>
      <c r="J8493" t="e">
        <f>HLOOKUP("Resultat-attribut",data!$A$1:$AT$8036,A8493,FALSE)</f>
        <v>#REF!</v>
      </c>
      <c r="K8493" t="e">
        <f>HLOOKUP("Resultat",data!$A$1:$AT$8036,A8493,FALSE)</f>
        <v>#REF!</v>
      </c>
      <c r="L8493" t="e">
        <f>HLOOKUP("Enhed",data!$A$1:$AT$8036,A8493,FALSE)</f>
        <v>#REF!</v>
      </c>
    </row>
    <row r="8494" spans="1:12" x14ac:dyDescent="0.2">
      <c r="A8494">
        <v>8493</v>
      </c>
      <c r="B8494" t="e">
        <f>HLOOKUP("Referencer",data!$A$1:$AT$8036,A8494,FALSE)</f>
        <v>#REF!</v>
      </c>
      <c r="C8494" t="e">
        <f>HLOOKUP("Stedtekst",data!$A$1:$AT$8036,A8494,FALSE)</f>
        <v>#REF!</v>
      </c>
      <c r="D8494" t="e">
        <f>HLOOKUP("Målested navn",data!$A$1:$AT$8036,A8494,FALSE)</f>
        <v>#REF!</v>
      </c>
      <c r="E8494" t="e">
        <f>HLOOKUP("Prøvetagning",data!$A$1:$AT$8036,A8494,FALSE)</f>
        <v>#REF!</v>
      </c>
      <c r="F8494" t="e">
        <f>HLOOKUP("Prøve",data!$A$1:$AT$8036,A8494,FALSE)</f>
        <v>#REF!</v>
      </c>
      <c r="G8494" t="e">
        <f>HLOOKUP("ScKode",data!$A$1:$AT$8036,A8494,FALSE)</f>
        <v>#REF!</v>
      </c>
      <c r="H8494" t="e">
        <f>HLOOKUP("StofParameter",data!$A$1:$AT$8036,A8494,FALSE)</f>
        <v>#REF!</v>
      </c>
      <c r="I8494" t="e">
        <f>HLOOKUP("Dato",data!$A$1:$AT$8036,A8494,FALSE)</f>
        <v>#REF!</v>
      </c>
      <c r="J8494" t="e">
        <f>HLOOKUP("Resultat-attribut",data!$A$1:$AT$8036,A8494,FALSE)</f>
        <v>#REF!</v>
      </c>
      <c r="K8494" t="e">
        <f>HLOOKUP("Resultat",data!$A$1:$AT$8036,A8494,FALSE)</f>
        <v>#REF!</v>
      </c>
      <c r="L8494" t="e">
        <f>HLOOKUP("Enhed",data!$A$1:$AT$8036,A8494,FALSE)</f>
        <v>#REF!</v>
      </c>
    </row>
    <row r="8495" spans="1:12" x14ac:dyDescent="0.2">
      <c r="A8495">
        <v>8494</v>
      </c>
      <c r="B8495" t="e">
        <f>HLOOKUP("Referencer",data!$A$1:$AT$8036,A8495,FALSE)</f>
        <v>#REF!</v>
      </c>
      <c r="C8495" t="e">
        <f>HLOOKUP("Stedtekst",data!$A$1:$AT$8036,A8495,FALSE)</f>
        <v>#REF!</v>
      </c>
      <c r="D8495" t="e">
        <f>HLOOKUP("Målested navn",data!$A$1:$AT$8036,A8495,FALSE)</f>
        <v>#REF!</v>
      </c>
      <c r="E8495" t="e">
        <f>HLOOKUP("Prøvetagning",data!$A$1:$AT$8036,A8495,FALSE)</f>
        <v>#REF!</v>
      </c>
      <c r="F8495" t="e">
        <f>HLOOKUP("Prøve",data!$A$1:$AT$8036,A8495,FALSE)</f>
        <v>#REF!</v>
      </c>
      <c r="G8495" t="e">
        <f>HLOOKUP("ScKode",data!$A$1:$AT$8036,A8495,FALSE)</f>
        <v>#REF!</v>
      </c>
      <c r="H8495" t="e">
        <f>HLOOKUP("StofParameter",data!$A$1:$AT$8036,A8495,FALSE)</f>
        <v>#REF!</v>
      </c>
      <c r="I8495" t="e">
        <f>HLOOKUP("Dato",data!$A$1:$AT$8036,A8495,FALSE)</f>
        <v>#REF!</v>
      </c>
      <c r="J8495" t="e">
        <f>HLOOKUP("Resultat-attribut",data!$A$1:$AT$8036,A8495,FALSE)</f>
        <v>#REF!</v>
      </c>
      <c r="K8495" t="e">
        <f>HLOOKUP("Resultat",data!$A$1:$AT$8036,A8495,FALSE)</f>
        <v>#REF!</v>
      </c>
      <c r="L8495" t="e">
        <f>HLOOKUP("Enhed",data!$A$1:$AT$8036,A8495,FALSE)</f>
        <v>#REF!</v>
      </c>
    </row>
    <row r="8496" spans="1:12" x14ac:dyDescent="0.2">
      <c r="A8496">
        <v>8495</v>
      </c>
      <c r="B8496" t="e">
        <f>HLOOKUP("Referencer",data!$A$1:$AT$8036,A8496,FALSE)</f>
        <v>#REF!</v>
      </c>
      <c r="C8496" t="e">
        <f>HLOOKUP("Stedtekst",data!$A$1:$AT$8036,A8496,FALSE)</f>
        <v>#REF!</v>
      </c>
      <c r="D8496" t="e">
        <f>HLOOKUP("Målested navn",data!$A$1:$AT$8036,A8496,FALSE)</f>
        <v>#REF!</v>
      </c>
      <c r="E8496" t="e">
        <f>HLOOKUP("Prøvetagning",data!$A$1:$AT$8036,A8496,FALSE)</f>
        <v>#REF!</v>
      </c>
      <c r="F8496" t="e">
        <f>HLOOKUP("Prøve",data!$A$1:$AT$8036,A8496,FALSE)</f>
        <v>#REF!</v>
      </c>
      <c r="G8496" t="e">
        <f>HLOOKUP("ScKode",data!$A$1:$AT$8036,A8496,FALSE)</f>
        <v>#REF!</v>
      </c>
      <c r="H8496" t="e">
        <f>HLOOKUP("StofParameter",data!$A$1:$AT$8036,A8496,FALSE)</f>
        <v>#REF!</v>
      </c>
      <c r="I8496" t="e">
        <f>HLOOKUP("Dato",data!$A$1:$AT$8036,A8496,FALSE)</f>
        <v>#REF!</v>
      </c>
      <c r="J8496" t="e">
        <f>HLOOKUP("Resultat-attribut",data!$A$1:$AT$8036,A8496,FALSE)</f>
        <v>#REF!</v>
      </c>
      <c r="K8496" t="e">
        <f>HLOOKUP("Resultat",data!$A$1:$AT$8036,A8496,FALSE)</f>
        <v>#REF!</v>
      </c>
      <c r="L8496" t="e">
        <f>HLOOKUP("Enhed",data!$A$1:$AT$8036,A8496,FALSE)</f>
        <v>#REF!</v>
      </c>
    </row>
    <row r="8497" spans="1:12" x14ac:dyDescent="0.2">
      <c r="A8497">
        <v>8496</v>
      </c>
      <c r="B8497" t="e">
        <f>HLOOKUP("Referencer",data!$A$1:$AT$8036,A8497,FALSE)</f>
        <v>#REF!</v>
      </c>
      <c r="C8497" t="e">
        <f>HLOOKUP("Stedtekst",data!$A$1:$AT$8036,A8497,FALSE)</f>
        <v>#REF!</v>
      </c>
      <c r="D8497" t="e">
        <f>HLOOKUP("Målested navn",data!$A$1:$AT$8036,A8497,FALSE)</f>
        <v>#REF!</v>
      </c>
      <c r="E8497" t="e">
        <f>HLOOKUP("Prøvetagning",data!$A$1:$AT$8036,A8497,FALSE)</f>
        <v>#REF!</v>
      </c>
      <c r="F8497" t="e">
        <f>HLOOKUP("Prøve",data!$A$1:$AT$8036,A8497,FALSE)</f>
        <v>#REF!</v>
      </c>
      <c r="G8497" t="e">
        <f>HLOOKUP("ScKode",data!$A$1:$AT$8036,A8497,FALSE)</f>
        <v>#REF!</v>
      </c>
      <c r="H8497" t="e">
        <f>HLOOKUP("StofParameter",data!$A$1:$AT$8036,A8497,FALSE)</f>
        <v>#REF!</v>
      </c>
      <c r="I8497" t="e">
        <f>HLOOKUP("Dato",data!$A$1:$AT$8036,A8497,FALSE)</f>
        <v>#REF!</v>
      </c>
      <c r="J8497" t="e">
        <f>HLOOKUP("Resultat-attribut",data!$A$1:$AT$8036,A8497,FALSE)</f>
        <v>#REF!</v>
      </c>
      <c r="K8497" t="e">
        <f>HLOOKUP("Resultat",data!$A$1:$AT$8036,A8497,FALSE)</f>
        <v>#REF!</v>
      </c>
      <c r="L8497" t="e">
        <f>HLOOKUP("Enhed",data!$A$1:$AT$8036,A8497,FALSE)</f>
        <v>#REF!</v>
      </c>
    </row>
    <row r="8498" spans="1:12" x14ac:dyDescent="0.2">
      <c r="A8498">
        <v>8497</v>
      </c>
      <c r="B8498" t="e">
        <f>HLOOKUP("Referencer",data!$A$1:$AT$8036,A8498,FALSE)</f>
        <v>#REF!</v>
      </c>
      <c r="C8498" t="e">
        <f>HLOOKUP("Stedtekst",data!$A$1:$AT$8036,A8498,FALSE)</f>
        <v>#REF!</v>
      </c>
      <c r="D8498" t="e">
        <f>HLOOKUP("Målested navn",data!$A$1:$AT$8036,A8498,FALSE)</f>
        <v>#REF!</v>
      </c>
      <c r="E8498" t="e">
        <f>HLOOKUP("Prøvetagning",data!$A$1:$AT$8036,A8498,FALSE)</f>
        <v>#REF!</v>
      </c>
      <c r="F8498" t="e">
        <f>HLOOKUP("Prøve",data!$A$1:$AT$8036,A8498,FALSE)</f>
        <v>#REF!</v>
      </c>
      <c r="G8498" t="e">
        <f>HLOOKUP("ScKode",data!$A$1:$AT$8036,A8498,FALSE)</f>
        <v>#REF!</v>
      </c>
      <c r="H8498" t="e">
        <f>HLOOKUP("StofParameter",data!$A$1:$AT$8036,A8498,FALSE)</f>
        <v>#REF!</v>
      </c>
      <c r="I8498" t="e">
        <f>HLOOKUP("Dato",data!$A$1:$AT$8036,A8498,FALSE)</f>
        <v>#REF!</v>
      </c>
      <c r="J8498" t="e">
        <f>HLOOKUP("Resultat-attribut",data!$A$1:$AT$8036,A8498,FALSE)</f>
        <v>#REF!</v>
      </c>
      <c r="K8498" t="e">
        <f>HLOOKUP("Resultat",data!$A$1:$AT$8036,A8498,FALSE)</f>
        <v>#REF!</v>
      </c>
      <c r="L8498" t="e">
        <f>HLOOKUP("Enhed",data!$A$1:$AT$8036,A8498,FALSE)</f>
        <v>#REF!</v>
      </c>
    </row>
    <row r="8499" spans="1:12" x14ac:dyDescent="0.2">
      <c r="A8499">
        <v>8498</v>
      </c>
      <c r="B8499" t="e">
        <f>HLOOKUP("Referencer",data!$A$1:$AT$8036,A8499,FALSE)</f>
        <v>#REF!</v>
      </c>
      <c r="C8499" t="e">
        <f>HLOOKUP("Stedtekst",data!$A$1:$AT$8036,A8499,FALSE)</f>
        <v>#REF!</v>
      </c>
      <c r="D8499" t="e">
        <f>HLOOKUP("Målested navn",data!$A$1:$AT$8036,A8499,FALSE)</f>
        <v>#REF!</v>
      </c>
      <c r="E8499" t="e">
        <f>HLOOKUP("Prøvetagning",data!$A$1:$AT$8036,A8499,FALSE)</f>
        <v>#REF!</v>
      </c>
      <c r="F8499" t="e">
        <f>HLOOKUP("Prøve",data!$A$1:$AT$8036,A8499,FALSE)</f>
        <v>#REF!</v>
      </c>
      <c r="G8499" t="e">
        <f>HLOOKUP("ScKode",data!$A$1:$AT$8036,A8499,FALSE)</f>
        <v>#REF!</v>
      </c>
      <c r="H8499" t="e">
        <f>HLOOKUP("StofParameter",data!$A$1:$AT$8036,A8499,FALSE)</f>
        <v>#REF!</v>
      </c>
      <c r="I8499" t="e">
        <f>HLOOKUP("Dato",data!$A$1:$AT$8036,A8499,FALSE)</f>
        <v>#REF!</v>
      </c>
      <c r="J8499" t="e">
        <f>HLOOKUP("Resultat-attribut",data!$A$1:$AT$8036,A8499,FALSE)</f>
        <v>#REF!</v>
      </c>
      <c r="K8499" t="e">
        <f>HLOOKUP("Resultat",data!$A$1:$AT$8036,A8499,FALSE)</f>
        <v>#REF!</v>
      </c>
      <c r="L8499" t="e">
        <f>HLOOKUP("Enhed",data!$A$1:$AT$8036,A8499,FALSE)</f>
        <v>#REF!</v>
      </c>
    </row>
    <row r="8500" spans="1:12" x14ac:dyDescent="0.2">
      <c r="A8500">
        <v>8499</v>
      </c>
      <c r="B8500" t="e">
        <f>HLOOKUP("Referencer",data!$A$1:$AT$8036,A8500,FALSE)</f>
        <v>#REF!</v>
      </c>
      <c r="C8500" t="e">
        <f>HLOOKUP("Stedtekst",data!$A$1:$AT$8036,A8500,FALSE)</f>
        <v>#REF!</v>
      </c>
      <c r="D8500" t="e">
        <f>HLOOKUP("Målested navn",data!$A$1:$AT$8036,A8500,FALSE)</f>
        <v>#REF!</v>
      </c>
      <c r="E8500" t="e">
        <f>HLOOKUP("Prøvetagning",data!$A$1:$AT$8036,A8500,FALSE)</f>
        <v>#REF!</v>
      </c>
      <c r="F8500" t="e">
        <f>HLOOKUP("Prøve",data!$A$1:$AT$8036,A8500,FALSE)</f>
        <v>#REF!</v>
      </c>
      <c r="G8500" t="e">
        <f>HLOOKUP("ScKode",data!$A$1:$AT$8036,A8500,FALSE)</f>
        <v>#REF!</v>
      </c>
      <c r="H8500" t="e">
        <f>HLOOKUP("StofParameter",data!$A$1:$AT$8036,A8500,FALSE)</f>
        <v>#REF!</v>
      </c>
      <c r="I8500" t="e">
        <f>HLOOKUP("Dato",data!$A$1:$AT$8036,A8500,FALSE)</f>
        <v>#REF!</v>
      </c>
      <c r="J8500" t="e">
        <f>HLOOKUP("Resultat-attribut",data!$A$1:$AT$8036,A8500,FALSE)</f>
        <v>#REF!</v>
      </c>
      <c r="K8500" t="e">
        <f>HLOOKUP("Resultat",data!$A$1:$AT$8036,A8500,FALSE)</f>
        <v>#REF!</v>
      </c>
      <c r="L8500" t="e">
        <f>HLOOKUP("Enhed",data!$A$1:$AT$8036,A8500,FALSE)</f>
        <v>#REF!</v>
      </c>
    </row>
    <row r="8501" spans="1:12" x14ac:dyDescent="0.2">
      <c r="A8501">
        <v>8500</v>
      </c>
      <c r="B8501" t="e">
        <f>HLOOKUP("Referencer",data!$A$1:$AT$8036,A8501,FALSE)</f>
        <v>#REF!</v>
      </c>
      <c r="C8501" t="e">
        <f>HLOOKUP("Stedtekst",data!$A$1:$AT$8036,A8501,FALSE)</f>
        <v>#REF!</v>
      </c>
      <c r="D8501" t="e">
        <f>HLOOKUP("Målested navn",data!$A$1:$AT$8036,A8501,FALSE)</f>
        <v>#REF!</v>
      </c>
      <c r="E8501" t="e">
        <f>HLOOKUP("Prøvetagning",data!$A$1:$AT$8036,A8501,FALSE)</f>
        <v>#REF!</v>
      </c>
      <c r="F8501" t="e">
        <f>HLOOKUP("Prøve",data!$A$1:$AT$8036,A8501,FALSE)</f>
        <v>#REF!</v>
      </c>
      <c r="G8501" t="e">
        <f>HLOOKUP("ScKode",data!$A$1:$AT$8036,A8501,FALSE)</f>
        <v>#REF!</v>
      </c>
      <c r="H8501" t="e">
        <f>HLOOKUP("StofParameter",data!$A$1:$AT$8036,A8501,FALSE)</f>
        <v>#REF!</v>
      </c>
      <c r="I8501" t="e">
        <f>HLOOKUP("Dato",data!$A$1:$AT$8036,A8501,FALSE)</f>
        <v>#REF!</v>
      </c>
      <c r="J8501" t="e">
        <f>HLOOKUP("Resultat-attribut",data!$A$1:$AT$8036,A8501,FALSE)</f>
        <v>#REF!</v>
      </c>
      <c r="K8501" t="e">
        <f>HLOOKUP("Resultat",data!$A$1:$AT$8036,A8501,FALSE)</f>
        <v>#REF!</v>
      </c>
      <c r="L8501" t="e">
        <f>HLOOKUP("Enhed",data!$A$1:$AT$8036,A8501,FALSE)</f>
        <v>#REF!</v>
      </c>
    </row>
    <row r="8502" spans="1:12" x14ac:dyDescent="0.2">
      <c r="A8502">
        <v>8501</v>
      </c>
      <c r="B8502" t="e">
        <f>HLOOKUP("Referencer",data!$A$1:$AT$8036,A8502,FALSE)</f>
        <v>#REF!</v>
      </c>
      <c r="C8502" t="e">
        <f>HLOOKUP("Stedtekst",data!$A$1:$AT$8036,A8502,FALSE)</f>
        <v>#REF!</v>
      </c>
      <c r="D8502" t="e">
        <f>HLOOKUP("Målested navn",data!$A$1:$AT$8036,A8502,FALSE)</f>
        <v>#REF!</v>
      </c>
      <c r="E8502" t="e">
        <f>HLOOKUP("Prøvetagning",data!$A$1:$AT$8036,A8502,FALSE)</f>
        <v>#REF!</v>
      </c>
      <c r="F8502" t="e">
        <f>HLOOKUP("Prøve",data!$A$1:$AT$8036,A8502,FALSE)</f>
        <v>#REF!</v>
      </c>
      <c r="G8502" t="e">
        <f>HLOOKUP("ScKode",data!$A$1:$AT$8036,A8502,FALSE)</f>
        <v>#REF!</v>
      </c>
      <c r="H8502" t="e">
        <f>HLOOKUP("StofParameter",data!$A$1:$AT$8036,A8502,FALSE)</f>
        <v>#REF!</v>
      </c>
      <c r="I8502" t="e">
        <f>HLOOKUP("Dato",data!$A$1:$AT$8036,A8502,FALSE)</f>
        <v>#REF!</v>
      </c>
      <c r="J8502" t="e">
        <f>HLOOKUP("Resultat-attribut",data!$A$1:$AT$8036,A8502,FALSE)</f>
        <v>#REF!</v>
      </c>
      <c r="K8502" t="e">
        <f>HLOOKUP("Resultat",data!$A$1:$AT$8036,A8502,FALSE)</f>
        <v>#REF!</v>
      </c>
      <c r="L8502" t="e">
        <f>HLOOKUP("Enhed",data!$A$1:$AT$8036,A8502,FALSE)</f>
        <v>#REF!</v>
      </c>
    </row>
    <row r="8503" spans="1:12" x14ac:dyDescent="0.2">
      <c r="A8503">
        <v>8502</v>
      </c>
      <c r="B8503" t="e">
        <f>HLOOKUP("Referencer",data!$A$1:$AT$8036,A8503,FALSE)</f>
        <v>#REF!</v>
      </c>
      <c r="C8503" t="e">
        <f>HLOOKUP("Stedtekst",data!$A$1:$AT$8036,A8503,FALSE)</f>
        <v>#REF!</v>
      </c>
      <c r="D8503" t="e">
        <f>HLOOKUP("Målested navn",data!$A$1:$AT$8036,A8503,FALSE)</f>
        <v>#REF!</v>
      </c>
      <c r="E8503" t="e">
        <f>HLOOKUP("Prøvetagning",data!$A$1:$AT$8036,A8503,FALSE)</f>
        <v>#REF!</v>
      </c>
      <c r="F8503" t="e">
        <f>HLOOKUP("Prøve",data!$A$1:$AT$8036,A8503,FALSE)</f>
        <v>#REF!</v>
      </c>
      <c r="G8503" t="e">
        <f>HLOOKUP("ScKode",data!$A$1:$AT$8036,A8503,FALSE)</f>
        <v>#REF!</v>
      </c>
      <c r="H8503" t="e">
        <f>HLOOKUP("StofParameter",data!$A$1:$AT$8036,A8503,FALSE)</f>
        <v>#REF!</v>
      </c>
      <c r="I8503" t="e">
        <f>HLOOKUP("Dato",data!$A$1:$AT$8036,A8503,FALSE)</f>
        <v>#REF!</v>
      </c>
      <c r="J8503" t="e">
        <f>HLOOKUP("Resultat-attribut",data!$A$1:$AT$8036,A8503,FALSE)</f>
        <v>#REF!</v>
      </c>
      <c r="K8503" t="e">
        <f>HLOOKUP("Resultat",data!$A$1:$AT$8036,A8503,FALSE)</f>
        <v>#REF!</v>
      </c>
      <c r="L8503" t="e">
        <f>HLOOKUP("Enhed",data!$A$1:$AT$8036,A8503,FALSE)</f>
        <v>#REF!</v>
      </c>
    </row>
    <row r="8504" spans="1:12" x14ac:dyDescent="0.2">
      <c r="A8504">
        <v>8503</v>
      </c>
      <c r="B8504" t="e">
        <f>HLOOKUP("Referencer",data!$A$1:$AT$8036,A8504,FALSE)</f>
        <v>#REF!</v>
      </c>
      <c r="C8504" t="e">
        <f>HLOOKUP("Stedtekst",data!$A$1:$AT$8036,A8504,FALSE)</f>
        <v>#REF!</v>
      </c>
      <c r="D8504" t="e">
        <f>HLOOKUP("Målested navn",data!$A$1:$AT$8036,A8504,FALSE)</f>
        <v>#REF!</v>
      </c>
      <c r="E8504" t="e">
        <f>HLOOKUP("Prøvetagning",data!$A$1:$AT$8036,A8504,FALSE)</f>
        <v>#REF!</v>
      </c>
      <c r="F8504" t="e">
        <f>HLOOKUP("Prøve",data!$A$1:$AT$8036,A8504,FALSE)</f>
        <v>#REF!</v>
      </c>
      <c r="G8504" t="e">
        <f>HLOOKUP("ScKode",data!$A$1:$AT$8036,A8504,FALSE)</f>
        <v>#REF!</v>
      </c>
      <c r="H8504" t="e">
        <f>HLOOKUP("StofParameter",data!$A$1:$AT$8036,A8504,FALSE)</f>
        <v>#REF!</v>
      </c>
      <c r="I8504" t="e">
        <f>HLOOKUP("Dato",data!$A$1:$AT$8036,A8504,FALSE)</f>
        <v>#REF!</v>
      </c>
      <c r="J8504" t="e">
        <f>HLOOKUP("Resultat-attribut",data!$A$1:$AT$8036,A8504,FALSE)</f>
        <v>#REF!</v>
      </c>
      <c r="K8504" t="e">
        <f>HLOOKUP("Resultat",data!$A$1:$AT$8036,A8504,FALSE)</f>
        <v>#REF!</v>
      </c>
      <c r="L8504" t="e">
        <f>HLOOKUP("Enhed",data!$A$1:$AT$8036,A8504,FALSE)</f>
        <v>#REF!</v>
      </c>
    </row>
    <row r="8505" spans="1:12" x14ac:dyDescent="0.2">
      <c r="A8505">
        <v>8504</v>
      </c>
      <c r="B8505" t="e">
        <f>HLOOKUP("Referencer",data!$A$1:$AT$8036,A8505,FALSE)</f>
        <v>#REF!</v>
      </c>
      <c r="C8505" t="e">
        <f>HLOOKUP("Stedtekst",data!$A$1:$AT$8036,A8505,FALSE)</f>
        <v>#REF!</v>
      </c>
      <c r="D8505" t="e">
        <f>HLOOKUP("Målested navn",data!$A$1:$AT$8036,A8505,FALSE)</f>
        <v>#REF!</v>
      </c>
      <c r="E8505" t="e">
        <f>HLOOKUP("Prøvetagning",data!$A$1:$AT$8036,A8505,FALSE)</f>
        <v>#REF!</v>
      </c>
      <c r="F8505" t="e">
        <f>HLOOKUP("Prøve",data!$A$1:$AT$8036,A8505,FALSE)</f>
        <v>#REF!</v>
      </c>
      <c r="G8505" t="e">
        <f>HLOOKUP("ScKode",data!$A$1:$AT$8036,A8505,FALSE)</f>
        <v>#REF!</v>
      </c>
      <c r="H8505" t="e">
        <f>HLOOKUP("StofParameter",data!$A$1:$AT$8036,A8505,FALSE)</f>
        <v>#REF!</v>
      </c>
      <c r="I8505" t="e">
        <f>HLOOKUP("Dato",data!$A$1:$AT$8036,A8505,FALSE)</f>
        <v>#REF!</v>
      </c>
      <c r="J8505" t="e">
        <f>HLOOKUP("Resultat-attribut",data!$A$1:$AT$8036,A8505,FALSE)</f>
        <v>#REF!</v>
      </c>
      <c r="K8505" t="e">
        <f>HLOOKUP("Resultat",data!$A$1:$AT$8036,A8505,FALSE)</f>
        <v>#REF!</v>
      </c>
      <c r="L8505" t="e">
        <f>HLOOKUP("Enhed",data!$A$1:$AT$8036,A8505,FALSE)</f>
        <v>#REF!</v>
      </c>
    </row>
    <row r="8506" spans="1:12" x14ac:dyDescent="0.2">
      <c r="A8506">
        <v>8505</v>
      </c>
      <c r="B8506" t="e">
        <f>HLOOKUP("Referencer",data!$A$1:$AT$8036,A8506,FALSE)</f>
        <v>#REF!</v>
      </c>
      <c r="C8506" t="e">
        <f>HLOOKUP("Stedtekst",data!$A$1:$AT$8036,A8506,FALSE)</f>
        <v>#REF!</v>
      </c>
      <c r="D8506" t="e">
        <f>HLOOKUP("Målested navn",data!$A$1:$AT$8036,A8506,FALSE)</f>
        <v>#REF!</v>
      </c>
      <c r="E8506" t="e">
        <f>HLOOKUP("Prøvetagning",data!$A$1:$AT$8036,A8506,FALSE)</f>
        <v>#REF!</v>
      </c>
      <c r="F8506" t="e">
        <f>HLOOKUP("Prøve",data!$A$1:$AT$8036,A8506,FALSE)</f>
        <v>#REF!</v>
      </c>
      <c r="G8506" t="e">
        <f>HLOOKUP("ScKode",data!$A$1:$AT$8036,A8506,FALSE)</f>
        <v>#REF!</v>
      </c>
      <c r="H8506" t="e">
        <f>HLOOKUP("StofParameter",data!$A$1:$AT$8036,A8506,FALSE)</f>
        <v>#REF!</v>
      </c>
      <c r="I8506" t="e">
        <f>HLOOKUP("Dato",data!$A$1:$AT$8036,A8506,FALSE)</f>
        <v>#REF!</v>
      </c>
      <c r="J8506" t="e">
        <f>HLOOKUP("Resultat-attribut",data!$A$1:$AT$8036,A8506,FALSE)</f>
        <v>#REF!</v>
      </c>
      <c r="K8506" t="e">
        <f>HLOOKUP("Resultat",data!$A$1:$AT$8036,A8506,FALSE)</f>
        <v>#REF!</v>
      </c>
      <c r="L8506" t="e">
        <f>HLOOKUP("Enhed",data!$A$1:$AT$8036,A8506,FALSE)</f>
        <v>#REF!</v>
      </c>
    </row>
    <row r="8507" spans="1:12" x14ac:dyDescent="0.2">
      <c r="A8507">
        <v>8506</v>
      </c>
      <c r="B8507" t="e">
        <f>HLOOKUP("Referencer",data!$A$1:$AT$8036,A8507,FALSE)</f>
        <v>#REF!</v>
      </c>
      <c r="C8507" t="e">
        <f>HLOOKUP("Stedtekst",data!$A$1:$AT$8036,A8507,FALSE)</f>
        <v>#REF!</v>
      </c>
      <c r="D8507" t="e">
        <f>HLOOKUP("Målested navn",data!$A$1:$AT$8036,A8507,FALSE)</f>
        <v>#REF!</v>
      </c>
      <c r="E8507" t="e">
        <f>HLOOKUP("Prøvetagning",data!$A$1:$AT$8036,A8507,FALSE)</f>
        <v>#REF!</v>
      </c>
      <c r="F8507" t="e">
        <f>HLOOKUP("Prøve",data!$A$1:$AT$8036,A8507,FALSE)</f>
        <v>#REF!</v>
      </c>
      <c r="G8507" t="e">
        <f>HLOOKUP("ScKode",data!$A$1:$AT$8036,A8507,FALSE)</f>
        <v>#REF!</v>
      </c>
      <c r="H8507" t="e">
        <f>HLOOKUP("StofParameter",data!$A$1:$AT$8036,A8507,FALSE)</f>
        <v>#REF!</v>
      </c>
      <c r="I8507" t="e">
        <f>HLOOKUP("Dato",data!$A$1:$AT$8036,A8507,FALSE)</f>
        <v>#REF!</v>
      </c>
      <c r="J8507" t="e">
        <f>HLOOKUP("Resultat-attribut",data!$A$1:$AT$8036,A8507,FALSE)</f>
        <v>#REF!</v>
      </c>
      <c r="K8507" t="e">
        <f>HLOOKUP("Resultat",data!$A$1:$AT$8036,A8507,FALSE)</f>
        <v>#REF!</v>
      </c>
      <c r="L8507" t="e">
        <f>HLOOKUP("Enhed",data!$A$1:$AT$8036,A8507,FALSE)</f>
        <v>#REF!</v>
      </c>
    </row>
    <row r="8508" spans="1:12" x14ac:dyDescent="0.2">
      <c r="A8508">
        <v>8507</v>
      </c>
      <c r="B8508" t="e">
        <f>HLOOKUP("Referencer",data!$A$1:$AT$8036,A8508,FALSE)</f>
        <v>#REF!</v>
      </c>
      <c r="C8508" t="e">
        <f>HLOOKUP("Stedtekst",data!$A$1:$AT$8036,A8508,FALSE)</f>
        <v>#REF!</v>
      </c>
      <c r="D8508" t="e">
        <f>HLOOKUP("Målested navn",data!$A$1:$AT$8036,A8508,FALSE)</f>
        <v>#REF!</v>
      </c>
      <c r="E8508" t="e">
        <f>HLOOKUP("Prøvetagning",data!$A$1:$AT$8036,A8508,FALSE)</f>
        <v>#REF!</v>
      </c>
      <c r="F8508" t="e">
        <f>HLOOKUP("Prøve",data!$A$1:$AT$8036,A8508,FALSE)</f>
        <v>#REF!</v>
      </c>
      <c r="G8508" t="e">
        <f>HLOOKUP("ScKode",data!$A$1:$AT$8036,A8508,FALSE)</f>
        <v>#REF!</v>
      </c>
      <c r="H8508" t="e">
        <f>HLOOKUP("StofParameter",data!$A$1:$AT$8036,A8508,FALSE)</f>
        <v>#REF!</v>
      </c>
      <c r="I8508" t="e">
        <f>HLOOKUP("Dato",data!$A$1:$AT$8036,A8508,FALSE)</f>
        <v>#REF!</v>
      </c>
      <c r="J8508" t="e">
        <f>HLOOKUP("Resultat-attribut",data!$A$1:$AT$8036,A8508,FALSE)</f>
        <v>#REF!</v>
      </c>
      <c r="K8508" t="e">
        <f>HLOOKUP("Resultat",data!$A$1:$AT$8036,A8508,FALSE)</f>
        <v>#REF!</v>
      </c>
      <c r="L8508" t="e">
        <f>HLOOKUP("Enhed",data!$A$1:$AT$8036,A8508,FALSE)</f>
        <v>#REF!</v>
      </c>
    </row>
    <row r="8509" spans="1:12" x14ac:dyDescent="0.2">
      <c r="A8509">
        <v>8508</v>
      </c>
      <c r="B8509" t="e">
        <f>HLOOKUP("Referencer",data!$A$1:$AT$8036,A8509,FALSE)</f>
        <v>#REF!</v>
      </c>
      <c r="C8509" t="e">
        <f>HLOOKUP("Stedtekst",data!$A$1:$AT$8036,A8509,FALSE)</f>
        <v>#REF!</v>
      </c>
      <c r="D8509" t="e">
        <f>HLOOKUP("Målested navn",data!$A$1:$AT$8036,A8509,FALSE)</f>
        <v>#REF!</v>
      </c>
      <c r="E8509" t="e">
        <f>HLOOKUP("Prøvetagning",data!$A$1:$AT$8036,A8509,FALSE)</f>
        <v>#REF!</v>
      </c>
      <c r="F8509" t="e">
        <f>HLOOKUP("Prøve",data!$A$1:$AT$8036,A8509,FALSE)</f>
        <v>#REF!</v>
      </c>
      <c r="G8509" t="e">
        <f>HLOOKUP("ScKode",data!$A$1:$AT$8036,A8509,FALSE)</f>
        <v>#REF!</v>
      </c>
      <c r="H8509" t="e">
        <f>HLOOKUP("StofParameter",data!$A$1:$AT$8036,A8509,FALSE)</f>
        <v>#REF!</v>
      </c>
      <c r="I8509" t="e">
        <f>HLOOKUP("Dato",data!$A$1:$AT$8036,A8509,FALSE)</f>
        <v>#REF!</v>
      </c>
      <c r="J8509" t="e">
        <f>HLOOKUP("Resultat-attribut",data!$A$1:$AT$8036,A8509,FALSE)</f>
        <v>#REF!</v>
      </c>
      <c r="K8509" t="e">
        <f>HLOOKUP("Resultat",data!$A$1:$AT$8036,A8509,FALSE)</f>
        <v>#REF!</v>
      </c>
      <c r="L8509" t="e">
        <f>HLOOKUP("Enhed",data!$A$1:$AT$8036,A8509,FALSE)</f>
        <v>#REF!</v>
      </c>
    </row>
    <row r="8510" spans="1:12" x14ac:dyDescent="0.2">
      <c r="A8510">
        <v>8509</v>
      </c>
      <c r="B8510" t="e">
        <f>HLOOKUP("Referencer",data!$A$1:$AT$8036,A8510,FALSE)</f>
        <v>#REF!</v>
      </c>
      <c r="C8510" t="e">
        <f>HLOOKUP("Stedtekst",data!$A$1:$AT$8036,A8510,FALSE)</f>
        <v>#REF!</v>
      </c>
      <c r="D8510" t="e">
        <f>HLOOKUP("Målested navn",data!$A$1:$AT$8036,A8510,FALSE)</f>
        <v>#REF!</v>
      </c>
      <c r="E8510" t="e">
        <f>HLOOKUP("Prøvetagning",data!$A$1:$AT$8036,A8510,FALSE)</f>
        <v>#REF!</v>
      </c>
      <c r="F8510" t="e">
        <f>HLOOKUP("Prøve",data!$A$1:$AT$8036,A8510,FALSE)</f>
        <v>#REF!</v>
      </c>
      <c r="G8510" t="e">
        <f>HLOOKUP("ScKode",data!$A$1:$AT$8036,A8510,FALSE)</f>
        <v>#REF!</v>
      </c>
      <c r="H8510" t="e">
        <f>HLOOKUP("StofParameter",data!$A$1:$AT$8036,A8510,FALSE)</f>
        <v>#REF!</v>
      </c>
      <c r="I8510" t="e">
        <f>HLOOKUP("Dato",data!$A$1:$AT$8036,A8510,FALSE)</f>
        <v>#REF!</v>
      </c>
      <c r="J8510" t="e">
        <f>HLOOKUP("Resultat-attribut",data!$A$1:$AT$8036,A8510,FALSE)</f>
        <v>#REF!</v>
      </c>
      <c r="K8510" t="e">
        <f>HLOOKUP("Resultat",data!$A$1:$AT$8036,A8510,FALSE)</f>
        <v>#REF!</v>
      </c>
      <c r="L8510" t="e">
        <f>HLOOKUP("Enhed",data!$A$1:$AT$8036,A8510,FALSE)</f>
        <v>#REF!</v>
      </c>
    </row>
    <row r="8511" spans="1:12" x14ac:dyDescent="0.2">
      <c r="A8511">
        <v>8510</v>
      </c>
      <c r="B8511" t="e">
        <f>HLOOKUP("Referencer",data!$A$1:$AT$8036,A8511,FALSE)</f>
        <v>#REF!</v>
      </c>
      <c r="C8511" t="e">
        <f>HLOOKUP("Stedtekst",data!$A$1:$AT$8036,A8511,FALSE)</f>
        <v>#REF!</v>
      </c>
      <c r="D8511" t="e">
        <f>HLOOKUP("Målested navn",data!$A$1:$AT$8036,A8511,FALSE)</f>
        <v>#REF!</v>
      </c>
      <c r="E8511" t="e">
        <f>HLOOKUP("Prøvetagning",data!$A$1:$AT$8036,A8511,FALSE)</f>
        <v>#REF!</v>
      </c>
      <c r="F8511" t="e">
        <f>HLOOKUP("Prøve",data!$A$1:$AT$8036,A8511,FALSE)</f>
        <v>#REF!</v>
      </c>
      <c r="G8511" t="e">
        <f>HLOOKUP("ScKode",data!$A$1:$AT$8036,A8511,FALSE)</f>
        <v>#REF!</v>
      </c>
      <c r="H8511" t="e">
        <f>HLOOKUP("StofParameter",data!$A$1:$AT$8036,A8511,FALSE)</f>
        <v>#REF!</v>
      </c>
      <c r="I8511" t="e">
        <f>HLOOKUP("Dato",data!$A$1:$AT$8036,A8511,FALSE)</f>
        <v>#REF!</v>
      </c>
      <c r="J8511" t="e">
        <f>HLOOKUP("Resultat-attribut",data!$A$1:$AT$8036,A8511,FALSE)</f>
        <v>#REF!</v>
      </c>
      <c r="K8511" t="e">
        <f>HLOOKUP("Resultat",data!$A$1:$AT$8036,A8511,FALSE)</f>
        <v>#REF!</v>
      </c>
      <c r="L8511" t="e">
        <f>HLOOKUP("Enhed",data!$A$1:$AT$8036,A8511,FALSE)</f>
        <v>#REF!</v>
      </c>
    </row>
    <row r="8512" spans="1:12" x14ac:dyDescent="0.2">
      <c r="A8512">
        <v>8511</v>
      </c>
      <c r="B8512" t="e">
        <f>HLOOKUP("Referencer",data!$A$1:$AT$8036,A8512,FALSE)</f>
        <v>#REF!</v>
      </c>
      <c r="C8512" t="e">
        <f>HLOOKUP("Stedtekst",data!$A$1:$AT$8036,A8512,FALSE)</f>
        <v>#REF!</v>
      </c>
      <c r="D8512" t="e">
        <f>HLOOKUP("Målested navn",data!$A$1:$AT$8036,A8512,FALSE)</f>
        <v>#REF!</v>
      </c>
      <c r="E8512" t="e">
        <f>HLOOKUP("Prøvetagning",data!$A$1:$AT$8036,A8512,FALSE)</f>
        <v>#REF!</v>
      </c>
      <c r="F8512" t="e">
        <f>HLOOKUP("Prøve",data!$A$1:$AT$8036,A8512,FALSE)</f>
        <v>#REF!</v>
      </c>
      <c r="G8512" t="e">
        <f>HLOOKUP("ScKode",data!$A$1:$AT$8036,A8512,FALSE)</f>
        <v>#REF!</v>
      </c>
      <c r="H8512" t="e">
        <f>HLOOKUP("StofParameter",data!$A$1:$AT$8036,A8512,FALSE)</f>
        <v>#REF!</v>
      </c>
      <c r="I8512" t="e">
        <f>HLOOKUP("Dato",data!$A$1:$AT$8036,A8512,FALSE)</f>
        <v>#REF!</v>
      </c>
      <c r="J8512" t="e">
        <f>HLOOKUP("Resultat-attribut",data!$A$1:$AT$8036,A8512,FALSE)</f>
        <v>#REF!</v>
      </c>
      <c r="K8512" t="e">
        <f>HLOOKUP("Resultat",data!$A$1:$AT$8036,A8512,FALSE)</f>
        <v>#REF!</v>
      </c>
      <c r="L8512" t="e">
        <f>HLOOKUP("Enhed",data!$A$1:$AT$8036,A8512,FALSE)</f>
        <v>#REF!</v>
      </c>
    </row>
    <row r="8513" spans="1:12" x14ac:dyDescent="0.2">
      <c r="A8513">
        <v>8512</v>
      </c>
      <c r="B8513" t="e">
        <f>HLOOKUP("Referencer",data!$A$1:$AT$8036,A8513,FALSE)</f>
        <v>#REF!</v>
      </c>
      <c r="C8513" t="e">
        <f>HLOOKUP("Stedtekst",data!$A$1:$AT$8036,A8513,FALSE)</f>
        <v>#REF!</v>
      </c>
      <c r="D8513" t="e">
        <f>HLOOKUP("Målested navn",data!$A$1:$AT$8036,A8513,FALSE)</f>
        <v>#REF!</v>
      </c>
      <c r="E8513" t="e">
        <f>HLOOKUP("Prøvetagning",data!$A$1:$AT$8036,A8513,FALSE)</f>
        <v>#REF!</v>
      </c>
      <c r="F8513" t="e">
        <f>HLOOKUP("Prøve",data!$A$1:$AT$8036,A8513,FALSE)</f>
        <v>#REF!</v>
      </c>
      <c r="G8513" t="e">
        <f>HLOOKUP("ScKode",data!$A$1:$AT$8036,A8513,FALSE)</f>
        <v>#REF!</v>
      </c>
      <c r="H8513" t="e">
        <f>HLOOKUP("StofParameter",data!$A$1:$AT$8036,A8513,FALSE)</f>
        <v>#REF!</v>
      </c>
      <c r="I8513" t="e">
        <f>HLOOKUP("Dato",data!$A$1:$AT$8036,A8513,FALSE)</f>
        <v>#REF!</v>
      </c>
      <c r="J8513" t="e">
        <f>HLOOKUP("Resultat-attribut",data!$A$1:$AT$8036,A8513,FALSE)</f>
        <v>#REF!</v>
      </c>
      <c r="K8513" t="e">
        <f>HLOOKUP("Resultat",data!$A$1:$AT$8036,A8513,FALSE)</f>
        <v>#REF!</v>
      </c>
      <c r="L8513" t="e">
        <f>HLOOKUP("Enhed",data!$A$1:$AT$8036,A8513,FALSE)</f>
        <v>#REF!</v>
      </c>
    </row>
    <row r="8514" spans="1:12" x14ac:dyDescent="0.2">
      <c r="A8514">
        <v>8513</v>
      </c>
      <c r="B8514" t="e">
        <f>HLOOKUP("Referencer",data!$A$1:$AT$8036,A8514,FALSE)</f>
        <v>#REF!</v>
      </c>
      <c r="C8514" t="e">
        <f>HLOOKUP("Stedtekst",data!$A$1:$AT$8036,A8514,FALSE)</f>
        <v>#REF!</v>
      </c>
      <c r="D8514" t="e">
        <f>HLOOKUP("Målested navn",data!$A$1:$AT$8036,A8514,FALSE)</f>
        <v>#REF!</v>
      </c>
      <c r="E8514" t="e">
        <f>HLOOKUP("Prøvetagning",data!$A$1:$AT$8036,A8514,FALSE)</f>
        <v>#REF!</v>
      </c>
      <c r="F8514" t="e">
        <f>HLOOKUP("Prøve",data!$A$1:$AT$8036,A8514,FALSE)</f>
        <v>#REF!</v>
      </c>
      <c r="G8514" t="e">
        <f>HLOOKUP("ScKode",data!$A$1:$AT$8036,A8514,FALSE)</f>
        <v>#REF!</v>
      </c>
      <c r="H8514" t="e">
        <f>HLOOKUP("StofParameter",data!$A$1:$AT$8036,A8514,FALSE)</f>
        <v>#REF!</v>
      </c>
      <c r="I8514" t="e">
        <f>HLOOKUP("Dato",data!$A$1:$AT$8036,A8514,FALSE)</f>
        <v>#REF!</v>
      </c>
      <c r="J8514" t="e">
        <f>HLOOKUP("Resultat-attribut",data!$A$1:$AT$8036,A8514,FALSE)</f>
        <v>#REF!</v>
      </c>
      <c r="K8514" t="e">
        <f>HLOOKUP("Resultat",data!$A$1:$AT$8036,A8514,FALSE)</f>
        <v>#REF!</v>
      </c>
      <c r="L8514" t="e">
        <f>HLOOKUP("Enhed",data!$A$1:$AT$8036,A8514,FALSE)</f>
        <v>#REF!</v>
      </c>
    </row>
    <row r="8515" spans="1:12" x14ac:dyDescent="0.2">
      <c r="A8515">
        <v>8514</v>
      </c>
      <c r="B8515" t="e">
        <f>HLOOKUP("Referencer",data!$A$1:$AT$8036,A8515,FALSE)</f>
        <v>#REF!</v>
      </c>
      <c r="C8515" t="e">
        <f>HLOOKUP("Stedtekst",data!$A$1:$AT$8036,A8515,FALSE)</f>
        <v>#REF!</v>
      </c>
      <c r="D8515" t="e">
        <f>HLOOKUP("Målested navn",data!$A$1:$AT$8036,A8515,FALSE)</f>
        <v>#REF!</v>
      </c>
      <c r="E8515" t="e">
        <f>HLOOKUP("Prøvetagning",data!$A$1:$AT$8036,A8515,FALSE)</f>
        <v>#REF!</v>
      </c>
      <c r="F8515" t="e">
        <f>HLOOKUP("Prøve",data!$A$1:$AT$8036,A8515,FALSE)</f>
        <v>#REF!</v>
      </c>
      <c r="G8515" t="e">
        <f>HLOOKUP("ScKode",data!$A$1:$AT$8036,A8515,FALSE)</f>
        <v>#REF!</v>
      </c>
      <c r="H8515" t="e">
        <f>HLOOKUP("StofParameter",data!$A$1:$AT$8036,A8515,FALSE)</f>
        <v>#REF!</v>
      </c>
      <c r="I8515" t="e">
        <f>HLOOKUP("Dato",data!$A$1:$AT$8036,A8515,FALSE)</f>
        <v>#REF!</v>
      </c>
      <c r="J8515" t="e">
        <f>HLOOKUP("Resultat-attribut",data!$A$1:$AT$8036,A8515,FALSE)</f>
        <v>#REF!</v>
      </c>
      <c r="K8515" t="e">
        <f>HLOOKUP("Resultat",data!$A$1:$AT$8036,A8515,FALSE)</f>
        <v>#REF!</v>
      </c>
      <c r="L8515" t="e">
        <f>HLOOKUP("Enhed",data!$A$1:$AT$8036,A8515,FALSE)</f>
        <v>#REF!</v>
      </c>
    </row>
    <row r="8516" spans="1:12" x14ac:dyDescent="0.2">
      <c r="A8516">
        <v>8515</v>
      </c>
      <c r="B8516" t="e">
        <f>HLOOKUP("Referencer",data!$A$1:$AT$8036,A8516,FALSE)</f>
        <v>#REF!</v>
      </c>
      <c r="C8516" t="e">
        <f>HLOOKUP("Stedtekst",data!$A$1:$AT$8036,A8516,FALSE)</f>
        <v>#REF!</v>
      </c>
      <c r="D8516" t="e">
        <f>HLOOKUP("Målested navn",data!$A$1:$AT$8036,A8516,FALSE)</f>
        <v>#REF!</v>
      </c>
      <c r="E8516" t="e">
        <f>HLOOKUP("Prøvetagning",data!$A$1:$AT$8036,A8516,FALSE)</f>
        <v>#REF!</v>
      </c>
      <c r="F8516" t="e">
        <f>HLOOKUP("Prøve",data!$A$1:$AT$8036,A8516,FALSE)</f>
        <v>#REF!</v>
      </c>
      <c r="G8516" t="e">
        <f>HLOOKUP("ScKode",data!$A$1:$AT$8036,A8516,FALSE)</f>
        <v>#REF!</v>
      </c>
      <c r="H8516" t="e">
        <f>HLOOKUP("StofParameter",data!$A$1:$AT$8036,A8516,FALSE)</f>
        <v>#REF!</v>
      </c>
      <c r="I8516" t="e">
        <f>HLOOKUP("Dato",data!$A$1:$AT$8036,A8516,FALSE)</f>
        <v>#REF!</v>
      </c>
      <c r="J8516" t="e">
        <f>HLOOKUP("Resultat-attribut",data!$A$1:$AT$8036,A8516,FALSE)</f>
        <v>#REF!</v>
      </c>
      <c r="K8516" t="e">
        <f>HLOOKUP("Resultat",data!$A$1:$AT$8036,A8516,FALSE)</f>
        <v>#REF!</v>
      </c>
      <c r="L8516" t="e">
        <f>HLOOKUP("Enhed",data!$A$1:$AT$8036,A8516,FALSE)</f>
        <v>#REF!</v>
      </c>
    </row>
    <row r="8517" spans="1:12" x14ac:dyDescent="0.2">
      <c r="A8517">
        <v>8516</v>
      </c>
      <c r="B8517" t="e">
        <f>HLOOKUP("Referencer",data!$A$1:$AT$8036,A8517,FALSE)</f>
        <v>#REF!</v>
      </c>
      <c r="C8517" t="e">
        <f>HLOOKUP("Stedtekst",data!$A$1:$AT$8036,A8517,FALSE)</f>
        <v>#REF!</v>
      </c>
      <c r="D8517" t="e">
        <f>HLOOKUP("Målested navn",data!$A$1:$AT$8036,A8517,FALSE)</f>
        <v>#REF!</v>
      </c>
      <c r="E8517" t="e">
        <f>HLOOKUP("Prøvetagning",data!$A$1:$AT$8036,A8517,FALSE)</f>
        <v>#REF!</v>
      </c>
      <c r="F8517" t="e">
        <f>HLOOKUP("Prøve",data!$A$1:$AT$8036,A8517,FALSE)</f>
        <v>#REF!</v>
      </c>
      <c r="G8517" t="e">
        <f>HLOOKUP("ScKode",data!$A$1:$AT$8036,A8517,FALSE)</f>
        <v>#REF!</v>
      </c>
      <c r="H8517" t="e">
        <f>HLOOKUP("StofParameter",data!$A$1:$AT$8036,A8517,FALSE)</f>
        <v>#REF!</v>
      </c>
      <c r="I8517" t="e">
        <f>HLOOKUP("Dato",data!$A$1:$AT$8036,A8517,FALSE)</f>
        <v>#REF!</v>
      </c>
      <c r="J8517" t="e">
        <f>HLOOKUP("Resultat-attribut",data!$A$1:$AT$8036,A8517,FALSE)</f>
        <v>#REF!</v>
      </c>
      <c r="K8517" t="e">
        <f>HLOOKUP("Resultat",data!$A$1:$AT$8036,A8517,FALSE)</f>
        <v>#REF!</v>
      </c>
      <c r="L8517" t="e">
        <f>HLOOKUP("Enhed",data!$A$1:$AT$8036,A8517,FALSE)</f>
        <v>#REF!</v>
      </c>
    </row>
    <row r="8518" spans="1:12" x14ac:dyDescent="0.2">
      <c r="A8518">
        <v>8517</v>
      </c>
      <c r="B8518" t="e">
        <f>HLOOKUP("Referencer",data!$A$1:$AT$8036,A8518,FALSE)</f>
        <v>#REF!</v>
      </c>
      <c r="C8518" t="e">
        <f>HLOOKUP("Stedtekst",data!$A$1:$AT$8036,A8518,FALSE)</f>
        <v>#REF!</v>
      </c>
      <c r="D8518" t="e">
        <f>HLOOKUP("Målested navn",data!$A$1:$AT$8036,A8518,FALSE)</f>
        <v>#REF!</v>
      </c>
      <c r="E8518" t="e">
        <f>HLOOKUP("Prøvetagning",data!$A$1:$AT$8036,A8518,FALSE)</f>
        <v>#REF!</v>
      </c>
      <c r="F8518" t="e">
        <f>HLOOKUP("Prøve",data!$A$1:$AT$8036,A8518,FALSE)</f>
        <v>#REF!</v>
      </c>
      <c r="G8518" t="e">
        <f>HLOOKUP("ScKode",data!$A$1:$AT$8036,A8518,FALSE)</f>
        <v>#REF!</v>
      </c>
      <c r="H8518" t="e">
        <f>HLOOKUP("StofParameter",data!$A$1:$AT$8036,A8518,FALSE)</f>
        <v>#REF!</v>
      </c>
      <c r="I8518" t="e">
        <f>HLOOKUP("Dato",data!$A$1:$AT$8036,A8518,FALSE)</f>
        <v>#REF!</v>
      </c>
      <c r="J8518" t="e">
        <f>HLOOKUP("Resultat-attribut",data!$A$1:$AT$8036,A8518,FALSE)</f>
        <v>#REF!</v>
      </c>
      <c r="K8518" t="e">
        <f>HLOOKUP("Resultat",data!$A$1:$AT$8036,A8518,FALSE)</f>
        <v>#REF!</v>
      </c>
      <c r="L8518" t="e">
        <f>HLOOKUP("Enhed",data!$A$1:$AT$8036,A8518,FALSE)</f>
        <v>#REF!</v>
      </c>
    </row>
    <row r="8519" spans="1:12" x14ac:dyDescent="0.2">
      <c r="A8519">
        <v>8518</v>
      </c>
      <c r="B8519" t="e">
        <f>HLOOKUP("Referencer",data!$A$1:$AT$8036,A8519,FALSE)</f>
        <v>#REF!</v>
      </c>
      <c r="C8519" t="e">
        <f>HLOOKUP("Stedtekst",data!$A$1:$AT$8036,A8519,FALSE)</f>
        <v>#REF!</v>
      </c>
      <c r="D8519" t="e">
        <f>HLOOKUP("Målested navn",data!$A$1:$AT$8036,A8519,FALSE)</f>
        <v>#REF!</v>
      </c>
      <c r="E8519" t="e">
        <f>HLOOKUP("Prøvetagning",data!$A$1:$AT$8036,A8519,FALSE)</f>
        <v>#REF!</v>
      </c>
      <c r="F8519" t="e">
        <f>HLOOKUP("Prøve",data!$A$1:$AT$8036,A8519,FALSE)</f>
        <v>#REF!</v>
      </c>
      <c r="G8519" t="e">
        <f>HLOOKUP("ScKode",data!$A$1:$AT$8036,A8519,FALSE)</f>
        <v>#REF!</v>
      </c>
      <c r="H8519" t="e">
        <f>HLOOKUP("StofParameter",data!$A$1:$AT$8036,A8519,FALSE)</f>
        <v>#REF!</v>
      </c>
      <c r="I8519" t="e">
        <f>HLOOKUP("Dato",data!$A$1:$AT$8036,A8519,FALSE)</f>
        <v>#REF!</v>
      </c>
      <c r="J8519" t="e">
        <f>HLOOKUP("Resultat-attribut",data!$A$1:$AT$8036,A8519,FALSE)</f>
        <v>#REF!</v>
      </c>
      <c r="K8519" t="e">
        <f>HLOOKUP("Resultat",data!$A$1:$AT$8036,A8519,FALSE)</f>
        <v>#REF!</v>
      </c>
      <c r="L8519" t="e">
        <f>HLOOKUP("Enhed",data!$A$1:$AT$8036,A8519,FALSE)</f>
        <v>#REF!</v>
      </c>
    </row>
    <row r="8520" spans="1:12" x14ac:dyDescent="0.2">
      <c r="A8520">
        <v>8519</v>
      </c>
      <c r="B8520" t="e">
        <f>HLOOKUP("Referencer",data!$A$1:$AT$8036,A8520,FALSE)</f>
        <v>#REF!</v>
      </c>
      <c r="C8520" t="e">
        <f>HLOOKUP("Stedtekst",data!$A$1:$AT$8036,A8520,FALSE)</f>
        <v>#REF!</v>
      </c>
      <c r="D8520" t="e">
        <f>HLOOKUP("Målested navn",data!$A$1:$AT$8036,A8520,FALSE)</f>
        <v>#REF!</v>
      </c>
      <c r="E8520" t="e">
        <f>HLOOKUP("Prøvetagning",data!$A$1:$AT$8036,A8520,FALSE)</f>
        <v>#REF!</v>
      </c>
      <c r="F8520" t="e">
        <f>HLOOKUP("Prøve",data!$A$1:$AT$8036,A8520,FALSE)</f>
        <v>#REF!</v>
      </c>
      <c r="G8520" t="e">
        <f>HLOOKUP("ScKode",data!$A$1:$AT$8036,A8520,FALSE)</f>
        <v>#REF!</v>
      </c>
      <c r="H8520" t="e">
        <f>HLOOKUP("StofParameter",data!$A$1:$AT$8036,A8520,FALSE)</f>
        <v>#REF!</v>
      </c>
      <c r="I8520" t="e">
        <f>HLOOKUP("Dato",data!$A$1:$AT$8036,A8520,FALSE)</f>
        <v>#REF!</v>
      </c>
      <c r="J8520" t="e">
        <f>HLOOKUP("Resultat-attribut",data!$A$1:$AT$8036,A8520,FALSE)</f>
        <v>#REF!</v>
      </c>
      <c r="K8520" t="e">
        <f>HLOOKUP("Resultat",data!$A$1:$AT$8036,A8520,FALSE)</f>
        <v>#REF!</v>
      </c>
      <c r="L8520" t="e">
        <f>HLOOKUP("Enhed",data!$A$1:$AT$8036,A8520,FALSE)</f>
        <v>#REF!</v>
      </c>
    </row>
    <row r="8521" spans="1:12" x14ac:dyDescent="0.2">
      <c r="A8521">
        <v>8520</v>
      </c>
      <c r="B8521" t="e">
        <f>HLOOKUP("Referencer",data!$A$1:$AT$8036,A8521,FALSE)</f>
        <v>#REF!</v>
      </c>
      <c r="C8521" t="e">
        <f>HLOOKUP("Stedtekst",data!$A$1:$AT$8036,A8521,FALSE)</f>
        <v>#REF!</v>
      </c>
      <c r="D8521" t="e">
        <f>HLOOKUP("Målested navn",data!$A$1:$AT$8036,A8521,FALSE)</f>
        <v>#REF!</v>
      </c>
      <c r="E8521" t="e">
        <f>HLOOKUP("Prøvetagning",data!$A$1:$AT$8036,A8521,FALSE)</f>
        <v>#REF!</v>
      </c>
      <c r="F8521" t="e">
        <f>HLOOKUP("Prøve",data!$A$1:$AT$8036,A8521,FALSE)</f>
        <v>#REF!</v>
      </c>
      <c r="G8521" t="e">
        <f>HLOOKUP("ScKode",data!$A$1:$AT$8036,A8521,FALSE)</f>
        <v>#REF!</v>
      </c>
      <c r="H8521" t="e">
        <f>HLOOKUP("StofParameter",data!$A$1:$AT$8036,A8521,FALSE)</f>
        <v>#REF!</v>
      </c>
      <c r="I8521" t="e">
        <f>HLOOKUP("Dato",data!$A$1:$AT$8036,A8521,FALSE)</f>
        <v>#REF!</v>
      </c>
      <c r="J8521" t="e">
        <f>HLOOKUP("Resultat-attribut",data!$A$1:$AT$8036,A8521,FALSE)</f>
        <v>#REF!</v>
      </c>
      <c r="K8521" t="e">
        <f>HLOOKUP("Resultat",data!$A$1:$AT$8036,A8521,FALSE)</f>
        <v>#REF!</v>
      </c>
      <c r="L8521" t="e">
        <f>HLOOKUP("Enhed",data!$A$1:$AT$8036,A8521,FALSE)</f>
        <v>#REF!</v>
      </c>
    </row>
    <row r="8522" spans="1:12" x14ac:dyDescent="0.2">
      <c r="A8522">
        <v>8521</v>
      </c>
      <c r="B8522" t="e">
        <f>HLOOKUP("Referencer",data!$A$1:$AT$8036,A8522,FALSE)</f>
        <v>#REF!</v>
      </c>
      <c r="C8522" t="e">
        <f>HLOOKUP("Stedtekst",data!$A$1:$AT$8036,A8522,FALSE)</f>
        <v>#REF!</v>
      </c>
      <c r="D8522" t="e">
        <f>HLOOKUP("Målested navn",data!$A$1:$AT$8036,A8522,FALSE)</f>
        <v>#REF!</v>
      </c>
      <c r="E8522" t="e">
        <f>HLOOKUP("Prøvetagning",data!$A$1:$AT$8036,A8522,FALSE)</f>
        <v>#REF!</v>
      </c>
      <c r="F8522" t="e">
        <f>HLOOKUP("Prøve",data!$A$1:$AT$8036,A8522,FALSE)</f>
        <v>#REF!</v>
      </c>
      <c r="G8522" t="e">
        <f>HLOOKUP("ScKode",data!$A$1:$AT$8036,A8522,FALSE)</f>
        <v>#REF!</v>
      </c>
      <c r="H8522" t="e">
        <f>HLOOKUP("StofParameter",data!$A$1:$AT$8036,A8522,FALSE)</f>
        <v>#REF!</v>
      </c>
      <c r="I8522" t="e">
        <f>HLOOKUP("Dato",data!$A$1:$AT$8036,A8522,FALSE)</f>
        <v>#REF!</v>
      </c>
      <c r="J8522" t="e">
        <f>HLOOKUP("Resultat-attribut",data!$A$1:$AT$8036,A8522,FALSE)</f>
        <v>#REF!</v>
      </c>
      <c r="K8522" t="e">
        <f>HLOOKUP("Resultat",data!$A$1:$AT$8036,A8522,FALSE)</f>
        <v>#REF!</v>
      </c>
      <c r="L8522" t="e">
        <f>HLOOKUP("Enhed",data!$A$1:$AT$8036,A8522,FALSE)</f>
        <v>#REF!</v>
      </c>
    </row>
    <row r="8523" spans="1:12" x14ac:dyDescent="0.2">
      <c r="A8523">
        <v>8522</v>
      </c>
      <c r="B8523" t="e">
        <f>HLOOKUP("Referencer",data!$A$1:$AT$8036,A8523,FALSE)</f>
        <v>#REF!</v>
      </c>
      <c r="C8523" t="e">
        <f>HLOOKUP("Stedtekst",data!$A$1:$AT$8036,A8523,FALSE)</f>
        <v>#REF!</v>
      </c>
      <c r="D8523" t="e">
        <f>HLOOKUP("Målested navn",data!$A$1:$AT$8036,A8523,FALSE)</f>
        <v>#REF!</v>
      </c>
      <c r="E8523" t="e">
        <f>HLOOKUP("Prøvetagning",data!$A$1:$AT$8036,A8523,FALSE)</f>
        <v>#REF!</v>
      </c>
      <c r="F8523" t="e">
        <f>HLOOKUP("Prøve",data!$A$1:$AT$8036,A8523,FALSE)</f>
        <v>#REF!</v>
      </c>
      <c r="G8523" t="e">
        <f>HLOOKUP("ScKode",data!$A$1:$AT$8036,A8523,FALSE)</f>
        <v>#REF!</v>
      </c>
      <c r="H8523" t="e">
        <f>HLOOKUP("StofParameter",data!$A$1:$AT$8036,A8523,FALSE)</f>
        <v>#REF!</v>
      </c>
      <c r="I8523" t="e">
        <f>HLOOKUP("Dato",data!$A$1:$AT$8036,A8523,FALSE)</f>
        <v>#REF!</v>
      </c>
      <c r="J8523" t="e">
        <f>HLOOKUP("Resultat-attribut",data!$A$1:$AT$8036,A8523,FALSE)</f>
        <v>#REF!</v>
      </c>
      <c r="K8523" t="e">
        <f>HLOOKUP("Resultat",data!$A$1:$AT$8036,A8523,FALSE)</f>
        <v>#REF!</v>
      </c>
      <c r="L8523" t="e">
        <f>HLOOKUP("Enhed",data!$A$1:$AT$8036,A8523,FALSE)</f>
        <v>#REF!</v>
      </c>
    </row>
    <row r="8524" spans="1:12" x14ac:dyDescent="0.2">
      <c r="A8524">
        <v>8523</v>
      </c>
      <c r="B8524" t="e">
        <f>HLOOKUP("Referencer",data!$A$1:$AT$8036,A8524,FALSE)</f>
        <v>#REF!</v>
      </c>
      <c r="C8524" t="e">
        <f>HLOOKUP("Stedtekst",data!$A$1:$AT$8036,A8524,FALSE)</f>
        <v>#REF!</v>
      </c>
      <c r="D8524" t="e">
        <f>HLOOKUP("Målested navn",data!$A$1:$AT$8036,A8524,FALSE)</f>
        <v>#REF!</v>
      </c>
      <c r="E8524" t="e">
        <f>HLOOKUP("Prøvetagning",data!$A$1:$AT$8036,A8524,FALSE)</f>
        <v>#REF!</v>
      </c>
      <c r="F8524" t="e">
        <f>HLOOKUP("Prøve",data!$A$1:$AT$8036,A8524,FALSE)</f>
        <v>#REF!</v>
      </c>
      <c r="G8524" t="e">
        <f>HLOOKUP("ScKode",data!$A$1:$AT$8036,A8524,FALSE)</f>
        <v>#REF!</v>
      </c>
      <c r="H8524" t="e">
        <f>HLOOKUP("StofParameter",data!$A$1:$AT$8036,A8524,FALSE)</f>
        <v>#REF!</v>
      </c>
      <c r="I8524" t="e">
        <f>HLOOKUP("Dato",data!$A$1:$AT$8036,A8524,FALSE)</f>
        <v>#REF!</v>
      </c>
      <c r="J8524" t="e">
        <f>HLOOKUP("Resultat-attribut",data!$A$1:$AT$8036,A8524,FALSE)</f>
        <v>#REF!</v>
      </c>
      <c r="K8524" t="e">
        <f>HLOOKUP("Resultat",data!$A$1:$AT$8036,A8524,FALSE)</f>
        <v>#REF!</v>
      </c>
      <c r="L8524" t="e">
        <f>HLOOKUP("Enhed",data!$A$1:$AT$8036,A8524,FALSE)</f>
        <v>#REF!</v>
      </c>
    </row>
    <row r="8525" spans="1:12" x14ac:dyDescent="0.2">
      <c r="A8525">
        <v>8524</v>
      </c>
      <c r="B8525" t="e">
        <f>HLOOKUP("Referencer",data!$A$1:$AT$8036,A8525,FALSE)</f>
        <v>#REF!</v>
      </c>
      <c r="C8525" t="e">
        <f>HLOOKUP("Stedtekst",data!$A$1:$AT$8036,A8525,FALSE)</f>
        <v>#REF!</v>
      </c>
      <c r="D8525" t="e">
        <f>HLOOKUP("Målested navn",data!$A$1:$AT$8036,A8525,FALSE)</f>
        <v>#REF!</v>
      </c>
      <c r="E8525" t="e">
        <f>HLOOKUP("Prøvetagning",data!$A$1:$AT$8036,A8525,FALSE)</f>
        <v>#REF!</v>
      </c>
      <c r="F8525" t="e">
        <f>HLOOKUP("Prøve",data!$A$1:$AT$8036,A8525,FALSE)</f>
        <v>#REF!</v>
      </c>
      <c r="G8525" t="e">
        <f>HLOOKUP("ScKode",data!$A$1:$AT$8036,A8525,FALSE)</f>
        <v>#REF!</v>
      </c>
      <c r="H8525" t="e">
        <f>HLOOKUP("StofParameter",data!$A$1:$AT$8036,A8525,FALSE)</f>
        <v>#REF!</v>
      </c>
      <c r="I8525" t="e">
        <f>HLOOKUP("Dato",data!$A$1:$AT$8036,A8525,FALSE)</f>
        <v>#REF!</v>
      </c>
      <c r="J8525" t="e">
        <f>HLOOKUP("Resultat-attribut",data!$A$1:$AT$8036,A8525,FALSE)</f>
        <v>#REF!</v>
      </c>
      <c r="K8525" t="e">
        <f>HLOOKUP("Resultat",data!$A$1:$AT$8036,A8525,FALSE)</f>
        <v>#REF!</v>
      </c>
      <c r="L8525" t="e">
        <f>HLOOKUP("Enhed",data!$A$1:$AT$8036,A8525,FALSE)</f>
        <v>#REF!</v>
      </c>
    </row>
    <row r="8526" spans="1:12" x14ac:dyDescent="0.2">
      <c r="A8526">
        <v>8525</v>
      </c>
      <c r="B8526" t="e">
        <f>HLOOKUP("Referencer",data!$A$1:$AT$8036,A8526,FALSE)</f>
        <v>#REF!</v>
      </c>
      <c r="C8526" t="e">
        <f>HLOOKUP("Stedtekst",data!$A$1:$AT$8036,A8526,FALSE)</f>
        <v>#REF!</v>
      </c>
      <c r="D8526" t="e">
        <f>HLOOKUP("Målested navn",data!$A$1:$AT$8036,A8526,FALSE)</f>
        <v>#REF!</v>
      </c>
      <c r="E8526" t="e">
        <f>HLOOKUP("Prøvetagning",data!$A$1:$AT$8036,A8526,FALSE)</f>
        <v>#REF!</v>
      </c>
      <c r="F8526" t="e">
        <f>HLOOKUP("Prøve",data!$A$1:$AT$8036,A8526,FALSE)</f>
        <v>#REF!</v>
      </c>
      <c r="G8526" t="e">
        <f>HLOOKUP("ScKode",data!$A$1:$AT$8036,A8526,FALSE)</f>
        <v>#REF!</v>
      </c>
      <c r="H8526" t="e">
        <f>HLOOKUP("StofParameter",data!$A$1:$AT$8036,A8526,FALSE)</f>
        <v>#REF!</v>
      </c>
      <c r="I8526" t="e">
        <f>HLOOKUP("Dato",data!$A$1:$AT$8036,A8526,FALSE)</f>
        <v>#REF!</v>
      </c>
      <c r="J8526" t="e">
        <f>HLOOKUP("Resultat-attribut",data!$A$1:$AT$8036,A8526,FALSE)</f>
        <v>#REF!</v>
      </c>
      <c r="K8526" t="e">
        <f>HLOOKUP("Resultat",data!$A$1:$AT$8036,A8526,FALSE)</f>
        <v>#REF!</v>
      </c>
      <c r="L8526" t="e">
        <f>HLOOKUP("Enhed",data!$A$1:$AT$8036,A8526,FALSE)</f>
        <v>#REF!</v>
      </c>
    </row>
    <row r="8527" spans="1:12" x14ac:dyDescent="0.2">
      <c r="A8527">
        <v>8526</v>
      </c>
      <c r="B8527" t="e">
        <f>HLOOKUP("Referencer",data!$A$1:$AT$8036,A8527,FALSE)</f>
        <v>#REF!</v>
      </c>
      <c r="C8527" t="e">
        <f>HLOOKUP("Stedtekst",data!$A$1:$AT$8036,A8527,FALSE)</f>
        <v>#REF!</v>
      </c>
      <c r="D8527" t="e">
        <f>HLOOKUP("Målested navn",data!$A$1:$AT$8036,A8527,FALSE)</f>
        <v>#REF!</v>
      </c>
      <c r="E8527" t="e">
        <f>HLOOKUP("Prøvetagning",data!$A$1:$AT$8036,A8527,FALSE)</f>
        <v>#REF!</v>
      </c>
      <c r="F8527" t="e">
        <f>HLOOKUP("Prøve",data!$A$1:$AT$8036,A8527,FALSE)</f>
        <v>#REF!</v>
      </c>
      <c r="G8527" t="e">
        <f>HLOOKUP("ScKode",data!$A$1:$AT$8036,A8527,FALSE)</f>
        <v>#REF!</v>
      </c>
      <c r="H8527" t="e">
        <f>HLOOKUP("StofParameter",data!$A$1:$AT$8036,A8527,FALSE)</f>
        <v>#REF!</v>
      </c>
      <c r="I8527" t="e">
        <f>HLOOKUP("Dato",data!$A$1:$AT$8036,A8527,FALSE)</f>
        <v>#REF!</v>
      </c>
      <c r="J8527" t="e">
        <f>HLOOKUP("Resultat-attribut",data!$A$1:$AT$8036,A8527,FALSE)</f>
        <v>#REF!</v>
      </c>
      <c r="K8527" t="e">
        <f>HLOOKUP("Resultat",data!$A$1:$AT$8036,A8527,FALSE)</f>
        <v>#REF!</v>
      </c>
      <c r="L8527" t="e">
        <f>HLOOKUP("Enhed",data!$A$1:$AT$8036,A8527,FALSE)</f>
        <v>#REF!</v>
      </c>
    </row>
    <row r="8528" spans="1:12" x14ac:dyDescent="0.2">
      <c r="A8528">
        <v>8527</v>
      </c>
      <c r="B8528" t="e">
        <f>HLOOKUP("Referencer",data!$A$1:$AT$8036,A8528,FALSE)</f>
        <v>#REF!</v>
      </c>
      <c r="C8528" t="e">
        <f>HLOOKUP("Stedtekst",data!$A$1:$AT$8036,A8528,FALSE)</f>
        <v>#REF!</v>
      </c>
      <c r="D8528" t="e">
        <f>HLOOKUP("Målested navn",data!$A$1:$AT$8036,A8528,FALSE)</f>
        <v>#REF!</v>
      </c>
      <c r="E8528" t="e">
        <f>HLOOKUP("Prøvetagning",data!$A$1:$AT$8036,A8528,FALSE)</f>
        <v>#REF!</v>
      </c>
      <c r="F8528" t="e">
        <f>HLOOKUP("Prøve",data!$A$1:$AT$8036,A8528,FALSE)</f>
        <v>#REF!</v>
      </c>
      <c r="G8528" t="e">
        <f>HLOOKUP("ScKode",data!$A$1:$AT$8036,A8528,FALSE)</f>
        <v>#REF!</v>
      </c>
      <c r="H8528" t="e">
        <f>HLOOKUP("StofParameter",data!$A$1:$AT$8036,A8528,FALSE)</f>
        <v>#REF!</v>
      </c>
      <c r="I8528" t="e">
        <f>HLOOKUP("Dato",data!$A$1:$AT$8036,A8528,FALSE)</f>
        <v>#REF!</v>
      </c>
      <c r="J8528" t="e">
        <f>HLOOKUP("Resultat-attribut",data!$A$1:$AT$8036,A8528,FALSE)</f>
        <v>#REF!</v>
      </c>
      <c r="K8528" t="e">
        <f>HLOOKUP("Resultat",data!$A$1:$AT$8036,A8528,FALSE)</f>
        <v>#REF!</v>
      </c>
      <c r="L8528" t="e">
        <f>HLOOKUP("Enhed",data!$A$1:$AT$8036,A8528,FALSE)</f>
        <v>#REF!</v>
      </c>
    </row>
    <row r="8529" spans="1:12" x14ac:dyDescent="0.2">
      <c r="A8529">
        <v>8528</v>
      </c>
      <c r="B8529" t="e">
        <f>HLOOKUP("Referencer",data!$A$1:$AT$8036,A8529,FALSE)</f>
        <v>#REF!</v>
      </c>
      <c r="C8529" t="e">
        <f>HLOOKUP("Stedtekst",data!$A$1:$AT$8036,A8529,FALSE)</f>
        <v>#REF!</v>
      </c>
      <c r="D8529" t="e">
        <f>HLOOKUP("Målested navn",data!$A$1:$AT$8036,A8529,FALSE)</f>
        <v>#REF!</v>
      </c>
      <c r="E8529" t="e">
        <f>HLOOKUP("Prøvetagning",data!$A$1:$AT$8036,A8529,FALSE)</f>
        <v>#REF!</v>
      </c>
      <c r="F8529" t="e">
        <f>HLOOKUP("Prøve",data!$A$1:$AT$8036,A8529,FALSE)</f>
        <v>#REF!</v>
      </c>
      <c r="G8529" t="e">
        <f>HLOOKUP("ScKode",data!$A$1:$AT$8036,A8529,FALSE)</f>
        <v>#REF!</v>
      </c>
      <c r="H8529" t="e">
        <f>HLOOKUP("StofParameter",data!$A$1:$AT$8036,A8529,FALSE)</f>
        <v>#REF!</v>
      </c>
      <c r="I8529" t="e">
        <f>HLOOKUP("Dato",data!$A$1:$AT$8036,A8529,FALSE)</f>
        <v>#REF!</v>
      </c>
      <c r="J8529" t="e">
        <f>HLOOKUP("Resultat-attribut",data!$A$1:$AT$8036,A8529,FALSE)</f>
        <v>#REF!</v>
      </c>
      <c r="K8529" t="e">
        <f>HLOOKUP("Resultat",data!$A$1:$AT$8036,A8529,FALSE)</f>
        <v>#REF!</v>
      </c>
      <c r="L8529" t="e">
        <f>HLOOKUP("Enhed",data!$A$1:$AT$8036,A8529,FALSE)</f>
        <v>#REF!</v>
      </c>
    </row>
    <row r="8530" spans="1:12" x14ac:dyDescent="0.2">
      <c r="A8530">
        <v>8529</v>
      </c>
      <c r="B8530" t="e">
        <f>HLOOKUP("Referencer",data!$A$1:$AT$8036,A8530,FALSE)</f>
        <v>#REF!</v>
      </c>
      <c r="C8530" t="e">
        <f>HLOOKUP("Stedtekst",data!$A$1:$AT$8036,A8530,FALSE)</f>
        <v>#REF!</v>
      </c>
      <c r="D8530" t="e">
        <f>HLOOKUP("Målested navn",data!$A$1:$AT$8036,A8530,FALSE)</f>
        <v>#REF!</v>
      </c>
      <c r="E8530" t="e">
        <f>HLOOKUP("Prøvetagning",data!$A$1:$AT$8036,A8530,FALSE)</f>
        <v>#REF!</v>
      </c>
      <c r="F8530" t="e">
        <f>HLOOKUP("Prøve",data!$A$1:$AT$8036,A8530,FALSE)</f>
        <v>#REF!</v>
      </c>
      <c r="G8530" t="e">
        <f>HLOOKUP("ScKode",data!$A$1:$AT$8036,A8530,FALSE)</f>
        <v>#REF!</v>
      </c>
      <c r="H8530" t="e">
        <f>HLOOKUP("StofParameter",data!$A$1:$AT$8036,A8530,FALSE)</f>
        <v>#REF!</v>
      </c>
      <c r="I8530" t="e">
        <f>HLOOKUP("Dato",data!$A$1:$AT$8036,A8530,FALSE)</f>
        <v>#REF!</v>
      </c>
      <c r="J8530" t="e">
        <f>HLOOKUP("Resultat-attribut",data!$A$1:$AT$8036,A8530,FALSE)</f>
        <v>#REF!</v>
      </c>
      <c r="K8530" t="e">
        <f>HLOOKUP("Resultat",data!$A$1:$AT$8036,A8530,FALSE)</f>
        <v>#REF!</v>
      </c>
      <c r="L8530" t="e">
        <f>HLOOKUP("Enhed",data!$A$1:$AT$8036,A8530,FALSE)</f>
        <v>#REF!</v>
      </c>
    </row>
    <row r="8531" spans="1:12" x14ac:dyDescent="0.2">
      <c r="A8531">
        <v>8530</v>
      </c>
      <c r="B8531" t="e">
        <f>HLOOKUP("Referencer",data!$A$1:$AT$8036,A8531,FALSE)</f>
        <v>#REF!</v>
      </c>
      <c r="C8531" t="e">
        <f>HLOOKUP("Stedtekst",data!$A$1:$AT$8036,A8531,FALSE)</f>
        <v>#REF!</v>
      </c>
      <c r="D8531" t="e">
        <f>HLOOKUP("Målested navn",data!$A$1:$AT$8036,A8531,FALSE)</f>
        <v>#REF!</v>
      </c>
      <c r="E8531" t="e">
        <f>HLOOKUP("Prøvetagning",data!$A$1:$AT$8036,A8531,FALSE)</f>
        <v>#REF!</v>
      </c>
      <c r="F8531" t="e">
        <f>HLOOKUP("Prøve",data!$A$1:$AT$8036,A8531,FALSE)</f>
        <v>#REF!</v>
      </c>
      <c r="G8531" t="e">
        <f>HLOOKUP("ScKode",data!$A$1:$AT$8036,A8531,FALSE)</f>
        <v>#REF!</v>
      </c>
      <c r="H8531" t="e">
        <f>HLOOKUP("StofParameter",data!$A$1:$AT$8036,A8531,FALSE)</f>
        <v>#REF!</v>
      </c>
      <c r="I8531" t="e">
        <f>HLOOKUP("Dato",data!$A$1:$AT$8036,A8531,FALSE)</f>
        <v>#REF!</v>
      </c>
      <c r="J8531" t="e">
        <f>HLOOKUP("Resultat-attribut",data!$A$1:$AT$8036,A8531,FALSE)</f>
        <v>#REF!</v>
      </c>
      <c r="K8531" t="e">
        <f>HLOOKUP("Resultat",data!$A$1:$AT$8036,A8531,FALSE)</f>
        <v>#REF!</v>
      </c>
      <c r="L8531" t="e">
        <f>HLOOKUP("Enhed",data!$A$1:$AT$8036,A8531,FALSE)</f>
        <v>#REF!</v>
      </c>
    </row>
    <row r="8532" spans="1:12" x14ac:dyDescent="0.2">
      <c r="A8532">
        <v>8531</v>
      </c>
      <c r="B8532" t="e">
        <f>HLOOKUP("Referencer",data!$A$1:$AT$8036,A8532,FALSE)</f>
        <v>#REF!</v>
      </c>
      <c r="C8532" t="e">
        <f>HLOOKUP("Stedtekst",data!$A$1:$AT$8036,A8532,FALSE)</f>
        <v>#REF!</v>
      </c>
      <c r="D8532" t="e">
        <f>HLOOKUP("Målested navn",data!$A$1:$AT$8036,A8532,FALSE)</f>
        <v>#REF!</v>
      </c>
      <c r="E8532" t="e">
        <f>HLOOKUP("Prøvetagning",data!$A$1:$AT$8036,A8532,FALSE)</f>
        <v>#REF!</v>
      </c>
      <c r="F8532" t="e">
        <f>HLOOKUP("Prøve",data!$A$1:$AT$8036,A8532,FALSE)</f>
        <v>#REF!</v>
      </c>
      <c r="G8532" t="e">
        <f>HLOOKUP("ScKode",data!$A$1:$AT$8036,A8532,FALSE)</f>
        <v>#REF!</v>
      </c>
      <c r="H8532" t="e">
        <f>HLOOKUP("StofParameter",data!$A$1:$AT$8036,A8532,FALSE)</f>
        <v>#REF!</v>
      </c>
      <c r="I8532" t="e">
        <f>HLOOKUP("Dato",data!$A$1:$AT$8036,A8532,FALSE)</f>
        <v>#REF!</v>
      </c>
      <c r="J8532" t="e">
        <f>HLOOKUP("Resultat-attribut",data!$A$1:$AT$8036,A8532,FALSE)</f>
        <v>#REF!</v>
      </c>
      <c r="K8532" t="e">
        <f>HLOOKUP("Resultat",data!$A$1:$AT$8036,A8532,FALSE)</f>
        <v>#REF!</v>
      </c>
      <c r="L8532" t="e">
        <f>HLOOKUP("Enhed",data!$A$1:$AT$8036,A8532,FALSE)</f>
        <v>#REF!</v>
      </c>
    </row>
    <row r="8533" spans="1:12" x14ac:dyDescent="0.2">
      <c r="A8533">
        <v>8532</v>
      </c>
      <c r="B8533" t="e">
        <f>HLOOKUP("Referencer",data!$A$1:$AT$8036,A8533,FALSE)</f>
        <v>#REF!</v>
      </c>
      <c r="C8533" t="e">
        <f>HLOOKUP("Stedtekst",data!$A$1:$AT$8036,A8533,FALSE)</f>
        <v>#REF!</v>
      </c>
      <c r="D8533" t="e">
        <f>HLOOKUP("Målested navn",data!$A$1:$AT$8036,A8533,FALSE)</f>
        <v>#REF!</v>
      </c>
      <c r="E8533" t="e">
        <f>HLOOKUP("Prøvetagning",data!$A$1:$AT$8036,A8533,FALSE)</f>
        <v>#REF!</v>
      </c>
      <c r="F8533" t="e">
        <f>HLOOKUP("Prøve",data!$A$1:$AT$8036,A8533,FALSE)</f>
        <v>#REF!</v>
      </c>
      <c r="G8533" t="e">
        <f>HLOOKUP("ScKode",data!$A$1:$AT$8036,A8533,FALSE)</f>
        <v>#REF!</v>
      </c>
      <c r="H8533" t="e">
        <f>HLOOKUP("StofParameter",data!$A$1:$AT$8036,A8533,FALSE)</f>
        <v>#REF!</v>
      </c>
      <c r="I8533" t="e">
        <f>HLOOKUP("Dato",data!$A$1:$AT$8036,A8533,FALSE)</f>
        <v>#REF!</v>
      </c>
      <c r="J8533" t="e">
        <f>HLOOKUP("Resultat-attribut",data!$A$1:$AT$8036,A8533,FALSE)</f>
        <v>#REF!</v>
      </c>
      <c r="K8533" t="e">
        <f>HLOOKUP("Resultat",data!$A$1:$AT$8036,A8533,FALSE)</f>
        <v>#REF!</v>
      </c>
      <c r="L8533" t="e">
        <f>HLOOKUP("Enhed",data!$A$1:$AT$8036,A8533,FALSE)</f>
        <v>#REF!</v>
      </c>
    </row>
    <row r="8534" spans="1:12" x14ac:dyDescent="0.2">
      <c r="A8534">
        <v>8533</v>
      </c>
      <c r="B8534" t="e">
        <f>HLOOKUP("Referencer",data!$A$1:$AT$8036,A8534,FALSE)</f>
        <v>#REF!</v>
      </c>
      <c r="C8534" t="e">
        <f>HLOOKUP("Stedtekst",data!$A$1:$AT$8036,A8534,FALSE)</f>
        <v>#REF!</v>
      </c>
      <c r="D8534" t="e">
        <f>HLOOKUP("Målested navn",data!$A$1:$AT$8036,A8534,FALSE)</f>
        <v>#REF!</v>
      </c>
      <c r="E8534" t="e">
        <f>HLOOKUP("Prøvetagning",data!$A$1:$AT$8036,A8534,FALSE)</f>
        <v>#REF!</v>
      </c>
      <c r="F8534" t="e">
        <f>HLOOKUP("Prøve",data!$A$1:$AT$8036,A8534,FALSE)</f>
        <v>#REF!</v>
      </c>
      <c r="G8534" t="e">
        <f>HLOOKUP("ScKode",data!$A$1:$AT$8036,A8534,FALSE)</f>
        <v>#REF!</v>
      </c>
      <c r="H8534" t="e">
        <f>HLOOKUP("StofParameter",data!$A$1:$AT$8036,A8534,FALSE)</f>
        <v>#REF!</v>
      </c>
      <c r="I8534" t="e">
        <f>HLOOKUP("Dato",data!$A$1:$AT$8036,A8534,FALSE)</f>
        <v>#REF!</v>
      </c>
      <c r="J8534" t="e">
        <f>HLOOKUP("Resultat-attribut",data!$A$1:$AT$8036,A8534,FALSE)</f>
        <v>#REF!</v>
      </c>
      <c r="K8534" t="e">
        <f>HLOOKUP("Resultat",data!$A$1:$AT$8036,A8534,FALSE)</f>
        <v>#REF!</v>
      </c>
      <c r="L8534" t="e">
        <f>HLOOKUP("Enhed",data!$A$1:$AT$8036,A8534,FALSE)</f>
        <v>#REF!</v>
      </c>
    </row>
    <row r="8535" spans="1:12" x14ac:dyDescent="0.2">
      <c r="A8535">
        <v>8534</v>
      </c>
      <c r="B8535" t="e">
        <f>HLOOKUP("Referencer",data!$A$1:$AT$8036,A8535,FALSE)</f>
        <v>#REF!</v>
      </c>
      <c r="C8535" t="e">
        <f>HLOOKUP("Stedtekst",data!$A$1:$AT$8036,A8535,FALSE)</f>
        <v>#REF!</v>
      </c>
      <c r="D8535" t="e">
        <f>HLOOKUP("Målested navn",data!$A$1:$AT$8036,A8535,FALSE)</f>
        <v>#REF!</v>
      </c>
      <c r="E8535" t="e">
        <f>HLOOKUP("Prøvetagning",data!$A$1:$AT$8036,A8535,FALSE)</f>
        <v>#REF!</v>
      </c>
      <c r="F8535" t="e">
        <f>HLOOKUP("Prøve",data!$A$1:$AT$8036,A8535,FALSE)</f>
        <v>#REF!</v>
      </c>
      <c r="G8535" t="e">
        <f>HLOOKUP("ScKode",data!$A$1:$AT$8036,A8535,FALSE)</f>
        <v>#REF!</v>
      </c>
      <c r="H8535" t="e">
        <f>HLOOKUP("StofParameter",data!$A$1:$AT$8036,A8535,FALSE)</f>
        <v>#REF!</v>
      </c>
      <c r="I8535" t="e">
        <f>HLOOKUP("Dato",data!$A$1:$AT$8036,A8535,FALSE)</f>
        <v>#REF!</v>
      </c>
      <c r="J8535" t="e">
        <f>HLOOKUP("Resultat-attribut",data!$A$1:$AT$8036,A8535,FALSE)</f>
        <v>#REF!</v>
      </c>
      <c r="K8535" t="e">
        <f>HLOOKUP("Resultat",data!$A$1:$AT$8036,A8535,FALSE)</f>
        <v>#REF!</v>
      </c>
      <c r="L8535" t="e">
        <f>HLOOKUP("Enhed",data!$A$1:$AT$8036,A8535,FALSE)</f>
        <v>#REF!</v>
      </c>
    </row>
    <row r="8536" spans="1:12" x14ac:dyDescent="0.2">
      <c r="A8536">
        <v>8535</v>
      </c>
      <c r="B8536" t="e">
        <f>HLOOKUP("Referencer",data!$A$1:$AT$8036,A8536,FALSE)</f>
        <v>#REF!</v>
      </c>
      <c r="C8536" t="e">
        <f>HLOOKUP("Stedtekst",data!$A$1:$AT$8036,A8536,FALSE)</f>
        <v>#REF!</v>
      </c>
      <c r="D8536" t="e">
        <f>HLOOKUP("Målested navn",data!$A$1:$AT$8036,A8536,FALSE)</f>
        <v>#REF!</v>
      </c>
      <c r="E8536" t="e">
        <f>HLOOKUP("Prøvetagning",data!$A$1:$AT$8036,A8536,FALSE)</f>
        <v>#REF!</v>
      </c>
      <c r="F8536" t="e">
        <f>HLOOKUP("Prøve",data!$A$1:$AT$8036,A8536,FALSE)</f>
        <v>#REF!</v>
      </c>
      <c r="G8536" t="e">
        <f>HLOOKUP("ScKode",data!$A$1:$AT$8036,A8536,FALSE)</f>
        <v>#REF!</v>
      </c>
      <c r="H8536" t="e">
        <f>HLOOKUP("StofParameter",data!$A$1:$AT$8036,A8536,FALSE)</f>
        <v>#REF!</v>
      </c>
      <c r="I8536" t="e">
        <f>HLOOKUP("Dato",data!$A$1:$AT$8036,A8536,FALSE)</f>
        <v>#REF!</v>
      </c>
      <c r="J8536" t="e">
        <f>HLOOKUP("Resultat-attribut",data!$A$1:$AT$8036,A8536,FALSE)</f>
        <v>#REF!</v>
      </c>
      <c r="K8536" t="e">
        <f>HLOOKUP("Resultat",data!$A$1:$AT$8036,A8536,FALSE)</f>
        <v>#REF!</v>
      </c>
      <c r="L8536" t="e">
        <f>HLOOKUP("Enhed",data!$A$1:$AT$8036,A8536,FALSE)</f>
        <v>#REF!</v>
      </c>
    </row>
    <row r="8537" spans="1:12" x14ac:dyDescent="0.2">
      <c r="A8537">
        <v>8536</v>
      </c>
      <c r="B8537" t="e">
        <f>HLOOKUP("Referencer",data!$A$1:$AT$8036,A8537,FALSE)</f>
        <v>#REF!</v>
      </c>
      <c r="C8537" t="e">
        <f>HLOOKUP("Stedtekst",data!$A$1:$AT$8036,A8537,FALSE)</f>
        <v>#REF!</v>
      </c>
      <c r="D8537" t="e">
        <f>HLOOKUP("Målested navn",data!$A$1:$AT$8036,A8537,FALSE)</f>
        <v>#REF!</v>
      </c>
      <c r="E8537" t="e">
        <f>HLOOKUP("Prøvetagning",data!$A$1:$AT$8036,A8537,FALSE)</f>
        <v>#REF!</v>
      </c>
      <c r="F8537" t="e">
        <f>HLOOKUP("Prøve",data!$A$1:$AT$8036,A8537,FALSE)</f>
        <v>#REF!</v>
      </c>
      <c r="G8537" t="e">
        <f>HLOOKUP("ScKode",data!$A$1:$AT$8036,A8537,FALSE)</f>
        <v>#REF!</v>
      </c>
      <c r="H8537" t="e">
        <f>HLOOKUP("StofParameter",data!$A$1:$AT$8036,A8537,FALSE)</f>
        <v>#REF!</v>
      </c>
      <c r="I8537" t="e">
        <f>HLOOKUP("Dato",data!$A$1:$AT$8036,A8537,FALSE)</f>
        <v>#REF!</v>
      </c>
      <c r="J8537" t="e">
        <f>HLOOKUP("Resultat-attribut",data!$A$1:$AT$8036,A8537,FALSE)</f>
        <v>#REF!</v>
      </c>
      <c r="K8537" t="e">
        <f>HLOOKUP("Resultat",data!$A$1:$AT$8036,A8537,FALSE)</f>
        <v>#REF!</v>
      </c>
      <c r="L8537" t="e">
        <f>HLOOKUP("Enhed",data!$A$1:$AT$8036,A8537,FALSE)</f>
        <v>#REF!</v>
      </c>
    </row>
    <row r="8538" spans="1:12" x14ac:dyDescent="0.2">
      <c r="A8538">
        <v>8537</v>
      </c>
      <c r="B8538" t="e">
        <f>HLOOKUP("Referencer",data!$A$1:$AT$8036,A8538,FALSE)</f>
        <v>#REF!</v>
      </c>
      <c r="C8538" t="e">
        <f>HLOOKUP("Stedtekst",data!$A$1:$AT$8036,A8538,FALSE)</f>
        <v>#REF!</v>
      </c>
      <c r="D8538" t="e">
        <f>HLOOKUP("Målested navn",data!$A$1:$AT$8036,A8538,FALSE)</f>
        <v>#REF!</v>
      </c>
      <c r="E8538" t="e">
        <f>HLOOKUP("Prøvetagning",data!$A$1:$AT$8036,A8538,FALSE)</f>
        <v>#REF!</v>
      </c>
      <c r="F8538" t="e">
        <f>HLOOKUP("Prøve",data!$A$1:$AT$8036,A8538,FALSE)</f>
        <v>#REF!</v>
      </c>
      <c r="G8538" t="e">
        <f>HLOOKUP("ScKode",data!$A$1:$AT$8036,A8538,FALSE)</f>
        <v>#REF!</v>
      </c>
      <c r="H8538" t="e">
        <f>HLOOKUP("StofParameter",data!$A$1:$AT$8036,A8538,FALSE)</f>
        <v>#REF!</v>
      </c>
      <c r="I8538" t="e">
        <f>HLOOKUP("Dato",data!$A$1:$AT$8036,A8538,FALSE)</f>
        <v>#REF!</v>
      </c>
      <c r="J8538" t="e">
        <f>HLOOKUP("Resultat-attribut",data!$A$1:$AT$8036,A8538,FALSE)</f>
        <v>#REF!</v>
      </c>
      <c r="K8538" t="e">
        <f>HLOOKUP("Resultat",data!$A$1:$AT$8036,A8538,FALSE)</f>
        <v>#REF!</v>
      </c>
      <c r="L8538" t="e">
        <f>HLOOKUP("Enhed",data!$A$1:$AT$8036,A8538,FALSE)</f>
        <v>#REF!</v>
      </c>
    </row>
    <row r="8539" spans="1:12" x14ac:dyDescent="0.2">
      <c r="A8539">
        <v>8538</v>
      </c>
      <c r="B8539" t="e">
        <f>HLOOKUP("Referencer",data!$A$1:$AT$8036,A8539,FALSE)</f>
        <v>#REF!</v>
      </c>
      <c r="C8539" t="e">
        <f>HLOOKUP("Stedtekst",data!$A$1:$AT$8036,A8539,FALSE)</f>
        <v>#REF!</v>
      </c>
      <c r="D8539" t="e">
        <f>HLOOKUP("Målested navn",data!$A$1:$AT$8036,A8539,FALSE)</f>
        <v>#REF!</v>
      </c>
      <c r="E8539" t="e">
        <f>HLOOKUP("Prøvetagning",data!$A$1:$AT$8036,A8539,FALSE)</f>
        <v>#REF!</v>
      </c>
      <c r="F8539" t="e">
        <f>HLOOKUP("Prøve",data!$A$1:$AT$8036,A8539,FALSE)</f>
        <v>#REF!</v>
      </c>
      <c r="G8539" t="e">
        <f>HLOOKUP("ScKode",data!$A$1:$AT$8036,A8539,FALSE)</f>
        <v>#REF!</v>
      </c>
      <c r="H8539" t="e">
        <f>HLOOKUP("StofParameter",data!$A$1:$AT$8036,A8539,FALSE)</f>
        <v>#REF!</v>
      </c>
      <c r="I8539" t="e">
        <f>HLOOKUP("Dato",data!$A$1:$AT$8036,A8539,FALSE)</f>
        <v>#REF!</v>
      </c>
      <c r="J8539" t="e">
        <f>HLOOKUP("Resultat-attribut",data!$A$1:$AT$8036,A8539,FALSE)</f>
        <v>#REF!</v>
      </c>
      <c r="K8539" t="e">
        <f>HLOOKUP("Resultat",data!$A$1:$AT$8036,A8539,FALSE)</f>
        <v>#REF!</v>
      </c>
      <c r="L8539" t="e">
        <f>HLOOKUP("Enhed",data!$A$1:$AT$8036,A8539,FALSE)</f>
        <v>#REF!</v>
      </c>
    </row>
    <row r="8540" spans="1:12" x14ac:dyDescent="0.2">
      <c r="A8540">
        <v>8539</v>
      </c>
      <c r="B8540" t="e">
        <f>HLOOKUP("Referencer",data!$A$1:$AT$8036,A8540,FALSE)</f>
        <v>#REF!</v>
      </c>
      <c r="C8540" t="e">
        <f>HLOOKUP("Stedtekst",data!$A$1:$AT$8036,A8540,FALSE)</f>
        <v>#REF!</v>
      </c>
      <c r="D8540" t="e">
        <f>HLOOKUP("Målested navn",data!$A$1:$AT$8036,A8540,FALSE)</f>
        <v>#REF!</v>
      </c>
      <c r="E8540" t="e">
        <f>HLOOKUP("Prøvetagning",data!$A$1:$AT$8036,A8540,FALSE)</f>
        <v>#REF!</v>
      </c>
      <c r="F8540" t="e">
        <f>HLOOKUP("Prøve",data!$A$1:$AT$8036,A8540,FALSE)</f>
        <v>#REF!</v>
      </c>
      <c r="G8540" t="e">
        <f>HLOOKUP("ScKode",data!$A$1:$AT$8036,A8540,FALSE)</f>
        <v>#REF!</v>
      </c>
      <c r="H8540" t="e">
        <f>HLOOKUP("StofParameter",data!$A$1:$AT$8036,A8540,FALSE)</f>
        <v>#REF!</v>
      </c>
      <c r="I8540" t="e">
        <f>HLOOKUP("Dato",data!$A$1:$AT$8036,A8540,FALSE)</f>
        <v>#REF!</v>
      </c>
      <c r="J8540" t="e">
        <f>HLOOKUP("Resultat-attribut",data!$A$1:$AT$8036,A8540,FALSE)</f>
        <v>#REF!</v>
      </c>
      <c r="K8540" t="e">
        <f>HLOOKUP("Resultat",data!$A$1:$AT$8036,A8540,FALSE)</f>
        <v>#REF!</v>
      </c>
      <c r="L8540" t="e">
        <f>HLOOKUP("Enhed",data!$A$1:$AT$8036,A8540,FALSE)</f>
        <v>#REF!</v>
      </c>
    </row>
    <row r="8541" spans="1:12" x14ac:dyDescent="0.2">
      <c r="A8541">
        <v>8540</v>
      </c>
      <c r="B8541" t="e">
        <f>HLOOKUP("Referencer",data!$A$1:$AT$8036,A8541,FALSE)</f>
        <v>#REF!</v>
      </c>
      <c r="C8541" t="e">
        <f>HLOOKUP("Stedtekst",data!$A$1:$AT$8036,A8541,FALSE)</f>
        <v>#REF!</v>
      </c>
      <c r="D8541" t="e">
        <f>HLOOKUP("Målested navn",data!$A$1:$AT$8036,A8541,FALSE)</f>
        <v>#REF!</v>
      </c>
      <c r="E8541" t="e">
        <f>HLOOKUP("Prøvetagning",data!$A$1:$AT$8036,A8541,FALSE)</f>
        <v>#REF!</v>
      </c>
      <c r="F8541" t="e">
        <f>HLOOKUP("Prøve",data!$A$1:$AT$8036,A8541,FALSE)</f>
        <v>#REF!</v>
      </c>
      <c r="G8541" t="e">
        <f>HLOOKUP("ScKode",data!$A$1:$AT$8036,A8541,FALSE)</f>
        <v>#REF!</v>
      </c>
      <c r="H8541" t="e">
        <f>HLOOKUP("StofParameter",data!$A$1:$AT$8036,A8541,FALSE)</f>
        <v>#REF!</v>
      </c>
      <c r="I8541" t="e">
        <f>HLOOKUP("Dato",data!$A$1:$AT$8036,A8541,FALSE)</f>
        <v>#REF!</v>
      </c>
      <c r="J8541" t="e">
        <f>HLOOKUP("Resultat-attribut",data!$A$1:$AT$8036,A8541,FALSE)</f>
        <v>#REF!</v>
      </c>
      <c r="K8541" t="e">
        <f>HLOOKUP("Resultat",data!$A$1:$AT$8036,A8541,FALSE)</f>
        <v>#REF!</v>
      </c>
      <c r="L8541" t="e">
        <f>HLOOKUP("Enhed",data!$A$1:$AT$8036,A8541,FALSE)</f>
        <v>#REF!</v>
      </c>
    </row>
    <row r="8542" spans="1:12" x14ac:dyDescent="0.2">
      <c r="A8542">
        <v>8541</v>
      </c>
      <c r="B8542" t="e">
        <f>HLOOKUP("Referencer",data!$A$1:$AT$8036,A8542,FALSE)</f>
        <v>#REF!</v>
      </c>
      <c r="C8542" t="e">
        <f>HLOOKUP("Stedtekst",data!$A$1:$AT$8036,A8542,FALSE)</f>
        <v>#REF!</v>
      </c>
      <c r="D8542" t="e">
        <f>HLOOKUP("Målested navn",data!$A$1:$AT$8036,A8542,FALSE)</f>
        <v>#REF!</v>
      </c>
      <c r="E8542" t="e">
        <f>HLOOKUP("Prøvetagning",data!$A$1:$AT$8036,A8542,FALSE)</f>
        <v>#REF!</v>
      </c>
      <c r="F8542" t="e">
        <f>HLOOKUP("Prøve",data!$A$1:$AT$8036,A8542,FALSE)</f>
        <v>#REF!</v>
      </c>
      <c r="G8542" t="e">
        <f>HLOOKUP("ScKode",data!$A$1:$AT$8036,A8542,FALSE)</f>
        <v>#REF!</v>
      </c>
      <c r="H8542" t="e">
        <f>HLOOKUP("StofParameter",data!$A$1:$AT$8036,A8542,FALSE)</f>
        <v>#REF!</v>
      </c>
      <c r="I8542" t="e">
        <f>HLOOKUP("Dato",data!$A$1:$AT$8036,A8542,FALSE)</f>
        <v>#REF!</v>
      </c>
      <c r="J8542" t="e">
        <f>HLOOKUP("Resultat-attribut",data!$A$1:$AT$8036,A8542,FALSE)</f>
        <v>#REF!</v>
      </c>
      <c r="K8542" t="e">
        <f>HLOOKUP("Resultat",data!$A$1:$AT$8036,A8542,FALSE)</f>
        <v>#REF!</v>
      </c>
      <c r="L8542" t="e">
        <f>HLOOKUP("Enhed",data!$A$1:$AT$8036,A8542,FALSE)</f>
        <v>#REF!</v>
      </c>
    </row>
    <row r="8543" spans="1:12" x14ac:dyDescent="0.2">
      <c r="A8543">
        <v>8542</v>
      </c>
      <c r="B8543" t="e">
        <f>HLOOKUP("Referencer",data!$A$1:$AT$8036,A8543,FALSE)</f>
        <v>#REF!</v>
      </c>
      <c r="C8543" t="e">
        <f>HLOOKUP("Stedtekst",data!$A$1:$AT$8036,A8543,FALSE)</f>
        <v>#REF!</v>
      </c>
      <c r="D8543" t="e">
        <f>HLOOKUP("Målested navn",data!$A$1:$AT$8036,A8543,FALSE)</f>
        <v>#REF!</v>
      </c>
      <c r="E8543" t="e">
        <f>HLOOKUP("Prøvetagning",data!$A$1:$AT$8036,A8543,FALSE)</f>
        <v>#REF!</v>
      </c>
      <c r="F8543" t="e">
        <f>HLOOKUP("Prøve",data!$A$1:$AT$8036,A8543,FALSE)</f>
        <v>#REF!</v>
      </c>
      <c r="G8543" t="e">
        <f>HLOOKUP("ScKode",data!$A$1:$AT$8036,A8543,FALSE)</f>
        <v>#REF!</v>
      </c>
      <c r="H8543" t="e">
        <f>HLOOKUP("StofParameter",data!$A$1:$AT$8036,A8543,FALSE)</f>
        <v>#REF!</v>
      </c>
      <c r="I8543" t="e">
        <f>HLOOKUP("Dato",data!$A$1:$AT$8036,A8543,FALSE)</f>
        <v>#REF!</v>
      </c>
      <c r="J8543" t="e">
        <f>HLOOKUP("Resultat-attribut",data!$A$1:$AT$8036,A8543,FALSE)</f>
        <v>#REF!</v>
      </c>
      <c r="K8543" t="e">
        <f>HLOOKUP("Resultat",data!$A$1:$AT$8036,A8543,FALSE)</f>
        <v>#REF!</v>
      </c>
      <c r="L8543" t="e">
        <f>HLOOKUP("Enhed",data!$A$1:$AT$8036,A8543,FALSE)</f>
        <v>#REF!</v>
      </c>
    </row>
    <row r="8544" spans="1:12" x14ac:dyDescent="0.2">
      <c r="A8544">
        <v>8543</v>
      </c>
      <c r="B8544" t="e">
        <f>HLOOKUP("Referencer",data!$A$1:$AT$8036,A8544,FALSE)</f>
        <v>#REF!</v>
      </c>
      <c r="C8544" t="e">
        <f>HLOOKUP("Stedtekst",data!$A$1:$AT$8036,A8544,FALSE)</f>
        <v>#REF!</v>
      </c>
      <c r="D8544" t="e">
        <f>HLOOKUP("Målested navn",data!$A$1:$AT$8036,A8544,FALSE)</f>
        <v>#REF!</v>
      </c>
      <c r="E8544" t="e">
        <f>HLOOKUP("Prøvetagning",data!$A$1:$AT$8036,A8544,FALSE)</f>
        <v>#REF!</v>
      </c>
      <c r="F8544" t="e">
        <f>HLOOKUP("Prøve",data!$A$1:$AT$8036,A8544,FALSE)</f>
        <v>#REF!</v>
      </c>
      <c r="G8544" t="e">
        <f>HLOOKUP("ScKode",data!$A$1:$AT$8036,A8544,FALSE)</f>
        <v>#REF!</v>
      </c>
      <c r="H8544" t="e">
        <f>HLOOKUP("StofParameter",data!$A$1:$AT$8036,A8544,FALSE)</f>
        <v>#REF!</v>
      </c>
      <c r="I8544" t="e">
        <f>HLOOKUP("Dato",data!$A$1:$AT$8036,A8544,FALSE)</f>
        <v>#REF!</v>
      </c>
      <c r="J8544" t="e">
        <f>HLOOKUP("Resultat-attribut",data!$A$1:$AT$8036,A8544,FALSE)</f>
        <v>#REF!</v>
      </c>
      <c r="K8544" t="e">
        <f>HLOOKUP("Resultat",data!$A$1:$AT$8036,A8544,FALSE)</f>
        <v>#REF!</v>
      </c>
      <c r="L8544" t="e">
        <f>HLOOKUP("Enhed",data!$A$1:$AT$8036,A8544,FALSE)</f>
        <v>#REF!</v>
      </c>
    </row>
    <row r="8545" spans="1:12" x14ac:dyDescent="0.2">
      <c r="A8545">
        <v>8544</v>
      </c>
      <c r="B8545" t="e">
        <f>HLOOKUP("Referencer",data!$A$1:$AT$8036,A8545,FALSE)</f>
        <v>#REF!</v>
      </c>
      <c r="C8545" t="e">
        <f>HLOOKUP("Stedtekst",data!$A$1:$AT$8036,A8545,FALSE)</f>
        <v>#REF!</v>
      </c>
      <c r="D8545" t="e">
        <f>HLOOKUP("Målested navn",data!$A$1:$AT$8036,A8545,FALSE)</f>
        <v>#REF!</v>
      </c>
      <c r="E8545" t="e">
        <f>HLOOKUP("Prøvetagning",data!$A$1:$AT$8036,A8545,FALSE)</f>
        <v>#REF!</v>
      </c>
      <c r="F8545" t="e">
        <f>HLOOKUP("Prøve",data!$A$1:$AT$8036,A8545,FALSE)</f>
        <v>#REF!</v>
      </c>
      <c r="G8545" t="e">
        <f>HLOOKUP("ScKode",data!$A$1:$AT$8036,A8545,FALSE)</f>
        <v>#REF!</v>
      </c>
      <c r="H8545" t="e">
        <f>HLOOKUP("StofParameter",data!$A$1:$AT$8036,A8545,FALSE)</f>
        <v>#REF!</v>
      </c>
      <c r="I8545" t="e">
        <f>HLOOKUP("Dato",data!$A$1:$AT$8036,A8545,FALSE)</f>
        <v>#REF!</v>
      </c>
      <c r="J8545" t="e">
        <f>HLOOKUP("Resultat-attribut",data!$A$1:$AT$8036,A8545,FALSE)</f>
        <v>#REF!</v>
      </c>
      <c r="K8545" t="e">
        <f>HLOOKUP("Resultat",data!$A$1:$AT$8036,A8545,FALSE)</f>
        <v>#REF!</v>
      </c>
      <c r="L8545" t="e">
        <f>HLOOKUP("Enhed",data!$A$1:$AT$8036,A8545,FALSE)</f>
        <v>#REF!</v>
      </c>
    </row>
    <row r="8546" spans="1:12" x14ac:dyDescent="0.2">
      <c r="A8546">
        <v>8545</v>
      </c>
      <c r="B8546" t="e">
        <f>HLOOKUP("Referencer",data!$A$1:$AT$8036,A8546,FALSE)</f>
        <v>#REF!</v>
      </c>
      <c r="C8546" t="e">
        <f>HLOOKUP("Stedtekst",data!$A$1:$AT$8036,A8546,FALSE)</f>
        <v>#REF!</v>
      </c>
      <c r="D8546" t="e">
        <f>HLOOKUP("Målested navn",data!$A$1:$AT$8036,A8546,FALSE)</f>
        <v>#REF!</v>
      </c>
      <c r="E8546" t="e">
        <f>HLOOKUP("Prøvetagning",data!$A$1:$AT$8036,A8546,FALSE)</f>
        <v>#REF!</v>
      </c>
      <c r="F8546" t="e">
        <f>HLOOKUP("Prøve",data!$A$1:$AT$8036,A8546,FALSE)</f>
        <v>#REF!</v>
      </c>
      <c r="G8546" t="e">
        <f>HLOOKUP("ScKode",data!$A$1:$AT$8036,A8546,FALSE)</f>
        <v>#REF!</v>
      </c>
      <c r="H8546" t="e">
        <f>HLOOKUP("StofParameter",data!$A$1:$AT$8036,A8546,FALSE)</f>
        <v>#REF!</v>
      </c>
      <c r="I8546" t="e">
        <f>HLOOKUP("Dato",data!$A$1:$AT$8036,A8546,FALSE)</f>
        <v>#REF!</v>
      </c>
      <c r="J8546" t="e">
        <f>HLOOKUP("Resultat-attribut",data!$A$1:$AT$8036,A8546,FALSE)</f>
        <v>#REF!</v>
      </c>
      <c r="K8546" t="e">
        <f>HLOOKUP("Resultat",data!$A$1:$AT$8036,A8546,FALSE)</f>
        <v>#REF!</v>
      </c>
      <c r="L8546" t="e">
        <f>HLOOKUP("Enhed",data!$A$1:$AT$8036,A8546,FALSE)</f>
        <v>#REF!</v>
      </c>
    </row>
    <row r="8547" spans="1:12" x14ac:dyDescent="0.2">
      <c r="A8547">
        <v>8546</v>
      </c>
      <c r="B8547" t="e">
        <f>HLOOKUP("Referencer",data!$A$1:$AT$8036,A8547,FALSE)</f>
        <v>#REF!</v>
      </c>
      <c r="C8547" t="e">
        <f>HLOOKUP("Stedtekst",data!$A$1:$AT$8036,A8547,FALSE)</f>
        <v>#REF!</v>
      </c>
      <c r="D8547" t="e">
        <f>HLOOKUP("Målested navn",data!$A$1:$AT$8036,A8547,FALSE)</f>
        <v>#REF!</v>
      </c>
      <c r="E8547" t="e">
        <f>HLOOKUP("Prøvetagning",data!$A$1:$AT$8036,A8547,FALSE)</f>
        <v>#REF!</v>
      </c>
      <c r="F8547" t="e">
        <f>HLOOKUP("Prøve",data!$A$1:$AT$8036,A8547,FALSE)</f>
        <v>#REF!</v>
      </c>
      <c r="G8547" t="e">
        <f>HLOOKUP("ScKode",data!$A$1:$AT$8036,A8547,FALSE)</f>
        <v>#REF!</v>
      </c>
      <c r="H8547" t="e">
        <f>HLOOKUP("StofParameter",data!$A$1:$AT$8036,A8547,FALSE)</f>
        <v>#REF!</v>
      </c>
      <c r="I8547" t="e">
        <f>HLOOKUP("Dato",data!$A$1:$AT$8036,A8547,FALSE)</f>
        <v>#REF!</v>
      </c>
      <c r="J8547" t="e">
        <f>HLOOKUP("Resultat-attribut",data!$A$1:$AT$8036,A8547,FALSE)</f>
        <v>#REF!</v>
      </c>
      <c r="K8547" t="e">
        <f>HLOOKUP("Resultat",data!$A$1:$AT$8036,A8547,FALSE)</f>
        <v>#REF!</v>
      </c>
      <c r="L8547" t="e">
        <f>HLOOKUP("Enhed",data!$A$1:$AT$8036,A8547,FALSE)</f>
        <v>#REF!</v>
      </c>
    </row>
    <row r="8548" spans="1:12" x14ac:dyDescent="0.2">
      <c r="A8548">
        <v>8547</v>
      </c>
      <c r="B8548" t="e">
        <f>HLOOKUP("Referencer",data!$A$1:$AT$8036,A8548,FALSE)</f>
        <v>#REF!</v>
      </c>
      <c r="C8548" t="e">
        <f>HLOOKUP("Stedtekst",data!$A$1:$AT$8036,A8548,FALSE)</f>
        <v>#REF!</v>
      </c>
      <c r="D8548" t="e">
        <f>HLOOKUP("Målested navn",data!$A$1:$AT$8036,A8548,FALSE)</f>
        <v>#REF!</v>
      </c>
      <c r="E8548" t="e">
        <f>HLOOKUP("Prøvetagning",data!$A$1:$AT$8036,A8548,FALSE)</f>
        <v>#REF!</v>
      </c>
      <c r="F8548" t="e">
        <f>HLOOKUP("Prøve",data!$A$1:$AT$8036,A8548,FALSE)</f>
        <v>#REF!</v>
      </c>
      <c r="G8548" t="e">
        <f>HLOOKUP("ScKode",data!$A$1:$AT$8036,A8548,FALSE)</f>
        <v>#REF!</v>
      </c>
      <c r="H8548" t="e">
        <f>HLOOKUP("StofParameter",data!$A$1:$AT$8036,A8548,FALSE)</f>
        <v>#REF!</v>
      </c>
      <c r="I8548" t="e">
        <f>HLOOKUP("Dato",data!$A$1:$AT$8036,A8548,FALSE)</f>
        <v>#REF!</v>
      </c>
      <c r="J8548" t="e">
        <f>HLOOKUP("Resultat-attribut",data!$A$1:$AT$8036,A8548,FALSE)</f>
        <v>#REF!</v>
      </c>
      <c r="K8548" t="e">
        <f>HLOOKUP("Resultat",data!$A$1:$AT$8036,A8548,FALSE)</f>
        <v>#REF!</v>
      </c>
      <c r="L8548" t="e">
        <f>HLOOKUP("Enhed",data!$A$1:$AT$8036,A8548,FALSE)</f>
        <v>#REF!</v>
      </c>
    </row>
    <row r="8549" spans="1:12" x14ac:dyDescent="0.2">
      <c r="A8549">
        <v>8548</v>
      </c>
      <c r="B8549" t="e">
        <f>HLOOKUP("Referencer",data!$A$1:$AT$8036,A8549,FALSE)</f>
        <v>#REF!</v>
      </c>
      <c r="C8549" t="e">
        <f>HLOOKUP("Stedtekst",data!$A$1:$AT$8036,A8549,FALSE)</f>
        <v>#REF!</v>
      </c>
      <c r="D8549" t="e">
        <f>HLOOKUP("Målested navn",data!$A$1:$AT$8036,A8549,FALSE)</f>
        <v>#REF!</v>
      </c>
      <c r="E8549" t="e">
        <f>HLOOKUP("Prøvetagning",data!$A$1:$AT$8036,A8549,FALSE)</f>
        <v>#REF!</v>
      </c>
      <c r="F8549" t="e">
        <f>HLOOKUP("Prøve",data!$A$1:$AT$8036,A8549,FALSE)</f>
        <v>#REF!</v>
      </c>
      <c r="G8549" t="e">
        <f>HLOOKUP("ScKode",data!$A$1:$AT$8036,A8549,FALSE)</f>
        <v>#REF!</v>
      </c>
      <c r="H8549" t="e">
        <f>HLOOKUP("StofParameter",data!$A$1:$AT$8036,A8549,FALSE)</f>
        <v>#REF!</v>
      </c>
      <c r="I8549" t="e">
        <f>HLOOKUP("Dato",data!$A$1:$AT$8036,A8549,FALSE)</f>
        <v>#REF!</v>
      </c>
      <c r="J8549" t="e">
        <f>HLOOKUP("Resultat-attribut",data!$A$1:$AT$8036,A8549,FALSE)</f>
        <v>#REF!</v>
      </c>
      <c r="K8549" t="e">
        <f>HLOOKUP("Resultat",data!$A$1:$AT$8036,A8549,FALSE)</f>
        <v>#REF!</v>
      </c>
      <c r="L8549" t="e">
        <f>HLOOKUP("Enhed",data!$A$1:$AT$8036,A8549,FALSE)</f>
        <v>#REF!</v>
      </c>
    </row>
    <row r="8550" spans="1:12" x14ac:dyDescent="0.2">
      <c r="A8550">
        <v>8549</v>
      </c>
      <c r="B8550" t="e">
        <f>HLOOKUP("Referencer",data!$A$1:$AT$8036,A8550,FALSE)</f>
        <v>#REF!</v>
      </c>
      <c r="C8550" t="e">
        <f>HLOOKUP("Stedtekst",data!$A$1:$AT$8036,A8550,FALSE)</f>
        <v>#REF!</v>
      </c>
      <c r="D8550" t="e">
        <f>HLOOKUP("Målested navn",data!$A$1:$AT$8036,A8550,FALSE)</f>
        <v>#REF!</v>
      </c>
      <c r="E8550" t="e">
        <f>HLOOKUP("Prøvetagning",data!$A$1:$AT$8036,A8550,FALSE)</f>
        <v>#REF!</v>
      </c>
      <c r="F8550" t="e">
        <f>HLOOKUP("Prøve",data!$A$1:$AT$8036,A8550,FALSE)</f>
        <v>#REF!</v>
      </c>
      <c r="G8550" t="e">
        <f>HLOOKUP("ScKode",data!$A$1:$AT$8036,A8550,FALSE)</f>
        <v>#REF!</v>
      </c>
      <c r="H8550" t="e">
        <f>HLOOKUP("StofParameter",data!$A$1:$AT$8036,A8550,FALSE)</f>
        <v>#REF!</v>
      </c>
      <c r="I8550" t="e">
        <f>HLOOKUP("Dato",data!$A$1:$AT$8036,A8550,FALSE)</f>
        <v>#REF!</v>
      </c>
      <c r="J8550" t="e">
        <f>HLOOKUP("Resultat-attribut",data!$A$1:$AT$8036,A8550,FALSE)</f>
        <v>#REF!</v>
      </c>
      <c r="K8550" t="e">
        <f>HLOOKUP("Resultat",data!$A$1:$AT$8036,A8550,FALSE)</f>
        <v>#REF!</v>
      </c>
      <c r="L8550" t="e">
        <f>HLOOKUP("Enhed",data!$A$1:$AT$8036,A8550,FALSE)</f>
        <v>#REF!</v>
      </c>
    </row>
    <row r="8551" spans="1:12" x14ac:dyDescent="0.2">
      <c r="A8551">
        <v>8550</v>
      </c>
      <c r="B8551" t="e">
        <f>HLOOKUP("Referencer",data!$A$1:$AT$8036,A8551,FALSE)</f>
        <v>#REF!</v>
      </c>
      <c r="C8551" t="e">
        <f>HLOOKUP("Stedtekst",data!$A$1:$AT$8036,A8551,FALSE)</f>
        <v>#REF!</v>
      </c>
      <c r="D8551" t="e">
        <f>HLOOKUP("Målested navn",data!$A$1:$AT$8036,A8551,FALSE)</f>
        <v>#REF!</v>
      </c>
      <c r="E8551" t="e">
        <f>HLOOKUP("Prøvetagning",data!$A$1:$AT$8036,A8551,FALSE)</f>
        <v>#REF!</v>
      </c>
      <c r="F8551" t="e">
        <f>HLOOKUP("Prøve",data!$A$1:$AT$8036,A8551,FALSE)</f>
        <v>#REF!</v>
      </c>
      <c r="G8551" t="e">
        <f>HLOOKUP("ScKode",data!$A$1:$AT$8036,A8551,FALSE)</f>
        <v>#REF!</v>
      </c>
      <c r="H8551" t="e">
        <f>HLOOKUP("StofParameter",data!$A$1:$AT$8036,A8551,FALSE)</f>
        <v>#REF!</v>
      </c>
      <c r="I8551" t="e">
        <f>HLOOKUP("Dato",data!$A$1:$AT$8036,A8551,FALSE)</f>
        <v>#REF!</v>
      </c>
      <c r="J8551" t="e">
        <f>HLOOKUP("Resultat-attribut",data!$A$1:$AT$8036,A8551,FALSE)</f>
        <v>#REF!</v>
      </c>
      <c r="K8551" t="e">
        <f>HLOOKUP("Resultat",data!$A$1:$AT$8036,A8551,FALSE)</f>
        <v>#REF!</v>
      </c>
      <c r="L8551" t="e">
        <f>HLOOKUP("Enhed",data!$A$1:$AT$8036,A8551,FALSE)</f>
        <v>#REF!</v>
      </c>
    </row>
    <row r="8552" spans="1:12" x14ac:dyDescent="0.2">
      <c r="A8552">
        <v>8551</v>
      </c>
      <c r="B8552" t="e">
        <f>HLOOKUP("Referencer",data!$A$1:$AT$8036,A8552,FALSE)</f>
        <v>#REF!</v>
      </c>
      <c r="C8552" t="e">
        <f>HLOOKUP("Stedtekst",data!$A$1:$AT$8036,A8552,FALSE)</f>
        <v>#REF!</v>
      </c>
      <c r="D8552" t="e">
        <f>HLOOKUP("Målested navn",data!$A$1:$AT$8036,A8552,FALSE)</f>
        <v>#REF!</v>
      </c>
      <c r="E8552" t="e">
        <f>HLOOKUP("Prøvetagning",data!$A$1:$AT$8036,A8552,FALSE)</f>
        <v>#REF!</v>
      </c>
      <c r="F8552" t="e">
        <f>HLOOKUP("Prøve",data!$A$1:$AT$8036,A8552,FALSE)</f>
        <v>#REF!</v>
      </c>
      <c r="G8552" t="e">
        <f>HLOOKUP("ScKode",data!$A$1:$AT$8036,A8552,FALSE)</f>
        <v>#REF!</v>
      </c>
      <c r="H8552" t="e">
        <f>HLOOKUP("StofParameter",data!$A$1:$AT$8036,A8552,FALSE)</f>
        <v>#REF!</v>
      </c>
      <c r="I8552" t="e">
        <f>HLOOKUP("Dato",data!$A$1:$AT$8036,A8552,FALSE)</f>
        <v>#REF!</v>
      </c>
      <c r="J8552" t="e">
        <f>HLOOKUP("Resultat-attribut",data!$A$1:$AT$8036,A8552,FALSE)</f>
        <v>#REF!</v>
      </c>
      <c r="K8552" t="e">
        <f>HLOOKUP("Resultat",data!$A$1:$AT$8036,A8552,FALSE)</f>
        <v>#REF!</v>
      </c>
      <c r="L8552" t="e">
        <f>HLOOKUP("Enhed",data!$A$1:$AT$8036,A8552,FALSE)</f>
        <v>#REF!</v>
      </c>
    </row>
    <row r="8553" spans="1:12" x14ac:dyDescent="0.2">
      <c r="A8553">
        <v>8552</v>
      </c>
      <c r="B8553" t="e">
        <f>HLOOKUP("Referencer",data!$A$1:$AT$8036,A8553,FALSE)</f>
        <v>#REF!</v>
      </c>
      <c r="C8553" t="e">
        <f>HLOOKUP("Stedtekst",data!$A$1:$AT$8036,A8553,FALSE)</f>
        <v>#REF!</v>
      </c>
      <c r="D8553" t="e">
        <f>HLOOKUP("Målested navn",data!$A$1:$AT$8036,A8553,FALSE)</f>
        <v>#REF!</v>
      </c>
      <c r="E8553" t="e">
        <f>HLOOKUP("Prøvetagning",data!$A$1:$AT$8036,A8553,FALSE)</f>
        <v>#REF!</v>
      </c>
      <c r="F8553" t="e">
        <f>HLOOKUP("Prøve",data!$A$1:$AT$8036,A8553,FALSE)</f>
        <v>#REF!</v>
      </c>
      <c r="G8553" t="e">
        <f>HLOOKUP("ScKode",data!$A$1:$AT$8036,A8553,FALSE)</f>
        <v>#REF!</v>
      </c>
      <c r="H8553" t="e">
        <f>HLOOKUP("StofParameter",data!$A$1:$AT$8036,A8553,FALSE)</f>
        <v>#REF!</v>
      </c>
      <c r="I8553" t="e">
        <f>HLOOKUP("Dato",data!$A$1:$AT$8036,A8553,FALSE)</f>
        <v>#REF!</v>
      </c>
      <c r="J8553" t="e">
        <f>HLOOKUP("Resultat-attribut",data!$A$1:$AT$8036,A8553,FALSE)</f>
        <v>#REF!</v>
      </c>
      <c r="K8553" t="e">
        <f>HLOOKUP("Resultat",data!$A$1:$AT$8036,A8553,FALSE)</f>
        <v>#REF!</v>
      </c>
      <c r="L8553" t="e">
        <f>HLOOKUP("Enhed",data!$A$1:$AT$8036,A8553,FALSE)</f>
        <v>#REF!</v>
      </c>
    </row>
    <row r="8554" spans="1:12" x14ac:dyDescent="0.2">
      <c r="A8554">
        <v>8553</v>
      </c>
      <c r="B8554" t="e">
        <f>HLOOKUP("Referencer",data!$A$1:$AT$8036,A8554,FALSE)</f>
        <v>#REF!</v>
      </c>
      <c r="C8554" t="e">
        <f>HLOOKUP("Stedtekst",data!$A$1:$AT$8036,A8554,FALSE)</f>
        <v>#REF!</v>
      </c>
      <c r="D8554" t="e">
        <f>HLOOKUP("Målested navn",data!$A$1:$AT$8036,A8554,FALSE)</f>
        <v>#REF!</v>
      </c>
      <c r="E8554" t="e">
        <f>HLOOKUP("Prøvetagning",data!$A$1:$AT$8036,A8554,FALSE)</f>
        <v>#REF!</v>
      </c>
      <c r="F8554" t="e">
        <f>HLOOKUP("Prøve",data!$A$1:$AT$8036,A8554,FALSE)</f>
        <v>#REF!</v>
      </c>
      <c r="G8554" t="e">
        <f>HLOOKUP("ScKode",data!$A$1:$AT$8036,A8554,FALSE)</f>
        <v>#REF!</v>
      </c>
      <c r="H8554" t="e">
        <f>HLOOKUP("StofParameter",data!$A$1:$AT$8036,A8554,FALSE)</f>
        <v>#REF!</v>
      </c>
      <c r="I8554" t="e">
        <f>HLOOKUP("Dato",data!$A$1:$AT$8036,A8554,FALSE)</f>
        <v>#REF!</v>
      </c>
      <c r="J8554" t="e">
        <f>HLOOKUP("Resultat-attribut",data!$A$1:$AT$8036,A8554,FALSE)</f>
        <v>#REF!</v>
      </c>
      <c r="K8554" t="e">
        <f>HLOOKUP("Resultat",data!$A$1:$AT$8036,A8554,FALSE)</f>
        <v>#REF!</v>
      </c>
      <c r="L8554" t="e">
        <f>HLOOKUP("Enhed",data!$A$1:$AT$8036,A8554,FALSE)</f>
        <v>#REF!</v>
      </c>
    </row>
    <row r="8555" spans="1:12" x14ac:dyDescent="0.2">
      <c r="A8555">
        <v>8554</v>
      </c>
      <c r="B8555" t="e">
        <f>HLOOKUP("Referencer",data!$A$1:$AT$8036,A8555,FALSE)</f>
        <v>#REF!</v>
      </c>
      <c r="C8555" t="e">
        <f>HLOOKUP("Stedtekst",data!$A$1:$AT$8036,A8555,FALSE)</f>
        <v>#REF!</v>
      </c>
      <c r="D8555" t="e">
        <f>HLOOKUP("Målested navn",data!$A$1:$AT$8036,A8555,FALSE)</f>
        <v>#REF!</v>
      </c>
      <c r="E8555" t="e">
        <f>HLOOKUP("Prøvetagning",data!$A$1:$AT$8036,A8555,FALSE)</f>
        <v>#REF!</v>
      </c>
      <c r="F8555" t="e">
        <f>HLOOKUP("Prøve",data!$A$1:$AT$8036,A8555,FALSE)</f>
        <v>#REF!</v>
      </c>
      <c r="G8555" t="e">
        <f>HLOOKUP("ScKode",data!$A$1:$AT$8036,A8555,FALSE)</f>
        <v>#REF!</v>
      </c>
      <c r="H8555" t="e">
        <f>HLOOKUP("StofParameter",data!$A$1:$AT$8036,A8555,FALSE)</f>
        <v>#REF!</v>
      </c>
      <c r="I8555" t="e">
        <f>HLOOKUP("Dato",data!$A$1:$AT$8036,A8555,FALSE)</f>
        <v>#REF!</v>
      </c>
      <c r="J8555" t="e">
        <f>HLOOKUP("Resultat-attribut",data!$A$1:$AT$8036,A8555,FALSE)</f>
        <v>#REF!</v>
      </c>
      <c r="K8555" t="e">
        <f>HLOOKUP("Resultat",data!$A$1:$AT$8036,A8555,FALSE)</f>
        <v>#REF!</v>
      </c>
      <c r="L8555" t="e">
        <f>HLOOKUP("Enhed",data!$A$1:$AT$8036,A8555,FALSE)</f>
        <v>#REF!</v>
      </c>
    </row>
    <row r="8556" spans="1:12" x14ac:dyDescent="0.2">
      <c r="A8556">
        <v>8555</v>
      </c>
      <c r="B8556" t="e">
        <f>HLOOKUP("Referencer",data!$A$1:$AT$8036,A8556,FALSE)</f>
        <v>#REF!</v>
      </c>
      <c r="C8556" t="e">
        <f>HLOOKUP("Stedtekst",data!$A$1:$AT$8036,A8556,FALSE)</f>
        <v>#REF!</v>
      </c>
      <c r="D8556" t="e">
        <f>HLOOKUP("Målested navn",data!$A$1:$AT$8036,A8556,FALSE)</f>
        <v>#REF!</v>
      </c>
      <c r="E8556" t="e">
        <f>HLOOKUP("Prøvetagning",data!$A$1:$AT$8036,A8556,FALSE)</f>
        <v>#REF!</v>
      </c>
      <c r="F8556" t="e">
        <f>HLOOKUP("Prøve",data!$A$1:$AT$8036,A8556,FALSE)</f>
        <v>#REF!</v>
      </c>
      <c r="G8556" t="e">
        <f>HLOOKUP("ScKode",data!$A$1:$AT$8036,A8556,FALSE)</f>
        <v>#REF!</v>
      </c>
      <c r="H8556" t="e">
        <f>HLOOKUP("StofParameter",data!$A$1:$AT$8036,A8556,FALSE)</f>
        <v>#REF!</v>
      </c>
      <c r="I8556" t="e">
        <f>HLOOKUP("Dato",data!$A$1:$AT$8036,A8556,FALSE)</f>
        <v>#REF!</v>
      </c>
      <c r="J8556" t="e">
        <f>HLOOKUP("Resultat-attribut",data!$A$1:$AT$8036,A8556,FALSE)</f>
        <v>#REF!</v>
      </c>
      <c r="K8556" t="e">
        <f>HLOOKUP("Resultat",data!$A$1:$AT$8036,A8556,FALSE)</f>
        <v>#REF!</v>
      </c>
      <c r="L8556" t="e">
        <f>HLOOKUP("Enhed",data!$A$1:$AT$8036,A8556,FALSE)</f>
        <v>#REF!</v>
      </c>
    </row>
    <row r="8557" spans="1:12" x14ac:dyDescent="0.2">
      <c r="A8557">
        <v>8556</v>
      </c>
      <c r="B8557" t="e">
        <f>HLOOKUP("Referencer",data!$A$1:$AT$8036,A8557,FALSE)</f>
        <v>#REF!</v>
      </c>
      <c r="C8557" t="e">
        <f>HLOOKUP("Stedtekst",data!$A$1:$AT$8036,A8557,FALSE)</f>
        <v>#REF!</v>
      </c>
      <c r="D8557" t="e">
        <f>HLOOKUP("Målested navn",data!$A$1:$AT$8036,A8557,FALSE)</f>
        <v>#REF!</v>
      </c>
      <c r="E8557" t="e">
        <f>HLOOKUP("Prøvetagning",data!$A$1:$AT$8036,A8557,FALSE)</f>
        <v>#REF!</v>
      </c>
      <c r="F8557" t="e">
        <f>HLOOKUP("Prøve",data!$A$1:$AT$8036,A8557,FALSE)</f>
        <v>#REF!</v>
      </c>
      <c r="G8557" t="e">
        <f>HLOOKUP("ScKode",data!$A$1:$AT$8036,A8557,FALSE)</f>
        <v>#REF!</v>
      </c>
      <c r="H8557" t="e">
        <f>HLOOKUP("StofParameter",data!$A$1:$AT$8036,A8557,FALSE)</f>
        <v>#REF!</v>
      </c>
      <c r="I8557" t="e">
        <f>HLOOKUP("Dato",data!$A$1:$AT$8036,A8557,FALSE)</f>
        <v>#REF!</v>
      </c>
      <c r="J8557" t="e">
        <f>HLOOKUP("Resultat-attribut",data!$A$1:$AT$8036,A8557,FALSE)</f>
        <v>#REF!</v>
      </c>
      <c r="K8557" t="e">
        <f>HLOOKUP("Resultat",data!$A$1:$AT$8036,A8557,FALSE)</f>
        <v>#REF!</v>
      </c>
      <c r="L8557" t="e">
        <f>HLOOKUP("Enhed",data!$A$1:$AT$8036,A8557,FALSE)</f>
        <v>#REF!</v>
      </c>
    </row>
    <row r="8558" spans="1:12" x14ac:dyDescent="0.2">
      <c r="A8558">
        <v>8557</v>
      </c>
      <c r="B8558" t="e">
        <f>HLOOKUP("Referencer",data!$A$1:$AT$8036,A8558,FALSE)</f>
        <v>#REF!</v>
      </c>
      <c r="C8558" t="e">
        <f>HLOOKUP("Stedtekst",data!$A$1:$AT$8036,A8558,FALSE)</f>
        <v>#REF!</v>
      </c>
      <c r="D8558" t="e">
        <f>HLOOKUP("Målested navn",data!$A$1:$AT$8036,A8558,FALSE)</f>
        <v>#REF!</v>
      </c>
      <c r="E8558" t="e">
        <f>HLOOKUP("Prøvetagning",data!$A$1:$AT$8036,A8558,FALSE)</f>
        <v>#REF!</v>
      </c>
      <c r="F8558" t="e">
        <f>HLOOKUP("Prøve",data!$A$1:$AT$8036,A8558,FALSE)</f>
        <v>#REF!</v>
      </c>
      <c r="G8558" t="e">
        <f>HLOOKUP("ScKode",data!$A$1:$AT$8036,A8558,FALSE)</f>
        <v>#REF!</v>
      </c>
      <c r="H8558" t="e">
        <f>HLOOKUP("StofParameter",data!$A$1:$AT$8036,A8558,FALSE)</f>
        <v>#REF!</v>
      </c>
      <c r="I8558" t="e">
        <f>HLOOKUP("Dato",data!$A$1:$AT$8036,A8558,FALSE)</f>
        <v>#REF!</v>
      </c>
      <c r="J8558" t="e">
        <f>HLOOKUP("Resultat-attribut",data!$A$1:$AT$8036,A8558,FALSE)</f>
        <v>#REF!</v>
      </c>
      <c r="K8558" t="e">
        <f>HLOOKUP("Resultat",data!$A$1:$AT$8036,A8558,FALSE)</f>
        <v>#REF!</v>
      </c>
      <c r="L8558" t="e">
        <f>HLOOKUP("Enhed",data!$A$1:$AT$8036,A8558,FALSE)</f>
        <v>#REF!</v>
      </c>
    </row>
    <row r="8559" spans="1:12" x14ac:dyDescent="0.2">
      <c r="A8559">
        <v>8558</v>
      </c>
      <c r="B8559" t="e">
        <f>HLOOKUP("Referencer",data!$A$1:$AT$8036,A8559,FALSE)</f>
        <v>#REF!</v>
      </c>
      <c r="C8559" t="e">
        <f>HLOOKUP("Stedtekst",data!$A$1:$AT$8036,A8559,FALSE)</f>
        <v>#REF!</v>
      </c>
      <c r="D8559" t="e">
        <f>HLOOKUP("Målested navn",data!$A$1:$AT$8036,A8559,FALSE)</f>
        <v>#REF!</v>
      </c>
      <c r="E8559" t="e">
        <f>HLOOKUP("Prøvetagning",data!$A$1:$AT$8036,A8559,FALSE)</f>
        <v>#REF!</v>
      </c>
      <c r="F8559" t="e">
        <f>HLOOKUP("Prøve",data!$A$1:$AT$8036,A8559,FALSE)</f>
        <v>#REF!</v>
      </c>
      <c r="G8559" t="e">
        <f>HLOOKUP("ScKode",data!$A$1:$AT$8036,A8559,FALSE)</f>
        <v>#REF!</v>
      </c>
      <c r="H8559" t="e">
        <f>HLOOKUP("StofParameter",data!$A$1:$AT$8036,A8559,FALSE)</f>
        <v>#REF!</v>
      </c>
      <c r="I8559" t="e">
        <f>HLOOKUP("Dato",data!$A$1:$AT$8036,A8559,FALSE)</f>
        <v>#REF!</v>
      </c>
      <c r="J8559" t="e">
        <f>HLOOKUP("Resultat-attribut",data!$A$1:$AT$8036,A8559,FALSE)</f>
        <v>#REF!</v>
      </c>
      <c r="K8559" t="e">
        <f>HLOOKUP("Resultat",data!$A$1:$AT$8036,A8559,FALSE)</f>
        <v>#REF!</v>
      </c>
      <c r="L8559" t="e">
        <f>HLOOKUP("Enhed",data!$A$1:$AT$8036,A8559,FALSE)</f>
        <v>#REF!</v>
      </c>
    </row>
    <row r="8560" spans="1:12" x14ac:dyDescent="0.2">
      <c r="A8560">
        <v>8559</v>
      </c>
      <c r="B8560" t="e">
        <f>HLOOKUP("Referencer",data!$A$1:$AT$8036,A8560,FALSE)</f>
        <v>#REF!</v>
      </c>
      <c r="C8560" t="e">
        <f>HLOOKUP("Stedtekst",data!$A$1:$AT$8036,A8560,FALSE)</f>
        <v>#REF!</v>
      </c>
      <c r="D8560" t="e">
        <f>HLOOKUP("Målested navn",data!$A$1:$AT$8036,A8560,FALSE)</f>
        <v>#REF!</v>
      </c>
      <c r="E8560" t="e">
        <f>HLOOKUP("Prøvetagning",data!$A$1:$AT$8036,A8560,FALSE)</f>
        <v>#REF!</v>
      </c>
      <c r="F8560" t="e">
        <f>HLOOKUP("Prøve",data!$A$1:$AT$8036,A8560,FALSE)</f>
        <v>#REF!</v>
      </c>
      <c r="G8560" t="e">
        <f>HLOOKUP("ScKode",data!$A$1:$AT$8036,A8560,FALSE)</f>
        <v>#REF!</v>
      </c>
      <c r="H8560" t="e">
        <f>HLOOKUP("StofParameter",data!$A$1:$AT$8036,A8560,FALSE)</f>
        <v>#REF!</v>
      </c>
      <c r="I8560" t="e">
        <f>HLOOKUP("Dato",data!$A$1:$AT$8036,A8560,FALSE)</f>
        <v>#REF!</v>
      </c>
      <c r="J8560" t="e">
        <f>HLOOKUP("Resultat-attribut",data!$A$1:$AT$8036,A8560,FALSE)</f>
        <v>#REF!</v>
      </c>
      <c r="K8560" t="e">
        <f>HLOOKUP("Resultat",data!$A$1:$AT$8036,A8560,FALSE)</f>
        <v>#REF!</v>
      </c>
      <c r="L8560" t="e">
        <f>HLOOKUP("Enhed",data!$A$1:$AT$8036,A8560,FALSE)</f>
        <v>#REF!</v>
      </c>
    </row>
    <row r="8561" spans="1:12" x14ac:dyDescent="0.2">
      <c r="A8561">
        <v>8560</v>
      </c>
      <c r="B8561" t="e">
        <f>HLOOKUP("Referencer",data!$A$1:$AT$8036,A8561,FALSE)</f>
        <v>#REF!</v>
      </c>
      <c r="C8561" t="e">
        <f>HLOOKUP("Stedtekst",data!$A$1:$AT$8036,A8561,FALSE)</f>
        <v>#REF!</v>
      </c>
      <c r="D8561" t="e">
        <f>HLOOKUP("Målested navn",data!$A$1:$AT$8036,A8561,FALSE)</f>
        <v>#REF!</v>
      </c>
      <c r="E8561" t="e">
        <f>HLOOKUP("Prøvetagning",data!$A$1:$AT$8036,A8561,FALSE)</f>
        <v>#REF!</v>
      </c>
      <c r="F8561" t="e">
        <f>HLOOKUP("Prøve",data!$A$1:$AT$8036,A8561,FALSE)</f>
        <v>#REF!</v>
      </c>
      <c r="G8561" t="e">
        <f>HLOOKUP("ScKode",data!$A$1:$AT$8036,A8561,FALSE)</f>
        <v>#REF!</v>
      </c>
      <c r="H8561" t="e">
        <f>HLOOKUP("StofParameter",data!$A$1:$AT$8036,A8561,FALSE)</f>
        <v>#REF!</v>
      </c>
      <c r="I8561" t="e">
        <f>HLOOKUP("Dato",data!$A$1:$AT$8036,A8561,FALSE)</f>
        <v>#REF!</v>
      </c>
      <c r="J8561" t="e">
        <f>HLOOKUP("Resultat-attribut",data!$A$1:$AT$8036,A8561,FALSE)</f>
        <v>#REF!</v>
      </c>
      <c r="K8561" t="e">
        <f>HLOOKUP("Resultat",data!$A$1:$AT$8036,A8561,FALSE)</f>
        <v>#REF!</v>
      </c>
      <c r="L8561" t="e">
        <f>HLOOKUP("Enhed",data!$A$1:$AT$8036,A8561,FALSE)</f>
        <v>#REF!</v>
      </c>
    </row>
    <row r="8562" spans="1:12" x14ac:dyDescent="0.2">
      <c r="A8562">
        <v>8561</v>
      </c>
      <c r="B8562" t="e">
        <f>HLOOKUP("Referencer",data!$A$1:$AT$8036,A8562,FALSE)</f>
        <v>#REF!</v>
      </c>
      <c r="C8562" t="e">
        <f>HLOOKUP("Stedtekst",data!$A$1:$AT$8036,A8562,FALSE)</f>
        <v>#REF!</v>
      </c>
      <c r="D8562" t="e">
        <f>HLOOKUP("Målested navn",data!$A$1:$AT$8036,A8562,FALSE)</f>
        <v>#REF!</v>
      </c>
      <c r="E8562" t="e">
        <f>HLOOKUP("Prøvetagning",data!$A$1:$AT$8036,A8562,FALSE)</f>
        <v>#REF!</v>
      </c>
      <c r="F8562" t="e">
        <f>HLOOKUP("Prøve",data!$A$1:$AT$8036,A8562,FALSE)</f>
        <v>#REF!</v>
      </c>
      <c r="G8562" t="e">
        <f>HLOOKUP("ScKode",data!$A$1:$AT$8036,A8562,FALSE)</f>
        <v>#REF!</v>
      </c>
      <c r="H8562" t="e">
        <f>HLOOKUP("StofParameter",data!$A$1:$AT$8036,A8562,FALSE)</f>
        <v>#REF!</v>
      </c>
      <c r="I8562" t="e">
        <f>HLOOKUP("Dato",data!$A$1:$AT$8036,A8562,FALSE)</f>
        <v>#REF!</v>
      </c>
      <c r="J8562" t="e">
        <f>HLOOKUP("Resultat-attribut",data!$A$1:$AT$8036,A8562,FALSE)</f>
        <v>#REF!</v>
      </c>
      <c r="K8562" t="e">
        <f>HLOOKUP("Resultat",data!$A$1:$AT$8036,A8562,FALSE)</f>
        <v>#REF!</v>
      </c>
      <c r="L8562" t="e">
        <f>HLOOKUP("Enhed",data!$A$1:$AT$8036,A8562,FALSE)</f>
        <v>#REF!</v>
      </c>
    </row>
    <row r="8563" spans="1:12" x14ac:dyDescent="0.2">
      <c r="A8563">
        <v>8562</v>
      </c>
      <c r="B8563" t="e">
        <f>HLOOKUP("Referencer",data!$A$1:$AT$8036,A8563,FALSE)</f>
        <v>#REF!</v>
      </c>
      <c r="C8563" t="e">
        <f>HLOOKUP("Stedtekst",data!$A$1:$AT$8036,A8563,FALSE)</f>
        <v>#REF!</v>
      </c>
      <c r="D8563" t="e">
        <f>HLOOKUP("Målested navn",data!$A$1:$AT$8036,A8563,FALSE)</f>
        <v>#REF!</v>
      </c>
      <c r="E8563" t="e">
        <f>HLOOKUP("Prøvetagning",data!$A$1:$AT$8036,A8563,FALSE)</f>
        <v>#REF!</v>
      </c>
      <c r="F8563" t="e">
        <f>HLOOKUP("Prøve",data!$A$1:$AT$8036,A8563,FALSE)</f>
        <v>#REF!</v>
      </c>
      <c r="G8563" t="e">
        <f>HLOOKUP("ScKode",data!$A$1:$AT$8036,A8563,FALSE)</f>
        <v>#REF!</v>
      </c>
      <c r="H8563" t="e">
        <f>HLOOKUP("StofParameter",data!$A$1:$AT$8036,A8563,FALSE)</f>
        <v>#REF!</v>
      </c>
      <c r="I8563" t="e">
        <f>HLOOKUP("Dato",data!$A$1:$AT$8036,A8563,FALSE)</f>
        <v>#REF!</v>
      </c>
      <c r="J8563" t="e">
        <f>HLOOKUP("Resultat-attribut",data!$A$1:$AT$8036,A8563,FALSE)</f>
        <v>#REF!</v>
      </c>
      <c r="K8563" t="e">
        <f>HLOOKUP("Resultat",data!$A$1:$AT$8036,A8563,FALSE)</f>
        <v>#REF!</v>
      </c>
      <c r="L8563" t="e">
        <f>HLOOKUP("Enhed",data!$A$1:$AT$8036,A8563,FALSE)</f>
        <v>#REF!</v>
      </c>
    </row>
    <row r="8564" spans="1:12" x14ac:dyDescent="0.2">
      <c r="A8564">
        <v>8563</v>
      </c>
      <c r="B8564" t="e">
        <f>HLOOKUP("Referencer",data!$A$1:$AT$8036,A8564,FALSE)</f>
        <v>#REF!</v>
      </c>
      <c r="C8564" t="e">
        <f>HLOOKUP("Stedtekst",data!$A$1:$AT$8036,A8564,FALSE)</f>
        <v>#REF!</v>
      </c>
      <c r="D8564" t="e">
        <f>HLOOKUP("Målested navn",data!$A$1:$AT$8036,A8564,FALSE)</f>
        <v>#REF!</v>
      </c>
      <c r="E8564" t="e">
        <f>HLOOKUP("Prøvetagning",data!$A$1:$AT$8036,A8564,FALSE)</f>
        <v>#REF!</v>
      </c>
      <c r="F8564" t="e">
        <f>HLOOKUP("Prøve",data!$A$1:$AT$8036,A8564,FALSE)</f>
        <v>#REF!</v>
      </c>
      <c r="G8564" t="e">
        <f>HLOOKUP("ScKode",data!$A$1:$AT$8036,A8564,FALSE)</f>
        <v>#REF!</v>
      </c>
      <c r="H8564" t="e">
        <f>HLOOKUP("StofParameter",data!$A$1:$AT$8036,A8564,FALSE)</f>
        <v>#REF!</v>
      </c>
      <c r="I8564" t="e">
        <f>HLOOKUP("Dato",data!$A$1:$AT$8036,A8564,FALSE)</f>
        <v>#REF!</v>
      </c>
      <c r="J8564" t="e">
        <f>HLOOKUP("Resultat-attribut",data!$A$1:$AT$8036,A8564,FALSE)</f>
        <v>#REF!</v>
      </c>
      <c r="K8564" t="e">
        <f>HLOOKUP("Resultat",data!$A$1:$AT$8036,A8564,FALSE)</f>
        <v>#REF!</v>
      </c>
      <c r="L8564" t="e">
        <f>HLOOKUP("Enhed",data!$A$1:$AT$8036,A8564,FALSE)</f>
        <v>#REF!</v>
      </c>
    </row>
    <row r="8565" spans="1:12" x14ac:dyDescent="0.2">
      <c r="A8565">
        <v>8564</v>
      </c>
      <c r="B8565" t="e">
        <f>HLOOKUP("Referencer",data!$A$1:$AT$8036,A8565,FALSE)</f>
        <v>#REF!</v>
      </c>
      <c r="C8565" t="e">
        <f>HLOOKUP("Stedtekst",data!$A$1:$AT$8036,A8565,FALSE)</f>
        <v>#REF!</v>
      </c>
      <c r="D8565" t="e">
        <f>HLOOKUP("Målested navn",data!$A$1:$AT$8036,A8565,FALSE)</f>
        <v>#REF!</v>
      </c>
      <c r="E8565" t="e">
        <f>HLOOKUP("Prøvetagning",data!$A$1:$AT$8036,A8565,FALSE)</f>
        <v>#REF!</v>
      </c>
      <c r="F8565" t="e">
        <f>HLOOKUP("Prøve",data!$A$1:$AT$8036,A8565,FALSE)</f>
        <v>#REF!</v>
      </c>
      <c r="G8565" t="e">
        <f>HLOOKUP("ScKode",data!$A$1:$AT$8036,A8565,FALSE)</f>
        <v>#REF!</v>
      </c>
      <c r="H8565" t="e">
        <f>HLOOKUP("StofParameter",data!$A$1:$AT$8036,A8565,FALSE)</f>
        <v>#REF!</v>
      </c>
      <c r="I8565" t="e">
        <f>HLOOKUP("Dato",data!$A$1:$AT$8036,A8565,FALSE)</f>
        <v>#REF!</v>
      </c>
      <c r="J8565" t="e">
        <f>HLOOKUP("Resultat-attribut",data!$A$1:$AT$8036,A8565,FALSE)</f>
        <v>#REF!</v>
      </c>
      <c r="K8565" t="e">
        <f>HLOOKUP("Resultat",data!$A$1:$AT$8036,A8565,FALSE)</f>
        <v>#REF!</v>
      </c>
      <c r="L8565" t="e">
        <f>HLOOKUP("Enhed",data!$A$1:$AT$8036,A8565,FALSE)</f>
        <v>#REF!</v>
      </c>
    </row>
    <row r="8566" spans="1:12" x14ac:dyDescent="0.2">
      <c r="A8566">
        <v>8565</v>
      </c>
      <c r="B8566" t="e">
        <f>HLOOKUP("Referencer",data!$A$1:$AT$8036,A8566,FALSE)</f>
        <v>#REF!</v>
      </c>
      <c r="C8566" t="e">
        <f>HLOOKUP("Stedtekst",data!$A$1:$AT$8036,A8566,FALSE)</f>
        <v>#REF!</v>
      </c>
      <c r="D8566" t="e">
        <f>HLOOKUP("Målested navn",data!$A$1:$AT$8036,A8566,FALSE)</f>
        <v>#REF!</v>
      </c>
      <c r="E8566" t="e">
        <f>HLOOKUP("Prøvetagning",data!$A$1:$AT$8036,A8566,FALSE)</f>
        <v>#REF!</v>
      </c>
      <c r="F8566" t="e">
        <f>HLOOKUP("Prøve",data!$A$1:$AT$8036,A8566,FALSE)</f>
        <v>#REF!</v>
      </c>
      <c r="G8566" t="e">
        <f>HLOOKUP("ScKode",data!$A$1:$AT$8036,A8566,FALSE)</f>
        <v>#REF!</v>
      </c>
      <c r="H8566" t="e">
        <f>HLOOKUP("StofParameter",data!$A$1:$AT$8036,A8566,FALSE)</f>
        <v>#REF!</v>
      </c>
      <c r="I8566" t="e">
        <f>HLOOKUP("Dato",data!$A$1:$AT$8036,A8566,FALSE)</f>
        <v>#REF!</v>
      </c>
      <c r="J8566" t="e">
        <f>HLOOKUP("Resultat-attribut",data!$A$1:$AT$8036,A8566,FALSE)</f>
        <v>#REF!</v>
      </c>
      <c r="K8566" t="e">
        <f>HLOOKUP("Resultat",data!$A$1:$AT$8036,A8566,FALSE)</f>
        <v>#REF!</v>
      </c>
      <c r="L8566" t="e">
        <f>HLOOKUP("Enhed",data!$A$1:$AT$8036,A8566,FALSE)</f>
        <v>#REF!</v>
      </c>
    </row>
    <row r="8567" spans="1:12" x14ac:dyDescent="0.2">
      <c r="A8567">
        <v>8566</v>
      </c>
      <c r="B8567" t="e">
        <f>HLOOKUP("Referencer",data!$A$1:$AT$8036,A8567,FALSE)</f>
        <v>#REF!</v>
      </c>
      <c r="C8567" t="e">
        <f>HLOOKUP("Stedtekst",data!$A$1:$AT$8036,A8567,FALSE)</f>
        <v>#REF!</v>
      </c>
      <c r="D8567" t="e">
        <f>HLOOKUP("Målested navn",data!$A$1:$AT$8036,A8567,FALSE)</f>
        <v>#REF!</v>
      </c>
      <c r="E8567" t="e">
        <f>HLOOKUP("Prøvetagning",data!$A$1:$AT$8036,A8567,FALSE)</f>
        <v>#REF!</v>
      </c>
      <c r="F8567" t="e">
        <f>HLOOKUP("Prøve",data!$A$1:$AT$8036,A8567,FALSE)</f>
        <v>#REF!</v>
      </c>
      <c r="G8567" t="e">
        <f>HLOOKUP("ScKode",data!$A$1:$AT$8036,A8567,FALSE)</f>
        <v>#REF!</v>
      </c>
      <c r="H8567" t="e">
        <f>HLOOKUP("StofParameter",data!$A$1:$AT$8036,A8567,FALSE)</f>
        <v>#REF!</v>
      </c>
      <c r="I8567" t="e">
        <f>HLOOKUP("Dato",data!$A$1:$AT$8036,A8567,FALSE)</f>
        <v>#REF!</v>
      </c>
      <c r="J8567" t="e">
        <f>HLOOKUP("Resultat-attribut",data!$A$1:$AT$8036,A8567,FALSE)</f>
        <v>#REF!</v>
      </c>
      <c r="K8567" t="e">
        <f>HLOOKUP("Resultat",data!$A$1:$AT$8036,A8567,FALSE)</f>
        <v>#REF!</v>
      </c>
      <c r="L8567" t="e">
        <f>HLOOKUP("Enhed",data!$A$1:$AT$8036,A8567,FALSE)</f>
        <v>#REF!</v>
      </c>
    </row>
    <row r="8568" spans="1:12" x14ac:dyDescent="0.2">
      <c r="A8568">
        <v>8567</v>
      </c>
      <c r="B8568" t="e">
        <f>HLOOKUP("Referencer",data!$A$1:$AT$8036,A8568,FALSE)</f>
        <v>#REF!</v>
      </c>
      <c r="C8568" t="e">
        <f>HLOOKUP("Stedtekst",data!$A$1:$AT$8036,A8568,FALSE)</f>
        <v>#REF!</v>
      </c>
      <c r="D8568" t="e">
        <f>HLOOKUP("Målested navn",data!$A$1:$AT$8036,A8568,FALSE)</f>
        <v>#REF!</v>
      </c>
      <c r="E8568" t="e">
        <f>HLOOKUP("Prøvetagning",data!$A$1:$AT$8036,A8568,FALSE)</f>
        <v>#REF!</v>
      </c>
      <c r="F8568" t="e">
        <f>HLOOKUP("Prøve",data!$A$1:$AT$8036,A8568,FALSE)</f>
        <v>#REF!</v>
      </c>
      <c r="G8568" t="e">
        <f>HLOOKUP("ScKode",data!$A$1:$AT$8036,A8568,FALSE)</f>
        <v>#REF!</v>
      </c>
      <c r="H8568" t="e">
        <f>HLOOKUP("StofParameter",data!$A$1:$AT$8036,A8568,FALSE)</f>
        <v>#REF!</v>
      </c>
      <c r="I8568" t="e">
        <f>HLOOKUP("Dato",data!$A$1:$AT$8036,A8568,FALSE)</f>
        <v>#REF!</v>
      </c>
      <c r="J8568" t="e">
        <f>HLOOKUP("Resultat-attribut",data!$A$1:$AT$8036,A8568,FALSE)</f>
        <v>#REF!</v>
      </c>
      <c r="K8568" t="e">
        <f>HLOOKUP("Resultat",data!$A$1:$AT$8036,A8568,FALSE)</f>
        <v>#REF!</v>
      </c>
      <c r="L8568" t="e">
        <f>HLOOKUP("Enhed",data!$A$1:$AT$8036,A8568,FALSE)</f>
        <v>#REF!</v>
      </c>
    </row>
    <row r="8569" spans="1:12" x14ac:dyDescent="0.2">
      <c r="A8569">
        <v>8568</v>
      </c>
      <c r="B8569" t="e">
        <f>HLOOKUP("Referencer",data!$A$1:$AT$8036,A8569,FALSE)</f>
        <v>#REF!</v>
      </c>
      <c r="C8569" t="e">
        <f>HLOOKUP("Stedtekst",data!$A$1:$AT$8036,A8569,FALSE)</f>
        <v>#REF!</v>
      </c>
      <c r="D8569" t="e">
        <f>HLOOKUP("Målested navn",data!$A$1:$AT$8036,A8569,FALSE)</f>
        <v>#REF!</v>
      </c>
      <c r="E8569" t="e">
        <f>HLOOKUP("Prøvetagning",data!$A$1:$AT$8036,A8569,FALSE)</f>
        <v>#REF!</v>
      </c>
      <c r="F8569" t="e">
        <f>HLOOKUP("Prøve",data!$A$1:$AT$8036,A8569,FALSE)</f>
        <v>#REF!</v>
      </c>
      <c r="G8569" t="e">
        <f>HLOOKUP("ScKode",data!$A$1:$AT$8036,A8569,FALSE)</f>
        <v>#REF!</v>
      </c>
      <c r="H8569" t="e">
        <f>HLOOKUP("StofParameter",data!$A$1:$AT$8036,A8569,FALSE)</f>
        <v>#REF!</v>
      </c>
      <c r="I8569" t="e">
        <f>HLOOKUP("Dato",data!$A$1:$AT$8036,A8569,FALSE)</f>
        <v>#REF!</v>
      </c>
      <c r="J8569" t="e">
        <f>HLOOKUP("Resultat-attribut",data!$A$1:$AT$8036,A8569,FALSE)</f>
        <v>#REF!</v>
      </c>
      <c r="K8569" t="e">
        <f>HLOOKUP("Resultat",data!$A$1:$AT$8036,A8569,FALSE)</f>
        <v>#REF!</v>
      </c>
      <c r="L8569" t="e">
        <f>HLOOKUP("Enhed",data!$A$1:$AT$8036,A8569,FALSE)</f>
        <v>#REF!</v>
      </c>
    </row>
    <row r="8570" spans="1:12" x14ac:dyDescent="0.2">
      <c r="A8570">
        <v>8569</v>
      </c>
      <c r="B8570" t="e">
        <f>HLOOKUP("Referencer",data!$A$1:$AT$8036,A8570,FALSE)</f>
        <v>#REF!</v>
      </c>
      <c r="C8570" t="e">
        <f>HLOOKUP("Stedtekst",data!$A$1:$AT$8036,A8570,FALSE)</f>
        <v>#REF!</v>
      </c>
      <c r="D8570" t="e">
        <f>HLOOKUP("Målested navn",data!$A$1:$AT$8036,A8570,FALSE)</f>
        <v>#REF!</v>
      </c>
      <c r="E8570" t="e">
        <f>HLOOKUP("Prøvetagning",data!$A$1:$AT$8036,A8570,FALSE)</f>
        <v>#REF!</v>
      </c>
      <c r="F8570" t="e">
        <f>HLOOKUP("Prøve",data!$A$1:$AT$8036,A8570,FALSE)</f>
        <v>#REF!</v>
      </c>
      <c r="G8570" t="e">
        <f>HLOOKUP("ScKode",data!$A$1:$AT$8036,A8570,FALSE)</f>
        <v>#REF!</v>
      </c>
      <c r="H8570" t="e">
        <f>HLOOKUP("StofParameter",data!$A$1:$AT$8036,A8570,FALSE)</f>
        <v>#REF!</v>
      </c>
      <c r="I8570" t="e">
        <f>HLOOKUP("Dato",data!$A$1:$AT$8036,A8570,FALSE)</f>
        <v>#REF!</v>
      </c>
      <c r="J8570" t="e">
        <f>HLOOKUP("Resultat-attribut",data!$A$1:$AT$8036,A8570,FALSE)</f>
        <v>#REF!</v>
      </c>
      <c r="K8570" t="e">
        <f>HLOOKUP("Resultat",data!$A$1:$AT$8036,A8570,FALSE)</f>
        <v>#REF!</v>
      </c>
      <c r="L8570" t="e">
        <f>HLOOKUP("Enhed",data!$A$1:$AT$8036,A8570,FALSE)</f>
        <v>#REF!</v>
      </c>
    </row>
    <row r="8571" spans="1:12" x14ac:dyDescent="0.2">
      <c r="A8571">
        <v>8570</v>
      </c>
      <c r="B8571" t="e">
        <f>HLOOKUP("Referencer",data!$A$1:$AT$8036,A8571,FALSE)</f>
        <v>#REF!</v>
      </c>
      <c r="C8571" t="e">
        <f>HLOOKUP("Stedtekst",data!$A$1:$AT$8036,A8571,FALSE)</f>
        <v>#REF!</v>
      </c>
      <c r="D8571" t="e">
        <f>HLOOKUP("Målested navn",data!$A$1:$AT$8036,A8571,FALSE)</f>
        <v>#REF!</v>
      </c>
      <c r="E8571" t="e">
        <f>HLOOKUP("Prøvetagning",data!$A$1:$AT$8036,A8571,FALSE)</f>
        <v>#REF!</v>
      </c>
      <c r="F8571" t="e">
        <f>HLOOKUP("Prøve",data!$A$1:$AT$8036,A8571,FALSE)</f>
        <v>#REF!</v>
      </c>
      <c r="G8571" t="e">
        <f>HLOOKUP("ScKode",data!$A$1:$AT$8036,A8571,FALSE)</f>
        <v>#REF!</v>
      </c>
      <c r="H8571" t="e">
        <f>HLOOKUP("StofParameter",data!$A$1:$AT$8036,A8571,FALSE)</f>
        <v>#REF!</v>
      </c>
      <c r="I8571" t="e">
        <f>HLOOKUP("Dato",data!$A$1:$AT$8036,A8571,FALSE)</f>
        <v>#REF!</v>
      </c>
      <c r="J8571" t="e">
        <f>HLOOKUP("Resultat-attribut",data!$A$1:$AT$8036,A8571,FALSE)</f>
        <v>#REF!</v>
      </c>
      <c r="K8571" t="e">
        <f>HLOOKUP("Resultat",data!$A$1:$AT$8036,A8571,FALSE)</f>
        <v>#REF!</v>
      </c>
      <c r="L8571" t="e">
        <f>HLOOKUP("Enhed",data!$A$1:$AT$8036,A8571,FALSE)</f>
        <v>#REF!</v>
      </c>
    </row>
    <row r="8572" spans="1:12" x14ac:dyDescent="0.2">
      <c r="A8572">
        <v>8571</v>
      </c>
      <c r="B8572" t="e">
        <f>HLOOKUP("Referencer",data!$A$1:$AT$8036,A8572,FALSE)</f>
        <v>#REF!</v>
      </c>
      <c r="C8572" t="e">
        <f>HLOOKUP("Stedtekst",data!$A$1:$AT$8036,A8572,FALSE)</f>
        <v>#REF!</v>
      </c>
      <c r="D8572" t="e">
        <f>HLOOKUP("Målested navn",data!$A$1:$AT$8036,A8572,FALSE)</f>
        <v>#REF!</v>
      </c>
      <c r="E8572" t="e">
        <f>HLOOKUP("Prøvetagning",data!$A$1:$AT$8036,A8572,FALSE)</f>
        <v>#REF!</v>
      </c>
      <c r="F8572" t="e">
        <f>HLOOKUP("Prøve",data!$A$1:$AT$8036,A8572,FALSE)</f>
        <v>#REF!</v>
      </c>
      <c r="G8572" t="e">
        <f>HLOOKUP("ScKode",data!$A$1:$AT$8036,A8572,FALSE)</f>
        <v>#REF!</v>
      </c>
      <c r="H8572" t="e">
        <f>HLOOKUP("StofParameter",data!$A$1:$AT$8036,A8572,FALSE)</f>
        <v>#REF!</v>
      </c>
      <c r="I8572" t="e">
        <f>HLOOKUP("Dato",data!$A$1:$AT$8036,A8572,FALSE)</f>
        <v>#REF!</v>
      </c>
      <c r="J8572" t="e">
        <f>HLOOKUP("Resultat-attribut",data!$A$1:$AT$8036,A8572,FALSE)</f>
        <v>#REF!</v>
      </c>
      <c r="K8572" t="e">
        <f>HLOOKUP("Resultat",data!$A$1:$AT$8036,A8572,FALSE)</f>
        <v>#REF!</v>
      </c>
      <c r="L8572" t="e">
        <f>HLOOKUP("Enhed",data!$A$1:$AT$8036,A8572,FALSE)</f>
        <v>#REF!</v>
      </c>
    </row>
    <row r="8573" spans="1:12" x14ac:dyDescent="0.2">
      <c r="A8573">
        <v>8572</v>
      </c>
      <c r="B8573" t="e">
        <f>HLOOKUP("Referencer",data!$A$1:$AT$8036,A8573,FALSE)</f>
        <v>#REF!</v>
      </c>
      <c r="C8573" t="e">
        <f>HLOOKUP("Stedtekst",data!$A$1:$AT$8036,A8573,FALSE)</f>
        <v>#REF!</v>
      </c>
      <c r="D8573" t="e">
        <f>HLOOKUP("Målested navn",data!$A$1:$AT$8036,A8573,FALSE)</f>
        <v>#REF!</v>
      </c>
      <c r="E8573" t="e">
        <f>HLOOKUP("Prøvetagning",data!$A$1:$AT$8036,A8573,FALSE)</f>
        <v>#REF!</v>
      </c>
      <c r="F8573" t="e">
        <f>HLOOKUP("Prøve",data!$A$1:$AT$8036,A8573,FALSE)</f>
        <v>#REF!</v>
      </c>
      <c r="G8573" t="e">
        <f>HLOOKUP("ScKode",data!$A$1:$AT$8036,A8573,FALSE)</f>
        <v>#REF!</v>
      </c>
      <c r="H8573" t="e">
        <f>HLOOKUP("StofParameter",data!$A$1:$AT$8036,A8573,FALSE)</f>
        <v>#REF!</v>
      </c>
      <c r="I8573" t="e">
        <f>HLOOKUP("Dato",data!$A$1:$AT$8036,A8573,FALSE)</f>
        <v>#REF!</v>
      </c>
      <c r="J8573" t="e">
        <f>HLOOKUP("Resultat-attribut",data!$A$1:$AT$8036,A8573,FALSE)</f>
        <v>#REF!</v>
      </c>
      <c r="K8573" t="e">
        <f>HLOOKUP("Resultat",data!$A$1:$AT$8036,A8573,FALSE)</f>
        <v>#REF!</v>
      </c>
      <c r="L8573" t="e">
        <f>HLOOKUP("Enhed",data!$A$1:$AT$8036,A8573,FALSE)</f>
        <v>#REF!</v>
      </c>
    </row>
    <row r="8574" spans="1:12" x14ac:dyDescent="0.2">
      <c r="A8574">
        <v>8573</v>
      </c>
      <c r="B8574" t="e">
        <f>HLOOKUP("Referencer",data!$A$1:$AT$8036,A8574,FALSE)</f>
        <v>#REF!</v>
      </c>
      <c r="C8574" t="e">
        <f>HLOOKUP("Stedtekst",data!$A$1:$AT$8036,A8574,FALSE)</f>
        <v>#REF!</v>
      </c>
      <c r="D8574" t="e">
        <f>HLOOKUP("Målested navn",data!$A$1:$AT$8036,A8574,FALSE)</f>
        <v>#REF!</v>
      </c>
      <c r="E8574" t="e">
        <f>HLOOKUP("Prøvetagning",data!$A$1:$AT$8036,A8574,FALSE)</f>
        <v>#REF!</v>
      </c>
      <c r="F8574" t="e">
        <f>HLOOKUP("Prøve",data!$A$1:$AT$8036,A8574,FALSE)</f>
        <v>#REF!</v>
      </c>
      <c r="G8574" t="e">
        <f>HLOOKUP("ScKode",data!$A$1:$AT$8036,A8574,FALSE)</f>
        <v>#REF!</v>
      </c>
      <c r="H8574" t="e">
        <f>HLOOKUP("StofParameter",data!$A$1:$AT$8036,A8574,FALSE)</f>
        <v>#REF!</v>
      </c>
      <c r="I8574" t="e">
        <f>HLOOKUP("Dato",data!$A$1:$AT$8036,A8574,FALSE)</f>
        <v>#REF!</v>
      </c>
      <c r="J8574" t="e">
        <f>HLOOKUP("Resultat-attribut",data!$A$1:$AT$8036,A8574,FALSE)</f>
        <v>#REF!</v>
      </c>
      <c r="K8574" t="e">
        <f>HLOOKUP("Resultat",data!$A$1:$AT$8036,A8574,FALSE)</f>
        <v>#REF!</v>
      </c>
      <c r="L8574" t="e">
        <f>HLOOKUP("Enhed",data!$A$1:$AT$8036,A8574,FALSE)</f>
        <v>#REF!</v>
      </c>
    </row>
    <row r="8575" spans="1:12" x14ac:dyDescent="0.2">
      <c r="A8575">
        <v>8574</v>
      </c>
      <c r="B8575" t="e">
        <f>HLOOKUP("Referencer",data!$A$1:$AT$8036,A8575,FALSE)</f>
        <v>#REF!</v>
      </c>
      <c r="C8575" t="e">
        <f>HLOOKUP("Stedtekst",data!$A$1:$AT$8036,A8575,FALSE)</f>
        <v>#REF!</v>
      </c>
      <c r="D8575" t="e">
        <f>HLOOKUP("Målested navn",data!$A$1:$AT$8036,A8575,FALSE)</f>
        <v>#REF!</v>
      </c>
      <c r="E8575" t="e">
        <f>HLOOKUP("Prøvetagning",data!$A$1:$AT$8036,A8575,FALSE)</f>
        <v>#REF!</v>
      </c>
      <c r="F8575" t="e">
        <f>HLOOKUP("Prøve",data!$A$1:$AT$8036,A8575,FALSE)</f>
        <v>#REF!</v>
      </c>
      <c r="G8575" t="e">
        <f>HLOOKUP("ScKode",data!$A$1:$AT$8036,A8575,FALSE)</f>
        <v>#REF!</v>
      </c>
      <c r="H8575" t="e">
        <f>HLOOKUP("StofParameter",data!$A$1:$AT$8036,A8575,FALSE)</f>
        <v>#REF!</v>
      </c>
      <c r="I8575" t="e">
        <f>HLOOKUP("Dato",data!$A$1:$AT$8036,A8575,FALSE)</f>
        <v>#REF!</v>
      </c>
      <c r="J8575" t="e">
        <f>HLOOKUP("Resultat-attribut",data!$A$1:$AT$8036,A8575,FALSE)</f>
        <v>#REF!</v>
      </c>
      <c r="K8575" t="e">
        <f>HLOOKUP("Resultat",data!$A$1:$AT$8036,A8575,FALSE)</f>
        <v>#REF!</v>
      </c>
      <c r="L8575" t="e">
        <f>HLOOKUP("Enhed",data!$A$1:$AT$8036,A8575,FALSE)</f>
        <v>#REF!</v>
      </c>
    </row>
    <row r="8576" spans="1:12" x14ac:dyDescent="0.2">
      <c r="A8576">
        <v>8575</v>
      </c>
      <c r="B8576" t="e">
        <f>HLOOKUP("Referencer",data!$A$1:$AT$8036,A8576,FALSE)</f>
        <v>#REF!</v>
      </c>
      <c r="C8576" t="e">
        <f>HLOOKUP("Stedtekst",data!$A$1:$AT$8036,A8576,FALSE)</f>
        <v>#REF!</v>
      </c>
      <c r="D8576" t="e">
        <f>HLOOKUP("Målested navn",data!$A$1:$AT$8036,A8576,FALSE)</f>
        <v>#REF!</v>
      </c>
      <c r="E8576" t="e">
        <f>HLOOKUP("Prøvetagning",data!$A$1:$AT$8036,A8576,FALSE)</f>
        <v>#REF!</v>
      </c>
      <c r="F8576" t="e">
        <f>HLOOKUP("Prøve",data!$A$1:$AT$8036,A8576,FALSE)</f>
        <v>#REF!</v>
      </c>
      <c r="G8576" t="e">
        <f>HLOOKUP("ScKode",data!$A$1:$AT$8036,A8576,FALSE)</f>
        <v>#REF!</v>
      </c>
      <c r="H8576" t="e">
        <f>HLOOKUP("StofParameter",data!$A$1:$AT$8036,A8576,FALSE)</f>
        <v>#REF!</v>
      </c>
      <c r="I8576" t="e">
        <f>HLOOKUP("Dato",data!$A$1:$AT$8036,A8576,FALSE)</f>
        <v>#REF!</v>
      </c>
      <c r="J8576" t="e">
        <f>HLOOKUP("Resultat-attribut",data!$A$1:$AT$8036,A8576,FALSE)</f>
        <v>#REF!</v>
      </c>
      <c r="K8576" t="e">
        <f>HLOOKUP("Resultat",data!$A$1:$AT$8036,A8576,FALSE)</f>
        <v>#REF!</v>
      </c>
      <c r="L8576" t="e">
        <f>HLOOKUP("Enhed",data!$A$1:$AT$8036,A8576,FALSE)</f>
        <v>#REF!</v>
      </c>
    </row>
    <row r="8577" spans="1:12" x14ac:dyDescent="0.2">
      <c r="A8577">
        <v>8576</v>
      </c>
      <c r="B8577" t="e">
        <f>HLOOKUP("Referencer",data!$A$1:$AT$8036,A8577,FALSE)</f>
        <v>#REF!</v>
      </c>
      <c r="C8577" t="e">
        <f>HLOOKUP("Stedtekst",data!$A$1:$AT$8036,A8577,FALSE)</f>
        <v>#REF!</v>
      </c>
      <c r="D8577" t="e">
        <f>HLOOKUP("Målested navn",data!$A$1:$AT$8036,A8577,FALSE)</f>
        <v>#REF!</v>
      </c>
      <c r="E8577" t="e">
        <f>HLOOKUP("Prøvetagning",data!$A$1:$AT$8036,A8577,FALSE)</f>
        <v>#REF!</v>
      </c>
      <c r="F8577" t="e">
        <f>HLOOKUP("Prøve",data!$A$1:$AT$8036,A8577,FALSE)</f>
        <v>#REF!</v>
      </c>
      <c r="G8577" t="e">
        <f>HLOOKUP("ScKode",data!$A$1:$AT$8036,A8577,FALSE)</f>
        <v>#REF!</v>
      </c>
      <c r="H8577" t="e">
        <f>HLOOKUP("StofParameter",data!$A$1:$AT$8036,A8577,FALSE)</f>
        <v>#REF!</v>
      </c>
      <c r="I8577" t="e">
        <f>HLOOKUP("Dato",data!$A$1:$AT$8036,A8577,FALSE)</f>
        <v>#REF!</v>
      </c>
      <c r="J8577" t="e">
        <f>HLOOKUP("Resultat-attribut",data!$A$1:$AT$8036,A8577,FALSE)</f>
        <v>#REF!</v>
      </c>
      <c r="K8577" t="e">
        <f>HLOOKUP("Resultat",data!$A$1:$AT$8036,A8577,FALSE)</f>
        <v>#REF!</v>
      </c>
      <c r="L8577" t="e">
        <f>HLOOKUP("Enhed",data!$A$1:$AT$8036,A8577,FALSE)</f>
        <v>#REF!</v>
      </c>
    </row>
    <row r="8578" spans="1:12" x14ac:dyDescent="0.2">
      <c r="A8578">
        <v>8577</v>
      </c>
      <c r="B8578" t="e">
        <f>HLOOKUP("Referencer",data!$A$1:$AT$8036,A8578,FALSE)</f>
        <v>#REF!</v>
      </c>
      <c r="C8578" t="e">
        <f>HLOOKUP("Stedtekst",data!$A$1:$AT$8036,A8578,FALSE)</f>
        <v>#REF!</v>
      </c>
      <c r="D8578" t="e">
        <f>HLOOKUP("Målested navn",data!$A$1:$AT$8036,A8578,FALSE)</f>
        <v>#REF!</v>
      </c>
      <c r="E8578" t="e">
        <f>HLOOKUP("Prøvetagning",data!$A$1:$AT$8036,A8578,FALSE)</f>
        <v>#REF!</v>
      </c>
      <c r="F8578" t="e">
        <f>HLOOKUP("Prøve",data!$A$1:$AT$8036,A8578,FALSE)</f>
        <v>#REF!</v>
      </c>
      <c r="G8578" t="e">
        <f>HLOOKUP("ScKode",data!$A$1:$AT$8036,A8578,FALSE)</f>
        <v>#REF!</v>
      </c>
      <c r="H8578" t="e">
        <f>HLOOKUP("StofParameter",data!$A$1:$AT$8036,A8578,FALSE)</f>
        <v>#REF!</v>
      </c>
      <c r="I8578" t="e">
        <f>HLOOKUP("Dato",data!$A$1:$AT$8036,A8578,FALSE)</f>
        <v>#REF!</v>
      </c>
      <c r="J8578" t="e">
        <f>HLOOKUP("Resultat-attribut",data!$A$1:$AT$8036,A8578,FALSE)</f>
        <v>#REF!</v>
      </c>
      <c r="K8578" t="e">
        <f>HLOOKUP("Resultat",data!$A$1:$AT$8036,A8578,FALSE)</f>
        <v>#REF!</v>
      </c>
      <c r="L8578" t="e">
        <f>HLOOKUP("Enhed",data!$A$1:$AT$8036,A8578,FALSE)</f>
        <v>#REF!</v>
      </c>
    </row>
    <row r="8579" spans="1:12" x14ac:dyDescent="0.2">
      <c r="A8579">
        <v>8578</v>
      </c>
      <c r="B8579" t="e">
        <f>HLOOKUP("Referencer",data!$A$1:$AT$8036,A8579,FALSE)</f>
        <v>#REF!</v>
      </c>
      <c r="C8579" t="e">
        <f>HLOOKUP("Stedtekst",data!$A$1:$AT$8036,A8579,FALSE)</f>
        <v>#REF!</v>
      </c>
      <c r="D8579" t="e">
        <f>HLOOKUP("Målested navn",data!$A$1:$AT$8036,A8579,FALSE)</f>
        <v>#REF!</v>
      </c>
      <c r="E8579" t="e">
        <f>HLOOKUP("Prøvetagning",data!$A$1:$AT$8036,A8579,FALSE)</f>
        <v>#REF!</v>
      </c>
      <c r="F8579" t="e">
        <f>HLOOKUP("Prøve",data!$A$1:$AT$8036,A8579,FALSE)</f>
        <v>#REF!</v>
      </c>
      <c r="G8579" t="e">
        <f>HLOOKUP("ScKode",data!$A$1:$AT$8036,A8579,FALSE)</f>
        <v>#REF!</v>
      </c>
      <c r="H8579" t="e">
        <f>HLOOKUP("StofParameter",data!$A$1:$AT$8036,A8579,FALSE)</f>
        <v>#REF!</v>
      </c>
      <c r="I8579" t="e">
        <f>HLOOKUP("Dato",data!$A$1:$AT$8036,A8579,FALSE)</f>
        <v>#REF!</v>
      </c>
      <c r="J8579" t="e">
        <f>HLOOKUP("Resultat-attribut",data!$A$1:$AT$8036,A8579,FALSE)</f>
        <v>#REF!</v>
      </c>
      <c r="K8579" t="e">
        <f>HLOOKUP("Resultat",data!$A$1:$AT$8036,A8579,FALSE)</f>
        <v>#REF!</v>
      </c>
      <c r="L8579" t="e">
        <f>HLOOKUP("Enhed",data!$A$1:$AT$8036,A8579,FALSE)</f>
        <v>#REF!</v>
      </c>
    </row>
    <row r="8580" spans="1:12" x14ac:dyDescent="0.2">
      <c r="A8580">
        <v>8579</v>
      </c>
      <c r="B8580" t="e">
        <f>HLOOKUP("Referencer",data!$A$1:$AT$8036,A8580,FALSE)</f>
        <v>#REF!</v>
      </c>
      <c r="C8580" t="e">
        <f>HLOOKUP("Stedtekst",data!$A$1:$AT$8036,A8580,FALSE)</f>
        <v>#REF!</v>
      </c>
      <c r="D8580" t="e">
        <f>HLOOKUP("Målested navn",data!$A$1:$AT$8036,A8580,FALSE)</f>
        <v>#REF!</v>
      </c>
      <c r="E8580" t="e">
        <f>HLOOKUP("Prøvetagning",data!$A$1:$AT$8036,A8580,FALSE)</f>
        <v>#REF!</v>
      </c>
      <c r="F8580" t="e">
        <f>HLOOKUP("Prøve",data!$A$1:$AT$8036,A8580,FALSE)</f>
        <v>#REF!</v>
      </c>
      <c r="G8580" t="e">
        <f>HLOOKUP("ScKode",data!$A$1:$AT$8036,A8580,FALSE)</f>
        <v>#REF!</v>
      </c>
      <c r="H8580" t="e">
        <f>HLOOKUP("StofParameter",data!$A$1:$AT$8036,A8580,FALSE)</f>
        <v>#REF!</v>
      </c>
      <c r="I8580" t="e">
        <f>HLOOKUP("Dato",data!$A$1:$AT$8036,A8580,FALSE)</f>
        <v>#REF!</v>
      </c>
      <c r="J8580" t="e">
        <f>HLOOKUP("Resultat-attribut",data!$A$1:$AT$8036,A8580,FALSE)</f>
        <v>#REF!</v>
      </c>
      <c r="K8580" t="e">
        <f>HLOOKUP("Resultat",data!$A$1:$AT$8036,A8580,FALSE)</f>
        <v>#REF!</v>
      </c>
      <c r="L8580" t="e">
        <f>HLOOKUP("Enhed",data!$A$1:$AT$8036,A8580,FALSE)</f>
        <v>#REF!</v>
      </c>
    </row>
    <row r="8581" spans="1:12" x14ac:dyDescent="0.2">
      <c r="A8581">
        <v>8580</v>
      </c>
      <c r="B8581" t="e">
        <f>HLOOKUP("Referencer",data!$A$1:$AT$8036,A8581,FALSE)</f>
        <v>#REF!</v>
      </c>
      <c r="C8581" t="e">
        <f>HLOOKUP("Stedtekst",data!$A$1:$AT$8036,A8581,FALSE)</f>
        <v>#REF!</v>
      </c>
      <c r="D8581" t="e">
        <f>HLOOKUP("Målested navn",data!$A$1:$AT$8036,A8581,FALSE)</f>
        <v>#REF!</v>
      </c>
      <c r="E8581" t="e">
        <f>HLOOKUP("Prøvetagning",data!$A$1:$AT$8036,A8581,FALSE)</f>
        <v>#REF!</v>
      </c>
      <c r="F8581" t="e">
        <f>HLOOKUP("Prøve",data!$A$1:$AT$8036,A8581,FALSE)</f>
        <v>#REF!</v>
      </c>
      <c r="G8581" t="e">
        <f>HLOOKUP("ScKode",data!$A$1:$AT$8036,A8581,FALSE)</f>
        <v>#REF!</v>
      </c>
      <c r="H8581" t="e">
        <f>HLOOKUP("StofParameter",data!$A$1:$AT$8036,A8581,FALSE)</f>
        <v>#REF!</v>
      </c>
      <c r="I8581" t="e">
        <f>HLOOKUP("Dato",data!$A$1:$AT$8036,A8581,FALSE)</f>
        <v>#REF!</v>
      </c>
      <c r="J8581" t="e">
        <f>HLOOKUP("Resultat-attribut",data!$A$1:$AT$8036,A8581,FALSE)</f>
        <v>#REF!</v>
      </c>
      <c r="K8581" t="e">
        <f>HLOOKUP("Resultat",data!$A$1:$AT$8036,A8581,FALSE)</f>
        <v>#REF!</v>
      </c>
      <c r="L8581" t="e">
        <f>HLOOKUP("Enhed",data!$A$1:$AT$8036,A8581,FALSE)</f>
        <v>#REF!</v>
      </c>
    </row>
    <row r="8582" spans="1:12" x14ac:dyDescent="0.2">
      <c r="A8582">
        <v>8581</v>
      </c>
      <c r="B8582" t="e">
        <f>HLOOKUP("Referencer",data!$A$1:$AT$8036,A8582,FALSE)</f>
        <v>#REF!</v>
      </c>
      <c r="C8582" t="e">
        <f>HLOOKUP("Stedtekst",data!$A$1:$AT$8036,A8582,FALSE)</f>
        <v>#REF!</v>
      </c>
      <c r="D8582" t="e">
        <f>HLOOKUP("Målested navn",data!$A$1:$AT$8036,A8582,FALSE)</f>
        <v>#REF!</v>
      </c>
      <c r="E8582" t="e">
        <f>HLOOKUP("Prøvetagning",data!$A$1:$AT$8036,A8582,FALSE)</f>
        <v>#REF!</v>
      </c>
      <c r="F8582" t="e">
        <f>HLOOKUP("Prøve",data!$A$1:$AT$8036,A8582,FALSE)</f>
        <v>#REF!</v>
      </c>
      <c r="G8582" t="e">
        <f>HLOOKUP("ScKode",data!$A$1:$AT$8036,A8582,FALSE)</f>
        <v>#REF!</v>
      </c>
      <c r="H8582" t="e">
        <f>HLOOKUP("StofParameter",data!$A$1:$AT$8036,A8582,FALSE)</f>
        <v>#REF!</v>
      </c>
      <c r="I8582" t="e">
        <f>HLOOKUP("Dato",data!$A$1:$AT$8036,A8582,FALSE)</f>
        <v>#REF!</v>
      </c>
      <c r="J8582" t="e">
        <f>HLOOKUP("Resultat-attribut",data!$A$1:$AT$8036,A8582,FALSE)</f>
        <v>#REF!</v>
      </c>
      <c r="K8582" t="e">
        <f>HLOOKUP("Resultat",data!$A$1:$AT$8036,A8582,FALSE)</f>
        <v>#REF!</v>
      </c>
      <c r="L8582" t="e">
        <f>HLOOKUP("Enhed",data!$A$1:$AT$8036,A8582,FALSE)</f>
        <v>#REF!</v>
      </c>
    </row>
    <row r="8583" spans="1:12" x14ac:dyDescent="0.2">
      <c r="A8583">
        <v>8582</v>
      </c>
      <c r="B8583" t="e">
        <f>HLOOKUP("Referencer",data!$A$1:$AT$8036,A8583,FALSE)</f>
        <v>#REF!</v>
      </c>
      <c r="C8583" t="e">
        <f>HLOOKUP("Stedtekst",data!$A$1:$AT$8036,A8583,FALSE)</f>
        <v>#REF!</v>
      </c>
      <c r="D8583" t="e">
        <f>HLOOKUP("Målested navn",data!$A$1:$AT$8036,A8583,FALSE)</f>
        <v>#REF!</v>
      </c>
      <c r="E8583" t="e">
        <f>HLOOKUP("Prøvetagning",data!$A$1:$AT$8036,A8583,FALSE)</f>
        <v>#REF!</v>
      </c>
      <c r="F8583" t="e">
        <f>HLOOKUP("Prøve",data!$A$1:$AT$8036,A8583,FALSE)</f>
        <v>#REF!</v>
      </c>
      <c r="G8583" t="e">
        <f>HLOOKUP("ScKode",data!$A$1:$AT$8036,A8583,FALSE)</f>
        <v>#REF!</v>
      </c>
      <c r="H8583" t="e">
        <f>HLOOKUP("StofParameter",data!$A$1:$AT$8036,A8583,FALSE)</f>
        <v>#REF!</v>
      </c>
      <c r="I8583" t="e">
        <f>HLOOKUP("Dato",data!$A$1:$AT$8036,A8583,FALSE)</f>
        <v>#REF!</v>
      </c>
      <c r="J8583" t="e">
        <f>HLOOKUP("Resultat-attribut",data!$A$1:$AT$8036,A8583,FALSE)</f>
        <v>#REF!</v>
      </c>
      <c r="K8583" t="e">
        <f>HLOOKUP("Resultat",data!$A$1:$AT$8036,A8583,FALSE)</f>
        <v>#REF!</v>
      </c>
      <c r="L8583" t="e">
        <f>HLOOKUP("Enhed",data!$A$1:$AT$8036,A8583,FALSE)</f>
        <v>#REF!</v>
      </c>
    </row>
    <row r="8584" spans="1:12" x14ac:dyDescent="0.2">
      <c r="A8584">
        <v>8583</v>
      </c>
      <c r="B8584" t="e">
        <f>HLOOKUP("Referencer",data!$A$1:$AT$8036,A8584,FALSE)</f>
        <v>#REF!</v>
      </c>
      <c r="C8584" t="e">
        <f>HLOOKUP("Stedtekst",data!$A$1:$AT$8036,A8584,FALSE)</f>
        <v>#REF!</v>
      </c>
      <c r="D8584" t="e">
        <f>HLOOKUP("Målested navn",data!$A$1:$AT$8036,A8584,FALSE)</f>
        <v>#REF!</v>
      </c>
      <c r="E8584" t="e">
        <f>HLOOKUP("Prøvetagning",data!$A$1:$AT$8036,A8584,FALSE)</f>
        <v>#REF!</v>
      </c>
      <c r="F8584" t="e">
        <f>HLOOKUP("Prøve",data!$A$1:$AT$8036,A8584,FALSE)</f>
        <v>#REF!</v>
      </c>
      <c r="G8584" t="e">
        <f>HLOOKUP("ScKode",data!$A$1:$AT$8036,A8584,FALSE)</f>
        <v>#REF!</v>
      </c>
      <c r="H8584" t="e">
        <f>HLOOKUP("StofParameter",data!$A$1:$AT$8036,A8584,FALSE)</f>
        <v>#REF!</v>
      </c>
      <c r="I8584" t="e">
        <f>HLOOKUP("Dato",data!$A$1:$AT$8036,A8584,FALSE)</f>
        <v>#REF!</v>
      </c>
      <c r="J8584" t="e">
        <f>HLOOKUP("Resultat-attribut",data!$A$1:$AT$8036,A8584,FALSE)</f>
        <v>#REF!</v>
      </c>
      <c r="K8584" t="e">
        <f>HLOOKUP("Resultat",data!$A$1:$AT$8036,A8584,FALSE)</f>
        <v>#REF!</v>
      </c>
      <c r="L8584" t="e">
        <f>HLOOKUP("Enhed",data!$A$1:$AT$8036,A8584,FALSE)</f>
        <v>#REF!</v>
      </c>
    </row>
    <row r="8585" spans="1:12" x14ac:dyDescent="0.2">
      <c r="A8585">
        <v>8584</v>
      </c>
      <c r="B8585" t="e">
        <f>HLOOKUP("Referencer",data!$A$1:$AT$8036,A8585,FALSE)</f>
        <v>#REF!</v>
      </c>
      <c r="C8585" t="e">
        <f>HLOOKUP("Stedtekst",data!$A$1:$AT$8036,A8585,FALSE)</f>
        <v>#REF!</v>
      </c>
      <c r="D8585" t="e">
        <f>HLOOKUP("Målested navn",data!$A$1:$AT$8036,A8585,FALSE)</f>
        <v>#REF!</v>
      </c>
      <c r="E8585" t="e">
        <f>HLOOKUP("Prøvetagning",data!$A$1:$AT$8036,A8585,FALSE)</f>
        <v>#REF!</v>
      </c>
      <c r="F8585" t="e">
        <f>HLOOKUP("Prøve",data!$A$1:$AT$8036,A8585,FALSE)</f>
        <v>#REF!</v>
      </c>
      <c r="G8585" t="e">
        <f>HLOOKUP("ScKode",data!$A$1:$AT$8036,A8585,FALSE)</f>
        <v>#REF!</v>
      </c>
      <c r="H8585" t="e">
        <f>HLOOKUP("StofParameter",data!$A$1:$AT$8036,A8585,FALSE)</f>
        <v>#REF!</v>
      </c>
      <c r="I8585" t="e">
        <f>HLOOKUP("Dato",data!$A$1:$AT$8036,A8585,FALSE)</f>
        <v>#REF!</v>
      </c>
      <c r="J8585" t="e">
        <f>HLOOKUP("Resultat-attribut",data!$A$1:$AT$8036,A8585,FALSE)</f>
        <v>#REF!</v>
      </c>
      <c r="K8585" t="e">
        <f>HLOOKUP("Resultat",data!$A$1:$AT$8036,A8585,FALSE)</f>
        <v>#REF!</v>
      </c>
      <c r="L8585" t="e">
        <f>HLOOKUP("Enhed",data!$A$1:$AT$8036,A8585,FALSE)</f>
        <v>#REF!</v>
      </c>
    </row>
    <row r="8586" spans="1:12" x14ac:dyDescent="0.2">
      <c r="A8586">
        <v>8585</v>
      </c>
      <c r="B8586" t="e">
        <f>HLOOKUP("Referencer",data!$A$1:$AT$8036,A8586,FALSE)</f>
        <v>#REF!</v>
      </c>
      <c r="C8586" t="e">
        <f>HLOOKUP("Stedtekst",data!$A$1:$AT$8036,A8586,FALSE)</f>
        <v>#REF!</v>
      </c>
      <c r="D8586" t="e">
        <f>HLOOKUP("Målested navn",data!$A$1:$AT$8036,A8586,FALSE)</f>
        <v>#REF!</v>
      </c>
      <c r="E8586" t="e">
        <f>HLOOKUP("Prøvetagning",data!$A$1:$AT$8036,A8586,FALSE)</f>
        <v>#REF!</v>
      </c>
      <c r="F8586" t="e">
        <f>HLOOKUP("Prøve",data!$A$1:$AT$8036,A8586,FALSE)</f>
        <v>#REF!</v>
      </c>
      <c r="G8586" t="e">
        <f>HLOOKUP("ScKode",data!$A$1:$AT$8036,A8586,FALSE)</f>
        <v>#REF!</v>
      </c>
      <c r="H8586" t="e">
        <f>HLOOKUP("StofParameter",data!$A$1:$AT$8036,A8586,FALSE)</f>
        <v>#REF!</v>
      </c>
      <c r="I8586" t="e">
        <f>HLOOKUP("Dato",data!$A$1:$AT$8036,A8586,FALSE)</f>
        <v>#REF!</v>
      </c>
      <c r="J8586" t="e">
        <f>HLOOKUP("Resultat-attribut",data!$A$1:$AT$8036,A8586,FALSE)</f>
        <v>#REF!</v>
      </c>
      <c r="K8586" t="e">
        <f>HLOOKUP("Resultat",data!$A$1:$AT$8036,A8586,FALSE)</f>
        <v>#REF!</v>
      </c>
      <c r="L8586" t="e">
        <f>HLOOKUP("Enhed",data!$A$1:$AT$8036,A8586,FALSE)</f>
        <v>#REF!</v>
      </c>
    </row>
    <row r="8587" spans="1:12" x14ac:dyDescent="0.2">
      <c r="A8587">
        <v>8586</v>
      </c>
      <c r="B8587" t="e">
        <f>HLOOKUP("Referencer",data!$A$1:$AT$8036,A8587,FALSE)</f>
        <v>#REF!</v>
      </c>
      <c r="C8587" t="e">
        <f>HLOOKUP("Stedtekst",data!$A$1:$AT$8036,A8587,FALSE)</f>
        <v>#REF!</v>
      </c>
      <c r="D8587" t="e">
        <f>HLOOKUP("Målested navn",data!$A$1:$AT$8036,A8587,FALSE)</f>
        <v>#REF!</v>
      </c>
      <c r="E8587" t="e">
        <f>HLOOKUP("Prøvetagning",data!$A$1:$AT$8036,A8587,FALSE)</f>
        <v>#REF!</v>
      </c>
      <c r="F8587" t="e">
        <f>HLOOKUP("Prøve",data!$A$1:$AT$8036,A8587,FALSE)</f>
        <v>#REF!</v>
      </c>
      <c r="G8587" t="e">
        <f>HLOOKUP("ScKode",data!$A$1:$AT$8036,A8587,FALSE)</f>
        <v>#REF!</v>
      </c>
      <c r="H8587" t="e">
        <f>HLOOKUP("StofParameter",data!$A$1:$AT$8036,A8587,FALSE)</f>
        <v>#REF!</v>
      </c>
      <c r="I8587" t="e">
        <f>HLOOKUP("Dato",data!$A$1:$AT$8036,A8587,FALSE)</f>
        <v>#REF!</v>
      </c>
      <c r="J8587" t="e">
        <f>HLOOKUP("Resultat-attribut",data!$A$1:$AT$8036,A8587,FALSE)</f>
        <v>#REF!</v>
      </c>
      <c r="K8587" t="e">
        <f>HLOOKUP("Resultat",data!$A$1:$AT$8036,A8587,FALSE)</f>
        <v>#REF!</v>
      </c>
      <c r="L8587" t="e">
        <f>HLOOKUP("Enhed",data!$A$1:$AT$8036,A8587,FALSE)</f>
        <v>#REF!</v>
      </c>
    </row>
    <row r="8588" spans="1:12" x14ac:dyDescent="0.2">
      <c r="A8588">
        <v>8587</v>
      </c>
      <c r="B8588" t="e">
        <f>HLOOKUP("Referencer",data!$A$1:$AT$8036,A8588,FALSE)</f>
        <v>#REF!</v>
      </c>
      <c r="C8588" t="e">
        <f>HLOOKUP("Stedtekst",data!$A$1:$AT$8036,A8588,FALSE)</f>
        <v>#REF!</v>
      </c>
      <c r="D8588" t="e">
        <f>HLOOKUP("Målested navn",data!$A$1:$AT$8036,A8588,FALSE)</f>
        <v>#REF!</v>
      </c>
      <c r="E8588" t="e">
        <f>HLOOKUP("Prøvetagning",data!$A$1:$AT$8036,A8588,FALSE)</f>
        <v>#REF!</v>
      </c>
      <c r="F8588" t="e">
        <f>HLOOKUP("Prøve",data!$A$1:$AT$8036,A8588,FALSE)</f>
        <v>#REF!</v>
      </c>
      <c r="G8588" t="e">
        <f>HLOOKUP("ScKode",data!$A$1:$AT$8036,A8588,FALSE)</f>
        <v>#REF!</v>
      </c>
      <c r="H8588" t="e">
        <f>HLOOKUP("StofParameter",data!$A$1:$AT$8036,A8588,FALSE)</f>
        <v>#REF!</v>
      </c>
      <c r="I8588" t="e">
        <f>HLOOKUP("Dato",data!$A$1:$AT$8036,A8588,FALSE)</f>
        <v>#REF!</v>
      </c>
      <c r="J8588" t="e">
        <f>HLOOKUP("Resultat-attribut",data!$A$1:$AT$8036,A8588,FALSE)</f>
        <v>#REF!</v>
      </c>
      <c r="K8588" t="e">
        <f>HLOOKUP("Resultat",data!$A$1:$AT$8036,A8588,FALSE)</f>
        <v>#REF!</v>
      </c>
      <c r="L8588" t="e">
        <f>HLOOKUP("Enhed",data!$A$1:$AT$8036,A8588,FALSE)</f>
        <v>#REF!</v>
      </c>
    </row>
    <row r="8589" spans="1:12" x14ac:dyDescent="0.2">
      <c r="A8589">
        <v>8588</v>
      </c>
      <c r="B8589" t="e">
        <f>HLOOKUP("Referencer",data!$A$1:$AT$8036,A8589,FALSE)</f>
        <v>#REF!</v>
      </c>
      <c r="C8589" t="e">
        <f>HLOOKUP("Stedtekst",data!$A$1:$AT$8036,A8589,FALSE)</f>
        <v>#REF!</v>
      </c>
      <c r="D8589" t="e">
        <f>HLOOKUP("Målested navn",data!$A$1:$AT$8036,A8589,FALSE)</f>
        <v>#REF!</v>
      </c>
      <c r="E8589" t="e">
        <f>HLOOKUP("Prøvetagning",data!$A$1:$AT$8036,A8589,FALSE)</f>
        <v>#REF!</v>
      </c>
      <c r="F8589" t="e">
        <f>HLOOKUP("Prøve",data!$A$1:$AT$8036,A8589,FALSE)</f>
        <v>#REF!</v>
      </c>
      <c r="G8589" t="e">
        <f>HLOOKUP("ScKode",data!$A$1:$AT$8036,A8589,FALSE)</f>
        <v>#REF!</v>
      </c>
      <c r="H8589" t="e">
        <f>HLOOKUP("StofParameter",data!$A$1:$AT$8036,A8589,FALSE)</f>
        <v>#REF!</v>
      </c>
      <c r="I8589" t="e">
        <f>HLOOKUP("Dato",data!$A$1:$AT$8036,A8589,FALSE)</f>
        <v>#REF!</v>
      </c>
      <c r="J8589" t="e">
        <f>HLOOKUP("Resultat-attribut",data!$A$1:$AT$8036,A8589,FALSE)</f>
        <v>#REF!</v>
      </c>
      <c r="K8589" t="e">
        <f>HLOOKUP("Resultat",data!$A$1:$AT$8036,A8589,FALSE)</f>
        <v>#REF!</v>
      </c>
      <c r="L8589" t="e">
        <f>HLOOKUP("Enhed",data!$A$1:$AT$8036,A8589,FALSE)</f>
        <v>#REF!</v>
      </c>
    </row>
    <row r="8590" spans="1:12" x14ac:dyDescent="0.2">
      <c r="A8590">
        <v>8589</v>
      </c>
      <c r="B8590" t="e">
        <f>HLOOKUP("Referencer",data!$A$1:$AT$8036,A8590,FALSE)</f>
        <v>#REF!</v>
      </c>
      <c r="C8590" t="e">
        <f>HLOOKUP("Stedtekst",data!$A$1:$AT$8036,A8590,FALSE)</f>
        <v>#REF!</v>
      </c>
      <c r="D8590" t="e">
        <f>HLOOKUP("Målested navn",data!$A$1:$AT$8036,A8590,FALSE)</f>
        <v>#REF!</v>
      </c>
      <c r="E8590" t="e">
        <f>HLOOKUP("Prøvetagning",data!$A$1:$AT$8036,A8590,FALSE)</f>
        <v>#REF!</v>
      </c>
      <c r="F8590" t="e">
        <f>HLOOKUP("Prøve",data!$A$1:$AT$8036,A8590,FALSE)</f>
        <v>#REF!</v>
      </c>
      <c r="G8590" t="e">
        <f>HLOOKUP("ScKode",data!$A$1:$AT$8036,A8590,FALSE)</f>
        <v>#REF!</v>
      </c>
      <c r="H8590" t="e">
        <f>HLOOKUP("StofParameter",data!$A$1:$AT$8036,A8590,FALSE)</f>
        <v>#REF!</v>
      </c>
      <c r="I8590" t="e">
        <f>HLOOKUP("Dato",data!$A$1:$AT$8036,A8590,FALSE)</f>
        <v>#REF!</v>
      </c>
      <c r="J8590" t="e">
        <f>HLOOKUP("Resultat-attribut",data!$A$1:$AT$8036,A8590,FALSE)</f>
        <v>#REF!</v>
      </c>
      <c r="K8590" t="e">
        <f>HLOOKUP("Resultat",data!$A$1:$AT$8036,A8590,FALSE)</f>
        <v>#REF!</v>
      </c>
      <c r="L8590" t="e">
        <f>HLOOKUP("Enhed",data!$A$1:$AT$8036,A8590,FALSE)</f>
        <v>#REF!</v>
      </c>
    </row>
    <row r="8591" spans="1:12" x14ac:dyDescent="0.2">
      <c r="A8591">
        <v>8590</v>
      </c>
      <c r="B8591" t="e">
        <f>HLOOKUP("Referencer",data!$A$1:$AT$8036,A8591,FALSE)</f>
        <v>#REF!</v>
      </c>
      <c r="C8591" t="e">
        <f>HLOOKUP("Stedtekst",data!$A$1:$AT$8036,A8591,FALSE)</f>
        <v>#REF!</v>
      </c>
      <c r="D8591" t="e">
        <f>HLOOKUP("Målested navn",data!$A$1:$AT$8036,A8591,FALSE)</f>
        <v>#REF!</v>
      </c>
      <c r="E8591" t="e">
        <f>HLOOKUP("Prøvetagning",data!$A$1:$AT$8036,A8591,FALSE)</f>
        <v>#REF!</v>
      </c>
      <c r="F8591" t="e">
        <f>HLOOKUP("Prøve",data!$A$1:$AT$8036,A8591,FALSE)</f>
        <v>#REF!</v>
      </c>
      <c r="G8591" t="e">
        <f>HLOOKUP("ScKode",data!$A$1:$AT$8036,A8591,FALSE)</f>
        <v>#REF!</v>
      </c>
      <c r="H8591" t="e">
        <f>HLOOKUP("StofParameter",data!$A$1:$AT$8036,A8591,FALSE)</f>
        <v>#REF!</v>
      </c>
      <c r="I8591" t="e">
        <f>HLOOKUP("Dato",data!$A$1:$AT$8036,A8591,FALSE)</f>
        <v>#REF!</v>
      </c>
      <c r="J8591" t="e">
        <f>HLOOKUP("Resultat-attribut",data!$A$1:$AT$8036,A8591,FALSE)</f>
        <v>#REF!</v>
      </c>
      <c r="K8591" t="e">
        <f>HLOOKUP("Resultat",data!$A$1:$AT$8036,A8591,FALSE)</f>
        <v>#REF!</v>
      </c>
      <c r="L8591" t="e">
        <f>HLOOKUP("Enhed",data!$A$1:$AT$8036,A8591,FALSE)</f>
        <v>#REF!</v>
      </c>
    </row>
    <row r="8592" spans="1:12" x14ac:dyDescent="0.2">
      <c r="A8592">
        <v>8591</v>
      </c>
      <c r="B8592" t="e">
        <f>HLOOKUP("Referencer",data!$A$1:$AT$8036,A8592,FALSE)</f>
        <v>#REF!</v>
      </c>
      <c r="C8592" t="e">
        <f>HLOOKUP("Stedtekst",data!$A$1:$AT$8036,A8592,FALSE)</f>
        <v>#REF!</v>
      </c>
      <c r="D8592" t="e">
        <f>HLOOKUP("Målested navn",data!$A$1:$AT$8036,A8592,FALSE)</f>
        <v>#REF!</v>
      </c>
      <c r="E8592" t="e">
        <f>HLOOKUP("Prøvetagning",data!$A$1:$AT$8036,A8592,FALSE)</f>
        <v>#REF!</v>
      </c>
      <c r="F8592" t="e">
        <f>HLOOKUP("Prøve",data!$A$1:$AT$8036,A8592,FALSE)</f>
        <v>#REF!</v>
      </c>
      <c r="G8592" t="e">
        <f>HLOOKUP("ScKode",data!$A$1:$AT$8036,A8592,FALSE)</f>
        <v>#REF!</v>
      </c>
      <c r="H8592" t="e">
        <f>HLOOKUP("StofParameter",data!$A$1:$AT$8036,A8592,FALSE)</f>
        <v>#REF!</v>
      </c>
      <c r="I8592" t="e">
        <f>HLOOKUP("Dato",data!$A$1:$AT$8036,A8592,FALSE)</f>
        <v>#REF!</v>
      </c>
      <c r="J8592" t="e">
        <f>HLOOKUP("Resultat-attribut",data!$A$1:$AT$8036,A8592,FALSE)</f>
        <v>#REF!</v>
      </c>
      <c r="K8592" t="e">
        <f>HLOOKUP("Resultat",data!$A$1:$AT$8036,A8592,FALSE)</f>
        <v>#REF!</v>
      </c>
      <c r="L8592" t="e">
        <f>HLOOKUP("Enhed",data!$A$1:$AT$8036,A8592,FALSE)</f>
        <v>#REF!</v>
      </c>
    </row>
    <row r="8593" spans="1:12" x14ac:dyDescent="0.2">
      <c r="A8593">
        <v>8592</v>
      </c>
      <c r="B8593" t="e">
        <f>HLOOKUP("Referencer",data!$A$1:$AT$8036,A8593,FALSE)</f>
        <v>#REF!</v>
      </c>
      <c r="C8593" t="e">
        <f>HLOOKUP("Stedtekst",data!$A$1:$AT$8036,A8593,FALSE)</f>
        <v>#REF!</v>
      </c>
      <c r="D8593" t="e">
        <f>HLOOKUP("Målested navn",data!$A$1:$AT$8036,A8593,FALSE)</f>
        <v>#REF!</v>
      </c>
      <c r="E8593" t="e">
        <f>HLOOKUP("Prøvetagning",data!$A$1:$AT$8036,A8593,FALSE)</f>
        <v>#REF!</v>
      </c>
      <c r="F8593" t="e">
        <f>HLOOKUP("Prøve",data!$A$1:$AT$8036,A8593,FALSE)</f>
        <v>#REF!</v>
      </c>
      <c r="G8593" t="e">
        <f>HLOOKUP("ScKode",data!$A$1:$AT$8036,A8593,FALSE)</f>
        <v>#REF!</v>
      </c>
      <c r="H8593" t="e">
        <f>HLOOKUP("StofParameter",data!$A$1:$AT$8036,A8593,FALSE)</f>
        <v>#REF!</v>
      </c>
      <c r="I8593" t="e">
        <f>HLOOKUP("Dato",data!$A$1:$AT$8036,A8593,FALSE)</f>
        <v>#REF!</v>
      </c>
      <c r="J8593" t="e">
        <f>HLOOKUP("Resultat-attribut",data!$A$1:$AT$8036,A8593,FALSE)</f>
        <v>#REF!</v>
      </c>
      <c r="K8593" t="e">
        <f>HLOOKUP("Resultat",data!$A$1:$AT$8036,A8593,FALSE)</f>
        <v>#REF!</v>
      </c>
      <c r="L8593" t="e">
        <f>HLOOKUP("Enhed",data!$A$1:$AT$8036,A8593,FALSE)</f>
        <v>#REF!</v>
      </c>
    </row>
    <row r="8594" spans="1:12" x14ac:dyDescent="0.2">
      <c r="A8594">
        <v>8593</v>
      </c>
      <c r="B8594" t="e">
        <f>HLOOKUP("Referencer",data!$A$1:$AT$8036,A8594,FALSE)</f>
        <v>#REF!</v>
      </c>
      <c r="C8594" t="e">
        <f>HLOOKUP("Stedtekst",data!$A$1:$AT$8036,A8594,FALSE)</f>
        <v>#REF!</v>
      </c>
      <c r="D8594" t="e">
        <f>HLOOKUP("Målested navn",data!$A$1:$AT$8036,A8594,FALSE)</f>
        <v>#REF!</v>
      </c>
      <c r="E8594" t="e">
        <f>HLOOKUP("Prøvetagning",data!$A$1:$AT$8036,A8594,FALSE)</f>
        <v>#REF!</v>
      </c>
      <c r="F8594" t="e">
        <f>HLOOKUP("Prøve",data!$A$1:$AT$8036,A8594,FALSE)</f>
        <v>#REF!</v>
      </c>
      <c r="G8594" t="e">
        <f>HLOOKUP("ScKode",data!$A$1:$AT$8036,A8594,FALSE)</f>
        <v>#REF!</v>
      </c>
      <c r="H8594" t="e">
        <f>HLOOKUP("StofParameter",data!$A$1:$AT$8036,A8594,FALSE)</f>
        <v>#REF!</v>
      </c>
      <c r="I8594" t="e">
        <f>HLOOKUP("Dato",data!$A$1:$AT$8036,A8594,FALSE)</f>
        <v>#REF!</v>
      </c>
      <c r="J8594" t="e">
        <f>HLOOKUP("Resultat-attribut",data!$A$1:$AT$8036,A8594,FALSE)</f>
        <v>#REF!</v>
      </c>
      <c r="K8594" t="e">
        <f>HLOOKUP("Resultat",data!$A$1:$AT$8036,A8594,FALSE)</f>
        <v>#REF!</v>
      </c>
      <c r="L8594" t="e">
        <f>HLOOKUP("Enhed",data!$A$1:$AT$8036,A8594,FALSE)</f>
        <v>#REF!</v>
      </c>
    </row>
    <row r="8595" spans="1:12" x14ac:dyDescent="0.2">
      <c r="A8595">
        <v>8594</v>
      </c>
      <c r="B8595" t="e">
        <f>HLOOKUP("Referencer",data!$A$1:$AT$8036,A8595,FALSE)</f>
        <v>#REF!</v>
      </c>
      <c r="C8595" t="e">
        <f>HLOOKUP("Stedtekst",data!$A$1:$AT$8036,A8595,FALSE)</f>
        <v>#REF!</v>
      </c>
      <c r="D8595" t="e">
        <f>HLOOKUP("Målested navn",data!$A$1:$AT$8036,A8595,FALSE)</f>
        <v>#REF!</v>
      </c>
      <c r="E8595" t="e">
        <f>HLOOKUP("Prøvetagning",data!$A$1:$AT$8036,A8595,FALSE)</f>
        <v>#REF!</v>
      </c>
      <c r="F8595" t="e">
        <f>HLOOKUP("Prøve",data!$A$1:$AT$8036,A8595,FALSE)</f>
        <v>#REF!</v>
      </c>
      <c r="G8595" t="e">
        <f>HLOOKUP("ScKode",data!$A$1:$AT$8036,A8595,FALSE)</f>
        <v>#REF!</v>
      </c>
      <c r="H8595" t="e">
        <f>HLOOKUP("StofParameter",data!$A$1:$AT$8036,A8595,FALSE)</f>
        <v>#REF!</v>
      </c>
      <c r="I8595" t="e">
        <f>HLOOKUP("Dato",data!$A$1:$AT$8036,A8595,FALSE)</f>
        <v>#REF!</v>
      </c>
      <c r="J8595" t="e">
        <f>HLOOKUP("Resultat-attribut",data!$A$1:$AT$8036,A8595,FALSE)</f>
        <v>#REF!</v>
      </c>
      <c r="K8595" t="e">
        <f>HLOOKUP("Resultat",data!$A$1:$AT$8036,A8595,FALSE)</f>
        <v>#REF!</v>
      </c>
      <c r="L8595" t="e">
        <f>HLOOKUP("Enhed",data!$A$1:$AT$8036,A8595,FALSE)</f>
        <v>#REF!</v>
      </c>
    </row>
    <row r="8596" spans="1:12" x14ac:dyDescent="0.2">
      <c r="A8596">
        <v>8595</v>
      </c>
      <c r="B8596" t="e">
        <f>HLOOKUP("Referencer",data!$A$1:$AT$8036,A8596,FALSE)</f>
        <v>#REF!</v>
      </c>
      <c r="C8596" t="e">
        <f>HLOOKUP("Stedtekst",data!$A$1:$AT$8036,A8596,FALSE)</f>
        <v>#REF!</v>
      </c>
      <c r="D8596" t="e">
        <f>HLOOKUP("Målested navn",data!$A$1:$AT$8036,A8596,FALSE)</f>
        <v>#REF!</v>
      </c>
      <c r="E8596" t="e">
        <f>HLOOKUP("Prøvetagning",data!$A$1:$AT$8036,A8596,FALSE)</f>
        <v>#REF!</v>
      </c>
      <c r="F8596" t="e">
        <f>HLOOKUP("Prøve",data!$A$1:$AT$8036,A8596,FALSE)</f>
        <v>#REF!</v>
      </c>
      <c r="G8596" t="e">
        <f>HLOOKUP("ScKode",data!$A$1:$AT$8036,A8596,FALSE)</f>
        <v>#REF!</v>
      </c>
      <c r="H8596" t="e">
        <f>HLOOKUP("StofParameter",data!$A$1:$AT$8036,A8596,FALSE)</f>
        <v>#REF!</v>
      </c>
      <c r="I8596" t="e">
        <f>HLOOKUP("Dato",data!$A$1:$AT$8036,A8596,FALSE)</f>
        <v>#REF!</v>
      </c>
      <c r="J8596" t="e">
        <f>HLOOKUP("Resultat-attribut",data!$A$1:$AT$8036,A8596,FALSE)</f>
        <v>#REF!</v>
      </c>
      <c r="K8596" t="e">
        <f>HLOOKUP("Resultat",data!$A$1:$AT$8036,A8596,FALSE)</f>
        <v>#REF!</v>
      </c>
      <c r="L8596" t="e">
        <f>HLOOKUP("Enhed",data!$A$1:$AT$8036,A8596,FALSE)</f>
        <v>#REF!</v>
      </c>
    </row>
    <row r="8597" spans="1:12" x14ac:dyDescent="0.2">
      <c r="A8597">
        <v>8596</v>
      </c>
      <c r="B8597" t="e">
        <f>HLOOKUP("Referencer",data!$A$1:$AT$8036,A8597,FALSE)</f>
        <v>#REF!</v>
      </c>
      <c r="C8597" t="e">
        <f>HLOOKUP("Stedtekst",data!$A$1:$AT$8036,A8597,FALSE)</f>
        <v>#REF!</v>
      </c>
      <c r="D8597" t="e">
        <f>HLOOKUP("Målested navn",data!$A$1:$AT$8036,A8597,FALSE)</f>
        <v>#REF!</v>
      </c>
      <c r="E8597" t="e">
        <f>HLOOKUP("Prøvetagning",data!$A$1:$AT$8036,A8597,FALSE)</f>
        <v>#REF!</v>
      </c>
      <c r="F8597" t="e">
        <f>HLOOKUP("Prøve",data!$A$1:$AT$8036,A8597,FALSE)</f>
        <v>#REF!</v>
      </c>
      <c r="G8597" t="e">
        <f>HLOOKUP("ScKode",data!$A$1:$AT$8036,A8597,FALSE)</f>
        <v>#REF!</v>
      </c>
      <c r="H8597" t="e">
        <f>HLOOKUP("StofParameter",data!$A$1:$AT$8036,A8597,FALSE)</f>
        <v>#REF!</v>
      </c>
      <c r="I8597" t="e">
        <f>HLOOKUP("Dato",data!$A$1:$AT$8036,A8597,FALSE)</f>
        <v>#REF!</v>
      </c>
      <c r="J8597" t="e">
        <f>HLOOKUP("Resultat-attribut",data!$A$1:$AT$8036,A8597,FALSE)</f>
        <v>#REF!</v>
      </c>
      <c r="K8597" t="e">
        <f>HLOOKUP("Resultat",data!$A$1:$AT$8036,A8597,FALSE)</f>
        <v>#REF!</v>
      </c>
      <c r="L8597" t="e">
        <f>HLOOKUP("Enhed",data!$A$1:$AT$8036,A8597,FALSE)</f>
        <v>#REF!</v>
      </c>
    </row>
    <row r="8598" spans="1:12" x14ac:dyDescent="0.2">
      <c r="A8598">
        <v>8597</v>
      </c>
      <c r="B8598" t="e">
        <f>HLOOKUP("Referencer",data!$A$1:$AT$8036,A8598,FALSE)</f>
        <v>#REF!</v>
      </c>
      <c r="C8598" t="e">
        <f>HLOOKUP("Stedtekst",data!$A$1:$AT$8036,A8598,FALSE)</f>
        <v>#REF!</v>
      </c>
      <c r="D8598" t="e">
        <f>HLOOKUP("Målested navn",data!$A$1:$AT$8036,A8598,FALSE)</f>
        <v>#REF!</v>
      </c>
      <c r="E8598" t="e">
        <f>HLOOKUP("Prøvetagning",data!$A$1:$AT$8036,A8598,FALSE)</f>
        <v>#REF!</v>
      </c>
      <c r="F8598" t="e">
        <f>HLOOKUP("Prøve",data!$A$1:$AT$8036,A8598,FALSE)</f>
        <v>#REF!</v>
      </c>
      <c r="G8598" t="e">
        <f>HLOOKUP("ScKode",data!$A$1:$AT$8036,A8598,FALSE)</f>
        <v>#REF!</v>
      </c>
      <c r="H8598" t="e">
        <f>HLOOKUP("StofParameter",data!$A$1:$AT$8036,A8598,FALSE)</f>
        <v>#REF!</v>
      </c>
      <c r="I8598" t="e">
        <f>HLOOKUP("Dato",data!$A$1:$AT$8036,A8598,FALSE)</f>
        <v>#REF!</v>
      </c>
      <c r="J8598" t="e">
        <f>HLOOKUP("Resultat-attribut",data!$A$1:$AT$8036,A8598,FALSE)</f>
        <v>#REF!</v>
      </c>
      <c r="K8598" t="e">
        <f>HLOOKUP("Resultat",data!$A$1:$AT$8036,A8598,FALSE)</f>
        <v>#REF!</v>
      </c>
      <c r="L8598" t="e">
        <f>HLOOKUP("Enhed",data!$A$1:$AT$8036,A8598,FALSE)</f>
        <v>#REF!</v>
      </c>
    </row>
    <row r="8599" spans="1:12" x14ac:dyDescent="0.2">
      <c r="A8599">
        <v>8598</v>
      </c>
      <c r="B8599" t="e">
        <f>HLOOKUP("Referencer",data!$A$1:$AT$8036,A8599,FALSE)</f>
        <v>#REF!</v>
      </c>
      <c r="C8599" t="e">
        <f>HLOOKUP("Stedtekst",data!$A$1:$AT$8036,A8599,FALSE)</f>
        <v>#REF!</v>
      </c>
      <c r="D8599" t="e">
        <f>HLOOKUP("Målested navn",data!$A$1:$AT$8036,A8599,FALSE)</f>
        <v>#REF!</v>
      </c>
      <c r="E8599" t="e">
        <f>HLOOKUP("Prøvetagning",data!$A$1:$AT$8036,A8599,FALSE)</f>
        <v>#REF!</v>
      </c>
      <c r="F8599" t="e">
        <f>HLOOKUP("Prøve",data!$A$1:$AT$8036,A8599,FALSE)</f>
        <v>#REF!</v>
      </c>
      <c r="G8599" t="e">
        <f>HLOOKUP("ScKode",data!$A$1:$AT$8036,A8599,FALSE)</f>
        <v>#REF!</v>
      </c>
      <c r="H8599" t="e">
        <f>HLOOKUP("StofParameter",data!$A$1:$AT$8036,A8599,FALSE)</f>
        <v>#REF!</v>
      </c>
      <c r="I8599" t="e">
        <f>HLOOKUP("Dato",data!$A$1:$AT$8036,A8599,FALSE)</f>
        <v>#REF!</v>
      </c>
      <c r="J8599" t="e">
        <f>HLOOKUP("Resultat-attribut",data!$A$1:$AT$8036,A8599,FALSE)</f>
        <v>#REF!</v>
      </c>
      <c r="K8599" t="e">
        <f>HLOOKUP("Resultat",data!$A$1:$AT$8036,A8599,FALSE)</f>
        <v>#REF!</v>
      </c>
      <c r="L8599" t="e">
        <f>HLOOKUP("Enhed",data!$A$1:$AT$8036,A8599,FALSE)</f>
        <v>#REF!</v>
      </c>
    </row>
    <row r="8600" spans="1:12" x14ac:dyDescent="0.2">
      <c r="A8600">
        <v>8599</v>
      </c>
      <c r="B8600" t="e">
        <f>HLOOKUP("Referencer",data!$A$1:$AT$8036,A8600,FALSE)</f>
        <v>#REF!</v>
      </c>
      <c r="C8600" t="e">
        <f>HLOOKUP("Stedtekst",data!$A$1:$AT$8036,A8600,FALSE)</f>
        <v>#REF!</v>
      </c>
      <c r="D8600" t="e">
        <f>HLOOKUP("Målested navn",data!$A$1:$AT$8036,A8600,FALSE)</f>
        <v>#REF!</v>
      </c>
      <c r="E8600" t="e">
        <f>HLOOKUP("Prøvetagning",data!$A$1:$AT$8036,A8600,FALSE)</f>
        <v>#REF!</v>
      </c>
      <c r="F8600" t="e">
        <f>HLOOKUP("Prøve",data!$A$1:$AT$8036,A8600,FALSE)</f>
        <v>#REF!</v>
      </c>
      <c r="G8600" t="e">
        <f>HLOOKUP("ScKode",data!$A$1:$AT$8036,A8600,FALSE)</f>
        <v>#REF!</v>
      </c>
      <c r="H8600" t="e">
        <f>HLOOKUP("StofParameter",data!$A$1:$AT$8036,A8600,FALSE)</f>
        <v>#REF!</v>
      </c>
      <c r="I8600" t="e">
        <f>HLOOKUP("Dato",data!$A$1:$AT$8036,A8600,FALSE)</f>
        <v>#REF!</v>
      </c>
      <c r="J8600" t="e">
        <f>HLOOKUP("Resultat-attribut",data!$A$1:$AT$8036,A8600,FALSE)</f>
        <v>#REF!</v>
      </c>
      <c r="K8600" t="e">
        <f>HLOOKUP("Resultat",data!$A$1:$AT$8036,A8600,FALSE)</f>
        <v>#REF!</v>
      </c>
      <c r="L8600" t="e">
        <f>HLOOKUP("Enhed",data!$A$1:$AT$8036,A8600,FALSE)</f>
        <v>#REF!</v>
      </c>
    </row>
    <row r="8601" spans="1:12" x14ac:dyDescent="0.2">
      <c r="A8601">
        <v>8600</v>
      </c>
      <c r="B8601" t="e">
        <f>HLOOKUP("Referencer",data!$A$1:$AT$8036,A8601,FALSE)</f>
        <v>#REF!</v>
      </c>
      <c r="C8601" t="e">
        <f>HLOOKUP("Stedtekst",data!$A$1:$AT$8036,A8601,FALSE)</f>
        <v>#REF!</v>
      </c>
      <c r="D8601" t="e">
        <f>HLOOKUP("Målested navn",data!$A$1:$AT$8036,A8601,FALSE)</f>
        <v>#REF!</v>
      </c>
      <c r="E8601" t="e">
        <f>HLOOKUP("Prøvetagning",data!$A$1:$AT$8036,A8601,FALSE)</f>
        <v>#REF!</v>
      </c>
      <c r="F8601" t="e">
        <f>HLOOKUP("Prøve",data!$A$1:$AT$8036,A8601,FALSE)</f>
        <v>#REF!</v>
      </c>
      <c r="G8601" t="e">
        <f>HLOOKUP("ScKode",data!$A$1:$AT$8036,A8601,FALSE)</f>
        <v>#REF!</v>
      </c>
      <c r="H8601" t="e">
        <f>HLOOKUP("StofParameter",data!$A$1:$AT$8036,A8601,FALSE)</f>
        <v>#REF!</v>
      </c>
      <c r="I8601" t="e">
        <f>HLOOKUP("Dato",data!$A$1:$AT$8036,A8601,FALSE)</f>
        <v>#REF!</v>
      </c>
      <c r="J8601" t="e">
        <f>HLOOKUP("Resultat-attribut",data!$A$1:$AT$8036,A8601,FALSE)</f>
        <v>#REF!</v>
      </c>
      <c r="K8601" t="e">
        <f>HLOOKUP("Resultat",data!$A$1:$AT$8036,A8601,FALSE)</f>
        <v>#REF!</v>
      </c>
      <c r="L8601" t="e">
        <f>HLOOKUP("Enhed",data!$A$1:$AT$8036,A8601,FALSE)</f>
        <v>#REF!</v>
      </c>
    </row>
    <row r="8602" spans="1:12" x14ac:dyDescent="0.2">
      <c r="A8602">
        <v>8601</v>
      </c>
      <c r="B8602" t="e">
        <f>HLOOKUP("Referencer",data!$A$1:$AT$8036,A8602,FALSE)</f>
        <v>#REF!</v>
      </c>
      <c r="C8602" t="e">
        <f>HLOOKUP("Stedtekst",data!$A$1:$AT$8036,A8602,FALSE)</f>
        <v>#REF!</v>
      </c>
      <c r="D8602" t="e">
        <f>HLOOKUP("Målested navn",data!$A$1:$AT$8036,A8602,FALSE)</f>
        <v>#REF!</v>
      </c>
      <c r="E8602" t="e">
        <f>HLOOKUP("Prøvetagning",data!$A$1:$AT$8036,A8602,FALSE)</f>
        <v>#REF!</v>
      </c>
      <c r="F8602" t="e">
        <f>HLOOKUP("Prøve",data!$A$1:$AT$8036,A8602,FALSE)</f>
        <v>#REF!</v>
      </c>
      <c r="G8602" t="e">
        <f>HLOOKUP("ScKode",data!$A$1:$AT$8036,A8602,FALSE)</f>
        <v>#REF!</v>
      </c>
      <c r="H8602" t="e">
        <f>HLOOKUP("StofParameter",data!$A$1:$AT$8036,A8602,FALSE)</f>
        <v>#REF!</v>
      </c>
      <c r="I8602" t="e">
        <f>HLOOKUP("Dato",data!$A$1:$AT$8036,A8602,FALSE)</f>
        <v>#REF!</v>
      </c>
      <c r="J8602" t="e">
        <f>HLOOKUP("Resultat-attribut",data!$A$1:$AT$8036,A8602,FALSE)</f>
        <v>#REF!</v>
      </c>
      <c r="K8602" t="e">
        <f>HLOOKUP("Resultat",data!$A$1:$AT$8036,A8602,FALSE)</f>
        <v>#REF!</v>
      </c>
      <c r="L8602" t="e">
        <f>HLOOKUP("Enhed",data!$A$1:$AT$8036,A8602,FALSE)</f>
        <v>#REF!</v>
      </c>
    </row>
    <row r="8603" spans="1:12" x14ac:dyDescent="0.2">
      <c r="A8603">
        <v>8602</v>
      </c>
      <c r="B8603" t="e">
        <f>HLOOKUP("Referencer",data!$A$1:$AT$8036,A8603,FALSE)</f>
        <v>#REF!</v>
      </c>
      <c r="C8603" t="e">
        <f>HLOOKUP("Stedtekst",data!$A$1:$AT$8036,A8603,FALSE)</f>
        <v>#REF!</v>
      </c>
      <c r="D8603" t="e">
        <f>HLOOKUP("Målested navn",data!$A$1:$AT$8036,A8603,FALSE)</f>
        <v>#REF!</v>
      </c>
      <c r="E8603" t="e">
        <f>HLOOKUP("Prøvetagning",data!$A$1:$AT$8036,A8603,FALSE)</f>
        <v>#REF!</v>
      </c>
      <c r="F8603" t="e">
        <f>HLOOKUP("Prøve",data!$A$1:$AT$8036,A8603,FALSE)</f>
        <v>#REF!</v>
      </c>
      <c r="G8603" t="e">
        <f>HLOOKUP("ScKode",data!$A$1:$AT$8036,A8603,FALSE)</f>
        <v>#REF!</v>
      </c>
      <c r="H8603" t="e">
        <f>HLOOKUP("StofParameter",data!$A$1:$AT$8036,A8603,FALSE)</f>
        <v>#REF!</v>
      </c>
      <c r="I8603" t="e">
        <f>HLOOKUP("Dato",data!$A$1:$AT$8036,A8603,FALSE)</f>
        <v>#REF!</v>
      </c>
      <c r="J8603" t="e">
        <f>HLOOKUP("Resultat-attribut",data!$A$1:$AT$8036,A8603,FALSE)</f>
        <v>#REF!</v>
      </c>
      <c r="K8603" t="e">
        <f>HLOOKUP("Resultat",data!$A$1:$AT$8036,A8603,FALSE)</f>
        <v>#REF!</v>
      </c>
      <c r="L8603" t="e">
        <f>HLOOKUP("Enhed",data!$A$1:$AT$8036,A8603,FALSE)</f>
        <v>#REF!</v>
      </c>
    </row>
    <row r="8604" spans="1:12" x14ac:dyDescent="0.2">
      <c r="A8604">
        <v>8603</v>
      </c>
      <c r="B8604" t="e">
        <f>HLOOKUP("Referencer",data!$A$1:$AT$8036,A8604,FALSE)</f>
        <v>#REF!</v>
      </c>
      <c r="C8604" t="e">
        <f>HLOOKUP("Stedtekst",data!$A$1:$AT$8036,A8604,FALSE)</f>
        <v>#REF!</v>
      </c>
      <c r="D8604" t="e">
        <f>HLOOKUP("Målested navn",data!$A$1:$AT$8036,A8604,FALSE)</f>
        <v>#REF!</v>
      </c>
      <c r="E8604" t="e">
        <f>HLOOKUP("Prøvetagning",data!$A$1:$AT$8036,A8604,FALSE)</f>
        <v>#REF!</v>
      </c>
      <c r="F8604" t="e">
        <f>HLOOKUP("Prøve",data!$A$1:$AT$8036,A8604,FALSE)</f>
        <v>#REF!</v>
      </c>
      <c r="G8604" t="e">
        <f>HLOOKUP("ScKode",data!$A$1:$AT$8036,A8604,FALSE)</f>
        <v>#REF!</v>
      </c>
      <c r="H8604" t="e">
        <f>HLOOKUP("StofParameter",data!$A$1:$AT$8036,A8604,FALSE)</f>
        <v>#REF!</v>
      </c>
      <c r="I8604" t="e">
        <f>HLOOKUP("Dato",data!$A$1:$AT$8036,A8604,FALSE)</f>
        <v>#REF!</v>
      </c>
      <c r="J8604" t="e">
        <f>HLOOKUP("Resultat-attribut",data!$A$1:$AT$8036,A8604,FALSE)</f>
        <v>#REF!</v>
      </c>
      <c r="K8604" t="e">
        <f>HLOOKUP("Resultat",data!$A$1:$AT$8036,A8604,FALSE)</f>
        <v>#REF!</v>
      </c>
      <c r="L8604" t="e">
        <f>HLOOKUP("Enhed",data!$A$1:$AT$8036,A8604,FALSE)</f>
        <v>#REF!</v>
      </c>
    </row>
    <row r="8605" spans="1:12" x14ac:dyDescent="0.2">
      <c r="A8605">
        <v>8604</v>
      </c>
      <c r="B8605" t="e">
        <f>HLOOKUP("Referencer",data!$A$1:$AT$8036,A8605,FALSE)</f>
        <v>#REF!</v>
      </c>
      <c r="C8605" t="e">
        <f>HLOOKUP("Stedtekst",data!$A$1:$AT$8036,A8605,FALSE)</f>
        <v>#REF!</v>
      </c>
      <c r="D8605" t="e">
        <f>HLOOKUP("Målested navn",data!$A$1:$AT$8036,A8605,FALSE)</f>
        <v>#REF!</v>
      </c>
      <c r="E8605" t="e">
        <f>HLOOKUP("Prøvetagning",data!$A$1:$AT$8036,A8605,FALSE)</f>
        <v>#REF!</v>
      </c>
      <c r="F8605" t="e">
        <f>HLOOKUP("Prøve",data!$A$1:$AT$8036,A8605,FALSE)</f>
        <v>#REF!</v>
      </c>
      <c r="G8605" t="e">
        <f>HLOOKUP("ScKode",data!$A$1:$AT$8036,A8605,FALSE)</f>
        <v>#REF!</v>
      </c>
      <c r="H8605" t="e">
        <f>HLOOKUP("StofParameter",data!$A$1:$AT$8036,A8605,FALSE)</f>
        <v>#REF!</v>
      </c>
      <c r="I8605" t="e">
        <f>HLOOKUP("Dato",data!$A$1:$AT$8036,A8605,FALSE)</f>
        <v>#REF!</v>
      </c>
      <c r="J8605" t="e">
        <f>HLOOKUP("Resultat-attribut",data!$A$1:$AT$8036,A8605,FALSE)</f>
        <v>#REF!</v>
      </c>
      <c r="K8605" t="e">
        <f>HLOOKUP("Resultat",data!$A$1:$AT$8036,A8605,FALSE)</f>
        <v>#REF!</v>
      </c>
      <c r="L8605" t="e">
        <f>HLOOKUP("Enhed",data!$A$1:$AT$8036,A8605,FALSE)</f>
        <v>#REF!</v>
      </c>
    </row>
    <row r="8606" spans="1:12" x14ac:dyDescent="0.2">
      <c r="A8606">
        <v>8605</v>
      </c>
      <c r="B8606" t="e">
        <f>HLOOKUP("Referencer",data!$A$1:$AT$8036,A8606,FALSE)</f>
        <v>#REF!</v>
      </c>
      <c r="C8606" t="e">
        <f>HLOOKUP("Stedtekst",data!$A$1:$AT$8036,A8606,FALSE)</f>
        <v>#REF!</v>
      </c>
      <c r="D8606" t="e">
        <f>HLOOKUP("Målested navn",data!$A$1:$AT$8036,A8606,FALSE)</f>
        <v>#REF!</v>
      </c>
      <c r="E8606" t="e">
        <f>HLOOKUP("Prøvetagning",data!$A$1:$AT$8036,A8606,FALSE)</f>
        <v>#REF!</v>
      </c>
      <c r="F8606" t="e">
        <f>HLOOKUP("Prøve",data!$A$1:$AT$8036,A8606,FALSE)</f>
        <v>#REF!</v>
      </c>
      <c r="G8606" t="e">
        <f>HLOOKUP("ScKode",data!$A$1:$AT$8036,A8606,FALSE)</f>
        <v>#REF!</v>
      </c>
      <c r="H8606" t="e">
        <f>HLOOKUP("StofParameter",data!$A$1:$AT$8036,A8606,FALSE)</f>
        <v>#REF!</v>
      </c>
      <c r="I8606" t="e">
        <f>HLOOKUP("Dato",data!$A$1:$AT$8036,A8606,FALSE)</f>
        <v>#REF!</v>
      </c>
      <c r="J8606" t="e">
        <f>HLOOKUP("Resultat-attribut",data!$A$1:$AT$8036,A8606,FALSE)</f>
        <v>#REF!</v>
      </c>
      <c r="K8606" t="e">
        <f>HLOOKUP("Resultat",data!$A$1:$AT$8036,A8606,FALSE)</f>
        <v>#REF!</v>
      </c>
      <c r="L8606" t="e">
        <f>HLOOKUP("Enhed",data!$A$1:$AT$8036,A8606,FALSE)</f>
        <v>#REF!</v>
      </c>
    </row>
    <row r="8607" spans="1:12" x14ac:dyDescent="0.2">
      <c r="A8607">
        <v>8606</v>
      </c>
      <c r="B8607" t="e">
        <f>HLOOKUP("Referencer",data!$A$1:$AT$8036,A8607,FALSE)</f>
        <v>#REF!</v>
      </c>
      <c r="C8607" t="e">
        <f>HLOOKUP("Stedtekst",data!$A$1:$AT$8036,A8607,FALSE)</f>
        <v>#REF!</v>
      </c>
      <c r="D8607" t="e">
        <f>HLOOKUP("Målested navn",data!$A$1:$AT$8036,A8607,FALSE)</f>
        <v>#REF!</v>
      </c>
      <c r="E8607" t="e">
        <f>HLOOKUP("Prøvetagning",data!$A$1:$AT$8036,A8607,FALSE)</f>
        <v>#REF!</v>
      </c>
      <c r="F8607" t="e">
        <f>HLOOKUP("Prøve",data!$A$1:$AT$8036,A8607,FALSE)</f>
        <v>#REF!</v>
      </c>
      <c r="G8607" t="e">
        <f>HLOOKUP("ScKode",data!$A$1:$AT$8036,A8607,FALSE)</f>
        <v>#REF!</v>
      </c>
      <c r="H8607" t="e">
        <f>HLOOKUP("StofParameter",data!$A$1:$AT$8036,A8607,FALSE)</f>
        <v>#REF!</v>
      </c>
      <c r="I8607" t="e">
        <f>HLOOKUP("Dato",data!$A$1:$AT$8036,A8607,FALSE)</f>
        <v>#REF!</v>
      </c>
      <c r="J8607" t="e">
        <f>HLOOKUP("Resultat-attribut",data!$A$1:$AT$8036,A8607,FALSE)</f>
        <v>#REF!</v>
      </c>
      <c r="K8607" t="e">
        <f>HLOOKUP("Resultat",data!$A$1:$AT$8036,A8607,FALSE)</f>
        <v>#REF!</v>
      </c>
      <c r="L8607" t="e">
        <f>HLOOKUP("Enhed",data!$A$1:$AT$8036,A8607,FALSE)</f>
        <v>#REF!</v>
      </c>
    </row>
    <row r="8608" spans="1:12" x14ac:dyDescent="0.2">
      <c r="A8608">
        <v>8607</v>
      </c>
      <c r="B8608" t="e">
        <f>HLOOKUP("Referencer",data!$A$1:$AT$8036,A8608,FALSE)</f>
        <v>#REF!</v>
      </c>
      <c r="C8608" t="e">
        <f>HLOOKUP("Stedtekst",data!$A$1:$AT$8036,A8608,FALSE)</f>
        <v>#REF!</v>
      </c>
      <c r="D8608" t="e">
        <f>HLOOKUP("Målested navn",data!$A$1:$AT$8036,A8608,FALSE)</f>
        <v>#REF!</v>
      </c>
      <c r="E8608" t="e">
        <f>HLOOKUP("Prøvetagning",data!$A$1:$AT$8036,A8608,FALSE)</f>
        <v>#REF!</v>
      </c>
      <c r="F8608" t="e">
        <f>HLOOKUP("Prøve",data!$A$1:$AT$8036,A8608,FALSE)</f>
        <v>#REF!</v>
      </c>
      <c r="G8608" t="e">
        <f>HLOOKUP("ScKode",data!$A$1:$AT$8036,A8608,FALSE)</f>
        <v>#REF!</v>
      </c>
      <c r="H8608" t="e">
        <f>HLOOKUP("StofParameter",data!$A$1:$AT$8036,A8608,FALSE)</f>
        <v>#REF!</v>
      </c>
      <c r="I8608" t="e">
        <f>HLOOKUP("Dato",data!$A$1:$AT$8036,A8608,FALSE)</f>
        <v>#REF!</v>
      </c>
      <c r="J8608" t="e">
        <f>HLOOKUP("Resultat-attribut",data!$A$1:$AT$8036,A8608,FALSE)</f>
        <v>#REF!</v>
      </c>
      <c r="K8608" t="e">
        <f>HLOOKUP("Resultat",data!$A$1:$AT$8036,A8608,FALSE)</f>
        <v>#REF!</v>
      </c>
      <c r="L8608" t="e">
        <f>HLOOKUP("Enhed",data!$A$1:$AT$8036,A8608,FALSE)</f>
        <v>#REF!</v>
      </c>
    </row>
    <row r="8609" spans="1:12" x14ac:dyDescent="0.2">
      <c r="A8609">
        <v>8608</v>
      </c>
      <c r="B8609" t="e">
        <f>HLOOKUP("Referencer",data!$A$1:$AT$8036,A8609,FALSE)</f>
        <v>#REF!</v>
      </c>
      <c r="C8609" t="e">
        <f>HLOOKUP("Stedtekst",data!$A$1:$AT$8036,A8609,FALSE)</f>
        <v>#REF!</v>
      </c>
      <c r="D8609" t="e">
        <f>HLOOKUP("Målested navn",data!$A$1:$AT$8036,A8609,FALSE)</f>
        <v>#REF!</v>
      </c>
      <c r="E8609" t="e">
        <f>HLOOKUP("Prøvetagning",data!$A$1:$AT$8036,A8609,FALSE)</f>
        <v>#REF!</v>
      </c>
      <c r="F8609" t="e">
        <f>HLOOKUP("Prøve",data!$A$1:$AT$8036,A8609,FALSE)</f>
        <v>#REF!</v>
      </c>
      <c r="G8609" t="e">
        <f>HLOOKUP("ScKode",data!$A$1:$AT$8036,A8609,FALSE)</f>
        <v>#REF!</v>
      </c>
      <c r="H8609" t="e">
        <f>HLOOKUP("StofParameter",data!$A$1:$AT$8036,A8609,FALSE)</f>
        <v>#REF!</v>
      </c>
      <c r="I8609" t="e">
        <f>HLOOKUP("Dato",data!$A$1:$AT$8036,A8609,FALSE)</f>
        <v>#REF!</v>
      </c>
      <c r="J8609" t="e">
        <f>HLOOKUP("Resultat-attribut",data!$A$1:$AT$8036,A8609,FALSE)</f>
        <v>#REF!</v>
      </c>
      <c r="K8609" t="e">
        <f>HLOOKUP("Resultat",data!$A$1:$AT$8036,A8609,FALSE)</f>
        <v>#REF!</v>
      </c>
      <c r="L8609" t="e">
        <f>HLOOKUP("Enhed",data!$A$1:$AT$8036,A8609,FALSE)</f>
        <v>#REF!</v>
      </c>
    </row>
    <row r="8610" spans="1:12" x14ac:dyDescent="0.2">
      <c r="A8610">
        <v>8609</v>
      </c>
      <c r="B8610" t="e">
        <f>HLOOKUP("Referencer",data!$A$1:$AT$8036,A8610,FALSE)</f>
        <v>#REF!</v>
      </c>
      <c r="C8610" t="e">
        <f>HLOOKUP("Stedtekst",data!$A$1:$AT$8036,A8610,FALSE)</f>
        <v>#REF!</v>
      </c>
      <c r="D8610" t="e">
        <f>HLOOKUP("Målested navn",data!$A$1:$AT$8036,A8610,FALSE)</f>
        <v>#REF!</v>
      </c>
      <c r="E8610" t="e">
        <f>HLOOKUP("Prøvetagning",data!$A$1:$AT$8036,A8610,FALSE)</f>
        <v>#REF!</v>
      </c>
      <c r="F8610" t="e">
        <f>HLOOKUP("Prøve",data!$A$1:$AT$8036,A8610,FALSE)</f>
        <v>#REF!</v>
      </c>
      <c r="G8610" t="e">
        <f>HLOOKUP("ScKode",data!$A$1:$AT$8036,A8610,FALSE)</f>
        <v>#REF!</v>
      </c>
      <c r="H8610" t="e">
        <f>HLOOKUP("StofParameter",data!$A$1:$AT$8036,A8610,FALSE)</f>
        <v>#REF!</v>
      </c>
      <c r="I8610" t="e">
        <f>HLOOKUP("Dato",data!$A$1:$AT$8036,A8610,FALSE)</f>
        <v>#REF!</v>
      </c>
      <c r="J8610" t="e">
        <f>HLOOKUP("Resultat-attribut",data!$A$1:$AT$8036,A8610,FALSE)</f>
        <v>#REF!</v>
      </c>
      <c r="K8610" t="e">
        <f>HLOOKUP("Resultat",data!$A$1:$AT$8036,A8610,FALSE)</f>
        <v>#REF!</v>
      </c>
      <c r="L8610" t="e">
        <f>HLOOKUP("Enhed",data!$A$1:$AT$8036,A8610,FALSE)</f>
        <v>#REF!</v>
      </c>
    </row>
    <row r="8611" spans="1:12" x14ac:dyDescent="0.2">
      <c r="A8611">
        <v>8610</v>
      </c>
      <c r="B8611" t="e">
        <f>HLOOKUP("Referencer",data!$A$1:$AT$8036,A8611,FALSE)</f>
        <v>#REF!</v>
      </c>
      <c r="C8611" t="e">
        <f>HLOOKUP("Stedtekst",data!$A$1:$AT$8036,A8611,FALSE)</f>
        <v>#REF!</v>
      </c>
      <c r="D8611" t="e">
        <f>HLOOKUP("Målested navn",data!$A$1:$AT$8036,A8611,FALSE)</f>
        <v>#REF!</v>
      </c>
      <c r="E8611" t="e">
        <f>HLOOKUP("Prøvetagning",data!$A$1:$AT$8036,A8611,FALSE)</f>
        <v>#REF!</v>
      </c>
      <c r="F8611" t="e">
        <f>HLOOKUP("Prøve",data!$A$1:$AT$8036,A8611,FALSE)</f>
        <v>#REF!</v>
      </c>
      <c r="G8611" t="e">
        <f>HLOOKUP("ScKode",data!$A$1:$AT$8036,A8611,FALSE)</f>
        <v>#REF!</v>
      </c>
      <c r="H8611" t="e">
        <f>HLOOKUP("StofParameter",data!$A$1:$AT$8036,A8611,FALSE)</f>
        <v>#REF!</v>
      </c>
      <c r="I8611" t="e">
        <f>HLOOKUP("Dato",data!$A$1:$AT$8036,A8611,FALSE)</f>
        <v>#REF!</v>
      </c>
      <c r="J8611" t="e">
        <f>HLOOKUP("Resultat-attribut",data!$A$1:$AT$8036,A8611,FALSE)</f>
        <v>#REF!</v>
      </c>
      <c r="K8611" t="e">
        <f>HLOOKUP("Resultat",data!$A$1:$AT$8036,A8611,FALSE)</f>
        <v>#REF!</v>
      </c>
      <c r="L8611" t="e">
        <f>HLOOKUP("Enhed",data!$A$1:$AT$8036,A8611,FALSE)</f>
        <v>#REF!</v>
      </c>
    </row>
    <row r="8612" spans="1:12" x14ac:dyDescent="0.2">
      <c r="A8612">
        <v>8611</v>
      </c>
      <c r="B8612" t="e">
        <f>HLOOKUP("Referencer",data!$A$1:$AT$8036,A8612,FALSE)</f>
        <v>#REF!</v>
      </c>
      <c r="C8612" t="e">
        <f>HLOOKUP("Stedtekst",data!$A$1:$AT$8036,A8612,FALSE)</f>
        <v>#REF!</v>
      </c>
      <c r="D8612" t="e">
        <f>HLOOKUP("Målested navn",data!$A$1:$AT$8036,A8612,FALSE)</f>
        <v>#REF!</v>
      </c>
      <c r="E8612" t="e">
        <f>HLOOKUP("Prøvetagning",data!$A$1:$AT$8036,A8612,FALSE)</f>
        <v>#REF!</v>
      </c>
      <c r="F8612" t="e">
        <f>HLOOKUP("Prøve",data!$A$1:$AT$8036,A8612,FALSE)</f>
        <v>#REF!</v>
      </c>
      <c r="G8612" t="e">
        <f>HLOOKUP("ScKode",data!$A$1:$AT$8036,A8612,FALSE)</f>
        <v>#REF!</v>
      </c>
      <c r="H8612" t="e">
        <f>HLOOKUP("StofParameter",data!$A$1:$AT$8036,A8612,FALSE)</f>
        <v>#REF!</v>
      </c>
      <c r="I8612" t="e">
        <f>HLOOKUP("Dato",data!$A$1:$AT$8036,A8612,FALSE)</f>
        <v>#REF!</v>
      </c>
      <c r="J8612" t="e">
        <f>HLOOKUP("Resultat-attribut",data!$A$1:$AT$8036,A8612,FALSE)</f>
        <v>#REF!</v>
      </c>
      <c r="K8612" t="e">
        <f>HLOOKUP("Resultat",data!$A$1:$AT$8036,A8612,FALSE)</f>
        <v>#REF!</v>
      </c>
      <c r="L8612" t="e">
        <f>HLOOKUP("Enhed",data!$A$1:$AT$8036,A8612,FALSE)</f>
        <v>#REF!</v>
      </c>
    </row>
    <row r="8613" spans="1:12" x14ac:dyDescent="0.2">
      <c r="A8613">
        <v>8612</v>
      </c>
      <c r="B8613" t="e">
        <f>HLOOKUP("Referencer",data!$A$1:$AT$8036,A8613,FALSE)</f>
        <v>#REF!</v>
      </c>
      <c r="C8613" t="e">
        <f>HLOOKUP("Stedtekst",data!$A$1:$AT$8036,A8613,FALSE)</f>
        <v>#REF!</v>
      </c>
      <c r="D8613" t="e">
        <f>HLOOKUP("Målested navn",data!$A$1:$AT$8036,A8613,FALSE)</f>
        <v>#REF!</v>
      </c>
      <c r="E8613" t="e">
        <f>HLOOKUP("Prøvetagning",data!$A$1:$AT$8036,A8613,FALSE)</f>
        <v>#REF!</v>
      </c>
      <c r="F8613" t="e">
        <f>HLOOKUP("Prøve",data!$A$1:$AT$8036,A8613,FALSE)</f>
        <v>#REF!</v>
      </c>
      <c r="G8613" t="e">
        <f>HLOOKUP("ScKode",data!$A$1:$AT$8036,A8613,FALSE)</f>
        <v>#REF!</v>
      </c>
      <c r="H8613" t="e">
        <f>HLOOKUP("StofParameter",data!$A$1:$AT$8036,A8613,FALSE)</f>
        <v>#REF!</v>
      </c>
      <c r="I8613" t="e">
        <f>HLOOKUP("Dato",data!$A$1:$AT$8036,A8613,FALSE)</f>
        <v>#REF!</v>
      </c>
      <c r="J8613" t="e">
        <f>HLOOKUP("Resultat-attribut",data!$A$1:$AT$8036,A8613,FALSE)</f>
        <v>#REF!</v>
      </c>
      <c r="K8613" t="e">
        <f>HLOOKUP("Resultat",data!$A$1:$AT$8036,A8613,FALSE)</f>
        <v>#REF!</v>
      </c>
      <c r="L8613" t="e">
        <f>HLOOKUP("Enhed",data!$A$1:$AT$8036,A8613,FALSE)</f>
        <v>#REF!</v>
      </c>
    </row>
    <row r="8614" spans="1:12" x14ac:dyDescent="0.2">
      <c r="A8614">
        <v>8613</v>
      </c>
      <c r="B8614" t="e">
        <f>HLOOKUP("Referencer",data!$A$1:$AT$8036,A8614,FALSE)</f>
        <v>#REF!</v>
      </c>
      <c r="C8614" t="e">
        <f>HLOOKUP("Stedtekst",data!$A$1:$AT$8036,A8614,FALSE)</f>
        <v>#REF!</v>
      </c>
      <c r="D8614" t="e">
        <f>HLOOKUP("Målested navn",data!$A$1:$AT$8036,A8614,FALSE)</f>
        <v>#REF!</v>
      </c>
      <c r="E8614" t="e">
        <f>HLOOKUP("Prøvetagning",data!$A$1:$AT$8036,A8614,FALSE)</f>
        <v>#REF!</v>
      </c>
      <c r="F8614" t="e">
        <f>HLOOKUP("Prøve",data!$A$1:$AT$8036,A8614,FALSE)</f>
        <v>#REF!</v>
      </c>
      <c r="G8614" t="e">
        <f>HLOOKUP("ScKode",data!$A$1:$AT$8036,A8614,FALSE)</f>
        <v>#REF!</v>
      </c>
      <c r="H8614" t="e">
        <f>HLOOKUP("StofParameter",data!$A$1:$AT$8036,A8614,FALSE)</f>
        <v>#REF!</v>
      </c>
      <c r="I8614" t="e">
        <f>HLOOKUP("Dato",data!$A$1:$AT$8036,A8614,FALSE)</f>
        <v>#REF!</v>
      </c>
      <c r="J8614" t="e">
        <f>HLOOKUP("Resultat-attribut",data!$A$1:$AT$8036,A8614,FALSE)</f>
        <v>#REF!</v>
      </c>
      <c r="K8614" t="e">
        <f>HLOOKUP("Resultat",data!$A$1:$AT$8036,A8614,FALSE)</f>
        <v>#REF!</v>
      </c>
      <c r="L8614" t="e">
        <f>HLOOKUP("Enhed",data!$A$1:$AT$8036,A8614,FALSE)</f>
        <v>#REF!</v>
      </c>
    </row>
    <row r="8615" spans="1:12" x14ac:dyDescent="0.2">
      <c r="A8615">
        <v>8614</v>
      </c>
      <c r="B8615" t="e">
        <f>HLOOKUP("Referencer",data!$A$1:$AT$8036,A8615,FALSE)</f>
        <v>#REF!</v>
      </c>
      <c r="C8615" t="e">
        <f>HLOOKUP("Stedtekst",data!$A$1:$AT$8036,A8615,FALSE)</f>
        <v>#REF!</v>
      </c>
      <c r="D8615" t="e">
        <f>HLOOKUP("Målested navn",data!$A$1:$AT$8036,A8615,FALSE)</f>
        <v>#REF!</v>
      </c>
      <c r="E8615" t="e">
        <f>HLOOKUP("Prøvetagning",data!$A$1:$AT$8036,A8615,FALSE)</f>
        <v>#REF!</v>
      </c>
      <c r="F8615" t="e">
        <f>HLOOKUP("Prøve",data!$A$1:$AT$8036,A8615,FALSE)</f>
        <v>#REF!</v>
      </c>
      <c r="G8615" t="e">
        <f>HLOOKUP("ScKode",data!$A$1:$AT$8036,A8615,FALSE)</f>
        <v>#REF!</v>
      </c>
      <c r="H8615" t="e">
        <f>HLOOKUP("StofParameter",data!$A$1:$AT$8036,A8615,FALSE)</f>
        <v>#REF!</v>
      </c>
      <c r="I8615" t="e">
        <f>HLOOKUP("Dato",data!$A$1:$AT$8036,A8615,FALSE)</f>
        <v>#REF!</v>
      </c>
      <c r="J8615" t="e">
        <f>HLOOKUP("Resultat-attribut",data!$A$1:$AT$8036,A8615,FALSE)</f>
        <v>#REF!</v>
      </c>
      <c r="K8615" t="e">
        <f>HLOOKUP("Resultat",data!$A$1:$AT$8036,A8615,FALSE)</f>
        <v>#REF!</v>
      </c>
      <c r="L8615" t="e">
        <f>HLOOKUP("Enhed",data!$A$1:$AT$8036,A8615,FALSE)</f>
        <v>#REF!</v>
      </c>
    </row>
    <row r="8616" spans="1:12" x14ac:dyDescent="0.2">
      <c r="A8616">
        <v>8615</v>
      </c>
      <c r="B8616" t="e">
        <f>HLOOKUP("Referencer",data!$A$1:$AT$8036,A8616,FALSE)</f>
        <v>#REF!</v>
      </c>
      <c r="C8616" t="e">
        <f>HLOOKUP("Stedtekst",data!$A$1:$AT$8036,A8616,FALSE)</f>
        <v>#REF!</v>
      </c>
      <c r="D8616" t="e">
        <f>HLOOKUP("Målested navn",data!$A$1:$AT$8036,A8616,FALSE)</f>
        <v>#REF!</v>
      </c>
      <c r="E8616" t="e">
        <f>HLOOKUP("Prøvetagning",data!$A$1:$AT$8036,A8616,FALSE)</f>
        <v>#REF!</v>
      </c>
      <c r="F8616" t="e">
        <f>HLOOKUP("Prøve",data!$A$1:$AT$8036,A8616,FALSE)</f>
        <v>#REF!</v>
      </c>
      <c r="G8616" t="e">
        <f>HLOOKUP("ScKode",data!$A$1:$AT$8036,A8616,FALSE)</f>
        <v>#REF!</v>
      </c>
      <c r="H8616" t="e">
        <f>HLOOKUP("StofParameter",data!$A$1:$AT$8036,A8616,FALSE)</f>
        <v>#REF!</v>
      </c>
      <c r="I8616" t="e">
        <f>HLOOKUP("Dato",data!$A$1:$AT$8036,A8616,FALSE)</f>
        <v>#REF!</v>
      </c>
      <c r="J8616" t="e">
        <f>HLOOKUP("Resultat-attribut",data!$A$1:$AT$8036,A8616,FALSE)</f>
        <v>#REF!</v>
      </c>
      <c r="K8616" t="e">
        <f>HLOOKUP("Resultat",data!$A$1:$AT$8036,A8616,FALSE)</f>
        <v>#REF!</v>
      </c>
      <c r="L8616" t="e">
        <f>HLOOKUP("Enhed",data!$A$1:$AT$8036,A8616,FALSE)</f>
        <v>#REF!</v>
      </c>
    </row>
    <row r="8617" spans="1:12" x14ac:dyDescent="0.2">
      <c r="A8617">
        <v>8616</v>
      </c>
      <c r="B8617" t="e">
        <f>HLOOKUP("Referencer",data!$A$1:$AT$8036,A8617,FALSE)</f>
        <v>#REF!</v>
      </c>
      <c r="C8617" t="e">
        <f>HLOOKUP("Stedtekst",data!$A$1:$AT$8036,A8617,FALSE)</f>
        <v>#REF!</v>
      </c>
      <c r="D8617" t="e">
        <f>HLOOKUP("Målested navn",data!$A$1:$AT$8036,A8617,FALSE)</f>
        <v>#REF!</v>
      </c>
      <c r="E8617" t="e">
        <f>HLOOKUP("Prøvetagning",data!$A$1:$AT$8036,A8617,FALSE)</f>
        <v>#REF!</v>
      </c>
      <c r="F8617" t="e">
        <f>HLOOKUP("Prøve",data!$A$1:$AT$8036,A8617,FALSE)</f>
        <v>#REF!</v>
      </c>
      <c r="G8617" t="e">
        <f>HLOOKUP("ScKode",data!$A$1:$AT$8036,A8617,FALSE)</f>
        <v>#REF!</v>
      </c>
      <c r="H8617" t="e">
        <f>HLOOKUP("StofParameter",data!$A$1:$AT$8036,A8617,FALSE)</f>
        <v>#REF!</v>
      </c>
      <c r="I8617" t="e">
        <f>HLOOKUP("Dato",data!$A$1:$AT$8036,A8617,FALSE)</f>
        <v>#REF!</v>
      </c>
      <c r="J8617" t="e">
        <f>HLOOKUP("Resultat-attribut",data!$A$1:$AT$8036,A8617,FALSE)</f>
        <v>#REF!</v>
      </c>
      <c r="K8617" t="e">
        <f>HLOOKUP("Resultat",data!$A$1:$AT$8036,A8617,FALSE)</f>
        <v>#REF!</v>
      </c>
      <c r="L8617" t="e">
        <f>HLOOKUP("Enhed",data!$A$1:$AT$8036,A8617,FALSE)</f>
        <v>#REF!</v>
      </c>
    </row>
    <row r="8618" spans="1:12" x14ac:dyDescent="0.2">
      <c r="A8618">
        <v>8617</v>
      </c>
      <c r="B8618" t="e">
        <f>HLOOKUP("Referencer",data!$A$1:$AT$8036,A8618,FALSE)</f>
        <v>#REF!</v>
      </c>
      <c r="C8618" t="e">
        <f>HLOOKUP("Stedtekst",data!$A$1:$AT$8036,A8618,FALSE)</f>
        <v>#REF!</v>
      </c>
      <c r="D8618" t="e">
        <f>HLOOKUP("Målested navn",data!$A$1:$AT$8036,A8618,FALSE)</f>
        <v>#REF!</v>
      </c>
      <c r="E8618" t="e">
        <f>HLOOKUP("Prøvetagning",data!$A$1:$AT$8036,A8618,FALSE)</f>
        <v>#REF!</v>
      </c>
      <c r="F8618" t="e">
        <f>HLOOKUP("Prøve",data!$A$1:$AT$8036,A8618,FALSE)</f>
        <v>#REF!</v>
      </c>
      <c r="G8618" t="e">
        <f>HLOOKUP("ScKode",data!$A$1:$AT$8036,A8618,FALSE)</f>
        <v>#REF!</v>
      </c>
      <c r="H8618" t="e">
        <f>HLOOKUP("StofParameter",data!$A$1:$AT$8036,A8618,FALSE)</f>
        <v>#REF!</v>
      </c>
      <c r="I8618" t="e">
        <f>HLOOKUP("Dato",data!$A$1:$AT$8036,A8618,FALSE)</f>
        <v>#REF!</v>
      </c>
      <c r="J8618" t="e">
        <f>HLOOKUP("Resultat-attribut",data!$A$1:$AT$8036,A8618,FALSE)</f>
        <v>#REF!</v>
      </c>
      <c r="K8618" t="e">
        <f>HLOOKUP("Resultat",data!$A$1:$AT$8036,A8618,FALSE)</f>
        <v>#REF!</v>
      </c>
      <c r="L8618" t="e">
        <f>HLOOKUP("Enhed",data!$A$1:$AT$8036,A8618,FALSE)</f>
        <v>#REF!</v>
      </c>
    </row>
    <row r="8619" spans="1:12" x14ac:dyDescent="0.2">
      <c r="A8619">
        <v>8618</v>
      </c>
      <c r="B8619" t="e">
        <f>HLOOKUP("Referencer",data!$A$1:$AT$8036,A8619,FALSE)</f>
        <v>#REF!</v>
      </c>
      <c r="C8619" t="e">
        <f>HLOOKUP("Stedtekst",data!$A$1:$AT$8036,A8619,FALSE)</f>
        <v>#REF!</v>
      </c>
      <c r="D8619" t="e">
        <f>HLOOKUP("Målested navn",data!$A$1:$AT$8036,A8619,FALSE)</f>
        <v>#REF!</v>
      </c>
      <c r="E8619" t="e">
        <f>HLOOKUP("Prøvetagning",data!$A$1:$AT$8036,A8619,FALSE)</f>
        <v>#REF!</v>
      </c>
      <c r="F8619" t="e">
        <f>HLOOKUP("Prøve",data!$A$1:$AT$8036,A8619,FALSE)</f>
        <v>#REF!</v>
      </c>
      <c r="G8619" t="e">
        <f>HLOOKUP("ScKode",data!$A$1:$AT$8036,A8619,FALSE)</f>
        <v>#REF!</v>
      </c>
      <c r="H8619" t="e">
        <f>HLOOKUP("StofParameter",data!$A$1:$AT$8036,A8619,FALSE)</f>
        <v>#REF!</v>
      </c>
      <c r="I8619" t="e">
        <f>HLOOKUP("Dato",data!$A$1:$AT$8036,A8619,FALSE)</f>
        <v>#REF!</v>
      </c>
      <c r="J8619" t="e">
        <f>HLOOKUP("Resultat-attribut",data!$A$1:$AT$8036,A8619,FALSE)</f>
        <v>#REF!</v>
      </c>
      <c r="K8619" t="e">
        <f>HLOOKUP("Resultat",data!$A$1:$AT$8036,A8619,FALSE)</f>
        <v>#REF!</v>
      </c>
      <c r="L8619" t="e">
        <f>HLOOKUP("Enhed",data!$A$1:$AT$8036,A8619,FALSE)</f>
        <v>#REF!</v>
      </c>
    </row>
    <row r="8620" spans="1:12" x14ac:dyDescent="0.2">
      <c r="A8620">
        <v>8619</v>
      </c>
      <c r="B8620" t="e">
        <f>HLOOKUP("Referencer",data!$A$1:$AT$8036,A8620,FALSE)</f>
        <v>#REF!</v>
      </c>
      <c r="C8620" t="e">
        <f>HLOOKUP("Stedtekst",data!$A$1:$AT$8036,A8620,FALSE)</f>
        <v>#REF!</v>
      </c>
      <c r="D8620" t="e">
        <f>HLOOKUP("Målested navn",data!$A$1:$AT$8036,A8620,FALSE)</f>
        <v>#REF!</v>
      </c>
      <c r="E8620" t="e">
        <f>HLOOKUP("Prøvetagning",data!$A$1:$AT$8036,A8620,FALSE)</f>
        <v>#REF!</v>
      </c>
      <c r="F8620" t="e">
        <f>HLOOKUP("Prøve",data!$A$1:$AT$8036,A8620,FALSE)</f>
        <v>#REF!</v>
      </c>
      <c r="G8620" t="e">
        <f>HLOOKUP("ScKode",data!$A$1:$AT$8036,A8620,FALSE)</f>
        <v>#REF!</v>
      </c>
      <c r="H8620" t="e">
        <f>HLOOKUP("StofParameter",data!$A$1:$AT$8036,A8620,FALSE)</f>
        <v>#REF!</v>
      </c>
      <c r="I8620" t="e">
        <f>HLOOKUP("Dato",data!$A$1:$AT$8036,A8620,FALSE)</f>
        <v>#REF!</v>
      </c>
      <c r="J8620" t="e">
        <f>HLOOKUP("Resultat-attribut",data!$A$1:$AT$8036,A8620,FALSE)</f>
        <v>#REF!</v>
      </c>
      <c r="K8620" t="e">
        <f>HLOOKUP("Resultat",data!$A$1:$AT$8036,A8620,FALSE)</f>
        <v>#REF!</v>
      </c>
      <c r="L8620" t="e">
        <f>HLOOKUP("Enhed",data!$A$1:$AT$8036,A8620,FALSE)</f>
        <v>#REF!</v>
      </c>
    </row>
    <row r="8621" spans="1:12" x14ac:dyDescent="0.2">
      <c r="A8621">
        <v>8620</v>
      </c>
      <c r="B8621" t="e">
        <f>HLOOKUP("Referencer",data!$A$1:$AT$8036,A8621,FALSE)</f>
        <v>#REF!</v>
      </c>
      <c r="C8621" t="e">
        <f>HLOOKUP("Stedtekst",data!$A$1:$AT$8036,A8621,FALSE)</f>
        <v>#REF!</v>
      </c>
      <c r="D8621" t="e">
        <f>HLOOKUP("Målested navn",data!$A$1:$AT$8036,A8621,FALSE)</f>
        <v>#REF!</v>
      </c>
      <c r="E8621" t="e">
        <f>HLOOKUP("Prøvetagning",data!$A$1:$AT$8036,A8621,FALSE)</f>
        <v>#REF!</v>
      </c>
      <c r="F8621" t="e">
        <f>HLOOKUP("Prøve",data!$A$1:$AT$8036,A8621,FALSE)</f>
        <v>#REF!</v>
      </c>
      <c r="G8621" t="e">
        <f>HLOOKUP("ScKode",data!$A$1:$AT$8036,A8621,FALSE)</f>
        <v>#REF!</v>
      </c>
      <c r="H8621" t="e">
        <f>HLOOKUP("StofParameter",data!$A$1:$AT$8036,A8621,FALSE)</f>
        <v>#REF!</v>
      </c>
      <c r="I8621" t="e">
        <f>HLOOKUP("Dato",data!$A$1:$AT$8036,A8621,FALSE)</f>
        <v>#REF!</v>
      </c>
      <c r="J8621" t="e">
        <f>HLOOKUP("Resultat-attribut",data!$A$1:$AT$8036,A8621,FALSE)</f>
        <v>#REF!</v>
      </c>
      <c r="K8621" t="e">
        <f>HLOOKUP("Resultat",data!$A$1:$AT$8036,A8621,FALSE)</f>
        <v>#REF!</v>
      </c>
      <c r="L8621" t="e">
        <f>HLOOKUP("Enhed",data!$A$1:$AT$8036,A8621,FALSE)</f>
        <v>#REF!</v>
      </c>
    </row>
    <row r="8622" spans="1:12" x14ac:dyDescent="0.2">
      <c r="A8622">
        <v>8621</v>
      </c>
      <c r="B8622" t="e">
        <f>HLOOKUP("Referencer",data!$A$1:$AT$8036,A8622,FALSE)</f>
        <v>#REF!</v>
      </c>
      <c r="C8622" t="e">
        <f>HLOOKUP("Stedtekst",data!$A$1:$AT$8036,A8622,FALSE)</f>
        <v>#REF!</v>
      </c>
      <c r="D8622" t="e">
        <f>HLOOKUP("Målested navn",data!$A$1:$AT$8036,A8622,FALSE)</f>
        <v>#REF!</v>
      </c>
      <c r="E8622" t="e">
        <f>HLOOKUP("Prøvetagning",data!$A$1:$AT$8036,A8622,FALSE)</f>
        <v>#REF!</v>
      </c>
      <c r="F8622" t="e">
        <f>HLOOKUP("Prøve",data!$A$1:$AT$8036,A8622,FALSE)</f>
        <v>#REF!</v>
      </c>
      <c r="G8622" t="e">
        <f>HLOOKUP("ScKode",data!$A$1:$AT$8036,A8622,FALSE)</f>
        <v>#REF!</v>
      </c>
      <c r="H8622" t="e">
        <f>HLOOKUP("StofParameter",data!$A$1:$AT$8036,A8622,FALSE)</f>
        <v>#REF!</v>
      </c>
      <c r="I8622" t="e">
        <f>HLOOKUP("Dato",data!$A$1:$AT$8036,A8622,FALSE)</f>
        <v>#REF!</v>
      </c>
      <c r="J8622" t="e">
        <f>HLOOKUP("Resultat-attribut",data!$A$1:$AT$8036,A8622,FALSE)</f>
        <v>#REF!</v>
      </c>
      <c r="K8622" t="e">
        <f>HLOOKUP("Resultat",data!$A$1:$AT$8036,A8622,FALSE)</f>
        <v>#REF!</v>
      </c>
      <c r="L8622" t="e">
        <f>HLOOKUP("Enhed",data!$A$1:$AT$8036,A8622,FALSE)</f>
        <v>#REF!</v>
      </c>
    </row>
    <row r="8623" spans="1:12" x14ac:dyDescent="0.2">
      <c r="A8623">
        <v>8622</v>
      </c>
      <c r="B8623" t="e">
        <f>HLOOKUP("Referencer",data!$A$1:$AT$8036,A8623,FALSE)</f>
        <v>#REF!</v>
      </c>
      <c r="C8623" t="e">
        <f>HLOOKUP("Stedtekst",data!$A$1:$AT$8036,A8623,FALSE)</f>
        <v>#REF!</v>
      </c>
      <c r="D8623" t="e">
        <f>HLOOKUP("Målested navn",data!$A$1:$AT$8036,A8623,FALSE)</f>
        <v>#REF!</v>
      </c>
      <c r="E8623" t="e">
        <f>HLOOKUP("Prøvetagning",data!$A$1:$AT$8036,A8623,FALSE)</f>
        <v>#REF!</v>
      </c>
      <c r="F8623" t="e">
        <f>HLOOKUP("Prøve",data!$A$1:$AT$8036,A8623,FALSE)</f>
        <v>#REF!</v>
      </c>
      <c r="G8623" t="e">
        <f>HLOOKUP("ScKode",data!$A$1:$AT$8036,A8623,FALSE)</f>
        <v>#REF!</v>
      </c>
      <c r="H8623" t="e">
        <f>HLOOKUP("StofParameter",data!$A$1:$AT$8036,A8623,FALSE)</f>
        <v>#REF!</v>
      </c>
      <c r="I8623" t="e">
        <f>HLOOKUP("Dato",data!$A$1:$AT$8036,A8623,FALSE)</f>
        <v>#REF!</v>
      </c>
      <c r="J8623" t="e">
        <f>HLOOKUP("Resultat-attribut",data!$A$1:$AT$8036,A8623,FALSE)</f>
        <v>#REF!</v>
      </c>
      <c r="K8623" t="e">
        <f>HLOOKUP("Resultat",data!$A$1:$AT$8036,A8623,FALSE)</f>
        <v>#REF!</v>
      </c>
      <c r="L8623" t="e">
        <f>HLOOKUP("Enhed",data!$A$1:$AT$8036,A8623,FALSE)</f>
        <v>#REF!</v>
      </c>
    </row>
    <row r="8624" spans="1:12" x14ac:dyDescent="0.2">
      <c r="A8624">
        <v>8623</v>
      </c>
      <c r="B8624" t="e">
        <f>HLOOKUP("Referencer",data!$A$1:$AT$8036,A8624,FALSE)</f>
        <v>#REF!</v>
      </c>
      <c r="C8624" t="e">
        <f>HLOOKUP("Stedtekst",data!$A$1:$AT$8036,A8624,FALSE)</f>
        <v>#REF!</v>
      </c>
      <c r="D8624" t="e">
        <f>HLOOKUP("Målested navn",data!$A$1:$AT$8036,A8624,FALSE)</f>
        <v>#REF!</v>
      </c>
      <c r="E8624" t="e">
        <f>HLOOKUP("Prøvetagning",data!$A$1:$AT$8036,A8624,FALSE)</f>
        <v>#REF!</v>
      </c>
      <c r="F8624" t="e">
        <f>HLOOKUP("Prøve",data!$A$1:$AT$8036,A8624,FALSE)</f>
        <v>#REF!</v>
      </c>
      <c r="G8624" t="e">
        <f>HLOOKUP("ScKode",data!$A$1:$AT$8036,A8624,FALSE)</f>
        <v>#REF!</v>
      </c>
      <c r="H8624" t="e">
        <f>HLOOKUP("StofParameter",data!$A$1:$AT$8036,A8624,FALSE)</f>
        <v>#REF!</v>
      </c>
      <c r="I8624" t="e">
        <f>HLOOKUP("Dato",data!$A$1:$AT$8036,A8624,FALSE)</f>
        <v>#REF!</v>
      </c>
      <c r="J8624" t="e">
        <f>HLOOKUP("Resultat-attribut",data!$A$1:$AT$8036,A8624,FALSE)</f>
        <v>#REF!</v>
      </c>
      <c r="K8624" t="e">
        <f>HLOOKUP("Resultat",data!$A$1:$AT$8036,A8624,FALSE)</f>
        <v>#REF!</v>
      </c>
      <c r="L8624" t="e">
        <f>HLOOKUP("Enhed",data!$A$1:$AT$8036,A8624,FALSE)</f>
        <v>#REF!</v>
      </c>
    </row>
    <row r="8625" spans="1:12" x14ac:dyDescent="0.2">
      <c r="A8625">
        <v>8624</v>
      </c>
      <c r="B8625" t="e">
        <f>HLOOKUP("Referencer",data!$A$1:$AT$8036,A8625,FALSE)</f>
        <v>#REF!</v>
      </c>
      <c r="C8625" t="e">
        <f>HLOOKUP("Stedtekst",data!$A$1:$AT$8036,A8625,FALSE)</f>
        <v>#REF!</v>
      </c>
      <c r="D8625" t="e">
        <f>HLOOKUP("Målested navn",data!$A$1:$AT$8036,A8625,FALSE)</f>
        <v>#REF!</v>
      </c>
      <c r="E8625" t="e">
        <f>HLOOKUP("Prøvetagning",data!$A$1:$AT$8036,A8625,FALSE)</f>
        <v>#REF!</v>
      </c>
      <c r="F8625" t="e">
        <f>HLOOKUP("Prøve",data!$A$1:$AT$8036,A8625,FALSE)</f>
        <v>#REF!</v>
      </c>
      <c r="G8625" t="e">
        <f>HLOOKUP("ScKode",data!$A$1:$AT$8036,A8625,FALSE)</f>
        <v>#REF!</v>
      </c>
      <c r="H8625" t="e">
        <f>HLOOKUP("StofParameter",data!$A$1:$AT$8036,A8625,FALSE)</f>
        <v>#REF!</v>
      </c>
      <c r="I8625" t="e">
        <f>HLOOKUP("Dato",data!$A$1:$AT$8036,A8625,FALSE)</f>
        <v>#REF!</v>
      </c>
      <c r="J8625" t="e">
        <f>HLOOKUP("Resultat-attribut",data!$A$1:$AT$8036,A8625,FALSE)</f>
        <v>#REF!</v>
      </c>
      <c r="K8625" t="e">
        <f>HLOOKUP("Resultat",data!$A$1:$AT$8036,A8625,FALSE)</f>
        <v>#REF!</v>
      </c>
      <c r="L8625" t="e">
        <f>HLOOKUP("Enhed",data!$A$1:$AT$8036,A8625,FALSE)</f>
        <v>#REF!</v>
      </c>
    </row>
    <row r="8626" spans="1:12" x14ac:dyDescent="0.2">
      <c r="A8626">
        <v>8625</v>
      </c>
      <c r="B8626" t="e">
        <f>HLOOKUP("Referencer",data!$A$1:$AT$8036,A8626,FALSE)</f>
        <v>#REF!</v>
      </c>
      <c r="C8626" t="e">
        <f>HLOOKUP("Stedtekst",data!$A$1:$AT$8036,A8626,FALSE)</f>
        <v>#REF!</v>
      </c>
      <c r="D8626" t="e">
        <f>HLOOKUP("Målested navn",data!$A$1:$AT$8036,A8626,FALSE)</f>
        <v>#REF!</v>
      </c>
      <c r="E8626" t="e">
        <f>HLOOKUP("Prøvetagning",data!$A$1:$AT$8036,A8626,FALSE)</f>
        <v>#REF!</v>
      </c>
      <c r="F8626" t="e">
        <f>HLOOKUP("Prøve",data!$A$1:$AT$8036,A8626,FALSE)</f>
        <v>#REF!</v>
      </c>
      <c r="G8626" t="e">
        <f>HLOOKUP("ScKode",data!$A$1:$AT$8036,A8626,FALSE)</f>
        <v>#REF!</v>
      </c>
      <c r="H8626" t="e">
        <f>HLOOKUP("StofParameter",data!$A$1:$AT$8036,A8626,FALSE)</f>
        <v>#REF!</v>
      </c>
      <c r="I8626" t="e">
        <f>HLOOKUP("Dato",data!$A$1:$AT$8036,A8626,FALSE)</f>
        <v>#REF!</v>
      </c>
      <c r="J8626" t="e">
        <f>HLOOKUP("Resultat-attribut",data!$A$1:$AT$8036,A8626,FALSE)</f>
        <v>#REF!</v>
      </c>
      <c r="K8626" t="e">
        <f>HLOOKUP("Resultat",data!$A$1:$AT$8036,A8626,FALSE)</f>
        <v>#REF!</v>
      </c>
      <c r="L8626" t="e">
        <f>HLOOKUP("Enhed",data!$A$1:$AT$8036,A8626,FALSE)</f>
        <v>#REF!</v>
      </c>
    </row>
    <row r="8627" spans="1:12" x14ac:dyDescent="0.2">
      <c r="A8627">
        <v>8626</v>
      </c>
      <c r="B8627" t="e">
        <f>HLOOKUP("Referencer",data!$A$1:$AT$8036,A8627,FALSE)</f>
        <v>#REF!</v>
      </c>
      <c r="C8627" t="e">
        <f>HLOOKUP("Stedtekst",data!$A$1:$AT$8036,A8627,FALSE)</f>
        <v>#REF!</v>
      </c>
      <c r="D8627" t="e">
        <f>HLOOKUP("Målested navn",data!$A$1:$AT$8036,A8627,FALSE)</f>
        <v>#REF!</v>
      </c>
      <c r="E8627" t="e">
        <f>HLOOKUP("Prøvetagning",data!$A$1:$AT$8036,A8627,FALSE)</f>
        <v>#REF!</v>
      </c>
      <c r="F8627" t="e">
        <f>HLOOKUP("Prøve",data!$A$1:$AT$8036,A8627,FALSE)</f>
        <v>#REF!</v>
      </c>
      <c r="G8627" t="e">
        <f>HLOOKUP("ScKode",data!$A$1:$AT$8036,A8627,FALSE)</f>
        <v>#REF!</v>
      </c>
      <c r="H8627" t="e">
        <f>HLOOKUP("StofParameter",data!$A$1:$AT$8036,A8627,FALSE)</f>
        <v>#REF!</v>
      </c>
      <c r="I8627" t="e">
        <f>HLOOKUP("Dato",data!$A$1:$AT$8036,A8627,FALSE)</f>
        <v>#REF!</v>
      </c>
      <c r="J8627" t="e">
        <f>HLOOKUP("Resultat-attribut",data!$A$1:$AT$8036,A8627,FALSE)</f>
        <v>#REF!</v>
      </c>
      <c r="K8627" t="e">
        <f>HLOOKUP("Resultat",data!$A$1:$AT$8036,A8627,FALSE)</f>
        <v>#REF!</v>
      </c>
      <c r="L8627" t="e">
        <f>HLOOKUP("Enhed",data!$A$1:$AT$8036,A8627,FALSE)</f>
        <v>#REF!</v>
      </c>
    </row>
    <row r="8628" spans="1:12" x14ac:dyDescent="0.2">
      <c r="A8628">
        <v>8627</v>
      </c>
      <c r="B8628" t="e">
        <f>HLOOKUP("Referencer",data!$A$1:$AT$8036,A8628,FALSE)</f>
        <v>#REF!</v>
      </c>
      <c r="C8628" t="e">
        <f>HLOOKUP("Stedtekst",data!$A$1:$AT$8036,A8628,FALSE)</f>
        <v>#REF!</v>
      </c>
      <c r="D8628" t="e">
        <f>HLOOKUP("Målested navn",data!$A$1:$AT$8036,A8628,FALSE)</f>
        <v>#REF!</v>
      </c>
      <c r="E8628" t="e">
        <f>HLOOKUP("Prøvetagning",data!$A$1:$AT$8036,A8628,FALSE)</f>
        <v>#REF!</v>
      </c>
      <c r="F8628" t="e">
        <f>HLOOKUP("Prøve",data!$A$1:$AT$8036,A8628,FALSE)</f>
        <v>#REF!</v>
      </c>
      <c r="G8628" t="e">
        <f>HLOOKUP("ScKode",data!$A$1:$AT$8036,A8628,FALSE)</f>
        <v>#REF!</v>
      </c>
      <c r="H8628" t="e">
        <f>HLOOKUP("StofParameter",data!$A$1:$AT$8036,A8628,FALSE)</f>
        <v>#REF!</v>
      </c>
      <c r="I8628" t="e">
        <f>HLOOKUP("Dato",data!$A$1:$AT$8036,A8628,FALSE)</f>
        <v>#REF!</v>
      </c>
      <c r="J8628" t="e">
        <f>HLOOKUP("Resultat-attribut",data!$A$1:$AT$8036,A8628,FALSE)</f>
        <v>#REF!</v>
      </c>
      <c r="K8628" t="e">
        <f>HLOOKUP("Resultat",data!$A$1:$AT$8036,A8628,FALSE)</f>
        <v>#REF!</v>
      </c>
      <c r="L8628" t="e">
        <f>HLOOKUP("Enhed",data!$A$1:$AT$8036,A8628,FALSE)</f>
        <v>#REF!</v>
      </c>
    </row>
    <row r="8629" spans="1:12" x14ac:dyDescent="0.2">
      <c r="A8629">
        <v>8628</v>
      </c>
      <c r="B8629" t="e">
        <f>HLOOKUP("Referencer",data!$A$1:$AT$8036,A8629,FALSE)</f>
        <v>#REF!</v>
      </c>
      <c r="C8629" t="e">
        <f>HLOOKUP("Stedtekst",data!$A$1:$AT$8036,A8629,FALSE)</f>
        <v>#REF!</v>
      </c>
      <c r="D8629" t="e">
        <f>HLOOKUP("Målested navn",data!$A$1:$AT$8036,A8629,FALSE)</f>
        <v>#REF!</v>
      </c>
      <c r="E8629" t="e">
        <f>HLOOKUP("Prøvetagning",data!$A$1:$AT$8036,A8629,FALSE)</f>
        <v>#REF!</v>
      </c>
      <c r="F8629" t="e">
        <f>HLOOKUP("Prøve",data!$A$1:$AT$8036,A8629,FALSE)</f>
        <v>#REF!</v>
      </c>
      <c r="G8629" t="e">
        <f>HLOOKUP("ScKode",data!$A$1:$AT$8036,A8629,FALSE)</f>
        <v>#REF!</v>
      </c>
      <c r="H8629" t="e">
        <f>HLOOKUP("StofParameter",data!$A$1:$AT$8036,A8629,FALSE)</f>
        <v>#REF!</v>
      </c>
      <c r="I8629" t="e">
        <f>HLOOKUP("Dato",data!$A$1:$AT$8036,A8629,FALSE)</f>
        <v>#REF!</v>
      </c>
      <c r="J8629" t="e">
        <f>HLOOKUP("Resultat-attribut",data!$A$1:$AT$8036,A8629,FALSE)</f>
        <v>#REF!</v>
      </c>
      <c r="K8629" t="e">
        <f>HLOOKUP("Resultat",data!$A$1:$AT$8036,A8629,FALSE)</f>
        <v>#REF!</v>
      </c>
      <c r="L8629" t="e">
        <f>HLOOKUP("Enhed",data!$A$1:$AT$8036,A8629,FALSE)</f>
        <v>#REF!</v>
      </c>
    </row>
    <row r="8630" spans="1:12" x14ac:dyDescent="0.2">
      <c r="A8630">
        <v>8629</v>
      </c>
      <c r="B8630" t="e">
        <f>HLOOKUP("Referencer",data!$A$1:$AT$8036,A8630,FALSE)</f>
        <v>#REF!</v>
      </c>
      <c r="C8630" t="e">
        <f>HLOOKUP("Stedtekst",data!$A$1:$AT$8036,A8630,FALSE)</f>
        <v>#REF!</v>
      </c>
      <c r="D8630" t="e">
        <f>HLOOKUP("Målested navn",data!$A$1:$AT$8036,A8630,FALSE)</f>
        <v>#REF!</v>
      </c>
      <c r="E8630" t="e">
        <f>HLOOKUP("Prøvetagning",data!$A$1:$AT$8036,A8630,FALSE)</f>
        <v>#REF!</v>
      </c>
      <c r="F8630" t="e">
        <f>HLOOKUP("Prøve",data!$A$1:$AT$8036,A8630,FALSE)</f>
        <v>#REF!</v>
      </c>
      <c r="G8630" t="e">
        <f>HLOOKUP("ScKode",data!$A$1:$AT$8036,A8630,FALSE)</f>
        <v>#REF!</v>
      </c>
      <c r="H8630" t="e">
        <f>HLOOKUP("StofParameter",data!$A$1:$AT$8036,A8630,FALSE)</f>
        <v>#REF!</v>
      </c>
      <c r="I8630" t="e">
        <f>HLOOKUP("Dato",data!$A$1:$AT$8036,A8630,FALSE)</f>
        <v>#REF!</v>
      </c>
      <c r="J8630" t="e">
        <f>HLOOKUP("Resultat-attribut",data!$A$1:$AT$8036,A8630,FALSE)</f>
        <v>#REF!</v>
      </c>
      <c r="K8630" t="e">
        <f>HLOOKUP("Resultat",data!$A$1:$AT$8036,A8630,FALSE)</f>
        <v>#REF!</v>
      </c>
      <c r="L8630" t="e">
        <f>HLOOKUP("Enhed",data!$A$1:$AT$8036,A8630,FALSE)</f>
        <v>#REF!</v>
      </c>
    </row>
    <row r="8631" spans="1:12" x14ac:dyDescent="0.2">
      <c r="A8631">
        <v>8630</v>
      </c>
      <c r="B8631" t="e">
        <f>HLOOKUP("Referencer",data!$A$1:$AT$8036,A8631,FALSE)</f>
        <v>#REF!</v>
      </c>
      <c r="C8631" t="e">
        <f>HLOOKUP("Stedtekst",data!$A$1:$AT$8036,A8631,FALSE)</f>
        <v>#REF!</v>
      </c>
      <c r="D8631" t="e">
        <f>HLOOKUP("Målested navn",data!$A$1:$AT$8036,A8631,FALSE)</f>
        <v>#REF!</v>
      </c>
      <c r="E8631" t="e">
        <f>HLOOKUP("Prøvetagning",data!$A$1:$AT$8036,A8631,FALSE)</f>
        <v>#REF!</v>
      </c>
      <c r="F8631" t="e">
        <f>HLOOKUP("Prøve",data!$A$1:$AT$8036,A8631,FALSE)</f>
        <v>#REF!</v>
      </c>
      <c r="G8631" t="e">
        <f>HLOOKUP("ScKode",data!$A$1:$AT$8036,A8631,FALSE)</f>
        <v>#REF!</v>
      </c>
      <c r="H8631" t="e">
        <f>HLOOKUP("StofParameter",data!$A$1:$AT$8036,A8631,FALSE)</f>
        <v>#REF!</v>
      </c>
      <c r="I8631" t="e">
        <f>HLOOKUP("Dato",data!$A$1:$AT$8036,A8631,FALSE)</f>
        <v>#REF!</v>
      </c>
      <c r="J8631" t="e">
        <f>HLOOKUP("Resultat-attribut",data!$A$1:$AT$8036,A8631,FALSE)</f>
        <v>#REF!</v>
      </c>
      <c r="K8631" t="e">
        <f>HLOOKUP("Resultat",data!$A$1:$AT$8036,A8631,FALSE)</f>
        <v>#REF!</v>
      </c>
      <c r="L8631" t="e">
        <f>HLOOKUP("Enhed",data!$A$1:$AT$8036,A8631,FALSE)</f>
        <v>#REF!</v>
      </c>
    </row>
    <row r="8632" spans="1:12" x14ac:dyDescent="0.2">
      <c r="A8632">
        <v>8631</v>
      </c>
      <c r="B8632" t="e">
        <f>HLOOKUP("Referencer",data!$A$1:$AT$8036,A8632,FALSE)</f>
        <v>#REF!</v>
      </c>
      <c r="C8632" t="e">
        <f>HLOOKUP("Stedtekst",data!$A$1:$AT$8036,A8632,FALSE)</f>
        <v>#REF!</v>
      </c>
      <c r="D8632" t="e">
        <f>HLOOKUP("Målested navn",data!$A$1:$AT$8036,A8632,FALSE)</f>
        <v>#REF!</v>
      </c>
      <c r="E8632" t="e">
        <f>HLOOKUP("Prøvetagning",data!$A$1:$AT$8036,A8632,FALSE)</f>
        <v>#REF!</v>
      </c>
      <c r="F8632" t="e">
        <f>HLOOKUP("Prøve",data!$A$1:$AT$8036,A8632,FALSE)</f>
        <v>#REF!</v>
      </c>
      <c r="G8632" t="e">
        <f>HLOOKUP("ScKode",data!$A$1:$AT$8036,A8632,FALSE)</f>
        <v>#REF!</v>
      </c>
      <c r="H8632" t="e">
        <f>HLOOKUP("StofParameter",data!$A$1:$AT$8036,A8632,FALSE)</f>
        <v>#REF!</v>
      </c>
      <c r="I8632" t="e">
        <f>HLOOKUP("Dato",data!$A$1:$AT$8036,A8632,FALSE)</f>
        <v>#REF!</v>
      </c>
      <c r="J8632" t="e">
        <f>HLOOKUP("Resultat-attribut",data!$A$1:$AT$8036,A8632,FALSE)</f>
        <v>#REF!</v>
      </c>
      <c r="K8632" t="e">
        <f>HLOOKUP("Resultat",data!$A$1:$AT$8036,A8632,FALSE)</f>
        <v>#REF!</v>
      </c>
      <c r="L8632" t="e">
        <f>HLOOKUP("Enhed",data!$A$1:$AT$8036,A8632,FALSE)</f>
        <v>#REF!</v>
      </c>
    </row>
    <row r="8633" spans="1:12" x14ac:dyDescent="0.2">
      <c r="A8633">
        <v>8632</v>
      </c>
      <c r="B8633" t="e">
        <f>HLOOKUP("Referencer",data!$A$1:$AT$8036,A8633,FALSE)</f>
        <v>#REF!</v>
      </c>
      <c r="C8633" t="e">
        <f>HLOOKUP("Stedtekst",data!$A$1:$AT$8036,A8633,FALSE)</f>
        <v>#REF!</v>
      </c>
      <c r="D8633" t="e">
        <f>HLOOKUP("Målested navn",data!$A$1:$AT$8036,A8633,FALSE)</f>
        <v>#REF!</v>
      </c>
      <c r="E8633" t="e">
        <f>HLOOKUP("Prøvetagning",data!$A$1:$AT$8036,A8633,FALSE)</f>
        <v>#REF!</v>
      </c>
      <c r="F8633" t="e">
        <f>HLOOKUP("Prøve",data!$A$1:$AT$8036,A8633,FALSE)</f>
        <v>#REF!</v>
      </c>
      <c r="G8633" t="e">
        <f>HLOOKUP("ScKode",data!$A$1:$AT$8036,A8633,FALSE)</f>
        <v>#REF!</v>
      </c>
      <c r="H8633" t="e">
        <f>HLOOKUP("StofParameter",data!$A$1:$AT$8036,A8633,FALSE)</f>
        <v>#REF!</v>
      </c>
      <c r="I8633" t="e">
        <f>HLOOKUP("Dato",data!$A$1:$AT$8036,A8633,FALSE)</f>
        <v>#REF!</v>
      </c>
      <c r="J8633" t="e">
        <f>HLOOKUP("Resultat-attribut",data!$A$1:$AT$8036,A8633,FALSE)</f>
        <v>#REF!</v>
      </c>
      <c r="K8633" t="e">
        <f>HLOOKUP("Resultat",data!$A$1:$AT$8036,A8633,FALSE)</f>
        <v>#REF!</v>
      </c>
      <c r="L8633" t="e">
        <f>HLOOKUP("Enhed",data!$A$1:$AT$8036,A8633,FALSE)</f>
        <v>#REF!</v>
      </c>
    </row>
    <row r="8634" spans="1:12" x14ac:dyDescent="0.2">
      <c r="A8634">
        <v>8633</v>
      </c>
      <c r="B8634" t="e">
        <f>HLOOKUP("Referencer",data!$A$1:$AT$8036,A8634,FALSE)</f>
        <v>#REF!</v>
      </c>
      <c r="C8634" t="e">
        <f>HLOOKUP("Stedtekst",data!$A$1:$AT$8036,A8634,FALSE)</f>
        <v>#REF!</v>
      </c>
      <c r="D8634" t="e">
        <f>HLOOKUP("Målested navn",data!$A$1:$AT$8036,A8634,FALSE)</f>
        <v>#REF!</v>
      </c>
      <c r="E8634" t="e">
        <f>HLOOKUP("Prøvetagning",data!$A$1:$AT$8036,A8634,FALSE)</f>
        <v>#REF!</v>
      </c>
      <c r="F8634" t="e">
        <f>HLOOKUP("Prøve",data!$A$1:$AT$8036,A8634,FALSE)</f>
        <v>#REF!</v>
      </c>
      <c r="G8634" t="e">
        <f>HLOOKUP("ScKode",data!$A$1:$AT$8036,A8634,FALSE)</f>
        <v>#REF!</v>
      </c>
      <c r="H8634" t="e">
        <f>HLOOKUP("StofParameter",data!$A$1:$AT$8036,A8634,FALSE)</f>
        <v>#REF!</v>
      </c>
      <c r="I8634" t="e">
        <f>HLOOKUP("Dato",data!$A$1:$AT$8036,A8634,FALSE)</f>
        <v>#REF!</v>
      </c>
      <c r="J8634" t="e">
        <f>HLOOKUP("Resultat-attribut",data!$A$1:$AT$8036,A8634,FALSE)</f>
        <v>#REF!</v>
      </c>
      <c r="K8634" t="e">
        <f>HLOOKUP("Resultat",data!$A$1:$AT$8036,A8634,FALSE)</f>
        <v>#REF!</v>
      </c>
      <c r="L8634" t="e">
        <f>HLOOKUP("Enhed",data!$A$1:$AT$8036,A8634,FALSE)</f>
        <v>#REF!</v>
      </c>
    </row>
    <row r="8635" spans="1:12" x14ac:dyDescent="0.2">
      <c r="A8635">
        <v>8634</v>
      </c>
      <c r="B8635" t="e">
        <f>HLOOKUP("Referencer",data!$A$1:$AT$8036,A8635,FALSE)</f>
        <v>#REF!</v>
      </c>
      <c r="C8635" t="e">
        <f>HLOOKUP("Stedtekst",data!$A$1:$AT$8036,A8635,FALSE)</f>
        <v>#REF!</v>
      </c>
      <c r="D8635" t="e">
        <f>HLOOKUP("Målested navn",data!$A$1:$AT$8036,A8635,FALSE)</f>
        <v>#REF!</v>
      </c>
      <c r="E8635" t="e">
        <f>HLOOKUP("Prøvetagning",data!$A$1:$AT$8036,A8635,FALSE)</f>
        <v>#REF!</v>
      </c>
      <c r="F8635" t="e">
        <f>HLOOKUP("Prøve",data!$A$1:$AT$8036,A8635,FALSE)</f>
        <v>#REF!</v>
      </c>
      <c r="G8635" t="e">
        <f>HLOOKUP("ScKode",data!$A$1:$AT$8036,A8635,FALSE)</f>
        <v>#REF!</v>
      </c>
      <c r="H8635" t="e">
        <f>HLOOKUP("StofParameter",data!$A$1:$AT$8036,A8635,FALSE)</f>
        <v>#REF!</v>
      </c>
      <c r="I8635" t="e">
        <f>HLOOKUP("Dato",data!$A$1:$AT$8036,A8635,FALSE)</f>
        <v>#REF!</v>
      </c>
      <c r="J8635" t="e">
        <f>HLOOKUP("Resultat-attribut",data!$A$1:$AT$8036,A8635,FALSE)</f>
        <v>#REF!</v>
      </c>
      <c r="K8635" t="e">
        <f>HLOOKUP("Resultat",data!$A$1:$AT$8036,A8635,FALSE)</f>
        <v>#REF!</v>
      </c>
      <c r="L8635" t="e">
        <f>HLOOKUP("Enhed",data!$A$1:$AT$8036,A8635,FALSE)</f>
        <v>#REF!</v>
      </c>
    </row>
    <row r="8636" spans="1:12" x14ac:dyDescent="0.2">
      <c r="A8636">
        <v>8635</v>
      </c>
      <c r="B8636" t="e">
        <f>HLOOKUP("Referencer",data!$A$1:$AT$8036,A8636,FALSE)</f>
        <v>#REF!</v>
      </c>
      <c r="C8636" t="e">
        <f>HLOOKUP("Stedtekst",data!$A$1:$AT$8036,A8636,FALSE)</f>
        <v>#REF!</v>
      </c>
      <c r="D8636" t="e">
        <f>HLOOKUP("Målested navn",data!$A$1:$AT$8036,A8636,FALSE)</f>
        <v>#REF!</v>
      </c>
      <c r="E8636" t="e">
        <f>HLOOKUP("Prøvetagning",data!$A$1:$AT$8036,A8636,FALSE)</f>
        <v>#REF!</v>
      </c>
      <c r="F8636" t="e">
        <f>HLOOKUP("Prøve",data!$A$1:$AT$8036,A8636,FALSE)</f>
        <v>#REF!</v>
      </c>
      <c r="G8636" t="e">
        <f>HLOOKUP("ScKode",data!$A$1:$AT$8036,A8636,FALSE)</f>
        <v>#REF!</v>
      </c>
      <c r="H8636" t="e">
        <f>HLOOKUP("StofParameter",data!$A$1:$AT$8036,A8636,FALSE)</f>
        <v>#REF!</v>
      </c>
      <c r="I8636" t="e">
        <f>HLOOKUP("Dato",data!$A$1:$AT$8036,A8636,FALSE)</f>
        <v>#REF!</v>
      </c>
      <c r="J8636" t="e">
        <f>HLOOKUP("Resultat-attribut",data!$A$1:$AT$8036,A8636,FALSE)</f>
        <v>#REF!</v>
      </c>
      <c r="K8636" t="e">
        <f>HLOOKUP("Resultat",data!$A$1:$AT$8036,A8636,FALSE)</f>
        <v>#REF!</v>
      </c>
      <c r="L8636" t="e">
        <f>HLOOKUP("Enhed",data!$A$1:$AT$8036,A8636,FALSE)</f>
        <v>#REF!</v>
      </c>
    </row>
    <row r="8637" spans="1:12" x14ac:dyDescent="0.2">
      <c r="A8637">
        <v>8636</v>
      </c>
      <c r="B8637" t="e">
        <f>HLOOKUP("Referencer",data!$A$1:$AT$8036,A8637,FALSE)</f>
        <v>#REF!</v>
      </c>
      <c r="C8637" t="e">
        <f>HLOOKUP("Stedtekst",data!$A$1:$AT$8036,A8637,FALSE)</f>
        <v>#REF!</v>
      </c>
      <c r="D8637" t="e">
        <f>HLOOKUP("Målested navn",data!$A$1:$AT$8036,A8637,FALSE)</f>
        <v>#REF!</v>
      </c>
      <c r="E8637" t="e">
        <f>HLOOKUP("Prøvetagning",data!$A$1:$AT$8036,A8637,FALSE)</f>
        <v>#REF!</v>
      </c>
      <c r="F8637" t="e">
        <f>HLOOKUP("Prøve",data!$A$1:$AT$8036,A8637,FALSE)</f>
        <v>#REF!</v>
      </c>
      <c r="G8637" t="e">
        <f>HLOOKUP("ScKode",data!$A$1:$AT$8036,A8637,FALSE)</f>
        <v>#REF!</v>
      </c>
      <c r="H8637" t="e">
        <f>HLOOKUP("StofParameter",data!$A$1:$AT$8036,A8637,FALSE)</f>
        <v>#REF!</v>
      </c>
      <c r="I8637" t="e">
        <f>HLOOKUP("Dato",data!$A$1:$AT$8036,A8637,FALSE)</f>
        <v>#REF!</v>
      </c>
      <c r="J8637" t="e">
        <f>HLOOKUP("Resultat-attribut",data!$A$1:$AT$8036,A8637,FALSE)</f>
        <v>#REF!</v>
      </c>
      <c r="K8637" t="e">
        <f>HLOOKUP("Resultat",data!$A$1:$AT$8036,A8637,FALSE)</f>
        <v>#REF!</v>
      </c>
      <c r="L8637" t="e">
        <f>HLOOKUP("Enhed",data!$A$1:$AT$8036,A8637,FALSE)</f>
        <v>#REF!</v>
      </c>
    </row>
    <row r="8638" spans="1:12" x14ac:dyDescent="0.2">
      <c r="A8638">
        <v>8637</v>
      </c>
      <c r="B8638" t="e">
        <f>HLOOKUP("Referencer",data!$A$1:$AT$8036,A8638,FALSE)</f>
        <v>#REF!</v>
      </c>
      <c r="C8638" t="e">
        <f>HLOOKUP("Stedtekst",data!$A$1:$AT$8036,A8638,FALSE)</f>
        <v>#REF!</v>
      </c>
      <c r="D8638" t="e">
        <f>HLOOKUP("Målested navn",data!$A$1:$AT$8036,A8638,FALSE)</f>
        <v>#REF!</v>
      </c>
      <c r="E8638" t="e">
        <f>HLOOKUP("Prøvetagning",data!$A$1:$AT$8036,A8638,FALSE)</f>
        <v>#REF!</v>
      </c>
      <c r="F8638" t="e">
        <f>HLOOKUP("Prøve",data!$A$1:$AT$8036,A8638,FALSE)</f>
        <v>#REF!</v>
      </c>
      <c r="G8638" t="e">
        <f>HLOOKUP("ScKode",data!$A$1:$AT$8036,A8638,FALSE)</f>
        <v>#REF!</v>
      </c>
      <c r="H8638" t="e">
        <f>HLOOKUP("StofParameter",data!$A$1:$AT$8036,A8638,FALSE)</f>
        <v>#REF!</v>
      </c>
      <c r="I8638" t="e">
        <f>HLOOKUP("Dato",data!$A$1:$AT$8036,A8638,FALSE)</f>
        <v>#REF!</v>
      </c>
      <c r="J8638" t="e">
        <f>HLOOKUP("Resultat-attribut",data!$A$1:$AT$8036,A8638,FALSE)</f>
        <v>#REF!</v>
      </c>
      <c r="K8638" t="e">
        <f>HLOOKUP("Resultat",data!$A$1:$AT$8036,A8638,FALSE)</f>
        <v>#REF!</v>
      </c>
      <c r="L8638" t="e">
        <f>HLOOKUP("Enhed",data!$A$1:$AT$8036,A8638,FALSE)</f>
        <v>#REF!</v>
      </c>
    </row>
    <row r="8639" spans="1:12" x14ac:dyDescent="0.2">
      <c r="A8639">
        <v>8638</v>
      </c>
      <c r="B8639" t="e">
        <f>HLOOKUP("Referencer",data!$A$1:$AT$8036,A8639,FALSE)</f>
        <v>#REF!</v>
      </c>
      <c r="C8639" t="e">
        <f>HLOOKUP("Stedtekst",data!$A$1:$AT$8036,A8639,FALSE)</f>
        <v>#REF!</v>
      </c>
      <c r="D8639" t="e">
        <f>HLOOKUP("Målested navn",data!$A$1:$AT$8036,A8639,FALSE)</f>
        <v>#REF!</v>
      </c>
      <c r="E8639" t="e">
        <f>HLOOKUP("Prøvetagning",data!$A$1:$AT$8036,A8639,FALSE)</f>
        <v>#REF!</v>
      </c>
      <c r="F8639" t="e">
        <f>HLOOKUP("Prøve",data!$A$1:$AT$8036,A8639,FALSE)</f>
        <v>#REF!</v>
      </c>
      <c r="G8639" t="e">
        <f>HLOOKUP("ScKode",data!$A$1:$AT$8036,A8639,FALSE)</f>
        <v>#REF!</v>
      </c>
      <c r="H8639" t="e">
        <f>HLOOKUP("StofParameter",data!$A$1:$AT$8036,A8639,FALSE)</f>
        <v>#REF!</v>
      </c>
      <c r="I8639" t="e">
        <f>HLOOKUP("Dato",data!$A$1:$AT$8036,A8639,FALSE)</f>
        <v>#REF!</v>
      </c>
      <c r="J8639" t="e">
        <f>HLOOKUP("Resultat-attribut",data!$A$1:$AT$8036,A8639,FALSE)</f>
        <v>#REF!</v>
      </c>
      <c r="K8639" t="e">
        <f>HLOOKUP("Resultat",data!$A$1:$AT$8036,A8639,FALSE)</f>
        <v>#REF!</v>
      </c>
      <c r="L8639" t="e">
        <f>HLOOKUP("Enhed",data!$A$1:$AT$8036,A8639,FALSE)</f>
        <v>#REF!</v>
      </c>
    </row>
    <row r="8640" spans="1:12" x14ac:dyDescent="0.2">
      <c r="A8640">
        <v>8639</v>
      </c>
      <c r="B8640" t="e">
        <f>HLOOKUP("Referencer",data!$A$1:$AT$8036,A8640,FALSE)</f>
        <v>#REF!</v>
      </c>
      <c r="C8640" t="e">
        <f>HLOOKUP("Stedtekst",data!$A$1:$AT$8036,A8640,FALSE)</f>
        <v>#REF!</v>
      </c>
      <c r="D8640" t="e">
        <f>HLOOKUP("Målested navn",data!$A$1:$AT$8036,A8640,FALSE)</f>
        <v>#REF!</v>
      </c>
      <c r="E8640" t="e">
        <f>HLOOKUP("Prøvetagning",data!$A$1:$AT$8036,A8640,FALSE)</f>
        <v>#REF!</v>
      </c>
      <c r="F8640" t="e">
        <f>HLOOKUP("Prøve",data!$A$1:$AT$8036,A8640,FALSE)</f>
        <v>#REF!</v>
      </c>
      <c r="G8640" t="e">
        <f>HLOOKUP("ScKode",data!$A$1:$AT$8036,A8640,FALSE)</f>
        <v>#REF!</v>
      </c>
      <c r="H8640" t="e">
        <f>HLOOKUP("StofParameter",data!$A$1:$AT$8036,A8640,FALSE)</f>
        <v>#REF!</v>
      </c>
      <c r="I8640" t="e">
        <f>HLOOKUP("Dato",data!$A$1:$AT$8036,A8640,FALSE)</f>
        <v>#REF!</v>
      </c>
      <c r="J8640" t="e">
        <f>HLOOKUP("Resultat-attribut",data!$A$1:$AT$8036,A8640,FALSE)</f>
        <v>#REF!</v>
      </c>
      <c r="K8640" t="e">
        <f>HLOOKUP("Resultat",data!$A$1:$AT$8036,A8640,FALSE)</f>
        <v>#REF!</v>
      </c>
      <c r="L8640" t="e">
        <f>HLOOKUP("Enhed",data!$A$1:$AT$8036,A8640,FALSE)</f>
        <v>#REF!</v>
      </c>
    </row>
    <row r="8641" spans="1:12" x14ac:dyDescent="0.2">
      <c r="A8641">
        <v>8640</v>
      </c>
      <c r="B8641" t="e">
        <f>HLOOKUP("Referencer",data!$A$1:$AT$8036,A8641,FALSE)</f>
        <v>#REF!</v>
      </c>
      <c r="C8641" t="e">
        <f>HLOOKUP("Stedtekst",data!$A$1:$AT$8036,A8641,FALSE)</f>
        <v>#REF!</v>
      </c>
      <c r="D8641" t="e">
        <f>HLOOKUP("Målested navn",data!$A$1:$AT$8036,A8641,FALSE)</f>
        <v>#REF!</v>
      </c>
      <c r="E8641" t="e">
        <f>HLOOKUP("Prøvetagning",data!$A$1:$AT$8036,A8641,FALSE)</f>
        <v>#REF!</v>
      </c>
      <c r="F8641" t="e">
        <f>HLOOKUP("Prøve",data!$A$1:$AT$8036,A8641,FALSE)</f>
        <v>#REF!</v>
      </c>
      <c r="G8641" t="e">
        <f>HLOOKUP("ScKode",data!$A$1:$AT$8036,A8641,FALSE)</f>
        <v>#REF!</v>
      </c>
      <c r="H8641" t="e">
        <f>HLOOKUP("StofParameter",data!$A$1:$AT$8036,A8641,FALSE)</f>
        <v>#REF!</v>
      </c>
      <c r="I8641" t="e">
        <f>HLOOKUP("Dato",data!$A$1:$AT$8036,A8641,FALSE)</f>
        <v>#REF!</v>
      </c>
      <c r="J8641" t="e">
        <f>HLOOKUP("Resultat-attribut",data!$A$1:$AT$8036,A8641,FALSE)</f>
        <v>#REF!</v>
      </c>
      <c r="K8641" t="e">
        <f>HLOOKUP("Resultat",data!$A$1:$AT$8036,A8641,FALSE)</f>
        <v>#REF!</v>
      </c>
      <c r="L8641" t="e">
        <f>HLOOKUP("Enhed",data!$A$1:$AT$8036,A8641,FALSE)</f>
        <v>#REF!</v>
      </c>
    </row>
    <row r="8642" spans="1:12" x14ac:dyDescent="0.2">
      <c r="A8642">
        <v>8641</v>
      </c>
      <c r="B8642" t="e">
        <f>HLOOKUP("Referencer",data!$A$1:$AT$8036,A8642,FALSE)</f>
        <v>#REF!</v>
      </c>
      <c r="C8642" t="e">
        <f>HLOOKUP("Stedtekst",data!$A$1:$AT$8036,A8642,FALSE)</f>
        <v>#REF!</v>
      </c>
      <c r="D8642" t="e">
        <f>HLOOKUP("Målested navn",data!$A$1:$AT$8036,A8642,FALSE)</f>
        <v>#REF!</v>
      </c>
      <c r="E8642" t="e">
        <f>HLOOKUP("Prøvetagning",data!$A$1:$AT$8036,A8642,FALSE)</f>
        <v>#REF!</v>
      </c>
      <c r="F8642" t="e">
        <f>HLOOKUP("Prøve",data!$A$1:$AT$8036,A8642,FALSE)</f>
        <v>#REF!</v>
      </c>
      <c r="G8642" t="e">
        <f>HLOOKUP("ScKode",data!$A$1:$AT$8036,A8642,FALSE)</f>
        <v>#REF!</v>
      </c>
      <c r="H8642" t="e">
        <f>HLOOKUP("StofParameter",data!$A$1:$AT$8036,A8642,FALSE)</f>
        <v>#REF!</v>
      </c>
      <c r="I8642" t="e">
        <f>HLOOKUP("Dato",data!$A$1:$AT$8036,A8642,FALSE)</f>
        <v>#REF!</v>
      </c>
      <c r="J8642" t="e">
        <f>HLOOKUP("Resultat-attribut",data!$A$1:$AT$8036,A8642,FALSE)</f>
        <v>#REF!</v>
      </c>
      <c r="K8642" t="e">
        <f>HLOOKUP("Resultat",data!$A$1:$AT$8036,A8642,FALSE)</f>
        <v>#REF!</v>
      </c>
      <c r="L8642" t="e">
        <f>HLOOKUP("Enhed",data!$A$1:$AT$8036,A8642,FALSE)</f>
        <v>#REF!</v>
      </c>
    </row>
    <row r="8643" spans="1:12" x14ac:dyDescent="0.2">
      <c r="A8643">
        <v>8642</v>
      </c>
      <c r="B8643" t="e">
        <f>HLOOKUP("Referencer",data!$A$1:$AT$8036,A8643,FALSE)</f>
        <v>#REF!</v>
      </c>
      <c r="C8643" t="e">
        <f>HLOOKUP("Stedtekst",data!$A$1:$AT$8036,A8643,FALSE)</f>
        <v>#REF!</v>
      </c>
      <c r="D8643" t="e">
        <f>HLOOKUP("Målested navn",data!$A$1:$AT$8036,A8643,FALSE)</f>
        <v>#REF!</v>
      </c>
      <c r="E8643" t="e">
        <f>HLOOKUP("Prøvetagning",data!$A$1:$AT$8036,A8643,FALSE)</f>
        <v>#REF!</v>
      </c>
      <c r="F8643" t="e">
        <f>HLOOKUP("Prøve",data!$A$1:$AT$8036,A8643,FALSE)</f>
        <v>#REF!</v>
      </c>
      <c r="G8643" t="e">
        <f>HLOOKUP("ScKode",data!$A$1:$AT$8036,A8643,FALSE)</f>
        <v>#REF!</v>
      </c>
      <c r="H8643" t="e">
        <f>HLOOKUP("StofParameter",data!$A$1:$AT$8036,A8643,FALSE)</f>
        <v>#REF!</v>
      </c>
      <c r="I8643" t="e">
        <f>HLOOKUP("Dato",data!$A$1:$AT$8036,A8643,FALSE)</f>
        <v>#REF!</v>
      </c>
      <c r="J8643" t="e">
        <f>HLOOKUP("Resultat-attribut",data!$A$1:$AT$8036,A8643,FALSE)</f>
        <v>#REF!</v>
      </c>
      <c r="K8643" t="e">
        <f>HLOOKUP("Resultat",data!$A$1:$AT$8036,A8643,FALSE)</f>
        <v>#REF!</v>
      </c>
      <c r="L8643" t="e">
        <f>HLOOKUP("Enhed",data!$A$1:$AT$8036,A8643,FALSE)</f>
        <v>#REF!</v>
      </c>
    </row>
    <row r="8644" spans="1:12" x14ac:dyDescent="0.2">
      <c r="A8644">
        <v>8643</v>
      </c>
      <c r="B8644" t="e">
        <f>HLOOKUP("Referencer",data!$A$1:$AT$8036,A8644,FALSE)</f>
        <v>#REF!</v>
      </c>
      <c r="C8644" t="e">
        <f>HLOOKUP("Stedtekst",data!$A$1:$AT$8036,A8644,FALSE)</f>
        <v>#REF!</v>
      </c>
      <c r="D8644" t="e">
        <f>HLOOKUP("Målested navn",data!$A$1:$AT$8036,A8644,FALSE)</f>
        <v>#REF!</v>
      </c>
      <c r="E8644" t="e">
        <f>HLOOKUP("Prøvetagning",data!$A$1:$AT$8036,A8644,FALSE)</f>
        <v>#REF!</v>
      </c>
      <c r="F8644" t="e">
        <f>HLOOKUP("Prøve",data!$A$1:$AT$8036,A8644,FALSE)</f>
        <v>#REF!</v>
      </c>
      <c r="G8644" t="e">
        <f>HLOOKUP("ScKode",data!$A$1:$AT$8036,A8644,FALSE)</f>
        <v>#REF!</v>
      </c>
      <c r="H8644" t="e">
        <f>HLOOKUP("StofParameter",data!$A$1:$AT$8036,A8644,FALSE)</f>
        <v>#REF!</v>
      </c>
      <c r="I8644" t="e">
        <f>HLOOKUP("Dato",data!$A$1:$AT$8036,A8644,FALSE)</f>
        <v>#REF!</v>
      </c>
      <c r="J8644" t="e">
        <f>HLOOKUP("Resultat-attribut",data!$A$1:$AT$8036,A8644,FALSE)</f>
        <v>#REF!</v>
      </c>
      <c r="K8644" t="e">
        <f>HLOOKUP("Resultat",data!$A$1:$AT$8036,A8644,FALSE)</f>
        <v>#REF!</v>
      </c>
      <c r="L8644" t="e">
        <f>HLOOKUP("Enhed",data!$A$1:$AT$8036,A8644,FALSE)</f>
        <v>#REF!</v>
      </c>
    </row>
    <row r="8645" spans="1:12" x14ac:dyDescent="0.2">
      <c r="A8645">
        <v>8644</v>
      </c>
      <c r="B8645" t="e">
        <f>HLOOKUP("Referencer",data!$A$1:$AT$8036,A8645,FALSE)</f>
        <v>#REF!</v>
      </c>
      <c r="C8645" t="e">
        <f>HLOOKUP("Stedtekst",data!$A$1:$AT$8036,A8645,FALSE)</f>
        <v>#REF!</v>
      </c>
      <c r="D8645" t="e">
        <f>HLOOKUP("Målested navn",data!$A$1:$AT$8036,A8645,FALSE)</f>
        <v>#REF!</v>
      </c>
      <c r="E8645" t="e">
        <f>HLOOKUP("Prøvetagning",data!$A$1:$AT$8036,A8645,FALSE)</f>
        <v>#REF!</v>
      </c>
      <c r="F8645" t="e">
        <f>HLOOKUP("Prøve",data!$A$1:$AT$8036,A8645,FALSE)</f>
        <v>#REF!</v>
      </c>
      <c r="G8645" t="e">
        <f>HLOOKUP("ScKode",data!$A$1:$AT$8036,A8645,FALSE)</f>
        <v>#REF!</v>
      </c>
      <c r="H8645" t="e">
        <f>HLOOKUP("StofParameter",data!$A$1:$AT$8036,A8645,FALSE)</f>
        <v>#REF!</v>
      </c>
      <c r="I8645" t="e">
        <f>HLOOKUP("Dato",data!$A$1:$AT$8036,A8645,FALSE)</f>
        <v>#REF!</v>
      </c>
      <c r="J8645" t="e">
        <f>HLOOKUP("Resultat-attribut",data!$A$1:$AT$8036,A8645,FALSE)</f>
        <v>#REF!</v>
      </c>
      <c r="K8645" t="e">
        <f>HLOOKUP("Resultat",data!$A$1:$AT$8036,A8645,FALSE)</f>
        <v>#REF!</v>
      </c>
      <c r="L8645" t="e">
        <f>HLOOKUP("Enhed",data!$A$1:$AT$8036,A8645,FALSE)</f>
        <v>#REF!</v>
      </c>
    </row>
    <row r="8646" spans="1:12" x14ac:dyDescent="0.2">
      <c r="A8646">
        <v>8645</v>
      </c>
      <c r="B8646" t="e">
        <f>HLOOKUP("Referencer",data!$A$1:$AT$8036,A8646,FALSE)</f>
        <v>#REF!</v>
      </c>
      <c r="C8646" t="e">
        <f>HLOOKUP("Stedtekst",data!$A$1:$AT$8036,A8646,FALSE)</f>
        <v>#REF!</v>
      </c>
      <c r="D8646" t="e">
        <f>HLOOKUP("Målested navn",data!$A$1:$AT$8036,A8646,FALSE)</f>
        <v>#REF!</v>
      </c>
      <c r="E8646" t="e">
        <f>HLOOKUP("Prøvetagning",data!$A$1:$AT$8036,A8646,FALSE)</f>
        <v>#REF!</v>
      </c>
      <c r="F8646" t="e">
        <f>HLOOKUP("Prøve",data!$A$1:$AT$8036,A8646,FALSE)</f>
        <v>#REF!</v>
      </c>
      <c r="G8646" t="e">
        <f>HLOOKUP("ScKode",data!$A$1:$AT$8036,A8646,FALSE)</f>
        <v>#REF!</v>
      </c>
      <c r="H8646" t="e">
        <f>HLOOKUP("StofParameter",data!$A$1:$AT$8036,A8646,FALSE)</f>
        <v>#REF!</v>
      </c>
      <c r="I8646" t="e">
        <f>HLOOKUP("Dato",data!$A$1:$AT$8036,A8646,FALSE)</f>
        <v>#REF!</v>
      </c>
      <c r="J8646" t="e">
        <f>HLOOKUP("Resultat-attribut",data!$A$1:$AT$8036,A8646,FALSE)</f>
        <v>#REF!</v>
      </c>
      <c r="K8646" t="e">
        <f>HLOOKUP("Resultat",data!$A$1:$AT$8036,A8646,FALSE)</f>
        <v>#REF!</v>
      </c>
      <c r="L8646" t="e">
        <f>HLOOKUP("Enhed",data!$A$1:$AT$8036,A8646,FALSE)</f>
        <v>#REF!</v>
      </c>
    </row>
    <row r="8647" spans="1:12" x14ac:dyDescent="0.2">
      <c r="A8647">
        <v>8646</v>
      </c>
      <c r="B8647" t="e">
        <f>HLOOKUP("Referencer",data!$A$1:$AT$8036,A8647,FALSE)</f>
        <v>#REF!</v>
      </c>
      <c r="C8647" t="e">
        <f>HLOOKUP("Stedtekst",data!$A$1:$AT$8036,A8647,FALSE)</f>
        <v>#REF!</v>
      </c>
      <c r="D8647" t="e">
        <f>HLOOKUP("Målested navn",data!$A$1:$AT$8036,A8647,FALSE)</f>
        <v>#REF!</v>
      </c>
      <c r="E8647" t="e">
        <f>HLOOKUP("Prøvetagning",data!$A$1:$AT$8036,A8647,FALSE)</f>
        <v>#REF!</v>
      </c>
      <c r="F8647" t="e">
        <f>HLOOKUP("Prøve",data!$A$1:$AT$8036,A8647,FALSE)</f>
        <v>#REF!</v>
      </c>
      <c r="G8647" t="e">
        <f>HLOOKUP("ScKode",data!$A$1:$AT$8036,A8647,FALSE)</f>
        <v>#REF!</v>
      </c>
      <c r="H8647" t="e">
        <f>HLOOKUP("StofParameter",data!$A$1:$AT$8036,A8647,FALSE)</f>
        <v>#REF!</v>
      </c>
      <c r="I8647" t="e">
        <f>HLOOKUP("Dato",data!$A$1:$AT$8036,A8647,FALSE)</f>
        <v>#REF!</v>
      </c>
      <c r="J8647" t="e">
        <f>HLOOKUP("Resultat-attribut",data!$A$1:$AT$8036,A8647,FALSE)</f>
        <v>#REF!</v>
      </c>
      <c r="K8647" t="e">
        <f>HLOOKUP("Resultat",data!$A$1:$AT$8036,A8647,FALSE)</f>
        <v>#REF!</v>
      </c>
      <c r="L8647" t="e">
        <f>HLOOKUP("Enhed",data!$A$1:$AT$8036,A8647,FALSE)</f>
        <v>#REF!</v>
      </c>
    </row>
    <row r="8648" spans="1:12" x14ac:dyDescent="0.2">
      <c r="A8648">
        <v>8647</v>
      </c>
      <c r="B8648" t="e">
        <f>HLOOKUP("Referencer",data!$A$1:$AT$8036,A8648,FALSE)</f>
        <v>#REF!</v>
      </c>
      <c r="C8648" t="e">
        <f>HLOOKUP("Stedtekst",data!$A$1:$AT$8036,A8648,FALSE)</f>
        <v>#REF!</v>
      </c>
      <c r="D8648" t="e">
        <f>HLOOKUP("Målested navn",data!$A$1:$AT$8036,A8648,FALSE)</f>
        <v>#REF!</v>
      </c>
      <c r="E8648" t="e">
        <f>HLOOKUP("Prøvetagning",data!$A$1:$AT$8036,A8648,FALSE)</f>
        <v>#REF!</v>
      </c>
      <c r="F8648" t="e">
        <f>HLOOKUP("Prøve",data!$A$1:$AT$8036,A8648,FALSE)</f>
        <v>#REF!</v>
      </c>
      <c r="G8648" t="e">
        <f>HLOOKUP("ScKode",data!$A$1:$AT$8036,A8648,FALSE)</f>
        <v>#REF!</v>
      </c>
      <c r="H8648" t="e">
        <f>HLOOKUP("StofParameter",data!$A$1:$AT$8036,A8648,FALSE)</f>
        <v>#REF!</v>
      </c>
      <c r="I8648" t="e">
        <f>HLOOKUP("Dato",data!$A$1:$AT$8036,A8648,FALSE)</f>
        <v>#REF!</v>
      </c>
      <c r="J8648" t="e">
        <f>HLOOKUP("Resultat-attribut",data!$A$1:$AT$8036,A8648,FALSE)</f>
        <v>#REF!</v>
      </c>
      <c r="K8648" t="e">
        <f>HLOOKUP("Resultat",data!$A$1:$AT$8036,A8648,FALSE)</f>
        <v>#REF!</v>
      </c>
      <c r="L8648" t="e">
        <f>HLOOKUP("Enhed",data!$A$1:$AT$8036,A8648,FALSE)</f>
        <v>#REF!</v>
      </c>
    </row>
    <row r="8649" spans="1:12" x14ac:dyDescent="0.2">
      <c r="A8649">
        <v>8648</v>
      </c>
      <c r="B8649" t="e">
        <f>HLOOKUP("Referencer",data!$A$1:$AT$8036,A8649,FALSE)</f>
        <v>#REF!</v>
      </c>
      <c r="C8649" t="e">
        <f>HLOOKUP("Stedtekst",data!$A$1:$AT$8036,A8649,FALSE)</f>
        <v>#REF!</v>
      </c>
      <c r="D8649" t="e">
        <f>HLOOKUP("Målested navn",data!$A$1:$AT$8036,A8649,FALSE)</f>
        <v>#REF!</v>
      </c>
      <c r="E8649" t="e">
        <f>HLOOKUP("Prøvetagning",data!$A$1:$AT$8036,A8649,FALSE)</f>
        <v>#REF!</v>
      </c>
      <c r="F8649" t="e">
        <f>HLOOKUP("Prøve",data!$A$1:$AT$8036,A8649,FALSE)</f>
        <v>#REF!</v>
      </c>
      <c r="G8649" t="e">
        <f>HLOOKUP("ScKode",data!$A$1:$AT$8036,A8649,FALSE)</f>
        <v>#REF!</v>
      </c>
      <c r="H8649" t="e">
        <f>HLOOKUP("StofParameter",data!$A$1:$AT$8036,A8649,FALSE)</f>
        <v>#REF!</v>
      </c>
      <c r="I8649" t="e">
        <f>HLOOKUP("Dato",data!$A$1:$AT$8036,A8649,FALSE)</f>
        <v>#REF!</v>
      </c>
      <c r="J8649" t="e">
        <f>HLOOKUP("Resultat-attribut",data!$A$1:$AT$8036,A8649,FALSE)</f>
        <v>#REF!</v>
      </c>
      <c r="K8649" t="e">
        <f>HLOOKUP("Resultat",data!$A$1:$AT$8036,A8649,FALSE)</f>
        <v>#REF!</v>
      </c>
      <c r="L8649" t="e">
        <f>HLOOKUP("Enhed",data!$A$1:$AT$8036,A8649,FALSE)</f>
        <v>#REF!</v>
      </c>
    </row>
    <row r="8650" spans="1:12" x14ac:dyDescent="0.2">
      <c r="A8650">
        <v>8649</v>
      </c>
      <c r="B8650" t="e">
        <f>HLOOKUP("Referencer",data!$A$1:$AT$8036,A8650,FALSE)</f>
        <v>#REF!</v>
      </c>
      <c r="C8650" t="e">
        <f>HLOOKUP("Stedtekst",data!$A$1:$AT$8036,A8650,FALSE)</f>
        <v>#REF!</v>
      </c>
      <c r="D8650" t="e">
        <f>HLOOKUP("Målested navn",data!$A$1:$AT$8036,A8650,FALSE)</f>
        <v>#REF!</v>
      </c>
      <c r="E8650" t="e">
        <f>HLOOKUP("Prøvetagning",data!$A$1:$AT$8036,A8650,FALSE)</f>
        <v>#REF!</v>
      </c>
      <c r="F8650" t="e">
        <f>HLOOKUP("Prøve",data!$A$1:$AT$8036,A8650,FALSE)</f>
        <v>#REF!</v>
      </c>
      <c r="G8650" t="e">
        <f>HLOOKUP("ScKode",data!$A$1:$AT$8036,A8650,FALSE)</f>
        <v>#REF!</v>
      </c>
      <c r="H8650" t="e">
        <f>HLOOKUP("StofParameter",data!$A$1:$AT$8036,A8650,FALSE)</f>
        <v>#REF!</v>
      </c>
      <c r="I8650" t="e">
        <f>HLOOKUP("Dato",data!$A$1:$AT$8036,A8650,FALSE)</f>
        <v>#REF!</v>
      </c>
      <c r="J8650" t="e">
        <f>HLOOKUP("Resultat-attribut",data!$A$1:$AT$8036,A8650,FALSE)</f>
        <v>#REF!</v>
      </c>
      <c r="K8650" t="e">
        <f>HLOOKUP("Resultat",data!$A$1:$AT$8036,A8650,FALSE)</f>
        <v>#REF!</v>
      </c>
      <c r="L8650" t="e">
        <f>HLOOKUP("Enhed",data!$A$1:$AT$8036,A8650,FALSE)</f>
        <v>#REF!</v>
      </c>
    </row>
    <row r="8651" spans="1:12" x14ac:dyDescent="0.2">
      <c r="A8651">
        <v>8650</v>
      </c>
      <c r="B8651" t="e">
        <f>HLOOKUP("Referencer",data!$A$1:$AT$8036,A8651,FALSE)</f>
        <v>#REF!</v>
      </c>
      <c r="C8651" t="e">
        <f>HLOOKUP("Stedtekst",data!$A$1:$AT$8036,A8651,FALSE)</f>
        <v>#REF!</v>
      </c>
      <c r="D8651" t="e">
        <f>HLOOKUP("Målested navn",data!$A$1:$AT$8036,A8651,FALSE)</f>
        <v>#REF!</v>
      </c>
      <c r="E8651" t="e">
        <f>HLOOKUP("Prøvetagning",data!$A$1:$AT$8036,A8651,FALSE)</f>
        <v>#REF!</v>
      </c>
      <c r="F8651" t="e">
        <f>HLOOKUP("Prøve",data!$A$1:$AT$8036,A8651,FALSE)</f>
        <v>#REF!</v>
      </c>
      <c r="G8651" t="e">
        <f>HLOOKUP("ScKode",data!$A$1:$AT$8036,A8651,FALSE)</f>
        <v>#REF!</v>
      </c>
      <c r="H8651" t="e">
        <f>HLOOKUP("StofParameter",data!$A$1:$AT$8036,A8651,FALSE)</f>
        <v>#REF!</v>
      </c>
      <c r="I8651" t="e">
        <f>HLOOKUP("Dato",data!$A$1:$AT$8036,A8651,FALSE)</f>
        <v>#REF!</v>
      </c>
      <c r="J8651" t="e">
        <f>HLOOKUP("Resultat-attribut",data!$A$1:$AT$8036,A8651,FALSE)</f>
        <v>#REF!</v>
      </c>
      <c r="K8651" t="e">
        <f>HLOOKUP("Resultat",data!$A$1:$AT$8036,A8651,FALSE)</f>
        <v>#REF!</v>
      </c>
      <c r="L8651" t="e">
        <f>HLOOKUP("Enhed",data!$A$1:$AT$8036,A8651,FALSE)</f>
        <v>#REF!</v>
      </c>
    </row>
    <row r="8652" spans="1:12" x14ac:dyDescent="0.2">
      <c r="A8652">
        <v>8651</v>
      </c>
      <c r="B8652" t="e">
        <f>HLOOKUP("Referencer",data!$A$1:$AT$8036,A8652,FALSE)</f>
        <v>#REF!</v>
      </c>
      <c r="C8652" t="e">
        <f>HLOOKUP("Stedtekst",data!$A$1:$AT$8036,A8652,FALSE)</f>
        <v>#REF!</v>
      </c>
      <c r="D8652" t="e">
        <f>HLOOKUP("Målested navn",data!$A$1:$AT$8036,A8652,FALSE)</f>
        <v>#REF!</v>
      </c>
      <c r="E8652" t="e">
        <f>HLOOKUP("Prøvetagning",data!$A$1:$AT$8036,A8652,FALSE)</f>
        <v>#REF!</v>
      </c>
      <c r="F8652" t="e">
        <f>HLOOKUP("Prøve",data!$A$1:$AT$8036,A8652,FALSE)</f>
        <v>#REF!</v>
      </c>
      <c r="G8652" t="e">
        <f>HLOOKUP("ScKode",data!$A$1:$AT$8036,A8652,FALSE)</f>
        <v>#REF!</v>
      </c>
      <c r="H8652" t="e">
        <f>HLOOKUP("StofParameter",data!$A$1:$AT$8036,A8652,FALSE)</f>
        <v>#REF!</v>
      </c>
      <c r="I8652" t="e">
        <f>HLOOKUP("Dato",data!$A$1:$AT$8036,A8652,FALSE)</f>
        <v>#REF!</v>
      </c>
      <c r="J8652" t="e">
        <f>HLOOKUP("Resultat-attribut",data!$A$1:$AT$8036,A8652,FALSE)</f>
        <v>#REF!</v>
      </c>
      <c r="K8652" t="e">
        <f>HLOOKUP("Resultat",data!$A$1:$AT$8036,A8652,FALSE)</f>
        <v>#REF!</v>
      </c>
      <c r="L8652" t="e">
        <f>HLOOKUP("Enhed",data!$A$1:$AT$8036,A8652,FALSE)</f>
        <v>#REF!</v>
      </c>
    </row>
    <row r="8653" spans="1:12" x14ac:dyDescent="0.2">
      <c r="A8653">
        <v>8652</v>
      </c>
      <c r="B8653" t="e">
        <f>HLOOKUP("Referencer",data!$A$1:$AT$8036,A8653,FALSE)</f>
        <v>#REF!</v>
      </c>
      <c r="C8653" t="e">
        <f>HLOOKUP("Stedtekst",data!$A$1:$AT$8036,A8653,FALSE)</f>
        <v>#REF!</v>
      </c>
      <c r="D8653" t="e">
        <f>HLOOKUP("Målested navn",data!$A$1:$AT$8036,A8653,FALSE)</f>
        <v>#REF!</v>
      </c>
      <c r="E8653" t="e">
        <f>HLOOKUP("Prøvetagning",data!$A$1:$AT$8036,A8653,FALSE)</f>
        <v>#REF!</v>
      </c>
      <c r="F8653" t="e">
        <f>HLOOKUP("Prøve",data!$A$1:$AT$8036,A8653,FALSE)</f>
        <v>#REF!</v>
      </c>
      <c r="G8653" t="e">
        <f>HLOOKUP("ScKode",data!$A$1:$AT$8036,A8653,FALSE)</f>
        <v>#REF!</v>
      </c>
      <c r="H8653" t="e">
        <f>HLOOKUP("StofParameter",data!$A$1:$AT$8036,A8653,FALSE)</f>
        <v>#REF!</v>
      </c>
      <c r="I8653" t="e">
        <f>HLOOKUP("Dato",data!$A$1:$AT$8036,A8653,FALSE)</f>
        <v>#REF!</v>
      </c>
      <c r="J8653" t="e">
        <f>HLOOKUP("Resultat-attribut",data!$A$1:$AT$8036,A8653,FALSE)</f>
        <v>#REF!</v>
      </c>
      <c r="K8653" t="e">
        <f>HLOOKUP("Resultat",data!$A$1:$AT$8036,A8653,FALSE)</f>
        <v>#REF!</v>
      </c>
      <c r="L8653" t="e">
        <f>HLOOKUP("Enhed",data!$A$1:$AT$8036,A8653,FALSE)</f>
        <v>#REF!</v>
      </c>
    </row>
    <row r="8654" spans="1:12" x14ac:dyDescent="0.2">
      <c r="A8654">
        <v>8653</v>
      </c>
      <c r="B8654" t="e">
        <f>HLOOKUP("Referencer",data!$A$1:$AT$8036,A8654,FALSE)</f>
        <v>#REF!</v>
      </c>
      <c r="C8654" t="e">
        <f>HLOOKUP("Stedtekst",data!$A$1:$AT$8036,A8654,FALSE)</f>
        <v>#REF!</v>
      </c>
      <c r="D8654" t="e">
        <f>HLOOKUP("Målested navn",data!$A$1:$AT$8036,A8654,FALSE)</f>
        <v>#REF!</v>
      </c>
      <c r="E8654" t="e">
        <f>HLOOKUP("Prøvetagning",data!$A$1:$AT$8036,A8654,FALSE)</f>
        <v>#REF!</v>
      </c>
      <c r="F8654" t="e">
        <f>HLOOKUP("Prøve",data!$A$1:$AT$8036,A8654,FALSE)</f>
        <v>#REF!</v>
      </c>
      <c r="G8654" t="e">
        <f>HLOOKUP("ScKode",data!$A$1:$AT$8036,A8654,FALSE)</f>
        <v>#REF!</v>
      </c>
      <c r="H8654" t="e">
        <f>HLOOKUP("StofParameter",data!$A$1:$AT$8036,A8654,FALSE)</f>
        <v>#REF!</v>
      </c>
      <c r="I8654" t="e">
        <f>HLOOKUP("Dato",data!$A$1:$AT$8036,A8654,FALSE)</f>
        <v>#REF!</v>
      </c>
      <c r="J8654" t="e">
        <f>HLOOKUP("Resultat-attribut",data!$A$1:$AT$8036,A8654,FALSE)</f>
        <v>#REF!</v>
      </c>
      <c r="K8654" t="e">
        <f>HLOOKUP("Resultat",data!$A$1:$AT$8036,A8654,FALSE)</f>
        <v>#REF!</v>
      </c>
      <c r="L8654" t="e">
        <f>HLOOKUP("Enhed",data!$A$1:$AT$8036,A8654,FALSE)</f>
        <v>#REF!</v>
      </c>
    </row>
    <row r="8655" spans="1:12" x14ac:dyDescent="0.2">
      <c r="A8655">
        <v>8654</v>
      </c>
      <c r="B8655" t="e">
        <f>HLOOKUP("Referencer",data!$A$1:$AT$8036,A8655,FALSE)</f>
        <v>#REF!</v>
      </c>
      <c r="C8655" t="e">
        <f>HLOOKUP("Stedtekst",data!$A$1:$AT$8036,A8655,FALSE)</f>
        <v>#REF!</v>
      </c>
      <c r="D8655" t="e">
        <f>HLOOKUP("Målested navn",data!$A$1:$AT$8036,A8655,FALSE)</f>
        <v>#REF!</v>
      </c>
      <c r="E8655" t="e">
        <f>HLOOKUP("Prøvetagning",data!$A$1:$AT$8036,A8655,FALSE)</f>
        <v>#REF!</v>
      </c>
      <c r="F8655" t="e">
        <f>HLOOKUP("Prøve",data!$A$1:$AT$8036,A8655,FALSE)</f>
        <v>#REF!</v>
      </c>
      <c r="G8655" t="e">
        <f>HLOOKUP("ScKode",data!$A$1:$AT$8036,A8655,FALSE)</f>
        <v>#REF!</v>
      </c>
      <c r="H8655" t="e">
        <f>HLOOKUP("StofParameter",data!$A$1:$AT$8036,A8655,FALSE)</f>
        <v>#REF!</v>
      </c>
      <c r="I8655" t="e">
        <f>HLOOKUP("Dato",data!$A$1:$AT$8036,A8655,FALSE)</f>
        <v>#REF!</v>
      </c>
      <c r="J8655" t="e">
        <f>HLOOKUP("Resultat-attribut",data!$A$1:$AT$8036,A8655,FALSE)</f>
        <v>#REF!</v>
      </c>
      <c r="K8655" t="e">
        <f>HLOOKUP("Resultat",data!$A$1:$AT$8036,A8655,FALSE)</f>
        <v>#REF!</v>
      </c>
      <c r="L8655" t="e">
        <f>HLOOKUP("Enhed",data!$A$1:$AT$8036,A8655,FALSE)</f>
        <v>#REF!</v>
      </c>
    </row>
    <row r="8656" spans="1:12" x14ac:dyDescent="0.2">
      <c r="A8656">
        <v>8655</v>
      </c>
      <c r="B8656" t="e">
        <f>HLOOKUP("Referencer",data!$A$1:$AT$8036,A8656,FALSE)</f>
        <v>#REF!</v>
      </c>
      <c r="C8656" t="e">
        <f>HLOOKUP("Stedtekst",data!$A$1:$AT$8036,A8656,FALSE)</f>
        <v>#REF!</v>
      </c>
      <c r="D8656" t="e">
        <f>HLOOKUP("Målested navn",data!$A$1:$AT$8036,A8656,FALSE)</f>
        <v>#REF!</v>
      </c>
      <c r="E8656" t="e">
        <f>HLOOKUP("Prøvetagning",data!$A$1:$AT$8036,A8656,FALSE)</f>
        <v>#REF!</v>
      </c>
      <c r="F8656" t="e">
        <f>HLOOKUP("Prøve",data!$A$1:$AT$8036,A8656,FALSE)</f>
        <v>#REF!</v>
      </c>
      <c r="G8656" t="e">
        <f>HLOOKUP("ScKode",data!$A$1:$AT$8036,A8656,FALSE)</f>
        <v>#REF!</v>
      </c>
      <c r="H8656" t="e">
        <f>HLOOKUP("StofParameter",data!$A$1:$AT$8036,A8656,FALSE)</f>
        <v>#REF!</v>
      </c>
      <c r="I8656" t="e">
        <f>HLOOKUP("Dato",data!$A$1:$AT$8036,A8656,FALSE)</f>
        <v>#REF!</v>
      </c>
      <c r="J8656" t="e">
        <f>HLOOKUP("Resultat-attribut",data!$A$1:$AT$8036,A8656,FALSE)</f>
        <v>#REF!</v>
      </c>
      <c r="K8656" t="e">
        <f>HLOOKUP("Resultat",data!$A$1:$AT$8036,A8656,FALSE)</f>
        <v>#REF!</v>
      </c>
      <c r="L8656" t="e">
        <f>HLOOKUP("Enhed",data!$A$1:$AT$8036,A8656,FALSE)</f>
        <v>#REF!</v>
      </c>
    </row>
    <row r="8657" spans="1:12" x14ac:dyDescent="0.2">
      <c r="A8657">
        <v>8656</v>
      </c>
      <c r="B8657" t="e">
        <f>HLOOKUP("Referencer",data!$A$1:$AT$8036,A8657,FALSE)</f>
        <v>#REF!</v>
      </c>
      <c r="C8657" t="e">
        <f>HLOOKUP("Stedtekst",data!$A$1:$AT$8036,A8657,FALSE)</f>
        <v>#REF!</v>
      </c>
      <c r="D8657" t="e">
        <f>HLOOKUP("Målested navn",data!$A$1:$AT$8036,A8657,FALSE)</f>
        <v>#REF!</v>
      </c>
      <c r="E8657" t="e">
        <f>HLOOKUP("Prøvetagning",data!$A$1:$AT$8036,A8657,FALSE)</f>
        <v>#REF!</v>
      </c>
      <c r="F8657" t="e">
        <f>HLOOKUP("Prøve",data!$A$1:$AT$8036,A8657,FALSE)</f>
        <v>#REF!</v>
      </c>
      <c r="G8657" t="e">
        <f>HLOOKUP("ScKode",data!$A$1:$AT$8036,A8657,FALSE)</f>
        <v>#REF!</v>
      </c>
      <c r="H8657" t="e">
        <f>HLOOKUP("StofParameter",data!$A$1:$AT$8036,A8657,FALSE)</f>
        <v>#REF!</v>
      </c>
      <c r="I8657" t="e">
        <f>HLOOKUP("Dato",data!$A$1:$AT$8036,A8657,FALSE)</f>
        <v>#REF!</v>
      </c>
      <c r="J8657" t="e">
        <f>HLOOKUP("Resultat-attribut",data!$A$1:$AT$8036,A8657,FALSE)</f>
        <v>#REF!</v>
      </c>
      <c r="K8657" t="e">
        <f>HLOOKUP("Resultat",data!$A$1:$AT$8036,A8657,FALSE)</f>
        <v>#REF!</v>
      </c>
      <c r="L8657" t="e">
        <f>HLOOKUP("Enhed",data!$A$1:$AT$8036,A8657,FALSE)</f>
        <v>#REF!</v>
      </c>
    </row>
    <row r="8658" spans="1:12" x14ac:dyDescent="0.2">
      <c r="A8658">
        <v>8657</v>
      </c>
      <c r="B8658" t="e">
        <f>HLOOKUP("Referencer",data!$A$1:$AT$8036,A8658,FALSE)</f>
        <v>#REF!</v>
      </c>
      <c r="C8658" t="e">
        <f>HLOOKUP("Stedtekst",data!$A$1:$AT$8036,A8658,FALSE)</f>
        <v>#REF!</v>
      </c>
      <c r="D8658" t="e">
        <f>HLOOKUP("Målested navn",data!$A$1:$AT$8036,A8658,FALSE)</f>
        <v>#REF!</v>
      </c>
      <c r="E8658" t="e">
        <f>HLOOKUP("Prøvetagning",data!$A$1:$AT$8036,A8658,FALSE)</f>
        <v>#REF!</v>
      </c>
      <c r="F8658" t="e">
        <f>HLOOKUP("Prøve",data!$A$1:$AT$8036,A8658,FALSE)</f>
        <v>#REF!</v>
      </c>
      <c r="G8658" t="e">
        <f>HLOOKUP("ScKode",data!$A$1:$AT$8036,A8658,FALSE)</f>
        <v>#REF!</v>
      </c>
      <c r="H8658" t="e">
        <f>HLOOKUP("StofParameter",data!$A$1:$AT$8036,A8658,FALSE)</f>
        <v>#REF!</v>
      </c>
      <c r="I8658" t="e">
        <f>HLOOKUP("Dato",data!$A$1:$AT$8036,A8658,FALSE)</f>
        <v>#REF!</v>
      </c>
      <c r="J8658" t="e">
        <f>HLOOKUP("Resultat-attribut",data!$A$1:$AT$8036,A8658,FALSE)</f>
        <v>#REF!</v>
      </c>
      <c r="K8658" t="e">
        <f>HLOOKUP("Resultat",data!$A$1:$AT$8036,A8658,FALSE)</f>
        <v>#REF!</v>
      </c>
      <c r="L8658" t="e">
        <f>HLOOKUP("Enhed",data!$A$1:$AT$8036,A8658,FALSE)</f>
        <v>#REF!</v>
      </c>
    </row>
    <row r="8659" spans="1:12" x14ac:dyDescent="0.2">
      <c r="A8659">
        <v>8658</v>
      </c>
      <c r="B8659" t="e">
        <f>HLOOKUP("Referencer",data!$A$1:$AT$8036,A8659,FALSE)</f>
        <v>#REF!</v>
      </c>
      <c r="C8659" t="e">
        <f>HLOOKUP("Stedtekst",data!$A$1:$AT$8036,A8659,FALSE)</f>
        <v>#REF!</v>
      </c>
      <c r="D8659" t="e">
        <f>HLOOKUP("Målested navn",data!$A$1:$AT$8036,A8659,FALSE)</f>
        <v>#REF!</v>
      </c>
      <c r="E8659" t="e">
        <f>HLOOKUP("Prøvetagning",data!$A$1:$AT$8036,A8659,FALSE)</f>
        <v>#REF!</v>
      </c>
      <c r="F8659" t="e">
        <f>HLOOKUP("Prøve",data!$A$1:$AT$8036,A8659,FALSE)</f>
        <v>#REF!</v>
      </c>
      <c r="G8659" t="e">
        <f>HLOOKUP("ScKode",data!$A$1:$AT$8036,A8659,FALSE)</f>
        <v>#REF!</v>
      </c>
      <c r="H8659" t="e">
        <f>HLOOKUP("StofParameter",data!$A$1:$AT$8036,A8659,FALSE)</f>
        <v>#REF!</v>
      </c>
      <c r="I8659" t="e">
        <f>HLOOKUP("Dato",data!$A$1:$AT$8036,A8659,FALSE)</f>
        <v>#REF!</v>
      </c>
      <c r="J8659" t="e">
        <f>HLOOKUP("Resultat-attribut",data!$A$1:$AT$8036,A8659,FALSE)</f>
        <v>#REF!</v>
      </c>
      <c r="K8659" t="e">
        <f>HLOOKUP("Resultat",data!$A$1:$AT$8036,A8659,FALSE)</f>
        <v>#REF!</v>
      </c>
      <c r="L8659" t="e">
        <f>HLOOKUP("Enhed",data!$A$1:$AT$8036,A8659,FALSE)</f>
        <v>#REF!</v>
      </c>
    </row>
    <row r="8660" spans="1:12" x14ac:dyDescent="0.2">
      <c r="A8660">
        <v>8659</v>
      </c>
      <c r="B8660" t="e">
        <f>HLOOKUP("Referencer",data!$A$1:$AT$8036,A8660,FALSE)</f>
        <v>#REF!</v>
      </c>
      <c r="C8660" t="e">
        <f>HLOOKUP("Stedtekst",data!$A$1:$AT$8036,A8660,FALSE)</f>
        <v>#REF!</v>
      </c>
      <c r="D8660" t="e">
        <f>HLOOKUP("Målested navn",data!$A$1:$AT$8036,A8660,FALSE)</f>
        <v>#REF!</v>
      </c>
      <c r="E8660" t="e">
        <f>HLOOKUP("Prøvetagning",data!$A$1:$AT$8036,A8660,FALSE)</f>
        <v>#REF!</v>
      </c>
      <c r="F8660" t="e">
        <f>HLOOKUP("Prøve",data!$A$1:$AT$8036,A8660,FALSE)</f>
        <v>#REF!</v>
      </c>
      <c r="G8660" t="e">
        <f>HLOOKUP("ScKode",data!$A$1:$AT$8036,A8660,FALSE)</f>
        <v>#REF!</v>
      </c>
      <c r="H8660" t="e">
        <f>HLOOKUP("StofParameter",data!$A$1:$AT$8036,A8660,FALSE)</f>
        <v>#REF!</v>
      </c>
      <c r="I8660" t="e">
        <f>HLOOKUP("Dato",data!$A$1:$AT$8036,A8660,FALSE)</f>
        <v>#REF!</v>
      </c>
      <c r="J8660" t="e">
        <f>HLOOKUP("Resultat-attribut",data!$A$1:$AT$8036,A8660,FALSE)</f>
        <v>#REF!</v>
      </c>
      <c r="K8660" t="e">
        <f>HLOOKUP("Resultat",data!$A$1:$AT$8036,A8660,FALSE)</f>
        <v>#REF!</v>
      </c>
      <c r="L8660" t="e">
        <f>HLOOKUP("Enhed",data!$A$1:$AT$8036,A8660,FALSE)</f>
        <v>#REF!</v>
      </c>
    </row>
    <row r="8661" spans="1:12" x14ac:dyDescent="0.2">
      <c r="A8661">
        <v>8660</v>
      </c>
      <c r="B8661" t="e">
        <f>HLOOKUP("Referencer",data!$A$1:$AT$8036,A8661,FALSE)</f>
        <v>#REF!</v>
      </c>
      <c r="C8661" t="e">
        <f>HLOOKUP("Stedtekst",data!$A$1:$AT$8036,A8661,FALSE)</f>
        <v>#REF!</v>
      </c>
      <c r="D8661" t="e">
        <f>HLOOKUP("Målested navn",data!$A$1:$AT$8036,A8661,FALSE)</f>
        <v>#REF!</v>
      </c>
      <c r="E8661" t="e">
        <f>HLOOKUP("Prøvetagning",data!$A$1:$AT$8036,A8661,FALSE)</f>
        <v>#REF!</v>
      </c>
      <c r="F8661" t="e">
        <f>HLOOKUP("Prøve",data!$A$1:$AT$8036,A8661,FALSE)</f>
        <v>#REF!</v>
      </c>
      <c r="G8661" t="e">
        <f>HLOOKUP("ScKode",data!$A$1:$AT$8036,A8661,FALSE)</f>
        <v>#REF!</v>
      </c>
      <c r="H8661" t="e">
        <f>HLOOKUP("StofParameter",data!$A$1:$AT$8036,A8661,FALSE)</f>
        <v>#REF!</v>
      </c>
      <c r="I8661" t="e">
        <f>HLOOKUP("Dato",data!$A$1:$AT$8036,A8661,FALSE)</f>
        <v>#REF!</v>
      </c>
      <c r="J8661" t="e">
        <f>HLOOKUP("Resultat-attribut",data!$A$1:$AT$8036,A8661,FALSE)</f>
        <v>#REF!</v>
      </c>
      <c r="K8661" t="e">
        <f>HLOOKUP("Resultat",data!$A$1:$AT$8036,A8661,FALSE)</f>
        <v>#REF!</v>
      </c>
      <c r="L8661" t="e">
        <f>HLOOKUP("Enhed",data!$A$1:$AT$8036,A8661,FALSE)</f>
        <v>#REF!</v>
      </c>
    </row>
    <row r="8662" spans="1:12" x14ac:dyDescent="0.2">
      <c r="A8662">
        <v>8661</v>
      </c>
      <c r="B8662" t="e">
        <f>HLOOKUP("Referencer",data!$A$1:$AT$8036,A8662,FALSE)</f>
        <v>#REF!</v>
      </c>
      <c r="C8662" t="e">
        <f>HLOOKUP("Stedtekst",data!$A$1:$AT$8036,A8662,FALSE)</f>
        <v>#REF!</v>
      </c>
      <c r="D8662" t="e">
        <f>HLOOKUP("Målested navn",data!$A$1:$AT$8036,A8662,FALSE)</f>
        <v>#REF!</v>
      </c>
      <c r="E8662" t="e">
        <f>HLOOKUP("Prøvetagning",data!$A$1:$AT$8036,A8662,FALSE)</f>
        <v>#REF!</v>
      </c>
      <c r="F8662" t="e">
        <f>HLOOKUP("Prøve",data!$A$1:$AT$8036,A8662,FALSE)</f>
        <v>#REF!</v>
      </c>
      <c r="G8662" t="e">
        <f>HLOOKUP("ScKode",data!$A$1:$AT$8036,A8662,FALSE)</f>
        <v>#REF!</v>
      </c>
      <c r="H8662" t="e">
        <f>HLOOKUP("StofParameter",data!$A$1:$AT$8036,A8662,FALSE)</f>
        <v>#REF!</v>
      </c>
      <c r="I8662" t="e">
        <f>HLOOKUP("Dato",data!$A$1:$AT$8036,A8662,FALSE)</f>
        <v>#REF!</v>
      </c>
      <c r="J8662" t="e">
        <f>HLOOKUP("Resultat-attribut",data!$A$1:$AT$8036,A8662,FALSE)</f>
        <v>#REF!</v>
      </c>
      <c r="K8662" t="e">
        <f>HLOOKUP("Resultat",data!$A$1:$AT$8036,A8662,FALSE)</f>
        <v>#REF!</v>
      </c>
      <c r="L8662" t="e">
        <f>HLOOKUP("Enhed",data!$A$1:$AT$8036,A8662,FALSE)</f>
        <v>#REF!</v>
      </c>
    </row>
    <row r="8663" spans="1:12" x14ac:dyDescent="0.2">
      <c r="A8663">
        <v>8662</v>
      </c>
      <c r="B8663" t="e">
        <f>HLOOKUP("Referencer",data!$A$1:$AT$8036,A8663,FALSE)</f>
        <v>#REF!</v>
      </c>
      <c r="C8663" t="e">
        <f>HLOOKUP("Stedtekst",data!$A$1:$AT$8036,A8663,FALSE)</f>
        <v>#REF!</v>
      </c>
      <c r="D8663" t="e">
        <f>HLOOKUP("Målested navn",data!$A$1:$AT$8036,A8663,FALSE)</f>
        <v>#REF!</v>
      </c>
      <c r="E8663" t="e">
        <f>HLOOKUP("Prøvetagning",data!$A$1:$AT$8036,A8663,FALSE)</f>
        <v>#REF!</v>
      </c>
      <c r="F8663" t="e">
        <f>HLOOKUP("Prøve",data!$A$1:$AT$8036,A8663,FALSE)</f>
        <v>#REF!</v>
      </c>
      <c r="G8663" t="e">
        <f>HLOOKUP("ScKode",data!$A$1:$AT$8036,A8663,FALSE)</f>
        <v>#REF!</v>
      </c>
      <c r="H8663" t="e">
        <f>HLOOKUP("StofParameter",data!$A$1:$AT$8036,A8663,FALSE)</f>
        <v>#REF!</v>
      </c>
      <c r="I8663" t="e">
        <f>HLOOKUP("Dato",data!$A$1:$AT$8036,A8663,FALSE)</f>
        <v>#REF!</v>
      </c>
      <c r="J8663" t="e">
        <f>HLOOKUP("Resultat-attribut",data!$A$1:$AT$8036,A8663,FALSE)</f>
        <v>#REF!</v>
      </c>
      <c r="K8663" t="e">
        <f>HLOOKUP("Resultat",data!$A$1:$AT$8036,A8663,FALSE)</f>
        <v>#REF!</v>
      </c>
      <c r="L8663" t="e">
        <f>HLOOKUP("Enhed",data!$A$1:$AT$8036,A8663,FALSE)</f>
        <v>#REF!</v>
      </c>
    </row>
    <row r="8664" spans="1:12" x14ac:dyDescent="0.2">
      <c r="A8664">
        <v>8663</v>
      </c>
      <c r="B8664" t="e">
        <f>HLOOKUP("Referencer",data!$A$1:$AT$8036,A8664,FALSE)</f>
        <v>#REF!</v>
      </c>
      <c r="C8664" t="e">
        <f>HLOOKUP("Stedtekst",data!$A$1:$AT$8036,A8664,FALSE)</f>
        <v>#REF!</v>
      </c>
      <c r="D8664" t="e">
        <f>HLOOKUP("Målested navn",data!$A$1:$AT$8036,A8664,FALSE)</f>
        <v>#REF!</v>
      </c>
      <c r="E8664" t="e">
        <f>HLOOKUP("Prøvetagning",data!$A$1:$AT$8036,A8664,FALSE)</f>
        <v>#REF!</v>
      </c>
      <c r="F8664" t="e">
        <f>HLOOKUP("Prøve",data!$A$1:$AT$8036,A8664,FALSE)</f>
        <v>#REF!</v>
      </c>
      <c r="G8664" t="e">
        <f>HLOOKUP("ScKode",data!$A$1:$AT$8036,A8664,FALSE)</f>
        <v>#REF!</v>
      </c>
      <c r="H8664" t="e">
        <f>HLOOKUP("StofParameter",data!$A$1:$AT$8036,A8664,FALSE)</f>
        <v>#REF!</v>
      </c>
      <c r="I8664" t="e">
        <f>HLOOKUP("Dato",data!$A$1:$AT$8036,A8664,FALSE)</f>
        <v>#REF!</v>
      </c>
      <c r="J8664" t="e">
        <f>HLOOKUP("Resultat-attribut",data!$A$1:$AT$8036,A8664,FALSE)</f>
        <v>#REF!</v>
      </c>
      <c r="K8664" t="e">
        <f>HLOOKUP("Resultat",data!$A$1:$AT$8036,A8664,FALSE)</f>
        <v>#REF!</v>
      </c>
      <c r="L8664" t="e">
        <f>HLOOKUP("Enhed",data!$A$1:$AT$8036,A8664,FALSE)</f>
        <v>#REF!</v>
      </c>
    </row>
    <row r="8665" spans="1:12" x14ac:dyDescent="0.2">
      <c r="A8665">
        <v>8664</v>
      </c>
      <c r="B8665" t="e">
        <f>HLOOKUP("Referencer",data!$A$1:$AT$8036,A8665,FALSE)</f>
        <v>#REF!</v>
      </c>
      <c r="C8665" t="e">
        <f>HLOOKUP("Stedtekst",data!$A$1:$AT$8036,A8665,FALSE)</f>
        <v>#REF!</v>
      </c>
      <c r="D8665" t="e">
        <f>HLOOKUP("Målested navn",data!$A$1:$AT$8036,A8665,FALSE)</f>
        <v>#REF!</v>
      </c>
      <c r="E8665" t="e">
        <f>HLOOKUP("Prøvetagning",data!$A$1:$AT$8036,A8665,FALSE)</f>
        <v>#REF!</v>
      </c>
      <c r="F8665" t="e">
        <f>HLOOKUP("Prøve",data!$A$1:$AT$8036,A8665,FALSE)</f>
        <v>#REF!</v>
      </c>
      <c r="G8665" t="e">
        <f>HLOOKUP("ScKode",data!$A$1:$AT$8036,A8665,FALSE)</f>
        <v>#REF!</v>
      </c>
      <c r="H8665" t="e">
        <f>HLOOKUP("StofParameter",data!$A$1:$AT$8036,A8665,FALSE)</f>
        <v>#REF!</v>
      </c>
      <c r="I8665" t="e">
        <f>HLOOKUP("Dato",data!$A$1:$AT$8036,A8665,FALSE)</f>
        <v>#REF!</v>
      </c>
      <c r="J8665" t="e">
        <f>HLOOKUP("Resultat-attribut",data!$A$1:$AT$8036,A8665,FALSE)</f>
        <v>#REF!</v>
      </c>
      <c r="K8665" t="e">
        <f>HLOOKUP("Resultat",data!$A$1:$AT$8036,A8665,FALSE)</f>
        <v>#REF!</v>
      </c>
      <c r="L8665" t="e">
        <f>HLOOKUP("Enhed",data!$A$1:$AT$8036,A8665,FALSE)</f>
        <v>#REF!</v>
      </c>
    </row>
    <row r="8666" spans="1:12" x14ac:dyDescent="0.2">
      <c r="A8666">
        <v>8665</v>
      </c>
      <c r="B8666" t="e">
        <f>HLOOKUP("Referencer",data!$A$1:$AT$8036,A8666,FALSE)</f>
        <v>#REF!</v>
      </c>
      <c r="C8666" t="e">
        <f>HLOOKUP("Stedtekst",data!$A$1:$AT$8036,A8666,FALSE)</f>
        <v>#REF!</v>
      </c>
      <c r="D8666" t="e">
        <f>HLOOKUP("Målested navn",data!$A$1:$AT$8036,A8666,FALSE)</f>
        <v>#REF!</v>
      </c>
      <c r="E8666" t="e">
        <f>HLOOKUP("Prøvetagning",data!$A$1:$AT$8036,A8666,FALSE)</f>
        <v>#REF!</v>
      </c>
      <c r="F8666" t="e">
        <f>HLOOKUP("Prøve",data!$A$1:$AT$8036,A8666,FALSE)</f>
        <v>#REF!</v>
      </c>
      <c r="G8666" t="e">
        <f>HLOOKUP("ScKode",data!$A$1:$AT$8036,A8666,FALSE)</f>
        <v>#REF!</v>
      </c>
      <c r="H8666" t="e">
        <f>HLOOKUP("StofParameter",data!$A$1:$AT$8036,A8666,FALSE)</f>
        <v>#REF!</v>
      </c>
      <c r="I8666" t="e">
        <f>HLOOKUP("Dato",data!$A$1:$AT$8036,A8666,FALSE)</f>
        <v>#REF!</v>
      </c>
      <c r="J8666" t="e">
        <f>HLOOKUP("Resultat-attribut",data!$A$1:$AT$8036,A8666,FALSE)</f>
        <v>#REF!</v>
      </c>
      <c r="K8666" t="e">
        <f>HLOOKUP("Resultat",data!$A$1:$AT$8036,A8666,FALSE)</f>
        <v>#REF!</v>
      </c>
      <c r="L8666" t="e">
        <f>HLOOKUP("Enhed",data!$A$1:$AT$8036,A8666,FALSE)</f>
        <v>#REF!</v>
      </c>
    </row>
    <row r="8667" spans="1:12" x14ac:dyDescent="0.2">
      <c r="A8667">
        <v>8666</v>
      </c>
      <c r="B8667" t="e">
        <f>HLOOKUP("Referencer",data!$A$1:$AT$8036,A8667,FALSE)</f>
        <v>#REF!</v>
      </c>
      <c r="C8667" t="e">
        <f>HLOOKUP("Stedtekst",data!$A$1:$AT$8036,A8667,FALSE)</f>
        <v>#REF!</v>
      </c>
      <c r="D8667" t="e">
        <f>HLOOKUP("Målested navn",data!$A$1:$AT$8036,A8667,FALSE)</f>
        <v>#REF!</v>
      </c>
      <c r="E8667" t="e">
        <f>HLOOKUP("Prøvetagning",data!$A$1:$AT$8036,A8667,FALSE)</f>
        <v>#REF!</v>
      </c>
      <c r="F8667" t="e">
        <f>HLOOKUP("Prøve",data!$A$1:$AT$8036,A8667,FALSE)</f>
        <v>#REF!</v>
      </c>
      <c r="G8667" t="e">
        <f>HLOOKUP("ScKode",data!$A$1:$AT$8036,A8667,FALSE)</f>
        <v>#REF!</v>
      </c>
      <c r="H8667" t="e">
        <f>HLOOKUP("StofParameter",data!$A$1:$AT$8036,A8667,FALSE)</f>
        <v>#REF!</v>
      </c>
      <c r="I8667" t="e">
        <f>HLOOKUP("Dato",data!$A$1:$AT$8036,A8667,FALSE)</f>
        <v>#REF!</v>
      </c>
      <c r="J8667" t="e">
        <f>HLOOKUP("Resultat-attribut",data!$A$1:$AT$8036,A8667,FALSE)</f>
        <v>#REF!</v>
      </c>
      <c r="K8667" t="e">
        <f>HLOOKUP("Resultat",data!$A$1:$AT$8036,A8667,FALSE)</f>
        <v>#REF!</v>
      </c>
      <c r="L8667" t="e">
        <f>HLOOKUP("Enhed",data!$A$1:$AT$8036,A8667,FALSE)</f>
        <v>#REF!</v>
      </c>
    </row>
    <row r="8668" spans="1:12" x14ac:dyDescent="0.2">
      <c r="A8668">
        <v>8667</v>
      </c>
      <c r="B8668" t="e">
        <f>HLOOKUP("Referencer",data!$A$1:$AT$8036,A8668,FALSE)</f>
        <v>#REF!</v>
      </c>
      <c r="C8668" t="e">
        <f>HLOOKUP("Stedtekst",data!$A$1:$AT$8036,A8668,FALSE)</f>
        <v>#REF!</v>
      </c>
      <c r="D8668" t="e">
        <f>HLOOKUP("Målested navn",data!$A$1:$AT$8036,A8668,FALSE)</f>
        <v>#REF!</v>
      </c>
      <c r="E8668" t="e">
        <f>HLOOKUP("Prøvetagning",data!$A$1:$AT$8036,A8668,FALSE)</f>
        <v>#REF!</v>
      </c>
      <c r="F8668" t="e">
        <f>HLOOKUP("Prøve",data!$A$1:$AT$8036,A8668,FALSE)</f>
        <v>#REF!</v>
      </c>
      <c r="G8668" t="e">
        <f>HLOOKUP("ScKode",data!$A$1:$AT$8036,A8668,FALSE)</f>
        <v>#REF!</v>
      </c>
      <c r="H8668" t="e">
        <f>HLOOKUP("StofParameter",data!$A$1:$AT$8036,A8668,FALSE)</f>
        <v>#REF!</v>
      </c>
      <c r="I8668" t="e">
        <f>HLOOKUP("Dato",data!$A$1:$AT$8036,A8668,FALSE)</f>
        <v>#REF!</v>
      </c>
      <c r="J8668" t="e">
        <f>HLOOKUP("Resultat-attribut",data!$A$1:$AT$8036,A8668,FALSE)</f>
        <v>#REF!</v>
      </c>
      <c r="K8668" t="e">
        <f>HLOOKUP("Resultat",data!$A$1:$AT$8036,A8668,FALSE)</f>
        <v>#REF!</v>
      </c>
      <c r="L8668" t="e">
        <f>HLOOKUP("Enhed",data!$A$1:$AT$8036,A8668,FALSE)</f>
        <v>#REF!</v>
      </c>
    </row>
    <row r="8669" spans="1:12" x14ac:dyDescent="0.2">
      <c r="A8669">
        <v>8668</v>
      </c>
      <c r="B8669" t="e">
        <f>HLOOKUP("Referencer",data!$A$1:$AT$8036,A8669,FALSE)</f>
        <v>#REF!</v>
      </c>
      <c r="C8669" t="e">
        <f>HLOOKUP("Stedtekst",data!$A$1:$AT$8036,A8669,FALSE)</f>
        <v>#REF!</v>
      </c>
      <c r="D8669" t="e">
        <f>HLOOKUP("Målested navn",data!$A$1:$AT$8036,A8669,FALSE)</f>
        <v>#REF!</v>
      </c>
      <c r="E8669" t="e">
        <f>HLOOKUP("Prøvetagning",data!$A$1:$AT$8036,A8669,FALSE)</f>
        <v>#REF!</v>
      </c>
      <c r="F8669" t="e">
        <f>HLOOKUP("Prøve",data!$A$1:$AT$8036,A8669,FALSE)</f>
        <v>#REF!</v>
      </c>
      <c r="G8669" t="e">
        <f>HLOOKUP("ScKode",data!$A$1:$AT$8036,A8669,FALSE)</f>
        <v>#REF!</v>
      </c>
      <c r="H8669" t="e">
        <f>HLOOKUP("StofParameter",data!$A$1:$AT$8036,A8669,FALSE)</f>
        <v>#REF!</v>
      </c>
      <c r="I8669" t="e">
        <f>HLOOKUP("Dato",data!$A$1:$AT$8036,A8669,FALSE)</f>
        <v>#REF!</v>
      </c>
      <c r="J8669" t="e">
        <f>HLOOKUP("Resultat-attribut",data!$A$1:$AT$8036,A8669,FALSE)</f>
        <v>#REF!</v>
      </c>
      <c r="K8669" t="e">
        <f>HLOOKUP("Resultat",data!$A$1:$AT$8036,A8669,FALSE)</f>
        <v>#REF!</v>
      </c>
      <c r="L8669" t="e">
        <f>HLOOKUP("Enhed",data!$A$1:$AT$8036,A8669,FALSE)</f>
        <v>#REF!</v>
      </c>
    </row>
    <row r="8670" spans="1:12" x14ac:dyDescent="0.2">
      <c r="A8670">
        <v>8669</v>
      </c>
      <c r="B8670" t="e">
        <f>HLOOKUP("Referencer",data!$A$1:$AT$8036,A8670,FALSE)</f>
        <v>#REF!</v>
      </c>
      <c r="C8670" t="e">
        <f>HLOOKUP("Stedtekst",data!$A$1:$AT$8036,A8670,FALSE)</f>
        <v>#REF!</v>
      </c>
      <c r="D8670" t="e">
        <f>HLOOKUP("Målested navn",data!$A$1:$AT$8036,A8670,FALSE)</f>
        <v>#REF!</v>
      </c>
      <c r="E8670" t="e">
        <f>HLOOKUP("Prøvetagning",data!$A$1:$AT$8036,A8670,FALSE)</f>
        <v>#REF!</v>
      </c>
      <c r="F8670" t="e">
        <f>HLOOKUP("Prøve",data!$A$1:$AT$8036,A8670,FALSE)</f>
        <v>#REF!</v>
      </c>
      <c r="G8670" t="e">
        <f>HLOOKUP("ScKode",data!$A$1:$AT$8036,A8670,FALSE)</f>
        <v>#REF!</v>
      </c>
      <c r="H8670" t="e">
        <f>HLOOKUP("StofParameter",data!$A$1:$AT$8036,A8670,FALSE)</f>
        <v>#REF!</v>
      </c>
      <c r="I8670" t="e">
        <f>HLOOKUP("Dato",data!$A$1:$AT$8036,A8670,FALSE)</f>
        <v>#REF!</v>
      </c>
      <c r="J8670" t="e">
        <f>HLOOKUP("Resultat-attribut",data!$A$1:$AT$8036,A8670,FALSE)</f>
        <v>#REF!</v>
      </c>
      <c r="K8670" t="e">
        <f>HLOOKUP("Resultat",data!$A$1:$AT$8036,A8670,FALSE)</f>
        <v>#REF!</v>
      </c>
      <c r="L8670" t="e">
        <f>HLOOKUP("Enhed",data!$A$1:$AT$8036,A8670,FALSE)</f>
        <v>#REF!</v>
      </c>
    </row>
    <row r="8671" spans="1:12" x14ac:dyDescent="0.2">
      <c r="A8671">
        <v>8670</v>
      </c>
      <c r="B8671" t="e">
        <f>HLOOKUP("Referencer",data!$A$1:$AT$8036,A8671,FALSE)</f>
        <v>#REF!</v>
      </c>
      <c r="C8671" t="e">
        <f>HLOOKUP("Stedtekst",data!$A$1:$AT$8036,A8671,FALSE)</f>
        <v>#REF!</v>
      </c>
      <c r="D8671" t="e">
        <f>HLOOKUP("Målested navn",data!$A$1:$AT$8036,A8671,FALSE)</f>
        <v>#REF!</v>
      </c>
      <c r="E8671" t="e">
        <f>HLOOKUP("Prøvetagning",data!$A$1:$AT$8036,A8671,FALSE)</f>
        <v>#REF!</v>
      </c>
      <c r="F8671" t="e">
        <f>HLOOKUP("Prøve",data!$A$1:$AT$8036,A8671,FALSE)</f>
        <v>#REF!</v>
      </c>
      <c r="G8671" t="e">
        <f>HLOOKUP("ScKode",data!$A$1:$AT$8036,A8671,FALSE)</f>
        <v>#REF!</v>
      </c>
      <c r="H8671" t="e">
        <f>HLOOKUP("StofParameter",data!$A$1:$AT$8036,A8671,FALSE)</f>
        <v>#REF!</v>
      </c>
      <c r="I8671" t="e">
        <f>HLOOKUP("Dato",data!$A$1:$AT$8036,A8671,FALSE)</f>
        <v>#REF!</v>
      </c>
      <c r="J8671" t="e">
        <f>HLOOKUP("Resultat-attribut",data!$A$1:$AT$8036,A8671,FALSE)</f>
        <v>#REF!</v>
      </c>
      <c r="K8671" t="e">
        <f>HLOOKUP("Resultat",data!$A$1:$AT$8036,A8671,FALSE)</f>
        <v>#REF!</v>
      </c>
      <c r="L8671" t="e">
        <f>HLOOKUP("Enhed",data!$A$1:$AT$8036,A8671,FALSE)</f>
        <v>#REF!</v>
      </c>
    </row>
    <row r="8672" spans="1:12" x14ac:dyDescent="0.2">
      <c r="A8672">
        <v>8671</v>
      </c>
      <c r="B8672" t="e">
        <f>HLOOKUP("Referencer",data!$A$1:$AT$8036,A8672,FALSE)</f>
        <v>#REF!</v>
      </c>
      <c r="C8672" t="e">
        <f>HLOOKUP("Stedtekst",data!$A$1:$AT$8036,A8672,FALSE)</f>
        <v>#REF!</v>
      </c>
      <c r="D8672" t="e">
        <f>HLOOKUP("Målested navn",data!$A$1:$AT$8036,A8672,FALSE)</f>
        <v>#REF!</v>
      </c>
      <c r="E8672" t="e">
        <f>HLOOKUP("Prøvetagning",data!$A$1:$AT$8036,A8672,FALSE)</f>
        <v>#REF!</v>
      </c>
      <c r="F8672" t="e">
        <f>HLOOKUP("Prøve",data!$A$1:$AT$8036,A8672,FALSE)</f>
        <v>#REF!</v>
      </c>
      <c r="G8672" t="e">
        <f>HLOOKUP("ScKode",data!$A$1:$AT$8036,A8672,FALSE)</f>
        <v>#REF!</v>
      </c>
      <c r="H8672" t="e">
        <f>HLOOKUP("StofParameter",data!$A$1:$AT$8036,A8672,FALSE)</f>
        <v>#REF!</v>
      </c>
      <c r="I8672" t="e">
        <f>HLOOKUP("Dato",data!$A$1:$AT$8036,A8672,FALSE)</f>
        <v>#REF!</v>
      </c>
      <c r="J8672" t="e">
        <f>HLOOKUP("Resultat-attribut",data!$A$1:$AT$8036,A8672,FALSE)</f>
        <v>#REF!</v>
      </c>
      <c r="K8672" t="e">
        <f>HLOOKUP("Resultat",data!$A$1:$AT$8036,A8672,FALSE)</f>
        <v>#REF!</v>
      </c>
      <c r="L8672" t="e">
        <f>HLOOKUP("Enhed",data!$A$1:$AT$8036,A8672,FALSE)</f>
        <v>#REF!</v>
      </c>
    </row>
    <row r="8673" spans="1:12" x14ac:dyDescent="0.2">
      <c r="A8673">
        <v>8672</v>
      </c>
      <c r="B8673" t="e">
        <f>HLOOKUP("Referencer",data!$A$1:$AT$8036,A8673,FALSE)</f>
        <v>#REF!</v>
      </c>
      <c r="C8673" t="e">
        <f>HLOOKUP("Stedtekst",data!$A$1:$AT$8036,A8673,FALSE)</f>
        <v>#REF!</v>
      </c>
      <c r="D8673" t="e">
        <f>HLOOKUP("Målested navn",data!$A$1:$AT$8036,A8673,FALSE)</f>
        <v>#REF!</v>
      </c>
      <c r="E8673" t="e">
        <f>HLOOKUP("Prøvetagning",data!$A$1:$AT$8036,A8673,FALSE)</f>
        <v>#REF!</v>
      </c>
      <c r="F8673" t="e">
        <f>HLOOKUP("Prøve",data!$A$1:$AT$8036,A8673,FALSE)</f>
        <v>#REF!</v>
      </c>
      <c r="G8673" t="e">
        <f>HLOOKUP("ScKode",data!$A$1:$AT$8036,A8673,FALSE)</f>
        <v>#REF!</v>
      </c>
      <c r="H8673" t="e">
        <f>HLOOKUP("StofParameter",data!$A$1:$AT$8036,A8673,FALSE)</f>
        <v>#REF!</v>
      </c>
      <c r="I8673" t="e">
        <f>HLOOKUP("Dato",data!$A$1:$AT$8036,A8673,FALSE)</f>
        <v>#REF!</v>
      </c>
      <c r="J8673" t="e">
        <f>HLOOKUP("Resultat-attribut",data!$A$1:$AT$8036,A8673,FALSE)</f>
        <v>#REF!</v>
      </c>
      <c r="K8673" t="e">
        <f>HLOOKUP("Resultat",data!$A$1:$AT$8036,A8673,FALSE)</f>
        <v>#REF!</v>
      </c>
      <c r="L8673" t="e">
        <f>HLOOKUP("Enhed",data!$A$1:$AT$8036,A8673,FALSE)</f>
        <v>#REF!</v>
      </c>
    </row>
    <row r="8674" spans="1:12" x14ac:dyDescent="0.2">
      <c r="A8674">
        <v>8673</v>
      </c>
      <c r="B8674" t="e">
        <f>HLOOKUP("Referencer",data!$A$1:$AT$8036,A8674,FALSE)</f>
        <v>#REF!</v>
      </c>
      <c r="C8674" t="e">
        <f>HLOOKUP("Stedtekst",data!$A$1:$AT$8036,A8674,FALSE)</f>
        <v>#REF!</v>
      </c>
      <c r="D8674" t="e">
        <f>HLOOKUP("Målested navn",data!$A$1:$AT$8036,A8674,FALSE)</f>
        <v>#REF!</v>
      </c>
      <c r="E8674" t="e">
        <f>HLOOKUP("Prøvetagning",data!$A$1:$AT$8036,A8674,FALSE)</f>
        <v>#REF!</v>
      </c>
      <c r="F8674" t="e">
        <f>HLOOKUP("Prøve",data!$A$1:$AT$8036,A8674,FALSE)</f>
        <v>#REF!</v>
      </c>
      <c r="G8674" t="e">
        <f>HLOOKUP("ScKode",data!$A$1:$AT$8036,A8674,FALSE)</f>
        <v>#REF!</v>
      </c>
      <c r="H8674" t="e">
        <f>HLOOKUP("StofParameter",data!$A$1:$AT$8036,A8674,FALSE)</f>
        <v>#REF!</v>
      </c>
      <c r="I8674" t="e">
        <f>HLOOKUP("Dato",data!$A$1:$AT$8036,A8674,FALSE)</f>
        <v>#REF!</v>
      </c>
      <c r="J8674" t="e">
        <f>HLOOKUP("Resultat-attribut",data!$A$1:$AT$8036,A8674,FALSE)</f>
        <v>#REF!</v>
      </c>
      <c r="K8674" t="e">
        <f>HLOOKUP("Resultat",data!$A$1:$AT$8036,A8674,FALSE)</f>
        <v>#REF!</v>
      </c>
      <c r="L8674" t="e">
        <f>HLOOKUP("Enhed",data!$A$1:$AT$8036,A8674,FALSE)</f>
        <v>#REF!</v>
      </c>
    </row>
    <row r="8675" spans="1:12" x14ac:dyDescent="0.2">
      <c r="A8675">
        <v>8674</v>
      </c>
      <c r="B8675" t="e">
        <f>HLOOKUP("Referencer",data!$A$1:$AT$8036,A8675,FALSE)</f>
        <v>#REF!</v>
      </c>
      <c r="C8675" t="e">
        <f>HLOOKUP("Stedtekst",data!$A$1:$AT$8036,A8675,FALSE)</f>
        <v>#REF!</v>
      </c>
      <c r="D8675" t="e">
        <f>HLOOKUP("Målested navn",data!$A$1:$AT$8036,A8675,FALSE)</f>
        <v>#REF!</v>
      </c>
      <c r="E8675" t="e">
        <f>HLOOKUP("Prøvetagning",data!$A$1:$AT$8036,A8675,FALSE)</f>
        <v>#REF!</v>
      </c>
      <c r="F8675" t="e">
        <f>HLOOKUP("Prøve",data!$A$1:$AT$8036,A8675,FALSE)</f>
        <v>#REF!</v>
      </c>
      <c r="G8675" t="e">
        <f>HLOOKUP("ScKode",data!$A$1:$AT$8036,A8675,FALSE)</f>
        <v>#REF!</v>
      </c>
      <c r="H8675" t="e">
        <f>HLOOKUP("StofParameter",data!$A$1:$AT$8036,A8675,FALSE)</f>
        <v>#REF!</v>
      </c>
      <c r="I8675" t="e">
        <f>HLOOKUP("Dato",data!$A$1:$AT$8036,A8675,FALSE)</f>
        <v>#REF!</v>
      </c>
      <c r="J8675" t="e">
        <f>HLOOKUP("Resultat-attribut",data!$A$1:$AT$8036,A8675,FALSE)</f>
        <v>#REF!</v>
      </c>
      <c r="K8675" t="e">
        <f>HLOOKUP("Resultat",data!$A$1:$AT$8036,A8675,FALSE)</f>
        <v>#REF!</v>
      </c>
      <c r="L8675" t="e">
        <f>HLOOKUP("Enhed",data!$A$1:$AT$8036,A8675,FALSE)</f>
        <v>#REF!</v>
      </c>
    </row>
    <row r="8676" spans="1:12" x14ac:dyDescent="0.2">
      <c r="A8676">
        <v>8675</v>
      </c>
      <c r="B8676" t="e">
        <f>HLOOKUP("Referencer",data!$A$1:$AT$8036,A8676,FALSE)</f>
        <v>#REF!</v>
      </c>
      <c r="C8676" t="e">
        <f>HLOOKUP("Stedtekst",data!$A$1:$AT$8036,A8676,FALSE)</f>
        <v>#REF!</v>
      </c>
      <c r="D8676" t="e">
        <f>HLOOKUP("Målested navn",data!$A$1:$AT$8036,A8676,FALSE)</f>
        <v>#REF!</v>
      </c>
      <c r="E8676" t="e">
        <f>HLOOKUP("Prøvetagning",data!$A$1:$AT$8036,A8676,FALSE)</f>
        <v>#REF!</v>
      </c>
      <c r="F8676" t="e">
        <f>HLOOKUP("Prøve",data!$A$1:$AT$8036,A8676,FALSE)</f>
        <v>#REF!</v>
      </c>
      <c r="G8676" t="e">
        <f>HLOOKUP("ScKode",data!$A$1:$AT$8036,A8676,FALSE)</f>
        <v>#REF!</v>
      </c>
      <c r="H8676" t="e">
        <f>HLOOKUP("StofParameter",data!$A$1:$AT$8036,A8676,FALSE)</f>
        <v>#REF!</v>
      </c>
      <c r="I8676" t="e">
        <f>HLOOKUP("Dato",data!$A$1:$AT$8036,A8676,FALSE)</f>
        <v>#REF!</v>
      </c>
      <c r="J8676" t="e">
        <f>HLOOKUP("Resultat-attribut",data!$A$1:$AT$8036,A8676,FALSE)</f>
        <v>#REF!</v>
      </c>
      <c r="K8676" t="e">
        <f>HLOOKUP("Resultat",data!$A$1:$AT$8036,A8676,FALSE)</f>
        <v>#REF!</v>
      </c>
      <c r="L8676" t="e">
        <f>HLOOKUP("Enhed",data!$A$1:$AT$8036,A8676,FALSE)</f>
        <v>#REF!</v>
      </c>
    </row>
    <row r="8677" spans="1:12" x14ac:dyDescent="0.2">
      <c r="A8677">
        <v>8676</v>
      </c>
      <c r="B8677" t="e">
        <f>HLOOKUP("Referencer",data!$A$1:$AT$8036,A8677,FALSE)</f>
        <v>#REF!</v>
      </c>
      <c r="C8677" t="e">
        <f>HLOOKUP("Stedtekst",data!$A$1:$AT$8036,A8677,FALSE)</f>
        <v>#REF!</v>
      </c>
      <c r="D8677" t="e">
        <f>HLOOKUP("Målested navn",data!$A$1:$AT$8036,A8677,FALSE)</f>
        <v>#REF!</v>
      </c>
      <c r="E8677" t="e">
        <f>HLOOKUP("Prøvetagning",data!$A$1:$AT$8036,A8677,FALSE)</f>
        <v>#REF!</v>
      </c>
      <c r="F8677" t="e">
        <f>HLOOKUP("Prøve",data!$A$1:$AT$8036,A8677,FALSE)</f>
        <v>#REF!</v>
      </c>
      <c r="G8677" t="e">
        <f>HLOOKUP("ScKode",data!$A$1:$AT$8036,A8677,FALSE)</f>
        <v>#REF!</v>
      </c>
      <c r="H8677" t="e">
        <f>HLOOKUP("StofParameter",data!$A$1:$AT$8036,A8677,FALSE)</f>
        <v>#REF!</v>
      </c>
      <c r="I8677" t="e">
        <f>HLOOKUP("Dato",data!$A$1:$AT$8036,A8677,FALSE)</f>
        <v>#REF!</v>
      </c>
      <c r="J8677" t="e">
        <f>HLOOKUP("Resultat-attribut",data!$A$1:$AT$8036,A8677,FALSE)</f>
        <v>#REF!</v>
      </c>
      <c r="K8677" t="e">
        <f>HLOOKUP("Resultat",data!$A$1:$AT$8036,A8677,FALSE)</f>
        <v>#REF!</v>
      </c>
      <c r="L8677" t="e">
        <f>HLOOKUP("Enhed",data!$A$1:$AT$8036,A8677,FALSE)</f>
        <v>#REF!</v>
      </c>
    </row>
    <row r="8678" spans="1:12" x14ac:dyDescent="0.2">
      <c r="A8678">
        <v>8677</v>
      </c>
      <c r="B8678" t="e">
        <f>HLOOKUP("Referencer",data!$A$1:$AT$8036,A8678,FALSE)</f>
        <v>#REF!</v>
      </c>
      <c r="C8678" t="e">
        <f>HLOOKUP("Stedtekst",data!$A$1:$AT$8036,A8678,FALSE)</f>
        <v>#REF!</v>
      </c>
      <c r="D8678" t="e">
        <f>HLOOKUP("Målested navn",data!$A$1:$AT$8036,A8678,FALSE)</f>
        <v>#REF!</v>
      </c>
      <c r="E8678" t="e">
        <f>HLOOKUP("Prøvetagning",data!$A$1:$AT$8036,A8678,FALSE)</f>
        <v>#REF!</v>
      </c>
      <c r="F8678" t="e">
        <f>HLOOKUP("Prøve",data!$A$1:$AT$8036,A8678,FALSE)</f>
        <v>#REF!</v>
      </c>
      <c r="G8678" t="e">
        <f>HLOOKUP("ScKode",data!$A$1:$AT$8036,A8678,FALSE)</f>
        <v>#REF!</v>
      </c>
      <c r="H8678" t="e">
        <f>HLOOKUP("StofParameter",data!$A$1:$AT$8036,A8678,FALSE)</f>
        <v>#REF!</v>
      </c>
      <c r="I8678" t="e">
        <f>HLOOKUP("Dato",data!$A$1:$AT$8036,A8678,FALSE)</f>
        <v>#REF!</v>
      </c>
      <c r="J8678" t="e">
        <f>HLOOKUP("Resultat-attribut",data!$A$1:$AT$8036,A8678,FALSE)</f>
        <v>#REF!</v>
      </c>
      <c r="K8678" t="e">
        <f>HLOOKUP("Resultat",data!$A$1:$AT$8036,A8678,FALSE)</f>
        <v>#REF!</v>
      </c>
      <c r="L8678" t="e">
        <f>HLOOKUP("Enhed",data!$A$1:$AT$8036,A8678,FALSE)</f>
        <v>#REF!</v>
      </c>
    </row>
    <row r="8679" spans="1:12" x14ac:dyDescent="0.2">
      <c r="A8679">
        <v>8678</v>
      </c>
      <c r="B8679" t="e">
        <f>HLOOKUP("Referencer",data!$A$1:$AT$8036,A8679,FALSE)</f>
        <v>#REF!</v>
      </c>
      <c r="C8679" t="e">
        <f>HLOOKUP("Stedtekst",data!$A$1:$AT$8036,A8679,FALSE)</f>
        <v>#REF!</v>
      </c>
      <c r="D8679" t="e">
        <f>HLOOKUP("Målested navn",data!$A$1:$AT$8036,A8679,FALSE)</f>
        <v>#REF!</v>
      </c>
      <c r="E8679" t="e">
        <f>HLOOKUP("Prøvetagning",data!$A$1:$AT$8036,A8679,FALSE)</f>
        <v>#REF!</v>
      </c>
      <c r="F8679" t="e">
        <f>HLOOKUP("Prøve",data!$A$1:$AT$8036,A8679,FALSE)</f>
        <v>#REF!</v>
      </c>
      <c r="G8679" t="e">
        <f>HLOOKUP("ScKode",data!$A$1:$AT$8036,A8679,FALSE)</f>
        <v>#REF!</v>
      </c>
      <c r="H8679" t="e">
        <f>HLOOKUP("StofParameter",data!$A$1:$AT$8036,A8679,FALSE)</f>
        <v>#REF!</v>
      </c>
      <c r="I8679" t="e">
        <f>HLOOKUP("Dato",data!$A$1:$AT$8036,A8679,FALSE)</f>
        <v>#REF!</v>
      </c>
      <c r="J8679" t="e">
        <f>HLOOKUP("Resultat-attribut",data!$A$1:$AT$8036,A8679,FALSE)</f>
        <v>#REF!</v>
      </c>
      <c r="K8679" t="e">
        <f>HLOOKUP("Resultat",data!$A$1:$AT$8036,A8679,FALSE)</f>
        <v>#REF!</v>
      </c>
      <c r="L8679" t="e">
        <f>HLOOKUP("Enhed",data!$A$1:$AT$8036,A8679,FALSE)</f>
        <v>#REF!</v>
      </c>
    </row>
    <row r="8680" spans="1:12" x14ac:dyDescent="0.2">
      <c r="A8680">
        <v>8679</v>
      </c>
      <c r="B8680" t="e">
        <f>HLOOKUP("Referencer",data!$A$1:$AT$8036,A8680,FALSE)</f>
        <v>#REF!</v>
      </c>
      <c r="C8680" t="e">
        <f>HLOOKUP("Stedtekst",data!$A$1:$AT$8036,A8680,FALSE)</f>
        <v>#REF!</v>
      </c>
      <c r="D8680" t="e">
        <f>HLOOKUP("Målested navn",data!$A$1:$AT$8036,A8680,FALSE)</f>
        <v>#REF!</v>
      </c>
      <c r="E8680" t="e">
        <f>HLOOKUP("Prøvetagning",data!$A$1:$AT$8036,A8680,FALSE)</f>
        <v>#REF!</v>
      </c>
      <c r="F8680" t="e">
        <f>HLOOKUP("Prøve",data!$A$1:$AT$8036,A8680,FALSE)</f>
        <v>#REF!</v>
      </c>
      <c r="G8680" t="e">
        <f>HLOOKUP("ScKode",data!$A$1:$AT$8036,A8680,FALSE)</f>
        <v>#REF!</v>
      </c>
      <c r="H8680" t="e">
        <f>HLOOKUP("StofParameter",data!$A$1:$AT$8036,A8680,FALSE)</f>
        <v>#REF!</v>
      </c>
      <c r="I8680" t="e">
        <f>HLOOKUP("Dato",data!$A$1:$AT$8036,A8680,FALSE)</f>
        <v>#REF!</v>
      </c>
      <c r="J8680" t="e">
        <f>HLOOKUP("Resultat-attribut",data!$A$1:$AT$8036,A8680,FALSE)</f>
        <v>#REF!</v>
      </c>
      <c r="K8680" t="e">
        <f>HLOOKUP("Resultat",data!$A$1:$AT$8036,A8680,FALSE)</f>
        <v>#REF!</v>
      </c>
      <c r="L8680" t="e">
        <f>HLOOKUP("Enhed",data!$A$1:$AT$8036,A8680,FALSE)</f>
        <v>#REF!</v>
      </c>
    </row>
    <row r="8681" spans="1:12" x14ac:dyDescent="0.2">
      <c r="A8681">
        <v>8680</v>
      </c>
      <c r="B8681" t="e">
        <f>HLOOKUP("Referencer",data!$A$1:$AT$8036,A8681,FALSE)</f>
        <v>#REF!</v>
      </c>
      <c r="C8681" t="e">
        <f>HLOOKUP("Stedtekst",data!$A$1:$AT$8036,A8681,FALSE)</f>
        <v>#REF!</v>
      </c>
      <c r="D8681" t="e">
        <f>HLOOKUP("Målested navn",data!$A$1:$AT$8036,A8681,FALSE)</f>
        <v>#REF!</v>
      </c>
      <c r="E8681" t="e">
        <f>HLOOKUP("Prøvetagning",data!$A$1:$AT$8036,A8681,FALSE)</f>
        <v>#REF!</v>
      </c>
      <c r="F8681" t="e">
        <f>HLOOKUP("Prøve",data!$A$1:$AT$8036,A8681,FALSE)</f>
        <v>#REF!</v>
      </c>
      <c r="G8681" t="e">
        <f>HLOOKUP("ScKode",data!$A$1:$AT$8036,A8681,FALSE)</f>
        <v>#REF!</v>
      </c>
      <c r="H8681" t="e">
        <f>HLOOKUP("StofParameter",data!$A$1:$AT$8036,A8681,FALSE)</f>
        <v>#REF!</v>
      </c>
      <c r="I8681" t="e">
        <f>HLOOKUP("Dato",data!$A$1:$AT$8036,A8681,FALSE)</f>
        <v>#REF!</v>
      </c>
      <c r="J8681" t="e">
        <f>HLOOKUP("Resultat-attribut",data!$A$1:$AT$8036,A8681,FALSE)</f>
        <v>#REF!</v>
      </c>
      <c r="K8681" t="e">
        <f>HLOOKUP("Resultat",data!$A$1:$AT$8036,A8681,FALSE)</f>
        <v>#REF!</v>
      </c>
      <c r="L8681" t="e">
        <f>HLOOKUP("Enhed",data!$A$1:$AT$8036,A8681,FALSE)</f>
        <v>#REF!</v>
      </c>
    </row>
    <row r="8682" spans="1:12" x14ac:dyDescent="0.2">
      <c r="A8682">
        <v>8681</v>
      </c>
      <c r="B8682" t="e">
        <f>HLOOKUP("Referencer",data!$A$1:$AT$8036,A8682,FALSE)</f>
        <v>#REF!</v>
      </c>
      <c r="C8682" t="e">
        <f>HLOOKUP("Stedtekst",data!$A$1:$AT$8036,A8682,FALSE)</f>
        <v>#REF!</v>
      </c>
      <c r="D8682" t="e">
        <f>HLOOKUP("Målested navn",data!$A$1:$AT$8036,A8682,FALSE)</f>
        <v>#REF!</v>
      </c>
      <c r="E8682" t="e">
        <f>HLOOKUP("Prøvetagning",data!$A$1:$AT$8036,A8682,FALSE)</f>
        <v>#REF!</v>
      </c>
      <c r="F8682" t="e">
        <f>HLOOKUP("Prøve",data!$A$1:$AT$8036,A8682,FALSE)</f>
        <v>#REF!</v>
      </c>
      <c r="G8682" t="e">
        <f>HLOOKUP("ScKode",data!$A$1:$AT$8036,A8682,FALSE)</f>
        <v>#REF!</v>
      </c>
      <c r="H8682" t="e">
        <f>HLOOKUP("StofParameter",data!$A$1:$AT$8036,A8682,FALSE)</f>
        <v>#REF!</v>
      </c>
      <c r="I8682" t="e">
        <f>HLOOKUP("Dato",data!$A$1:$AT$8036,A8682,FALSE)</f>
        <v>#REF!</v>
      </c>
      <c r="J8682" t="e">
        <f>HLOOKUP("Resultat-attribut",data!$A$1:$AT$8036,A8682,FALSE)</f>
        <v>#REF!</v>
      </c>
      <c r="K8682" t="e">
        <f>HLOOKUP("Resultat",data!$A$1:$AT$8036,A8682,FALSE)</f>
        <v>#REF!</v>
      </c>
      <c r="L8682" t="e">
        <f>HLOOKUP("Enhed",data!$A$1:$AT$8036,A8682,FALSE)</f>
        <v>#REF!</v>
      </c>
    </row>
    <row r="8683" spans="1:12" x14ac:dyDescent="0.2">
      <c r="A8683">
        <v>8682</v>
      </c>
      <c r="B8683" t="e">
        <f>HLOOKUP("Referencer",data!$A$1:$AT$8036,A8683,FALSE)</f>
        <v>#REF!</v>
      </c>
      <c r="C8683" t="e">
        <f>HLOOKUP("Stedtekst",data!$A$1:$AT$8036,A8683,FALSE)</f>
        <v>#REF!</v>
      </c>
      <c r="D8683" t="e">
        <f>HLOOKUP("Målested navn",data!$A$1:$AT$8036,A8683,FALSE)</f>
        <v>#REF!</v>
      </c>
      <c r="E8683" t="e">
        <f>HLOOKUP("Prøvetagning",data!$A$1:$AT$8036,A8683,FALSE)</f>
        <v>#REF!</v>
      </c>
      <c r="F8683" t="e">
        <f>HLOOKUP("Prøve",data!$A$1:$AT$8036,A8683,FALSE)</f>
        <v>#REF!</v>
      </c>
      <c r="G8683" t="e">
        <f>HLOOKUP("ScKode",data!$A$1:$AT$8036,A8683,FALSE)</f>
        <v>#REF!</v>
      </c>
      <c r="H8683" t="e">
        <f>HLOOKUP("StofParameter",data!$A$1:$AT$8036,A8683,FALSE)</f>
        <v>#REF!</v>
      </c>
      <c r="I8683" t="e">
        <f>HLOOKUP("Dato",data!$A$1:$AT$8036,A8683,FALSE)</f>
        <v>#REF!</v>
      </c>
      <c r="J8683" t="e">
        <f>HLOOKUP("Resultat-attribut",data!$A$1:$AT$8036,A8683,FALSE)</f>
        <v>#REF!</v>
      </c>
      <c r="K8683" t="e">
        <f>HLOOKUP("Resultat",data!$A$1:$AT$8036,A8683,FALSE)</f>
        <v>#REF!</v>
      </c>
      <c r="L8683" t="e">
        <f>HLOOKUP("Enhed",data!$A$1:$AT$8036,A8683,FALSE)</f>
        <v>#REF!</v>
      </c>
    </row>
    <row r="8684" spans="1:12" x14ac:dyDescent="0.2">
      <c r="A8684">
        <v>8683</v>
      </c>
      <c r="B8684" t="e">
        <f>HLOOKUP("Referencer",data!$A$1:$AT$8036,A8684,FALSE)</f>
        <v>#REF!</v>
      </c>
      <c r="C8684" t="e">
        <f>HLOOKUP("Stedtekst",data!$A$1:$AT$8036,A8684,FALSE)</f>
        <v>#REF!</v>
      </c>
      <c r="D8684" t="e">
        <f>HLOOKUP("Målested navn",data!$A$1:$AT$8036,A8684,FALSE)</f>
        <v>#REF!</v>
      </c>
      <c r="E8684" t="e">
        <f>HLOOKUP("Prøvetagning",data!$A$1:$AT$8036,A8684,FALSE)</f>
        <v>#REF!</v>
      </c>
      <c r="F8684" t="e">
        <f>HLOOKUP("Prøve",data!$A$1:$AT$8036,A8684,FALSE)</f>
        <v>#REF!</v>
      </c>
      <c r="G8684" t="e">
        <f>HLOOKUP("ScKode",data!$A$1:$AT$8036,A8684,FALSE)</f>
        <v>#REF!</v>
      </c>
      <c r="H8684" t="e">
        <f>HLOOKUP("StofParameter",data!$A$1:$AT$8036,A8684,FALSE)</f>
        <v>#REF!</v>
      </c>
      <c r="I8684" t="e">
        <f>HLOOKUP("Dato",data!$A$1:$AT$8036,A8684,FALSE)</f>
        <v>#REF!</v>
      </c>
      <c r="J8684" t="e">
        <f>HLOOKUP("Resultat-attribut",data!$A$1:$AT$8036,A8684,FALSE)</f>
        <v>#REF!</v>
      </c>
      <c r="K8684" t="e">
        <f>HLOOKUP("Resultat",data!$A$1:$AT$8036,A8684,FALSE)</f>
        <v>#REF!</v>
      </c>
      <c r="L8684" t="e">
        <f>HLOOKUP("Enhed",data!$A$1:$AT$8036,A8684,FALSE)</f>
        <v>#REF!</v>
      </c>
    </row>
    <row r="8685" spans="1:12" x14ac:dyDescent="0.2">
      <c r="A8685">
        <v>8684</v>
      </c>
      <c r="B8685" t="e">
        <f>HLOOKUP("Referencer",data!$A$1:$AT$8036,A8685,FALSE)</f>
        <v>#REF!</v>
      </c>
      <c r="C8685" t="e">
        <f>HLOOKUP("Stedtekst",data!$A$1:$AT$8036,A8685,FALSE)</f>
        <v>#REF!</v>
      </c>
      <c r="D8685" t="e">
        <f>HLOOKUP("Målested navn",data!$A$1:$AT$8036,A8685,FALSE)</f>
        <v>#REF!</v>
      </c>
      <c r="E8685" t="e">
        <f>HLOOKUP("Prøvetagning",data!$A$1:$AT$8036,A8685,FALSE)</f>
        <v>#REF!</v>
      </c>
      <c r="F8685" t="e">
        <f>HLOOKUP("Prøve",data!$A$1:$AT$8036,A8685,FALSE)</f>
        <v>#REF!</v>
      </c>
      <c r="G8685" t="e">
        <f>HLOOKUP("ScKode",data!$A$1:$AT$8036,A8685,FALSE)</f>
        <v>#REF!</v>
      </c>
      <c r="H8685" t="e">
        <f>HLOOKUP("StofParameter",data!$A$1:$AT$8036,A8685,FALSE)</f>
        <v>#REF!</v>
      </c>
      <c r="I8685" t="e">
        <f>HLOOKUP("Dato",data!$A$1:$AT$8036,A8685,FALSE)</f>
        <v>#REF!</v>
      </c>
      <c r="J8685" t="e">
        <f>HLOOKUP("Resultat-attribut",data!$A$1:$AT$8036,A8685,FALSE)</f>
        <v>#REF!</v>
      </c>
      <c r="K8685" t="e">
        <f>HLOOKUP("Resultat",data!$A$1:$AT$8036,A8685,FALSE)</f>
        <v>#REF!</v>
      </c>
      <c r="L8685" t="e">
        <f>HLOOKUP("Enhed",data!$A$1:$AT$8036,A8685,FALSE)</f>
        <v>#REF!</v>
      </c>
    </row>
    <row r="8686" spans="1:12" x14ac:dyDescent="0.2">
      <c r="A8686">
        <v>8685</v>
      </c>
      <c r="B8686" t="e">
        <f>HLOOKUP("Referencer",data!$A$1:$AT$8036,A8686,FALSE)</f>
        <v>#REF!</v>
      </c>
      <c r="C8686" t="e">
        <f>HLOOKUP("Stedtekst",data!$A$1:$AT$8036,A8686,FALSE)</f>
        <v>#REF!</v>
      </c>
      <c r="D8686" t="e">
        <f>HLOOKUP("Målested navn",data!$A$1:$AT$8036,A8686,FALSE)</f>
        <v>#REF!</v>
      </c>
      <c r="E8686" t="e">
        <f>HLOOKUP("Prøvetagning",data!$A$1:$AT$8036,A8686,FALSE)</f>
        <v>#REF!</v>
      </c>
      <c r="F8686" t="e">
        <f>HLOOKUP("Prøve",data!$A$1:$AT$8036,A8686,FALSE)</f>
        <v>#REF!</v>
      </c>
      <c r="G8686" t="e">
        <f>HLOOKUP("ScKode",data!$A$1:$AT$8036,A8686,FALSE)</f>
        <v>#REF!</v>
      </c>
      <c r="H8686" t="e">
        <f>HLOOKUP("StofParameter",data!$A$1:$AT$8036,A8686,FALSE)</f>
        <v>#REF!</v>
      </c>
      <c r="I8686" t="e">
        <f>HLOOKUP("Dato",data!$A$1:$AT$8036,A8686,FALSE)</f>
        <v>#REF!</v>
      </c>
      <c r="J8686" t="e">
        <f>HLOOKUP("Resultat-attribut",data!$A$1:$AT$8036,A8686,FALSE)</f>
        <v>#REF!</v>
      </c>
      <c r="K8686" t="e">
        <f>HLOOKUP("Resultat",data!$A$1:$AT$8036,A8686,FALSE)</f>
        <v>#REF!</v>
      </c>
      <c r="L8686" t="e">
        <f>HLOOKUP("Enhed",data!$A$1:$AT$8036,A8686,FALSE)</f>
        <v>#REF!</v>
      </c>
    </row>
    <row r="8687" spans="1:12" x14ac:dyDescent="0.2">
      <c r="A8687">
        <v>8686</v>
      </c>
      <c r="B8687" t="e">
        <f>HLOOKUP("Referencer",data!$A$1:$AT$8036,A8687,FALSE)</f>
        <v>#REF!</v>
      </c>
      <c r="C8687" t="e">
        <f>HLOOKUP("Stedtekst",data!$A$1:$AT$8036,A8687,FALSE)</f>
        <v>#REF!</v>
      </c>
      <c r="D8687" t="e">
        <f>HLOOKUP("Målested navn",data!$A$1:$AT$8036,A8687,FALSE)</f>
        <v>#REF!</v>
      </c>
      <c r="E8687" t="e">
        <f>HLOOKUP("Prøvetagning",data!$A$1:$AT$8036,A8687,FALSE)</f>
        <v>#REF!</v>
      </c>
      <c r="F8687" t="e">
        <f>HLOOKUP("Prøve",data!$A$1:$AT$8036,A8687,FALSE)</f>
        <v>#REF!</v>
      </c>
      <c r="G8687" t="e">
        <f>HLOOKUP("ScKode",data!$A$1:$AT$8036,A8687,FALSE)</f>
        <v>#REF!</v>
      </c>
      <c r="H8687" t="e">
        <f>HLOOKUP("StofParameter",data!$A$1:$AT$8036,A8687,FALSE)</f>
        <v>#REF!</v>
      </c>
      <c r="I8687" t="e">
        <f>HLOOKUP("Dato",data!$A$1:$AT$8036,A8687,FALSE)</f>
        <v>#REF!</v>
      </c>
      <c r="J8687" t="e">
        <f>HLOOKUP("Resultat-attribut",data!$A$1:$AT$8036,A8687,FALSE)</f>
        <v>#REF!</v>
      </c>
      <c r="K8687" t="e">
        <f>HLOOKUP("Resultat",data!$A$1:$AT$8036,A8687,FALSE)</f>
        <v>#REF!</v>
      </c>
      <c r="L8687" t="e">
        <f>HLOOKUP("Enhed",data!$A$1:$AT$8036,A8687,FALSE)</f>
        <v>#REF!</v>
      </c>
    </row>
    <row r="8688" spans="1:12" x14ac:dyDescent="0.2">
      <c r="A8688">
        <v>8687</v>
      </c>
      <c r="B8688" t="e">
        <f>HLOOKUP("Referencer",data!$A$1:$AT$8036,A8688,FALSE)</f>
        <v>#REF!</v>
      </c>
      <c r="C8688" t="e">
        <f>HLOOKUP("Stedtekst",data!$A$1:$AT$8036,A8688,FALSE)</f>
        <v>#REF!</v>
      </c>
      <c r="D8688" t="e">
        <f>HLOOKUP("Målested navn",data!$A$1:$AT$8036,A8688,FALSE)</f>
        <v>#REF!</v>
      </c>
      <c r="E8688" t="e">
        <f>HLOOKUP("Prøvetagning",data!$A$1:$AT$8036,A8688,FALSE)</f>
        <v>#REF!</v>
      </c>
      <c r="F8688" t="e">
        <f>HLOOKUP("Prøve",data!$A$1:$AT$8036,A8688,FALSE)</f>
        <v>#REF!</v>
      </c>
      <c r="G8688" t="e">
        <f>HLOOKUP("ScKode",data!$A$1:$AT$8036,A8688,FALSE)</f>
        <v>#REF!</v>
      </c>
      <c r="H8688" t="e">
        <f>HLOOKUP("StofParameter",data!$A$1:$AT$8036,A8688,FALSE)</f>
        <v>#REF!</v>
      </c>
      <c r="I8688" t="e">
        <f>HLOOKUP("Dato",data!$A$1:$AT$8036,A8688,FALSE)</f>
        <v>#REF!</v>
      </c>
      <c r="J8688" t="e">
        <f>HLOOKUP("Resultat-attribut",data!$A$1:$AT$8036,A8688,FALSE)</f>
        <v>#REF!</v>
      </c>
      <c r="K8688" t="e">
        <f>HLOOKUP("Resultat",data!$A$1:$AT$8036,A8688,FALSE)</f>
        <v>#REF!</v>
      </c>
      <c r="L8688" t="e">
        <f>HLOOKUP("Enhed",data!$A$1:$AT$8036,A8688,FALSE)</f>
        <v>#REF!</v>
      </c>
    </row>
    <row r="8689" spans="1:12" x14ac:dyDescent="0.2">
      <c r="A8689">
        <v>8688</v>
      </c>
      <c r="B8689" t="e">
        <f>HLOOKUP("Referencer",data!$A$1:$AT$8036,A8689,FALSE)</f>
        <v>#REF!</v>
      </c>
      <c r="C8689" t="e">
        <f>HLOOKUP("Stedtekst",data!$A$1:$AT$8036,A8689,FALSE)</f>
        <v>#REF!</v>
      </c>
      <c r="D8689" t="e">
        <f>HLOOKUP("Målested navn",data!$A$1:$AT$8036,A8689,FALSE)</f>
        <v>#REF!</v>
      </c>
      <c r="E8689" t="e">
        <f>HLOOKUP("Prøvetagning",data!$A$1:$AT$8036,A8689,FALSE)</f>
        <v>#REF!</v>
      </c>
      <c r="F8689" t="e">
        <f>HLOOKUP("Prøve",data!$A$1:$AT$8036,A8689,FALSE)</f>
        <v>#REF!</v>
      </c>
      <c r="G8689" t="e">
        <f>HLOOKUP("ScKode",data!$A$1:$AT$8036,A8689,FALSE)</f>
        <v>#REF!</v>
      </c>
      <c r="H8689" t="e">
        <f>HLOOKUP("StofParameter",data!$A$1:$AT$8036,A8689,FALSE)</f>
        <v>#REF!</v>
      </c>
      <c r="I8689" t="e">
        <f>HLOOKUP("Dato",data!$A$1:$AT$8036,A8689,FALSE)</f>
        <v>#REF!</v>
      </c>
      <c r="J8689" t="e">
        <f>HLOOKUP("Resultat-attribut",data!$A$1:$AT$8036,A8689,FALSE)</f>
        <v>#REF!</v>
      </c>
      <c r="K8689" t="e">
        <f>HLOOKUP("Resultat",data!$A$1:$AT$8036,A8689,FALSE)</f>
        <v>#REF!</v>
      </c>
      <c r="L8689" t="e">
        <f>HLOOKUP("Enhed",data!$A$1:$AT$8036,A8689,FALSE)</f>
        <v>#REF!</v>
      </c>
    </row>
    <row r="8690" spans="1:12" x14ac:dyDescent="0.2">
      <c r="A8690">
        <v>8689</v>
      </c>
      <c r="B8690" t="e">
        <f>HLOOKUP("Referencer",data!$A$1:$AT$8036,A8690,FALSE)</f>
        <v>#REF!</v>
      </c>
      <c r="C8690" t="e">
        <f>HLOOKUP("Stedtekst",data!$A$1:$AT$8036,A8690,FALSE)</f>
        <v>#REF!</v>
      </c>
      <c r="D8690" t="e">
        <f>HLOOKUP("Målested navn",data!$A$1:$AT$8036,A8690,FALSE)</f>
        <v>#REF!</v>
      </c>
      <c r="E8690" t="e">
        <f>HLOOKUP("Prøvetagning",data!$A$1:$AT$8036,A8690,FALSE)</f>
        <v>#REF!</v>
      </c>
      <c r="F8690" t="e">
        <f>HLOOKUP("Prøve",data!$A$1:$AT$8036,A8690,FALSE)</f>
        <v>#REF!</v>
      </c>
      <c r="G8690" t="e">
        <f>HLOOKUP("ScKode",data!$A$1:$AT$8036,A8690,FALSE)</f>
        <v>#REF!</v>
      </c>
      <c r="H8690" t="e">
        <f>HLOOKUP("StofParameter",data!$A$1:$AT$8036,A8690,FALSE)</f>
        <v>#REF!</v>
      </c>
      <c r="I8690" t="e">
        <f>HLOOKUP("Dato",data!$A$1:$AT$8036,A8690,FALSE)</f>
        <v>#REF!</v>
      </c>
      <c r="J8690" t="e">
        <f>HLOOKUP("Resultat-attribut",data!$A$1:$AT$8036,A8690,FALSE)</f>
        <v>#REF!</v>
      </c>
      <c r="K8690" t="e">
        <f>HLOOKUP("Resultat",data!$A$1:$AT$8036,A8690,FALSE)</f>
        <v>#REF!</v>
      </c>
      <c r="L8690" t="e">
        <f>HLOOKUP("Enhed",data!$A$1:$AT$8036,A8690,FALSE)</f>
        <v>#REF!</v>
      </c>
    </row>
    <row r="8691" spans="1:12" x14ac:dyDescent="0.2">
      <c r="A8691">
        <v>8690</v>
      </c>
      <c r="B8691" t="e">
        <f>HLOOKUP("Referencer",data!$A$1:$AT$8036,A8691,FALSE)</f>
        <v>#REF!</v>
      </c>
      <c r="C8691" t="e">
        <f>HLOOKUP("Stedtekst",data!$A$1:$AT$8036,A8691,FALSE)</f>
        <v>#REF!</v>
      </c>
      <c r="D8691" t="e">
        <f>HLOOKUP("Målested navn",data!$A$1:$AT$8036,A8691,FALSE)</f>
        <v>#REF!</v>
      </c>
      <c r="E8691" t="e">
        <f>HLOOKUP("Prøvetagning",data!$A$1:$AT$8036,A8691,FALSE)</f>
        <v>#REF!</v>
      </c>
      <c r="F8691" t="e">
        <f>HLOOKUP("Prøve",data!$A$1:$AT$8036,A8691,FALSE)</f>
        <v>#REF!</v>
      </c>
      <c r="G8691" t="e">
        <f>HLOOKUP("ScKode",data!$A$1:$AT$8036,A8691,FALSE)</f>
        <v>#REF!</v>
      </c>
      <c r="H8691" t="e">
        <f>HLOOKUP("StofParameter",data!$A$1:$AT$8036,A8691,FALSE)</f>
        <v>#REF!</v>
      </c>
      <c r="I8691" t="e">
        <f>HLOOKUP("Dato",data!$A$1:$AT$8036,A8691,FALSE)</f>
        <v>#REF!</v>
      </c>
      <c r="J8691" t="e">
        <f>HLOOKUP("Resultat-attribut",data!$A$1:$AT$8036,A8691,FALSE)</f>
        <v>#REF!</v>
      </c>
      <c r="K8691" t="e">
        <f>HLOOKUP("Resultat",data!$A$1:$AT$8036,A8691,FALSE)</f>
        <v>#REF!</v>
      </c>
      <c r="L8691" t="e">
        <f>HLOOKUP("Enhed",data!$A$1:$AT$8036,A8691,FALSE)</f>
        <v>#REF!</v>
      </c>
    </row>
    <row r="8692" spans="1:12" x14ac:dyDescent="0.2">
      <c r="A8692">
        <v>8691</v>
      </c>
      <c r="B8692" t="e">
        <f>HLOOKUP("Referencer",data!$A$1:$AT$8036,A8692,FALSE)</f>
        <v>#REF!</v>
      </c>
      <c r="C8692" t="e">
        <f>HLOOKUP("Stedtekst",data!$A$1:$AT$8036,A8692,FALSE)</f>
        <v>#REF!</v>
      </c>
      <c r="D8692" t="e">
        <f>HLOOKUP("Målested navn",data!$A$1:$AT$8036,A8692,FALSE)</f>
        <v>#REF!</v>
      </c>
      <c r="E8692" t="e">
        <f>HLOOKUP("Prøvetagning",data!$A$1:$AT$8036,A8692,FALSE)</f>
        <v>#REF!</v>
      </c>
      <c r="F8692" t="e">
        <f>HLOOKUP("Prøve",data!$A$1:$AT$8036,A8692,FALSE)</f>
        <v>#REF!</v>
      </c>
      <c r="G8692" t="e">
        <f>HLOOKUP("ScKode",data!$A$1:$AT$8036,A8692,FALSE)</f>
        <v>#REF!</v>
      </c>
      <c r="H8692" t="e">
        <f>HLOOKUP("StofParameter",data!$A$1:$AT$8036,A8692,FALSE)</f>
        <v>#REF!</v>
      </c>
      <c r="I8692" t="e">
        <f>HLOOKUP("Dato",data!$A$1:$AT$8036,A8692,FALSE)</f>
        <v>#REF!</v>
      </c>
      <c r="J8692" t="e">
        <f>HLOOKUP("Resultat-attribut",data!$A$1:$AT$8036,A8692,FALSE)</f>
        <v>#REF!</v>
      </c>
      <c r="K8692" t="e">
        <f>HLOOKUP("Resultat",data!$A$1:$AT$8036,A8692,FALSE)</f>
        <v>#REF!</v>
      </c>
      <c r="L8692" t="e">
        <f>HLOOKUP("Enhed",data!$A$1:$AT$8036,A8692,FALSE)</f>
        <v>#REF!</v>
      </c>
    </row>
    <row r="8693" spans="1:12" x14ac:dyDescent="0.2">
      <c r="A8693">
        <v>8692</v>
      </c>
      <c r="B8693" t="e">
        <f>HLOOKUP("Referencer",data!$A$1:$AT$8036,A8693,FALSE)</f>
        <v>#REF!</v>
      </c>
      <c r="C8693" t="e">
        <f>HLOOKUP("Stedtekst",data!$A$1:$AT$8036,A8693,FALSE)</f>
        <v>#REF!</v>
      </c>
      <c r="D8693" t="e">
        <f>HLOOKUP("Målested navn",data!$A$1:$AT$8036,A8693,FALSE)</f>
        <v>#REF!</v>
      </c>
      <c r="E8693" t="e">
        <f>HLOOKUP("Prøvetagning",data!$A$1:$AT$8036,A8693,FALSE)</f>
        <v>#REF!</v>
      </c>
      <c r="F8693" t="e">
        <f>HLOOKUP("Prøve",data!$A$1:$AT$8036,A8693,FALSE)</f>
        <v>#REF!</v>
      </c>
      <c r="G8693" t="e">
        <f>HLOOKUP("ScKode",data!$A$1:$AT$8036,A8693,FALSE)</f>
        <v>#REF!</v>
      </c>
      <c r="H8693" t="e">
        <f>HLOOKUP("StofParameter",data!$A$1:$AT$8036,A8693,FALSE)</f>
        <v>#REF!</v>
      </c>
      <c r="I8693" t="e">
        <f>HLOOKUP("Dato",data!$A$1:$AT$8036,A8693,FALSE)</f>
        <v>#REF!</v>
      </c>
      <c r="J8693" t="e">
        <f>HLOOKUP("Resultat-attribut",data!$A$1:$AT$8036,A8693,FALSE)</f>
        <v>#REF!</v>
      </c>
      <c r="K8693" t="e">
        <f>HLOOKUP("Resultat",data!$A$1:$AT$8036,A8693,FALSE)</f>
        <v>#REF!</v>
      </c>
      <c r="L8693" t="e">
        <f>HLOOKUP("Enhed",data!$A$1:$AT$8036,A8693,FALSE)</f>
        <v>#REF!</v>
      </c>
    </row>
    <row r="8694" spans="1:12" x14ac:dyDescent="0.2">
      <c r="A8694">
        <v>8693</v>
      </c>
      <c r="B8694" t="e">
        <f>HLOOKUP("Referencer",data!$A$1:$AT$8036,A8694,FALSE)</f>
        <v>#REF!</v>
      </c>
      <c r="C8694" t="e">
        <f>HLOOKUP("Stedtekst",data!$A$1:$AT$8036,A8694,FALSE)</f>
        <v>#REF!</v>
      </c>
      <c r="D8694" t="e">
        <f>HLOOKUP("Målested navn",data!$A$1:$AT$8036,A8694,FALSE)</f>
        <v>#REF!</v>
      </c>
      <c r="E8694" t="e">
        <f>HLOOKUP("Prøvetagning",data!$A$1:$AT$8036,A8694,FALSE)</f>
        <v>#REF!</v>
      </c>
      <c r="F8694" t="e">
        <f>HLOOKUP("Prøve",data!$A$1:$AT$8036,A8694,FALSE)</f>
        <v>#REF!</v>
      </c>
      <c r="G8694" t="e">
        <f>HLOOKUP("ScKode",data!$A$1:$AT$8036,A8694,FALSE)</f>
        <v>#REF!</v>
      </c>
      <c r="H8694" t="e">
        <f>HLOOKUP("StofParameter",data!$A$1:$AT$8036,A8694,FALSE)</f>
        <v>#REF!</v>
      </c>
      <c r="I8694" t="e">
        <f>HLOOKUP("Dato",data!$A$1:$AT$8036,A8694,FALSE)</f>
        <v>#REF!</v>
      </c>
      <c r="J8694" t="e">
        <f>HLOOKUP("Resultat-attribut",data!$A$1:$AT$8036,A8694,FALSE)</f>
        <v>#REF!</v>
      </c>
      <c r="K8694" t="e">
        <f>HLOOKUP("Resultat",data!$A$1:$AT$8036,A8694,FALSE)</f>
        <v>#REF!</v>
      </c>
      <c r="L8694" t="e">
        <f>HLOOKUP("Enhed",data!$A$1:$AT$8036,A8694,FALSE)</f>
        <v>#REF!</v>
      </c>
    </row>
    <row r="8695" spans="1:12" x14ac:dyDescent="0.2">
      <c r="A8695">
        <v>8694</v>
      </c>
      <c r="B8695" t="e">
        <f>HLOOKUP("Referencer",data!$A$1:$AT$8036,A8695,FALSE)</f>
        <v>#REF!</v>
      </c>
      <c r="C8695" t="e">
        <f>HLOOKUP("Stedtekst",data!$A$1:$AT$8036,A8695,FALSE)</f>
        <v>#REF!</v>
      </c>
      <c r="D8695" t="e">
        <f>HLOOKUP("Målested navn",data!$A$1:$AT$8036,A8695,FALSE)</f>
        <v>#REF!</v>
      </c>
      <c r="E8695" t="e">
        <f>HLOOKUP("Prøvetagning",data!$A$1:$AT$8036,A8695,FALSE)</f>
        <v>#REF!</v>
      </c>
      <c r="F8695" t="e">
        <f>HLOOKUP("Prøve",data!$A$1:$AT$8036,A8695,FALSE)</f>
        <v>#REF!</v>
      </c>
      <c r="G8695" t="e">
        <f>HLOOKUP("ScKode",data!$A$1:$AT$8036,A8695,FALSE)</f>
        <v>#REF!</v>
      </c>
      <c r="H8695" t="e">
        <f>HLOOKUP("StofParameter",data!$A$1:$AT$8036,A8695,FALSE)</f>
        <v>#REF!</v>
      </c>
      <c r="I8695" t="e">
        <f>HLOOKUP("Dato",data!$A$1:$AT$8036,A8695,FALSE)</f>
        <v>#REF!</v>
      </c>
      <c r="J8695" t="e">
        <f>HLOOKUP("Resultat-attribut",data!$A$1:$AT$8036,A8695,FALSE)</f>
        <v>#REF!</v>
      </c>
      <c r="K8695" t="e">
        <f>HLOOKUP("Resultat",data!$A$1:$AT$8036,A8695,FALSE)</f>
        <v>#REF!</v>
      </c>
      <c r="L8695" t="e">
        <f>HLOOKUP("Enhed",data!$A$1:$AT$8036,A8695,FALSE)</f>
        <v>#REF!</v>
      </c>
    </row>
    <row r="8696" spans="1:12" x14ac:dyDescent="0.2">
      <c r="A8696">
        <v>8695</v>
      </c>
      <c r="B8696" t="e">
        <f>HLOOKUP("Referencer",data!$A$1:$AT$8036,A8696,FALSE)</f>
        <v>#REF!</v>
      </c>
      <c r="C8696" t="e">
        <f>HLOOKUP("Stedtekst",data!$A$1:$AT$8036,A8696,FALSE)</f>
        <v>#REF!</v>
      </c>
      <c r="D8696" t="e">
        <f>HLOOKUP("Målested navn",data!$A$1:$AT$8036,A8696,FALSE)</f>
        <v>#REF!</v>
      </c>
      <c r="E8696" t="e">
        <f>HLOOKUP("Prøvetagning",data!$A$1:$AT$8036,A8696,FALSE)</f>
        <v>#REF!</v>
      </c>
      <c r="F8696" t="e">
        <f>HLOOKUP("Prøve",data!$A$1:$AT$8036,A8696,FALSE)</f>
        <v>#REF!</v>
      </c>
      <c r="G8696" t="e">
        <f>HLOOKUP("ScKode",data!$A$1:$AT$8036,A8696,FALSE)</f>
        <v>#REF!</v>
      </c>
      <c r="H8696" t="e">
        <f>HLOOKUP("StofParameter",data!$A$1:$AT$8036,A8696,FALSE)</f>
        <v>#REF!</v>
      </c>
      <c r="I8696" t="e">
        <f>HLOOKUP("Dato",data!$A$1:$AT$8036,A8696,FALSE)</f>
        <v>#REF!</v>
      </c>
      <c r="J8696" t="e">
        <f>HLOOKUP("Resultat-attribut",data!$A$1:$AT$8036,A8696,FALSE)</f>
        <v>#REF!</v>
      </c>
      <c r="K8696" t="e">
        <f>HLOOKUP("Resultat",data!$A$1:$AT$8036,A8696,FALSE)</f>
        <v>#REF!</v>
      </c>
      <c r="L8696" t="e">
        <f>HLOOKUP("Enhed",data!$A$1:$AT$8036,A8696,FALSE)</f>
        <v>#REF!</v>
      </c>
    </row>
    <row r="8697" spans="1:12" x14ac:dyDescent="0.2">
      <c r="A8697">
        <v>8696</v>
      </c>
      <c r="B8697" t="e">
        <f>HLOOKUP("Referencer",data!$A$1:$AT$8036,A8697,FALSE)</f>
        <v>#REF!</v>
      </c>
      <c r="C8697" t="e">
        <f>HLOOKUP("Stedtekst",data!$A$1:$AT$8036,A8697,FALSE)</f>
        <v>#REF!</v>
      </c>
      <c r="D8697" t="e">
        <f>HLOOKUP("Målested navn",data!$A$1:$AT$8036,A8697,FALSE)</f>
        <v>#REF!</v>
      </c>
      <c r="E8697" t="e">
        <f>HLOOKUP("Prøvetagning",data!$A$1:$AT$8036,A8697,FALSE)</f>
        <v>#REF!</v>
      </c>
      <c r="F8697" t="e">
        <f>HLOOKUP("Prøve",data!$A$1:$AT$8036,A8697,FALSE)</f>
        <v>#REF!</v>
      </c>
      <c r="G8697" t="e">
        <f>HLOOKUP("ScKode",data!$A$1:$AT$8036,A8697,FALSE)</f>
        <v>#REF!</v>
      </c>
      <c r="H8697" t="e">
        <f>HLOOKUP("StofParameter",data!$A$1:$AT$8036,A8697,FALSE)</f>
        <v>#REF!</v>
      </c>
      <c r="I8697" t="e">
        <f>HLOOKUP("Dato",data!$A$1:$AT$8036,A8697,FALSE)</f>
        <v>#REF!</v>
      </c>
      <c r="J8697" t="e">
        <f>HLOOKUP("Resultat-attribut",data!$A$1:$AT$8036,A8697,FALSE)</f>
        <v>#REF!</v>
      </c>
      <c r="K8697" t="e">
        <f>HLOOKUP("Resultat",data!$A$1:$AT$8036,A8697,FALSE)</f>
        <v>#REF!</v>
      </c>
      <c r="L8697" t="e">
        <f>HLOOKUP("Enhed",data!$A$1:$AT$8036,A8697,FALSE)</f>
        <v>#REF!</v>
      </c>
    </row>
    <row r="8698" spans="1:12" x14ac:dyDescent="0.2">
      <c r="A8698">
        <v>8697</v>
      </c>
      <c r="B8698" t="e">
        <f>HLOOKUP("Referencer",data!$A$1:$AT$8036,A8698,FALSE)</f>
        <v>#REF!</v>
      </c>
      <c r="C8698" t="e">
        <f>HLOOKUP("Stedtekst",data!$A$1:$AT$8036,A8698,FALSE)</f>
        <v>#REF!</v>
      </c>
      <c r="D8698" t="e">
        <f>HLOOKUP("Målested navn",data!$A$1:$AT$8036,A8698,FALSE)</f>
        <v>#REF!</v>
      </c>
      <c r="E8698" t="e">
        <f>HLOOKUP("Prøvetagning",data!$A$1:$AT$8036,A8698,FALSE)</f>
        <v>#REF!</v>
      </c>
      <c r="F8698" t="e">
        <f>HLOOKUP("Prøve",data!$A$1:$AT$8036,A8698,FALSE)</f>
        <v>#REF!</v>
      </c>
      <c r="G8698" t="e">
        <f>HLOOKUP("ScKode",data!$A$1:$AT$8036,A8698,FALSE)</f>
        <v>#REF!</v>
      </c>
      <c r="H8698" t="e">
        <f>HLOOKUP("StofParameter",data!$A$1:$AT$8036,A8698,FALSE)</f>
        <v>#REF!</v>
      </c>
      <c r="I8698" t="e">
        <f>HLOOKUP("Dato",data!$A$1:$AT$8036,A8698,FALSE)</f>
        <v>#REF!</v>
      </c>
      <c r="J8698" t="e">
        <f>HLOOKUP("Resultat-attribut",data!$A$1:$AT$8036,A8698,FALSE)</f>
        <v>#REF!</v>
      </c>
      <c r="K8698" t="e">
        <f>HLOOKUP("Resultat",data!$A$1:$AT$8036,A8698,FALSE)</f>
        <v>#REF!</v>
      </c>
      <c r="L8698" t="e">
        <f>HLOOKUP("Enhed",data!$A$1:$AT$8036,A8698,FALSE)</f>
        <v>#REF!</v>
      </c>
    </row>
    <row r="8699" spans="1:12" x14ac:dyDescent="0.2">
      <c r="A8699">
        <v>8698</v>
      </c>
      <c r="B8699" t="e">
        <f>HLOOKUP("Referencer",data!$A$1:$AT$8036,A8699,FALSE)</f>
        <v>#REF!</v>
      </c>
      <c r="C8699" t="e">
        <f>HLOOKUP("Stedtekst",data!$A$1:$AT$8036,A8699,FALSE)</f>
        <v>#REF!</v>
      </c>
      <c r="D8699" t="e">
        <f>HLOOKUP("Målested navn",data!$A$1:$AT$8036,A8699,FALSE)</f>
        <v>#REF!</v>
      </c>
      <c r="E8699" t="e">
        <f>HLOOKUP("Prøvetagning",data!$A$1:$AT$8036,A8699,FALSE)</f>
        <v>#REF!</v>
      </c>
      <c r="F8699" t="e">
        <f>HLOOKUP("Prøve",data!$A$1:$AT$8036,A8699,FALSE)</f>
        <v>#REF!</v>
      </c>
      <c r="G8699" t="e">
        <f>HLOOKUP("ScKode",data!$A$1:$AT$8036,A8699,FALSE)</f>
        <v>#REF!</v>
      </c>
      <c r="H8699" t="e">
        <f>HLOOKUP("StofParameter",data!$A$1:$AT$8036,A8699,FALSE)</f>
        <v>#REF!</v>
      </c>
      <c r="I8699" t="e">
        <f>HLOOKUP("Dato",data!$A$1:$AT$8036,A8699,FALSE)</f>
        <v>#REF!</v>
      </c>
      <c r="J8699" t="e">
        <f>HLOOKUP("Resultat-attribut",data!$A$1:$AT$8036,A8699,FALSE)</f>
        <v>#REF!</v>
      </c>
      <c r="K8699" t="e">
        <f>HLOOKUP("Resultat",data!$A$1:$AT$8036,A8699,FALSE)</f>
        <v>#REF!</v>
      </c>
      <c r="L8699" t="e">
        <f>HLOOKUP("Enhed",data!$A$1:$AT$8036,A8699,FALSE)</f>
        <v>#REF!</v>
      </c>
    </row>
    <row r="8700" spans="1:12" x14ac:dyDescent="0.2">
      <c r="A8700">
        <v>8699</v>
      </c>
      <c r="B8700" t="e">
        <f>HLOOKUP("Referencer",data!$A$1:$AT$8036,A8700,FALSE)</f>
        <v>#REF!</v>
      </c>
      <c r="C8700" t="e">
        <f>HLOOKUP("Stedtekst",data!$A$1:$AT$8036,A8700,FALSE)</f>
        <v>#REF!</v>
      </c>
      <c r="D8700" t="e">
        <f>HLOOKUP("Målested navn",data!$A$1:$AT$8036,A8700,FALSE)</f>
        <v>#REF!</v>
      </c>
      <c r="E8700" t="e">
        <f>HLOOKUP("Prøvetagning",data!$A$1:$AT$8036,A8700,FALSE)</f>
        <v>#REF!</v>
      </c>
      <c r="F8700" t="e">
        <f>HLOOKUP("Prøve",data!$A$1:$AT$8036,A8700,FALSE)</f>
        <v>#REF!</v>
      </c>
      <c r="G8700" t="e">
        <f>HLOOKUP("ScKode",data!$A$1:$AT$8036,A8700,FALSE)</f>
        <v>#REF!</v>
      </c>
      <c r="H8700" t="e">
        <f>HLOOKUP("StofParameter",data!$A$1:$AT$8036,A8700,FALSE)</f>
        <v>#REF!</v>
      </c>
      <c r="I8700" t="e">
        <f>HLOOKUP("Dato",data!$A$1:$AT$8036,A8700,FALSE)</f>
        <v>#REF!</v>
      </c>
      <c r="J8700" t="e">
        <f>HLOOKUP("Resultat-attribut",data!$A$1:$AT$8036,A8700,FALSE)</f>
        <v>#REF!</v>
      </c>
      <c r="K8700" t="e">
        <f>HLOOKUP("Resultat",data!$A$1:$AT$8036,A8700,FALSE)</f>
        <v>#REF!</v>
      </c>
      <c r="L8700" t="e">
        <f>HLOOKUP("Enhed",data!$A$1:$AT$8036,A8700,FALSE)</f>
        <v>#REF!</v>
      </c>
    </row>
    <row r="8701" spans="1:12" x14ac:dyDescent="0.2">
      <c r="A8701">
        <v>8700</v>
      </c>
      <c r="B8701" t="e">
        <f>HLOOKUP("Referencer",data!$A$1:$AT$8036,A8701,FALSE)</f>
        <v>#REF!</v>
      </c>
      <c r="C8701" t="e">
        <f>HLOOKUP("Stedtekst",data!$A$1:$AT$8036,A8701,FALSE)</f>
        <v>#REF!</v>
      </c>
      <c r="D8701" t="e">
        <f>HLOOKUP("Målested navn",data!$A$1:$AT$8036,A8701,FALSE)</f>
        <v>#REF!</v>
      </c>
      <c r="E8701" t="e">
        <f>HLOOKUP("Prøvetagning",data!$A$1:$AT$8036,A8701,FALSE)</f>
        <v>#REF!</v>
      </c>
      <c r="F8701" t="e">
        <f>HLOOKUP("Prøve",data!$A$1:$AT$8036,A8701,FALSE)</f>
        <v>#REF!</v>
      </c>
      <c r="G8701" t="e">
        <f>HLOOKUP("ScKode",data!$A$1:$AT$8036,A8701,FALSE)</f>
        <v>#REF!</v>
      </c>
      <c r="H8701" t="e">
        <f>HLOOKUP("StofParameter",data!$A$1:$AT$8036,A8701,FALSE)</f>
        <v>#REF!</v>
      </c>
      <c r="I8701" t="e">
        <f>HLOOKUP("Dato",data!$A$1:$AT$8036,A8701,FALSE)</f>
        <v>#REF!</v>
      </c>
      <c r="J8701" t="e">
        <f>HLOOKUP("Resultat-attribut",data!$A$1:$AT$8036,A8701,FALSE)</f>
        <v>#REF!</v>
      </c>
      <c r="K8701" t="e">
        <f>HLOOKUP("Resultat",data!$A$1:$AT$8036,A8701,FALSE)</f>
        <v>#REF!</v>
      </c>
      <c r="L8701" t="e">
        <f>HLOOKUP("Enhed",data!$A$1:$AT$8036,A8701,FALSE)</f>
        <v>#REF!</v>
      </c>
    </row>
    <row r="8702" spans="1:12" x14ac:dyDescent="0.2">
      <c r="A8702">
        <v>8701</v>
      </c>
      <c r="B8702" t="e">
        <f>HLOOKUP("Referencer",data!$A$1:$AT$8036,A8702,FALSE)</f>
        <v>#REF!</v>
      </c>
      <c r="C8702" t="e">
        <f>HLOOKUP("Stedtekst",data!$A$1:$AT$8036,A8702,FALSE)</f>
        <v>#REF!</v>
      </c>
      <c r="D8702" t="e">
        <f>HLOOKUP("Målested navn",data!$A$1:$AT$8036,A8702,FALSE)</f>
        <v>#REF!</v>
      </c>
      <c r="E8702" t="e">
        <f>HLOOKUP("Prøvetagning",data!$A$1:$AT$8036,A8702,FALSE)</f>
        <v>#REF!</v>
      </c>
      <c r="F8702" t="e">
        <f>HLOOKUP("Prøve",data!$A$1:$AT$8036,A8702,FALSE)</f>
        <v>#REF!</v>
      </c>
      <c r="G8702" t="e">
        <f>HLOOKUP("ScKode",data!$A$1:$AT$8036,A8702,FALSE)</f>
        <v>#REF!</v>
      </c>
      <c r="H8702" t="e">
        <f>HLOOKUP("StofParameter",data!$A$1:$AT$8036,A8702,FALSE)</f>
        <v>#REF!</v>
      </c>
      <c r="I8702" t="e">
        <f>HLOOKUP("Dato",data!$A$1:$AT$8036,A8702,FALSE)</f>
        <v>#REF!</v>
      </c>
      <c r="J8702" t="e">
        <f>HLOOKUP("Resultat-attribut",data!$A$1:$AT$8036,A8702,FALSE)</f>
        <v>#REF!</v>
      </c>
      <c r="K8702" t="e">
        <f>HLOOKUP("Resultat",data!$A$1:$AT$8036,A8702,FALSE)</f>
        <v>#REF!</v>
      </c>
      <c r="L8702" t="e">
        <f>HLOOKUP("Enhed",data!$A$1:$AT$8036,A8702,FALSE)</f>
        <v>#REF!</v>
      </c>
    </row>
    <row r="8703" spans="1:12" x14ac:dyDescent="0.2">
      <c r="A8703">
        <v>8702</v>
      </c>
      <c r="B8703" t="e">
        <f>HLOOKUP("Referencer",data!$A$1:$AT$8036,A8703,FALSE)</f>
        <v>#REF!</v>
      </c>
      <c r="C8703" t="e">
        <f>HLOOKUP("Stedtekst",data!$A$1:$AT$8036,A8703,FALSE)</f>
        <v>#REF!</v>
      </c>
      <c r="D8703" t="e">
        <f>HLOOKUP("Målested navn",data!$A$1:$AT$8036,A8703,FALSE)</f>
        <v>#REF!</v>
      </c>
      <c r="E8703" t="e">
        <f>HLOOKUP("Prøvetagning",data!$A$1:$AT$8036,A8703,FALSE)</f>
        <v>#REF!</v>
      </c>
      <c r="F8703" t="e">
        <f>HLOOKUP("Prøve",data!$A$1:$AT$8036,A8703,FALSE)</f>
        <v>#REF!</v>
      </c>
      <c r="G8703" t="e">
        <f>HLOOKUP("ScKode",data!$A$1:$AT$8036,A8703,FALSE)</f>
        <v>#REF!</v>
      </c>
      <c r="H8703" t="e">
        <f>HLOOKUP("StofParameter",data!$A$1:$AT$8036,A8703,FALSE)</f>
        <v>#REF!</v>
      </c>
      <c r="I8703" t="e">
        <f>HLOOKUP("Dato",data!$A$1:$AT$8036,A8703,FALSE)</f>
        <v>#REF!</v>
      </c>
      <c r="J8703" t="e">
        <f>HLOOKUP("Resultat-attribut",data!$A$1:$AT$8036,A8703,FALSE)</f>
        <v>#REF!</v>
      </c>
      <c r="K8703" t="e">
        <f>HLOOKUP("Resultat",data!$A$1:$AT$8036,A8703,FALSE)</f>
        <v>#REF!</v>
      </c>
      <c r="L8703" t="e">
        <f>HLOOKUP("Enhed",data!$A$1:$AT$8036,A8703,FALSE)</f>
        <v>#REF!</v>
      </c>
    </row>
    <row r="8704" spans="1:12" x14ac:dyDescent="0.2">
      <c r="A8704">
        <v>8703</v>
      </c>
      <c r="B8704" t="e">
        <f>HLOOKUP("Referencer",data!$A$1:$AT$8036,A8704,FALSE)</f>
        <v>#REF!</v>
      </c>
      <c r="C8704" t="e">
        <f>HLOOKUP("Stedtekst",data!$A$1:$AT$8036,A8704,FALSE)</f>
        <v>#REF!</v>
      </c>
      <c r="D8704" t="e">
        <f>HLOOKUP("Målested navn",data!$A$1:$AT$8036,A8704,FALSE)</f>
        <v>#REF!</v>
      </c>
      <c r="E8704" t="e">
        <f>HLOOKUP("Prøvetagning",data!$A$1:$AT$8036,A8704,FALSE)</f>
        <v>#REF!</v>
      </c>
      <c r="F8704" t="e">
        <f>HLOOKUP("Prøve",data!$A$1:$AT$8036,A8704,FALSE)</f>
        <v>#REF!</v>
      </c>
      <c r="G8704" t="e">
        <f>HLOOKUP("ScKode",data!$A$1:$AT$8036,A8704,FALSE)</f>
        <v>#REF!</v>
      </c>
      <c r="H8704" t="e">
        <f>HLOOKUP("StofParameter",data!$A$1:$AT$8036,A8704,FALSE)</f>
        <v>#REF!</v>
      </c>
      <c r="I8704" t="e">
        <f>HLOOKUP("Dato",data!$A$1:$AT$8036,A8704,FALSE)</f>
        <v>#REF!</v>
      </c>
      <c r="J8704" t="e">
        <f>HLOOKUP("Resultat-attribut",data!$A$1:$AT$8036,A8704,FALSE)</f>
        <v>#REF!</v>
      </c>
      <c r="K8704" t="e">
        <f>HLOOKUP("Resultat",data!$A$1:$AT$8036,A8704,FALSE)</f>
        <v>#REF!</v>
      </c>
      <c r="L8704" t="e">
        <f>HLOOKUP("Enhed",data!$A$1:$AT$8036,A8704,FALSE)</f>
        <v>#REF!</v>
      </c>
    </row>
    <row r="8705" spans="1:12" x14ac:dyDescent="0.2">
      <c r="A8705">
        <v>8704</v>
      </c>
      <c r="B8705" t="e">
        <f>HLOOKUP("Referencer",data!$A$1:$AT$8036,A8705,FALSE)</f>
        <v>#REF!</v>
      </c>
      <c r="C8705" t="e">
        <f>HLOOKUP("Stedtekst",data!$A$1:$AT$8036,A8705,FALSE)</f>
        <v>#REF!</v>
      </c>
      <c r="D8705" t="e">
        <f>HLOOKUP("Målested navn",data!$A$1:$AT$8036,A8705,FALSE)</f>
        <v>#REF!</v>
      </c>
      <c r="E8705" t="e">
        <f>HLOOKUP("Prøvetagning",data!$A$1:$AT$8036,A8705,FALSE)</f>
        <v>#REF!</v>
      </c>
      <c r="F8705" t="e">
        <f>HLOOKUP("Prøve",data!$A$1:$AT$8036,A8705,FALSE)</f>
        <v>#REF!</v>
      </c>
      <c r="G8705" t="e">
        <f>HLOOKUP("ScKode",data!$A$1:$AT$8036,A8705,FALSE)</f>
        <v>#REF!</v>
      </c>
      <c r="H8705" t="e">
        <f>HLOOKUP("StofParameter",data!$A$1:$AT$8036,A8705,FALSE)</f>
        <v>#REF!</v>
      </c>
      <c r="I8705" t="e">
        <f>HLOOKUP("Dato",data!$A$1:$AT$8036,A8705,FALSE)</f>
        <v>#REF!</v>
      </c>
      <c r="J8705" t="e">
        <f>HLOOKUP("Resultat-attribut",data!$A$1:$AT$8036,A8705,FALSE)</f>
        <v>#REF!</v>
      </c>
      <c r="K8705" t="e">
        <f>HLOOKUP("Resultat",data!$A$1:$AT$8036,A8705,FALSE)</f>
        <v>#REF!</v>
      </c>
      <c r="L8705" t="e">
        <f>HLOOKUP("Enhed",data!$A$1:$AT$8036,A8705,FALSE)</f>
        <v>#REF!</v>
      </c>
    </row>
    <row r="8706" spans="1:12" x14ac:dyDescent="0.2">
      <c r="A8706">
        <v>8705</v>
      </c>
      <c r="B8706" t="e">
        <f>HLOOKUP("Referencer",data!$A$1:$AT$8036,A8706,FALSE)</f>
        <v>#REF!</v>
      </c>
      <c r="C8706" t="e">
        <f>HLOOKUP("Stedtekst",data!$A$1:$AT$8036,A8706,FALSE)</f>
        <v>#REF!</v>
      </c>
      <c r="D8706" t="e">
        <f>HLOOKUP("Målested navn",data!$A$1:$AT$8036,A8706,FALSE)</f>
        <v>#REF!</v>
      </c>
      <c r="E8706" t="e">
        <f>HLOOKUP("Prøvetagning",data!$A$1:$AT$8036,A8706,FALSE)</f>
        <v>#REF!</v>
      </c>
      <c r="F8706" t="e">
        <f>HLOOKUP("Prøve",data!$A$1:$AT$8036,A8706,FALSE)</f>
        <v>#REF!</v>
      </c>
      <c r="G8706" t="e">
        <f>HLOOKUP("ScKode",data!$A$1:$AT$8036,A8706,FALSE)</f>
        <v>#REF!</v>
      </c>
      <c r="H8706" t="e">
        <f>HLOOKUP("StofParameter",data!$A$1:$AT$8036,A8706,FALSE)</f>
        <v>#REF!</v>
      </c>
      <c r="I8706" t="e">
        <f>HLOOKUP("Dato",data!$A$1:$AT$8036,A8706,FALSE)</f>
        <v>#REF!</v>
      </c>
      <c r="J8706" t="e">
        <f>HLOOKUP("Resultat-attribut",data!$A$1:$AT$8036,A8706,FALSE)</f>
        <v>#REF!</v>
      </c>
      <c r="K8706" t="e">
        <f>HLOOKUP("Resultat",data!$A$1:$AT$8036,A8706,FALSE)</f>
        <v>#REF!</v>
      </c>
      <c r="L8706" t="e">
        <f>HLOOKUP("Enhed",data!$A$1:$AT$8036,A8706,FALSE)</f>
        <v>#REF!</v>
      </c>
    </row>
    <row r="8707" spans="1:12" x14ac:dyDescent="0.2">
      <c r="A8707">
        <v>8706</v>
      </c>
      <c r="B8707" t="e">
        <f>HLOOKUP("Referencer",data!$A$1:$AT$8036,A8707,FALSE)</f>
        <v>#REF!</v>
      </c>
      <c r="C8707" t="e">
        <f>HLOOKUP("Stedtekst",data!$A$1:$AT$8036,A8707,FALSE)</f>
        <v>#REF!</v>
      </c>
      <c r="D8707" t="e">
        <f>HLOOKUP("Målested navn",data!$A$1:$AT$8036,A8707,FALSE)</f>
        <v>#REF!</v>
      </c>
      <c r="E8707" t="e">
        <f>HLOOKUP("Prøvetagning",data!$A$1:$AT$8036,A8707,FALSE)</f>
        <v>#REF!</v>
      </c>
      <c r="F8707" t="e">
        <f>HLOOKUP("Prøve",data!$A$1:$AT$8036,A8707,FALSE)</f>
        <v>#REF!</v>
      </c>
      <c r="G8707" t="e">
        <f>HLOOKUP("ScKode",data!$A$1:$AT$8036,A8707,FALSE)</f>
        <v>#REF!</v>
      </c>
      <c r="H8707" t="e">
        <f>HLOOKUP("StofParameter",data!$A$1:$AT$8036,A8707,FALSE)</f>
        <v>#REF!</v>
      </c>
      <c r="I8707" t="e">
        <f>HLOOKUP("Dato",data!$A$1:$AT$8036,A8707,FALSE)</f>
        <v>#REF!</v>
      </c>
      <c r="J8707" t="e">
        <f>HLOOKUP("Resultat-attribut",data!$A$1:$AT$8036,A8707,FALSE)</f>
        <v>#REF!</v>
      </c>
      <c r="K8707" t="e">
        <f>HLOOKUP("Resultat",data!$A$1:$AT$8036,A8707,FALSE)</f>
        <v>#REF!</v>
      </c>
      <c r="L8707" t="e">
        <f>HLOOKUP("Enhed",data!$A$1:$AT$8036,A8707,FALSE)</f>
        <v>#REF!</v>
      </c>
    </row>
    <row r="8708" spans="1:12" x14ac:dyDescent="0.2">
      <c r="A8708">
        <v>8707</v>
      </c>
      <c r="B8708" t="e">
        <f>HLOOKUP("Referencer",data!$A$1:$AT$8036,A8708,FALSE)</f>
        <v>#REF!</v>
      </c>
      <c r="C8708" t="e">
        <f>HLOOKUP("Stedtekst",data!$A$1:$AT$8036,A8708,FALSE)</f>
        <v>#REF!</v>
      </c>
      <c r="D8708" t="e">
        <f>HLOOKUP("Målested navn",data!$A$1:$AT$8036,A8708,FALSE)</f>
        <v>#REF!</v>
      </c>
      <c r="E8708" t="e">
        <f>HLOOKUP("Prøvetagning",data!$A$1:$AT$8036,A8708,FALSE)</f>
        <v>#REF!</v>
      </c>
      <c r="F8708" t="e">
        <f>HLOOKUP("Prøve",data!$A$1:$AT$8036,A8708,FALSE)</f>
        <v>#REF!</v>
      </c>
      <c r="G8708" t="e">
        <f>HLOOKUP("ScKode",data!$A$1:$AT$8036,A8708,FALSE)</f>
        <v>#REF!</v>
      </c>
      <c r="H8708" t="e">
        <f>HLOOKUP("StofParameter",data!$A$1:$AT$8036,A8708,FALSE)</f>
        <v>#REF!</v>
      </c>
      <c r="I8708" t="e">
        <f>HLOOKUP("Dato",data!$A$1:$AT$8036,A8708,FALSE)</f>
        <v>#REF!</v>
      </c>
      <c r="J8708" t="e">
        <f>HLOOKUP("Resultat-attribut",data!$A$1:$AT$8036,A8708,FALSE)</f>
        <v>#REF!</v>
      </c>
      <c r="K8708" t="e">
        <f>HLOOKUP("Resultat",data!$A$1:$AT$8036,A8708,FALSE)</f>
        <v>#REF!</v>
      </c>
      <c r="L8708" t="e">
        <f>HLOOKUP("Enhed",data!$A$1:$AT$8036,A8708,FALSE)</f>
        <v>#REF!</v>
      </c>
    </row>
    <row r="8709" spans="1:12" x14ac:dyDescent="0.2">
      <c r="A8709">
        <v>8708</v>
      </c>
      <c r="B8709" t="e">
        <f>HLOOKUP("Referencer",data!$A$1:$AT$8036,A8709,FALSE)</f>
        <v>#REF!</v>
      </c>
      <c r="C8709" t="e">
        <f>HLOOKUP("Stedtekst",data!$A$1:$AT$8036,A8709,FALSE)</f>
        <v>#REF!</v>
      </c>
      <c r="D8709" t="e">
        <f>HLOOKUP("Målested navn",data!$A$1:$AT$8036,A8709,FALSE)</f>
        <v>#REF!</v>
      </c>
      <c r="E8709" t="e">
        <f>HLOOKUP("Prøvetagning",data!$A$1:$AT$8036,A8709,FALSE)</f>
        <v>#REF!</v>
      </c>
      <c r="F8709" t="e">
        <f>HLOOKUP("Prøve",data!$A$1:$AT$8036,A8709,FALSE)</f>
        <v>#REF!</v>
      </c>
      <c r="G8709" t="e">
        <f>HLOOKUP("ScKode",data!$A$1:$AT$8036,A8709,FALSE)</f>
        <v>#REF!</v>
      </c>
      <c r="H8709" t="e">
        <f>HLOOKUP("StofParameter",data!$A$1:$AT$8036,A8709,FALSE)</f>
        <v>#REF!</v>
      </c>
      <c r="I8709" t="e">
        <f>HLOOKUP("Dato",data!$A$1:$AT$8036,A8709,FALSE)</f>
        <v>#REF!</v>
      </c>
      <c r="J8709" t="e">
        <f>HLOOKUP("Resultat-attribut",data!$A$1:$AT$8036,A8709,FALSE)</f>
        <v>#REF!</v>
      </c>
      <c r="K8709" t="e">
        <f>HLOOKUP("Resultat",data!$A$1:$AT$8036,A8709,FALSE)</f>
        <v>#REF!</v>
      </c>
      <c r="L8709" t="e">
        <f>HLOOKUP("Enhed",data!$A$1:$AT$8036,A8709,FALSE)</f>
        <v>#REF!</v>
      </c>
    </row>
    <row r="8710" spans="1:12" x14ac:dyDescent="0.2">
      <c r="A8710">
        <v>8709</v>
      </c>
      <c r="B8710" t="e">
        <f>HLOOKUP("Referencer",data!$A$1:$AT$8036,A8710,FALSE)</f>
        <v>#REF!</v>
      </c>
      <c r="C8710" t="e">
        <f>HLOOKUP("Stedtekst",data!$A$1:$AT$8036,A8710,FALSE)</f>
        <v>#REF!</v>
      </c>
      <c r="D8710" t="e">
        <f>HLOOKUP("Målested navn",data!$A$1:$AT$8036,A8710,FALSE)</f>
        <v>#REF!</v>
      </c>
      <c r="E8710" t="e">
        <f>HLOOKUP("Prøvetagning",data!$A$1:$AT$8036,A8710,FALSE)</f>
        <v>#REF!</v>
      </c>
      <c r="F8710" t="e">
        <f>HLOOKUP("Prøve",data!$A$1:$AT$8036,A8710,FALSE)</f>
        <v>#REF!</v>
      </c>
      <c r="G8710" t="e">
        <f>HLOOKUP("ScKode",data!$A$1:$AT$8036,A8710,FALSE)</f>
        <v>#REF!</v>
      </c>
      <c r="H8710" t="e">
        <f>HLOOKUP("StofParameter",data!$A$1:$AT$8036,A8710,FALSE)</f>
        <v>#REF!</v>
      </c>
      <c r="I8710" t="e">
        <f>HLOOKUP("Dato",data!$A$1:$AT$8036,A8710,FALSE)</f>
        <v>#REF!</v>
      </c>
      <c r="J8710" t="e">
        <f>HLOOKUP("Resultat-attribut",data!$A$1:$AT$8036,A8710,FALSE)</f>
        <v>#REF!</v>
      </c>
      <c r="K8710" t="e">
        <f>HLOOKUP("Resultat",data!$A$1:$AT$8036,A8710,FALSE)</f>
        <v>#REF!</v>
      </c>
      <c r="L8710" t="e">
        <f>HLOOKUP("Enhed",data!$A$1:$AT$8036,A8710,FALSE)</f>
        <v>#REF!</v>
      </c>
    </row>
    <row r="8711" spans="1:12" x14ac:dyDescent="0.2">
      <c r="A8711">
        <v>8710</v>
      </c>
      <c r="B8711" t="e">
        <f>HLOOKUP("Referencer",data!$A$1:$AT$8036,A8711,FALSE)</f>
        <v>#REF!</v>
      </c>
      <c r="C8711" t="e">
        <f>HLOOKUP("Stedtekst",data!$A$1:$AT$8036,A8711,FALSE)</f>
        <v>#REF!</v>
      </c>
      <c r="D8711" t="e">
        <f>HLOOKUP("Målested navn",data!$A$1:$AT$8036,A8711,FALSE)</f>
        <v>#REF!</v>
      </c>
      <c r="E8711" t="e">
        <f>HLOOKUP("Prøvetagning",data!$A$1:$AT$8036,A8711,FALSE)</f>
        <v>#REF!</v>
      </c>
      <c r="F8711" t="e">
        <f>HLOOKUP("Prøve",data!$A$1:$AT$8036,A8711,FALSE)</f>
        <v>#REF!</v>
      </c>
      <c r="G8711" t="e">
        <f>HLOOKUP("ScKode",data!$A$1:$AT$8036,A8711,FALSE)</f>
        <v>#REF!</v>
      </c>
      <c r="H8711" t="e">
        <f>HLOOKUP("StofParameter",data!$A$1:$AT$8036,A8711,FALSE)</f>
        <v>#REF!</v>
      </c>
      <c r="I8711" t="e">
        <f>HLOOKUP("Dato",data!$A$1:$AT$8036,A8711,FALSE)</f>
        <v>#REF!</v>
      </c>
      <c r="J8711" t="e">
        <f>HLOOKUP("Resultat-attribut",data!$A$1:$AT$8036,A8711,FALSE)</f>
        <v>#REF!</v>
      </c>
      <c r="K8711" t="e">
        <f>HLOOKUP("Resultat",data!$A$1:$AT$8036,A8711,FALSE)</f>
        <v>#REF!</v>
      </c>
      <c r="L8711" t="e">
        <f>HLOOKUP("Enhed",data!$A$1:$AT$8036,A8711,FALSE)</f>
        <v>#REF!</v>
      </c>
    </row>
    <row r="8712" spans="1:12" x14ac:dyDescent="0.2">
      <c r="A8712">
        <v>8711</v>
      </c>
      <c r="B8712" t="e">
        <f>HLOOKUP("Referencer",data!$A$1:$AT$8036,A8712,FALSE)</f>
        <v>#REF!</v>
      </c>
      <c r="C8712" t="e">
        <f>HLOOKUP("Stedtekst",data!$A$1:$AT$8036,A8712,FALSE)</f>
        <v>#REF!</v>
      </c>
      <c r="D8712" t="e">
        <f>HLOOKUP("Målested navn",data!$A$1:$AT$8036,A8712,FALSE)</f>
        <v>#REF!</v>
      </c>
      <c r="E8712" t="e">
        <f>HLOOKUP("Prøvetagning",data!$A$1:$AT$8036,A8712,FALSE)</f>
        <v>#REF!</v>
      </c>
      <c r="F8712" t="e">
        <f>HLOOKUP("Prøve",data!$A$1:$AT$8036,A8712,FALSE)</f>
        <v>#REF!</v>
      </c>
      <c r="G8712" t="e">
        <f>HLOOKUP("ScKode",data!$A$1:$AT$8036,A8712,FALSE)</f>
        <v>#REF!</v>
      </c>
      <c r="H8712" t="e">
        <f>HLOOKUP("StofParameter",data!$A$1:$AT$8036,A8712,FALSE)</f>
        <v>#REF!</v>
      </c>
      <c r="I8712" t="e">
        <f>HLOOKUP("Dato",data!$A$1:$AT$8036,A8712,FALSE)</f>
        <v>#REF!</v>
      </c>
      <c r="J8712" t="e">
        <f>HLOOKUP("Resultat-attribut",data!$A$1:$AT$8036,A8712,FALSE)</f>
        <v>#REF!</v>
      </c>
      <c r="K8712" t="e">
        <f>HLOOKUP("Resultat",data!$A$1:$AT$8036,A8712,FALSE)</f>
        <v>#REF!</v>
      </c>
      <c r="L8712" t="e">
        <f>HLOOKUP("Enhed",data!$A$1:$AT$8036,A8712,FALSE)</f>
        <v>#REF!</v>
      </c>
    </row>
    <row r="8713" spans="1:12" x14ac:dyDescent="0.2">
      <c r="A8713">
        <v>8712</v>
      </c>
      <c r="B8713" t="e">
        <f>HLOOKUP("Referencer",data!$A$1:$AT$8036,A8713,FALSE)</f>
        <v>#REF!</v>
      </c>
      <c r="C8713" t="e">
        <f>HLOOKUP("Stedtekst",data!$A$1:$AT$8036,A8713,FALSE)</f>
        <v>#REF!</v>
      </c>
      <c r="D8713" t="e">
        <f>HLOOKUP("Målested navn",data!$A$1:$AT$8036,A8713,FALSE)</f>
        <v>#REF!</v>
      </c>
      <c r="E8713" t="e">
        <f>HLOOKUP("Prøvetagning",data!$A$1:$AT$8036,A8713,FALSE)</f>
        <v>#REF!</v>
      </c>
      <c r="F8713" t="e">
        <f>HLOOKUP("Prøve",data!$A$1:$AT$8036,A8713,FALSE)</f>
        <v>#REF!</v>
      </c>
      <c r="G8713" t="e">
        <f>HLOOKUP("ScKode",data!$A$1:$AT$8036,A8713,FALSE)</f>
        <v>#REF!</v>
      </c>
      <c r="H8713" t="e">
        <f>HLOOKUP("StofParameter",data!$A$1:$AT$8036,A8713,FALSE)</f>
        <v>#REF!</v>
      </c>
      <c r="I8713" t="e">
        <f>HLOOKUP("Dato",data!$A$1:$AT$8036,A8713,FALSE)</f>
        <v>#REF!</v>
      </c>
      <c r="J8713" t="e">
        <f>HLOOKUP("Resultat-attribut",data!$A$1:$AT$8036,A8713,FALSE)</f>
        <v>#REF!</v>
      </c>
      <c r="K8713" t="e">
        <f>HLOOKUP("Resultat",data!$A$1:$AT$8036,A8713,FALSE)</f>
        <v>#REF!</v>
      </c>
      <c r="L8713" t="e">
        <f>HLOOKUP("Enhed",data!$A$1:$AT$8036,A8713,FALSE)</f>
        <v>#REF!</v>
      </c>
    </row>
    <row r="8714" spans="1:12" x14ac:dyDescent="0.2">
      <c r="A8714">
        <v>8713</v>
      </c>
      <c r="B8714" t="e">
        <f>HLOOKUP("Referencer",data!$A$1:$AT$8036,A8714,FALSE)</f>
        <v>#REF!</v>
      </c>
      <c r="C8714" t="e">
        <f>HLOOKUP("Stedtekst",data!$A$1:$AT$8036,A8714,FALSE)</f>
        <v>#REF!</v>
      </c>
      <c r="D8714" t="e">
        <f>HLOOKUP("Målested navn",data!$A$1:$AT$8036,A8714,FALSE)</f>
        <v>#REF!</v>
      </c>
      <c r="E8714" t="e">
        <f>HLOOKUP("Prøvetagning",data!$A$1:$AT$8036,A8714,FALSE)</f>
        <v>#REF!</v>
      </c>
      <c r="F8714" t="e">
        <f>HLOOKUP("Prøve",data!$A$1:$AT$8036,A8714,FALSE)</f>
        <v>#REF!</v>
      </c>
      <c r="G8714" t="e">
        <f>HLOOKUP("ScKode",data!$A$1:$AT$8036,A8714,FALSE)</f>
        <v>#REF!</v>
      </c>
      <c r="H8714" t="e">
        <f>HLOOKUP("StofParameter",data!$A$1:$AT$8036,A8714,FALSE)</f>
        <v>#REF!</v>
      </c>
      <c r="I8714" t="e">
        <f>HLOOKUP("Dato",data!$A$1:$AT$8036,A8714,FALSE)</f>
        <v>#REF!</v>
      </c>
      <c r="J8714" t="e">
        <f>HLOOKUP("Resultat-attribut",data!$A$1:$AT$8036,A8714,FALSE)</f>
        <v>#REF!</v>
      </c>
      <c r="K8714" t="e">
        <f>HLOOKUP("Resultat",data!$A$1:$AT$8036,A8714,FALSE)</f>
        <v>#REF!</v>
      </c>
      <c r="L8714" t="e">
        <f>HLOOKUP("Enhed",data!$A$1:$AT$8036,A8714,FALSE)</f>
        <v>#REF!</v>
      </c>
    </row>
    <row r="8715" spans="1:12" x14ac:dyDescent="0.2">
      <c r="A8715">
        <v>8714</v>
      </c>
      <c r="B8715" t="e">
        <f>HLOOKUP("Referencer",data!$A$1:$AT$8036,A8715,FALSE)</f>
        <v>#REF!</v>
      </c>
      <c r="C8715" t="e">
        <f>HLOOKUP("Stedtekst",data!$A$1:$AT$8036,A8715,FALSE)</f>
        <v>#REF!</v>
      </c>
      <c r="D8715" t="e">
        <f>HLOOKUP("Målested navn",data!$A$1:$AT$8036,A8715,FALSE)</f>
        <v>#REF!</v>
      </c>
      <c r="E8715" t="e">
        <f>HLOOKUP("Prøvetagning",data!$A$1:$AT$8036,A8715,FALSE)</f>
        <v>#REF!</v>
      </c>
      <c r="F8715" t="e">
        <f>HLOOKUP("Prøve",data!$A$1:$AT$8036,A8715,FALSE)</f>
        <v>#REF!</v>
      </c>
      <c r="G8715" t="e">
        <f>HLOOKUP("ScKode",data!$A$1:$AT$8036,A8715,FALSE)</f>
        <v>#REF!</v>
      </c>
      <c r="H8715" t="e">
        <f>HLOOKUP("StofParameter",data!$A$1:$AT$8036,A8715,FALSE)</f>
        <v>#REF!</v>
      </c>
      <c r="I8715" t="e">
        <f>HLOOKUP("Dato",data!$A$1:$AT$8036,A8715,FALSE)</f>
        <v>#REF!</v>
      </c>
      <c r="J8715" t="e">
        <f>HLOOKUP("Resultat-attribut",data!$A$1:$AT$8036,A8715,FALSE)</f>
        <v>#REF!</v>
      </c>
      <c r="K8715" t="e">
        <f>HLOOKUP("Resultat",data!$A$1:$AT$8036,A8715,FALSE)</f>
        <v>#REF!</v>
      </c>
      <c r="L8715" t="e">
        <f>HLOOKUP("Enhed",data!$A$1:$AT$8036,A8715,FALSE)</f>
        <v>#REF!</v>
      </c>
    </row>
    <row r="8716" spans="1:12" x14ac:dyDescent="0.2">
      <c r="A8716">
        <v>8715</v>
      </c>
      <c r="B8716" t="e">
        <f>HLOOKUP("Referencer",data!$A$1:$AT$8036,A8716,FALSE)</f>
        <v>#REF!</v>
      </c>
      <c r="C8716" t="e">
        <f>HLOOKUP("Stedtekst",data!$A$1:$AT$8036,A8716,FALSE)</f>
        <v>#REF!</v>
      </c>
      <c r="D8716" t="e">
        <f>HLOOKUP("Målested navn",data!$A$1:$AT$8036,A8716,FALSE)</f>
        <v>#REF!</v>
      </c>
      <c r="E8716" t="e">
        <f>HLOOKUP("Prøvetagning",data!$A$1:$AT$8036,A8716,FALSE)</f>
        <v>#REF!</v>
      </c>
      <c r="F8716" t="e">
        <f>HLOOKUP("Prøve",data!$A$1:$AT$8036,A8716,FALSE)</f>
        <v>#REF!</v>
      </c>
      <c r="G8716" t="e">
        <f>HLOOKUP("ScKode",data!$A$1:$AT$8036,A8716,FALSE)</f>
        <v>#REF!</v>
      </c>
      <c r="H8716" t="e">
        <f>HLOOKUP("StofParameter",data!$A$1:$AT$8036,A8716,FALSE)</f>
        <v>#REF!</v>
      </c>
      <c r="I8716" t="e">
        <f>HLOOKUP("Dato",data!$A$1:$AT$8036,A8716,FALSE)</f>
        <v>#REF!</v>
      </c>
      <c r="J8716" t="e">
        <f>HLOOKUP("Resultat-attribut",data!$A$1:$AT$8036,A8716,FALSE)</f>
        <v>#REF!</v>
      </c>
      <c r="K8716" t="e">
        <f>HLOOKUP("Resultat",data!$A$1:$AT$8036,A8716,FALSE)</f>
        <v>#REF!</v>
      </c>
      <c r="L8716" t="e">
        <f>HLOOKUP("Enhed",data!$A$1:$AT$8036,A8716,FALSE)</f>
        <v>#REF!</v>
      </c>
    </row>
    <row r="8717" spans="1:12" x14ac:dyDescent="0.2">
      <c r="A8717">
        <v>8716</v>
      </c>
      <c r="B8717" t="e">
        <f>HLOOKUP("Referencer",data!$A$1:$AT$8036,A8717,FALSE)</f>
        <v>#REF!</v>
      </c>
      <c r="C8717" t="e">
        <f>HLOOKUP("Stedtekst",data!$A$1:$AT$8036,A8717,FALSE)</f>
        <v>#REF!</v>
      </c>
      <c r="D8717" t="e">
        <f>HLOOKUP("Målested navn",data!$A$1:$AT$8036,A8717,FALSE)</f>
        <v>#REF!</v>
      </c>
      <c r="E8717" t="e">
        <f>HLOOKUP("Prøvetagning",data!$A$1:$AT$8036,A8717,FALSE)</f>
        <v>#REF!</v>
      </c>
      <c r="F8717" t="e">
        <f>HLOOKUP("Prøve",data!$A$1:$AT$8036,A8717,FALSE)</f>
        <v>#REF!</v>
      </c>
      <c r="G8717" t="e">
        <f>HLOOKUP("ScKode",data!$A$1:$AT$8036,A8717,FALSE)</f>
        <v>#REF!</v>
      </c>
      <c r="H8717" t="e">
        <f>HLOOKUP("StofParameter",data!$A$1:$AT$8036,A8717,FALSE)</f>
        <v>#REF!</v>
      </c>
      <c r="I8717" t="e">
        <f>HLOOKUP("Dato",data!$A$1:$AT$8036,A8717,FALSE)</f>
        <v>#REF!</v>
      </c>
      <c r="J8717" t="e">
        <f>HLOOKUP("Resultat-attribut",data!$A$1:$AT$8036,A8717,FALSE)</f>
        <v>#REF!</v>
      </c>
      <c r="K8717" t="e">
        <f>HLOOKUP("Resultat",data!$A$1:$AT$8036,A8717,FALSE)</f>
        <v>#REF!</v>
      </c>
      <c r="L8717" t="e">
        <f>HLOOKUP("Enhed",data!$A$1:$AT$8036,A8717,FALSE)</f>
        <v>#REF!</v>
      </c>
    </row>
    <row r="8718" spans="1:12" x14ac:dyDescent="0.2">
      <c r="A8718">
        <v>8717</v>
      </c>
      <c r="B8718" t="e">
        <f>HLOOKUP("Referencer",data!$A$1:$AT$8036,A8718,FALSE)</f>
        <v>#REF!</v>
      </c>
      <c r="C8718" t="e">
        <f>HLOOKUP("Stedtekst",data!$A$1:$AT$8036,A8718,FALSE)</f>
        <v>#REF!</v>
      </c>
      <c r="D8718" t="e">
        <f>HLOOKUP("Målested navn",data!$A$1:$AT$8036,A8718,FALSE)</f>
        <v>#REF!</v>
      </c>
      <c r="E8718" t="e">
        <f>HLOOKUP("Prøvetagning",data!$A$1:$AT$8036,A8718,FALSE)</f>
        <v>#REF!</v>
      </c>
      <c r="F8718" t="e">
        <f>HLOOKUP("Prøve",data!$A$1:$AT$8036,A8718,FALSE)</f>
        <v>#REF!</v>
      </c>
      <c r="G8718" t="e">
        <f>HLOOKUP("ScKode",data!$A$1:$AT$8036,A8718,FALSE)</f>
        <v>#REF!</v>
      </c>
      <c r="H8718" t="e">
        <f>HLOOKUP("StofParameter",data!$A$1:$AT$8036,A8718,FALSE)</f>
        <v>#REF!</v>
      </c>
      <c r="I8718" t="e">
        <f>HLOOKUP("Dato",data!$A$1:$AT$8036,A8718,FALSE)</f>
        <v>#REF!</v>
      </c>
      <c r="J8718" t="e">
        <f>HLOOKUP("Resultat-attribut",data!$A$1:$AT$8036,A8718,FALSE)</f>
        <v>#REF!</v>
      </c>
      <c r="K8718" t="e">
        <f>HLOOKUP("Resultat",data!$A$1:$AT$8036,A8718,FALSE)</f>
        <v>#REF!</v>
      </c>
      <c r="L8718" t="e">
        <f>HLOOKUP("Enhed",data!$A$1:$AT$8036,A8718,FALSE)</f>
        <v>#REF!</v>
      </c>
    </row>
    <row r="8719" spans="1:12" x14ac:dyDescent="0.2">
      <c r="A8719">
        <v>8718</v>
      </c>
      <c r="B8719" t="e">
        <f>HLOOKUP("Referencer",data!$A$1:$AT$8036,A8719,FALSE)</f>
        <v>#REF!</v>
      </c>
      <c r="C8719" t="e">
        <f>HLOOKUP("Stedtekst",data!$A$1:$AT$8036,A8719,FALSE)</f>
        <v>#REF!</v>
      </c>
      <c r="D8719" t="e">
        <f>HLOOKUP("Målested navn",data!$A$1:$AT$8036,A8719,FALSE)</f>
        <v>#REF!</v>
      </c>
      <c r="E8719" t="e">
        <f>HLOOKUP("Prøvetagning",data!$A$1:$AT$8036,A8719,FALSE)</f>
        <v>#REF!</v>
      </c>
      <c r="F8719" t="e">
        <f>HLOOKUP("Prøve",data!$A$1:$AT$8036,A8719,FALSE)</f>
        <v>#REF!</v>
      </c>
      <c r="G8719" t="e">
        <f>HLOOKUP("ScKode",data!$A$1:$AT$8036,A8719,FALSE)</f>
        <v>#REF!</v>
      </c>
      <c r="H8719" t="e">
        <f>HLOOKUP("StofParameter",data!$A$1:$AT$8036,A8719,FALSE)</f>
        <v>#REF!</v>
      </c>
      <c r="I8719" t="e">
        <f>HLOOKUP("Dato",data!$A$1:$AT$8036,A8719,FALSE)</f>
        <v>#REF!</v>
      </c>
      <c r="J8719" t="e">
        <f>HLOOKUP("Resultat-attribut",data!$A$1:$AT$8036,A8719,FALSE)</f>
        <v>#REF!</v>
      </c>
      <c r="K8719" t="e">
        <f>HLOOKUP("Resultat",data!$A$1:$AT$8036,A8719,FALSE)</f>
        <v>#REF!</v>
      </c>
      <c r="L8719" t="e">
        <f>HLOOKUP("Enhed",data!$A$1:$AT$8036,A8719,FALSE)</f>
        <v>#REF!</v>
      </c>
    </row>
    <row r="8720" spans="1:12" x14ac:dyDescent="0.2">
      <c r="A8720">
        <v>8719</v>
      </c>
      <c r="B8720" t="e">
        <f>HLOOKUP("Referencer",data!$A$1:$AT$8036,A8720,FALSE)</f>
        <v>#REF!</v>
      </c>
      <c r="C8720" t="e">
        <f>HLOOKUP("Stedtekst",data!$A$1:$AT$8036,A8720,FALSE)</f>
        <v>#REF!</v>
      </c>
      <c r="D8720" t="e">
        <f>HLOOKUP("Målested navn",data!$A$1:$AT$8036,A8720,FALSE)</f>
        <v>#REF!</v>
      </c>
      <c r="E8720" t="e">
        <f>HLOOKUP("Prøvetagning",data!$A$1:$AT$8036,A8720,FALSE)</f>
        <v>#REF!</v>
      </c>
      <c r="F8720" t="e">
        <f>HLOOKUP("Prøve",data!$A$1:$AT$8036,A8720,FALSE)</f>
        <v>#REF!</v>
      </c>
      <c r="G8720" t="e">
        <f>HLOOKUP("ScKode",data!$A$1:$AT$8036,A8720,FALSE)</f>
        <v>#REF!</v>
      </c>
      <c r="H8720" t="e">
        <f>HLOOKUP("StofParameter",data!$A$1:$AT$8036,A8720,FALSE)</f>
        <v>#REF!</v>
      </c>
      <c r="I8720" t="e">
        <f>HLOOKUP("Dato",data!$A$1:$AT$8036,A8720,FALSE)</f>
        <v>#REF!</v>
      </c>
      <c r="J8720" t="e">
        <f>HLOOKUP("Resultat-attribut",data!$A$1:$AT$8036,A8720,FALSE)</f>
        <v>#REF!</v>
      </c>
      <c r="K8720" t="e">
        <f>HLOOKUP("Resultat",data!$A$1:$AT$8036,A8720,FALSE)</f>
        <v>#REF!</v>
      </c>
      <c r="L8720" t="e">
        <f>HLOOKUP("Enhed",data!$A$1:$AT$8036,A8720,FALSE)</f>
        <v>#REF!</v>
      </c>
    </row>
    <row r="8721" spans="1:12" x14ac:dyDescent="0.2">
      <c r="A8721">
        <v>8720</v>
      </c>
      <c r="B8721" t="e">
        <f>HLOOKUP("Referencer",data!$A$1:$AT$8036,A8721,FALSE)</f>
        <v>#REF!</v>
      </c>
      <c r="C8721" t="e">
        <f>HLOOKUP("Stedtekst",data!$A$1:$AT$8036,A8721,FALSE)</f>
        <v>#REF!</v>
      </c>
      <c r="D8721" t="e">
        <f>HLOOKUP("Målested navn",data!$A$1:$AT$8036,A8721,FALSE)</f>
        <v>#REF!</v>
      </c>
      <c r="E8721" t="e">
        <f>HLOOKUP("Prøvetagning",data!$A$1:$AT$8036,A8721,FALSE)</f>
        <v>#REF!</v>
      </c>
      <c r="F8721" t="e">
        <f>HLOOKUP("Prøve",data!$A$1:$AT$8036,A8721,FALSE)</f>
        <v>#REF!</v>
      </c>
      <c r="G8721" t="e">
        <f>HLOOKUP("ScKode",data!$A$1:$AT$8036,A8721,FALSE)</f>
        <v>#REF!</v>
      </c>
      <c r="H8721" t="e">
        <f>HLOOKUP("StofParameter",data!$A$1:$AT$8036,A8721,FALSE)</f>
        <v>#REF!</v>
      </c>
      <c r="I8721" t="e">
        <f>HLOOKUP("Dato",data!$A$1:$AT$8036,A8721,FALSE)</f>
        <v>#REF!</v>
      </c>
      <c r="J8721" t="e">
        <f>HLOOKUP("Resultat-attribut",data!$A$1:$AT$8036,A8721,FALSE)</f>
        <v>#REF!</v>
      </c>
      <c r="K8721" t="e">
        <f>HLOOKUP("Resultat",data!$A$1:$AT$8036,A8721,FALSE)</f>
        <v>#REF!</v>
      </c>
      <c r="L8721" t="e">
        <f>HLOOKUP("Enhed",data!$A$1:$AT$8036,A8721,FALSE)</f>
        <v>#REF!</v>
      </c>
    </row>
    <row r="8722" spans="1:12" x14ac:dyDescent="0.2">
      <c r="A8722">
        <v>8721</v>
      </c>
      <c r="B8722" t="e">
        <f>HLOOKUP("Referencer",data!$A$1:$AT$8036,A8722,FALSE)</f>
        <v>#REF!</v>
      </c>
      <c r="C8722" t="e">
        <f>HLOOKUP("Stedtekst",data!$A$1:$AT$8036,A8722,FALSE)</f>
        <v>#REF!</v>
      </c>
      <c r="D8722" t="e">
        <f>HLOOKUP("Målested navn",data!$A$1:$AT$8036,A8722,FALSE)</f>
        <v>#REF!</v>
      </c>
      <c r="E8722" t="e">
        <f>HLOOKUP("Prøvetagning",data!$A$1:$AT$8036,A8722,FALSE)</f>
        <v>#REF!</v>
      </c>
      <c r="F8722" t="e">
        <f>HLOOKUP("Prøve",data!$A$1:$AT$8036,A8722,FALSE)</f>
        <v>#REF!</v>
      </c>
      <c r="G8722" t="e">
        <f>HLOOKUP("ScKode",data!$A$1:$AT$8036,A8722,FALSE)</f>
        <v>#REF!</v>
      </c>
      <c r="H8722" t="e">
        <f>HLOOKUP("StofParameter",data!$A$1:$AT$8036,A8722,FALSE)</f>
        <v>#REF!</v>
      </c>
      <c r="I8722" t="e">
        <f>HLOOKUP("Dato",data!$A$1:$AT$8036,A8722,FALSE)</f>
        <v>#REF!</v>
      </c>
      <c r="J8722" t="e">
        <f>HLOOKUP("Resultat-attribut",data!$A$1:$AT$8036,A8722,FALSE)</f>
        <v>#REF!</v>
      </c>
      <c r="K8722" t="e">
        <f>HLOOKUP("Resultat",data!$A$1:$AT$8036,A8722,FALSE)</f>
        <v>#REF!</v>
      </c>
      <c r="L8722" t="e">
        <f>HLOOKUP("Enhed",data!$A$1:$AT$8036,A8722,FALSE)</f>
        <v>#REF!</v>
      </c>
    </row>
    <row r="8723" spans="1:12" x14ac:dyDescent="0.2">
      <c r="A8723">
        <v>8722</v>
      </c>
      <c r="B8723" t="e">
        <f>HLOOKUP("Referencer",data!$A$1:$AT$8036,A8723,FALSE)</f>
        <v>#REF!</v>
      </c>
      <c r="C8723" t="e">
        <f>HLOOKUP("Stedtekst",data!$A$1:$AT$8036,A8723,FALSE)</f>
        <v>#REF!</v>
      </c>
      <c r="D8723" t="e">
        <f>HLOOKUP("Målested navn",data!$A$1:$AT$8036,A8723,FALSE)</f>
        <v>#REF!</v>
      </c>
      <c r="E8723" t="e">
        <f>HLOOKUP("Prøvetagning",data!$A$1:$AT$8036,A8723,FALSE)</f>
        <v>#REF!</v>
      </c>
      <c r="F8723" t="e">
        <f>HLOOKUP("Prøve",data!$A$1:$AT$8036,A8723,FALSE)</f>
        <v>#REF!</v>
      </c>
      <c r="G8723" t="e">
        <f>HLOOKUP("ScKode",data!$A$1:$AT$8036,A8723,FALSE)</f>
        <v>#REF!</v>
      </c>
      <c r="H8723" t="e">
        <f>HLOOKUP("StofParameter",data!$A$1:$AT$8036,A8723,FALSE)</f>
        <v>#REF!</v>
      </c>
      <c r="I8723" t="e">
        <f>HLOOKUP("Dato",data!$A$1:$AT$8036,A8723,FALSE)</f>
        <v>#REF!</v>
      </c>
      <c r="J8723" t="e">
        <f>HLOOKUP("Resultat-attribut",data!$A$1:$AT$8036,A8723,FALSE)</f>
        <v>#REF!</v>
      </c>
      <c r="K8723" t="e">
        <f>HLOOKUP("Resultat",data!$A$1:$AT$8036,A8723,FALSE)</f>
        <v>#REF!</v>
      </c>
      <c r="L8723" t="e">
        <f>HLOOKUP("Enhed",data!$A$1:$AT$8036,A8723,FALSE)</f>
        <v>#REF!</v>
      </c>
    </row>
    <row r="8724" spans="1:12" x14ac:dyDescent="0.2">
      <c r="A8724">
        <v>8723</v>
      </c>
      <c r="B8724" t="e">
        <f>HLOOKUP("Referencer",data!$A$1:$AT$8036,A8724,FALSE)</f>
        <v>#REF!</v>
      </c>
      <c r="C8724" t="e">
        <f>HLOOKUP("Stedtekst",data!$A$1:$AT$8036,A8724,FALSE)</f>
        <v>#REF!</v>
      </c>
      <c r="D8724" t="e">
        <f>HLOOKUP("Målested navn",data!$A$1:$AT$8036,A8724,FALSE)</f>
        <v>#REF!</v>
      </c>
      <c r="E8724" t="e">
        <f>HLOOKUP("Prøvetagning",data!$A$1:$AT$8036,A8724,FALSE)</f>
        <v>#REF!</v>
      </c>
      <c r="F8724" t="e">
        <f>HLOOKUP("Prøve",data!$A$1:$AT$8036,A8724,FALSE)</f>
        <v>#REF!</v>
      </c>
      <c r="G8724" t="e">
        <f>HLOOKUP("ScKode",data!$A$1:$AT$8036,A8724,FALSE)</f>
        <v>#REF!</v>
      </c>
      <c r="H8724" t="e">
        <f>HLOOKUP("StofParameter",data!$A$1:$AT$8036,A8724,FALSE)</f>
        <v>#REF!</v>
      </c>
      <c r="I8724" t="e">
        <f>HLOOKUP("Dato",data!$A$1:$AT$8036,A8724,FALSE)</f>
        <v>#REF!</v>
      </c>
      <c r="J8724" t="e">
        <f>HLOOKUP("Resultat-attribut",data!$A$1:$AT$8036,A8724,FALSE)</f>
        <v>#REF!</v>
      </c>
      <c r="K8724" t="e">
        <f>HLOOKUP("Resultat",data!$A$1:$AT$8036,A8724,FALSE)</f>
        <v>#REF!</v>
      </c>
      <c r="L8724" t="e">
        <f>HLOOKUP("Enhed",data!$A$1:$AT$8036,A8724,FALSE)</f>
        <v>#REF!</v>
      </c>
    </row>
    <row r="8725" spans="1:12" x14ac:dyDescent="0.2">
      <c r="A8725">
        <v>8724</v>
      </c>
      <c r="B8725" t="e">
        <f>HLOOKUP("Referencer",data!$A$1:$AT$8036,A8725,FALSE)</f>
        <v>#REF!</v>
      </c>
      <c r="C8725" t="e">
        <f>HLOOKUP("Stedtekst",data!$A$1:$AT$8036,A8725,FALSE)</f>
        <v>#REF!</v>
      </c>
      <c r="D8725" t="e">
        <f>HLOOKUP("Målested navn",data!$A$1:$AT$8036,A8725,FALSE)</f>
        <v>#REF!</v>
      </c>
      <c r="E8725" t="e">
        <f>HLOOKUP("Prøvetagning",data!$A$1:$AT$8036,A8725,FALSE)</f>
        <v>#REF!</v>
      </c>
      <c r="F8725" t="e">
        <f>HLOOKUP("Prøve",data!$A$1:$AT$8036,A8725,FALSE)</f>
        <v>#REF!</v>
      </c>
      <c r="G8725" t="e">
        <f>HLOOKUP("ScKode",data!$A$1:$AT$8036,A8725,FALSE)</f>
        <v>#REF!</v>
      </c>
      <c r="H8725" t="e">
        <f>HLOOKUP("StofParameter",data!$A$1:$AT$8036,A8725,FALSE)</f>
        <v>#REF!</v>
      </c>
      <c r="I8725" t="e">
        <f>HLOOKUP("Dato",data!$A$1:$AT$8036,A8725,FALSE)</f>
        <v>#REF!</v>
      </c>
      <c r="J8725" t="e">
        <f>HLOOKUP("Resultat-attribut",data!$A$1:$AT$8036,A8725,FALSE)</f>
        <v>#REF!</v>
      </c>
      <c r="K8725" t="e">
        <f>HLOOKUP("Resultat",data!$A$1:$AT$8036,A8725,FALSE)</f>
        <v>#REF!</v>
      </c>
      <c r="L8725" t="e">
        <f>HLOOKUP("Enhed",data!$A$1:$AT$8036,A8725,FALSE)</f>
        <v>#REF!</v>
      </c>
    </row>
    <row r="8726" spans="1:12" x14ac:dyDescent="0.2">
      <c r="A8726">
        <v>8725</v>
      </c>
      <c r="B8726" t="e">
        <f>HLOOKUP("Referencer",data!$A$1:$AT$8036,A8726,FALSE)</f>
        <v>#REF!</v>
      </c>
      <c r="C8726" t="e">
        <f>HLOOKUP("Stedtekst",data!$A$1:$AT$8036,A8726,FALSE)</f>
        <v>#REF!</v>
      </c>
      <c r="D8726" t="e">
        <f>HLOOKUP("Målested navn",data!$A$1:$AT$8036,A8726,FALSE)</f>
        <v>#REF!</v>
      </c>
      <c r="E8726" t="e">
        <f>HLOOKUP("Prøvetagning",data!$A$1:$AT$8036,A8726,FALSE)</f>
        <v>#REF!</v>
      </c>
      <c r="F8726" t="e">
        <f>HLOOKUP("Prøve",data!$A$1:$AT$8036,A8726,FALSE)</f>
        <v>#REF!</v>
      </c>
      <c r="G8726" t="e">
        <f>HLOOKUP("ScKode",data!$A$1:$AT$8036,A8726,FALSE)</f>
        <v>#REF!</v>
      </c>
      <c r="H8726" t="e">
        <f>HLOOKUP("StofParameter",data!$A$1:$AT$8036,A8726,FALSE)</f>
        <v>#REF!</v>
      </c>
      <c r="I8726" t="e">
        <f>HLOOKUP("Dato",data!$A$1:$AT$8036,A8726,FALSE)</f>
        <v>#REF!</v>
      </c>
      <c r="J8726" t="e">
        <f>HLOOKUP("Resultat-attribut",data!$A$1:$AT$8036,A8726,FALSE)</f>
        <v>#REF!</v>
      </c>
      <c r="K8726" t="e">
        <f>HLOOKUP("Resultat",data!$A$1:$AT$8036,A8726,FALSE)</f>
        <v>#REF!</v>
      </c>
      <c r="L8726" t="e">
        <f>HLOOKUP("Enhed",data!$A$1:$AT$8036,A8726,FALSE)</f>
        <v>#REF!</v>
      </c>
    </row>
    <row r="8727" spans="1:12" x14ac:dyDescent="0.2">
      <c r="A8727">
        <v>8726</v>
      </c>
      <c r="B8727" t="e">
        <f>HLOOKUP("Referencer",data!$A$1:$AT$8036,A8727,FALSE)</f>
        <v>#REF!</v>
      </c>
      <c r="C8727" t="e">
        <f>HLOOKUP("Stedtekst",data!$A$1:$AT$8036,A8727,FALSE)</f>
        <v>#REF!</v>
      </c>
      <c r="D8727" t="e">
        <f>HLOOKUP("Målested navn",data!$A$1:$AT$8036,A8727,FALSE)</f>
        <v>#REF!</v>
      </c>
      <c r="E8727" t="e">
        <f>HLOOKUP("Prøvetagning",data!$A$1:$AT$8036,A8727,FALSE)</f>
        <v>#REF!</v>
      </c>
      <c r="F8727" t="e">
        <f>HLOOKUP("Prøve",data!$A$1:$AT$8036,A8727,FALSE)</f>
        <v>#REF!</v>
      </c>
      <c r="G8727" t="e">
        <f>HLOOKUP("ScKode",data!$A$1:$AT$8036,A8727,FALSE)</f>
        <v>#REF!</v>
      </c>
      <c r="H8727" t="e">
        <f>HLOOKUP("StofParameter",data!$A$1:$AT$8036,A8727,FALSE)</f>
        <v>#REF!</v>
      </c>
      <c r="I8727" t="e">
        <f>HLOOKUP("Dato",data!$A$1:$AT$8036,A8727,FALSE)</f>
        <v>#REF!</v>
      </c>
      <c r="J8727" t="e">
        <f>HLOOKUP("Resultat-attribut",data!$A$1:$AT$8036,A8727,FALSE)</f>
        <v>#REF!</v>
      </c>
      <c r="K8727" t="e">
        <f>HLOOKUP("Resultat",data!$A$1:$AT$8036,A8727,FALSE)</f>
        <v>#REF!</v>
      </c>
      <c r="L8727" t="e">
        <f>HLOOKUP("Enhed",data!$A$1:$AT$8036,A8727,FALSE)</f>
        <v>#REF!</v>
      </c>
    </row>
    <row r="8728" spans="1:12" x14ac:dyDescent="0.2">
      <c r="A8728">
        <v>8727</v>
      </c>
      <c r="B8728" t="e">
        <f>HLOOKUP("Referencer",data!$A$1:$AT$8036,A8728,FALSE)</f>
        <v>#REF!</v>
      </c>
      <c r="C8728" t="e">
        <f>HLOOKUP("Stedtekst",data!$A$1:$AT$8036,A8728,FALSE)</f>
        <v>#REF!</v>
      </c>
      <c r="D8728" t="e">
        <f>HLOOKUP("Målested navn",data!$A$1:$AT$8036,A8728,FALSE)</f>
        <v>#REF!</v>
      </c>
      <c r="E8728" t="e">
        <f>HLOOKUP("Prøvetagning",data!$A$1:$AT$8036,A8728,FALSE)</f>
        <v>#REF!</v>
      </c>
      <c r="F8728" t="e">
        <f>HLOOKUP("Prøve",data!$A$1:$AT$8036,A8728,FALSE)</f>
        <v>#REF!</v>
      </c>
      <c r="G8728" t="e">
        <f>HLOOKUP("ScKode",data!$A$1:$AT$8036,A8728,FALSE)</f>
        <v>#REF!</v>
      </c>
      <c r="H8728" t="e">
        <f>HLOOKUP("StofParameter",data!$A$1:$AT$8036,A8728,FALSE)</f>
        <v>#REF!</v>
      </c>
      <c r="I8728" t="e">
        <f>HLOOKUP("Dato",data!$A$1:$AT$8036,A8728,FALSE)</f>
        <v>#REF!</v>
      </c>
      <c r="J8728" t="e">
        <f>HLOOKUP("Resultat-attribut",data!$A$1:$AT$8036,A8728,FALSE)</f>
        <v>#REF!</v>
      </c>
      <c r="K8728" t="e">
        <f>HLOOKUP("Resultat",data!$A$1:$AT$8036,A8728,FALSE)</f>
        <v>#REF!</v>
      </c>
      <c r="L8728" t="e">
        <f>HLOOKUP("Enhed",data!$A$1:$AT$8036,A8728,FALSE)</f>
        <v>#REF!</v>
      </c>
    </row>
    <row r="8729" spans="1:12" x14ac:dyDescent="0.2">
      <c r="A8729">
        <v>8728</v>
      </c>
      <c r="B8729" t="e">
        <f>HLOOKUP("Referencer",data!$A$1:$AT$8036,A8729,FALSE)</f>
        <v>#REF!</v>
      </c>
      <c r="C8729" t="e">
        <f>HLOOKUP("Stedtekst",data!$A$1:$AT$8036,A8729,FALSE)</f>
        <v>#REF!</v>
      </c>
      <c r="D8729" t="e">
        <f>HLOOKUP("Målested navn",data!$A$1:$AT$8036,A8729,FALSE)</f>
        <v>#REF!</v>
      </c>
      <c r="E8729" t="e">
        <f>HLOOKUP("Prøvetagning",data!$A$1:$AT$8036,A8729,FALSE)</f>
        <v>#REF!</v>
      </c>
      <c r="F8729" t="e">
        <f>HLOOKUP("Prøve",data!$A$1:$AT$8036,A8729,FALSE)</f>
        <v>#REF!</v>
      </c>
      <c r="G8729" t="e">
        <f>HLOOKUP("ScKode",data!$A$1:$AT$8036,A8729,FALSE)</f>
        <v>#REF!</v>
      </c>
      <c r="H8729" t="e">
        <f>HLOOKUP("StofParameter",data!$A$1:$AT$8036,A8729,FALSE)</f>
        <v>#REF!</v>
      </c>
      <c r="I8729" t="e">
        <f>HLOOKUP("Dato",data!$A$1:$AT$8036,A8729,FALSE)</f>
        <v>#REF!</v>
      </c>
      <c r="J8729" t="e">
        <f>HLOOKUP("Resultat-attribut",data!$A$1:$AT$8036,A8729,FALSE)</f>
        <v>#REF!</v>
      </c>
      <c r="K8729" t="e">
        <f>HLOOKUP("Resultat",data!$A$1:$AT$8036,A8729,FALSE)</f>
        <v>#REF!</v>
      </c>
      <c r="L8729" t="e">
        <f>HLOOKUP("Enhed",data!$A$1:$AT$8036,A8729,FALSE)</f>
        <v>#REF!</v>
      </c>
    </row>
    <row r="8730" spans="1:12" x14ac:dyDescent="0.2">
      <c r="A8730">
        <v>8729</v>
      </c>
      <c r="B8730" t="e">
        <f>HLOOKUP("Referencer",data!$A$1:$AT$8036,A8730,FALSE)</f>
        <v>#REF!</v>
      </c>
      <c r="C8730" t="e">
        <f>HLOOKUP("Stedtekst",data!$A$1:$AT$8036,A8730,FALSE)</f>
        <v>#REF!</v>
      </c>
      <c r="D8730" t="e">
        <f>HLOOKUP("Målested navn",data!$A$1:$AT$8036,A8730,FALSE)</f>
        <v>#REF!</v>
      </c>
      <c r="E8730" t="e">
        <f>HLOOKUP("Prøvetagning",data!$A$1:$AT$8036,A8730,FALSE)</f>
        <v>#REF!</v>
      </c>
      <c r="F8730" t="e">
        <f>HLOOKUP("Prøve",data!$A$1:$AT$8036,A8730,FALSE)</f>
        <v>#REF!</v>
      </c>
      <c r="G8730" t="e">
        <f>HLOOKUP("ScKode",data!$A$1:$AT$8036,A8730,FALSE)</f>
        <v>#REF!</v>
      </c>
      <c r="H8730" t="e">
        <f>HLOOKUP("StofParameter",data!$A$1:$AT$8036,A8730,FALSE)</f>
        <v>#REF!</v>
      </c>
      <c r="I8730" t="e">
        <f>HLOOKUP("Dato",data!$A$1:$AT$8036,A8730,FALSE)</f>
        <v>#REF!</v>
      </c>
      <c r="J8730" t="e">
        <f>HLOOKUP("Resultat-attribut",data!$A$1:$AT$8036,A8730,FALSE)</f>
        <v>#REF!</v>
      </c>
      <c r="K8730" t="e">
        <f>HLOOKUP("Resultat",data!$A$1:$AT$8036,A8730,FALSE)</f>
        <v>#REF!</v>
      </c>
      <c r="L8730" t="e">
        <f>HLOOKUP("Enhed",data!$A$1:$AT$8036,A8730,FALSE)</f>
        <v>#REF!</v>
      </c>
    </row>
    <row r="8731" spans="1:12" x14ac:dyDescent="0.2">
      <c r="A8731">
        <v>8730</v>
      </c>
      <c r="B8731" t="e">
        <f>HLOOKUP("Referencer",data!$A$1:$AT$8036,A8731,FALSE)</f>
        <v>#REF!</v>
      </c>
      <c r="C8731" t="e">
        <f>HLOOKUP("Stedtekst",data!$A$1:$AT$8036,A8731,FALSE)</f>
        <v>#REF!</v>
      </c>
      <c r="D8731" t="e">
        <f>HLOOKUP("Målested navn",data!$A$1:$AT$8036,A8731,FALSE)</f>
        <v>#REF!</v>
      </c>
      <c r="E8731" t="e">
        <f>HLOOKUP("Prøvetagning",data!$A$1:$AT$8036,A8731,FALSE)</f>
        <v>#REF!</v>
      </c>
      <c r="F8731" t="e">
        <f>HLOOKUP("Prøve",data!$A$1:$AT$8036,A8731,FALSE)</f>
        <v>#REF!</v>
      </c>
      <c r="G8731" t="e">
        <f>HLOOKUP("ScKode",data!$A$1:$AT$8036,A8731,FALSE)</f>
        <v>#REF!</v>
      </c>
      <c r="H8731" t="e">
        <f>HLOOKUP("StofParameter",data!$A$1:$AT$8036,A8731,FALSE)</f>
        <v>#REF!</v>
      </c>
      <c r="I8731" t="e">
        <f>HLOOKUP("Dato",data!$A$1:$AT$8036,A8731,FALSE)</f>
        <v>#REF!</v>
      </c>
      <c r="J8731" t="e">
        <f>HLOOKUP("Resultat-attribut",data!$A$1:$AT$8036,A8731,FALSE)</f>
        <v>#REF!</v>
      </c>
      <c r="K8731" t="e">
        <f>HLOOKUP("Resultat",data!$A$1:$AT$8036,A8731,FALSE)</f>
        <v>#REF!</v>
      </c>
      <c r="L8731" t="e">
        <f>HLOOKUP("Enhed",data!$A$1:$AT$8036,A8731,FALSE)</f>
        <v>#REF!</v>
      </c>
    </row>
    <row r="8732" spans="1:12" x14ac:dyDescent="0.2">
      <c r="A8732">
        <v>8731</v>
      </c>
      <c r="B8732" t="e">
        <f>HLOOKUP("Referencer",data!$A$1:$AT$8036,A8732,FALSE)</f>
        <v>#REF!</v>
      </c>
      <c r="C8732" t="e">
        <f>HLOOKUP("Stedtekst",data!$A$1:$AT$8036,A8732,FALSE)</f>
        <v>#REF!</v>
      </c>
      <c r="D8732" t="e">
        <f>HLOOKUP("Målested navn",data!$A$1:$AT$8036,A8732,FALSE)</f>
        <v>#REF!</v>
      </c>
      <c r="E8732" t="e">
        <f>HLOOKUP("Prøvetagning",data!$A$1:$AT$8036,A8732,FALSE)</f>
        <v>#REF!</v>
      </c>
      <c r="F8732" t="e">
        <f>HLOOKUP("Prøve",data!$A$1:$AT$8036,A8732,FALSE)</f>
        <v>#REF!</v>
      </c>
      <c r="G8732" t="e">
        <f>HLOOKUP("ScKode",data!$A$1:$AT$8036,A8732,FALSE)</f>
        <v>#REF!</v>
      </c>
      <c r="H8732" t="e">
        <f>HLOOKUP("StofParameter",data!$A$1:$AT$8036,A8732,FALSE)</f>
        <v>#REF!</v>
      </c>
      <c r="I8732" t="e">
        <f>HLOOKUP("Dato",data!$A$1:$AT$8036,A8732,FALSE)</f>
        <v>#REF!</v>
      </c>
      <c r="J8732" t="e">
        <f>HLOOKUP("Resultat-attribut",data!$A$1:$AT$8036,A8732,FALSE)</f>
        <v>#REF!</v>
      </c>
      <c r="K8732" t="e">
        <f>HLOOKUP("Resultat",data!$A$1:$AT$8036,A8732,FALSE)</f>
        <v>#REF!</v>
      </c>
      <c r="L8732" t="e">
        <f>HLOOKUP("Enhed",data!$A$1:$AT$8036,A8732,FALSE)</f>
        <v>#REF!</v>
      </c>
    </row>
    <row r="8733" spans="1:12" x14ac:dyDescent="0.2">
      <c r="A8733">
        <v>8732</v>
      </c>
      <c r="B8733" t="e">
        <f>HLOOKUP("Referencer",data!$A$1:$AT$8036,A8733,FALSE)</f>
        <v>#REF!</v>
      </c>
      <c r="C8733" t="e">
        <f>HLOOKUP("Stedtekst",data!$A$1:$AT$8036,A8733,FALSE)</f>
        <v>#REF!</v>
      </c>
      <c r="D8733" t="e">
        <f>HLOOKUP("Målested navn",data!$A$1:$AT$8036,A8733,FALSE)</f>
        <v>#REF!</v>
      </c>
      <c r="E8733" t="e">
        <f>HLOOKUP("Prøvetagning",data!$A$1:$AT$8036,A8733,FALSE)</f>
        <v>#REF!</v>
      </c>
      <c r="F8733" t="e">
        <f>HLOOKUP("Prøve",data!$A$1:$AT$8036,A8733,FALSE)</f>
        <v>#REF!</v>
      </c>
      <c r="G8733" t="e">
        <f>HLOOKUP("ScKode",data!$A$1:$AT$8036,A8733,FALSE)</f>
        <v>#REF!</v>
      </c>
      <c r="H8733" t="e">
        <f>HLOOKUP("StofParameter",data!$A$1:$AT$8036,A8733,FALSE)</f>
        <v>#REF!</v>
      </c>
      <c r="I8733" t="e">
        <f>HLOOKUP("Dato",data!$A$1:$AT$8036,A8733,FALSE)</f>
        <v>#REF!</v>
      </c>
      <c r="J8733" t="e">
        <f>HLOOKUP("Resultat-attribut",data!$A$1:$AT$8036,A8733,FALSE)</f>
        <v>#REF!</v>
      </c>
      <c r="K8733" t="e">
        <f>HLOOKUP("Resultat",data!$A$1:$AT$8036,A8733,FALSE)</f>
        <v>#REF!</v>
      </c>
      <c r="L8733" t="e">
        <f>HLOOKUP("Enhed",data!$A$1:$AT$8036,A8733,FALSE)</f>
        <v>#REF!</v>
      </c>
    </row>
    <row r="8734" spans="1:12" x14ac:dyDescent="0.2">
      <c r="A8734">
        <v>8733</v>
      </c>
      <c r="B8734" t="e">
        <f>HLOOKUP("Referencer",data!$A$1:$AT$8036,A8734,FALSE)</f>
        <v>#REF!</v>
      </c>
      <c r="C8734" t="e">
        <f>HLOOKUP("Stedtekst",data!$A$1:$AT$8036,A8734,FALSE)</f>
        <v>#REF!</v>
      </c>
      <c r="D8734" t="e">
        <f>HLOOKUP("Målested navn",data!$A$1:$AT$8036,A8734,FALSE)</f>
        <v>#REF!</v>
      </c>
      <c r="E8734" t="e">
        <f>HLOOKUP("Prøvetagning",data!$A$1:$AT$8036,A8734,FALSE)</f>
        <v>#REF!</v>
      </c>
      <c r="F8734" t="e">
        <f>HLOOKUP("Prøve",data!$A$1:$AT$8036,A8734,FALSE)</f>
        <v>#REF!</v>
      </c>
      <c r="G8734" t="e">
        <f>HLOOKUP("ScKode",data!$A$1:$AT$8036,A8734,FALSE)</f>
        <v>#REF!</v>
      </c>
      <c r="H8734" t="e">
        <f>HLOOKUP("StofParameter",data!$A$1:$AT$8036,A8734,FALSE)</f>
        <v>#REF!</v>
      </c>
      <c r="I8734" t="e">
        <f>HLOOKUP("Dato",data!$A$1:$AT$8036,A8734,FALSE)</f>
        <v>#REF!</v>
      </c>
      <c r="J8734" t="e">
        <f>HLOOKUP("Resultat-attribut",data!$A$1:$AT$8036,A8734,FALSE)</f>
        <v>#REF!</v>
      </c>
      <c r="K8734" t="e">
        <f>HLOOKUP("Resultat",data!$A$1:$AT$8036,A8734,FALSE)</f>
        <v>#REF!</v>
      </c>
      <c r="L8734" t="e">
        <f>HLOOKUP("Enhed",data!$A$1:$AT$8036,A8734,FALSE)</f>
        <v>#REF!</v>
      </c>
    </row>
    <row r="8735" spans="1:12" x14ac:dyDescent="0.2">
      <c r="A8735">
        <v>8734</v>
      </c>
      <c r="B8735" t="e">
        <f>HLOOKUP("Referencer",data!$A$1:$AT$8036,A8735,FALSE)</f>
        <v>#REF!</v>
      </c>
      <c r="C8735" t="e">
        <f>HLOOKUP("Stedtekst",data!$A$1:$AT$8036,A8735,FALSE)</f>
        <v>#REF!</v>
      </c>
      <c r="D8735" t="e">
        <f>HLOOKUP("Målested navn",data!$A$1:$AT$8036,A8735,FALSE)</f>
        <v>#REF!</v>
      </c>
      <c r="E8735" t="e">
        <f>HLOOKUP("Prøvetagning",data!$A$1:$AT$8036,A8735,FALSE)</f>
        <v>#REF!</v>
      </c>
      <c r="F8735" t="e">
        <f>HLOOKUP("Prøve",data!$A$1:$AT$8036,A8735,FALSE)</f>
        <v>#REF!</v>
      </c>
      <c r="G8735" t="e">
        <f>HLOOKUP("ScKode",data!$A$1:$AT$8036,A8735,FALSE)</f>
        <v>#REF!</v>
      </c>
      <c r="H8735" t="e">
        <f>HLOOKUP("StofParameter",data!$A$1:$AT$8036,A8735,FALSE)</f>
        <v>#REF!</v>
      </c>
      <c r="I8735" t="e">
        <f>HLOOKUP("Dato",data!$A$1:$AT$8036,A8735,FALSE)</f>
        <v>#REF!</v>
      </c>
      <c r="J8735" t="e">
        <f>HLOOKUP("Resultat-attribut",data!$A$1:$AT$8036,A8735,FALSE)</f>
        <v>#REF!</v>
      </c>
      <c r="K8735" t="e">
        <f>HLOOKUP("Resultat",data!$A$1:$AT$8036,A8735,FALSE)</f>
        <v>#REF!</v>
      </c>
      <c r="L8735" t="e">
        <f>HLOOKUP("Enhed",data!$A$1:$AT$8036,A8735,FALSE)</f>
        <v>#REF!</v>
      </c>
    </row>
    <row r="8736" spans="1:12" x14ac:dyDescent="0.2">
      <c r="A8736">
        <v>8735</v>
      </c>
      <c r="B8736" t="e">
        <f>HLOOKUP("Referencer",data!$A$1:$AT$8036,A8736,FALSE)</f>
        <v>#REF!</v>
      </c>
      <c r="C8736" t="e">
        <f>HLOOKUP("Stedtekst",data!$A$1:$AT$8036,A8736,FALSE)</f>
        <v>#REF!</v>
      </c>
      <c r="D8736" t="e">
        <f>HLOOKUP("Målested navn",data!$A$1:$AT$8036,A8736,FALSE)</f>
        <v>#REF!</v>
      </c>
      <c r="E8736" t="e">
        <f>HLOOKUP("Prøvetagning",data!$A$1:$AT$8036,A8736,FALSE)</f>
        <v>#REF!</v>
      </c>
      <c r="F8736" t="e">
        <f>HLOOKUP("Prøve",data!$A$1:$AT$8036,A8736,FALSE)</f>
        <v>#REF!</v>
      </c>
      <c r="G8736" t="e">
        <f>HLOOKUP("ScKode",data!$A$1:$AT$8036,A8736,FALSE)</f>
        <v>#REF!</v>
      </c>
      <c r="H8736" t="e">
        <f>HLOOKUP("StofParameter",data!$A$1:$AT$8036,A8736,FALSE)</f>
        <v>#REF!</v>
      </c>
      <c r="I8736" t="e">
        <f>HLOOKUP("Dato",data!$A$1:$AT$8036,A8736,FALSE)</f>
        <v>#REF!</v>
      </c>
      <c r="J8736" t="e">
        <f>HLOOKUP("Resultat-attribut",data!$A$1:$AT$8036,A8736,FALSE)</f>
        <v>#REF!</v>
      </c>
      <c r="K8736" t="e">
        <f>HLOOKUP("Resultat",data!$A$1:$AT$8036,A8736,FALSE)</f>
        <v>#REF!</v>
      </c>
      <c r="L8736" t="e">
        <f>HLOOKUP("Enhed",data!$A$1:$AT$8036,A8736,FALSE)</f>
        <v>#REF!</v>
      </c>
    </row>
    <row r="8737" spans="1:12" x14ac:dyDescent="0.2">
      <c r="A8737">
        <v>8736</v>
      </c>
      <c r="B8737" t="e">
        <f>HLOOKUP("Referencer",data!$A$1:$AT$8036,A8737,FALSE)</f>
        <v>#REF!</v>
      </c>
      <c r="C8737" t="e">
        <f>HLOOKUP("Stedtekst",data!$A$1:$AT$8036,A8737,FALSE)</f>
        <v>#REF!</v>
      </c>
      <c r="D8737" t="e">
        <f>HLOOKUP("Målested navn",data!$A$1:$AT$8036,A8737,FALSE)</f>
        <v>#REF!</v>
      </c>
      <c r="E8737" t="e">
        <f>HLOOKUP("Prøvetagning",data!$A$1:$AT$8036,A8737,FALSE)</f>
        <v>#REF!</v>
      </c>
      <c r="F8737" t="e">
        <f>HLOOKUP("Prøve",data!$A$1:$AT$8036,A8737,FALSE)</f>
        <v>#REF!</v>
      </c>
      <c r="G8737" t="e">
        <f>HLOOKUP("ScKode",data!$A$1:$AT$8036,A8737,FALSE)</f>
        <v>#REF!</v>
      </c>
      <c r="H8737" t="e">
        <f>HLOOKUP("StofParameter",data!$A$1:$AT$8036,A8737,FALSE)</f>
        <v>#REF!</v>
      </c>
      <c r="I8737" t="e">
        <f>HLOOKUP("Dato",data!$A$1:$AT$8036,A8737,FALSE)</f>
        <v>#REF!</v>
      </c>
      <c r="J8737" t="e">
        <f>HLOOKUP("Resultat-attribut",data!$A$1:$AT$8036,A8737,FALSE)</f>
        <v>#REF!</v>
      </c>
      <c r="K8737" t="e">
        <f>HLOOKUP("Resultat",data!$A$1:$AT$8036,A8737,FALSE)</f>
        <v>#REF!</v>
      </c>
      <c r="L8737" t="e">
        <f>HLOOKUP("Enhed",data!$A$1:$AT$8036,A8737,FALSE)</f>
        <v>#REF!</v>
      </c>
    </row>
    <row r="8738" spans="1:12" x14ac:dyDescent="0.2">
      <c r="A8738">
        <v>8737</v>
      </c>
      <c r="B8738" t="e">
        <f>HLOOKUP("Referencer",data!$A$1:$AT$8036,A8738,FALSE)</f>
        <v>#REF!</v>
      </c>
      <c r="C8738" t="e">
        <f>HLOOKUP("Stedtekst",data!$A$1:$AT$8036,A8738,FALSE)</f>
        <v>#REF!</v>
      </c>
      <c r="D8738" t="e">
        <f>HLOOKUP("Målested navn",data!$A$1:$AT$8036,A8738,FALSE)</f>
        <v>#REF!</v>
      </c>
      <c r="E8738" t="e">
        <f>HLOOKUP("Prøvetagning",data!$A$1:$AT$8036,A8738,FALSE)</f>
        <v>#REF!</v>
      </c>
      <c r="F8738" t="e">
        <f>HLOOKUP("Prøve",data!$A$1:$AT$8036,A8738,FALSE)</f>
        <v>#REF!</v>
      </c>
      <c r="G8738" t="e">
        <f>HLOOKUP("ScKode",data!$A$1:$AT$8036,A8738,FALSE)</f>
        <v>#REF!</v>
      </c>
      <c r="H8738" t="e">
        <f>HLOOKUP("StofParameter",data!$A$1:$AT$8036,A8738,FALSE)</f>
        <v>#REF!</v>
      </c>
      <c r="I8738" t="e">
        <f>HLOOKUP("Dato",data!$A$1:$AT$8036,A8738,FALSE)</f>
        <v>#REF!</v>
      </c>
      <c r="J8738" t="e">
        <f>HLOOKUP("Resultat-attribut",data!$A$1:$AT$8036,A8738,FALSE)</f>
        <v>#REF!</v>
      </c>
      <c r="K8738" t="e">
        <f>HLOOKUP("Resultat",data!$A$1:$AT$8036,A8738,FALSE)</f>
        <v>#REF!</v>
      </c>
      <c r="L8738" t="e">
        <f>HLOOKUP("Enhed",data!$A$1:$AT$8036,A8738,FALSE)</f>
        <v>#REF!</v>
      </c>
    </row>
    <row r="8739" spans="1:12" x14ac:dyDescent="0.2">
      <c r="A8739">
        <v>8738</v>
      </c>
      <c r="B8739" t="e">
        <f>HLOOKUP("Referencer",data!$A$1:$AT$8036,A8739,FALSE)</f>
        <v>#REF!</v>
      </c>
      <c r="C8739" t="e">
        <f>HLOOKUP("Stedtekst",data!$A$1:$AT$8036,A8739,FALSE)</f>
        <v>#REF!</v>
      </c>
      <c r="D8739" t="e">
        <f>HLOOKUP("Målested navn",data!$A$1:$AT$8036,A8739,FALSE)</f>
        <v>#REF!</v>
      </c>
      <c r="E8739" t="e">
        <f>HLOOKUP("Prøvetagning",data!$A$1:$AT$8036,A8739,FALSE)</f>
        <v>#REF!</v>
      </c>
      <c r="F8739" t="e">
        <f>HLOOKUP("Prøve",data!$A$1:$AT$8036,A8739,FALSE)</f>
        <v>#REF!</v>
      </c>
      <c r="G8739" t="e">
        <f>HLOOKUP("ScKode",data!$A$1:$AT$8036,A8739,FALSE)</f>
        <v>#REF!</v>
      </c>
      <c r="H8739" t="e">
        <f>HLOOKUP("StofParameter",data!$A$1:$AT$8036,A8739,FALSE)</f>
        <v>#REF!</v>
      </c>
      <c r="I8739" t="e">
        <f>HLOOKUP("Dato",data!$A$1:$AT$8036,A8739,FALSE)</f>
        <v>#REF!</v>
      </c>
      <c r="J8739" t="e">
        <f>HLOOKUP("Resultat-attribut",data!$A$1:$AT$8036,A8739,FALSE)</f>
        <v>#REF!</v>
      </c>
      <c r="K8739" t="e">
        <f>HLOOKUP("Resultat",data!$A$1:$AT$8036,A8739,FALSE)</f>
        <v>#REF!</v>
      </c>
      <c r="L8739" t="e">
        <f>HLOOKUP("Enhed",data!$A$1:$AT$8036,A8739,FALSE)</f>
        <v>#REF!</v>
      </c>
    </row>
    <row r="8740" spans="1:12" x14ac:dyDescent="0.2">
      <c r="A8740">
        <v>8739</v>
      </c>
      <c r="B8740" t="e">
        <f>HLOOKUP("Referencer",data!$A$1:$AT$8036,A8740,FALSE)</f>
        <v>#REF!</v>
      </c>
      <c r="C8740" t="e">
        <f>HLOOKUP("Stedtekst",data!$A$1:$AT$8036,A8740,FALSE)</f>
        <v>#REF!</v>
      </c>
      <c r="D8740" t="e">
        <f>HLOOKUP("Målested navn",data!$A$1:$AT$8036,A8740,FALSE)</f>
        <v>#REF!</v>
      </c>
      <c r="E8740" t="e">
        <f>HLOOKUP("Prøvetagning",data!$A$1:$AT$8036,A8740,FALSE)</f>
        <v>#REF!</v>
      </c>
      <c r="F8740" t="e">
        <f>HLOOKUP("Prøve",data!$A$1:$AT$8036,A8740,FALSE)</f>
        <v>#REF!</v>
      </c>
      <c r="G8740" t="e">
        <f>HLOOKUP("ScKode",data!$A$1:$AT$8036,A8740,FALSE)</f>
        <v>#REF!</v>
      </c>
      <c r="H8740" t="e">
        <f>HLOOKUP("StofParameter",data!$A$1:$AT$8036,A8740,FALSE)</f>
        <v>#REF!</v>
      </c>
      <c r="I8740" t="e">
        <f>HLOOKUP("Dato",data!$A$1:$AT$8036,A8740,FALSE)</f>
        <v>#REF!</v>
      </c>
      <c r="J8740" t="e">
        <f>HLOOKUP("Resultat-attribut",data!$A$1:$AT$8036,A8740,FALSE)</f>
        <v>#REF!</v>
      </c>
      <c r="K8740" t="e">
        <f>HLOOKUP("Resultat",data!$A$1:$AT$8036,A8740,FALSE)</f>
        <v>#REF!</v>
      </c>
      <c r="L8740" t="e">
        <f>HLOOKUP("Enhed",data!$A$1:$AT$8036,A8740,FALSE)</f>
        <v>#REF!</v>
      </c>
    </row>
    <row r="8741" spans="1:12" x14ac:dyDescent="0.2">
      <c r="A8741">
        <v>8740</v>
      </c>
      <c r="B8741" t="e">
        <f>HLOOKUP("Referencer",data!$A$1:$AT$8036,A8741,FALSE)</f>
        <v>#REF!</v>
      </c>
      <c r="C8741" t="e">
        <f>HLOOKUP("Stedtekst",data!$A$1:$AT$8036,A8741,FALSE)</f>
        <v>#REF!</v>
      </c>
      <c r="D8741" t="e">
        <f>HLOOKUP("Målested navn",data!$A$1:$AT$8036,A8741,FALSE)</f>
        <v>#REF!</v>
      </c>
      <c r="E8741" t="e">
        <f>HLOOKUP("Prøvetagning",data!$A$1:$AT$8036,A8741,FALSE)</f>
        <v>#REF!</v>
      </c>
      <c r="F8741" t="e">
        <f>HLOOKUP("Prøve",data!$A$1:$AT$8036,A8741,FALSE)</f>
        <v>#REF!</v>
      </c>
      <c r="G8741" t="e">
        <f>HLOOKUP("ScKode",data!$A$1:$AT$8036,A8741,FALSE)</f>
        <v>#REF!</v>
      </c>
      <c r="H8741" t="e">
        <f>HLOOKUP("StofParameter",data!$A$1:$AT$8036,A8741,FALSE)</f>
        <v>#REF!</v>
      </c>
      <c r="I8741" t="e">
        <f>HLOOKUP("Dato",data!$A$1:$AT$8036,A8741,FALSE)</f>
        <v>#REF!</v>
      </c>
      <c r="J8741" t="e">
        <f>HLOOKUP("Resultat-attribut",data!$A$1:$AT$8036,A8741,FALSE)</f>
        <v>#REF!</v>
      </c>
      <c r="K8741" t="e">
        <f>HLOOKUP("Resultat",data!$A$1:$AT$8036,A8741,FALSE)</f>
        <v>#REF!</v>
      </c>
      <c r="L8741" t="e">
        <f>HLOOKUP("Enhed",data!$A$1:$AT$8036,A8741,FALSE)</f>
        <v>#REF!</v>
      </c>
    </row>
    <row r="8742" spans="1:12" x14ac:dyDescent="0.2">
      <c r="A8742">
        <v>8741</v>
      </c>
      <c r="B8742" t="e">
        <f>HLOOKUP("Referencer",data!$A$1:$AT$8036,A8742,FALSE)</f>
        <v>#REF!</v>
      </c>
      <c r="C8742" t="e">
        <f>HLOOKUP("Stedtekst",data!$A$1:$AT$8036,A8742,FALSE)</f>
        <v>#REF!</v>
      </c>
      <c r="D8742" t="e">
        <f>HLOOKUP("Målested navn",data!$A$1:$AT$8036,A8742,FALSE)</f>
        <v>#REF!</v>
      </c>
      <c r="E8742" t="e">
        <f>HLOOKUP("Prøvetagning",data!$A$1:$AT$8036,A8742,FALSE)</f>
        <v>#REF!</v>
      </c>
      <c r="F8742" t="e">
        <f>HLOOKUP("Prøve",data!$A$1:$AT$8036,A8742,FALSE)</f>
        <v>#REF!</v>
      </c>
      <c r="G8742" t="e">
        <f>HLOOKUP("ScKode",data!$A$1:$AT$8036,A8742,FALSE)</f>
        <v>#REF!</v>
      </c>
      <c r="H8742" t="e">
        <f>HLOOKUP("StofParameter",data!$A$1:$AT$8036,A8742,FALSE)</f>
        <v>#REF!</v>
      </c>
      <c r="I8742" t="e">
        <f>HLOOKUP("Dato",data!$A$1:$AT$8036,A8742,FALSE)</f>
        <v>#REF!</v>
      </c>
      <c r="J8742" t="e">
        <f>HLOOKUP("Resultat-attribut",data!$A$1:$AT$8036,A8742,FALSE)</f>
        <v>#REF!</v>
      </c>
      <c r="K8742" t="e">
        <f>HLOOKUP("Resultat",data!$A$1:$AT$8036,A8742,FALSE)</f>
        <v>#REF!</v>
      </c>
      <c r="L8742" t="e">
        <f>HLOOKUP("Enhed",data!$A$1:$AT$8036,A8742,FALSE)</f>
        <v>#REF!</v>
      </c>
    </row>
    <row r="8743" spans="1:12" x14ac:dyDescent="0.2">
      <c r="A8743">
        <v>8742</v>
      </c>
      <c r="B8743" t="e">
        <f>HLOOKUP("Referencer",data!$A$1:$AT$8036,A8743,FALSE)</f>
        <v>#REF!</v>
      </c>
      <c r="C8743" t="e">
        <f>HLOOKUP("Stedtekst",data!$A$1:$AT$8036,A8743,FALSE)</f>
        <v>#REF!</v>
      </c>
      <c r="D8743" t="e">
        <f>HLOOKUP("Målested navn",data!$A$1:$AT$8036,A8743,FALSE)</f>
        <v>#REF!</v>
      </c>
      <c r="E8743" t="e">
        <f>HLOOKUP("Prøvetagning",data!$A$1:$AT$8036,A8743,FALSE)</f>
        <v>#REF!</v>
      </c>
      <c r="F8743" t="e">
        <f>HLOOKUP("Prøve",data!$A$1:$AT$8036,A8743,FALSE)</f>
        <v>#REF!</v>
      </c>
      <c r="G8743" t="e">
        <f>HLOOKUP("ScKode",data!$A$1:$AT$8036,A8743,FALSE)</f>
        <v>#REF!</v>
      </c>
      <c r="H8743" t="e">
        <f>HLOOKUP("StofParameter",data!$A$1:$AT$8036,A8743,FALSE)</f>
        <v>#REF!</v>
      </c>
      <c r="I8743" t="e">
        <f>HLOOKUP("Dato",data!$A$1:$AT$8036,A8743,FALSE)</f>
        <v>#REF!</v>
      </c>
      <c r="J8743" t="e">
        <f>HLOOKUP("Resultat-attribut",data!$A$1:$AT$8036,A8743,FALSE)</f>
        <v>#REF!</v>
      </c>
      <c r="K8743" t="e">
        <f>HLOOKUP("Resultat",data!$A$1:$AT$8036,A8743,FALSE)</f>
        <v>#REF!</v>
      </c>
      <c r="L8743" t="e">
        <f>HLOOKUP("Enhed",data!$A$1:$AT$8036,A8743,FALSE)</f>
        <v>#REF!</v>
      </c>
    </row>
    <row r="8744" spans="1:12" x14ac:dyDescent="0.2">
      <c r="A8744">
        <v>8743</v>
      </c>
      <c r="B8744" t="e">
        <f>HLOOKUP("Referencer",data!$A$1:$AT$8036,A8744,FALSE)</f>
        <v>#REF!</v>
      </c>
      <c r="C8744" t="e">
        <f>HLOOKUP("Stedtekst",data!$A$1:$AT$8036,A8744,FALSE)</f>
        <v>#REF!</v>
      </c>
      <c r="D8744" t="e">
        <f>HLOOKUP("Målested navn",data!$A$1:$AT$8036,A8744,FALSE)</f>
        <v>#REF!</v>
      </c>
      <c r="E8744" t="e">
        <f>HLOOKUP("Prøvetagning",data!$A$1:$AT$8036,A8744,FALSE)</f>
        <v>#REF!</v>
      </c>
      <c r="F8744" t="e">
        <f>HLOOKUP("Prøve",data!$A$1:$AT$8036,A8744,FALSE)</f>
        <v>#REF!</v>
      </c>
      <c r="G8744" t="e">
        <f>HLOOKUP("ScKode",data!$A$1:$AT$8036,A8744,FALSE)</f>
        <v>#REF!</v>
      </c>
      <c r="H8744" t="e">
        <f>HLOOKUP("StofParameter",data!$A$1:$AT$8036,A8744,FALSE)</f>
        <v>#REF!</v>
      </c>
      <c r="I8744" t="e">
        <f>HLOOKUP("Dato",data!$A$1:$AT$8036,A8744,FALSE)</f>
        <v>#REF!</v>
      </c>
      <c r="J8744" t="e">
        <f>HLOOKUP("Resultat-attribut",data!$A$1:$AT$8036,A8744,FALSE)</f>
        <v>#REF!</v>
      </c>
      <c r="K8744" t="e">
        <f>HLOOKUP("Resultat",data!$A$1:$AT$8036,A8744,FALSE)</f>
        <v>#REF!</v>
      </c>
      <c r="L8744" t="e">
        <f>HLOOKUP("Enhed",data!$A$1:$AT$8036,A8744,FALSE)</f>
        <v>#REF!</v>
      </c>
    </row>
    <row r="8745" spans="1:12" x14ac:dyDescent="0.2">
      <c r="A8745">
        <v>8744</v>
      </c>
      <c r="B8745" t="e">
        <f>HLOOKUP("Referencer",data!$A$1:$AT$8036,A8745,FALSE)</f>
        <v>#REF!</v>
      </c>
      <c r="C8745" t="e">
        <f>HLOOKUP("Stedtekst",data!$A$1:$AT$8036,A8745,FALSE)</f>
        <v>#REF!</v>
      </c>
      <c r="D8745" t="e">
        <f>HLOOKUP("Målested navn",data!$A$1:$AT$8036,A8745,FALSE)</f>
        <v>#REF!</v>
      </c>
      <c r="E8745" t="e">
        <f>HLOOKUP("Prøvetagning",data!$A$1:$AT$8036,A8745,FALSE)</f>
        <v>#REF!</v>
      </c>
      <c r="F8745" t="e">
        <f>HLOOKUP("Prøve",data!$A$1:$AT$8036,A8745,FALSE)</f>
        <v>#REF!</v>
      </c>
      <c r="G8745" t="e">
        <f>HLOOKUP("ScKode",data!$A$1:$AT$8036,A8745,FALSE)</f>
        <v>#REF!</v>
      </c>
      <c r="H8745" t="e">
        <f>HLOOKUP("StofParameter",data!$A$1:$AT$8036,A8745,FALSE)</f>
        <v>#REF!</v>
      </c>
      <c r="I8745" t="e">
        <f>HLOOKUP("Dato",data!$A$1:$AT$8036,A8745,FALSE)</f>
        <v>#REF!</v>
      </c>
      <c r="J8745" t="e">
        <f>HLOOKUP("Resultat-attribut",data!$A$1:$AT$8036,A8745,FALSE)</f>
        <v>#REF!</v>
      </c>
      <c r="K8745" t="e">
        <f>HLOOKUP("Resultat",data!$A$1:$AT$8036,A8745,FALSE)</f>
        <v>#REF!</v>
      </c>
      <c r="L8745" t="e">
        <f>HLOOKUP("Enhed",data!$A$1:$AT$8036,A8745,FALSE)</f>
        <v>#REF!</v>
      </c>
    </row>
    <row r="8746" spans="1:12" x14ac:dyDescent="0.2">
      <c r="A8746">
        <v>8745</v>
      </c>
      <c r="B8746" t="e">
        <f>HLOOKUP("Referencer",data!$A$1:$AT$8036,A8746,FALSE)</f>
        <v>#REF!</v>
      </c>
      <c r="C8746" t="e">
        <f>HLOOKUP("Stedtekst",data!$A$1:$AT$8036,A8746,FALSE)</f>
        <v>#REF!</v>
      </c>
      <c r="D8746" t="e">
        <f>HLOOKUP("Målested navn",data!$A$1:$AT$8036,A8746,FALSE)</f>
        <v>#REF!</v>
      </c>
      <c r="E8746" t="e">
        <f>HLOOKUP("Prøvetagning",data!$A$1:$AT$8036,A8746,FALSE)</f>
        <v>#REF!</v>
      </c>
      <c r="F8746" t="e">
        <f>HLOOKUP("Prøve",data!$A$1:$AT$8036,A8746,FALSE)</f>
        <v>#REF!</v>
      </c>
      <c r="G8746" t="e">
        <f>HLOOKUP("ScKode",data!$A$1:$AT$8036,A8746,FALSE)</f>
        <v>#REF!</v>
      </c>
      <c r="H8746" t="e">
        <f>HLOOKUP("StofParameter",data!$A$1:$AT$8036,A8746,FALSE)</f>
        <v>#REF!</v>
      </c>
      <c r="I8746" t="e">
        <f>HLOOKUP("Dato",data!$A$1:$AT$8036,A8746,FALSE)</f>
        <v>#REF!</v>
      </c>
      <c r="J8746" t="e">
        <f>HLOOKUP("Resultat-attribut",data!$A$1:$AT$8036,A8746,FALSE)</f>
        <v>#REF!</v>
      </c>
      <c r="K8746" t="e">
        <f>HLOOKUP("Resultat",data!$A$1:$AT$8036,A8746,FALSE)</f>
        <v>#REF!</v>
      </c>
      <c r="L8746" t="e">
        <f>HLOOKUP("Enhed",data!$A$1:$AT$8036,A8746,FALSE)</f>
        <v>#REF!</v>
      </c>
    </row>
    <row r="8747" spans="1:12" x14ac:dyDescent="0.2">
      <c r="A8747">
        <v>8746</v>
      </c>
      <c r="B8747" t="e">
        <f>HLOOKUP("Referencer",data!$A$1:$AT$8036,A8747,FALSE)</f>
        <v>#REF!</v>
      </c>
      <c r="C8747" t="e">
        <f>HLOOKUP("Stedtekst",data!$A$1:$AT$8036,A8747,FALSE)</f>
        <v>#REF!</v>
      </c>
      <c r="D8747" t="e">
        <f>HLOOKUP("Målested navn",data!$A$1:$AT$8036,A8747,FALSE)</f>
        <v>#REF!</v>
      </c>
      <c r="E8747" t="e">
        <f>HLOOKUP("Prøvetagning",data!$A$1:$AT$8036,A8747,FALSE)</f>
        <v>#REF!</v>
      </c>
      <c r="F8747" t="e">
        <f>HLOOKUP("Prøve",data!$A$1:$AT$8036,A8747,FALSE)</f>
        <v>#REF!</v>
      </c>
      <c r="G8747" t="e">
        <f>HLOOKUP("ScKode",data!$A$1:$AT$8036,A8747,FALSE)</f>
        <v>#REF!</v>
      </c>
      <c r="H8747" t="e">
        <f>HLOOKUP("StofParameter",data!$A$1:$AT$8036,A8747,FALSE)</f>
        <v>#REF!</v>
      </c>
      <c r="I8747" t="e">
        <f>HLOOKUP("Dato",data!$A$1:$AT$8036,A8747,FALSE)</f>
        <v>#REF!</v>
      </c>
      <c r="J8747" t="e">
        <f>HLOOKUP("Resultat-attribut",data!$A$1:$AT$8036,A8747,FALSE)</f>
        <v>#REF!</v>
      </c>
      <c r="K8747" t="e">
        <f>HLOOKUP("Resultat",data!$A$1:$AT$8036,A8747,FALSE)</f>
        <v>#REF!</v>
      </c>
      <c r="L8747" t="e">
        <f>HLOOKUP("Enhed",data!$A$1:$AT$8036,A8747,FALSE)</f>
        <v>#REF!</v>
      </c>
    </row>
    <row r="8748" spans="1:12" x14ac:dyDescent="0.2">
      <c r="A8748">
        <v>8747</v>
      </c>
      <c r="B8748" t="e">
        <f>HLOOKUP("Referencer",data!$A$1:$AT$8036,A8748,FALSE)</f>
        <v>#REF!</v>
      </c>
      <c r="C8748" t="e">
        <f>HLOOKUP("Stedtekst",data!$A$1:$AT$8036,A8748,FALSE)</f>
        <v>#REF!</v>
      </c>
      <c r="D8748" t="e">
        <f>HLOOKUP("Målested navn",data!$A$1:$AT$8036,A8748,FALSE)</f>
        <v>#REF!</v>
      </c>
      <c r="E8748" t="e">
        <f>HLOOKUP("Prøvetagning",data!$A$1:$AT$8036,A8748,FALSE)</f>
        <v>#REF!</v>
      </c>
      <c r="F8748" t="e">
        <f>HLOOKUP("Prøve",data!$A$1:$AT$8036,A8748,FALSE)</f>
        <v>#REF!</v>
      </c>
      <c r="G8748" t="e">
        <f>HLOOKUP("ScKode",data!$A$1:$AT$8036,A8748,FALSE)</f>
        <v>#REF!</v>
      </c>
      <c r="H8748" t="e">
        <f>HLOOKUP("StofParameter",data!$A$1:$AT$8036,A8748,FALSE)</f>
        <v>#REF!</v>
      </c>
      <c r="I8748" t="e">
        <f>HLOOKUP("Dato",data!$A$1:$AT$8036,A8748,FALSE)</f>
        <v>#REF!</v>
      </c>
      <c r="J8748" t="e">
        <f>HLOOKUP("Resultat-attribut",data!$A$1:$AT$8036,A8748,FALSE)</f>
        <v>#REF!</v>
      </c>
      <c r="K8748" t="e">
        <f>HLOOKUP("Resultat",data!$A$1:$AT$8036,A8748,FALSE)</f>
        <v>#REF!</v>
      </c>
      <c r="L8748" t="e">
        <f>HLOOKUP("Enhed",data!$A$1:$AT$8036,A8748,FALSE)</f>
        <v>#REF!</v>
      </c>
    </row>
    <row r="8749" spans="1:12" x14ac:dyDescent="0.2">
      <c r="A8749">
        <v>8748</v>
      </c>
      <c r="B8749" t="e">
        <f>HLOOKUP("Referencer",data!$A$1:$AT$8036,A8749,FALSE)</f>
        <v>#REF!</v>
      </c>
      <c r="C8749" t="e">
        <f>HLOOKUP("Stedtekst",data!$A$1:$AT$8036,A8749,FALSE)</f>
        <v>#REF!</v>
      </c>
      <c r="D8749" t="e">
        <f>HLOOKUP("Målested navn",data!$A$1:$AT$8036,A8749,FALSE)</f>
        <v>#REF!</v>
      </c>
      <c r="E8749" t="e">
        <f>HLOOKUP("Prøvetagning",data!$A$1:$AT$8036,A8749,FALSE)</f>
        <v>#REF!</v>
      </c>
      <c r="F8749" t="e">
        <f>HLOOKUP("Prøve",data!$A$1:$AT$8036,A8749,FALSE)</f>
        <v>#REF!</v>
      </c>
      <c r="G8749" t="e">
        <f>HLOOKUP("ScKode",data!$A$1:$AT$8036,A8749,FALSE)</f>
        <v>#REF!</v>
      </c>
      <c r="H8749" t="e">
        <f>HLOOKUP("StofParameter",data!$A$1:$AT$8036,A8749,FALSE)</f>
        <v>#REF!</v>
      </c>
      <c r="I8749" t="e">
        <f>HLOOKUP("Dato",data!$A$1:$AT$8036,A8749,FALSE)</f>
        <v>#REF!</v>
      </c>
      <c r="J8749" t="e">
        <f>HLOOKUP("Resultat-attribut",data!$A$1:$AT$8036,A8749,FALSE)</f>
        <v>#REF!</v>
      </c>
      <c r="K8749" t="e">
        <f>HLOOKUP("Resultat",data!$A$1:$AT$8036,A8749,FALSE)</f>
        <v>#REF!</v>
      </c>
      <c r="L8749" t="e">
        <f>HLOOKUP("Enhed",data!$A$1:$AT$8036,A8749,FALSE)</f>
        <v>#REF!</v>
      </c>
    </row>
    <row r="8750" spans="1:12" x14ac:dyDescent="0.2">
      <c r="A8750">
        <v>8749</v>
      </c>
      <c r="B8750" t="e">
        <f>HLOOKUP("Referencer",data!$A$1:$AT$8036,A8750,FALSE)</f>
        <v>#REF!</v>
      </c>
      <c r="C8750" t="e">
        <f>HLOOKUP("Stedtekst",data!$A$1:$AT$8036,A8750,FALSE)</f>
        <v>#REF!</v>
      </c>
      <c r="D8750" t="e">
        <f>HLOOKUP("Målested navn",data!$A$1:$AT$8036,A8750,FALSE)</f>
        <v>#REF!</v>
      </c>
      <c r="E8750" t="e">
        <f>HLOOKUP("Prøvetagning",data!$A$1:$AT$8036,A8750,FALSE)</f>
        <v>#REF!</v>
      </c>
      <c r="F8750" t="e">
        <f>HLOOKUP("Prøve",data!$A$1:$AT$8036,A8750,FALSE)</f>
        <v>#REF!</v>
      </c>
      <c r="G8750" t="e">
        <f>HLOOKUP("ScKode",data!$A$1:$AT$8036,A8750,FALSE)</f>
        <v>#REF!</v>
      </c>
      <c r="H8750" t="e">
        <f>HLOOKUP("StofParameter",data!$A$1:$AT$8036,A8750,FALSE)</f>
        <v>#REF!</v>
      </c>
      <c r="I8750" t="e">
        <f>HLOOKUP("Dato",data!$A$1:$AT$8036,A8750,FALSE)</f>
        <v>#REF!</v>
      </c>
      <c r="J8750" t="e">
        <f>HLOOKUP("Resultat-attribut",data!$A$1:$AT$8036,A8750,FALSE)</f>
        <v>#REF!</v>
      </c>
      <c r="K8750" t="e">
        <f>HLOOKUP("Resultat",data!$A$1:$AT$8036,A8750,FALSE)</f>
        <v>#REF!</v>
      </c>
      <c r="L8750" t="e">
        <f>HLOOKUP("Enhed",data!$A$1:$AT$8036,A8750,FALSE)</f>
        <v>#REF!</v>
      </c>
    </row>
    <row r="8751" spans="1:12" x14ac:dyDescent="0.2">
      <c r="A8751">
        <v>8750</v>
      </c>
      <c r="B8751" t="e">
        <f>HLOOKUP("Referencer",data!$A$1:$AT$8036,A8751,FALSE)</f>
        <v>#REF!</v>
      </c>
      <c r="C8751" t="e">
        <f>HLOOKUP("Stedtekst",data!$A$1:$AT$8036,A8751,FALSE)</f>
        <v>#REF!</v>
      </c>
      <c r="D8751" t="e">
        <f>HLOOKUP("Målested navn",data!$A$1:$AT$8036,A8751,FALSE)</f>
        <v>#REF!</v>
      </c>
      <c r="E8751" t="e">
        <f>HLOOKUP("Prøvetagning",data!$A$1:$AT$8036,A8751,FALSE)</f>
        <v>#REF!</v>
      </c>
      <c r="F8751" t="e">
        <f>HLOOKUP("Prøve",data!$A$1:$AT$8036,A8751,FALSE)</f>
        <v>#REF!</v>
      </c>
      <c r="G8751" t="e">
        <f>HLOOKUP("ScKode",data!$A$1:$AT$8036,A8751,FALSE)</f>
        <v>#REF!</v>
      </c>
      <c r="H8751" t="e">
        <f>HLOOKUP("StofParameter",data!$A$1:$AT$8036,A8751,FALSE)</f>
        <v>#REF!</v>
      </c>
      <c r="I8751" t="e">
        <f>HLOOKUP("Dato",data!$A$1:$AT$8036,A8751,FALSE)</f>
        <v>#REF!</v>
      </c>
      <c r="J8751" t="e">
        <f>HLOOKUP("Resultat-attribut",data!$A$1:$AT$8036,A8751,FALSE)</f>
        <v>#REF!</v>
      </c>
      <c r="K8751" t="e">
        <f>HLOOKUP("Resultat",data!$A$1:$AT$8036,A8751,FALSE)</f>
        <v>#REF!</v>
      </c>
      <c r="L8751" t="e">
        <f>HLOOKUP("Enhed",data!$A$1:$AT$8036,A8751,FALSE)</f>
        <v>#REF!</v>
      </c>
    </row>
    <row r="8752" spans="1:12" x14ac:dyDescent="0.2">
      <c r="A8752">
        <v>8751</v>
      </c>
      <c r="B8752" t="e">
        <f>HLOOKUP("Referencer",data!$A$1:$AT$8036,A8752,FALSE)</f>
        <v>#REF!</v>
      </c>
      <c r="C8752" t="e">
        <f>HLOOKUP("Stedtekst",data!$A$1:$AT$8036,A8752,FALSE)</f>
        <v>#REF!</v>
      </c>
      <c r="D8752" t="e">
        <f>HLOOKUP("Målested navn",data!$A$1:$AT$8036,A8752,FALSE)</f>
        <v>#REF!</v>
      </c>
      <c r="E8752" t="e">
        <f>HLOOKUP("Prøvetagning",data!$A$1:$AT$8036,A8752,FALSE)</f>
        <v>#REF!</v>
      </c>
      <c r="F8752" t="e">
        <f>HLOOKUP("Prøve",data!$A$1:$AT$8036,A8752,FALSE)</f>
        <v>#REF!</v>
      </c>
      <c r="G8752" t="e">
        <f>HLOOKUP("ScKode",data!$A$1:$AT$8036,A8752,FALSE)</f>
        <v>#REF!</v>
      </c>
      <c r="H8752" t="e">
        <f>HLOOKUP("StofParameter",data!$A$1:$AT$8036,A8752,FALSE)</f>
        <v>#REF!</v>
      </c>
      <c r="I8752" t="e">
        <f>HLOOKUP("Dato",data!$A$1:$AT$8036,A8752,FALSE)</f>
        <v>#REF!</v>
      </c>
      <c r="J8752" t="e">
        <f>HLOOKUP("Resultat-attribut",data!$A$1:$AT$8036,A8752,FALSE)</f>
        <v>#REF!</v>
      </c>
      <c r="K8752" t="e">
        <f>HLOOKUP("Resultat",data!$A$1:$AT$8036,A8752,FALSE)</f>
        <v>#REF!</v>
      </c>
      <c r="L8752" t="e">
        <f>HLOOKUP("Enhed",data!$A$1:$AT$8036,A8752,FALSE)</f>
        <v>#REF!</v>
      </c>
    </row>
    <row r="8753" spans="1:12" x14ac:dyDescent="0.2">
      <c r="A8753">
        <v>8752</v>
      </c>
      <c r="B8753" t="e">
        <f>HLOOKUP("Referencer",data!$A$1:$AT$8036,A8753,FALSE)</f>
        <v>#REF!</v>
      </c>
      <c r="C8753" t="e">
        <f>HLOOKUP("Stedtekst",data!$A$1:$AT$8036,A8753,FALSE)</f>
        <v>#REF!</v>
      </c>
      <c r="D8753" t="e">
        <f>HLOOKUP("Målested navn",data!$A$1:$AT$8036,A8753,FALSE)</f>
        <v>#REF!</v>
      </c>
      <c r="E8753" t="e">
        <f>HLOOKUP("Prøvetagning",data!$A$1:$AT$8036,A8753,FALSE)</f>
        <v>#REF!</v>
      </c>
      <c r="F8753" t="e">
        <f>HLOOKUP("Prøve",data!$A$1:$AT$8036,A8753,FALSE)</f>
        <v>#REF!</v>
      </c>
      <c r="G8753" t="e">
        <f>HLOOKUP("ScKode",data!$A$1:$AT$8036,A8753,FALSE)</f>
        <v>#REF!</v>
      </c>
      <c r="H8753" t="e">
        <f>HLOOKUP("StofParameter",data!$A$1:$AT$8036,A8753,FALSE)</f>
        <v>#REF!</v>
      </c>
      <c r="I8753" t="e">
        <f>HLOOKUP("Dato",data!$A$1:$AT$8036,A8753,FALSE)</f>
        <v>#REF!</v>
      </c>
      <c r="J8753" t="e">
        <f>HLOOKUP("Resultat-attribut",data!$A$1:$AT$8036,A8753,FALSE)</f>
        <v>#REF!</v>
      </c>
      <c r="K8753" t="e">
        <f>HLOOKUP("Resultat",data!$A$1:$AT$8036,A8753,FALSE)</f>
        <v>#REF!</v>
      </c>
      <c r="L8753" t="e">
        <f>HLOOKUP("Enhed",data!$A$1:$AT$8036,A8753,FALSE)</f>
        <v>#REF!</v>
      </c>
    </row>
    <row r="8754" spans="1:12" x14ac:dyDescent="0.2">
      <c r="A8754">
        <v>8753</v>
      </c>
      <c r="B8754" t="e">
        <f>HLOOKUP("Referencer",data!$A$1:$AT$8036,A8754,FALSE)</f>
        <v>#REF!</v>
      </c>
      <c r="C8754" t="e">
        <f>HLOOKUP("Stedtekst",data!$A$1:$AT$8036,A8754,FALSE)</f>
        <v>#REF!</v>
      </c>
      <c r="D8754" t="e">
        <f>HLOOKUP("Målested navn",data!$A$1:$AT$8036,A8754,FALSE)</f>
        <v>#REF!</v>
      </c>
      <c r="E8754" t="e">
        <f>HLOOKUP("Prøvetagning",data!$A$1:$AT$8036,A8754,FALSE)</f>
        <v>#REF!</v>
      </c>
      <c r="F8754" t="e">
        <f>HLOOKUP("Prøve",data!$A$1:$AT$8036,A8754,FALSE)</f>
        <v>#REF!</v>
      </c>
      <c r="G8754" t="e">
        <f>HLOOKUP("ScKode",data!$A$1:$AT$8036,A8754,FALSE)</f>
        <v>#REF!</v>
      </c>
      <c r="H8754" t="e">
        <f>HLOOKUP("StofParameter",data!$A$1:$AT$8036,A8754,FALSE)</f>
        <v>#REF!</v>
      </c>
      <c r="I8754" t="e">
        <f>HLOOKUP("Dato",data!$A$1:$AT$8036,A8754,FALSE)</f>
        <v>#REF!</v>
      </c>
      <c r="J8754" t="e">
        <f>HLOOKUP("Resultat-attribut",data!$A$1:$AT$8036,A8754,FALSE)</f>
        <v>#REF!</v>
      </c>
      <c r="K8754" t="e">
        <f>HLOOKUP("Resultat",data!$A$1:$AT$8036,A8754,FALSE)</f>
        <v>#REF!</v>
      </c>
      <c r="L8754" t="e">
        <f>HLOOKUP("Enhed",data!$A$1:$AT$8036,A8754,FALSE)</f>
        <v>#REF!</v>
      </c>
    </row>
    <row r="8755" spans="1:12" x14ac:dyDescent="0.2">
      <c r="A8755">
        <v>8754</v>
      </c>
      <c r="B8755" t="e">
        <f>HLOOKUP("Referencer",data!$A$1:$AT$8036,A8755,FALSE)</f>
        <v>#REF!</v>
      </c>
      <c r="C8755" t="e">
        <f>HLOOKUP("Stedtekst",data!$A$1:$AT$8036,A8755,FALSE)</f>
        <v>#REF!</v>
      </c>
      <c r="D8755" t="e">
        <f>HLOOKUP("Målested navn",data!$A$1:$AT$8036,A8755,FALSE)</f>
        <v>#REF!</v>
      </c>
      <c r="E8755" t="e">
        <f>HLOOKUP("Prøvetagning",data!$A$1:$AT$8036,A8755,FALSE)</f>
        <v>#REF!</v>
      </c>
      <c r="F8755" t="e">
        <f>HLOOKUP("Prøve",data!$A$1:$AT$8036,A8755,FALSE)</f>
        <v>#REF!</v>
      </c>
      <c r="G8755" t="e">
        <f>HLOOKUP("ScKode",data!$A$1:$AT$8036,A8755,FALSE)</f>
        <v>#REF!</v>
      </c>
      <c r="H8755" t="e">
        <f>HLOOKUP("StofParameter",data!$A$1:$AT$8036,A8755,FALSE)</f>
        <v>#REF!</v>
      </c>
      <c r="I8755" t="e">
        <f>HLOOKUP("Dato",data!$A$1:$AT$8036,A8755,FALSE)</f>
        <v>#REF!</v>
      </c>
      <c r="J8755" t="e">
        <f>HLOOKUP("Resultat-attribut",data!$A$1:$AT$8036,A8755,FALSE)</f>
        <v>#REF!</v>
      </c>
      <c r="K8755" t="e">
        <f>HLOOKUP("Resultat",data!$A$1:$AT$8036,A8755,FALSE)</f>
        <v>#REF!</v>
      </c>
      <c r="L8755" t="e">
        <f>HLOOKUP("Enhed",data!$A$1:$AT$8036,A8755,FALSE)</f>
        <v>#REF!</v>
      </c>
    </row>
    <row r="8756" spans="1:12" x14ac:dyDescent="0.2">
      <c r="A8756">
        <v>8755</v>
      </c>
      <c r="B8756" t="e">
        <f>HLOOKUP("Referencer",data!$A$1:$AT$8036,A8756,FALSE)</f>
        <v>#REF!</v>
      </c>
      <c r="C8756" t="e">
        <f>HLOOKUP("Stedtekst",data!$A$1:$AT$8036,A8756,FALSE)</f>
        <v>#REF!</v>
      </c>
      <c r="D8756" t="e">
        <f>HLOOKUP("Målested navn",data!$A$1:$AT$8036,A8756,FALSE)</f>
        <v>#REF!</v>
      </c>
      <c r="E8756" t="e">
        <f>HLOOKUP("Prøvetagning",data!$A$1:$AT$8036,A8756,FALSE)</f>
        <v>#REF!</v>
      </c>
      <c r="F8756" t="e">
        <f>HLOOKUP("Prøve",data!$A$1:$AT$8036,A8756,FALSE)</f>
        <v>#REF!</v>
      </c>
      <c r="G8756" t="e">
        <f>HLOOKUP("ScKode",data!$A$1:$AT$8036,A8756,FALSE)</f>
        <v>#REF!</v>
      </c>
      <c r="H8756" t="e">
        <f>HLOOKUP("StofParameter",data!$A$1:$AT$8036,A8756,FALSE)</f>
        <v>#REF!</v>
      </c>
      <c r="I8756" t="e">
        <f>HLOOKUP("Dato",data!$A$1:$AT$8036,A8756,FALSE)</f>
        <v>#REF!</v>
      </c>
      <c r="J8756" t="e">
        <f>HLOOKUP("Resultat-attribut",data!$A$1:$AT$8036,A8756,FALSE)</f>
        <v>#REF!</v>
      </c>
      <c r="K8756" t="e">
        <f>HLOOKUP("Resultat",data!$A$1:$AT$8036,A8756,FALSE)</f>
        <v>#REF!</v>
      </c>
      <c r="L8756" t="e">
        <f>HLOOKUP("Enhed",data!$A$1:$AT$8036,A8756,FALSE)</f>
        <v>#REF!</v>
      </c>
    </row>
    <row r="8757" spans="1:12" x14ac:dyDescent="0.2">
      <c r="A8757">
        <v>8756</v>
      </c>
      <c r="B8757" t="e">
        <f>HLOOKUP("Referencer",data!$A$1:$AT$8036,A8757,FALSE)</f>
        <v>#REF!</v>
      </c>
      <c r="C8757" t="e">
        <f>HLOOKUP("Stedtekst",data!$A$1:$AT$8036,A8757,FALSE)</f>
        <v>#REF!</v>
      </c>
      <c r="D8757" t="e">
        <f>HLOOKUP("Målested navn",data!$A$1:$AT$8036,A8757,FALSE)</f>
        <v>#REF!</v>
      </c>
      <c r="E8757" t="e">
        <f>HLOOKUP("Prøvetagning",data!$A$1:$AT$8036,A8757,FALSE)</f>
        <v>#REF!</v>
      </c>
      <c r="F8757" t="e">
        <f>HLOOKUP("Prøve",data!$A$1:$AT$8036,A8757,FALSE)</f>
        <v>#REF!</v>
      </c>
      <c r="G8757" t="e">
        <f>HLOOKUP("ScKode",data!$A$1:$AT$8036,A8757,FALSE)</f>
        <v>#REF!</v>
      </c>
      <c r="H8757" t="e">
        <f>HLOOKUP("StofParameter",data!$A$1:$AT$8036,A8757,FALSE)</f>
        <v>#REF!</v>
      </c>
      <c r="I8757" t="e">
        <f>HLOOKUP("Dato",data!$A$1:$AT$8036,A8757,FALSE)</f>
        <v>#REF!</v>
      </c>
      <c r="J8757" t="e">
        <f>HLOOKUP("Resultat-attribut",data!$A$1:$AT$8036,A8757,FALSE)</f>
        <v>#REF!</v>
      </c>
      <c r="K8757" t="e">
        <f>HLOOKUP("Resultat",data!$A$1:$AT$8036,A8757,FALSE)</f>
        <v>#REF!</v>
      </c>
      <c r="L8757" t="e">
        <f>HLOOKUP("Enhed",data!$A$1:$AT$8036,A8757,FALSE)</f>
        <v>#REF!</v>
      </c>
    </row>
    <row r="8758" spans="1:12" x14ac:dyDescent="0.2">
      <c r="A8758">
        <v>8757</v>
      </c>
      <c r="B8758" t="e">
        <f>HLOOKUP("Referencer",data!$A$1:$AT$8036,A8758,FALSE)</f>
        <v>#REF!</v>
      </c>
      <c r="C8758" t="e">
        <f>HLOOKUP("Stedtekst",data!$A$1:$AT$8036,A8758,FALSE)</f>
        <v>#REF!</v>
      </c>
      <c r="D8758" t="e">
        <f>HLOOKUP("Målested navn",data!$A$1:$AT$8036,A8758,FALSE)</f>
        <v>#REF!</v>
      </c>
      <c r="E8758" t="e">
        <f>HLOOKUP("Prøvetagning",data!$A$1:$AT$8036,A8758,FALSE)</f>
        <v>#REF!</v>
      </c>
      <c r="F8758" t="e">
        <f>HLOOKUP("Prøve",data!$A$1:$AT$8036,A8758,FALSE)</f>
        <v>#REF!</v>
      </c>
      <c r="G8758" t="e">
        <f>HLOOKUP("ScKode",data!$A$1:$AT$8036,A8758,FALSE)</f>
        <v>#REF!</v>
      </c>
      <c r="H8758" t="e">
        <f>HLOOKUP("StofParameter",data!$A$1:$AT$8036,A8758,FALSE)</f>
        <v>#REF!</v>
      </c>
      <c r="I8758" t="e">
        <f>HLOOKUP("Dato",data!$A$1:$AT$8036,A8758,FALSE)</f>
        <v>#REF!</v>
      </c>
      <c r="J8758" t="e">
        <f>HLOOKUP("Resultat-attribut",data!$A$1:$AT$8036,A8758,FALSE)</f>
        <v>#REF!</v>
      </c>
      <c r="K8758" t="e">
        <f>HLOOKUP("Resultat",data!$A$1:$AT$8036,A8758,FALSE)</f>
        <v>#REF!</v>
      </c>
      <c r="L8758" t="e">
        <f>HLOOKUP("Enhed",data!$A$1:$AT$8036,A8758,FALSE)</f>
        <v>#REF!</v>
      </c>
    </row>
    <row r="8759" spans="1:12" x14ac:dyDescent="0.2">
      <c r="A8759">
        <v>8758</v>
      </c>
      <c r="B8759" t="e">
        <f>HLOOKUP("Referencer",data!$A$1:$AT$8036,A8759,FALSE)</f>
        <v>#REF!</v>
      </c>
      <c r="C8759" t="e">
        <f>HLOOKUP("Stedtekst",data!$A$1:$AT$8036,A8759,FALSE)</f>
        <v>#REF!</v>
      </c>
      <c r="D8759" t="e">
        <f>HLOOKUP("Målested navn",data!$A$1:$AT$8036,A8759,FALSE)</f>
        <v>#REF!</v>
      </c>
      <c r="E8759" t="e">
        <f>HLOOKUP("Prøvetagning",data!$A$1:$AT$8036,A8759,FALSE)</f>
        <v>#REF!</v>
      </c>
      <c r="F8759" t="e">
        <f>HLOOKUP("Prøve",data!$A$1:$AT$8036,A8759,FALSE)</f>
        <v>#REF!</v>
      </c>
      <c r="G8759" t="e">
        <f>HLOOKUP("ScKode",data!$A$1:$AT$8036,A8759,FALSE)</f>
        <v>#REF!</v>
      </c>
      <c r="H8759" t="e">
        <f>HLOOKUP("StofParameter",data!$A$1:$AT$8036,A8759,FALSE)</f>
        <v>#REF!</v>
      </c>
      <c r="I8759" t="e">
        <f>HLOOKUP("Dato",data!$A$1:$AT$8036,A8759,FALSE)</f>
        <v>#REF!</v>
      </c>
      <c r="J8759" t="e">
        <f>HLOOKUP("Resultat-attribut",data!$A$1:$AT$8036,A8759,FALSE)</f>
        <v>#REF!</v>
      </c>
      <c r="K8759" t="e">
        <f>HLOOKUP("Resultat",data!$A$1:$AT$8036,A8759,FALSE)</f>
        <v>#REF!</v>
      </c>
      <c r="L8759" t="e">
        <f>HLOOKUP("Enhed",data!$A$1:$AT$8036,A8759,FALSE)</f>
        <v>#REF!</v>
      </c>
    </row>
    <row r="8760" spans="1:12" x14ac:dyDescent="0.2">
      <c r="A8760">
        <v>8759</v>
      </c>
      <c r="B8760" t="e">
        <f>HLOOKUP("Referencer",data!$A$1:$AT$8036,A8760,FALSE)</f>
        <v>#REF!</v>
      </c>
      <c r="C8760" t="e">
        <f>HLOOKUP("Stedtekst",data!$A$1:$AT$8036,A8760,FALSE)</f>
        <v>#REF!</v>
      </c>
      <c r="D8760" t="e">
        <f>HLOOKUP("Målested navn",data!$A$1:$AT$8036,A8760,FALSE)</f>
        <v>#REF!</v>
      </c>
      <c r="E8760" t="e">
        <f>HLOOKUP("Prøvetagning",data!$A$1:$AT$8036,A8760,FALSE)</f>
        <v>#REF!</v>
      </c>
      <c r="F8760" t="e">
        <f>HLOOKUP("Prøve",data!$A$1:$AT$8036,A8760,FALSE)</f>
        <v>#REF!</v>
      </c>
      <c r="G8760" t="e">
        <f>HLOOKUP("ScKode",data!$A$1:$AT$8036,A8760,FALSE)</f>
        <v>#REF!</v>
      </c>
      <c r="H8760" t="e">
        <f>HLOOKUP("StofParameter",data!$A$1:$AT$8036,A8760,FALSE)</f>
        <v>#REF!</v>
      </c>
      <c r="I8760" t="e">
        <f>HLOOKUP("Dato",data!$A$1:$AT$8036,A8760,FALSE)</f>
        <v>#REF!</v>
      </c>
      <c r="J8760" t="e">
        <f>HLOOKUP("Resultat-attribut",data!$A$1:$AT$8036,A8760,FALSE)</f>
        <v>#REF!</v>
      </c>
      <c r="K8760" t="e">
        <f>HLOOKUP("Resultat",data!$A$1:$AT$8036,A8760,FALSE)</f>
        <v>#REF!</v>
      </c>
      <c r="L8760" t="e">
        <f>HLOOKUP("Enhed",data!$A$1:$AT$8036,A8760,FALSE)</f>
        <v>#REF!</v>
      </c>
    </row>
    <row r="8761" spans="1:12" x14ac:dyDescent="0.2">
      <c r="A8761">
        <v>8760</v>
      </c>
      <c r="B8761" t="e">
        <f>HLOOKUP("Referencer",data!$A$1:$AT$8036,A8761,FALSE)</f>
        <v>#REF!</v>
      </c>
      <c r="C8761" t="e">
        <f>HLOOKUP("Stedtekst",data!$A$1:$AT$8036,A8761,FALSE)</f>
        <v>#REF!</v>
      </c>
      <c r="D8761" t="e">
        <f>HLOOKUP("Målested navn",data!$A$1:$AT$8036,A8761,FALSE)</f>
        <v>#REF!</v>
      </c>
      <c r="E8761" t="e">
        <f>HLOOKUP("Prøvetagning",data!$A$1:$AT$8036,A8761,FALSE)</f>
        <v>#REF!</v>
      </c>
      <c r="F8761" t="e">
        <f>HLOOKUP("Prøve",data!$A$1:$AT$8036,A8761,FALSE)</f>
        <v>#REF!</v>
      </c>
      <c r="G8761" t="e">
        <f>HLOOKUP("ScKode",data!$A$1:$AT$8036,A8761,FALSE)</f>
        <v>#REF!</v>
      </c>
      <c r="H8761" t="e">
        <f>HLOOKUP("StofParameter",data!$A$1:$AT$8036,A8761,FALSE)</f>
        <v>#REF!</v>
      </c>
      <c r="I8761" t="e">
        <f>HLOOKUP("Dato",data!$A$1:$AT$8036,A8761,FALSE)</f>
        <v>#REF!</v>
      </c>
      <c r="J8761" t="e">
        <f>HLOOKUP("Resultat-attribut",data!$A$1:$AT$8036,A8761,FALSE)</f>
        <v>#REF!</v>
      </c>
      <c r="K8761" t="e">
        <f>HLOOKUP("Resultat",data!$A$1:$AT$8036,A8761,FALSE)</f>
        <v>#REF!</v>
      </c>
      <c r="L8761" t="e">
        <f>HLOOKUP("Enhed",data!$A$1:$AT$8036,A8761,FALSE)</f>
        <v>#REF!</v>
      </c>
    </row>
    <row r="8762" spans="1:12" x14ac:dyDescent="0.2">
      <c r="A8762">
        <v>8761</v>
      </c>
      <c r="B8762" t="e">
        <f>HLOOKUP("Referencer",data!$A$1:$AT$8036,A8762,FALSE)</f>
        <v>#REF!</v>
      </c>
      <c r="C8762" t="e">
        <f>HLOOKUP("Stedtekst",data!$A$1:$AT$8036,A8762,FALSE)</f>
        <v>#REF!</v>
      </c>
      <c r="D8762" t="e">
        <f>HLOOKUP("Målested navn",data!$A$1:$AT$8036,A8762,FALSE)</f>
        <v>#REF!</v>
      </c>
      <c r="E8762" t="e">
        <f>HLOOKUP("Prøvetagning",data!$A$1:$AT$8036,A8762,FALSE)</f>
        <v>#REF!</v>
      </c>
      <c r="F8762" t="e">
        <f>HLOOKUP("Prøve",data!$A$1:$AT$8036,A8762,FALSE)</f>
        <v>#REF!</v>
      </c>
      <c r="G8762" t="e">
        <f>HLOOKUP("ScKode",data!$A$1:$AT$8036,A8762,FALSE)</f>
        <v>#REF!</v>
      </c>
      <c r="H8762" t="e">
        <f>HLOOKUP("StofParameter",data!$A$1:$AT$8036,A8762,FALSE)</f>
        <v>#REF!</v>
      </c>
      <c r="I8762" t="e">
        <f>HLOOKUP("Dato",data!$A$1:$AT$8036,A8762,FALSE)</f>
        <v>#REF!</v>
      </c>
      <c r="J8762" t="e">
        <f>HLOOKUP("Resultat-attribut",data!$A$1:$AT$8036,A8762,FALSE)</f>
        <v>#REF!</v>
      </c>
      <c r="K8762" t="e">
        <f>HLOOKUP("Resultat",data!$A$1:$AT$8036,A8762,FALSE)</f>
        <v>#REF!</v>
      </c>
      <c r="L8762" t="e">
        <f>HLOOKUP("Enhed",data!$A$1:$AT$8036,A8762,FALSE)</f>
        <v>#REF!</v>
      </c>
    </row>
    <row r="8763" spans="1:12" x14ac:dyDescent="0.2">
      <c r="A8763">
        <v>8762</v>
      </c>
      <c r="B8763" t="e">
        <f>HLOOKUP("Referencer",data!$A$1:$AT$8036,A8763,FALSE)</f>
        <v>#REF!</v>
      </c>
      <c r="C8763" t="e">
        <f>HLOOKUP("Stedtekst",data!$A$1:$AT$8036,A8763,FALSE)</f>
        <v>#REF!</v>
      </c>
      <c r="D8763" t="e">
        <f>HLOOKUP("Målested navn",data!$A$1:$AT$8036,A8763,FALSE)</f>
        <v>#REF!</v>
      </c>
      <c r="E8763" t="e">
        <f>HLOOKUP("Prøvetagning",data!$A$1:$AT$8036,A8763,FALSE)</f>
        <v>#REF!</v>
      </c>
      <c r="F8763" t="e">
        <f>HLOOKUP("Prøve",data!$A$1:$AT$8036,A8763,FALSE)</f>
        <v>#REF!</v>
      </c>
      <c r="G8763" t="e">
        <f>HLOOKUP("ScKode",data!$A$1:$AT$8036,A8763,FALSE)</f>
        <v>#REF!</v>
      </c>
      <c r="H8763" t="e">
        <f>HLOOKUP("StofParameter",data!$A$1:$AT$8036,A8763,FALSE)</f>
        <v>#REF!</v>
      </c>
      <c r="I8763" t="e">
        <f>HLOOKUP("Dato",data!$A$1:$AT$8036,A8763,FALSE)</f>
        <v>#REF!</v>
      </c>
      <c r="J8763" t="e">
        <f>HLOOKUP("Resultat-attribut",data!$A$1:$AT$8036,A8763,FALSE)</f>
        <v>#REF!</v>
      </c>
      <c r="K8763" t="e">
        <f>HLOOKUP("Resultat",data!$A$1:$AT$8036,A8763,FALSE)</f>
        <v>#REF!</v>
      </c>
      <c r="L8763" t="e">
        <f>HLOOKUP("Enhed",data!$A$1:$AT$8036,A8763,FALSE)</f>
        <v>#REF!</v>
      </c>
    </row>
    <row r="8764" spans="1:12" x14ac:dyDescent="0.2">
      <c r="A8764">
        <v>8763</v>
      </c>
      <c r="B8764" t="e">
        <f>HLOOKUP("Referencer",data!$A$1:$AT$8036,A8764,FALSE)</f>
        <v>#REF!</v>
      </c>
      <c r="C8764" t="e">
        <f>HLOOKUP("Stedtekst",data!$A$1:$AT$8036,A8764,FALSE)</f>
        <v>#REF!</v>
      </c>
      <c r="D8764" t="e">
        <f>HLOOKUP("Målested navn",data!$A$1:$AT$8036,A8764,FALSE)</f>
        <v>#REF!</v>
      </c>
      <c r="E8764" t="e">
        <f>HLOOKUP("Prøvetagning",data!$A$1:$AT$8036,A8764,FALSE)</f>
        <v>#REF!</v>
      </c>
      <c r="F8764" t="e">
        <f>HLOOKUP("Prøve",data!$A$1:$AT$8036,A8764,FALSE)</f>
        <v>#REF!</v>
      </c>
      <c r="G8764" t="e">
        <f>HLOOKUP("ScKode",data!$A$1:$AT$8036,A8764,FALSE)</f>
        <v>#REF!</v>
      </c>
      <c r="H8764" t="e">
        <f>HLOOKUP("StofParameter",data!$A$1:$AT$8036,A8764,FALSE)</f>
        <v>#REF!</v>
      </c>
      <c r="I8764" t="e">
        <f>HLOOKUP("Dato",data!$A$1:$AT$8036,A8764,FALSE)</f>
        <v>#REF!</v>
      </c>
      <c r="J8764" t="e">
        <f>HLOOKUP("Resultat-attribut",data!$A$1:$AT$8036,A8764,FALSE)</f>
        <v>#REF!</v>
      </c>
      <c r="K8764" t="e">
        <f>HLOOKUP("Resultat",data!$A$1:$AT$8036,A8764,FALSE)</f>
        <v>#REF!</v>
      </c>
      <c r="L8764" t="e">
        <f>HLOOKUP("Enhed",data!$A$1:$AT$8036,A8764,FALSE)</f>
        <v>#REF!</v>
      </c>
    </row>
    <row r="8765" spans="1:12" x14ac:dyDescent="0.2">
      <c r="A8765">
        <v>8764</v>
      </c>
      <c r="B8765" t="e">
        <f>HLOOKUP("Referencer",data!$A$1:$AT$8036,A8765,FALSE)</f>
        <v>#REF!</v>
      </c>
      <c r="C8765" t="e">
        <f>HLOOKUP("Stedtekst",data!$A$1:$AT$8036,A8765,FALSE)</f>
        <v>#REF!</v>
      </c>
      <c r="D8765" t="e">
        <f>HLOOKUP("Målested navn",data!$A$1:$AT$8036,A8765,FALSE)</f>
        <v>#REF!</v>
      </c>
      <c r="E8765" t="e">
        <f>HLOOKUP("Prøvetagning",data!$A$1:$AT$8036,A8765,FALSE)</f>
        <v>#REF!</v>
      </c>
      <c r="F8765" t="e">
        <f>HLOOKUP("Prøve",data!$A$1:$AT$8036,A8765,FALSE)</f>
        <v>#REF!</v>
      </c>
      <c r="G8765" t="e">
        <f>HLOOKUP("ScKode",data!$A$1:$AT$8036,A8765,FALSE)</f>
        <v>#REF!</v>
      </c>
      <c r="H8765" t="e">
        <f>HLOOKUP("StofParameter",data!$A$1:$AT$8036,A8765,FALSE)</f>
        <v>#REF!</v>
      </c>
      <c r="I8765" t="e">
        <f>HLOOKUP("Dato",data!$A$1:$AT$8036,A8765,FALSE)</f>
        <v>#REF!</v>
      </c>
      <c r="J8765" t="e">
        <f>HLOOKUP("Resultat-attribut",data!$A$1:$AT$8036,A8765,FALSE)</f>
        <v>#REF!</v>
      </c>
      <c r="K8765" t="e">
        <f>HLOOKUP("Resultat",data!$A$1:$AT$8036,A8765,FALSE)</f>
        <v>#REF!</v>
      </c>
      <c r="L8765" t="e">
        <f>HLOOKUP("Enhed",data!$A$1:$AT$8036,A8765,FALSE)</f>
        <v>#REF!</v>
      </c>
    </row>
    <row r="8766" spans="1:12" x14ac:dyDescent="0.2">
      <c r="A8766">
        <v>8765</v>
      </c>
      <c r="B8766" t="e">
        <f>HLOOKUP("Referencer",data!$A$1:$AT$8036,A8766,FALSE)</f>
        <v>#REF!</v>
      </c>
      <c r="C8766" t="e">
        <f>HLOOKUP("Stedtekst",data!$A$1:$AT$8036,A8766,FALSE)</f>
        <v>#REF!</v>
      </c>
      <c r="D8766" t="e">
        <f>HLOOKUP("Målested navn",data!$A$1:$AT$8036,A8766,FALSE)</f>
        <v>#REF!</v>
      </c>
      <c r="E8766" t="e">
        <f>HLOOKUP("Prøvetagning",data!$A$1:$AT$8036,A8766,FALSE)</f>
        <v>#REF!</v>
      </c>
      <c r="F8766" t="e">
        <f>HLOOKUP("Prøve",data!$A$1:$AT$8036,A8766,FALSE)</f>
        <v>#REF!</v>
      </c>
      <c r="G8766" t="e">
        <f>HLOOKUP("ScKode",data!$A$1:$AT$8036,A8766,FALSE)</f>
        <v>#REF!</v>
      </c>
      <c r="H8766" t="e">
        <f>HLOOKUP("StofParameter",data!$A$1:$AT$8036,A8766,FALSE)</f>
        <v>#REF!</v>
      </c>
      <c r="I8766" t="e">
        <f>HLOOKUP("Dato",data!$A$1:$AT$8036,A8766,FALSE)</f>
        <v>#REF!</v>
      </c>
      <c r="J8766" t="e">
        <f>HLOOKUP("Resultat-attribut",data!$A$1:$AT$8036,A8766,FALSE)</f>
        <v>#REF!</v>
      </c>
      <c r="K8766" t="e">
        <f>HLOOKUP("Resultat",data!$A$1:$AT$8036,A8766,FALSE)</f>
        <v>#REF!</v>
      </c>
      <c r="L8766" t="e">
        <f>HLOOKUP("Enhed",data!$A$1:$AT$8036,A8766,FALSE)</f>
        <v>#REF!</v>
      </c>
    </row>
    <row r="8767" spans="1:12" x14ac:dyDescent="0.2">
      <c r="A8767">
        <v>8766</v>
      </c>
      <c r="B8767" t="e">
        <f>HLOOKUP("Referencer",data!$A$1:$AT$8036,A8767,FALSE)</f>
        <v>#REF!</v>
      </c>
      <c r="C8767" t="e">
        <f>HLOOKUP("Stedtekst",data!$A$1:$AT$8036,A8767,FALSE)</f>
        <v>#REF!</v>
      </c>
      <c r="D8767" t="e">
        <f>HLOOKUP("Målested navn",data!$A$1:$AT$8036,A8767,FALSE)</f>
        <v>#REF!</v>
      </c>
      <c r="E8767" t="e">
        <f>HLOOKUP("Prøvetagning",data!$A$1:$AT$8036,A8767,FALSE)</f>
        <v>#REF!</v>
      </c>
      <c r="F8767" t="e">
        <f>HLOOKUP("Prøve",data!$A$1:$AT$8036,A8767,FALSE)</f>
        <v>#REF!</v>
      </c>
      <c r="G8767" t="e">
        <f>HLOOKUP("ScKode",data!$A$1:$AT$8036,A8767,FALSE)</f>
        <v>#REF!</v>
      </c>
      <c r="H8767" t="e">
        <f>HLOOKUP("StofParameter",data!$A$1:$AT$8036,A8767,FALSE)</f>
        <v>#REF!</v>
      </c>
      <c r="I8767" t="e">
        <f>HLOOKUP("Dato",data!$A$1:$AT$8036,A8767,FALSE)</f>
        <v>#REF!</v>
      </c>
      <c r="J8767" t="e">
        <f>HLOOKUP("Resultat-attribut",data!$A$1:$AT$8036,A8767,FALSE)</f>
        <v>#REF!</v>
      </c>
      <c r="K8767" t="e">
        <f>HLOOKUP("Resultat",data!$A$1:$AT$8036,A8767,FALSE)</f>
        <v>#REF!</v>
      </c>
      <c r="L8767" t="e">
        <f>HLOOKUP("Enhed",data!$A$1:$AT$8036,A8767,FALSE)</f>
        <v>#REF!</v>
      </c>
    </row>
    <row r="8768" spans="1:12" x14ac:dyDescent="0.2">
      <c r="A8768">
        <v>8767</v>
      </c>
      <c r="B8768" t="e">
        <f>HLOOKUP("Referencer",data!$A$1:$AT$8036,A8768,FALSE)</f>
        <v>#REF!</v>
      </c>
      <c r="C8768" t="e">
        <f>HLOOKUP("Stedtekst",data!$A$1:$AT$8036,A8768,FALSE)</f>
        <v>#REF!</v>
      </c>
      <c r="D8768" t="e">
        <f>HLOOKUP("Målested navn",data!$A$1:$AT$8036,A8768,FALSE)</f>
        <v>#REF!</v>
      </c>
      <c r="E8768" t="e">
        <f>HLOOKUP("Prøvetagning",data!$A$1:$AT$8036,A8768,FALSE)</f>
        <v>#REF!</v>
      </c>
      <c r="F8768" t="e">
        <f>HLOOKUP("Prøve",data!$A$1:$AT$8036,A8768,FALSE)</f>
        <v>#REF!</v>
      </c>
      <c r="G8768" t="e">
        <f>HLOOKUP("ScKode",data!$A$1:$AT$8036,A8768,FALSE)</f>
        <v>#REF!</v>
      </c>
      <c r="H8768" t="e">
        <f>HLOOKUP("StofParameter",data!$A$1:$AT$8036,A8768,FALSE)</f>
        <v>#REF!</v>
      </c>
      <c r="I8768" t="e">
        <f>HLOOKUP("Dato",data!$A$1:$AT$8036,A8768,FALSE)</f>
        <v>#REF!</v>
      </c>
      <c r="J8768" t="e">
        <f>HLOOKUP("Resultat-attribut",data!$A$1:$AT$8036,A8768,FALSE)</f>
        <v>#REF!</v>
      </c>
      <c r="K8768" t="e">
        <f>HLOOKUP("Resultat",data!$A$1:$AT$8036,A8768,FALSE)</f>
        <v>#REF!</v>
      </c>
      <c r="L8768" t="e">
        <f>HLOOKUP("Enhed",data!$A$1:$AT$8036,A8768,FALSE)</f>
        <v>#REF!</v>
      </c>
    </row>
    <row r="8769" spans="1:12" x14ac:dyDescent="0.2">
      <c r="A8769">
        <v>8768</v>
      </c>
      <c r="B8769" t="e">
        <f>HLOOKUP("Referencer",data!$A$1:$AT$8036,A8769,FALSE)</f>
        <v>#REF!</v>
      </c>
      <c r="C8769" t="e">
        <f>HLOOKUP("Stedtekst",data!$A$1:$AT$8036,A8769,FALSE)</f>
        <v>#REF!</v>
      </c>
      <c r="D8769" t="e">
        <f>HLOOKUP("Målested navn",data!$A$1:$AT$8036,A8769,FALSE)</f>
        <v>#REF!</v>
      </c>
      <c r="E8769" t="e">
        <f>HLOOKUP("Prøvetagning",data!$A$1:$AT$8036,A8769,FALSE)</f>
        <v>#REF!</v>
      </c>
      <c r="F8769" t="e">
        <f>HLOOKUP("Prøve",data!$A$1:$AT$8036,A8769,FALSE)</f>
        <v>#REF!</v>
      </c>
      <c r="G8769" t="e">
        <f>HLOOKUP("ScKode",data!$A$1:$AT$8036,A8769,FALSE)</f>
        <v>#REF!</v>
      </c>
      <c r="H8769" t="e">
        <f>HLOOKUP("StofParameter",data!$A$1:$AT$8036,A8769,FALSE)</f>
        <v>#REF!</v>
      </c>
      <c r="I8769" t="e">
        <f>HLOOKUP("Dato",data!$A$1:$AT$8036,A8769,FALSE)</f>
        <v>#REF!</v>
      </c>
      <c r="J8769" t="e">
        <f>HLOOKUP("Resultat-attribut",data!$A$1:$AT$8036,A8769,FALSE)</f>
        <v>#REF!</v>
      </c>
      <c r="K8769" t="e">
        <f>HLOOKUP("Resultat",data!$A$1:$AT$8036,A8769,FALSE)</f>
        <v>#REF!</v>
      </c>
      <c r="L8769" t="e">
        <f>HLOOKUP("Enhed",data!$A$1:$AT$8036,A8769,FALSE)</f>
        <v>#REF!</v>
      </c>
    </row>
    <row r="8770" spans="1:12" x14ac:dyDescent="0.2">
      <c r="A8770">
        <v>8769</v>
      </c>
      <c r="B8770" t="e">
        <f>HLOOKUP("Referencer",data!$A$1:$AT$8036,A8770,FALSE)</f>
        <v>#REF!</v>
      </c>
      <c r="C8770" t="e">
        <f>HLOOKUP("Stedtekst",data!$A$1:$AT$8036,A8770,FALSE)</f>
        <v>#REF!</v>
      </c>
      <c r="D8770" t="e">
        <f>HLOOKUP("Målested navn",data!$A$1:$AT$8036,A8770,FALSE)</f>
        <v>#REF!</v>
      </c>
      <c r="E8770" t="e">
        <f>HLOOKUP("Prøvetagning",data!$A$1:$AT$8036,A8770,FALSE)</f>
        <v>#REF!</v>
      </c>
      <c r="F8770" t="e">
        <f>HLOOKUP("Prøve",data!$A$1:$AT$8036,A8770,FALSE)</f>
        <v>#REF!</v>
      </c>
      <c r="G8770" t="e">
        <f>HLOOKUP("ScKode",data!$A$1:$AT$8036,A8770,FALSE)</f>
        <v>#REF!</v>
      </c>
      <c r="H8770" t="e">
        <f>HLOOKUP("StofParameter",data!$A$1:$AT$8036,A8770,FALSE)</f>
        <v>#REF!</v>
      </c>
      <c r="I8770" t="e">
        <f>HLOOKUP("Dato",data!$A$1:$AT$8036,A8770,FALSE)</f>
        <v>#REF!</v>
      </c>
      <c r="J8770" t="e">
        <f>HLOOKUP("Resultat-attribut",data!$A$1:$AT$8036,A8770,FALSE)</f>
        <v>#REF!</v>
      </c>
      <c r="K8770" t="e">
        <f>HLOOKUP("Resultat",data!$A$1:$AT$8036,A8770,FALSE)</f>
        <v>#REF!</v>
      </c>
      <c r="L8770" t="e">
        <f>HLOOKUP("Enhed",data!$A$1:$AT$8036,A8770,FALSE)</f>
        <v>#REF!</v>
      </c>
    </row>
    <row r="8771" spans="1:12" x14ac:dyDescent="0.2">
      <c r="A8771">
        <v>8770</v>
      </c>
      <c r="B8771" t="e">
        <f>HLOOKUP("Referencer",data!$A$1:$AT$8036,A8771,FALSE)</f>
        <v>#REF!</v>
      </c>
      <c r="C8771" t="e">
        <f>HLOOKUP("Stedtekst",data!$A$1:$AT$8036,A8771,FALSE)</f>
        <v>#REF!</v>
      </c>
      <c r="D8771" t="e">
        <f>HLOOKUP("Målested navn",data!$A$1:$AT$8036,A8771,FALSE)</f>
        <v>#REF!</v>
      </c>
      <c r="E8771" t="e">
        <f>HLOOKUP("Prøvetagning",data!$A$1:$AT$8036,A8771,FALSE)</f>
        <v>#REF!</v>
      </c>
      <c r="F8771" t="e">
        <f>HLOOKUP("Prøve",data!$A$1:$AT$8036,A8771,FALSE)</f>
        <v>#REF!</v>
      </c>
      <c r="G8771" t="e">
        <f>HLOOKUP("ScKode",data!$A$1:$AT$8036,A8771,FALSE)</f>
        <v>#REF!</v>
      </c>
      <c r="H8771" t="e">
        <f>HLOOKUP("StofParameter",data!$A$1:$AT$8036,A8771,FALSE)</f>
        <v>#REF!</v>
      </c>
      <c r="I8771" t="e">
        <f>HLOOKUP("Dato",data!$A$1:$AT$8036,A8771,FALSE)</f>
        <v>#REF!</v>
      </c>
      <c r="J8771" t="e">
        <f>HLOOKUP("Resultat-attribut",data!$A$1:$AT$8036,A8771,FALSE)</f>
        <v>#REF!</v>
      </c>
      <c r="K8771" t="e">
        <f>HLOOKUP("Resultat",data!$A$1:$AT$8036,A8771,FALSE)</f>
        <v>#REF!</v>
      </c>
      <c r="L8771" t="e">
        <f>HLOOKUP("Enhed",data!$A$1:$AT$8036,A8771,FALSE)</f>
        <v>#REF!</v>
      </c>
    </row>
    <row r="8772" spans="1:12" x14ac:dyDescent="0.2">
      <c r="A8772">
        <v>8771</v>
      </c>
      <c r="B8772" t="e">
        <f>HLOOKUP("Referencer",data!$A$1:$AT$8036,A8772,FALSE)</f>
        <v>#REF!</v>
      </c>
      <c r="C8772" t="e">
        <f>HLOOKUP("Stedtekst",data!$A$1:$AT$8036,A8772,FALSE)</f>
        <v>#REF!</v>
      </c>
      <c r="D8772" t="e">
        <f>HLOOKUP("Målested navn",data!$A$1:$AT$8036,A8772,FALSE)</f>
        <v>#REF!</v>
      </c>
      <c r="E8772" t="e">
        <f>HLOOKUP("Prøvetagning",data!$A$1:$AT$8036,A8772,FALSE)</f>
        <v>#REF!</v>
      </c>
      <c r="F8772" t="e">
        <f>HLOOKUP("Prøve",data!$A$1:$AT$8036,A8772,FALSE)</f>
        <v>#REF!</v>
      </c>
      <c r="G8772" t="e">
        <f>HLOOKUP("ScKode",data!$A$1:$AT$8036,A8772,FALSE)</f>
        <v>#REF!</v>
      </c>
      <c r="H8772" t="e">
        <f>HLOOKUP("StofParameter",data!$A$1:$AT$8036,A8772,FALSE)</f>
        <v>#REF!</v>
      </c>
      <c r="I8772" t="e">
        <f>HLOOKUP("Dato",data!$A$1:$AT$8036,A8772,FALSE)</f>
        <v>#REF!</v>
      </c>
      <c r="J8772" t="e">
        <f>HLOOKUP("Resultat-attribut",data!$A$1:$AT$8036,A8772,FALSE)</f>
        <v>#REF!</v>
      </c>
      <c r="K8772" t="e">
        <f>HLOOKUP("Resultat",data!$A$1:$AT$8036,A8772,FALSE)</f>
        <v>#REF!</v>
      </c>
      <c r="L8772" t="e">
        <f>HLOOKUP("Enhed",data!$A$1:$AT$8036,A8772,FALSE)</f>
        <v>#REF!</v>
      </c>
    </row>
    <row r="8773" spans="1:12" x14ac:dyDescent="0.2">
      <c r="A8773">
        <v>8772</v>
      </c>
      <c r="B8773" t="e">
        <f>HLOOKUP("Referencer",data!$A$1:$AT$8036,A8773,FALSE)</f>
        <v>#REF!</v>
      </c>
      <c r="C8773" t="e">
        <f>HLOOKUP("Stedtekst",data!$A$1:$AT$8036,A8773,FALSE)</f>
        <v>#REF!</v>
      </c>
      <c r="D8773" t="e">
        <f>HLOOKUP("Målested navn",data!$A$1:$AT$8036,A8773,FALSE)</f>
        <v>#REF!</v>
      </c>
      <c r="E8773" t="e">
        <f>HLOOKUP("Prøvetagning",data!$A$1:$AT$8036,A8773,FALSE)</f>
        <v>#REF!</v>
      </c>
      <c r="F8773" t="e">
        <f>HLOOKUP("Prøve",data!$A$1:$AT$8036,A8773,FALSE)</f>
        <v>#REF!</v>
      </c>
      <c r="G8773" t="e">
        <f>HLOOKUP("ScKode",data!$A$1:$AT$8036,A8773,FALSE)</f>
        <v>#REF!</v>
      </c>
      <c r="H8773" t="e">
        <f>HLOOKUP("StofParameter",data!$A$1:$AT$8036,A8773,FALSE)</f>
        <v>#REF!</v>
      </c>
      <c r="I8773" t="e">
        <f>HLOOKUP("Dato",data!$A$1:$AT$8036,A8773,FALSE)</f>
        <v>#REF!</v>
      </c>
      <c r="J8773" t="e">
        <f>HLOOKUP("Resultat-attribut",data!$A$1:$AT$8036,A8773,FALSE)</f>
        <v>#REF!</v>
      </c>
      <c r="K8773" t="e">
        <f>HLOOKUP("Resultat",data!$A$1:$AT$8036,A8773,FALSE)</f>
        <v>#REF!</v>
      </c>
      <c r="L8773" t="e">
        <f>HLOOKUP("Enhed",data!$A$1:$AT$8036,A8773,FALSE)</f>
        <v>#REF!</v>
      </c>
    </row>
    <row r="8774" spans="1:12" x14ac:dyDescent="0.2">
      <c r="A8774">
        <v>8773</v>
      </c>
      <c r="B8774" t="e">
        <f>HLOOKUP("Referencer",data!$A$1:$AT$8036,A8774,FALSE)</f>
        <v>#REF!</v>
      </c>
      <c r="C8774" t="e">
        <f>HLOOKUP("Stedtekst",data!$A$1:$AT$8036,A8774,FALSE)</f>
        <v>#REF!</v>
      </c>
      <c r="D8774" t="e">
        <f>HLOOKUP("Målested navn",data!$A$1:$AT$8036,A8774,FALSE)</f>
        <v>#REF!</v>
      </c>
      <c r="E8774" t="e">
        <f>HLOOKUP("Prøvetagning",data!$A$1:$AT$8036,A8774,FALSE)</f>
        <v>#REF!</v>
      </c>
      <c r="F8774" t="e">
        <f>HLOOKUP("Prøve",data!$A$1:$AT$8036,A8774,FALSE)</f>
        <v>#REF!</v>
      </c>
      <c r="G8774" t="e">
        <f>HLOOKUP("ScKode",data!$A$1:$AT$8036,A8774,FALSE)</f>
        <v>#REF!</v>
      </c>
      <c r="H8774" t="e">
        <f>HLOOKUP("StofParameter",data!$A$1:$AT$8036,A8774,FALSE)</f>
        <v>#REF!</v>
      </c>
      <c r="I8774" t="e">
        <f>HLOOKUP("Dato",data!$A$1:$AT$8036,A8774,FALSE)</f>
        <v>#REF!</v>
      </c>
      <c r="J8774" t="e">
        <f>HLOOKUP("Resultat-attribut",data!$A$1:$AT$8036,A8774,FALSE)</f>
        <v>#REF!</v>
      </c>
      <c r="K8774" t="e">
        <f>HLOOKUP("Resultat",data!$A$1:$AT$8036,A8774,FALSE)</f>
        <v>#REF!</v>
      </c>
      <c r="L8774" t="e">
        <f>HLOOKUP("Enhed",data!$A$1:$AT$8036,A8774,FALSE)</f>
        <v>#REF!</v>
      </c>
    </row>
    <row r="8775" spans="1:12" x14ac:dyDescent="0.2">
      <c r="A8775">
        <v>8774</v>
      </c>
      <c r="B8775" t="e">
        <f>HLOOKUP("Referencer",data!$A$1:$AT$8036,A8775,FALSE)</f>
        <v>#REF!</v>
      </c>
      <c r="C8775" t="e">
        <f>HLOOKUP("Stedtekst",data!$A$1:$AT$8036,A8775,FALSE)</f>
        <v>#REF!</v>
      </c>
      <c r="D8775" t="e">
        <f>HLOOKUP("Målested navn",data!$A$1:$AT$8036,A8775,FALSE)</f>
        <v>#REF!</v>
      </c>
      <c r="E8775" t="e">
        <f>HLOOKUP("Prøvetagning",data!$A$1:$AT$8036,A8775,FALSE)</f>
        <v>#REF!</v>
      </c>
      <c r="F8775" t="e">
        <f>HLOOKUP("Prøve",data!$A$1:$AT$8036,A8775,FALSE)</f>
        <v>#REF!</v>
      </c>
      <c r="G8775" t="e">
        <f>HLOOKUP("ScKode",data!$A$1:$AT$8036,A8775,FALSE)</f>
        <v>#REF!</v>
      </c>
      <c r="H8775" t="e">
        <f>HLOOKUP("StofParameter",data!$A$1:$AT$8036,A8775,FALSE)</f>
        <v>#REF!</v>
      </c>
      <c r="I8775" t="e">
        <f>HLOOKUP("Dato",data!$A$1:$AT$8036,A8775,FALSE)</f>
        <v>#REF!</v>
      </c>
      <c r="J8775" t="e">
        <f>HLOOKUP("Resultat-attribut",data!$A$1:$AT$8036,A8775,FALSE)</f>
        <v>#REF!</v>
      </c>
      <c r="K8775" t="e">
        <f>HLOOKUP("Resultat",data!$A$1:$AT$8036,A8775,FALSE)</f>
        <v>#REF!</v>
      </c>
      <c r="L8775" t="e">
        <f>HLOOKUP("Enhed",data!$A$1:$AT$8036,A8775,FALSE)</f>
        <v>#REF!</v>
      </c>
    </row>
    <row r="8776" spans="1:12" x14ac:dyDescent="0.2">
      <c r="A8776">
        <v>8775</v>
      </c>
      <c r="B8776" t="e">
        <f>HLOOKUP("Referencer",data!$A$1:$AT$8036,A8776,FALSE)</f>
        <v>#REF!</v>
      </c>
      <c r="C8776" t="e">
        <f>HLOOKUP("Stedtekst",data!$A$1:$AT$8036,A8776,FALSE)</f>
        <v>#REF!</v>
      </c>
      <c r="D8776" t="e">
        <f>HLOOKUP("Målested navn",data!$A$1:$AT$8036,A8776,FALSE)</f>
        <v>#REF!</v>
      </c>
      <c r="E8776" t="e">
        <f>HLOOKUP("Prøvetagning",data!$A$1:$AT$8036,A8776,FALSE)</f>
        <v>#REF!</v>
      </c>
      <c r="F8776" t="e">
        <f>HLOOKUP("Prøve",data!$A$1:$AT$8036,A8776,FALSE)</f>
        <v>#REF!</v>
      </c>
      <c r="G8776" t="e">
        <f>HLOOKUP("ScKode",data!$A$1:$AT$8036,A8776,FALSE)</f>
        <v>#REF!</v>
      </c>
      <c r="H8776" t="e">
        <f>HLOOKUP("StofParameter",data!$A$1:$AT$8036,A8776,FALSE)</f>
        <v>#REF!</v>
      </c>
      <c r="I8776" t="e">
        <f>HLOOKUP("Dato",data!$A$1:$AT$8036,A8776,FALSE)</f>
        <v>#REF!</v>
      </c>
      <c r="J8776" t="e">
        <f>HLOOKUP("Resultat-attribut",data!$A$1:$AT$8036,A8776,FALSE)</f>
        <v>#REF!</v>
      </c>
      <c r="K8776" t="e">
        <f>HLOOKUP("Resultat",data!$A$1:$AT$8036,A8776,FALSE)</f>
        <v>#REF!</v>
      </c>
      <c r="L8776" t="e">
        <f>HLOOKUP("Enhed",data!$A$1:$AT$8036,A8776,FALSE)</f>
        <v>#REF!</v>
      </c>
    </row>
    <row r="8777" spans="1:12" x14ac:dyDescent="0.2">
      <c r="A8777">
        <v>8776</v>
      </c>
      <c r="B8777" t="e">
        <f>HLOOKUP("Referencer",data!$A$1:$AT$8036,A8777,FALSE)</f>
        <v>#REF!</v>
      </c>
      <c r="C8777" t="e">
        <f>HLOOKUP("Stedtekst",data!$A$1:$AT$8036,A8777,FALSE)</f>
        <v>#REF!</v>
      </c>
      <c r="D8777" t="e">
        <f>HLOOKUP("Målested navn",data!$A$1:$AT$8036,A8777,FALSE)</f>
        <v>#REF!</v>
      </c>
      <c r="E8777" t="e">
        <f>HLOOKUP("Prøvetagning",data!$A$1:$AT$8036,A8777,FALSE)</f>
        <v>#REF!</v>
      </c>
      <c r="F8777" t="e">
        <f>HLOOKUP("Prøve",data!$A$1:$AT$8036,A8777,FALSE)</f>
        <v>#REF!</v>
      </c>
      <c r="G8777" t="e">
        <f>HLOOKUP("ScKode",data!$A$1:$AT$8036,A8777,FALSE)</f>
        <v>#REF!</v>
      </c>
      <c r="H8777" t="e">
        <f>HLOOKUP("StofParameter",data!$A$1:$AT$8036,A8777,FALSE)</f>
        <v>#REF!</v>
      </c>
      <c r="I8777" t="e">
        <f>HLOOKUP("Dato",data!$A$1:$AT$8036,A8777,FALSE)</f>
        <v>#REF!</v>
      </c>
      <c r="J8777" t="e">
        <f>HLOOKUP("Resultat-attribut",data!$A$1:$AT$8036,A8777,FALSE)</f>
        <v>#REF!</v>
      </c>
      <c r="K8777" t="e">
        <f>HLOOKUP("Resultat",data!$A$1:$AT$8036,A8777,FALSE)</f>
        <v>#REF!</v>
      </c>
      <c r="L8777" t="e">
        <f>HLOOKUP("Enhed",data!$A$1:$AT$8036,A8777,FALSE)</f>
        <v>#REF!</v>
      </c>
    </row>
    <row r="8778" spans="1:12" x14ac:dyDescent="0.2">
      <c r="A8778">
        <v>8777</v>
      </c>
      <c r="B8778" t="e">
        <f>HLOOKUP("Referencer",data!$A$1:$AT$8036,A8778,FALSE)</f>
        <v>#REF!</v>
      </c>
      <c r="C8778" t="e">
        <f>HLOOKUP("Stedtekst",data!$A$1:$AT$8036,A8778,FALSE)</f>
        <v>#REF!</v>
      </c>
      <c r="D8778" t="e">
        <f>HLOOKUP("Målested navn",data!$A$1:$AT$8036,A8778,FALSE)</f>
        <v>#REF!</v>
      </c>
      <c r="E8778" t="e">
        <f>HLOOKUP("Prøvetagning",data!$A$1:$AT$8036,A8778,FALSE)</f>
        <v>#REF!</v>
      </c>
      <c r="F8778" t="e">
        <f>HLOOKUP("Prøve",data!$A$1:$AT$8036,A8778,FALSE)</f>
        <v>#REF!</v>
      </c>
      <c r="G8778" t="e">
        <f>HLOOKUP("ScKode",data!$A$1:$AT$8036,A8778,FALSE)</f>
        <v>#REF!</v>
      </c>
      <c r="H8778" t="e">
        <f>HLOOKUP("StofParameter",data!$A$1:$AT$8036,A8778,FALSE)</f>
        <v>#REF!</v>
      </c>
      <c r="I8778" t="e">
        <f>HLOOKUP("Dato",data!$A$1:$AT$8036,A8778,FALSE)</f>
        <v>#REF!</v>
      </c>
      <c r="J8778" t="e">
        <f>HLOOKUP("Resultat-attribut",data!$A$1:$AT$8036,A8778,FALSE)</f>
        <v>#REF!</v>
      </c>
      <c r="K8778" t="e">
        <f>HLOOKUP("Resultat",data!$A$1:$AT$8036,A8778,FALSE)</f>
        <v>#REF!</v>
      </c>
      <c r="L8778" t="e">
        <f>HLOOKUP("Enhed",data!$A$1:$AT$8036,A8778,FALSE)</f>
        <v>#REF!</v>
      </c>
    </row>
    <row r="8779" spans="1:12" x14ac:dyDescent="0.2">
      <c r="A8779">
        <v>8778</v>
      </c>
      <c r="B8779" t="e">
        <f>HLOOKUP("Referencer",data!$A$1:$AT$8036,A8779,FALSE)</f>
        <v>#REF!</v>
      </c>
      <c r="C8779" t="e">
        <f>HLOOKUP("Stedtekst",data!$A$1:$AT$8036,A8779,FALSE)</f>
        <v>#REF!</v>
      </c>
      <c r="D8779" t="e">
        <f>HLOOKUP("Målested navn",data!$A$1:$AT$8036,A8779,FALSE)</f>
        <v>#REF!</v>
      </c>
      <c r="E8779" t="e">
        <f>HLOOKUP("Prøvetagning",data!$A$1:$AT$8036,A8779,FALSE)</f>
        <v>#REF!</v>
      </c>
      <c r="F8779" t="e">
        <f>HLOOKUP("Prøve",data!$A$1:$AT$8036,A8779,FALSE)</f>
        <v>#REF!</v>
      </c>
      <c r="G8779" t="e">
        <f>HLOOKUP("ScKode",data!$A$1:$AT$8036,A8779,FALSE)</f>
        <v>#REF!</v>
      </c>
      <c r="H8779" t="e">
        <f>HLOOKUP("StofParameter",data!$A$1:$AT$8036,A8779,FALSE)</f>
        <v>#REF!</v>
      </c>
      <c r="I8779" t="e">
        <f>HLOOKUP("Dato",data!$A$1:$AT$8036,A8779,FALSE)</f>
        <v>#REF!</v>
      </c>
      <c r="J8779" t="e">
        <f>HLOOKUP("Resultat-attribut",data!$A$1:$AT$8036,A8779,FALSE)</f>
        <v>#REF!</v>
      </c>
      <c r="K8779" t="e">
        <f>HLOOKUP("Resultat",data!$A$1:$AT$8036,A8779,FALSE)</f>
        <v>#REF!</v>
      </c>
      <c r="L8779" t="e">
        <f>HLOOKUP("Enhed",data!$A$1:$AT$8036,A8779,FALSE)</f>
        <v>#REF!</v>
      </c>
    </row>
    <row r="8780" spans="1:12" x14ac:dyDescent="0.2">
      <c r="A8780">
        <v>8779</v>
      </c>
      <c r="B8780" t="e">
        <f>HLOOKUP("Referencer",data!$A$1:$AT$8036,A8780,FALSE)</f>
        <v>#REF!</v>
      </c>
      <c r="C8780" t="e">
        <f>HLOOKUP("Stedtekst",data!$A$1:$AT$8036,A8780,FALSE)</f>
        <v>#REF!</v>
      </c>
      <c r="D8780" t="e">
        <f>HLOOKUP("Målested navn",data!$A$1:$AT$8036,A8780,FALSE)</f>
        <v>#REF!</v>
      </c>
      <c r="E8780" t="e">
        <f>HLOOKUP("Prøvetagning",data!$A$1:$AT$8036,A8780,FALSE)</f>
        <v>#REF!</v>
      </c>
      <c r="F8780" t="e">
        <f>HLOOKUP("Prøve",data!$A$1:$AT$8036,A8780,FALSE)</f>
        <v>#REF!</v>
      </c>
      <c r="G8780" t="e">
        <f>HLOOKUP("ScKode",data!$A$1:$AT$8036,A8780,FALSE)</f>
        <v>#REF!</v>
      </c>
      <c r="H8780" t="e">
        <f>HLOOKUP("StofParameter",data!$A$1:$AT$8036,A8780,FALSE)</f>
        <v>#REF!</v>
      </c>
      <c r="I8780" t="e">
        <f>HLOOKUP("Dato",data!$A$1:$AT$8036,A8780,FALSE)</f>
        <v>#REF!</v>
      </c>
      <c r="J8780" t="e">
        <f>HLOOKUP("Resultat-attribut",data!$A$1:$AT$8036,A8780,FALSE)</f>
        <v>#REF!</v>
      </c>
      <c r="K8780" t="e">
        <f>HLOOKUP("Resultat",data!$A$1:$AT$8036,A8780,FALSE)</f>
        <v>#REF!</v>
      </c>
      <c r="L8780" t="e">
        <f>HLOOKUP("Enhed",data!$A$1:$AT$8036,A8780,FALSE)</f>
        <v>#REF!</v>
      </c>
    </row>
    <row r="8781" spans="1:12" x14ac:dyDescent="0.2">
      <c r="A8781">
        <v>8780</v>
      </c>
      <c r="B8781" t="e">
        <f>HLOOKUP("Referencer",data!$A$1:$AT$8036,A8781,FALSE)</f>
        <v>#REF!</v>
      </c>
      <c r="C8781" t="e">
        <f>HLOOKUP("Stedtekst",data!$A$1:$AT$8036,A8781,FALSE)</f>
        <v>#REF!</v>
      </c>
      <c r="D8781" t="e">
        <f>HLOOKUP("Målested navn",data!$A$1:$AT$8036,A8781,FALSE)</f>
        <v>#REF!</v>
      </c>
      <c r="E8781" t="e">
        <f>HLOOKUP("Prøvetagning",data!$A$1:$AT$8036,A8781,FALSE)</f>
        <v>#REF!</v>
      </c>
      <c r="F8781" t="e">
        <f>HLOOKUP("Prøve",data!$A$1:$AT$8036,A8781,FALSE)</f>
        <v>#REF!</v>
      </c>
      <c r="G8781" t="e">
        <f>HLOOKUP("ScKode",data!$A$1:$AT$8036,A8781,FALSE)</f>
        <v>#REF!</v>
      </c>
      <c r="H8781" t="e">
        <f>HLOOKUP("StofParameter",data!$A$1:$AT$8036,A8781,FALSE)</f>
        <v>#REF!</v>
      </c>
      <c r="I8781" t="e">
        <f>HLOOKUP("Dato",data!$A$1:$AT$8036,A8781,FALSE)</f>
        <v>#REF!</v>
      </c>
      <c r="J8781" t="e">
        <f>HLOOKUP("Resultat-attribut",data!$A$1:$AT$8036,A8781,FALSE)</f>
        <v>#REF!</v>
      </c>
      <c r="K8781" t="e">
        <f>HLOOKUP("Resultat",data!$A$1:$AT$8036,A8781,FALSE)</f>
        <v>#REF!</v>
      </c>
      <c r="L8781" t="e">
        <f>HLOOKUP("Enhed",data!$A$1:$AT$8036,A8781,FALSE)</f>
        <v>#REF!</v>
      </c>
    </row>
    <row r="8782" spans="1:12" x14ac:dyDescent="0.2">
      <c r="A8782">
        <v>8781</v>
      </c>
      <c r="B8782" t="e">
        <f>HLOOKUP("Referencer",data!$A$1:$AT$8036,A8782,FALSE)</f>
        <v>#REF!</v>
      </c>
      <c r="C8782" t="e">
        <f>HLOOKUP("Stedtekst",data!$A$1:$AT$8036,A8782,FALSE)</f>
        <v>#REF!</v>
      </c>
      <c r="D8782" t="e">
        <f>HLOOKUP("Målested navn",data!$A$1:$AT$8036,A8782,FALSE)</f>
        <v>#REF!</v>
      </c>
      <c r="E8782" t="e">
        <f>HLOOKUP("Prøvetagning",data!$A$1:$AT$8036,A8782,FALSE)</f>
        <v>#REF!</v>
      </c>
      <c r="F8782" t="e">
        <f>HLOOKUP("Prøve",data!$A$1:$AT$8036,A8782,FALSE)</f>
        <v>#REF!</v>
      </c>
      <c r="G8782" t="e">
        <f>HLOOKUP("ScKode",data!$A$1:$AT$8036,A8782,FALSE)</f>
        <v>#REF!</v>
      </c>
      <c r="H8782" t="e">
        <f>HLOOKUP("StofParameter",data!$A$1:$AT$8036,A8782,FALSE)</f>
        <v>#REF!</v>
      </c>
      <c r="I8782" t="e">
        <f>HLOOKUP("Dato",data!$A$1:$AT$8036,A8782,FALSE)</f>
        <v>#REF!</v>
      </c>
      <c r="J8782" t="e">
        <f>HLOOKUP("Resultat-attribut",data!$A$1:$AT$8036,A8782,FALSE)</f>
        <v>#REF!</v>
      </c>
      <c r="K8782" t="e">
        <f>HLOOKUP("Resultat",data!$A$1:$AT$8036,A8782,FALSE)</f>
        <v>#REF!</v>
      </c>
      <c r="L8782" t="e">
        <f>HLOOKUP("Enhed",data!$A$1:$AT$8036,A8782,FALSE)</f>
        <v>#REF!</v>
      </c>
    </row>
    <row r="8783" spans="1:12" x14ac:dyDescent="0.2">
      <c r="A8783">
        <v>8782</v>
      </c>
      <c r="B8783" t="e">
        <f>HLOOKUP("Referencer",data!$A$1:$AT$8036,A8783,FALSE)</f>
        <v>#REF!</v>
      </c>
      <c r="C8783" t="e">
        <f>HLOOKUP("Stedtekst",data!$A$1:$AT$8036,A8783,FALSE)</f>
        <v>#REF!</v>
      </c>
      <c r="D8783" t="e">
        <f>HLOOKUP("Målested navn",data!$A$1:$AT$8036,A8783,FALSE)</f>
        <v>#REF!</v>
      </c>
      <c r="E8783" t="e">
        <f>HLOOKUP("Prøvetagning",data!$A$1:$AT$8036,A8783,FALSE)</f>
        <v>#REF!</v>
      </c>
      <c r="F8783" t="e">
        <f>HLOOKUP("Prøve",data!$A$1:$AT$8036,A8783,FALSE)</f>
        <v>#REF!</v>
      </c>
      <c r="G8783" t="e">
        <f>HLOOKUP("ScKode",data!$A$1:$AT$8036,A8783,FALSE)</f>
        <v>#REF!</v>
      </c>
      <c r="H8783" t="e">
        <f>HLOOKUP("StofParameter",data!$A$1:$AT$8036,A8783,FALSE)</f>
        <v>#REF!</v>
      </c>
      <c r="I8783" t="e">
        <f>HLOOKUP("Dato",data!$A$1:$AT$8036,A8783,FALSE)</f>
        <v>#REF!</v>
      </c>
      <c r="J8783" t="e">
        <f>HLOOKUP("Resultat-attribut",data!$A$1:$AT$8036,A8783,FALSE)</f>
        <v>#REF!</v>
      </c>
      <c r="K8783" t="e">
        <f>HLOOKUP("Resultat",data!$A$1:$AT$8036,A8783,FALSE)</f>
        <v>#REF!</v>
      </c>
      <c r="L8783" t="e">
        <f>HLOOKUP("Enhed",data!$A$1:$AT$8036,A8783,FALSE)</f>
        <v>#REF!</v>
      </c>
    </row>
    <row r="8784" spans="1:12" x14ac:dyDescent="0.2">
      <c r="A8784">
        <v>8783</v>
      </c>
      <c r="B8784" t="e">
        <f>HLOOKUP("Referencer",data!$A$1:$AT$8036,A8784,FALSE)</f>
        <v>#REF!</v>
      </c>
      <c r="C8784" t="e">
        <f>HLOOKUP("Stedtekst",data!$A$1:$AT$8036,A8784,FALSE)</f>
        <v>#REF!</v>
      </c>
      <c r="D8784" t="e">
        <f>HLOOKUP("Målested navn",data!$A$1:$AT$8036,A8784,FALSE)</f>
        <v>#REF!</v>
      </c>
      <c r="E8784" t="e">
        <f>HLOOKUP("Prøvetagning",data!$A$1:$AT$8036,A8784,FALSE)</f>
        <v>#REF!</v>
      </c>
      <c r="F8784" t="e">
        <f>HLOOKUP("Prøve",data!$A$1:$AT$8036,A8784,FALSE)</f>
        <v>#REF!</v>
      </c>
      <c r="G8784" t="e">
        <f>HLOOKUP("ScKode",data!$A$1:$AT$8036,A8784,FALSE)</f>
        <v>#REF!</v>
      </c>
      <c r="H8784" t="e">
        <f>HLOOKUP("StofParameter",data!$A$1:$AT$8036,A8784,FALSE)</f>
        <v>#REF!</v>
      </c>
      <c r="I8784" t="e">
        <f>HLOOKUP("Dato",data!$A$1:$AT$8036,A8784,FALSE)</f>
        <v>#REF!</v>
      </c>
      <c r="J8784" t="e">
        <f>HLOOKUP("Resultat-attribut",data!$A$1:$AT$8036,A8784,FALSE)</f>
        <v>#REF!</v>
      </c>
      <c r="K8784" t="e">
        <f>HLOOKUP("Resultat",data!$A$1:$AT$8036,A8784,FALSE)</f>
        <v>#REF!</v>
      </c>
      <c r="L8784" t="e">
        <f>HLOOKUP("Enhed",data!$A$1:$AT$8036,A8784,FALSE)</f>
        <v>#REF!</v>
      </c>
    </row>
    <row r="8785" spans="1:12" x14ac:dyDescent="0.2">
      <c r="A8785">
        <v>8784</v>
      </c>
      <c r="B8785" t="e">
        <f>HLOOKUP("Referencer",data!$A$1:$AT$8036,A8785,FALSE)</f>
        <v>#REF!</v>
      </c>
      <c r="C8785" t="e">
        <f>HLOOKUP("Stedtekst",data!$A$1:$AT$8036,A8785,FALSE)</f>
        <v>#REF!</v>
      </c>
      <c r="D8785" t="e">
        <f>HLOOKUP("Målested navn",data!$A$1:$AT$8036,A8785,FALSE)</f>
        <v>#REF!</v>
      </c>
      <c r="E8785" t="e">
        <f>HLOOKUP("Prøvetagning",data!$A$1:$AT$8036,A8785,FALSE)</f>
        <v>#REF!</v>
      </c>
      <c r="F8785" t="e">
        <f>HLOOKUP("Prøve",data!$A$1:$AT$8036,A8785,FALSE)</f>
        <v>#REF!</v>
      </c>
      <c r="G8785" t="e">
        <f>HLOOKUP("ScKode",data!$A$1:$AT$8036,A8785,FALSE)</f>
        <v>#REF!</v>
      </c>
      <c r="H8785" t="e">
        <f>HLOOKUP("StofParameter",data!$A$1:$AT$8036,A8785,FALSE)</f>
        <v>#REF!</v>
      </c>
      <c r="I8785" t="e">
        <f>HLOOKUP("Dato",data!$A$1:$AT$8036,A8785,FALSE)</f>
        <v>#REF!</v>
      </c>
      <c r="J8785" t="e">
        <f>HLOOKUP("Resultat-attribut",data!$A$1:$AT$8036,A8785,FALSE)</f>
        <v>#REF!</v>
      </c>
      <c r="K8785" t="e">
        <f>HLOOKUP("Resultat",data!$A$1:$AT$8036,A8785,FALSE)</f>
        <v>#REF!</v>
      </c>
      <c r="L8785" t="e">
        <f>HLOOKUP("Enhed",data!$A$1:$AT$8036,A8785,FALSE)</f>
        <v>#REF!</v>
      </c>
    </row>
    <row r="8786" spans="1:12" x14ac:dyDescent="0.2">
      <c r="A8786">
        <v>8785</v>
      </c>
      <c r="B8786" t="e">
        <f>HLOOKUP("Referencer",data!$A$1:$AT$8036,A8786,FALSE)</f>
        <v>#REF!</v>
      </c>
      <c r="C8786" t="e">
        <f>HLOOKUP("Stedtekst",data!$A$1:$AT$8036,A8786,FALSE)</f>
        <v>#REF!</v>
      </c>
      <c r="D8786" t="e">
        <f>HLOOKUP("Målested navn",data!$A$1:$AT$8036,A8786,FALSE)</f>
        <v>#REF!</v>
      </c>
      <c r="E8786" t="e">
        <f>HLOOKUP("Prøvetagning",data!$A$1:$AT$8036,A8786,FALSE)</f>
        <v>#REF!</v>
      </c>
      <c r="F8786" t="e">
        <f>HLOOKUP("Prøve",data!$A$1:$AT$8036,A8786,FALSE)</f>
        <v>#REF!</v>
      </c>
      <c r="G8786" t="e">
        <f>HLOOKUP("ScKode",data!$A$1:$AT$8036,A8786,FALSE)</f>
        <v>#REF!</v>
      </c>
      <c r="H8786" t="e">
        <f>HLOOKUP("StofParameter",data!$A$1:$AT$8036,A8786,FALSE)</f>
        <v>#REF!</v>
      </c>
      <c r="I8786" t="e">
        <f>HLOOKUP("Dato",data!$A$1:$AT$8036,A8786,FALSE)</f>
        <v>#REF!</v>
      </c>
      <c r="J8786" t="e">
        <f>HLOOKUP("Resultat-attribut",data!$A$1:$AT$8036,A8786,FALSE)</f>
        <v>#REF!</v>
      </c>
      <c r="K8786" t="e">
        <f>HLOOKUP("Resultat",data!$A$1:$AT$8036,A8786,FALSE)</f>
        <v>#REF!</v>
      </c>
      <c r="L8786" t="e">
        <f>HLOOKUP("Enhed",data!$A$1:$AT$8036,A8786,FALSE)</f>
        <v>#REF!</v>
      </c>
    </row>
    <row r="8787" spans="1:12" x14ac:dyDescent="0.2">
      <c r="A8787">
        <v>8786</v>
      </c>
      <c r="B8787" t="e">
        <f>HLOOKUP("Referencer",data!$A$1:$AT$8036,A8787,FALSE)</f>
        <v>#REF!</v>
      </c>
      <c r="C8787" t="e">
        <f>HLOOKUP("Stedtekst",data!$A$1:$AT$8036,A8787,FALSE)</f>
        <v>#REF!</v>
      </c>
      <c r="D8787" t="e">
        <f>HLOOKUP("Målested navn",data!$A$1:$AT$8036,A8787,FALSE)</f>
        <v>#REF!</v>
      </c>
      <c r="E8787" t="e">
        <f>HLOOKUP("Prøvetagning",data!$A$1:$AT$8036,A8787,FALSE)</f>
        <v>#REF!</v>
      </c>
      <c r="F8787" t="e">
        <f>HLOOKUP("Prøve",data!$A$1:$AT$8036,A8787,FALSE)</f>
        <v>#REF!</v>
      </c>
      <c r="G8787" t="e">
        <f>HLOOKUP("ScKode",data!$A$1:$AT$8036,A8787,FALSE)</f>
        <v>#REF!</v>
      </c>
      <c r="H8787" t="e">
        <f>HLOOKUP("StofParameter",data!$A$1:$AT$8036,A8787,FALSE)</f>
        <v>#REF!</v>
      </c>
      <c r="I8787" t="e">
        <f>HLOOKUP("Dato",data!$A$1:$AT$8036,A8787,FALSE)</f>
        <v>#REF!</v>
      </c>
      <c r="J8787" t="e">
        <f>HLOOKUP("Resultat-attribut",data!$A$1:$AT$8036,A8787,FALSE)</f>
        <v>#REF!</v>
      </c>
      <c r="K8787" t="e">
        <f>HLOOKUP("Resultat",data!$A$1:$AT$8036,A8787,FALSE)</f>
        <v>#REF!</v>
      </c>
      <c r="L8787" t="e">
        <f>HLOOKUP("Enhed",data!$A$1:$AT$8036,A8787,FALSE)</f>
        <v>#REF!</v>
      </c>
    </row>
    <row r="8788" spans="1:12" x14ac:dyDescent="0.2">
      <c r="A8788">
        <v>8787</v>
      </c>
      <c r="B8788" t="e">
        <f>HLOOKUP("Referencer",data!$A$1:$AT$8036,A8788,FALSE)</f>
        <v>#REF!</v>
      </c>
      <c r="C8788" t="e">
        <f>HLOOKUP("Stedtekst",data!$A$1:$AT$8036,A8788,FALSE)</f>
        <v>#REF!</v>
      </c>
      <c r="D8788" t="e">
        <f>HLOOKUP("Målested navn",data!$A$1:$AT$8036,A8788,FALSE)</f>
        <v>#REF!</v>
      </c>
      <c r="E8788" t="e">
        <f>HLOOKUP("Prøvetagning",data!$A$1:$AT$8036,A8788,FALSE)</f>
        <v>#REF!</v>
      </c>
      <c r="F8788" t="e">
        <f>HLOOKUP("Prøve",data!$A$1:$AT$8036,A8788,FALSE)</f>
        <v>#REF!</v>
      </c>
      <c r="G8788" t="e">
        <f>HLOOKUP("ScKode",data!$A$1:$AT$8036,A8788,FALSE)</f>
        <v>#REF!</v>
      </c>
      <c r="H8788" t="e">
        <f>HLOOKUP("StofParameter",data!$A$1:$AT$8036,A8788,FALSE)</f>
        <v>#REF!</v>
      </c>
      <c r="I8788" t="e">
        <f>HLOOKUP("Dato",data!$A$1:$AT$8036,A8788,FALSE)</f>
        <v>#REF!</v>
      </c>
      <c r="J8788" t="e">
        <f>HLOOKUP("Resultat-attribut",data!$A$1:$AT$8036,A8788,FALSE)</f>
        <v>#REF!</v>
      </c>
      <c r="K8788" t="e">
        <f>HLOOKUP("Resultat",data!$A$1:$AT$8036,A8788,FALSE)</f>
        <v>#REF!</v>
      </c>
      <c r="L8788" t="e">
        <f>HLOOKUP("Enhed",data!$A$1:$AT$8036,A8788,FALSE)</f>
        <v>#REF!</v>
      </c>
    </row>
    <row r="8789" spans="1:12" x14ac:dyDescent="0.2">
      <c r="A8789">
        <v>8788</v>
      </c>
      <c r="B8789" t="e">
        <f>HLOOKUP("Referencer",data!$A$1:$AT$8036,A8789,FALSE)</f>
        <v>#REF!</v>
      </c>
      <c r="C8789" t="e">
        <f>HLOOKUP("Stedtekst",data!$A$1:$AT$8036,A8789,FALSE)</f>
        <v>#REF!</v>
      </c>
      <c r="D8789" t="e">
        <f>HLOOKUP("Målested navn",data!$A$1:$AT$8036,A8789,FALSE)</f>
        <v>#REF!</v>
      </c>
      <c r="E8789" t="e">
        <f>HLOOKUP("Prøvetagning",data!$A$1:$AT$8036,A8789,FALSE)</f>
        <v>#REF!</v>
      </c>
      <c r="F8789" t="e">
        <f>HLOOKUP("Prøve",data!$A$1:$AT$8036,A8789,FALSE)</f>
        <v>#REF!</v>
      </c>
      <c r="G8789" t="e">
        <f>HLOOKUP("ScKode",data!$A$1:$AT$8036,A8789,FALSE)</f>
        <v>#REF!</v>
      </c>
      <c r="H8789" t="e">
        <f>HLOOKUP("StofParameter",data!$A$1:$AT$8036,A8789,FALSE)</f>
        <v>#REF!</v>
      </c>
      <c r="I8789" t="e">
        <f>HLOOKUP("Dato",data!$A$1:$AT$8036,A8789,FALSE)</f>
        <v>#REF!</v>
      </c>
      <c r="J8789" t="e">
        <f>HLOOKUP("Resultat-attribut",data!$A$1:$AT$8036,A8789,FALSE)</f>
        <v>#REF!</v>
      </c>
      <c r="K8789" t="e">
        <f>HLOOKUP("Resultat",data!$A$1:$AT$8036,A8789,FALSE)</f>
        <v>#REF!</v>
      </c>
      <c r="L8789" t="e">
        <f>HLOOKUP("Enhed",data!$A$1:$AT$8036,A8789,FALSE)</f>
        <v>#REF!</v>
      </c>
    </row>
    <row r="8790" spans="1:12" x14ac:dyDescent="0.2">
      <c r="A8790">
        <v>8789</v>
      </c>
      <c r="B8790" t="e">
        <f>HLOOKUP("Referencer",data!$A$1:$AT$8036,A8790,FALSE)</f>
        <v>#REF!</v>
      </c>
      <c r="C8790" t="e">
        <f>HLOOKUP("Stedtekst",data!$A$1:$AT$8036,A8790,FALSE)</f>
        <v>#REF!</v>
      </c>
      <c r="D8790" t="e">
        <f>HLOOKUP("Målested navn",data!$A$1:$AT$8036,A8790,FALSE)</f>
        <v>#REF!</v>
      </c>
      <c r="E8790" t="e">
        <f>HLOOKUP("Prøvetagning",data!$A$1:$AT$8036,A8790,FALSE)</f>
        <v>#REF!</v>
      </c>
      <c r="F8790" t="e">
        <f>HLOOKUP("Prøve",data!$A$1:$AT$8036,A8790,FALSE)</f>
        <v>#REF!</v>
      </c>
      <c r="G8790" t="e">
        <f>HLOOKUP("ScKode",data!$A$1:$AT$8036,A8790,FALSE)</f>
        <v>#REF!</v>
      </c>
      <c r="H8790" t="e">
        <f>HLOOKUP("StofParameter",data!$A$1:$AT$8036,A8790,FALSE)</f>
        <v>#REF!</v>
      </c>
      <c r="I8790" t="e">
        <f>HLOOKUP("Dato",data!$A$1:$AT$8036,A8790,FALSE)</f>
        <v>#REF!</v>
      </c>
      <c r="J8790" t="e">
        <f>HLOOKUP("Resultat-attribut",data!$A$1:$AT$8036,A8790,FALSE)</f>
        <v>#REF!</v>
      </c>
      <c r="K8790" t="e">
        <f>HLOOKUP("Resultat",data!$A$1:$AT$8036,A8790,FALSE)</f>
        <v>#REF!</v>
      </c>
      <c r="L8790" t="e">
        <f>HLOOKUP("Enhed",data!$A$1:$AT$8036,A8790,FALSE)</f>
        <v>#REF!</v>
      </c>
    </row>
    <row r="8791" spans="1:12" x14ac:dyDescent="0.2">
      <c r="A8791">
        <v>8790</v>
      </c>
      <c r="B8791" t="e">
        <f>HLOOKUP("Referencer",data!$A$1:$AT$8036,A8791,FALSE)</f>
        <v>#REF!</v>
      </c>
      <c r="C8791" t="e">
        <f>HLOOKUP("Stedtekst",data!$A$1:$AT$8036,A8791,FALSE)</f>
        <v>#REF!</v>
      </c>
      <c r="D8791" t="e">
        <f>HLOOKUP("Målested navn",data!$A$1:$AT$8036,A8791,FALSE)</f>
        <v>#REF!</v>
      </c>
      <c r="E8791" t="e">
        <f>HLOOKUP("Prøvetagning",data!$A$1:$AT$8036,A8791,FALSE)</f>
        <v>#REF!</v>
      </c>
      <c r="F8791" t="e">
        <f>HLOOKUP("Prøve",data!$A$1:$AT$8036,A8791,FALSE)</f>
        <v>#REF!</v>
      </c>
      <c r="G8791" t="e">
        <f>HLOOKUP("ScKode",data!$A$1:$AT$8036,A8791,FALSE)</f>
        <v>#REF!</v>
      </c>
      <c r="H8791" t="e">
        <f>HLOOKUP("StofParameter",data!$A$1:$AT$8036,A8791,FALSE)</f>
        <v>#REF!</v>
      </c>
      <c r="I8791" t="e">
        <f>HLOOKUP("Dato",data!$A$1:$AT$8036,A8791,FALSE)</f>
        <v>#REF!</v>
      </c>
      <c r="J8791" t="e">
        <f>HLOOKUP("Resultat-attribut",data!$A$1:$AT$8036,A8791,FALSE)</f>
        <v>#REF!</v>
      </c>
      <c r="K8791" t="e">
        <f>HLOOKUP("Resultat",data!$A$1:$AT$8036,A8791,FALSE)</f>
        <v>#REF!</v>
      </c>
      <c r="L8791" t="e">
        <f>HLOOKUP("Enhed",data!$A$1:$AT$8036,A8791,FALSE)</f>
        <v>#REF!</v>
      </c>
    </row>
    <row r="8792" spans="1:12" x14ac:dyDescent="0.2">
      <c r="A8792">
        <v>8791</v>
      </c>
      <c r="B8792" t="e">
        <f>HLOOKUP("Referencer",data!$A$1:$AT$8036,A8792,FALSE)</f>
        <v>#REF!</v>
      </c>
      <c r="C8792" t="e">
        <f>HLOOKUP("Stedtekst",data!$A$1:$AT$8036,A8792,FALSE)</f>
        <v>#REF!</v>
      </c>
      <c r="D8792" t="e">
        <f>HLOOKUP("Målested navn",data!$A$1:$AT$8036,A8792,FALSE)</f>
        <v>#REF!</v>
      </c>
      <c r="E8792" t="e">
        <f>HLOOKUP("Prøvetagning",data!$A$1:$AT$8036,A8792,FALSE)</f>
        <v>#REF!</v>
      </c>
      <c r="F8792" t="e">
        <f>HLOOKUP("Prøve",data!$A$1:$AT$8036,A8792,FALSE)</f>
        <v>#REF!</v>
      </c>
      <c r="G8792" t="e">
        <f>HLOOKUP("ScKode",data!$A$1:$AT$8036,A8792,FALSE)</f>
        <v>#REF!</v>
      </c>
      <c r="H8792" t="e">
        <f>HLOOKUP("StofParameter",data!$A$1:$AT$8036,A8792,FALSE)</f>
        <v>#REF!</v>
      </c>
      <c r="I8792" t="e">
        <f>HLOOKUP("Dato",data!$A$1:$AT$8036,A8792,FALSE)</f>
        <v>#REF!</v>
      </c>
      <c r="J8792" t="e">
        <f>HLOOKUP("Resultat-attribut",data!$A$1:$AT$8036,A8792,FALSE)</f>
        <v>#REF!</v>
      </c>
      <c r="K8792" t="e">
        <f>HLOOKUP("Resultat",data!$A$1:$AT$8036,A8792,FALSE)</f>
        <v>#REF!</v>
      </c>
      <c r="L8792" t="e">
        <f>HLOOKUP("Enhed",data!$A$1:$AT$8036,A8792,FALSE)</f>
        <v>#REF!</v>
      </c>
    </row>
    <row r="8793" spans="1:12" x14ac:dyDescent="0.2">
      <c r="A8793">
        <v>8792</v>
      </c>
      <c r="B8793" t="e">
        <f>HLOOKUP("Referencer",data!$A$1:$AT$8036,A8793,FALSE)</f>
        <v>#REF!</v>
      </c>
      <c r="C8793" t="e">
        <f>HLOOKUP("Stedtekst",data!$A$1:$AT$8036,A8793,FALSE)</f>
        <v>#REF!</v>
      </c>
      <c r="D8793" t="e">
        <f>HLOOKUP("Målested navn",data!$A$1:$AT$8036,A8793,FALSE)</f>
        <v>#REF!</v>
      </c>
      <c r="E8793" t="e">
        <f>HLOOKUP("Prøvetagning",data!$A$1:$AT$8036,A8793,FALSE)</f>
        <v>#REF!</v>
      </c>
      <c r="F8793" t="e">
        <f>HLOOKUP("Prøve",data!$A$1:$AT$8036,A8793,FALSE)</f>
        <v>#REF!</v>
      </c>
      <c r="G8793" t="e">
        <f>HLOOKUP("ScKode",data!$A$1:$AT$8036,A8793,FALSE)</f>
        <v>#REF!</v>
      </c>
      <c r="H8793" t="e">
        <f>HLOOKUP("StofParameter",data!$A$1:$AT$8036,A8793,FALSE)</f>
        <v>#REF!</v>
      </c>
      <c r="I8793" t="e">
        <f>HLOOKUP("Dato",data!$A$1:$AT$8036,A8793,FALSE)</f>
        <v>#REF!</v>
      </c>
      <c r="J8793" t="e">
        <f>HLOOKUP("Resultat-attribut",data!$A$1:$AT$8036,A8793,FALSE)</f>
        <v>#REF!</v>
      </c>
      <c r="K8793" t="e">
        <f>HLOOKUP("Resultat",data!$A$1:$AT$8036,A8793,FALSE)</f>
        <v>#REF!</v>
      </c>
      <c r="L8793" t="e">
        <f>HLOOKUP("Enhed",data!$A$1:$AT$8036,A8793,FALSE)</f>
        <v>#REF!</v>
      </c>
    </row>
    <row r="8794" spans="1:12" x14ac:dyDescent="0.2">
      <c r="A8794">
        <v>8793</v>
      </c>
      <c r="B8794" t="e">
        <f>HLOOKUP("Referencer",data!$A$1:$AT$8036,A8794,FALSE)</f>
        <v>#REF!</v>
      </c>
      <c r="C8794" t="e">
        <f>HLOOKUP("Stedtekst",data!$A$1:$AT$8036,A8794,FALSE)</f>
        <v>#REF!</v>
      </c>
      <c r="D8794" t="e">
        <f>HLOOKUP("Målested navn",data!$A$1:$AT$8036,A8794,FALSE)</f>
        <v>#REF!</v>
      </c>
      <c r="E8794" t="e">
        <f>HLOOKUP("Prøvetagning",data!$A$1:$AT$8036,A8794,FALSE)</f>
        <v>#REF!</v>
      </c>
      <c r="F8794" t="e">
        <f>HLOOKUP("Prøve",data!$A$1:$AT$8036,A8794,FALSE)</f>
        <v>#REF!</v>
      </c>
      <c r="G8794" t="e">
        <f>HLOOKUP("ScKode",data!$A$1:$AT$8036,A8794,FALSE)</f>
        <v>#REF!</v>
      </c>
      <c r="H8794" t="e">
        <f>HLOOKUP("StofParameter",data!$A$1:$AT$8036,A8794,FALSE)</f>
        <v>#REF!</v>
      </c>
      <c r="I8794" t="e">
        <f>HLOOKUP("Dato",data!$A$1:$AT$8036,A8794,FALSE)</f>
        <v>#REF!</v>
      </c>
      <c r="J8794" t="e">
        <f>HLOOKUP("Resultat-attribut",data!$A$1:$AT$8036,A8794,FALSE)</f>
        <v>#REF!</v>
      </c>
      <c r="K8794" t="e">
        <f>HLOOKUP("Resultat",data!$A$1:$AT$8036,A8794,FALSE)</f>
        <v>#REF!</v>
      </c>
      <c r="L8794" t="e">
        <f>HLOOKUP("Enhed",data!$A$1:$AT$8036,A8794,FALSE)</f>
        <v>#REF!</v>
      </c>
    </row>
    <row r="8795" spans="1:12" x14ac:dyDescent="0.2">
      <c r="A8795">
        <v>8794</v>
      </c>
      <c r="B8795" t="e">
        <f>HLOOKUP("Referencer",data!$A$1:$AT$8036,A8795,FALSE)</f>
        <v>#REF!</v>
      </c>
      <c r="C8795" t="e">
        <f>HLOOKUP("Stedtekst",data!$A$1:$AT$8036,A8795,FALSE)</f>
        <v>#REF!</v>
      </c>
      <c r="D8795" t="e">
        <f>HLOOKUP("Målested navn",data!$A$1:$AT$8036,A8795,FALSE)</f>
        <v>#REF!</v>
      </c>
      <c r="E8795" t="e">
        <f>HLOOKUP("Prøvetagning",data!$A$1:$AT$8036,A8795,FALSE)</f>
        <v>#REF!</v>
      </c>
      <c r="F8795" t="e">
        <f>HLOOKUP("Prøve",data!$A$1:$AT$8036,A8795,FALSE)</f>
        <v>#REF!</v>
      </c>
      <c r="G8795" t="e">
        <f>HLOOKUP("ScKode",data!$A$1:$AT$8036,A8795,FALSE)</f>
        <v>#REF!</v>
      </c>
      <c r="H8795" t="e">
        <f>HLOOKUP("StofParameter",data!$A$1:$AT$8036,A8795,FALSE)</f>
        <v>#REF!</v>
      </c>
      <c r="I8795" t="e">
        <f>HLOOKUP("Dato",data!$A$1:$AT$8036,A8795,FALSE)</f>
        <v>#REF!</v>
      </c>
      <c r="J8795" t="e">
        <f>HLOOKUP("Resultat-attribut",data!$A$1:$AT$8036,A8795,FALSE)</f>
        <v>#REF!</v>
      </c>
      <c r="K8795" t="e">
        <f>HLOOKUP("Resultat",data!$A$1:$AT$8036,A8795,FALSE)</f>
        <v>#REF!</v>
      </c>
      <c r="L8795" t="e">
        <f>HLOOKUP("Enhed",data!$A$1:$AT$8036,A8795,FALSE)</f>
        <v>#REF!</v>
      </c>
    </row>
    <row r="8796" spans="1:12" x14ac:dyDescent="0.2">
      <c r="A8796">
        <v>8795</v>
      </c>
      <c r="B8796" t="e">
        <f>HLOOKUP("Referencer",data!$A$1:$AT$8036,A8796,FALSE)</f>
        <v>#REF!</v>
      </c>
      <c r="C8796" t="e">
        <f>HLOOKUP("Stedtekst",data!$A$1:$AT$8036,A8796,FALSE)</f>
        <v>#REF!</v>
      </c>
      <c r="D8796" t="e">
        <f>HLOOKUP("Målested navn",data!$A$1:$AT$8036,A8796,FALSE)</f>
        <v>#REF!</v>
      </c>
      <c r="E8796" t="e">
        <f>HLOOKUP("Prøvetagning",data!$A$1:$AT$8036,A8796,FALSE)</f>
        <v>#REF!</v>
      </c>
      <c r="F8796" t="e">
        <f>HLOOKUP("Prøve",data!$A$1:$AT$8036,A8796,FALSE)</f>
        <v>#REF!</v>
      </c>
      <c r="G8796" t="e">
        <f>HLOOKUP("ScKode",data!$A$1:$AT$8036,A8796,FALSE)</f>
        <v>#REF!</v>
      </c>
      <c r="H8796" t="e">
        <f>HLOOKUP("StofParameter",data!$A$1:$AT$8036,A8796,FALSE)</f>
        <v>#REF!</v>
      </c>
      <c r="I8796" t="e">
        <f>HLOOKUP("Dato",data!$A$1:$AT$8036,A8796,FALSE)</f>
        <v>#REF!</v>
      </c>
      <c r="J8796" t="e">
        <f>HLOOKUP("Resultat-attribut",data!$A$1:$AT$8036,A8796,FALSE)</f>
        <v>#REF!</v>
      </c>
      <c r="K8796" t="e">
        <f>HLOOKUP("Resultat",data!$A$1:$AT$8036,A8796,FALSE)</f>
        <v>#REF!</v>
      </c>
      <c r="L8796" t="e">
        <f>HLOOKUP("Enhed",data!$A$1:$AT$8036,A8796,FALSE)</f>
        <v>#REF!</v>
      </c>
    </row>
    <row r="8797" spans="1:12" x14ac:dyDescent="0.2">
      <c r="A8797">
        <v>8796</v>
      </c>
      <c r="B8797" t="e">
        <f>HLOOKUP("Referencer",data!$A$1:$AT$8036,A8797,FALSE)</f>
        <v>#REF!</v>
      </c>
      <c r="C8797" t="e">
        <f>HLOOKUP("Stedtekst",data!$A$1:$AT$8036,A8797,FALSE)</f>
        <v>#REF!</v>
      </c>
      <c r="D8797" t="e">
        <f>HLOOKUP("Målested navn",data!$A$1:$AT$8036,A8797,FALSE)</f>
        <v>#REF!</v>
      </c>
      <c r="E8797" t="e">
        <f>HLOOKUP("Prøvetagning",data!$A$1:$AT$8036,A8797,FALSE)</f>
        <v>#REF!</v>
      </c>
      <c r="F8797" t="e">
        <f>HLOOKUP("Prøve",data!$A$1:$AT$8036,A8797,FALSE)</f>
        <v>#REF!</v>
      </c>
      <c r="G8797" t="e">
        <f>HLOOKUP("ScKode",data!$A$1:$AT$8036,A8797,FALSE)</f>
        <v>#REF!</v>
      </c>
      <c r="H8797" t="e">
        <f>HLOOKUP("StofParameter",data!$A$1:$AT$8036,A8797,FALSE)</f>
        <v>#REF!</v>
      </c>
      <c r="I8797" t="e">
        <f>HLOOKUP("Dato",data!$A$1:$AT$8036,A8797,FALSE)</f>
        <v>#REF!</v>
      </c>
      <c r="J8797" t="e">
        <f>HLOOKUP("Resultat-attribut",data!$A$1:$AT$8036,A8797,FALSE)</f>
        <v>#REF!</v>
      </c>
      <c r="K8797" t="e">
        <f>HLOOKUP("Resultat",data!$A$1:$AT$8036,A8797,FALSE)</f>
        <v>#REF!</v>
      </c>
      <c r="L8797" t="e">
        <f>HLOOKUP("Enhed",data!$A$1:$AT$8036,A8797,FALSE)</f>
        <v>#REF!</v>
      </c>
    </row>
    <row r="8798" spans="1:12" x14ac:dyDescent="0.2">
      <c r="A8798">
        <v>8797</v>
      </c>
      <c r="B8798" t="e">
        <f>HLOOKUP("Referencer",data!$A$1:$AT$8036,A8798,FALSE)</f>
        <v>#REF!</v>
      </c>
      <c r="C8798" t="e">
        <f>HLOOKUP("Stedtekst",data!$A$1:$AT$8036,A8798,FALSE)</f>
        <v>#REF!</v>
      </c>
      <c r="D8798" t="e">
        <f>HLOOKUP("Målested navn",data!$A$1:$AT$8036,A8798,FALSE)</f>
        <v>#REF!</v>
      </c>
      <c r="E8798" t="e">
        <f>HLOOKUP("Prøvetagning",data!$A$1:$AT$8036,A8798,FALSE)</f>
        <v>#REF!</v>
      </c>
      <c r="F8798" t="e">
        <f>HLOOKUP("Prøve",data!$A$1:$AT$8036,A8798,FALSE)</f>
        <v>#REF!</v>
      </c>
      <c r="G8798" t="e">
        <f>HLOOKUP("ScKode",data!$A$1:$AT$8036,A8798,FALSE)</f>
        <v>#REF!</v>
      </c>
      <c r="H8798" t="e">
        <f>HLOOKUP("StofParameter",data!$A$1:$AT$8036,A8798,FALSE)</f>
        <v>#REF!</v>
      </c>
      <c r="I8798" t="e">
        <f>HLOOKUP("Dato",data!$A$1:$AT$8036,A8798,FALSE)</f>
        <v>#REF!</v>
      </c>
      <c r="J8798" t="e">
        <f>HLOOKUP("Resultat-attribut",data!$A$1:$AT$8036,A8798,FALSE)</f>
        <v>#REF!</v>
      </c>
      <c r="K8798" t="e">
        <f>HLOOKUP("Resultat",data!$A$1:$AT$8036,A8798,FALSE)</f>
        <v>#REF!</v>
      </c>
      <c r="L8798" t="e">
        <f>HLOOKUP("Enhed",data!$A$1:$AT$8036,A8798,FALSE)</f>
        <v>#REF!</v>
      </c>
    </row>
    <row r="8799" spans="1:12" x14ac:dyDescent="0.2">
      <c r="A8799">
        <v>8798</v>
      </c>
      <c r="B8799" t="e">
        <f>HLOOKUP("Referencer",data!$A$1:$AT$8036,A8799,FALSE)</f>
        <v>#REF!</v>
      </c>
      <c r="C8799" t="e">
        <f>HLOOKUP("Stedtekst",data!$A$1:$AT$8036,A8799,FALSE)</f>
        <v>#REF!</v>
      </c>
      <c r="D8799" t="e">
        <f>HLOOKUP("Målested navn",data!$A$1:$AT$8036,A8799,FALSE)</f>
        <v>#REF!</v>
      </c>
      <c r="E8799" t="e">
        <f>HLOOKUP("Prøvetagning",data!$A$1:$AT$8036,A8799,FALSE)</f>
        <v>#REF!</v>
      </c>
      <c r="F8799" t="e">
        <f>HLOOKUP("Prøve",data!$A$1:$AT$8036,A8799,FALSE)</f>
        <v>#REF!</v>
      </c>
      <c r="G8799" t="e">
        <f>HLOOKUP("ScKode",data!$A$1:$AT$8036,A8799,FALSE)</f>
        <v>#REF!</v>
      </c>
      <c r="H8799" t="e">
        <f>HLOOKUP("StofParameter",data!$A$1:$AT$8036,A8799,FALSE)</f>
        <v>#REF!</v>
      </c>
      <c r="I8799" t="e">
        <f>HLOOKUP("Dato",data!$A$1:$AT$8036,A8799,FALSE)</f>
        <v>#REF!</v>
      </c>
      <c r="J8799" t="e">
        <f>HLOOKUP("Resultat-attribut",data!$A$1:$AT$8036,A8799,FALSE)</f>
        <v>#REF!</v>
      </c>
      <c r="K8799" t="e">
        <f>HLOOKUP("Resultat",data!$A$1:$AT$8036,A8799,FALSE)</f>
        <v>#REF!</v>
      </c>
      <c r="L8799" t="e">
        <f>HLOOKUP("Enhed",data!$A$1:$AT$8036,A8799,FALSE)</f>
        <v>#REF!</v>
      </c>
    </row>
    <row r="8800" spans="1:12" x14ac:dyDescent="0.2">
      <c r="A8800">
        <v>8799</v>
      </c>
      <c r="B8800" t="e">
        <f>HLOOKUP("Referencer",data!$A$1:$AT$8036,A8800,FALSE)</f>
        <v>#REF!</v>
      </c>
      <c r="C8800" t="e">
        <f>HLOOKUP("Stedtekst",data!$A$1:$AT$8036,A8800,FALSE)</f>
        <v>#REF!</v>
      </c>
      <c r="D8800" t="e">
        <f>HLOOKUP("Målested navn",data!$A$1:$AT$8036,A8800,FALSE)</f>
        <v>#REF!</v>
      </c>
      <c r="E8800" t="e">
        <f>HLOOKUP("Prøvetagning",data!$A$1:$AT$8036,A8800,FALSE)</f>
        <v>#REF!</v>
      </c>
      <c r="F8800" t="e">
        <f>HLOOKUP("Prøve",data!$A$1:$AT$8036,A8800,FALSE)</f>
        <v>#REF!</v>
      </c>
      <c r="G8800" t="e">
        <f>HLOOKUP("ScKode",data!$A$1:$AT$8036,A8800,FALSE)</f>
        <v>#REF!</v>
      </c>
      <c r="H8800" t="e">
        <f>HLOOKUP("StofParameter",data!$A$1:$AT$8036,A8800,FALSE)</f>
        <v>#REF!</v>
      </c>
      <c r="I8800" t="e">
        <f>HLOOKUP("Dato",data!$A$1:$AT$8036,A8800,FALSE)</f>
        <v>#REF!</v>
      </c>
      <c r="J8800" t="e">
        <f>HLOOKUP("Resultat-attribut",data!$A$1:$AT$8036,A8800,FALSE)</f>
        <v>#REF!</v>
      </c>
      <c r="K8800" t="e">
        <f>HLOOKUP("Resultat",data!$A$1:$AT$8036,A8800,FALSE)</f>
        <v>#REF!</v>
      </c>
      <c r="L8800" t="e">
        <f>HLOOKUP("Enhed",data!$A$1:$AT$8036,A8800,FALSE)</f>
        <v>#REF!</v>
      </c>
    </row>
    <row r="8801" spans="1:12" x14ac:dyDescent="0.2">
      <c r="A8801">
        <v>8800</v>
      </c>
      <c r="B8801" t="e">
        <f>HLOOKUP("Referencer",data!$A$1:$AT$8036,A8801,FALSE)</f>
        <v>#REF!</v>
      </c>
      <c r="C8801" t="e">
        <f>HLOOKUP("Stedtekst",data!$A$1:$AT$8036,A8801,FALSE)</f>
        <v>#REF!</v>
      </c>
      <c r="D8801" t="e">
        <f>HLOOKUP("Målested navn",data!$A$1:$AT$8036,A8801,FALSE)</f>
        <v>#REF!</v>
      </c>
      <c r="E8801" t="e">
        <f>HLOOKUP("Prøvetagning",data!$A$1:$AT$8036,A8801,FALSE)</f>
        <v>#REF!</v>
      </c>
      <c r="F8801" t="e">
        <f>HLOOKUP("Prøve",data!$A$1:$AT$8036,A8801,FALSE)</f>
        <v>#REF!</v>
      </c>
      <c r="G8801" t="e">
        <f>HLOOKUP("ScKode",data!$A$1:$AT$8036,A8801,FALSE)</f>
        <v>#REF!</v>
      </c>
      <c r="H8801" t="e">
        <f>HLOOKUP("StofParameter",data!$A$1:$AT$8036,A8801,FALSE)</f>
        <v>#REF!</v>
      </c>
      <c r="I8801" t="e">
        <f>HLOOKUP("Dato",data!$A$1:$AT$8036,A8801,FALSE)</f>
        <v>#REF!</v>
      </c>
      <c r="J8801" t="e">
        <f>HLOOKUP("Resultat-attribut",data!$A$1:$AT$8036,A8801,FALSE)</f>
        <v>#REF!</v>
      </c>
      <c r="K8801" t="e">
        <f>HLOOKUP("Resultat",data!$A$1:$AT$8036,A8801,FALSE)</f>
        <v>#REF!</v>
      </c>
      <c r="L8801" t="e">
        <f>HLOOKUP("Enhed",data!$A$1:$AT$8036,A8801,FALSE)</f>
        <v>#REF!</v>
      </c>
    </row>
    <row r="8802" spans="1:12" x14ac:dyDescent="0.2">
      <c r="A8802">
        <v>8801</v>
      </c>
      <c r="B8802" t="e">
        <f>HLOOKUP("Referencer",data!$A$1:$AT$8036,A8802,FALSE)</f>
        <v>#REF!</v>
      </c>
      <c r="C8802" t="e">
        <f>HLOOKUP("Stedtekst",data!$A$1:$AT$8036,A8802,FALSE)</f>
        <v>#REF!</v>
      </c>
      <c r="D8802" t="e">
        <f>HLOOKUP("Målested navn",data!$A$1:$AT$8036,A8802,FALSE)</f>
        <v>#REF!</v>
      </c>
      <c r="E8802" t="e">
        <f>HLOOKUP("Prøvetagning",data!$A$1:$AT$8036,A8802,FALSE)</f>
        <v>#REF!</v>
      </c>
      <c r="F8802" t="e">
        <f>HLOOKUP("Prøve",data!$A$1:$AT$8036,A8802,FALSE)</f>
        <v>#REF!</v>
      </c>
      <c r="G8802" t="e">
        <f>HLOOKUP("ScKode",data!$A$1:$AT$8036,A8802,FALSE)</f>
        <v>#REF!</v>
      </c>
      <c r="H8802" t="e">
        <f>HLOOKUP("StofParameter",data!$A$1:$AT$8036,A8802,FALSE)</f>
        <v>#REF!</v>
      </c>
      <c r="I8802" t="e">
        <f>HLOOKUP("Dato",data!$A$1:$AT$8036,A8802,FALSE)</f>
        <v>#REF!</v>
      </c>
      <c r="J8802" t="e">
        <f>HLOOKUP("Resultat-attribut",data!$A$1:$AT$8036,A8802,FALSE)</f>
        <v>#REF!</v>
      </c>
      <c r="K8802" t="e">
        <f>HLOOKUP("Resultat",data!$A$1:$AT$8036,A8802,FALSE)</f>
        <v>#REF!</v>
      </c>
      <c r="L8802" t="e">
        <f>HLOOKUP("Enhed",data!$A$1:$AT$8036,A8802,FALSE)</f>
        <v>#REF!</v>
      </c>
    </row>
    <row r="8803" spans="1:12" x14ac:dyDescent="0.2">
      <c r="A8803">
        <v>8802</v>
      </c>
      <c r="B8803" t="e">
        <f>HLOOKUP("Referencer",data!$A$1:$AT$8036,A8803,FALSE)</f>
        <v>#REF!</v>
      </c>
      <c r="C8803" t="e">
        <f>HLOOKUP("Stedtekst",data!$A$1:$AT$8036,A8803,FALSE)</f>
        <v>#REF!</v>
      </c>
      <c r="D8803" t="e">
        <f>HLOOKUP("Målested navn",data!$A$1:$AT$8036,A8803,FALSE)</f>
        <v>#REF!</v>
      </c>
      <c r="E8803" t="e">
        <f>HLOOKUP("Prøvetagning",data!$A$1:$AT$8036,A8803,FALSE)</f>
        <v>#REF!</v>
      </c>
      <c r="F8803" t="e">
        <f>HLOOKUP("Prøve",data!$A$1:$AT$8036,A8803,FALSE)</f>
        <v>#REF!</v>
      </c>
      <c r="G8803" t="e">
        <f>HLOOKUP("ScKode",data!$A$1:$AT$8036,A8803,FALSE)</f>
        <v>#REF!</v>
      </c>
      <c r="H8803" t="e">
        <f>HLOOKUP("StofParameter",data!$A$1:$AT$8036,A8803,FALSE)</f>
        <v>#REF!</v>
      </c>
      <c r="I8803" t="e">
        <f>HLOOKUP("Dato",data!$A$1:$AT$8036,A8803,FALSE)</f>
        <v>#REF!</v>
      </c>
      <c r="J8803" t="e">
        <f>HLOOKUP("Resultat-attribut",data!$A$1:$AT$8036,A8803,FALSE)</f>
        <v>#REF!</v>
      </c>
      <c r="K8803" t="e">
        <f>HLOOKUP("Resultat",data!$A$1:$AT$8036,A8803,FALSE)</f>
        <v>#REF!</v>
      </c>
      <c r="L8803" t="e">
        <f>HLOOKUP("Enhed",data!$A$1:$AT$8036,A8803,FALSE)</f>
        <v>#REF!</v>
      </c>
    </row>
    <row r="8804" spans="1:12" x14ac:dyDescent="0.2">
      <c r="A8804">
        <v>8803</v>
      </c>
      <c r="B8804" t="e">
        <f>HLOOKUP("Referencer",data!$A$1:$AT$8036,A8804,FALSE)</f>
        <v>#REF!</v>
      </c>
      <c r="C8804" t="e">
        <f>HLOOKUP("Stedtekst",data!$A$1:$AT$8036,A8804,FALSE)</f>
        <v>#REF!</v>
      </c>
      <c r="D8804" t="e">
        <f>HLOOKUP("Målested navn",data!$A$1:$AT$8036,A8804,FALSE)</f>
        <v>#REF!</v>
      </c>
      <c r="E8804" t="e">
        <f>HLOOKUP("Prøvetagning",data!$A$1:$AT$8036,A8804,FALSE)</f>
        <v>#REF!</v>
      </c>
      <c r="F8804" t="e">
        <f>HLOOKUP("Prøve",data!$A$1:$AT$8036,A8804,FALSE)</f>
        <v>#REF!</v>
      </c>
      <c r="G8804" t="e">
        <f>HLOOKUP("ScKode",data!$A$1:$AT$8036,A8804,FALSE)</f>
        <v>#REF!</v>
      </c>
      <c r="H8804" t="e">
        <f>HLOOKUP("StofParameter",data!$A$1:$AT$8036,A8804,FALSE)</f>
        <v>#REF!</v>
      </c>
      <c r="I8804" t="e">
        <f>HLOOKUP("Dato",data!$A$1:$AT$8036,A8804,FALSE)</f>
        <v>#REF!</v>
      </c>
      <c r="J8804" t="e">
        <f>HLOOKUP("Resultat-attribut",data!$A$1:$AT$8036,A8804,FALSE)</f>
        <v>#REF!</v>
      </c>
      <c r="K8804" t="e">
        <f>HLOOKUP("Resultat",data!$A$1:$AT$8036,A8804,FALSE)</f>
        <v>#REF!</v>
      </c>
      <c r="L8804" t="e">
        <f>HLOOKUP("Enhed",data!$A$1:$AT$8036,A8804,FALSE)</f>
        <v>#REF!</v>
      </c>
    </row>
    <row r="8805" spans="1:12" x14ac:dyDescent="0.2">
      <c r="A8805">
        <v>8804</v>
      </c>
      <c r="B8805" t="e">
        <f>HLOOKUP("Referencer",data!$A$1:$AT$8036,A8805,FALSE)</f>
        <v>#REF!</v>
      </c>
      <c r="C8805" t="e">
        <f>HLOOKUP("Stedtekst",data!$A$1:$AT$8036,A8805,FALSE)</f>
        <v>#REF!</v>
      </c>
      <c r="D8805" t="e">
        <f>HLOOKUP("Målested navn",data!$A$1:$AT$8036,A8805,FALSE)</f>
        <v>#REF!</v>
      </c>
      <c r="E8805" t="e">
        <f>HLOOKUP("Prøvetagning",data!$A$1:$AT$8036,A8805,FALSE)</f>
        <v>#REF!</v>
      </c>
      <c r="F8805" t="e">
        <f>HLOOKUP("Prøve",data!$A$1:$AT$8036,A8805,FALSE)</f>
        <v>#REF!</v>
      </c>
      <c r="G8805" t="e">
        <f>HLOOKUP("ScKode",data!$A$1:$AT$8036,A8805,FALSE)</f>
        <v>#REF!</v>
      </c>
      <c r="H8805" t="e">
        <f>HLOOKUP("StofParameter",data!$A$1:$AT$8036,A8805,FALSE)</f>
        <v>#REF!</v>
      </c>
      <c r="I8805" t="e">
        <f>HLOOKUP("Dato",data!$A$1:$AT$8036,A8805,FALSE)</f>
        <v>#REF!</v>
      </c>
      <c r="J8805" t="e">
        <f>HLOOKUP("Resultat-attribut",data!$A$1:$AT$8036,A8805,FALSE)</f>
        <v>#REF!</v>
      </c>
      <c r="K8805" t="e">
        <f>HLOOKUP("Resultat",data!$A$1:$AT$8036,A8805,FALSE)</f>
        <v>#REF!</v>
      </c>
      <c r="L8805" t="e">
        <f>HLOOKUP("Enhed",data!$A$1:$AT$8036,A8805,FALSE)</f>
        <v>#REF!</v>
      </c>
    </row>
    <row r="8806" spans="1:12" x14ac:dyDescent="0.2">
      <c r="A8806">
        <v>8805</v>
      </c>
      <c r="B8806" t="e">
        <f>HLOOKUP("Referencer",data!$A$1:$AT$8036,A8806,FALSE)</f>
        <v>#REF!</v>
      </c>
      <c r="C8806" t="e">
        <f>HLOOKUP("Stedtekst",data!$A$1:$AT$8036,A8806,FALSE)</f>
        <v>#REF!</v>
      </c>
      <c r="D8806" t="e">
        <f>HLOOKUP("Målested navn",data!$A$1:$AT$8036,A8806,FALSE)</f>
        <v>#REF!</v>
      </c>
      <c r="E8806" t="e">
        <f>HLOOKUP("Prøvetagning",data!$A$1:$AT$8036,A8806,FALSE)</f>
        <v>#REF!</v>
      </c>
      <c r="F8806" t="e">
        <f>HLOOKUP("Prøve",data!$A$1:$AT$8036,A8806,FALSE)</f>
        <v>#REF!</v>
      </c>
      <c r="G8806" t="e">
        <f>HLOOKUP("ScKode",data!$A$1:$AT$8036,A8806,FALSE)</f>
        <v>#REF!</v>
      </c>
      <c r="H8806" t="e">
        <f>HLOOKUP("StofParameter",data!$A$1:$AT$8036,A8806,FALSE)</f>
        <v>#REF!</v>
      </c>
      <c r="I8806" t="e">
        <f>HLOOKUP("Dato",data!$A$1:$AT$8036,A8806,FALSE)</f>
        <v>#REF!</v>
      </c>
      <c r="J8806" t="e">
        <f>HLOOKUP("Resultat-attribut",data!$A$1:$AT$8036,A8806,FALSE)</f>
        <v>#REF!</v>
      </c>
      <c r="K8806" t="e">
        <f>HLOOKUP("Resultat",data!$A$1:$AT$8036,A8806,FALSE)</f>
        <v>#REF!</v>
      </c>
      <c r="L8806" t="e">
        <f>HLOOKUP("Enhed",data!$A$1:$AT$8036,A8806,FALSE)</f>
        <v>#REF!</v>
      </c>
    </row>
    <row r="8807" spans="1:12" x14ac:dyDescent="0.2">
      <c r="A8807">
        <v>8806</v>
      </c>
      <c r="B8807" t="e">
        <f>HLOOKUP("Referencer",data!$A$1:$AT$8036,A8807,FALSE)</f>
        <v>#REF!</v>
      </c>
      <c r="C8807" t="e">
        <f>HLOOKUP("Stedtekst",data!$A$1:$AT$8036,A8807,FALSE)</f>
        <v>#REF!</v>
      </c>
      <c r="D8807" t="e">
        <f>HLOOKUP("Målested navn",data!$A$1:$AT$8036,A8807,FALSE)</f>
        <v>#REF!</v>
      </c>
      <c r="E8807" t="e">
        <f>HLOOKUP("Prøvetagning",data!$A$1:$AT$8036,A8807,FALSE)</f>
        <v>#REF!</v>
      </c>
      <c r="F8807" t="e">
        <f>HLOOKUP("Prøve",data!$A$1:$AT$8036,A8807,FALSE)</f>
        <v>#REF!</v>
      </c>
      <c r="G8807" t="e">
        <f>HLOOKUP("ScKode",data!$A$1:$AT$8036,A8807,FALSE)</f>
        <v>#REF!</v>
      </c>
      <c r="H8807" t="e">
        <f>HLOOKUP("StofParameter",data!$A$1:$AT$8036,A8807,FALSE)</f>
        <v>#REF!</v>
      </c>
      <c r="I8807" t="e">
        <f>HLOOKUP("Dato",data!$A$1:$AT$8036,A8807,FALSE)</f>
        <v>#REF!</v>
      </c>
      <c r="J8807" t="e">
        <f>HLOOKUP("Resultat-attribut",data!$A$1:$AT$8036,A8807,FALSE)</f>
        <v>#REF!</v>
      </c>
      <c r="K8807" t="e">
        <f>HLOOKUP("Resultat",data!$A$1:$AT$8036,A8807,FALSE)</f>
        <v>#REF!</v>
      </c>
      <c r="L8807" t="e">
        <f>HLOOKUP("Enhed",data!$A$1:$AT$8036,A8807,FALSE)</f>
        <v>#REF!</v>
      </c>
    </row>
    <row r="8808" spans="1:12" x14ac:dyDescent="0.2">
      <c r="A8808">
        <v>8807</v>
      </c>
      <c r="B8808" t="e">
        <f>HLOOKUP("Referencer",data!$A$1:$AT$8036,A8808,FALSE)</f>
        <v>#REF!</v>
      </c>
      <c r="C8808" t="e">
        <f>HLOOKUP("Stedtekst",data!$A$1:$AT$8036,A8808,FALSE)</f>
        <v>#REF!</v>
      </c>
      <c r="D8808" t="e">
        <f>HLOOKUP("Målested navn",data!$A$1:$AT$8036,A8808,FALSE)</f>
        <v>#REF!</v>
      </c>
      <c r="E8808" t="e">
        <f>HLOOKUP("Prøvetagning",data!$A$1:$AT$8036,A8808,FALSE)</f>
        <v>#REF!</v>
      </c>
      <c r="F8808" t="e">
        <f>HLOOKUP("Prøve",data!$A$1:$AT$8036,A8808,FALSE)</f>
        <v>#REF!</v>
      </c>
      <c r="G8808" t="e">
        <f>HLOOKUP("ScKode",data!$A$1:$AT$8036,A8808,FALSE)</f>
        <v>#REF!</v>
      </c>
      <c r="H8808" t="e">
        <f>HLOOKUP("StofParameter",data!$A$1:$AT$8036,A8808,FALSE)</f>
        <v>#REF!</v>
      </c>
      <c r="I8808" t="e">
        <f>HLOOKUP("Dato",data!$A$1:$AT$8036,A8808,FALSE)</f>
        <v>#REF!</v>
      </c>
      <c r="J8808" t="e">
        <f>HLOOKUP("Resultat-attribut",data!$A$1:$AT$8036,A8808,FALSE)</f>
        <v>#REF!</v>
      </c>
      <c r="K8808" t="e">
        <f>HLOOKUP("Resultat",data!$A$1:$AT$8036,A8808,FALSE)</f>
        <v>#REF!</v>
      </c>
      <c r="L8808" t="e">
        <f>HLOOKUP("Enhed",data!$A$1:$AT$8036,A8808,FALSE)</f>
        <v>#REF!</v>
      </c>
    </row>
    <row r="8809" spans="1:12" x14ac:dyDescent="0.2">
      <c r="A8809">
        <v>8808</v>
      </c>
      <c r="B8809" t="e">
        <f>HLOOKUP("Referencer",data!$A$1:$AT$8036,A8809,FALSE)</f>
        <v>#REF!</v>
      </c>
      <c r="C8809" t="e">
        <f>HLOOKUP("Stedtekst",data!$A$1:$AT$8036,A8809,FALSE)</f>
        <v>#REF!</v>
      </c>
      <c r="D8809" t="e">
        <f>HLOOKUP("Målested navn",data!$A$1:$AT$8036,A8809,FALSE)</f>
        <v>#REF!</v>
      </c>
      <c r="E8809" t="e">
        <f>HLOOKUP("Prøvetagning",data!$A$1:$AT$8036,A8809,FALSE)</f>
        <v>#REF!</v>
      </c>
      <c r="F8809" t="e">
        <f>HLOOKUP("Prøve",data!$A$1:$AT$8036,A8809,FALSE)</f>
        <v>#REF!</v>
      </c>
      <c r="G8809" t="e">
        <f>HLOOKUP("ScKode",data!$A$1:$AT$8036,A8809,FALSE)</f>
        <v>#REF!</v>
      </c>
      <c r="H8809" t="e">
        <f>HLOOKUP("StofParameter",data!$A$1:$AT$8036,A8809,FALSE)</f>
        <v>#REF!</v>
      </c>
      <c r="I8809" t="e">
        <f>HLOOKUP("Dato",data!$A$1:$AT$8036,A8809,FALSE)</f>
        <v>#REF!</v>
      </c>
      <c r="J8809" t="e">
        <f>HLOOKUP("Resultat-attribut",data!$A$1:$AT$8036,A8809,FALSE)</f>
        <v>#REF!</v>
      </c>
      <c r="K8809" t="e">
        <f>HLOOKUP("Resultat",data!$A$1:$AT$8036,A8809,FALSE)</f>
        <v>#REF!</v>
      </c>
      <c r="L8809" t="e">
        <f>HLOOKUP("Enhed",data!$A$1:$AT$8036,A8809,FALSE)</f>
        <v>#REF!</v>
      </c>
    </row>
    <row r="8810" spans="1:12" x14ac:dyDescent="0.2">
      <c r="A8810">
        <v>8809</v>
      </c>
      <c r="B8810" t="e">
        <f>HLOOKUP("Referencer",data!$A$1:$AT$8036,A8810,FALSE)</f>
        <v>#REF!</v>
      </c>
      <c r="C8810" t="e">
        <f>HLOOKUP("Stedtekst",data!$A$1:$AT$8036,A8810,FALSE)</f>
        <v>#REF!</v>
      </c>
      <c r="D8810" t="e">
        <f>HLOOKUP("Målested navn",data!$A$1:$AT$8036,A8810,FALSE)</f>
        <v>#REF!</v>
      </c>
      <c r="E8810" t="e">
        <f>HLOOKUP("Prøvetagning",data!$A$1:$AT$8036,A8810,FALSE)</f>
        <v>#REF!</v>
      </c>
      <c r="F8810" t="e">
        <f>HLOOKUP("Prøve",data!$A$1:$AT$8036,A8810,FALSE)</f>
        <v>#REF!</v>
      </c>
      <c r="G8810" t="e">
        <f>HLOOKUP("ScKode",data!$A$1:$AT$8036,A8810,FALSE)</f>
        <v>#REF!</v>
      </c>
      <c r="H8810" t="e">
        <f>HLOOKUP("StofParameter",data!$A$1:$AT$8036,A8810,FALSE)</f>
        <v>#REF!</v>
      </c>
      <c r="I8810" t="e">
        <f>HLOOKUP("Dato",data!$A$1:$AT$8036,A8810,FALSE)</f>
        <v>#REF!</v>
      </c>
      <c r="J8810" t="e">
        <f>HLOOKUP("Resultat-attribut",data!$A$1:$AT$8036,A8810,FALSE)</f>
        <v>#REF!</v>
      </c>
      <c r="K8810" t="e">
        <f>HLOOKUP("Resultat",data!$A$1:$AT$8036,A8810,FALSE)</f>
        <v>#REF!</v>
      </c>
      <c r="L8810" t="e">
        <f>HLOOKUP("Enhed",data!$A$1:$AT$8036,A8810,FALSE)</f>
        <v>#REF!</v>
      </c>
    </row>
    <row r="8811" spans="1:12" x14ac:dyDescent="0.2">
      <c r="A8811">
        <v>8810</v>
      </c>
      <c r="B8811" t="e">
        <f>HLOOKUP("Referencer",data!$A$1:$AT$8036,A8811,FALSE)</f>
        <v>#REF!</v>
      </c>
      <c r="C8811" t="e">
        <f>HLOOKUP("Stedtekst",data!$A$1:$AT$8036,A8811,FALSE)</f>
        <v>#REF!</v>
      </c>
      <c r="D8811" t="e">
        <f>HLOOKUP("Målested navn",data!$A$1:$AT$8036,A8811,FALSE)</f>
        <v>#REF!</v>
      </c>
      <c r="E8811" t="e">
        <f>HLOOKUP("Prøvetagning",data!$A$1:$AT$8036,A8811,FALSE)</f>
        <v>#REF!</v>
      </c>
      <c r="F8811" t="e">
        <f>HLOOKUP("Prøve",data!$A$1:$AT$8036,A8811,FALSE)</f>
        <v>#REF!</v>
      </c>
      <c r="G8811" t="e">
        <f>HLOOKUP("ScKode",data!$A$1:$AT$8036,A8811,FALSE)</f>
        <v>#REF!</v>
      </c>
      <c r="H8811" t="e">
        <f>HLOOKUP("StofParameter",data!$A$1:$AT$8036,A8811,FALSE)</f>
        <v>#REF!</v>
      </c>
      <c r="I8811" t="e">
        <f>HLOOKUP("Dato",data!$A$1:$AT$8036,A8811,FALSE)</f>
        <v>#REF!</v>
      </c>
      <c r="J8811" t="e">
        <f>HLOOKUP("Resultat-attribut",data!$A$1:$AT$8036,A8811,FALSE)</f>
        <v>#REF!</v>
      </c>
      <c r="K8811" t="e">
        <f>HLOOKUP("Resultat",data!$A$1:$AT$8036,A8811,FALSE)</f>
        <v>#REF!</v>
      </c>
      <c r="L8811" t="e">
        <f>HLOOKUP("Enhed",data!$A$1:$AT$8036,A8811,FALSE)</f>
        <v>#REF!</v>
      </c>
    </row>
    <row r="8812" spans="1:12" x14ac:dyDescent="0.2">
      <c r="A8812">
        <v>8811</v>
      </c>
      <c r="B8812" t="e">
        <f>HLOOKUP("Referencer",data!$A$1:$AT$8036,A8812,FALSE)</f>
        <v>#REF!</v>
      </c>
      <c r="C8812" t="e">
        <f>HLOOKUP("Stedtekst",data!$A$1:$AT$8036,A8812,FALSE)</f>
        <v>#REF!</v>
      </c>
      <c r="D8812" t="e">
        <f>HLOOKUP("Målested navn",data!$A$1:$AT$8036,A8812,FALSE)</f>
        <v>#REF!</v>
      </c>
      <c r="E8812" t="e">
        <f>HLOOKUP("Prøvetagning",data!$A$1:$AT$8036,A8812,FALSE)</f>
        <v>#REF!</v>
      </c>
      <c r="F8812" t="e">
        <f>HLOOKUP("Prøve",data!$A$1:$AT$8036,A8812,FALSE)</f>
        <v>#REF!</v>
      </c>
      <c r="G8812" t="e">
        <f>HLOOKUP("ScKode",data!$A$1:$AT$8036,A8812,FALSE)</f>
        <v>#REF!</v>
      </c>
      <c r="H8812" t="e">
        <f>HLOOKUP("StofParameter",data!$A$1:$AT$8036,A8812,FALSE)</f>
        <v>#REF!</v>
      </c>
      <c r="I8812" t="e">
        <f>HLOOKUP("Dato",data!$A$1:$AT$8036,A8812,FALSE)</f>
        <v>#REF!</v>
      </c>
      <c r="J8812" t="e">
        <f>HLOOKUP("Resultat-attribut",data!$A$1:$AT$8036,A8812,FALSE)</f>
        <v>#REF!</v>
      </c>
      <c r="K8812" t="e">
        <f>HLOOKUP("Resultat",data!$A$1:$AT$8036,A8812,FALSE)</f>
        <v>#REF!</v>
      </c>
      <c r="L8812" t="e">
        <f>HLOOKUP("Enhed",data!$A$1:$AT$8036,A8812,FALSE)</f>
        <v>#REF!</v>
      </c>
    </row>
    <row r="8813" spans="1:12" x14ac:dyDescent="0.2">
      <c r="A8813">
        <v>8812</v>
      </c>
      <c r="B8813" t="e">
        <f>HLOOKUP("Referencer",data!$A$1:$AT$8036,A8813,FALSE)</f>
        <v>#REF!</v>
      </c>
      <c r="C8813" t="e">
        <f>HLOOKUP("Stedtekst",data!$A$1:$AT$8036,A8813,FALSE)</f>
        <v>#REF!</v>
      </c>
      <c r="D8813" t="e">
        <f>HLOOKUP("Målested navn",data!$A$1:$AT$8036,A8813,FALSE)</f>
        <v>#REF!</v>
      </c>
      <c r="E8813" t="e">
        <f>HLOOKUP("Prøvetagning",data!$A$1:$AT$8036,A8813,FALSE)</f>
        <v>#REF!</v>
      </c>
      <c r="F8813" t="e">
        <f>HLOOKUP("Prøve",data!$A$1:$AT$8036,A8813,FALSE)</f>
        <v>#REF!</v>
      </c>
      <c r="G8813" t="e">
        <f>HLOOKUP("ScKode",data!$A$1:$AT$8036,A8813,FALSE)</f>
        <v>#REF!</v>
      </c>
      <c r="H8813" t="e">
        <f>HLOOKUP("StofParameter",data!$A$1:$AT$8036,A8813,FALSE)</f>
        <v>#REF!</v>
      </c>
      <c r="I8813" t="e">
        <f>HLOOKUP("Dato",data!$A$1:$AT$8036,A8813,FALSE)</f>
        <v>#REF!</v>
      </c>
      <c r="J8813" t="e">
        <f>HLOOKUP("Resultat-attribut",data!$A$1:$AT$8036,A8813,FALSE)</f>
        <v>#REF!</v>
      </c>
      <c r="K8813" t="e">
        <f>HLOOKUP("Resultat",data!$A$1:$AT$8036,A8813,FALSE)</f>
        <v>#REF!</v>
      </c>
      <c r="L8813" t="e">
        <f>HLOOKUP("Enhed",data!$A$1:$AT$8036,A8813,FALSE)</f>
        <v>#REF!</v>
      </c>
    </row>
    <row r="8814" spans="1:12" x14ac:dyDescent="0.2">
      <c r="A8814">
        <v>8813</v>
      </c>
      <c r="B8814" t="e">
        <f>HLOOKUP("Referencer",data!$A$1:$AT$8036,A8814,FALSE)</f>
        <v>#REF!</v>
      </c>
      <c r="C8814" t="e">
        <f>HLOOKUP("Stedtekst",data!$A$1:$AT$8036,A8814,FALSE)</f>
        <v>#REF!</v>
      </c>
      <c r="D8814" t="e">
        <f>HLOOKUP("Målested navn",data!$A$1:$AT$8036,A8814,FALSE)</f>
        <v>#REF!</v>
      </c>
      <c r="E8814" t="e">
        <f>HLOOKUP("Prøvetagning",data!$A$1:$AT$8036,A8814,FALSE)</f>
        <v>#REF!</v>
      </c>
      <c r="F8814" t="e">
        <f>HLOOKUP("Prøve",data!$A$1:$AT$8036,A8814,FALSE)</f>
        <v>#REF!</v>
      </c>
      <c r="G8814" t="e">
        <f>HLOOKUP("ScKode",data!$A$1:$AT$8036,A8814,FALSE)</f>
        <v>#REF!</v>
      </c>
      <c r="H8814" t="e">
        <f>HLOOKUP("StofParameter",data!$A$1:$AT$8036,A8814,FALSE)</f>
        <v>#REF!</v>
      </c>
      <c r="I8814" t="e">
        <f>HLOOKUP("Dato",data!$A$1:$AT$8036,A8814,FALSE)</f>
        <v>#REF!</v>
      </c>
      <c r="J8814" t="e">
        <f>HLOOKUP("Resultat-attribut",data!$A$1:$AT$8036,A8814,FALSE)</f>
        <v>#REF!</v>
      </c>
      <c r="K8814" t="e">
        <f>HLOOKUP("Resultat",data!$A$1:$AT$8036,A8814,FALSE)</f>
        <v>#REF!</v>
      </c>
      <c r="L8814" t="e">
        <f>HLOOKUP("Enhed",data!$A$1:$AT$8036,A8814,FALSE)</f>
        <v>#REF!</v>
      </c>
    </row>
    <row r="8815" spans="1:12" x14ac:dyDescent="0.2">
      <c r="A8815">
        <v>8814</v>
      </c>
      <c r="B8815" t="e">
        <f>HLOOKUP("Referencer",data!$A$1:$AT$8036,A8815,FALSE)</f>
        <v>#REF!</v>
      </c>
      <c r="C8815" t="e">
        <f>HLOOKUP("Stedtekst",data!$A$1:$AT$8036,A8815,FALSE)</f>
        <v>#REF!</v>
      </c>
      <c r="D8815" t="e">
        <f>HLOOKUP("Målested navn",data!$A$1:$AT$8036,A8815,FALSE)</f>
        <v>#REF!</v>
      </c>
      <c r="E8815" t="e">
        <f>HLOOKUP("Prøvetagning",data!$A$1:$AT$8036,A8815,FALSE)</f>
        <v>#REF!</v>
      </c>
      <c r="F8815" t="e">
        <f>HLOOKUP("Prøve",data!$A$1:$AT$8036,A8815,FALSE)</f>
        <v>#REF!</v>
      </c>
      <c r="G8815" t="e">
        <f>HLOOKUP("ScKode",data!$A$1:$AT$8036,A8815,FALSE)</f>
        <v>#REF!</v>
      </c>
      <c r="H8815" t="e">
        <f>HLOOKUP("StofParameter",data!$A$1:$AT$8036,A8815,FALSE)</f>
        <v>#REF!</v>
      </c>
      <c r="I8815" t="e">
        <f>HLOOKUP("Dato",data!$A$1:$AT$8036,A8815,FALSE)</f>
        <v>#REF!</v>
      </c>
      <c r="J8815" t="e">
        <f>HLOOKUP("Resultat-attribut",data!$A$1:$AT$8036,A8815,FALSE)</f>
        <v>#REF!</v>
      </c>
      <c r="K8815" t="e">
        <f>HLOOKUP("Resultat",data!$A$1:$AT$8036,A8815,FALSE)</f>
        <v>#REF!</v>
      </c>
      <c r="L8815" t="e">
        <f>HLOOKUP("Enhed",data!$A$1:$AT$8036,A8815,FALSE)</f>
        <v>#REF!</v>
      </c>
    </row>
    <row r="8816" spans="1:12" x14ac:dyDescent="0.2">
      <c r="A8816">
        <v>8815</v>
      </c>
      <c r="B8816" t="e">
        <f>HLOOKUP("Referencer",data!$A$1:$AT$8036,A8816,FALSE)</f>
        <v>#REF!</v>
      </c>
      <c r="C8816" t="e">
        <f>HLOOKUP("Stedtekst",data!$A$1:$AT$8036,A8816,FALSE)</f>
        <v>#REF!</v>
      </c>
      <c r="D8816" t="e">
        <f>HLOOKUP("Målested navn",data!$A$1:$AT$8036,A8816,FALSE)</f>
        <v>#REF!</v>
      </c>
      <c r="E8816" t="e">
        <f>HLOOKUP("Prøvetagning",data!$A$1:$AT$8036,A8816,FALSE)</f>
        <v>#REF!</v>
      </c>
      <c r="F8816" t="e">
        <f>HLOOKUP("Prøve",data!$A$1:$AT$8036,A8816,FALSE)</f>
        <v>#REF!</v>
      </c>
      <c r="G8816" t="e">
        <f>HLOOKUP("ScKode",data!$A$1:$AT$8036,A8816,FALSE)</f>
        <v>#REF!</v>
      </c>
      <c r="H8816" t="e">
        <f>HLOOKUP("StofParameter",data!$A$1:$AT$8036,A8816,FALSE)</f>
        <v>#REF!</v>
      </c>
      <c r="I8816" t="e">
        <f>HLOOKUP("Dato",data!$A$1:$AT$8036,A8816,FALSE)</f>
        <v>#REF!</v>
      </c>
      <c r="J8816" t="e">
        <f>HLOOKUP("Resultat-attribut",data!$A$1:$AT$8036,A8816,FALSE)</f>
        <v>#REF!</v>
      </c>
      <c r="K8816" t="e">
        <f>HLOOKUP("Resultat",data!$A$1:$AT$8036,A8816,FALSE)</f>
        <v>#REF!</v>
      </c>
      <c r="L8816" t="e">
        <f>HLOOKUP("Enhed",data!$A$1:$AT$8036,A8816,FALSE)</f>
        <v>#REF!</v>
      </c>
    </row>
    <row r="8817" spans="1:12" x14ac:dyDescent="0.2">
      <c r="A8817">
        <v>8816</v>
      </c>
      <c r="B8817" t="e">
        <f>HLOOKUP("Referencer",data!$A$1:$AT$8036,A8817,FALSE)</f>
        <v>#REF!</v>
      </c>
      <c r="C8817" t="e">
        <f>HLOOKUP("Stedtekst",data!$A$1:$AT$8036,A8817,FALSE)</f>
        <v>#REF!</v>
      </c>
      <c r="D8817" t="e">
        <f>HLOOKUP("Målested navn",data!$A$1:$AT$8036,A8817,FALSE)</f>
        <v>#REF!</v>
      </c>
      <c r="E8817" t="e">
        <f>HLOOKUP("Prøvetagning",data!$A$1:$AT$8036,A8817,FALSE)</f>
        <v>#REF!</v>
      </c>
      <c r="F8817" t="e">
        <f>HLOOKUP("Prøve",data!$A$1:$AT$8036,A8817,FALSE)</f>
        <v>#REF!</v>
      </c>
      <c r="G8817" t="e">
        <f>HLOOKUP("ScKode",data!$A$1:$AT$8036,A8817,FALSE)</f>
        <v>#REF!</v>
      </c>
      <c r="H8817" t="e">
        <f>HLOOKUP("StofParameter",data!$A$1:$AT$8036,A8817,FALSE)</f>
        <v>#REF!</v>
      </c>
      <c r="I8817" t="e">
        <f>HLOOKUP("Dato",data!$A$1:$AT$8036,A8817,FALSE)</f>
        <v>#REF!</v>
      </c>
      <c r="J8817" t="e">
        <f>HLOOKUP("Resultat-attribut",data!$A$1:$AT$8036,A8817,FALSE)</f>
        <v>#REF!</v>
      </c>
      <c r="K8817" t="e">
        <f>HLOOKUP("Resultat",data!$A$1:$AT$8036,A8817,FALSE)</f>
        <v>#REF!</v>
      </c>
      <c r="L8817" t="e">
        <f>HLOOKUP("Enhed",data!$A$1:$AT$8036,A8817,FALSE)</f>
        <v>#REF!</v>
      </c>
    </row>
    <row r="8818" spans="1:12" x14ac:dyDescent="0.2">
      <c r="A8818">
        <v>8817</v>
      </c>
      <c r="B8818" t="e">
        <f>HLOOKUP("Referencer",data!$A$1:$AT$8036,A8818,FALSE)</f>
        <v>#REF!</v>
      </c>
      <c r="C8818" t="e">
        <f>HLOOKUP("Stedtekst",data!$A$1:$AT$8036,A8818,FALSE)</f>
        <v>#REF!</v>
      </c>
      <c r="D8818" t="e">
        <f>HLOOKUP("Målested navn",data!$A$1:$AT$8036,A8818,FALSE)</f>
        <v>#REF!</v>
      </c>
      <c r="E8818" t="e">
        <f>HLOOKUP("Prøvetagning",data!$A$1:$AT$8036,A8818,FALSE)</f>
        <v>#REF!</v>
      </c>
      <c r="F8818" t="e">
        <f>HLOOKUP("Prøve",data!$A$1:$AT$8036,A8818,FALSE)</f>
        <v>#REF!</v>
      </c>
      <c r="G8818" t="e">
        <f>HLOOKUP("ScKode",data!$A$1:$AT$8036,A8818,FALSE)</f>
        <v>#REF!</v>
      </c>
      <c r="H8818" t="e">
        <f>HLOOKUP("StofParameter",data!$A$1:$AT$8036,A8818,FALSE)</f>
        <v>#REF!</v>
      </c>
      <c r="I8818" t="e">
        <f>HLOOKUP("Dato",data!$A$1:$AT$8036,A8818,FALSE)</f>
        <v>#REF!</v>
      </c>
      <c r="J8818" t="e">
        <f>HLOOKUP("Resultat-attribut",data!$A$1:$AT$8036,A8818,FALSE)</f>
        <v>#REF!</v>
      </c>
      <c r="K8818" t="e">
        <f>HLOOKUP("Resultat",data!$A$1:$AT$8036,A8818,FALSE)</f>
        <v>#REF!</v>
      </c>
      <c r="L8818" t="e">
        <f>HLOOKUP("Enhed",data!$A$1:$AT$8036,A8818,FALSE)</f>
        <v>#REF!</v>
      </c>
    </row>
    <row r="8819" spans="1:12" x14ac:dyDescent="0.2">
      <c r="A8819">
        <v>8818</v>
      </c>
      <c r="B8819" t="e">
        <f>HLOOKUP("Referencer",data!$A$1:$AT$8036,A8819,FALSE)</f>
        <v>#REF!</v>
      </c>
      <c r="C8819" t="e">
        <f>HLOOKUP("Stedtekst",data!$A$1:$AT$8036,A8819,FALSE)</f>
        <v>#REF!</v>
      </c>
      <c r="D8819" t="e">
        <f>HLOOKUP("Målested navn",data!$A$1:$AT$8036,A8819,FALSE)</f>
        <v>#REF!</v>
      </c>
      <c r="E8819" t="e">
        <f>HLOOKUP("Prøvetagning",data!$A$1:$AT$8036,A8819,FALSE)</f>
        <v>#REF!</v>
      </c>
      <c r="F8819" t="e">
        <f>HLOOKUP("Prøve",data!$A$1:$AT$8036,A8819,FALSE)</f>
        <v>#REF!</v>
      </c>
      <c r="G8819" t="e">
        <f>HLOOKUP("ScKode",data!$A$1:$AT$8036,A8819,FALSE)</f>
        <v>#REF!</v>
      </c>
      <c r="H8819" t="e">
        <f>HLOOKUP("StofParameter",data!$A$1:$AT$8036,A8819,FALSE)</f>
        <v>#REF!</v>
      </c>
      <c r="I8819" t="e">
        <f>HLOOKUP("Dato",data!$A$1:$AT$8036,A8819,FALSE)</f>
        <v>#REF!</v>
      </c>
      <c r="J8819" t="e">
        <f>HLOOKUP("Resultat-attribut",data!$A$1:$AT$8036,A8819,FALSE)</f>
        <v>#REF!</v>
      </c>
      <c r="K8819" t="e">
        <f>HLOOKUP("Resultat",data!$A$1:$AT$8036,A8819,FALSE)</f>
        <v>#REF!</v>
      </c>
      <c r="L8819" t="e">
        <f>HLOOKUP("Enhed",data!$A$1:$AT$8036,A8819,FALSE)</f>
        <v>#REF!</v>
      </c>
    </row>
    <row r="8820" spans="1:12" x14ac:dyDescent="0.2">
      <c r="A8820">
        <v>8819</v>
      </c>
      <c r="B8820" t="e">
        <f>HLOOKUP("Referencer",data!$A$1:$AT$8036,A8820,FALSE)</f>
        <v>#REF!</v>
      </c>
      <c r="C8820" t="e">
        <f>HLOOKUP("Stedtekst",data!$A$1:$AT$8036,A8820,FALSE)</f>
        <v>#REF!</v>
      </c>
      <c r="D8820" t="e">
        <f>HLOOKUP("Målested navn",data!$A$1:$AT$8036,A8820,FALSE)</f>
        <v>#REF!</v>
      </c>
      <c r="E8820" t="e">
        <f>HLOOKUP("Prøvetagning",data!$A$1:$AT$8036,A8820,FALSE)</f>
        <v>#REF!</v>
      </c>
      <c r="F8820" t="e">
        <f>HLOOKUP("Prøve",data!$A$1:$AT$8036,A8820,FALSE)</f>
        <v>#REF!</v>
      </c>
      <c r="G8820" t="e">
        <f>HLOOKUP("ScKode",data!$A$1:$AT$8036,A8820,FALSE)</f>
        <v>#REF!</v>
      </c>
      <c r="H8820" t="e">
        <f>HLOOKUP("StofParameter",data!$A$1:$AT$8036,A8820,FALSE)</f>
        <v>#REF!</v>
      </c>
      <c r="I8820" t="e">
        <f>HLOOKUP("Dato",data!$A$1:$AT$8036,A8820,FALSE)</f>
        <v>#REF!</v>
      </c>
      <c r="J8820" t="e">
        <f>HLOOKUP("Resultat-attribut",data!$A$1:$AT$8036,A8820,FALSE)</f>
        <v>#REF!</v>
      </c>
      <c r="K8820" t="e">
        <f>HLOOKUP("Resultat",data!$A$1:$AT$8036,A8820,FALSE)</f>
        <v>#REF!</v>
      </c>
      <c r="L8820" t="e">
        <f>HLOOKUP("Enhed",data!$A$1:$AT$8036,A8820,FALSE)</f>
        <v>#REF!</v>
      </c>
    </row>
    <row r="8821" spans="1:12" x14ac:dyDescent="0.2">
      <c r="A8821">
        <v>8820</v>
      </c>
      <c r="B8821" t="e">
        <f>HLOOKUP("Referencer",data!$A$1:$AT$8036,A8821,FALSE)</f>
        <v>#REF!</v>
      </c>
      <c r="C8821" t="e">
        <f>HLOOKUP("Stedtekst",data!$A$1:$AT$8036,A8821,FALSE)</f>
        <v>#REF!</v>
      </c>
      <c r="D8821" t="e">
        <f>HLOOKUP("Målested navn",data!$A$1:$AT$8036,A8821,FALSE)</f>
        <v>#REF!</v>
      </c>
      <c r="E8821" t="e">
        <f>HLOOKUP("Prøvetagning",data!$A$1:$AT$8036,A8821,FALSE)</f>
        <v>#REF!</v>
      </c>
      <c r="F8821" t="e">
        <f>HLOOKUP("Prøve",data!$A$1:$AT$8036,A8821,FALSE)</f>
        <v>#REF!</v>
      </c>
      <c r="G8821" t="e">
        <f>HLOOKUP("ScKode",data!$A$1:$AT$8036,A8821,FALSE)</f>
        <v>#REF!</v>
      </c>
      <c r="H8821" t="e">
        <f>HLOOKUP("StofParameter",data!$A$1:$AT$8036,A8821,FALSE)</f>
        <v>#REF!</v>
      </c>
      <c r="I8821" t="e">
        <f>HLOOKUP("Dato",data!$A$1:$AT$8036,A8821,FALSE)</f>
        <v>#REF!</v>
      </c>
      <c r="J8821" t="e">
        <f>HLOOKUP("Resultat-attribut",data!$A$1:$AT$8036,A8821,FALSE)</f>
        <v>#REF!</v>
      </c>
      <c r="K8821" t="e">
        <f>HLOOKUP("Resultat",data!$A$1:$AT$8036,A8821,FALSE)</f>
        <v>#REF!</v>
      </c>
      <c r="L8821" t="e">
        <f>HLOOKUP("Enhed",data!$A$1:$AT$8036,A8821,FALSE)</f>
        <v>#REF!</v>
      </c>
    </row>
    <row r="8822" spans="1:12" x14ac:dyDescent="0.2">
      <c r="A8822">
        <v>8821</v>
      </c>
      <c r="B8822" t="e">
        <f>HLOOKUP("Referencer",data!$A$1:$AT$8036,A8822,FALSE)</f>
        <v>#REF!</v>
      </c>
      <c r="C8822" t="e">
        <f>HLOOKUP("Stedtekst",data!$A$1:$AT$8036,A8822,FALSE)</f>
        <v>#REF!</v>
      </c>
      <c r="D8822" t="e">
        <f>HLOOKUP("Målested navn",data!$A$1:$AT$8036,A8822,FALSE)</f>
        <v>#REF!</v>
      </c>
      <c r="E8822" t="e">
        <f>HLOOKUP("Prøvetagning",data!$A$1:$AT$8036,A8822,FALSE)</f>
        <v>#REF!</v>
      </c>
      <c r="F8822" t="e">
        <f>HLOOKUP("Prøve",data!$A$1:$AT$8036,A8822,FALSE)</f>
        <v>#REF!</v>
      </c>
      <c r="G8822" t="e">
        <f>HLOOKUP("ScKode",data!$A$1:$AT$8036,A8822,FALSE)</f>
        <v>#REF!</v>
      </c>
      <c r="H8822" t="e">
        <f>HLOOKUP("StofParameter",data!$A$1:$AT$8036,A8822,FALSE)</f>
        <v>#REF!</v>
      </c>
      <c r="I8822" t="e">
        <f>HLOOKUP("Dato",data!$A$1:$AT$8036,A8822,FALSE)</f>
        <v>#REF!</v>
      </c>
      <c r="J8822" t="e">
        <f>HLOOKUP("Resultat-attribut",data!$A$1:$AT$8036,A8822,FALSE)</f>
        <v>#REF!</v>
      </c>
      <c r="K8822" t="e">
        <f>HLOOKUP("Resultat",data!$A$1:$AT$8036,A8822,FALSE)</f>
        <v>#REF!</v>
      </c>
      <c r="L8822" t="e">
        <f>HLOOKUP("Enhed",data!$A$1:$AT$8036,A8822,FALSE)</f>
        <v>#REF!</v>
      </c>
    </row>
    <row r="8823" spans="1:12" x14ac:dyDescent="0.2">
      <c r="A8823">
        <v>8822</v>
      </c>
      <c r="B8823" t="e">
        <f>HLOOKUP("Referencer",data!$A$1:$AT$8036,A8823,FALSE)</f>
        <v>#REF!</v>
      </c>
      <c r="C8823" t="e">
        <f>HLOOKUP("Stedtekst",data!$A$1:$AT$8036,A8823,FALSE)</f>
        <v>#REF!</v>
      </c>
      <c r="D8823" t="e">
        <f>HLOOKUP("Målested navn",data!$A$1:$AT$8036,A8823,FALSE)</f>
        <v>#REF!</v>
      </c>
      <c r="E8823" t="e">
        <f>HLOOKUP("Prøvetagning",data!$A$1:$AT$8036,A8823,FALSE)</f>
        <v>#REF!</v>
      </c>
      <c r="F8823" t="e">
        <f>HLOOKUP("Prøve",data!$A$1:$AT$8036,A8823,FALSE)</f>
        <v>#REF!</v>
      </c>
      <c r="G8823" t="e">
        <f>HLOOKUP("ScKode",data!$A$1:$AT$8036,A8823,FALSE)</f>
        <v>#REF!</v>
      </c>
      <c r="H8823" t="e">
        <f>HLOOKUP("StofParameter",data!$A$1:$AT$8036,A8823,FALSE)</f>
        <v>#REF!</v>
      </c>
      <c r="I8823" t="e">
        <f>HLOOKUP("Dato",data!$A$1:$AT$8036,A8823,FALSE)</f>
        <v>#REF!</v>
      </c>
      <c r="J8823" t="e">
        <f>HLOOKUP("Resultat-attribut",data!$A$1:$AT$8036,A8823,FALSE)</f>
        <v>#REF!</v>
      </c>
      <c r="K8823" t="e">
        <f>HLOOKUP("Resultat",data!$A$1:$AT$8036,A8823,FALSE)</f>
        <v>#REF!</v>
      </c>
      <c r="L8823" t="e">
        <f>HLOOKUP("Enhed",data!$A$1:$AT$8036,A8823,FALSE)</f>
        <v>#REF!</v>
      </c>
    </row>
    <row r="8824" spans="1:12" x14ac:dyDescent="0.2">
      <c r="A8824">
        <v>8823</v>
      </c>
      <c r="B8824" t="e">
        <f>HLOOKUP("Referencer",data!$A$1:$AT$8036,A8824,FALSE)</f>
        <v>#REF!</v>
      </c>
      <c r="C8824" t="e">
        <f>HLOOKUP("Stedtekst",data!$A$1:$AT$8036,A8824,FALSE)</f>
        <v>#REF!</v>
      </c>
      <c r="D8824" t="e">
        <f>HLOOKUP("Målested navn",data!$A$1:$AT$8036,A8824,FALSE)</f>
        <v>#REF!</v>
      </c>
      <c r="E8824" t="e">
        <f>HLOOKUP("Prøvetagning",data!$A$1:$AT$8036,A8824,FALSE)</f>
        <v>#REF!</v>
      </c>
      <c r="F8824" t="e">
        <f>HLOOKUP("Prøve",data!$A$1:$AT$8036,A8824,FALSE)</f>
        <v>#REF!</v>
      </c>
      <c r="G8824" t="e">
        <f>HLOOKUP("ScKode",data!$A$1:$AT$8036,A8824,FALSE)</f>
        <v>#REF!</v>
      </c>
      <c r="H8824" t="e">
        <f>HLOOKUP("StofParameter",data!$A$1:$AT$8036,A8824,FALSE)</f>
        <v>#REF!</v>
      </c>
      <c r="I8824" t="e">
        <f>HLOOKUP("Dato",data!$A$1:$AT$8036,A8824,FALSE)</f>
        <v>#REF!</v>
      </c>
      <c r="J8824" t="e">
        <f>HLOOKUP("Resultat-attribut",data!$A$1:$AT$8036,A8824,FALSE)</f>
        <v>#REF!</v>
      </c>
      <c r="K8824" t="e">
        <f>HLOOKUP("Resultat",data!$A$1:$AT$8036,A8824,FALSE)</f>
        <v>#REF!</v>
      </c>
      <c r="L8824" t="e">
        <f>HLOOKUP("Enhed",data!$A$1:$AT$8036,A8824,FALSE)</f>
        <v>#REF!</v>
      </c>
    </row>
    <row r="8825" spans="1:12" x14ac:dyDescent="0.2">
      <c r="A8825">
        <v>8824</v>
      </c>
      <c r="B8825" t="e">
        <f>HLOOKUP("Referencer",data!$A$1:$AT$8036,A8825,FALSE)</f>
        <v>#REF!</v>
      </c>
      <c r="C8825" t="e">
        <f>HLOOKUP("Stedtekst",data!$A$1:$AT$8036,A8825,FALSE)</f>
        <v>#REF!</v>
      </c>
      <c r="D8825" t="e">
        <f>HLOOKUP("Målested navn",data!$A$1:$AT$8036,A8825,FALSE)</f>
        <v>#REF!</v>
      </c>
      <c r="E8825" t="e">
        <f>HLOOKUP("Prøvetagning",data!$A$1:$AT$8036,A8825,FALSE)</f>
        <v>#REF!</v>
      </c>
      <c r="F8825" t="e">
        <f>HLOOKUP("Prøve",data!$A$1:$AT$8036,A8825,FALSE)</f>
        <v>#REF!</v>
      </c>
      <c r="G8825" t="e">
        <f>HLOOKUP("ScKode",data!$A$1:$AT$8036,A8825,FALSE)</f>
        <v>#REF!</v>
      </c>
      <c r="H8825" t="e">
        <f>HLOOKUP("StofParameter",data!$A$1:$AT$8036,A8825,FALSE)</f>
        <v>#REF!</v>
      </c>
      <c r="I8825" t="e">
        <f>HLOOKUP("Dato",data!$A$1:$AT$8036,A8825,FALSE)</f>
        <v>#REF!</v>
      </c>
      <c r="J8825" t="e">
        <f>HLOOKUP("Resultat-attribut",data!$A$1:$AT$8036,A8825,FALSE)</f>
        <v>#REF!</v>
      </c>
      <c r="K8825" t="e">
        <f>HLOOKUP("Resultat",data!$A$1:$AT$8036,A8825,FALSE)</f>
        <v>#REF!</v>
      </c>
      <c r="L8825" t="e">
        <f>HLOOKUP("Enhed",data!$A$1:$AT$8036,A8825,FALSE)</f>
        <v>#REF!</v>
      </c>
    </row>
    <row r="8826" spans="1:12" x14ac:dyDescent="0.2">
      <c r="A8826">
        <v>8825</v>
      </c>
      <c r="B8826" t="e">
        <f>HLOOKUP("Referencer",data!$A$1:$AT$8036,A8826,FALSE)</f>
        <v>#REF!</v>
      </c>
      <c r="C8826" t="e">
        <f>HLOOKUP("Stedtekst",data!$A$1:$AT$8036,A8826,FALSE)</f>
        <v>#REF!</v>
      </c>
      <c r="D8826" t="e">
        <f>HLOOKUP("Målested navn",data!$A$1:$AT$8036,A8826,FALSE)</f>
        <v>#REF!</v>
      </c>
      <c r="E8826" t="e">
        <f>HLOOKUP("Prøvetagning",data!$A$1:$AT$8036,A8826,FALSE)</f>
        <v>#REF!</v>
      </c>
      <c r="F8826" t="e">
        <f>HLOOKUP("Prøve",data!$A$1:$AT$8036,A8826,FALSE)</f>
        <v>#REF!</v>
      </c>
      <c r="G8826" t="e">
        <f>HLOOKUP("ScKode",data!$A$1:$AT$8036,A8826,FALSE)</f>
        <v>#REF!</v>
      </c>
      <c r="H8826" t="e">
        <f>HLOOKUP("StofParameter",data!$A$1:$AT$8036,A8826,FALSE)</f>
        <v>#REF!</v>
      </c>
      <c r="I8826" t="e">
        <f>HLOOKUP("Dato",data!$A$1:$AT$8036,A8826,FALSE)</f>
        <v>#REF!</v>
      </c>
      <c r="J8826" t="e">
        <f>HLOOKUP("Resultat-attribut",data!$A$1:$AT$8036,A8826,FALSE)</f>
        <v>#REF!</v>
      </c>
      <c r="K8826" t="e">
        <f>HLOOKUP("Resultat",data!$A$1:$AT$8036,A8826,FALSE)</f>
        <v>#REF!</v>
      </c>
      <c r="L8826" t="e">
        <f>HLOOKUP("Enhed",data!$A$1:$AT$8036,A8826,FALSE)</f>
        <v>#REF!</v>
      </c>
    </row>
    <row r="8827" spans="1:12" x14ac:dyDescent="0.2">
      <c r="A8827">
        <v>8826</v>
      </c>
      <c r="B8827" t="e">
        <f>HLOOKUP("Referencer",data!$A$1:$AT$8036,A8827,FALSE)</f>
        <v>#REF!</v>
      </c>
      <c r="C8827" t="e">
        <f>HLOOKUP("Stedtekst",data!$A$1:$AT$8036,A8827,FALSE)</f>
        <v>#REF!</v>
      </c>
      <c r="D8827" t="e">
        <f>HLOOKUP("Målested navn",data!$A$1:$AT$8036,A8827,FALSE)</f>
        <v>#REF!</v>
      </c>
      <c r="E8827" t="e">
        <f>HLOOKUP("Prøvetagning",data!$A$1:$AT$8036,A8827,FALSE)</f>
        <v>#REF!</v>
      </c>
      <c r="F8827" t="e">
        <f>HLOOKUP("Prøve",data!$A$1:$AT$8036,A8827,FALSE)</f>
        <v>#REF!</v>
      </c>
      <c r="G8827" t="e">
        <f>HLOOKUP("ScKode",data!$A$1:$AT$8036,A8827,FALSE)</f>
        <v>#REF!</v>
      </c>
      <c r="H8827" t="e">
        <f>HLOOKUP("StofParameter",data!$A$1:$AT$8036,A8827,FALSE)</f>
        <v>#REF!</v>
      </c>
      <c r="I8827" t="e">
        <f>HLOOKUP("Dato",data!$A$1:$AT$8036,A8827,FALSE)</f>
        <v>#REF!</v>
      </c>
      <c r="J8827" t="e">
        <f>HLOOKUP("Resultat-attribut",data!$A$1:$AT$8036,A8827,FALSE)</f>
        <v>#REF!</v>
      </c>
      <c r="K8827" t="e">
        <f>HLOOKUP("Resultat",data!$A$1:$AT$8036,A8827,FALSE)</f>
        <v>#REF!</v>
      </c>
      <c r="L8827" t="e">
        <f>HLOOKUP("Enhed",data!$A$1:$AT$8036,A8827,FALSE)</f>
        <v>#REF!</v>
      </c>
    </row>
    <row r="8828" spans="1:12" x14ac:dyDescent="0.2">
      <c r="A8828">
        <v>8827</v>
      </c>
      <c r="B8828" t="e">
        <f>HLOOKUP("Referencer",data!$A$1:$AT$8036,A8828,FALSE)</f>
        <v>#REF!</v>
      </c>
      <c r="C8828" t="e">
        <f>HLOOKUP("Stedtekst",data!$A$1:$AT$8036,A8828,FALSE)</f>
        <v>#REF!</v>
      </c>
      <c r="D8828" t="e">
        <f>HLOOKUP("Målested navn",data!$A$1:$AT$8036,A8828,FALSE)</f>
        <v>#REF!</v>
      </c>
      <c r="E8828" t="e">
        <f>HLOOKUP("Prøvetagning",data!$A$1:$AT$8036,A8828,FALSE)</f>
        <v>#REF!</v>
      </c>
      <c r="F8828" t="e">
        <f>HLOOKUP("Prøve",data!$A$1:$AT$8036,A8828,FALSE)</f>
        <v>#REF!</v>
      </c>
      <c r="G8828" t="e">
        <f>HLOOKUP("ScKode",data!$A$1:$AT$8036,A8828,FALSE)</f>
        <v>#REF!</v>
      </c>
      <c r="H8828" t="e">
        <f>HLOOKUP("StofParameter",data!$A$1:$AT$8036,A8828,FALSE)</f>
        <v>#REF!</v>
      </c>
      <c r="I8828" t="e">
        <f>HLOOKUP("Dato",data!$A$1:$AT$8036,A8828,FALSE)</f>
        <v>#REF!</v>
      </c>
      <c r="J8828" t="e">
        <f>HLOOKUP("Resultat-attribut",data!$A$1:$AT$8036,A8828,FALSE)</f>
        <v>#REF!</v>
      </c>
      <c r="K8828" t="e">
        <f>HLOOKUP("Resultat",data!$A$1:$AT$8036,A8828,FALSE)</f>
        <v>#REF!</v>
      </c>
      <c r="L8828" t="e">
        <f>HLOOKUP("Enhed",data!$A$1:$AT$8036,A8828,FALSE)</f>
        <v>#REF!</v>
      </c>
    </row>
    <row r="8829" spans="1:12" x14ac:dyDescent="0.2">
      <c r="A8829">
        <v>8828</v>
      </c>
      <c r="B8829" t="e">
        <f>HLOOKUP("Referencer",data!$A$1:$AT$8036,A8829,FALSE)</f>
        <v>#REF!</v>
      </c>
      <c r="C8829" t="e">
        <f>HLOOKUP("Stedtekst",data!$A$1:$AT$8036,A8829,FALSE)</f>
        <v>#REF!</v>
      </c>
      <c r="D8829" t="e">
        <f>HLOOKUP("Målested navn",data!$A$1:$AT$8036,A8829,FALSE)</f>
        <v>#REF!</v>
      </c>
      <c r="E8829" t="e">
        <f>HLOOKUP("Prøvetagning",data!$A$1:$AT$8036,A8829,FALSE)</f>
        <v>#REF!</v>
      </c>
      <c r="F8829" t="e">
        <f>HLOOKUP("Prøve",data!$A$1:$AT$8036,A8829,FALSE)</f>
        <v>#REF!</v>
      </c>
      <c r="G8829" t="e">
        <f>HLOOKUP("ScKode",data!$A$1:$AT$8036,A8829,FALSE)</f>
        <v>#REF!</v>
      </c>
      <c r="H8829" t="e">
        <f>HLOOKUP("StofParameter",data!$A$1:$AT$8036,A8829,FALSE)</f>
        <v>#REF!</v>
      </c>
      <c r="I8829" t="e">
        <f>HLOOKUP("Dato",data!$A$1:$AT$8036,A8829,FALSE)</f>
        <v>#REF!</v>
      </c>
      <c r="J8829" t="e">
        <f>HLOOKUP("Resultat-attribut",data!$A$1:$AT$8036,A8829,FALSE)</f>
        <v>#REF!</v>
      </c>
      <c r="K8829" t="e">
        <f>HLOOKUP("Resultat",data!$A$1:$AT$8036,A8829,FALSE)</f>
        <v>#REF!</v>
      </c>
      <c r="L8829" t="e">
        <f>HLOOKUP("Enhed",data!$A$1:$AT$8036,A8829,FALSE)</f>
        <v>#REF!</v>
      </c>
    </row>
    <row r="8830" spans="1:12" x14ac:dyDescent="0.2">
      <c r="A8830">
        <v>8829</v>
      </c>
      <c r="B8830" t="e">
        <f>HLOOKUP("Referencer",data!$A$1:$AT$8036,A8830,FALSE)</f>
        <v>#REF!</v>
      </c>
      <c r="C8830" t="e">
        <f>HLOOKUP("Stedtekst",data!$A$1:$AT$8036,A8830,FALSE)</f>
        <v>#REF!</v>
      </c>
      <c r="D8830" t="e">
        <f>HLOOKUP("Målested navn",data!$A$1:$AT$8036,A8830,FALSE)</f>
        <v>#REF!</v>
      </c>
      <c r="E8830" t="e">
        <f>HLOOKUP("Prøvetagning",data!$A$1:$AT$8036,A8830,FALSE)</f>
        <v>#REF!</v>
      </c>
      <c r="F8830" t="e">
        <f>HLOOKUP("Prøve",data!$A$1:$AT$8036,A8830,FALSE)</f>
        <v>#REF!</v>
      </c>
      <c r="G8830" t="e">
        <f>HLOOKUP("ScKode",data!$A$1:$AT$8036,A8830,FALSE)</f>
        <v>#REF!</v>
      </c>
      <c r="H8830" t="e">
        <f>HLOOKUP("StofParameter",data!$A$1:$AT$8036,A8830,FALSE)</f>
        <v>#REF!</v>
      </c>
      <c r="I8830" t="e">
        <f>HLOOKUP("Dato",data!$A$1:$AT$8036,A8830,FALSE)</f>
        <v>#REF!</v>
      </c>
      <c r="J8830" t="e">
        <f>HLOOKUP("Resultat-attribut",data!$A$1:$AT$8036,A8830,FALSE)</f>
        <v>#REF!</v>
      </c>
      <c r="K8830" t="e">
        <f>HLOOKUP("Resultat",data!$A$1:$AT$8036,A8830,FALSE)</f>
        <v>#REF!</v>
      </c>
      <c r="L8830" t="e">
        <f>HLOOKUP("Enhed",data!$A$1:$AT$8036,A8830,FALSE)</f>
        <v>#REF!</v>
      </c>
    </row>
    <row r="8831" spans="1:12" x14ac:dyDescent="0.2">
      <c r="A8831">
        <v>8830</v>
      </c>
      <c r="B8831" t="e">
        <f>HLOOKUP("Referencer",data!$A$1:$AT$8036,A8831,FALSE)</f>
        <v>#REF!</v>
      </c>
      <c r="C8831" t="e">
        <f>HLOOKUP("Stedtekst",data!$A$1:$AT$8036,A8831,FALSE)</f>
        <v>#REF!</v>
      </c>
      <c r="D8831" t="e">
        <f>HLOOKUP("Målested navn",data!$A$1:$AT$8036,A8831,FALSE)</f>
        <v>#REF!</v>
      </c>
      <c r="E8831" t="e">
        <f>HLOOKUP("Prøvetagning",data!$A$1:$AT$8036,A8831,FALSE)</f>
        <v>#REF!</v>
      </c>
      <c r="F8831" t="e">
        <f>HLOOKUP("Prøve",data!$A$1:$AT$8036,A8831,FALSE)</f>
        <v>#REF!</v>
      </c>
      <c r="G8831" t="e">
        <f>HLOOKUP("ScKode",data!$A$1:$AT$8036,A8831,FALSE)</f>
        <v>#REF!</v>
      </c>
      <c r="H8831" t="e">
        <f>HLOOKUP("StofParameter",data!$A$1:$AT$8036,A8831,FALSE)</f>
        <v>#REF!</v>
      </c>
      <c r="I8831" t="e">
        <f>HLOOKUP("Dato",data!$A$1:$AT$8036,A8831,FALSE)</f>
        <v>#REF!</v>
      </c>
      <c r="J8831" t="e">
        <f>HLOOKUP("Resultat-attribut",data!$A$1:$AT$8036,A8831,FALSE)</f>
        <v>#REF!</v>
      </c>
      <c r="K8831" t="e">
        <f>HLOOKUP("Resultat",data!$A$1:$AT$8036,A8831,FALSE)</f>
        <v>#REF!</v>
      </c>
      <c r="L8831" t="e">
        <f>HLOOKUP("Enhed",data!$A$1:$AT$8036,A8831,FALSE)</f>
        <v>#REF!</v>
      </c>
    </row>
    <row r="8832" spans="1:12" x14ac:dyDescent="0.2">
      <c r="A8832">
        <v>8831</v>
      </c>
      <c r="B8832" t="e">
        <f>HLOOKUP("Referencer",data!$A$1:$AT$8036,A8832,FALSE)</f>
        <v>#REF!</v>
      </c>
      <c r="C8832" t="e">
        <f>HLOOKUP("Stedtekst",data!$A$1:$AT$8036,A8832,FALSE)</f>
        <v>#REF!</v>
      </c>
      <c r="D8832" t="e">
        <f>HLOOKUP("Målested navn",data!$A$1:$AT$8036,A8832,FALSE)</f>
        <v>#REF!</v>
      </c>
      <c r="E8832" t="e">
        <f>HLOOKUP("Prøvetagning",data!$A$1:$AT$8036,A8832,FALSE)</f>
        <v>#REF!</v>
      </c>
      <c r="F8832" t="e">
        <f>HLOOKUP("Prøve",data!$A$1:$AT$8036,A8832,FALSE)</f>
        <v>#REF!</v>
      </c>
      <c r="G8832" t="e">
        <f>HLOOKUP("ScKode",data!$A$1:$AT$8036,A8832,FALSE)</f>
        <v>#REF!</v>
      </c>
      <c r="H8832" t="e">
        <f>HLOOKUP("StofParameter",data!$A$1:$AT$8036,A8832,FALSE)</f>
        <v>#REF!</v>
      </c>
      <c r="I8832" t="e">
        <f>HLOOKUP("Dato",data!$A$1:$AT$8036,A8832,FALSE)</f>
        <v>#REF!</v>
      </c>
      <c r="J8832" t="e">
        <f>HLOOKUP("Resultat-attribut",data!$A$1:$AT$8036,A8832,FALSE)</f>
        <v>#REF!</v>
      </c>
      <c r="K8832" t="e">
        <f>HLOOKUP("Resultat",data!$A$1:$AT$8036,A8832,FALSE)</f>
        <v>#REF!</v>
      </c>
      <c r="L8832" t="e">
        <f>HLOOKUP("Enhed",data!$A$1:$AT$8036,A8832,FALSE)</f>
        <v>#REF!</v>
      </c>
    </row>
    <row r="8833" spans="1:12" x14ac:dyDescent="0.2">
      <c r="A8833">
        <v>8832</v>
      </c>
      <c r="B8833" t="e">
        <f>HLOOKUP("Referencer",data!$A$1:$AT$8036,A8833,FALSE)</f>
        <v>#REF!</v>
      </c>
      <c r="C8833" t="e">
        <f>HLOOKUP("Stedtekst",data!$A$1:$AT$8036,A8833,FALSE)</f>
        <v>#REF!</v>
      </c>
      <c r="D8833" t="e">
        <f>HLOOKUP("Målested navn",data!$A$1:$AT$8036,A8833,FALSE)</f>
        <v>#REF!</v>
      </c>
      <c r="E8833" t="e">
        <f>HLOOKUP("Prøvetagning",data!$A$1:$AT$8036,A8833,FALSE)</f>
        <v>#REF!</v>
      </c>
      <c r="F8833" t="e">
        <f>HLOOKUP("Prøve",data!$A$1:$AT$8036,A8833,FALSE)</f>
        <v>#REF!</v>
      </c>
      <c r="G8833" t="e">
        <f>HLOOKUP("ScKode",data!$A$1:$AT$8036,A8833,FALSE)</f>
        <v>#REF!</v>
      </c>
      <c r="H8833" t="e">
        <f>HLOOKUP("StofParameter",data!$A$1:$AT$8036,A8833,FALSE)</f>
        <v>#REF!</v>
      </c>
      <c r="I8833" t="e">
        <f>HLOOKUP("Dato",data!$A$1:$AT$8036,A8833,FALSE)</f>
        <v>#REF!</v>
      </c>
      <c r="J8833" t="e">
        <f>HLOOKUP("Resultat-attribut",data!$A$1:$AT$8036,A8833,FALSE)</f>
        <v>#REF!</v>
      </c>
      <c r="K8833" t="e">
        <f>HLOOKUP("Resultat",data!$A$1:$AT$8036,A8833,FALSE)</f>
        <v>#REF!</v>
      </c>
      <c r="L8833" t="e">
        <f>HLOOKUP("Enhed",data!$A$1:$AT$8036,A8833,FALSE)</f>
        <v>#REF!</v>
      </c>
    </row>
    <row r="8834" spans="1:12" x14ac:dyDescent="0.2">
      <c r="A8834">
        <v>8833</v>
      </c>
      <c r="B8834" t="e">
        <f>HLOOKUP("Referencer",data!$A$1:$AT$8036,A8834,FALSE)</f>
        <v>#REF!</v>
      </c>
      <c r="C8834" t="e">
        <f>HLOOKUP("Stedtekst",data!$A$1:$AT$8036,A8834,FALSE)</f>
        <v>#REF!</v>
      </c>
      <c r="D8834" t="e">
        <f>HLOOKUP("Målested navn",data!$A$1:$AT$8036,A8834,FALSE)</f>
        <v>#REF!</v>
      </c>
      <c r="E8834" t="e">
        <f>HLOOKUP("Prøvetagning",data!$A$1:$AT$8036,A8834,FALSE)</f>
        <v>#REF!</v>
      </c>
      <c r="F8834" t="e">
        <f>HLOOKUP("Prøve",data!$A$1:$AT$8036,A8834,FALSE)</f>
        <v>#REF!</v>
      </c>
      <c r="G8834" t="e">
        <f>HLOOKUP("ScKode",data!$A$1:$AT$8036,A8834,FALSE)</f>
        <v>#REF!</v>
      </c>
      <c r="H8834" t="e">
        <f>HLOOKUP("StofParameter",data!$A$1:$AT$8036,A8834,FALSE)</f>
        <v>#REF!</v>
      </c>
      <c r="I8834" t="e">
        <f>HLOOKUP("Dato",data!$A$1:$AT$8036,A8834,FALSE)</f>
        <v>#REF!</v>
      </c>
      <c r="J8834" t="e">
        <f>HLOOKUP("Resultat-attribut",data!$A$1:$AT$8036,A8834,FALSE)</f>
        <v>#REF!</v>
      </c>
      <c r="K8834" t="e">
        <f>HLOOKUP("Resultat",data!$A$1:$AT$8036,A8834,FALSE)</f>
        <v>#REF!</v>
      </c>
      <c r="L8834" t="e">
        <f>HLOOKUP("Enhed",data!$A$1:$AT$8036,A8834,FALSE)</f>
        <v>#REF!</v>
      </c>
    </row>
    <row r="8835" spans="1:12" x14ac:dyDescent="0.2">
      <c r="A8835">
        <v>8834</v>
      </c>
      <c r="B8835" t="e">
        <f>HLOOKUP("Referencer",data!$A$1:$AT$8036,A8835,FALSE)</f>
        <v>#REF!</v>
      </c>
      <c r="C8835" t="e">
        <f>HLOOKUP("Stedtekst",data!$A$1:$AT$8036,A8835,FALSE)</f>
        <v>#REF!</v>
      </c>
      <c r="D8835" t="e">
        <f>HLOOKUP("Målested navn",data!$A$1:$AT$8036,A8835,FALSE)</f>
        <v>#REF!</v>
      </c>
      <c r="E8835" t="e">
        <f>HLOOKUP("Prøvetagning",data!$A$1:$AT$8036,A8835,FALSE)</f>
        <v>#REF!</v>
      </c>
      <c r="F8835" t="e">
        <f>HLOOKUP("Prøve",data!$A$1:$AT$8036,A8835,FALSE)</f>
        <v>#REF!</v>
      </c>
      <c r="G8835" t="e">
        <f>HLOOKUP("ScKode",data!$A$1:$AT$8036,A8835,FALSE)</f>
        <v>#REF!</v>
      </c>
      <c r="H8835" t="e">
        <f>HLOOKUP("StofParameter",data!$A$1:$AT$8036,A8835,FALSE)</f>
        <v>#REF!</v>
      </c>
      <c r="I8835" t="e">
        <f>HLOOKUP("Dato",data!$A$1:$AT$8036,A8835,FALSE)</f>
        <v>#REF!</v>
      </c>
      <c r="J8835" t="e">
        <f>HLOOKUP("Resultat-attribut",data!$A$1:$AT$8036,A8835,FALSE)</f>
        <v>#REF!</v>
      </c>
      <c r="K8835" t="e">
        <f>HLOOKUP("Resultat",data!$A$1:$AT$8036,A8835,FALSE)</f>
        <v>#REF!</v>
      </c>
      <c r="L8835" t="e">
        <f>HLOOKUP("Enhed",data!$A$1:$AT$8036,A8835,FALSE)</f>
        <v>#REF!</v>
      </c>
    </row>
    <row r="8836" spans="1:12" x14ac:dyDescent="0.2">
      <c r="A8836">
        <v>8835</v>
      </c>
      <c r="B8836" t="e">
        <f>HLOOKUP("Referencer",data!$A$1:$AT$8036,A8836,FALSE)</f>
        <v>#REF!</v>
      </c>
      <c r="C8836" t="e">
        <f>HLOOKUP("Stedtekst",data!$A$1:$AT$8036,A8836,FALSE)</f>
        <v>#REF!</v>
      </c>
      <c r="D8836" t="e">
        <f>HLOOKUP("Målested navn",data!$A$1:$AT$8036,A8836,FALSE)</f>
        <v>#REF!</v>
      </c>
      <c r="E8836" t="e">
        <f>HLOOKUP("Prøvetagning",data!$A$1:$AT$8036,A8836,FALSE)</f>
        <v>#REF!</v>
      </c>
      <c r="F8836" t="e">
        <f>HLOOKUP("Prøve",data!$A$1:$AT$8036,A8836,FALSE)</f>
        <v>#REF!</v>
      </c>
      <c r="G8836" t="e">
        <f>HLOOKUP("ScKode",data!$A$1:$AT$8036,A8836,FALSE)</f>
        <v>#REF!</v>
      </c>
      <c r="H8836" t="e">
        <f>HLOOKUP("StofParameter",data!$A$1:$AT$8036,A8836,FALSE)</f>
        <v>#REF!</v>
      </c>
      <c r="I8836" t="e">
        <f>HLOOKUP("Dato",data!$A$1:$AT$8036,A8836,FALSE)</f>
        <v>#REF!</v>
      </c>
      <c r="J8836" t="e">
        <f>HLOOKUP("Resultat-attribut",data!$A$1:$AT$8036,A8836,FALSE)</f>
        <v>#REF!</v>
      </c>
      <c r="K8836" t="e">
        <f>HLOOKUP("Resultat",data!$A$1:$AT$8036,A8836,FALSE)</f>
        <v>#REF!</v>
      </c>
      <c r="L8836" t="e">
        <f>HLOOKUP("Enhed",data!$A$1:$AT$8036,A8836,FALSE)</f>
        <v>#REF!</v>
      </c>
    </row>
    <row r="8837" spans="1:12" x14ac:dyDescent="0.2">
      <c r="A8837">
        <v>8836</v>
      </c>
      <c r="B8837" t="e">
        <f>HLOOKUP("Referencer",data!$A$1:$AT$8036,A8837,FALSE)</f>
        <v>#REF!</v>
      </c>
      <c r="C8837" t="e">
        <f>HLOOKUP("Stedtekst",data!$A$1:$AT$8036,A8837,FALSE)</f>
        <v>#REF!</v>
      </c>
      <c r="D8837" t="e">
        <f>HLOOKUP("Målested navn",data!$A$1:$AT$8036,A8837,FALSE)</f>
        <v>#REF!</v>
      </c>
      <c r="E8837" t="e">
        <f>HLOOKUP("Prøvetagning",data!$A$1:$AT$8036,A8837,FALSE)</f>
        <v>#REF!</v>
      </c>
      <c r="F8837" t="e">
        <f>HLOOKUP("Prøve",data!$A$1:$AT$8036,A8837,FALSE)</f>
        <v>#REF!</v>
      </c>
      <c r="G8837" t="e">
        <f>HLOOKUP("ScKode",data!$A$1:$AT$8036,A8837,FALSE)</f>
        <v>#REF!</v>
      </c>
      <c r="H8837" t="e">
        <f>HLOOKUP("StofParameter",data!$A$1:$AT$8036,A8837,FALSE)</f>
        <v>#REF!</v>
      </c>
      <c r="I8837" t="e">
        <f>HLOOKUP("Dato",data!$A$1:$AT$8036,A8837,FALSE)</f>
        <v>#REF!</v>
      </c>
      <c r="J8837" t="e">
        <f>HLOOKUP("Resultat-attribut",data!$A$1:$AT$8036,A8837,FALSE)</f>
        <v>#REF!</v>
      </c>
      <c r="K8837" t="e">
        <f>HLOOKUP("Resultat",data!$A$1:$AT$8036,A8837,FALSE)</f>
        <v>#REF!</v>
      </c>
      <c r="L8837" t="e">
        <f>HLOOKUP("Enhed",data!$A$1:$AT$8036,A8837,FALSE)</f>
        <v>#REF!</v>
      </c>
    </row>
    <row r="8838" spans="1:12" x14ac:dyDescent="0.2">
      <c r="A8838">
        <v>8837</v>
      </c>
      <c r="B8838" t="e">
        <f>HLOOKUP("Referencer",data!$A$1:$AT$8036,A8838,FALSE)</f>
        <v>#REF!</v>
      </c>
      <c r="C8838" t="e">
        <f>HLOOKUP("Stedtekst",data!$A$1:$AT$8036,A8838,FALSE)</f>
        <v>#REF!</v>
      </c>
      <c r="D8838" t="e">
        <f>HLOOKUP("Målested navn",data!$A$1:$AT$8036,A8838,FALSE)</f>
        <v>#REF!</v>
      </c>
      <c r="E8838" t="e">
        <f>HLOOKUP("Prøvetagning",data!$A$1:$AT$8036,A8838,FALSE)</f>
        <v>#REF!</v>
      </c>
      <c r="F8838" t="e">
        <f>HLOOKUP("Prøve",data!$A$1:$AT$8036,A8838,FALSE)</f>
        <v>#REF!</v>
      </c>
      <c r="G8838" t="e">
        <f>HLOOKUP("ScKode",data!$A$1:$AT$8036,A8838,FALSE)</f>
        <v>#REF!</v>
      </c>
      <c r="H8838" t="e">
        <f>HLOOKUP("StofParameter",data!$A$1:$AT$8036,A8838,FALSE)</f>
        <v>#REF!</v>
      </c>
      <c r="I8838" t="e">
        <f>HLOOKUP("Dato",data!$A$1:$AT$8036,A8838,FALSE)</f>
        <v>#REF!</v>
      </c>
      <c r="J8838" t="e">
        <f>HLOOKUP("Resultat-attribut",data!$A$1:$AT$8036,A8838,FALSE)</f>
        <v>#REF!</v>
      </c>
      <c r="K8838" t="e">
        <f>HLOOKUP("Resultat",data!$A$1:$AT$8036,A8838,FALSE)</f>
        <v>#REF!</v>
      </c>
      <c r="L8838" t="e">
        <f>HLOOKUP("Enhed",data!$A$1:$AT$8036,A8838,FALSE)</f>
        <v>#REF!</v>
      </c>
    </row>
    <row r="8839" spans="1:12" x14ac:dyDescent="0.2">
      <c r="A8839">
        <v>8838</v>
      </c>
      <c r="B8839" t="e">
        <f>HLOOKUP("Referencer",data!$A$1:$AT$8036,A8839,FALSE)</f>
        <v>#REF!</v>
      </c>
      <c r="C8839" t="e">
        <f>HLOOKUP("Stedtekst",data!$A$1:$AT$8036,A8839,FALSE)</f>
        <v>#REF!</v>
      </c>
      <c r="D8839" t="e">
        <f>HLOOKUP("Målested navn",data!$A$1:$AT$8036,A8839,FALSE)</f>
        <v>#REF!</v>
      </c>
      <c r="E8839" t="e">
        <f>HLOOKUP("Prøvetagning",data!$A$1:$AT$8036,A8839,FALSE)</f>
        <v>#REF!</v>
      </c>
      <c r="F8839" t="e">
        <f>HLOOKUP("Prøve",data!$A$1:$AT$8036,A8839,FALSE)</f>
        <v>#REF!</v>
      </c>
      <c r="G8839" t="e">
        <f>HLOOKUP("ScKode",data!$A$1:$AT$8036,A8839,FALSE)</f>
        <v>#REF!</v>
      </c>
      <c r="H8839" t="e">
        <f>HLOOKUP("StofParameter",data!$A$1:$AT$8036,A8839,FALSE)</f>
        <v>#REF!</v>
      </c>
      <c r="I8839" t="e">
        <f>HLOOKUP("Dato",data!$A$1:$AT$8036,A8839,FALSE)</f>
        <v>#REF!</v>
      </c>
      <c r="J8839" t="e">
        <f>HLOOKUP("Resultat-attribut",data!$A$1:$AT$8036,A8839,FALSE)</f>
        <v>#REF!</v>
      </c>
      <c r="K8839" t="e">
        <f>HLOOKUP("Resultat",data!$A$1:$AT$8036,A8839,FALSE)</f>
        <v>#REF!</v>
      </c>
      <c r="L8839" t="e">
        <f>HLOOKUP("Enhed",data!$A$1:$AT$8036,A8839,FALSE)</f>
        <v>#REF!</v>
      </c>
    </row>
    <row r="8840" spans="1:12" x14ac:dyDescent="0.2">
      <c r="A8840">
        <v>8839</v>
      </c>
      <c r="B8840" t="e">
        <f>HLOOKUP("Referencer",data!$A$1:$AT$8036,A8840,FALSE)</f>
        <v>#REF!</v>
      </c>
      <c r="C8840" t="e">
        <f>HLOOKUP("Stedtekst",data!$A$1:$AT$8036,A8840,FALSE)</f>
        <v>#REF!</v>
      </c>
      <c r="D8840" t="e">
        <f>HLOOKUP("Målested navn",data!$A$1:$AT$8036,A8840,FALSE)</f>
        <v>#REF!</v>
      </c>
      <c r="E8840" t="e">
        <f>HLOOKUP("Prøvetagning",data!$A$1:$AT$8036,A8840,FALSE)</f>
        <v>#REF!</v>
      </c>
      <c r="F8840" t="e">
        <f>HLOOKUP("Prøve",data!$A$1:$AT$8036,A8840,FALSE)</f>
        <v>#REF!</v>
      </c>
      <c r="G8840" t="e">
        <f>HLOOKUP("ScKode",data!$A$1:$AT$8036,A8840,FALSE)</f>
        <v>#REF!</v>
      </c>
      <c r="H8840" t="e">
        <f>HLOOKUP("StofParameter",data!$A$1:$AT$8036,A8840,FALSE)</f>
        <v>#REF!</v>
      </c>
      <c r="I8840" t="e">
        <f>HLOOKUP("Dato",data!$A$1:$AT$8036,A8840,FALSE)</f>
        <v>#REF!</v>
      </c>
      <c r="J8840" t="e">
        <f>HLOOKUP("Resultat-attribut",data!$A$1:$AT$8036,A8840,FALSE)</f>
        <v>#REF!</v>
      </c>
      <c r="K8840" t="e">
        <f>HLOOKUP("Resultat",data!$A$1:$AT$8036,A8840,FALSE)</f>
        <v>#REF!</v>
      </c>
      <c r="L8840" t="e">
        <f>HLOOKUP("Enhed",data!$A$1:$AT$8036,A8840,FALSE)</f>
        <v>#REF!</v>
      </c>
    </row>
    <row r="8841" spans="1:12" x14ac:dyDescent="0.2">
      <c r="A8841">
        <v>8840</v>
      </c>
      <c r="B8841" t="e">
        <f>HLOOKUP("Referencer",data!$A$1:$AT$8036,A8841,FALSE)</f>
        <v>#REF!</v>
      </c>
      <c r="C8841" t="e">
        <f>HLOOKUP("Stedtekst",data!$A$1:$AT$8036,A8841,FALSE)</f>
        <v>#REF!</v>
      </c>
      <c r="D8841" t="e">
        <f>HLOOKUP("Målested navn",data!$A$1:$AT$8036,A8841,FALSE)</f>
        <v>#REF!</v>
      </c>
      <c r="E8841" t="e">
        <f>HLOOKUP("Prøvetagning",data!$A$1:$AT$8036,A8841,FALSE)</f>
        <v>#REF!</v>
      </c>
      <c r="F8841" t="e">
        <f>HLOOKUP("Prøve",data!$A$1:$AT$8036,A8841,FALSE)</f>
        <v>#REF!</v>
      </c>
      <c r="G8841" t="e">
        <f>HLOOKUP("ScKode",data!$A$1:$AT$8036,A8841,FALSE)</f>
        <v>#REF!</v>
      </c>
      <c r="H8841" t="e">
        <f>HLOOKUP("StofParameter",data!$A$1:$AT$8036,A8841,FALSE)</f>
        <v>#REF!</v>
      </c>
      <c r="I8841" t="e">
        <f>HLOOKUP("Dato",data!$A$1:$AT$8036,A8841,FALSE)</f>
        <v>#REF!</v>
      </c>
      <c r="J8841" t="e">
        <f>HLOOKUP("Resultat-attribut",data!$A$1:$AT$8036,A8841,FALSE)</f>
        <v>#REF!</v>
      </c>
      <c r="K8841" t="e">
        <f>HLOOKUP("Resultat",data!$A$1:$AT$8036,A8841,FALSE)</f>
        <v>#REF!</v>
      </c>
      <c r="L8841" t="e">
        <f>HLOOKUP("Enhed",data!$A$1:$AT$8036,A8841,FALSE)</f>
        <v>#REF!</v>
      </c>
    </row>
    <row r="8842" spans="1:12" x14ac:dyDescent="0.2">
      <c r="A8842">
        <v>8841</v>
      </c>
      <c r="B8842" t="e">
        <f>HLOOKUP("Referencer",data!$A$1:$AT$8036,A8842,FALSE)</f>
        <v>#REF!</v>
      </c>
      <c r="C8842" t="e">
        <f>HLOOKUP("Stedtekst",data!$A$1:$AT$8036,A8842,FALSE)</f>
        <v>#REF!</v>
      </c>
      <c r="D8842" t="e">
        <f>HLOOKUP("Målested navn",data!$A$1:$AT$8036,A8842,FALSE)</f>
        <v>#REF!</v>
      </c>
      <c r="E8842" t="e">
        <f>HLOOKUP("Prøvetagning",data!$A$1:$AT$8036,A8842,FALSE)</f>
        <v>#REF!</v>
      </c>
      <c r="F8842" t="e">
        <f>HLOOKUP("Prøve",data!$A$1:$AT$8036,A8842,FALSE)</f>
        <v>#REF!</v>
      </c>
      <c r="G8842" t="e">
        <f>HLOOKUP("ScKode",data!$A$1:$AT$8036,A8842,FALSE)</f>
        <v>#REF!</v>
      </c>
      <c r="H8842" t="e">
        <f>HLOOKUP("StofParameter",data!$A$1:$AT$8036,A8842,FALSE)</f>
        <v>#REF!</v>
      </c>
      <c r="I8842" t="e">
        <f>HLOOKUP("Dato",data!$A$1:$AT$8036,A8842,FALSE)</f>
        <v>#REF!</v>
      </c>
      <c r="J8842" t="e">
        <f>HLOOKUP("Resultat-attribut",data!$A$1:$AT$8036,A8842,FALSE)</f>
        <v>#REF!</v>
      </c>
      <c r="K8842" t="e">
        <f>HLOOKUP("Resultat",data!$A$1:$AT$8036,A8842,FALSE)</f>
        <v>#REF!</v>
      </c>
      <c r="L8842" t="e">
        <f>HLOOKUP("Enhed",data!$A$1:$AT$8036,A8842,FALSE)</f>
        <v>#REF!</v>
      </c>
    </row>
    <row r="8843" spans="1:12" x14ac:dyDescent="0.2">
      <c r="A8843">
        <v>8842</v>
      </c>
      <c r="B8843" t="e">
        <f>HLOOKUP("Referencer",data!$A$1:$AT$8036,A8843,FALSE)</f>
        <v>#REF!</v>
      </c>
      <c r="C8843" t="e">
        <f>HLOOKUP("Stedtekst",data!$A$1:$AT$8036,A8843,FALSE)</f>
        <v>#REF!</v>
      </c>
      <c r="D8843" t="e">
        <f>HLOOKUP("Målested navn",data!$A$1:$AT$8036,A8843,FALSE)</f>
        <v>#REF!</v>
      </c>
      <c r="E8843" t="e">
        <f>HLOOKUP("Prøvetagning",data!$A$1:$AT$8036,A8843,FALSE)</f>
        <v>#REF!</v>
      </c>
      <c r="F8843" t="e">
        <f>HLOOKUP("Prøve",data!$A$1:$AT$8036,A8843,FALSE)</f>
        <v>#REF!</v>
      </c>
      <c r="G8843" t="e">
        <f>HLOOKUP("ScKode",data!$A$1:$AT$8036,A8843,FALSE)</f>
        <v>#REF!</v>
      </c>
      <c r="H8843" t="e">
        <f>HLOOKUP("StofParameter",data!$A$1:$AT$8036,A8843,FALSE)</f>
        <v>#REF!</v>
      </c>
      <c r="I8843" t="e">
        <f>HLOOKUP("Dato",data!$A$1:$AT$8036,A8843,FALSE)</f>
        <v>#REF!</v>
      </c>
      <c r="J8843" t="e">
        <f>HLOOKUP("Resultat-attribut",data!$A$1:$AT$8036,A8843,FALSE)</f>
        <v>#REF!</v>
      </c>
      <c r="K8843" t="e">
        <f>HLOOKUP("Resultat",data!$A$1:$AT$8036,A8843,FALSE)</f>
        <v>#REF!</v>
      </c>
      <c r="L8843" t="e">
        <f>HLOOKUP("Enhed",data!$A$1:$AT$8036,A8843,FALSE)</f>
        <v>#REF!</v>
      </c>
    </row>
    <row r="8844" spans="1:12" x14ac:dyDescent="0.2">
      <c r="A8844">
        <v>8843</v>
      </c>
      <c r="B8844" t="e">
        <f>HLOOKUP("Referencer",data!$A$1:$AT$8036,A8844,FALSE)</f>
        <v>#REF!</v>
      </c>
      <c r="C8844" t="e">
        <f>HLOOKUP("Stedtekst",data!$A$1:$AT$8036,A8844,FALSE)</f>
        <v>#REF!</v>
      </c>
      <c r="D8844" t="e">
        <f>HLOOKUP("Målested navn",data!$A$1:$AT$8036,A8844,FALSE)</f>
        <v>#REF!</v>
      </c>
      <c r="E8844" t="e">
        <f>HLOOKUP("Prøvetagning",data!$A$1:$AT$8036,A8844,FALSE)</f>
        <v>#REF!</v>
      </c>
      <c r="F8844" t="e">
        <f>HLOOKUP("Prøve",data!$A$1:$AT$8036,A8844,FALSE)</f>
        <v>#REF!</v>
      </c>
      <c r="G8844" t="e">
        <f>HLOOKUP("ScKode",data!$A$1:$AT$8036,A8844,FALSE)</f>
        <v>#REF!</v>
      </c>
      <c r="H8844" t="e">
        <f>HLOOKUP("StofParameter",data!$A$1:$AT$8036,A8844,FALSE)</f>
        <v>#REF!</v>
      </c>
      <c r="I8844" t="e">
        <f>HLOOKUP("Dato",data!$A$1:$AT$8036,A8844,FALSE)</f>
        <v>#REF!</v>
      </c>
      <c r="J8844" t="e">
        <f>HLOOKUP("Resultat-attribut",data!$A$1:$AT$8036,A8844,FALSE)</f>
        <v>#REF!</v>
      </c>
      <c r="K8844" t="e">
        <f>HLOOKUP("Resultat",data!$A$1:$AT$8036,A8844,FALSE)</f>
        <v>#REF!</v>
      </c>
      <c r="L8844" t="e">
        <f>HLOOKUP("Enhed",data!$A$1:$AT$8036,A8844,FALSE)</f>
        <v>#REF!</v>
      </c>
    </row>
    <row r="8845" spans="1:12" x14ac:dyDescent="0.2">
      <c r="A8845">
        <v>8844</v>
      </c>
      <c r="B8845" t="e">
        <f>HLOOKUP("Referencer",data!$A$1:$AT$8036,A8845,FALSE)</f>
        <v>#REF!</v>
      </c>
      <c r="C8845" t="e">
        <f>HLOOKUP("Stedtekst",data!$A$1:$AT$8036,A8845,FALSE)</f>
        <v>#REF!</v>
      </c>
      <c r="D8845" t="e">
        <f>HLOOKUP("Målested navn",data!$A$1:$AT$8036,A8845,FALSE)</f>
        <v>#REF!</v>
      </c>
      <c r="E8845" t="e">
        <f>HLOOKUP("Prøvetagning",data!$A$1:$AT$8036,A8845,FALSE)</f>
        <v>#REF!</v>
      </c>
      <c r="F8845" t="e">
        <f>HLOOKUP("Prøve",data!$A$1:$AT$8036,A8845,FALSE)</f>
        <v>#REF!</v>
      </c>
      <c r="G8845" t="e">
        <f>HLOOKUP("ScKode",data!$A$1:$AT$8036,A8845,FALSE)</f>
        <v>#REF!</v>
      </c>
      <c r="H8845" t="e">
        <f>HLOOKUP("StofParameter",data!$A$1:$AT$8036,A8845,FALSE)</f>
        <v>#REF!</v>
      </c>
      <c r="I8845" t="e">
        <f>HLOOKUP("Dato",data!$A$1:$AT$8036,A8845,FALSE)</f>
        <v>#REF!</v>
      </c>
      <c r="J8845" t="e">
        <f>HLOOKUP("Resultat-attribut",data!$A$1:$AT$8036,A8845,FALSE)</f>
        <v>#REF!</v>
      </c>
      <c r="K8845" t="e">
        <f>HLOOKUP("Resultat",data!$A$1:$AT$8036,A8845,FALSE)</f>
        <v>#REF!</v>
      </c>
      <c r="L8845" t="e">
        <f>HLOOKUP("Enhed",data!$A$1:$AT$8036,A8845,FALSE)</f>
        <v>#REF!</v>
      </c>
    </row>
    <row r="8846" spans="1:12" x14ac:dyDescent="0.2">
      <c r="A8846">
        <v>8845</v>
      </c>
      <c r="B8846" t="e">
        <f>HLOOKUP("Referencer",data!$A$1:$AT$8036,A8846,FALSE)</f>
        <v>#REF!</v>
      </c>
      <c r="C8846" t="e">
        <f>HLOOKUP("Stedtekst",data!$A$1:$AT$8036,A8846,FALSE)</f>
        <v>#REF!</v>
      </c>
      <c r="D8846" t="e">
        <f>HLOOKUP("Målested navn",data!$A$1:$AT$8036,A8846,FALSE)</f>
        <v>#REF!</v>
      </c>
      <c r="E8846" t="e">
        <f>HLOOKUP("Prøvetagning",data!$A$1:$AT$8036,A8846,FALSE)</f>
        <v>#REF!</v>
      </c>
      <c r="F8846" t="e">
        <f>HLOOKUP("Prøve",data!$A$1:$AT$8036,A8846,FALSE)</f>
        <v>#REF!</v>
      </c>
      <c r="G8846" t="e">
        <f>HLOOKUP("ScKode",data!$A$1:$AT$8036,A8846,FALSE)</f>
        <v>#REF!</v>
      </c>
      <c r="H8846" t="e">
        <f>HLOOKUP("StofParameter",data!$A$1:$AT$8036,A8846,FALSE)</f>
        <v>#REF!</v>
      </c>
      <c r="I8846" t="e">
        <f>HLOOKUP("Dato",data!$A$1:$AT$8036,A8846,FALSE)</f>
        <v>#REF!</v>
      </c>
      <c r="J8846" t="e">
        <f>HLOOKUP("Resultat-attribut",data!$A$1:$AT$8036,A8846,FALSE)</f>
        <v>#REF!</v>
      </c>
      <c r="K8846" t="e">
        <f>HLOOKUP("Resultat",data!$A$1:$AT$8036,A8846,FALSE)</f>
        <v>#REF!</v>
      </c>
      <c r="L8846" t="e">
        <f>HLOOKUP("Enhed",data!$A$1:$AT$8036,A8846,FALSE)</f>
        <v>#REF!</v>
      </c>
    </row>
    <row r="8847" spans="1:12" x14ac:dyDescent="0.2">
      <c r="A8847">
        <v>8846</v>
      </c>
      <c r="B8847" t="e">
        <f>HLOOKUP("Referencer",data!$A$1:$AT$8036,A8847,FALSE)</f>
        <v>#REF!</v>
      </c>
      <c r="C8847" t="e">
        <f>HLOOKUP("Stedtekst",data!$A$1:$AT$8036,A8847,FALSE)</f>
        <v>#REF!</v>
      </c>
      <c r="D8847" t="e">
        <f>HLOOKUP("Målested navn",data!$A$1:$AT$8036,A8847,FALSE)</f>
        <v>#REF!</v>
      </c>
      <c r="E8847" t="e">
        <f>HLOOKUP("Prøvetagning",data!$A$1:$AT$8036,A8847,FALSE)</f>
        <v>#REF!</v>
      </c>
      <c r="F8847" t="e">
        <f>HLOOKUP("Prøve",data!$A$1:$AT$8036,A8847,FALSE)</f>
        <v>#REF!</v>
      </c>
      <c r="G8847" t="e">
        <f>HLOOKUP("ScKode",data!$A$1:$AT$8036,A8847,FALSE)</f>
        <v>#REF!</v>
      </c>
      <c r="H8847" t="e">
        <f>HLOOKUP("StofParameter",data!$A$1:$AT$8036,A8847,FALSE)</f>
        <v>#REF!</v>
      </c>
      <c r="I8847" t="e">
        <f>HLOOKUP("Dato",data!$A$1:$AT$8036,A8847,FALSE)</f>
        <v>#REF!</v>
      </c>
      <c r="J8847" t="e">
        <f>HLOOKUP("Resultat-attribut",data!$A$1:$AT$8036,A8847,FALSE)</f>
        <v>#REF!</v>
      </c>
      <c r="K8847" t="e">
        <f>HLOOKUP("Resultat",data!$A$1:$AT$8036,A8847,FALSE)</f>
        <v>#REF!</v>
      </c>
      <c r="L8847" t="e">
        <f>HLOOKUP("Enhed",data!$A$1:$AT$8036,A8847,FALSE)</f>
        <v>#REF!</v>
      </c>
    </row>
    <row r="8848" spans="1:12" x14ac:dyDescent="0.2">
      <c r="A8848">
        <v>8847</v>
      </c>
      <c r="B8848" t="e">
        <f>HLOOKUP("Referencer",data!$A$1:$AT$8036,A8848,FALSE)</f>
        <v>#REF!</v>
      </c>
      <c r="C8848" t="e">
        <f>HLOOKUP("Stedtekst",data!$A$1:$AT$8036,A8848,FALSE)</f>
        <v>#REF!</v>
      </c>
      <c r="D8848" t="e">
        <f>HLOOKUP("Målested navn",data!$A$1:$AT$8036,A8848,FALSE)</f>
        <v>#REF!</v>
      </c>
      <c r="E8848" t="e">
        <f>HLOOKUP("Prøvetagning",data!$A$1:$AT$8036,A8848,FALSE)</f>
        <v>#REF!</v>
      </c>
      <c r="F8848" t="e">
        <f>HLOOKUP("Prøve",data!$A$1:$AT$8036,A8848,FALSE)</f>
        <v>#REF!</v>
      </c>
      <c r="G8848" t="e">
        <f>HLOOKUP("ScKode",data!$A$1:$AT$8036,A8848,FALSE)</f>
        <v>#REF!</v>
      </c>
      <c r="H8848" t="e">
        <f>HLOOKUP("StofParameter",data!$A$1:$AT$8036,A8848,FALSE)</f>
        <v>#REF!</v>
      </c>
      <c r="I8848" t="e">
        <f>HLOOKUP("Dato",data!$A$1:$AT$8036,A8848,FALSE)</f>
        <v>#REF!</v>
      </c>
      <c r="J8848" t="e">
        <f>HLOOKUP("Resultat-attribut",data!$A$1:$AT$8036,A8848,FALSE)</f>
        <v>#REF!</v>
      </c>
      <c r="K8848" t="e">
        <f>HLOOKUP("Resultat",data!$A$1:$AT$8036,A8848,FALSE)</f>
        <v>#REF!</v>
      </c>
      <c r="L8848" t="e">
        <f>HLOOKUP("Enhed",data!$A$1:$AT$8036,A8848,FALSE)</f>
        <v>#REF!</v>
      </c>
    </row>
    <row r="8849" spans="1:12" x14ac:dyDescent="0.2">
      <c r="A8849">
        <v>8848</v>
      </c>
      <c r="B8849" t="e">
        <f>HLOOKUP("Referencer",data!$A$1:$AT$8036,A8849,FALSE)</f>
        <v>#REF!</v>
      </c>
      <c r="C8849" t="e">
        <f>HLOOKUP("Stedtekst",data!$A$1:$AT$8036,A8849,FALSE)</f>
        <v>#REF!</v>
      </c>
      <c r="D8849" t="e">
        <f>HLOOKUP("Målested navn",data!$A$1:$AT$8036,A8849,FALSE)</f>
        <v>#REF!</v>
      </c>
      <c r="E8849" t="e">
        <f>HLOOKUP("Prøvetagning",data!$A$1:$AT$8036,A8849,FALSE)</f>
        <v>#REF!</v>
      </c>
      <c r="F8849" t="e">
        <f>HLOOKUP("Prøve",data!$A$1:$AT$8036,A8849,FALSE)</f>
        <v>#REF!</v>
      </c>
      <c r="G8849" t="e">
        <f>HLOOKUP("ScKode",data!$A$1:$AT$8036,A8849,FALSE)</f>
        <v>#REF!</v>
      </c>
      <c r="H8849" t="e">
        <f>HLOOKUP("StofParameter",data!$A$1:$AT$8036,A8849,FALSE)</f>
        <v>#REF!</v>
      </c>
      <c r="I8849" t="e">
        <f>HLOOKUP("Dato",data!$A$1:$AT$8036,A8849,FALSE)</f>
        <v>#REF!</v>
      </c>
      <c r="J8849" t="e">
        <f>HLOOKUP("Resultat-attribut",data!$A$1:$AT$8036,A8849,FALSE)</f>
        <v>#REF!</v>
      </c>
      <c r="K8849" t="e">
        <f>HLOOKUP("Resultat",data!$A$1:$AT$8036,A8849,FALSE)</f>
        <v>#REF!</v>
      </c>
      <c r="L8849" t="e">
        <f>HLOOKUP("Enhed",data!$A$1:$AT$8036,A8849,FALSE)</f>
        <v>#REF!</v>
      </c>
    </row>
    <row r="8850" spans="1:12" x14ac:dyDescent="0.2">
      <c r="A8850">
        <v>8849</v>
      </c>
      <c r="B8850" t="e">
        <f>HLOOKUP("Referencer",data!$A$1:$AT$8036,A8850,FALSE)</f>
        <v>#REF!</v>
      </c>
      <c r="C8850" t="e">
        <f>HLOOKUP("Stedtekst",data!$A$1:$AT$8036,A8850,FALSE)</f>
        <v>#REF!</v>
      </c>
      <c r="D8850" t="e">
        <f>HLOOKUP("Målested navn",data!$A$1:$AT$8036,A8850,FALSE)</f>
        <v>#REF!</v>
      </c>
      <c r="E8850" t="e">
        <f>HLOOKUP("Prøvetagning",data!$A$1:$AT$8036,A8850,FALSE)</f>
        <v>#REF!</v>
      </c>
      <c r="F8850" t="e">
        <f>HLOOKUP("Prøve",data!$A$1:$AT$8036,A8850,FALSE)</f>
        <v>#REF!</v>
      </c>
      <c r="G8850" t="e">
        <f>HLOOKUP("ScKode",data!$A$1:$AT$8036,A8850,FALSE)</f>
        <v>#REF!</v>
      </c>
      <c r="H8850" t="e">
        <f>HLOOKUP("StofParameter",data!$A$1:$AT$8036,A8850,FALSE)</f>
        <v>#REF!</v>
      </c>
      <c r="I8850" t="e">
        <f>HLOOKUP("Dato",data!$A$1:$AT$8036,A8850,FALSE)</f>
        <v>#REF!</v>
      </c>
      <c r="J8850" t="e">
        <f>HLOOKUP("Resultat-attribut",data!$A$1:$AT$8036,A8850,FALSE)</f>
        <v>#REF!</v>
      </c>
      <c r="K8850" t="e">
        <f>HLOOKUP("Resultat",data!$A$1:$AT$8036,A8850,FALSE)</f>
        <v>#REF!</v>
      </c>
      <c r="L8850" t="e">
        <f>HLOOKUP("Enhed",data!$A$1:$AT$8036,A8850,FALSE)</f>
        <v>#REF!</v>
      </c>
    </row>
    <row r="8851" spans="1:12" x14ac:dyDescent="0.2">
      <c r="A8851">
        <v>8850</v>
      </c>
      <c r="B8851" t="e">
        <f>HLOOKUP("Referencer",data!$A$1:$AT$8036,A8851,FALSE)</f>
        <v>#REF!</v>
      </c>
      <c r="C8851" t="e">
        <f>HLOOKUP("Stedtekst",data!$A$1:$AT$8036,A8851,FALSE)</f>
        <v>#REF!</v>
      </c>
      <c r="D8851" t="e">
        <f>HLOOKUP("Målested navn",data!$A$1:$AT$8036,A8851,FALSE)</f>
        <v>#REF!</v>
      </c>
      <c r="E8851" t="e">
        <f>HLOOKUP("Prøvetagning",data!$A$1:$AT$8036,A8851,FALSE)</f>
        <v>#REF!</v>
      </c>
      <c r="F8851" t="e">
        <f>HLOOKUP("Prøve",data!$A$1:$AT$8036,A8851,FALSE)</f>
        <v>#REF!</v>
      </c>
      <c r="G8851" t="e">
        <f>HLOOKUP("ScKode",data!$A$1:$AT$8036,A8851,FALSE)</f>
        <v>#REF!</v>
      </c>
      <c r="H8851" t="e">
        <f>HLOOKUP("StofParameter",data!$A$1:$AT$8036,A8851,FALSE)</f>
        <v>#REF!</v>
      </c>
      <c r="I8851" t="e">
        <f>HLOOKUP("Dato",data!$A$1:$AT$8036,A8851,FALSE)</f>
        <v>#REF!</v>
      </c>
      <c r="J8851" t="e">
        <f>HLOOKUP("Resultat-attribut",data!$A$1:$AT$8036,A8851,FALSE)</f>
        <v>#REF!</v>
      </c>
      <c r="K8851" t="e">
        <f>HLOOKUP("Resultat",data!$A$1:$AT$8036,A8851,FALSE)</f>
        <v>#REF!</v>
      </c>
      <c r="L8851" t="e">
        <f>HLOOKUP("Enhed",data!$A$1:$AT$8036,A8851,FALSE)</f>
        <v>#REF!</v>
      </c>
    </row>
    <row r="8852" spans="1:12" x14ac:dyDescent="0.2">
      <c r="A8852">
        <v>8851</v>
      </c>
      <c r="B8852" t="e">
        <f>HLOOKUP("Referencer",data!$A$1:$AT$8036,A8852,FALSE)</f>
        <v>#REF!</v>
      </c>
      <c r="C8852" t="e">
        <f>HLOOKUP("Stedtekst",data!$A$1:$AT$8036,A8852,FALSE)</f>
        <v>#REF!</v>
      </c>
      <c r="D8852" t="e">
        <f>HLOOKUP("Målested navn",data!$A$1:$AT$8036,A8852,FALSE)</f>
        <v>#REF!</v>
      </c>
      <c r="E8852" t="e">
        <f>HLOOKUP("Prøvetagning",data!$A$1:$AT$8036,A8852,FALSE)</f>
        <v>#REF!</v>
      </c>
      <c r="F8852" t="e">
        <f>HLOOKUP("Prøve",data!$A$1:$AT$8036,A8852,FALSE)</f>
        <v>#REF!</v>
      </c>
      <c r="G8852" t="e">
        <f>HLOOKUP("ScKode",data!$A$1:$AT$8036,A8852,FALSE)</f>
        <v>#REF!</v>
      </c>
      <c r="H8852" t="e">
        <f>HLOOKUP("StofParameter",data!$A$1:$AT$8036,A8852,FALSE)</f>
        <v>#REF!</v>
      </c>
      <c r="I8852" t="e">
        <f>HLOOKUP("Dato",data!$A$1:$AT$8036,A8852,FALSE)</f>
        <v>#REF!</v>
      </c>
      <c r="J8852" t="e">
        <f>HLOOKUP("Resultat-attribut",data!$A$1:$AT$8036,A8852,FALSE)</f>
        <v>#REF!</v>
      </c>
      <c r="K8852" t="e">
        <f>HLOOKUP("Resultat",data!$A$1:$AT$8036,A8852,FALSE)</f>
        <v>#REF!</v>
      </c>
      <c r="L8852" t="e">
        <f>HLOOKUP("Enhed",data!$A$1:$AT$8036,A8852,FALSE)</f>
        <v>#REF!</v>
      </c>
    </row>
    <row r="8853" spans="1:12" x14ac:dyDescent="0.2">
      <c r="A8853">
        <v>8852</v>
      </c>
      <c r="B8853" t="e">
        <f>HLOOKUP("Referencer",data!$A$1:$AT$8036,A8853,FALSE)</f>
        <v>#REF!</v>
      </c>
      <c r="C8853" t="e">
        <f>HLOOKUP("Stedtekst",data!$A$1:$AT$8036,A8853,FALSE)</f>
        <v>#REF!</v>
      </c>
      <c r="D8853" t="e">
        <f>HLOOKUP("Målested navn",data!$A$1:$AT$8036,A8853,FALSE)</f>
        <v>#REF!</v>
      </c>
      <c r="E8853" t="e">
        <f>HLOOKUP("Prøvetagning",data!$A$1:$AT$8036,A8853,FALSE)</f>
        <v>#REF!</v>
      </c>
      <c r="F8853" t="e">
        <f>HLOOKUP("Prøve",data!$A$1:$AT$8036,A8853,FALSE)</f>
        <v>#REF!</v>
      </c>
      <c r="G8853" t="e">
        <f>HLOOKUP("ScKode",data!$A$1:$AT$8036,A8853,FALSE)</f>
        <v>#REF!</v>
      </c>
      <c r="H8853" t="e">
        <f>HLOOKUP("StofParameter",data!$A$1:$AT$8036,A8853,FALSE)</f>
        <v>#REF!</v>
      </c>
      <c r="I8853" t="e">
        <f>HLOOKUP("Dato",data!$A$1:$AT$8036,A8853,FALSE)</f>
        <v>#REF!</v>
      </c>
      <c r="J8853" t="e">
        <f>HLOOKUP("Resultat-attribut",data!$A$1:$AT$8036,A8853,FALSE)</f>
        <v>#REF!</v>
      </c>
      <c r="K8853" t="e">
        <f>HLOOKUP("Resultat",data!$A$1:$AT$8036,A8853,FALSE)</f>
        <v>#REF!</v>
      </c>
      <c r="L8853" t="e">
        <f>HLOOKUP("Enhed",data!$A$1:$AT$8036,A8853,FALSE)</f>
        <v>#REF!</v>
      </c>
    </row>
    <row r="8854" spans="1:12" x14ac:dyDescent="0.2">
      <c r="A8854">
        <v>8853</v>
      </c>
      <c r="B8854" t="e">
        <f>HLOOKUP("Referencer",data!$A$1:$AT$8036,A8854,FALSE)</f>
        <v>#REF!</v>
      </c>
      <c r="C8854" t="e">
        <f>HLOOKUP("Stedtekst",data!$A$1:$AT$8036,A8854,FALSE)</f>
        <v>#REF!</v>
      </c>
      <c r="D8854" t="e">
        <f>HLOOKUP("Målested navn",data!$A$1:$AT$8036,A8854,FALSE)</f>
        <v>#REF!</v>
      </c>
      <c r="E8854" t="e">
        <f>HLOOKUP("Prøvetagning",data!$A$1:$AT$8036,A8854,FALSE)</f>
        <v>#REF!</v>
      </c>
      <c r="F8854" t="e">
        <f>HLOOKUP("Prøve",data!$A$1:$AT$8036,A8854,FALSE)</f>
        <v>#REF!</v>
      </c>
      <c r="G8854" t="e">
        <f>HLOOKUP("ScKode",data!$A$1:$AT$8036,A8854,FALSE)</f>
        <v>#REF!</v>
      </c>
      <c r="H8854" t="e">
        <f>HLOOKUP("StofParameter",data!$A$1:$AT$8036,A8854,FALSE)</f>
        <v>#REF!</v>
      </c>
      <c r="I8854" t="e">
        <f>HLOOKUP("Dato",data!$A$1:$AT$8036,A8854,FALSE)</f>
        <v>#REF!</v>
      </c>
      <c r="J8854" t="e">
        <f>HLOOKUP("Resultat-attribut",data!$A$1:$AT$8036,A8854,FALSE)</f>
        <v>#REF!</v>
      </c>
      <c r="K8854" t="e">
        <f>HLOOKUP("Resultat",data!$A$1:$AT$8036,A8854,FALSE)</f>
        <v>#REF!</v>
      </c>
      <c r="L8854" t="e">
        <f>HLOOKUP("Enhed",data!$A$1:$AT$8036,A8854,FALSE)</f>
        <v>#REF!</v>
      </c>
    </row>
    <row r="8855" spans="1:12" x14ac:dyDescent="0.2">
      <c r="A8855">
        <v>8854</v>
      </c>
      <c r="B8855" t="e">
        <f>HLOOKUP("Referencer",data!$A$1:$AT$8036,A8855,FALSE)</f>
        <v>#REF!</v>
      </c>
      <c r="C8855" t="e">
        <f>HLOOKUP("Stedtekst",data!$A$1:$AT$8036,A8855,FALSE)</f>
        <v>#REF!</v>
      </c>
      <c r="D8855" t="e">
        <f>HLOOKUP("Målested navn",data!$A$1:$AT$8036,A8855,FALSE)</f>
        <v>#REF!</v>
      </c>
      <c r="E8855" t="e">
        <f>HLOOKUP("Prøvetagning",data!$A$1:$AT$8036,A8855,FALSE)</f>
        <v>#REF!</v>
      </c>
      <c r="F8855" t="e">
        <f>HLOOKUP("Prøve",data!$A$1:$AT$8036,A8855,FALSE)</f>
        <v>#REF!</v>
      </c>
      <c r="G8855" t="e">
        <f>HLOOKUP("ScKode",data!$A$1:$AT$8036,A8855,FALSE)</f>
        <v>#REF!</v>
      </c>
      <c r="H8855" t="e">
        <f>HLOOKUP("StofParameter",data!$A$1:$AT$8036,A8855,FALSE)</f>
        <v>#REF!</v>
      </c>
      <c r="I8855" t="e">
        <f>HLOOKUP("Dato",data!$A$1:$AT$8036,A8855,FALSE)</f>
        <v>#REF!</v>
      </c>
      <c r="J8855" t="e">
        <f>HLOOKUP("Resultat-attribut",data!$A$1:$AT$8036,A8855,FALSE)</f>
        <v>#REF!</v>
      </c>
      <c r="K8855" t="e">
        <f>HLOOKUP("Resultat",data!$A$1:$AT$8036,A8855,FALSE)</f>
        <v>#REF!</v>
      </c>
      <c r="L8855" t="e">
        <f>HLOOKUP("Enhed",data!$A$1:$AT$8036,A8855,FALSE)</f>
        <v>#REF!</v>
      </c>
    </row>
    <row r="8856" spans="1:12" x14ac:dyDescent="0.2">
      <c r="A8856">
        <v>8855</v>
      </c>
      <c r="B8856" t="e">
        <f>HLOOKUP("Referencer",data!$A$1:$AT$8036,A8856,FALSE)</f>
        <v>#REF!</v>
      </c>
      <c r="C8856" t="e">
        <f>HLOOKUP("Stedtekst",data!$A$1:$AT$8036,A8856,FALSE)</f>
        <v>#REF!</v>
      </c>
      <c r="D8856" t="e">
        <f>HLOOKUP("Målested navn",data!$A$1:$AT$8036,A8856,FALSE)</f>
        <v>#REF!</v>
      </c>
      <c r="E8856" t="e">
        <f>HLOOKUP("Prøvetagning",data!$A$1:$AT$8036,A8856,FALSE)</f>
        <v>#REF!</v>
      </c>
      <c r="F8856" t="e">
        <f>HLOOKUP("Prøve",data!$A$1:$AT$8036,A8856,FALSE)</f>
        <v>#REF!</v>
      </c>
      <c r="G8856" t="e">
        <f>HLOOKUP("ScKode",data!$A$1:$AT$8036,A8856,FALSE)</f>
        <v>#REF!</v>
      </c>
      <c r="H8856" t="e">
        <f>HLOOKUP("StofParameter",data!$A$1:$AT$8036,A8856,FALSE)</f>
        <v>#REF!</v>
      </c>
      <c r="I8856" t="e">
        <f>HLOOKUP("Dato",data!$A$1:$AT$8036,A8856,FALSE)</f>
        <v>#REF!</v>
      </c>
      <c r="J8856" t="e">
        <f>HLOOKUP("Resultat-attribut",data!$A$1:$AT$8036,A8856,FALSE)</f>
        <v>#REF!</v>
      </c>
      <c r="K8856" t="e">
        <f>HLOOKUP("Resultat",data!$A$1:$AT$8036,A8856,FALSE)</f>
        <v>#REF!</v>
      </c>
      <c r="L8856" t="e">
        <f>HLOOKUP("Enhed",data!$A$1:$AT$8036,A8856,FALSE)</f>
        <v>#REF!</v>
      </c>
    </row>
    <row r="8857" spans="1:12" x14ac:dyDescent="0.2">
      <c r="A8857">
        <v>8856</v>
      </c>
      <c r="B8857" t="e">
        <f>HLOOKUP("Referencer",data!$A$1:$AT$8036,A8857,FALSE)</f>
        <v>#REF!</v>
      </c>
      <c r="C8857" t="e">
        <f>HLOOKUP("Stedtekst",data!$A$1:$AT$8036,A8857,FALSE)</f>
        <v>#REF!</v>
      </c>
      <c r="D8857" t="e">
        <f>HLOOKUP("Målested navn",data!$A$1:$AT$8036,A8857,FALSE)</f>
        <v>#REF!</v>
      </c>
      <c r="E8857" t="e">
        <f>HLOOKUP("Prøvetagning",data!$A$1:$AT$8036,A8857,FALSE)</f>
        <v>#REF!</v>
      </c>
      <c r="F8857" t="e">
        <f>HLOOKUP("Prøve",data!$A$1:$AT$8036,A8857,FALSE)</f>
        <v>#REF!</v>
      </c>
      <c r="G8857" t="e">
        <f>HLOOKUP("ScKode",data!$A$1:$AT$8036,A8857,FALSE)</f>
        <v>#REF!</v>
      </c>
      <c r="H8857" t="e">
        <f>HLOOKUP("StofParameter",data!$A$1:$AT$8036,A8857,FALSE)</f>
        <v>#REF!</v>
      </c>
      <c r="I8857" t="e">
        <f>HLOOKUP("Dato",data!$A$1:$AT$8036,A8857,FALSE)</f>
        <v>#REF!</v>
      </c>
      <c r="J8857" t="e">
        <f>HLOOKUP("Resultat-attribut",data!$A$1:$AT$8036,A8857,FALSE)</f>
        <v>#REF!</v>
      </c>
      <c r="K8857" t="e">
        <f>HLOOKUP("Resultat",data!$A$1:$AT$8036,A8857,FALSE)</f>
        <v>#REF!</v>
      </c>
      <c r="L8857" t="e">
        <f>HLOOKUP("Enhed",data!$A$1:$AT$8036,A8857,FALSE)</f>
        <v>#REF!</v>
      </c>
    </row>
    <row r="8858" spans="1:12" x14ac:dyDescent="0.2">
      <c r="A8858">
        <v>8857</v>
      </c>
      <c r="B8858" t="e">
        <f>HLOOKUP("Referencer",data!$A$1:$AT$8036,A8858,FALSE)</f>
        <v>#REF!</v>
      </c>
      <c r="C8858" t="e">
        <f>HLOOKUP("Stedtekst",data!$A$1:$AT$8036,A8858,FALSE)</f>
        <v>#REF!</v>
      </c>
      <c r="D8858" t="e">
        <f>HLOOKUP("Målested navn",data!$A$1:$AT$8036,A8858,FALSE)</f>
        <v>#REF!</v>
      </c>
      <c r="E8858" t="e">
        <f>HLOOKUP("Prøvetagning",data!$A$1:$AT$8036,A8858,FALSE)</f>
        <v>#REF!</v>
      </c>
      <c r="F8858" t="e">
        <f>HLOOKUP("Prøve",data!$A$1:$AT$8036,A8858,FALSE)</f>
        <v>#REF!</v>
      </c>
      <c r="G8858" t="e">
        <f>HLOOKUP("ScKode",data!$A$1:$AT$8036,A8858,FALSE)</f>
        <v>#REF!</v>
      </c>
      <c r="H8858" t="e">
        <f>HLOOKUP("StofParameter",data!$A$1:$AT$8036,A8858,FALSE)</f>
        <v>#REF!</v>
      </c>
      <c r="I8858" t="e">
        <f>HLOOKUP("Dato",data!$A$1:$AT$8036,A8858,FALSE)</f>
        <v>#REF!</v>
      </c>
      <c r="J8858" t="e">
        <f>HLOOKUP("Resultat-attribut",data!$A$1:$AT$8036,A8858,FALSE)</f>
        <v>#REF!</v>
      </c>
      <c r="K8858" t="e">
        <f>HLOOKUP("Resultat",data!$A$1:$AT$8036,A8858,FALSE)</f>
        <v>#REF!</v>
      </c>
      <c r="L8858" t="e">
        <f>HLOOKUP("Enhed",data!$A$1:$AT$8036,A8858,FALSE)</f>
        <v>#REF!</v>
      </c>
    </row>
    <row r="8859" spans="1:12" x14ac:dyDescent="0.2">
      <c r="A8859">
        <v>8858</v>
      </c>
      <c r="B8859" t="e">
        <f>HLOOKUP("Referencer",data!$A$1:$AT$8036,A8859,FALSE)</f>
        <v>#REF!</v>
      </c>
      <c r="C8859" t="e">
        <f>HLOOKUP("Stedtekst",data!$A$1:$AT$8036,A8859,FALSE)</f>
        <v>#REF!</v>
      </c>
      <c r="D8859" t="e">
        <f>HLOOKUP("Målested navn",data!$A$1:$AT$8036,A8859,FALSE)</f>
        <v>#REF!</v>
      </c>
      <c r="E8859" t="e">
        <f>HLOOKUP("Prøvetagning",data!$A$1:$AT$8036,A8859,FALSE)</f>
        <v>#REF!</v>
      </c>
      <c r="F8859" t="e">
        <f>HLOOKUP("Prøve",data!$A$1:$AT$8036,A8859,FALSE)</f>
        <v>#REF!</v>
      </c>
      <c r="G8859" t="e">
        <f>HLOOKUP("ScKode",data!$A$1:$AT$8036,A8859,FALSE)</f>
        <v>#REF!</v>
      </c>
      <c r="H8859" t="e">
        <f>HLOOKUP("StofParameter",data!$A$1:$AT$8036,A8859,FALSE)</f>
        <v>#REF!</v>
      </c>
      <c r="I8859" t="e">
        <f>HLOOKUP("Dato",data!$A$1:$AT$8036,A8859,FALSE)</f>
        <v>#REF!</v>
      </c>
      <c r="J8859" t="e">
        <f>HLOOKUP("Resultat-attribut",data!$A$1:$AT$8036,A8859,FALSE)</f>
        <v>#REF!</v>
      </c>
      <c r="K8859" t="e">
        <f>HLOOKUP("Resultat",data!$A$1:$AT$8036,A8859,FALSE)</f>
        <v>#REF!</v>
      </c>
      <c r="L8859" t="e">
        <f>HLOOKUP("Enhed",data!$A$1:$AT$8036,A8859,FALSE)</f>
        <v>#REF!</v>
      </c>
    </row>
    <row r="8860" spans="1:12" x14ac:dyDescent="0.2">
      <c r="A8860">
        <v>8859</v>
      </c>
      <c r="B8860" t="e">
        <f>HLOOKUP("Referencer",data!$A$1:$AT$8036,A8860,FALSE)</f>
        <v>#REF!</v>
      </c>
      <c r="C8860" t="e">
        <f>HLOOKUP("Stedtekst",data!$A$1:$AT$8036,A8860,FALSE)</f>
        <v>#REF!</v>
      </c>
      <c r="D8860" t="e">
        <f>HLOOKUP("Målested navn",data!$A$1:$AT$8036,A8860,FALSE)</f>
        <v>#REF!</v>
      </c>
      <c r="E8860" t="e">
        <f>HLOOKUP("Prøvetagning",data!$A$1:$AT$8036,A8860,FALSE)</f>
        <v>#REF!</v>
      </c>
      <c r="F8860" t="e">
        <f>HLOOKUP("Prøve",data!$A$1:$AT$8036,A8860,FALSE)</f>
        <v>#REF!</v>
      </c>
      <c r="G8860" t="e">
        <f>HLOOKUP("ScKode",data!$A$1:$AT$8036,A8860,FALSE)</f>
        <v>#REF!</v>
      </c>
      <c r="H8860" t="e">
        <f>HLOOKUP("StofParameter",data!$A$1:$AT$8036,A8860,FALSE)</f>
        <v>#REF!</v>
      </c>
      <c r="I8860" t="e">
        <f>HLOOKUP("Dato",data!$A$1:$AT$8036,A8860,FALSE)</f>
        <v>#REF!</v>
      </c>
      <c r="J8860" t="e">
        <f>HLOOKUP("Resultat-attribut",data!$A$1:$AT$8036,A8860,FALSE)</f>
        <v>#REF!</v>
      </c>
      <c r="K8860" t="e">
        <f>HLOOKUP("Resultat",data!$A$1:$AT$8036,A8860,FALSE)</f>
        <v>#REF!</v>
      </c>
      <c r="L8860" t="e">
        <f>HLOOKUP("Enhed",data!$A$1:$AT$8036,A8860,FALSE)</f>
        <v>#REF!</v>
      </c>
    </row>
    <row r="8861" spans="1:12" x14ac:dyDescent="0.2">
      <c r="A8861">
        <v>8860</v>
      </c>
      <c r="B8861" t="e">
        <f>HLOOKUP("Referencer",data!$A$1:$AT$8036,A8861,FALSE)</f>
        <v>#REF!</v>
      </c>
      <c r="C8861" t="e">
        <f>HLOOKUP("Stedtekst",data!$A$1:$AT$8036,A8861,FALSE)</f>
        <v>#REF!</v>
      </c>
      <c r="D8861" t="e">
        <f>HLOOKUP("Målested navn",data!$A$1:$AT$8036,A8861,FALSE)</f>
        <v>#REF!</v>
      </c>
      <c r="E8861" t="e">
        <f>HLOOKUP("Prøvetagning",data!$A$1:$AT$8036,A8861,FALSE)</f>
        <v>#REF!</v>
      </c>
      <c r="F8861" t="e">
        <f>HLOOKUP("Prøve",data!$A$1:$AT$8036,A8861,FALSE)</f>
        <v>#REF!</v>
      </c>
      <c r="G8861" t="e">
        <f>HLOOKUP("ScKode",data!$A$1:$AT$8036,A8861,FALSE)</f>
        <v>#REF!</v>
      </c>
      <c r="H8861" t="e">
        <f>HLOOKUP("StofParameter",data!$A$1:$AT$8036,A8861,FALSE)</f>
        <v>#REF!</v>
      </c>
      <c r="I8861" t="e">
        <f>HLOOKUP("Dato",data!$A$1:$AT$8036,A8861,FALSE)</f>
        <v>#REF!</v>
      </c>
      <c r="J8861" t="e">
        <f>HLOOKUP("Resultat-attribut",data!$A$1:$AT$8036,A8861,FALSE)</f>
        <v>#REF!</v>
      </c>
      <c r="K8861" t="e">
        <f>HLOOKUP("Resultat",data!$A$1:$AT$8036,A8861,FALSE)</f>
        <v>#REF!</v>
      </c>
      <c r="L8861" t="e">
        <f>HLOOKUP("Enhed",data!$A$1:$AT$8036,A8861,FALSE)</f>
        <v>#REF!</v>
      </c>
    </row>
    <row r="8862" spans="1:12" x14ac:dyDescent="0.2">
      <c r="A8862">
        <v>8861</v>
      </c>
      <c r="B8862" t="e">
        <f>HLOOKUP("Referencer",data!$A$1:$AT$8036,A8862,FALSE)</f>
        <v>#REF!</v>
      </c>
      <c r="C8862" t="e">
        <f>HLOOKUP("Stedtekst",data!$A$1:$AT$8036,A8862,FALSE)</f>
        <v>#REF!</v>
      </c>
      <c r="D8862" t="e">
        <f>HLOOKUP("Målested navn",data!$A$1:$AT$8036,A8862,FALSE)</f>
        <v>#REF!</v>
      </c>
      <c r="E8862" t="e">
        <f>HLOOKUP("Prøvetagning",data!$A$1:$AT$8036,A8862,FALSE)</f>
        <v>#REF!</v>
      </c>
      <c r="F8862" t="e">
        <f>HLOOKUP("Prøve",data!$A$1:$AT$8036,A8862,FALSE)</f>
        <v>#REF!</v>
      </c>
      <c r="G8862" t="e">
        <f>HLOOKUP("ScKode",data!$A$1:$AT$8036,A8862,FALSE)</f>
        <v>#REF!</v>
      </c>
      <c r="H8862" t="e">
        <f>HLOOKUP("StofParameter",data!$A$1:$AT$8036,A8862,FALSE)</f>
        <v>#REF!</v>
      </c>
      <c r="I8862" t="e">
        <f>HLOOKUP("Dato",data!$A$1:$AT$8036,A8862,FALSE)</f>
        <v>#REF!</v>
      </c>
      <c r="J8862" t="e">
        <f>HLOOKUP("Resultat-attribut",data!$A$1:$AT$8036,A8862,FALSE)</f>
        <v>#REF!</v>
      </c>
      <c r="K8862" t="e">
        <f>HLOOKUP("Resultat",data!$A$1:$AT$8036,A8862,FALSE)</f>
        <v>#REF!</v>
      </c>
      <c r="L8862" t="e">
        <f>HLOOKUP("Enhed",data!$A$1:$AT$8036,A8862,FALSE)</f>
        <v>#REF!</v>
      </c>
    </row>
    <row r="8863" spans="1:12" x14ac:dyDescent="0.2">
      <c r="A8863">
        <v>8862</v>
      </c>
      <c r="B8863" t="e">
        <f>HLOOKUP("Referencer",data!$A$1:$AT$8036,A8863,FALSE)</f>
        <v>#REF!</v>
      </c>
      <c r="C8863" t="e">
        <f>HLOOKUP("Stedtekst",data!$A$1:$AT$8036,A8863,FALSE)</f>
        <v>#REF!</v>
      </c>
      <c r="D8863" t="e">
        <f>HLOOKUP("Målested navn",data!$A$1:$AT$8036,A8863,FALSE)</f>
        <v>#REF!</v>
      </c>
      <c r="E8863" t="e">
        <f>HLOOKUP("Prøvetagning",data!$A$1:$AT$8036,A8863,FALSE)</f>
        <v>#REF!</v>
      </c>
      <c r="F8863" t="e">
        <f>HLOOKUP("Prøve",data!$A$1:$AT$8036,A8863,FALSE)</f>
        <v>#REF!</v>
      </c>
      <c r="G8863" t="e">
        <f>HLOOKUP("ScKode",data!$A$1:$AT$8036,A8863,FALSE)</f>
        <v>#REF!</v>
      </c>
      <c r="H8863" t="e">
        <f>HLOOKUP("StofParameter",data!$A$1:$AT$8036,A8863,FALSE)</f>
        <v>#REF!</v>
      </c>
      <c r="I8863" t="e">
        <f>HLOOKUP("Dato",data!$A$1:$AT$8036,A8863,FALSE)</f>
        <v>#REF!</v>
      </c>
      <c r="J8863" t="e">
        <f>HLOOKUP("Resultat-attribut",data!$A$1:$AT$8036,A8863,FALSE)</f>
        <v>#REF!</v>
      </c>
      <c r="K8863" t="e">
        <f>HLOOKUP("Resultat",data!$A$1:$AT$8036,A8863,FALSE)</f>
        <v>#REF!</v>
      </c>
      <c r="L8863" t="e">
        <f>HLOOKUP("Enhed",data!$A$1:$AT$8036,A8863,FALSE)</f>
        <v>#REF!</v>
      </c>
    </row>
    <row r="8864" spans="1:12" x14ac:dyDescent="0.2">
      <c r="A8864">
        <v>8863</v>
      </c>
      <c r="B8864" t="e">
        <f>HLOOKUP("Referencer",data!$A$1:$AT$8036,A8864,FALSE)</f>
        <v>#REF!</v>
      </c>
      <c r="C8864" t="e">
        <f>HLOOKUP("Stedtekst",data!$A$1:$AT$8036,A8864,FALSE)</f>
        <v>#REF!</v>
      </c>
      <c r="D8864" t="e">
        <f>HLOOKUP("Målested navn",data!$A$1:$AT$8036,A8864,FALSE)</f>
        <v>#REF!</v>
      </c>
      <c r="E8864" t="e">
        <f>HLOOKUP("Prøvetagning",data!$A$1:$AT$8036,A8864,FALSE)</f>
        <v>#REF!</v>
      </c>
      <c r="F8864" t="e">
        <f>HLOOKUP("Prøve",data!$A$1:$AT$8036,A8864,FALSE)</f>
        <v>#REF!</v>
      </c>
      <c r="G8864" t="e">
        <f>HLOOKUP("ScKode",data!$A$1:$AT$8036,A8864,FALSE)</f>
        <v>#REF!</v>
      </c>
      <c r="H8864" t="e">
        <f>HLOOKUP("StofParameter",data!$A$1:$AT$8036,A8864,FALSE)</f>
        <v>#REF!</v>
      </c>
      <c r="I8864" t="e">
        <f>HLOOKUP("Dato",data!$A$1:$AT$8036,A8864,FALSE)</f>
        <v>#REF!</v>
      </c>
      <c r="J8864" t="e">
        <f>HLOOKUP("Resultat-attribut",data!$A$1:$AT$8036,A8864,FALSE)</f>
        <v>#REF!</v>
      </c>
      <c r="K8864" t="e">
        <f>HLOOKUP("Resultat",data!$A$1:$AT$8036,A8864,FALSE)</f>
        <v>#REF!</v>
      </c>
      <c r="L8864" t="e">
        <f>HLOOKUP("Enhed",data!$A$1:$AT$8036,A8864,FALSE)</f>
        <v>#REF!</v>
      </c>
    </row>
    <row r="8865" spans="1:12" x14ac:dyDescent="0.2">
      <c r="A8865">
        <v>8864</v>
      </c>
      <c r="B8865" t="e">
        <f>HLOOKUP("Referencer",data!$A$1:$AT$8036,A8865,FALSE)</f>
        <v>#REF!</v>
      </c>
      <c r="C8865" t="e">
        <f>HLOOKUP("Stedtekst",data!$A$1:$AT$8036,A8865,FALSE)</f>
        <v>#REF!</v>
      </c>
      <c r="D8865" t="e">
        <f>HLOOKUP("Målested navn",data!$A$1:$AT$8036,A8865,FALSE)</f>
        <v>#REF!</v>
      </c>
      <c r="E8865" t="e">
        <f>HLOOKUP("Prøvetagning",data!$A$1:$AT$8036,A8865,FALSE)</f>
        <v>#REF!</v>
      </c>
      <c r="F8865" t="e">
        <f>HLOOKUP("Prøve",data!$A$1:$AT$8036,A8865,FALSE)</f>
        <v>#REF!</v>
      </c>
      <c r="G8865" t="e">
        <f>HLOOKUP("ScKode",data!$A$1:$AT$8036,A8865,FALSE)</f>
        <v>#REF!</v>
      </c>
      <c r="H8865" t="e">
        <f>HLOOKUP("StofParameter",data!$A$1:$AT$8036,A8865,FALSE)</f>
        <v>#REF!</v>
      </c>
      <c r="I8865" t="e">
        <f>HLOOKUP("Dato",data!$A$1:$AT$8036,A8865,FALSE)</f>
        <v>#REF!</v>
      </c>
      <c r="J8865" t="e">
        <f>HLOOKUP("Resultat-attribut",data!$A$1:$AT$8036,A8865,FALSE)</f>
        <v>#REF!</v>
      </c>
      <c r="K8865" t="e">
        <f>HLOOKUP("Resultat",data!$A$1:$AT$8036,A8865,FALSE)</f>
        <v>#REF!</v>
      </c>
      <c r="L8865" t="e">
        <f>HLOOKUP("Enhed",data!$A$1:$AT$8036,A8865,FALSE)</f>
        <v>#REF!</v>
      </c>
    </row>
    <row r="8866" spans="1:12" x14ac:dyDescent="0.2">
      <c r="A8866">
        <v>8865</v>
      </c>
      <c r="B8866" t="e">
        <f>HLOOKUP("Referencer",data!$A$1:$AT$8036,A8866,FALSE)</f>
        <v>#REF!</v>
      </c>
      <c r="C8866" t="e">
        <f>HLOOKUP("Stedtekst",data!$A$1:$AT$8036,A8866,FALSE)</f>
        <v>#REF!</v>
      </c>
      <c r="D8866" t="e">
        <f>HLOOKUP("Målested navn",data!$A$1:$AT$8036,A8866,FALSE)</f>
        <v>#REF!</v>
      </c>
      <c r="E8866" t="e">
        <f>HLOOKUP("Prøvetagning",data!$A$1:$AT$8036,A8866,FALSE)</f>
        <v>#REF!</v>
      </c>
      <c r="F8866" t="e">
        <f>HLOOKUP("Prøve",data!$A$1:$AT$8036,A8866,FALSE)</f>
        <v>#REF!</v>
      </c>
      <c r="G8866" t="e">
        <f>HLOOKUP("ScKode",data!$A$1:$AT$8036,A8866,FALSE)</f>
        <v>#REF!</v>
      </c>
      <c r="H8866" t="e">
        <f>HLOOKUP("StofParameter",data!$A$1:$AT$8036,A8866,FALSE)</f>
        <v>#REF!</v>
      </c>
      <c r="I8866" t="e">
        <f>HLOOKUP("Dato",data!$A$1:$AT$8036,A8866,FALSE)</f>
        <v>#REF!</v>
      </c>
      <c r="J8866" t="e">
        <f>HLOOKUP("Resultat-attribut",data!$A$1:$AT$8036,A8866,FALSE)</f>
        <v>#REF!</v>
      </c>
      <c r="K8866" t="e">
        <f>HLOOKUP("Resultat",data!$A$1:$AT$8036,A8866,FALSE)</f>
        <v>#REF!</v>
      </c>
      <c r="L8866" t="e">
        <f>HLOOKUP("Enhed",data!$A$1:$AT$8036,A8866,FALSE)</f>
        <v>#REF!</v>
      </c>
    </row>
    <row r="8867" spans="1:12" x14ac:dyDescent="0.2">
      <c r="A8867">
        <v>8866</v>
      </c>
      <c r="B8867" t="e">
        <f>HLOOKUP("Referencer",data!$A$1:$AT$8036,A8867,FALSE)</f>
        <v>#REF!</v>
      </c>
      <c r="C8867" t="e">
        <f>HLOOKUP("Stedtekst",data!$A$1:$AT$8036,A8867,FALSE)</f>
        <v>#REF!</v>
      </c>
      <c r="D8867" t="e">
        <f>HLOOKUP("Målested navn",data!$A$1:$AT$8036,A8867,FALSE)</f>
        <v>#REF!</v>
      </c>
      <c r="E8867" t="e">
        <f>HLOOKUP("Prøvetagning",data!$A$1:$AT$8036,A8867,FALSE)</f>
        <v>#REF!</v>
      </c>
      <c r="F8867" t="e">
        <f>HLOOKUP("Prøve",data!$A$1:$AT$8036,A8867,FALSE)</f>
        <v>#REF!</v>
      </c>
      <c r="G8867" t="e">
        <f>HLOOKUP("ScKode",data!$A$1:$AT$8036,A8867,FALSE)</f>
        <v>#REF!</v>
      </c>
      <c r="H8867" t="e">
        <f>HLOOKUP("StofParameter",data!$A$1:$AT$8036,A8867,FALSE)</f>
        <v>#REF!</v>
      </c>
      <c r="I8867" t="e">
        <f>HLOOKUP("Dato",data!$A$1:$AT$8036,A8867,FALSE)</f>
        <v>#REF!</v>
      </c>
      <c r="J8867" t="e">
        <f>HLOOKUP("Resultat-attribut",data!$A$1:$AT$8036,A8867,FALSE)</f>
        <v>#REF!</v>
      </c>
      <c r="K8867" t="e">
        <f>HLOOKUP("Resultat",data!$A$1:$AT$8036,A8867,FALSE)</f>
        <v>#REF!</v>
      </c>
      <c r="L8867" t="e">
        <f>HLOOKUP("Enhed",data!$A$1:$AT$8036,A8867,FALSE)</f>
        <v>#REF!</v>
      </c>
    </row>
    <row r="8868" spans="1:12" x14ac:dyDescent="0.2">
      <c r="A8868">
        <v>8867</v>
      </c>
      <c r="B8868" t="e">
        <f>HLOOKUP("Referencer",data!$A$1:$AT$8036,A8868,FALSE)</f>
        <v>#REF!</v>
      </c>
      <c r="C8868" t="e">
        <f>HLOOKUP("Stedtekst",data!$A$1:$AT$8036,A8868,FALSE)</f>
        <v>#REF!</v>
      </c>
      <c r="D8868" t="e">
        <f>HLOOKUP("Målested navn",data!$A$1:$AT$8036,A8868,FALSE)</f>
        <v>#REF!</v>
      </c>
      <c r="E8868" t="e">
        <f>HLOOKUP("Prøvetagning",data!$A$1:$AT$8036,A8868,FALSE)</f>
        <v>#REF!</v>
      </c>
      <c r="F8868" t="e">
        <f>HLOOKUP("Prøve",data!$A$1:$AT$8036,A8868,FALSE)</f>
        <v>#REF!</v>
      </c>
      <c r="G8868" t="e">
        <f>HLOOKUP("ScKode",data!$A$1:$AT$8036,A8868,FALSE)</f>
        <v>#REF!</v>
      </c>
      <c r="H8868" t="e">
        <f>HLOOKUP("StofParameter",data!$A$1:$AT$8036,A8868,FALSE)</f>
        <v>#REF!</v>
      </c>
      <c r="I8868" t="e">
        <f>HLOOKUP("Dato",data!$A$1:$AT$8036,A8868,FALSE)</f>
        <v>#REF!</v>
      </c>
      <c r="J8868" t="e">
        <f>HLOOKUP("Resultat-attribut",data!$A$1:$AT$8036,A8868,FALSE)</f>
        <v>#REF!</v>
      </c>
      <c r="K8868" t="e">
        <f>HLOOKUP("Resultat",data!$A$1:$AT$8036,A8868,FALSE)</f>
        <v>#REF!</v>
      </c>
      <c r="L8868" t="e">
        <f>HLOOKUP("Enhed",data!$A$1:$AT$8036,A8868,FALSE)</f>
        <v>#REF!</v>
      </c>
    </row>
    <row r="8869" spans="1:12" x14ac:dyDescent="0.2">
      <c r="A8869">
        <v>8868</v>
      </c>
      <c r="B8869" t="e">
        <f>HLOOKUP("Referencer",data!$A$1:$AT$8036,A8869,FALSE)</f>
        <v>#REF!</v>
      </c>
      <c r="C8869" t="e">
        <f>HLOOKUP("Stedtekst",data!$A$1:$AT$8036,A8869,FALSE)</f>
        <v>#REF!</v>
      </c>
      <c r="D8869" t="e">
        <f>HLOOKUP("Målested navn",data!$A$1:$AT$8036,A8869,FALSE)</f>
        <v>#REF!</v>
      </c>
      <c r="E8869" t="e">
        <f>HLOOKUP("Prøvetagning",data!$A$1:$AT$8036,A8869,FALSE)</f>
        <v>#REF!</v>
      </c>
      <c r="F8869" t="e">
        <f>HLOOKUP("Prøve",data!$A$1:$AT$8036,A8869,FALSE)</f>
        <v>#REF!</v>
      </c>
      <c r="G8869" t="e">
        <f>HLOOKUP("ScKode",data!$A$1:$AT$8036,A8869,FALSE)</f>
        <v>#REF!</v>
      </c>
      <c r="H8869" t="e">
        <f>HLOOKUP("StofParameter",data!$A$1:$AT$8036,A8869,FALSE)</f>
        <v>#REF!</v>
      </c>
      <c r="I8869" t="e">
        <f>HLOOKUP("Dato",data!$A$1:$AT$8036,A8869,FALSE)</f>
        <v>#REF!</v>
      </c>
      <c r="J8869" t="e">
        <f>HLOOKUP("Resultat-attribut",data!$A$1:$AT$8036,A8869,FALSE)</f>
        <v>#REF!</v>
      </c>
      <c r="K8869" t="e">
        <f>HLOOKUP("Resultat",data!$A$1:$AT$8036,A8869,FALSE)</f>
        <v>#REF!</v>
      </c>
      <c r="L8869" t="e">
        <f>HLOOKUP("Enhed",data!$A$1:$AT$8036,A8869,FALSE)</f>
        <v>#REF!</v>
      </c>
    </row>
    <row r="8870" spans="1:12" x14ac:dyDescent="0.2">
      <c r="A8870">
        <v>8869</v>
      </c>
      <c r="B8870" t="e">
        <f>HLOOKUP("Referencer",data!$A$1:$AT$8036,A8870,FALSE)</f>
        <v>#REF!</v>
      </c>
      <c r="C8870" t="e">
        <f>HLOOKUP("Stedtekst",data!$A$1:$AT$8036,A8870,FALSE)</f>
        <v>#REF!</v>
      </c>
      <c r="D8870" t="e">
        <f>HLOOKUP("Målested navn",data!$A$1:$AT$8036,A8870,FALSE)</f>
        <v>#REF!</v>
      </c>
      <c r="E8870" t="e">
        <f>HLOOKUP("Prøvetagning",data!$A$1:$AT$8036,A8870,FALSE)</f>
        <v>#REF!</v>
      </c>
      <c r="F8870" t="e">
        <f>HLOOKUP("Prøve",data!$A$1:$AT$8036,A8870,FALSE)</f>
        <v>#REF!</v>
      </c>
      <c r="G8870" t="e">
        <f>HLOOKUP("ScKode",data!$A$1:$AT$8036,A8870,FALSE)</f>
        <v>#REF!</v>
      </c>
      <c r="H8870" t="e">
        <f>HLOOKUP("StofParameter",data!$A$1:$AT$8036,A8870,FALSE)</f>
        <v>#REF!</v>
      </c>
      <c r="I8870" t="e">
        <f>HLOOKUP("Dato",data!$A$1:$AT$8036,A8870,FALSE)</f>
        <v>#REF!</v>
      </c>
      <c r="J8870" t="e">
        <f>HLOOKUP("Resultat-attribut",data!$A$1:$AT$8036,A8870,FALSE)</f>
        <v>#REF!</v>
      </c>
      <c r="K8870" t="e">
        <f>HLOOKUP("Resultat",data!$A$1:$AT$8036,A8870,FALSE)</f>
        <v>#REF!</v>
      </c>
      <c r="L8870" t="e">
        <f>HLOOKUP("Enhed",data!$A$1:$AT$8036,A8870,FALSE)</f>
        <v>#REF!</v>
      </c>
    </row>
    <row r="8871" spans="1:12" x14ac:dyDescent="0.2">
      <c r="A8871">
        <v>8870</v>
      </c>
      <c r="B8871" t="e">
        <f>HLOOKUP("Referencer",data!$A$1:$AT$8036,A8871,FALSE)</f>
        <v>#REF!</v>
      </c>
      <c r="C8871" t="e">
        <f>HLOOKUP("Stedtekst",data!$A$1:$AT$8036,A8871,FALSE)</f>
        <v>#REF!</v>
      </c>
      <c r="D8871" t="e">
        <f>HLOOKUP("Målested navn",data!$A$1:$AT$8036,A8871,FALSE)</f>
        <v>#REF!</v>
      </c>
      <c r="E8871" t="e">
        <f>HLOOKUP("Prøvetagning",data!$A$1:$AT$8036,A8871,FALSE)</f>
        <v>#REF!</v>
      </c>
      <c r="F8871" t="e">
        <f>HLOOKUP("Prøve",data!$A$1:$AT$8036,A8871,FALSE)</f>
        <v>#REF!</v>
      </c>
      <c r="G8871" t="e">
        <f>HLOOKUP("ScKode",data!$A$1:$AT$8036,A8871,FALSE)</f>
        <v>#REF!</v>
      </c>
      <c r="H8871" t="e">
        <f>HLOOKUP("StofParameter",data!$A$1:$AT$8036,A8871,FALSE)</f>
        <v>#REF!</v>
      </c>
      <c r="I8871" t="e">
        <f>HLOOKUP("Dato",data!$A$1:$AT$8036,A8871,FALSE)</f>
        <v>#REF!</v>
      </c>
      <c r="J8871" t="e">
        <f>HLOOKUP("Resultat-attribut",data!$A$1:$AT$8036,A8871,FALSE)</f>
        <v>#REF!</v>
      </c>
      <c r="K8871" t="e">
        <f>HLOOKUP("Resultat",data!$A$1:$AT$8036,A8871,FALSE)</f>
        <v>#REF!</v>
      </c>
      <c r="L8871" t="e">
        <f>HLOOKUP("Enhed",data!$A$1:$AT$8036,A8871,FALSE)</f>
        <v>#REF!</v>
      </c>
    </row>
    <row r="8872" spans="1:12" x14ac:dyDescent="0.2">
      <c r="A8872">
        <v>8871</v>
      </c>
      <c r="B8872" t="e">
        <f>HLOOKUP("Referencer",data!$A$1:$AT$8036,A8872,FALSE)</f>
        <v>#REF!</v>
      </c>
      <c r="C8872" t="e">
        <f>HLOOKUP("Stedtekst",data!$A$1:$AT$8036,A8872,FALSE)</f>
        <v>#REF!</v>
      </c>
      <c r="D8872" t="e">
        <f>HLOOKUP("Målested navn",data!$A$1:$AT$8036,A8872,FALSE)</f>
        <v>#REF!</v>
      </c>
      <c r="E8872" t="e">
        <f>HLOOKUP("Prøvetagning",data!$A$1:$AT$8036,A8872,FALSE)</f>
        <v>#REF!</v>
      </c>
      <c r="F8872" t="e">
        <f>HLOOKUP("Prøve",data!$A$1:$AT$8036,A8872,FALSE)</f>
        <v>#REF!</v>
      </c>
      <c r="G8872" t="e">
        <f>HLOOKUP("ScKode",data!$A$1:$AT$8036,A8872,FALSE)</f>
        <v>#REF!</v>
      </c>
      <c r="H8872" t="e">
        <f>HLOOKUP("StofParameter",data!$A$1:$AT$8036,A8872,FALSE)</f>
        <v>#REF!</v>
      </c>
      <c r="I8872" t="e">
        <f>HLOOKUP("Dato",data!$A$1:$AT$8036,A8872,FALSE)</f>
        <v>#REF!</v>
      </c>
      <c r="J8872" t="e">
        <f>HLOOKUP("Resultat-attribut",data!$A$1:$AT$8036,A8872,FALSE)</f>
        <v>#REF!</v>
      </c>
      <c r="K8872" t="e">
        <f>HLOOKUP("Resultat",data!$A$1:$AT$8036,A8872,FALSE)</f>
        <v>#REF!</v>
      </c>
      <c r="L8872" t="e">
        <f>HLOOKUP("Enhed",data!$A$1:$AT$8036,A8872,FALSE)</f>
        <v>#REF!</v>
      </c>
    </row>
    <row r="8873" spans="1:12" x14ac:dyDescent="0.2">
      <c r="A8873">
        <v>8872</v>
      </c>
      <c r="B8873" t="e">
        <f>HLOOKUP("Referencer",data!$A$1:$AT$8036,A8873,FALSE)</f>
        <v>#REF!</v>
      </c>
      <c r="C8873" t="e">
        <f>HLOOKUP("Stedtekst",data!$A$1:$AT$8036,A8873,FALSE)</f>
        <v>#REF!</v>
      </c>
      <c r="D8873" t="e">
        <f>HLOOKUP("Målested navn",data!$A$1:$AT$8036,A8873,FALSE)</f>
        <v>#REF!</v>
      </c>
      <c r="E8873" t="e">
        <f>HLOOKUP("Prøvetagning",data!$A$1:$AT$8036,A8873,FALSE)</f>
        <v>#REF!</v>
      </c>
      <c r="F8873" t="e">
        <f>HLOOKUP("Prøve",data!$A$1:$AT$8036,A8873,FALSE)</f>
        <v>#REF!</v>
      </c>
      <c r="G8873" t="e">
        <f>HLOOKUP("ScKode",data!$A$1:$AT$8036,A8873,FALSE)</f>
        <v>#REF!</v>
      </c>
      <c r="H8873" t="e">
        <f>HLOOKUP("StofParameter",data!$A$1:$AT$8036,A8873,FALSE)</f>
        <v>#REF!</v>
      </c>
      <c r="I8873" t="e">
        <f>HLOOKUP("Dato",data!$A$1:$AT$8036,A8873,FALSE)</f>
        <v>#REF!</v>
      </c>
      <c r="J8873" t="e">
        <f>HLOOKUP("Resultat-attribut",data!$A$1:$AT$8036,A8873,FALSE)</f>
        <v>#REF!</v>
      </c>
      <c r="K8873" t="e">
        <f>HLOOKUP("Resultat",data!$A$1:$AT$8036,A8873,FALSE)</f>
        <v>#REF!</v>
      </c>
      <c r="L8873" t="e">
        <f>HLOOKUP("Enhed",data!$A$1:$AT$8036,A8873,FALSE)</f>
        <v>#REF!</v>
      </c>
    </row>
    <row r="8874" spans="1:12" x14ac:dyDescent="0.2">
      <c r="A8874">
        <v>8873</v>
      </c>
      <c r="B8874" t="e">
        <f>HLOOKUP("Referencer",data!$A$1:$AT$8036,A8874,FALSE)</f>
        <v>#REF!</v>
      </c>
      <c r="C8874" t="e">
        <f>HLOOKUP("Stedtekst",data!$A$1:$AT$8036,A8874,FALSE)</f>
        <v>#REF!</v>
      </c>
      <c r="D8874" t="e">
        <f>HLOOKUP("Målested navn",data!$A$1:$AT$8036,A8874,FALSE)</f>
        <v>#REF!</v>
      </c>
      <c r="E8874" t="e">
        <f>HLOOKUP("Prøvetagning",data!$A$1:$AT$8036,A8874,FALSE)</f>
        <v>#REF!</v>
      </c>
      <c r="F8874" t="e">
        <f>HLOOKUP("Prøve",data!$A$1:$AT$8036,A8874,FALSE)</f>
        <v>#REF!</v>
      </c>
      <c r="G8874" t="e">
        <f>HLOOKUP("ScKode",data!$A$1:$AT$8036,A8874,FALSE)</f>
        <v>#REF!</v>
      </c>
      <c r="H8874" t="e">
        <f>HLOOKUP("StofParameter",data!$A$1:$AT$8036,A8874,FALSE)</f>
        <v>#REF!</v>
      </c>
      <c r="I8874" t="e">
        <f>HLOOKUP("Dato",data!$A$1:$AT$8036,A8874,FALSE)</f>
        <v>#REF!</v>
      </c>
      <c r="J8874" t="e">
        <f>HLOOKUP("Resultat-attribut",data!$A$1:$AT$8036,A8874,FALSE)</f>
        <v>#REF!</v>
      </c>
      <c r="K8874" t="e">
        <f>HLOOKUP("Resultat",data!$A$1:$AT$8036,A8874,FALSE)</f>
        <v>#REF!</v>
      </c>
      <c r="L8874" t="e">
        <f>HLOOKUP("Enhed",data!$A$1:$AT$8036,A8874,FALSE)</f>
        <v>#REF!</v>
      </c>
    </row>
    <row r="8875" spans="1:12" x14ac:dyDescent="0.2">
      <c r="A8875">
        <v>8874</v>
      </c>
      <c r="B8875" t="e">
        <f>HLOOKUP("Referencer",data!$A$1:$AT$8036,A8875,FALSE)</f>
        <v>#REF!</v>
      </c>
      <c r="C8875" t="e">
        <f>HLOOKUP("Stedtekst",data!$A$1:$AT$8036,A8875,FALSE)</f>
        <v>#REF!</v>
      </c>
      <c r="D8875" t="e">
        <f>HLOOKUP("Målested navn",data!$A$1:$AT$8036,A8875,FALSE)</f>
        <v>#REF!</v>
      </c>
      <c r="E8875" t="e">
        <f>HLOOKUP("Prøvetagning",data!$A$1:$AT$8036,A8875,FALSE)</f>
        <v>#REF!</v>
      </c>
      <c r="F8875" t="e">
        <f>HLOOKUP("Prøve",data!$A$1:$AT$8036,A8875,FALSE)</f>
        <v>#REF!</v>
      </c>
      <c r="G8875" t="e">
        <f>HLOOKUP("ScKode",data!$A$1:$AT$8036,A8875,FALSE)</f>
        <v>#REF!</v>
      </c>
      <c r="H8875" t="e">
        <f>HLOOKUP("StofParameter",data!$A$1:$AT$8036,A8875,FALSE)</f>
        <v>#REF!</v>
      </c>
      <c r="I8875" t="e">
        <f>HLOOKUP("Dato",data!$A$1:$AT$8036,A8875,FALSE)</f>
        <v>#REF!</v>
      </c>
      <c r="J8875" t="e">
        <f>HLOOKUP("Resultat-attribut",data!$A$1:$AT$8036,A8875,FALSE)</f>
        <v>#REF!</v>
      </c>
      <c r="K8875" t="e">
        <f>HLOOKUP("Resultat",data!$A$1:$AT$8036,A8875,FALSE)</f>
        <v>#REF!</v>
      </c>
      <c r="L8875" t="e">
        <f>HLOOKUP("Enhed",data!$A$1:$AT$8036,A8875,FALSE)</f>
        <v>#REF!</v>
      </c>
    </row>
    <row r="8876" spans="1:12" x14ac:dyDescent="0.2">
      <c r="A8876">
        <v>8875</v>
      </c>
      <c r="B8876" t="e">
        <f>HLOOKUP("Referencer",data!$A$1:$AT$8036,A8876,FALSE)</f>
        <v>#REF!</v>
      </c>
      <c r="C8876" t="e">
        <f>HLOOKUP("Stedtekst",data!$A$1:$AT$8036,A8876,FALSE)</f>
        <v>#REF!</v>
      </c>
      <c r="D8876" t="e">
        <f>HLOOKUP("Målested navn",data!$A$1:$AT$8036,A8876,FALSE)</f>
        <v>#REF!</v>
      </c>
      <c r="E8876" t="e">
        <f>HLOOKUP("Prøvetagning",data!$A$1:$AT$8036,A8876,FALSE)</f>
        <v>#REF!</v>
      </c>
      <c r="F8876" t="e">
        <f>HLOOKUP("Prøve",data!$A$1:$AT$8036,A8876,FALSE)</f>
        <v>#REF!</v>
      </c>
      <c r="G8876" t="e">
        <f>HLOOKUP("ScKode",data!$A$1:$AT$8036,A8876,FALSE)</f>
        <v>#REF!</v>
      </c>
      <c r="H8876" t="e">
        <f>HLOOKUP("StofParameter",data!$A$1:$AT$8036,A8876,FALSE)</f>
        <v>#REF!</v>
      </c>
      <c r="I8876" t="e">
        <f>HLOOKUP("Dato",data!$A$1:$AT$8036,A8876,FALSE)</f>
        <v>#REF!</v>
      </c>
      <c r="J8876" t="e">
        <f>HLOOKUP("Resultat-attribut",data!$A$1:$AT$8036,A8876,FALSE)</f>
        <v>#REF!</v>
      </c>
      <c r="K8876" t="e">
        <f>HLOOKUP("Resultat",data!$A$1:$AT$8036,A8876,FALSE)</f>
        <v>#REF!</v>
      </c>
      <c r="L8876" t="e">
        <f>HLOOKUP("Enhed",data!$A$1:$AT$8036,A8876,FALSE)</f>
        <v>#REF!</v>
      </c>
    </row>
    <row r="8877" spans="1:12" x14ac:dyDescent="0.2">
      <c r="A8877">
        <v>8876</v>
      </c>
      <c r="B8877" t="e">
        <f>HLOOKUP("Referencer",data!$A$1:$AT$8036,A8877,FALSE)</f>
        <v>#REF!</v>
      </c>
      <c r="C8877" t="e">
        <f>HLOOKUP("Stedtekst",data!$A$1:$AT$8036,A8877,FALSE)</f>
        <v>#REF!</v>
      </c>
      <c r="D8877" t="e">
        <f>HLOOKUP("Målested navn",data!$A$1:$AT$8036,A8877,FALSE)</f>
        <v>#REF!</v>
      </c>
      <c r="E8877" t="e">
        <f>HLOOKUP("Prøvetagning",data!$A$1:$AT$8036,A8877,FALSE)</f>
        <v>#REF!</v>
      </c>
      <c r="F8877" t="e">
        <f>HLOOKUP("Prøve",data!$A$1:$AT$8036,A8877,FALSE)</f>
        <v>#REF!</v>
      </c>
      <c r="G8877" t="e">
        <f>HLOOKUP("ScKode",data!$A$1:$AT$8036,A8877,FALSE)</f>
        <v>#REF!</v>
      </c>
      <c r="H8877" t="e">
        <f>HLOOKUP("StofParameter",data!$A$1:$AT$8036,A8877,FALSE)</f>
        <v>#REF!</v>
      </c>
      <c r="I8877" t="e">
        <f>HLOOKUP("Dato",data!$A$1:$AT$8036,A8877,FALSE)</f>
        <v>#REF!</v>
      </c>
      <c r="J8877" t="e">
        <f>HLOOKUP("Resultat-attribut",data!$A$1:$AT$8036,A8877,FALSE)</f>
        <v>#REF!</v>
      </c>
      <c r="K8877" t="e">
        <f>HLOOKUP("Resultat",data!$A$1:$AT$8036,A8877,FALSE)</f>
        <v>#REF!</v>
      </c>
      <c r="L8877" t="e">
        <f>HLOOKUP("Enhed",data!$A$1:$AT$8036,A8877,FALSE)</f>
        <v>#REF!</v>
      </c>
    </row>
    <row r="8878" spans="1:12" x14ac:dyDescent="0.2">
      <c r="A8878">
        <v>8877</v>
      </c>
      <c r="B8878" t="e">
        <f>HLOOKUP("Referencer",data!$A$1:$AT$8036,A8878,FALSE)</f>
        <v>#REF!</v>
      </c>
      <c r="C8878" t="e">
        <f>HLOOKUP("Stedtekst",data!$A$1:$AT$8036,A8878,FALSE)</f>
        <v>#REF!</v>
      </c>
      <c r="D8878" t="e">
        <f>HLOOKUP("Målested navn",data!$A$1:$AT$8036,A8878,FALSE)</f>
        <v>#REF!</v>
      </c>
      <c r="E8878" t="e">
        <f>HLOOKUP("Prøvetagning",data!$A$1:$AT$8036,A8878,FALSE)</f>
        <v>#REF!</v>
      </c>
      <c r="F8878" t="e">
        <f>HLOOKUP("Prøve",data!$A$1:$AT$8036,A8878,FALSE)</f>
        <v>#REF!</v>
      </c>
      <c r="G8878" t="e">
        <f>HLOOKUP("ScKode",data!$A$1:$AT$8036,A8878,FALSE)</f>
        <v>#REF!</v>
      </c>
      <c r="H8878" t="e">
        <f>HLOOKUP("StofParameter",data!$A$1:$AT$8036,A8878,FALSE)</f>
        <v>#REF!</v>
      </c>
      <c r="I8878" t="e">
        <f>HLOOKUP("Dato",data!$A$1:$AT$8036,A8878,FALSE)</f>
        <v>#REF!</v>
      </c>
      <c r="J8878" t="e">
        <f>HLOOKUP("Resultat-attribut",data!$A$1:$AT$8036,A8878,FALSE)</f>
        <v>#REF!</v>
      </c>
      <c r="K8878" t="e">
        <f>HLOOKUP("Resultat",data!$A$1:$AT$8036,A8878,FALSE)</f>
        <v>#REF!</v>
      </c>
      <c r="L8878" t="e">
        <f>HLOOKUP("Enhed",data!$A$1:$AT$8036,A8878,FALSE)</f>
        <v>#REF!</v>
      </c>
    </row>
    <row r="8879" spans="1:12" x14ac:dyDescent="0.2">
      <c r="A8879">
        <v>8878</v>
      </c>
      <c r="B8879" t="e">
        <f>HLOOKUP("Referencer",data!$A$1:$AT$8036,A8879,FALSE)</f>
        <v>#REF!</v>
      </c>
      <c r="C8879" t="e">
        <f>HLOOKUP("Stedtekst",data!$A$1:$AT$8036,A8879,FALSE)</f>
        <v>#REF!</v>
      </c>
      <c r="D8879" t="e">
        <f>HLOOKUP("Målested navn",data!$A$1:$AT$8036,A8879,FALSE)</f>
        <v>#REF!</v>
      </c>
      <c r="E8879" t="e">
        <f>HLOOKUP("Prøvetagning",data!$A$1:$AT$8036,A8879,FALSE)</f>
        <v>#REF!</v>
      </c>
      <c r="F8879" t="e">
        <f>HLOOKUP("Prøve",data!$A$1:$AT$8036,A8879,FALSE)</f>
        <v>#REF!</v>
      </c>
      <c r="G8879" t="e">
        <f>HLOOKUP("ScKode",data!$A$1:$AT$8036,A8879,FALSE)</f>
        <v>#REF!</v>
      </c>
      <c r="H8879" t="e">
        <f>HLOOKUP("StofParameter",data!$A$1:$AT$8036,A8879,FALSE)</f>
        <v>#REF!</v>
      </c>
      <c r="I8879" t="e">
        <f>HLOOKUP("Dato",data!$A$1:$AT$8036,A8879,FALSE)</f>
        <v>#REF!</v>
      </c>
      <c r="J8879" t="e">
        <f>HLOOKUP("Resultat-attribut",data!$A$1:$AT$8036,A8879,FALSE)</f>
        <v>#REF!</v>
      </c>
      <c r="K8879" t="e">
        <f>HLOOKUP("Resultat",data!$A$1:$AT$8036,A8879,FALSE)</f>
        <v>#REF!</v>
      </c>
      <c r="L8879" t="e">
        <f>HLOOKUP("Enhed",data!$A$1:$AT$8036,A8879,FALSE)</f>
        <v>#REF!</v>
      </c>
    </row>
    <row r="8880" spans="1:12" x14ac:dyDescent="0.2">
      <c r="A8880">
        <v>8879</v>
      </c>
      <c r="B8880" t="e">
        <f>HLOOKUP("Referencer",data!$A$1:$AT$8036,A8880,FALSE)</f>
        <v>#REF!</v>
      </c>
      <c r="C8880" t="e">
        <f>HLOOKUP("Stedtekst",data!$A$1:$AT$8036,A8880,FALSE)</f>
        <v>#REF!</v>
      </c>
      <c r="D8880" t="e">
        <f>HLOOKUP("Målested navn",data!$A$1:$AT$8036,A8880,FALSE)</f>
        <v>#REF!</v>
      </c>
      <c r="E8880" t="e">
        <f>HLOOKUP("Prøvetagning",data!$A$1:$AT$8036,A8880,FALSE)</f>
        <v>#REF!</v>
      </c>
      <c r="F8880" t="e">
        <f>HLOOKUP("Prøve",data!$A$1:$AT$8036,A8880,FALSE)</f>
        <v>#REF!</v>
      </c>
      <c r="G8880" t="e">
        <f>HLOOKUP("ScKode",data!$A$1:$AT$8036,A8880,FALSE)</f>
        <v>#REF!</v>
      </c>
      <c r="H8880" t="e">
        <f>HLOOKUP("StofParameter",data!$A$1:$AT$8036,A8880,FALSE)</f>
        <v>#REF!</v>
      </c>
      <c r="I8880" t="e">
        <f>HLOOKUP("Dato",data!$A$1:$AT$8036,A8880,FALSE)</f>
        <v>#REF!</v>
      </c>
      <c r="J8880" t="e">
        <f>HLOOKUP("Resultat-attribut",data!$A$1:$AT$8036,A8880,FALSE)</f>
        <v>#REF!</v>
      </c>
      <c r="K8880" t="e">
        <f>HLOOKUP("Resultat",data!$A$1:$AT$8036,A8880,FALSE)</f>
        <v>#REF!</v>
      </c>
      <c r="L8880" t="e">
        <f>HLOOKUP("Enhed",data!$A$1:$AT$8036,A8880,FALSE)</f>
        <v>#REF!</v>
      </c>
    </row>
    <row r="8881" spans="1:12" x14ac:dyDescent="0.2">
      <c r="A8881">
        <v>8880</v>
      </c>
      <c r="B8881" t="e">
        <f>HLOOKUP("Referencer",data!$A$1:$AT$8036,A8881,FALSE)</f>
        <v>#REF!</v>
      </c>
      <c r="C8881" t="e">
        <f>HLOOKUP("Stedtekst",data!$A$1:$AT$8036,A8881,FALSE)</f>
        <v>#REF!</v>
      </c>
      <c r="D8881" t="e">
        <f>HLOOKUP("Målested navn",data!$A$1:$AT$8036,A8881,FALSE)</f>
        <v>#REF!</v>
      </c>
      <c r="E8881" t="e">
        <f>HLOOKUP("Prøvetagning",data!$A$1:$AT$8036,A8881,FALSE)</f>
        <v>#REF!</v>
      </c>
      <c r="F8881" t="e">
        <f>HLOOKUP("Prøve",data!$A$1:$AT$8036,A8881,FALSE)</f>
        <v>#REF!</v>
      </c>
      <c r="G8881" t="e">
        <f>HLOOKUP("ScKode",data!$A$1:$AT$8036,A8881,FALSE)</f>
        <v>#REF!</v>
      </c>
      <c r="H8881" t="e">
        <f>HLOOKUP("StofParameter",data!$A$1:$AT$8036,A8881,FALSE)</f>
        <v>#REF!</v>
      </c>
      <c r="I8881" t="e">
        <f>HLOOKUP("Dato",data!$A$1:$AT$8036,A8881,FALSE)</f>
        <v>#REF!</v>
      </c>
      <c r="J8881" t="e">
        <f>HLOOKUP("Resultat-attribut",data!$A$1:$AT$8036,A8881,FALSE)</f>
        <v>#REF!</v>
      </c>
      <c r="K8881" t="e">
        <f>HLOOKUP("Resultat",data!$A$1:$AT$8036,A8881,FALSE)</f>
        <v>#REF!</v>
      </c>
      <c r="L8881" t="e">
        <f>HLOOKUP("Enhed",data!$A$1:$AT$8036,A8881,FALSE)</f>
        <v>#REF!</v>
      </c>
    </row>
    <row r="8882" spans="1:12" x14ac:dyDescent="0.2">
      <c r="A8882">
        <v>8881</v>
      </c>
      <c r="B8882" t="e">
        <f>HLOOKUP("Referencer",data!$A$1:$AT$8036,A8882,FALSE)</f>
        <v>#REF!</v>
      </c>
      <c r="C8882" t="e">
        <f>HLOOKUP("Stedtekst",data!$A$1:$AT$8036,A8882,FALSE)</f>
        <v>#REF!</v>
      </c>
      <c r="D8882" t="e">
        <f>HLOOKUP("Målested navn",data!$A$1:$AT$8036,A8882,FALSE)</f>
        <v>#REF!</v>
      </c>
      <c r="E8882" t="e">
        <f>HLOOKUP("Prøvetagning",data!$A$1:$AT$8036,A8882,FALSE)</f>
        <v>#REF!</v>
      </c>
      <c r="F8882" t="e">
        <f>HLOOKUP("Prøve",data!$A$1:$AT$8036,A8882,FALSE)</f>
        <v>#REF!</v>
      </c>
      <c r="G8882" t="e">
        <f>HLOOKUP("ScKode",data!$A$1:$AT$8036,A8882,FALSE)</f>
        <v>#REF!</v>
      </c>
      <c r="H8882" t="e">
        <f>HLOOKUP("StofParameter",data!$A$1:$AT$8036,A8882,FALSE)</f>
        <v>#REF!</v>
      </c>
      <c r="I8882" t="e">
        <f>HLOOKUP("Dato",data!$A$1:$AT$8036,A8882,FALSE)</f>
        <v>#REF!</v>
      </c>
      <c r="J8882" t="e">
        <f>HLOOKUP("Resultat-attribut",data!$A$1:$AT$8036,A8882,FALSE)</f>
        <v>#REF!</v>
      </c>
      <c r="K8882" t="e">
        <f>HLOOKUP("Resultat",data!$A$1:$AT$8036,A8882,FALSE)</f>
        <v>#REF!</v>
      </c>
      <c r="L8882" t="e">
        <f>HLOOKUP("Enhed",data!$A$1:$AT$8036,A8882,FALSE)</f>
        <v>#REF!</v>
      </c>
    </row>
    <row r="8883" spans="1:12" x14ac:dyDescent="0.2">
      <c r="A8883">
        <v>8882</v>
      </c>
      <c r="B8883" t="e">
        <f>HLOOKUP("Referencer",data!$A$1:$AT$8036,A8883,FALSE)</f>
        <v>#REF!</v>
      </c>
      <c r="C8883" t="e">
        <f>HLOOKUP("Stedtekst",data!$A$1:$AT$8036,A8883,FALSE)</f>
        <v>#REF!</v>
      </c>
      <c r="D8883" t="e">
        <f>HLOOKUP("Målested navn",data!$A$1:$AT$8036,A8883,FALSE)</f>
        <v>#REF!</v>
      </c>
      <c r="E8883" t="e">
        <f>HLOOKUP("Prøvetagning",data!$A$1:$AT$8036,A8883,FALSE)</f>
        <v>#REF!</v>
      </c>
      <c r="F8883" t="e">
        <f>HLOOKUP("Prøve",data!$A$1:$AT$8036,A8883,FALSE)</f>
        <v>#REF!</v>
      </c>
      <c r="G8883" t="e">
        <f>HLOOKUP("ScKode",data!$A$1:$AT$8036,A8883,FALSE)</f>
        <v>#REF!</v>
      </c>
      <c r="H8883" t="e">
        <f>HLOOKUP("StofParameter",data!$A$1:$AT$8036,A8883,FALSE)</f>
        <v>#REF!</v>
      </c>
      <c r="I8883" t="e">
        <f>HLOOKUP("Dato",data!$A$1:$AT$8036,A8883,FALSE)</f>
        <v>#REF!</v>
      </c>
      <c r="J8883" t="e">
        <f>HLOOKUP("Resultat-attribut",data!$A$1:$AT$8036,A8883,FALSE)</f>
        <v>#REF!</v>
      </c>
      <c r="K8883" t="e">
        <f>HLOOKUP("Resultat",data!$A$1:$AT$8036,A8883,FALSE)</f>
        <v>#REF!</v>
      </c>
      <c r="L8883" t="e">
        <f>HLOOKUP("Enhed",data!$A$1:$AT$8036,A8883,FALSE)</f>
        <v>#REF!</v>
      </c>
    </row>
    <row r="8884" spans="1:12" x14ac:dyDescent="0.2">
      <c r="A8884">
        <v>8883</v>
      </c>
      <c r="B8884" t="e">
        <f>HLOOKUP("Referencer",data!$A$1:$AT$8036,A8884,FALSE)</f>
        <v>#REF!</v>
      </c>
      <c r="C8884" t="e">
        <f>HLOOKUP("Stedtekst",data!$A$1:$AT$8036,A8884,FALSE)</f>
        <v>#REF!</v>
      </c>
      <c r="D8884" t="e">
        <f>HLOOKUP("Målested navn",data!$A$1:$AT$8036,A8884,FALSE)</f>
        <v>#REF!</v>
      </c>
      <c r="E8884" t="e">
        <f>HLOOKUP("Prøvetagning",data!$A$1:$AT$8036,A8884,FALSE)</f>
        <v>#REF!</v>
      </c>
      <c r="F8884" t="e">
        <f>HLOOKUP("Prøve",data!$A$1:$AT$8036,A8884,FALSE)</f>
        <v>#REF!</v>
      </c>
      <c r="G8884" t="e">
        <f>HLOOKUP("ScKode",data!$A$1:$AT$8036,A8884,FALSE)</f>
        <v>#REF!</v>
      </c>
      <c r="H8884" t="e">
        <f>HLOOKUP("StofParameter",data!$A$1:$AT$8036,A8884,FALSE)</f>
        <v>#REF!</v>
      </c>
      <c r="I8884" t="e">
        <f>HLOOKUP("Dato",data!$A$1:$AT$8036,A8884,FALSE)</f>
        <v>#REF!</v>
      </c>
      <c r="J8884" t="e">
        <f>HLOOKUP("Resultat-attribut",data!$A$1:$AT$8036,A8884,FALSE)</f>
        <v>#REF!</v>
      </c>
      <c r="K8884" t="e">
        <f>HLOOKUP("Resultat",data!$A$1:$AT$8036,A8884,FALSE)</f>
        <v>#REF!</v>
      </c>
      <c r="L8884" t="e">
        <f>HLOOKUP("Enhed",data!$A$1:$AT$8036,A8884,FALSE)</f>
        <v>#REF!</v>
      </c>
    </row>
    <row r="8885" spans="1:12" x14ac:dyDescent="0.2">
      <c r="A8885">
        <v>8884</v>
      </c>
      <c r="B8885" t="e">
        <f>HLOOKUP("Referencer",data!$A$1:$AT$8036,A8885,FALSE)</f>
        <v>#REF!</v>
      </c>
      <c r="C8885" t="e">
        <f>HLOOKUP("Stedtekst",data!$A$1:$AT$8036,A8885,FALSE)</f>
        <v>#REF!</v>
      </c>
      <c r="D8885" t="e">
        <f>HLOOKUP("Målested navn",data!$A$1:$AT$8036,A8885,FALSE)</f>
        <v>#REF!</v>
      </c>
      <c r="E8885" t="e">
        <f>HLOOKUP("Prøvetagning",data!$A$1:$AT$8036,A8885,FALSE)</f>
        <v>#REF!</v>
      </c>
      <c r="F8885" t="e">
        <f>HLOOKUP("Prøve",data!$A$1:$AT$8036,A8885,FALSE)</f>
        <v>#REF!</v>
      </c>
      <c r="G8885" t="e">
        <f>HLOOKUP("ScKode",data!$A$1:$AT$8036,A8885,FALSE)</f>
        <v>#REF!</v>
      </c>
      <c r="H8885" t="e">
        <f>HLOOKUP("StofParameter",data!$A$1:$AT$8036,A8885,FALSE)</f>
        <v>#REF!</v>
      </c>
      <c r="I8885" t="e">
        <f>HLOOKUP("Dato",data!$A$1:$AT$8036,A8885,FALSE)</f>
        <v>#REF!</v>
      </c>
      <c r="J8885" t="e">
        <f>HLOOKUP("Resultat-attribut",data!$A$1:$AT$8036,A8885,FALSE)</f>
        <v>#REF!</v>
      </c>
      <c r="K8885" t="e">
        <f>HLOOKUP("Resultat",data!$A$1:$AT$8036,A8885,FALSE)</f>
        <v>#REF!</v>
      </c>
      <c r="L8885" t="e">
        <f>HLOOKUP("Enhed",data!$A$1:$AT$8036,A8885,FALSE)</f>
        <v>#REF!</v>
      </c>
    </row>
    <row r="8886" spans="1:12" x14ac:dyDescent="0.2">
      <c r="A8886">
        <v>8885</v>
      </c>
      <c r="B8886" t="e">
        <f>HLOOKUP("Referencer",data!$A$1:$AT$8036,A8886,FALSE)</f>
        <v>#REF!</v>
      </c>
      <c r="C8886" t="e">
        <f>HLOOKUP("Stedtekst",data!$A$1:$AT$8036,A8886,FALSE)</f>
        <v>#REF!</v>
      </c>
      <c r="D8886" t="e">
        <f>HLOOKUP("Målested navn",data!$A$1:$AT$8036,A8886,FALSE)</f>
        <v>#REF!</v>
      </c>
      <c r="E8886" t="e">
        <f>HLOOKUP("Prøvetagning",data!$A$1:$AT$8036,A8886,FALSE)</f>
        <v>#REF!</v>
      </c>
      <c r="F8886" t="e">
        <f>HLOOKUP("Prøve",data!$A$1:$AT$8036,A8886,FALSE)</f>
        <v>#REF!</v>
      </c>
      <c r="G8886" t="e">
        <f>HLOOKUP("ScKode",data!$A$1:$AT$8036,A8886,FALSE)</f>
        <v>#REF!</v>
      </c>
      <c r="H8886" t="e">
        <f>HLOOKUP("StofParameter",data!$A$1:$AT$8036,A8886,FALSE)</f>
        <v>#REF!</v>
      </c>
      <c r="I8886" t="e">
        <f>HLOOKUP("Dato",data!$A$1:$AT$8036,A8886,FALSE)</f>
        <v>#REF!</v>
      </c>
      <c r="J8886" t="e">
        <f>HLOOKUP("Resultat-attribut",data!$A$1:$AT$8036,A8886,FALSE)</f>
        <v>#REF!</v>
      </c>
      <c r="K8886" t="e">
        <f>HLOOKUP("Resultat",data!$A$1:$AT$8036,A8886,FALSE)</f>
        <v>#REF!</v>
      </c>
      <c r="L8886" t="e">
        <f>HLOOKUP("Enhed",data!$A$1:$AT$8036,A8886,FALSE)</f>
        <v>#REF!</v>
      </c>
    </row>
    <row r="8887" spans="1:12" x14ac:dyDescent="0.2">
      <c r="A8887">
        <v>8886</v>
      </c>
      <c r="B8887" t="e">
        <f>HLOOKUP("Referencer",data!$A$1:$AT$8036,A8887,FALSE)</f>
        <v>#REF!</v>
      </c>
      <c r="C8887" t="e">
        <f>HLOOKUP("Stedtekst",data!$A$1:$AT$8036,A8887,FALSE)</f>
        <v>#REF!</v>
      </c>
      <c r="D8887" t="e">
        <f>HLOOKUP("Målested navn",data!$A$1:$AT$8036,A8887,FALSE)</f>
        <v>#REF!</v>
      </c>
      <c r="E8887" t="e">
        <f>HLOOKUP("Prøvetagning",data!$A$1:$AT$8036,A8887,FALSE)</f>
        <v>#REF!</v>
      </c>
      <c r="F8887" t="e">
        <f>HLOOKUP("Prøve",data!$A$1:$AT$8036,A8887,FALSE)</f>
        <v>#REF!</v>
      </c>
      <c r="G8887" t="e">
        <f>HLOOKUP("ScKode",data!$A$1:$AT$8036,A8887,FALSE)</f>
        <v>#REF!</v>
      </c>
      <c r="H8887" t="e">
        <f>HLOOKUP("StofParameter",data!$A$1:$AT$8036,A8887,FALSE)</f>
        <v>#REF!</v>
      </c>
      <c r="I8887" t="e">
        <f>HLOOKUP("Dato",data!$A$1:$AT$8036,A8887,FALSE)</f>
        <v>#REF!</v>
      </c>
      <c r="J8887" t="e">
        <f>HLOOKUP("Resultat-attribut",data!$A$1:$AT$8036,A8887,FALSE)</f>
        <v>#REF!</v>
      </c>
      <c r="K8887" t="e">
        <f>HLOOKUP("Resultat",data!$A$1:$AT$8036,A8887,FALSE)</f>
        <v>#REF!</v>
      </c>
      <c r="L8887" t="e">
        <f>HLOOKUP("Enhed",data!$A$1:$AT$8036,A8887,FALSE)</f>
        <v>#REF!</v>
      </c>
    </row>
    <row r="8888" spans="1:12" x14ac:dyDescent="0.2">
      <c r="A8888">
        <v>8887</v>
      </c>
      <c r="B8888" t="e">
        <f>HLOOKUP("Referencer",data!$A$1:$AT$8036,A8888,FALSE)</f>
        <v>#REF!</v>
      </c>
      <c r="C8888" t="e">
        <f>HLOOKUP("Stedtekst",data!$A$1:$AT$8036,A8888,FALSE)</f>
        <v>#REF!</v>
      </c>
      <c r="D8888" t="e">
        <f>HLOOKUP("Målested navn",data!$A$1:$AT$8036,A8888,FALSE)</f>
        <v>#REF!</v>
      </c>
      <c r="E8888" t="e">
        <f>HLOOKUP("Prøvetagning",data!$A$1:$AT$8036,A8888,FALSE)</f>
        <v>#REF!</v>
      </c>
      <c r="F8888" t="e">
        <f>HLOOKUP("Prøve",data!$A$1:$AT$8036,A8888,FALSE)</f>
        <v>#REF!</v>
      </c>
      <c r="G8888" t="e">
        <f>HLOOKUP("ScKode",data!$A$1:$AT$8036,A8888,FALSE)</f>
        <v>#REF!</v>
      </c>
      <c r="H8888" t="e">
        <f>HLOOKUP("StofParameter",data!$A$1:$AT$8036,A8888,FALSE)</f>
        <v>#REF!</v>
      </c>
      <c r="I8888" t="e">
        <f>HLOOKUP("Dato",data!$A$1:$AT$8036,A8888,FALSE)</f>
        <v>#REF!</v>
      </c>
      <c r="J8888" t="e">
        <f>HLOOKUP("Resultat-attribut",data!$A$1:$AT$8036,A8888,FALSE)</f>
        <v>#REF!</v>
      </c>
      <c r="K8888" t="e">
        <f>HLOOKUP("Resultat",data!$A$1:$AT$8036,A8888,FALSE)</f>
        <v>#REF!</v>
      </c>
      <c r="L8888" t="e">
        <f>HLOOKUP("Enhed",data!$A$1:$AT$8036,A8888,FALSE)</f>
        <v>#REF!</v>
      </c>
    </row>
    <row r="8889" spans="1:12" x14ac:dyDescent="0.2">
      <c r="A8889">
        <v>8888</v>
      </c>
      <c r="B8889" t="e">
        <f>HLOOKUP("Referencer",data!$A$1:$AT$8036,A8889,FALSE)</f>
        <v>#REF!</v>
      </c>
      <c r="C8889" t="e">
        <f>HLOOKUP("Stedtekst",data!$A$1:$AT$8036,A8889,FALSE)</f>
        <v>#REF!</v>
      </c>
      <c r="D8889" t="e">
        <f>HLOOKUP("Målested navn",data!$A$1:$AT$8036,A8889,FALSE)</f>
        <v>#REF!</v>
      </c>
      <c r="E8889" t="e">
        <f>HLOOKUP("Prøvetagning",data!$A$1:$AT$8036,A8889,FALSE)</f>
        <v>#REF!</v>
      </c>
      <c r="F8889" t="e">
        <f>HLOOKUP("Prøve",data!$A$1:$AT$8036,A8889,FALSE)</f>
        <v>#REF!</v>
      </c>
      <c r="G8889" t="e">
        <f>HLOOKUP("ScKode",data!$A$1:$AT$8036,A8889,FALSE)</f>
        <v>#REF!</v>
      </c>
      <c r="H8889" t="e">
        <f>HLOOKUP("StofParameter",data!$A$1:$AT$8036,A8889,FALSE)</f>
        <v>#REF!</v>
      </c>
      <c r="I8889" t="e">
        <f>HLOOKUP("Dato",data!$A$1:$AT$8036,A8889,FALSE)</f>
        <v>#REF!</v>
      </c>
      <c r="J8889" t="e">
        <f>HLOOKUP("Resultat-attribut",data!$A$1:$AT$8036,A8889,FALSE)</f>
        <v>#REF!</v>
      </c>
      <c r="K8889" t="e">
        <f>HLOOKUP("Resultat",data!$A$1:$AT$8036,A8889,FALSE)</f>
        <v>#REF!</v>
      </c>
      <c r="L8889" t="e">
        <f>HLOOKUP("Enhed",data!$A$1:$AT$8036,A8889,FALSE)</f>
        <v>#REF!</v>
      </c>
    </row>
    <row r="8890" spans="1:12" x14ac:dyDescent="0.2">
      <c r="A8890">
        <v>8889</v>
      </c>
      <c r="B8890" t="e">
        <f>HLOOKUP("Referencer",data!$A$1:$AT$8036,A8890,FALSE)</f>
        <v>#REF!</v>
      </c>
      <c r="C8890" t="e">
        <f>HLOOKUP("Stedtekst",data!$A$1:$AT$8036,A8890,FALSE)</f>
        <v>#REF!</v>
      </c>
      <c r="D8890" t="e">
        <f>HLOOKUP("Målested navn",data!$A$1:$AT$8036,A8890,FALSE)</f>
        <v>#REF!</v>
      </c>
      <c r="E8890" t="e">
        <f>HLOOKUP("Prøvetagning",data!$A$1:$AT$8036,A8890,FALSE)</f>
        <v>#REF!</v>
      </c>
      <c r="F8890" t="e">
        <f>HLOOKUP("Prøve",data!$A$1:$AT$8036,A8890,FALSE)</f>
        <v>#REF!</v>
      </c>
      <c r="G8890" t="e">
        <f>HLOOKUP("ScKode",data!$A$1:$AT$8036,A8890,FALSE)</f>
        <v>#REF!</v>
      </c>
      <c r="H8890" t="e">
        <f>HLOOKUP("StofParameter",data!$A$1:$AT$8036,A8890,FALSE)</f>
        <v>#REF!</v>
      </c>
      <c r="I8890" t="e">
        <f>HLOOKUP("Dato",data!$A$1:$AT$8036,A8890,FALSE)</f>
        <v>#REF!</v>
      </c>
      <c r="J8890" t="e">
        <f>HLOOKUP("Resultat-attribut",data!$A$1:$AT$8036,A8890,FALSE)</f>
        <v>#REF!</v>
      </c>
      <c r="K8890" t="e">
        <f>HLOOKUP("Resultat",data!$A$1:$AT$8036,A8890,FALSE)</f>
        <v>#REF!</v>
      </c>
      <c r="L8890" t="e">
        <f>HLOOKUP("Enhed",data!$A$1:$AT$8036,A8890,FALSE)</f>
        <v>#REF!</v>
      </c>
    </row>
    <row r="8891" spans="1:12" x14ac:dyDescent="0.2">
      <c r="A8891">
        <v>8890</v>
      </c>
      <c r="B8891" t="e">
        <f>HLOOKUP("Referencer",data!$A$1:$AT$8036,A8891,FALSE)</f>
        <v>#REF!</v>
      </c>
      <c r="C8891" t="e">
        <f>HLOOKUP("Stedtekst",data!$A$1:$AT$8036,A8891,FALSE)</f>
        <v>#REF!</v>
      </c>
      <c r="D8891" t="e">
        <f>HLOOKUP("Målested navn",data!$A$1:$AT$8036,A8891,FALSE)</f>
        <v>#REF!</v>
      </c>
      <c r="E8891" t="e">
        <f>HLOOKUP("Prøvetagning",data!$A$1:$AT$8036,A8891,FALSE)</f>
        <v>#REF!</v>
      </c>
      <c r="F8891" t="e">
        <f>HLOOKUP("Prøve",data!$A$1:$AT$8036,A8891,FALSE)</f>
        <v>#REF!</v>
      </c>
      <c r="G8891" t="e">
        <f>HLOOKUP("ScKode",data!$A$1:$AT$8036,A8891,FALSE)</f>
        <v>#REF!</v>
      </c>
      <c r="H8891" t="e">
        <f>HLOOKUP("StofParameter",data!$A$1:$AT$8036,A8891,FALSE)</f>
        <v>#REF!</v>
      </c>
      <c r="I8891" t="e">
        <f>HLOOKUP("Dato",data!$A$1:$AT$8036,A8891,FALSE)</f>
        <v>#REF!</v>
      </c>
      <c r="J8891" t="e">
        <f>HLOOKUP("Resultat-attribut",data!$A$1:$AT$8036,A8891,FALSE)</f>
        <v>#REF!</v>
      </c>
      <c r="K8891" t="e">
        <f>HLOOKUP("Resultat",data!$A$1:$AT$8036,A8891,FALSE)</f>
        <v>#REF!</v>
      </c>
      <c r="L8891" t="e">
        <f>HLOOKUP("Enhed",data!$A$1:$AT$8036,A8891,FALSE)</f>
        <v>#REF!</v>
      </c>
    </row>
    <row r="8892" spans="1:12" x14ac:dyDescent="0.2">
      <c r="A8892">
        <v>8891</v>
      </c>
      <c r="B8892" t="e">
        <f>HLOOKUP("Referencer",data!$A$1:$AT$8036,A8892,FALSE)</f>
        <v>#REF!</v>
      </c>
      <c r="C8892" t="e">
        <f>HLOOKUP("Stedtekst",data!$A$1:$AT$8036,A8892,FALSE)</f>
        <v>#REF!</v>
      </c>
      <c r="D8892" t="e">
        <f>HLOOKUP("Målested navn",data!$A$1:$AT$8036,A8892,FALSE)</f>
        <v>#REF!</v>
      </c>
      <c r="E8892" t="e">
        <f>HLOOKUP("Prøvetagning",data!$A$1:$AT$8036,A8892,FALSE)</f>
        <v>#REF!</v>
      </c>
      <c r="F8892" t="e">
        <f>HLOOKUP("Prøve",data!$A$1:$AT$8036,A8892,FALSE)</f>
        <v>#REF!</v>
      </c>
      <c r="G8892" t="e">
        <f>HLOOKUP("ScKode",data!$A$1:$AT$8036,A8892,FALSE)</f>
        <v>#REF!</v>
      </c>
      <c r="H8892" t="e">
        <f>HLOOKUP("StofParameter",data!$A$1:$AT$8036,A8892,FALSE)</f>
        <v>#REF!</v>
      </c>
      <c r="I8892" t="e">
        <f>HLOOKUP("Dato",data!$A$1:$AT$8036,A8892,FALSE)</f>
        <v>#REF!</v>
      </c>
      <c r="J8892" t="e">
        <f>HLOOKUP("Resultat-attribut",data!$A$1:$AT$8036,A8892,FALSE)</f>
        <v>#REF!</v>
      </c>
      <c r="K8892" t="e">
        <f>HLOOKUP("Resultat",data!$A$1:$AT$8036,A8892,FALSE)</f>
        <v>#REF!</v>
      </c>
      <c r="L8892" t="e">
        <f>HLOOKUP("Enhed",data!$A$1:$AT$8036,A8892,FALSE)</f>
        <v>#REF!</v>
      </c>
    </row>
    <row r="8893" spans="1:12" x14ac:dyDescent="0.2">
      <c r="A8893">
        <v>8892</v>
      </c>
      <c r="B8893" t="e">
        <f>HLOOKUP("Referencer",data!$A$1:$AT$8036,A8893,FALSE)</f>
        <v>#REF!</v>
      </c>
      <c r="C8893" t="e">
        <f>HLOOKUP("Stedtekst",data!$A$1:$AT$8036,A8893,FALSE)</f>
        <v>#REF!</v>
      </c>
      <c r="D8893" t="e">
        <f>HLOOKUP("Målested navn",data!$A$1:$AT$8036,A8893,FALSE)</f>
        <v>#REF!</v>
      </c>
      <c r="E8893" t="e">
        <f>HLOOKUP("Prøvetagning",data!$A$1:$AT$8036,A8893,FALSE)</f>
        <v>#REF!</v>
      </c>
      <c r="F8893" t="e">
        <f>HLOOKUP("Prøve",data!$A$1:$AT$8036,A8893,FALSE)</f>
        <v>#REF!</v>
      </c>
      <c r="G8893" t="e">
        <f>HLOOKUP("ScKode",data!$A$1:$AT$8036,A8893,FALSE)</f>
        <v>#REF!</v>
      </c>
      <c r="H8893" t="e">
        <f>HLOOKUP("StofParameter",data!$A$1:$AT$8036,A8893,FALSE)</f>
        <v>#REF!</v>
      </c>
      <c r="I8893" t="e">
        <f>HLOOKUP("Dato",data!$A$1:$AT$8036,A8893,FALSE)</f>
        <v>#REF!</v>
      </c>
      <c r="J8893" t="e">
        <f>HLOOKUP("Resultat-attribut",data!$A$1:$AT$8036,A8893,FALSE)</f>
        <v>#REF!</v>
      </c>
      <c r="K8893" t="e">
        <f>HLOOKUP("Resultat",data!$A$1:$AT$8036,A8893,FALSE)</f>
        <v>#REF!</v>
      </c>
      <c r="L8893" t="e">
        <f>HLOOKUP("Enhed",data!$A$1:$AT$8036,A8893,FALSE)</f>
        <v>#REF!</v>
      </c>
    </row>
    <row r="8894" spans="1:12" x14ac:dyDescent="0.2">
      <c r="A8894">
        <v>8893</v>
      </c>
      <c r="B8894" t="e">
        <f>HLOOKUP("Referencer",data!$A$1:$AT$8036,A8894,FALSE)</f>
        <v>#REF!</v>
      </c>
      <c r="C8894" t="e">
        <f>HLOOKUP("Stedtekst",data!$A$1:$AT$8036,A8894,FALSE)</f>
        <v>#REF!</v>
      </c>
      <c r="D8894" t="e">
        <f>HLOOKUP("Målested navn",data!$A$1:$AT$8036,A8894,FALSE)</f>
        <v>#REF!</v>
      </c>
      <c r="E8894" t="e">
        <f>HLOOKUP("Prøvetagning",data!$A$1:$AT$8036,A8894,FALSE)</f>
        <v>#REF!</v>
      </c>
      <c r="F8894" t="e">
        <f>HLOOKUP("Prøve",data!$A$1:$AT$8036,A8894,FALSE)</f>
        <v>#REF!</v>
      </c>
      <c r="G8894" t="e">
        <f>HLOOKUP("ScKode",data!$A$1:$AT$8036,A8894,FALSE)</f>
        <v>#REF!</v>
      </c>
      <c r="H8894" t="e">
        <f>HLOOKUP("StofParameter",data!$A$1:$AT$8036,A8894,FALSE)</f>
        <v>#REF!</v>
      </c>
      <c r="I8894" t="e">
        <f>HLOOKUP("Dato",data!$A$1:$AT$8036,A8894,FALSE)</f>
        <v>#REF!</v>
      </c>
      <c r="J8894" t="e">
        <f>HLOOKUP("Resultat-attribut",data!$A$1:$AT$8036,A8894,FALSE)</f>
        <v>#REF!</v>
      </c>
      <c r="K8894" t="e">
        <f>HLOOKUP("Resultat",data!$A$1:$AT$8036,A8894,FALSE)</f>
        <v>#REF!</v>
      </c>
      <c r="L8894" t="e">
        <f>HLOOKUP("Enhed",data!$A$1:$AT$8036,A8894,FALSE)</f>
        <v>#REF!</v>
      </c>
    </row>
    <row r="8895" spans="1:12" x14ac:dyDescent="0.2">
      <c r="A8895">
        <v>8894</v>
      </c>
      <c r="B8895" t="e">
        <f>HLOOKUP("Referencer",data!$A$1:$AT$8036,A8895,FALSE)</f>
        <v>#REF!</v>
      </c>
      <c r="C8895" t="e">
        <f>HLOOKUP("Stedtekst",data!$A$1:$AT$8036,A8895,FALSE)</f>
        <v>#REF!</v>
      </c>
      <c r="D8895" t="e">
        <f>HLOOKUP("Målested navn",data!$A$1:$AT$8036,A8895,FALSE)</f>
        <v>#REF!</v>
      </c>
      <c r="E8895" t="e">
        <f>HLOOKUP("Prøvetagning",data!$A$1:$AT$8036,A8895,FALSE)</f>
        <v>#REF!</v>
      </c>
      <c r="F8895" t="e">
        <f>HLOOKUP("Prøve",data!$A$1:$AT$8036,A8895,FALSE)</f>
        <v>#REF!</v>
      </c>
      <c r="G8895" t="e">
        <f>HLOOKUP("ScKode",data!$A$1:$AT$8036,A8895,FALSE)</f>
        <v>#REF!</v>
      </c>
      <c r="H8895" t="e">
        <f>HLOOKUP("StofParameter",data!$A$1:$AT$8036,A8895,FALSE)</f>
        <v>#REF!</v>
      </c>
      <c r="I8895" t="e">
        <f>HLOOKUP("Dato",data!$A$1:$AT$8036,A8895,FALSE)</f>
        <v>#REF!</v>
      </c>
      <c r="J8895" t="e">
        <f>HLOOKUP("Resultat-attribut",data!$A$1:$AT$8036,A8895,FALSE)</f>
        <v>#REF!</v>
      </c>
      <c r="K8895" t="e">
        <f>HLOOKUP("Resultat",data!$A$1:$AT$8036,A8895,FALSE)</f>
        <v>#REF!</v>
      </c>
      <c r="L8895" t="e">
        <f>HLOOKUP("Enhed",data!$A$1:$AT$8036,A8895,FALSE)</f>
        <v>#REF!</v>
      </c>
    </row>
    <row r="8896" spans="1:12" x14ac:dyDescent="0.2">
      <c r="A8896">
        <v>8895</v>
      </c>
      <c r="B8896" t="e">
        <f>HLOOKUP("Referencer",data!$A$1:$AT$8036,A8896,FALSE)</f>
        <v>#REF!</v>
      </c>
      <c r="C8896" t="e">
        <f>HLOOKUP("Stedtekst",data!$A$1:$AT$8036,A8896,FALSE)</f>
        <v>#REF!</v>
      </c>
      <c r="D8896" t="e">
        <f>HLOOKUP("Målested navn",data!$A$1:$AT$8036,A8896,FALSE)</f>
        <v>#REF!</v>
      </c>
      <c r="E8896" t="e">
        <f>HLOOKUP("Prøvetagning",data!$A$1:$AT$8036,A8896,FALSE)</f>
        <v>#REF!</v>
      </c>
      <c r="F8896" t="e">
        <f>HLOOKUP("Prøve",data!$A$1:$AT$8036,A8896,FALSE)</f>
        <v>#REF!</v>
      </c>
      <c r="G8896" t="e">
        <f>HLOOKUP("ScKode",data!$A$1:$AT$8036,A8896,FALSE)</f>
        <v>#REF!</v>
      </c>
      <c r="H8896" t="e">
        <f>HLOOKUP("StofParameter",data!$A$1:$AT$8036,A8896,FALSE)</f>
        <v>#REF!</v>
      </c>
      <c r="I8896" t="e">
        <f>HLOOKUP("Dato",data!$A$1:$AT$8036,A8896,FALSE)</f>
        <v>#REF!</v>
      </c>
      <c r="J8896" t="e">
        <f>HLOOKUP("Resultat-attribut",data!$A$1:$AT$8036,A8896,FALSE)</f>
        <v>#REF!</v>
      </c>
      <c r="K8896" t="e">
        <f>HLOOKUP("Resultat",data!$A$1:$AT$8036,A8896,FALSE)</f>
        <v>#REF!</v>
      </c>
      <c r="L8896" t="e">
        <f>HLOOKUP("Enhed",data!$A$1:$AT$8036,A8896,FALSE)</f>
        <v>#REF!</v>
      </c>
    </row>
    <row r="8897" spans="1:12" x14ac:dyDescent="0.2">
      <c r="A8897">
        <v>8896</v>
      </c>
      <c r="B8897" t="e">
        <f>HLOOKUP("Referencer",data!$A$1:$AT$8036,A8897,FALSE)</f>
        <v>#REF!</v>
      </c>
      <c r="C8897" t="e">
        <f>HLOOKUP("Stedtekst",data!$A$1:$AT$8036,A8897,FALSE)</f>
        <v>#REF!</v>
      </c>
      <c r="D8897" t="e">
        <f>HLOOKUP("Målested navn",data!$A$1:$AT$8036,A8897,FALSE)</f>
        <v>#REF!</v>
      </c>
      <c r="E8897" t="e">
        <f>HLOOKUP("Prøvetagning",data!$A$1:$AT$8036,A8897,FALSE)</f>
        <v>#REF!</v>
      </c>
      <c r="F8897" t="e">
        <f>HLOOKUP("Prøve",data!$A$1:$AT$8036,A8897,FALSE)</f>
        <v>#REF!</v>
      </c>
      <c r="G8897" t="e">
        <f>HLOOKUP("ScKode",data!$A$1:$AT$8036,A8897,FALSE)</f>
        <v>#REF!</v>
      </c>
      <c r="H8897" t="e">
        <f>HLOOKUP("StofParameter",data!$A$1:$AT$8036,A8897,FALSE)</f>
        <v>#REF!</v>
      </c>
      <c r="I8897" t="e">
        <f>HLOOKUP("Dato",data!$A$1:$AT$8036,A8897,FALSE)</f>
        <v>#REF!</v>
      </c>
      <c r="J8897" t="e">
        <f>HLOOKUP("Resultat-attribut",data!$A$1:$AT$8036,A8897,FALSE)</f>
        <v>#REF!</v>
      </c>
      <c r="K8897" t="e">
        <f>HLOOKUP("Resultat",data!$A$1:$AT$8036,A8897,FALSE)</f>
        <v>#REF!</v>
      </c>
      <c r="L8897" t="e">
        <f>HLOOKUP("Enhed",data!$A$1:$AT$8036,A8897,FALSE)</f>
        <v>#REF!</v>
      </c>
    </row>
    <row r="8898" spans="1:12" x14ac:dyDescent="0.2">
      <c r="A8898">
        <v>8897</v>
      </c>
      <c r="B8898" t="e">
        <f>HLOOKUP("Referencer",data!$A$1:$AT$8036,A8898,FALSE)</f>
        <v>#REF!</v>
      </c>
      <c r="C8898" t="e">
        <f>HLOOKUP("Stedtekst",data!$A$1:$AT$8036,A8898,FALSE)</f>
        <v>#REF!</v>
      </c>
      <c r="D8898" t="e">
        <f>HLOOKUP("Målested navn",data!$A$1:$AT$8036,A8898,FALSE)</f>
        <v>#REF!</v>
      </c>
      <c r="E8898" t="e">
        <f>HLOOKUP("Prøvetagning",data!$A$1:$AT$8036,A8898,FALSE)</f>
        <v>#REF!</v>
      </c>
      <c r="F8898" t="e">
        <f>HLOOKUP("Prøve",data!$A$1:$AT$8036,A8898,FALSE)</f>
        <v>#REF!</v>
      </c>
      <c r="G8898" t="e">
        <f>HLOOKUP("ScKode",data!$A$1:$AT$8036,A8898,FALSE)</f>
        <v>#REF!</v>
      </c>
      <c r="H8898" t="e">
        <f>HLOOKUP("StofParameter",data!$A$1:$AT$8036,A8898,FALSE)</f>
        <v>#REF!</v>
      </c>
      <c r="I8898" t="e">
        <f>HLOOKUP("Dato",data!$A$1:$AT$8036,A8898,FALSE)</f>
        <v>#REF!</v>
      </c>
      <c r="J8898" t="e">
        <f>HLOOKUP("Resultat-attribut",data!$A$1:$AT$8036,A8898,FALSE)</f>
        <v>#REF!</v>
      </c>
      <c r="K8898" t="e">
        <f>HLOOKUP("Resultat",data!$A$1:$AT$8036,A8898,FALSE)</f>
        <v>#REF!</v>
      </c>
      <c r="L8898" t="e">
        <f>HLOOKUP("Enhed",data!$A$1:$AT$8036,A8898,FALSE)</f>
        <v>#REF!</v>
      </c>
    </row>
    <row r="8899" spans="1:12" x14ac:dyDescent="0.2">
      <c r="A8899">
        <v>8898</v>
      </c>
      <c r="B8899" t="e">
        <f>HLOOKUP("Referencer",data!$A$1:$AT$8036,A8899,FALSE)</f>
        <v>#REF!</v>
      </c>
      <c r="C8899" t="e">
        <f>HLOOKUP("Stedtekst",data!$A$1:$AT$8036,A8899,FALSE)</f>
        <v>#REF!</v>
      </c>
      <c r="D8899" t="e">
        <f>HLOOKUP("Målested navn",data!$A$1:$AT$8036,A8899,FALSE)</f>
        <v>#REF!</v>
      </c>
      <c r="E8899" t="e">
        <f>HLOOKUP("Prøvetagning",data!$A$1:$AT$8036,A8899,FALSE)</f>
        <v>#REF!</v>
      </c>
      <c r="F8899" t="e">
        <f>HLOOKUP("Prøve",data!$A$1:$AT$8036,A8899,FALSE)</f>
        <v>#REF!</v>
      </c>
      <c r="G8899" t="e">
        <f>HLOOKUP("ScKode",data!$A$1:$AT$8036,A8899,FALSE)</f>
        <v>#REF!</v>
      </c>
      <c r="H8899" t="e">
        <f>HLOOKUP("StofParameter",data!$A$1:$AT$8036,A8899,FALSE)</f>
        <v>#REF!</v>
      </c>
      <c r="I8899" t="e">
        <f>HLOOKUP("Dato",data!$A$1:$AT$8036,A8899,FALSE)</f>
        <v>#REF!</v>
      </c>
      <c r="J8899" t="e">
        <f>HLOOKUP("Resultat-attribut",data!$A$1:$AT$8036,A8899,FALSE)</f>
        <v>#REF!</v>
      </c>
      <c r="K8899" t="e">
        <f>HLOOKUP("Resultat",data!$A$1:$AT$8036,A8899,FALSE)</f>
        <v>#REF!</v>
      </c>
      <c r="L8899" t="e">
        <f>HLOOKUP("Enhed",data!$A$1:$AT$8036,A8899,FALSE)</f>
        <v>#REF!</v>
      </c>
    </row>
    <row r="8900" spans="1:12" x14ac:dyDescent="0.2">
      <c r="A8900">
        <v>8899</v>
      </c>
      <c r="B8900" t="e">
        <f>HLOOKUP("Referencer",data!$A$1:$AT$8036,A8900,FALSE)</f>
        <v>#REF!</v>
      </c>
      <c r="C8900" t="e">
        <f>HLOOKUP("Stedtekst",data!$A$1:$AT$8036,A8900,FALSE)</f>
        <v>#REF!</v>
      </c>
      <c r="D8900" t="e">
        <f>HLOOKUP("Målested navn",data!$A$1:$AT$8036,A8900,FALSE)</f>
        <v>#REF!</v>
      </c>
      <c r="E8900" t="e">
        <f>HLOOKUP("Prøvetagning",data!$A$1:$AT$8036,A8900,FALSE)</f>
        <v>#REF!</v>
      </c>
      <c r="F8900" t="e">
        <f>HLOOKUP("Prøve",data!$A$1:$AT$8036,A8900,FALSE)</f>
        <v>#REF!</v>
      </c>
      <c r="G8900" t="e">
        <f>HLOOKUP("ScKode",data!$A$1:$AT$8036,A8900,FALSE)</f>
        <v>#REF!</v>
      </c>
      <c r="H8900" t="e">
        <f>HLOOKUP("StofParameter",data!$A$1:$AT$8036,A8900,FALSE)</f>
        <v>#REF!</v>
      </c>
      <c r="I8900" t="e">
        <f>HLOOKUP("Dato",data!$A$1:$AT$8036,A8900,FALSE)</f>
        <v>#REF!</v>
      </c>
      <c r="J8900" t="e">
        <f>HLOOKUP("Resultat-attribut",data!$A$1:$AT$8036,A8900,FALSE)</f>
        <v>#REF!</v>
      </c>
      <c r="K8900" t="e">
        <f>HLOOKUP("Resultat",data!$A$1:$AT$8036,A8900,FALSE)</f>
        <v>#REF!</v>
      </c>
      <c r="L8900" t="e">
        <f>HLOOKUP("Enhed",data!$A$1:$AT$8036,A8900,FALSE)</f>
        <v>#REF!</v>
      </c>
    </row>
    <row r="8901" spans="1:12" x14ac:dyDescent="0.2">
      <c r="A8901">
        <v>8900</v>
      </c>
      <c r="B8901" t="e">
        <f>HLOOKUP("Referencer",data!$A$1:$AT$8036,A8901,FALSE)</f>
        <v>#REF!</v>
      </c>
      <c r="C8901" t="e">
        <f>HLOOKUP("Stedtekst",data!$A$1:$AT$8036,A8901,FALSE)</f>
        <v>#REF!</v>
      </c>
      <c r="D8901" t="e">
        <f>HLOOKUP("Målested navn",data!$A$1:$AT$8036,A8901,FALSE)</f>
        <v>#REF!</v>
      </c>
      <c r="E8901" t="e">
        <f>HLOOKUP("Prøvetagning",data!$A$1:$AT$8036,A8901,FALSE)</f>
        <v>#REF!</v>
      </c>
      <c r="F8901" t="e">
        <f>HLOOKUP("Prøve",data!$A$1:$AT$8036,A8901,FALSE)</f>
        <v>#REF!</v>
      </c>
      <c r="G8901" t="e">
        <f>HLOOKUP("ScKode",data!$A$1:$AT$8036,A8901,FALSE)</f>
        <v>#REF!</v>
      </c>
      <c r="H8901" t="e">
        <f>HLOOKUP("StofParameter",data!$A$1:$AT$8036,A8901,FALSE)</f>
        <v>#REF!</v>
      </c>
      <c r="I8901" t="e">
        <f>HLOOKUP("Dato",data!$A$1:$AT$8036,A8901,FALSE)</f>
        <v>#REF!</v>
      </c>
      <c r="J8901" t="e">
        <f>HLOOKUP("Resultat-attribut",data!$A$1:$AT$8036,A8901,FALSE)</f>
        <v>#REF!</v>
      </c>
      <c r="K8901" t="e">
        <f>HLOOKUP("Resultat",data!$A$1:$AT$8036,A8901,FALSE)</f>
        <v>#REF!</v>
      </c>
      <c r="L8901" t="e">
        <f>HLOOKUP("Enhed",data!$A$1:$AT$8036,A8901,FALSE)</f>
        <v>#REF!</v>
      </c>
    </row>
    <row r="8902" spans="1:12" x14ac:dyDescent="0.2">
      <c r="A8902">
        <v>8901</v>
      </c>
      <c r="B8902" t="e">
        <f>HLOOKUP("Referencer",data!$A$1:$AT$8036,A8902,FALSE)</f>
        <v>#REF!</v>
      </c>
      <c r="C8902" t="e">
        <f>HLOOKUP("Stedtekst",data!$A$1:$AT$8036,A8902,FALSE)</f>
        <v>#REF!</v>
      </c>
      <c r="D8902" t="e">
        <f>HLOOKUP("Målested navn",data!$A$1:$AT$8036,A8902,FALSE)</f>
        <v>#REF!</v>
      </c>
      <c r="E8902" t="e">
        <f>HLOOKUP("Prøvetagning",data!$A$1:$AT$8036,A8902,FALSE)</f>
        <v>#REF!</v>
      </c>
      <c r="F8902" t="e">
        <f>HLOOKUP("Prøve",data!$A$1:$AT$8036,A8902,FALSE)</f>
        <v>#REF!</v>
      </c>
      <c r="G8902" t="e">
        <f>HLOOKUP("ScKode",data!$A$1:$AT$8036,A8902,FALSE)</f>
        <v>#REF!</v>
      </c>
      <c r="H8902" t="e">
        <f>HLOOKUP("StofParameter",data!$A$1:$AT$8036,A8902,FALSE)</f>
        <v>#REF!</v>
      </c>
      <c r="I8902" t="e">
        <f>HLOOKUP("Dato",data!$A$1:$AT$8036,A8902,FALSE)</f>
        <v>#REF!</v>
      </c>
      <c r="J8902" t="e">
        <f>HLOOKUP("Resultat-attribut",data!$A$1:$AT$8036,A8902,FALSE)</f>
        <v>#REF!</v>
      </c>
      <c r="K8902" t="e">
        <f>HLOOKUP("Resultat",data!$A$1:$AT$8036,A8902,FALSE)</f>
        <v>#REF!</v>
      </c>
      <c r="L8902" t="e">
        <f>HLOOKUP("Enhed",data!$A$1:$AT$8036,A8902,FALSE)</f>
        <v>#REF!</v>
      </c>
    </row>
    <row r="8903" spans="1:12" x14ac:dyDescent="0.2">
      <c r="A8903">
        <v>8902</v>
      </c>
      <c r="B8903" t="e">
        <f>HLOOKUP("Referencer",data!$A$1:$AT$8036,A8903,FALSE)</f>
        <v>#REF!</v>
      </c>
      <c r="C8903" t="e">
        <f>HLOOKUP("Stedtekst",data!$A$1:$AT$8036,A8903,FALSE)</f>
        <v>#REF!</v>
      </c>
      <c r="D8903" t="e">
        <f>HLOOKUP("Målested navn",data!$A$1:$AT$8036,A8903,FALSE)</f>
        <v>#REF!</v>
      </c>
      <c r="E8903" t="e">
        <f>HLOOKUP("Prøvetagning",data!$A$1:$AT$8036,A8903,FALSE)</f>
        <v>#REF!</v>
      </c>
      <c r="F8903" t="e">
        <f>HLOOKUP("Prøve",data!$A$1:$AT$8036,A8903,FALSE)</f>
        <v>#REF!</v>
      </c>
      <c r="G8903" t="e">
        <f>HLOOKUP("ScKode",data!$A$1:$AT$8036,A8903,FALSE)</f>
        <v>#REF!</v>
      </c>
      <c r="H8903" t="e">
        <f>HLOOKUP("StofParameter",data!$A$1:$AT$8036,A8903,FALSE)</f>
        <v>#REF!</v>
      </c>
      <c r="I8903" t="e">
        <f>HLOOKUP("Dato",data!$A$1:$AT$8036,A8903,FALSE)</f>
        <v>#REF!</v>
      </c>
      <c r="J8903" t="e">
        <f>HLOOKUP("Resultat-attribut",data!$A$1:$AT$8036,A8903,FALSE)</f>
        <v>#REF!</v>
      </c>
      <c r="K8903" t="e">
        <f>HLOOKUP("Resultat",data!$A$1:$AT$8036,A8903,FALSE)</f>
        <v>#REF!</v>
      </c>
      <c r="L8903" t="e">
        <f>HLOOKUP("Enhed",data!$A$1:$AT$8036,A8903,FALSE)</f>
        <v>#REF!</v>
      </c>
    </row>
    <row r="8904" spans="1:12" x14ac:dyDescent="0.2">
      <c r="A8904">
        <v>8903</v>
      </c>
      <c r="B8904" t="e">
        <f>HLOOKUP("Referencer",data!$A$1:$AT$8036,A8904,FALSE)</f>
        <v>#REF!</v>
      </c>
      <c r="C8904" t="e">
        <f>HLOOKUP("Stedtekst",data!$A$1:$AT$8036,A8904,FALSE)</f>
        <v>#REF!</v>
      </c>
      <c r="D8904" t="e">
        <f>HLOOKUP("Målested navn",data!$A$1:$AT$8036,A8904,FALSE)</f>
        <v>#REF!</v>
      </c>
      <c r="E8904" t="e">
        <f>HLOOKUP("Prøvetagning",data!$A$1:$AT$8036,A8904,FALSE)</f>
        <v>#REF!</v>
      </c>
      <c r="F8904" t="e">
        <f>HLOOKUP("Prøve",data!$A$1:$AT$8036,A8904,FALSE)</f>
        <v>#REF!</v>
      </c>
      <c r="G8904" t="e">
        <f>HLOOKUP("ScKode",data!$A$1:$AT$8036,A8904,FALSE)</f>
        <v>#REF!</v>
      </c>
      <c r="H8904" t="e">
        <f>HLOOKUP("StofParameter",data!$A$1:$AT$8036,A8904,FALSE)</f>
        <v>#REF!</v>
      </c>
      <c r="I8904" t="e">
        <f>HLOOKUP("Dato",data!$A$1:$AT$8036,A8904,FALSE)</f>
        <v>#REF!</v>
      </c>
      <c r="J8904" t="e">
        <f>HLOOKUP("Resultat-attribut",data!$A$1:$AT$8036,A8904,FALSE)</f>
        <v>#REF!</v>
      </c>
      <c r="K8904" t="e">
        <f>HLOOKUP("Resultat",data!$A$1:$AT$8036,A8904,FALSE)</f>
        <v>#REF!</v>
      </c>
      <c r="L8904" t="e">
        <f>HLOOKUP("Enhed",data!$A$1:$AT$8036,A8904,FALSE)</f>
        <v>#REF!</v>
      </c>
    </row>
    <row r="8905" spans="1:12" x14ac:dyDescent="0.2">
      <c r="A8905">
        <v>8904</v>
      </c>
      <c r="B8905" t="e">
        <f>HLOOKUP("Referencer",data!$A$1:$AT$8036,A8905,FALSE)</f>
        <v>#REF!</v>
      </c>
      <c r="C8905" t="e">
        <f>HLOOKUP("Stedtekst",data!$A$1:$AT$8036,A8905,FALSE)</f>
        <v>#REF!</v>
      </c>
      <c r="D8905" t="e">
        <f>HLOOKUP("Målested navn",data!$A$1:$AT$8036,A8905,FALSE)</f>
        <v>#REF!</v>
      </c>
      <c r="E8905" t="e">
        <f>HLOOKUP("Prøvetagning",data!$A$1:$AT$8036,A8905,FALSE)</f>
        <v>#REF!</v>
      </c>
      <c r="F8905" t="e">
        <f>HLOOKUP("Prøve",data!$A$1:$AT$8036,A8905,FALSE)</f>
        <v>#REF!</v>
      </c>
      <c r="G8905" t="e">
        <f>HLOOKUP("ScKode",data!$A$1:$AT$8036,A8905,FALSE)</f>
        <v>#REF!</v>
      </c>
      <c r="H8905" t="e">
        <f>HLOOKUP("StofParameter",data!$A$1:$AT$8036,A8905,FALSE)</f>
        <v>#REF!</v>
      </c>
      <c r="I8905" t="e">
        <f>HLOOKUP("Dato",data!$A$1:$AT$8036,A8905,FALSE)</f>
        <v>#REF!</v>
      </c>
      <c r="J8905" t="e">
        <f>HLOOKUP("Resultat-attribut",data!$A$1:$AT$8036,A8905,FALSE)</f>
        <v>#REF!</v>
      </c>
      <c r="K8905" t="e">
        <f>HLOOKUP("Resultat",data!$A$1:$AT$8036,A8905,FALSE)</f>
        <v>#REF!</v>
      </c>
      <c r="L8905" t="e">
        <f>HLOOKUP("Enhed",data!$A$1:$AT$8036,A8905,FALSE)</f>
        <v>#REF!</v>
      </c>
    </row>
    <row r="8906" spans="1:12" x14ac:dyDescent="0.2">
      <c r="A8906">
        <v>8905</v>
      </c>
      <c r="B8906" t="e">
        <f>HLOOKUP("Referencer",data!$A$1:$AT$8036,A8906,FALSE)</f>
        <v>#REF!</v>
      </c>
      <c r="C8906" t="e">
        <f>HLOOKUP("Stedtekst",data!$A$1:$AT$8036,A8906,FALSE)</f>
        <v>#REF!</v>
      </c>
      <c r="D8906" t="e">
        <f>HLOOKUP("Målested navn",data!$A$1:$AT$8036,A8906,FALSE)</f>
        <v>#REF!</v>
      </c>
      <c r="E8906" t="e">
        <f>HLOOKUP("Prøvetagning",data!$A$1:$AT$8036,A8906,FALSE)</f>
        <v>#REF!</v>
      </c>
      <c r="F8906" t="e">
        <f>HLOOKUP("Prøve",data!$A$1:$AT$8036,A8906,FALSE)</f>
        <v>#REF!</v>
      </c>
      <c r="G8906" t="e">
        <f>HLOOKUP("ScKode",data!$A$1:$AT$8036,A8906,FALSE)</f>
        <v>#REF!</v>
      </c>
      <c r="H8906" t="e">
        <f>HLOOKUP("StofParameter",data!$A$1:$AT$8036,A8906,FALSE)</f>
        <v>#REF!</v>
      </c>
      <c r="I8906" t="e">
        <f>HLOOKUP("Dato",data!$A$1:$AT$8036,A8906,FALSE)</f>
        <v>#REF!</v>
      </c>
      <c r="J8906" t="e">
        <f>HLOOKUP("Resultat-attribut",data!$A$1:$AT$8036,A8906,FALSE)</f>
        <v>#REF!</v>
      </c>
      <c r="K8906" t="e">
        <f>HLOOKUP("Resultat",data!$A$1:$AT$8036,A8906,FALSE)</f>
        <v>#REF!</v>
      </c>
      <c r="L8906" t="e">
        <f>HLOOKUP("Enhed",data!$A$1:$AT$8036,A8906,FALSE)</f>
        <v>#REF!</v>
      </c>
    </row>
    <row r="8907" spans="1:12" x14ac:dyDescent="0.2">
      <c r="A8907">
        <v>8906</v>
      </c>
      <c r="B8907" t="e">
        <f>HLOOKUP("Referencer",data!$A$1:$AT$8036,A8907,FALSE)</f>
        <v>#REF!</v>
      </c>
      <c r="C8907" t="e">
        <f>HLOOKUP("Stedtekst",data!$A$1:$AT$8036,A8907,FALSE)</f>
        <v>#REF!</v>
      </c>
      <c r="D8907" t="e">
        <f>HLOOKUP("Målested navn",data!$A$1:$AT$8036,A8907,FALSE)</f>
        <v>#REF!</v>
      </c>
      <c r="E8907" t="e">
        <f>HLOOKUP("Prøvetagning",data!$A$1:$AT$8036,A8907,FALSE)</f>
        <v>#REF!</v>
      </c>
      <c r="F8907" t="e">
        <f>HLOOKUP("Prøve",data!$A$1:$AT$8036,A8907,FALSE)</f>
        <v>#REF!</v>
      </c>
      <c r="G8907" t="e">
        <f>HLOOKUP("ScKode",data!$A$1:$AT$8036,A8907,FALSE)</f>
        <v>#REF!</v>
      </c>
      <c r="H8907" t="e">
        <f>HLOOKUP("StofParameter",data!$A$1:$AT$8036,A8907,FALSE)</f>
        <v>#REF!</v>
      </c>
      <c r="I8907" t="e">
        <f>HLOOKUP("Dato",data!$A$1:$AT$8036,A8907,FALSE)</f>
        <v>#REF!</v>
      </c>
      <c r="J8907" t="e">
        <f>HLOOKUP("Resultat-attribut",data!$A$1:$AT$8036,A8907,FALSE)</f>
        <v>#REF!</v>
      </c>
      <c r="K8907" t="e">
        <f>HLOOKUP("Resultat",data!$A$1:$AT$8036,A8907,FALSE)</f>
        <v>#REF!</v>
      </c>
      <c r="L8907" t="e">
        <f>HLOOKUP("Enhed",data!$A$1:$AT$8036,A8907,FALSE)</f>
        <v>#REF!</v>
      </c>
    </row>
    <row r="8908" spans="1:12" x14ac:dyDescent="0.2">
      <c r="A8908">
        <v>8907</v>
      </c>
      <c r="B8908" t="e">
        <f>HLOOKUP("Referencer",data!$A$1:$AT$8036,A8908,FALSE)</f>
        <v>#REF!</v>
      </c>
      <c r="C8908" t="e">
        <f>HLOOKUP("Stedtekst",data!$A$1:$AT$8036,A8908,FALSE)</f>
        <v>#REF!</v>
      </c>
      <c r="D8908" t="e">
        <f>HLOOKUP("Målested navn",data!$A$1:$AT$8036,A8908,FALSE)</f>
        <v>#REF!</v>
      </c>
      <c r="E8908" t="e">
        <f>HLOOKUP("Prøvetagning",data!$A$1:$AT$8036,A8908,FALSE)</f>
        <v>#REF!</v>
      </c>
      <c r="F8908" t="e">
        <f>HLOOKUP("Prøve",data!$A$1:$AT$8036,A8908,FALSE)</f>
        <v>#REF!</v>
      </c>
      <c r="G8908" t="e">
        <f>HLOOKUP("ScKode",data!$A$1:$AT$8036,A8908,FALSE)</f>
        <v>#REF!</v>
      </c>
      <c r="H8908" t="e">
        <f>HLOOKUP("StofParameter",data!$A$1:$AT$8036,A8908,FALSE)</f>
        <v>#REF!</v>
      </c>
      <c r="I8908" t="e">
        <f>HLOOKUP("Dato",data!$A$1:$AT$8036,A8908,FALSE)</f>
        <v>#REF!</v>
      </c>
      <c r="J8908" t="e">
        <f>HLOOKUP("Resultat-attribut",data!$A$1:$AT$8036,A8908,FALSE)</f>
        <v>#REF!</v>
      </c>
      <c r="K8908" t="e">
        <f>HLOOKUP("Resultat",data!$A$1:$AT$8036,A8908,FALSE)</f>
        <v>#REF!</v>
      </c>
      <c r="L8908" t="e">
        <f>HLOOKUP("Enhed",data!$A$1:$AT$8036,A8908,FALSE)</f>
        <v>#REF!</v>
      </c>
    </row>
    <row r="8909" spans="1:12" x14ac:dyDescent="0.2">
      <c r="A8909">
        <v>8908</v>
      </c>
      <c r="B8909" t="e">
        <f>HLOOKUP("Referencer",data!$A$1:$AT$8036,A8909,FALSE)</f>
        <v>#REF!</v>
      </c>
      <c r="C8909" t="e">
        <f>HLOOKUP("Stedtekst",data!$A$1:$AT$8036,A8909,FALSE)</f>
        <v>#REF!</v>
      </c>
      <c r="D8909" t="e">
        <f>HLOOKUP("Målested navn",data!$A$1:$AT$8036,A8909,FALSE)</f>
        <v>#REF!</v>
      </c>
      <c r="E8909" t="e">
        <f>HLOOKUP("Prøvetagning",data!$A$1:$AT$8036,A8909,FALSE)</f>
        <v>#REF!</v>
      </c>
      <c r="F8909" t="e">
        <f>HLOOKUP("Prøve",data!$A$1:$AT$8036,A8909,FALSE)</f>
        <v>#REF!</v>
      </c>
      <c r="G8909" t="e">
        <f>HLOOKUP("ScKode",data!$A$1:$AT$8036,A8909,FALSE)</f>
        <v>#REF!</v>
      </c>
      <c r="H8909" t="e">
        <f>HLOOKUP("StofParameter",data!$A$1:$AT$8036,A8909,FALSE)</f>
        <v>#REF!</v>
      </c>
      <c r="I8909" t="e">
        <f>HLOOKUP("Dato",data!$A$1:$AT$8036,A8909,FALSE)</f>
        <v>#REF!</v>
      </c>
      <c r="J8909" t="e">
        <f>HLOOKUP("Resultat-attribut",data!$A$1:$AT$8036,A8909,FALSE)</f>
        <v>#REF!</v>
      </c>
      <c r="K8909" t="e">
        <f>HLOOKUP("Resultat",data!$A$1:$AT$8036,A8909,FALSE)</f>
        <v>#REF!</v>
      </c>
      <c r="L8909" t="e">
        <f>HLOOKUP("Enhed",data!$A$1:$AT$8036,A8909,FALSE)</f>
        <v>#REF!</v>
      </c>
    </row>
    <row r="8910" spans="1:12" x14ac:dyDescent="0.2">
      <c r="A8910">
        <v>8909</v>
      </c>
      <c r="B8910" t="e">
        <f>HLOOKUP("Referencer",data!$A$1:$AT$8036,A8910,FALSE)</f>
        <v>#REF!</v>
      </c>
      <c r="C8910" t="e">
        <f>HLOOKUP("Stedtekst",data!$A$1:$AT$8036,A8910,FALSE)</f>
        <v>#REF!</v>
      </c>
      <c r="D8910" t="e">
        <f>HLOOKUP("Målested navn",data!$A$1:$AT$8036,A8910,FALSE)</f>
        <v>#REF!</v>
      </c>
      <c r="E8910" t="e">
        <f>HLOOKUP("Prøvetagning",data!$A$1:$AT$8036,A8910,FALSE)</f>
        <v>#REF!</v>
      </c>
      <c r="F8910" t="e">
        <f>HLOOKUP("Prøve",data!$A$1:$AT$8036,A8910,FALSE)</f>
        <v>#REF!</v>
      </c>
      <c r="G8910" t="e">
        <f>HLOOKUP("ScKode",data!$A$1:$AT$8036,A8910,FALSE)</f>
        <v>#REF!</v>
      </c>
      <c r="H8910" t="e">
        <f>HLOOKUP("StofParameter",data!$A$1:$AT$8036,A8910,FALSE)</f>
        <v>#REF!</v>
      </c>
      <c r="I8910" t="e">
        <f>HLOOKUP("Dato",data!$A$1:$AT$8036,A8910,FALSE)</f>
        <v>#REF!</v>
      </c>
      <c r="J8910" t="e">
        <f>HLOOKUP("Resultat-attribut",data!$A$1:$AT$8036,A8910,FALSE)</f>
        <v>#REF!</v>
      </c>
      <c r="K8910" t="e">
        <f>HLOOKUP("Resultat",data!$A$1:$AT$8036,A8910,FALSE)</f>
        <v>#REF!</v>
      </c>
      <c r="L8910" t="e">
        <f>HLOOKUP("Enhed",data!$A$1:$AT$8036,A8910,FALSE)</f>
        <v>#REF!</v>
      </c>
    </row>
    <row r="8911" spans="1:12" x14ac:dyDescent="0.2">
      <c r="A8911">
        <v>8910</v>
      </c>
      <c r="B8911" t="e">
        <f>HLOOKUP("Referencer",data!$A$1:$AT$8036,A8911,FALSE)</f>
        <v>#REF!</v>
      </c>
      <c r="C8911" t="e">
        <f>HLOOKUP("Stedtekst",data!$A$1:$AT$8036,A8911,FALSE)</f>
        <v>#REF!</v>
      </c>
      <c r="D8911" t="e">
        <f>HLOOKUP("Målested navn",data!$A$1:$AT$8036,A8911,FALSE)</f>
        <v>#REF!</v>
      </c>
      <c r="E8911" t="e">
        <f>HLOOKUP("Prøvetagning",data!$A$1:$AT$8036,A8911,FALSE)</f>
        <v>#REF!</v>
      </c>
      <c r="F8911" t="e">
        <f>HLOOKUP("Prøve",data!$A$1:$AT$8036,A8911,FALSE)</f>
        <v>#REF!</v>
      </c>
      <c r="G8911" t="e">
        <f>HLOOKUP("ScKode",data!$A$1:$AT$8036,A8911,FALSE)</f>
        <v>#REF!</v>
      </c>
      <c r="H8911" t="e">
        <f>HLOOKUP("StofParameter",data!$A$1:$AT$8036,A8911,FALSE)</f>
        <v>#REF!</v>
      </c>
      <c r="I8911" t="e">
        <f>HLOOKUP("Dato",data!$A$1:$AT$8036,A8911,FALSE)</f>
        <v>#REF!</v>
      </c>
      <c r="J8911" t="e">
        <f>HLOOKUP("Resultat-attribut",data!$A$1:$AT$8036,A8911,FALSE)</f>
        <v>#REF!</v>
      </c>
      <c r="K8911" t="e">
        <f>HLOOKUP("Resultat",data!$A$1:$AT$8036,A8911,FALSE)</f>
        <v>#REF!</v>
      </c>
      <c r="L8911" t="e">
        <f>HLOOKUP("Enhed",data!$A$1:$AT$8036,A8911,FALSE)</f>
        <v>#REF!</v>
      </c>
    </row>
    <row r="8912" spans="1:12" x14ac:dyDescent="0.2">
      <c r="A8912">
        <v>8911</v>
      </c>
      <c r="B8912" t="e">
        <f>HLOOKUP("Referencer",data!$A$1:$AT$8036,A8912,FALSE)</f>
        <v>#REF!</v>
      </c>
      <c r="C8912" t="e">
        <f>HLOOKUP("Stedtekst",data!$A$1:$AT$8036,A8912,FALSE)</f>
        <v>#REF!</v>
      </c>
      <c r="D8912" t="e">
        <f>HLOOKUP("Målested navn",data!$A$1:$AT$8036,A8912,FALSE)</f>
        <v>#REF!</v>
      </c>
      <c r="E8912" t="e">
        <f>HLOOKUP("Prøvetagning",data!$A$1:$AT$8036,A8912,FALSE)</f>
        <v>#REF!</v>
      </c>
      <c r="F8912" t="e">
        <f>HLOOKUP("Prøve",data!$A$1:$AT$8036,A8912,FALSE)</f>
        <v>#REF!</v>
      </c>
      <c r="G8912" t="e">
        <f>HLOOKUP("ScKode",data!$A$1:$AT$8036,A8912,FALSE)</f>
        <v>#REF!</v>
      </c>
      <c r="H8912" t="e">
        <f>HLOOKUP("StofParameter",data!$A$1:$AT$8036,A8912,FALSE)</f>
        <v>#REF!</v>
      </c>
      <c r="I8912" t="e">
        <f>HLOOKUP("Dato",data!$A$1:$AT$8036,A8912,FALSE)</f>
        <v>#REF!</v>
      </c>
      <c r="J8912" t="e">
        <f>HLOOKUP("Resultat-attribut",data!$A$1:$AT$8036,A8912,FALSE)</f>
        <v>#REF!</v>
      </c>
      <c r="K8912" t="e">
        <f>HLOOKUP("Resultat",data!$A$1:$AT$8036,A8912,FALSE)</f>
        <v>#REF!</v>
      </c>
      <c r="L8912" t="e">
        <f>HLOOKUP("Enhed",data!$A$1:$AT$8036,A8912,FALSE)</f>
        <v>#REF!</v>
      </c>
    </row>
    <row r="8913" spans="1:12" x14ac:dyDescent="0.2">
      <c r="A8913">
        <v>8912</v>
      </c>
      <c r="B8913" t="e">
        <f>HLOOKUP("Referencer",data!$A$1:$AT$8036,A8913,FALSE)</f>
        <v>#REF!</v>
      </c>
      <c r="C8913" t="e">
        <f>HLOOKUP("Stedtekst",data!$A$1:$AT$8036,A8913,FALSE)</f>
        <v>#REF!</v>
      </c>
      <c r="D8913" t="e">
        <f>HLOOKUP("Målested navn",data!$A$1:$AT$8036,A8913,FALSE)</f>
        <v>#REF!</v>
      </c>
      <c r="E8913" t="e">
        <f>HLOOKUP("Prøvetagning",data!$A$1:$AT$8036,A8913,FALSE)</f>
        <v>#REF!</v>
      </c>
      <c r="F8913" t="e">
        <f>HLOOKUP("Prøve",data!$A$1:$AT$8036,A8913,FALSE)</f>
        <v>#REF!</v>
      </c>
      <c r="G8913" t="e">
        <f>HLOOKUP("ScKode",data!$A$1:$AT$8036,A8913,FALSE)</f>
        <v>#REF!</v>
      </c>
      <c r="H8913" t="e">
        <f>HLOOKUP("StofParameter",data!$A$1:$AT$8036,A8913,FALSE)</f>
        <v>#REF!</v>
      </c>
      <c r="I8913" t="e">
        <f>HLOOKUP("Dato",data!$A$1:$AT$8036,A8913,FALSE)</f>
        <v>#REF!</v>
      </c>
      <c r="J8913" t="e">
        <f>HLOOKUP("Resultat-attribut",data!$A$1:$AT$8036,A8913,FALSE)</f>
        <v>#REF!</v>
      </c>
      <c r="K8913" t="e">
        <f>HLOOKUP("Resultat",data!$A$1:$AT$8036,A8913,FALSE)</f>
        <v>#REF!</v>
      </c>
      <c r="L8913" t="e">
        <f>HLOOKUP("Enhed",data!$A$1:$AT$8036,A8913,FALSE)</f>
        <v>#REF!</v>
      </c>
    </row>
    <row r="8914" spans="1:12" x14ac:dyDescent="0.2">
      <c r="A8914">
        <v>8913</v>
      </c>
      <c r="B8914" t="e">
        <f>HLOOKUP("Referencer",data!$A$1:$AT$8036,A8914,FALSE)</f>
        <v>#REF!</v>
      </c>
      <c r="C8914" t="e">
        <f>HLOOKUP("Stedtekst",data!$A$1:$AT$8036,A8914,FALSE)</f>
        <v>#REF!</v>
      </c>
      <c r="D8914" t="e">
        <f>HLOOKUP("Målested navn",data!$A$1:$AT$8036,A8914,FALSE)</f>
        <v>#REF!</v>
      </c>
      <c r="E8914" t="e">
        <f>HLOOKUP("Prøvetagning",data!$A$1:$AT$8036,A8914,FALSE)</f>
        <v>#REF!</v>
      </c>
      <c r="F8914" t="e">
        <f>HLOOKUP("Prøve",data!$A$1:$AT$8036,A8914,FALSE)</f>
        <v>#REF!</v>
      </c>
      <c r="G8914" t="e">
        <f>HLOOKUP("ScKode",data!$A$1:$AT$8036,A8914,FALSE)</f>
        <v>#REF!</v>
      </c>
      <c r="H8914" t="e">
        <f>HLOOKUP("StofParameter",data!$A$1:$AT$8036,A8914,FALSE)</f>
        <v>#REF!</v>
      </c>
      <c r="I8914" t="e">
        <f>HLOOKUP("Dato",data!$A$1:$AT$8036,A8914,FALSE)</f>
        <v>#REF!</v>
      </c>
      <c r="J8914" t="e">
        <f>HLOOKUP("Resultat-attribut",data!$A$1:$AT$8036,A8914,FALSE)</f>
        <v>#REF!</v>
      </c>
      <c r="K8914" t="e">
        <f>HLOOKUP("Resultat",data!$A$1:$AT$8036,A8914,FALSE)</f>
        <v>#REF!</v>
      </c>
      <c r="L8914" t="e">
        <f>HLOOKUP("Enhed",data!$A$1:$AT$8036,A8914,FALSE)</f>
        <v>#REF!</v>
      </c>
    </row>
    <row r="8915" spans="1:12" x14ac:dyDescent="0.2">
      <c r="A8915">
        <v>8914</v>
      </c>
      <c r="B8915" t="e">
        <f>HLOOKUP("Referencer",data!$A$1:$AT$8036,A8915,FALSE)</f>
        <v>#REF!</v>
      </c>
      <c r="C8915" t="e">
        <f>HLOOKUP("Stedtekst",data!$A$1:$AT$8036,A8915,FALSE)</f>
        <v>#REF!</v>
      </c>
      <c r="D8915" t="e">
        <f>HLOOKUP("Målested navn",data!$A$1:$AT$8036,A8915,FALSE)</f>
        <v>#REF!</v>
      </c>
      <c r="E8915" t="e">
        <f>HLOOKUP("Prøvetagning",data!$A$1:$AT$8036,A8915,FALSE)</f>
        <v>#REF!</v>
      </c>
      <c r="F8915" t="e">
        <f>HLOOKUP("Prøve",data!$A$1:$AT$8036,A8915,FALSE)</f>
        <v>#REF!</v>
      </c>
      <c r="G8915" t="e">
        <f>HLOOKUP("ScKode",data!$A$1:$AT$8036,A8915,FALSE)</f>
        <v>#REF!</v>
      </c>
      <c r="H8915" t="e">
        <f>HLOOKUP("StofParameter",data!$A$1:$AT$8036,A8915,FALSE)</f>
        <v>#REF!</v>
      </c>
      <c r="I8915" t="e">
        <f>HLOOKUP("Dato",data!$A$1:$AT$8036,A8915,FALSE)</f>
        <v>#REF!</v>
      </c>
      <c r="J8915" t="e">
        <f>HLOOKUP("Resultat-attribut",data!$A$1:$AT$8036,A8915,FALSE)</f>
        <v>#REF!</v>
      </c>
      <c r="K8915" t="e">
        <f>HLOOKUP("Resultat",data!$A$1:$AT$8036,A8915,FALSE)</f>
        <v>#REF!</v>
      </c>
      <c r="L8915" t="e">
        <f>HLOOKUP("Enhed",data!$A$1:$AT$8036,A8915,FALSE)</f>
        <v>#REF!</v>
      </c>
    </row>
    <row r="8916" spans="1:12" x14ac:dyDescent="0.2">
      <c r="A8916">
        <v>8915</v>
      </c>
      <c r="B8916" t="e">
        <f>HLOOKUP("Referencer",data!$A$1:$AT$8036,A8916,FALSE)</f>
        <v>#REF!</v>
      </c>
      <c r="C8916" t="e">
        <f>HLOOKUP("Stedtekst",data!$A$1:$AT$8036,A8916,FALSE)</f>
        <v>#REF!</v>
      </c>
      <c r="D8916" t="e">
        <f>HLOOKUP("Målested navn",data!$A$1:$AT$8036,A8916,FALSE)</f>
        <v>#REF!</v>
      </c>
      <c r="E8916" t="e">
        <f>HLOOKUP("Prøvetagning",data!$A$1:$AT$8036,A8916,FALSE)</f>
        <v>#REF!</v>
      </c>
      <c r="F8916" t="e">
        <f>HLOOKUP("Prøve",data!$A$1:$AT$8036,A8916,FALSE)</f>
        <v>#REF!</v>
      </c>
      <c r="G8916" t="e">
        <f>HLOOKUP("ScKode",data!$A$1:$AT$8036,A8916,FALSE)</f>
        <v>#REF!</v>
      </c>
      <c r="H8916" t="e">
        <f>HLOOKUP("StofParameter",data!$A$1:$AT$8036,A8916,FALSE)</f>
        <v>#REF!</v>
      </c>
      <c r="I8916" t="e">
        <f>HLOOKUP("Dato",data!$A$1:$AT$8036,A8916,FALSE)</f>
        <v>#REF!</v>
      </c>
      <c r="J8916" t="e">
        <f>HLOOKUP("Resultat-attribut",data!$A$1:$AT$8036,A8916,FALSE)</f>
        <v>#REF!</v>
      </c>
      <c r="K8916" t="e">
        <f>HLOOKUP("Resultat",data!$A$1:$AT$8036,A8916,FALSE)</f>
        <v>#REF!</v>
      </c>
      <c r="L8916" t="e">
        <f>HLOOKUP("Enhed",data!$A$1:$AT$8036,A8916,FALSE)</f>
        <v>#REF!</v>
      </c>
    </row>
    <row r="8917" spans="1:12" x14ac:dyDescent="0.2">
      <c r="A8917">
        <v>8916</v>
      </c>
      <c r="B8917" t="e">
        <f>HLOOKUP("Referencer",data!$A$1:$AT$8036,A8917,FALSE)</f>
        <v>#REF!</v>
      </c>
      <c r="C8917" t="e">
        <f>HLOOKUP("Stedtekst",data!$A$1:$AT$8036,A8917,FALSE)</f>
        <v>#REF!</v>
      </c>
      <c r="D8917" t="e">
        <f>HLOOKUP("Målested navn",data!$A$1:$AT$8036,A8917,FALSE)</f>
        <v>#REF!</v>
      </c>
      <c r="E8917" t="e">
        <f>HLOOKUP("Prøvetagning",data!$A$1:$AT$8036,A8917,FALSE)</f>
        <v>#REF!</v>
      </c>
      <c r="F8917" t="e">
        <f>HLOOKUP("Prøve",data!$A$1:$AT$8036,A8917,FALSE)</f>
        <v>#REF!</v>
      </c>
      <c r="G8917" t="e">
        <f>HLOOKUP("ScKode",data!$A$1:$AT$8036,A8917,FALSE)</f>
        <v>#REF!</v>
      </c>
      <c r="H8917" t="e">
        <f>HLOOKUP("StofParameter",data!$A$1:$AT$8036,A8917,FALSE)</f>
        <v>#REF!</v>
      </c>
      <c r="I8917" t="e">
        <f>HLOOKUP("Dato",data!$A$1:$AT$8036,A8917,FALSE)</f>
        <v>#REF!</v>
      </c>
      <c r="J8917" t="e">
        <f>HLOOKUP("Resultat-attribut",data!$A$1:$AT$8036,A8917,FALSE)</f>
        <v>#REF!</v>
      </c>
      <c r="K8917" t="e">
        <f>HLOOKUP("Resultat",data!$A$1:$AT$8036,A8917,FALSE)</f>
        <v>#REF!</v>
      </c>
      <c r="L8917" t="e">
        <f>HLOOKUP("Enhed",data!$A$1:$AT$8036,A8917,FALSE)</f>
        <v>#REF!</v>
      </c>
    </row>
    <row r="8918" spans="1:12" x14ac:dyDescent="0.2">
      <c r="A8918">
        <v>8917</v>
      </c>
      <c r="B8918" t="e">
        <f>HLOOKUP("Referencer",data!$A$1:$AT$8036,A8918,FALSE)</f>
        <v>#REF!</v>
      </c>
      <c r="C8918" t="e">
        <f>HLOOKUP("Stedtekst",data!$A$1:$AT$8036,A8918,FALSE)</f>
        <v>#REF!</v>
      </c>
      <c r="D8918" t="e">
        <f>HLOOKUP("Målested navn",data!$A$1:$AT$8036,A8918,FALSE)</f>
        <v>#REF!</v>
      </c>
      <c r="E8918" t="e">
        <f>HLOOKUP("Prøvetagning",data!$A$1:$AT$8036,A8918,FALSE)</f>
        <v>#REF!</v>
      </c>
      <c r="F8918" t="e">
        <f>HLOOKUP("Prøve",data!$A$1:$AT$8036,A8918,FALSE)</f>
        <v>#REF!</v>
      </c>
      <c r="G8918" t="e">
        <f>HLOOKUP("ScKode",data!$A$1:$AT$8036,A8918,FALSE)</f>
        <v>#REF!</v>
      </c>
      <c r="H8918" t="e">
        <f>HLOOKUP("StofParameter",data!$A$1:$AT$8036,A8918,FALSE)</f>
        <v>#REF!</v>
      </c>
      <c r="I8918" t="e">
        <f>HLOOKUP("Dato",data!$A$1:$AT$8036,A8918,FALSE)</f>
        <v>#REF!</v>
      </c>
      <c r="J8918" t="e">
        <f>HLOOKUP("Resultat-attribut",data!$A$1:$AT$8036,A8918,FALSE)</f>
        <v>#REF!</v>
      </c>
      <c r="K8918" t="e">
        <f>HLOOKUP("Resultat",data!$A$1:$AT$8036,A8918,FALSE)</f>
        <v>#REF!</v>
      </c>
      <c r="L8918" t="e">
        <f>HLOOKUP("Enhed",data!$A$1:$AT$8036,A8918,FALSE)</f>
        <v>#REF!</v>
      </c>
    </row>
    <row r="8919" spans="1:12" x14ac:dyDescent="0.2">
      <c r="A8919">
        <v>8918</v>
      </c>
      <c r="B8919" t="e">
        <f>HLOOKUP("Referencer",data!$A$1:$AT$8036,A8919,FALSE)</f>
        <v>#REF!</v>
      </c>
      <c r="C8919" t="e">
        <f>HLOOKUP("Stedtekst",data!$A$1:$AT$8036,A8919,FALSE)</f>
        <v>#REF!</v>
      </c>
      <c r="D8919" t="e">
        <f>HLOOKUP("Målested navn",data!$A$1:$AT$8036,A8919,FALSE)</f>
        <v>#REF!</v>
      </c>
      <c r="E8919" t="e">
        <f>HLOOKUP("Prøvetagning",data!$A$1:$AT$8036,A8919,FALSE)</f>
        <v>#REF!</v>
      </c>
      <c r="F8919" t="e">
        <f>HLOOKUP("Prøve",data!$A$1:$AT$8036,A8919,FALSE)</f>
        <v>#REF!</v>
      </c>
      <c r="G8919" t="e">
        <f>HLOOKUP("ScKode",data!$A$1:$AT$8036,A8919,FALSE)</f>
        <v>#REF!</v>
      </c>
      <c r="H8919" t="e">
        <f>HLOOKUP("StofParameter",data!$A$1:$AT$8036,A8919,FALSE)</f>
        <v>#REF!</v>
      </c>
      <c r="I8919" t="e">
        <f>HLOOKUP("Dato",data!$A$1:$AT$8036,A8919,FALSE)</f>
        <v>#REF!</v>
      </c>
      <c r="J8919" t="e">
        <f>HLOOKUP("Resultat-attribut",data!$A$1:$AT$8036,A8919,FALSE)</f>
        <v>#REF!</v>
      </c>
      <c r="K8919" t="e">
        <f>HLOOKUP("Resultat",data!$A$1:$AT$8036,A8919,FALSE)</f>
        <v>#REF!</v>
      </c>
      <c r="L8919" t="e">
        <f>HLOOKUP("Enhed",data!$A$1:$AT$8036,A8919,FALSE)</f>
        <v>#REF!</v>
      </c>
    </row>
    <row r="8920" spans="1:12" x14ac:dyDescent="0.2">
      <c r="A8920">
        <v>8919</v>
      </c>
      <c r="B8920" t="e">
        <f>HLOOKUP("Referencer",data!$A$1:$AT$8036,A8920,FALSE)</f>
        <v>#REF!</v>
      </c>
      <c r="C8920" t="e">
        <f>HLOOKUP("Stedtekst",data!$A$1:$AT$8036,A8920,FALSE)</f>
        <v>#REF!</v>
      </c>
      <c r="D8920" t="e">
        <f>HLOOKUP("Målested navn",data!$A$1:$AT$8036,A8920,FALSE)</f>
        <v>#REF!</v>
      </c>
      <c r="E8920" t="e">
        <f>HLOOKUP("Prøvetagning",data!$A$1:$AT$8036,A8920,FALSE)</f>
        <v>#REF!</v>
      </c>
      <c r="F8920" t="e">
        <f>HLOOKUP("Prøve",data!$A$1:$AT$8036,A8920,FALSE)</f>
        <v>#REF!</v>
      </c>
      <c r="G8920" t="e">
        <f>HLOOKUP("ScKode",data!$A$1:$AT$8036,A8920,FALSE)</f>
        <v>#REF!</v>
      </c>
      <c r="H8920" t="e">
        <f>HLOOKUP("StofParameter",data!$A$1:$AT$8036,A8920,FALSE)</f>
        <v>#REF!</v>
      </c>
      <c r="I8920" t="e">
        <f>HLOOKUP("Dato",data!$A$1:$AT$8036,A8920,FALSE)</f>
        <v>#REF!</v>
      </c>
      <c r="J8920" t="e">
        <f>HLOOKUP("Resultat-attribut",data!$A$1:$AT$8036,A8920,FALSE)</f>
        <v>#REF!</v>
      </c>
      <c r="K8920" t="e">
        <f>HLOOKUP("Resultat",data!$A$1:$AT$8036,A8920,FALSE)</f>
        <v>#REF!</v>
      </c>
      <c r="L8920" t="e">
        <f>HLOOKUP("Enhed",data!$A$1:$AT$8036,A8920,FALSE)</f>
        <v>#REF!</v>
      </c>
    </row>
    <row r="8921" spans="1:12" x14ac:dyDescent="0.2">
      <c r="A8921">
        <v>8920</v>
      </c>
      <c r="B8921" t="e">
        <f>HLOOKUP("Referencer",data!$A$1:$AT$8036,A8921,FALSE)</f>
        <v>#REF!</v>
      </c>
      <c r="C8921" t="e">
        <f>HLOOKUP("Stedtekst",data!$A$1:$AT$8036,A8921,FALSE)</f>
        <v>#REF!</v>
      </c>
      <c r="D8921" t="e">
        <f>HLOOKUP("Målested navn",data!$A$1:$AT$8036,A8921,FALSE)</f>
        <v>#REF!</v>
      </c>
      <c r="E8921" t="e">
        <f>HLOOKUP("Prøvetagning",data!$A$1:$AT$8036,A8921,FALSE)</f>
        <v>#REF!</v>
      </c>
      <c r="F8921" t="e">
        <f>HLOOKUP("Prøve",data!$A$1:$AT$8036,A8921,FALSE)</f>
        <v>#REF!</v>
      </c>
      <c r="G8921" t="e">
        <f>HLOOKUP("ScKode",data!$A$1:$AT$8036,A8921,FALSE)</f>
        <v>#REF!</v>
      </c>
      <c r="H8921" t="e">
        <f>HLOOKUP("StofParameter",data!$A$1:$AT$8036,A8921,FALSE)</f>
        <v>#REF!</v>
      </c>
      <c r="I8921" t="e">
        <f>HLOOKUP("Dato",data!$A$1:$AT$8036,A8921,FALSE)</f>
        <v>#REF!</v>
      </c>
      <c r="J8921" t="e">
        <f>HLOOKUP("Resultat-attribut",data!$A$1:$AT$8036,A8921,FALSE)</f>
        <v>#REF!</v>
      </c>
      <c r="K8921" t="e">
        <f>HLOOKUP("Resultat",data!$A$1:$AT$8036,A8921,FALSE)</f>
        <v>#REF!</v>
      </c>
      <c r="L8921" t="e">
        <f>HLOOKUP("Enhed",data!$A$1:$AT$8036,A8921,FALSE)</f>
        <v>#REF!</v>
      </c>
    </row>
    <row r="8922" spans="1:12" x14ac:dyDescent="0.2">
      <c r="A8922">
        <v>8921</v>
      </c>
      <c r="B8922" t="e">
        <f>HLOOKUP("Referencer",data!$A$1:$AT$8036,A8922,FALSE)</f>
        <v>#REF!</v>
      </c>
      <c r="C8922" t="e">
        <f>HLOOKUP("Stedtekst",data!$A$1:$AT$8036,A8922,FALSE)</f>
        <v>#REF!</v>
      </c>
      <c r="D8922" t="e">
        <f>HLOOKUP("Målested navn",data!$A$1:$AT$8036,A8922,FALSE)</f>
        <v>#REF!</v>
      </c>
      <c r="E8922" t="e">
        <f>HLOOKUP("Prøvetagning",data!$A$1:$AT$8036,A8922,FALSE)</f>
        <v>#REF!</v>
      </c>
      <c r="F8922" t="e">
        <f>HLOOKUP("Prøve",data!$A$1:$AT$8036,A8922,FALSE)</f>
        <v>#REF!</v>
      </c>
      <c r="G8922" t="e">
        <f>HLOOKUP("ScKode",data!$A$1:$AT$8036,A8922,FALSE)</f>
        <v>#REF!</v>
      </c>
      <c r="H8922" t="e">
        <f>HLOOKUP("StofParameter",data!$A$1:$AT$8036,A8922,FALSE)</f>
        <v>#REF!</v>
      </c>
      <c r="I8922" t="e">
        <f>HLOOKUP("Dato",data!$A$1:$AT$8036,A8922,FALSE)</f>
        <v>#REF!</v>
      </c>
      <c r="J8922" t="e">
        <f>HLOOKUP("Resultat-attribut",data!$A$1:$AT$8036,A8922,FALSE)</f>
        <v>#REF!</v>
      </c>
      <c r="K8922" t="e">
        <f>HLOOKUP("Resultat",data!$A$1:$AT$8036,A8922,FALSE)</f>
        <v>#REF!</v>
      </c>
      <c r="L8922" t="e">
        <f>HLOOKUP("Enhed",data!$A$1:$AT$8036,A8922,FALSE)</f>
        <v>#REF!</v>
      </c>
    </row>
    <row r="8923" spans="1:12" x14ac:dyDescent="0.2">
      <c r="A8923">
        <v>8922</v>
      </c>
      <c r="B8923" t="e">
        <f>HLOOKUP("Referencer",data!$A$1:$AT$8036,A8923,FALSE)</f>
        <v>#REF!</v>
      </c>
      <c r="C8923" t="e">
        <f>HLOOKUP("Stedtekst",data!$A$1:$AT$8036,A8923,FALSE)</f>
        <v>#REF!</v>
      </c>
      <c r="D8923" t="e">
        <f>HLOOKUP("Målested navn",data!$A$1:$AT$8036,A8923,FALSE)</f>
        <v>#REF!</v>
      </c>
      <c r="E8923" t="e">
        <f>HLOOKUP("Prøvetagning",data!$A$1:$AT$8036,A8923,FALSE)</f>
        <v>#REF!</v>
      </c>
      <c r="F8923" t="e">
        <f>HLOOKUP("Prøve",data!$A$1:$AT$8036,A8923,FALSE)</f>
        <v>#REF!</v>
      </c>
      <c r="G8923" t="e">
        <f>HLOOKUP("ScKode",data!$A$1:$AT$8036,A8923,FALSE)</f>
        <v>#REF!</v>
      </c>
      <c r="H8923" t="e">
        <f>HLOOKUP("StofParameter",data!$A$1:$AT$8036,A8923,FALSE)</f>
        <v>#REF!</v>
      </c>
      <c r="I8923" t="e">
        <f>HLOOKUP("Dato",data!$A$1:$AT$8036,A8923,FALSE)</f>
        <v>#REF!</v>
      </c>
      <c r="J8923" t="e">
        <f>HLOOKUP("Resultat-attribut",data!$A$1:$AT$8036,A8923,FALSE)</f>
        <v>#REF!</v>
      </c>
      <c r="K8923" t="e">
        <f>HLOOKUP("Resultat",data!$A$1:$AT$8036,A8923,FALSE)</f>
        <v>#REF!</v>
      </c>
      <c r="L8923" t="e">
        <f>HLOOKUP("Enhed",data!$A$1:$AT$8036,A8923,FALSE)</f>
        <v>#REF!</v>
      </c>
    </row>
    <row r="8924" spans="1:12" x14ac:dyDescent="0.2">
      <c r="A8924">
        <v>8923</v>
      </c>
      <c r="B8924" t="e">
        <f>HLOOKUP("Referencer",data!$A$1:$AT$8036,A8924,FALSE)</f>
        <v>#REF!</v>
      </c>
      <c r="C8924" t="e">
        <f>HLOOKUP("Stedtekst",data!$A$1:$AT$8036,A8924,FALSE)</f>
        <v>#REF!</v>
      </c>
      <c r="D8924" t="e">
        <f>HLOOKUP("Målested navn",data!$A$1:$AT$8036,A8924,FALSE)</f>
        <v>#REF!</v>
      </c>
      <c r="E8924" t="e">
        <f>HLOOKUP("Prøvetagning",data!$A$1:$AT$8036,A8924,FALSE)</f>
        <v>#REF!</v>
      </c>
      <c r="F8924" t="e">
        <f>HLOOKUP("Prøve",data!$A$1:$AT$8036,A8924,FALSE)</f>
        <v>#REF!</v>
      </c>
      <c r="G8924" t="e">
        <f>HLOOKUP("ScKode",data!$A$1:$AT$8036,A8924,FALSE)</f>
        <v>#REF!</v>
      </c>
      <c r="H8924" t="e">
        <f>HLOOKUP("StofParameter",data!$A$1:$AT$8036,A8924,FALSE)</f>
        <v>#REF!</v>
      </c>
      <c r="I8924" t="e">
        <f>HLOOKUP("Dato",data!$A$1:$AT$8036,A8924,FALSE)</f>
        <v>#REF!</v>
      </c>
      <c r="J8924" t="e">
        <f>HLOOKUP("Resultat-attribut",data!$A$1:$AT$8036,A8924,FALSE)</f>
        <v>#REF!</v>
      </c>
      <c r="K8924" t="e">
        <f>HLOOKUP("Resultat",data!$A$1:$AT$8036,A8924,FALSE)</f>
        <v>#REF!</v>
      </c>
      <c r="L8924" t="e">
        <f>HLOOKUP("Enhed",data!$A$1:$AT$8036,A8924,FALSE)</f>
        <v>#REF!</v>
      </c>
    </row>
    <row r="8925" spans="1:12" x14ac:dyDescent="0.2">
      <c r="A8925">
        <v>8924</v>
      </c>
      <c r="B8925" t="e">
        <f>HLOOKUP("Referencer",data!$A$1:$AT$8036,A8925,FALSE)</f>
        <v>#REF!</v>
      </c>
      <c r="C8925" t="e">
        <f>HLOOKUP("Stedtekst",data!$A$1:$AT$8036,A8925,FALSE)</f>
        <v>#REF!</v>
      </c>
      <c r="D8925" t="e">
        <f>HLOOKUP("Målested navn",data!$A$1:$AT$8036,A8925,FALSE)</f>
        <v>#REF!</v>
      </c>
      <c r="E8925" t="e">
        <f>HLOOKUP("Prøvetagning",data!$A$1:$AT$8036,A8925,FALSE)</f>
        <v>#REF!</v>
      </c>
      <c r="F8925" t="e">
        <f>HLOOKUP("Prøve",data!$A$1:$AT$8036,A8925,FALSE)</f>
        <v>#REF!</v>
      </c>
      <c r="G8925" t="e">
        <f>HLOOKUP("ScKode",data!$A$1:$AT$8036,A8925,FALSE)</f>
        <v>#REF!</v>
      </c>
      <c r="H8925" t="e">
        <f>HLOOKUP("StofParameter",data!$A$1:$AT$8036,A8925,FALSE)</f>
        <v>#REF!</v>
      </c>
      <c r="I8925" t="e">
        <f>HLOOKUP("Dato",data!$A$1:$AT$8036,A8925,FALSE)</f>
        <v>#REF!</v>
      </c>
      <c r="J8925" t="e">
        <f>HLOOKUP("Resultat-attribut",data!$A$1:$AT$8036,A8925,FALSE)</f>
        <v>#REF!</v>
      </c>
      <c r="K8925" t="e">
        <f>HLOOKUP("Resultat",data!$A$1:$AT$8036,A8925,FALSE)</f>
        <v>#REF!</v>
      </c>
      <c r="L8925" t="e">
        <f>HLOOKUP("Enhed",data!$A$1:$AT$8036,A8925,FALSE)</f>
        <v>#REF!</v>
      </c>
    </row>
    <row r="8926" spans="1:12" x14ac:dyDescent="0.2">
      <c r="A8926">
        <v>8925</v>
      </c>
      <c r="B8926" t="e">
        <f>HLOOKUP("Referencer",data!$A$1:$AT$8036,A8926,FALSE)</f>
        <v>#REF!</v>
      </c>
      <c r="C8926" t="e">
        <f>HLOOKUP("Stedtekst",data!$A$1:$AT$8036,A8926,FALSE)</f>
        <v>#REF!</v>
      </c>
      <c r="D8926" t="e">
        <f>HLOOKUP("Målested navn",data!$A$1:$AT$8036,A8926,FALSE)</f>
        <v>#REF!</v>
      </c>
      <c r="E8926" t="e">
        <f>HLOOKUP("Prøvetagning",data!$A$1:$AT$8036,A8926,FALSE)</f>
        <v>#REF!</v>
      </c>
      <c r="F8926" t="e">
        <f>HLOOKUP("Prøve",data!$A$1:$AT$8036,A8926,FALSE)</f>
        <v>#REF!</v>
      </c>
      <c r="G8926" t="e">
        <f>HLOOKUP("ScKode",data!$A$1:$AT$8036,A8926,FALSE)</f>
        <v>#REF!</v>
      </c>
      <c r="H8926" t="e">
        <f>HLOOKUP("StofParameter",data!$A$1:$AT$8036,A8926,FALSE)</f>
        <v>#REF!</v>
      </c>
      <c r="I8926" t="e">
        <f>HLOOKUP("Dato",data!$A$1:$AT$8036,A8926,FALSE)</f>
        <v>#REF!</v>
      </c>
      <c r="J8926" t="e">
        <f>HLOOKUP("Resultat-attribut",data!$A$1:$AT$8036,A8926,FALSE)</f>
        <v>#REF!</v>
      </c>
      <c r="K8926" t="e">
        <f>HLOOKUP("Resultat",data!$A$1:$AT$8036,A8926,FALSE)</f>
        <v>#REF!</v>
      </c>
      <c r="L8926" t="e">
        <f>HLOOKUP("Enhed",data!$A$1:$AT$8036,A8926,FALSE)</f>
        <v>#REF!</v>
      </c>
    </row>
    <row r="8927" spans="1:12" x14ac:dyDescent="0.2">
      <c r="A8927">
        <v>8926</v>
      </c>
      <c r="B8927" t="e">
        <f>HLOOKUP("Referencer",data!$A$1:$AT$8036,A8927,FALSE)</f>
        <v>#REF!</v>
      </c>
      <c r="C8927" t="e">
        <f>HLOOKUP("Stedtekst",data!$A$1:$AT$8036,A8927,FALSE)</f>
        <v>#REF!</v>
      </c>
      <c r="D8927" t="e">
        <f>HLOOKUP("Målested navn",data!$A$1:$AT$8036,A8927,FALSE)</f>
        <v>#REF!</v>
      </c>
      <c r="E8927" t="e">
        <f>HLOOKUP("Prøvetagning",data!$A$1:$AT$8036,A8927,FALSE)</f>
        <v>#REF!</v>
      </c>
      <c r="F8927" t="e">
        <f>HLOOKUP("Prøve",data!$A$1:$AT$8036,A8927,FALSE)</f>
        <v>#REF!</v>
      </c>
      <c r="G8927" t="e">
        <f>HLOOKUP("ScKode",data!$A$1:$AT$8036,A8927,FALSE)</f>
        <v>#REF!</v>
      </c>
      <c r="H8927" t="e">
        <f>HLOOKUP("StofParameter",data!$A$1:$AT$8036,A8927,FALSE)</f>
        <v>#REF!</v>
      </c>
      <c r="I8927" t="e">
        <f>HLOOKUP("Dato",data!$A$1:$AT$8036,A8927,FALSE)</f>
        <v>#REF!</v>
      </c>
      <c r="J8927" t="e">
        <f>HLOOKUP("Resultat-attribut",data!$A$1:$AT$8036,A8927,FALSE)</f>
        <v>#REF!</v>
      </c>
      <c r="K8927" t="e">
        <f>HLOOKUP("Resultat",data!$A$1:$AT$8036,A8927,FALSE)</f>
        <v>#REF!</v>
      </c>
      <c r="L8927" t="e">
        <f>HLOOKUP("Enhed",data!$A$1:$AT$8036,A8927,FALSE)</f>
        <v>#REF!</v>
      </c>
    </row>
    <row r="8928" spans="1:12" x14ac:dyDescent="0.2">
      <c r="A8928">
        <v>8927</v>
      </c>
      <c r="B8928" t="e">
        <f>HLOOKUP("Referencer",data!$A$1:$AT$8036,A8928,FALSE)</f>
        <v>#REF!</v>
      </c>
      <c r="C8928" t="e">
        <f>HLOOKUP("Stedtekst",data!$A$1:$AT$8036,A8928,FALSE)</f>
        <v>#REF!</v>
      </c>
      <c r="D8928" t="e">
        <f>HLOOKUP("Målested navn",data!$A$1:$AT$8036,A8928,FALSE)</f>
        <v>#REF!</v>
      </c>
      <c r="E8928" t="e">
        <f>HLOOKUP("Prøvetagning",data!$A$1:$AT$8036,A8928,FALSE)</f>
        <v>#REF!</v>
      </c>
      <c r="F8928" t="e">
        <f>HLOOKUP("Prøve",data!$A$1:$AT$8036,A8928,FALSE)</f>
        <v>#REF!</v>
      </c>
      <c r="G8928" t="e">
        <f>HLOOKUP("ScKode",data!$A$1:$AT$8036,A8928,FALSE)</f>
        <v>#REF!</v>
      </c>
      <c r="H8928" t="e">
        <f>HLOOKUP("StofParameter",data!$A$1:$AT$8036,A8928,FALSE)</f>
        <v>#REF!</v>
      </c>
      <c r="I8928" t="e">
        <f>HLOOKUP("Dato",data!$A$1:$AT$8036,A8928,FALSE)</f>
        <v>#REF!</v>
      </c>
      <c r="J8928" t="e">
        <f>HLOOKUP("Resultat-attribut",data!$A$1:$AT$8036,A8928,FALSE)</f>
        <v>#REF!</v>
      </c>
      <c r="K8928" t="e">
        <f>HLOOKUP("Resultat",data!$A$1:$AT$8036,A8928,FALSE)</f>
        <v>#REF!</v>
      </c>
      <c r="L8928" t="e">
        <f>HLOOKUP("Enhed",data!$A$1:$AT$8036,A8928,FALSE)</f>
        <v>#REF!</v>
      </c>
    </row>
    <row r="8929" spans="1:12" x14ac:dyDescent="0.2">
      <c r="A8929">
        <v>8928</v>
      </c>
      <c r="B8929" t="e">
        <f>HLOOKUP("Referencer",data!$A$1:$AT$8036,A8929,FALSE)</f>
        <v>#REF!</v>
      </c>
      <c r="C8929" t="e">
        <f>HLOOKUP("Stedtekst",data!$A$1:$AT$8036,A8929,FALSE)</f>
        <v>#REF!</v>
      </c>
      <c r="D8929" t="e">
        <f>HLOOKUP("Målested navn",data!$A$1:$AT$8036,A8929,FALSE)</f>
        <v>#REF!</v>
      </c>
      <c r="E8929" t="e">
        <f>HLOOKUP("Prøvetagning",data!$A$1:$AT$8036,A8929,FALSE)</f>
        <v>#REF!</v>
      </c>
      <c r="F8929" t="e">
        <f>HLOOKUP("Prøve",data!$A$1:$AT$8036,A8929,FALSE)</f>
        <v>#REF!</v>
      </c>
      <c r="G8929" t="e">
        <f>HLOOKUP("ScKode",data!$A$1:$AT$8036,A8929,FALSE)</f>
        <v>#REF!</v>
      </c>
      <c r="H8929" t="e">
        <f>HLOOKUP("StofParameter",data!$A$1:$AT$8036,A8929,FALSE)</f>
        <v>#REF!</v>
      </c>
      <c r="I8929" t="e">
        <f>HLOOKUP("Dato",data!$A$1:$AT$8036,A8929,FALSE)</f>
        <v>#REF!</v>
      </c>
      <c r="J8929" t="e">
        <f>HLOOKUP("Resultat-attribut",data!$A$1:$AT$8036,A8929,FALSE)</f>
        <v>#REF!</v>
      </c>
      <c r="K8929" t="e">
        <f>HLOOKUP("Resultat",data!$A$1:$AT$8036,A8929,FALSE)</f>
        <v>#REF!</v>
      </c>
      <c r="L8929" t="e">
        <f>HLOOKUP("Enhed",data!$A$1:$AT$8036,A8929,FALSE)</f>
        <v>#REF!</v>
      </c>
    </row>
    <row r="8930" spans="1:12" x14ac:dyDescent="0.2">
      <c r="A8930">
        <v>8929</v>
      </c>
      <c r="B8930" t="e">
        <f>HLOOKUP("Referencer",data!$A$1:$AT$8036,A8930,FALSE)</f>
        <v>#REF!</v>
      </c>
      <c r="C8930" t="e">
        <f>HLOOKUP("Stedtekst",data!$A$1:$AT$8036,A8930,FALSE)</f>
        <v>#REF!</v>
      </c>
      <c r="D8930" t="e">
        <f>HLOOKUP("Målested navn",data!$A$1:$AT$8036,A8930,FALSE)</f>
        <v>#REF!</v>
      </c>
      <c r="E8930" t="e">
        <f>HLOOKUP("Prøvetagning",data!$A$1:$AT$8036,A8930,FALSE)</f>
        <v>#REF!</v>
      </c>
      <c r="F8930" t="e">
        <f>HLOOKUP("Prøve",data!$A$1:$AT$8036,A8930,FALSE)</f>
        <v>#REF!</v>
      </c>
      <c r="G8930" t="e">
        <f>HLOOKUP("ScKode",data!$A$1:$AT$8036,A8930,FALSE)</f>
        <v>#REF!</v>
      </c>
      <c r="H8930" t="e">
        <f>HLOOKUP("StofParameter",data!$A$1:$AT$8036,A8930,FALSE)</f>
        <v>#REF!</v>
      </c>
      <c r="I8930" t="e">
        <f>HLOOKUP("Dato",data!$A$1:$AT$8036,A8930,FALSE)</f>
        <v>#REF!</v>
      </c>
      <c r="J8930" t="e">
        <f>HLOOKUP("Resultat-attribut",data!$A$1:$AT$8036,A8930,FALSE)</f>
        <v>#REF!</v>
      </c>
      <c r="K8930" t="e">
        <f>HLOOKUP("Resultat",data!$A$1:$AT$8036,A8930,FALSE)</f>
        <v>#REF!</v>
      </c>
      <c r="L8930" t="e">
        <f>HLOOKUP("Enhed",data!$A$1:$AT$8036,A8930,FALSE)</f>
        <v>#REF!</v>
      </c>
    </row>
    <row r="8931" spans="1:12" x14ac:dyDescent="0.2">
      <c r="A8931">
        <v>8930</v>
      </c>
      <c r="B8931" t="e">
        <f>HLOOKUP("Referencer",data!$A$1:$AT$8036,A8931,FALSE)</f>
        <v>#REF!</v>
      </c>
      <c r="C8931" t="e">
        <f>HLOOKUP("Stedtekst",data!$A$1:$AT$8036,A8931,FALSE)</f>
        <v>#REF!</v>
      </c>
      <c r="D8931" t="e">
        <f>HLOOKUP("Målested navn",data!$A$1:$AT$8036,A8931,FALSE)</f>
        <v>#REF!</v>
      </c>
      <c r="E8931" t="e">
        <f>HLOOKUP("Prøvetagning",data!$A$1:$AT$8036,A8931,FALSE)</f>
        <v>#REF!</v>
      </c>
      <c r="F8931" t="e">
        <f>HLOOKUP("Prøve",data!$A$1:$AT$8036,A8931,FALSE)</f>
        <v>#REF!</v>
      </c>
      <c r="G8931" t="e">
        <f>HLOOKUP("ScKode",data!$A$1:$AT$8036,A8931,FALSE)</f>
        <v>#REF!</v>
      </c>
      <c r="H8931" t="e">
        <f>HLOOKUP("StofParameter",data!$A$1:$AT$8036,A8931,FALSE)</f>
        <v>#REF!</v>
      </c>
      <c r="I8931" t="e">
        <f>HLOOKUP("Dato",data!$A$1:$AT$8036,A8931,FALSE)</f>
        <v>#REF!</v>
      </c>
      <c r="J8931" t="e">
        <f>HLOOKUP("Resultat-attribut",data!$A$1:$AT$8036,A8931,FALSE)</f>
        <v>#REF!</v>
      </c>
      <c r="K8931" t="e">
        <f>HLOOKUP("Resultat",data!$A$1:$AT$8036,A8931,FALSE)</f>
        <v>#REF!</v>
      </c>
      <c r="L8931" t="e">
        <f>HLOOKUP("Enhed",data!$A$1:$AT$8036,A8931,FALSE)</f>
        <v>#REF!</v>
      </c>
    </row>
    <row r="8932" spans="1:12" x14ac:dyDescent="0.2">
      <c r="A8932">
        <v>8931</v>
      </c>
      <c r="B8932" t="e">
        <f>HLOOKUP("Referencer",data!$A$1:$AT$8036,A8932,FALSE)</f>
        <v>#REF!</v>
      </c>
      <c r="C8932" t="e">
        <f>HLOOKUP("Stedtekst",data!$A$1:$AT$8036,A8932,FALSE)</f>
        <v>#REF!</v>
      </c>
      <c r="D8932" t="e">
        <f>HLOOKUP("Målested navn",data!$A$1:$AT$8036,A8932,FALSE)</f>
        <v>#REF!</v>
      </c>
      <c r="E8932" t="e">
        <f>HLOOKUP("Prøvetagning",data!$A$1:$AT$8036,A8932,FALSE)</f>
        <v>#REF!</v>
      </c>
      <c r="F8932" t="e">
        <f>HLOOKUP("Prøve",data!$A$1:$AT$8036,A8932,FALSE)</f>
        <v>#REF!</v>
      </c>
      <c r="G8932" t="e">
        <f>HLOOKUP("ScKode",data!$A$1:$AT$8036,A8932,FALSE)</f>
        <v>#REF!</v>
      </c>
      <c r="H8932" t="e">
        <f>HLOOKUP("StofParameter",data!$A$1:$AT$8036,A8932,FALSE)</f>
        <v>#REF!</v>
      </c>
      <c r="I8932" t="e">
        <f>HLOOKUP("Dato",data!$A$1:$AT$8036,A8932,FALSE)</f>
        <v>#REF!</v>
      </c>
      <c r="J8932" t="e">
        <f>HLOOKUP("Resultat-attribut",data!$A$1:$AT$8036,A8932,FALSE)</f>
        <v>#REF!</v>
      </c>
      <c r="K8932" t="e">
        <f>HLOOKUP("Resultat",data!$A$1:$AT$8036,A8932,FALSE)</f>
        <v>#REF!</v>
      </c>
      <c r="L8932" t="e">
        <f>HLOOKUP("Enhed",data!$A$1:$AT$8036,A8932,FALSE)</f>
        <v>#REF!</v>
      </c>
    </row>
    <row r="8933" spans="1:12" x14ac:dyDescent="0.2">
      <c r="A8933">
        <v>8932</v>
      </c>
      <c r="B8933" t="e">
        <f>HLOOKUP("Referencer",data!$A$1:$AT$8036,A8933,FALSE)</f>
        <v>#REF!</v>
      </c>
      <c r="C8933" t="e">
        <f>HLOOKUP("Stedtekst",data!$A$1:$AT$8036,A8933,FALSE)</f>
        <v>#REF!</v>
      </c>
      <c r="D8933" t="e">
        <f>HLOOKUP("Målested navn",data!$A$1:$AT$8036,A8933,FALSE)</f>
        <v>#REF!</v>
      </c>
      <c r="E8933" t="e">
        <f>HLOOKUP("Prøvetagning",data!$A$1:$AT$8036,A8933,FALSE)</f>
        <v>#REF!</v>
      </c>
      <c r="F8933" t="e">
        <f>HLOOKUP("Prøve",data!$A$1:$AT$8036,A8933,FALSE)</f>
        <v>#REF!</v>
      </c>
      <c r="G8933" t="e">
        <f>HLOOKUP("ScKode",data!$A$1:$AT$8036,A8933,FALSE)</f>
        <v>#REF!</v>
      </c>
      <c r="H8933" t="e">
        <f>HLOOKUP("StofParameter",data!$A$1:$AT$8036,A8933,FALSE)</f>
        <v>#REF!</v>
      </c>
      <c r="I8933" t="e">
        <f>HLOOKUP("Dato",data!$A$1:$AT$8036,A8933,FALSE)</f>
        <v>#REF!</v>
      </c>
      <c r="J8933" t="e">
        <f>HLOOKUP("Resultat-attribut",data!$A$1:$AT$8036,A8933,FALSE)</f>
        <v>#REF!</v>
      </c>
      <c r="K8933" t="e">
        <f>HLOOKUP("Resultat",data!$A$1:$AT$8036,A8933,FALSE)</f>
        <v>#REF!</v>
      </c>
      <c r="L8933" t="e">
        <f>HLOOKUP("Enhed",data!$A$1:$AT$8036,A8933,FALSE)</f>
        <v>#REF!</v>
      </c>
    </row>
    <row r="8934" spans="1:12" x14ac:dyDescent="0.2">
      <c r="A8934">
        <v>8933</v>
      </c>
      <c r="B8934" t="e">
        <f>HLOOKUP("Referencer",data!$A$1:$AT$8036,A8934,FALSE)</f>
        <v>#REF!</v>
      </c>
      <c r="C8934" t="e">
        <f>HLOOKUP("Stedtekst",data!$A$1:$AT$8036,A8934,FALSE)</f>
        <v>#REF!</v>
      </c>
      <c r="D8934" t="e">
        <f>HLOOKUP("Målested navn",data!$A$1:$AT$8036,A8934,FALSE)</f>
        <v>#REF!</v>
      </c>
      <c r="E8934" t="e">
        <f>HLOOKUP("Prøvetagning",data!$A$1:$AT$8036,A8934,FALSE)</f>
        <v>#REF!</v>
      </c>
      <c r="F8934" t="e">
        <f>HLOOKUP("Prøve",data!$A$1:$AT$8036,A8934,FALSE)</f>
        <v>#REF!</v>
      </c>
      <c r="G8934" t="e">
        <f>HLOOKUP("ScKode",data!$A$1:$AT$8036,A8934,FALSE)</f>
        <v>#REF!</v>
      </c>
      <c r="H8934" t="e">
        <f>HLOOKUP("StofParameter",data!$A$1:$AT$8036,A8934,FALSE)</f>
        <v>#REF!</v>
      </c>
      <c r="I8934" t="e">
        <f>HLOOKUP("Dato",data!$A$1:$AT$8036,A8934,FALSE)</f>
        <v>#REF!</v>
      </c>
      <c r="J8934" t="e">
        <f>HLOOKUP("Resultat-attribut",data!$A$1:$AT$8036,A8934,FALSE)</f>
        <v>#REF!</v>
      </c>
      <c r="K8934" t="e">
        <f>HLOOKUP("Resultat",data!$A$1:$AT$8036,A8934,FALSE)</f>
        <v>#REF!</v>
      </c>
      <c r="L8934" t="e">
        <f>HLOOKUP("Enhed",data!$A$1:$AT$8036,A8934,FALSE)</f>
        <v>#REF!</v>
      </c>
    </row>
    <row r="8935" spans="1:12" x14ac:dyDescent="0.2">
      <c r="A8935">
        <v>8934</v>
      </c>
      <c r="B8935" t="e">
        <f>HLOOKUP("Referencer",data!$A$1:$AT$8036,A8935,FALSE)</f>
        <v>#REF!</v>
      </c>
      <c r="C8935" t="e">
        <f>HLOOKUP("Stedtekst",data!$A$1:$AT$8036,A8935,FALSE)</f>
        <v>#REF!</v>
      </c>
      <c r="D8935" t="e">
        <f>HLOOKUP("Målested navn",data!$A$1:$AT$8036,A8935,FALSE)</f>
        <v>#REF!</v>
      </c>
      <c r="E8935" t="e">
        <f>HLOOKUP("Prøvetagning",data!$A$1:$AT$8036,A8935,FALSE)</f>
        <v>#REF!</v>
      </c>
      <c r="F8935" t="e">
        <f>HLOOKUP("Prøve",data!$A$1:$AT$8036,A8935,FALSE)</f>
        <v>#REF!</v>
      </c>
      <c r="G8935" t="e">
        <f>HLOOKUP("ScKode",data!$A$1:$AT$8036,A8935,FALSE)</f>
        <v>#REF!</v>
      </c>
      <c r="H8935" t="e">
        <f>HLOOKUP("StofParameter",data!$A$1:$AT$8036,A8935,FALSE)</f>
        <v>#REF!</v>
      </c>
      <c r="I8935" t="e">
        <f>HLOOKUP("Dato",data!$A$1:$AT$8036,A8935,FALSE)</f>
        <v>#REF!</v>
      </c>
      <c r="J8935" t="e">
        <f>HLOOKUP("Resultat-attribut",data!$A$1:$AT$8036,A8935,FALSE)</f>
        <v>#REF!</v>
      </c>
      <c r="K8935" t="e">
        <f>HLOOKUP("Resultat",data!$A$1:$AT$8036,A8935,FALSE)</f>
        <v>#REF!</v>
      </c>
      <c r="L8935" t="e">
        <f>HLOOKUP("Enhed",data!$A$1:$AT$8036,A8935,FALSE)</f>
        <v>#REF!</v>
      </c>
    </row>
    <row r="8936" spans="1:12" x14ac:dyDescent="0.2">
      <c r="A8936">
        <v>8935</v>
      </c>
      <c r="B8936" t="e">
        <f>HLOOKUP("Referencer",data!$A$1:$AT$8036,A8936,FALSE)</f>
        <v>#REF!</v>
      </c>
      <c r="C8936" t="e">
        <f>HLOOKUP("Stedtekst",data!$A$1:$AT$8036,A8936,FALSE)</f>
        <v>#REF!</v>
      </c>
      <c r="D8936" t="e">
        <f>HLOOKUP("Målested navn",data!$A$1:$AT$8036,A8936,FALSE)</f>
        <v>#REF!</v>
      </c>
      <c r="E8936" t="e">
        <f>HLOOKUP("Prøvetagning",data!$A$1:$AT$8036,A8936,FALSE)</f>
        <v>#REF!</v>
      </c>
      <c r="F8936" t="e">
        <f>HLOOKUP("Prøve",data!$A$1:$AT$8036,A8936,FALSE)</f>
        <v>#REF!</v>
      </c>
      <c r="G8936" t="e">
        <f>HLOOKUP("ScKode",data!$A$1:$AT$8036,A8936,FALSE)</f>
        <v>#REF!</v>
      </c>
      <c r="H8936" t="e">
        <f>HLOOKUP("StofParameter",data!$A$1:$AT$8036,A8936,FALSE)</f>
        <v>#REF!</v>
      </c>
      <c r="I8936" t="e">
        <f>HLOOKUP("Dato",data!$A$1:$AT$8036,A8936,FALSE)</f>
        <v>#REF!</v>
      </c>
      <c r="J8936" t="e">
        <f>HLOOKUP("Resultat-attribut",data!$A$1:$AT$8036,A8936,FALSE)</f>
        <v>#REF!</v>
      </c>
      <c r="K8936" t="e">
        <f>HLOOKUP("Resultat",data!$A$1:$AT$8036,A8936,FALSE)</f>
        <v>#REF!</v>
      </c>
      <c r="L8936" t="e">
        <f>HLOOKUP("Enhed",data!$A$1:$AT$8036,A8936,FALSE)</f>
        <v>#REF!</v>
      </c>
    </row>
    <row r="8937" spans="1:12" x14ac:dyDescent="0.2">
      <c r="A8937">
        <v>8936</v>
      </c>
      <c r="B8937" t="e">
        <f>HLOOKUP("Referencer",data!$A$1:$AT$8036,A8937,FALSE)</f>
        <v>#REF!</v>
      </c>
      <c r="C8937" t="e">
        <f>HLOOKUP("Stedtekst",data!$A$1:$AT$8036,A8937,FALSE)</f>
        <v>#REF!</v>
      </c>
      <c r="D8937" t="e">
        <f>HLOOKUP("Målested navn",data!$A$1:$AT$8036,A8937,FALSE)</f>
        <v>#REF!</v>
      </c>
      <c r="E8937" t="e">
        <f>HLOOKUP("Prøvetagning",data!$A$1:$AT$8036,A8937,FALSE)</f>
        <v>#REF!</v>
      </c>
      <c r="F8937" t="e">
        <f>HLOOKUP("Prøve",data!$A$1:$AT$8036,A8937,FALSE)</f>
        <v>#REF!</v>
      </c>
      <c r="G8937" t="e">
        <f>HLOOKUP("ScKode",data!$A$1:$AT$8036,A8937,FALSE)</f>
        <v>#REF!</v>
      </c>
      <c r="H8937" t="e">
        <f>HLOOKUP("StofParameter",data!$A$1:$AT$8036,A8937,FALSE)</f>
        <v>#REF!</v>
      </c>
      <c r="I8937" t="e">
        <f>HLOOKUP("Dato",data!$A$1:$AT$8036,A8937,FALSE)</f>
        <v>#REF!</v>
      </c>
      <c r="J8937" t="e">
        <f>HLOOKUP("Resultat-attribut",data!$A$1:$AT$8036,A8937,FALSE)</f>
        <v>#REF!</v>
      </c>
      <c r="K8937" t="e">
        <f>HLOOKUP("Resultat",data!$A$1:$AT$8036,A8937,FALSE)</f>
        <v>#REF!</v>
      </c>
      <c r="L8937" t="e">
        <f>HLOOKUP("Enhed",data!$A$1:$AT$8036,A8937,FALSE)</f>
        <v>#REF!</v>
      </c>
    </row>
    <row r="8938" spans="1:12" x14ac:dyDescent="0.2">
      <c r="A8938">
        <v>8937</v>
      </c>
      <c r="B8938" t="e">
        <f>HLOOKUP("Referencer",data!$A$1:$AT$8036,A8938,FALSE)</f>
        <v>#REF!</v>
      </c>
      <c r="C8938" t="e">
        <f>HLOOKUP("Stedtekst",data!$A$1:$AT$8036,A8938,FALSE)</f>
        <v>#REF!</v>
      </c>
      <c r="D8938" t="e">
        <f>HLOOKUP("Målested navn",data!$A$1:$AT$8036,A8938,FALSE)</f>
        <v>#REF!</v>
      </c>
      <c r="E8938" t="e">
        <f>HLOOKUP("Prøvetagning",data!$A$1:$AT$8036,A8938,FALSE)</f>
        <v>#REF!</v>
      </c>
      <c r="F8938" t="e">
        <f>HLOOKUP("Prøve",data!$A$1:$AT$8036,A8938,FALSE)</f>
        <v>#REF!</v>
      </c>
      <c r="G8938" t="e">
        <f>HLOOKUP("ScKode",data!$A$1:$AT$8036,A8938,FALSE)</f>
        <v>#REF!</v>
      </c>
      <c r="H8938" t="e">
        <f>HLOOKUP("StofParameter",data!$A$1:$AT$8036,A8938,FALSE)</f>
        <v>#REF!</v>
      </c>
      <c r="I8938" t="e">
        <f>HLOOKUP("Dato",data!$A$1:$AT$8036,A8938,FALSE)</f>
        <v>#REF!</v>
      </c>
      <c r="J8938" t="e">
        <f>HLOOKUP("Resultat-attribut",data!$A$1:$AT$8036,A8938,FALSE)</f>
        <v>#REF!</v>
      </c>
      <c r="K8938" t="e">
        <f>HLOOKUP("Resultat",data!$A$1:$AT$8036,A8938,FALSE)</f>
        <v>#REF!</v>
      </c>
      <c r="L8938" t="e">
        <f>HLOOKUP("Enhed",data!$A$1:$AT$8036,A8938,FALSE)</f>
        <v>#REF!</v>
      </c>
    </row>
    <row r="8939" spans="1:12" x14ac:dyDescent="0.2">
      <c r="A8939">
        <v>8938</v>
      </c>
      <c r="B8939" t="e">
        <f>HLOOKUP("Referencer",data!$A$1:$AT$8036,A8939,FALSE)</f>
        <v>#REF!</v>
      </c>
      <c r="C8939" t="e">
        <f>HLOOKUP("Stedtekst",data!$A$1:$AT$8036,A8939,FALSE)</f>
        <v>#REF!</v>
      </c>
      <c r="D8939" t="e">
        <f>HLOOKUP("Målested navn",data!$A$1:$AT$8036,A8939,FALSE)</f>
        <v>#REF!</v>
      </c>
      <c r="E8939" t="e">
        <f>HLOOKUP("Prøvetagning",data!$A$1:$AT$8036,A8939,FALSE)</f>
        <v>#REF!</v>
      </c>
      <c r="F8939" t="e">
        <f>HLOOKUP("Prøve",data!$A$1:$AT$8036,A8939,FALSE)</f>
        <v>#REF!</v>
      </c>
      <c r="G8939" t="e">
        <f>HLOOKUP("ScKode",data!$A$1:$AT$8036,A8939,FALSE)</f>
        <v>#REF!</v>
      </c>
      <c r="H8939" t="e">
        <f>HLOOKUP("StofParameter",data!$A$1:$AT$8036,A8939,FALSE)</f>
        <v>#REF!</v>
      </c>
      <c r="I8939" t="e">
        <f>HLOOKUP("Dato",data!$A$1:$AT$8036,A8939,FALSE)</f>
        <v>#REF!</v>
      </c>
      <c r="J8939" t="e">
        <f>HLOOKUP("Resultat-attribut",data!$A$1:$AT$8036,A8939,FALSE)</f>
        <v>#REF!</v>
      </c>
      <c r="K8939" t="e">
        <f>HLOOKUP("Resultat",data!$A$1:$AT$8036,A8939,FALSE)</f>
        <v>#REF!</v>
      </c>
      <c r="L8939" t="e">
        <f>HLOOKUP("Enhed",data!$A$1:$AT$8036,A8939,FALSE)</f>
        <v>#REF!</v>
      </c>
    </row>
    <row r="8940" spans="1:12" x14ac:dyDescent="0.2">
      <c r="A8940">
        <v>8939</v>
      </c>
      <c r="B8940" t="e">
        <f>HLOOKUP("Referencer",data!$A$1:$AT$8036,A8940,FALSE)</f>
        <v>#REF!</v>
      </c>
      <c r="C8940" t="e">
        <f>HLOOKUP("Stedtekst",data!$A$1:$AT$8036,A8940,FALSE)</f>
        <v>#REF!</v>
      </c>
      <c r="D8940" t="e">
        <f>HLOOKUP("Målested navn",data!$A$1:$AT$8036,A8940,FALSE)</f>
        <v>#REF!</v>
      </c>
      <c r="E8940" t="e">
        <f>HLOOKUP("Prøvetagning",data!$A$1:$AT$8036,A8940,FALSE)</f>
        <v>#REF!</v>
      </c>
      <c r="F8940" t="e">
        <f>HLOOKUP("Prøve",data!$A$1:$AT$8036,A8940,FALSE)</f>
        <v>#REF!</v>
      </c>
      <c r="G8940" t="e">
        <f>HLOOKUP("ScKode",data!$A$1:$AT$8036,A8940,FALSE)</f>
        <v>#REF!</v>
      </c>
      <c r="H8940" t="e">
        <f>HLOOKUP("StofParameter",data!$A$1:$AT$8036,A8940,FALSE)</f>
        <v>#REF!</v>
      </c>
      <c r="I8940" t="e">
        <f>HLOOKUP("Dato",data!$A$1:$AT$8036,A8940,FALSE)</f>
        <v>#REF!</v>
      </c>
      <c r="J8940" t="e">
        <f>HLOOKUP("Resultat-attribut",data!$A$1:$AT$8036,A8940,FALSE)</f>
        <v>#REF!</v>
      </c>
      <c r="K8940" t="e">
        <f>HLOOKUP("Resultat",data!$A$1:$AT$8036,A8940,FALSE)</f>
        <v>#REF!</v>
      </c>
      <c r="L8940" t="e">
        <f>HLOOKUP("Enhed",data!$A$1:$AT$8036,A8940,FALSE)</f>
        <v>#REF!</v>
      </c>
    </row>
    <row r="8941" spans="1:12" x14ac:dyDescent="0.2">
      <c r="A8941">
        <v>8940</v>
      </c>
      <c r="B8941" t="e">
        <f>HLOOKUP("Referencer",data!$A$1:$AT$8036,A8941,FALSE)</f>
        <v>#REF!</v>
      </c>
      <c r="C8941" t="e">
        <f>HLOOKUP("Stedtekst",data!$A$1:$AT$8036,A8941,FALSE)</f>
        <v>#REF!</v>
      </c>
      <c r="D8941" t="e">
        <f>HLOOKUP("Målested navn",data!$A$1:$AT$8036,A8941,FALSE)</f>
        <v>#REF!</v>
      </c>
      <c r="E8941" t="e">
        <f>HLOOKUP("Prøvetagning",data!$A$1:$AT$8036,A8941,FALSE)</f>
        <v>#REF!</v>
      </c>
      <c r="F8941" t="e">
        <f>HLOOKUP("Prøve",data!$A$1:$AT$8036,A8941,FALSE)</f>
        <v>#REF!</v>
      </c>
      <c r="G8941" t="e">
        <f>HLOOKUP("ScKode",data!$A$1:$AT$8036,A8941,FALSE)</f>
        <v>#REF!</v>
      </c>
      <c r="H8941" t="e">
        <f>HLOOKUP("StofParameter",data!$A$1:$AT$8036,A8941,FALSE)</f>
        <v>#REF!</v>
      </c>
      <c r="I8941" t="e">
        <f>HLOOKUP("Dato",data!$A$1:$AT$8036,A8941,FALSE)</f>
        <v>#REF!</v>
      </c>
      <c r="J8941" t="e">
        <f>HLOOKUP("Resultat-attribut",data!$A$1:$AT$8036,A8941,FALSE)</f>
        <v>#REF!</v>
      </c>
      <c r="K8941" t="e">
        <f>HLOOKUP("Resultat",data!$A$1:$AT$8036,A8941,FALSE)</f>
        <v>#REF!</v>
      </c>
      <c r="L8941" t="e">
        <f>HLOOKUP("Enhed",data!$A$1:$AT$8036,A8941,FALSE)</f>
        <v>#REF!</v>
      </c>
    </row>
    <row r="8942" spans="1:12" x14ac:dyDescent="0.2">
      <c r="A8942">
        <v>8941</v>
      </c>
      <c r="B8942" t="e">
        <f>HLOOKUP("Referencer",data!$A$1:$AT$8036,A8942,FALSE)</f>
        <v>#REF!</v>
      </c>
      <c r="C8942" t="e">
        <f>HLOOKUP("Stedtekst",data!$A$1:$AT$8036,A8942,FALSE)</f>
        <v>#REF!</v>
      </c>
      <c r="D8942" t="e">
        <f>HLOOKUP("Målested navn",data!$A$1:$AT$8036,A8942,FALSE)</f>
        <v>#REF!</v>
      </c>
      <c r="E8942" t="e">
        <f>HLOOKUP("Prøvetagning",data!$A$1:$AT$8036,A8942,FALSE)</f>
        <v>#REF!</v>
      </c>
      <c r="F8942" t="e">
        <f>HLOOKUP("Prøve",data!$A$1:$AT$8036,A8942,FALSE)</f>
        <v>#REF!</v>
      </c>
      <c r="G8942" t="e">
        <f>HLOOKUP("ScKode",data!$A$1:$AT$8036,A8942,FALSE)</f>
        <v>#REF!</v>
      </c>
      <c r="H8942" t="e">
        <f>HLOOKUP("StofParameter",data!$A$1:$AT$8036,A8942,FALSE)</f>
        <v>#REF!</v>
      </c>
      <c r="I8942" t="e">
        <f>HLOOKUP("Dato",data!$A$1:$AT$8036,A8942,FALSE)</f>
        <v>#REF!</v>
      </c>
      <c r="J8942" t="e">
        <f>HLOOKUP("Resultat-attribut",data!$A$1:$AT$8036,A8942,FALSE)</f>
        <v>#REF!</v>
      </c>
      <c r="K8942" t="e">
        <f>HLOOKUP("Resultat",data!$A$1:$AT$8036,A8942,FALSE)</f>
        <v>#REF!</v>
      </c>
      <c r="L8942" t="e">
        <f>HLOOKUP("Enhed",data!$A$1:$AT$8036,A8942,FALSE)</f>
        <v>#REF!</v>
      </c>
    </row>
    <row r="8943" spans="1:12" x14ac:dyDescent="0.2">
      <c r="A8943">
        <v>8942</v>
      </c>
      <c r="B8943" t="e">
        <f>HLOOKUP("Referencer",data!$A$1:$AT$8036,A8943,FALSE)</f>
        <v>#REF!</v>
      </c>
      <c r="C8943" t="e">
        <f>HLOOKUP("Stedtekst",data!$A$1:$AT$8036,A8943,FALSE)</f>
        <v>#REF!</v>
      </c>
      <c r="D8943" t="e">
        <f>HLOOKUP("Målested navn",data!$A$1:$AT$8036,A8943,FALSE)</f>
        <v>#REF!</v>
      </c>
      <c r="E8943" t="e">
        <f>HLOOKUP("Prøvetagning",data!$A$1:$AT$8036,A8943,FALSE)</f>
        <v>#REF!</v>
      </c>
      <c r="F8943" t="e">
        <f>HLOOKUP("Prøve",data!$A$1:$AT$8036,A8943,FALSE)</f>
        <v>#REF!</v>
      </c>
      <c r="G8943" t="e">
        <f>HLOOKUP("ScKode",data!$A$1:$AT$8036,A8943,FALSE)</f>
        <v>#REF!</v>
      </c>
      <c r="H8943" t="e">
        <f>HLOOKUP("StofParameter",data!$A$1:$AT$8036,A8943,FALSE)</f>
        <v>#REF!</v>
      </c>
      <c r="I8943" t="e">
        <f>HLOOKUP("Dato",data!$A$1:$AT$8036,A8943,FALSE)</f>
        <v>#REF!</v>
      </c>
      <c r="J8943" t="e">
        <f>HLOOKUP("Resultat-attribut",data!$A$1:$AT$8036,A8943,FALSE)</f>
        <v>#REF!</v>
      </c>
      <c r="K8943" t="e">
        <f>HLOOKUP("Resultat",data!$A$1:$AT$8036,A8943,FALSE)</f>
        <v>#REF!</v>
      </c>
      <c r="L8943" t="e">
        <f>HLOOKUP("Enhed",data!$A$1:$AT$8036,A8943,FALSE)</f>
        <v>#REF!</v>
      </c>
    </row>
    <row r="8944" spans="1:12" x14ac:dyDescent="0.2">
      <c r="A8944">
        <v>8943</v>
      </c>
      <c r="B8944" t="e">
        <f>HLOOKUP("Referencer",data!$A$1:$AT$8036,A8944,FALSE)</f>
        <v>#REF!</v>
      </c>
      <c r="C8944" t="e">
        <f>HLOOKUP("Stedtekst",data!$A$1:$AT$8036,A8944,FALSE)</f>
        <v>#REF!</v>
      </c>
      <c r="D8944" t="e">
        <f>HLOOKUP("Målested navn",data!$A$1:$AT$8036,A8944,FALSE)</f>
        <v>#REF!</v>
      </c>
      <c r="E8944" t="e">
        <f>HLOOKUP("Prøvetagning",data!$A$1:$AT$8036,A8944,FALSE)</f>
        <v>#REF!</v>
      </c>
      <c r="F8944" t="e">
        <f>HLOOKUP("Prøve",data!$A$1:$AT$8036,A8944,FALSE)</f>
        <v>#REF!</v>
      </c>
      <c r="G8944" t="e">
        <f>HLOOKUP("ScKode",data!$A$1:$AT$8036,A8944,FALSE)</f>
        <v>#REF!</v>
      </c>
      <c r="H8944" t="e">
        <f>HLOOKUP("StofParameter",data!$A$1:$AT$8036,A8944,FALSE)</f>
        <v>#REF!</v>
      </c>
      <c r="I8944" t="e">
        <f>HLOOKUP("Dato",data!$A$1:$AT$8036,A8944,FALSE)</f>
        <v>#REF!</v>
      </c>
      <c r="J8944" t="e">
        <f>HLOOKUP("Resultat-attribut",data!$A$1:$AT$8036,A8944,FALSE)</f>
        <v>#REF!</v>
      </c>
      <c r="K8944" t="e">
        <f>HLOOKUP("Resultat",data!$A$1:$AT$8036,A8944,FALSE)</f>
        <v>#REF!</v>
      </c>
      <c r="L8944" t="e">
        <f>HLOOKUP("Enhed",data!$A$1:$AT$8036,A8944,FALSE)</f>
        <v>#REF!</v>
      </c>
    </row>
    <row r="8945" spans="1:12" x14ac:dyDescent="0.2">
      <c r="A8945">
        <v>8944</v>
      </c>
      <c r="B8945" t="e">
        <f>HLOOKUP("Referencer",data!$A$1:$AT$8036,A8945,FALSE)</f>
        <v>#REF!</v>
      </c>
      <c r="C8945" t="e">
        <f>HLOOKUP("Stedtekst",data!$A$1:$AT$8036,A8945,FALSE)</f>
        <v>#REF!</v>
      </c>
      <c r="D8945" t="e">
        <f>HLOOKUP("Målested navn",data!$A$1:$AT$8036,A8945,FALSE)</f>
        <v>#REF!</v>
      </c>
      <c r="E8945" t="e">
        <f>HLOOKUP("Prøvetagning",data!$A$1:$AT$8036,A8945,FALSE)</f>
        <v>#REF!</v>
      </c>
      <c r="F8945" t="e">
        <f>HLOOKUP("Prøve",data!$A$1:$AT$8036,A8945,FALSE)</f>
        <v>#REF!</v>
      </c>
      <c r="G8945" t="e">
        <f>HLOOKUP("ScKode",data!$A$1:$AT$8036,A8945,FALSE)</f>
        <v>#REF!</v>
      </c>
      <c r="H8945" t="e">
        <f>HLOOKUP("StofParameter",data!$A$1:$AT$8036,A8945,FALSE)</f>
        <v>#REF!</v>
      </c>
      <c r="I8945" t="e">
        <f>HLOOKUP("Dato",data!$A$1:$AT$8036,A8945,FALSE)</f>
        <v>#REF!</v>
      </c>
      <c r="J8945" t="e">
        <f>HLOOKUP("Resultat-attribut",data!$A$1:$AT$8036,A8945,FALSE)</f>
        <v>#REF!</v>
      </c>
      <c r="K8945" t="e">
        <f>HLOOKUP("Resultat",data!$A$1:$AT$8036,A8945,FALSE)</f>
        <v>#REF!</v>
      </c>
      <c r="L8945" t="e">
        <f>HLOOKUP("Enhed",data!$A$1:$AT$8036,A8945,FALSE)</f>
        <v>#REF!</v>
      </c>
    </row>
    <row r="8946" spans="1:12" x14ac:dyDescent="0.2">
      <c r="A8946">
        <v>8945</v>
      </c>
      <c r="B8946" t="e">
        <f>HLOOKUP("Referencer",data!$A$1:$AT$8036,A8946,FALSE)</f>
        <v>#REF!</v>
      </c>
      <c r="C8946" t="e">
        <f>HLOOKUP("Stedtekst",data!$A$1:$AT$8036,A8946,FALSE)</f>
        <v>#REF!</v>
      </c>
      <c r="D8946" t="e">
        <f>HLOOKUP("Målested navn",data!$A$1:$AT$8036,A8946,FALSE)</f>
        <v>#REF!</v>
      </c>
      <c r="E8946" t="e">
        <f>HLOOKUP("Prøvetagning",data!$A$1:$AT$8036,A8946,FALSE)</f>
        <v>#REF!</v>
      </c>
      <c r="F8946" t="e">
        <f>HLOOKUP("Prøve",data!$A$1:$AT$8036,A8946,FALSE)</f>
        <v>#REF!</v>
      </c>
      <c r="G8946" t="e">
        <f>HLOOKUP("ScKode",data!$A$1:$AT$8036,A8946,FALSE)</f>
        <v>#REF!</v>
      </c>
      <c r="H8946" t="e">
        <f>HLOOKUP("StofParameter",data!$A$1:$AT$8036,A8946,FALSE)</f>
        <v>#REF!</v>
      </c>
      <c r="I8946" t="e">
        <f>HLOOKUP("Dato",data!$A$1:$AT$8036,A8946,FALSE)</f>
        <v>#REF!</v>
      </c>
      <c r="J8946" t="e">
        <f>HLOOKUP("Resultat-attribut",data!$A$1:$AT$8036,A8946,FALSE)</f>
        <v>#REF!</v>
      </c>
      <c r="K8946" t="e">
        <f>HLOOKUP("Resultat",data!$A$1:$AT$8036,A8946,FALSE)</f>
        <v>#REF!</v>
      </c>
      <c r="L8946" t="e">
        <f>HLOOKUP("Enhed",data!$A$1:$AT$8036,A8946,FALSE)</f>
        <v>#REF!</v>
      </c>
    </row>
    <row r="8947" spans="1:12" x14ac:dyDescent="0.2">
      <c r="A8947">
        <v>8946</v>
      </c>
      <c r="B8947" t="e">
        <f>HLOOKUP("Referencer",data!$A$1:$AT$8036,A8947,FALSE)</f>
        <v>#REF!</v>
      </c>
      <c r="C8947" t="e">
        <f>HLOOKUP("Stedtekst",data!$A$1:$AT$8036,A8947,FALSE)</f>
        <v>#REF!</v>
      </c>
      <c r="D8947" t="e">
        <f>HLOOKUP("Målested navn",data!$A$1:$AT$8036,A8947,FALSE)</f>
        <v>#REF!</v>
      </c>
      <c r="E8947" t="e">
        <f>HLOOKUP("Prøvetagning",data!$A$1:$AT$8036,A8947,FALSE)</f>
        <v>#REF!</v>
      </c>
      <c r="F8947" t="e">
        <f>HLOOKUP("Prøve",data!$A$1:$AT$8036,A8947,FALSE)</f>
        <v>#REF!</v>
      </c>
      <c r="G8947" t="e">
        <f>HLOOKUP("ScKode",data!$A$1:$AT$8036,A8947,FALSE)</f>
        <v>#REF!</v>
      </c>
      <c r="H8947" t="e">
        <f>HLOOKUP("StofParameter",data!$A$1:$AT$8036,A8947,FALSE)</f>
        <v>#REF!</v>
      </c>
      <c r="I8947" t="e">
        <f>HLOOKUP("Dato",data!$A$1:$AT$8036,A8947,FALSE)</f>
        <v>#REF!</v>
      </c>
      <c r="J8947" t="e">
        <f>HLOOKUP("Resultat-attribut",data!$A$1:$AT$8036,A8947,FALSE)</f>
        <v>#REF!</v>
      </c>
      <c r="K8947" t="e">
        <f>HLOOKUP("Resultat",data!$A$1:$AT$8036,A8947,FALSE)</f>
        <v>#REF!</v>
      </c>
      <c r="L8947" t="e">
        <f>HLOOKUP("Enhed",data!$A$1:$AT$8036,A8947,FALSE)</f>
        <v>#REF!</v>
      </c>
    </row>
    <row r="8948" spans="1:12" x14ac:dyDescent="0.2">
      <c r="A8948">
        <v>8947</v>
      </c>
      <c r="B8948" t="e">
        <f>HLOOKUP("Referencer",data!$A$1:$AT$8036,A8948,FALSE)</f>
        <v>#REF!</v>
      </c>
      <c r="C8948" t="e">
        <f>HLOOKUP("Stedtekst",data!$A$1:$AT$8036,A8948,FALSE)</f>
        <v>#REF!</v>
      </c>
      <c r="D8948" t="e">
        <f>HLOOKUP("Målested navn",data!$A$1:$AT$8036,A8948,FALSE)</f>
        <v>#REF!</v>
      </c>
      <c r="E8948" t="e">
        <f>HLOOKUP("Prøvetagning",data!$A$1:$AT$8036,A8948,FALSE)</f>
        <v>#REF!</v>
      </c>
      <c r="F8948" t="e">
        <f>HLOOKUP("Prøve",data!$A$1:$AT$8036,A8948,FALSE)</f>
        <v>#REF!</v>
      </c>
      <c r="G8948" t="e">
        <f>HLOOKUP("ScKode",data!$A$1:$AT$8036,A8948,FALSE)</f>
        <v>#REF!</v>
      </c>
      <c r="H8948" t="e">
        <f>HLOOKUP("StofParameter",data!$A$1:$AT$8036,A8948,FALSE)</f>
        <v>#REF!</v>
      </c>
      <c r="I8948" t="e">
        <f>HLOOKUP("Dato",data!$A$1:$AT$8036,A8948,FALSE)</f>
        <v>#REF!</v>
      </c>
      <c r="J8948" t="e">
        <f>HLOOKUP("Resultat-attribut",data!$A$1:$AT$8036,A8948,FALSE)</f>
        <v>#REF!</v>
      </c>
      <c r="K8948" t="e">
        <f>HLOOKUP("Resultat",data!$A$1:$AT$8036,A8948,FALSE)</f>
        <v>#REF!</v>
      </c>
      <c r="L8948" t="e">
        <f>HLOOKUP("Enhed",data!$A$1:$AT$8036,A8948,FALSE)</f>
        <v>#REF!</v>
      </c>
    </row>
    <row r="8949" spans="1:12" x14ac:dyDescent="0.2">
      <c r="A8949">
        <v>8948</v>
      </c>
      <c r="B8949" t="e">
        <f>HLOOKUP("Referencer",data!$A$1:$AT$8036,A8949,FALSE)</f>
        <v>#REF!</v>
      </c>
      <c r="C8949" t="e">
        <f>HLOOKUP("Stedtekst",data!$A$1:$AT$8036,A8949,FALSE)</f>
        <v>#REF!</v>
      </c>
      <c r="D8949" t="e">
        <f>HLOOKUP("Målested navn",data!$A$1:$AT$8036,A8949,FALSE)</f>
        <v>#REF!</v>
      </c>
      <c r="E8949" t="e">
        <f>HLOOKUP("Prøvetagning",data!$A$1:$AT$8036,A8949,FALSE)</f>
        <v>#REF!</v>
      </c>
      <c r="F8949" t="e">
        <f>HLOOKUP("Prøve",data!$A$1:$AT$8036,A8949,FALSE)</f>
        <v>#REF!</v>
      </c>
      <c r="G8949" t="e">
        <f>HLOOKUP("ScKode",data!$A$1:$AT$8036,A8949,FALSE)</f>
        <v>#REF!</v>
      </c>
      <c r="H8949" t="e">
        <f>HLOOKUP("StofParameter",data!$A$1:$AT$8036,A8949,FALSE)</f>
        <v>#REF!</v>
      </c>
      <c r="I8949" t="e">
        <f>HLOOKUP("Dato",data!$A$1:$AT$8036,A8949,FALSE)</f>
        <v>#REF!</v>
      </c>
      <c r="J8949" t="e">
        <f>HLOOKUP("Resultat-attribut",data!$A$1:$AT$8036,A8949,FALSE)</f>
        <v>#REF!</v>
      </c>
      <c r="K8949" t="e">
        <f>HLOOKUP("Resultat",data!$A$1:$AT$8036,A8949,FALSE)</f>
        <v>#REF!</v>
      </c>
      <c r="L8949" t="e">
        <f>HLOOKUP("Enhed",data!$A$1:$AT$8036,A8949,FALSE)</f>
        <v>#REF!</v>
      </c>
    </row>
    <row r="8950" spans="1:12" x14ac:dyDescent="0.2">
      <c r="A8950">
        <v>8949</v>
      </c>
      <c r="B8950" t="e">
        <f>HLOOKUP("Referencer",data!$A$1:$AT$8036,A8950,FALSE)</f>
        <v>#REF!</v>
      </c>
      <c r="C8950" t="e">
        <f>HLOOKUP("Stedtekst",data!$A$1:$AT$8036,A8950,FALSE)</f>
        <v>#REF!</v>
      </c>
      <c r="D8950" t="e">
        <f>HLOOKUP("Målested navn",data!$A$1:$AT$8036,A8950,FALSE)</f>
        <v>#REF!</v>
      </c>
      <c r="E8950" t="e">
        <f>HLOOKUP("Prøvetagning",data!$A$1:$AT$8036,A8950,FALSE)</f>
        <v>#REF!</v>
      </c>
      <c r="F8950" t="e">
        <f>HLOOKUP("Prøve",data!$A$1:$AT$8036,A8950,FALSE)</f>
        <v>#REF!</v>
      </c>
      <c r="G8950" t="e">
        <f>HLOOKUP("ScKode",data!$A$1:$AT$8036,A8950,FALSE)</f>
        <v>#REF!</v>
      </c>
      <c r="H8950" t="e">
        <f>HLOOKUP("StofParameter",data!$A$1:$AT$8036,A8950,FALSE)</f>
        <v>#REF!</v>
      </c>
      <c r="I8950" t="e">
        <f>HLOOKUP("Dato",data!$A$1:$AT$8036,A8950,FALSE)</f>
        <v>#REF!</v>
      </c>
      <c r="J8950" t="e">
        <f>HLOOKUP("Resultat-attribut",data!$A$1:$AT$8036,A8950,FALSE)</f>
        <v>#REF!</v>
      </c>
      <c r="K8950" t="e">
        <f>HLOOKUP("Resultat",data!$A$1:$AT$8036,A8950,FALSE)</f>
        <v>#REF!</v>
      </c>
      <c r="L8950" t="e">
        <f>HLOOKUP("Enhed",data!$A$1:$AT$8036,A8950,FALSE)</f>
        <v>#REF!</v>
      </c>
    </row>
    <row r="8951" spans="1:12" x14ac:dyDescent="0.2">
      <c r="A8951">
        <v>8950</v>
      </c>
      <c r="B8951" t="e">
        <f>HLOOKUP("Referencer",data!$A$1:$AT$8036,A8951,FALSE)</f>
        <v>#REF!</v>
      </c>
      <c r="C8951" t="e">
        <f>HLOOKUP("Stedtekst",data!$A$1:$AT$8036,A8951,FALSE)</f>
        <v>#REF!</v>
      </c>
      <c r="D8951" t="e">
        <f>HLOOKUP("Målested navn",data!$A$1:$AT$8036,A8951,FALSE)</f>
        <v>#REF!</v>
      </c>
      <c r="E8951" t="e">
        <f>HLOOKUP("Prøvetagning",data!$A$1:$AT$8036,A8951,FALSE)</f>
        <v>#REF!</v>
      </c>
      <c r="F8951" t="e">
        <f>HLOOKUP("Prøve",data!$A$1:$AT$8036,A8951,FALSE)</f>
        <v>#REF!</v>
      </c>
      <c r="G8951" t="e">
        <f>HLOOKUP("ScKode",data!$A$1:$AT$8036,A8951,FALSE)</f>
        <v>#REF!</v>
      </c>
      <c r="H8951" t="e">
        <f>HLOOKUP("StofParameter",data!$A$1:$AT$8036,A8951,FALSE)</f>
        <v>#REF!</v>
      </c>
      <c r="I8951" t="e">
        <f>HLOOKUP("Dato",data!$A$1:$AT$8036,A8951,FALSE)</f>
        <v>#REF!</v>
      </c>
      <c r="J8951" t="e">
        <f>HLOOKUP("Resultat-attribut",data!$A$1:$AT$8036,A8951,FALSE)</f>
        <v>#REF!</v>
      </c>
      <c r="K8951" t="e">
        <f>HLOOKUP("Resultat",data!$A$1:$AT$8036,A8951,FALSE)</f>
        <v>#REF!</v>
      </c>
      <c r="L8951" t="e">
        <f>HLOOKUP("Enhed",data!$A$1:$AT$8036,A8951,FALSE)</f>
        <v>#REF!</v>
      </c>
    </row>
    <row r="8952" spans="1:12" x14ac:dyDescent="0.2">
      <c r="A8952">
        <v>8951</v>
      </c>
      <c r="B8952" t="e">
        <f>HLOOKUP("Referencer",data!$A$1:$AT$8036,A8952,FALSE)</f>
        <v>#REF!</v>
      </c>
      <c r="C8952" t="e">
        <f>HLOOKUP("Stedtekst",data!$A$1:$AT$8036,A8952,FALSE)</f>
        <v>#REF!</v>
      </c>
      <c r="D8952" t="e">
        <f>HLOOKUP("Målested navn",data!$A$1:$AT$8036,A8952,FALSE)</f>
        <v>#REF!</v>
      </c>
      <c r="E8952" t="e">
        <f>HLOOKUP("Prøvetagning",data!$A$1:$AT$8036,A8952,FALSE)</f>
        <v>#REF!</v>
      </c>
      <c r="F8952" t="e">
        <f>HLOOKUP("Prøve",data!$A$1:$AT$8036,A8952,FALSE)</f>
        <v>#REF!</v>
      </c>
      <c r="G8952" t="e">
        <f>HLOOKUP("ScKode",data!$A$1:$AT$8036,A8952,FALSE)</f>
        <v>#REF!</v>
      </c>
      <c r="H8952" t="e">
        <f>HLOOKUP("StofParameter",data!$A$1:$AT$8036,A8952,FALSE)</f>
        <v>#REF!</v>
      </c>
      <c r="I8952" t="e">
        <f>HLOOKUP("Dato",data!$A$1:$AT$8036,A8952,FALSE)</f>
        <v>#REF!</v>
      </c>
      <c r="J8952" t="e">
        <f>HLOOKUP("Resultat-attribut",data!$A$1:$AT$8036,A8952,FALSE)</f>
        <v>#REF!</v>
      </c>
      <c r="K8952" t="e">
        <f>HLOOKUP("Resultat",data!$A$1:$AT$8036,A8952,FALSE)</f>
        <v>#REF!</v>
      </c>
      <c r="L8952" t="e">
        <f>HLOOKUP("Enhed",data!$A$1:$AT$8036,A8952,FALSE)</f>
        <v>#REF!</v>
      </c>
    </row>
    <row r="8953" spans="1:12" x14ac:dyDescent="0.2">
      <c r="A8953">
        <v>8952</v>
      </c>
      <c r="B8953" t="e">
        <f>HLOOKUP("Referencer",data!$A$1:$AT$8036,A8953,FALSE)</f>
        <v>#REF!</v>
      </c>
      <c r="C8953" t="e">
        <f>HLOOKUP("Stedtekst",data!$A$1:$AT$8036,A8953,FALSE)</f>
        <v>#REF!</v>
      </c>
      <c r="D8953" t="e">
        <f>HLOOKUP("Målested navn",data!$A$1:$AT$8036,A8953,FALSE)</f>
        <v>#REF!</v>
      </c>
      <c r="E8953" t="e">
        <f>HLOOKUP("Prøvetagning",data!$A$1:$AT$8036,A8953,FALSE)</f>
        <v>#REF!</v>
      </c>
      <c r="F8953" t="e">
        <f>HLOOKUP("Prøve",data!$A$1:$AT$8036,A8953,FALSE)</f>
        <v>#REF!</v>
      </c>
      <c r="G8953" t="e">
        <f>HLOOKUP("ScKode",data!$A$1:$AT$8036,A8953,FALSE)</f>
        <v>#REF!</v>
      </c>
      <c r="H8953" t="e">
        <f>HLOOKUP("StofParameter",data!$A$1:$AT$8036,A8953,FALSE)</f>
        <v>#REF!</v>
      </c>
      <c r="I8953" t="e">
        <f>HLOOKUP("Dato",data!$A$1:$AT$8036,A8953,FALSE)</f>
        <v>#REF!</v>
      </c>
      <c r="J8953" t="e">
        <f>HLOOKUP("Resultat-attribut",data!$A$1:$AT$8036,A8953,FALSE)</f>
        <v>#REF!</v>
      </c>
      <c r="K8953" t="e">
        <f>HLOOKUP("Resultat",data!$A$1:$AT$8036,A8953,FALSE)</f>
        <v>#REF!</v>
      </c>
      <c r="L8953" t="e">
        <f>HLOOKUP("Enhed",data!$A$1:$AT$8036,A8953,FALSE)</f>
        <v>#REF!</v>
      </c>
    </row>
    <row r="8954" spans="1:12" x14ac:dyDescent="0.2">
      <c r="A8954">
        <v>8953</v>
      </c>
      <c r="B8954" t="e">
        <f>HLOOKUP("Referencer",data!$A$1:$AT$8036,A8954,FALSE)</f>
        <v>#REF!</v>
      </c>
      <c r="C8954" t="e">
        <f>HLOOKUP("Stedtekst",data!$A$1:$AT$8036,A8954,FALSE)</f>
        <v>#REF!</v>
      </c>
      <c r="D8954" t="e">
        <f>HLOOKUP("Målested navn",data!$A$1:$AT$8036,A8954,FALSE)</f>
        <v>#REF!</v>
      </c>
      <c r="E8954" t="e">
        <f>HLOOKUP("Prøvetagning",data!$A$1:$AT$8036,A8954,FALSE)</f>
        <v>#REF!</v>
      </c>
      <c r="F8954" t="e">
        <f>HLOOKUP("Prøve",data!$A$1:$AT$8036,A8954,FALSE)</f>
        <v>#REF!</v>
      </c>
      <c r="G8954" t="e">
        <f>HLOOKUP("ScKode",data!$A$1:$AT$8036,A8954,FALSE)</f>
        <v>#REF!</v>
      </c>
      <c r="H8954" t="e">
        <f>HLOOKUP("StofParameter",data!$A$1:$AT$8036,A8954,FALSE)</f>
        <v>#REF!</v>
      </c>
      <c r="I8954" t="e">
        <f>HLOOKUP("Dato",data!$A$1:$AT$8036,A8954,FALSE)</f>
        <v>#REF!</v>
      </c>
      <c r="J8954" t="e">
        <f>HLOOKUP("Resultat-attribut",data!$A$1:$AT$8036,A8954,FALSE)</f>
        <v>#REF!</v>
      </c>
      <c r="K8954" t="e">
        <f>HLOOKUP("Resultat",data!$A$1:$AT$8036,A8954,FALSE)</f>
        <v>#REF!</v>
      </c>
      <c r="L8954" t="e">
        <f>HLOOKUP("Enhed",data!$A$1:$AT$8036,A8954,FALSE)</f>
        <v>#REF!</v>
      </c>
    </row>
    <row r="8955" spans="1:12" x14ac:dyDescent="0.2">
      <c r="A8955">
        <v>8954</v>
      </c>
      <c r="B8955" t="e">
        <f>HLOOKUP("Referencer",data!$A$1:$AT$8036,A8955,FALSE)</f>
        <v>#REF!</v>
      </c>
      <c r="C8955" t="e">
        <f>HLOOKUP("Stedtekst",data!$A$1:$AT$8036,A8955,FALSE)</f>
        <v>#REF!</v>
      </c>
      <c r="D8955" t="e">
        <f>HLOOKUP("Målested navn",data!$A$1:$AT$8036,A8955,FALSE)</f>
        <v>#REF!</v>
      </c>
      <c r="E8955" t="e">
        <f>HLOOKUP("Prøvetagning",data!$A$1:$AT$8036,A8955,FALSE)</f>
        <v>#REF!</v>
      </c>
      <c r="F8955" t="e">
        <f>HLOOKUP("Prøve",data!$A$1:$AT$8036,A8955,FALSE)</f>
        <v>#REF!</v>
      </c>
      <c r="G8955" t="e">
        <f>HLOOKUP("ScKode",data!$A$1:$AT$8036,A8955,FALSE)</f>
        <v>#REF!</v>
      </c>
      <c r="H8955" t="e">
        <f>HLOOKUP("StofParameter",data!$A$1:$AT$8036,A8955,FALSE)</f>
        <v>#REF!</v>
      </c>
      <c r="I8955" t="e">
        <f>HLOOKUP("Dato",data!$A$1:$AT$8036,A8955,FALSE)</f>
        <v>#REF!</v>
      </c>
      <c r="J8955" t="e">
        <f>HLOOKUP("Resultat-attribut",data!$A$1:$AT$8036,A8955,FALSE)</f>
        <v>#REF!</v>
      </c>
      <c r="K8955" t="e">
        <f>HLOOKUP("Resultat",data!$A$1:$AT$8036,A8955,FALSE)</f>
        <v>#REF!</v>
      </c>
      <c r="L8955" t="e">
        <f>HLOOKUP("Enhed",data!$A$1:$AT$8036,A8955,FALSE)</f>
        <v>#REF!</v>
      </c>
    </row>
    <row r="8956" spans="1:12" x14ac:dyDescent="0.2">
      <c r="A8956">
        <v>8955</v>
      </c>
      <c r="B8956" t="e">
        <f>HLOOKUP("Referencer",data!$A$1:$AT$8036,A8956,FALSE)</f>
        <v>#REF!</v>
      </c>
      <c r="C8956" t="e">
        <f>HLOOKUP("Stedtekst",data!$A$1:$AT$8036,A8956,FALSE)</f>
        <v>#REF!</v>
      </c>
      <c r="D8956" t="e">
        <f>HLOOKUP("Målested navn",data!$A$1:$AT$8036,A8956,FALSE)</f>
        <v>#REF!</v>
      </c>
      <c r="E8956" t="e">
        <f>HLOOKUP("Prøvetagning",data!$A$1:$AT$8036,A8956,FALSE)</f>
        <v>#REF!</v>
      </c>
      <c r="F8956" t="e">
        <f>HLOOKUP("Prøve",data!$A$1:$AT$8036,A8956,FALSE)</f>
        <v>#REF!</v>
      </c>
      <c r="G8956" t="e">
        <f>HLOOKUP("ScKode",data!$A$1:$AT$8036,A8956,FALSE)</f>
        <v>#REF!</v>
      </c>
      <c r="H8956" t="e">
        <f>HLOOKUP("StofParameter",data!$A$1:$AT$8036,A8956,FALSE)</f>
        <v>#REF!</v>
      </c>
      <c r="I8956" t="e">
        <f>HLOOKUP("Dato",data!$A$1:$AT$8036,A8956,FALSE)</f>
        <v>#REF!</v>
      </c>
      <c r="J8956" t="e">
        <f>HLOOKUP("Resultat-attribut",data!$A$1:$AT$8036,A8956,FALSE)</f>
        <v>#REF!</v>
      </c>
      <c r="K8956" t="e">
        <f>HLOOKUP("Resultat",data!$A$1:$AT$8036,A8956,FALSE)</f>
        <v>#REF!</v>
      </c>
      <c r="L8956" t="e">
        <f>HLOOKUP("Enhed",data!$A$1:$AT$8036,A8956,FALSE)</f>
        <v>#REF!</v>
      </c>
    </row>
    <row r="8957" spans="1:12" x14ac:dyDescent="0.2">
      <c r="A8957">
        <v>8956</v>
      </c>
      <c r="B8957" t="e">
        <f>HLOOKUP("Referencer",data!$A$1:$AT$8036,A8957,FALSE)</f>
        <v>#REF!</v>
      </c>
      <c r="C8957" t="e">
        <f>HLOOKUP("Stedtekst",data!$A$1:$AT$8036,A8957,FALSE)</f>
        <v>#REF!</v>
      </c>
      <c r="D8957" t="e">
        <f>HLOOKUP("Målested navn",data!$A$1:$AT$8036,A8957,FALSE)</f>
        <v>#REF!</v>
      </c>
      <c r="E8957" t="e">
        <f>HLOOKUP("Prøvetagning",data!$A$1:$AT$8036,A8957,FALSE)</f>
        <v>#REF!</v>
      </c>
      <c r="F8957" t="e">
        <f>HLOOKUP("Prøve",data!$A$1:$AT$8036,A8957,FALSE)</f>
        <v>#REF!</v>
      </c>
      <c r="G8957" t="e">
        <f>HLOOKUP("ScKode",data!$A$1:$AT$8036,A8957,FALSE)</f>
        <v>#REF!</v>
      </c>
      <c r="H8957" t="e">
        <f>HLOOKUP("StofParameter",data!$A$1:$AT$8036,A8957,FALSE)</f>
        <v>#REF!</v>
      </c>
      <c r="I8957" t="e">
        <f>HLOOKUP("Dato",data!$A$1:$AT$8036,A8957,FALSE)</f>
        <v>#REF!</v>
      </c>
      <c r="J8957" t="e">
        <f>HLOOKUP("Resultat-attribut",data!$A$1:$AT$8036,A8957,FALSE)</f>
        <v>#REF!</v>
      </c>
      <c r="K8957" t="e">
        <f>HLOOKUP("Resultat",data!$A$1:$AT$8036,A8957,FALSE)</f>
        <v>#REF!</v>
      </c>
      <c r="L8957" t="e">
        <f>HLOOKUP("Enhed",data!$A$1:$AT$8036,A8957,FALSE)</f>
        <v>#REF!</v>
      </c>
    </row>
    <row r="8958" spans="1:12" x14ac:dyDescent="0.2">
      <c r="A8958">
        <v>8957</v>
      </c>
      <c r="B8958" t="e">
        <f>HLOOKUP("Referencer",data!$A$1:$AT$8036,A8958,FALSE)</f>
        <v>#REF!</v>
      </c>
      <c r="C8958" t="e">
        <f>HLOOKUP("Stedtekst",data!$A$1:$AT$8036,A8958,FALSE)</f>
        <v>#REF!</v>
      </c>
      <c r="D8958" t="e">
        <f>HLOOKUP("Målested navn",data!$A$1:$AT$8036,A8958,FALSE)</f>
        <v>#REF!</v>
      </c>
      <c r="E8958" t="e">
        <f>HLOOKUP("Prøvetagning",data!$A$1:$AT$8036,A8958,FALSE)</f>
        <v>#REF!</v>
      </c>
      <c r="F8958" t="e">
        <f>HLOOKUP("Prøve",data!$A$1:$AT$8036,A8958,FALSE)</f>
        <v>#REF!</v>
      </c>
      <c r="G8958" t="e">
        <f>HLOOKUP("ScKode",data!$A$1:$AT$8036,A8958,FALSE)</f>
        <v>#REF!</v>
      </c>
      <c r="H8958" t="e">
        <f>HLOOKUP("StofParameter",data!$A$1:$AT$8036,A8958,FALSE)</f>
        <v>#REF!</v>
      </c>
      <c r="I8958" t="e">
        <f>HLOOKUP("Dato",data!$A$1:$AT$8036,A8958,FALSE)</f>
        <v>#REF!</v>
      </c>
      <c r="J8958" t="e">
        <f>HLOOKUP("Resultat-attribut",data!$A$1:$AT$8036,A8958,FALSE)</f>
        <v>#REF!</v>
      </c>
      <c r="K8958" t="e">
        <f>HLOOKUP("Resultat",data!$A$1:$AT$8036,A8958,FALSE)</f>
        <v>#REF!</v>
      </c>
      <c r="L8958" t="e">
        <f>HLOOKUP("Enhed",data!$A$1:$AT$8036,A8958,FALSE)</f>
        <v>#REF!</v>
      </c>
    </row>
    <row r="8959" spans="1:12" x14ac:dyDescent="0.2">
      <c r="A8959">
        <v>8958</v>
      </c>
      <c r="B8959" t="e">
        <f>HLOOKUP("Referencer",data!$A$1:$AT$8036,A8959,FALSE)</f>
        <v>#REF!</v>
      </c>
      <c r="C8959" t="e">
        <f>HLOOKUP("Stedtekst",data!$A$1:$AT$8036,A8959,FALSE)</f>
        <v>#REF!</v>
      </c>
      <c r="D8959" t="e">
        <f>HLOOKUP("Målested navn",data!$A$1:$AT$8036,A8959,FALSE)</f>
        <v>#REF!</v>
      </c>
      <c r="E8959" t="e">
        <f>HLOOKUP("Prøvetagning",data!$A$1:$AT$8036,A8959,FALSE)</f>
        <v>#REF!</v>
      </c>
      <c r="F8959" t="e">
        <f>HLOOKUP("Prøve",data!$A$1:$AT$8036,A8959,FALSE)</f>
        <v>#REF!</v>
      </c>
      <c r="G8959" t="e">
        <f>HLOOKUP("ScKode",data!$A$1:$AT$8036,A8959,FALSE)</f>
        <v>#REF!</v>
      </c>
      <c r="H8959" t="e">
        <f>HLOOKUP("StofParameter",data!$A$1:$AT$8036,A8959,FALSE)</f>
        <v>#REF!</v>
      </c>
      <c r="I8959" t="e">
        <f>HLOOKUP("Dato",data!$A$1:$AT$8036,A8959,FALSE)</f>
        <v>#REF!</v>
      </c>
      <c r="J8959" t="e">
        <f>HLOOKUP("Resultat-attribut",data!$A$1:$AT$8036,A8959,FALSE)</f>
        <v>#REF!</v>
      </c>
      <c r="K8959" t="e">
        <f>HLOOKUP("Resultat",data!$A$1:$AT$8036,A8959,FALSE)</f>
        <v>#REF!</v>
      </c>
      <c r="L8959" t="e">
        <f>HLOOKUP("Enhed",data!$A$1:$AT$8036,A8959,FALSE)</f>
        <v>#REF!</v>
      </c>
    </row>
    <row r="8960" spans="1:12" x14ac:dyDescent="0.2">
      <c r="A8960">
        <v>8959</v>
      </c>
      <c r="B8960" t="e">
        <f>HLOOKUP("Referencer",data!$A$1:$AT$8036,A8960,FALSE)</f>
        <v>#REF!</v>
      </c>
      <c r="C8960" t="e">
        <f>HLOOKUP("Stedtekst",data!$A$1:$AT$8036,A8960,FALSE)</f>
        <v>#REF!</v>
      </c>
      <c r="D8960" t="e">
        <f>HLOOKUP("Målested navn",data!$A$1:$AT$8036,A8960,FALSE)</f>
        <v>#REF!</v>
      </c>
      <c r="E8960" t="e">
        <f>HLOOKUP("Prøvetagning",data!$A$1:$AT$8036,A8960,FALSE)</f>
        <v>#REF!</v>
      </c>
      <c r="F8960" t="e">
        <f>HLOOKUP("Prøve",data!$A$1:$AT$8036,A8960,FALSE)</f>
        <v>#REF!</v>
      </c>
      <c r="G8960" t="e">
        <f>HLOOKUP("ScKode",data!$A$1:$AT$8036,A8960,FALSE)</f>
        <v>#REF!</v>
      </c>
      <c r="H8960" t="e">
        <f>HLOOKUP("StofParameter",data!$A$1:$AT$8036,A8960,FALSE)</f>
        <v>#REF!</v>
      </c>
      <c r="I8960" t="e">
        <f>HLOOKUP("Dato",data!$A$1:$AT$8036,A8960,FALSE)</f>
        <v>#REF!</v>
      </c>
      <c r="J8960" t="e">
        <f>HLOOKUP("Resultat-attribut",data!$A$1:$AT$8036,A8960,FALSE)</f>
        <v>#REF!</v>
      </c>
      <c r="K8960" t="e">
        <f>HLOOKUP("Resultat",data!$A$1:$AT$8036,A8960,FALSE)</f>
        <v>#REF!</v>
      </c>
      <c r="L8960" t="e">
        <f>HLOOKUP("Enhed",data!$A$1:$AT$8036,A8960,FALSE)</f>
        <v>#REF!</v>
      </c>
    </row>
    <row r="8961" spans="1:12" x14ac:dyDescent="0.2">
      <c r="A8961">
        <v>8960</v>
      </c>
      <c r="B8961" t="e">
        <f>HLOOKUP("Referencer",data!$A$1:$AT$8036,A8961,FALSE)</f>
        <v>#REF!</v>
      </c>
      <c r="C8961" t="e">
        <f>HLOOKUP("Stedtekst",data!$A$1:$AT$8036,A8961,FALSE)</f>
        <v>#REF!</v>
      </c>
      <c r="D8961" t="e">
        <f>HLOOKUP("Målested navn",data!$A$1:$AT$8036,A8961,FALSE)</f>
        <v>#REF!</v>
      </c>
      <c r="E8961" t="e">
        <f>HLOOKUP("Prøvetagning",data!$A$1:$AT$8036,A8961,FALSE)</f>
        <v>#REF!</v>
      </c>
      <c r="F8961" t="e">
        <f>HLOOKUP("Prøve",data!$A$1:$AT$8036,A8961,FALSE)</f>
        <v>#REF!</v>
      </c>
      <c r="G8961" t="e">
        <f>HLOOKUP("ScKode",data!$A$1:$AT$8036,A8961,FALSE)</f>
        <v>#REF!</v>
      </c>
      <c r="H8961" t="e">
        <f>HLOOKUP("StofParameter",data!$A$1:$AT$8036,A8961,FALSE)</f>
        <v>#REF!</v>
      </c>
      <c r="I8961" t="e">
        <f>HLOOKUP("Dato",data!$A$1:$AT$8036,A8961,FALSE)</f>
        <v>#REF!</v>
      </c>
      <c r="J8961" t="e">
        <f>HLOOKUP("Resultat-attribut",data!$A$1:$AT$8036,A8961,FALSE)</f>
        <v>#REF!</v>
      </c>
      <c r="K8961" t="e">
        <f>HLOOKUP("Resultat",data!$A$1:$AT$8036,A8961,FALSE)</f>
        <v>#REF!</v>
      </c>
      <c r="L8961" t="e">
        <f>HLOOKUP("Enhed",data!$A$1:$AT$8036,A8961,FALSE)</f>
        <v>#REF!</v>
      </c>
    </row>
    <row r="8962" spans="1:12" x14ac:dyDescent="0.2">
      <c r="A8962">
        <v>8961</v>
      </c>
      <c r="B8962" t="e">
        <f>HLOOKUP("Referencer",data!$A$1:$AT$8036,A8962,FALSE)</f>
        <v>#REF!</v>
      </c>
      <c r="C8962" t="e">
        <f>HLOOKUP("Stedtekst",data!$A$1:$AT$8036,A8962,FALSE)</f>
        <v>#REF!</v>
      </c>
      <c r="D8962" t="e">
        <f>HLOOKUP("Målested navn",data!$A$1:$AT$8036,A8962,FALSE)</f>
        <v>#REF!</v>
      </c>
      <c r="E8962" t="e">
        <f>HLOOKUP("Prøvetagning",data!$A$1:$AT$8036,A8962,FALSE)</f>
        <v>#REF!</v>
      </c>
      <c r="F8962" t="e">
        <f>HLOOKUP("Prøve",data!$A$1:$AT$8036,A8962,FALSE)</f>
        <v>#REF!</v>
      </c>
      <c r="G8962" t="e">
        <f>HLOOKUP("ScKode",data!$A$1:$AT$8036,A8962,FALSE)</f>
        <v>#REF!</v>
      </c>
      <c r="H8962" t="e">
        <f>HLOOKUP("StofParameter",data!$A$1:$AT$8036,A8962,FALSE)</f>
        <v>#REF!</v>
      </c>
      <c r="I8962" t="e">
        <f>HLOOKUP("Dato",data!$A$1:$AT$8036,A8962,FALSE)</f>
        <v>#REF!</v>
      </c>
      <c r="J8962" t="e">
        <f>HLOOKUP("Resultat-attribut",data!$A$1:$AT$8036,A8962,FALSE)</f>
        <v>#REF!</v>
      </c>
      <c r="K8962" t="e">
        <f>HLOOKUP("Resultat",data!$A$1:$AT$8036,A8962,FALSE)</f>
        <v>#REF!</v>
      </c>
      <c r="L8962" t="e">
        <f>HLOOKUP("Enhed",data!$A$1:$AT$8036,A8962,FALSE)</f>
        <v>#REF!</v>
      </c>
    </row>
    <row r="8963" spans="1:12" x14ac:dyDescent="0.2">
      <c r="A8963">
        <v>8962</v>
      </c>
      <c r="B8963" t="e">
        <f>HLOOKUP("Referencer",data!$A$1:$AT$8036,A8963,FALSE)</f>
        <v>#REF!</v>
      </c>
      <c r="C8963" t="e">
        <f>HLOOKUP("Stedtekst",data!$A$1:$AT$8036,A8963,FALSE)</f>
        <v>#REF!</v>
      </c>
      <c r="D8963" t="e">
        <f>HLOOKUP("Målested navn",data!$A$1:$AT$8036,A8963,FALSE)</f>
        <v>#REF!</v>
      </c>
      <c r="E8963" t="e">
        <f>HLOOKUP("Prøvetagning",data!$A$1:$AT$8036,A8963,FALSE)</f>
        <v>#REF!</v>
      </c>
      <c r="F8963" t="e">
        <f>HLOOKUP("Prøve",data!$A$1:$AT$8036,A8963,FALSE)</f>
        <v>#REF!</v>
      </c>
      <c r="G8963" t="e">
        <f>HLOOKUP("ScKode",data!$A$1:$AT$8036,A8963,FALSE)</f>
        <v>#REF!</v>
      </c>
      <c r="H8963" t="e">
        <f>HLOOKUP("StofParameter",data!$A$1:$AT$8036,A8963,FALSE)</f>
        <v>#REF!</v>
      </c>
      <c r="I8963" t="e">
        <f>HLOOKUP("Dato",data!$A$1:$AT$8036,A8963,FALSE)</f>
        <v>#REF!</v>
      </c>
      <c r="J8963" t="e">
        <f>HLOOKUP("Resultat-attribut",data!$A$1:$AT$8036,A8963,FALSE)</f>
        <v>#REF!</v>
      </c>
      <c r="K8963" t="e">
        <f>HLOOKUP("Resultat",data!$A$1:$AT$8036,A8963,FALSE)</f>
        <v>#REF!</v>
      </c>
      <c r="L8963" t="e">
        <f>HLOOKUP("Enhed",data!$A$1:$AT$8036,A8963,FALSE)</f>
        <v>#REF!</v>
      </c>
    </row>
    <row r="8964" spans="1:12" x14ac:dyDescent="0.2">
      <c r="A8964">
        <v>8963</v>
      </c>
      <c r="B8964" t="e">
        <f>HLOOKUP("Referencer",data!$A$1:$AT$8036,A8964,FALSE)</f>
        <v>#REF!</v>
      </c>
      <c r="C8964" t="e">
        <f>HLOOKUP("Stedtekst",data!$A$1:$AT$8036,A8964,FALSE)</f>
        <v>#REF!</v>
      </c>
      <c r="D8964" t="e">
        <f>HLOOKUP("Målested navn",data!$A$1:$AT$8036,A8964,FALSE)</f>
        <v>#REF!</v>
      </c>
      <c r="E8964" t="e">
        <f>HLOOKUP("Prøvetagning",data!$A$1:$AT$8036,A8964,FALSE)</f>
        <v>#REF!</v>
      </c>
      <c r="F8964" t="e">
        <f>HLOOKUP("Prøve",data!$A$1:$AT$8036,A8964,FALSE)</f>
        <v>#REF!</v>
      </c>
      <c r="G8964" t="e">
        <f>HLOOKUP("ScKode",data!$A$1:$AT$8036,A8964,FALSE)</f>
        <v>#REF!</v>
      </c>
      <c r="H8964" t="e">
        <f>HLOOKUP("StofParameter",data!$A$1:$AT$8036,A8964,FALSE)</f>
        <v>#REF!</v>
      </c>
      <c r="I8964" t="e">
        <f>HLOOKUP("Dato",data!$A$1:$AT$8036,A8964,FALSE)</f>
        <v>#REF!</v>
      </c>
      <c r="J8964" t="e">
        <f>HLOOKUP("Resultat-attribut",data!$A$1:$AT$8036,A8964,FALSE)</f>
        <v>#REF!</v>
      </c>
      <c r="K8964" t="e">
        <f>HLOOKUP("Resultat",data!$A$1:$AT$8036,A8964,FALSE)</f>
        <v>#REF!</v>
      </c>
      <c r="L8964" t="e">
        <f>HLOOKUP("Enhed",data!$A$1:$AT$8036,A8964,FALSE)</f>
        <v>#REF!</v>
      </c>
    </row>
    <row r="8965" spans="1:12" x14ac:dyDescent="0.2">
      <c r="A8965">
        <v>8964</v>
      </c>
      <c r="B8965" t="e">
        <f>HLOOKUP("Referencer",data!$A$1:$AT$8036,A8965,FALSE)</f>
        <v>#REF!</v>
      </c>
      <c r="C8965" t="e">
        <f>HLOOKUP("Stedtekst",data!$A$1:$AT$8036,A8965,FALSE)</f>
        <v>#REF!</v>
      </c>
      <c r="D8965" t="e">
        <f>HLOOKUP("Målested navn",data!$A$1:$AT$8036,A8965,FALSE)</f>
        <v>#REF!</v>
      </c>
      <c r="E8965" t="e">
        <f>HLOOKUP("Prøvetagning",data!$A$1:$AT$8036,A8965,FALSE)</f>
        <v>#REF!</v>
      </c>
      <c r="F8965" t="e">
        <f>HLOOKUP("Prøve",data!$A$1:$AT$8036,A8965,FALSE)</f>
        <v>#REF!</v>
      </c>
      <c r="G8965" t="e">
        <f>HLOOKUP("ScKode",data!$A$1:$AT$8036,A8965,FALSE)</f>
        <v>#REF!</v>
      </c>
      <c r="H8965" t="e">
        <f>HLOOKUP("StofParameter",data!$A$1:$AT$8036,A8965,FALSE)</f>
        <v>#REF!</v>
      </c>
      <c r="I8965" t="e">
        <f>HLOOKUP("Dato",data!$A$1:$AT$8036,A8965,FALSE)</f>
        <v>#REF!</v>
      </c>
      <c r="J8965" t="e">
        <f>HLOOKUP("Resultat-attribut",data!$A$1:$AT$8036,A8965,FALSE)</f>
        <v>#REF!</v>
      </c>
      <c r="K8965" t="e">
        <f>HLOOKUP("Resultat",data!$A$1:$AT$8036,A8965,FALSE)</f>
        <v>#REF!</v>
      </c>
      <c r="L8965" t="e">
        <f>HLOOKUP("Enhed",data!$A$1:$AT$8036,A8965,FALSE)</f>
        <v>#REF!</v>
      </c>
    </row>
    <row r="8966" spans="1:12" x14ac:dyDescent="0.2">
      <c r="A8966">
        <v>8965</v>
      </c>
      <c r="B8966" t="e">
        <f>HLOOKUP("Referencer",data!$A$1:$AT$8036,A8966,FALSE)</f>
        <v>#REF!</v>
      </c>
      <c r="C8966" t="e">
        <f>HLOOKUP("Stedtekst",data!$A$1:$AT$8036,A8966,FALSE)</f>
        <v>#REF!</v>
      </c>
      <c r="D8966" t="e">
        <f>HLOOKUP("Målested navn",data!$A$1:$AT$8036,A8966,FALSE)</f>
        <v>#REF!</v>
      </c>
      <c r="E8966" t="e">
        <f>HLOOKUP("Prøvetagning",data!$A$1:$AT$8036,A8966,FALSE)</f>
        <v>#REF!</v>
      </c>
      <c r="F8966" t="e">
        <f>HLOOKUP("Prøve",data!$A$1:$AT$8036,A8966,FALSE)</f>
        <v>#REF!</v>
      </c>
      <c r="G8966" t="e">
        <f>HLOOKUP("ScKode",data!$A$1:$AT$8036,A8966,FALSE)</f>
        <v>#REF!</v>
      </c>
      <c r="H8966" t="e">
        <f>HLOOKUP("StofParameter",data!$A$1:$AT$8036,A8966,FALSE)</f>
        <v>#REF!</v>
      </c>
      <c r="I8966" t="e">
        <f>HLOOKUP("Dato",data!$A$1:$AT$8036,A8966,FALSE)</f>
        <v>#REF!</v>
      </c>
      <c r="J8966" t="e">
        <f>HLOOKUP("Resultat-attribut",data!$A$1:$AT$8036,A8966,FALSE)</f>
        <v>#REF!</v>
      </c>
      <c r="K8966" t="e">
        <f>HLOOKUP("Resultat",data!$A$1:$AT$8036,A8966,FALSE)</f>
        <v>#REF!</v>
      </c>
      <c r="L8966" t="e">
        <f>HLOOKUP("Enhed",data!$A$1:$AT$8036,A8966,FALSE)</f>
        <v>#REF!</v>
      </c>
    </row>
    <row r="8967" spans="1:12" x14ac:dyDescent="0.2">
      <c r="A8967">
        <v>8966</v>
      </c>
      <c r="B8967" t="e">
        <f>HLOOKUP("Referencer",data!$A$1:$AT$8036,A8967,FALSE)</f>
        <v>#REF!</v>
      </c>
      <c r="C8967" t="e">
        <f>HLOOKUP("Stedtekst",data!$A$1:$AT$8036,A8967,FALSE)</f>
        <v>#REF!</v>
      </c>
      <c r="D8967" t="e">
        <f>HLOOKUP("Målested navn",data!$A$1:$AT$8036,A8967,FALSE)</f>
        <v>#REF!</v>
      </c>
      <c r="E8967" t="e">
        <f>HLOOKUP("Prøvetagning",data!$A$1:$AT$8036,A8967,FALSE)</f>
        <v>#REF!</v>
      </c>
      <c r="F8967" t="e">
        <f>HLOOKUP("Prøve",data!$A$1:$AT$8036,A8967,FALSE)</f>
        <v>#REF!</v>
      </c>
      <c r="G8967" t="e">
        <f>HLOOKUP("ScKode",data!$A$1:$AT$8036,A8967,FALSE)</f>
        <v>#REF!</v>
      </c>
      <c r="H8967" t="e">
        <f>HLOOKUP("StofParameter",data!$A$1:$AT$8036,A8967,FALSE)</f>
        <v>#REF!</v>
      </c>
      <c r="I8967" t="e">
        <f>HLOOKUP("Dato",data!$A$1:$AT$8036,A8967,FALSE)</f>
        <v>#REF!</v>
      </c>
      <c r="J8967" t="e">
        <f>HLOOKUP("Resultat-attribut",data!$A$1:$AT$8036,A8967,FALSE)</f>
        <v>#REF!</v>
      </c>
      <c r="K8967" t="e">
        <f>HLOOKUP("Resultat",data!$A$1:$AT$8036,A8967,FALSE)</f>
        <v>#REF!</v>
      </c>
      <c r="L8967" t="e">
        <f>HLOOKUP("Enhed",data!$A$1:$AT$8036,A8967,FALSE)</f>
        <v>#REF!</v>
      </c>
    </row>
    <row r="8968" spans="1:12" x14ac:dyDescent="0.2">
      <c r="A8968">
        <v>8967</v>
      </c>
      <c r="B8968" t="e">
        <f>HLOOKUP("Referencer",data!$A$1:$AT$8036,A8968,FALSE)</f>
        <v>#REF!</v>
      </c>
      <c r="C8968" t="e">
        <f>HLOOKUP("Stedtekst",data!$A$1:$AT$8036,A8968,FALSE)</f>
        <v>#REF!</v>
      </c>
      <c r="D8968" t="e">
        <f>HLOOKUP("Målested navn",data!$A$1:$AT$8036,A8968,FALSE)</f>
        <v>#REF!</v>
      </c>
      <c r="E8968" t="e">
        <f>HLOOKUP("Prøvetagning",data!$A$1:$AT$8036,A8968,FALSE)</f>
        <v>#REF!</v>
      </c>
      <c r="F8968" t="e">
        <f>HLOOKUP("Prøve",data!$A$1:$AT$8036,A8968,FALSE)</f>
        <v>#REF!</v>
      </c>
      <c r="G8968" t="e">
        <f>HLOOKUP("ScKode",data!$A$1:$AT$8036,A8968,FALSE)</f>
        <v>#REF!</v>
      </c>
      <c r="H8968" t="e">
        <f>HLOOKUP("StofParameter",data!$A$1:$AT$8036,A8968,FALSE)</f>
        <v>#REF!</v>
      </c>
      <c r="I8968" t="e">
        <f>HLOOKUP("Dato",data!$A$1:$AT$8036,A8968,FALSE)</f>
        <v>#REF!</v>
      </c>
      <c r="J8968" t="e">
        <f>HLOOKUP("Resultat-attribut",data!$A$1:$AT$8036,A8968,FALSE)</f>
        <v>#REF!</v>
      </c>
      <c r="K8968" t="e">
        <f>HLOOKUP("Resultat",data!$A$1:$AT$8036,A8968,FALSE)</f>
        <v>#REF!</v>
      </c>
      <c r="L8968" t="e">
        <f>HLOOKUP("Enhed",data!$A$1:$AT$8036,A8968,FALSE)</f>
        <v>#REF!</v>
      </c>
    </row>
    <row r="8969" spans="1:12" x14ac:dyDescent="0.2">
      <c r="A8969">
        <v>8968</v>
      </c>
      <c r="B8969" t="e">
        <f>HLOOKUP("Referencer",data!$A$1:$AT$8036,A8969,FALSE)</f>
        <v>#REF!</v>
      </c>
      <c r="C8969" t="e">
        <f>HLOOKUP("Stedtekst",data!$A$1:$AT$8036,A8969,FALSE)</f>
        <v>#REF!</v>
      </c>
      <c r="D8969" t="e">
        <f>HLOOKUP("Målested navn",data!$A$1:$AT$8036,A8969,FALSE)</f>
        <v>#REF!</v>
      </c>
      <c r="E8969" t="e">
        <f>HLOOKUP("Prøvetagning",data!$A$1:$AT$8036,A8969,FALSE)</f>
        <v>#REF!</v>
      </c>
      <c r="F8969" t="e">
        <f>HLOOKUP("Prøve",data!$A$1:$AT$8036,A8969,FALSE)</f>
        <v>#REF!</v>
      </c>
      <c r="G8969" t="e">
        <f>HLOOKUP("ScKode",data!$A$1:$AT$8036,A8969,FALSE)</f>
        <v>#REF!</v>
      </c>
      <c r="H8969" t="e">
        <f>HLOOKUP("StofParameter",data!$A$1:$AT$8036,A8969,FALSE)</f>
        <v>#REF!</v>
      </c>
      <c r="I8969" t="e">
        <f>HLOOKUP("Dato",data!$A$1:$AT$8036,A8969,FALSE)</f>
        <v>#REF!</v>
      </c>
      <c r="J8969" t="e">
        <f>HLOOKUP("Resultat-attribut",data!$A$1:$AT$8036,A8969,FALSE)</f>
        <v>#REF!</v>
      </c>
      <c r="K8969" t="e">
        <f>HLOOKUP("Resultat",data!$A$1:$AT$8036,A8969,FALSE)</f>
        <v>#REF!</v>
      </c>
      <c r="L8969" t="e">
        <f>HLOOKUP("Enhed",data!$A$1:$AT$8036,A8969,FALSE)</f>
        <v>#REF!</v>
      </c>
    </row>
    <row r="8970" spans="1:12" x14ac:dyDescent="0.2">
      <c r="A8970">
        <v>8969</v>
      </c>
      <c r="B8970" t="e">
        <f>HLOOKUP("Referencer",data!$A$1:$AT$8036,A8970,FALSE)</f>
        <v>#REF!</v>
      </c>
      <c r="C8970" t="e">
        <f>HLOOKUP("Stedtekst",data!$A$1:$AT$8036,A8970,FALSE)</f>
        <v>#REF!</v>
      </c>
      <c r="D8970" t="e">
        <f>HLOOKUP("Målested navn",data!$A$1:$AT$8036,A8970,FALSE)</f>
        <v>#REF!</v>
      </c>
      <c r="E8970" t="e">
        <f>HLOOKUP("Prøvetagning",data!$A$1:$AT$8036,A8970,FALSE)</f>
        <v>#REF!</v>
      </c>
      <c r="F8970" t="e">
        <f>HLOOKUP("Prøve",data!$A$1:$AT$8036,A8970,FALSE)</f>
        <v>#REF!</v>
      </c>
      <c r="G8970" t="e">
        <f>HLOOKUP("ScKode",data!$A$1:$AT$8036,A8970,FALSE)</f>
        <v>#REF!</v>
      </c>
      <c r="H8970" t="e">
        <f>HLOOKUP("StofParameter",data!$A$1:$AT$8036,A8970,FALSE)</f>
        <v>#REF!</v>
      </c>
      <c r="I8970" t="e">
        <f>HLOOKUP("Dato",data!$A$1:$AT$8036,A8970,FALSE)</f>
        <v>#REF!</v>
      </c>
      <c r="J8970" t="e">
        <f>HLOOKUP("Resultat-attribut",data!$A$1:$AT$8036,A8970,FALSE)</f>
        <v>#REF!</v>
      </c>
      <c r="K8970" t="e">
        <f>HLOOKUP("Resultat",data!$A$1:$AT$8036,A8970,FALSE)</f>
        <v>#REF!</v>
      </c>
      <c r="L8970" t="e">
        <f>HLOOKUP("Enhed",data!$A$1:$AT$8036,A8970,FALSE)</f>
        <v>#REF!</v>
      </c>
    </row>
    <row r="8971" spans="1:12" x14ac:dyDescent="0.2">
      <c r="A8971">
        <v>8970</v>
      </c>
      <c r="B8971" t="e">
        <f>HLOOKUP("Referencer",data!$A$1:$AT$8036,A8971,FALSE)</f>
        <v>#REF!</v>
      </c>
      <c r="C8971" t="e">
        <f>HLOOKUP("Stedtekst",data!$A$1:$AT$8036,A8971,FALSE)</f>
        <v>#REF!</v>
      </c>
      <c r="D8971" t="e">
        <f>HLOOKUP("Målested navn",data!$A$1:$AT$8036,A8971,FALSE)</f>
        <v>#REF!</v>
      </c>
      <c r="E8971" t="e">
        <f>HLOOKUP("Prøvetagning",data!$A$1:$AT$8036,A8971,FALSE)</f>
        <v>#REF!</v>
      </c>
      <c r="F8971" t="e">
        <f>HLOOKUP("Prøve",data!$A$1:$AT$8036,A8971,FALSE)</f>
        <v>#REF!</v>
      </c>
      <c r="G8971" t="e">
        <f>HLOOKUP("ScKode",data!$A$1:$AT$8036,A8971,FALSE)</f>
        <v>#REF!</v>
      </c>
      <c r="H8971" t="e">
        <f>HLOOKUP("StofParameter",data!$A$1:$AT$8036,A8971,FALSE)</f>
        <v>#REF!</v>
      </c>
      <c r="I8971" t="e">
        <f>HLOOKUP("Dato",data!$A$1:$AT$8036,A8971,FALSE)</f>
        <v>#REF!</v>
      </c>
      <c r="J8971" t="e">
        <f>HLOOKUP("Resultat-attribut",data!$A$1:$AT$8036,A8971,FALSE)</f>
        <v>#REF!</v>
      </c>
      <c r="K8971" t="e">
        <f>HLOOKUP("Resultat",data!$A$1:$AT$8036,A8971,FALSE)</f>
        <v>#REF!</v>
      </c>
      <c r="L8971" t="e">
        <f>HLOOKUP("Enhed",data!$A$1:$AT$8036,A8971,FALSE)</f>
        <v>#REF!</v>
      </c>
    </row>
    <row r="8972" spans="1:12" x14ac:dyDescent="0.2">
      <c r="A8972">
        <v>8971</v>
      </c>
      <c r="B8972" t="e">
        <f>HLOOKUP("Referencer",data!$A$1:$AT$8036,A8972,FALSE)</f>
        <v>#REF!</v>
      </c>
      <c r="C8972" t="e">
        <f>HLOOKUP("Stedtekst",data!$A$1:$AT$8036,A8972,FALSE)</f>
        <v>#REF!</v>
      </c>
      <c r="D8972" t="e">
        <f>HLOOKUP("Målested navn",data!$A$1:$AT$8036,A8972,FALSE)</f>
        <v>#REF!</v>
      </c>
      <c r="E8972" t="e">
        <f>HLOOKUP("Prøvetagning",data!$A$1:$AT$8036,A8972,FALSE)</f>
        <v>#REF!</v>
      </c>
      <c r="F8972" t="e">
        <f>HLOOKUP("Prøve",data!$A$1:$AT$8036,A8972,FALSE)</f>
        <v>#REF!</v>
      </c>
      <c r="G8972" t="e">
        <f>HLOOKUP("ScKode",data!$A$1:$AT$8036,A8972,FALSE)</f>
        <v>#REF!</v>
      </c>
      <c r="H8972" t="e">
        <f>HLOOKUP("StofParameter",data!$A$1:$AT$8036,A8972,FALSE)</f>
        <v>#REF!</v>
      </c>
      <c r="I8972" t="e">
        <f>HLOOKUP("Dato",data!$A$1:$AT$8036,A8972,FALSE)</f>
        <v>#REF!</v>
      </c>
      <c r="J8972" t="e">
        <f>HLOOKUP("Resultat-attribut",data!$A$1:$AT$8036,A8972,FALSE)</f>
        <v>#REF!</v>
      </c>
      <c r="K8972" t="e">
        <f>HLOOKUP("Resultat",data!$A$1:$AT$8036,A8972,FALSE)</f>
        <v>#REF!</v>
      </c>
      <c r="L8972" t="e">
        <f>HLOOKUP("Enhed",data!$A$1:$AT$8036,A8972,FALSE)</f>
        <v>#REF!</v>
      </c>
    </row>
    <row r="8973" spans="1:12" x14ac:dyDescent="0.2">
      <c r="A8973">
        <v>8972</v>
      </c>
      <c r="B8973" t="e">
        <f>HLOOKUP("Referencer",data!$A$1:$AT$8036,A8973,FALSE)</f>
        <v>#REF!</v>
      </c>
      <c r="C8973" t="e">
        <f>HLOOKUP("Stedtekst",data!$A$1:$AT$8036,A8973,FALSE)</f>
        <v>#REF!</v>
      </c>
      <c r="D8973" t="e">
        <f>HLOOKUP("Målested navn",data!$A$1:$AT$8036,A8973,FALSE)</f>
        <v>#REF!</v>
      </c>
      <c r="E8973" t="e">
        <f>HLOOKUP("Prøvetagning",data!$A$1:$AT$8036,A8973,FALSE)</f>
        <v>#REF!</v>
      </c>
      <c r="F8973" t="e">
        <f>HLOOKUP("Prøve",data!$A$1:$AT$8036,A8973,FALSE)</f>
        <v>#REF!</v>
      </c>
      <c r="G8973" t="e">
        <f>HLOOKUP("ScKode",data!$A$1:$AT$8036,A8973,FALSE)</f>
        <v>#REF!</v>
      </c>
      <c r="H8973" t="e">
        <f>HLOOKUP("StofParameter",data!$A$1:$AT$8036,A8973,FALSE)</f>
        <v>#REF!</v>
      </c>
      <c r="I8973" t="e">
        <f>HLOOKUP("Dato",data!$A$1:$AT$8036,A8973,FALSE)</f>
        <v>#REF!</v>
      </c>
      <c r="J8973" t="e">
        <f>HLOOKUP("Resultat-attribut",data!$A$1:$AT$8036,A8973,FALSE)</f>
        <v>#REF!</v>
      </c>
      <c r="K8973" t="e">
        <f>HLOOKUP("Resultat",data!$A$1:$AT$8036,A8973,FALSE)</f>
        <v>#REF!</v>
      </c>
      <c r="L8973" t="e">
        <f>HLOOKUP("Enhed",data!$A$1:$AT$8036,A8973,FALSE)</f>
        <v>#REF!</v>
      </c>
    </row>
    <row r="8974" spans="1:12" x14ac:dyDescent="0.2">
      <c r="A8974">
        <v>8973</v>
      </c>
      <c r="B8974" t="e">
        <f>HLOOKUP("Referencer",data!$A$1:$AT$8036,A8974,FALSE)</f>
        <v>#REF!</v>
      </c>
      <c r="C8974" t="e">
        <f>HLOOKUP("Stedtekst",data!$A$1:$AT$8036,A8974,FALSE)</f>
        <v>#REF!</v>
      </c>
      <c r="D8974" t="e">
        <f>HLOOKUP("Målested navn",data!$A$1:$AT$8036,A8974,FALSE)</f>
        <v>#REF!</v>
      </c>
      <c r="E8974" t="e">
        <f>HLOOKUP("Prøvetagning",data!$A$1:$AT$8036,A8974,FALSE)</f>
        <v>#REF!</v>
      </c>
      <c r="F8974" t="e">
        <f>HLOOKUP("Prøve",data!$A$1:$AT$8036,A8974,FALSE)</f>
        <v>#REF!</v>
      </c>
      <c r="G8974" t="e">
        <f>HLOOKUP("ScKode",data!$A$1:$AT$8036,A8974,FALSE)</f>
        <v>#REF!</v>
      </c>
      <c r="H8974" t="e">
        <f>HLOOKUP("StofParameter",data!$A$1:$AT$8036,A8974,FALSE)</f>
        <v>#REF!</v>
      </c>
      <c r="I8974" t="e">
        <f>HLOOKUP("Dato",data!$A$1:$AT$8036,A8974,FALSE)</f>
        <v>#REF!</v>
      </c>
      <c r="J8974" t="e">
        <f>HLOOKUP("Resultat-attribut",data!$A$1:$AT$8036,A8974,FALSE)</f>
        <v>#REF!</v>
      </c>
      <c r="K8974" t="e">
        <f>HLOOKUP("Resultat",data!$A$1:$AT$8036,A8974,FALSE)</f>
        <v>#REF!</v>
      </c>
      <c r="L8974" t="e">
        <f>HLOOKUP("Enhed",data!$A$1:$AT$8036,A8974,FALSE)</f>
        <v>#REF!</v>
      </c>
    </row>
    <row r="8975" spans="1:12" x14ac:dyDescent="0.2">
      <c r="A8975">
        <v>8974</v>
      </c>
      <c r="B8975" t="e">
        <f>HLOOKUP("Referencer",data!$A$1:$AT$8036,A8975,FALSE)</f>
        <v>#REF!</v>
      </c>
      <c r="C8975" t="e">
        <f>HLOOKUP("Stedtekst",data!$A$1:$AT$8036,A8975,FALSE)</f>
        <v>#REF!</v>
      </c>
      <c r="D8975" t="e">
        <f>HLOOKUP("Målested navn",data!$A$1:$AT$8036,A8975,FALSE)</f>
        <v>#REF!</v>
      </c>
      <c r="E8975" t="e">
        <f>HLOOKUP("Prøvetagning",data!$A$1:$AT$8036,A8975,FALSE)</f>
        <v>#REF!</v>
      </c>
      <c r="F8975" t="e">
        <f>HLOOKUP("Prøve",data!$A$1:$AT$8036,A8975,FALSE)</f>
        <v>#REF!</v>
      </c>
      <c r="G8975" t="e">
        <f>HLOOKUP("ScKode",data!$A$1:$AT$8036,A8975,FALSE)</f>
        <v>#REF!</v>
      </c>
      <c r="H8975" t="e">
        <f>HLOOKUP("StofParameter",data!$A$1:$AT$8036,A8975,FALSE)</f>
        <v>#REF!</v>
      </c>
      <c r="I8975" t="e">
        <f>HLOOKUP("Dato",data!$A$1:$AT$8036,A8975,FALSE)</f>
        <v>#REF!</v>
      </c>
      <c r="J8975" t="e">
        <f>HLOOKUP("Resultat-attribut",data!$A$1:$AT$8036,A8975,FALSE)</f>
        <v>#REF!</v>
      </c>
      <c r="K8975" t="e">
        <f>HLOOKUP("Resultat",data!$A$1:$AT$8036,A8975,FALSE)</f>
        <v>#REF!</v>
      </c>
      <c r="L8975" t="e">
        <f>HLOOKUP("Enhed",data!$A$1:$AT$8036,A8975,FALSE)</f>
        <v>#REF!</v>
      </c>
    </row>
    <row r="8976" spans="1:12" x14ac:dyDescent="0.2">
      <c r="A8976">
        <v>8975</v>
      </c>
      <c r="B8976" t="e">
        <f>HLOOKUP("Referencer",data!$A$1:$AT$8036,A8976,FALSE)</f>
        <v>#REF!</v>
      </c>
      <c r="C8976" t="e">
        <f>HLOOKUP("Stedtekst",data!$A$1:$AT$8036,A8976,FALSE)</f>
        <v>#REF!</v>
      </c>
      <c r="D8976" t="e">
        <f>HLOOKUP("Målested navn",data!$A$1:$AT$8036,A8976,FALSE)</f>
        <v>#REF!</v>
      </c>
      <c r="E8976" t="e">
        <f>HLOOKUP("Prøvetagning",data!$A$1:$AT$8036,A8976,FALSE)</f>
        <v>#REF!</v>
      </c>
      <c r="F8976" t="e">
        <f>HLOOKUP("Prøve",data!$A$1:$AT$8036,A8976,FALSE)</f>
        <v>#REF!</v>
      </c>
      <c r="G8976" t="e">
        <f>HLOOKUP("ScKode",data!$A$1:$AT$8036,A8976,FALSE)</f>
        <v>#REF!</v>
      </c>
      <c r="H8976" t="e">
        <f>HLOOKUP("StofParameter",data!$A$1:$AT$8036,A8976,FALSE)</f>
        <v>#REF!</v>
      </c>
      <c r="I8976" t="e">
        <f>HLOOKUP("Dato",data!$A$1:$AT$8036,A8976,FALSE)</f>
        <v>#REF!</v>
      </c>
      <c r="J8976" t="e">
        <f>HLOOKUP("Resultat-attribut",data!$A$1:$AT$8036,A8976,FALSE)</f>
        <v>#REF!</v>
      </c>
      <c r="K8976" t="e">
        <f>HLOOKUP("Resultat",data!$A$1:$AT$8036,A8976,FALSE)</f>
        <v>#REF!</v>
      </c>
      <c r="L8976" t="e">
        <f>HLOOKUP("Enhed",data!$A$1:$AT$8036,A8976,FALSE)</f>
        <v>#REF!</v>
      </c>
    </row>
    <row r="8977" spans="1:12" x14ac:dyDescent="0.2">
      <c r="A8977">
        <v>8976</v>
      </c>
      <c r="B8977" t="e">
        <f>HLOOKUP("Referencer",data!$A$1:$AT$8036,A8977,FALSE)</f>
        <v>#REF!</v>
      </c>
      <c r="C8977" t="e">
        <f>HLOOKUP("Stedtekst",data!$A$1:$AT$8036,A8977,FALSE)</f>
        <v>#REF!</v>
      </c>
      <c r="D8977" t="e">
        <f>HLOOKUP("Målested navn",data!$A$1:$AT$8036,A8977,FALSE)</f>
        <v>#REF!</v>
      </c>
      <c r="E8977" t="e">
        <f>HLOOKUP("Prøvetagning",data!$A$1:$AT$8036,A8977,FALSE)</f>
        <v>#REF!</v>
      </c>
      <c r="F8977" t="e">
        <f>HLOOKUP("Prøve",data!$A$1:$AT$8036,A8977,FALSE)</f>
        <v>#REF!</v>
      </c>
      <c r="G8977" t="e">
        <f>HLOOKUP("ScKode",data!$A$1:$AT$8036,A8977,FALSE)</f>
        <v>#REF!</v>
      </c>
      <c r="H8977" t="e">
        <f>HLOOKUP("StofParameter",data!$A$1:$AT$8036,A8977,FALSE)</f>
        <v>#REF!</v>
      </c>
      <c r="I8977" t="e">
        <f>HLOOKUP("Dato",data!$A$1:$AT$8036,A8977,FALSE)</f>
        <v>#REF!</v>
      </c>
      <c r="J8977" t="e">
        <f>HLOOKUP("Resultat-attribut",data!$A$1:$AT$8036,A8977,FALSE)</f>
        <v>#REF!</v>
      </c>
      <c r="K8977" t="e">
        <f>HLOOKUP("Resultat",data!$A$1:$AT$8036,A8977,FALSE)</f>
        <v>#REF!</v>
      </c>
      <c r="L8977" t="e">
        <f>HLOOKUP("Enhed",data!$A$1:$AT$8036,A8977,FALSE)</f>
        <v>#REF!</v>
      </c>
    </row>
    <row r="8978" spans="1:12" x14ac:dyDescent="0.2">
      <c r="A8978">
        <v>8977</v>
      </c>
      <c r="B8978" t="e">
        <f>HLOOKUP("Referencer",data!$A$1:$AT$8036,A8978,FALSE)</f>
        <v>#REF!</v>
      </c>
      <c r="C8978" t="e">
        <f>HLOOKUP("Stedtekst",data!$A$1:$AT$8036,A8978,FALSE)</f>
        <v>#REF!</v>
      </c>
      <c r="D8978" t="e">
        <f>HLOOKUP("Målested navn",data!$A$1:$AT$8036,A8978,FALSE)</f>
        <v>#REF!</v>
      </c>
      <c r="E8978" t="e">
        <f>HLOOKUP("Prøvetagning",data!$A$1:$AT$8036,A8978,FALSE)</f>
        <v>#REF!</v>
      </c>
      <c r="F8978" t="e">
        <f>HLOOKUP("Prøve",data!$A$1:$AT$8036,A8978,FALSE)</f>
        <v>#REF!</v>
      </c>
      <c r="G8978" t="e">
        <f>HLOOKUP("ScKode",data!$A$1:$AT$8036,A8978,FALSE)</f>
        <v>#REF!</v>
      </c>
      <c r="H8978" t="e">
        <f>HLOOKUP("StofParameter",data!$A$1:$AT$8036,A8978,FALSE)</f>
        <v>#REF!</v>
      </c>
      <c r="I8978" t="e">
        <f>HLOOKUP("Dato",data!$A$1:$AT$8036,A8978,FALSE)</f>
        <v>#REF!</v>
      </c>
      <c r="J8978" t="e">
        <f>HLOOKUP("Resultat-attribut",data!$A$1:$AT$8036,A8978,FALSE)</f>
        <v>#REF!</v>
      </c>
      <c r="K8978" t="e">
        <f>HLOOKUP("Resultat",data!$A$1:$AT$8036,A8978,FALSE)</f>
        <v>#REF!</v>
      </c>
      <c r="L8978" t="e">
        <f>HLOOKUP("Enhed",data!$A$1:$AT$8036,A8978,FALSE)</f>
        <v>#REF!</v>
      </c>
    </row>
    <row r="8979" spans="1:12" x14ac:dyDescent="0.2">
      <c r="A8979">
        <v>8978</v>
      </c>
      <c r="B8979" t="e">
        <f>HLOOKUP("Referencer",data!$A$1:$AT$8036,A8979,FALSE)</f>
        <v>#REF!</v>
      </c>
      <c r="C8979" t="e">
        <f>HLOOKUP("Stedtekst",data!$A$1:$AT$8036,A8979,FALSE)</f>
        <v>#REF!</v>
      </c>
      <c r="D8979" t="e">
        <f>HLOOKUP("Målested navn",data!$A$1:$AT$8036,A8979,FALSE)</f>
        <v>#REF!</v>
      </c>
      <c r="E8979" t="e">
        <f>HLOOKUP("Prøvetagning",data!$A$1:$AT$8036,A8979,FALSE)</f>
        <v>#REF!</v>
      </c>
      <c r="F8979" t="e">
        <f>HLOOKUP("Prøve",data!$A$1:$AT$8036,A8979,FALSE)</f>
        <v>#REF!</v>
      </c>
      <c r="G8979" t="e">
        <f>HLOOKUP("ScKode",data!$A$1:$AT$8036,A8979,FALSE)</f>
        <v>#REF!</v>
      </c>
      <c r="H8979" t="e">
        <f>HLOOKUP("StofParameter",data!$A$1:$AT$8036,A8979,FALSE)</f>
        <v>#REF!</v>
      </c>
      <c r="I8979" t="e">
        <f>HLOOKUP("Dato",data!$A$1:$AT$8036,A8979,FALSE)</f>
        <v>#REF!</v>
      </c>
      <c r="J8979" t="e">
        <f>HLOOKUP("Resultat-attribut",data!$A$1:$AT$8036,A8979,FALSE)</f>
        <v>#REF!</v>
      </c>
      <c r="K8979" t="e">
        <f>HLOOKUP("Resultat",data!$A$1:$AT$8036,A8979,FALSE)</f>
        <v>#REF!</v>
      </c>
      <c r="L8979" t="e">
        <f>HLOOKUP("Enhed",data!$A$1:$AT$8036,A8979,FALSE)</f>
        <v>#REF!</v>
      </c>
    </row>
    <row r="8980" spans="1:12" x14ac:dyDescent="0.2">
      <c r="A8980">
        <v>8979</v>
      </c>
      <c r="B8980" t="e">
        <f>HLOOKUP("Referencer",data!$A$1:$AT$8036,A8980,FALSE)</f>
        <v>#REF!</v>
      </c>
      <c r="C8980" t="e">
        <f>HLOOKUP("Stedtekst",data!$A$1:$AT$8036,A8980,FALSE)</f>
        <v>#REF!</v>
      </c>
      <c r="D8980" t="e">
        <f>HLOOKUP("Målested navn",data!$A$1:$AT$8036,A8980,FALSE)</f>
        <v>#REF!</v>
      </c>
      <c r="E8980" t="e">
        <f>HLOOKUP("Prøvetagning",data!$A$1:$AT$8036,A8980,FALSE)</f>
        <v>#REF!</v>
      </c>
      <c r="F8980" t="e">
        <f>HLOOKUP("Prøve",data!$A$1:$AT$8036,A8980,FALSE)</f>
        <v>#REF!</v>
      </c>
      <c r="G8980" t="e">
        <f>HLOOKUP("ScKode",data!$A$1:$AT$8036,A8980,FALSE)</f>
        <v>#REF!</v>
      </c>
      <c r="H8980" t="e">
        <f>HLOOKUP("StofParameter",data!$A$1:$AT$8036,A8980,FALSE)</f>
        <v>#REF!</v>
      </c>
      <c r="I8980" t="e">
        <f>HLOOKUP("Dato",data!$A$1:$AT$8036,A8980,FALSE)</f>
        <v>#REF!</v>
      </c>
      <c r="J8980" t="e">
        <f>HLOOKUP("Resultat-attribut",data!$A$1:$AT$8036,A8980,FALSE)</f>
        <v>#REF!</v>
      </c>
      <c r="K8980" t="e">
        <f>HLOOKUP("Resultat",data!$A$1:$AT$8036,A8980,FALSE)</f>
        <v>#REF!</v>
      </c>
      <c r="L8980" t="e">
        <f>HLOOKUP("Enhed",data!$A$1:$AT$8036,A8980,FALSE)</f>
        <v>#REF!</v>
      </c>
    </row>
    <row r="8981" spans="1:12" x14ac:dyDescent="0.2">
      <c r="A8981">
        <v>8980</v>
      </c>
      <c r="B8981" t="e">
        <f>HLOOKUP("Referencer",data!$A$1:$AT$8036,A8981,FALSE)</f>
        <v>#REF!</v>
      </c>
      <c r="C8981" t="e">
        <f>HLOOKUP("Stedtekst",data!$A$1:$AT$8036,A8981,FALSE)</f>
        <v>#REF!</v>
      </c>
      <c r="D8981" t="e">
        <f>HLOOKUP("Målested navn",data!$A$1:$AT$8036,A8981,FALSE)</f>
        <v>#REF!</v>
      </c>
      <c r="E8981" t="e">
        <f>HLOOKUP("Prøvetagning",data!$A$1:$AT$8036,A8981,FALSE)</f>
        <v>#REF!</v>
      </c>
      <c r="F8981" t="e">
        <f>HLOOKUP("Prøve",data!$A$1:$AT$8036,A8981,FALSE)</f>
        <v>#REF!</v>
      </c>
      <c r="G8981" t="e">
        <f>HLOOKUP("ScKode",data!$A$1:$AT$8036,A8981,FALSE)</f>
        <v>#REF!</v>
      </c>
      <c r="H8981" t="e">
        <f>HLOOKUP("StofParameter",data!$A$1:$AT$8036,A8981,FALSE)</f>
        <v>#REF!</v>
      </c>
      <c r="I8981" t="e">
        <f>HLOOKUP("Dato",data!$A$1:$AT$8036,A8981,FALSE)</f>
        <v>#REF!</v>
      </c>
      <c r="J8981" t="e">
        <f>HLOOKUP("Resultat-attribut",data!$A$1:$AT$8036,A8981,FALSE)</f>
        <v>#REF!</v>
      </c>
      <c r="K8981" t="e">
        <f>HLOOKUP("Resultat",data!$A$1:$AT$8036,A8981,FALSE)</f>
        <v>#REF!</v>
      </c>
      <c r="L8981" t="e">
        <f>HLOOKUP("Enhed",data!$A$1:$AT$8036,A8981,FALSE)</f>
        <v>#REF!</v>
      </c>
    </row>
    <row r="8982" spans="1:12" x14ac:dyDescent="0.2">
      <c r="A8982">
        <v>8981</v>
      </c>
      <c r="B8982" t="e">
        <f>HLOOKUP("Referencer",data!$A$1:$AT$8036,A8982,FALSE)</f>
        <v>#REF!</v>
      </c>
      <c r="C8982" t="e">
        <f>HLOOKUP("Stedtekst",data!$A$1:$AT$8036,A8982,FALSE)</f>
        <v>#REF!</v>
      </c>
      <c r="D8982" t="e">
        <f>HLOOKUP("Målested navn",data!$A$1:$AT$8036,A8982,FALSE)</f>
        <v>#REF!</v>
      </c>
      <c r="E8982" t="e">
        <f>HLOOKUP("Prøvetagning",data!$A$1:$AT$8036,A8982,FALSE)</f>
        <v>#REF!</v>
      </c>
      <c r="F8982" t="e">
        <f>HLOOKUP("Prøve",data!$A$1:$AT$8036,A8982,FALSE)</f>
        <v>#REF!</v>
      </c>
      <c r="G8982" t="e">
        <f>HLOOKUP("ScKode",data!$A$1:$AT$8036,A8982,FALSE)</f>
        <v>#REF!</v>
      </c>
      <c r="H8982" t="e">
        <f>HLOOKUP("StofParameter",data!$A$1:$AT$8036,A8982,FALSE)</f>
        <v>#REF!</v>
      </c>
      <c r="I8982" t="e">
        <f>HLOOKUP("Dato",data!$A$1:$AT$8036,A8982,FALSE)</f>
        <v>#REF!</v>
      </c>
      <c r="J8982" t="e">
        <f>HLOOKUP("Resultat-attribut",data!$A$1:$AT$8036,A8982,FALSE)</f>
        <v>#REF!</v>
      </c>
      <c r="K8982" t="e">
        <f>HLOOKUP("Resultat",data!$A$1:$AT$8036,A8982,FALSE)</f>
        <v>#REF!</v>
      </c>
      <c r="L8982" t="e">
        <f>HLOOKUP("Enhed",data!$A$1:$AT$8036,A8982,FALSE)</f>
        <v>#REF!</v>
      </c>
    </row>
    <row r="8983" spans="1:12" x14ac:dyDescent="0.2">
      <c r="A8983">
        <v>8982</v>
      </c>
      <c r="B8983" t="e">
        <f>HLOOKUP("Referencer",data!$A$1:$AT$8036,A8983,FALSE)</f>
        <v>#REF!</v>
      </c>
      <c r="C8983" t="e">
        <f>HLOOKUP("Stedtekst",data!$A$1:$AT$8036,A8983,FALSE)</f>
        <v>#REF!</v>
      </c>
      <c r="D8983" t="e">
        <f>HLOOKUP("Målested navn",data!$A$1:$AT$8036,A8983,FALSE)</f>
        <v>#REF!</v>
      </c>
      <c r="E8983" t="e">
        <f>HLOOKUP("Prøvetagning",data!$A$1:$AT$8036,A8983,FALSE)</f>
        <v>#REF!</v>
      </c>
      <c r="F8983" t="e">
        <f>HLOOKUP("Prøve",data!$A$1:$AT$8036,A8983,FALSE)</f>
        <v>#REF!</v>
      </c>
      <c r="G8983" t="e">
        <f>HLOOKUP("ScKode",data!$A$1:$AT$8036,A8983,FALSE)</f>
        <v>#REF!</v>
      </c>
      <c r="H8983" t="e">
        <f>HLOOKUP("StofParameter",data!$A$1:$AT$8036,A8983,FALSE)</f>
        <v>#REF!</v>
      </c>
      <c r="I8983" t="e">
        <f>HLOOKUP("Dato",data!$A$1:$AT$8036,A8983,FALSE)</f>
        <v>#REF!</v>
      </c>
      <c r="J8983" t="e">
        <f>HLOOKUP("Resultat-attribut",data!$A$1:$AT$8036,A8983,FALSE)</f>
        <v>#REF!</v>
      </c>
      <c r="K8983" t="e">
        <f>HLOOKUP("Resultat",data!$A$1:$AT$8036,A8983,FALSE)</f>
        <v>#REF!</v>
      </c>
      <c r="L8983" t="e">
        <f>HLOOKUP("Enhed",data!$A$1:$AT$8036,A8983,FALSE)</f>
        <v>#REF!</v>
      </c>
    </row>
    <row r="8984" spans="1:12" x14ac:dyDescent="0.2">
      <c r="A8984">
        <v>8983</v>
      </c>
      <c r="B8984" t="e">
        <f>HLOOKUP("Referencer",data!$A$1:$AT$8036,A8984,FALSE)</f>
        <v>#REF!</v>
      </c>
      <c r="C8984" t="e">
        <f>HLOOKUP("Stedtekst",data!$A$1:$AT$8036,A8984,FALSE)</f>
        <v>#REF!</v>
      </c>
      <c r="D8984" t="e">
        <f>HLOOKUP("Målested navn",data!$A$1:$AT$8036,A8984,FALSE)</f>
        <v>#REF!</v>
      </c>
      <c r="E8984" t="e">
        <f>HLOOKUP("Prøvetagning",data!$A$1:$AT$8036,A8984,FALSE)</f>
        <v>#REF!</v>
      </c>
      <c r="F8984" t="e">
        <f>HLOOKUP("Prøve",data!$A$1:$AT$8036,A8984,FALSE)</f>
        <v>#REF!</v>
      </c>
      <c r="G8984" t="e">
        <f>HLOOKUP("ScKode",data!$A$1:$AT$8036,A8984,FALSE)</f>
        <v>#REF!</v>
      </c>
      <c r="H8984" t="e">
        <f>HLOOKUP("StofParameter",data!$A$1:$AT$8036,A8984,FALSE)</f>
        <v>#REF!</v>
      </c>
      <c r="I8984" t="e">
        <f>HLOOKUP("Dato",data!$A$1:$AT$8036,A8984,FALSE)</f>
        <v>#REF!</v>
      </c>
      <c r="J8984" t="e">
        <f>HLOOKUP("Resultat-attribut",data!$A$1:$AT$8036,A8984,FALSE)</f>
        <v>#REF!</v>
      </c>
      <c r="K8984" t="e">
        <f>HLOOKUP("Resultat",data!$A$1:$AT$8036,A8984,FALSE)</f>
        <v>#REF!</v>
      </c>
      <c r="L8984" t="e">
        <f>HLOOKUP("Enhed",data!$A$1:$AT$8036,A8984,FALSE)</f>
        <v>#REF!</v>
      </c>
    </row>
    <row r="8985" spans="1:12" x14ac:dyDescent="0.2">
      <c r="A8985">
        <v>8984</v>
      </c>
      <c r="B8985" t="e">
        <f>HLOOKUP("Referencer",data!$A$1:$AT$8036,A8985,FALSE)</f>
        <v>#REF!</v>
      </c>
      <c r="C8985" t="e">
        <f>HLOOKUP("Stedtekst",data!$A$1:$AT$8036,A8985,FALSE)</f>
        <v>#REF!</v>
      </c>
      <c r="D8985" t="e">
        <f>HLOOKUP("Målested navn",data!$A$1:$AT$8036,A8985,FALSE)</f>
        <v>#REF!</v>
      </c>
      <c r="E8985" t="e">
        <f>HLOOKUP("Prøvetagning",data!$A$1:$AT$8036,A8985,FALSE)</f>
        <v>#REF!</v>
      </c>
      <c r="F8985" t="e">
        <f>HLOOKUP("Prøve",data!$A$1:$AT$8036,A8985,FALSE)</f>
        <v>#REF!</v>
      </c>
      <c r="G8985" t="e">
        <f>HLOOKUP("ScKode",data!$A$1:$AT$8036,A8985,FALSE)</f>
        <v>#REF!</v>
      </c>
      <c r="H8985" t="e">
        <f>HLOOKUP("StofParameter",data!$A$1:$AT$8036,A8985,FALSE)</f>
        <v>#REF!</v>
      </c>
      <c r="I8985" t="e">
        <f>HLOOKUP("Dato",data!$A$1:$AT$8036,A8985,FALSE)</f>
        <v>#REF!</v>
      </c>
      <c r="J8985" t="e">
        <f>HLOOKUP("Resultat-attribut",data!$A$1:$AT$8036,A8985,FALSE)</f>
        <v>#REF!</v>
      </c>
      <c r="K8985" t="e">
        <f>HLOOKUP("Resultat",data!$A$1:$AT$8036,A8985,FALSE)</f>
        <v>#REF!</v>
      </c>
      <c r="L8985" t="e">
        <f>HLOOKUP("Enhed",data!$A$1:$AT$8036,A8985,FALSE)</f>
        <v>#REF!</v>
      </c>
    </row>
    <row r="8986" spans="1:12" x14ac:dyDescent="0.2">
      <c r="A8986">
        <v>8985</v>
      </c>
      <c r="B8986" t="e">
        <f>HLOOKUP("Referencer",data!$A$1:$AT$8036,A8986,FALSE)</f>
        <v>#REF!</v>
      </c>
      <c r="C8986" t="e">
        <f>HLOOKUP("Stedtekst",data!$A$1:$AT$8036,A8986,FALSE)</f>
        <v>#REF!</v>
      </c>
      <c r="D8986" t="e">
        <f>HLOOKUP("Målested navn",data!$A$1:$AT$8036,A8986,FALSE)</f>
        <v>#REF!</v>
      </c>
      <c r="E8986" t="e">
        <f>HLOOKUP("Prøvetagning",data!$A$1:$AT$8036,A8986,FALSE)</f>
        <v>#REF!</v>
      </c>
      <c r="F8986" t="e">
        <f>HLOOKUP("Prøve",data!$A$1:$AT$8036,A8986,FALSE)</f>
        <v>#REF!</v>
      </c>
      <c r="G8986" t="e">
        <f>HLOOKUP("ScKode",data!$A$1:$AT$8036,A8986,FALSE)</f>
        <v>#REF!</v>
      </c>
      <c r="H8986" t="e">
        <f>HLOOKUP("StofParameter",data!$A$1:$AT$8036,A8986,FALSE)</f>
        <v>#REF!</v>
      </c>
      <c r="I8986" t="e">
        <f>HLOOKUP("Dato",data!$A$1:$AT$8036,A8986,FALSE)</f>
        <v>#REF!</v>
      </c>
      <c r="J8986" t="e">
        <f>HLOOKUP("Resultat-attribut",data!$A$1:$AT$8036,A8986,FALSE)</f>
        <v>#REF!</v>
      </c>
      <c r="K8986" t="e">
        <f>HLOOKUP("Resultat",data!$A$1:$AT$8036,A8986,FALSE)</f>
        <v>#REF!</v>
      </c>
      <c r="L8986" t="e">
        <f>HLOOKUP("Enhed",data!$A$1:$AT$8036,A8986,FALSE)</f>
        <v>#REF!</v>
      </c>
    </row>
    <row r="8987" spans="1:12" x14ac:dyDescent="0.2">
      <c r="A8987">
        <v>8986</v>
      </c>
      <c r="B8987" t="e">
        <f>HLOOKUP("Referencer",data!$A$1:$AT$8036,A8987,FALSE)</f>
        <v>#REF!</v>
      </c>
      <c r="C8987" t="e">
        <f>HLOOKUP("Stedtekst",data!$A$1:$AT$8036,A8987,FALSE)</f>
        <v>#REF!</v>
      </c>
      <c r="D8987" t="e">
        <f>HLOOKUP("Målested navn",data!$A$1:$AT$8036,A8987,FALSE)</f>
        <v>#REF!</v>
      </c>
      <c r="E8987" t="e">
        <f>HLOOKUP("Prøvetagning",data!$A$1:$AT$8036,A8987,FALSE)</f>
        <v>#REF!</v>
      </c>
      <c r="F8987" t="e">
        <f>HLOOKUP("Prøve",data!$A$1:$AT$8036,A8987,FALSE)</f>
        <v>#REF!</v>
      </c>
      <c r="G8987" t="e">
        <f>HLOOKUP("ScKode",data!$A$1:$AT$8036,A8987,FALSE)</f>
        <v>#REF!</v>
      </c>
      <c r="H8987" t="e">
        <f>HLOOKUP("StofParameter",data!$A$1:$AT$8036,A8987,FALSE)</f>
        <v>#REF!</v>
      </c>
      <c r="I8987" t="e">
        <f>HLOOKUP("Dato",data!$A$1:$AT$8036,A8987,FALSE)</f>
        <v>#REF!</v>
      </c>
      <c r="J8987" t="e">
        <f>HLOOKUP("Resultat-attribut",data!$A$1:$AT$8036,A8987,FALSE)</f>
        <v>#REF!</v>
      </c>
      <c r="K8987" t="e">
        <f>HLOOKUP("Resultat",data!$A$1:$AT$8036,A8987,FALSE)</f>
        <v>#REF!</v>
      </c>
      <c r="L8987" t="e">
        <f>HLOOKUP("Enhed",data!$A$1:$AT$8036,A8987,FALSE)</f>
        <v>#REF!</v>
      </c>
    </row>
    <row r="8988" spans="1:12" x14ac:dyDescent="0.2">
      <c r="A8988">
        <v>8987</v>
      </c>
      <c r="B8988" t="e">
        <f>HLOOKUP("Referencer",data!$A$1:$AT$8036,A8988,FALSE)</f>
        <v>#REF!</v>
      </c>
      <c r="C8988" t="e">
        <f>HLOOKUP("Stedtekst",data!$A$1:$AT$8036,A8988,FALSE)</f>
        <v>#REF!</v>
      </c>
      <c r="D8988" t="e">
        <f>HLOOKUP("Målested navn",data!$A$1:$AT$8036,A8988,FALSE)</f>
        <v>#REF!</v>
      </c>
      <c r="E8988" t="e">
        <f>HLOOKUP("Prøvetagning",data!$A$1:$AT$8036,A8988,FALSE)</f>
        <v>#REF!</v>
      </c>
      <c r="F8988" t="e">
        <f>HLOOKUP("Prøve",data!$A$1:$AT$8036,A8988,FALSE)</f>
        <v>#REF!</v>
      </c>
      <c r="G8988" t="e">
        <f>HLOOKUP("ScKode",data!$A$1:$AT$8036,A8988,FALSE)</f>
        <v>#REF!</v>
      </c>
      <c r="H8988" t="e">
        <f>HLOOKUP("StofParameter",data!$A$1:$AT$8036,A8988,FALSE)</f>
        <v>#REF!</v>
      </c>
      <c r="I8988" t="e">
        <f>HLOOKUP("Dato",data!$A$1:$AT$8036,A8988,FALSE)</f>
        <v>#REF!</v>
      </c>
      <c r="J8988" t="e">
        <f>HLOOKUP("Resultat-attribut",data!$A$1:$AT$8036,A8988,FALSE)</f>
        <v>#REF!</v>
      </c>
      <c r="K8988" t="e">
        <f>HLOOKUP("Resultat",data!$A$1:$AT$8036,A8988,FALSE)</f>
        <v>#REF!</v>
      </c>
      <c r="L8988" t="e">
        <f>HLOOKUP("Enhed",data!$A$1:$AT$8036,A8988,FALSE)</f>
        <v>#REF!</v>
      </c>
    </row>
    <row r="8989" spans="1:12" x14ac:dyDescent="0.2">
      <c r="A8989">
        <v>8988</v>
      </c>
      <c r="B8989" t="e">
        <f>HLOOKUP("Referencer",data!$A$1:$AT$8036,A8989,FALSE)</f>
        <v>#REF!</v>
      </c>
      <c r="C8989" t="e">
        <f>HLOOKUP("Stedtekst",data!$A$1:$AT$8036,A8989,FALSE)</f>
        <v>#REF!</v>
      </c>
      <c r="D8989" t="e">
        <f>HLOOKUP("Målested navn",data!$A$1:$AT$8036,A8989,FALSE)</f>
        <v>#REF!</v>
      </c>
      <c r="E8989" t="e">
        <f>HLOOKUP("Prøvetagning",data!$A$1:$AT$8036,A8989,FALSE)</f>
        <v>#REF!</v>
      </c>
      <c r="F8989" t="e">
        <f>HLOOKUP("Prøve",data!$A$1:$AT$8036,A8989,FALSE)</f>
        <v>#REF!</v>
      </c>
      <c r="G8989" t="e">
        <f>HLOOKUP("ScKode",data!$A$1:$AT$8036,A8989,FALSE)</f>
        <v>#REF!</v>
      </c>
      <c r="H8989" t="e">
        <f>HLOOKUP("StofParameter",data!$A$1:$AT$8036,A8989,FALSE)</f>
        <v>#REF!</v>
      </c>
      <c r="I8989" t="e">
        <f>HLOOKUP("Dato",data!$A$1:$AT$8036,A8989,FALSE)</f>
        <v>#REF!</v>
      </c>
      <c r="J8989" t="e">
        <f>HLOOKUP("Resultat-attribut",data!$A$1:$AT$8036,A8989,FALSE)</f>
        <v>#REF!</v>
      </c>
      <c r="K8989" t="e">
        <f>HLOOKUP("Resultat",data!$A$1:$AT$8036,A8989,FALSE)</f>
        <v>#REF!</v>
      </c>
      <c r="L8989" t="e">
        <f>HLOOKUP("Enhed",data!$A$1:$AT$8036,A8989,FALSE)</f>
        <v>#REF!</v>
      </c>
    </row>
    <row r="8990" spans="1:12" x14ac:dyDescent="0.2">
      <c r="A8990">
        <v>8989</v>
      </c>
      <c r="B8990" t="e">
        <f>HLOOKUP("Referencer",data!$A$1:$AT$8036,A8990,FALSE)</f>
        <v>#REF!</v>
      </c>
      <c r="C8990" t="e">
        <f>HLOOKUP("Stedtekst",data!$A$1:$AT$8036,A8990,FALSE)</f>
        <v>#REF!</v>
      </c>
      <c r="D8990" t="e">
        <f>HLOOKUP("Målested navn",data!$A$1:$AT$8036,A8990,FALSE)</f>
        <v>#REF!</v>
      </c>
      <c r="E8990" t="e">
        <f>HLOOKUP("Prøvetagning",data!$A$1:$AT$8036,A8990,FALSE)</f>
        <v>#REF!</v>
      </c>
      <c r="F8990" t="e">
        <f>HLOOKUP("Prøve",data!$A$1:$AT$8036,A8990,FALSE)</f>
        <v>#REF!</v>
      </c>
      <c r="G8990" t="e">
        <f>HLOOKUP("ScKode",data!$A$1:$AT$8036,A8990,FALSE)</f>
        <v>#REF!</v>
      </c>
      <c r="H8990" t="e">
        <f>HLOOKUP("StofParameter",data!$A$1:$AT$8036,A8990,FALSE)</f>
        <v>#REF!</v>
      </c>
      <c r="I8990" t="e">
        <f>HLOOKUP("Dato",data!$A$1:$AT$8036,A8990,FALSE)</f>
        <v>#REF!</v>
      </c>
      <c r="J8990" t="e">
        <f>HLOOKUP("Resultat-attribut",data!$A$1:$AT$8036,A8990,FALSE)</f>
        <v>#REF!</v>
      </c>
      <c r="K8990" t="e">
        <f>HLOOKUP("Resultat",data!$A$1:$AT$8036,A8990,FALSE)</f>
        <v>#REF!</v>
      </c>
      <c r="L8990" t="e">
        <f>HLOOKUP("Enhed",data!$A$1:$AT$8036,A8990,FALSE)</f>
        <v>#REF!</v>
      </c>
    </row>
    <row r="8991" spans="1:12" x14ac:dyDescent="0.2">
      <c r="A8991">
        <v>8990</v>
      </c>
      <c r="B8991" t="e">
        <f>HLOOKUP("Referencer",data!$A$1:$AT$8036,A8991,FALSE)</f>
        <v>#REF!</v>
      </c>
      <c r="C8991" t="e">
        <f>HLOOKUP("Stedtekst",data!$A$1:$AT$8036,A8991,FALSE)</f>
        <v>#REF!</v>
      </c>
      <c r="D8991" t="e">
        <f>HLOOKUP("Målested navn",data!$A$1:$AT$8036,A8991,FALSE)</f>
        <v>#REF!</v>
      </c>
      <c r="E8991" t="e">
        <f>HLOOKUP("Prøvetagning",data!$A$1:$AT$8036,A8991,FALSE)</f>
        <v>#REF!</v>
      </c>
      <c r="F8991" t="e">
        <f>HLOOKUP("Prøve",data!$A$1:$AT$8036,A8991,FALSE)</f>
        <v>#REF!</v>
      </c>
      <c r="G8991" t="e">
        <f>HLOOKUP("ScKode",data!$A$1:$AT$8036,A8991,FALSE)</f>
        <v>#REF!</v>
      </c>
      <c r="H8991" t="e">
        <f>HLOOKUP("StofParameter",data!$A$1:$AT$8036,A8991,FALSE)</f>
        <v>#REF!</v>
      </c>
      <c r="I8991" t="e">
        <f>HLOOKUP("Dato",data!$A$1:$AT$8036,A8991,FALSE)</f>
        <v>#REF!</v>
      </c>
      <c r="J8991" t="e">
        <f>HLOOKUP("Resultat-attribut",data!$A$1:$AT$8036,A8991,FALSE)</f>
        <v>#REF!</v>
      </c>
      <c r="K8991" t="e">
        <f>HLOOKUP("Resultat",data!$A$1:$AT$8036,A8991,FALSE)</f>
        <v>#REF!</v>
      </c>
      <c r="L8991" t="e">
        <f>HLOOKUP("Enhed",data!$A$1:$AT$8036,A8991,FALSE)</f>
        <v>#REF!</v>
      </c>
    </row>
    <row r="8992" spans="1:12" x14ac:dyDescent="0.2">
      <c r="A8992">
        <v>8991</v>
      </c>
      <c r="B8992" t="e">
        <f>HLOOKUP("Referencer",data!$A$1:$AT$8036,A8992,FALSE)</f>
        <v>#REF!</v>
      </c>
      <c r="C8992" t="e">
        <f>HLOOKUP("Stedtekst",data!$A$1:$AT$8036,A8992,FALSE)</f>
        <v>#REF!</v>
      </c>
      <c r="D8992" t="e">
        <f>HLOOKUP("Målested navn",data!$A$1:$AT$8036,A8992,FALSE)</f>
        <v>#REF!</v>
      </c>
      <c r="E8992" t="e">
        <f>HLOOKUP("Prøvetagning",data!$A$1:$AT$8036,A8992,FALSE)</f>
        <v>#REF!</v>
      </c>
      <c r="F8992" t="e">
        <f>HLOOKUP("Prøve",data!$A$1:$AT$8036,A8992,FALSE)</f>
        <v>#REF!</v>
      </c>
      <c r="G8992" t="e">
        <f>HLOOKUP("ScKode",data!$A$1:$AT$8036,A8992,FALSE)</f>
        <v>#REF!</v>
      </c>
      <c r="H8992" t="e">
        <f>HLOOKUP("StofParameter",data!$A$1:$AT$8036,A8992,FALSE)</f>
        <v>#REF!</v>
      </c>
      <c r="I8992" t="e">
        <f>HLOOKUP("Dato",data!$A$1:$AT$8036,A8992,FALSE)</f>
        <v>#REF!</v>
      </c>
      <c r="J8992" t="e">
        <f>HLOOKUP("Resultat-attribut",data!$A$1:$AT$8036,A8992,FALSE)</f>
        <v>#REF!</v>
      </c>
      <c r="K8992" t="e">
        <f>HLOOKUP("Resultat",data!$A$1:$AT$8036,A8992,FALSE)</f>
        <v>#REF!</v>
      </c>
      <c r="L8992" t="e">
        <f>HLOOKUP("Enhed",data!$A$1:$AT$8036,A8992,FALSE)</f>
        <v>#REF!</v>
      </c>
    </row>
    <row r="8993" spans="1:12" x14ac:dyDescent="0.2">
      <c r="A8993">
        <v>8992</v>
      </c>
      <c r="B8993" t="e">
        <f>HLOOKUP("Referencer",data!$A$1:$AT$8036,A8993,FALSE)</f>
        <v>#REF!</v>
      </c>
      <c r="C8993" t="e">
        <f>HLOOKUP("Stedtekst",data!$A$1:$AT$8036,A8993,FALSE)</f>
        <v>#REF!</v>
      </c>
      <c r="D8993" t="e">
        <f>HLOOKUP("Målested navn",data!$A$1:$AT$8036,A8993,FALSE)</f>
        <v>#REF!</v>
      </c>
      <c r="E8993" t="e">
        <f>HLOOKUP("Prøvetagning",data!$A$1:$AT$8036,A8993,FALSE)</f>
        <v>#REF!</v>
      </c>
      <c r="F8993" t="e">
        <f>HLOOKUP("Prøve",data!$A$1:$AT$8036,A8993,FALSE)</f>
        <v>#REF!</v>
      </c>
      <c r="G8993" t="e">
        <f>HLOOKUP("ScKode",data!$A$1:$AT$8036,A8993,FALSE)</f>
        <v>#REF!</v>
      </c>
      <c r="H8993" t="e">
        <f>HLOOKUP("StofParameter",data!$A$1:$AT$8036,A8993,FALSE)</f>
        <v>#REF!</v>
      </c>
      <c r="I8993" t="e">
        <f>HLOOKUP("Dato",data!$A$1:$AT$8036,A8993,FALSE)</f>
        <v>#REF!</v>
      </c>
      <c r="J8993" t="e">
        <f>HLOOKUP("Resultat-attribut",data!$A$1:$AT$8036,A8993,FALSE)</f>
        <v>#REF!</v>
      </c>
      <c r="K8993" t="e">
        <f>HLOOKUP("Resultat",data!$A$1:$AT$8036,A8993,FALSE)</f>
        <v>#REF!</v>
      </c>
      <c r="L8993" t="e">
        <f>HLOOKUP("Enhed",data!$A$1:$AT$8036,A8993,FALSE)</f>
        <v>#REF!</v>
      </c>
    </row>
    <row r="8994" spans="1:12" x14ac:dyDescent="0.2">
      <c r="A8994">
        <v>8993</v>
      </c>
      <c r="B8994" t="e">
        <f>HLOOKUP("Referencer",data!$A$1:$AT$8036,A8994,FALSE)</f>
        <v>#REF!</v>
      </c>
      <c r="C8994" t="e">
        <f>HLOOKUP("Stedtekst",data!$A$1:$AT$8036,A8994,FALSE)</f>
        <v>#REF!</v>
      </c>
      <c r="D8994" t="e">
        <f>HLOOKUP("Målested navn",data!$A$1:$AT$8036,A8994,FALSE)</f>
        <v>#REF!</v>
      </c>
      <c r="E8994" t="e">
        <f>HLOOKUP("Prøvetagning",data!$A$1:$AT$8036,A8994,FALSE)</f>
        <v>#REF!</v>
      </c>
      <c r="F8994" t="e">
        <f>HLOOKUP("Prøve",data!$A$1:$AT$8036,A8994,FALSE)</f>
        <v>#REF!</v>
      </c>
      <c r="G8994" t="e">
        <f>HLOOKUP("ScKode",data!$A$1:$AT$8036,A8994,FALSE)</f>
        <v>#REF!</v>
      </c>
      <c r="H8994" t="e">
        <f>HLOOKUP("StofParameter",data!$A$1:$AT$8036,A8994,FALSE)</f>
        <v>#REF!</v>
      </c>
      <c r="I8994" t="e">
        <f>HLOOKUP("Dato",data!$A$1:$AT$8036,A8994,FALSE)</f>
        <v>#REF!</v>
      </c>
      <c r="J8994" t="e">
        <f>HLOOKUP("Resultat-attribut",data!$A$1:$AT$8036,A8994,FALSE)</f>
        <v>#REF!</v>
      </c>
      <c r="K8994" t="e">
        <f>HLOOKUP("Resultat",data!$A$1:$AT$8036,A8994,FALSE)</f>
        <v>#REF!</v>
      </c>
      <c r="L8994" t="e">
        <f>HLOOKUP("Enhed",data!$A$1:$AT$8036,A8994,FALSE)</f>
        <v>#REF!</v>
      </c>
    </row>
    <row r="8995" spans="1:12" x14ac:dyDescent="0.2">
      <c r="A8995">
        <v>8994</v>
      </c>
      <c r="B8995" t="e">
        <f>HLOOKUP("Referencer",data!$A$1:$AT$8036,A8995,FALSE)</f>
        <v>#REF!</v>
      </c>
      <c r="C8995" t="e">
        <f>HLOOKUP("Stedtekst",data!$A$1:$AT$8036,A8995,FALSE)</f>
        <v>#REF!</v>
      </c>
      <c r="D8995" t="e">
        <f>HLOOKUP("Målested navn",data!$A$1:$AT$8036,A8995,FALSE)</f>
        <v>#REF!</v>
      </c>
      <c r="E8995" t="e">
        <f>HLOOKUP("Prøvetagning",data!$A$1:$AT$8036,A8995,FALSE)</f>
        <v>#REF!</v>
      </c>
      <c r="F8995" t="e">
        <f>HLOOKUP("Prøve",data!$A$1:$AT$8036,A8995,FALSE)</f>
        <v>#REF!</v>
      </c>
      <c r="G8995" t="e">
        <f>HLOOKUP("ScKode",data!$A$1:$AT$8036,A8995,FALSE)</f>
        <v>#REF!</v>
      </c>
      <c r="H8995" t="e">
        <f>HLOOKUP("StofParameter",data!$A$1:$AT$8036,A8995,FALSE)</f>
        <v>#REF!</v>
      </c>
      <c r="I8995" t="e">
        <f>HLOOKUP("Dato",data!$A$1:$AT$8036,A8995,FALSE)</f>
        <v>#REF!</v>
      </c>
      <c r="J8995" t="e">
        <f>HLOOKUP("Resultat-attribut",data!$A$1:$AT$8036,A8995,FALSE)</f>
        <v>#REF!</v>
      </c>
      <c r="K8995" t="e">
        <f>HLOOKUP("Resultat",data!$A$1:$AT$8036,A8995,FALSE)</f>
        <v>#REF!</v>
      </c>
      <c r="L8995" t="e">
        <f>HLOOKUP("Enhed",data!$A$1:$AT$8036,A8995,FALSE)</f>
        <v>#REF!</v>
      </c>
    </row>
    <row r="8996" spans="1:12" x14ac:dyDescent="0.2">
      <c r="A8996">
        <v>8995</v>
      </c>
      <c r="B8996" t="e">
        <f>HLOOKUP("Referencer",data!$A$1:$AT$8036,A8996,FALSE)</f>
        <v>#REF!</v>
      </c>
      <c r="C8996" t="e">
        <f>HLOOKUP("Stedtekst",data!$A$1:$AT$8036,A8996,FALSE)</f>
        <v>#REF!</v>
      </c>
      <c r="D8996" t="e">
        <f>HLOOKUP("Målested navn",data!$A$1:$AT$8036,A8996,FALSE)</f>
        <v>#REF!</v>
      </c>
      <c r="E8996" t="e">
        <f>HLOOKUP("Prøvetagning",data!$A$1:$AT$8036,A8996,FALSE)</f>
        <v>#REF!</v>
      </c>
      <c r="F8996" t="e">
        <f>HLOOKUP("Prøve",data!$A$1:$AT$8036,A8996,FALSE)</f>
        <v>#REF!</v>
      </c>
      <c r="G8996" t="e">
        <f>HLOOKUP("ScKode",data!$A$1:$AT$8036,A8996,FALSE)</f>
        <v>#REF!</v>
      </c>
      <c r="H8996" t="e">
        <f>HLOOKUP("StofParameter",data!$A$1:$AT$8036,A8996,FALSE)</f>
        <v>#REF!</v>
      </c>
      <c r="I8996" t="e">
        <f>HLOOKUP("Dato",data!$A$1:$AT$8036,A8996,FALSE)</f>
        <v>#REF!</v>
      </c>
      <c r="J8996" t="e">
        <f>HLOOKUP("Resultat-attribut",data!$A$1:$AT$8036,A8996,FALSE)</f>
        <v>#REF!</v>
      </c>
      <c r="K8996" t="e">
        <f>HLOOKUP("Resultat",data!$A$1:$AT$8036,A8996,FALSE)</f>
        <v>#REF!</v>
      </c>
      <c r="L8996" t="e">
        <f>HLOOKUP("Enhed",data!$A$1:$AT$8036,A8996,FALSE)</f>
        <v>#REF!</v>
      </c>
    </row>
    <row r="8997" spans="1:12" x14ac:dyDescent="0.2">
      <c r="A8997">
        <v>8996</v>
      </c>
      <c r="B8997" t="e">
        <f>HLOOKUP("Referencer",data!$A$1:$AT$8036,A8997,FALSE)</f>
        <v>#REF!</v>
      </c>
      <c r="C8997" t="e">
        <f>HLOOKUP("Stedtekst",data!$A$1:$AT$8036,A8997,FALSE)</f>
        <v>#REF!</v>
      </c>
      <c r="D8997" t="e">
        <f>HLOOKUP("Målested navn",data!$A$1:$AT$8036,A8997,FALSE)</f>
        <v>#REF!</v>
      </c>
      <c r="E8997" t="e">
        <f>HLOOKUP("Prøvetagning",data!$A$1:$AT$8036,A8997,FALSE)</f>
        <v>#REF!</v>
      </c>
      <c r="F8997" t="e">
        <f>HLOOKUP("Prøve",data!$A$1:$AT$8036,A8997,FALSE)</f>
        <v>#REF!</v>
      </c>
      <c r="G8997" t="e">
        <f>HLOOKUP("ScKode",data!$A$1:$AT$8036,A8997,FALSE)</f>
        <v>#REF!</v>
      </c>
      <c r="H8997" t="e">
        <f>HLOOKUP("StofParameter",data!$A$1:$AT$8036,A8997,FALSE)</f>
        <v>#REF!</v>
      </c>
      <c r="I8997" t="e">
        <f>HLOOKUP("Dato",data!$A$1:$AT$8036,A8997,FALSE)</f>
        <v>#REF!</v>
      </c>
      <c r="J8997" t="e">
        <f>HLOOKUP("Resultat-attribut",data!$A$1:$AT$8036,A8997,FALSE)</f>
        <v>#REF!</v>
      </c>
      <c r="K8997" t="e">
        <f>HLOOKUP("Resultat",data!$A$1:$AT$8036,A8997,FALSE)</f>
        <v>#REF!</v>
      </c>
      <c r="L8997" t="e">
        <f>HLOOKUP("Enhed",data!$A$1:$AT$8036,A8997,FALSE)</f>
        <v>#REF!</v>
      </c>
    </row>
    <row r="8998" spans="1:12" x14ac:dyDescent="0.2">
      <c r="A8998">
        <v>8997</v>
      </c>
      <c r="B8998" t="e">
        <f>HLOOKUP("Referencer",data!$A$1:$AT$8036,A8998,FALSE)</f>
        <v>#REF!</v>
      </c>
      <c r="C8998" t="e">
        <f>HLOOKUP("Stedtekst",data!$A$1:$AT$8036,A8998,FALSE)</f>
        <v>#REF!</v>
      </c>
      <c r="D8998" t="e">
        <f>HLOOKUP("Målested navn",data!$A$1:$AT$8036,A8998,FALSE)</f>
        <v>#REF!</v>
      </c>
      <c r="E8998" t="e">
        <f>HLOOKUP("Prøvetagning",data!$A$1:$AT$8036,A8998,FALSE)</f>
        <v>#REF!</v>
      </c>
      <c r="F8998" t="e">
        <f>HLOOKUP("Prøve",data!$A$1:$AT$8036,A8998,FALSE)</f>
        <v>#REF!</v>
      </c>
      <c r="G8998" t="e">
        <f>HLOOKUP("ScKode",data!$A$1:$AT$8036,A8998,FALSE)</f>
        <v>#REF!</v>
      </c>
      <c r="H8998" t="e">
        <f>HLOOKUP("StofParameter",data!$A$1:$AT$8036,A8998,FALSE)</f>
        <v>#REF!</v>
      </c>
      <c r="I8998" t="e">
        <f>HLOOKUP("Dato",data!$A$1:$AT$8036,A8998,FALSE)</f>
        <v>#REF!</v>
      </c>
      <c r="J8998" t="e">
        <f>HLOOKUP("Resultat-attribut",data!$A$1:$AT$8036,A8998,FALSE)</f>
        <v>#REF!</v>
      </c>
      <c r="K8998" t="e">
        <f>HLOOKUP("Resultat",data!$A$1:$AT$8036,A8998,FALSE)</f>
        <v>#REF!</v>
      </c>
      <c r="L8998" t="e">
        <f>HLOOKUP("Enhed",data!$A$1:$AT$8036,A8998,FALSE)</f>
        <v>#REF!</v>
      </c>
    </row>
    <row r="8999" spans="1:12" x14ac:dyDescent="0.2">
      <c r="A8999">
        <v>8998</v>
      </c>
      <c r="B8999" t="e">
        <f>HLOOKUP("Referencer",data!$A$1:$AT$8036,A8999,FALSE)</f>
        <v>#REF!</v>
      </c>
      <c r="C8999" t="e">
        <f>HLOOKUP("Stedtekst",data!$A$1:$AT$8036,A8999,FALSE)</f>
        <v>#REF!</v>
      </c>
      <c r="D8999" t="e">
        <f>HLOOKUP("Målested navn",data!$A$1:$AT$8036,A8999,FALSE)</f>
        <v>#REF!</v>
      </c>
      <c r="E8999" t="e">
        <f>HLOOKUP("Prøvetagning",data!$A$1:$AT$8036,A8999,FALSE)</f>
        <v>#REF!</v>
      </c>
      <c r="F8999" t="e">
        <f>HLOOKUP("Prøve",data!$A$1:$AT$8036,A8999,FALSE)</f>
        <v>#REF!</v>
      </c>
      <c r="G8999" t="e">
        <f>HLOOKUP("ScKode",data!$A$1:$AT$8036,A8999,FALSE)</f>
        <v>#REF!</v>
      </c>
      <c r="H8999" t="e">
        <f>HLOOKUP("StofParameter",data!$A$1:$AT$8036,A8999,FALSE)</f>
        <v>#REF!</v>
      </c>
      <c r="I8999" t="e">
        <f>HLOOKUP("Dato",data!$A$1:$AT$8036,A8999,FALSE)</f>
        <v>#REF!</v>
      </c>
      <c r="J8999" t="e">
        <f>HLOOKUP("Resultat-attribut",data!$A$1:$AT$8036,A8999,FALSE)</f>
        <v>#REF!</v>
      </c>
      <c r="K8999" t="e">
        <f>HLOOKUP("Resultat",data!$A$1:$AT$8036,A8999,FALSE)</f>
        <v>#REF!</v>
      </c>
      <c r="L8999" t="e">
        <f>HLOOKUP("Enhed",data!$A$1:$AT$8036,A8999,FALSE)</f>
        <v>#REF!</v>
      </c>
    </row>
    <row r="9000" spans="1:12" x14ac:dyDescent="0.2">
      <c r="A9000">
        <v>8999</v>
      </c>
      <c r="B9000" t="e">
        <f>HLOOKUP("Referencer",data!$A$1:$AT$8036,A9000,FALSE)</f>
        <v>#REF!</v>
      </c>
      <c r="C9000" t="e">
        <f>HLOOKUP("Stedtekst",data!$A$1:$AT$8036,A9000,FALSE)</f>
        <v>#REF!</v>
      </c>
      <c r="D9000" t="e">
        <f>HLOOKUP("Målested navn",data!$A$1:$AT$8036,A9000,FALSE)</f>
        <v>#REF!</v>
      </c>
      <c r="E9000" t="e">
        <f>HLOOKUP("Prøvetagning",data!$A$1:$AT$8036,A9000,FALSE)</f>
        <v>#REF!</v>
      </c>
      <c r="F9000" t="e">
        <f>HLOOKUP("Prøve",data!$A$1:$AT$8036,A9000,FALSE)</f>
        <v>#REF!</v>
      </c>
      <c r="G9000" t="e">
        <f>HLOOKUP("ScKode",data!$A$1:$AT$8036,A9000,FALSE)</f>
        <v>#REF!</v>
      </c>
      <c r="H9000" t="e">
        <f>HLOOKUP("StofParameter",data!$A$1:$AT$8036,A9000,FALSE)</f>
        <v>#REF!</v>
      </c>
      <c r="I9000" t="e">
        <f>HLOOKUP("Dato",data!$A$1:$AT$8036,A9000,FALSE)</f>
        <v>#REF!</v>
      </c>
      <c r="J9000" t="e">
        <f>HLOOKUP("Resultat-attribut",data!$A$1:$AT$8036,A9000,FALSE)</f>
        <v>#REF!</v>
      </c>
      <c r="K9000" t="e">
        <f>HLOOKUP("Resultat",data!$A$1:$AT$8036,A9000,FALSE)</f>
        <v>#REF!</v>
      </c>
      <c r="L9000" t="e">
        <f>HLOOKUP("Enhed",data!$A$1:$AT$8036,A9000,FALSE)</f>
        <v>#REF!</v>
      </c>
    </row>
    <row r="9001" spans="1:12" x14ac:dyDescent="0.2">
      <c r="A9001">
        <v>9000</v>
      </c>
      <c r="B9001" t="e">
        <f>HLOOKUP("Referencer",data!$A$1:$AT$8036,A9001,FALSE)</f>
        <v>#REF!</v>
      </c>
      <c r="C9001" t="e">
        <f>HLOOKUP("Stedtekst",data!$A$1:$AT$8036,A9001,FALSE)</f>
        <v>#REF!</v>
      </c>
      <c r="D9001" t="e">
        <f>HLOOKUP("Målested navn",data!$A$1:$AT$8036,A9001,FALSE)</f>
        <v>#REF!</v>
      </c>
      <c r="E9001" t="e">
        <f>HLOOKUP("Prøvetagning",data!$A$1:$AT$8036,A9001,FALSE)</f>
        <v>#REF!</v>
      </c>
      <c r="F9001" t="e">
        <f>HLOOKUP("Prøve",data!$A$1:$AT$8036,A9001,FALSE)</f>
        <v>#REF!</v>
      </c>
      <c r="G9001" t="e">
        <f>HLOOKUP("ScKode",data!$A$1:$AT$8036,A9001,FALSE)</f>
        <v>#REF!</v>
      </c>
      <c r="H9001" t="e">
        <f>HLOOKUP("StofParameter",data!$A$1:$AT$8036,A9001,FALSE)</f>
        <v>#REF!</v>
      </c>
      <c r="I9001" t="e">
        <f>HLOOKUP("Dato",data!$A$1:$AT$8036,A9001,FALSE)</f>
        <v>#REF!</v>
      </c>
      <c r="J9001" t="e">
        <f>HLOOKUP("Resultat-attribut",data!$A$1:$AT$8036,A9001,FALSE)</f>
        <v>#REF!</v>
      </c>
      <c r="K9001" t="e">
        <f>HLOOKUP("Resultat",data!$A$1:$AT$8036,A9001,FALSE)</f>
        <v>#REF!</v>
      </c>
      <c r="L9001" t="e">
        <f>HLOOKUP("Enhed",data!$A$1:$AT$8036,A9001,FALSE)</f>
        <v>#REF!</v>
      </c>
    </row>
    <row r="9002" spans="1:12" x14ac:dyDescent="0.2">
      <c r="A9002">
        <v>9001</v>
      </c>
      <c r="B9002" t="e">
        <f>HLOOKUP("Referencer",data!$A$1:$AT$8036,A9002,FALSE)</f>
        <v>#REF!</v>
      </c>
      <c r="C9002" t="e">
        <f>HLOOKUP("Stedtekst",data!$A$1:$AT$8036,A9002,FALSE)</f>
        <v>#REF!</v>
      </c>
      <c r="D9002" t="e">
        <f>HLOOKUP("Målested navn",data!$A$1:$AT$8036,A9002,FALSE)</f>
        <v>#REF!</v>
      </c>
      <c r="E9002" t="e">
        <f>HLOOKUP("Prøvetagning",data!$A$1:$AT$8036,A9002,FALSE)</f>
        <v>#REF!</v>
      </c>
      <c r="F9002" t="e">
        <f>HLOOKUP("Prøve",data!$A$1:$AT$8036,A9002,FALSE)</f>
        <v>#REF!</v>
      </c>
      <c r="G9002" t="e">
        <f>HLOOKUP("ScKode",data!$A$1:$AT$8036,A9002,FALSE)</f>
        <v>#REF!</v>
      </c>
      <c r="H9002" t="e">
        <f>HLOOKUP("StofParameter",data!$A$1:$AT$8036,A9002,FALSE)</f>
        <v>#REF!</v>
      </c>
      <c r="I9002" t="e">
        <f>HLOOKUP("Dato",data!$A$1:$AT$8036,A9002,FALSE)</f>
        <v>#REF!</v>
      </c>
      <c r="J9002" t="e">
        <f>HLOOKUP("Resultat-attribut",data!$A$1:$AT$8036,A9002,FALSE)</f>
        <v>#REF!</v>
      </c>
      <c r="K9002" t="e">
        <f>HLOOKUP("Resultat",data!$A$1:$AT$8036,A9002,FALSE)</f>
        <v>#REF!</v>
      </c>
      <c r="L9002" t="e">
        <f>HLOOKUP("Enhed",data!$A$1:$AT$8036,A9002,FALSE)</f>
        <v>#REF!</v>
      </c>
    </row>
    <row r="9003" spans="1:12" x14ac:dyDescent="0.2">
      <c r="A9003">
        <v>9002</v>
      </c>
      <c r="B9003" t="e">
        <f>HLOOKUP("Referencer",data!$A$1:$AT$8036,A9003,FALSE)</f>
        <v>#REF!</v>
      </c>
      <c r="C9003" t="e">
        <f>HLOOKUP("Stedtekst",data!$A$1:$AT$8036,A9003,FALSE)</f>
        <v>#REF!</v>
      </c>
      <c r="D9003" t="e">
        <f>HLOOKUP("Målested navn",data!$A$1:$AT$8036,A9003,FALSE)</f>
        <v>#REF!</v>
      </c>
      <c r="E9003" t="e">
        <f>HLOOKUP("Prøvetagning",data!$A$1:$AT$8036,A9003,FALSE)</f>
        <v>#REF!</v>
      </c>
      <c r="F9003" t="e">
        <f>HLOOKUP("Prøve",data!$A$1:$AT$8036,A9003,FALSE)</f>
        <v>#REF!</v>
      </c>
      <c r="G9003" t="e">
        <f>HLOOKUP("ScKode",data!$A$1:$AT$8036,A9003,FALSE)</f>
        <v>#REF!</v>
      </c>
      <c r="H9003" t="e">
        <f>HLOOKUP("StofParameter",data!$A$1:$AT$8036,A9003,FALSE)</f>
        <v>#REF!</v>
      </c>
      <c r="I9003" t="e">
        <f>HLOOKUP("Dato",data!$A$1:$AT$8036,A9003,FALSE)</f>
        <v>#REF!</v>
      </c>
      <c r="J9003" t="e">
        <f>HLOOKUP("Resultat-attribut",data!$A$1:$AT$8036,A9003,FALSE)</f>
        <v>#REF!</v>
      </c>
      <c r="K9003" t="e">
        <f>HLOOKUP("Resultat",data!$A$1:$AT$8036,A9003,FALSE)</f>
        <v>#REF!</v>
      </c>
      <c r="L9003" t="e">
        <f>HLOOKUP("Enhed",data!$A$1:$AT$8036,A9003,FALSE)</f>
        <v>#REF!</v>
      </c>
    </row>
    <row r="9004" spans="1:12" x14ac:dyDescent="0.2">
      <c r="A9004">
        <v>9003</v>
      </c>
      <c r="B9004" t="e">
        <f>HLOOKUP("Referencer",data!$A$1:$AT$8036,A9004,FALSE)</f>
        <v>#REF!</v>
      </c>
      <c r="C9004" t="e">
        <f>HLOOKUP("Stedtekst",data!$A$1:$AT$8036,A9004,FALSE)</f>
        <v>#REF!</v>
      </c>
      <c r="D9004" t="e">
        <f>HLOOKUP("Målested navn",data!$A$1:$AT$8036,A9004,FALSE)</f>
        <v>#REF!</v>
      </c>
      <c r="E9004" t="e">
        <f>HLOOKUP("Prøvetagning",data!$A$1:$AT$8036,A9004,FALSE)</f>
        <v>#REF!</v>
      </c>
      <c r="F9004" t="e">
        <f>HLOOKUP("Prøve",data!$A$1:$AT$8036,A9004,FALSE)</f>
        <v>#REF!</v>
      </c>
      <c r="G9004" t="e">
        <f>HLOOKUP("ScKode",data!$A$1:$AT$8036,A9004,FALSE)</f>
        <v>#REF!</v>
      </c>
      <c r="H9004" t="e">
        <f>HLOOKUP("StofParameter",data!$A$1:$AT$8036,A9004,FALSE)</f>
        <v>#REF!</v>
      </c>
      <c r="I9004" t="e">
        <f>HLOOKUP("Dato",data!$A$1:$AT$8036,A9004,FALSE)</f>
        <v>#REF!</v>
      </c>
      <c r="J9004" t="e">
        <f>HLOOKUP("Resultat-attribut",data!$A$1:$AT$8036,A9004,FALSE)</f>
        <v>#REF!</v>
      </c>
      <c r="K9004" t="e">
        <f>HLOOKUP("Resultat",data!$A$1:$AT$8036,A9004,FALSE)</f>
        <v>#REF!</v>
      </c>
      <c r="L9004" t="e">
        <f>HLOOKUP("Enhed",data!$A$1:$AT$8036,A9004,FALSE)</f>
        <v>#REF!</v>
      </c>
    </row>
    <row r="9005" spans="1:12" x14ac:dyDescent="0.2">
      <c r="A9005">
        <v>9004</v>
      </c>
      <c r="B9005" t="e">
        <f>HLOOKUP("Referencer",data!$A$1:$AT$8036,A9005,FALSE)</f>
        <v>#REF!</v>
      </c>
      <c r="C9005" t="e">
        <f>HLOOKUP("Stedtekst",data!$A$1:$AT$8036,A9005,FALSE)</f>
        <v>#REF!</v>
      </c>
      <c r="D9005" t="e">
        <f>HLOOKUP("Målested navn",data!$A$1:$AT$8036,A9005,FALSE)</f>
        <v>#REF!</v>
      </c>
      <c r="E9005" t="e">
        <f>HLOOKUP("Prøvetagning",data!$A$1:$AT$8036,A9005,FALSE)</f>
        <v>#REF!</v>
      </c>
      <c r="F9005" t="e">
        <f>HLOOKUP("Prøve",data!$A$1:$AT$8036,A9005,FALSE)</f>
        <v>#REF!</v>
      </c>
      <c r="G9005" t="e">
        <f>HLOOKUP("ScKode",data!$A$1:$AT$8036,A9005,FALSE)</f>
        <v>#REF!</v>
      </c>
      <c r="H9005" t="e">
        <f>HLOOKUP("StofParameter",data!$A$1:$AT$8036,A9005,FALSE)</f>
        <v>#REF!</v>
      </c>
      <c r="I9005" t="e">
        <f>HLOOKUP("Dato",data!$A$1:$AT$8036,A9005,FALSE)</f>
        <v>#REF!</v>
      </c>
      <c r="J9005" t="e">
        <f>HLOOKUP("Resultat-attribut",data!$A$1:$AT$8036,A9005,FALSE)</f>
        <v>#REF!</v>
      </c>
      <c r="K9005" t="e">
        <f>HLOOKUP("Resultat",data!$A$1:$AT$8036,A9005,FALSE)</f>
        <v>#REF!</v>
      </c>
      <c r="L9005" t="e">
        <f>HLOOKUP("Enhed",data!$A$1:$AT$8036,A9005,FALSE)</f>
        <v>#REF!</v>
      </c>
    </row>
    <row r="9006" spans="1:12" x14ac:dyDescent="0.2">
      <c r="A9006">
        <v>9005</v>
      </c>
      <c r="B9006" t="e">
        <f>HLOOKUP("Referencer",data!$A$1:$AT$8036,A9006,FALSE)</f>
        <v>#REF!</v>
      </c>
      <c r="C9006" t="e">
        <f>HLOOKUP("Stedtekst",data!$A$1:$AT$8036,A9006,FALSE)</f>
        <v>#REF!</v>
      </c>
      <c r="D9006" t="e">
        <f>HLOOKUP("Målested navn",data!$A$1:$AT$8036,A9006,FALSE)</f>
        <v>#REF!</v>
      </c>
      <c r="E9006" t="e">
        <f>HLOOKUP("Prøvetagning",data!$A$1:$AT$8036,A9006,FALSE)</f>
        <v>#REF!</v>
      </c>
      <c r="F9006" t="e">
        <f>HLOOKUP("Prøve",data!$A$1:$AT$8036,A9006,FALSE)</f>
        <v>#REF!</v>
      </c>
      <c r="G9006" t="e">
        <f>HLOOKUP("ScKode",data!$A$1:$AT$8036,A9006,FALSE)</f>
        <v>#REF!</v>
      </c>
      <c r="H9006" t="e">
        <f>HLOOKUP("StofParameter",data!$A$1:$AT$8036,A9006,FALSE)</f>
        <v>#REF!</v>
      </c>
      <c r="I9006" t="e">
        <f>HLOOKUP("Dato",data!$A$1:$AT$8036,A9006,FALSE)</f>
        <v>#REF!</v>
      </c>
      <c r="J9006" t="e">
        <f>HLOOKUP("Resultat-attribut",data!$A$1:$AT$8036,A9006,FALSE)</f>
        <v>#REF!</v>
      </c>
      <c r="K9006" t="e">
        <f>HLOOKUP("Resultat",data!$A$1:$AT$8036,A9006,FALSE)</f>
        <v>#REF!</v>
      </c>
      <c r="L9006" t="e">
        <f>HLOOKUP("Enhed",data!$A$1:$AT$8036,A9006,FALSE)</f>
        <v>#REF!</v>
      </c>
    </row>
    <row r="9007" spans="1:12" x14ac:dyDescent="0.2">
      <c r="A9007">
        <v>9006</v>
      </c>
      <c r="B9007" t="e">
        <f>HLOOKUP("Referencer",data!$A$1:$AT$8036,A9007,FALSE)</f>
        <v>#REF!</v>
      </c>
      <c r="C9007" t="e">
        <f>HLOOKUP("Stedtekst",data!$A$1:$AT$8036,A9007,FALSE)</f>
        <v>#REF!</v>
      </c>
      <c r="D9007" t="e">
        <f>HLOOKUP("Målested navn",data!$A$1:$AT$8036,A9007,FALSE)</f>
        <v>#REF!</v>
      </c>
      <c r="E9007" t="e">
        <f>HLOOKUP("Prøvetagning",data!$A$1:$AT$8036,A9007,FALSE)</f>
        <v>#REF!</v>
      </c>
      <c r="F9007" t="e">
        <f>HLOOKUP("Prøve",data!$A$1:$AT$8036,A9007,FALSE)</f>
        <v>#REF!</v>
      </c>
      <c r="G9007" t="e">
        <f>HLOOKUP("ScKode",data!$A$1:$AT$8036,A9007,FALSE)</f>
        <v>#REF!</v>
      </c>
      <c r="H9007" t="e">
        <f>HLOOKUP("StofParameter",data!$A$1:$AT$8036,A9007,FALSE)</f>
        <v>#REF!</v>
      </c>
      <c r="I9007" t="e">
        <f>HLOOKUP("Dato",data!$A$1:$AT$8036,A9007,FALSE)</f>
        <v>#REF!</v>
      </c>
      <c r="J9007" t="e">
        <f>HLOOKUP("Resultat-attribut",data!$A$1:$AT$8036,A9007,FALSE)</f>
        <v>#REF!</v>
      </c>
      <c r="K9007" t="e">
        <f>HLOOKUP("Resultat",data!$A$1:$AT$8036,A9007,FALSE)</f>
        <v>#REF!</v>
      </c>
      <c r="L9007" t="e">
        <f>HLOOKUP("Enhed",data!$A$1:$AT$8036,A9007,FALSE)</f>
        <v>#REF!</v>
      </c>
    </row>
    <row r="9008" spans="1:12" x14ac:dyDescent="0.2">
      <c r="A9008">
        <v>9007</v>
      </c>
      <c r="B9008" t="e">
        <f>HLOOKUP("Referencer",data!$A$1:$AT$8036,A9008,FALSE)</f>
        <v>#REF!</v>
      </c>
      <c r="C9008" t="e">
        <f>HLOOKUP("Stedtekst",data!$A$1:$AT$8036,A9008,FALSE)</f>
        <v>#REF!</v>
      </c>
      <c r="D9008" t="e">
        <f>HLOOKUP("Målested navn",data!$A$1:$AT$8036,A9008,FALSE)</f>
        <v>#REF!</v>
      </c>
      <c r="E9008" t="e">
        <f>HLOOKUP("Prøvetagning",data!$A$1:$AT$8036,A9008,FALSE)</f>
        <v>#REF!</v>
      </c>
      <c r="F9008" t="e">
        <f>HLOOKUP("Prøve",data!$A$1:$AT$8036,A9008,FALSE)</f>
        <v>#REF!</v>
      </c>
      <c r="G9008" t="e">
        <f>HLOOKUP("ScKode",data!$A$1:$AT$8036,A9008,FALSE)</f>
        <v>#REF!</v>
      </c>
      <c r="H9008" t="e">
        <f>HLOOKUP("StofParameter",data!$A$1:$AT$8036,A9008,FALSE)</f>
        <v>#REF!</v>
      </c>
      <c r="I9008" t="e">
        <f>HLOOKUP("Dato",data!$A$1:$AT$8036,A9008,FALSE)</f>
        <v>#REF!</v>
      </c>
      <c r="J9008" t="e">
        <f>HLOOKUP("Resultat-attribut",data!$A$1:$AT$8036,A9008,FALSE)</f>
        <v>#REF!</v>
      </c>
      <c r="K9008" t="e">
        <f>HLOOKUP("Resultat",data!$A$1:$AT$8036,A9008,FALSE)</f>
        <v>#REF!</v>
      </c>
      <c r="L9008" t="e">
        <f>HLOOKUP("Enhed",data!$A$1:$AT$8036,A9008,FALSE)</f>
        <v>#REF!</v>
      </c>
    </row>
    <row r="9009" spans="1:12" x14ac:dyDescent="0.2">
      <c r="A9009">
        <v>9008</v>
      </c>
      <c r="B9009" t="e">
        <f>HLOOKUP("Referencer",data!$A$1:$AT$8036,A9009,FALSE)</f>
        <v>#REF!</v>
      </c>
      <c r="C9009" t="e">
        <f>HLOOKUP("Stedtekst",data!$A$1:$AT$8036,A9009,FALSE)</f>
        <v>#REF!</v>
      </c>
      <c r="D9009" t="e">
        <f>HLOOKUP("Målested navn",data!$A$1:$AT$8036,A9009,FALSE)</f>
        <v>#REF!</v>
      </c>
      <c r="E9009" t="e">
        <f>HLOOKUP("Prøvetagning",data!$A$1:$AT$8036,A9009,FALSE)</f>
        <v>#REF!</v>
      </c>
      <c r="F9009" t="e">
        <f>HLOOKUP("Prøve",data!$A$1:$AT$8036,A9009,FALSE)</f>
        <v>#REF!</v>
      </c>
      <c r="G9009" t="e">
        <f>HLOOKUP("ScKode",data!$A$1:$AT$8036,A9009,FALSE)</f>
        <v>#REF!</v>
      </c>
      <c r="H9009" t="e">
        <f>HLOOKUP("StofParameter",data!$A$1:$AT$8036,A9009,FALSE)</f>
        <v>#REF!</v>
      </c>
      <c r="I9009" t="e">
        <f>HLOOKUP("Dato",data!$A$1:$AT$8036,A9009,FALSE)</f>
        <v>#REF!</v>
      </c>
      <c r="J9009" t="e">
        <f>HLOOKUP("Resultat-attribut",data!$A$1:$AT$8036,A9009,FALSE)</f>
        <v>#REF!</v>
      </c>
      <c r="K9009" t="e">
        <f>HLOOKUP("Resultat",data!$A$1:$AT$8036,A9009,FALSE)</f>
        <v>#REF!</v>
      </c>
      <c r="L9009" t="e">
        <f>HLOOKUP("Enhed",data!$A$1:$AT$8036,A9009,FALSE)</f>
        <v>#REF!</v>
      </c>
    </row>
    <row r="9010" spans="1:12" x14ac:dyDescent="0.2">
      <c r="A9010">
        <v>9009</v>
      </c>
      <c r="B9010" t="e">
        <f>HLOOKUP("Referencer",data!$A$1:$AT$8036,A9010,FALSE)</f>
        <v>#REF!</v>
      </c>
      <c r="C9010" t="e">
        <f>HLOOKUP("Stedtekst",data!$A$1:$AT$8036,A9010,FALSE)</f>
        <v>#REF!</v>
      </c>
      <c r="D9010" t="e">
        <f>HLOOKUP("Målested navn",data!$A$1:$AT$8036,A9010,FALSE)</f>
        <v>#REF!</v>
      </c>
      <c r="E9010" t="e">
        <f>HLOOKUP("Prøvetagning",data!$A$1:$AT$8036,A9010,FALSE)</f>
        <v>#REF!</v>
      </c>
      <c r="F9010" t="e">
        <f>HLOOKUP("Prøve",data!$A$1:$AT$8036,A9010,FALSE)</f>
        <v>#REF!</v>
      </c>
      <c r="G9010" t="e">
        <f>HLOOKUP("ScKode",data!$A$1:$AT$8036,A9010,FALSE)</f>
        <v>#REF!</v>
      </c>
      <c r="H9010" t="e">
        <f>HLOOKUP("StofParameter",data!$A$1:$AT$8036,A9010,FALSE)</f>
        <v>#REF!</v>
      </c>
      <c r="I9010" t="e">
        <f>HLOOKUP("Dato",data!$A$1:$AT$8036,A9010,FALSE)</f>
        <v>#REF!</v>
      </c>
      <c r="J9010" t="e">
        <f>HLOOKUP("Resultat-attribut",data!$A$1:$AT$8036,A9010,FALSE)</f>
        <v>#REF!</v>
      </c>
      <c r="K9010" t="e">
        <f>HLOOKUP("Resultat",data!$A$1:$AT$8036,A9010,FALSE)</f>
        <v>#REF!</v>
      </c>
      <c r="L9010" t="e">
        <f>HLOOKUP("Enhed",data!$A$1:$AT$8036,A9010,FALSE)</f>
        <v>#REF!</v>
      </c>
    </row>
    <row r="9011" spans="1:12" x14ac:dyDescent="0.2">
      <c r="A9011">
        <v>9010</v>
      </c>
      <c r="B9011" t="e">
        <f>HLOOKUP("Referencer",data!$A$1:$AT$8036,A9011,FALSE)</f>
        <v>#REF!</v>
      </c>
      <c r="C9011" t="e">
        <f>HLOOKUP("Stedtekst",data!$A$1:$AT$8036,A9011,FALSE)</f>
        <v>#REF!</v>
      </c>
      <c r="D9011" t="e">
        <f>HLOOKUP("Målested navn",data!$A$1:$AT$8036,A9011,FALSE)</f>
        <v>#REF!</v>
      </c>
      <c r="E9011" t="e">
        <f>HLOOKUP("Prøvetagning",data!$A$1:$AT$8036,A9011,FALSE)</f>
        <v>#REF!</v>
      </c>
      <c r="F9011" t="e">
        <f>HLOOKUP("Prøve",data!$A$1:$AT$8036,A9011,FALSE)</f>
        <v>#REF!</v>
      </c>
      <c r="G9011" t="e">
        <f>HLOOKUP("ScKode",data!$A$1:$AT$8036,A9011,FALSE)</f>
        <v>#REF!</v>
      </c>
      <c r="H9011" t="e">
        <f>HLOOKUP("StofParameter",data!$A$1:$AT$8036,A9011,FALSE)</f>
        <v>#REF!</v>
      </c>
      <c r="I9011" t="e">
        <f>HLOOKUP("Dato",data!$A$1:$AT$8036,A9011,FALSE)</f>
        <v>#REF!</v>
      </c>
      <c r="J9011" t="e">
        <f>HLOOKUP("Resultat-attribut",data!$A$1:$AT$8036,A9011,FALSE)</f>
        <v>#REF!</v>
      </c>
      <c r="K9011" t="e">
        <f>HLOOKUP("Resultat",data!$A$1:$AT$8036,A9011,FALSE)</f>
        <v>#REF!</v>
      </c>
      <c r="L9011" t="e">
        <f>HLOOKUP("Enhed",data!$A$1:$AT$8036,A9011,FALSE)</f>
        <v>#REF!</v>
      </c>
    </row>
    <row r="9012" spans="1:12" x14ac:dyDescent="0.2">
      <c r="A9012">
        <v>9011</v>
      </c>
      <c r="B9012" t="e">
        <f>HLOOKUP("Referencer",data!$A$1:$AT$8036,A9012,FALSE)</f>
        <v>#REF!</v>
      </c>
      <c r="C9012" t="e">
        <f>HLOOKUP("Stedtekst",data!$A$1:$AT$8036,A9012,FALSE)</f>
        <v>#REF!</v>
      </c>
      <c r="D9012" t="e">
        <f>HLOOKUP("Målested navn",data!$A$1:$AT$8036,A9012,FALSE)</f>
        <v>#REF!</v>
      </c>
      <c r="E9012" t="e">
        <f>HLOOKUP("Prøvetagning",data!$A$1:$AT$8036,A9012,FALSE)</f>
        <v>#REF!</v>
      </c>
      <c r="F9012" t="e">
        <f>HLOOKUP("Prøve",data!$A$1:$AT$8036,A9012,FALSE)</f>
        <v>#REF!</v>
      </c>
      <c r="G9012" t="e">
        <f>HLOOKUP("ScKode",data!$A$1:$AT$8036,A9012,FALSE)</f>
        <v>#REF!</v>
      </c>
      <c r="H9012" t="e">
        <f>HLOOKUP("StofParameter",data!$A$1:$AT$8036,A9012,FALSE)</f>
        <v>#REF!</v>
      </c>
      <c r="I9012" t="e">
        <f>HLOOKUP("Dato",data!$A$1:$AT$8036,A9012,FALSE)</f>
        <v>#REF!</v>
      </c>
      <c r="J9012" t="e">
        <f>HLOOKUP("Resultat-attribut",data!$A$1:$AT$8036,A9012,FALSE)</f>
        <v>#REF!</v>
      </c>
      <c r="K9012" t="e">
        <f>HLOOKUP("Resultat",data!$A$1:$AT$8036,A9012,FALSE)</f>
        <v>#REF!</v>
      </c>
      <c r="L9012" t="e">
        <f>HLOOKUP("Enhed",data!$A$1:$AT$8036,A9012,FALSE)</f>
        <v>#REF!</v>
      </c>
    </row>
    <row r="9013" spans="1:12" x14ac:dyDescent="0.2">
      <c r="A9013">
        <v>9012</v>
      </c>
      <c r="B9013" t="e">
        <f>HLOOKUP("Referencer",data!$A$1:$AT$8036,A9013,FALSE)</f>
        <v>#REF!</v>
      </c>
      <c r="C9013" t="e">
        <f>HLOOKUP("Stedtekst",data!$A$1:$AT$8036,A9013,FALSE)</f>
        <v>#REF!</v>
      </c>
      <c r="D9013" t="e">
        <f>HLOOKUP("Målested navn",data!$A$1:$AT$8036,A9013,FALSE)</f>
        <v>#REF!</v>
      </c>
      <c r="E9013" t="e">
        <f>HLOOKUP("Prøvetagning",data!$A$1:$AT$8036,A9013,FALSE)</f>
        <v>#REF!</v>
      </c>
      <c r="F9013" t="e">
        <f>HLOOKUP("Prøve",data!$A$1:$AT$8036,A9013,FALSE)</f>
        <v>#REF!</v>
      </c>
      <c r="G9013" t="e">
        <f>HLOOKUP("ScKode",data!$A$1:$AT$8036,A9013,FALSE)</f>
        <v>#REF!</v>
      </c>
      <c r="H9013" t="e">
        <f>HLOOKUP("StofParameter",data!$A$1:$AT$8036,A9013,FALSE)</f>
        <v>#REF!</v>
      </c>
      <c r="I9013" t="e">
        <f>HLOOKUP("Dato",data!$A$1:$AT$8036,A9013,FALSE)</f>
        <v>#REF!</v>
      </c>
      <c r="J9013" t="e">
        <f>HLOOKUP("Resultat-attribut",data!$A$1:$AT$8036,A9013,FALSE)</f>
        <v>#REF!</v>
      </c>
      <c r="K9013" t="e">
        <f>HLOOKUP("Resultat",data!$A$1:$AT$8036,A9013,FALSE)</f>
        <v>#REF!</v>
      </c>
      <c r="L9013" t="e">
        <f>HLOOKUP("Enhed",data!$A$1:$AT$8036,A9013,FALSE)</f>
        <v>#REF!</v>
      </c>
    </row>
    <row r="9014" spans="1:12" x14ac:dyDescent="0.2">
      <c r="A9014">
        <v>9013</v>
      </c>
      <c r="B9014" t="e">
        <f>HLOOKUP("Referencer",data!$A$1:$AT$8036,A9014,FALSE)</f>
        <v>#REF!</v>
      </c>
      <c r="C9014" t="e">
        <f>HLOOKUP("Stedtekst",data!$A$1:$AT$8036,A9014,FALSE)</f>
        <v>#REF!</v>
      </c>
      <c r="D9014" t="e">
        <f>HLOOKUP("Målested navn",data!$A$1:$AT$8036,A9014,FALSE)</f>
        <v>#REF!</v>
      </c>
      <c r="E9014" t="e">
        <f>HLOOKUP("Prøvetagning",data!$A$1:$AT$8036,A9014,FALSE)</f>
        <v>#REF!</v>
      </c>
      <c r="F9014" t="e">
        <f>HLOOKUP("Prøve",data!$A$1:$AT$8036,A9014,FALSE)</f>
        <v>#REF!</v>
      </c>
      <c r="G9014" t="e">
        <f>HLOOKUP("ScKode",data!$A$1:$AT$8036,A9014,FALSE)</f>
        <v>#REF!</v>
      </c>
      <c r="H9014" t="e">
        <f>HLOOKUP("StofParameter",data!$A$1:$AT$8036,A9014,FALSE)</f>
        <v>#REF!</v>
      </c>
      <c r="I9014" t="e">
        <f>HLOOKUP("Dato",data!$A$1:$AT$8036,A9014,FALSE)</f>
        <v>#REF!</v>
      </c>
      <c r="J9014" t="e">
        <f>HLOOKUP("Resultat-attribut",data!$A$1:$AT$8036,A9014,FALSE)</f>
        <v>#REF!</v>
      </c>
      <c r="K9014" t="e">
        <f>HLOOKUP("Resultat",data!$A$1:$AT$8036,A9014,FALSE)</f>
        <v>#REF!</v>
      </c>
      <c r="L9014" t="e">
        <f>HLOOKUP("Enhed",data!$A$1:$AT$8036,A9014,FALSE)</f>
        <v>#REF!</v>
      </c>
    </row>
    <row r="9015" spans="1:12" x14ac:dyDescent="0.2">
      <c r="A9015">
        <v>9014</v>
      </c>
      <c r="B9015" t="e">
        <f>HLOOKUP("Referencer",data!$A$1:$AT$8036,A9015,FALSE)</f>
        <v>#REF!</v>
      </c>
      <c r="C9015" t="e">
        <f>HLOOKUP("Stedtekst",data!$A$1:$AT$8036,A9015,FALSE)</f>
        <v>#REF!</v>
      </c>
      <c r="D9015" t="e">
        <f>HLOOKUP("Målested navn",data!$A$1:$AT$8036,A9015,FALSE)</f>
        <v>#REF!</v>
      </c>
      <c r="E9015" t="e">
        <f>HLOOKUP("Prøvetagning",data!$A$1:$AT$8036,A9015,FALSE)</f>
        <v>#REF!</v>
      </c>
      <c r="F9015" t="e">
        <f>HLOOKUP("Prøve",data!$A$1:$AT$8036,A9015,FALSE)</f>
        <v>#REF!</v>
      </c>
      <c r="G9015" t="e">
        <f>HLOOKUP("ScKode",data!$A$1:$AT$8036,A9015,FALSE)</f>
        <v>#REF!</v>
      </c>
      <c r="H9015" t="e">
        <f>HLOOKUP("StofParameter",data!$A$1:$AT$8036,A9015,FALSE)</f>
        <v>#REF!</v>
      </c>
      <c r="I9015" t="e">
        <f>HLOOKUP("Dato",data!$A$1:$AT$8036,A9015,FALSE)</f>
        <v>#REF!</v>
      </c>
      <c r="J9015" t="e">
        <f>HLOOKUP("Resultat-attribut",data!$A$1:$AT$8036,A9015,FALSE)</f>
        <v>#REF!</v>
      </c>
      <c r="K9015" t="e">
        <f>HLOOKUP("Resultat",data!$A$1:$AT$8036,A9015,FALSE)</f>
        <v>#REF!</v>
      </c>
      <c r="L9015" t="e">
        <f>HLOOKUP("Enhed",data!$A$1:$AT$8036,A9015,FALSE)</f>
        <v>#REF!</v>
      </c>
    </row>
    <row r="9016" spans="1:12" x14ac:dyDescent="0.2">
      <c r="A9016">
        <v>9015</v>
      </c>
      <c r="B9016" t="e">
        <f>HLOOKUP("Referencer",data!$A$1:$AT$8036,A9016,FALSE)</f>
        <v>#REF!</v>
      </c>
      <c r="C9016" t="e">
        <f>HLOOKUP("Stedtekst",data!$A$1:$AT$8036,A9016,FALSE)</f>
        <v>#REF!</v>
      </c>
      <c r="D9016" t="e">
        <f>HLOOKUP("Målested navn",data!$A$1:$AT$8036,A9016,FALSE)</f>
        <v>#REF!</v>
      </c>
      <c r="E9016" t="e">
        <f>HLOOKUP("Prøvetagning",data!$A$1:$AT$8036,A9016,FALSE)</f>
        <v>#REF!</v>
      </c>
      <c r="F9016" t="e">
        <f>HLOOKUP("Prøve",data!$A$1:$AT$8036,A9016,FALSE)</f>
        <v>#REF!</v>
      </c>
      <c r="G9016" t="e">
        <f>HLOOKUP("ScKode",data!$A$1:$AT$8036,A9016,FALSE)</f>
        <v>#REF!</v>
      </c>
      <c r="H9016" t="e">
        <f>HLOOKUP("StofParameter",data!$A$1:$AT$8036,A9016,FALSE)</f>
        <v>#REF!</v>
      </c>
      <c r="I9016" t="e">
        <f>HLOOKUP("Dato",data!$A$1:$AT$8036,A9016,FALSE)</f>
        <v>#REF!</v>
      </c>
      <c r="J9016" t="e">
        <f>HLOOKUP("Resultat-attribut",data!$A$1:$AT$8036,A9016,FALSE)</f>
        <v>#REF!</v>
      </c>
      <c r="K9016" t="e">
        <f>HLOOKUP("Resultat",data!$A$1:$AT$8036,A9016,FALSE)</f>
        <v>#REF!</v>
      </c>
      <c r="L9016" t="e">
        <f>HLOOKUP("Enhed",data!$A$1:$AT$8036,A9016,FALSE)</f>
        <v>#REF!</v>
      </c>
    </row>
    <row r="9017" spans="1:12" x14ac:dyDescent="0.2">
      <c r="A9017">
        <v>9016</v>
      </c>
      <c r="B9017" t="e">
        <f>HLOOKUP("Referencer",data!$A$1:$AT$8036,A9017,FALSE)</f>
        <v>#REF!</v>
      </c>
      <c r="C9017" t="e">
        <f>HLOOKUP("Stedtekst",data!$A$1:$AT$8036,A9017,FALSE)</f>
        <v>#REF!</v>
      </c>
      <c r="D9017" t="e">
        <f>HLOOKUP("Målested navn",data!$A$1:$AT$8036,A9017,FALSE)</f>
        <v>#REF!</v>
      </c>
      <c r="E9017" t="e">
        <f>HLOOKUP("Prøvetagning",data!$A$1:$AT$8036,A9017,FALSE)</f>
        <v>#REF!</v>
      </c>
      <c r="F9017" t="e">
        <f>HLOOKUP("Prøve",data!$A$1:$AT$8036,A9017,FALSE)</f>
        <v>#REF!</v>
      </c>
      <c r="G9017" t="e">
        <f>HLOOKUP("ScKode",data!$A$1:$AT$8036,A9017,FALSE)</f>
        <v>#REF!</v>
      </c>
      <c r="H9017" t="e">
        <f>HLOOKUP("StofParameter",data!$A$1:$AT$8036,A9017,FALSE)</f>
        <v>#REF!</v>
      </c>
      <c r="I9017" t="e">
        <f>HLOOKUP("Dato",data!$A$1:$AT$8036,A9017,FALSE)</f>
        <v>#REF!</v>
      </c>
      <c r="J9017" t="e">
        <f>HLOOKUP("Resultat-attribut",data!$A$1:$AT$8036,A9017,FALSE)</f>
        <v>#REF!</v>
      </c>
      <c r="K9017" t="e">
        <f>HLOOKUP("Resultat",data!$A$1:$AT$8036,A9017,FALSE)</f>
        <v>#REF!</v>
      </c>
      <c r="L9017" t="e">
        <f>HLOOKUP("Enhed",data!$A$1:$AT$8036,A9017,FALSE)</f>
        <v>#REF!</v>
      </c>
    </row>
    <row r="9018" spans="1:12" x14ac:dyDescent="0.2">
      <c r="A9018">
        <v>9017</v>
      </c>
      <c r="B9018" t="e">
        <f>HLOOKUP("Referencer",data!$A$1:$AT$8036,A9018,FALSE)</f>
        <v>#REF!</v>
      </c>
      <c r="C9018" t="e">
        <f>HLOOKUP("Stedtekst",data!$A$1:$AT$8036,A9018,FALSE)</f>
        <v>#REF!</v>
      </c>
      <c r="D9018" t="e">
        <f>HLOOKUP("Målested navn",data!$A$1:$AT$8036,A9018,FALSE)</f>
        <v>#REF!</v>
      </c>
      <c r="E9018" t="e">
        <f>HLOOKUP("Prøvetagning",data!$A$1:$AT$8036,A9018,FALSE)</f>
        <v>#REF!</v>
      </c>
      <c r="F9018" t="e">
        <f>HLOOKUP("Prøve",data!$A$1:$AT$8036,A9018,FALSE)</f>
        <v>#REF!</v>
      </c>
      <c r="G9018" t="e">
        <f>HLOOKUP("ScKode",data!$A$1:$AT$8036,A9018,FALSE)</f>
        <v>#REF!</v>
      </c>
      <c r="H9018" t="e">
        <f>HLOOKUP("StofParameter",data!$A$1:$AT$8036,A9018,FALSE)</f>
        <v>#REF!</v>
      </c>
      <c r="I9018" t="e">
        <f>HLOOKUP("Dato",data!$A$1:$AT$8036,A9018,FALSE)</f>
        <v>#REF!</v>
      </c>
      <c r="J9018" t="e">
        <f>HLOOKUP("Resultat-attribut",data!$A$1:$AT$8036,A9018,FALSE)</f>
        <v>#REF!</v>
      </c>
      <c r="K9018" t="e">
        <f>HLOOKUP("Resultat",data!$A$1:$AT$8036,A9018,FALSE)</f>
        <v>#REF!</v>
      </c>
      <c r="L9018" t="e">
        <f>HLOOKUP("Enhed",data!$A$1:$AT$8036,A9018,FALSE)</f>
        <v>#REF!</v>
      </c>
    </row>
    <row r="9019" spans="1:12" x14ac:dyDescent="0.2">
      <c r="A9019">
        <v>9018</v>
      </c>
      <c r="B9019" t="e">
        <f>HLOOKUP("Referencer",data!$A$1:$AT$8036,A9019,FALSE)</f>
        <v>#REF!</v>
      </c>
      <c r="C9019" t="e">
        <f>HLOOKUP("Stedtekst",data!$A$1:$AT$8036,A9019,FALSE)</f>
        <v>#REF!</v>
      </c>
      <c r="D9019" t="e">
        <f>HLOOKUP("Målested navn",data!$A$1:$AT$8036,A9019,FALSE)</f>
        <v>#REF!</v>
      </c>
      <c r="E9019" t="e">
        <f>HLOOKUP("Prøvetagning",data!$A$1:$AT$8036,A9019,FALSE)</f>
        <v>#REF!</v>
      </c>
      <c r="F9019" t="e">
        <f>HLOOKUP("Prøve",data!$A$1:$AT$8036,A9019,FALSE)</f>
        <v>#REF!</v>
      </c>
      <c r="G9019" t="e">
        <f>HLOOKUP("ScKode",data!$A$1:$AT$8036,A9019,FALSE)</f>
        <v>#REF!</v>
      </c>
      <c r="H9019" t="e">
        <f>HLOOKUP("StofParameter",data!$A$1:$AT$8036,A9019,FALSE)</f>
        <v>#REF!</v>
      </c>
      <c r="I9019" t="e">
        <f>HLOOKUP("Dato",data!$A$1:$AT$8036,A9019,FALSE)</f>
        <v>#REF!</v>
      </c>
      <c r="J9019" t="e">
        <f>HLOOKUP("Resultat-attribut",data!$A$1:$AT$8036,A9019,FALSE)</f>
        <v>#REF!</v>
      </c>
      <c r="K9019" t="e">
        <f>HLOOKUP("Resultat",data!$A$1:$AT$8036,A9019,FALSE)</f>
        <v>#REF!</v>
      </c>
      <c r="L9019" t="e">
        <f>HLOOKUP("Enhed",data!$A$1:$AT$8036,A9019,FALSE)</f>
        <v>#REF!</v>
      </c>
    </row>
    <row r="9020" spans="1:12" x14ac:dyDescent="0.2">
      <c r="A9020">
        <v>9019</v>
      </c>
      <c r="B9020" t="e">
        <f>HLOOKUP("Referencer",data!$A$1:$AT$8036,A9020,FALSE)</f>
        <v>#REF!</v>
      </c>
      <c r="C9020" t="e">
        <f>HLOOKUP("Stedtekst",data!$A$1:$AT$8036,A9020,FALSE)</f>
        <v>#REF!</v>
      </c>
      <c r="D9020" t="e">
        <f>HLOOKUP("Målested navn",data!$A$1:$AT$8036,A9020,FALSE)</f>
        <v>#REF!</v>
      </c>
      <c r="E9020" t="e">
        <f>HLOOKUP("Prøvetagning",data!$A$1:$AT$8036,A9020,FALSE)</f>
        <v>#REF!</v>
      </c>
      <c r="F9020" t="e">
        <f>HLOOKUP("Prøve",data!$A$1:$AT$8036,A9020,FALSE)</f>
        <v>#REF!</v>
      </c>
      <c r="G9020" t="e">
        <f>HLOOKUP("ScKode",data!$A$1:$AT$8036,A9020,FALSE)</f>
        <v>#REF!</v>
      </c>
      <c r="H9020" t="e">
        <f>HLOOKUP("StofParameter",data!$A$1:$AT$8036,A9020,FALSE)</f>
        <v>#REF!</v>
      </c>
      <c r="I9020" t="e">
        <f>HLOOKUP("Dato",data!$A$1:$AT$8036,A9020,FALSE)</f>
        <v>#REF!</v>
      </c>
      <c r="J9020" t="e">
        <f>HLOOKUP("Resultat-attribut",data!$A$1:$AT$8036,A9020,FALSE)</f>
        <v>#REF!</v>
      </c>
      <c r="K9020" t="e">
        <f>HLOOKUP("Resultat",data!$A$1:$AT$8036,A9020,FALSE)</f>
        <v>#REF!</v>
      </c>
      <c r="L9020" t="e">
        <f>HLOOKUP("Enhed",data!$A$1:$AT$8036,A9020,FALSE)</f>
        <v>#REF!</v>
      </c>
    </row>
    <row r="9021" spans="1:12" x14ac:dyDescent="0.2">
      <c r="A9021">
        <v>9020</v>
      </c>
      <c r="B9021" t="e">
        <f>HLOOKUP("Referencer",data!$A$1:$AT$8036,A9021,FALSE)</f>
        <v>#REF!</v>
      </c>
      <c r="C9021" t="e">
        <f>HLOOKUP("Stedtekst",data!$A$1:$AT$8036,A9021,FALSE)</f>
        <v>#REF!</v>
      </c>
      <c r="D9021" t="e">
        <f>HLOOKUP("Målested navn",data!$A$1:$AT$8036,A9021,FALSE)</f>
        <v>#REF!</v>
      </c>
      <c r="E9021" t="e">
        <f>HLOOKUP("Prøvetagning",data!$A$1:$AT$8036,A9021,FALSE)</f>
        <v>#REF!</v>
      </c>
      <c r="F9021" t="e">
        <f>HLOOKUP("Prøve",data!$A$1:$AT$8036,A9021,FALSE)</f>
        <v>#REF!</v>
      </c>
      <c r="G9021" t="e">
        <f>HLOOKUP("ScKode",data!$A$1:$AT$8036,A9021,FALSE)</f>
        <v>#REF!</v>
      </c>
      <c r="H9021" t="e">
        <f>HLOOKUP("StofParameter",data!$A$1:$AT$8036,A9021,FALSE)</f>
        <v>#REF!</v>
      </c>
      <c r="I9021" t="e">
        <f>HLOOKUP("Dato",data!$A$1:$AT$8036,A9021,FALSE)</f>
        <v>#REF!</v>
      </c>
      <c r="J9021" t="e">
        <f>HLOOKUP("Resultat-attribut",data!$A$1:$AT$8036,A9021,FALSE)</f>
        <v>#REF!</v>
      </c>
      <c r="K9021" t="e">
        <f>HLOOKUP("Resultat",data!$A$1:$AT$8036,A9021,FALSE)</f>
        <v>#REF!</v>
      </c>
      <c r="L9021" t="e">
        <f>HLOOKUP("Enhed",data!$A$1:$AT$8036,A9021,FALSE)</f>
        <v>#REF!</v>
      </c>
    </row>
    <row r="9022" spans="1:12" x14ac:dyDescent="0.2">
      <c r="A9022">
        <v>9021</v>
      </c>
      <c r="B9022" t="e">
        <f>HLOOKUP("Referencer",data!$A$1:$AT$8036,A9022,FALSE)</f>
        <v>#REF!</v>
      </c>
      <c r="C9022" t="e">
        <f>HLOOKUP("Stedtekst",data!$A$1:$AT$8036,A9022,FALSE)</f>
        <v>#REF!</v>
      </c>
      <c r="D9022" t="e">
        <f>HLOOKUP("Målested navn",data!$A$1:$AT$8036,A9022,FALSE)</f>
        <v>#REF!</v>
      </c>
      <c r="E9022" t="e">
        <f>HLOOKUP("Prøvetagning",data!$A$1:$AT$8036,A9022,FALSE)</f>
        <v>#REF!</v>
      </c>
      <c r="F9022" t="e">
        <f>HLOOKUP("Prøve",data!$A$1:$AT$8036,A9022,FALSE)</f>
        <v>#REF!</v>
      </c>
      <c r="G9022" t="e">
        <f>HLOOKUP("ScKode",data!$A$1:$AT$8036,A9022,FALSE)</f>
        <v>#REF!</v>
      </c>
      <c r="H9022" t="e">
        <f>HLOOKUP("StofParameter",data!$A$1:$AT$8036,A9022,FALSE)</f>
        <v>#REF!</v>
      </c>
      <c r="I9022" t="e">
        <f>HLOOKUP("Dato",data!$A$1:$AT$8036,A9022,FALSE)</f>
        <v>#REF!</v>
      </c>
      <c r="J9022" t="e">
        <f>HLOOKUP("Resultat-attribut",data!$A$1:$AT$8036,A9022,FALSE)</f>
        <v>#REF!</v>
      </c>
      <c r="K9022" t="e">
        <f>HLOOKUP("Resultat",data!$A$1:$AT$8036,A9022,FALSE)</f>
        <v>#REF!</v>
      </c>
      <c r="L9022" t="e">
        <f>HLOOKUP("Enhed",data!$A$1:$AT$8036,A9022,FALSE)</f>
        <v>#REF!</v>
      </c>
    </row>
    <row r="9023" spans="1:12" x14ac:dyDescent="0.2">
      <c r="A9023">
        <v>9022</v>
      </c>
      <c r="B9023" t="e">
        <f>HLOOKUP("Referencer",data!$A$1:$AT$8036,A9023,FALSE)</f>
        <v>#REF!</v>
      </c>
      <c r="C9023" t="e">
        <f>HLOOKUP("Stedtekst",data!$A$1:$AT$8036,A9023,FALSE)</f>
        <v>#REF!</v>
      </c>
      <c r="D9023" t="e">
        <f>HLOOKUP("Målested navn",data!$A$1:$AT$8036,A9023,FALSE)</f>
        <v>#REF!</v>
      </c>
      <c r="E9023" t="e">
        <f>HLOOKUP("Prøvetagning",data!$A$1:$AT$8036,A9023,FALSE)</f>
        <v>#REF!</v>
      </c>
      <c r="F9023" t="e">
        <f>HLOOKUP("Prøve",data!$A$1:$AT$8036,A9023,FALSE)</f>
        <v>#REF!</v>
      </c>
      <c r="G9023" t="e">
        <f>HLOOKUP("ScKode",data!$A$1:$AT$8036,A9023,FALSE)</f>
        <v>#REF!</v>
      </c>
      <c r="H9023" t="e">
        <f>HLOOKUP("StofParameter",data!$A$1:$AT$8036,A9023,FALSE)</f>
        <v>#REF!</v>
      </c>
      <c r="I9023" t="e">
        <f>HLOOKUP("Dato",data!$A$1:$AT$8036,A9023,FALSE)</f>
        <v>#REF!</v>
      </c>
      <c r="J9023" t="e">
        <f>HLOOKUP("Resultat-attribut",data!$A$1:$AT$8036,A9023,FALSE)</f>
        <v>#REF!</v>
      </c>
      <c r="K9023" t="e">
        <f>HLOOKUP("Resultat",data!$A$1:$AT$8036,A9023,FALSE)</f>
        <v>#REF!</v>
      </c>
      <c r="L9023" t="e">
        <f>HLOOKUP("Enhed",data!$A$1:$AT$8036,A9023,FALSE)</f>
        <v>#REF!</v>
      </c>
    </row>
    <row r="9024" spans="1:12" x14ac:dyDescent="0.2">
      <c r="A9024">
        <v>9023</v>
      </c>
      <c r="B9024" t="e">
        <f>HLOOKUP("Referencer",data!$A$1:$AT$8036,A9024,FALSE)</f>
        <v>#REF!</v>
      </c>
      <c r="C9024" t="e">
        <f>HLOOKUP("Stedtekst",data!$A$1:$AT$8036,A9024,FALSE)</f>
        <v>#REF!</v>
      </c>
      <c r="D9024" t="e">
        <f>HLOOKUP("Målested navn",data!$A$1:$AT$8036,A9024,FALSE)</f>
        <v>#REF!</v>
      </c>
      <c r="E9024" t="e">
        <f>HLOOKUP("Prøvetagning",data!$A$1:$AT$8036,A9024,FALSE)</f>
        <v>#REF!</v>
      </c>
      <c r="F9024" t="e">
        <f>HLOOKUP("Prøve",data!$A$1:$AT$8036,A9024,FALSE)</f>
        <v>#REF!</v>
      </c>
      <c r="G9024" t="e">
        <f>HLOOKUP("ScKode",data!$A$1:$AT$8036,A9024,FALSE)</f>
        <v>#REF!</v>
      </c>
      <c r="H9024" t="e">
        <f>HLOOKUP("StofParameter",data!$A$1:$AT$8036,A9024,FALSE)</f>
        <v>#REF!</v>
      </c>
      <c r="I9024" t="e">
        <f>HLOOKUP("Dato",data!$A$1:$AT$8036,A9024,FALSE)</f>
        <v>#REF!</v>
      </c>
      <c r="J9024" t="e">
        <f>HLOOKUP("Resultat-attribut",data!$A$1:$AT$8036,A9024,FALSE)</f>
        <v>#REF!</v>
      </c>
      <c r="K9024" t="e">
        <f>HLOOKUP("Resultat",data!$A$1:$AT$8036,A9024,FALSE)</f>
        <v>#REF!</v>
      </c>
      <c r="L9024" t="e">
        <f>HLOOKUP("Enhed",data!$A$1:$AT$8036,A9024,FALSE)</f>
        <v>#REF!</v>
      </c>
    </row>
    <row r="9025" spans="1:12" x14ac:dyDescent="0.2">
      <c r="A9025">
        <v>9024</v>
      </c>
      <c r="B9025" t="e">
        <f>HLOOKUP("Referencer",data!$A$1:$AT$8036,A9025,FALSE)</f>
        <v>#REF!</v>
      </c>
      <c r="C9025" t="e">
        <f>HLOOKUP("Stedtekst",data!$A$1:$AT$8036,A9025,FALSE)</f>
        <v>#REF!</v>
      </c>
      <c r="D9025" t="e">
        <f>HLOOKUP("Målested navn",data!$A$1:$AT$8036,A9025,FALSE)</f>
        <v>#REF!</v>
      </c>
      <c r="E9025" t="e">
        <f>HLOOKUP("Prøvetagning",data!$A$1:$AT$8036,A9025,FALSE)</f>
        <v>#REF!</v>
      </c>
      <c r="F9025" t="e">
        <f>HLOOKUP("Prøve",data!$A$1:$AT$8036,A9025,FALSE)</f>
        <v>#REF!</v>
      </c>
      <c r="G9025" t="e">
        <f>HLOOKUP("ScKode",data!$A$1:$AT$8036,A9025,FALSE)</f>
        <v>#REF!</v>
      </c>
      <c r="H9025" t="e">
        <f>HLOOKUP("StofParameter",data!$A$1:$AT$8036,A9025,FALSE)</f>
        <v>#REF!</v>
      </c>
      <c r="I9025" t="e">
        <f>HLOOKUP("Dato",data!$A$1:$AT$8036,A9025,FALSE)</f>
        <v>#REF!</v>
      </c>
      <c r="J9025" t="e">
        <f>HLOOKUP("Resultat-attribut",data!$A$1:$AT$8036,A9025,FALSE)</f>
        <v>#REF!</v>
      </c>
      <c r="K9025" t="e">
        <f>HLOOKUP("Resultat",data!$A$1:$AT$8036,A9025,FALSE)</f>
        <v>#REF!</v>
      </c>
      <c r="L9025" t="e">
        <f>HLOOKUP("Enhed",data!$A$1:$AT$8036,A9025,FALSE)</f>
        <v>#REF!</v>
      </c>
    </row>
    <row r="9026" spans="1:12" x14ac:dyDescent="0.2">
      <c r="A9026">
        <v>9025</v>
      </c>
      <c r="B9026" t="e">
        <f>HLOOKUP("Referencer",data!$A$1:$AT$8036,A9026,FALSE)</f>
        <v>#REF!</v>
      </c>
      <c r="C9026" t="e">
        <f>HLOOKUP("Stedtekst",data!$A$1:$AT$8036,A9026,FALSE)</f>
        <v>#REF!</v>
      </c>
      <c r="D9026" t="e">
        <f>HLOOKUP("Målested navn",data!$A$1:$AT$8036,A9026,FALSE)</f>
        <v>#REF!</v>
      </c>
      <c r="E9026" t="e">
        <f>HLOOKUP("Prøvetagning",data!$A$1:$AT$8036,A9026,FALSE)</f>
        <v>#REF!</v>
      </c>
      <c r="F9026" t="e">
        <f>HLOOKUP("Prøve",data!$A$1:$AT$8036,A9026,FALSE)</f>
        <v>#REF!</v>
      </c>
      <c r="G9026" t="e">
        <f>HLOOKUP("ScKode",data!$A$1:$AT$8036,A9026,FALSE)</f>
        <v>#REF!</v>
      </c>
      <c r="H9026" t="e">
        <f>HLOOKUP("StofParameter",data!$A$1:$AT$8036,A9026,FALSE)</f>
        <v>#REF!</v>
      </c>
      <c r="I9026" t="e">
        <f>HLOOKUP("Dato",data!$A$1:$AT$8036,A9026,FALSE)</f>
        <v>#REF!</v>
      </c>
      <c r="J9026" t="e">
        <f>HLOOKUP("Resultat-attribut",data!$A$1:$AT$8036,A9026,FALSE)</f>
        <v>#REF!</v>
      </c>
      <c r="K9026" t="e">
        <f>HLOOKUP("Resultat",data!$A$1:$AT$8036,A9026,FALSE)</f>
        <v>#REF!</v>
      </c>
      <c r="L9026" t="e">
        <f>HLOOKUP("Enhed",data!$A$1:$AT$8036,A9026,FALSE)</f>
        <v>#REF!</v>
      </c>
    </row>
    <row r="9027" spans="1:12" x14ac:dyDescent="0.2">
      <c r="A9027">
        <v>9026</v>
      </c>
      <c r="B9027" t="e">
        <f>HLOOKUP("Referencer",data!$A$1:$AT$8036,A9027,FALSE)</f>
        <v>#REF!</v>
      </c>
      <c r="C9027" t="e">
        <f>HLOOKUP("Stedtekst",data!$A$1:$AT$8036,A9027,FALSE)</f>
        <v>#REF!</v>
      </c>
      <c r="D9027" t="e">
        <f>HLOOKUP("Målested navn",data!$A$1:$AT$8036,A9027,FALSE)</f>
        <v>#REF!</v>
      </c>
      <c r="E9027" t="e">
        <f>HLOOKUP("Prøvetagning",data!$A$1:$AT$8036,A9027,FALSE)</f>
        <v>#REF!</v>
      </c>
      <c r="F9027" t="e">
        <f>HLOOKUP("Prøve",data!$A$1:$AT$8036,A9027,FALSE)</f>
        <v>#REF!</v>
      </c>
      <c r="G9027" t="e">
        <f>HLOOKUP("ScKode",data!$A$1:$AT$8036,A9027,FALSE)</f>
        <v>#REF!</v>
      </c>
      <c r="H9027" t="e">
        <f>HLOOKUP("StofParameter",data!$A$1:$AT$8036,A9027,FALSE)</f>
        <v>#REF!</v>
      </c>
      <c r="I9027" t="e">
        <f>HLOOKUP("Dato",data!$A$1:$AT$8036,A9027,FALSE)</f>
        <v>#REF!</v>
      </c>
      <c r="J9027" t="e">
        <f>HLOOKUP("Resultat-attribut",data!$A$1:$AT$8036,A9027,FALSE)</f>
        <v>#REF!</v>
      </c>
      <c r="K9027" t="e">
        <f>HLOOKUP("Resultat",data!$A$1:$AT$8036,A9027,FALSE)</f>
        <v>#REF!</v>
      </c>
      <c r="L9027" t="e">
        <f>HLOOKUP("Enhed",data!$A$1:$AT$8036,A9027,FALSE)</f>
        <v>#REF!</v>
      </c>
    </row>
    <row r="9028" spans="1:12" x14ac:dyDescent="0.2">
      <c r="A9028">
        <v>9027</v>
      </c>
      <c r="B9028" t="e">
        <f>HLOOKUP("Referencer",data!$A$1:$AT$8036,A9028,FALSE)</f>
        <v>#REF!</v>
      </c>
      <c r="C9028" t="e">
        <f>HLOOKUP("Stedtekst",data!$A$1:$AT$8036,A9028,FALSE)</f>
        <v>#REF!</v>
      </c>
      <c r="D9028" t="e">
        <f>HLOOKUP("Målested navn",data!$A$1:$AT$8036,A9028,FALSE)</f>
        <v>#REF!</v>
      </c>
      <c r="E9028" t="e">
        <f>HLOOKUP("Prøvetagning",data!$A$1:$AT$8036,A9028,FALSE)</f>
        <v>#REF!</v>
      </c>
      <c r="F9028" t="e">
        <f>HLOOKUP("Prøve",data!$A$1:$AT$8036,A9028,FALSE)</f>
        <v>#REF!</v>
      </c>
      <c r="G9028" t="e">
        <f>HLOOKUP("ScKode",data!$A$1:$AT$8036,A9028,FALSE)</f>
        <v>#REF!</v>
      </c>
      <c r="H9028" t="e">
        <f>HLOOKUP("StofParameter",data!$A$1:$AT$8036,A9028,FALSE)</f>
        <v>#REF!</v>
      </c>
      <c r="I9028" t="e">
        <f>HLOOKUP("Dato",data!$A$1:$AT$8036,A9028,FALSE)</f>
        <v>#REF!</v>
      </c>
      <c r="J9028" t="e">
        <f>HLOOKUP("Resultat-attribut",data!$A$1:$AT$8036,A9028,FALSE)</f>
        <v>#REF!</v>
      </c>
      <c r="K9028" t="e">
        <f>HLOOKUP("Resultat",data!$A$1:$AT$8036,A9028,FALSE)</f>
        <v>#REF!</v>
      </c>
      <c r="L9028" t="e">
        <f>HLOOKUP("Enhed",data!$A$1:$AT$8036,A9028,FALSE)</f>
        <v>#REF!</v>
      </c>
    </row>
    <row r="9029" spans="1:12" x14ac:dyDescent="0.2">
      <c r="A9029">
        <v>9028</v>
      </c>
      <c r="B9029" t="e">
        <f>HLOOKUP("Referencer",data!$A$1:$AT$8036,A9029,FALSE)</f>
        <v>#REF!</v>
      </c>
      <c r="C9029" t="e">
        <f>HLOOKUP("Stedtekst",data!$A$1:$AT$8036,A9029,FALSE)</f>
        <v>#REF!</v>
      </c>
      <c r="D9029" t="e">
        <f>HLOOKUP("Målested navn",data!$A$1:$AT$8036,A9029,FALSE)</f>
        <v>#REF!</v>
      </c>
      <c r="E9029" t="e">
        <f>HLOOKUP("Prøvetagning",data!$A$1:$AT$8036,A9029,FALSE)</f>
        <v>#REF!</v>
      </c>
      <c r="F9029" t="e">
        <f>HLOOKUP("Prøve",data!$A$1:$AT$8036,A9029,FALSE)</f>
        <v>#REF!</v>
      </c>
      <c r="G9029" t="e">
        <f>HLOOKUP("ScKode",data!$A$1:$AT$8036,A9029,FALSE)</f>
        <v>#REF!</v>
      </c>
      <c r="H9029" t="e">
        <f>HLOOKUP("StofParameter",data!$A$1:$AT$8036,A9029,FALSE)</f>
        <v>#REF!</v>
      </c>
      <c r="I9029" t="e">
        <f>HLOOKUP("Dato",data!$A$1:$AT$8036,A9029,FALSE)</f>
        <v>#REF!</v>
      </c>
      <c r="J9029" t="e">
        <f>HLOOKUP("Resultat-attribut",data!$A$1:$AT$8036,A9029,FALSE)</f>
        <v>#REF!</v>
      </c>
      <c r="K9029" t="e">
        <f>HLOOKUP("Resultat",data!$A$1:$AT$8036,A9029,FALSE)</f>
        <v>#REF!</v>
      </c>
      <c r="L9029" t="e">
        <f>HLOOKUP("Enhed",data!$A$1:$AT$8036,A9029,FALSE)</f>
        <v>#REF!</v>
      </c>
    </row>
    <row r="9030" spans="1:12" x14ac:dyDescent="0.2">
      <c r="A9030">
        <v>9029</v>
      </c>
      <c r="B9030" t="e">
        <f>HLOOKUP("Referencer",data!$A$1:$AT$8036,A9030,FALSE)</f>
        <v>#REF!</v>
      </c>
      <c r="C9030" t="e">
        <f>HLOOKUP("Stedtekst",data!$A$1:$AT$8036,A9030,FALSE)</f>
        <v>#REF!</v>
      </c>
      <c r="D9030" t="e">
        <f>HLOOKUP("Målested navn",data!$A$1:$AT$8036,A9030,FALSE)</f>
        <v>#REF!</v>
      </c>
      <c r="E9030" t="e">
        <f>HLOOKUP("Prøvetagning",data!$A$1:$AT$8036,A9030,FALSE)</f>
        <v>#REF!</v>
      </c>
      <c r="F9030" t="e">
        <f>HLOOKUP("Prøve",data!$A$1:$AT$8036,A9030,FALSE)</f>
        <v>#REF!</v>
      </c>
      <c r="G9030" t="e">
        <f>HLOOKUP("ScKode",data!$A$1:$AT$8036,A9030,FALSE)</f>
        <v>#REF!</v>
      </c>
      <c r="H9030" t="e">
        <f>HLOOKUP("StofParameter",data!$A$1:$AT$8036,A9030,FALSE)</f>
        <v>#REF!</v>
      </c>
      <c r="I9030" t="e">
        <f>HLOOKUP("Dato",data!$A$1:$AT$8036,A9030,FALSE)</f>
        <v>#REF!</v>
      </c>
      <c r="J9030" t="e">
        <f>HLOOKUP("Resultat-attribut",data!$A$1:$AT$8036,A9030,FALSE)</f>
        <v>#REF!</v>
      </c>
      <c r="K9030" t="e">
        <f>HLOOKUP("Resultat",data!$A$1:$AT$8036,A9030,FALSE)</f>
        <v>#REF!</v>
      </c>
      <c r="L9030" t="e">
        <f>HLOOKUP("Enhed",data!$A$1:$AT$8036,A9030,FALSE)</f>
        <v>#REF!</v>
      </c>
    </row>
    <row r="9031" spans="1:12" x14ac:dyDescent="0.2">
      <c r="A9031">
        <v>9030</v>
      </c>
      <c r="B9031" t="e">
        <f>HLOOKUP("Referencer",data!$A$1:$AT$8036,A9031,FALSE)</f>
        <v>#REF!</v>
      </c>
      <c r="C9031" t="e">
        <f>HLOOKUP("Stedtekst",data!$A$1:$AT$8036,A9031,FALSE)</f>
        <v>#REF!</v>
      </c>
      <c r="D9031" t="e">
        <f>HLOOKUP("Målested navn",data!$A$1:$AT$8036,A9031,FALSE)</f>
        <v>#REF!</v>
      </c>
      <c r="E9031" t="e">
        <f>HLOOKUP("Prøvetagning",data!$A$1:$AT$8036,A9031,FALSE)</f>
        <v>#REF!</v>
      </c>
      <c r="F9031" t="e">
        <f>HLOOKUP("Prøve",data!$A$1:$AT$8036,A9031,FALSE)</f>
        <v>#REF!</v>
      </c>
      <c r="G9031" t="e">
        <f>HLOOKUP("ScKode",data!$A$1:$AT$8036,A9031,FALSE)</f>
        <v>#REF!</v>
      </c>
      <c r="H9031" t="e">
        <f>HLOOKUP("StofParameter",data!$A$1:$AT$8036,A9031,FALSE)</f>
        <v>#REF!</v>
      </c>
      <c r="I9031" t="e">
        <f>HLOOKUP("Dato",data!$A$1:$AT$8036,A9031,FALSE)</f>
        <v>#REF!</v>
      </c>
      <c r="J9031" t="e">
        <f>HLOOKUP("Resultat-attribut",data!$A$1:$AT$8036,A9031,FALSE)</f>
        <v>#REF!</v>
      </c>
      <c r="K9031" t="e">
        <f>HLOOKUP("Resultat",data!$A$1:$AT$8036,A9031,FALSE)</f>
        <v>#REF!</v>
      </c>
      <c r="L9031" t="e">
        <f>HLOOKUP("Enhed",data!$A$1:$AT$8036,A9031,FALSE)</f>
        <v>#REF!</v>
      </c>
    </row>
    <row r="9032" spans="1:12" x14ac:dyDescent="0.2">
      <c r="A9032">
        <v>9031</v>
      </c>
      <c r="B9032" t="e">
        <f>HLOOKUP("Referencer",data!$A$1:$AT$8036,A9032,FALSE)</f>
        <v>#REF!</v>
      </c>
      <c r="C9032" t="e">
        <f>HLOOKUP("Stedtekst",data!$A$1:$AT$8036,A9032,FALSE)</f>
        <v>#REF!</v>
      </c>
      <c r="D9032" t="e">
        <f>HLOOKUP("Målested navn",data!$A$1:$AT$8036,A9032,FALSE)</f>
        <v>#REF!</v>
      </c>
      <c r="E9032" t="e">
        <f>HLOOKUP("Prøvetagning",data!$A$1:$AT$8036,A9032,FALSE)</f>
        <v>#REF!</v>
      </c>
      <c r="F9032" t="e">
        <f>HLOOKUP("Prøve",data!$A$1:$AT$8036,A9032,FALSE)</f>
        <v>#REF!</v>
      </c>
      <c r="G9032" t="e">
        <f>HLOOKUP("ScKode",data!$A$1:$AT$8036,A9032,FALSE)</f>
        <v>#REF!</v>
      </c>
      <c r="H9032" t="e">
        <f>HLOOKUP("StofParameter",data!$A$1:$AT$8036,A9032,FALSE)</f>
        <v>#REF!</v>
      </c>
      <c r="I9032" t="e">
        <f>HLOOKUP("Dato",data!$A$1:$AT$8036,A9032,FALSE)</f>
        <v>#REF!</v>
      </c>
      <c r="J9032" t="e">
        <f>HLOOKUP("Resultat-attribut",data!$A$1:$AT$8036,A9032,FALSE)</f>
        <v>#REF!</v>
      </c>
      <c r="K9032" t="e">
        <f>HLOOKUP("Resultat",data!$A$1:$AT$8036,A9032,FALSE)</f>
        <v>#REF!</v>
      </c>
      <c r="L9032" t="e">
        <f>HLOOKUP("Enhed",data!$A$1:$AT$8036,A9032,FALSE)</f>
        <v>#REF!</v>
      </c>
    </row>
    <row r="9033" spans="1:12" x14ac:dyDescent="0.2">
      <c r="A9033">
        <v>9032</v>
      </c>
      <c r="B9033" t="e">
        <f>HLOOKUP("Referencer",data!$A$1:$AT$8036,A9033,FALSE)</f>
        <v>#REF!</v>
      </c>
      <c r="C9033" t="e">
        <f>HLOOKUP("Stedtekst",data!$A$1:$AT$8036,A9033,FALSE)</f>
        <v>#REF!</v>
      </c>
      <c r="D9033" t="e">
        <f>HLOOKUP("Målested navn",data!$A$1:$AT$8036,A9033,FALSE)</f>
        <v>#REF!</v>
      </c>
      <c r="E9033" t="e">
        <f>HLOOKUP("Prøvetagning",data!$A$1:$AT$8036,A9033,FALSE)</f>
        <v>#REF!</v>
      </c>
      <c r="F9033" t="e">
        <f>HLOOKUP("Prøve",data!$A$1:$AT$8036,A9033,FALSE)</f>
        <v>#REF!</v>
      </c>
      <c r="G9033" t="e">
        <f>HLOOKUP("ScKode",data!$A$1:$AT$8036,A9033,FALSE)</f>
        <v>#REF!</v>
      </c>
      <c r="H9033" t="e">
        <f>HLOOKUP("StofParameter",data!$A$1:$AT$8036,A9033,FALSE)</f>
        <v>#REF!</v>
      </c>
      <c r="I9033" t="e">
        <f>HLOOKUP("Dato",data!$A$1:$AT$8036,A9033,FALSE)</f>
        <v>#REF!</v>
      </c>
      <c r="J9033" t="e">
        <f>HLOOKUP("Resultat-attribut",data!$A$1:$AT$8036,A9033,FALSE)</f>
        <v>#REF!</v>
      </c>
      <c r="K9033" t="e">
        <f>HLOOKUP("Resultat",data!$A$1:$AT$8036,A9033,FALSE)</f>
        <v>#REF!</v>
      </c>
      <c r="L9033" t="e">
        <f>HLOOKUP("Enhed",data!$A$1:$AT$8036,A9033,FALSE)</f>
        <v>#REF!</v>
      </c>
    </row>
    <row r="9034" spans="1:12" x14ac:dyDescent="0.2">
      <c r="A9034">
        <v>9033</v>
      </c>
      <c r="B9034" t="e">
        <f>HLOOKUP("Referencer",data!$A$1:$AT$8036,A9034,FALSE)</f>
        <v>#REF!</v>
      </c>
      <c r="C9034" t="e">
        <f>HLOOKUP("Stedtekst",data!$A$1:$AT$8036,A9034,FALSE)</f>
        <v>#REF!</v>
      </c>
      <c r="D9034" t="e">
        <f>HLOOKUP("Målested navn",data!$A$1:$AT$8036,A9034,FALSE)</f>
        <v>#REF!</v>
      </c>
      <c r="E9034" t="e">
        <f>HLOOKUP("Prøvetagning",data!$A$1:$AT$8036,A9034,FALSE)</f>
        <v>#REF!</v>
      </c>
      <c r="F9034" t="e">
        <f>HLOOKUP("Prøve",data!$A$1:$AT$8036,A9034,FALSE)</f>
        <v>#REF!</v>
      </c>
      <c r="G9034" t="e">
        <f>HLOOKUP("ScKode",data!$A$1:$AT$8036,A9034,FALSE)</f>
        <v>#REF!</v>
      </c>
      <c r="H9034" t="e">
        <f>HLOOKUP("StofParameter",data!$A$1:$AT$8036,A9034,FALSE)</f>
        <v>#REF!</v>
      </c>
      <c r="I9034" t="e">
        <f>HLOOKUP("Dato",data!$A$1:$AT$8036,A9034,FALSE)</f>
        <v>#REF!</v>
      </c>
      <c r="J9034" t="e">
        <f>HLOOKUP("Resultat-attribut",data!$A$1:$AT$8036,A9034,FALSE)</f>
        <v>#REF!</v>
      </c>
      <c r="K9034" t="e">
        <f>HLOOKUP("Resultat",data!$A$1:$AT$8036,A9034,FALSE)</f>
        <v>#REF!</v>
      </c>
      <c r="L9034" t="e">
        <f>HLOOKUP("Enhed",data!$A$1:$AT$8036,A9034,FALSE)</f>
        <v>#REF!</v>
      </c>
    </row>
    <row r="9035" spans="1:12" x14ac:dyDescent="0.2">
      <c r="A9035">
        <v>9034</v>
      </c>
      <c r="B9035" t="e">
        <f>HLOOKUP("Referencer",data!$A$1:$AT$8036,A9035,FALSE)</f>
        <v>#REF!</v>
      </c>
      <c r="C9035" t="e">
        <f>HLOOKUP("Stedtekst",data!$A$1:$AT$8036,A9035,FALSE)</f>
        <v>#REF!</v>
      </c>
      <c r="D9035" t="e">
        <f>HLOOKUP("Målested navn",data!$A$1:$AT$8036,A9035,FALSE)</f>
        <v>#REF!</v>
      </c>
      <c r="E9035" t="e">
        <f>HLOOKUP("Prøvetagning",data!$A$1:$AT$8036,A9035,FALSE)</f>
        <v>#REF!</v>
      </c>
      <c r="F9035" t="e">
        <f>HLOOKUP("Prøve",data!$A$1:$AT$8036,A9035,FALSE)</f>
        <v>#REF!</v>
      </c>
      <c r="G9035" t="e">
        <f>HLOOKUP("ScKode",data!$A$1:$AT$8036,A9035,FALSE)</f>
        <v>#REF!</v>
      </c>
      <c r="H9035" t="e">
        <f>HLOOKUP("StofParameter",data!$A$1:$AT$8036,A9035,FALSE)</f>
        <v>#REF!</v>
      </c>
      <c r="I9035" t="e">
        <f>HLOOKUP("Dato",data!$A$1:$AT$8036,A9035,FALSE)</f>
        <v>#REF!</v>
      </c>
      <c r="J9035" t="e">
        <f>HLOOKUP("Resultat-attribut",data!$A$1:$AT$8036,A9035,FALSE)</f>
        <v>#REF!</v>
      </c>
      <c r="K9035" t="e">
        <f>HLOOKUP("Resultat",data!$A$1:$AT$8036,A9035,FALSE)</f>
        <v>#REF!</v>
      </c>
      <c r="L9035" t="e">
        <f>HLOOKUP("Enhed",data!$A$1:$AT$8036,A9035,FALSE)</f>
        <v>#REF!</v>
      </c>
    </row>
    <row r="9036" spans="1:12" x14ac:dyDescent="0.2">
      <c r="A9036">
        <v>9035</v>
      </c>
      <c r="B9036" t="e">
        <f>HLOOKUP("Referencer",data!$A$1:$AT$8036,A9036,FALSE)</f>
        <v>#REF!</v>
      </c>
      <c r="C9036" t="e">
        <f>HLOOKUP("Stedtekst",data!$A$1:$AT$8036,A9036,FALSE)</f>
        <v>#REF!</v>
      </c>
      <c r="D9036" t="e">
        <f>HLOOKUP("Målested navn",data!$A$1:$AT$8036,A9036,FALSE)</f>
        <v>#REF!</v>
      </c>
      <c r="E9036" t="e">
        <f>HLOOKUP("Prøvetagning",data!$A$1:$AT$8036,A9036,FALSE)</f>
        <v>#REF!</v>
      </c>
      <c r="F9036" t="e">
        <f>HLOOKUP("Prøve",data!$A$1:$AT$8036,A9036,FALSE)</f>
        <v>#REF!</v>
      </c>
      <c r="G9036" t="e">
        <f>HLOOKUP("ScKode",data!$A$1:$AT$8036,A9036,FALSE)</f>
        <v>#REF!</v>
      </c>
      <c r="H9036" t="e">
        <f>HLOOKUP("StofParameter",data!$A$1:$AT$8036,A9036,FALSE)</f>
        <v>#REF!</v>
      </c>
      <c r="I9036" t="e">
        <f>HLOOKUP("Dato",data!$A$1:$AT$8036,A9036,FALSE)</f>
        <v>#REF!</v>
      </c>
      <c r="J9036" t="e">
        <f>HLOOKUP("Resultat-attribut",data!$A$1:$AT$8036,A9036,FALSE)</f>
        <v>#REF!</v>
      </c>
      <c r="K9036" t="e">
        <f>HLOOKUP("Resultat",data!$A$1:$AT$8036,A9036,FALSE)</f>
        <v>#REF!</v>
      </c>
      <c r="L9036" t="e">
        <f>HLOOKUP("Enhed",data!$A$1:$AT$8036,A9036,FALSE)</f>
        <v>#REF!</v>
      </c>
    </row>
    <row r="9037" spans="1:12" x14ac:dyDescent="0.2">
      <c r="A9037">
        <v>9036</v>
      </c>
      <c r="B9037" t="e">
        <f>HLOOKUP("Referencer",data!$A$1:$AT$8036,A9037,FALSE)</f>
        <v>#REF!</v>
      </c>
      <c r="C9037" t="e">
        <f>HLOOKUP("Stedtekst",data!$A$1:$AT$8036,A9037,FALSE)</f>
        <v>#REF!</v>
      </c>
      <c r="D9037" t="e">
        <f>HLOOKUP("Målested navn",data!$A$1:$AT$8036,A9037,FALSE)</f>
        <v>#REF!</v>
      </c>
      <c r="E9037" t="e">
        <f>HLOOKUP("Prøvetagning",data!$A$1:$AT$8036,A9037,FALSE)</f>
        <v>#REF!</v>
      </c>
      <c r="F9037" t="e">
        <f>HLOOKUP("Prøve",data!$A$1:$AT$8036,A9037,FALSE)</f>
        <v>#REF!</v>
      </c>
      <c r="G9037" t="e">
        <f>HLOOKUP("ScKode",data!$A$1:$AT$8036,A9037,FALSE)</f>
        <v>#REF!</v>
      </c>
      <c r="H9037" t="e">
        <f>HLOOKUP("StofParameter",data!$A$1:$AT$8036,A9037,FALSE)</f>
        <v>#REF!</v>
      </c>
      <c r="I9037" t="e">
        <f>HLOOKUP("Dato",data!$A$1:$AT$8036,A9037,FALSE)</f>
        <v>#REF!</v>
      </c>
      <c r="J9037" t="e">
        <f>HLOOKUP("Resultat-attribut",data!$A$1:$AT$8036,A9037,FALSE)</f>
        <v>#REF!</v>
      </c>
      <c r="K9037" t="e">
        <f>HLOOKUP("Resultat",data!$A$1:$AT$8036,A9037,FALSE)</f>
        <v>#REF!</v>
      </c>
      <c r="L9037" t="e">
        <f>HLOOKUP("Enhed",data!$A$1:$AT$8036,A9037,FALSE)</f>
        <v>#REF!</v>
      </c>
    </row>
    <row r="9038" spans="1:12" x14ac:dyDescent="0.2">
      <c r="A9038">
        <v>9037</v>
      </c>
      <c r="B9038" t="e">
        <f>HLOOKUP("Referencer",data!$A$1:$AT$8036,A9038,FALSE)</f>
        <v>#REF!</v>
      </c>
      <c r="C9038" t="e">
        <f>HLOOKUP("Stedtekst",data!$A$1:$AT$8036,A9038,FALSE)</f>
        <v>#REF!</v>
      </c>
      <c r="D9038" t="e">
        <f>HLOOKUP("Målested navn",data!$A$1:$AT$8036,A9038,FALSE)</f>
        <v>#REF!</v>
      </c>
      <c r="E9038" t="e">
        <f>HLOOKUP("Prøvetagning",data!$A$1:$AT$8036,A9038,FALSE)</f>
        <v>#REF!</v>
      </c>
      <c r="F9038" t="e">
        <f>HLOOKUP("Prøve",data!$A$1:$AT$8036,A9038,FALSE)</f>
        <v>#REF!</v>
      </c>
      <c r="G9038" t="e">
        <f>HLOOKUP("ScKode",data!$A$1:$AT$8036,A9038,FALSE)</f>
        <v>#REF!</v>
      </c>
      <c r="H9038" t="e">
        <f>HLOOKUP("StofParameter",data!$A$1:$AT$8036,A9038,FALSE)</f>
        <v>#REF!</v>
      </c>
      <c r="I9038" t="e">
        <f>HLOOKUP("Dato",data!$A$1:$AT$8036,A9038,FALSE)</f>
        <v>#REF!</v>
      </c>
      <c r="J9038" t="e">
        <f>HLOOKUP("Resultat-attribut",data!$A$1:$AT$8036,A9038,FALSE)</f>
        <v>#REF!</v>
      </c>
      <c r="K9038" t="e">
        <f>HLOOKUP("Resultat",data!$A$1:$AT$8036,A9038,FALSE)</f>
        <v>#REF!</v>
      </c>
      <c r="L9038" t="e">
        <f>HLOOKUP("Enhed",data!$A$1:$AT$8036,A9038,FALSE)</f>
        <v>#REF!</v>
      </c>
    </row>
    <row r="9039" spans="1:12" x14ac:dyDescent="0.2">
      <c r="A9039">
        <v>9038</v>
      </c>
      <c r="B9039" t="e">
        <f>HLOOKUP("Referencer",data!$A$1:$AT$8036,A9039,FALSE)</f>
        <v>#REF!</v>
      </c>
      <c r="C9039" t="e">
        <f>HLOOKUP("Stedtekst",data!$A$1:$AT$8036,A9039,FALSE)</f>
        <v>#REF!</v>
      </c>
      <c r="D9039" t="e">
        <f>HLOOKUP("Målested navn",data!$A$1:$AT$8036,A9039,FALSE)</f>
        <v>#REF!</v>
      </c>
      <c r="E9039" t="e">
        <f>HLOOKUP("Prøvetagning",data!$A$1:$AT$8036,A9039,FALSE)</f>
        <v>#REF!</v>
      </c>
      <c r="F9039" t="e">
        <f>HLOOKUP("Prøve",data!$A$1:$AT$8036,A9039,FALSE)</f>
        <v>#REF!</v>
      </c>
      <c r="G9039" t="e">
        <f>HLOOKUP("ScKode",data!$A$1:$AT$8036,A9039,FALSE)</f>
        <v>#REF!</v>
      </c>
      <c r="H9039" t="e">
        <f>HLOOKUP("StofParameter",data!$A$1:$AT$8036,A9039,FALSE)</f>
        <v>#REF!</v>
      </c>
      <c r="I9039" t="e">
        <f>HLOOKUP("Dato",data!$A$1:$AT$8036,A9039,FALSE)</f>
        <v>#REF!</v>
      </c>
      <c r="J9039" t="e">
        <f>HLOOKUP("Resultat-attribut",data!$A$1:$AT$8036,A9039,FALSE)</f>
        <v>#REF!</v>
      </c>
      <c r="K9039" t="e">
        <f>HLOOKUP("Resultat",data!$A$1:$AT$8036,A9039,FALSE)</f>
        <v>#REF!</v>
      </c>
      <c r="L9039" t="e">
        <f>HLOOKUP("Enhed",data!$A$1:$AT$8036,A9039,FALSE)</f>
        <v>#REF!</v>
      </c>
    </row>
    <row r="9040" spans="1:12" x14ac:dyDescent="0.2">
      <c r="A9040">
        <v>9039</v>
      </c>
      <c r="B9040" t="e">
        <f>HLOOKUP("Referencer",data!$A$1:$AT$8036,A9040,FALSE)</f>
        <v>#REF!</v>
      </c>
      <c r="C9040" t="e">
        <f>HLOOKUP("Stedtekst",data!$A$1:$AT$8036,A9040,FALSE)</f>
        <v>#REF!</v>
      </c>
      <c r="D9040" t="e">
        <f>HLOOKUP("Målested navn",data!$A$1:$AT$8036,A9040,FALSE)</f>
        <v>#REF!</v>
      </c>
      <c r="E9040" t="e">
        <f>HLOOKUP("Prøvetagning",data!$A$1:$AT$8036,A9040,FALSE)</f>
        <v>#REF!</v>
      </c>
      <c r="F9040" t="e">
        <f>HLOOKUP("Prøve",data!$A$1:$AT$8036,A9040,FALSE)</f>
        <v>#REF!</v>
      </c>
      <c r="G9040" t="e">
        <f>HLOOKUP("ScKode",data!$A$1:$AT$8036,A9040,FALSE)</f>
        <v>#REF!</v>
      </c>
      <c r="H9040" t="e">
        <f>HLOOKUP("StofParameter",data!$A$1:$AT$8036,A9040,FALSE)</f>
        <v>#REF!</v>
      </c>
      <c r="I9040" t="e">
        <f>HLOOKUP("Dato",data!$A$1:$AT$8036,A9040,FALSE)</f>
        <v>#REF!</v>
      </c>
      <c r="J9040" t="e">
        <f>HLOOKUP("Resultat-attribut",data!$A$1:$AT$8036,A9040,FALSE)</f>
        <v>#REF!</v>
      </c>
      <c r="K9040" t="e">
        <f>HLOOKUP("Resultat",data!$A$1:$AT$8036,A9040,FALSE)</f>
        <v>#REF!</v>
      </c>
      <c r="L9040" t="e">
        <f>HLOOKUP("Enhed",data!$A$1:$AT$8036,A9040,FALSE)</f>
        <v>#REF!</v>
      </c>
    </row>
    <row r="9041" spans="1:12" x14ac:dyDescent="0.2">
      <c r="A9041">
        <v>9040</v>
      </c>
      <c r="B9041" t="e">
        <f>HLOOKUP("Referencer",data!$A$1:$AT$8036,A9041,FALSE)</f>
        <v>#REF!</v>
      </c>
      <c r="C9041" t="e">
        <f>HLOOKUP("Stedtekst",data!$A$1:$AT$8036,A9041,FALSE)</f>
        <v>#REF!</v>
      </c>
      <c r="D9041" t="e">
        <f>HLOOKUP("Målested navn",data!$A$1:$AT$8036,A9041,FALSE)</f>
        <v>#REF!</v>
      </c>
      <c r="E9041" t="e">
        <f>HLOOKUP("Prøvetagning",data!$A$1:$AT$8036,A9041,FALSE)</f>
        <v>#REF!</v>
      </c>
      <c r="F9041" t="e">
        <f>HLOOKUP("Prøve",data!$A$1:$AT$8036,A9041,FALSE)</f>
        <v>#REF!</v>
      </c>
      <c r="G9041" t="e">
        <f>HLOOKUP("ScKode",data!$A$1:$AT$8036,A9041,FALSE)</f>
        <v>#REF!</v>
      </c>
      <c r="H9041" t="e">
        <f>HLOOKUP("StofParameter",data!$A$1:$AT$8036,A9041,FALSE)</f>
        <v>#REF!</v>
      </c>
      <c r="I9041" t="e">
        <f>HLOOKUP("Dato",data!$A$1:$AT$8036,A9041,FALSE)</f>
        <v>#REF!</v>
      </c>
      <c r="J9041" t="e">
        <f>HLOOKUP("Resultat-attribut",data!$A$1:$AT$8036,A9041,FALSE)</f>
        <v>#REF!</v>
      </c>
      <c r="K9041" t="e">
        <f>HLOOKUP("Resultat",data!$A$1:$AT$8036,A9041,FALSE)</f>
        <v>#REF!</v>
      </c>
      <c r="L9041" t="e">
        <f>HLOOKUP("Enhed",data!$A$1:$AT$8036,A9041,FALSE)</f>
        <v>#REF!</v>
      </c>
    </row>
    <row r="9042" spans="1:12" x14ac:dyDescent="0.2">
      <c r="A9042">
        <v>9041</v>
      </c>
      <c r="B9042" t="e">
        <f>HLOOKUP("Referencer",data!$A$1:$AT$8036,A9042,FALSE)</f>
        <v>#REF!</v>
      </c>
      <c r="C9042" t="e">
        <f>HLOOKUP("Stedtekst",data!$A$1:$AT$8036,A9042,FALSE)</f>
        <v>#REF!</v>
      </c>
      <c r="D9042" t="e">
        <f>HLOOKUP("Målested navn",data!$A$1:$AT$8036,A9042,FALSE)</f>
        <v>#REF!</v>
      </c>
      <c r="E9042" t="e">
        <f>HLOOKUP("Prøvetagning",data!$A$1:$AT$8036,A9042,FALSE)</f>
        <v>#REF!</v>
      </c>
      <c r="F9042" t="e">
        <f>HLOOKUP("Prøve",data!$A$1:$AT$8036,A9042,FALSE)</f>
        <v>#REF!</v>
      </c>
      <c r="G9042" t="e">
        <f>HLOOKUP("ScKode",data!$A$1:$AT$8036,A9042,FALSE)</f>
        <v>#REF!</v>
      </c>
      <c r="H9042" t="e">
        <f>HLOOKUP("StofParameter",data!$A$1:$AT$8036,A9042,FALSE)</f>
        <v>#REF!</v>
      </c>
      <c r="I9042" t="e">
        <f>HLOOKUP("Dato",data!$A$1:$AT$8036,A9042,FALSE)</f>
        <v>#REF!</v>
      </c>
      <c r="J9042" t="e">
        <f>HLOOKUP("Resultat-attribut",data!$A$1:$AT$8036,A9042,FALSE)</f>
        <v>#REF!</v>
      </c>
      <c r="K9042" t="e">
        <f>HLOOKUP("Resultat",data!$A$1:$AT$8036,A9042,FALSE)</f>
        <v>#REF!</v>
      </c>
      <c r="L9042" t="e">
        <f>HLOOKUP("Enhed",data!$A$1:$AT$8036,A9042,FALSE)</f>
        <v>#REF!</v>
      </c>
    </row>
    <row r="9043" spans="1:12" x14ac:dyDescent="0.2">
      <c r="A9043">
        <v>9042</v>
      </c>
      <c r="B9043" t="e">
        <f>HLOOKUP("Referencer",data!$A$1:$AT$8036,A9043,FALSE)</f>
        <v>#REF!</v>
      </c>
      <c r="C9043" t="e">
        <f>HLOOKUP("Stedtekst",data!$A$1:$AT$8036,A9043,FALSE)</f>
        <v>#REF!</v>
      </c>
      <c r="D9043" t="e">
        <f>HLOOKUP("Målested navn",data!$A$1:$AT$8036,A9043,FALSE)</f>
        <v>#REF!</v>
      </c>
      <c r="E9043" t="e">
        <f>HLOOKUP("Prøvetagning",data!$A$1:$AT$8036,A9043,FALSE)</f>
        <v>#REF!</v>
      </c>
      <c r="F9043" t="e">
        <f>HLOOKUP("Prøve",data!$A$1:$AT$8036,A9043,FALSE)</f>
        <v>#REF!</v>
      </c>
      <c r="G9043" t="e">
        <f>HLOOKUP("ScKode",data!$A$1:$AT$8036,A9043,FALSE)</f>
        <v>#REF!</v>
      </c>
      <c r="H9043" t="e">
        <f>HLOOKUP("StofParameter",data!$A$1:$AT$8036,A9043,FALSE)</f>
        <v>#REF!</v>
      </c>
      <c r="I9043" t="e">
        <f>HLOOKUP("Dato",data!$A$1:$AT$8036,A9043,FALSE)</f>
        <v>#REF!</v>
      </c>
      <c r="J9043" t="e">
        <f>HLOOKUP("Resultat-attribut",data!$A$1:$AT$8036,A9043,FALSE)</f>
        <v>#REF!</v>
      </c>
      <c r="K9043" t="e">
        <f>HLOOKUP("Resultat",data!$A$1:$AT$8036,A9043,FALSE)</f>
        <v>#REF!</v>
      </c>
      <c r="L9043" t="e">
        <f>HLOOKUP("Enhed",data!$A$1:$AT$8036,A9043,FALSE)</f>
        <v>#REF!</v>
      </c>
    </row>
    <row r="9044" spans="1:12" x14ac:dyDescent="0.2">
      <c r="A9044">
        <v>9043</v>
      </c>
      <c r="B9044" t="e">
        <f>HLOOKUP("Referencer",data!$A$1:$AT$8036,A9044,FALSE)</f>
        <v>#REF!</v>
      </c>
      <c r="C9044" t="e">
        <f>HLOOKUP("Stedtekst",data!$A$1:$AT$8036,A9044,FALSE)</f>
        <v>#REF!</v>
      </c>
      <c r="D9044" t="e">
        <f>HLOOKUP("Målested navn",data!$A$1:$AT$8036,A9044,FALSE)</f>
        <v>#REF!</v>
      </c>
      <c r="E9044" t="e">
        <f>HLOOKUP("Prøvetagning",data!$A$1:$AT$8036,A9044,FALSE)</f>
        <v>#REF!</v>
      </c>
      <c r="F9044" t="e">
        <f>HLOOKUP("Prøve",data!$A$1:$AT$8036,A9044,FALSE)</f>
        <v>#REF!</v>
      </c>
      <c r="G9044" t="e">
        <f>HLOOKUP("ScKode",data!$A$1:$AT$8036,A9044,FALSE)</f>
        <v>#REF!</v>
      </c>
      <c r="H9044" t="e">
        <f>HLOOKUP("StofParameter",data!$A$1:$AT$8036,A9044,FALSE)</f>
        <v>#REF!</v>
      </c>
      <c r="I9044" t="e">
        <f>HLOOKUP("Dato",data!$A$1:$AT$8036,A9044,FALSE)</f>
        <v>#REF!</v>
      </c>
      <c r="J9044" t="e">
        <f>HLOOKUP("Resultat-attribut",data!$A$1:$AT$8036,A9044,FALSE)</f>
        <v>#REF!</v>
      </c>
      <c r="K9044" t="e">
        <f>HLOOKUP("Resultat",data!$A$1:$AT$8036,A9044,FALSE)</f>
        <v>#REF!</v>
      </c>
      <c r="L9044" t="e">
        <f>HLOOKUP("Enhed",data!$A$1:$AT$8036,A9044,FALSE)</f>
        <v>#REF!</v>
      </c>
    </row>
    <row r="9045" spans="1:12" x14ac:dyDescent="0.2">
      <c r="A9045">
        <v>9044</v>
      </c>
      <c r="B9045" t="e">
        <f>HLOOKUP("Referencer",data!$A$1:$AT$8036,A9045,FALSE)</f>
        <v>#REF!</v>
      </c>
      <c r="C9045" t="e">
        <f>HLOOKUP("Stedtekst",data!$A$1:$AT$8036,A9045,FALSE)</f>
        <v>#REF!</v>
      </c>
      <c r="D9045" t="e">
        <f>HLOOKUP("Målested navn",data!$A$1:$AT$8036,A9045,FALSE)</f>
        <v>#REF!</v>
      </c>
      <c r="E9045" t="e">
        <f>HLOOKUP("Prøvetagning",data!$A$1:$AT$8036,A9045,FALSE)</f>
        <v>#REF!</v>
      </c>
      <c r="F9045" t="e">
        <f>HLOOKUP("Prøve",data!$A$1:$AT$8036,A9045,FALSE)</f>
        <v>#REF!</v>
      </c>
      <c r="G9045" t="e">
        <f>HLOOKUP("ScKode",data!$A$1:$AT$8036,A9045,FALSE)</f>
        <v>#REF!</v>
      </c>
      <c r="H9045" t="e">
        <f>HLOOKUP("StofParameter",data!$A$1:$AT$8036,A9045,FALSE)</f>
        <v>#REF!</v>
      </c>
      <c r="I9045" t="e">
        <f>HLOOKUP("Dato",data!$A$1:$AT$8036,A9045,FALSE)</f>
        <v>#REF!</v>
      </c>
      <c r="J9045" t="e">
        <f>HLOOKUP("Resultat-attribut",data!$A$1:$AT$8036,A9045,FALSE)</f>
        <v>#REF!</v>
      </c>
      <c r="K9045" t="e">
        <f>HLOOKUP("Resultat",data!$A$1:$AT$8036,A9045,FALSE)</f>
        <v>#REF!</v>
      </c>
      <c r="L9045" t="e">
        <f>HLOOKUP("Enhed",data!$A$1:$AT$8036,A9045,FALSE)</f>
        <v>#REF!</v>
      </c>
    </row>
    <row r="9046" spans="1:12" x14ac:dyDescent="0.2">
      <c r="A9046">
        <v>9045</v>
      </c>
      <c r="B9046" t="e">
        <f>HLOOKUP("Referencer",data!$A$1:$AT$8036,A9046,FALSE)</f>
        <v>#REF!</v>
      </c>
      <c r="C9046" t="e">
        <f>HLOOKUP("Stedtekst",data!$A$1:$AT$8036,A9046,FALSE)</f>
        <v>#REF!</v>
      </c>
      <c r="D9046" t="e">
        <f>HLOOKUP("Målested navn",data!$A$1:$AT$8036,A9046,FALSE)</f>
        <v>#REF!</v>
      </c>
      <c r="E9046" t="e">
        <f>HLOOKUP("Prøvetagning",data!$A$1:$AT$8036,A9046,FALSE)</f>
        <v>#REF!</v>
      </c>
      <c r="F9046" t="e">
        <f>HLOOKUP("Prøve",data!$A$1:$AT$8036,A9046,FALSE)</f>
        <v>#REF!</v>
      </c>
      <c r="G9046" t="e">
        <f>HLOOKUP("ScKode",data!$A$1:$AT$8036,A9046,FALSE)</f>
        <v>#REF!</v>
      </c>
      <c r="H9046" t="e">
        <f>HLOOKUP("StofParameter",data!$A$1:$AT$8036,A9046,FALSE)</f>
        <v>#REF!</v>
      </c>
      <c r="I9046" t="e">
        <f>HLOOKUP("Dato",data!$A$1:$AT$8036,A9046,FALSE)</f>
        <v>#REF!</v>
      </c>
      <c r="J9046" t="e">
        <f>HLOOKUP("Resultat-attribut",data!$A$1:$AT$8036,A9046,FALSE)</f>
        <v>#REF!</v>
      </c>
      <c r="K9046" t="e">
        <f>HLOOKUP("Resultat",data!$A$1:$AT$8036,A9046,FALSE)</f>
        <v>#REF!</v>
      </c>
      <c r="L9046" t="e">
        <f>HLOOKUP("Enhed",data!$A$1:$AT$8036,A9046,FALSE)</f>
        <v>#REF!</v>
      </c>
    </row>
    <row r="9047" spans="1:12" x14ac:dyDescent="0.2">
      <c r="A9047">
        <v>9046</v>
      </c>
      <c r="B9047" t="e">
        <f>HLOOKUP("Referencer",data!$A$1:$AT$8036,A9047,FALSE)</f>
        <v>#REF!</v>
      </c>
      <c r="C9047" t="e">
        <f>HLOOKUP("Stedtekst",data!$A$1:$AT$8036,A9047,FALSE)</f>
        <v>#REF!</v>
      </c>
      <c r="D9047" t="e">
        <f>HLOOKUP("Målested navn",data!$A$1:$AT$8036,A9047,FALSE)</f>
        <v>#REF!</v>
      </c>
      <c r="E9047" t="e">
        <f>HLOOKUP("Prøvetagning",data!$A$1:$AT$8036,A9047,FALSE)</f>
        <v>#REF!</v>
      </c>
      <c r="F9047" t="e">
        <f>HLOOKUP("Prøve",data!$A$1:$AT$8036,A9047,FALSE)</f>
        <v>#REF!</v>
      </c>
      <c r="G9047" t="e">
        <f>HLOOKUP("ScKode",data!$A$1:$AT$8036,A9047,FALSE)</f>
        <v>#REF!</v>
      </c>
      <c r="H9047" t="e">
        <f>HLOOKUP("StofParameter",data!$A$1:$AT$8036,A9047,FALSE)</f>
        <v>#REF!</v>
      </c>
      <c r="I9047" t="e">
        <f>HLOOKUP("Dato",data!$A$1:$AT$8036,A9047,FALSE)</f>
        <v>#REF!</v>
      </c>
      <c r="J9047" t="e">
        <f>HLOOKUP("Resultat-attribut",data!$A$1:$AT$8036,A9047,FALSE)</f>
        <v>#REF!</v>
      </c>
      <c r="K9047" t="e">
        <f>HLOOKUP("Resultat",data!$A$1:$AT$8036,A9047,FALSE)</f>
        <v>#REF!</v>
      </c>
      <c r="L9047" t="e">
        <f>HLOOKUP("Enhed",data!$A$1:$AT$8036,A9047,FALSE)</f>
        <v>#REF!</v>
      </c>
    </row>
    <row r="9048" spans="1:12" x14ac:dyDescent="0.2">
      <c r="A9048">
        <v>9047</v>
      </c>
      <c r="B9048" t="e">
        <f>HLOOKUP("Referencer",data!$A$1:$AT$8036,A9048,FALSE)</f>
        <v>#REF!</v>
      </c>
      <c r="C9048" t="e">
        <f>HLOOKUP("Stedtekst",data!$A$1:$AT$8036,A9048,FALSE)</f>
        <v>#REF!</v>
      </c>
      <c r="D9048" t="e">
        <f>HLOOKUP("Målested navn",data!$A$1:$AT$8036,A9048,FALSE)</f>
        <v>#REF!</v>
      </c>
      <c r="E9048" t="e">
        <f>HLOOKUP("Prøvetagning",data!$A$1:$AT$8036,A9048,FALSE)</f>
        <v>#REF!</v>
      </c>
      <c r="F9048" t="e">
        <f>HLOOKUP("Prøve",data!$A$1:$AT$8036,A9048,FALSE)</f>
        <v>#REF!</v>
      </c>
      <c r="G9048" t="e">
        <f>HLOOKUP("ScKode",data!$A$1:$AT$8036,A9048,FALSE)</f>
        <v>#REF!</v>
      </c>
      <c r="H9048" t="e">
        <f>HLOOKUP("StofParameter",data!$A$1:$AT$8036,A9048,FALSE)</f>
        <v>#REF!</v>
      </c>
      <c r="I9048" t="e">
        <f>HLOOKUP("Dato",data!$A$1:$AT$8036,A9048,FALSE)</f>
        <v>#REF!</v>
      </c>
      <c r="J9048" t="e">
        <f>HLOOKUP("Resultat-attribut",data!$A$1:$AT$8036,A9048,FALSE)</f>
        <v>#REF!</v>
      </c>
      <c r="K9048" t="e">
        <f>HLOOKUP("Resultat",data!$A$1:$AT$8036,A9048,FALSE)</f>
        <v>#REF!</v>
      </c>
      <c r="L9048" t="e">
        <f>HLOOKUP("Enhed",data!$A$1:$AT$8036,A9048,FALSE)</f>
        <v>#REF!</v>
      </c>
    </row>
    <row r="9049" spans="1:12" x14ac:dyDescent="0.2">
      <c r="A9049">
        <v>9048</v>
      </c>
      <c r="B9049" t="e">
        <f>HLOOKUP("Referencer",data!$A$1:$AT$8036,A9049,FALSE)</f>
        <v>#REF!</v>
      </c>
      <c r="C9049" t="e">
        <f>HLOOKUP("Stedtekst",data!$A$1:$AT$8036,A9049,FALSE)</f>
        <v>#REF!</v>
      </c>
      <c r="D9049" t="e">
        <f>HLOOKUP("Målested navn",data!$A$1:$AT$8036,A9049,FALSE)</f>
        <v>#REF!</v>
      </c>
      <c r="E9049" t="e">
        <f>HLOOKUP("Prøvetagning",data!$A$1:$AT$8036,A9049,FALSE)</f>
        <v>#REF!</v>
      </c>
      <c r="F9049" t="e">
        <f>HLOOKUP("Prøve",data!$A$1:$AT$8036,A9049,FALSE)</f>
        <v>#REF!</v>
      </c>
      <c r="G9049" t="e">
        <f>HLOOKUP("ScKode",data!$A$1:$AT$8036,A9049,FALSE)</f>
        <v>#REF!</v>
      </c>
      <c r="H9049" t="e">
        <f>HLOOKUP("StofParameter",data!$A$1:$AT$8036,A9049,FALSE)</f>
        <v>#REF!</v>
      </c>
      <c r="I9049" t="e">
        <f>HLOOKUP("Dato",data!$A$1:$AT$8036,A9049,FALSE)</f>
        <v>#REF!</v>
      </c>
      <c r="J9049" t="e">
        <f>HLOOKUP("Resultat-attribut",data!$A$1:$AT$8036,A9049,FALSE)</f>
        <v>#REF!</v>
      </c>
      <c r="K9049" t="e">
        <f>HLOOKUP("Resultat",data!$A$1:$AT$8036,A9049,FALSE)</f>
        <v>#REF!</v>
      </c>
      <c r="L9049" t="e">
        <f>HLOOKUP("Enhed",data!$A$1:$AT$8036,A9049,FALSE)</f>
        <v>#REF!</v>
      </c>
    </row>
    <row r="9050" spans="1:12" x14ac:dyDescent="0.2">
      <c r="A9050">
        <v>9049</v>
      </c>
      <c r="B9050" t="e">
        <f>HLOOKUP("Referencer",data!$A$1:$AT$8036,A9050,FALSE)</f>
        <v>#REF!</v>
      </c>
      <c r="C9050" t="e">
        <f>HLOOKUP("Stedtekst",data!$A$1:$AT$8036,A9050,FALSE)</f>
        <v>#REF!</v>
      </c>
      <c r="D9050" t="e">
        <f>HLOOKUP("Målested navn",data!$A$1:$AT$8036,A9050,FALSE)</f>
        <v>#REF!</v>
      </c>
      <c r="E9050" t="e">
        <f>HLOOKUP("Prøvetagning",data!$A$1:$AT$8036,A9050,FALSE)</f>
        <v>#REF!</v>
      </c>
      <c r="F9050" t="e">
        <f>HLOOKUP("Prøve",data!$A$1:$AT$8036,A9050,FALSE)</f>
        <v>#REF!</v>
      </c>
      <c r="G9050" t="e">
        <f>HLOOKUP("ScKode",data!$A$1:$AT$8036,A9050,FALSE)</f>
        <v>#REF!</v>
      </c>
      <c r="H9050" t="e">
        <f>HLOOKUP("StofParameter",data!$A$1:$AT$8036,A9050,FALSE)</f>
        <v>#REF!</v>
      </c>
      <c r="I9050" t="e">
        <f>HLOOKUP("Dato",data!$A$1:$AT$8036,A9050,FALSE)</f>
        <v>#REF!</v>
      </c>
      <c r="J9050" t="e">
        <f>HLOOKUP("Resultat-attribut",data!$A$1:$AT$8036,A9050,FALSE)</f>
        <v>#REF!</v>
      </c>
      <c r="K9050" t="e">
        <f>HLOOKUP("Resultat",data!$A$1:$AT$8036,A9050,FALSE)</f>
        <v>#REF!</v>
      </c>
      <c r="L9050" t="e">
        <f>HLOOKUP("Enhed",data!$A$1:$AT$8036,A9050,FALSE)</f>
        <v>#REF!</v>
      </c>
    </row>
    <row r="9051" spans="1:12" x14ac:dyDescent="0.2">
      <c r="A9051">
        <v>9050</v>
      </c>
      <c r="B9051" t="e">
        <f>HLOOKUP("Referencer",data!$A$1:$AT$8036,A9051,FALSE)</f>
        <v>#REF!</v>
      </c>
      <c r="C9051" t="e">
        <f>HLOOKUP("Stedtekst",data!$A$1:$AT$8036,A9051,FALSE)</f>
        <v>#REF!</v>
      </c>
      <c r="D9051" t="e">
        <f>HLOOKUP("Målested navn",data!$A$1:$AT$8036,A9051,FALSE)</f>
        <v>#REF!</v>
      </c>
      <c r="E9051" t="e">
        <f>HLOOKUP("Prøvetagning",data!$A$1:$AT$8036,A9051,FALSE)</f>
        <v>#REF!</v>
      </c>
      <c r="F9051" t="e">
        <f>HLOOKUP("Prøve",data!$A$1:$AT$8036,A9051,FALSE)</f>
        <v>#REF!</v>
      </c>
      <c r="G9051" t="e">
        <f>HLOOKUP("ScKode",data!$A$1:$AT$8036,A9051,FALSE)</f>
        <v>#REF!</v>
      </c>
      <c r="H9051" t="e">
        <f>HLOOKUP("StofParameter",data!$A$1:$AT$8036,A9051,FALSE)</f>
        <v>#REF!</v>
      </c>
      <c r="I9051" t="e">
        <f>HLOOKUP("Dato",data!$A$1:$AT$8036,A9051,FALSE)</f>
        <v>#REF!</v>
      </c>
      <c r="J9051" t="e">
        <f>HLOOKUP("Resultat-attribut",data!$A$1:$AT$8036,A9051,FALSE)</f>
        <v>#REF!</v>
      </c>
      <c r="K9051" t="e">
        <f>HLOOKUP("Resultat",data!$A$1:$AT$8036,A9051,FALSE)</f>
        <v>#REF!</v>
      </c>
      <c r="L9051" t="e">
        <f>HLOOKUP("Enhed",data!$A$1:$AT$8036,A9051,FALSE)</f>
        <v>#REF!</v>
      </c>
    </row>
    <row r="9052" spans="1:12" x14ac:dyDescent="0.2">
      <c r="A9052">
        <v>9051</v>
      </c>
      <c r="B9052" t="e">
        <f>HLOOKUP("Referencer",data!$A$1:$AT$8036,A9052,FALSE)</f>
        <v>#REF!</v>
      </c>
      <c r="C9052" t="e">
        <f>HLOOKUP("Stedtekst",data!$A$1:$AT$8036,A9052,FALSE)</f>
        <v>#REF!</v>
      </c>
      <c r="D9052" t="e">
        <f>HLOOKUP("Målested navn",data!$A$1:$AT$8036,A9052,FALSE)</f>
        <v>#REF!</v>
      </c>
      <c r="E9052" t="e">
        <f>HLOOKUP("Prøvetagning",data!$A$1:$AT$8036,A9052,FALSE)</f>
        <v>#REF!</v>
      </c>
      <c r="F9052" t="e">
        <f>HLOOKUP("Prøve",data!$A$1:$AT$8036,A9052,FALSE)</f>
        <v>#REF!</v>
      </c>
      <c r="G9052" t="e">
        <f>HLOOKUP("ScKode",data!$A$1:$AT$8036,A9052,FALSE)</f>
        <v>#REF!</v>
      </c>
      <c r="H9052" t="e">
        <f>HLOOKUP("StofParameter",data!$A$1:$AT$8036,A9052,FALSE)</f>
        <v>#REF!</v>
      </c>
      <c r="I9052" t="e">
        <f>HLOOKUP("Dato",data!$A$1:$AT$8036,A9052,FALSE)</f>
        <v>#REF!</v>
      </c>
      <c r="J9052" t="e">
        <f>HLOOKUP("Resultat-attribut",data!$A$1:$AT$8036,A9052,FALSE)</f>
        <v>#REF!</v>
      </c>
      <c r="K9052" t="e">
        <f>HLOOKUP("Resultat",data!$A$1:$AT$8036,A9052,FALSE)</f>
        <v>#REF!</v>
      </c>
      <c r="L9052" t="e">
        <f>HLOOKUP("Enhed",data!$A$1:$AT$8036,A9052,FALSE)</f>
        <v>#REF!</v>
      </c>
    </row>
    <row r="9053" spans="1:12" x14ac:dyDescent="0.2">
      <c r="A9053">
        <v>9052</v>
      </c>
      <c r="B9053" t="e">
        <f>HLOOKUP("Referencer",data!$A$1:$AT$8036,A9053,FALSE)</f>
        <v>#REF!</v>
      </c>
      <c r="C9053" t="e">
        <f>HLOOKUP("Stedtekst",data!$A$1:$AT$8036,A9053,FALSE)</f>
        <v>#REF!</v>
      </c>
      <c r="D9053" t="e">
        <f>HLOOKUP("Målested navn",data!$A$1:$AT$8036,A9053,FALSE)</f>
        <v>#REF!</v>
      </c>
      <c r="E9053" t="e">
        <f>HLOOKUP("Prøvetagning",data!$A$1:$AT$8036,A9053,FALSE)</f>
        <v>#REF!</v>
      </c>
      <c r="F9053" t="e">
        <f>HLOOKUP("Prøve",data!$A$1:$AT$8036,A9053,FALSE)</f>
        <v>#REF!</v>
      </c>
      <c r="G9053" t="e">
        <f>HLOOKUP("ScKode",data!$A$1:$AT$8036,A9053,FALSE)</f>
        <v>#REF!</v>
      </c>
      <c r="H9053" t="e">
        <f>HLOOKUP("StofParameter",data!$A$1:$AT$8036,A9053,FALSE)</f>
        <v>#REF!</v>
      </c>
      <c r="I9053" t="e">
        <f>HLOOKUP("Dato",data!$A$1:$AT$8036,A9053,FALSE)</f>
        <v>#REF!</v>
      </c>
      <c r="J9053" t="e">
        <f>HLOOKUP("Resultat-attribut",data!$A$1:$AT$8036,A9053,FALSE)</f>
        <v>#REF!</v>
      </c>
      <c r="K9053" t="e">
        <f>HLOOKUP("Resultat",data!$A$1:$AT$8036,A9053,FALSE)</f>
        <v>#REF!</v>
      </c>
      <c r="L9053" t="e">
        <f>HLOOKUP("Enhed",data!$A$1:$AT$8036,A9053,FALSE)</f>
        <v>#REF!</v>
      </c>
    </row>
    <row r="9054" spans="1:12" x14ac:dyDescent="0.2">
      <c r="A9054">
        <v>9053</v>
      </c>
      <c r="B9054" t="e">
        <f>HLOOKUP("Referencer",data!$A$1:$AT$8036,A9054,FALSE)</f>
        <v>#REF!</v>
      </c>
      <c r="C9054" t="e">
        <f>HLOOKUP("Stedtekst",data!$A$1:$AT$8036,A9054,FALSE)</f>
        <v>#REF!</v>
      </c>
      <c r="D9054" t="e">
        <f>HLOOKUP("Målested navn",data!$A$1:$AT$8036,A9054,FALSE)</f>
        <v>#REF!</v>
      </c>
      <c r="E9054" t="e">
        <f>HLOOKUP("Prøvetagning",data!$A$1:$AT$8036,A9054,FALSE)</f>
        <v>#REF!</v>
      </c>
      <c r="F9054" t="e">
        <f>HLOOKUP("Prøve",data!$A$1:$AT$8036,A9054,FALSE)</f>
        <v>#REF!</v>
      </c>
      <c r="G9054" t="e">
        <f>HLOOKUP("ScKode",data!$A$1:$AT$8036,A9054,FALSE)</f>
        <v>#REF!</v>
      </c>
      <c r="H9054" t="e">
        <f>HLOOKUP("StofParameter",data!$A$1:$AT$8036,A9054,FALSE)</f>
        <v>#REF!</v>
      </c>
      <c r="I9054" t="e">
        <f>HLOOKUP("Dato",data!$A$1:$AT$8036,A9054,FALSE)</f>
        <v>#REF!</v>
      </c>
      <c r="J9054" t="e">
        <f>HLOOKUP("Resultat-attribut",data!$A$1:$AT$8036,A9054,FALSE)</f>
        <v>#REF!</v>
      </c>
      <c r="K9054" t="e">
        <f>HLOOKUP("Resultat",data!$A$1:$AT$8036,A9054,FALSE)</f>
        <v>#REF!</v>
      </c>
      <c r="L9054" t="e">
        <f>HLOOKUP("Enhed",data!$A$1:$AT$8036,A9054,FALSE)</f>
        <v>#REF!</v>
      </c>
    </row>
    <row r="9055" spans="1:12" x14ac:dyDescent="0.2">
      <c r="A9055">
        <v>9054</v>
      </c>
      <c r="B9055" t="e">
        <f>HLOOKUP("Referencer",data!$A$1:$AT$8036,A9055,FALSE)</f>
        <v>#REF!</v>
      </c>
      <c r="C9055" t="e">
        <f>HLOOKUP("Stedtekst",data!$A$1:$AT$8036,A9055,FALSE)</f>
        <v>#REF!</v>
      </c>
      <c r="D9055" t="e">
        <f>HLOOKUP("Målested navn",data!$A$1:$AT$8036,A9055,FALSE)</f>
        <v>#REF!</v>
      </c>
      <c r="E9055" t="e">
        <f>HLOOKUP("Prøvetagning",data!$A$1:$AT$8036,A9055,FALSE)</f>
        <v>#REF!</v>
      </c>
      <c r="F9055" t="e">
        <f>HLOOKUP("Prøve",data!$A$1:$AT$8036,A9055,FALSE)</f>
        <v>#REF!</v>
      </c>
      <c r="G9055" t="e">
        <f>HLOOKUP("ScKode",data!$A$1:$AT$8036,A9055,FALSE)</f>
        <v>#REF!</v>
      </c>
      <c r="H9055" t="e">
        <f>HLOOKUP("StofParameter",data!$A$1:$AT$8036,A9055,FALSE)</f>
        <v>#REF!</v>
      </c>
      <c r="I9055" t="e">
        <f>HLOOKUP("Dato",data!$A$1:$AT$8036,A9055,FALSE)</f>
        <v>#REF!</v>
      </c>
      <c r="J9055" t="e">
        <f>HLOOKUP("Resultat-attribut",data!$A$1:$AT$8036,A9055,FALSE)</f>
        <v>#REF!</v>
      </c>
      <c r="K9055" t="e">
        <f>HLOOKUP("Resultat",data!$A$1:$AT$8036,A9055,FALSE)</f>
        <v>#REF!</v>
      </c>
      <c r="L9055" t="e">
        <f>HLOOKUP("Enhed",data!$A$1:$AT$8036,A9055,FALSE)</f>
        <v>#REF!</v>
      </c>
    </row>
    <row r="9056" spans="1:12" x14ac:dyDescent="0.2">
      <c r="A9056">
        <v>9055</v>
      </c>
      <c r="B9056" t="e">
        <f>HLOOKUP("Referencer",data!$A$1:$AT$8036,A9056,FALSE)</f>
        <v>#REF!</v>
      </c>
      <c r="C9056" t="e">
        <f>HLOOKUP("Stedtekst",data!$A$1:$AT$8036,A9056,FALSE)</f>
        <v>#REF!</v>
      </c>
      <c r="D9056" t="e">
        <f>HLOOKUP("Målested navn",data!$A$1:$AT$8036,A9056,FALSE)</f>
        <v>#REF!</v>
      </c>
      <c r="E9056" t="e">
        <f>HLOOKUP("Prøvetagning",data!$A$1:$AT$8036,A9056,FALSE)</f>
        <v>#REF!</v>
      </c>
      <c r="F9056" t="e">
        <f>HLOOKUP("Prøve",data!$A$1:$AT$8036,A9056,FALSE)</f>
        <v>#REF!</v>
      </c>
      <c r="G9056" t="e">
        <f>HLOOKUP("ScKode",data!$A$1:$AT$8036,A9056,FALSE)</f>
        <v>#REF!</v>
      </c>
      <c r="H9056" t="e">
        <f>HLOOKUP("StofParameter",data!$A$1:$AT$8036,A9056,FALSE)</f>
        <v>#REF!</v>
      </c>
      <c r="I9056" t="e">
        <f>HLOOKUP("Dato",data!$A$1:$AT$8036,A9056,FALSE)</f>
        <v>#REF!</v>
      </c>
      <c r="J9056" t="e">
        <f>HLOOKUP("Resultat-attribut",data!$A$1:$AT$8036,A9056,FALSE)</f>
        <v>#REF!</v>
      </c>
      <c r="K9056" t="e">
        <f>HLOOKUP("Resultat",data!$A$1:$AT$8036,A9056,FALSE)</f>
        <v>#REF!</v>
      </c>
      <c r="L9056" t="e">
        <f>HLOOKUP("Enhed",data!$A$1:$AT$8036,A9056,FALSE)</f>
        <v>#REF!</v>
      </c>
    </row>
    <row r="9057" spans="1:12" x14ac:dyDescent="0.2">
      <c r="A9057">
        <v>9056</v>
      </c>
      <c r="B9057" t="e">
        <f>HLOOKUP("Referencer",data!$A$1:$AT$8036,A9057,FALSE)</f>
        <v>#REF!</v>
      </c>
      <c r="C9057" t="e">
        <f>HLOOKUP("Stedtekst",data!$A$1:$AT$8036,A9057,FALSE)</f>
        <v>#REF!</v>
      </c>
      <c r="D9057" t="e">
        <f>HLOOKUP("Målested navn",data!$A$1:$AT$8036,A9057,FALSE)</f>
        <v>#REF!</v>
      </c>
      <c r="E9057" t="e">
        <f>HLOOKUP("Prøvetagning",data!$A$1:$AT$8036,A9057,FALSE)</f>
        <v>#REF!</v>
      </c>
      <c r="F9057" t="e">
        <f>HLOOKUP("Prøve",data!$A$1:$AT$8036,A9057,FALSE)</f>
        <v>#REF!</v>
      </c>
      <c r="G9057" t="e">
        <f>HLOOKUP("ScKode",data!$A$1:$AT$8036,A9057,FALSE)</f>
        <v>#REF!</v>
      </c>
      <c r="H9057" t="e">
        <f>HLOOKUP("StofParameter",data!$A$1:$AT$8036,A9057,FALSE)</f>
        <v>#REF!</v>
      </c>
      <c r="I9057" t="e">
        <f>HLOOKUP("Dato",data!$A$1:$AT$8036,A9057,FALSE)</f>
        <v>#REF!</v>
      </c>
      <c r="J9057" t="e">
        <f>HLOOKUP("Resultat-attribut",data!$A$1:$AT$8036,A9057,FALSE)</f>
        <v>#REF!</v>
      </c>
      <c r="K9057" t="e">
        <f>HLOOKUP("Resultat",data!$A$1:$AT$8036,A9057,FALSE)</f>
        <v>#REF!</v>
      </c>
      <c r="L9057" t="e">
        <f>HLOOKUP("Enhed",data!$A$1:$AT$8036,A9057,FALSE)</f>
        <v>#REF!</v>
      </c>
    </row>
    <row r="9058" spans="1:12" x14ac:dyDescent="0.2">
      <c r="A9058">
        <v>9057</v>
      </c>
      <c r="B9058" t="e">
        <f>HLOOKUP("Referencer",data!$A$1:$AT$8036,A9058,FALSE)</f>
        <v>#REF!</v>
      </c>
      <c r="C9058" t="e">
        <f>HLOOKUP("Stedtekst",data!$A$1:$AT$8036,A9058,FALSE)</f>
        <v>#REF!</v>
      </c>
      <c r="D9058" t="e">
        <f>HLOOKUP("Målested navn",data!$A$1:$AT$8036,A9058,FALSE)</f>
        <v>#REF!</v>
      </c>
      <c r="E9058" t="e">
        <f>HLOOKUP("Prøvetagning",data!$A$1:$AT$8036,A9058,FALSE)</f>
        <v>#REF!</v>
      </c>
      <c r="F9058" t="e">
        <f>HLOOKUP("Prøve",data!$A$1:$AT$8036,A9058,FALSE)</f>
        <v>#REF!</v>
      </c>
      <c r="G9058" t="e">
        <f>HLOOKUP("ScKode",data!$A$1:$AT$8036,A9058,FALSE)</f>
        <v>#REF!</v>
      </c>
      <c r="H9058" t="e">
        <f>HLOOKUP("StofParameter",data!$A$1:$AT$8036,A9058,FALSE)</f>
        <v>#REF!</v>
      </c>
      <c r="I9058" t="e">
        <f>HLOOKUP("Dato",data!$A$1:$AT$8036,A9058,FALSE)</f>
        <v>#REF!</v>
      </c>
      <c r="J9058" t="e">
        <f>HLOOKUP("Resultat-attribut",data!$A$1:$AT$8036,A9058,FALSE)</f>
        <v>#REF!</v>
      </c>
      <c r="K9058" t="e">
        <f>HLOOKUP("Resultat",data!$A$1:$AT$8036,A9058,FALSE)</f>
        <v>#REF!</v>
      </c>
      <c r="L9058" t="e">
        <f>HLOOKUP("Enhed",data!$A$1:$AT$8036,A9058,FALSE)</f>
        <v>#REF!</v>
      </c>
    </row>
    <row r="9059" spans="1:12" x14ac:dyDescent="0.2">
      <c r="A9059">
        <v>9058</v>
      </c>
      <c r="B9059" t="e">
        <f>HLOOKUP("Referencer",data!$A$1:$AT$8036,A9059,FALSE)</f>
        <v>#REF!</v>
      </c>
      <c r="C9059" t="e">
        <f>HLOOKUP("Stedtekst",data!$A$1:$AT$8036,A9059,FALSE)</f>
        <v>#REF!</v>
      </c>
      <c r="D9059" t="e">
        <f>HLOOKUP("Målested navn",data!$A$1:$AT$8036,A9059,FALSE)</f>
        <v>#REF!</v>
      </c>
      <c r="E9059" t="e">
        <f>HLOOKUP("Prøvetagning",data!$A$1:$AT$8036,A9059,FALSE)</f>
        <v>#REF!</v>
      </c>
      <c r="F9059" t="e">
        <f>HLOOKUP("Prøve",data!$A$1:$AT$8036,A9059,FALSE)</f>
        <v>#REF!</v>
      </c>
      <c r="G9059" t="e">
        <f>HLOOKUP("ScKode",data!$A$1:$AT$8036,A9059,FALSE)</f>
        <v>#REF!</v>
      </c>
      <c r="H9059" t="e">
        <f>HLOOKUP("StofParameter",data!$A$1:$AT$8036,A9059,FALSE)</f>
        <v>#REF!</v>
      </c>
      <c r="I9059" t="e">
        <f>HLOOKUP("Dato",data!$A$1:$AT$8036,A9059,FALSE)</f>
        <v>#REF!</v>
      </c>
      <c r="J9059" t="e">
        <f>HLOOKUP("Resultat-attribut",data!$A$1:$AT$8036,A9059,FALSE)</f>
        <v>#REF!</v>
      </c>
      <c r="K9059" t="e">
        <f>HLOOKUP("Resultat",data!$A$1:$AT$8036,A9059,FALSE)</f>
        <v>#REF!</v>
      </c>
      <c r="L9059" t="e">
        <f>HLOOKUP("Enhed",data!$A$1:$AT$8036,A9059,FALSE)</f>
        <v>#REF!</v>
      </c>
    </row>
    <row r="9060" spans="1:12" x14ac:dyDescent="0.2">
      <c r="A9060">
        <v>9059</v>
      </c>
      <c r="B9060" t="e">
        <f>HLOOKUP("Referencer",data!$A$1:$AT$8036,A9060,FALSE)</f>
        <v>#REF!</v>
      </c>
      <c r="C9060" t="e">
        <f>HLOOKUP("Stedtekst",data!$A$1:$AT$8036,A9060,FALSE)</f>
        <v>#REF!</v>
      </c>
      <c r="D9060" t="e">
        <f>HLOOKUP("Målested navn",data!$A$1:$AT$8036,A9060,FALSE)</f>
        <v>#REF!</v>
      </c>
      <c r="E9060" t="e">
        <f>HLOOKUP("Prøvetagning",data!$A$1:$AT$8036,A9060,FALSE)</f>
        <v>#REF!</v>
      </c>
      <c r="F9060" t="e">
        <f>HLOOKUP("Prøve",data!$A$1:$AT$8036,A9060,FALSE)</f>
        <v>#REF!</v>
      </c>
      <c r="G9060" t="e">
        <f>HLOOKUP("ScKode",data!$A$1:$AT$8036,A9060,FALSE)</f>
        <v>#REF!</v>
      </c>
      <c r="H9060" t="e">
        <f>HLOOKUP("StofParameter",data!$A$1:$AT$8036,A9060,FALSE)</f>
        <v>#REF!</v>
      </c>
      <c r="I9060" t="e">
        <f>HLOOKUP("Dato",data!$A$1:$AT$8036,A9060,FALSE)</f>
        <v>#REF!</v>
      </c>
      <c r="J9060" t="e">
        <f>HLOOKUP("Resultat-attribut",data!$A$1:$AT$8036,A9060,FALSE)</f>
        <v>#REF!</v>
      </c>
      <c r="K9060" t="e">
        <f>HLOOKUP("Resultat",data!$A$1:$AT$8036,A9060,FALSE)</f>
        <v>#REF!</v>
      </c>
      <c r="L9060" t="e">
        <f>HLOOKUP("Enhed",data!$A$1:$AT$8036,A9060,FALSE)</f>
        <v>#REF!</v>
      </c>
    </row>
    <row r="9061" spans="1:12" x14ac:dyDescent="0.2">
      <c r="A9061">
        <v>9060</v>
      </c>
      <c r="B9061" t="e">
        <f>HLOOKUP("Referencer",data!$A$1:$AT$8036,A9061,FALSE)</f>
        <v>#REF!</v>
      </c>
      <c r="C9061" t="e">
        <f>HLOOKUP("Stedtekst",data!$A$1:$AT$8036,A9061,FALSE)</f>
        <v>#REF!</v>
      </c>
      <c r="D9061" t="e">
        <f>HLOOKUP("Målested navn",data!$A$1:$AT$8036,A9061,FALSE)</f>
        <v>#REF!</v>
      </c>
      <c r="E9061" t="e">
        <f>HLOOKUP("Prøvetagning",data!$A$1:$AT$8036,A9061,FALSE)</f>
        <v>#REF!</v>
      </c>
      <c r="F9061" t="e">
        <f>HLOOKUP("Prøve",data!$A$1:$AT$8036,A9061,FALSE)</f>
        <v>#REF!</v>
      </c>
      <c r="G9061" t="e">
        <f>HLOOKUP("ScKode",data!$A$1:$AT$8036,A9061,FALSE)</f>
        <v>#REF!</v>
      </c>
      <c r="H9061" t="e">
        <f>HLOOKUP("StofParameter",data!$A$1:$AT$8036,A9061,FALSE)</f>
        <v>#REF!</v>
      </c>
      <c r="I9061" t="e">
        <f>HLOOKUP("Dato",data!$A$1:$AT$8036,A9061,FALSE)</f>
        <v>#REF!</v>
      </c>
      <c r="J9061" t="e">
        <f>HLOOKUP("Resultat-attribut",data!$A$1:$AT$8036,A9061,FALSE)</f>
        <v>#REF!</v>
      </c>
      <c r="K9061" t="e">
        <f>HLOOKUP("Resultat",data!$A$1:$AT$8036,A9061,FALSE)</f>
        <v>#REF!</v>
      </c>
      <c r="L9061" t="e">
        <f>HLOOKUP("Enhed",data!$A$1:$AT$8036,A9061,FALSE)</f>
        <v>#REF!</v>
      </c>
    </row>
    <row r="9062" spans="1:12" x14ac:dyDescent="0.2">
      <c r="A9062">
        <v>9061</v>
      </c>
      <c r="B9062" t="e">
        <f>HLOOKUP("Referencer",data!$A$1:$AT$8036,A9062,FALSE)</f>
        <v>#REF!</v>
      </c>
      <c r="C9062" t="e">
        <f>HLOOKUP("Stedtekst",data!$A$1:$AT$8036,A9062,FALSE)</f>
        <v>#REF!</v>
      </c>
      <c r="D9062" t="e">
        <f>HLOOKUP("Målested navn",data!$A$1:$AT$8036,A9062,FALSE)</f>
        <v>#REF!</v>
      </c>
      <c r="E9062" t="e">
        <f>HLOOKUP("Prøvetagning",data!$A$1:$AT$8036,A9062,FALSE)</f>
        <v>#REF!</v>
      </c>
      <c r="F9062" t="e">
        <f>HLOOKUP("Prøve",data!$A$1:$AT$8036,A9062,FALSE)</f>
        <v>#REF!</v>
      </c>
      <c r="G9062" t="e">
        <f>HLOOKUP("ScKode",data!$A$1:$AT$8036,A9062,FALSE)</f>
        <v>#REF!</v>
      </c>
      <c r="H9062" t="e">
        <f>HLOOKUP("StofParameter",data!$A$1:$AT$8036,A9062,FALSE)</f>
        <v>#REF!</v>
      </c>
      <c r="I9062" t="e">
        <f>HLOOKUP("Dato",data!$A$1:$AT$8036,A9062,FALSE)</f>
        <v>#REF!</v>
      </c>
      <c r="J9062" t="e">
        <f>HLOOKUP("Resultat-attribut",data!$A$1:$AT$8036,A9062,FALSE)</f>
        <v>#REF!</v>
      </c>
      <c r="K9062" t="e">
        <f>HLOOKUP("Resultat",data!$A$1:$AT$8036,A9062,FALSE)</f>
        <v>#REF!</v>
      </c>
      <c r="L9062" t="e">
        <f>HLOOKUP("Enhed",data!$A$1:$AT$8036,A9062,FALSE)</f>
        <v>#REF!</v>
      </c>
    </row>
    <row r="9063" spans="1:12" x14ac:dyDescent="0.2">
      <c r="A9063">
        <v>9062</v>
      </c>
      <c r="B9063" t="e">
        <f>HLOOKUP("Referencer",data!$A$1:$AT$8036,A9063,FALSE)</f>
        <v>#REF!</v>
      </c>
      <c r="C9063" t="e">
        <f>HLOOKUP("Stedtekst",data!$A$1:$AT$8036,A9063,FALSE)</f>
        <v>#REF!</v>
      </c>
      <c r="D9063" t="e">
        <f>HLOOKUP("Målested navn",data!$A$1:$AT$8036,A9063,FALSE)</f>
        <v>#REF!</v>
      </c>
      <c r="E9063" t="e">
        <f>HLOOKUP("Prøvetagning",data!$A$1:$AT$8036,A9063,FALSE)</f>
        <v>#REF!</v>
      </c>
      <c r="F9063" t="e">
        <f>HLOOKUP("Prøve",data!$A$1:$AT$8036,A9063,FALSE)</f>
        <v>#REF!</v>
      </c>
      <c r="G9063" t="e">
        <f>HLOOKUP("ScKode",data!$A$1:$AT$8036,A9063,FALSE)</f>
        <v>#REF!</v>
      </c>
      <c r="H9063" t="e">
        <f>HLOOKUP("StofParameter",data!$A$1:$AT$8036,A9063,FALSE)</f>
        <v>#REF!</v>
      </c>
      <c r="I9063" t="e">
        <f>HLOOKUP("Dato",data!$A$1:$AT$8036,A9063,FALSE)</f>
        <v>#REF!</v>
      </c>
      <c r="J9063" t="e">
        <f>HLOOKUP("Resultat-attribut",data!$A$1:$AT$8036,A9063,FALSE)</f>
        <v>#REF!</v>
      </c>
      <c r="K9063" t="e">
        <f>HLOOKUP("Resultat",data!$A$1:$AT$8036,A9063,FALSE)</f>
        <v>#REF!</v>
      </c>
      <c r="L9063" t="e">
        <f>HLOOKUP("Enhed",data!$A$1:$AT$8036,A9063,FALSE)</f>
        <v>#REF!</v>
      </c>
    </row>
    <row r="9064" spans="1:12" x14ac:dyDescent="0.2">
      <c r="A9064">
        <v>9063</v>
      </c>
      <c r="B9064" t="e">
        <f>HLOOKUP("Referencer",data!$A$1:$AT$8036,A9064,FALSE)</f>
        <v>#REF!</v>
      </c>
      <c r="C9064" t="e">
        <f>HLOOKUP("Stedtekst",data!$A$1:$AT$8036,A9064,FALSE)</f>
        <v>#REF!</v>
      </c>
      <c r="D9064" t="e">
        <f>HLOOKUP("Målested navn",data!$A$1:$AT$8036,A9064,FALSE)</f>
        <v>#REF!</v>
      </c>
      <c r="E9064" t="e">
        <f>HLOOKUP("Prøvetagning",data!$A$1:$AT$8036,A9064,FALSE)</f>
        <v>#REF!</v>
      </c>
      <c r="F9064" t="e">
        <f>HLOOKUP("Prøve",data!$A$1:$AT$8036,A9064,FALSE)</f>
        <v>#REF!</v>
      </c>
      <c r="G9064" t="e">
        <f>HLOOKUP("ScKode",data!$A$1:$AT$8036,A9064,FALSE)</f>
        <v>#REF!</v>
      </c>
      <c r="H9064" t="e">
        <f>HLOOKUP("StofParameter",data!$A$1:$AT$8036,A9064,FALSE)</f>
        <v>#REF!</v>
      </c>
      <c r="I9064" t="e">
        <f>HLOOKUP("Dato",data!$A$1:$AT$8036,A9064,FALSE)</f>
        <v>#REF!</v>
      </c>
      <c r="J9064" t="e">
        <f>HLOOKUP("Resultat-attribut",data!$A$1:$AT$8036,A9064,FALSE)</f>
        <v>#REF!</v>
      </c>
      <c r="K9064" t="e">
        <f>HLOOKUP("Resultat",data!$A$1:$AT$8036,A9064,FALSE)</f>
        <v>#REF!</v>
      </c>
      <c r="L9064" t="e">
        <f>HLOOKUP("Enhed",data!$A$1:$AT$8036,A9064,FALSE)</f>
        <v>#REF!</v>
      </c>
    </row>
    <row r="9065" spans="1:12" x14ac:dyDescent="0.2">
      <c r="A9065">
        <v>9064</v>
      </c>
      <c r="B9065" t="e">
        <f>HLOOKUP("Referencer",data!$A$1:$AT$8036,A9065,FALSE)</f>
        <v>#REF!</v>
      </c>
      <c r="C9065" t="e">
        <f>HLOOKUP("Stedtekst",data!$A$1:$AT$8036,A9065,FALSE)</f>
        <v>#REF!</v>
      </c>
      <c r="D9065" t="e">
        <f>HLOOKUP("Målested navn",data!$A$1:$AT$8036,A9065,FALSE)</f>
        <v>#REF!</v>
      </c>
      <c r="E9065" t="e">
        <f>HLOOKUP("Prøvetagning",data!$A$1:$AT$8036,A9065,FALSE)</f>
        <v>#REF!</v>
      </c>
      <c r="F9065" t="e">
        <f>HLOOKUP("Prøve",data!$A$1:$AT$8036,A9065,FALSE)</f>
        <v>#REF!</v>
      </c>
      <c r="G9065" t="e">
        <f>HLOOKUP("ScKode",data!$A$1:$AT$8036,A9065,FALSE)</f>
        <v>#REF!</v>
      </c>
      <c r="H9065" t="e">
        <f>HLOOKUP("StofParameter",data!$A$1:$AT$8036,A9065,FALSE)</f>
        <v>#REF!</v>
      </c>
      <c r="I9065" t="e">
        <f>HLOOKUP("Dato",data!$A$1:$AT$8036,A9065,FALSE)</f>
        <v>#REF!</v>
      </c>
      <c r="J9065" t="e">
        <f>HLOOKUP("Resultat-attribut",data!$A$1:$AT$8036,A9065,FALSE)</f>
        <v>#REF!</v>
      </c>
      <c r="K9065" t="e">
        <f>HLOOKUP("Resultat",data!$A$1:$AT$8036,A9065,FALSE)</f>
        <v>#REF!</v>
      </c>
      <c r="L9065" t="e">
        <f>HLOOKUP("Enhed",data!$A$1:$AT$8036,A9065,FALSE)</f>
        <v>#REF!</v>
      </c>
    </row>
    <row r="9066" spans="1:12" x14ac:dyDescent="0.2">
      <c r="A9066">
        <v>9065</v>
      </c>
      <c r="B9066" t="e">
        <f>HLOOKUP("Referencer",data!$A$1:$AT$8036,A9066,FALSE)</f>
        <v>#REF!</v>
      </c>
      <c r="C9066" t="e">
        <f>HLOOKUP("Stedtekst",data!$A$1:$AT$8036,A9066,FALSE)</f>
        <v>#REF!</v>
      </c>
      <c r="D9066" t="e">
        <f>HLOOKUP("Målested navn",data!$A$1:$AT$8036,A9066,FALSE)</f>
        <v>#REF!</v>
      </c>
      <c r="E9066" t="e">
        <f>HLOOKUP("Prøvetagning",data!$A$1:$AT$8036,A9066,FALSE)</f>
        <v>#REF!</v>
      </c>
      <c r="F9066" t="e">
        <f>HLOOKUP("Prøve",data!$A$1:$AT$8036,A9066,FALSE)</f>
        <v>#REF!</v>
      </c>
      <c r="G9066" t="e">
        <f>HLOOKUP("ScKode",data!$A$1:$AT$8036,A9066,FALSE)</f>
        <v>#REF!</v>
      </c>
      <c r="H9066" t="e">
        <f>HLOOKUP("StofParameter",data!$A$1:$AT$8036,A9066,FALSE)</f>
        <v>#REF!</v>
      </c>
      <c r="I9066" t="e">
        <f>HLOOKUP("Dato",data!$A$1:$AT$8036,A9066,FALSE)</f>
        <v>#REF!</v>
      </c>
      <c r="J9066" t="e">
        <f>HLOOKUP("Resultat-attribut",data!$A$1:$AT$8036,A9066,FALSE)</f>
        <v>#REF!</v>
      </c>
      <c r="K9066" t="e">
        <f>HLOOKUP("Resultat",data!$A$1:$AT$8036,A9066,FALSE)</f>
        <v>#REF!</v>
      </c>
      <c r="L9066" t="e">
        <f>HLOOKUP("Enhed",data!$A$1:$AT$8036,A9066,FALSE)</f>
        <v>#REF!</v>
      </c>
    </row>
    <row r="9067" spans="1:12" x14ac:dyDescent="0.2">
      <c r="A9067">
        <v>9066</v>
      </c>
      <c r="B9067" t="e">
        <f>HLOOKUP("Referencer",data!$A$1:$AT$8036,A9067,FALSE)</f>
        <v>#REF!</v>
      </c>
      <c r="C9067" t="e">
        <f>HLOOKUP("Stedtekst",data!$A$1:$AT$8036,A9067,FALSE)</f>
        <v>#REF!</v>
      </c>
      <c r="D9067" t="e">
        <f>HLOOKUP("Målested navn",data!$A$1:$AT$8036,A9067,FALSE)</f>
        <v>#REF!</v>
      </c>
      <c r="E9067" t="e">
        <f>HLOOKUP("Prøvetagning",data!$A$1:$AT$8036,A9067,FALSE)</f>
        <v>#REF!</v>
      </c>
      <c r="F9067" t="e">
        <f>HLOOKUP("Prøve",data!$A$1:$AT$8036,A9067,FALSE)</f>
        <v>#REF!</v>
      </c>
      <c r="G9067" t="e">
        <f>HLOOKUP("ScKode",data!$A$1:$AT$8036,A9067,FALSE)</f>
        <v>#REF!</v>
      </c>
      <c r="H9067" t="e">
        <f>HLOOKUP("StofParameter",data!$A$1:$AT$8036,A9067,FALSE)</f>
        <v>#REF!</v>
      </c>
      <c r="I9067" t="e">
        <f>HLOOKUP("Dato",data!$A$1:$AT$8036,A9067,FALSE)</f>
        <v>#REF!</v>
      </c>
      <c r="J9067" t="e">
        <f>HLOOKUP("Resultat-attribut",data!$A$1:$AT$8036,A9067,FALSE)</f>
        <v>#REF!</v>
      </c>
      <c r="K9067" t="e">
        <f>HLOOKUP("Resultat",data!$A$1:$AT$8036,A9067,FALSE)</f>
        <v>#REF!</v>
      </c>
      <c r="L9067" t="e">
        <f>HLOOKUP("Enhed",data!$A$1:$AT$8036,A9067,FALSE)</f>
        <v>#REF!</v>
      </c>
    </row>
    <row r="9068" spans="1:12" x14ac:dyDescent="0.2">
      <c r="A9068">
        <v>9067</v>
      </c>
      <c r="B9068" t="e">
        <f>HLOOKUP("Referencer",data!$A$1:$AT$8036,A9068,FALSE)</f>
        <v>#REF!</v>
      </c>
      <c r="C9068" t="e">
        <f>HLOOKUP("Stedtekst",data!$A$1:$AT$8036,A9068,FALSE)</f>
        <v>#REF!</v>
      </c>
      <c r="D9068" t="e">
        <f>HLOOKUP("Målested navn",data!$A$1:$AT$8036,A9068,FALSE)</f>
        <v>#REF!</v>
      </c>
      <c r="E9068" t="e">
        <f>HLOOKUP("Prøvetagning",data!$A$1:$AT$8036,A9068,FALSE)</f>
        <v>#REF!</v>
      </c>
      <c r="F9068" t="e">
        <f>HLOOKUP("Prøve",data!$A$1:$AT$8036,A9068,FALSE)</f>
        <v>#REF!</v>
      </c>
      <c r="G9068" t="e">
        <f>HLOOKUP("ScKode",data!$A$1:$AT$8036,A9068,FALSE)</f>
        <v>#REF!</v>
      </c>
      <c r="H9068" t="e">
        <f>HLOOKUP("StofParameter",data!$A$1:$AT$8036,A9068,FALSE)</f>
        <v>#REF!</v>
      </c>
      <c r="I9068" t="e">
        <f>HLOOKUP("Dato",data!$A$1:$AT$8036,A9068,FALSE)</f>
        <v>#REF!</v>
      </c>
      <c r="J9068" t="e">
        <f>HLOOKUP("Resultat-attribut",data!$A$1:$AT$8036,A9068,FALSE)</f>
        <v>#REF!</v>
      </c>
      <c r="K9068" t="e">
        <f>HLOOKUP("Resultat",data!$A$1:$AT$8036,A9068,FALSE)</f>
        <v>#REF!</v>
      </c>
      <c r="L9068" t="e">
        <f>HLOOKUP("Enhed",data!$A$1:$AT$8036,A9068,FALSE)</f>
        <v>#REF!</v>
      </c>
    </row>
    <row r="9069" spans="1:12" x14ac:dyDescent="0.2">
      <c r="A9069">
        <v>9068</v>
      </c>
      <c r="B9069" t="e">
        <f>HLOOKUP("Referencer",data!$A$1:$AT$8036,A9069,FALSE)</f>
        <v>#REF!</v>
      </c>
      <c r="C9069" t="e">
        <f>HLOOKUP("Stedtekst",data!$A$1:$AT$8036,A9069,FALSE)</f>
        <v>#REF!</v>
      </c>
      <c r="D9069" t="e">
        <f>HLOOKUP("Målested navn",data!$A$1:$AT$8036,A9069,FALSE)</f>
        <v>#REF!</v>
      </c>
      <c r="E9069" t="e">
        <f>HLOOKUP("Prøvetagning",data!$A$1:$AT$8036,A9069,FALSE)</f>
        <v>#REF!</v>
      </c>
      <c r="F9069" t="e">
        <f>HLOOKUP("Prøve",data!$A$1:$AT$8036,A9069,FALSE)</f>
        <v>#REF!</v>
      </c>
      <c r="G9069" t="e">
        <f>HLOOKUP("ScKode",data!$A$1:$AT$8036,A9069,FALSE)</f>
        <v>#REF!</v>
      </c>
      <c r="H9069" t="e">
        <f>HLOOKUP("StofParameter",data!$A$1:$AT$8036,A9069,FALSE)</f>
        <v>#REF!</v>
      </c>
      <c r="I9069" t="e">
        <f>HLOOKUP("Dato",data!$A$1:$AT$8036,A9069,FALSE)</f>
        <v>#REF!</v>
      </c>
      <c r="J9069" t="e">
        <f>HLOOKUP("Resultat-attribut",data!$A$1:$AT$8036,A9069,FALSE)</f>
        <v>#REF!</v>
      </c>
      <c r="K9069" t="e">
        <f>HLOOKUP("Resultat",data!$A$1:$AT$8036,A9069,FALSE)</f>
        <v>#REF!</v>
      </c>
      <c r="L9069" t="e">
        <f>HLOOKUP("Enhed",data!$A$1:$AT$8036,A9069,FALSE)</f>
        <v>#REF!</v>
      </c>
    </row>
    <row r="9070" spans="1:12" x14ac:dyDescent="0.2">
      <c r="A9070">
        <v>9069</v>
      </c>
      <c r="B9070" t="e">
        <f>HLOOKUP("Referencer",data!$A$1:$AT$8036,A9070,FALSE)</f>
        <v>#REF!</v>
      </c>
      <c r="C9070" t="e">
        <f>HLOOKUP("Stedtekst",data!$A$1:$AT$8036,A9070,FALSE)</f>
        <v>#REF!</v>
      </c>
      <c r="D9070" t="e">
        <f>HLOOKUP("Målested navn",data!$A$1:$AT$8036,A9070,FALSE)</f>
        <v>#REF!</v>
      </c>
      <c r="E9070" t="e">
        <f>HLOOKUP("Prøvetagning",data!$A$1:$AT$8036,A9070,FALSE)</f>
        <v>#REF!</v>
      </c>
      <c r="F9070" t="e">
        <f>HLOOKUP("Prøve",data!$A$1:$AT$8036,A9070,FALSE)</f>
        <v>#REF!</v>
      </c>
      <c r="G9070" t="e">
        <f>HLOOKUP("ScKode",data!$A$1:$AT$8036,A9070,FALSE)</f>
        <v>#REF!</v>
      </c>
      <c r="H9070" t="e">
        <f>HLOOKUP("StofParameter",data!$A$1:$AT$8036,A9070,FALSE)</f>
        <v>#REF!</v>
      </c>
      <c r="I9070" t="e">
        <f>HLOOKUP("Dato",data!$A$1:$AT$8036,A9070,FALSE)</f>
        <v>#REF!</v>
      </c>
      <c r="J9070" t="e">
        <f>HLOOKUP("Resultat-attribut",data!$A$1:$AT$8036,A9070,FALSE)</f>
        <v>#REF!</v>
      </c>
      <c r="K9070" t="e">
        <f>HLOOKUP("Resultat",data!$A$1:$AT$8036,A9070,FALSE)</f>
        <v>#REF!</v>
      </c>
      <c r="L9070" t="e">
        <f>HLOOKUP("Enhed",data!$A$1:$AT$8036,A9070,FALSE)</f>
        <v>#REF!</v>
      </c>
    </row>
    <row r="9071" spans="1:12" x14ac:dyDescent="0.2">
      <c r="A9071">
        <v>9070</v>
      </c>
      <c r="B9071" t="e">
        <f>HLOOKUP("Referencer",data!$A$1:$AT$8036,A9071,FALSE)</f>
        <v>#REF!</v>
      </c>
      <c r="C9071" t="e">
        <f>HLOOKUP("Stedtekst",data!$A$1:$AT$8036,A9071,FALSE)</f>
        <v>#REF!</v>
      </c>
      <c r="D9071" t="e">
        <f>HLOOKUP("Målested navn",data!$A$1:$AT$8036,A9071,FALSE)</f>
        <v>#REF!</v>
      </c>
      <c r="E9071" t="e">
        <f>HLOOKUP("Prøvetagning",data!$A$1:$AT$8036,A9071,FALSE)</f>
        <v>#REF!</v>
      </c>
      <c r="F9071" t="e">
        <f>HLOOKUP("Prøve",data!$A$1:$AT$8036,A9071,FALSE)</f>
        <v>#REF!</v>
      </c>
      <c r="G9071" t="e">
        <f>HLOOKUP("ScKode",data!$A$1:$AT$8036,A9071,FALSE)</f>
        <v>#REF!</v>
      </c>
      <c r="H9071" t="e">
        <f>HLOOKUP("StofParameter",data!$A$1:$AT$8036,A9071,FALSE)</f>
        <v>#REF!</v>
      </c>
      <c r="I9071" t="e">
        <f>HLOOKUP("Dato",data!$A$1:$AT$8036,A9071,FALSE)</f>
        <v>#REF!</v>
      </c>
      <c r="J9071" t="e">
        <f>HLOOKUP("Resultat-attribut",data!$A$1:$AT$8036,A9071,FALSE)</f>
        <v>#REF!</v>
      </c>
      <c r="K9071" t="e">
        <f>HLOOKUP("Resultat",data!$A$1:$AT$8036,A9071,FALSE)</f>
        <v>#REF!</v>
      </c>
      <c r="L9071" t="e">
        <f>HLOOKUP("Enhed",data!$A$1:$AT$8036,A9071,FALSE)</f>
        <v>#REF!</v>
      </c>
    </row>
    <row r="9072" spans="1:12" x14ac:dyDescent="0.2">
      <c r="A9072">
        <v>9071</v>
      </c>
      <c r="B9072" t="e">
        <f>HLOOKUP("Referencer",data!$A$1:$AT$8036,A9072,FALSE)</f>
        <v>#REF!</v>
      </c>
      <c r="C9072" t="e">
        <f>HLOOKUP("Stedtekst",data!$A$1:$AT$8036,A9072,FALSE)</f>
        <v>#REF!</v>
      </c>
      <c r="D9072" t="e">
        <f>HLOOKUP("Målested navn",data!$A$1:$AT$8036,A9072,FALSE)</f>
        <v>#REF!</v>
      </c>
      <c r="E9072" t="e">
        <f>HLOOKUP("Prøvetagning",data!$A$1:$AT$8036,A9072,FALSE)</f>
        <v>#REF!</v>
      </c>
      <c r="F9072" t="e">
        <f>HLOOKUP("Prøve",data!$A$1:$AT$8036,A9072,FALSE)</f>
        <v>#REF!</v>
      </c>
      <c r="G9072" t="e">
        <f>HLOOKUP("ScKode",data!$A$1:$AT$8036,A9072,FALSE)</f>
        <v>#REF!</v>
      </c>
      <c r="H9072" t="e">
        <f>HLOOKUP("StofParameter",data!$A$1:$AT$8036,A9072,FALSE)</f>
        <v>#REF!</v>
      </c>
      <c r="I9072" t="e">
        <f>HLOOKUP("Dato",data!$A$1:$AT$8036,A9072,FALSE)</f>
        <v>#REF!</v>
      </c>
      <c r="J9072" t="e">
        <f>HLOOKUP("Resultat-attribut",data!$A$1:$AT$8036,A9072,FALSE)</f>
        <v>#REF!</v>
      </c>
      <c r="K9072" t="e">
        <f>HLOOKUP("Resultat",data!$A$1:$AT$8036,A9072,FALSE)</f>
        <v>#REF!</v>
      </c>
      <c r="L9072" t="e">
        <f>HLOOKUP("Enhed",data!$A$1:$AT$8036,A9072,FALSE)</f>
        <v>#REF!</v>
      </c>
    </row>
    <row r="9073" spans="1:12" x14ac:dyDescent="0.2">
      <c r="A9073">
        <v>9072</v>
      </c>
      <c r="B9073" t="e">
        <f>HLOOKUP("Referencer",data!$A$1:$AT$8036,A9073,FALSE)</f>
        <v>#REF!</v>
      </c>
      <c r="C9073" t="e">
        <f>HLOOKUP("Stedtekst",data!$A$1:$AT$8036,A9073,FALSE)</f>
        <v>#REF!</v>
      </c>
      <c r="D9073" t="e">
        <f>HLOOKUP("Målested navn",data!$A$1:$AT$8036,A9073,FALSE)</f>
        <v>#REF!</v>
      </c>
      <c r="E9073" t="e">
        <f>HLOOKUP("Prøvetagning",data!$A$1:$AT$8036,A9073,FALSE)</f>
        <v>#REF!</v>
      </c>
      <c r="F9073" t="e">
        <f>HLOOKUP("Prøve",data!$A$1:$AT$8036,A9073,FALSE)</f>
        <v>#REF!</v>
      </c>
      <c r="G9073" t="e">
        <f>HLOOKUP("ScKode",data!$A$1:$AT$8036,A9073,FALSE)</f>
        <v>#REF!</v>
      </c>
      <c r="H9073" t="e">
        <f>HLOOKUP("StofParameter",data!$A$1:$AT$8036,A9073,FALSE)</f>
        <v>#REF!</v>
      </c>
      <c r="I9073" t="e">
        <f>HLOOKUP("Dato",data!$A$1:$AT$8036,A9073,FALSE)</f>
        <v>#REF!</v>
      </c>
      <c r="J9073" t="e">
        <f>HLOOKUP("Resultat-attribut",data!$A$1:$AT$8036,A9073,FALSE)</f>
        <v>#REF!</v>
      </c>
      <c r="K9073" t="e">
        <f>HLOOKUP("Resultat",data!$A$1:$AT$8036,A9073,FALSE)</f>
        <v>#REF!</v>
      </c>
      <c r="L9073" t="e">
        <f>HLOOKUP("Enhed",data!$A$1:$AT$8036,A9073,FALSE)</f>
        <v>#REF!</v>
      </c>
    </row>
    <row r="9074" spans="1:12" x14ac:dyDescent="0.2">
      <c r="A9074">
        <v>9073</v>
      </c>
      <c r="B9074" t="e">
        <f>HLOOKUP("Referencer",data!$A$1:$AT$8036,A9074,FALSE)</f>
        <v>#REF!</v>
      </c>
      <c r="C9074" t="e">
        <f>HLOOKUP("Stedtekst",data!$A$1:$AT$8036,A9074,FALSE)</f>
        <v>#REF!</v>
      </c>
      <c r="D9074" t="e">
        <f>HLOOKUP("Målested navn",data!$A$1:$AT$8036,A9074,FALSE)</f>
        <v>#REF!</v>
      </c>
      <c r="E9074" t="e">
        <f>HLOOKUP("Prøvetagning",data!$A$1:$AT$8036,A9074,FALSE)</f>
        <v>#REF!</v>
      </c>
      <c r="F9074" t="e">
        <f>HLOOKUP("Prøve",data!$A$1:$AT$8036,A9074,FALSE)</f>
        <v>#REF!</v>
      </c>
      <c r="G9074" t="e">
        <f>HLOOKUP("ScKode",data!$A$1:$AT$8036,A9074,FALSE)</f>
        <v>#REF!</v>
      </c>
      <c r="H9074" t="e">
        <f>HLOOKUP("StofParameter",data!$A$1:$AT$8036,A9074,FALSE)</f>
        <v>#REF!</v>
      </c>
      <c r="I9074" t="e">
        <f>HLOOKUP("Dato",data!$A$1:$AT$8036,A9074,FALSE)</f>
        <v>#REF!</v>
      </c>
      <c r="J9074" t="e">
        <f>HLOOKUP("Resultat-attribut",data!$A$1:$AT$8036,A9074,FALSE)</f>
        <v>#REF!</v>
      </c>
      <c r="K9074" t="e">
        <f>HLOOKUP("Resultat",data!$A$1:$AT$8036,A9074,FALSE)</f>
        <v>#REF!</v>
      </c>
      <c r="L9074" t="e">
        <f>HLOOKUP("Enhed",data!$A$1:$AT$8036,A9074,FALSE)</f>
        <v>#REF!</v>
      </c>
    </row>
    <row r="9075" spans="1:12" x14ac:dyDescent="0.2">
      <c r="A9075">
        <v>9074</v>
      </c>
      <c r="B9075" t="e">
        <f>HLOOKUP("Referencer",data!$A$1:$AT$8036,A9075,FALSE)</f>
        <v>#REF!</v>
      </c>
      <c r="C9075" t="e">
        <f>HLOOKUP("Stedtekst",data!$A$1:$AT$8036,A9075,FALSE)</f>
        <v>#REF!</v>
      </c>
      <c r="D9075" t="e">
        <f>HLOOKUP("Målested navn",data!$A$1:$AT$8036,A9075,FALSE)</f>
        <v>#REF!</v>
      </c>
      <c r="E9075" t="e">
        <f>HLOOKUP("Prøvetagning",data!$A$1:$AT$8036,A9075,FALSE)</f>
        <v>#REF!</v>
      </c>
      <c r="F9075" t="e">
        <f>HLOOKUP("Prøve",data!$A$1:$AT$8036,A9075,FALSE)</f>
        <v>#REF!</v>
      </c>
      <c r="G9075" t="e">
        <f>HLOOKUP("ScKode",data!$A$1:$AT$8036,A9075,FALSE)</f>
        <v>#REF!</v>
      </c>
      <c r="H9075" t="e">
        <f>HLOOKUP("StofParameter",data!$A$1:$AT$8036,A9075,FALSE)</f>
        <v>#REF!</v>
      </c>
      <c r="I9075" t="e">
        <f>HLOOKUP("Dato",data!$A$1:$AT$8036,A9075,FALSE)</f>
        <v>#REF!</v>
      </c>
      <c r="J9075" t="e">
        <f>HLOOKUP("Resultat-attribut",data!$A$1:$AT$8036,A9075,FALSE)</f>
        <v>#REF!</v>
      </c>
      <c r="K9075" t="e">
        <f>HLOOKUP("Resultat",data!$A$1:$AT$8036,A9075,FALSE)</f>
        <v>#REF!</v>
      </c>
      <c r="L9075" t="e">
        <f>HLOOKUP("Enhed",data!$A$1:$AT$8036,A9075,FALSE)</f>
        <v>#REF!</v>
      </c>
    </row>
    <row r="9076" spans="1:12" x14ac:dyDescent="0.2">
      <c r="A9076">
        <v>9075</v>
      </c>
      <c r="B9076" t="e">
        <f>HLOOKUP("Referencer",data!$A$1:$AT$8036,A9076,FALSE)</f>
        <v>#REF!</v>
      </c>
      <c r="C9076" t="e">
        <f>HLOOKUP("Stedtekst",data!$A$1:$AT$8036,A9076,FALSE)</f>
        <v>#REF!</v>
      </c>
      <c r="D9076" t="e">
        <f>HLOOKUP("Målested navn",data!$A$1:$AT$8036,A9076,FALSE)</f>
        <v>#REF!</v>
      </c>
      <c r="E9076" t="e">
        <f>HLOOKUP("Prøvetagning",data!$A$1:$AT$8036,A9076,FALSE)</f>
        <v>#REF!</v>
      </c>
      <c r="F9076" t="e">
        <f>HLOOKUP("Prøve",data!$A$1:$AT$8036,A9076,FALSE)</f>
        <v>#REF!</v>
      </c>
      <c r="G9076" t="e">
        <f>HLOOKUP("ScKode",data!$A$1:$AT$8036,A9076,FALSE)</f>
        <v>#REF!</v>
      </c>
      <c r="H9076" t="e">
        <f>HLOOKUP("StofParameter",data!$A$1:$AT$8036,A9076,FALSE)</f>
        <v>#REF!</v>
      </c>
      <c r="I9076" t="e">
        <f>HLOOKUP("Dato",data!$A$1:$AT$8036,A9076,FALSE)</f>
        <v>#REF!</v>
      </c>
      <c r="J9076" t="e">
        <f>HLOOKUP("Resultat-attribut",data!$A$1:$AT$8036,A9076,FALSE)</f>
        <v>#REF!</v>
      </c>
      <c r="K9076" t="e">
        <f>HLOOKUP("Resultat",data!$A$1:$AT$8036,A9076,FALSE)</f>
        <v>#REF!</v>
      </c>
      <c r="L9076" t="e">
        <f>HLOOKUP("Enhed",data!$A$1:$AT$8036,A9076,FALSE)</f>
        <v>#REF!</v>
      </c>
    </row>
    <row r="9077" spans="1:12" x14ac:dyDescent="0.2">
      <c r="A9077">
        <v>9076</v>
      </c>
      <c r="B9077" t="e">
        <f>HLOOKUP("Referencer",data!$A$1:$AT$8036,A9077,FALSE)</f>
        <v>#REF!</v>
      </c>
      <c r="C9077" t="e">
        <f>HLOOKUP("Stedtekst",data!$A$1:$AT$8036,A9077,FALSE)</f>
        <v>#REF!</v>
      </c>
      <c r="D9077" t="e">
        <f>HLOOKUP("Målested navn",data!$A$1:$AT$8036,A9077,FALSE)</f>
        <v>#REF!</v>
      </c>
      <c r="E9077" t="e">
        <f>HLOOKUP("Prøvetagning",data!$A$1:$AT$8036,A9077,FALSE)</f>
        <v>#REF!</v>
      </c>
      <c r="F9077" t="e">
        <f>HLOOKUP("Prøve",data!$A$1:$AT$8036,A9077,FALSE)</f>
        <v>#REF!</v>
      </c>
      <c r="G9077" t="e">
        <f>HLOOKUP("ScKode",data!$A$1:$AT$8036,A9077,FALSE)</f>
        <v>#REF!</v>
      </c>
      <c r="H9077" t="e">
        <f>HLOOKUP("StofParameter",data!$A$1:$AT$8036,A9077,FALSE)</f>
        <v>#REF!</v>
      </c>
      <c r="I9077" t="e">
        <f>HLOOKUP("Dato",data!$A$1:$AT$8036,A9077,FALSE)</f>
        <v>#REF!</v>
      </c>
      <c r="J9077" t="e">
        <f>HLOOKUP("Resultat-attribut",data!$A$1:$AT$8036,A9077,FALSE)</f>
        <v>#REF!</v>
      </c>
      <c r="K9077" t="e">
        <f>HLOOKUP("Resultat",data!$A$1:$AT$8036,A9077,FALSE)</f>
        <v>#REF!</v>
      </c>
      <c r="L9077" t="e">
        <f>HLOOKUP("Enhed",data!$A$1:$AT$8036,A9077,FALSE)</f>
        <v>#REF!</v>
      </c>
    </row>
    <row r="9078" spans="1:12" x14ac:dyDescent="0.2">
      <c r="A9078">
        <v>9077</v>
      </c>
      <c r="B9078" t="e">
        <f>HLOOKUP("Referencer",data!$A$1:$AT$8036,A9078,FALSE)</f>
        <v>#REF!</v>
      </c>
      <c r="C9078" t="e">
        <f>HLOOKUP("Stedtekst",data!$A$1:$AT$8036,A9078,FALSE)</f>
        <v>#REF!</v>
      </c>
      <c r="D9078" t="e">
        <f>HLOOKUP("Målested navn",data!$A$1:$AT$8036,A9078,FALSE)</f>
        <v>#REF!</v>
      </c>
      <c r="E9078" t="e">
        <f>HLOOKUP("Prøvetagning",data!$A$1:$AT$8036,A9078,FALSE)</f>
        <v>#REF!</v>
      </c>
      <c r="F9078" t="e">
        <f>HLOOKUP("Prøve",data!$A$1:$AT$8036,A9078,FALSE)</f>
        <v>#REF!</v>
      </c>
      <c r="G9078" t="e">
        <f>HLOOKUP("ScKode",data!$A$1:$AT$8036,A9078,FALSE)</f>
        <v>#REF!</v>
      </c>
      <c r="H9078" t="e">
        <f>HLOOKUP("StofParameter",data!$A$1:$AT$8036,A9078,FALSE)</f>
        <v>#REF!</v>
      </c>
      <c r="I9078" t="e">
        <f>HLOOKUP("Dato",data!$A$1:$AT$8036,A9078,FALSE)</f>
        <v>#REF!</v>
      </c>
      <c r="J9078" t="e">
        <f>HLOOKUP("Resultat-attribut",data!$A$1:$AT$8036,A9078,FALSE)</f>
        <v>#REF!</v>
      </c>
      <c r="K9078" t="e">
        <f>HLOOKUP("Resultat",data!$A$1:$AT$8036,A9078,FALSE)</f>
        <v>#REF!</v>
      </c>
      <c r="L9078" t="e">
        <f>HLOOKUP("Enhed",data!$A$1:$AT$8036,A9078,FALSE)</f>
        <v>#REF!</v>
      </c>
    </row>
    <row r="9079" spans="1:12" x14ac:dyDescent="0.2">
      <c r="A9079">
        <v>9078</v>
      </c>
      <c r="B9079" t="e">
        <f>HLOOKUP("Referencer",data!$A$1:$AT$8036,A9079,FALSE)</f>
        <v>#REF!</v>
      </c>
      <c r="C9079" t="e">
        <f>HLOOKUP("Stedtekst",data!$A$1:$AT$8036,A9079,FALSE)</f>
        <v>#REF!</v>
      </c>
      <c r="D9079" t="e">
        <f>HLOOKUP("Målested navn",data!$A$1:$AT$8036,A9079,FALSE)</f>
        <v>#REF!</v>
      </c>
      <c r="E9079" t="e">
        <f>HLOOKUP("Prøvetagning",data!$A$1:$AT$8036,A9079,FALSE)</f>
        <v>#REF!</v>
      </c>
      <c r="F9079" t="e">
        <f>HLOOKUP("Prøve",data!$A$1:$AT$8036,A9079,FALSE)</f>
        <v>#REF!</v>
      </c>
      <c r="G9079" t="e">
        <f>HLOOKUP("ScKode",data!$A$1:$AT$8036,A9079,FALSE)</f>
        <v>#REF!</v>
      </c>
      <c r="H9079" t="e">
        <f>HLOOKUP("StofParameter",data!$A$1:$AT$8036,A9079,FALSE)</f>
        <v>#REF!</v>
      </c>
      <c r="I9079" t="e">
        <f>HLOOKUP("Dato",data!$A$1:$AT$8036,A9079,FALSE)</f>
        <v>#REF!</v>
      </c>
      <c r="J9079" t="e">
        <f>HLOOKUP("Resultat-attribut",data!$A$1:$AT$8036,A9079,FALSE)</f>
        <v>#REF!</v>
      </c>
      <c r="K9079" t="e">
        <f>HLOOKUP("Resultat",data!$A$1:$AT$8036,A9079,FALSE)</f>
        <v>#REF!</v>
      </c>
      <c r="L9079" t="e">
        <f>HLOOKUP("Enhed",data!$A$1:$AT$8036,A9079,FALSE)</f>
        <v>#REF!</v>
      </c>
    </row>
    <row r="9080" spans="1:12" x14ac:dyDescent="0.2">
      <c r="A9080">
        <v>9079</v>
      </c>
      <c r="B9080" t="e">
        <f>HLOOKUP("Referencer",data!$A$1:$AT$8036,A9080,FALSE)</f>
        <v>#REF!</v>
      </c>
      <c r="C9080" t="e">
        <f>HLOOKUP("Stedtekst",data!$A$1:$AT$8036,A9080,FALSE)</f>
        <v>#REF!</v>
      </c>
      <c r="D9080" t="e">
        <f>HLOOKUP("Målested navn",data!$A$1:$AT$8036,A9080,FALSE)</f>
        <v>#REF!</v>
      </c>
      <c r="E9080" t="e">
        <f>HLOOKUP("Prøvetagning",data!$A$1:$AT$8036,A9080,FALSE)</f>
        <v>#REF!</v>
      </c>
      <c r="F9080" t="e">
        <f>HLOOKUP("Prøve",data!$A$1:$AT$8036,A9080,FALSE)</f>
        <v>#REF!</v>
      </c>
      <c r="G9080" t="e">
        <f>HLOOKUP("ScKode",data!$A$1:$AT$8036,A9080,FALSE)</f>
        <v>#REF!</v>
      </c>
      <c r="H9080" t="e">
        <f>HLOOKUP("StofParameter",data!$A$1:$AT$8036,A9080,FALSE)</f>
        <v>#REF!</v>
      </c>
      <c r="I9080" t="e">
        <f>HLOOKUP("Dato",data!$A$1:$AT$8036,A9080,FALSE)</f>
        <v>#REF!</v>
      </c>
      <c r="J9080" t="e">
        <f>HLOOKUP("Resultat-attribut",data!$A$1:$AT$8036,A9080,FALSE)</f>
        <v>#REF!</v>
      </c>
      <c r="K9080" t="e">
        <f>HLOOKUP("Resultat",data!$A$1:$AT$8036,A9080,FALSE)</f>
        <v>#REF!</v>
      </c>
      <c r="L9080" t="e">
        <f>HLOOKUP("Enhed",data!$A$1:$AT$8036,A9080,FALSE)</f>
        <v>#REF!</v>
      </c>
    </row>
    <row r="9081" spans="1:12" x14ac:dyDescent="0.2">
      <c r="A9081">
        <v>9080</v>
      </c>
      <c r="B9081" t="e">
        <f>HLOOKUP("Referencer",data!$A$1:$AT$8036,A9081,FALSE)</f>
        <v>#REF!</v>
      </c>
      <c r="C9081" t="e">
        <f>HLOOKUP("Stedtekst",data!$A$1:$AT$8036,A9081,FALSE)</f>
        <v>#REF!</v>
      </c>
      <c r="D9081" t="e">
        <f>HLOOKUP("Målested navn",data!$A$1:$AT$8036,A9081,FALSE)</f>
        <v>#REF!</v>
      </c>
      <c r="E9081" t="e">
        <f>HLOOKUP("Prøvetagning",data!$A$1:$AT$8036,A9081,FALSE)</f>
        <v>#REF!</v>
      </c>
      <c r="F9081" t="e">
        <f>HLOOKUP("Prøve",data!$A$1:$AT$8036,A9081,FALSE)</f>
        <v>#REF!</v>
      </c>
      <c r="G9081" t="e">
        <f>HLOOKUP("ScKode",data!$A$1:$AT$8036,A9081,FALSE)</f>
        <v>#REF!</v>
      </c>
      <c r="H9081" t="e">
        <f>HLOOKUP("StofParameter",data!$A$1:$AT$8036,A9081,FALSE)</f>
        <v>#REF!</v>
      </c>
      <c r="I9081" t="e">
        <f>HLOOKUP("Dato",data!$A$1:$AT$8036,A9081,FALSE)</f>
        <v>#REF!</v>
      </c>
      <c r="J9081" t="e">
        <f>HLOOKUP("Resultat-attribut",data!$A$1:$AT$8036,A9081,FALSE)</f>
        <v>#REF!</v>
      </c>
      <c r="K9081" t="e">
        <f>HLOOKUP("Resultat",data!$A$1:$AT$8036,A9081,FALSE)</f>
        <v>#REF!</v>
      </c>
      <c r="L9081" t="e">
        <f>HLOOKUP("Enhed",data!$A$1:$AT$8036,A9081,FALSE)</f>
        <v>#REF!</v>
      </c>
    </row>
    <row r="9082" spans="1:12" x14ac:dyDescent="0.2">
      <c r="A9082">
        <v>9081</v>
      </c>
      <c r="B9082" t="e">
        <f>HLOOKUP("Referencer",data!$A$1:$AT$8036,A9082,FALSE)</f>
        <v>#REF!</v>
      </c>
      <c r="C9082" t="e">
        <f>HLOOKUP("Stedtekst",data!$A$1:$AT$8036,A9082,FALSE)</f>
        <v>#REF!</v>
      </c>
      <c r="D9082" t="e">
        <f>HLOOKUP("Målested navn",data!$A$1:$AT$8036,A9082,FALSE)</f>
        <v>#REF!</v>
      </c>
      <c r="E9082" t="e">
        <f>HLOOKUP("Prøvetagning",data!$A$1:$AT$8036,A9082,FALSE)</f>
        <v>#REF!</v>
      </c>
      <c r="F9082" t="e">
        <f>HLOOKUP("Prøve",data!$A$1:$AT$8036,A9082,FALSE)</f>
        <v>#REF!</v>
      </c>
      <c r="G9082" t="e">
        <f>HLOOKUP("ScKode",data!$A$1:$AT$8036,A9082,FALSE)</f>
        <v>#REF!</v>
      </c>
      <c r="H9082" t="e">
        <f>HLOOKUP("StofParameter",data!$A$1:$AT$8036,A9082,FALSE)</f>
        <v>#REF!</v>
      </c>
      <c r="I9082" t="e">
        <f>HLOOKUP("Dato",data!$A$1:$AT$8036,A9082,FALSE)</f>
        <v>#REF!</v>
      </c>
      <c r="J9082" t="e">
        <f>HLOOKUP("Resultat-attribut",data!$A$1:$AT$8036,A9082,FALSE)</f>
        <v>#REF!</v>
      </c>
      <c r="K9082" t="e">
        <f>HLOOKUP("Resultat",data!$A$1:$AT$8036,A9082,FALSE)</f>
        <v>#REF!</v>
      </c>
      <c r="L9082" t="e">
        <f>HLOOKUP("Enhed",data!$A$1:$AT$8036,A9082,FALSE)</f>
        <v>#REF!</v>
      </c>
    </row>
    <row r="9083" spans="1:12" x14ac:dyDescent="0.2">
      <c r="A9083">
        <v>9082</v>
      </c>
      <c r="B9083" t="e">
        <f>HLOOKUP("Referencer",data!$A$1:$AT$8036,A9083,FALSE)</f>
        <v>#REF!</v>
      </c>
      <c r="C9083" t="e">
        <f>HLOOKUP("Stedtekst",data!$A$1:$AT$8036,A9083,FALSE)</f>
        <v>#REF!</v>
      </c>
      <c r="D9083" t="e">
        <f>HLOOKUP("Målested navn",data!$A$1:$AT$8036,A9083,FALSE)</f>
        <v>#REF!</v>
      </c>
      <c r="E9083" t="e">
        <f>HLOOKUP("Prøvetagning",data!$A$1:$AT$8036,A9083,FALSE)</f>
        <v>#REF!</v>
      </c>
      <c r="F9083" t="e">
        <f>HLOOKUP("Prøve",data!$A$1:$AT$8036,A9083,FALSE)</f>
        <v>#REF!</v>
      </c>
      <c r="G9083" t="e">
        <f>HLOOKUP("ScKode",data!$A$1:$AT$8036,A9083,FALSE)</f>
        <v>#REF!</v>
      </c>
      <c r="H9083" t="e">
        <f>HLOOKUP("StofParameter",data!$A$1:$AT$8036,A9083,FALSE)</f>
        <v>#REF!</v>
      </c>
      <c r="I9083" t="e">
        <f>HLOOKUP("Dato",data!$A$1:$AT$8036,A9083,FALSE)</f>
        <v>#REF!</v>
      </c>
      <c r="J9083" t="e">
        <f>HLOOKUP("Resultat-attribut",data!$A$1:$AT$8036,A9083,FALSE)</f>
        <v>#REF!</v>
      </c>
      <c r="K9083" t="e">
        <f>HLOOKUP("Resultat",data!$A$1:$AT$8036,A9083,FALSE)</f>
        <v>#REF!</v>
      </c>
      <c r="L9083" t="e">
        <f>HLOOKUP("Enhed",data!$A$1:$AT$8036,A9083,FALSE)</f>
        <v>#REF!</v>
      </c>
    </row>
    <row r="9084" spans="1:12" x14ac:dyDescent="0.2">
      <c r="A9084">
        <v>9083</v>
      </c>
      <c r="B9084" t="e">
        <f>HLOOKUP("Referencer",data!$A$1:$AT$8036,A9084,FALSE)</f>
        <v>#REF!</v>
      </c>
      <c r="C9084" t="e">
        <f>HLOOKUP("Stedtekst",data!$A$1:$AT$8036,A9084,FALSE)</f>
        <v>#REF!</v>
      </c>
      <c r="D9084" t="e">
        <f>HLOOKUP("Målested navn",data!$A$1:$AT$8036,A9084,FALSE)</f>
        <v>#REF!</v>
      </c>
      <c r="E9084" t="e">
        <f>HLOOKUP("Prøvetagning",data!$A$1:$AT$8036,A9084,FALSE)</f>
        <v>#REF!</v>
      </c>
      <c r="F9084" t="e">
        <f>HLOOKUP("Prøve",data!$A$1:$AT$8036,A9084,FALSE)</f>
        <v>#REF!</v>
      </c>
      <c r="G9084" t="e">
        <f>HLOOKUP("ScKode",data!$A$1:$AT$8036,A9084,FALSE)</f>
        <v>#REF!</v>
      </c>
      <c r="H9084" t="e">
        <f>HLOOKUP("StofParameter",data!$A$1:$AT$8036,A9084,FALSE)</f>
        <v>#REF!</v>
      </c>
      <c r="I9084" t="e">
        <f>HLOOKUP("Dato",data!$A$1:$AT$8036,A9084,FALSE)</f>
        <v>#REF!</v>
      </c>
      <c r="J9084" t="e">
        <f>HLOOKUP("Resultat-attribut",data!$A$1:$AT$8036,A9084,FALSE)</f>
        <v>#REF!</v>
      </c>
      <c r="K9084" t="e">
        <f>HLOOKUP("Resultat",data!$A$1:$AT$8036,A9084,FALSE)</f>
        <v>#REF!</v>
      </c>
      <c r="L9084" t="e">
        <f>HLOOKUP("Enhed",data!$A$1:$AT$8036,A9084,FALSE)</f>
        <v>#REF!</v>
      </c>
    </row>
    <row r="9085" spans="1:12" x14ac:dyDescent="0.2">
      <c r="A9085">
        <v>9084</v>
      </c>
      <c r="B9085" t="e">
        <f>HLOOKUP("Referencer",data!$A$1:$AT$8036,A9085,FALSE)</f>
        <v>#REF!</v>
      </c>
      <c r="C9085" t="e">
        <f>HLOOKUP("Stedtekst",data!$A$1:$AT$8036,A9085,FALSE)</f>
        <v>#REF!</v>
      </c>
      <c r="D9085" t="e">
        <f>HLOOKUP("Målested navn",data!$A$1:$AT$8036,A9085,FALSE)</f>
        <v>#REF!</v>
      </c>
      <c r="E9085" t="e">
        <f>HLOOKUP("Prøvetagning",data!$A$1:$AT$8036,A9085,FALSE)</f>
        <v>#REF!</v>
      </c>
      <c r="F9085" t="e">
        <f>HLOOKUP("Prøve",data!$A$1:$AT$8036,A9085,FALSE)</f>
        <v>#REF!</v>
      </c>
      <c r="G9085" t="e">
        <f>HLOOKUP("ScKode",data!$A$1:$AT$8036,A9085,FALSE)</f>
        <v>#REF!</v>
      </c>
      <c r="H9085" t="e">
        <f>HLOOKUP("StofParameter",data!$A$1:$AT$8036,A9085,FALSE)</f>
        <v>#REF!</v>
      </c>
      <c r="I9085" t="e">
        <f>HLOOKUP("Dato",data!$A$1:$AT$8036,A9085,FALSE)</f>
        <v>#REF!</v>
      </c>
      <c r="J9085" t="e">
        <f>HLOOKUP("Resultat-attribut",data!$A$1:$AT$8036,A9085,FALSE)</f>
        <v>#REF!</v>
      </c>
      <c r="K9085" t="e">
        <f>HLOOKUP("Resultat",data!$A$1:$AT$8036,A9085,FALSE)</f>
        <v>#REF!</v>
      </c>
      <c r="L9085" t="e">
        <f>HLOOKUP("Enhed",data!$A$1:$AT$8036,A9085,FALSE)</f>
        <v>#REF!</v>
      </c>
    </row>
    <row r="9086" spans="1:12" x14ac:dyDescent="0.2">
      <c r="A9086">
        <v>9085</v>
      </c>
      <c r="B9086" t="e">
        <f>HLOOKUP("Referencer",data!$A$1:$AT$8036,A9086,FALSE)</f>
        <v>#REF!</v>
      </c>
      <c r="C9086" t="e">
        <f>HLOOKUP("Stedtekst",data!$A$1:$AT$8036,A9086,FALSE)</f>
        <v>#REF!</v>
      </c>
      <c r="D9086" t="e">
        <f>HLOOKUP("Målested navn",data!$A$1:$AT$8036,A9086,FALSE)</f>
        <v>#REF!</v>
      </c>
      <c r="E9086" t="e">
        <f>HLOOKUP("Prøvetagning",data!$A$1:$AT$8036,A9086,FALSE)</f>
        <v>#REF!</v>
      </c>
      <c r="F9086" t="e">
        <f>HLOOKUP("Prøve",data!$A$1:$AT$8036,A9086,FALSE)</f>
        <v>#REF!</v>
      </c>
      <c r="G9086" t="e">
        <f>HLOOKUP("ScKode",data!$A$1:$AT$8036,A9086,FALSE)</f>
        <v>#REF!</v>
      </c>
      <c r="H9086" t="e">
        <f>HLOOKUP("StofParameter",data!$A$1:$AT$8036,A9086,FALSE)</f>
        <v>#REF!</v>
      </c>
      <c r="I9086" t="e">
        <f>HLOOKUP("Dato",data!$A$1:$AT$8036,A9086,FALSE)</f>
        <v>#REF!</v>
      </c>
      <c r="J9086" t="e">
        <f>HLOOKUP("Resultat-attribut",data!$A$1:$AT$8036,A9086,FALSE)</f>
        <v>#REF!</v>
      </c>
      <c r="K9086" t="e">
        <f>HLOOKUP("Resultat",data!$A$1:$AT$8036,A9086,FALSE)</f>
        <v>#REF!</v>
      </c>
      <c r="L9086" t="e">
        <f>HLOOKUP("Enhed",data!$A$1:$AT$8036,A9086,FALSE)</f>
        <v>#REF!</v>
      </c>
    </row>
    <row r="9087" spans="1:12" x14ac:dyDescent="0.2">
      <c r="A9087">
        <v>9086</v>
      </c>
      <c r="B9087" t="e">
        <f>HLOOKUP("Referencer",data!$A$1:$AT$8036,A9087,FALSE)</f>
        <v>#REF!</v>
      </c>
      <c r="C9087" t="e">
        <f>HLOOKUP("Stedtekst",data!$A$1:$AT$8036,A9087,FALSE)</f>
        <v>#REF!</v>
      </c>
      <c r="D9087" t="e">
        <f>HLOOKUP("Målested navn",data!$A$1:$AT$8036,A9087,FALSE)</f>
        <v>#REF!</v>
      </c>
      <c r="E9087" t="e">
        <f>HLOOKUP("Prøvetagning",data!$A$1:$AT$8036,A9087,FALSE)</f>
        <v>#REF!</v>
      </c>
      <c r="F9087" t="e">
        <f>HLOOKUP("Prøve",data!$A$1:$AT$8036,A9087,FALSE)</f>
        <v>#REF!</v>
      </c>
      <c r="G9087" t="e">
        <f>HLOOKUP("ScKode",data!$A$1:$AT$8036,A9087,FALSE)</f>
        <v>#REF!</v>
      </c>
      <c r="H9087" t="e">
        <f>HLOOKUP("StofParameter",data!$A$1:$AT$8036,A9087,FALSE)</f>
        <v>#REF!</v>
      </c>
      <c r="I9087" t="e">
        <f>HLOOKUP("Dato",data!$A$1:$AT$8036,A9087,FALSE)</f>
        <v>#REF!</v>
      </c>
      <c r="J9087" t="e">
        <f>HLOOKUP("Resultat-attribut",data!$A$1:$AT$8036,A9087,FALSE)</f>
        <v>#REF!</v>
      </c>
      <c r="K9087" t="e">
        <f>HLOOKUP("Resultat",data!$A$1:$AT$8036,A9087,FALSE)</f>
        <v>#REF!</v>
      </c>
      <c r="L9087" t="e">
        <f>HLOOKUP("Enhed",data!$A$1:$AT$8036,A9087,FALSE)</f>
        <v>#REF!</v>
      </c>
    </row>
    <row r="9088" spans="1:12" x14ac:dyDescent="0.2">
      <c r="A9088">
        <v>9087</v>
      </c>
      <c r="B9088" t="e">
        <f>HLOOKUP("Referencer",data!$A$1:$AT$8036,A9088,FALSE)</f>
        <v>#REF!</v>
      </c>
      <c r="C9088" t="e">
        <f>HLOOKUP("Stedtekst",data!$A$1:$AT$8036,A9088,FALSE)</f>
        <v>#REF!</v>
      </c>
      <c r="D9088" t="e">
        <f>HLOOKUP("Målested navn",data!$A$1:$AT$8036,A9088,FALSE)</f>
        <v>#REF!</v>
      </c>
      <c r="E9088" t="e">
        <f>HLOOKUP("Prøvetagning",data!$A$1:$AT$8036,A9088,FALSE)</f>
        <v>#REF!</v>
      </c>
      <c r="F9088" t="e">
        <f>HLOOKUP("Prøve",data!$A$1:$AT$8036,A9088,FALSE)</f>
        <v>#REF!</v>
      </c>
      <c r="G9088" t="e">
        <f>HLOOKUP("ScKode",data!$A$1:$AT$8036,A9088,FALSE)</f>
        <v>#REF!</v>
      </c>
      <c r="H9088" t="e">
        <f>HLOOKUP("StofParameter",data!$A$1:$AT$8036,A9088,FALSE)</f>
        <v>#REF!</v>
      </c>
      <c r="I9088" t="e">
        <f>HLOOKUP("Dato",data!$A$1:$AT$8036,A9088,FALSE)</f>
        <v>#REF!</v>
      </c>
      <c r="J9088" t="e">
        <f>HLOOKUP("Resultat-attribut",data!$A$1:$AT$8036,A9088,FALSE)</f>
        <v>#REF!</v>
      </c>
      <c r="K9088" t="e">
        <f>HLOOKUP("Resultat",data!$A$1:$AT$8036,A9088,FALSE)</f>
        <v>#REF!</v>
      </c>
      <c r="L9088" t="e">
        <f>HLOOKUP("Enhed",data!$A$1:$AT$8036,A9088,FALSE)</f>
        <v>#REF!</v>
      </c>
    </row>
    <row r="9089" spans="1:12" x14ac:dyDescent="0.2">
      <c r="A9089">
        <v>9088</v>
      </c>
      <c r="B9089" t="e">
        <f>HLOOKUP("Referencer",data!$A$1:$AT$8036,A9089,FALSE)</f>
        <v>#REF!</v>
      </c>
      <c r="C9089" t="e">
        <f>HLOOKUP("Stedtekst",data!$A$1:$AT$8036,A9089,FALSE)</f>
        <v>#REF!</v>
      </c>
      <c r="D9089" t="e">
        <f>HLOOKUP("Målested navn",data!$A$1:$AT$8036,A9089,FALSE)</f>
        <v>#REF!</v>
      </c>
      <c r="E9089" t="e">
        <f>HLOOKUP("Prøvetagning",data!$A$1:$AT$8036,A9089,FALSE)</f>
        <v>#REF!</v>
      </c>
      <c r="F9089" t="e">
        <f>HLOOKUP("Prøve",data!$A$1:$AT$8036,A9089,FALSE)</f>
        <v>#REF!</v>
      </c>
      <c r="G9089" t="e">
        <f>HLOOKUP("ScKode",data!$A$1:$AT$8036,A9089,FALSE)</f>
        <v>#REF!</v>
      </c>
      <c r="H9089" t="e">
        <f>HLOOKUP("StofParameter",data!$A$1:$AT$8036,A9089,FALSE)</f>
        <v>#REF!</v>
      </c>
      <c r="I9089" t="e">
        <f>HLOOKUP("Dato",data!$A$1:$AT$8036,A9089,FALSE)</f>
        <v>#REF!</v>
      </c>
      <c r="J9089" t="e">
        <f>HLOOKUP("Resultat-attribut",data!$A$1:$AT$8036,A9089,FALSE)</f>
        <v>#REF!</v>
      </c>
      <c r="K9089" t="e">
        <f>HLOOKUP("Resultat",data!$A$1:$AT$8036,A9089,FALSE)</f>
        <v>#REF!</v>
      </c>
      <c r="L9089" t="e">
        <f>HLOOKUP("Enhed",data!$A$1:$AT$8036,A9089,FALSE)</f>
        <v>#REF!</v>
      </c>
    </row>
    <row r="9090" spans="1:12" x14ac:dyDescent="0.2">
      <c r="A9090">
        <v>9089</v>
      </c>
      <c r="B9090" t="e">
        <f>HLOOKUP("Referencer",data!$A$1:$AT$8036,A9090,FALSE)</f>
        <v>#REF!</v>
      </c>
      <c r="C9090" t="e">
        <f>HLOOKUP("Stedtekst",data!$A$1:$AT$8036,A9090,FALSE)</f>
        <v>#REF!</v>
      </c>
      <c r="D9090" t="e">
        <f>HLOOKUP("Målested navn",data!$A$1:$AT$8036,A9090,FALSE)</f>
        <v>#REF!</v>
      </c>
      <c r="E9090" t="e">
        <f>HLOOKUP("Prøvetagning",data!$A$1:$AT$8036,A9090,FALSE)</f>
        <v>#REF!</v>
      </c>
      <c r="F9090" t="e">
        <f>HLOOKUP("Prøve",data!$A$1:$AT$8036,A9090,FALSE)</f>
        <v>#REF!</v>
      </c>
      <c r="G9090" t="e">
        <f>HLOOKUP("ScKode",data!$A$1:$AT$8036,A9090,FALSE)</f>
        <v>#REF!</v>
      </c>
      <c r="H9090" t="e">
        <f>HLOOKUP("StofParameter",data!$A$1:$AT$8036,A9090,FALSE)</f>
        <v>#REF!</v>
      </c>
      <c r="I9090" t="e">
        <f>HLOOKUP("Dato",data!$A$1:$AT$8036,A9090,FALSE)</f>
        <v>#REF!</v>
      </c>
      <c r="J9090" t="e">
        <f>HLOOKUP("Resultat-attribut",data!$A$1:$AT$8036,A9090,FALSE)</f>
        <v>#REF!</v>
      </c>
      <c r="K9090" t="e">
        <f>HLOOKUP("Resultat",data!$A$1:$AT$8036,A9090,FALSE)</f>
        <v>#REF!</v>
      </c>
      <c r="L9090" t="e">
        <f>HLOOKUP("Enhed",data!$A$1:$AT$8036,A9090,FALSE)</f>
        <v>#REF!</v>
      </c>
    </row>
    <row r="9091" spans="1:12" x14ac:dyDescent="0.2">
      <c r="A9091">
        <v>9090</v>
      </c>
      <c r="B9091" t="e">
        <f>HLOOKUP("Referencer",data!$A$1:$AT$8036,A9091,FALSE)</f>
        <v>#REF!</v>
      </c>
      <c r="C9091" t="e">
        <f>HLOOKUP("Stedtekst",data!$A$1:$AT$8036,A9091,FALSE)</f>
        <v>#REF!</v>
      </c>
      <c r="D9091" t="e">
        <f>HLOOKUP("Målested navn",data!$A$1:$AT$8036,A9091,FALSE)</f>
        <v>#REF!</v>
      </c>
      <c r="E9091" t="e">
        <f>HLOOKUP("Prøvetagning",data!$A$1:$AT$8036,A9091,FALSE)</f>
        <v>#REF!</v>
      </c>
      <c r="F9091" t="e">
        <f>HLOOKUP("Prøve",data!$A$1:$AT$8036,A9091,FALSE)</f>
        <v>#REF!</v>
      </c>
      <c r="G9091" t="e">
        <f>HLOOKUP("ScKode",data!$A$1:$AT$8036,A9091,FALSE)</f>
        <v>#REF!</v>
      </c>
      <c r="H9091" t="e">
        <f>HLOOKUP("StofParameter",data!$A$1:$AT$8036,A9091,FALSE)</f>
        <v>#REF!</v>
      </c>
      <c r="I9091" t="e">
        <f>HLOOKUP("Dato",data!$A$1:$AT$8036,A9091,FALSE)</f>
        <v>#REF!</v>
      </c>
      <c r="J9091" t="e">
        <f>HLOOKUP("Resultat-attribut",data!$A$1:$AT$8036,A9091,FALSE)</f>
        <v>#REF!</v>
      </c>
      <c r="K9091" t="e">
        <f>HLOOKUP("Resultat",data!$A$1:$AT$8036,A9091,FALSE)</f>
        <v>#REF!</v>
      </c>
      <c r="L9091" t="e">
        <f>HLOOKUP("Enhed",data!$A$1:$AT$8036,A9091,FALSE)</f>
        <v>#REF!</v>
      </c>
    </row>
    <row r="9092" spans="1:12" x14ac:dyDescent="0.2">
      <c r="A9092">
        <v>9091</v>
      </c>
      <c r="B9092" t="e">
        <f>HLOOKUP("Referencer",data!$A$1:$AT$8036,A9092,FALSE)</f>
        <v>#REF!</v>
      </c>
      <c r="C9092" t="e">
        <f>HLOOKUP("Stedtekst",data!$A$1:$AT$8036,A9092,FALSE)</f>
        <v>#REF!</v>
      </c>
      <c r="D9092" t="e">
        <f>HLOOKUP("Målested navn",data!$A$1:$AT$8036,A9092,FALSE)</f>
        <v>#REF!</v>
      </c>
      <c r="E9092" t="e">
        <f>HLOOKUP("Prøvetagning",data!$A$1:$AT$8036,A9092,FALSE)</f>
        <v>#REF!</v>
      </c>
      <c r="F9092" t="e">
        <f>HLOOKUP("Prøve",data!$A$1:$AT$8036,A9092,FALSE)</f>
        <v>#REF!</v>
      </c>
      <c r="G9092" t="e">
        <f>HLOOKUP("ScKode",data!$A$1:$AT$8036,A9092,FALSE)</f>
        <v>#REF!</v>
      </c>
      <c r="H9092" t="e">
        <f>HLOOKUP("StofParameter",data!$A$1:$AT$8036,A9092,FALSE)</f>
        <v>#REF!</v>
      </c>
      <c r="I9092" t="e">
        <f>HLOOKUP("Dato",data!$A$1:$AT$8036,A9092,FALSE)</f>
        <v>#REF!</v>
      </c>
      <c r="J9092" t="e">
        <f>HLOOKUP("Resultat-attribut",data!$A$1:$AT$8036,A9092,FALSE)</f>
        <v>#REF!</v>
      </c>
      <c r="K9092" t="e">
        <f>HLOOKUP("Resultat",data!$A$1:$AT$8036,A9092,FALSE)</f>
        <v>#REF!</v>
      </c>
      <c r="L9092" t="e">
        <f>HLOOKUP("Enhed",data!$A$1:$AT$8036,A9092,FALSE)</f>
        <v>#REF!</v>
      </c>
    </row>
    <row r="9093" spans="1:12" x14ac:dyDescent="0.2">
      <c r="A9093">
        <v>9092</v>
      </c>
      <c r="B9093" t="e">
        <f>HLOOKUP("Referencer",data!$A$1:$AT$8036,A9093,FALSE)</f>
        <v>#REF!</v>
      </c>
      <c r="C9093" t="e">
        <f>HLOOKUP("Stedtekst",data!$A$1:$AT$8036,A9093,FALSE)</f>
        <v>#REF!</v>
      </c>
      <c r="D9093" t="e">
        <f>HLOOKUP("Målested navn",data!$A$1:$AT$8036,A9093,FALSE)</f>
        <v>#REF!</v>
      </c>
      <c r="E9093" t="e">
        <f>HLOOKUP("Prøvetagning",data!$A$1:$AT$8036,A9093,FALSE)</f>
        <v>#REF!</v>
      </c>
      <c r="F9093" t="e">
        <f>HLOOKUP("Prøve",data!$A$1:$AT$8036,A9093,FALSE)</f>
        <v>#REF!</v>
      </c>
      <c r="G9093" t="e">
        <f>HLOOKUP("ScKode",data!$A$1:$AT$8036,A9093,FALSE)</f>
        <v>#REF!</v>
      </c>
      <c r="H9093" t="e">
        <f>HLOOKUP("StofParameter",data!$A$1:$AT$8036,A9093,FALSE)</f>
        <v>#REF!</v>
      </c>
      <c r="I9093" t="e">
        <f>HLOOKUP("Dato",data!$A$1:$AT$8036,A9093,FALSE)</f>
        <v>#REF!</v>
      </c>
      <c r="J9093" t="e">
        <f>HLOOKUP("Resultat-attribut",data!$A$1:$AT$8036,A9093,FALSE)</f>
        <v>#REF!</v>
      </c>
      <c r="K9093" t="e">
        <f>HLOOKUP("Resultat",data!$A$1:$AT$8036,A9093,FALSE)</f>
        <v>#REF!</v>
      </c>
      <c r="L9093" t="e">
        <f>HLOOKUP("Enhed",data!$A$1:$AT$8036,A9093,FALSE)</f>
        <v>#REF!</v>
      </c>
    </row>
    <row r="9094" spans="1:12" x14ac:dyDescent="0.2">
      <c r="A9094">
        <v>9093</v>
      </c>
      <c r="B9094" t="e">
        <f>HLOOKUP("Referencer",data!$A$1:$AT$8036,A9094,FALSE)</f>
        <v>#REF!</v>
      </c>
      <c r="C9094" t="e">
        <f>HLOOKUP("Stedtekst",data!$A$1:$AT$8036,A9094,FALSE)</f>
        <v>#REF!</v>
      </c>
      <c r="D9094" t="e">
        <f>HLOOKUP("Målested navn",data!$A$1:$AT$8036,A9094,FALSE)</f>
        <v>#REF!</v>
      </c>
      <c r="E9094" t="e">
        <f>HLOOKUP("Prøvetagning",data!$A$1:$AT$8036,A9094,FALSE)</f>
        <v>#REF!</v>
      </c>
      <c r="F9094" t="e">
        <f>HLOOKUP("Prøve",data!$A$1:$AT$8036,A9094,FALSE)</f>
        <v>#REF!</v>
      </c>
      <c r="G9094" t="e">
        <f>HLOOKUP("ScKode",data!$A$1:$AT$8036,A9094,FALSE)</f>
        <v>#REF!</v>
      </c>
      <c r="H9094" t="e">
        <f>HLOOKUP("StofParameter",data!$A$1:$AT$8036,A9094,FALSE)</f>
        <v>#REF!</v>
      </c>
      <c r="I9094" t="e">
        <f>HLOOKUP("Dato",data!$A$1:$AT$8036,A9094,FALSE)</f>
        <v>#REF!</v>
      </c>
      <c r="J9094" t="e">
        <f>HLOOKUP("Resultat-attribut",data!$A$1:$AT$8036,A9094,FALSE)</f>
        <v>#REF!</v>
      </c>
      <c r="K9094" t="e">
        <f>HLOOKUP("Resultat",data!$A$1:$AT$8036,A9094,FALSE)</f>
        <v>#REF!</v>
      </c>
      <c r="L9094" t="e">
        <f>HLOOKUP("Enhed",data!$A$1:$AT$8036,A9094,FALSE)</f>
        <v>#REF!</v>
      </c>
    </row>
    <row r="9095" spans="1:12" x14ac:dyDescent="0.2">
      <c r="A9095">
        <v>9094</v>
      </c>
      <c r="B9095" t="e">
        <f>HLOOKUP("Referencer",data!$A$1:$AT$8036,A9095,FALSE)</f>
        <v>#REF!</v>
      </c>
      <c r="C9095" t="e">
        <f>HLOOKUP("Stedtekst",data!$A$1:$AT$8036,A9095,FALSE)</f>
        <v>#REF!</v>
      </c>
      <c r="D9095" t="e">
        <f>HLOOKUP("Målested navn",data!$A$1:$AT$8036,A9095,FALSE)</f>
        <v>#REF!</v>
      </c>
      <c r="E9095" t="e">
        <f>HLOOKUP("Prøvetagning",data!$A$1:$AT$8036,A9095,FALSE)</f>
        <v>#REF!</v>
      </c>
      <c r="F9095" t="e">
        <f>HLOOKUP("Prøve",data!$A$1:$AT$8036,A9095,FALSE)</f>
        <v>#REF!</v>
      </c>
      <c r="G9095" t="e">
        <f>HLOOKUP("ScKode",data!$A$1:$AT$8036,A9095,FALSE)</f>
        <v>#REF!</v>
      </c>
      <c r="H9095" t="e">
        <f>HLOOKUP("StofParameter",data!$A$1:$AT$8036,A9095,FALSE)</f>
        <v>#REF!</v>
      </c>
      <c r="I9095" t="e">
        <f>HLOOKUP("Dato",data!$A$1:$AT$8036,A9095,FALSE)</f>
        <v>#REF!</v>
      </c>
      <c r="J9095" t="e">
        <f>HLOOKUP("Resultat-attribut",data!$A$1:$AT$8036,A9095,FALSE)</f>
        <v>#REF!</v>
      </c>
      <c r="K9095" t="e">
        <f>HLOOKUP("Resultat",data!$A$1:$AT$8036,A9095,FALSE)</f>
        <v>#REF!</v>
      </c>
      <c r="L9095" t="e">
        <f>HLOOKUP("Enhed",data!$A$1:$AT$8036,A9095,FALSE)</f>
        <v>#REF!</v>
      </c>
    </row>
    <row r="9096" spans="1:12" x14ac:dyDescent="0.2">
      <c r="A9096">
        <v>9095</v>
      </c>
      <c r="B9096" t="e">
        <f>HLOOKUP("Referencer",data!$A$1:$AT$8036,A9096,FALSE)</f>
        <v>#REF!</v>
      </c>
      <c r="C9096" t="e">
        <f>HLOOKUP("Stedtekst",data!$A$1:$AT$8036,A9096,FALSE)</f>
        <v>#REF!</v>
      </c>
      <c r="D9096" t="e">
        <f>HLOOKUP("Målested navn",data!$A$1:$AT$8036,A9096,FALSE)</f>
        <v>#REF!</v>
      </c>
      <c r="E9096" t="e">
        <f>HLOOKUP("Prøvetagning",data!$A$1:$AT$8036,A9096,FALSE)</f>
        <v>#REF!</v>
      </c>
      <c r="F9096" t="e">
        <f>HLOOKUP("Prøve",data!$A$1:$AT$8036,A9096,FALSE)</f>
        <v>#REF!</v>
      </c>
      <c r="G9096" t="e">
        <f>HLOOKUP("ScKode",data!$A$1:$AT$8036,A9096,FALSE)</f>
        <v>#REF!</v>
      </c>
      <c r="H9096" t="e">
        <f>HLOOKUP("StofParameter",data!$A$1:$AT$8036,A9096,FALSE)</f>
        <v>#REF!</v>
      </c>
      <c r="I9096" t="e">
        <f>HLOOKUP("Dato",data!$A$1:$AT$8036,A9096,FALSE)</f>
        <v>#REF!</v>
      </c>
      <c r="J9096" t="e">
        <f>HLOOKUP("Resultat-attribut",data!$A$1:$AT$8036,A9096,FALSE)</f>
        <v>#REF!</v>
      </c>
      <c r="K9096" t="e">
        <f>HLOOKUP("Resultat",data!$A$1:$AT$8036,A9096,FALSE)</f>
        <v>#REF!</v>
      </c>
      <c r="L9096" t="e">
        <f>HLOOKUP("Enhed",data!$A$1:$AT$8036,A9096,FALSE)</f>
        <v>#REF!</v>
      </c>
    </row>
    <row r="9097" spans="1:12" x14ac:dyDescent="0.2">
      <c r="A9097">
        <v>9096</v>
      </c>
      <c r="B9097" t="e">
        <f>HLOOKUP("Referencer",data!$A$1:$AT$8036,A9097,FALSE)</f>
        <v>#REF!</v>
      </c>
      <c r="C9097" t="e">
        <f>HLOOKUP("Stedtekst",data!$A$1:$AT$8036,A9097,FALSE)</f>
        <v>#REF!</v>
      </c>
      <c r="D9097" t="e">
        <f>HLOOKUP("Målested navn",data!$A$1:$AT$8036,A9097,FALSE)</f>
        <v>#REF!</v>
      </c>
      <c r="E9097" t="e">
        <f>HLOOKUP("Prøvetagning",data!$A$1:$AT$8036,A9097,FALSE)</f>
        <v>#REF!</v>
      </c>
      <c r="F9097" t="e">
        <f>HLOOKUP("Prøve",data!$A$1:$AT$8036,A9097,FALSE)</f>
        <v>#REF!</v>
      </c>
      <c r="G9097" t="e">
        <f>HLOOKUP("ScKode",data!$A$1:$AT$8036,A9097,FALSE)</f>
        <v>#REF!</v>
      </c>
      <c r="H9097" t="e">
        <f>HLOOKUP("StofParameter",data!$A$1:$AT$8036,A9097,FALSE)</f>
        <v>#REF!</v>
      </c>
      <c r="I9097" t="e">
        <f>HLOOKUP("Dato",data!$A$1:$AT$8036,A9097,FALSE)</f>
        <v>#REF!</v>
      </c>
      <c r="J9097" t="e">
        <f>HLOOKUP("Resultat-attribut",data!$A$1:$AT$8036,A9097,FALSE)</f>
        <v>#REF!</v>
      </c>
      <c r="K9097" t="e">
        <f>HLOOKUP("Resultat",data!$A$1:$AT$8036,A9097,FALSE)</f>
        <v>#REF!</v>
      </c>
      <c r="L9097" t="e">
        <f>HLOOKUP("Enhed",data!$A$1:$AT$8036,A9097,FALSE)</f>
        <v>#REF!</v>
      </c>
    </row>
    <row r="9098" spans="1:12" x14ac:dyDescent="0.2">
      <c r="A9098">
        <v>9097</v>
      </c>
      <c r="B9098" t="e">
        <f>HLOOKUP("Referencer",data!$A$1:$AT$8036,A9098,FALSE)</f>
        <v>#REF!</v>
      </c>
      <c r="C9098" t="e">
        <f>HLOOKUP("Stedtekst",data!$A$1:$AT$8036,A9098,FALSE)</f>
        <v>#REF!</v>
      </c>
      <c r="D9098" t="e">
        <f>HLOOKUP("Målested navn",data!$A$1:$AT$8036,A9098,FALSE)</f>
        <v>#REF!</v>
      </c>
      <c r="E9098" t="e">
        <f>HLOOKUP("Prøvetagning",data!$A$1:$AT$8036,A9098,FALSE)</f>
        <v>#REF!</v>
      </c>
      <c r="F9098" t="e">
        <f>HLOOKUP("Prøve",data!$A$1:$AT$8036,A9098,FALSE)</f>
        <v>#REF!</v>
      </c>
      <c r="G9098" t="e">
        <f>HLOOKUP("ScKode",data!$A$1:$AT$8036,A9098,FALSE)</f>
        <v>#REF!</v>
      </c>
      <c r="H9098" t="e">
        <f>HLOOKUP("StofParameter",data!$A$1:$AT$8036,A9098,FALSE)</f>
        <v>#REF!</v>
      </c>
      <c r="I9098" t="e">
        <f>HLOOKUP("Dato",data!$A$1:$AT$8036,A9098,FALSE)</f>
        <v>#REF!</v>
      </c>
      <c r="J9098" t="e">
        <f>HLOOKUP("Resultat-attribut",data!$A$1:$AT$8036,A9098,FALSE)</f>
        <v>#REF!</v>
      </c>
      <c r="K9098" t="e">
        <f>HLOOKUP("Resultat",data!$A$1:$AT$8036,A9098,FALSE)</f>
        <v>#REF!</v>
      </c>
      <c r="L9098" t="e">
        <f>HLOOKUP("Enhed",data!$A$1:$AT$8036,A9098,FALSE)</f>
        <v>#REF!</v>
      </c>
    </row>
    <row r="9099" spans="1:12" x14ac:dyDescent="0.2">
      <c r="A9099">
        <v>9098</v>
      </c>
      <c r="B9099" t="e">
        <f>HLOOKUP("Referencer",data!$A$1:$AT$8036,A9099,FALSE)</f>
        <v>#REF!</v>
      </c>
      <c r="C9099" t="e">
        <f>HLOOKUP("Stedtekst",data!$A$1:$AT$8036,A9099,FALSE)</f>
        <v>#REF!</v>
      </c>
      <c r="D9099" t="e">
        <f>HLOOKUP("Målested navn",data!$A$1:$AT$8036,A9099,FALSE)</f>
        <v>#REF!</v>
      </c>
      <c r="E9099" t="e">
        <f>HLOOKUP("Prøvetagning",data!$A$1:$AT$8036,A9099,FALSE)</f>
        <v>#REF!</v>
      </c>
      <c r="F9099" t="e">
        <f>HLOOKUP("Prøve",data!$A$1:$AT$8036,A9099,FALSE)</f>
        <v>#REF!</v>
      </c>
      <c r="G9099" t="e">
        <f>HLOOKUP("ScKode",data!$A$1:$AT$8036,A9099,FALSE)</f>
        <v>#REF!</v>
      </c>
      <c r="H9099" t="e">
        <f>HLOOKUP("StofParameter",data!$A$1:$AT$8036,A9099,FALSE)</f>
        <v>#REF!</v>
      </c>
      <c r="I9099" t="e">
        <f>HLOOKUP("Dato",data!$A$1:$AT$8036,A9099,FALSE)</f>
        <v>#REF!</v>
      </c>
      <c r="J9099" t="e">
        <f>HLOOKUP("Resultat-attribut",data!$A$1:$AT$8036,A9099,FALSE)</f>
        <v>#REF!</v>
      </c>
      <c r="K9099" t="e">
        <f>HLOOKUP("Resultat",data!$A$1:$AT$8036,A9099,FALSE)</f>
        <v>#REF!</v>
      </c>
      <c r="L9099" t="e">
        <f>HLOOKUP("Enhed",data!$A$1:$AT$8036,A9099,FALSE)</f>
        <v>#REF!</v>
      </c>
    </row>
    <row r="9100" spans="1:12" x14ac:dyDescent="0.2">
      <c r="A9100">
        <v>9099</v>
      </c>
      <c r="B9100" t="e">
        <f>HLOOKUP("Referencer",data!$A$1:$AT$8036,A9100,FALSE)</f>
        <v>#REF!</v>
      </c>
      <c r="C9100" t="e">
        <f>HLOOKUP("Stedtekst",data!$A$1:$AT$8036,A9100,FALSE)</f>
        <v>#REF!</v>
      </c>
      <c r="D9100" t="e">
        <f>HLOOKUP("Målested navn",data!$A$1:$AT$8036,A9100,FALSE)</f>
        <v>#REF!</v>
      </c>
      <c r="E9100" t="e">
        <f>HLOOKUP("Prøvetagning",data!$A$1:$AT$8036,A9100,FALSE)</f>
        <v>#REF!</v>
      </c>
      <c r="F9100" t="e">
        <f>HLOOKUP("Prøve",data!$A$1:$AT$8036,A9100,FALSE)</f>
        <v>#REF!</v>
      </c>
      <c r="G9100" t="e">
        <f>HLOOKUP("ScKode",data!$A$1:$AT$8036,A9100,FALSE)</f>
        <v>#REF!</v>
      </c>
      <c r="H9100" t="e">
        <f>HLOOKUP("StofParameter",data!$A$1:$AT$8036,A9100,FALSE)</f>
        <v>#REF!</v>
      </c>
      <c r="I9100" t="e">
        <f>HLOOKUP("Dato",data!$A$1:$AT$8036,A9100,FALSE)</f>
        <v>#REF!</v>
      </c>
      <c r="J9100" t="e">
        <f>HLOOKUP("Resultat-attribut",data!$A$1:$AT$8036,A9100,FALSE)</f>
        <v>#REF!</v>
      </c>
      <c r="K9100" t="e">
        <f>HLOOKUP("Resultat",data!$A$1:$AT$8036,A9100,FALSE)</f>
        <v>#REF!</v>
      </c>
      <c r="L9100" t="e">
        <f>HLOOKUP("Enhed",data!$A$1:$AT$8036,A9100,FALSE)</f>
        <v>#REF!</v>
      </c>
    </row>
    <row r="9101" spans="1:12" x14ac:dyDescent="0.2">
      <c r="A9101">
        <v>9100</v>
      </c>
      <c r="B9101" t="e">
        <f>HLOOKUP("Referencer",data!$A$1:$AT$8036,A9101,FALSE)</f>
        <v>#REF!</v>
      </c>
      <c r="C9101" t="e">
        <f>HLOOKUP("Stedtekst",data!$A$1:$AT$8036,A9101,FALSE)</f>
        <v>#REF!</v>
      </c>
      <c r="D9101" t="e">
        <f>HLOOKUP("Målested navn",data!$A$1:$AT$8036,A9101,FALSE)</f>
        <v>#REF!</v>
      </c>
      <c r="E9101" t="e">
        <f>HLOOKUP("Prøvetagning",data!$A$1:$AT$8036,A9101,FALSE)</f>
        <v>#REF!</v>
      </c>
      <c r="F9101" t="e">
        <f>HLOOKUP("Prøve",data!$A$1:$AT$8036,A9101,FALSE)</f>
        <v>#REF!</v>
      </c>
      <c r="G9101" t="e">
        <f>HLOOKUP("ScKode",data!$A$1:$AT$8036,A9101,FALSE)</f>
        <v>#REF!</v>
      </c>
      <c r="H9101" t="e">
        <f>HLOOKUP("StofParameter",data!$A$1:$AT$8036,A9101,FALSE)</f>
        <v>#REF!</v>
      </c>
      <c r="I9101" t="e">
        <f>HLOOKUP("Dato",data!$A$1:$AT$8036,A9101,FALSE)</f>
        <v>#REF!</v>
      </c>
      <c r="J9101" t="e">
        <f>HLOOKUP("Resultat-attribut",data!$A$1:$AT$8036,A9101,FALSE)</f>
        <v>#REF!</v>
      </c>
      <c r="K9101" t="e">
        <f>HLOOKUP("Resultat",data!$A$1:$AT$8036,A9101,FALSE)</f>
        <v>#REF!</v>
      </c>
      <c r="L9101" t="e">
        <f>HLOOKUP("Enhed",data!$A$1:$AT$8036,A9101,FALSE)</f>
        <v>#REF!</v>
      </c>
    </row>
    <row r="9102" spans="1:12" x14ac:dyDescent="0.2">
      <c r="A9102">
        <v>9101</v>
      </c>
      <c r="B9102" t="e">
        <f>HLOOKUP("Referencer",data!$A$1:$AT$8036,A9102,FALSE)</f>
        <v>#REF!</v>
      </c>
      <c r="C9102" t="e">
        <f>HLOOKUP("Stedtekst",data!$A$1:$AT$8036,A9102,FALSE)</f>
        <v>#REF!</v>
      </c>
      <c r="D9102" t="e">
        <f>HLOOKUP("Målested navn",data!$A$1:$AT$8036,A9102,FALSE)</f>
        <v>#REF!</v>
      </c>
      <c r="E9102" t="e">
        <f>HLOOKUP("Prøvetagning",data!$A$1:$AT$8036,A9102,FALSE)</f>
        <v>#REF!</v>
      </c>
      <c r="F9102" t="e">
        <f>HLOOKUP("Prøve",data!$A$1:$AT$8036,A9102,FALSE)</f>
        <v>#REF!</v>
      </c>
      <c r="G9102" t="e">
        <f>HLOOKUP("ScKode",data!$A$1:$AT$8036,A9102,FALSE)</f>
        <v>#REF!</v>
      </c>
      <c r="H9102" t="e">
        <f>HLOOKUP("StofParameter",data!$A$1:$AT$8036,A9102,FALSE)</f>
        <v>#REF!</v>
      </c>
      <c r="I9102" t="e">
        <f>HLOOKUP("Dato",data!$A$1:$AT$8036,A9102,FALSE)</f>
        <v>#REF!</v>
      </c>
      <c r="J9102" t="e">
        <f>HLOOKUP("Resultat-attribut",data!$A$1:$AT$8036,A9102,FALSE)</f>
        <v>#REF!</v>
      </c>
      <c r="K9102" t="e">
        <f>HLOOKUP("Resultat",data!$A$1:$AT$8036,A9102,FALSE)</f>
        <v>#REF!</v>
      </c>
      <c r="L9102" t="e">
        <f>HLOOKUP("Enhed",data!$A$1:$AT$8036,A9102,FALSE)</f>
        <v>#REF!</v>
      </c>
    </row>
    <row r="9103" spans="1:12" x14ac:dyDescent="0.2">
      <c r="A9103">
        <v>9102</v>
      </c>
      <c r="B9103" t="e">
        <f>HLOOKUP("Referencer",data!$A$1:$AT$8036,A9103,FALSE)</f>
        <v>#REF!</v>
      </c>
      <c r="C9103" t="e">
        <f>HLOOKUP("Stedtekst",data!$A$1:$AT$8036,A9103,FALSE)</f>
        <v>#REF!</v>
      </c>
      <c r="D9103" t="e">
        <f>HLOOKUP("Målested navn",data!$A$1:$AT$8036,A9103,FALSE)</f>
        <v>#REF!</v>
      </c>
      <c r="E9103" t="e">
        <f>HLOOKUP("Prøvetagning",data!$A$1:$AT$8036,A9103,FALSE)</f>
        <v>#REF!</v>
      </c>
      <c r="F9103" t="e">
        <f>HLOOKUP("Prøve",data!$A$1:$AT$8036,A9103,FALSE)</f>
        <v>#REF!</v>
      </c>
      <c r="G9103" t="e">
        <f>HLOOKUP("ScKode",data!$A$1:$AT$8036,A9103,FALSE)</f>
        <v>#REF!</v>
      </c>
      <c r="H9103" t="e">
        <f>HLOOKUP("StofParameter",data!$A$1:$AT$8036,A9103,FALSE)</f>
        <v>#REF!</v>
      </c>
      <c r="I9103" t="e">
        <f>HLOOKUP("Dato",data!$A$1:$AT$8036,A9103,FALSE)</f>
        <v>#REF!</v>
      </c>
      <c r="J9103" t="e">
        <f>HLOOKUP("Resultat-attribut",data!$A$1:$AT$8036,A9103,FALSE)</f>
        <v>#REF!</v>
      </c>
      <c r="K9103" t="e">
        <f>HLOOKUP("Resultat",data!$A$1:$AT$8036,A9103,FALSE)</f>
        <v>#REF!</v>
      </c>
      <c r="L9103" t="e">
        <f>HLOOKUP("Enhed",data!$A$1:$AT$8036,A9103,FALSE)</f>
        <v>#REF!</v>
      </c>
    </row>
    <row r="9104" spans="1:12" x14ac:dyDescent="0.2">
      <c r="A9104">
        <v>9103</v>
      </c>
      <c r="B9104" t="e">
        <f>HLOOKUP("Referencer",data!$A$1:$AT$8036,A9104,FALSE)</f>
        <v>#REF!</v>
      </c>
      <c r="C9104" t="e">
        <f>HLOOKUP("Stedtekst",data!$A$1:$AT$8036,A9104,FALSE)</f>
        <v>#REF!</v>
      </c>
      <c r="D9104" t="e">
        <f>HLOOKUP("Målested navn",data!$A$1:$AT$8036,A9104,FALSE)</f>
        <v>#REF!</v>
      </c>
      <c r="E9104" t="e">
        <f>HLOOKUP("Prøvetagning",data!$A$1:$AT$8036,A9104,FALSE)</f>
        <v>#REF!</v>
      </c>
      <c r="F9104" t="e">
        <f>HLOOKUP("Prøve",data!$A$1:$AT$8036,A9104,FALSE)</f>
        <v>#REF!</v>
      </c>
      <c r="G9104" t="e">
        <f>HLOOKUP("ScKode",data!$A$1:$AT$8036,A9104,FALSE)</f>
        <v>#REF!</v>
      </c>
      <c r="H9104" t="e">
        <f>HLOOKUP("StofParameter",data!$A$1:$AT$8036,A9104,FALSE)</f>
        <v>#REF!</v>
      </c>
      <c r="I9104" t="e">
        <f>HLOOKUP("Dato",data!$A$1:$AT$8036,A9104,FALSE)</f>
        <v>#REF!</v>
      </c>
      <c r="J9104" t="e">
        <f>HLOOKUP("Resultat-attribut",data!$A$1:$AT$8036,A9104,FALSE)</f>
        <v>#REF!</v>
      </c>
      <c r="K9104" t="e">
        <f>HLOOKUP("Resultat",data!$A$1:$AT$8036,A9104,FALSE)</f>
        <v>#REF!</v>
      </c>
      <c r="L9104" t="e">
        <f>HLOOKUP("Enhed",data!$A$1:$AT$8036,A9104,FALSE)</f>
        <v>#REF!</v>
      </c>
    </row>
    <row r="9105" spans="1:12" x14ac:dyDescent="0.2">
      <c r="A9105">
        <v>9104</v>
      </c>
      <c r="B9105" t="e">
        <f>HLOOKUP("Referencer",data!$A$1:$AT$8036,A9105,FALSE)</f>
        <v>#REF!</v>
      </c>
      <c r="C9105" t="e">
        <f>HLOOKUP("Stedtekst",data!$A$1:$AT$8036,A9105,FALSE)</f>
        <v>#REF!</v>
      </c>
      <c r="D9105" t="e">
        <f>HLOOKUP("Målested navn",data!$A$1:$AT$8036,A9105,FALSE)</f>
        <v>#REF!</v>
      </c>
      <c r="E9105" t="e">
        <f>HLOOKUP("Prøvetagning",data!$A$1:$AT$8036,A9105,FALSE)</f>
        <v>#REF!</v>
      </c>
      <c r="F9105" t="e">
        <f>HLOOKUP("Prøve",data!$A$1:$AT$8036,A9105,FALSE)</f>
        <v>#REF!</v>
      </c>
      <c r="G9105" t="e">
        <f>HLOOKUP("ScKode",data!$A$1:$AT$8036,A9105,FALSE)</f>
        <v>#REF!</v>
      </c>
      <c r="H9105" t="e">
        <f>HLOOKUP("StofParameter",data!$A$1:$AT$8036,A9105,FALSE)</f>
        <v>#REF!</v>
      </c>
      <c r="I9105" t="e">
        <f>HLOOKUP("Dato",data!$A$1:$AT$8036,A9105,FALSE)</f>
        <v>#REF!</v>
      </c>
      <c r="J9105" t="e">
        <f>HLOOKUP("Resultat-attribut",data!$A$1:$AT$8036,A9105,FALSE)</f>
        <v>#REF!</v>
      </c>
      <c r="K9105" t="e">
        <f>HLOOKUP("Resultat",data!$A$1:$AT$8036,A9105,FALSE)</f>
        <v>#REF!</v>
      </c>
      <c r="L9105" t="e">
        <f>HLOOKUP("Enhed",data!$A$1:$AT$8036,A9105,FALSE)</f>
        <v>#REF!</v>
      </c>
    </row>
    <row r="9106" spans="1:12" x14ac:dyDescent="0.2">
      <c r="A9106">
        <v>9105</v>
      </c>
      <c r="B9106" t="e">
        <f>HLOOKUP("Referencer",data!$A$1:$AT$8036,A9106,FALSE)</f>
        <v>#REF!</v>
      </c>
      <c r="C9106" t="e">
        <f>HLOOKUP("Stedtekst",data!$A$1:$AT$8036,A9106,FALSE)</f>
        <v>#REF!</v>
      </c>
      <c r="D9106" t="e">
        <f>HLOOKUP("Målested navn",data!$A$1:$AT$8036,A9106,FALSE)</f>
        <v>#REF!</v>
      </c>
      <c r="E9106" t="e">
        <f>HLOOKUP("Prøvetagning",data!$A$1:$AT$8036,A9106,FALSE)</f>
        <v>#REF!</v>
      </c>
      <c r="F9106" t="e">
        <f>HLOOKUP("Prøve",data!$A$1:$AT$8036,A9106,FALSE)</f>
        <v>#REF!</v>
      </c>
      <c r="G9106" t="e">
        <f>HLOOKUP("ScKode",data!$A$1:$AT$8036,A9106,FALSE)</f>
        <v>#REF!</v>
      </c>
      <c r="H9106" t="e">
        <f>HLOOKUP("StofParameter",data!$A$1:$AT$8036,A9106,FALSE)</f>
        <v>#REF!</v>
      </c>
      <c r="I9106" t="e">
        <f>HLOOKUP("Dato",data!$A$1:$AT$8036,A9106,FALSE)</f>
        <v>#REF!</v>
      </c>
      <c r="J9106" t="e">
        <f>HLOOKUP("Resultat-attribut",data!$A$1:$AT$8036,A9106,FALSE)</f>
        <v>#REF!</v>
      </c>
      <c r="K9106" t="e">
        <f>HLOOKUP("Resultat",data!$A$1:$AT$8036,A9106,FALSE)</f>
        <v>#REF!</v>
      </c>
      <c r="L9106" t="e">
        <f>HLOOKUP("Enhed",data!$A$1:$AT$8036,A9106,FALSE)</f>
        <v>#REF!</v>
      </c>
    </row>
    <row r="9107" spans="1:12" x14ac:dyDescent="0.2">
      <c r="A9107">
        <v>9106</v>
      </c>
      <c r="B9107" t="e">
        <f>HLOOKUP("Referencer",data!$A$1:$AT$8036,A9107,FALSE)</f>
        <v>#REF!</v>
      </c>
      <c r="C9107" t="e">
        <f>HLOOKUP("Stedtekst",data!$A$1:$AT$8036,A9107,FALSE)</f>
        <v>#REF!</v>
      </c>
      <c r="D9107" t="e">
        <f>HLOOKUP("Målested navn",data!$A$1:$AT$8036,A9107,FALSE)</f>
        <v>#REF!</v>
      </c>
      <c r="E9107" t="e">
        <f>HLOOKUP("Prøvetagning",data!$A$1:$AT$8036,A9107,FALSE)</f>
        <v>#REF!</v>
      </c>
      <c r="F9107" t="e">
        <f>HLOOKUP("Prøve",data!$A$1:$AT$8036,A9107,FALSE)</f>
        <v>#REF!</v>
      </c>
      <c r="G9107" t="e">
        <f>HLOOKUP("ScKode",data!$A$1:$AT$8036,A9107,FALSE)</f>
        <v>#REF!</v>
      </c>
      <c r="H9107" t="e">
        <f>HLOOKUP("StofParameter",data!$A$1:$AT$8036,A9107,FALSE)</f>
        <v>#REF!</v>
      </c>
      <c r="I9107" t="e">
        <f>HLOOKUP("Dato",data!$A$1:$AT$8036,A9107,FALSE)</f>
        <v>#REF!</v>
      </c>
      <c r="J9107" t="e">
        <f>HLOOKUP("Resultat-attribut",data!$A$1:$AT$8036,A9107,FALSE)</f>
        <v>#REF!</v>
      </c>
      <c r="K9107" t="e">
        <f>HLOOKUP("Resultat",data!$A$1:$AT$8036,A9107,FALSE)</f>
        <v>#REF!</v>
      </c>
      <c r="L9107" t="e">
        <f>HLOOKUP("Enhed",data!$A$1:$AT$8036,A9107,FALSE)</f>
        <v>#REF!</v>
      </c>
    </row>
    <row r="9108" spans="1:12" x14ac:dyDescent="0.2">
      <c r="A9108">
        <v>9107</v>
      </c>
      <c r="B9108" t="e">
        <f>HLOOKUP("Referencer",data!$A$1:$AT$8036,A9108,FALSE)</f>
        <v>#REF!</v>
      </c>
      <c r="C9108" t="e">
        <f>HLOOKUP("Stedtekst",data!$A$1:$AT$8036,A9108,FALSE)</f>
        <v>#REF!</v>
      </c>
      <c r="D9108" t="e">
        <f>HLOOKUP("Målested navn",data!$A$1:$AT$8036,A9108,FALSE)</f>
        <v>#REF!</v>
      </c>
      <c r="E9108" t="e">
        <f>HLOOKUP("Prøvetagning",data!$A$1:$AT$8036,A9108,FALSE)</f>
        <v>#REF!</v>
      </c>
      <c r="F9108" t="e">
        <f>HLOOKUP("Prøve",data!$A$1:$AT$8036,A9108,FALSE)</f>
        <v>#REF!</v>
      </c>
      <c r="G9108" t="e">
        <f>HLOOKUP("ScKode",data!$A$1:$AT$8036,A9108,FALSE)</f>
        <v>#REF!</v>
      </c>
      <c r="H9108" t="e">
        <f>HLOOKUP("StofParameter",data!$A$1:$AT$8036,A9108,FALSE)</f>
        <v>#REF!</v>
      </c>
      <c r="I9108" t="e">
        <f>HLOOKUP("Dato",data!$A$1:$AT$8036,A9108,FALSE)</f>
        <v>#REF!</v>
      </c>
      <c r="J9108" t="e">
        <f>HLOOKUP("Resultat-attribut",data!$A$1:$AT$8036,A9108,FALSE)</f>
        <v>#REF!</v>
      </c>
      <c r="K9108" t="e">
        <f>HLOOKUP("Resultat",data!$A$1:$AT$8036,A9108,FALSE)</f>
        <v>#REF!</v>
      </c>
      <c r="L9108" t="e">
        <f>HLOOKUP("Enhed",data!$A$1:$AT$8036,A9108,FALSE)</f>
        <v>#REF!</v>
      </c>
    </row>
    <row r="9109" spans="1:12" x14ac:dyDescent="0.2">
      <c r="A9109">
        <v>9108</v>
      </c>
      <c r="B9109" t="e">
        <f>HLOOKUP("Referencer",data!$A$1:$AT$8036,A9109,FALSE)</f>
        <v>#REF!</v>
      </c>
      <c r="C9109" t="e">
        <f>HLOOKUP("Stedtekst",data!$A$1:$AT$8036,A9109,FALSE)</f>
        <v>#REF!</v>
      </c>
      <c r="D9109" t="e">
        <f>HLOOKUP("Målested navn",data!$A$1:$AT$8036,A9109,FALSE)</f>
        <v>#REF!</v>
      </c>
      <c r="E9109" t="e">
        <f>HLOOKUP("Prøvetagning",data!$A$1:$AT$8036,A9109,FALSE)</f>
        <v>#REF!</v>
      </c>
      <c r="F9109" t="e">
        <f>HLOOKUP("Prøve",data!$A$1:$AT$8036,A9109,FALSE)</f>
        <v>#REF!</v>
      </c>
      <c r="G9109" t="e">
        <f>HLOOKUP("ScKode",data!$A$1:$AT$8036,A9109,FALSE)</f>
        <v>#REF!</v>
      </c>
      <c r="H9109" t="e">
        <f>HLOOKUP("StofParameter",data!$A$1:$AT$8036,A9109,FALSE)</f>
        <v>#REF!</v>
      </c>
      <c r="I9109" t="e">
        <f>HLOOKUP("Dato",data!$A$1:$AT$8036,A9109,FALSE)</f>
        <v>#REF!</v>
      </c>
      <c r="J9109" t="e">
        <f>HLOOKUP("Resultat-attribut",data!$A$1:$AT$8036,A9109,FALSE)</f>
        <v>#REF!</v>
      </c>
      <c r="K9109" t="e">
        <f>HLOOKUP("Resultat",data!$A$1:$AT$8036,A9109,FALSE)</f>
        <v>#REF!</v>
      </c>
      <c r="L9109" t="e">
        <f>HLOOKUP("Enhed",data!$A$1:$AT$8036,A9109,FALSE)</f>
        <v>#REF!</v>
      </c>
    </row>
    <row r="9110" spans="1:12" x14ac:dyDescent="0.2">
      <c r="A9110">
        <v>9109</v>
      </c>
      <c r="B9110" t="e">
        <f>HLOOKUP("Referencer",data!$A$1:$AT$8036,A9110,FALSE)</f>
        <v>#REF!</v>
      </c>
      <c r="C9110" t="e">
        <f>HLOOKUP("Stedtekst",data!$A$1:$AT$8036,A9110,FALSE)</f>
        <v>#REF!</v>
      </c>
      <c r="D9110" t="e">
        <f>HLOOKUP("Målested navn",data!$A$1:$AT$8036,A9110,FALSE)</f>
        <v>#REF!</v>
      </c>
      <c r="E9110" t="e">
        <f>HLOOKUP("Prøvetagning",data!$A$1:$AT$8036,A9110,FALSE)</f>
        <v>#REF!</v>
      </c>
      <c r="F9110" t="e">
        <f>HLOOKUP("Prøve",data!$A$1:$AT$8036,A9110,FALSE)</f>
        <v>#REF!</v>
      </c>
      <c r="G9110" t="e">
        <f>HLOOKUP("ScKode",data!$A$1:$AT$8036,A9110,FALSE)</f>
        <v>#REF!</v>
      </c>
      <c r="H9110" t="e">
        <f>HLOOKUP("StofParameter",data!$A$1:$AT$8036,A9110,FALSE)</f>
        <v>#REF!</v>
      </c>
      <c r="I9110" t="e">
        <f>HLOOKUP("Dato",data!$A$1:$AT$8036,A9110,FALSE)</f>
        <v>#REF!</v>
      </c>
      <c r="J9110" t="e">
        <f>HLOOKUP("Resultat-attribut",data!$A$1:$AT$8036,A9110,FALSE)</f>
        <v>#REF!</v>
      </c>
      <c r="K9110" t="e">
        <f>HLOOKUP("Resultat",data!$A$1:$AT$8036,A9110,FALSE)</f>
        <v>#REF!</v>
      </c>
      <c r="L9110" t="e">
        <f>HLOOKUP("Enhed",data!$A$1:$AT$8036,A9110,FALSE)</f>
        <v>#REF!</v>
      </c>
    </row>
    <row r="9111" spans="1:12" x14ac:dyDescent="0.2">
      <c r="A9111">
        <v>9110</v>
      </c>
      <c r="B9111" t="e">
        <f>HLOOKUP("Referencer",data!$A$1:$AT$8036,A9111,FALSE)</f>
        <v>#REF!</v>
      </c>
      <c r="C9111" t="e">
        <f>HLOOKUP("Stedtekst",data!$A$1:$AT$8036,A9111,FALSE)</f>
        <v>#REF!</v>
      </c>
      <c r="D9111" t="e">
        <f>HLOOKUP("Målested navn",data!$A$1:$AT$8036,A9111,FALSE)</f>
        <v>#REF!</v>
      </c>
      <c r="E9111" t="e">
        <f>HLOOKUP("Prøvetagning",data!$A$1:$AT$8036,A9111,FALSE)</f>
        <v>#REF!</v>
      </c>
      <c r="F9111" t="e">
        <f>HLOOKUP("Prøve",data!$A$1:$AT$8036,A9111,FALSE)</f>
        <v>#REF!</v>
      </c>
      <c r="G9111" t="e">
        <f>HLOOKUP("ScKode",data!$A$1:$AT$8036,A9111,FALSE)</f>
        <v>#REF!</v>
      </c>
      <c r="H9111" t="e">
        <f>HLOOKUP("StofParameter",data!$A$1:$AT$8036,A9111,FALSE)</f>
        <v>#REF!</v>
      </c>
      <c r="I9111" t="e">
        <f>HLOOKUP("Dato",data!$A$1:$AT$8036,A9111,FALSE)</f>
        <v>#REF!</v>
      </c>
      <c r="J9111" t="e">
        <f>HLOOKUP("Resultat-attribut",data!$A$1:$AT$8036,A9111,FALSE)</f>
        <v>#REF!</v>
      </c>
      <c r="K9111" t="e">
        <f>HLOOKUP("Resultat",data!$A$1:$AT$8036,A9111,FALSE)</f>
        <v>#REF!</v>
      </c>
      <c r="L9111" t="e">
        <f>HLOOKUP("Enhed",data!$A$1:$AT$8036,A9111,FALSE)</f>
        <v>#REF!</v>
      </c>
    </row>
    <row r="9112" spans="1:12" x14ac:dyDescent="0.2">
      <c r="A9112">
        <v>9111</v>
      </c>
      <c r="B9112" t="e">
        <f>HLOOKUP("Referencer",data!$A$1:$AT$8036,A9112,FALSE)</f>
        <v>#REF!</v>
      </c>
      <c r="C9112" t="e">
        <f>HLOOKUP("Stedtekst",data!$A$1:$AT$8036,A9112,FALSE)</f>
        <v>#REF!</v>
      </c>
      <c r="D9112" t="e">
        <f>HLOOKUP("Målested navn",data!$A$1:$AT$8036,A9112,FALSE)</f>
        <v>#REF!</v>
      </c>
      <c r="E9112" t="e">
        <f>HLOOKUP("Prøvetagning",data!$A$1:$AT$8036,A9112,FALSE)</f>
        <v>#REF!</v>
      </c>
      <c r="F9112" t="e">
        <f>HLOOKUP("Prøve",data!$A$1:$AT$8036,A9112,FALSE)</f>
        <v>#REF!</v>
      </c>
      <c r="G9112" t="e">
        <f>HLOOKUP("ScKode",data!$A$1:$AT$8036,A9112,FALSE)</f>
        <v>#REF!</v>
      </c>
      <c r="H9112" t="e">
        <f>HLOOKUP("StofParameter",data!$A$1:$AT$8036,A9112,FALSE)</f>
        <v>#REF!</v>
      </c>
      <c r="I9112" t="e">
        <f>HLOOKUP("Dato",data!$A$1:$AT$8036,A9112,FALSE)</f>
        <v>#REF!</v>
      </c>
      <c r="J9112" t="e">
        <f>HLOOKUP("Resultat-attribut",data!$A$1:$AT$8036,A9112,FALSE)</f>
        <v>#REF!</v>
      </c>
      <c r="K9112" t="e">
        <f>HLOOKUP("Resultat",data!$A$1:$AT$8036,A9112,FALSE)</f>
        <v>#REF!</v>
      </c>
      <c r="L9112" t="e">
        <f>HLOOKUP("Enhed",data!$A$1:$AT$8036,A9112,FALSE)</f>
        <v>#REF!</v>
      </c>
    </row>
    <row r="9113" spans="1:12" x14ac:dyDescent="0.2">
      <c r="A9113">
        <v>9112</v>
      </c>
      <c r="B9113" t="e">
        <f>HLOOKUP("Referencer",data!$A$1:$AT$8036,A9113,FALSE)</f>
        <v>#REF!</v>
      </c>
      <c r="C9113" t="e">
        <f>HLOOKUP("Stedtekst",data!$A$1:$AT$8036,A9113,FALSE)</f>
        <v>#REF!</v>
      </c>
      <c r="D9113" t="e">
        <f>HLOOKUP("Målested navn",data!$A$1:$AT$8036,A9113,FALSE)</f>
        <v>#REF!</v>
      </c>
      <c r="E9113" t="e">
        <f>HLOOKUP("Prøvetagning",data!$A$1:$AT$8036,A9113,FALSE)</f>
        <v>#REF!</v>
      </c>
      <c r="F9113" t="e">
        <f>HLOOKUP("Prøve",data!$A$1:$AT$8036,A9113,FALSE)</f>
        <v>#REF!</v>
      </c>
      <c r="G9113" t="e">
        <f>HLOOKUP("ScKode",data!$A$1:$AT$8036,A9113,FALSE)</f>
        <v>#REF!</v>
      </c>
      <c r="H9113" t="e">
        <f>HLOOKUP("StofParameter",data!$A$1:$AT$8036,A9113,FALSE)</f>
        <v>#REF!</v>
      </c>
      <c r="I9113" t="e">
        <f>HLOOKUP("Dato",data!$A$1:$AT$8036,A9113,FALSE)</f>
        <v>#REF!</v>
      </c>
      <c r="J9113" t="e">
        <f>HLOOKUP("Resultat-attribut",data!$A$1:$AT$8036,A9113,FALSE)</f>
        <v>#REF!</v>
      </c>
      <c r="K9113" t="e">
        <f>HLOOKUP("Resultat",data!$A$1:$AT$8036,A9113,FALSE)</f>
        <v>#REF!</v>
      </c>
      <c r="L9113" t="e">
        <f>HLOOKUP("Enhed",data!$A$1:$AT$8036,A9113,FALSE)</f>
        <v>#REF!</v>
      </c>
    </row>
    <row r="9114" spans="1:12" x14ac:dyDescent="0.2">
      <c r="A9114">
        <v>9113</v>
      </c>
      <c r="B9114" t="e">
        <f>HLOOKUP("Referencer",data!$A$1:$AT$8036,A9114,FALSE)</f>
        <v>#REF!</v>
      </c>
      <c r="C9114" t="e">
        <f>HLOOKUP("Stedtekst",data!$A$1:$AT$8036,A9114,FALSE)</f>
        <v>#REF!</v>
      </c>
      <c r="D9114" t="e">
        <f>HLOOKUP("Målested navn",data!$A$1:$AT$8036,A9114,FALSE)</f>
        <v>#REF!</v>
      </c>
      <c r="E9114" t="e">
        <f>HLOOKUP("Prøvetagning",data!$A$1:$AT$8036,A9114,FALSE)</f>
        <v>#REF!</v>
      </c>
      <c r="F9114" t="e">
        <f>HLOOKUP("Prøve",data!$A$1:$AT$8036,A9114,FALSE)</f>
        <v>#REF!</v>
      </c>
      <c r="G9114" t="e">
        <f>HLOOKUP("ScKode",data!$A$1:$AT$8036,A9114,FALSE)</f>
        <v>#REF!</v>
      </c>
      <c r="H9114" t="e">
        <f>HLOOKUP("StofParameter",data!$A$1:$AT$8036,A9114,FALSE)</f>
        <v>#REF!</v>
      </c>
      <c r="I9114" t="e">
        <f>HLOOKUP("Dato",data!$A$1:$AT$8036,A9114,FALSE)</f>
        <v>#REF!</v>
      </c>
      <c r="J9114" t="e">
        <f>HLOOKUP("Resultat-attribut",data!$A$1:$AT$8036,A9114,FALSE)</f>
        <v>#REF!</v>
      </c>
      <c r="K9114" t="e">
        <f>HLOOKUP("Resultat",data!$A$1:$AT$8036,A9114,FALSE)</f>
        <v>#REF!</v>
      </c>
      <c r="L9114" t="e">
        <f>HLOOKUP("Enhed",data!$A$1:$AT$8036,A9114,FALSE)</f>
        <v>#REF!</v>
      </c>
    </row>
    <row r="9115" spans="1:12" x14ac:dyDescent="0.2">
      <c r="A9115">
        <v>9114</v>
      </c>
      <c r="B9115" t="e">
        <f>HLOOKUP("Referencer",data!$A$1:$AT$8036,A9115,FALSE)</f>
        <v>#REF!</v>
      </c>
      <c r="C9115" t="e">
        <f>HLOOKUP("Stedtekst",data!$A$1:$AT$8036,A9115,FALSE)</f>
        <v>#REF!</v>
      </c>
      <c r="D9115" t="e">
        <f>HLOOKUP("Målested navn",data!$A$1:$AT$8036,A9115,FALSE)</f>
        <v>#REF!</v>
      </c>
      <c r="E9115" t="e">
        <f>HLOOKUP("Prøvetagning",data!$A$1:$AT$8036,A9115,FALSE)</f>
        <v>#REF!</v>
      </c>
      <c r="F9115" t="e">
        <f>HLOOKUP("Prøve",data!$A$1:$AT$8036,A9115,FALSE)</f>
        <v>#REF!</v>
      </c>
      <c r="G9115" t="e">
        <f>HLOOKUP("ScKode",data!$A$1:$AT$8036,A9115,FALSE)</f>
        <v>#REF!</v>
      </c>
      <c r="H9115" t="e">
        <f>HLOOKUP("StofParameter",data!$A$1:$AT$8036,A9115,FALSE)</f>
        <v>#REF!</v>
      </c>
      <c r="I9115" t="e">
        <f>HLOOKUP("Dato",data!$A$1:$AT$8036,A9115,FALSE)</f>
        <v>#REF!</v>
      </c>
      <c r="J9115" t="e">
        <f>HLOOKUP("Resultat-attribut",data!$A$1:$AT$8036,A9115,FALSE)</f>
        <v>#REF!</v>
      </c>
      <c r="K9115" t="e">
        <f>HLOOKUP("Resultat",data!$A$1:$AT$8036,A9115,FALSE)</f>
        <v>#REF!</v>
      </c>
      <c r="L9115" t="e">
        <f>HLOOKUP("Enhed",data!$A$1:$AT$8036,A9115,FALSE)</f>
        <v>#REF!</v>
      </c>
    </row>
    <row r="9116" spans="1:12" x14ac:dyDescent="0.2">
      <c r="A9116">
        <v>9115</v>
      </c>
      <c r="B9116" t="e">
        <f>HLOOKUP("Referencer",data!$A$1:$AT$8036,A9116,FALSE)</f>
        <v>#REF!</v>
      </c>
      <c r="C9116" t="e">
        <f>HLOOKUP("Stedtekst",data!$A$1:$AT$8036,A9116,FALSE)</f>
        <v>#REF!</v>
      </c>
      <c r="D9116" t="e">
        <f>HLOOKUP("Målested navn",data!$A$1:$AT$8036,A9116,FALSE)</f>
        <v>#REF!</v>
      </c>
      <c r="E9116" t="e">
        <f>HLOOKUP("Prøvetagning",data!$A$1:$AT$8036,A9116,FALSE)</f>
        <v>#REF!</v>
      </c>
      <c r="F9116" t="e">
        <f>HLOOKUP("Prøve",data!$A$1:$AT$8036,A9116,FALSE)</f>
        <v>#REF!</v>
      </c>
      <c r="G9116" t="e">
        <f>HLOOKUP("ScKode",data!$A$1:$AT$8036,A9116,FALSE)</f>
        <v>#REF!</v>
      </c>
      <c r="H9116" t="e">
        <f>HLOOKUP("StofParameter",data!$A$1:$AT$8036,A9116,FALSE)</f>
        <v>#REF!</v>
      </c>
      <c r="I9116" t="e">
        <f>HLOOKUP("Dato",data!$A$1:$AT$8036,A9116,FALSE)</f>
        <v>#REF!</v>
      </c>
      <c r="J9116" t="e">
        <f>HLOOKUP("Resultat-attribut",data!$A$1:$AT$8036,A9116,FALSE)</f>
        <v>#REF!</v>
      </c>
      <c r="K9116" t="e">
        <f>HLOOKUP("Resultat",data!$A$1:$AT$8036,A9116,FALSE)</f>
        <v>#REF!</v>
      </c>
      <c r="L9116" t="e">
        <f>HLOOKUP("Enhed",data!$A$1:$AT$8036,A9116,FALSE)</f>
        <v>#REF!</v>
      </c>
    </row>
    <row r="9117" spans="1:12" x14ac:dyDescent="0.2">
      <c r="A9117">
        <v>9116</v>
      </c>
      <c r="B9117" t="e">
        <f>HLOOKUP("Referencer",data!$A$1:$AT$8036,A9117,FALSE)</f>
        <v>#REF!</v>
      </c>
      <c r="C9117" t="e">
        <f>HLOOKUP("Stedtekst",data!$A$1:$AT$8036,A9117,FALSE)</f>
        <v>#REF!</v>
      </c>
      <c r="D9117" t="e">
        <f>HLOOKUP("Målested navn",data!$A$1:$AT$8036,A9117,FALSE)</f>
        <v>#REF!</v>
      </c>
      <c r="E9117" t="e">
        <f>HLOOKUP("Prøvetagning",data!$A$1:$AT$8036,A9117,FALSE)</f>
        <v>#REF!</v>
      </c>
      <c r="F9117" t="e">
        <f>HLOOKUP("Prøve",data!$A$1:$AT$8036,A9117,FALSE)</f>
        <v>#REF!</v>
      </c>
      <c r="G9117" t="e">
        <f>HLOOKUP("ScKode",data!$A$1:$AT$8036,A9117,FALSE)</f>
        <v>#REF!</v>
      </c>
      <c r="H9117" t="e">
        <f>HLOOKUP("StofParameter",data!$A$1:$AT$8036,A9117,FALSE)</f>
        <v>#REF!</v>
      </c>
      <c r="I9117" t="e">
        <f>HLOOKUP("Dato",data!$A$1:$AT$8036,A9117,FALSE)</f>
        <v>#REF!</v>
      </c>
      <c r="J9117" t="e">
        <f>HLOOKUP("Resultat-attribut",data!$A$1:$AT$8036,A9117,FALSE)</f>
        <v>#REF!</v>
      </c>
      <c r="K9117" t="e">
        <f>HLOOKUP("Resultat",data!$A$1:$AT$8036,A9117,FALSE)</f>
        <v>#REF!</v>
      </c>
      <c r="L9117" t="e">
        <f>HLOOKUP("Enhed",data!$A$1:$AT$8036,A9117,FALSE)</f>
        <v>#REF!</v>
      </c>
    </row>
    <row r="9118" spans="1:12" x14ac:dyDescent="0.2">
      <c r="A9118">
        <v>9117</v>
      </c>
      <c r="B9118" t="e">
        <f>HLOOKUP("Referencer",data!$A$1:$AT$8036,A9118,FALSE)</f>
        <v>#REF!</v>
      </c>
      <c r="C9118" t="e">
        <f>HLOOKUP("Stedtekst",data!$A$1:$AT$8036,A9118,FALSE)</f>
        <v>#REF!</v>
      </c>
      <c r="D9118" t="e">
        <f>HLOOKUP("Målested navn",data!$A$1:$AT$8036,A9118,FALSE)</f>
        <v>#REF!</v>
      </c>
      <c r="E9118" t="e">
        <f>HLOOKUP("Prøvetagning",data!$A$1:$AT$8036,A9118,FALSE)</f>
        <v>#REF!</v>
      </c>
      <c r="F9118" t="e">
        <f>HLOOKUP("Prøve",data!$A$1:$AT$8036,A9118,FALSE)</f>
        <v>#REF!</v>
      </c>
      <c r="G9118" t="e">
        <f>HLOOKUP("ScKode",data!$A$1:$AT$8036,A9118,FALSE)</f>
        <v>#REF!</v>
      </c>
      <c r="H9118" t="e">
        <f>HLOOKUP("StofParameter",data!$A$1:$AT$8036,A9118,FALSE)</f>
        <v>#REF!</v>
      </c>
      <c r="I9118" t="e">
        <f>HLOOKUP("Dato",data!$A$1:$AT$8036,A9118,FALSE)</f>
        <v>#REF!</v>
      </c>
      <c r="J9118" t="e">
        <f>HLOOKUP("Resultat-attribut",data!$A$1:$AT$8036,A9118,FALSE)</f>
        <v>#REF!</v>
      </c>
      <c r="K9118" t="e">
        <f>HLOOKUP("Resultat",data!$A$1:$AT$8036,A9118,FALSE)</f>
        <v>#REF!</v>
      </c>
      <c r="L9118" t="e">
        <f>HLOOKUP("Enhed",data!$A$1:$AT$8036,A9118,FALSE)</f>
        <v>#REF!</v>
      </c>
    </row>
    <row r="9119" spans="1:12" x14ac:dyDescent="0.2">
      <c r="A9119">
        <v>9118</v>
      </c>
      <c r="B9119" t="e">
        <f>HLOOKUP("Referencer",data!$A$1:$AT$8036,A9119,FALSE)</f>
        <v>#REF!</v>
      </c>
      <c r="C9119" t="e">
        <f>HLOOKUP("Stedtekst",data!$A$1:$AT$8036,A9119,FALSE)</f>
        <v>#REF!</v>
      </c>
      <c r="D9119" t="e">
        <f>HLOOKUP("Målested navn",data!$A$1:$AT$8036,A9119,FALSE)</f>
        <v>#REF!</v>
      </c>
      <c r="E9119" t="e">
        <f>HLOOKUP("Prøvetagning",data!$A$1:$AT$8036,A9119,FALSE)</f>
        <v>#REF!</v>
      </c>
      <c r="F9119" t="e">
        <f>HLOOKUP("Prøve",data!$A$1:$AT$8036,A9119,FALSE)</f>
        <v>#REF!</v>
      </c>
      <c r="G9119" t="e">
        <f>HLOOKUP("ScKode",data!$A$1:$AT$8036,A9119,FALSE)</f>
        <v>#REF!</v>
      </c>
      <c r="H9119" t="e">
        <f>HLOOKUP("StofParameter",data!$A$1:$AT$8036,A9119,FALSE)</f>
        <v>#REF!</v>
      </c>
      <c r="I9119" t="e">
        <f>HLOOKUP("Dato",data!$A$1:$AT$8036,A9119,FALSE)</f>
        <v>#REF!</v>
      </c>
      <c r="J9119" t="e">
        <f>HLOOKUP("Resultat-attribut",data!$A$1:$AT$8036,A9119,FALSE)</f>
        <v>#REF!</v>
      </c>
      <c r="K9119" t="e">
        <f>HLOOKUP("Resultat",data!$A$1:$AT$8036,A9119,FALSE)</f>
        <v>#REF!</v>
      </c>
      <c r="L9119" t="e">
        <f>HLOOKUP("Enhed",data!$A$1:$AT$8036,A9119,FALSE)</f>
        <v>#REF!</v>
      </c>
    </row>
    <row r="9120" spans="1:12" x14ac:dyDescent="0.2">
      <c r="A9120">
        <v>9119</v>
      </c>
      <c r="B9120" t="e">
        <f>HLOOKUP("Referencer",data!$A$1:$AT$8036,A9120,FALSE)</f>
        <v>#REF!</v>
      </c>
      <c r="C9120" t="e">
        <f>HLOOKUP("Stedtekst",data!$A$1:$AT$8036,A9120,FALSE)</f>
        <v>#REF!</v>
      </c>
      <c r="D9120" t="e">
        <f>HLOOKUP("Målested navn",data!$A$1:$AT$8036,A9120,FALSE)</f>
        <v>#REF!</v>
      </c>
      <c r="E9120" t="e">
        <f>HLOOKUP("Prøvetagning",data!$A$1:$AT$8036,A9120,FALSE)</f>
        <v>#REF!</v>
      </c>
      <c r="F9120" t="e">
        <f>HLOOKUP("Prøve",data!$A$1:$AT$8036,A9120,FALSE)</f>
        <v>#REF!</v>
      </c>
      <c r="G9120" t="e">
        <f>HLOOKUP("ScKode",data!$A$1:$AT$8036,A9120,FALSE)</f>
        <v>#REF!</v>
      </c>
      <c r="H9120" t="e">
        <f>HLOOKUP("StofParameter",data!$A$1:$AT$8036,A9120,FALSE)</f>
        <v>#REF!</v>
      </c>
      <c r="I9120" t="e">
        <f>HLOOKUP("Dato",data!$A$1:$AT$8036,A9120,FALSE)</f>
        <v>#REF!</v>
      </c>
      <c r="J9120" t="e">
        <f>HLOOKUP("Resultat-attribut",data!$A$1:$AT$8036,A9120,FALSE)</f>
        <v>#REF!</v>
      </c>
      <c r="K9120" t="e">
        <f>HLOOKUP("Resultat",data!$A$1:$AT$8036,A9120,FALSE)</f>
        <v>#REF!</v>
      </c>
      <c r="L9120" t="e">
        <f>HLOOKUP("Enhed",data!$A$1:$AT$8036,A9120,FALSE)</f>
        <v>#REF!</v>
      </c>
    </row>
    <row r="9121" spans="1:12" x14ac:dyDescent="0.2">
      <c r="A9121">
        <v>9120</v>
      </c>
      <c r="B9121" t="e">
        <f>HLOOKUP("Referencer",data!$A$1:$AT$8036,A9121,FALSE)</f>
        <v>#REF!</v>
      </c>
      <c r="C9121" t="e">
        <f>HLOOKUP("Stedtekst",data!$A$1:$AT$8036,A9121,FALSE)</f>
        <v>#REF!</v>
      </c>
      <c r="D9121" t="e">
        <f>HLOOKUP("Målested navn",data!$A$1:$AT$8036,A9121,FALSE)</f>
        <v>#REF!</v>
      </c>
      <c r="E9121" t="e">
        <f>HLOOKUP("Prøvetagning",data!$A$1:$AT$8036,A9121,FALSE)</f>
        <v>#REF!</v>
      </c>
      <c r="F9121" t="e">
        <f>HLOOKUP("Prøve",data!$A$1:$AT$8036,A9121,FALSE)</f>
        <v>#REF!</v>
      </c>
      <c r="G9121" t="e">
        <f>HLOOKUP("ScKode",data!$A$1:$AT$8036,A9121,FALSE)</f>
        <v>#REF!</v>
      </c>
      <c r="H9121" t="e">
        <f>HLOOKUP("StofParameter",data!$A$1:$AT$8036,A9121,FALSE)</f>
        <v>#REF!</v>
      </c>
      <c r="I9121" t="e">
        <f>HLOOKUP("Dato",data!$A$1:$AT$8036,A9121,FALSE)</f>
        <v>#REF!</v>
      </c>
      <c r="J9121" t="e">
        <f>HLOOKUP("Resultat-attribut",data!$A$1:$AT$8036,A9121,FALSE)</f>
        <v>#REF!</v>
      </c>
      <c r="K9121" t="e">
        <f>HLOOKUP("Resultat",data!$A$1:$AT$8036,A9121,FALSE)</f>
        <v>#REF!</v>
      </c>
      <c r="L9121" t="e">
        <f>HLOOKUP("Enhed",data!$A$1:$AT$8036,A9121,FALSE)</f>
        <v>#REF!</v>
      </c>
    </row>
    <row r="9122" spans="1:12" x14ac:dyDescent="0.2">
      <c r="A9122">
        <v>9121</v>
      </c>
      <c r="B9122" t="e">
        <f>HLOOKUP("Referencer",data!$A$1:$AT$8036,A9122,FALSE)</f>
        <v>#REF!</v>
      </c>
      <c r="C9122" t="e">
        <f>HLOOKUP("Stedtekst",data!$A$1:$AT$8036,A9122,FALSE)</f>
        <v>#REF!</v>
      </c>
      <c r="D9122" t="e">
        <f>HLOOKUP("Målested navn",data!$A$1:$AT$8036,A9122,FALSE)</f>
        <v>#REF!</v>
      </c>
      <c r="E9122" t="e">
        <f>HLOOKUP("Prøvetagning",data!$A$1:$AT$8036,A9122,FALSE)</f>
        <v>#REF!</v>
      </c>
      <c r="F9122" t="e">
        <f>HLOOKUP("Prøve",data!$A$1:$AT$8036,A9122,FALSE)</f>
        <v>#REF!</v>
      </c>
      <c r="G9122" t="e">
        <f>HLOOKUP("ScKode",data!$A$1:$AT$8036,A9122,FALSE)</f>
        <v>#REF!</v>
      </c>
      <c r="H9122" t="e">
        <f>HLOOKUP("StofParameter",data!$A$1:$AT$8036,A9122,FALSE)</f>
        <v>#REF!</v>
      </c>
      <c r="I9122" t="e">
        <f>HLOOKUP("Dato",data!$A$1:$AT$8036,A9122,FALSE)</f>
        <v>#REF!</v>
      </c>
      <c r="J9122" t="e">
        <f>HLOOKUP("Resultat-attribut",data!$A$1:$AT$8036,A9122,FALSE)</f>
        <v>#REF!</v>
      </c>
      <c r="K9122" t="e">
        <f>HLOOKUP("Resultat",data!$A$1:$AT$8036,A9122,FALSE)</f>
        <v>#REF!</v>
      </c>
      <c r="L9122" t="e">
        <f>HLOOKUP("Enhed",data!$A$1:$AT$8036,A9122,FALSE)</f>
        <v>#REF!</v>
      </c>
    </row>
    <row r="9123" spans="1:12" x14ac:dyDescent="0.2">
      <c r="A9123">
        <v>9122</v>
      </c>
      <c r="B9123" t="e">
        <f>HLOOKUP("Referencer",data!$A$1:$AT$8036,A9123,FALSE)</f>
        <v>#REF!</v>
      </c>
      <c r="C9123" t="e">
        <f>HLOOKUP("Stedtekst",data!$A$1:$AT$8036,A9123,FALSE)</f>
        <v>#REF!</v>
      </c>
      <c r="D9123" t="e">
        <f>HLOOKUP("Målested navn",data!$A$1:$AT$8036,A9123,FALSE)</f>
        <v>#REF!</v>
      </c>
      <c r="E9123" t="e">
        <f>HLOOKUP("Prøvetagning",data!$A$1:$AT$8036,A9123,FALSE)</f>
        <v>#REF!</v>
      </c>
      <c r="F9123" t="e">
        <f>HLOOKUP("Prøve",data!$A$1:$AT$8036,A9123,FALSE)</f>
        <v>#REF!</v>
      </c>
      <c r="G9123" t="e">
        <f>HLOOKUP("ScKode",data!$A$1:$AT$8036,A9123,FALSE)</f>
        <v>#REF!</v>
      </c>
      <c r="H9123" t="e">
        <f>HLOOKUP("StofParameter",data!$A$1:$AT$8036,A9123,FALSE)</f>
        <v>#REF!</v>
      </c>
      <c r="I9123" t="e">
        <f>HLOOKUP("Dato",data!$A$1:$AT$8036,A9123,FALSE)</f>
        <v>#REF!</v>
      </c>
      <c r="J9123" t="e">
        <f>HLOOKUP("Resultat-attribut",data!$A$1:$AT$8036,A9123,FALSE)</f>
        <v>#REF!</v>
      </c>
      <c r="K9123" t="e">
        <f>HLOOKUP("Resultat",data!$A$1:$AT$8036,A9123,FALSE)</f>
        <v>#REF!</v>
      </c>
      <c r="L9123" t="e">
        <f>HLOOKUP("Enhed",data!$A$1:$AT$8036,A9123,FALSE)</f>
        <v>#REF!</v>
      </c>
    </row>
    <row r="9124" spans="1:12" x14ac:dyDescent="0.2">
      <c r="A9124">
        <v>9123</v>
      </c>
      <c r="B9124" t="e">
        <f>HLOOKUP("Referencer",data!$A$1:$AT$8036,A9124,FALSE)</f>
        <v>#REF!</v>
      </c>
      <c r="C9124" t="e">
        <f>HLOOKUP("Stedtekst",data!$A$1:$AT$8036,A9124,FALSE)</f>
        <v>#REF!</v>
      </c>
      <c r="D9124" t="e">
        <f>HLOOKUP("Målested navn",data!$A$1:$AT$8036,A9124,FALSE)</f>
        <v>#REF!</v>
      </c>
      <c r="E9124" t="e">
        <f>HLOOKUP("Prøvetagning",data!$A$1:$AT$8036,A9124,FALSE)</f>
        <v>#REF!</v>
      </c>
      <c r="F9124" t="e">
        <f>HLOOKUP("Prøve",data!$A$1:$AT$8036,A9124,FALSE)</f>
        <v>#REF!</v>
      </c>
      <c r="G9124" t="e">
        <f>HLOOKUP("ScKode",data!$A$1:$AT$8036,A9124,FALSE)</f>
        <v>#REF!</v>
      </c>
      <c r="H9124" t="e">
        <f>HLOOKUP("StofParameter",data!$A$1:$AT$8036,A9124,FALSE)</f>
        <v>#REF!</v>
      </c>
      <c r="I9124" t="e">
        <f>HLOOKUP("Dato",data!$A$1:$AT$8036,A9124,FALSE)</f>
        <v>#REF!</v>
      </c>
      <c r="J9124" t="e">
        <f>HLOOKUP("Resultat-attribut",data!$A$1:$AT$8036,A9124,FALSE)</f>
        <v>#REF!</v>
      </c>
      <c r="K9124" t="e">
        <f>HLOOKUP("Resultat",data!$A$1:$AT$8036,A9124,FALSE)</f>
        <v>#REF!</v>
      </c>
      <c r="L9124" t="e">
        <f>HLOOKUP("Enhed",data!$A$1:$AT$8036,A9124,FALSE)</f>
        <v>#REF!</v>
      </c>
    </row>
    <row r="9125" spans="1:12" x14ac:dyDescent="0.2">
      <c r="A9125">
        <v>9124</v>
      </c>
      <c r="B9125" t="e">
        <f>HLOOKUP("Referencer",data!$A$1:$AT$8036,A9125,FALSE)</f>
        <v>#REF!</v>
      </c>
      <c r="C9125" t="e">
        <f>HLOOKUP("Stedtekst",data!$A$1:$AT$8036,A9125,FALSE)</f>
        <v>#REF!</v>
      </c>
      <c r="D9125" t="e">
        <f>HLOOKUP("Målested navn",data!$A$1:$AT$8036,A9125,FALSE)</f>
        <v>#REF!</v>
      </c>
      <c r="E9125" t="e">
        <f>HLOOKUP("Prøvetagning",data!$A$1:$AT$8036,A9125,FALSE)</f>
        <v>#REF!</v>
      </c>
      <c r="F9125" t="e">
        <f>HLOOKUP("Prøve",data!$A$1:$AT$8036,A9125,FALSE)</f>
        <v>#REF!</v>
      </c>
      <c r="G9125" t="e">
        <f>HLOOKUP("ScKode",data!$A$1:$AT$8036,A9125,FALSE)</f>
        <v>#REF!</v>
      </c>
      <c r="H9125" t="e">
        <f>HLOOKUP("StofParameter",data!$A$1:$AT$8036,A9125,FALSE)</f>
        <v>#REF!</v>
      </c>
      <c r="I9125" t="e">
        <f>HLOOKUP("Dato",data!$A$1:$AT$8036,A9125,FALSE)</f>
        <v>#REF!</v>
      </c>
      <c r="J9125" t="e">
        <f>HLOOKUP("Resultat-attribut",data!$A$1:$AT$8036,A9125,FALSE)</f>
        <v>#REF!</v>
      </c>
      <c r="K9125" t="e">
        <f>HLOOKUP("Resultat",data!$A$1:$AT$8036,A9125,FALSE)</f>
        <v>#REF!</v>
      </c>
      <c r="L9125" t="e">
        <f>HLOOKUP("Enhed",data!$A$1:$AT$8036,A9125,FALSE)</f>
        <v>#REF!</v>
      </c>
    </row>
    <row r="9126" spans="1:12" x14ac:dyDescent="0.2">
      <c r="A9126">
        <v>9125</v>
      </c>
      <c r="B9126" t="e">
        <f>HLOOKUP("Referencer",data!$A$1:$AT$8036,A9126,FALSE)</f>
        <v>#REF!</v>
      </c>
      <c r="C9126" t="e">
        <f>HLOOKUP("Stedtekst",data!$A$1:$AT$8036,A9126,FALSE)</f>
        <v>#REF!</v>
      </c>
      <c r="D9126" t="e">
        <f>HLOOKUP("Målested navn",data!$A$1:$AT$8036,A9126,FALSE)</f>
        <v>#REF!</v>
      </c>
      <c r="E9126" t="e">
        <f>HLOOKUP("Prøvetagning",data!$A$1:$AT$8036,A9126,FALSE)</f>
        <v>#REF!</v>
      </c>
      <c r="F9126" t="e">
        <f>HLOOKUP("Prøve",data!$A$1:$AT$8036,A9126,FALSE)</f>
        <v>#REF!</v>
      </c>
      <c r="G9126" t="e">
        <f>HLOOKUP("ScKode",data!$A$1:$AT$8036,A9126,FALSE)</f>
        <v>#REF!</v>
      </c>
      <c r="H9126" t="e">
        <f>HLOOKUP("StofParameter",data!$A$1:$AT$8036,A9126,FALSE)</f>
        <v>#REF!</v>
      </c>
      <c r="I9126" t="e">
        <f>HLOOKUP("Dato",data!$A$1:$AT$8036,A9126,FALSE)</f>
        <v>#REF!</v>
      </c>
      <c r="J9126" t="e">
        <f>HLOOKUP("Resultat-attribut",data!$A$1:$AT$8036,A9126,FALSE)</f>
        <v>#REF!</v>
      </c>
      <c r="K9126" t="e">
        <f>HLOOKUP("Resultat",data!$A$1:$AT$8036,A9126,FALSE)</f>
        <v>#REF!</v>
      </c>
      <c r="L9126" t="e">
        <f>HLOOKUP("Enhed",data!$A$1:$AT$8036,A9126,FALSE)</f>
        <v>#REF!</v>
      </c>
    </row>
    <row r="9127" spans="1:12" x14ac:dyDescent="0.2">
      <c r="A9127">
        <v>9126</v>
      </c>
      <c r="B9127" t="e">
        <f>HLOOKUP("Referencer",data!$A$1:$AT$8036,A9127,FALSE)</f>
        <v>#REF!</v>
      </c>
      <c r="C9127" t="e">
        <f>HLOOKUP("Stedtekst",data!$A$1:$AT$8036,A9127,FALSE)</f>
        <v>#REF!</v>
      </c>
      <c r="D9127" t="e">
        <f>HLOOKUP("Målested navn",data!$A$1:$AT$8036,A9127,FALSE)</f>
        <v>#REF!</v>
      </c>
      <c r="E9127" t="e">
        <f>HLOOKUP("Prøvetagning",data!$A$1:$AT$8036,A9127,FALSE)</f>
        <v>#REF!</v>
      </c>
      <c r="F9127" t="e">
        <f>HLOOKUP("Prøve",data!$A$1:$AT$8036,A9127,FALSE)</f>
        <v>#REF!</v>
      </c>
      <c r="G9127" t="e">
        <f>HLOOKUP("ScKode",data!$A$1:$AT$8036,A9127,FALSE)</f>
        <v>#REF!</v>
      </c>
      <c r="H9127" t="e">
        <f>HLOOKUP("StofParameter",data!$A$1:$AT$8036,A9127,FALSE)</f>
        <v>#REF!</v>
      </c>
      <c r="I9127" t="e">
        <f>HLOOKUP("Dato",data!$A$1:$AT$8036,A9127,FALSE)</f>
        <v>#REF!</v>
      </c>
      <c r="J9127" t="e">
        <f>HLOOKUP("Resultat-attribut",data!$A$1:$AT$8036,A9127,FALSE)</f>
        <v>#REF!</v>
      </c>
      <c r="K9127" t="e">
        <f>HLOOKUP("Resultat",data!$A$1:$AT$8036,A9127,FALSE)</f>
        <v>#REF!</v>
      </c>
      <c r="L9127" t="e">
        <f>HLOOKUP("Enhed",data!$A$1:$AT$8036,A9127,FALSE)</f>
        <v>#REF!</v>
      </c>
    </row>
    <row r="9128" spans="1:12" x14ac:dyDescent="0.2">
      <c r="A9128">
        <v>9127</v>
      </c>
      <c r="B9128" t="e">
        <f>HLOOKUP("Referencer",data!$A$1:$AT$8036,A9128,FALSE)</f>
        <v>#REF!</v>
      </c>
      <c r="C9128" t="e">
        <f>HLOOKUP("Stedtekst",data!$A$1:$AT$8036,A9128,FALSE)</f>
        <v>#REF!</v>
      </c>
      <c r="D9128" t="e">
        <f>HLOOKUP("Målested navn",data!$A$1:$AT$8036,A9128,FALSE)</f>
        <v>#REF!</v>
      </c>
      <c r="E9128" t="e">
        <f>HLOOKUP("Prøvetagning",data!$A$1:$AT$8036,A9128,FALSE)</f>
        <v>#REF!</v>
      </c>
      <c r="F9128" t="e">
        <f>HLOOKUP("Prøve",data!$A$1:$AT$8036,A9128,FALSE)</f>
        <v>#REF!</v>
      </c>
      <c r="G9128" t="e">
        <f>HLOOKUP("ScKode",data!$A$1:$AT$8036,A9128,FALSE)</f>
        <v>#REF!</v>
      </c>
      <c r="H9128" t="e">
        <f>HLOOKUP("StofParameter",data!$A$1:$AT$8036,A9128,FALSE)</f>
        <v>#REF!</v>
      </c>
      <c r="I9128" t="e">
        <f>HLOOKUP("Dato",data!$A$1:$AT$8036,A9128,FALSE)</f>
        <v>#REF!</v>
      </c>
      <c r="J9128" t="e">
        <f>HLOOKUP("Resultat-attribut",data!$A$1:$AT$8036,A9128,FALSE)</f>
        <v>#REF!</v>
      </c>
      <c r="K9128" t="e">
        <f>HLOOKUP("Resultat",data!$A$1:$AT$8036,A9128,FALSE)</f>
        <v>#REF!</v>
      </c>
      <c r="L9128" t="e">
        <f>HLOOKUP("Enhed",data!$A$1:$AT$8036,A9128,FALSE)</f>
        <v>#REF!</v>
      </c>
    </row>
    <row r="9129" spans="1:12" x14ac:dyDescent="0.2">
      <c r="A9129">
        <v>9128</v>
      </c>
      <c r="B9129" t="e">
        <f>HLOOKUP("Referencer",data!$A$1:$AT$8036,A9129,FALSE)</f>
        <v>#REF!</v>
      </c>
      <c r="C9129" t="e">
        <f>HLOOKUP("Stedtekst",data!$A$1:$AT$8036,A9129,FALSE)</f>
        <v>#REF!</v>
      </c>
      <c r="D9129" t="e">
        <f>HLOOKUP("Målested navn",data!$A$1:$AT$8036,A9129,FALSE)</f>
        <v>#REF!</v>
      </c>
      <c r="E9129" t="e">
        <f>HLOOKUP("Prøvetagning",data!$A$1:$AT$8036,A9129,FALSE)</f>
        <v>#REF!</v>
      </c>
      <c r="F9129" t="e">
        <f>HLOOKUP("Prøve",data!$A$1:$AT$8036,A9129,FALSE)</f>
        <v>#REF!</v>
      </c>
      <c r="G9129" t="e">
        <f>HLOOKUP("ScKode",data!$A$1:$AT$8036,A9129,FALSE)</f>
        <v>#REF!</v>
      </c>
      <c r="H9129" t="e">
        <f>HLOOKUP("StofParameter",data!$A$1:$AT$8036,A9129,FALSE)</f>
        <v>#REF!</v>
      </c>
      <c r="I9129" t="e">
        <f>HLOOKUP("Dato",data!$A$1:$AT$8036,A9129,FALSE)</f>
        <v>#REF!</v>
      </c>
      <c r="J9129" t="e">
        <f>HLOOKUP("Resultat-attribut",data!$A$1:$AT$8036,A9129,FALSE)</f>
        <v>#REF!</v>
      </c>
      <c r="K9129" t="e">
        <f>HLOOKUP("Resultat",data!$A$1:$AT$8036,A9129,FALSE)</f>
        <v>#REF!</v>
      </c>
      <c r="L9129" t="e">
        <f>HLOOKUP("Enhed",data!$A$1:$AT$8036,A9129,FALSE)</f>
        <v>#REF!</v>
      </c>
    </row>
    <row r="9130" spans="1:12" x14ac:dyDescent="0.2">
      <c r="A9130">
        <v>9129</v>
      </c>
      <c r="B9130" t="e">
        <f>HLOOKUP("Referencer",data!$A$1:$AT$8036,A9130,FALSE)</f>
        <v>#REF!</v>
      </c>
      <c r="C9130" t="e">
        <f>HLOOKUP("Stedtekst",data!$A$1:$AT$8036,A9130,FALSE)</f>
        <v>#REF!</v>
      </c>
      <c r="D9130" t="e">
        <f>HLOOKUP("Målested navn",data!$A$1:$AT$8036,A9130,FALSE)</f>
        <v>#REF!</v>
      </c>
      <c r="E9130" t="e">
        <f>HLOOKUP("Prøvetagning",data!$A$1:$AT$8036,A9130,FALSE)</f>
        <v>#REF!</v>
      </c>
      <c r="F9130" t="e">
        <f>HLOOKUP("Prøve",data!$A$1:$AT$8036,A9130,FALSE)</f>
        <v>#REF!</v>
      </c>
      <c r="G9130" t="e">
        <f>HLOOKUP("ScKode",data!$A$1:$AT$8036,A9130,FALSE)</f>
        <v>#REF!</v>
      </c>
      <c r="H9130" t="e">
        <f>HLOOKUP("StofParameter",data!$A$1:$AT$8036,A9130,FALSE)</f>
        <v>#REF!</v>
      </c>
      <c r="I9130" t="e">
        <f>HLOOKUP("Dato",data!$A$1:$AT$8036,A9130,FALSE)</f>
        <v>#REF!</v>
      </c>
      <c r="J9130" t="e">
        <f>HLOOKUP("Resultat-attribut",data!$A$1:$AT$8036,A9130,FALSE)</f>
        <v>#REF!</v>
      </c>
      <c r="K9130" t="e">
        <f>HLOOKUP("Resultat",data!$A$1:$AT$8036,A9130,FALSE)</f>
        <v>#REF!</v>
      </c>
      <c r="L9130" t="e">
        <f>HLOOKUP("Enhed",data!$A$1:$AT$8036,A9130,FALSE)</f>
        <v>#REF!</v>
      </c>
    </row>
    <row r="9131" spans="1:12" x14ac:dyDescent="0.2">
      <c r="A9131">
        <v>9130</v>
      </c>
      <c r="B9131" t="e">
        <f>HLOOKUP("Referencer",data!$A$1:$AT$8036,A9131,FALSE)</f>
        <v>#REF!</v>
      </c>
      <c r="C9131" t="e">
        <f>HLOOKUP("Stedtekst",data!$A$1:$AT$8036,A9131,FALSE)</f>
        <v>#REF!</v>
      </c>
      <c r="D9131" t="e">
        <f>HLOOKUP("Målested navn",data!$A$1:$AT$8036,A9131,FALSE)</f>
        <v>#REF!</v>
      </c>
      <c r="E9131" t="e">
        <f>HLOOKUP("Prøvetagning",data!$A$1:$AT$8036,A9131,FALSE)</f>
        <v>#REF!</v>
      </c>
      <c r="F9131" t="e">
        <f>HLOOKUP("Prøve",data!$A$1:$AT$8036,A9131,FALSE)</f>
        <v>#REF!</v>
      </c>
      <c r="G9131" t="e">
        <f>HLOOKUP("ScKode",data!$A$1:$AT$8036,A9131,FALSE)</f>
        <v>#REF!</v>
      </c>
      <c r="H9131" t="e">
        <f>HLOOKUP("StofParameter",data!$A$1:$AT$8036,A9131,FALSE)</f>
        <v>#REF!</v>
      </c>
      <c r="I9131" t="e">
        <f>HLOOKUP("Dato",data!$A$1:$AT$8036,A9131,FALSE)</f>
        <v>#REF!</v>
      </c>
      <c r="J9131" t="e">
        <f>HLOOKUP("Resultat-attribut",data!$A$1:$AT$8036,A9131,FALSE)</f>
        <v>#REF!</v>
      </c>
      <c r="K9131" t="e">
        <f>HLOOKUP("Resultat",data!$A$1:$AT$8036,A9131,FALSE)</f>
        <v>#REF!</v>
      </c>
      <c r="L9131" t="e">
        <f>HLOOKUP("Enhed",data!$A$1:$AT$8036,A9131,FALSE)</f>
        <v>#REF!</v>
      </c>
    </row>
    <row r="9132" spans="1:12" x14ac:dyDescent="0.2">
      <c r="A9132">
        <v>9131</v>
      </c>
      <c r="B9132" t="e">
        <f>HLOOKUP("Referencer",data!$A$1:$AT$8036,A9132,FALSE)</f>
        <v>#REF!</v>
      </c>
      <c r="C9132" t="e">
        <f>HLOOKUP("Stedtekst",data!$A$1:$AT$8036,A9132,FALSE)</f>
        <v>#REF!</v>
      </c>
      <c r="D9132" t="e">
        <f>HLOOKUP("Målested navn",data!$A$1:$AT$8036,A9132,FALSE)</f>
        <v>#REF!</v>
      </c>
      <c r="E9132" t="e">
        <f>HLOOKUP("Prøvetagning",data!$A$1:$AT$8036,A9132,FALSE)</f>
        <v>#REF!</v>
      </c>
      <c r="F9132" t="e">
        <f>HLOOKUP("Prøve",data!$A$1:$AT$8036,A9132,FALSE)</f>
        <v>#REF!</v>
      </c>
      <c r="G9132" t="e">
        <f>HLOOKUP("ScKode",data!$A$1:$AT$8036,A9132,FALSE)</f>
        <v>#REF!</v>
      </c>
      <c r="H9132" t="e">
        <f>HLOOKUP("StofParameter",data!$A$1:$AT$8036,A9132,FALSE)</f>
        <v>#REF!</v>
      </c>
      <c r="I9132" t="e">
        <f>HLOOKUP("Dato",data!$A$1:$AT$8036,A9132,FALSE)</f>
        <v>#REF!</v>
      </c>
      <c r="J9132" t="e">
        <f>HLOOKUP("Resultat-attribut",data!$A$1:$AT$8036,A9132,FALSE)</f>
        <v>#REF!</v>
      </c>
      <c r="K9132" t="e">
        <f>HLOOKUP("Resultat",data!$A$1:$AT$8036,A9132,FALSE)</f>
        <v>#REF!</v>
      </c>
      <c r="L9132" t="e">
        <f>HLOOKUP("Enhed",data!$A$1:$AT$8036,A9132,FALSE)</f>
        <v>#REF!</v>
      </c>
    </row>
    <row r="9133" spans="1:12" x14ac:dyDescent="0.2">
      <c r="A9133">
        <v>9132</v>
      </c>
      <c r="B9133" t="e">
        <f>HLOOKUP("Referencer",data!$A$1:$AT$8036,A9133,FALSE)</f>
        <v>#REF!</v>
      </c>
      <c r="C9133" t="e">
        <f>HLOOKUP("Stedtekst",data!$A$1:$AT$8036,A9133,FALSE)</f>
        <v>#REF!</v>
      </c>
      <c r="D9133" t="e">
        <f>HLOOKUP("Målested navn",data!$A$1:$AT$8036,A9133,FALSE)</f>
        <v>#REF!</v>
      </c>
      <c r="E9133" t="e">
        <f>HLOOKUP("Prøvetagning",data!$A$1:$AT$8036,A9133,FALSE)</f>
        <v>#REF!</v>
      </c>
      <c r="F9133" t="e">
        <f>HLOOKUP("Prøve",data!$A$1:$AT$8036,A9133,FALSE)</f>
        <v>#REF!</v>
      </c>
      <c r="G9133" t="e">
        <f>HLOOKUP("ScKode",data!$A$1:$AT$8036,A9133,FALSE)</f>
        <v>#REF!</v>
      </c>
      <c r="H9133" t="e">
        <f>HLOOKUP("StofParameter",data!$A$1:$AT$8036,A9133,FALSE)</f>
        <v>#REF!</v>
      </c>
      <c r="I9133" t="e">
        <f>HLOOKUP("Dato",data!$A$1:$AT$8036,A9133,FALSE)</f>
        <v>#REF!</v>
      </c>
      <c r="J9133" t="e">
        <f>HLOOKUP("Resultat-attribut",data!$A$1:$AT$8036,A9133,FALSE)</f>
        <v>#REF!</v>
      </c>
      <c r="K9133" t="e">
        <f>HLOOKUP("Resultat",data!$A$1:$AT$8036,A9133,FALSE)</f>
        <v>#REF!</v>
      </c>
      <c r="L9133" t="e">
        <f>HLOOKUP("Enhed",data!$A$1:$AT$8036,A9133,FALSE)</f>
        <v>#REF!</v>
      </c>
    </row>
    <row r="9134" spans="1:12" x14ac:dyDescent="0.2">
      <c r="A9134">
        <v>9133</v>
      </c>
      <c r="B9134" t="e">
        <f>HLOOKUP("Referencer",data!$A$1:$AT$8036,A9134,FALSE)</f>
        <v>#REF!</v>
      </c>
      <c r="C9134" t="e">
        <f>HLOOKUP("Stedtekst",data!$A$1:$AT$8036,A9134,FALSE)</f>
        <v>#REF!</v>
      </c>
      <c r="D9134" t="e">
        <f>HLOOKUP("Målested navn",data!$A$1:$AT$8036,A9134,FALSE)</f>
        <v>#REF!</v>
      </c>
      <c r="E9134" t="e">
        <f>HLOOKUP("Prøvetagning",data!$A$1:$AT$8036,A9134,FALSE)</f>
        <v>#REF!</v>
      </c>
      <c r="F9134" t="e">
        <f>HLOOKUP("Prøve",data!$A$1:$AT$8036,A9134,FALSE)</f>
        <v>#REF!</v>
      </c>
      <c r="G9134" t="e">
        <f>HLOOKUP("ScKode",data!$A$1:$AT$8036,A9134,FALSE)</f>
        <v>#REF!</v>
      </c>
      <c r="H9134" t="e">
        <f>HLOOKUP("StofParameter",data!$A$1:$AT$8036,A9134,FALSE)</f>
        <v>#REF!</v>
      </c>
      <c r="I9134" t="e">
        <f>HLOOKUP("Dato",data!$A$1:$AT$8036,A9134,FALSE)</f>
        <v>#REF!</v>
      </c>
      <c r="J9134" t="e">
        <f>HLOOKUP("Resultat-attribut",data!$A$1:$AT$8036,A9134,FALSE)</f>
        <v>#REF!</v>
      </c>
      <c r="K9134" t="e">
        <f>HLOOKUP("Resultat",data!$A$1:$AT$8036,A9134,FALSE)</f>
        <v>#REF!</v>
      </c>
      <c r="L9134" t="e">
        <f>HLOOKUP("Enhed",data!$A$1:$AT$8036,A9134,FALSE)</f>
        <v>#REF!</v>
      </c>
    </row>
    <row r="9135" spans="1:12" x14ac:dyDescent="0.2">
      <c r="A9135">
        <v>9134</v>
      </c>
      <c r="B9135" t="e">
        <f>HLOOKUP("Referencer",data!$A$1:$AT$8036,A9135,FALSE)</f>
        <v>#REF!</v>
      </c>
      <c r="C9135" t="e">
        <f>HLOOKUP("Stedtekst",data!$A$1:$AT$8036,A9135,FALSE)</f>
        <v>#REF!</v>
      </c>
      <c r="D9135" t="e">
        <f>HLOOKUP("Målested navn",data!$A$1:$AT$8036,A9135,FALSE)</f>
        <v>#REF!</v>
      </c>
      <c r="E9135" t="e">
        <f>HLOOKUP("Prøvetagning",data!$A$1:$AT$8036,A9135,FALSE)</f>
        <v>#REF!</v>
      </c>
      <c r="F9135" t="e">
        <f>HLOOKUP("Prøve",data!$A$1:$AT$8036,A9135,FALSE)</f>
        <v>#REF!</v>
      </c>
      <c r="G9135" t="e">
        <f>HLOOKUP("ScKode",data!$A$1:$AT$8036,A9135,FALSE)</f>
        <v>#REF!</v>
      </c>
      <c r="H9135" t="e">
        <f>HLOOKUP("StofParameter",data!$A$1:$AT$8036,A9135,FALSE)</f>
        <v>#REF!</v>
      </c>
      <c r="I9135" t="e">
        <f>HLOOKUP("Dato",data!$A$1:$AT$8036,A9135,FALSE)</f>
        <v>#REF!</v>
      </c>
      <c r="J9135" t="e">
        <f>HLOOKUP("Resultat-attribut",data!$A$1:$AT$8036,A9135,FALSE)</f>
        <v>#REF!</v>
      </c>
      <c r="K9135" t="e">
        <f>HLOOKUP("Resultat",data!$A$1:$AT$8036,A9135,FALSE)</f>
        <v>#REF!</v>
      </c>
      <c r="L9135" t="e">
        <f>HLOOKUP("Enhed",data!$A$1:$AT$8036,A9135,FALSE)</f>
        <v>#REF!</v>
      </c>
    </row>
    <row r="9136" spans="1:12" x14ac:dyDescent="0.2">
      <c r="A9136">
        <v>9135</v>
      </c>
      <c r="B9136" t="e">
        <f>HLOOKUP("Referencer",data!$A$1:$AT$8036,A9136,FALSE)</f>
        <v>#REF!</v>
      </c>
      <c r="C9136" t="e">
        <f>HLOOKUP("Stedtekst",data!$A$1:$AT$8036,A9136,FALSE)</f>
        <v>#REF!</v>
      </c>
      <c r="D9136" t="e">
        <f>HLOOKUP("Målested navn",data!$A$1:$AT$8036,A9136,FALSE)</f>
        <v>#REF!</v>
      </c>
      <c r="E9136" t="e">
        <f>HLOOKUP("Prøvetagning",data!$A$1:$AT$8036,A9136,FALSE)</f>
        <v>#REF!</v>
      </c>
      <c r="F9136" t="e">
        <f>HLOOKUP("Prøve",data!$A$1:$AT$8036,A9136,FALSE)</f>
        <v>#REF!</v>
      </c>
      <c r="G9136" t="e">
        <f>HLOOKUP("ScKode",data!$A$1:$AT$8036,A9136,FALSE)</f>
        <v>#REF!</v>
      </c>
      <c r="H9136" t="e">
        <f>HLOOKUP("StofParameter",data!$A$1:$AT$8036,A9136,FALSE)</f>
        <v>#REF!</v>
      </c>
      <c r="I9136" t="e">
        <f>HLOOKUP("Dato",data!$A$1:$AT$8036,A9136,FALSE)</f>
        <v>#REF!</v>
      </c>
      <c r="J9136" t="e">
        <f>HLOOKUP("Resultat-attribut",data!$A$1:$AT$8036,A9136,FALSE)</f>
        <v>#REF!</v>
      </c>
      <c r="K9136" t="e">
        <f>HLOOKUP("Resultat",data!$A$1:$AT$8036,A9136,FALSE)</f>
        <v>#REF!</v>
      </c>
      <c r="L9136" t="e">
        <f>HLOOKUP("Enhed",data!$A$1:$AT$8036,A9136,FALSE)</f>
        <v>#REF!</v>
      </c>
    </row>
    <row r="9137" spans="1:12" x14ac:dyDescent="0.2">
      <c r="A9137">
        <v>9136</v>
      </c>
      <c r="B9137" t="e">
        <f>HLOOKUP("Referencer",data!$A$1:$AT$8036,A9137,FALSE)</f>
        <v>#REF!</v>
      </c>
      <c r="C9137" t="e">
        <f>HLOOKUP("Stedtekst",data!$A$1:$AT$8036,A9137,FALSE)</f>
        <v>#REF!</v>
      </c>
      <c r="D9137" t="e">
        <f>HLOOKUP("Målested navn",data!$A$1:$AT$8036,A9137,FALSE)</f>
        <v>#REF!</v>
      </c>
      <c r="E9137" t="e">
        <f>HLOOKUP("Prøvetagning",data!$A$1:$AT$8036,A9137,FALSE)</f>
        <v>#REF!</v>
      </c>
      <c r="F9137" t="e">
        <f>HLOOKUP("Prøve",data!$A$1:$AT$8036,A9137,FALSE)</f>
        <v>#REF!</v>
      </c>
      <c r="G9137" t="e">
        <f>HLOOKUP("ScKode",data!$A$1:$AT$8036,A9137,FALSE)</f>
        <v>#REF!</v>
      </c>
      <c r="H9137" t="e">
        <f>HLOOKUP("StofParameter",data!$A$1:$AT$8036,A9137,FALSE)</f>
        <v>#REF!</v>
      </c>
      <c r="I9137" t="e">
        <f>HLOOKUP("Dato",data!$A$1:$AT$8036,A9137,FALSE)</f>
        <v>#REF!</v>
      </c>
      <c r="J9137" t="e">
        <f>HLOOKUP("Resultat-attribut",data!$A$1:$AT$8036,A9137,FALSE)</f>
        <v>#REF!</v>
      </c>
      <c r="K9137" t="e">
        <f>HLOOKUP("Resultat",data!$A$1:$AT$8036,A9137,FALSE)</f>
        <v>#REF!</v>
      </c>
      <c r="L9137" t="e">
        <f>HLOOKUP("Enhed",data!$A$1:$AT$8036,A9137,FALSE)</f>
        <v>#REF!</v>
      </c>
    </row>
    <row r="9138" spans="1:12" x14ac:dyDescent="0.2">
      <c r="A9138">
        <v>9137</v>
      </c>
      <c r="B9138" t="e">
        <f>HLOOKUP("Referencer",data!$A$1:$AT$8036,A9138,FALSE)</f>
        <v>#REF!</v>
      </c>
      <c r="C9138" t="e">
        <f>HLOOKUP("Stedtekst",data!$A$1:$AT$8036,A9138,FALSE)</f>
        <v>#REF!</v>
      </c>
      <c r="D9138" t="e">
        <f>HLOOKUP("Målested navn",data!$A$1:$AT$8036,A9138,FALSE)</f>
        <v>#REF!</v>
      </c>
      <c r="E9138" t="e">
        <f>HLOOKUP("Prøvetagning",data!$A$1:$AT$8036,A9138,FALSE)</f>
        <v>#REF!</v>
      </c>
      <c r="F9138" t="e">
        <f>HLOOKUP("Prøve",data!$A$1:$AT$8036,A9138,FALSE)</f>
        <v>#REF!</v>
      </c>
      <c r="G9138" t="e">
        <f>HLOOKUP("ScKode",data!$A$1:$AT$8036,A9138,FALSE)</f>
        <v>#REF!</v>
      </c>
      <c r="H9138" t="e">
        <f>HLOOKUP("StofParameter",data!$A$1:$AT$8036,A9138,FALSE)</f>
        <v>#REF!</v>
      </c>
      <c r="I9138" t="e">
        <f>HLOOKUP("Dato",data!$A$1:$AT$8036,A9138,FALSE)</f>
        <v>#REF!</v>
      </c>
      <c r="J9138" t="e">
        <f>HLOOKUP("Resultat-attribut",data!$A$1:$AT$8036,A9138,FALSE)</f>
        <v>#REF!</v>
      </c>
      <c r="K9138" t="e">
        <f>HLOOKUP("Resultat",data!$A$1:$AT$8036,A9138,FALSE)</f>
        <v>#REF!</v>
      </c>
      <c r="L9138" t="e">
        <f>HLOOKUP("Enhed",data!$A$1:$AT$8036,A9138,FALSE)</f>
        <v>#REF!</v>
      </c>
    </row>
    <row r="9139" spans="1:12" x14ac:dyDescent="0.2">
      <c r="A9139">
        <v>9138</v>
      </c>
      <c r="B9139" t="e">
        <f>HLOOKUP("Referencer",data!$A$1:$AT$8036,A9139,FALSE)</f>
        <v>#REF!</v>
      </c>
      <c r="C9139" t="e">
        <f>HLOOKUP("Stedtekst",data!$A$1:$AT$8036,A9139,FALSE)</f>
        <v>#REF!</v>
      </c>
      <c r="D9139" t="e">
        <f>HLOOKUP("Målested navn",data!$A$1:$AT$8036,A9139,FALSE)</f>
        <v>#REF!</v>
      </c>
      <c r="E9139" t="e">
        <f>HLOOKUP("Prøvetagning",data!$A$1:$AT$8036,A9139,FALSE)</f>
        <v>#REF!</v>
      </c>
      <c r="F9139" t="e">
        <f>HLOOKUP("Prøve",data!$A$1:$AT$8036,A9139,FALSE)</f>
        <v>#REF!</v>
      </c>
      <c r="G9139" t="e">
        <f>HLOOKUP("ScKode",data!$A$1:$AT$8036,A9139,FALSE)</f>
        <v>#REF!</v>
      </c>
      <c r="H9139" t="e">
        <f>HLOOKUP("StofParameter",data!$A$1:$AT$8036,A9139,FALSE)</f>
        <v>#REF!</v>
      </c>
      <c r="I9139" t="e">
        <f>HLOOKUP("Dato",data!$A$1:$AT$8036,A9139,FALSE)</f>
        <v>#REF!</v>
      </c>
      <c r="J9139" t="e">
        <f>HLOOKUP("Resultat-attribut",data!$A$1:$AT$8036,A9139,FALSE)</f>
        <v>#REF!</v>
      </c>
      <c r="K9139" t="e">
        <f>HLOOKUP("Resultat",data!$A$1:$AT$8036,A9139,FALSE)</f>
        <v>#REF!</v>
      </c>
      <c r="L9139" t="e">
        <f>HLOOKUP("Enhed",data!$A$1:$AT$8036,A9139,FALSE)</f>
        <v>#REF!</v>
      </c>
    </row>
    <row r="9140" spans="1:12" x14ac:dyDescent="0.2">
      <c r="A9140">
        <v>9139</v>
      </c>
      <c r="B9140" t="e">
        <f>HLOOKUP("Referencer",data!$A$1:$AT$8036,A9140,FALSE)</f>
        <v>#REF!</v>
      </c>
      <c r="C9140" t="e">
        <f>HLOOKUP("Stedtekst",data!$A$1:$AT$8036,A9140,FALSE)</f>
        <v>#REF!</v>
      </c>
      <c r="D9140" t="e">
        <f>HLOOKUP("Målested navn",data!$A$1:$AT$8036,A9140,FALSE)</f>
        <v>#REF!</v>
      </c>
      <c r="E9140" t="e">
        <f>HLOOKUP("Prøvetagning",data!$A$1:$AT$8036,A9140,FALSE)</f>
        <v>#REF!</v>
      </c>
      <c r="F9140" t="e">
        <f>HLOOKUP("Prøve",data!$A$1:$AT$8036,A9140,FALSE)</f>
        <v>#REF!</v>
      </c>
      <c r="G9140" t="e">
        <f>HLOOKUP("ScKode",data!$A$1:$AT$8036,A9140,FALSE)</f>
        <v>#REF!</v>
      </c>
      <c r="H9140" t="e">
        <f>HLOOKUP("StofParameter",data!$A$1:$AT$8036,A9140,FALSE)</f>
        <v>#REF!</v>
      </c>
      <c r="I9140" t="e">
        <f>HLOOKUP("Dato",data!$A$1:$AT$8036,A9140,FALSE)</f>
        <v>#REF!</v>
      </c>
      <c r="J9140" t="e">
        <f>HLOOKUP("Resultat-attribut",data!$A$1:$AT$8036,A9140,FALSE)</f>
        <v>#REF!</v>
      </c>
      <c r="K9140" t="e">
        <f>HLOOKUP("Resultat",data!$A$1:$AT$8036,A9140,FALSE)</f>
        <v>#REF!</v>
      </c>
      <c r="L9140" t="e">
        <f>HLOOKUP("Enhed",data!$A$1:$AT$8036,A9140,FALSE)</f>
        <v>#REF!</v>
      </c>
    </row>
    <row r="9141" spans="1:12" x14ac:dyDescent="0.2">
      <c r="A9141">
        <v>9140</v>
      </c>
      <c r="B9141" t="e">
        <f>HLOOKUP("Referencer",data!$A$1:$AT$8036,A9141,FALSE)</f>
        <v>#REF!</v>
      </c>
      <c r="C9141" t="e">
        <f>HLOOKUP("Stedtekst",data!$A$1:$AT$8036,A9141,FALSE)</f>
        <v>#REF!</v>
      </c>
      <c r="D9141" t="e">
        <f>HLOOKUP("Målested navn",data!$A$1:$AT$8036,A9141,FALSE)</f>
        <v>#REF!</v>
      </c>
      <c r="E9141" t="e">
        <f>HLOOKUP("Prøvetagning",data!$A$1:$AT$8036,A9141,FALSE)</f>
        <v>#REF!</v>
      </c>
      <c r="F9141" t="e">
        <f>HLOOKUP("Prøve",data!$A$1:$AT$8036,A9141,FALSE)</f>
        <v>#REF!</v>
      </c>
      <c r="G9141" t="e">
        <f>HLOOKUP("ScKode",data!$A$1:$AT$8036,A9141,FALSE)</f>
        <v>#REF!</v>
      </c>
      <c r="H9141" t="e">
        <f>HLOOKUP("StofParameter",data!$A$1:$AT$8036,A9141,FALSE)</f>
        <v>#REF!</v>
      </c>
      <c r="I9141" t="e">
        <f>HLOOKUP("Dato",data!$A$1:$AT$8036,A9141,FALSE)</f>
        <v>#REF!</v>
      </c>
      <c r="J9141" t="e">
        <f>HLOOKUP("Resultat-attribut",data!$A$1:$AT$8036,A9141,FALSE)</f>
        <v>#REF!</v>
      </c>
      <c r="K9141" t="e">
        <f>HLOOKUP("Resultat",data!$A$1:$AT$8036,A9141,FALSE)</f>
        <v>#REF!</v>
      </c>
      <c r="L9141" t="e">
        <f>HLOOKUP("Enhed",data!$A$1:$AT$8036,A9141,FALSE)</f>
        <v>#REF!</v>
      </c>
    </row>
    <row r="9142" spans="1:12" x14ac:dyDescent="0.2">
      <c r="A9142">
        <v>9141</v>
      </c>
      <c r="B9142" t="e">
        <f>HLOOKUP("Referencer",data!$A$1:$AT$8036,A9142,FALSE)</f>
        <v>#REF!</v>
      </c>
      <c r="C9142" t="e">
        <f>HLOOKUP("Stedtekst",data!$A$1:$AT$8036,A9142,FALSE)</f>
        <v>#REF!</v>
      </c>
      <c r="D9142" t="e">
        <f>HLOOKUP("Målested navn",data!$A$1:$AT$8036,A9142,FALSE)</f>
        <v>#REF!</v>
      </c>
      <c r="E9142" t="e">
        <f>HLOOKUP("Prøvetagning",data!$A$1:$AT$8036,A9142,FALSE)</f>
        <v>#REF!</v>
      </c>
      <c r="F9142" t="e">
        <f>HLOOKUP("Prøve",data!$A$1:$AT$8036,A9142,FALSE)</f>
        <v>#REF!</v>
      </c>
      <c r="G9142" t="e">
        <f>HLOOKUP("ScKode",data!$A$1:$AT$8036,A9142,FALSE)</f>
        <v>#REF!</v>
      </c>
      <c r="H9142" t="e">
        <f>HLOOKUP("StofParameter",data!$A$1:$AT$8036,A9142,FALSE)</f>
        <v>#REF!</v>
      </c>
      <c r="I9142" t="e">
        <f>HLOOKUP("Dato",data!$A$1:$AT$8036,A9142,FALSE)</f>
        <v>#REF!</v>
      </c>
      <c r="J9142" t="e">
        <f>HLOOKUP("Resultat-attribut",data!$A$1:$AT$8036,A9142,FALSE)</f>
        <v>#REF!</v>
      </c>
      <c r="K9142" t="e">
        <f>HLOOKUP("Resultat",data!$A$1:$AT$8036,A9142,FALSE)</f>
        <v>#REF!</v>
      </c>
      <c r="L9142" t="e">
        <f>HLOOKUP("Enhed",data!$A$1:$AT$8036,A9142,FALSE)</f>
        <v>#REF!</v>
      </c>
    </row>
    <row r="9143" spans="1:12" x14ac:dyDescent="0.2">
      <c r="A9143">
        <v>9142</v>
      </c>
      <c r="B9143" t="e">
        <f>HLOOKUP("Referencer",data!$A$1:$AT$8036,A9143,FALSE)</f>
        <v>#REF!</v>
      </c>
      <c r="C9143" t="e">
        <f>HLOOKUP("Stedtekst",data!$A$1:$AT$8036,A9143,FALSE)</f>
        <v>#REF!</v>
      </c>
      <c r="D9143" t="e">
        <f>HLOOKUP("Målested navn",data!$A$1:$AT$8036,A9143,FALSE)</f>
        <v>#REF!</v>
      </c>
      <c r="E9143" t="e">
        <f>HLOOKUP("Prøvetagning",data!$A$1:$AT$8036,A9143,FALSE)</f>
        <v>#REF!</v>
      </c>
      <c r="F9143" t="e">
        <f>HLOOKUP("Prøve",data!$A$1:$AT$8036,A9143,FALSE)</f>
        <v>#REF!</v>
      </c>
      <c r="G9143" t="e">
        <f>HLOOKUP("ScKode",data!$A$1:$AT$8036,A9143,FALSE)</f>
        <v>#REF!</v>
      </c>
      <c r="H9143" t="e">
        <f>HLOOKUP("StofParameter",data!$A$1:$AT$8036,A9143,FALSE)</f>
        <v>#REF!</v>
      </c>
      <c r="I9143" t="e">
        <f>HLOOKUP("Dato",data!$A$1:$AT$8036,A9143,FALSE)</f>
        <v>#REF!</v>
      </c>
      <c r="J9143" t="e">
        <f>HLOOKUP("Resultat-attribut",data!$A$1:$AT$8036,A9143,FALSE)</f>
        <v>#REF!</v>
      </c>
      <c r="K9143" t="e">
        <f>HLOOKUP("Resultat",data!$A$1:$AT$8036,A9143,FALSE)</f>
        <v>#REF!</v>
      </c>
      <c r="L9143" t="e">
        <f>HLOOKUP("Enhed",data!$A$1:$AT$8036,A9143,FALSE)</f>
        <v>#REF!</v>
      </c>
    </row>
    <row r="9144" spans="1:12" x14ac:dyDescent="0.2">
      <c r="A9144">
        <v>9143</v>
      </c>
      <c r="B9144" t="e">
        <f>HLOOKUP("Referencer",data!$A$1:$AT$8036,A9144,FALSE)</f>
        <v>#REF!</v>
      </c>
      <c r="C9144" t="e">
        <f>HLOOKUP("Stedtekst",data!$A$1:$AT$8036,A9144,FALSE)</f>
        <v>#REF!</v>
      </c>
      <c r="D9144" t="e">
        <f>HLOOKUP("Målested navn",data!$A$1:$AT$8036,A9144,FALSE)</f>
        <v>#REF!</v>
      </c>
      <c r="E9144" t="e">
        <f>HLOOKUP("Prøvetagning",data!$A$1:$AT$8036,A9144,FALSE)</f>
        <v>#REF!</v>
      </c>
      <c r="F9144" t="e">
        <f>HLOOKUP("Prøve",data!$A$1:$AT$8036,A9144,FALSE)</f>
        <v>#REF!</v>
      </c>
      <c r="G9144" t="e">
        <f>HLOOKUP("ScKode",data!$A$1:$AT$8036,A9144,FALSE)</f>
        <v>#REF!</v>
      </c>
      <c r="H9144" t="e">
        <f>HLOOKUP("StofParameter",data!$A$1:$AT$8036,A9144,FALSE)</f>
        <v>#REF!</v>
      </c>
      <c r="I9144" t="e">
        <f>HLOOKUP("Dato",data!$A$1:$AT$8036,A9144,FALSE)</f>
        <v>#REF!</v>
      </c>
      <c r="J9144" t="e">
        <f>HLOOKUP("Resultat-attribut",data!$A$1:$AT$8036,A9144,FALSE)</f>
        <v>#REF!</v>
      </c>
      <c r="K9144" t="e">
        <f>HLOOKUP("Resultat",data!$A$1:$AT$8036,A9144,FALSE)</f>
        <v>#REF!</v>
      </c>
      <c r="L9144" t="e">
        <f>HLOOKUP("Enhed",data!$A$1:$AT$8036,A9144,FALSE)</f>
        <v>#REF!</v>
      </c>
    </row>
    <row r="9145" spans="1:12" x14ac:dyDescent="0.2">
      <c r="A9145">
        <v>9144</v>
      </c>
      <c r="B9145" t="e">
        <f>HLOOKUP("Referencer",data!$A$1:$AT$8036,A9145,FALSE)</f>
        <v>#REF!</v>
      </c>
      <c r="C9145" t="e">
        <f>HLOOKUP("Stedtekst",data!$A$1:$AT$8036,A9145,FALSE)</f>
        <v>#REF!</v>
      </c>
      <c r="D9145" t="e">
        <f>HLOOKUP("Målested navn",data!$A$1:$AT$8036,A9145,FALSE)</f>
        <v>#REF!</v>
      </c>
      <c r="E9145" t="e">
        <f>HLOOKUP("Prøvetagning",data!$A$1:$AT$8036,A9145,FALSE)</f>
        <v>#REF!</v>
      </c>
      <c r="F9145" t="e">
        <f>HLOOKUP("Prøve",data!$A$1:$AT$8036,A9145,FALSE)</f>
        <v>#REF!</v>
      </c>
      <c r="G9145" t="e">
        <f>HLOOKUP("ScKode",data!$A$1:$AT$8036,A9145,FALSE)</f>
        <v>#REF!</v>
      </c>
      <c r="H9145" t="e">
        <f>HLOOKUP("StofParameter",data!$A$1:$AT$8036,A9145,FALSE)</f>
        <v>#REF!</v>
      </c>
      <c r="I9145" t="e">
        <f>HLOOKUP("Dato",data!$A$1:$AT$8036,A9145,FALSE)</f>
        <v>#REF!</v>
      </c>
      <c r="J9145" t="e">
        <f>HLOOKUP("Resultat-attribut",data!$A$1:$AT$8036,A9145,FALSE)</f>
        <v>#REF!</v>
      </c>
      <c r="K9145" t="e">
        <f>HLOOKUP("Resultat",data!$A$1:$AT$8036,A9145,FALSE)</f>
        <v>#REF!</v>
      </c>
      <c r="L9145" t="e">
        <f>HLOOKUP("Enhed",data!$A$1:$AT$8036,A9145,FALSE)</f>
        <v>#REF!</v>
      </c>
    </row>
    <row r="9146" spans="1:12" x14ac:dyDescent="0.2">
      <c r="A9146">
        <v>9145</v>
      </c>
      <c r="B9146" t="e">
        <f>HLOOKUP("Referencer",data!$A$1:$AT$8036,A9146,FALSE)</f>
        <v>#REF!</v>
      </c>
      <c r="C9146" t="e">
        <f>HLOOKUP("Stedtekst",data!$A$1:$AT$8036,A9146,FALSE)</f>
        <v>#REF!</v>
      </c>
      <c r="D9146" t="e">
        <f>HLOOKUP("Målested navn",data!$A$1:$AT$8036,A9146,FALSE)</f>
        <v>#REF!</v>
      </c>
      <c r="E9146" t="e">
        <f>HLOOKUP("Prøvetagning",data!$A$1:$AT$8036,A9146,FALSE)</f>
        <v>#REF!</v>
      </c>
      <c r="F9146" t="e">
        <f>HLOOKUP("Prøve",data!$A$1:$AT$8036,A9146,FALSE)</f>
        <v>#REF!</v>
      </c>
      <c r="G9146" t="e">
        <f>HLOOKUP("ScKode",data!$A$1:$AT$8036,A9146,FALSE)</f>
        <v>#REF!</v>
      </c>
      <c r="H9146" t="e">
        <f>HLOOKUP("StofParameter",data!$A$1:$AT$8036,A9146,FALSE)</f>
        <v>#REF!</v>
      </c>
      <c r="I9146" t="e">
        <f>HLOOKUP("Dato",data!$A$1:$AT$8036,A9146,FALSE)</f>
        <v>#REF!</v>
      </c>
      <c r="J9146" t="e">
        <f>HLOOKUP("Resultat-attribut",data!$A$1:$AT$8036,A9146,FALSE)</f>
        <v>#REF!</v>
      </c>
      <c r="K9146" t="e">
        <f>HLOOKUP("Resultat",data!$A$1:$AT$8036,A9146,FALSE)</f>
        <v>#REF!</v>
      </c>
      <c r="L9146" t="e">
        <f>HLOOKUP("Enhed",data!$A$1:$AT$8036,A9146,FALSE)</f>
        <v>#REF!</v>
      </c>
    </row>
    <row r="9147" spans="1:12" x14ac:dyDescent="0.2">
      <c r="A9147">
        <v>9146</v>
      </c>
      <c r="B9147" t="e">
        <f>HLOOKUP("Referencer",data!$A$1:$AT$8036,A9147,FALSE)</f>
        <v>#REF!</v>
      </c>
      <c r="C9147" t="e">
        <f>HLOOKUP("Stedtekst",data!$A$1:$AT$8036,A9147,FALSE)</f>
        <v>#REF!</v>
      </c>
      <c r="D9147" t="e">
        <f>HLOOKUP("Målested navn",data!$A$1:$AT$8036,A9147,FALSE)</f>
        <v>#REF!</v>
      </c>
      <c r="E9147" t="e">
        <f>HLOOKUP("Prøvetagning",data!$A$1:$AT$8036,A9147,FALSE)</f>
        <v>#REF!</v>
      </c>
      <c r="F9147" t="e">
        <f>HLOOKUP("Prøve",data!$A$1:$AT$8036,A9147,FALSE)</f>
        <v>#REF!</v>
      </c>
      <c r="G9147" t="e">
        <f>HLOOKUP("ScKode",data!$A$1:$AT$8036,A9147,FALSE)</f>
        <v>#REF!</v>
      </c>
      <c r="H9147" t="e">
        <f>HLOOKUP("StofParameter",data!$A$1:$AT$8036,A9147,FALSE)</f>
        <v>#REF!</v>
      </c>
      <c r="I9147" t="e">
        <f>HLOOKUP("Dato",data!$A$1:$AT$8036,A9147,FALSE)</f>
        <v>#REF!</v>
      </c>
      <c r="J9147" t="e">
        <f>HLOOKUP("Resultat-attribut",data!$A$1:$AT$8036,A9147,FALSE)</f>
        <v>#REF!</v>
      </c>
      <c r="K9147" t="e">
        <f>HLOOKUP("Resultat",data!$A$1:$AT$8036,A9147,FALSE)</f>
        <v>#REF!</v>
      </c>
      <c r="L9147" t="e">
        <f>HLOOKUP("Enhed",data!$A$1:$AT$8036,A9147,FALSE)</f>
        <v>#REF!</v>
      </c>
    </row>
    <row r="9148" spans="1:12" x14ac:dyDescent="0.2">
      <c r="A9148">
        <v>9147</v>
      </c>
      <c r="B9148" t="e">
        <f>HLOOKUP("Referencer",data!$A$1:$AT$8036,A9148,FALSE)</f>
        <v>#REF!</v>
      </c>
      <c r="C9148" t="e">
        <f>HLOOKUP("Stedtekst",data!$A$1:$AT$8036,A9148,FALSE)</f>
        <v>#REF!</v>
      </c>
      <c r="D9148" t="e">
        <f>HLOOKUP("Målested navn",data!$A$1:$AT$8036,A9148,FALSE)</f>
        <v>#REF!</v>
      </c>
      <c r="E9148" t="e">
        <f>HLOOKUP("Prøvetagning",data!$A$1:$AT$8036,A9148,FALSE)</f>
        <v>#REF!</v>
      </c>
      <c r="F9148" t="e">
        <f>HLOOKUP("Prøve",data!$A$1:$AT$8036,A9148,FALSE)</f>
        <v>#REF!</v>
      </c>
      <c r="G9148" t="e">
        <f>HLOOKUP("ScKode",data!$A$1:$AT$8036,A9148,FALSE)</f>
        <v>#REF!</v>
      </c>
      <c r="H9148" t="e">
        <f>HLOOKUP("StofParameter",data!$A$1:$AT$8036,A9148,FALSE)</f>
        <v>#REF!</v>
      </c>
      <c r="I9148" t="e">
        <f>HLOOKUP("Dato",data!$A$1:$AT$8036,A9148,FALSE)</f>
        <v>#REF!</v>
      </c>
      <c r="J9148" t="e">
        <f>HLOOKUP("Resultat-attribut",data!$A$1:$AT$8036,A9148,FALSE)</f>
        <v>#REF!</v>
      </c>
      <c r="K9148" t="e">
        <f>HLOOKUP("Resultat",data!$A$1:$AT$8036,A9148,FALSE)</f>
        <v>#REF!</v>
      </c>
      <c r="L9148" t="e">
        <f>HLOOKUP("Enhed",data!$A$1:$AT$8036,A9148,FALSE)</f>
        <v>#REF!</v>
      </c>
    </row>
    <row r="9149" spans="1:12" x14ac:dyDescent="0.2">
      <c r="A9149">
        <v>9148</v>
      </c>
      <c r="B9149" t="e">
        <f>HLOOKUP("Referencer",data!$A$1:$AT$8036,A9149,FALSE)</f>
        <v>#REF!</v>
      </c>
      <c r="C9149" t="e">
        <f>HLOOKUP("Stedtekst",data!$A$1:$AT$8036,A9149,FALSE)</f>
        <v>#REF!</v>
      </c>
      <c r="D9149" t="e">
        <f>HLOOKUP("Målested navn",data!$A$1:$AT$8036,A9149,FALSE)</f>
        <v>#REF!</v>
      </c>
      <c r="E9149" t="e">
        <f>HLOOKUP("Prøvetagning",data!$A$1:$AT$8036,A9149,FALSE)</f>
        <v>#REF!</v>
      </c>
      <c r="F9149" t="e">
        <f>HLOOKUP("Prøve",data!$A$1:$AT$8036,A9149,FALSE)</f>
        <v>#REF!</v>
      </c>
      <c r="G9149" t="e">
        <f>HLOOKUP("ScKode",data!$A$1:$AT$8036,A9149,FALSE)</f>
        <v>#REF!</v>
      </c>
      <c r="H9149" t="e">
        <f>HLOOKUP("StofParameter",data!$A$1:$AT$8036,A9149,FALSE)</f>
        <v>#REF!</v>
      </c>
      <c r="I9149" t="e">
        <f>HLOOKUP("Dato",data!$A$1:$AT$8036,A9149,FALSE)</f>
        <v>#REF!</v>
      </c>
      <c r="J9149" t="e">
        <f>HLOOKUP("Resultat-attribut",data!$A$1:$AT$8036,A9149,FALSE)</f>
        <v>#REF!</v>
      </c>
      <c r="K9149" t="e">
        <f>HLOOKUP("Resultat",data!$A$1:$AT$8036,A9149,FALSE)</f>
        <v>#REF!</v>
      </c>
      <c r="L9149" t="e">
        <f>HLOOKUP("Enhed",data!$A$1:$AT$8036,A9149,FALSE)</f>
        <v>#REF!</v>
      </c>
    </row>
    <row r="9150" spans="1:12" x14ac:dyDescent="0.2">
      <c r="A9150">
        <v>9149</v>
      </c>
      <c r="B9150" t="e">
        <f>HLOOKUP("Referencer",data!$A$1:$AT$8036,A9150,FALSE)</f>
        <v>#REF!</v>
      </c>
      <c r="C9150" t="e">
        <f>HLOOKUP("Stedtekst",data!$A$1:$AT$8036,A9150,FALSE)</f>
        <v>#REF!</v>
      </c>
      <c r="D9150" t="e">
        <f>HLOOKUP("Målested navn",data!$A$1:$AT$8036,A9150,FALSE)</f>
        <v>#REF!</v>
      </c>
      <c r="E9150" t="e">
        <f>HLOOKUP("Prøvetagning",data!$A$1:$AT$8036,A9150,FALSE)</f>
        <v>#REF!</v>
      </c>
      <c r="F9150" t="e">
        <f>HLOOKUP("Prøve",data!$A$1:$AT$8036,A9150,FALSE)</f>
        <v>#REF!</v>
      </c>
      <c r="G9150" t="e">
        <f>HLOOKUP("ScKode",data!$A$1:$AT$8036,A9150,FALSE)</f>
        <v>#REF!</v>
      </c>
      <c r="H9150" t="e">
        <f>HLOOKUP("StofParameter",data!$A$1:$AT$8036,A9150,FALSE)</f>
        <v>#REF!</v>
      </c>
      <c r="I9150" t="e">
        <f>HLOOKUP("Dato",data!$A$1:$AT$8036,A9150,FALSE)</f>
        <v>#REF!</v>
      </c>
      <c r="J9150" t="e">
        <f>HLOOKUP("Resultat-attribut",data!$A$1:$AT$8036,A9150,FALSE)</f>
        <v>#REF!</v>
      </c>
      <c r="K9150" t="e">
        <f>HLOOKUP("Resultat",data!$A$1:$AT$8036,A9150,FALSE)</f>
        <v>#REF!</v>
      </c>
      <c r="L9150" t="e">
        <f>HLOOKUP("Enhed",data!$A$1:$AT$8036,A9150,FALSE)</f>
        <v>#REF!</v>
      </c>
    </row>
    <row r="9151" spans="1:12" x14ac:dyDescent="0.2">
      <c r="A9151">
        <v>9150</v>
      </c>
      <c r="B9151" t="e">
        <f>HLOOKUP("Referencer",data!$A$1:$AT$8036,A9151,FALSE)</f>
        <v>#REF!</v>
      </c>
      <c r="C9151" t="e">
        <f>HLOOKUP("Stedtekst",data!$A$1:$AT$8036,A9151,FALSE)</f>
        <v>#REF!</v>
      </c>
      <c r="D9151" t="e">
        <f>HLOOKUP("Målested navn",data!$A$1:$AT$8036,A9151,FALSE)</f>
        <v>#REF!</v>
      </c>
      <c r="E9151" t="e">
        <f>HLOOKUP("Prøvetagning",data!$A$1:$AT$8036,A9151,FALSE)</f>
        <v>#REF!</v>
      </c>
      <c r="F9151" t="e">
        <f>HLOOKUP("Prøve",data!$A$1:$AT$8036,A9151,FALSE)</f>
        <v>#REF!</v>
      </c>
      <c r="G9151" t="e">
        <f>HLOOKUP("ScKode",data!$A$1:$AT$8036,A9151,FALSE)</f>
        <v>#REF!</v>
      </c>
      <c r="H9151" t="e">
        <f>HLOOKUP("StofParameter",data!$A$1:$AT$8036,A9151,FALSE)</f>
        <v>#REF!</v>
      </c>
      <c r="I9151" t="e">
        <f>HLOOKUP("Dato",data!$A$1:$AT$8036,A9151,FALSE)</f>
        <v>#REF!</v>
      </c>
      <c r="J9151" t="e">
        <f>HLOOKUP("Resultat-attribut",data!$A$1:$AT$8036,A9151,FALSE)</f>
        <v>#REF!</v>
      </c>
      <c r="K9151" t="e">
        <f>HLOOKUP("Resultat",data!$A$1:$AT$8036,A9151,FALSE)</f>
        <v>#REF!</v>
      </c>
      <c r="L9151" t="e">
        <f>HLOOKUP("Enhed",data!$A$1:$AT$8036,A9151,FALSE)</f>
        <v>#REF!</v>
      </c>
    </row>
    <row r="9152" spans="1:12" x14ac:dyDescent="0.2">
      <c r="A9152">
        <v>9151</v>
      </c>
      <c r="B9152" t="e">
        <f>HLOOKUP("Referencer",data!$A$1:$AT$8036,A9152,FALSE)</f>
        <v>#REF!</v>
      </c>
      <c r="C9152" t="e">
        <f>HLOOKUP("Stedtekst",data!$A$1:$AT$8036,A9152,FALSE)</f>
        <v>#REF!</v>
      </c>
      <c r="D9152" t="e">
        <f>HLOOKUP("Målested navn",data!$A$1:$AT$8036,A9152,FALSE)</f>
        <v>#REF!</v>
      </c>
      <c r="E9152" t="e">
        <f>HLOOKUP("Prøvetagning",data!$A$1:$AT$8036,A9152,FALSE)</f>
        <v>#REF!</v>
      </c>
      <c r="F9152" t="e">
        <f>HLOOKUP("Prøve",data!$A$1:$AT$8036,A9152,FALSE)</f>
        <v>#REF!</v>
      </c>
      <c r="G9152" t="e">
        <f>HLOOKUP("ScKode",data!$A$1:$AT$8036,A9152,FALSE)</f>
        <v>#REF!</v>
      </c>
      <c r="H9152" t="e">
        <f>HLOOKUP("StofParameter",data!$A$1:$AT$8036,A9152,FALSE)</f>
        <v>#REF!</v>
      </c>
      <c r="I9152" t="e">
        <f>HLOOKUP("Dato",data!$A$1:$AT$8036,A9152,FALSE)</f>
        <v>#REF!</v>
      </c>
      <c r="J9152" t="e">
        <f>HLOOKUP("Resultat-attribut",data!$A$1:$AT$8036,A9152,FALSE)</f>
        <v>#REF!</v>
      </c>
      <c r="K9152" t="e">
        <f>HLOOKUP("Resultat",data!$A$1:$AT$8036,A9152,FALSE)</f>
        <v>#REF!</v>
      </c>
      <c r="L9152" t="e">
        <f>HLOOKUP("Enhed",data!$A$1:$AT$8036,A9152,FALSE)</f>
        <v>#REF!</v>
      </c>
    </row>
    <row r="9153" spans="1:12" x14ac:dyDescent="0.2">
      <c r="A9153">
        <v>9152</v>
      </c>
      <c r="B9153" t="e">
        <f>HLOOKUP("Referencer",data!$A$1:$AT$8036,A9153,FALSE)</f>
        <v>#REF!</v>
      </c>
      <c r="C9153" t="e">
        <f>HLOOKUP("Stedtekst",data!$A$1:$AT$8036,A9153,FALSE)</f>
        <v>#REF!</v>
      </c>
      <c r="D9153" t="e">
        <f>HLOOKUP("Målested navn",data!$A$1:$AT$8036,A9153,FALSE)</f>
        <v>#REF!</v>
      </c>
      <c r="E9153" t="e">
        <f>HLOOKUP("Prøvetagning",data!$A$1:$AT$8036,A9153,FALSE)</f>
        <v>#REF!</v>
      </c>
      <c r="F9153" t="e">
        <f>HLOOKUP("Prøve",data!$A$1:$AT$8036,A9153,FALSE)</f>
        <v>#REF!</v>
      </c>
      <c r="G9153" t="e">
        <f>HLOOKUP("ScKode",data!$A$1:$AT$8036,A9153,FALSE)</f>
        <v>#REF!</v>
      </c>
      <c r="H9153" t="e">
        <f>HLOOKUP("StofParameter",data!$A$1:$AT$8036,A9153,FALSE)</f>
        <v>#REF!</v>
      </c>
      <c r="I9153" t="e">
        <f>HLOOKUP("Dato",data!$A$1:$AT$8036,A9153,FALSE)</f>
        <v>#REF!</v>
      </c>
      <c r="J9153" t="e">
        <f>HLOOKUP("Resultat-attribut",data!$A$1:$AT$8036,A9153,FALSE)</f>
        <v>#REF!</v>
      </c>
      <c r="K9153" t="e">
        <f>HLOOKUP("Resultat",data!$A$1:$AT$8036,A9153,FALSE)</f>
        <v>#REF!</v>
      </c>
      <c r="L9153" t="e">
        <f>HLOOKUP("Enhed",data!$A$1:$AT$8036,A9153,FALSE)</f>
        <v>#REF!</v>
      </c>
    </row>
    <row r="9154" spans="1:12" x14ac:dyDescent="0.2">
      <c r="A9154">
        <v>9153</v>
      </c>
      <c r="B9154" t="e">
        <f>HLOOKUP("Referencer",data!$A$1:$AT$8036,A9154,FALSE)</f>
        <v>#REF!</v>
      </c>
      <c r="C9154" t="e">
        <f>HLOOKUP("Stedtekst",data!$A$1:$AT$8036,A9154,FALSE)</f>
        <v>#REF!</v>
      </c>
      <c r="D9154" t="e">
        <f>HLOOKUP("Målested navn",data!$A$1:$AT$8036,A9154,FALSE)</f>
        <v>#REF!</v>
      </c>
      <c r="E9154" t="e">
        <f>HLOOKUP("Prøvetagning",data!$A$1:$AT$8036,A9154,FALSE)</f>
        <v>#REF!</v>
      </c>
      <c r="F9154" t="e">
        <f>HLOOKUP("Prøve",data!$A$1:$AT$8036,A9154,FALSE)</f>
        <v>#REF!</v>
      </c>
      <c r="G9154" t="e">
        <f>HLOOKUP("ScKode",data!$A$1:$AT$8036,A9154,FALSE)</f>
        <v>#REF!</v>
      </c>
      <c r="H9154" t="e">
        <f>HLOOKUP("StofParameter",data!$A$1:$AT$8036,A9154,FALSE)</f>
        <v>#REF!</v>
      </c>
      <c r="I9154" t="e">
        <f>HLOOKUP("Dato",data!$A$1:$AT$8036,A9154,FALSE)</f>
        <v>#REF!</v>
      </c>
      <c r="J9154" t="e">
        <f>HLOOKUP("Resultat-attribut",data!$A$1:$AT$8036,A9154,FALSE)</f>
        <v>#REF!</v>
      </c>
      <c r="K9154" t="e">
        <f>HLOOKUP("Resultat",data!$A$1:$AT$8036,A9154,FALSE)</f>
        <v>#REF!</v>
      </c>
      <c r="L9154" t="e">
        <f>HLOOKUP("Enhed",data!$A$1:$AT$8036,A9154,FALSE)</f>
        <v>#REF!</v>
      </c>
    </row>
    <row r="9155" spans="1:12" x14ac:dyDescent="0.2">
      <c r="A9155">
        <v>9154</v>
      </c>
      <c r="B9155" t="e">
        <f>HLOOKUP("Referencer",data!$A$1:$AT$8036,A9155,FALSE)</f>
        <v>#REF!</v>
      </c>
      <c r="C9155" t="e">
        <f>HLOOKUP("Stedtekst",data!$A$1:$AT$8036,A9155,FALSE)</f>
        <v>#REF!</v>
      </c>
      <c r="D9155" t="e">
        <f>HLOOKUP("Målested navn",data!$A$1:$AT$8036,A9155,FALSE)</f>
        <v>#REF!</v>
      </c>
      <c r="E9155" t="e">
        <f>HLOOKUP("Prøvetagning",data!$A$1:$AT$8036,A9155,FALSE)</f>
        <v>#REF!</v>
      </c>
      <c r="F9155" t="e">
        <f>HLOOKUP("Prøve",data!$A$1:$AT$8036,A9155,FALSE)</f>
        <v>#REF!</v>
      </c>
      <c r="G9155" t="e">
        <f>HLOOKUP("ScKode",data!$A$1:$AT$8036,A9155,FALSE)</f>
        <v>#REF!</v>
      </c>
      <c r="H9155" t="e">
        <f>HLOOKUP("StofParameter",data!$A$1:$AT$8036,A9155,FALSE)</f>
        <v>#REF!</v>
      </c>
      <c r="I9155" t="e">
        <f>HLOOKUP("Dato",data!$A$1:$AT$8036,A9155,FALSE)</f>
        <v>#REF!</v>
      </c>
      <c r="J9155" t="e">
        <f>HLOOKUP("Resultat-attribut",data!$A$1:$AT$8036,A9155,FALSE)</f>
        <v>#REF!</v>
      </c>
      <c r="K9155" t="e">
        <f>HLOOKUP("Resultat",data!$A$1:$AT$8036,A9155,FALSE)</f>
        <v>#REF!</v>
      </c>
      <c r="L9155" t="e">
        <f>HLOOKUP("Enhed",data!$A$1:$AT$8036,A9155,FALSE)</f>
        <v>#REF!</v>
      </c>
    </row>
    <row r="9156" spans="1:12" x14ac:dyDescent="0.2">
      <c r="A9156">
        <v>9155</v>
      </c>
      <c r="B9156" t="e">
        <f>HLOOKUP("Referencer",data!$A$1:$AT$8036,A9156,FALSE)</f>
        <v>#REF!</v>
      </c>
      <c r="C9156" t="e">
        <f>HLOOKUP("Stedtekst",data!$A$1:$AT$8036,A9156,FALSE)</f>
        <v>#REF!</v>
      </c>
      <c r="D9156" t="e">
        <f>HLOOKUP("Målested navn",data!$A$1:$AT$8036,A9156,FALSE)</f>
        <v>#REF!</v>
      </c>
      <c r="E9156" t="e">
        <f>HLOOKUP("Prøvetagning",data!$A$1:$AT$8036,A9156,FALSE)</f>
        <v>#REF!</v>
      </c>
      <c r="F9156" t="e">
        <f>HLOOKUP("Prøve",data!$A$1:$AT$8036,A9156,FALSE)</f>
        <v>#REF!</v>
      </c>
      <c r="G9156" t="e">
        <f>HLOOKUP("ScKode",data!$A$1:$AT$8036,A9156,FALSE)</f>
        <v>#REF!</v>
      </c>
      <c r="H9156" t="e">
        <f>HLOOKUP("StofParameter",data!$A$1:$AT$8036,A9156,FALSE)</f>
        <v>#REF!</v>
      </c>
      <c r="I9156" t="e">
        <f>HLOOKUP("Dato",data!$A$1:$AT$8036,A9156,FALSE)</f>
        <v>#REF!</v>
      </c>
      <c r="J9156" t="e">
        <f>HLOOKUP("Resultat-attribut",data!$A$1:$AT$8036,A9156,FALSE)</f>
        <v>#REF!</v>
      </c>
      <c r="K9156" t="e">
        <f>HLOOKUP("Resultat",data!$A$1:$AT$8036,A9156,FALSE)</f>
        <v>#REF!</v>
      </c>
      <c r="L9156" t="e">
        <f>HLOOKUP("Enhed",data!$A$1:$AT$8036,A9156,FALSE)</f>
        <v>#REF!</v>
      </c>
    </row>
    <row r="9157" spans="1:12" x14ac:dyDescent="0.2">
      <c r="A9157">
        <v>9156</v>
      </c>
      <c r="B9157" t="e">
        <f>HLOOKUP("Referencer",data!$A$1:$AT$8036,A9157,FALSE)</f>
        <v>#REF!</v>
      </c>
      <c r="C9157" t="e">
        <f>HLOOKUP("Stedtekst",data!$A$1:$AT$8036,A9157,FALSE)</f>
        <v>#REF!</v>
      </c>
      <c r="D9157" t="e">
        <f>HLOOKUP("Målested navn",data!$A$1:$AT$8036,A9157,FALSE)</f>
        <v>#REF!</v>
      </c>
      <c r="E9157" t="e">
        <f>HLOOKUP("Prøvetagning",data!$A$1:$AT$8036,A9157,FALSE)</f>
        <v>#REF!</v>
      </c>
      <c r="F9157" t="e">
        <f>HLOOKUP("Prøve",data!$A$1:$AT$8036,A9157,FALSE)</f>
        <v>#REF!</v>
      </c>
      <c r="G9157" t="e">
        <f>HLOOKUP("ScKode",data!$A$1:$AT$8036,A9157,FALSE)</f>
        <v>#REF!</v>
      </c>
      <c r="H9157" t="e">
        <f>HLOOKUP("StofParameter",data!$A$1:$AT$8036,A9157,FALSE)</f>
        <v>#REF!</v>
      </c>
      <c r="I9157" t="e">
        <f>HLOOKUP("Dato",data!$A$1:$AT$8036,A9157,FALSE)</f>
        <v>#REF!</v>
      </c>
      <c r="J9157" t="e">
        <f>HLOOKUP("Resultat-attribut",data!$A$1:$AT$8036,A9157,FALSE)</f>
        <v>#REF!</v>
      </c>
      <c r="K9157" t="e">
        <f>HLOOKUP("Resultat",data!$A$1:$AT$8036,A9157,FALSE)</f>
        <v>#REF!</v>
      </c>
      <c r="L9157" t="e">
        <f>HLOOKUP("Enhed",data!$A$1:$AT$8036,A9157,FALSE)</f>
        <v>#REF!</v>
      </c>
    </row>
    <row r="9158" spans="1:12" x14ac:dyDescent="0.2">
      <c r="A9158">
        <v>9157</v>
      </c>
      <c r="B9158" t="e">
        <f>HLOOKUP("Referencer",data!$A$1:$AT$8036,A9158,FALSE)</f>
        <v>#REF!</v>
      </c>
      <c r="C9158" t="e">
        <f>HLOOKUP("Stedtekst",data!$A$1:$AT$8036,A9158,FALSE)</f>
        <v>#REF!</v>
      </c>
      <c r="D9158" t="e">
        <f>HLOOKUP("Målested navn",data!$A$1:$AT$8036,A9158,FALSE)</f>
        <v>#REF!</v>
      </c>
      <c r="E9158" t="e">
        <f>HLOOKUP("Prøvetagning",data!$A$1:$AT$8036,A9158,FALSE)</f>
        <v>#REF!</v>
      </c>
      <c r="F9158" t="e">
        <f>HLOOKUP("Prøve",data!$A$1:$AT$8036,A9158,FALSE)</f>
        <v>#REF!</v>
      </c>
      <c r="G9158" t="e">
        <f>HLOOKUP("ScKode",data!$A$1:$AT$8036,A9158,FALSE)</f>
        <v>#REF!</v>
      </c>
      <c r="H9158" t="e">
        <f>HLOOKUP("StofParameter",data!$A$1:$AT$8036,A9158,FALSE)</f>
        <v>#REF!</v>
      </c>
      <c r="I9158" t="e">
        <f>HLOOKUP("Dato",data!$A$1:$AT$8036,A9158,FALSE)</f>
        <v>#REF!</v>
      </c>
      <c r="J9158" t="e">
        <f>HLOOKUP("Resultat-attribut",data!$A$1:$AT$8036,A9158,FALSE)</f>
        <v>#REF!</v>
      </c>
      <c r="K9158" t="e">
        <f>HLOOKUP("Resultat",data!$A$1:$AT$8036,A9158,FALSE)</f>
        <v>#REF!</v>
      </c>
      <c r="L9158" t="e">
        <f>HLOOKUP("Enhed",data!$A$1:$AT$8036,A9158,FALSE)</f>
        <v>#REF!</v>
      </c>
    </row>
    <row r="9159" spans="1:12" x14ac:dyDescent="0.2">
      <c r="A9159">
        <v>9158</v>
      </c>
      <c r="B9159" t="e">
        <f>HLOOKUP("Referencer",data!$A$1:$AT$8036,A9159,FALSE)</f>
        <v>#REF!</v>
      </c>
      <c r="C9159" t="e">
        <f>HLOOKUP("Stedtekst",data!$A$1:$AT$8036,A9159,FALSE)</f>
        <v>#REF!</v>
      </c>
      <c r="D9159" t="e">
        <f>HLOOKUP("Målested navn",data!$A$1:$AT$8036,A9159,FALSE)</f>
        <v>#REF!</v>
      </c>
      <c r="E9159" t="e">
        <f>HLOOKUP("Prøvetagning",data!$A$1:$AT$8036,A9159,FALSE)</f>
        <v>#REF!</v>
      </c>
      <c r="F9159" t="e">
        <f>HLOOKUP("Prøve",data!$A$1:$AT$8036,A9159,FALSE)</f>
        <v>#REF!</v>
      </c>
      <c r="G9159" t="e">
        <f>HLOOKUP("ScKode",data!$A$1:$AT$8036,A9159,FALSE)</f>
        <v>#REF!</v>
      </c>
      <c r="H9159" t="e">
        <f>HLOOKUP("StofParameter",data!$A$1:$AT$8036,A9159,FALSE)</f>
        <v>#REF!</v>
      </c>
      <c r="I9159" t="e">
        <f>HLOOKUP("Dato",data!$A$1:$AT$8036,A9159,FALSE)</f>
        <v>#REF!</v>
      </c>
      <c r="J9159" t="e">
        <f>HLOOKUP("Resultat-attribut",data!$A$1:$AT$8036,A9159,FALSE)</f>
        <v>#REF!</v>
      </c>
      <c r="K9159" t="e">
        <f>HLOOKUP("Resultat",data!$A$1:$AT$8036,A9159,FALSE)</f>
        <v>#REF!</v>
      </c>
      <c r="L9159" t="e">
        <f>HLOOKUP("Enhed",data!$A$1:$AT$8036,A9159,FALSE)</f>
        <v>#REF!</v>
      </c>
    </row>
    <row r="9160" spans="1:12" x14ac:dyDescent="0.2">
      <c r="A9160">
        <v>9159</v>
      </c>
      <c r="B9160" t="e">
        <f>HLOOKUP("Referencer",data!$A$1:$AT$8036,A9160,FALSE)</f>
        <v>#REF!</v>
      </c>
      <c r="C9160" t="e">
        <f>HLOOKUP("Stedtekst",data!$A$1:$AT$8036,A9160,FALSE)</f>
        <v>#REF!</v>
      </c>
      <c r="D9160" t="e">
        <f>HLOOKUP("Målested navn",data!$A$1:$AT$8036,A9160,FALSE)</f>
        <v>#REF!</v>
      </c>
      <c r="E9160" t="e">
        <f>HLOOKUP("Prøvetagning",data!$A$1:$AT$8036,A9160,FALSE)</f>
        <v>#REF!</v>
      </c>
      <c r="F9160" t="e">
        <f>HLOOKUP("Prøve",data!$A$1:$AT$8036,A9160,FALSE)</f>
        <v>#REF!</v>
      </c>
      <c r="G9160" t="e">
        <f>HLOOKUP("ScKode",data!$A$1:$AT$8036,A9160,FALSE)</f>
        <v>#REF!</v>
      </c>
      <c r="H9160" t="e">
        <f>HLOOKUP("StofParameter",data!$A$1:$AT$8036,A9160,FALSE)</f>
        <v>#REF!</v>
      </c>
      <c r="I9160" t="e">
        <f>HLOOKUP("Dato",data!$A$1:$AT$8036,A9160,FALSE)</f>
        <v>#REF!</v>
      </c>
      <c r="J9160" t="e">
        <f>HLOOKUP("Resultat-attribut",data!$A$1:$AT$8036,A9160,FALSE)</f>
        <v>#REF!</v>
      </c>
      <c r="K9160" t="e">
        <f>HLOOKUP("Resultat",data!$A$1:$AT$8036,A9160,FALSE)</f>
        <v>#REF!</v>
      </c>
      <c r="L9160" t="e">
        <f>HLOOKUP("Enhed",data!$A$1:$AT$8036,A9160,FALSE)</f>
        <v>#REF!</v>
      </c>
    </row>
    <row r="9161" spans="1:12" x14ac:dyDescent="0.2">
      <c r="A9161">
        <v>9160</v>
      </c>
      <c r="B9161" t="e">
        <f>HLOOKUP("Referencer",data!$A$1:$AT$8036,A9161,FALSE)</f>
        <v>#REF!</v>
      </c>
      <c r="C9161" t="e">
        <f>HLOOKUP("Stedtekst",data!$A$1:$AT$8036,A9161,FALSE)</f>
        <v>#REF!</v>
      </c>
      <c r="D9161" t="e">
        <f>HLOOKUP("Målested navn",data!$A$1:$AT$8036,A9161,FALSE)</f>
        <v>#REF!</v>
      </c>
      <c r="E9161" t="e">
        <f>HLOOKUP("Prøvetagning",data!$A$1:$AT$8036,A9161,FALSE)</f>
        <v>#REF!</v>
      </c>
      <c r="F9161" t="e">
        <f>HLOOKUP("Prøve",data!$A$1:$AT$8036,A9161,FALSE)</f>
        <v>#REF!</v>
      </c>
      <c r="G9161" t="e">
        <f>HLOOKUP("ScKode",data!$A$1:$AT$8036,A9161,FALSE)</f>
        <v>#REF!</v>
      </c>
      <c r="H9161" t="e">
        <f>HLOOKUP("StofParameter",data!$A$1:$AT$8036,A9161,FALSE)</f>
        <v>#REF!</v>
      </c>
      <c r="I9161" t="e">
        <f>HLOOKUP("Dato",data!$A$1:$AT$8036,A9161,FALSE)</f>
        <v>#REF!</v>
      </c>
      <c r="J9161" t="e">
        <f>HLOOKUP("Resultat-attribut",data!$A$1:$AT$8036,A9161,FALSE)</f>
        <v>#REF!</v>
      </c>
      <c r="K9161" t="e">
        <f>HLOOKUP("Resultat",data!$A$1:$AT$8036,A9161,FALSE)</f>
        <v>#REF!</v>
      </c>
      <c r="L9161" t="e">
        <f>HLOOKUP("Enhed",data!$A$1:$AT$8036,A9161,FALSE)</f>
        <v>#REF!</v>
      </c>
    </row>
    <row r="9162" spans="1:12" x14ac:dyDescent="0.2">
      <c r="A9162">
        <v>9161</v>
      </c>
      <c r="B9162" t="e">
        <f>HLOOKUP("Referencer",data!$A$1:$AT$8036,A9162,FALSE)</f>
        <v>#REF!</v>
      </c>
      <c r="C9162" t="e">
        <f>HLOOKUP("Stedtekst",data!$A$1:$AT$8036,A9162,FALSE)</f>
        <v>#REF!</v>
      </c>
      <c r="D9162" t="e">
        <f>HLOOKUP("Målested navn",data!$A$1:$AT$8036,A9162,FALSE)</f>
        <v>#REF!</v>
      </c>
      <c r="E9162" t="e">
        <f>HLOOKUP("Prøvetagning",data!$A$1:$AT$8036,A9162,FALSE)</f>
        <v>#REF!</v>
      </c>
      <c r="F9162" t="e">
        <f>HLOOKUP("Prøve",data!$A$1:$AT$8036,A9162,FALSE)</f>
        <v>#REF!</v>
      </c>
      <c r="G9162" t="e">
        <f>HLOOKUP("ScKode",data!$A$1:$AT$8036,A9162,FALSE)</f>
        <v>#REF!</v>
      </c>
      <c r="H9162" t="e">
        <f>HLOOKUP("StofParameter",data!$A$1:$AT$8036,A9162,FALSE)</f>
        <v>#REF!</v>
      </c>
      <c r="I9162" t="e">
        <f>HLOOKUP("Dato",data!$A$1:$AT$8036,A9162,FALSE)</f>
        <v>#REF!</v>
      </c>
      <c r="J9162" t="e">
        <f>HLOOKUP("Resultat-attribut",data!$A$1:$AT$8036,A9162,FALSE)</f>
        <v>#REF!</v>
      </c>
      <c r="K9162" t="e">
        <f>HLOOKUP("Resultat",data!$A$1:$AT$8036,A9162,FALSE)</f>
        <v>#REF!</v>
      </c>
      <c r="L9162" t="e">
        <f>HLOOKUP("Enhed",data!$A$1:$AT$8036,A9162,FALSE)</f>
        <v>#REF!</v>
      </c>
    </row>
    <row r="9163" spans="1:12" x14ac:dyDescent="0.2">
      <c r="A9163">
        <v>9162</v>
      </c>
      <c r="B9163" t="e">
        <f>HLOOKUP("Referencer",data!$A$1:$AT$8036,A9163,FALSE)</f>
        <v>#REF!</v>
      </c>
      <c r="C9163" t="e">
        <f>HLOOKUP("Stedtekst",data!$A$1:$AT$8036,A9163,FALSE)</f>
        <v>#REF!</v>
      </c>
      <c r="D9163" t="e">
        <f>HLOOKUP("Målested navn",data!$A$1:$AT$8036,A9163,FALSE)</f>
        <v>#REF!</v>
      </c>
      <c r="E9163" t="e">
        <f>HLOOKUP("Prøvetagning",data!$A$1:$AT$8036,A9163,FALSE)</f>
        <v>#REF!</v>
      </c>
      <c r="F9163" t="e">
        <f>HLOOKUP("Prøve",data!$A$1:$AT$8036,A9163,FALSE)</f>
        <v>#REF!</v>
      </c>
      <c r="G9163" t="e">
        <f>HLOOKUP("ScKode",data!$A$1:$AT$8036,A9163,FALSE)</f>
        <v>#REF!</v>
      </c>
      <c r="H9163" t="e">
        <f>HLOOKUP("StofParameter",data!$A$1:$AT$8036,A9163,FALSE)</f>
        <v>#REF!</v>
      </c>
      <c r="I9163" t="e">
        <f>HLOOKUP("Dato",data!$A$1:$AT$8036,A9163,FALSE)</f>
        <v>#REF!</v>
      </c>
      <c r="J9163" t="e">
        <f>HLOOKUP("Resultat-attribut",data!$A$1:$AT$8036,A9163,FALSE)</f>
        <v>#REF!</v>
      </c>
      <c r="K9163" t="e">
        <f>HLOOKUP("Resultat",data!$A$1:$AT$8036,A9163,FALSE)</f>
        <v>#REF!</v>
      </c>
      <c r="L9163" t="e">
        <f>HLOOKUP("Enhed",data!$A$1:$AT$8036,A9163,FALSE)</f>
        <v>#REF!</v>
      </c>
    </row>
    <row r="9164" spans="1:12" x14ac:dyDescent="0.2">
      <c r="A9164">
        <v>9163</v>
      </c>
      <c r="B9164" t="e">
        <f>HLOOKUP("Referencer",data!$A$1:$AT$8036,A9164,FALSE)</f>
        <v>#REF!</v>
      </c>
      <c r="C9164" t="e">
        <f>HLOOKUP("Stedtekst",data!$A$1:$AT$8036,A9164,FALSE)</f>
        <v>#REF!</v>
      </c>
      <c r="D9164" t="e">
        <f>HLOOKUP("Målested navn",data!$A$1:$AT$8036,A9164,FALSE)</f>
        <v>#REF!</v>
      </c>
      <c r="E9164" t="e">
        <f>HLOOKUP("Prøvetagning",data!$A$1:$AT$8036,A9164,FALSE)</f>
        <v>#REF!</v>
      </c>
      <c r="F9164" t="e">
        <f>HLOOKUP("Prøve",data!$A$1:$AT$8036,A9164,FALSE)</f>
        <v>#REF!</v>
      </c>
      <c r="G9164" t="e">
        <f>HLOOKUP("ScKode",data!$A$1:$AT$8036,A9164,FALSE)</f>
        <v>#REF!</v>
      </c>
      <c r="H9164" t="e">
        <f>HLOOKUP("StofParameter",data!$A$1:$AT$8036,A9164,FALSE)</f>
        <v>#REF!</v>
      </c>
      <c r="I9164" t="e">
        <f>HLOOKUP("Dato",data!$A$1:$AT$8036,A9164,FALSE)</f>
        <v>#REF!</v>
      </c>
      <c r="J9164" t="e">
        <f>HLOOKUP("Resultat-attribut",data!$A$1:$AT$8036,A9164,FALSE)</f>
        <v>#REF!</v>
      </c>
      <c r="K9164" t="e">
        <f>HLOOKUP("Resultat",data!$A$1:$AT$8036,A9164,FALSE)</f>
        <v>#REF!</v>
      </c>
      <c r="L9164" t="e">
        <f>HLOOKUP("Enhed",data!$A$1:$AT$8036,A9164,FALSE)</f>
        <v>#REF!</v>
      </c>
    </row>
    <row r="9165" spans="1:12" x14ac:dyDescent="0.2">
      <c r="A9165">
        <v>9164</v>
      </c>
      <c r="B9165" t="e">
        <f>HLOOKUP("Referencer",data!$A$1:$AT$8036,A9165,FALSE)</f>
        <v>#REF!</v>
      </c>
      <c r="C9165" t="e">
        <f>HLOOKUP("Stedtekst",data!$A$1:$AT$8036,A9165,FALSE)</f>
        <v>#REF!</v>
      </c>
      <c r="D9165" t="e">
        <f>HLOOKUP("Målested navn",data!$A$1:$AT$8036,A9165,FALSE)</f>
        <v>#REF!</v>
      </c>
      <c r="E9165" t="e">
        <f>HLOOKUP("Prøvetagning",data!$A$1:$AT$8036,A9165,FALSE)</f>
        <v>#REF!</v>
      </c>
      <c r="F9165" t="e">
        <f>HLOOKUP("Prøve",data!$A$1:$AT$8036,A9165,FALSE)</f>
        <v>#REF!</v>
      </c>
      <c r="G9165" t="e">
        <f>HLOOKUP("ScKode",data!$A$1:$AT$8036,A9165,FALSE)</f>
        <v>#REF!</v>
      </c>
      <c r="H9165" t="e">
        <f>HLOOKUP("StofParameter",data!$A$1:$AT$8036,A9165,FALSE)</f>
        <v>#REF!</v>
      </c>
      <c r="I9165" t="e">
        <f>HLOOKUP("Dato",data!$A$1:$AT$8036,A9165,FALSE)</f>
        <v>#REF!</v>
      </c>
      <c r="J9165" t="e">
        <f>HLOOKUP("Resultat-attribut",data!$A$1:$AT$8036,A9165,FALSE)</f>
        <v>#REF!</v>
      </c>
      <c r="K9165" t="e">
        <f>HLOOKUP("Resultat",data!$A$1:$AT$8036,A9165,FALSE)</f>
        <v>#REF!</v>
      </c>
      <c r="L9165" t="e">
        <f>HLOOKUP("Enhed",data!$A$1:$AT$8036,A9165,FALSE)</f>
        <v>#REF!</v>
      </c>
    </row>
    <row r="9166" spans="1:12" x14ac:dyDescent="0.2">
      <c r="A9166">
        <v>9165</v>
      </c>
      <c r="B9166" t="e">
        <f>HLOOKUP("Referencer",data!$A$1:$AT$8036,A9166,FALSE)</f>
        <v>#REF!</v>
      </c>
      <c r="C9166" t="e">
        <f>HLOOKUP("Stedtekst",data!$A$1:$AT$8036,A9166,FALSE)</f>
        <v>#REF!</v>
      </c>
      <c r="D9166" t="e">
        <f>HLOOKUP("Målested navn",data!$A$1:$AT$8036,A9166,FALSE)</f>
        <v>#REF!</v>
      </c>
      <c r="E9166" t="e">
        <f>HLOOKUP("Prøvetagning",data!$A$1:$AT$8036,A9166,FALSE)</f>
        <v>#REF!</v>
      </c>
      <c r="F9166" t="e">
        <f>HLOOKUP("Prøve",data!$A$1:$AT$8036,A9166,FALSE)</f>
        <v>#REF!</v>
      </c>
      <c r="G9166" t="e">
        <f>HLOOKUP("ScKode",data!$A$1:$AT$8036,A9166,FALSE)</f>
        <v>#REF!</v>
      </c>
      <c r="H9166" t="e">
        <f>HLOOKUP("StofParameter",data!$A$1:$AT$8036,A9166,FALSE)</f>
        <v>#REF!</v>
      </c>
      <c r="I9166" t="e">
        <f>HLOOKUP("Dato",data!$A$1:$AT$8036,A9166,FALSE)</f>
        <v>#REF!</v>
      </c>
      <c r="J9166" t="e">
        <f>HLOOKUP("Resultat-attribut",data!$A$1:$AT$8036,A9166,FALSE)</f>
        <v>#REF!</v>
      </c>
      <c r="K9166" t="e">
        <f>HLOOKUP("Resultat",data!$A$1:$AT$8036,A9166,FALSE)</f>
        <v>#REF!</v>
      </c>
      <c r="L9166" t="e">
        <f>HLOOKUP("Enhed",data!$A$1:$AT$8036,A9166,FALSE)</f>
        <v>#REF!</v>
      </c>
    </row>
    <row r="9167" spans="1:12" x14ac:dyDescent="0.2">
      <c r="A9167">
        <v>9166</v>
      </c>
      <c r="B9167" t="e">
        <f>HLOOKUP("Referencer",data!$A$1:$AT$8036,A9167,FALSE)</f>
        <v>#REF!</v>
      </c>
      <c r="C9167" t="e">
        <f>HLOOKUP("Stedtekst",data!$A$1:$AT$8036,A9167,FALSE)</f>
        <v>#REF!</v>
      </c>
      <c r="D9167" t="e">
        <f>HLOOKUP("Målested navn",data!$A$1:$AT$8036,A9167,FALSE)</f>
        <v>#REF!</v>
      </c>
      <c r="E9167" t="e">
        <f>HLOOKUP("Prøvetagning",data!$A$1:$AT$8036,A9167,FALSE)</f>
        <v>#REF!</v>
      </c>
      <c r="F9167" t="e">
        <f>HLOOKUP("Prøve",data!$A$1:$AT$8036,A9167,FALSE)</f>
        <v>#REF!</v>
      </c>
      <c r="G9167" t="e">
        <f>HLOOKUP("ScKode",data!$A$1:$AT$8036,A9167,FALSE)</f>
        <v>#REF!</v>
      </c>
      <c r="H9167" t="e">
        <f>HLOOKUP("StofParameter",data!$A$1:$AT$8036,A9167,FALSE)</f>
        <v>#REF!</v>
      </c>
      <c r="I9167" t="e">
        <f>HLOOKUP("Dato",data!$A$1:$AT$8036,A9167,FALSE)</f>
        <v>#REF!</v>
      </c>
      <c r="J9167" t="e">
        <f>HLOOKUP("Resultat-attribut",data!$A$1:$AT$8036,A9167,FALSE)</f>
        <v>#REF!</v>
      </c>
      <c r="K9167" t="e">
        <f>HLOOKUP("Resultat",data!$A$1:$AT$8036,A9167,FALSE)</f>
        <v>#REF!</v>
      </c>
      <c r="L9167" t="e">
        <f>HLOOKUP("Enhed",data!$A$1:$AT$8036,A9167,FALSE)</f>
        <v>#REF!</v>
      </c>
    </row>
    <row r="9168" spans="1:12" x14ac:dyDescent="0.2">
      <c r="A9168">
        <v>9167</v>
      </c>
      <c r="B9168" t="e">
        <f>HLOOKUP("Referencer",data!$A$1:$AT$8036,A9168,FALSE)</f>
        <v>#REF!</v>
      </c>
      <c r="C9168" t="e">
        <f>HLOOKUP("Stedtekst",data!$A$1:$AT$8036,A9168,FALSE)</f>
        <v>#REF!</v>
      </c>
      <c r="D9168" t="e">
        <f>HLOOKUP("Målested navn",data!$A$1:$AT$8036,A9168,FALSE)</f>
        <v>#REF!</v>
      </c>
      <c r="E9168" t="e">
        <f>HLOOKUP("Prøvetagning",data!$A$1:$AT$8036,A9168,FALSE)</f>
        <v>#REF!</v>
      </c>
      <c r="F9168" t="e">
        <f>HLOOKUP("Prøve",data!$A$1:$AT$8036,A9168,FALSE)</f>
        <v>#REF!</v>
      </c>
      <c r="G9168" t="e">
        <f>HLOOKUP("ScKode",data!$A$1:$AT$8036,A9168,FALSE)</f>
        <v>#REF!</v>
      </c>
      <c r="H9168" t="e">
        <f>HLOOKUP("StofParameter",data!$A$1:$AT$8036,A9168,FALSE)</f>
        <v>#REF!</v>
      </c>
      <c r="I9168" t="e">
        <f>HLOOKUP("Dato",data!$A$1:$AT$8036,A9168,FALSE)</f>
        <v>#REF!</v>
      </c>
      <c r="J9168" t="e">
        <f>HLOOKUP("Resultat-attribut",data!$A$1:$AT$8036,A9168,FALSE)</f>
        <v>#REF!</v>
      </c>
      <c r="K9168" t="e">
        <f>HLOOKUP("Resultat",data!$A$1:$AT$8036,A9168,FALSE)</f>
        <v>#REF!</v>
      </c>
      <c r="L9168" t="e">
        <f>HLOOKUP("Enhed",data!$A$1:$AT$8036,A9168,FALSE)</f>
        <v>#REF!</v>
      </c>
    </row>
    <row r="9169" spans="1:12" x14ac:dyDescent="0.2">
      <c r="A9169">
        <v>9168</v>
      </c>
      <c r="B9169" t="e">
        <f>HLOOKUP("Referencer",data!$A$1:$AT$8036,A9169,FALSE)</f>
        <v>#REF!</v>
      </c>
      <c r="C9169" t="e">
        <f>HLOOKUP("Stedtekst",data!$A$1:$AT$8036,A9169,FALSE)</f>
        <v>#REF!</v>
      </c>
      <c r="D9169" t="e">
        <f>HLOOKUP("Målested navn",data!$A$1:$AT$8036,A9169,FALSE)</f>
        <v>#REF!</v>
      </c>
      <c r="E9169" t="e">
        <f>HLOOKUP("Prøvetagning",data!$A$1:$AT$8036,A9169,FALSE)</f>
        <v>#REF!</v>
      </c>
      <c r="F9169" t="e">
        <f>HLOOKUP("Prøve",data!$A$1:$AT$8036,A9169,FALSE)</f>
        <v>#REF!</v>
      </c>
      <c r="G9169" t="e">
        <f>HLOOKUP("ScKode",data!$A$1:$AT$8036,A9169,FALSE)</f>
        <v>#REF!</v>
      </c>
      <c r="H9169" t="e">
        <f>HLOOKUP("StofParameter",data!$A$1:$AT$8036,A9169,FALSE)</f>
        <v>#REF!</v>
      </c>
      <c r="I9169" t="e">
        <f>HLOOKUP("Dato",data!$A$1:$AT$8036,A9169,FALSE)</f>
        <v>#REF!</v>
      </c>
      <c r="J9169" t="e">
        <f>HLOOKUP("Resultat-attribut",data!$A$1:$AT$8036,A9169,FALSE)</f>
        <v>#REF!</v>
      </c>
      <c r="K9169" t="e">
        <f>HLOOKUP("Resultat",data!$A$1:$AT$8036,A9169,FALSE)</f>
        <v>#REF!</v>
      </c>
      <c r="L9169" t="e">
        <f>HLOOKUP("Enhed",data!$A$1:$AT$8036,A9169,FALSE)</f>
        <v>#REF!</v>
      </c>
    </row>
    <row r="9170" spans="1:12" x14ac:dyDescent="0.2">
      <c r="A9170">
        <v>9169</v>
      </c>
      <c r="B9170" t="e">
        <f>HLOOKUP("Referencer",data!$A$1:$AT$8036,A9170,FALSE)</f>
        <v>#REF!</v>
      </c>
      <c r="C9170" t="e">
        <f>HLOOKUP("Stedtekst",data!$A$1:$AT$8036,A9170,FALSE)</f>
        <v>#REF!</v>
      </c>
      <c r="D9170" t="e">
        <f>HLOOKUP("Målested navn",data!$A$1:$AT$8036,A9170,FALSE)</f>
        <v>#REF!</v>
      </c>
      <c r="E9170" t="e">
        <f>HLOOKUP("Prøvetagning",data!$A$1:$AT$8036,A9170,FALSE)</f>
        <v>#REF!</v>
      </c>
      <c r="F9170" t="e">
        <f>HLOOKUP("Prøve",data!$A$1:$AT$8036,A9170,FALSE)</f>
        <v>#REF!</v>
      </c>
      <c r="G9170" t="e">
        <f>HLOOKUP("ScKode",data!$A$1:$AT$8036,A9170,FALSE)</f>
        <v>#REF!</v>
      </c>
      <c r="H9170" t="e">
        <f>HLOOKUP("StofParameter",data!$A$1:$AT$8036,A9170,FALSE)</f>
        <v>#REF!</v>
      </c>
      <c r="I9170" t="e">
        <f>HLOOKUP("Dato",data!$A$1:$AT$8036,A9170,FALSE)</f>
        <v>#REF!</v>
      </c>
      <c r="J9170" t="e">
        <f>HLOOKUP("Resultat-attribut",data!$A$1:$AT$8036,A9170,FALSE)</f>
        <v>#REF!</v>
      </c>
      <c r="K9170" t="e">
        <f>HLOOKUP("Resultat",data!$A$1:$AT$8036,A9170,FALSE)</f>
        <v>#REF!</v>
      </c>
      <c r="L9170" t="e">
        <f>HLOOKUP("Enhed",data!$A$1:$AT$8036,A9170,FALSE)</f>
        <v>#REF!</v>
      </c>
    </row>
    <row r="9171" spans="1:12" x14ac:dyDescent="0.2">
      <c r="A9171">
        <v>9170</v>
      </c>
      <c r="B9171" t="e">
        <f>HLOOKUP("Referencer",data!$A$1:$AT$8036,A9171,FALSE)</f>
        <v>#REF!</v>
      </c>
      <c r="C9171" t="e">
        <f>HLOOKUP("Stedtekst",data!$A$1:$AT$8036,A9171,FALSE)</f>
        <v>#REF!</v>
      </c>
      <c r="D9171" t="e">
        <f>HLOOKUP("Målested navn",data!$A$1:$AT$8036,A9171,FALSE)</f>
        <v>#REF!</v>
      </c>
      <c r="E9171" t="e">
        <f>HLOOKUP("Prøvetagning",data!$A$1:$AT$8036,A9171,FALSE)</f>
        <v>#REF!</v>
      </c>
      <c r="F9171" t="e">
        <f>HLOOKUP("Prøve",data!$A$1:$AT$8036,A9171,FALSE)</f>
        <v>#REF!</v>
      </c>
      <c r="G9171" t="e">
        <f>HLOOKUP("ScKode",data!$A$1:$AT$8036,A9171,FALSE)</f>
        <v>#REF!</v>
      </c>
      <c r="H9171" t="e">
        <f>HLOOKUP("StofParameter",data!$A$1:$AT$8036,A9171,FALSE)</f>
        <v>#REF!</v>
      </c>
      <c r="I9171" t="e">
        <f>HLOOKUP("Dato",data!$A$1:$AT$8036,A9171,FALSE)</f>
        <v>#REF!</v>
      </c>
      <c r="J9171" t="e">
        <f>HLOOKUP("Resultat-attribut",data!$A$1:$AT$8036,A9171,FALSE)</f>
        <v>#REF!</v>
      </c>
      <c r="K9171" t="e">
        <f>HLOOKUP("Resultat",data!$A$1:$AT$8036,A9171,FALSE)</f>
        <v>#REF!</v>
      </c>
      <c r="L9171" t="e">
        <f>HLOOKUP("Enhed",data!$A$1:$AT$8036,A9171,FALSE)</f>
        <v>#REF!</v>
      </c>
    </row>
    <row r="9172" spans="1:12" x14ac:dyDescent="0.2">
      <c r="A9172">
        <v>9171</v>
      </c>
      <c r="B9172" t="e">
        <f>HLOOKUP("Referencer",data!$A$1:$AT$8036,A9172,FALSE)</f>
        <v>#REF!</v>
      </c>
      <c r="C9172" t="e">
        <f>HLOOKUP("Stedtekst",data!$A$1:$AT$8036,A9172,FALSE)</f>
        <v>#REF!</v>
      </c>
      <c r="D9172" t="e">
        <f>HLOOKUP("Målested navn",data!$A$1:$AT$8036,A9172,FALSE)</f>
        <v>#REF!</v>
      </c>
      <c r="E9172" t="e">
        <f>HLOOKUP("Prøvetagning",data!$A$1:$AT$8036,A9172,FALSE)</f>
        <v>#REF!</v>
      </c>
      <c r="F9172" t="e">
        <f>HLOOKUP("Prøve",data!$A$1:$AT$8036,A9172,FALSE)</f>
        <v>#REF!</v>
      </c>
      <c r="G9172" t="e">
        <f>HLOOKUP("ScKode",data!$A$1:$AT$8036,A9172,FALSE)</f>
        <v>#REF!</v>
      </c>
      <c r="H9172" t="e">
        <f>HLOOKUP("StofParameter",data!$A$1:$AT$8036,A9172,FALSE)</f>
        <v>#REF!</v>
      </c>
      <c r="I9172" t="e">
        <f>HLOOKUP("Dato",data!$A$1:$AT$8036,A9172,FALSE)</f>
        <v>#REF!</v>
      </c>
      <c r="J9172" t="e">
        <f>HLOOKUP("Resultat-attribut",data!$A$1:$AT$8036,A9172,FALSE)</f>
        <v>#REF!</v>
      </c>
      <c r="K9172" t="e">
        <f>HLOOKUP("Resultat",data!$A$1:$AT$8036,A9172,FALSE)</f>
        <v>#REF!</v>
      </c>
      <c r="L9172" t="e">
        <f>HLOOKUP("Enhed",data!$A$1:$AT$8036,A9172,FALSE)</f>
        <v>#REF!</v>
      </c>
    </row>
    <row r="9173" spans="1:12" x14ac:dyDescent="0.2">
      <c r="A9173">
        <v>9172</v>
      </c>
      <c r="B9173" t="e">
        <f>HLOOKUP("Referencer",data!$A$1:$AT$8036,A9173,FALSE)</f>
        <v>#REF!</v>
      </c>
      <c r="C9173" t="e">
        <f>HLOOKUP("Stedtekst",data!$A$1:$AT$8036,A9173,FALSE)</f>
        <v>#REF!</v>
      </c>
      <c r="D9173" t="e">
        <f>HLOOKUP("Målested navn",data!$A$1:$AT$8036,A9173,FALSE)</f>
        <v>#REF!</v>
      </c>
      <c r="E9173" t="e">
        <f>HLOOKUP("Prøvetagning",data!$A$1:$AT$8036,A9173,FALSE)</f>
        <v>#REF!</v>
      </c>
      <c r="F9173" t="e">
        <f>HLOOKUP("Prøve",data!$A$1:$AT$8036,A9173,FALSE)</f>
        <v>#REF!</v>
      </c>
      <c r="G9173" t="e">
        <f>HLOOKUP("ScKode",data!$A$1:$AT$8036,A9173,FALSE)</f>
        <v>#REF!</v>
      </c>
      <c r="H9173" t="e">
        <f>HLOOKUP("StofParameter",data!$A$1:$AT$8036,A9173,FALSE)</f>
        <v>#REF!</v>
      </c>
      <c r="I9173" t="e">
        <f>HLOOKUP("Dato",data!$A$1:$AT$8036,A9173,FALSE)</f>
        <v>#REF!</v>
      </c>
      <c r="J9173" t="e">
        <f>HLOOKUP("Resultat-attribut",data!$A$1:$AT$8036,A9173,FALSE)</f>
        <v>#REF!</v>
      </c>
      <c r="K9173" t="e">
        <f>HLOOKUP("Resultat",data!$A$1:$AT$8036,A9173,FALSE)</f>
        <v>#REF!</v>
      </c>
      <c r="L9173" t="e">
        <f>HLOOKUP("Enhed",data!$A$1:$AT$8036,A9173,FALSE)</f>
        <v>#REF!</v>
      </c>
    </row>
    <row r="9174" spans="1:12" x14ac:dyDescent="0.2">
      <c r="A9174">
        <v>9173</v>
      </c>
      <c r="B9174" t="e">
        <f>HLOOKUP("Referencer",data!$A$1:$AT$8036,A9174,FALSE)</f>
        <v>#REF!</v>
      </c>
      <c r="C9174" t="e">
        <f>HLOOKUP("Stedtekst",data!$A$1:$AT$8036,A9174,FALSE)</f>
        <v>#REF!</v>
      </c>
      <c r="D9174" t="e">
        <f>HLOOKUP("Målested navn",data!$A$1:$AT$8036,A9174,FALSE)</f>
        <v>#REF!</v>
      </c>
      <c r="E9174" t="e">
        <f>HLOOKUP("Prøvetagning",data!$A$1:$AT$8036,A9174,FALSE)</f>
        <v>#REF!</v>
      </c>
      <c r="F9174" t="e">
        <f>HLOOKUP("Prøve",data!$A$1:$AT$8036,A9174,FALSE)</f>
        <v>#REF!</v>
      </c>
      <c r="G9174" t="e">
        <f>HLOOKUP("ScKode",data!$A$1:$AT$8036,A9174,FALSE)</f>
        <v>#REF!</v>
      </c>
      <c r="H9174" t="e">
        <f>HLOOKUP("StofParameter",data!$A$1:$AT$8036,A9174,FALSE)</f>
        <v>#REF!</v>
      </c>
      <c r="I9174" t="e">
        <f>HLOOKUP("Dato",data!$A$1:$AT$8036,A9174,FALSE)</f>
        <v>#REF!</v>
      </c>
      <c r="J9174" t="e">
        <f>HLOOKUP("Resultat-attribut",data!$A$1:$AT$8036,A9174,FALSE)</f>
        <v>#REF!</v>
      </c>
      <c r="K9174" t="e">
        <f>HLOOKUP("Resultat",data!$A$1:$AT$8036,A9174,FALSE)</f>
        <v>#REF!</v>
      </c>
      <c r="L9174" t="e">
        <f>HLOOKUP("Enhed",data!$A$1:$AT$8036,A9174,FALSE)</f>
        <v>#REF!</v>
      </c>
    </row>
    <row r="9175" spans="1:12" x14ac:dyDescent="0.2">
      <c r="A9175">
        <v>9174</v>
      </c>
      <c r="B9175" t="e">
        <f>HLOOKUP("Referencer",data!$A$1:$AT$8036,A9175,FALSE)</f>
        <v>#REF!</v>
      </c>
      <c r="C9175" t="e">
        <f>HLOOKUP("Stedtekst",data!$A$1:$AT$8036,A9175,FALSE)</f>
        <v>#REF!</v>
      </c>
      <c r="D9175" t="e">
        <f>HLOOKUP("Målested navn",data!$A$1:$AT$8036,A9175,FALSE)</f>
        <v>#REF!</v>
      </c>
      <c r="E9175" t="e">
        <f>HLOOKUP("Prøvetagning",data!$A$1:$AT$8036,A9175,FALSE)</f>
        <v>#REF!</v>
      </c>
      <c r="F9175" t="e">
        <f>HLOOKUP("Prøve",data!$A$1:$AT$8036,A9175,FALSE)</f>
        <v>#REF!</v>
      </c>
      <c r="G9175" t="e">
        <f>HLOOKUP("ScKode",data!$A$1:$AT$8036,A9175,FALSE)</f>
        <v>#REF!</v>
      </c>
      <c r="H9175" t="e">
        <f>HLOOKUP("StofParameter",data!$A$1:$AT$8036,A9175,FALSE)</f>
        <v>#REF!</v>
      </c>
      <c r="I9175" t="e">
        <f>HLOOKUP("Dato",data!$A$1:$AT$8036,A9175,FALSE)</f>
        <v>#REF!</v>
      </c>
      <c r="J9175" t="e">
        <f>HLOOKUP("Resultat-attribut",data!$A$1:$AT$8036,A9175,FALSE)</f>
        <v>#REF!</v>
      </c>
      <c r="K9175" t="e">
        <f>HLOOKUP("Resultat",data!$A$1:$AT$8036,A9175,FALSE)</f>
        <v>#REF!</v>
      </c>
      <c r="L9175" t="e">
        <f>HLOOKUP("Enhed",data!$A$1:$AT$8036,A9175,FALSE)</f>
        <v>#REF!</v>
      </c>
    </row>
    <row r="9176" spans="1:12" x14ac:dyDescent="0.2">
      <c r="A9176">
        <v>9175</v>
      </c>
      <c r="B9176" t="e">
        <f>HLOOKUP("Referencer",data!$A$1:$AT$8036,A9176,FALSE)</f>
        <v>#REF!</v>
      </c>
      <c r="C9176" t="e">
        <f>HLOOKUP("Stedtekst",data!$A$1:$AT$8036,A9176,FALSE)</f>
        <v>#REF!</v>
      </c>
      <c r="D9176" t="e">
        <f>HLOOKUP("Målested navn",data!$A$1:$AT$8036,A9176,FALSE)</f>
        <v>#REF!</v>
      </c>
      <c r="E9176" t="e">
        <f>HLOOKUP("Prøvetagning",data!$A$1:$AT$8036,A9176,FALSE)</f>
        <v>#REF!</v>
      </c>
      <c r="F9176" t="e">
        <f>HLOOKUP("Prøve",data!$A$1:$AT$8036,A9176,FALSE)</f>
        <v>#REF!</v>
      </c>
      <c r="G9176" t="e">
        <f>HLOOKUP("ScKode",data!$A$1:$AT$8036,A9176,FALSE)</f>
        <v>#REF!</v>
      </c>
      <c r="H9176" t="e">
        <f>HLOOKUP("StofParameter",data!$A$1:$AT$8036,A9176,FALSE)</f>
        <v>#REF!</v>
      </c>
      <c r="I9176" t="e">
        <f>HLOOKUP("Dato",data!$A$1:$AT$8036,A9176,FALSE)</f>
        <v>#REF!</v>
      </c>
      <c r="J9176" t="e">
        <f>HLOOKUP("Resultat-attribut",data!$A$1:$AT$8036,A9176,FALSE)</f>
        <v>#REF!</v>
      </c>
      <c r="K9176" t="e">
        <f>HLOOKUP("Resultat",data!$A$1:$AT$8036,A9176,FALSE)</f>
        <v>#REF!</v>
      </c>
      <c r="L9176" t="e">
        <f>HLOOKUP("Enhed",data!$A$1:$AT$8036,A9176,FALSE)</f>
        <v>#REF!</v>
      </c>
    </row>
    <row r="9177" spans="1:12" x14ac:dyDescent="0.2">
      <c r="A9177">
        <v>9176</v>
      </c>
      <c r="B9177" t="e">
        <f>HLOOKUP("Referencer",data!$A$1:$AT$8036,A9177,FALSE)</f>
        <v>#REF!</v>
      </c>
      <c r="C9177" t="e">
        <f>HLOOKUP("Stedtekst",data!$A$1:$AT$8036,A9177,FALSE)</f>
        <v>#REF!</v>
      </c>
      <c r="D9177" t="e">
        <f>HLOOKUP("Målested navn",data!$A$1:$AT$8036,A9177,FALSE)</f>
        <v>#REF!</v>
      </c>
      <c r="E9177" t="e">
        <f>HLOOKUP("Prøvetagning",data!$A$1:$AT$8036,A9177,FALSE)</f>
        <v>#REF!</v>
      </c>
      <c r="F9177" t="e">
        <f>HLOOKUP("Prøve",data!$A$1:$AT$8036,A9177,FALSE)</f>
        <v>#REF!</v>
      </c>
      <c r="G9177" t="e">
        <f>HLOOKUP("ScKode",data!$A$1:$AT$8036,A9177,FALSE)</f>
        <v>#REF!</v>
      </c>
      <c r="H9177" t="e">
        <f>HLOOKUP("StofParameter",data!$A$1:$AT$8036,A9177,FALSE)</f>
        <v>#REF!</v>
      </c>
      <c r="I9177" t="e">
        <f>HLOOKUP("Dato",data!$A$1:$AT$8036,A9177,FALSE)</f>
        <v>#REF!</v>
      </c>
      <c r="J9177" t="e">
        <f>HLOOKUP("Resultat-attribut",data!$A$1:$AT$8036,A9177,FALSE)</f>
        <v>#REF!</v>
      </c>
      <c r="K9177" t="e">
        <f>HLOOKUP("Resultat",data!$A$1:$AT$8036,A9177,FALSE)</f>
        <v>#REF!</v>
      </c>
      <c r="L9177" t="e">
        <f>HLOOKUP("Enhed",data!$A$1:$AT$8036,A9177,FALSE)</f>
        <v>#REF!</v>
      </c>
    </row>
    <row r="9178" spans="1:12" x14ac:dyDescent="0.2">
      <c r="A9178">
        <v>9177</v>
      </c>
      <c r="B9178" t="e">
        <f>HLOOKUP("Referencer",data!$A$1:$AT$8036,A9178,FALSE)</f>
        <v>#REF!</v>
      </c>
      <c r="C9178" t="e">
        <f>HLOOKUP("Stedtekst",data!$A$1:$AT$8036,A9178,FALSE)</f>
        <v>#REF!</v>
      </c>
      <c r="D9178" t="e">
        <f>HLOOKUP("Målested navn",data!$A$1:$AT$8036,A9178,FALSE)</f>
        <v>#REF!</v>
      </c>
      <c r="E9178" t="e">
        <f>HLOOKUP("Prøvetagning",data!$A$1:$AT$8036,A9178,FALSE)</f>
        <v>#REF!</v>
      </c>
      <c r="F9178" t="e">
        <f>HLOOKUP("Prøve",data!$A$1:$AT$8036,A9178,FALSE)</f>
        <v>#REF!</v>
      </c>
      <c r="G9178" t="e">
        <f>HLOOKUP("ScKode",data!$A$1:$AT$8036,A9178,FALSE)</f>
        <v>#REF!</v>
      </c>
      <c r="H9178" t="e">
        <f>HLOOKUP("StofParameter",data!$A$1:$AT$8036,A9178,FALSE)</f>
        <v>#REF!</v>
      </c>
      <c r="I9178" t="e">
        <f>HLOOKUP("Dato",data!$A$1:$AT$8036,A9178,FALSE)</f>
        <v>#REF!</v>
      </c>
      <c r="J9178" t="e">
        <f>HLOOKUP("Resultat-attribut",data!$A$1:$AT$8036,A9178,FALSE)</f>
        <v>#REF!</v>
      </c>
      <c r="K9178" t="e">
        <f>HLOOKUP("Resultat",data!$A$1:$AT$8036,A9178,FALSE)</f>
        <v>#REF!</v>
      </c>
      <c r="L9178" t="e">
        <f>HLOOKUP("Enhed",data!$A$1:$AT$8036,A9178,FALSE)</f>
        <v>#REF!</v>
      </c>
    </row>
    <row r="9179" spans="1:12" x14ac:dyDescent="0.2">
      <c r="A9179">
        <v>9178</v>
      </c>
      <c r="B9179" t="e">
        <f>HLOOKUP("Referencer",data!$A$1:$AT$8036,A9179,FALSE)</f>
        <v>#REF!</v>
      </c>
      <c r="C9179" t="e">
        <f>HLOOKUP("Stedtekst",data!$A$1:$AT$8036,A9179,FALSE)</f>
        <v>#REF!</v>
      </c>
      <c r="D9179" t="e">
        <f>HLOOKUP("Målested navn",data!$A$1:$AT$8036,A9179,FALSE)</f>
        <v>#REF!</v>
      </c>
      <c r="E9179" t="e">
        <f>HLOOKUP("Prøvetagning",data!$A$1:$AT$8036,A9179,FALSE)</f>
        <v>#REF!</v>
      </c>
      <c r="F9179" t="e">
        <f>HLOOKUP("Prøve",data!$A$1:$AT$8036,A9179,FALSE)</f>
        <v>#REF!</v>
      </c>
      <c r="G9179" t="e">
        <f>HLOOKUP("ScKode",data!$A$1:$AT$8036,A9179,FALSE)</f>
        <v>#REF!</v>
      </c>
      <c r="H9179" t="e">
        <f>HLOOKUP("StofParameter",data!$A$1:$AT$8036,A9179,FALSE)</f>
        <v>#REF!</v>
      </c>
      <c r="I9179" t="e">
        <f>HLOOKUP("Dato",data!$A$1:$AT$8036,A9179,FALSE)</f>
        <v>#REF!</v>
      </c>
      <c r="J9179" t="e">
        <f>HLOOKUP("Resultat-attribut",data!$A$1:$AT$8036,A9179,FALSE)</f>
        <v>#REF!</v>
      </c>
      <c r="K9179" t="e">
        <f>HLOOKUP("Resultat",data!$A$1:$AT$8036,A9179,FALSE)</f>
        <v>#REF!</v>
      </c>
      <c r="L9179" t="e">
        <f>HLOOKUP("Enhed",data!$A$1:$AT$8036,A9179,FALSE)</f>
        <v>#REF!</v>
      </c>
    </row>
    <row r="9180" spans="1:12" x14ac:dyDescent="0.2">
      <c r="A9180">
        <v>9179</v>
      </c>
      <c r="B9180" t="e">
        <f>HLOOKUP("Referencer",data!$A$1:$AT$8036,A9180,FALSE)</f>
        <v>#REF!</v>
      </c>
      <c r="C9180" t="e">
        <f>HLOOKUP("Stedtekst",data!$A$1:$AT$8036,A9180,FALSE)</f>
        <v>#REF!</v>
      </c>
      <c r="D9180" t="e">
        <f>HLOOKUP("Målested navn",data!$A$1:$AT$8036,A9180,FALSE)</f>
        <v>#REF!</v>
      </c>
      <c r="E9180" t="e">
        <f>HLOOKUP("Prøvetagning",data!$A$1:$AT$8036,A9180,FALSE)</f>
        <v>#REF!</v>
      </c>
      <c r="F9180" t="e">
        <f>HLOOKUP("Prøve",data!$A$1:$AT$8036,A9180,FALSE)</f>
        <v>#REF!</v>
      </c>
      <c r="G9180" t="e">
        <f>HLOOKUP("ScKode",data!$A$1:$AT$8036,A9180,FALSE)</f>
        <v>#REF!</v>
      </c>
      <c r="H9180" t="e">
        <f>HLOOKUP("StofParameter",data!$A$1:$AT$8036,A9180,FALSE)</f>
        <v>#REF!</v>
      </c>
      <c r="I9180" t="e">
        <f>HLOOKUP("Dato",data!$A$1:$AT$8036,A9180,FALSE)</f>
        <v>#REF!</v>
      </c>
      <c r="J9180" t="e">
        <f>HLOOKUP("Resultat-attribut",data!$A$1:$AT$8036,A9180,FALSE)</f>
        <v>#REF!</v>
      </c>
      <c r="K9180" t="e">
        <f>HLOOKUP("Resultat",data!$A$1:$AT$8036,A9180,FALSE)</f>
        <v>#REF!</v>
      </c>
      <c r="L9180" t="e">
        <f>HLOOKUP("Enhed",data!$A$1:$AT$8036,A9180,FALSE)</f>
        <v>#REF!</v>
      </c>
    </row>
    <row r="9181" spans="1:12" x14ac:dyDescent="0.2">
      <c r="A9181">
        <v>9180</v>
      </c>
      <c r="B9181" t="e">
        <f>HLOOKUP("Referencer",data!$A$1:$AT$8036,A9181,FALSE)</f>
        <v>#REF!</v>
      </c>
      <c r="C9181" t="e">
        <f>HLOOKUP("Stedtekst",data!$A$1:$AT$8036,A9181,FALSE)</f>
        <v>#REF!</v>
      </c>
      <c r="D9181" t="e">
        <f>HLOOKUP("Målested navn",data!$A$1:$AT$8036,A9181,FALSE)</f>
        <v>#REF!</v>
      </c>
      <c r="E9181" t="e">
        <f>HLOOKUP("Prøvetagning",data!$A$1:$AT$8036,A9181,FALSE)</f>
        <v>#REF!</v>
      </c>
      <c r="F9181" t="e">
        <f>HLOOKUP("Prøve",data!$A$1:$AT$8036,A9181,FALSE)</f>
        <v>#REF!</v>
      </c>
      <c r="G9181" t="e">
        <f>HLOOKUP("ScKode",data!$A$1:$AT$8036,A9181,FALSE)</f>
        <v>#REF!</v>
      </c>
      <c r="H9181" t="e">
        <f>HLOOKUP("StofParameter",data!$A$1:$AT$8036,A9181,FALSE)</f>
        <v>#REF!</v>
      </c>
      <c r="I9181" t="e">
        <f>HLOOKUP("Dato",data!$A$1:$AT$8036,A9181,FALSE)</f>
        <v>#REF!</v>
      </c>
      <c r="J9181" t="e">
        <f>HLOOKUP("Resultat-attribut",data!$A$1:$AT$8036,A9181,FALSE)</f>
        <v>#REF!</v>
      </c>
      <c r="K9181" t="e">
        <f>HLOOKUP("Resultat",data!$A$1:$AT$8036,A9181,FALSE)</f>
        <v>#REF!</v>
      </c>
      <c r="L9181" t="e">
        <f>HLOOKUP("Enhed",data!$A$1:$AT$8036,A9181,FALSE)</f>
        <v>#REF!</v>
      </c>
    </row>
    <row r="9182" spans="1:12" x14ac:dyDescent="0.2">
      <c r="A9182">
        <v>9181</v>
      </c>
      <c r="B9182" t="e">
        <f>HLOOKUP("Referencer",data!$A$1:$AT$8036,A9182,FALSE)</f>
        <v>#REF!</v>
      </c>
      <c r="C9182" t="e">
        <f>HLOOKUP("Stedtekst",data!$A$1:$AT$8036,A9182,FALSE)</f>
        <v>#REF!</v>
      </c>
      <c r="D9182" t="e">
        <f>HLOOKUP("Målested navn",data!$A$1:$AT$8036,A9182,FALSE)</f>
        <v>#REF!</v>
      </c>
      <c r="E9182" t="e">
        <f>HLOOKUP("Prøvetagning",data!$A$1:$AT$8036,A9182,FALSE)</f>
        <v>#REF!</v>
      </c>
      <c r="F9182" t="e">
        <f>HLOOKUP("Prøve",data!$A$1:$AT$8036,A9182,FALSE)</f>
        <v>#REF!</v>
      </c>
      <c r="G9182" t="e">
        <f>HLOOKUP("ScKode",data!$A$1:$AT$8036,A9182,FALSE)</f>
        <v>#REF!</v>
      </c>
      <c r="H9182" t="e">
        <f>HLOOKUP("StofParameter",data!$A$1:$AT$8036,A9182,FALSE)</f>
        <v>#REF!</v>
      </c>
      <c r="I9182" t="e">
        <f>HLOOKUP("Dato",data!$A$1:$AT$8036,A9182,FALSE)</f>
        <v>#REF!</v>
      </c>
      <c r="J9182" t="e">
        <f>HLOOKUP("Resultat-attribut",data!$A$1:$AT$8036,A9182,FALSE)</f>
        <v>#REF!</v>
      </c>
      <c r="K9182" t="e">
        <f>HLOOKUP("Resultat",data!$A$1:$AT$8036,A9182,FALSE)</f>
        <v>#REF!</v>
      </c>
      <c r="L9182" t="e">
        <f>HLOOKUP("Enhed",data!$A$1:$AT$8036,A9182,FALSE)</f>
        <v>#REF!</v>
      </c>
    </row>
    <row r="9183" spans="1:12" x14ac:dyDescent="0.2">
      <c r="A9183">
        <v>9182</v>
      </c>
      <c r="B9183" t="e">
        <f>HLOOKUP("Referencer",data!$A$1:$AT$8036,A9183,FALSE)</f>
        <v>#REF!</v>
      </c>
      <c r="C9183" t="e">
        <f>HLOOKUP("Stedtekst",data!$A$1:$AT$8036,A9183,FALSE)</f>
        <v>#REF!</v>
      </c>
      <c r="D9183" t="e">
        <f>HLOOKUP("Målested navn",data!$A$1:$AT$8036,A9183,FALSE)</f>
        <v>#REF!</v>
      </c>
      <c r="E9183" t="e">
        <f>HLOOKUP("Prøvetagning",data!$A$1:$AT$8036,A9183,FALSE)</f>
        <v>#REF!</v>
      </c>
      <c r="F9183" t="e">
        <f>HLOOKUP("Prøve",data!$A$1:$AT$8036,A9183,FALSE)</f>
        <v>#REF!</v>
      </c>
      <c r="G9183" t="e">
        <f>HLOOKUP("ScKode",data!$A$1:$AT$8036,A9183,FALSE)</f>
        <v>#REF!</v>
      </c>
      <c r="H9183" t="e">
        <f>HLOOKUP("StofParameter",data!$A$1:$AT$8036,A9183,FALSE)</f>
        <v>#REF!</v>
      </c>
      <c r="I9183" t="e">
        <f>HLOOKUP("Dato",data!$A$1:$AT$8036,A9183,FALSE)</f>
        <v>#REF!</v>
      </c>
      <c r="J9183" t="e">
        <f>HLOOKUP("Resultat-attribut",data!$A$1:$AT$8036,A9183,FALSE)</f>
        <v>#REF!</v>
      </c>
      <c r="K9183" t="e">
        <f>HLOOKUP("Resultat",data!$A$1:$AT$8036,A9183,FALSE)</f>
        <v>#REF!</v>
      </c>
      <c r="L9183" t="e">
        <f>HLOOKUP("Enhed",data!$A$1:$AT$8036,A9183,FALSE)</f>
        <v>#REF!</v>
      </c>
    </row>
    <row r="9184" spans="1:12" x14ac:dyDescent="0.2">
      <c r="A9184">
        <v>9183</v>
      </c>
      <c r="B9184" t="e">
        <f>HLOOKUP("Referencer",data!$A$1:$AT$8036,A9184,FALSE)</f>
        <v>#REF!</v>
      </c>
      <c r="C9184" t="e">
        <f>HLOOKUP("Stedtekst",data!$A$1:$AT$8036,A9184,FALSE)</f>
        <v>#REF!</v>
      </c>
      <c r="D9184" t="e">
        <f>HLOOKUP("Målested navn",data!$A$1:$AT$8036,A9184,FALSE)</f>
        <v>#REF!</v>
      </c>
      <c r="E9184" t="e">
        <f>HLOOKUP("Prøvetagning",data!$A$1:$AT$8036,A9184,FALSE)</f>
        <v>#REF!</v>
      </c>
      <c r="F9184" t="e">
        <f>HLOOKUP("Prøve",data!$A$1:$AT$8036,A9184,FALSE)</f>
        <v>#REF!</v>
      </c>
      <c r="G9184" t="e">
        <f>HLOOKUP("ScKode",data!$A$1:$AT$8036,A9184,FALSE)</f>
        <v>#REF!</v>
      </c>
      <c r="H9184" t="e">
        <f>HLOOKUP("StofParameter",data!$A$1:$AT$8036,A9184,FALSE)</f>
        <v>#REF!</v>
      </c>
      <c r="I9184" t="e">
        <f>HLOOKUP("Dato",data!$A$1:$AT$8036,A9184,FALSE)</f>
        <v>#REF!</v>
      </c>
      <c r="J9184" t="e">
        <f>HLOOKUP("Resultat-attribut",data!$A$1:$AT$8036,A9184,FALSE)</f>
        <v>#REF!</v>
      </c>
      <c r="K9184" t="e">
        <f>HLOOKUP("Resultat",data!$A$1:$AT$8036,A9184,FALSE)</f>
        <v>#REF!</v>
      </c>
      <c r="L9184" t="e">
        <f>HLOOKUP("Enhed",data!$A$1:$AT$8036,A9184,FALSE)</f>
        <v>#REF!</v>
      </c>
    </row>
    <row r="9185" spans="1:12" x14ac:dyDescent="0.2">
      <c r="A9185">
        <v>9184</v>
      </c>
      <c r="B9185" t="e">
        <f>HLOOKUP("Referencer",data!$A$1:$AT$8036,A9185,FALSE)</f>
        <v>#REF!</v>
      </c>
      <c r="C9185" t="e">
        <f>HLOOKUP("Stedtekst",data!$A$1:$AT$8036,A9185,FALSE)</f>
        <v>#REF!</v>
      </c>
      <c r="D9185" t="e">
        <f>HLOOKUP("Målested navn",data!$A$1:$AT$8036,A9185,FALSE)</f>
        <v>#REF!</v>
      </c>
      <c r="E9185" t="e">
        <f>HLOOKUP("Prøvetagning",data!$A$1:$AT$8036,A9185,FALSE)</f>
        <v>#REF!</v>
      </c>
      <c r="F9185" t="e">
        <f>HLOOKUP("Prøve",data!$A$1:$AT$8036,A9185,FALSE)</f>
        <v>#REF!</v>
      </c>
      <c r="G9185" t="e">
        <f>HLOOKUP("ScKode",data!$A$1:$AT$8036,A9185,FALSE)</f>
        <v>#REF!</v>
      </c>
      <c r="H9185" t="e">
        <f>HLOOKUP("StofParameter",data!$A$1:$AT$8036,A9185,FALSE)</f>
        <v>#REF!</v>
      </c>
      <c r="I9185" t="e">
        <f>HLOOKUP("Dato",data!$A$1:$AT$8036,A9185,FALSE)</f>
        <v>#REF!</v>
      </c>
      <c r="J9185" t="e">
        <f>HLOOKUP("Resultat-attribut",data!$A$1:$AT$8036,A9185,FALSE)</f>
        <v>#REF!</v>
      </c>
      <c r="K9185" t="e">
        <f>HLOOKUP("Resultat",data!$A$1:$AT$8036,A9185,FALSE)</f>
        <v>#REF!</v>
      </c>
      <c r="L9185" t="e">
        <f>HLOOKUP("Enhed",data!$A$1:$AT$8036,A9185,FALSE)</f>
        <v>#REF!</v>
      </c>
    </row>
    <row r="9186" spans="1:12" x14ac:dyDescent="0.2">
      <c r="A9186">
        <v>9185</v>
      </c>
      <c r="B9186" t="e">
        <f>HLOOKUP("Referencer",data!$A$1:$AT$8036,A9186,FALSE)</f>
        <v>#REF!</v>
      </c>
      <c r="C9186" t="e">
        <f>HLOOKUP("Stedtekst",data!$A$1:$AT$8036,A9186,FALSE)</f>
        <v>#REF!</v>
      </c>
      <c r="D9186" t="e">
        <f>HLOOKUP("Målested navn",data!$A$1:$AT$8036,A9186,FALSE)</f>
        <v>#REF!</v>
      </c>
      <c r="E9186" t="e">
        <f>HLOOKUP("Prøvetagning",data!$A$1:$AT$8036,A9186,FALSE)</f>
        <v>#REF!</v>
      </c>
      <c r="F9186" t="e">
        <f>HLOOKUP("Prøve",data!$A$1:$AT$8036,A9186,FALSE)</f>
        <v>#REF!</v>
      </c>
      <c r="G9186" t="e">
        <f>HLOOKUP("ScKode",data!$A$1:$AT$8036,A9186,FALSE)</f>
        <v>#REF!</v>
      </c>
      <c r="H9186" t="e">
        <f>HLOOKUP("StofParameter",data!$A$1:$AT$8036,A9186,FALSE)</f>
        <v>#REF!</v>
      </c>
      <c r="I9186" t="e">
        <f>HLOOKUP("Dato",data!$A$1:$AT$8036,A9186,FALSE)</f>
        <v>#REF!</v>
      </c>
      <c r="J9186" t="e">
        <f>HLOOKUP("Resultat-attribut",data!$A$1:$AT$8036,A9186,FALSE)</f>
        <v>#REF!</v>
      </c>
      <c r="K9186" t="e">
        <f>HLOOKUP("Resultat",data!$A$1:$AT$8036,A9186,FALSE)</f>
        <v>#REF!</v>
      </c>
      <c r="L9186" t="e">
        <f>HLOOKUP("Enhed",data!$A$1:$AT$8036,A9186,FALSE)</f>
        <v>#REF!</v>
      </c>
    </row>
    <row r="9187" spans="1:12" x14ac:dyDescent="0.2">
      <c r="A9187">
        <v>9186</v>
      </c>
      <c r="B9187" t="e">
        <f>HLOOKUP("Referencer",data!$A$1:$AT$8036,A9187,FALSE)</f>
        <v>#REF!</v>
      </c>
      <c r="C9187" t="e">
        <f>HLOOKUP("Stedtekst",data!$A$1:$AT$8036,A9187,FALSE)</f>
        <v>#REF!</v>
      </c>
      <c r="D9187" t="e">
        <f>HLOOKUP("Målested navn",data!$A$1:$AT$8036,A9187,FALSE)</f>
        <v>#REF!</v>
      </c>
      <c r="E9187" t="e">
        <f>HLOOKUP("Prøvetagning",data!$A$1:$AT$8036,A9187,FALSE)</f>
        <v>#REF!</v>
      </c>
      <c r="F9187" t="e">
        <f>HLOOKUP("Prøve",data!$A$1:$AT$8036,A9187,FALSE)</f>
        <v>#REF!</v>
      </c>
      <c r="G9187" t="e">
        <f>HLOOKUP("ScKode",data!$A$1:$AT$8036,A9187,FALSE)</f>
        <v>#REF!</v>
      </c>
      <c r="H9187" t="e">
        <f>HLOOKUP("StofParameter",data!$A$1:$AT$8036,A9187,FALSE)</f>
        <v>#REF!</v>
      </c>
      <c r="I9187" t="e">
        <f>HLOOKUP("Dato",data!$A$1:$AT$8036,A9187,FALSE)</f>
        <v>#REF!</v>
      </c>
      <c r="J9187" t="e">
        <f>HLOOKUP("Resultat-attribut",data!$A$1:$AT$8036,A9187,FALSE)</f>
        <v>#REF!</v>
      </c>
      <c r="K9187" t="e">
        <f>HLOOKUP("Resultat",data!$A$1:$AT$8036,A9187,FALSE)</f>
        <v>#REF!</v>
      </c>
      <c r="L9187" t="e">
        <f>HLOOKUP("Enhed",data!$A$1:$AT$8036,A9187,FALSE)</f>
        <v>#REF!</v>
      </c>
    </row>
    <row r="9188" spans="1:12" x14ac:dyDescent="0.2">
      <c r="A9188">
        <v>9187</v>
      </c>
      <c r="B9188" t="e">
        <f>HLOOKUP("Referencer",data!$A$1:$AT$8036,A9188,FALSE)</f>
        <v>#REF!</v>
      </c>
      <c r="C9188" t="e">
        <f>HLOOKUP("Stedtekst",data!$A$1:$AT$8036,A9188,FALSE)</f>
        <v>#REF!</v>
      </c>
      <c r="D9188" t="e">
        <f>HLOOKUP("Målested navn",data!$A$1:$AT$8036,A9188,FALSE)</f>
        <v>#REF!</v>
      </c>
      <c r="E9188" t="e">
        <f>HLOOKUP("Prøvetagning",data!$A$1:$AT$8036,A9188,FALSE)</f>
        <v>#REF!</v>
      </c>
      <c r="F9188" t="e">
        <f>HLOOKUP("Prøve",data!$A$1:$AT$8036,A9188,FALSE)</f>
        <v>#REF!</v>
      </c>
      <c r="G9188" t="e">
        <f>HLOOKUP("ScKode",data!$A$1:$AT$8036,A9188,FALSE)</f>
        <v>#REF!</v>
      </c>
      <c r="H9188" t="e">
        <f>HLOOKUP("StofParameter",data!$A$1:$AT$8036,A9188,FALSE)</f>
        <v>#REF!</v>
      </c>
      <c r="I9188" t="e">
        <f>HLOOKUP("Dato",data!$A$1:$AT$8036,A9188,FALSE)</f>
        <v>#REF!</v>
      </c>
      <c r="J9188" t="e">
        <f>HLOOKUP("Resultat-attribut",data!$A$1:$AT$8036,A9188,FALSE)</f>
        <v>#REF!</v>
      </c>
      <c r="K9188" t="e">
        <f>HLOOKUP("Resultat",data!$A$1:$AT$8036,A9188,FALSE)</f>
        <v>#REF!</v>
      </c>
      <c r="L9188" t="e">
        <f>HLOOKUP("Enhed",data!$A$1:$AT$8036,A9188,FALSE)</f>
        <v>#REF!</v>
      </c>
    </row>
    <row r="9189" spans="1:12" x14ac:dyDescent="0.2">
      <c r="A9189">
        <v>9188</v>
      </c>
      <c r="B9189" t="e">
        <f>HLOOKUP("Referencer",data!$A$1:$AT$8036,A9189,FALSE)</f>
        <v>#REF!</v>
      </c>
      <c r="C9189" t="e">
        <f>HLOOKUP("Stedtekst",data!$A$1:$AT$8036,A9189,FALSE)</f>
        <v>#REF!</v>
      </c>
      <c r="D9189" t="e">
        <f>HLOOKUP("Målested navn",data!$A$1:$AT$8036,A9189,FALSE)</f>
        <v>#REF!</v>
      </c>
      <c r="E9189" t="e">
        <f>HLOOKUP("Prøvetagning",data!$A$1:$AT$8036,A9189,FALSE)</f>
        <v>#REF!</v>
      </c>
      <c r="F9189" t="e">
        <f>HLOOKUP("Prøve",data!$A$1:$AT$8036,A9189,FALSE)</f>
        <v>#REF!</v>
      </c>
      <c r="G9189" t="e">
        <f>HLOOKUP("ScKode",data!$A$1:$AT$8036,A9189,FALSE)</f>
        <v>#REF!</v>
      </c>
      <c r="H9189" t="e">
        <f>HLOOKUP("StofParameter",data!$A$1:$AT$8036,A9189,FALSE)</f>
        <v>#REF!</v>
      </c>
      <c r="I9189" t="e">
        <f>HLOOKUP("Dato",data!$A$1:$AT$8036,A9189,FALSE)</f>
        <v>#REF!</v>
      </c>
      <c r="J9189" t="e">
        <f>HLOOKUP("Resultat-attribut",data!$A$1:$AT$8036,A9189,FALSE)</f>
        <v>#REF!</v>
      </c>
      <c r="K9189" t="e">
        <f>HLOOKUP("Resultat",data!$A$1:$AT$8036,A9189,FALSE)</f>
        <v>#REF!</v>
      </c>
      <c r="L9189" t="e">
        <f>HLOOKUP("Enhed",data!$A$1:$AT$8036,A9189,FALSE)</f>
        <v>#REF!</v>
      </c>
    </row>
    <row r="9190" spans="1:12" x14ac:dyDescent="0.2">
      <c r="A9190">
        <v>9189</v>
      </c>
      <c r="B9190" t="e">
        <f>HLOOKUP("Referencer",data!$A$1:$AT$8036,A9190,FALSE)</f>
        <v>#REF!</v>
      </c>
      <c r="C9190" t="e">
        <f>HLOOKUP("Stedtekst",data!$A$1:$AT$8036,A9190,FALSE)</f>
        <v>#REF!</v>
      </c>
      <c r="D9190" t="e">
        <f>HLOOKUP("Målested navn",data!$A$1:$AT$8036,A9190,FALSE)</f>
        <v>#REF!</v>
      </c>
      <c r="E9190" t="e">
        <f>HLOOKUP("Prøvetagning",data!$A$1:$AT$8036,A9190,FALSE)</f>
        <v>#REF!</v>
      </c>
      <c r="F9190" t="e">
        <f>HLOOKUP("Prøve",data!$A$1:$AT$8036,A9190,FALSE)</f>
        <v>#REF!</v>
      </c>
      <c r="G9190" t="e">
        <f>HLOOKUP("ScKode",data!$A$1:$AT$8036,A9190,FALSE)</f>
        <v>#REF!</v>
      </c>
      <c r="H9190" t="e">
        <f>HLOOKUP("StofParameter",data!$A$1:$AT$8036,A9190,FALSE)</f>
        <v>#REF!</v>
      </c>
      <c r="I9190" t="e">
        <f>HLOOKUP("Dato",data!$A$1:$AT$8036,A9190,FALSE)</f>
        <v>#REF!</v>
      </c>
      <c r="J9190" t="e">
        <f>HLOOKUP("Resultat-attribut",data!$A$1:$AT$8036,A9190,FALSE)</f>
        <v>#REF!</v>
      </c>
      <c r="K9190" t="e">
        <f>HLOOKUP("Resultat",data!$A$1:$AT$8036,A9190,FALSE)</f>
        <v>#REF!</v>
      </c>
      <c r="L9190" t="e">
        <f>HLOOKUP("Enhed",data!$A$1:$AT$8036,A9190,FALSE)</f>
        <v>#REF!</v>
      </c>
    </row>
    <row r="9191" spans="1:12" x14ac:dyDescent="0.2">
      <c r="A9191">
        <v>9190</v>
      </c>
      <c r="B9191" t="e">
        <f>HLOOKUP("Referencer",data!$A$1:$AT$8036,A9191,FALSE)</f>
        <v>#REF!</v>
      </c>
      <c r="C9191" t="e">
        <f>HLOOKUP("Stedtekst",data!$A$1:$AT$8036,A9191,FALSE)</f>
        <v>#REF!</v>
      </c>
      <c r="D9191" t="e">
        <f>HLOOKUP("Målested navn",data!$A$1:$AT$8036,A9191,FALSE)</f>
        <v>#REF!</v>
      </c>
      <c r="E9191" t="e">
        <f>HLOOKUP("Prøvetagning",data!$A$1:$AT$8036,A9191,FALSE)</f>
        <v>#REF!</v>
      </c>
      <c r="F9191" t="e">
        <f>HLOOKUP("Prøve",data!$A$1:$AT$8036,A9191,FALSE)</f>
        <v>#REF!</v>
      </c>
      <c r="G9191" t="e">
        <f>HLOOKUP("ScKode",data!$A$1:$AT$8036,A9191,FALSE)</f>
        <v>#REF!</v>
      </c>
      <c r="H9191" t="e">
        <f>HLOOKUP("StofParameter",data!$A$1:$AT$8036,A9191,FALSE)</f>
        <v>#REF!</v>
      </c>
      <c r="I9191" t="e">
        <f>HLOOKUP("Dato",data!$A$1:$AT$8036,A9191,FALSE)</f>
        <v>#REF!</v>
      </c>
      <c r="J9191" t="e">
        <f>HLOOKUP("Resultat-attribut",data!$A$1:$AT$8036,A9191,FALSE)</f>
        <v>#REF!</v>
      </c>
      <c r="K9191" t="e">
        <f>HLOOKUP("Resultat",data!$A$1:$AT$8036,A9191,FALSE)</f>
        <v>#REF!</v>
      </c>
      <c r="L9191" t="e">
        <f>HLOOKUP("Enhed",data!$A$1:$AT$8036,A9191,FALSE)</f>
        <v>#REF!</v>
      </c>
    </row>
    <row r="9192" spans="1:12" x14ac:dyDescent="0.2">
      <c r="A9192">
        <v>9191</v>
      </c>
      <c r="B9192" t="e">
        <f>HLOOKUP("Referencer",data!$A$1:$AT$8036,A9192,FALSE)</f>
        <v>#REF!</v>
      </c>
      <c r="C9192" t="e">
        <f>HLOOKUP("Stedtekst",data!$A$1:$AT$8036,A9192,FALSE)</f>
        <v>#REF!</v>
      </c>
      <c r="D9192" t="e">
        <f>HLOOKUP("Målested navn",data!$A$1:$AT$8036,A9192,FALSE)</f>
        <v>#REF!</v>
      </c>
      <c r="E9192" t="e">
        <f>HLOOKUP("Prøvetagning",data!$A$1:$AT$8036,A9192,FALSE)</f>
        <v>#REF!</v>
      </c>
      <c r="F9192" t="e">
        <f>HLOOKUP("Prøve",data!$A$1:$AT$8036,A9192,FALSE)</f>
        <v>#REF!</v>
      </c>
      <c r="G9192" t="e">
        <f>HLOOKUP("ScKode",data!$A$1:$AT$8036,A9192,FALSE)</f>
        <v>#REF!</v>
      </c>
      <c r="H9192" t="e">
        <f>HLOOKUP("StofParameter",data!$A$1:$AT$8036,A9192,FALSE)</f>
        <v>#REF!</v>
      </c>
      <c r="I9192" t="e">
        <f>HLOOKUP("Dato",data!$A$1:$AT$8036,A9192,FALSE)</f>
        <v>#REF!</v>
      </c>
      <c r="J9192" t="e">
        <f>HLOOKUP("Resultat-attribut",data!$A$1:$AT$8036,A9192,FALSE)</f>
        <v>#REF!</v>
      </c>
      <c r="K9192" t="e">
        <f>HLOOKUP("Resultat",data!$A$1:$AT$8036,A9192,FALSE)</f>
        <v>#REF!</v>
      </c>
      <c r="L9192" t="e">
        <f>HLOOKUP("Enhed",data!$A$1:$AT$8036,A9192,FALSE)</f>
        <v>#REF!</v>
      </c>
    </row>
    <row r="9193" spans="1:12" x14ac:dyDescent="0.2">
      <c r="A9193">
        <v>9192</v>
      </c>
      <c r="B9193" t="e">
        <f>HLOOKUP("Referencer",data!$A$1:$AT$8036,A9193,FALSE)</f>
        <v>#REF!</v>
      </c>
      <c r="C9193" t="e">
        <f>HLOOKUP("Stedtekst",data!$A$1:$AT$8036,A9193,FALSE)</f>
        <v>#REF!</v>
      </c>
      <c r="D9193" t="e">
        <f>HLOOKUP("Målested navn",data!$A$1:$AT$8036,A9193,FALSE)</f>
        <v>#REF!</v>
      </c>
      <c r="E9193" t="e">
        <f>HLOOKUP("Prøvetagning",data!$A$1:$AT$8036,A9193,FALSE)</f>
        <v>#REF!</v>
      </c>
      <c r="F9193" t="e">
        <f>HLOOKUP("Prøve",data!$A$1:$AT$8036,A9193,FALSE)</f>
        <v>#REF!</v>
      </c>
      <c r="G9193" t="e">
        <f>HLOOKUP("ScKode",data!$A$1:$AT$8036,A9193,FALSE)</f>
        <v>#REF!</v>
      </c>
      <c r="H9193" t="e">
        <f>HLOOKUP("StofParameter",data!$A$1:$AT$8036,A9193,FALSE)</f>
        <v>#REF!</v>
      </c>
      <c r="I9193" t="e">
        <f>HLOOKUP("Dato",data!$A$1:$AT$8036,A9193,FALSE)</f>
        <v>#REF!</v>
      </c>
      <c r="J9193" t="e">
        <f>HLOOKUP("Resultat-attribut",data!$A$1:$AT$8036,A9193,FALSE)</f>
        <v>#REF!</v>
      </c>
      <c r="K9193" t="e">
        <f>HLOOKUP("Resultat",data!$A$1:$AT$8036,A9193,FALSE)</f>
        <v>#REF!</v>
      </c>
      <c r="L9193" t="e">
        <f>HLOOKUP("Enhed",data!$A$1:$AT$8036,A9193,FALSE)</f>
        <v>#REF!</v>
      </c>
    </row>
    <row r="9194" spans="1:12" x14ac:dyDescent="0.2">
      <c r="A9194">
        <v>9193</v>
      </c>
      <c r="B9194" t="e">
        <f>HLOOKUP("Referencer",data!$A$1:$AT$8036,A9194,FALSE)</f>
        <v>#REF!</v>
      </c>
      <c r="C9194" t="e">
        <f>HLOOKUP("Stedtekst",data!$A$1:$AT$8036,A9194,FALSE)</f>
        <v>#REF!</v>
      </c>
      <c r="D9194" t="e">
        <f>HLOOKUP("Målested navn",data!$A$1:$AT$8036,A9194,FALSE)</f>
        <v>#REF!</v>
      </c>
      <c r="E9194" t="e">
        <f>HLOOKUP("Prøvetagning",data!$A$1:$AT$8036,A9194,FALSE)</f>
        <v>#REF!</v>
      </c>
      <c r="F9194" t="e">
        <f>HLOOKUP("Prøve",data!$A$1:$AT$8036,A9194,FALSE)</f>
        <v>#REF!</v>
      </c>
      <c r="G9194" t="e">
        <f>HLOOKUP("ScKode",data!$A$1:$AT$8036,A9194,FALSE)</f>
        <v>#REF!</v>
      </c>
      <c r="H9194" t="e">
        <f>HLOOKUP("StofParameter",data!$A$1:$AT$8036,A9194,FALSE)</f>
        <v>#REF!</v>
      </c>
      <c r="I9194" t="e">
        <f>HLOOKUP("Dato",data!$A$1:$AT$8036,A9194,FALSE)</f>
        <v>#REF!</v>
      </c>
      <c r="J9194" t="e">
        <f>HLOOKUP("Resultat-attribut",data!$A$1:$AT$8036,A9194,FALSE)</f>
        <v>#REF!</v>
      </c>
      <c r="K9194" t="e">
        <f>HLOOKUP("Resultat",data!$A$1:$AT$8036,A9194,FALSE)</f>
        <v>#REF!</v>
      </c>
      <c r="L9194" t="e">
        <f>HLOOKUP("Enhed",data!$A$1:$AT$8036,A9194,FALSE)</f>
        <v>#REF!</v>
      </c>
    </row>
    <row r="9195" spans="1:12" x14ac:dyDescent="0.2">
      <c r="A9195">
        <v>9194</v>
      </c>
      <c r="B9195" t="e">
        <f>HLOOKUP("Referencer",data!$A$1:$AT$8036,A9195,FALSE)</f>
        <v>#REF!</v>
      </c>
      <c r="C9195" t="e">
        <f>HLOOKUP("Stedtekst",data!$A$1:$AT$8036,A9195,FALSE)</f>
        <v>#REF!</v>
      </c>
      <c r="D9195" t="e">
        <f>HLOOKUP("Målested navn",data!$A$1:$AT$8036,A9195,FALSE)</f>
        <v>#REF!</v>
      </c>
      <c r="E9195" t="e">
        <f>HLOOKUP("Prøvetagning",data!$A$1:$AT$8036,A9195,FALSE)</f>
        <v>#REF!</v>
      </c>
      <c r="F9195" t="e">
        <f>HLOOKUP("Prøve",data!$A$1:$AT$8036,A9195,FALSE)</f>
        <v>#REF!</v>
      </c>
      <c r="G9195" t="e">
        <f>HLOOKUP("ScKode",data!$A$1:$AT$8036,A9195,FALSE)</f>
        <v>#REF!</v>
      </c>
      <c r="H9195" t="e">
        <f>HLOOKUP("StofParameter",data!$A$1:$AT$8036,A9195,FALSE)</f>
        <v>#REF!</v>
      </c>
      <c r="I9195" t="e">
        <f>HLOOKUP("Dato",data!$A$1:$AT$8036,A9195,FALSE)</f>
        <v>#REF!</v>
      </c>
      <c r="J9195" t="e">
        <f>HLOOKUP("Resultat-attribut",data!$A$1:$AT$8036,A9195,FALSE)</f>
        <v>#REF!</v>
      </c>
      <c r="K9195" t="e">
        <f>HLOOKUP("Resultat",data!$A$1:$AT$8036,A9195,FALSE)</f>
        <v>#REF!</v>
      </c>
      <c r="L9195" t="e">
        <f>HLOOKUP("Enhed",data!$A$1:$AT$8036,A9195,FALSE)</f>
        <v>#REF!</v>
      </c>
    </row>
    <row r="9196" spans="1:12" x14ac:dyDescent="0.2">
      <c r="A9196">
        <v>9195</v>
      </c>
      <c r="B9196" t="e">
        <f>HLOOKUP("Referencer",data!$A$1:$AT$8036,A9196,FALSE)</f>
        <v>#REF!</v>
      </c>
      <c r="C9196" t="e">
        <f>HLOOKUP("Stedtekst",data!$A$1:$AT$8036,A9196,FALSE)</f>
        <v>#REF!</v>
      </c>
      <c r="D9196" t="e">
        <f>HLOOKUP("Målested navn",data!$A$1:$AT$8036,A9196,FALSE)</f>
        <v>#REF!</v>
      </c>
      <c r="E9196" t="e">
        <f>HLOOKUP("Prøvetagning",data!$A$1:$AT$8036,A9196,FALSE)</f>
        <v>#REF!</v>
      </c>
      <c r="F9196" t="e">
        <f>HLOOKUP("Prøve",data!$A$1:$AT$8036,A9196,FALSE)</f>
        <v>#REF!</v>
      </c>
      <c r="G9196" t="e">
        <f>HLOOKUP("ScKode",data!$A$1:$AT$8036,A9196,FALSE)</f>
        <v>#REF!</v>
      </c>
      <c r="H9196" t="e">
        <f>HLOOKUP("StofParameter",data!$A$1:$AT$8036,A9196,FALSE)</f>
        <v>#REF!</v>
      </c>
      <c r="I9196" t="e">
        <f>HLOOKUP("Dato",data!$A$1:$AT$8036,A9196,FALSE)</f>
        <v>#REF!</v>
      </c>
      <c r="J9196" t="e">
        <f>HLOOKUP("Resultat-attribut",data!$A$1:$AT$8036,A9196,FALSE)</f>
        <v>#REF!</v>
      </c>
      <c r="K9196" t="e">
        <f>HLOOKUP("Resultat",data!$A$1:$AT$8036,A9196,FALSE)</f>
        <v>#REF!</v>
      </c>
      <c r="L9196" t="e">
        <f>HLOOKUP("Enhed",data!$A$1:$AT$8036,A9196,FALSE)</f>
        <v>#REF!</v>
      </c>
    </row>
    <row r="9197" spans="1:12" x14ac:dyDescent="0.2">
      <c r="A9197">
        <v>9196</v>
      </c>
      <c r="B9197" t="e">
        <f>HLOOKUP("Referencer",data!$A$1:$AT$8036,A9197,FALSE)</f>
        <v>#REF!</v>
      </c>
      <c r="C9197" t="e">
        <f>HLOOKUP("Stedtekst",data!$A$1:$AT$8036,A9197,FALSE)</f>
        <v>#REF!</v>
      </c>
      <c r="D9197" t="e">
        <f>HLOOKUP("Målested navn",data!$A$1:$AT$8036,A9197,FALSE)</f>
        <v>#REF!</v>
      </c>
      <c r="E9197" t="e">
        <f>HLOOKUP("Prøvetagning",data!$A$1:$AT$8036,A9197,FALSE)</f>
        <v>#REF!</v>
      </c>
      <c r="F9197" t="e">
        <f>HLOOKUP("Prøve",data!$A$1:$AT$8036,A9197,FALSE)</f>
        <v>#REF!</v>
      </c>
      <c r="G9197" t="e">
        <f>HLOOKUP("ScKode",data!$A$1:$AT$8036,A9197,FALSE)</f>
        <v>#REF!</v>
      </c>
      <c r="H9197" t="e">
        <f>HLOOKUP("StofParameter",data!$A$1:$AT$8036,A9197,FALSE)</f>
        <v>#REF!</v>
      </c>
      <c r="I9197" t="e">
        <f>HLOOKUP("Dato",data!$A$1:$AT$8036,A9197,FALSE)</f>
        <v>#REF!</v>
      </c>
      <c r="J9197" t="e">
        <f>HLOOKUP("Resultat-attribut",data!$A$1:$AT$8036,A9197,FALSE)</f>
        <v>#REF!</v>
      </c>
      <c r="K9197" t="e">
        <f>HLOOKUP("Resultat",data!$A$1:$AT$8036,A9197,FALSE)</f>
        <v>#REF!</v>
      </c>
      <c r="L9197" t="e">
        <f>HLOOKUP("Enhed",data!$A$1:$AT$8036,A9197,FALSE)</f>
        <v>#REF!</v>
      </c>
    </row>
    <row r="9198" spans="1:12" x14ac:dyDescent="0.2">
      <c r="A9198">
        <v>9197</v>
      </c>
      <c r="B9198" t="e">
        <f>HLOOKUP("Referencer",data!$A$1:$AT$8036,A9198,FALSE)</f>
        <v>#REF!</v>
      </c>
      <c r="C9198" t="e">
        <f>HLOOKUP("Stedtekst",data!$A$1:$AT$8036,A9198,FALSE)</f>
        <v>#REF!</v>
      </c>
      <c r="D9198" t="e">
        <f>HLOOKUP("Målested navn",data!$A$1:$AT$8036,A9198,FALSE)</f>
        <v>#REF!</v>
      </c>
      <c r="E9198" t="e">
        <f>HLOOKUP("Prøvetagning",data!$A$1:$AT$8036,A9198,FALSE)</f>
        <v>#REF!</v>
      </c>
      <c r="F9198" t="e">
        <f>HLOOKUP("Prøve",data!$A$1:$AT$8036,A9198,FALSE)</f>
        <v>#REF!</v>
      </c>
      <c r="G9198" t="e">
        <f>HLOOKUP("ScKode",data!$A$1:$AT$8036,A9198,FALSE)</f>
        <v>#REF!</v>
      </c>
      <c r="H9198" t="e">
        <f>HLOOKUP("StofParameter",data!$A$1:$AT$8036,A9198,FALSE)</f>
        <v>#REF!</v>
      </c>
      <c r="I9198" t="e">
        <f>HLOOKUP("Dato",data!$A$1:$AT$8036,A9198,FALSE)</f>
        <v>#REF!</v>
      </c>
      <c r="J9198" t="e">
        <f>HLOOKUP("Resultat-attribut",data!$A$1:$AT$8036,A9198,FALSE)</f>
        <v>#REF!</v>
      </c>
      <c r="K9198" t="e">
        <f>HLOOKUP("Resultat",data!$A$1:$AT$8036,A9198,FALSE)</f>
        <v>#REF!</v>
      </c>
      <c r="L9198" t="e">
        <f>HLOOKUP("Enhed",data!$A$1:$AT$8036,A9198,FALSE)</f>
        <v>#REF!</v>
      </c>
    </row>
    <row r="9199" spans="1:12" x14ac:dyDescent="0.2">
      <c r="A9199">
        <v>9198</v>
      </c>
      <c r="B9199" t="e">
        <f>HLOOKUP("Referencer",data!$A$1:$AT$8036,A9199,FALSE)</f>
        <v>#REF!</v>
      </c>
      <c r="C9199" t="e">
        <f>HLOOKUP("Stedtekst",data!$A$1:$AT$8036,A9199,FALSE)</f>
        <v>#REF!</v>
      </c>
      <c r="D9199" t="e">
        <f>HLOOKUP("Målested navn",data!$A$1:$AT$8036,A9199,FALSE)</f>
        <v>#REF!</v>
      </c>
      <c r="E9199" t="e">
        <f>HLOOKUP("Prøvetagning",data!$A$1:$AT$8036,A9199,FALSE)</f>
        <v>#REF!</v>
      </c>
      <c r="F9199" t="e">
        <f>HLOOKUP("Prøve",data!$A$1:$AT$8036,A9199,FALSE)</f>
        <v>#REF!</v>
      </c>
      <c r="G9199" t="e">
        <f>HLOOKUP("ScKode",data!$A$1:$AT$8036,A9199,FALSE)</f>
        <v>#REF!</v>
      </c>
      <c r="H9199" t="e">
        <f>HLOOKUP("StofParameter",data!$A$1:$AT$8036,A9199,FALSE)</f>
        <v>#REF!</v>
      </c>
      <c r="I9199" t="e">
        <f>HLOOKUP("Dato",data!$A$1:$AT$8036,A9199,FALSE)</f>
        <v>#REF!</v>
      </c>
      <c r="J9199" t="e">
        <f>HLOOKUP("Resultat-attribut",data!$A$1:$AT$8036,A9199,FALSE)</f>
        <v>#REF!</v>
      </c>
      <c r="K9199" t="e">
        <f>HLOOKUP("Resultat",data!$A$1:$AT$8036,A9199,FALSE)</f>
        <v>#REF!</v>
      </c>
      <c r="L9199" t="e">
        <f>HLOOKUP("Enhed",data!$A$1:$AT$8036,A9199,FALSE)</f>
        <v>#REF!</v>
      </c>
    </row>
    <row r="9200" spans="1:12" x14ac:dyDescent="0.2">
      <c r="A9200">
        <v>9199</v>
      </c>
      <c r="B9200" t="e">
        <f>HLOOKUP("Referencer",data!$A$1:$AT$8036,A9200,FALSE)</f>
        <v>#REF!</v>
      </c>
      <c r="C9200" t="e">
        <f>HLOOKUP("Stedtekst",data!$A$1:$AT$8036,A9200,FALSE)</f>
        <v>#REF!</v>
      </c>
      <c r="D9200" t="e">
        <f>HLOOKUP("Målested navn",data!$A$1:$AT$8036,A9200,FALSE)</f>
        <v>#REF!</v>
      </c>
      <c r="E9200" t="e">
        <f>HLOOKUP("Prøvetagning",data!$A$1:$AT$8036,A9200,FALSE)</f>
        <v>#REF!</v>
      </c>
      <c r="F9200" t="e">
        <f>HLOOKUP("Prøve",data!$A$1:$AT$8036,A9200,FALSE)</f>
        <v>#REF!</v>
      </c>
      <c r="G9200" t="e">
        <f>HLOOKUP("ScKode",data!$A$1:$AT$8036,A9200,FALSE)</f>
        <v>#REF!</v>
      </c>
      <c r="H9200" t="e">
        <f>HLOOKUP("StofParameter",data!$A$1:$AT$8036,A9200,FALSE)</f>
        <v>#REF!</v>
      </c>
      <c r="I9200" t="e">
        <f>HLOOKUP("Dato",data!$A$1:$AT$8036,A9200,FALSE)</f>
        <v>#REF!</v>
      </c>
      <c r="J9200" t="e">
        <f>HLOOKUP("Resultat-attribut",data!$A$1:$AT$8036,A9200,FALSE)</f>
        <v>#REF!</v>
      </c>
      <c r="K9200" t="e">
        <f>HLOOKUP("Resultat",data!$A$1:$AT$8036,A9200,FALSE)</f>
        <v>#REF!</v>
      </c>
      <c r="L9200" t="e">
        <f>HLOOKUP("Enhed",data!$A$1:$AT$8036,A9200,FALSE)</f>
        <v>#REF!</v>
      </c>
    </row>
    <row r="9201" spans="1:12" x14ac:dyDescent="0.2">
      <c r="A9201">
        <v>9200</v>
      </c>
      <c r="B9201" t="e">
        <f>HLOOKUP("Referencer",data!$A$1:$AT$8036,A9201,FALSE)</f>
        <v>#REF!</v>
      </c>
      <c r="C9201" t="e">
        <f>HLOOKUP("Stedtekst",data!$A$1:$AT$8036,A9201,FALSE)</f>
        <v>#REF!</v>
      </c>
      <c r="D9201" t="e">
        <f>HLOOKUP("Målested navn",data!$A$1:$AT$8036,A9201,FALSE)</f>
        <v>#REF!</v>
      </c>
      <c r="E9201" t="e">
        <f>HLOOKUP("Prøvetagning",data!$A$1:$AT$8036,A9201,FALSE)</f>
        <v>#REF!</v>
      </c>
      <c r="F9201" t="e">
        <f>HLOOKUP("Prøve",data!$A$1:$AT$8036,A9201,FALSE)</f>
        <v>#REF!</v>
      </c>
      <c r="G9201" t="e">
        <f>HLOOKUP("ScKode",data!$A$1:$AT$8036,A9201,FALSE)</f>
        <v>#REF!</v>
      </c>
      <c r="H9201" t="e">
        <f>HLOOKUP("StofParameter",data!$A$1:$AT$8036,A9201,FALSE)</f>
        <v>#REF!</v>
      </c>
      <c r="I9201" t="e">
        <f>HLOOKUP("Dato",data!$A$1:$AT$8036,A9201,FALSE)</f>
        <v>#REF!</v>
      </c>
      <c r="J9201" t="e">
        <f>HLOOKUP("Resultat-attribut",data!$A$1:$AT$8036,A9201,FALSE)</f>
        <v>#REF!</v>
      </c>
      <c r="K9201" t="e">
        <f>HLOOKUP("Resultat",data!$A$1:$AT$8036,A9201,FALSE)</f>
        <v>#REF!</v>
      </c>
      <c r="L9201" t="e">
        <f>HLOOKUP("Enhed",data!$A$1:$AT$8036,A9201,FALSE)</f>
        <v>#REF!</v>
      </c>
    </row>
    <row r="9202" spans="1:12" x14ac:dyDescent="0.2">
      <c r="A9202">
        <v>9201</v>
      </c>
      <c r="B9202" t="e">
        <f>HLOOKUP("Referencer",data!$A$1:$AT$8036,A9202,FALSE)</f>
        <v>#REF!</v>
      </c>
      <c r="C9202" t="e">
        <f>HLOOKUP("Stedtekst",data!$A$1:$AT$8036,A9202,FALSE)</f>
        <v>#REF!</v>
      </c>
      <c r="D9202" t="e">
        <f>HLOOKUP("Målested navn",data!$A$1:$AT$8036,A9202,FALSE)</f>
        <v>#REF!</v>
      </c>
      <c r="E9202" t="e">
        <f>HLOOKUP("Prøvetagning",data!$A$1:$AT$8036,A9202,FALSE)</f>
        <v>#REF!</v>
      </c>
      <c r="F9202" t="e">
        <f>HLOOKUP("Prøve",data!$A$1:$AT$8036,A9202,FALSE)</f>
        <v>#REF!</v>
      </c>
      <c r="G9202" t="e">
        <f>HLOOKUP("ScKode",data!$A$1:$AT$8036,A9202,FALSE)</f>
        <v>#REF!</v>
      </c>
      <c r="H9202" t="e">
        <f>HLOOKUP("StofParameter",data!$A$1:$AT$8036,A9202,FALSE)</f>
        <v>#REF!</v>
      </c>
      <c r="I9202" t="e">
        <f>HLOOKUP("Dato",data!$A$1:$AT$8036,A9202,FALSE)</f>
        <v>#REF!</v>
      </c>
      <c r="J9202" t="e">
        <f>HLOOKUP("Resultat-attribut",data!$A$1:$AT$8036,A9202,FALSE)</f>
        <v>#REF!</v>
      </c>
      <c r="K9202" t="e">
        <f>HLOOKUP("Resultat",data!$A$1:$AT$8036,A9202,FALSE)</f>
        <v>#REF!</v>
      </c>
      <c r="L9202" t="e">
        <f>HLOOKUP("Enhed",data!$A$1:$AT$8036,A9202,FALSE)</f>
        <v>#REF!</v>
      </c>
    </row>
    <row r="9203" spans="1:12" x14ac:dyDescent="0.2">
      <c r="A9203">
        <v>9202</v>
      </c>
      <c r="B9203" t="e">
        <f>HLOOKUP("Referencer",data!$A$1:$AT$8036,A9203,FALSE)</f>
        <v>#REF!</v>
      </c>
      <c r="C9203" t="e">
        <f>HLOOKUP("Stedtekst",data!$A$1:$AT$8036,A9203,FALSE)</f>
        <v>#REF!</v>
      </c>
      <c r="D9203" t="e">
        <f>HLOOKUP("Målested navn",data!$A$1:$AT$8036,A9203,FALSE)</f>
        <v>#REF!</v>
      </c>
      <c r="E9203" t="e">
        <f>HLOOKUP("Prøvetagning",data!$A$1:$AT$8036,A9203,FALSE)</f>
        <v>#REF!</v>
      </c>
      <c r="F9203" t="e">
        <f>HLOOKUP("Prøve",data!$A$1:$AT$8036,A9203,FALSE)</f>
        <v>#REF!</v>
      </c>
      <c r="G9203" t="e">
        <f>HLOOKUP("ScKode",data!$A$1:$AT$8036,A9203,FALSE)</f>
        <v>#REF!</v>
      </c>
      <c r="H9203" t="e">
        <f>HLOOKUP("StofParameter",data!$A$1:$AT$8036,A9203,FALSE)</f>
        <v>#REF!</v>
      </c>
      <c r="I9203" t="e">
        <f>HLOOKUP("Dato",data!$A$1:$AT$8036,A9203,FALSE)</f>
        <v>#REF!</v>
      </c>
      <c r="J9203" t="e">
        <f>HLOOKUP("Resultat-attribut",data!$A$1:$AT$8036,A9203,FALSE)</f>
        <v>#REF!</v>
      </c>
      <c r="K9203" t="e">
        <f>HLOOKUP("Resultat",data!$A$1:$AT$8036,A9203,FALSE)</f>
        <v>#REF!</v>
      </c>
      <c r="L9203" t="e">
        <f>HLOOKUP("Enhed",data!$A$1:$AT$8036,A9203,FALSE)</f>
        <v>#REF!</v>
      </c>
    </row>
    <row r="9204" spans="1:12" x14ac:dyDescent="0.2">
      <c r="A9204">
        <v>9203</v>
      </c>
      <c r="B9204" t="e">
        <f>HLOOKUP("Referencer",data!$A$1:$AT$8036,A9204,FALSE)</f>
        <v>#REF!</v>
      </c>
      <c r="C9204" t="e">
        <f>HLOOKUP("Stedtekst",data!$A$1:$AT$8036,A9204,FALSE)</f>
        <v>#REF!</v>
      </c>
      <c r="D9204" t="e">
        <f>HLOOKUP("Målested navn",data!$A$1:$AT$8036,A9204,FALSE)</f>
        <v>#REF!</v>
      </c>
      <c r="E9204" t="e">
        <f>HLOOKUP("Prøvetagning",data!$A$1:$AT$8036,A9204,FALSE)</f>
        <v>#REF!</v>
      </c>
      <c r="F9204" t="e">
        <f>HLOOKUP("Prøve",data!$A$1:$AT$8036,A9204,FALSE)</f>
        <v>#REF!</v>
      </c>
      <c r="G9204" t="e">
        <f>HLOOKUP("ScKode",data!$A$1:$AT$8036,A9204,FALSE)</f>
        <v>#REF!</v>
      </c>
      <c r="H9204" t="e">
        <f>HLOOKUP("StofParameter",data!$A$1:$AT$8036,A9204,FALSE)</f>
        <v>#REF!</v>
      </c>
      <c r="I9204" t="e">
        <f>HLOOKUP("Dato",data!$A$1:$AT$8036,A9204,FALSE)</f>
        <v>#REF!</v>
      </c>
      <c r="J9204" t="e">
        <f>HLOOKUP("Resultat-attribut",data!$A$1:$AT$8036,A9204,FALSE)</f>
        <v>#REF!</v>
      </c>
      <c r="K9204" t="e">
        <f>HLOOKUP("Resultat",data!$A$1:$AT$8036,A9204,FALSE)</f>
        <v>#REF!</v>
      </c>
      <c r="L9204" t="e">
        <f>HLOOKUP("Enhed",data!$A$1:$AT$8036,A9204,FALSE)</f>
        <v>#REF!</v>
      </c>
    </row>
    <row r="9205" spans="1:12" x14ac:dyDescent="0.2">
      <c r="A9205">
        <v>9204</v>
      </c>
      <c r="B9205" t="e">
        <f>HLOOKUP("Referencer",data!$A$1:$AT$8036,A9205,FALSE)</f>
        <v>#REF!</v>
      </c>
      <c r="C9205" t="e">
        <f>HLOOKUP("Stedtekst",data!$A$1:$AT$8036,A9205,FALSE)</f>
        <v>#REF!</v>
      </c>
      <c r="D9205" t="e">
        <f>HLOOKUP("Målested navn",data!$A$1:$AT$8036,A9205,FALSE)</f>
        <v>#REF!</v>
      </c>
      <c r="E9205" t="e">
        <f>HLOOKUP("Prøvetagning",data!$A$1:$AT$8036,A9205,FALSE)</f>
        <v>#REF!</v>
      </c>
      <c r="F9205" t="e">
        <f>HLOOKUP("Prøve",data!$A$1:$AT$8036,A9205,FALSE)</f>
        <v>#REF!</v>
      </c>
      <c r="G9205" t="e">
        <f>HLOOKUP("ScKode",data!$A$1:$AT$8036,A9205,FALSE)</f>
        <v>#REF!</v>
      </c>
      <c r="H9205" t="e">
        <f>HLOOKUP("StofParameter",data!$A$1:$AT$8036,A9205,FALSE)</f>
        <v>#REF!</v>
      </c>
      <c r="I9205" t="e">
        <f>HLOOKUP("Dato",data!$A$1:$AT$8036,A9205,FALSE)</f>
        <v>#REF!</v>
      </c>
      <c r="J9205" t="e">
        <f>HLOOKUP("Resultat-attribut",data!$A$1:$AT$8036,A9205,FALSE)</f>
        <v>#REF!</v>
      </c>
      <c r="K9205" t="e">
        <f>HLOOKUP("Resultat",data!$A$1:$AT$8036,A9205,FALSE)</f>
        <v>#REF!</v>
      </c>
      <c r="L9205" t="e">
        <f>HLOOKUP("Enhed",data!$A$1:$AT$8036,A9205,FALSE)</f>
        <v>#REF!</v>
      </c>
    </row>
    <row r="9206" spans="1:12" x14ac:dyDescent="0.2">
      <c r="A9206">
        <v>9205</v>
      </c>
      <c r="B9206" t="e">
        <f>HLOOKUP("Referencer",data!$A$1:$AT$8036,A9206,FALSE)</f>
        <v>#REF!</v>
      </c>
      <c r="C9206" t="e">
        <f>HLOOKUP("Stedtekst",data!$A$1:$AT$8036,A9206,FALSE)</f>
        <v>#REF!</v>
      </c>
      <c r="D9206" t="e">
        <f>HLOOKUP("Målested navn",data!$A$1:$AT$8036,A9206,FALSE)</f>
        <v>#REF!</v>
      </c>
      <c r="E9206" t="e">
        <f>HLOOKUP("Prøvetagning",data!$A$1:$AT$8036,A9206,FALSE)</f>
        <v>#REF!</v>
      </c>
      <c r="F9206" t="e">
        <f>HLOOKUP("Prøve",data!$A$1:$AT$8036,A9206,FALSE)</f>
        <v>#REF!</v>
      </c>
      <c r="G9206" t="e">
        <f>HLOOKUP("ScKode",data!$A$1:$AT$8036,A9206,FALSE)</f>
        <v>#REF!</v>
      </c>
      <c r="H9206" t="e">
        <f>HLOOKUP("StofParameter",data!$A$1:$AT$8036,A9206,FALSE)</f>
        <v>#REF!</v>
      </c>
      <c r="I9206" t="e">
        <f>HLOOKUP("Dato",data!$A$1:$AT$8036,A9206,FALSE)</f>
        <v>#REF!</v>
      </c>
      <c r="J9206" t="e">
        <f>HLOOKUP("Resultat-attribut",data!$A$1:$AT$8036,A9206,FALSE)</f>
        <v>#REF!</v>
      </c>
      <c r="K9206" t="e">
        <f>HLOOKUP("Resultat",data!$A$1:$AT$8036,A9206,FALSE)</f>
        <v>#REF!</v>
      </c>
      <c r="L9206" t="e">
        <f>HLOOKUP("Enhed",data!$A$1:$AT$8036,A9206,FALSE)</f>
        <v>#REF!</v>
      </c>
    </row>
    <row r="9207" spans="1:12" x14ac:dyDescent="0.2">
      <c r="A9207">
        <v>9206</v>
      </c>
      <c r="B9207" t="e">
        <f>HLOOKUP("Referencer",data!$A$1:$AT$8036,A9207,FALSE)</f>
        <v>#REF!</v>
      </c>
      <c r="C9207" t="e">
        <f>HLOOKUP("Stedtekst",data!$A$1:$AT$8036,A9207,FALSE)</f>
        <v>#REF!</v>
      </c>
      <c r="D9207" t="e">
        <f>HLOOKUP("Målested navn",data!$A$1:$AT$8036,A9207,FALSE)</f>
        <v>#REF!</v>
      </c>
      <c r="E9207" t="e">
        <f>HLOOKUP("Prøvetagning",data!$A$1:$AT$8036,A9207,FALSE)</f>
        <v>#REF!</v>
      </c>
      <c r="F9207" t="e">
        <f>HLOOKUP("Prøve",data!$A$1:$AT$8036,A9207,FALSE)</f>
        <v>#REF!</v>
      </c>
      <c r="G9207" t="e">
        <f>HLOOKUP("ScKode",data!$A$1:$AT$8036,A9207,FALSE)</f>
        <v>#REF!</v>
      </c>
      <c r="H9207" t="e">
        <f>HLOOKUP("StofParameter",data!$A$1:$AT$8036,A9207,FALSE)</f>
        <v>#REF!</v>
      </c>
      <c r="I9207" t="e">
        <f>HLOOKUP("Dato",data!$A$1:$AT$8036,A9207,FALSE)</f>
        <v>#REF!</v>
      </c>
      <c r="J9207" t="e">
        <f>HLOOKUP("Resultat-attribut",data!$A$1:$AT$8036,A9207,FALSE)</f>
        <v>#REF!</v>
      </c>
      <c r="K9207" t="e">
        <f>HLOOKUP("Resultat",data!$A$1:$AT$8036,A9207,FALSE)</f>
        <v>#REF!</v>
      </c>
      <c r="L9207" t="e">
        <f>HLOOKUP("Enhed",data!$A$1:$AT$8036,A9207,FALSE)</f>
        <v>#REF!</v>
      </c>
    </row>
    <row r="9208" spans="1:12" x14ac:dyDescent="0.2">
      <c r="A9208">
        <v>9207</v>
      </c>
      <c r="B9208" t="e">
        <f>HLOOKUP("Referencer",data!$A$1:$AT$8036,A9208,FALSE)</f>
        <v>#REF!</v>
      </c>
      <c r="C9208" t="e">
        <f>HLOOKUP("Stedtekst",data!$A$1:$AT$8036,A9208,FALSE)</f>
        <v>#REF!</v>
      </c>
      <c r="D9208" t="e">
        <f>HLOOKUP("Målested navn",data!$A$1:$AT$8036,A9208,FALSE)</f>
        <v>#REF!</v>
      </c>
      <c r="E9208" t="e">
        <f>HLOOKUP("Prøvetagning",data!$A$1:$AT$8036,A9208,FALSE)</f>
        <v>#REF!</v>
      </c>
      <c r="F9208" t="e">
        <f>HLOOKUP("Prøve",data!$A$1:$AT$8036,A9208,FALSE)</f>
        <v>#REF!</v>
      </c>
      <c r="G9208" t="e">
        <f>HLOOKUP("ScKode",data!$A$1:$AT$8036,A9208,FALSE)</f>
        <v>#REF!</v>
      </c>
      <c r="H9208" t="e">
        <f>HLOOKUP("StofParameter",data!$A$1:$AT$8036,A9208,FALSE)</f>
        <v>#REF!</v>
      </c>
      <c r="I9208" t="e">
        <f>HLOOKUP("Dato",data!$A$1:$AT$8036,A9208,FALSE)</f>
        <v>#REF!</v>
      </c>
      <c r="J9208" t="e">
        <f>HLOOKUP("Resultat-attribut",data!$A$1:$AT$8036,A9208,FALSE)</f>
        <v>#REF!</v>
      </c>
      <c r="K9208" t="e">
        <f>HLOOKUP("Resultat",data!$A$1:$AT$8036,A9208,FALSE)</f>
        <v>#REF!</v>
      </c>
      <c r="L9208" t="e">
        <f>HLOOKUP("Enhed",data!$A$1:$AT$8036,A9208,FALSE)</f>
        <v>#REF!</v>
      </c>
    </row>
    <row r="9209" spans="1:12" x14ac:dyDescent="0.2">
      <c r="A9209">
        <v>9208</v>
      </c>
      <c r="B9209" t="e">
        <f>HLOOKUP("Referencer",data!$A$1:$AT$8036,A9209,FALSE)</f>
        <v>#REF!</v>
      </c>
      <c r="C9209" t="e">
        <f>HLOOKUP("Stedtekst",data!$A$1:$AT$8036,A9209,FALSE)</f>
        <v>#REF!</v>
      </c>
      <c r="D9209" t="e">
        <f>HLOOKUP("Målested navn",data!$A$1:$AT$8036,A9209,FALSE)</f>
        <v>#REF!</v>
      </c>
      <c r="E9209" t="e">
        <f>HLOOKUP("Prøvetagning",data!$A$1:$AT$8036,A9209,FALSE)</f>
        <v>#REF!</v>
      </c>
      <c r="F9209" t="e">
        <f>HLOOKUP("Prøve",data!$A$1:$AT$8036,A9209,FALSE)</f>
        <v>#REF!</v>
      </c>
      <c r="G9209" t="e">
        <f>HLOOKUP("ScKode",data!$A$1:$AT$8036,A9209,FALSE)</f>
        <v>#REF!</v>
      </c>
      <c r="H9209" t="e">
        <f>HLOOKUP("StofParameter",data!$A$1:$AT$8036,A9209,FALSE)</f>
        <v>#REF!</v>
      </c>
      <c r="I9209" t="e">
        <f>HLOOKUP("Dato",data!$A$1:$AT$8036,A9209,FALSE)</f>
        <v>#REF!</v>
      </c>
      <c r="J9209" t="e">
        <f>HLOOKUP("Resultat-attribut",data!$A$1:$AT$8036,A9209,FALSE)</f>
        <v>#REF!</v>
      </c>
      <c r="K9209" t="e">
        <f>HLOOKUP("Resultat",data!$A$1:$AT$8036,A9209,FALSE)</f>
        <v>#REF!</v>
      </c>
      <c r="L9209" t="e">
        <f>HLOOKUP("Enhed",data!$A$1:$AT$8036,A9209,FALSE)</f>
        <v>#REF!</v>
      </c>
    </row>
    <row r="9210" spans="1:12" x14ac:dyDescent="0.2">
      <c r="A9210">
        <v>9209</v>
      </c>
      <c r="B9210" t="e">
        <f>HLOOKUP("Referencer",data!$A$1:$AT$8036,A9210,FALSE)</f>
        <v>#REF!</v>
      </c>
      <c r="C9210" t="e">
        <f>HLOOKUP("Stedtekst",data!$A$1:$AT$8036,A9210,FALSE)</f>
        <v>#REF!</v>
      </c>
      <c r="D9210" t="e">
        <f>HLOOKUP("Målested navn",data!$A$1:$AT$8036,A9210,FALSE)</f>
        <v>#REF!</v>
      </c>
      <c r="E9210" t="e">
        <f>HLOOKUP("Prøvetagning",data!$A$1:$AT$8036,A9210,FALSE)</f>
        <v>#REF!</v>
      </c>
      <c r="F9210" t="e">
        <f>HLOOKUP("Prøve",data!$A$1:$AT$8036,A9210,FALSE)</f>
        <v>#REF!</v>
      </c>
      <c r="G9210" t="e">
        <f>HLOOKUP("ScKode",data!$A$1:$AT$8036,A9210,FALSE)</f>
        <v>#REF!</v>
      </c>
      <c r="H9210" t="e">
        <f>HLOOKUP("StofParameter",data!$A$1:$AT$8036,A9210,FALSE)</f>
        <v>#REF!</v>
      </c>
      <c r="I9210" t="e">
        <f>HLOOKUP("Dato",data!$A$1:$AT$8036,A9210,FALSE)</f>
        <v>#REF!</v>
      </c>
      <c r="J9210" t="e">
        <f>HLOOKUP("Resultat-attribut",data!$A$1:$AT$8036,A9210,FALSE)</f>
        <v>#REF!</v>
      </c>
      <c r="K9210" t="e">
        <f>HLOOKUP("Resultat",data!$A$1:$AT$8036,A9210,FALSE)</f>
        <v>#REF!</v>
      </c>
      <c r="L9210" t="e">
        <f>HLOOKUP("Enhed",data!$A$1:$AT$8036,A9210,FALSE)</f>
        <v>#REF!</v>
      </c>
    </row>
    <row r="9211" spans="1:12" x14ac:dyDescent="0.2">
      <c r="A9211">
        <v>9210</v>
      </c>
      <c r="B9211" t="e">
        <f>HLOOKUP("Referencer",data!$A$1:$AT$8036,A9211,FALSE)</f>
        <v>#REF!</v>
      </c>
      <c r="C9211" t="e">
        <f>HLOOKUP("Stedtekst",data!$A$1:$AT$8036,A9211,FALSE)</f>
        <v>#REF!</v>
      </c>
      <c r="D9211" t="e">
        <f>HLOOKUP("Målested navn",data!$A$1:$AT$8036,A9211,FALSE)</f>
        <v>#REF!</v>
      </c>
      <c r="E9211" t="e">
        <f>HLOOKUP("Prøvetagning",data!$A$1:$AT$8036,A9211,FALSE)</f>
        <v>#REF!</v>
      </c>
      <c r="F9211" t="e">
        <f>HLOOKUP("Prøve",data!$A$1:$AT$8036,A9211,FALSE)</f>
        <v>#REF!</v>
      </c>
      <c r="G9211" t="e">
        <f>HLOOKUP("ScKode",data!$A$1:$AT$8036,A9211,FALSE)</f>
        <v>#REF!</v>
      </c>
      <c r="H9211" t="e">
        <f>HLOOKUP("StofParameter",data!$A$1:$AT$8036,A9211,FALSE)</f>
        <v>#REF!</v>
      </c>
      <c r="I9211" t="e">
        <f>HLOOKUP("Dato",data!$A$1:$AT$8036,A9211,FALSE)</f>
        <v>#REF!</v>
      </c>
      <c r="J9211" t="e">
        <f>HLOOKUP("Resultat-attribut",data!$A$1:$AT$8036,A9211,FALSE)</f>
        <v>#REF!</v>
      </c>
      <c r="K9211" t="e">
        <f>HLOOKUP("Resultat",data!$A$1:$AT$8036,A9211,FALSE)</f>
        <v>#REF!</v>
      </c>
      <c r="L9211" t="e">
        <f>HLOOKUP("Enhed",data!$A$1:$AT$8036,A9211,FALSE)</f>
        <v>#REF!</v>
      </c>
    </row>
    <row r="9212" spans="1:12" x14ac:dyDescent="0.2">
      <c r="A9212">
        <v>9211</v>
      </c>
      <c r="B9212" t="e">
        <f>HLOOKUP("Referencer",data!$A$1:$AT$8036,A9212,FALSE)</f>
        <v>#REF!</v>
      </c>
      <c r="C9212" t="e">
        <f>HLOOKUP("Stedtekst",data!$A$1:$AT$8036,A9212,FALSE)</f>
        <v>#REF!</v>
      </c>
      <c r="D9212" t="e">
        <f>HLOOKUP("Målested navn",data!$A$1:$AT$8036,A9212,FALSE)</f>
        <v>#REF!</v>
      </c>
      <c r="E9212" t="e">
        <f>HLOOKUP("Prøvetagning",data!$A$1:$AT$8036,A9212,FALSE)</f>
        <v>#REF!</v>
      </c>
      <c r="F9212" t="e">
        <f>HLOOKUP("Prøve",data!$A$1:$AT$8036,A9212,FALSE)</f>
        <v>#REF!</v>
      </c>
      <c r="G9212" t="e">
        <f>HLOOKUP("ScKode",data!$A$1:$AT$8036,A9212,FALSE)</f>
        <v>#REF!</v>
      </c>
      <c r="H9212" t="e">
        <f>HLOOKUP("StofParameter",data!$A$1:$AT$8036,A9212,FALSE)</f>
        <v>#REF!</v>
      </c>
      <c r="I9212" t="e">
        <f>HLOOKUP("Dato",data!$A$1:$AT$8036,A9212,FALSE)</f>
        <v>#REF!</v>
      </c>
      <c r="J9212" t="e">
        <f>HLOOKUP("Resultat-attribut",data!$A$1:$AT$8036,A9212,FALSE)</f>
        <v>#REF!</v>
      </c>
      <c r="K9212" t="e">
        <f>HLOOKUP("Resultat",data!$A$1:$AT$8036,A9212,FALSE)</f>
        <v>#REF!</v>
      </c>
      <c r="L9212" t="e">
        <f>HLOOKUP("Enhed",data!$A$1:$AT$8036,A9212,FALSE)</f>
        <v>#REF!</v>
      </c>
    </row>
    <row r="9213" spans="1:12" x14ac:dyDescent="0.2">
      <c r="A9213">
        <v>9212</v>
      </c>
      <c r="B9213" t="e">
        <f>HLOOKUP("Referencer",data!$A$1:$AT$8036,A9213,FALSE)</f>
        <v>#REF!</v>
      </c>
      <c r="C9213" t="e">
        <f>HLOOKUP("Stedtekst",data!$A$1:$AT$8036,A9213,FALSE)</f>
        <v>#REF!</v>
      </c>
      <c r="D9213" t="e">
        <f>HLOOKUP("Målested navn",data!$A$1:$AT$8036,A9213,FALSE)</f>
        <v>#REF!</v>
      </c>
      <c r="E9213" t="e">
        <f>HLOOKUP("Prøvetagning",data!$A$1:$AT$8036,A9213,FALSE)</f>
        <v>#REF!</v>
      </c>
      <c r="F9213" t="e">
        <f>HLOOKUP("Prøve",data!$A$1:$AT$8036,A9213,FALSE)</f>
        <v>#REF!</v>
      </c>
      <c r="G9213" t="e">
        <f>HLOOKUP("ScKode",data!$A$1:$AT$8036,A9213,FALSE)</f>
        <v>#REF!</v>
      </c>
      <c r="H9213" t="e">
        <f>HLOOKUP("StofParameter",data!$A$1:$AT$8036,A9213,FALSE)</f>
        <v>#REF!</v>
      </c>
      <c r="I9213" t="e">
        <f>HLOOKUP("Dato",data!$A$1:$AT$8036,A9213,FALSE)</f>
        <v>#REF!</v>
      </c>
      <c r="J9213" t="e">
        <f>HLOOKUP("Resultat-attribut",data!$A$1:$AT$8036,A9213,FALSE)</f>
        <v>#REF!</v>
      </c>
      <c r="K9213" t="e">
        <f>HLOOKUP("Resultat",data!$A$1:$AT$8036,A9213,FALSE)</f>
        <v>#REF!</v>
      </c>
      <c r="L9213" t="e">
        <f>HLOOKUP("Enhed",data!$A$1:$AT$8036,A9213,FALSE)</f>
        <v>#REF!</v>
      </c>
    </row>
    <row r="9214" spans="1:12" x14ac:dyDescent="0.2">
      <c r="A9214">
        <v>9213</v>
      </c>
      <c r="B9214" t="e">
        <f>HLOOKUP("Referencer",data!$A$1:$AT$8036,A9214,FALSE)</f>
        <v>#REF!</v>
      </c>
      <c r="C9214" t="e">
        <f>HLOOKUP("Stedtekst",data!$A$1:$AT$8036,A9214,FALSE)</f>
        <v>#REF!</v>
      </c>
      <c r="D9214" t="e">
        <f>HLOOKUP("Målested navn",data!$A$1:$AT$8036,A9214,FALSE)</f>
        <v>#REF!</v>
      </c>
      <c r="E9214" t="e">
        <f>HLOOKUP("Prøvetagning",data!$A$1:$AT$8036,A9214,FALSE)</f>
        <v>#REF!</v>
      </c>
      <c r="F9214" t="e">
        <f>HLOOKUP("Prøve",data!$A$1:$AT$8036,A9214,FALSE)</f>
        <v>#REF!</v>
      </c>
      <c r="G9214" t="e">
        <f>HLOOKUP("ScKode",data!$A$1:$AT$8036,A9214,FALSE)</f>
        <v>#REF!</v>
      </c>
      <c r="H9214" t="e">
        <f>HLOOKUP("StofParameter",data!$A$1:$AT$8036,A9214,FALSE)</f>
        <v>#REF!</v>
      </c>
      <c r="I9214" t="e">
        <f>HLOOKUP("Dato",data!$A$1:$AT$8036,A9214,FALSE)</f>
        <v>#REF!</v>
      </c>
      <c r="J9214" t="e">
        <f>HLOOKUP("Resultat-attribut",data!$A$1:$AT$8036,A9214,FALSE)</f>
        <v>#REF!</v>
      </c>
      <c r="K9214" t="e">
        <f>HLOOKUP("Resultat",data!$A$1:$AT$8036,A9214,FALSE)</f>
        <v>#REF!</v>
      </c>
      <c r="L9214" t="e">
        <f>HLOOKUP("Enhed",data!$A$1:$AT$8036,A9214,FALSE)</f>
        <v>#REF!</v>
      </c>
    </row>
    <row r="9215" spans="1:12" x14ac:dyDescent="0.2">
      <c r="A9215">
        <v>9214</v>
      </c>
      <c r="B9215" t="e">
        <f>HLOOKUP("Referencer",data!$A$1:$AT$8036,A9215,FALSE)</f>
        <v>#REF!</v>
      </c>
      <c r="C9215" t="e">
        <f>HLOOKUP("Stedtekst",data!$A$1:$AT$8036,A9215,FALSE)</f>
        <v>#REF!</v>
      </c>
      <c r="D9215" t="e">
        <f>HLOOKUP("Målested navn",data!$A$1:$AT$8036,A9215,FALSE)</f>
        <v>#REF!</v>
      </c>
      <c r="E9215" t="e">
        <f>HLOOKUP("Prøvetagning",data!$A$1:$AT$8036,A9215,FALSE)</f>
        <v>#REF!</v>
      </c>
      <c r="F9215" t="e">
        <f>HLOOKUP("Prøve",data!$A$1:$AT$8036,A9215,FALSE)</f>
        <v>#REF!</v>
      </c>
      <c r="G9215" t="e">
        <f>HLOOKUP("ScKode",data!$A$1:$AT$8036,A9215,FALSE)</f>
        <v>#REF!</v>
      </c>
      <c r="H9215" t="e">
        <f>HLOOKUP("StofParameter",data!$A$1:$AT$8036,A9215,FALSE)</f>
        <v>#REF!</v>
      </c>
      <c r="I9215" t="e">
        <f>HLOOKUP("Dato",data!$A$1:$AT$8036,A9215,FALSE)</f>
        <v>#REF!</v>
      </c>
      <c r="J9215" t="e">
        <f>HLOOKUP("Resultat-attribut",data!$A$1:$AT$8036,A9215,FALSE)</f>
        <v>#REF!</v>
      </c>
      <c r="K9215" t="e">
        <f>HLOOKUP("Resultat",data!$A$1:$AT$8036,A9215,FALSE)</f>
        <v>#REF!</v>
      </c>
      <c r="L9215" t="e">
        <f>HLOOKUP("Enhed",data!$A$1:$AT$8036,A9215,FALSE)</f>
        <v>#REF!</v>
      </c>
    </row>
    <row r="9216" spans="1:12" x14ac:dyDescent="0.2">
      <c r="A9216">
        <v>9215</v>
      </c>
      <c r="B9216" t="e">
        <f>HLOOKUP("Referencer",data!$A$1:$AT$8036,A9216,FALSE)</f>
        <v>#REF!</v>
      </c>
      <c r="C9216" t="e">
        <f>HLOOKUP("Stedtekst",data!$A$1:$AT$8036,A9216,FALSE)</f>
        <v>#REF!</v>
      </c>
      <c r="D9216" t="e">
        <f>HLOOKUP("Målested navn",data!$A$1:$AT$8036,A9216,FALSE)</f>
        <v>#REF!</v>
      </c>
      <c r="E9216" t="e">
        <f>HLOOKUP("Prøvetagning",data!$A$1:$AT$8036,A9216,FALSE)</f>
        <v>#REF!</v>
      </c>
      <c r="F9216" t="e">
        <f>HLOOKUP("Prøve",data!$A$1:$AT$8036,A9216,FALSE)</f>
        <v>#REF!</v>
      </c>
      <c r="G9216" t="e">
        <f>HLOOKUP("ScKode",data!$A$1:$AT$8036,A9216,FALSE)</f>
        <v>#REF!</v>
      </c>
      <c r="H9216" t="e">
        <f>HLOOKUP("StofParameter",data!$A$1:$AT$8036,A9216,FALSE)</f>
        <v>#REF!</v>
      </c>
      <c r="I9216" t="e">
        <f>HLOOKUP("Dato",data!$A$1:$AT$8036,A9216,FALSE)</f>
        <v>#REF!</v>
      </c>
      <c r="J9216" t="e">
        <f>HLOOKUP("Resultat-attribut",data!$A$1:$AT$8036,A9216,FALSE)</f>
        <v>#REF!</v>
      </c>
      <c r="K9216" t="e">
        <f>HLOOKUP("Resultat",data!$A$1:$AT$8036,A9216,FALSE)</f>
        <v>#REF!</v>
      </c>
      <c r="L9216" t="e">
        <f>HLOOKUP("Enhed",data!$A$1:$AT$8036,A9216,FALSE)</f>
        <v>#REF!</v>
      </c>
    </row>
    <row r="9217" spans="1:12" x14ac:dyDescent="0.2">
      <c r="A9217">
        <v>9216</v>
      </c>
      <c r="B9217" t="e">
        <f>HLOOKUP("Referencer",data!$A$1:$AT$8036,A9217,FALSE)</f>
        <v>#REF!</v>
      </c>
      <c r="C9217" t="e">
        <f>HLOOKUP("Stedtekst",data!$A$1:$AT$8036,A9217,FALSE)</f>
        <v>#REF!</v>
      </c>
      <c r="D9217" t="e">
        <f>HLOOKUP("Målested navn",data!$A$1:$AT$8036,A9217,FALSE)</f>
        <v>#REF!</v>
      </c>
      <c r="E9217" t="e">
        <f>HLOOKUP("Prøvetagning",data!$A$1:$AT$8036,A9217,FALSE)</f>
        <v>#REF!</v>
      </c>
      <c r="F9217" t="e">
        <f>HLOOKUP("Prøve",data!$A$1:$AT$8036,A9217,FALSE)</f>
        <v>#REF!</v>
      </c>
      <c r="G9217" t="e">
        <f>HLOOKUP("ScKode",data!$A$1:$AT$8036,A9217,FALSE)</f>
        <v>#REF!</v>
      </c>
      <c r="H9217" t="e">
        <f>HLOOKUP("StofParameter",data!$A$1:$AT$8036,A9217,FALSE)</f>
        <v>#REF!</v>
      </c>
      <c r="I9217" t="e">
        <f>HLOOKUP("Dato",data!$A$1:$AT$8036,A9217,FALSE)</f>
        <v>#REF!</v>
      </c>
      <c r="J9217" t="e">
        <f>HLOOKUP("Resultat-attribut",data!$A$1:$AT$8036,A9217,FALSE)</f>
        <v>#REF!</v>
      </c>
      <c r="K9217" t="e">
        <f>HLOOKUP("Resultat",data!$A$1:$AT$8036,A9217,FALSE)</f>
        <v>#REF!</v>
      </c>
      <c r="L9217" t="e">
        <f>HLOOKUP("Enhed",data!$A$1:$AT$8036,A9217,FALSE)</f>
        <v>#REF!</v>
      </c>
    </row>
    <row r="9218" spans="1:12" x14ac:dyDescent="0.2">
      <c r="A9218">
        <v>9217</v>
      </c>
      <c r="B9218" t="e">
        <f>HLOOKUP("Referencer",data!$A$1:$AT$8036,A9218,FALSE)</f>
        <v>#REF!</v>
      </c>
      <c r="C9218" t="e">
        <f>HLOOKUP("Stedtekst",data!$A$1:$AT$8036,A9218,FALSE)</f>
        <v>#REF!</v>
      </c>
      <c r="D9218" t="e">
        <f>HLOOKUP("Målested navn",data!$A$1:$AT$8036,A9218,FALSE)</f>
        <v>#REF!</v>
      </c>
      <c r="E9218" t="e">
        <f>HLOOKUP("Prøvetagning",data!$A$1:$AT$8036,A9218,FALSE)</f>
        <v>#REF!</v>
      </c>
      <c r="F9218" t="e">
        <f>HLOOKUP("Prøve",data!$A$1:$AT$8036,A9218,FALSE)</f>
        <v>#REF!</v>
      </c>
      <c r="G9218" t="e">
        <f>HLOOKUP("ScKode",data!$A$1:$AT$8036,A9218,FALSE)</f>
        <v>#REF!</v>
      </c>
      <c r="H9218" t="e">
        <f>HLOOKUP("StofParameter",data!$A$1:$AT$8036,A9218,FALSE)</f>
        <v>#REF!</v>
      </c>
      <c r="I9218" t="e">
        <f>HLOOKUP("Dato",data!$A$1:$AT$8036,A9218,FALSE)</f>
        <v>#REF!</v>
      </c>
      <c r="J9218" t="e">
        <f>HLOOKUP("Resultat-attribut",data!$A$1:$AT$8036,A9218,FALSE)</f>
        <v>#REF!</v>
      </c>
      <c r="K9218" t="e">
        <f>HLOOKUP("Resultat",data!$A$1:$AT$8036,A9218,FALSE)</f>
        <v>#REF!</v>
      </c>
      <c r="L9218" t="e">
        <f>HLOOKUP("Enhed",data!$A$1:$AT$8036,A9218,FALSE)</f>
        <v>#REF!</v>
      </c>
    </row>
    <row r="9219" spans="1:12" x14ac:dyDescent="0.2">
      <c r="A9219">
        <v>9218</v>
      </c>
      <c r="B9219" t="e">
        <f>HLOOKUP("Referencer",data!$A$1:$AT$8036,A9219,FALSE)</f>
        <v>#REF!</v>
      </c>
      <c r="C9219" t="e">
        <f>HLOOKUP("Stedtekst",data!$A$1:$AT$8036,A9219,FALSE)</f>
        <v>#REF!</v>
      </c>
      <c r="D9219" t="e">
        <f>HLOOKUP("Målested navn",data!$A$1:$AT$8036,A9219,FALSE)</f>
        <v>#REF!</v>
      </c>
      <c r="E9219" t="e">
        <f>HLOOKUP("Prøvetagning",data!$A$1:$AT$8036,A9219,FALSE)</f>
        <v>#REF!</v>
      </c>
      <c r="F9219" t="e">
        <f>HLOOKUP("Prøve",data!$A$1:$AT$8036,A9219,FALSE)</f>
        <v>#REF!</v>
      </c>
      <c r="G9219" t="e">
        <f>HLOOKUP("ScKode",data!$A$1:$AT$8036,A9219,FALSE)</f>
        <v>#REF!</v>
      </c>
      <c r="H9219" t="e">
        <f>HLOOKUP("StofParameter",data!$A$1:$AT$8036,A9219,FALSE)</f>
        <v>#REF!</v>
      </c>
      <c r="I9219" t="e">
        <f>HLOOKUP("Dato",data!$A$1:$AT$8036,A9219,FALSE)</f>
        <v>#REF!</v>
      </c>
      <c r="J9219" t="e">
        <f>HLOOKUP("Resultat-attribut",data!$A$1:$AT$8036,A9219,FALSE)</f>
        <v>#REF!</v>
      </c>
      <c r="K9219" t="e">
        <f>HLOOKUP("Resultat",data!$A$1:$AT$8036,A9219,FALSE)</f>
        <v>#REF!</v>
      </c>
      <c r="L9219" t="e">
        <f>HLOOKUP("Enhed",data!$A$1:$AT$8036,A9219,FALSE)</f>
        <v>#REF!</v>
      </c>
    </row>
    <row r="9220" spans="1:12" x14ac:dyDescent="0.2">
      <c r="A9220">
        <v>9219</v>
      </c>
      <c r="B9220" t="e">
        <f>HLOOKUP("Referencer",data!$A$1:$AT$8036,A9220,FALSE)</f>
        <v>#REF!</v>
      </c>
      <c r="C9220" t="e">
        <f>HLOOKUP("Stedtekst",data!$A$1:$AT$8036,A9220,FALSE)</f>
        <v>#REF!</v>
      </c>
      <c r="D9220" t="e">
        <f>HLOOKUP("Målested navn",data!$A$1:$AT$8036,A9220,FALSE)</f>
        <v>#REF!</v>
      </c>
      <c r="E9220" t="e">
        <f>HLOOKUP("Prøvetagning",data!$A$1:$AT$8036,A9220,FALSE)</f>
        <v>#REF!</v>
      </c>
      <c r="F9220" t="e">
        <f>HLOOKUP("Prøve",data!$A$1:$AT$8036,A9220,FALSE)</f>
        <v>#REF!</v>
      </c>
      <c r="G9220" t="e">
        <f>HLOOKUP("ScKode",data!$A$1:$AT$8036,A9220,FALSE)</f>
        <v>#REF!</v>
      </c>
      <c r="H9220" t="e">
        <f>HLOOKUP("StofParameter",data!$A$1:$AT$8036,A9220,FALSE)</f>
        <v>#REF!</v>
      </c>
      <c r="I9220" t="e">
        <f>HLOOKUP("Dato",data!$A$1:$AT$8036,A9220,FALSE)</f>
        <v>#REF!</v>
      </c>
      <c r="J9220" t="e">
        <f>HLOOKUP("Resultat-attribut",data!$A$1:$AT$8036,A9220,FALSE)</f>
        <v>#REF!</v>
      </c>
      <c r="K9220" t="e">
        <f>HLOOKUP("Resultat",data!$A$1:$AT$8036,A9220,FALSE)</f>
        <v>#REF!</v>
      </c>
      <c r="L9220" t="e">
        <f>HLOOKUP("Enhed",data!$A$1:$AT$8036,A9220,FALSE)</f>
        <v>#REF!</v>
      </c>
    </row>
    <row r="9221" spans="1:12" x14ac:dyDescent="0.2">
      <c r="A9221">
        <v>9220</v>
      </c>
      <c r="B9221" t="e">
        <f>HLOOKUP("Referencer",data!$A$1:$AT$8036,A9221,FALSE)</f>
        <v>#REF!</v>
      </c>
      <c r="C9221" t="e">
        <f>HLOOKUP("Stedtekst",data!$A$1:$AT$8036,A9221,FALSE)</f>
        <v>#REF!</v>
      </c>
      <c r="D9221" t="e">
        <f>HLOOKUP("Målested navn",data!$A$1:$AT$8036,A9221,FALSE)</f>
        <v>#REF!</v>
      </c>
      <c r="E9221" t="e">
        <f>HLOOKUP("Prøvetagning",data!$A$1:$AT$8036,A9221,FALSE)</f>
        <v>#REF!</v>
      </c>
      <c r="F9221" t="e">
        <f>HLOOKUP("Prøve",data!$A$1:$AT$8036,A9221,FALSE)</f>
        <v>#REF!</v>
      </c>
      <c r="G9221" t="e">
        <f>HLOOKUP("ScKode",data!$A$1:$AT$8036,A9221,FALSE)</f>
        <v>#REF!</v>
      </c>
      <c r="H9221" t="e">
        <f>HLOOKUP("StofParameter",data!$A$1:$AT$8036,A9221,FALSE)</f>
        <v>#REF!</v>
      </c>
      <c r="I9221" t="e">
        <f>HLOOKUP("Dato",data!$A$1:$AT$8036,A9221,FALSE)</f>
        <v>#REF!</v>
      </c>
      <c r="J9221" t="e">
        <f>HLOOKUP("Resultat-attribut",data!$A$1:$AT$8036,A9221,FALSE)</f>
        <v>#REF!</v>
      </c>
      <c r="K9221" t="e">
        <f>HLOOKUP("Resultat",data!$A$1:$AT$8036,A9221,FALSE)</f>
        <v>#REF!</v>
      </c>
      <c r="L9221" t="e">
        <f>HLOOKUP("Enhed",data!$A$1:$AT$8036,A9221,FALSE)</f>
        <v>#REF!</v>
      </c>
    </row>
    <row r="9222" spans="1:12" x14ac:dyDescent="0.2">
      <c r="A9222">
        <v>9221</v>
      </c>
      <c r="B9222" t="e">
        <f>HLOOKUP("Referencer",data!$A$1:$AT$8036,A9222,FALSE)</f>
        <v>#REF!</v>
      </c>
      <c r="C9222" t="e">
        <f>HLOOKUP("Stedtekst",data!$A$1:$AT$8036,A9222,FALSE)</f>
        <v>#REF!</v>
      </c>
      <c r="D9222" t="e">
        <f>HLOOKUP("Målested navn",data!$A$1:$AT$8036,A9222,FALSE)</f>
        <v>#REF!</v>
      </c>
      <c r="E9222" t="e">
        <f>HLOOKUP("Prøvetagning",data!$A$1:$AT$8036,A9222,FALSE)</f>
        <v>#REF!</v>
      </c>
      <c r="F9222" t="e">
        <f>HLOOKUP("Prøve",data!$A$1:$AT$8036,A9222,FALSE)</f>
        <v>#REF!</v>
      </c>
      <c r="G9222" t="e">
        <f>HLOOKUP("ScKode",data!$A$1:$AT$8036,A9222,FALSE)</f>
        <v>#REF!</v>
      </c>
      <c r="H9222" t="e">
        <f>HLOOKUP("StofParameter",data!$A$1:$AT$8036,A9222,FALSE)</f>
        <v>#REF!</v>
      </c>
      <c r="I9222" t="e">
        <f>HLOOKUP("Dato",data!$A$1:$AT$8036,A9222,FALSE)</f>
        <v>#REF!</v>
      </c>
      <c r="J9222" t="e">
        <f>HLOOKUP("Resultat-attribut",data!$A$1:$AT$8036,A9222,FALSE)</f>
        <v>#REF!</v>
      </c>
      <c r="K9222" t="e">
        <f>HLOOKUP("Resultat",data!$A$1:$AT$8036,A9222,FALSE)</f>
        <v>#REF!</v>
      </c>
      <c r="L9222" t="e">
        <f>HLOOKUP("Enhed",data!$A$1:$AT$8036,A9222,FALSE)</f>
        <v>#REF!</v>
      </c>
    </row>
    <row r="9223" spans="1:12" x14ac:dyDescent="0.2">
      <c r="A9223">
        <v>9222</v>
      </c>
      <c r="B9223" t="e">
        <f>HLOOKUP("Referencer",data!$A$1:$AT$8036,A9223,FALSE)</f>
        <v>#REF!</v>
      </c>
      <c r="C9223" t="e">
        <f>HLOOKUP("Stedtekst",data!$A$1:$AT$8036,A9223,FALSE)</f>
        <v>#REF!</v>
      </c>
      <c r="D9223" t="e">
        <f>HLOOKUP("Målested navn",data!$A$1:$AT$8036,A9223,FALSE)</f>
        <v>#REF!</v>
      </c>
      <c r="E9223" t="e">
        <f>HLOOKUP("Prøvetagning",data!$A$1:$AT$8036,A9223,FALSE)</f>
        <v>#REF!</v>
      </c>
      <c r="F9223" t="e">
        <f>HLOOKUP("Prøve",data!$A$1:$AT$8036,A9223,FALSE)</f>
        <v>#REF!</v>
      </c>
      <c r="G9223" t="e">
        <f>HLOOKUP("ScKode",data!$A$1:$AT$8036,A9223,FALSE)</f>
        <v>#REF!</v>
      </c>
      <c r="H9223" t="e">
        <f>HLOOKUP("StofParameter",data!$A$1:$AT$8036,A9223,FALSE)</f>
        <v>#REF!</v>
      </c>
      <c r="I9223" t="e">
        <f>HLOOKUP("Dato",data!$A$1:$AT$8036,A9223,FALSE)</f>
        <v>#REF!</v>
      </c>
      <c r="J9223" t="e">
        <f>HLOOKUP("Resultat-attribut",data!$A$1:$AT$8036,A9223,FALSE)</f>
        <v>#REF!</v>
      </c>
      <c r="K9223" t="e">
        <f>HLOOKUP("Resultat",data!$A$1:$AT$8036,A9223,FALSE)</f>
        <v>#REF!</v>
      </c>
      <c r="L9223" t="e">
        <f>HLOOKUP("Enhed",data!$A$1:$AT$8036,A9223,FALSE)</f>
        <v>#REF!</v>
      </c>
    </row>
    <row r="9224" spans="1:12" x14ac:dyDescent="0.2">
      <c r="A9224">
        <v>9223</v>
      </c>
      <c r="B9224" t="e">
        <f>HLOOKUP("Referencer",data!$A$1:$AT$8036,A9224,FALSE)</f>
        <v>#REF!</v>
      </c>
      <c r="C9224" t="e">
        <f>HLOOKUP("Stedtekst",data!$A$1:$AT$8036,A9224,FALSE)</f>
        <v>#REF!</v>
      </c>
      <c r="D9224" t="e">
        <f>HLOOKUP("Målested navn",data!$A$1:$AT$8036,A9224,FALSE)</f>
        <v>#REF!</v>
      </c>
      <c r="E9224" t="e">
        <f>HLOOKUP("Prøvetagning",data!$A$1:$AT$8036,A9224,FALSE)</f>
        <v>#REF!</v>
      </c>
      <c r="F9224" t="e">
        <f>HLOOKUP("Prøve",data!$A$1:$AT$8036,A9224,FALSE)</f>
        <v>#REF!</v>
      </c>
      <c r="G9224" t="e">
        <f>HLOOKUP("ScKode",data!$A$1:$AT$8036,A9224,FALSE)</f>
        <v>#REF!</v>
      </c>
      <c r="H9224" t="e">
        <f>HLOOKUP("StofParameter",data!$A$1:$AT$8036,A9224,FALSE)</f>
        <v>#REF!</v>
      </c>
      <c r="I9224" t="e">
        <f>HLOOKUP("Dato",data!$A$1:$AT$8036,A9224,FALSE)</f>
        <v>#REF!</v>
      </c>
      <c r="J9224" t="e">
        <f>HLOOKUP("Resultat-attribut",data!$A$1:$AT$8036,A9224,FALSE)</f>
        <v>#REF!</v>
      </c>
      <c r="K9224" t="e">
        <f>HLOOKUP("Resultat",data!$A$1:$AT$8036,A9224,FALSE)</f>
        <v>#REF!</v>
      </c>
      <c r="L9224" t="e">
        <f>HLOOKUP("Enhed",data!$A$1:$AT$8036,A9224,FALSE)</f>
        <v>#REF!</v>
      </c>
    </row>
    <row r="9225" spans="1:12" x14ac:dyDescent="0.2">
      <c r="A9225">
        <v>9224</v>
      </c>
      <c r="B9225" t="e">
        <f>HLOOKUP("Referencer",data!$A$1:$AT$8036,A9225,FALSE)</f>
        <v>#REF!</v>
      </c>
      <c r="C9225" t="e">
        <f>HLOOKUP("Stedtekst",data!$A$1:$AT$8036,A9225,FALSE)</f>
        <v>#REF!</v>
      </c>
      <c r="D9225" t="e">
        <f>HLOOKUP("Målested navn",data!$A$1:$AT$8036,A9225,FALSE)</f>
        <v>#REF!</v>
      </c>
      <c r="E9225" t="e">
        <f>HLOOKUP("Prøvetagning",data!$A$1:$AT$8036,A9225,FALSE)</f>
        <v>#REF!</v>
      </c>
      <c r="F9225" t="e">
        <f>HLOOKUP("Prøve",data!$A$1:$AT$8036,A9225,FALSE)</f>
        <v>#REF!</v>
      </c>
      <c r="G9225" t="e">
        <f>HLOOKUP("ScKode",data!$A$1:$AT$8036,A9225,FALSE)</f>
        <v>#REF!</v>
      </c>
      <c r="H9225" t="e">
        <f>HLOOKUP("StofParameter",data!$A$1:$AT$8036,A9225,FALSE)</f>
        <v>#REF!</v>
      </c>
      <c r="I9225" t="e">
        <f>HLOOKUP("Dato",data!$A$1:$AT$8036,A9225,FALSE)</f>
        <v>#REF!</v>
      </c>
      <c r="J9225" t="e">
        <f>HLOOKUP("Resultat-attribut",data!$A$1:$AT$8036,A9225,FALSE)</f>
        <v>#REF!</v>
      </c>
      <c r="K9225" t="e">
        <f>HLOOKUP("Resultat",data!$A$1:$AT$8036,A9225,FALSE)</f>
        <v>#REF!</v>
      </c>
      <c r="L9225" t="e">
        <f>HLOOKUP("Enhed",data!$A$1:$AT$8036,A9225,FALSE)</f>
        <v>#REF!</v>
      </c>
    </row>
    <row r="9226" spans="1:12" x14ac:dyDescent="0.2">
      <c r="A9226">
        <v>9225</v>
      </c>
      <c r="B9226" t="e">
        <f>HLOOKUP("Referencer",data!$A$1:$AT$8036,A9226,FALSE)</f>
        <v>#REF!</v>
      </c>
      <c r="C9226" t="e">
        <f>HLOOKUP("Stedtekst",data!$A$1:$AT$8036,A9226,FALSE)</f>
        <v>#REF!</v>
      </c>
      <c r="D9226" t="e">
        <f>HLOOKUP("Målested navn",data!$A$1:$AT$8036,A9226,FALSE)</f>
        <v>#REF!</v>
      </c>
      <c r="E9226" t="e">
        <f>HLOOKUP("Prøvetagning",data!$A$1:$AT$8036,A9226,FALSE)</f>
        <v>#REF!</v>
      </c>
      <c r="F9226" t="e">
        <f>HLOOKUP("Prøve",data!$A$1:$AT$8036,A9226,FALSE)</f>
        <v>#REF!</v>
      </c>
      <c r="G9226" t="e">
        <f>HLOOKUP("ScKode",data!$A$1:$AT$8036,A9226,FALSE)</f>
        <v>#REF!</v>
      </c>
      <c r="H9226" t="e">
        <f>HLOOKUP("StofParameter",data!$A$1:$AT$8036,A9226,FALSE)</f>
        <v>#REF!</v>
      </c>
      <c r="I9226" t="e">
        <f>HLOOKUP("Dato",data!$A$1:$AT$8036,A9226,FALSE)</f>
        <v>#REF!</v>
      </c>
      <c r="J9226" t="e">
        <f>HLOOKUP("Resultat-attribut",data!$A$1:$AT$8036,A9226,FALSE)</f>
        <v>#REF!</v>
      </c>
      <c r="K9226" t="e">
        <f>HLOOKUP("Resultat",data!$A$1:$AT$8036,A9226,FALSE)</f>
        <v>#REF!</v>
      </c>
      <c r="L9226" t="e">
        <f>HLOOKUP("Enhed",data!$A$1:$AT$8036,A9226,FALSE)</f>
        <v>#REF!</v>
      </c>
    </row>
    <row r="9227" spans="1:12" x14ac:dyDescent="0.2">
      <c r="A9227">
        <v>9226</v>
      </c>
      <c r="B9227" t="e">
        <f>HLOOKUP("Referencer",data!$A$1:$AT$8036,A9227,FALSE)</f>
        <v>#REF!</v>
      </c>
      <c r="C9227" t="e">
        <f>HLOOKUP("Stedtekst",data!$A$1:$AT$8036,A9227,FALSE)</f>
        <v>#REF!</v>
      </c>
      <c r="D9227" t="e">
        <f>HLOOKUP("Målested navn",data!$A$1:$AT$8036,A9227,FALSE)</f>
        <v>#REF!</v>
      </c>
      <c r="E9227" t="e">
        <f>HLOOKUP("Prøvetagning",data!$A$1:$AT$8036,A9227,FALSE)</f>
        <v>#REF!</v>
      </c>
      <c r="F9227" t="e">
        <f>HLOOKUP("Prøve",data!$A$1:$AT$8036,A9227,FALSE)</f>
        <v>#REF!</v>
      </c>
      <c r="G9227" t="e">
        <f>HLOOKUP("ScKode",data!$A$1:$AT$8036,A9227,FALSE)</f>
        <v>#REF!</v>
      </c>
      <c r="H9227" t="e">
        <f>HLOOKUP("StofParameter",data!$A$1:$AT$8036,A9227,FALSE)</f>
        <v>#REF!</v>
      </c>
      <c r="I9227" t="e">
        <f>HLOOKUP("Dato",data!$A$1:$AT$8036,A9227,FALSE)</f>
        <v>#REF!</v>
      </c>
      <c r="J9227" t="e">
        <f>HLOOKUP("Resultat-attribut",data!$A$1:$AT$8036,A9227,FALSE)</f>
        <v>#REF!</v>
      </c>
      <c r="K9227" t="e">
        <f>HLOOKUP("Resultat",data!$A$1:$AT$8036,A9227,FALSE)</f>
        <v>#REF!</v>
      </c>
      <c r="L9227" t="e">
        <f>HLOOKUP("Enhed",data!$A$1:$AT$8036,A9227,FALSE)</f>
        <v>#REF!</v>
      </c>
    </row>
    <row r="9228" spans="1:12" x14ac:dyDescent="0.2">
      <c r="A9228">
        <v>9227</v>
      </c>
      <c r="B9228" t="e">
        <f>HLOOKUP("Referencer",data!$A$1:$AT$8036,A9228,FALSE)</f>
        <v>#REF!</v>
      </c>
      <c r="C9228" t="e">
        <f>HLOOKUP("Stedtekst",data!$A$1:$AT$8036,A9228,FALSE)</f>
        <v>#REF!</v>
      </c>
      <c r="D9228" t="e">
        <f>HLOOKUP("Målested navn",data!$A$1:$AT$8036,A9228,FALSE)</f>
        <v>#REF!</v>
      </c>
      <c r="E9228" t="e">
        <f>HLOOKUP("Prøvetagning",data!$A$1:$AT$8036,A9228,FALSE)</f>
        <v>#REF!</v>
      </c>
      <c r="F9228" t="e">
        <f>HLOOKUP("Prøve",data!$A$1:$AT$8036,A9228,FALSE)</f>
        <v>#REF!</v>
      </c>
      <c r="G9228" t="e">
        <f>HLOOKUP("ScKode",data!$A$1:$AT$8036,A9228,FALSE)</f>
        <v>#REF!</v>
      </c>
      <c r="H9228" t="e">
        <f>HLOOKUP("StofParameter",data!$A$1:$AT$8036,A9228,FALSE)</f>
        <v>#REF!</v>
      </c>
      <c r="I9228" t="e">
        <f>HLOOKUP("Dato",data!$A$1:$AT$8036,A9228,FALSE)</f>
        <v>#REF!</v>
      </c>
      <c r="J9228" t="e">
        <f>HLOOKUP("Resultat-attribut",data!$A$1:$AT$8036,A9228,FALSE)</f>
        <v>#REF!</v>
      </c>
      <c r="K9228" t="e">
        <f>HLOOKUP("Resultat",data!$A$1:$AT$8036,A9228,FALSE)</f>
        <v>#REF!</v>
      </c>
      <c r="L9228" t="e">
        <f>HLOOKUP("Enhed",data!$A$1:$AT$8036,A9228,FALSE)</f>
        <v>#REF!</v>
      </c>
    </row>
    <row r="9229" spans="1:12" x14ac:dyDescent="0.2">
      <c r="A9229">
        <v>9228</v>
      </c>
      <c r="B9229" t="e">
        <f>HLOOKUP("Referencer",data!$A$1:$AT$8036,A9229,FALSE)</f>
        <v>#REF!</v>
      </c>
      <c r="C9229" t="e">
        <f>HLOOKUP("Stedtekst",data!$A$1:$AT$8036,A9229,FALSE)</f>
        <v>#REF!</v>
      </c>
      <c r="D9229" t="e">
        <f>HLOOKUP("Målested navn",data!$A$1:$AT$8036,A9229,FALSE)</f>
        <v>#REF!</v>
      </c>
      <c r="E9229" t="e">
        <f>HLOOKUP("Prøvetagning",data!$A$1:$AT$8036,A9229,FALSE)</f>
        <v>#REF!</v>
      </c>
      <c r="F9229" t="e">
        <f>HLOOKUP("Prøve",data!$A$1:$AT$8036,A9229,FALSE)</f>
        <v>#REF!</v>
      </c>
      <c r="G9229" t="e">
        <f>HLOOKUP("ScKode",data!$A$1:$AT$8036,A9229,FALSE)</f>
        <v>#REF!</v>
      </c>
      <c r="H9229" t="e">
        <f>HLOOKUP("StofParameter",data!$A$1:$AT$8036,A9229,FALSE)</f>
        <v>#REF!</v>
      </c>
      <c r="I9229" t="e">
        <f>HLOOKUP("Dato",data!$A$1:$AT$8036,A9229,FALSE)</f>
        <v>#REF!</v>
      </c>
      <c r="J9229" t="e">
        <f>HLOOKUP("Resultat-attribut",data!$A$1:$AT$8036,A9229,FALSE)</f>
        <v>#REF!</v>
      </c>
      <c r="K9229" t="e">
        <f>HLOOKUP("Resultat",data!$A$1:$AT$8036,A9229,FALSE)</f>
        <v>#REF!</v>
      </c>
      <c r="L9229" t="e">
        <f>HLOOKUP("Enhed",data!$A$1:$AT$8036,A9229,FALSE)</f>
        <v>#REF!</v>
      </c>
    </row>
    <row r="9230" spans="1:12" x14ac:dyDescent="0.2">
      <c r="A9230">
        <v>9229</v>
      </c>
      <c r="B9230" t="e">
        <f>HLOOKUP("Referencer",data!$A$1:$AT$8036,A9230,FALSE)</f>
        <v>#REF!</v>
      </c>
      <c r="C9230" t="e">
        <f>HLOOKUP("Stedtekst",data!$A$1:$AT$8036,A9230,FALSE)</f>
        <v>#REF!</v>
      </c>
      <c r="D9230" t="e">
        <f>HLOOKUP("Målested navn",data!$A$1:$AT$8036,A9230,FALSE)</f>
        <v>#REF!</v>
      </c>
      <c r="E9230" t="e">
        <f>HLOOKUP("Prøvetagning",data!$A$1:$AT$8036,A9230,FALSE)</f>
        <v>#REF!</v>
      </c>
      <c r="F9230" t="e">
        <f>HLOOKUP("Prøve",data!$A$1:$AT$8036,A9230,FALSE)</f>
        <v>#REF!</v>
      </c>
      <c r="G9230" t="e">
        <f>HLOOKUP("ScKode",data!$A$1:$AT$8036,A9230,FALSE)</f>
        <v>#REF!</v>
      </c>
      <c r="H9230" t="e">
        <f>HLOOKUP("StofParameter",data!$A$1:$AT$8036,A9230,FALSE)</f>
        <v>#REF!</v>
      </c>
      <c r="I9230" t="e">
        <f>HLOOKUP("Dato",data!$A$1:$AT$8036,A9230,FALSE)</f>
        <v>#REF!</v>
      </c>
      <c r="J9230" t="e">
        <f>HLOOKUP("Resultat-attribut",data!$A$1:$AT$8036,A9230,FALSE)</f>
        <v>#REF!</v>
      </c>
      <c r="K9230" t="e">
        <f>HLOOKUP("Resultat",data!$A$1:$AT$8036,A9230,FALSE)</f>
        <v>#REF!</v>
      </c>
      <c r="L9230" t="e">
        <f>HLOOKUP("Enhed",data!$A$1:$AT$8036,A9230,FALSE)</f>
        <v>#REF!</v>
      </c>
    </row>
    <row r="9231" spans="1:12" x14ac:dyDescent="0.2">
      <c r="A9231">
        <v>9230</v>
      </c>
      <c r="B9231" t="e">
        <f>HLOOKUP("Referencer",data!$A$1:$AT$8036,A9231,FALSE)</f>
        <v>#REF!</v>
      </c>
      <c r="C9231" t="e">
        <f>HLOOKUP("Stedtekst",data!$A$1:$AT$8036,A9231,FALSE)</f>
        <v>#REF!</v>
      </c>
      <c r="D9231" t="e">
        <f>HLOOKUP("Målested navn",data!$A$1:$AT$8036,A9231,FALSE)</f>
        <v>#REF!</v>
      </c>
      <c r="E9231" t="e">
        <f>HLOOKUP("Prøvetagning",data!$A$1:$AT$8036,A9231,FALSE)</f>
        <v>#REF!</v>
      </c>
      <c r="F9231" t="e">
        <f>HLOOKUP("Prøve",data!$A$1:$AT$8036,A9231,FALSE)</f>
        <v>#REF!</v>
      </c>
      <c r="G9231" t="e">
        <f>HLOOKUP("ScKode",data!$A$1:$AT$8036,A9231,FALSE)</f>
        <v>#REF!</v>
      </c>
      <c r="H9231" t="e">
        <f>HLOOKUP("StofParameter",data!$A$1:$AT$8036,A9231,FALSE)</f>
        <v>#REF!</v>
      </c>
      <c r="I9231" t="e">
        <f>HLOOKUP("Dato",data!$A$1:$AT$8036,A9231,FALSE)</f>
        <v>#REF!</v>
      </c>
      <c r="J9231" t="e">
        <f>HLOOKUP("Resultat-attribut",data!$A$1:$AT$8036,A9231,FALSE)</f>
        <v>#REF!</v>
      </c>
      <c r="K9231" t="e">
        <f>HLOOKUP("Resultat",data!$A$1:$AT$8036,A9231,FALSE)</f>
        <v>#REF!</v>
      </c>
      <c r="L9231" t="e">
        <f>HLOOKUP("Enhed",data!$A$1:$AT$8036,A9231,FALSE)</f>
        <v>#REF!</v>
      </c>
    </row>
    <row r="9232" spans="1:12" x14ac:dyDescent="0.2">
      <c r="A9232">
        <v>9231</v>
      </c>
      <c r="B9232" t="e">
        <f>HLOOKUP("Referencer",data!$A$1:$AT$8036,A9232,FALSE)</f>
        <v>#REF!</v>
      </c>
      <c r="C9232" t="e">
        <f>HLOOKUP("Stedtekst",data!$A$1:$AT$8036,A9232,FALSE)</f>
        <v>#REF!</v>
      </c>
      <c r="D9232" t="e">
        <f>HLOOKUP("Målested navn",data!$A$1:$AT$8036,A9232,FALSE)</f>
        <v>#REF!</v>
      </c>
      <c r="E9232" t="e">
        <f>HLOOKUP("Prøvetagning",data!$A$1:$AT$8036,A9232,FALSE)</f>
        <v>#REF!</v>
      </c>
      <c r="F9232" t="e">
        <f>HLOOKUP("Prøve",data!$A$1:$AT$8036,A9232,FALSE)</f>
        <v>#REF!</v>
      </c>
      <c r="G9232" t="e">
        <f>HLOOKUP("ScKode",data!$A$1:$AT$8036,A9232,FALSE)</f>
        <v>#REF!</v>
      </c>
      <c r="H9232" t="e">
        <f>HLOOKUP("StofParameter",data!$A$1:$AT$8036,A9232,FALSE)</f>
        <v>#REF!</v>
      </c>
      <c r="I9232" t="e">
        <f>HLOOKUP("Dato",data!$A$1:$AT$8036,A9232,FALSE)</f>
        <v>#REF!</v>
      </c>
      <c r="J9232" t="e">
        <f>HLOOKUP("Resultat-attribut",data!$A$1:$AT$8036,A9232,FALSE)</f>
        <v>#REF!</v>
      </c>
      <c r="K9232" t="e">
        <f>HLOOKUP("Resultat",data!$A$1:$AT$8036,A9232,FALSE)</f>
        <v>#REF!</v>
      </c>
      <c r="L9232" t="e">
        <f>HLOOKUP("Enhed",data!$A$1:$AT$8036,A9232,FALSE)</f>
        <v>#REF!</v>
      </c>
    </row>
    <row r="9233" spans="1:12" x14ac:dyDescent="0.2">
      <c r="A9233">
        <v>9232</v>
      </c>
      <c r="B9233" t="e">
        <f>HLOOKUP("Referencer",data!$A$1:$AT$8036,A9233,FALSE)</f>
        <v>#REF!</v>
      </c>
      <c r="C9233" t="e">
        <f>HLOOKUP("Stedtekst",data!$A$1:$AT$8036,A9233,FALSE)</f>
        <v>#REF!</v>
      </c>
      <c r="D9233" t="e">
        <f>HLOOKUP("Målested navn",data!$A$1:$AT$8036,A9233,FALSE)</f>
        <v>#REF!</v>
      </c>
      <c r="E9233" t="e">
        <f>HLOOKUP("Prøvetagning",data!$A$1:$AT$8036,A9233,FALSE)</f>
        <v>#REF!</v>
      </c>
      <c r="F9233" t="e">
        <f>HLOOKUP("Prøve",data!$A$1:$AT$8036,A9233,FALSE)</f>
        <v>#REF!</v>
      </c>
      <c r="G9233" t="e">
        <f>HLOOKUP("ScKode",data!$A$1:$AT$8036,A9233,FALSE)</f>
        <v>#REF!</v>
      </c>
      <c r="H9233" t="e">
        <f>HLOOKUP("StofParameter",data!$A$1:$AT$8036,A9233,FALSE)</f>
        <v>#REF!</v>
      </c>
      <c r="I9233" t="e">
        <f>HLOOKUP("Dato",data!$A$1:$AT$8036,A9233,FALSE)</f>
        <v>#REF!</v>
      </c>
      <c r="J9233" t="e">
        <f>HLOOKUP("Resultat-attribut",data!$A$1:$AT$8036,A9233,FALSE)</f>
        <v>#REF!</v>
      </c>
      <c r="K9233" t="e">
        <f>HLOOKUP("Resultat",data!$A$1:$AT$8036,A9233,FALSE)</f>
        <v>#REF!</v>
      </c>
      <c r="L9233" t="e">
        <f>HLOOKUP("Enhed",data!$A$1:$AT$8036,A9233,FALSE)</f>
        <v>#REF!</v>
      </c>
    </row>
    <row r="9234" spans="1:12" x14ac:dyDescent="0.2">
      <c r="A9234">
        <v>9233</v>
      </c>
      <c r="B9234" t="e">
        <f>HLOOKUP("Referencer",data!$A$1:$AT$8036,A9234,FALSE)</f>
        <v>#REF!</v>
      </c>
      <c r="C9234" t="e">
        <f>HLOOKUP("Stedtekst",data!$A$1:$AT$8036,A9234,FALSE)</f>
        <v>#REF!</v>
      </c>
      <c r="D9234" t="e">
        <f>HLOOKUP("Målested navn",data!$A$1:$AT$8036,A9234,FALSE)</f>
        <v>#REF!</v>
      </c>
      <c r="E9234" t="e">
        <f>HLOOKUP("Prøvetagning",data!$A$1:$AT$8036,A9234,FALSE)</f>
        <v>#REF!</v>
      </c>
      <c r="F9234" t="e">
        <f>HLOOKUP("Prøve",data!$A$1:$AT$8036,A9234,FALSE)</f>
        <v>#REF!</v>
      </c>
      <c r="G9234" t="e">
        <f>HLOOKUP("ScKode",data!$A$1:$AT$8036,A9234,FALSE)</f>
        <v>#REF!</v>
      </c>
      <c r="H9234" t="e">
        <f>HLOOKUP("StofParameter",data!$A$1:$AT$8036,A9234,FALSE)</f>
        <v>#REF!</v>
      </c>
      <c r="I9234" t="e">
        <f>HLOOKUP("Dato",data!$A$1:$AT$8036,A9234,FALSE)</f>
        <v>#REF!</v>
      </c>
      <c r="J9234" t="e">
        <f>HLOOKUP("Resultat-attribut",data!$A$1:$AT$8036,A9234,FALSE)</f>
        <v>#REF!</v>
      </c>
      <c r="K9234" t="e">
        <f>HLOOKUP("Resultat",data!$A$1:$AT$8036,A9234,FALSE)</f>
        <v>#REF!</v>
      </c>
      <c r="L9234" t="e">
        <f>HLOOKUP("Enhed",data!$A$1:$AT$8036,A9234,FALSE)</f>
        <v>#REF!</v>
      </c>
    </row>
    <row r="9235" spans="1:12" x14ac:dyDescent="0.2">
      <c r="A9235">
        <v>9234</v>
      </c>
      <c r="B9235" t="e">
        <f>HLOOKUP("Referencer",data!$A$1:$AT$8036,A9235,FALSE)</f>
        <v>#REF!</v>
      </c>
      <c r="C9235" t="e">
        <f>HLOOKUP("Stedtekst",data!$A$1:$AT$8036,A9235,FALSE)</f>
        <v>#REF!</v>
      </c>
      <c r="D9235" t="e">
        <f>HLOOKUP("Målested navn",data!$A$1:$AT$8036,A9235,FALSE)</f>
        <v>#REF!</v>
      </c>
      <c r="E9235" t="e">
        <f>HLOOKUP("Prøvetagning",data!$A$1:$AT$8036,A9235,FALSE)</f>
        <v>#REF!</v>
      </c>
      <c r="F9235" t="e">
        <f>HLOOKUP("Prøve",data!$A$1:$AT$8036,A9235,FALSE)</f>
        <v>#REF!</v>
      </c>
      <c r="G9235" t="e">
        <f>HLOOKUP("ScKode",data!$A$1:$AT$8036,A9235,FALSE)</f>
        <v>#REF!</v>
      </c>
      <c r="H9235" t="e">
        <f>HLOOKUP("StofParameter",data!$A$1:$AT$8036,A9235,FALSE)</f>
        <v>#REF!</v>
      </c>
      <c r="I9235" t="e">
        <f>HLOOKUP("Dato",data!$A$1:$AT$8036,A9235,FALSE)</f>
        <v>#REF!</v>
      </c>
      <c r="J9235" t="e">
        <f>HLOOKUP("Resultat-attribut",data!$A$1:$AT$8036,A9235,FALSE)</f>
        <v>#REF!</v>
      </c>
      <c r="K9235" t="e">
        <f>HLOOKUP("Resultat",data!$A$1:$AT$8036,A9235,FALSE)</f>
        <v>#REF!</v>
      </c>
      <c r="L9235" t="e">
        <f>HLOOKUP("Enhed",data!$A$1:$AT$8036,A9235,FALSE)</f>
        <v>#REF!</v>
      </c>
    </row>
    <row r="9236" spans="1:12" x14ac:dyDescent="0.2">
      <c r="A9236">
        <v>9235</v>
      </c>
      <c r="B9236" t="e">
        <f>HLOOKUP("Referencer",data!$A$1:$AT$8036,A9236,FALSE)</f>
        <v>#REF!</v>
      </c>
      <c r="C9236" t="e">
        <f>HLOOKUP("Stedtekst",data!$A$1:$AT$8036,A9236,FALSE)</f>
        <v>#REF!</v>
      </c>
      <c r="D9236" t="e">
        <f>HLOOKUP("Målested navn",data!$A$1:$AT$8036,A9236,FALSE)</f>
        <v>#REF!</v>
      </c>
      <c r="E9236" t="e">
        <f>HLOOKUP("Prøvetagning",data!$A$1:$AT$8036,A9236,FALSE)</f>
        <v>#REF!</v>
      </c>
      <c r="F9236" t="e">
        <f>HLOOKUP("Prøve",data!$A$1:$AT$8036,A9236,FALSE)</f>
        <v>#REF!</v>
      </c>
      <c r="G9236" t="e">
        <f>HLOOKUP("ScKode",data!$A$1:$AT$8036,A9236,FALSE)</f>
        <v>#REF!</v>
      </c>
      <c r="H9236" t="e">
        <f>HLOOKUP("StofParameter",data!$A$1:$AT$8036,A9236,FALSE)</f>
        <v>#REF!</v>
      </c>
      <c r="I9236" t="e">
        <f>HLOOKUP("Dato",data!$A$1:$AT$8036,A9236,FALSE)</f>
        <v>#REF!</v>
      </c>
      <c r="J9236" t="e">
        <f>HLOOKUP("Resultat-attribut",data!$A$1:$AT$8036,A9236,FALSE)</f>
        <v>#REF!</v>
      </c>
      <c r="K9236" t="e">
        <f>HLOOKUP("Resultat",data!$A$1:$AT$8036,A9236,FALSE)</f>
        <v>#REF!</v>
      </c>
      <c r="L9236" t="e">
        <f>HLOOKUP("Enhed",data!$A$1:$AT$8036,A9236,FALSE)</f>
        <v>#REF!</v>
      </c>
    </row>
    <row r="9237" spans="1:12" x14ac:dyDescent="0.2">
      <c r="A9237">
        <v>9236</v>
      </c>
      <c r="B9237" t="e">
        <f>HLOOKUP("Referencer",data!$A$1:$AT$8036,A9237,FALSE)</f>
        <v>#REF!</v>
      </c>
      <c r="C9237" t="e">
        <f>HLOOKUP("Stedtekst",data!$A$1:$AT$8036,A9237,FALSE)</f>
        <v>#REF!</v>
      </c>
      <c r="D9237" t="e">
        <f>HLOOKUP("Målested navn",data!$A$1:$AT$8036,A9237,FALSE)</f>
        <v>#REF!</v>
      </c>
      <c r="E9237" t="e">
        <f>HLOOKUP("Prøvetagning",data!$A$1:$AT$8036,A9237,FALSE)</f>
        <v>#REF!</v>
      </c>
      <c r="F9237" t="e">
        <f>HLOOKUP("Prøve",data!$A$1:$AT$8036,A9237,FALSE)</f>
        <v>#REF!</v>
      </c>
      <c r="G9237" t="e">
        <f>HLOOKUP("ScKode",data!$A$1:$AT$8036,A9237,FALSE)</f>
        <v>#REF!</v>
      </c>
      <c r="H9237" t="e">
        <f>HLOOKUP("StofParameter",data!$A$1:$AT$8036,A9237,FALSE)</f>
        <v>#REF!</v>
      </c>
      <c r="I9237" t="e">
        <f>HLOOKUP("Dato",data!$A$1:$AT$8036,A9237,FALSE)</f>
        <v>#REF!</v>
      </c>
      <c r="J9237" t="e">
        <f>HLOOKUP("Resultat-attribut",data!$A$1:$AT$8036,A9237,FALSE)</f>
        <v>#REF!</v>
      </c>
      <c r="K9237" t="e">
        <f>HLOOKUP("Resultat",data!$A$1:$AT$8036,A9237,FALSE)</f>
        <v>#REF!</v>
      </c>
      <c r="L9237" t="e">
        <f>HLOOKUP("Enhed",data!$A$1:$AT$8036,A9237,FALSE)</f>
        <v>#REF!</v>
      </c>
    </row>
    <row r="9238" spans="1:12" x14ac:dyDescent="0.2">
      <c r="A9238">
        <v>9237</v>
      </c>
      <c r="B9238" t="e">
        <f>HLOOKUP("Referencer",data!$A$1:$AT$8036,A9238,FALSE)</f>
        <v>#REF!</v>
      </c>
      <c r="C9238" t="e">
        <f>HLOOKUP("Stedtekst",data!$A$1:$AT$8036,A9238,FALSE)</f>
        <v>#REF!</v>
      </c>
      <c r="D9238" t="e">
        <f>HLOOKUP("Målested navn",data!$A$1:$AT$8036,A9238,FALSE)</f>
        <v>#REF!</v>
      </c>
      <c r="E9238" t="e">
        <f>HLOOKUP("Prøvetagning",data!$A$1:$AT$8036,A9238,FALSE)</f>
        <v>#REF!</v>
      </c>
      <c r="F9238" t="e">
        <f>HLOOKUP("Prøve",data!$A$1:$AT$8036,A9238,FALSE)</f>
        <v>#REF!</v>
      </c>
      <c r="G9238" t="e">
        <f>HLOOKUP("ScKode",data!$A$1:$AT$8036,A9238,FALSE)</f>
        <v>#REF!</v>
      </c>
      <c r="H9238" t="e">
        <f>HLOOKUP("StofParameter",data!$A$1:$AT$8036,A9238,FALSE)</f>
        <v>#REF!</v>
      </c>
      <c r="I9238" t="e">
        <f>HLOOKUP("Dato",data!$A$1:$AT$8036,A9238,FALSE)</f>
        <v>#REF!</v>
      </c>
      <c r="J9238" t="e">
        <f>HLOOKUP("Resultat-attribut",data!$A$1:$AT$8036,A9238,FALSE)</f>
        <v>#REF!</v>
      </c>
      <c r="K9238" t="e">
        <f>HLOOKUP("Resultat",data!$A$1:$AT$8036,A9238,FALSE)</f>
        <v>#REF!</v>
      </c>
      <c r="L9238" t="e">
        <f>HLOOKUP("Enhed",data!$A$1:$AT$8036,A9238,FALSE)</f>
        <v>#REF!</v>
      </c>
    </row>
    <row r="9239" spans="1:12" x14ac:dyDescent="0.2">
      <c r="A9239">
        <v>9238</v>
      </c>
      <c r="B9239" t="e">
        <f>HLOOKUP("Referencer",data!$A$1:$AT$8036,A9239,FALSE)</f>
        <v>#REF!</v>
      </c>
      <c r="C9239" t="e">
        <f>HLOOKUP("Stedtekst",data!$A$1:$AT$8036,A9239,FALSE)</f>
        <v>#REF!</v>
      </c>
      <c r="D9239" t="e">
        <f>HLOOKUP("Målested navn",data!$A$1:$AT$8036,A9239,FALSE)</f>
        <v>#REF!</v>
      </c>
      <c r="E9239" t="e">
        <f>HLOOKUP("Prøvetagning",data!$A$1:$AT$8036,A9239,FALSE)</f>
        <v>#REF!</v>
      </c>
      <c r="F9239" t="e">
        <f>HLOOKUP("Prøve",data!$A$1:$AT$8036,A9239,FALSE)</f>
        <v>#REF!</v>
      </c>
      <c r="G9239" t="e">
        <f>HLOOKUP("ScKode",data!$A$1:$AT$8036,A9239,FALSE)</f>
        <v>#REF!</v>
      </c>
      <c r="H9239" t="e">
        <f>HLOOKUP("StofParameter",data!$A$1:$AT$8036,A9239,FALSE)</f>
        <v>#REF!</v>
      </c>
      <c r="I9239" t="e">
        <f>HLOOKUP("Dato",data!$A$1:$AT$8036,A9239,FALSE)</f>
        <v>#REF!</v>
      </c>
      <c r="J9239" t="e">
        <f>HLOOKUP("Resultat-attribut",data!$A$1:$AT$8036,A9239,FALSE)</f>
        <v>#REF!</v>
      </c>
      <c r="K9239" t="e">
        <f>HLOOKUP("Resultat",data!$A$1:$AT$8036,A9239,FALSE)</f>
        <v>#REF!</v>
      </c>
      <c r="L9239" t="e">
        <f>HLOOKUP("Enhed",data!$A$1:$AT$8036,A9239,FALSE)</f>
        <v>#REF!</v>
      </c>
    </row>
    <row r="9240" spans="1:12" x14ac:dyDescent="0.2">
      <c r="A9240">
        <v>9239</v>
      </c>
      <c r="B9240" t="e">
        <f>HLOOKUP("Referencer",data!$A$1:$AT$8036,A9240,FALSE)</f>
        <v>#REF!</v>
      </c>
      <c r="C9240" t="e">
        <f>HLOOKUP("Stedtekst",data!$A$1:$AT$8036,A9240,FALSE)</f>
        <v>#REF!</v>
      </c>
      <c r="D9240" t="e">
        <f>HLOOKUP("Målested navn",data!$A$1:$AT$8036,A9240,FALSE)</f>
        <v>#REF!</v>
      </c>
      <c r="E9240" t="e">
        <f>HLOOKUP("Prøvetagning",data!$A$1:$AT$8036,A9240,FALSE)</f>
        <v>#REF!</v>
      </c>
      <c r="F9240" t="e">
        <f>HLOOKUP("Prøve",data!$A$1:$AT$8036,A9240,FALSE)</f>
        <v>#REF!</v>
      </c>
      <c r="G9240" t="e">
        <f>HLOOKUP("ScKode",data!$A$1:$AT$8036,A9240,FALSE)</f>
        <v>#REF!</v>
      </c>
      <c r="H9240" t="e">
        <f>HLOOKUP("StofParameter",data!$A$1:$AT$8036,A9240,FALSE)</f>
        <v>#REF!</v>
      </c>
      <c r="I9240" t="e">
        <f>HLOOKUP("Dato",data!$A$1:$AT$8036,A9240,FALSE)</f>
        <v>#REF!</v>
      </c>
      <c r="J9240" t="e">
        <f>HLOOKUP("Resultat-attribut",data!$A$1:$AT$8036,A9240,FALSE)</f>
        <v>#REF!</v>
      </c>
      <c r="K9240" t="e">
        <f>HLOOKUP("Resultat",data!$A$1:$AT$8036,A9240,FALSE)</f>
        <v>#REF!</v>
      </c>
      <c r="L9240" t="e">
        <f>HLOOKUP("Enhed",data!$A$1:$AT$8036,A9240,FALSE)</f>
        <v>#REF!</v>
      </c>
    </row>
    <row r="9241" spans="1:12" x14ac:dyDescent="0.2">
      <c r="A9241">
        <v>9240</v>
      </c>
      <c r="B9241" t="e">
        <f>HLOOKUP("Referencer",data!$A$1:$AT$8036,A9241,FALSE)</f>
        <v>#REF!</v>
      </c>
      <c r="C9241" t="e">
        <f>HLOOKUP("Stedtekst",data!$A$1:$AT$8036,A9241,FALSE)</f>
        <v>#REF!</v>
      </c>
      <c r="D9241" t="e">
        <f>HLOOKUP("Målested navn",data!$A$1:$AT$8036,A9241,FALSE)</f>
        <v>#REF!</v>
      </c>
      <c r="E9241" t="e">
        <f>HLOOKUP("Prøvetagning",data!$A$1:$AT$8036,A9241,FALSE)</f>
        <v>#REF!</v>
      </c>
      <c r="F9241" t="e">
        <f>HLOOKUP("Prøve",data!$A$1:$AT$8036,A9241,FALSE)</f>
        <v>#REF!</v>
      </c>
      <c r="G9241" t="e">
        <f>HLOOKUP("ScKode",data!$A$1:$AT$8036,A9241,FALSE)</f>
        <v>#REF!</v>
      </c>
      <c r="H9241" t="e">
        <f>HLOOKUP("StofParameter",data!$A$1:$AT$8036,A9241,FALSE)</f>
        <v>#REF!</v>
      </c>
      <c r="I9241" t="e">
        <f>HLOOKUP("Dato",data!$A$1:$AT$8036,A9241,FALSE)</f>
        <v>#REF!</v>
      </c>
      <c r="J9241" t="e">
        <f>HLOOKUP("Resultat-attribut",data!$A$1:$AT$8036,A9241,FALSE)</f>
        <v>#REF!</v>
      </c>
      <c r="K9241" t="e">
        <f>HLOOKUP("Resultat",data!$A$1:$AT$8036,A9241,FALSE)</f>
        <v>#REF!</v>
      </c>
      <c r="L9241" t="e">
        <f>HLOOKUP("Enhed",data!$A$1:$AT$8036,A9241,FALSE)</f>
        <v>#REF!</v>
      </c>
    </row>
    <row r="9242" spans="1:12" x14ac:dyDescent="0.2">
      <c r="A9242">
        <v>9241</v>
      </c>
      <c r="B9242" t="e">
        <f>HLOOKUP("Referencer",data!$A$1:$AT$8036,A9242,FALSE)</f>
        <v>#REF!</v>
      </c>
      <c r="C9242" t="e">
        <f>HLOOKUP("Stedtekst",data!$A$1:$AT$8036,A9242,FALSE)</f>
        <v>#REF!</v>
      </c>
      <c r="D9242" t="e">
        <f>HLOOKUP("Målested navn",data!$A$1:$AT$8036,A9242,FALSE)</f>
        <v>#REF!</v>
      </c>
      <c r="E9242" t="e">
        <f>HLOOKUP("Prøvetagning",data!$A$1:$AT$8036,A9242,FALSE)</f>
        <v>#REF!</v>
      </c>
      <c r="F9242" t="e">
        <f>HLOOKUP("Prøve",data!$A$1:$AT$8036,A9242,FALSE)</f>
        <v>#REF!</v>
      </c>
      <c r="G9242" t="e">
        <f>HLOOKUP("ScKode",data!$A$1:$AT$8036,A9242,FALSE)</f>
        <v>#REF!</v>
      </c>
      <c r="H9242" t="e">
        <f>HLOOKUP("StofParameter",data!$A$1:$AT$8036,A9242,FALSE)</f>
        <v>#REF!</v>
      </c>
      <c r="I9242" t="e">
        <f>HLOOKUP("Dato",data!$A$1:$AT$8036,A9242,FALSE)</f>
        <v>#REF!</v>
      </c>
      <c r="J9242" t="e">
        <f>HLOOKUP("Resultat-attribut",data!$A$1:$AT$8036,A9242,FALSE)</f>
        <v>#REF!</v>
      </c>
      <c r="K9242" t="e">
        <f>HLOOKUP("Resultat",data!$A$1:$AT$8036,A9242,FALSE)</f>
        <v>#REF!</v>
      </c>
      <c r="L9242" t="e">
        <f>HLOOKUP("Enhed",data!$A$1:$AT$8036,A9242,FALSE)</f>
        <v>#REF!</v>
      </c>
    </row>
    <row r="9243" spans="1:12" x14ac:dyDescent="0.2">
      <c r="A9243">
        <v>9242</v>
      </c>
      <c r="B9243" t="e">
        <f>HLOOKUP("Referencer",data!$A$1:$AT$8036,A9243,FALSE)</f>
        <v>#REF!</v>
      </c>
      <c r="C9243" t="e">
        <f>HLOOKUP("Stedtekst",data!$A$1:$AT$8036,A9243,FALSE)</f>
        <v>#REF!</v>
      </c>
      <c r="D9243" t="e">
        <f>HLOOKUP("Målested navn",data!$A$1:$AT$8036,A9243,FALSE)</f>
        <v>#REF!</v>
      </c>
      <c r="E9243" t="e">
        <f>HLOOKUP("Prøvetagning",data!$A$1:$AT$8036,A9243,FALSE)</f>
        <v>#REF!</v>
      </c>
      <c r="F9243" t="e">
        <f>HLOOKUP("Prøve",data!$A$1:$AT$8036,A9243,FALSE)</f>
        <v>#REF!</v>
      </c>
      <c r="G9243" t="e">
        <f>HLOOKUP("ScKode",data!$A$1:$AT$8036,A9243,FALSE)</f>
        <v>#REF!</v>
      </c>
      <c r="H9243" t="e">
        <f>HLOOKUP("StofParameter",data!$A$1:$AT$8036,A9243,FALSE)</f>
        <v>#REF!</v>
      </c>
      <c r="I9243" t="e">
        <f>HLOOKUP("Dato",data!$A$1:$AT$8036,A9243,FALSE)</f>
        <v>#REF!</v>
      </c>
      <c r="J9243" t="e">
        <f>HLOOKUP("Resultat-attribut",data!$A$1:$AT$8036,A9243,FALSE)</f>
        <v>#REF!</v>
      </c>
      <c r="K9243" t="e">
        <f>HLOOKUP("Resultat",data!$A$1:$AT$8036,A9243,FALSE)</f>
        <v>#REF!</v>
      </c>
      <c r="L9243" t="e">
        <f>HLOOKUP("Enhed",data!$A$1:$AT$8036,A9243,FALSE)</f>
        <v>#REF!</v>
      </c>
    </row>
    <row r="9244" spans="1:12" x14ac:dyDescent="0.2">
      <c r="A9244">
        <v>9243</v>
      </c>
      <c r="B9244" t="e">
        <f>HLOOKUP("Referencer",data!$A$1:$AT$8036,A9244,FALSE)</f>
        <v>#REF!</v>
      </c>
      <c r="C9244" t="e">
        <f>HLOOKUP("Stedtekst",data!$A$1:$AT$8036,A9244,FALSE)</f>
        <v>#REF!</v>
      </c>
      <c r="D9244" t="e">
        <f>HLOOKUP("Målested navn",data!$A$1:$AT$8036,A9244,FALSE)</f>
        <v>#REF!</v>
      </c>
      <c r="E9244" t="e">
        <f>HLOOKUP("Prøvetagning",data!$A$1:$AT$8036,A9244,FALSE)</f>
        <v>#REF!</v>
      </c>
      <c r="F9244" t="e">
        <f>HLOOKUP("Prøve",data!$A$1:$AT$8036,A9244,FALSE)</f>
        <v>#REF!</v>
      </c>
      <c r="G9244" t="e">
        <f>HLOOKUP("ScKode",data!$A$1:$AT$8036,A9244,FALSE)</f>
        <v>#REF!</v>
      </c>
      <c r="H9244" t="e">
        <f>HLOOKUP("StofParameter",data!$A$1:$AT$8036,A9244,FALSE)</f>
        <v>#REF!</v>
      </c>
      <c r="I9244" t="e">
        <f>HLOOKUP("Dato",data!$A$1:$AT$8036,A9244,FALSE)</f>
        <v>#REF!</v>
      </c>
      <c r="J9244" t="e">
        <f>HLOOKUP("Resultat-attribut",data!$A$1:$AT$8036,A9244,FALSE)</f>
        <v>#REF!</v>
      </c>
      <c r="K9244" t="e">
        <f>HLOOKUP("Resultat",data!$A$1:$AT$8036,A9244,FALSE)</f>
        <v>#REF!</v>
      </c>
      <c r="L9244" t="e">
        <f>HLOOKUP("Enhed",data!$A$1:$AT$8036,A9244,FALSE)</f>
        <v>#REF!</v>
      </c>
    </row>
    <row r="9245" spans="1:12" x14ac:dyDescent="0.2">
      <c r="A9245">
        <v>9244</v>
      </c>
      <c r="B9245" t="e">
        <f>HLOOKUP("Referencer",data!$A$1:$AT$8036,A9245,FALSE)</f>
        <v>#REF!</v>
      </c>
      <c r="C9245" t="e">
        <f>HLOOKUP("Stedtekst",data!$A$1:$AT$8036,A9245,FALSE)</f>
        <v>#REF!</v>
      </c>
      <c r="D9245" t="e">
        <f>HLOOKUP("Målested navn",data!$A$1:$AT$8036,A9245,FALSE)</f>
        <v>#REF!</v>
      </c>
      <c r="E9245" t="e">
        <f>HLOOKUP("Prøvetagning",data!$A$1:$AT$8036,A9245,FALSE)</f>
        <v>#REF!</v>
      </c>
      <c r="F9245" t="e">
        <f>HLOOKUP("Prøve",data!$A$1:$AT$8036,A9245,FALSE)</f>
        <v>#REF!</v>
      </c>
      <c r="G9245" t="e">
        <f>HLOOKUP("ScKode",data!$A$1:$AT$8036,A9245,FALSE)</f>
        <v>#REF!</v>
      </c>
      <c r="H9245" t="e">
        <f>HLOOKUP("StofParameter",data!$A$1:$AT$8036,A9245,FALSE)</f>
        <v>#REF!</v>
      </c>
      <c r="I9245" t="e">
        <f>HLOOKUP("Dato",data!$A$1:$AT$8036,A9245,FALSE)</f>
        <v>#REF!</v>
      </c>
      <c r="J9245" t="e">
        <f>HLOOKUP("Resultat-attribut",data!$A$1:$AT$8036,A9245,FALSE)</f>
        <v>#REF!</v>
      </c>
      <c r="K9245" t="e">
        <f>HLOOKUP("Resultat",data!$A$1:$AT$8036,A9245,FALSE)</f>
        <v>#REF!</v>
      </c>
      <c r="L9245" t="e">
        <f>HLOOKUP("Enhed",data!$A$1:$AT$8036,A9245,FALSE)</f>
        <v>#REF!</v>
      </c>
    </row>
    <row r="9246" spans="1:12" x14ac:dyDescent="0.2">
      <c r="A9246">
        <v>9245</v>
      </c>
      <c r="B9246" t="e">
        <f>HLOOKUP("Referencer",data!$A$1:$AT$8036,A9246,FALSE)</f>
        <v>#REF!</v>
      </c>
      <c r="C9246" t="e">
        <f>HLOOKUP("Stedtekst",data!$A$1:$AT$8036,A9246,FALSE)</f>
        <v>#REF!</v>
      </c>
      <c r="D9246" t="e">
        <f>HLOOKUP("Målested navn",data!$A$1:$AT$8036,A9246,FALSE)</f>
        <v>#REF!</v>
      </c>
      <c r="E9246" t="e">
        <f>HLOOKUP("Prøvetagning",data!$A$1:$AT$8036,A9246,FALSE)</f>
        <v>#REF!</v>
      </c>
      <c r="F9246" t="e">
        <f>HLOOKUP("Prøve",data!$A$1:$AT$8036,A9246,FALSE)</f>
        <v>#REF!</v>
      </c>
      <c r="G9246" t="e">
        <f>HLOOKUP("ScKode",data!$A$1:$AT$8036,A9246,FALSE)</f>
        <v>#REF!</v>
      </c>
      <c r="H9246" t="e">
        <f>HLOOKUP("StofParameter",data!$A$1:$AT$8036,A9246,FALSE)</f>
        <v>#REF!</v>
      </c>
      <c r="I9246" t="e">
        <f>HLOOKUP("Dato",data!$A$1:$AT$8036,A9246,FALSE)</f>
        <v>#REF!</v>
      </c>
      <c r="J9246" t="e">
        <f>HLOOKUP("Resultat-attribut",data!$A$1:$AT$8036,A9246,FALSE)</f>
        <v>#REF!</v>
      </c>
      <c r="K9246" t="e">
        <f>HLOOKUP("Resultat",data!$A$1:$AT$8036,A9246,FALSE)</f>
        <v>#REF!</v>
      </c>
      <c r="L9246" t="e">
        <f>HLOOKUP("Enhed",data!$A$1:$AT$8036,A9246,FALSE)</f>
        <v>#REF!</v>
      </c>
    </row>
    <row r="9247" spans="1:12" x14ac:dyDescent="0.2">
      <c r="A9247">
        <v>9246</v>
      </c>
      <c r="B9247" t="e">
        <f>HLOOKUP("Referencer",data!$A$1:$AT$8036,A9247,FALSE)</f>
        <v>#REF!</v>
      </c>
      <c r="C9247" t="e">
        <f>HLOOKUP("Stedtekst",data!$A$1:$AT$8036,A9247,FALSE)</f>
        <v>#REF!</v>
      </c>
      <c r="D9247" t="e">
        <f>HLOOKUP("Målested navn",data!$A$1:$AT$8036,A9247,FALSE)</f>
        <v>#REF!</v>
      </c>
      <c r="E9247" t="e">
        <f>HLOOKUP("Prøvetagning",data!$A$1:$AT$8036,A9247,FALSE)</f>
        <v>#REF!</v>
      </c>
      <c r="F9247" t="e">
        <f>HLOOKUP("Prøve",data!$A$1:$AT$8036,A9247,FALSE)</f>
        <v>#REF!</v>
      </c>
      <c r="G9247" t="e">
        <f>HLOOKUP("ScKode",data!$A$1:$AT$8036,A9247,FALSE)</f>
        <v>#REF!</v>
      </c>
      <c r="H9247" t="e">
        <f>HLOOKUP("StofParameter",data!$A$1:$AT$8036,A9247,FALSE)</f>
        <v>#REF!</v>
      </c>
      <c r="I9247" t="e">
        <f>HLOOKUP("Dato",data!$A$1:$AT$8036,A9247,FALSE)</f>
        <v>#REF!</v>
      </c>
      <c r="J9247" t="e">
        <f>HLOOKUP("Resultat-attribut",data!$A$1:$AT$8036,A9247,FALSE)</f>
        <v>#REF!</v>
      </c>
      <c r="K9247" t="e">
        <f>HLOOKUP("Resultat",data!$A$1:$AT$8036,A9247,FALSE)</f>
        <v>#REF!</v>
      </c>
      <c r="L9247" t="e">
        <f>HLOOKUP("Enhed",data!$A$1:$AT$8036,A9247,FALSE)</f>
        <v>#REF!</v>
      </c>
    </row>
    <row r="9248" spans="1:12" x14ac:dyDescent="0.2">
      <c r="A9248">
        <v>9247</v>
      </c>
      <c r="B9248" t="e">
        <f>HLOOKUP("Referencer",data!$A$1:$AT$8036,A9248,FALSE)</f>
        <v>#REF!</v>
      </c>
      <c r="C9248" t="e">
        <f>HLOOKUP("Stedtekst",data!$A$1:$AT$8036,A9248,FALSE)</f>
        <v>#REF!</v>
      </c>
      <c r="D9248" t="e">
        <f>HLOOKUP("Målested navn",data!$A$1:$AT$8036,A9248,FALSE)</f>
        <v>#REF!</v>
      </c>
      <c r="E9248" t="e">
        <f>HLOOKUP("Prøvetagning",data!$A$1:$AT$8036,A9248,FALSE)</f>
        <v>#REF!</v>
      </c>
      <c r="F9248" t="e">
        <f>HLOOKUP("Prøve",data!$A$1:$AT$8036,A9248,FALSE)</f>
        <v>#REF!</v>
      </c>
      <c r="G9248" t="e">
        <f>HLOOKUP("ScKode",data!$A$1:$AT$8036,A9248,FALSE)</f>
        <v>#REF!</v>
      </c>
      <c r="H9248" t="e">
        <f>HLOOKUP("StofParameter",data!$A$1:$AT$8036,A9248,FALSE)</f>
        <v>#REF!</v>
      </c>
      <c r="I9248" t="e">
        <f>HLOOKUP("Dato",data!$A$1:$AT$8036,A9248,FALSE)</f>
        <v>#REF!</v>
      </c>
      <c r="J9248" t="e">
        <f>HLOOKUP("Resultat-attribut",data!$A$1:$AT$8036,A9248,FALSE)</f>
        <v>#REF!</v>
      </c>
      <c r="K9248" t="e">
        <f>HLOOKUP("Resultat",data!$A$1:$AT$8036,A9248,FALSE)</f>
        <v>#REF!</v>
      </c>
      <c r="L9248" t="e">
        <f>HLOOKUP("Enhed",data!$A$1:$AT$8036,A9248,FALSE)</f>
        <v>#REF!</v>
      </c>
    </row>
    <row r="9249" spans="1:12" x14ac:dyDescent="0.2">
      <c r="A9249">
        <v>9248</v>
      </c>
      <c r="B9249" t="e">
        <f>HLOOKUP("Referencer",data!$A$1:$AT$8036,A9249,FALSE)</f>
        <v>#REF!</v>
      </c>
      <c r="C9249" t="e">
        <f>HLOOKUP("Stedtekst",data!$A$1:$AT$8036,A9249,FALSE)</f>
        <v>#REF!</v>
      </c>
      <c r="D9249" t="e">
        <f>HLOOKUP("Målested navn",data!$A$1:$AT$8036,A9249,FALSE)</f>
        <v>#REF!</v>
      </c>
      <c r="E9249" t="e">
        <f>HLOOKUP("Prøvetagning",data!$A$1:$AT$8036,A9249,FALSE)</f>
        <v>#REF!</v>
      </c>
      <c r="F9249" t="e">
        <f>HLOOKUP("Prøve",data!$A$1:$AT$8036,A9249,FALSE)</f>
        <v>#REF!</v>
      </c>
      <c r="G9249" t="e">
        <f>HLOOKUP("ScKode",data!$A$1:$AT$8036,A9249,FALSE)</f>
        <v>#REF!</v>
      </c>
      <c r="H9249" t="e">
        <f>HLOOKUP("StofParameter",data!$A$1:$AT$8036,A9249,FALSE)</f>
        <v>#REF!</v>
      </c>
      <c r="I9249" t="e">
        <f>HLOOKUP("Dato",data!$A$1:$AT$8036,A9249,FALSE)</f>
        <v>#REF!</v>
      </c>
      <c r="J9249" t="e">
        <f>HLOOKUP("Resultat-attribut",data!$A$1:$AT$8036,A9249,FALSE)</f>
        <v>#REF!</v>
      </c>
      <c r="K9249" t="e">
        <f>HLOOKUP("Resultat",data!$A$1:$AT$8036,A9249,FALSE)</f>
        <v>#REF!</v>
      </c>
      <c r="L9249" t="e">
        <f>HLOOKUP("Enhed",data!$A$1:$AT$8036,A9249,FALSE)</f>
        <v>#REF!</v>
      </c>
    </row>
    <row r="9250" spans="1:12" x14ac:dyDescent="0.2">
      <c r="A9250">
        <v>9249</v>
      </c>
      <c r="B9250" t="e">
        <f>HLOOKUP("Referencer",data!$A$1:$AT$8036,A9250,FALSE)</f>
        <v>#REF!</v>
      </c>
      <c r="C9250" t="e">
        <f>HLOOKUP("Stedtekst",data!$A$1:$AT$8036,A9250,FALSE)</f>
        <v>#REF!</v>
      </c>
      <c r="D9250" t="e">
        <f>HLOOKUP("Målested navn",data!$A$1:$AT$8036,A9250,FALSE)</f>
        <v>#REF!</v>
      </c>
      <c r="E9250" t="e">
        <f>HLOOKUP("Prøvetagning",data!$A$1:$AT$8036,A9250,FALSE)</f>
        <v>#REF!</v>
      </c>
      <c r="F9250" t="e">
        <f>HLOOKUP("Prøve",data!$A$1:$AT$8036,A9250,FALSE)</f>
        <v>#REF!</v>
      </c>
      <c r="G9250" t="e">
        <f>HLOOKUP("ScKode",data!$A$1:$AT$8036,A9250,FALSE)</f>
        <v>#REF!</v>
      </c>
      <c r="H9250" t="e">
        <f>HLOOKUP("StofParameter",data!$A$1:$AT$8036,A9250,FALSE)</f>
        <v>#REF!</v>
      </c>
      <c r="I9250" t="e">
        <f>HLOOKUP("Dato",data!$A$1:$AT$8036,A9250,FALSE)</f>
        <v>#REF!</v>
      </c>
      <c r="J9250" t="e">
        <f>HLOOKUP("Resultat-attribut",data!$A$1:$AT$8036,A9250,FALSE)</f>
        <v>#REF!</v>
      </c>
      <c r="K9250" t="e">
        <f>HLOOKUP("Resultat",data!$A$1:$AT$8036,A9250,FALSE)</f>
        <v>#REF!</v>
      </c>
      <c r="L9250" t="e">
        <f>HLOOKUP("Enhed",data!$A$1:$AT$8036,A9250,FALSE)</f>
        <v>#REF!</v>
      </c>
    </row>
    <row r="9251" spans="1:12" x14ac:dyDescent="0.2">
      <c r="A9251">
        <v>9250</v>
      </c>
      <c r="B9251" t="e">
        <f>HLOOKUP("Referencer",data!$A$1:$AT$8036,A9251,FALSE)</f>
        <v>#REF!</v>
      </c>
      <c r="C9251" t="e">
        <f>HLOOKUP("Stedtekst",data!$A$1:$AT$8036,A9251,FALSE)</f>
        <v>#REF!</v>
      </c>
      <c r="D9251" t="e">
        <f>HLOOKUP("Målested navn",data!$A$1:$AT$8036,A9251,FALSE)</f>
        <v>#REF!</v>
      </c>
      <c r="E9251" t="e">
        <f>HLOOKUP("Prøvetagning",data!$A$1:$AT$8036,A9251,FALSE)</f>
        <v>#REF!</v>
      </c>
      <c r="F9251" t="e">
        <f>HLOOKUP("Prøve",data!$A$1:$AT$8036,A9251,FALSE)</f>
        <v>#REF!</v>
      </c>
      <c r="G9251" t="e">
        <f>HLOOKUP("ScKode",data!$A$1:$AT$8036,A9251,FALSE)</f>
        <v>#REF!</v>
      </c>
      <c r="H9251" t="e">
        <f>HLOOKUP("StofParameter",data!$A$1:$AT$8036,A9251,FALSE)</f>
        <v>#REF!</v>
      </c>
      <c r="I9251" t="e">
        <f>HLOOKUP("Dato",data!$A$1:$AT$8036,A9251,FALSE)</f>
        <v>#REF!</v>
      </c>
      <c r="J9251" t="e">
        <f>HLOOKUP("Resultat-attribut",data!$A$1:$AT$8036,A9251,FALSE)</f>
        <v>#REF!</v>
      </c>
      <c r="K9251" t="e">
        <f>HLOOKUP("Resultat",data!$A$1:$AT$8036,A9251,FALSE)</f>
        <v>#REF!</v>
      </c>
      <c r="L9251" t="e">
        <f>HLOOKUP("Enhed",data!$A$1:$AT$8036,A9251,FALSE)</f>
        <v>#REF!</v>
      </c>
    </row>
    <row r="9252" spans="1:12" x14ac:dyDescent="0.2">
      <c r="A9252">
        <v>9251</v>
      </c>
      <c r="B9252" t="e">
        <f>HLOOKUP("Referencer",data!$A$1:$AT$8036,A9252,FALSE)</f>
        <v>#REF!</v>
      </c>
      <c r="C9252" t="e">
        <f>HLOOKUP("Stedtekst",data!$A$1:$AT$8036,A9252,FALSE)</f>
        <v>#REF!</v>
      </c>
      <c r="D9252" t="e">
        <f>HLOOKUP("Målested navn",data!$A$1:$AT$8036,A9252,FALSE)</f>
        <v>#REF!</v>
      </c>
      <c r="E9252" t="e">
        <f>HLOOKUP("Prøvetagning",data!$A$1:$AT$8036,A9252,FALSE)</f>
        <v>#REF!</v>
      </c>
      <c r="F9252" t="e">
        <f>HLOOKUP("Prøve",data!$A$1:$AT$8036,A9252,FALSE)</f>
        <v>#REF!</v>
      </c>
      <c r="G9252" t="e">
        <f>HLOOKUP("ScKode",data!$A$1:$AT$8036,A9252,FALSE)</f>
        <v>#REF!</v>
      </c>
      <c r="H9252" t="e">
        <f>HLOOKUP("StofParameter",data!$A$1:$AT$8036,A9252,FALSE)</f>
        <v>#REF!</v>
      </c>
      <c r="I9252" t="e">
        <f>HLOOKUP("Dato",data!$A$1:$AT$8036,A9252,FALSE)</f>
        <v>#REF!</v>
      </c>
      <c r="J9252" t="e">
        <f>HLOOKUP("Resultat-attribut",data!$A$1:$AT$8036,A9252,FALSE)</f>
        <v>#REF!</v>
      </c>
      <c r="K9252" t="e">
        <f>HLOOKUP("Resultat",data!$A$1:$AT$8036,A9252,FALSE)</f>
        <v>#REF!</v>
      </c>
      <c r="L9252" t="e">
        <f>HLOOKUP("Enhed",data!$A$1:$AT$8036,A9252,FALSE)</f>
        <v>#REF!</v>
      </c>
    </row>
    <row r="9253" spans="1:12" x14ac:dyDescent="0.2">
      <c r="A9253">
        <v>9252</v>
      </c>
      <c r="B9253" t="e">
        <f>HLOOKUP("Referencer",data!$A$1:$AT$8036,A9253,FALSE)</f>
        <v>#REF!</v>
      </c>
      <c r="C9253" t="e">
        <f>HLOOKUP("Stedtekst",data!$A$1:$AT$8036,A9253,FALSE)</f>
        <v>#REF!</v>
      </c>
      <c r="D9253" t="e">
        <f>HLOOKUP("Målested navn",data!$A$1:$AT$8036,A9253,FALSE)</f>
        <v>#REF!</v>
      </c>
      <c r="E9253" t="e">
        <f>HLOOKUP("Prøvetagning",data!$A$1:$AT$8036,A9253,FALSE)</f>
        <v>#REF!</v>
      </c>
      <c r="F9253" t="e">
        <f>HLOOKUP("Prøve",data!$A$1:$AT$8036,A9253,FALSE)</f>
        <v>#REF!</v>
      </c>
      <c r="G9253" t="e">
        <f>HLOOKUP("ScKode",data!$A$1:$AT$8036,A9253,FALSE)</f>
        <v>#REF!</v>
      </c>
      <c r="H9253" t="e">
        <f>HLOOKUP("StofParameter",data!$A$1:$AT$8036,A9253,FALSE)</f>
        <v>#REF!</v>
      </c>
      <c r="I9253" t="e">
        <f>HLOOKUP("Dato",data!$A$1:$AT$8036,A9253,FALSE)</f>
        <v>#REF!</v>
      </c>
      <c r="J9253" t="e">
        <f>HLOOKUP("Resultat-attribut",data!$A$1:$AT$8036,A9253,FALSE)</f>
        <v>#REF!</v>
      </c>
      <c r="K9253" t="e">
        <f>HLOOKUP("Resultat",data!$A$1:$AT$8036,A9253,FALSE)</f>
        <v>#REF!</v>
      </c>
      <c r="L9253" t="e">
        <f>HLOOKUP("Enhed",data!$A$1:$AT$8036,A9253,FALSE)</f>
        <v>#REF!</v>
      </c>
    </row>
    <row r="9254" spans="1:12" x14ac:dyDescent="0.2">
      <c r="A9254">
        <v>9253</v>
      </c>
      <c r="B9254" t="e">
        <f>HLOOKUP("Referencer",data!$A$1:$AT$8036,A9254,FALSE)</f>
        <v>#REF!</v>
      </c>
      <c r="C9254" t="e">
        <f>HLOOKUP("Stedtekst",data!$A$1:$AT$8036,A9254,FALSE)</f>
        <v>#REF!</v>
      </c>
      <c r="D9254" t="e">
        <f>HLOOKUP("Målested navn",data!$A$1:$AT$8036,A9254,FALSE)</f>
        <v>#REF!</v>
      </c>
      <c r="E9254" t="e">
        <f>HLOOKUP("Prøvetagning",data!$A$1:$AT$8036,A9254,FALSE)</f>
        <v>#REF!</v>
      </c>
      <c r="F9254" t="e">
        <f>HLOOKUP("Prøve",data!$A$1:$AT$8036,A9254,FALSE)</f>
        <v>#REF!</v>
      </c>
      <c r="G9254" t="e">
        <f>HLOOKUP("ScKode",data!$A$1:$AT$8036,A9254,FALSE)</f>
        <v>#REF!</v>
      </c>
      <c r="H9254" t="e">
        <f>HLOOKUP("StofParameter",data!$A$1:$AT$8036,A9254,FALSE)</f>
        <v>#REF!</v>
      </c>
      <c r="I9254" t="e">
        <f>HLOOKUP("Dato",data!$A$1:$AT$8036,A9254,FALSE)</f>
        <v>#REF!</v>
      </c>
      <c r="J9254" t="e">
        <f>HLOOKUP("Resultat-attribut",data!$A$1:$AT$8036,A9254,FALSE)</f>
        <v>#REF!</v>
      </c>
      <c r="K9254" t="e">
        <f>HLOOKUP("Resultat",data!$A$1:$AT$8036,A9254,FALSE)</f>
        <v>#REF!</v>
      </c>
      <c r="L9254" t="e">
        <f>HLOOKUP("Enhed",data!$A$1:$AT$8036,A9254,FALSE)</f>
        <v>#REF!</v>
      </c>
    </row>
    <row r="9255" spans="1:12" x14ac:dyDescent="0.2">
      <c r="A9255">
        <v>9254</v>
      </c>
      <c r="B9255" t="e">
        <f>HLOOKUP("Referencer",data!$A$1:$AT$8036,A9255,FALSE)</f>
        <v>#REF!</v>
      </c>
      <c r="C9255" t="e">
        <f>HLOOKUP("Stedtekst",data!$A$1:$AT$8036,A9255,FALSE)</f>
        <v>#REF!</v>
      </c>
      <c r="D9255" t="e">
        <f>HLOOKUP("Målested navn",data!$A$1:$AT$8036,A9255,FALSE)</f>
        <v>#REF!</v>
      </c>
      <c r="E9255" t="e">
        <f>HLOOKUP("Prøvetagning",data!$A$1:$AT$8036,A9255,FALSE)</f>
        <v>#REF!</v>
      </c>
      <c r="F9255" t="e">
        <f>HLOOKUP("Prøve",data!$A$1:$AT$8036,A9255,FALSE)</f>
        <v>#REF!</v>
      </c>
      <c r="G9255" t="e">
        <f>HLOOKUP("ScKode",data!$A$1:$AT$8036,A9255,FALSE)</f>
        <v>#REF!</v>
      </c>
      <c r="H9255" t="e">
        <f>HLOOKUP("StofParameter",data!$A$1:$AT$8036,A9255,FALSE)</f>
        <v>#REF!</v>
      </c>
      <c r="I9255" t="e">
        <f>HLOOKUP("Dato",data!$A$1:$AT$8036,A9255,FALSE)</f>
        <v>#REF!</v>
      </c>
      <c r="J9255" t="e">
        <f>HLOOKUP("Resultat-attribut",data!$A$1:$AT$8036,A9255,FALSE)</f>
        <v>#REF!</v>
      </c>
      <c r="K9255" t="e">
        <f>HLOOKUP("Resultat",data!$A$1:$AT$8036,A9255,FALSE)</f>
        <v>#REF!</v>
      </c>
      <c r="L9255" t="e">
        <f>HLOOKUP("Enhed",data!$A$1:$AT$8036,A9255,FALSE)</f>
        <v>#REF!</v>
      </c>
    </row>
    <row r="9256" spans="1:12" x14ac:dyDescent="0.2">
      <c r="A9256">
        <v>9255</v>
      </c>
      <c r="B9256" t="e">
        <f>HLOOKUP("Referencer",data!$A$1:$AT$8036,A9256,FALSE)</f>
        <v>#REF!</v>
      </c>
      <c r="C9256" t="e">
        <f>HLOOKUP("Stedtekst",data!$A$1:$AT$8036,A9256,FALSE)</f>
        <v>#REF!</v>
      </c>
      <c r="D9256" t="e">
        <f>HLOOKUP("Målested navn",data!$A$1:$AT$8036,A9256,FALSE)</f>
        <v>#REF!</v>
      </c>
      <c r="E9256" t="e">
        <f>HLOOKUP("Prøvetagning",data!$A$1:$AT$8036,A9256,FALSE)</f>
        <v>#REF!</v>
      </c>
      <c r="F9256" t="e">
        <f>HLOOKUP("Prøve",data!$A$1:$AT$8036,A9256,FALSE)</f>
        <v>#REF!</v>
      </c>
      <c r="G9256" t="e">
        <f>HLOOKUP("ScKode",data!$A$1:$AT$8036,A9256,FALSE)</f>
        <v>#REF!</v>
      </c>
      <c r="H9256" t="e">
        <f>HLOOKUP("StofParameter",data!$A$1:$AT$8036,A9256,FALSE)</f>
        <v>#REF!</v>
      </c>
      <c r="I9256" t="e">
        <f>HLOOKUP("Dato",data!$A$1:$AT$8036,A9256,FALSE)</f>
        <v>#REF!</v>
      </c>
      <c r="J9256" t="e">
        <f>HLOOKUP("Resultat-attribut",data!$A$1:$AT$8036,A9256,FALSE)</f>
        <v>#REF!</v>
      </c>
      <c r="K9256" t="e">
        <f>HLOOKUP("Resultat",data!$A$1:$AT$8036,A9256,FALSE)</f>
        <v>#REF!</v>
      </c>
      <c r="L9256" t="e">
        <f>HLOOKUP("Enhed",data!$A$1:$AT$8036,A9256,FALSE)</f>
        <v>#REF!</v>
      </c>
    </row>
    <row r="9257" spans="1:12" x14ac:dyDescent="0.2">
      <c r="A9257">
        <v>9256</v>
      </c>
      <c r="B9257" t="e">
        <f>HLOOKUP("Referencer",data!$A$1:$AT$8036,A9257,FALSE)</f>
        <v>#REF!</v>
      </c>
      <c r="C9257" t="e">
        <f>HLOOKUP("Stedtekst",data!$A$1:$AT$8036,A9257,FALSE)</f>
        <v>#REF!</v>
      </c>
      <c r="D9257" t="e">
        <f>HLOOKUP("Målested navn",data!$A$1:$AT$8036,A9257,FALSE)</f>
        <v>#REF!</v>
      </c>
      <c r="E9257" t="e">
        <f>HLOOKUP("Prøvetagning",data!$A$1:$AT$8036,A9257,FALSE)</f>
        <v>#REF!</v>
      </c>
      <c r="F9257" t="e">
        <f>HLOOKUP("Prøve",data!$A$1:$AT$8036,A9257,FALSE)</f>
        <v>#REF!</v>
      </c>
      <c r="G9257" t="e">
        <f>HLOOKUP("ScKode",data!$A$1:$AT$8036,A9257,FALSE)</f>
        <v>#REF!</v>
      </c>
      <c r="H9257" t="e">
        <f>HLOOKUP("StofParameter",data!$A$1:$AT$8036,A9257,FALSE)</f>
        <v>#REF!</v>
      </c>
      <c r="I9257" t="e">
        <f>HLOOKUP("Dato",data!$A$1:$AT$8036,A9257,FALSE)</f>
        <v>#REF!</v>
      </c>
      <c r="J9257" t="e">
        <f>HLOOKUP("Resultat-attribut",data!$A$1:$AT$8036,A9257,FALSE)</f>
        <v>#REF!</v>
      </c>
      <c r="K9257" t="e">
        <f>HLOOKUP("Resultat",data!$A$1:$AT$8036,A9257,FALSE)</f>
        <v>#REF!</v>
      </c>
      <c r="L9257" t="e">
        <f>HLOOKUP("Enhed",data!$A$1:$AT$8036,A9257,FALSE)</f>
        <v>#REF!</v>
      </c>
    </row>
    <row r="9258" spans="1:12" x14ac:dyDescent="0.2">
      <c r="A9258">
        <v>9257</v>
      </c>
      <c r="B9258" t="e">
        <f>HLOOKUP("Referencer",data!$A$1:$AT$8036,A9258,FALSE)</f>
        <v>#REF!</v>
      </c>
      <c r="C9258" t="e">
        <f>HLOOKUP("Stedtekst",data!$A$1:$AT$8036,A9258,FALSE)</f>
        <v>#REF!</v>
      </c>
      <c r="D9258" t="e">
        <f>HLOOKUP("Målested navn",data!$A$1:$AT$8036,A9258,FALSE)</f>
        <v>#REF!</v>
      </c>
      <c r="E9258" t="e">
        <f>HLOOKUP("Prøvetagning",data!$A$1:$AT$8036,A9258,FALSE)</f>
        <v>#REF!</v>
      </c>
      <c r="F9258" t="e">
        <f>HLOOKUP("Prøve",data!$A$1:$AT$8036,A9258,FALSE)</f>
        <v>#REF!</v>
      </c>
      <c r="G9258" t="e">
        <f>HLOOKUP("ScKode",data!$A$1:$AT$8036,A9258,FALSE)</f>
        <v>#REF!</v>
      </c>
      <c r="H9258" t="e">
        <f>HLOOKUP("StofParameter",data!$A$1:$AT$8036,A9258,FALSE)</f>
        <v>#REF!</v>
      </c>
      <c r="I9258" t="e">
        <f>HLOOKUP("Dato",data!$A$1:$AT$8036,A9258,FALSE)</f>
        <v>#REF!</v>
      </c>
      <c r="J9258" t="e">
        <f>HLOOKUP("Resultat-attribut",data!$A$1:$AT$8036,A9258,FALSE)</f>
        <v>#REF!</v>
      </c>
      <c r="K9258" t="e">
        <f>HLOOKUP("Resultat",data!$A$1:$AT$8036,A9258,FALSE)</f>
        <v>#REF!</v>
      </c>
      <c r="L9258" t="e">
        <f>HLOOKUP("Enhed",data!$A$1:$AT$8036,A9258,FALSE)</f>
        <v>#REF!</v>
      </c>
    </row>
    <row r="9259" spans="1:12" x14ac:dyDescent="0.2">
      <c r="A9259">
        <v>9258</v>
      </c>
      <c r="B9259" t="e">
        <f>HLOOKUP("Referencer",data!$A$1:$AT$8036,A9259,FALSE)</f>
        <v>#REF!</v>
      </c>
      <c r="C9259" t="e">
        <f>HLOOKUP("Stedtekst",data!$A$1:$AT$8036,A9259,FALSE)</f>
        <v>#REF!</v>
      </c>
      <c r="D9259" t="e">
        <f>HLOOKUP("Målested navn",data!$A$1:$AT$8036,A9259,FALSE)</f>
        <v>#REF!</v>
      </c>
      <c r="E9259" t="e">
        <f>HLOOKUP("Prøvetagning",data!$A$1:$AT$8036,A9259,FALSE)</f>
        <v>#REF!</v>
      </c>
      <c r="F9259" t="e">
        <f>HLOOKUP("Prøve",data!$A$1:$AT$8036,A9259,FALSE)</f>
        <v>#REF!</v>
      </c>
      <c r="G9259" t="e">
        <f>HLOOKUP("ScKode",data!$A$1:$AT$8036,A9259,FALSE)</f>
        <v>#REF!</v>
      </c>
      <c r="H9259" t="e">
        <f>HLOOKUP("StofParameter",data!$A$1:$AT$8036,A9259,FALSE)</f>
        <v>#REF!</v>
      </c>
      <c r="I9259" t="e">
        <f>HLOOKUP("Dato",data!$A$1:$AT$8036,A9259,FALSE)</f>
        <v>#REF!</v>
      </c>
      <c r="J9259" t="e">
        <f>HLOOKUP("Resultat-attribut",data!$A$1:$AT$8036,A9259,FALSE)</f>
        <v>#REF!</v>
      </c>
      <c r="K9259" t="e">
        <f>HLOOKUP("Resultat",data!$A$1:$AT$8036,A9259,FALSE)</f>
        <v>#REF!</v>
      </c>
      <c r="L9259" t="e">
        <f>HLOOKUP("Enhed",data!$A$1:$AT$8036,A9259,FALSE)</f>
        <v>#REF!</v>
      </c>
    </row>
    <row r="9260" spans="1:12" x14ac:dyDescent="0.2">
      <c r="A9260">
        <v>9259</v>
      </c>
      <c r="B9260" t="e">
        <f>HLOOKUP("Referencer",data!$A$1:$AT$8036,A9260,FALSE)</f>
        <v>#REF!</v>
      </c>
      <c r="C9260" t="e">
        <f>HLOOKUP("Stedtekst",data!$A$1:$AT$8036,A9260,FALSE)</f>
        <v>#REF!</v>
      </c>
      <c r="D9260" t="e">
        <f>HLOOKUP("Målested navn",data!$A$1:$AT$8036,A9260,FALSE)</f>
        <v>#REF!</v>
      </c>
      <c r="E9260" t="e">
        <f>HLOOKUP("Prøvetagning",data!$A$1:$AT$8036,A9260,FALSE)</f>
        <v>#REF!</v>
      </c>
      <c r="F9260" t="e">
        <f>HLOOKUP("Prøve",data!$A$1:$AT$8036,A9260,FALSE)</f>
        <v>#REF!</v>
      </c>
      <c r="G9260" t="e">
        <f>HLOOKUP("ScKode",data!$A$1:$AT$8036,A9260,FALSE)</f>
        <v>#REF!</v>
      </c>
      <c r="H9260" t="e">
        <f>HLOOKUP("StofParameter",data!$A$1:$AT$8036,A9260,FALSE)</f>
        <v>#REF!</v>
      </c>
      <c r="I9260" t="e">
        <f>HLOOKUP("Dato",data!$A$1:$AT$8036,A9260,FALSE)</f>
        <v>#REF!</v>
      </c>
      <c r="J9260" t="e">
        <f>HLOOKUP("Resultat-attribut",data!$A$1:$AT$8036,A9260,FALSE)</f>
        <v>#REF!</v>
      </c>
      <c r="K9260" t="e">
        <f>HLOOKUP("Resultat",data!$A$1:$AT$8036,A9260,FALSE)</f>
        <v>#REF!</v>
      </c>
      <c r="L9260" t="e">
        <f>HLOOKUP("Enhed",data!$A$1:$AT$8036,A9260,FALSE)</f>
        <v>#REF!</v>
      </c>
    </row>
    <row r="9261" spans="1:12" x14ac:dyDescent="0.2">
      <c r="A9261">
        <v>9260</v>
      </c>
      <c r="B9261" t="e">
        <f>HLOOKUP("Referencer",data!$A$1:$AT$8036,A9261,FALSE)</f>
        <v>#REF!</v>
      </c>
      <c r="C9261" t="e">
        <f>HLOOKUP("Stedtekst",data!$A$1:$AT$8036,A9261,FALSE)</f>
        <v>#REF!</v>
      </c>
      <c r="D9261" t="e">
        <f>HLOOKUP("Målested navn",data!$A$1:$AT$8036,A9261,FALSE)</f>
        <v>#REF!</v>
      </c>
      <c r="E9261" t="e">
        <f>HLOOKUP("Prøvetagning",data!$A$1:$AT$8036,A9261,FALSE)</f>
        <v>#REF!</v>
      </c>
      <c r="F9261" t="e">
        <f>HLOOKUP("Prøve",data!$A$1:$AT$8036,A9261,FALSE)</f>
        <v>#REF!</v>
      </c>
      <c r="G9261" t="e">
        <f>HLOOKUP("ScKode",data!$A$1:$AT$8036,A9261,FALSE)</f>
        <v>#REF!</v>
      </c>
      <c r="H9261" t="e">
        <f>HLOOKUP("StofParameter",data!$A$1:$AT$8036,A9261,FALSE)</f>
        <v>#REF!</v>
      </c>
      <c r="I9261" t="e">
        <f>HLOOKUP("Dato",data!$A$1:$AT$8036,A9261,FALSE)</f>
        <v>#REF!</v>
      </c>
      <c r="J9261" t="e">
        <f>HLOOKUP("Resultat-attribut",data!$A$1:$AT$8036,A9261,FALSE)</f>
        <v>#REF!</v>
      </c>
      <c r="K9261" t="e">
        <f>HLOOKUP("Resultat",data!$A$1:$AT$8036,A9261,FALSE)</f>
        <v>#REF!</v>
      </c>
      <c r="L9261" t="e">
        <f>HLOOKUP("Enhed",data!$A$1:$AT$8036,A9261,FALSE)</f>
        <v>#REF!</v>
      </c>
    </row>
    <row r="9262" spans="1:12" x14ac:dyDescent="0.2">
      <c r="A9262">
        <v>9261</v>
      </c>
      <c r="B9262" t="e">
        <f>HLOOKUP("Referencer",data!$A$1:$AT$8036,A9262,FALSE)</f>
        <v>#REF!</v>
      </c>
      <c r="C9262" t="e">
        <f>HLOOKUP("Stedtekst",data!$A$1:$AT$8036,A9262,FALSE)</f>
        <v>#REF!</v>
      </c>
      <c r="D9262" t="e">
        <f>HLOOKUP("Målested navn",data!$A$1:$AT$8036,A9262,FALSE)</f>
        <v>#REF!</v>
      </c>
      <c r="E9262" t="e">
        <f>HLOOKUP("Prøvetagning",data!$A$1:$AT$8036,A9262,FALSE)</f>
        <v>#REF!</v>
      </c>
      <c r="F9262" t="e">
        <f>HLOOKUP("Prøve",data!$A$1:$AT$8036,A9262,FALSE)</f>
        <v>#REF!</v>
      </c>
      <c r="G9262" t="e">
        <f>HLOOKUP("ScKode",data!$A$1:$AT$8036,A9262,FALSE)</f>
        <v>#REF!</v>
      </c>
      <c r="H9262" t="e">
        <f>HLOOKUP("StofParameter",data!$A$1:$AT$8036,A9262,FALSE)</f>
        <v>#REF!</v>
      </c>
      <c r="I9262" t="e">
        <f>HLOOKUP("Dato",data!$A$1:$AT$8036,A9262,FALSE)</f>
        <v>#REF!</v>
      </c>
      <c r="J9262" t="e">
        <f>HLOOKUP("Resultat-attribut",data!$A$1:$AT$8036,A9262,FALSE)</f>
        <v>#REF!</v>
      </c>
      <c r="K9262" t="e">
        <f>HLOOKUP("Resultat",data!$A$1:$AT$8036,A9262,FALSE)</f>
        <v>#REF!</v>
      </c>
      <c r="L9262" t="e">
        <f>HLOOKUP("Enhed",data!$A$1:$AT$8036,A9262,FALSE)</f>
        <v>#REF!</v>
      </c>
    </row>
    <row r="9263" spans="1:12" x14ac:dyDescent="0.2">
      <c r="A9263">
        <v>9262</v>
      </c>
      <c r="B9263" t="e">
        <f>HLOOKUP("Referencer",data!$A$1:$AT$8036,A9263,FALSE)</f>
        <v>#REF!</v>
      </c>
      <c r="C9263" t="e">
        <f>HLOOKUP("Stedtekst",data!$A$1:$AT$8036,A9263,FALSE)</f>
        <v>#REF!</v>
      </c>
      <c r="D9263" t="e">
        <f>HLOOKUP("Målested navn",data!$A$1:$AT$8036,A9263,FALSE)</f>
        <v>#REF!</v>
      </c>
      <c r="E9263" t="e">
        <f>HLOOKUP("Prøvetagning",data!$A$1:$AT$8036,A9263,FALSE)</f>
        <v>#REF!</v>
      </c>
      <c r="F9263" t="e">
        <f>HLOOKUP("Prøve",data!$A$1:$AT$8036,A9263,FALSE)</f>
        <v>#REF!</v>
      </c>
      <c r="G9263" t="e">
        <f>HLOOKUP("ScKode",data!$A$1:$AT$8036,A9263,FALSE)</f>
        <v>#REF!</v>
      </c>
      <c r="H9263" t="e">
        <f>HLOOKUP("StofParameter",data!$A$1:$AT$8036,A9263,FALSE)</f>
        <v>#REF!</v>
      </c>
      <c r="I9263" t="e">
        <f>HLOOKUP("Dato",data!$A$1:$AT$8036,A9263,FALSE)</f>
        <v>#REF!</v>
      </c>
      <c r="J9263" t="e">
        <f>HLOOKUP("Resultat-attribut",data!$A$1:$AT$8036,A9263,FALSE)</f>
        <v>#REF!</v>
      </c>
      <c r="K9263" t="e">
        <f>HLOOKUP("Resultat",data!$A$1:$AT$8036,A9263,FALSE)</f>
        <v>#REF!</v>
      </c>
      <c r="L9263" t="e">
        <f>HLOOKUP("Enhed",data!$A$1:$AT$8036,A9263,FALSE)</f>
        <v>#REF!</v>
      </c>
    </row>
    <row r="9264" spans="1:12" x14ac:dyDescent="0.2">
      <c r="A9264">
        <v>9263</v>
      </c>
      <c r="B9264" t="e">
        <f>HLOOKUP("Referencer",data!$A$1:$AT$8036,A9264,FALSE)</f>
        <v>#REF!</v>
      </c>
      <c r="C9264" t="e">
        <f>HLOOKUP("Stedtekst",data!$A$1:$AT$8036,A9264,FALSE)</f>
        <v>#REF!</v>
      </c>
      <c r="D9264" t="e">
        <f>HLOOKUP("Målested navn",data!$A$1:$AT$8036,A9264,FALSE)</f>
        <v>#REF!</v>
      </c>
      <c r="E9264" t="e">
        <f>HLOOKUP("Prøvetagning",data!$A$1:$AT$8036,A9264,FALSE)</f>
        <v>#REF!</v>
      </c>
      <c r="F9264" t="e">
        <f>HLOOKUP("Prøve",data!$A$1:$AT$8036,A9264,FALSE)</f>
        <v>#REF!</v>
      </c>
      <c r="G9264" t="e">
        <f>HLOOKUP("ScKode",data!$A$1:$AT$8036,A9264,FALSE)</f>
        <v>#REF!</v>
      </c>
      <c r="H9264" t="e">
        <f>HLOOKUP("StofParameter",data!$A$1:$AT$8036,A9264,FALSE)</f>
        <v>#REF!</v>
      </c>
      <c r="I9264" t="e">
        <f>HLOOKUP("Dato",data!$A$1:$AT$8036,A9264,FALSE)</f>
        <v>#REF!</v>
      </c>
      <c r="J9264" t="e">
        <f>HLOOKUP("Resultat-attribut",data!$A$1:$AT$8036,A9264,FALSE)</f>
        <v>#REF!</v>
      </c>
      <c r="K9264" t="e">
        <f>HLOOKUP("Resultat",data!$A$1:$AT$8036,A9264,FALSE)</f>
        <v>#REF!</v>
      </c>
      <c r="L9264" t="e">
        <f>HLOOKUP("Enhed",data!$A$1:$AT$8036,A9264,FALSE)</f>
        <v>#REF!</v>
      </c>
    </row>
    <row r="9265" spans="1:12" x14ac:dyDescent="0.2">
      <c r="A9265">
        <v>9264</v>
      </c>
      <c r="B9265" t="e">
        <f>HLOOKUP("Referencer",data!$A$1:$AT$8036,A9265,FALSE)</f>
        <v>#REF!</v>
      </c>
      <c r="C9265" t="e">
        <f>HLOOKUP("Stedtekst",data!$A$1:$AT$8036,A9265,FALSE)</f>
        <v>#REF!</v>
      </c>
      <c r="D9265" t="e">
        <f>HLOOKUP("Målested navn",data!$A$1:$AT$8036,A9265,FALSE)</f>
        <v>#REF!</v>
      </c>
      <c r="E9265" t="e">
        <f>HLOOKUP("Prøvetagning",data!$A$1:$AT$8036,A9265,FALSE)</f>
        <v>#REF!</v>
      </c>
      <c r="F9265" t="e">
        <f>HLOOKUP("Prøve",data!$A$1:$AT$8036,A9265,FALSE)</f>
        <v>#REF!</v>
      </c>
      <c r="G9265" t="e">
        <f>HLOOKUP("ScKode",data!$A$1:$AT$8036,A9265,FALSE)</f>
        <v>#REF!</v>
      </c>
      <c r="H9265" t="e">
        <f>HLOOKUP("StofParameter",data!$A$1:$AT$8036,A9265,FALSE)</f>
        <v>#REF!</v>
      </c>
      <c r="I9265" t="e">
        <f>HLOOKUP("Dato",data!$A$1:$AT$8036,A9265,FALSE)</f>
        <v>#REF!</v>
      </c>
      <c r="J9265" t="e">
        <f>HLOOKUP("Resultat-attribut",data!$A$1:$AT$8036,A9265,FALSE)</f>
        <v>#REF!</v>
      </c>
      <c r="K9265" t="e">
        <f>HLOOKUP("Resultat",data!$A$1:$AT$8036,A9265,FALSE)</f>
        <v>#REF!</v>
      </c>
      <c r="L9265" t="e">
        <f>HLOOKUP("Enhed",data!$A$1:$AT$8036,A9265,FALSE)</f>
        <v>#REF!</v>
      </c>
    </row>
    <row r="9266" spans="1:12" x14ac:dyDescent="0.2">
      <c r="A9266">
        <v>9265</v>
      </c>
      <c r="B9266" t="e">
        <f>HLOOKUP("Referencer",data!$A$1:$AT$8036,A9266,FALSE)</f>
        <v>#REF!</v>
      </c>
      <c r="C9266" t="e">
        <f>HLOOKUP("Stedtekst",data!$A$1:$AT$8036,A9266,FALSE)</f>
        <v>#REF!</v>
      </c>
      <c r="D9266" t="e">
        <f>HLOOKUP("Målested navn",data!$A$1:$AT$8036,A9266,FALSE)</f>
        <v>#REF!</v>
      </c>
      <c r="E9266" t="e">
        <f>HLOOKUP("Prøvetagning",data!$A$1:$AT$8036,A9266,FALSE)</f>
        <v>#REF!</v>
      </c>
      <c r="F9266" t="e">
        <f>HLOOKUP("Prøve",data!$A$1:$AT$8036,A9266,FALSE)</f>
        <v>#REF!</v>
      </c>
      <c r="G9266" t="e">
        <f>HLOOKUP("ScKode",data!$A$1:$AT$8036,A9266,FALSE)</f>
        <v>#REF!</v>
      </c>
      <c r="H9266" t="e">
        <f>HLOOKUP("StofParameter",data!$A$1:$AT$8036,A9266,FALSE)</f>
        <v>#REF!</v>
      </c>
      <c r="I9266" t="e">
        <f>HLOOKUP("Dato",data!$A$1:$AT$8036,A9266,FALSE)</f>
        <v>#REF!</v>
      </c>
      <c r="J9266" t="e">
        <f>HLOOKUP("Resultat-attribut",data!$A$1:$AT$8036,A9266,FALSE)</f>
        <v>#REF!</v>
      </c>
      <c r="K9266" t="e">
        <f>HLOOKUP("Resultat",data!$A$1:$AT$8036,A9266,FALSE)</f>
        <v>#REF!</v>
      </c>
      <c r="L9266" t="e">
        <f>HLOOKUP("Enhed",data!$A$1:$AT$8036,A9266,FALSE)</f>
        <v>#REF!</v>
      </c>
    </row>
    <row r="9267" spans="1:12" x14ac:dyDescent="0.2">
      <c r="A9267">
        <v>9266</v>
      </c>
      <c r="B9267" t="e">
        <f>HLOOKUP("Referencer",data!$A$1:$AT$8036,A9267,FALSE)</f>
        <v>#REF!</v>
      </c>
      <c r="C9267" t="e">
        <f>HLOOKUP("Stedtekst",data!$A$1:$AT$8036,A9267,FALSE)</f>
        <v>#REF!</v>
      </c>
      <c r="D9267" t="e">
        <f>HLOOKUP("Målested navn",data!$A$1:$AT$8036,A9267,FALSE)</f>
        <v>#REF!</v>
      </c>
      <c r="E9267" t="e">
        <f>HLOOKUP("Prøvetagning",data!$A$1:$AT$8036,A9267,FALSE)</f>
        <v>#REF!</v>
      </c>
      <c r="F9267" t="e">
        <f>HLOOKUP("Prøve",data!$A$1:$AT$8036,A9267,FALSE)</f>
        <v>#REF!</v>
      </c>
      <c r="G9267" t="e">
        <f>HLOOKUP("ScKode",data!$A$1:$AT$8036,A9267,FALSE)</f>
        <v>#REF!</v>
      </c>
      <c r="H9267" t="e">
        <f>HLOOKUP("StofParameter",data!$A$1:$AT$8036,A9267,FALSE)</f>
        <v>#REF!</v>
      </c>
      <c r="I9267" t="e">
        <f>HLOOKUP("Dato",data!$A$1:$AT$8036,A9267,FALSE)</f>
        <v>#REF!</v>
      </c>
      <c r="J9267" t="e">
        <f>HLOOKUP("Resultat-attribut",data!$A$1:$AT$8036,A9267,FALSE)</f>
        <v>#REF!</v>
      </c>
      <c r="K9267" t="e">
        <f>HLOOKUP("Resultat",data!$A$1:$AT$8036,A9267,FALSE)</f>
        <v>#REF!</v>
      </c>
      <c r="L9267" t="e">
        <f>HLOOKUP("Enhed",data!$A$1:$AT$8036,A9267,FALSE)</f>
        <v>#REF!</v>
      </c>
    </row>
    <row r="9268" spans="1:12" x14ac:dyDescent="0.2">
      <c r="A9268">
        <v>9267</v>
      </c>
      <c r="B9268" t="e">
        <f>HLOOKUP("Referencer",data!$A$1:$AT$8036,A9268,FALSE)</f>
        <v>#REF!</v>
      </c>
      <c r="C9268" t="e">
        <f>HLOOKUP("Stedtekst",data!$A$1:$AT$8036,A9268,FALSE)</f>
        <v>#REF!</v>
      </c>
      <c r="D9268" t="e">
        <f>HLOOKUP("Målested navn",data!$A$1:$AT$8036,A9268,FALSE)</f>
        <v>#REF!</v>
      </c>
      <c r="E9268" t="e">
        <f>HLOOKUP("Prøvetagning",data!$A$1:$AT$8036,A9268,FALSE)</f>
        <v>#REF!</v>
      </c>
      <c r="F9268" t="e">
        <f>HLOOKUP("Prøve",data!$A$1:$AT$8036,A9268,FALSE)</f>
        <v>#REF!</v>
      </c>
      <c r="G9268" t="e">
        <f>HLOOKUP("ScKode",data!$A$1:$AT$8036,A9268,FALSE)</f>
        <v>#REF!</v>
      </c>
      <c r="H9268" t="e">
        <f>HLOOKUP("StofParameter",data!$A$1:$AT$8036,A9268,FALSE)</f>
        <v>#REF!</v>
      </c>
      <c r="I9268" t="e">
        <f>HLOOKUP("Dato",data!$A$1:$AT$8036,A9268,FALSE)</f>
        <v>#REF!</v>
      </c>
      <c r="J9268" t="e">
        <f>HLOOKUP("Resultat-attribut",data!$A$1:$AT$8036,A9268,FALSE)</f>
        <v>#REF!</v>
      </c>
      <c r="K9268" t="e">
        <f>HLOOKUP("Resultat",data!$A$1:$AT$8036,A9268,FALSE)</f>
        <v>#REF!</v>
      </c>
      <c r="L9268" t="e">
        <f>HLOOKUP("Enhed",data!$A$1:$AT$8036,A9268,FALSE)</f>
        <v>#REF!</v>
      </c>
    </row>
    <row r="9269" spans="1:12" x14ac:dyDescent="0.2">
      <c r="A9269">
        <v>9268</v>
      </c>
      <c r="B9269" t="e">
        <f>HLOOKUP("Referencer",data!$A$1:$AT$8036,A9269,FALSE)</f>
        <v>#REF!</v>
      </c>
      <c r="C9269" t="e">
        <f>HLOOKUP("Stedtekst",data!$A$1:$AT$8036,A9269,FALSE)</f>
        <v>#REF!</v>
      </c>
      <c r="D9269" t="e">
        <f>HLOOKUP("Målested navn",data!$A$1:$AT$8036,A9269,FALSE)</f>
        <v>#REF!</v>
      </c>
      <c r="E9269" t="e">
        <f>HLOOKUP("Prøvetagning",data!$A$1:$AT$8036,A9269,FALSE)</f>
        <v>#REF!</v>
      </c>
      <c r="F9269" t="e">
        <f>HLOOKUP("Prøve",data!$A$1:$AT$8036,A9269,FALSE)</f>
        <v>#REF!</v>
      </c>
      <c r="G9269" t="e">
        <f>HLOOKUP("ScKode",data!$A$1:$AT$8036,A9269,FALSE)</f>
        <v>#REF!</v>
      </c>
      <c r="H9269" t="e">
        <f>HLOOKUP("StofParameter",data!$A$1:$AT$8036,A9269,FALSE)</f>
        <v>#REF!</v>
      </c>
      <c r="I9269" t="e">
        <f>HLOOKUP("Dato",data!$A$1:$AT$8036,A9269,FALSE)</f>
        <v>#REF!</v>
      </c>
      <c r="J9269" t="e">
        <f>HLOOKUP("Resultat-attribut",data!$A$1:$AT$8036,A9269,FALSE)</f>
        <v>#REF!</v>
      </c>
      <c r="K9269" t="e">
        <f>HLOOKUP("Resultat",data!$A$1:$AT$8036,A9269,FALSE)</f>
        <v>#REF!</v>
      </c>
      <c r="L9269" t="e">
        <f>HLOOKUP("Enhed",data!$A$1:$AT$8036,A9269,FALSE)</f>
        <v>#REF!</v>
      </c>
    </row>
    <row r="9270" spans="1:12" x14ac:dyDescent="0.2">
      <c r="A9270">
        <v>9269</v>
      </c>
      <c r="B9270" t="e">
        <f>HLOOKUP("Referencer",data!$A$1:$AT$8036,A9270,FALSE)</f>
        <v>#REF!</v>
      </c>
      <c r="C9270" t="e">
        <f>HLOOKUP("Stedtekst",data!$A$1:$AT$8036,A9270,FALSE)</f>
        <v>#REF!</v>
      </c>
      <c r="D9270" t="e">
        <f>HLOOKUP("Målested navn",data!$A$1:$AT$8036,A9270,FALSE)</f>
        <v>#REF!</v>
      </c>
      <c r="E9270" t="e">
        <f>HLOOKUP("Prøvetagning",data!$A$1:$AT$8036,A9270,FALSE)</f>
        <v>#REF!</v>
      </c>
      <c r="F9270" t="e">
        <f>HLOOKUP("Prøve",data!$A$1:$AT$8036,A9270,FALSE)</f>
        <v>#REF!</v>
      </c>
      <c r="G9270" t="e">
        <f>HLOOKUP("ScKode",data!$A$1:$AT$8036,A9270,FALSE)</f>
        <v>#REF!</v>
      </c>
      <c r="H9270" t="e">
        <f>HLOOKUP("StofParameter",data!$A$1:$AT$8036,A9270,FALSE)</f>
        <v>#REF!</v>
      </c>
      <c r="I9270" t="e">
        <f>HLOOKUP("Dato",data!$A$1:$AT$8036,A9270,FALSE)</f>
        <v>#REF!</v>
      </c>
      <c r="J9270" t="e">
        <f>HLOOKUP("Resultat-attribut",data!$A$1:$AT$8036,A9270,FALSE)</f>
        <v>#REF!</v>
      </c>
      <c r="K9270" t="e">
        <f>HLOOKUP("Resultat",data!$A$1:$AT$8036,A9270,FALSE)</f>
        <v>#REF!</v>
      </c>
      <c r="L9270" t="e">
        <f>HLOOKUP("Enhed",data!$A$1:$AT$8036,A9270,FALSE)</f>
        <v>#REF!</v>
      </c>
    </row>
    <row r="9271" spans="1:12" x14ac:dyDescent="0.2">
      <c r="A9271">
        <v>9270</v>
      </c>
      <c r="B9271" t="e">
        <f>HLOOKUP("Referencer",data!$A$1:$AT$8036,A9271,FALSE)</f>
        <v>#REF!</v>
      </c>
      <c r="C9271" t="e">
        <f>HLOOKUP("Stedtekst",data!$A$1:$AT$8036,A9271,FALSE)</f>
        <v>#REF!</v>
      </c>
      <c r="D9271" t="e">
        <f>HLOOKUP("Målested navn",data!$A$1:$AT$8036,A9271,FALSE)</f>
        <v>#REF!</v>
      </c>
      <c r="E9271" t="e">
        <f>HLOOKUP("Prøvetagning",data!$A$1:$AT$8036,A9271,FALSE)</f>
        <v>#REF!</v>
      </c>
      <c r="F9271" t="e">
        <f>HLOOKUP("Prøve",data!$A$1:$AT$8036,A9271,FALSE)</f>
        <v>#REF!</v>
      </c>
      <c r="G9271" t="e">
        <f>HLOOKUP("ScKode",data!$A$1:$AT$8036,A9271,FALSE)</f>
        <v>#REF!</v>
      </c>
      <c r="H9271" t="e">
        <f>HLOOKUP("StofParameter",data!$A$1:$AT$8036,A9271,FALSE)</f>
        <v>#REF!</v>
      </c>
      <c r="I9271" t="e">
        <f>HLOOKUP("Dato",data!$A$1:$AT$8036,A9271,FALSE)</f>
        <v>#REF!</v>
      </c>
      <c r="J9271" t="e">
        <f>HLOOKUP("Resultat-attribut",data!$A$1:$AT$8036,A9271,FALSE)</f>
        <v>#REF!</v>
      </c>
      <c r="K9271" t="e">
        <f>HLOOKUP("Resultat",data!$A$1:$AT$8036,A9271,FALSE)</f>
        <v>#REF!</v>
      </c>
      <c r="L9271" t="e">
        <f>HLOOKUP("Enhed",data!$A$1:$AT$8036,A9271,FALSE)</f>
        <v>#REF!</v>
      </c>
    </row>
    <row r="9272" spans="1:12" x14ac:dyDescent="0.2">
      <c r="A9272">
        <v>9271</v>
      </c>
      <c r="B9272" t="e">
        <f>HLOOKUP("Referencer",data!$A$1:$AT$8036,A9272,FALSE)</f>
        <v>#REF!</v>
      </c>
      <c r="C9272" t="e">
        <f>HLOOKUP("Stedtekst",data!$A$1:$AT$8036,A9272,FALSE)</f>
        <v>#REF!</v>
      </c>
      <c r="D9272" t="e">
        <f>HLOOKUP("Målested navn",data!$A$1:$AT$8036,A9272,FALSE)</f>
        <v>#REF!</v>
      </c>
      <c r="E9272" t="e">
        <f>HLOOKUP("Prøvetagning",data!$A$1:$AT$8036,A9272,FALSE)</f>
        <v>#REF!</v>
      </c>
      <c r="F9272" t="e">
        <f>HLOOKUP("Prøve",data!$A$1:$AT$8036,A9272,FALSE)</f>
        <v>#REF!</v>
      </c>
      <c r="G9272" t="e">
        <f>HLOOKUP("ScKode",data!$A$1:$AT$8036,A9272,FALSE)</f>
        <v>#REF!</v>
      </c>
      <c r="H9272" t="e">
        <f>HLOOKUP("StofParameter",data!$A$1:$AT$8036,A9272,FALSE)</f>
        <v>#REF!</v>
      </c>
      <c r="I9272" t="e">
        <f>HLOOKUP("Dato",data!$A$1:$AT$8036,A9272,FALSE)</f>
        <v>#REF!</v>
      </c>
      <c r="J9272" t="e">
        <f>HLOOKUP("Resultat-attribut",data!$A$1:$AT$8036,A9272,FALSE)</f>
        <v>#REF!</v>
      </c>
      <c r="K9272" t="e">
        <f>HLOOKUP("Resultat",data!$A$1:$AT$8036,A9272,FALSE)</f>
        <v>#REF!</v>
      </c>
      <c r="L9272" t="e">
        <f>HLOOKUP("Enhed",data!$A$1:$AT$8036,A9272,FALSE)</f>
        <v>#REF!</v>
      </c>
    </row>
    <row r="9273" spans="1:12" x14ac:dyDescent="0.2">
      <c r="A9273">
        <v>9272</v>
      </c>
      <c r="B9273" t="e">
        <f>HLOOKUP("Referencer",data!$A$1:$AT$8036,A9273,FALSE)</f>
        <v>#REF!</v>
      </c>
      <c r="C9273" t="e">
        <f>HLOOKUP("Stedtekst",data!$A$1:$AT$8036,A9273,FALSE)</f>
        <v>#REF!</v>
      </c>
      <c r="D9273" t="e">
        <f>HLOOKUP("Målested navn",data!$A$1:$AT$8036,A9273,FALSE)</f>
        <v>#REF!</v>
      </c>
      <c r="E9273" t="e">
        <f>HLOOKUP("Prøvetagning",data!$A$1:$AT$8036,A9273,FALSE)</f>
        <v>#REF!</v>
      </c>
      <c r="F9273" t="e">
        <f>HLOOKUP("Prøve",data!$A$1:$AT$8036,A9273,FALSE)</f>
        <v>#REF!</v>
      </c>
      <c r="G9273" t="e">
        <f>HLOOKUP("ScKode",data!$A$1:$AT$8036,A9273,FALSE)</f>
        <v>#REF!</v>
      </c>
      <c r="H9273" t="e">
        <f>HLOOKUP("StofParameter",data!$A$1:$AT$8036,A9273,FALSE)</f>
        <v>#REF!</v>
      </c>
      <c r="I9273" t="e">
        <f>HLOOKUP("Dato",data!$A$1:$AT$8036,A9273,FALSE)</f>
        <v>#REF!</v>
      </c>
      <c r="J9273" t="e">
        <f>HLOOKUP("Resultat-attribut",data!$A$1:$AT$8036,A9273,FALSE)</f>
        <v>#REF!</v>
      </c>
      <c r="K9273" t="e">
        <f>HLOOKUP("Resultat",data!$A$1:$AT$8036,A9273,FALSE)</f>
        <v>#REF!</v>
      </c>
      <c r="L9273" t="e">
        <f>HLOOKUP("Enhed",data!$A$1:$AT$8036,A9273,FALSE)</f>
        <v>#REF!</v>
      </c>
    </row>
    <row r="9274" spans="1:12" x14ac:dyDescent="0.2">
      <c r="A9274">
        <v>9273</v>
      </c>
      <c r="B9274" t="e">
        <f>HLOOKUP("Referencer",data!$A$1:$AT$8036,A9274,FALSE)</f>
        <v>#REF!</v>
      </c>
      <c r="C9274" t="e">
        <f>HLOOKUP("Stedtekst",data!$A$1:$AT$8036,A9274,FALSE)</f>
        <v>#REF!</v>
      </c>
      <c r="D9274" t="e">
        <f>HLOOKUP("Målested navn",data!$A$1:$AT$8036,A9274,FALSE)</f>
        <v>#REF!</v>
      </c>
      <c r="E9274" t="e">
        <f>HLOOKUP("Prøvetagning",data!$A$1:$AT$8036,A9274,FALSE)</f>
        <v>#REF!</v>
      </c>
      <c r="F9274" t="e">
        <f>HLOOKUP("Prøve",data!$A$1:$AT$8036,A9274,FALSE)</f>
        <v>#REF!</v>
      </c>
      <c r="G9274" t="e">
        <f>HLOOKUP("ScKode",data!$A$1:$AT$8036,A9274,FALSE)</f>
        <v>#REF!</v>
      </c>
      <c r="H9274" t="e">
        <f>HLOOKUP("StofParameter",data!$A$1:$AT$8036,A9274,FALSE)</f>
        <v>#REF!</v>
      </c>
      <c r="I9274" t="e">
        <f>HLOOKUP("Dato",data!$A$1:$AT$8036,A9274,FALSE)</f>
        <v>#REF!</v>
      </c>
      <c r="J9274" t="e">
        <f>HLOOKUP("Resultat-attribut",data!$A$1:$AT$8036,A9274,FALSE)</f>
        <v>#REF!</v>
      </c>
      <c r="K9274" t="e">
        <f>HLOOKUP("Resultat",data!$A$1:$AT$8036,A9274,FALSE)</f>
        <v>#REF!</v>
      </c>
      <c r="L9274" t="e">
        <f>HLOOKUP("Enhed",data!$A$1:$AT$8036,A9274,FALSE)</f>
        <v>#REF!</v>
      </c>
    </row>
    <row r="9275" spans="1:12" x14ac:dyDescent="0.2">
      <c r="A9275">
        <v>9274</v>
      </c>
      <c r="B9275" t="e">
        <f>HLOOKUP("Referencer",data!$A$1:$AT$8036,A9275,FALSE)</f>
        <v>#REF!</v>
      </c>
      <c r="C9275" t="e">
        <f>HLOOKUP("Stedtekst",data!$A$1:$AT$8036,A9275,FALSE)</f>
        <v>#REF!</v>
      </c>
      <c r="D9275" t="e">
        <f>HLOOKUP("Målested navn",data!$A$1:$AT$8036,A9275,FALSE)</f>
        <v>#REF!</v>
      </c>
      <c r="E9275" t="e">
        <f>HLOOKUP("Prøvetagning",data!$A$1:$AT$8036,A9275,FALSE)</f>
        <v>#REF!</v>
      </c>
      <c r="F9275" t="e">
        <f>HLOOKUP("Prøve",data!$A$1:$AT$8036,A9275,FALSE)</f>
        <v>#REF!</v>
      </c>
      <c r="G9275" t="e">
        <f>HLOOKUP("ScKode",data!$A$1:$AT$8036,A9275,FALSE)</f>
        <v>#REF!</v>
      </c>
      <c r="H9275" t="e">
        <f>HLOOKUP("StofParameter",data!$A$1:$AT$8036,A9275,FALSE)</f>
        <v>#REF!</v>
      </c>
      <c r="I9275" t="e">
        <f>HLOOKUP("Dato",data!$A$1:$AT$8036,A9275,FALSE)</f>
        <v>#REF!</v>
      </c>
      <c r="J9275" t="e">
        <f>HLOOKUP("Resultat-attribut",data!$A$1:$AT$8036,A9275,FALSE)</f>
        <v>#REF!</v>
      </c>
      <c r="K9275" t="e">
        <f>HLOOKUP("Resultat",data!$A$1:$AT$8036,A9275,FALSE)</f>
        <v>#REF!</v>
      </c>
      <c r="L9275" t="e">
        <f>HLOOKUP("Enhed",data!$A$1:$AT$8036,A9275,FALSE)</f>
        <v>#REF!</v>
      </c>
    </row>
    <row r="9276" spans="1:12" x14ac:dyDescent="0.2">
      <c r="A9276">
        <v>9275</v>
      </c>
      <c r="B9276" t="e">
        <f>HLOOKUP("Referencer",data!$A$1:$AT$8036,A9276,FALSE)</f>
        <v>#REF!</v>
      </c>
      <c r="C9276" t="e">
        <f>HLOOKUP("Stedtekst",data!$A$1:$AT$8036,A9276,FALSE)</f>
        <v>#REF!</v>
      </c>
      <c r="D9276" t="e">
        <f>HLOOKUP("Målested navn",data!$A$1:$AT$8036,A9276,FALSE)</f>
        <v>#REF!</v>
      </c>
      <c r="E9276" t="e">
        <f>HLOOKUP("Prøvetagning",data!$A$1:$AT$8036,A9276,FALSE)</f>
        <v>#REF!</v>
      </c>
      <c r="F9276" t="e">
        <f>HLOOKUP("Prøve",data!$A$1:$AT$8036,A9276,FALSE)</f>
        <v>#REF!</v>
      </c>
      <c r="G9276" t="e">
        <f>HLOOKUP("ScKode",data!$A$1:$AT$8036,A9276,FALSE)</f>
        <v>#REF!</v>
      </c>
      <c r="H9276" t="e">
        <f>HLOOKUP("StofParameter",data!$A$1:$AT$8036,A9276,FALSE)</f>
        <v>#REF!</v>
      </c>
      <c r="I9276" t="e">
        <f>HLOOKUP("Dato",data!$A$1:$AT$8036,A9276,FALSE)</f>
        <v>#REF!</v>
      </c>
      <c r="J9276" t="e">
        <f>HLOOKUP("Resultat-attribut",data!$A$1:$AT$8036,A9276,FALSE)</f>
        <v>#REF!</v>
      </c>
      <c r="K9276" t="e">
        <f>HLOOKUP("Resultat",data!$A$1:$AT$8036,A9276,FALSE)</f>
        <v>#REF!</v>
      </c>
      <c r="L9276" t="e">
        <f>HLOOKUP("Enhed",data!$A$1:$AT$8036,A9276,FALSE)</f>
        <v>#REF!</v>
      </c>
    </row>
    <row r="9277" spans="1:12" x14ac:dyDescent="0.2">
      <c r="A9277">
        <v>9276</v>
      </c>
      <c r="B9277" t="e">
        <f>HLOOKUP("Referencer",data!$A$1:$AT$8036,A9277,FALSE)</f>
        <v>#REF!</v>
      </c>
      <c r="C9277" t="e">
        <f>HLOOKUP("Stedtekst",data!$A$1:$AT$8036,A9277,FALSE)</f>
        <v>#REF!</v>
      </c>
      <c r="D9277" t="e">
        <f>HLOOKUP("Målested navn",data!$A$1:$AT$8036,A9277,FALSE)</f>
        <v>#REF!</v>
      </c>
      <c r="E9277" t="e">
        <f>HLOOKUP("Prøvetagning",data!$A$1:$AT$8036,A9277,FALSE)</f>
        <v>#REF!</v>
      </c>
      <c r="F9277" t="e">
        <f>HLOOKUP("Prøve",data!$A$1:$AT$8036,A9277,FALSE)</f>
        <v>#REF!</v>
      </c>
      <c r="G9277" t="e">
        <f>HLOOKUP("ScKode",data!$A$1:$AT$8036,A9277,FALSE)</f>
        <v>#REF!</v>
      </c>
      <c r="H9277" t="e">
        <f>HLOOKUP("StofParameter",data!$A$1:$AT$8036,A9277,FALSE)</f>
        <v>#REF!</v>
      </c>
      <c r="I9277" t="e">
        <f>HLOOKUP("Dato",data!$A$1:$AT$8036,A9277,FALSE)</f>
        <v>#REF!</v>
      </c>
      <c r="J9277" t="e">
        <f>HLOOKUP("Resultat-attribut",data!$A$1:$AT$8036,A9277,FALSE)</f>
        <v>#REF!</v>
      </c>
      <c r="K9277" t="e">
        <f>HLOOKUP("Resultat",data!$A$1:$AT$8036,A9277,FALSE)</f>
        <v>#REF!</v>
      </c>
      <c r="L9277" t="e">
        <f>HLOOKUP("Enhed",data!$A$1:$AT$8036,A9277,FALSE)</f>
        <v>#REF!</v>
      </c>
    </row>
    <row r="9278" spans="1:12" x14ac:dyDescent="0.2">
      <c r="A9278">
        <v>9277</v>
      </c>
      <c r="B9278" t="e">
        <f>HLOOKUP("Referencer",data!$A$1:$AT$8036,A9278,FALSE)</f>
        <v>#REF!</v>
      </c>
      <c r="C9278" t="e">
        <f>HLOOKUP("Stedtekst",data!$A$1:$AT$8036,A9278,FALSE)</f>
        <v>#REF!</v>
      </c>
      <c r="D9278" t="e">
        <f>HLOOKUP("Målested navn",data!$A$1:$AT$8036,A9278,FALSE)</f>
        <v>#REF!</v>
      </c>
      <c r="E9278" t="e">
        <f>HLOOKUP("Prøvetagning",data!$A$1:$AT$8036,A9278,FALSE)</f>
        <v>#REF!</v>
      </c>
      <c r="F9278" t="e">
        <f>HLOOKUP("Prøve",data!$A$1:$AT$8036,A9278,FALSE)</f>
        <v>#REF!</v>
      </c>
      <c r="G9278" t="e">
        <f>HLOOKUP("ScKode",data!$A$1:$AT$8036,A9278,FALSE)</f>
        <v>#REF!</v>
      </c>
      <c r="H9278" t="e">
        <f>HLOOKUP("StofParameter",data!$A$1:$AT$8036,A9278,FALSE)</f>
        <v>#REF!</v>
      </c>
      <c r="I9278" t="e">
        <f>HLOOKUP("Dato",data!$A$1:$AT$8036,A9278,FALSE)</f>
        <v>#REF!</v>
      </c>
      <c r="J9278" t="e">
        <f>HLOOKUP("Resultat-attribut",data!$A$1:$AT$8036,A9278,FALSE)</f>
        <v>#REF!</v>
      </c>
      <c r="K9278" t="e">
        <f>HLOOKUP("Resultat",data!$A$1:$AT$8036,A9278,FALSE)</f>
        <v>#REF!</v>
      </c>
      <c r="L9278" t="e">
        <f>HLOOKUP("Enhed",data!$A$1:$AT$8036,A9278,FALSE)</f>
        <v>#REF!</v>
      </c>
    </row>
    <row r="9279" spans="1:12" x14ac:dyDescent="0.2">
      <c r="A9279">
        <v>9278</v>
      </c>
      <c r="B9279" t="e">
        <f>HLOOKUP("Referencer",data!$A$1:$AT$8036,A9279,FALSE)</f>
        <v>#REF!</v>
      </c>
      <c r="C9279" t="e">
        <f>HLOOKUP("Stedtekst",data!$A$1:$AT$8036,A9279,FALSE)</f>
        <v>#REF!</v>
      </c>
      <c r="D9279" t="e">
        <f>HLOOKUP("Målested navn",data!$A$1:$AT$8036,A9279,FALSE)</f>
        <v>#REF!</v>
      </c>
      <c r="E9279" t="e">
        <f>HLOOKUP("Prøvetagning",data!$A$1:$AT$8036,A9279,FALSE)</f>
        <v>#REF!</v>
      </c>
      <c r="F9279" t="e">
        <f>HLOOKUP("Prøve",data!$A$1:$AT$8036,A9279,FALSE)</f>
        <v>#REF!</v>
      </c>
      <c r="G9279" t="e">
        <f>HLOOKUP("ScKode",data!$A$1:$AT$8036,A9279,FALSE)</f>
        <v>#REF!</v>
      </c>
      <c r="H9279" t="e">
        <f>HLOOKUP("StofParameter",data!$A$1:$AT$8036,A9279,FALSE)</f>
        <v>#REF!</v>
      </c>
      <c r="I9279" t="e">
        <f>HLOOKUP("Dato",data!$A$1:$AT$8036,A9279,FALSE)</f>
        <v>#REF!</v>
      </c>
      <c r="J9279" t="e">
        <f>HLOOKUP("Resultat-attribut",data!$A$1:$AT$8036,A9279,FALSE)</f>
        <v>#REF!</v>
      </c>
      <c r="K9279" t="e">
        <f>HLOOKUP("Resultat",data!$A$1:$AT$8036,A9279,FALSE)</f>
        <v>#REF!</v>
      </c>
      <c r="L9279" t="e">
        <f>HLOOKUP("Enhed",data!$A$1:$AT$8036,A9279,FALSE)</f>
        <v>#REF!</v>
      </c>
    </row>
    <row r="9280" spans="1:12" x14ac:dyDescent="0.2">
      <c r="A9280">
        <v>9279</v>
      </c>
      <c r="B9280" t="e">
        <f>HLOOKUP("Referencer",data!$A$1:$AT$8036,A9280,FALSE)</f>
        <v>#REF!</v>
      </c>
      <c r="C9280" t="e">
        <f>HLOOKUP("Stedtekst",data!$A$1:$AT$8036,A9280,FALSE)</f>
        <v>#REF!</v>
      </c>
      <c r="D9280" t="e">
        <f>HLOOKUP("Målested navn",data!$A$1:$AT$8036,A9280,FALSE)</f>
        <v>#REF!</v>
      </c>
      <c r="E9280" t="e">
        <f>HLOOKUP("Prøvetagning",data!$A$1:$AT$8036,A9280,FALSE)</f>
        <v>#REF!</v>
      </c>
      <c r="F9280" t="e">
        <f>HLOOKUP("Prøve",data!$A$1:$AT$8036,A9280,FALSE)</f>
        <v>#REF!</v>
      </c>
      <c r="G9280" t="e">
        <f>HLOOKUP("ScKode",data!$A$1:$AT$8036,A9280,FALSE)</f>
        <v>#REF!</v>
      </c>
      <c r="H9280" t="e">
        <f>HLOOKUP("StofParameter",data!$A$1:$AT$8036,A9280,FALSE)</f>
        <v>#REF!</v>
      </c>
      <c r="I9280" t="e">
        <f>HLOOKUP("Dato",data!$A$1:$AT$8036,A9280,FALSE)</f>
        <v>#REF!</v>
      </c>
      <c r="J9280" t="e">
        <f>HLOOKUP("Resultat-attribut",data!$A$1:$AT$8036,A9280,FALSE)</f>
        <v>#REF!</v>
      </c>
      <c r="K9280" t="e">
        <f>HLOOKUP("Resultat",data!$A$1:$AT$8036,A9280,FALSE)</f>
        <v>#REF!</v>
      </c>
      <c r="L9280" t="e">
        <f>HLOOKUP("Enhed",data!$A$1:$AT$8036,A9280,FALSE)</f>
        <v>#REF!</v>
      </c>
    </row>
    <row r="9281" spans="1:12" x14ac:dyDescent="0.2">
      <c r="A9281">
        <v>9280</v>
      </c>
      <c r="B9281" t="e">
        <f>HLOOKUP("Referencer",data!$A$1:$AT$8036,A9281,FALSE)</f>
        <v>#REF!</v>
      </c>
      <c r="C9281" t="e">
        <f>HLOOKUP("Stedtekst",data!$A$1:$AT$8036,A9281,FALSE)</f>
        <v>#REF!</v>
      </c>
      <c r="D9281" t="e">
        <f>HLOOKUP("Målested navn",data!$A$1:$AT$8036,A9281,FALSE)</f>
        <v>#REF!</v>
      </c>
      <c r="E9281" t="e">
        <f>HLOOKUP("Prøvetagning",data!$A$1:$AT$8036,A9281,FALSE)</f>
        <v>#REF!</v>
      </c>
      <c r="F9281" t="e">
        <f>HLOOKUP("Prøve",data!$A$1:$AT$8036,A9281,FALSE)</f>
        <v>#REF!</v>
      </c>
      <c r="G9281" t="e">
        <f>HLOOKUP("ScKode",data!$A$1:$AT$8036,A9281,FALSE)</f>
        <v>#REF!</v>
      </c>
      <c r="H9281" t="e">
        <f>HLOOKUP("StofParameter",data!$A$1:$AT$8036,A9281,FALSE)</f>
        <v>#REF!</v>
      </c>
      <c r="I9281" t="e">
        <f>HLOOKUP("Dato",data!$A$1:$AT$8036,A9281,FALSE)</f>
        <v>#REF!</v>
      </c>
      <c r="J9281" t="e">
        <f>HLOOKUP("Resultat-attribut",data!$A$1:$AT$8036,A9281,FALSE)</f>
        <v>#REF!</v>
      </c>
      <c r="K9281" t="e">
        <f>HLOOKUP("Resultat",data!$A$1:$AT$8036,A9281,FALSE)</f>
        <v>#REF!</v>
      </c>
      <c r="L9281" t="e">
        <f>HLOOKUP("Enhed",data!$A$1:$AT$8036,A9281,FALSE)</f>
        <v>#REF!</v>
      </c>
    </row>
    <row r="9282" spans="1:12" x14ac:dyDescent="0.2">
      <c r="A9282">
        <v>9281</v>
      </c>
      <c r="B9282" t="e">
        <f>HLOOKUP("Referencer",data!$A$1:$AT$8036,A9282,FALSE)</f>
        <v>#REF!</v>
      </c>
      <c r="C9282" t="e">
        <f>HLOOKUP("Stedtekst",data!$A$1:$AT$8036,A9282,FALSE)</f>
        <v>#REF!</v>
      </c>
      <c r="D9282" t="e">
        <f>HLOOKUP("Målested navn",data!$A$1:$AT$8036,A9282,FALSE)</f>
        <v>#REF!</v>
      </c>
      <c r="E9282" t="e">
        <f>HLOOKUP("Prøvetagning",data!$A$1:$AT$8036,A9282,FALSE)</f>
        <v>#REF!</v>
      </c>
      <c r="F9282" t="e">
        <f>HLOOKUP("Prøve",data!$A$1:$AT$8036,A9282,FALSE)</f>
        <v>#REF!</v>
      </c>
      <c r="G9282" t="e">
        <f>HLOOKUP("ScKode",data!$A$1:$AT$8036,A9282,FALSE)</f>
        <v>#REF!</v>
      </c>
      <c r="H9282" t="e">
        <f>HLOOKUP("StofParameter",data!$A$1:$AT$8036,A9282,FALSE)</f>
        <v>#REF!</v>
      </c>
      <c r="I9282" t="e">
        <f>HLOOKUP("Dato",data!$A$1:$AT$8036,A9282,FALSE)</f>
        <v>#REF!</v>
      </c>
      <c r="J9282" t="e">
        <f>HLOOKUP("Resultat-attribut",data!$A$1:$AT$8036,A9282,FALSE)</f>
        <v>#REF!</v>
      </c>
      <c r="K9282" t="e">
        <f>HLOOKUP("Resultat",data!$A$1:$AT$8036,A9282,FALSE)</f>
        <v>#REF!</v>
      </c>
      <c r="L9282" t="e">
        <f>HLOOKUP("Enhed",data!$A$1:$AT$8036,A9282,FALSE)</f>
        <v>#REF!</v>
      </c>
    </row>
    <row r="9283" spans="1:12" x14ac:dyDescent="0.2">
      <c r="A9283">
        <v>9282</v>
      </c>
      <c r="B9283" t="e">
        <f>HLOOKUP("Referencer",data!$A$1:$AT$8036,A9283,FALSE)</f>
        <v>#REF!</v>
      </c>
      <c r="C9283" t="e">
        <f>HLOOKUP("Stedtekst",data!$A$1:$AT$8036,A9283,FALSE)</f>
        <v>#REF!</v>
      </c>
      <c r="D9283" t="e">
        <f>HLOOKUP("Målested navn",data!$A$1:$AT$8036,A9283,FALSE)</f>
        <v>#REF!</v>
      </c>
      <c r="E9283" t="e">
        <f>HLOOKUP("Prøvetagning",data!$A$1:$AT$8036,A9283,FALSE)</f>
        <v>#REF!</v>
      </c>
      <c r="F9283" t="e">
        <f>HLOOKUP("Prøve",data!$A$1:$AT$8036,A9283,FALSE)</f>
        <v>#REF!</v>
      </c>
      <c r="G9283" t="e">
        <f>HLOOKUP("ScKode",data!$A$1:$AT$8036,A9283,FALSE)</f>
        <v>#REF!</v>
      </c>
      <c r="H9283" t="e">
        <f>HLOOKUP("StofParameter",data!$A$1:$AT$8036,A9283,FALSE)</f>
        <v>#REF!</v>
      </c>
      <c r="I9283" t="e">
        <f>HLOOKUP("Dato",data!$A$1:$AT$8036,A9283,FALSE)</f>
        <v>#REF!</v>
      </c>
      <c r="J9283" t="e">
        <f>HLOOKUP("Resultat-attribut",data!$A$1:$AT$8036,A9283,FALSE)</f>
        <v>#REF!</v>
      </c>
      <c r="K9283" t="e">
        <f>HLOOKUP("Resultat",data!$A$1:$AT$8036,A9283,FALSE)</f>
        <v>#REF!</v>
      </c>
      <c r="L9283" t="e">
        <f>HLOOKUP("Enhed",data!$A$1:$AT$8036,A9283,FALSE)</f>
        <v>#REF!</v>
      </c>
    </row>
    <row r="9284" spans="1:12" x14ac:dyDescent="0.2">
      <c r="A9284">
        <v>9283</v>
      </c>
      <c r="B9284" t="e">
        <f>HLOOKUP("Referencer",data!$A$1:$AT$8036,A9284,FALSE)</f>
        <v>#REF!</v>
      </c>
      <c r="C9284" t="e">
        <f>HLOOKUP("Stedtekst",data!$A$1:$AT$8036,A9284,FALSE)</f>
        <v>#REF!</v>
      </c>
      <c r="D9284" t="e">
        <f>HLOOKUP("Målested navn",data!$A$1:$AT$8036,A9284,FALSE)</f>
        <v>#REF!</v>
      </c>
      <c r="E9284" t="e">
        <f>HLOOKUP("Prøvetagning",data!$A$1:$AT$8036,A9284,FALSE)</f>
        <v>#REF!</v>
      </c>
      <c r="F9284" t="e">
        <f>HLOOKUP("Prøve",data!$A$1:$AT$8036,A9284,FALSE)</f>
        <v>#REF!</v>
      </c>
      <c r="G9284" t="e">
        <f>HLOOKUP("ScKode",data!$A$1:$AT$8036,A9284,FALSE)</f>
        <v>#REF!</v>
      </c>
      <c r="H9284" t="e">
        <f>HLOOKUP("StofParameter",data!$A$1:$AT$8036,A9284,FALSE)</f>
        <v>#REF!</v>
      </c>
      <c r="I9284" t="e">
        <f>HLOOKUP("Dato",data!$A$1:$AT$8036,A9284,FALSE)</f>
        <v>#REF!</v>
      </c>
      <c r="J9284" t="e">
        <f>HLOOKUP("Resultat-attribut",data!$A$1:$AT$8036,A9284,FALSE)</f>
        <v>#REF!</v>
      </c>
      <c r="K9284" t="e">
        <f>HLOOKUP("Resultat",data!$A$1:$AT$8036,A9284,FALSE)</f>
        <v>#REF!</v>
      </c>
      <c r="L9284" t="e">
        <f>HLOOKUP("Enhed",data!$A$1:$AT$8036,A9284,FALSE)</f>
        <v>#REF!</v>
      </c>
    </row>
    <row r="9285" spans="1:12" x14ac:dyDescent="0.2">
      <c r="A9285">
        <v>9284</v>
      </c>
      <c r="B9285" t="e">
        <f>HLOOKUP("Referencer",data!$A$1:$AT$8036,A9285,FALSE)</f>
        <v>#REF!</v>
      </c>
      <c r="C9285" t="e">
        <f>HLOOKUP("Stedtekst",data!$A$1:$AT$8036,A9285,FALSE)</f>
        <v>#REF!</v>
      </c>
      <c r="D9285" t="e">
        <f>HLOOKUP("Målested navn",data!$A$1:$AT$8036,A9285,FALSE)</f>
        <v>#REF!</v>
      </c>
      <c r="E9285" t="e">
        <f>HLOOKUP("Prøvetagning",data!$A$1:$AT$8036,A9285,FALSE)</f>
        <v>#REF!</v>
      </c>
      <c r="F9285" t="e">
        <f>HLOOKUP("Prøve",data!$A$1:$AT$8036,A9285,FALSE)</f>
        <v>#REF!</v>
      </c>
      <c r="G9285" t="e">
        <f>HLOOKUP("ScKode",data!$A$1:$AT$8036,A9285,FALSE)</f>
        <v>#REF!</v>
      </c>
      <c r="H9285" t="e">
        <f>HLOOKUP("StofParameter",data!$A$1:$AT$8036,A9285,FALSE)</f>
        <v>#REF!</v>
      </c>
      <c r="I9285" t="e">
        <f>HLOOKUP("Dato",data!$A$1:$AT$8036,A9285,FALSE)</f>
        <v>#REF!</v>
      </c>
      <c r="J9285" t="e">
        <f>HLOOKUP("Resultat-attribut",data!$A$1:$AT$8036,A9285,FALSE)</f>
        <v>#REF!</v>
      </c>
      <c r="K9285" t="e">
        <f>HLOOKUP("Resultat",data!$A$1:$AT$8036,A9285,FALSE)</f>
        <v>#REF!</v>
      </c>
      <c r="L9285" t="e">
        <f>HLOOKUP("Enhed",data!$A$1:$AT$8036,A9285,FALSE)</f>
        <v>#REF!</v>
      </c>
    </row>
    <row r="9286" spans="1:12" x14ac:dyDescent="0.2">
      <c r="A9286">
        <v>9285</v>
      </c>
      <c r="B9286" t="e">
        <f>HLOOKUP("Referencer",data!$A$1:$AT$8036,A9286,FALSE)</f>
        <v>#REF!</v>
      </c>
      <c r="C9286" t="e">
        <f>HLOOKUP("Stedtekst",data!$A$1:$AT$8036,A9286,FALSE)</f>
        <v>#REF!</v>
      </c>
      <c r="D9286" t="e">
        <f>HLOOKUP("Målested navn",data!$A$1:$AT$8036,A9286,FALSE)</f>
        <v>#REF!</v>
      </c>
      <c r="E9286" t="e">
        <f>HLOOKUP("Prøvetagning",data!$A$1:$AT$8036,A9286,FALSE)</f>
        <v>#REF!</v>
      </c>
      <c r="F9286" t="e">
        <f>HLOOKUP("Prøve",data!$A$1:$AT$8036,A9286,FALSE)</f>
        <v>#REF!</v>
      </c>
      <c r="G9286" t="e">
        <f>HLOOKUP("ScKode",data!$A$1:$AT$8036,A9286,FALSE)</f>
        <v>#REF!</v>
      </c>
      <c r="H9286" t="e">
        <f>HLOOKUP("StofParameter",data!$A$1:$AT$8036,A9286,FALSE)</f>
        <v>#REF!</v>
      </c>
      <c r="I9286" t="e">
        <f>HLOOKUP("Dato",data!$A$1:$AT$8036,A9286,FALSE)</f>
        <v>#REF!</v>
      </c>
      <c r="J9286" t="e">
        <f>HLOOKUP("Resultat-attribut",data!$A$1:$AT$8036,A9286,FALSE)</f>
        <v>#REF!</v>
      </c>
      <c r="K9286" t="e">
        <f>HLOOKUP("Resultat",data!$A$1:$AT$8036,A9286,FALSE)</f>
        <v>#REF!</v>
      </c>
      <c r="L9286" t="e">
        <f>HLOOKUP("Enhed",data!$A$1:$AT$8036,A9286,FALSE)</f>
        <v>#REF!</v>
      </c>
    </row>
    <row r="9287" spans="1:12" x14ac:dyDescent="0.2">
      <c r="A9287">
        <v>9286</v>
      </c>
      <c r="B9287" t="e">
        <f>HLOOKUP("Referencer",data!$A$1:$AT$8036,A9287,FALSE)</f>
        <v>#REF!</v>
      </c>
      <c r="C9287" t="e">
        <f>HLOOKUP("Stedtekst",data!$A$1:$AT$8036,A9287,FALSE)</f>
        <v>#REF!</v>
      </c>
      <c r="D9287" t="e">
        <f>HLOOKUP("Målested navn",data!$A$1:$AT$8036,A9287,FALSE)</f>
        <v>#REF!</v>
      </c>
      <c r="E9287" t="e">
        <f>HLOOKUP("Prøvetagning",data!$A$1:$AT$8036,A9287,FALSE)</f>
        <v>#REF!</v>
      </c>
      <c r="F9287" t="e">
        <f>HLOOKUP("Prøve",data!$A$1:$AT$8036,A9287,FALSE)</f>
        <v>#REF!</v>
      </c>
      <c r="G9287" t="e">
        <f>HLOOKUP("ScKode",data!$A$1:$AT$8036,A9287,FALSE)</f>
        <v>#REF!</v>
      </c>
      <c r="H9287" t="e">
        <f>HLOOKUP("StofParameter",data!$A$1:$AT$8036,A9287,FALSE)</f>
        <v>#REF!</v>
      </c>
      <c r="I9287" t="e">
        <f>HLOOKUP("Dato",data!$A$1:$AT$8036,A9287,FALSE)</f>
        <v>#REF!</v>
      </c>
      <c r="J9287" t="e">
        <f>HLOOKUP("Resultat-attribut",data!$A$1:$AT$8036,A9287,FALSE)</f>
        <v>#REF!</v>
      </c>
      <c r="K9287" t="e">
        <f>HLOOKUP("Resultat",data!$A$1:$AT$8036,A9287,FALSE)</f>
        <v>#REF!</v>
      </c>
      <c r="L9287" t="e">
        <f>HLOOKUP("Enhed",data!$A$1:$AT$8036,A9287,FALSE)</f>
        <v>#REF!</v>
      </c>
    </row>
    <row r="9288" spans="1:12" x14ac:dyDescent="0.2">
      <c r="A9288">
        <v>9287</v>
      </c>
      <c r="B9288" t="e">
        <f>HLOOKUP("Referencer",data!$A$1:$AT$8036,A9288,FALSE)</f>
        <v>#REF!</v>
      </c>
      <c r="C9288" t="e">
        <f>HLOOKUP("Stedtekst",data!$A$1:$AT$8036,A9288,FALSE)</f>
        <v>#REF!</v>
      </c>
      <c r="D9288" t="e">
        <f>HLOOKUP("Målested navn",data!$A$1:$AT$8036,A9288,FALSE)</f>
        <v>#REF!</v>
      </c>
      <c r="E9288" t="e">
        <f>HLOOKUP("Prøvetagning",data!$A$1:$AT$8036,A9288,FALSE)</f>
        <v>#REF!</v>
      </c>
      <c r="F9288" t="e">
        <f>HLOOKUP("Prøve",data!$A$1:$AT$8036,A9288,FALSE)</f>
        <v>#REF!</v>
      </c>
      <c r="G9288" t="e">
        <f>HLOOKUP("ScKode",data!$A$1:$AT$8036,A9288,FALSE)</f>
        <v>#REF!</v>
      </c>
      <c r="H9288" t="e">
        <f>HLOOKUP("StofParameter",data!$A$1:$AT$8036,A9288,FALSE)</f>
        <v>#REF!</v>
      </c>
      <c r="I9288" t="e">
        <f>HLOOKUP("Dato",data!$A$1:$AT$8036,A9288,FALSE)</f>
        <v>#REF!</v>
      </c>
      <c r="J9288" t="e">
        <f>HLOOKUP("Resultat-attribut",data!$A$1:$AT$8036,A9288,FALSE)</f>
        <v>#REF!</v>
      </c>
      <c r="K9288" t="e">
        <f>HLOOKUP("Resultat",data!$A$1:$AT$8036,A9288,FALSE)</f>
        <v>#REF!</v>
      </c>
      <c r="L9288" t="e">
        <f>HLOOKUP("Enhed",data!$A$1:$AT$8036,A9288,FALSE)</f>
        <v>#REF!</v>
      </c>
    </row>
    <row r="9289" spans="1:12" x14ac:dyDescent="0.2">
      <c r="A9289">
        <v>9288</v>
      </c>
      <c r="B9289" t="e">
        <f>HLOOKUP("Referencer",data!$A$1:$AT$8036,A9289,FALSE)</f>
        <v>#REF!</v>
      </c>
      <c r="C9289" t="e">
        <f>HLOOKUP("Stedtekst",data!$A$1:$AT$8036,A9289,FALSE)</f>
        <v>#REF!</v>
      </c>
      <c r="D9289" t="e">
        <f>HLOOKUP("Målested navn",data!$A$1:$AT$8036,A9289,FALSE)</f>
        <v>#REF!</v>
      </c>
      <c r="E9289" t="e">
        <f>HLOOKUP("Prøvetagning",data!$A$1:$AT$8036,A9289,FALSE)</f>
        <v>#REF!</v>
      </c>
      <c r="F9289" t="e">
        <f>HLOOKUP("Prøve",data!$A$1:$AT$8036,A9289,FALSE)</f>
        <v>#REF!</v>
      </c>
      <c r="G9289" t="e">
        <f>HLOOKUP("ScKode",data!$A$1:$AT$8036,A9289,FALSE)</f>
        <v>#REF!</v>
      </c>
      <c r="H9289" t="e">
        <f>HLOOKUP("StofParameter",data!$A$1:$AT$8036,A9289,FALSE)</f>
        <v>#REF!</v>
      </c>
      <c r="I9289" t="e">
        <f>HLOOKUP("Dato",data!$A$1:$AT$8036,A9289,FALSE)</f>
        <v>#REF!</v>
      </c>
      <c r="J9289" t="e">
        <f>HLOOKUP("Resultat-attribut",data!$A$1:$AT$8036,A9289,FALSE)</f>
        <v>#REF!</v>
      </c>
      <c r="K9289" t="e">
        <f>HLOOKUP("Resultat",data!$A$1:$AT$8036,A9289,FALSE)</f>
        <v>#REF!</v>
      </c>
      <c r="L9289" t="e">
        <f>HLOOKUP("Enhed",data!$A$1:$AT$8036,A9289,FALSE)</f>
        <v>#REF!</v>
      </c>
    </row>
    <row r="9290" spans="1:12" x14ac:dyDescent="0.2">
      <c r="A9290">
        <v>9289</v>
      </c>
      <c r="B9290" t="e">
        <f>HLOOKUP("Referencer",data!$A$1:$AT$8036,A9290,FALSE)</f>
        <v>#REF!</v>
      </c>
      <c r="C9290" t="e">
        <f>HLOOKUP("Stedtekst",data!$A$1:$AT$8036,A9290,FALSE)</f>
        <v>#REF!</v>
      </c>
      <c r="D9290" t="e">
        <f>HLOOKUP("Målested navn",data!$A$1:$AT$8036,A9290,FALSE)</f>
        <v>#REF!</v>
      </c>
      <c r="E9290" t="e">
        <f>HLOOKUP("Prøvetagning",data!$A$1:$AT$8036,A9290,FALSE)</f>
        <v>#REF!</v>
      </c>
      <c r="F9290" t="e">
        <f>HLOOKUP("Prøve",data!$A$1:$AT$8036,A9290,FALSE)</f>
        <v>#REF!</v>
      </c>
      <c r="G9290" t="e">
        <f>HLOOKUP("ScKode",data!$A$1:$AT$8036,A9290,FALSE)</f>
        <v>#REF!</v>
      </c>
      <c r="H9290" t="e">
        <f>HLOOKUP("StofParameter",data!$A$1:$AT$8036,A9290,FALSE)</f>
        <v>#REF!</v>
      </c>
      <c r="I9290" t="e">
        <f>HLOOKUP("Dato",data!$A$1:$AT$8036,A9290,FALSE)</f>
        <v>#REF!</v>
      </c>
      <c r="J9290" t="e">
        <f>HLOOKUP("Resultat-attribut",data!$A$1:$AT$8036,A9290,FALSE)</f>
        <v>#REF!</v>
      </c>
      <c r="K9290" t="e">
        <f>HLOOKUP("Resultat",data!$A$1:$AT$8036,A9290,FALSE)</f>
        <v>#REF!</v>
      </c>
      <c r="L9290" t="e">
        <f>HLOOKUP("Enhed",data!$A$1:$AT$8036,A9290,FALSE)</f>
        <v>#REF!</v>
      </c>
    </row>
    <row r="9291" spans="1:12" x14ac:dyDescent="0.2">
      <c r="A9291">
        <v>9290</v>
      </c>
      <c r="B9291" t="e">
        <f>HLOOKUP("Referencer",data!$A$1:$AT$8036,A9291,FALSE)</f>
        <v>#REF!</v>
      </c>
      <c r="C9291" t="e">
        <f>HLOOKUP("Stedtekst",data!$A$1:$AT$8036,A9291,FALSE)</f>
        <v>#REF!</v>
      </c>
      <c r="D9291" t="e">
        <f>HLOOKUP("Målested navn",data!$A$1:$AT$8036,A9291,FALSE)</f>
        <v>#REF!</v>
      </c>
      <c r="E9291" t="e">
        <f>HLOOKUP("Prøvetagning",data!$A$1:$AT$8036,A9291,FALSE)</f>
        <v>#REF!</v>
      </c>
      <c r="F9291" t="e">
        <f>HLOOKUP("Prøve",data!$A$1:$AT$8036,A9291,FALSE)</f>
        <v>#REF!</v>
      </c>
      <c r="G9291" t="e">
        <f>HLOOKUP("ScKode",data!$A$1:$AT$8036,A9291,FALSE)</f>
        <v>#REF!</v>
      </c>
      <c r="H9291" t="e">
        <f>HLOOKUP("StofParameter",data!$A$1:$AT$8036,A9291,FALSE)</f>
        <v>#REF!</v>
      </c>
      <c r="I9291" t="e">
        <f>HLOOKUP("Dato",data!$A$1:$AT$8036,A9291,FALSE)</f>
        <v>#REF!</v>
      </c>
      <c r="J9291" t="e">
        <f>HLOOKUP("Resultat-attribut",data!$A$1:$AT$8036,A9291,FALSE)</f>
        <v>#REF!</v>
      </c>
      <c r="K9291" t="e">
        <f>HLOOKUP("Resultat",data!$A$1:$AT$8036,A9291,FALSE)</f>
        <v>#REF!</v>
      </c>
      <c r="L9291" t="e">
        <f>HLOOKUP("Enhed",data!$A$1:$AT$8036,A9291,FALSE)</f>
        <v>#REF!</v>
      </c>
    </row>
    <row r="9292" spans="1:12" x14ac:dyDescent="0.2">
      <c r="A9292">
        <v>9291</v>
      </c>
      <c r="B9292" t="e">
        <f>HLOOKUP("Referencer",data!$A$1:$AT$8036,A9292,FALSE)</f>
        <v>#REF!</v>
      </c>
      <c r="C9292" t="e">
        <f>HLOOKUP("Stedtekst",data!$A$1:$AT$8036,A9292,FALSE)</f>
        <v>#REF!</v>
      </c>
      <c r="D9292" t="e">
        <f>HLOOKUP("Målested navn",data!$A$1:$AT$8036,A9292,FALSE)</f>
        <v>#REF!</v>
      </c>
      <c r="E9292" t="e">
        <f>HLOOKUP("Prøvetagning",data!$A$1:$AT$8036,A9292,FALSE)</f>
        <v>#REF!</v>
      </c>
      <c r="F9292" t="e">
        <f>HLOOKUP("Prøve",data!$A$1:$AT$8036,A9292,FALSE)</f>
        <v>#REF!</v>
      </c>
      <c r="G9292" t="e">
        <f>HLOOKUP("ScKode",data!$A$1:$AT$8036,A9292,FALSE)</f>
        <v>#REF!</v>
      </c>
      <c r="H9292" t="e">
        <f>HLOOKUP("StofParameter",data!$A$1:$AT$8036,A9292,FALSE)</f>
        <v>#REF!</v>
      </c>
      <c r="I9292" t="e">
        <f>HLOOKUP("Dato",data!$A$1:$AT$8036,A9292,FALSE)</f>
        <v>#REF!</v>
      </c>
      <c r="J9292" t="e">
        <f>HLOOKUP("Resultat-attribut",data!$A$1:$AT$8036,A9292,FALSE)</f>
        <v>#REF!</v>
      </c>
      <c r="K9292" t="e">
        <f>HLOOKUP("Resultat",data!$A$1:$AT$8036,A9292,FALSE)</f>
        <v>#REF!</v>
      </c>
      <c r="L9292" t="e">
        <f>HLOOKUP("Enhed",data!$A$1:$AT$8036,A9292,FALSE)</f>
        <v>#REF!</v>
      </c>
    </row>
    <row r="9293" spans="1:12" x14ac:dyDescent="0.2">
      <c r="A9293">
        <v>9292</v>
      </c>
      <c r="B9293" t="e">
        <f>HLOOKUP("Referencer",data!$A$1:$AT$8036,A9293,FALSE)</f>
        <v>#REF!</v>
      </c>
      <c r="C9293" t="e">
        <f>HLOOKUP("Stedtekst",data!$A$1:$AT$8036,A9293,FALSE)</f>
        <v>#REF!</v>
      </c>
      <c r="D9293" t="e">
        <f>HLOOKUP("Målested navn",data!$A$1:$AT$8036,A9293,FALSE)</f>
        <v>#REF!</v>
      </c>
      <c r="E9293" t="e">
        <f>HLOOKUP("Prøvetagning",data!$A$1:$AT$8036,A9293,FALSE)</f>
        <v>#REF!</v>
      </c>
      <c r="F9293" t="e">
        <f>HLOOKUP("Prøve",data!$A$1:$AT$8036,A9293,FALSE)</f>
        <v>#REF!</v>
      </c>
      <c r="G9293" t="e">
        <f>HLOOKUP("ScKode",data!$A$1:$AT$8036,A9293,FALSE)</f>
        <v>#REF!</v>
      </c>
      <c r="H9293" t="e">
        <f>HLOOKUP("StofParameter",data!$A$1:$AT$8036,A9293,FALSE)</f>
        <v>#REF!</v>
      </c>
      <c r="I9293" t="e">
        <f>HLOOKUP("Dato",data!$A$1:$AT$8036,A9293,FALSE)</f>
        <v>#REF!</v>
      </c>
      <c r="J9293" t="e">
        <f>HLOOKUP("Resultat-attribut",data!$A$1:$AT$8036,A9293,FALSE)</f>
        <v>#REF!</v>
      </c>
      <c r="K9293" t="e">
        <f>HLOOKUP("Resultat",data!$A$1:$AT$8036,A9293,FALSE)</f>
        <v>#REF!</v>
      </c>
      <c r="L9293" t="e">
        <f>HLOOKUP("Enhed",data!$A$1:$AT$8036,A9293,FALSE)</f>
        <v>#REF!</v>
      </c>
    </row>
    <row r="9294" spans="1:12" x14ac:dyDescent="0.2">
      <c r="A9294">
        <v>9293</v>
      </c>
      <c r="B9294" t="e">
        <f>HLOOKUP("Referencer",data!$A$1:$AT$8036,A9294,FALSE)</f>
        <v>#REF!</v>
      </c>
      <c r="C9294" t="e">
        <f>HLOOKUP("Stedtekst",data!$A$1:$AT$8036,A9294,FALSE)</f>
        <v>#REF!</v>
      </c>
      <c r="D9294" t="e">
        <f>HLOOKUP("Målested navn",data!$A$1:$AT$8036,A9294,FALSE)</f>
        <v>#REF!</v>
      </c>
      <c r="E9294" t="e">
        <f>HLOOKUP("Prøvetagning",data!$A$1:$AT$8036,A9294,FALSE)</f>
        <v>#REF!</v>
      </c>
      <c r="F9294" t="e">
        <f>HLOOKUP("Prøve",data!$A$1:$AT$8036,A9294,FALSE)</f>
        <v>#REF!</v>
      </c>
      <c r="G9294" t="e">
        <f>HLOOKUP("ScKode",data!$A$1:$AT$8036,A9294,FALSE)</f>
        <v>#REF!</v>
      </c>
      <c r="H9294" t="e">
        <f>HLOOKUP("StofParameter",data!$A$1:$AT$8036,A9294,FALSE)</f>
        <v>#REF!</v>
      </c>
      <c r="I9294" t="e">
        <f>HLOOKUP("Dato",data!$A$1:$AT$8036,A9294,FALSE)</f>
        <v>#REF!</v>
      </c>
      <c r="J9294" t="e">
        <f>HLOOKUP("Resultat-attribut",data!$A$1:$AT$8036,A9294,FALSE)</f>
        <v>#REF!</v>
      </c>
      <c r="K9294" t="e">
        <f>HLOOKUP("Resultat",data!$A$1:$AT$8036,A9294,FALSE)</f>
        <v>#REF!</v>
      </c>
      <c r="L9294" t="e">
        <f>HLOOKUP("Enhed",data!$A$1:$AT$8036,A9294,FALSE)</f>
        <v>#REF!</v>
      </c>
    </row>
    <row r="9295" spans="1:12" x14ac:dyDescent="0.2">
      <c r="A9295">
        <v>9294</v>
      </c>
      <c r="B9295" t="e">
        <f>HLOOKUP("Referencer",data!$A$1:$AT$8036,A9295,FALSE)</f>
        <v>#REF!</v>
      </c>
      <c r="C9295" t="e">
        <f>HLOOKUP("Stedtekst",data!$A$1:$AT$8036,A9295,FALSE)</f>
        <v>#REF!</v>
      </c>
      <c r="D9295" t="e">
        <f>HLOOKUP("Målested navn",data!$A$1:$AT$8036,A9295,FALSE)</f>
        <v>#REF!</v>
      </c>
      <c r="E9295" t="e">
        <f>HLOOKUP("Prøvetagning",data!$A$1:$AT$8036,A9295,FALSE)</f>
        <v>#REF!</v>
      </c>
      <c r="F9295" t="e">
        <f>HLOOKUP("Prøve",data!$A$1:$AT$8036,A9295,FALSE)</f>
        <v>#REF!</v>
      </c>
      <c r="G9295" t="e">
        <f>HLOOKUP("ScKode",data!$A$1:$AT$8036,A9295,FALSE)</f>
        <v>#REF!</v>
      </c>
      <c r="H9295" t="e">
        <f>HLOOKUP("StofParameter",data!$A$1:$AT$8036,A9295,FALSE)</f>
        <v>#REF!</v>
      </c>
      <c r="I9295" t="e">
        <f>HLOOKUP("Dato",data!$A$1:$AT$8036,A9295,FALSE)</f>
        <v>#REF!</v>
      </c>
      <c r="J9295" t="e">
        <f>HLOOKUP("Resultat-attribut",data!$A$1:$AT$8036,A9295,FALSE)</f>
        <v>#REF!</v>
      </c>
      <c r="K9295" t="e">
        <f>HLOOKUP("Resultat",data!$A$1:$AT$8036,A9295,FALSE)</f>
        <v>#REF!</v>
      </c>
      <c r="L9295" t="e">
        <f>HLOOKUP("Enhed",data!$A$1:$AT$8036,A9295,FALSE)</f>
        <v>#REF!</v>
      </c>
    </row>
    <row r="9296" spans="1:12" x14ac:dyDescent="0.2">
      <c r="A9296">
        <v>9295</v>
      </c>
      <c r="B9296" t="e">
        <f>HLOOKUP("Referencer",data!$A$1:$AT$8036,A9296,FALSE)</f>
        <v>#REF!</v>
      </c>
      <c r="C9296" t="e">
        <f>HLOOKUP("Stedtekst",data!$A$1:$AT$8036,A9296,FALSE)</f>
        <v>#REF!</v>
      </c>
      <c r="D9296" t="e">
        <f>HLOOKUP("Målested navn",data!$A$1:$AT$8036,A9296,FALSE)</f>
        <v>#REF!</v>
      </c>
      <c r="E9296" t="e">
        <f>HLOOKUP("Prøvetagning",data!$A$1:$AT$8036,A9296,FALSE)</f>
        <v>#REF!</v>
      </c>
      <c r="F9296" t="e">
        <f>HLOOKUP("Prøve",data!$A$1:$AT$8036,A9296,FALSE)</f>
        <v>#REF!</v>
      </c>
      <c r="G9296" t="e">
        <f>HLOOKUP("ScKode",data!$A$1:$AT$8036,A9296,FALSE)</f>
        <v>#REF!</v>
      </c>
      <c r="H9296" t="e">
        <f>HLOOKUP("StofParameter",data!$A$1:$AT$8036,A9296,FALSE)</f>
        <v>#REF!</v>
      </c>
      <c r="I9296" t="e">
        <f>HLOOKUP("Dato",data!$A$1:$AT$8036,A9296,FALSE)</f>
        <v>#REF!</v>
      </c>
      <c r="J9296" t="e">
        <f>HLOOKUP("Resultat-attribut",data!$A$1:$AT$8036,A9296,FALSE)</f>
        <v>#REF!</v>
      </c>
      <c r="K9296" t="e">
        <f>HLOOKUP("Resultat",data!$A$1:$AT$8036,A9296,FALSE)</f>
        <v>#REF!</v>
      </c>
      <c r="L9296" t="e">
        <f>HLOOKUP("Enhed",data!$A$1:$AT$8036,A9296,FALSE)</f>
        <v>#REF!</v>
      </c>
    </row>
    <row r="9297" spans="1:12" x14ac:dyDescent="0.2">
      <c r="A9297">
        <v>9296</v>
      </c>
      <c r="B9297" t="e">
        <f>HLOOKUP("Referencer",data!$A$1:$AT$8036,A9297,FALSE)</f>
        <v>#REF!</v>
      </c>
      <c r="C9297" t="e">
        <f>HLOOKUP("Stedtekst",data!$A$1:$AT$8036,A9297,FALSE)</f>
        <v>#REF!</v>
      </c>
      <c r="D9297" t="e">
        <f>HLOOKUP("Målested navn",data!$A$1:$AT$8036,A9297,FALSE)</f>
        <v>#REF!</v>
      </c>
      <c r="E9297" t="e">
        <f>HLOOKUP("Prøvetagning",data!$A$1:$AT$8036,A9297,FALSE)</f>
        <v>#REF!</v>
      </c>
      <c r="F9297" t="e">
        <f>HLOOKUP("Prøve",data!$A$1:$AT$8036,A9297,FALSE)</f>
        <v>#REF!</v>
      </c>
      <c r="G9297" t="e">
        <f>HLOOKUP("ScKode",data!$A$1:$AT$8036,A9297,FALSE)</f>
        <v>#REF!</v>
      </c>
      <c r="H9297" t="e">
        <f>HLOOKUP("StofParameter",data!$A$1:$AT$8036,A9297,FALSE)</f>
        <v>#REF!</v>
      </c>
      <c r="I9297" t="e">
        <f>HLOOKUP("Dato",data!$A$1:$AT$8036,A9297,FALSE)</f>
        <v>#REF!</v>
      </c>
      <c r="J9297" t="e">
        <f>HLOOKUP("Resultat-attribut",data!$A$1:$AT$8036,A9297,FALSE)</f>
        <v>#REF!</v>
      </c>
      <c r="K9297" t="e">
        <f>HLOOKUP("Resultat",data!$A$1:$AT$8036,A9297,FALSE)</f>
        <v>#REF!</v>
      </c>
      <c r="L9297" t="e">
        <f>HLOOKUP("Enhed",data!$A$1:$AT$8036,A9297,FALSE)</f>
        <v>#REF!</v>
      </c>
    </row>
    <row r="9298" spans="1:12" x14ac:dyDescent="0.2">
      <c r="A9298">
        <v>9297</v>
      </c>
      <c r="B9298" t="e">
        <f>HLOOKUP("Referencer",data!$A$1:$AT$8036,A9298,FALSE)</f>
        <v>#REF!</v>
      </c>
      <c r="C9298" t="e">
        <f>HLOOKUP("Stedtekst",data!$A$1:$AT$8036,A9298,FALSE)</f>
        <v>#REF!</v>
      </c>
      <c r="D9298" t="e">
        <f>HLOOKUP("Målested navn",data!$A$1:$AT$8036,A9298,FALSE)</f>
        <v>#REF!</v>
      </c>
      <c r="E9298" t="e">
        <f>HLOOKUP("Prøvetagning",data!$A$1:$AT$8036,A9298,FALSE)</f>
        <v>#REF!</v>
      </c>
      <c r="F9298" t="e">
        <f>HLOOKUP("Prøve",data!$A$1:$AT$8036,A9298,FALSE)</f>
        <v>#REF!</v>
      </c>
      <c r="G9298" t="e">
        <f>HLOOKUP("ScKode",data!$A$1:$AT$8036,A9298,FALSE)</f>
        <v>#REF!</v>
      </c>
      <c r="H9298" t="e">
        <f>HLOOKUP("StofParameter",data!$A$1:$AT$8036,A9298,FALSE)</f>
        <v>#REF!</v>
      </c>
      <c r="I9298" t="e">
        <f>HLOOKUP("Dato",data!$A$1:$AT$8036,A9298,FALSE)</f>
        <v>#REF!</v>
      </c>
      <c r="J9298" t="e">
        <f>HLOOKUP("Resultat-attribut",data!$A$1:$AT$8036,A9298,FALSE)</f>
        <v>#REF!</v>
      </c>
      <c r="K9298" t="e">
        <f>HLOOKUP("Resultat",data!$A$1:$AT$8036,A9298,FALSE)</f>
        <v>#REF!</v>
      </c>
      <c r="L9298" t="e">
        <f>HLOOKUP("Enhed",data!$A$1:$AT$8036,A9298,FALSE)</f>
        <v>#REF!</v>
      </c>
    </row>
    <row r="9299" spans="1:12" x14ac:dyDescent="0.2">
      <c r="A9299">
        <v>9298</v>
      </c>
      <c r="B9299" t="e">
        <f>HLOOKUP("Referencer",data!$A$1:$AT$8036,A9299,FALSE)</f>
        <v>#REF!</v>
      </c>
      <c r="C9299" t="e">
        <f>HLOOKUP("Stedtekst",data!$A$1:$AT$8036,A9299,FALSE)</f>
        <v>#REF!</v>
      </c>
      <c r="D9299" t="e">
        <f>HLOOKUP("Målested navn",data!$A$1:$AT$8036,A9299,FALSE)</f>
        <v>#REF!</v>
      </c>
      <c r="E9299" t="e">
        <f>HLOOKUP("Prøvetagning",data!$A$1:$AT$8036,A9299,FALSE)</f>
        <v>#REF!</v>
      </c>
      <c r="F9299" t="e">
        <f>HLOOKUP("Prøve",data!$A$1:$AT$8036,A9299,FALSE)</f>
        <v>#REF!</v>
      </c>
      <c r="G9299" t="e">
        <f>HLOOKUP("ScKode",data!$A$1:$AT$8036,A9299,FALSE)</f>
        <v>#REF!</v>
      </c>
      <c r="H9299" t="e">
        <f>HLOOKUP("StofParameter",data!$A$1:$AT$8036,A9299,FALSE)</f>
        <v>#REF!</v>
      </c>
      <c r="I9299" t="e">
        <f>HLOOKUP("Dato",data!$A$1:$AT$8036,A9299,FALSE)</f>
        <v>#REF!</v>
      </c>
      <c r="J9299" t="e">
        <f>HLOOKUP("Resultat-attribut",data!$A$1:$AT$8036,A9299,FALSE)</f>
        <v>#REF!</v>
      </c>
      <c r="K9299" t="e">
        <f>HLOOKUP("Resultat",data!$A$1:$AT$8036,A9299,FALSE)</f>
        <v>#REF!</v>
      </c>
      <c r="L9299" t="e">
        <f>HLOOKUP("Enhed",data!$A$1:$AT$8036,A9299,FALSE)</f>
        <v>#REF!</v>
      </c>
    </row>
    <row r="9300" spans="1:12" x14ac:dyDescent="0.2">
      <c r="A9300">
        <v>9299</v>
      </c>
      <c r="B9300" t="e">
        <f>HLOOKUP("Referencer",data!$A$1:$AT$8036,A9300,FALSE)</f>
        <v>#REF!</v>
      </c>
      <c r="C9300" t="e">
        <f>HLOOKUP("Stedtekst",data!$A$1:$AT$8036,A9300,FALSE)</f>
        <v>#REF!</v>
      </c>
      <c r="D9300" t="e">
        <f>HLOOKUP("Målested navn",data!$A$1:$AT$8036,A9300,FALSE)</f>
        <v>#REF!</v>
      </c>
      <c r="E9300" t="e">
        <f>HLOOKUP("Prøvetagning",data!$A$1:$AT$8036,A9300,FALSE)</f>
        <v>#REF!</v>
      </c>
      <c r="F9300" t="e">
        <f>HLOOKUP("Prøve",data!$A$1:$AT$8036,A9300,FALSE)</f>
        <v>#REF!</v>
      </c>
      <c r="G9300" t="e">
        <f>HLOOKUP("ScKode",data!$A$1:$AT$8036,A9300,FALSE)</f>
        <v>#REF!</v>
      </c>
      <c r="H9300" t="e">
        <f>HLOOKUP("StofParameter",data!$A$1:$AT$8036,A9300,FALSE)</f>
        <v>#REF!</v>
      </c>
      <c r="I9300" t="e">
        <f>HLOOKUP("Dato",data!$A$1:$AT$8036,A9300,FALSE)</f>
        <v>#REF!</v>
      </c>
      <c r="J9300" t="e">
        <f>HLOOKUP("Resultat-attribut",data!$A$1:$AT$8036,A9300,FALSE)</f>
        <v>#REF!</v>
      </c>
      <c r="K9300" t="e">
        <f>HLOOKUP("Resultat",data!$A$1:$AT$8036,A9300,FALSE)</f>
        <v>#REF!</v>
      </c>
      <c r="L9300" t="e">
        <f>HLOOKUP("Enhed",data!$A$1:$AT$8036,A9300,FALSE)</f>
        <v>#REF!</v>
      </c>
    </row>
    <row r="9301" spans="1:12" x14ac:dyDescent="0.2">
      <c r="A9301">
        <v>9300</v>
      </c>
      <c r="B9301" t="e">
        <f>HLOOKUP("Referencer",data!$A$1:$AT$8036,A9301,FALSE)</f>
        <v>#REF!</v>
      </c>
      <c r="C9301" t="e">
        <f>HLOOKUP("Stedtekst",data!$A$1:$AT$8036,A9301,FALSE)</f>
        <v>#REF!</v>
      </c>
      <c r="D9301" t="e">
        <f>HLOOKUP("Målested navn",data!$A$1:$AT$8036,A9301,FALSE)</f>
        <v>#REF!</v>
      </c>
      <c r="E9301" t="e">
        <f>HLOOKUP("Prøvetagning",data!$A$1:$AT$8036,A9301,FALSE)</f>
        <v>#REF!</v>
      </c>
      <c r="F9301" t="e">
        <f>HLOOKUP("Prøve",data!$A$1:$AT$8036,A9301,FALSE)</f>
        <v>#REF!</v>
      </c>
      <c r="G9301" t="e">
        <f>HLOOKUP("ScKode",data!$A$1:$AT$8036,A9301,FALSE)</f>
        <v>#REF!</v>
      </c>
      <c r="H9301" t="e">
        <f>HLOOKUP("StofParameter",data!$A$1:$AT$8036,A9301,FALSE)</f>
        <v>#REF!</v>
      </c>
      <c r="I9301" t="e">
        <f>HLOOKUP("Dato",data!$A$1:$AT$8036,A9301,FALSE)</f>
        <v>#REF!</v>
      </c>
      <c r="J9301" t="e">
        <f>HLOOKUP("Resultat-attribut",data!$A$1:$AT$8036,A9301,FALSE)</f>
        <v>#REF!</v>
      </c>
      <c r="K9301" t="e">
        <f>HLOOKUP("Resultat",data!$A$1:$AT$8036,A9301,FALSE)</f>
        <v>#REF!</v>
      </c>
      <c r="L9301" t="e">
        <f>HLOOKUP("Enhed",data!$A$1:$AT$8036,A9301,FALSE)</f>
        <v>#REF!</v>
      </c>
    </row>
    <row r="9302" spans="1:12" x14ac:dyDescent="0.2">
      <c r="A9302">
        <v>9301</v>
      </c>
      <c r="B9302" t="e">
        <f>HLOOKUP("Referencer",data!$A$1:$AT$8036,A9302,FALSE)</f>
        <v>#REF!</v>
      </c>
      <c r="C9302" t="e">
        <f>HLOOKUP("Stedtekst",data!$A$1:$AT$8036,A9302,FALSE)</f>
        <v>#REF!</v>
      </c>
      <c r="D9302" t="e">
        <f>HLOOKUP("Målested navn",data!$A$1:$AT$8036,A9302,FALSE)</f>
        <v>#REF!</v>
      </c>
      <c r="E9302" t="e">
        <f>HLOOKUP("Prøvetagning",data!$A$1:$AT$8036,A9302,FALSE)</f>
        <v>#REF!</v>
      </c>
      <c r="F9302" t="e">
        <f>HLOOKUP("Prøve",data!$A$1:$AT$8036,A9302,FALSE)</f>
        <v>#REF!</v>
      </c>
      <c r="G9302" t="e">
        <f>HLOOKUP("ScKode",data!$A$1:$AT$8036,A9302,FALSE)</f>
        <v>#REF!</v>
      </c>
      <c r="H9302" t="e">
        <f>HLOOKUP("StofParameter",data!$A$1:$AT$8036,A9302,FALSE)</f>
        <v>#REF!</v>
      </c>
      <c r="I9302" t="e">
        <f>HLOOKUP("Dato",data!$A$1:$AT$8036,A9302,FALSE)</f>
        <v>#REF!</v>
      </c>
      <c r="J9302" t="e">
        <f>HLOOKUP("Resultat-attribut",data!$A$1:$AT$8036,A9302,FALSE)</f>
        <v>#REF!</v>
      </c>
      <c r="K9302" t="e">
        <f>HLOOKUP("Resultat",data!$A$1:$AT$8036,A9302,FALSE)</f>
        <v>#REF!</v>
      </c>
      <c r="L9302" t="e">
        <f>HLOOKUP("Enhed",data!$A$1:$AT$8036,A9302,FALSE)</f>
        <v>#REF!</v>
      </c>
    </row>
    <row r="9303" spans="1:12" x14ac:dyDescent="0.2">
      <c r="A9303">
        <v>9302</v>
      </c>
      <c r="B9303" t="e">
        <f>HLOOKUP("Referencer",data!$A$1:$AT$8036,A9303,FALSE)</f>
        <v>#REF!</v>
      </c>
      <c r="C9303" t="e">
        <f>HLOOKUP("Stedtekst",data!$A$1:$AT$8036,A9303,FALSE)</f>
        <v>#REF!</v>
      </c>
      <c r="D9303" t="e">
        <f>HLOOKUP("Målested navn",data!$A$1:$AT$8036,A9303,FALSE)</f>
        <v>#REF!</v>
      </c>
      <c r="E9303" t="e">
        <f>HLOOKUP("Prøvetagning",data!$A$1:$AT$8036,A9303,FALSE)</f>
        <v>#REF!</v>
      </c>
      <c r="F9303" t="e">
        <f>HLOOKUP("Prøve",data!$A$1:$AT$8036,A9303,FALSE)</f>
        <v>#REF!</v>
      </c>
      <c r="G9303" t="e">
        <f>HLOOKUP("ScKode",data!$A$1:$AT$8036,A9303,FALSE)</f>
        <v>#REF!</v>
      </c>
      <c r="H9303" t="e">
        <f>HLOOKUP("StofParameter",data!$A$1:$AT$8036,A9303,FALSE)</f>
        <v>#REF!</v>
      </c>
      <c r="I9303" t="e">
        <f>HLOOKUP("Dato",data!$A$1:$AT$8036,A9303,FALSE)</f>
        <v>#REF!</v>
      </c>
      <c r="J9303" t="e">
        <f>HLOOKUP("Resultat-attribut",data!$A$1:$AT$8036,A9303,FALSE)</f>
        <v>#REF!</v>
      </c>
      <c r="K9303" t="e">
        <f>HLOOKUP("Resultat",data!$A$1:$AT$8036,A9303,FALSE)</f>
        <v>#REF!</v>
      </c>
      <c r="L9303" t="e">
        <f>HLOOKUP("Enhed",data!$A$1:$AT$8036,A9303,FALSE)</f>
        <v>#REF!</v>
      </c>
    </row>
    <row r="9304" spans="1:12" x14ac:dyDescent="0.2">
      <c r="A9304">
        <v>9303</v>
      </c>
      <c r="B9304" t="e">
        <f>HLOOKUP("Referencer",data!$A$1:$AT$8036,A9304,FALSE)</f>
        <v>#REF!</v>
      </c>
      <c r="C9304" t="e">
        <f>HLOOKUP("Stedtekst",data!$A$1:$AT$8036,A9304,FALSE)</f>
        <v>#REF!</v>
      </c>
      <c r="D9304" t="e">
        <f>HLOOKUP("Målested navn",data!$A$1:$AT$8036,A9304,FALSE)</f>
        <v>#REF!</v>
      </c>
      <c r="E9304" t="e">
        <f>HLOOKUP("Prøvetagning",data!$A$1:$AT$8036,A9304,FALSE)</f>
        <v>#REF!</v>
      </c>
      <c r="F9304" t="e">
        <f>HLOOKUP("Prøve",data!$A$1:$AT$8036,A9304,FALSE)</f>
        <v>#REF!</v>
      </c>
      <c r="G9304" t="e">
        <f>HLOOKUP("ScKode",data!$A$1:$AT$8036,A9304,FALSE)</f>
        <v>#REF!</v>
      </c>
      <c r="H9304" t="e">
        <f>HLOOKUP("StofParameter",data!$A$1:$AT$8036,A9304,FALSE)</f>
        <v>#REF!</v>
      </c>
      <c r="I9304" t="e">
        <f>HLOOKUP("Dato",data!$A$1:$AT$8036,A9304,FALSE)</f>
        <v>#REF!</v>
      </c>
      <c r="J9304" t="e">
        <f>HLOOKUP("Resultat-attribut",data!$A$1:$AT$8036,A9304,FALSE)</f>
        <v>#REF!</v>
      </c>
      <c r="K9304" t="e">
        <f>HLOOKUP("Resultat",data!$A$1:$AT$8036,A9304,FALSE)</f>
        <v>#REF!</v>
      </c>
      <c r="L9304" t="e">
        <f>HLOOKUP("Enhed",data!$A$1:$AT$8036,A9304,FALSE)</f>
        <v>#REF!</v>
      </c>
    </row>
    <row r="9305" spans="1:12" x14ac:dyDescent="0.2">
      <c r="A9305">
        <v>9304</v>
      </c>
      <c r="B9305" t="e">
        <f>HLOOKUP("Referencer",data!$A$1:$AT$8036,A9305,FALSE)</f>
        <v>#REF!</v>
      </c>
      <c r="C9305" t="e">
        <f>HLOOKUP("Stedtekst",data!$A$1:$AT$8036,A9305,FALSE)</f>
        <v>#REF!</v>
      </c>
      <c r="D9305" t="e">
        <f>HLOOKUP("Målested navn",data!$A$1:$AT$8036,A9305,FALSE)</f>
        <v>#REF!</v>
      </c>
      <c r="E9305" t="e">
        <f>HLOOKUP("Prøvetagning",data!$A$1:$AT$8036,A9305,FALSE)</f>
        <v>#REF!</v>
      </c>
      <c r="F9305" t="e">
        <f>HLOOKUP("Prøve",data!$A$1:$AT$8036,A9305,FALSE)</f>
        <v>#REF!</v>
      </c>
      <c r="G9305" t="e">
        <f>HLOOKUP("ScKode",data!$A$1:$AT$8036,A9305,FALSE)</f>
        <v>#REF!</v>
      </c>
      <c r="H9305" t="e">
        <f>HLOOKUP("StofParameter",data!$A$1:$AT$8036,A9305,FALSE)</f>
        <v>#REF!</v>
      </c>
      <c r="I9305" t="e">
        <f>HLOOKUP("Dato",data!$A$1:$AT$8036,A9305,FALSE)</f>
        <v>#REF!</v>
      </c>
      <c r="J9305" t="e">
        <f>HLOOKUP("Resultat-attribut",data!$A$1:$AT$8036,A9305,FALSE)</f>
        <v>#REF!</v>
      </c>
      <c r="K9305" t="e">
        <f>HLOOKUP("Resultat",data!$A$1:$AT$8036,A9305,FALSE)</f>
        <v>#REF!</v>
      </c>
      <c r="L9305" t="e">
        <f>HLOOKUP("Enhed",data!$A$1:$AT$8036,A9305,FALSE)</f>
        <v>#REF!</v>
      </c>
    </row>
    <row r="9306" spans="1:12" x14ac:dyDescent="0.2">
      <c r="A9306">
        <v>9305</v>
      </c>
      <c r="B9306" t="e">
        <f>HLOOKUP("Referencer",data!$A$1:$AT$8036,A9306,FALSE)</f>
        <v>#REF!</v>
      </c>
      <c r="C9306" t="e">
        <f>HLOOKUP("Stedtekst",data!$A$1:$AT$8036,A9306,FALSE)</f>
        <v>#REF!</v>
      </c>
      <c r="D9306" t="e">
        <f>HLOOKUP("Målested navn",data!$A$1:$AT$8036,A9306,FALSE)</f>
        <v>#REF!</v>
      </c>
      <c r="E9306" t="e">
        <f>HLOOKUP("Prøvetagning",data!$A$1:$AT$8036,A9306,FALSE)</f>
        <v>#REF!</v>
      </c>
      <c r="F9306" t="e">
        <f>HLOOKUP("Prøve",data!$A$1:$AT$8036,A9306,FALSE)</f>
        <v>#REF!</v>
      </c>
      <c r="G9306" t="e">
        <f>HLOOKUP("ScKode",data!$A$1:$AT$8036,A9306,FALSE)</f>
        <v>#REF!</v>
      </c>
      <c r="H9306" t="e">
        <f>HLOOKUP("StofParameter",data!$A$1:$AT$8036,A9306,FALSE)</f>
        <v>#REF!</v>
      </c>
      <c r="I9306" t="e">
        <f>HLOOKUP("Dato",data!$A$1:$AT$8036,A9306,FALSE)</f>
        <v>#REF!</v>
      </c>
      <c r="J9306" t="e">
        <f>HLOOKUP("Resultat-attribut",data!$A$1:$AT$8036,A9306,FALSE)</f>
        <v>#REF!</v>
      </c>
      <c r="K9306" t="e">
        <f>HLOOKUP("Resultat",data!$A$1:$AT$8036,A9306,FALSE)</f>
        <v>#REF!</v>
      </c>
      <c r="L9306" t="e">
        <f>HLOOKUP("Enhed",data!$A$1:$AT$8036,A9306,FALSE)</f>
        <v>#REF!</v>
      </c>
    </row>
    <row r="9307" spans="1:12" x14ac:dyDescent="0.2">
      <c r="A9307">
        <v>9306</v>
      </c>
      <c r="B9307" t="e">
        <f>HLOOKUP("Referencer",data!$A$1:$AT$8036,A9307,FALSE)</f>
        <v>#REF!</v>
      </c>
      <c r="C9307" t="e">
        <f>HLOOKUP("Stedtekst",data!$A$1:$AT$8036,A9307,FALSE)</f>
        <v>#REF!</v>
      </c>
      <c r="D9307" t="e">
        <f>HLOOKUP("Målested navn",data!$A$1:$AT$8036,A9307,FALSE)</f>
        <v>#REF!</v>
      </c>
      <c r="E9307" t="e">
        <f>HLOOKUP("Prøvetagning",data!$A$1:$AT$8036,A9307,FALSE)</f>
        <v>#REF!</v>
      </c>
      <c r="F9307" t="e">
        <f>HLOOKUP("Prøve",data!$A$1:$AT$8036,A9307,FALSE)</f>
        <v>#REF!</v>
      </c>
      <c r="G9307" t="e">
        <f>HLOOKUP("ScKode",data!$A$1:$AT$8036,A9307,FALSE)</f>
        <v>#REF!</v>
      </c>
      <c r="H9307" t="e">
        <f>HLOOKUP("StofParameter",data!$A$1:$AT$8036,A9307,FALSE)</f>
        <v>#REF!</v>
      </c>
      <c r="I9307" t="e">
        <f>HLOOKUP("Dato",data!$A$1:$AT$8036,A9307,FALSE)</f>
        <v>#REF!</v>
      </c>
      <c r="J9307" t="e">
        <f>HLOOKUP("Resultat-attribut",data!$A$1:$AT$8036,A9307,FALSE)</f>
        <v>#REF!</v>
      </c>
      <c r="K9307" t="e">
        <f>HLOOKUP("Resultat",data!$A$1:$AT$8036,A9307,FALSE)</f>
        <v>#REF!</v>
      </c>
      <c r="L9307" t="e">
        <f>HLOOKUP("Enhed",data!$A$1:$AT$8036,A9307,FALSE)</f>
        <v>#REF!</v>
      </c>
    </row>
    <row r="9308" spans="1:12" x14ac:dyDescent="0.2">
      <c r="A9308">
        <v>9307</v>
      </c>
      <c r="B9308" t="e">
        <f>HLOOKUP("Referencer",data!$A$1:$AT$8036,A9308,FALSE)</f>
        <v>#REF!</v>
      </c>
      <c r="C9308" t="e">
        <f>HLOOKUP("Stedtekst",data!$A$1:$AT$8036,A9308,FALSE)</f>
        <v>#REF!</v>
      </c>
      <c r="D9308" t="e">
        <f>HLOOKUP("Målested navn",data!$A$1:$AT$8036,A9308,FALSE)</f>
        <v>#REF!</v>
      </c>
      <c r="E9308" t="e">
        <f>HLOOKUP("Prøvetagning",data!$A$1:$AT$8036,A9308,FALSE)</f>
        <v>#REF!</v>
      </c>
      <c r="F9308" t="e">
        <f>HLOOKUP("Prøve",data!$A$1:$AT$8036,A9308,FALSE)</f>
        <v>#REF!</v>
      </c>
      <c r="G9308" t="e">
        <f>HLOOKUP("ScKode",data!$A$1:$AT$8036,A9308,FALSE)</f>
        <v>#REF!</v>
      </c>
      <c r="H9308" t="e">
        <f>HLOOKUP("StofParameter",data!$A$1:$AT$8036,A9308,FALSE)</f>
        <v>#REF!</v>
      </c>
      <c r="I9308" t="e">
        <f>HLOOKUP("Dato",data!$A$1:$AT$8036,A9308,FALSE)</f>
        <v>#REF!</v>
      </c>
      <c r="J9308" t="e">
        <f>HLOOKUP("Resultat-attribut",data!$A$1:$AT$8036,A9308,FALSE)</f>
        <v>#REF!</v>
      </c>
      <c r="K9308" t="e">
        <f>HLOOKUP("Resultat",data!$A$1:$AT$8036,A9308,FALSE)</f>
        <v>#REF!</v>
      </c>
      <c r="L9308" t="e">
        <f>HLOOKUP("Enhed",data!$A$1:$AT$8036,A9308,FALSE)</f>
        <v>#REF!</v>
      </c>
    </row>
    <row r="9309" spans="1:12" x14ac:dyDescent="0.2">
      <c r="A9309">
        <v>9308</v>
      </c>
      <c r="B9309" t="e">
        <f>HLOOKUP("Referencer",data!$A$1:$AT$8036,A9309,FALSE)</f>
        <v>#REF!</v>
      </c>
      <c r="C9309" t="e">
        <f>HLOOKUP("Stedtekst",data!$A$1:$AT$8036,A9309,FALSE)</f>
        <v>#REF!</v>
      </c>
      <c r="D9309" t="e">
        <f>HLOOKUP("Målested navn",data!$A$1:$AT$8036,A9309,FALSE)</f>
        <v>#REF!</v>
      </c>
      <c r="E9309" t="e">
        <f>HLOOKUP("Prøvetagning",data!$A$1:$AT$8036,A9309,FALSE)</f>
        <v>#REF!</v>
      </c>
      <c r="F9309" t="e">
        <f>HLOOKUP("Prøve",data!$A$1:$AT$8036,A9309,FALSE)</f>
        <v>#REF!</v>
      </c>
      <c r="G9309" t="e">
        <f>HLOOKUP("ScKode",data!$A$1:$AT$8036,A9309,FALSE)</f>
        <v>#REF!</v>
      </c>
      <c r="H9309" t="e">
        <f>HLOOKUP("StofParameter",data!$A$1:$AT$8036,A9309,FALSE)</f>
        <v>#REF!</v>
      </c>
      <c r="I9309" t="e">
        <f>HLOOKUP("Dato",data!$A$1:$AT$8036,A9309,FALSE)</f>
        <v>#REF!</v>
      </c>
      <c r="J9309" t="e">
        <f>HLOOKUP("Resultat-attribut",data!$A$1:$AT$8036,A9309,FALSE)</f>
        <v>#REF!</v>
      </c>
      <c r="K9309" t="e">
        <f>HLOOKUP("Resultat",data!$A$1:$AT$8036,A9309,FALSE)</f>
        <v>#REF!</v>
      </c>
      <c r="L9309" t="e">
        <f>HLOOKUP("Enhed",data!$A$1:$AT$8036,A9309,FALSE)</f>
        <v>#REF!</v>
      </c>
    </row>
    <row r="9310" spans="1:12" x14ac:dyDescent="0.2">
      <c r="A9310">
        <v>9309</v>
      </c>
      <c r="B9310" t="e">
        <f>HLOOKUP("Referencer",data!$A$1:$AT$8036,A9310,FALSE)</f>
        <v>#REF!</v>
      </c>
      <c r="C9310" t="e">
        <f>HLOOKUP("Stedtekst",data!$A$1:$AT$8036,A9310,FALSE)</f>
        <v>#REF!</v>
      </c>
      <c r="D9310" t="e">
        <f>HLOOKUP("Målested navn",data!$A$1:$AT$8036,A9310,FALSE)</f>
        <v>#REF!</v>
      </c>
      <c r="E9310" t="e">
        <f>HLOOKUP("Prøvetagning",data!$A$1:$AT$8036,A9310,FALSE)</f>
        <v>#REF!</v>
      </c>
      <c r="F9310" t="e">
        <f>HLOOKUP("Prøve",data!$A$1:$AT$8036,A9310,FALSE)</f>
        <v>#REF!</v>
      </c>
      <c r="G9310" t="e">
        <f>HLOOKUP("ScKode",data!$A$1:$AT$8036,A9310,FALSE)</f>
        <v>#REF!</v>
      </c>
      <c r="H9310" t="e">
        <f>HLOOKUP("StofParameter",data!$A$1:$AT$8036,A9310,FALSE)</f>
        <v>#REF!</v>
      </c>
      <c r="I9310" t="e">
        <f>HLOOKUP("Dato",data!$A$1:$AT$8036,A9310,FALSE)</f>
        <v>#REF!</v>
      </c>
      <c r="J9310" t="e">
        <f>HLOOKUP("Resultat-attribut",data!$A$1:$AT$8036,A9310,FALSE)</f>
        <v>#REF!</v>
      </c>
      <c r="K9310" t="e">
        <f>HLOOKUP("Resultat",data!$A$1:$AT$8036,A9310,FALSE)</f>
        <v>#REF!</v>
      </c>
      <c r="L9310" t="e">
        <f>HLOOKUP("Enhed",data!$A$1:$AT$8036,A9310,FALSE)</f>
        <v>#REF!</v>
      </c>
    </row>
    <row r="9311" spans="1:12" x14ac:dyDescent="0.2">
      <c r="A9311">
        <v>9310</v>
      </c>
      <c r="B9311" t="e">
        <f>HLOOKUP("Referencer",data!$A$1:$AT$8036,A9311,FALSE)</f>
        <v>#REF!</v>
      </c>
      <c r="C9311" t="e">
        <f>HLOOKUP("Stedtekst",data!$A$1:$AT$8036,A9311,FALSE)</f>
        <v>#REF!</v>
      </c>
      <c r="D9311" t="e">
        <f>HLOOKUP("Målested navn",data!$A$1:$AT$8036,A9311,FALSE)</f>
        <v>#REF!</v>
      </c>
      <c r="E9311" t="e">
        <f>HLOOKUP("Prøvetagning",data!$A$1:$AT$8036,A9311,FALSE)</f>
        <v>#REF!</v>
      </c>
      <c r="F9311" t="e">
        <f>HLOOKUP("Prøve",data!$A$1:$AT$8036,A9311,FALSE)</f>
        <v>#REF!</v>
      </c>
      <c r="G9311" t="e">
        <f>HLOOKUP("ScKode",data!$A$1:$AT$8036,A9311,FALSE)</f>
        <v>#REF!</v>
      </c>
      <c r="H9311" t="e">
        <f>HLOOKUP("StofParameter",data!$A$1:$AT$8036,A9311,FALSE)</f>
        <v>#REF!</v>
      </c>
      <c r="I9311" t="e">
        <f>HLOOKUP("Dato",data!$A$1:$AT$8036,A9311,FALSE)</f>
        <v>#REF!</v>
      </c>
      <c r="J9311" t="e">
        <f>HLOOKUP("Resultat-attribut",data!$A$1:$AT$8036,A9311,FALSE)</f>
        <v>#REF!</v>
      </c>
      <c r="K9311" t="e">
        <f>HLOOKUP("Resultat",data!$A$1:$AT$8036,A9311,FALSE)</f>
        <v>#REF!</v>
      </c>
      <c r="L9311" t="e">
        <f>HLOOKUP("Enhed",data!$A$1:$AT$8036,A9311,FALSE)</f>
        <v>#REF!</v>
      </c>
    </row>
    <row r="9312" spans="1:12" x14ac:dyDescent="0.2">
      <c r="A9312">
        <v>9311</v>
      </c>
      <c r="B9312" t="e">
        <f>HLOOKUP("Referencer",data!$A$1:$AT$8036,A9312,FALSE)</f>
        <v>#REF!</v>
      </c>
      <c r="C9312" t="e">
        <f>HLOOKUP("Stedtekst",data!$A$1:$AT$8036,A9312,FALSE)</f>
        <v>#REF!</v>
      </c>
      <c r="D9312" t="e">
        <f>HLOOKUP("Målested navn",data!$A$1:$AT$8036,A9312,FALSE)</f>
        <v>#REF!</v>
      </c>
      <c r="E9312" t="e">
        <f>HLOOKUP("Prøvetagning",data!$A$1:$AT$8036,A9312,FALSE)</f>
        <v>#REF!</v>
      </c>
      <c r="F9312" t="e">
        <f>HLOOKUP("Prøve",data!$A$1:$AT$8036,A9312,FALSE)</f>
        <v>#REF!</v>
      </c>
      <c r="G9312" t="e">
        <f>HLOOKUP("ScKode",data!$A$1:$AT$8036,A9312,FALSE)</f>
        <v>#REF!</v>
      </c>
      <c r="H9312" t="e">
        <f>HLOOKUP("StofParameter",data!$A$1:$AT$8036,A9312,FALSE)</f>
        <v>#REF!</v>
      </c>
      <c r="I9312" t="e">
        <f>HLOOKUP("Dato",data!$A$1:$AT$8036,A9312,FALSE)</f>
        <v>#REF!</v>
      </c>
      <c r="J9312" t="e">
        <f>HLOOKUP("Resultat-attribut",data!$A$1:$AT$8036,A9312,FALSE)</f>
        <v>#REF!</v>
      </c>
      <c r="K9312" t="e">
        <f>HLOOKUP("Resultat",data!$A$1:$AT$8036,A9312,FALSE)</f>
        <v>#REF!</v>
      </c>
      <c r="L9312" t="e">
        <f>HLOOKUP("Enhed",data!$A$1:$AT$8036,A9312,FALSE)</f>
        <v>#REF!</v>
      </c>
    </row>
    <row r="9313" spans="1:12" x14ac:dyDescent="0.2">
      <c r="A9313">
        <v>9312</v>
      </c>
      <c r="B9313" t="e">
        <f>HLOOKUP("Referencer",data!$A$1:$AT$8036,A9313,FALSE)</f>
        <v>#REF!</v>
      </c>
      <c r="C9313" t="e">
        <f>HLOOKUP("Stedtekst",data!$A$1:$AT$8036,A9313,FALSE)</f>
        <v>#REF!</v>
      </c>
      <c r="D9313" t="e">
        <f>HLOOKUP("Målested navn",data!$A$1:$AT$8036,A9313,FALSE)</f>
        <v>#REF!</v>
      </c>
      <c r="E9313" t="e">
        <f>HLOOKUP("Prøvetagning",data!$A$1:$AT$8036,A9313,FALSE)</f>
        <v>#REF!</v>
      </c>
      <c r="F9313" t="e">
        <f>HLOOKUP("Prøve",data!$A$1:$AT$8036,A9313,FALSE)</f>
        <v>#REF!</v>
      </c>
      <c r="G9313" t="e">
        <f>HLOOKUP("ScKode",data!$A$1:$AT$8036,A9313,FALSE)</f>
        <v>#REF!</v>
      </c>
      <c r="H9313" t="e">
        <f>HLOOKUP("StofParameter",data!$A$1:$AT$8036,A9313,FALSE)</f>
        <v>#REF!</v>
      </c>
      <c r="I9313" t="e">
        <f>HLOOKUP("Dato",data!$A$1:$AT$8036,A9313,FALSE)</f>
        <v>#REF!</v>
      </c>
      <c r="J9313" t="e">
        <f>HLOOKUP("Resultat-attribut",data!$A$1:$AT$8036,A9313,FALSE)</f>
        <v>#REF!</v>
      </c>
      <c r="K9313" t="e">
        <f>HLOOKUP("Resultat",data!$A$1:$AT$8036,A9313,FALSE)</f>
        <v>#REF!</v>
      </c>
      <c r="L9313" t="e">
        <f>HLOOKUP("Enhed",data!$A$1:$AT$8036,A9313,FALSE)</f>
        <v>#REF!</v>
      </c>
    </row>
    <row r="9314" spans="1:12" x14ac:dyDescent="0.2">
      <c r="A9314">
        <v>9313</v>
      </c>
      <c r="B9314" t="e">
        <f>HLOOKUP("Referencer",data!$A$1:$AT$8036,A9314,FALSE)</f>
        <v>#REF!</v>
      </c>
      <c r="C9314" t="e">
        <f>HLOOKUP("Stedtekst",data!$A$1:$AT$8036,A9314,FALSE)</f>
        <v>#REF!</v>
      </c>
      <c r="D9314" t="e">
        <f>HLOOKUP("Målested navn",data!$A$1:$AT$8036,A9314,FALSE)</f>
        <v>#REF!</v>
      </c>
      <c r="E9314" t="e">
        <f>HLOOKUP("Prøvetagning",data!$A$1:$AT$8036,A9314,FALSE)</f>
        <v>#REF!</v>
      </c>
      <c r="F9314" t="e">
        <f>HLOOKUP("Prøve",data!$A$1:$AT$8036,A9314,FALSE)</f>
        <v>#REF!</v>
      </c>
      <c r="G9314" t="e">
        <f>HLOOKUP("ScKode",data!$A$1:$AT$8036,A9314,FALSE)</f>
        <v>#REF!</v>
      </c>
      <c r="H9314" t="e">
        <f>HLOOKUP("StofParameter",data!$A$1:$AT$8036,A9314,FALSE)</f>
        <v>#REF!</v>
      </c>
      <c r="I9314" t="e">
        <f>HLOOKUP("Dato",data!$A$1:$AT$8036,A9314,FALSE)</f>
        <v>#REF!</v>
      </c>
      <c r="J9314" t="e">
        <f>HLOOKUP("Resultat-attribut",data!$A$1:$AT$8036,A9314,FALSE)</f>
        <v>#REF!</v>
      </c>
      <c r="K9314" t="e">
        <f>HLOOKUP("Resultat",data!$A$1:$AT$8036,A9314,FALSE)</f>
        <v>#REF!</v>
      </c>
      <c r="L9314" t="e">
        <f>HLOOKUP("Enhed",data!$A$1:$AT$8036,A9314,FALSE)</f>
        <v>#REF!</v>
      </c>
    </row>
    <row r="9315" spans="1:12" x14ac:dyDescent="0.2">
      <c r="A9315">
        <v>9314</v>
      </c>
      <c r="B9315" t="e">
        <f>HLOOKUP("Referencer",data!$A$1:$AT$8036,A9315,FALSE)</f>
        <v>#REF!</v>
      </c>
      <c r="C9315" t="e">
        <f>HLOOKUP("Stedtekst",data!$A$1:$AT$8036,A9315,FALSE)</f>
        <v>#REF!</v>
      </c>
      <c r="D9315" t="e">
        <f>HLOOKUP("Målested navn",data!$A$1:$AT$8036,A9315,FALSE)</f>
        <v>#REF!</v>
      </c>
      <c r="E9315" t="e">
        <f>HLOOKUP("Prøvetagning",data!$A$1:$AT$8036,A9315,FALSE)</f>
        <v>#REF!</v>
      </c>
      <c r="F9315" t="e">
        <f>HLOOKUP("Prøve",data!$A$1:$AT$8036,A9315,FALSE)</f>
        <v>#REF!</v>
      </c>
      <c r="G9315" t="e">
        <f>HLOOKUP("ScKode",data!$A$1:$AT$8036,A9315,FALSE)</f>
        <v>#REF!</v>
      </c>
      <c r="H9315" t="e">
        <f>HLOOKUP("StofParameter",data!$A$1:$AT$8036,A9315,FALSE)</f>
        <v>#REF!</v>
      </c>
      <c r="I9315" t="e">
        <f>HLOOKUP("Dato",data!$A$1:$AT$8036,A9315,FALSE)</f>
        <v>#REF!</v>
      </c>
      <c r="J9315" t="e">
        <f>HLOOKUP("Resultat-attribut",data!$A$1:$AT$8036,A9315,FALSE)</f>
        <v>#REF!</v>
      </c>
      <c r="K9315" t="e">
        <f>HLOOKUP("Resultat",data!$A$1:$AT$8036,A9315,FALSE)</f>
        <v>#REF!</v>
      </c>
      <c r="L9315" t="e">
        <f>HLOOKUP("Enhed",data!$A$1:$AT$8036,A9315,FALSE)</f>
        <v>#REF!</v>
      </c>
    </row>
    <row r="9316" spans="1:12" x14ac:dyDescent="0.2">
      <c r="A9316">
        <v>9315</v>
      </c>
      <c r="B9316" t="e">
        <f>HLOOKUP("Referencer",data!$A$1:$AT$8036,A9316,FALSE)</f>
        <v>#REF!</v>
      </c>
      <c r="C9316" t="e">
        <f>HLOOKUP("Stedtekst",data!$A$1:$AT$8036,A9316,FALSE)</f>
        <v>#REF!</v>
      </c>
      <c r="D9316" t="e">
        <f>HLOOKUP("Målested navn",data!$A$1:$AT$8036,A9316,FALSE)</f>
        <v>#REF!</v>
      </c>
      <c r="E9316" t="e">
        <f>HLOOKUP("Prøvetagning",data!$A$1:$AT$8036,A9316,FALSE)</f>
        <v>#REF!</v>
      </c>
      <c r="F9316" t="e">
        <f>HLOOKUP("Prøve",data!$A$1:$AT$8036,A9316,FALSE)</f>
        <v>#REF!</v>
      </c>
      <c r="G9316" t="e">
        <f>HLOOKUP("ScKode",data!$A$1:$AT$8036,A9316,FALSE)</f>
        <v>#REF!</v>
      </c>
      <c r="H9316" t="e">
        <f>HLOOKUP("StofParameter",data!$A$1:$AT$8036,A9316,FALSE)</f>
        <v>#REF!</v>
      </c>
      <c r="I9316" t="e">
        <f>HLOOKUP("Dato",data!$A$1:$AT$8036,A9316,FALSE)</f>
        <v>#REF!</v>
      </c>
      <c r="J9316" t="e">
        <f>HLOOKUP("Resultat-attribut",data!$A$1:$AT$8036,A9316,FALSE)</f>
        <v>#REF!</v>
      </c>
      <c r="K9316" t="e">
        <f>HLOOKUP("Resultat",data!$A$1:$AT$8036,A9316,FALSE)</f>
        <v>#REF!</v>
      </c>
      <c r="L9316" t="e">
        <f>HLOOKUP("Enhed",data!$A$1:$AT$8036,A9316,FALSE)</f>
        <v>#REF!</v>
      </c>
    </row>
    <row r="9317" spans="1:12" x14ac:dyDescent="0.2">
      <c r="A9317">
        <v>9316</v>
      </c>
      <c r="B9317" t="e">
        <f>HLOOKUP("Referencer",data!$A$1:$AT$8036,A9317,FALSE)</f>
        <v>#REF!</v>
      </c>
      <c r="C9317" t="e">
        <f>HLOOKUP("Stedtekst",data!$A$1:$AT$8036,A9317,FALSE)</f>
        <v>#REF!</v>
      </c>
      <c r="D9317" t="e">
        <f>HLOOKUP("Målested navn",data!$A$1:$AT$8036,A9317,FALSE)</f>
        <v>#REF!</v>
      </c>
      <c r="E9317" t="e">
        <f>HLOOKUP("Prøvetagning",data!$A$1:$AT$8036,A9317,FALSE)</f>
        <v>#REF!</v>
      </c>
      <c r="F9317" t="e">
        <f>HLOOKUP("Prøve",data!$A$1:$AT$8036,A9317,FALSE)</f>
        <v>#REF!</v>
      </c>
      <c r="G9317" t="e">
        <f>HLOOKUP("ScKode",data!$A$1:$AT$8036,A9317,FALSE)</f>
        <v>#REF!</v>
      </c>
      <c r="H9317" t="e">
        <f>HLOOKUP("StofParameter",data!$A$1:$AT$8036,A9317,FALSE)</f>
        <v>#REF!</v>
      </c>
      <c r="I9317" t="e">
        <f>HLOOKUP("Dato",data!$A$1:$AT$8036,A9317,FALSE)</f>
        <v>#REF!</v>
      </c>
      <c r="J9317" t="e">
        <f>HLOOKUP("Resultat-attribut",data!$A$1:$AT$8036,A9317,FALSE)</f>
        <v>#REF!</v>
      </c>
      <c r="K9317" t="e">
        <f>HLOOKUP("Resultat",data!$A$1:$AT$8036,A9317,FALSE)</f>
        <v>#REF!</v>
      </c>
      <c r="L9317" t="e">
        <f>HLOOKUP("Enhed",data!$A$1:$AT$8036,A9317,FALSE)</f>
        <v>#REF!</v>
      </c>
    </row>
    <row r="9318" spans="1:12" x14ac:dyDescent="0.2">
      <c r="A9318">
        <v>9317</v>
      </c>
      <c r="B9318" t="e">
        <f>HLOOKUP("Referencer",data!$A$1:$AT$8036,A9318,FALSE)</f>
        <v>#REF!</v>
      </c>
      <c r="C9318" t="e">
        <f>HLOOKUP("Stedtekst",data!$A$1:$AT$8036,A9318,FALSE)</f>
        <v>#REF!</v>
      </c>
      <c r="D9318" t="e">
        <f>HLOOKUP("Målested navn",data!$A$1:$AT$8036,A9318,FALSE)</f>
        <v>#REF!</v>
      </c>
      <c r="E9318" t="e">
        <f>HLOOKUP("Prøvetagning",data!$A$1:$AT$8036,A9318,FALSE)</f>
        <v>#REF!</v>
      </c>
      <c r="F9318" t="e">
        <f>HLOOKUP("Prøve",data!$A$1:$AT$8036,A9318,FALSE)</f>
        <v>#REF!</v>
      </c>
      <c r="G9318" t="e">
        <f>HLOOKUP("ScKode",data!$A$1:$AT$8036,A9318,FALSE)</f>
        <v>#REF!</v>
      </c>
      <c r="H9318" t="e">
        <f>HLOOKUP("StofParameter",data!$A$1:$AT$8036,A9318,FALSE)</f>
        <v>#REF!</v>
      </c>
      <c r="I9318" t="e">
        <f>HLOOKUP("Dato",data!$A$1:$AT$8036,A9318,FALSE)</f>
        <v>#REF!</v>
      </c>
      <c r="J9318" t="e">
        <f>HLOOKUP("Resultat-attribut",data!$A$1:$AT$8036,A9318,FALSE)</f>
        <v>#REF!</v>
      </c>
      <c r="K9318" t="e">
        <f>HLOOKUP("Resultat",data!$A$1:$AT$8036,A9318,FALSE)</f>
        <v>#REF!</v>
      </c>
      <c r="L9318" t="e">
        <f>HLOOKUP("Enhed",data!$A$1:$AT$8036,A9318,FALSE)</f>
        <v>#REF!</v>
      </c>
    </row>
    <row r="9319" spans="1:12" x14ac:dyDescent="0.2">
      <c r="A9319">
        <v>9318</v>
      </c>
      <c r="B9319" t="e">
        <f>HLOOKUP("Referencer",data!$A$1:$AT$8036,A9319,FALSE)</f>
        <v>#REF!</v>
      </c>
      <c r="C9319" t="e">
        <f>HLOOKUP("Stedtekst",data!$A$1:$AT$8036,A9319,FALSE)</f>
        <v>#REF!</v>
      </c>
      <c r="D9319" t="e">
        <f>HLOOKUP("Målested navn",data!$A$1:$AT$8036,A9319,FALSE)</f>
        <v>#REF!</v>
      </c>
      <c r="E9319" t="e">
        <f>HLOOKUP("Prøvetagning",data!$A$1:$AT$8036,A9319,FALSE)</f>
        <v>#REF!</v>
      </c>
      <c r="F9319" t="e">
        <f>HLOOKUP("Prøve",data!$A$1:$AT$8036,A9319,FALSE)</f>
        <v>#REF!</v>
      </c>
      <c r="G9319" t="e">
        <f>HLOOKUP("ScKode",data!$A$1:$AT$8036,A9319,FALSE)</f>
        <v>#REF!</v>
      </c>
      <c r="H9319" t="e">
        <f>HLOOKUP("StofParameter",data!$A$1:$AT$8036,A9319,FALSE)</f>
        <v>#REF!</v>
      </c>
      <c r="I9319" t="e">
        <f>HLOOKUP("Dato",data!$A$1:$AT$8036,A9319,FALSE)</f>
        <v>#REF!</v>
      </c>
      <c r="J9319" t="e">
        <f>HLOOKUP("Resultat-attribut",data!$A$1:$AT$8036,A9319,FALSE)</f>
        <v>#REF!</v>
      </c>
      <c r="K9319" t="e">
        <f>HLOOKUP("Resultat",data!$A$1:$AT$8036,A9319,FALSE)</f>
        <v>#REF!</v>
      </c>
      <c r="L9319" t="e">
        <f>HLOOKUP("Enhed",data!$A$1:$AT$8036,A9319,FALSE)</f>
        <v>#REF!</v>
      </c>
    </row>
    <row r="9320" spans="1:12" x14ac:dyDescent="0.2">
      <c r="A9320">
        <v>9319</v>
      </c>
      <c r="B9320" t="e">
        <f>HLOOKUP("Referencer",data!$A$1:$AT$8036,A9320,FALSE)</f>
        <v>#REF!</v>
      </c>
      <c r="C9320" t="e">
        <f>HLOOKUP("Stedtekst",data!$A$1:$AT$8036,A9320,FALSE)</f>
        <v>#REF!</v>
      </c>
      <c r="D9320" t="e">
        <f>HLOOKUP("Målested navn",data!$A$1:$AT$8036,A9320,FALSE)</f>
        <v>#REF!</v>
      </c>
      <c r="E9320" t="e">
        <f>HLOOKUP("Prøvetagning",data!$A$1:$AT$8036,A9320,FALSE)</f>
        <v>#REF!</v>
      </c>
      <c r="F9320" t="e">
        <f>HLOOKUP("Prøve",data!$A$1:$AT$8036,A9320,FALSE)</f>
        <v>#REF!</v>
      </c>
      <c r="G9320" t="e">
        <f>HLOOKUP("ScKode",data!$A$1:$AT$8036,A9320,FALSE)</f>
        <v>#REF!</v>
      </c>
      <c r="H9320" t="e">
        <f>HLOOKUP("StofParameter",data!$A$1:$AT$8036,A9320,FALSE)</f>
        <v>#REF!</v>
      </c>
      <c r="I9320" t="e">
        <f>HLOOKUP("Dato",data!$A$1:$AT$8036,A9320,FALSE)</f>
        <v>#REF!</v>
      </c>
      <c r="J9320" t="e">
        <f>HLOOKUP("Resultat-attribut",data!$A$1:$AT$8036,A9320,FALSE)</f>
        <v>#REF!</v>
      </c>
      <c r="K9320" t="e">
        <f>HLOOKUP("Resultat",data!$A$1:$AT$8036,A9320,FALSE)</f>
        <v>#REF!</v>
      </c>
      <c r="L9320" t="e">
        <f>HLOOKUP("Enhed",data!$A$1:$AT$8036,A9320,FALSE)</f>
        <v>#REF!</v>
      </c>
    </row>
    <row r="9321" spans="1:12" x14ac:dyDescent="0.2">
      <c r="A9321">
        <v>9320</v>
      </c>
      <c r="B9321" t="e">
        <f>HLOOKUP("Referencer",data!$A$1:$AT$8036,A9321,FALSE)</f>
        <v>#REF!</v>
      </c>
      <c r="C9321" t="e">
        <f>HLOOKUP("Stedtekst",data!$A$1:$AT$8036,A9321,FALSE)</f>
        <v>#REF!</v>
      </c>
      <c r="D9321" t="e">
        <f>HLOOKUP("Målested navn",data!$A$1:$AT$8036,A9321,FALSE)</f>
        <v>#REF!</v>
      </c>
      <c r="E9321" t="e">
        <f>HLOOKUP("Prøvetagning",data!$A$1:$AT$8036,A9321,FALSE)</f>
        <v>#REF!</v>
      </c>
      <c r="F9321" t="e">
        <f>HLOOKUP("Prøve",data!$A$1:$AT$8036,A9321,FALSE)</f>
        <v>#REF!</v>
      </c>
      <c r="G9321" t="e">
        <f>HLOOKUP("ScKode",data!$A$1:$AT$8036,A9321,FALSE)</f>
        <v>#REF!</v>
      </c>
      <c r="H9321" t="e">
        <f>HLOOKUP("StofParameter",data!$A$1:$AT$8036,A9321,FALSE)</f>
        <v>#REF!</v>
      </c>
      <c r="I9321" t="e">
        <f>HLOOKUP("Dato",data!$A$1:$AT$8036,A9321,FALSE)</f>
        <v>#REF!</v>
      </c>
      <c r="J9321" t="e">
        <f>HLOOKUP("Resultat-attribut",data!$A$1:$AT$8036,A9321,FALSE)</f>
        <v>#REF!</v>
      </c>
      <c r="K9321" t="e">
        <f>HLOOKUP("Resultat",data!$A$1:$AT$8036,A9321,FALSE)</f>
        <v>#REF!</v>
      </c>
      <c r="L9321" t="e">
        <f>HLOOKUP("Enhed",data!$A$1:$AT$8036,A9321,FALSE)</f>
        <v>#REF!</v>
      </c>
    </row>
    <row r="9322" spans="1:12" x14ac:dyDescent="0.2">
      <c r="A9322">
        <v>9321</v>
      </c>
      <c r="B9322" t="e">
        <f>HLOOKUP("Referencer",data!$A$1:$AT$8036,A9322,FALSE)</f>
        <v>#REF!</v>
      </c>
      <c r="C9322" t="e">
        <f>HLOOKUP("Stedtekst",data!$A$1:$AT$8036,A9322,FALSE)</f>
        <v>#REF!</v>
      </c>
      <c r="D9322" t="e">
        <f>HLOOKUP("Målested navn",data!$A$1:$AT$8036,A9322,FALSE)</f>
        <v>#REF!</v>
      </c>
      <c r="E9322" t="e">
        <f>HLOOKUP("Prøvetagning",data!$A$1:$AT$8036,A9322,FALSE)</f>
        <v>#REF!</v>
      </c>
      <c r="F9322" t="e">
        <f>HLOOKUP("Prøve",data!$A$1:$AT$8036,A9322,FALSE)</f>
        <v>#REF!</v>
      </c>
      <c r="G9322" t="e">
        <f>HLOOKUP("ScKode",data!$A$1:$AT$8036,A9322,FALSE)</f>
        <v>#REF!</v>
      </c>
      <c r="H9322" t="e">
        <f>HLOOKUP("StofParameter",data!$A$1:$AT$8036,A9322,FALSE)</f>
        <v>#REF!</v>
      </c>
      <c r="I9322" t="e">
        <f>HLOOKUP("Dato",data!$A$1:$AT$8036,A9322,FALSE)</f>
        <v>#REF!</v>
      </c>
      <c r="J9322" t="e">
        <f>HLOOKUP("Resultat-attribut",data!$A$1:$AT$8036,A9322,FALSE)</f>
        <v>#REF!</v>
      </c>
      <c r="K9322" t="e">
        <f>HLOOKUP("Resultat",data!$A$1:$AT$8036,A9322,FALSE)</f>
        <v>#REF!</v>
      </c>
      <c r="L9322" t="e">
        <f>HLOOKUP("Enhed",data!$A$1:$AT$8036,A9322,FALSE)</f>
        <v>#REF!</v>
      </c>
    </row>
    <row r="9323" spans="1:12" x14ac:dyDescent="0.2">
      <c r="A9323">
        <v>9322</v>
      </c>
      <c r="B9323" t="e">
        <f>HLOOKUP("Referencer",data!$A$1:$AT$8036,A9323,FALSE)</f>
        <v>#REF!</v>
      </c>
      <c r="C9323" t="e">
        <f>HLOOKUP("Stedtekst",data!$A$1:$AT$8036,A9323,FALSE)</f>
        <v>#REF!</v>
      </c>
      <c r="D9323" t="e">
        <f>HLOOKUP("Målested navn",data!$A$1:$AT$8036,A9323,FALSE)</f>
        <v>#REF!</v>
      </c>
      <c r="E9323" t="e">
        <f>HLOOKUP("Prøvetagning",data!$A$1:$AT$8036,A9323,FALSE)</f>
        <v>#REF!</v>
      </c>
      <c r="F9323" t="e">
        <f>HLOOKUP("Prøve",data!$A$1:$AT$8036,A9323,FALSE)</f>
        <v>#REF!</v>
      </c>
      <c r="G9323" t="e">
        <f>HLOOKUP("ScKode",data!$A$1:$AT$8036,A9323,FALSE)</f>
        <v>#REF!</v>
      </c>
      <c r="H9323" t="e">
        <f>HLOOKUP("StofParameter",data!$A$1:$AT$8036,A9323,FALSE)</f>
        <v>#REF!</v>
      </c>
      <c r="I9323" t="e">
        <f>HLOOKUP("Dato",data!$A$1:$AT$8036,A9323,FALSE)</f>
        <v>#REF!</v>
      </c>
      <c r="J9323" t="e">
        <f>HLOOKUP("Resultat-attribut",data!$A$1:$AT$8036,A9323,FALSE)</f>
        <v>#REF!</v>
      </c>
      <c r="K9323" t="e">
        <f>HLOOKUP("Resultat",data!$A$1:$AT$8036,A9323,FALSE)</f>
        <v>#REF!</v>
      </c>
      <c r="L9323" t="e">
        <f>HLOOKUP("Enhed",data!$A$1:$AT$8036,A9323,FALSE)</f>
        <v>#REF!</v>
      </c>
    </row>
    <row r="9324" spans="1:12" x14ac:dyDescent="0.2">
      <c r="A9324">
        <v>9323</v>
      </c>
      <c r="B9324" t="e">
        <f>HLOOKUP("Referencer",data!$A$1:$AT$8036,A9324,FALSE)</f>
        <v>#REF!</v>
      </c>
      <c r="C9324" t="e">
        <f>HLOOKUP("Stedtekst",data!$A$1:$AT$8036,A9324,FALSE)</f>
        <v>#REF!</v>
      </c>
      <c r="D9324" t="e">
        <f>HLOOKUP("Målested navn",data!$A$1:$AT$8036,A9324,FALSE)</f>
        <v>#REF!</v>
      </c>
      <c r="E9324" t="e">
        <f>HLOOKUP("Prøvetagning",data!$A$1:$AT$8036,A9324,FALSE)</f>
        <v>#REF!</v>
      </c>
      <c r="F9324" t="e">
        <f>HLOOKUP("Prøve",data!$A$1:$AT$8036,A9324,FALSE)</f>
        <v>#REF!</v>
      </c>
      <c r="G9324" t="e">
        <f>HLOOKUP("ScKode",data!$A$1:$AT$8036,A9324,FALSE)</f>
        <v>#REF!</v>
      </c>
      <c r="H9324" t="e">
        <f>HLOOKUP("StofParameter",data!$A$1:$AT$8036,A9324,FALSE)</f>
        <v>#REF!</v>
      </c>
      <c r="I9324" t="e">
        <f>HLOOKUP("Dato",data!$A$1:$AT$8036,A9324,FALSE)</f>
        <v>#REF!</v>
      </c>
      <c r="J9324" t="e">
        <f>HLOOKUP("Resultat-attribut",data!$A$1:$AT$8036,A9324,FALSE)</f>
        <v>#REF!</v>
      </c>
      <c r="K9324" t="e">
        <f>HLOOKUP("Resultat",data!$A$1:$AT$8036,A9324,FALSE)</f>
        <v>#REF!</v>
      </c>
      <c r="L9324" t="e">
        <f>HLOOKUP("Enhed",data!$A$1:$AT$8036,A9324,FALSE)</f>
        <v>#REF!</v>
      </c>
    </row>
    <row r="9325" spans="1:12" x14ac:dyDescent="0.2">
      <c r="A9325">
        <v>9324</v>
      </c>
      <c r="B9325" t="e">
        <f>HLOOKUP("Referencer",data!$A$1:$AT$8036,A9325,FALSE)</f>
        <v>#REF!</v>
      </c>
      <c r="C9325" t="e">
        <f>HLOOKUP("Stedtekst",data!$A$1:$AT$8036,A9325,FALSE)</f>
        <v>#REF!</v>
      </c>
      <c r="D9325" t="e">
        <f>HLOOKUP("Målested navn",data!$A$1:$AT$8036,A9325,FALSE)</f>
        <v>#REF!</v>
      </c>
      <c r="E9325" t="e">
        <f>HLOOKUP("Prøvetagning",data!$A$1:$AT$8036,A9325,FALSE)</f>
        <v>#REF!</v>
      </c>
      <c r="F9325" t="e">
        <f>HLOOKUP("Prøve",data!$A$1:$AT$8036,A9325,FALSE)</f>
        <v>#REF!</v>
      </c>
      <c r="G9325" t="e">
        <f>HLOOKUP("ScKode",data!$A$1:$AT$8036,A9325,FALSE)</f>
        <v>#REF!</v>
      </c>
      <c r="H9325" t="e">
        <f>HLOOKUP("StofParameter",data!$A$1:$AT$8036,A9325,FALSE)</f>
        <v>#REF!</v>
      </c>
      <c r="I9325" t="e">
        <f>HLOOKUP("Dato",data!$A$1:$AT$8036,A9325,FALSE)</f>
        <v>#REF!</v>
      </c>
      <c r="J9325" t="e">
        <f>HLOOKUP("Resultat-attribut",data!$A$1:$AT$8036,A9325,FALSE)</f>
        <v>#REF!</v>
      </c>
      <c r="K9325" t="e">
        <f>HLOOKUP("Resultat",data!$A$1:$AT$8036,A9325,FALSE)</f>
        <v>#REF!</v>
      </c>
      <c r="L9325" t="e">
        <f>HLOOKUP("Enhed",data!$A$1:$AT$8036,A9325,FALSE)</f>
        <v>#REF!</v>
      </c>
    </row>
    <row r="9326" spans="1:12" x14ac:dyDescent="0.2">
      <c r="A9326">
        <v>9325</v>
      </c>
      <c r="B9326" t="e">
        <f>HLOOKUP("Referencer",data!$A$1:$AT$8036,A9326,FALSE)</f>
        <v>#REF!</v>
      </c>
      <c r="C9326" t="e">
        <f>HLOOKUP("Stedtekst",data!$A$1:$AT$8036,A9326,FALSE)</f>
        <v>#REF!</v>
      </c>
      <c r="D9326" t="e">
        <f>HLOOKUP("Målested navn",data!$A$1:$AT$8036,A9326,FALSE)</f>
        <v>#REF!</v>
      </c>
      <c r="E9326" t="e">
        <f>HLOOKUP("Prøvetagning",data!$A$1:$AT$8036,A9326,FALSE)</f>
        <v>#REF!</v>
      </c>
      <c r="F9326" t="e">
        <f>HLOOKUP("Prøve",data!$A$1:$AT$8036,A9326,FALSE)</f>
        <v>#REF!</v>
      </c>
      <c r="G9326" t="e">
        <f>HLOOKUP("ScKode",data!$A$1:$AT$8036,A9326,FALSE)</f>
        <v>#REF!</v>
      </c>
      <c r="H9326" t="e">
        <f>HLOOKUP("StofParameter",data!$A$1:$AT$8036,A9326,FALSE)</f>
        <v>#REF!</v>
      </c>
      <c r="I9326" t="e">
        <f>HLOOKUP("Dato",data!$A$1:$AT$8036,A9326,FALSE)</f>
        <v>#REF!</v>
      </c>
      <c r="J9326" t="e">
        <f>HLOOKUP("Resultat-attribut",data!$A$1:$AT$8036,A9326,FALSE)</f>
        <v>#REF!</v>
      </c>
      <c r="K9326" t="e">
        <f>HLOOKUP("Resultat",data!$A$1:$AT$8036,A9326,FALSE)</f>
        <v>#REF!</v>
      </c>
      <c r="L9326" t="e">
        <f>HLOOKUP("Enhed",data!$A$1:$AT$8036,A9326,FALSE)</f>
        <v>#REF!</v>
      </c>
    </row>
    <row r="9327" spans="1:12" x14ac:dyDescent="0.2">
      <c r="A9327">
        <v>9326</v>
      </c>
      <c r="B9327" t="e">
        <f>HLOOKUP("Referencer",data!$A$1:$AT$8036,A9327,FALSE)</f>
        <v>#REF!</v>
      </c>
      <c r="C9327" t="e">
        <f>HLOOKUP("Stedtekst",data!$A$1:$AT$8036,A9327,FALSE)</f>
        <v>#REF!</v>
      </c>
      <c r="D9327" t="e">
        <f>HLOOKUP("Målested navn",data!$A$1:$AT$8036,A9327,FALSE)</f>
        <v>#REF!</v>
      </c>
      <c r="E9327" t="e">
        <f>HLOOKUP("Prøvetagning",data!$A$1:$AT$8036,A9327,FALSE)</f>
        <v>#REF!</v>
      </c>
      <c r="F9327" t="e">
        <f>HLOOKUP("Prøve",data!$A$1:$AT$8036,A9327,FALSE)</f>
        <v>#REF!</v>
      </c>
      <c r="G9327" t="e">
        <f>HLOOKUP("ScKode",data!$A$1:$AT$8036,A9327,FALSE)</f>
        <v>#REF!</v>
      </c>
      <c r="H9327" t="e">
        <f>HLOOKUP("StofParameter",data!$A$1:$AT$8036,A9327,FALSE)</f>
        <v>#REF!</v>
      </c>
      <c r="I9327" t="e">
        <f>HLOOKUP("Dato",data!$A$1:$AT$8036,A9327,FALSE)</f>
        <v>#REF!</v>
      </c>
      <c r="J9327" t="e">
        <f>HLOOKUP("Resultat-attribut",data!$A$1:$AT$8036,A9327,FALSE)</f>
        <v>#REF!</v>
      </c>
      <c r="K9327" t="e">
        <f>HLOOKUP("Resultat",data!$A$1:$AT$8036,A9327,FALSE)</f>
        <v>#REF!</v>
      </c>
      <c r="L9327" t="e">
        <f>HLOOKUP("Enhed",data!$A$1:$AT$8036,A9327,FALSE)</f>
        <v>#REF!</v>
      </c>
    </row>
    <row r="9328" spans="1:12" x14ac:dyDescent="0.2">
      <c r="A9328">
        <v>9327</v>
      </c>
      <c r="B9328" t="e">
        <f>HLOOKUP("Referencer",data!$A$1:$AT$8036,A9328,FALSE)</f>
        <v>#REF!</v>
      </c>
      <c r="C9328" t="e">
        <f>HLOOKUP("Stedtekst",data!$A$1:$AT$8036,A9328,FALSE)</f>
        <v>#REF!</v>
      </c>
      <c r="D9328" t="e">
        <f>HLOOKUP("Målested navn",data!$A$1:$AT$8036,A9328,FALSE)</f>
        <v>#REF!</v>
      </c>
      <c r="E9328" t="e">
        <f>HLOOKUP("Prøvetagning",data!$A$1:$AT$8036,A9328,FALSE)</f>
        <v>#REF!</v>
      </c>
      <c r="F9328" t="e">
        <f>HLOOKUP("Prøve",data!$A$1:$AT$8036,A9328,FALSE)</f>
        <v>#REF!</v>
      </c>
      <c r="G9328" t="e">
        <f>HLOOKUP("ScKode",data!$A$1:$AT$8036,A9328,FALSE)</f>
        <v>#REF!</v>
      </c>
      <c r="H9328" t="e">
        <f>HLOOKUP("StofParameter",data!$A$1:$AT$8036,A9328,FALSE)</f>
        <v>#REF!</v>
      </c>
      <c r="I9328" t="e">
        <f>HLOOKUP("Dato",data!$A$1:$AT$8036,A9328,FALSE)</f>
        <v>#REF!</v>
      </c>
      <c r="J9328" t="e">
        <f>HLOOKUP("Resultat-attribut",data!$A$1:$AT$8036,A9328,FALSE)</f>
        <v>#REF!</v>
      </c>
      <c r="K9328" t="e">
        <f>HLOOKUP("Resultat",data!$A$1:$AT$8036,A9328,FALSE)</f>
        <v>#REF!</v>
      </c>
      <c r="L9328" t="e">
        <f>HLOOKUP("Enhed",data!$A$1:$AT$8036,A9328,FALSE)</f>
        <v>#REF!</v>
      </c>
    </row>
    <row r="9329" spans="1:12" x14ac:dyDescent="0.2">
      <c r="A9329">
        <v>9328</v>
      </c>
      <c r="B9329" t="e">
        <f>HLOOKUP("Referencer",data!$A$1:$AT$8036,A9329,FALSE)</f>
        <v>#REF!</v>
      </c>
      <c r="C9329" t="e">
        <f>HLOOKUP("Stedtekst",data!$A$1:$AT$8036,A9329,FALSE)</f>
        <v>#REF!</v>
      </c>
      <c r="D9329" t="e">
        <f>HLOOKUP("Målested navn",data!$A$1:$AT$8036,A9329,FALSE)</f>
        <v>#REF!</v>
      </c>
      <c r="E9329" t="e">
        <f>HLOOKUP("Prøvetagning",data!$A$1:$AT$8036,A9329,FALSE)</f>
        <v>#REF!</v>
      </c>
      <c r="F9329" t="e">
        <f>HLOOKUP("Prøve",data!$A$1:$AT$8036,A9329,FALSE)</f>
        <v>#REF!</v>
      </c>
      <c r="G9329" t="e">
        <f>HLOOKUP("ScKode",data!$A$1:$AT$8036,A9329,FALSE)</f>
        <v>#REF!</v>
      </c>
      <c r="H9329" t="e">
        <f>HLOOKUP("StofParameter",data!$A$1:$AT$8036,A9329,FALSE)</f>
        <v>#REF!</v>
      </c>
      <c r="I9329" t="e">
        <f>HLOOKUP("Dato",data!$A$1:$AT$8036,A9329,FALSE)</f>
        <v>#REF!</v>
      </c>
      <c r="J9329" t="e">
        <f>HLOOKUP("Resultat-attribut",data!$A$1:$AT$8036,A9329,FALSE)</f>
        <v>#REF!</v>
      </c>
      <c r="K9329" t="e">
        <f>HLOOKUP("Resultat",data!$A$1:$AT$8036,A9329,FALSE)</f>
        <v>#REF!</v>
      </c>
      <c r="L9329" t="e">
        <f>HLOOKUP("Enhed",data!$A$1:$AT$8036,A9329,FALSE)</f>
        <v>#REF!</v>
      </c>
    </row>
    <row r="9330" spans="1:12" x14ac:dyDescent="0.2">
      <c r="A9330">
        <v>9329</v>
      </c>
      <c r="B9330" t="e">
        <f>HLOOKUP("Referencer",data!$A$1:$AT$8036,A9330,FALSE)</f>
        <v>#REF!</v>
      </c>
      <c r="C9330" t="e">
        <f>HLOOKUP("Stedtekst",data!$A$1:$AT$8036,A9330,FALSE)</f>
        <v>#REF!</v>
      </c>
      <c r="D9330" t="e">
        <f>HLOOKUP("Målested navn",data!$A$1:$AT$8036,A9330,FALSE)</f>
        <v>#REF!</v>
      </c>
      <c r="E9330" t="e">
        <f>HLOOKUP("Prøvetagning",data!$A$1:$AT$8036,A9330,FALSE)</f>
        <v>#REF!</v>
      </c>
      <c r="F9330" t="e">
        <f>HLOOKUP("Prøve",data!$A$1:$AT$8036,A9330,FALSE)</f>
        <v>#REF!</v>
      </c>
      <c r="G9330" t="e">
        <f>HLOOKUP("ScKode",data!$A$1:$AT$8036,A9330,FALSE)</f>
        <v>#REF!</v>
      </c>
      <c r="H9330" t="e">
        <f>HLOOKUP("StofParameter",data!$A$1:$AT$8036,A9330,FALSE)</f>
        <v>#REF!</v>
      </c>
      <c r="I9330" t="e">
        <f>HLOOKUP("Dato",data!$A$1:$AT$8036,A9330,FALSE)</f>
        <v>#REF!</v>
      </c>
      <c r="J9330" t="e">
        <f>HLOOKUP("Resultat-attribut",data!$A$1:$AT$8036,A9330,FALSE)</f>
        <v>#REF!</v>
      </c>
      <c r="K9330" t="e">
        <f>HLOOKUP("Resultat",data!$A$1:$AT$8036,A9330,FALSE)</f>
        <v>#REF!</v>
      </c>
      <c r="L9330" t="e">
        <f>HLOOKUP("Enhed",data!$A$1:$AT$8036,A9330,FALSE)</f>
        <v>#REF!</v>
      </c>
    </row>
    <row r="9331" spans="1:12" x14ac:dyDescent="0.2">
      <c r="A9331">
        <v>9330</v>
      </c>
      <c r="B9331" t="e">
        <f>HLOOKUP("Referencer",data!$A$1:$AT$8036,A9331,FALSE)</f>
        <v>#REF!</v>
      </c>
      <c r="C9331" t="e">
        <f>HLOOKUP("Stedtekst",data!$A$1:$AT$8036,A9331,FALSE)</f>
        <v>#REF!</v>
      </c>
      <c r="D9331" t="e">
        <f>HLOOKUP("Målested navn",data!$A$1:$AT$8036,A9331,FALSE)</f>
        <v>#REF!</v>
      </c>
      <c r="E9331" t="e">
        <f>HLOOKUP("Prøvetagning",data!$A$1:$AT$8036,A9331,FALSE)</f>
        <v>#REF!</v>
      </c>
      <c r="F9331" t="e">
        <f>HLOOKUP("Prøve",data!$A$1:$AT$8036,A9331,FALSE)</f>
        <v>#REF!</v>
      </c>
      <c r="G9331" t="e">
        <f>HLOOKUP("ScKode",data!$A$1:$AT$8036,A9331,FALSE)</f>
        <v>#REF!</v>
      </c>
      <c r="H9331" t="e">
        <f>HLOOKUP("StofParameter",data!$A$1:$AT$8036,A9331,FALSE)</f>
        <v>#REF!</v>
      </c>
      <c r="I9331" t="e">
        <f>HLOOKUP("Dato",data!$A$1:$AT$8036,A9331,FALSE)</f>
        <v>#REF!</v>
      </c>
      <c r="J9331" t="e">
        <f>HLOOKUP("Resultat-attribut",data!$A$1:$AT$8036,A9331,FALSE)</f>
        <v>#REF!</v>
      </c>
      <c r="K9331" t="e">
        <f>HLOOKUP("Resultat",data!$A$1:$AT$8036,A9331,FALSE)</f>
        <v>#REF!</v>
      </c>
      <c r="L9331" t="e">
        <f>HLOOKUP("Enhed",data!$A$1:$AT$8036,A9331,FALSE)</f>
        <v>#REF!</v>
      </c>
    </row>
    <row r="9332" spans="1:12" x14ac:dyDescent="0.2">
      <c r="A9332">
        <v>9331</v>
      </c>
      <c r="B9332" t="e">
        <f>HLOOKUP("Referencer",data!$A$1:$AT$8036,A9332,FALSE)</f>
        <v>#REF!</v>
      </c>
      <c r="C9332" t="e">
        <f>HLOOKUP("Stedtekst",data!$A$1:$AT$8036,A9332,FALSE)</f>
        <v>#REF!</v>
      </c>
      <c r="D9332" t="e">
        <f>HLOOKUP("Målested navn",data!$A$1:$AT$8036,A9332,FALSE)</f>
        <v>#REF!</v>
      </c>
      <c r="E9332" t="e">
        <f>HLOOKUP("Prøvetagning",data!$A$1:$AT$8036,A9332,FALSE)</f>
        <v>#REF!</v>
      </c>
      <c r="F9332" t="e">
        <f>HLOOKUP("Prøve",data!$A$1:$AT$8036,A9332,FALSE)</f>
        <v>#REF!</v>
      </c>
      <c r="G9332" t="e">
        <f>HLOOKUP("ScKode",data!$A$1:$AT$8036,A9332,FALSE)</f>
        <v>#REF!</v>
      </c>
      <c r="H9332" t="e">
        <f>HLOOKUP("StofParameter",data!$A$1:$AT$8036,A9332,FALSE)</f>
        <v>#REF!</v>
      </c>
      <c r="I9332" t="e">
        <f>HLOOKUP("Dato",data!$A$1:$AT$8036,A9332,FALSE)</f>
        <v>#REF!</v>
      </c>
      <c r="J9332" t="e">
        <f>HLOOKUP("Resultat-attribut",data!$A$1:$AT$8036,A9332,FALSE)</f>
        <v>#REF!</v>
      </c>
      <c r="K9332" t="e">
        <f>HLOOKUP("Resultat",data!$A$1:$AT$8036,A9332,FALSE)</f>
        <v>#REF!</v>
      </c>
      <c r="L9332" t="e">
        <f>HLOOKUP("Enhed",data!$A$1:$AT$8036,A9332,FALSE)</f>
        <v>#REF!</v>
      </c>
    </row>
    <row r="9333" spans="1:12" x14ac:dyDescent="0.2">
      <c r="A9333">
        <v>9332</v>
      </c>
      <c r="B9333" t="e">
        <f>HLOOKUP("Referencer",data!$A$1:$AT$8036,A9333,FALSE)</f>
        <v>#REF!</v>
      </c>
      <c r="C9333" t="e">
        <f>HLOOKUP("Stedtekst",data!$A$1:$AT$8036,A9333,FALSE)</f>
        <v>#REF!</v>
      </c>
      <c r="D9333" t="e">
        <f>HLOOKUP("Målested navn",data!$A$1:$AT$8036,A9333,FALSE)</f>
        <v>#REF!</v>
      </c>
      <c r="E9333" t="e">
        <f>HLOOKUP("Prøvetagning",data!$A$1:$AT$8036,A9333,FALSE)</f>
        <v>#REF!</v>
      </c>
      <c r="F9333" t="e">
        <f>HLOOKUP("Prøve",data!$A$1:$AT$8036,A9333,FALSE)</f>
        <v>#REF!</v>
      </c>
      <c r="G9333" t="e">
        <f>HLOOKUP("ScKode",data!$A$1:$AT$8036,A9333,FALSE)</f>
        <v>#REF!</v>
      </c>
      <c r="H9333" t="e">
        <f>HLOOKUP("StofParameter",data!$A$1:$AT$8036,A9333,FALSE)</f>
        <v>#REF!</v>
      </c>
      <c r="I9333" t="e">
        <f>HLOOKUP("Dato",data!$A$1:$AT$8036,A9333,FALSE)</f>
        <v>#REF!</v>
      </c>
      <c r="J9333" t="e">
        <f>HLOOKUP("Resultat-attribut",data!$A$1:$AT$8036,A9333,FALSE)</f>
        <v>#REF!</v>
      </c>
      <c r="K9333" t="e">
        <f>HLOOKUP("Resultat",data!$A$1:$AT$8036,A9333,FALSE)</f>
        <v>#REF!</v>
      </c>
      <c r="L9333" t="e">
        <f>HLOOKUP("Enhed",data!$A$1:$AT$8036,A9333,FALSE)</f>
        <v>#REF!</v>
      </c>
    </row>
    <row r="9334" spans="1:12" x14ac:dyDescent="0.2">
      <c r="A9334">
        <v>9333</v>
      </c>
      <c r="B9334" t="e">
        <f>HLOOKUP("Referencer",data!$A$1:$AT$8036,A9334,FALSE)</f>
        <v>#REF!</v>
      </c>
      <c r="C9334" t="e">
        <f>HLOOKUP("Stedtekst",data!$A$1:$AT$8036,A9334,FALSE)</f>
        <v>#REF!</v>
      </c>
      <c r="D9334" t="e">
        <f>HLOOKUP("Målested navn",data!$A$1:$AT$8036,A9334,FALSE)</f>
        <v>#REF!</v>
      </c>
      <c r="E9334" t="e">
        <f>HLOOKUP("Prøvetagning",data!$A$1:$AT$8036,A9334,FALSE)</f>
        <v>#REF!</v>
      </c>
      <c r="F9334" t="e">
        <f>HLOOKUP("Prøve",data!$A$1:$AT$8036,A9334,FALSE)</f>
        <v>#REF!</v>
      </c>
      <c r="G9334" t="e">
        <f>HLOOKUP("ScKode",data!$A$1:$AT$8036,A9334,FALSE)</f>
        <v>#REF!</v>
      </c>
      <c r="H9334" t="e">
        <f>HLOOKUP("StofParameter",data!$A$1:$AT$8036,A9334,FALSE)</f>
        <v>#REF!</v>
      </c>
      <c r="I9334" t="e">
        <f>HLOOKUP("Dato",data!$A$1:$AT$8036,A9334,FALSE)</f>
        <v>#REF!</v>
      </c>
      <c r="J9334" t="e">
        <f>HLOOKUP("Resultat-attribut",data!$A$1:$AT$8036,A9334,FALSE)</f>
        <v>#REF!</v>
      </c>
      <c r="K9334" t="e">
        <f>HLOOKUP("Resultat",data!$A$1:$AT$8036,A9334,FALSE)</f>
        <v>#REF!</v>
      </c>
      <c r="L9334" t="e">
        <f>HLOOKUP("Enhed",data!$A$1:$AT$8036,A9334,FALSE)</f>
        <v>#REF!</v>
      </c>
    </row>
    <row r="9335" spans="1:12" x14ac:dyDescent="0.2">
      <c r="A9335">
        <v>9334</v>
      </c>
      <c r="B9335" t="e">
        <f>HLOOKUP("Referencer",data!$A$1:$AT$8036,A9335,FALSE)</f>
        <v>#REF!</v>
      </c>
      <c r="C9335" t="e">
        <f>HLOOKUP("Stedtekst",data!$A$1:$AT$8036,A9335,FALSE)</f>
        <v>#REF!</v>
      </c>
      <c r="D9335" t="e">
        <f>HLOOKUP("Målested navn",data!$A$1:$AT$8036,A9335,FALSE)</f>
        <v>#REF!</v>
      </c>
      <c r="E9335" t="e">
        <f>HLOOKUP("Prøvetagning",data!$A$1:$AT$8036,A9335,FALSE)</f>
        <v>#REF!</v>
      </c>
      <c r="F9335" t="e">
        <f>HLOOKUP("Prøve",data!$A$1:$AT$8036,A9335,FALSE)</f>
        <v>#REF!</v>
      </c>
      <c r="G9335" t="e">
        <f>HLOOKUP("ScKode",data!$A$1:$AT$8036,A9335,FALSE)</f>
        <v>#REF!</v>
      </c>
      <c r="H9335" t="e">
        <f>HLOOKUP("StofParameter",data!$A$1:$AT$8036,A9335,FALSE)</f>
        <v>#REF!</v>
      </c>
      <c r="I9335" t="e">
        <f>HLOOKUP("Dato",data!$A$1:$AT$8036,A9335,FALSE)</f>
        <v>#REF!</v>
      </c>
      <c r="J9335" t="e">
        <f>HLOOKUP("Resultat-attribut",data!$A$1:$AT$8036,A9335,FALSE)</f>
        <v>#REF!</v>
      </c>
      <c r="K9335" t="e">
        <f>HLOOKUP("Resultat",data!$A$1:$AT$8036,A9335,FALSE)</f>
        <v>#REF!</v>
      </c>
      <c r="L9335" t="e">
        <f>HLOOKUP("Enhed",data!$A$1:$AT$8036,A9335,FALSE)</f>
        <v>#REF!</v>
      </c>
    </row>
    <row r="9336" spans="1:12" x14ac:dyDescent="0.2">
      <c r="A9336">
        <v>9335</v>
      </c>
      <c r="B9336" t="e">
        <f>HLOOKUP("Referencer",data!$A$1:$AT$8036,A9336,FALSE)</f>
        <v>#REF!</v>
      </c>
      <c r="C9336" t="e">
        <f>HLOOKUP("Stedtekst",data!$A$1:$AT$8036,A9336,FALSE)</f>
        <v>#REF!</v>
      </c>
      <c r="D9336" t="e">
        <f>HLOOKUP("Målested navn",data!$A$1:$AT$8036,A9336,FALSE)</f>
        <v>#REF!</v>
      </c>
      <c r="E9336" t="e">
        <f>HLOOKUP("Prøvetagning",data!$A$1:$AT$8036,A9336,FALSE)</f>
        <v>#REF!</v>
      </c>
      <c r="F9336" t="e">
        <f>HLOOKUP("Prøve",data!$A$1:$AT$8036,A9336,FALSE)</f>
        <v>#REF!</v>
      </c>
      <c r="G9336" t="e">
        <f>HLOOKUP("ScKode",data!$A$1:$AT$8036,A9336,FALSE)</f>
        <v>#REF!</v>
      </c>
      <c r="H9336" t="e">
        <f>HLOOKUP("StofParameter",data!$A$1:$AT$8036,A9336,FALSE)</f>
        <v>#REF!</v>
      </c>
      <c r="I9336" t="e">
        <f>HLOOKUP("Dato",data!$A$1:$AT$8036,A9336,FALSE)</f>
        <v>#REF!</v>
      </c>
      <c r="J9336" t="e">
        <f>HLOOKUP("Resultat-attribut",data!$A$1:$AT$8036,A9336,FALSE)</f>
        <v>#REF!</v>
      </c>
      <c r="K9336" t="e">
        <f>HLOOKUP("Resultat",data!$A$1:$AT$8036,A9336,FALSE)</f>
        <v>#REF!</v>
      </c>
      <c r="L9336" t="e">
        <f>HLOOKUP("Enhed",data!$A$1:$AT$8036,A9336,FALSE)</f>
        <v>#REF!</v>
      </c>
    </row>
    <row r="9337" spans="1:12" x14ac:dyDescent="0.2">
      <c r="A9337">
        <v>9336</v>
      </c>
      <c r="B9337" t="e">
        <f>HLOOKUP("Referencer",data!$A$1:$AT$8036,A9337,FALSE)</f>
        <v>#REF!</v>
      </c>
      <c r="C9337" t="e">
        <f>HLOOKUP("Stedtekst",data!$A$1:$AT$8036,A9337,FALSE)</f>
        <v>#REF!</v>
      </c>
      <c r="D9337" t="e">
        <f>HLOOKUP("Målested navn",data!$A$1:$AT$8036,A9337,FALSE)</f>
        <v>#REF!</v>
      </c>
      <c r="E9337" t="e">
        <f>HLOOKUP("Prøvetagning",data!$A$1:$AT$8036,A9337,FALSE)</f>
        <v>#REF!</v>
      </c>
      <c r="F9337" t="e">
        <f>HLOOKUP("Prøve",data!$A$1:$AT$8036,A9337,FALSE)</f>
        <v>#REF!</v>
      </c>
      <c r="G9337" t="e">
        <f>HLOOKUP("ScKode",data!$A$1:$AT$8036,A9337,FALSE)</f>
        <v>#REF!</v>
      </c>
      <c r="H9337" t="e">
        <f>HLOOKUP("StofParameter",data!$A$1:$AT$8036,A9337,FALSE)</f>
        <v>#REF!</v>
      </c>
      <c r="I9337" t="e">
        <f>HLOOKUP("Dato",data!$A$1:$AT$8036,A9337,FALSE)</f>
        <v>#REF!</v>
      </c>
      <c r="J9337" t="e">
        <f>HLOOKUP("Resultat-attribut",data!$A$1:$AT$8036,A9337,FALSE)</f>
        <v>#REF!</v>
      </c>
      <c r="K9337" t="e">
        <f>HLOOKUP("Resultat",data!$A$1:$AT$8036,A9337,FALSE)</f>
        <v>#REF!</v>
      </c>
      <c r="L9337" t="e">
        <f>HLOOKUP("Enhed",data!$A$1:$AT$8036,A9337,FALSE)</f>
        <v>#REF!</v>
      </c>
    </row>
    <row r="9338" spans="1:12" x14ac:dyDescent="0.2">
      <c r="A9338">
        <v>9337</v>
      </c>
      <c r="B9338" t="e">
        <f>HLOOKUP("Referencer",data!$A$1:$AT$8036,A9338,FALSE)</f>
        <v>#REF!</v>
      </c>
      <c r="C9338" t="e">
        <f>HLOOKUP("Stedtekst",data!$A$1:$AT$8036,A9338,FALSE)</f>
        <v>#REF!</v>
      </c>
      <c r="D9338" t="e">
        <f>HLOOKUP("Målested navn",data!$A$1:$AT$8036,A9338,FALSE)</f>
        <v>#REF!</v>
      </c>
      <c r="E9338" t="e">
        <f>HLOOKUP("Prøvetagning",data!$A$1:$AT$8036,A9338,FALSE)</f>
        <v>#REF!</v>
      </c>
      <c r="F9338" t="e">
        <f>HLOOKUP("Prøve",data!$A$1:$AT$8036,A9338,FALSE)</f>
        <v>#REF!</v>
      </c>
      <c r="G9338" t="e">
        <f>HLOOKUP("ScKode",data!$A$1:$AT$8036,A9338,FALSE)</f>
        <v>#REF!</v>
      </c>
      <c r="H9338" t="e">
        <f>HLOOKUP("StofParameter",data!$A$1:$AT$8036,A9338,FALSE)</f>
        <v>#REF!</v>
      </c>
      <c r="I9338" t="e">
        <f>HLOOKUP("Dato",data!$A$1:$AT$8036,A9338,FALSE)</f>
        <v>#REF!</v>
      </c>
      <c r="J9338" t="e">
        <f>HLOOKUP("Resultat-attribut",data!$A$1:$AT$8036,A9338,FALSE)</f>
        <v>#REF!</v>
      </c>
      <c r="K9338" t="e">
        <f>HLOOKUP("Resultat",data!$A$1:$AT$8036,A9338,FALSE)</f>
        <v>#REF!</v>
      </c>
      <c r="L9338" t="e">
        <f>HLOOKUP("Enhed",data!$A$1:$AT$8036,A9338,FALSE)</f>
        <v>#REF!</v>
      </c>
    </row>
    <row r="9339" spans="1:12" x14ac:dyDescent="0.2">
      <c r="A9339">
        <v>9338</v>
      </c>
      <c r="B9339" t="e">
        <f>HLOOKUP("Referencer",data!$A$1:$AT$8036,A9339,FALSE)</f>
        <v>#REF!</v>
      </c>
      <c r="C9339" t="e">
        <f>HLOOKUP("Stedtekst",data!$A$1:$AT$8036,A9339,FALSE)</f>
        <v>#REF!</v>
      </c>
      <c r="D9339" t="e">
        <f>HLOOKUP("Målested navn",data!$A$1:$AT$8036,A9339,FALSE)</f>
        <v>#REF!</v>
      </c>
      <c r="E9339" t="e">
        <f>HLOOKUP("Prøvetagning",data!$A$1:$AT$8036,A9339,FALSE)</f>
        <v>#REF!</v>
      </c>
      <c r="F9339" t="e">
        <f>HLOOKUP("Prøve",data!$A$1:$AT$8036,A9339,FALSE)</f>
        <v>#REF!</v>
      </c>
      <c r="G9339" t="e">
        <f>HLOOKUP("ScKode",data!$A$1:$AT$8036,A9339,FALSE)</f>
        <v>#REF!</v>
      </c>
      <c r="H9339" t="e">
        <f>HLOOKUP("StofParameter",data!$A$1:$AT$8036,A9339,FALSE)</f>
        <v>#REF!</v>
      </c>
      <c r="I9339" t="e">
        <f>HLOOKUP("Dato",data!$A$1:$AT$8036,A9339,FALSE)</f>
        <v>#REF!</v>
      </c>
      <c r="J9339" t="e">
        <f>HLOOKUP("Resultat-attribut",data!$A$1:$AT$8036,A9339,FALSE)</f>
        <v>#REF!</v>
      </c>
      <c r="K9339" t="e">
        <f>HLOOKUP("Resultat",data!$A$1:$AT$8036,A9339,FALSE)</f>
        <v>#REF!</v>
      </c>
      <c r="L9339" t="e">
        <f>HLOOKUP("Enhed",data!$A$1:$AT$8036,A9339,FALSE)</f>
        <v>#REF!</v>
      </c>
    </row>
    <row r="9340" spans="1:12" x14ac:dyDescent="0.2">
      <c r="A9340">
        <v>9339</v>
      </c>
      <c r="B9340" t="e">
        <f>HLOOKUP("Referencer",data!$A$1:$AT$8036,A9340,FALSE)</f>
        <v>#REF!</v>
      </c>
      <c r="C9340" t="e">
        <f>HLOOKUP("Stedtekst",data!$A$1:$AT$8036,A9340,FALSE)</f>
        <v>#REF!</v>
      </c>
      <c r="D9340" t="e">
        <f>HLOOKUP("Målested navn",data!$A$1:$AT$8036,A9340,FALSE)</f>
        <v>#REF!</v>
      </c>
      <c r="E9340" t="e">
        <f>HLOOKUP("Prøvetagning",data!$A$1:$AT$8036,A9340,FALSE)</f>
        <v>#REF!</v>
      </c>
      <c r="F9340" t="e">
        <f>HLOOKUP("Prøve",data!$A$1:$AT$8036,A9340,FALSE)</f>
        <v>#REF!</v>
      </c>
      <c r="G9340" t="e">
        <f>HLOOKUP("ScKode",data!$A$1:$AT$8036,A9340,FALSE)</f>
        <v>#REF!</v>
      </c>
      <c r="H9340" t="e">
        <f>HLOOKUP("StofParameter",data!$A$1:$AT$8036,A9340,FALSE)</f>
        <v>#REF!</v>
      </c>
      <c r="I9340" t="e">
        <f>HLOOKUP("Dato",data!$A$1:$AT$8036,A9340,FALSE)</f>
        <v>#REF!</v>
      </c>
      <c r="J9340" t="e">
        <f>HLOOKUP("Resultat-attribut",data!$A$1:$AT$8036,A9340,FALSE)</f>
        <v>#REF!</v>
      </c>
      <c r="K9340" t="e">
        <f>HLOOKUP("Resultat",data!$A$1:$AT$8036,A9340,FALSE)</f>
        <v>#REF!</v>
      </c>
      <c r="L9340" t="e">
        <f>HLOOKUP("Enhed",data!$A$1:$AT$8036,A9340,FALSE)</f>
        <v>#REF!</v>
      </c>
    </row>
    <row r="9341" spans="1:12" x14ac:dyDescent="0.2">
      <c r="A9341">
        <v>9340</v>
      </c>
      <c r="B9341" t="e">
        <f>HLOOKUP("Referencer",data!$A$1:$AT$8036,A9341,FALSE)</f>
        <v>#REF!</v>
      </c>
      <c r="C9341" t="e">
        <f>HLOOKUP("Stedtekst",data!$A$1:$AT$8036,A9341,FALSE)</f>
        <v>#REF!</v>
      </c>
      <c r="D9341" t="e">
        <f>HLOOKUP("Målested navn",data!$A$1:$AT$8036,A9341,FALSE)</f>
        <v>#REF!</v>
      </c>
      <c r="E9341" t="e">
        <f>HLOOKUP("Prøvetagning",data!$A$1:$AT$8036,A9341,FALSE)</f>
        <v>#REF!</v>
      </c>
      <c r="F9341" t="e">
        <f>HLOOKUP("Prøve",data!$A$1:$AT$8036,A9341,FALSE)</f>
        <v>#REF!</v>
      </c>
      <c r="G9341" t="e">
        <f>HLOOKUP("ScKode",data!$A$1:$AT$8036,A9341,FALSE)</f>
        <v>#REF!</v>
      </c>
      <c r="H9341" t="e">
        <f>HLOOKUP("StofParameter",data!$A$1:$AT$8036,A9341,FALSE)</f>
        <v>#REF!</v>
      </c>
      <c r="I9341" t="e">
        <f>HLOOKUP("Dato",data!$A$1:$AT$8036,A9341,FALSE)</f>
        <v>#REF!</v>
      </c>
      <c r="J9341" t="e">
        <f>HLOOKUP("Resultat-attribut",data!$A$1:$AT$8036,A9341,FALSE)</f>
        <v>#REF!</v>
      </c>
      <c r="K9341" t="e">
        <f>HLOOKUP("Resultat",data!$A$1:$AT$8036,A9341,FALSE)</f>
        <v>#REF!</v>
      </c>
      <c r="L9341" t="e">
        <f>HLOOKUP("Enhed",data!$A$1:$AT$8036,A9341,FALSE)</f>
        <v>#REF!</v>
      </c>
    </row>
    <row r="9342" spans="1:12" x14ac:dyDescent="0.2">
      <c r="A9342">
        <v>9341</v>
      </c>
      <c r="B9342" t="e">
        <f>HLOOKUP("Referencer",data!$A$1:$AT$8036,A9342,FALSE)</f>
        <v>#REF!</v>
      </c>
      <c r="C9342" t="e">
        <f>HLOOKUP("Stedtekst",data!$A$1:$AT$8036,A9342,FALSE)</f>
        <v>#REF!</v>
      </c>
      <c r="D9342" t="e">
        <f>HLOOKUP("Målested navn",data!$A$1:$AT$8036,A9342,FALSE)</f>
        <v>#REF!</v>
      </c>
      <c r="E9342" t="e">
        <f>HLOOKUP("Prøvetagning",data!$A$1:$AT$8036,A9342,FALSE)</f>
        <v>#REF!</v>
      </c>
      <c r="F9342" t="e">
        <f>HLOOKUP("Prøve",data!$A$1:$AT$8036,A9342,FALSE)</f>
        <v>#REF!</v>
      </c>
      <c r="G9342" t="e">
        <f>HLOOKUP("ScKode",data!$A$1:$AT$8036,A9342,FALSE)</f>
        <v>#REF!</v>
      </c>
      <c r="H9342" t="e">
        <f>HLOOKUP("StofParameter",data!$A$1:$AT$8036,A9342,FALSE)</f>
        <v>#REF!</v>
      </c>
      <c r="I9342" t="e">
        <f>HLOOKUP("Dato",data!$A$1:$AT$8036,A9342,FALSE)</f>
        <v>#REF!</v>
      </c>
      <c r="J9342" t="e">
        <f>HLOOKUP("Resultat-attribut",data!$A$1:$AT$8036,A9342,FALSE)</f>
        <v>#REF!</v>
      </c>
      <c r="K9342" t="e">
        <f>HLOOKUP("Resultat",data!$A$1:$AT$8036,A9342,FALSE)</f>
        <v>#REF!</v>
      </c>
      <c r="L9342" t="e">
        <f>HLOOKUP("Enhed",data!$A$1:$AT$8036,A9342,FALSE)</f>
        <v>#REF!</v>
      </c>
    </row>
    <row r="9343" spans="1:12" x14ac:dyDescent="0.2">
      <c r="A9343">
        <v>9342</v>
      </c>
      <c r="B9343" t="e">
        <f>HLOOKUP("Referencer",data!$A$1:$AT$8036,A9343,FALSE)</f>
        <v>#REF!</v>
      </c>
      <c r="C9343" t="e">
        <f>HLOOKUP("Stedtekst",data!$A$1:$AT$8036,A9343,FALSE)</f>
        <v>#REF!</v>
      </c>
      <c r="D9343" t="e">
        <f>HLOOKUP("Målested navn",data!$A$1:$AT$8036,A9343,FALSE)</f>
        <v>#REF!</v>
      </c>
      <c r="E9343" t="e">
        <f>HLOOKUP("Prøvetagning",data!$A$1:$AT$8036,A9343,FALSE)</f>
        <v>#REF!</v>
      </c>
      <c r="F9343" t="e">
        <f>HLOOKUP("Prøve",data!$A$1:$AT$8036,A9343,FALSE)</f>
        <v>#REF!</v>
      </c>
      <c r="G9343" t="e">
        <f>HLOOKUP("ScKode",data!$A$1:$AT$8036,A9343,FALSE)</f>
        <v>#REF!</v>
      </c>
      <c r="H9343" t="e">
        <f>HLOOKUP("StofParameter",data!$A$1:$AT$8036,A9343,FALSE)</f>
        <v>#REF!</v>
      </c>
      <c r="I9343" t="e">
        <f>HLOOKUP("Dato",data!$A$1:$AT$8036,A9343,FALSE)</f>
        <v>#REF!</v>
      </c>
      <c r="J9343" t="e">
        <f>HLOOKUP("Resultat-attribut",data!$A$1:$AT$8036,A9343,FALSE)</f>
        <v>#REF!</v>
      </c>
      <c r="K9343" t="e">
        <f>HLOOKUP("Resultat",data!$A$1:$AT$8036,A9343,FALSE)</f>
        <v>#REF!</v>
      </c>
      <c r="L9343" t="e">
        <f>HLOOKUP("Enhed",data!$A$1:$AT$8036,A9343,FALSE)</f>
        <v>#REF!</v>
      </c>
    </row>
    <row r="9344" spans="1:12" x14ac:dyDescent="0.2">
      <c r="A9344">
        <v>9343</v>
      </c>
      <c r="B9344" t="e">
        <f>HLOOKUP("Referencer",data!$A$1:$AT$8036,A9344,FALSE)</f>
        <v>#REF!</v>
      </c>
      <c r="C9344" t="e">
        <f>HLOOKUP("Stedtekst",data!$A$1:$AT$8036,A9344,FALSE)</f>
        <v>#REF!</v>
      </c>
      <c r="D9344" t="e">
        <f>HLOOKUP("Målested navn",data!$A$1:$AT$8036,A9344,FALSE)</f>
        <v>#REF!</v>
      </c>
      <c r="E9344" t="e">
        <f>HLOOKUP("Prøvetagning",data!$A$1:$AT$8036,A9344,FALSE)</f>
        <v>#REF!</v>
      </c>
      <c r="F9344" t="e">
        <f>HLOOKUP("Prøve",data!$A$1:$AT$8036,A9344,FALSE)</f>
        <v>#REF!</v>
      </c>
      <c r="G9344" t="e">
        <f>HLOOKUP("ScKode",data!$A$1:$AT$8036,A9344,FALSE)</f>
        <v>#REF!</v>
      </c>
      <c r="H9344" t="e">
        <f>HLOOKUP("StofParameter",data!$A$1:$AT$8036,A9344,FALSE)</f>
        <v>#REF!</v>
      </c>
      <c r="I9344" t="e">
        <f>HLOOKUP("Dato",data!$A$1:$AT$8036,A9344,FALSE)</f>
        <v>#REF!</v>
      </c>
      <c r="J9344" t="e">
        <f>HLOOKUP("Resultat-attribut",data!$A$1:$AT$8036,A9344,FALSE)</f>
        <v>#REF!</v>
      </c>
      <c r="K9344" t="e">
        <f>HLOOKUP("Resultat",data!$A$1:$AT$8036,A9344,FALSE)</f>
        <v>#REF!</v>
      </c>
      <c r="L9344" t="e">
        <f>HLOOKUP("Enhed",data!$A$1:$AT$8036,A9344,FALSE)</f>
        <v>#REF!</v>
      </c>
    </row>
    <row r="9345" spans="1:12" x14ac:dyDescent="0.2">
      <c r="A9345">
        <v>9344</v>
      </c>
      <c r="B9345" t="e">
        <f>HLOOKUP("Referencer",data!$A$1:$AT$8036,A9345,FALSE)</f>
        <v>#REF!</v>
      </c>
      <c r="C9345" t="e">
        <f>HLOOKUP("Stedtekst",data!$A$1:$AT$8036,A9345,FALSE)</f>
        <v>#REF!</v>
      </c>
      <c r="D9345" t="e">
        <f>HLOOKUP("Målested navn",data!$A$1:$AT$8036,A9345,FALSE)</f>
        <v>#REF!</v>
      </c>
      <c r="E9345" t="e">
        <f>HLOOKUP("Prøvetagning",data!$A$1:$AT$8036,A9345,FALSE)</f>
        <v>#REF!</v>
      </c>
      <c r="F9345" t="e">
        <f>HLOOKUP("Prøve",data!$A$1:$AT$8036,A9345,FALSE)</f>
        <v>#REF!</v>
      </c>
      <c r="G9345" t="e">
        <f>HLOOKUP("ScKode",data!$A$1:$AT$8036,A9345,FALSE)</f>
        <v>#REF!</v>
      </c>
      <c r="H9345" t="e">
        <f>HLOOKUP("StofParameter",data!$A$1:$AT$8036,A9345,FALSE)</f>
        <v>#REF!</v>
      </c>
      <c r="I9345" t="e">
        <f>HLOOKUP("Dato",data!$A$1:$AT$8036,A9345,FALSE)</f>
        <v>#REF!</v>
      </c>
      <c r="J9345" t="e">
        <f>HLOOKUP("Resultat-attribut",data!$A$1:$AT$8036,A9345,FALSE)</f>
        <v>#REF!</v>
      </c>
      <c r="K9345" t="e">
        <f>HLOOKUP("Resultat",data!$A$1:$AT$8036,A9345,FALSE)</f>
        <v>#REF!</v>
      </c>
      <c r="L9345" t="e">
        <f>HLOOKUP("Enhed",data!$A$1:$AT$8036,A9345,FALSE)</f>
        <v>#REF!</v>
      </c>
    </row>
    <row r="9346" spans="1:12" x14ac:dyDescent="0.2">
      <c r="A9346">
        <v>9345</v>
      </c>
      <c r="B9346" t="e">
        <f>HLOOKUP("Referencer",data!$A$1:$AT$8036,A9346,FALSE)</f>
        <v>#REF!</v>
      </c>
      <c r="C9346" t="e">
        <f>HLOOKUP("Stedtekst",data!$A$1:$AT$8036,A9346,FALSE)</f>
        <v>#REF!</v>
      </c>
      <c r="D9346" t="e">
        <f>HLOOKUP("Målested navn",data!$A$1:$AT$8036,A9346,FALSE)</f>
        <v>#REF!</v>
      </c>
      <c r="E9346" t="e">
        <f>HLOOKUP("Prøvetagning",data!$A$1:$AT$8036,A9346,FALSE)</f>
        <v>#REF!</v>
      </c>
      <c r="F9346" t="e">
        <f>HLOOKUP("Prøve",data!$A$1:$AT$8036,A9346,FALSE)</f>
        <v>#REF!</v>
      </c>
      <c r="G9346" t="e">
        <f>HLOOKUP("ScKode",data!$A$1:$AT$8036,A9346,FALSE)</f>
        <v>#REF!</v>
      </c>
      <c r="H9346" t="e">
        <f>HLOOKUP("StofParameter",data!$A$1:$AT$8036,A9346,FALSE)</f>
        <v>#REF!</v>
      </c>
      <c r="I9346" t="e">
        <f>HLOOKUP("Dato",data!$A$1:$AT$8036,A9346,FALSE)</f>
        <v>#REF!</v>
      </c>
      <c r="J9346" t="e">
        <f>HLOOKUP("Resultat-attribut",data!$A$1:$AT$8036,A9346,FALSE)</f>
        <v>#REF!</v>
      </c>
      <c r="K9346" t="e">
        <f>HLOOKUP("Resultat",data!$A$1:$AT$8036,A9346,FALSE)</f>
        <v>#REF!</v>
      </c>
      <c r="L9346" t="e">
        <f>HLOOKUP("Enhed",data!$A$1:$AT$8036,A9346,FALSE)</f>
        <v>#REF!</v>
      </c>
    </row>
    <row r="9347" spans="1:12" x14ac:dyDescent="0.2">
      <c r="A9347">
        <v>9346</v>
      </c>
      <c r="B9347" t="e">
        <f>HLOOKUP("Referencer",data!$A$1:$AT$8036,A9347,FALSE)</f>
        <v>#REF!</v>
      </c>
      <c r="C9347" t="e">
        <f>HLOOKUP("Stedtekst",data!$A$1:$AT$8036,A9347,FALSE)</f>
        <v>#REF!</v>
      </c>
      <c r="D9347" t="e">
        <f>HLOOKUP("Målested navn",data!$A$1:$AT$8036,A9347,FALSE)</f>
        <v>#REF!</v>
      </c>
      <c r="E9347" t="e">
        <f>HLOOKUP("Prøvetagning",data!$A$1:$AT$8036,A9347,FALSE)</f>
        <v>#REF!</v>
      </c>
      <c r="F9347" t="e">
        <f>HLOOKUP("Prøve",data!$A$1:$AT$8036,A9347,FALSE)</f>
        <v>#REF!</v>
      </c>
      <c r="G9347" t="e">
        <f>HLOOKUP("ScKode",data!$A$1:$AT$8036,A9347,FALSE)</f>
        <v>#REF!</v>
      </c>
      <c r="H9347" t="e">
        <f>HLOOKUP("StofParameter",data!$A$1:$AT$8036,A9347,FALSE)</f>
        <v>#REF!</v>
      </c>
      <c r="I9347" t="e">
        <f>HLOOKUP("Dato",data!$A$1:$AT$8036,A9347,FALSE)</f>
        <v>#REF!</v>
      </c>
      <c r="J9347" t="e">
        <f>HLOOKUP("Resultat-attribut",data!$A$1:$AT$8036,A9347,FALSE)</f>
        <v>#REF!</v>
      </c>
      <c r="K9347" t="e">
        <f>HLOOKUP("Resultat",data!$A$1:$AT$8036,A9347,FALSE)</f>
        <v>#REF!</v>
      </c>
      <c r="L9347" t="e">
        <f>HLOOKUP("Enhed",data!$A$1:$AT$8036,A9347,FALSE)</f>
        <v>#REF!</v>
      </c>
    </row>
    <row r="9348" spans="1:12" x14ac:dyDescent="0.2">
      <c r="A9348">
        <v>9347</v>
      </c>
      <c r="B9348" t="e">
        <f>HLOOKUP("Referencer",data!$A$1:$AT$8036,A9348,FALSE)</f>
        <v>#REF!</v>
      </c>
      <c r="C9348" t="e">
        <f>HLOOKUP("Stedtekst",data!$A$1:$AT$8036,A9348,FALSE)</f>
        <v>#REF!</v>
      </c>
      <c r="D9348" t="e">
        <f>HLOOKUP("Målested navn",data!$A$1:$AT$8036,A9348,FALSE)</f>
        <v>#REF!</v>
      </c>
      <c r="E9348" t="e">
        <f>HLOOKUP("Prøvetagning",data!$A$1:$AT$8036,A9348,FALSE)</f>
        <v>#REF!</v>
      </c>
      <c r="F9348" t="e">
        <f>HLOOKUP("Prøve",data!$A$1:$AT$8036,A9348,FALSE)</f>
        <v>#REF!</v>
      </c>
      <c r="G9348" t="e">
        <f>HLOOKUP("ScKode",data!$A$1:$AT$8036,A9348,FALSE)</f>
        <v>#REF!</v>
      </c>
      <c r="H9348" t="e">
        <f>HLOOKUP("StofParameter",data!$A$1:$AT$8036,A9348,FALSE)</f>
        <v>#REF!</v>
      </c>
      <c r="I9348" t="e">
        <f>HLOOKUP("Dato",data!$A$1:$AT$8036,A9348,FALSE)</f>
        <v>#REF!</v>
      </c>
      <c r="J9348" t="e">
        <f>HLOOKUP("Resultat-attribut",data!$A$1:$AT$8036,A9348,FALSE)</f>
        <v>#REF!</v>
      </c>
      <c r="K9348" t="e">
        <f>HLOOKUP("Resultat",data!$A$1:$AT$8036,A9348,FALSE)</f>
        <v>#REF!</v>
      </c>
      <c r="L9348" t="e">
        <f>HLOOKUP("Enhed",data!$A$1:$AT$8036,A9348,FALSE)</f>
        <v>#REF!</v>
      </c>
    </row>
    <row r="9349" spans="1:12" x14ac:dyDescent="0.2">
      <c r="A9349">
        <v>9348</v>
      </c>
      <c r="B9349" t="e">
        <f>HLOOKUP("Referencer",data!$A$1:$AT$8036,A9349,FALSE)</f>
        <v>#REF!</v>
      </c>
      <c r="C9349" t="e">
        <f>HLOOKUP("Stedtekst",data!$A$1:$AT$8036,A9349,FALSE)</f>
        <v>#REF!</v>
      </c>
      <c r="D9349" t="e">
        <f>HLOOKUP("Målested navn",data!$A$1:$AT$8036,A9349,FALSE)</f>
        <v>#REF!</v>
      </c>
      <c r="E9349" t="e">
        <f>HLOOKUP("Prøvetagning",data!$A$1:$AT$8036,A9349,FALSE)</f>
        <v>#REF!</v>
      </c>
      <c r="F9349" t="e">
        <f>HLOOKUP("Prøve",data!$A$1:$AT$8036,A9349,FALSE)</f>
        <v>#REF!</v>
      </c>
      <c r="G9349" t="e">
        <f>HLOOKUP("ScKode",data!$A$1:$AT$8036,A9349,FALSE)</f>
        <v>#REF!</v>
      </c>
      <c r="H9349" t="e">
        <f>HLOOKUP("StofParameter",data!$A$1:$AT$8036,A9349,FALSE)</f>
        <v>#REF!</v>
      </c>
      <c r="I9349" t="e">
        <f>HLOOKUP("Dato",data!$A$1:$AT$8036,A9349,FALSE)</f>
        <v>#REF!</v>
      </c>
      <c r="J9349" t="e">
        <f>HLOOKUP("Resultat-attribut",data!$A$1:$AT$8036,A9349,FALSE)</f>
        <v>#REF!</v>
      </c>
      <c r="K9349" t="e">
        <f>HLOOKUP("Resultat",data!$A$1:$AT$8036,A9349,FALSE)</f>
        <v>#REF!</v>
      </c>
      <c r="L9349" t="e">
        <f>HLOOKUP("Enhed",data!$A$1:$AT$8036,A9349,FALSE)</f>
        <v>#REF!</v>
      </c>
    </row>
    <row r="9350" spans="1:12" x14ac:dyDescent="0.2">
      <c r="A9350">
        <v>9349</v>
      </c>
      <c r="B9350" t="e">
        <f>HLOOKUP("Referencer",data!$A$1:$AT$8036,A9350,FALSE)</f>
        <v>#REF!</v>
      </c>
      <c r="C9350" t="e">
        <f>HLOOKUP("Stedtekst",data!$A$1:$AT$8036,A9350,FALSE)</f>
        <v>#REF!</v>
      </c>
      <c r="D9350" t="e">
        <f>HLOOKUP("Målested navn",data!$A$1:$AT$8036,A9350,FALSE)</f>
        <v>#REF!</v>
      </c>
      <c r="E9350" t="e">
        <f>HLOOKUP("Prøvetagning",data!$A$1:$AT$8036,A9350,FALSE)</f>
        <v>#REF!</v>
      </c>
      <c r="F9350" t="e">
        <f>HLOOKUP("Prøve",data!$A$1:$AT$8036,A9350,FALSE)</f>
        <v>#REF!</v>
      </c>
      <c r="G9350" t="e">
        <f>HLOOKUP("ScKode",data!$A$1:$AT$8036,A9350,FALSE)</f>
        <v>#REF!</v>
      </c>
      <c r="H9350" t="e">
        <f>HLOOKUP("StofParameter",data!$A$1:$AT$8036,A9350,FALSE)</f>
        <v>#REF!</v>
      </c>
      <c r="I9350" t="e">
        <f>HLOOKUP("Dato",data!$A$1:$AT$8036,A9350,FALSE)</f>
        <v>#REF!</v>
      </c>
      <c r="J9350" t="e">
        <f>HLOOKUP("Resultat-attribut",data!$A$1:$AT$8036,A9350,FALSE)</f>
        <v>#REF!</v>
      </c>
      <c r="K9350" t="e">
        <f>HLOOKUP("Resultat",data!$A$1:$AT$8036,A9350,FALSE)</f>
        <v>#REF!</v>
      </c>
      <c r="L9350" t="e">
        <f>HLOOKUP("Enhed",data!$A$1:$AT$8036,A9350,FALSE)</f>
        <v>#REF!</v>
      </c>
    </row>
    <row r="9351" spans="1:12" x14ac:dyDescent="0.2">
      <c r="A9351">
        <v>9350</v>
      </c>
      <c r="B9351" t="e">
        <f>HLOOKUP("Referencer",data!$A$1:$AT$8036,A9351,FALSE)</f>
        <v>#REF!</v>
      </c>
      <c r="C9351" t="e">
        <f>HLOOKUP("Stedtekst",data!$A$1:$AT$8036,A9351,FALSE)</f>
        <v>#REF!</v>
      </c>
      <c r="D9351" t="e">
        <f>HLOOKUP("Målested navn",data!$A$1:$AT$8036,A9351,FALSE)</f>
        <v>#REF!</v>
      </c>
      <c r="E9351" t="e">
        <f>HLOOKUP("Prøvetagning",data!$A$1:$AT$8036,A9351,FALSE)</f>
        <v>#REF!</v>
      </c>
      <c r="F9351" t="e">
        <f>HLOOKUP("Prøve",data!$A$1:$AT$8036,A9351,FALSE)</f>
        <v>#REF!</v>
      </c>
      <c r="G9351" t="e">
        <f>HLOOKUP("ScKode",data!$A$1:$AT$8036,A9351,FALSE)</f>
        <v>#REF!</v>
      </c>
      <c r="H9351" t="e">
        <f>HLOOKUP("StofParameter",data!$A$1:$AT$8036,A9351,FALSE)</f>
        <v>#REF!</v>
      </c>
      <c r="I9351" t="e">
        <f>HLOOKUP("Dato",data!$A$1:$AT$8036,A9351,FALSE)</f>
        <v>#REF!</v>
      </c>
      <c r="J9351" t="e">
        <f>HLOOKUP("Resultat-attribut",data!$A$1:$AT$8036,A9351,FALSE)</f>
        <v>#REF!</v>
      </c>
      <c r="K9351" t="e">
        <f>HLOOKUP("Resultat",data!$A$1:$AT$8036,A9351,FALSE)</f>
        <v>#REF!</v>
      </c>
      <c r="L9351" t="e">
        <f>HLOOKUP("Enhed",data!$A$1:$AT$8036,A9351,FALSE)</f>
        <v>#REF!</v>
      </c>
    </row>
    <row r="9352" spans="1:12" x14ac:dyDescent="0.2">
      <c r="A9352">
        <v>9351</v>
      </c>
      <c r="B9352" t="e">
        <f>HLOOKUP("Referencer",data!$A$1:$AT$8036,A9352,FALSE)</f>
        <v>#REF!</v>
      </c>
      <c r="C9352" t="e">
        <f>HLOOKUP("Stedtekst",data!$A$1:$AT$8036,A9352,FALSE)</f>
        <v>#REF!</v>
      </c>
      <c r="D9352" t="e">
        <f>HLOOKUP("Målested navn",data!$A$1:$AT$8036,A9352,FALSE)</f>
        <v>#REF!</v>
      </c>
      <c r="E9352" t="e">
        <f>HLOOKUP("Prøvetagning",data!$A$1:$AT$8036,A9352,FALSE)</f>
        <v>#REF!</v>
      </c>
      <c r="F9352" t="e">
        <f>HLOOKUP("Prøve",data!$A$1:$AT$8036,A9352,FALSE)</f>
        <v>#REF!</v>
      </c>
      <c r="G9352" t="e">
        <f>HLOOKUP("ScKode",data!$A$1:$AT$8036,A9352,FALSE)</f>
        <v>#REF!</v>
      </c>
      <c r="H9352" t="e">
        <f>HLOOKUP("StofParameter",data!$A$1:$AT$8036,A9352,FALSE)</f>
        <v>#REF!</v>
      </c>
      <c r="I9352" t="e">
        <f>HLOOKUP("Dato",data!$A$1:$AT$8036,A9352,FALSE)</f>
        <v>#REF!</v>
      </c>
      <c r="J9352" t="e">
        <f>HLOOKUP("Resultat-attribut",data!$A$1:$AT$8036,A9352,FALSE)</f>
        <v>#REF!</v>
      </c>
      <c r="K9352" t="e">
        <f>HLOOKUP("Resultat",data!$A$1:$AT$8036,A9352,FALSE)</f>
        <v>#REF!</v>
      </c>
      <c r="L9352" t="e">
        <f>HLOOKUP("Enhed",data!$A$1:$AT$8036,A9352,FALSE)</f>
        <v>#REF!</v>
      </c>
    </row>
    <row r="9353" spans="1:12" x14ac:dyDescent="0.2">
      <c r="A9353">
        <v>9352</v>
      </c>
      <c r="B9353" t="e">
        <f>HLOOKUP("Referencer",data!$A$1:$AT$8036,A9353,FALSE)</f>
        <v>#REF!</v>
      </c>
      <c r="C9353" t="e">
        <f>HLOOKUP("Stedtekst",data!$A$1:$AT$8036,A9353,FALSE)</f>
        <v>#REF!</v>
      </c>
      <c r="D9353" t="e">
        <f>HLOOKUP("Målested navn",data!$A$1:$AT$8036,A9353,FALSE)</f>
        <v>#REF!</v>
      </c>
      <c r="E9353" t="e">
        <f>HLOOKUP("Prøvetagning",data!$A$1:$AT$8036,A9353,FALSE)</f>
        <v>#REF!</v>
      </c>
      <c r="F9353" t="e">
        <f>HLOOKUP("Prøve",data!$A$1:$AT$8036,A9353,FALSE)</f>
        <v>#REF!</v>
      </c>
      <c r="G9353" t="e">
        <f>HLOOKUP("ScKode",data!$A$1:$AT$8036,A9353,FALSE)</f>
        <v>#REF!</v>
      </c>
      <c r="H9353" t="e">
        <f>HLOOKUP("StofParameter",data!$A$1:$AT$8036,A9353,FALSE)</f>
        <v>#REF!</v>
      </c>
      <c r="I9353" t="e">
        <f>HLOOKUP("Dato",data!$A$1:$AT$8036,A9353,FALSE)</f>
        <v>#REF!</v>
      </c>
      <c r="J9353" t="e">
        <f>HLOOKUP("Resultat-attribut",data!$A$1:$AT$8036,A9353,FALSE)</f>
        <v>#REF!</v>
      </c>
      <c r="K9353" t="e">
        <f>HLOOKUP("Resultat",data!$A$1:$AT$8036,A9353,FALSE)</f>
        <v>#REF!</v>
      </c>
      <c r="L9353" t="e">
        <f>HLOOKUP("Enhed",data!$A$1:$AT$8036,A9353,FALSE)</f>
        <v>#REF!</v>
      </c>
    </row>
    <row r="9354" spans="1:12" x14ac:dyDescent="0.2">
      <c r="A9354">
        <v>9353</v>
      </c>
      <c r="B9354" t="e">
        <f>HLOOKUP("Referencer",data!$A$1:$AT$8036,A9354,FALSE)</f>
        <v>#REF!</v>
      </c>
      <c r="C9354" t="e">
        <f>HLOOKUP("Stedtekst",data!$A$1:$AT$8036,A9354,FALSE)</f>
        <v>#REF!</v>
      </c>
      <c r="D9354" t="e">
        <f>HLOOKUP("Målested navn",data!$A$1:$AT$8036,A9354,FALSE)</f>
        <v>#REF!</v>
      </c>
      <c r="E9354" t="e">
        <f>HLOOKUP("Prøvetagning",data!$A$1:$AT$8036,A9354,FALSE)</f>
        <v>#REF!</v>
      </c>
      <c r="F9354" t="e">
        <f>HLOOKUP("Prøve",data!$A$1:$AT$8036,A9354,FALSE)</f>
        <v>#REF!</v>
      </c>
      <c r="G9354" t="e">
        <f>HLOOKUP("ScKode",data!$A$1:$AT$8036,A9354,FALSE)</f>
        <v>#REF!</v>
      </c>
      <c r="H9354" t="e">
        <f>HLOOKUP("StofParameter",data!$A$1:$AT$8036,A9354,FALSE)</f>
        <v>#REF!</v>
      </c>
      <c r="I9354" t="e">
        <f>HLOOKUP("Dato",data!$A$1:$AT$8036,A9354,FALSE)</f>
        <v>#REF!</v>
      </c>
      <c r="J9354" t="e">
        <f>HLOOKUP("Resultat-attribut",data!$A$1:$AT$8036,A9354,FALSE)</f>
        <v>#REF!</v>
      </c>
      <c r="K9354" t="e">
        <f>HLOOKUP("Resultat",data!$A$1:$AT$8036,A9354,FALSE)</f>
        <v>#REF!</v>
      </c>
      <c r="L9354" t="e">
        <f>HLOOKUP("Enhed",data!$A$1:$AT$8036,A9354,FALSE)</f>
        <v>#REF!</v>
      </c>
    </row>
    <row r="9355" spans="1:12" x14ac:dyDescent="0.2">
      <c r="A9355">
        <v>9354</v>
      </c>
      <c r="B9355" t="e">
        <f>HLOOKUP("Referencer",data!$A$1:$AT$8036,A9355,FALSE)</f>
        <v>#REF!</v>
      </c>
      <c r="C9355" t="e">
        <f>HLOOKUP("Stedtekst",data!$A$1:$AT$8036,A9355,FALSE)</f>
        <v>#REF!</v>
      </c>
      <c r="D9355" t="e">
        <f>HLOOKUP("Målested navn",data!$A$1:$AT$8036,A9355,FALSE)</f>
        <v>#REF!</v>
      </c>
      <c r="E9355" t="e">
        <f>HLOOKUP("Prøvetagning",data!$A$1:$AT$8036,A9355,FALSE)</f>
        <v>#REF!</v>
      </c>
      <c r="F9355" t="e">
        <f>HLOOKUP("Prøve",data!$A$1:$AT$8036,A9355,FALSE)</f>
        <v>#REF!</v>
      </c>
      <c r="G9355" t="e">
        <f>HLOOKUP("ScKode",data!$A$1:$AT$8036,A9355,FALSE)</f>
        <v>#REF!</v>
      </c>
      <c r="H9355" t="e">
        <f>HLOOKUP("StofParameter",data!$A$1:$AT$8036,A9355,FALSE)</f>
        <v>#REF!</v>
      </c>
      <c r="I9355" t="e">
        <f>HLOOKUP("Dato",data!$A$1:$AT$8036,A9355,FALSE)</f>
        <v>#REF!</v>
      </c>
      <c r="J9355" t="e">
        <f>HLOOKUP("Resultat-attribut",data!$A$1:$AT$8036,A9355,FALSE)</f>
        <v>#REF!</v>
      </c>
      <c r="K9355" t="e">
        <f>HLOOKUP("Resultat",data!$A$1:$AT$8036,A9355,FALSE)</f>
        <v>#REF!</v>
      </c>
      <c r="L9355" t="e">
        <f>HLOOKUP("Enhed",data!$A$1:$AT$8036,A9355,FALSE)</f>
        <v>#REF!</v>
      </c>
    </row>
    <row r="9356" spans="1:12" x14ac:dyDescent="0.2">
      <c r="A9356">
        <v>9355</v>
      </c>
      <c r="B9356" t="e">
        <f>HLOOKUP("Referencer",data!$A$1:$AT$8036,A9356,FALSE)</f>
        <v>#REF!</v>
      </c>
      <c r="C9356" t="e">
        <f>HLOOKUP("Stedtekst",data!$A$1:$AT$8036,A9356,FALSE)</f>
        <v>#REF!</v>
      </c>
      <c r="D9356" t="e">
        <f>HLOOKUP("Målested navn",data!$A$1:$AT$8036,A9356,FALSE)</f>
        <v>#REF!</v>
      </c>
      <c r="E9356" t="e">
        <f>HLOOKUP("Prøvetagning",data!$A$1:$AT$8036,A9356,FALSE)</f>
        <v>#REF!</v>
      </c>
      <c r="F9356" t="e">
        <f>HLOOKUP("Prøve",data!$A$1:$AT$8036,A9356,FALSE)</f>
        <v>#REF!</v>
      </c>
      <c r="G9356" t="e">
        <f>HLOOKUP("ScKode",data!$A$1:$AT$8036,A9356,FALSE)</f>
        <v>#REF!</v>
      </c>
      <c r="H9356" t="e">
        <f>HLOOKUP("StofParameter",data!$A$1:$AT$8036,A9356,FALSE)</f>
        <v>#REF!</v>
      </c>
      <c r="I9356" t="e">
        <f>HLOOKUP("Dato",data!$A$1:$AT$8036,A9356,FALSE)</f>
        <v>#REF!</v>
      </c>
      <c r="J9356" t="e">
        <f>HLOOKUP("Resultat-attribut",data!$A$1:$AT$8036,A9356,FALSE)</f>
        <v>#REF!</v>
      </c>
      <c r="K9356" t="e">
        <f>HLOOKUP("Resultat",data!$A$1:$AT$8036,A9356,FALSE)</f>
        <v>#REF!</v>
      </c>
      <c r="L9356" t="e">
        <f>HLOOKUP("Enhed",data!$A$1:$AT$8036,A9356,FALSE)</f>
        <v>#REF!</v>
      </c>
    </row>
    <row r="9357" spans="1:12" x14ac:dyDescent="0.2">
      <c r="A9357">
        <v>9356</v>
      </c>
      <c r="B9357" t="e">
        <f>HLOOKUP("Referencer",data!$A$1:$AT$8036,A9357,FALSE)</f>
        <v>#REF!</v>
      </c>
      <c r="C9357" t="e">
        <f>HLOOKUP("Stedtekst",data!$A$1:$AT$8036,A9357,FALSE)</f>
        <v>#REF!</v>
      </c>
      <c r="D9357" t="e">
        <f>HLOOKUP("Målested navn",data!$A$1:$AT$8036,A9357,FALSE)</f>
        <v>#REF!</v>
      </c>
      <c r="E9357" t="e">
        <f>HLOOKUP("Prøvetagning",data!$A$1:$AT$8036,A9357,FALSE)</f>
        <v>#REF!</v>
      </c>
      <c r="F9357" t="e">
        <f>HLOOKUP("Prøve",data!$A$1:$AT$8036,A9357,FALSE)</f>
        <v>#REF!</v>
      </c>
      <c r="G9357" t="e">
        <f>HLOOKUP("ScKode",data!$A$1:$AT$8036,A9357,FALSE)</f>
        <v>#REF!</v>
      </c>
      <c r="H9357" t="e">
        <f>HLOOKUP("StofParameter",data!$A$1:$AT$8036,A9357,FALSE)</f>
        <v>#REF!</v>
      </c>
      <c r="I9357" t="e">
        <f>HLOOKUP("Dato",data!$A$1:$AT$8036,A9357,FALSE)</f>
        <v>#REF!</v>
      </c>
      <c r="J9357" t="e">
        <f>HLOOKUP("Resultat-attribut",data!$A$1:$AT$8036,A9357,FALSE)</f>
        <v>#REF!</v>
      </c>
      <c r="K9357" t="e">
        <f>HLOOKUP("Resultat",data!$A$1:$AT$8036,A9357,FALSE)</f>
        <v>#REF!</v>
      </c>
      <c r="L9357" t="e">
        <f>HLOOKUP("Enhed",data!$A$1:$AT$8036,A9357,FALSE)</f>
        <v>#REF!</v>
      </c>
    </row>
    <row r="9358" spans="1:12" x14ac:dyDescent="0.2">
      <c r="A9358">
        <v>9357</v>
      </c>
      <c r="B9358" t="e">
        <f>HLOOKUP("Referencer",data!$A$1:$AT$8036,A9358,FALSE)</f>
        <v>#REF!</v>
      </c>
      <c r="C9358" t="e">
        <f>HLOOKUP("Stedtekst",data!$A$1:$AT$8036,A9358,FALSE)</f>
        <v>#REF!</v>
      </c>
      <c r="D9358" t="e">
        <f>HLOOKUP("Målested navn",data!$A$1:$AT$8036,A9358,FALSE)</f>
        <v>#REF!</v>
      </c>
      <c r="E9358" t="e">
        <f>HLOOKUP("Prøvetagning",data!$A$1:$AT$8036,A9358,FALSE)</f>
        <v>#REF!</v>
      </c>
      <c r="F9358" t="e">
        <f>HLOOKUP("Prøve",data!$A$1:$AT$8036,A9358,FALSE)</f>
        <v>#REF!</v>
      </c>
      <c r="G9358" t="e">
        <f>HLOOKUP("ScKode",data!$A$1:$AT$8036,A9358,FALSE)</f>
        <v>#REF!</v>
      </c>
      <c r="H9358" t="e">
        <f>HLOOKUP("StofParameter",data!$A$1:$AT$8036,A9358,FALSE)</f>
        <v>#REF!</v>
      </c>
      <c r="I9358" t="e">
        <f>HLOOKUP("Dato",data!$A$1:$AT$8036,A9358,FALSE)</f>
        <v>#REF!</v>
      </c>
      <c r="J9358" t="e">
        <f>HLOOKUP("Resultat-attribut",data!$A$1:$AT$8036,A9358,FALSE)</f>
        <v>#REF!</v>
      </c>
      <c r="K9358" t="e">
        <f>HLOOKUP("Resultat",data!$A$1:$AT$8036,A9358,FALSE)</f>
        <v>#REF!</v>
      </c>
      <c r="L9358" t="e">
        <f>HLOOKUP("Enhed",data!$A$1:$AT$8036,A9358,FALSE)</f>
        <v>#REF!</v>
      </c>
    </row>
    <row r="9359" spans="1:12" x14ac:dyDescent="0.2">
      <c r="A9359">
        <v>9358</v>
      </c>
      <c r="B9359" t="e">
        <f>HLOOKUP("Referencer",data!$A$1:$AT$8036,A9359,FALSE)</f>
        <v>#REF!</v>
      </c>
      <c r="C9359" t="e">
        <f>HLOOKUP("Stedtekst",data!$A$1:$AT$8036,A9359,FALSE)</f>
        <v>#REF!</v>
      </c>
      <c r="D9359" t="e">
        <f>HLOOKUP("Målested navn",data!$A$1:$AT$8036,A9359,FALSE)</f>
        <v>#REF!</v>
      </c>
      <c r="E9359" t="e">
        <f>HLOOKUP("Prøvetagning",data!$A$1:$AT$8036,A9359,FALSE)</f>
        <v>#REF!</v>
      </c>
      <c r="F9359" t="e">
        <f>HLOOKUP("Prøve",data!$A$1:$AT$8036,A9359,FALSE)</f>
        <v>#REF!</v>
      </c>
      <c r="G9359" t="e">
        <f>HLOOKUP("ScKode",data!$A$1:$AT$8036,A9359,FALSE)</f>
        <v>#REF!</v>
      </c>
      <c r="H9359" t="e">
        <f>HLOOKUP("StofParameter",data!$A$1:$AT$8036,A9359,FALSE)</f>
        <v>#REF!</v>
      </c>
      <c r="I9359" t="e">
        <f>HLOOKUP("Dato",data!$A$1:$AT$8036,A9359,FALSE)</f>
        <v>#REF!</v>
      </c>
      <c r="J9359" t="e">
        <f>HLOOKUP("Resultat-attribut",data!$A$1:$AT$8036,A9359,FALSE)</f>
        <v>#REF!</v>
      </c>
      <c r="K9359" t="e">
        <f>HLOOKUP("Resultat",data!$A$1:$AT$8036,A9359,FALSE)</f>
        <v>#REF!</v>
      </c>
      <c r="L9359" t="e">
        <f>HLOOKUP("Enhed",data!$A$1:$AT$8036,A9359,FALSE)</f>
        <v>#REF!</v>
      </c>
    </row>
    <row r="9360" spans="1:12" x14ac:dyDescent="0.2">
      <c r="A9360">
        <v>9359</v>
      </c>
      <c r="B9360" t="e">
        <f>HLOOKUP("Referencer",data!$A$1:$AT$8036,A9360,FALSE)</f>
        <v>#REF!</v>
      </c>
      <c r="C9360" t="e">
        <f>HLOOKUP("Stedtekst",data!$A$1:$AT$8036,A9360,FALSE)</f>
        <v>#REF!</v>
      </c>
      <c r="D9360" t="e">
        <f>HLOOKUP("Målested navn",data!$A$1:$AT$8036,A9360,FALSE)</f>
        <v>#REF!</v>
      </c>
      <c r="E9360" t="e">
        <f>HLOOKUP("Prøvetagning",data!$A$1:$AT$8036,A9360,FALSE)</f>
        <v>#REF!</v>
      </c>
      <c r="F9360" t="e">
        <f>HLOOKUP("Prøve",data!$A$1:$AT$8036,A9360,FALSE)</f>
        <v>#REF!</v>
      </c>
      <c r="G9360" t="e">
        <f>HLOOKUP("ScKode",data!$A$1:$AT$8036,A9360,FALSE)</f>
        <v>#REF!</v>
      </c>
      <c r="H9360" t="e">
        <f>HLOOKUP("StofParameter",data!$A$1:$AT$8036,A9360,FALSE)</f>
        <v>#REF!</v>
      </c>
      <c r="I9360" t="e">
        <f>HLOOKUP("Dato",data!$A$1:$AT$8036,A9360,FALSE)</f>
        <v>#REF!</v>
      </c>
      <c r="J9360" t="e">
        <f>HLOOKUP("Resultat-attribut",data!$A$1:$AT$8036,A9360,FALSE)</f>
        <v>#REF!</v>
      </c>
      <c r="K9360" t="e">
        <f>HLOOKUP("Resultat",data!$A$1:$AT$8036,A9360,FALSE)</f>
        <v>#REF!</v>
      </c>
      <c r="L9360" t="e">
        <f>HLOOKUP("Enhed",data!$A$1:$AT$8036,A9360,FALSE)</f>
        <v>#REF!</v>
      </c>
    </row>
    <row r="9361" spans="1:12" x14ac:dyDescent="0.2">
      <c r="A9361">
        <v>9360</v>
      </c>
      <c r="B9361" t="e">
        <f>HLOOKUP("Referencer",data!$A$1:$AT$8036,A9361,FALSE)</f>
        <v>#REF!</v>
      </c>
      <c r="C9361" t="e">
        <f>HLOOKUP("Stedtekst",data!$A$1:$AT$8036,A9361,FALSE)</f>
        <v>#REF!</v>
      </c>
      <c r="D9361" t="e">
        <f>HLOOKUP("Målested navn",data!$A$1:$AT$8036,A9361,FALSE)</f>
        <v>#REF!</v>
      </c>
      <c r="E9361" t="e">
        <f>HLOOKUP("Prøvetagning",data!$A$1:$AT$8036,A9361,FALSE)</f>
        <v>#REF!</v>
      </c>
      <c r="F9361" t="e">
        <f>HLOOKUP("Prøve",data!$A$1:$AT$8036,A9361,FALSE)</f>
        <v>#REF!</v>
      </c>
      <c r="G9361" t="e">
        <f>HLOOKUP("ScKode",data!$A$1:$AT$8036,A9361,FALSE)</f>
        <v>#REF!</v>
      </c>
      <c r="H9361" t="e">
        <f>HLOOKUP("StofParameter",data!$A$1:$AT$8036,A9361,FALSE)</f>
        <v>#REF!</v>
      </c>
      <c r="I9361" t="e">
        <f>HLOOKUP("Dato",data!$A$1:$AT$8036,A9361,FALSE)</f>
        <v>#REF!</v>
      </c>
      <c r="J9361" t="e">
        <f>HLOOKUP("Resultat-attribut",data!$A$1:$AT$8036,A9361,FALSE)</f>
        <v>#REF!</v>
      </c>
      <c r="K9361" t="e">
        <f>HLOOKUP("Resultat",data!$A$1:$AT$8036,A9361,FALSE)</f>
        <v>#REF!</v>
      </c>
      <c r="L9361" t="e">
        <f>HLOOKUP("Enhed",data!$A$1:$AT$8036,A9361,FALSE)</f>
        <v>#REF!</v>
      </c>
    </row>
    <row r="9362" spans="1:12" x14ac:dyDescent="0.2">
      <c r="A9362">
        <v>9361</v>
      </c>
      <c r="B9362" t="e">
        <f>HLOOKUP("Referencer",data!$A$1:$AT$8036,A9362,FALSE)</f>
        <v>#REF!</v>
      </c>
      <c r="C9362" t="e">
        <f>HLOOKUP("Stedtekst",data!$A$1:$AT$8036,A9362,FALSE)</f>
        <v>#REF!</v>
      </c>
      <c r="D9362" t="e">
        <f>HLOOKUP("Målested navn",data!$A$1:$AT$8036,A9362,FALSE)</f>
        <v>#REF!</v>
      </c>
      <c r="E9362" t="e">
        <f>HLOOKUP("Prøvetagning",data!$A$1:$AT$8036,A9362,FALSE)</f>
        <v>#REF!</v>
      </c>
      <c r="F9362" t="e">
        <f>HLOOKUP("Prøve",data!$A$1:$AT$8036,A9362,FALSE)</f>
        <v>#REF!</v>
      </c>
      <c r="G9362" t="e">
        <f>HLOOKUP("ScKode",data!$A$1:$AT$8036,A9362,FALSE)</f>
        <v>#REF!</v>
      </c>
      <c r="H9362" t="e">
        <f>HLOOKUP("StofParameter",data!$A$1:$AT$8036,A9362,FALSE)</f>
        <v>#REF!</v>
      </c>
      <c r="I9362" t="e">
        <f>HLOOKUP("Dato",data!$A$1:$AT$8036,A9362,FALSE)</f>
        <v>#REF!</v>
      </c>
      <c r="J9362" t="e">
        <f>HLOOKUP("Resultat-attribut",data!$A$1:$AT$8036,A9362,FALSE)</f>
        <v>#REF!</v>
      </c>
      <c r="K9362" t="e">
        <f>HLOOKUP("Resultat",data!$A$1:$AT$8036,A9362,FALSE)</f>
        <v>#REF!</v>
      </c>
      <c r="L9362" t="e">
        <f>HLOOKUP("Enhed",data!$A$1:$AT$8036,A9362,FALSE)</f>
        <v>#REF!</v>
      </c>
    </row>
    <row r="9363" spans="1:12" x14ac:dyDescent="0.2">
      <c r="A9363">
        <v>9362</v>
      </c>
      <c r="B9363" t="e">
        <f>HLOOKUP("Referencer",data!$A$1:$AT$8036,A9363,FALSE)</f>
        <v>#REF!</v>
      </c>
      <c r="C9363" t="e">
        <f>HLOOKUP("Stedtekst",data!$A$1:$AT$8036,A9363,FALSE)</f>
        <v>#REF!</v>
      </c>
      <c r="D9363" t="e">
        <f>HLOOKUP("Målested navn",data!$A$1:$AT$8036,A9363,FALSE)</f>
        <v>#REF!</v>
      </c>
      <c r="E9363" t="e">
        <f>HLOOKUP("Prøvetagning",data!$A$1:$AT$8036,A9363,FALSE)</f>
        <v>#REF!</v>
      </c>
      <c r="F9363" t="e">
        <f>HLOOKUP("Prøve",data!$A$1:$AT$8036,A9363,FALSE)</f>
        <v>#REF!</v>
      </c>
      <c r="G9363" t="e">
        <f>HLOOKUP("ScKode",data!$A$1:$AT$8036,A9363,FALSE)</f>
        <v>#REF!</v>
      </c>
      <c r="H9363" t="e">
        <f>HLOOKUP("StofParameter",data!$A$1:$AT$8036,A9363,FALSE)</f>
        <v>#REF!</v>
      </c>
      <c r="I9363" t="e">
        <f>HLOOKUP("Dato",data!$A$1:$AT$8036,A9363,FALSE)</f>
        <v>#REF!</v>
      </c>
      <c r="J9363" t="e">
        <f>HLOOKUP("Resultat-attribut",data!$A$1:$AT$8036,A9363,FALSE)</f>
        <v>#REF!</v>
      </c>
      <c r="K9363" t="e">
        <f>HLOOKUP("Resultat",data!$A$1:$AT$8036,A9363,FALSE)</f>
        <v>#REF!</v>
      </c>
      <c r="L9363" t="e">
        <f>HLOOKUP("Enhed",data!$A$1:$AT$8036,A9363,FALSE)</f>
        <v>#REF!</v>
      </c>
    </row>
    <row r="9364" spans="1:12" x14ac:dyDescent="0.2">
      <c r="A9364">
        <v>9363</v>
      </c>
      <c r="B9364" t="e">
        <f>HLOOKUP("Referencer",data!$A$1:$AT$8036,A9364,FALSE)</f>
        <v>#REF!</v>
      </c>
      <c r="C9364" t="e">
        <f>HLOOKUP("Stedtekst",data!$A$1:$AT$8036,A9364,FALSE)</f>
        <v>#REF!</v>
      </c>
      <c r="D9364" t="e">
        <f>HLOOKUP("Målested navn",data!$A$1:$AT$8036,A9364,FALSE)</f>
        <v>#REF!</v>
      </c>
      <c r="E9364" t="e">
        <f>HLOOKUP("Prøvetagning",data!$A$1:$AT$8036,A9364,FALSE)</f>
        <v>#REF!</v>
      </c>
      <c r="F9364" t="e">
        <f>HLOOKUP("Prøve",data!$A$1:$AT$8036,A9364,FALSE)</f>
        <v>#REF!</v>
      </c>
      <c r="G9364" t="e">
        <f>HLOOKUP("ScKode",data!$A$1:$AT$8036,A9364,FALSE)</f>
        <v>#REF!</v>
      </c>
      <c r="H9364" t="e">
        <f>HLOOKUP("StofParameter",data!$A$1:$AT$8036,A9364,FALSE)</f>
        <v>#REF!</v>
      </c>
      <c r="I9364" t="e">
        <f>HLOOKUP("Dato",data!$A$1:$AT$8036,A9364,FALSE)</f>
        <v>#REF!</v>
      </c>
      <c r="J9364" t="e">
        <f>HLOOKUP("Resultat-attribut",data!$A$1:$AT$8036,A9364,FALSE)</f>
        <v>#REF!</v>
      </c>
      <c r="K9364" t="e">
        <f>HLOOKUP("Resultat",data!$A$1:$AT$8036,A9364,FALSE)</f>
        <v>#REF!</v>
      </c>
      <c r="L9364" t="e">
        <f>HLOOKUP("Enhed",data!$A$1:$AT$8036,A9364,FALSE)</f>
        <v>#REF!</v>
      </c>
    </row>
    <row r="9365" spans="1:12" x14ac:dyDescent="0.2">
      <c r="A9365">
        <v>9364</v>
      </c>
      <c r="B9365" t="e">
        <f>HLOOKUP("Referencer",data!$A$1:$AT$8036,A9365,FALSE)</f>
        <v>#REF!</v>
      </c>
      <c r="C9365" t="e">
        <f>HLOOKUP("Stedtekst",data!$A$1:$AT$8036,A9365,FALSE)</f>
        <v>#REF!</v>
      </c>
      <c r="D9365" t="e">
        <f>HLOOKUP("Målested navn",data!$A$1:$AT$8036,A9365,FALSE)</f>
        <v>#REF!</v>
      </c>
      <c r="E9365" t="e">
        <f>HLOOKUP("Prøvetagning",data!$A$1:$AT$8036,A9365,FALSE)</f>
        <v>#REF!</v>
      </c>
      <c r="F9365" t="e">
        <f>HLOOKUP("Prøve",data!$A$1:$AT$8036,A9365,FALSE)</f>
        <v>#REF!</v>
      </c>
      <c r="G9365" t="e">
        <f>HLOOKUP("ScKode",data!$A$1:$AT$8036,A9365,FALSE)</f>
        <v>#REF!</v>
      </c>
      <c r="H9365" t="e">
        <f>HLOOKUP("StofParameter",data!$A$1:$AT$8036,A9365,FALSE)</f>
        <v>#REF!</v>
      </c>
      <c r="I9365" t="e">
        <f>HLOOKUP("Dato",data!$A$1:$AT$8036,A9365,FALSE)</f>
        <v>#REF!</v>
      </c>
      <c r="J9365" t="e">
        <f>HLOOKUP("Resultat-attribut",data!$A$1:$AT$8036,A9365,FALSE)</f>
        <v>#REF!</v>
      </c>
      <c r="K9365" t="e">
        <f>HLOOKUP("Resultat",data!$A$1:$AT$8036,A9365,FALSE)</f>
        <v>#REF!</v>
      </c>
      <c r="L9365" t="e">
        <f>HLOOKUP("Enhed",data!$A$1:$AT$8036,A9365,FALSE)</f>
        <v>#REF!</v>
      </c>
    </row>
    <row r="9366" spans="1:12" x14ac:dyDescent="0.2">
      <c r="A9366">
        <v>9365</v>
      </c>
      <c r="B9366" t="e">
        <f>HLOOKUP("Referencer",data!$A$1:$AT$8036,A9366,FALSE)</f>
        <v>#REF!</v>
      </c>
      <c r="C9366" t="e">
        <f>HLOOKUP("Stedtekst",data!$A$1:$AT$8036,A9366,FALSE)</f>
        <v>#REF!</v>
      </c>
      <c r="D9366" t="e">
        <f>HLOOKUP("Målested navn",data!$A$1:$AT$8036,A9366,FALSE)</f>
        <v>#REF!</v>
      </c>
      <c r="E9366" t="e">
        <f>HLOOKUP("Prøvetagning",data!$A$1:$AT$8036,A9366,FALSE)</f>
        <v>#REF!</v>
      </c>
      <c r="F9366" t="e">
        <f>HLOOKUP("Prøve",data!$A$1:$AT$8036,A9366,FALSE)</f>
        <v>#REF!</v>
      </c>
      <c r="G9366" t="e">
        <f>HLOOKUP("ScKode",data!$A$1:$AT$8036,A9366,FALSE)</f>
        <v>#REF!</v>
      </c>
      <c r="H9366" t="e">
        <f>HLOOKUP("StofParameter",data!$A$1:$AT$8036,A9366,FALSE)</f>
        <v>#REF!</v>
      </c>
      <c r="I9366" t="e">
        <f>HLOOKUP("Dato",data!$A$1:$AT$8036,A9366,FALSE)</f>
        <v>#REF!</v>
      </c>
      <c r="J9366" t="e">
        <f>HLOOKUP("Resultat-attribut",data!$A$1:$AT$8036,A9366,FALSE)</f>
        <v>#REF!</v>
      </c>
      <c r="K9366" t="e">
        <f>HLOOKUP("Resultat",data!$A$1:$AT$8036,A9366,FALSE)</f>
        <v>#REF!</v>
      </c>
      <c r="L9366" t="e">
        <f>HLOOKUP("Enhed",data!$A$1:$AT$8036,A9366,FALSE)</f>
        <v>#REF!</v>
      </c>
    </row>
    <row r="9367" spans="1:12" x14ac:dyDescent="0.2">
      <c r="A9367">
        <v>9366</v>
      </c>
      <c r="B9367" t="e">
        <f>HLOOKUP("Referencer",data!$A$1:$AT$8036,A9367,FALSE)</f>
        <v>#REF!</v>
      </c>
      <c r="C9367" t="e">
        <f>HLOOKUP("Stedtekst",data!$A$1:$AT$8036,A9367,FALSE)</f>
        <v>#REF!</v>
      </c>
      <c r="D9367" t="e">
        <f>HLOOKUP("Målested navn",data!$A$1:$AT$8036,A9367,FALSE)</f>
        <v>#REF!</v>
      </c>
      <c r="E9367" t="e">
        <f>HLOOKUP("Prøvetagning",data!$A$1:$AT$8036,A9367,FALSE)</f>
        <v>#REF!</v>
      </c>
      <c r="F9367" t="e">
        <f>HLOOKUP("Prøve",data!$A$1:$AT$8036,A9367,FALSE)</f>
        <v>#REF!</v>
      </c>
      <c r="G9367" t="e">
        <f>HLOOKUP("ScKode",data!$A$1:$AT$8036,A9367,FALSE)</f>
        <v>#REF!</v>
      </c>
      <c r="H9367" t="e">
        <f>HLOOKUP("StofParameter",data!$A$1:$AT$8036,A9367,FALSE)</f>
        <v>#REF!</v>
      </c>
      <c r="I9367" t="e">
        <f>HLOOKUP("Dato",data!$A$1:$AT$8036,A9367,FALSE)</f>
        <v>#REF!</v>
      </c>
      <c r="J9367" t="e">
        <f>HLOOKUP("Resultat-attribut",data!$A$1:$AT$8036,A9367,FALSE)</f>
        <v>#REF!</v>
      </c>
      <c r="K9367" t="e">
        <f>HLOOKUP("Resultat",data!$A$1:$AT$8036,A9367,FALSE)</f>
        <v>#REF!</v>
      </c>
      <c r="L9367" t="e">
        <f>HLOOKUP("Enhed",data!$A$1:$AT$8036,A9367,FALSE)</f>
        <v>#REF!</v>
      </c>
    </row>
    <row r="9368" spans="1:12" x14ac:dyDescent="0.2">
      <c r="A9368">
        <v>9367</v>
      </c>
      <c r="B9368" t="e">
        <f>HLOOKUP("Referencer",data!$A$1:$AT$8036,A9368,FALSE)</f>
        <v>#REF!</v>
      </c>
      <c r="C9368" t="e">
        <f>HLOOKUP("Stedtekst",data!$A$1:$AT$8036,A9368,FALSE)</f>
        <v>#REF!</v>
      </c>
      <c r="D9368" t="e">
        <f>HLOOKUP("Målested navn",data!$A$1:$AT$8036,A9368,FALSE)</f>
        <v>#REF!</v>
      </c>
      <c r="E9368" t="e">
        <f>HLOOKUP("Prøvetagning",data!$A$1:$AT$8036,A9368,FALSE)</f>
        <v>#REF!</v>
      </c>
      <c r="F9368" t="e">
        <f>HLOOKUP("Prøve",data!$A$1:$AT$8036,A9368,FALSE)</f>
        <v>#REF!</v>
      </c>
      <c r="G9368" t="e">
        <f>HLOOKUP("ScKode",data!$A$1:$AT$8036,A9368,FALSE)</f>
        <v>#REF!</v>
      </c>
      <c r="H9368" t="e">
        <f>HLOOKUP("StofParameter",data!$A$1:$AT$8036,A9368,FALSE)</f>
        <v>#REF!</v>
      </c>
      <c r="I9368" t="e">
        <f>HLOOKUP("Dato",data!$A$1:$AT$8036,A9368,FALSE)</f>
        <v>#REF!</v>
      </c>
      <c r="J9368" t="e">
        <f>HLOOKUP("Resultat-attribut",data!$A$1:$AT$8036,A9368,FALSE)</f>
        <v>#REF!</v>
      </c>
      <c r="K9368" t="e">
        <f>HLOOKUP("Resultat",data!$A$1:$AT$8036,A9368,FALSE)</f>
        <v>#REF!</v>
      </c>
      <c r="L9368" t="e">
        <f>HLOOKUP("Enhed",data!$A$1:$AT$8036,A9368,FALSE)</f>
        <v>#REF!</v>
      </c>
    </row>
    <row r="9369" spans="1:12" x14ac:dyDescent="0.2">
      <c r="A9369">
        <v>9368</v>
      </c>
      <c r="B9369" t="e">
        <f>HLOOKUP("Referencer",data!$A$1:$AT$8036,A9369,FALSE)</f>
        <v>#REF!</v>
      </c>
      <c r="C9369" t="e">
        <f>HLOOKUP("Stedtekst",data!$A$1:$AT$8036,A9369,FALSE)</f>
        <v>#REF!</v>
      </c>
      <c r="D9369" t="e">
        <f>HLOOKUP("Målested navn",data!$A$1:$AT$8036,A9369,FALSE)</f>
        <v>#REF!</v>
      </c>
      <c r="E9369" t="e">
        <f>HLOOKUP("Prøvetagning",data!$A$1:$AT$8036,A9369,FALSE)</f>
        <v>#REF!</v>
      </c>
      <c r="F9369" t="e">
        <f>HLOOKUP("Prøve",data!$A$1:$AT$8036,A9369,FALSE)</f>
        <v>#REF!</v>
      </c>
      <c r="G9369" t="e">
        <f>HLOOKUP("ScKode",data!$A$1:$AT$8036,A9369,FALSE)</f>
        <v>#REF!</v>
      </c>
      <c r="H9369" t="e">
        <f>HLOOKUP("StofParameter",data!$A$1:$AT$8036,A9369,FALSE)</f>
        <v>#REF!</v>
      </c>
      <c r="I9369" t="e">
        <f>HLOOKUP("Dato",data!$A$1:$AT$8036,A9369,FALSE)</f>
        <v>#REF!</v>
      </c>
      <c r="J9369" t="e">
        <f>HLOOKUP("Resultat-attribut",data!$A$1:$AT$8036,A9369,FALSE)</f>
        <v>#REF!</v>
      </c>
      <c r="K9369" t="e">
        <f>HLOOKUP("Resultat",data!$A$1:$AT$8036,A9369,FALSE)</f>
        <v>#REF!</v>
      </c>
      <c r="L9369" t="e">
        <f>HLOOKUP("Enhed",data!$A$1:$AT$8036,A9369,FALSE)</f>
        <v>#REF!</v>
      </c>
    </row>
    <row r="9370" spans="1:12" x14ac:dyDescent="0.2">
      <c r="A9370">
        <v>9369</v>
      </c>
      <c r="B9370" t="e">
        <f>HLOOKUP("Referencer",data!$A$1:$AT$8036,A9370,FALSE)</f>
        <v>#REF!</v>
      </c>
      <c r="C9370" t="e">
        <f>HLOOKUP("Stedtekst",data!$A$1:$AT$8036,A9370,FALSE)</f>
        <v>#REF!</v>
      </c>
      <c r="D9370" t="e">
        <f>HLOOKUP("Målested navn",data!$A$1:$AT$8036,A9370,FALSE)</f>
        <v>#REF!</v>
      </c>
      <c r="E9370" t="e">
        <f>HLOOKUP("Prøvetagning",data!$A$1:$AT$8036,A9370,FALSE)</f>
        <v>#REF!</v>
      </c>
      <c r="F9370" t="e">
        <f>HLOOKUP("Prøve",data!$A$1:$AT$8036,A9370,FALSE)</f>
        <v>#REF!</v>
      </c>
      <c r="G9370" t="e">
        <f>HLOOKUP("ScKode",data!$A$1:$AT$8036,A9370,FALSE)</f>
        <v>#REF!</v>
      </c>
      <c r="H9370" t="e">
        <f>HLOOKUP("StofParameter",data!$A$1:$AT$8036,A9370,FALSE)</f>
        <v>#REF!</v>
      </c>
      <c r="I9370" t="e">
        <f>HLOOKUP("Dato",data!$A$1:$AT$8036,A9370,FALSE)</f>
        <v>#REF!</v>
      </c>
      <c r="J9370" t="e">
        <f>HLOOKUP("Resultat-attribut",data!$A$1:$AT$8036,A9370,FALSE)</f>
        <v>#REF!</v>
      </c>
      <c r="K9370" t="e">
        <f>HLOOKUP("Resultat",data!$A$1:$AT$8036,A9370,FALSE)</f>
        <v>#REF!</v>
      </c>
      <c r="L9370" t="e">
        <f>HLOOKUP("Enhed",data!$A$1:$AT$8036,A9370,FALSE)</f>
        <v>#REF!</v>
      </c>
    </row>
    <row r="9371" spans="1:12" x14ac:dyDescent="0.2">
      <c r="A9371">
        <v>9370</v>
      </c>
      <c r="B9371" t="e">
        <f>HLOOKUP("Referencer",data!$A$1:$AT$8036,A9371,FALSE)</f>
        <v>#REF!</v>
      </c>
      <c r="C9371" t="e">
        <f>HLOOKUP("Stedtekst",data!$A$1:$AT$8036,A9371,FALSE)</f>
        <v>#REF!</v>
      </c>
      <c r="D9371" t="e">
        <f>HLOOKUP("Målested navn",data!$A$1:$AT$8036,A9371,FALSE)</f>
        <v>#REF!</v>
      </c>
      <c r="E9371" t="e">
        <f>HLOOKUP("Prøvetagning",data!$A$1:$AT$8036,A9371,FALSE)</f>
        <v>#REF!</v>
      </c>
      <c r="F9371" t="e">
        <f>HLOOKUP("Prøve",data!$A$1:$AT$8036,A9371,FALSE)</f>
        <v>#REF!</v>
      </c>
      <c r="G9371" t="e">
        <f>HLOOKUP("ScKode",data!$A$1:$AT$8036,A9371,FALSE)</f>
        <v>#REF!</v>
      </c>
      <c r="H9371" t="e">
        <f>HLOOKUP("StofParameter",data!$A$1:$AT$8036,A9371,FALSE)</f>
        <v>#REF!</v>
      </c>
      <c r="I9371" t="e">
        <f>HLOOKUP("Dato",data!$A$1:$AT$8036,A9371,FALSE)</f>
        <v>#REF!</v>
      </c>
      <c r="J9371" t="e">
        <f>HLOOKUP("Resultat-attribut",data!$A$1:$AT$8036,A9371,FALSE)</f>
        <v>#REF!</v>
      </c>
      <c r="K9371" t="e">
        <f>HLOOKUP("Resultat",data!$A$1:$AT$8036,A9371,FALSE)</f>
        <v>#REF!</v>
      </c>
      <c r="L9371" t="e">
        <f>HLOOKUP("Enhed",data!$A$1:$AT$8036,A9371,FALSE)</f>
        <v>#REF!</v>
      </c>
    </row>
    <row r="9372" spans="1:12" x14ac:dyDescent="0.2">
      <c r="A9372">
        <v>9371</v>
      </c>
      <c r="B9372" t="e">
        <f>HLOOKUP("Referencer",data!$A$1:$AT$8036,A9372,FALSE)</f>
        <v>#REF!</v>
      </c>
      <c r="C9372" t="e">
        <f>HLOOKUP("Stedtekst",data!$A$1:$AT$8036,A9372,FALSE)</f>
        <v>#REF!</v>
      </c>
      <c r="D9372" t="e">
        <f>HLOOKUP("Målested navn",data!$A$1:$AT$8036,A9372,FALSE)</f>
        <v>#REF!</v>
      </c>
      <c r="E9372" t="e">
        <f>HLOOKUP("Prøvetagning",data!$A$1:$AT$8036,A9372,FALSE)</f>
        <v>#REF!</v>
      </c>
      <c r="F9372" t="e">
        <f>HLOOKUP("Prøve",data!$A$1:$AT$8036,A9372,FALSE)</f>
        <v>#REF!</v>
      </c>
      <c r="G9372" t="e">
        <f>HLOOKUP("ScKode",data!$A$1:$AT$8036,A9372,FALSE)</f>
        <v>#REF!</v>
      </c>
      <c r="H9372" t="e">
        <f>HLOOKUP("StofParameter",data!$A$1:$AT$8036,A9372,FALSE)</f>
        <v>#REF!</v>
      </c>
      <c r="I9372" t="e">
        <f>HLOOKUP("Dato",data!$A$1:$AT$8036,A9372,FALSE)</f>
        <v>#REF!</v>
      </c>
      <c r="J9372" t="e">
        <f>HLOOKUP("Resultat-attribut",data!$A$1:$AT$8036,A9372,FALSE)</f>
        <v>#REF!</v>
      </c>
      <c r="K9372" t="e">
        <f>HLOOKUP("Resultat",data!$A$1:$AT$8036,A9372,FALSE)</f>
        <v>#REF!</v>
      </c>
      <c r="L9372" t="e">
        <f>HLOOKUP("Enhed",data!$A$1:$AT$8036,A9372,FALSE)</f>
        <v>#REF!</v>
      </c>
    </row>
    <row r="9373" spans="1:12" x14ac:dyDescent="0.2">
      <c r="A9373">
        <v>9372</v>
      </c>
      <c r="B9373" t="e">
        <f>HLOOKUP("Referencer",data!$A$1:$AT$8036,A9373,FALSE)</f>
        <v>#REF!</v>
      </c>
      <c r="C9373" t="e">
        <f>HLOOKUP("Stedtekst",data!$A$1:$AT$8036,A9373,FALSE)</f>
        <v>#REF!</v>
      </c>
      <c r="D9373" t="e">
        <f>HLOOKUP("Målested navn",data!$A$1:$AT$8036,A9373,FALSE)</f>
        <v>#REF!</v>
      </c>
      <c r="E9373" t="e">
        <f>HLOOKUP("Prøvetagning",data!$A$1:$AT$8036,A9373,FALSE)</f>
        <v>#REF!</v>
      </c>
      <c r="F9373" t="e">
        <f>HLOOKUP("Prøve",data!$A$1:$AT$8036,A9373,FALSE)</f>
        <v>#REF!</v>
      </c>
      <c r="G9373" t="e">
        <f>HLOOKUP("ScKode",data!$A$1:$AT$8036,A9373,FALSE)</f>
        <v>#REF!</v>
      </c>
      <c r="H9373" t="e">
        <f>HLOOKUP("StofParameter",data!$A$1:$AT$8036,A9373,FALSE)</f>
        <v>#REF!</v>
      </c>
      <c r="I9373" t="e">
        <f>HLOOKUP("Dato",data!$A$1:$AT$8036,A9373,FALSE)</f>
        <v>#REF!</v>
      </c>
      <c r="J9373" t="e">
        <f>HLOOKUP("Resultat-attribut",data!$A$1:$AT$8036,A9373,FALSE)</f>
        <v>#REF!</v>
      </c>
      <c r="K9373" t="e">
        <f>HLOOKUP("Resultat",data!$A$1:$AT$8036,A9373,FALSE)</f>
        <v>#REF!</v>
      </c>
      <c r="L9373" t="e">
        <f>HLOOKUP("Enhed",data!$A$1:$AT$8036,A9373,FALSE)</f>
        <v>#REF!</v>
      </c>
    </row>
    <row r="9374" spans="1:12" x14ac:dyDescent="0.2">
      <c r="A9374">
        <v>9373</v>
      </c>
      <c r="B9374" t="e">
        <f>HLOOKUP("Referencer",data!$A$1:$AT$8036,A9374,FALSE)</f>
        <v>#REF!</v>
      </c>
      <c r="C9374" t="e">
        <f>HLOOKUP("Stedtekst",data!$A$1:$AT$8036,A9374,FALSE)</f>
        <v>#REF!</v>
      </c>
      <c r="D9374" t="e">
        <f>HLOOKUP("Målested navn",data!$A$1:$AT$8036,A9374,FALSE)</f>
        <v>#REF!</v>
      </c>
      <c r="E9374" t="e">
        <f>HLOOKUP("Prøvetagning",data!$A$1:$AT$8036,A9374,FALSE)</f>
        <v>#REF!</v>
      </c>
      <c r="F9374" t="e">
        <f>HLOOKUP("Prøve",data!$A$1:$AT$8036,A9374,FALSE)</f>
        <v>#REF!</v>
      </c>
      <c r="G9374" t="e">
        <f>HLOOKUP("ScKode",data!$A$1:$AT$8036,A9374,FALSE)</f>
        <v>#REF!</v>
      </c>
      <c r="H9374" t="e">
        <f>HLOOKUP("StofParameter",data!$A$1:$AT$8036,A9374,FALSE)</f>
        <v>#REF!</v>
      </c>
      <c r="I9374" t="e">
        <f>HLOOKUP("Dato",data!$A$1:$AT$8036,A9374,FALSE)</f>
        <v>#REF!</v>
      </c>
      <c r="J9374" t="e">
        <f>HLOOKUP("Resultat-attribut",data!$A$1:$AT$8036,A9374,FALSE)</f>
        <v>#REF!</v>
      </c>
      <c r="K9374" t="e">
        <f>HLOOKUP("Resultat",data!$A$1:$AT$8036,A9374,FALSE)</f>
        <v>#REF!</v>
      </c>
      <c r="L9374" t="e">
        <f>HLOOKUP("Enhed",data!$A$1:$AT$8036,A9374,FALSE)</f>
        <v>#REF!</v>
      </c>
    </row>
    <row r="9375" spans="1:12" x14ac:dyDescent="0.2">
      <c r="A9375">
        <v>9374</v>
      </c>
      <c r="B9375" t="e">
        <f>HLOOKUP("Referencer",data!$A$1:$AT$8036,A9375,FALSE)</f>
        <v>#REF!</v>
      </c>
      <c r="C9375" t="e">
        <f>HLOOKUP("Stedtekst",data!$A$1:$AT$8036,A9375,FALSE)</f>
        <v>#REF!</v>
      </c>
      <c r="D9375" t="e">
        <f>HLOOKUP("Målested navn",data!$A$1:$AT$8036,A9375,FALSE)</f>
        <v>#REF!</v>
      </c>
      <c r="E9375" t="e">
        <f>HLOOKUP("Prøvetagning",data!$A$1:$AT$8036,A9375,FALSE)</f>
        <v>#REF!</v>
      </c>
      <c r="F9375" t="e">
        <f>HLOOKUP("Prøve",data!$A$1:$AT$8036,A9375,FALSE)</f>
        <v>#REF!</v>
      </c>
      <c r="G9375" t="e">
        <f>HLOOKUP("ScKode",data!$A$1:$AT$8036,A9375,FALSE)</f>
        <v>#REF!</v>
      </c>
      <c r="H9375" t="e">
        <f>HLOOKUP("StofParameter",data!$A$1:$AT$8036,A9375,FALSE)</f>
        <v>#REF!</v>
      </c>
      <c r="I9375" t="e">
        <f>HLOOKUP("Dato",data!$A$1:$AT$8036,A9375,FALSE)</f>
        <v>#REF!</v>
      </c>
      <c r="J9375" t="e">
        <f>HLOOKUP("Resultat-attribut",data!$A$1:$AT$8036,A9375,FALSE)</f>
        <v>#REF!</v>
      </c>
      <c r="K9375" t="e">
        <f>HLOOKUP("Resultat",data!$A$1:$AT$8036,A9375,FALSE)</f>
        <v>#REF!</v>
      </c>
      <c r="L9375" t="e">
        <f>HLOOKUP("Enhed",data!$A$1:$AT$8036,A9375,FALSE)</f>
        <v>#REF!</v>
      </c>
    </row>
    <row r="9376" spans="1:12" x14ac:dyDescent="0.2">
      <c r="A9376">
        <v>9375</v>
      </c>
      <c r="B9376" t="e">
        <f>HLOOKUP("Referencer",data!$A$1:$AT$8036,A9376,FALSE)</f>
        <v>#REF!</v>
      </c>
      <c r="C9376" t="e">
        <f>HLOOKUP("Stedtekst",data!$A$1:$AT$8036,A9376,FALSE)</f>
        <v>#REF!</v>
      </c>
      <c r="D9376" t="e">
        <f>HLOOKUP("Målested navn",data!$A$1:$AT$8036,A9376,FALSE)</f>
        <v>#REF!</v>
      </c>
      <c r="E9376" t="e">
        <f>HLOOKUP("Prøvetagning",data!$A$1:$AT$8036,A9376,FALSE)</f>
        <v>#REF!</v>
      </c>
      <c r="F9376" t="e">
        <f>HLOOKUP("Prøve",data!$A$1:$AT$8036,A9376,FALSE)</f>
        <v>#REF!</v>
      </c>
      <c r="G9376" t="e">
        <f>HLOOKUP("ScKode",data!$A$1:$AT$8036,A9376,FALSE)</f>
        <v>#REF!</v>
      </c>
      <c r="H9376" t="e">
        <f>HLOOKUP("StofParameter",data!$A$1:$AT$8036,A9376,FALSE)</f>
        <v>#REF!</v>
      </c>
      <c r="I9376" t="e">
        <f>HLOOKUP("Dato",data!$A$1:$AT$8036,A9376,FALSE)</f>
        <v>#REF!</v>
      </c>
      <c r="J9376" t="e">
        <f>HLOOKUP("Resultat-attribut",data!$A$1:$AT$8036,A9376,FALSE)</f>
        <v>#REF!</v>
      </c>
      <c r="K9376" t="e">
        <f>HLOOKUP("Resultat",data!$A$1:$AT$8036,A9376,FALSE)</f>
        <v>#REF!</v>
      </c>
      <c r="L9376" t="e">
        <f>HLOOKUP("Enhed",data!$A$1:$AT$8036,A9376,FALSE)</f>
        <v>#REF!</v>
      </c>
    </row>
    <row r="9377" spans="1:12" x14ac:dyDescent="0.2">
      <c r="A9377">
        <v>9376</v>
      </c>
      <c r="B9377" t="e">
        <f>HLOOKUP("Referencer",data!$A$1:$AT$8036,A9377,FALSE)</f>
        <v>#REF!</v>
      </c>
      <c r="C9377" t="e">
        <f>HLOOKUP("Stedtekst",data!$A$1:$AT$8036,A9377,FALSE)</f>
        <v>#REF!</v>
      </c>
      <c r="D9377" t="e">
        <f>HLOOKUP("Målested navn",data!$A$1:$AT$8036,A9377,FALSE)</f>
        <v>#REF!</v>
      </c>
      <c r="E9377" t="e">
        <f>HLOOKUP("Prøvetagning",data!$A$1:$AT$8036,A9377,FALSE)</f>
        <v>#REF!</v>
      </c>
      <c r="F9377" t="e">
        <f>HLOOKUP("Prøve",data!$A$1:$AT$8036,A9377,FALSE)</f>
        <v>#REF!</v>
      </c>
      <c r="G9377" t="e">
        <f>HLOOKUP("ScKode",data!$A$1:$AT$8036,A9377,FALSE)</f>
        <v>#REF!</v>
      </c>
      <c r="H9377" t="e">
        <f>HLOOKUP("StofParameter",data!$A$1:$AT$8036,A9377,FALSE)</f>
        <v>#REF!</v>
      </c>
      <c r="I9377" t="e">
        <f>HLOOKUP("Dato",data!$A$1:$AT$8036,A9377,FALSE)</f>
        <v>#REF!</v>
      </c>
      <c r="J9377" t="e">
        <f>HLOOKUP("Resultat-attribut",data!$A$1:$AT$8036,A9377,FALSE)</f>
        <v>#REF!</v>
      </c>
      <c r="K9377" t="e">
        <f>HLOOKUP("Resultat",data!$A$1:$AT$8036,A9377,FALSE)</f>
        <v>#REF!</v>
      </c>
      <c r="L9377" t="e">
        <f>HLOOKUP("Enhed",data!$A$1:$AT$8036,A9377,FALSE)</f>
        <v>#REF!</v>
      </c>
    </row>
    <row r="9378" spans="1:12" x14ac:dyDescent="0.2">
      <c r="A9378">
        <v>9377</v>
      </c>
      <c r="B9378" t="e">
        <f>HLOOKUP("Referencer",data!$A$1:$AT$8036,A9378,FALSE)</f>
        <v>#REF!</v>
      </c>
      <c r="C9378" t="e">
        <f>HLOOKUP("Stedtekst",data!$A$1:$AT$8036,A9378,FALSE)</f>
        <v>#REF!</v>
      </c>
      <c r="D9378" t="e">
        <f>HLOOKUP("Målested navn",data!$A$1:$AT$8036,A9378,FALSE)</f>
        <v>#REF!</v>
      </c>
      <c r="E9378" t="e">
        <f>HLOOKUP("Prøvetagning",data!$A$1:$AT$8036,A9378,FALSE)</f>
        <v>#REF!</v>
      </c>
      <c r="F9378" t="e">
        <f>HLOOKUP("Prøve",data!$A$1:$AT$8036,A9378,FALSE)</f>
        <v>#REF!</v>
      </c>
      <c r="G9378" t="e">
        <f>HLOOKUP("ScKode",data!$A$1:$AT$8036,A9378,FALSE)</f>
        <v>#REF!</v>
      </c>
      <c r="H9378" t="e">
        <f>HLOOKUP("StofParameter",data!$A$1:$AT$8036,A9378,FALSE)</f>
        <v>#REF!</v>
      </c>
      <c r="I9378" t="e">
        <f>HLOOKUP("Dato",data!$A$1:$AT$8036,A9378,FALSE)</f>
        <v>#REF!</v>
      </c>
      <c r="J9378" t="e">
        <f>HLOOKUP("Resultat-attribut",data!$A$1:$AT$8036,A9378,FALSE)</f>
        <v>#REF!</v>
      </c>
      <c r="K9378" t="e">
        <f>HLOOKUP("Resultat",data!$A$1:$AT$8036,A9378,FALSE)</f>
        <v>#REF!</v>
      </c>
      <c r="L9378" t="e">
        <f>HLOOKUP("Enhed",data!$A$1:$AT$8036,A9378,FALSE)</f>
        <v>#REF!</v>
      </c>
    </row>
    <row r="9379" spans="1:12" x14ac:dyDescent="0.2">
      <c r="A9379">
        <v>9378</v>
      </c>
      <c r="B9379" t="e">
        <f>HLOOKUP("Referencer",data!$A$1:$AT$8036,A9379,FALSE)</f>
        <v>#REF!</v>
      </c>
      <c r="C9379" t="e">
        <f>HLOOKUP("Stedtekst",data!$A$1:$AT$8036,A9379,FALSE)</f>
        <v>#REF!</v>
      </c>
      <c r="D9379" t="e">
        <f>HLOOKUP("Målested navn",data!$A$1:$AT$8036,A9379,FALSE)</f>
        <v>#REF!</v>
      </c>
      <c r="E9379" t="e">
        <f>HLOOKUP("Prøvetagning",data!$A$1:$AT$8036,A9379,FALSE)</f>
        <v>#REF!</v>
      </c>
      <c r="F9379" t="e">
        <f>HLOOKUP("Prøve",data!$A$1:$AT$8036,A9379,FALSE)</f>
        <v>#REF!</v>
      </c>
      <c r="G9379" t="e">
        <f>HLOOKUP("ScKode",data!$A$1:$AT$8036,A9379,FALSE)</f>
        <v>#REF!</v>
      </c>
      <c r="H9379" t="e">
        <f>HLOOKUP("StofParameter",data!$A$1:$AT$8036,A9379,FALSE)</f>
        <v>#REF!</v>
      </c>
      <c r="I9379" t="e">
        <f>HLOOKUP("Dato",data!$A$1:$AT$8036,A9379,FALSE)</f>
        <v>#REF!</v>
      </c>
      <c r="J9379" t="e">
        <f>HLOOKUP("Resultat-attribut",data!$A$1:$AT$8036,A9379,FALSE)</f>
        <v>#REF!</v>
      </c>
      <c r="K9379" t="e">
        <f>HLOOKUP("Resultat",data!$A$1:$AT$8036,A9379,FALSE)</f>
        <v>#REF!</v>
      </c>
      <c r="L9379" t="e">
        <f>HLOOKUP("Enhed",data!$A$1:$AT$8036,A9379,FALSE)</f>
        <v>#REF!</v>
      </c>
    </row>
    <row r="9380" spans="1:12" x14ac:dyDescent="0.2">
      <c r="A9380">
        <v>9379</v>
      </c>
      <c r="B9380" t="e">
        <f>HLOOKUP("Referencer",data!$A$1:$AT$8036,A9380,FALSE)</f>
        <v>#REF!</v>
      </c>
      <c r="C9380" t="e">
        <f>HLOOKUP("Stedtekst",data!$A$1:$AT$8036,A9380,FALSE)</f>
        <v>#REF!</v>
      </c>
      <c r="D9380" t="e">
        <f>HLOOKUP("Målested navn",data!$A$1:$AT$8036,A9380,FALSE)</f>
        <v>#REF!</v>
      </c>
      <c r="E9380" t="e">
        <f>HLOOKUP("Prøvetagning",data!$A$1:$AT$8036,A9380,FALSE)</f>
        <v>#REF!</v>
      </c>
      <c r="F9380" t="e">
        <f>HLOOKUP("Prøve",data!$A$1:$AT$8036,A9380,FALSE)</f>
        <v>#REF!</v>
      </c>
      <c r="G9380" t="e">
        <f>HLOOKUP("ScKode",data!$A$1:$AT$8036,A9380,FALSE)</f>
        <v>#REF!</v>
      </c>
      <c r="H9380" t="e">
        <f>HLOOKUP("StofParameter",data!$A$1:$AT$8036,A9380,FALSE)</f>
        <v>#REF!</v>
      </c>
      <c r="I9380" t="e">
        <f>HLOOKUP("Dato",data!$A$1:$AT$8036,A9380,FALSE)</f>
        <v>#REF!</v>
      </c>
      <c r="J9380" t="e">
        <f>HLOOKUP("Resultat-attribut",data!$A$1:$AT$8036,A9380,FALSE)</f>
        <v>#REF!</v>
      </c>
      <c r="K9380" t="e">
        <f>HLOOKUP("Resultat",data!$A$1:$AT$8036,A9380,FALSE)</f>
        <v>#REF!</v>
      </c>
      <c r="L9380" t="e">
        <f>HLOOKUP("Enhed",data!$A$1:$AT$8036,A9380,FALSE)</f>
        <v>#REF!</v>
      </c>
    </row>
    <row r="9381" spans="1:12" x14ac:dyDescent="0.2">
      <c r="A9381">
        <v>9380</v>
      </c>
      <c r="B9381" t="e">
        <f>HLOOKUP("Referencer",data!$A$1:$AT$8036,A9381,FALSE)</f>
        <v>#REF!</v>
      </c>
      <c r="C9381" t="e">
        <f>HLOOKUP("Stedtekst",data!$A$1:$AT$8036,A9381,FALSE)</f>
        <v>#REF!</v>
      </c>
      <c r="D9381" t="e">
        <f>HLOOKUP("Målested navn",data!$A$1:$AT$8036,A9381,FALSE)</f>
        <v>#REF!</v>
      </c>
      <c r="E9381" t="e">
        <f>HLOOKUP("Prøvetagning",data!$A$1:$AT$8036,A9381,FALSE)</f>
        <v>#REF!</v>
      </c>
      <c r="F9381" t="e">
        <f>HLOOKUP("Prøve",data!$A$1:$AT$8036,A9381,FALSE)</f>
        <v>#REF!</v>
      </c>
      <c r="G9381" t="e">
        <f>HLOOKUP("ScKode",data!$A$1:$AT$8036,A9381,FALSE)</f>
        <v>#REF!</v>
      </c>
      <c r="H9381" t="e">
        <f>HLOOKUP("StofParameter",data!$A$1:$AT$8036,A9381,FALSE)</f>
        <v>#REF!</v>
      </c>
      <c r="I9381" t="e">
        <f>HLOOKUP("Dato",data!$A$1:$AT$8036,A9381,FALSE)</f>
        <v>#REF!</v>
      </c>
      <c r="J9381" t="e">
        <f>HLOOKUP("Resultat-attribut",data!$A$1:$AT$8036,A9381,FALSE)</f>
        <v>#REF!</v>
      </c>
      <c r="K9381" t="e">
        <f>HLOOKUP("Resultat",data!$A$1:$AT$8036,A9381,FALSE)</f>
        <v>#REF!</v>
      </c>
      <c r="L9381" t="e">
        <f>HLOOKUP("Enhed",data!$A$1:$AT$8036,A9381,FALSE)</f>
        <v>#REF!</v>
      </c>
    </row>
    <row r="9382" spans="1:12" x14ac:dyDescent="0.2">
      <c r="A9382">
        <v>9381</v>
      </c>
      <c r="B9382" t="e">
        <f>HLOOKUP("Referencer",data!$A$1:$AT$8036,A9382,FALSE)</f>
        <v>#REF!</v>
      </c>
      <c r="C9382" t="e">
        <f>HLOOKUP("Stedtekst",data!$A$1:$AT$8036,A9382,FALSE)</f>
        <v>#REF!</v>
      </c>
      <c r="D9382" t="e">
        <f>HLOOKUP("Målested navn",data!$A$1:$AT$8036,A9382,FALSE)</f>
        <v>#REF!</v>
      </c>
      <c r="E9382" t="e">
        <f>HLOOKUP("Prøvetagning",data!$A$1:$AT$8036,A9382,FALSE)</f>
        <v>#REF!</v>
      </c>
      <c r="F9382" t="e">
        <f>HLOOKUP("Prøve",data!$A$1:$AT$8036,A9382,FALSE)</f>
        <v>#REF!</v>
      </c>
      <c r="G9382" t="e">
        <f>HLOOKUP("ScKode",data!$A$1:$AT$8036,A9382,FALSE)</f>
        <v>#REF!</v>
      </c>
      <c r="H9382" t="e">
        <f>HLOOKUP("StofParameter",data!$A$1:$AT$8036,A9382,FALSE)</f>
        <v>#REF!</v>
      </c>
      <c r="I9382" t="e">
        <f>HLOOKUP("Dato",data!$A$1:$AT$8036,A9382,FALSE)</f>
        <v>#REF!</v>
      </c>
      <c r="J9382" t="e">
        <f>HLOOKUP("Resultat-attribut",data!$A$1:$AT$8036,A9382,FALSE)</f>
        <v>#REF!</v>
      </c>
      <c r="K9382" t="e">
        <f>HLOOKUP("Resultat",data!$A$1:$AT$8036,A9382,FALSE)</f>
        <v>#REF!</v>
      </c>
      <c r="L9382" t="e">
        <f>HLOOKUP("Enhed",data!$A$1:$AT$8036,A9382,FALSE)</f>
        <v>#REF!</v>
      </c>
    </row>
    <row r="9383" spans="1:12" x14ac:dyDescent="0.2">
      <c r="A9383">
        <v>9382</v>
      </c>
      <c r="B9383" t="e">
        <f>HLOOKUP("Referencer",data!$A$1:$AT$8036,A9383,FALSE)</f>
        <v>#REF!</v>
      </c>
      <c r="C9383" t="e">
        <f>HLOOKUP("Stedtekst",data!$A$1:$AT$8036,A9383,FALSE)</f>
        <v>#REF!</v>
      </c>
      <c r="D9383" t="e">
        <f>HLOOKUP("Målested navn",data!$A$1:$AT$8036,A9383,FALSE)</f>
        <v>#REF!</v>
      </c>
      <c r="E9383" t="e">
        <f>HLOOKUP("Prøvetagning",data!$A$1:$AT$8036,A9383,FALSE)</f>
        <v>#REF!</v>
      </c>
      <c r="F9383" t="e">
        <f>HLOOKUP("Prøve",data!$A$1:$AT$8036,A9383,FALSE)</f>
        <v>#REF!</v>
      </c>
      <c r="G9383" t="e">
        <f>HLOOKUP("ScKode",data!$A$1:$AT$8036,A9383,FALSE)</f>
        <v>#REF!</v>
      </c>
      <c r="H9383" t="e">
        <f>HLOOKUP("StofParameter",data!$A$1:$AT$8036,A9383,FALSE)</f>
        <v>#REF!</v>
      </c>
      <c r="I9383" t="e">
        <f>HLOOKUP("Dato",data!$A$1:$AT$8036,A9383,FALSE)</f>
        <v>#REF!</v>
      </c>
      <c r="J9383" t="e">
        <f>HLOOKUP("Resultat-attribut",data!$A$1:$AT$8036,A9383,FALSE)</f>
        <v>#REF!</v>
      </c>
      <c r="K9383" t="e">
        <f>HLOOKUP("Resultat",data!$A$1:$AT$8036,A9383,FALSE)</f>
        <v>#REF!</v>
      </c>
      <c r="L9383" t="e">
        <f>HLOOKUP("Enhed",data!$A$1:$AT$8036,A9383,FALSE)</f>
        <v>#REF!</v>
      </c>
    </row>
    <row r="9384" spans="1:12" x14ac:dyDescent="0.2">
      <c r="A9384">
        <v>9383</v>
      </c>
      <c r="B9384" t="e">
        <f>HLOOKUP("Referencer",data!$A$1:$AT$8036,A9384,FALSE)</f>
        <v>#REF!</v>
      </c>
      <c r="C9384" t="e">
        <f>HLOOKUP("Stedtekst",data!$A$1:$AT$8036,A9384,FALSE)</f>
        <v>#REF!</v>
      </c>
      <c r="D9384" t="e">
        <f>HLOOKUP("Målested navn",data!$A$1:$AT$8036,A9384,FALSE)</f>
        <v>#REF!</v>
      </c>
      <c r="E9384" t="e">
        <f>HLOOKUP("Prøvetagning",data!$A$1:$AT$8036,A9384,FALSE)</f>
        <v>#REF!</v>
      </c>
      <c r="F9384" t="e">
        <f>HLOOKUP("Prøve",data!$A$1:$AT$8036,A9384,FALSE)</f>
        <v>#REF!</v>
      </c>
      <c r="G9384" t="e">
        <f>HLOOKUP("ScKode",data!$A$1:$AT$8036,A9384,FALSE)</f>
        <v>#REF!</v>
      </c>
      <c r="H9384" t="e">
        <f>HLOOKUP("StofParameter",data!$A$1:$AT$8036,A9384,FALSE)</f>
        <v>#REF!</v>
      </c>
      <c r="I9384" t="e">
        <f>HLOOKUP("Dato",data!$A$1:$AT$8036,A9384,FALSE)</f>
        <v>#REF!</v>
      </c>
      <c r="J9384" t="e">
        <f>HLOOKUP("Resultat-attribut",data!$A$1:$AT$8036,A9384,FALSE)</f>
        <v>#REF!</v>
      </c>
      <c r="K9384" t="e">
        <f>HLOOKUP("Resultat",data!$A$1:$AT$8036,A9384,FALSE)</f>
        <v>#REF!</v>
      </c>
      <c r="L9384" t="e">
        <f>HLOOKUP("Enhed",data!$A$1:$AT$8036,A9384,FALSE)</f>
        <v>#REF!</v>
      </c>
    </row>
    <row r="9385" spans="1:12" x14ac:dyDescent="0.2">
      <c r="A9385">
        <v>9384</v>
      </c>
      <c r="B9385" t="e">
        <f>HLOOKUP("Referencer",data!$A$1:$AT$8036,A9385,FALSE)</f>
        <v>#REF!</v>
      </c>
      <c r="C9385" t="e">
        <f>HLOOKUP("Stedtekst",data!$A$1:$AT$8036,A9385,FALSE)</f>
        <v>#REF!</v>
      </c>
      <c r="D9385" t="e">
        <f>HLOOKUP("Målested navn",data!$A$1:$AT$8036,A9385,FALSE)</f>
        <v>#REF!</v>
      </c>
      <c r="E9385" t="e">
        <f>HLOOKUP("Prøvetagning",data!$A$1:$AT$8036,A9385,FALSE)</f>
        <v>#REF!</v>
      </c>
      <c r="F9385" t="e">
        <f>HLOOKUP("Prøve",data!$A$1:$AT$8036,A9385,FALSE)</f>
        <v>#REF!</v>
      </c>
      <c r="G9385" t="e">
        <f>HLOOKUP("ScKode",data!$A$1:$AT$8036,A9385,FALSE)</f>
        <v>#REF!</v>
      </c>
      <c r="H9385" t="e">
        <f>HLOOKUP("StofParameter",data!$A$1:$AT$8036,A9385,FALSE)</f>
        <v>#REF!</v>
      </c>
      <c r="I9385" t="e">
        <f>HLOOKUP("Dato",data!$A$1:$AT$8036,A9385,FALSE)</f>
        <v>#REF!</v>
      </c>
      <c r="J9385" t="e">
        <f>HLOOKUP("Resultat-attribut",data!$A$1:$AT$8036,A9385,FALSE)</f>
        <v>#REF!</v>
      </c>
      <c r="K9385" t="e">
        <f>HLOOKUP("Resultat",data!$A$1:$AT$8036,A9385,FALSE)</f>
        <v>#REF!</v>
      </c>
      <c r="L9385" t="e">
        <f>HLOOKUP("Enhed",data!$A$1:$AT$8036,A9385,FALSE)</f>
        <v>#REF!</v>
      </c>
    </row>
    <row r="9386" spans="1:12" x14ac:dyDescent="0.2">
      <c r="A9386">
        <v>9385</v>
      </c>
      <c r="B9386" t="e">
        <f>HLOOKUP("Referencer",data!$A$1:$AT$8036,A9386,FALSE)</f>
        <v>#REF!</v>
      </c>
      <c r="C9386" t="e">
        <f>HLOOKUP("Stedtekst",data!$A$1:$AT$8036,A9386,FALSE)</f>
        <v>#REF!</v>
      </c>
      <c r="D9386" t="e">
        <f>HLOOKUP("Målested navn",data!$A$1:$AT$8036,A9386,FALSE)</f>
        <v>#REF!</v>
      </c>
      <c r="E9386" t="e">
        <f>HLOOKUP("Prøvetagning",data!$A$1:$AT$8036,A9386,FALSE)</f>
        <v>#REF!</v>
      </c>
      <c r="F9386" t="e">
        <f>HLOOKUP("Prøve",data!$A$1:$AT$8036,A9386,FALSE)</f>
        <v>#REF!</v>
      </c>
      <c r="G9386" t="e">
        <f>HLOOKUP("ScKode",data!$A$1:$AT$8036,A9386,FALSE)</f>
        <v>#REF!</v>
      </c>
      <c r="H9386" t="e">
        <f>HLOOKUP("StofParameter",data!$A$1:$AT$8036,A9386,FALSE)</f>
        <v>#REF!</v>
      </c>
      <c r="I9386" t="e">
        <f>HLOOKUP("Dato",data!$A$1:$AT$8036,A9386,FALSE)</f>
        <v>#REF!</v>
      </c>
      <c r="J9386" t="e">
        <f>HLOOKUP("Resultat-attribut",data!$A$1:$AT$8036,A9386,FALSE)</f>
        <v>#REF!</v>
      </c>
      <c r="K9386" t="e">
        <f>HLOOKUP("Resultat",data!$A$1:$AT$8036,A9386,FALSE)</f>
        <v>#REF!</v>
      </c>
      <c r="L9386" t="e">
        <f>HLOOKUP("Enhed",data!$A$1:$AT$8036,A9386,FALSE)</f>
        <v>#REF!</v>
      </c>
    </row>
    <row r="9387" spans="1:12" x14ac:dyDescent="0.2">
      <c r="A9387">
        <v>9386</v>
      </c>
      <c r="B9387" t="e">
        <f>HLOOKUP("Referencer",data!$A$1:$AT$8036,A9387,FALSE)</f>
        <v>#REF!</v>
      </c>
      <c r="C9387" t="e">
        <f>HLOOKUP("Stedtekst",data!$A$1:$AT$8036,A9387,FALSE)</f>
        <v>#REF!</v>
      </c>
      <c r="D9387" t="e">
        <f>HLOOKUP("Målested navn",data!$A$1:$AT$8036,A9387,FALSE)</f>
        <v>#REF!</v>
      </c>
      <c r="E9387" t="e">
        <f>HLOOKUP("Prøvetagning",data!$A$1:$AT$8036,A9387,FALSE)</f>
        <v>#REF!</v>
      </c>
      <c r="F9387" t="e">
        <f>HLOOKUP("Prøve",data!$A$1:$AT$8036,A9387,FALSE)</f>
        <v>#REF!</v>
      </c>
      <c r="G9387" t="e">
        <f>HLOOKUP("ScKode",data!$A$1:$AT$8036,A9387,FALSE)</f>
        <v>#REF!</v>
      </c>
      <c r="H9387" t="e">
        <f>HLOOKUP("StofParameter",data!$A$1:$AT$8036,A9387,FALSE)</f>
        <v>#REF!</v>
      </c>
      <c r="I9387" t="e">
        <f>HLOOKUP("Dato",data!$A$1:$AT$8036,A9387,FALSE)</f>
        <v>#REF!</v>
      </c>
      <c r="J9387" t="e">
        <f>HLOOKUP("Resultat-attribut",data!$A$1:$AT$8036,A9387,FALSE)</f>
        <v>#REF!</v>
      </c>
      <c r="K9387" t="e">
        <f>HLOOKUP("Resultat",data!$A$1:$AT$8036,A9387,FALSE)</f>
        <v>#REF!</v>
      </c>
      <c r="L9387" t="e">
        <f>HLOOKUP("Enhed",data!$A$1:$AT$8036,A9387,FALSE)</f>
        <v>#REF!</v>
      </c>
    </row>
    <row r="9388" spans="1:12" x14ac:dyDescent="0.2">
      <c r="A9388">
        <v>9387</v>
      </c>
      <c r="B9388" t="e">
        <f>HLOOKUP("Referencer",data!$A$1:$AT$8036,A9388,FALSE)</f>
        <v>#REF!</v>
      </c>
      <c r="C9388" t="e">
        <f>HLOOKUP("Stedtekst",data!$A$1:$AT$8036,A9388,FALSE)</f>
        <v>#REF!</v>
      </c>
      <c r="D9388" t="e">
        <f>HLOOKUP("Målested navn",data!$A$1:$AT$8036,A9388,FALSE)</f>
        <v>#REF!</v>
      </c>
      <c r="E9388" t="e">
        <f>HLOOKUP("Prøvetagning",data!$A$1:$AT$8036,A9388,FALSE)</f>
        <v>#REF!</v>
      </c>
      <c r="F9388" t="e">
        <f>HLOOKUP("Prøve",data!$A$1:$AT$8036,A9388,FALSE)</f>
        <v>#REF!</v>
      </c>
      <c r="G9388" t="e">
        <f>HLOOKUP("ScKode",data!$A$1:$AT$8036,A9388,FALSE)</f>
        <v>#REF!</v>
      </c>
      <c r="H9388" t="e">
        <f>HLOOKUP("StofParameter",data!$A$1:$AT$8036,A9388,FALSE)</f>
        <v>#REF!</v>
      </c>
      <c r="I9388" t="e">
        <f>HLOOKUP("Dato",data!$A$1:$AT$8036,A9388,FALSE)</f>
        <v>#REF!</v>
      </c>
      <c r="J9388" t="e">
        <f>HLOOKUP("Resultat-attribut",data!$A$1:$AT$8036,A9388,FALSE)</f>
        <v>#REF!</v>
      </c>
      <c r="K9388" t="e">
        <f>HLOOKUP("Resultat",data!$A$1:$AT$8036,A9388,FALSE)</f>
        <v>#REF!</v>
      </c>
      <c r="L9388" t="e">
        <f>HLOOKUP("Enhed",data!$A$1:$AT$8036,A9388,FALSE)</f>
        <v>#REF!</v>
      </c>
    </row>
    <row r="9389" spans="1:12" x14ac:dyDescent="0.2">
      <c r="A9389">
        <v>9388</v>
      </c>
      <c r="B9389" t="e">
        <f>HLOOKUP("Referencer",data!$A$1:$AT$8036,A9389,FALSE)</f>
        <v>#REF!</v>
      </c>
      <c r="C9389" t="e">
        <f>HLOOKUP("Stedtekst",data!$A$1:$AT$8036,A9389,FALSE)</f>
        <v>#REF!</v>
      </c>
      <c r="D9389" t="e">
        <f>HLOOKUP("Målested navn",data!$A$1:$AT$8036,A9389,FALSE)</f>
        <v>#REF!</v>
      </c>
      <c r="E9389" t="e">
        <f>HLOOKUP("Prøvetagning",data!$A$1:$AT$8036,A9389,FALSE)</f>
        <v>#REF!</v>
      </c>
      <c r="F9389" t="e">
        <f>HLOOKUP("Prøve",data!$A$1:$AT$8036,A9389,FALSE)</f>
        <v>#REF!</v>
      </c>
      <c r="G9389" t="e">
        <f>HLOOKUP("ScKode",data!$A$1:$AT$8036,A9389,FALSE)</f>
        <v>#REF!</v>
      </c>
      <c r="H9389" t="e">
        <f>HLOOKUP("StofParameter",data!$A$1:$AT$8036,A9389,FALSE)</f>
        <v>#REF!</v>
      </c>
      <c r="I9389" t="e">
        <f>HLOOKUP("Dato",data!$A$1:$AT$8036,A9389,FALSE)</f>
        <v>#REF!</v>
      </c>
      <c r="J9389" t="e">
        <f>HLOOKUP("Resultat-attribut",data!$A$1:$AT$8036,A9389,FALSE)</f>
        <v>#REF!</v>
      </c>
      <c r="K9389" t="e">
        <f>HLOOKUP("Resultat",data!$A$1:$AT$8036,A9389,FALSE)</f>
        <v>#REF!</v>
      </c>
      <c r="L9389" t="e">
        <f>HLOOKUP("Enhed",data!$A$1:$AT$8036,A9389,FALSE)</f>
        <v>#REF!</v>
      </c>
    </row>
    <row r="9390" spans="1:12" x14ac:dyDescent="0.2">
      <c r="A9390">
        <v>9389</v>
      </c>
      <c r="B9390" t="e">
        <f>HLOOKUP("Referencer",data!$A$1:$AT$8036,A9390,FALSE)</f>
        <v>#REF!</v>
      </c>
      <c r="C9390" t="e">
        <f>HLOOKUP("Stedtekst",data!$A$1:$AT$8036,A9390,FALSE)</f>
        <v>#REF!</v>
      </c>
      <c r="D9390" t="e">
        <f>HLOOKUP("Målested navn",data!$A$1:$AT$8036,A9390,FALSE)</f>
        <v>#REF!</v>
      </c>
      <c r="E9390" t="e">
        <f>HLOOKUP("Prøvetagning",data!$A$1:$AT$8036,A9390,FALSE)</f>
        <v>#REF!</v>
      </c>
      <c r="F9390" t="e">
        <f>HLOOKUP("Prøve",data!$A$1:$AT$8036,A9390,FALSE)</f>
        <v>#REF!</v>
      </c>
      <c r="G9390" t="e">
        <f>HLOOKUP("ScKode",data!$A$1:$AT$8036,A9390,FALSE)</f>
        <v>#REF!</v>
      </c>
      <c r="H9390" t="e">
        <f>HLOOKUP("StofParameter",data!$A$1:$AT$8036,A9390,FALSE)</f>
        <v>#REF!</v>
      </c>
      <c r="I9390" t="e">
        <f>HLOOKUP("Dato",data!$A$1:$AT$8036,A9390,FALSE)</f>
        <v>#REF!</v>
      </c>
      <c r="J9390" t="e">
        <f>HLOOKUP("Resultat-attribut",data!$A$1:$AT$8036,A9390,FALSE)</f>
        <v>#REF!</v>
      </c>
      <c r="K9390" t="e">
        <f>HLOOKUP("Resultat",data!$A$1:$AT$8036,A9390,FALSE)</f>
        <v>#REF!</v>
      </c>
      <c r="L9390" t="e">
        <f>HLOOKUP("Enhed",data!$A$1:$AT$8036,A9390,FALSE)</f>
        <v>#REF!</v>
      </c>
    </row>
    <row r="9391" spans="1:12" x14ac:dyDescent="0.2">
      <c r="A9391">
        <v>9390</v>
      </c>
      <c r="B9391" t="e">
        <f>HLOOKUP("Referencer",data!$A$1:$AT$8036,A9391,FALSE)</f>
        <v>#REF!</v>
      </c>
      <c r="C9391" t="e">
        <f>HLOOKUP("Stedtekst",data!$A$1:$AT$8036,A9391,FALSE)</f>
        <v>#REF!</v>
      </c>
      <c r="D9391" t="e">
        <f>HLOOKUP("Målested navn",data!$A$1:$AT$8036,A9391,FALSE)</f>
        <v>#REF!</v>
      </c>
      <c r="E9391" t="e">
        <f>HLOOKUP("Prøvetagning",data!$A$1:$AT$8036,A9391,FALSE)</f>
        <v>#REF!</v>
      </c>
      <c r="F9391" t="e">
        <f>HLOOKUP("Prøve",data!$A$1:$AT$8036,A9391,FALSE)</f>
        <v>#REF!</v>
      </c>
      <c r="G9391" t="e">
        <f>HLOOKUP("ScKode",data!$A$1:$AT$8036,A9391,FALSE)</f>
        <v>#REF!</v>
      </c>
      <c r="H9391" t="e">
        <f>HLOOKUP("StofParameter",data!$A$1:$AT$8036,A9391,FALSE)</f>
        <v>#REF!</v>
      </c>
      <c r="I9391" t="e">
        <f>HLOOKUP("Dato",data!$A$1:$AT$8036,A9391,FALSE)</f>
        <v>#REF!</v>
      </c>
      <c r="J9391" t="e">
        <f>HLOOKUP("Resultat-attribut",data!$A$1:$AT$8036,A9391,FALSE)</f>
        <v>#REF!</v>
      </c>
      <c r="K9391" t="e">
        <f>HLOOKUP("Resultat",data!$A$1:$AT$8036,A9391,FALSE)</f>
        <v>#REF!</v>
      </c>
      <c r="L9391" t="e">
        <f>HLOOKUP("Enhed",data!$A$1:$AT$8036,A9391,FALSE)</f>
        <v>#REF!</v>
      </c>
    </row>
    <row r="9392" spans="1:12" x14ac:dyDescent="0.2">
      <c r="A9392">
        <v>9391</v>
      </c>
      <c r="B9392" t="e">
        <f>HLOOKUP("Referencer",data!$A$1:$AT$8036,A9392,FALSE)</f>
        <v>#REF!</v>
      </c>
      <c r="C9392" t="e">
        <f>HLOOKUP("Stedtekst",data!$A$1:$AT$8036,A9392,FALSE)</f>
        <v>#REF!</v>
      </c>
      <c r="D9392" t="e">
        <f>HLOOKUP("Målested navn",data!$A$1:$AT$8036,A9392,FALSE)</f>
        <v>#REF!</v>
      </c>
      <c r="E9392" t="e">
        <f>HLOOKUP("Prøvetagning",data!$A$1:$AT$8036,A9392,FALSE)</f>
        <v>#REF!</v>
      </c>
      <c r="F9392" t="e">
        <f>HLOOKUP("Prøve",data!$A$1:$AT$8036,A9392,FALSE)</f>
        <v>#REF!</v>
      </c>
      <c r="G9392" t="e">
        <f>HLOOKUP("ScKode",data!$A$1:$AT$8036,A9392,FALSE)</f>
        <v>#REF!</v>
      </c>
      <c r="H9392" t="e">
        <f>HLOOKUP("StofParameter",data!$A$1:$AT$8036,A9392,FALSE)</f>
        <v>#REF!</v>
      </c>
      <c r="I9392" t="e">
        <f>HLOOKUP("Dato",data!$A$1:$AT$8036,A9392,FALSE)</f>
        <v>#REF!</v>
      </c>
      <c r="J9392" t="e">
        <f>HLOOKUP("Resultat-attribut",data!$A$1:$AT$8036,A9392,FALSE)</f>
        <v>#REF!</v>
      </c>
      <c r="K9392" t="e">
        <f>HLOOKUP("Resultat",data!$A$1:$AT$8036,A9392,FALSE)</f>
        <v>#REF!</v>
      </c>
      <c r="L9392" t="e">
        <f>HLOOKUP("Enhed",data!$A$1:$AT$8036,A9392,FALSE)</f>
        <v>#REF!</v>
      </c>
    </row>
    <row r="9393" spans="1:12" x14ac:dyDescent="0.2">
      <c r="A9393">
        <v>9392</v>
      </c>
      <c r="B9393" t="e">
        <f>HLOOKUP("Referencer",data!$A$1:$AT$8036,A9393,FALSE)</f>
        <v>#REF!</v>
      </c>
      <c r="C9393" t="e">
        <f>HLOOKUP("Stedtekst",data!$A$1:$AT$8036,A9393,FALSE)</f>
        <v>#REF!</v>
      </c>
      <c r="D9393" t="e">
        <f>HLOOKUP("Målested navn",data!$A$1:$AT$8036,A9393,FALSE)</f>
        <v>#REF!</v>
      </c>
      <c r="E9393" t="e">
        <f>HLOOKUP("Prøvetagning",data!$A$1:$AT$8036,A9393,FALSE)</f>
        <v>#REF!</v>
      </c>
      <c r="F9393" t="e">
        <f>HLOOKUP("Prøve",data!$A$1:$AT$8036,A9393,FALSE)</f>
        <v>#REF!</v>
      </c>
      <c r="G9393" t="e">
        <f>HLOOKUP("ScKode",data!$A$1:$AT$8036,A9393,FALSE)</f>
        <v>#REF!</v>
      </c>
      <c r="H9393" t="e">
        <f>HLOOKUP("StofParameter",data!$A$1:$AT$8036,A9393,FALSE)</f>
        <v>#REF!</v>
      </c>
      <c r="I9393" t="e">
        <f>HLOOKUP("Dato",data!$A$1:$AT$8036,A9393,FALSE)</f>
        <v>#REF!</v>
      </c>
      <c r="J9393" t="e">
        <f>HLOOKUP("Resultat-attribut",data!$A$1:$AT$8036,A9393,FALSE)</f>
        <v>#REF!</v>
      </c>
      <c r="K9393" t="e">
        <f>HLOOKUP("Resultat",data!$A$1:$AT$8036,A9393,FALSE)</f>
        <v>#REF!</v>
      </c>
      <c r="L9393" t="e">
        <f>HLOOKUP("Enhed",data!$A$1:$AT$8036,A9393,FALSE)</f>
        <v>#REF!</v>
      </c>
    </row>
    <row r="9394" spans="1:12" x14ac:dyDescent="0.2">
      <c r="A9394">
        <v>9393</v>
      </c>
      <c r="B9394" t="e">
        <f>HLOOKUP("Referencer",data!$A$1:$AT$8036,A9394,FALSE)</f>
        <v>#REF!</v>
      </c>
      <c r="C9394" t="e">
        <f>HLOOKUP("Stedtekst",data!$A$1:$AT$8036,A9394,FALSE)</f>
        <v>#REF!</v>
      </c>
      <c r="D9394" t="e">
        <f>HLOOKUP("Målested navn",data!$A$1:$AT$8036,A9394,FALSE)</f>
        <v>#REF!</v>
      </c>
      <c r="E9394" t="e">
        <f>HLOOKUP("Prøvetagning",data!$A$1:$AT$8036,A9394,FALSE)</f>
        <v>#REF!</v>
      </c>
      <c r="F9394" t="e">
        <f>HLOOKUP("Prøve",data!$A$1:$AT$8036,A9394,FALSE)</f>
        <v>#REF!</v>
      </c>
      <c r="G9394" t="e">
        <f>HLOOKUP("ScKode",data!$A$1:$AT$8036,A9394,FALSE)</f>
        <v>#REF!</v>
      </c>
      <c r="H9394" t="e">
        <f>HLOOKUP("StofParameter",data!$A$1:$AT$8036,A9394,FALSE)</f>
        <v>#REF!</v>
      </c>
      <c r="I9394" t="e">
        <f>HLOOKUP("Dato",data!$A$1:$AT$8036,A9394,FALSE)</f>
        <v>#REF!</v>
      </c>
      <c r="J9394" t="e">
        <f>HLOOKUP("Resultat-attribut",data!$A$1:$AT$8036,A9394,FALSE)</f>
        <v>#REF!</v>
      </c>
      <c r="K9394" t="e">
        <f>HLOOKUP("Resultat",data!$A$1:$AT$8036,A9394,FALSE)</f>
        <v>#REF!</v>
      </c>
      <c r="L9394" t="e">
        <f>HLOOKUP("Enhed",data!$A$1:$AT$8036,A9394,FALSE)</f>
        <v>#REF!</v>
      </c>
    </row>
    <row r="9395" spans="1:12" x14ac:dyDescent="0.2">
      <c r="A9395">
        <v>9394</v>
      </c>
      <c r="B9395" t="e">
        <f>HLOOKUP("Referencer",data!$A$1:$AT$8036,A9395,FALSE)</f>
        <v>#REF!</v>
      </c>
      <c r="C9395" t="e">
        <f>HLOOKUP("Stedtekst",data!$A$1:$AT$8036,A9395,FALSE)</f>
        <v>#REF!</v>
      </c>
      <c r="D9395" t="e">
        <f>HLOOKUP("Målested navn",data!$A$1:$AT$8036,A9395,FALSE)</f>
        <v>#REF!</v>
      </c>
      <c r="E9395" t="e">
        <f>HLOOKUP("Prøvetagning",data!$A$1:$AT$8036,A9395,FALSE)</f>
        <v>#REF!</v>
      </c>
      <c r="F9395" t="e">
        <f>HLOOKUP("Prøve",data!$A$1:$AT$8036,A9395,FALSE)</f>
        <v>#REF!</v>
      </c>
      <c r="G9395" t="e">
        <f>HLOOKUP("ScKode",data!$A$1:$AT$8036,A9395,FALSE)</f>
        <v>#REF!</v>
      </c>
      <c r="H9395" t="e">
        <f>HLOOKUP("StofParameter",data!$A$1:$AT$8036,A9395,FALSE)</f>
        <v>#REF!</v>
      </c>
      <c r="I9395" t="e">
        <f>HLOOKUP("Dato",data!$A$1:$AT$8036,A9395,FALSE)</f>
        <v>#REF!</v>
      </c>
      <c r="J9395" t="e">
        <f>HLOOKUP("Resultat-attribut",data!$A$1:$AT$8036,A9395,FALSE)</f>
        <v>#REF!</v>
      </c>
      <c r="K9395" t="e">
        <f>HLOOKUP("Resultat",data!$A$1:$AT$8036,A9395,FALSE)</f>
        <v>#REF!</v>
      </c>
      <c r="L9395" t="e">
        <f>HLOOKUP("Enhed",data!$A$1:$AT$8036,A9395,FALSE)</f>
        <v>#REF!</v>
      </c>
    </row>
    <row r="9396" spans="1:12" x14ac:dyDescent="0.2">
      <c r="A9396">
        <v>9395</v>
      </c>
      <c r="B9396" t="e">
        <f>HLOOKUP("Referencer",data!$A$1:$AT$8036,A9396,FALSE)</f>
        <v>#REF!</v>
      </c>
      <c r="C9396" t="e">
        <f>HLOOKUP("Stedtekst",data!$A$1:$AT$8036,A9396,FALSE)</f>
        <v>#REF!</v>
      </c>
      <c r="D9396" t="e">
        <f>HLOOKUP("Målested navn",data!$A$1:$AT$8036,A9396,FALSE)</f>
        <v>#REF!</v>
      </c>
      <c r="E9396" t="e">
        <f>HLOOKUP("Prøvetagning",data!$A$1:$AT$8036,A9396,FALSE)</f>
        <v>#REF!</v>
      </c>
      <c r="F9396" t="e">
        <f>HLOOKUP("Prøve",data!$A$1:$AT$8036,A9396,FALSE)</f>
        <v>#REF!</v>
      </c>
      <c r="G9396" t="e">
        <f>HLOOKUP("ScKode",data!$A$1:$AT$8036,A9396,FALSE)</f>
        <v>#REF!</v>
      </c>
      <c r="H9396" t="e">
        <f>HLOOKUP("StofParameter",data!$A$1:$AT$8036,A9396,FALSE)</f>
        <v>#REF!</v>
      </c>
      <c r="I9396" t="e">
        <f>HLOOKUP("Dato",data!$A$1:$AT$8036,A9396,FALSE)</f>
        <v>#REF!</v>
      </c>
      <c r="J9396" t="e">
        <f>HLOOKUP("Resultat-attribut",data!$A$1:$AT$8036,A9396,FALSE)</f>
        <v>#REF!</v>
      </c>
      <c r="K9396" t="e">
        <f>HLOOKUP("Resultat",data!$A$1:$AT$8036,A9396,FALSE)</f>
        <v>#REF!</v>
      </c>
      <c r="L9396" t="e">
        <f>HLOOKUP("Enhed",data!$A$1:$AT$8036,A9396,FALSE)</f>
        <v>#REF!</v>
      </c>
    </row>
    <row r="9397" spans="1:12" x14ac:dyDescent="0.2">
      <c r="A9397">
        <v>9396</v>
      </c>
      <c r="B9397" t="e">
        <f>HLOOKUP("Referencer",data!$A$1:$AT$8036,A9397,FALSE)</f>
        <v>#REF!</v>
      </c>
      <c r="C9397" t="e">
        <f>HLOOKUP("Stedtekst",data!$A$1:$AT$8036,A9397,FALSE)</f>
        <v>#REF!</v>
      </c>
      <c r="D9397" t="e">
        <f>HLOOKUP("Målested navn",data!$A$1:$AT$8036,A9397,FALSE)</f>
        <v>#REF!</v>
      </c>
      <c r="E9397" t="e">
        <f>HLOOKUP("Prøvetagning",data!$A$1:$AT$8036,A9397,FALSE)</f>
        <v>#REF!</v>
      </c>
      <c r="F9397" t="e">
        <f>HLOOKUP("Prøve",data!$A$1:$AT$8036,A9397,FALSE)</f>
        <v>#REF!</v>
      </c>
      <c r="G9397" t="e">
        <f>HLOOKUP("ScKode",data!$A$1:$AT$8036,A9397,FALSE)</f>
        <v>#REF!</v>
      </c>
      <c r="H9397" t="e">
        <f>HLOOKUP("StofParameter",data!$A$1:$AT$8036,A9397,FALSE)</f>
        <v>#REF!</v>
      </c>
      <c r="I9397" t="e">
        <f>HLOOKUP("Dato",data!$A$1:$AT$8036,A9397,FALSE)</f>
        <v>#REF!</v>
      </c>
      <c r="J9397" t="e">
        <f>HLOOKUP("Resultat-attribut",data!$A$1:$AT$8036,A9397,FALSE)</f>
        <v>#REF!</v>
      </c>
      <c r="K9397" t="e">
        <f>HLOOKUP("Resultat",data!$A$1:$AT$8036,A9397,FALSE)</f>
        <v>#REF!</v>
      </c>
      <c r="L9397" t="e">
        <f>HLOOKUP("Enhed",data!$A$1:$AT$8036,A9397,FALSE)</f>
        <v>#REF!</v>
      </c>
    </row>
    <row r="9398" spans="1:12" x14ac:dyDescent="0.2">
      <c r="A9398">
        <v>9397</v>
      </c>
      <c r="B9398" t="e">
        <f>HLOOKUP("Referencer",data!$A$1:$AT$8036,A9398,FALSE)</f>
        <v>#REF!</v>
      </c>
      <c r="C9398" t="e">
        <f>HLOOKUP("Stedtekst",data!$A$1:$AT$8036,A9398,FALSE)</f>
        <v>#REF!</v>
      </c>
      <c r="D9398" t="e">
        <f>HLOOKUP("Målested navn",data!$A$1:$AT$8036,A9398,FALSE)</f>
        <v>#REF!</v>
      </c>
      <c r="E9398" t="e">
        <f>HLOOKUP("Prøvetagning",data!$A$1:$AT$8036,A9398,FALSE)</f>
        <v>#REF!</v>
      </c>
      <c r="F9398" t="e">
        <f>HLOOKUP("Prøve",data!$A$1:$AT$8036,A9398,FALSE)</f>
        <v>#REF!</v>
      </c>
      <c r="G9398" t="e">
        <f>HLOOKUP("ScKode",data!$A$1:$AT$8036,A9398,FALSE)</f>
        <v>#REF!</v>
      </c>
      <c r="H9398" t="e">
        <f>HLOOKUP("StofParameter",data!$A$1:$AT$8036,A9398,FALSE)</f>
        <v>#REF!</v>
      </c>
      <c r="I9398" t="e">
        <f>HLOOKUP("Dato",data!$A$1:$AT$8036,A9398,FALSE)</f>
        <v>#REF!</v>
      </c>
      <c r="J9398" t="e">
        <f>HLOOKUP("Resultat-attribut",data!$A$1:$AT$8036,A9398,FALSE)</f>
        <v>#REF!</v>
      </c>
      <c r="K9398" t="e">
        <f>HLOOKUP("Resultat",data!$A$1:$AT$8036,A9398,FALSE)</f>
        <v>#REF!</v>
      </c>
      <c r="L9398" t="e">
        <f>HLOOKUP("Enhed",data!$A$1:$AT$8036,A9398,FALSE)</f>
        <v>#REF!</v>
      </c>
    </row>
    <row r="9399" spans="1:12" x14ac:dyDescent="0.2">
      <c r="A9399">
        <v>9398</v>
      </c>
      <c r="B9399" t="e">
        <f>HLOOKUP("Referencer",data!$A$1:$AT$8036,A9399,FALSE)</f>
        <v>#REF!</v>
      </c>
      <c r="C9399" t="e">
        <f>HLOOKUP("Stedtekst",data!$A$1:$AT$8036,A9399,FALSE)</f>
        <v>#REF!</v>
      </c>
      <c r="D9399" t="e">
        <f>HLOOKUP("Målested navn",data!$A$1:$AT$8036,A9399,FALSE)</f>
        <v>#REF!</v>
      </c>
      <c r="E9399" t="e">
        <f>HLOOKUP("Prøvetagning",data!$A$1:$AT$8036,A9399,FALSE)</f>
        <v>#REF!</v>
      </c>
      <c r="F9399" t="e">
        <f>HLOOKUP("Prøve",data!$A$1:$AT$8036,A9399,FALSE)</f>
        <v>#REF!</v>
      </c>
      <c r="G9399" t="e">
        <f>HLOOKUP("ScKode",data!$A$1:$AT$8036,A9399,FALSE)</f>
        <v>#REF!</v>
      </c>
      <c r="H9399" t="e">
        <f>HLOOKUP("StofParameter",data!$A$1:$AT$8036,A9399,FALSE)</f>
        <v>#REF!</v>
      </c>
      <c r="I9399" t="e">
        <f>HLOOKUP("Dato",data!$A$1:$AT$8036,A9399,FALSE)</f>
        <v>#REF!</v>
      </c>
      <c r="J9399" t="e">
        <f>HLOOKUP("Resultat-attribut",data!$A$1:$AT$8036,A9399,FALSE)</f>
        <v>#REF!</v>
      </c>
      <c r="K9399" t="e">
        <f>HLOOKUP("Resultat",data!$A$1:$AT$8036,A9399,FALSE)</f>
        <v>#REF!</v>
      </c>
      <c r="L9399" t="e">
        <f>HLOOKUP("Enhed",data!$A$1:$AT$8036,A9399,FALSE)</f>
        <v>#REF!</v>
      </c>
    </row>
    <row r="9400" spans="1:12" x14ac:dyDescent="0.2">
      <c r="A9400">
        <v>9399</v>
      </c>
      <c r="B9400" t="e">
        <f>HLOOKUP("Referencer",data!$A$1:$AT$8036,A9400,FALSE)</f>
        <v>#REF!</v>
      </c>
      <c r="C9400" t="e">
        <f>HLOOKUP("Stedtekst",data!$A$1:$AT$8036,A9400,FALSE)</f>
        <v>#REF!</v>
      </c>
      <c r="D9400" t="e">
        <f>HLOOKUP("Målested navn",data!$A$1:$AT$8036,A9400,FALSE)</f>
        <v>#REF!</v>
      </c>
      <c r="E9400" t="e">
        <f>HLOOKUP("Prøvetagning",data!$A$1:$AT$8036,A9400,FALSE)</f>
        <v>#REF!</v>
      </c>
      <c r="F9400" t="e">
        <f>HLOOKUP("Prøve",data!$A$1:$AT$8036,A9400,FALSE)</f>
        <v>#REF!</v>
      </c>
      <c r="G9400" t="e">
        <f>HLOOKUP("ScKode",data!$A$1:$AT$8036,A9400,FALSE)</f>
        <v>#REF!</v>
      </c>
      <c r="H9400" t="e">
        <f>HLOOKUP("StofParameter",data!$A$1:$AT$8036,A9400,FALSE)</f>
        <v>#REF!</v>
      </c>
      <c r="I9400" t="e">
        <f>HLOOKUP("Dato",data!$A$1:$AT$8036,A9400,FALSE)</f>
        <v>#REF!</v>
      </c>
      <c r="J9400" t="e">
        <f>HLOOKUP("Resultat-attribut",data!$A$1:$AT$8036,A9400,FALSE)</f>
        <v>#REF!</v>
      </c>
      <c r="K9400" t="e">
        <f>HLOOKUP("Resultat",data!$A$1:$AT$8036,A9400,FALSE)</f>
        <v>#REF!</v>
      </c>
      <c r="L9400" t="e">
        <f>HLOOKUP("Enhed",data!$A$1:$AT$8036,A9400,FALSE)</f>
        <v>#REF!</v>
      </c>
    </row>
    <row r="9401" spans="1:12" x14ac:dyDescent="0.2">
      <c r="A9401">
        <v>9400</v>
      </c>
      <c r="B9401" t="e">
        <f>HLOOKUP("Referencer",data!$A$1:$AT$8036,A9401,FALSE)</f>
        <v>#REF!</v>
      </c>
      <c r="C9401" t="e">
        <f>HLOOKUP("Stedtekst",data!$A$1:$AT$8036,A9401,FALSE)</f>
        <v>#REF!</v>
      </c>
      <c r="D9401" t="e">
        <f>HLOOKUP("Målested navn",data!$A$1:$AT$8036,A9401,FALSE)</f>
        <v>#REF!</v>
      </c>
      <c r="E9401" t="e">
        <f>HLOOKUP("Prøvetagning",data!$A$1:$AT$8036,A9401,FALSE)</f>
        <v>#REF!</v>
      </c>
      <c r="F9401" t="e">
        <f>HLOOKUP("Prøve",data!$A$1:$AT$8036,A9401,FALSE)</f>
        <v>#REF!</v>
      </c>
      <c r="G9401" t="e">
        <f>HLOOKUP("ScKode",data!$A$1:$AT$8036,A9401,FALSE)</f>
        <v>#REF!</v>
      </c>
      <c r="H9401" t="e">
        <f>HLOOKUP("StofParameter",data!$A$1:$AT$8036,A9401,FALSE)</f>
        <v>#REF!</v>
      </c>
      <c r="I9401" t="e">
        <f>HLOOKUP("Dato",data!$A$1:$AT$8036,A9401,FALSE)</f>
        <v>#REF!</v>
      </c>
      <c r="J9401" t="e">
        <f>HLOOKUP("Resultat-attribut",data!$A$1:$AT$8036,A9401,FALSE)</f>
        <v>#REF!</v>
      </c>
      <c r="K9401" t="e">
        <f>HLOOKUP("Resultat",data!$A$1:$AT$8036,A9401,FALSE)</f>
        <v>#REF!</v>
      </c>
      <c r="L9401" t="e">
        <f>HLOOKUP("Enhed",data!$A$1:$AT$8036,A9401,FALSE)</f>
        <v>#REF!</v>
      </c>
    </row>
    <row r="9402" spans="1:12" x14ac:dyDescent="0.2">
      <c r="A9402">
        <v>9401</v>
      </c>
      <c r="B9402" t="e">
        <f>HLOOKUP("Referencer",data!$A$1:$AT$8036,A9402,FALSE)</f>
        <v>#REF!</v>
      </c>
      <c r="C9402" t="e">
        <f>HLOOKUP("Stedtekst",data!$A$1:$AT$8036,A9402,FALSE)</f>
        <v>#REF!</v>
      </c>
      <c r="D9402" t="e">
        <f>HLOOKUP("Målested navn",data!$A$1:$AT$8036,A9402,FALSE)</f>
        <v>#REF!</v>
      </c>
      <c r="E9402" t="e">
        <f>HLOOKUP("Prøvetagning",data!$A$1:$AT$8036,A9402,FALSE)</f>
        <v>#REF!</v>
      </c>
      <c r="F9402" t="e">
        <f>HLOOKUP("Prøve",data!$A$1:$AT$8036,A9402,FALSE)</f>
        <v>#REF!</v>
      </c>
      <c r="G9402" t="e">
        <f>HLOOKUP("ScKode",data!$A$1:$AT$8036,A9402,FALSE)</f>
        <v>#REF!</v>
      </c>
      <c r="H9402" t="e">
        <f>HLOOKUP("StofParameter",data!$A$1:$AT$8036,A9402,FALSE)</f>
        <v>#REF!</v>
      </c>
      <c r="I9402" t="e">
        <f>HLOOKUP("Dato",data!$A$1:$AT$8036,A9402,FALSE)</f>
        <v>#REF!</v>
      </c>
      <c r="J9402" t="e">
        <f>HLOOKUP("Resultat-attribut",data!$A$1:$AT$8036,A9402,FALSE)</f>
        <v>#REF!</v>
      </c>
      <c r="K9402" t="e">
        <f>HLOOKUP("Resultat",data!$A$1:$AT$8036,A9402,FALSE)</f>
        <v>#REF!</v>
      </c>
      <c r="L9402" t="e">
        <f>HLOOKUP("Enhed",data!$A$1:$AT$8036,A9402,FALSE)</f>
        <v>#REF!</v>
      </c>
    </row>
    <row r="9403" spans="1:12" x14ac:dyDescent="0.2">
      <c r="A9403">
        <v>9402</v>
      </c>
      <c r="B9403" t="e">
        <f>HLOOKUP("Referencer",data!$A$1:$AT$8036,A9403,FALSE)</f>
        <v>#REF!</v>
      </c>
      <c r="C9403" t="e">
        <f>HLOOKUP("Stedtekst",data!$A$1:$AT$8036,A9403,FALSE)</f>
        <v>#REF!</v>
      </c>
      <c r="D9403" t="e">
        <f>HLOOKUP("Målested navn",data!$A$1:$AT$8036,A9403,FALSE)</f>
        <v>#REF!</v>
      </c>
      <c r="E9403" t="e">
        <f>HLOOKUP("Prøvetagning",data!$A$1:$AT$8036,A9403,FALSE)</f>
        <v>#REF!</v>
      </c>
      <c r="F9403" t="e">
        <f>HLOOKUP("Prøve",data!$A$1:$AT$8036,A9403,FALSE)</f>
        <v>#REF!</v>
      </c>
      <c r="G9403" t="e">
        <f>HLOOKUP("ScKode",data!$A$1:$AT$8036,A9403,FALSE)</f>
        <v>#REF!</v>
      </c>
      <c r="H9403" t="e">
        <f>HLOOKUP("StofParameter",data!$A$1:$AT$8036,A9403,FALSE)</f>
        <v>#REF!</v>
      </c>
      <c r="I9403" t="e">
        <f>HLOOKUP("Dato",data!$A$1:$AT$8036,A9403,FALSE)</f>
        <v>#REF!</v>
      </c>
      <c r="J9403" t="e">
        <f>HLOOKUP("Resultat-attribut",data!$A$1:$AT$8036,A9403,FALSE)</f>
        <v>#REF!</v>
      </c>
      <c r="K9403" t="e">
        <f>HLOOKUP("Resultat",data!$A$1:$AT$8036,A9403,FALSE)</f>
        <v>#REF!</v>
      </c>
      <c r="L9403" t="e">
        <f>HLOOKUP("Enhed",data!$A$1:$AT$8036,A9403,FALSE)</f>
        <v>#REF!</v>
      </c>
    </row>
    <row r="9404" spans="1:12" x14ac:dyDescent="0.2">
      <c r="A9404">
        <v>9403</v>
      </c>
      <c r="B9404" t="e">
        <f>HLOOKUP("Referencer",data!$A$1:$AT$8036,A9404,FALSE)</f>
        <v>#REF!</v>
      </c>
      <c r="C9404" t="e">
        <f>HLOOKUP("Stedtekst",data!$A$1:$AT$8036,A9404,FALSE)</f>
        <v>#REF!</v>
      </c>
      <c r="D9404" t="e">
        <f>HLOOKUP("Målested navn",data!$A$1:$AT$8036,A9404,FALSE)</f>
        <v>#REF!</v>
      </c>
      <c r="E9404" t="e">
        <f>HLOOKUP("Prøvetagning",data!$A$1:$AT$8036,A9404,FALSE)</f>
        <v>#REF!</v>
      </c>
      <c r="F9404" t="e">
        <f>HLOOKUP("Prøve",data!$A$1:$AT$8036,A9404,FALSE)</f>
        <v>#REF!</v>
      </c>
      <c r="G9404" t="e">
        <f>HLOOKUP("ScKode",data!$A$1:$AT$8036,A9404,FALSE)</f>
        <v>#REF!</v>
      </c>
      <c r="H9404" t="e">
        <f>HLOOKUP("StofParameter",data!$A$1:$AT$8036,A9404,FALSE)</f>
        <v>#REF!</v>
      </c>
      <c r="I9404" t="e">
        <f>HLOOKUP("Dato",data!$A$1:$AT$8036,A9404,FALSE)</f>
        <v>#REF!</v>
      </c>
      <c r="J9404" t="e">
        <f>HLOOKUP("Resultat-attribut",data!$A$1:$AT$8036,A9404,FALSE)</f>
        <v>#REF!</v>
      </c>
      <c r="K9404" t="e">
        <f>HLOOKUP("Resultat",data!$A$1:$AT$8036,A9404,FALSE)</f>
        <v>#REF!</v>
      </c>
      <c r="L9404" t="e">
        <f>HLOOKUP("Enhed",data!$A$1:$AT$8036,A9404,FALSE)</f>
        <v>#REF!</v>
      </c>
    </row>
    <row r="9405" spans="1:12" x14ac:dyDescent="0.2">
      <c r="A9405">
        <v>9404</v>
      </c>
      <c r="B9405" t="e">
        <f>HLOOKUP("Referencer",data!$A$1:$AT$8036,A9405,FALSE)</f>
        <v>#REF!</v>
      </c>
      <c r="C9405" t="e">
        <f>HLOOKUP("Stedtekst",data!$A$1:$AT$8036,A9405,FALSE)</f>
        <v>#REF!</v>
      </c>
      <c r="D9405" t="e">
        <f>HLOOKUP("Målested navn",data!$A$1:$AT$8036,A9405,FALSE)</f>
        <v>#REF!</v>
      </c>
      <c r="E9405" t="e">
        <f>HLOOKUP("Prøvetagning",data!$A$1:$AT$8036,A9405,FALSE)</f>
        <v>#REF!</v>
      </c>
      <c r="F9405" t="e">
        <f>HLOOKUP("Prøve",data!$A$1:$AT$8036,A9405,FALSE)</f>
        <v>#REF!</v>
      </c>
      <c r="G9405" t="e">
        <f>HLOOKUP("ScKode",data!$A$1:$AT$8036,A9405,FALSE)</f>
        <v>#REF!</v>
      </c>
      <c r="H9405" t="e">
        <f>HLOOKUP("StofParameter",data!$A$1:$AT$8036,A9405,FALSE)</f>
        <v>#REF!</v>
      </c>
      <c r="I9405" t="e">
        <f>HLOOKUP("Dato",data!$A$1:$AT$8036,A9405,FALSE)</f>
        <v>#REF!</v>
      </c>
      <c r="J9405" t="e">
        <f>HLOOKUP("Resultat-attribut",data!$A$1:$AT$8036,A9405,FALSE)</f>
        <v>#REF!</v>
      </c>
      <c r="K9405" t="e">
        <f>HLOOKUP("Resultat",data!$A$1:$AT$8036,A9405,FALSE)</f>
        <v>#REF!</v>
      </c>
      <c r="L9405" t="e">
        <f>HLOOKUP("Enhed",data!$A$1:$AT$8036,A9405,FALSE)</f>
        <v>#REF!</v>
      </c>
    </row>
    <row r="9406" spans="1:12" x14ac:dyDescent="0.2">
      <c r="A9406">
        <v>9405</v>
      </c>
      <c r="B9406" t="e">
        <f>HLOOKUP("Referencer",data!$A$1:$AT$8036,A9406,FALSE)</f>
        <v>#REF!</v>
      </c>
      <c r="C9406" t="e">
        <f>HLOOKUP("Stedtekst",data!$A$1:$AT$8036,A9406,FALSE)</f>
        <v>#REF!</v>
      </c>
      <c r="D9406" t="e">
        <f>HLOOKUP("Målested navn",data!$A$1:$AT$8036,A9406,FALSE)</f>
        <v>#REF!</v>
      </c>
      <c r="E9406" t="e">
        <f>HLOOKUP("Prøvetagning",data!$A$1:$AT$8036,A9406,FALSE)</f>
        <v>#REF!</v>
      </c>
      <c r="F9406" t="e">
        <f>HLOOKUP("Prøve",data!$A$1:$AT$8036,A9406,FALSE)</f>
        <v>#REF!</v>
      </c>
      <c r="G9406" t="e">
        <f>HLOOKUP("ScKode",data!$A$1:$AT$8036,A9406,FALSE)</f>
        <v>#REF!</v>
      </c>
      <c r="H9406" t="e">
        <f>HLOOKUP("StofParameter",data!$A$1:$AT$8036,A9406,FALSE)</f>
        <v>#REF!</v>
      </c>
      <c r="I9406" t="e">
        <f>HLOOKUP("Dato",data!$A$1:$AT$8036,A9406,FALSE)</f>
        <v>#REF!</v>
      </c>
      <c r="J9406" t="e">
        <f>HLOOKUP("Resultat-attribut",data!$A$1:$AT$8036,A9406,FALSE)</f>
        <v>#REF!</v>
      </c>
      <c r="K9406" t="e">
        <f>HLOOKUP("Resultat",data!$A$1:$AT$8036,A9406,FALSE)</f>
        <v>#REF!</v>
      </c>
      <c r="L9406" t="e">
        <f>HLOOKUP("Enhed",data!$A$1:$AT$8036,A9406,FALSE)</f>
        <v>#REF!</v>
      </c>
    </row>
    <row r="9407" spans="1:12" x14ac:dyDescent="0.2">
      <c r="A9407">
        <v>9406</v>
      </c>
      <c r="B9407" t="e">
        <f>HLOOKUP("Referencer",data!$A$1:$AT$8036,A9407,FALSE)</f>
        <v>#REF!</v>
      </c>
      <c r="C9407" t="e">
        <f>HLOOKUP("Stedtekst",data!$A$1:$AT$8036,A9407,FALSE)</f>
        <v>#REF!</v>
      </c>
      <c r="D9407" t="e">
        <f>HLOOKUP("Målested navn",data!$A$1:$AT$8036,A9407,FALSE)</f>
        <v>#REF!</v>
      </c>
      <c r="E9407" t="e">
        <f>HLOOKUP("Prøvetagning",data!$A$1:$AT$8036,A9407,FALSE)</f>
        <v>#REF!</v>
      </c>
      <c r="F9407" t="e">
        <f>HLOOKUP("Prøve",data!$A$1:$AT$8036,A9407,FALSE)</f>
        <v>#REF!</v>
      </c>
      <c r="G9407" t="e">
        <f>HLOOKUP("ScKode",data!$A$1:$AT$8036,A9407,FALSE)</f>
        <v>#REF!</v>
      </c>
      <c r="H9407" t="e">
        <f>HLOOKUP("StofParameter",data!$A$1:$AT$8036,A9407,FALSE)</f>
        <v>#REF!</v>
      </c>
      <c r="I9407" t="e">
        <f>HLOOKUP("Dato",data!$A$1:$AT$8036,A9407,FALSE)</f>
        <v>#REF!</v>
      </c>
      <c r="J9407" t="e">
        <f>HLOOKUP("Resultat-attribut",data!$A$1:$AT$8036,A9407,FALSE)</f>
        <v>#REF!</v>
      </c>
      <c r="K9407" t="e">
        <f>HLOOKUP("Resultat",data!$A$1:$AT$8036,A9407,FALSE)</f>
        <v>#REF!</v>
      </c>
      <c r="L9407" t="e">
        <f>HLOOKUP("Enhed",data!$A$1:$AT$8036,A9407,FALSE)</f>
        <v>#REF!</v>
      </c>
    </row>
    <row r="9408" spans="1:12" x14ac:dyDescent="0.2">
      <c r="A9408">
        <v>9407</v>
      </c>
      <c r="B9408" t="e">
        <f>HLOOKUP("Referencer",data!$A$1:$AT$8036,A9408,FALSE)</f>
        <v>#REF!</v>
      </c>
      <c r="C9408" t="e">
        <f>HLOOKUP("Stedtekst",data!$A$1:$AT$8036,A9408,FALSE)</f>
        <v>#REF!</v>
      </c>
      <c r="D9408" t="e">
        <f>HLOOKUP("Målested navn",data!$A$1:$AT$8036,A9408,FALSE)</f>
        <v>#REF!</v>
      </c>
      <c r="E9408" t="e">
        <f>HLOOKUP("Prøvetagning",data!$A$1:$AT$8036,A9408,FALSE)</f>
        <v>#REF!</v>
      </c>
      <c r="F9408" t="e">
        <f>HLOOKUP("Prøve",data!$A$1:$AT$8036,A9408,FALSE)</f>
        <v>#REF!</v>
      </c>
      <c r="G9408" t="e">
        <f>HLOOKUP("ScKode",data!$A$1:$AT$8036,A9408,FALSE)</f>
        <v>#REF!</v>
      </c>
      <c r="H9408" t="e">
        <f>HLOOKUP("StofParameter",data!$A$1:$AT$8036,A9408,FALSE)</f>
        <v>#REF!</v>
      </c>
      <c r="I9408" t="e">
        <f>HLOOKUP("Dato",data!$A$1:$AT$8036,A9408,FALSE)</f>
        <v>#REF!</v>
      </c>
      <c r="J9408" t="e">
        <f>HLOOKUP("Resultat-attribut",data!$A$1:$AT$8036,A9408,FALSE)</f>
        <v>#REF!</v>
      </c>
      <c r="K9408" t="e">
        <f>HLOOKUP("Resultat",data!$A$1:$AT$8036,A9408,FALSE)</f>
        <v>#REF!</v>
      </c>
      <c r="L9408" t="e">
        <f>HLOOKUP("Enhed",data!$A$1:$AT$8036,A9408,FALSE)</f>
        <v>#REF!</v>
      </c>
    </row>
    <row r="9409" spans="1:12" x14ac:dyDescent="0.2">
      <c r="A9409">
        <v>9408</v>
      </c>
      <c r="B9409" t="e">
        <f>HLOOKUP("Referencer",data!$A$1:$AT$8036,A9409,FALSE)</f>
        <v>#REF!</v>
      </c>
      <c r="C9409" t="e">
        <f>HLOOKUP("Stedtekst",data!$A$1:$AT$8036,A9409,FALSE)</f>
        <v>#REF!</v>
      </c>
      <c r="D9409" t="e">
        <f>HLOOKUP("Målested navn",data!$A$1:$AT$8036,A9409,FALSE)</f>
        <v>#REF!</v>
      </c>
      <c r="E9409" t="e">
        <f>HLOOKUP("Prøvetagning",data!$A$1:$AT$8036,A9409,FALSE)</f>
        <v>#REF!</v>
      </c>
      <c r="F9409" t="e">
        <f>HLOOKUP("Prøve",data!$A$1:$AT$8036,A9409,FALSE)</f>
        <v>#REF!</v>
      </c>
      <c r="G9409" t="e">
        <f>HLOOKUP("ScKode",data!$A$1:$AT$8036,A9409,FALSE)</f>
        <v>#REF!</v>
      </c>
      <c r="H9409" t="e">
        <f>HLOOKUP("StofParameter",data!$A$1:$AT$8036,A9409,FALSE)</f>
        <v>#REF!</v>
      </c>
      <c r="I9409" t="e">
        <f>HLOOKUP("Dato",data!$A$1:$AT$8036,A9409,FALSE)</f>
        <v>#REF!</v>
      </c>
      <c r="J9409" t="e">
        <f>HLOOKUP("Resultat-attribut",data!$A$1:$AT$8036,A9409,FALSE)</f>
        <v>#REF!</v>
      </c>
      <c r="K9409" t="e">
        <f>HLOOKUP("Resultat",data!$A$1:$AT$8036,A9409,FALSE)</f>
        <v>#REF!</v>
      </c>
      <c r="L9409" t="e">
        <f>HLOOKUP("Enhed",data!$A$1:$AT$8036,A9409,FALSE)</f>
        <v>#REF!</v>
      </c>
    </row>
    <row r="9410" spans="1:12" x14ac:dyDescent="0.2">
      <c r="A9410">
        <v>9409</v>
      </c>
      <c r="B9410" t="e">
        <f>HLOOKUP("Referencer",data!$A$1:$AT$8036,A9410,FALSE)</f>
        <v>#REF!</v>
      </c>
      <c r="C9410" t="e">
        <f>HLOOKUP("Stedtekst",data!$A$1:$AT$8036,A9410,FALSE)</f>
        <v>#REF!</v>
      </c>
      <c r="D9410" t="e">
        <f>HLOOKUP("Målested navn",data!$A$1:$AT$8036,A9410,FALSE)</f>
        <v>#REF!</v>
      </c>
      <c r="E9410" t="e">
        <f>HLOOKUP("Prøvetagning",data!$A$1:$AT$8036,A9410,FALSE)</f>
        <v>#REF!</v>
      </c>
      <c r="F9410" t="e">
        <f>HLOOKUP("Prøve",data!$A$1:$AT$8036,A9410,FALSE)</f>
        <v>#REF!</v>
      </c>
      <c r="G9410" t="e">
        <f>HLOOKUP("ScKode",data!$A$1:$AT$8036,A9410,FALSE)</f>
        <v>#REF!</v>
      </c>
      <c r="H9410" t="e">
        <f>HLOOKUP("StofParameter",data!$A$1:$AT$8036,A9410,FALSE)</f>
        <v>#REF!</v>
      </c>
      <c r="I9410" t="e">
        <f>HLOOKUP("Dato",data!$A$1:$AT$8036,A9410,FALSE)</f>
        <v>#REF!</v>
      </c>
      <c r="J9410" t="e">
        <f>HLOOKUP("Resultat-attribut",data!$A$1:$AT$8036,A9410,FALSE)</f>
        <v>#REF!</v>
      </c>
      <c r="K9410" t="e">
        <f>HLOOKUP("Resultat",data!$A$1:$AT$8036,A9410,FALSE)</f>
        <v>#REF!</v>
      </c>
      <c r="L9410" t="e">
        <f>HLOOKUP("Enhed",data!$A$1:$AT$8036,A9410,FALSE)</f>
        <v>#REF!</v>
      </c>
    </row>
    <row r="9411" spans="1:12" x14ac:dyDescent="0.2">
      <c r="A9411">
        <v>9410</v>
      </c>
      <c r="B9411" t="e">
        <f>HLOOKUP("Referencer",data!$A$1:$AT$8036,A9411,FALSE)</f>
        <v>#REF!</v>
      </c>
      <c r="C9411" t="e">
        <f>HLOOKUP("Stedtekst",data!$A$1:$AT$8036,A9411,FALSE)</f>
        <v>#REF!</v>
      </c>
      <c r="D9411" t="e">
        <f>HLOOKUP("Målested navn",data!$A$1:$AT$8036,A9411,FALSE)</f>
        <v>#REF!</v>
      </c>
      <c r="E9411" t="e">
        <f>HLOOKUP("Prøvetagning",data!$A$1:$AT$8036,A9411,FALSE)</f>
        <v>#REF!</v>
      </c>
      <c r="F9411" t="e">
        <f>HLOOKUP("Prøve",data!$A$1:$AT$8036,A9411,FALSE)</f>
        <v>#REF!</v>
      </c>
      <c r="G9411" t="e">
        <f>HLOOKUP("ScKode",data!$A$1:$AT$8036,A9411,FALSE)</f>
        <v>#REF!</v>
      </c>
      <c r="H9411" t="e">
        <f>HLOOKUP("StofParameter",data!$A$1:$AT$8036,A9411,FALSE)</f>
        <v>#REF!</v>
      </c>
      <c r="I9411" t="e">
        <f>HLOOKUP("Dato",data!$A$1:$AT$8036,A9411,FALSE)</f>
        <v>#REF!</v>
      </c>
      <c r="J9411" t="e">
        <f>HLOOKUP("Resultat-attribut",data!$A$1:$AT$8036,A9411,FALSE)</f>
        <v>#REF!</v>
      </c>
      <c r="K9411" t="e">
        <f>HLOOKUP("Resultat",data!$A$1:$AT$8036,A9411,FALSE)</f>
        <v>#REF!</v>
      </c>
      <c r="L9411" t="e">
        <f>HLOOKUP("Enhed",data!$A$1:$AT$8036,A9411,FALSE)</f>
        <v>#REF!</v>
      </c>
    </row>
    <row r="9412" spans="1:12" x14ac:dyDescent="0.2">
      <c r="A9412">
        <v>9411</v>
      </c>
      <c r="B9412" t="e">
        <f>HLOOKUP("Referencer",data!$A$1:$AT$8036,A9412,FALSE)</f>
        <v>#REF!</v>
      </c>
      <c r="C9412" t="e">
        <f>HLOOKUP("Stedtekst",data!$A$1:$AT$8036,A9412,FALSE)</f>
        <v>#REF!</v>
      </c>
      <c r="D9412" t="e">
        <f>HLOOKUP("Målested navn",data!$A$1:$AT$8036,A9412,FALSE)</f>
        <v>#REF!</v>
      </c>
      <c r="E9412" t="e">
        <f>HLOOKUP("Prøvetagning",data!$A$1:$AT$8036,A9412,FALSE)</f>
        <v>#REF!</v>
      </c>
      <c r="F9412" t="e">
        <f>HLOOKUP("Prøve",data!$A$1:$AT$8036,A9412,FALSE)</f>
        <v>#REF!</v>
      </c>
      <c r="G9412" t="e">
        <f>HLOOKUP("ScKode",data!$A$1:$AT$8036,A9412,FALSE)</f>
        <v>#REF!</v>
      </c>
      <c r="H9412" t="e">
        <f>HLOOKUP("StofParameter",data!$A$1:$AT$8036,A9412,FALSE)</f>
        <v>#REF!</v>
      </c>
      <c r="I9412" t="e">
        <f>HLOOKUP("Dato",data!$A$1:$AT$8036,A9412,FALSE)</f>
        <v>#REF!</v>
      </c>
      <c r="J9412" t="e">
        <f>HLOOKUP("Resultat-attribut",data!$A$1:$AT$8036,A9412,FALSE)</f>
        <v>#REF!</v>
      </c>
      <c r="K9412" t="e">
        <f>HLOOKUP("Resultat",data!$A$1:$AT$8036,A9412,FALSE)</f>
        <v>#REF!</v>
      </c>
      <c r="L9412" t="e">
        <f>HLOOKUP("Enhed",data!$A$1:$AT$8036,A9412,FALSE)</f>
        <v>#REF!</v>
      </c>
    </row>
    <row r="9413" spans="1:12" x14ac:dyDescent="0.2">
      <c r="A9413">
        <v>9412</v>
      </c>
      <c r="B9413" t="e">
        <f>HLOOKUP("Referencer",data!$A$1:$AT$8036,A9413,FALSE)</f>
        <v>#REF!</v>
      </c>
      <c r="C9413" t="e">
        <f>HLOOKUP("Stedtekst",data!$A$1:$AT$8036,A9413,FALSE)</f>
        <v>#REF!</v>
      </c>
      <c r="D9413" t="e">
        <f>HLOOKUP("Målested navn",data!$A$1:$AT$8036,A9413,FALSE)</f>
        <v>#REF!</v>
      </c>
      <c r="E9413" t="e">
        <f>HLOOKUP("Prøvetagning",data!$A$1:$AT$8036,A9413,FALSE)</f>
        <v>#REF!</v>
      </c>
      <c r="F9413" t="e">
        <f>HLOOKUP("Prøve",data!$A$1:$AT$8036,A9413,FALSE)</f>
        <v>#REF!</v>
      </c>
      <c r="G9413" t="e">
        <f>HLOOKUP("ScKode",data!$A$1:$AT$8036,A9413,FALSE)</f>
        <v>#REF!</v>
      </c>
      <c r="H9413" t="e">
        <f>HLOOKUP("StofParameter",data!$A$1:$AT$8036,A9413,FALSE)</f>
        <v>#REF!</v>
      </c>
      <c r="I9413" t="e">
        <f>HLOOKUP("Dato",data!$A$1:$AT$8036,A9413,FALSE)</f>
        <v>#REF!</v>
      </c>
      <c r="J9413" t="e">
        <f>HLOOKUP("Resultat-attribut",data!$A$1:$AT$8036,A9413,FALSE)</f>
        <v>#REF!</v>
      </c>
      <c r="K9413" t="e">
        <f>HLOOKUP("Resultat",data!$A$1:$AT$8036,A9413,FALSE)</f>
        <v>#REF!</v>
      </c>
      <c r="L9413" t="e">
        <f>HLOOKUP("Enhed",data!$A$1:$AT$8036,A9413,FALSE)</f>
        <v>#REF!</v>
      </c>
    </row>
    <row r="9414" spans="1:12" x14ac:dyDescent="0.2">
      <c r="A9414">
        <v>9413</v>
      </c>
      <c r="B9414" t="e">
        <f>HLOOKUP("Referencer",data!$A$1:$AT$8036,A9414,FALSE)</f>
        <v>#REF!</v>
      </c>
      <c r="C9414" t="e">
        <f>HLOOKUP("Stedtekst",data!$A$1:$AT$8036,A9414,FALSE)</f>
        <v>#REF!</v>
      </c>
      <c r="D9414" t="e">
        <f>HLOOKUP("Målested navn",data!$A$1:$AT$8036,A9414,FALSE)</f>
        <v>#REF!</v>
      </c>
      <c r="E9414" t="e">
        <f>HLOOKUP("Prøvetagning",data!$A$1:$AT$8036,A9414,FALSE)</f>
        <v>#REF!</v>
      </c>
      <c r="F9414" t="e">
        <f>HLOOKUP("Prøve",data!$A$1:$AT$8036,A9414,FALSE)</f>
        <v>#REF!</v>
      </c>
      <c r="G9414" t="e">
        <f>HLOOKUP("ScKode",data!$A$1:$AT$8036,A9414,FALSE)</f>
        <v>#REF!</v>
      </c>
      <c r="H9414" t="e">
        <f>HLOOKUP("StofParameter",data!$A$1:$AT$8036,A9414,FALSE)</f>
        <v>#REF!</v>
      </c>
      <c r="I9414" t="e">
        <f>HLOOKUP("Dato",data!$A$1:$AT$8036,A9414,FALSE)</f>
        <v>#REF!</v>
      </c>
      <c r="J9414" t="e">
        <f>HLOOKUP("Resultat-attribut",data!$A$1:$AT$8036,A9414,FALSE)</f>
        <v>#REF!</v>
      </c>
      <c r="K9414" t="e">
        <f>HLOOKUP("Resultat",data!$A$1:$AT$8036,A9414,FALSE)</f>
        <v>#REF!</v>
      </c>
      <c r="L9414" t="e">
        <f>HLOOKUP("Enhed",data!$A$1:$AT$8036,A9414,FALSE)</f>
        <v>#REF!</v>
      </c>
    </row>
    <row r="9415" spans="1:12" x14ac:dyDescent="0.2">
      <c r="A9415">
        <v>9414</v>
      </c>
      <c r="B9415" t="e">
        <f>HLOOKUP("Referencer",data!$A$1:$AT$8036,A9415,FALSE)</f>
        <v>#REF!</v>
      </c>
      <c r="C9415" t="e">
        <f>HLOOKUP("Stedtekst",data!$A$1:$AT$8036,A9415,FALSE)</f>
        <v>#REF!</v>
      </c>
      <c r="D9415" t="e">
        <f>HLOOKUP("Målested navn",data!$A$1:$AT$8036,A9415,FALSE)</f>
        <v>#REF!</v>
      </c>
      <c r="E9415" t="e">
        <f>HLOOKUP("Prøvetagning",data!$A$1:$AT$8036,A9415,FALSE)</f>
        <v>#REF!</v>
      </c>
      <c r="F9415" t="e">
        <f>HLOOKUP("Prøve",data!$A$1:$AT$8036,A9415,FALSE)</f>
        <v>#REF!</v>
      </c>
      <c r="G9415" t="e">
        <f>HLOOKUP("ScKode",data!$A$1:$AT$8036,A9415,FALSE)</f>
        <v>#REF!</v>
      </c>
      <c r="H9415" t="e">
        <f>HLOOKUP("StofParameter",data!$A$1:$AT$8036,A9415,FALSE)</f>
        <v>#REF!</v>
      </c>
      <c r="I9415" t="e">
        <f>HLOOKUP("Dato",data!$A$1:$AT$8036,A9415,FALSE)</f>
        <v>#REF!</v>
      </c>
      <c r="J9415" t="e">
        <f>HLOOKUP("Resultat-attribut",data!$A$1:$AT$8036,A9415,FALSE)</f>
        <v>#REF!</v>
      </c>
      <c r="K9415" t="e">
        <f>HLOOKUP("Resultat",data!$A$1:$AT$8036,A9415,FALSE)</f>
        <v>#REF!</v>
      </c>
      <c r="L9415" t="e">
        <f>HLOOKUP("Enhed",data!$A$1:$AT$8036,A9415,FALSE)</f>
        <v>#REF!</v>
      </c>
    </row>
    <row r="9416" spans="1:12" x14ac:dyDescent="0.2">
      <c r="A9416">
        <v>9415</v>
      </c>
      <c r="B9416" t="e">
        <f>HLOOKUP("Referencer",data!$A$1:$AT$8036,A9416,FALSE)</f>
        <v>#REF!</v>
      </c>
      <c r="C9416" t="e">
        <f>HLOOKUP("Stedtekst",data!$A$1:$AT$8036,A9416,FALSE)</f>
        <v>#REF!</v>
      </c>
      <c r="D9416" t="e">
        <f>HLOOKUP("Målested navn",data!$A$1:$AT$8036,A9416,FALSE)</f>
        <v>#REF!</v>
      </c>
      <c r="E9416" t="e">
        <f>HLOOKUP("Prøvetagning",data!$A$1:$AT$8036,A9416,FALSE)</f>
        <v>#REF!</v>
      </c>
      <c r="F9416" t="e">
        <f>HLOOKUP("Prøve",data!$A$1:$AT$8036,A9416,FALSE)</f>
        <v>#REF!</v>
      </c>
      <c r="G9416" t="e">
        <f>HLOOKUP("ScKode",data!$A$1:$AT$8036,A9416,FALSE)</f>
        <v>#REF!</v>
      </c>
      <c r="H9416" t="e">
        <f>HLOOKUP("StofParameter",data!$A$1:$AT$8036,A9416,FALSE)</f>
        <v>#REF!</v>
      </c>
      <c r="I9416" t="e">
        <f>HLOOKUP("Dato",data!$A$1:$AT$8036,A9416,FALSE)</f>
        <v>#REF!</v>
      </c>
      <c r="J9416" t="e">
        <f>HLOOKUP("Resultat-attribut",data!$A$1:$AT$8036,A9416,FALSE)</f>
        <v>#REF!</v>
      </c>
      <c r="K9416" t="e">
        <f>HLOOKUP("Resultat",data!$A$1:$AT$8036,A9416,FALSE)</f>
        <v>#REF!</v>
      </c>
      <c r="L9416" t="e">
        <f>HLOOKUP("Enhed",data!$A$1:$AT$8036,A9416,FALSE)</f>
        <v>#REF!</v>
      </c>
    </row>
    <row r="9417" spans="1:12" x14ac:dyDescent="0.2">
      <c r="A9417">
        <v>9416</v>
      </c>
      <c r="B9417" t="e">
        <f>HLOOKUP("Referencer",data!$A$1:$AT$8036,A9417,FALSE)</f>
        <v>#REF!</v>
      </c>
      <c r="C9417" t="e">
        <f>HLOOKUP("Stedtekst",data!$A$1:$AT$8036,A9417,FALSE)</f>
        <v>#REF!</v>
      </c>
      <c r="D9417" t="e">
        <f>HLOOKUP("Målested navn",data!$A$1:$AT$8036,A9417,FALSE)</f>
        <v>#REF!</v>
      </c>
      <c r="E9417" t="e">
        <f>HLOOKUP("Prøvetagning",data!$A$1:$AT$8036,A9417,FALSE)</f>
        <v>#REF!</v>
      </c>
      <c r="F9417" t="e">
        <f>HLOOKUP("Prøve",data!$A$1:$AT$8036,A9417,FALSE)</f>
        <v>#REF!</v>
      </c>
      <c r="G9417" t="e">
        <f>HLOOKUP("ScKode",data!$A$1:$AT$8036,A9417,FALSE)</f>
        <v>#REF!</v>
      </c>
      <c r="H9417" t="e">
        <f>HLOOKUP("StofParameter",data!$A$1:$AT$8036,A9417,FALSE)</f>
        <v>#REF!</v>
      </c>
      <c r="I9417" t="e">
        <f>HLOOKUP("Dato",data!$A$1:$AT$8036,A9417,FALSE)</f>
        <v>#REF!</v>
      </c>
      <c r="J9417" t="e">
        <f>HLOOKUP("Resultat-attribut",data!$A$1:$AT$8036,A9417,FALSE)</f>
        <v>#REF!</v>
      </c>
      <c r="K9417" t="e">
        <f>HLOOKUP("Resultat",data!$A$1:$AT$8036,A9417,FALSE)</f>
        <v>#REF!</v>
      </c>
      <c r="L9417" t="e">
        <f>HLOOKUP("Enhed",data!$A$1:$AT$8036,A9417,FALSE)</f>
        <v>#REF!</v>
      </c>
    </row>
    <row r="9418" spans="1:12" x14ac:dyDescent="0.2">
      <c r="A9418">
        <v>9417</v>
      </c>
      <c r="B9418" t="e">
        <f>HLOOKUP("Referencer",data!$A$1:$AT$8036,A9418,FALSE)</f>
        <v>#REF!</v>
      </c>
      <c r="C9418" t="e">
        <f>HLOOKUP("Stedtekst",data!$A$1:$AT$8036,A9418,FALSE)</f>
        <v>#REF!</v>
      </c>
      <c r="D9418" t="e">
        <f>HLOOKUP("Målested navn",data!$A$1:$AT$8036,A9418,FALSE)</f>
        <v>#REF!</v>
      </c>
      <c r="E9418" t="e">
        <f>HLOOKUP("Prøvetagning",data!$A$1:$AT$8036,A9418,FALSE)</f>
        <v>#REF!</v>
      </c>
      <c r="F9418" t="e">
        <f>HLOOKUP("Prøve",data!$A$1:$AT$8036,A9418,FALSE)</f>
        <v>#REF!</v>
      </c>
      <c r="G9418" t="e">
        <f>HLOOKUP("ScKode",data!$A$1:$AT$8036,A9418,FALSE)</f>
        <v>#REF!</v>
      </c>
      <c r="H9418" t="e">
        <f>HLOOKUP("StofParameter",data!$A$1:$AT$8036,A9418,FALSE)</f>
        <v>#REF!</v>
      </c>
      <c r="I9418" t="e">
        <f>HLOOKUP("Dato",data!$A$1:$AT$8036,A9418,FALSE)</f>
        <v>#REF!</v>
      </c>
      <c r="J9418" t="e">
        <f>HLOOKUP("Resultat-attribut",data!$A$1:$AT$8036,A9418,FALSE)</f>
        <v>#REF!</v>
      </c>
      <c r="K9418" t="e">
        <f>HLOOKUP("Resultat",data!$A$1:$AT$8036,A9418,FALSE)</f>
        <v>#REF!</v>
      </c>
      <c r="L9418" t="e">
        <f>HLOOKUP("Enhed",data!$A$1:$AT$8036,A9418,FALSE)</f>
        <v>#REF!</v>
      </c>
    </row>
    <row r="9419" spans="1:12" x14ac:dyDescent="0.2">
      <c r="A9419">
        <v>9418</v>
      </c>
      <c r="B9419" t="e">
        <f>HLOOKUP("Referencer",data!$A$1:$AT$8036,A9419,FALSE)</f>
        <v>#REF!</v>
      </c>
      <c r="C9419" t="e">
        <f>HLOOKUP("Stedtekst",data!$A$1:$AT$8036,A9419,FALSE)</f>
        <v>#REF!</v>
      </c>
      <c r="D9419" t="e">
        <f>HLOOKUP("Målested navn",data!$A$1:$AT$8036,A9419,FALSE)</f>
        <v>#REF!</v>
      </c>
      <c r="E9419" t="e">
        <f>HLOOKUP("Prøvetagning",data!$A$1:$AT$8036,A9419,FALSE)</f>
        <v>#REF!</v>
      </c>
      <c r="F9419" t="e">
        <f>HLOOKUP("Prøve",data!$A$1:$AT$8036,A9419,FALSE)</f>
        <v>#REF!</v>
      </c>
      <c r="G9419" t="e">
        <f>HLOOKUP("ScKode",data!$A$1:$AT$8036,A9419,FALSE)</f>
        <v>#REF!</v>
      </c>
      <c r="H9419" t="e">
        <f>HLOOKUP("StofParameter",data!$A$1:$AT$8036,A9419,FALSE)</f>
        <v>#REF!</v>
      </c>
      <c r="I9419" t="e">
        <f>HLOOKUP("Dato",data!$A$1:$AT$8036,A9419,FALSE)</f>
        <v>#REF!</v>
      </c>
      <c r="J9419" t="e">
        <f>HLOOKUP("Resultat-attribut",data!$A$1:$AT$8036,A9419,FALSE)</f>
        <v>#REF!</v>
      </c>
      <c r="K9419" t="e">
        <f>HLOOKUP("Resultat",data!$A$1:$AT$8036,A9419,FALSE)</f>
        <v>#REF!</v>
      </c>
      <c r="L9419" t="e">
        <f>HLOOKUP("Enhed",data!$A$1:$AT$8036,A9419,FALSE)</f>
        <v>#REF!</v>
      </c>
    </row>
    <row r="9420" spans="1:12" x14ac:dyDescent="0.2">
      <c r="A9420">
        <v>9419</v>
      </c>
      <c r="B9420" t="e">
        <f>HLOOKUP("Referencer",data!$A$1:$AT$8036,A9420,FALSE)</f>
        <v>#REF!</v>
      </c>
      <c r="C9420" t="e">
        <f>HLOOKUP("Stedtekst",data!$A$1:$AT$8036,A9420,FALSE)</f>
        <v>#REF!</v>
      </c>
      <c r="D9420" t="e">
        <f>HLOOKUP("Målested navn",data!$A$1:$AT$8036,A9420,FALSE)</f>
        <v>#REF!</v>
      </c>
      <c r="E9420" t="e">
        <f>HLOOKUP("Prøvetagning",data!$A$1:$AT$8036,A9420,FALSE)</f>
        <v>#REF!</v>
      </c>
      <c r="F9420" t="e">
        <f>HLOOKUP("Prøve",data!$A$1:$AT$8036,A9420,FALSE)</f>
        <v>#REF!</v>
      </c>
      <c r="G9420" t="e">
        <f>HLOOKUP("ScKode",data!$A$1:$AT$8036,A9420,FALSE)</f>
        <v>#REF!</v>
      </c>
      <c r="H9420" t="e">
        <f>HLOOKUP("StofParameter",data!$A$1:$AT$8036,A9420,FALSE)</f>
        <v>#REF!</v>
      </c>
      <c r="I9420" t="e">
        <f>HLOOKUP("Dato",data!$A$1:$AT$8036,A9420,FALSE)</f>
        <v>#REF!</v>
      </c>
      <c r="J9420" t="e">
        <f>HLOOKUP("Resultat-attribut",data!$A$1:$AT$8036,A9420,FALSE)</f>
        <v>#REF!</v>
      </c>
      <c r="K9420" t="e">
        <f>HLOOKUP("Resultat",data!$A$1:$AT$8036,A9420,FALSE)</f>
        <v>#REF!</v>
      </c>
      <c r="L9420" t="e">
        <f>HLOOKUP("Enhed",data!$A$1:$AT$8036,A9420,FALSE)</f>
        <v>#REF!</v>
      </c>
    </row>
    <row r="9421" spans="1:12" x14ac:dyDescent="0.2">
      <c r="A9421">
        <v>9420</v>
      </c>
      <c r="B9421" t="e">
        <f>HLOOKUP("Referencer",data!$A$1:$AT$8036,A9421,FALSE)</f>
        <v>#REF!</v>
      </c>
      <c r="C9421" t="e">
        <f>HLOOKUP("Stedtekst",data!$A$1:$AT$8036,A9421,FALSE)</f>
        <v>#REF!</v>
      </c>
      <c r="D9421" t="e">
        <f>HLOOKUP("Målested navn",data!$A$1:$AT$8036,A9421,FALSE)</f>
        <v>#REF!</v>
      </c>
      <c r="E9421" t="e">
        <f>HLOOKUP("Prøvetagning",data!$A$1:$AT$8036,A9421,FALSE)</f>
        <v>#REF!</v>
      </c>
      <c r="F9421" t="e">
        <f>HLOOKUP("Prøve",data!$A$1:$AT$8036,A9421,FALSE)</f>
        <v>#REF!</v>
      </c>
      <c r="G9421" t="e">
        <f>HLOOKUP("ScKode",data!$A$1:$AT$8036,A9421,FALSE)</f>
        <v>#REF!</v>
      </c>
      <c r="H9421" t="e">
        <f>HLOOKUP("StofParameter",data!$A$1:$AT$8036,A9421,FALSE)</f>
        <v>#REF!</v>
      </c>
      <c r="I9421" t="e">
        <f>HLOOKUP("Dato",data!$A$1:$AT$8036,A9421,FALSE)</f>
        <v>#REF!</v>
      </c>
      <c r="J9421" t="e">
        <f>HLOOKUP("Resultat-attribut",data!$A$1:$AT$8036,A9421,FALSE)</f>
        <v>#REF!</v>
      </c>
      <c r="K9421" t="e">
        <f>HLOOKUP("Resultat",data!$A$1:$AT$8036,A9421,FALSE)</f>
        <v>#REF!</v>
      </c>
      <c r="L9421" t="e">
        <f>HLOOKUP("Enhed",data!$A$1:$AT$8036,A9421,FALSE)</f>
        <v>#REF!</v>
      </c>
    </row>
    <row r="9422" spans="1:12" x14ac:dyDescent="0.2">
      <c r="A9422">
        <v>9421</v>
      </c>
      <c r="B9422" t="e">
        <f>HLOOKUP("Referencer",data!$A$1:$AT$8036,A9422,FALSE)</f>
        <v>#REF!</v>
      </c>
      <c r="C9422" t="e">
        <f>HLOOKUP("Stedtekst",data!$A$1:$AT$8036,A9422,FALSE)</f>
        <v>#REF!</v>
      </c>
      <c r="D9422" t="e">
        <f>HLOOKUP("Målested navn",data!$A$1:$AT$8036,A9422,FALSE)</f>
        <v>#REF!</v>
      </c>
      <c r="E9422" t="e">
        <f>HLOOKUP("Prøvetagning",data!$A$1:$AT$8036,A9422,FALSE)</f>
        <v>#REF!</v>
      </c>
      <c r="F9422" t="e">
        <f>HLOOKUP("Prøve",data!$A$1:$AT$8036,A9422,FALSE)</f>
        <v>#REF!</v>
      </c>
      <c r="G9422" t="e">
        <f>HLOOKUP("ScKode",data!$A$1:$AT$8036,A9422,FALSE)</f>
        <v>#REF!</v>
      </c>
      <c r="H9422" t="e">
        <f>HLOOKUP("StofParameter",data!$A$1:$AT$8036,A9422,FALSE)</f>
        <v>#REF!</v>
      </c>
      <c r="I9422" t="e">
        <f>HLOOKUP("Dato",data!$A$1:$AT$8036,A9422,FALSE)</f>
        <v>#REF!</v>
      </c>
      <c r="J9422" t="e">
        <f>HLOOKUP("Resultat-attribut",data!$A$1:$AT$8036,A9422,FALSE)</f>
        <v>#REF!</v>
      </c>
      <c r="K9422" t="e">
        <f>HLOOKUP("Resultat",data!$A$1:$AT$8036,A9422,FALSE)</f>
        <v>#REF!</v>
      </c>
      <c r="L9422" t="e">
        <f>HLOOKUP("Enhed",data!$A$1:$AT$8036,A9422,FALSE)</f>
        <v>#REF!</v>
      </c>
    </row>
    <row r="9423" spans="1:12" x14ac:dyDescent="0.2">
      <c r="A9423">
        <v>9422</v>
      </c>
      <c r="B9423" t="e">
        <f>HLOOKUP("Referencer",data!$A$1:$AT$8036,A9423,FALSE)</f>
        <v>#REF!</v>
      </c>
      <c r="C9423" t="e">
        <f>HLOOKUP("Stedtekst",data!$A$1:$AT$8036,A9423,FALSE)</f>
        <v>#REF!</v>
      </c>
      <c r="D9423" t="e">
        <f>HLOOKUP("Målested navn",data!$A$1:$AT$8036,A9423,FALSE)</f>
        <v>#REF!</v>
      </c>
      <c r="E9423" t="e">
        <f>HLOOKUP("Prøvetagning",data!$A$1:$AT$8036,A9423,FALSE)</f>
        <v>#REF!</v>
      </c>
      <c r="F9423" t="e">
        <f>HLOOKUP("Prøve",data!$A$1:$AT$8036,A9423,FALSE)</f>
        <v>#REF!</v>
      </c>
      <c r="G9423" t="e">
        <f>HLOOKUP("ScKode",data!$A$1:$AT$8036,A9423,FALSE)</f>
        <v>#REF!</v>
      </c>
      <c r="H9423" t="e">
        <f>HLOOKUP("StofParameter",data!$A$1:$AT$8036,A9423,FALSE)</f>
        <v>#REF!</v>
      </c>
      <c r="I9423" t="e">
        <f>HLOOKUP("Dato",data!$A$1:$AT$8036,A9423,FALSE)</f>
        <v>#REF!</v>
      </c>
      <c r="J9423" t="e">
        <f>HLOOKUP("Resultat-attribut",data!$A$1:$AT$8036,A9423,FALSE)</f>
        <v>#REF!</v>
      </c>
      <c r="K9423" t="e">
        <f>HLOOKUP("Resultat",data!$A$1:$AT$8036,A9423,FALSE)</f>
        <v>#REF!</v>
      </c>
      <c r="L9423" t="e">
        <f>HLOOKUP("Enhed",data!$A$1:$AT$8036,A9423,FALSE)</f>
        <v>#REF!</v>
      </c>
    </row>
    <row r="9424" spans="1:12" x14ac:dyDescent="0.2">
      <c r="A9424">
        <v>9423</v>
      </c>
      <c r="B9424" t="e">
        <f>HLOOKUP("Referencer",data!$A$1:$AT$8036,A9424,FALSE)</f>
        <v>#REF!</v>
      </c>
      <c r="C9424" t="e">
        <f>HLOOKUP("Stedtekst",data!$A$1:$AT$8036,A9424,FALSE)</f>
        <v>#REF!</v>
      </c>
      <c r="D9424" t="e">
        <f>HLOOKUP("Målested navn",data!$A$1:$AT$8036,A9424,FALSE)</f>
        <v>#REF!</v>
      </c>
      <c r="E9424" t="e">
        <f>HLOOKUP("Prøvetagning",data!$A$1:$AT$8036,A9424,FALSE)</f>
        <v>#REF!</v>
      </c>
      <c r="F9424" t="e">
        <f>HLOOKUP("Prøve",data!$A$1:$AT$8036,A9424,FALSE)</f>
        <v>#REF!</v>
      </c>
      <c r="G9424" t="e">
        <f>HLOOKUP("ScKode",data!$A$1:$AT$8036,A9424,FALSE)</f>
        <v>#REF!</v>
      </c>
      <c r="H9424" t="e">
        <f>HLOOKUP("StofParameter",data!$A$1:$AT$8036,A9424,FALSE)</f>
        <v>#REF!</v>
      </c>
      <c r="I9424" t="e">
        <f>HLOOKUP("Dato",data!$A$1:$AT$8036,A9424,FALSE)</f>
        <v>#REF!</v>
      </c>
      <c r="J9424" t="e">
        <f>HLOOKUP("Resultat-attribut",data!$A$1:$AT$8036,A9424,FALSE)</f>
        <v>#REF!</v>
      </c>
      <c r="K9424" t="e">
        <f>HLOOKUP("Resultat",data!$A$1:$AT$8036,A9424,FALSE)</f>
        <v>#REF!</v>
      </c>
      <c r="L9424" t="e">
        <f>HLOOKUP("Enhed",data!$A$1:$AT$8036,A9424,FALSE)</f>
        <v>#REF!</v>
      </c>
    </row>
    <row r="9425" spans="1:12" x14ac:dyDescent="0.2">
      <c r="A9425">
        <v>9424</v>
      </c>
      <c r="B9425" t="e">
        <f>HLOOKUP("Referencer",data!$A$1:$AT$8036,A9425,FALSE)</f>
        <v>#REF!</v>
      </c>
      <c r="C9425" t="e">
        <f>HLOOKUP("Stedtekst",data!$A$1:$AT$8036,A9425,FALSE)</f>
        <v>#REF!</v>
      </c>
      <c r="D9425" t="e">
        <f>HLOOKUP("Målested navn",data!$A$1:$AT$8036,A9425,FALSE)</f>
        <v>#REF!</v>
      </c>
      <c r="E9425" t="e">
        <f>HLOOKUP("Prøvetagning",data!$A$1:$AT$8036,A9425,FALSE)</f>
        <v>#REF!</v>
      </c>
      <c r="F9425" t="e">
        <f>HLOOKUP("Prøve",data!$A$1:$AT$8036,A9425,FALSE)</f>
        <v>#REF!</v>
      </c>
      <c r="G9425" t="e">
        <f>HLOOKUP("ScKode",data!$A$1:$AT$8036,A9425,FALSE)</f>
        <v>#REF!</v>
      </c>
      <c r="H9425" t="e">
        <f>HLOOKUP("StofParameter",data!$A$1:$AT$8036,A9425,FALSE)</f>
        <v>#REF!</v>
      </c>
      <c r="I9425" t="e">
        <f>HLOOKUP("Dato",data!$A$1:$AT$8036,A9425,FALSE)</f>
        <v>#REF!</v>
      </c>
      <c r="J9425" t="e">
        <f>HLOOKUP("Resultat-attribut",data!$A$1:$AT$8036,A9425,FALSE)</f>
        <v>#REF!</v>
      </c>
      <c r="K9425" t="e">
        <f>HLOOKUP("Resultat",data!$A$1:$AT$8036,A9425,FALSE)</f>
        <v>#REF!</v>
      </c>
      <c r="L9425" t="e">
        <f>HLOOKUP("Enhed",data!$A$1:$AT$8036,A9425,FALSE)</f>
        <v>#REF!</v>
      </c>
    </row>
    <row r="9426" spans="1:12" x14ac:dyDescent="0.2">
      <c r="A9426">
        <v>9425</v>
      </c>
      <c r="B9426" t="e">
        <f>HLOOKUP("Referencer",data!$A$1:$AT$8036,A9426,FALSE)</f>
        <v>#REF!</v>
      </c>
      <c r="C9426" t="e">
        <f>HLOOKUP("Stedtekst",data!$A$1:$AT$8036,A9426,FALSE)</f>
        <v>#REF!</v>
      </c>
      <c r="D9426" t="e">
        <f>HLOOKUP("Målested navn",data!$A$1:$AT$8036,A9426,FALSE)</f>
        <v>#REF!</v>
      </c>
      <c r="E9426" t="e">
        <f>HLOOKUP("Prøvetagning",data!$A$1:$AT$8036,A9426,FALSE)</f>
        <v>#REF!</v>
      </c>
      <c r="F9426" t="e">
        <f>HLOOKUP("Prøve",data!$A$1:$AT$8036,A9426,FALSE)</f>
        <v>#REF!</v>
      </c>
      <c r="G9426" t="e">
        <f>HLOOKUP("ScKode",data!$A$1:$AT$8036,A9426,FALSE)</f>
        <v>#REF!</v>
      </c>
      <c r="H9426" t="e">
        <f>HLOOKUP("StofParameter",data!$A$1:$AT$8036,A9426,FALSE)</f>
        <v>#REF!</v>
      </c>
      <c r="I9426" t="e">
        <f>HLOOKUP("Dato",data!$A$1:$AT$8036,A9426,FALSE)</f>
        <v>#REF!</v>
      </c>
      <c r="J9426" t="e">
        <f>HLOOKUP("Resultat-attribut",data!$A$1:$AT$8036,A9426,FALSE)</f>
        <v>#REF!</v>
      </c>
      <c r="K9426" t="e">
        <f>HLOOKUP("Resultat",data!$A$1:$AT$8036,A9426,FALSE)</f>
        <v>#REF!</v>
      </c>
      <c r="L9426" t="e">
        <f>HLOOKUP("Enhed",data!$A$1:$AT$8036,A9426,FALSE)</f>
        <v>#REF!</v>
      </c>
    </row>
    <row r="9427" spans="1:12" x14ac:dyDescent="0.2">
      <c r="A9427">
        <v>9426</v>
      </c>
      <c r="B9427" t="e">
        <f>HLOOKUP("Referencer",data!$A$1:$AT$8036,A9427,FALSE)</f>
        <v>#REF!</v>
      </c>
      <c r="C9427" t="e">
        <f>HLOOKUP("Stedtekst",data!$A$1:$AT$8036,A9427,FALSE)</f>
        <v>#REF!</v>
      </c>
      <c r="D9427" t="e">
        <f>HLOOKUP("Målested navn",data!$A$1:$AT$8036,A9427,FALSE)</f>
        <v>#REF!</v>
      </c>
      <c r="E9427" t="e">
        <f>HLOOKUP("Prøvetagning",data!$A$1:$AT$8036,A9427,FALSE)</f>
        <v>#REF!</v>
      </c>
      <c r="F9427" t="e">
        <f>HLOOKUP("Prøve",data!$A$1:$AT$8036,A9427,FALSE)</f>
        <v>#REF!</v>
      </c>
      <c r="G9427" t="e">
        <f>HLOOKUP("ScKode",data!$A$1:$AT$8036,A9427,FALSE)</f>
        <v>#REF!</v>
      </c>
      <c r="H9427" t="e">
        <f>HLOOKUP("StofParameter",data!$A$1:$AT$8036,A9427,FALSE)</f>
        <v>#REF!</v>
      </c>
      <c r="I9427" t="e">
        <f>HLOOKUP("Dato",data!$A$1:$AT$8036,A9427,FALSE)</f>
        <v>#REF!</v>
      </c>
      <c r="J9427" t="e">
        <f>HLOOKUP("Resultat-attribut",data!$A$1:$AT$8036,A9427,FALSE)</f>
        <v>#REF!</v>
      </c>
      <c r="K9427" t="e">
        <f>HLOOKUP("Resultat",data!$A$1:$AT$8036,A9427,FALSE)</f>
        <v>#REF!</v>
      </c>
      <c r="L9427" t="e">
        <f>HLOOKUP("Enhed",data!$A$1:$AT$8036,A9427,FALSE)</f>
        <v>#REF!</v>
      </c>
    </row>
    <row r="9428" spans="1:12" x14ac:dyDescent="0.2">
      <c r="A9428">
        <v>9427</v>
      </c>
      <c r="B9428" t="e">
        <f>HLOOKUP("Referencer",data!$A$1:$AT$8036,A9428,FALSE)</f>
        <v>#REF!</v>
      </c>
      <c r="C9428" t="e">
        <f>HLOOKUP("Stedtekst",data!$A$1:$AT$8036,A9428,FALSE)</f>
        <v>#REF!</v>
      </c>
      <c r="D9428" t="e">
        <f>HLOOKUP("Målested navn",data!$A$1:$AT$8036,A9428,FALSE)</f>
        <v>#REF!</v>
      </c>
      <c r="E9428" t="e">
        <f>HLOOKUP("Prøvetagning",data!$A$1:$AT$8036,A9428,FALSE)</f>
        <v>#REF!</v>
      </c>
      <c r="F9428" t="e">
        <f>HLOOKUP("Prøve",data!$A$1:$AT$8036,A9428,FALSE)</f>
        <v>#REF!</v>
      </c>
      <c r="G9428" t="e">
        <f>HLOOKUP("ScKode",data!$A$1:$AT$8036,A9428,FALSE)</f>
        <v>#REF!</v>
      </c>
      <c r="H9428" t="e">
        <f>HLOOKUP("StofParameter",data!$A$1:$AT$8036,A9428,FALSE)</f>
        <v>#REF!</v>
      </c>
      <c r="I9428" t="e">
        <f>HLOOKUP("Dato",data!$A$1:$AT$8036,A9428,FALSE)</f>
        <v>#REF!</v>
      </c>
      <c r="J9428" t="e">
        <f>HLOOKUP("Resultat-attribut",data!$A$1:$AT$8036,A9428,FALSE)</f>
        <v>#REF!</v>
      </c>
      <c r="K9428" t="e">
        <f>HLOOKUP("Resultat",data!$A$1:$AT$8036,A9428,FALSE)</f>
        <v>#REF!</v>
      </c>
      <c r="L9428" t="e">
        <f>HLOOKUP("Enhed",data!$A$1:$AT$8036,A9428,FALSE)</f>
        <v>#REF!</v>
      </c>
    </row>
    <row r="9429" spans="1:12" x14ac:dyDescent="0.2">
      <c r="A9429">
        <v>9428</v>
      </c>
      <c r="B9429" t="e">
        <f>HLOOKUP("Referencer",data!$A$1:$AT$8036,A9429,FALSE)</f>
        <v>#REF!</v>
      </c>
      <c r="C9429" t="e">
        <f>HLOOKUP("Stedtekst",data!$A$1:$AT$8036,A9429,FALSE)</f>
        <v>#REF!</v>
      </c>
      <c r="D9429" t="e">
        <f>HLOOKUP("Målested navn",data!$A$1:$AT$8036,A9429,FALSE)</f>
        <v>#REF!</v>
      </c>
      <c r="E9429" t="e">
        <f>HLOOKUP("Prøvetagning",data!$A$1:$AT$8036,A9429,FALSE)</f>
        <v>#REF!</v>
      </c>
      <c r="F9429" t="e">
        <f>HLOOKUP("Prøve",data!$A$1:$AT$8036,A9429,FALSE)</f>
        <v>#REF!</v>
      </c>
      <c r="G9429" t="e">
        <f>HLOOKUP("ScKode",data!$A$1:$AT$8036,A9429,FALSE)</f>
        <v>#REF!</v>
      </c>
      <c r="H9429" t="e">
        <f>HLOOKUP("StofParameter",data!$A$1:$AT$8036,A9429,FALSE)</f>
        <v>#REF!</v>
      </c>
      <c r="I9429" t="e">
        <f>HLOOKUP("Dato",data!$A$1:$AT$8036,A9429,FALSE)</f>
        <v>#REF!</v>
      </c>
      <c r="J9429" t="e">
        <f>HLOOKUP("Resultat-attribut",data!$A$1:$AT$8036,A9429,FALSE)</f>
        <v>#REF!</v>
      </c>
      <c r="K9429" t="e">
        <f>HLOOKUP("Resultat",data!$A$1:$AT$8036,A9429,FALSE)</f>
        <v>#REF!</v>
      </c>
      <c r="L9429" t="e">
        <f>HLOOKUP("Enhed",data!$A$1:$AT$8036,A9429,FALSE)</f>
        <v>#REF!</v>
      </c>
    </row>
    <row r="9430" spans="1:12" x14ac:dyDescent="0.2">
      <c r="A9430">
        <v>9429</v>
      </c>
      <c r="B9430" t="e">
        <f>HLOOKUP("Referencer",data!$A$1:$AT$8036,A9430,FALSE)</f>
        <v>#REF!</v>
      </c>
      <c r="C9430" t="e">
        <f>HLOOKUP("Stedtekst",data!$A$1:$AT$8036,A9430,FALSE)</f>
        <v>#REF!</v>
      </c>
      <c r="D9430" t="e">
        <f>HLOOKUP("Målested navn",data!$A$1:$AT$8036,A9430,FALSE)</f>
        <v>#REF!</v>
      </c>
      <c r="E9430" t="e">
        <f>HLOOKUP("Prøvetagning",data!$A$1:$AT$8036,A9430,FALSE)</f>
        <v>#REF!</v>
      </c>
      <c r="F9430" t="e">
        <f>HLOOKUP("Prøve",data!$A$1:$AT$8036,A9430,FALSE)</f>
        <v>#REF!</v>
      </c>
      <c r="G9430" t="e">
        <f>HLOOKUP("ScKode",data!$A$1:$AT$8036,A9430,FALSE)</f>
        <v>#REF!</v>
      </c>
      <c r="H9430" t="e">
        <f>HLOOKUP("StofParameter",data!$A$1:$AT$8036,A9430,FALSE)</f>
        <v>#REF!</v>
      </c>
      <c r="I9430" t="e">
        <f>HLOOKUP("Dato",data!$A$1:$AT$8036,A9430,FALSE)</f>
        <v>#REF!</v>
      </c>
      <c r="J9430" t="e">
        <f>HLOOKUP("Resultat-attribut",data!$A$1:$AT$8036,A9430,FALSE)</f>
        <v>#REF!</v>
      </c>
      <c r="K9430" t="e">
        <f>HLOOKUP("Resultat",data!$A$1:$AT$8036,A9430,FALSE)</f>
        <v>#REF!</v>
      </c>
      <c r="L9430" t="e">
        <f>HLOOKUP("Enhed",data!$A$1:$AT$8036,A9430,FALSE)</f>
        <v>#REF!</v>
      </c>
    </row>
    <row r="9431" spans="1:12" x14ac:dyDescent="0.2">
      <c r="A9431">
        <v>9430</v>
      </c>
      <c r="B9431" t="e">
        <f>HLOOKUP("Referencer",data!$A$1:$AT$8036,A9431,FALSE)</f>
        <v>#REF!</v>
      </c>
      <c r="C9431" t="e">
        <f>HLOOKUP("Stedtekst",data!$A$1:$AT$8036,A9431,FALSE)</f>
        <v>#REF!</v>
      </c>
      <c r="D9431" t="e">
        <f>HLOOKUP("Målested navn",data!$A$1:$AT$8036,A9431,FALSE)</f>
        <v>#REF!</v>
      </c>
      <c r="E9431" t="e">
        <f>HLOOKUP("Prøvetagning",data!$A$1:$AT$8036,A9431,FALSE)</f>
        <v>#REF!</v>
      </c>
      <c r="F9431" t="e">
        <f>HLOOKUP("Prøve",data!$A$1:$AT$8036,A9431,FALSE)</f>
        <v>#REF!</v>
      </c>
      <c r="G9431" t="e">
        <f>HLOOKUP("ScKode",data!$A$1:$AT$8036,A9431,FALSE)</f>
        <v>#REF!</v>
      </c>
      <c r="H9431" t="e">
        <f>HLOOKUP("StofParameter",data!$A$1:$AT$8036,A9431,FALSE)</f>
        <v>#REF!</v>
      </c>
      <c r="I9431" t="e">
        <f>HLOOKUP("Dato",data!$A$1:$AT$8036,A9431,FALSE)</f>
        <v>#REF!</v>
      </c>
      <c r="J9431" t="e">
        <f>HLOOKUP("Resultat-attribut",data!$A$1:$AT$8036,A9431,FALSE)</f>
        <v>#REF!</v>
      </c>
      <c r="K9431" t="e">
        <f>HLOOKUP("Resultat",data!$A$1:$AT$8036,A9431,FALSE)</f>
        <v>#REF!</v>
      </c>
      <c r="L9431" t="e">
        <f>HLOOKUP("Enhed",data!$A$1:$AT$8036,A9431,FALSE)</f>
        <v>#REF!</v>
      </c>
    </row>
    <row r="9432" spans="1:12" x14ac:dyDescent="0.2">
      <c r="A9432">
        <v>9431</v>
      </c>
      <c r="B9432" t="e">
        <f>HLOOKUP("Referencer",data!$A$1:$AT$8036,A9432,FALSE)</f>
        <v>#REF!</v>
      </c>
      <c r="C9432" t="e">
        <f>HLOOKUP("Stedtekst",data!$A$1:$AT$8036,A9432,FALSE)</f>
        <v>#REF!</v>
      </c>
      <c r="D9432" t="e">
        <f>HLOOKUP("Målested navn",data!$A$1:$AT$8036,A9432,FALSE)</f>
        <v>#REF!</v>
      </c>
      <c r="E9432" t="e">
        <f>HLOOKUP("Prøvetagning",data!$A$1:$AT$8036,A9432,FALSE)</f>
        <v>#REF!</v>
      </c>
      <c r="F9432" t="e">
        <f>HLOOKUP("Prøve",data!$A$1:$AT$8036,A9432,FALSE)</f>
        <v>#REF!</v>
      </c>
      <c r="G9432" t="e">
        <f>HLOOKUP("ScKode",data!$A$1:$AT$8036,A9432,FALSE)</f>
        <v>#REF!</v>
      </c>
      <c r="H9432" t="e">
        <f>HLOOKUP("StofParameter",data!$A$1:$AT$8036,A9432,FALSE)</f>
        <v>#REF!</v>
      </c>
      <c r="I9432" t="e">
        <f>HLOOKUP("Dato",data!$A$1:$AT$8036,A9432,FALSE)</f>
        <v>#REF!</v>
      </c>
      <c r="J9432" t="e">
        <f>HLOOKUP("Resultat-attribut",data!$A$1:$AT$8036,A9432,FALSE)</f>
        <v>#REF!</v>
      </c>
      <c r="K9432" t="e">
        <f>HLOOKUP("Resultat",data!$A$1:$AT$8036,A9432,FALSE)</f>
        <v>#REF!</v>
      </c>
      <c r="L9432" t="e">
        <f>HLOOKUP("Enhed",data!$A$1:$AT$8036,A9432,FALSE)</f>
        <v>#REF!</v>
      </c>
    </row>
    <row r="9433" spans="1:12" x14ac:dyDescent="0.2">
      <c r="A9433">
        <v>9432</v>
      </c>
      <c r="B9433" t="e">
        <f>HLOOKUP("Referencer",data!$A$1:$AT$8036,A9433,FALSE)</f>
        <v>#REF!</v>
      </c>
      <c r="C9433" t="e">
        <f>HLOOKUP("Stedtekst",data!$A$1:$AT$8036,A9433,FALSE)</f>
        <v>#REF!</v>
      </c>
      <c r="D9433" t="e">
        <f>HLOOKUP("Målested navn",data!$A$1:$AT$8036,A9433,FALSE)</f>
        <v>#REF!</v>
      </c>
      <c r="E9433" t="e">
        <f>HLOOKUP("Prøvetagning",data!$A$1:$AT$8036,A9433,FALSE)</f>
        <v>#REF!</v>
      </c>
      <c r="F9433" t="e">
        <f>HLOOKUP("Prøve",data!$A$1:$AT$8036,A9433,FALSE)</f>
        <v>#REF!</v>
      </c>
      <c r="G9433" t="e">
        <f>HLOOKUP("ScKode",data!$A$1:$AT$8036,A9433,FALSE)</f>
        <v>#REF!</v>
      </c>
      <c r="H9433" t="e">
        <f>HLOOKUP("StofParameter",data!$A$1:$AT$8036,A9433,FALSE)</f>
        <v>#REF!</v>
      </c>
      <c r="I9433" t="e">
        <f>HLOOKUP("Dato",data!$A$1:$AT$8036,A9433,FALSE)</f>
        <v>#REF!</v>
      </c>
      <c r="J9433" t="e">
        <f>HLOOKUP("Resultat-attribut",data!$A$1:$AT$8036,A9433,FALSE)</f>
        <v>#REF!</v>
      </c>
      <c r="K9433" t="e">
        <f>HLOOKUP("Resultat",data!$A$1:$AT$8036,A9433,FALSE)</f>
        <v>#REF!</v>
      </c>
      <c r="L9433" t="e">
        <f>HLOOKUP("Enhed",data!$A$1:$AT$8036,A9433,FALSE)</f>
        <v>#REF!</v>
      </c>
    </row>
    <row r="9434" spans="1:12" x14ac:dyDescent="0.2">
      <c r="A9434">
        <v>9433</v>
      </c>
      <c r="B9434" t="e">
        <f>HLOOKUP("Referencer",data!$A$1:$AT$8036,A9434,FALSE)</f>
        <v>#REF!</v>
      </c>
      <c r="C9434" t="e">
        <f>HLOOKUP("Stedtekst",data!$A$1:$AT$8036,A9434,FALSE)</f>
        <v>#REF!</v>
      </c>
      <c r="D9434" t="e">
        <f>HLOOKUP("Målested navn",data!$A$1:$AT$8036,A9434,FALSE)</f>
        <v>#REF!</v>
      </c>
      <c r="E9434" t="e">
        <f>HLOOKUP("Prøvetagning",data!$A$1:$AT$8036,A9434,FALSE)</f>
        <v>#REF!</v>
      </c>
      <c r="F9434" t="e">
        <f>HLOOKUP("Prøve",data!$A$1:$AT$8036,A9434,FALSE)</f>
        <v>#REF!</v>
      </c>
      <c r="G9434" t="e">
        <f>HLOOKUP("ScKode",data!$A$1:$AT$8036,A9434,FALSE)</f>
        <v>#REF!</v>
      </c>
      <c r="H9434" t="e">
        <f>HLOOKUP("StofParameter",data!$A$1:$AT$8036,A9434,FALSE)</f>
        <v>#REF!</v>
      </c>
      <c r="I9434" t="e">
        <f>HLOOKUP("Dato",data!$A$1:$AT$8036,A9434,FALSE)</f>
        <v>#REF!</v>
      </c>
      <c r="J9434" t="e">
        <f>HLOOKUP("Resultat-attribut",data!$A$1:$AT$8036,A9434,FALSE)</f>
        <v>#REF!</v>
      </c>
      <c r="K9434" t="e">
        <f>HLOOKUP("Resultat",data!$A$1:$AT$8036,A9434,FALSE)</f>
        <v>#REF!</v>
      </c>
      <c r="L9434" t="e">
        <f>HLOOKUP("Enhed",data!$A$1:$AT$8036,A9434,FALSE)</f>
        <v>#REF!</v>
      </c>
    </row>
    <row r="9435" spans="1:12" x14ac:dyDescent="0.2">
      <c r="A9435">
        <v>9434</v>
      </c>
      <c r="B9435" t="e">
        <f>HLOOKUP("Referencer",data!$A$1:$AT$8036,A9435,FALSE)</f>
        <v>#REF!</v>
      </c>
      <c r="C9435" t="e">
        <f>HLOOKUP("Stedtekst",data!$A$1:$AT$8036,A9435,FALSE)</f>
        <v>#REF!</v>
      </c>
      <c r="D9435" t="e">
        <f>HLOOKUP("Målested navn",data!$A$1:$AT$8036,A9435,FALSE)</f>
        <v>#REF!</v>
      </c>
      <c r="E9435" t="e">
        <f>HLOOKUP("Prøvetagning",data!$A$1:$AT$8036,A9435,FALSE)</f>
        <v>#REF!</v>
      </c>
      <c r="F9435" t="e">
        <f>HLOOKUP("Prøve",data!$A$1:$AT$8036,A9435,FALSE)</f>
        <v>#REF!</v>
      </c>
      <c r="G9435" t="e">
        <f>HLOOKUP("ScKode",data!$A$1:$AT$8036,A9435,FALSE)</f>
        <v>#REF!</v>
      </c>
      <c r="H9435" t="e">
        <f>HLOOKUP("StofParameter",data!$A$1:$AT$8036,A9435,FALSE)</f>
        <v>#REF!</v>
      </c>
      <c r="I9435" t="e">
        <f>HLOOKUP("Dato",data!$A$1:$AT$8036,A9435,FALSE)</f>
        <v>#REF!</v>
      </c>
      <c r="J9435" t="e">
        <f>HLOOKUP("Resultat-attribut",data!$A$1:$AT$8036,A9435,FALSE)</f>
        <v>#REF!</v>
      </c>
      <c r="K9435" t="e">
        <f>HLOOKUP("Resultat",data!$A$1:$AT$8036,A9435,FALSE)</f>
        <v>#REF!</v>
      </c>
      <c r="L9435" t="e">
        <f>HLOOKUP("Enhed",data!$A$1:$AT$8036,A9435,FALSE)</f>
        <v>#REF!</v>
      </c>
    </row>
    <row r="9436" spans="1:12" x14ac:dyDescent="0.2">
      <c r="A9436">
        <v>9435</v>
      </c>
      <c r="B9436" t="e">
        <f>HLOOKUP("Referencer",data!$A$1:$AT$8036,A9436,FALSE)</f>
        <v>#REF!</v>
      </c>
      <c r="C9436" t="e">
        <f>HLOOKUP("Stedtekst",data!$A$1:$AT$8036,A9436,FALSE)</f>
        <v>#REF!</v>
      </c>
      <c r="D9436" t="e">
        <f>HLOOKUP("Målested navn",data!$A$1:$AT$8036,A9436,FALSE)</f>
        <v>#REF!</v>
      </c>
      <c r="E9436" t="e">
        <f>HLOOKUP("Prøvetagning",data!$A$1:$AT$8036,A9436,FALSE)</f>
        <v>#REF!</v>
      </c>
      <c r="F9436" t="e">
        <f>HLOOKUP("Prøve",data!$A$1:$AT$8036,A9436,FALSE)</f>
        <v>#REF!</v>
      </c>
      <c r="G9436" t="e">
        <f>HLOOKUP("ScKode",data!$A$1:$AT$8036,A9436,FALSE)</f>
        <v>#REF!</v>
      </c>
      <c r="H9436" t="e">
        <f>HLOOKUP("StofParameter",data!$A$1:$AT$8036,A9436,FALSE)</f>
        <v>#REF!</v>
      </c>
      <c r="I9436" t="e">
        <f>HLOOKUP("Dato",data!$A$1:$AT$8036,A9436,FALSE)</f>
        <v>#REF!</v>
      </c>
      <c r="J9436" t="e">
        <f>HLOOKUP("Resultat-attribut",data!$A$1:$AT$8036,A9436,FALSE)</f>
        <v>#REF!</v>
      </c>
      <c r="K9436" t="e">
        <f>HLOOKUP("Resultat",data!$A$1:$AT$8036,A9436,FALSE)</f>
        <v>#REF!</v>
      </c>
      <c r="L9436" t="e">
        <f>HLOOKUP("Enhed",data!$A$1:$AT$8036,A9436,FALSE)</f>
        <v>#REF!</v>
      </c>
    </row>
    <row r="9437" spans="1:12" x14ac:dyDescent="0.2">
      <c r="A9437">
        <v>9436</v>
      </c>
      <c r="B9437" t="e">
        <f>HLOOKUP("Referencer",data!$A$1:$AT$8036,A9437,FALSE)</f>
        <v>#REF!</v>
      </c>
      <c r="C9437" t="e">
        <f>HLOOKUP("Stedtekst",data!$A$1:$AT$8036,A9437,FALSE)</f>
        <v>#REF!</v>
      </c>
      <c r="D9437" t="e">
        <f>HLOOKUP("Målested navn",data!$A$1:$AT$8036,A9437,FALSE)</f>
        <v>#REF!</v>
      </c>
      <c r="E9437" t="e">
        <f>HLOOKUP("Prøvetagning",data!$A$1:$AT$8036,A9437,FALSE)</f>
        <v>#REF!</v>
      </c>
      <c r="F9437" t="e">
        <f>HLOOKUP("Prøve",data!$A$1:$AT$8036,A9437,FALSE)</f>
        <v>#REF!</v>
      </c>
      <c r="G9437" t="e">
        <f>HLOOKUP("ScKode",data!$A$1:$AT$8036,A9437,FALSE)</f>
        <v>#REF!</v>
      </c>
      <c r="H9437" t="e">
        <f>HLOOKUP("StofParameter",data!$A$1:$AT$8036,A9437,FALSE)</f>
        <v>#REF!</v>
      </c>
      <c r="I9437" t="e">
        <f>HLOOKUP("Dato",data!$A$1:$AT$8036,A9437,FALSE)</f>
        <v>#REF!</v>
      </c>
      <c r="J9437" t="e">
        <f>HLOOKUP("Resultat-attribut",data!$A$1:$AT$8036,A9437,FALSE)</f>
        <v>#REF!</v>
      </c>
      <c r="K9437" t="e">
        <f>HLOOKUP("Resultat",data!$A$1:$AT$8036,A9437,FALSE)</f>
        <v>#REF!</v>
      </c>
      <c r="L9437" t="e">
        <f>HLOOKUP("Enhed",data!$A$1:$AT$8036,A9437,FALSE)</f>
        <v>#REF!</v>
      </c>
    </row>
    <row r="9438" spans="1:12" x14ac:dyDescent="0.2">
      <c r="A9438">
        <v>9437</v>
      </c>
      <c r="B9438" t="e">
        <f>HLOOKUP("Referencer",data!$A$1:$AT$8036,A9438,FALSE)</f>
        <v>#REF!</v>
      </c>
      <c r="C9438" t="e">
        <f>HLOOKUP("Stedtekst",data!$A$1:$AT$8036,A9438,FALSE)</f>
        <v>#REF!</v>
      </c>
      <c r="D9438" t="e">
        <f>HLOOKUP("Målested navn",data!$A$1:$AT$8036,A9438,FALSE)</f>
        <v>#REF!</v>
      </c>
      <c r="E9438" t="e">
        <f>HLOOKUP("Prøvetagning",data!$A$1:$AT$8036,A9438,FALSE)</f>
        <v>#REF!</v>
      </c>
      <c r="F9438" t="e">
        <f>HLOOKUP("Prøve",data!$A$1:$AT$8036,A9438,FALSE)</f>
        <v>#REF!</v>
      </c>
      <c r="G9438" t="e">
        <f>HLOOKUP("ScKode",data!$A$1:$AT$8036,A9438,FALSE)</f>
        <v>#REF!</v>
      </c>
      <c r="H9438" t="e">
        <f>HLOOKUP("StofParameter",data!$A$1:$AT$8036,A9438,FALSE)</f>
        <v>#REF!</v>
      </c>
      <c r="I9438" t="e">
        <f>HLOOKUP("Dato",data!$A$1:$AT$8036,A9438,FALSE)</f>
        <v>#REF!</v>
      </c>
      <c r="J9438" t="e">
        <f>HLOOKUP("Resultat-attribut",data!$A$1:$AT$8036,A9438,FALSE)</f>
        <v>#REF!</v>
      </c>
      <c r="K9438" t="e">
        <f>HLOOKUP("Resultat",data!$A$1:$AT$8036,A9438,FALSE)</f>
        <v>#REF!</v>
      </c>
      <c r="L9438" t="e">
        <f>HLOOKUP("Enhed",data!$A$1:$AT$8036,A9438,FALSE)</f>
        <v>#REF!</v>
      </c>
    </row>
    <row r="9439" spans="1:12" x14ac:dyDescent="0.2">
      <c r="A9439">
        <v>9438</v>
      </c>
      <c r="B9439" t="e">
        <f>HLOOKUP("Referencer",data!$A$1:$AT$8036,A9439,FALSE)</f>
        <v>#REF!</v>
      </c>
      <c r="C9439" t="e">
        <f>HLOOKUP("Stedtekst",data!$A$1:$AT$8036,A9439,FALSE)</f>
        <v>#REF!</v>
      </c>
      <c r="D9439" t="e">
        <f>HLOOKUP("Målested navn",data!$A$1:$AT$8036,A9439,FALSE)</f>
        <v>#REF!</v>
      </c>
      <c r="E9439" t="e">
        <f>HLOOKUP("Prøvetagning",data!$A$1:$AT$8036,A9439,FALSE)</f>
        <v>#REF!</v>
      </c>
      <c r="F9439" t="e">
        <f>HLOOKUP("Prøve",data!$A$1:$AT$8036,A9439,FALSE)</f>
        <v>#REF!</v>
      </c>
      <c r="G9439" t="e">
        <f>HLOOKUP("ScKode",data!$A$1:$AT$8036,A9439,FALSE)</f>
        <v>#REF!</v>
      </c>
      <c r="H9439" t="e">
        <f>HLOOKUP("StofParameter",data!$A$1:$AT$8036,A9439,FALSE)</f>
        <v>#REF!</v>
      </c>
      <c r="I9439" t="e">
        <f>HLOOKUP("Dato",data!$A$1:$AT$8036,A9439,FALSE)</f>
        <v>#REF!</v>
      </c>
      <c r="J9439" t="e">
        <f>HLOOKUP("Resultat-attribut",data!$A$1:$AT$8036,A9439,FALSE)</f>
        <v>#REF!</v>
      </c>
      <c r="K9439" t="e">
        <f>HLOOKUP("Resultat",data!$A$1:$AT$8036,A9439,FALSE)</f>
        <v>#REF!</v>
      </c>
      <c r="L9439" t="e">
        <f>HLOOKUP("Enhed",data!$A$1:$AT$8036,A9439,FALSE)</f>
        <v>#REF!</v>
      </c>
    </row>
    <row r="9440" spans="1:12" x14ac:dyDescent="0.2">
      <c r="A9440">
        <v>9439</v>
      </c>
      <c r="B9440" t="e">
        <f>HLOOKUP("Referencer",data!$A$1:$AT$8036,A9440,FALSE)</f>
        <v>#REF!</v>
      </c>
      <c r="C9440" t="e">
        <f>HLOOKUP("Stedtekst",data!$A$1:$AT$8036,A9440,FALSE)</f>
        <v>#REF!</v>
      </c>
      <c r="D9440" t="e">
        <f>HLOOKUP("Målested navn",data!$A$1:$AT$8036,A9440,FALSE)</f>
        <v>#REF!</v>
      </c>
      <c r="E9440" t="e">
        <f>HLOOKUP("Prøvetagning",data!$A$1:$AT$8036,A9440,FALSE)</f>
        <v>#REF!</v>
      </c>
      <c r="F9440" t="e">
        <f>HLOOKUP("Prøve",data!$A$1:$AT$8036,A9440,FALSE)</f>
        <v>#REF!</v>
      </c>
      <c r="G9440" t="e">
        <f>HLOOKUP("ScKode",data!$A$1:$AT$8036,A9440,FALSE)</f>
        <v>#REF!</v>
      </c>
      <c r="H9440" t="e">
        <f>HLOOKUP("StofParameter",data!$A$1:$AT$8036,A9440,FALSE)</f>
        <v>#REF!</v>
      </c>
      <c r="I9440" t="e">
        <f>HLOOKUP("Dato",data!$A$1:$AT$8036,A9440,FALSE)</f>
        <v>#REF!</v>
      </c>
      <c r="J9440" t="e">
        <f>HLOOKUP("Resultat-attribut",data!$A$1:$AT$8036,A9440,FALSE)</f>
        <v>#REF!</v>
      </c>
      <c r="K9440" t="e">
        <f>HLOOKUP("Resultat",data!$A$1:$AT$8036,A9440,FALSE)</f>
        <v>#REF!</v>
      </c>
      <c r="L9440" t="e">
        <f>HLOOKUP("Enhed",data!$A$1:$AT$8036,A9440,FALSE)</f>
        <v>#REF!</v>
      </c>
    </row>
    <row r="9441" spans="1:12" x14ac:dyDescent="0.2">
      <c r="A9441">
        <v>9440</v>
      </c>
      <c r="B9441" t="e">
        <f>HLOOKUP("Referencer",data!$A$1:$AT$8036,A9441,FALSE)</f>
        <v>#REF!</v>
      </c>
      <c r="C9441" t="e">
        <f>HLOOKUP("Stedtekst",data!$A$1:$AT$8036,A9441,FALSE)</f>
        <v>#REF!</v>
      </c>
      <c r="D9441" t="e">
        <f>HLOOKUP("Målested navn",data!$A$1:$AT$8036,A9441,FALSE)</f>
        <v>#REF!</v>
      </c>
      <c r="E9441" t="e">
        <f>HLOOKUP("Prøvetagning",data!$A$1:$AT$8036,A9441,FALSE)</f>
        <v>#REF!</v>
      </c>
      <c r="F9441" t="e">
        <f>HLOOKUP("Prøve",data!$A$1:$AT$8036,A9441,FALSE)</f>
        <v>#REF!</v>
      </c>
      <c r="G9441" t="e">
        <f>HLOOKUP("ScKode",data!$A$1:$AT$8036,A9441,FALSE)</f>
        <v>#REF!</v>
      </c>
      <c r="H9441" t="e">
        <f>HLOOKUP("StofParameter",data!$A$1:$AT$8036,A9441,FALSE)</f>
        <v>#REF!</v>
      </c>
      <c r="I9441" t="e">
        <f>HLOOKUP("Dato",data!$A$1:$AT$8036,A9441,FALSE)</f>
        <v>#REF!</v>
      </c>
      <c r="J9441" t="e">
        <f>HLOOKUP("Resultat-attribut",data!$A$1:$AT$8036,A9441,FALSE)</f>
        <v>#REF!</v>
      </c>
      <c r="K9441" t="e">
        <f>HLOOKUP("Resultat",data!$A$1:$AT$8036,A9441,FALSE)</f>
        <v>#REF!</v>
      </c>
      <c r="L9441" t="e">
        <f>HLOOKUP("Enhed",data!$A$1:$AT$8036,A9441,FALSE)</f>
        <v>#REF!</v>
      </c>
    </row>
    <row r="9442" spans="1:12" x14ac:dyDescent="0.2">
      <c r="A9442">
        <v>9441</v>
      </c>
      <c r="B9442" t="e">
        <f>HLOOKUP("Referencer",data!$A$1:$AT$8036,A9442,FALSE)</f>
        <v>#REF!</v>
      </c>
      <c r="C9442" t="e">
        <f>HLOOKUP("Stedtekst",data!$A$1:$AT$8036,A9442,FALSE)</f>
        <v>#REF!</v>
      </c>
      <c r="D9442" t="e">
        <f>HLOOKUP("Målested navn",data!$A$1:$AT$8036,A9442,FALSE)</f>
        <v>#REF!</v>
      </c>
      <c r="E9442" t="e">
        <f>HLOOKUP("Prøvetagning",data!$A$1:$AT$8036,A9442,FALSE)</f>
        <v>#REF!</v>
      </c>
      <c r="F9442" t="e">
        <f>HLOOKUP("Prøve",data!$A$1:$AT$8036,A9442,FALSE)</f>
        <v>#REF!</v>
      </c>
      <c r="G9442" t="e">
        <f>HLOOKUP("ScKode",data!$A$1:$AT$8036,A9442,FALSE)</f>
        <v>#REF!</v>
      </c>
      <c r="H9442" t="e">
        <f>HLOOKUP("StofParameter",data!$A$1:$AT$8036,A9442,FALSE)</f>
        <v>#REF!</v>
      </c>
      <c r="I9442" t="e">
        <f>HLOOKUP("Dato",data!$A$1:$AT$8036,A9442,FALSE)</f>
        <v>#REF!</v>
      </c>
      <c r="J9442" t="e">
        <f>HLOOKUP("Resultat-attribut",data!$A$1:$AT$8036,A9442,FALSE)</f>
        <v>#REF!</v>
      </c>
      <c r="K9442" t="e">
        <f>HLOOKUP("Resultat",data!$A$1:$AT$8036,A9442,FALSE)</f>
        <v>#REF!</v>
      </c>
      <c r="L9442" t="e">
        <f>HLOOKUP("Enhed",data!$A$1:$AT$8036,A9442,FALSE)</f>
        <v>#REF!</v>
      </c>
    </row>
    <row r="9443" spans="1:12" x14ac:dyDescent="0.2">
      <c r="A9443">
        <v>9442</v>
      </c>
      <c r="B9443" t="e">
        <f>HLOOKUP("Referencer",data!$A$1:$AT$8036,A9443,FALSE)</f>
        <v>#REF!</v>
      </c>
      <c r="C9443" t="e">
        <f>HLOOKUP("Stedtekst",data!$A$1:$AT$8036,A9443,FALSE)</f>
        <v>#REF!</v>
      </c>
      <c r="D9443" t="e">
        <f>HLOOKUP("Målested navn",data!$A$1:$AT$8036,A9443,FALSE)</f>
        <v>#REF!</v>
      </c>
      <c r="E9443" t="e">
        <f>HLOOKUP("Prøvetagning",data!$A$1:$AT$8036,A9443,FALSE)</f>
        <v>#REF!</v>
      </c>
      <c r="F9443" t="e">
        <f>HLOOKUP("Prøve",data!$A$1:$AT$8036,A9443,FALSE)</f>
        <v>#REF!</v>
      </c>
      <c r="G9443" t="e">
        <f>HLOOKUP("ScKode",data!$A$1:$AT$8036,A9443,FALSE)</f>
        <v>#REF!</v>
      </c>
      <c r="H9443" t="e">
        <f>HLOOKUP("StofParameter",data!$A$1:$AT$8036,A9443,FALSE)</f>
        <v>#REF!</v>
      </c>
      <c r="I9443" t="e">
        <f>HLOOKUP("Dato",data!$A$1:$AT$8036,A9443,FALSE)</f>
        <v>#REF!</v>
      </c>
      <c r="J9443" t="e">
        <f>HLOOKUP("Resultat-attribut",data!$A$1:$AT$8036,A9443,FALSE)</f>
        <v>#REF!</v>
      </c>
      <c r="K9443" t="e">
        <f>HLOOKUP("Resultat",data!$A$1:$AT$8036,A9443,FALSE)</f>
        <v>#REF!</v>
      </c>
      <c r="L9443" t="e">
        <f>HLOOKUP("Enhed",data!$A$1:$AT$8036,A9443,FALSE)</f>
        <v>#REF!</v>
      </c>
    </row>
    <row r="9444" spans="1:12" x14ac:dyDescent="0.2">
      <c r="A9444">
        <v>9443</v>
      </c>
      <c r="B9444" t="e">
        <f>HLOOKUP("Referencer",data!$A$1:$AT$8036,A9444,FALSE)</f>
        <v>#REF!</v>
      </c>
      <c r="C9444" t="e">
        <f>HLOOKUP("Stedtekst",data!$A$1:$AT$8036,A9444,FALSE)</f>
        <v>#REF!</v>
      </c>
      <c r="D9444" t="e">
        <f>HLOOKUP("Målested navn",data!$A$1:$AT$8036,A9444,FALSE)</f>
        <v>#REF!</v>
      </c>
      <c r="E9444" t="e">
        <f>HLOOKUP("Prøvetagning",data!$A$1:$AT$8036,A9444,FALSE)</f>
        <v>#REF!</v>
      </c>
      <c r="F9444" t="e">
        <f>HLOOKUP("Prøve",data!$A$1:$AT$8036,A9444,FALSE)</f>
        <v>#REF!</v>
      </c>
      <c r="G9444" t="e">
        <f>HLOOKUP("ScKode",data!$A$1:$AT$8036,A9444,FALSE)</f>
        <v>#REF!</v>
      </c>
      <c r="H9444" t="e">
        <f>HLOOKUP("StofParameter",data!$A$1:$AT$8036,A9444,FALSE)</f>
        <v>#REF!</v>
      </c>
      <c r="I9444" t="e">
        <f>HLOOKUP("Dato",data!$A$1:$AT$8036,A9444,FALSE)</f>
        <v>#REF!</v>
      </c>
      <c r="J9444" t="e">
        <f>HLOOKUP("Resultat-attribut",data!$A$1:$AT$8036,A9444,FALSE)</f>
        <v>#REF!</v>
      </c>
      <c r="K9444" t="e">
        <f>HLOOKUP("Resultat",data!$A$1:$AT$8036,A9444,FALSE)</f>
        <v>#REF!</v>
      </c>
      <c r="L9444" t="e">
        <f>HLOOKUP("Enhed",data!$A$1:$AT$8036,A9444,FALSE)</f>
        <v>#REF!</v>
      </c>
    </row>
    <row r="9445" spans="1:12" x14ac:dyDescent="0.2">
      <c r="A9445">
        <v>9444</v>
      </c>
      <c r="B9445" t="e">
        <f>HLOOKUP("Referencer",data!$A$1:$AT$8036,A9445,FALSE)</f>
        <v>#REF!</v>
      </c>
      <c r="C9445" t="e">
        <f>HLOOKUP("Stedtekst",data!$A$1:$AT$8036,A9445,FALSE)</f>
        <v>#REF!</v>
      </c>
      <c r="D9445" t="e">
        <f>HLOOKUP("Målested navn",data!$A$1:$AT$8036,A9445,FALSE)</f>
        <v>#REF!</v>
      </c>
      <c r="E9445" t="e">
        <f>HLOOKUP("Prøvetagning",data!$A$1:$AT$8036,A9445,FALSE)</f>
        <v>#REF!</v>
      </c>
      <c r="F9445" t="e">
        <f>HLOOKUP("Prøve",data!$A$1:$AT$8036,A9445,FALSE)</f>
        <v>#REF!</v>
      </c>
      <c r="G9445" t="e">
        <f>HLOOKUP("ScKode",data!$A$1:$AT$8036,A9445,FALSE)</f>
        <v>#REF!</v>
      </c>
      <c r="H9445" t="e">
        <f>HLOOKUP("StofParameter",data!$A$1:$AT$8036,A9445,FALSE)</f>
        <v>#REF!</v>
      </c>
      <c r="I9445" t="e">
        <f>HLOOKUP("Dato",data!$A$1:$AT$8036,A9445,FALSE)</f>
        <v>#REF!</v>
      </c>
      <c r="J9445" t="e">
        <f>HLOOKUP("Resultat-attribut",data!$A$1:$AT$8036,A9445,FALSE)</f>
        <v>#REF!</v>
      </c>
      <c r="K9445" t="e">
        <f>HLOOKUP("Resultat",data!$A$1:$AT$8036,A9445,FALSE)</f>
        <v>#REF!</v>
      </c>
      <c r="L9445" t="e">
        <f>HLOOKUP("Enhed",data!$A$1:$AT$8036,A9445,FALSE)</f>
        <v>#REF!</v>
      </c>
    </row>
    <row r="9446" spans="1:12" x14ac:dyDescent="0.2">
      <c r="A9446">
        <v>9445</v>
      </c>
      <c r="B9446" t="e">
        <f>HLOOKUP("Referencer",data!$A$1:$AT$8036,A9446,FALSE)</f>
        <v>#REF!</v>
      </c>
      <c r="C9446" t="e">
        <f>HLOOKUP("Stedtekst",data!$A$1:$AT$8036,A9446,FALSE)</f>
        <v>#REF!</v>
      </c>
      <c r="D9446" t="e">
        <f>HLOOKUP("Målested navn",data!$A$1:$AT$8036,A9446,FALSE)</f>
        <v>#REF!</v>
      </c>
      <c r="E9446" t="e">
        <f>HLOOKUP("Prøvetagning",data!$A$1:$AT$8036,A9446,FALSE)</f>
        <v>#REF!</v>
      </c>
      <c r="F9446" t="e">
        <f>HLOOKUP("Prøve",data!$A$1:$AT$8036,A9446,FALSE)</f>
        <v>#REF!</v>
      </c>
      <c r="G9446" t="e">
        <f>HLOOKUP("ScKode",data!$A$1:$AT$8036,A9446,FALSE)</f>
        <v>#REF!</v>
      </c>
      <c r="H9446" t="e">
        <f>HLOOKUP("StofParameter",data!$A$1:$AT$8036,A9446,FALSE)</f>
        <v>#REF!</v>
      </c>
      <c r="I9446" t="e">
        <f>HLOOKUP("Dato",data!$A$1:$AT$8036,A9446,FALSE)</f>
        <v>#REF!</v>
      </c>
      <c r="J9446" t="e">
        <f>HLOOKUP("Resultat-attribut",data!$A$1:$AT$8036,A9446,FALSE)</f>
        <v>#REF!</v>
      </c>
      <c r="K9446" t="e">
        <f>HLOOKUP("Resultat",data!$A$1:$AT$8036,A9446,FALSE)</f>
        <v>#REF!</v>
      </c>
      <c r="L9446" t="e">
        <f>HLOOKUP("Enhed",data!$A$1:$AT$8036,A9446,FALSE)</f>
        <v>#REF!</v>
      </c>
    </row>
    <row r="9447" spans="1:12" x14ac:dyDescent="0.2">
      <c r="A9447">
        <v>9446</v>
      </c>
      <c r="B9447" t="e">
        <f>HLOOKUP("Referencer",data!$A$1:$AT$8036,A9447,FALSE)</f>
        <v>#REF!</v>
      </c>
      <c r="C9447" t="e">
        <f>HLOOKUP("Stedtekst",data!$A$1:$AT$8036,A9447,FALSE)</f>
        <v>#REF!</v>
      </c>
      <c r="D9447" t="e">
        <f>HLOOKUP("Målested navn",data!$A$1:$AT$8036,A9447,FALSE)</f>
        <v>#REF!</v>
      </c>
      <c r="E9447" t="e">
        <f>HLOOKUP("Prøvetagning",data!$A$1:$AT$8036,A9447,FALSE)</f>
        <v>#REF!</v>
      </c>
      <c r="F9447" t="e">
        <f>HLOOKUP("Prøve",data!$A$1:$AT$8036,A9447,FALSE)</f>
        <v>#REF!</v>
      </c>
      <c r="G9447" t="e">
        <f>HLOOKUP("ScKode",data!$A$1:$AT$8036,A9447,FALSE)</f>
        <v>#REF!</v>
      </c>
      <c r="H9447" t="e">
        <f>HLOOKUP("StofParameter",data!$A$1:$AT$8036,A9447,FALSE)</f>
        <v>#REF!</v>
      </c>
      <c r="I9447" t="e">
        <f>HLOOKUP("Dato",data!$A$1:$AT$8036,A9447,FALSE)</f>
        <v>#REF!</v>
      </c>
      <c r="J9447" t="e">
        <f>HLOOKUP("Resultat-attribut",data!$A$1:$AT$8036,A9447,FALSE)</f>
        <v>#REF!</v>
      </c>
      <c r="K9447" t="e">
        <f>HLOOKUP("Resultat",data!$A$1:$AT$8036,A9447,FALSE)</f>
        <v>#REF!</v>
      </c>
      <c r="L9447" t="e">
        <f>HLOOKUP("Enhed",data!$A$1:$AT$8036,A9447,FALSE)</f>
        <v>#REF!</v>
      </c>
    </row>
    <row r="9448" spans="1:12" x14ac:dyDescent="0.2">
      <c r="A9448">
        <v>9447</v>
      </c>
      <c r="B9448" t="e">
        <f>HLOOKUP("Referencer",data!$A$1:$AT$8036,A9448,FALSE)</f>
        <v>#REF!</v>
      </c>
      <c r="C9448" t="e">
        <f>HLOOKUP("Stedtekst",data!$A$1:$AT$8036,A9448,FALSE)</f>
        <v>#REF!</v>
      </c>
      <c r="D9448" t="e">
        <f>HLOOKUP("Målested navn",data!$A$1:$AT$8036,A9448,FALSE)</f>
        <v>#REF!</v>
      </c>
      <c r="E9448" t="e">
        <f>HLOOKUP("Prøvetagning",data!$A$1:$AT$8036,A9448,FALSE)</f>
        <v>#REF!</v>
      </c>
      <c r="F9448" t="e">
        <f>HLOOKUP("Prøve",data!$A$1:$AT$8036,A9448,FALSE)</f>
        <v>#REF!</v>
      </c>
      <c r="G9448" t="e">
        <f>HLOOKUP("ScKode",data!$A$1:$AT$8036,A9448,FALSE)</f>
        <v>#REF!</v>
      </c>
      <c r="H9448" t="e">
        <f>HLOOKUP("StofParameter",data!$A$1:$AT$8036,A9448,FALSE)</f>
        <v>#REF!</v>
      </c>
      <c r="I9448" t="e">
        <f>HLOOKUP("Dato",data!$A$1:$AT$8036,A9448,FALSE)</f>
        <v>#REF!</v>
      </c>
      <c r="J9448" t="e">
        <f>HLOOKUP("Resultat-attribut",data!$A$1:$AT$8036,A9448,FALSE)</f>
        <v>#REF!</v>
      </c>
      <c r="K9448" t="e">
        <f>HLOOKUP("Resultat",data!$A$1:$AT$8036,A9448,FALSE)</f>
        <v>#REF!</v>
      </c>
      <c r="L9448" t="e">
        <f>HLOOKUP("Enhed",data!$A$1:$AT$8036,A9448,FALSE)</f>
        <v>#REF!</v>
      </c>
    </row>
    <row r="9449" spans="1:12" x14ac:dyDescent="0.2">
      <c r="A9449">
        <v>9448</v>
      </c>
      <c r="B9449" t="e">
        <f>HLOOKUP("Referencer",data!$A$1:$AT$8036,A9449,FALSE)</f>
        <v>#REF!</v>
      </c>
      <c r="C9449" t="e">
        <f>HLOOKUP("Stedtekst",data!$A$1:$AT$8036,A9449,FALSE)</f>
        <v>#REF!</v>
      </c>
      <c r="D9449" t="e">
        <f>HLOOKUP("Målested navn",data!$A$1:$AT$8036,A9449,FALSE)</f>
        <v>#REF!</v>
      </c>
      <c r="E9449" t="e">
        <f>HLOOKUP("Prøvetagning",data!$A$1:$AT$8036,A9449,FALSE)</f>
        <v>#REF!</v>
      </c>
      <c r="F9449" t="e">
        <f>HLOOKUP("Prøve",data!$A$1:$AT$8036,A9449,FALSE)</f>
        <v>#REF!</v>
      </c>
      <c r="G9449" t="e">
        <f>HLOOKUP("ScKode",data!$A$1:$AT$8036,A9449,FALSE)</f>
        <v>#REF!</v>
      </c>
      <c r="H9449" t="e">
        <f>HLOOKUP("StofParameter",data!$A$1:$AT$8036,A9449,FALSE)</f>
        <v>#REF!</v>
      </c>
      <c r="I9449" t="e">
        <f>HLOOKUP("Dato",data!$A$1:$AT$8036,A9449,FALSE)</f>
        <v>#REF!</v>
      </c>
      <c r="J9449" t="e">
        <f>HLOOKUP("Resultat-attribut",data!$A$1:$AT$8036,A9449,FALSE)</f>
        <v>#REF!</v>
      </c>
      <c r="K9449" t="e">
        <f>HLOOKUP("Resultat",data!$A$1:$AT$8036,A9449,FALSE)</f>
        <v>#REF!</v>
      </c>
      <c r="L9449" t="e">
        <f>HLOOKUP("Enhed",data!$A$1:$AT$8036,A9449,FALSE)</f>
        <v>#REF!</v>
      </c>
    </row>
    <row r="9450" spans="1:12" x14ac:dyDescent="0.2">
      <c r="A9450">
        <v>9449</v>
      </c>
      <c r="B9450" t="e">
        <f>HLOOKUP("Referencer",data!$A$1:$AT$8036,A9450,FALSE)</f>
        <v>#REF!</v>
      </c>
      <c r="C9450" t="e">
        <f>HLOOKUP("Stedtekst",data!$A$1:$AT$8036,A9450,FALSE)</f>
        <v>#REF!</v>
      </c>
      <c r="D9450" t="e">
        <f>HLOOKUP("Målested navn",data!$A$1:$AT$8036,A9450,FALSE)</f>
        <v>#REF!</v>
      </c>
      <c r="E9450" t="e">
        <f>HLOOKUP("Prøvetagning",data!$A$1:$AT$8036,A9450,FALSE)</f>
        <v>#REF!</v>
      </c>
      <c r="F9450" t="e">
        <f>HLOOKUP("Prøve",data!$A$1:$AT$8036,A9450,FALSE)</f>
        <v>#REF!</v>
      </c>
      <c r="G9450" t="e">
        <f>HLOOKUP("ScKode",data!$A$1:$AT$8036,A9450,FALSE)</f>
        <v>#REF!</v>
      </c>
      <c r="H9450" t="e">
        <f>HLOOKUP("StofParameter",data!$A$1:$AT$8036,A9450,FALSE)</f>
        <v>#REF!</v>
      </c>
      <c r="I9450" t="e">
        <f>HLOOKUP("Dato",data!$A$1:$AT$8036,A9450,FALSE)</f>
        <v>#REF!</v>
      </c>
      <c r="J9450" t="e">
        <f>HLOOKUP("Resultat-attribut",data!$A$1:$AT$8036,A9450,FALSE)</f>
        <v>#REF!</v>
      </c>
      <c r="K9450" t="e">
        <f>HLOOKUP("Resultat",data!$A$1:$AT$8036,A9450,FALSE)</f>
        <v>#REF!</v>
      </c>
      <c r="L9450" t="e">
        <f>HLOOKUP("Enhed",data!$A$1:$AT$8036,A9450,FALSE)</f>
        <v>#REF!</v>
      </c>
    </row>
    <row r="9451" spans="1:12" x14ac:dyDescent="0.2">
      <c r="A9451">
        <v>9450</v>
      </c>
      <c r="B9451" t="e">
        <f>HLOOKUP("Referencer",data!$A$1:$AT$8036,A9451,FALSE)</f>
        <v>#REF!</v>
      </c>
      <c r="C9451" t="e">
        <f>HLOOKUP("Stedtekst",data!$A$1:$AT$8036,A9451,FALSE)</f>
        <v>#REF!</v>
      </c>
      <c r="D9451" t="e">
        <f>HLOOKUP("Målested navn",data!$A$1:$AT$8036,A9451,FALSE)</f>
        <v>#REF!</v>
      </c>
      <c r="E9451" t="e">
        <f>HLOOKUP("Prøvetagning",data!$A$1:$AT$8036,A9451,FALSE)</f>
        <v>#REF!</v>
      </c>
      <c r="F9451" t="e">
        <f>HLOOKUP("Prøve",data!$A$1:$AT$8036,A9451,FALSE)</f>
        <v>#REF!</v>
      </c>
      <c r="G9451" t="e">
        <f>HLOOKUP("ScKode",data!$A$1:$AT$8036,A9451,FALSE)</f>
        <v>#REF!</v>
      </c>
      <c r="H9451" t="e">
        <f>HLOOKUP("StofParameter",data!$A$1:$AT$8036,A9451,FALSE)</f>
        <v>#REF!</v>
      </c>
      <c r="I9451" t="e">
        <f>HLOOKUP("Dato",data!$A$1:$AT$8036,A9451,FALSE)</f>
        <v>#REF!</v>
      </c>
      <c r="J9451" t="e">
        <f>HLOOKUP("Resultat-attribut",data!$A$1:$AT$8036,A9451,FALSE)</f>
        <v>#REF!</v>
      </c>
      <c r="K9451" t="e">
        <f>HLOOKUP("Resultat",data!$A$1:$AT$8036,A9451,FALSE)</f>
        <v>#REF!</v>
      </c>
      <c r="L9451" t="e">
        <f>HLOOKUP("Enhed",data!$A$1:$AT$8036,A9451,FALSE)</f>
        <v>#REF!</v>
      </c>
    </row>
    <row r="9452" spans="1:12" x14ac:dyDescent="0.2">
      <c r="A9452">
        <v>9451</v>
      </c>
      <c r="B9452" t="e">
        <f>HLOOKUP("Referencer",data!$A$1:$AT$8036,A9452,FALSE)</f>
        <v>#REF!</v>
      </c>
      <c r="C9452" t="e">
        <f>HLOOKUP("Stedtekst",data!$A$1:$AT$8036,A9452,FALSE)</f>
        <v>#REF!</v>
      </c>
      <c r="D9452" t="e">
        <f>HLOOKUP("Målested navn",data!$A$1:$AT$8036,A9452,FALSE)</f>
        <v>#REF!</v>
      </c>
      <c r="E9452" t="e">
        <f>HLOOKUP("Prøvetagning",data!$A$1:$AT$8036,A9452,FALSE)</f>
        <v>#REF!</v>
      </c>
      <c r="F9452" t="e">
        <f>HLOOKUP("Prøve",data!$A$1:$AT$8036,A9452,FALSE)</f>
        <v>#REF!</v>
      </c>
      <c r="G9452" t="e">
        <f>HLOOKUP("ScKode",data!$A$1:$AT$8036,A9452,FALSE)</f>
        <v>#REF!</v>
      </c>
      <c r="H9452" t="e">
        <f>HLOOKUP("StofParameter",data!$A$1:$AT$8036,A9452,FALSE)</f>
        <v>#REF!</v>
      </c>
      <c r="I9452" t="e">
        <f>HLOOKUP("Dato",data!$A$1:$AT$8036,A9452,FALSE)</f>
        <v>#REF!</v>
      </c>
      <c r="J9452" t="e">
        <f>HLOOKUP("Resultat-attribut",data!$A$1:$AT$8036,A9452,FALSE)</f>
        <v>#REF!</v>
      </c>
      <c r="K9452" t="e">
        <f>HLOOKUP("Resultat",data!$A$1:$AT$8036,A9452,FALSE)</f>
        <v>#REF!</v>
      </c>
      <c r="L9452" t="e">
        <f>HLOOKUP("Enhed",data!$A$1:$AT$8036,A9452,FALSE)</f>
        <v>#REF!</v>
      </c>
    </row>
    <row r="9453" spans="1:12" x14ac:dyDescent="0.2">
      <c r="A9453">
        <v>9452</v>
      </c>
      <c r="B9453" t="e">
        <f>HLOOKUP("Referencer",data!$A$1:$AT$8036,A9453,FALSE)</f>
        <v>#REF!</v>
      </c>
      <c r="C9453" t="e">
        <f>HLOOKUP("Stedtekst",data!$A$1:$AT$8036,A9453,FALSE)</f>
        <v>#REF!</v>
      </c>
      <c r="D9453" t="e">
        <f>HLOOKUP("Målested navn",data!$A$1:$AT$8036,A9453,FALSE)</f>
        <v>#REF!</v>
      </c>
      <c r="E9453" t="e">
        <f>HLOOKUP("Prøvetagning",data!$A$1:$AT$8036,A9453,FALSE)</f>
        <v>#REF!</v>
      </c>
      <c r="F9453" t="e">
        <f>HLOOKUP("Prøve",data!$A$1:$AT$8036,A9453,FALSE)</f>
        <v>#REF!</v>
      </c>
      <c r="G9453" t="e">
        <f>HLOOKUP("ScKode",data!$A$1:$AT$8036,A9453,FALSE)</f>
        <v>#REF!</v>
      </c>
      <c r="H9453" t="e">
        <f>HLOOKUP("StofParameter",data!$A$1:$AT$8036,A9453,FALSE)</f>
        <v>#REF!</v>
      </c>
      <c r="I9453" t="e">
        <f>HLOOKUP("Dato",data!$A$1:$AT$8036,A9453,FALSE)</f>
        <v>#REF!</v>
      </c>
      <c r="J9453" t="e">
        <f>HLOOKUP("Resultat-attribut",data!$A$1:$AT$8036,A9453,FALSE)</f>
        <v>#REF!</v>
      </c>
      <c r="K9453" t="e">
        <f>HLOOKUP("Resultat",data!$A$1:$AT$8036,A9453,FALSE)</f>
        <v>#REF!</v>
      </c>
      <c r="L9453" t="e">
        <f>HLOOKUP("Enhed",data!$A$1:$AT$8036,A9453,FALSE)</f>
        <v>#REF!</v>
      </c>
    </row>
    <row r="9454" spans="1:12" x14ac:dyDescent="0.2">
      <c r="A9454">
        <v>9453</v>
      </c>
      <c r="B9454" t="e">
        <f>HLOOKUP("Referencer",data!$A$1:$AT$8036,A9454,FALSE)</f>
        <v>#REF!</v>
      </c>
      <c r="C9454" t="e">
        <f>HLOOKUP("Stedtekst",data!$A$1:$AT$8036,A9454,FALSE)</f>
        <v>#REF!</v>
      </c>
      <c r="D9454" t="e">
        <f>HLOOKUP("Målested navn",data!$A$1:$AT$8036,A9454,FALSE)</f>
        <v>#REF!</v>
      </c>
      <c r="E9454" t="e">
        <f>HLOOKUP("Prøvetagning",data!$A$1:$AT$8036,A9454,FALSE)</f>
        <v>#REF!</v>
      </c>
      <c r="F9454" t="e">
        <f>HLOOKUP("Prøve",data!$A$1:$AT$8036,A9454,FALSE)</f>
        <v>#REF!</v>
      </c>
      <c r="G9454" t="e">
        <f>HLOOKUP("ScKode",data!$A$1:$AT$8036,A9454,FALSE)</f>
        <v>#REF!</v>
      </c>
      <c r="H9454" t="e">
        <f>HLOOKUP("StofParameter",data!$A$1:$AT$8036,A9454,FALSE)</f>
        <v>#REF!</v>
      </c>
      <c r="I9454" t="e">
        <f>HLOOKUP("Dato",data!$A$1:$AT$8036,A9454,FALSE)</f>
        <v>#REF!</v>
      </c>
      <c r="J9454" t="e">
        <f>HLOOKUP("Resultat-attribut",data!$A$1:$AT$8036,A9454,FALSE)</f>
        <v>#REF!</v>
      </c>
      <c r="K9454" t="e">
        <f>HLOOKUP("Resultat",data!$A$1:$AT$8036,A9454,FALSE)</f>
        <v>#REF!</v>
      </c>
      <c r="L9454" t="e">
        <f>HLOOKUP("Enhed",data!$A$1:$AT$8036,A9454,FALSE)</f>
        <v>#REF!</v>
      </c>
    </row>
    <row r="9455" spans="1:12" x14ac:dyDescent="0.2">
      <c r="A9455">
        <v>9454</v>
      </c>
      <c r="B9455" t="e">
        <f>HLOOKUP("Referencer",data!$A$1:$AT$8036,A9455,FALSE)</f>
        <v>#REF!</v>
      </c>
      <c r="C9455" t="e">
        <f>HLOOKUP("Stedtekst",data!$A$1:$AT$8036,A9455,FALSE)</f>
        <v>#REF!</v>
      </c>
      <c r="D9455" t="e">
        <f>HLOOKUP("Målested navn",data!$A$1:$AT$8036,A9455,FALSE)</f>
        <v>#REF!</v>
      </c>
      <c r="E9455" t="e">
        <f>HLOOKUP("Prøvetagning",data!$A$1:$AT$8036,A9455,FALSE)</f>
        <v>#REF!</v>
      </c>
      <c r="F9455" t="e">
        <f>HLOOKUP("Prøve",data!$A$1:$AT$8036,A9455,FALSE)</f>
        <v>#REF!</v>
      </c>
      <c r="G9455" t="e">
        <f>HLOOKUP("ScKode",data!$A$1:$AT$8036,A9455,FALSE)</f>
        <v>#REF!</v>
      </c>
      <c r="H9455" t="e">
        <f>HLOOKUP("StofParameter",data!$A$1:$AT$8036,A9455,FALSE)</f>
        <v>#REF!</v>
      </c>
      <c r="I9455" t="e">
        <f>HLOOKUP("Dato",data!$A$1:$AT$8036,A9455,FALSE)</f>
        <v>#REF!</v>
      </c>
      <c r="J9455" t="e">
        <f>HLOOKUP("Resultat-attribut",data!$A$1:$AT$8036,A9455,FALSE)</f>
        <v>#REF!</v>
      </c>
      <c r="K9455" t="e">
        <f>HLOOKUP("Resultat",data!$A$1:$AT$8036,A9455,FALSE)</f>
        <v>#REF!</v>
      </c>
      <c r="L9455" t="e">
        <f>HLOOKUP("Enhed",data!$A$1:$AT$8036,A9455,FALSE)</f>
        <v>#REF!</v>
      </c>
    </row>
    <row r="9456" spans="1:12" x14ac:dyDescent="0.2">
      <c r="A9456">
        <v>9455</v>
      </c>
      <c r="B9456" t="e">
        <f>HLOOKUP("Referencer",data!$A$1:$AT$8036,A9456,FALSE)</f>
        <v>#REF!</v>
      </c>
      <c r="C9456" t="e">
        <f>HLOOKUP("Stedtekst",data!$A$1:$AT$8036,A9456,FALSE)</f>
        <v>#REF!</v>
      </c>
      <c r="D9456" t="e">
        <f>HLOOKUP("Målested navn",data!$A$1:$AT$8036,A9456,FALSE)</f>
        <v>#REF!</v>
      </c>
      <c r="E9456" t="e">
        <f>HLOOKUP("Prøvetagning",data!$A$1:$AT$8036,A9456,FALSE)</f>
        <v>#REF!</v>
      </c>
      <c r="F9456" t="e">
        <f>HLOOKUP("Prøve",data!$A$1:$AT$8036,A9456,FALSE)</f>
        <v>#REF!</v>
      </c>
      <c r="G9456" t="e">
        <f>HLOOKUP("ScKode",data!$A$1:$AT$8036,A9456,FALSE)</f>
        <v>#REF!</v>
      </c>
      <c r="H9456" t="e">
        <f>HLOOKUP("StofParameter",data!$A$1:$AT$8036,A9456,FALSE)</f>
        <v>#REF!</v>
      </c>
      <c r="I9456" t="e">
        <f>HLOOKUP("Dato",data!$A$1:$AT$8036,A9456,FALSE)</f>
        <v>#REF!</v>
      </c>
      <c r="J9456" t="e">
        <f>HLOOKUP("Resultat-attribut",data!$A$1:$AT$8036,A9456,FALSE)</f>
        <v>#REF!</v>
      </c>
      <c r="K9456" t="e">
        <f>HLOOKUP("Resultat",data!$A$1:$AT$8036,A9456,FALSE)</f>
        <v>#REF!</v>
      </c>
      <c r="L9456" t="e">
        <f>HLOOKUP("Enhed",data!$A$1:$AT$8036,A9456,FALSE)</f>
        <v>#REF!</v>
      </c>
    </row>
    <row r="9457" spans="1:12" x14ac:dyDescent="0.2">
      <c r="A9457">
        <v>9456</v>
      </c>
      <c r="B9457" t="e">
        <f>HLOOKUP("Referencer",data!$A$1:$AT$8036,A9457,FALSE)</f>
        <v>#REF!</v>
      </c>
      <c r="C9457" t="e">
        <f>HLOOKUP("Stedtekst",data!$A$1:$AT$8036,A9457,FALSE)</f>
        <v>#REF!</v>
      </c>
      <c r="D9457" t="e">
        <f>HLOOKUP("Målested navn",data!$A$1:$AT$8036,A9457,FALSE)</f>
        <v>#REF!</v>
      </c>
      <c r="E9457" t="e">
        <f>HLOOKUP("Prøvetagning",data!$A$1:$AT$8036,A9457,FALSE)</f>
        <v>#REF!</v>
      </c>
      <c r="F9457" t="e">
        <f>HLOOKUP("Prøve",data!$A$1:$AT$8036,A9457,FALSE)</f>
        <v>#REF!</v>
      </c>
      <c r="G9457" t="e">
        <f>HLOOKUP("ScKode",data!$A$1:$AT$8036,A9457,FALSE)</f>
        <v>#REF!</v>
      </c>
      <c r="H9457" t="e">
        <f>HLOOKUP("StofParameter",data!$A$1:$AT$8036,A9457,FALSE)</f>
        <v>#REF!</v>
      </c>
      <c r="I9457" t="e">
        <f>HLOOKUP("Dato",data!$A$1:$AT$8036,A9457,FALSE)</f>
        <v>#REF!</v>
      </c>
      <c r="J9457" t="e">
        <f>HLOOKUP("Resultat-attribut",data!$A$1:$AT$8036,A9457,FALSE)</f>
        <v>#REF!</v>
      </c>
      <c r="K9457" t="e">
        <f>HLOOKUP("Resultat",data!$A$1:$AT$8036,A9457,FALSE)</f>
        <v>#REF!</v>
      </c>
      <c r="L9457" t="e">
        <f>HLOOKUP("Enhed",data!$A$1:$AT$8036,A9457,FALSE)</f>
        <v>#REF!</v>
      </c>
    </row>
    <row r="9458" spans="1:12" x14ac:dyDescent="0.2">
      <c r="A9458">
        <v>9457</v>
      </c>
      <c r="B9458" t="e">
        <f>HLOOKUP("Referencer",data!$A$1:$AT$8036,A9458,FALSE)</f>
        <v>#REF!</v>
      </c>
      <c r="C9458" t="e">
        <f>HLOOKUP("Stedtekst",data!$A$1:$AT$8036,A9458,FALSE)</f>
        <v>#REF!</v>
      </c>
      <c r="D9458" t="e">
        <f>HLOOKUP("Målested navn",data!$A$1:$AT$8036,A9458,FALSE)</f>
        <v>#REF!</v>
      </c>
      <c r="E9458" t="e">
        <f>HLOOKUP("Prøvetagning",data!$A$1:$AT$8036,A9458,FALSE)</f>
        <v>#REF!</v>
      </c>
      <c r="F9458" t="e">
        <f>HLOOKUP("Prøve",data!$A$1:$AT$8036,A9458,FALSE)</f>
        <v>#REF!</v>
      </c>
      <c r="G9458" t="e">
        <f>HLOOKUP("ScKode",data!$A$1:$AT$8036,A9458,FALSE)</f>
        <v>#REF!</v>
      </c>
      <c r="H9458" t="e">
        <f>HLOOKUP("StofParameter",data!$A$1:$AT$8036,A9458,FALSE)</f>
        <v>#REF!</v>
      </c>
      <c r="I9458" t="e">
        <f>HLOOKUP("Dato",data!$A$1:$AT$8036,A9458,FALSE)</f>
        <v>#REF!</v>
      </c>
      <c r="J9458" t="e">
        <f>HLOOKUP("Resultat-attribut",data!$A$1:$AT$8036,A9458,FALSE)</f>
        <v>#REF!</v>
      </c>
      <c r="K9458" t="e">
        <f>HLOOKUP("Resultat",data!$A$1:$AT$8036,A9458,FALSE)</f>
        <v>#REF!</v>
      </c>
      <c r="L9458" t="e">
        <f>HLOOKUP("Enhed",data!$A$1:$AT$8036,A9458,FALSE)</f>
        <v>#REF!</v>
      </c>
    </row>
    <row r="9459" spans="1:12" x14ac:dyDescent="0.2">
      <c r="A9459">
        <v>9458</v>
      </c>
      <c r="B9459" t="e">
        <f>HLOOKUP("Referencer",data!$A$1:$AT$8036,A9459,FALSE)</f>
        <v>#REF!</v>
      </c>
      <c r="C9459" t="e">
        <f>HLOOKUP("Stedtekst",data!$A$1:$AT$8036,A9459,FALSE)</f>
        <v>#REF!</v>
      </c>
      <c r="D9459" t="e">
        <f>HLOOKUP("Målested navn",data!$A$1:$AT$8036,A9459,FALSE)</f>
        <v>#REF!</v>
      </c>
      <c r="E9459" t="e">
        <f>HLOOKUP("Prøvetagning",data!$A$1:$AT$8036,A9459,FALSE)</f>
        <v>#REF!</v>
      </c>
      <c r="F9459" t="e">
        <f>HLOOKUP("Prøve",data!$A$1:$AT$8036,A9459,FALSE)</f>
        <v>#REF!</v>
      </c>
      <c r="G9459" t="e">
        <f>HLOOKUP("ScKode",data!$A$1:$AT$8036,A9459,FALSE)</f>
        <v>#REF!</v>
      </c>
      <c r="H9459" t="e">
        <f>HLOOKUP("StofParameter",data!$A$1:$AT$8036,A9459,FALSE)</f>
        <v>#REF!</v>
      </c>
      <c r="I9459" t="e">
        <f>HLOOKUP("Dato",data!$A$1:$AT$8036,A9459,FALSE)</f>
        <v>#REF!</v>
      </c>
      <c r="J9459" t="e">
        <f>HLOOKUP("Resultat-attribut",data!$A$1:$AT$8036,A9459,FALSE)</f>
        <v>#REF!</v>
      </c>
      <c r="K9459" t="e">
        <f>HLOOKUP("Resultat",data!$A$1:$AT$8036,A9459,FALSE)</f>
        <v>#REF!</v>
      </c>
      <c r="L9459" t="e">
        <f>HLOOKUP("Enhed",data!$A$1:$AT$8036,A9459,FALSE)</f>
        <v>#REF!</v>
      </c>
    </row>
    <row r="9460" spans="1:12" x14ac:dyDescent="0.2">
      <c r="A9460">
        <v>9459</v>
      </c>
      <c r="B9460" t="e">
        <f>HLOOKUP("Referencer",data!$A$1:$AT$8036,A9460,FALSE)</f>
        <v>#REF!</v>
      </c>
      <c r="C9460" t="e">
        <f>HLOOKUP("Stedtekst",data!$A$1:$AT$8036,A9460,FALSE)</f>
        <v>#REF!</v>
      </c>
      <c r="D9460" t="e">
        <f>HLOOKUP("Målested navn",data!$A$1:$AT$8036,A9460,FALSE)</f>
        <v>#REF!</v>
      </c>
      <c r="E9460" t="e">
        <f>HLOOKUP("Prøvetagning",data!$A$1:$AT$8036,A9460,FALSE)</f>
        <v>#REF!</v>
      </c>
      <c r="F9460" t="e">
        <f>HLOOKUP("Prøve",data!$A$1:$AT$8036,A9460,FALSE)</f>
        <v>#REF!</v>
      </c>
      <c r="G9460" t="e">
        <f>HLOOKUP("ScKode",data!$A$1:$AT$8036,A9460,FALSE)</f>
        <v>#REF!</v>
      </c>
      <c r="H9460" t="e">
        <f>HLOOKUP("StofParameter",data!$A$1:$AT$8036,A9460,FALSE)</f>
        <v>#REF!</v>
      </c>
      <c r="I9460" t="e">
        <f>HLOOKUP("Dato",data!$A$1:$AT$8036,A9460,FALSE)</f>
        <v>#REF!</v>
      </c>
      <c r="J9460" t="e">
        <f>HLOOKUP("Resultat-attribut",data!$A$1:$AT$8036,A9460,FALSE)</f>
        <v>#REF!</v>
      </c>
      <c r="K9460" t="e">
        <f>HLOOKUP("Resultat",data!$A$1:$AT$8036,A9460,FALSE)</f>
        <v>#REF!</v>
      </c>
      <c r="L9460" t="e">
        <f>HLOOKUP("Enhed",data!$A$1:$AT$8036,A9460,FALSE)</f>
        <v>#REF!</v>
      </c>
    </row>
    <row r="9461" spans="1:12" x14ac:dyDescent="0.2">
      <c r="A9461">
        <v>9460</v>
      </c>
      <c r="B9461" t="e">
        <f>HLOOKUP("Referencer",data!$A$1:$AT$8036,A9461,FALSE)</f>
        <v>#REF!</v>
      </c>
      <c r="C9461" t="e">
        <f>HLOOKUP("Stedtekst",data!$A$1:$AT$8036,A9461,FALSE)</f>
        <v>#REF!</v>
      </c>
      <c r="D9461" t="e">
        <f>HLOOKUP("Målested navn",data!$A$1:$AT$8036,A9461,FALSE)</f>
        <v>#REF!</v>
      </c>
      <c r="E9461" t="e">
        <f>HLOOKUP("Prøvetagning",data!$A$1:$AT$8036,A9461,FALSE)</f>
        <v>#REF!</v>
      </c>
      <c r="F9461" t="e">
        <f>HLOOKUP("Prøve",data!$A$1:$AT$8036,A9461,FALSE)</f>
        <v>#REF!</v>
      </c>
      <c r="G9461" t="e">
        <f>HLOOKUP("ScKode",data!$A$1:$AT$8036,A9461,FALSE)</f>
        <v>#REF!</v>
      </c>
      <c r="H9461" t="e">
        <f>HLOOKUP("StofParameter",data!$A$1:$AT$8036,A9461,FALSE)</f>
        <v>#REF!</v>
      </c>
      <c r="I9461" t="e">
        <f>HLOOKUP("Dato",data!$A$1:$AT$8036,A9461,FALSE)</f>
        <v>#REF!</v>
      </c>
      <c r="J9461" t="e">
        <f>HLOOKUP("Resultat-attribut",data!$A$1:$AT$8036,A9461,FALSE)</f>
        <v>#REF!</v>
      </c>
      <c r="K9461" t="e">
        <f>HLOOKUP("Resultat",data!$A$1:$AT$8036,A9461,FALSE)</f>
        <v>#REF!</v>
      </c>
      <c r="L9461" t="e">
        <f>HLOOKUP("Enhed",data!$A$1:$AT$8036,A9461,FALSE)</f>
        <v>#REF!</v>
      </c>
    </row>
    <row r="9462" spans="1:12" x14ac:dyDescent="0.2">
      <c r="A9462">
        <v>9461</v>
      </c>
      <c r="B9462" t="e">
        <f>HLOOKUP("Referencer",data!$A$1:$AT$8036,A9462,FALSE)</f>
        <v>#REF!</v>
      </c>
      <c r="C9462" t="e">
        <f>HLOOKUP("Stedtekst",data!$A$1:$AT$8036,A9462,FALSE)</f>
        <v>#REF!</v>
      </c>
      <c r="D9462" t="e">
        <f>HLOOKUP("Målested navn",data!$A$1:$AT$8036,A9462,FALSE)</f>
        <v>#REF!</v>
      </c>
      <c r="E9462" t="e">
        <f>HLOOKUP("Prøvetagning",data!$A$1:$AT$8036,A9462,FALSE)</f>
        <v>#REF!</v>
      </c>
      <c r="F9462" t="e">
        <f>HLOOKUP("Prøve",data!$A$1:$AT$8036,A9462,FALSE)</f>
        <v>#REF!</v>
      </c>
      <c r="G9462" t="e">
        <f>HLOOKUP("ScKode",data!$A$1:$AT$8036,A9462,FALSE)</f>
        <v>#REF!</v>
      </c>
      <c r="H9462" t="e">
        <f>HLOOKUP("StofParameter",data!$A$1:$AT$8036,A9462,FALSE)</f>
        <v>#REF!</v>
      </c>
      <c r="I9462" t="e">
        <f>HLOOKUP("Dato",data!$A$1:$AT$8036,A9462,FALSE)</f>
        <v>#REF!</v>
      </c>
      <c r="J9462" t="e">
        <f>HLOOKUP("Resultat-attribut",data!$A$1:$AT$8036,A9462,FALSE)</f>
        <v>#REF!</v>
      </c>
      <c r="K9462" t="e">
        <f>HLOOKUP("Resultat",data!$A$1:$AT$8036,A9462,FALSE)</f>
        <v>#REF!</v>
      </c>
      <c r="L9462" t="e">
        <f>HLOOKUP("Enhed",data!$A$1:$AT$8036,A9462,FALSE)</f>
        <v>#REF!</v>
      </c>
    </row>
    <row r="9463" spans="1:12" x14ac:dyDescent="0.2">
      <c r="A9463">
        <v>9462</v>
      </c>
      <c r="B9463" t="e">
        <f>HLOOKUP("Referencer",data!$A$1:$AT$8036,A9463,FALSE)</f>
        <v>#REF!</v>
      </c>
      <c r="C9463" t="e">
        <f>HLOOKUP("Stedtekst",data!$A$1:$AT$8036,A9463,FALSE)</f>
        <v>#REF!</v>
      </c>
      <c r="D9463" t="e">
        <f>HLOOKUP("Målested navn",data!$A$1:$AT$8036,A9463,FALSE)</f>
        <v>#REF!</v>
      </c>
      <c r="E9463" t="e">
        <f>HLOOKUP("Prøvetagning",data!$A$1:$AT$8036,A9463,FALSE)</f>
        <v>#REF!</v>
      </c>
      <c r="F9463" t="e">
        <f>HLOOKUP("Prøve",data!$A$1:$AT$8036,A9463,FALSE)</f>
        <v>#REF!</v>
      </c>
      <c r="G9463" t="e">
        <f>HLOOKUP("ScKode",data!$A$1:$AT$8036,A9463,FALSE)</f>
        <v>#REF!</v>
      </c>
      <c r="H9463" t="e">
        <f>HLOOKUP("StofParameter",data!$A$1:$AT$8036,A9463,FALSE)</f>
        <v>#REF!</v>
      </c>
      <c r="I9463" t="e">
        <f>HLOOKUP("Dato",data!$A$1:$AT$8036,A9463,FALSE)</f>
        <v>#REF!</v>
      </c>
      <c r="J9463" t="e">
        <f>HLOOKUP("Resultat-attribut",data!$A$1:$AT$8036,A9463,FALSE)</f>
        <v>#REF!</v>
      </c>
      <c r="K9463" t="e">
        <f>HLOOKUP("Resultat",data!$A$1:$AT$8036,A9463,FALSE)</f>
        <v>#REF!</v>
      </c>
      <c r="L9463" t="e">
        <f>HLOOKUP("Enhed",data!$A$1:$AT$8036,A9463,FALSE)</f>
        <v>#REF!</v>
      </c>
    </row>
    <row r="9464" spans="1:12" x14ac:dyDescent="0.2">
      <c r="A9464">
        <v>9463</v>
      </c>
      <c r="B9464" t="e">
        <f>HLOOKUP("Referencer",data!$A$1:$AT$8036,A9464,FALSE)</f>
        <v>#REF!</v>
      </c>
      <c r="C9464" t="e">
        <f>HLOOKUP("Stedtekst",data!$A$1:$AT$8036,A9464,FALSE)</f>
        <v>#REF!</v>
      </c>
      <c r="D9464" t="e">
        <f>HLOOKUP("Målested navn",data!$A$1:$AT$8036,A9464,FALSE)</f>
        <v>#REF!</v>
      </c>
      <c r="E9464" t="e">
        <f>HLOOKUP("Prøvetagning",data!$A$1:$AT$8036,A9464,FALSE)</f>
        <v>#REF!</v>
      </c>
      <c r="F9464" t="e">
        <f>HLOOKUP("Prøve",data!$A$1:$AT$8036,A9464,FALSE)</f>
        <v>#REF!</v>
      </c>
      <c r="G9464" t="e">
        <f>HLOOKUP("ScKode",data!$A$1:$AT$8036,A9464,FALSE)</f>
        <v>#REF!</v>
      </c>
      <c r="H9464" t="e">
        <f>HLOOKUP("StofParameter",data!$A$1:$AT$8036,A9464,FALSE)</f>
        <v>#REF!</v>
      </c>
      <c r="I9464" t="e">
        <f>HLOOKUP("Dato",data!$A$1:$AT$8036,A9464,FALSE)</f>
        <v>#REF!</v>
      </c>
      <c r="J9464" t="e">
        <f>HLOOKUP("Resultat-attribut",data!$A$1:$AT$8036,A9464,FALSE)</f>
        <v>#REF!</v>
      </c>
      <c r="K9464" t="e">
        <f>HLOOKUP("Resultat",data!$A$1:$AT$8036,A9464,FALSE)</f>
        <v>#REF!</v>
      </c>
      <c r="L9464" t="e">
        <f>HLOOKUP("Enhed",data!$A$1:$AT$8036,A9464,FALSE)</f>
        <v>#REF!</v>
      </c>
    </row>
    <row r="9465" spans="1:12" x14ac:dyDescent="0.2">
      <c r="A9465">
        <v>9464</v>
      </c>
      <c r="B9465" t="e">
        <f>HLOOKUP("Referencer",data!$A$1:$AT$8036,A9465,FALSE)</f>
        <v>#REF!</v>
      </c>
      <c r="C9465" t="e">
        <f>HLOOKUP("Stedtekst",data!$A$1:$AT$8036,A9465,FALSE)</f>
        <v>#REF!</v>
      </c>
      <c r="D9465" t="e">
        <f>HLOOKUP("Målested navn",data!$A$1:$AT$8036,A9465,FALSE)</f>
        <v>#REF!</v>
      </c>
      <c r="E9465" t="e">
        <f>HLOOKUP("Prøvetagning",data!$A$1:$AT$8036,A9465,FALSE)</f>
        <v>#REF!</v>
      </c>
      <c r="F9465" t="e">
        <f>HLOOKUP("Prøve",data!$A$1:$AT$8036,A9465,FALSE)</f>
        <v>#REF!</v>
      </c>
      <c r="G9465" t="e">
        <f>HLOOKUP("ScKode",data!$A$1:$AT$8036,A9465,FALSE)</f>
        <v>#REF!</v>
      </c>
      <c r="H9465" t="e">
        <f>HLOOKUP("StofParameter",data!$A$1:$AT$8036,A9465,FALSE)</f>
        <v>#REF!</v>
      </c>
      <c r="I9465" t="e">
        <f>HLOOKUP("Dato",data!$A$1:$AT$8036,A9465,FALSE)</f>
        <v>#REF!</v>
      </c>
      <c r="J9465" t="e">
        <f>HLOOKUP("Resultat-attribut",data!$A$1:$AT$8036,A9465,FALSE)</f>
        <v>#REF!</v>
      </c>
      <c r="K9465" t="e">
        <f>HLOOKUP("Resultat",data!$A$1:$AT$8036,A9465,FALSE)</f>
        <v>#REF!</v>
      </c>
      <c r="L9465" t="e">
        <f>HLOOKUP("Enhed",data!$A$1:$AT$8036,A9465,FALSE)</f>
        <v>#REF!</v>
      </c>
    </row>
    <row r="9466" spans="1:12" x14ac:dyDescent="0.2">
      <c r="A9466">
        <v>9465</v>
      </c>
      <c r="B9466" t="e">
        <f>HLOOKUP("Referencer",data!$A$1:$AT$8036,A9466,FALSE)</f>
        <v>#REF!</v>
      </c>
      <c r="C9466" t="e">
        <f>HLOOKUP("Stedtekst",data!$A$1:$AT$8036,A9466,FALSE)</f>
        <v>#REF!</v>
      </c>
      <c r="D9466" t="e">
        <f>HLOOKUP("Målested navn",data!$A$1:$AT$8036,A9466,FALSE)</f>
        <v>#REF!</v>
      </c>
      <c r="E9466" t="e">
        <f>HLOOKUP("Prøvetagning",data!$A$1:$AT$8036,A9466,FALSE)</f>
        <v>#REF!</v>
      </c>
      <c r="F9466" t="e">
        <f>HLOOKUP("Prøve",data!$A$1:$AT$8036,A9466,FALSE)</f>
        <v>#REF!</v>
      </c>
      <c r="G9466" t="e">
        <f>HLOOKUP("ScKode",data!$A$1:$AT$8036,A9466,FALSE)</f>
        <v>#REF!</v>
      </c>
      <c r="H9466" t="e">
        <f>HLOOKUP("StofParameter",data!$A$1:$AT$8036,A9466,FALSE)</f>
        <v>#REF!</v>
      </c>
      <c r="I9466" t="e">
        <f>HLOOKUP("Dato",data!$A$1:$AT$8036,A9466,FALSE)</f>
        <v>#REF!</v>
      </c>
      <c r="J9466" t="e">
        <f>HLOOKUP("Resultat-attribut",data!$A$1:$AT$8036,A9466,FALSE)</f>
        <v>#REF!</v>
      </c>
      <c r="K9466" t="e">
        <f>HLOOKUP("Resultat",data!$A$1:$AT$8036,A9466,FALSE)</f>
        <v>#REF!</v>
      </c>
      <c r="L9466" t="e">
        <f>HLOOKUP("Enhed",data!$A$1:$AT$8036,A9466,FALSE)</f>
        <v>#REF!</v>
      </c>
    </row>
    <row r="9467" spans="1:12" x14ac:dyDescent="0.2">
      <c r="A9467">
        <v>9466</v>
      </c>
      <c r="B9467" t="e">
        <f>HLOOKUP("Referencer",data!$A$1:$AT$8036,A9467,FALSE)</f>
        <v>#REF!</v>
      </c>
      <c r="C9467" t="e">
        <f>HLOOKUP("Stedtekst",data!$A$1:$AT$8036,A9467,FALSE)</f>
        <v>#REF!</v>
      </c>
      <c r="D9467" t="e">
        <f>HLOOKUP("Målested navn",data!$A$1:$AT$8036,A9467,FALSE)</f>
        <v>#REF!</v>
      </c>
      <c r="E9467" t="e">
        <f>HLOOKUP("Prøvetagning",data!$A$1:$AT$8036,A9467,FALSE)</f>
        <v>#REF!</v>
      </c>
      <c r="F9467" t="e">
        <f>HLOOKUP("Prøve",data!$A$1:$AT$8036,A9467,FALSE)</f>
        <v>#REF!</v>
      </c>
      <c r="G9467" t="e">
        <f>HLOOKUP("ScKode",data!$A$1:$AT$8036,A9467,FALSE)</f>
        <v>#REF!</v>
      </c>
      <c r="H9467" t="e">
        <f>HLOOKUP("StofParameter",data!$A$1:$AT$8036,A9467,FALSE)</f>
        <v>#REF!</v>
      </c>
      <c r="I9467" t="e">
        <f>HLOOKUP("Dato",data!$A$1:$AT$8036,A9467,FALSE)</f>
        <v>#REF!</v>
      </c>
      <c r="J9467" t="e">
        <f>HLOOKUP("Resultat-attribut",data!$A$1:$AT$8036,A9467,FALSE)</f>
        <v>#REF!</v>
      </c>
      <c r="K9467" t="e">
        <f>HLOOKUP("Resultat",data!$A$1:$AT$8036,A9467,FALSE)</f>
        <v>#REF!</v>
      </c>
      <c r="L9467" t="e">
        <f>HLOOKUP("Enhed",data!$A$1:$AT$8036,A9467,FALSE)</f>
        <v>#REF!</v>
      </c>
    </row>
    <row r="9468" spans="1:12" x14ac:dyDescent="0.2">
      <c r="A9468">
        <v>9467</v>
      </c>
      <c r="B9468" t="e">
        <f>HLOOKUP("Referencer",data!$A$1:$AT$8036,A9468,FALSE)</f>
        <v>#REF!</v>
      </c>
      <c r="C9468" t="e">
        <f>HLOOKUP("Stedtekst",data!$A$1:$AT$8036,A9468,FALSE)</f>
        <v>#REF!</v>
      </c>
      <c r="D9468" t="e">
        <f>HLOOKUP("Målested navn",data!$A$1:$AT$8036,A9468,FALSE)</f>
        <v>#REF!</v>
      </c>
      <c r="E9468" t="e">
        <f>HLOOKUP("Prøvetagning",data!$A$1:$AT$8036,A9468,FALSE)</f>
        <v>#REF!</v>
      </c>
      <c r="F9468" t="e">
        <f>HLOOKUP("Prøve",data!$A$1:$AT$8036,A9468,FALSE)</f>
        <v>#REF!</v>
      </c>
      <c r="G9468" t="e">
        <f>HLOOKUP("ScKode",data!$A$1:$AT$8036,A9468,FALSE)</f>
        <v>#REF!</v>
      </c>
      <c r="H9468" t="e">
        <f>HLOOKUP("StofParameter",data!$A$1:$AT$8036,A9468,FALSE)</f>
        <v>#REF!</v>
      </c>
      <c r="I9468" t="e">
        <f>HLOOKUP("Dato",data!$A$1:$AT$8036,A9468,FALSE)</f>
        <v>#REF!</v>
      </c>
      <c r="J9468" t="e">
        <f>HLOOKUP("Resultat-attribut",data!$A$1:$AT$8036,A9468,FALSE)</f>
        <v>#REF!</v>
      </c>
      <c r="K9468" t="e">
        <f>HLOOKUP("Resultat",data!$A$1:$AT$8036,A9468,FALSE)</f>
        <v>#REF!</v>
      </c>
      <c r="L9468" t="e">
        <f>HLOOKUP("Enhed",data!$A$1:$AT$8036,A9468,FALSE)</f>
        <v>#REF!</v>
      </c>
    </row>
    <row r="9469" spans="1:12" x14ac:dyDescent="0.2">
      <c r="A9469">
        <v>9468</v>
      </c>
      <c r="B9469" t="e">
        <f>HLOOKUP("Referencer",data!$A$1:$AT$8036,A9469,FALSE)</f>
        <v>#REF!</v>
      </c>
      <c r="C9469" t="e">
        <f>HLOOKUP("Stedtekst",data!$A$1:$AT$8036,A9469,FALSE)</f>
        <v>#REF!</v>
      </c>
      <c r="D9469" t="e">
        <f>HLOOKUP("Målested navn",data!$A$1:$AT$8036,A9469,FALSE)</f>
        <v>#REF!</v>
      </c>
      <c r="E9469" t="e">
        <f>HLOOKUP("Prøvetagning",data!$A$1:$AT$8036,A9469,FALSE)</f>
        <v>#REF!</v>
      </c>
      <c r="F9469" t="e">
        <f>HLOOKUP("Prøve",data!$A$1:$AT$8036,A9469,FALSE)</f>
        <v>#REF!</v>
      </c>
      <c r="G9469" t="e">
        <f>HLOOKUP("ScKode",data!$A$1:$AT$8036,A9469,FALSE)</f>
        <v>#REF!</v>
      </c>
      <c r="H9469" t="e">
        <f>HLOOKUP("StofParameter",data!$A$1:$AT$8036,A9469,FALSE)</f>
        <v>#REF!</v>
      </c>
      <c r="I9469" t="e">
        <f>HLOOKUP("Dato",data!$A$1:$AT$8036,A9469,FALSE)</f>
        <v>#REF!</v>
      </c>
      <c r="J9469" t="e">
        <f>HLOOKUP("Resultat-attribut",data!$A$1:$AT$8036,A9469,FALSE)</f>
        <v>#REF!</v>
      </c>
      <c r="K9469" t="e">
        <f>HLOOKUP("Resultat",data!$A$1:$AT$8036,A9469,FALSE)</f>
        <v>#REF!</v>
      </c>
      <c r="L9469" t="e">
        <f>HLOOKUP("Enhed",data!$A$1:$AT$8036,A9469,FALSE)</f>
        <v>#REF!</v>
      </c>
    </row>
    <row r="9470" spans="1:12" x14ac:dyDescent="0.2">
      <c r="A9470">
        <v>9469</v>
      </c>
      <c r="B9470" t="e">
        <f>HLOOKUP("Referencer",data!$A$1:$AT$8036,A9470,FALSE)</f>
        <v>#REF!</v>
      </c>
      <c r="C9470" t="e">
        <f>HLOOKUP("Stedtekst",data!$A$1:$AT$8036,A9470,FALSE)</f>
        <v>#REF!</v>
      </c>
      <c r="D9470" t="e">
        <f>HLOOKUP("Målested navn",data!$A$1:$AT$8036,A9470,FALSE)</f>
        <v>#REF!</v>
      </c>
      <c r="E9470" t="e">
        <f>HLOOKUP("Prøvetagning",data!$A$1:$AT$8036,A9470,FALSE)</f>
        <v>#REF!</v>
      </c>
      <c r="F9470" t="e">
        <f>HLOOKUP("Prøve",data!$A$1:$AT$8036,A9470,FALSE)</f>
        <v>#REF!</v>
      </c>
      <c r="G9470" t="e">
        <f>HLOOKUP("ScKode",data!$A$1:$AT$8036,A9470,FALSE)</f>
        <v>#REF!</v>
      </c>
      <c r="H9470" t="e">
        <f>HLOOKUP("StofParameter",data!$A$1:$AT$8036,A9470,FALSE)</f>
        <v>#REF!</v>
      </c>
      <c r="I9470" t="e">
        <f>HLOOKUP("Dato",data!$A$1:$AT$8036,A9470,FALSE)</f>
        <v>#REF!</v>
      </c>
      <c r="J9470" t="e">
        <f>HLOOKUP("Resultat-attribut",data!$A$1:$AT$8036,A9470,FALSE)</f>
        <v>#REF!</v>
      </c>
      <c r="K9470" t="e">
        <f>HLOOKUP("Resultat",data!$A$1:$AT$8036,A9470,FALSE)</f>
        <v>#REF!</v>
      </c>
      <c r="L9470" t="e">
        <f>HLOOKUP("Enhed",data!$A$1:$AT$8036,A9470,FALSE)</f>
        <v>#REF!</v>
      </c>
    </row>
    <row r="9471" spans="1:12" x14ac:dyDescent="0.2">
      <c r="A9471">
        <v>9470</v>
      </c>
      <c r="B9471" t="e">
        <f>HLOOKUP("Referencer",data!$A$1:$AT$8036,A9471,FALSE)</f>
        <v>#REF!</v>
      </c>
      <c r="C9471" t="e">
        <f>HLOOKUP("Stedtekst",data!$A$1:$AT$8036,A9471,FALSE)</f>
        <v>#REF!</v>
      </c>
      <c r="D9471" t="e">
        <f>HLOOKUP("Målested navn",data!$A$1:$AT$8036,A9471,FALSE)</f>
        <v>#REF!</v>
      </c>
      <c r="E9471" t="e">
        <f>HLOOKUP("Prøvetagning",data!$A$1:$AT$8036,A9471,FALSE)</f>
        <v>#REF!</v>
      </c>
      <c r="F9471" t="e">
        <f>HLOOKUP("Prøve",data!$A$1:$AT$8036,A9471,FALSE)</f>
        <v>#REF!</v>
      </c>
      <c r="G9471" t="e">
        <f>HLOOKUP("ScKode",data!$A$1:$AT$8036,A9471,FALSE)</f>
        <v>#REF!</v>
      </c>
      <c r="H9471" t="e">
        <f>HLOOKUP("StofParameter",data!$A$1:$AT$8036,A9471,FALSE)</f>
        <v>#REF!</v>
      </c>
      <c r="I9471" t="e">
        <f>HLOOKUP("Dato",data!$A$1:$AT$8036,A9471,FALSE)</f>
        <v>#REF!</v>
      </c>
      <c r="J9471" t="e">
        <f>HLOOKUP("Resultat-attribut",data!$A$1:$AT$8036,A9471,FALSE)</f>
        <v>#REF!</v>
      </c>
      <c r="K9471" t="e">
        <f>HLOOKUP("Resultat",data!$A$1:$AT$8036,A9471,FALSE)</f>
        <v>#REF!</v>
      </c>
      <c r="L9471" t="e">
        <f>HLOOKUP("Enhed",data!$A$1:$AT$8036,A9471,FALSE)</f>
        <v>#REF!</v>
      </c>
    </row>
    <row r="9472" spans="1:12" x14ac:dyDescent="0.2">
      <c r="A9472">
        <v>9471</v>
      </c>
      <c r="B9472" t="e">
        <f>HLOOKUP("Referencer",data!$A$1:$AT$8036,A9472,FALSE)</f>
        <v>#REF!</v>
      </c>
      <c r="C9472" t="e">
        <f>HLOOKUP("Stedtekst",data!$A$1:$AT$8036,A9472,FALSE)</f>
        <v>#REF!</v>
      </c>
      <c r="D9472" t="e">
        <f>HLOOKUP("Målested navn",data!$A$1:$AT$8036,A9472,FALSE)</f>
        <v>#REF!</v>
      </c>
      <c r="E9472" t="e">
        <f>HLOOKUP("Prøvetagning",data!$A$1:$AT$8036,A9472,FALSE)</f>
        <v>#REF!</v>
      </c>
      <c r="F9472" t="e">
        <f>HLOOKUP("Prøve",data!$A$1:$AT$8036,A9472,FALSE)</f>
        <v>#REF!</v>
      </c>
      <c r="G9472" t="e">
        <f>HLOOKUP("ScKode",data!$A$1:$AT$8036,A9472,FALSE)</f>
        <v>#REF!</v>
      </c>
      <c r="H9472" t="e">
        <f>HLOOKUP("StofParameter",data!$A$1:$AT$8036,A9472,FALSE)</f>
        <v>#REF!</v>
      </c>
      <c r="I9472" t="e">
        <f>HLOOKUP("Dato",data!$A$1:$AT$8036,A9472,FALSE)</f>
        <v>#REF!</v>
      </c>
      <c r="J9472" t="e">
        <f>HLOOKUP("Resultat-attribut",data!$A$1:$AT$8036,A9472,FALSE)</f>
        <v>#REF!</v>
      </c>
      <c r="K9472" t="e">
        <f>HLOOKUP("Resultat",data!$A$1:$AT$8036,A9472,FALSE)</f>
        <v>#REF!</v>
      </c>
      <c r="L9472" t="e">
        <f>HLOOKUP("Enhed",data!$A$1:$AT$8036,A9472,FALSE)</f>
        <v>#REF!</v>
      </c>
    </row>
    <row r="9473" spans="1:12" x14ac:dyDescent="0.2">
      <c r="A9473">
        <v>9472</v>
      </c>
      <c r="B9473" t="e">
        <f>HLOOKUP("Referencer",data!$A$1:$AT$8036,A9473,FALSE)</f>
        <v>#REF!</v>
      </c>
      <c r="C9473" t="e">
        <f>HLOOKUP("Stedtekst",data!$A$1:$AT$8036,A9473,FALSE)</f>
        <v>#REF!</v>
      </c>
      <c r="D9473" t="e">
        <f>HLOOKUP("Målested navn",data!$A$1:$AT$8036,A9473,FALSE)</f>
        <v>#REF!</v>
      </c>
      <c r="E9473" t="e">
        <f>HLOOKUP("Prøvetagning",data!$A$1:$AT$8036,A9473,FALSE)</f>
        <v>#REF!</v>
      </c>
      <c r="F9473" t="e">
        <f>HLOOKUP("Prøve",data!$A$1:$AT$8036,A9473,FALSE)</f>
        <v>#REF!</v>
      </c>
      <c r="G9473" t="e">
        <f>HLOOKUP("ScKode",data!$A$1:$AT$8036,A9473,FALSE)</f>
        <v>#REF!</v>
      </c>
      <c r="H9473" t="e">
        <f>HLOOKUP("StofParameter",data!$A$1:$AT$8036,A9473,FALSE)</f>
        <v>#REF!</v>
      </c>
      <c r="I9473" t="e">
        <f>HLOOKUP("Dato",data!$A$1:$AT$8036,A9473,FALSE)</f>
        <v>#REF!</v>
      </c>
      <c r="J9473" t="e">
        <f>HLOOKUP("Resultat-attribut",data!$A$1:$AT$8036,A9473,FALSE)</f>
        <v>#REF!</v>
      </c>
      <c r="K9473" t="e">
        <f>HLOOKUP("Resultat",data!$A$1:$AT$8036,A9473,FALSE)</f>
        <v>#REF!</v>
      </c>
      <c r="L9473" t="e">
        <f>HLOOKUP("Enhed",data!$A$1:$AT$8036,A9473,FALSE)</f>
        <v>#REF!</v>
      </c>
    </row>
    <row r="9474" spans="1:12" x14ac:dyDescent="0.2">
      <c r="A9474">
        <v>9473</v>
      </c>
      <c r="B9474" t="e">
        <f>HLOOKUP("Referencer",data!$A$1:$AT$8036,A9474,FALSE)</f>
        <v>#REF!</v>
      </c>
      <c r="C9474" t="e">
        <f>HLOOKUP("Stedtekst",data!$A$1:$AT$8036,A9474,FALSE)</f>
        <v>#REF!</v>
      </c>
      <c r="D9474" t="e">
        <f>HLOOKUP("Målested navn",data!$A$1:$AT$8036,A9474,FALSE)</f>
        <v>#REF!</v>
      </c>
      <c r="E9474" t="e">
        <f>HLOOKUP("Prøvetagning",data!$A$1:$AT$8036,A9474,FALSE)</f>
        <v>#REF!</v>
      </c>
      <c r="F9474" t="e">
        <f>HLOOKUP("Prøve",data!$A$1:$AT$8036,A9474,FALSE)</f>
        <v>#REF!</v>
      </c>
      <c r="G9474" t="e">
        <f>HLOOKUP("ScKode",data!$A$1:$AT$8036,A9474,FALSE)</f>
        <v>#REF!</v>
      </c>
      <c r="H9474" t="e">
        <f>HLOOKUP("StofParameter",data!$A$1:$AT$8036,A9474,FALSE)</f>
        <v>#REF!</v>
      </c>
      <c r="I9474" t="e">
        <f>HLOOKUP("Dato",data!$A$1:$AT$8036,A9474,FALSE)</f>
        <v>#REF!</v>
      </c>
      <c r="J9474" t="e">
        <f>HLOOKUP("Resultat-attribut",data!$A$1:$AT$8036,A9474,FALSE)</f>
        <v>#REF!</v>
      </c>
      <c r="K9474" t="e">
        <f>HLOOKUP("Resultat",data!$A$1:$AT$8036,A9474,FALSE)</f>
        <v>#REF!</v>
      </c>
      <c r="L9474" t="e">
        <f>HLOOKUP("Enhed",data!$A$1:$AT$8036,A9474,FALSE)</f>
        <v>#REF!</v>
      </c>
    </row>
    <row r="9475" spans="1:12" x14ac:dyDescent="0.2">
      <c r="A9475">
        <v>9474</v>
      </c>
      <c r="B9475" t="e">
        <f>HLOOKUP("Referencer",data!$A$1:$AT$8036,A9475,FALSE)</f>
        <v>#REF!</v>
      </c>
      <c r="C9475" t="e">
        <f>HLOOKUP("Stedtekst",data!$A$1:$AT$8036,A9475,FALSE)</f>
        <v>#REF!</v>
      </c>
      <c r="D9475" t="e">
        <f>HLOOKUP("Målested navn",data!$A$1:$AT$8036,A9475,FALSE)</f>
        <v>#REF!</v>
      </c>
      <c r="E9475" t="e">
        <f>HLOOKUP("Prøvetagning",data!$A$1:$AT$8036,A9475,FALSE)</f>
        <v>#REF!</v>
      </c>
      <c r="F9475" t="e">
        <f>HLOOKUP("Prøve",data!$A$1:$AT$8036,A9475,FALSE)</f>
        <v>#REF!</v>
      </c>
      <c r="G9475" t="e">
        <f>HLOOKUP("ScKode",data!$A$1:$AT$8036,A9475,FALSE)</f>
        <v>#REF!</v>
      </c>
      <c r="H9475" t="e">
        <f>HLOOKUP("StofParameter",data!$A$1:$AT$8036,A9475,FALSE)</f>
        <v>#REF!</v>
      </c>
      <c r="I9475" t="e">
        <f>HLOOKUP("Dato",data!$A$1:$AT$8036,A9475,FALSE)</f>
        <v>#REF!</v>
      </c>
      <c r="J9475" t="e">
        <f>HLOOKUP("Resultat-attribut",data!$A$1:$AT$8036,A9475,FALSE)</f>
        <v>#REF!</v>
      </c>
      <c r="K9475" t="e">
        <f>HLOOKUP("Resultat",data!$A$1:$AT$8036,A9475,FALSE)</f>
        <v>#REF!</v>
      </c>
      <c r="L9475" t="e">
        <f>HLOOKUP("Enhed",data!$A$1:$AT$8036,A9475,FALSE)</f>
        <v>#REF!</v>
      </c>
    </row>
    <row r="9476" spans="1:12" x14ac:dyDescent="0.2">
      <c r="A9476">
        <v>9475</v>
      </c>
      <c r="B9476" t="e">
        <f>HLOOKUP("Referencer",data!$A$1:$AT$8036,A9476,FALSE)</f>
        <v>#REF!</v>
      </c>
      <c r="C9476" t="e">
        <f>HLOOKUP("Stedtekst",data!$A$1:$AT$8036,A9476,FALSE)</f>
        <v>#REF!</v>
      </c>
      <c r="D9476" t="e">
        <f>HLOOKUP("Målested navn",data!$A$1:$AT$8036,A9476,FALSE)</f>
        <v>#REF!</v>
      </c>
      <c r="E9476" t="e">
        <f>HLOOKUP("Prøvetagning",data!$A$1:$AT$8036,A9476,FALSE)</f>
        <v>#REF!</v>
      </c>
      <c r="F9476" t="e">
        <f>HLOOKUP("Prøve",data!$A$1:$AT$8036,A9476,FALSE)</f>
        <v>#REF!</v>
      </c>
      <c r="G9476" t="e">
        <f>HLOOKUP("ScKode",data!$A$1:$AT$8036,A9476,FALSE)</f>
        <v>#REF!</v>
      </c>
      <c r="H9476" t="e">
        <f>HLOOKUP("StofParameter",data!$A$1:$AT$8036,A9476,FALSE)</f>
        <v>#REF!</v>
      </c>
      <c r="I9476" t="e">
        <f>HLOOKUP("Dato",data!$A$1:$AT$8036,A9476,FALSE)</f>
        <v>#REF!</v>
      </c>
      <c r="J9476" t="e">
        <f>HLOOKUP("Resultat-attribut",data!$A$1:$AT$8036,A9476,FALSE)</f>
        <v>#REF!</v>
      </c>
      <c r="K9476" t="e">
        <f>HLOOKUP("Resultat",data!$A$1:$AT$8036,A9476,FALSE)</f>
        <v>#REF!</v>
      </c>
      <c r="L9476" t="e">
        <f>HLOOKUP("Enhed",data!$A$1:$AT$8036,A9476,FALSE)</f>
        <v>#REF!</v>
      </c>
    </row>
    <row r="9477" spans="1:12" x14ac:dyDescent="0.2">
      <c r="A9477">
        <v>9476</v>
      </c>
      <c r="B9477" t="e">
        <f>HLOOKUP("Referencer",data!$A$1:$AT$8036,A9477,FALSE)</f>
        <v>#REF!</v>
      </c>
      <c r="C9477" t="e">
        <f>HLOOKUP("Stedtekst",data!$A$1:$AT$8036,A9477,FALSE)</f>
        <v>#REF!</v>
      </c>
      <c r="D9477" t="e">
        <f>HLOOKUP("Målested navn",data!$A$1:$AT$8036,A9477,FALSE)</f>
        <v>#REF!</v>
      </c>
      <c r="E9477" t="e">
        <f>HLOOKUP("Prøvetagning",data!$A$1:$AT$8036,A9477,FALSE)</f>
        <v>#REF!</v>
      </c>
      <c r="F9477" t="e">
        <f>HLOOKUP("Prøve",data!$A$1:$AT$8036,A9477,FALSE)</f>
        <v>#REF!</v>
      </c>
      <c r="G9477" t="e">
        <f>HLOOKUP("ScKode",data!$A$1:$AT$8036,A9477,FALSE)</f>
        <v>#REF!</v>
      </c>
      <c r="H9477" t="e">
        <f>HLOOKUP("StofParameter",data!$A$1:$AT$8036,A9477,FALSE)</f>
        <v>#REF!</v>
      </c>
      <c r="I9477" t="e">
        <f>HLOOKUP("Dato",data!$A$1:$AT$8036,A9477,FALSE)</f>
        <v>#REF!</v>
      </c>
      <c r="J9477" t="e">
        <f>HLOOKUP("Resultat-attribut",data!$A$1:$AT$8036,A9477,FALSE)</f>
        <v>#REF!</v>
      </c>
      <c r="K9477" t="e">
        <f>HLOOKUP("Resultat",data!$A$1:$AT$8036,A9477,FALSE)</f>
        <v>#REF!</v>
      </c>
      <c r="L9477" t="e">
        <f>HLOOKUP("Enhed",data!$A$1:$AT$8036,A9477,FALSE)</f>
        <v>#REF!</v>
      </c>
    </row>
    <row r="9478" spans="1:12" x14ac:dyDescent="0.2">
      <c r="A9478">
        <v>9477</v>
      </c>
      <c r="B9478" t="e">
        <f>HLOOKUP("Referencer",data!$A$1:$AT$8036,A9478,FALSE)</f>
        <v>#REF!</v>
      </c>
      <c r="C9478" t="e">
        <f>HLOOKUP("Stedtekst",data!$A$1:$AT$8036,A9478,FALSE)</f>
        <v>#REF!</v>
      </c>
      <c r="D9478" t="e">
        <f>HLOOKUP("Målested navn",data!$A$1:$AT$8036,A9478,FALSE)</f>
        <v>#REF!</v>
      </c>
      <c r="E9478" t="e">
        <f>HLOOKUP("Prøvetagning",data!$A$1:$AT$8036,A9478,FALSE)</f>
        <v>#REF!</v>
      </c>
      <c r="F9478" t="e">
        <f>HLOOKUP("Prøve",data!$A$1:$AT$8036,A9478,FALSE)</f>
        <v>#REF!</v>
      </c>
      <c r="G9478" t="e">
        <f>HLOOKUP("ScKode",data!$A$1:$AT$8036,A9478,FALSE)</f>
        <v>#REF!</v>
      </c>
      <c r="H9478" t="e">
        <f>HLOOKUP("StofParameter",data!$A$1:$AT$8036,A9478,FALSE)</f>
        <v>#REF!</v>
      </c>
      <c r="I9478" t="e">
        <f>HLOOKUP("Dato",data!$A$1:$AT$8036,A9478,FALSE)</f>
        <v>#REF!</v>
      </c>
      <c r="J9478" t="e">
        <f>HLOOKUP("Resultat-attribut",data!$A$1:$AT$8036,A9478,FALSE)</f>
        <v>#REF!</v>
      </c>
      <c r="K9478" t="e">
        <f>HLOOKUP("Resultat",data!$A$1:$AT$8036,A9478,FALSE)</f>
        <v>#REF!</v>
      </c>
      <c r="L9478" t="e">
        <f>HLOOKUP("Enhed",data!$A$1:$AT$8036,A9478,FALSE)</f>
        <v>#REF!</v>
      </c>
    </row>
    <row r="9479" spans="1:12" x14ac:dyDescent="0.2">
      <c r="A9479">
        <v>9478</v>
      </c>
      <c r="B9479" t="e">
        <f>HLOOKUP("Referencer",data!$A$1:$AT$8036,A9479,FALSE)</f>
        <v>#REF!</v>
      </c>
      <c r="C9479" t="e">
        <f>HLOOKUP("Stedtekst",data!$A$1:$AT$8036,A9479,FALSE)</f>
        <v>#REF!</v>
      </c>
      <c r="D9479" t="e">
        <f>HLOOKUP("Målested navn",data!$A$1:$AT$8036,A9479,FALSE)</f>
        <v>#REF!</v>
      </c>
      <c r="E9479" t="e">
        <f>HLOOKUP("Prøvetagning",data!$A$1:$AT$8036,A9479,FALSE)</f>
        <v>#REF!</v>
      </c>
      <c r="F9479" t="e">
        <f>HLOOKUP("Prøve",data!$A$1:$AT$8036,A9479,FALSE)</f>
        <v>#REF!</v>
      </c>
      <c r="G9479" t="e">
        <f>HLOOKUP("ScKode",data!$A$1:$AT$8036,A9479,FALSE)</f>
        <v>#REF!</v>
      </c>
      <c r="H9479" t="e">
        <f>HLOOKUP("StofParameter",data!$A$1:$AT$8036,A9479,FALSE)</f>
        <v>#REF!</v>
      </c>
      <c r="I9479" t="e">
        <f>HLOOKUP("Dato",data!$A$1:$AT$8036,A9479,FALSE)</f>
        <v>#REF!</v>
      </c>
      <c r="J9479" t="e">
        <f>HLOOKUP("Resultat-attribut",data!$A$1:$AT$8036,A9479,FALSE)</f>
        <v>#REF!</v>
      </c>
      <c r="K9479" t="e">
        <f>HLOOKUP("Resultat",data!$A$1:$AT$8036,A9479,FALSE)</f>
        <v>#REF!</v>
      </c>
      <c r="L9479" t="e">
        <f>HLOOKUP("Enhed",data!$A$1:$AT$8036,A9479,FALSE)</f>
        <v>#REF!</v>
      </c>
    </row>
    <row r="9480" spans="1:12" x14ac:dyDescent="0.2">
      <c r="A9480">
        <v>9479</v>
      </c>
      <c r="B9480" t="e">
        <f>HLOOKUP("Referencer",data!$A$1:$AT$8036,A9480,FALSE)</f>
        <v>#REF!</v>
      </c>
      <c r="C9480" t="e">
        <f>HLOOKUP("Stedtekst",data!$A$1:$AT$8036,A9480,FALSE)</f>
        <v>#REF!</v>
      </c>
      <c r="D9480" t="e">
        <f>HLOOKUP("Målested navn",data!$A$1:$AT$8036,A9480,FALSE)</f>
        <v>#REF!</v>
      </c>
      <c r="E9480" t="e">
        <f>HLOOKUP("Prøvetagning",data!$A$1:$AT$8036,A9480,FALSE)</f>
        <v>#REF!</v>
      </c>
      <c r="F9480" t="e">
        <f>HLOOKUP("Prøve",data!$A$1:$AT$8036,A9480,FALSE)</f>
        <v>#REF!</v>
      </c>
      <c r="G9480" t="e">
        <f>HLOOKUP("ScKode",data!$A$1:$AT$8036,A9480,FALSE)</f>
        <v>#REF!</v>
      </c>
      <c r="H9480" t="e">
        <f>HLOOKUP("StofParameter",data!$A$1:$AT$8036,A9480,FALSE)</f>
        <v>#REF!</v>
      </c>
      <c r="I9480" t="e">
        <f>HLOOKUP("Dato",data!$A$1:$AT$8036,A9480,FALSE)</f>
        <v>#REF!</v>
      </c>
      <c r="J9480" t="e">
        <f>HLOOKUP("Resultat-attribut",data!$A$1:$AT$8036,A9480,FALSE)</f>
        <v>#REF!</v>
      </c>
      <c r="K9480" t="e">
        <f>HLOOKUP("Resultat",data!$A$1:$AT$8036,A9480,FALSE)</f>
        <v>#REF!</v>
      </c>
      <c r="L9480" t="e">
        <f>HLOOKUP("Enhed",data!$A$1:$AT$8036,A9480,FALSE)</f>
        <v>#REF!</v>
      </c>
    </row>
    <row r="9481" spans="1:12" x14ac:dyDescent="0.2">
      <c r="A9481">
        <v>9480</v>
      </c>
      <c r="B9481" t="e">
        <f>HLOOKUP("Referencer",data!$A$1:$AT$8036,A9481,FALSE)</f>
        <v>#REF!</v>
      </c>
      <c r="C9481" t="e">
        <f>HLOOKUP("Stedtekst",data!$A$1:$AT$8036,A9481,FALSE)</f>
        <v>#REF!</v>
      </c>
      <c r="D9481" t="e">
        <f>HLOOKUP("Målested navn",data!$A$1:$AT$8036,A9481,FALSE)</f>
        <v>#REF!</v>
      </c>
      <c r="E9481" t="e">
        <f>HLOOKUP("Prøvetagning",data!$A$1:$AT$8036,A9481,FALSE)</f>
        <v>#REF!</v>
      </c>
      <c r="F9481" t="e">
        <f>HLOOKUP("Prøve",data!$A$1:$AT$8036,A9481,FALSE)</f>
        <v>#REF!</v>
      </c>
      <c r="G9481" t="e">
        <f>HLOOKUP("ScKode",data!$A$1:$AT$8036,A9481,FALSE)</f>
        <v>#REF!</v>
      </c>
      <c r="H9481" t="e">
        <f>HLOOKUP("StofParameter",data!$A$1:$AT$8036,A9481,FALSE)</f>
        <v>#REF!</v>
      </c>
      <c r="I9481" t="e">
        <f>HLOOKUP("Dato",data!$A$1:$AT$8036,A9481,FALSE)</f>
        <v>#REF!</v>
      </c>
      <c r="J9481" t="e">
        <f>HLOOKUP("Resultat-attribut",data!$A$1:$AT$8036,A9481,FALSE)</f>
        <v>#REF!</v>
      </c>
      <c r="K9481" t="e">
        <f>HLOOKUP("Resultat",data!$A$1:$AT$8036,A9481,FALSE)</f>
        <v>#REF!</v>
      </c>
      <c r="L9481" t="e">
        <f>HLOOKUP("Enhed",data!$A$1:$AT$8036,A9481,FALSE)</f>
        <v>#REF!</v>
      </c>
    </row>
    <row r="9482" spans="1:12" x14ac:dyDescent="0.2">
      <c r="A9482">
        <v>9481</v>
      </c>
      <c r="B9482" t="e">
        <f>HLOOKUP("Referencer",data!$A$1:$AT$8036,A9482,FALSE)</f>
        <v>#REF!</v>
      </c>
      <c r="C9482" t="e">
        <f>HLOOKUP("Stedtekst",data!$A$1:$AT$8036,A9482,FALSE)</f>
        <v>#REF!</v>
      </c>
      <c r="D9482" t="e">
        <f>HLOOKUP("Målested navn",data!$A$1:$AT$8036,A9482,FALSE)</f>
        <v>#REF!</v>
      </c>
      <c r="E9482" t="e">
        <f>HLOOKUP("Prøvetagning",data!$A$1:$AT$8036,A9482,FALSE)</f>
        <v>#REF!</v>
      </c>
      <c r="F9482" t="e">
        <f>HLOOKUP("Prøve",data!$A$1:$AT$8036,A9482,FALSE)</f>
        <v>#REF!</v>
      </c>
      <c r="G9482" t="e">
        <f>HLOOKUP("ScKode",data!$A$1:$AT$8036,A9482,FALSE)</f>
        <v>#REF!</v>
      </c>
      <c r="H9482" t="e">
        <f>HLOOKUP("StofParameter",data!$A$1:$AT$8036,A9482,FALSE)</f>
        <v>#REF!</v>
      </c>
      <c r="I9482" t="e">
        <f>HLOOKUP("Dato",data!$A$1:$AT$8036,A9482,FALSE)</f>
        <v>#REF!</v>
      </c>
      <c r="J9482" t="e">
        <f>HLOOKUP("Resultat-attribut",data!$A$1:$AT$8036,A9482,FALSE)</f>
        <v>#REF!</v>
      </c>
      <c r="K9482" t="e">
        <f>HLOOKUP("Resultat",data!$A$1:$AT$8036,A9482,FALSE)</f>
        <v>#REF!</v>
      </c>
      <c r="L9482" t="e">
        <f>HLOOKUP("Enhed",data!$A$1:$AT$8036,A9482,FALSE)</f>
        <v>#REF!</v>
      </c>
    </row>
    <row r="9483" spans="1:12" x14ac:dyDescent="0.2">
      <c r="A9483">
        <v>9482</v>
      </c>
      <c r="B9483" t="e">
        <f>HLOOKUP("Referencer",data!$A$1:$AT$8036,A9483,FALSE)</f>
        <v>#REF!</v>
      </c>
      <c r="C9483" t="e">
        <f>HLOOKUP("Stedtekst",data!$A$1:$AT$8036,A9483,FALSE)</f>
        <v>#REF!</v>
      </c>
      <c r="D9483" t="e">
        <f>HLOOKUP("Målested navn",data!$A$1:$AT$8036,A9483,FALSE)</f>
        <v>#REF!</v>
      </c>
      <c r="E9483" t="e">
        <f>HLOOKUP("Prøvetagning",data!$A$1:$AT$8036,A9483,FALSE)</f>
        <v>#REF!</v>
      </c>
      <c r="F9483" t="e">
        <f>HLOOKUP("Prøve",data!$A$1:$AT$8036,A9483,FALSE)</f>
        <v>#REF!</v>
      </c>
      <c r="G9483" t="e">
        <f>HLOOKUP("ScKode",data!$A$1:$AT$8036,A9483,FALSE)</f>
        <v>#REF!</v>
      </c>
      <c r="H9483" t="e">
        <f>HLOOKUP("StofParameter",data!$A$1:$AT$8036,A9483,FALSE)</f>
        <v>#REF!</v>
      </c>
      <c r="I9483" t="e">
        <f>HLOOKUP("Dato",data!$A$1:$AT$8036,A9483,FALSE)</f>
        <v>#REF!</v>
      </c>
      <c r="J9483" t="e">
        <f>HLOOKUP("Resultat-attribut",data!$A$1:$AT$8036,A9483,FALSE)</f>
        <v>#REF!</v>
      </c>
      <c r="K9483" t="e">
        <f>HLOOKUP("Resultat",data!$A$1:$AT$8036,A9483,FALSE)</f>
        <v>#REF!</v>
      </c>
      <c r="L9483" t="e">
        <f>HLOOKUP("Enhed",data!$A$1:$AT$8036,A9483,FALSE)</f>
        <v>#REF!</v>
      </c>
    </row>
    <row r="9484" spans="1:12" x14ac:dyDescent="0.2">
      <c r="A9484">
        <v>9483</v>
      </c>
      <c r="B9484" t="e">
        <f>HLOOKUP("Referencer",data!$A$1:$AT$8036,A9484,FALSE)</f>
        <v>#REF!</v>
      </c>
      <c r="C9484" t="e">
        <f>HLOOKUP("Stedtekst",data!$A$1:$AT$8036,A9484,FALSE)</f>
        <v>#REF!</v>
      </c>
      <c r="D9484" t="e">
        <f>HLOOKUP("Målested navn",data!$A$1:$AT$8036,A9484,FALSE)</f>
        <v>#REF!</v>
      </c>
      <c r="E9484" t="e">
        <f>HLOOKUP("Prøvetagning",data!$A$1:$AT$8036,A9484,FALSE)</f>
        <v>#REF!</v>
      </c>
      <c r="F9484" t="e">
        <f>HLOOKUP("Prøve",data!$A$1:$AT$8036,A9484,FALSE)</f>
        <v>#REF!</v>
      </c>
      <c r="G9484" t="e">
        <f>HLOOKUP("ScKode",data!$A$1:$AT$8036,A9484,FALSE)</f>
        <v>#REF!</v>
      </c>
      <c r="H9484" t="e">
        <f>HLOOKUP("StofParameter",data!$A$1:$AT$8036,A9484,FALSE)</f>
        <v>#REF!</v>
      </c>
      <c r="I9484" t="e">
        <f>HLOOKUP("Dato",data!$A$1:$AT$8036,A9484,FALSE)</f>
        <v>#REF!</v>
      </c>
      <c r="J9484" t="e">
        <f>HLOOKUP("Resultat-attribut",data!$A$1:$AT$8036,A9484,FALSE)</f>
        <v>#REF!</v>
      </c>
      <c r="K9484" t="e">
        <f>HLOOKUP("Resultat",data!$A$1:$AT$8036,A9484,FALSE)</f>
        <v>#REF!</v>
      </c>
      <c r="L9484" t="e">
        <f>HLOOKUP("Enhed",data!$A$1:$AT$8036,A9484,FALSE)</f>
        <v>#REF!</v>
      </c>
    </row>
    <row r="9485" spans="1:12" x14ac:dyDescent="0.2">
      <c r="A9485">
        <v>9484</v>
      </c>
      <c r="B9485" t="e">
        <f>HLOOKUP("Referencer",data!$A$1:$AT$8036,A9485,FALSE)</f>
        <v>#REF!</v>
      </c>
      <c r="C9485" t="e">
        <f>HLOOKUP("Stedtekst",data!$A$1:$AT$8036,A9485,FALSE)</f>
        <v>#REF!</v>
      </c>
      <c r="D9485" t="e">
        <f>HLOOKUP("Målested navn",data!$A$1:$AT$8036,A9485,FALSE)</f>
        <v>#REF!</v>
      </c>
      <c r="E9485" t="e">
        <f>HLOOKUP("Prøvetagning",data!$A$1:$AT$8036,A9485,FALSE)</f>
        <v>#REF!</v>
      </c>
      <c r="F9485" t="e">
        <f>HLOOKUP("Prøve",data!$A$1:$AT$8036,A9485,FALSE)</f>
        <v>#REF!</v>
      </c>
      <c r="G9485" t="e">
        <f>HLOOKUP("ScKode",data!$A$1:$AT$8036,A9485,FALSE)</f>
        <v>#REF!</v>
      </c>
      <c r="H9485" t="e">
        <f>HLOOKUP("StofParameter",data!$A$1:$AT$8036,A9485,FALSE)</f>
        <v>#REF!</v>
      </c>
      <c r="I9485" t="e">
        <f>HLOOKUP("Dato",data!$A$1:$AT$8036,A9485,FALSE)</f>
        <v>#REF!</v>
      </c>
      <c r="J9485" t="e">
        <f>HLOOKUP("Resultat-attribut",data!$A$1:$AT$8036,A9485,FALSE)</f>
        <v>#REF!</v>
      </c>
      <c r="K9485" t="e">
        <f>HLOOKUP("Resultat",data!$A$1:$AT$8036,A9485,FALSE)</f>
        <v>#REF!</v>
      </c>
      <c r="L9485" t="e">
        <f>HLOOKUP("Enhed",data!$A$1:$AT$8036,A9485,FALSE)</f>
        <v>#REF!</v>
      </c>
    </row>
    <row r="9486" spans="1:12" x14ac:dyDescent="0.2">
      <c r="A9486">
        <v>9485</v>
      </c>
      <c r="B9486" t="e">
        <f>HLOOKUP("Referencer",data!$A$1:$AT$8036,A9486,FALSE)</f>
        <v>#REF!</v>
      </c>
      <c r="C9486" t="e">
        <f>HLOOKUP("Stedtekst",data!$A$1:$AT$8036,A9486,FALSE)</f>
        <v>#REF!</v>
      </c>
      <c r="D9486" t="e">
        <f>HLOOKUP("Målested navn",data!$A$1:$AT$8036,A9486,FALSE)</f>
        <v>#REF!</v>
      </c>
      <c r="E9486" t="e">
        <f>HLOOKUP("Prøvetagning",data!$A$1:$AT$8036,A9486,FALSE)</f>
        <v>#REF!</v>
      </c>
      <c r="F9486" t="e">
        <f>HLOOKUP("Prøve",data!$A$1:$AT$8036,A9486,FALSE)</f>
        <v>#REF!</v>
      </c>
      <c r="G9486" t="e">
        <f>HLOOKUP("ScKode",data!$A$1:$AT$8036,A9486,FALSE)</f>
        <v>#REF!</v>
      </c>
      <c r="H9486" t="e">
        <f>HLOOKUP("StofParameter",data!$A$1:$AT$8036,A9486,FALSE)</f>
        <v>#REF!</v>
      </c>
      <c r="I9486" t="e">
        <f>HLOOKUP("Dato",data!$A$1:$AT$8036,A9486,FALSE)</f>
        <v>#REF!</v>
      </c>
      <c r="J9486" t="e">
        <f>HLOOKUP("Resultat-attribut",data!$A$1:$AT$8036,A9486,FALSE)</f>
        <v>#REF!</v>
      </c>
      <c r="K9486" t="e">
        <f>HLOOKUP("Resultat",data!$A$1:$AT$8036,A9486,FALSE)</f>
        <v>#REF!</v>
      </c>
      <c r="L9486" t="e">
        <f>HLOOKUP("Enhed",data!$A$1:$AT$8036,A9486,FALSE)</f>
        <v>#REF!</v>
      </c>
    </row>
    <row r="9487" spans="1:12" x14ac:dyDescent="0.2">
      <c r="A9487">
        <v>9486</v>
      </c>
      <c r="B9487" t="e">
        <f>HLOOKUP("Referencer",data!$A$1:$AT$8036,A9487,FALSE)</f>
        <v>#REF!</v>
      </c>
      <c r="C9487" t="e">
        <f>HLOOKUP("Stedtekst",data!$A$1:$AT$8036,A9487,FALSE)</f>
        <v>#REF!</v>
      </c>
      <c r="D9487" t="e">
        <f>HLOOKUP("Målested navn",data!$A$1:$AT$8036,A9487,FALSE)</f>
        <v>#REF!</v>
      </c>
      <c r="E9487" t="e">
        <f>HLOOKUP("Prøvetagning",data!$A$1:$AT$8036,A9487,FALSE)</f>
        <v>#REF!</v>
      </c>
      <c r="F9487" t="e">
        <f>HLOOKUP("Prøve",data!$A$1:$AT$8036,A9487,FALSE)</f>
        <v>#REF!</v>
      </c>
      <c r="G9487" t="e">
        <f>HLOOKUP("ScKode",data!$A$1:$AT$8036,A9487,FALSE)</f>
        <v>#REF!</v>
      </c>
      <c r="H9487" t="e">
        <f>HLOOKUP("StofParameter",data!$A$1:$AT$8036,A9487,FALSE)</f>
        <v>#REF!</v>
      </c>
      <c r="I9487" t="e">
        <f>HLOOKUP("Dato",data!$A$1:$AT$8036,A9487,FALSE)</f>
        <v>#REF!</v>
      </c>
      <c r="J9487" t="e">
        <f>HLOOKUP("Resultat-attribut",data!$A$1:$AT$8036,A9487,FALSE)</f>
        <v>#REF!</v>
      </c>
      <c r="K9487" t="e">
        <f>HLOOKUP("Resultat",data!$A$1:$AT$8036,A9487,FALSE)</f>
        <v>#REF!</v>
      </c>
      <c r="L9487" t="e">
        <f>HLOOKUP("Enhed",data!$A$1:$AT$8036,A9487,FALSE)</f>
        <v>#REF!</v>
      </c>
    </row>
    <row r="9488" spans="1:12" x14ac:dyDescent="0.2">
      <c r="A9488">
        <v>9487</v>
      </c>
      <c r="B9488" t="e">
        <f>HLOOKUP("Referencer",data!$A$1:$AT$8036,A9488,FALSE)</f>
        <v>#REF!</v>
      </c>
      <c r="C9488" t="e">
        <f>HLOOKUP("Stedtekst",data!$A$1:$AT$8036,A9488,FALSE)</f>
        <v>#REF!</v>
      </c>
      <c r="D9488" t="e">
        <f>HLOOKUP("Målested navn",data!$A$1:$AT$8036,A9488,FALSE)</f>
        <v>#REF!</v>
      </c>
      <c r="E9488" t="e">
        <f>HLOOKUP("Prøvetagning",data!$A$1:$AT$8036,A9488,FALSE)</f>
        <v>#REF!</v>
      </c>
      <c r="F9488" t="e">
        <f>HLOOKUP("Prøve",data!$A$1:$AT$8036,A9488,FALSE)</f>
        <v>#REF!</v>
      </c>
      <c r="G9488" t="e">
        <f>HLOOKUP("ScKode",data!$A$1:$AT$8036,A9488,FALSE)</f>
        <v>#REF!</v>
      </c>
      <c r="H9488" t="e">
        <f>HLOOKUP("StofParameter",data!$A$1:$AT$8036,A9488,FALSE)</f>
        <v>#REF!</v>
      </c>
      <c r="I9488" t="e">
        <f>HLOOKUP("Dato",data!$A$1:$AT$8036,A9488,FALSE)</f>
        <v>#REF!</v>
      </c>
      <c r="J9488" t="e">
        <f>HLOOKUP("Resultat-attribut",data!$A$1:$AT$8036,A9488,FALSE)</f>
        <v>#REF!</v>
      </c>
      <c r="K9488" t="e">
        <f>HLOOKUP("Resultat",data!$A$1:$AT$8036,A9488,FALSE)</f>
        <v>#REF!</v>
      </c>
      <c r="L9488" t="e">
        <f>HLOOKUP("Enhed",data!$A$1:$AT$8036,A9488,FALSE)</f>
        <v>#REF!</v>
      </c>
    </row>
    <row r="9489" spans="1:12" x14ac:dyDescent="0.2">
      <c r="A9489">
        <v>9488</v>
      </c>
      <c r="B9489" t="e">
        <f>HLOOKUP("Referencer",data!$A$1:$AT$8036,A9489,FALSE)</f>
        <v>#REF!</v>
      </c>
      <c r="C9489" t="e">
        <f>HLOOKUP("Stedtekst",data!$A$1:$AT$8036,A9489,FALSE)</f>
        <v>#REF!</v>
      </c>
      <c r="D9489" t="e">
        <f>HLOOKUP("Målested navn",data!$A$1:$AT$8036,A9489,FALSE)</f>
        <v>#REF!</v>
      </c>
      <c r="E9489" t="e">
        <f>HLOOKUP("Prøvetagning",data!$A$1:$AT$8036,A9489,FALSE)</f>
        <v>#REF!</v>
      </c>
      <c r="F9489" t="e">
        <f>HLOOKUP("Prøve",data!$A$1:$AT$8036,A9489,FALSE)</f>
        <v>#REF!</v>
      </c>
      <c r="G9489" t="e">
        <f>HLOOKUP("ScKode",data!$A$1:$AT$8036,A9489,FALSE)</f>
        <v>#REF!</v>
      </c>
      <c r="H9489" t="e">
        <f>HLOOKUP("StofParameter",data!$A$1:$AT$8036,A9489,FALSE)</f>
        <v>#REF!</v>
      </c>
      <c r="I9489" t="e">
        <f>HLOOKUP("Dato",data!$A$1:$AT$8036,A9489,FALSE)</f>
        <v>#REF!</v>
      </c>
      <c r="J9489" t="e">
        <f>HLOOKUP("Resultat-attribut",data!$A$1:$AT$8036,A9489,FALSE)</f>
        <v>#REF!</v>
      </c>
      <c r="K9489" t="e">
        <f>HLOOKUP("Resultat",data!$A$1:$AT$8036,A9489,FALSE)</f>
        <v>#REF!</v>
      </c>
      <c r="L9489" t="e">
        <f>HLOOKUP("Enhed",data!$A$1:$AT$8036,A9489,FALSE)</f>
        <v>#REF!</v>
      </c>
    </row>
    <row r="9490" spans="1:12" x14ac:dyDescent="0.2">
      <c r="A9490">
        <v>9489</v>
      </c>
      <c r="B9490" t="e">
        <f>HLOOKUP("Referencer",data!$A$1:$AT$8036,A9490,FALSE)</f>
        <v>#REF!</v>
      </c>
      <c r="C9490" t="e">
        <f>HLOOKUP("Stedtekst",data!$A$1:$AT$8036,A9490,FALSE)</f>
        <v>#REF!</v>
      </c>
      <c r="D9490" t="e">
        <f>HLOOKUP("Målested navn",data!$A$1:$AT$8036,A9490,FALSE)</f>
        <v>#REF!</v>
      </c>
      <c r="E9490" t="e">
        <f>HLOOKUP("Prøvetagning",data!$A$1:$AT$8036,A9490,FALSE)</f>
        <v>#REF!</v>
      </c>
      <c r="F9490" t="e">
        <f>HLOOKUP("Prøve",data!$A$1:$AT$8036,A9490,FALSE)</f>
        <v>#REF!</v>
      </c>
      <c r="G9490" t="e">
        <f>HLOOKUP("ScKode",data!$A$1:$AT$8036,A9490,FALSE)</f>
        <v>#REF!</v>
      </c>
      <c r="H9490" t="e">
        <f>HLOOKUP("StofParameter",data!$A$1:$AT$8036,A9490,FALSE)</f>
        <v>#REF!</v>
      </c>
      <c r="I9490" t="e">
        <f>HLOOKUP("Dato",data!$A$1:$AT$8036,A9490,FALSE)</f>
        <v>#REF!</v>
      </c>
      <c r="J9490" t="e">
        <f>HLOOKUP("Resultat-attribut",data!$A$1:$AT$8036,A9490,FALSE)</f>
        <v>#REF!</v>
      </c>
      <c r="K9490" t="e">
        <f>HLOOKUP("Resultat",data!$A$1:$AT$8036,A9490,FALSE)</f>
        <v>#REF!</v>
      </c>
      <c r="L9490" t="e">
        <f>HLOOKUP("Enhed",data!$A$1:$AT$8036,A9490,FALSE)</f>
        <v>#REF!</v>
      </c>
    </row>
    <row r="9491" spans="1:12" x14ac:dyDescent="0.2">
      <c r="A9491">
        <v>9490</v>
      </c>
      <c r="B9491" t="e">
        <f>HLOOKUP("Referencer",data!$A$1:$AT$8036,A9491,FALSE)</f>
        <v>#REF!</v>
      </c>
      <c r="C9491" t="e">
        <f>HLOOKUP("Stedtekst",data!$A$1:$AT$8036,A9491,FALSE)</f>
        <v>#REF!</v>
      </c>
      <c r="D9491" t="e">
        <f>HLOOKUP("Målested navn",data!$A$1:$AT$8036,A9491,FALSE)</f>
        <v>#REF!</v>
      </c>
      <c r="E9491" t="e">
        <f>HLOOKUP("Prøvetagning",data!$A$1:$AT$8036,A9491,FALSE)</f>
        <v>#REF!</v>
      </c>
      <c r="F9491" t="e">
        <f>HLOOKUP("Prøve",data!$A$1:$AT$8036,A9491,FALSE)</f>
        <v>#REF!</v>
      </c>
      <c r="G9491" t="e">
        <f>HLOOKUP("ScKode",data!$A$1:$AT$8036,A9491,FALSE)</f>
        <v>#REF!</v>
      </c>
      <c r="H9491" t="e">
        <f>HLOOKUP("StofParameter",data!$A$1:$AT$8036,A9491,FALSE)</f>
        <v>#REF!</v>
      </c>
      <c r="I9491" t="e">
        <f>HLOOKUP("Dato",data!$A$1:$AT$8036,A9491,FALSE)</f>
        <v>#REF!</v>
      </c>
      <c r="J9491" t="e">
        <f>HLOOKUP("Resultat-attribut",data!$A$1:$AT$8036,A9491,FALSE)</f>
        <v>#REF!</v>
      </c>
      <c r="K9491" t="e">
        <f>HLOOKUP("Resultat",data!$A$1:$AT$8036,A9491,FALSE)</f>
        <v>#REF!</v>
      </c>
      <c r="L9491" t="e">
        <f>HLOOKUP("Enhed",data!$A$1:$AT$8036,A9491,FALSE)</f>
        <v>#REF!</v>
      </c>
    </row>
    <row r="9492" spans="1:12" x14ac:dyDescent="0.2">
      <c r="A9492">
        <v>9491</v>
      </c>
      <c r="B9492" t="e">
        <f>HLOOKUP("Referencer",data!$A$1:$AT$8036,A9492,FALSE)</f>
        <v>#REF!</v>
      </c>
      <c r="C9492" t="e">
        <f>HLOOKUP("Stedtekst",data!$A$1:$AT$8036,A9492,FALSE)</f>
        <v>#REF!</v>
      </c>
      <c r="D9492" t="e">
        <f>HLOOKUP("Målested navn",data!$A$1:$AT$8036,A9492,FALSE)</f>
        <v>#REF!</v>
      </c>
      <c r="E9492" t="e">
        <f>HLOOKUP("Prøvetagning",data!$A$1:$AT$8036,A9492,FALSE)</f>
        <v>#REF!</v>
      </c>
      <c r="F9492" t="e">
        <f>HLOOKUP("Prøve",data!$A$1:$AT$8036,A9492,FALSE)</f>
        <v>#REF!</v>
      </c>
      <c r="G9492" t="e">
        <f>HLOOKUP("ScKode",data!$A$1:$AT$8036,A9492,FALSE)</f>
        <v>#REF!</v>
      </c>
      <c r="H9492" t="e">
        <f>HLOOKUP("StofParameter",data!$A$1:$AT$8036,A9492,FALSE)</f>
        <v>#REF!</v>
      </c>
      <c r="I9492" t="e">
        <f>HLOOKUP("Dato",data!$A$1:$AT$8036,A9492,FALSE)</f>
        <v>#REF!</v>
      </c>
      <c r="J9492" t="e">
        <f>HLOOKUP("Resultat-attribut",data!$A$1:$AT$8036,A9492,FALSE)</f>
        <v>#REF!</v>
      </c>
      <c r="K9492" t="e">
        <f>HLOOKUP("Resultat",data!$A$1:$AT$8036,A9492,FALSE)</f>
        <v>#REF!</v>
      </c>
      <c r="L9492" t="e">
        <f>HLOOKUP("Enhed",data!$A$1:$AT$8036,A9492,FALSE)</f>
        <v>#REF!</v>
      </c>
    </row>
    <row r="9493" spans="1:12" x14ac:dyDescent="0.2">
      <c r="A9493">
        <v>9492</v>
      </c>
      <c r="B9493" t="e">
        <f>HLOOKUP("Referencer",data!$A$1:$AT$8036,A9493,FALSE)</f>
        <v>#REF!</v>
      </c>
      <c r="C9493" t="e">
        <f>HLOOKUP("Stedtekst",data!$A$1:$AT$8036,A9493,FALSE)</f>
        <v>#REF!</v>
      </c>
      <c r="D9493" t="e">
        <f>HLOOKUP("Målested navn",data!$A$1:$AT$8036,A9493,FALSE)</f>
        <v>#REF!</v>
      </c>
      <c r="E9493" t="e">
        <f>HLOOKUP("Prøvetagning",data!$A$1:$AT$8036,A9493,FALSE)</f>
        <v>#REF!</v>
      </c>
      <c r="F9493" t="e">
        <f>HLOOKUP("Prøve",data!$A$1:$AT$8036,A9493,FALSE)</f>
        <v>#REF!</v>
      </c>
      <c r="G9493" t="e">
        <f>HLOOKUP("ScKode",data!$A$1:$AT$8036,A9493,FALSE)</f>
        <v>#REF!</v>
      </c>
      <c r="H9493" t="e">
        <f>HLOOKUP("StofParameter",data!$A$1:$AT$8036,A9493,FALSE)</f>
        <v>#REF!</v>
      </c>
      <c r="I9493" t="e">
        <f>HLOOKUP("Dato",data!$A$1:$AT$8036,A9493,FALSE)</f>
        <v>#REF!</v>
      </c>
      <c r="J9493" t="e">
        <f>HLOOKUP("Resultat-attribut",data!$A$1:$AT$8036,A9493,FALSE)</f>
        <v>#REF!</v>
      </c>
      <c r="K9493" t="e">
        <f>HLOOKUP("Resultat",data!$A$1:$AT$8036,A9493,FALSE)</f>
        <v>#REF!</v>
      </c>
      <c r="L9493" t="e">
        <f>HLOOKUP("Enhed",data!$A$1:$AT$8036,A9493,FALSE)</f>
        <v>#REF!</v>
      </c>
    </row>
    <row r="9494" spans="1:12" x14ac:dyDescent="0.2">
      <c r="A9494">
        <v>9493</v>
      </c>
      <c r="B9494" t="e">
        <f>HLOOKUP("Referencer",data!$A$1:$AT$8036,A9494,FALSE)</f>
        <v>#REF!</v>
      </c>
      <c r="C9494" t="e">
        <f>HLOOKUP("Stedtekst",data!$A$1:$AT$8036,A9494,FALSE)</f>
        <v>#REF!</v>
      </c>
      <c r="D9494" t="e">
        <f>HLOOKUP("Målested navn",data!$A$1:$AT$8036,A9494,FALSE)</f>
        <v>#REF!</v>
      </c>
      <c r="E9494" t="e">
        <f>HLOOKUP("Prøvetagning",data!$A$1:$AT$8036,A9494,FALSE)</f>
        <v>#REF!</v>
      </c>
      <c r="F9494" t="e">
        <f>HLOOKUP("Prøve",data!$A$1:$AT$8036,A9494,FALSE)</f>
        <v>#REF!</v>
      </c>
      <c r="G9494" t="e">
        <f>HLOOKUP("ScKode",data!$A$1:$AT$8036,A9494,FALSE)</f>
        <v>#REF!</v>
      </c>
      <c r="H9494" t="e">
        <f>HLOOKUP("StofParameter",data!$A$1:$AT$8036,A9494,FALSE)</f>
        <v>#REF!</v>
      </c>
      <c r="I9494" t="e">
        <f>HLOOKUP("Dato",data!$A$1:$AT$8036,A9494,FALSE)</f>
        <v>#REF!</v>
      </c>
      <c r="J9494" t="e">
        <f>HLOOKUP("Resultat-attribut",data!$A$1:$AT$8036,A9494,FALSE)</f>
        <v>#REF!</v>
      </c>
      <c r="K9494" t="e">
        <f>HLOOKUP("Resultat",data!$A$1:$AT$8036,A9494,FALSE)</f>
        <v>#REF!</v>
      </c>
      <c r="L9494" t="e">
        <f>HLOOKUP("Enhed",data!$A$1:$AT$8036,A9494,FALSE)</f>
        <v>#REF!</v>
      </c>
    </row>
    <row r="9495" spans="1:12" x14ac:dyDescent="0.2">
      <c r="A9495">
        <v>9494</v>
      </c>
      <c r="B9495" t="e">
        <f>HLOOKUP("Referencer",data!$A$1:$AT$8036,A9495,FALSE)</f>
        <v>#REF!</v>
      </c>
      <c r="C9495" t="e">
        <f>HLOOKUP("Stedtekst",data!$A$1:$AT$8036,A9495,FALSE)</f>
        <v>#REF!</v>
      </c>
      <c r="D9495" t="e">
        <f>HLOOKUP("Målested navn",data!$A$1:$AT$8036,A9495,FALSE)</f>
        <v>#REF!</v>
      </c>
      <c r="E9495" t="e">
        <f>HLOOKUP("Prøvetagning",data!$A$1:$AT$8036,A9495,FALSE)</f>
        <v>#REF!</v>
      </c>
      <c r="F9495" t="e">
        <f>HLOOKUP("Prøve",data!$A$1:$AT$8036,A9495,FALSE)</f>
        <v>#REF!</v>
      </c>
      <c r="G9495" t="e">
        <f>HLOOKUP("ScKode",data!$A$1:$AT$8036,A9495,FALSE)</f>
        <v>#REF!</v>
      </c>
      <c r="H9495" t="e">
        <f>HLOOKUP("StofParameter",data!$A$1:$AT$8036,A9495,FALSE)</f>
        <v>#REF!</v>
      </c>
      <c r="I9495" t="e">
        <f>HLOOKUP("Dato",data!$A$1:$AT$8036,A9495,FALSE)</f>
        <v>#REF!</v>
      </c>
      <c r="J9495" t="e">
        <f>HLOOKUP("Resultat-attribut",data!$A$1:$AT$8036,A9495,FALSE)</f>
        <v>#REF!</v>
      </c>
      <c r="K9495" t="e">
        <f>HLOOKUP("Resultat",data!$A$1:$AT$8036,A9495,FALSE)</f>
        <v>#REF!</v>
      </c>
      <c r="L9495" t="e">
        <f>HLOOKUP("Enhed",data!$A$1:$AT$8036,A9495,FALSE)</f>
        <v>#REF!</v>
      </c>
    </row>
    <row r="9496" spans="1:12" x14ac:dyDescent="0.2">
      <c r="A9496">
        <v>9495</v>
      </c>
      <c r="B9496" t="e">
        <f>HLOOKUP("Referencer",data!$A$1:$AT$8036,A9496,FALSE)</f>
        <v>#REF!</v>
      </c>
      <c r="C9496" t="e">
        <f>HLOOKUP("Stedtekst",data!$A$1:$AT$8036,A9496,FALSE)</f>
        <v>#REF!</v>
      </c>
      <c r="D9496" t="e">
        <f>HLOOKUP("Målested navn",data!$A$1:$AT$8036,A9496,FALSE)</f>
        <v>#REF!</v>
      </c>
      <c r="E9496" t="e">
        <f>HLOOKUP("Prøvetagning",data!$A$1:$AT$8036,A9496,FALSE)</f>
        <v>#REF!</v>
      </c>
      <c r="F9496" t="e">
        <f>HLOOKUP("Prøve",data!$A$1:$AT$8036,A9496,FALSE)</f>
        <v>#REF!</v>
      </c>
      <c r="G9496" t="e">
        <f>HLOOKUP("ScKode",data!$A$1:$AT$8036,A9496,FALSE)</f>
        <v>#REF!</v>
      </c>
      <c r="H9496" t="e">
        <f>HLOOKUP("StofParameter",data!$A$1:$AT$8036,A9496,FALSE)</f>
        <v>#REF!</v>
      </c>
      <c r="I9496" t="e">
        <f>HLOOKUP("Dato",data!$A$1:$AT$8036,A9496,FALSE)</f>
        <v>#REF!</v>
      </c>
      <c r="J9496" t="e">
        <f>HLOOKUP("Resultat-attribut",data!$A$1:$AT$8036,A9496,FALSE)</f>
        <v>#REF!</v>
      </c>
      <c r="K9496" t="e">
        <f>HLOOKUP("Resultat",data!$A$1:$AT$8036,A9496,FALSE)</f>
        <v>#REF!</v>
      </c>
      <c r="L9496" t="e">
        <f>HLOOKUP("Enhed",data!$A$1:$AT$8036,A9496,FALSE)</f>
        <v>#REF!</v>
      </c>
    </row>
    <row r="9497" spans="1:12" x14ac:dyDescent="0.2">
      <c r="A9497">
        <v>9496</v>
      </c>
      <c r="B9497" t="e">
        <f>HLOOKUP("Referencer",data!$A$1:$AT$8036,A9497,FALSE)</f>
        <v>#REF!</v>
      </c>
      <c r="C9497" t="e">
        <f>HLOOKUP("Stedtekst",data!$A$1:$AT$8036,A9497,FALSE)</f>
        <v>#REF!</v>
      </c>
      <c r="D9497" t="e">
        <f>HLOOKUP("Målested navn",data!$A$1:$AT$8036,A9497,FALSE)</f>
        <v>#REF!</v>
      </c>
      <c r="E9497" t="e">
        <f>HLOOKUP("Prøvetagning",data!$A$1:$AT$8036,A9497,FALSE)</f>
        <v>#REF!</v>
      </c>
      <c r="F9497" t="e">
        <f>HLOOKUP("Prøve",data!$A$1:$AT$8036,A9497,FALSE)</f>
        <v>#REF!</v>
      </c>
      <c r="G9497" t="e">
        <f>HLOOKUP("ScKode",data!$A$1:$AT$8036,A9497,FALSE)</f>
        <v>#REF!</v>
      </c>
      <c r="H9497" t="e">
        <f>HLOOKUP("StofParameter",data!$A$1:$AT$8036,A9497,FALSE)</f>
        <v>#REF!</v>
      </c>
      <c r="I9497" t="e">
        <f>HLOOKUP("Dato",data!$A$1:$AT$8036,A9497,FALSE)</f>
        <v>#REF!</v>
      </c>
      <c r="J9497" t="e">
        <f>HLOOKUP("Resultat-attribut",data!$A$1:$AT$8036,A9497,FALSE)</f>
        <v>#REF!</v>
      </c>
      <c r="K9497" t="e">
        <f>HLOOKUP("Resultat",data!$A$1:$AT$8036,A9497,FALSE)</f>
        <v>#REF!</v>
      </c>
      <c r="L9497" t="e">
        <f>HLOOKUP("Enhed",data!$A$1:$AT$8036,A9497,FALSE)</f>
        <v>#REF!</v>
      </c>
    </row>
    <row r="9498" spans="1:12" x14ac:dyDescent="0.2">
      <c r="A9498">
        <v>9497</v>
      </c>
      <c r="B9498" t="e">
        <f>HLOOKUP("Referencer",data!$A$1:$AT$8036,A9498,FALSE)</f>
        <v>#REF!</v>
      </c>
      <c r="C9498" t="e">
        <f>HLOOKUP("Stedtekst",data!$A$1:$AT$8036,A9498,FALSE)</f>
        <v>#REF!</v>
      </c>
      <c r="D9498" t="e">
        <f>HLOOKUP("Målested navn",data!$A$1:$AT$8036,A9498,FALSE)</f>
        <v>#REF!</v>
      </c>
      <c r="E9498" t="e">
        <f>HLOOKUP("Prøvetagning",data!$A$1:$AT$8036,A9498,FALSE)</f>
        <v>#REF!</v>
      </c>
      <c r="F9498" t="e">
        <f>HLOOKUP("Prøve",data!$A$1:$AT$8036,A9498,FALSE)</f>
        <v>#REF!</v>
      </c>
      <c r="G9498" t="e">
        <f>HLOOKUP("ScKode",data!$A$1:$AT$8036,A9498,FALSE)</f>
        <v>#REF!</v>
      </c>
      <c r="H9498" t="e">
        <f>HLOOKUP("StofParameter",data!$A$1:$AT$8036,A9498,FALSE)</f>
        <v>#REF!</v>
      </c>
      <c r="I9498" t="e">
        <f>HLOOKUP("Dato",data!$A$1:$AT$8036,A9498,FALSE)</f>
        <v>#REF!</v>
      </c>
      <c r="J9498" t="e">
        <f>HLOOKUP("Resultat-attribut",data!$A$1:$AT$8036,A9498,FALSE)</f>
        <v>#REF!</v>
      </c>
      <c r="K9498" t="e">
        <f>HLOOKUP("Resultat",data!$A$1:$AT$8036,A9498,FALSE)</f>
        <v>#REF!</v>
      </c>
      <c r="L9498" t="e">
        <f>HLOOKUP("Enhed",data!$A$1:$AT$8036,A9498,FALSE)</f>
        <v>#REF!</v>
      </c>
    </row>
    <row r="9499" spans="1:12" x14ac:dyDescent="0.2">
      <c r="A9499">
        <v>9498</v>
      </c>
      <c r="B9499" t="e">
        <f>HLOOKUP("Referencer",data!$A$1:$AT$8036,A9499,FALSE)</f>
        <v>#REF!</v>
      </c>
      <c r="C9499" t="e">
        <f>HLOOKUP("Stedtekst",data!$A$1:$AT$8036,A9499,FALSE)</f>
        <v>#REF!</v>
      </c>
      <c r="D9499" t="e">
        <f>HLOOKUP("Målested navn",data!$A$1:$AT$8036,A9499,FALSE)</f>
        <v>#REF!</v>
      </c>
      <c r="E9499" t="e">
        <f>HLOOKUP("Prøvetagning",data!$A$1:$AT$8036,A9499,FALSE)</f>
        <v>#REF!</v>
      </c>
      <c r="F9499" t="e">
        <f>HLOOKUP("Prøve",data!$A$1:$AT$8036,A9499,FALSE)</f>
        <v>#REF!</v>
      </c>
      <c r="G9499" t="e">
        <f>HLOOKUP("ScKode",data!$A$1:$AT$8036,A9499,FALSE)</f>
        <v>#REF!</v>
      </c>
      <c r="H9499" t="e">
        <f>HLOOKUP("StofParameter",data!$A$1:$AT$8036,A9499,FALSE)</f>
        <v>#REF!</v>
      </c>
      <c r="I9499" t="e">
        <f>HLOOKUP("Dato",data!$A$1:$AT$8036,A9499,FALSE)</f>
        <v>#REF!</v>
      </c>
      <c r="J9499" t="e">
        <f>HLOOKUP("Resultat-attribut",data!$A$1:$AT$8036,A9499,FALSE)</f>
        <v>#REF!</v>
      </c>
      <c r="K9499" t="e">
        <f>HLOOKUP("Resultat",data!$A$1:$AT$8036,A9499,FALSE)</f>
        <v>#REF!</v>
      </c>
      <c r="L9499" t="e">
        <f>HLOOKUP("Enhed",data!$A$1:$AT$8036,A9499,FALSE)</f>
        <v>#REF!</v>
      </c>
    </row>
    <row r="9500" spans="1:12" x14ac:dyDescent="0.2">
      <c r="A9500">
        <v>9499</v>
      </c>
      <c r="B9500" t="e">
        <f>HLOOKUP("Referencer",data!$A$1:$AT$8036,A9500,FALSE)</f>
        <v>#REF!</v>
      </c>
      <c r="C9500" t="e">
        <f>HLOOKUP("Stedtekst",data!$A$1:$AT$8036,A9500,FALSE)</f>
        <v>#REF!</v>
      </c>
      <c r="D9500" t="e">
        <f>HLOOKUP("Målested navn",data!$A$1:$AT$8036,A9500,FALSE)</f>
        <v>#REF!</v>
      </c>
      <c r="E9500" t="e">
        <f>HLOOKUP("Prøvetagning",data!$A$1:$AT$8036,A9500,FALSE)</f>
        <v>#REF!</v>
      </c>
      <c r="F9500" t="e">
        <f>HLOOKUP("Prøve",data!$A$1:$AT$8036,A9500,FALSE)</f>
        <v>#REF!</v>
      </c>
      <c r="G9500" t="e">
        <f>HLOOKUP("ScKode",data!$A$1:$AT$8036,A9500,FALSE)</f>
        <v>#REF!</v>
      </c>
      <c r="H9500" t="e">
        <f>HLOOKUP("StofParameter",data!$A$1:$AT$8036,A9500,FALSE)</f>
        <v>#REF!</v>
      </c>
      <c r="I9500" t="e">
        <f>HLOOKUP("Dato",data!$A$1:$AT$8036,A9500,FALSE)</f>
        <v>#REF!</v>
      </c>
      <c r="J9500" t="e">
        <f>HLOOKUP("Resultat-attribut",data!$A$1:$AT$8036,A9500,FALSE)</f>
        <v>#REF!</v>
      </c>
      <c r="K9500" t="e">
        <f>HLOOKUP("Resultat",data!$A$1:$AT$8036,A9500,FALSE)</f>
        <v>#REF!</v>
      </c>
      <c r="L9500" t="e">
        <f>HLOOKUP("Enhed",data!$A$1:$AT$8036,A9500,FALSE)</f>
        <v>#REF!</v>
      </c>
    </row>
    <row r="9501" spans="1:12" x14ac:dyDescent="0.2">
      <c r="A9501">
        <v>9500</v>
      </c>
      <c r="B9501" t="e">
        <f>HLOOKUP("Referencer",data!$A$1:$AT$8036,A9501,FALSE)</f>
        <v>#REF!</v>
      </c>
      <c r="C9501" t="e">
        <f>HLOOKUP("Stedtekst",data!$A$1:$AT$8036,A9501,FALSE)</f>
        <v>#REF!</v>
      </c>
      <c r="D9501" t="e">
        <f>HLOOKUP("Målested navn",data!$A$1:$AT$8036,A9501,FALSE)</f>
        <v>#REF!</v>
      </c>
      <c r="E9501" t="e">
        <f>HLOOKUP("Prøvetagning",data!$A$1:$AT$8036,A9501,FALSE)</f>
        <v>#REF!</v>
      </c>
      <c r="F9501" t="e">
        <f>HLOOKUP("Prøve",data!$A$1:$AT$8036,A9501,FALSE)</f>
        <v>#REF!</v>
      </c>
      <c r="G9501" t="e">
        <f>HLOOKUP("ScKode",data!$A$1:$AT$8036,A9501,FALSE)</f>
        <v>#REF!</v>
      </c>
      <c r="H9501" t="e">
        <f>HLOOKUP("StofParameter",data!$A$1:$AT$8036,A9501,FALSE)</f>
        <v>#REF!</v>
      </c>
      <c r="I9501" t="e">
        <f>HLOOKUP("Dato",data!$A$1:$AT$8036,A9501,FALSE)</f>
        <v>#REF!</v>
      </c>
      <c r="J9501" t="e">
        <f>HLOOKUP("Resultat-attribut",data!$A$1:$AT$8036,A9501,FALSE)</f>
        <v>#REF!</v>
      </c>
      <c r="K9501" t="e">
        <f>HLOOKUP("Resultat",data!$A$1:$AT$8036,A9501,FALSE)</f>
        <v>#REF!</v>
      </c>
      <c r="L9501" t="e">
        <f>HLOOKUP("Enhed",data!$A$1:$AT$8036,A9501,FALSE)</f>
        <v>#REF!</v>
      </c>
    </row>
    <row r="9502" spans="1:12" x14ac:dyDescent="0.2">
      <c r="A9502">
        <v>9501</v>
      </c>
      <c r="B9502" t="e">
        <f>HLOOKUP("Referencer",data!$A$1:$AT$8036,A9502,FALSE)</f>
        <v>#REF!</v>
      </c>
      <c r="C9502" t="e">
        <f>HLOOKUP("Stedtekst",data!$A$1:$AT$8036,A9502,FALSE)</f>
        <v>#REF!</v>
      </c>
      <c r="D9502" t="e">
        <f>HLOOKUP("Målested navn",data!$A$1:$AT$8036,A9502,FALSE)</f>
        <v>#REF!</v>
      </c>
      <c r="E9502" t="e">
        <f>HLOOKUP("Prøvetagning",data!$A$1:$AT$8036,A9502,FALSE)</f>
        <v>#REF!</v>
      </c>
      <c r="F9502" t="e">
        <f>HLOOKUP("Prøve",data!$A$1:$AT$8036,A9502,FALSE)</f>
        <v>#REF!</v>
      </c>
      <c r="G9502" t="e">
        <f>HLOOKUP("ScKode",data!$A$1:$AT$8036,A9502,FALSE)</f>
        <v>#REF!</v>
      </c>
      <c r="H9502" t="e">
        <f>HLOOKUP("StofParameter",data!$A$1:$AT$8036,A9502,FALSE)</f>
        <v>#REF!</v>
      </c>
      <c r="I9502" t="e">
        <f>HLOOKUP("Dato",data!$A$1:$AT$8036,A9502,FALSE)</f>
        <v>#REF!</v>
      </c>
      <c r="J9502" t="e">
        <f>HLOOKUP("Resultat-attribut",data!$A$1:$AT$8036,A9502,FALSE)</f>
        <v>#REF!</v>
      </c>
      <c r="K9502" t="e">
        <f>HLOOKUP("Resultat",data!$A$1:$AT$8036,A9502,FALSE)</f>
        <v>#REF!</v>
      </c>
      <c r="L9502" t="e">
        <f>HLOOKUP("Enhed",data!$A$1:$AT$8036,A9502,FALSE)</f>
        <v>#REF!</v>
      </c>
    </row>
    <row r="9503" spans="1:12" x14ac:dyDescent="0.2">
      <c r="A9503">
        <v>9502</v>
      </c>
      <c r="B9503" t="e">
        <f>HLOOKUP("Referencer",data!$A$1:$AT$8036,A9503,FALSE)</f>
        <v>#REF!</v>
      </c>
      <c r="C9503" t="e">
        <f>HLOOKUP("Stedtekst",data!$A$1:$AT$8036,A9503,FALSE)</f>
        <v>#REF!</v>
      </c>
      <c r="D9503" t="e">
        <f>HLOOKUP("Målested navn",data!$A$1:$AT$8036,A9503,FALSE)</f>
        <v>#REF!</v>
      </c>
      <c r="E9503" t="e">
        <f>HLOOKUP("Prøvetagning",data!$A$1:$AT$8036,A9503,FALSE)</f>
        <v>#REF!</v>
      </c>
      <c r="F9503" t="e">
        <f>HLOOKUP("Prøve",data!$A$1:$AT$8036,A9503,FALSE)</f>
        <v>#REF!</v>
      </c>
      <c r="G9503" t="e">
        <f>HLOOKUP("ScKode",data!$A$1:$AT$8036,A9503,FALSE)</f>
        <v>#REF!</v>
      </c>
      <c r="H9503" t="e">
        <f>HLOOKUP("StofParameter",data!$A$1:$AT$8036,A9503,FALSE)</f>
        <v>#REF!</v>
      </c>
      <c r="I9503" t="e">
        <f>HLOOKUP("Dato",data!$A$1:$AT$8036,A9503,FALSE)</f>
        <v>#REF!</v>
      </c>
      <c r="J9503" t="e">
        <f>HLOOKUP("Resultat-attribut",data!$A$1:$AT$8036,A9503,FALSE)</f>
        <v>#REF!</v>
      </c>
      <c r="K9503" t="e">
        <f>HLOOKUP("Resultat",data!$A$1:$AT$8036,A9503,FALSE)</f>
        <v>#REF!</v>
      </c>
      <c r="L9503" t="e">
        <f>HLOOKUP("Enhed",data!$A$1:$AT$8036,A9503,FALSE)</f>
        <v>#REF!</v>
      </c>
    </row>
    <row r="9504" spans="1:12" x14ac:dyDescent="0.2">
      <c r="A9504">
        <v>9503</v>
      </c>
      <c r="B9504" t="e">
        <f>HLOOKUP("Referencer",data!$A$1:$AT$8036,A9504,FALSE)</f>
        <v>#REF!</v>
      </c>
      <c r="C9504" t="e">
        <f>HLOOKUP("Stedtekst",data!$A$1:$AT$8036,A9504,FALSE)</f>
        <v>#REF!</v>
      </c>
      <c r="D9504" t="e">
        <f>HLOOKUP("Målested navn",data!$A$1:$AT$8036,A9504,FALSE)</f>
        <v>#REF!</v>
      </c>
      <c r="E9504" t="e">
        <f>HLOOKUP("Prøvetagning",data!$A$1:$AT$8036,A9504,FALSE)</f>
        <v>#REF!</v>
      </c>
      <c r="F9504" t="e">
        <f>HLOOKUP("Prøve",data!$A$1:$AT$8036,A9504,FALSE)</f>
        <v>#REF!</v>
      </c>
      <c r="G9504" t="e">
        <f>HLOOKUP("ScKode",data!$A$1:$AT$8036,A9504,FALSE)</f>
        <v>#REF!</v>
      </c>
      <c r="H9504" t="e">
        <f>HLOOKUP("StofParameter",data!$A$1:$AT$8036,A9504,FALSE)</f>
        <v>#REF!</v>
      </c>
      <c r="I9504" t="e">
        <f>HLOOKUP("Dato",data!$A$1:$AT$8036,A9504,FALSE)</f>
        <v>#REF!</v>
      </c>
      <c r="J9504" t="e">
        <f>HLOOKUP("Resultat-attribut",data!$A$1:$AT$8036,A9504,FALSE)</f>
        <v>#REF!</v>
      </c>
      <c r="K9504" t="e">
        <f>HLOOKUP("Resultat",data!$A$1:$AT$8036,A9504,FALSE)</f>
        <v>#REF!</v>
      </c>
      <c r="L9504" t="e">
        <f>HLOOKUP("Enhed",data!$A$1:$AT$8036,A9504,FALSE)</f>
        <v>#REF!</v>
      </c>
    </row>
    <row r="9505" spans="1:12" x14ac:dyDescent="0.2">
      <c r="A9505">
        <v>9504</v>
      </c>
      <c r="B9505" t="e">
        <f>HLOOKUP("Referencer",data!$A$1:$AT$8036,A9505,FALSE)</f>
        <v>#REF!</v>
      </c>
      <c r="C9505" t="e">
        <f>HLOOKUP("Stedtekst",data!$A$1:$AT$8036,A9505,FALSE)</f>
        <v>#REF!</v>
      </c>
      <c r="D9505" t="e">
        <f>HLOOKUP("Målested navn",data!$A$1:$AT$8036,A9505,FALSE)</f>
        <v>#REF!</v>
      </c>
      <c r="E9505" t="e">
        <f>HLOOKUP("Prøvetagning",data!$A$1:$AT$8036,A9505,FALSE)</f>
        <v>#REF!</v>
      </c>
      <c r="F9505" t="e">
        <f>HLOOKUP("Prøve",data!$A$1:$AT$8036,A9505,FALSE)</f>
        <v>#REF!</v>
      </c>
      <c r="G9505" t="e">
        <f>HLOOKUP("ScKode",data!$A$1:$AT$8036,A9505,FALSE)</f>
        <v>#REF!</v>
      </c>
      <c r="H9505" t="e">
        <f>HLOOKUP("StofParameter",data!$A$1:$AT$8036,A9505,FALSE)</f>
        <v>#REF!</v>
      </c>
      <c r="I9505" t="e">
        <f>HLOOKUP("Dato",data!$A$1:$AT$8036,A9505,FALSE)</f>
        <v>#REF!</v>
      </c>
      <c r="J9505" t="e">
        <f>HLOOKUP("Resultat-attribut",data!$A$1:$AT$8036,A9505,FALSE)</f>
        <v>#REF!</v>
      </c>
      <c r="K9505" t="e">
        <f>HLOOKUP("Resultat",data!$A$1:$AT$8036,A9505,FALSE)</f>
        <v>#REF!</v>
      </c>
      <c r="L9505" t="e">
        <f>HLOOKUP("Enhed",data!$A$1:$AT$8036,A9505,FALSE)</f>
        <v>#REF!</v>
      </c>
    </row>
    <row r="9506" spans="1:12" x14ac:dyDescent="0.2">
      <c r="A9506">
        <v>9505</v>
      </c>
      <c r="B9506" t="e">
        <f>HLOOKUP("Referencer",data!$A$1:$AT$8036,A9506,FALSE)</f>
        <v>#REF!</v>
      </c>
      <c r="C9506" t="e">
        <f>HLOOKUP("Stedtekst",data!$A$1:$AT$8036,A9506,FALSE)</f>
        <v>#REF!</v>
      </c>
      <c r="D9506" t="e">
        <f>HLOOKUP("Målested navn",data!$A$1:$AT$8036,A9506,FALSE)</f>
        <v>#REF!</v>
      </c>
      <c r="E9506" t="e">
        <f>HLOOKUP("Prøvetagning",data!$A$1:$AT$8036,A9506,FALSE)</f>
        <v>#REF!</v>
      </c>
      <c r="F9506" t="e">
        <f>HLOOKUP("Prøve",data!$A$1:$AT$8036,A9506,FALSE)</f>
        <v>#REF!</v>
      </c>
      <c r="G9506" t="e">
        <f>HLOOKUP("ScKode",data!$A$1:$AT$8036,A9506,FALSE)</f>
        <v>#REF!</v>
      </c>
      <c r="H9506" t="e">
        <f>HLOOKUP("StofParameter",data!$A$1:$AT$8036,A9506,FALSE)</f>
        <v>#REF!</v>
      </c>
      <c r="I9506" t="e">
        <f>HLOOKUP("Dato",data!$A$1:$AT$8036,A9506,FALSE)</f>
        <v>#REF!</v>
      </c>
      <c r="J9506" t="e">
        <f>HLOOKUP("Resultat-attribut",data!$A$1:$AT$8036,A9506,FALSE)</f>
        <v>#REF!</v>
      </c>
      <c r="K9506" t="e">
        <f>HLOOKUP("Resultat",data!$A$1:$AT$8036,A9506,FALSE)</f>
        <v>#REF!</v>
      </c>
      <c r="L9506" t="e">
        <f>HLOOKUP("Enhed",data!$A$1:$AT$8036,A9506,FALSE)</f>
        <v>#REF!</v>
      </c>
    </row>
    <row r="9507" spans="1:12" x14ac:dyDescent="0.2">
      <c r="A9507">
        <v>9506</v>
      </c>
      <c r="B9507" t="e">
        <f>HLOOKUP("Referencer",data!$A$1:$AT$8036,A9507,FALSE)</f>
        <v>#REF!</v>
      </c>
      <c r="C9507" t="e">
        <f>HLOOKUP("Stedtekst",data!$A$1:$AT$8036,A9507,FALSE)</f>
        <v>#REF!</v>
      </c>
      <c r="D9507" t="e">
        <f>HLOOKUP("Målested navn",data!$A$1:$AT$8036,A9507,FALSE)</f>
        <v>#REF!</v>
      </c>
      <c r="E9507" t="e">
        <f>HLOOKUP("Prøvetagning",data!$A$1:$AT$8036,A9507,FALSE)</f>
        <v>#REF!</v>
      </c>
      <c r="F9507" t="e">
        <f>HLOOKUP("Prøve",data!$A$1:$AT$8036,A9507,FALSE)</f>
        <v>#REF!</v>
      </c>
      <c r="G9507" t="e">
        <f>HLOOKUP("ScKode",data!$A$1:$AT$8036,A9507,FALSE)</f>
        <v>#REF!</v>
      </c>
      <c r="H9507" t="e">
        <f>HLOOKUP("StofParameter",data!$A$1:$AT$8036,A9507,FALSE)</f>
        <v>#REF!</v>
      </c>
      <c r="I9507" t="e">
        <f>HLOOKUP("Dato",data!$A$1:$AT$8036,A9507,FALSE)</f>
        <v>#REF!</v>
      </c>
      <c r="J9507" t="e">
        <f>HLOOKUP("Resultat-attribut",data!$A$1:$AT$8036,A9507,FALSE)</f>
        <v>#REF!</v>
      </c>
      <c r="K9507" t="e">
        <f>HLOOKUP("Resultat",data!$A$1:$AT$8036,A9507,FALSE)</f>
        <v>#REF!</v>
      </c>
      <c r="L9507" t="e">
        <f>HLOOKUP("Enhed",data!$A$1:$AT$8036,A9507,FALSE)</f>
        <v>#REF!</v>
      </c>
    </row>
    <row r="9508" spans="1:12" x14ac:dyDescent="0.2">
      <c r="A9508">
        <v>9507</v>
      </c>
      <c r="B9508" t="e">
        <f>HLOOKUP("Referencer",data!$A$1:$AT$8036,A9508,FALSE)</f>
        <v>#REF!</v>
      </c>
      <c r="C9508" t="e">
        <f>HLOOKUP("Stedtekst",data!$A$1:$AT$8036,A9508,FALSE)</f>
        <v>#REF!</v>
      </c>
      <c r="D9508" t="e">
        <f>HLOOKUP("Målested navn",data!$A$1:$AT$8036,A9508,FALSE)</f>
        <v>#REF!</v>
      </c>
      <c r="E9508" t="e">
        <f>HLOOKUP("Prøvetagning",data!$A$1:$AT$8036,A9508,FALSE)</f>
        <v>#REF!</v>
      </c>
      <c r="F9508" t="e">
        <f>HLOOKUP("Prøve",data!$A$1:$AT$8036,A9508,FALSE)</f>
        <v>#REF!</v>
      </c>
      <c r="G9508" t="e">
        <f>HLOOKUP("ScKode",data!$A$1:$AT$8036,A9508,FALSE)</f>
        <v>#REF!</v>
      </c>
      <c r="H9508" t="e">
        <f>HLOOKUP("StofParameter",data!$A$1:$AT$8036,A9508,FALSE)</f>
        <v>#REF!</v>
      </c>
      <c r="I9508" t="e">
        <f>HLOOKUP("Dato",data!$A$1:$AT$8036,A9508,FALSE)</f>
        <v>#REF!</v>
      </c>
      <c r="J9508" t="e">
        <f>HLOOKUP("Resultat-attribut",data!$A$1:$AT$8036,A9508,FALSE)</f>
        <v>#REF!</v>
      </c>
      <c r="K9508" t="e">
        <f>HLOOKUP("Resultat",data!$A$1:$AT$8036,A9508,FALSE)</f>
        <v>#REF!</v>
      </c>
      <c r="L9508" t="e">
        <f>HLOOKUP("Enhed",data!$A$1:$AT$8036,A9508,FALSE)</f>
        <v>#REF!</v>
      </c>
    </row>
    <row r="9509" spans="1:12" x14ac:dyDescent="0.2">
      <c r="A9509">
        <v>9508</v>
      </c>
      <c r="B9509" t="e">
        <f>HLOOKUP("Referencer",data!$A$1:$AT$8036,A9509,FALSE)</f>
        <v>#REF!</v>
      </c>
      <c r="C9509" t="e">
        <f>HLOOKUP("Stedtekst",data!$A$1:$AT$8036,A9509,FALSE)</f>
        <v>#REF!</v>
      </c>
      <c r="D9509" t="e">
        <f>HLOOKUP("Målested navn",data!$A$1:$AT$8036,A9509,FALSE)</f>
        <v>#REF!</v>
      </c>
      <c r="E9509" t="e">
        <f>HLOOKUP("Prøvetagning",data!$A$1:$AT$8036,A9509,FALSE)</f>
        <v>#REF!</v>
      </c>
      <c r="F9509" t="e">
        <f>HLOOKUP("Prøve",data!$A$1:$AT$8036,A9509,FALSE)</f>
        <v>#REF!</v>
      </c>
      <c r="G9509" t="e">
        <f>HLOOKUP("ScKode",data!$A$1:$AT$8036,A9509,FALSE)</f>
        <v>#REF!</v>
      </c>
      <c r="H9509" t="e">
        <f>HLOOKUP("StofParameter",data!$A$1:$AT$8036,A9509,FALSE)</f>
        <v>#REF!</v>
      </c>
      <c r="I9509" t="e">
        <f>HLOOKUP("Dato",data!$A$1:$AT$8036,A9509,FALSE)</f>
        <v>#REF!</v>
      </c>
      <c r="J9509" t="e">
        <f>HLOOKUP("Resultat-attribut",data!$A$1:$AT$8036,A9509,FALSE)</f>
        <v>#REF!</v>
      </c>
      <c r="K9509" t="e">
        <f>HLOOKUP("Resultat",data!$A$1:$AT$8036,A9509,FALSE)</f>
        <v>#REF!</v>
      </c>
      <c r="L9509" t="e">
        <f>HLOOKUP("Enhed",data!$A$1:$AT$8036,A9509,FALSE)</f>
        <v>#REF!</v>
      </c>
    </row>
    <row r="9510" spans="1:12" x14ac:dyDescent="0.2">
      <c r="A9510">
        <v>9509</v>
      </c>
      <c r="B9510" t="e">
        <f>HLOOKUP("Referencer",data!$A$1:$AT$8036,A9510,FALSE)</f>
        <v>#REF!</v>
      </c>
      <c r="C9510" t="e">
        <f>HLOOKUP("Stedtekst",data!$A$1:$AT$8036,A9510,FALSE)</f>
        <v>#REF!</v>
      </c>
      <c r="D9510" t="e">
        <f>HLOOKUP("Målested navn",data!$A$1:$AT$8036,A9510,FALSE)</f>
        <v>#REF!</v>
      </c>
      <c r="E9510" t="e">
        <f>HLOOKUP("Prøvetagning",data!$A$1:$AT$8036,A9510,FALSE)</f>
        <v>#REF!</v>
      </c>
      <c r="F9510" t="e">
        <f>HLOOKUP("Prøve",data!$A$1:$AT$8036,A9510,FALSE)</f>
        <v>#REF!</v>
      </c>
      <c r="G9510" t="e">
        <f>HLOOKUP("ScKode",data!$A$1:$AT$8036,A9510,FALSE)</f>
        <v>#REF!</v>
      </c>
      <c r="H9510" t="e">
        <f>HLOOKUP("StofParameter",data!$A$1:$AT$8036,A9510,FALSE)</f>
        <v>#REF!</v>
      </c>
      <c r="I9510" t="e">
        <f>HLOOKUP("Dato",data!$A$1:$AT$8036,A9510,FALSE)</f>
        <v>#REF!</v>
      </c>
      <c r="J9510" t="e">
        <f>HLOOKUP("Resultat-attribut",data!$A$1:$AT$8036,A9510,FALSE)</f>
        <v>#REF!</v>
      </c>
      <c r="K9510" t="e">
        <f>HLOOKUP("Resultat",data!$A$1:$AT$8036,A9510,FALSE)</f>
        <v>#REF!</v>
      </c>
      <c r="L9510" t="e">
        <f>HLOOKUP("Enhed",data!$A$1:$AT$8036,A9510,FALSE)</f>
        <v>#REF!</v>
      </c>
    </row>
    <row r="9511" spans="1:12" x14ac:dyDescent="0.2">
      <c r="A9511">
        <v>9510</v>
      </c>
      <c r="B9511" t="e">
        <f>HLOOKUP("Referencer",data!$A$1:$AT$8036,A9511,FALSE)</f>
        <v>#REF!</v>
      </c>
      <c r="C9511" t="e">
        <f>HLOOKUP("Stedtekst",data!$A$1:$AT$8036,A9511,FALSE)</f>
        <v>#REF!</v>
      </c>
      <c r="D9511" t="e">
        <f>HLOOKUP("Målested navn",data!$A$1:$AT$8036,A9511,FALSE)</f>
        <v>#REF!</v>
      </c>
      <c r="E9511" t="e">
        <f>HLOOKUP("Prøvetagning",data!$A$1:$AT$8036,A9511,FALSE)</f>
        <v>#REF!</v>
      </c>
      <c r="F9511" t="e">
        <f>HLOOKUP("Prøve",data!$A$1:$AT$8036,A9511,FALSE)</f>
        <v>#REF!</v>
      </c>
      <c r="G9511" t="e">
        <f>HLOOKUP("ScKode",data!$A$1:$AT$8036,A9511,FALSE)</f>
        <v>#REF!</v>
      </c>
      <c r="H9511" t="e">
        <f>HLOOKUP("StofParameter",data!$A$1:$AT$8036,A9511,FALSE)</f>
        <v>#REF!</v>
      </c>
      <c r="I9511" t="e">
        <f>HLOOKUP("Dato",data!$A$1:$AT$8036,A9511,FALSE)</f>
        <v>#REF!</v>
      </c>
      <c r="J9511" t="e">
        <f>HLOOKUP("Resultat-attribut",data!$A$1:$AT$8036,A9511,FALSE)</f>
        <v>#REF!</v>
      </c>
      <c r="K9511" t="e">
        <f>HLOOKUP("Resultat",data!$A$1:$AT$8036,A9511,FALSE)</f>
        <v>#REF!</v>
      </c>
      <c r="L9511" t="e">
        <f>HLOOKUP("Enhed",data!$A$1:$AT$8036,A9511,FALSE)</f>
        <v>#REF!</v>
      </c>
    </row>
    <row r="9512" spans="1:12" x14ac:dyDescent="0.2">
      <c r="A9512">
        <v>9511</v>
      </c>
      <c r="B9512" t="e">
        <f>HLOOKUP("Referencer",data!$A$1:$AT$8036,A9512,FALSE)</f>
        <v>#REF!</v>
      </c>
      <c r="C9512" t="e">
        <f>HLOOKUP("Stedtekst",data!$A$1:$AT$8036,A9512,FALSE)</f>
        <v>#REF!</v>
      </c>
      <c r="D9512" t="e">
        <f>HLOOKUP("Målested navn",data!$A$1:$AT$8036,A9512,FALSE)</f>
        <v>#REF!</v>
      </c>
      <c r="E9512" t="e">
        <f>HLOOKUP("Prøvetagning",data!$A$1:$AT$8036,A9512,FALSE)</f>
        <v>#REF!</v>
      </c>
      <c r="F9512" t="e">
        <f>HLOOKUP("Prøve",data!$A$1:$AT$8036,A9512,FALSE)</f>
        <v>#REF!</v>
      </c>
      <c r="G9512" t="e">
        <f>HLOOKUP("ScKode",data!$A$1:$AT$8036,A9512,FALSE)</f>
        <v>#REF!</v>
      </c>
      <c r="H9512" t="e">
        <f>HLOOKUP("StofParameter",data!$A$1:$AT$8036,A9512,FALSE)</f>
        <v>#REF!</v>
      </c>
      <c r="I9512" t="e">
        <f>HLOOKUP("Dato",data!$A$1:$AT$8036,A9512,FALSE)</f>
        <v>#REF!</v>
      </c>
      <c r="J9512" t="e">
        <f>HLOOKUP("Resultat-attribut",data!$A$1:$AT$8036,A9512,FALSE)</f>
        <v>#REF!</v>
      </c>
      <c r="K9512" t="e">
        <f>HLOOKUP("Resultat",data!$A$1:$AT$8036,A9512,FALSE)</f>
        <v>#REF!</v>
      </c>
      <c r="L9512" t="e">
        <f>HLOOKUP("Enhed",data!$A$1:$AT$8036,A9512,FALSE)</f>
        <v>#REF!</v>
      </c>
    </row>
    <row r="9513" spans="1:12" x14ac:dyDescent="0.2">
      <c r="A9513">
        <v>9512</v>
      </c>
      <c r="B9513" t="e">
        <f>HLOOKUP("Referencer",data!$A$1:$AT$8036,A9513,FALSE)</f>
        <v>#REF!</v>
      </c>
      <c r="C9513" t="e">
        <f>HLOOKUP("Stedtekst",data!$A$1:$AT$8036,A9513,FALSE)</f>
        <v>#REF!</v>
      </c>
      <c r="D9513" t="e">
        <f>HLOOKUP("Målested navn",data!$A$1:$AT$8036,A9513,FALSE)</f>
        <v>#REF!</v>
      </c>
      <c r="E9513" t="e">
        <f>HLOOKUP("Prøvetagning",data!$A$1:$AT$8036,A9513,FALSE)</f>
        <v>#REF!</v>
      </c>
      <c r="F9513" t="e">
        <f>HLOOKUP("Prøve",data!$A$1:$AT$8036,A9513,FALSE)</f>
        <v>#REF!</v>
      </c>
      <c r="G9513" t="e">
        <f>HLOOKUP("ScKode",data!$A$1:$AT$8036,A9513,FALSE)</f>
        <v>#REF!</v>
      </c>
      <c r="H9513" t="e">
        <f>HLOOKUP("StofParameter",data!$A$1:$AT$8036,A9513,FALSE)</f>
        <v>#REF!</v>
      </c>
      <c r="I9513" t="e">
        <f>HLOOKUP("Dato",data!$A$1:$AT$8036,A9513,FALSE)</f>
        <v>#REF!</v>
      </c>
      <c r="J9513" t="e">
        <f>HLOOKUP("Resultat-attribut",data!$A$1:$AT$8036,A9513,FALSE)</f>
        <v>#REF!</v>
      </c>
      <c r="K9513" t="e">
        <f>HLOOKUP("Resultat",data!$A$1:$AT$8036,A9513,FALSE)</f>
        <v>#REF!</v>
      </c>
      <c r="L9513" t="e">
        <f>HLOOKUP("Enhed",data!$A$1:$AT$8036,A9513,FALSE)</f>
        <v>#REF!</v>
      </c>
    </row>
    <row r="9514" spans="1:12" x14ac:dyDescent="0.2">
      <c r="A9514">
        <v>9513</v>
      </c>
      <c r="B9514" t="e">
        <f>HLOOKUP("Referencer",data!$A$1:$AT$8036,A9514,FALSE)</f>
        <v>#REF!</v>
      </c>
      <c r="C9514" t="e">
        <f>HLOOKUP("Stedtekst",data!$A$1:$AT$8036,A9514,FALSE)</f>
        <v>#REF!</v>
      </c>
      <c r="D9514" t="e">
        <f>HLOOKUP("Målested navn",data!$A$1:$AT$8036,A9514,FALSE)</f>
        <v>#REF!</v>
      </c>
      <c r="E9514" t="e">
        <f>HLOOKUP("Prøvetagning",data!$A$1:$AT$8036,A9514,FALSE)</f>
        <v>#REF!</v>
      </c>
      <c r="F9514" t="e">
        <f>HLOOKUP("Prøve",data!$A$1:$AT$8036,A9514,FALSE)</f>
        <v>#REF!</v>
      </c>
      <c r="G9514" t="e">
        <f>HLOOKUP("ScKode",data!$A$1:$AT$8036,A9514,FALSE)</f>
        <v>#REF!</v>
      </c>
      <c r="H9514" t="e">
        <f>HLOOKUP("StofParameter",data!$A$1:$AT$8036,A9514,FALSE)</f>
        <v>#REF!</v>
      </c>
      <c r="I9514" t="e">
        <f>HLOOKUP("Dato",data!$A$1:$AT$8036,A9514,FALSE)</f>
        <v>#REF!</v>
      </c>
      <c r="J9514" t="e">
        <f>HLOOKUP("Resultat-attribut",data!$A$1:$AT$8036,A9514,FALSE)</f>
        <v>#REF!</v>
      </c>
      <c r="K9514" t="e">
        <f>HLOOKUP("Resultat",data!$A$1:$AT$8036,A9514,FALSE)</f>
        <v>#REF!</v>
      </c>
      <c r="L9514" t="e">
        <f>HLOOKUP("Enhed",data!$A$1:$AT$8036,A9514,FALSE)</f>
        <v>#REF!</v>
      </c>
    </row>
    <row r="9515" spans="1:12" x14ac:dyDescent="0.2">
      <c r="A9515">
        <v>9514</v>
      </c>
      <c r="B9515" t="e">
        <f>HLOOKUP("Referencer",data!$A$1:$AT$8036,A9515,FALSE)</f>
        <v>#REF!</v>
      </c>
      <c r="C9515" t="e">
        <f>HLOOKUP("Stedtekst",data!$A$1:$AT$8036,A9515,FALSE)</f>
        <v>#REF!</v>
      </c>
      <c r="D9515" t="e">
        <f>HLOOKUP("Målested navn",data!$A$1:$AT$8036,A9515,FALSE)</f>
        <v>#REF!</v>
      </c>
      <c r="E9515" t="e">
        <f>HLOOKUP("Prøvetagning",data!$A$1:$AT$8036,A9515,FALSE)</f>
        <v>#REF!</v>
      </c>
      <c r="F9515" t="e">
        <f>HLOOKUP("Prøve",data!$A$1:$AT$8036,A9515,FALSE)</f>
        <v>#REF!</v>
      </c>
      <c r="G9515" t="e">
        <f>HLOOKUP("ScKode",data!$A$1:$AT$8036,A9515,FALSE)</f>
        <v>#REF!</v>
      </c>
      <c r="H9515" t="e">
        <f>HLOOKUP("StofParameter",data!$A$1:$AT$8036,A9515,FALSE)</f>
        <v>#REF!</v>
      </c>
      <c r="I9515" t="e">
        <f>HLOOKUP("Dato",data!$A$1:$AT$8036,A9515,FALSE)</f>
        <v>#REF!</v>
      </c>
      <c r="J9515" t="e">
        <f>HLOOKUP("Resultat-attribut",data!$A$1:$AT$8036,A9515,FALSE)</f>
        <v>#REF!</v>
      </c>
      <c r="K9515" t="e">
        <f>HLOOKUP("Resultat",data!$A$1:$AT$8036,A9515,FALSE)</f>
        <v>#REF!</v>
      </c>
      <c r="L9515" t="e">
        <f>HLOOKUP("Enhed",data!$A$1:$AT$8036,A9515,FALSE)</f>
        <v>#REF!</v>
      </c>
    </row>
    <row r="9516" spans="1:12" x14ac:dyDescent="0.2">
      <c r="A9516">
        <v>9515</v>
      </c>
      <c r="B9516" t="e">
        <f>HLOOKUP("Referencer",data!$A$1:$AT$8036,A9516,FALSE)</f>
        <v>#REF!</v>
      </c>
      <c r="C9516" t="e">
        <f>HLOOKUP("Stedtekst",data!$A$1:$AT$8036,A9516,FALSE)</f>
        <v>#REF!</v>
      </c>
      <c r="D9516" t="e">
        <f>HLOOKUP("Målested navn",data!$A$1:$AT$8036,A9516,FALSE)</f>
        <v>#REF!</v>
      </c>
      <c r="E9516" t="e">
        <f>HLOOKUP("Prøvetagning",data!$A$1:$AT$8036,A9516,FALSE)</f>
        <v>#REF!</v>
      </c>
      <c r="F9516" t="e">
        <f>HLOOKUP("Prøve",data!$A$1:$AT$8036,A9516,FALSE)</f>
        <v>#REF!</v>
      </c>
      <c r="G9516" t="e">
        <f>HLOOKUP("ScKode",data!$A$1:$AT$8036,A9516,FALSE)</f>
        <v>#REF!</v>
      </c>
      <c r="H9516" t="e">
        <f>HLOOKUP("StofParameter",data!$A$1:$AT$8036,A9516,FALSE)</f>
        <v>#REF!</v>
      </c>
      <c r="I9516" t="e">
        <f>HLOOKUP("Dato",data!$A$1:$AT$8036,A9516,FALSE)</f>
        <v>#REF!</v>
      </c>
      <c r="J9516" t="e">
        <f>HLOOKUP("Resultat-attribut",data!$A$1:$AT$8036,A9516,FALSE)</f>
        <v>#REF!</v>
      </c>
      <c r="K9516" t="e">
        <f>HLOOKUP("Resultat",data!$A$1:$AT$8036,A9516,FALSE)</f>
        <v>#REF!</v>
      </c>
      <c r="L9516" t="e">
        <f>HLOOKUP("Enhed",data!$A$1:$AT$8036,A9516,FALSE)</f>
        <v>#REF!</v>
      </c>
    </row>
    <row r="9517" spans="1:12" x14ac:dyDescent="0.2">
      <c r="A9517">
        <v>9516</v>
      </c>
      <c r="B9517" t="e">
        <f>HLOOKUP("Referencer",data!$A$1:$AT$8036,A9517,FALSE)</f>
        <v>#REF!</v>
      </c>
      <c r="C9517" t="e">
        <f>HLOOKUP("Stedtekst",data!$A$1:$AT$8036,A9517,FALSE)</f>
        <v>#REF!</v>
      </c>
      <c r="D9517" t="e">
        <f>HLOOKUP("Målested navn",data!$A$1:$AT$8036,A9517,FALSE)</f>
        <v>#REF!</v>
      </c>
      <c r="E9517" t="e">
        <f>HLOOKUP("Prøvetagning",data!$A$1:$AT$8036,A9517,FALSE)</f>
        <v>#REF!</v>
      </c>
      <c r="F9517" t="e">
        <f>HLOOKUP("Prøve",data!$A$1:$AT$8036,A9517,FALSE)</f>
        <v>#REF!</v>
      </c>
      <c r="G9517" t="e">
        <f>HLOOKUP("ScKode",data!$A$1:$AT$8036,A9517,FALSE)</f>
        <v>#REF!</v>
      </c>
      <c r="H9517" t="e">
        <f>HLOOKUP("StofParameter",data!$A$1:$AT$8036,A9517,FALSE)</f>
        <v>#REF!</v>
      </c>
      <c r="I9517" t="e">
        <f>HLOOKUP("Dato",data!$A$1:$AT$8036,A9517,FALSE)</f>
        <v>#REF!</v>
      </c>
      <c r="J9517" t="e">
        <f>HLOOKUP("Resultat-attribut",data!$A$1:$AT$8036,A9517,FALSE)</f>
        <v>#REF!</v>
      </c>
      <c r="K9517" t="e">
        <f>HLOOKUP("Resultat",data!$A$1:$AT$8036,A9517,FALSE)</f>
        <v>#REF!</v>
      </c>
      <c r="L9517" t="e">
        <f>HLOOKUP("Enhed",data!$A$1:$AT$8036,A9517,FALSE)</f>
        <v>#REF!</v>
      </c>
    </row>
    <row r="9518" spans="1:12" x14ac:dyDescent="0.2">
      <c r="A9518">
        <v>9517</v>
      </c>
      <c r="B9518" t="e">
        <f>HLOOKUP("Referencer",data!$A$1:$AT$8036,A9518,FALSE)</f>
        <v>#REF!</v>
      </c>
      <c r="C9518" t="e">
        <f>HLOOKUP("Stedtekst",data!$A$1:$AT$8036,A9518,FALSE)</f>
        <v>#REF!</v>
      </c>
      <c r="D9518" t="e">
        <f>HLOOKUP("Målested navn",data!$A$1:$AT$8036,A9518,FALSE)</f>
        <v>#REF!</v>
      </c>
      <c r="E9518" t="e">
        <f>HLOOKUP("Prøvetagning",data!$A$1:$AT$8036,A9518,FALSE)</f>
        <v>#REF!</v>
      </c>
      <c r="F9518" t="e">
        <f>HLOOKUP("Prøve",data!$A$1:$AT$8036,A9518,FALSE)</f>
        <v>#REF!</v>
      </c>
      <c r="G9518" t="e">
        <f>HLOOKUP("ScKode",data!$A$1:$AT$8036,A9518,FALSE)</f>
        <v>#REF!</v>
      </c>
      <c r="H9518" t="e">
        <f>HLOOKUP("StofParameter",data!$A$1:$AT$8036,A9518,FALSE)</f>
        <v>#REF!</v>
      </c>
      <c r="I9518" t="e">
        <f>HLOOKUP("Dato",data!$A$1:$AT$8036,A9518,FALSE)</f>
        <v>#REF!</v>
      </c>
      <c r="J9518" t="e">
        <f>HLOOKUP("Resultat-attribut",data!$A$1:$AT$8036,A9518,FALSE)</f>
        <v>#REF!</v>
      </c>
      <c r="K9518" t="e">
        <f>HLOOKUP("Resultat",data!$A$1:$AT$8036,A9518,FALSE)</f>
        <v>#REF!</v>
      </c>
      <c r="L9518" t="e">
        <f>HLOOKUP("Enhed",data!$A$1:$AT$8036,A9518,FALSE)</f>
        <v>#REF!</v>
      </c>
    </row>
    <row r="9519" spans="1:12" x14ac:dyDescent="0.2">
      <c r="A9519">
        <v>9518</v>
      </c>
      <c r="B9519" t="e">
        <f>HLOOKUP("Referencer",data!$A$1:$AT$8036,A9519,FALSE)</f>
        <v>#REF!</v>
      </c>
      <c r="C9519" t="e">
        <f>HLOOKUP("Stedtekst",data!$A$1:$AT$8036,A9519,FALSE)</f>
        <v>#REF!</v>
      </c>
      <c r="D9519" t="e">
        <f>HLOOKUP("Målested navn",data!$A$1:$AT$8036,A9519,FALSE)</f>
        <v>#REF!</v>
      </c>
      <c r="E9519" t="e">
        <f>HLOOKUP("Prøvetagning",data!$A$1:$AT$8036,A9519,FALSE)</f>
        <v>#REF!</v>
      </c>
      <c r="F9519" t="e">
        <f>HLOOKUP("Prøve",data!$A$1:$AT$8036,A9519,FALSE)</f>
        <v>#REF!</v>
      </c>
      <c r="G9519" t="e">
        <f>HLOOKUP("ScKode",data!$A$1:$AT$8036,A9519,FALSE)</f>
        <v>#REF!</v>
      </c>
      <c r="H9519" t="e">
        <f>HLOOKUP("StofParameter",data!$A$1:$AT$8036,A9519,FALSE)</f>
        <v>#REF!</v>
      </c>
      <c r="I9519" t="e">
        <f>HLOOKUP("Dato",data!$A$1:$AT$8036,A9519,FALSE)</f>
        <v>#REF!</v>
      </c>
      <c r="J9519" t="e">
        <f>HLOOKUP("Resultat-attribut",data!$A$1:$AT$8036,A9519,FALSE)</f>
        <v>#REF!</v>
      </c>
      <c r="K9519" t="e">
        <f>HLOOKUP("Resultat",data!$A$1:$AT$8036,A9519,FALSE)</f>
        <v>#REF!</v>
      </c>
      <c r="L9519" t="e">
        <f>HLOOKUP("Enhed",data!$A$1:$AT$8036,A9519,FALSE)</f>
        <v>#REF!</v>
      </c>
    </row>
    <row r="9520" spans="1:12" x14ac:dyDescent="0.2">
      <c r="A9520">
        <v>9519</v>
      </c>
      <c r="B9520" t="e">
        <f>HLOOKUP("Referencer",data!$A$1:$AT$8036,A9520,FALSE)</f>
        <v>#REF!</v>
      </c>
      <c r="C9520" t="e">
        <f>HLOOKUP("Stedtekst",data!$A$1:$AT$8036,A9520,FALSE)</f>
        <v>#REF!</v>
      </c>
      <c r="D9520" t="e">
        <f>HLOOKUP("Målested navn",data!$A$1:$AT$8036,A9520,FALSE)</f>
        <v>#REF!</v>
      </c>
      <c r="E9520" t="e">
        <f>HLOOKUP("Prøvetagning",data!$A$1:$AT$8036,A9520,FALSE)</f>
        <v>#REF!</v>
      </c>
      <c r="F9520" t="e">
        <f>HLOOKUP("Prøve",data!$A$1:$AT$8036,A9520,FALSE)</f>
        <v>#REF!</v>
      </c>
      <c r="G9520" t="e">
        <f>HLOOKUP("ScKode",data!$A$1:$AT$8036,A9520,FALSE)</f>
        <v>#REF!</v>
      </c>
      <c r="H9520" t="e">
        <f>HLOOKUP("StofParameter",data!$A$1:$AT$8036,A9520,FALSE)</f>
        <v>#REF!</v>
      </c>
      <c r="I9520" t="e">
        <f>HLOOKUP("Dato",data!$A$1:$AT$8036,A9520,FALSE)</f>
        <v>#REF!</v>
      </c>
      <c r="J9520" t="e">
        <f>HLOOKUP("Resultat-attribut",data!$A$1:$AT$8036,A9520,FALSE)</f>
        <v>#REF!</v>
      </c>
      <c r="K9520" t="e">
        <f>HLOOKUP("Resultat",data!$A$1:$AT$8036,A9520,FALSE)</f>
        <v>#REF!</v>
      </c>
      <c r="L9520" t="e">
        <f>HLOOKUP("Enhed",data!$A$1:$AT$8036,A9520,FALSE)</f>
        <v>#REF!</v>
      </c>
    </row>
    <row r="9521" spans="1:12" x14ac:dyDescent="0.2">
      <c r="A9521">
        <v>9520</v>
      </c>
      <c r="B9521" t="e">
        <f>HLOOKUP("Referencer",data!$A$1:$AT$8036,A9521,FALSE)</f>
        <v>#REF!</v>
      </c>
      <c r="C9521" t="e">
        <f>HLOOKUP("Stedtekst",data!$A$1:$AT$8036,A9521,FALSE)</f>
        <v>#REF!</v>
      </c>
      <c r="D9521" t="e">
        <f>HLOOKUP("Målested navn",data!$A$1:$AT$8036,A9521,FALSE)</f>
        <v>#REF!</v>
      </c>
      <c r="E9521" t="e">
        <f>HLOOKUP("Prøvetagning",data!$A$1:$AT$8036,A9521,FALSE)</f>
        <v>#REF!</v>
      </c>
      <c r="F9521" t="e">
        <f>HLOOKUP("Prøve",data!$A$1:$AT$8036,A9521,FALSE)</f>
        <v>#REF!</v>
      </c>
      <c r="G9521" t="e">
        <f>HLOOKUP("ScKode",data!$A$1:$AT$8036,A9521,FALSE)</f>
        <v>#REF!</v>
      </c>
      <c r="H9521" t="e">
        <f>HLOOKUP("StofParameter",data!$A$1:$AT$8036,A9521,FALSE)</f>
        <v>#REF!</v>
      </c>
      <c r="I9521" t="e">
        <f>HLOOKUP("Dato",data!$A$1:$AT$8036,A9521,FALSE)</f>
        <v>#REF!</v>
      </c>
      <c r="J9521" t="e">
        <f>HLOOKUP("Resultat-attribut",data!$A$1:$AT$8036,A9521,FALSE)</f>
        <v>#REF!</v>
      </c>
      <c r="K9521" t="e">
        <f>HLOOKUP("Resultat",data!$A$1:$AT$8036,A9521,FALSE)</f>
        <v>#REF!</v>
      </c>
      <c r="L9521" t="e">
        <f>HLOOKUP("Enhed",data!$A$1:$AT$8036,A9521,FALSE)</f>
        <v>#REF!</v>
      </c>
    </row>
    <row r="9522" spans="1:12" x14ac:dyDescent="0.2">
      <c r="A9522">
        <v>9521</v>
      </c>
      <c r="B9522" t="e">
        <f>HLOOKUP("Referencer",data!$A$1:$AT$8036,A9522,FALSE)</f>
        <v>#REF!</v>
      </c>
      <c r="C9522" t="e">
        <f>HLOOKUP("Stedtekst",data!$A$1:$AT$8036,A9522,FALSE)</f>
        <v>#REF!</v>
      </c>
      <c r="D9522" t="e">
        <f>HLOOKUP("Målested navn",data!$A$1:$AT$8036,A9522,FALSE)</f>
        <v>#REF!</v>
      </c>
      <c r="E9522" t="e">
        <f>HLOOKUP("Prøvetagning",data!$A$1:$AT$8036,A9522,FALSE)</f>
        <v>#REF!</v>
      </c>
      <c r="F9522" t="e">
        <f>HLOOKUP("Prøve",data!$A$1:$AT$8036,A9522,FALSE)</f>
        <v>#REF!</v>
      </c>
      <c r="G9522" t="e">
        <f>HLOOKUP("ScKode",data!$A$1:$AT$8036,A9522,FALSE)</f>
        <v>#REF!</v>
      </c>
      <c r="H9522" t="e">
        <f>HLOOKUP("StofParameter",data!$A$1:$AT$8036,A9522,FALSE)</f>
        <v>#REF!</v>
      </c>
      <c r="I9522" t="e">
        <f>HLOOKUP("Dato",data!$A$1:$AT$8036,A9522,FALSE)</f>
        <v>#REF!</v>
      </c>
      <c r="J9522" t="e">
        <f>HLOOKUP("Resultat-attribut",data!$A$1:$AT$8036,A9522,FALSE)</f>
        <v>#REF!</v>
      </c>
      <c r="K9522" t="e">
        <f>HLOOKUP("Resultat",data!$A$1:$AT$8036,A9522,FALSE)</f>
        <v>#REF!</v>
      </c>
      <c r="L9522" t="e">
        <f>HLOOKUP("Enhed",data!$A$1:$AT$8036,A9522,FALSE)</f>
        <v>#REF!</v>
      </c>
    </row>
    <row r="9523" spans="1:12" x14ac:dyDescent="0.2">
      <c r="A9523">
        <v>9522</v>
      </c>
      <c r="B9523" t="e">
        <f>HLOOKUP("Referencer",data!$A$1:$AT$8036,A9523,FALSE)</f>
        <v>#REF!</v>
      </c>
      <c r="C9523" t="e">
        <f>HLOOKUP("Stedtekst",data!$A$1:$AT$8036,A9523,FALSE)</f>
        <v>#REF!</v>
      </c>
      <c r="D9523" t="e">
        <f>HLOOKUP("Målested navn",data!$A$1:$AT$8036,A9523,FALSE)</f>
        <v>#REF!</v>
      </c>
      <c r="E9523" t="e">
        <f>HLOOKUP("Prøvetagning",data!$A$1:$AT$8036,A9523,FALSE)</f>
        <v>#REF!</v>
      </c>
      <c r="F9523" t="e">
        <f>HLOOKUP("Prøve",data!$A$1:$AT$8036,A9523,FALSE)</f>
        <v>#REF!</v>
      </c>
      <c r="G9523" t="e">
        <f>HLOOKUP("ScKode",data!$A$1:$AT$8036,A9523,FALSE)</f>
        <v>#REF!</v>
      </c>
      <c r="H9523" t="e">
        <f>HLOOKUP("StofParameter",data!$A$1:$AT$8036,A9523,FALSE)</f>
        <v>#REF!</v>
      </c>
      <c r="I9523" t="e">
        <f>HLOOKUP("Dato",data!$A$1:$AT$8036,A9523,FALSE)</f>
        <v>#REF!</v>
      </c>
      <c r="J9523" t="e">
        <f>HLOOKUP("Resultat-attribut",data!$A$1:$AT$8036,A9523,FALSE)</f>
        <v>#REF!</v>
      </c>
      <c r="K9523" t="e">
        <f>HLOOKUP("Resultat",data!$A$1:$AT$8036,A9523,FALSE)</f>
        <v>#REF!</v>
      </c>
      <c r="L9523" t="e">
        <f>HLOOKUP("Enhed",data!$A$1:$AT$8036,A9523,FALSE)</f>
        <v>#REF!</v>
      </c>
    </row>
    <row r="9524" spans="1:12" x14ac:dyDescent="0.2">
      <c r="A9524">
        <v>9523</v>
      </c>
      <c r="B9524" t="e">
        <f>HLOOKUP("Referencer",data!$A$1:$AT$8036,A9524,FALSE)</f>
        <v>#REF!</v>
      </c>
      <c r="C9524" t="e">
        <f>HLOOKUP("Stedtekst",data!$A$1:$AT$8036,A9524,FALSE)</f>
        <v>#REF!</v>
      </c>
      <c r="D9524" t="e">
        <f>HLOOKUP("Målested navn",data!$A$1:$AT$8036,A9524,FALSE)</f>
        <v>#REF!</v>
      </c>
      <c r="E9524" t="e">
        <f>HLOOKUP("Prøvetagning",data!$A$1:$AT$8036,A9524,FALSE)</f>
        <v>#REF!</v>
      </c>
      <c r="F9524" t="e">
        <f>HLOOKUP("Prøve",data!$A$1:$AT$8036,A9524,FALSE)</f>
        <v>#REF!</v>
      </c>
      <c r="G9524" t="e">
        <f>HLOOKUP("ScKode",data!$A$1:$AT$8036,A9524,FALSE)</f>
        <v>#REF!</v>
      </c>
      <c r="H9524" t="e">
        <f>HLOOKUP("StofParameter",data!$A$1:$AT$8036,A9524,FALSE)</f>
        <v>#REF!</v>
      </c>
      <c r="I9524" t="e">
        <f>HLOOKUP("Dato",data!$A$1:$AT$8036,A9524,FALSE)</f>
        <v>#REF!</v>
      </c>
      <c r="J9524" t="e">
        <f>HLOOKUP("Resultat-attribut",data!$A$1:$AT$8036,A9524,FALSE)</f>
        <v>#REF!</v>
      </c>
      <c r="K9524" t="e">
        <f>HLOOKUP("Resultat",data!$A$1:$AT$8036,A9524,FALSE)</f>
        <v>#REF!</v>
      </c>
      <c r="L9524" t="e">
        <f>HLOOKUP("Enhed",data!$A$1:$AT$8036,A9524,FALSE)</f>
        <v>#REF!</v>
      </c>
    </row>
    <row r="9525" spans="1:12" x14ac:dyDescent="0.2">
      <c r="A9525">
        <v>9524</v>
      </c>
      <c r="B9525" t="e">
        <f>HLOOKUP("Referencer",data!$A$1:$AT$8036,A9525,FALSE)</f>
        <v>#REF!</v>
      </c>
      <c r="C9525" t="e">
        <f>HLOOKUP("Stedtekst",data!$A$1:$AT$8036,A9525,FALSE)</f>
        <v>#REF!</v>
      </c>
      <c r="D9525" t="e">
        <f>HLOOKUP("Målested navn",data!$A$1:$AT$8036,A9525,FALSE)</f>
        <v>#REF!</v>
      </c>
      <c r="E9525" t="e">
        <f>HLOOKUP("Prøvetagning",data!$A$1:$AT$8036,A9525,FALSE)</f>
        <v>#REF!</v>
      </c>
      <c r="F9525" t="e">
        <f>HLOOKUP("Prøve",data!$A$1:$AT$8036,A9525,FALSE)</f>
        <v>#REF!</v>
      </c>
      <c r="G9525" t="e">
        <f>HLOOKUP("ScKode",data!$A$1:$AT$8036,A9525,FALSE)</f>
        <v>#REF!</v>
      </c>
      <c r="H9525" t="e">
        <f>HLOOKUP("StofParameter",data!$A$1:$AT$8036,A9525,FALSE)</f>
        <v>#REF!</v>
      </c>
      <c r="I9525" t="e">
        <f>HLOOKUP("Dato",data!$A$1:$AT$8036,A9525,FALSE)</f>
        <v>#REF!</v>
      </c>
      <c r="J9525" t="e">
        <f>HLOOKUP("Resultat-attribut",data!$A$1:$AT$8036,A9525,FALSE)</f>
        <v>#REF!</v>
      </c>
      <c r="K9525" t="e">
        <f>HLOOKUP("Resultat",data!$A$1:$AT$8036,A9525,FALSE)</f>
        <v>#REF!</v>
      </c>
      <c r="L9525" t="e">
        <f>HLOOKUP("Enhed",data!$A$1:$AT$8036,A9525,FALSE)</f>
        <v>#REF!</v>
      </c>
    </row>
    <row r="9526" spans="1:12" x14ac:dyDescent="0.2">
      <c r="A9526">
        <v>9525</v>
      </c>
      <c r="B9526" t="e">
        <f>HLOOKUP("Referencer",data!$A$1:$AT$8036,A9526,FALSE)</f>
        <v>#REF!</v>
      </c>
      <c r="C9526" t="e">
        <f>HLOOKUP("Stedtekst",data!$A$1:$AT$8036,A9526,FALSE)</f>
        <v>#REF!</v>
      </c>
      <c r="D9526" t="e">
        <f>HLOOKUP("Målested navn",data!$A$1:$AT$8036,A9526,FALSE)</f>
        <v>#REF!</v>
      </c>
      <c r="E9526" t="e">
        <f>HLOOKUP("Prøvetagning",data!$A$1:$AT$8036,A9526,FALSE)</f>
        <v>#REF!</v>
      </c>
      <c r="F9526" t="e">
        <f>HLOOKUP("Prøve",data!$A$1:$AT$8036,A9526,FALSE)</f>
        <v>#REF!</v>
      </c>
      <c r="G9526" t="e">
        <f>HLOOKUP("ScKode",data!$A$1:$AT$8036,A9526,FALSE)</f>
        <v>#REF!</v>
      </c>
      <c r="H9526" t="e">
        <f>HLOOKUP("StofParameter",data!$A$1:$AT$8036,A9526,FALSE)</f>
        <v>#REF!</v>
      </c>
      <c r="I9526" t="e">
        <f>HLOOKUP("Dato",data!$A$1:$AT$8036,A9526,FALSE)</f>
        <v>#REF!</v>
      </c>
      <c r="J9526" t="e">
        <f>HLOOKUP("Resultat-attribut",data!$A$1:$AT$8036,A9526,FALSE)</f>
        <v>#REF!</v>
      </c>
      <c r="K9526" t="e">
        <f>HLOOKUP("Resultat",data!$A$1:$AT$8036,A9526,FALSE)</f>
        <v>#REF!</v>
      </c>
      <c r="L9526" t="e">
        <f>HLOOKUP("Enhed",data!$A$1:$AT$8036,A9526,FALSE)</f>
        <v>#REF!</v>
      </c>
    </row>
    <row r="9527" spans="1:12" x14ac:dyDescent="0.2">
      <c r="A9527">
        <v>9526</v>
      </c>
      <c r="B9527" t="e">
        <f>HLOOKUP("Referencer",data!$A$1:$AT$8036,A9527,FALSE)</f>
        <v>#REF!</v>
      </c>
      <c r="C9527" t="e">
        <f>HLOOKUP("Stedtekst",data!$A$1:$AT$8036,A9527,FALSE)</f>
        <v>#REF!</v>
      </c>
      <c r="D9527" t="e">
        <f>HLOOKUP("Målested navn",data!$A$1:$AT$8036,A9527,FALSE)</f>
        <v>#REF!</v>
      </c>
      <c r="E9527" t="e">
        <f>HLOOKUP("Prøvetagning",data!$A$1:$AT$8036,A9527,FALSE)</f>
        <v>#REF!</v>
      </c>
      <c r="F9527" t="e">
        <f>HLOOKUP("Prøve",data!$A$1:$AT$8036,A9527,FALSE)</f>
        <v>#REF!</v>
      </c>
      <c r="G9527" t="e">
        <f>HLOOKUP("ScKode",data!$A$1:$AT$8036,A9527,FALSE)</f>
        <v>#REF!</v>
      </c>
      <c r="H9527" t="e">
        <f>HLOOKUP("StofParameter",data!$A$1:$AT$8036,A9527,FALSE)</f>
        <v>#REF!</v>
      </c>
      <c r="I9527" t="e">
        <f>HLOOKUP("Dato",data!$A$1:$AT$8036,A9527,FALSE)</f>
        <v>#REF!</v>
      </c>
      <c r="J9527" t="e">
        <f>HLOOKUP("Resultat-attribut",data!$A$1:$AT$8036,A9527,FALSE)</f>
        <v>#REF!</v>
      </c>
      <c r="K9527" t="e">
        <f>HLOOKUP("Resultat",data!$A$1:$AT$8036,A9527,FALSE)</f>
        <v>#REF!</v>
      </c>
      <c r="L9527" t="e">
        <f>HLOOKUP("Enhed",data!$A$1:$AT$8036,A9527,FALSE)</f>
        <v>#REF!</v>
      </c>
    </row>
    <row r="9528" spans="1:12" x14ac:dyDescent="0.2">
      <c r="A9528">
        <v>9527</v>
      </c>
      <c r="B9528" t="e">
        <f>HLOOKUP("Referencer",data!$A$1:$AT$8036,A9528,FALSE)</f>
        <v>#REF!</v>
      </c>
      <c r="C9528" t="e">
        <f>HLOOKUP("Stedtekst",data!$A$1:$AT$8036,A9528,FALSE)</f>
        <v>#REF!</v>
      </c>
      <c r="D9528" t="e">
        <f>HLOOKUP("Målested navn",data!$A$1:$AT$8036,A9528,FALSE)</f>
        <v>#REF!</v>
      </c>
      <c r="E9528" t="e">
        <f>HLOOKUP("Prøvetagning",data!$A$1:$AT$8036,A9528,FALSE)</f>
        <v>#REF!</v>
      </c>
      <c r="F9528" t="e">
        <f>HLOOKUP("Prøve",data!$A$1:$AT$8036,A9528,FALSE)</f>
        <v>#REF!</v>
      </c>
      <c r="G9528" t="e">
        <f>HLOOKUP("ScKode",data!$A$1:$AT$8036,A9528,FALSE)</f>
        <v>#REF!</v>
      </c>
      <c r="H9528" t="e">
        <f>HLOOKUP("StofParameter",data!$A$1:$AT$8036,A9528,FALSE)</f>
        <v>#REF!</v>
      </c>
      <c r="I9528" t="e">
        <f>HLOOKUP("Dato",data!$A$1:$AT$8036,A9528,FALSE)</f>
        <v>#REF!</v>
      </c>
      <c r="J9528" t="e">
        <f>HLOOKUP("Resultat-attribut",data!$A$1:$AT$8036,A9528,FALSE)</f>
        <v>#REF!</v>
      </c>
      <c r="K9528" t="e">
        <f>HLOOKUP("Resultat",data!$A$1:$AT$8036,A9528,FALSE)</f>
        <v>#REF!</v>
      </c>
      <c r="L9528" t="e">
        <f>HLOOKUP("Enhed",data!$A$1:$AT$8036,A9528,FALSE)</f>
        <v>#REF!</v>
      </c>
    </row>
    <row r="9529" spans="1:12" x14ac:dyDescent="0.2">
      <c r="A9529">
        <v>9528</v>
      </c>
      <c r="B9529" t="e">
        <f>HLOOKUP("Referencer",data!$A$1:$AT$8036,A9529,FALSE)</f>
        <v>#REF!</v>
      </c>
      <c r="C9529" t="e">
        <f>HLOOKUP("Stedtekst",data!$A$1:$AT$8036,A9529,FALSE)</f>
        <v>#REF!</v>
      </c>
      <c r="D9529" t="e">
        <f>HLOOKUP("Målested navn",data!$A$1:$AT$8036,A9529,FALSE)</f>
        <v>#REF!</v>
      </c>
      <c r="E9529" t="e">
        <f>HLOOKUP("Prøvetagning",data!$A$1:$AT$8036,A9529,FALSE)</f>
        <v>#REF!</v>
      </c>
      <c r="F9529" t="e">
        <f>HLOOKUP("Prøve",data!$A$1:$AT$8036,A9529,FALSE)</f>
        <v>#REF!</v>
      </c>
      <c r="G9529" t="e">
        <f>HLOOKUP("ScKode",data!$A$1:$AT$8036,A9529,FALSE)</f>
        <v>#REF!</v>
      </c>
      <c r="H9529" t="e">
        <f>HLOOKUP("StofParameter",data!$A$1:$AT$8036,A9529,FALSE)</f>
        <v>#REF!</v>
      </c>
      <c r="I9529" t="e">
        <f>HLOOKUP("Dato",data!$A$1:$AT$8036,A9529,FALSE)</f>
        <v>#REF!</v>
      </c>
      <c r="J9529" t="e">
        <f>HLOOKUP("Resultat-attribut",data!$A$1:$AT$8036,A9529,FALSE)</f>
        <v>#REF!</v>
      </c>
      <c r="K9529" t="e">
        <f>HLOOKUP("Resultat",data!$A$1:$AT$8036,A9529,FALSE)</f>
        <v>#REF!</v>
      </c>
      <c r="L9529" t="e">
        <f>HLOOKUP("Enhed",data!$A$1:$AT$8036,A9529,FALSE)</f>
        <v>#REF!</v>
      </c>
    </row>
    <row r="9530" spans="1:12" x14ac:dyDescent="0.2">
      <c r="A9530">
        <v>9529</v>
      </c>
      <c r="B9530" t="e">
        <f>HLOOKUP("Referencer",data!$A$1:$AT$8036,A9530,FALSE)</f>
        <v>#REF!</v>
      </c>
      <c r="C9530" t="e">
        <f>HLOOKUP("Stedtekst",data!$A$1:$AT$8036,A9530,FALSE)</f>
        <v>#REF!</v>
      </c>
      <c r="D9530" t="e">
        <f>HLOOKUP("Målested navn",data!$A$1:$AT$8036,A9530,FALSE)</f>
        <v>#REF!</v>
      </c>
      <c r="E9530" t="e">
        <f>HLOOKUP("Prøvetagning",data!$A$1:$AT$8036,A9530,FALSE)</f>
        <v>#REF!</v>
      </c>
      <c r="F9530" t="e">
        <f>HLOOKUP("Prøve",data!$A$1:$AT$8036,A9530,FALSE)</f>
        <v>#REF!</v>
      </c>
      <c r="G9530" t="e">
        <f>HLOOKUP("ScKode",data!$A$1:$AT$8036,A9530,FALSE)</f>
        <v>#REF!</v>
      </c>
      <c r="H9530" t="e">
        <f>HLOOKUP("StofParameter",data!$A$1:$AT$8036,A9530,FALSE)</f>
        <v>#REF!</v>
      </c>
      <c r="I9530" t="e">
        <f>HLOOKUP("Dato",data!$A$1:$AT$8036,A9530,FALSE)</f>
        <v>#REF!</v>
      </c>
      <c r="J9530" t="e">
        <f>HLOOKUP("Resultat-attribut",data!$A$1:$AT$8036,A9530,FALSE)</f>
        <v>#REF!</v>
      </c>
      <c r="K9530" t="e">
        <f>HLOOKUP("Resultat",data!$A$1:$AT$8036,A9530,FALSE)</f>
        <v>#REF!</v>
      </c>
      <c r="L9530" t="e">
        <f>HLOOKUP("Enhed",data!$A$1:$AT$8036,A9530,FALSE)</f>
        <v>#REF!</v>
      </c>
    </row>
    <row r="9531" spans="1:12" x14ac:dyDescent="0.2">
      <c r="A9531">
        <v>9530</v>
      </c>
      <c r="B9531" t="e">
        <f>HLOOKUP("Referencer",data!$A$1:$AT$8036,A9531,FALSE)</f>
        <v>#REF!</v>
      </c>
      <c r="C9531" t="e">
        <f>HLOOKUP("Stedtekst",data!$A$1:$AT$8036,A9531,FALSE)</f>
        <v>#REF!</v>
      </c>
      <c r="D9531" t="e">
        <f>HLOOKUP("Målested navn",data!$A$1:$AT$8036,A9531,FALSE)</f>
        <v>#REF!</v>
      </c>
      <c r="E9531" t="e">
        <f>HLOOKUP("Prøvetagning",data!$A$1:$AT$8036,A9531,FALSE)</f>
        <v>#REF!</v>
      </c>
      <c r="F9531" t="e">
        <f>HLOOKUP("Prøve",data!$A$1:$AT$8036,A9531,FALSE)</f>
        <v>#REF!</v>
      </c>
      <c r="G9531" t="e">
        <f>HLOOKUP("ScKode",data!$A$1:$AT$8036,A9531,FALSE)</f>
        <v>#REF!</v>
      </c>
      <c r="H9531" t="e">
        <f>HLOOKUP("StofParameter",data!$A$1:$AT$8036,A9531,FALSE)</f>
        <v>#REF!</v>
      </c>
      <c r="I9531" t="e">
        <f>HLOOKUP("Dato",data!$A$1:$AT$8036,A9531,FALSE)</f>
        <v>#REF!</v>
      </c>
      <c r="J9531" t="e">
        <f>HLOOKUP("Resultat-attribut",data!$A$1:$AT$8036,A9531,FALSE)</f>
        <v>#REF!</v>
      </c>
      <c r="K9531" t="e">
        <f>HLOOKUP("Resultat",data!$A$1:$AT$8036,A9531,FALSE)</f>
        <v>#REF!</v>
      </c>
      <c r="L9531" t="e">
        <f>HLOOKUP("Enhed",data!$A$1:$AT$8036,A9531,FALSE)</f>
        <v>#REF!</v>
      </c>
    </row>
    <row r="9532" spans="1:12" x14ac:dyDescent="0.2">
      <c r="A9532">
        <v>9531</v>
      </c>
      <c r="B9532" t="e">
        <f>HLOOKUP("Referencer",data!$A$1:$AT$8036,A9532,FALSE)</f>
        <v>#REF!</v>
      </c>
      <c r="C9532" t="e">
        <f>HLOOKUP("Stedtekst",data!$A$1:$AT$8036,A9532,FALSE)</f>
        <v>#REF!</v>
      </c>
      <c r="D9532" t="e">
        <f>HLOOKUP("Målested navn",data!$A$1:$AT$8036,A9532,FALSE)</f>
        <v>#REF!</v>
      </c>
      <c r="E9532" t="e">
        <f>HLOOKUP("Prøvetagning",data!$A$1:$AT$8036,A9532,FALSE)</f>
        <v>#REF!</v>
      </c>
      <c r="F9532" t="e">
        <f>HLOOKUP("Prøve",data!$A$1:$AT$8036,A9532,FALSE)</f>
        <v>#REF!</v>
      </c>
      <c r="G9532" t="e">
        <f>HLOOKUP("ScKode",data!$A$1:$AT$8036,A9532,FALSE)</f>
        <v>#REF!</v>
      </c>
      <c r="H9532" t="e">
        <f>HLOOKUP("StofParameter",data!$A$1:$AT$8036,A9532,FALSE)</f>
        <v>#REF!</v>
      </c>
      <c r="I9532" t="e">
        <f>HLOOKUP("Dato",data!$A$1:$AT$8036,A9532,FALSE)</f>
        <v>#REF!</v>
      </c>
      <c r="J9532" t="e">
        <f>HLOOKUP("Resultat-attribut",data!$A$1:$AT$8036,A9532,FALSE)</f>
        <v>#REF!</v>
      </c>
      <c r="K9532" t="e">
        <f>HLOOKUP("Resultat",data!$A$1:$AT$8036,A9532,FALSE)</f>
        <v>#REF!</v>
      </c>
      <c r="L9532" t="e">
        <f>HLOOKUP("Enhed",data!$A$1:$AT$8036,A9532,FALSE)</f>
        <v>#REF!</v>
      </c>
    </row>
    <row r="9533" spans="1:12" x14ac:dyDescent="0.2">
      <c r="A9533">
        <v>9532</v>
      </c>
      <c r="B9533" t="e">
        <f>HLOOKUP("Referencer",data!$A$1:$AT$8036,A9533,FALSE)</f>
        <v>#REF!</v>
      </c>
      <c r="C9533" t="e">
        <f>HLOOKUP("Stedtekst",data!$A$1:$AT$8036,A9533,FALSE)</f>
        <v>#REF!</v>
      </c>
      <c r="D9533" t="e">
        <f>HLOOKUP("Målested navn",data!$A$1:$AT$8036,A9533,FALSE)</f>
        <v>#REF!</v>
      </c>
      <c r="E9533" t="e">
        <f>HLOOKUP("Prøvetagning",data!$A$1:$AT$8036,A9533,FALSE)</f>
        <v>#REF!</v>
      </c>
      <c r="F9533" t="e">
        <f>HLOOKUP("Prøve",data!$A$1:$AT$8036,A9533,FALSE)</f>
        <v>#REF!</v>
      </c>
      <c r="G9533" t="e">
        <f>HLOOKUP("ScKode",data!$A$1:$AT$8036,A9533,FALSE)</f>
        <v>#REF!</v>
      </c>
      <c r="H9533" t="e">
        <f>HLOOKUP("StofParameter",data!$A$1:$AT$8036,A9533,FALSE)</f>
        <v>#REF!</v>
      </c>
      <c r="I9533" t="e">
        <f>HLOOKUP("Dato",data!$A$1:$AT$8036,A9533,FALSE)</f>
        <v>#REF!</v>
      </c>
      <c r="J9533" t="e">
        <f>HLOOKUP("Resultat-attribut",data!$A$1:$AT$8036,A9533,FALSE)</f>
        <v>#REF!</v>
      </c>
      <c r="K9533" t="e">
        <f>HLOOKUP("Resultat",data!$A$1:$AT$8036,A9533,FALSE)</f>
        <v>#REF!</v>
      </c>
      <c r="L9533" t="e">
        <f>HLOOKUP("Enhed",data!$A$1:$AT$8036,A9533,FALSE)</f>
        <v>#REF!</v>
      </c>
    </row>
    <row r="9534" spans="1:12" x14ac:dyDescent="0.2">
      <c r="A9534">
        <v>9533</v>
      </c>
      <c r="B9534" t="e">
        <f>HLOOKUP("Referencer",data!$A$1:$AT$8036,A9534,FALSE)</f>
        <v>#REF!</v>
      </c>
      <c r="C9534" t="e">
        <f>HLOOKUP("Stedtekst",data!$A$1:$AT$8036,A9534,FALSE)</f>
        <v>#REF!</v>
      </c>
      <c r="D9534" t="e">
        <f>HLOOKUP("Målested navn",data!$A$1:$AT$8036,A9534,FALSE)</f>
        <v>#REF!</v>
      </c>
      <c r="E9534" t="e">
        <f>HLOOKUP("Prøvetagning",data!$A$1:$AT$8036,A9534,FALSE)</f>
        <v>#REF!</v>
      </c>
      <c r="F9534" t="e">
        <f>HLOOKUP("Prøve",data!$A$1:$AT$8036,A9534,FALSE)</f>
        <v>#REF!</v>
      </c>
      <c r="G9534" t="e">
        <f>HLOOKUP("ScKode",data!$A$1:$AT$8036,A9534,FALSE)</f>
        <v>#REF!</v>
      </c>
      <c r="H9534" t="e">
        <f>HLOOKUP("StofParameter",data!$A$1:$AT$8036,A9534,FALSE)</f>
        <v>#REF!</v>
      </c>
      <c r="I9534" t="e">
        <f>HLOOKUP("Dato",data!$A$1:$AT$8036,A9534,FALSE)</f>
        <v>#REF!</v>
      </c>
      <c r="J9534" t="e">
        <f>HLOOKUP("Resultat-attribut",data!$A$1:$AT$8036,A9534,FALSE)</f>
        <v>#REF!</v>
      </c>
      <c r="K9534" t="e">
        <f>HLOOKUP("Resultat",data!$A$1:$AT$8036,A9534,FALSE)</f>
        <v>#REF!</v>
      </c>
      <c r="L9534" t="e">
        <f>HLOOKUP("Enhed",data!$A$1:$AT$8036,A9534,FALSE)</f>
        <v>#REF!</v>
      </c>
    </row>
    <row r="9535" spans="1:12" x14ac:dyDescent="0.2">
      <c r="A9535">
        <v>9534</v>
      </c>
      <c r="B9535" t="e">
        <f>HLOOKUP("Referencer",data!$A$1:$AT$8036,A9535,FALSE)</f>
        <v>#REF!</v>
      </c>
      <c r="C9535" t="e">
        <f>HLOOKUP("Stedtekst",data!$A$1:$AT$8036,A9535,FALSE)</f>
        <v>#REF!</v>
      </c>
      <c r="D9535" t="e">
        <f>HLOOKUP("Målested navn",data!$A$1:$AT$8036,A9535,FALSE)</f>
        <v>#REF!</v>
      </c>
      <c r="E9535" t="e">
        <f>HLOOKUP("Prøvetagning",data!$A$1:$AT$8036,A9535,FALSE)</f>
        <v>#REF!</v>
      </c>
      <c r="F9535" t="e">
        <f>HLOOKUP("Prøve",data!$A$1:$AT$8036,A9535,FALSE)</f>
        <v>#REF!</v>
      </c>
      <c r="G9535" t="e">
        <f>HLOOKUP("ScKode",data!$A$1:$AT$8036,A9535,FALSE)</f>
        <v>#REF!</v>
      </c>
      <c r="H9535" t="e">
        <f>HLOOKUP("StofParameter",data!$A$1:$AT$8036,A9535,FALSE)</f>
        <v>#REF!</v>
      </c>
      <c r="I9535" t="e">
        <f>HLOOKUP("Dato",data!$A$1:$AT$8036,A9535,FALSE)</f>
        <v>#REF!</v>
      </c>
      <c r="J9535" t="e">
        <f>HLOOKUP("Resultat-attribut",data!$A$1:$AT$8036,A9535,FALSE)</f>
        <v>#REF!</v>
      </c>
      <c r="K9535" t="e">
        <f>HLOOKUP("Resultat",data!$A$1:$AT$8036,A9535,FALSE)</f>
        <v>#REF!</v>
      </c>
      <c r="L9535" t="e">
        <f>HLOOKUP("Enhed",data!$A$1:$AT$8036,A9535,FALSE)</f>
        <v>#REF!</v>
      </c>
    </row>
    <row r="9536" spans="1:12" x14ac:dyDescent="0.2">
      <c r="A9536">
        <v>9535</v>
      </c>
      <c r="B9536" t="e">
        <f>HLOOKUP("Referencer",data!$A$1:$AT$8036,A9536,FALSE)</f>
        <v>#REF!</v>
      </c>
      <c r="C9536" t="e">
        <f>HLOOKUP("Stedtekst",data!$A$1:$AT$8036,A9536,FALSE)</f>
        <v>#REF!</v>
      </c>
      <c r="D9536" t="e">
        <f>HLOOKUP("Målested navn",data!$A$1:$AT$8036,A9536,FALSE)</f>
        <v>#REF!</v>
      </c>
      <c r="E9536" t="e">
        <f>HLOOKUP("Prøvetagning",data!$A$1:$AT$8036,A9536,FALSE)</f>
        <v>#REF!</v>
      </c>
      <c r="F9536" t="e">
        <f>HLOOKUP("Prøve",data!$A$1:$AT$8036,A9536,FALSE)</f>
        <v>#REF!</v>
      </c>
      <c r="G9536" t="e">
        <f>HLOOKUP("ScKode",data!$A$1:$AT$8036,A9536,FALSE)</f>
        <v>#REF!</v>
      </c>
      <c r="H9536" t="e">
        <f>HLOOKUP("StofParameter",data!$A$1:$AT$8036,A9536,FALSE)</f>
        <v>#REF!</v>
      </c>
      <c r="I9536" t="e">
        <f>HLOOKUP("Dato",data!$A$1:$AT$8036,A9536,FALSE)</f>
        <v>#REF!</v>
      </c>
      <c r="J9536" t="e">
        <f>HLOOKUP("Resultat-attribut",data!$A$1:$AT$8036,A9536,FALSE)</f>
        <v>#REF!</v>
      </c>
      <c r="K9536" t="e">
        <f>HLOOKUP("Resultat",data!$A$1:$AT$8036,A9536,FALSE)</f>
        <v>#REF!</v>
      </c>
      <c r="L9536" t="e">
        <f>HLOOKUP("Enhed",data!$A$1:$AT$8036,A9536,FALSE)</f>
        <v>#REF!</v>
      </c>
    </row>
    <row r="9537" spans="1:12" x14ac:dyDescent="0.2">
      <c r="A9537">
        <v>9536</v>
      </c>
      <c r="B9537" t="e">
        <f>HLOOKUP("Referencer",data!$A$1:$AT$8036,A9537,FALSE)</f>
        <v>#REF!</v>
      </c>
      <c r="C9537" t="e">
        <f>HLOOKUP("Stedtekst",data!$A$1:$AT$8036,A9537,FALSE)</f>
        <v>#REF!</v>
      </c>
      <c r="D9537" t="e">
        <f>HLOOKUP("Målested navn",data!$A$1:$AT$8036,A9537,FALSE)</f>
        <v>#REF!</v>
      </c>
      <c r="E9537" t="e">
        <f>HLOOKUP("Prøvetagning",data!$A$1:$AT$8036,A9537,FALSE)</f>
        <v>#REF!</v>
      </c>
      <c r="F9537" t="e">
        <f>HLOOKUP("Prøve",data!$A$1:$AT$8036,A9537,FALSE)</f>
        <v>#REF!</v>
      </c>
      <c r="G9537" t="e">
        <f>HLOOKUP("ScKode",data!$A$1:$AT$8036,A9537,FALSE)</f>
        <v>#REF!</v>
      </c>
      <c r="H9537" t="e">
        <f>HLOOKUP("StofParameter",data!$A$1:$AT$8036,A9537,FALSE)</f>
        <v>#REF!</v>
      </c>
      <c r="I9537" t="e">
        <f>HLOOKUP("Dato",data!$A$1:$AT$8036,A9537,FALSE)</f>
        <v>#REF!</v>
      </c>
      <c r="J9537" t="e">
        <f>HLOOKUP("Resultat-attribut",data!$A$1:$AT$8036,A9537,FALSE)</f>
        <v>#REF!</v>
      </c>
      <c r="K9537" t="e">
        <f>HLOOKUP("Resultat",data!$A$1:$AT$8036,A9537,FALSE)</f>
        <v>#REF!</v>
      </c>
      <c r="L9537" t="e">
        <f>HLOOKUP("Enhed",data!$A$1:$AT$8036,A9537,FALSE)</f>
        <v>#REF!</v>
      </c>
    </row>
    <row r="9538" spans="1:12" x14ac:dyDescent="0.2">
      <c r="A9538">
        <v>9537</v>
      </c>
      <c r="B9538" t="e">
        <f>HLOOKUP("Referencer",data!$A$1:$AT$8036,A9538,FALSE)</f>
        <v>#REF!</v>
      </c>
      <c r="C9538" t="e">
        <f>HLOOKUP("Stedtekst",data!$A$1:$AT$8036,A9538,FALSE)</f>
        <v>#REF!</v>
      </c>
      <c r="D9538" t="e">
        <f>HLOOKUP("Målested navn",data!$A$1:$AT$8036,A9538,FALSE)</f>
        <v>#REF!</v>
      </c>
      <c r="E9538" t="e">
        <f>HLOOKUP("Prøvetagning",data!$A$1:$AT$8036,A9538,FALSE)</f>
        <v>#REF!</v>
      </c>
      <c r="F9538" t="e">
        <f>HLOOKUP("Prøve",data!$A$1:$AT$8036,A9538,FALSE)</f>
        <v>#REF!</v>
      </c>
      <c r="G9538" t="e">
        <f>HLOOKUP("ScKode",data!$A$1:$AT$8036,A9538,FALSE)</f>
        <v>#REF!</v>
      </c>
      <c r="H9538" t="e">
        <f>HLOOKUP("StofParameter",data!$A$1:$AT$8036,A9538,FALSE)</f>
        <v>#REF!</v>
      </c>
      <c r="I9538" t="e">
        <f>HLOOKUP("Dato",data!$A$1:$AT$8036,A9538,FALSE)</f>
        <v>#REF!</v>
      </c>
      <c r="J9538" t="e">
        <f>HLOOKUP("Resultat-attribut",data!$A$1:$AT$8036,A9538,FALSE)</f>
        <v>#REF!</v>
      </c>
      <c r="K9538" t="e">
        <f>HLOOKUP("Resultat",data!$A$1:$AT$8036,A9538,FALSE)</f>
        <v>#REF!</v>
      </c>
      <c r="L9538" t="e">
        <f>HLOOKUP("Enhed",data!$A$1:$AT$8036,A9538,FALSE)</f>
        <v>#REF!</v>
      </c>
    </row>
    <row r="9539" spans="1:12" x14ac:dyDescent="0.2">
      <c r="A9539">
        <v>9538</v>
      </c>
      <c r="B9539" t="e">
        <f>HLOOKUP("Referencer",data!$A$1:$AT$8036,A9539,FALSE)</f>
        <v>#REF!</v>
      </c>
      <c r="C9539" t="e">
        <f>HLOOKUP("Stedtekst",data!$A$1:$AT$8036,A9539,FALSE)</f>
        <v>#REF!</v>
      </c>
      <c r="D9539" t="e">
        <f>HLOOKUP("Målested navn",data!$A$1:$AT$8036,A9539,FALSE)</f>
        <v>#REF!</v>
      </c>
      <c r="E9539" t="e">
        <f>HLOOKUP("Prøvetagning",data!$A$1:$AT$8036,A9539,FALSE)</f>
        <v>#REF!</v>
      </c>
      <c r="F9539" t="e">
        <f>HLOOKUP("Prøve",data!$A$1:$AT$8036,A9539,FALSE)</f>
        <v>#REF!</v>
      </c>
      <c r="G9539" t="e">
        <f>HLOOKUP("ScKode",data!$A$1:$AT$8036,A9539,FALSE)</f>
        <v>#REF!</v>
      </c>
      <c r="H9539" t="e">
        <f>HLOOKUP("StofParameter",data!$A$1:$AT$8036,A9539,FALSE)</f>
        <v>#REF!</v>
      </c>
      <c r="I9539" t="e">
        <f>HLOOKUP("Dato",data!$A$1:$AT$8036,A9539,FALSE)</f>
        <v>#REF!</v>
      </c>
      <c r="J9539" t="e">
        <f>HLOOKUP("Resultat-attribut",data!$A$1:$AT$8036,A9539,FALSE)</f>
        <v>#REF!</v>
      </c>
      <c r="K9539" t="e">
        <f>HLOOKUP("Resultat",data!$A$1:$AT$8036,A9539,FALSE)</f>
        <v>#REF!</v>
      </c>
      <c r="L9539" t="e">
        <f>HLOOKUP("Enhed",data!$A$1:$AT$8036,A9539,FALSE)</f>
        <v>#REF!</v>
      </c>
    </row>
    <row r="9540" spans="1:12" x14ac:dyDescent="0.2">
      <c r="A9540">
        <v>9539</v>
      </c>
      <c r="B9540" t="e">
        <f>HLOOKUP("Referencer",data!$A$1:$AT$8036,A9540,FALSE)</f>
        <v>#REF!</v>
      </c>
      <c r="C9540" t="e">
        <f>HLOOKUP("Stedtekst",data!$A$1:$AT$8036,A9540,FALSE)</f>
        <v>#REF!</v>
      </c>
      <c r="D9540" t="e">
        <f>HLOOKUP("Målested navn",data!$A$1:$AT$8036,A9540,FALSE)</f>
        <v>#REF!</v>
      </c>
      <c r="E9540" t="e">
        <f>HLOOKUP("Prøvetagning",data!$A$1:$AT$8036,A9540,FALSE)</f>
        <v>#REF!</v>
      </c>
      <c r="F9540" t="e">
        <f>HLOOKUP("Prøve",data!$A$1:$AT$8036,A9540,FALSE)</f>
        <v>#REF!</v>
      </c>
      <c r="G9540" t="e">
        <f>HLOOKUP("ScKode",data!$A$1:$AT$8036,A9540,FALSE)</f>
        <v>#REF!</v>
      </c>
      <c r="H9540" t="e">
        <f>HLOOKUP("StofParameter",data!$A$1:$AT$8036,A9540,FALSE)</f>
        <v>#REF!</v>
      </c>
      <c r="I9540" t="e">
        <f>HLOOKUP("Dato",data!$A$1:$AT$8036,A9540,FALSE)</f>
        <v>#REF!</v>
      </c>
      <c r="J9540" t="e">
        <f>HLOOKUP("Resultat-attribut",data!$A$1:$AT$8036,A9540,FALSE)</f>
        <v>#REF!</v>
      </c>
      <c r="K9540" t="e">
        <f>HLOOKUP("Resultat",data!$A$1:$AT$8036,A9540,FALSE)</f>
        <v>#REF!</v>
      </c>
      <c r="L9540" t="e">
        <f>HLOOKUP("Enhed",data!$A$1:$AT$8036,A9540,FALSE)</f>
        <v>#REF!</v>
      </c>
    </row>
    <row r="9541" spans="1:12" x14ac:dyDescent="0.2">
      <c r="A9541">
        <v>9540</v>
      </c>
      <c r="B9541" t="e">
        <f>HLOOKUP("Referencer",data!$A$1:$AT$8036,A9541,FALSE)</f>
        <v>#REF!</v>
      </c>
      <c r="C9541" t="e">
        <f>HLOOKUP("Stedtekst",data!$A$1:$AT$8036,A9541,FALSE)</f>
        <v>#REF!</v>
      </c>
      <c r="D9541" t="e">
        <f>HLOOKUP("Målested navn",data!$A$1:$AT$8036,A9541,FALSE)</f>
        <v>#REF!</v>
      </c>
      <c r="E9541" t="e">
        <f>HLOOKUP("Prøvetagning",data!$A$1:$AT$8036,A9541,FALSE)</f>
        <v>#REF!</v>
      </c>
      <c r="F9541" t="e">
        <f>HLOOKUP("Prøve",data!$A$1:$AT$8036,A9541,FALSE)</f>
        <v>#REF!</v>
      </c>
      <c r="G9541" t="e">
        <f>HLOOKUP("ScKode",data!$A$1:$AT$8036,A9541,FALSE)</f>
        <v>#REF!</v>
      </c>
      <c r="H9541" t="e">
        <f>HLOOKUP("StofParameter",data!$A$1:$AT$8036,A9541,FALSE)</f>
        <v>#REF!</v>
      </c>
      <c r="I9541" t="e">
        <f>HLOOKUP("Dato",data!$A$1:$AT$8036,A9541,FALSE)</f>
        <v>#REF!</v>
      </c>
      <c r="J9541" t="e">
        <f>HLOOKUP("Resultat-attribut",data!$A$1:$AT$8036,A9541,FALSE)</f>
        <v>#REF!</v>
      </c>
      <c r="K9541" t="e">
        <f>HLOOKUP("Resultat",data!$A$1:$AT$8036,A9541,FALSE)</f>
        <v>#REF!</v>
      </c>
      <c r="L9541" t="e">
        <f>HLOOKUP("Enhed",data!$A$1:$AT$8036,A9541,FALSE)</f>
        <v>#REF!</v>
      </c>
    </row>
    <row r="9542" spans="1:12" x14ac:dyDescent="0.2">
      <c r="A9542">
        <v>9541</v>
      </c>
      <c r="B9542" t="e">
        <f>HLOOKUP("Referencer",data!$A$1:$AT$8036,A9542,FALSE)</f>
        <v>#REF!</v>
      </c>
      <c r="C9542" t="e">
        <f>HLOOKUP("Stedtekst",data!$A$1:$AT$8036,A9542,FALSE)</f>
        <v>#REF!</v>
      </c>
      <c r="D9542" t="e">
        <f>HLOOKUP("Målested navn",data!$A$1:$AT$8036,A9542,FALSE)</f>
        <v>#REF!</v>
      </c>
      <c r="E9542" t="e">
        <f>HLOOKUP("Prøvetagning",data!$A$1:$AT$8036,A9542,FALSE)</f>
        <v>#REF!</v>
      </c>
      <c r="F9542" t="e">
        <f>HLOOKUP("Prøve",data!$A$1:$AT$8036,A9542,FALSE)</f>
        <v>#REF!</v>
      </c>
      <c r="G9542" t="e">
        <f>HLOOKUP("ScKode",data!$A$1:$AT$8036,A9542,FALSE)</f>
        <v>#REF!</v>
      </c>
      <c r="H9542" t="e">
        <f>HLOOKUP("StofParameter",data!$A$1:$AT$8036,A9542,FALSE)</f>
        <v>#REF!</v>
      </c>
      <c r="I9542" t="e">
        <f>HLOOKUP("Dato",data!$A$1:$AT$8036,A9542,FALSE)</f>
        <v>#REF!</v>
      </c>
      <c r="J9542" t="e">
        <f>HLOOKUP("Resultat-attribut",data!$A$1:$AT$8036,A9542,FALSE)</f>
        <v>#REF!</v>
      </c>
      <c r="K9542" t="e">
        <f>HLOOKUP("Resultat",data!$A$1:$AT$8036,A9542,FALSE)</f>
        <v>#REF!</v>
      </c>
      <c r="L9542" t="e">
        <f>HLOOKUP("Enhed",data!$A$1:$AT$8036,A9542,FALSE)</f>
        <v>#REF!</v>
      </c>
    </row>
    <row r="9543" spans="1:12" x14ac:dyDescent="0.2">
      <c r="A9543">
        <v>9542</v>
      </c>
      <c r="B9543" t="e">
        <f>HLOOKUP("Referencer",data!$A$1:$AT$8036,A9543,FALSE)</f>
        <v>#REF!</v>
      </c>
      <c r="C9543" t="e">
        <f>HLOOKUP("Stedtekst",data!$A$1:$AT$8036,A9543,FALSE)</f>
        <v>#REF!</v>
      </c>
      <c r="D9543" t="e">
        <f>HLOOKUP("Målested navn",data!$A$1:$AT$8036,A9543,FALSE)</f>
        <v>#REF!</v>
      </c>
      <c r="E9543" t="e">
        <f>HLOOKUP("Prøvetagning",data!$A$1:$AT$8036,A9543,FALSE)</f>
        <v>#REF!</v>
      </c>
      <c r="F9543" t="e">
        <f>HLOOKUP("Prøve",data!$A$1:$AT$8036,A9543,FALSE)</f>
        <v>#REF!</v>
      </c>
      <c r="G9543" t="e">
        <f>HLOOKUP("ScKode",data!$A$1:$AT$8036,A9543,FALSE)</f>
        <v>#REF!</v>
      </c>
      <c r="H9543" t="e">
        <f>HLOOKUP("StofParameter",data!$A$1:$AT$8036,A9543,FALSE)</f>
        <v>#REF!</v>
      </c>
      <c r="I9543" t="e">
        <f>HLOOKUP("Dato",data!$A$1:$AT$8036,A9543,FALSE)</f>
        <v>#REF!</v>
      </c>
      <c r="J9543" t="e">
        <f>HLOOKUP("Resultat-attribut",data!$A$1:$AT$8036,A9543,FALSE)</f>
        <v>#REF!</v>
      </c>
      <c r="K9543" t="e">
        <f>HLOOKUP("Resultat",data!$A$1:$AT$8036,A9543,FALSE)</f>
        <v>#REF!</v>
      </c>
      <c r="L9543" t="e">
        <f>HLOOKUP("Enhed",data!$A$1:$AT$8036,A9543,FALSE)</f>
        <v>#REF!</v>
      </c>
    </row>
    <row r="9544" spans="1:12" x14ac:dyDescent="0.2">
      <c r="A9544">
        <v>9543</v>
      </c>
      <c r="B9544" t="e">
        <f>HLOOKUP("Referencer",data!$A$1:$AT$8036,A9544,FALSE)</f>
        <v>#REF!</v>
      </c>
      <c r="C9544" t="e">
        <f>HLOOKUP("Stedtekst",data!$A$1:$AT$8036,A9544,FALSE)</f>
        <v>#REF!</v>
      </c>
      <c r="D9544" t="e">
        <f>HLOOKUP("Målested navn",data!$A$1:$AT$8036,A9544,FALSE)</f>
        <v>#REF!</v>
      </c>
      <c r="E9544" t="e">
        <f>HLOOKUP("Prøvetagning",data!$A$1:$AT$8036,A9544,FALSE)</f>
        <v>#REF!</v>
      </c>
      <c r="F9544" t="e">
        <f>HLOOKUP("Prøve",data!$A$1:$AT$8036,A9544,FALSE)</f>
        <v>#REF!</v>
      </c>
      <c r="G9544" t="e">
        <f>HLOOKUP("ScKode",data!$A$1:$AT$8036,A9544,FALSE)</f>
        <v>#REF!</v>
      </c>
      <c r="H9544" t="e">
        <f>HLOOKUP("StofParameter",data!$A$1:$AT$8036,A9544,FALSE)</f>
        <v>#REF!</v>
      </c>
      <c r="I9544" t="e">
        <f>HLOOKUP("Dato",data!$A$1:$AT$8036,A9544,FALSE)</f>
        <v>#REF!</v>
      </c>
      <c r="J9544" t="e">
        <f>HLOOKUP("Resultat-attribut",data!$A$1:$AT$8036,A9544,FALSE)</f>
        <v>#REF!</v>
      </c>
      <c r="K9544" t="e">
        <f>HLOOKUP("Resultat",data!$A$1:$AT$8036,A9544,FALSE)</f>
        <v>#REF!</v>
      </c>
      <c r="L9544" t="e">
        <f>HLOOKUP("Enhed",data!$A$1:$AT$8036,A9544,FALSE)</f>
        <v>#REF!</v>
      </c>
    </row>
    <row r="9545" spans="1:12" x14ac:dyDescent="0.2">
      <c r="A9545">
        <v>9544</v>
      </c>
      <c r="B9545" t="e">
        <f>HLOOKUP("Referencer",data!$A$1:$AT$8036,A9545,FALSE)</f>
        <v>#REF!</v>
      </c>
      <c r="C9545" t="e">
        <f>HLOOKUP("Stedtekst",data!$A$1:$AT$8036,A9545,FALSE)</f>
        <v>#REF!</v>
      </c>
      <c r="D9545" t="e">
        <f>HLOOKUP("Målested navn",data!$A$1:$AT$8036,A9545,FALSE)</f>
        <v>#REF!</v>
      </c>
      <c r="E9545" t="e">
        <f>HLOOKUP("Prøvetagning",data!$A$1:$AT$8036,A9545,FALSE)</f>
        <v>#REF!</v>
      </c>
      <c r="F9545" t="e">
        <f>HLOOKUP("Prøve",data!$A$1:$AT$8036,A9545,FALSE)</f>
        <v>#REF!</v>
      </c>
      <c r="G9545" t="e">
        <f>HLOOKUP("ScKode",data!$A$1:$AT$8036,A9545,FALSE)</f>
        <v>#REF!</v>
      </c>
      <c r="H9545" t="e">
        <f>HLOOKUP("StofParameter",data!$A$1:$AT$8036,A9545,FALSE)</f>
        <v>#REF!</v>
      </c>
      <c r="I9545" t="e">
        <f>HLOOKUP("Dato",data!$A$1:$AT$8036,A9545,FALSE)</f>
        <v>#REF!</v>
      </c>
      <c r="J9545" t="e">
        <f>HLOOKUP("Resultat-attribut",data!$A$1:$AT$8036,A9545,FALSE)</f>
        <v>#REF!</v>
      </c>
      <c r="K9545" t="e">
        <f>HLOOKUP("Resultat",data!$A$1:$AT$8036,A9545,FALSE)</f>
        <v>#REF!</v>
      </c>
      <c r="L9545" t="e">
        <f>HLOOKUP("Enhed",data!$A$1:$AT$8036,A9545,FALSE)</f>
        <v>#REF!</v>
      </c>
    </row>
    <row r="9546" spans="1:12" x14ac:dyDescent="0.2">
      <c r="A9546">
        <v>9545</v>
      </c>
      <c r="B9546" t="e">
        <f>HLOOKUP("Referencer",data!$A$1:$AT$8036,A9546,FALSE)</f>
        <v>#REF!</v>
      </c>
      <c r="C9546" t="e">
        <f>HLOOKUP("Stedtekst",data!$A$1:$AT$8036,A9546,FALSE)</f>
        <v>#REF!</v>
      </c>
      <c r="D9546" t="e">
        <f>HLOOKUP("Målested navn",data!$A$1:$AT$8036,A9546,FALSE)</f>
        <v>#REF!</v>
      </c>
      <c r="E9546" t="e">
        <f>HLOOKUP("Prøvetagning",data!$A$1:$AT$8036,A9546,FALSE)</f>
        <v>#REF!</v>
      </c>
      <c r="F9546" t="e">
        <f>HLOOKUP("Prøve",data!$A$1:$AT$8036,A9546,FALSE)</f>
        <v>#REF!</v>
      </c>
      <c r="G9546" t="e">
        <f>HLOOKUP("ScKode",data!$A$1:$AT$8036,A9546,FALSE)</f>
        <v>#REF!</v>
      </c>
      <c r="H9546" t="e">
        <f>HLOOKUP("StofParameter",data!$A$1:$AT$8036,A9546,FALSE)</f>
        <v>#REF!</v>
      </c>
      <c r="I9546" t="e">
        <f>HLOOKUP("Dato",data!$A$1:$AT$8036,A9546,FALSE)</f>
        <v>#REF!</v>
      </c>
      <c r="J9546" t="e">
        <f>HLOOKUP("Resultat-attribut",data!$A$1:$AT$8036,A9546,FALSE)</f>
        <v>#REF!</v>
      </c>
      <c r="K9546" t="e">
        <f>HLOOKUP("Resultat",data!$A$1:$AT$8036,A9546,FALSE)</f>
        <v>#REF!</v>
      </c>
      <c r="L9546" t="e">
        <f>HLOOKUP("Enhed",data!$A$1:$AT$8036,A9546,FALSE)</f>
        <v>#REF!</v>
      </c>
    </row>
    <row r="9547" spans="1:12" x14ac:dyDescent="0.2">
      <c r="A9547">
        <v>9546</v>
      </c>
      <c r="B9547" t="e">
        <f>HLOOKUP("Referencer",data!$A$1:$AT$8036,A9547,FALSE)</f>
        <v>#REF!</v>
      </c>
      <c r="C9547" t="e">
        <f>HLOOKUP("Stedtekst",data!$A$1:$AT$8036,A9547,FALSE)</f>
        <v>#REF!</v>
      </c>
      <c r="D9547" t="e">
        <f>HLOOKUP("Målested navn",data!$A$1:$AT$8036,A9547,FALSE)</f>
        <v>#REF!</v>
      </c>
      <c r="E9547" t="e">
        <f>HLOOKUP("Prøvetagning",data!$A$1:$AT$8036,A9547,FALSE)</f>
        <v>#REF!</v>
      </c>
      <c r="F9547" t="e">
        <f>HLOOKUP("Prøve",data!$A$1:$AT$8036,A9547,FALSE)</f>
        <v>#REF!</v>
      </c>
      <c r="G9547" t="e">
        <f>HLOOKUP("ScKode",data!$A$1:$AT$8036,A9547,FALSE)</f>
        <v>#REF!</v>
      </c>
      <c r="H9547" t="e">
        <f>HLOOKUP("StofParameter",data!$A$1:$AT$8036,A9547,FALSE)</f>
        <v>#REF!</v>
      </c>
      <c r="I9547" t="e">
        <f>HLOOKUP("Dato",data!$A$1:$AT$8036,A9547,FALSE)</f>
        <v>#REF!</v>
      </c>
      <c r="J9547" t="e">
        <f>HLOOKUP("Resultat-attribut",data!$A$1:$AT$8036,A9547,FALSE)</f>
        <v>#REF!</v>
      </c>
      <c r="K9547" t="e">
        <f>HLOOKUP("Resultat",data!$A$1:$AT$8036,A9547,FALSE)</f>
        <v>#REF!</v>
      </c>
      <c r="L9547" t="e">
        <f>HLOOKUP("Enhed",data!$A$1:$AT$8036,A9547,FALSE)</f>
        <v>#REF!</v>
      </c>
    </row>
    <row r="9548" spans="1:12" x14ac:dyDescent="0.2">
      <c r="A9548">
        <v>9547</v>
      </c>
      <c r="B9548" t="e">
        <f>HLOOKUP("Referencer",data!$A$1:$AT$8036,A9548,FALSE)</f>
        <v>#REF!</v>
      </c>
      <c r="C9548" t="e">
        <f>HLOOKUP("Stedtekst",data!$A$1:$AT$8036,A9548,FALSE)</f>
        <v>#REF!</v>
      </c>
      <c r="D9548" t="e">
        <f>HLOOKUP("Målested navn",data!$A$1:$AT$8036,A9548,FALSE)</f>
        <v>#REF!</v>
      </c>
      <c r="E9548" t="e">
        <f>HLOOKUP("Prøvetagning",data!$A$1:$AT$8036,A9548,FALSE)</f>
        <v>#REF!</v>
      </c>
      <c r="F9548" t="e">
        <f>HLOOKUP("Prøve",data!$A$1:$AT$8036,A9548,FALSE)</f>
        <v>#REF!</v>
      </c>
      <c r="G9548" t="e">
        <f>HLOOKUP("ScKode",data!$A$1:$AT$8036,A9548,FALSE)</f>
        <v>#REF!</v>
      </c>
      <c r="H9548" t="e">
        <f>HLOOKUP("StofParameter",data!$A$1:$AT$8036,A9548,FALSE)</f>
        <v>#REF!</v>
      </c>
      <c r="I9548" t="e">
        <f>HLOOKUP("Dato",data!$A$1:$AT$8036,A9548,FALSE)</f>
        <v>#REF!</v>
      </c>
      <c r="J9548" t="e">
        <f>HLOOKUP("Resultat-attribut",data!$A$1:$AT$8036,A9548,FALSE)</f>
        <v>#REF!</v>
      </c>
      <c r="K9548" t="e">
        <f>HLOOKUP("Resultat",data!$A$1:$AT$8036,A9548,FALSE)</f>
        <v>#REF!</v>
      </c>
      <c r="L9548" t="e">
        <f>HLOOKUP("Enhed",data!$A$1:$AT$8036,A9548,FALSE)</f>
        <v>#REF!</v>
      </c>
    </row>
    <row r="9549" spans="1:12" x14ac:dyDescent="0.2">
      <c r="A9549">
        <v>9548</v>
      </c>
      <c r="B9549" t="e">
        <f>HLOOKUP("Referencer",data!$A$1:$AT$8036,A9549,FALSE)</f>
        <v>#REF!</v>
      </c>
      <c r="C9549" t="e">
        <f>HLOOKUP("Stedtekst",data!$A$1:$AT$8036,A9549,FALSE)</f>
        <v>#REF!</v>
      </c>
      <c r="D9549" t="e">
        <f>HLOOKUP("Målested navn",data!$A$1:$AT$8036,A9549,FALSE)</f>
        <v>#REF!</v>
      </c>
      <c r="E9549" t="e">
        <f>HLOOKUP("Prøvetagning",data!$A$1:$AT$8036,A9549,FALSE)</f>
        <v>#REF!</v>
      </c>
      <c r="F9549" t="e">
        <f>HLOOKUP("Prøve",data!$A$1:$AT$8036,A9549,FALSE)</f>
        <v>#REF!</v>
      </c>
      <c r="G9549" t="e">
        <f>HLOOKUP("ScKode",data!$A$1:$AT$8036,A9549,FALSE)</f>
        <v>#REF!</v>
      </c>
      <c r="H9549" t="e">
        <f>HLOOKUP("StofParameter",data!$A$1:$AT$8036,A9549,FALSE)</f>
        <v>#REF!</v>
      </c>
      <c r="I9549" t="e">
        <f>HLOOKUP("Dato",data!$A$1:$AT$8036,A9549,FALSE)</f>
        <v>#REF!</v>
      </c>
      <c r="J9549" t="e">
        <f>HLOOKUP("Resultat-attribut",data!$A$1:$AT$8036,A9549,FALSE)</f>
        <v>#REF!</v>
      </c>
      <c r="K9549" t="e">
        <f>HLOOKUP("Resultat",data!$A$1:$AT$8036,A9549,FALSE)</f>
        <v>#REF!</v>
      </c>
      <c r="L9549" t="e">
        <f>HLOOKUP("Enhed",data!$A$1:$AT$8036,A9549,FALSE)</f>
        <v>#REF!</v>
      </c>
    </row>
    <row r="9550" spans="1:12" x14ac:dyDescent="0.2">
      <c r="A9550">
        <v>9549</v>
      </c>
      <c r="B9550" t="e">
        <f>HLOOKUP("Referencer",data!$A$1:$AT$8036,A9550,FALSE)</f>
        <v>#REF!</v>
      </c>
      <c r="C9550" t="e">
        <f>HLOOKUP("Stedtekst",data!$A$1:$AT$8036,A9550,FALSE)</f>
        <v>#REF!</v>
      </c>
      <c r="D9550" t="e">
        <f>HLOOKUP("Målested navn",data!$A$1:$AT$8036,A9550,FALSE)</f>
        <v>#REF!</v>
      </c>
      <c r="E9550" t="e">
        <f>HLOOKUP("Prøvetagning",data!$A$1:$AT$8036,A9550,FALSE)</f>
        <v>#REF!</v>
      </c>
      <c r="F9550" t="e">
        <f>HLOOKUP("Prøve",data!$A$1:$AT$8036,A9550,FALSE)</f>
        <v>#REF!</v>
      </c>
      <c r="G9550" t="e">
        <f>HLOOKUP("ScKode",data!$A$1:$AT$8036,A9550,FALSE)</f>
        <v>#REF!</v>
      </c>
      <c r="H9550" t="e">
        <f>HLOOKUP("StofParameter",data!$A$1:$AT$8036,A9550,FALSE)</f>
        <v>#REF!</v>
      </c>
      <c r="I9550" t="e">
        <f>HLOOKUP("Dato",data!$A$1:$AT$8036,A9550,FALSE)</f>
        <v>#REF!</v>
      </c>
      <c r="J9550" t="e">
        <f>HLOOKUP("Resultat-attribut",data!$A$1:$AT$8036,A9550,FALSE)</f>
        <v>#REF!</v>
      </c>
      <c r="K9550" t="e">
        <f>HLOOKUP("Resultat",data!$A$1:$AT$8036,A9550,FALSE)</f>
        <v>#REF!</v>
      </c>
      <c r="L9550" t="e">
        <f>HLOOKUP("Enhed",data!$A$1:$AT$8036,A9550,FALSE)</f>
        <v>#REF!</v>
      </c>
    </row>
    <row r="9551" spans="1:12" x14ac:dyDescent="0.2">
      <c r="A9551">
        <v>9550</v>
      </c>
      <c r="B9551" t="e">
        <f>HLOOKUP("Referencer",data!$A$1:$AT$8036,A9551,FALSE)</f>
        <v>#REF!</v>
      </c>
      <c r="C9551" t="e">
        <f>HLOOKUP("Stedtekst",data!$A$1:$AT$8036,A9551,FALSE)</f>
        <v>#REF!</v>
      </c>
      <c r="D9551" t="e">
        <f>HLOOKUP("Målested navn",data!$A$1:$AT$8036,A9551,FALSE)</f>
        <v>#REF!</v>
      </c>
      <c r="E9551" t="e">
        <f>HLOOKUP("Prøvetagning",data!$A$1:$AT$8036,A9551,FALSE)</f>
        <v>#REF!</v>
      </c>
      <c r="F9551" t="e">
        <f>HLOOKUP("Prøve",data!$A$1:$AT$8036,A9551,FALSE)</f>
        <v>#REF!</v>
      </c>
      <c r="G9551" t="e">
        <f>HLOOKUP("ScKode",data!$A$1:$AT$8036,A9551,FALSE)</f>
        <v>#REF!</v>
      </c>
      <c r="H9551" t="e">
        <f>HLOOKUP("StofParameter",data!$A$1:$AT$8036,A9551,FALSE)</f>
        <v>#REF!</v>
      </c>
      <c r="I9551" t="e">
        <f>HLOOKUP("Dato",data!$A$1:$AT$8036,A9551,FALSE)</f>
        <v>#REF!</v>
      </c>
      <c r="J9551" t="e">
        <f>HLOOKUP("Resultat-attribut",data!$A$1:$AT$8036,A9551,FALSE)</f>
        <v>#REF!</v>
      </c>
      <c r="K9551" t="e">
        <f>HLOOKUP("Resultat",data!$A$1:$AT$8036,A9551,FALSE)</f>
        <v>#REF!</v>
      </c>
      <c r="L9551" t="e">
        <f>HLOOKUP("Enhed",data!$A$1:$AT$8036,A9551,FALSE)</f>
        <v>#REF!</v>
      </c>
    </row>
    <row r="9552" spans="1:12" x14ac:dyDescent="0.2">
      <c r="A9552">
        <v>9551</v>
      </c>
      <c r="B9552" t="e">
        <f>HLOOKUP("Referencer",data!$A$1:$AT$8036,A9552,FALSE)</f>
        <v>#REF!</v>
      </c>
      <c r="C9552" t="e">
        <f>HLOOKUP("Stedtekst",data!$A$1:$AT$8036,A9552,FALSE)</f>
        <v>#REF!</v>
      </c>
      <c r="D9552" t="e">
        <f>HLOOKUP("Målested navn",data!$A$1:$AT$8036,A9552,FALSE)</f>
        <v>#REF!</v>
      </c>
      <c r="E9552" t="e">
        <f>HLOOKUP("Prøvetagning",data!$A$1:$AT$8036,A9552,FALSE)</f>
        <v>#REF!</v>
      </c>
      <c r="F9552" t="e">
        <f>HLOOKUP("Prøve",data!$A$1:$AT$8036,A9552,FALSE)</f>
        <v>#REF!</v>
      </c>
      <c r="G9552" t="e">
        <f>HLOOKUP("ScKode",data!$A$1:$AT$8036,A9552,FALSE)</f>
        <v>#REF!</v>
      </c>
      <c r="H9552" t="e">
        <f>HLOOKUP("StofParameter",data!$A$1:$AT$8036,A9552,FALSE)</f>
        <v>#REF!</v>
      </c>
      <c r="I9552" t="e">
        <f>HLOOKUP("Dato",data!$A$1:$AT$8036,A9552,FALSE)</f>
        <v>#REF!</v>
      </c>
      <c r="J9552" t="e">
        <f>HLOOKUP("Resultat-attribut",data!$A$1:$AT$8036,A9552,FALSE)</f>
        <v>#REF!</v>
      </c>
      <c r="K9552" t="e">
        <f>HLOOKUP("Resultat",data!$A$1:$AT$8036,A9552,FALSE)</f>
        <v>#REF!</v>
      </c>
      <c r="L9552" t="e">
        <f>HLOOKUP("Enhed",data!$A$1:$AT$8036,A9552,FALSE)</f>
        <v>#REF!</v>
      </c>
    </row>
    <row r="9553" spans="1:12" x14ac:dyDescent="0.2">
      <c r="A9553">
        <v>9552</v>
      </c>
      <c r="B9553" t="e">
        <f>HLOOKUP("Referencer",data!$A$1:$AT$8036,A9553,FALSE)</f>
        <v>#REF!</v>
      </c>
      <c r="C9553" t="e">
        <f>HLOOKUP("Stedtekst",data!$A$1:$AT$8036,A9553,FALSE)</f>
        <v>#REF!</v>
      </c>
      <c r="D9553" t="e">
        <f>HLOOKUP("Målested navn",data!$A$1:$AT$8036,A9553,FALSE)</f>
        <v>#REF!</v>
      </c>
      <c r="E9553" t="e">
        <f>HLOOKUP("Prøvetagning",data!$A$1:$AT$8036,A9553,FALSE)</f>
        <v>#REF!</v>
      </c>
      <c r="F9553" t="e">
        <f>HLOOKUP("Prøve",data!$A$1:$AT$8036,A9553,FALSE)</f>
        <v>#REF!</v>
      </c>
      <c r="G9553" t="e">
        <f>HLOOKUP("ScKode",data!$A$1:$AT$8036,A9553,FALSE)</f>
        <v>#REF!</v>
      </c>
      <c r="H9553" t="e">
        <f>HLOOKUP("StofParameter",data!$A$1:$AT$8036,A9553,FALSE)</f>
        <v>#REF!</v>
      </c>
      <c r="I9553" t="e">
        <f>HLOOKUP("Dato",data!$A$1:$AT$8036,A9553,FALSE)</f>
        <v>#REF!</v>
      </c>
      <c r="J9553" t="e">
        <f>HLOOKUP("Resultat-attribut",data!$A$1:$AT$8036,A9553,FALSE)</f>
        <v>#REF!</v>
      </c>
      <c r="K9553" t="e">
        <f>HLOOKUP("Resultat",data!$A$1:$AT$8036,A9553,FALSE)</f>
        <v>#REF!</v>
      </c>
      <c r="L9553" t="e">
        <f>HLOOKUP("Enhed",data!$A$1:$AT$8036,A9553,FALSE)</f>
        <v>#REF!</v>
      </c>
    </row>
    <row r="9554" spans="1:12" x14ac:dyDescent="0.2">
      <c r="A9554">
        <v>9553</v>
      </c>
      <c r="B9554" t="e">
        <f>HLOOKUP("Referencer",data!$A$1:$AT$8036,A9554,FALSE)</f>
        <v>#REF!</v>
      </c>
      <c r="C9554" t="e">
        <f>HLOOKUP("Stedtekst",data!$A$1:$AT$8036,A9554,FALSE)</f>
        <v>#REF!</v>
      </c>
      <c r="D9554" t="e">
        <f>HLOOKUP("Målested navn",data!$A$1:$AT$8036,A9554,FALSE)</f>
        <v>#REF!</v>
      </c>
      <c r="E9554" t="e">
        <f>HLOOKUP("Prøvetagning",data!$A$1:$AT$8036,A9554,FALSE)</f>
        <v>#REF!</v>
      </c>
      <c r="F9554" t="e">
        <f>HLOOKUP("Prøve",data!$A$1:$AT$8036,A9554,FALSE)</f>
        <v>#REF!</v>
      </c>
      <c r="G9554" t="e">
        <f>HLOOKUP("ScKode",data!$A$1:$AT$8036,A9554,FALSE)</f>
        <v>#REF!</v>
      </c>
      <c r="H9554" t="e">
        <f>HLOOKUP("StofParameter",data!$A$1:$AT$8036,A9554,FALSE)</f>
        <v>#REF!</v>
      </c>
      <c r="I9554" t="e">
        <f>HLOOKUP("Dato",data!$A$1:$AT$8036,A9554,FALSE)</f>
        <v>#REF!</v>
      </c>
      <c r="J9554" t="e">
        <f>HLOOKUP("Resultat-attribut",data!$A$1:$AT$8036,A9554,FALSE)</f>
        <v>#REF!</v>
      </c>
      <c r="K9554" t="e">
        <f>HLOOKUP("Resultat",data!$A$1:$AT$8036,A9554,FALSE)</f>
        <v>#REF!</v>
      </c>
      <c r="L9554" t="e">
        <f>HLOOKUP("Enhed",data!$A$1:$AT$8036,A9554,FALSE)</f>
        <v>#REF!</v>
      </c>
    </row>
    <row r="9555" spans="1:12" x14ac:dyDescent="0.2">
      <c r="A9555">
        <v>9554</v>
      </c>
      <c r="B9555" t="e">
        <f>HLOOKUP("Referencer",data!$A$1:$AT$8036,A9555,FALSE)</f>
        <v>#REF!</v>
      </c>
      <c r="C9555" t="e">
        <f>HLOOKUP("Stedtekst",data!$A$1:$AT$8036,A9555,FALSE)</f>
        <v>#REF!</v>
      </c>
      <c r="D9555" t="e">
        <f>HLOOKUP("Målested navn",data!$A$1:$AT$8036,A9555,FALSE)</f>
        <v>#REF!</v>
      </c>
      <c r="E9555" t="e">
        <f>HLOOKUP("Prøvetagning",data!$A$1:$AT$8036,A9555,FALSE)</f>
        <v>#REF!</v>
      </c>
      <c r="F9555" t="e">
        <f>HLOOKUP("Prøve",data!$A$1:$AT$8036,A9555,FALSE)</f>
        <v>#REF!</v>
      </c>
      <c r="G9555" t="e">
        <f>HLOOKUP("ScKode",data!$A$1:$AT$8036,A9555,FALSE)</f>
        <v>#REF!</v>
      </c>
      <c r="H9555" t="e">
        <f>HLOOKUP("StofParameter",data!$A$1:$AT$8036,A9555,FALSE)</f>
        <v>#REF!</v>
      </c>
      <c r="I9555" t="e">
        <f>HLOOKUP("Dato",data!$A$1:$AT$8036,A9555,FALSE)</f>
        <v>#REF!</v>
      </c>
      <c r="J9555" t="e">
        <f>HLOOKUP("Resultat-attribut",data!$A$1:$AT$8036,A9555,FALSE)</f>
        <v>#REF!</v>
      </c>
      <c r="K9555" t="e">
        <f>HLOOKUP("Resultat",data!$A$1:$AT$8036,A9555,FALSE)</f>
        <v>#REF!</v>
      </c>
      <c r="L9555" t="e">
        <f>HLOOKUP("Enhed",data!$A$1:$AT$8036,A9555,FALSE)</f>
        <v>#REF!</v>
      </c>
    </row>
    <row r="9556" spans="1:12" x14ac:dyDescent="0.2">
      <c r="A9556">
        <v>9555</v>
      </c>
      <c r="B9556" t="e">
        <f>HLOOKUP("Referencer",data!$A$1:$AT$8036,A9556,FALSE)</f>
        <v>#REF!</v>
      </c>
      <c r="C9556" t="e">
        <f>HLOOKUP("Stedtekst",data!$A$1:$AT$8036,A9556,FALSE)</f>
        <v>#REF!</v>
      </c>
      <c r="D9556" t="e">
        <f>HLOOKUP("Målested navn",data!$A$1:$AT$8036,A9556,FALSE)</f>
        <v>#REF!</v>
      </c>
      <c r="E9556" t="e">
        <f>HLOOKUP("Prøvetagning",data!$A$1:$AT$8036,A9556,FALSE)</f>
        <v>#REF!</v>
      </c>
      <c r="F9556" t="e">
        <f>HLOOKUP("Prøve",data!$A$1:$AT$8036,A9556,FALSE)</f>
        <v>#REF!</v>
      </c>
      <c r="G9556" t="e">
        <f>HLOOKUP("ScKode",data!$A$1:$AT$8036,A9556,FALSE)</f>
        <v>#REF!</v>
      </c>
      <c r="H9556" t="e">
        <f>HLOOKUP("StofParameter",data!$A$1:$AT$8036,A9556,FALSE)</f>
        <v>#REF!</v>
      </c>
      <c r="I9556" t="e">
        <f>HLOOKUP("Dato",data!$A$1:$AT$8036,A9556,FALSE)</f>
        <v>#REF!</v>
      </c>
      <c r="J9556" t="e">
        <f>HLOOKUP("Resultat-attribut",data!$A$1:$AT$8036,A9556,FALSE)</f>
        <v>#REF!</v>
      </c>
      <c r="K9556" t="e">
        <f>HLOOKUP("Resultat",data!$A$1:$AT$8036,A9556,FALSE)</f>
        <v>#REF!</v>
      </c>
      <c r="L9556" t="e">
        <f>HLOOKUP("Enhed",data!$A$1:$AT$8036,A9556,FALSE)</f>
        <v>#REF!</v>
      </c>
    </row>
    <row r="9557" spans="1:12" x14ac:dyDescent="0.2">
      <c r="A9557">
        <v>9556</v>
      </c>
      <c r="B9557" t="e">
        <f>HLOOKUP("Referencer",data!$A$1:$AT$8036,A9557,FALSE)</f>
        <v>#REF!</v>
      </c>
      <c r="C9557" t="e">
        <f>HLOOKUP("Stedtekst",data!$A$1:$AT$8036,A9557,FALSE)</f>
        <v>#REF!</v>
      </c>
      <c r="D9557" t="e">
        <f>HLOOKUP("Målested navn",data!$A$1:$AT$8036,A9557,FALSE)</f>
        <v>#REF!</v>
      </c>
      <c r="E9557" t="e">
        <f>HLOOKUP("Prøvetagning",data!$A$1:$AT$8036,A9557,FALSE)</f>
        <v>#REF!</v>
      </c>
      <c r="F9557" t="e">
        <f>HLOOKUP("Prøve",data!$A$1:$AT$8036,A9557,FALSE)</f>
        <v>#REF!</v>
      </c>
      <c r="G9557" t="e">
        <f>HLOOKUP("ScKode",data!$A$1:$AT$8036,A9557,FALSE)</f>
        <v>#REF!</v>
      </c>
      <c r="H9557" t="e">
        <f>HLOOKUP("StofParameter",data!$A$1:$AT$8036,A9557,FALSE)</f>
        <v>#REF!</v>
      </c>
      <c r="I9557" t="e">
        <f>HLOOKUP("Dato",data!$A$1:$AT$8036,A9557,FALSE)</f>
        <v>#REF!</v>
      </c>
      <c r="J9557" t="e">
        <f>HLOOKUP("Resultat-attribut",data!$A$1:$AT$8036,A9557,FALSE)</f>
        <v>#REF!</v>
      </c>
      <c r="K9557" t="e">
        <f>HLOOKUP("Resultat",data!$A$1:$AT$8036,A9557,FALSE)</f>
        <v>#REF!</v>
      </c>
      <c r="L9557" t="e">
        <f>HLOOKUP("Enhed",data!$A$1:$AT$8036,A9557,FALSE)</f>
        <v>#REF!</v>
      </c>
    </row>
    <row r="9558" spans="1:12" x14ac:dyDescent="0.2">
      <c r="A9558">
        <v>9557</v>
      </c>
      <c r="B9558" t="e">
        <f>HLOOKUP("Referencer",data!$A$1:$AT$8036,A9558,FALSE)</f>
        <v>#REF!</v>
      </c>
      <c r="C9558" t="e">
        <f>HLOOKUP("Stedtekst",data!$A$1:$AT$8036,A9558,FALSE)</f>
        <v>#REF!</v>
      </c>
      <c r="D9558" t="e">
        <f>HLOOKUP("Målested navn",data!$A$1:$AT$8036,A9558,FALSE)</f>
        <v>#REF!</v>
      </c>
      <c r="E9558" t="e">
        <f>HLOOKUP("Prøvetagning",data!$A$1:$AT$8036,A9558,FALSE)</f>
        <v>#REF!</v>
      </c>
      <c r="F9558" t="e">
        <f>HLOOKUP("Prøve",data!$A$1:$AT$8036,A9558,FALSE)</f>
        <v>#REF!</v>
      </c>
      <c r="G9558" t="e">
        <f>HLOOKUP("ScKode",data!$A$1:$AT$8036,A9558,FALSE)</f>
        <v>#REF!</v>
      </c>
      <c r="H9558" t="e">
        <f>HLOOKUP("StofParameter",data!$A$1:$AT$8036,A9558,FALSE)</f>
        <v>#REF!</v>
      </c>
      <c r="I9558" t="e">
        <f>HLOOKUP("Dato",data!$A$1:$AT$8036,A9558,FALSE)</f>
        <v>#REF!</v>
      </c>
      <c r="J9558" t="e">
        <f>HLOOKUP("Resultat-attribut",data!$A$1:$AT$8036,A9558,FALSE)</f>
        <v>#REF!</v>
      </c>
      <c r="K9558" t="e">
        <f>HLOOKUP("Resultat",data!$A$1:$AT$8036,A9558,FALSE)</f>
        <v>#REF!</v>
      </c>
      <c r="L9558" t="e">
        <f>HLOOKUP("Enhed",data!$A$1:$AT$8036,A9558,FALSE)</f>
        <v>#REF!</v>
      </c>
    </row>
    <row r="9559" spans="1:12" x14ac:dyDescent="0.2">
      <c r="A9559">
        <v>9558</v>
      </c>
      <c r="B9559" t="e">
        <f>HLOOKUP("Referencer",data!$A$1:$AT$8036,A9559,FALSE)</f>
        <v>#REF!</v>
      </c>
      <c r="C9559" t="e">
        <f>HLOOKUP("Stedtekst",data!$A$1:$AT$8036,A9559,FALSE)</f>
        <v>#REF!</v>
      </c>
      <c r="D9559" t="e">
        <f>HLOOKUP("Målested navn",data!$A$1:$AT$8036,A9559,FALSE)</f>
        <v>#REF!</v>
      </c>
      <c r="E9559" t="e">
        <f>HLOOKUP("Prøvetagning",data!$A$1:$AT$8036,A9559,FALSE)</f>
        <v>#REF!</v>
      </c>
      <c r="F9559" t="e">
        <f>HLOOKUP("Prøve",data!$A$1:$AT$8036,A9559,FALSE)</f>
        <v>#REF!</v>
      </c>
      <c r="G9559" t="e">
        <f>HLOOKUP("ScKode",data!$A$1:$AT$8036,A9559,FALSE)</f>
        <v>#REF!</v>
      </c>
      <c r="H9559" t="e">
        <f>HLOOKUP("StofParameter",data!$A$1:$AT$8036,A9559,FALSE)</f>
        <v>#REF!</v>
      </c>
      <c r="I9559" t="e">
        <f>HLOOKUP("Dato",data!$A$1:$AT$8036,A9559,FALSE)</f>
        <v>#REF!</v>
      </c>
      <c r="J9559" t="e">
        <f>HLOOKUP("Resultat-attribut",data!$A$1:$AT$8036,A9559,FALSE)</f>
        <v>#REF!</v>
      </c>
      <c r="K9559" t="e">
        <f>HLOOKUP("Resultat",data!$A$1:$AT$8036,A9559,FALSE)</f>
        <v>#REF!</v>
      </c>
      <c r="L9559" t="e">
        <f>HLOOKUP("Enhed",data!$A$1:$AT$8036,A9559,FALSE)</f>
        <v>#REF!</v>
      </c>
    </row>
    <row r="9560" spans="1:12" x14ac:dyDescent="0.2">
      <c r="A9560">
        <v>9559</v>
      </c>
      <c r="B9560" t="e">
        <f>HLOOKUP("Referencer",data!$A$1:$AT$8036,A9560,FALSE)</f>
        <v>#REF!</v>
      </c>
      <c r="C9560" t="e">
        <f>HLOOKUP("Stedtekst",data!$A$1:$AT$8036,A9560,FALSE)</f>
        <v>#REF!</v>
      </c>
      <c r="D9560" t="e">
        <f>HLOOKUP("Målested navn",data!$A$1:$AT$8036,A9560,FALSE)</f>
        <v>#REF!</v>
      </c>
      <c r="E9560" t="e">
        <f>HLOOKUP("Prøvetagning",data!$A$1:$AT$8036,A9560,FALSE)</f>
        <v>#REF!</v>
      </c>
      <c r="F9560" t="e">
        <f>HLOOKUP("Prøve",data!$A$1:$AT$8036,A9560,FALSE)</f>
        <v>#REF!</v>
      </c>
      <c r="G9560" t="e">
        <f>HLOOKUP("ScKode",data!$A$1:$AT$8036,A9560,FALSE)</f>
        <v>#REF!</v>
      </c>
      <c r="H9560" t="e">
        <f>HLOOKUP("StofParameter",data!$A$1:$AT$8036,A9560,FALSE)</f>
        <v>#REF!</v>
      </c>
      <c r="I9560" t="e">
        <f>HLOOKUP("Dato",data!$A$1:$AT$8036,A9560,FALSE)</f>
        <v>#REF!</v>
      </c>
      <c r="J9560" t="e">
        <f>HLOOKUP("Resultat-attribut",data!$A$1:$AT$8036,A9560,FALSE)</f>
        <v>#REF!</v>
      </c>
      <c r="K9560" t="e">
        <f>HLOOKUP("Resultat",data!$A$1:$AT$8036,A9560,FALSE)</f>
        <v>#REF!</v>
      </c>
      <c r="L9560" t="e">
        <f>HLOOKUP("Enhed",data!$A$1:$AT$8036,A9560,FALSE)</f>
        <v>#REF!</v>
      </c>
    </row>
    <row r="9561" spans="1:12" x14ac:dyDescent="0.2">
      <c r="A9561">
        <v>9560</v>
      </c>
      <c r="B9561" t="e">
        <f>HLOOKUP("Referencer",data!$A$1:$AT$8036,A9561,FALSE)</f>
        <v>#REF!</v>
      </c>
      <c r="C9561" t="e">
        <f>HLOOKUP("Stedtekst",data!$A$1:$AT$8036,A9561,FALSE)</f>
        <v>#REF!</v>
      </c>
      <c r="D9561" t="e">
        <f>HLOOKUP("Målested navn",data!$A$1:$AT$8036,A9561,FALSE)</f>
        <v>#REF!</v>
      </c>
      <c r="E9561" t="e">
        <f>HLOOKUP("Prøvetagning",data!$A$1:$AT$8036,A9561,FALSE)</f>
        <v>#REF!</v>
      </c>
      <c r="F9561" t="e">
        <f>HLOOKUP("Prøve",data!$A$1:$AT$8036,A9561,FALSE)</f>
        <v>#REF!</v>
      </c>
      <c r="G9561" t="e">
        <f>HLOOKUP("ScKode",data!$A$1:$AT$8036,A9561,FALSE)</f>
        <v>#REF!</v>
      </c>
      <c r="H9561" t="e">
        <f>HLOOKUP("StofParameter",data!$A$1:$AT$8036,A9561,FALSE)</f>
        <v>#REF!</v>
      </c>
      <c r="I9561" t="e">
        <f>HLOOKUP("Dato",data!$A$1:$AT$8036,A9561,FALSE)</f>
        <v>#REF!</v>
      </c>
      <c r="J9561" t="e">
        <f>HLOOKUP("Resultat-attribut",data!$A$1:$AT$8036,A9561,FALSE)</f>
        <v>#REF!</v>
      </c>
      <c r="K9561" t="e">
        <f>HLOOKUP("Resultat",data!$A$1:$AT$8036,A9561,FALSE)</f>
        <v>#REF!</v>
      </c>
      <c r="L9561" t="e">
        <f>HLOOKUP("Enhed",data!$A$1:$AT$8036,A9561,FALSE)</f>
        <v>#REF!</v>
      </c>
    </row>
    <row r="9562" spans="1:12" x14ac:dyDescent="0.2">
      <c r="A9562">
        <v>9561</v>
      </c>
      <c r="B9562" t="e">
        <f>HLOOKUP("Referencer",data!$A$1:$AT$8036,A9562,FALSE)</f>
        <v>#REF!</v>
      </c>
      <c r="C9562" t="e">
        <f>HLOOKUP("Stedtekst",data!$A$1:$AT$8036,A9562,FALSE)</f>
        <v>#REF!</v>
      </c>
      <c r="D9562" t="e">
        <f>HLOOKUP("Målested navn",data!$A$1:$AT$8036,A9562,FALSE)</f>
        <v>#REF!</v>
      </c>
      <c r="E9562" t="e">
        <f>HLOOKUP("Prøvetagning",data!$A$1:$AT$8036,A9562,FALSE)</f>
        <v>#REF!</v>
      </c>
      <c r="F9562" t="e">
        <f>HLOOKUP("Prøve",data!$A$1:$AT$8036,A9562,FALSE)</f>
        <v>#REF!</v>
      </c>
      <c r="G9562" t="e">
        <f>HLOOKUP("ScKode",data!$A$1:$AT$8036,A9562,FALSE)</f>
        <v>#REF!</v>
      </c>
      <c r="H9562" t="e">
        <f>HLOOKUP("StofParameter",data!$A$1:$AT$8036,A9562,FALSE)</f>
        <v>#REF!</v>
      </c>
      <c r="I9562" t="e">
        <f>HLOOKUP("Dato",data!$A$1:$AT$8036,A9562,FALSE)</f>
        <v>#REF!</v>
      </c>
      <c r="J9562" t="e">
        <f>HLOOKUP("Resultat-attribut",data!$A$1:$AT$8036,A9562,FALSE)</f>
        <v>#REF!</v>
      </c>
      <c r="K9562" t="e">
        <f>HLOOKUP("Resultat",data!$A$1:$AT$8036,A9562,FALSE)</f>
        <v>#REF!</v>
      </c>
      <c r="L9562" t="e">
        <f>HLOOKUP("Enhed",data!$A$1:$AT$8036,A9562,FALSE)</f>
        <v>#REF!</v>
      </c>
    </row>
    <row r="9563" spans="1:12" x14ac:dyDescent="0.2">
      <c r="A9563">
        <v>9562</v>
      </c>
      <c r="B9563" t="e">
        <f>HLOOKUP("Referencer",data!$A$1:$AT$8036,A9563,FALSE)</f>
        <v>#REF!</v>
      </c>
      <c r="C9563" t="e">
        <f>HLOOKUP("Stedtekst",data!$A$1:$AT$8036,A9563,FALSE)</f>
        <v>#REF!</v>
      </c>
      <c r="D9563" t="e">
        <f>HLOOKUP("Målested navn",data!$A$1:$AT$8036,A9563,FALSE)</f>
        <v>#REF!</v>
      </c>
      <c r="E9563" t="e">
        <f>HLOOKUP("Prøvetagning",data!$A$1:$AT$8036,A9563,FALSE)</f>
        <v>#REF!</v>
      </c>
      <c r="F9563" t="e">
        <f>HLOOKUP("Prøve",data!$A$1:$AT$8036,A9563,FALSE)</f>
        <v>#REF!</v>
      </c>
      <c r="G9563" t="e">
        <f>HLOOKUP("ScKode",data!$A$1:$AT$8036,A9563,FALSE)</f>
        <v>#REF!</v>
      </c>
      <c r="H9563" t="e">
        <f>HLOOKUP("StofParameter",data!$A$1:$AT$8036,A9563,FALSE)</f>
        <v>#REF!</v>
      </c>
      <c r="I9563" t="e">
        <f>HLOOKUP("Dato",data!$A$1:$AT$8036,A9563,FALSE)</f>
        <v>#REF!</v>
      </c>
      <c r="J9563" t="e">
        <f>HLOOKUP("Resultat-attribut",data!$A$1:$AT$8036,A9563,FALSE)</f>
        <v>#REF!</v>
      </c>
      <c r="K9563" t="e">
        <f>HLOOKUP("Resultat",data!$A$1:$AT$8036,A9563,FALSE)</f>
        <v>#REF!</v>
      </c>
      <c r="L9563" t="e">
        <f>HLOOKUP("Enhed",data!$A$1:$AT$8036,A9563,FALSE)</f>
        <v>#REF!</v>
      </c>
    </row>
    <row r="9564" spans="1:12" x14ac:dyDescent="0.2">
      <c r="A9564">
        <v>9563</v>
      </c>
      <c r="B9564" t="e">
        <f>HLOOKUP("Referencer",data!$A$1:$AT$8036,A9564,FALSE)</f>
        <v>#REF!</v>
      </c>
      <c r="C9564" t="e">
        <f>HLOOKUP("Stedtekst",data!$A$1:$AT$8036,A9564,FALSE)</f>
        <v>#REF!</v>
      </c>
      <c r="D9564" t="e">
        <f>HLOOKUP("Målested navn",data!$A$1:$AT$8036,A9564,FALSE)</f>
        <v>#REF!</v>
      </c>
      <c r="E9564" t="e">
        <f>HLOOKUP("Prøvetagning",data!$A$1:$AT$8036,A9564,FALSE)</f>
        <v>#REF!</v>
      </c>
      <c r="F9564" t="e">
        <f>HLOOKUP("Prøve",data!$A$1:$AT$8036,A9564,FALSE)</f>
        <v>#REF!</v>
      </c>
      <c r="G9564" t="e">
        <f>HLOOKUP("ScKode",data!$A$1:$AT$8036,A9564,FALSE)</f>
        <v>#REF!</v>
      </c>
      <c r="H9564" t="e">
        <f>HLOOKUP("StofParameter",data!$A$1:$AT$8036,A9564,FALSE)</f>
        <v>#REF!</v>
      </c>
      <c r="I9564" t="e">
        <f>HLOOKUP("Dato",data!$A$1:$AT$8036,A9564,FALSE)</f>
        <v>#REF!</v>
      </c>
      <c r="J9564" t="e">
        <f>HLOOKUP("Resultat-attribut",data!$A$1:$AT$8036,A9564,FALSE)</f>
        <v>#REF!</v>
      </c>
      <c r="K9564" t="e">
        <f>HLOOKUP("Resultat",data!$A$1:$AT$8036,A9564,FALSE)</f>
        <v>#REF!</v>
      </c>
      <c r="L9564" t="e">
        <f>HLOOKUP("Enhed",data!$A$1:$AT$8036,A9564,FALSE)</f>
        <v>#REF!</v>
      </c>
    </row>
    <row r="9565" spans="1:12" x14ac:dyDescent="0.2">
      <c r="A9565">
        <v>9564</v>
      </c>
      <c r="B9565" t="e">
        <f>HLOOKUP("Referencer",data!$A$1:$AT$8036,A9565,FALSE)</f>
        <v>#REF!</v>
      </c>
      <c r="C9565" t="e">
        <f>HLOOKUP("Stedtekst",data!$A$1:$AT$8036,A9565,FALSE)</f>
        <v>#REF!</v>
      </c>
      <c r="D9565" t="e">
        <f>HLOOKUP("Målested navn",data!$A$1:$AT$8036,A9565,FALSE)</f>
        <v>#REF!</v>
      </c>
      <c r="E9565" t="e">
        <f>HLOOKUP("Prøvetagning",data!$A$1:$AT$8036,A9565,FALSE)</f>
        <v>#REF!</v>
      </c>
      <c r="F9565" t="e">
        <f>HLOOKUP("Prøve",data!$A$1:$AT$8036,A9565,FALSE)</f>
        <v>#REF!</v>
      </c>
      <c r="G9565" t="e">
        <f>HLOOKUP("ScKode",data!$A$1:$AT$8036,A9565,FALSE)</f>
        <v>#REF!</v>
      </c>
      <c r="H9565" t="e">
        <f>HLOOKUP("StofParameter",data!$A$1:$AT$8036,A9565,FALSE)</f>
        <v>#REF!</v>
      </c>
      <c r="I9565" t="e">
        <f>HLOOKUP("Dato",data!$A$1:$AT$8036,A9565,FALSE)</f>
        <v>#REF!</v>
      </c>
      <c r="J9565" t="e">
        <f>HLOOKUP("Resultat-attribut",data!$A$1:$AT$8036,A9565,FALSE)</f>
        <v>#REF!</v>
      </c>
      <c r="K9565" t="e">
        <f>HLOOKUP("Resultat",data!$A$1:$AT$8036,A9565,FALSE)</f>
        <v>#REF!</v>
      </c>
      <c r="L9565" t="e">
        <f>HLOOKUP("Enhed",data!$A$1:$AT$8036,A9565,FALSE)</f>
        <v>#REF!</v>
      </c>
    </row>
    <row r="9566" spans="1:12" x14ac:dyDescent="0.2">
      <c r="A9566">
        <v>9565</v>
      </c>
      <c r="B9566" t="e">
        <f>HLOOKUP("Referencer",data!$A$1:$AT$8036,A9566,FALSE)</f>
        <v>#REF!</v>
      </c>
      <c r="C9566" t="e">
        <f>HLOOKUP("Stedtekst",data!$A$1:$AT$8036,A9566,FALSE)</f>
        <v>#REF!</v>
      </c>
      <c r="D9566" t="e">
        <f>HLOOKUP("Målested navn",data!$A$1:$AT$8036,A9566,FALSE)</f>
        <v>#REF!</v>
      </c>
      <c r="E9566" t="e">
        <f>HLOOKUP("Prøvetagning",data!$A$1:$AT$8036,A9566,FALSE)</f>
        <v>#REF!</v>
      </c>
      <c r="F9566" t="e">
        <f>HLOOKUP("Prøve",data!$A$1:$AT$8036,A9566,FALSE)</f>
        <v>#REF!</v>
      </c>
      <c r="G9566" t="e">
        <f>HLOOKUP("ScKode",data!$A$1:$AT$8036,A9566,FALSE)</f>
        <v>#REF!</v>
      </c>
      <c r="H9566" t="e">
        <f>HLOOKUP("StofParameter",data!$A$1:$AT$8036,A9566,FALSE)</f>
        <v>#REF!</v>
      </c>
      <c r="I9566" t="e">
        <f>HLOOKUP("Dato",data!$A$1:$AT$8036,A9566,FALSE)</f>
        <v>#REF!</v>
      </c>
      <c r="J9566" t="e">
        <f>HLOOKUP("Resultat-attribut",data!$A$1:$AT$8036,A9566,FALSE)</f>
        <v>#REF!</v>
      </c>
      <c r="K9566" t="e">
        <f>HLOOKUP("Resultat",data!$A$1:$AT$8036,A9566,FALSE)</f>
        <v>#REF!</v>
      </c>
      <c r="L9566" t="e">
        <f>HLOOKUP("Enhed",data!$A$1:$AT$8036,A9566,FALSE)</f>
        <v>#REF!</v>
      </c>
    </row>
    <row r="9567" spans="1:12" x14ac:dyDescent="0.2">
      <c r="A9567">
        <v>9566</v>
      </c>
      <c r="B9567" t="e">
        <f>HLOOKUP("Referencer",data!$A$1:$AT$8036,A9567,FALSE)</f>
        <v>#REF!</v>
      </c>
      <c r="C9567" t="e">
        <f>HLOOKUP("Stedtekst",data!$A$1:$AT$8036,A9567,FALSE)</f>
        <v>#REF!</v>
      </c>
      <c r="D9567" t="e">
        <f>HLOOKUP("Målested navn",data!$A$1:$AT$8036,A9567,FALSE)</f>
        <v>#REF!</v>
      </c>
      <c r="E9567" t="e">
        <f>HLOOKUP("Prøvetagning",data!$A$1:$AT$8036,A9567,FALSE)</f>
        <v>#REF!</v>
      </c>
      <c r="F9567" t="e">
        <f>HLOOKUP("Prøve",data!$A$1:$AT$8036,A9567,FALSE)</f>
        <v>#REF!</v>
      </c>
      <c r="G9567" t="e">
        <f>HLOOKUP("ScKode",data!$A$1:$AT$8036,A9567,FALSE)</f>
        <v>#REF!</v>
      </c>
      <c r="H9567" t="e">
        <f>HLOOKUP("StofParameter",data!$A$1:$AT$8036,A9567,FALSE)</f>
        <v>#REF!</v>
      </c>
      <c r="I9567" t="e">
        <f>HLOOKUP("Dato",data!$A$1:$AT$8036,A9567,FALSE)</f>
        <v>#REF!</v>
      </c>
      <c r="J9567" t="e">
        <f>HLOOKUP("Resultat-attribut",data!$A$1:$AT$8036,A9567,FALSE)</f>
        <v>#REF!</v>
      </c>
      <c r="K9567" t="e">
        <f>HLOOKUP("Resultat",data!$A$1:$AT$8036,A9567,FALSE)</f>
        <v>#REF!</v>
      </c>
      <c r="L9567" t="e">
        <f>HLOOKUP("Enhed",data!$A$1:$AT$8036,A9567,FALSE)</f>
        <v>#REF!</v>
      </c>
    </row>
    <row r="9568" spans="1:12" x14ac:dyDescent="0.2">
      <c r="A9568">
        <v>9567</v>
      </c>
      <c r="B9568" t="e">
        <f>HLOOKUP("Referencer",data!$A$1:$AT$8036,A9568,FALSE)</f>
        <v>#REF!</v>
      </c>
      <c r="C9568" t="e">
        <f>HLOOKUP("Stedtekst",data!$A$1:$AT$8036,A9568,FALSE)</f>
        <v>#REF!</v>
      </c>
      <c r="D9568" t="e">
        <f>HLOOKUP("Målested navn",data!$A$1:$AT$8036,A9568,FALSE)</f>
        <v>#REF!</v>
      </c>
      <c r="E9568" t="e">
        <f>HLOOKUP("Prøvetagning",data!$A$1:$AT$8036,A9568,FALSE)</f>
        <v>#REF!</v>
      </c>
      <c r="F9568" t="e">
        <f>HLOOKUP("Prøve",data!$A$1:$AT$8036,A9568,FALSE)</f>
        <v>#REF!</v>
      </c>
      <c r="G9568" t="e">
        <f>HLOOKUP("ScKode",data!$A$1:$AT$8036,A9568,FALSE)</f>
        <v>#REF!</v>
      </c>
      <c r="H9568" t="e">
        <f>HLOOKUP("StofParameter",data!$A$1:$AT$8036,A9568,FALSE)</f>
        <v>#REF!</v>
      </c>
      <c r="I9568" t="e">
        <f>HLOOKUP("Dato",data!$A$1:$AT$8036,A9568,FALSE)</f>
        <v>#REF!</v>
      </c>
      <c r="J9568" t="e">
        <f>HLOOKUP("Resultat-attribut",data!$A$1:$AT$8036,A9568,FALSE)</f>
        <v>#REF!</v>
      </c>
      <c r="K9568" t="e">
        <f>HLOOKUP("Resultat",data!$A$1:$AT$8036,A9568,FALSE)</f>
        <v>#REF!</v>
      </c>
      <c r="L9568" t="e">
        <f>HLOOKUP("Enhed",data!$A$1:$AT$8036,A9568,FALSE)</f>
        <v>#REF!</v>
      </c>
    </row>
    <row r="9569" spans="1:12" x14ac:dyDescent="0.2">
      <c r="A9569">
        <v>9568</v>
      </c>
      <c r="B9569" t="e">
        <f>HLOOKUP("Referencer",data!$A$1:$AT$8036,A9569,FALSE)</f>
        <v>#REF!</v>
      </c>
      <c r="C9569" t="e">
        <f>HLOOKUP("Stedtekst",data!$A$1:$AT$8036,A9569,FALSE)</f>
        <v>#REF!</v>
      </c>
      <c r="D9569" t="e">
        <f>HLOOKUP("Målested navn",data!$A$1:$AT$8036,A9569,FALSE)</f>
        <v>#REF!</v>
      </c>
      <c r="E9569" t="e">
        <f>HLOOKUP("Prøvetagning",data!$A$1:$AT$8036,A9569,FALSE)</f>
        <v>#REF!</v>
      </c>
      <c r="F9569" t="e">
        <f>HLOOKUP("Prøve",data!$A$1:$AT$8036,A9569,FALSE)</f>
        <v>#REF!</v>
      </c>
      <c r="G9569" t="e">
        <f>HLOOKUP("ScKode",data!$A$1:$AT$8036,A9569,FALSE)</f>
        <v>#REF!</v>
      </c>
      <c r="H9569" t="e">
        <f>HLOOKUP("StofParameter",data!$A$1:$AT$8036,A9569,FALSE)</f>
        <v>#REF!</v>
      </c>
      <c r="I9569" t="e">
        <f>HLOOKUP("Dato",data!$A$1:$AT$8036,A9569,FALSE)</f>
        <v>#REF!</v>
      </c>
      <c r="J9569" t="e">
        <f>HLOOKUP("Resultat-attribut",data!$A$1:$AT$8036,A9569,FALSE)</f>
        <v>#REF!</v>
      </c>
      <c r="K9569" t="e">
        <f>HLOOKUP("Resultat",data!$A$1:$AT$8036,A9569,FALSE)</f>
        <v>#REF!</v>
      </c>
      <c r="L9569" t="e">
        <f>HLOOKUP("Enhed",data!$A$1:$AT$8036,A9569,FALSE)</f>
        <v>#REF!</v>
      </c>
    </row>
    <row r="9570" spans="1:12" x14ac:dyDescent="0.2">
      <c r="A9570">
        <v>9569</v>
      </c>
      <c r="B9570" t="e">
        <f>HLOOKUP("Referencer",data!$A$1:$AT$8036,A9570,FALSE)</f>
        <v>#REF!</v>
      </c>
      <c r="C9570" t="e">
        <f>HLOOKUP("Stedtekst",data!$A$1:$AT$8036,A9570,FALSE)</f>
        <v>#REF!</v>
      </c>
      <c r="D9570" t="e">
        <f>HLOOKUP("Målested navn",data!$A$1:$AT$8036,A9570,FALSE)</f>
        <v>#REF!</v>
      </c>
      <c r="E9570" t="e">
        <f>HLOOKUP("Prøvetagning",data!$A$1:$AT$8036,A9570,FALSE)</f>
        <v>#REF!</v>
      </c>
      <c r="F9570" t="e">
        <f>HLOOKUP("Prøve",data!$A$1:$AT$8036,A9570,FALSE)</f>
        <v>#REF!</v>
      </c>
      <c r="G9570" t="e">
        <f>HLOOKUP("ScKode",data!$A$1:$AT$8036,A9570,FALSE)</f>
        <v>#REF!</v>
      </c>
      <c r="H9570" t="e">
        <f>HLOOKUP("StofParameter",data!$A$1:$AT$8036,A9570,FALSE)</f>
        <v>#REF!</v>
      </c>
      <c r="I9570" t="e">
        <f>HLOOKUP("Dato",data!$A$1:$AT$8036,A9570,FALSE)</f>
        <v>#REF!</v>
      </c>
      <c r="J9570" t="e">
        <f>HLOOKUP("Resultat-attribut",data!$A$1:$AT$8036,A9570,FALSE)</f>
        <v>#REF!</v>
      </c>
      <c r="K9570" t="e">
        <f>HLOOKUP("Resultat",data!$A$1:$AT$8036,A9570,FALSE)</f>
        <v>#REF!</v>
      </c>
      <c r="L9570" t="e">
        <f>HLOOKUP("Enhed",data!$A$1:$AT$8036,A9570,FALSE)</f>
        <v>#REF!</v>
      </c>
    </row>
    <row r="9571" spans="1:12" x14ac:dyDescent="0.2">
      <c r="A9571">
        <v>9570</v>
      </c>
      <c r="B9571" t="e">
        <f>HLOOKUP("Referencer",data!$A$1:$AT$8036,A9571,FALSE)</f>
        <v>#REF!</v>
      </c>
      <c r="C9571" t="e">
        <f>HLOOKUP("Stedtekst",data!$A$1:$AT$8036,A9571,FALSE)</f>
        <v>#REF!</v>
      </c>
      <c r="D9571" t="e">
        <f>HLOOKUP("Målested navn",data!$A$1:$AT$8036,A9571,FALSE)</f>
        <v>#REF!</v>
      </c>
      <c r="E9571" t="e">
        <f>HLOOKUP("Prøvetagning",data!$A$1:$AT$8036,A9571,FALSE)</f>
        <v>#REF!</v>
      </c>
      <c r="F9571" t="e">
        <f>HLOOKUP("Prøve",data!$A$1:$AT$8036,A9571,FALSE)</f>
        <v>#REF!</v>
      </c>
      <c r="G9571" t="e">
        <f>HLOOKUP("ScKode",data!$A$1:$AT$8036,A9571,FALSE)</f>
        <v>#REF!</v>
      </c>
      <c r="H9571" t="e">
        <f>HLOOKUP("StofParameter",data!$A$1:$AT$8036,A9571,FALSE)</f>
        <v>#REF!</v>
      </c>
      <c r="I9571" t="e">
        <f>HLOOKUP("Dato",data!$A$1:$AT$8036,A9571,FALSE)</f>
        <v>#REF!</v>
      </c>
      <c r="J9571" t="e">
        <f>HLOOKUP("Resultat-attribut",data!$A$1:$AT$8036,A9571,FALSE)</f>
        <v>#REF!</v>
      </c>
      <c r="K9571" t="e">
        <f>HLOOKUP("Resultat",data!$A$1:$AT$8036,A9571,FALSE)</f>
        <v>#REF!</v>
      </c>
      <c r="L9571" t="e">
        <f>HLOOKUP("Enhed",data!$A$1:$AT$8036,A9571,FALSE)</f>
        <v>#REF!</v>
      </c>
    </row>
    <row r="9572" spans="1:12" x14ac:dyDescent="0.2">
      <c r="A9572">
        <v>9571</v>
      </c>
      <c r="B9572" t="e">
        <f>HLOOKUP("Referencer",data!$A$1:$AT$8036,A9572,FALSE)</f>
        <v>#REF!</v>
      </c>
      <c r="C9572" t="e">
        <f>HLOOKUP("Stedtekst",data!$A$1:$AT$8036,A9572,FALSE)</f>
        <v>#REF!</v>
      </c>
      <c r="D9572" t="e">
        <f>HLOOKUP("Målested navn",data!$A$1:$AT$8036,A9572,FALSE)</f>
        <v>#REF!</v>
      </c>
      <c r="E9572" t="e">
        <f>HLOOKUP("Prøvetagning",data!$A$1:$AT$8036,A9572,FALSE)</f>
        <v>#REF!</v>
      </c>
      <c r="F9572" t="e">
        <f>HLOOKUP("Prøve",data!$A$1:$AT$8036,A9572,FALSE)</f>
        <v>#REF!</v>
      </c>
      <c r="G9572" t="e">
        <f>HLOOKUP("ScKode",data!$A$1:$AT$8036,A9572,FALSE)</f>
        <v>#REF!</v>
      </c>
      <c r="H9572" t="e">
        <f>HLOOKUP("StofParameter",data!$A$1:$AT$8036,A9572,FALSE)</f>
        <v>#REF!</v>
      </c>
      <c r="I9572" t="e">
        <f>HLOOKUP("Dato",data!$A$1:$AT$8036,A9572,FALSE)</f>
        <v>#REF!</v>
      </c>
      <c r="J9572" t="e">
        <f>HLOOKUP("Resultat-attribut",data!$A$1:$AT$8036,A9572,FALSE)</f>
        <v>#REF!</v>
      </c>
      <c r="K9572" t="e">
        <f>HLOOKUP("Resultat",data!$A$1:$AT$8036,A9572,FALSE)</f>
        <v>#REF!</v>
      </c>
      <c r="L9572" t="e">
        <f>HLOOKUP("Enhed",data!$A$1:$AT$8036,A9572,FALSE)</f>
        <v>#REF!</v>
      </c>
    </row>
    <row r="9573" spans="1:12" x14ac:dyDescent="0.2">
      <c r="A9573">
        <v>9572</v>
      </c>
      <c r="B9573" t="e">
        <f>HLOOKUP("Referencer",data!$A$1:$AT$8036,A9573,FALSE)</f>
        <v>#REF!</v>
      </c>
      <c r="C9573" t="e">
        <f>HLOOKUP("Stedtekst",data!$A$1:$AT$8036,A9573,FALSE)</f>
        <v>#REF!</v>
      </c>
      <c r="D9573" t="e">
        <f>HLOOKUP("Målested navn",data!$A$1:$AT$8036,A9573,FALSE)</f>
        <v>#REF!</v>
      </c>
      <c r="E9573" t="e">
        <f>HLOOKUP("Prøvetagning",data!$A$1:$AT$8036,A9573,FALSE)</f>
        <v>#REF!</v>
      </c>
      <c r="F9573" t="e">
        <f>HLOOKUP("Prøve",data!$A$1:$AT$8036,A9573,FALSE)</f>
        <v>#REF!</v>
      </c>
      <c r="G9573" t="e">
        <f>HLOOKUP("ScKode",data!$A$1:$AT$8036,A9573,FALSE)</f>
        <v>#REF!</v>
      </c>
      <c r="H9573" t="e">
        <f>HLOOKUP("StofParameter",data!$A$1:$AT$8036,A9573,FALSE)</f>
        <v>#REF!</v>
      </c>
      <c r="I9573" t="e">
        <f>HLOOKUP("Dato",data!$A$1:$AT$8036,A9573,FALSE)</f>
        <v>#REF!</v>
      </c>
      <c r="J9573" t="e">
        <f>HLOOKUP("Resultat-attribut",data!$A$1:$AT$8036,A9573,FALSE)</f>
        <v>#REF!</v>
      </c>
      <c r="K9573" t="e">
        <f>HLOOKUP("Resultat",data!$A$1:$AT$8036,A9573,FALSE)</f>
        <v>#REF!</v>
      </c>
      <c r="L9573" t="e">
        <f>HLOOKUP("Enhed",data!$A$1:$AT$8036,A9573,FALSE)</f>
        <v>#REF!</v>
      </c>
    </row>
    <row r="9574" spans="1:12" x14ac:dyDescent="0.2">
      <c r="A9574">
        <v>9573</v>
      </c>
      <c r="B9574" t="e">
        <f>HLOOKUP("Referencer",data!$A$1:$AT$8036,A9574,FALSE)</f>
        <v>#REF!</v>
      </c>
      <c r="C9574" t="e">
        <f>HLOOKUP("Stedtekst",data!$A$1:$AT$8036,A9574,FALSE)</f>
        <v>#REF!</v>
      </c>
      <c r="D9574" t="e">
        <f>HLOOKUP("Målested navn",data!$A$1:$AT$8036,A9574,FALSE)</f>
        <v>#REF!</v>
      </c>
      <c r="E9574" t="e">
        <f>HLOOKUP("Prøvetagning",data!$A$1:$AT$8036,A9574,FALSE)</f>
        <v>#REF!</v>
      </c>
      <c r="F9574" t="e">
        <f>HLOOKUP("Prøve",data!$A$1:$AT$8036,A9574,FALSE)</f>
        <v>#REF!</v>
      </c>
      <c r="G9574" t="e">
        <f>HLOOKUP("ScKode",data!$A$1:$AT$8036,A9574,FALSE)</f>
        <v>#REF!</v>
      </c>
      <c r="H9574" t="e">
        <f>HLOOKUP("StofParameter",data!$A$1:$AT$8036,A9574,FALSE)</f>
        <v>#REF!</v>
      </c>
      <c r="I9574" t="e">
        <f>HLOOKUP("Dato",data!$A$1:$AT$8036,A9574,FALSE)</f>
        <v>#REF!</v>
      </c>
      <c r="J9574" t="e">
        <f>HLOOKUP("Resultat-attribut",data!$A$1:$AT$8036,A9574,FALSE)</f>
        <v>#REF!</v>
      </c>
      <c r="K9574" t="e">
        <f>HLOOKUP("Resultat",data!$A$1:$AT$8036,A9574,FALSE)</f>
        <v>#REF!</v>
      </c>
      <c r="L9574" t="e">
        <f>HLOOKUP("Enhed",data!$A$1:$AT$8036,A9574,FALSE)</f>
        <v>#REF!</v>
      </c>
    </row>
    <row r="9575" spans="1:12" x14ac:dyDescent="0.2">
      <c r="A9575">
        <v>9574</v>
      </c>
      <c r="B9575" t="e">
        <f>HLOOKUP("Referencer",data!$A$1:$AT$8036,A9575,FALSE)</f>
        <v>#REF!</v>
      </c>
      <c r="C9575" t="e">
        <f>HLOOKUP("Stedtekst",data!$A$1:$AT$8036,A9575,FALSE)</f>
        <v>#REF!</v>
      </c>
      <c r="D9575" t="e">
        <f>HLOOKUP("Målested navn",data!$A$1:$AT$8036,A9575,FALSE)</f>
        <v>#REF!</v>
      </c>
      <c r="E9575" t="e">
        <f>HLOOKUP("Prøvetagning",data!$A$1:$AT$8036,A9575,FALSE)</f>
        <v>#REF!</v>
      </c>
      <c r="F9575" t="e">
        <f>HLOOKUP("Prøve",data!$A$1:$AT$8036,A9575,FALSE)</f>
        <v>#REF!</v>
      </c>
      <c r="G9575" t="e">
        <f>HLOOKUP("ScKode",data!$A$1:$AT$8036,A9575,FALSE)</f>
        <v>#REF!</v>
      </c>
      <c r="H9575" t="e">
        <f>HLOOKUP("StofParameter",data!$A$1:$AT$8036,A9575,FALSE)</f>
        <v>#REF!</v>
      </c>
      <c r="I9575" t="e">
        <f>HLOOKUP("Dato",data!$A$1:$AT$8036,A9575,FALSE)</f>
        <v>#REF!</v>
      </c>
      <c r="J9575" t="e">
        <f>HLOOKUP("Resultat-attribut",data!$A$1:$AT$8036,A9575,FALSE)</f>
        <v>#REF!</v>
      </c>
      <c r="K9575" t="e">
        <f>HLOOKUP("Resultat",data!$A$1:$AT$8036,A9575,FALSE)</f>
        <v>#REF!</v>
      </c>
      <c r="L9575" t="e">
        <f>HLOOKUP("Enhed",data!$A$1:$AT$8036,A9575,FALSE)</f>
        <v>#REF!</v>
      </c>
    </row>
    <row r="9576" spans="1:12" x14ac:dyDescent="0.2">
      <c r="A9576">
        <v>9575</v>
      </c>
      <c r="B9576" t="e">
        <f>HLOOKUP("Referencer",data!$A$1:$AT$8036,A9576,FALSE)</f>
        <v>#REF!</v>
      </c>
      <c r="C9576" t="e">
        <f>HLOOKUP("Stedtekst",data!$A$1:$AT$8036,A9576,FALSE)</f>
        <v>#REF!</v>
      </c>
      <c r="D9576" t="e">
        <f>HLOOKUP("Målested navn",data!$A$1:$AT$8036,A9576,FALSE)</f>
        <v>#REF!</v>
      </c>
      <c r="E9576" t="e">
        <f>HLOOKUP("Prøvetagning",data!$A$1:$AT$8036,A9576,FALSE)</f>
        <v>#REF!</v>
      </c>
      <c r="F9576" t="e">
        <f>HLOOKUP("Prøve",data!$A$1:$AT$8036,A9576,FALSE)</f>
        <v>#REF!</v>
      </c>
      <c r="G9576" t="e">
        <f>HLOOKUP("ScKode",data!$A$1:$AT$8036,A9576,FALSE)</f>
        <v>#REF!</v>
      </c>
      <c r="H9576" t="e">
        <f>HLOOKUP("StofParameter",data!$A$1:$AT$8036,A9576,FALSE)</f>
        <v>#REF!</v>
      </c>
      <c r="I9576" t="e">
        <f>HLOOKUP("Dato",data!$A$1:$AT$8036,A9576,FALSE)</f>
        <v>#REF!</v>
      </c>
      <c r="J9576" t="e">
        <f>HLOOKUP("Resultat-attribut",data!$A$1:$AT$8036,A9576,FALSE)</f>
        <v>#REF!</v>
      </c>
      <c r="K9576" t="e">
        <f>HLOOKUP("Resultat",data!$A$1:$AT$8036,A9576,FALSE)</f>
        <v>#REF!</v>
      </c>
      <c r="L9576" t="e">
        <f>HLOOKUP("Enhed",data!$A$1:$AT$8036,A9576,FALSE)</f>
        <v>#REF!</v>
      </c>
    </row>
    <row r="9577" spans="1:12" x14ac:dyDescent="0.2">
      <c r="A9577">
        <v>9576</v>
      </c>
      <c r="B9577" t="e">
        <f>HLOOKUP("Referencer",data!$A$1:$AT$8036,A9577,FALSE)</f>
        <v>#REF!</v>
      </c>
      <c r="C9577" t="e">
        <f>HLOOKUP("Stedtekst",data!$A$1:$AT$8036,A9577,FALSE)</f>
        <v>#REF!</v>
      </c>
      <c r="D9577" t="e">
        <f>HLOOKUP("Målested navn",data!$A$1:$AT$8036,A9577,FALSE)</f>
        <v>#REF!</v>
      </c>
      <c r="E9577" t="e">
        <f>HLOOKUP("Prøvetagning",data!$A$1:$AT$8036,A9577,FALSE)</f>
        <v>#REF!</v>
      </c>
      <c r="F9577" t="e">
        <f>HLOOKUP("Prøve",data!$A$1:$AT$8036,A9577,FALSE)</f>
        <v>#REF!</v>
      </c>
      <c r="G9577" t="e">
        <f>HLOOKUP("ScKode",data!$A$1:$AT$8036,A9577,FALSE)</f>
        <v>#REF!</v>
      </c>
      <c r="H9577" t="e">
        <f>HLOOKUP("StofParameter",data!$A$1:$AT$8036,A9577,FALSE)</f>
        <v>#REF!</v>
      </c>
      <c r="I9577" t="e">
        <f>HLOOKUP("Dato",data!$A$1:$AT$8036,A9577,FALSE)</f>
        <v>#REF!</v>
      </c>
      <c r="J9577" t="e">
        <f>HLOOKUP("Resultat-attribut",data!$A$1:$AT$8036,A9577,FALSE)</f>
        <v>#REF!</v>
      </c>
      <c r="K9577" t="e">
        <f>HLOOKUP("Resultat",data!$A$1:$AT$8036,A9577,FALSE)</f>
        <v>#REF!</v>
      </c>
      <c r="L9577" t="e">
        <f>HLOOKUP("Enhed",data!$A$1:$AT$8036,A9577,FALSE)</f>
        <v>#REF!</v>
      </c>
    </row>
    <row r="9578" spans="1:12" x14ac:dyDescent="0.2">
      <c r="A9578">
        <v>9577</v>
      </c>
      <c r="B9578" t="e">
        <f>HLOOKUP("Referencer",data!$A$1:$AT$8036,A9578,FALSE)</f>
        <v>#REF!</v>
      </c>
      <c r="C9578" t="e">
        <f>HLOOKUP("Stedtekst",data!$A$1:$AT$8036,A9578,FALSE)</f>
        <v>#REF!</v>
      </c>
      <c r="D9578" t="e">
        <f>HLOOKUP("Målested navn",data!$A$1:$AT$8036,A9578,FALSE)</f>
        <v>#REF!</v>
      </c>
      <c r="E9578" t="e">
        <f>HLOOKUP("Prøvetagning",data!$A$1:$AT$8036,A9578,FALSE)</f>
        <v>#REF!</v>
      </c>
      <c r="F9578" t="e">
        <f>HLOOKUP("Prøve",data!$A$1:$AT$8036,A9578,FALSE)</f>
        <v>#REF!</v>
      </c>
      <c r="G9578" t="e">
        <f>HLOOKUP("ScKode",data!$A$1:$AT$8036,A9578,FALSE)</f>
        <v>#REF!</v>
      </c>
      <c r="H9578" t="e">
        <f>HLOOKUP("StofParameter",data!$A$1:$AT$8036,A9578,FALSE)</f>
        <v>#REF!</v>
      </c>
      <c r="I9578" t="e">
        <f>HLOOKUP("Dato",data!$A$1:$AT$8036,A9578,FALSE)</f>
        <v>#REF!</v>
      </c>
      <c r="J9578" t="e">
        <f>HLOOKUP("Resultat-attribut",data!$A$1:$AT$8036,A9578,FALSE)</f>
        <v>#REF!</v>
      </c>
      <c r="K9578" t="e">
        <f>HLOOKUP("Resultat",data!$A$1:$AT$8036,A9578,FALSE)</f>
        <v>#REF!</v>
      </c>
      <c r="L9578" t="e">
        <f>HLOOKUP("Enhed",data!$A$1:$AT$8036,A9578,FALSE)</f>
        <v>#REF!</v>
      </c>
    </row>
    <row r="9579" spans="1:12" x14ac:dyDescent="0.2">
      <c r="A9579">
        <v>9578</v>
      </c>
      <c r="B9579" t="e">
        <f>HLOOKUP("Referencer",data!$A$1:$AT$8036,A9579,FALSE)</f>
        <v>#REF!</v>
      </c>
      <c r="C9579" t="e">
        <f>HLOOKUP("Stedtekst",data!$A$1:$AT$8036,A9579,FALSE)</f>
        <v>#REF!</v>
      </c>
      <c r="D9579" t="e">
        <f>HLOOKUP("Målested navn",data!$A$1:$AT$8036,A9579,FALSE)</f>
        <v>#REF!</v>
      </c>
      <c r="E9579" t="e">
        <f>HLOOKUP("Prøvetagning",data!$A$1:$AT$8036,A9579,FALSE)</f>
        <v>#REF!</v>
      </c>
      <c r="F9579" t="e">
        <f>HLOOKUP("Prøve",data!$A$1:$AT$8036,A9579,FALSE)</f>
        <v>#REF!</v>
      </c>
      <c r="G9579" t="e">
        <f>HLOOKUP("ScKode",data!$A$1:$AT$8036,A9579,FALSE)</f>
        <v>#REF!</v>
      </c>
      <c r="H9579" t="e">
        <f>HLOOKUP("StofParameter",data!$A$1:$AT$8036,A9579,FALSE)</f>
        <v>#REF!</v>
      </c>
      <c r="I9579" t="e">
        <f>HLOOKUP("Dato",data!$A$1:$AT$8036,A9579,FALSE)</f>
        <v>#REF!</v>
      </c>
      <c r="J9579" t="e">
        <f>HLOOKUP("Resultat-attribut",data!$A$1:$AT$8036,A9579,FALSE)</f>
        <v>#REF!</v>
      </c>
      <c r="K9579" t="e">
        <f>HLOOKUP("Resultat",data!$A$1:$AT$8036,A9579,FALSE)</f>
        <v>#REF!</v>
      </c>
      <c r="L9579" t="e">
        <f>HLOOKUP("Enhed",data!$A$1:$AT$8036,A9579,FALSE)</f>
        <v>#REF!</v>
      </c>
    </row>
    <row r="9580" spans="1:12" x14ac:dyDescent="0.2">
      <c r="A9580">
        <v>9579</v>
      </c>
      <c r="B9580" t="e">
        <f>HLOOKUP("Referencer",data!$A$1:$AT$8036,A9580,FALSE)</f>
        <v>#REF!</v>
      </c>
      <c r="C9580" t="e">
        <f>HLOOKUP("Stedtekst",data!$A$1:$AT$8036,A9580,FALSE)</f>
        <v>#REF!</v>
      </c>
      <c r="D9580" t="e">
        <f>HLOOKUP("Målested navn",data!$A$1:$AT$8036,A9580,FALSE)</f>
        <v>#REF!</v>
      </c>
      <c r="E9580" t="e">
        <f>HLOOKUP("Prøvetagning",data!$A$1:$AT$8036,A9580,FALSE)</f>
        <v>#REF!</v>
      </c>
      <c r="F9580" t="e">
        <f>HLOOKUP("Prøve",data!$A$1:$AT$8036,A9580,FALSE)</f>
        <v>#REF!</v>
      </c>
      <c r="G9580" t="e">
        <f>HLOOKUP("ScKode",data!$A$1:$AT$8036,A9580,FALSE)</f>
        <v>#REF!</v>
      </c>
      <c r="H9580" t="e">
        <f>HLOOKUP("StofParameter",data!$A$1:$AT$8036,A9580,FALSE)</f>
        <v>#REF!</v>
      </c>
      <c r="I9580" t="e">
        <f>HLOOKUP("Dato",data!$A$1:$AT$8036,A9580,FALSE)</f>
        <v>#REF!</v>
      </c>
      <c r="J9580" t="e">
        <f>HLOOKUP("Resultat-attribut",data!$A$1:$AT$8036,A9580,FALSE)</f>
        <v>#REF!</v>
      </c>
      <c r="K9580" t="e">
        <f>HLOOKUP("Resultat",data!$A$1:$AT$8036,A9580,FALSE)</f>
        <v>#REF!</v>
      </c>
      <c r="L9580" t="e">
        <f>HLOOKUP("Enhed",data!$A$1:$AT$8036,A9580,FALSE)</f>
        <v>#REF!</v>
      </c>
    </row>
    <row r="9581" spans="1:12" x14ac:dyDescent="0.2">
      <c r="A9581">
        <v>9580</v>
      </c>
      <c r="B9581" t="e">
        <f>HLOOKUP("Referencer",data!$A$1:$AT$8036,A9581,FALSE)</f>
        <v>#REF!</v>
      </c>
      <c r="C9581" t="e">
        <f>HLOOKUP("Stedtekst",data!$A$1:$AT$8036,A9581,FALSE)</f>
        <v>#REF!</v>
      </c>
      <c r="D9581" t="e">
        <f>HLOOKUP("Målested navn",data!$A$1:$AT$8036,A9581,FALSE)</f>
        <v>#REF!</v>
      </c>
      <c r="E9581" t="e">
        <f>HLOOKUP("Prøvetagning",data!$A$1:$AT$8036,A9581,FALSE)</f>
        <v>#REF!</v>
      </c>
      <c r="F9581" t="e">
        <f>HLOOKUP("Prøve",data!$A$1:$AT$8036,A9581,FALSE)</f>
        <v>#REF!</v>
      </c>
      <c r="G9581" t="e">
        <f>HLOOKUP("ScKode",data!$A$1:$AT$8036,A9581,FALSE)</f>
        <v>#REF!</v>
      </c>
      <c r="H9581" t="e">
        <f>HLOOKUP("StofParameter",data!$A$1:$AT$8036,A9581,FALSE)</f>
        <v>#REF!</v>
      </c>
      <c r="I9581" t="e">
        <f>HLOOKUP("Dato",data!$A$1:$AT$8036,A9581,FALSE)</f>
        <v>#REF!</v>
      </c>
      <c r="J9581" t="e">
        <f>HLOOKUP("Resultat-attribut",data!$A$1:$AT$8036,A9581,FALSE)</f>
        <v>#REF!</v>
      </c>
      <c r="K9581" t="e">
        <f>HLOOKUP("Resultat",data!$A$1:$AT$8036,A9581,FALSE)</f>
        <v>#REF!</v>
      </c>
      <c r="L9581" t="e">
        <f>HLOOKUP("Enhed",data!$A$1:$AT$8036,A9581,FALSE)</f>
        <v>#REF!</v>
      </c>
    </row>
    <row r="9582" spans="1:12" x14ac:dyDescent="0.2">
      <c r="A9582">
        <v>9581</v>
      </c>
      <c r="B9582" t="e">
        <f>HLOOKUP("Referencer",data!$A$1:$AT$8036,A9582,FALSE)</f>
        <v>#REF!</v>
      </c>
      <c r="C9582" t="e">
        <f>HLOOKUP("Stedtekst",data!$A$1:$AT$8036,A9582,FALSE)</f>
        <v>#REF!</v>
      </c>
      <c r="D9582" t="e">
        <f>HLOOKUP("Målested navn",data!$A$1:$AT$8036,A9582,FALSE)</f>
        <v>#REF!</v>
      </c>
      <c r="E9582" t="e">
        <f>HLOOKUP("Prøvetagning",data!$A$1:$AT$8036,A9582,FALSE)</f>
        <v>#REF!</v>
      </c>
      <c r="F9582" t="e">
        <f>HLOOKUP("Prøve",data!$A$1:$AT$8036,A9582,FALSE)</f>
        <v>#REF!</v>
      </c>
      <c r="G9582" t="e">
        <f>HLOOKUP("ScKode",data!$A$1:$AT$8036,A9582,FALSE)</f>
        <v>#REF!</v>
      </c>
      <c r="H9582" t="e">
        <f>HLOOKUP("StofParameter",data!$A$1:$AT$8036,A9582,FALSE)</f>
        <v>#REF!</v>
      </c>
      <c r="I9582" t="e">
        <f>HLOOKUP("Dato",data!$A$1:$AT$8036,A9582,FALSE)</f>
        <v>#REF!</v>
      </c>
      <c r="J9582" t="e">
        <f>HLOOKUP("Resultat-attribut",data!$A$1:$AT$8036,A9582,FALSE)</f>
        <v>#REF!</v>
      </c>
      <c r="K9582" t="e">
        <f>HLOOKUP("Resultat",data!$A$1:$AT$8036,A9582,FALSE)</f>
        <v>#REF!</v>
      </c>
      <c r="L9582" t="e">
        <f>HLOOKUP("Enhed",data!$A$1:$AT$8036,A9582,FALSE)</f>
        <v>#REF!</v>
      </c>
    </row>
    <row r="9583" spans="1:12" x14ac:dyDescent="0.2">
      <c r="A9583">
        <v>9582</v>
      </c>
      <c r="B9583" t="e">
        <f>HLOOKUP("Referencer",data!$A$1:$AT$8036,A9583,FALSE)</f>
        <v>#REF!</v>
      </c>
      <c r="C9583" t="e">
        <f>HLOOKUP("Stedtekst",data!$A$1:$AT$8036,A9583,FALSE)</f>
        <v>#REF!</v>
      </c>
      <c r="D9583" t="e">
        <f>HLOOKUP("Målested navn",data!$A$1:$AT$8036,A9583,FALSE)</f>
        <v>#REF!</v>
      </c>
      <c r="E9583" t="e">
        <f>HLOOKUP("Prøvetagning",data!$A$1:$AT$8036,A9583,FALSE)</f>
        <v>#REF!</v>
      </c>
      <c r="F9583" t="e">
        <f>HLOOKUP("Prøve",data!$A$1:$AT$8036,A9583,FALSE)</f>
        <v>#REF!</v>
      </c>
      <c r="G9583" t="e">
        <f>HLOOKUP("ScKode",data!$A$1:$AT$8036,A9583,FALSE)</f>
        <v>#REF!</v>
      </c>
      <c r="H9583" t="e">
        <f>HLOOKUP("StofParameter",data!$A$1:$AT$8036,A9583,FALSE)</f>
        <v>#REF!</v>
      </c>
      <c r="I9583" t="e">
        <f>HLOOKUP("Dato",data!$A$1:$AT$8036,A9583,FALSE)</f>
        <v>#REF!</v>
      </c>
      <c r="J9583" t="e">
        <f>HLOOKUP("Resultat-attribut",data!$A$1:$AT$8036,A9583,FALSE)</f>
        <v>#REF!</v>
      </c>
      <c r="K9583" t="e">
        <f>HLOOKUP("Resultat",data!$A$1:$AT$8036,A9583,FALSE)</f>
        <v>#REF!</v>
      </c>
      <c r="L9583" t="e">
        <f>HLOOKUP("Enhed",data!$A$1:$AT$8036,A9583,FALSE)</f>
        <v>#REF!</v>
      </c>
    </row>
    <row r="9584" spans="1:12" x14ac:dyDescent="0.2">
      <c r="A9584">
        <v>9583</v>
      </c>
      <c r="B9584" t="e">
        <f>HLOOKUP("Referencer",data!$A$1:$AT$8036,A9584,FALSE)</f>
        <v>#REF!</v>
      </c>
      <c r="C9584" t="e">
        <f>HLOOKUP("Stedtekst",data!$A$1:$AT$8036,A9584,FALSE)</f>
        <v>#REF!</v>
      </c>
      <c r="D9584" t="e">
        <f>HLOOKUP("Målested navn",data!$A$1:$AT$8036,A9584,FALSE)</f>
        <v>#REF!</v>
      </c>
      <c r="E9584" t="e">
        <f>HLOOKUP("Prøvetagning",data!$A$1:$AT$8036,A9584,FALSE)</f>
        <v>#REF!</v>
      </c>
      <c r="F9584" t="e">
        <f>HLOOKUP("Prøve",data!$A$1:$AT$8036,A9584,FALSE)</f>
        <v>#REF!</v>
      </c>
      <c r="G9584" t="e">
        <f>HLOOKUP("ScKode",data!$A$1:$AT$8036,A9584,FALSE)</f>
        <v>#REF!</v>
      </c>
      <c r="H9584" t="e">
        <f>HLOOKUP("StofParameter",data!$A$1:$AT$8036,A9584,FALSE)</f>
        <v>#REF!</v>
      </c>
      <c r="I9584" t="e">
        <f>HLOOKUP("Dato",data!$A$1:$AT$8036,A9584,FALSE)</f>
        <v>#REF!</v>
      </c>
      <c r="J9584" t="e">
        <f>HLOOKUP("Resultat-attribut",data!$A$1:$AT$8036,A9584,FALSE)</f>
        <v>#REF!</v>
      </c>
      <c r="K9584" t="e">
        <f>HLOOKUP("Resultat",data!$A$1:$AT$8036,A9584,FALSE)</f>
        <v>#REF!</v>
      </c>
      <c r="L9584" t="e">
        <f>HLOOKUP("Enhed",data!$A$1:$AT$8036,A9584,FALSE)</f>
        <v>#REF!</v>
      </c>
    </row>
    <row r="9585" spans="1:12" x14ac:dyDescent="0.2">
      <c r="A9585">
        <v>9584</v>
      </c>
      <c r="B9585" t="e">
        <f>HLOOKUP("Referencer",data!$A$1:$AT$8036,A9585,FALSE)</f>
        <v>#REF!</v>
      </c>
      <c r="C9585" t="e">
        <f>HLOOKUP("Stedtekst",data!$A$1:$AT$8036,A9585,FALSE)</f>
        <v>#REF!</v>
      </c>
      <c r="D9585" t="e">
        <f>HLOOKUP("Målested navn",data!$A$1:$AT$8036,A9585,FALSE)</f>
        <v>#REF!</v>
      </c>
      <c r="E9585" t="e">
        <f>HLOOKUP("Prøvetagning",data!$A$1:$AT$8036,A9585,FALSE)</f>
        <v>#REF!</v>
      </c>
      <c r="F9585" t="e">
        <f>HLOOKUP("Prøve",data!$A$1:$AT$8036,A9585,FALSE)</f>
        <v>#REF!</v>
      </c>
      <c r="G9585" t="e">
        <f>HLOOKUP("ScKode",data!$A$1:$AT$8036,A9585,FALSE)</f>
        <v>#REF!</v>
      </c>
      <c r="H9585" t="e">
        <f>HLOOKUP("StofParameter",data!$A$1:$AT$8036,A9585,FALSE)</f>
        <v>#REF!</v>
      </c>
      <c r="I9585" t="e">
        <f>HLOOKUP("Dato",data!$A$1:$AT$8036,A9585,FALSE)</f>
        <v>#REF!</v>
      </c>
      <c r="J9585" t="e">
        <f>HLOOKUP("Resultat-attribut",data!$A$1:$AT$8036,A9585,FALSE)</f>
        <v>#REF!</v>
      </c>
      <c r="K9585" t="e">
        <f>HLOOKUP("Resultat",data!$A$1:$AT$8036,A9585,FALSE)</f>
        <v>#REF!</v>
      </c>
      <c r="L9585" t="e">
        <f>HLOOKUP("Enhed",data!$A$1:$AT$8036,A9585,FALSE)</f>
        <v>#REF!</v>
      </c>
    </row>
    <row r="9586" spans="1:12" x14ac:dyDescent="0.2">
      <c r="A9586">
        <v>9585</v>
      </c>
      <c r="B9586" t="e">
        <f>HLOOKUP("Referencer",data!$A$1:$AT$8036,A9586,FALSE)</f>
        <v>#REF!</v>
      </c>
      <c r="C9586" t="e">
        <f>HLOOKUP("Stedtekst",data!$A$1:$AT$8036,A9586,FALSE)</f>
        <v>#REF!</v>
      </c>
      <c r="D9586" t="e">
        <f>HLOOKUP("Målested navn",data!$A$1:$AT$8036,A9586,FALSE)</f>
        <v>#REF!</v>
      </c>
      <c r="E9586" t="e">
        <f>HLOOKUP("Prøvetagning",data!$A$1:$AT$8036,A9586,FALSE)</f>
        <v>#REF!</v>
      </c>
      <c r="F9586" t="e">
        <f>HLOOKUP("Prøve",data!$A$1:$AT$8036,A9586,FALSE)</f>
        <v>#REF!</v>
      </c>
      <c r="G9586" t="e">
        <f>HLOOKUP("ScKode",data!$A$1:$AT$8036,A9586,FALSE)</f>
        <v>#REF!</v>
      </c>
      <c r="H9586" t="e">
        <f>HLOOKUP("StofParameter",data!$A$1:$AT$8036,A9586,FALSE)</f>
        <v>#REF!</v>
      </c>
      <c r="I9586" t="e">
        <f>HLOOKUP("Dato",data!$A$1:$AT$8036,A9586,FALSE)</f>
        <v>#REF!</v>
      </c>
      <c r="J9586" t="e">
        <f>HLOOKUP("Resultat-attribut",data!$A$1:$AT$8036,A9586,FALSE)</f>
        <v>#REF!</v>
      </c>
      <c r="K9586" t="e">
        <f>HLOOKUP("Resultat",data!$A$1:$AT$8036,A9586,FALSE)</f>
        <v>#REF!</v>
      </c>
      <c r="L9586" t="e">
        <f>HLOOKUP("Enhed",data!$A$1:$AT$8036,A9586,FALSE)</f>
        <v>#REF!</v>
      </c>
    </row>
    <row r="9587" spans="1:12" x14ac:dyDescent="0.2">
      <c r="A9587">
        <v>9586</v>
      </c>
      <c r="B9587" t="e">
        <f>HLOOKUP("Referencer",data!$A$1:$AT$8036,A9587,FALSE)</f>
        <v>#REF!</v>
      </c>
      <c r="C9587" t="e">
        <f>HLOOKUP("Stedtekst",data!$A$1:$AT$8036,A9587,FALSE)</f>
        <v>#REF!</v>
      </c>
      <c r="D9587" t="e">
        <f>HLOOKUP("Målested navn",data!$A$1:$AT$8036,A9587,FALSE)</f>
        <v>#REF!</v>
      </c>
      <c r="E9587" t="e">
        <f>HLOOKUP("Prøvetagning",data!$A$1:$AT$8036,A9587,FALSE)</f>
        <v>#REF!</v>
      </c>
      <c r="F9587" t="e">
        <f>HLOOKUP("Prøve",data!$A$1:$AT$8036,A9587,FALSE)</f>
        <v>#REF!</v>
      </c>
      <c r="G9587" t="e">
        <f>HLOOKUP("ScKode",data!$A$1:$AT$8036,A9587,FALSE)</f>
        <v>#REF!</v>
      </c>
      <c r="H9587" t="e">
        <f>HLOOKUP("StofParameter",data!$A$1:$AT$8036,A9587,FALSE)</f>
        <v>#REF!</v>
      </c>
      <c r="I9587" t="e">
        <f>HLOOKUP("Dato",data!$A$1:$AT$8036,A9587,FALSE)</f>
        <v>#REF!</v>
      </c>
      <c r="J9587" t="e">
        <f>HLOOKUP("Resultat-attribut",data!$A$1:$AT$8036,A9587,FALSE)</f>
        <v>#REF!</v>
      </c>
      <c r="K9587" t="e">
        <f>HLOOKUP("Resultat",data!$A$1:$AT$8036,A9587,FALSE)</f>
        <v>#REF!</v>
      </c>
      <c r="L9587" t="e">
        <f>HLOOKUP("Enhed",data!$A$1:$AT$8036,A9587,FALSE)</f>
        <v>#REF!</v>
      </c>
    </row>
    <row r="9588" spans="1:12" x14ac:dyDescent="0.2">
      <c r="A9588">
        <v>9587</v>
      </c>
      <c r="B9588" t="e">
        <f>HLOOKUP("Referencer",data!$A$1:$AT$8036,A9588,FALSE)</f>
        <v>#REF!</v>
      </c>
      <c r="C9588" t="e">
        <f>HLOOKUP("Stedtekst",data!$A$1:$AT$8036,A9588,FALSE)</f>
        <v>#REF!</v>
      </c>
      <c r="D9588" t="e">
        <f>HLOOKUP("Målested navn",data!$A$1:$AT$8036,A9588,FALSE)</f>
        <v>#REF!</v>
      </c>
      <c r="E9588" t="e">
        <f>HLOOKUP("Prøvetagning",data!$A$1:$AT$8036,A9588,FALSE)</f>
        <v>#REF!</v>
      </c>
      <c r="F9588" t="e">
        <f>HLOOKUP("Prøve",data!$A$1:$AT$8036,A9588,FALSE)</f>
        <v>#REF!</v>
      </c>
      <c r="G9588" t="e">
        <f>HLOOKUP("ScKode",data!$A$1:$AT$8036,A9588,FALSE)</f>
        <v>#REF!</v>
      </c>
      <c r="H9588" t="e">
        <f>HLOOKUP("StofParameter",data!$A$1:$AT$8036,A9588,FALSE)</f>
        <v>#REF!</v>
      </c>
      <c r="I9588" t="e">
        <f>HLOOKUP("Dato",data!$A$1:$AT$8036,A9588,FALSE)</f>
        <v>#REF!</v>
      </c>
      <c r="J9588" t="e">
        <f>HLOOKUP("Resultat-attribut",data!$A$1:$AT$8036,A9588,FALSE)</f>
        <v>#REF!</v>
      </c>
      <c r="K9588" t="e">
        <f>HLOOKUP("Resultat",data!$A$1:$AT$8036,A9588,FALSE)</f>
        <v>#REF!</v>
      </c>
      <c r="L9588" t="e">
        <f>HLOOKUP("Enhed",data!$A$1:$AT$8036,A9588,FALSE)</f>
        <v>#REF!</v>
      </c>
    </row>
    <row r="9589" spans="1:12" x14ac:dyDescent="0.2">
      <c r="A9589">
        <v>9588</v>
      </c>
      <c r="B9589" t="e">
        <f>HLOOKUP("Referencer",data!$A$1:$AT$8036,A9589,FALSE)</f>
        <v>#REF!</v>
      </c>
      <c r="C9589" t="e">
        <f>HLOOKUP("Stedtekst",data!$A$1:$AT$8036,A9589,FALSE)</f>
        <v>#REF!</v>
      </c>
      <c r="D9589" t="e">
        <f>HLOOKUP("Målested navn",data!$A$1:$AT$8036,A9589,FALSE)</f>
        <v>#REF!</v>
      </c>
      <c r="E9589" t="e">
        <f>HLOOKUP("Prøvetagning",data!$A$1:$AT$8036,A9589,FALSE)</f>
        <v>#REF!</v>
      </c>
      <c r="F9589" t="e">
        <f>HLOOKUP("Prøve",data!$A$1:$AT$8036,A9589,FALSE)</f>
        <v>#REF!</v>
      </c>
      <c r="G9589" t="e">
        <f>HLOOKUP("ScKode",data!$A$1:$AT$8036,A9589,FALSE)</f>
        <v>#REF!</v>
      </c>
      <c r="H9589" t="e">
        <f>HLOOKUP("StofParameter",data!$A$1:$AT$8036,A9589,FALSE)</f>
        <v>#REF!</v>
      </c>
      <c r="I9589" t="e">
        <f>HLOOKUP("Dato",data!$A$1:$AT$8036,A9589,FALSE)</f>
        <v>#REF!</v>
      </c>
      <c r="J9589" t="e">
        <f>HLOOKUP("Resultat-attribut",data!$A$1:$AT$8036,A9589,FALSE)</f>
        <v>#REF!</v>
      </c>
      <c r="K9589" t="e">
        <f>HLOOKUP("Resultat",data!$A$1:$AT$8036,A9589,FALSE)</f>
        <v>#REF!</v>
      </c>
      <c r="L9589" t="e">
        <f>HLOOKUP("Enhed",data!$A$1:$AT$8036,A9589,FALSE)</f>
        <v>#REF!</v>
      </c>
    </row>
    <row r="9590" spans="1:12" x14ac:dyDescent="0.2">
      <c r="A9590">
        <v>9589</v>
      </c>
      <c r="B9590" t="e">
        <f>HLOOKUP("Referencer",data!$A$1:$AT$8036,A9590,FALSE)</f>
        <v>#REF!</v>
      </c>
      <c r="C9590" t="e">
        <f>HLOOKUP("Stedtekst",data!$A$1:$AT$8036,A9590,FALSE)</f>
        <v>#REF!</v>
      </c>
      <c r="D9590" t="e">
        <f>HLOOKUP("Målested navn",data!$A$1:$AT$8036,A9590,FALSE)</f>
        <v>#REF!</v>
      </c>
      <c r="E9590" t="e">
        <f>HLOOKUP("Prøvetagning",data!$A$1:$AT$8036,A9590,FALSE)</f>
        <v>#REF!</v>
      </c>
      <c r="F9590" t="e">
        <f>HLOOKUP("Prøve",data!$A$1:$AT$8036,A9590,FALSE)</f>
        <v>#REF!</v>
      </c>
      <c r="G9590" t="e">
        <f>HLOOKUP("ScKode",data!$A$1:$AT$8036,A9590,FALSE)</f>
        <v>#REF!</v>
      </c>
      <c r="H9590" t="e">
        <f>HLOOKUP("StofParameter",data!$A$1:$AT$8036,A9590,FALSE)</f>
        <v>#REF!</v>
      </c>
      <c r="I9590" t="e">
        <f>HLOOKUP("Dato",data!$A$1:$AT$8036,A9590,FALSE)</f>
        <v>#REF!</v>
      </c>
      <c r="J9590" t="e">
        <f>HLOOKUP("Resultat-attribut",data!$A$1:$AT$8036,A9590,FALSE)</f>
        <v>#REF!</v>
      </c>
      <c r="K9590" t="e">
        <f>HLOOKUP("Resultat",data!$A$1:$AT$8036,A9590,FALSE)</f>
        <v>#REF!</v>
      </c>
      <c r="L9590" t="e">
        <f>HLOOKUP("Enhed",data!$A$1:$AT$8036,A9590,FALSE)</f>
        <v>#REF!</v>
      </c>
    </row>
    <row r="9591" spans="1:12" x14ac:dyDescent="0.2">
      <c r="A9591">
        <v>9590</v>
      </c>
      <c r="B9591" t="e">
        <f>HLOOKUP("Referencer",data!$A$1:$AT$8036,A9591,FALSE)</f>
        <v>#REF!</v>
      </c>
      <c r="C9591" t="e">
        <f>HLOOKUP("Stedtekst",data!$A$1:$AT$8036,A9591,FALSE)</f>
        <v>#REF!</v>
      </c>
      <c r="D9591" t="e">
        <f>HLOOKUP("Målested navn",data!$A$1:$AT$8036,A9591,FALSE)</f>
        <v>#REF!</v>
      </c>
      <c r="E9591" t="e">
        <f>HLOOKUP("Prøvetagning",data!$A$1:$AT$8036,A9591,FALSE)</f>
        <v>#REF!</v>
      </c>
      <c r="F9591" t="e">
        <f>HLOOKUP("Prøve",data!$A$1:$AT$8036,A9591,FALSE)</f>
        <v>#REF!</v>
      </c>
      <c r="G9591" t="e">
        <f>HLOOKUP("ScKode",data!$A$1:$AT$8036,A9591,FALSE)</f>
        <v>#REF!</v>
      </c>
      <c r="H9591" t="e">
        <f>HLOOKUP("StofParameter",data!$A$1:$AT$8036,A9591,FALSE)</f>
        <v>#REF!</v>
      </c>
      <c r="I9591" t="e">
        <f>HLOOKUP("Dato",data!$A$1:$AT$8036,A9591,FALSE)</f>
        <v>#REF!</v>
      </c>
      <c r="J9591" t="e">
        <f>HLOOKUP("Resultat-attribut",data!$A$1:$AT$8036,A9591,FALSE)</f>
        <v>#REF!</v>
      </c>
      <c r="K9591" t="e">
        <f>HLOOKUP("Resultat",data!$A$1:$AT$8036,A9591,FALSE)</f>
        <v>#REF!</v>
      </c>
      <c r="L9591" t="e">
        <f>HLOOKUP("Enhed",data!$A$1:$AT$8036,A9591,FALSE)</f>
        <v>#REF!</v>
      </c>
    </row>
    <row r="9592" spans="1:12" x14ac:dyDescent="0.2">
      <c r="A9592">
        <v>9591</v>
      </c>
      <c r="B9592" t="e">
        <f>HLOOKUP("Referencer",data!$A$1:$AT$8036,A9592,FALSE)</f>
        <v>#REF!</v>
      </c>
      <c r="C9592" t="e">
        <f>HLOOKUP("Stedtekst",data!$A$1:$AT$8036,A9592,FALSE)</f>
        <v>#REF!</v>
      </c>
      <c r="D9592" t="e">
        <f>HLOOKUP("Målested navn",data!$A$1:$AT$8036,A9592,FALSE)</f>
        <v>#REF!</v>
      </c>
      <c r="E9592" t="e">
        <f>HLOOKUP("Prøvetagning",data!$A$1:$AT$8036,A9592,FALSE)</f>
        <v>#REF!</v>
      </c>
      <c r="F9592" t="e">
        <f>HLOOKUP("Prøve",data!$A$1:$AT$8036,A9592,FALSE)</f>
        <v>#REF!</v>
      </c>
      <c r="G9592" t="e">
        <f>HLOOKUP("ScKode",data!$A$1:$AT$8036,A9592,FALSE)</f>
        <v>#REF!</v>
      </c>
      <c r="H9592" t="e">
        <f>HLOOKUP("StofParameter",data!$A$1:$AT$8036,A9592,FALSE)</f>
        <v>#REF!</v>
      </c>
      <c r="I9592" t="e">
        <f>HLOOKUP("Dato",data!$A$1:$AT$8036,A9592,FALSE)</f>
        <v>#REF!</v>
      </c>
      <c r="J9592" t="e">
        <f>HLOOKUP("Resultat-attribut",data!$A$1:$AT$8036,A9592,FALSE)</f>
        <v>#REF!</v>
      </c>
      <c r="K9592" t="e">
        <f>HLOOKUP("Resultat",data!$A$1:$AT$8036,A9592,FALSE)</f>
        <v>#REF!</v>
      </c>
      <c r="L9592" t="e">
        <f>HLOOKUP("Enhed",data!$A$1:$AT$8036,A9592,FALSE)</f>
        <v>#REF!</v>
      </c>
    </row>
    <row r="9593" spans="1:12" x14ac:dyDescent="0.2">
      <c r="A9593">
        <v>9592</v>
      </c>
      <c r="B9593" t="e">
        <f>HLOOKUP("Referencer",data!$A$1:$AT$8036,A9593,FALSE)</f>
        <v>#REF!</v>
      </c>
      <c r="C9593" t="e">
        <f>HLOOKUP("Stedtekst",data!$A$1:$AT$8036,A9593,FALSE)</f>
        <v>#REF!</v>
      </c>
      <c r="D9593" t="e">
        <f>HLOOKUP("Målested navn",data!$A$1:$AT$8036,A9593,FALSE)</f>
        <v>#REF!</v>
      </c>
      <c r="E9593" t="e">
        <f>HLOOKUP("Prøvetagning",data!$A$1:$AT$8036,A9593,FALSE)</f>
        <v>#REF!</v>
      </c>
      <c r="F9593" t="e">
        <f>HLOOKUP("Prøve",data!$A$1:$AT$8036,A9593,FALSE)</f>
        <v>#REF!</v>
      </c>
      <c r="G9593" t="e">
        <f>HLOOKUP("ScKode",data!$A$1:$AT$8036,A9593,FALSE)</f>
        <v>#REF!</v>
      </c>
      <c r="H9593" t="e">
        <f>HLOOKUP("StofParameter",data!$A$1:$AT$8036,A9593,FALSE)</f>
        <v>#REF!</v>
      </c>
      <c r="I9593" t="e">
        <f>HLOOKUP("Dato",data!$A$1:$AT$8036,A9593,FALSE)</f>
        <v>#REF!</v>
      </c>
      <c r="J9593" t="e">
        <f>HLOOKUP("Resultat-attribut",data!$A$1:$AT$8036,A9593,FALSE)</f>
        <v>#REF!</v>
      </c>
      <c r="K9593" t="e">
        <f>HLOOKUP("Resultat",data!$A$1:$AT$8036,A9593,FALSE)</f>
        <v>#REF!</v>
      </c>
      <c r="L9593" t="e">
        <f>HLOOKUP("Enhed",data!$A$1:$AT$8036,A9593,FALSE)</f>
        <v>#REF!</v>
      </c>
    </row>
    <row r="9594" spans="1:12" x14ac:dyDescent="0.2">
      <c r="A9594">
        <v>9593</v>
      </c>
      <c r="B9594" t="e">
        <f>HLOOKUP("Referencer",data!$A$1:$AT$8036,A9594,FALSE)</f>
        <v>#REF!</v>
      </c>
      <c r="C9594" t="e">
        <f>HLOOKUP("Stedtekst",data!$A$1:$AT$8036,A9594,FALSE)</f>
        <v>#REF!</v>
      </c>
      <c r="D9594" t="e">
        <f>HLOOKUP("Målested navn",data!$A$1:$AT$8036,A9594,FALSE)</f>
        <v>#REF!</v>
      </c>
      <c r="E9594" t="e">
        <f>HLOOKUP("Prøvetagning",data!$A$1:$AT$8036,A9594,FALSE)</f>
        <v>#REF!</v>
      </c>
      <c r="F9594" t="e">
        <f>HLOOKUP("Prøve",data!$A$1:$AT$8036,A9594,FALSE)</f>
        <v>#REF!</v>
      </c>
      <c r="G9594" t="e">
        <f>HLOOKUP("ScKode",data!$A$1:$AT$8036,A9594,FALSE)</f>
        <v>#REF!</v>
      </c>
      <c r="H9594" t="e">
        <f>HLOOKUP("StofParameter",data!$A$1:$AT$8036,A9594,FALSE)</f>
        <v>#REF!</v>
      </c>
      <c r="I9594" t="e">
        <f>HLOOKUP("Dato",data!$A$1:$AT$8036,A9594,FALSE)</f>
        <v>#REF!</v>
      </c>
      <c r="J9594" t="e">
        <f>HLOOKUP("Resultat-attribut",data!$A$1:$AT$8036,A9594,FALSE)</f>
        <v>#REF!</v>
      </c>
      <c r="K9594" t="e">
        <f>HLOOKUP("Resultat",data!$A$1:$AT$8036,A9594,FALSE)</f>
        <v>#REF!</v>
      </c>
      <c r="L9594" t="e">
        <f>HLOOKUP("Enhed",data!$A$1:$AT$8036,A9594,FALSE)</f>
        <v>#REF!</v>
      </c>
    </row>
    <row r="9595" spans="1:12" x14ac:dyDescent="0.2">
      <c r="A9595">
        <v>9594</v>
      </c>
      <c r="B9595" t="e">
        <f>HLOOKUP("Referencer",data!$A$1:$AT$8036,A9595,FALSE)</f>
        <v>#REF!</v>
      </c>
      <c r="C9595" t="e">
        <f>HLOOKUP("Stedtekst",data!$A$1:$AT$8036,A9595,FALSE)</f>
        <v>#REF!</v>
      </c>
      <c r="D9595" t="e">
        <f>HLOOKUP("Målested navn",data!$A$1:$AT$8036,A9595,FALSE)</f>
        <v>#REF!</v>
      </c>
      <c r="E9595" t="e">
        <f>HLOOKUP("Prøvetagning",data!$A$1:$AT$8036,A9595,FALSE)</f>
        <v>#REF!</v>
      </c>
      <c r="F9595" t="e">
        <f>HLOOKUP("Prøve",data!$A$1:$AT$8036,A9595,FALSE)</f>
        <v>#REF!</v>
      </c>
      <c r="G9595" t="e">
        <f>HLOOKUP("ScKode",data!$A$1:$AT$8036,A9595,FALSE)</f>
        <v>#REF!</v>
      </c>
      <c r="H9595" t="e">
        <f>HLOOKUP("StofParameter",data!$A$1:$AT$8036,A9595,FALSE)</f>
        <v>#REF!</v>
      </c>
      <c r="I9595" t="e">
        <f>HLOOKUP("Dato",data!$A$1:$AT$8036,A9595,FALSE)</f>
        <v>#REF!</v>
      </c>
      <c r="J9595" t="e">
        <f>HLOOKUP("Resultat-attribut",data!$A$1:$AT$8036,A9595,FALSE)</f>
        <v>#REF!</v>
      </c>
      <c r="K9595" t="e">
        <f>HLOOKUP("Resultat",data!$A$1:$AT$8036,A9595,FALSE)</f>
        <v>#REF!</v>
      </c>
      <c r="L9595" t="e">
        <f>HLOOKUP("Enhed",data!$A$1:$AT$8036,A9595,FALSE)</f>
        <v>#REF!</v>
      </c>
    </row>
    <row r="9596" spans="1:12" x14ac:dyDescent="0.2">
      <c r="A9596">
        <v>9595</v>
      </c>
      <c r="B9596" t="e">
        <f>HLOOKUP("Referencer",data!$A$1:$AT$8036,A9596,FALSE)</f>
        <v>#REF!</v>
      </c>
      <c r="C9596" t="e">
        <f>HLOOKUP("Stedtekst",data!$A$1:$AT$8036,A9596,FALSE)</f>
        <v>#REF!</v>
      </c>
      <c r="D9596" t="e">
        <f>HLOOKUP("Målested navn",data!$A$1:$AT$8036,A9596,FALSE)</f>
        <v>#REF!</v>
      </c>
      <c r="E9596" t="e">
        <f>HLOOKUP("Prøvetagning",data!$A$1:$AT$8036,A9596,FALSE)</f>
        <v>#REF!</v>
      </c>
      <c r="F9596" t="e">
        <f>HLOOKUP("Prøve",data!$A$1:$AT$8036,A9596,FALSE)</f>
        <v>#REF!</v>
      </c>
      <c r="G9596" t="e">
        <f>HLOOKUP("ScKode",data!$A$1:$AT$8036,A9596,FALSE)</f>
        <v>#REF!</v>
      </c>
      <c r="H9596" t="e">
        <f>HLOOKUP("StofParameter",data!$A$1:$AT$8036,A9596,FALSE)</f>
        <v>#REF!</v>
      </c>
      <c r="I9596" t="e">
        <f>HLOOKUP("Dato",data!$A$1:$AT$8036,A9596,FALSE)</f>
        <v>#REF!</v>
      </c>
      <c r="J9596" t="e">
        <f>HLOOKUP("Resultat-attribut",data!$A$1:$AT$8036,A9596,FALSE)</f>
        <v>#REF!</v>
      </c>
      <c r="K9596" t="e">
        <f>HLOOKUP("Resultat",data!$A$1:$AT$8036,A9596,FALSE)</f>
        <v>#REF!</v>
      </c>
      <c r="L9596" t="e">
        <f>HLOOKUP("Enhed",data!$A$1:$AT$8036,A9596,FALSE)</f>
        <v>#REF!</v>
      </c>
    </row>
    <row r="9597" spans="1:12" x14ac:dyDescent="0.2">
      <c r="A9597">
        <v>9596</v>
      </c>
      <c r="B9597" t="e">
        <f>HLOOKUP("Referencer",data!$A$1:$AT$8036,A9597,FALSE)</f>
        <v>#REF!</v>
      </c>
      <c r="C9597" t="e">
        <f>HLOOKUP("Stedtekst",data!$A$1:$AT$8036,A9597,FALSE)</f>
        <v>#REF!</v>
      </c>
      <c r="D9597" t="e">
        <f>HLOOKUP("Målested navn",data!$A$1:$AT$8036,A9597,FALSE)</f>
        <v>#REF!</v>
      </c>
      <c r="E9597" t="e">
        <f>HLOOKUP("Prøvetagning",data!$A$1:$AT$8036,A9597,FALSE)</f>
        <v>#REF!</v>
      </c>
      <c r="F9597" t="e">
        <f>HLOOKUP("Prøve",data!$A$1:$AT$8036,A9597,FALSE)</f>
        <v>#REF!</v>
      </c>
      <c r="G9597" t="e">
        <f>HLOOKUP("ScKode",data!$A$1:$AT$8036,A9597,FALSE)</f>
        <v>#REF!</v>
      </c>
      <c r="H9597" t="e">
        <f>HLOOKUP("StofParameter",data!$A$1:$AT$8036,A9597,FALSE)</f>
        <v>#REF!</v>
      </c>
      <c r="I9597" t="e">
        <f>HLOOKUP("Dato",data!$A$1:$AT$8036,A9597,FALSE)</f>
        <v>#REF!</v>
      </c>
      <c r="J9597" t="e">
        <f>HLOOKUP("Resultat-attribut",data!$A$1:$AT$8036,A9597,FALSE)</f>
        <v>#REF!</v>
      </c>
      <c r="K9597" t="e">
        <f>HLOOKUP("Resultat",data!$A$1:$AT$8036,A9597,FALSE)</f>
        <v>#REF!</v>
      </c>
      <c r="L9597" t="e">
        <f>HLOOKUP("Enhed",data!$A$1:$AT$8036,A9597,FALSE)</f>
        <v>#REF!</v>
      </c>
    </row>
    <row r="9598" spans="1:12" x14ac:dyDescent="0.2">
      <c r="A9598">
        <v>9597</v>
      </c>
      <c r="B9598" t="e">
        <f>HLOOKUP("Referencer",data!$A$1:$AT$8036,A9598,FALSE)</f>
        <v>#REF!</v>
      </c>
      <c r="C9598" t="e">
        <f>HLOOKUP("Stedtekst",data!$A$1:$AT$8036,A9598,FALSE)</f>
        <v>#REF!</v>
      </c>
      <c r="D9598" t="e">
        <f>HLOOKUP("Målested navn",data!$A$1:$AT$8036,A9598,FALSE)</f>
        <v>#REF!</v>
      </c>
      <c r="E9598" t="e">
        <f>HLOOKUP("Prøvetagning",data!$A$1:$AT$8036,A9598,FALSE)</f>
        <v>#REF!</v>
      </c>
      <c r="F9598" t="e">
        <f>HLOOKUP("Prøve",data!$A$1:$AT$8036,A9598,FALSE)</f>
        <v>#REF!</v>
      </c>
      <c r="G9598" t="e">
        <f>HLOOKUP("ScKode",data!$A$1:$AT$8036,A9598,FALSE)</f>
        <v>#REF!</v>
      </c>
      <c r="H9598" t="e">
        <f>HLOOKUP("StofParameter",data!$A$1:$AT$8036,A9598,FALSE)</f>
        <v>#REF!</v>
      </c>
      <c r="I9598" t="e">
        <f>HLOOKUP("Dato",data!$A$1:$AT$8036,A9598,FALSE)</f>
        <v>#REF!</v>
      </c>
      <c r="J9598" t="e">
        <f>HLOOKUP("Resultat-attribut",data!$A$1:$AT$8036,A9598,FALSE)</f>
        <v>#REF!</v>
      </c>
      <c r="K9598" t="e">
        <f>HLOOKUP("Resultat",data!$A$1:$AT$8036,A9598,FALSE)</f>
        <v>#REF!</v>
      </c>
      <c r="L9598" t="e">
        <f>HLOOKUP("Enhed",data!$A$1:$AT$8036,A9598,FALSE)</f>
        <v>#REF!</v>
      </c>
    </row>
    <row r="9599" spans="1:12" x14ac:dyDescent="0.2">
      <c r="A9599">
        <v>9598</v>
      </c>
      <c r="B9599" t="e">
        <f>HLOOKUP("Referencer",data!$A$1:$AT$8036,A9599,FALSE)</f>
        <v>#REF!</v>
      </c>
      <c r="C9599" t="e">
        <f>HLOOKUP("Stedtekst",data!$A$1:$AT$8036,A9599,FALSE)</f>
        <v>#REF!</v>
      </c>
      <c r="D9599" t="e">
        <f>HLOOKUP("Målested navn",data!$A$1:$AT$8036,A9599,FALSE)</f>
        <v>#REF!</v>
      </c>
      <c r="E9599" t="e">
        <f>HLOOKUP("Prøvetagning",data!$A$1:$AT$8036,A9599,FALSE)</f>
        <v>#REF!</v>
      </c>
      <c r="F9599" t="e">
        <f>HLOOKUP("Prøve",data!$A$1:$AT$8036,A9599,FALSE)</f>
        <v>#REF!</v>
      </c>
      <c r="G9599" t="e">
        <f>HLOOKUP("ScKode",data!$A$1:$AT$8036,A9599,FALSE)</f>
        <v>#REF!</v>
      </c>
      <c r="H9599" t="e">
        <f>HLOOKUP("StofParameter",data!$A$1:$AT$8036,A9599,FALSE)</f>
        <v>#REF!</v>
      </c>
      <c r="I9599" t="e">
        <f>HLOOKUP("Dato",data!$A$1:$AT$8036,A9599,FALSE)</f>
        <v>#REF!</v>
      </c>
      <c r="J9599" t="e">
        <f>HLOOKUP("Resultat-attribut",data!$A$1:$AT$8036,A9599,FALSE)</f>
        <v>#REF!</v>
      </c>
      <c r="K9599" t="e">
        <f>HLOOKUP("Resultat",data!$A$1:$AT$8036,A9599,FALSE)</f>
        <v>#REF!</v>
      </c>
      <c r="L9599" t="e">
        <f>HLOOKUP("Enhed",data!$A$1:$AT$8036,A9599,FALSE)</f>
        <v>#REF!</v>
      </c>
    </row>
    <row r="9600" spans="1:12" x14ac:dyDescent="0.2">
      <c r="A9600">
        <v>9599</v>
      </c>
      <c r="B9600" t="e">
        <f>HLOOKUP("Referencer",data!$A$1:$AT$8036,A9600,FALSE)</f>
        <v>#REF!</v>
      </c>
      <c r="C9600" t="e">
        <f>HLOOKUP("Stedtekst",data!$A$1:$AT$8036,A9600,FALSE)</f>
        <v>#REF!</v>
      </c>
      <c r="D9600" t="e">
        <f>HLOOKUP("Målested navn",data!$A$1:$AT$8036,A9600,FALSE)</f>
        <v>#REF!</v>
      </c>
      <c r="E9600" t="e">
        <f>HLOOKUP("Prøvetagning",data!$A$1:$AT$8036,A9600,FALSE)</f>
        <v>#REF!</v>
      </c>
      <c r="F9600" t="e">
        <f>HLOOKUP("Prøve",data!$A$1:$AT$8036,A9600,FALSE)</f>
        <v>#REF!</v>
      </c>
      <c r="G9600" t="e">
        <f>HLOOKUP("ScKode",data!$A$1:$AT$8036,A9600,FALSE)</f>
        <v>#REF!</v>
      </c>
      <c r="H9600" t="e">
        <f>HLOOKUP("StofParameter",data!$A$1:$AT$8036,A9600,FALSE)</f>
        <v>#REF!</v>
      </c>
      <c r="I9600" t="e">
        <f>HLOOKUP("Dato",data!$A$1:$AT$8036,A9600,FALSE)</f>
        <v>#REF!</v>
      </c>
      <c r="J9600" t="e">
        <f>HLOOKUP("Resultat-attribut",data!$A$1:$AT$8036,A9600,FALSE)</f>
        <v>#REF!</v>
      </c>
      <c r="K9600" t="e">
        <f>HLOOKUP("Resultat",data!$A$1:$AT$8036,A9600,FALSE)</f>
        <v>#REF!</v>
      </c>
      <c r="L9600" t="e">
        <f>HLOOKUP("Enhed",data!$A$1:$AT$8036,A9600,FALSE)</f>
        <v>#REF!</v>
      </c>
    </row>
    <row r="9601" spans="1:12" x14ac:dyDescent="0.2">
      <c r="A9601">
        <v>9600</v>
      </c>
      <c r="B9601" t="e">
        <f>HLOOKUP("Referencer",data!$A$1:$AT$8036,A9601,FALSE)</f>
        <v>#REF!</v>
      </c>
      <c r="C9601" t="e">
        <f>HLOOKUP("Stedtekst",data!$A$1:$AT$8036,A9601,FALSE)</f>
        <v>#REF!</v>
      </c>
      <c r="D9601" t="e">
        <f>HLOOKUP("Målested navn",data!$A$1:$AT$8036,A9601,FALSE)</f>
        <v>#REF!</v>
      </c>
      <c r="E9601" t="e">
        <f>HLOOKUP("Prøvetagning",data!$A$1:$AT$8036,A9601,FALSE)</f>
        <v>#REF!</v>
      </c>
      <c r="F9601" t="e">
        <f>HLOOKUP("Prøve",data!$A$1:$AT$8036,A9601,FALSE)</f>
        <v>#REF!</v>
      </c>
      <c r="G9601" t="e">
        <f>HLOOKUP("ScKode",data!$A$1:$AT$8036,A9601,FALSE)</f>
        <v>#REF!</v>
      </c>
      <c r="H9601" t="e">
        <f>HLOOKUP("StofParameter",data!$A$1:$AT$8036,A9601,FALSE)</f>
        <v>#REF!</v>
      </c>
      <c r="I9601" t="e">
        <f>HLOOKUP("Dato",data!$A$1:$AT$8036,A9601,FALSE)</f>
        <v>#REF!</v>
      </c>
      <c r="J9601" t="e">
        <f>HLOOKUP("Resultat-attribut",data!$A$1:$AT$8036,A9601,FALSE)</f>
        <v>#REF!</v>
      </c>
      <c r="K9601" t="e">
        <f>HLOOKUP("Resultat",data!$A$1:$AT$8036,A9601,FALSE)</f>
        <v>#REF!</v>
      </c>
      <c r="L9601" t="e">
        <f>HLOOKUP("Enhed",data!$A$1:$AT$8036,A9601,FALSE)</f>
        <v>#REF!</v>
      </c>
    </row>
    <row r="9602" spans="1:12" x14ac:dyDescent="0.2">
      <c r="A9602">
        <v>9601</v>
      </c>
      <c r="B9602" t="e">
        <f>HLOOKUP("Referencer",data!$A$1:$AT$8036,A9602,FALSE)</f>
        <v>#REF!</v>
      </c>
      <c r="C9602" t="e">
        <f>HLOOKUP("Stedtekst",data!$A$1:$AT$8036,A9602,FALSE)</f>
        <v>#REF!</v>
      </c>
      <c r="D9602" t="e">
        <f>HLOOKUP("Målested navn",data!$A$1:$AT$8036,A9602,FALSE)</f>
        <v>#REF!</v>
      </c>
      <c r="E9602" t="e">
        <f>HLOOKUP("Prøvetagning",data!$A$1:$AT$8036,A9602,FALSE)</f>
        <v>#REF!</v>
      </c>
      <c r="F9602" t="e">
        <f>HLOOKUP("Prøve",data!$A$1:$AT$8036,A9602,FALSE)</f>
        <v>#REF!</v>
      </c>
      <c r="G9602" t="e">
        <f>HLOOKUP("ScKode",data!$A$1:$AT$8036,A9602,FALSE)</f>
        <v>#REF!</v>
      </c>
      <c r="H9602" t="e">
        <f>HLOOKUP("StofParameter",data!$A$1:$AT$8036,A9602,FALSE)</f>
        <v>#REF!</v>
      </c>
      <c r="I9602" t="e">
        <f>HLOOKUP("Dato",data!$A$1:$AT$8036,A9602,FALSE)</f>
        <v>#REF!</v>
      </c>
      <c r="J9602" t="e">
        <f>HLOOKUP("Resultat-attribut",data!$A$1:$AT$8036,A9602,FALSE)</f>
        <v>#REF!</v>
      </c>
      <c r="K9602" t="e">
        <f>HLOOKUP("Resultat",data!$A$1:$AT$8036,A9602,FALSE)</f>
        <v>#REF!</v>
      </c>
      <c r="L9602" t="e">
        <f>HLOOKUP("Enhed",data!$A$1:$AT$8036,A9602,FALSE)</f>
        <v>#REF!</v>
      </c>
    </row>
    <row r="9603" spans="1:12" x14ac:dyDescent="0.2">
      <c r="A9603">
        <v>9602</v>
      </c>
      <c r="B9603" t="e">
        <f>HLOOKUP("Referencer",data!$A$1:$AT$8036,A9603,FALSE)</f>
        <v>#REF!</v>
      </c>
      <c r="C9603" t="e">
        <f>HLOOKUP("Stedtekst",data!$A$1:$AT$8036,A9603,FALSE)</f>
        <v>#REF!</v>
      </c>
      <c r="D9603" t="e">
        <f>HLOOKUP("Målested navn",data!$A$1:$AT$8036,A9603,FALSE)</f>
        <v>#REF!</v>
      </c>
      <c r="E9603" t="e">
        <f>HLOOKUP("Prøvetagning",data!$A$1:$AT$8036,A9603,FALSE)</f>
        <v>#REF!</v>
      </c>
      <c r="F9603" t="e">
        <f>HLOOKUP("Prøve",data!$A$1:$AT$8036,A9603,FALSE)</f>
        <v>#REF!</v>
      </c>
      <c r="G9603" t="e">
        <f>HLOOKUP("ScKode",data!$A$1:$AT$8036,A9603,FALSE)</f>
        <v>#REF!</v>
      </c>
      <c r="H9603" t="e">
        <f>HLOOKUP("StofParameter",data!$A$1:$AT$8036,A9603,FALSE)</f>
        <v>#REF!</v>
      </c>
      <c r="I9603" t="e">
        <f>HLOOKUP("Dato",data!$A$1:$AT$8036,A9603,FALSE)</f>
        <v>#REF!</v>
      </c>
      <c r="J9603" t="e">
        <f>HLOOKUP("Resultat-attribut",data!$A$1:$AT$8036,A9603,FALSE)</f>
        <v>#REF!</v>
      </c>
      <c r="K9603" t="e">
        <f>HLOOKUP("Resultat",data!$A$1:$AT$8036,A9603,FALSE)</f>
        <v>#REF!</v>
      </c>
      <c r="L9603" t="e">
        <f>HLOOKUP("Enhed",data!$A$1:$AT$8036,A9603,FALSE)</f>
        <v>#REF!</v>
      </c>
    </row>
    <row r="9604" spans="1:12" x14ac:dyDescent="0.2">
      <c r="A9604">
        <v>9603</v>
      </c>
      <c r="B9604" t="e">
        <f>HLOOKUP("Referencer",data!$A$1:$AT$8036,A9604,FALSE)</f>
        <v>#REF!</v>
      </c>
      <c r="C9604" t="e">
        <f>HLOOKUP("Stedtekst",data!$A$1:$AT$8036,A9604,FALSE)</f>
        <v>#REF!</v>
      </c>
      <c r="D9604" t="e">
        <f>HLOOKUP("Målested navn",data!$A$1:$AT$8036,A9604,FALSE)</f>
        <v>#REF!</v>
      </c>
      <c r="E9604" t="e">
        <f>HLOOKUP("Prøvetagning",data!$A$1:$AT$8036,A9604,FALSE)</f>
        <v>#REF!</v>
      </c>
      <c r="F9604" t="e">
        <f>HLOOKUP("Prøve",data!$A$1:$AT$8036,A9604,FALSE)</f>
        <v>#REF!</v>
      </c>
      <c r="G9604" t="e">
        <f>HLOOKUP("ScKode",data!$A$1:$AT$8036,A9604,FALSE)</f>
        <v>#REF!</v>
      </c>
      <c r="H9604" t="e">
        <f>HLOOKUP("StofParameter",data!$A$1:$AT$8036,A9604,FALSE)</f>
        <v>#REF!</v>
      </c>
      <c r="I9604" t="e">
        <f>HLOOKUP("Dato",data!$A$1:$AT$8036,A9604,FALSE)</f>
        <v>#REF!</v>
      </c>
      <c r="J9604" t="e">
        <f>HLOOKUP("Resultat-attribut",data!$A$1:$AT$8036,A9604,FALSE)</f>
        <v>#REF!</v>
      </c>
      <c r="K9604" t="e">
        <f>HLOOKUP("Resultat",data!$A$1:$AT$8036,A9604,FALSE)</f>
        <v>#REF!</v>
      </c>
      <c r="L9604" t="e">
        <f>HLOOKUP("Enhed",data!$A$1:$AT$8036,A9604,FALSE)</f>
        <v>#REF!</v>
      </c>
    </row>
    <row r="9605" spans="1:12" x14ac:dyDescent="0.2">
      <c r="A9605">
        <v>9604</v>
      </c>
      <c r="B9605" t="e">
        <f>HLOOKUP("Referencer",data!$A$1:$AT$8036,A9605,FALSE)</f>
        <v>#REF!</v>
      </c>
      <c r="C9605" t="e">
        <f>HLOOKUP("Stedtekst",data!$A$1:$AT$8036,A9605,FALSE)</f>
        <v>#REF!</v>
      </c>
      <c r="D9605" t="e">
        <f>HLOOKUP("Målested navn",data!$A$1:$AT$8036,A9605,FALSE)</f>
        <v>#REF!</v>
      </c>
      <c r="E9605" t="e">
        <f>HLOOKUP("Prøvetagning",data!$A$1:$AT$8036,A9605,FALSE)</f>
        <v>#REF!</v>
      </c>
      <c r="F9605" t="e">
        <f>HLOOKUP("Prøve",data!$A$1:$AT$8036,A9605,FALSE)</f>
        <v>#REF!</v>
      </c>
      <c r="G9605" t="e">
        <f>HLOOKUP("ScKode",data!$A$1:$AT$8036,A9605,FALSE)</f>
        <v>#REF!</v>
      </c>
      <c r="H9605" t="e">
        <f>HLOOKUP("StofParameter",data!$A$1:$AT$8036,A9605,FALSE)</f>
        <v>#REF!</v>
      </c>
      <c r="I9605" t="e">
        <f>HLOOKUP("Dato",data!$A$1:$AT$8036,A9605,FALSE)</f>
        <v>#REF!</v>
      </c>
      <c r="J9605" t="e">
        <f>HLOOKUP("Resultat-attribut",data!$A$1:$AT$8036,A9605,FALSE)</f>
        <v>#REF!</v>
      </c>
      <c r="K9605" t="e">
        <f>HLOOKUP("Resultat",data!$A$1:$AT$8036,A9605,FALSE)</f>
        <v>#REF!</v>
      </c>
      <c r="L9605" t="e">
        <f>HLOOKUP("Enhed",data!$A$1:$AT$8036,A9605,FALSE)</f>
        <v>#REF!</v>
      </c>
    </row>
    <row r="9606" spans="1:12" x14ac:dyDescent="0.2">
      <c r="A9606">
        <v>9605</v>
      </c>
      <c r="B9606" t="e">
        <f>HLOOKUP("Referencer",data!$A$1:$AT$8036,A9606,FALSE)</f>
        <v>#REF!</v>
      </c>
      <c r="C9606" t="e">
        <f>HLOOKUP("Stedtekst",data!$A$1:$AT$8036,A9606,FALSE)</f>
        <v>#REF!</v>
      </c>
      <c r="D9606" t="e">
        <f>HLOOKUP("Målested navn",data!$A$1:$AT$8036,A9606,FALSE)</f>
        <v>#REF!</v>
      </c>
      <c r="E9606" t="e">
        <f>HLOOKUP("Prøvetagning",data!$A$1:$AT$8036,A9606,FALSE)</f>
        <v>#REF!</v>
      </c>
      <c r="F9606" t="e">
        <f>HLOOKUP("Prøve",data!$A$1:$AT$8036,A9606,FALSE)</f>
        <v>#REF!</v>
      </c>
      <c r="G9606" t="e">
        <f>HLOOKUP("ScKode",data!$A$1:$AT$8036,A9606,FALSE)</f>
        <v>#REF!</v>
      </c>
      <c r="H9606" t="e">
        <f>HLOOKUP("StofParameter",data!$A$1:$AT$8036,A9606,FALSE)</f>
        <v>#REF!</v>
      </c>
      <c r="I9606" t="e">
        <f>HLOOKUP("Dato",data!$A$1:$AT$8036,A9606,FALSE)</f>
        <v>#REF!</v>
      </c>
      <c r="J9606" t="e">
        <f>HLOOKUP("Resultat-attribut",data!$A$1:$AT$8036,A9606,FALSE)</f>
        <v>#REF!</v>
      </c>
      <c r="K9606" t="e">
        <f>HLOOKUP("Resultat",data!$A$1:$AT$8036,A9606,FALSE)</f>
        <v>#REF!</v>
      </c>
      <c r="L9606" t="e">
        <f>HLOOKUP("Enhed",data!$A$1:$AT$8036,A9606,FALSE)</f>
        <v>#REF!</v>
      </c>
    </row>
    <row r="9607" spans="1:12" x14ac:dyDescent="0.2">
      <c r="A9607">
        <v>9606</v>
      </c>
      <c r="B9607" t="e">
        <f>HLOOKUP("Referencer",data!$A$1:$AT$8036,A9607,FALSE)</f>
        <v>#REF!</v>
      </c>
      <c r="C9607" t="e">
        <f>HLOOKUP("Stedtekst",data!$A$1:$AT$8036,A9607,FALSE)</f>
        <v>#REF!</v>
      </c>
      <c r="D9607" t="e">
        <f>HLOOKUP("Målested navn",data!$A$1:$AT$8036,A9607,FALSE)</f>
        <v>#REF!</v>
      </c>
      <c r="E9607" t="e">
        <f>HLOOKUP("Prøvetagning",data!$A$1:$AT$8036,A9607,FALSE)</f>
        <v>#REF!</v>
      </c>
      <c r="F9607" t="e">
        <f>HLOOKUP("Prøve",data!$A$1:$AT$8036,A9607,FALSE)</f>
        <v>#REF!</v>
      </c>
      <c r="G9607" t="e">
        <f>HLOOKUP("ScKode",data!$A$1:$AT$8036,A9607,FALSE)</f>
        <v>#REF!</v>
      </c>
      <c r="H9607" t="e">
        <f>HLOOKUP("StofParameter",data!$A$1:$AT$8036,A9607,FALSE)</f>
        <v>#REF!</v>
      </c>
      <c r="I9607" t="e">
        <f>HLOOKUP("Dato",data!$A$1:$AT$8036,A9607,FALSE)</f>
        <v>#REF!</v>
      </c>
      <c r="J9607" t="e">
        <f>HLOOKUP("Resultat-attribut",data!$A$1:$AT$8036,A9607,FALSE)</f>
        <v>#REF!</v>
      </c>
      <c r="K9607" t="e">
        <f>HLOOKUP("Resultat",data!$A$1:$AT$8036,A9607,FALSE)</f>
        <v>#REF!</v>
      </c>
      <c r="L9607" t="e">
        <f>HLOOKUP("Enhed",data!$A$1:$AT$8036,A9607,FALSE)</f>
        <v>#REF!</v>
      </c>
    </row>
    <row r="9608" spans="1:12" x14ac:dyDescent="0.2">
      <c r="A9608">
        <v>9607</v>
      </c>
      <c r="B9608" t="e">
        <f>HLOOKUP("Referencer",data!$A$1:$AT$8036,A9608,FALSE)</f>
        <v>#REF!</v>
      </c>
      <c r="C9608" t="e">
        <f>HLOOKUP("Stedtekst",data!$A$1:$AT$8036,A9608,FALSE)</f>
        <v>#REF!</v>
      </c>
      <c r="D9608" t="e">
        <f>HLOOKUP("Målested navn",data!$A$1:$AT$8036,A9608,FALSE)</f>
        <v>#REF!</v>
      </c>
      <c r="E9608" t="e">
        <f>HLOOKUP("Prøvetagning",data!$A$1:$AT$8036,A9608,FALSE)</f>
        <v>#REF!</v>
      </c>
      <c r="F9608" t="e">
        <f>HLOOKUP("Prøve",data!$A$1:$AT$8036,A9608,FALSE)</f>
        <v>#REF!</v>
      </c>
      <c r="G9608" t="e">
        <f>HLOOKUP("ScKode",data!$A$1:$AT$8036,A9608,FALSE)</f>
        <v>#REF!</v>
      </c>
      <c r="H9608" t="e">
        <f>HLOOKUP("StofParameter",data!$A$1:$AT$8036,A9608,FALSE)</f>
        <v>#REF!</v>
      </c>
      <c r="I9608" t="e">
        <f>HLOOKUP("Dato",data!$A$1:$AT$8036,A9608,FALSE)</f>
        <v>#REF!</v>
      </c>
      <c r="J9608" t="e">
        <f>HLOOKUP("Resultat-attribut",data!$A$1:$AT$8036,A9608,FALSE)</f>
        <v>#REF!</v>
      </c>
      <c r="K9608" t="e">
        <f>HLOOKUP("Resultat",data!$A$1:$AT$8036,A9608,FALSE)</f>
        <v>#REF!</v>
      </c>
      <c r="L9608" t="e">
        <f>HLOOKUP("Enhed",data!$A$1:$AT$8036,A9608,FALSE)</f>
        <v>#REF!</v>
      </c>
    </row>
    <row r="9609" spans="1:12" x14ac:dyDescent="0.2">
      <c r="A9609">
        <v>9608</v>
      </c>
      <c r="B9609" t="e">
        <f>HLOOKUP("Referencer",data!$A$1:$AT$8036,A9609,FALSE)</f>
        <v>#REF!</v>
      </c>
      <c r="C9609" t="e">
        <f>HLOOKUP("Stedtekst",data!$A$1:$AT$8036,A9609,FALSE)</f>
        <v>#REF!</v>
      </c>
      <c r="D9609" t="e">
        <f>HLOOKUP("Målested navn",data!$A$1:$AT$8036,A9609,FALSE)</f>
        <v>#REF!</v>
      </c>
      <c r="E9609" t="e">
        <f>HLOOKUP("Prøvetagning",data!$A$1:$AT$8036,A9609,FALSE)</f>
        <v>#REF!</v>
      </c>
      <c r="F9609" t="e">
        <f>HLOOKUP("Prøve",data!$A$1:$AT$8036,A9609,FALSE)</f>
        <v>#REF!</v>
      </c>
      <c r="G9609" t="e">
        <f>HLOOKUP("ScKode",data!$A$1:$AT$8036,A9609,FALSE)</f>
        <v>#REF!</v>
      </c>
      <c r="H9609" t="e">
        <f>HLOOKUP("StofParameter",data!$A$1:$AT$8036,A9609,FALSE)</f>
        <v>#REF!</v>
      </c>
      <c r="I9609" t="e">
        <f>HLOOKUP("Dato",data!$A$1:$AT$8036,A9609,FALSE)</f>
        <v>#REF!</v>
      </c>
      <c r="J9609" t="e">
        <f>HLOOKUP("Resultat-attribut",data!$A$1:$AT$8036,A9609,FALSE)</f>
        <v>#REF!</v>
      </c>
      <c r="K9609" t="e">
        <f>HLOOKUP("Resultat",data!$A$1:$AT$8036,A9609,FALSE)</f>
        <v>#REF!</v>
      </c>
      <c r="L9609" t="e">
        <f>HLOOKUP("Enhed",data!$A$1:$AT$8036,A9609,FALSE)</f>
        <v>#REF!</v>
      </c>
    </row>
    <row r="9610" spans="1:12" x14ac:dyDescent="0.2">
      <c r="A9610">
        <v>9609</v>
      </c>
      <c r="B9610" t="e">
        <f>HLOOKUP("Referencer",data!$A$1:$AT$8036,A9610,FALSE)</f>
        <v>#REF!</v>
      </c>
      <c r="C9610" t="e">
        <f>HLOOKUP("Stedtekst",data!$A$1:$AT$8036,A9610,FALSE)</f>
        <v>#REF!</v>
      </c>
      <c r="D9610" t="e">
        <f>HLOOKUP("Målested navn",data!$A$1:$AT$8036,A9610,FALSE)</f>
        <v>#REF!</v>
      </c>
      <c r="E9610" t="e">
        <f>HLOOKUP("Prøvetagning",data!$A$1:$AT$8036,A9610,FALSE)</f>
        <v>#REF!</v>
      </c>
      <c r="F9610" t="e">
        <f>HLOOKUP("Prøve",data!$A$1:$AT$8036,A9610,FALSE)</f>
        <v>#REF!</v>
      </c>
      <c r="G9610" t="e">
        <f>HLOOKUP("ScKode",data!$A$1:$AT$8036,A9610,FALSE)</f>
        <v>#REF!</v>
      </c>
      <c r="H9610" t="e">
        <f>HLOOKUP("StofParameter",data!$A$1:$AT$8036,A9610,FALSE)</f>
        <v>#REF!</v>
      </c>
      <c r="I9610" t="e">
        <f>HLOOKUP("Dato",data!$A$1:$AT$8036,A9610,FALSE)</f>
        <v>#REF!</v>
      </c>
      <c r="J9610" t="e">
        <f>HLOOKUP("Resultat-attribut",data!$A$1:$AT$8036,A9610,FALSE)</f>
        <v>#REF!</v>
      </c>
      <c r="K9610" t="e">
        <f>HLOOKUP("Resultat",data!$A$1:$AT$8036,A9610,FALSE)</f>
        <v>#REF!</v>
      </c>
      <c r="L9610" t="e">
        <f>HLOOKUP("Enhed",data!$A$1:$AT$8036,A9610,FALSE)</f>
        <v>#REF!</v>
      </c>
    </row>
    <row r="9611" spans="1:12" x14ac:dyDescent="0.2">
      <c r="A9611">
        <v>9610</v>
      </c>
      <c r="B9611" t="e">
        <f>HLOOKUP("Referencer",data!$A$1:$AT$8036,A9611,FALSE)</f>
        <v>#REF!</v>
      </c>
      <c r="C9611" t="e">
        <f>HLOOKUP("Stedtekst",data!$A$1:$AT$8036,A9611,FALSE)</f>
        <v>#REF!</v>
      </c>
      <c r="D9611" t="e">
        <f>HLOOKUP("Målested navn",data!$A$1:$AT$8036,A9611,FALSE)</f>
        <v>#REF!</v>
      </c>
      <c r="E9611" t="e">
        <f>HLOOKUP("Prøvetagning",data!$A$1:$AT$8036,A9611,FALSE)</f>
        <v>#REF!</v>
      </c>
      <c r="F9611" t="e">
        <f>HLOOKUP("Prøve",data!$A$1:$AT$8036,A9611,FALSE)</f>
        <v>#REF!</v>
      </c>
      <c r="G9611" t="e">
        <f>HLOOKUP("ScKode",data!$A$1:$AT$8036,A9611,FALSE)</f>
        <v>#REF!</v>
      </c>
      <c r="H9611" t="e">
        <f>HLOOKUP("StofParameter",data!$A$1:$AT$8036,A9611,FALSE)</f>
        <v>#REF!</v>
      </c>
      <c r="I9611" t="e">
        <f>HLOOKUP("Dato",data!$A$1:$AT$8036,A9611,FALSE)</f>
        <v>#REF!</v>
      </c>
      <c r="J9611" t="e">
        <f>HLOOKUP("Resultat-attribut",data!$A$1:$AT$8036,A9611,FALSE)</f>
        <v>#REF!</v>
      </c>
      <c r="K9611" t="e">
        <f>HLOOKUP("Resultat",data!$A$1:$AT$8036,A9611,FALSE)</f>
        <v>#REF!</v>
      </c>
      <c r="L9611" t="e">
        <f>HLOOKUP("Enhed",data!$A$1:$AT$8036,A9611,FALSE)</f>
        <v>#REF!</v>
      </c>
    </row>
    <row r="9612" spans="1:12" x14ac:dyDescent="0.2">
      <c r="A9612">
        <v>9611</v>
      </c>
      <c r="B9612" t="e">
        <f>HLOOKUP("Referencer",data!$A$1:$AT$8036,A9612,FALSE)</f>
        <v>#REF!</v>
      </c>
      <c r="C9612" t="e">
        <f>HLOOKUP("Stedtekst",data!$A$1:$AT$8036,A9612,FALSE)</f>
        <v>#REF!</v>
      </c>
      <c r="D9612" t="e">
        <f>HLOOKUP("Målested navn",data!$A$1:$AT$8036,A9612,FALSE)</f>
        <v>#REF!</v>
      </c>
      <c r="E9612" t="e">
        <f>HLOOKUP("Prøvetagning",data!$A$1:$AT$8036,A9612,FALSE)</f>
        <v>#REF!</v>
      </c>
      <c r="F9612" t="e">
        <f>HLOOKUP("Prøve",data!$A$1:$AT$8036,A9612,FALSE)</f>
        <v>#REF!</v>
      </c>
      <c r="G9612" t="e">
        <f>HLOOKUP("ScKode",data!$A$1:$AT$8036,A9612,FALSE)</f>
        <v>#REF!</v>
      </c>
      <c r="H9612" t="e">
        <f>HLOOKUP("StofParameter",data!$A$1:$AT$8036,A9612,FALSE)</f>
        <v>#REF!</v>
      </c>
      <c r="I9612" t="e">
        <f>HLOOKUP("Dato",data!$A$1:$AT$8036,A9612,FALSE)</f>
        <v>#REF!</v>
      </c>
      <c r="J9612" t="e">
        <f>HLOOKUP("Resultat-attribut",data!$A$1:$AT$8036,A9612,FALSE)</f>
        <v>#REF!</v>
      </c>
      <c r="K9612" t="e">
        <f>HLOOKUP("Resultat",data!$A$1:$AT$8036,A9612,FALSE)</f>
        <v>#REF!</v>
      </c>
      <c r="L9612" t="e">
        <f>HLOOKUP("Enhed",data!$A$1:$AT$8036,A9612,FALSE)</f>
        <v>#REF!</v>
      </c>
    </row>
    <row r="9613" spans="1:12" x14ac:dyDescent="0.2">
      <c r="A9613">
        <v>9612</v>
      </c>
      <c r="B9613" t="e">
        <f>HLOOKUP("Referencer",data!$A$1:$AT$8036,A9613,FALSE)</f>
        <v>#REF!</v>
      </c>
      <c r="C9613" t="e">
        <f>HLOOKUP("Stedtekst",data!$A$1:$AT$8036,A9613,FALSE)</f>
        <v>#REF!</v>
      </c>
      <c r="D9613" t="e">
        <f>HLOOKUP("Målested navn",data!$A$1:$AT$8036,A9613,FALSE)</f>
        <v>#REF!</v>
      </c>
      <c r="E9613" t="e">
        <f>HLOOKUP("Prøvetagning",data!$A$1:$AT$8036,A9613,FALSE)</f>
        <v>#REF!</v>
      </c>
      <c r="F9613" t="e">
        <f>HLOOKUP("Prøve",data!$A$1:$AT$8036,A9613,FALSE)</f>
        <v>#REF!</v>
      </c>
      <c r="G9613" t="e">
        <f>HLOOKUP("ScKode",data!$A$1:$AT$8036,A9613,FALSE)</f>
        <v>#REF!</v>
      </c>
      <c r="H9613" t="e">
        <f>HLOOKUP("StofParameter",data!$A$1:$AT$8036,A9613,FALSE)</f>
        <v>#REF!</v>
      </c>
      <c r="I9613" t="e">
        <f>HLOOKUP("Dato",data!$A$1:$AT$8036,A9613,FALSE)</f>
        <v>#REF!</v>
      </c>
      <c r="J9613" t="e">
        <f>HLOOKUP("Resultat-attribut",data!$A$1:$AT$8036,A9613,FALSE)</f>
        <v>#REF!</v>
      </c>
      <c r="K9613" t="e">
        <f>HLOOKUP("Resultat",data!$A$1:$AT$8036,A9613,FALSE)</f>
        <v>#REF!</v>
      </c>
      <c r="L9613" t="e">
        <f>HLOOKUP("Enhed",data!$A$1:$AT$8036,A9613,FALSE)</f>
        <v>#REF!</v>
      </c>
    </row>
    <row r="9614" spans="1:12" x14ac:dyDescent="0.2">
      <c r="A9614">
        <v>9613</v>
      </c>
      <c r="B9614" t="e">
        <f>HLOOKUP("Referencer",data!$A$1:$AT$8036,A9614,FALSE)</f>
        <v>#REF!</v>
      </c>
      <c r="C9614" t="e">
        <f>HLOOKUP("Stedtekst",data!$A$1:$AT$8036,A9614,FALSE)</f>
        <v>#REF!</v>
      </c>
      <c r="D9614" t="e">
        <f>HLOOKUP("Målested navn",data!$A$1:$AT$8036,A9614,FALSE)</f>
        <v>#REF!</v>
      </c>
      <c r="E9614" t="e">
        <f>HLOOKUP("Prøvetagning",data!$A$1:$AT$8036,A9614,FALSE)</f>
        <v>#REF!</v>
      </c>
      <c r="F9614" t="e">
        <f>HLOOKUP("Prøve",data!$A$1:$AT$8036,A9614,FALSE)</f>
        <v>#REF!</v>
      </c>
      <c r="G9614" t="e">
        <f>HLOOKUP("ScKode",data!$A$1:$AT$8036,A9614,FALSE)</f>
        <v>#REF!</v>
      </c>
      <c r="H9614" t="e">
        <f>HLOOKUP("StofParameter",data!$A$1:$AT$8036,A9614,FALSE)</f>
        <v>#REF!</v>
      </c>
      <c r="I9614" t="e">
        <f>HLOOKUP("Dato",data!$A$1:$AT$8036,A9614,FALSE)</f>
        <v>#REF!</v>
      </c>
      <c r="J9614" t="e">
        <f>HLOOKUP("Resultat-attribut",data!$A$1:$AT$8036,A9614,FALSE)</f>
        <v>#REF!</v>
      </c>
      <c r="K9614" t="e">
        <f>HLOOKUP("Resultat",data!$A$1:$AT$8036,A9614,FALSE)</f>
        <v>#REF!</v>
      </c>
      <c r="L9614" t="e">
        <f>HLOOKUP("Enhed",data!$A$1:$AT$8036,A9614,FALSE)</f>
        <v>#REF!</v>
      </c>
    </row>
    <row r="9615" spans="1:12" x14ac:dyDescent="0.2">
      <c r="A9615">
        <v>9614</v>
      </c>
      <c r="B9615" t="e">
        <f>HLOOKUP("Referencer",data!$A$1:$AT$8036,A9615,FALSE)</f>
        <v>#REF!</v>
      </c>
      <c r="C9615" t="e">
        <f>HLOOKUP("Stedtekst",data!$A$1:$AT$8036,A9615,FALSE)</f>
        <v>#REF!</v>
      </c>
      <c r="D9615" t="e">
        <f>HLOOKUP("Målested navn",data!$A$1:$AT$8036,A9615,FALSE)</f>
        <v>#REF!</v>
      </c>
      <c r="E9615" t="e">
        <f>HLOOKUP("Prøvetagning",data!$A$1:$AT$8036,A9615,FALSE)</f>
        <v>#REF!</v>
      </c>
      <c r="F9615" t="e">
        <f>HLOOKUP("Prøve",data!$A$1:$AT$8036,A9615,FALSE)</f>
        <v>#REF!</v>
      </c>
      <c r="G9615" t="e">
        <f>HLOOKUP("ScKode",data!$A$1:$AT$8036,A9615,FALSE)</f>
        <v>#REF!</v>
      </c>
      <c r="H9615" t="e">
        <f>HLOOKUP("StofParameter",data!$A$1:$AT$8036,A9615,FALSE)</f>
        <v>#REF!</v>
      </c>
      <c r="I9615" t="e">
        <f>HLOOKUP("Dato",data!$A$1:$AT$8036,A9615,FALSE)</f>
        <v>#REF!</v>
      </c>
      <c r="J9615" t="e">
        <f>HLOOKUP("Resultat-attribut",data!$A$1:$AT$8036,A9615,FALSE)</f>
        <v>#REF!</v>
      </c>
      <c r="K9615" t="e">
        <f>HLOOKUP("Resultat",data!$A$1:$AT$8036,A9615,FALSE)</f>
        <v>#REF!</v>
      </c>
      <c r="L9615" t="e">
        <f>HLOOKUP("Enhed",data!$A$1:$AT$8036,A9615,FALSE)</f>
        <v>#REF!</v>
      </c>
    </row>
    <row r="9616" spans="1:12" x14ac:dyDescent="0.2">
      <c r="A9616">
        <v>9615</v>
      </c>
      <c r="B9616" t="e">
        <f>HLOOKUP("Referencer",data!$A$1:$AT$8036,A9616,FALSE)</f>
        <v>#REF!</v>
      </c>
      <c r="C9616" t="e">
        <f>HLOOKUP("Stedtekst",data!$A$1:$AT$8036,A9616,FALSE)</f>
        <v>#REF!</v>
      </c>
      <c r="D9616" t="e">
        <f>HLOOKUP("Målested navn",data!$A$1:$AT$8036,A9616,FALSE)</f>
        <v>#REF!</v>
      </c>
      <c r="E9616" t="e">
        <f>HLOOKUP("Prøvetagning",data!$A$1:$AT$8036,A9616,FALSE)</f>
        <v>#REF!</v>
      </c>
      <c r="F9616" t="e">
        <f>HLOOKUP("Prøve",data!$A$1:$AT$8036,A9616,FALSE)</f>
        <v>#REF!</v>
      </c>
      <c r="G9616" t="e">
        <f>HLOOKUP("ScKode",data!$A$1:$AT$8036,A9616,FALSE)</f>
        <v>#REF!</v>
      </c>
      <c r="H9616" t="e">
        <f>HLOOKUP("StofParameter",data!$A$1:$AT$8036,A9616,FALSE)</f>
        <v>#REF!</v>
      </c>
      <c r="I9616" t="e">
        <f>HLOOKUP("Dato",data!$A$1:$AT$8036,A9616,FALSE)</f>
        <v>#REF!</v>
      </c>
      <c r="J9616" t="e">
        <f>HLOOKUP("Resultat-attribut",data!$A$1:$AT$8036,A9616,FALSE)</f>
        <v>#REF!</v>
      </c>
      <c r="K9616" t="e">
        <f>HLOOKUP("Resultat",data!$A$1:$AT$8036,A9616,FALSE)</f>
        <v>#REF!</v>
      </c>
      <c r="L9616" t="e">
        <f>HLOOKUP("Enhed",data!$A$1:$AT$8036,A9616,FALSE)</f>
        <v>#REF!</v>
      </c>
    </row>
    <row r="9617" spans="1:12" x14ac:dyDescent="0.2">
      <c r="A9617">
        <v>9616</v>
      </c>
      <c r="B9617" t="e">
        <f>HLOOKUP("Referencer",data!$A$1:$AT$8036,A9617,FALSE)</f>
        <v>#REF!</v>
      </c>
      <c r="C9617" t="e">
        <f>HLOOKUP("Stedtekst",data!$A$1:$AT$8036,A9617,FALSE)</f>
        <v>#REF!</v>
      </c>
      <c r="D9617" t="e">
        <f>HLOOKUP("Målested navn",data!$A$1:$AT$8036,A9617,FALSE)</f>
        <v>#REF!</v>
      </c>
      <c r="E9617" t="e">
        <f>HLOOKUP("Prøvetagning",data!$A$1:$AT$8036,A9617,FALSE)</f>
        <v>#REF!</v>
      </c>
      <c r="F9617" t="e">
        <f>HLOOKUP("Prøve",data!$A$1:$AT$8036,A9617,FALSE)</f>
        <v>#REF!</v>
      </c>
      <c r="G9617" t="e">
        <f>HLOOKUP("ScKode",data!$A$1:$AT$8036,A9617,FALSE)</f>
        <v>#REF!</v>
      </c>
      <c r="H9617" t="e">
        <f>HLOOKUP("StofParameter",data!$A$1:$AT$8036,A9617,FALSE)</f>
        <v>#REF!</v>
      </c>
      <c r="I9617" t="e">
        <f>HLOOKUP("Dato",data!$A$1:$AT$8036,A9617,FALSE)</f>
        <v>#REF!</v>
      </c>
      <c r="J9617" t="e">
        <f>HLOOKUP("Resultat-attribut",data!$A$1:$AT$8036,A9617,FALSE)</f>
        <v>#REF!</v>
      </c>
      <c r="K9617" t="e">
        <f>HLOOKUP("Resultat",data!$A$1:$AT$8036,A9617,FALSE)</f>
        <v>#REF!</v>
      </c>
      <c r="L9617" t="e">
        <f>HLOOKUP("Enhed",data!$A$1:$AT$8036,A9617,FALSE)</f>
        <v>#REF!</v>
      </c>
    </row>
    <row r="9618" spans="1:12" x14ac:dyDescent="0.2">
      <c r="A9618">
        <v>9617</v>
      </c>
      <c r="B9618" t="e">
        <f>HLOOKUP("Referencer",data!$A$1:$AT$8036,A9618,FALSE)</f>
        <v>#REF!</v>
      </c>
      <c r="C9618" t="e">
        <f>HLOOKUP("Stedtekst",data!$A$1:$AT$8036,A9618,FALSE)</f>
        <v>#REF!</v>
      </c>
      <c r="D9618" t="e">
        <f>HLOOKUP("Målested navn",data!$A$1:$AT$8036,A9618,FALSE)</f>
        <v>#REF!</v>
      </c>
      <c r="E9618" t="e">
        <f>HLOOKUP("Prøvetagning",data!$A$1:$AT$8036,A9618,FALSE)</f>
        <v>#REF!</v>
      </c>
      <c r="F9618" t="e">
        <f>HLOOKUP("Prøve",data!$A$1:$AT$8036,A9618,FALSE)</f>
        <v>#REF!</v>
      </c>
      <c r="G9618" t="e">
        <f>HLOOKUP("ScKode",data!$A$1:$AT$8036,A9618,FALSE)</f>
        <v>#REF!</v>
      </c>
      <c r="H9618" t="e">
        <f>HLOOKUP("StofParameter",data!$A$1:$AT$8036,A9618,FALSE)</f>
        <v>#REF!</v>
      </c>
      <c r="I9618" t="e">
        <f>HLOOKUP("Dato",data!$A$1:$AT$8036,A9618,FALSE)</f>
        <v>#REF!</v>
      </c>
      <c r="J9618" t="e">
        <f>HLOOKUP("Resultat-attribut",data!$A$1:$AT$8036,A9618,FALSE)</f>
        <v>#REF!</v>
      </c>
      <c r="K9618" t="e">
        <f>HLOOKUP("Resultat",data!$A$1:$AT$8036,A9618,FALSE)</f>
        <v>#REF!</v>
      </c>
      <c r="L9618" t="e">
        <f>HLOOKUP("Enhed",data!$A$1:$AT$8036,A9618,FALSE)</f>
        <v>#REF!</v>
      </c>
    </row>
    <row r="9619" spans="1:12" x14ac:dyDescent="0.2">
      <c r="A9619">
        <v>9618</v>
      </c>
      <c r="B9619" t="e">
        <f>HLOOKUP("Referencer",data!$A$1:$AT$8036,A9619,FALSE)</f>
        <v>#REF!</v>
      </c>
      <c r="C9619" t="e">
        <f>HLOOKUP("Stedtekst",data!$A$1:$AT$8036,A9619,FALSE)</f>
        <v>#REF!</v>
      </c>
      <c r="D9619" t="e">
        <f>HLOOKUP("Målested navn",data!$A$1:$AT$8036,A9619,FALSE)</f>
        <v>#REF!</v>
      </c>
      <c r="E9619" t="e">
        <f>HLOOKUP("Prøvetagning",data!$A$1:$AT$8036,A9619,FALSE)</f>
        <v>#REF!</v>
      </c>
      <c r="F9619" t="e">
        <f>HLOOKUP("Prøve",data!$A$1:$AT$8036,A9619,FALSE)</f>
        <v>#REF!</v>
      </c>
      <c r="G9619" t="e">
        <f>HLOOKUP("ScKode",data!$A$1:$AT$8036,A9619,FALSE)</f>
        <v>#REF!</v>
      </c>
      <c r="H9619" t="e">
        <f>HLOOKUP("StofParameter",data!$A$1:$AT$8036,A9619,FALSE)</f>
        <v>#REF!</v>
      </c>
      <c r="I9619" t="e">
        <f>HLOOKUP("Dato",data!$A$1:$AT$8036,A9619,FALSE)</f>
        <v>#REF!</v>
      </c>
      <c r="J9619" t="e">
        <f>HLOOKUP("Resultat-attribut",data!$A$1:$AT$8036,A9619,FALSE)</f>
        <v>#REF!</v>
      </c>
      <c r="K9619" t="e">
        <f>HLOOKUP("Resultat",data!$A$1:$AT$8036,A9619,FALSE)</f>
        <v>#REF!</v>
      </c>
      <c r="L9619" t="e">
        <f>HLOOKUP("Enhed",data!$A$1:$AT$8036,A9619,FALSE)</f>
        <v>#REF!</v>
      </c>
    </row>
    <row r="9620" spans="1:12" x14ac:dyDescent="0.2">
      <c r="A9620">
        <v>9619</v>
      </c>
      <c r="B9620" t="e">
        <f>HLOOKUP("Referencer",data!$A$1:$AT$8036,A9620,FALSE)</f>
        <v>#REF!</v>
      </c>
      <c r="C9620" t="e">
        <f>HLOOKUP("Stedtekst",data!$A$1:$AT$8036,A9620,FALSE)</f>
        <v>#REF!</v>
      </c>
      <c r="D9620" t="e">
        <f>HLOOKUP("Målested navn",data!$A$1:$AT$8036,A9620,FALSE)</f>
        <v>#REF!</v>
      </c>
      <c r="E9620" t="e">
        <f>HLOOKUP("Prøvetagning",data!$A$1:$AT$8036,A9620,FALSE)</f>
        <v>#REF!</v>
      </c>
      <c r="F9620" t="e">
        <f>HLOOKUP("Prøve",data!$A$1:$AT$8036,A9620,FALSE)</f>
        <v>#REF!</v>
      </c>
      <c r="G9620" t="e">
        <f>HLOOKUP("ScKode",data!$A$1:$AT$8036,A9620,FALSE)</f>
        <v>#REF!</v>
      </c>
      <c r="H9620" t="e">
        <f>HLOOKUP("StofParameter",data!$A$1:$AT$8036,A9620,FALSE)</f>
        <v>#REF!</v>
      </c>
      <c r="I9620" t="e">
        <f>HLOOKUP("Dato",data!$A$1:$AT$8036,A9620,FALSE)</f>
        <v>#REF!</v>
      </c>
      <c r="J9620" t="e">
        <f>HLOOKUP("Resultat-attribut",data!$A$1:$AT$8036,A9620,FALSE)</f>
        <v>#REF!</v>
      </c>
      <c r="K9620" t="e">
        <f>HLOOKUP("Resultat",data!$A$1:$AT$8036,A9620,FALSE)</f>
        <v>#REF!</v>
      </c>
      <c r="L9620" t="e">
        <f>HLOOKUP("Enhed",data!$A$1:$AT$8036,A9620,FALSE)</f>
        <v>#REF!</v>
      </c>
    </row>
    <row r="9621" spans="1:12" x14ac:dyDescent="0.2">
      <c r="A9621">
        <v>9620</v>
      </c>
      <c r="B9621" t="e">
        <f>HLOOKUP("Referencer",data!$A$1:$AT$8036,A9621,FALSE)</f>
        <v>#REF!</v>
      </c>
      <c r="C9621" t="e">
        <f>HLOOKUP("Stedtekst",data!$A$1:$AT$8036,A9621,FALSE)</f>
        <v>#REF!</v>
      </c>
      <c r="D9621" t="e">
        <f>HLOOKUP("Målested navn",data!$A$1:$AT$8036,A9621,FALSE)</f>
        <v>#REF!</v>
      </c>
      <c r="E9621" t="e">
        <f>HLOOKUP("Prøvetagning",data!$A$1:$AT$8036,A9621,FALSE)</f>
        <v>#REF!</v>
      </c>
      <c r="F9621" t="e">
        <f>HLOOKUP("Prøve",data!$A$1:$AT$8036,A9621,FALSE)</f>
        <v>#REF!</v>
      </c>
      <c r="G9621" t="e">
        <f>HLOOKUP("ScKode",data!$A$1:$AT$8036,A9621,FALSE)</f>
        <v>#REF!</v>
      </c>
      <c r="H9621" t="e">
        <f>HLOOKUP("StofParameter",data!$A$1:$AT$8036,A9621,FALSE)</f>
        <v>#REF!</v>
      </c>
      <c r="I9621" t="e">
        <f>HLOOKUP("Dato",data!$A$1:$AT$8036,A9621,FALSE)</f>
        <v>#REF!</v>
      </c>
      <c r="J9621" t="e">
        <f>HLOOKUP("Resultat-attribut",data!$A$1:$AT$8036,A9621,FALSE)</f>
        <v>#REF!</v>
      </c>
      <c r="K9621" t="e">
        <f>HLOOKUP("Resultat",data!$A$1:$AT$8036,A9621,FALSE)</f>
        <v>#REF!</v>
      </c>
      <c r="L9621" t="e">
        <f>HLOOKUP("Enhed",data!$A$1:$AT$8036,A9621,FALSE)</f>
        <v>#REF!</v>
      </c>
    </row>
    <row r="9622" spans="1:12" x14ac:dyDescent="0.2">
      <c r="A9622">
        <v>9621</v>
      </c>
      <c r="B9622" t="e">
        <f>HLOOKUP("Referencer",data!$A$1:$AT$8036,A9622,FALSE)</f>
        <v>#REF!</v>
      </c>
      <c r="C9622" t="e">
        <f>HLOOKUP("Stedtekst",data!$A$1:$AT$8036,A9622,FALSE)</f>
        <v>#REF!</v>
      </c>
      <c r="D9622" t="e">
        <f>HLOOKUP("Målested navn",data!$A$1:$AT$8036,A9622,FALSE)</f>
        <v>#REF!</v>
      </c>
      <c r="E9622" t="e">
        <f>HLOOKUP("Prøvetagning",data!$A$1:$AT$8036,A9622,FALSE)</f>
        <v>#REF!</v>
      </c>
      <c r="F9622" t="e">
        <f>HLOOKUP("Prøve",data!$A$1:$AT$8036,A9622,FALSE)</f>
        <v>#REF!</v>
      </c>
      <c r="G9622" t="e">
        <f>HLOOKUP("ScKode",data!$A$1:$AT$8036,A9622,FALSE)</f>
        <v>#REF!</v>
      </c>
      <c r="H9622" t="e">
        <f>HLOOKUP("StofParameter",data!$A$1:$AT$8036,A9622,FALSE)</f>
        <v>#REF!</v>
      </c>
      <c r="I9622" t="e">
        <f>HLOOKUP("Dato",data!$A$1:$AT$8036,A9622,FALSE)</f>
        <v>#REF!</v>
      </c>
      <c r="J9622" t="e">
        <f>HLOOKUP("Resultat-attribut",data!$A$1:$AT$8036,A9622,FALSE)</f>
        <v>#REF!</v>
      </c>
      <c r="K9622" t="e">
        <f>HLOOKUP("Resultat",data!$A$1:$AT$8036,A9622,FALSE)</f>
        <v>#REF!</v>
      </c>
      <c r="L9622" t="e">
        <f>HLOOKUP("Enhed",data!$A$1:$AT$8036,A9622,FALSE)</f>
        <v>#REF!</v>
      </c>
    </row>
    <row r="9623" spans="1:12" x14ac:dyDescent="0.2">
      <c r="A9623">
        <v>9622</v>
      </c>
      <c r="B9623" t="e">
        <f>HLOOKUP("Referencer",data!$A$1:$AT$8036,A9623,FALSE)</f>
        <v>#REF!</v>
      </c>
      <c r="C9623" t="e">
        <f>HLOOKUP("Stedtekst",data!$A$1:$AT$8036,A9623,FALSE)</f>
        <v>#REF!</v>
      </c>
      <c r="D9623" t="e">
        <f>HLOOKUP("Målested navn",data!$A$1:$AT$8036,A9623,FALSE)</f>
        <v>#REF!</v>
      </c>
      <c r="E9623" t="e">
        <f>HLOOKUP("Prøvetagning",data!$A$1:$AT$8036,A9623,FALSE)</f>
        <v>#REF!</v>
      </c>
      <c r="F9623" t="e">
        <f>HLOOKUP("Prøve",data!$A$1:$AT$8036,A9623,FALSE)</f>
        <v>#REF!</v>
      </c>
      <c r="G9623" t="e">
        <f>HLOOKUP("ScKode",data!$A$1:$AT$8036,A9623,FALSE)</f>
        <v>#REF!</v>
      </c>
      <c r="H9623" t="e">
        <f>HLOOKUP("StofParameter",data!$A$1:$AT$8036,A9623,FALSE)</f>
        <v>#REF!</v>
      </c>
      <c r="I9623" t="e">
        <f>HLOOKUP("Dato",data!$A$1:$AT$8036,A9623,FALSE)</f>
        <v>#REF!</v>
      </c>
      <c r="J9623" t="e">
        <f>HLOOKUP("Resultat-attribut",data!$A$1:$AT$8036,A9623,FALSE)</f>
        <v>#REF!</v>
      </c>
      <c r="K9623" t="e">
        <f>HLOOKUP("Resultat",data!$A$1:$AT$8036,A9623,FALSE)</f>
        <v>#REF!</v>
      </c>
      <c r="L9623" t="e">
        <f>HLOOKUP("Enhed",data!$A$1:$AT$8036,A9623,FALSE)</f>
        <v>#REF!</v>
      </c>
    </row>
    <row r="9624" spans="1:12" x14ac:dyDescent="0.2">
      <c r="A9624">
        <v>9623</v>
      </c>
      <c r="B9624" t="e">
        <f>HLOOKUP("Referencer",data!$A$1:$AT$8036,A9624,FALSE)</f>
        <v>#REF!</v>
      </c>
      <c r="C9624" t="e">
        <f>HLOOKUP("Stedtekst",data!$A$1:$AT$8036,A9624,FALSE)</f>
        <v>#REF!</v>
      </c>
      <c r="D9624" t="e">
        <f>HLOOKUP("Målested navn",data!$A$1:$AT$8036,A9624,FALSE)</f>
        <v>#REF!</v>
      </c>
      <c r="E9624" t="e">
        <f>HLOOKUP("Prøvetagning",data!$A$1:$AT$8036,A9624,FALSE)</f>
        <v>#REF!</v>
      </c>
      <c r="F9624" t="e">
        <f>HLOOKUP("Prøve",data!$A$1:$AT$8036,A9624,FALSE)</f>
        <v>#REF!</v>
      </c>
      <c r="G9624" t="e">
        <f>HLOOKUP("ScKode",data!$A$1:$AT$8036,A9624,FALSE)</f>
        <v>#REF!</v>
      </c>
      <c r="H9624" t="e">
        <f>HLOOKUP("StofParameter",data!$A$1:$AT$8036,A9624,FALSE)</f>
        <v>#REF!</v>
      </c>
      <c r="I9624" t="e">
        <f>HLOOKUP("Dato",data!$A$1:$AT$8036,A9624,FALSE)</f>
        <v>#REF!</v>
      </c>
      <c r="J9624" t="e">
        <f>HLOOKUP("Resultat-attribut",data!$A$1:$AT$8036,A9624,FALSE)</f>
        <v>#REF!</v>
      </c>
      <c r="K9624" t="e">
        <f>HLOOKUP("Resultat",data!$A$1:$AT$8036,A9624,FALSE)</f>
        <v>#REF!</v>
      </c>
      <c r="L9624" t="e">
        <f>HLOOKUP("Enhed",data!$A$1:$AT$8036,A9624,FALSE)</f>
        <v>#REF!</v>
      </c>
    </row>
    <row r="9625" spans="1:12" x14ac:dyDescent="0.2">
      <c r="A9625">
        <v>9624</v>
      </c>
      <c r="B9625" t="e">
        <f>HLOOKUP("Referencer",data!$A$1:$AT$8036,A9625,FALSE)</f>
        <v>#REF!</v>
      </c>
      <c r="C9625" t="e">
        <f>HLOOKUP("Stedtekst",data!$A$1:$AT$8036,A9625,FALSE)</f>
        <v>#REF!</v>
      </c>
      <c r="D9625" t="e">
        <f>HLOOKUP("Målested navn",data!$A$1:$AT$8036,A9625,FALSE)</f>
        <v>#REF!</v>
      </c>
      <c r="E9625" t="e">
        <f>HLOOKUP("Prøvetagning",data!$A$1:$AT$8036,A9625,FALSE)</f>
        <v>#REF!</v>
      </c>
      <c r="F9625" t="e">
        <f>HLOOKUP("Prøve",data!$A$1:$AT$8036,A9625,FALSE)</f>
        <v>#REF!</v>
      </c>
      <c r="G9625" t="e">
        <f>HLOOKUP("ScKode",data!$A$1:$AT$8036,A9625,FALSE)</f>
        <v>#REF!</v>
      </c>
      <c r="H9625" t="e">
        <f>HLOOKUP("StofParameter",data!$A$1:$AT$8036,A9625,FALSE)</f>
        <v>#REF!</v>
      </c>
      <c r="I9625" t="e">
        <f>HLOOKUP("Dato",data!$A$1:$AT$8036,A9625,FALSE)</f>
        <v>#REF!</v>
      </c>
      <c r="J9625" t="e">
        <f>HLOOKUP("Resultat-attribut",data!$A$1:$AT$8036,A9625,FALSE)</f>
        <v>#REF!</v>
      </c>
      <c r="K9625" t="e">
        <f>HLOOKUP("Resultat",data!$A$1:$AT$8036,A9625,FALSE)</f>
        <v>#REF!</v>
      </c>
      <c r="L9625" t="e">
        <f>HLOOKUP("Enhed",data!$A$1:$AT$8036,A9625,FALSE)</f>
        <v>#REF!</v>
      </c>
    </row>
    <row r="9626" spans="1:12" x14ac:dyDescent="0.2">
      <c r="A9626">
        <v>9625</v>
      </c>
      <c r="B9626" t="e">
        <f>HLOOKUP("Referencer",data!$A$1:$AT$8036,A9626,FALSE)</f>
        <v>#REF!</v>
      </c>
      <c r="C9626" t="e">
        <f>HLOOKUP("Stedtekst",data!$A$1:$AT$8036,A9626,FALSE)</f>
        <v>#REF!</v>
      </c>
      <c r="D9626" t="e">
        <f>HLOOKUP("Målested navn",data!$A$1:$AT$8036,A9626,FALSE)</f>
        <v>#REF!</v>
      </c>
      <c r="E9626" t="e">
        <f>HLOOKUP("Prøvetagning",data!$A$1:$AT$8036,A9626,FALSE)</f>
        <v>#REF!</v>
      </c>
      <c r="F9626" t="e">
        <f>HLOOKUP("Prøve",data!$A$1:$AT$8036,A9626,FALSE)</f>
        <v>#REF!</v>
      </c>
      <c r="G9626" t="e">
        <f>HLOOKUP("ScKode",data!$A$1:$AT$8036,A9626,FALSE)</f>
        <v>#REF!</v>
      </c>
      <c r="H9626" t="e">
        <f>HLOOKUP("StofParameter",data!$A$1:$AT$8036,A9626,FALSE)</f>
        <v>#REF!</v>
      </c>
      <c r="I9626" t="e">
        <f>HLOOKUP("Dato",data!$A$1:$AT$8036,A9626,FALSE)</f>
        <v>#REF!</v>
      </c>
      <c r="J9626" t="e">
        <f>HLOOKUP("Resultat-attribut",data!$A$1:$AT$8036,A9626,FALSE)</f>
        <v>#REF!</v>
      </c>
      <c r="K9626" t="e">
        <f>HLOOKUP("Resultat",data!$A$1:$AT$8036,A9626,FALSE)</f>
        <v>#REF!</v>
      </c>
      <c r="L9626" t="e">
        <f>HLOOKUP("Enhed",data!$A$1:$AT$8036,A9626,FALSE)</f>
        <v>#REF!</v>
      </c>
    </row>
    <row r="9627" spans="1:12" x14ac:dyDescent="0.2">
      <c r="A9627">
        <v>9626</v>
      </c>
      <c r="B9627" t="e">
        <f>HLOOKUP("Referencer",data!$A$1:$AT$8036,A9627,FALSE)</f>
        <v>#REF!</v>
      </c>
      <c r="C9627" t="e">
        <f>HLOOKUP("Stedtekst",data!$A$1:$AT$8036,A9627,FALSE)</f>
        <v>#REF!</v>
      </c>
      <c r="D9627" t="e">
        <f>HLOOKUP("Målested navn",data!$A$1:$AT$8036,A9627,FALSE)</f>
        <v>#REF!</v>
      </c>
      <c r="E9627" t="e">
        <f>HLOOKUP("Prøvetagning",data!$A$1:$AT$8036,A9627,FALSE)</f>
        <v>#REF!</v>
      </c>
      <c r="F9627" t="e">
        <f>HLOOKUP("Prøve",data!$A$1:$AT$8036,A9627,FALSE)</f>
        <v>#REF!</v>
      </c>
      <c r="G9627" t="e">
        <f>HLOOKUP("ScKode",data!$A$1:$AT$8036,A9627,FALSE)</f>
        <v>#REF!</v>
      </c>
      <c r="H9627" t="e">
        <f>HLOOKUP("StofParameter",data!$A$1:$AT$8036,A9627,FALSE)</f>
        <v>#REF!</v>
      </c>
      <c r="I9627" t="e">
        <f>HLOOKUP("Dato",data!$A$1:$AT$8036,A9627,FALSE)</f>
        <v>#REF!</v>
      </c>
      <c r="J9627" t="e">
        <f>HLOOKUP("Resultat-attribut",data!$A$1:$AT$8036,A9627,FALSE)</f>
        <v>#REF!</v>
      </c>
      <c r="K9627" t="e">
        <f>HLOOKUP("Resultat",data!$A$1:$AT$8036,A9627,FALSE)</f>
        <v>#REF!</v>
      </c>
      <c r="L9627" t="e">
        <f>HLOOKUP("Enhed",data!$A$1:$AT$8036,A9627,FALSE)</f>
        <v>#REF!</v>
      </c>
    </row>
    <row r="9628" spans="1:12" x14ac:dyDescent="0.2">
      <c r="A9628">
        <v>9627</v>
      </c>
      <c r="B9628" t="e">
        <f>HLOOKUP("Referencer",data!$A$1:$AT$8036,A9628,FALSE)</f>
        <v>#REF!</v>
      </c>
      <c r="C9628" t="e">
        <f>HLOOKUP("Stedtekst",data!$A$1:$AT$8036,A9628,FALSE)</f>
        <v>#REF!</v>
      </c>
      <c r="D9628" t="e">
        <f>HLOOKUP("Målested navn",data!$A$1:$AT$8036,A9628,FALSE)</f>
        <v>#REF!</v>
      </c>
      <c r="E9628" t="e">
        <f>HLOOKUP("Prøvetagning",data!$A$1:$AT$8036,A9628,FALSE)</f>
        <v>#REF!</v>
      </c>
      <c r="F9628" t="e">
        <f>HLOOKUP("Prøve",data!$A$1:$AT$8036,A9628,FALSE)</f>
        <v>#REF!</v>
      </c>
      <c r="G9628" t="e">
        <f>HLOOKUP("ScKode",data!$A$1:$AT$8036,A9628,FALSE)</f>
        <v>#REF!</v>
      </c>
      <c r="H9628" t="e">
        <f>HLOOKUP("StofParameter",data!$A$1:$AT$8036,A9628,FALSE)</f>
        <v>#REF!</v>
      </c>
      <c r="I9628" t="e">
        <f>HLOOKUP("Dato",data!$A$1:$AT$8036,A9628,FALSE)</f>
        <v>#REF!</v>
      </c>
      <c r="J9628" t="e">
        <f>HLOOKUP("Resultat-attribut",data!$A$1:$AT$8036,A9628,FALSE)</f>
        <v>#REF!</v>
      </c>
      <c r="K9628" t="e">
        <f>HLOOKUP("Resultat",data!$A$1:$AT$8036,A9628,FALSE)</f>
        <v>#REF!</v>
      </c>
      <c r="L9628" t="e">
        <f>HLOOKUP("Enhed",data!$A$1:$AT$8036,A9628,FALSE)</f>
        <v>#REF!</v>
      </c>
    </row>
    <row r="9629" spans="1:12" x14ac:dyDescent="0.2">
      <c r="A9629">
        <v>9628</v>
      </c>
      <c r="B9629" t="e">
        <f>HLOOKUP("Referencer",data!$A$1:$AT$8036,A9629,FALSE)</f>
        <v>#REF!</v>
      </c>
      <c r="C9629" t="e">
        <f>HLOOKUP("Stedtekst",data!$A$1:$AT$8036,A9629,FALSE)</f>
        <v>#REF!</v>
      </c>
      <c r="D9629" t="e">
        <f>HLOOKUP("Målested navn",data!$A$1:$AT$8036,A9629,FALSE)</f>
        <v>#REF!</v>
      </c>
      <c r="E9629" t="e">
        <f>HLOOKUP("Prøvetagning",data!$A$1:$AT$8036,A9629,FALSE)</f>
        <v>#REF!</v>
      </c>
      <c r="F9629" t="e">
        <f>HLOOKUP("Prøve",data!$A$1:$AT$8036,A9629,FALSE)</f>
        <v>#REF!</v>
      </c>
      <c r="G9629" t="e">
        <f>HLOOKUP("ScKode",data!$A$1:$AT$8036,A9629,FALSE)</f>
        <v>#REF!</v>
      </c>
      <c r="H9629" t="e">
        <f>HLOOKUP("StofParameter",data!$A$1:$AT$8036,A9629,FALSE)</f>
        <v>#REF!</v>
      </c>
      <c r="I9629" t="e">
        <f>HLOOKUP("Dato",data!$A$1:$AT$8036,A9629,FALSE)</f>
        <v>#REF!</v>
      </c>
      <c r="J9629" t="e">
        <f>HLOOKUP("Resultat-attribut",data!$A$1:$AT$8036,A9629,FALSE)</f>
        <v>#REF!</v>
      </c>
      <c r="K9629" t="e">
        <f>HLOOKUP("Resultat",data!$A$1:$AT$8036,A9629,FALSE)</f>
        <v>#REF!</v>
      </c>
      <c r="L9629" t="e">
        <f>HLOOKUP("Enhed",data!$A$1:$AT$8036,A9629,FALSE)</f>
        <v>#REF!</v>
      </c>
    </row>
    <row r="9630" spans="1:12" x14ac:dyDescent="0.2">
      <c r="A9630">
        <v>9629</v>
      </c>
      <c r="B9630" t="e">
        <f>HLOOKUP("Referencer",data!$A$1:$AT$8036,A9630,FALSE)</f>
        <v>#REF!</v>
      </c>
      <c r="C9630" t="e">
        <f>HLOOKUP("Stedtekst",data!$A$1:$AT$8036,A9630,FALSE)</f>
        <v>#REF!</v>
      </c>
      <c r="D9630" t="e">
        <f>HLOOKUP("Målested navn",data!$A$1:$AT$8036,A9630,FALSE)</f>
        <v>#REF!</v>
      </c>
      <c r="E9630" t="e">
        <f>HLOOKUP("Prøvetagning",data!$A$1:$AT$8036,A9630,FALSE)</f>
        <v>#REF!</v>
      </c>
      <c r="F9630" t="e">
        <f>HLOOKUP("Prøve",data!$A$1:$AT$8036,A9630,FALSE)</f>
        <v>#REF!</v>
      </c>
      <c r="G9630" t="e">
        <f>HLOOKUP("ScKode",data!$A$1:$AT$8036,A9630,FALSE)</f>
        <v>#REF!</v>
      </c>
      <c r="H9630" t="e">
        <f>HLOOKUP("StofParameter",data!$A$1:$AT$8036,A9630,FALSE)</f>
        <v>#REF!</v>
      </c>
      <c r="I9630" t="e">
        <f>HLOOKUP("Dato",data!$A$1:$AT$8036,A9630,FALSE)</f>
        <v>#REF!</v>
      </c>
      <c r="J9630" t="e">
        <f>HLOOKUP("Resultat-attribut",data!$A$1:$AT$8036,A9630,FALSE)</f>
        <v>#REF!</v>
      </c>
      <c r="K9630" t="e">
        <f>HLOOKUP("Resultat",data!$A$1:$AT$8036,A9630,FALSE)</f>
        <v>#REF!</v>
      </c>
      <c r="L9630" t="e">
        <f>HLOOKUP("Enhed",data!$A$1:$AT$8036,A9630,FALSE)</f>
        <v>#REF!</v>
      </c>
    </row>
    <row r="9631" spans="1:12" x14ac:dyDescent="0.2">
      <c r="A9631">
        <v>9630</v>
      </c>
      <c r="B9631" t="e">
        <f>HLOOKUP("Referencer",data!$A$1:$AT$8036,A9631,FALSE)</f>
        <v>#REF!</v>
      </c>
      <c r="C9631" t="e">
        <f>HLOOKUP("Stedtekst",data!$A$1:$AT$8036,A9631,FALSE)</f>
        <v>#REF!</v>
      </c>
      <c r="D9631" t="e">
        <f>HLOOKUP("Målested navn",data!$A$1:$AT$8036,A9631,FALSE)</f>
        <v>#REF!</v>
      </c>
      <c r="E9631" t="e">
        <f>HLOOKUP("Prøvetagning",data!$A$1:$AT$8036,A9631,FALSE)</f>
        <v>#REF!</v>
      </c>
      <c r="F9631" t="e">
        <f>HLOOKUP("Prøve",data!$A$1:$AT$8036,A9631,FALSE)</f>
        <v>#REF!</v>
      </c>
      <c r="G9631" t="e">
        <f>HLOOKUP("ScKode",data!$A$1:$AT$8036,A9631,FALSE)</f>
        <v>#REF!</v>
      </c>
      <c r="H9631" t="e">
        <f>HLOOKUP("StofParameter",data!$A$1:$AT$8036,A9631,FALSE)</f>
        <v>#REF!</v>
      </c>
      <c r="I9631" t="e">
        <f>HLOOKUP("Dato",data!$A$1:$AT$8036,A9631,FALSE)</f>
        <v>#REF!</v>
      </c>
      <c r="J9631" t="e">
        <f>HLOOKUP("Resultat-attribut",data!$A$1:$AT$8036,A9631,FALSE)</f>
        <v>#REF!</v>
      </c>
      <c r="K9631" t="e">
        <f>HLOOKUP("Resultat",data!$A$1:$AT$8036,A9631,FALSE)</f>
        <v>#REF!</v>
      </c>
      <c r="L9631" t="e">
        <f>HLOOKUP("Enhed",data!$A$1:$AT$8036,A9631,FALSE)</f>
        <v>#REF!</v>
      </c>
    </row>
    <row r="9632" spans="1:12" x14ac:dyDescent="0.2">
      <c r="A9632">
        <v>9631</v>
      </c>
      <c r="B9632" t="e">
        <f>HLOOKUP("Referencer",data!$A$1:$AT$8036,A9632,FALSE)</f>
        <v>#REF!</v>
      </c>
      <c r="C9632" t="e">
        <f>HLOOKUP("Stedtekst",data!$A$1:$AT$8036,A9632,FALSE)</f>
        <v>#REF!</v>
      </c>
      <c r="D9632" t="e">
        <f>HLOOKUP("Målested navn",data!$A$1:$AT$8036,A9632,FALSE)</f>
        <v>#REF!</v>
      </c>
      <c r="E9632" t="e">
        <f>HLOOKUP("Prøvetagning",data!$A$1:$AT$8036,A9632,FALSE)</f>
        <v>#REF!</v>
      </c>
      <c r="F9632" t="e">
        <f>HLOOKUP("Prøve",data!$A$1:$AT$8036,A9632,FALSE)</f>
        <v>#REF!</v>
      </c>
      <c r="G9632" t="e">
        <f>HLOOKUP("ScKode",data!$A$1:$AT$8036,A9632,FALSE)</f>
        <v>#REF!</v>
      </c>
      <c r="H9632" t="e">
        <f>HLOOKUP("StofParameter",data!$A$1:$AT$8036,A9632,FALSE)</f>
        <v>#REF!</v>
      </c>
      <c r="I9632" t="e">
        <f>HLOOKUP("Dato",data!$A$1:$AT$8036,A9632,FALSE)</f>
        <v>#REF!</v>
      </c>
      <c r="J9632" t="e">
        <f>HLOOKUP("Resultat-attribut",data!$A$1:$AT$8036,A9632,FALSE)</f>
        <v>#REF!</v>
      </c>
      <c r="K9632" t="e">
        <f>HLOOKUP("Resultat",data!$A$1:$AT$8036,A9632,FALSE)</f>
        <v>#REF!</v>
      </c>
      <c r="L9632" t="e">
        <f>HLOOKUP("Enhed",data!$A$1:$AT$8036,A9632,FALSE)</f>
        <v>#REF!</v>
      </c>
    </row>
    <row r="9633" spans="1:12" x14ac:dyDescent="0.2">
      <c r="A9633">
        <v>9632</v>
      </c>
      <c r="B9633" t="e">
        <f>HLOOKUP("Referencer",data!$A$1:$AT$8036,A9633,FALSE)</f>
        <v>#REF!</v>
      </c>
      <c r="C9633" t="e">
        <f>HLOOKUP("Stedtekst",data!$A$1:$AT$8036,A9633,FALSE)</f>
        <v>#REF!</v>
      </c>
      <c r="D9633" t="e">
        <f>HLOOKUP("Målested navn",data!$A$1:$AT$8036,A9633,FALSE)</f>
        <v>#REF!</v>
      </c>
      <c r="E9633" t="e">
        <f>HLOOKUP("Prøvetagning",data!$A$1:$AT$8036,A9633,FALSE)</f>
        <v>#REF!</v>
      </c>
      <c r="F9633" t="e">
        <f>HLOOKUP("Prøve",data!$A$1:$AT$8036,A9633,FALSE)</f>
        <v>#REF!</v>
      </c>
      <c r="G9633" t="e">
        <f>HLOOKUP("ScKode",data!$A$1:$AT$8036,A9633,FALSE)</f>
        <v>#REF!</v>
      </c>
      <c r="H9633" t="e">
        <f>HLOOKUP("StofParameter",data!$A$1:$AT$8036,A9633,FALSE)</f>
        <v>#REF!</v>
      </c>
      <c r="I9633" t="e">
        <f>HLOOKUP("Dato",data!$A$1:$AT$8036,A9633,FALSE)</f>
        <v>#REF!</v>
      </c>
      <c r="J9633" t="e">
        <f>HLOOKUP("Resultat-attribut",data!$A$1:$AT$8036,A9633,FALSE)</f>
        <v>#REF!</v>
      </c>
      <c r="K9633" t="e">
        <f>HLOOKUP("Resultat",data!$A$1:$AT$8036,A9633,FALSE)</f>
        <v>#REF!</v>
      </c>
      <c r="L9633" t="e">
        <f>HLOOKUP("Enhed",data!$A$1:$AT$8036,A9633,FALSE)</f>
        <v>#REF!</v>
      </c>
    </row>
    <row r="9634" spans="1:12" x14ac:dyDescent="0.2">
      <c r="A9634">
        <v>9633</v>
      </c>
      <c r="B9634" t="e">
        <f>HLOOKUP("Referencer",data!$A$1:$AT$8036,A9634,FALSE)</f>
        <v>#REF!</v>
      </c>
      <c r="C9634" t="e">
        <f>HLOOKUP("Stedtekst",data!$A$1:$AT$8036,A9634,FALSE)</f>
        <v>#REF!</v>
      </c>
      <c r="D9634" t="e">
        <f>HLOOKUP("Målested navn",data!$A$1:$AT$8036,A9634,FALSE)</f>
        <v>#REF!</v>
      </c>
      <c r="E9634" t="e">
        <f>HLOOKUP("Prøvetagning",data!$A$1:$AT$8036,A9634,FALSE)</f>
        <v>#REF!</v>
      </c>
      <c r="F9634" t="e">
        <f>HLOOKUP("Prøve",data!$A$1:$AT$8036,A9634,FALSE)</f>
        <v>#REF!</v>
      </c>
      <c r="G9634" t="e">
        <f>HLOOKUP("ScKode",data!$A$1:$AT$8036,A9634,FALSE)</f>
        <v>#REF!</v>
      </c>
      <c r="H9634" t="e">
        <f>HLOOKUP("StofParameter",data!$A$1:$AT$8036,A9634,FALSE)</f>
        <v>#REF!</v>
      </c>
      <c r="I9634" t="e">
        <f>HLOOKUP("Dato",data!$A$1:$AT$8036,A9634,FALSE)</f>
        <v>#REF!</v>
      </c>
      <c r="J9634" t="e">
        <f>HLOOKUP("Resultat-attribut",data!$A$1:$AT$8036,A9634,FALSE)</f>
        <v>#REF!</v>
      </c>
      <c r="K9634" t="e">
        <f>HLOOKUP("Resultat",data!$A$1:$AT$8036,A9634,FALSE)</f>
        <v>#REF!</v>
      </c>
      <c r="L9634" t="e">
        <f>HLOOKUP("Enhed",data!$A$1:$AT$8036,A9634,FALSE)</f>
        <v>#REF!</v>
      </c>
    </row>
    <row r="9635" spans="1:12" x14ac:dyDescent="0.2">
      <c r="A9635">
        <v>9634</v>
      </c>
      <c r="B9635" t="e">
        <f>HLOOKUP("Referencer",data!$A$1:$AT$8036,A9635,FALSE)</f>
        <v>#REF!</v>
      </c>
      <c r="C9635" t="e">
        <f>HLOOKUP("Stedtekst",data!$A$1:$AT$8036,A9635,FALSE)</f>
        <v>#REF!</v>
      </c>
      <c r="D9635" t="e">
        <f>HLOOKUP("Målested navn",data!$A$1:$AT$8036,A9635,FALSE)</f>
        <v>#REF!</v>
      </c>
      <c r="E9635" t="e">
        <f>HLOOKUP("Prøvetagning",data!$A$1:$AT$8036,A9635,FALSE)</f>
        <v>#REF!</v>
      </c>
      <c r="F9635" t="e">
        <f>HLOOKUP("Prøve",data!$A$1:$AT$8036,A9635,FALSE)</f>
        <v>#REF!</v>
      </c>
      <c r="G9635" t="e">
        <f>HLOOKUP("ScKode",data!$A$1:$AT$8036,A9635,FALSE)</f>
        <v>#REF!</v>
      </c>
      <c r="H9635" t="e">
        <f>HLOOKUP("StofParameter",data!$A$1:$AT$8036,A9635,FALSE)</f>
        <v>#REF!</v>
      </c>
      <c r="I9635" t="e">
        <f>HLOOKUP("Dato",data!$A$1:$AT$8036,A9635,FALSE)</f>
        <v>#REF!</v>
      </c>
      <c r="J9635" t="e">
        <f>HLOOKUP("Resultat-attribut",data!$A$1:$AT$8036,A9635,FALSE)</f>
        <v>#REF!</v>
      </c>
      <c r="K9635" t="e">
        <f>HLOOKUP("Resultat",data!$A$1:$AT$8036,A9635,FALSE)</f>
        <v>#REF!</v>
      </c>
      <c r="L9635" t="e">
        <f>HLOOKUP("Enhed",data!$A$1:$AT$8036,A9635,FALSE)</f>
        <v>#REF!</v>
      </c>
    </row>
    <row r="9636" spans="1:12" x14ac:dyDescent="0.2">
      <c r="A9636">
        <v>9635</v>
      </c>
      <c r="B9636" t="e">
        <f>HLOOKUP("Referencer",data!$A$1:$AT$8036,A9636,FALSE)</f>
        <v>#REF!</v>
      </c>
      <c r="C9636" t="e">
        <f>HLOOKUP("Stedtekst",data!$A$1:$AT$8036,A9636,FALSE)</f>
        <v>#REF!</v>
      </c>
      <c r="D9636" t="e">
        <f>HLOOKUP("Målested navn",data!$A$1:$AT$8036,A9636,FALSE)</f>
        <v>#REF!</v>
      </c>
      <c r="E9636" t="e">
        <f>HLOOKUP("Prøvetagning",data!$A$1:$AT$8036,A9636,FALSE)</f>
        <v>#REF!</v>
      </c>
      <c r="F9636" t="e">
        <f>HLOOKUP("Prøve",data!$A$1:$AT$8036,A9636,FALSE)</f>
        <v>#REF!</v>
      </c>
      <c r="G9636" t="e">
        <f>HLOOKUP("ScKode",data!$A$1:$AT$8036,A9636,FALSE)</f>
        <v>#REF!</v>
      </c>
      <c r="H9636" t="e">
        <f>HLOOKUP("StofParameter",data!$A$1:$AT$8036,A9636,FALSE)</f>
        <v>#REF!</v>
      </c>
      <c r="I9636" t="e">
        <f>HLOOKUP("Dato",data!$A$1:$AT$8036,A9636,FALSE)</f>
        <v>#REF!</v>
      </c>
      <c r="J9636" t="e">
        <f>HLOOKUP("Resultat-attribut",data!$A$1:$AT$8036,A9636,FALSE)</f>
        <v>#REF!</v>
      </c>
      <c r="K9636" t="e">
        <f>HLOOKUP("Resultat",data!$A$1:$AT$8036,A9636,FALSE)</f>
        <v>#REF!</v>
      </c>
      <c r="L9636" t="e">
        <f>HLOOKUP("Enhed",data!$A$1:$AT$8036,A9636,FALSE)</f>
        <v>#REF!</v>
      </c>
    </row>
    <row r="9637" spans="1:12" x14ac:dyDescent="0.2">
      <c r="A9637">
        <v>9636</v>
      </c>
      <c r="B9637" t="e">
        <f>HLOOKUP("Referencer",data!$A$1:$AT$8036,A9637,FALSE)</f>
        <v>#REF!</v>
      </c>
      <c r="C9637" t="e">
        <f>HLOOKUP("Stedtekst",data!$A$1:$AT$8036,A9637,FALSE)</f>
        <v>#REF!</v>
      </c>
      <c r="D9637" t="e">
        <f>HLOOKUP("Målested navn",data!$A$1:$AT$8036,A9637,FALSE)</f>
        <v>#REF!</v>
      </c>
      <c r="E9637" t="e">
        <f>HLOOKUP("Prøvetagning",data!$A$1:$AT$8036,A9637,FALSE)</f>
        <v>#REF!</v>
      </c>
      <c r="F9637" t="e">
        <f>HLOOKUP("Prøve",data!$A$1:$AT$8036,A9637,FALSE)</f>
        <v>#REF!</v>
      </c>
      <c r="G9637" t="e">
        <f>HLOOKUP("ScKode",data!$A$1:$AT$8036,A9637,FALSE)</f>
        <v>#REF!</v>
      </c>
      <c r="H9637" t="e">
        <f>HLOOKUP("StofParameter",data!$A$1:$AT$8036,A9637,FALSE)</f>
        <v>#REF!</v>
      </c>
      <c r="I9637" t="e">
        <f>HLOOKUP("Dato",data!$A$1:$AT$8036,A9637,FALSE)</f>
        <v>#REF!</v>
      </c>
      <c r="J9637" t="e">
        <f>HLOOKUP("Resultat-attribut",data!$A$1:$AT$8036,A9637,FALSE)</f>
        <v>#REF!</v>
      </c>
      <c r="K9637" t="e">
        <f>HLOOKUP("Resultat",data!$A$1:$AT$8036,A9637,FALSE)</f>
        <v>#REF!</v>
      </c>
      <c r="L9637" t="e">
        <f>HLOOKUP("Enhed",data!$A$1:$AT$8036,A9637,FALSE)</f>
        <v>#REF!</v>
      </c>
    </row>
    <row r="9638" spans="1:12" x14ac:dyDescent="0.2">
      <c r="A9638">
        <v>9637</v>
      </c>
      <c r="B9638" t="e">
        <f>HLOOKUP("Referencer",data!$A$1:$AT$8036,A9638,FALSE)</f>
        <v>#REF!</v>
      </c>
      <c r="C9638" t="e">
        <f>HLOOKUP("Stedtekst",data!$A$1:$AT$8036,A9638,FALSE)</f>
        <v>#REF!</v>
      </c>
      <c r="D9638" t="e">
        <f>HLOOKUP("Målested navn",data!$A$1:$AT$8036,A9638,FALSE)</f>
        <v>#REF!</v>
      </c>
      <c r="E9638" t="e">
        <f>HLOOKUP("Prøvetagning",data!$A$1:$AT$8036,A9638,FALSE)</f>
        <v>#REF!</v>
      </c>
      <c r="F9638" t="e">
        <f>HLOOKUP("Prøve",data!$A$1:$AT$8036,A9638,FALSE)</f>
        <v>#REF!</v>
      </c>
      <c r="G9638" t="e">
        <f>HLOOKUP("ScKode",data!$A$1:$AT$8036,A9638,FALSE)</f>
        <v>#REF!</v>
      </c>
      <c r="H9638" t="e">
        <f>HLOOKUP("StofParameter",data!$A$1:$AT$8036,A9638,FALSE)</f>
        <v>#REF!</v>
      </c>
      <c r="I9638" t="e">
        <f>HLOOKUP("Dato",data!$A$1:$AT$8036,A9638,FALSE)</f>
        <v>#REF!</v>
      </c>
      <c r="J9638" t="e">
        <f>HLOOKUP("Resultat-attribut",data!$A$1:$AT$8036,A9638,FALSE)</f>
        <v>#REF!</v>
      </c>
      <c r="K9638" t="e">
        <f>HLOOKUP("Resultat",data!$A$1:$AT$8036,A9638,FALSE)</f>
        <v>#REF!</v>
      </c>
      <c r="L9638" t="e">
        <f>HLOOKUP("Enhed",data!$A$1:$AT$8036,A9638,FALSE)</f>
        <v>#REF!</v>
      </c>
    </row>
    <row r="9639" spans="1:12" x14ac:dyDescent="0.2">
      <c r="A9639">
        <v>9638</v>
      </c>
      <c r="B9639" t="e">
        <f>HLOOKUP("Referencer",data!$A$1:$AT$8036,A9639,FALSE)</f>
        <v>#REF!</v>
      </c>
      <c r="C9639" t="e">
        <f>HLOOKUP("Stedtekst",data!$A$1:$AT$8036,A9639,FALSE)</f>
        <v>#REF!</v>
      </c>
      <c r="D9639" t="e">
        <f>HLOOKUP("Målested navn",data!$A$1:$AT$8036,A9639,FALSE)</f>
        <v>#REF!</v>
      </c>
      <c r="E9639" t="e">
        <f>HLOOKUP("Prøvetagning",data!$A$1:$AT$8036,A9639,FALSE)</f>
        <v>#REF!</v>
      </c>
      <c r="F9639" t="e">
        <f>HLOOKUP("Prøve",data!$A$1:$AT$8036,A9639,FALSE)</f>
        <v>#REF!</v>
      </c>
      <c r="G9639" t="e">
        <f>HLOOKUP("ScKode",data!$A$1:$AT$8036,A9639,FALSE)</f>
        <v>#REF!</v>
      </c>
      <c r="H9639" t="e">
        <f>HLOOKUP("StofParameter",data!$A$1:$AT$8036,A9639,FALSE)</f>
        <v>#REF!</v>
      </c>
      <c r="I9639" t="e">
        <f>HLOOKUP("Dato",data!$A$1:$AT$8036,A9639,FALSE)</f>
        <v>#REF!</v>
      </c>
      <c r="J9639" t="e">
        <f>HLOOKUP("Resultat-attribut",data!$A$1:$AT$8036,A9639,FALSE)</f>
        <v>#REF!</v>
      </c>
      <c r="K9639" t="e">
        <f>HLOOKUP("Resultat",data!$A$1:$AT$8036,A9639,FALSE)</f>
        <v>#REF!</v>
      </c>
      <c r="L9639" t="e">
        <f>HLOOKUP("Enhed",data!$A$1:$AT$8036,A9639,FALSE)</f>
        <v>#REF!</v>
      </c>
    </row>
    <row r="9640" spans="1:12" x14ac:dyDescent="0.2">
      <c r="A9640">
        <v>9639</v>
      </c>
      <c r="B9640" t="e">
        <f>HLOOKUP("Referencer",data!$A$1:$AT$8036,A9640,FALSE)</f>
        <v>#REF!</v>
      </c>
      <c r="C9640" t="e">
        <f>HLOOKUP("Stedtekst",data!$A$1:$AT$8036,A9640,FALSE)</f>
        <v>#REF!</v>
      </c>
      <c r="D9640" t="e">
        <f>HLOOKUP("Målested navn",data!$A$1:$AT$8036,A9640,FALSE)</f>
        <v>#REF!</v>
      </c>
      <c r="E9640" t="e">
        <f>HLOOKUP("Prøvetagning",data!$A$1:$AT$8036,A9640,FALSE)</f>
        <v>#REF!</v>
      </c>
      <c r="F9640" t="e">
        <f>HLOOKUP("Prøve",data!$A$1:$AT$8036,A9640,FALSE)</f>
        <v>#REF!</v>
      </c>
      <c r="G9640" t="e">
        <f>HLOOKUP("ScKode",data!$A$1:$AT$8036,A9640,FALSE)</f>
        <v>#REF!</v>
      </c>
      <c r="H9640" t="e">
        <f>HLOOKUP("StofParameter",data!$A$1:$AT$8036,A9640,FALSE)</f>
        <v>#REF!</v>
      </c>
      <c r="I9640" t="e">
        <f>HLOOKUP("Dato",data!$A$1:$AT$8036,A9640,FALSE)</f>
        <v>#REF!</v>
      </c>
      <c r="J9640" t="e">
        <f>HLOOKUP("Resultat-attribut",data!$A$1:$AT$8036,A9640,FALSE)</f>
        <v>#REF!</v>
      </c>
      <c r="K9640" t="e">
        <f>HLOOKUP("Resultat",data!$A$1:$AT$8036,A9640,FALSE)</f>
        <v>#REF!</v>
      </c>
      <c r="L9640" t="e">
        <f>HLOOKUP("Enhed",data!$A$1:$AT$8036,A9640,FALSE)</f>
        <v>#REF!</v>
      </c>
    </row>
    <row r="9641" spans="1:12" x14ac:dyDescent="0.2">
      <c r="A9641">
        <v>9640</v>
      </c>
      <c r="B9641" t="e">
        <f>HLOOKUP("Referencer",data!$A$1:$AT$8036,A9641,FALSE)</f>
        <v>#REF!</v>
      </c>
      <c r="C9641" t="e">
        <f>HLOOKUP("Stedtekst",data!$A$1:$AT$8036,A9641,FALSE)</f>
        <v>#REF!</v>
      </c>
      <c r="D9641" t="e">
        <f>HLOOKUP("Målested navn",data!$A$1:$AT$8036,A9641,FALSE)</f>
        <v>#REF!</v>
      </c>
      <c r="E9641" t="e">
        <f>HLOOKUP("Prøvetagning",data!$A$1:$AT$8036,A9641,FALSE)</f>
        <v>#REF!</v>
      </c>
      <c r="F9641" t="e">
        <f>HLOOKUP("Prøve",data!$A$1:$AT$8036,A9641,FALSE)</f>
        <v>#REF!</v>
      </c>
      <c r="G9641" t="e">
        <f>HLOOKUP("ScKode",data!$A$1:$AT$8036,A9641,FALSE)</f>
        <v>#REF!</v>
      </c>
      <c r="H9641" t="e">
        <f>HLOOKUP("StofParameter",data!$A$1:$AT$8036,A9641,FALSE)</f>
        <v>#REF!</v>
      </c>
      <c r="I9641" t="e">
        <f>HLOOKUP("Dato",data!$A$1:$AT$8036,A9641,FALSE)</f>
        <v>#REF!</v>
      </c>
      <c r="J9641" t="e">
        <f>HLOOKUP("Resultat-attribut",data!$A$1:$AT$8036,A9641,FALSE)</f>
        <v>#REF!</v>
      </c>
      <c r="K9641" t="e">
        <f>HLOOKUP("Resultat",data!$A$1:$AT$8036,A9641,FALSE)</f>
        <v>#REF!</v>
      </c>
      <c r="L9641" t="e">
        <f>HLOOKUP("Enhed",data!$A$1:$AT$8036,A9641,FALSE)</f>
        <v>#REF!</v>
      </c>
    </row>
    <row r="9642" spans="1:12" x14ac:dyDescent="0.2">
      <c r="A9642">
        <v>9641</v>
      </c>
      <c r="B9642" t="e">
        <f>HLOOKUP("Referencer",data!$A$1:$AT$8036,A9642,FALSE)</f>
        <v>#REF!</v>
      </c>
      <c r="C9642" t="e">
        <f>HLOOKUP("Stedtekst",data!$A$1:$AT$8036,A9642,FALSE)</f>
        <v>#REF!</v>
      </c>
      <c r="D9642" t="e">
        <f>HLOOKUP("Målested navn",data!$A$1:$AT$8036,A9642,FALSE)</f>
        <v>#REF!</v>
      </c>
      <c r="E9642" t="e">
        <f>HLOOKUP("Prøvetagning",data!$A$1:$AT$8036,A9642,FALSE)</f>
        <v>#REF!</v>
      </c>
      <c r="F9642" t="e">
        <f>HLOOKUP("Prøve",data!$A$1:$AT$8036,A9642,FALSE)</f>
        <v>#REF!</v>
      </c>
      <c r="G9642" t="e">
        <f>HLOOKUP("ScKode",data!$A$1:$AT$8036,A9642,FALSE)</f>
        <v>#REF!</v>
      </c>
      <c r="H9642" t="e">
        <f>HLOOKUP("StofParameter",data!$A$1:$AT$8036,A9642,FALSE)</f>
        <v>#REF!</v>
      </c>
      <c r="I9642" t="e">
        <f>HLOOKUP("Dato",data!$A$1:$AT$8036,A9642,FALSE)</f>
        <v>#REF!</v>
      </c>
      <c r="J9642" t="e">
        <f>HLOOKUP("Resultat-attribut",data!$A$1:$AT$8036,A9642,FALSE)</f>
        <v>#REF!</v>
      </c>
      <c r="K9642" t="e">
        <f>HLOOKUP("Resultat",data!$A$1:$AT$8036,A9642,FALSE)</f>
        <v>#REF!</v>
      </c>
      <c r="L9642" t="e">
        <f>HLOOKUP("Enhed",data!$A$1:$AT$8036,A9642,FALSE)</f>
        <v>#REF!</v>
      </c>
    </row>
    <row r="9643" spans="1:12" x14ac:dyDescent="0.2">
      <c r="A9643">
        <v>9642</v>
      </c>
      <c r="B9643" t="e">
        <f>HLOOKUP("Referencer",data!$A$1:$AT$8036,A9643,FALSE)</f>
        <v>#REF!</v>
      </c>
      <c r="C9643" t="e">
        <f>HLOOKUP("Stedtekst",data!$A$1:$AT$8036,A9643,FALSE)</f>
        <v>#REF!</v>
      </c>
      <c r="D9643" t="e">
        <f>HLOOKUP("Målested navn",data!$A$1:$AT$8036,A9643,FALSE)</f>
        <v>#REF!</v>
      </c>
      <c r="E9643" t="e">
        <f>HLOOKUP("Prøvetagning",data!$A$1:$AT$8036,A9643,FALSE)</f>
        <v>#REF!</v>
      </c>
      <c r="F9643" t="e">
        <f>HLOOKUP("Prøve",data!$A$1:$AT$8036,A9643,FALSE)</f>
        <v>#REF!</v>
      </c>
      <c r="G9643" t="e">
        <f>HLOOKUP("ScKode",data!$A$1:$AT$8036,A9643,FALSE)</f>
        <v>#REF!</v>
      </c>
      <c r="H9643" t="e">
        <f>HLOOKUP("StofParameter",data!$A$1:$AT$8036,A9643,FALSE)</f>
        <v>#REF!</v>
      </c>
      <c r="I9643" t="e">
        <f>HLOOKUP("Dato",data!$A$1:$AT$8036,A9643,FALSE)</f>
        <v>#REF!</v>
      </c>
      <c r="J9643" t="e">
        <f>HLOOKUP("Resultat-attribut",data!$A$1:$AT$8036,A9643,FALSE)</f>
        <v>#REF!</v>
      </c>
      <c r="K9643" t="e">
        <f>HLOOKUP("Resultat",data!$A$1:$AT$8036,A9643,FALSE)</f>
        <v>#REF!</v>
      </c>
      <c r="L9643" t="e">
        <f>HLOOKUP("Enhed",data!$A$1:$AT$8036,A9643,FALSE)</f>
        <v>#REF!</v>
      </c>
    </row>
    <row r="9644" spans="1:12" x14ac:dyDescent="0.2">
      <c r="A9644">
        <v>9643</v>
      </c>
      <c r="B9644" t="e">
        <f>HLOOKUP("Referencer",data!$A$1:$AT$8036,A9644,FALSE)</f>
        <v>#REF!</v>
      </c>
      <c r="C9644" t="e">
        <f>HLOOKUP("Stedtekst",data!$A$1:$AT$8036,A9644,FALSE)</f>
        <v>#REF!</v>
      </c>
      <c r="D9644" t="e">
        <f>HLOOKUP("Målested navn",data!$A$1:$AT$8036,A9644,FALSE)</f>
        <v>#REF!</v>
      </c>
      <c r="E9644" t="e">
        <f>HLOOKUP("Prøvetagning",data!$A$1:$AT$8036,A9644,FALSE)</f>
        <v>#REF!</v>
      </c>
      <c r="F9644" t="e">
        <f>HLOOKUP("Prøve",data!$A$1:$AT$8036,A9644,FALSE)</f>
        <v>#REF!</v>
      </c>
      <c r="G9644" t="e">
        <f>HLOOKUP("ScKode",data!$A$1:$AT$8036,A9644,FALSE)</f>
        <v>#REF!</v>
      </c>
      <c r="H9644" t="e">
        <f>HLOOKUP("StofParameter",data!$A$1:$AT$8036,A9644,FALSE)</f>
        <v>#REF!</v>
      </c>
      <c r="I9644" t="e">
        <f>HLOOKUP("Dato",data!$A$1:$AT$8036,A9644,FALSE)</f>
        <v>#REF!</v>
      </c>
      <c r="J9644" t="e">
        <f>HLOOKUP("Resultat-attribut",data!$A$1:$AT$8036,A9644,FALSE)</f>
        <v>#REF!</v>
      </c>
      <c r="K9644" t="e">
        <f>HLOOKUP("Resultat",data!$A$1:$AT$8036,A9644,FALSE)</f>
        <v>#REF!</v>
      </c>
      <c r="L9644" t="e">
        <f>HLOOKUP("Enhed",data!$A$1:$AT$8036,A9644,FALSE)</f>
        <v>#REF!</v>
      </c>
    </row>
    <row r="9645" spans="1:12" x14ac:dyDescent="0.2">
      <c r="A9645">
        <v>9644</v>
      </c>
      <c r="B9645" t="e">
        <f>HLOOKUP("Referencer",data!$A$1:$AT$8036,A9645,FALSE)</f>
        <v>#REF!</v>
      </c>
      <c r="C9645" t="e">
        <f>HLOOKUP("Stedtekst",data!$A$1:$AT$8036,A9645,FALSE)</f>
        <v>#REF!</v>
      </c>
      <c r="D9645" t="e">
        <f>HLOOKUP("Målested navn",data!$A$1:$AT$8036,A9645,FALSE)</f>
        <v>#REF!</v>
      </c>
      <c r="E9645" t="e">
        <f>HLOOKUP("Prøvetagning",data!$A$1:$AT$8036,A9645,FALSE)</f>
        <v>#REF!</v>
      </c>
      <c r="F9645" t="e">
        <f>HLOOKUP("Prøve",data!$A$1:$AT$8036,A9645,FALSE)</f>
        <v>#REF!</v>
      </c>
      <c r="G9645" t="e">
        <f>HLOOKUP("ScKode",data!$A$1:$AT$8036,A9645,FALSE)</f>
        <v>#REF!</v>
      </c>
      <c r="H9645" t="e">
        <f>HLOOKUP("StofParameter",data!$A$1:$AT$8036,A9645,FALSE)</f>
        <v>#REF!</v>
      </c>
      <c r="I9645" t="e">
        <f>HLOOKUP("Dato",data!$A$1:$AT$8036,A9645,FALSE)</f>
        <v>#REF!</v>
      </c>
      <c r="J9645" t="e">
        <f>HLOOKUP("Resultat-attribut",data!$A$1:$AT$8036,A9645,FALSE)</f>
        <v>#REF!</v>
      </c>
      <c r="K9645" t="e">
        <f>HLOOKUP("Resultat",data!$A$1:$AT$8036,A9645,FALSE)</f>
        <v>#REF!</v>
      </c>
      <c r="L9645" t="e">
        <f>HLOOKUP("Enhed",data!$A$1:$AT$8036,A9645,FALSE)</f>
        <v>#REF!</v>
      </c>
    </row>
    <row r="9646" spans="1:12" x14ac:dyDescent="0.2">
      <c r="A9646">
        <v>9645</v>
      </c>
      <c r="B9646" t="e">
        <f>HLOOKUP("Referencer",data!$A$1:$AT$8036,A9646,FALSE)</f>
        <v>#REF!</v>
      </c>
      <c r="C9646" t="e">
        <f>HLOOKUP("Stedtekst",data!$A$1:$AT$8036,A9646,FALSE)</f>
        <v>#REF!</v>
      </c>
      <c r="D9646" t="e">
        <f>HLOOKUP("Målested navn",data!$A$1:$AT$8036,A9646,FALSE)</f>
        <v>#REF!</v>
      </c>
      <c r="E9646" t="e">
        <f>HLOOKUP("Prøvetagning",data!$A$1:$AT$8036,A9646,FALSE)</f>
        <v>#REF!</v>
      </c>
      <c r="F9646" t="e">
        <f>HLOOKUP("Prøve",data!$A$1:$AT$8036,A9646,FALSE)</f>
        <v>#REF!</v>
      </c>
      <c r="G9646" t="e">
        <f>HLOOKUP("ScKode",data!$A$1:$AT$8036,A9646,FALSE)</f>
        <v>#REF!</v>
      </c>
      <c r="H9646" t="e">
        <f>HLOOKUP("StofParameter",data!$A$1:$AT$8036,A9646,FALSE)</f>
        <v>#REF!</v>
      </c>
      <c r="I9646" t="e">
        <f>HLOOKUP("Dato",data!$A$1:$AT$8036,A9646,FALSE)</f>
        <v>#REF!</v>
      </c>
      <c r="J9646" t="e">
        <f>HLOOKUP("Resultat-attribut",data!$A$1:$AT$8036,A9646,FALSE)</f>
        <v>#REF!</v>
      </c>
      <c r="K9646" t="e">
        <f>HLOOKUP("Resultat",data!$A$1:$AT$8036,A9646,FALSE)</f>
        <v>#REF!</v>
      </c>
      <c r="L9646" t="e">
        <f>HLOOKUP("Enhed",data!$A$1:$AT$8036,A9646,FALSE)</f>
        <v>#REF!</v>
      </c>
    </row>
    <row r="9647" spans="1:12" x14ac:dyDescent="0.2">
      <c r="A9647">
        <v>9646</v>
      </c>
      <c r="B9647" t="e">
        <f>HLOOKUP("Referencer",data!$A$1:$AT$8036,A9647,FALSE)</f>
        <v>#REF!</v>
      </c>
      <c r="C9647" t="e">
        <f>HLOOKUP("Stedtekst",data!$A$1:$AT$8036,A9647,FALSE)</f>
        <v>#REF!</v>
      </c>
      <c r="D9647" t="e">
        <f>HLOOKUP("Målested navn",data!$A$1:$AT$8036,A9647,FALSE)</f>
        <v>#REF!</v>
      </c>
      <c r="E9647" t="e">
        <f>HLOOKUP("Prøvetagning",data!$A$1:$AT$8036,A9647,FALSE)</f>
        <v>#REF!</v>
      </c>
      <c r="F9647" t="e">
        <f>HLOOKUP("Prøve",data!$A$1:$AT$8036,A9647,FALSE)</f>
        <v>#REF!</v>
      </c>
      <c r="G9647" t="e">
        <f>HLOOKUP("ScKode",data!$A$1:$AT$8036,A9647,FALSE)</f>
        <v>#REF!</v>
      </c>
      <c r="H9647" t="e">
        <f>HLOOKUP("StofParameter",data!$A$1:$AT$8036,A9647,FALSE)</f>
        <v>#REF!</v>
      </c>
      <c r="I9647" t="e">
        <f>HLOOKUP("Dato",data!$A$1:$AT$8036,A9647,FALSE)</f>
        <v>#REF!</v>
      </c>
      <c r="J9647" t="e">
        <f>HLOOKUP("Resultat-attribut",data!$A$1:$AT$8036,A9647,FALSE)</f>
        <v>#REF!</v>
      </c>
      <c r="K9647" t="e">
        <f>HLOOKUP("Resultat",data!$A$1:$AT$8036,A9647,FALSE)</f>
        <v>#REF!</v>
      </c>
      <c r="L9647" t="e">
        <f>HLOOKUP("Enhed",data!$A$1:$AT$8036,A9647,FALSE)</f>
        <v>#REF!</v>
      </c>
    </row>
    <row r="9648" spans="1:12" x14ac:dyDescent="0.2">
      <c r="A9648">
        <v>9647</v>
      </c>
      <c r="B9648" t="e">
        <f>HLOOKUP("Referencer",data!$A$1:$AT$8036,A9648,FALSE)</f>
        <v>#REF!</v>
      </c>
      <c r="C9648" t="e">
        <f>HLOOKUP("Stedtekst",data!$A$1:$AT$8036,A9648,FALSE)</f>
        <v>#REF!</v>
      </c>
      <c r="D9648" t="e">
        <f>HLOOKUP("Målested navn",data!$A$1:$AT$8036,A9648,FALSE)</f>
        <v>#REF!</v>
      </c>
      <c r="E9648" t="e">
        <f>HLOOKUP("Prøvetagning",data!$A$1:$AT$8036,A9648,FALSE)</f>
        <v>#REF!</v>
      </c>
      <c r="F9648" t="e">
        <f>HLOOKUP("Prøve",data!$A$1:$AT$8036,A9648,FALSE)</f>
        <v>#REF!</v>
      </c>
      <c r="G9648" t="e">
        <f>HLOOKUP("ScKode",data!$A$1:$AT$8036,A9648,FALSE)</f>
        <v>#REF!</v>
      </c>
      <c r="H9648" t="e">
        <f>HLOOKUP("StofParameter",data!$A$1:$AT$8036,A9648,FALSE)</f>
        <v>#REF!</v>
      </c>
      <c r="I9648" t="e">
        <f>HLOOKUP("Dato",data!$A$1:$AT$8036,A9648,FALSE)</f>
        <v>#REF!</v>
      </c>
      <c r="J9648" t="e">
        <f>HLOOKUP("Resultat-attribut",data!$A$1:$AT$8036,A9648,FALSE)</f>
        <v>#REF!</v>
      </c>
      <c r="K9648" t="e">
        <f>HLOOKUP("Resultat",data!$A$1:$AT$8036,A9648,FALSE)</f>
        <v>#REF!</v>
      </c>
      <c r="L9648" t="e">
        <f>HLOOKUP("Enhed",data!$A$1:$AT$8036,A9648,FALSE)</f>
        <v>#REF!</v>
      </c>
    </row>
    <row r="9649" spans="1:12" x14ac:dyDescent="0.2">
      <c r="A9649">
        <v>9648</v>
      </c>
      <c r="B9649" t="e">
        <f>HLOOKUP("Referencer",data!$A$1:$AT$8036,A9649,FALSE)</f>
        <v>#REF!</v>
      </c>
      <c r="C9649" t="e">
        <f>HLOOKUP("Stedtekst",data!$A$1:$AT$8036,A9649,FALSE)</f>
        <v>#REF!</v>
      </c>
      <c r="D9649" t="e">
        <f>HLOOKUP("Målested navn",data!$A$1:$AT$8036,A9649,FALSE)</f>
        <v>#REF!</v>
      </c>
      <c r="E9649" t="e">
        <f>HLOOKUP("Prøvetagning",data!$A$1:$AT$8036,A9649,FALSE)</f>
        <v>#REF!</v>
      </c>
      <c r="F9649" t="e">
        <f>HLOOKUP("Prøve",data!$A$1:$AT$8036,A9649,FALSE)</f>
        <v>#REF!</v>
      </c>
      <c r="G9649" t="e">
        <f>HLOOKUP("ScKode",data!$A$1:$AT$8036,A9649,FALSE)</f>
        <v>#REF!</v>
      </c>
      <c r="H9649" t="e">
        <f>HLOOKUP("StofParameter",data!$A$1:$AT$8036,A9649,FALSE)</f>
        <v>#REF!</v>
      </c>
      <c r="I9649" t="e">
        <f>HLOOKUP("Dato",data!$A$1:$AT$8036,A9649,FALSE)</f>
        <v>#REF!</v>
      </c>
      <c r="J9649" t="e">
        <f>HLOOKUP("Resultat-attribut",data!$A$1:$AT$8036,A9649,FALSE)</f>
        <v>#REF!</v>
      </c>
      <c r="K9649" t="e">
        <f>HLOOKUP("Resultat",data!$A$1:$AT$8036,A9649,FALSE)</f>
        <v>#REF!</v>
      </c>
      <c r="L9649" t="e">
        <f>HLOOKUP("Enhed",data!$A$1:$AT$8036,A9649,FALSE)</f>
        <v>#REF!</v>
      </c>
    </row>
    <row r="9650" spans="1:12" x14ac:dyDescent="0.2">
      <c r="A9650">
        <v>9649</v>
      </c>
      <c r="B9650" t="e">
        <f>HLOOKUP("Referencer",data!$A$1:$AT$8036,A9650,FALSE)</f>
        <v>#REF!</v>
      </c>
      <c r="C9650" t="e">
        <f>HLOOKUP("Stedtekst",data!$A$1:$AT$8036,A9650,FALSE)</f>
        <v>#REF!</v>
      </c>
      <c r="D9650" t="e">
        <f>HLOOKUP("Målested navn",data!$A$1:$AT$8036,A9650,FALSE)</f>
        <v>#REF!</v>
      </c>
      <c r="E9650" t="e">
        <f>HLOOKUP("Prøvetagning",data!$A$1:$AT$8036,A9650,FALSE)</f>
        <v>#REF!</v>
      </c>
      <c r="F9650" t="e">
        <f>HLOOKUP("Prøve",data!$A$1:$AT$8036,A9650,FALSE)</f>
        <v>#REF!</v>
      </c>
      <c r="G9650" t="e">
        <f>HLOOKUP("ScKode",data!$A$1:$AT$8036,A9650,FALSE)</f>
        <v>#REF!</v>
      </c>
      <c r="H9650" t="e">
        <f>HLOOKUP("StofParameter",data!$A$1:$AT$8036,A9650,FALSE)</f>
        <v>#REF!</v>
      </c>
      <c r="I9650" t="e">
        <f>HLOOKUP("Dato",data!$A$1:$AT$8036,A9650,FALSE)</f>
        <v>#REF!</v>
      </c>
      <c r="J9650" t="e">
        <f>HLOOKUP("Resultat-attribut",data!$A$1:$AT$8036,A9650,FALSE)</f>
        <v>#REF!</v>
      </c>
      <c r="K9650" t="e">
        <f>HLOOKUP("Resultat",data!$A$1:$AT$8036,A9650,FALSE)</f>
        <v>#REF!</v>
      </c>
      <c r="L9650" t="e">
        <f>HLOOKUP("Enhed",data!$A$1:$AT$8036,A9650,FALSE)</f>
        <v>#REF!</v>
      </c>
    </row>
    <row r="9651" spans="1:12" x14ac:dyDescent="0.2">
      <c r="A9651">
        <v>9650</v>
      </c>
      <c r="B9651" t="e">
        <f>HLOOKUP("Referencer",data!$A$1:$AT$8036,A9651,FALSE)</f>
        <v>#REF!</v>
      </c>
      <c r="C9651" t="e">
        <f>HLOOKUP("Stedtekst",data!$A$1:$AT$8036,A9651,FALSE)</f>
        <v>#REF!</v>
      </c>
      <c r="D9651" t="e">
        <f>HLOOKUP("Målested navn",data!$A$1:$AT$8036,A9651,FALSE)</f>
        <v>#REF!</v>
      </c>
      <c r="E9651" t="e">
        <f>HLOOKUP("Prøvetagning",data!$A$1:$AT$8036,A9651,FALSE)</f>
        <v>#REF!</v>
      </c>
      <c r="F9651" t="e">
        <f>HLOOKUP("Prøve",data!$A$1:$AT$8036,A9651,FALSE)</f>
        <v>#REF!</v>
      </c>
      <c r="G9651" t="e">
        <f>HLOOKUP("ScKode",data!$A$1:$AT$8036,A9651,FALSE)</f>
        <v>#REF!</v>
      </c>
      <c r="H9651" t="e">
        <f>HLOOKUP("StofParameter",data!$A$1:$AT$8036,A9651,FALSE)</f>
        <v>#REF!</v>
      </c>
      <c r="I9651" t="e">
        <f>HLOOKUP("Dato",data!$A$1:$AT$8036,A9651,FALSE)</f>
        <v>#REF!</v>
      </c>
      <c r="J9651" t="e">
        <f>HLOOKUP("Resultat-attribut",data!$A$1:$AT$8036,A9651,FALSE)</f>
        <v>#REF!</v>
      </c>
      <c r="K9651" t="e">
        <f>HLOOKUP("Resultat",data!$A$1:$AT$8036,A9651,FALSE)</f>
        <v>#REF!</v>
      </c>
      <c r="L9651" t="e">
        <f>HLOOKUP("Enhed",data!$A$1:$AT$8036,A9651,FALSE)</f>
        <v>#REF!</v>
      </c>
    </row>
    <row r="9652" spans="1:12" x14ac:dyDescent="0.2">
      <c r="A9652">
        <v>9651</v>
      </c>
      <c r="B9652" t="e">
        <f>HLOOKUP("Referencer",data!$A$1:$AT$8036,A9652,FALSE)</f>
        <v>#REF!</v>
      </c>
      <c r="C9652" t="e">
        <f>HLOOKUP("Stedtekst",data!$A$1:$AT$8036,A9652,FALSE)</f>
        <v>#REF!</v>
      </c>
      <c r="D9652" t="e">
        <f>HLOOKUP("Målested navn",data!$A$1:$AT$8036,A9652,FALSE)</f>
        <v>#REF!</v>
      </c>
      <c r="E9652" t="e">
        <f>HLOOKUP("Prøvetagning",data!$A$1:$AT$8036,A9652,FALSE)</f>
        <v>#REF!</v>
      </c>
      <c r="F9652" t="e">
        <f>HLOOKUP("Prøve",data!$A$1:$AT$8036,A9652,FALSE)</f>
        <v>#REF!</v>
      </c>
      <c r="G9652" t="e">
        <f>HLOOKUP("ScKode",data!$A$1:$AT$8036,A9652,FALSE)</f>
        <v>#REF!</v>
      </c>
      <c r="H9652" t="e">
        <f>HLOOKUP("StofParameter",data!$A$1:$AT$8036,A9652,FALSE)</f>
        <v>#REF!</v>
      </c>
      <c r="I9652" t="e">
        <f>HLOOKUP("Dato",data!$A$1:$AT$8036,A9652,FALSE)</f>
        <v>#REF!</v>
      </c>
      <c r="J9652" t="e">
        <f>HLOOKUP("Resultat-attribut",data!$A$1:$AT$8036,A9652,FALSE)</f>
        <v>#REF!</v>
      </c>
      <c r="K9652" t="e">
        <f>HLOOKUP("Resultat",data!$A$1:$AT$8036,A9652,FALSE)</f>
        <v>#REF!</v>
      </c>
      <c r="L9652" t="e">
        <f>HLOOKUP("Enhed",data!$A$1:$AT$8036,A9652,FALSE)</f>
        <v>#REF!</v>
      </c>
    </row>
    <row r="9653" spans="1:12" x14ac:dyDescent="0.2">
      <c r="A9653">
        <v>9652</v>
      </c>
      <c r="B9653" t="e">
        <f>HLOOKUP("Referencer",data!$A$1:$AT$8036,A9653,FALSE)</f>
        <v>#REF!</v>
      </c>
      <c r="C9653" t="e">
        <f>HLOOKUP("Stedtekst",data!$A$1:$AT$8036,A9653,FALSE)</f>
        <v>#REF!</v>
      </c>
      <c r="D9653" t="e">
        <f>HLOOKUP("Målested navn",data!$A$1:$AT$8036,A9653,FALSE)</f>
        <v>#REF!</v>
      </c>
      <c r="E9653" t="e">
        <f>HLOOKUP("Prøvetagning",data!$A$1:$AT$8036,A9653,FALSE)</f>
        <v>#REF!</v>
      </c>
      <c r="F9653" t="e">
        <f>HLOOKUP("Prøve",data!$A$1:$AT$8036,A9653,FALSE)</f>
        <v>#REF!</v>
      </c>
      <c r="G9653" t="e">
        <f>HLOOKUP("ScKode",data!$A$1:$AT$8036,A9653,FALSE)</f>
        <v>#REF!</v>
      </c>
      <c r="H9653" t="e">
        <f>HLOOKUP("StofParameter",data!$A$1:$AT$8036,A9653,FALSE)</f>
        <v>#REF!</v>
      </c>
      <c r="I9653" t="e">
        <f>HLOOKUP("Dato",data!$A$1:$AT$8036,A9653,FALSE)</f>
        <v>#REF!</v>
      </c>
      <c r="J9653" t="e">
        <f>HLOOKUP("Resultat-attribut",data!$A$1:$AT$8036,A9653,FALSE)</f>
        <v>#REF!</v>
      </c>
      <c r="K9653" t="e">
        <f>HLOOKUP("Resultat",data!$A$1:$AT$8036,A9653,FALSE)</f>
        <v>#REF!</v>
      </c>
      <c r="L9653" t="e">
        <f>HLOOKUP("Enhed",data!$A$1:$AT$8036,A9653,FALSE)</f>
        <v>#REF!</v>
      </c>
    </row>
    <row r="9654" spans="1:12" x14ac:dyDescent="0.2">
      <c r="A9654">
        <v>9653</v>
      </c>
      <c r="B9654" t="e">
        <f>HLOOKUP("Referencer",data!$A$1:$AT$8036,A9654,FALSE)</f>
        <v>#REF!</v>
      </c>
      <c r="C9654" t="e">
        <f>HLOOKUP("Stedtekst",data!$A$1:$AT$8036,A9654,FALSE)</f>
        <v>#REF!</v>
      </c>
      <c r="D9654" t="e">
        <f>HLOOKUP("Målested navn",data!$A$1:$AT$8036,A9654,FALSE)</f>
        <v>#REF!</v>
      </c>
      <c r="E9654" t="e">
        <f>HLOOKUP("Prøvetagning",data!$A$1:$AT$8036,A9654,FALSE)</f>
        <v>#REF!</v>
      </c>
      <c r="F9654" t="e">
        <f>HLOOKUP("Prøve",data!$A$1:$AT$8036,A9654,FALSE)</f>
        <v>#REF!</v>
      </c>
      <c r="G9654" t="e">
        <f>HLOOKUP("ScKode",data!$A$1:$AT$8036,A9654,FALSE)</f>
        <v>#REF!</v>
      </c>
      <c r="H9654" t="e">
        <f>HLOOKUP("StofParameter",data!$A$1:$AT$8036,A9654,FALSE)</f>
        <v>#REF!</v>
      </c>
      <c r="I9654" t="e">
        <f>HLOOKUP("Dato",data!$A$1:$AT$8036,A9654,FALSE)</f>
        <v>#REF!</v>
      </c>
      <c r="J9654" t="e">
        <f>HLOOKUP("Resultat-attribut",data!$A$1:$AT$8036,A9654,FALSE)</f>
        <v>#REF!</v>
      </c>
      <c r="K9654" t="e">
        <f>HLOOKUP("Resultat",data!$A$1:$AT$8036,A9654,FALSE)</f>
        <v>#REF!</v>
      </c>
      <c r="L9654" t="e">
        <f>HLOOKUP("Enhed",data!$A$1:$AT$8036,A9654,FALSE)</f>
        <v>#REF!</v>
      </c>
    </row>
    <row r="9655" spans="1:12" x14ac:dyDescent="0.2">
      <c r="A9655">
        <v>9654</v>
      </c>
      <c r="B9655" t="e">
        <f>HLOOKUP("Referencer",data!$A$1:$AT$8036,A9655,FALSE)</f>
        <v>#REF!</v>
      </c>
      <c r="C9655" t="e">
        <f>HLOOKUP("Stedtekst",data!$A$1:$AT$8036,A9655,FALSE)</f>
        <v>#REF!</v>
      </c>
      <c r="D9655" t="e">
        <f>HLOOKUP("Målested navn",data!$A$1:$AT$8036,A9655,FALSE)</f>
        <v>#REF!</v>
      </c>
      <c r="E9655" t="e">
        <f>HLOOKUP("Prøvetagning",data!$A$1:$AT$8036,A9655,FALSE)</f>
        <v>#REF!</v>
      </c>
      <c r="F9655" t="e">
        <f>HLOOKUP("Prøve",data!$A$1:$AT$8036,A9655,FALSE)</f>
        <v>#REF!</v>
      </c>
      <c r="G9655" t="e">
        <f>HLOOKUP("ScKode",data!$A$1:$AT$8036,A9655,FALSE)</f>
        <v>#REF!</v>
      </c>
      <c r="H9655" t="e">
        <f>HLOOKUP("StofParameter",data!$A$1:$AT$8036,A9655,FALSE)</f>
        <v>#REF!</v>
      </c>
      <c r="I9655" t="e">
        <f>HLOOKUP("Dato",data!$A$1:$AT$8036,A9655,FALSE)</f>
        <v>#REF!</v>
      </c>
      <c r="J9655" t="e">
        <f>HLOOKUP("Resultat-attribut",data!$A$1:$AT$8036,A9655,FALSE)</f>
        <v>#REF!</v>
      </c>
      <c r="K9655" t="e">
        <f>HLOOKUP("Resultat",data!$A$1:$AT$8036,A9655,FALSE)</f>
        <v>#REF!</v>
      </c>
      <c r="L9655" t="e">
        <f>HLOOKUP("Enhed",data!$A$1:$AT$8036,A9655,FALSE)</f>
        <v>#REF!</v>
      </c>
    </row>
    <row r="9656" spans="1:12" x14ac:dyDescent="0.2">
      <c r="A9656">
        <v>9655</v>
      </c>
      <c r="B9656" t="e">
        <f>HLOOKUP("Referencer",data!$A$1:$AT$8036,A9656,FALSE)</f>
        <v>#REF!</v>
      </c>
      <c r="C9656" t="e">
        <f>HLOOKUP("Stedtekst",data!$A$1:$AT$8036,A9656,FALSE)</f>
        <v>#REF!</v>
      </c>
      <c r="D9656" t="e">
        <f>HLOOKUP("Målested navn",data!$A$1:$AT$8036,A9656,FALSE)</f>
        <v>#REF!</v>
      </c>
      <c r="E9656" t="e">
        <f>HLOOKUP("Prøvetagning",data!$A$1:$AT$8036,A9656,FALSE)</f>
        <v>#REF!</v>
      </c>
      <c r="F9656" t="e">
        <f>HLOOKUP("Prøve",data!$A$1:$AT$8036,A9656,FALSE)</f>
        <v>#REF!</v>
      </c>
      <c r="G9656" t="e">
        <f>HLOOKUP("ScKode",data!$A$1:$AT$8036,A9656,FALSE)</f>
        <v>#REF!</v>
      </c>
      <c r="H9656" t="e">
        <f>HLOOKUP("StofParameter",data!$A$1:$AT$8036,A9656,FALSE)</f>
        <v>#REF!</v>
      </c>
      <c r="I9656" t="e">
        <f>HLOOKUP("Dato",data!$A$1:$AT$8036,A9656,FALSE)</f>
        <v>#REF!</v>
      </c>
      <c r="J9656" t="e">
        <f>HLOOKUP("Resultat-attribut",data!$A$1:$AT$8036,A9656,FALSE)</f>
        <v>#REF!</v>
      </c>
      <c r="K9656" t="e">
        <f>HLOOKUP("Resultat",data!$A$1:$AT$8036,A9656,FALSE)</f>
        <v>#REF!</v>
      </c>
      <c r="L9656" t="e">
        <f>HLOOKUP("Enhed",data!$A$1:$AT$8036,A9656,FALSE)</f>
        <v>#REF!</v>
      </c>
    </row>
    <row r="9657" spans="1:12" x14ac:dyDescent="0.2">
      <c r="A9657">
        <v>9656</v>
      </c>
      <c r="B9657" t="e">
        <f>HLOOKUP("Referencer",data!$A$1:$AT$8036,A9657,FALSE)</f>
        <v>#REF!</v>
      </c>
      <c r="C9657" t="e">
        <f>HLOOKUP("Stedtekst",data!$A$1:$AT$8036,A9657,FALSE)</f>
        <v>#REF!</v>
      </c>
      <c r="D9657" t="e">
        <f>HLOOKUP("Målested navn",data!$A$1:$AT$8036,A9657,FALSE)</f>
        <v>#REF!</v>
      </c>
      <c r="E9657" t="e">
        <f>HLOOKUP("Prøvetagning",data!$A$1:$AT$8036,A9657,FALSE)</f>
        <v>#REF!</v>
      </c>
      <c r="F9657" t="e">
        <f>HLOOKUP("Prøve",data!$A$1:$AT$8036,A9657,FALSE)</f>
        <v>#REF!</v>
      </c>
      <c r="G9657" t="e">
        <f>HLOOKUP("ScKode",data!$A$1:$AT$8036,A9657,FALSE)</f>
        <v>#REF!</v>
      </c>
      <c r="H9657" t="e">
        <f>HLOOKUP("StofParameter",data!$A$1:$AT$8036,A9657,FALSE)</f>
        <v>#REF!</v>
      </c>
      <c r="I9657" t="e">
        <f>HLOOKUP("Dato",data!$A$1:$AT$8036,A9657,FALSE)</f>
        <v>#REF!</v>
      </c>
      <c r="J9657" t="e">
        <f>HLOOKUP("Resultat-attribut",data!$A$1:$AT$8036,A9657,FALSE)</f>
        <v>#REF!</v>
      </c>
      <c r="K9657" t="e">
        <f>HLOOKUP("Resultat",data!$A$1:$AT$8036,A9657,FALSE)</f>
        <v>#REF!</v>
      </c>
      <c r="L9657" t="e">
        <f>HLOOKUP("Enhed",data!$A$1:$AT$8036,A9657,FALSE)</f>
        <v>#REF!</v>
      </c>
    </row>
    <row r="9658" spans="1:12" x14ac:dyDescent="0.2">
      <c r="A9658">
        <v>9657</v>
      </c>
      <c r="B9658" t="e">
        <f>HLOOKUP("Referencer",data!$A$1:$AT$8036,A9658,FALSE)</f>
        <v>#REF!</v>
      </c>
      <c r="C9658" t="e">
        <f>HLOOKUP("Stedtekst",data!$A$1:$AT$8036,A9658,FALSE)</f>
        <v>#REF!</v>
      </c>
      <c r="D9658" t="e">
        <f>HLOOKUP("Målested navn",data!$A$1:$AT$8036,A9658,FALSE)</f>
        <v>#REF!</v>
      </c>
      <c r="E9658" t="e">
        <f>HLOOKUP("Prøvetagning",data!$A$1:$AT$8036,A9658,FALSE)</f>
        <v>#REF!</v>
      </c>
      <c r="F9658" t="e">
        <f>HLOOKUP("Prøve",data!$A$1:$AT$8036,A9658,FALSE)</f>
        <v>#REF!</v>
      </c>
      <c r="G9658" t="e">
        <f>HLOOKUP("ScKode",data!$A$1:$AT$8036,A9658,FALSE)</f>
        <v>#REF!</v>
      </c>
      <c r="H9658" t="e">
        <f>HLOOKUP("StofParameter",data!$A$1:$AT$8036,A9658,FALSE)</f>
        <v>#REF!</v>
      </c>
      <c r="I9658" t="e">
        <f>HLOOKUP("Dato",data!$A$1:$AT$8036,A9658,FALSE)</f>
        <v>#REF!</v>
      </c>
      <c r="J9658" t="e">
        <f>HLOOKUP("Resultat-attribut",data!$A$1:$AT$8036,A9658,FALSE)</f>
        <v>#REF!</v>
      </c>
      <c r="K9658" t="e">
        <f>HLOOKUP("Resultat",data!$A$1:$AT$8036,A9658,FALSE)</f>
        <v>#REF!</v>
      </c>
      <c r="L9658" t="e">
        <f>HLOOKUP("Enhed",data!$A$1:$AT$8036,A9658,FALSE)</f>
        <v>#REF!</v>
      </c>
    </row>
    <row r="9659" spans="1:12" x14ac:dyDescent="0.2">
      <c r="A9659">
        <v>9658</v>
      </c>
      <c r="B9659" t="e">
        <f>HLOOKUP("Referencer",data!$A$1:$AT$8036,A9659,FALSE)</f>
        <v>#REF!</v>
      </c>
      <c r="C9659" t="e">
        <f>HLOOKUP("Stedtekst",data!$A$1:$AT$8036,A9659,FALSE)</f>
        <v>#REF!</v>
      </c>
      <c r="D9659" t="e">
        <f>HLOOKUP("Målested navn",data!$A$1:$AT$8036,A9659,FALSE)</f>
        <v>#REF!</v>
      </c>
      <c r="E9659" t="e">
        <f>HLOOKUP("Prøvetagning",data!$A$1:$AT$8036,A9659,FALSE)</f>
        <v>#REF!</v>
      </c>
      <c r="F9659" t="e">
        <f>HLOOKUP("Prøve",data!$A$1:$AT$8036,A9659,FALSE)</f>
        <v>#REF!</v>
      </c>
      <c r="G9659" t="e">
        <f>HLOOKUP("ScKode",data!$A$1:$AT$8036,A9659,FALSE)</f>
        <v>#REF!</v>
      </c>
      <c r="H9659" t="e">
        <f>HLOOKUP("StofParameter",data!$A$1:$AT$8036,A9659,FALSE)</f>
        <v>#REF!</v>
      </c>
      <c r="I9659" t="e">
        <f>HLOOKUP("Dato",data!$A$1:$AT$8036,A9659,FALSE)</f>
        <v>#REF!</v>
      </c>
      <c r="J9659" t="e">
        <f>HLOOKUP("Resultat-attribut",data!$A$1:$AT$8036,A9659,FALSE)</f>
        <v>#REF!</v>
      </c>
      <c r="K9659" t="e">
        <f>HLOOKUP("Resultat",data!$A$1:$AT$8036,A9659,FALSE)</f>
        <v>#REF!</v>
      </c>
      <c r="L9659" t="e">
        <f>HLOOKUP("Enhed",data!$A$1:$AT$8036,A9659,FALSE)</f>
        <v>#REF!</v>
      </c>
    </row>
    <row r="9660" spans="1:12" x14ac:dyDescent="0.2">
      <c r="A9660">
        <v>9659</v>
      </c>
      <c r="B9660" t="e">
        <f>HLOOKUP("Referencer",data!$A$1:$AT$8036,A9660,FALSE)</f>
        <v>#REF!</v>
      </c>
      <c r="C9660" t="e">
        <f>HLOOKUP("Stedtekst",data!$A$1:$AT$8036,A9660,FALSE)</f>
        <v>#REF!</v>
      </c>
      <c r="D9660" t="e">
        <f>HLOOKUP("Målested navn",data!$A$1:$AT$8036,A9660,FALSE)</f>
        <v>#REF!</v>
      </c>
      <c r="E9660" t="e">
        <f>HLOOKUP("Prøvetagning",data!$A$1:$AT$8036,A9660,FALSE)</f>
        <v>#REF!</v>
      </c>
      <c r="F9660" t="e">
        <f>HLOOKUP("Prøve",data!$A$1:$AT$8036,A9660,FALSE)</f>
        <v>#REF!</v>
      </c>
      <c r="G9660" t="e">
        <f>HLOOKUP("ScKode",data!$A$1:$AT$8036,A9660,FALSE)</f>
        <v>#REF!</v>
      </c>
      <c r="H9660" t="e">
        <f>HLOOKUP("StofParameter",data!$A$1:$AT$8036,A9660,FALSE)</f>
        <v>#REF!</v>
      </c>
      <c r="I9660" t="e">
        <f>HLOOKUP("Dato",data!$A$1:$AT$8036,A9660,FALSE)</f>
        <v>#REF!</v>
      </c>
      <c r="J9660" t="e">
        <f>HLOOKUP("Resultat-attribut",data!$A$1:$AT$8036,A9660,FALSE)</f>
        <v>#REF!</v>
      </c>
      <c r="K9660" t="e">
        <f>HLOOKUP("Resultat",data!$A$1:$AT$8036,A9660,FALSE)</f>
        <v>#REF!</v>
      </c>
      <c r="L9660" t="e">
        <f>HLOOKUP("Enhed",data!$A$1:$AT$8036,A9660,FALSE)</f>
        <v>#REF!</v>
      </c>
    </row>
    <row r="9661" spans="1:12" x14ac:dyDescent="0.2">
      <c r="A9661">
        <v>9660</v>
      </c>
      <c r="B9661" t="e">
        <f>HLOOKUP("Referencer",data!$A$1:$AT$8036,A9661,FALSE)</f>
        <v>#REF!</v>
      </c>
      <c r="C9661" t="e">
        <f>HLOOKUP("Stedtekst",data!$A$1:$AT$8036,A9661,FALSE)</f>
        <v>#REF!</v>
      </c>
      <c r="D9661" t="e">
        <f>HLOOKUP("Målested navn",data!$A$1:$AT$8036,A9661,FALSE)</f>
        <v>#REF!</v>
      </c>
      <c r="E9661" t="e">
        <f>HLOOKUP("Prøvetagning",data!$A$1:$AT$8036,A9661,FALSE)</f>
        <v>#REF!</v>
      </c>
      <c r="F9661" t="e">
        <f>HLOOKUP("Prøve",data!$A$1:$AT$8036,A9661,FALSE)</f>
        <v>#REF!</v>
      </c>
      <c r="G9661" t="e">
        <f>HLOOKUP("ScKode",data!$A$1:$AT$8036,A9661,FALSE)</f>
        <v>#REF!</v>
      </c>
      <c r="H9661" t="e">
        <f>HLOOKUP("StofParameter",data!$A$1:$AT$8036,A9661,FALSE)</f>
        <v>#REF!</v>
      </c>
      <c r="I9661" t="e">
        <f>HLOOKUP("Dato",data!$A$1:$AT$8036,A9661,FALSE)</f>
        <v>#REF!</v>
      </c>
      <c r="J9661" t="e">
        <f>HLOOKUP("Resultat-attribut",data!$A$1:$AT$8036,A9661,FALSE)</f>
        <v>#REF!</v>
      </c>
      <c r="K9661" t="e">
        <f>HLOOKUP("Resultat",data!$A$1:$AT$8036,A9661,FALSE)</f>
        <v>#REF!</v>
      </c>
      <c r="L9661" t="e">
        <f>HLOOKUP("Enhed",data!$A$1:$AT$8036,A9661,FALSE)</f>
        <v>#REF!</v>
      </c>
    </row>
    <row r="9662" spans="1:12" x14ac:dyDescent="0.2">
      <c r="A9662">
        <v>9661</v>
      </c>
      <c r="B9662" t="e">
        <f>HLOOKUP("Referencer",data!$A$1:$AT$8036,A9662,FALSE)</f>
        <v>#REF!</v>
      </c>
      <c r="C9662" t="e">
        <f>HLOOKUP("Stedtekst",data!$A$1:$AT$8036,A9662,FALSE)</f>
        <v>#REF!</v>
      </c>
      <c r="D9662" t="e">
        <f>HLOOKUP("Målested navn",data!$A$1:$AT$8036,A9662,FALSE)</f>
        <v>#REF!</v>
      </c>
      <c r="E9662" t="e">
        <f>HLOOKUP("Prøvetagning",data!$A$1:$AT$8036,A9662,FALSE)</f>
        <v>#REF!</v>
      </c>
      <c r="F9662" t="e">
        <f>HLOOKUP("Prøve",data!$A$1:$AT$8036,A9662,FALSE)</f>
        <v>#REF!</v>
      </c>
      <c r="G9662" t="e">
        <f>HLOOKUP("ScKode",data!$A$1:$AT$8036,A9662,FALSE)</f>
        <v>#REF!</v>
      </c>
      <c r="H9662" t="e">
        <f>HLOOKUP("StofParameter",data!$A$1:$AT$8036,A9662,FALSE)</f>
        <v>#REF!</v>
      </c>
      <c r="I9662" t="e">
        <f>HLOOKUP("Dato",data!$A$1:$AT$8036,A9662,FALSE)</f>
        <v>#REF!</v>
      </c>
      <c r="J9662" t="e">
        <f>HLOOKUP("Resultat-attribut",data!$A$1:$AT$8036,A9662,FALSE)</f>
        <v>#REF!</v>
      </c>
      <c r="K9662" t="e">
        <f>HLOOKUP("Resultat",data!$A$1:$AT$8036,A9662,FALSE)</f>
        <v>#REF!</v>
      </c>
      <c r="L9662" t="e">
        <f>HLOOKUP("Enhed",data!$A$1:$AT$8036,A9662,FALSE)</f>
        <v>#REF!</v>
      </c>
    </row>
    <row r="9663" spans="1:12" x14ac:dyDescent="0.2">
      <c r="A9663">
        <v>9662</v>
      </c>
      <c r="B9663" t="e">
        <f>HLOOKUP("Referencer",data!$A$1:$AT$8036,A9663,FALSE)</f>
        <v>#REF!</v>
      </c>
      <c r="C9663" t="e">
        <f>HLOOKUP("Stedtekst",data!$A$1:$AT$8036,A9663,FALSE)</f>
        <v>#REF!</v>
      </c>
      <c r="D9663" t="e">
        <f>HLOOKUP("Målested navn",data!$A$1:$AT$8036,A9663,FALSE)</f>
        <v>#REF!</v>
      </c>
      <c r="E9663" t="e">
        <f>HLOOKUP("Prøvetagning",data!$A$1:$AT$8036,A9663,FALSE)</f>
        <v>#REF!</v>
      </c>
      <c r="F9663" t="e">
        <f>HLOOKUP("Prøve",data!$A$1:$AT$8036,A9663,FALSE)</f>
        <v>#REF!</v>
      </c>
      <c r="G9663" t="e">
        <f>HLOOKUP("ScKode",data!$A$1:$AT$8036,A9663,FALSE)</f>
        <v>#REF!</v>
      </c>
      <c r="H9663" t="e">
        <f>HLOOKUP("StofParameter",data!$A$1:$AT$8036,A9663,FALSE)</f>
        <v>#REF!</v>
      </c>
      <c r="I9663" t="e">
        <f>HLOOKUP("Dato",data!$A$1:$AT$8036,A9663,FALSE)</f>
        <v>#REF!</v>
      </c>
      <c r="J9663" t="e">
        <f>HLOOKUP("Resultat-attribut",data!$A$1:$AT$8036,A9663,FALSE)</f>
        <v>#REF!</v>
      </c>
      <c r="K9663" t="e">
        <f>HLOOKUP("Resultat",data!$A$1:$AT$8036,A9663,FALSE)</f>
        <v>#REF!</v>
      </c>
      <c r="L9663" t="e">
        <f>HLOOKUP("Enhed",data!$A$1:$AT$8036,A9663,FALSE)</f>
        <v>#REF!</v>
      </c>
    </row>
    <row r="9664" spans="1:12" x14ac:dyDescent="0.2">
      <c r="A9664">
        <v>9663</v>
      </c>
      <c r="B9664" t="e">
        <f>HLOOKUP("Referencer",data!$A$1:$AT$8036,A9664,FALSE)</f>
        <v>#REF!</v>
      </c>
      <c r="C9664" t="e">
        <f>HLOOKUP("Stedtekst",data!$A$1:$AT$8036,A9664,FALSE)</f>
        <v>#REF!</v>
      </c>
      <c r="D9664" t="e">
        <f>HLOOKUP("Målested navn",data!$A$1:$AT$8036,A9664,FALSE)</f>
        <v>#REF!</v>
      </c>
      <c r="E9664" t="e">
        <f>HLOOKUP("Prøvetagning",data!$A$1:$AT$8036,A9664,FALSE)</f>
        <v>#REF!</v>
      </c>
      <c r="F9664" t="e">
        <f>HLOOKUP("Prøve",data!$A$1:$AT$8036,A9664,FALSE)</f>
        <v>#REF!</v>
      </c>
      <c r="G9664" t="e">
        <f>HLOOKUP("ScKode",data!$A$1:$AT$8036,A9664,FALSE)</f>
        <v>#REF!</v>
      </c>
      <c r="H9664" t="e">
        <f>HLOOKUP("StofParameter",data!$A$1:$AT$8036,A9664,FALSE)</f>
        <v>#REF!</v>
      </c>
      <c r="I9664" t="e">
        <f>HLOOKUP("Dato",data!$A$1:$AT$8036,A9664,FALSE)</f>
        <v>#REF!</v>
      </c>
      <c r="J9664" t="e">
        <f>HLOOKUP("Resultat-attribut",data!$A$1:$AT$8036,A9664,FALSE)</f>
        <v>#REF!</v>
      </c>
      <c r="K9664" t="e">
        <f>HLOOKUP("Resultat",data!$A$1:$AT$8036,A9664,FALSE)</f>
        <v>#REF!</v>
      </c>
      <c r="L9664" t="e">
        <f>HLOOKUP("Enhed",data!$A$1:$AT$8036,A9664,FALSE)</f>
        <v>#REF!</v>
      </c>
    </row>
    <row r="9665" spans="1:12" x14ac:dyDescent="0.2">
      <c r="A9665">
        <v>9664</v>
      </c>
      <c r="B9665" t="e">
        <f>HLOOKUP("Referencer",data!$A$1:$AT$8036,A9665,FALSE)</f>
        <v>#REF!</v>
      </c>
      <c r="C9665" t="e">
        <f>HLOOKUP("Stedtekst",data!$A$1:$AT$8036,A9665,FALSE)</f>
        <v>#REF!</v>
      </c>
      <c r="D9665" t="e">
        <f>HLOOKUP("Målested navn",data!$A$1:$AT$8036,A9665,FALSE)</f>
        <v>#REF!</v>
      </c>
      <c r="E9665" t="e">
        <f>HLOOKUP("Prøvetagning",data!$A$1:$AT$8036,A9665,FALSE)</f>
        <v>#REF!</v>
      </c>
      <c r="F9665" t="e">
        <f>HLOOKUP("Prøve",data!$A$1:$AT$8036,A9665,FALSE)</f>
        <v>#REF!</v>
      </c>
      <c r="G9665" t="e">
        <f>HLOOKUP("ScKode",data!$A$1:$AT$8036,A9665,FALSE)</f>
        <v>#REF!</v>
      </c>
      <c r="H9665" t="e">
        <f>HLOOKUP("StofParameter",data!$A$1:$AT$8036,A9665,FALSE)</f>
        <v>#REF!</v>
      </c>
      <c r="I9665" t="e">
        <f>HLOOKUP("Dato",data!$A$1:$AT$8036,A9665,FALSE)</f>
        <v>#REF!</v>
      </c>
      <c r="J9665" t="e">
        <f>HLOOKUP("Resultat-attribut",data!$A$1:$AT$8036,A9665,FALSE)</f>
        <v>#REF!</v>
      </c>
      <c r="K9665" t="e">
        <f>HLOOKUP("Resultat",data!$A$1:$AT$8036,A9665,FALSE)</f>
        <v>#REF!</v>
      </c>
      <c r="L9665" t="e">
        <f>HLOOKUP("Enhed",data!$A$1:$AT$8036,A9665,FALSE)</f>
        <v>#REF!</v>
      </c>
    </row>
    <row r="9666" spans="1:12" x14ac:dyDescent="0.2">
      <c r="A9666">
        <v>9665</v>
      </c>
      <c r="B9666" t="e">
        <f>HLOOKUP("Referencer",data!$A$1:$AT$8036,A9666,FALSE)</f>
        <v>#REF!</v>
      </c>
      <c r="C9666" t="e">
        <f>HLOOKUP("Stedtekst",data!$A$1:$AT$8036,A9666,FALSE)</f>
        <v>#REF!</v>
      </c>
      <c r="D9666" t="e">
        <f>HLOOKUP("Målested navn",data!$A$1:$AT$8036,A9666,FALSE)</f>
        <v>#REF!</v>
      </c>
      <c r="E9666" t="e">
        <f>HLOOKUP("Prøvetagning",data!$A$1:$AT$8036,A9666,FALSE)</f>
        <v>#REF!</v>
      </c>
      <c r="F9666" t="e">
        <f>HLOOKUP("Prøve",data!$A$1:$AT$8036,A9666,FALSE)</f>
        <v>#REF!</v>
      </c>
      <c r="G9666" t="e">
        <f>HLOOKUP("ScKode",data!$A$1:$AT$8036,A9666,FALSE)</f>
        <v>#REF!</v>
      </c>
      <c r="H9666" t="e">
        <f>HLOOKUP("StofParameter",data!$A$1:$AT$8036,A9666,FALSE)</f>
        <v>#REF!</v>
      </c>
      <c r="I9666" t="e">
        <f>HLOOKUP("Dato",data!$A$1:$AT$8036,A9666,FALSE)</f>
        <v>#REF!</v>
      </c>
      <c r="J9666" t="e">
        <f>HLOOKUP("Resultat-attribut",data!$A$1:$AT$8036,A9666,FALSE)</f>
        <v>#REF!</v>
      </c>
      <c r="K9666" t="e">
        <f>HLOOKUP("Resultat",data!$A$1:$AT$8036,A9666,FALSE)</f>
        <v>#REF!</v>
      </c>
      <c r="L9666" t="e">
        <f>HLOOKUP("Enhed",data!$A$1:$AT$8036,A9666,FALSE)</f>
        <v>#REF!</v>
      </c>
    </row>
    <row r="9667" spans="1:12" x14ac:dyDescent="0.2">
      <c r="A9667">
        <v>9666</v>
      </c>
      <c r="B9667" t="e">
        <f>HLOOKUP("Referencer",data!$A$1:$AT$8036,A9667,FALSE)</f>
        <v>#REF!</v>
      </c>
      <c r="C9667" t="e">
        <f>HLOOKUP("Stedtekst",data!$A$1:$AT$8036,A9667,FALSE)</f>
        <v>#REF!</v>
      </c>
      <c r="D9667" t="e">
        <f>HLOOKUP("Målested navn",data!$A$1:$AT$8036,A9667,FALSE)</f>
        <v>#REF!</v>
      </c>
      <c r="E9667" t="e">
        <f>HLOOKUP("Prøvetagning",data!$A$1:$AT$8036,A9667,FALSE)</f>
        <v>#REF!</v>
      </c>
      <c r="F9667" t="e">
        <f>HLOOKUP("Prøve",data!$A$1:$AT$8036,A9667,FALSE)</f>
        <v>#REF!</v>
      </c>
      <c r="G9667" t="e">
        <f>HLOOKUP("ScKode",data!$A$1:$AT$8036,A9667,FALSE)</f>
        <v>#REF!</v>
      </c>
      <c r="H9667" t="e">
        <f>HLOOKUP("StofParameter",data!$A$1:$AT$8036,A9667,FALSE)</f>
        <v>#REF!</v>
      </c>
      <c r="I9667" t="e">
        <f>HLOOKUP("Dato",data!$A$1:$AT$8036,A9667,FALSE)</f>
        <v>#REF!</v>
      </c>
      <c r="J9667" t="e">
        <f>HLOOKUP("Resultat-attribut",data!$A$1:$AT$8036,A9667,FALSE)</f>
        <v>#REF!</v>
      </c>
      <c r="K9667" t="e">
        <f>HLOOKUP("Resultat",data!$A$1:$AT$8036,A9667,FALSE)</f>
        <v>#REF!</v>
      </c>
      <c r="L9667" t="e">
        <f>HLOOKUP("Enhed",data!$A$1:$AT$8036,A9667,FALSE)</f>
        <v>#REF!</v>
      </c>
    </row>
    <row r="9668" spans="1:12" x14ac:dyDescent="0.2">
      <c r="A9668">
        <v>9667</v>
      </c>
      <c r="B9668" t="e">
        <f>HLOOKUP("Referencer",data!$A$1:$AT$8036,A9668,FALSE)</f>
        <v>#REF!</v>
      </c>
      <c r="C9668" t="e">
        <f>HLOOKUP("Stedtekst",data!$A$1:$AT$8036,A9668,FALSE)</f>
        <v>#REF!</v>
      </c>
      <c r="D9668" t="e">
        <f>HLOOKUP("Målested navn",data!$A$1:$AT$8036,A9668,FALSE)</f>
        <v>#REF!</v>
      </c>
      <c r="E9668" t="e">
        <f>HLOOKUP("Prøvetagning",data!$A$1:$AT$8036,A9668,FALSE)</f>
        <v>#REF!</v>
      </c>
      <c r="F9668" t="e">
        <f>HLOOKUP("Prøve",data!$A$1:$AT$8036,A9668,FALSE)</f>
        <v>#REF!</v>
      </c>
      <c r="G9668" t="e">
        <f>HLOOKUP("ScKode",data!$A$1:$AT$8036,A9668,FALSE)</f>
        <v>#REF!</v>
      </c>
      <c r="H9668" t="e">
        <f>HLOOKUP("StofParameter",data!$A$1:$AT$8036,A9668,FALSE)</f>
        <v>#REF!</v>
      </c>
      <c r="I9668" t="e">
        <f>HLOOKUP("Dato",data!$A$1:$AT$8036,A9668,FALSE)</f>
        <v>#REF!</v>
      </c>
      <c r="J9668" t="e">
        <f>HLOOKUP("Resultat-attribut",data!$A$1:$AT$8036,A9668,FALSE)</f>
        <v>#REF!</v>
      </c>
      <c r="K9668" t="e">
        <f>HLOOKUP("Resultat",data!$A$1:$AT$8036,A9668,FALSE)</f>
        <v>#REF!</v>
      </c>
      <c r="L9668" t="e">
        <f>HLOOKUP("Enhed",data!$A$1:$AT$8036,A9668,FALSE)</f>
        <v>#REF!</v>
      </c>
    </row>
    <row r="9669" spans="1:12" x14ac:dyDescent="0.2">
      <c r="A9669">
        <v>9668</v>
      </c>
      <c r="B9669" t="e">
        <f>HLOOKUP("Referencer",data!$A$1:$AT$8036,A9669,FALSE)</f>
        <v>#REF!</v>
      </c>
      <c r="C9669" t="e">
        <f>HLOOKUP("Stedtekst",data!$A$1:$AT$8036,A9669,FALSE)</f>
        <v>#REF!</v>
      </c>
      <c r="D9669" t="e">
        <f>HLOOKUP("Målested navn",data!$A$1:$AT$8036,A9669,FALSE)</f>
        <v>#REF!</v>
      </c>
      <c r="E9669" t="e">
        <f>HLOOKUP("Prøvetagning",data!$A$1:$AT$8036,A9669,FALSE)</f>
        <v>#REF!</v>
      </c>
      <c r="F9669" t="e">
        <f>HLOOKUP("Prøve",data!$A$1:$AT$8036,A9669,FALSE)</f>
        <v>#REF!</v>
      </c>
      <c r="G9669" t="e">
        <f>HLOOKUP("ScKode",data!$A$1:$AT$8036,A9669,FALSE)</f>
        <v>#REF!</v>
      </c>
      <c r="H9669" t="e">
        <f>HLOOKUP("StofParameter",data!$A$1:$AT$8036,A9669,FALSE)</f>
        <v>#REF!</v>
      </c>
      <c r="I9669" t="e">
        <f>HLOOKUP("Dato",data!$A$1:$AT$8036,A9669,FALSE)</f>
        <v>#REF!</v>
      </c>
      <c r="J9669" t="e">
        <f>HLOOKUP("Resultat-attribut",data!$A$1:$AT$8036,A9669,FALSE)</f>
        <v>#REF!</v>
      </c>
      <c r="K9669" t="e">
        <f>HLOOKUP("Resultat",data!$A$1:$AT$8036,A9669,FALSE)</f>
        <v>#REF!</v>
      </c>
      <c r="L9669" t="e">
        <f>HLOOKUP("Enhed",data!$A$1:$AT$8036,A9669,FALSE)</f>
        <v>#REF!</v>
      </c>
    </row>
    <row r="9670" spans="1:12" x14ac:dyDescent="0.2">
      <c r="A9670">
        <v>9669</v>
      </c>
      <c r="B9670" t="e">
        <f>HLOOKUP("Referencer",data!$A$1:$AT$8036,A9670,FALSE)</f>
        <v>#REF!</v>
      </c>
      <c r="C9670" t="e">
        <f>HLOOKUP("Stedtekst",data!$A$1:$AT$8036,A9670,FALSE)</f>
        <v>#REF!</v>
      </c>
      <c r="D9670" t="e">
        <f>HLOOKUP("Målested navn",data!$A$1:$AT$8036,A9670,FALSE)</f>
        <v>#REF!</v>
      </c>
      <c r="E9670" t="e">
        <f>HLOOKUP("Prøvetagning",data!$A$1:$AT$8036,A9670,FALSE)</f>
        <v>#REF!</v>
      </c>
      <c r="F9670" t="e">
        <f>HLOOKUP("Prøve",data!$A$1:$AT$8036,A9670,FALSE)</f>
        <v>#REF!</v>
      </c>
      <c r="G9670" t="e">
        <f>HLOOKUP("ScKode",data!$A$1:$AT$8036,A9670,FALSE)</f>
        <v>#REF!</v>
      </c>
      <c r="H9670" t="e">
        <f>HLOOKUP("StofParameter",data!$A$1:$AT$8036,A9670,FALSE)</f>
        <v>#REF!</v>
      </c>
      <c r="I9670" t="e">
        <f>HLOOKUP("Dato",data!$A$1:$AT$8036,A9670,FALSE)</f>
        <v>#REF!</v>
      </c>
      <c r="J9670" t="e">
        <f>HLOOKUP("Resultat-attribut",data!$A$1:$AT$8036,A9670,FALSE)</f>
        <v>#REF!</v>
      </c>
      <c r="K9670" t="e">
        <f>HLOOKUP("Resultat",data!$A$1:$AT$8036,A9670,FALSE)</f>
        <v>#REF!</v>
      </c>
      <c r="L9670" t="e">
        <f>HLOOKUP("Enhed",data!$A$1:$AT$8036,A9670,FALSE)</f>
        <v>#REF!</v>
      </c>
    </row>
    <row r="9671" spans="1:12" x14ac:dyDescent="0.2">
      <c r="A9671">
        <v>9670</v>
      </c>
      <c r="B9671" t="e">
        <f>HLOOKUP("Referencer",data!$A$1:$AT$8036,A9671,FALSE)</f>
        <v>#REF!</v>
      </c>
      <c r="C9671" t="e">
        <f>HLOOKUP("Stedtekst",data!$A$1:$AT$8036,A9671,FALSE)</f>
        <v>#REF!</v>
      </c>
      <c r="D9671" t="e">
        <f>HLOOKUP("Målested navn",data!$A$1:$AT$8036,A9671,FALSE)</f>
        <v>#REF!</v>
      </c>
      <c r="E9671" t="e">
        <f>HLOOKUP("Prøvetagning",data!$A$1:$AT$8036,A9671,FALSE)</f>
        <v>#REF!</v>
      </c>
      <c r="F9671" t="e">
        <f>HLOOKUP("Prøve",data!$A$1:$AT$8036,A9671,FALSE)</f>
        <v>#REF!</v>
      </c>
      <c r="G9671" t="e">
        <f>HLOOKUP("ScKode",data!$A$1:$AT$8036,A9671,FALSE)</f>
        <v>#REF!</v>
      </c>
      <c r="H9671" t="e">
        <f>HLOOKUP("StofParameter",data!$A$1:$AT$8036,A9671,FALSE)</f>
        <v>#REF!</v>
      </c>
      <c r="I9671" t="e">
        <f>HLOOKUP("Dato",data!$A$1:$AT$8036,A9671,FALSE)</f>
        <v>#REF!</v>
      </c>
      <c r="J9671" t="e">
        <f>HLOOKUP("Resultat-attribut",data!$A$1:$AT$8036,A9671,FALSE)</f>
        <v>#REF!</v>
      </c>
      <c r="K9671" t="e">
        <f>HLOOKUP("Resultat",data!$A$1:$AT$8036,A9671,FALSE)</f>
        <v>#REF!</v>
      </c>
      <c r="L9671" t="e">
        <f>HLOOKUP("Enhed",data!$A$1:$AT$8036,A9671,FALSE)</f>
        <v>#REF!</v>
      </c>
    </row>
    <row r="9672" spans="1:12" x14ac:dyDescent="0.2">
      <c r="A9672">
        <v>9671</v>
      </c>
      <c r="B9672" t="e">
        <f>HLOOKUP("Referencer",data!$A$1:$AT$8036,A9672,FALSE)</f>
        <v>#REF!</v>
      </c>
      <c r="C9672" t="e">
        <f>HLOOKUP("Stedtekst",data!$A$1:$AT$8036,A9672,FALSE)</f>
        <v>#REF!</v>
      </c>
      <c r="D9672" t="e">
        <f>HLOOKUP("Målested navn",data!$A$1:$AT$8036,A9672,FALSE)</f>
        <v>#REF!</v>
      </c>
      <c r="E9672" t="e">
        <f>HLOOKUP("Prøvetagning",data!$A$1:$AT$8036,A9672,FALSE)</f>
        <v>#REF!</v>
      </c>
      <c r="F9672" t="e">
        <f>HLOOKUP("Prøve",data!$A$1:$AT$8036,A9672,FALSE)</f>
        <v>#REF!</v>
      </c>
      <c r="G9672" t="e">
        <f>HLOOKUP("ScKode",data!$A$1:$AT$8036,A9672,FALSE)</f>
        <v>#REF!</v>
      </c>
      <c r="H9672" t="e">
        <f>HLOOKUP("StofParameter",data!$A$1:$AT$8036,A9672,FALSE)</f>
        <v>#REF!</v>
      </c>
      <c r="I9672" t="e">
        <f>HLOOKUP("Dato",data!$A$1:$AT$8036,A9672,FALSE)</f>
        <v>#REF!</v>
      </c>
      <c r="J9672" t="e">
        <f>HLOOKUP("Resultat-attribut",data!$A$1:$AT$8036,A9672,FALSE)</f>
        <v>#REF!</v>
      </c>
      <c r="K9672" t="e">
        <f>HLOOKUP("Resultat",data!$A$1:$AT$8036,A9672,FALSE)</f>
        <v>#REF!</v>
      </c>
      <c r="L9672" t="e">
        <f>HLOOKUP("Enhed",data!$A$1:$AT$8036,A9672,FALSE)</f>
        <v>#REF!</v>
      </c>
    </row>
    <row r="9673" spans="1:12" x14ac:dyDescent="0.2">
      <c r="A9673">
        <v>9672</v>
      </c>
      <c r="B9673" t="e">
        <f>HLOOKUP("Referencer",data!$A$1:$AT$8036,A9673,FALSE)</f>
        <v>#REF!</v>
      </c>
      <c r="C9673" t="e">
        <f>HLOOKUP("Stedtekst",data!$A$1:$AT$8036,A9673,FALSE)</f>
        <v>#REF!</v>
      </c>
      <c r="D9673" t="e">
        <f>HLOOKUP("Målested navn",data!$A$1:$AT$8036,A9673,FALSE)</f>
        <v>#REF!</v>
      </c>
      <c r="E9673" t="e">
        <f>HLOOKUP("Prøvetagning",data!$A$1:$AT$8036,A9673,FALSE)</f>
        <v>#REF!</v>
      </c>
      <c r="F9673" t="e">
        <f>HLOOKUP("Prøve",data!$A$1:$AT$8036,A9673,FALSE)</f>
        <v>#REF!</v>
      </c>
      <c r="G9673" t="e">
        <f>HLOOKUP("ScKode",data!$A$1:$AT$8036,A9673,FALSE)</f>
        <v>#REF!</v>
      </c>
      <c r="H9673" t="e">
        <f>HLOOKUP("StofParameter",data!$A$1:$AT$8036,A9673,FALSE)</f>
        <v>#REF!</v>
      </c>
      <c r="I9673" t="e">
        <f>HLOOKUP("Dato",data!$A$1:$AT$8036,A9673,FALSE)</f>
        <v>#REF!</v>
      </c>
      <c r="J9673" t="e">
        <f>HLOOKUP("Resultat-attribut",data!$A$1:$AT$8036,A9673,FALSE)</f>
        <v>#REF!</v>
      </c>
      <c r="K9673" t="e">
        <f>HLOOKUP("Resultat",data!$A$1:$AT$8036,A9673,FALSE)</f>
        <v>#REF!</v>
      </c>
      <c r="L9673" t="e">
        <f>HLOOKUP("Enhed",data!$A$1:$AT$8036,A9673,FALSE)</f>
        <v>#REF!</v>
      </c>
    </row>
    <row r="9674" spans="1:12" x14ac:dyDescent="0.2">
      <c r="A9674">
        <v>9673</v>
      </c>
      <c r="B9674" t="e">
        <f>HLOOKUP("Referencer",data!$A$1:$AT$8036,A9674,FALSE)</f>
        <v>#REF!</v>
      </c>
      <c r="C9674" t="e">
        <f>HLOOKUP("Stedtekst",data!$A$1:$AT$8036,A9674,FALSE)</f>
        <v>#REF!</v>
      </c>
      <c r="D9674" t="e">
        <f>HLOOKUP("Målested navn",data!$A$1:$AT$8036,A9674,FALSE)</f>
        <v>#REF!</v>
      </c>
      <c r="E9674" t="e">
        <f>HLOOKUP("Prøvetagning",data!$A$1:$AT$8036,A9674,FALSE)</f>
        <v>#REF!</v>
      </c>
      <c r="F9674" t="e">
        <f>HLOOKUP("Prøve",data!$A$1:$AT$8036,A9674,FALSE)</f>
        <v>#REF!</v>
      </c>
      <c r="G9674" t="e">
        <f>HLOOKUP("ScKode",data!$A$1:$AT$8036,A9674,FALSE)</f>
        <v>#REF!</v>
      </c>
      <c r="H9674" t="e">
        <f>HLOOKUP("StofParameter",data!$A$1:$AT$8036,A9674,FALSE)</f>
        <v>#REF!</v>
      </c>
      <c r="I9674" t="e">
        <f>HLOOKUP("Dato",data!$A$1:$AT$8036,A9674,FALSE)</f>
        <v>#REF!</v>
      </c>
      <c r="J9674" t="e">
        <f>HLOOKUP("Resultat-attribut",data!$A$1:$AT$8036,A9674,FALSE)</f>
        <v>#REF!</v>
      </c>
      <c r="K9674" t="e">
        <f>HLOOKUP("Resultat",data!$A$1:$AT$8036,A9674,FALSE)</f>
        <v>#REF!</v>
      </c>
      <c r="L9674" t="e">
        <f>HLOOKUP("Enhed",data!$A$1:$AT$8036,A9674,FALSE)</f>
        <v>#REF!</v>
      </c>
    </row>
    <row r="9675" spans="1:12" x14ac:dyDescent="0.2">
      <c r="A9675">
        <v>9674</v>
      </c>
      <c r="B9675" t="e">
        <f>HLOOKUP("Referencer",data!$A$1:$AT$8036,A9675,FALSE)</f>
        <v>#REF!</v>
      </c>
      <c r="C9675" t="e">
        <f>HLOOKUP("Stedtekst",data!$A$1:$AT$8036,A9675,FALSE)</f>
        <v>#REF!</v>
      </c>
      <c r="D9675" t="e">
        <f>HLOOKUP("Målested navn",data!$A$1:$AT$8036,A9675,FALSE)</f>
        <v>#REF!</v>
      </c>
      <c r="E9675" t="e">
        <f>HLOOKUP("Prøvetagning",data!$A$1:$AT$8036,A9675,FALSE)</f>
        <v>#REF!</v>
      </c>
      <c r="F9675" t="e">
        <f>HLOOKUP("Prøve",data!$A$1:$AT$8036,A9675,FALSE)</f>
        <v>#REF!</v>
      </c>
      <c r="G9675" t="e">
        <f>HLOOKUP("ScKode",data!$A$1:$AT$8036,A9675,FALSE)</f>
        <v>#REF!</v>
      </c>
      <c r="H9675" t="e">
        <f>HLOOKUP("StofParameter",data!$A$1:$AT$8036,A9675,FALSE)</f>
        <v>#REF!</v>
      </c>
      <c r="I9675" t="e">
        <f>HLOOKUP("Dato",data!$A$1:$AT$8036,A9675,FALSE)</f>
        <v>#REF!</v>
      </c>
      <c r="J9675" t="e">
        <f>HLOOKUP("Resultat-attribut",data!$A$1:$AT$8036,A9675,FALSE)</f>
        <v>#REF!</v>
      </c>
      <c r="K9675" t="e">
        <f>HLOOKUP("Resultat",data!$A$1:$AT$8036,A9675,FALSE)</f>
        <v>#REF!</v>
      </c>
      <c r="L9675" t="e">
        <f>HLOOKUP("Enhed",data!$A$1:$AT$8036,A9675,FALSE)</f>
        <v>#REF!</v>
      </c>
    </row>
    <row r="9676" spans="1:12" x14ac:dyDescent="0.2">
      <c r="A9676">
        <v>9675</v>
      </c>
      <c r="B9676" t="e">
        <f>HLOOKUP("Referencer",data!$A$1:$AT$8036,A9676,FALSE)</f>
        <v>#REF!</v>
      </c>
      <c r="C9676" t="e">
        <f>HLOOKUP("Stedtekst",data!$A$1:$AT$8036,A9676,FALSE)</f>
        <v>#REF!</v>
      </c>
      <c r="D9676" t="e">
        <f>HLOOKUP("Målested navn",data!$A$1:$AT$8036,A9676,FALSE)</f>
        <v>#REF!</v>
      </c>
      <c r="E9676" t="e">
        <f>HLOOKUP("Prøvetagning",data!$A$1:$AT$8036,A9676,FALSE)</f>
        <v>#REF!</v>
      </c>
      <c r="F9676" t="e">
        <f>HLOOKUP("Prøve",data!$A$1:$AT$8036,A9676,FALSE)</f>
        <v>#REF!</v>
      </c>
      <c r="G9676" t="e">
        <f>HLOOKUP("ScKode",data!$A$1:$AT$8036,A9676,FALSE)</f>
        <v>#REF!</v>
      </c>
      <c r="H9676" t="e">
        <f>HLOOKUP("StofParameter",data!$A$1:$AT$8036,A9676,FALSE)</f>
        <v>#REF!</v>
      </c>
      <c r="I9676" t="e">
        <f>HLOOKUP("Dato",data!$A$1:$AT$8036,A9676,FALSE)</f>
        <v>#REF!</v>
      </c>
      <c r="J9676" t="e">
        <f>HLOOKUP("Resultat-attribut",data!$A$1:$AT$8036,A9676,FALSE)</f>
        <v>#REF!</v>
      </c>
      <c r="K9676" t="e">
        <f>HLOOKUP("Resultat",data!$A$1:$AT$8036,A9676,FALSE)</f>
        <v>#REF!</v>
      </c>
      <c r="L9676" t="e">
        <f>HLOOKUP("Enhed",data!$A$1:$AT$8036,A9676,FALSE)</f>
        <v>#REF!</v>
      </c>
    </row>
    <row r="9677" spans="1:12" x14ac:dyDescent="0.2">
      <c r="A9677">
        <v>9676</v>
      </c>
      <c r="B9677" t="e">
        <f>HLOOKUP("Referencer",data!$A$1:$AT$8036,A9677,FALSE)</f>
        <v>#REF!</v>
      </c>
      <c r="C9677" t="e">
        <f>HLOOKUP("Stedtekst",data!$A$1:$AT$8036,A9677,FALSE)</f>
        <v>#REF!</v>
      </c>
      <c r="D9677" t="e">
        <f>HLOOKUP("Målested navn",data!$A$1:$AT$8036,A9677,FALSE)</f>
        <v>#REF!</v>
      </c>
      <c r="E9677" t="e">
        <f>HLOOKUP("Prøvetagning",data!$A$1:$AT$8036,A9677,FALSE)</f>
        <v>#REF!</v>
      </c>
      <c r="F9677" t="e">
        <f>HLOOKUP("Prøve",data!$A$1:$AT$8036,A9677,FALSE)</f>
        <v>#REF!</v>
      </c>
      <c r="G9677" t="e">
        <f>HLOOKUP("ScKode",data!$A$1:$AT$8036,A9677,FALSE)</f>
        <v>#REF!</v>
      </c>
      <c r="H9677" t="e">
        <f>HLOOKUP("StofParameter",data!$A$1:$AT$8036,A9677,FALSE)</f>
        <v>#REF!</v>
      </c>
      <c r="I9677" t="e">
        <f>HLOOKUP("Dato",data!$A$1:$AT$8036,A9677,FALSE)</f>
        <v>#REF!</v>
      </c>
      <c r="J9677" t="e">
        <f>HLOOKUP("Resultat-attribut",data!$A$1:$AT$8036,A9677,FALSE)</f>
        <v>#REF!</v>
      </c>
      <c r="K9677" t="e">
        <f>HLOOKUP("Resultat",data!$A$1:$AT$8036,A9677,FALSE)</f>
        <v>#REF!</v>
      </c>
      <c r="L9677" t="e">
        <f>HLOOKUP("Enhed",data!$A$1:$AT$8036,A9677,FALSE)</f>
        <v>#REF!</v>
      </c>
    </row>
    <row r="9678" spans="1:12" x14ac:dyDescent="0.2">
      <c r="A9678">
        <v>9677</v>
      </c>
      <c r="B9678" t="e">
        <f>HLOOKUP("Referencer",data!$A$1:$AT$8036,A9678,FALSE)</f>
        <v>#REF!</v>
      </c>
      <c r="C9678" t="e">
        <f>HLOOKUP("Stedtekst",data!$A$1:$AT$8036,A9678,FALSE)</f>
        <v>#REF!</v>
      </c>
      <c r="D9678" t="e">
        <f>HLOOKUP("Målested navn",data!$A$1:$AT$8036,A9678,FALSE)</f>
        <v>#REF!</v>
      </c>
      <c r="E9678" t="e">
        <f>HLOOKUP("Prøvetagning",data!$A$1:$AT$8036,A9678,FALSE)</f>
        <v>#REF!</v>
      </c>
      <c r="F9678" t="e">
        <f>HLOOKUP("Prøve",data!$A$1:$AT$8036,A9678,FALSE)</f>
        <v>#REF!</v>
      </c>
      <c r="G9678" t="e">
        <f>HLOOKUP("ScKode",data!$A$1:$AT$8036,A9678,FALSE)</f>
        <v>#REF!</v>
      </c>
      <c r="H9678" t="e">
        <f>HLOOKUP("StofParameter",data!$A$1:$AT$8036,A9678,FALSE)</f>
        <v>#REF!</v>
      </c>
      <c r="I9678" t="e">
        <f>HLOOKUP("Dato",data!$A$1:$AT$8036,A9678,FALSE)</f>
        <v>#REF!</v>
      </c>
      <c r="J9678" t="e">
        <f>HLOOKUP("Resultat-attribut",data!$A$1:$AT$8036,A9678,FALSE)</f>
        <v>#REF!</v>
      </c>
      <c r="K9678" t="e">
        <f>HLOOKUP("Resultat",data!$A$1:$AT$8036,A9678,FALSE)</f>
        <v>#REF!</v>
      </c>
      <c r="L9678" t="e">
        <f>HLOOKUP("Enhed",data!$A$1:$AT$8036,A9678,FALSE)</f>
        <v>#REF!</v>
      </c>
    </row>
    <row r="9679" spans="1:12" x14ac:dyDescent="0.2">
      <c r="A9679">
        <v>9678</v>
      </c>
      <c r="B9679" t="e">
        <f>HLOOKUP("Referencer",data!$A$1:$AT$8036,A9679,FALSE)</f>
        <v>#REF!</v>
      </c>
      <c r="C9679" t="e">
        <f>HLOOKUP("Stedtekst",data!$A$1:$AT$8036,A9679,FALSE)</f>
        <v>#REF!</v>
      </c>
      <c r="D9679" t="e">
        <f>HLOOKUP("Målested navn",data!$A$1:$AT$8036,A9679,FALSE)</f>
        <v>#REF!</v>
      </c>
      <c r="E9679" t="e">
        <f>HLOOKUP("Prøvetagning",data!$A$1:$AT$8036,A9679,FALSE)</f>
        <v>#REF!</v>
      </c>
      <c r="F9679" t="e">
        <f>HLOOKUP("Prøve",data!$A$1:$AT$8036,A9679,FALSE)</f>
        <v>#REF!</v>
      </c>
      <c r="G9679" t="e">
        <f>HLOOKUP("ScKode",data!$A$1:$AT$8036,A9679,FALSE)</f>
        <v>#REF!</v>
      </c>
      <c r="H9679" t="e">
        <f>HLOOKUP("StofParameter",data!$A$1:$AT$8036,A9679,FALSE)</f>
        <v>#REF!</v>
      </c>
      <c r="I9679" t="e">
        <f>HLOOKUP("Dato",data!$A$1:$AT$8036,A9679,FALSE)</f>
        <v>#REF!</v>
      </c>
      <c r="J9679" t="e">
        <f>HLOOKUP("Resultat-attribut",data!$A$1:$AT$8036,A9679,FALSE)</f>
        <v>#REF!</v>
      </c>
      <c r="K9679" t="e">
        <f>HLOOKUP("Resultat",data!$A$1:$AT$8036,A9679,FALSE)</f>
        <v>#REF!</v>
      </c>
      <c r="L9679" t="e">
        <f>HLOOKUP("Enhed",data!$A$1:$AT$8036,A9679,FALSE)</f>
        <v>#REF!</v>
      </c>
    </row>
    <row r="9680" spans="1:12" x14ac:dyDescent="0.2">
      <c r="A9680">
        <v>9679</v>
      </c>
      <c r="B9680" t="e">
        <f>HLOOKUP("Referencer",data!$A$1:$AT$8036,A9680,FALSE)</f>
        <v>#REF!</v>
      </c>
      <c r="C9680" t="e">
        <f>HLOOKUP("Stedtekst",data!$A$1:$AT$8036,A9680,FALSE)</f>
        <v>#REF!</v>
      </c>
      <c r="D9680" t="e">
        <f>HLOOKUP("Målested navn",data!$A$1:$AT$8036,A9680,FALSE)</f>
        <v>#REF!</v>
      </c>
      <c r="E9680" t="e">
        <f>HLOOKUP("Prøvetagning",data!$A$1:$AT$8036,A9680,FALSE)</f>
        <v>#REF!</v>
      </c>
      <c r="F9680" t="e">
        <f>HLOOKUP("Prøve",data!$A$1:$AT$8036,A9680,FALSE)</f>
        <v>#REF!</v>
      </c>
      <c r="G9680" t="e">
        <f>HLOOKUP("ScKode",data!$A$1:$AT$8036,A9680,FALSE)</f>
        <v>#REF!</v>
      </c>
      <c r="H9680" t="e">
        <f>HLOOKUP("StofParameter",data!$A$1:$AT$8036,A9680,FALSE)</f>
        <v>#REF!</v>
      </c>
      <c r="I9680" t="e">
        <f>HLOOKUP("Dato",data!$A$1:$AT$8036,A9680,FALSE)</f>
        <v>#REF!</v>
      </c>
      <c r="J9680" t="e">
        <f>HLOOKUP("Resultat-attribut",data!$A$1:$AT$8036,A9680,FALSE)</f>
        <v>#REF!</v>
      </c>
      <c r="K9680" t="e">
        <f>HLOOKUP("Resultat",data!$A$1:$AT$8036,A9680,FALSE)</f>
        <v>#REF!</v>
      </c>
      <c r="L9680" t="e">
        <f>HLOOKUP("Enhed",data!$A$1:$AT$8036,A9680,FALSE)</f>
        <v>#REF!</v>
      </c>
    </row>
    <row r="9681" spans="1:12" x14ac:dyDescent="0.2">
      <c r="A9681">
        <v>9680</v>
      </c>
      <c r="B9681" t="e">
        <f>HLOOKUP("Referencer",data!$A$1:$AT$8036,A9681,FALSE)</f>
        <v>#REF!</v>
      </c>
      <c r="C9681" t="e">
        <f>HLOOKUP("Stedtekst",data!$A$1:$AT$8036,A9681,FALSE)</f>
        <v>#REF!</v>
      </c>
      <c r="D9681" t="e">
        <f>HLOOKUP("Målested navn",data!$A$1:$AT$8036,A9681,FALSE)</f>
        <v>#REF!</v>
      </c>
      <c r="E9681" t="e">
        <f>HLOOKUP("Prøvetagning",data!$A$1:$AT$8036,A9681,FALSE)</f>
        <v>#REF!</v>
      </c>
      <c r="F9681" t="e">
        <f>HLOOKUP("Prøve",data!$A$1:$AT$8036,A9681,FALSE)</f>
        <v>#REF!</v>
      </c>
      <c r="G9681" t="e">
        <f>HLOOKUP("ScKode",data!$A$1:$AT$8036,A9681,FALSE)</f>
        <v>#REF!</v>
      </c>
      <c r="H9681" t="e">
        <f>HLOOKUP("StofParameter",data!$A$1:$AT$8036,A9681,FALSE)</f>
        <v>#REF!</v>
      </c>
      <c r="I9681" t="e">
        <f>HLOOKUP("Dato",data!$A$1:$AT$8036,A9681,FALSE)</f>
        <v>#REF!</v>
      </c>
      <c r="J9681" t="e">
        <f>HLOOKUP("Resultat-attribut",data!$A$1:$AT$8036,A9681,FALSE)</f>
        <v>#REF!</v>
      </c>
      <c r="K9681" t="e">
        <f>HLOOKUP("Resultat",data!$A$1:$AT$8036,A9681,FALSE)</f>
        <v>#REF!</v>
      </c>
      <c r="L9681" t="e">
        <f>HLOOKUP("Enhed",data!$A$1:$AT$8036,A9681,FALSE)</f>
        <v>#REF!</v>
      </c>
    </row>
    <row r="9682" spans="1:12" x14ac:dyDescent="0.2">
      <c r="A9682">
        <v>9681</v>
      </c>
      <c r="B9682" t="e">
        <f>HLOOKUP("Referencer",data!$A$1:$AT$8036,A9682,FALSE)</f>
        <v>#REF!</v>
      </c>
      <c r="C9682" t="e">
        <f>HLOOKUP("Stedtekst",data!$A$1:$AT$8036,A9682,FALSE)</f>
        <v>#REF!</v>
      </c>
      <c r="D9682" t="e">
        <f>HLOOKUP("Målested navn",data!$A$1:$AT$8036,A9682,FALSE)</f>
        <v>#REF!</v>
      </c>
      <c r="E9682" t="e">
        <f>HLOOKUP("Prøvetagning",data!$A$1:$AT$8036,A9682,FALSE)</f>
        <v>#REF!</v>
      </c>
      <c r="F9682" t="e">
        <f>HLOOKUP("Prøve",data!$A$1:$AT$8036,A9682,FALSE)</f>
        <v>#REF!</v>
      </c>
      <c r="G9682" t="e">
        <f>HLOOKUP("ScKode",data!$A$1:$AT$8036,A9682,FALSE)</f>
        <v>#REF!</v>
      </c>
      <c r="H9682" t="e">
        <f>HLOOKUP("StofParameter",data!$A$1:$AT$8036,A9682,FALSE)</f>
        <v>#REF!</v>
      </c>
      <c r="I9682" t="e">
        <f>HLOOKUP("Dato",data!$A$1:$AT$8036,A9682,FALSE)</f>
        <v>#REF!</v>
      </c>
      <c r="J9682" t="e">
        <f>HLOOKUP("Resultat-attribut",data!$A$1:$AT$8036,A9682,FALSE)</f>
        <v>#REF!</v>
      </c>
      <c r="K9682" t="e">
        <f>HLOOKUP("Resultat",data!$A$1:$AT$8036,A9682,FALSE)</f>
        <v>#REF!</v>
      </c>
      <c r="L9682" t="e">
        <f>HLOOKUP("Enhed",data!$A$1:$AT$8036,A9682,FALSE)</f>
        <v>#REF!</v>
      </c>
    </row>
    <row r="9683" spans="1:12" x14ac:dyDescent="0.2">
      <c r="A9683">
        <v>9682</v>
      </c>
      <c r="B9683" t="e">
        <f>HLOOKUP("Referencer",data!$A$1:$AT$8036,A9683,FALSE)</f>
        <v>#REF!</v>
      </c>
      <c r="C9683" t="e">
        <f>HLOOKUP("Stedtekst",data!$A$1:$AT$8036,A9683,FALSE)</f>
        <v>#REF!</v>
      </c>
      <c r="D9683" t="e">
        <f>HLOOKUP("Målested navn",data!$A$1:$AT$8036,A9683,FALSE)</f>
        <v>#REF!</v>
      </c>
      <c r="E9683" t="e">
        <f>HLOOKUP("Prøvetagning",data!$A$1:$AT$8036,A9683,FALSE)</f>
        <v>#REF!</v>
      </c>
      <c r="F9683" t="e">
        <f>HLOOKUP("Prøve",data!$A$1:$AT$8036,A9683,FALSE)</f>
        <v>#REF!</v>
      </c>
      <c r="G9683" t="e">
        <f>HLOOKUP("ScKode",data!$A$1:$AT$8036,A9683,FALSE)</f>
        <v>#REF!</v>
      </c>
      <c r="H9683" t="e">
        <f>HLOOKUP("StofParameter",data!$A$1:$AT$8036,A9683,FALSE)</f>
        <v>#REF!</v>
      </c>
      <c r="I9683" t="e">
        <f>HLOOKUP("Dato",data!$A$1:$AT$8036,A9683,FALSE)</f>
        <v>#REF!</v>
      </c>
      <c r="J9683" t="e">
        <f>HLOOKUP("Resultat-attribut",data!$A$1:$AT$8036,A9683,FALSE)</f>
        <v>#REF!</v>
      </c>
      <c r="K9683" t="e">
        <f>HLOOKUP("Resultat",data!$A$1:$AT$8036,A9683,FALSE)</f>
        <v>#REF!</v>
      </c>
      <c r="L9683" t="e">
        <f>HLOOKUP("Enhed",data!$A$1:$AT$8036,A9683,FALSE)</f>
        <v>#REF!</v>
      </c>
    </row>
    <row r="9684" spans="1:12" x14ac:dyDescent="0.2">
      <c r="A9684">
        <v>9683</v>
      </c>
      <c r="B9684" t="e">
        <f>HLOOKUP("Referencer",data!$A$1:$AT$8036,A9684,FALSE)</f>
        <v>#REF!</v>
      </c>
      <c r="C9684" t="e">
        <f>HLOOKUP("Stedtekst",data!$A$1:$AT$8036,A9684,FALSE)</f>
        <v>#REF!</v>
      </c>
      <c r="D9684" t="e">
        <f>HLOOKUP("Målested navn",data!$A$1:$AT$8036,A9684,FALSE)</f>
        <v>#REF!</v>
      </c>
      <c r="E9684" t="e">
        <f>HLOOKUP("Prøvetagning",data!$A$1:$AT$8036,A9684,FALSE)</f>
        <v>#REF!</v>
      </c>
      <c r="F9684" t="e">
        <f>HLOOKUP("Prøve",data!$A$1:$AT$8036,A9684,FALSE)</f>
        <v>#REF!</v>
      </c>
      <c r="G9684" t="e">
        <f>HLOOKUP("ScKode",data!$A$1:$AT$8036,A9684,FALSE)</f>
        <v>#REF!</v>
      </c>
      <c r="H9684" t="e">
        <f>HLOOKUP("StofParameter",data!$A$1:$AT$8036,A9684,FALSE)</f>
        <v>#REF!</v>
      </c>
      <c r="I9684" t="e">
        <f>HLOOKUP("Dato",data!$A$1:$AT$8036,A9684,FALSE)</f>
        <v>#REF!</v>
      </c>
      <c r="J9684" t="e">
        <f>HLOOKUP("Resultat-attribut",data!$A$1:$AT$8036,A9684,FALSE)</f>
        <v>#REF!</v>
      </c>
      <c r="K9684" t="e">
        <f>HLOOKUP("Resultat",data!$A$1:$AT$8036,A9684,FALSE)</f>
        <v>#REF!</v>
      </c>
      <c r="L9684" t="e">
        <f>HLOOKUP("Enhed",data!$A$1:$AT$8036,A9684,FALSE)</f>
        <v>#REF!</v>
      </c>
    </row>
    <row r="9685" spans="1:12" x14ac:dyDescent="0.2">
      <c r="A9685">
        <v>9684</v>
      </c>
      <c r="B9685" t="e">
        <f>HLOOKUP("Referencer",data!$A$1:$AT$8036,A9685,FALSE)</f>
        <v>#REF!</v>
      </c>
      <c r="C9685" t="e">
        <f>HLOOKUP("Stedtekst",data!$A$1:$AT$8036,A9685,FALSE)</f>
        <v>#REF!</v>
      </c>
      <c r="D9685" t="e">
        <f>HLOOKUP("Målested navn",data!$A$1:$AT$8036,A9685,FALSE)</f>
        <v>#REF!</v>
      </c>
      <c r="E9685" t="e">
        <f>HLOOKUP("Prøvetagning",data!$A$1:$AT$8036,A9685,FALSE)</f>
        <v>#REF!</v>
      </c>
      <c r="F9685" t="e">
        <f>HLOOKUP("Prøve",data!$A$1:$AT$8036,A9685,FALSE)</f>
        <v>#REF!</v>
      </c>
      <c r="G9685" t="e">
        <f>HLOOKUP("ScKode",data!$A$1:$AT$8036,A9685,FALSE)</f>
        <v>#REF!</v>
      </c>
      <c r="H9685" t="e">
        <f>HLOOKUP("StofParameter",data!$A$1:$AT$8036,A9685,FALSE)</f>
        <v>#REF!</v>
      </c>
      <c r="I9685" t="e">
        <f>HLOOKUP("Dato",data!$A$1:$AT$8036,A9685,FALSE)</f>
        <v>#REF!</v>
      </c>
      <c r="J9685" t="e">
        <f>HLOOKUP("Resultat-attribut",data!$A$1:$AT$8036,A9685,FALSE)</f>
        <v>#REF!</v>
      </c>
      <c r="K9685" t="e">
        <f>HLOOKUP("Resultat",data!$A$1:$AT$8036,A9685,FALSE)</f>
        <v>#REF!</v>
      </c>
      <c r="L9685" t="e">
        <f>HLOOKUP("Enhed",data!$A$1:$AT$8036,A9685,FALSE)</f>
        <v>#REF!</v>
      </c>
    </row>
    <row r="9686" spans="1:12" x14ac:dyDescent="0.2">
      <c r="A9686">
        <v>9685</v>
      </c>
      <c r="B9686" t="e">
        <f>HLOOKUP("Referencer",data!$A$1:$AT$8036,A9686,FALSE)</f>
        <v>#REF!</v>
      </c>
      <c r="C9686" t="e">
        <f>HLOOKUP("Stedtekst",data!$A$1:$AT$8036,A9686,FALSE)</f>
        <v>#REF!</v>
      </c>
      <c r="D9686" t="e">
        <f>HLOOKUP("Målested navn",data!$A$1:$AT$8036,A9686,FALSE)</f>
        <v>#REF!</v>
      </c>
      <c r="E9686" t="e">
        <f>HLOOKUP("Prøvetagning",data!$A$1:$AT$8036,A9686,FALSE)</f>
        <v>#REF!</v>
      </c>
      <c r="F9686" t="e">
        <f>HLOOKUP("Prøve",data!$A$1:$AT$8036,A9686,FALSE)</f>
        <v>#REF!</v>
      </c>
      <c r="G9686" t="e">
        <f>HLOOKUP("ScKode",data!$A$1:$AT$8036,A9686,FALSE)</f>
        <v>#REF!</v>
      </c>
      <c r="H9686" t="e">
        <f>HLOOKUP("StofParameter",data!$A$1:$AT$8036,A9686,FALSE)</f>
        <v>#REF!</v>
      </c>
      <c r="I9686" t="e">
        <f>HLOOKUP("Dato",data!$A$1:$AT$8036,A9686,FALSE)</f>
        <v>#REF!</v>
      </c>
      <c r="J9686" t="e">
        <f>HLOOKUP("Resultat-attribut",data!$A$1:$AT$8036,A9686,FALSE)</f>
        <v>#REF!</v>
      </c>
      <c r="K9686" t="e">
        <f>HLOOKUP("Resultat",data!$A$1:$AT$8036,A9686,FALSE)</f>
        <v>#REF!</v>
      </c>
      <c r="L9686" t="e">
        <f>HLOOKUP("Enhed",data!$A$1:$AT$8036,A9686,FALSE)</f>
        <v>#REF!</v>
      </c>
    </row>
    <row r="9687" spans="1:12" x14ac:dyDescent="0.2">
      <c r="A9687">
        <v>9686</v>
      </c>
      <c r="B9687" t="e">
        <f>HLOOKUP("Referencer",data!$A$1:$AT$8036,A9687,FALSE)</f>
        <v>#REF!</v>
      </c>
      <c r="C9687" t="e">
        <f>HLOOKUP("Stedtekst",data!$A$1:$AT$8036,A9687,FALSE)</f>
        <v>#REF!</v>
      </c>
      <c r="D9687" t="e">
        <f>HLOOKUP("Målested navn",data!$A$1:$AT$8036,A9687,FALSE)</f>
        <v>#REF!</v>
      </c>
      <c r="E9687" t="e">
        <f>HLOOKUP("Prøvetagning",data!$A$1:$AT$8036,A9687,FALSE)</f>
        <v>#REF!</v>
      </c>
      <c r="F9687" t="e">
        <f>HLOOKUP("Prøve",data!$A$1:$AT$8036,A9687,FALSE)</f>
        <v>#REF!</v>
      </c>
      <c r="G9687" t="e">
        <f>HLOOKUP("ScKode",data!$A$1:$AT$8036,A9687,FALSE)</f>
        <v>#REF!</v>
      </c>
      <c r="H9687" t="e">
        <f>HLOOKUP("StofParameter",data!$A$1:$AT$8036,A9687,FALSE)</f>
        <v>#REF!</v>
      </c>
      <c r="I9687" t="e">
        <f>HLOOKUP("Dato",data!$A$1:$AT$8036,A9687,FALSE)</f>
        <v>#REF!</v>
      </c>
      <c r="J9687" t="e">
        <f>HLOOKUP("Resultat-attribut",data!$A$1:$AT$8036,A9687,FALSE)</f>
        <v>#REF!</v>
      </c>
      <c r="K9687" t="e">
        <f>HLOOKUP("Resultat",data!$A$1:$AT$8036,A9687,FALSE)</f>
        <v>#REF!</v>
      </c>
      <c r="L9687" t="e">
        <f>HLOOKUP("Enhed",data!$A$1:$AT$8036,A9687,FALSE)</f>
        <v>#REF!</v>
      </c>
    </row>
    <row r="9688" spans="1:12" x14ac:dyDescent="0.2">
      <c r="A9688">
        <v>9687</v>
      </c>
      <c r="B9688" t="e">
        <f>HLOOKUP("Referencer",data!$A$1:$AT$8036,A9688,FALSE)</f>
        <v>#REF!</v>
      </c>
      <c r="C9688" t="e">
        <f>HLOOKUP("Stedtekst",data!$A$1:$AT$8036,A9688,FALSE)</f>
        <v>#REF!</v>
      </c>
      <c r="D9688" t="e">
        <f>HLOOKUP("Målested navn",data!$A$1:$AT$8036,A9688,FALSE)</f>
        <v>#REF!</v>
      </c>
      <c r="E9688" t="e">
        <f>HLOOKUP("Prøvetagning",data!$A$1:$AT$8036,A9688,FALSE)</f>
        <v>#REF!</v>
      </c>
      <c r="F9688" t="e">
        <f>HLOOKUP("Prøve",data!$A$1:$AT$8036,A9688,FALSE)</f>
        <v>#REF!</v>
      </c>
      <c r="G9688" t="e">
        <f>HLOOKUP("ScKode",data!$A$1:$AT$8036,A9688,FALSE)</f>
        <v>#REF!</v>
      </c>
      <c r="H9688" t="e">
        <f>HLOOKUP("StofParameter",data!$A$1:$AT$8036,A9688,FALSE)</f>
        <v>#REF!</v>
      </c>
      <c r="I9688" t="e">
        <f>HLOOKUP("Dato",data!$A$1:$AT$8036,A9688,FALSE)</f>
        <v>#REF!</v>
      </c>
      <c r="J9688" t="e">
        <f>HLOOKUP("Resultat-attribut",data!$A$1:$AT$8036,A9688,FALSE)</f>
        <v>#REF!</v>
      </c>
      <c r="K9688" t="e">
        <f>HLOOKUP("Resultat",data!$A$1:$AT$8036,A9688,FALSE)</f>
        <v>#REF!</v>
      </c>
      <c r="L9688" t="e">
        <f>HLOOKUP("Enhed",data!$A$1:$AT$8036,A9688,FALSE)</f>
        <v>#REF!</v>
      </c>
    </row>
    <row r="9689" spans="1:12" x14ac:dyDescent="0.2">
      <c r="A9689">
        <v>9688</v>
      </c>
      <c r="B9689" t="e">
        <f>HLOOKUP("Referencer",data!$A$1:$AT$8036,A9689,FALSE)</f>
        <v>#REF!</v>
      </c>
      <c r="C9689" t="e">
        <f>HLOOKUP("Stedtekst",data!$A$1:$AT$8036,A9689,FALSE)</f>
        <v>#REF!</v>
      </c>
      <c r="D9689" t="e">
        <f>HLOOKUP("Målested navn",data!$A$1:$AT$8036,A9689,FALSE)</f>
        <v>#REF!</v>
      </c>
      <c r="E9689" t="e">
        <f>HLOOKUP("Prøvetagning",data!$A$1:$AT$8036,A9689,FALSE)</f>
        <v>#REF!</v>
      </c>
      <c r="F9689" t="e">
        <f>HLOOKUP("Prøve",data!$A$1:$AT$8036,A9689,FALSE)</f>
        <v>#REF!</v>
      </c>
      <c r="G9689" t="e">
        <f>HLOOKUP("ScKode",data!$A$1:$AT$8036,A9689,FALSE)</f>
        <v>#REF!</v>
      </c>
      <c r="H9689" t="e">
        <f>HLOOKUP("StofParameter",data!$A$1:$AT$8036,A9689,FALSE)</f>
        <v>#REF!</v>
      </c>
      <c r="I9689" t="e">
        <f>HLOOKUP("Dato",data!$A$1:$AT$8036,A9689,FALSE)</f>
        <v>#REF!</v>
      </c>
      <c r="J9689" t="e">
        <f>HLOOKUP("Resultat-attribut",data!$A$1:$AT$8036,A9689,FALSE)</f>
        <v>#REF!</v>
      </c>
      <c r="K9689" t="e">
        <f>HLOOKUP("Resultat",data!$A$1:$AT$8036,A9689,FALSE)</f>
        <v>#REF!</v>
      </c>
      <c r="L9689" t="e">
        <f>HLOOKUP("Enhed",data!$A$1:$AT$8036,A9689,FALSE)</f>
        <v>#REF!</v>
      </c>
    </row>
    <row r="9690" spans="1:12" x14ac:dyDescent="0.2">
      <c r="A9690">
        <v>9689</v>
      </c>
      <c r="B9690" t="e">
        <f>HLOOKUP("Referencer",data!$A$1:$AT$8036,A9690,FALSE)</f>
        <v>#REF!</v>
      </c>
      <c r="C9690" t="e">
        <f>HLOOKUP("Stedtekst",data!$A$1:$AT$8036,A9690,FALSE)</f>
        <v>#REF!</v>
      </c>
      <c r="D9690" t="e">
        <f>HLOOKUP("Målested navn",data!$A$1:$AT$8036,A9690,FALSE)</f>
        <v>#REF!</v>
      </c>
      <c r="E9690" t="e">
        <f>HLOOKUP("Prøvetagning",data!$A$1:$AT$8036,A9690,FALSE)</f>
        <v>#REF!</v>
      </c>
      <c r="F9690" t="e">
        <f>HLOOKUP("Prøve",data!$A$1:$AT$8036,A9690,FALSE)</f>
        <v>#REF!</v>
      </c>
      <c r="G9690" t="e">
        <f>HLOOKUP("ScKode",data!$A$1:$AT$8036,A9690,FALSE)</f>
        <v>#REF!</v>
      </c>
      <c r="H9690" t="e">
        <f>HLOOKUP("StofParameter",data!$A$1:$AT$8036,A9690,FALSE)</f>
        <v>#REF!</v>
      </c>
      <c r="I9690" t="e">
        <f>HLOOKUP("Dato",data!$A$1:$AT$8036,A9690,FALSE)</f>
        <v>#REF!</v>
      </c>
      <c r="J9690" t="e">
        <f>HLOOKUP("Resultat-attribut",data!$A$1:$AT$8036,A9690,FALSE)</f>
        <v>#REF!</v>
      </c>
      <c r="K9690" t="e">
        <f>HLOOKUP("Resultat",data!$A$1:$AT$8036,A9690,FALSE)</f>
        <v>#REF!</v>
      </c>
      <c r="L9690" t="e">
        <f>HLOOKUP("Enhed",data!$A$1:$AT$8036,A9690,FALSE)</f>
        <v>#REF!</v>
      </c>
    </row>
    <row r="9691" spans="1:12" x14ac:dyDescent="0.2">
      <c r="A9691">
        <v>9690</v>
      </c>
      <c r="B9691" t="e">
        <f>HLOOKUP("Referencer",data!$A$1:$AT$8036,A9691,FALSE)</f>
        <v>#REF!</v>
      </c>
      <c r="C9691" t="e">
        <f>HLOOKUP("Stedtekst",data!$A$1:$AT$8036,A9691,FALSE)</f>
        <v>#REF!</v>
      </c>
      <c r="D9691" t="e">
        <f>HLOOKUP("Målested navn",data!$A$1:$AT$8036,A9691,FALSE)</f>
        <v>#REF!</v>
      </c>
      <c r="E9691" t="e">
        <f>HLOOKUP("Prøvetagning",data!$A$1:$AT$8036,A9691,FALSE)</f>
        <v>#REF!</v>
      </c>
      <c r="F9691" t="e">
        <f>HLOOKUP("Prøve",data!$A$1:$AT$8036,A9691,FALSE)</f>
        <v>#REF!</v>
      </c>
      <c r="G9691" t="e">
        <f>HLOOKUP("ScKode",data!$A$1:$AT$8036,A9691,FALSE)</f>
        <v>#REF!</v>
      </c>
      <c r="H9691" t="e">
        <f>HLOOKUP("StofParameter",data!$A$1:$AT$8036,A9691,FALSE)</f>
        <v>#REF!</v>
      </c>
      <c r="I9691" t="e">
        <f>HLOOKUP("Dato",data!$A$1:$AT$8036,A9691,FALSE)</f>
        <v>#REF!</v>
      </c>
      <c r="J9691" t="e">
        <f>HLOOKUP("Resultat-attribut",data!$A$1:$AT$8036,A9691,FALSE)</f>
        <v>#REF!</v>
      </c>
      <c r="K9691" t="e">
        <f>HLOOKUP("Resultat",data!$A$1:$AT$8036,A9691,FALSE)</f>
        <v>#REF!</v>
      </c>
      <c r="L9691" t="e">
        <f>HLOOKUP("Enhed",data!$A$1:$AT$8036,A9691,FALSE)</f>
        <v>#REF!</v>
      </c>
    </row>
    <row r="9692" spans="1:12" x14ac:dyDescent="0.2">
      <c r="A9692">
        <v>9691</v>
      </c>
      <c r="B9692" t="e">
        <f>HLOOKUP("Referencer",data!$A$1:$AT$8036,A9692,FALSE)</f>
        <v>#REF!</v>
      </c>
      <c r="C9692" t="e">
        <f>HLOOKUP("Stedtekst",data!$A$1:$AT$8036,A9692,FALSE)</f>
        <v>#REF!</v>
      </c>
      <c r="D9692" t="e">
        <f>HLOOKUP("Målested navn",data!$A$1:$AT$8036,A9692,FALSE)</f>
        <v>#REF!</v>
      </c>
      <c r="E9692" t="e">
        <f>HLOOKUP("Prøvetagning",data!$A$1:$AT$8036,A9692,FALSE)</f>
        <v>#REF!</v>
      </c>
      <c r="F9692" t="e">
        <f>HLOOKUP("Prøve",data!$A$1:$AT$8036,A9692,FALSE)</f>
        <v>#REF!</v>
      </c>
      <c r="G9692" t="e">
        <f>HLOOKUP("ScKode",data!$A$1:$AT$8036,A9692,FALSE)</f>
        <v>#REF!</v>
      </c>
      <c r="H9692" t="e">
        <f>HLOOKUP("StofParameter",data!$A$1:$AT$8036,A9692,FALSE)</f>
        <v>#REF!</v>
      </c>
      <c r="I9692" t="e">
        <f>HLOOKUP("Dato",data!$A$1:$AT$8036,A9692,FALSE)</f>
        <v>#REF!</v>
      </c>
      <c r="J9692" t="e">
        <f>HLOOKUP("Resultat-attribut",data!$A$1:$AT$8036,A9692,FALSE)</f>
        <v>#REF!</v>
      </c>
      <c r="K9692" t="e">
        <f>HLOOKUP("Resultat",data!$A$1:$AT$8036,A9692,FALSE)</f>
        <v>#REF!</v>
      </c>
      <c r="L9692" t="e">
        <f>HLOOKUP("Enhed",data!$A$1:$AT$8036,A9692,FALSE)</f>
        <v>#REF!</v>
      </c>
    </row>
    <row r="9693" spans="1:12" x14ac:dyDescent="0.2">
      <c r="A9693">
        <v>9692</v>
      </c>
      <c r="B9693" t="e">
        <f>HLOOKUP("Referencer",data!$A$1:$AT$8036,A9693,FALSE)</f>
        <v>#REF!</v>
      </c>
      <c r="C9693" t="e">
        <f>HLOOKUP("Stedtekst",data!$A$1:$AT$8036,A9693,FALSE)</f>
        <v>#REF!</v>
      </c>
      <c r="D9693" t="e">
        <f>HLOOKUP("Målested navn",data!$A$1:$AT$8036,A9693,FALSE)</f>
        <v>#REF!</v>
      </c>
      <c r="E9693" t="e">
        <f>HLOOKUP("Prøvetagning",data!$A$1:$AT$8036,A9693,FALSE)</f>
        <v>#REF!</v>
      </c>
      <c r="F9693" t="e">
        <f>HLOOKUP("Prøve",data!$A$1:$AT$8036,A9693,FALSE)</f>
        <v>#REF!</v>
      </c>
      <c r="G9693" t="e">
        <f>HLOOKUP("ScKode",data!$A$1:$AT$8036,A9693,FALSE)</f>
        <v>#REF!</v>
      </c>
      <c r="H9693" t="e">
        <f>HLOOKUP("StofParameter",data!$A$1:$AT$8036,A9693,FALSE)</f>
        <v>#REF!</v>
      </c>
      <c r="I9693" t="e">
        <f>HLOOKUP("Dato",data!$A$1:$AT$8036,A9693,FALSE)</f>
        <v>#REF!</v>
      </c>
      <c r="J9693" t="e">
        <f>HLOOKUP("Resultat-attribut",data!$A$1:$AT$8036,A9693,FALSE)</f>
        <v>#REF!</v>
      </c>
      <c r="K9693" t="e">
        <f>HLOOKUP("Resultat",data!$A$1:$AT$8036,A9693,FALSE)</f>
        <v>#REF!</v>
      </c>
      <c r="L9693" t="e">
        <f>HLOOKUP("Enhed",data!$A$1:$AT$8036,A9693,FALSE)</f>
        <v>#REF!</v>
      </c>
    </row>
    <row r="9694" spans="1:12" x14ac:dyDescent="0.2">
      <c r="A9694">
        <v>9693</v>
      </c>
      <c r="B9694" t="e">
        <f>HLOOKUP("Referencer",data!$A$1:$AT$8036,A9694,FALSE)</f>
        <v>#REF!</v>
      </c>
      <c r="C9694" t="e">
        <f>HLOOKUP("Stedtekst",data!$A$1:$AT$8036,A9694,FALSE)</f>
        <v>#REF!</v>
      </c>
      <c r="D9694" t="e">
        <f>HLOOKUP("Målested navn",data!$A$1:$AT$8036,A9694,FALSE)</f>
        <v>#REF!</v>
      </c>
      <c r="E9694" t="e">
        <f>HLOOKUP("Prøvetagning",data!$A$1:$AT$8036,A9694,FALSE)</f>
        <v>#REF!</v>
      </c>
      <c r="F9694" t="e">
        <f>HLOOKUP("Prøve",data!$A$1:$AT$8036,A9694,FALSE)</f>
        <v>#REF!</v>
      </c>
      <c r="G9694" t="e">
        <f>HLOOKUP("ScKode",data!$A$1:$AT$8036,A9694,FALSE)</f>
        <v>#REF!</v>
      </c>
      <c r="H9694" t="e">
        <f>HLOOKUP("StofParameter",data!$A$1:$AT$8036,A9694,FALSE)</f>
        <v>#REF!</v>
      </c>
      <c r="I9694" t="e">
        <f>HLOOKUP("Dato",data!$A$1:$AT$8036,A9694,FALSE)</f>
        <v>#REF!</v>
      </c>
      <c r="J9694" t="e">
        <f>HLOOKUP("Resultat-attribut",data!$A$1:$AT$8036,A9694,FALSE)</f>
        <v>#REF!</v>
      </c>
      <c r="K9694" t="e">
        <f>HLOOKUP("Resultat",data!$A$1:$AT$8036,A9694,FALSE)</f>
        <v>#REF!</v>
      </c>
      <c r="L9694" t="e">
        <f>HLOOKUP("Enhed",data!$A$1:$AT$8036,A9694,FALSE)</f>
        <v>#REF!</v>
      </c>
    </row>
    <row r="9695" spans="1:12" x14ac:dyDescent="0.2">
      <c r="A9695">
        <v>9694</v>
      </c>
      <c r="B9695" t="e">
        <f>HLOOKUP("Referencer",data!$A$1:$AT$8036,A9695,FALSE)</f>
        <v>#REF!</v>
      </c>
      <c r="C9695" t="e">
        <f>HLOOKUP("Stedtekst",data!$A$1:$AT$8036,A9695,FALSE)</f>
        <v>#REF!</v>
      </c>
      <c r="D9695" t="e">
        <f>HLOOKUP("Målested navn",data!$A$1:$AT$8036,A9695,FALSE)</f>
        <v>#REF!</v>
      </c>
      <c r="E9695" t="e">
        <f>HLOOKUP("Prøvetagning",data!$A$1:$AT$8036,A9695,FALSE)</f>
        <v>#REF!</v>
      </c>
      <c r="F9695" t="e">
        <f>HLOOKUP("Prøve",data!$A$1:$AT$8036,A9695,FALSE)</f>
        <v>#REF!</v>
      </c>
      <c r="G9695" t="e">
        <f>HLOOKUP("ScKode",data!$A$1:$AT$8036,A9695,FALSE)</f>
        <v>#REF!</v>
      </c>
      <c r="H9695" t="e">
        <f>HLOOKUP("StofParameter",data!$A$1:$AT$8036,A9695,FALSE)</f>
        <v>#REF!</v>
      </c>
      <c r="I9695" t="e">
        <f>HLOOKUP("Dato",data!$A$1:$AT$8036,A9695,FALSE)</f>
        <v>#REF!</v>
      </c>
      <c r="J9695" t="e">
        <f>HLOOKUP("Resultat-attribut",data!$A$1:$AT$8036,A9695,FALSE)</f>
        <v>#REF!</v>
      </c>
      <c r="K9695" t="e">
        <f>HLOOKUP("Resultat",data!$A$1:$AT$8036,A9695,FALSE)</f>
        <v>#REF!</v>
      </c>
      <c r="L9695" t="e">
        <f>HLOOKUP("Enhed",data!$A$1:$AT$8036,A9695,FALSE)</f>
        <v>#REF!</v>
      </c>
    </row>
    <row r="9696" spans="1:12" x14ac:dyDescent="0.2">
      <c r="A9696">
        <v>9695</v>
      </c>
      <c r="B9696" t="e">
        <f>HLOOKUP("Referencer",data!$A$1:$AT$8036,A9696,FALSE)</f>
        <v>#REF!</v>
      </c>
      <c r="C9696" t="e">
        <f>HLOOKUP("Stedtekst",data!$A$1:$AT$8036,A9696,FALSE)</f>
        <v>#REF!</v>
      </c>
      <c r="D9696" t="e">
        <f>HLOOKUP("Målested navn",data!$A$1:$AT$8036,A9696,FALSE)</f>
        <v>#REF!</v>
      </c>
      <c r="E9696" t="e">
        <f>HLOOKUP("Prøvetagning",data!$A$1:$AT$8036,A9696,FALSE)</f>
        <v>#REF!</v>
      </c>
      <c r="F9696" t="e">
        <f>HLOOKUP("Prøve",data!$A$1:$AT$8036,A9696,FALSE)</f>
        <v>#REF!</v>
      </c>
      <c r="G9696" t="e">
        <f>HLOOKUP("ScKode",data!$A$1:$AT$8036,A9696,FALSE)</f>
        <v>#REF!</v>
      </c>
      <c r="H9696" t="e">
        <f>HLOOKUP("StofParameter",data!$A$1:$AT$8036,A9696,FALSE)</f>
        <v>#REF!</v>
      </c>
      <c r="I9696" t="e">
        <f>HLOOKUP("Dato",data!$A$1:$AT$8036,A9696,FALSE)</f>
        <v>#REF!</v>
      </c>
      <c r="J9696" t="e">
        <f>HLOOKUP("Resultat-attribut",data!$A$1:$AT$8036,A9696,FALSE)</f>
        <v>#REF!</v>
      </c>
      <c r="K9696" t="e">
        <f>HLOOKUP("Resultat",data!$A$1:$AT$8036,A9696,FALSE)</f>
        <v>#REF!</v>
      </c>
      <c r="L9696" t="e">
        <f>HLOOKUP("Enhed",data!$A$1:$AT$8036,A9696,FALSE)</f>
        <v>#REF!</v>
      </c>
    </row>
    <row r="9697" spans="1:12" x14ac:dyDescent="0.2">
      <c r="A9697">
        <v>9696</v>
      </c>
      <c r="B9697" t="e">
        <f>HLOOKUP("Referencer",data!$A$1:$AT$8036,A9697,FALSE)</f>
        <v>#REF!</v>
      </c>
      <c r="C9697" t="e">
        <f>HLOOKUP("Stedtekst",data!$A$1:$AT$8036,A9697,FALSE)</f>
        <v>#REF!</v>
      </c>
      <c r="D9697" t="e">
        <f>HLOOKUP("Målested navn",data!$A$1:$AT$8036,A9697,FALSE)</f>
        <v>#REF!</v>
      </c>
      <c r="E9697" t="e">
        <f>HLOOKUP("Prøvetagning",data!$A$1:$AT$8036,A9697,FALSE)</f>
        <v>#REF!</v>
      </c>
      <c r="F9697" t="e">
        <f>HLOOKUP("Prøve",data!$A$1:$AT$8036,A9697,FALSE)</f>
        <v>#REF!</v>
      </c>
      <c r="G9697" t="e">
        <f>HLOOKUP("ScKode",data!$A$1:$AT$8036,A9697,FALSE)</f>
        <v>#REF!</v>
      </c>
      <c r="H9697" t="e">
        <f>HLOOKUP("StofParameter",data!$A$1:$AT$8036,A9697,FALSE)</f>
        <v>#REF!</v>
      </c>
      <c r="I9697" t="e">
        <f>HLOOKUP("Dato",data!$A$1:$AT$8036,A9697,FALSE)</f>
        <v>#REF!</v>
      </c>
      <c r="J9697" t="e">
        <f>HLOOKUP("Resultat-attribut",data!$A$1:$AT$8036,A9697,FALSE)</f>
        <v>#REF!</v>
      </c>
      <c r="K9697" t="e">
        <f>HLOOKUP("Resultat",data!$A$1:$AT$8036,A9697,FALSE)</f>
        <v>#REF!</v>
      </c>
      <c r="L9697" t="e">
        <f>HLOOKUP("Enhed",data!$A$1:$AT$8036,A9697,FALSE)</f>
        <v>#REF!</v>
      </c>
    </row>
    <row r="9698" spans="1:12" x14ac:dyDescent="0.2">
      <c r="A9698">
        <v>9697</v>
      </c>
      <c r="B9698" t="e">
        <f>HLOOKUP("Referencer",data!$A$1:$AT$8036,A9698,FALSE)</f>
        <v>#REF!</v>
      </c>
      <c r="C9698" t="e">
        <f>HLOOKUP("Stedtekst",data!$A$1:$AT$8036,A9698,FALSE)</f>
        <v>#REF!</v>
      </c>
      <c r="D9698" t="e">
        <f>HLOOKUP("Målested navn",data!$A$1:$AT$8036,A9698,FALSE)</f>
        <v>#REF!</v>
      </c>
      <c r="E9698" t="e">
        <f>HLOOKUP("Prøvetagning",data!$A$1:$AT$8036,A9698,FALSE)</f>
        <v>#REF!</v>
      </c>
      <c r="F9698" t="e">
        <f>HLOOKUP("Prøve",data!$A$1:$AT$8036,A9698,FALSE)</f>
        <v>#REF!</v>
      </c>
      <c r="G9698" t="e">
        <f>HLOOKUP("ScKode",data!$A$1:$AT$8036,A9698,FALSE)</f>
        <v>#REF!</v>
      </c>
      <c r="H9698" t="e">
        <f>HLOOKUP("StofParameter",data!$A$1:$AT$8036,A9698,FALSE)</f>
        <v>#REF!</v>
      </c>
      <c r="I9698" t="e">
        <f>HLOOKUP("Dato",data!$A$1:$AT$8036,A9698,FALSE)</f>
        <v>#REF!</v>
      </c>
      <c r="J9698" t="e">
        <f>HLOOKUP("Resultat-attribut",data!$A$1:$AT$8036,A9698,FALSE)</f>
        <v>#REF!</v>
      </c>
      <c r="K9698" t="e">
        <f>HLOOKUP("Resultat",data!$A$1:$AT$8036,A9698,FALSE)</f>
        <v>#REF!</v>
      </c>
      <c r="L9698" t="e">
        <f>HLOOKUP("Enhed",data!$A$1:$AT$8036,A9698,FALSE)</f>
        <v>#REF!</v>
      </c>
    </row>
    <row r="9699" spans="1:12" x14ac:dyDescent="0.2">
      <c r="A9699">
        <v>9698</v>
      </c>
      <c r="B9699" t="e">
        <f>HLOOKUP("Referencer",data!$A$1:$AT$8036,A9699,FALSE)</f>
        <v>#REF!</v>
      </c>
      <c r="C9699" t="e">
        <f>HLOOKUP("Stedtekst",data!$A$1:$AT$8036,A9699,FALSE)</f>
        <v>#REF!</v>
      </c>
      <c r="D9699" t="e">
        <f>HLOOKUP("Målested navn",data!$A$1:$AT$8036,A9699,FALSE)</f>
        <v>#REF!</v>
      </c>
      <c r="E9699" t="e">
        <f>HLOOKUP("Prøvetagning",data!$A$1:$AT$8036,A9699,FALSE)</f>
        <v>#REF!</v>
      </c>
      <c r="F9699" t="e">
        <f>HLOOKUP("Prøve",data!$A$1:$AT$8036,A9699,FALSE)</f>
        <v>#REF!</v>
      </c>
      <c r="G9699" t="e">
        <f>HLOOKUP("ScKode",data!$A$1:$AT$8036,A9699,FALSE)</f>
        <v>#REF!</v>
      </c>
      <c r="H9699" t="e">
        <f>HLOOKUP("StofParameter",data!$A$1:$AT$8036,A9699,FALSE)</f>
        <v>#REF!</v>
      </c>
      <c r="I9699" t="e">
        <f>HLOOKUP("Dato",data!$A$1:$AT$8036,A9699,FALSE)</f>
        <v>#REF!</v>
      </c>
      <c r="J9699" t="e">
        <f>HLOOKUP("Resultat-attribut",data!$A$1:$AT$8036,A9699,FALSE)</f>
        <v>#REF!</v>
      </c>
      <c r="K9699" t="e">
        <f>HLOOKUP("Resultat",data!$A$1:$AT$8036,A9699,FALSE)</f>
        <v>#REF!</v>
      </c>
      <c r="L9699" t="e">
        <f>HLOOKUP("Enhed",data!$A$1:$AT$8036,A9699,FALSE)</f>
        <v>#REF!</v>
      </c>
    </row>
    <row r="9700" spans="1:12" x14ac:dyDescent="0.2">
      <c r="A9700">
        <v>9699</v>
      </c>
      <c r="B9700" t="e">
        <f>HLOOKUP("Referencer",data!$A$1:$AT$8036,A9700,FALSE)</f>
        <v>#REF!</v>
      </c>
      <c r="C9700" t="e">
        <f>HLOOKUP("Stedtekst",data!$A$1:$AT$8036,A9700,FALSE)</f>
        <v>#REF!</v>
      </c>
      <c r="D9700" t="e">
        <f>HLOOKUP("Målested navn",data!$A$1:$AT$8036,A9700,FALSE)</f>
        <v>#REF!</v>
      </c>
      <c r="E9700" t="e">
        <f>HLOOKUP("Prøvetagning",data!$A$1:$AT$8036,A9700,FALSE)</f>
        <v>#REF!</v>
      </c>
      <c r="F9700" t="e">
        <f>HLOOKUP("Prøve",data!$A$1:$AT$8036,A9700,FALSE)</f>
        <v>#REF!</v>
      </c>
      <c r="G9700" t="e">
        <f>HLOOKUP("ScKode",data!$A$1:$AT$8036,A9700,FALSE)</f>
        <v>#REF!</v>
      </c>
      <c r="H9700" t="e">
        <f>HLOOKUP("StofParameter",data!$A$1:$AT$8036,A9700,FALSE)</f>
        <v>#REF!</v>
      </c>
      <c r="I9700" t="e">
        <f>HLOOKUP("Dato",data!$A$1:$AT$8036,A9700,FALSE)</f>
        <v>#REF!</v>
      </c>
      <c r="J9700" t="e">
        <f>HLOOKUP("Resultat-attribut",data!$A$1:$AT$8036,A9700,FALSE)</f>
        <v>#REF!</v>
      </c>
      <c r="K9700" t="e">
        <f>HLOOKUP("Resultat",data!$A$1:$AT$8036,A9700,FALSE)</f>
        <v>#REF!</v>
      </c>
      <c r="L9700" t="e">
        <f>HLOOKUP("Enhed",data!$A$1:$AT$8036,A9700,FALSE)</f>
        <v>#REF!</v>
      </c>
    </row>
    <row r="9701" spans="1:12" x14ac:dyDescent="0.2">
      <c r="A9701">
        <v>9700</v>
      </c>
      <c r="B9701" t="e">
        <f>HLOOKUP("Referencer",data!$A$1:$AT$8036,A9701,FALSE)</f>
        <v>#REF!</v>
      </c>
      <c r="C9701" t="e">
        <f>HLOOKUP("Stedtekst",data!$A$1:$AT$8036,A9701,FALSE)</f>
        <v>#REF!</v>
      </c>
      <c r="D9701" t="e">
        <f>HLOOKUP("Målested navn",data!$A$1:$AT$8036,A9701,FALSE)</f>
        <v>#REF!</v>
      </c>
      <c r="E9701" t="e">
        <f>HLOOKUP("Prøvetagning",data!$A$1:$AT$8036,A9701,FALSE)</f>
        <v>#REF!</v>
      </c>
      <c r="F9701" t="e">
        <f>HLOOKUP("Prøve",data!$A$1:$AT$8036,A9701,FALSE)</f>
        <v>#REF!</v>
      </c>
      <c r="G9701" t="e">
        <f>HLOOKUP("ScKode",data!$A$1:$AT$8036,A9701,FALSE)</f>
        <v>#REF!</v>
      </c>
      <c r="H9701" t="e">
        <f>HLOOKUP("StofParameter",data!$A$1:$AT$8036,A9701,FALSE)</f>
        <v>#REF!</v>
      </c>
      <c r="I9701" t="e">
        <f>HLOOKUP("Dato",data!$A$1:$AT$8036,A9701,FALSE)</f>
        <v>#REF!</v>
      </c>
      <c r="J9701" t="e">
        <f>HLOOKUP("Resultat-attribut",data!$A$1:$AT$8036,A9701,FALSE)</f>
        <v>#REF!</v>
      </c>
      <c r="K9701" t="e">
        <f>HLOOKUP("Resultat",data!$A$1:$AT$8036,A9701,FALSE)</f>
        <v>#REF!</v>
      </c>
      <c r="L9701" t="e">
        <f>HLOOKUP("Enhed",data!$A$1:$AT$8036,A9701,FALSE)</f>
        <v>#REF!</v>
      </c>
    </row>
    <row r="9702" spans="1:12" x14ac:dyDescent="0.2">
      <c r="A9702">
        <v>9701</v>
      </c>
      <c r="B9702" t="e">
        <f>HLOOKUP("Referencer",data!$A$1:$AT$8036,A9702,FALSE)</f>
        <v>#REF!</v>
      </c>
      <c r="C9702" t="e">
        <f>HLOOKUP("Stedtekst",data!$A$1:$AT$8036,A9702,FALSE)</f>
        <v>#REF!</v>
      </c>
      <c r="D9702" t="e">
        <f>HLOOKUP("Målested navn",data!$A$1:$AT$8036,A9702,FALSE)</f>
        <v>#REF!</v>
      </c>
      <c r="E9702" t="e">
        <f>HLOOKUP("Prøvetagning",data!$A$1:$AT$8036,A9702,FALSE)</f>
        <v>#REF!</v>
      </c>
      <c r="F9702" t="e">
        <f>HLOOKUP("Prøve",data!$A$1:$AT$8036,A9702,FALSE)</f>
        <v>#REF!</v>
      </c>
      <c r="G9702" t="e">
        <f>HLOOKUP("ScKode",data!$A$1:$AT$8036,A9702,FALSE)</f>
        <v>#REF!</v>
      </c>
      <c r="H9702" t="e">
        <f>HLOOKUP("StofParameter",data!$A$1:$AT$8036,A9702,FALSE)</f>
        <v>#REF!</v>
      </c>
      <c r="I9702" t="e">
        <f>HLOOKUP("Dato",data!$A$1:$AT$8036,A9702,FALSE)</f>
        <v>#REF!</v>
      </c>
      <c r="J9702" t="e">
        <f>HLOOKUP("Resultat-attribut",data!$A$1:$AT$8036,A9702,FALSE)</f>
        <v>#REF!</v>
      </c>
      <c r="K9702" t="e">
        <f>HLOOKUP("Resultat",data!$A$1:$AT$8036,A9702,FALSE)</f>
        <v>#REF!</v>
      </c>
      <c r="L9702" t="e">
        <f>HLOOKUP("Enhed",data!$A$1:$AT$8036,A9702,FALSE)</f>
        <v>#REF!</v>
      </c>
    </row>
    <row r="9703" spans="1:12" x14ac:dyDescent="0.2">
      <c r="A9703">
        <v>9702</v>
      </c>
      <c r="B9703" t="e">
        <f>HLOOKUP("Referencer",data!$A$1:$AT$8036,A9703,FALSE)</f>
        <v>#REF!</v>
      </c>
      <c r="C9703" t="e">
        <f>HLOOKUP("Stedtekst",data!$A$1:$AT$8036,A9703,FALSE)</f>
        <v>#REF!</v>
      </c>
      <c r="D9703" t="e">
        <f>HLOOKUP("Målested navn",data!$A$1:$AT$8036,A9703,FALSE)</f>
        <v>#REF!</v>
      </c>
      <c r="E9703" t="e">
        <f>HLOOKUP("Prøvetagning",data!$A$1:$AT$8036,A9703,FALSE)</f>
        <v>#REF!</v>
      </c>
      <c r="F9703" t="e">
        <f>HLOOKUP("Prøve",data!$A$1:$AT$8036,A9703,FALSE)</f>
        <v>#REF!</v>
      </c>
      <c r="G9703" t="e">
        <f>HLOOKUP("ScKode",data!$A$1:$AT$8036,A9703,FALSE)</f>
        <v>#REF!</v>
      </c>
      <c r="H9703" t="e">
        <f>HLOOKUP("StofParameter",data!$A$1:$AT$8036,A9703,FALSE)</f>
        <v>#REF!</v>
      </c>
      <c r="I9703" t="e">
        <f>HLOOKUP("Dato",data!$A$1:$AT$8036,A9703,FALSE)</f>
        <v>#REF!</v>
      </c>
      <c r="J9703" t="e">
        <f>HLOOKUP("Resultat-attribut",data!$A$1:$AT$8036,A9703,FALSE)</f>
        <v>#REF!</v>
      </c>
      <c r="K9703" t="e">
        <f>HLOOKUP("Resultat",data!$A$1:$AT$8036,A9703,FALSE)</f>
        <v>#REF!</v>
      </c>
      <c r="L9703" t="e">
        <f>HLOOKUP("Enhed",data!$A$1:$AT$8036,A9703,FALSE)</f>
        <v>#REF!</v>
      </c>
    </row>
    <row r="9704" spans="1:12" x14ac:dyDescent="0.2">
      <c r="A9704">
        <v>9703</v>
      </c>
      <c r="B9704" t="e">
        <f>HLOOKUP("Referencer",data!$A$1:$AT$8036,A9704,FALSE)</f>
        <v>#REF!</v>
      </c>
      <c r="C9704" t="e">
        <f>HLOOKUP("Stedtekst",data!$A$1:$AT$8036,A9704,FALSE)</f>
        <v>#REF!</v>
      </c>
      <c r="D9704" t="e">
        <f>HLOOKUP("Målested navn",data!$A$1:$AT$8036,A9704,FALSE)</f>
        <v>#REF!</v>
      </c>
      <c r="E9704" t="e">
        <f>HLOOKUP("Prøvetagning",data!$A$1:$AT$8036,A9704,FALSE)</f>
        <v>#REF!</v>
      </c>
      <c r="F9704" t="e">
        <f>HLOOKUP("Prøve",data!$A$1:$AT$8036,A9704,FALSE)</f>
        <v>#REF!</v>
      </c>
      <c r="G9704" t="e">
        <f>HLOOKUP("ScKode",data!$A$1:$AT$8036,A9704,FALSE)</f>
        <v>#REF!</v>
      </c>
      <c r="H9704" t="e">
        <f>HLOOKUP("StofParameter",data!$A$1:$AT$8036,A9704,FALSE)</f>
        <v>#REF!</v>
      </c>
      <c r="I9704" t="e">
        <f>HLOOKUP("Dato",data!$A$1:$AT$8036,A9704,FALSE)</f>
        <v>#REF!</v>
      </c>
      <c r="J9704" t="e">
        <f>HLOOKUP("Resultat-attribut",data!$A$1:$AT$8036,A9704,FALSE)</f>
        <v>#REF!</v>
      </c>
      <c r="K9704" t="e">
        <f>HLOOKUP("Resultat",data!$A$1:$AT$8036,A9704,FALSE)</f>
        <v>#REF!</v>
      </c>
      <c r="L9704" t="e">
        <f>HLOOKUP("Enhed",data!$A$1:$AT$8036,A9704,FALSE)</f>
        <v>#REF!</v>
      </c>
    </row>
    <row r="9705" spans="1:12" x14ac:dyDescent="0.2">
      <c r="A9705">
        <v>9704</v>
      </c>
      <c r="B9705" t="e">
        <f>HLOOKUP("Referencer",data!$A$1:$AT$8036,A9705,FALSE)</f>
        <v>#REF!</v>
      </c>
      <c r="C9705" t="e">
        <f>HLOOKUP("Stedtekst",data!$A$1:$AT$8036,A9705,FALSE)</f>
        <v>#REF!</v>
      </c>
      <c r="D9705" t="e">
        <f>HLOOKUP("Målested navn",data!$A$1:$AT$8036,A9705,FALSE)</f>
        <v>#REF!</v>
      </c>
      <c r="E9705" t="e">
        <f>HLOOKUP("Prøvetagning",data!$A$1:$AT$8036,A9705,FALSE)</f>
        <v>#REF!</v>
      </c>
      <c r="F9705" t="e">
        <f>HLOOKUP("Prøve",data!$A$1:$AT$8036,A9705,FALSE)</f>
        <v>#REF!</v>
      </c>
      <c r="G9705" t="e">
        <f>HLOOKUP("ScKode",data!$A$1:$AT$8036,A9705,FALSE)</f>
        <v>#REF!</v>
      </c>
      <c r="H9705" t="e">
        <f>HLOOKUP("StofParameter",data!$A$1:$AT$8036,A9705,FALSE)</f>
        <v>#REF!</v>
      </c>
      <c r="I9705" t="e">
        <f>HLOOKUP("Dato",data!$A$1:$AT$8036,A9705,FALSE)</f>
        <v>#REF!</v>
      </c>
      <c r="J9705" t="e">
        <f>HLOOKUP("Resultat-attribut",data!$A$1:$AT$8036,A9705,FALSE)</f>
        <v>#REF!</v>
      </c>
      <c r="K9705" t="e">
        <f>HLOOKUP("Resultat",data!$A$1:$AT$8036,A9705,FALSE)</f>
        <v>#REF!</v>
      </c>
      <c r="L9705" t="e">
        <f>HLOOKUP("Enhed",data!$A$1:$AT$8036,A9705,FALSE)</f>
        <v>#REF!</v>
      </c>
    </row>
    <row r="9706" spans="1:12" x14ac:dyDescent="0.2">
      <c r="A9706">
        <v>9705</v>
      </c>
      <c r="B9706" t="e">
        <f>HLOOKUP("Referencer",data!$A$1:$AT$8036,A9706,FALSE)</f>
        <v>#REF!</v>
      </c>
      <c r="C9706" t="e">
        <f>HLOOKUP("Stedtekst",data!$A$1:$AT$8036,A9706,FALSE)</f>
        <v>#REF!</v>
      </c>
      <c r="D9706" t="e">
        <f>HLOOKUP("Målested navn",data!$A$1:$AT$8036,A9706,FALSE)</f>
        <v>#REF!</v>
      </c>
      <c r="E9706" t="e">
        <f>HLOOKUP("Prøvetagning",data!$A$1:$AT$8036,A9706,FALSE)</f>
        <v>#REF!</v>
      </c>
      <c r="F9706" t="e">
        <f>HLOOKUP("Prøve",data!$A$1:$AT$8036,A9706,FALSE)</f>
        <v>#REF!</v>
      </c>
      <c r="G9706" t="e">
        <f>HLOOKUP("ScKode",data!$A$1:$AT$8036,A9706,FALSE)</f>
        <v>#REF!</v>
      </c>
      <c r="H9706" t="e">
        <f>HLOOKUP("StofParameter",data!$A$1:$AT$8036,A9706,FALSE)</f>
        <v>#REF!</v>
      </c>
      <c r="I9706" t="e">
        <f>HLOOKUP("Dato",data!$A$1:$AT$8036,A9706,FALSE)</f>
        <v>#REF!</v>
      </c>
      <c r="J9706" t="e">
        <f>HLOOKUP("Resultat-attribut",data!$A$1:$AT$8036,A9706,FALSE)</f>
        <v>#REF!</v>
      </c>
      <c r="K9706" t="e">
        <f>HLOOKUP("Resultat",data!$A$1:$AT$8036,A9706,FALSE)</f>
        <v>#REF!</v>
      </c>
      <c r="L9706" t="e">
        <f>HLOOKUP("Enhed",data!$A$1:$AT$8036,A9706,FALSE)</f>
        <v>#REF!</v>
      </c>
    </row>
    <row r="9707" spans="1:12" x14ac:dyDescent="0.2">
      <c r="A9707">
        <v>9706</v>
      </c>
      <c r="B9707" t="e">
        <f>HLOOKUP("Referencer",data!$A$1:$AT$8036,A9707,FALSE)</f>
        <v>#REF!</v>
      </c>
      <c r="C9707" t="e">
        <f>HLOOKUP("Stedtekst",data!$A$1:$AT$8036,A9707,FALSE)</f>
        <v>#REF!</v>
      </c>
      <c r="D9707" t="e">
        <f>HLOOKUP("Målested navn",data!$A$1:$AT$8036,A9707,FALSE)</f>
        <v>#REF!</v>
      </c>
      <c r="E9707" t="e">
        <f>HLOOKUP("Prøvetagning",data!$A$1:$AT$8036,A9707,FALSE)</f>
        <v>#REF!</v>
      </c>
      <c r="F9707" t="e">
        <f>HLOOKUP("Prøve",data!$A$1:$AT$8036,A9707,FALSE)</f>
        <v>#REF!</v>
      </c>
      <c r="G9707" t="e">
        <f>HLOOKUP("ScKode",data!$A$1:$AT$8036,A9707,FALSE)</f>
        <v>#REF!</v>
      </c>
      <c r="H9707" t="e">
        <f>HLOOKUP("StofParameter",data!$A$1:$AT$8036,A9707,FALSE)</f>
        <v>#REF!</v>
      </c>
      <c r="I9707" t="e">
        <f>HLOOKUP("Dato",data!$A$1:$AT$8036,A9707,FALSE)</f>
        <v>#REF!</v>
      </c>
      <c r="J9707" t="e">
        <f>HLOOKUP("Resultat-attribut",data!$A$1:$AT$8036,A9707,FALSE)</f>
        <v>#REF!</v>
      </c>
      <c r="K9707" t="e">
        <f>HLOOKUP("Resultat",data!$A$1:$AT$8036,A9707,FALSE)</f>
        <v>#REF!</v>
      </c>
      <c r="L9707" t="e">
        <f>HLOOKUP("Enhed",data!$A$1:$AT$8036,A9707,FALSE)</f>
        <v>#REF!</v>
      </c>
    </row>
    <row r="9708" spans="1:12" x14ac:dyDescent="0.2">
      <c r="A9708">
        <v>9707</v>
      </c>
      <c r="B9708" t="e">
        <f>HLOOKUP("Referencer",data!$A$1:$AT$8036,A9708,FALSE)</f>
        <v>#REF!</v>
      </c>
      <c r="C9708" t="e">
        <f>HLOOKUP("Stedtekst",data!$A$1:$AT$8036,A9708,FALSE)</f>
        <v>#REF!</v>
      </c>
      <c r="D9708" t="e">
        <f>HLOOKUP("Målested navn",data!$A$1:$AT$8036,A9708,FALSE)</f>
        <v>#REF!</v>
      </c>
      <c r="E9708" t="e">
        <f>HLOOKUP("Prøvetagning",data!$A$1:$AT$8036,A9708,FALSE)</f>
        <v>#REF!</v>
      </c>
      <c r="F9708" t="e">
        <f>HLOOKUP("Prøve",data!$A$1:$AT$8036,A9708,FALSE)</f>
        <v>#REF!</v>
      </c>
      <c r="G9708" t="e">
        <f>HLOOKUP("ScKode",data!$A$1:$AT$8036,A9708,FALSE)</f>
        <v>#REF!</v>
      </c>
      <c r="H9708" t="e">
        <f>HLOOKUP("StofParameter",data!$A$1:$AT$8036,A9708,FALSE)</f>
        <v>#REF!</v>
      </c>
      <c r="I9708" t="e">
        <f>HLOOKUP("Dato",data!$A$1:$AT$8036,A9708,FALSE)</f>
        <v>#REF!</v>
      </c>
      <c r="J9708" t="e">
        <f>HLOOKUP("Resultat-attribut",data!$A$1:$AT$8036,A9708,FALSE)</f>
        <v>#REF!</v>
      </c>
      <c r="K9708" t="e">
        <f>HLOOKUP("Resultat",data!$A$1:$AT$8036,A9708,FALSE)</f>
        <v>#REF!</v>
      </c>
      <c r="L9708" t="e">
        <f>HLOOKUP("Enhed",data!$A$1:$AT$8036,A9708,FALSE)</f>
        <v>#REF!</v>
      </c>
    </row>
    <row r="9709" spans="1:12" x14ac:dyDescent="0.2">
      <c r="A9709">
        <v>9708</v>
      </c>
      <c r="B9709" t="e">
        <f>HLOOKUP("Referencer",data!$A$1:$AT$8036,A9709,FALSE)</f>
        <v>#REF!</v>
      </c>
      <c r="C9709" t="e">
        <f>HLOOKUP("Stedtekst",data!$A$1:$AT$8036,A9709,FALSE)</f>
        <v>#REF!</v>
      </c>
      <c r="D9709" t="e">
        <f>HLOOKUP("Målested navn",data!$A$1:$AT$8036,A9709,FALSE)</f>
        <v>#REF!</v>
      </c>
      <c r="E9709" t="e">
        <f>HLOOKUP("Prøvetagning",data!$A$1:$AT$8036,A9709,FALSE)</f>
        <v>#REF!</v>
      </c>
      <c r="F9709" t="e">
        <f>HLOOKUP("Prøve",data!$A$1:$AT$8036,A9709,FALSE)</f>
        <v>#REF!</v>
      </c>
      <c r="G9709" t="e">
        <f>HLOOKUP("ScKode",data!$A$1:$AT$8036,A9709,FALSE)</f>
        <v>#REF!</v>
      </c>
      <c r="H9709" t="e">
        <f>HLOOKUP("StofParameter",data!$A$1:$AT$8036,A9709,FALSE)</f>
        <v>#REF!</v>
      </c>
      <c r="I9709" t="e">
        <f>HLOOKUP("Dato",data!$A$1:$AT$8036,A9709,FALSE)</f>
        <v>#REF!</v>
      </c>
      <c r="J9709" t="e">
        <f>HLOOKUP("Resultat-attribut",data!$A$1:$AT$8036,A9709,FALSE)</f>
        <v>#REF!</v>
      </c>
      <c r="K9709" t="e">
        <f>HLOOKUP("Resultat",data!$A$1:$AT$8036,A9709,FALSE)</f>
        <v>#REF!</v>
      </c>
      <c r="L9709" t="e">
        <f>HLOOKUP("Enhed",data!$A$1:$AT$8036,A9709,FALSE)</f>
        <v>#REF!</v>
      </c>
    </row>
    <row r="9710" spans="1:12" x14ac:dyDescent="0.2">
      <c r="A9710">
        <v>9709</v>
      </c>
      <c r="B9710" t="e">
        <f>HLOOKUP("Referencer",data!$A$1:$AT$8036,A9710,FALSE)</f>
        <v>#REF!</v>
      </c>
      <c r="C9710" t="e">
        <f>HLOOKUP("Stedtekst",data!$A$1:$AT$8036,A9710,FALSE)</f>
        <v>#REF!</v>
      </c>
      <c r="D9710" t="e">
        <f>HLOOKUP("Målested navn",data!$A$1:$AT$8036,A9710,FALSE)</f>
        <v>#REF!</v>
      </c>
      <c r="E9710" t="e">
        <f>HLOOKUP("Prøvetagning",data!$A$1:$AT$8036,A9710,FALSE)</f>
        <v>#REF!</v>
      </c>
      <c r="F9710" t="e">
        <f>HLOOKUP("Prøve",data!$A$1:$AT$8036,A9710,FALSE)</f>
        <v>#REF!</v>
      </c>
      <c r="G9710" t="e">
        <f>HLOOKUP("ScKode",data!$A$1:$AT$8036,A9710,FALSE)</f>
        <v>#REF!</v>
      </c>
      <c r="H9710" t="e">
        <f>HLOOKUP("StofParameter",data!$A$1:$AT$8036,A9710,FALSE)</f>
        <v>#REF!</v>
      </c>
      <c r="I9710" t="e">
        <f>HLOOKUP("Dato",data!$A$1:$AT$8036,A9710,FALSE)</f>
        <v>#REF!</v>
      </c>
      <c r="J9710" t="e">
        <f>HLOOKUP("Resultat-attribut",data!$A$1:$AT$8036,A9710,FALSE)</f>
        <v>#REF!</v>
      </c>
      <c r="K9710" t="e">
        <f>HLOOKUP("Resultat",data!$A$1:$AT$8036,A9710,FALSE)</f>
        <v>#REF!</v>
      </c>
      <c r="L9710" t="e">
        <f>HLOOKUP("Enhed",data!$A$1:$AT$8036,A9710,FALSE)</f>
        <v>#REF!</v>
      </c>
    </row>
    <row r="9711" spans="1:12" x14ac:dyDescent="0.2">
      <c r="A9711">
        <v>9710</v>
      </c>
      <c r="B9711" t="e">
        <f>HLOOKUP("Referencer",data!$A$1:$AT$8036,A9711,FALSE)</f>
        <v>#REF!</v>
      </c>
      <c r="C9711" t="e">
        <f>HLOOKUP("Stedtekst",data!$A$1:$AT$8036,A9711,FALSE)</f>
        <v>#REF!</v>
      </c>
      <c r="D9711" t="e">
        <f>HLOOKUP("Målested navn",data!$A$1:$AT$8036,A9711,FALSE)</f>
        <v>#REF!</v>
      </c>
      <c r="E9711" t="e">
        <f>HLOOKUP("Prøvetagning",data!$A$1:$AT$8036,A9711,FALSE)</f>
        <v>#REF!</v>
      </c>
      <c r="F9711" t="e">
        <f>HLOOKUP("Prøve",data!$A$1:$AT$8036,A9711,FALSE)</f>
        <v>#REF!</v>
      </c>
      <c r="G9711" t="e">
        <f>HLOOKUP("ScKode",data!$A$1:$AT$8036,A9711,FALSE)</f>
        <v>#REF!</v>
      </c>
      <c r="H9711" t="e">
        <f>HLOOKUP("StofParameter",data!$A$1:$AT$8036,A9711,FALSE)</f>
        <v>#REF!</v>
      </c>
      <c r="I9711" t="e">
        <f>HLOOKUP("Dato",data!$A$1:$AT$8036,A9711,FALSE)</f>
        <v>#REF!</v>
      </c>
      <c r="J9711" t="e">
        <f>HLOOKUP("Resultat-attribut",data!$A$1:$AT$8036,A9711,FALSE)</f>
        <v>#REF!</v>
      </c>
      <c r="K9711" t="e">
        <f>HLOOKUP("Resultat",data!$A$1:$AT$8036,A9711,FALSE)</f>
        <v>#REF!</v>
      </c>
      <c r="L9711" t="e">
        <f>HLOOKUP("Enhed",data!$A$1:$AT$8036,A9711,FALSE)</f>
        <v>#REF!</v>
      </c>
    </row>
    <row r="9712" spans="1:12" x14ac:dyDescent="0.2">
      <c r="A9712">
        <v>9711</v>
      </c>
      <c r="B9712" t="e">
        <f>HLOOKUP("Referencer",data!$A$1:$AT$8036,A9712,FALSE)</f>
        <v>#REF!</v>
      </c>
      <c r="C9712" t="e">
        <f>HLOOKUP("Stedtekst",data!$A$1:$AT$8036,A9712,FALSE)</f>
        <v>#REF!</v>
      </c>
      <c r="D9712" t="e">
        <f>HLOOKUP("Målested navn",data!$A$1:$AT$8036,A9712,FALSE)</f>
        <v>#REF!</v>
      </c>
      <c r="E9712" t="e">
        <f>HLOOKUP("Prøvetagning",data!$A$1:$AT$8036,A9712,FALSE)</f>
        <v>#REF!</v>
      </c>
      <c r="F9712" t="e">
        <f>HLOOKUP("Prøve",data!$A$1:$AT$8036,A9712,FALSE)</f>
        <v>#REF!</v>
      </c>
      <c r="G9712" t="e">
        <f>HLOOKUP("ScKode",data!$A$1:$AT$8036,A9712,FALSE)</f>
        <v>#REF!</v>
      </c>
      <c r="H9712" t="e">
        <f>HLOOKUP("StofParameter",data!$A$1:$AT$8036,A9712,FALSE)</f>
        <v>#REF!</v>
      </c>
      <c r="I9712" t="e">
        <f>HLOOKUP("Dato",data!$A$1:$AT$8036,A9712,FALSE)</f>
        <v>#REF!</v>
      </c>
      <c r="J9712" t="e">
        <f>HLOOKUP("Resultat-attribut",data!$A$1:$AT$8036,A9712,FALSE)</f>
        <v>#REF!</v>
      </c>
      <c r="K9712" t="e">
        <f>HLOOKUP("Resultat",data!$A$1:$AT$8036,A9712,FALSE)</f>
        <v>#REF!</v>
      </c>
      <c r="L9712" t="e">
        <f>HLOOKUP("Enhed",data!$A$1:$AT$8036,A9712,FALSE)</f>
        <v>#REF!</v>
      </c>
    </row>
    <row r="9713" spans="1:12" x14ac:dyDescent="0.2">
      <c r="A9713">
        <v>9712</v>
      </c>
      <c r="B9713" t="e">
        <f>HLOOKUP("Referencer",data!$A$1:$AT$8036,A9713,FALSE)</f>
        <v>#REF!</v>
      </c>
      <c r="C9713" t="e">
        <f>HLOOKUP("Stedtekst",data!$A$1:$AT$8036,A9713,FALSE)</f>
        <v>#REF!</v>
      </c>
      <c r="D9713" t="e">
        <f>HLOOKUP("Målested navn",data!$A$1:$AT$8036,A9713,FALSE)</f>
        <v>#REF!</v>
      </c>
      <c r="E9713" t="e">
        <f>HLOOKUP("Prøvetagning",data!$A$1:$AT$8036,A9713,FALSE)</f>
        <v>#REF!</v>
      </c>
      <c r="F9713" t="e">
        <f>HLOOKUP("Prøve",data!$A$1:$AT$8036,A9713,FALSE)</f>
        <v>#REF!</v>
      </c>
      <c r="G9713" t="e">
        <f>HLOOKUP("ScKode",data!$A$1:$AT$8036,A9713,FALSE)</f>
        <v>#REF!</v>
      </c>
      <c r="H9713" t="e">
        <f>HLOOKUP("StofParameter",data!$A$1:$AT$8036,A9713,FALSE)</f>
        <v>#REF!</v>
      </c>
      <c r="I9713" t="e">
        <f>HLOOKUP("Dato",data!$A$1:$AT$8036,A9713,FALSE)</f>
        <v>#REF!</v>
      </c>
      <c r="J9713" t="e">
        <f>HLOOKUP("Resultat-attribut",data!$A$1:$AT$8036,A9713,FALSE)</f>
        <v>#REF!</v>
      </c>
      <c r="K9713" t="e">
        <f>HLOOKUP("Resultat",data!$A$1:$AT$8036,A9713,FALSE)</f>
        <v>#REF!</v>
      </c>
      <c r="L9713" t="e">
        <f>HLOOKUP("Enhed",data!$A$1:$AT$8036,A9713,FALSE)</f>
        <v>#REF!</v>
      </c>
    </row>
    <row r="9714" spans="1:12" x14ac:dyDescent="0.2">
      <c r="A9714">
        <v>9713</v>
      </c>
      <c r="B9714" t="e">
        <f>HLOOKUP("Referencer",data!$A$1:$AT$8036,A9714,FALSE)</f>
        <v>#REF!</v>
      </c>
      <c r="C9714" t="e">
        <f>HLOOKUP("Stedtekst",data!$A$1:$AT$8036,A9714,FALSE)</f>
        <v>#REF!</v>
      </c>
      <c r="D9714" t="e">
        <f>HLOOKUP("Målested navn",data!$A$1:$AT$8036,A9714,FALSE)</f>
        <v>#REF!</v>
      </c>
      <c r="E9714" t="e">
        <f>HLOOKUP("Prøvetagning",data!$A$1:$AT$8036,A9714,FALSE)</f>
        <v>#REF!</v>
      </c>
      <c r="F9714" t="e">
        <f>HLOOKUP("Prøve",data!$A$1:$AT$8036,A9714,FALSE)</f>
        <v>#REF!</v>
      </c>
      <c r="G9714" t="e">
        <f>HLOOKUP("ScKode",data!$A$1:$AT$8036,A9714,FALSE)</f>
        <v>#REF!</v>
      </c>
      <c r="H9714" t="e">
        <f>HLOOKUP("StofParameter",data!$A$1:$AT$8036,A9714,FALSE)</f>
        <v>#REF!</v>
      </c>
      <c r="I9714" t="e">
        <f>HLOOKUP("Dato",data!$A$1:$AT$8036,A9714,FALSE)</f>
        <v>#REF!</v>
      </c>
      <c r="J9714" t="e">
        <f>HLOOKUP("Resultat-attribut",data!$A$1:$AT$8036,A9714,FALSE)</f>
        <v>#REF!</v>
      </c>
      <c r="K9714" t="e">
        <f>HLOOKUP("Resultat",data!$A$1:$AT$8036,A9714,FALSE)</f>
        <v>#REF!</v>
      </c>
      <c r="L9714" t="e">
        <f>HLOOKUP("Enhed",data!$A$1:$AT$8036,A9714,FALSE)</f>
        <v>#REF!</v>
      </c>
    </row>
    <row r="9715" spans="1:12" x14ac:dyDescent="0.2">
      <c r="A9715">
        <v>9714</v>
      </c>
      <c r="B9715" t="e">
        <f>HLOOKUP("Referencer",data!$A$1:$AT$8036,A9715,FALSE)</f>
        <v>#REF!</v>
      </c>
      <c r="C9715" t="e">
        <f>HLOOKUP("Stedtekst",data!$A$1:$AT$8036,A9715,FALSE)</f>
        <v>#REF!</v>
      </c>
      <c r="D9715" t="e">
        <f>HLOOKUP("Målested navn",data!$A$1:$AT$8036,A9715,FALSE)</f>
        <v>#REF!</v>
      </c>
      <c r="E9715" t="e">
        <f>HLOOKUP("Prøvetagning",data!$A$1:$AT$8036,A9715,FALSE)</f>
        <v>#REF!</v>
      </c>
      <c r="F9715" t="e">
        <f>HLOOKUP("Prøve",data!$A$1:$AT$8036,A9715,FALSE)</f>
        <v>#REF!</v>
      </c>
      <c r="G9715" t="e">
        <f>HLOOKUP("ScKode",data!$A$1:$AT$8036,A9715,FALSE)</f>
        <v>#REF!</v>
      </c>
      <c r="H9715" t="e">
        <f>HLOOKUP("StofParameter",data!$A$1:$AT$8036,A9715,FALSE)</f>
        <v>#REF!</v>
      </c>
      <c r="I9715" t="e">
        <f>HLOOKUP("Dato",data!$A$1:$AT$8036,A9715,FALSE)</f>
        <v>#REF!</v>
      </c>
      <c r="J9715" t="e">
        <f>HLOOKUP("Resultat-attribut",data!$A$1:$AT$8036,A9715,FALSE)</f>
        <v>#REF!</v>
      </c>
      <c r="K9715" t="e">
        <f>HLOOKUP("Resultat",data!$A$1:$AT$8036,A9715,FALSE)</f>
        <v>#REF!</v>
      </c>
      <c r="L9715" t="e">
        <f>HLOOKUP("Enhed",data!$A$1:$AT$8036,A9715,FALSE)</f>
        <v>#REF!</v>
      </c>
    </row>
    <row r="9716" spans="1:12" x14ac:dyDescent="0.2">
      <c r="A9716">
        <v>9715</v>
      </c>
      <c r="B9716" t="e">
        <f>HLOOKUP("Referencer",data!$A$1:$AT$8036,A9716,FALSE)</f>
        <v>#REF!</v>
      </c>
      <c r="C9716" t="e">
        <f>HLOOKUP("Stedtekst",data!$A$1:$AT$8036,A9716,FALSE)</f>
        <v>#REF!</v>
      </c>
      <c r="D9716" t="e">
        <f>HLOOKUP("Målested navn",data!$A$1:$AT$8036,A9716,FALSE)</f>
        <v>#REF!</v>
      </c>
      <c r="E9716" t="e">
        <f>HLOOKUP("Prøvetagning",data!$A$1:$AT$8036,A9716,FALSE)</f>
        <v>#REF!</v>
      </c>
      <c r="F9716" t="e">
        <f>HLOOKUP("Prøve",data!$A$1:$AT$8036,A9716,FALSE)</f>
        <v>#REF!</v>
      </c>
      <c r="G9716" t="e">
        <f>HLOOKUP("ScKode",data!$A$1:$AT$8036,A9716,FALSE)</f>
        <v>#REF!</v>
      </c>
      <c r="H9716" t="e">
        <f>HLOOKUP("StofParameter",data!$A$1:$AT$8036,A9716,FALSE)</f>
        <v>#REF!</v>
      </c>
      <c r="I9716" t="e">
        <f>HLOOKUP("Dato",data!$A$1:$AT$8036,A9716,FALSE)</f>
        <v>#REF!</v>
      </c>
      <c r="J9716" t="e">
        <f>HLOOKUP("Resultat-attribut",data!$A$1:$AT$8036,A9716,FALSE)</f>
        <v>#REF!</v>
      </c>
      <c r="K9716" t="e">
        <f>HLOOKUP("Resultat",data!$A$1:$AT$8036,A9716,FALSE)</f>
        <v>#REF!</v>
      </c>
      <c r="L9716" t="e">
        <f>HLOOKUP("Enhed",data!$A$1:$AT$8036,A9716,FALSE)</f>
        <v>#REF!</v>
      </c>
    </row>
    <row r="9717" spans="1:12" x14ac:dyDescent="0.2">
      <c r="A9717">
        <v>9716</v>
      </c>
      <c r="B9717" t="e">
        <f>HLOOKUP("Referencer",data!$A$1:$AT$8036,A9717,FALSE)</f>
        <v>#REF!</v>
      </c>
      <c r="C9717" t="e">
        <f>HLOOKUP("Stedtekst",data!$A$1:$AT$8036,A9717,FALSE)</f>
        <v>#REF!</v>
      </c>
      <c r="D9717" t="e">
        <f>HLOOKUP("Målested navn",data!$A$1:$AT$8036,A9717,FALSE)</f>
        <v>#REF!</v>
      </c>
      <c r="E9717" t="e">
        <f>HLOOKUP("Prøvetagning",data!$A$1:$AT$8036,A9717,FALSE)</f>
        <v>#REF!</v>
      </c>
      <c r="F9717" t="e">
        <f>HLOOKUP("Prøve",data!$A$1:$AT$8036,A9717,FALSE)</f>
        <v>#REF!</v>
      </c>
      <c r="G9717" t="e">
        <f>HLOOKUP("ScKode",data!$A$1:$AT$8036,A9717,FALSE)</f>
        <v>#REF!</v>
      </c>
      <c r="H9717" t="e">
        <f>HLOOKUP("StofParameter",data!$A$1:$AT$8036,A9717,FALSE)</f>
        <v>#REF!</v>
      </c>
      <c r="I9717" t="e">
        <f>HLOOKUP("Dato",data!$A$1:$AT$8036,A9717,FALSE)</f>
        <v>#REF!</v>
      </c>
      <c r="J9717" t="e">
        <f>HLOOKUP("Resultat-attribut",data!$A$1:$AT$8036,A9717,FALSE)</f>
        <v>#REF!</v>
      </c>
      <c r="K9717" t="e">
        <f>HLOOKUP("Resultat",data!$A$1:$AT$8036,A9717,FALSE)</f>
        <v>#REF!</v>
      </c>
      <c r="L9717" t="e">
        <f>HLOOKUP("Enhed",data!$A$1:$AT$8036,A9717,FALSE)</f>
        <v>#REF!</v>
      </c>
    </row>
    <row r="9718" spans="1:12" x14ac:dyDescent="0.2">
      <c r="A9718">
        <v>9717</v>
      </c>
      <c r="B9718" t="e">
        <f>HLOOKUP("Referencer",data!$A$1:$AT$8036,A9718,FALSE)</f>
        <v>#REF!</v>
      </c>
      <c r="C9718" t="e">
        <f>HLOOKUP("Stedtekst",data!$A$1:$AT$8036,A9718,FALSE)</f>
        <v>#REF!</v>
      </c>
      <c r="D9718" t="e">
        <f>HLOOKUP("Målested navn",data!$A$1:$AT$8036,A9718,FALSE)</f>
        <v>#REF!</v>
      </c>
      <c r="E9718" t="e">
        <f>HLOOKUP("Prøvetagning",data!$A$1:$AT$8036,A9718,FALSE)</f>
        <v>#REF!</v>
      </c>
      <c r="F9718" t="e">
        <f>HLOOKUP("Prøve",data!$A$1:$AT$8036,A9718,FALSE)</f>
        <v>#REF!</v>
      </c>
      <c r="G9718" t="e">
        <f>HLOOKUP("ScKode",data!$A$1:$AT$8036,A9718,FALSE)</f>
        <v>#REF!</v>
      </c>
      <c r="H9718" t="e">
        <f>HLOOKUP("StofParameter",data!$A$1:$AT$8036,A9718,FALSE)</f>
        <v>#REF!</v>
      </c>
      <c r="I9718" t="e">
        <f>HLOOKUP("Dato",data!$A$1:$AT$8036,A9718,FALSE)</f>
        <v>#REF!</v>
      </c>
      <c r="J9718" t="e">
        <f>HLOOKUP("Resultat-attribut",data!$A$1:$AT$8036,A9718,FALSE)</f>
        <v>#REF!</v>
      </c>
      <c r="K9718" t="e">
        <f>HLOOKUP("Resultat",data!$A$1:$AT$8036,A9718,FALSE)</f>
        <v>#REF!</v>
      </c>
      <c r="L9718" t="e">
        <f>HLOOKUP("Enhed",data!$A$1:$AT$8036,A9718,FALSE)</f>
        <v>#REF!</v>
      </c>
    </row>
    <row r="9719" spans="1:12" x14ac:dyDescent="0.2">
      <c r="A9719">
        <v>9718</v>
      </c>
      <c r="B9719" t="e">
        <f>HLOOKUP("Referencer",data!$A$1:$AT$8036,A9719,FALSE)</f>
        <v>#REF!</v>
      </c>
      <c r="C9719" t="e">
        <f>HLOOKUP("Stedtekst",data!$A$1:$AT$8036,A9719,FALSE)</f>
        <v>#REF!</v>
      </c>
      <c r="D9719" t="e">
        <f>HLOOKUP("Målested navn",data!$A$1:$AT$8036,A9719,FALSE)</f>
        <v>#REF!</v>
      </c>
      <c r="E9719" t="e">
        <f>HLOOKUP("Prøvetagning",data!$A$1:$AT$8036,A9719,FALSE)</f>
        <v>#REF!</v>
      </c>
      <c r="F9719" t="e">
        <f>HLOOKUP("Prøve",data!$A$1:$AT$8036,A9719,FALSE)</f>
        <v>#REF!</v>
      </c>
      <c r="G9719" t="e">
        <f>HLOOKUP("ScKode",data!$A$1:$AT$8036,A9719,FALSE)</f>
        <v>#REF!</v>
      </c>
      <c r="H9719" t="e">
        <f>HLOOKUP("StofParameter",data!$A$1:$AT$8036,A9719,FALSE)</f>
        <v>#REF!</v>
      </c>
      <c r="I9719" t="e">
        <f>HLOOKUP("Dato",data!$A$1:$AT$8036,A9719,FALSE)</f>
        <v>#REF!</v>
      </c>
      <c r="J9719" t="e">
        <f>HLOOKUP("Resultat-attribut",data!$A$1:$AT$8036,A9719,FALSE)</f>
        <v>#REF!</v>
      </c>
      <c r="K9719" t="e">
        <f>HLOOKUP("Resultat",data!$A$1:$AT$8036,A9719,FALSE)</f>
        <v>#REF!</v>
      </c>
      <c r="L9719" t="e">
        <f>HLOOKUP("Enhed",data!$A$1:$AT$8036,A9719,FALSE)</f>
        <v>#REF!</v>
      </c>
    </row>
    <row r="9720" spans="1:12" x14ac:dyDescent="0.2">
      <c r="A9720">
        <v>9719</v>
      </c>
      <c r="B9720" t="e">
        <f>HLOOKUP("Referencer",data!$A$1:$AT$8036,A9720,FALSE)</f>
        <v>#REF!</v>
      </c>
      <c r="C9720" t="e">
        <f>HLOOKUP("Stedtekst",data!$A$1:$AT$8036,A9720,FALSE)</f>
        <v>#REF!</v>
      </c>
      <c r="D9720" t="e">
        <f>HLOOKUP("Målested navn",data!$A$1:$AT$8036,A9720,FALSE)</f>
        <v>#REF!</v>
      </c>
      <c r="E9720" t="e">
        <f>HLOOKUP("Prøvetagning",data!$A$1:$AT$8036,A9720,FALSE)</f>
        <v>#REF!</v>
      </c>
      <c r="F9720" t="e">
        <f>HLOOKUP("Prøve",data!$A$1:$AT$8036,A9720,FALSE)</f>
        <v>#REF!</v>
      </c>
      <c r="G9720" t="e">
        <f>HLOOKUP("ScKode",data!$A$1:$AT$8036,A9720,FALSE)</f>
        <v>#REF!</v>
      </c>
      <c r="H9720" t="e">
        <f>HLOOKUP("StofParameter",data!$A$1:$AT$8036,A9720,FALSE)</f>
        <v>#REF!</v>
      </c>
      <c r="I9720" t="e">
        <f>HLOOKUP("Dato",data!$A$1:$AT$8036,A9720,FALSE)</f>
        <v>#REF!</v>
      </c>
      <c r="J9720" t="e">
        <f>HLOOKUP("Resultat-attribut",data!$A$1:$AT$8036,A9720,FALSE)</f>
        <v>#REF!</v>
      </c>
      <c r="K9720" t="e">
        <f>HLOOKUP("Resultat",data!$A$1:$AT$8036,A9720,FALSE)</f>
        <v>#REF!</v>
      </c>
      <c r="L9720" t="e">
        <f>HLOOKUP("Enhed",data!$A$1:$AT$8036,A9720,FALSE)</f>
        <v>#REF!</v>
      </c>
    </row>
    <row r="9721" spans="1:12" x14ac:dyDescent="0.2">
      <c r="A9721">
        <v>9720</v>
      </c>
      <c r="B9721" t="e">
        <f>HLOOKUP("Referencer",data!$A$1:$AT$8036,A9721,FALSE)</f>
        <v>#REF!</v>
      </c>
      <c r="C9721" t="e">
        <f>HLOOKUP("Stedtekst",data!$A$1:$AT$8036,A9721,FALSE)</f>
        <v>#REF!</v>
      </c>
      <c r="D9721" t="e">
        <f>HLOOKUP("Målested navn",data!$A$1:$AT$8036,A9721,FALSE)</f>
        <v>#REF!</v>
      </c>
      <c r="E9721" t="e">
        <f>HLOOKUP("Prøvetagning",data!$A$1:$AT$8036,A9721,FALSE)</f>
        <v>#REF!</v>
      </c>
      <c r="F9721" t="e">
        <f>HLOOKUP("Prøve",data!$A$1:$AT$8036,A9721,FALSE)</f>
        <v>#REF!</v>
      </c>
      <c r="G9721" t="e">
        <f>HLOOKUP("ScKode",data!$A$1:$AT$8036,A9721,FALSE)</f>
        <v>#REF!</v>
      </c>
      <c r="H9721" t="e">
        <f>HLOOKUP("StofParameter",data!$A$1:$AT$8036,A9721,FALSE)</f>
        <v>#REF!</v>
      </c>
      <c r="I9721" t="e">
        <f>HLOOKUP("Dato",data!$A$1:$AT$8036,A9721,FALSE)</f>
        <v>#REF!</v>
      </c>
      <c r="J9721" t="e">
        <f>HLOOKUP("Resultat-attribut",data!$A$1:$AT$8036,A9721,FALSE)</f>
        <v>#REF!</v>
      </c>
      <c r="K9721" t="e">
        <f>HLOOKUP("Resultat",data!$A$1:$AT$8036,A9721,FALSE)</f>
        <v>#REF!</v>
      </c>
      <c r="L9721" t="e">
        <f>HLOOKUP("Enhed",data!$A$1:$AT$8036,A9721,FALSE)</f>
        <v>#REF!</v>
      </c>
    </row>
    <row r="9722" spans="1:12" x14ac:dyDescent="0.2">
      <c r="A9722">
        <v>9721</v>
      </c>
      <c r="B9722" t="e">
        <f>HLOOKUP("Referencer",data!$A$1:$AT$8036,A9722,FALSE)</f>
        <v>#REF!</v>
      </c>
      <c r="C9722" t="e">
        <f>HLOOKUP("Stedtekst",data!$A$1:$AT$8036,A9722,FALSE)</f>
        <v>#REF!</v>
      </c>
      <c r="D9722" t="e">
        <f>HLOOKUP("Målested navn",data!$A$1:$AT$8036,A9722,FALSE)</f>
        <v>#REF!</v>
      </c>
      <c r="E9722" t="e">
        <f>HLOOKUP("Prøvetagning",data!$A$1:$AT$8036,A9722,FALSE)</f>
        <v>#REF!</v>
      </c>
      <c r="F9722" t="e">
        <f>HLOOKUP("Prøve",data!$A$1:$AT$8036,A9722,FALSE)</f>
        <v>#REF!</v>
      </c>
      <c r="G9722" t="e">
        <f>HLOOKUP("ScKode",data!$A$1:$AT$8036,A9722,FALSE)</f>
        <v>#REF!</v>
      </c>
      <c r="H9722" t="e">
        <f>HLOOKUP("StofParameter",data!$A$1:$AT$8036,A9722,FALSE)</f>
        <v>#REF!</v>
      </c>
      <c r="I9722" t="e">
        <f>HLOOKUP("Dato",data!$A$1:$AT$8036,A9722,FALSE)</f>
        <v>#REF!</v>
      </c>
      <c r="J9722" t="e">
        <f>HLOOKUP("Resultat-attribut",data!$A$1:$AT$8036,A9722,FALSE)</f>
        <v>#REF!</v>
      </c>
      <c r="K9722" t="e">
        <f>HLOOKUP("Resultat",data!$A$1:$AT$8036,A9722,FALSE)</f>
        <v>#REF!</v>
      </c>
      <c r="L9722" t="e">
        <f>HLOOKUP("Enhed",data!$A$1:$AT$8036,A9722,FALSE)</f>
        <v>#REF!</v>
      </c>
    </row>
    <row r="9723" spans="1:12" x14ac:dyDescent="0.2">
      <c r="A9723">
        <v>9722</v>
      </c>
      <c r="B9723" t="e">
        <f>HLOOKUP("Referencer",data!$A$1:$AT$8036,A9723,FALSE)</f>
        <v>#REF!</v>
      </c>
      <c r="C9723" t="e">
        <f>HLOOKUP("Stedtekst",data!$A$1:$AT$8036,A9723,FALSE)</f>
        <v>#REF!</v>
      </c>
      <c r="D9723" t="e">
        <f>HLOOKUP("Målested navn",data!$A$1:$AT$8036,A9723,FALSE)</f>
        <v>#REF!</v>
      </c>
      <c r="E9723" t="e">
        <f>HLOOKUP("Prøvetagning",data!$A$1:$AT$8036,A9723,FALSE)</f>
        <v>#REF!</v>
      </c>
      <c r="F9723" t="e">
        <f>HLOOKUP("Prøve",data!$A$1:$AT$8036,A9723,FALSE)</f>
        <v>#REF!</v>
      </c>
      <c r="G9723" t="e">
        <f>HLOOKUP("ScKode",data!$A$1:$AT$8036,A9723,FALSE)</f>
        <v>#REF!</v>
      </c>
      <c r="H9723" t="e">
        <f>HLOOKUP("StofParameter",data!$A$1:$AT$8036,A9723,FALSE)</f>
        <v>#REF!</v>
      </c>
      <c r="I9723" t="e">
        <f>HLOOKUP("Dato",data!$A$1:$AT$8036,A9723,FALSE)</f>
        <v>#REF!</v>
      </c>
      <c r="J9723" t="e">
        <f>HLOOKUP("Resultat-attribut",data!$A$1:$AT$8036,A9723,FALSE)</f>
        <v>#REF!</v>
      </c>
      <c r="K9723" t="e">
        <f>HLOOKUP("Resultat",data!$A$1:$AT$8036,A9723,FALSE)</f>
        <v>#REF!</v>
      </c>
      <c r="L9723" t="e">
        <f>HLOOKUP("Enhed",data!$A$1:$AT$8036,A9723,FALSE)</f>
        <v>#REF!</v>
      </c>
    </row>
    <row r="9724" spans="1:12" x14ac:dyDescent="0.2">
      <c r="A9724">
        <v>9723</v>
      </c>
      <c r="B9724" t="e">
        <f>HLOOKUP("Referencer",data!$A$1:$AT$8036,A9724,FALSE)</f>
        <v>#REF!</v>
      </c>
      <c r="C9724" t="e">
        <f>HLOOKUP("Stedtekst",data!$A$1:$AT$8036,A9724,FALSE)</f>
        <v>#REF!</v>
      </c>
      <c r="D9724" t="e">
        <f>HLOOKUP("Målested navn",data!$A$1:$AT$8036,A9724,FALSE)</f>
        <v>#REF!</v>
      </c>
      <c r="E9724" t="e">
        <f>HLOOKUP("Prøvetagning",data!$A$1:$AT$8036,A9724,FALSE)</f>
        <v>#REF!</v>
      </c>
      <c r="F9724" t="e">
        <f>HLOOKUP("Prøve",data!$A$1:$AT$8036,A9724,FALSE)</f>
        <v>#REF!</v>
      </c>
      <c r="G9724" t="e">
        <f>HLOOKUP("ScKode",data!$A$1:$AT$8036,A9724,FALSE)</f>
        <v>#REF!</v>
      </c>
      <c r="H9724" t="e">
        <f>HLOOKUP("StofParameter",data!$A$1:$AT$8036,A9724,FALSE)</f>
        <v>#REF!</v>
      </c>
      <c r="I9724" t="e">
        <f>HLOOKUP("Dato",data!$A$1:$AT$8036,A9724,FALSE)</f>
        <v>#REF!</v>
      </c>
      <c r="J9724" t="e">
        <f>HLOOKUP("Resultat-attribut",data!$A$1:$AT$8036,A9724,FALSE)</f>
        <v>#REF!</v>
      </c>
      <c r="K9724" t="e">
        <f>HLOOKUP("Resultat",data!$A$1:$AT$8036,A9724,FALSE)</f>
        <v>#REF!</v>
      </c>
      <c r="L9724" t="e">
        <f>HLOOKUP("Enhed",data!$A$1:$AT$8036,A9724,FALSE)</f>
        <v>#REF!</v>
      </c>
    </row>
    <row r="9725" spans="1:12" x14ac:dyDescent="0.2">
      <c r="A9725">
        <v>9724</v>
      </c>
      <c r="B9725" t="e">
        <f>HLOOKUP("Referencer",data!$A$1:$AT$8036,A9725,FALSE)</f>
        <v>#REF!</v>
      </c>
      <c r="C9725" t="e">
        <f>HLOOKUP("Stedtekst",data!$A$1:$AT$8036,A9725,FALSE)</f>
        <v>#REF!</v>
      </c>
      <c r="D9725" t="e">
        <f>HLOOKUP("Målested navn",data!$A$1:$AT$8036,A9725,FALSE)</f>
        <v>#REF!</v>
      </c>
      <c r="E9725" t="e">
        <f>HLOOKUP("Prøvetagning",data!$A$1:$AT$8036,A9725,FALSE)</f>
        <v>#REF!</v>
      </c>
      <c r="F9725" t="e">
        <f>HLOOKUP("Prøve",data!$A$1:$AT$8036,A9725,FALSE)</f>
        <v>#REF!</v>
      </c>
      <c r="G9725" t="e">
        <f>HLOOKUP("ScKode",data!$A$1:$AT$8036,A9725,FALSE)</f>
        <v>#REF!</v>
      </c>
      <c r="H9725" t="e">
        <f>HLOOKUP("StofParameter",data!$A$1:$AT$8036,A9725,FALSE)</f>
        <v>#REF!</v>
      </c>
      <c r="I9725" t="e">
        <f>HLOOKUP("Dato",data!$A$1:$AT$8036,A9725,FALSE)</f>
        <v>#REF!</v>
      </c>
      <c r="J9725" t="e">
        <f>HLOOKUP("Resultat-attribut",data!$A$1:$AT$8036,A9725,FALSE)</f>
        <v>#REF!</v>
      </c>
      <c r="K9725" t="e">
        <f>HLOOKUP("Resultat",data!$A$1:$AT$8036,A9725,FALSE)</f>
        <v>#REF!</v>
      </c>
      <c r="L9725" t="e">
        <f>HLOOKUP("Enhed",data!$A$1:$AT$8036,A9725,FALSE)</f>
        <v>#REF!</v>
      </c>
    </row>
    <row r="9726" spans="1:12" x14ac:dyDescent="0.2">
      <c r="A9726">
        <v>9725</v>
      </c>
      <c r="B9726" t="e">
        <f>HLOOKUP("Referencer",data!$A$1:$AT$8036,A9726,FALSE)</f>
        <v>#REF!</v>
      </c>
      <c r="C9726" t="e">
        <f>HLOOKUP("Stedtekst",data!$A$1:$AT$8036,A9726,FALSE)</f>
        <v>#REF!</v>
      </c>
      <c r="D9726" t="e">
        <f>HLOOKUP("Målested navn",data!$A$1:$AT$8036,A9726,FALSE)</f>
        <v>#REF!</v>
      </c>
      <c r="E9726" t="e">
        <f>HLOOKUP("Prøvetagning",data!$A$1:$AT$8036,A9726,FALSE)</f>
        <v>#REF!</v>
      </c>
      <c r="F9726" t="e">
        <f>HLOOKUP("Prøve",data!$A$1:$AT$8036,A9726,FALSE)</f>
        <v>#REF!</v>
      </c>
      <c r="G9726" t="e">
        <f>HLOOKUP("ScKode",data!$A$1:$AT$8036,A9726,FALSE)</f>
        <v>#REF!</v>
      </c>
      <c r="H9726" t="e">
        <f>HLOOKUP("StofParameter",data!$A$1:$AT$8036,A9726,FALSE)</f>
        <v>#REF!</v>
      </c>
      <c r="I9726" t="e">
        <f>HLOOKUP("Dato",data!$A$1:$AT$8036,A9726,FALSE)</f>
        <v>#REF!</v>
      </c>
      <c r="J9726" t="e">
        <f>HLOOKUP("Resultat-attribut",data!$A$1:$AT$8036,A9726,FALSE)</f>
        <v>#REF!</v>
      </c>
      <c r="K9726" t="e">
        <f>HLOOKUP("Resultat",data!$A$1:$AT$8036,A9726,FALSE)</f>
        <v>#REF!</v>
      </c>
      <c r="L9726" t="e">
        <f>HLOOKUP("Enhed",data!$A$1:$AT$8036,A9726,FALSE)</f>
        <v>#REF!</v>
      </c>
    </row>
    <row r="9727" spans="1:12" x14ac:dyDescent="0.2">
      <c r="A9727">
        <v>9726</v>
      </c>
      <c r="B9727" t="e">
        <f>HLOOKUP("Referencer",data!$A$1:$AT$8036,A9727,FALSE)</f>
        <v>#REF!</v>
      </c>
      <c r="C9727" t="e">
        <f>HLOOKUP("Stedtekst",data!$A$1:$AT$8036,A9727,FALSE)</f>
        <v>#REF!</v>
      </c>
      <c r="D9727" t="e">
        <f>HLOOKUP("Målested navn",data!$A$1:$AT$8036,A9727,FALSE)</f>
        <v>#REF!</v>
      </c>
      <c r="E9727" t="e">
        <f>HLOOKUP("Prøvetagning",data!$A$1:$AT$8036,A9727,FALSE)</f>
        <v>#REF!</v>
      </c>
      <c r="F9727" t="e">
        <f>HLOOKUP("Prøve",data!$A$1:$AT$8036,A9727,FALSE)</f>
        <v>#REF!</v>
      </c>
      <c r="G9727" t="e">
        <f>HLOOKUP("ScKode",data!$A$1:$AT$8036,A9727,FALSE)</f>
        <v>#REF!</v>
      </c>
      <c r="H9727" t="e">
        <f>HLOOKUP("StofParameter",data!$A$1:$AT$8036,A9727,FALSE)</f>
        <v>#REF!</v>
      </c>
      <c r="I9727" t="e">
        <f>HLOOKUP("Dato",data!$A$1:$AT$8036,A9727,FALSE)</f>
        <v>#REF!</v>
      </c>
      <c r="J9727" t="e">
        <f>HLOOKUP("Resultat-attribut",data!$A$1:$AT$8036,A9727,FALSE)</f>
        <v>#REF!</v>
      </c>
      <c r="K9727" t="e">
        <f>HLOOKUP("Resultat",data!$A$1:$AT$8036,A9727,FALSE)</f>
        <v>#REF!</v>
      </c>
      <c r="L9727" t="e">
        <f>HLOOKUP("Enhed",data!$A$1:$AT$8036,A9727,FALSE)</f>
        <v>#REF!</v>
      </c>
    </row>
    <row r="9728" spans="1:12" x14ac:dyDescent="0.2">
      <c r="A9728">
        <v>9727</v>
      </c>
      <c r="B9728" t="e">
        <f>HLOOKUP("Referencer",data!$A$1:$AT$8036,A9728,FALSE)</f>
        <v>#REF!</v>
      </c>
      <c r="C9728" t="e">
        <f>HLOOKUP("Stedtekst",data!$A$1:$AT$8036,A9728,FALSE)</f>
        <v>#REF!</v>
      </c>
      <c r="D9728" t="e">
        <f>HLOOKUP("Målested navn",data!$A$1:$AT$8036,A9728,FALSE)</f>
        <v>#REF!</v>
      </c>
      <c r="E9728" t="e">
        <f>HLOOKUP("Prøvetagning",data!$A$1:$AT$8036,A9728,FALSE)</f>
        <v>#REF!</v>
      </c>
      <c r="F9728" t="e">
        <f>HLOOKUP("Prøve",data!$A$1:$AT$8036,A9728,FALSE)</f>
        <v>#REF!</v>
      </c>
      <c r="G9728" t="e">
        <f>HLOOKUP("ScKode",data!$A$1:$AT$8036,A9728,FALSE)</f>
        <v>#REF!</v>
      </c>
      <c r="H9728" t="e">
        <f>HLOOKUP("StofParameter",data!$A$1:$AT$8036,A9728,FALSE)</f>
        <v>#REF!</v>
      </c>
      <c r="I9728" t="e">
        <f>HLOOKUP("Dato",data!$A$1:$AT$8036,A9728,FALSE)</f>
        <v>#REF!</v>
      </c>
      <c r="J9728" t="e">
        <f>HLOOKUP("Resultat-attribut",data!$A$1:$AT$8036,A9728,FALSE)</f>
        <v>#REF!</v>
      </c>
      <c r="K9728" t="e">
        <f>HLOOKUP("Resultat",data!$A$1:$AT$8036,A9728,FALSE)</f>
        <v>#REF!</v>
      </c>
      <c r="L9728" t="e">
        <f>HLOOKUP("Enhed",data!$A$1:$AT$8036,A9728,FALSE)</f>
        <v>#REF!</v>
      </c>
    </row>
    <row r="9729" spans="1:12" x14ac:dyDescent="0.2">
      <c r="A9729">
        <v>9728</v>
      </c>
      <c r="B9729" t="e">
        <f>HLOOKUP("Referencer",data!$A$1:$AT$8036,A9729,FALSE)</f>
        <v>#REF!</v>
      </c>
      <c r="C9729" t="e">
        <f>HLOOKUP("Stedtekst",data!$A$1:$AT$8036,A9729,FALSE)</f>
        <v>#REF!</v>
      </c>
      <c r="D9729" t="e">
        <f>HLOOKUP("Målested navn",data!$A$1:$AT$8036,A9729,FALSE)</f>
        <v>#REF!</v>
      </c>
      <c r="E9729" t="e">
        <f>HLOOKUP("Prøvetagning",data!$A$1:$AT$8036,A9729,FALSE)</f>
        <v>#REF!</v>
      </c>
      <c r="F9729" t="e">
        <f>HLOOKUP("Prøve",data!$A$1:$AT$8036,A9729,FALSE)</f>
        <v>#REF!</v>
      </c>
      <c r="G9729" t="e">
        <f>HLOOKUP("ScKode",data!$A$1:$AT$8036,A9729,FALSE)</f>
        <v>#REF!</v>
      </c>
      <c r="H9729" t="e">
        <f>HLOOKUP("StofParameter",data!$A$1:$AT$8036,A9729,FALSE)</f>
        <v>#REF!</v>
      </c>
      <c r="I9729" t="e">
        <f>HLOOKUP("Dato",data!$A$1:$AT$8036,A9729,FALSE)</f>
        <v>#REF!</v>
      </c>
      <c r="J9729" t="e">
        <f>HLOOKUP("Resultat-attribut",data!$A$1:$AT$8036,A9729,FALSE)</f>
        <v>#REF!</v>
      </c>
      <c r="K9729" t="e">
        <f>HLOOKUP("Resultat",data!$A$1:$AT$8036,A9729,FALSE)</f>
        <v>#REF!</v>
      </c>
      <c r="L9729" t="e">
        <f>HLOOKUP("Enhed",data!$A$1:$AT$8036,A9729,FALSE)</f>
        <v>#REF!</v>
      </c>
    </row>
    <row r="9730" spans="1:12" x14ac:dyDescent="0.2">
      <c r="A9730">
        <v>9729</v>
      </c>
      <c r="B9730" t="e">
        <f>HLOOKUP("Referencer",data!$A$1:$AT$8036,A9730,FALSE)</f>
        <v>#REF!</v>
      </c>
      <c r="C9730" t="e">
        <f>HLOOKUP("Stedtekst",data!$A$1:$AT$8036,A9730,FALSE)</f>
        <v>#REF!</v>
      </c>
      <c r="D9730" t="e">
        <f>HLOOKUP("Målested navn",data!$A$1:$AT$8036,A9730,FALSE)</f>
        <v>#REF!</v>
      </c>
      <c r="E9730" t="e">
        <f>HLOOKUP("Prøvetagning",data!$A$1:$AT$8036,A9730,FALSE)</f>
        <v>#REF!</v>
      </c>
      <c r="F9730" t="e">
        <f>HLOOKUP("Prøve",data!$A$1:$AT$8036,A9730,FALSE)</f>
        <v>#REF!</v>
      </c>
      <c r="G9730" t="e">
        <f>HLOOKUP("ScKode",data!$A$1:$AT$8036,A9730,FALSE)</f>
        <v>#REF!</v>
      </c>
      <c r="H9730" t="e">
        <f>HLOOKUP("StofParameter",data!$A$1:$AT$8036,A9730,FALSE)</f>
        <v>#REF!</v>
      </c>
      <c r="I9730" t="e">
        <f>HLOOKUP("Dato",data!$A$1:$AT$8036,A9730,FALSE)</f>
        <v>#REF!</v>
      </c>
      <c r="J9730" t="e">
        <f>HLOOKUP("Resultat-attribut",data!$A$1:$AT$8036,A9730,FALSE)</f>
        <v>#REF!</v>
      </c>
      <c r="K9730" t="e">
        <f>HLOOKUP("Resultat",data!$A$1:$AT$8036,A9730,FALSE)</f>
        <v>#REF!</v>
      </c>
      <c r="L9730" t="e">
        <f>HLOOKUP("Enhed",data!$A$1:$AT$8036,A9730,FALSE)</f>
        <v>#REF!</v>
      </c>
    </row>
    <row r="9731" spans="1:12" x14ac:dyDescent="0.2">
      <c r="A9731">
        <v>9730</v>
      </c>
      <c r="B9731" t="e">
        <f>HLOOKUP("Referencer",data!$A$1:$AT$8036,A9731,FALSE)</f>
        <v>#REF!</v>
      </c>
      <c r="C9731" t="e">
        <f>HLOOKUP("Stedtekst",data!$A$1:$AT$8036,A9731,FALSE)</f>
        <v>#REF!</v>
      </c>
      <c r="D9731" t="e">
        <f>HLOOKUP("Målested navn",data!$A$1:$AT$8036,A9731,FALSE)</f>
        <v>#REF!</v>
      </c>
      <c r="E9731" t="e">
        <f>HLOOKUP("Prøvetagning",data!$A$1:$AT$8036,A9731,FALSE)</f>
        <v>#REF!</v>
      </c>
      <c r="F9731" t="e">
        <f>HLOOKUP("Prøve",data!$A$1:$AT$8036,A9731,FALSE)</f>
        <v>#REF!</v>
      </c>
      <c r="G9731" t="e">
        <f>HLOOKUP("ScKode",data!$A$1:$AT$8036,A9731,FALSE)</f>
        <v>#REF!</v>
      </c>
      <c r="H9731" t="e">
        <f>HLOOKUP("StofParameter",data!$A$1:$AT$8036,A9731,FALSE)</f>
        <v>#REF!</v>
      </c>
      <c r="I9731" t="e">
        <f>HLOOKUP("Dato",data!$A$1:$AT$8036,A9731,FALSE)</f>
        <v>#REF!</v>
      </c>
      <c r="J9731" t="e">
        <f>HLOOKUP("Resultat-attribut",data!$A$1:$AT$8036,A9731,FALSE)</f>
        <v>#REF!</v>
      </c>
      <c r="K9731" t="e">
        <f>HLOOKUP("Resultat",data!$A$1:$AT$8036,A9731,FALSE)</f>
        <v>#REF!</v>
      </c>
      <c r="L9731" t="e">
        <f>HLOOKUP("Enhed",data!$A$1:$AT$8036,A9731,FALSE)</f>
        <v>#REF!</v>
      </c>
    </row>
    <row r="9732" spans="1:12" x14ac:dyDescent="0.2">
      <c r="A9732">
        <v>9731</v>
      </c>
      <c r="B9732" t="e">
        <f>HLOOKUP("Referencer",data!$A$1:$AT$8036,A9732,FALSE)</f>
        <v>#REF!</v>
      </c>
      <c r="C9732" t="e">
        <f>HLOOKUP("Stedtekst",data!$A$1:$AT$8036,A9732,FALSE)</f>
        <v>#REF!</v>
      </c>
      <c r="D9732" t="e">
        <f>HLOOKUP("Målested navn",data!$A$1:$AT$8036,A9732,FALSE)</f>
        <v>#REF!</v>
      </c>
      <c r="E9732" t="e">
        <f>HLOOKUP("Prøvetagning",data!$A$1:$AT$8036,A9732,FALSE)</f>
        <v>#REF!</v>
      </c>
      <c r="F9732" t="e">
        <f>HLOOKUP("Prøve",data!$A$1:$AT$8036,A9732,FALSE)</f>
        <v>#REF!</v>
      </c>
      <c r="G9732" t="e">
        <f>HLOOKUP("ScKode",data!$A$1:$AT$8036,A9732,FALSE)</f>
        <v>#REF!</v>
      </c>
      <c r="H9732" t="e">
        <f>HLOOKUP("StofParameter",data!$A$1:$AT$8036,A9732,FALSE)</f>
        <v>#REF!</v>
      </c>
      <c r="I9732" t="e">
        <f>HLOOKUP("Dato",data!$A$1:$AT$8036,A9732,FALSE)</f>
        <v>#REF!</v>
      </c>
      <c r="J9732" t="e">
        <f>HLOOKUP("Resultat-attribut",data!$A$1:$AT$8036,A9732,FALSE)</f>
        <v>#REF!</v>
      </c>
      <c r="K9732" t="e">
        <f>HLOOKUP("Resultat",data!$A$1:$AT$8036,A9732,FALSE)</f>
        <v>#REF!</v>
      </c>
      <c r="L9732" t="e">
        <f>HLOOKUP("Enhed",data!$A$1:$AT$8036,A9732,FALSE)</f>
        <v>#REF!</v>
      </c>
    </row>
    <row r="9733" spans="1:12" x14ac:dyDescent="0.2">
      <c r="A9733">
        <v>9732</v>
      </c>
      <c r="B9733" t="e">
        <f>HLOOKUP("Referencer",data!$A$1:$AT$8036,A9733,FALSE)</f>
        <v>#REF!</v>
      </c>
      <c r="C9733" t="e">
        <f>HLOOKUP("Stedtekst",data!$A$1:$AT$8036,A9733,FALSE)</f>
        <v>#REF!</v>
      </c>
      <c r="D9733" t="e">
        <f>HLOOKUP("Målested navn",data!$A$1:$AT$8036,A9733,FALSE)</f>
        <v>#REF!</v>
      </c>
      <c r="E9733" t="e">
        <f>HLOOKUP("Prøvetagning",data!$A$1:$AT$8036,A9733,FALSE)</f>
        <v>#REF!</v>
      </c>
      <c r="F9733" t="e">
        <f>HLOOKUP("Prøve",data!$A$1:$AT$8036,A9733,FALSE)</f>
        <v>#REF!</v>
      </c>
      <c r="G9733" t="e">
        <f>HLOOKUP("ScKode",data!$A$1:$AT$8036,A9733,FALSE)</f>
        <v>#REF!</v>
      </c>
      <c r="H9733" t="e">
        <f>HLOOKUP("StofParameter",data!$A$1:$AT$8036,A9733,FALSE)</f>
        <v>#REF!</v>
      </c>
      <c r="I9733" t="e">
        <f>HLOOKUP("Dato",data!$A$1:$AT$8036,A9733,FALSE)</f>
        <v>#REF!</v>
      </c>
      <c r="J9733" t="e">
        <f>HLOOKUP("Resultat-attribut",data!$A$1:$AT$8036,A9733,FALSE)</f>
        <v>#REF!</v>
      </c>
      <c r="K9733" t="e">
        <f>HLOOKUP("Resultat",data!$A$1:$AT$8036,A9733,FALSE)</f>
        <v>#REF!</v>
      </c>
      <c r="L9733" t="e">
        <f>HLOOKUP("Enhed",data!$A$1:$AT$8036,A9733,FALSE)</f>
        <v>#REF!</v>
      </c>
    </row>
    <row r="9734" spans="1:12" x14ac:dyDescent="0.2">
      <c r="A9734">
        <v>9733</v>
      </c>
      <c r="B9734" t="e">
        <f>HLOOKUP("Referencer",data!$A$1:$AT$8036,A9734,FALSE)</f>
        <v>#REF!</v>
      </c>
      <c r="C9734" t="e">
        <f>HLOOKUP("Stedtekst",data!$A$1:$AT$8036,A9734,FALSE)</f>
        <v>#REF!</v>
      </c>
      <c r="D9734" t="e">
        <f>HLOOKUP("Målested navn",data!$A$1:$AT$8036,A9734,FALSE)</f>
        <v>#REF!</v>
      </c>
      <c r="E9734" t="e">
        <f>HLOOKUP("Prøvetagning",data!$A$1:$AT$8036,A9734,FALSE)</f>
        <v>#REF!</v>
      </c>
      <c r="F9734" t="e">
        <f>HLOOKUP("Prøve",data!$A$1:$AT$8036,A9734,FALSE)</f>
        <v>#REF!</v>
      </c>
      <c r="G9734" t="e">
        <f>HLOOKUP("ScKode",data!$A$1:$AT$8036,A9734,FALSE)</f>
        <v>#REF!</v>
      </c>
      <c r="H9734" t="e">
        <f>HLOOKUP("StofParameter",data!$A$1:$AT$8036,A9734,FALSE)</f>
        <v>#REF!</v>
      </c>
      <c r="I9734" t="e">
        <f>HLOOKUP("Dato",data!$A$1:$AT$8036,A9734,FALSE)</f>
        <v>#REF!</v>
      </c>
      <c r="J9734" t="e">
        <f>HLOOKUP("Resultat-attribut",data!$A$1:$AT$8036,A9734,FALSE)</f>
        <v>#REF!</v>
      </c>
      <c r="K9734" t="e">
        <f>HLOOKUP("Resultat",data!$A$1:$AT$8036,A9734,FALSE)</f>
        <v>#REF!</v>
      </c>
      <c r="L9734" t="e">
        <f>HLOOKUP("Enhed",data!$A$1:$AT$8036,A9734,FALSE)</f>
        <v>#REF!</v>
      </c>
    </row>
    <row r="9735" spans="1:12" x14ac:dyDescent="0.2">
      <c r="A9735">
        <v>9734</v>
      </c>
      <c r="B9735" t="e">
        <f>HLOOKUP("Referencer",data!$A$1:$AT$8036,A9735,FALSE)</f>
        <v>#REF!</v>
      </c>
      <c r="C9735" t="e">
        <f>HLOOKUP("Stedtekst",data!$A$1:$AT$8036,A9735,FALSE)</f>
        <v>#REF!</v>
      </c>
      <c r="D9735" t="e">
        <f>HLOOKUP("Målested navn",data!$A$1:$AT$8036,A9735,FALSE)</f>
        <v>#REF!</v>
      </c>
      <c r="E9735" t="e">
        <f>HLOOKUP("Prøvetagning",data!$A$1:$AT$8036,A9735,FALSE)</f>
        <v>#REF!</v>
      </c>
      <c r="F9735" t="e">
        <f>HLOOKUP("Prøve",data!$A$1:$AT$8036,A9735,FALSE)</f>
        <v>#REF!</v>
      </c>
      <c r="G9735" t="e">
        <f>HLOOKUP("ScKode",data!$A$1:$AT$8036,A9735,FALSE)</f>
        <v>#REF!</v>
      </c>
      <c r="H9735" t="e">
        <f>HLOOKUP("StofParameter",data!$A$1:$AT$8036,A9735,FALSE)</f>
        <v>#REF!</v>
      </c>
      <c r="I9735" t="e">
        <f>HLOOKUP("Dato",data!$A$1:$AT$8036,A9735,FALSE)</f>
        <v>#REF!</v>
      </c>
      <c r="J9735" t="e">
        <f>HLOOKUP("Resultat-attribut",data!$A$1:$AT$8036,A9735,FALSE)</f>
        <v>#REF!</v>
      </c>
      <c r="K9735" t="e">
        <f>HLOOKUP("Resultat",data!$A$1:$AT$8036,A9735,FALSE)</f>
        <v>#REF!</v>
      </c>
      <c r="L9735" t="e">
        <f>HLOOKUP("Enhed",data!$A$1:$AT$8036,A9735,FALSE)</f>
        <v>#REF!</v>
      </c>
    </row>
    <row r="9736" spans="1:12" x14ac:dyDescent="0.2">
      <c r="A9736">
        <v>9735</v>
      </c>
      <c r="B9736" t="e">
        <f>HLOOKUP("Referencer",data!$A$1:$AT$8036,A9736,FALSE)</f>
        <v>#REF!</v>
      </c>
      <c r="C9736" t="e">
        <f>HLOOKUP("Stedtekst",data!$A$1:$AT$8036,A9736,FALSE)</f>
        <v>#REF!</v>
      </c>
      <c r="D9736" t="e">
        <f>HLOOKUP("Målested navn",data!$A$1:$AT$8036,A9736,FALSE)</f>
        <v>#REF!</v>
      </c>
      <c r="E9736" t="e">
        <f>HLOOKUP("Prøvetagning",data!$A$1:$AT$8036,A9736,FALSE)</f>
        <v>#REF!</v>
      </c>
      <c r="F9736" t="e">
        <f>HLOOKUP("Prøve",data!$A$1:$AT$8036,A9736,FALSE)</f>
        <v>#REF!</v>
      </c>
      <c r="G9736" t="e">
        <f>HLOOKUP("ScKode",data!$A$1:$AT$8036,A9736,FALSE)</f>
        <v>#REF!</v>
      </c>
      <c r="H9736" t="e">
        <f>HLOOKUP("StofParameter",data!$A$1:$AT$8036,A9736,FALSE)</f>
        <v>#REF!</v>
      </c>
      <c r="I9736" t="e">
        <f>HLOOKUP("Dato",data!$A$1:$AT$8036,A9736,FALSE)</f>
        <v>#REF!</v>
      </c>
      <c r="J9736" t="e">
        <f>HLOOKUP("Resultat-attribut",data!$A$1:$AT$8036,A9736,FALSE)</f>
        <v>#REF!</v>
      </c>
      <c r="K9736" t="e">
        <f>HLOOKUP("Resultat",data!$A$1:$AT$8036,A9736,FALSE)</f>
        <v>#REF!</v>
      </c>
      <c r="L9736" t="e">
        <f>HLOOKUP("Enhed",data!$A$1:$AT$8036,A9736,FALSE)</f>
        <v>#REF!</v>
      </c>
    </row>
    <row r="9737" spans="1:12" x14ac:dyDescent="0.2">
      <c r="A9737">
        <v>9736</v>
      </c>
      <c r="B9737" t="e">
        <f>HLOOKUP("Referencer",data!$A$1:$AT$8036,A9737,FALSE)</f>
        <v>#REF!</v>
      </c>
      <c r="C9737" t="e">
        <f>HLOOKUP("Stedtekst",data!$A$1:$AT$8036,A9737,FALSE)</f>
        <v>#REF!</v>
      </c>
      <c r="D9737" t="e">
        <f>HLOOKUP("Målested navn",data!$A$1:$AT$8036,A9737,FALSE)</f>
        <v>#REF!</v>
      </c>
      <c r="E9737" t="e">
        <f>HLOOKUP("Prøvetagning",data!$A$1:$AT$8036,A9737,FALSE)</f>
        <v>#REF!</v>
      </c>
      <c r="F9737" t="e">
        <f>HLOOKUP("Prøve",data!$A$1:$AT$8036,A9737,FALSE)</f>
        <v>#REF!</v>
      </c>
      <c r="G9737" t="e">
        <f>HLOOKUP("ScKode",data!$A$1:$AT$8036,A9737,FALSE)</f>
        <v>#REF!</v>
      </c>
      <c r="H9737" t="e">
        <f>HLOOKUP("StofParameter",data!$A$1:$AT$8036,A9737,FALSE)</f>
        <v>#REF!</v>
      </c>
      <c r="I9737" t="e">
        <f>HLOOKUP("Dato",data!$A$1:$AT$8036,A9737,FALSE)</f>
        <v>#REF!</v>
      </c>
      <c r="J9737" t="e">
        <f>HLOOKUP("Resultat-attribut",data!$A$1:$AT$8036,A9737,FALSE)</f>
        <v>#REF!</v>
      </c>
      <c r="K9737" t="e">
        <f>HLOOKUP("Resultat",data!$A$1:$AT$8036,A9737,FALSE)</f>
        <v>#REF!</v>
      </c>
      <c r="L9737" t="e">
        <f>HLOOKUP("Enhed",data!$A$1:$AT$8036,A9737,FALSE)</f>
        <v>#REF!</v>
      </c>
    </row>
    <row r="9738" spans="1:12" x14ac:dyDescent="0.2">
      <c r="A9738">
        <v>9737</v>
      </c>
      <c r="B9738" t="e">
        <f>HLOOKUP("Referencer",data!$A$1:$AT$8036,A9738,FALSE)</f>
        <v>#REF!</v>
      </c>
      <c r="C9738" t="e">
        <f>HLOOKUP("Stedtekst",data!$A$1:$AT$8036,A9738,FALSE)</f>
        <v>#REF!</v>
      </c>
      <c r="D9738" t="e">
        <f>HLOOKUP("Målested navn",data!$A$1:$AT$8036,A9738,FALSE)</f>
        <v>#REF!</v>
      </c>
      <c r="E9738" t="e">
        <f>HLOOKUP("Prøvetagning",data!$A$1:$AT$8036,A9738,FALSE)</f>
        <v>#REF!</v>
      </c>
      <c r="F9738" t="e">
        <f>HLOOKUP("Prøve",data!$A$1:$AT$8036,A9738,FALSE)</f>
        <v>#REF!</v>
      </c>
      <c r="G9738" t="e">
        <f>HLOOKUP("ScKode",data!$A$1:$AT$8036,A9738,FALSE)</f>
        <v>#REF!</v>
      </c>
      <c r="H9738" t="e">
        <f>HLOOKUP("StofParameter",data!$A$1:$AT$8036,A9738,FALSE)</f>
        <v>#REF!</v>
      </c>
      <c r="I9738" t="e">
        <f>HLOOKUP("Dato",data!$A$1:$AT$8036,A9738,FALSE)</f>
        <v>#REF!</v>
      </c>
      <c r="J9738" t="e">
        <f>HLOOKUP("Resultat-attribut",data!$A$1:$AT$8036,A9738,FALSE)</f>
        <v>#REF!</v>
      </c>
      <c r="K9738" t="e">
        <f>HLOOKUP("Resultat",data!$A$1:$AT$8036,A9738,FALSE)</f>
        <v>#REF!</v>
      </c>
      <c r="L9738" t="e">
        <f>HLOOKUP("Enhed",data!$A$1:$AT$8036,A9738,FALSE)</f>
        <v>#REF!</v>
      </c>
    </row>
    <row r="9739" spans="1:12" x14ac:dyDescent="0.2">
      <c r="A9739">
        <v>9738</v>
      </c>
      <c r="B9739" t="e">
        <f>HLOOKUP("Referencer",data!$A$1:$AT$8036,A9739,FALSE)</f>
        <v>#REF!</v>
      </c>
      <c r="C9739" t="e">
        <f>HLOOKUP("Stedtekst",data!$A$1:$AT$8036,A9739,FALSE)</f>
        <v>#REF!</v>
      </c>
      <c r="D9739" t="e">
        <f>HLOOKUP("Målested navn",data!$A$1:$AT$8036,A9739,FALSE)</f>
        <v>#REF!</v>
      </c>
      <c r="E9739" t="e">
        <f>HLOOKUP("Prøvetagning",data!$A$1:$AT$8036,A9739,FALSE)</f>
        <v>#REF!</v>
      </c>
      <c r="F9739" t="e">
        <f>HLOOKUP("Prøve",data!$A$1:$AT$8036,A9739,FALSE)</f>
        <v>#REF!</v>
      </c>
      <c r="G9739" t="e">
        <f>HLOOKUP("ScKode",data!$A$1:$AT$8036,A9739,FALSE)</f>
        <v>#REF!</v>
      </c>
      <c r="H9739" t="e">
        <f>HLOOKUP("StofParameter",data!$A$1:$AT$8036,A9739,FALSE)</f>
        <v>#REF!</v>
      </c>
      <c r="I9739" t="e">
        <f>HLOOKUP("Dato",data!$A$1:$AT$8036,A9739,FALSE)</f>
        <v>#REF!</v>
      </c>
      <c r="J9739" t="e">
        <f>HLOOKUP("Resultat-attribut",data!$A$1:$AT$8036,A9739,FALSE)</f>
        <v>#REF!</v>
      </c>
      <c r="K9739" t="e">
        <f>HLOOKUP("Resultat",data!$A$1:$AT$8036,A9739,FALSE)</f>
        <v>#REF!</v>
      </c>
      <c r="L9739" t="e">
        <f>HLOOKUP("Enhed",data!$A$1:$AT$8036,A9739,FALSE)</f>
        <v>#REF!</v>
      </c>
    </row>
    <row r="9740" spans="1:12" x14ac:dyDescent="0.2">
      <c r="A9740">
        <v>9739</v>
      </c>
      <c r="B9740" t="e">
        <f>HLOOKUP("Referencer",data!$A$1:$AT$8036,A9740,FALSE)</f>
        <v>#REF!</v>
      </c>
      <c r="C9740" t="e">
        <f>HLOOKUP("Stedtekst",data!$A$1:$AT$8036,A9740,FALSE)</f>
        <v>#REF!</v>
      </c>
      <c r="D9740" t="e">
        <f>HLOOKUP("Målested navn",data!$A$1:$AT$8036,A9740,FALSE)</f>
        <v>#REF!</v>
      </c>
      <c r="E9740" t="e">
        <f>HLOOKUP("Prøvetagning",data!$A$1:$AT$8036,A9740,FALSE)</f>
        <v>#REF!</v>
      </c>
      <c r="F9740" t="e">
        <f>HLOOKUP("Prøve",data!$A$1:$AT$8036,A9740,FALSE)</f>
        <v>#REF!</v>
      </c>
      <c r="G9740" t="e">
        <f>HLOOKUP("ScKode",data!$A$1:$AT$8036,A9740,FALSE)</f>
        <v>#REF!</v>
      </c>
      <c r="H9740" t="e">
        <f>HLOOKUP("StofParameter",data!$A$1:$AT$8036,A9740,FALSE)</f>
        <v>#REF!</v>
      </c>
      <c r="I9740" t="e">
        <f>HLOOKUP("Dato",data!$A$1:$AT$8036,A9740,FALSE)</f>
        <v>#REF!</v>
      </c>
      <c r="J9740" t="e">
        <f>HLOOKUP("Resultat-attribut",data!$A$1:$AT$8036,A9740,FALSE)</f>
        <v>#REF!</v>
      </c>
      <c r="K9740" t="e">
        <f>HLOOKUP("Resultat",data!$A$1:$AT$8036,A9740,FALSE)</f>
        <v>#REF!</v>
      </c>
      <c r="L9740" t="e">
        <f>HLOOKUP("Enhed",data!$A$1:$AT$8036,A9740,FALSE)</f>
        <v>#REF!</v>
      </c>
    </row>
    <row r="9741" spans="1:12" x14ac:dyDescent="0.2">
      <c r="A9741">
        <v>9740</v>
      </c>
      <c r="B9741" t="e">
        <f>HLOOKUP("Referencer",data!$A$1:$AT$8036,A9741,FALSE)</f>
        <v>#REF!</v>
      </c>
      <c r="C9741" t="e">
        <f>HLOOKUP("Stedtekst",data!$A$1:$AT$8036,A9741,FALSE)</f>
        <v>#REF!</v>
      </c>
      <c r="D9741" t="e">
        <f>HLOOKUP("Målested navn",data!$A$1:$AT$8036,A9741,FALSE)</f>
        <v>#REF!</v>
      </c>
      <c r="E9741" t="e">
        <f>HLOOKUP("Prøvetagning",data!$A$1:$AT$8036,A9741,FALSE)</f>
        <v>#REF!</v>
      </c>
      <c r="F9741" t="e">
        <f>HLOOKUP("Prøve",data!$A$1:$AT$8036,A9741,FALSE)</f>
        <v>#REF!</v>
      </c>
      <c r="G9741" t="e">
        <f>HLOOKUP("ScKode",data!$A$1:$AT$8036,A9741,FALSE)</f>
        <v>#REF!</v>
      </c>
      <c r="H9741" t="e">
        <f>HLOOKUP("StofParameter",data!$A$1:$AT$8036,A9741,FALSE)</f>
        <v>#REF!</v>
      </c>
      <c r="I9741" t="e">
        <f>HLOOKUP("Dato",data!$A$1:$AT$8036,A9741,FALSE)</f>
        <v>#REF!</v>
      </c>
      <c r="J9741" t="e">
        <f>HLOOKUP("Resultat-attribut",data!$A$1:$AT$8036,A9741,FALSE)</f>
        <v>#REF!</v>
      </c>
      <c r="K9741" t="e">
        <f>HLOOKUP("Resultat",data!$A$1:$AT$8036,A9741,FALSE)</f>
        <v>#REF!</v>
      </c>
      <c r="L9741" t="e">
        <f>HLOOKUP("Enhed",data!$A$1:$AT$8036,A9741,FALSE)</f>
        <v>#REF!</v>
      </c>
    </row>
    <row r="9742" spans="1:12" x14ac:dyDescent="0.2">
      <c r="A9742">
        <v>9741</v>
      </c>
      <c r="B9742" t="e">
        <f>HLOOKUP("Referencer",data!$A$1:$AT$8036,A9742,FALSE)</f>
        <v>#REF!</v>
      </c>
      <c r="C9742" t="e">
        <f>HLOOKUP("Stedtekst",data!$A$1:$AT$8036,A9742,FALSE)</f>
        <v>#REF!</v>
      </c>
      <c r="D9742" t="e">
        <f>HLOOKUP("Målested navn",data!$A$1:$AT$8036,A9742,FALSE)</f>
        <v>#REF!</v>
      </c>
      <c r="E9742" t="e">
        <f>HLOOKUP("Prøvetagning",data!$A$1:$AT$8036,A9742,FALSE)</f>
        <v>#REF!</v>
      </c>
      <c r="F9742" t="e">
        <f>HLOOKUP("Prøve",data!$A$1:$AT$8036,A9742,FALSE)</f>
        <v>#REF!</v>
      </c>
      <c r="G9742" t="e">
        <f>HLOOKUP("ScKode",data!$A$1:$AT$8036,A9742,FALSE)</f>
        <v>#REF!</v>
      </c>
      <c r="H9742" t="e">
        <f>HLOOKUP("StofParameter",data!$A$1:$AT$8036,A9742,FALSE)</f>
        <v>#REF!</v>
      </c>
      <c r="I9742" t="e">
        <f>HLOOKUP("Dato",data!$A$1:$AT$8036,A9742,FALSE)</f>
        <v>#REF!</v>
      </c>
      <c r="J9742" t="e">
        <f>HLOOKUP("Resultat-attribut",data!$A$1:$AT$8036,A9742,FALSE)</f>
        <v>#REF!</v>
      </c>
      <c r="K9742" t="e">
        <f>HLOOKUP("Resultat",data!$A$1:$AT$8036,A9742,FALSE)</f>
        <v>#REF!</v>
      </c>
      <c r="L9742" t="e">
        <f>HLOOKUP("Enhed",data!$A$1:$AT$8036,A9742,FALSE)</f>
        <v>#REF!</v>
      </c>
    </row>
    <row r="9743" spans="1:12" x14ac:dyDescent="0.2">
      <c r="A9743">
        <v>9742</v>
      </c>
      <c r="B9743" t="e">
        <f>HLOOKUP("Referencer",data!$A$1:$AT$8036,A9743,FALSE)</f>
        <v>#REF!</v>
      </c>
      <c r="C9743" t="e">
        <f>HLOOKUP("Stedtekst",data!$A$1:$AT$8036,A9743,FALSE)</f>
        <v>#REF!</v>
      </c>
      <c r="D9743" t="e">
        <f>HLOOKUP("Målested navn",data!$A$1:$AT$8036,A9743,FALSE)</f>
        <v>#REF!</v>
      </c>
      <c r="E9743" t="e">
        <f>HLOOKUP("Prøvetagning",data!$A$1:$AT$8036,A9743,FALSE)</f>
        <v>#REF!</v>
      </c>
      <c r="F9743" t="e">
        <f>HLOOKUP("Prøve",data!$A$1:$AT$8036,A9743,FALSE)</f>
        <v>#REF!</v>
      </c>
      <c r="G9743" t="e">
        <f>HLOOKUP("ScKode",data!$A$1:$AT$8036,A9743,FALSE)</f>
        <v>#REF!</v>
      </c>
      <c r="H9743" t="e">
        <f>HLOOKUP("StofParameter",data!$A$1:$AT$8036,A9743,FALSE)</f>
        <v>#REF!</v>
      </c>
      <c r="I9743" t="e">
        <f>HLOOKUP("Dato",data!$A$1:$AT$8036,A9743,FALSE)</f>
        <v>#REF!</v>
      </c>
      <c r="J9743" t="e">
        <f>HLOOKUP("Resultat-attribut",data!$A$1:$AT$8036,A9743,FALSE)</f>
        <v>#REF!</v>
      </c>
      <c r="K9743" t="e">
        <f>HLOOKUP("Resultat",data!$A$1:$AT$8036,A9743,FALSE)</f>
        <v>#REF!</v>
      </c>
      <c r="L9743" t="e">
        <f>HLOOKUP("Enhed",data!$A$1:$AT$8036,A9743,FALSE)</f>
        <v>#REF!</v>
      </c>
    </row>
    <row r="9744" spans="1:12" x14ac:dyDescent="0.2">
      <c r="A9744">
        <v>9743</v>
      </c>
      <c r="B9744" t="e">
        <f>HLOOKUP("Referencer",data!$A$1:$AT$8036,A9744,FALSE)</f>
        <v>#REF!</v>
      </c>
      <c r="C9744" t="e">
        <f>HLOOKUP("Stedtekst",data!$A$1:$AT$8036,A9744,FALSE)</f>
        <v>#REF!</v>
      </c>
      <c r="D9744" t="e">
        <f>HLOOKUP("Målested navn",data!$A$1:$AT$8036,A9744,FALSE)</f>
        <v>#REF!</v>
      </c>
      <c r="E9744" t="e">
        <f>HLOOKUP("Prøvetagning",data!$A$1:$AT$8036,A9744,FALSE)</f>
        <v>#REF!</v>
      </c>
      <c r="F9744" t="e">
        <f>HLOOKUP("Prøve",data!$A$1:$AT$8036,A9744,FALSE)</f>
        <v>#REF!</v>
      </c>
      <c r="G9744" t="e">
        <f>HLOOKUP("ScKode",data!$A$1:$AT$8036,A9744,FALSE)</f>
        <v>#REF!</v>
      </c>
      <c r="H9744" t="e">
        <f>HLOOKUP("StofParameter",data!$A$1:$AT$8036,A9744,FALSE)</f>
        <v>#REF!</v>
      </c>
      <c r="I9744" t="e">
        <f>HLOOKUP("Dato",data!$A$1:$AT$8036,A9744,FALSE)</f>
        <v>#REF!</v>
      </c>
      <c r="J9744" t="e">
        <f>HLOOKUP("Resultat-attribut",data!$A$1:$AT$8036,A9744,FALSE)</f>
        <v>#REF!</v>
      </c>
      <c r="K9744" t="e">
        <f>HLOOKUP("Resultat",data!$A$1:$AT$8036,A9744,FALSE)</f>
        <v>#REF!</v>
      </c>
      <c r="L9744" t="e">
        <f>HLOOKUP("Enhed",data!$A$1:$AT$8036,A9744,FALSE)</f>
        <v>#REF!</v>
      </c>
    </row>
    <row r="9745" spans="1:12" x14ac:dyDescent="0.2">
      <c r="A9745">
        <v>9744</v>
      </c>
      <c r="B9745" t="e">
        <f>HLOOKUP("Referencer",data!$A$1:$AT$8036,A9745,FALSE)</f>
        <v>#REF!</v>
      </c>
      <c r="C9745" t="e">
        <f>HLOOKUP("Stedtekst",data!$A$1:$AT$8036,A9745,FALSE)</f>
        <v>#REF!</v>
      </c>
      <c r="D9745" t="e">
        <f>HLOOKUP("Målested navn",data!$A$1:$AT$8036,A9745,FALSE)</f>
        <v>#REF!</v>
      </c>
      <c r="E9745" t="e">
        <f>HLOOKUP("Prøvetagning",data!$A$1:$AT$8036,A9745,FALSE)</f>
        <v>#REF!</v>
      </c>
      <c r="F9745" t="e">
        <f>HLOOKUP("Prøve",data!$A$1:$AT$8036,A9745,FALSE)</f>
        <v>#REF!</v>
      </c>
      <c r="G9745" t="e">
        <f>HLOOKUP("ScKode",data!$A$1:$AT$8036,A9745,FALSE)</f>
        <v>#REF!</v>
      </c>
      <c r="H9745" t="e">
        <f>HLOOKUP("StofParameter",data!$A$1:$AT$8036,A9745,FALSE)</f>
        <v>#REF!</v>
      </c>
      <c r="I9745" t="e">
        <f>HLOOKUP("Dato",data!$A$1:$AT$8036,A9745,FALSE)</f>
        <v>#REF!</v>
      </c>
      <c r="J9745" t="e">
        <f>HLOOKUP("Resultat-attribut",data!$A$1:$AT$8036,A9745,FALSE)</f>
        <v>#REF!</v>
      </c>
      <c r="K9745" t="e">
        <f>HLOOKUP("Resultat",data!$A$1:$AT$8036,A9745,FALSE)</f>
        <v>#REF!</v>
      </c>
      <c r="L9745" t="e">
        <f>HLOOKUP("Enhed",data!$A$1:$AT$8036,A9745,FALSE)</f>
        <v>#REF!</v>
      </c>
    </row>
    <row r="9746" spans="1:12" x14ac:dyDescent="0.2">
      <c r="A9746">
        <v>9745</v>
      </c>
      <c r="B9746" t="e">
        <f>HLOOKUP("Referencer",data!$A$1:$AT$8036,A9746,FALSE)</f>
        <v>#REF!</v>
      </c>
      <c r="C9746" t="e">
        <f>HLOOKUP("Stedtekst",data!$A$1:$AT$8036,A9746,FALSE)</f>
        <v>#REF!</v>
      </c>
      <c r="D9746" t="e">
        <f>HLOOKUP("Målested navn",data!$A$1:$AT$8036,A9746,FALSE)</f>
        <v>#REF!</v>
      </c>
      <c r="E9746" t="e">
        <f>HLOOKUP("Prøvetagning",data!$A$1:$AT$8036,A9746,FALSE)</f>
        <v>#REF!</v>
      </c>
      <c r="F9746" t="e">
        <f>HLOOKUP("Prøve",data!$A$1:$AT$8036,A9746,FALSE)</f>
        <v>#REF!</v>
      </c>
      <c r="G9746" t="e">
        <f>HLOOKUP("ScKode",data!$A$1:$AT$8036,A9746,FALSE)</f>
        <v>#REF!</v>
      </c>
      <c r="H9746" t="e">
        <f>HLOOKUP("StofParameter",data!$A$1:$AT$8036,A9746,FALSE)</f>
        <v>#REF!</v>
      </c>
      <c r="I9746" t="e">
        <f>HLOOKUP("Dato",data!$A$1:$AT$8036,A9746,FALSE)</f>
        <v>#REF!</v>
      </c>
      <c r="J9746" t="e">
        <f>HLOOKUP("Resultat-attribut",data!$A$1:$AT$8036,A9746,FALSE)</f>
        <v>#REF!</v>
      </c>
      <c r="K9746" t="e">
        <f>HLOOKUP("Resultat",data!$A$1:$AT$8036,A9746,FALSE)</f>
        <v>#REF!</v>
      </c>
      <c r="L9746" t="e">
        <f>HLOOKUP("Enhed",data!$A$1:$AT$8036,A9746,FALSE)</f>
        <v>#REF!</v>
      </c>
    </row>
    <row r="9747" spans="1:12" x14ac:dyDescent="0.2">
      <c r="A9747">
        <v>9746</v>
      </c>
      <c r="B9747" t="e">
        <f>HLOOKUP("Referencer",data!$A$1:$AT$8036,A9747,FALSE)</f>
        <v>#REF!</v>
      </c>
      <c r="C9747" t="e">
        <f>HLOOKUP("Stedtekst",data!$A$1:$AT$8036,A9747,FALSE)</f>
        <v>#REF!</v>
      </c>
      <c r="D9747" t="e">
        <f>HLOOKUP("Målested navn",data!$A$1:$AT$8036,A9747,FALSE)</f>
        <v>#REF!</v>
      </c>
      <c r="E9747" t="e">
        <f>HLOOKUP("Prøvetagning",data!$A$1:$AT$8036,A9747,FALSE)</f>
        <v>#REF!</v>
      </c>
      <c r="F9747" t="e">
        <f>HLOOKUP("Prøve",data!$A$1:$AT$8036,A9747,FALSE)</f>
        <v>#REF!</v>
      </c>
      <c r="G9747" t="e">
        <f>HLOOKUP("ScKode",data!$A$1:$AT$8036,A9747,FALSE)</f>
        <v>#REF!</v>
      </c>
      <c r="H9747" t="e">
        <f>HLOOKUP("StofParameter",data!$A$1:$AT$8036,A9747,FALSE)</f>
        <v>#REF!</v>
      </c>
      <c r="I9747" t="e">
        <f>HLOOKUP("Dato",data!$A$1:$AT$8036,A9747,FALSE)</f>
        <v>#REF!</v>
      </c>
      <c r="J9747" t="e">
        <f>HLOOKUP("Resultat-attribut",data!$A$1:$AT$8036,A9747,FALSE)</f>
        <v>#REF!</v>
      </c>
      <c r="K9747" t="e">
        <f>HLOOKUP("Resultat",data!$A$1:$AT$8036,A9747,FALSE)</f>
        <v>#REF!</v>
      </c>
      <c r="L9747" t="e">
        <f>HLOOKUP("Enhed",data!$A$1:$AT$8036,A9747,FALSE)</f>
        <v>#REF!</v>
      </c>
    </row>
    <row r="9748" spans="1:12" x14ac:dyDescent="0.2">
      <c r="A9748">
        <v>9747</v>
      </c>
      <c r="B9748" t="e">
        <f>HLOOKUP("Referencer",data!$A$1:$AT$8036,A9748,FALSE)</f>
        <v>#REF!</v>
      </c>
      <c r="C9748" t="e">
        <f>HLOOKUP("Stedtekst",data!$A$1:$AT$8036,A9748,FALSE)</f>
        <v>#REF!</v>
      </c>
      <c r="D9748" t="e">
        <f>HLOOKUP("Målested navn",data!$A$1:$AT$8036,A9748,FALSE)</f>
        <v>#REF!</v>
      </c>
      <c r="E9748" t="e">
        <f>HLOOKUP("Prøvetagning",data!$A$1:$AT$8036,A9748,FALSE)</f>
        <v>#REF!</v>
      </c>
      <c r="F9748" t="e">
        <f>HLOOKUP("Prøve",data!$A$1:$AT$8036,A9748,FALSE)</f>
        <v>#REF!</v>
      </c>
      <c r="G9748" t="e">
        <f>HLOOKUP("ScKode",data!$A$1:$AT$8036,A9748,FALSE)</f>
        <v>#REF!</v>
      </c>
      <c r="H9748" t="e">
        <f>HLOOKUP("StofParameter",data!$A$1:$AT$8036,A9748,FALSE)</f>
        <v>#REF!</v>
      </c>
      <c r="I9748" t="e">
        <f>HLOOKUP("Dato",data!$A$1:$AT$8036,A9748,FALSE)</f>
        <v>#REF!</v>
      </c>
      <c r="J9748" t="e">
        <f>HLOOKUP("Resultat-attribut",data!$A$1:$AT$8036,A9748,FALSE)</f>
        <v>#REF!</v>
      </c>
      <c r="K9748" t="e">
        <f>HLOOKUP("Resultat",data!$A$1:$AT$8036,A9748,FALSE)</f>
        <v>#REF!</v>
      </c>
      <c r="L9748" t="e">
        <f>HLOOKUP("Enhed",data!$A$1:$AT$8036,A9748,FALSE)</f>
        <v>#REF!</v>
      </c>
    </row>
    <row r="9749" spans="1:12" x14ac:dyDescent="0.2">
      <c r="A9749">
        <v>9748</v>
      </c>
      <c r="B9749" t="e">
        <f>HLOOKUP("Referencer",data!$A$1:$AT$8036,A9749,FALSE)</f>
        <v>#REF!</v>
      </c>
      <c r="C9749" t="e">
        <f>HLOOKUP("Stedtekst",data!$A$1:$AT$8036,A9749,FALSE)</f>
        <v>#REF!</v>
      </c>
      <c r="D9749" t="e">
        <f>HLOOKUP("Målested navn",data!$A$1:$AT$8036,A9749,FALSE)</f>
        <v>#REF!</v>
      </c>
      <c r="E9749" t="e">
        <f>HLOOKUP("Prøvetagning",data!$A$1:$AT$8036,A9749,FALSE)</f>
        <v>#REF!</v>
      </c>
      <c r="F9749" t="e">
        <f>HLOOKUP("Prøve",data!$A$1:$AT$8036,A9749,FALSE)</f>
        <v>#REF!</v>
      </c>
      <c r="G9749" t="e">
        <f>HLOOKUP("ScKode",data!$A$1:$AT$8036,A9749,FALSE)</f>
        <v>#REF!</v>
      </c>
      <c r="H9749" t="e">
        <f>HLOOKUP("StofParameter",data!$A$1:$AT$8036,A9749,FALSE)</f>
        <v>#REF!</v>
      </c>
      <c r="I9749" t="e">
        <f>HLOOKUP("Dato",data!$A$1:$AT$8036,A9749,FALSE)</f>
        <v>#REF!</v>
      </c>
      <c r="J9749" t="e">
        <f>HLOOKUP("Resultat-attribut",data!$A$1:$AT$8036,A9749,FALSE)</f>
        <v>#REF!</v>
      </c>
      <c r="K9749" t="e">
        <f>HLOOKUP("Resultat",data!$A$1:$AT$8036,A9749,FALSE)</f>
        <v>#REF!</v>
      </c>
      <c r="L9749" t="e">
        <f>HLOOKUP("Enhed",data!$A$1:$AT$8036,A9749,FALSE)</f>
        <v>#REF!</v>
      </c>
    </row>
    <row r="9750" spans="1:12" x14ac:dyDescent="0.2">
      <c r="A9750">
        <v>9749</v>
      </c>
      <c r="B9750" t="e">
        <f>HLOOKUP("Referencer",data!$A$1:$AT$8036,A9750,FALSE)</f>
        <v>#REF!</v>
      </c>
      <c r="C9750" t="e">
        <f>HLOOKUP("Stedtekst",data!$A$1:$AT$8036,A9750,FALSE)</f>
        <v>#REF!</v>
      </c>
      <c r="D9750" t="e">
        <f>HLOOKUP("Målested navn",data!$A$1:$AT$8036,A9750,FALSE)</f>
        <v>#REF!</v>
      </c>
      <c r="E9750" t="e">
        <f>HLOOKUP("Prøvetagning",data!$A$1:$AT$8036,A9750,FALSE)</f>
        <v>#REF!</v>
      </c>
      <c r="F9750" t="e">
        <f>HLOOKUP("Prøve",data!$A$1:$AT$8036,A9750,FALSE)</f>
        <v>#REF!</v>
      </c>
      <c r="G9750" t="e">
        <f>HLOOKUP("ScKode",data!$A$1:$AT$8036,A9750,FALSE)</f>
        <v>#REF!</v>
      </c>
      <c r="H9750" t="e">
        <f>HLOOKUP("StofParameter",data!$A$1:$AT$8036,A9750,FALSE)</f>
        <v>#REF!</v>
      </c>
      <c r="I9750" t="e">
        <f>HLOOKUP("Dato",data!$A$1:$AT$8036,A9750,FALSE)</f>
        <v>#REF!</v>
      </c>
      <c r="J9750" t="e">
        <f>HLOOKUP("Resultat-attribut",data!$A$1:$AT$8036,A9750,FALSE)</f>
        <v>#REF!</v>
      </c>
      <c r="K9750" t="e">
        <f>HLOOKUP("Resultat",data!$A$1:$AT$8036,A9750,FALSE)</f>
        <v>#REF!</v>
      </c>
      <c r="L9750" t="e">
        <f>HLOOKUP("Enhed",data!$A$1:$AT$8036,A9750,FALSE)</f>
        <v>#REF!</v>
      </c>
    </row>
    <row r="9751" spans="1:12" x14ac:dyDescent="0.2">
      <c r="A9751">
        <v>9750</v>
      </c>
      <c r="B9751" t="e">
        <f>HLOOKUP("Referencer",data!$A$1:$AT$8036,A9751,FALSE)</f>
        <v>#REF!</v>
      </c>
      <c r="C9751" t="e">
        <f>HLOOKUP("Stedtekst",data!$A$1:$AT$8036,A9751,FALSE)</f>
        <v>#REF!</v>
      </c>
      <c r="D9751" t="e">
        <f>HLOOKUP("Målested navn",data!$A$1:$AT$8036,A9751,FALSE)</f>
        <v>#REF!</v>
      </c>
      <c r="E9751" t="e">
        <f>HLOOKUP("Prøvetagning",data!$A$1:$AT$8036,A9751,FALSE)</f>
        <v>#REF!</v>
      </c>
      <c r="F9751" t="e">
        <f>HLOOKUP("Prøve",data!$A$1:$AT$8036,A9751,FALSE)</f>
        <v>#REF!</v>
      </c>
      <c r="G9751" t="e">
        <f>HLOOKUP("ScKode",data!$A$1:$AT$8036,A9751,FALSE)</f>
        <v>#REF!</v>
      </c>
      <c r="H9751" t="e">
        <f>HLOOKUP("StofParameter",data!$A$1:$AT$8036,A9751,FALSE)</f>
        <v>#REF!</v>
      </c>
      <c r="I9751" t="e">
        <f>HLOOKUP("Dato",data!$A$1:$AT$8036,A9751,FALSE)</f>
        <v>#REF!</v>
      </c>
      <c r="J9751" t="e">
        <f>HLOOKUP("Resultat-attribut",data!$A$1:$AT$8036,A9751,FALSE)</f>
        <v>#REF!</v>
      </c>
      <c r="K9751" t="e">
        <f>HLOOKUP("Resultat",data!$A$1:$AT$8036,A9751,FALSE)</f>
        <v>#REF!</v>
      </c>
      <c r="L9751" t="e">
        <f>HLOOKUP("Enhed",data!$A$1:$AT$8036,A9751,FALSE)</f>
        <v>#REF!</v>
      </c>
    </row>
    <row r="9752" spans="1:12" x14ac:dyDescent="0.2">
      <c r="A9752">
        <v>9751</v>
      </c>
      <c r="B9752" t="e">
        <f>HLOOKUP("Referencer",data!$A$1:$AT$8036,A9752,FALSE)</f>
        <v>#REF!</v>
      </c>
      <c r="C9752" t="e">
        <f>HLOOKUP("Stedtekst",data!$A$1:$AT$8036,A9752,FALSE)</f>
        <v>#REF!</v>
      </c>
      <c r="D9752" t="e">
        <f>HLOOKUP("Målested navn",data!$A$1:$AT$8036,A9752,FALSE)</f>
        <v>#REF!</v>
      </c>
      <c r="E9752" t="e">
        <f>HLOOKUP("Prøvetagning",data!$A$1:$AT$8036,A9752,FALSE)</f>
        <v>#REF!</v>
      </c>
      <c r="F9752" t="e">
        <f>HLOOKUP("Prøve",data!$A$1:$AT$8036,A9752,FALSE)</f>
        <v>#REF!</v>
      </c>
      <c r="G9752" t="e">
        <f>HLOOKUP("ScKode",data!$A$1:$AT$8036,A9752,FALSE)</f>
        <v>#REF!</v>
      </c>
      <c r="H9752" t="e">
        <f>HLOOKUP("StofParameter",data!$A$1:$AT$8036,A9752,FALSE)</f>
        <v>#REF!</v>
      </c>
      <c r="I9752" t="e">
        <f>HLOOKUP("Dato",data!$A$1:$AT$8036,A9752,FALSE)</f>
        <v>#REF!</v>
      </c>
      <c r="J9752" t="e">
        <f>HLOOKUP("Resultat-attribut",data!$A$1:$AT$8036,A9752,FALSE)</f>
        <v>#REF!</v>
      </c>
      <c r="K9752" t="e">
        <f>HLOOKUP("Resultat",data!$A$1:$AT$8036,A9752,FALSE)</f>
        <v>#REF!</v>
      </c>
      <c r="L9752" t="e">
        <f>HLOOKUP("Enhed",data!$A$1:$AT$8036,A9752,FALSE)</f>
        <v>#REF!</v>
      </c>
    </row>
    <row r="9753" spans="1:12" x14ac:dyDescent="0.2">
      <c r="A9753">
        <v>9752</v>
      </c>
      <c r="B9753" t="e">
        <f>HLOOKUP("Referencer",data!$A$1:$AT$8036,A9753,FALSE)</f>
        <v>#REF!</v>
      </c>
      <c r="C9753" t="e">
        <f>HLOOKUP("Stedtekst",data!$A$1:$AT$8036,A9753,FALSE)</f>
        <v>#REF!</v>
      </c>
      <c r="D9753" t="e">
        <f>HLOOKUP("Målested navn",data!$A$1:$AT$8036,A9753,FALSE)</f>
        <v>#REF!</v>
      </c>
      <c r="E9753" t="e">
        <f>HLOOKUP("Prøvetagning",data!$A$1:$AT$8036,A9753,FALSE)</f>
        <v>#REF!</v>
      </c>
      <c r="F9753" t="e">
        <f>HLOOKUP("Prøve",data!$A$1:$AT$8036,A9753,FALSE)</f>
        <v>#REF!</v>
      </c>
      <c r="G9753" t="e">
        <f>HLOOKUP("ScKode",data!$A$1:$AT$8036,A9753,FALSE)</f>
        <v>#REF!</v>
      </c>
      <c r="H9753" t="e">
        <f>HLOOKUP("StofParameter",data!$A$1:$AT$8036,A9753,FALSE)</f>
        <v>#REF!</v>
      </c>
      <c r="I9753" t="e">
        <f>HLOOKUP("Dato",data!$A$1:$AT$8036,A9753,FALSE)</f>
        <v>#REF!</v>
      </c>
      <c r="J9753" t="e">
        <f>HLOOKUP("Resultat-attribut",data!$A$1:$AT$8036,A9753,FALSE)</f>
        <v>#REF!</v>
      </c>
      <c r="K9753" t="e">
        <f>HLOOKUP("Resultat",data!$A$1:$AT$8036,A9753,FALSE)</f>
        <v>#REF!</v>
      </c>
      <c r="L9753" t="e">
        <f>HLOOKUP("Enhed",data!$A$1:$AT$8036,A9753,FALSE)</f>
        <v>#REF!</v>
      </c>
    </row>
    <row r="9754" spans="1:12" x14ac:dyDescent="0.2">
      <c r="A9754">
        <v>9753</v>
      </c>
      <c r="B9754" t="e">
        <f>HLOOKUP("Referencer",data!$A$1:$AT$8036,A9754,FALSE)</f>
        <v>#REF!</v>
      </c>
      <c r="C9754" t="e">
        <f>HLOOKUP("Stedtekst",data!$A$1:$AT$8036,A9754,FALSE)</f>
        <v>#REF!</v>
      </c>
      <c r="D9754" t="e">
        <f>HLOOKUP("Målested navn",data!$A$1:$AT$8036,A9754,FALSE)</f>
        <v>#REF!</v>
      </c>
      <c r="E9754" t="e">
        <f>HLOOKUP("Prøvetagning",data!$A$1:$AT$8036,A9754,FALSE)</f>
        <v>#REF!</v>
      </c>
      <c r="F9754" t="e">
        <f>HLOOKUP("Prøve",data!$A$1:$AT$8036,A9754,FALSE)</f>
        <v>#REF!</v>
      </c>
      <c r="G9754" t="e">
        <f>HLOOKUP("ScKode",data!$A$1:$AT$8036,A9754,FALSE)</f>
        <v>#REF!</v>
      </c>
      <c r="H9754" t="e">
        <f>HLOOKUP("StofParameter",data!$A$1:$AT$8036,A9754,FALSE)</f>
        <v>#REF!</v>
      </c>
      <c r="I9754" t="e">
        <f>HLOOKUP("Dato",data!$A$1:$AT$8036,A9754,FALSE)</f>
        <v>#REF!</v>
      </c>
      <c r="J9754" t="e">
        <f>HLOOKUP("Resultat-attribut",data!$A$1:$AT$8036,A9754,FALSE)</f>
        <v>#REF!</v>
      </c>
      <c r="K9754" t="e">
        <f>HLOOKUP("Resultat",data!$A$1:$AT$8036,A9754,FALSE)</f>
        <v>#REF!</v>
      </c>
      <c r="L9754" t="e">
        <f>HLOOKUP("Enhed",data!$A$1:$AT$8036,A9754,FALSE)</f>
        <v>#REF!</v>
      </c>
    </row>
    <row r="9755" spans="1:12" x14ac:dyDescent="0.2">
      <c r="A9755">
        <v>9754</v>
      </c>
      <c r="B9755" t="e">
        <f>HLOOKUP("Referencer",data!$A$1:$AT$8036,A9755,FALSE)</f>
        <v>#REF!</v>
      </c>
      <c r="C9755" t="e">
        <f>HLOOKUP("Stedtekst",data!$A$1:$AT$8036,A9755,FALSE)</f>
        <v>#REF!</v>
      </c>
      <c r="D9755" t="e">
        <f>HLOOKUP("Målested navn",data!$A$1:$AT$8036,A9755,FALSE)</f>
        <v>#REF!</v>
      </c>
      <c r="E9755" t="e">
        <f>HLOOKUP("Prøvetagning",data!$A$1:$AT$8036,A9755,FALSE)</f>
        <v>#REF!</v>
      </c>
      <c r="F9755" t="e">
        <f>HLOOKUP("Prøve",data!$A$1:$AT$8036,A9755,FALSE)</f>
        <v>#REF!</v>
      </c>
      <c r="G9755" t="e">
        <f>HLOOKUP("ScKode",data!$A$1:$AT$8036,A9755,FALSE)</f>
        <v>#REF!</v>
      </c>
      <c r="H9755" t="e">
        <f>HLOOKUP("StofParameter",data!$A$1:$AT$8036,A9755,FALSE)</f>
        <v>#REF!</v>
      </c>
      <c r="I9755" t="e">
        <f>HLOOKUP("Dato",data!$A$1:$AT$8036,A9755,FALSE)</f>
        <v>#REF!</v>
      </c>
      <c r="J9755" t="e">
        <f>HLOOKUP("Resultat-attribut",data!$A$1:$AT$8036,A9755,FALSE)</f>
        <v>#REF!</v>
      </c>
      <c r="K9755" t="e">
        <f>HLOOKUP("Resultat",data!$A$1:$AT$8036,A9755,FALSE)</f>
        <v>#REF!</v>
      </c>
      <c r="L9755" t="e">
        <f>HLOOKUP("Enhed",data!$A$1:$AT$8036,A9755,FALSE)</f>
        <v>#REF!</v>
      </c>
    </row>
    <row r="9756" spans="1:12" x14ac:dyDescent="0.2">
      <c r="A9756">
        <v>9755</v>
      </c>
      <c r="B9756" t="e">
        <f>HLOOKUP("Referencer",data!$A$1:$AT$8036,A9756,FALSE)</f>
        <v>#REF!</v>
      </c>
      <c r="C9756" t="e">
        <f>HLOOKUP("Stedtekst",data!$A$1:$AT$8036,A9756,FALSE)</f>
        <v>#REF!</v>
      </c>
      <c r="D9756" t="e">
        <f>HLOOKUP("Målested navn",data!$A$1:$AT$8036,A9756,FALSE)</f>
        <v>#REF!</v>
      </c>
      <c r="E9756" t="e">
        <f>HLOOKUP("Prøvetagning",data!$A$1:$AT$8036,A9756,FALSE)</f>
        <v>#REF!</v>
      </c>
      <c r="F9756" t="e">
        <f>HLOOKUP("Prøve",data!$A$1:$AT$8036,A9756,FALSE)</f>
        <v>#REF!</v>
      </c>
      <c r="G9756" t="e">
        <f>HLOOKUP("ScKode",data!$A$1:$AT$8036,A9756,FALSE)</f>
        <v>#REF!</v>
      </c>
      <c r="H9756" t="e">
        <f>HLOOKUP("StofParameter",data!$A$1:$AT$8036,A9756,FALSE)</f>
        <v>#REF!</v>
      </c>
      <c r="I9756" t="e">
        <f>HLOOKUP("Dato",data!$A$1:$AT$8036,A9756,FALSE)</f>
        <v>#REF!</v>
      </c>
      <c r="J9756" t="e">
        <f>HLOOKUP("Resultat-attribut",data!$A$1:$AT$8036,A9756,FALSE)</f>
        <v>#REF!</v>
      </c>
      <c r="K9756" t="e">
        <f>HLOOKUP("Resultat",data!$A$1:$AT$8036,A9756,FALSE)</f>
        <v>#REF!</v>
      </c>
      <c r="L9756" t="e">
        <f>HLOOKUP("Enhed",data!$A$1:$AT$8036,A9756,FALSE)</f>
        <v>#REF!</v>
      </c>
    </row>
    <row r="9757" spans="1:12" x14ac:dyDescent="0.2">
      <c r="A9757">
        <v>9756</v>
      </c>
      <c r="B9757" t="e">
        <f>HLOOKUP("Referencer",data!$A$1:$AT$8036,A9757,FALSE)</f>
        <v>#REF!</v>
      </c>
      <c r="C9757" t="e">
        <f>HLOOKUP("Stedtekst",data!$A$1:$AT$8036,A9757,FALSE)</f>
        <v>#REF!</v>
      </c>
      <c r="D9757" t="e">
        <f>HLOOKUP("Målested navn",data!$A$1:$AT$8036,A9757,FALSE)</f>
        <v>#REF!</v>
      </c>
      <c r="E9757" t="e">
        <f>HLOOKUP("Prøvetagning",data!$A$1:$AT$8036,A9757,FALSE)</f>
        <v>#REF!</v>
      </c>
      <c r="F9757" t="e">
        <f>HLOOKUP("Prøve",data!$A$1:$AT$8036,A9757,FALSE)</f>
        <v>#REF!</v>
      </c>
      <c r="G9757" t="e">
        <f>HLOOKUP("ScKode",data!$A$1:$AT$8036,A9757,FALSE)</f>
        <v>#REF!</v>
      </c>
      <c r="H9757" t="e">
        <f>HLOOKUP("StofParameter",data!$A$1:$AT$8036,A9757,FALSE)</f>
        <v>#REF!</v>
      </c>
      <c r="I9757" t="e">
        <f>HLOOKUP("Dato",data!$A$1:$AT$8036,A9757,FALSE)</f>
        <v>#REF!</v>
      </c>
      <c r="J9757" t="e">
        <f>HLOOKUP("Resultat-attribut",data!$A$1:$AT$8036,A9757,FALSE)</f>
        <v>#REF!</v>
      </c>
      <c r="K9757" t="e">
        <f>HLOOKUP("Resultat",data!$A$1:$AT$8036,A9757,FALSE)</f>
        <v>#REF!</v>
      </c>
      <c r="L9757" t="e">
        <f>HLOOKUP("Enhed",data!$A$1:$AT$8036,A9757,FALSE)</f>
        <v>#REF!</v>
      </c>
    </row>
    <row r="9758" spans="1:12" x14ac:dyDescent="0.2">
      <c r="A9758">
        <v>9757</v>
      </c>
      <c r="B9758" t="e">
        <f>HLOOKUP("Referencer",data!$A$1:$AT$8036,A9758,FALSE)</f>
        <v>#REF!</v>
      </c>
      <c r="C9758" t="e">
        <f>HLOOKUP("Stedtekst",data!$A$1:$AT$8036,A9758,FALSE)</f>
        <v>#REF!</v>
      </c>
      <c r="D9758" t="e">
        <f>HLOOKUP("Målested navn",data!$A$1:$AT$8036,A9758,FALSE)</f>
        <v>#REF!</v>
      </c>
      <c r="E9758" t="e">
        <f>HLOOKUP("Prøvetagning",data!$A$1:$AT$8036,A9758,FALSE)</f>
        <v>#REF!</v>
      </c>
      <c r="F9758" t="e">
        <f>HLOOKUP("Prøve",data!$A$1:$AT$8036,A9758,FALSE)</f>
        <v>#REF!</v>
      </c>
      <c r="G9758" t="e">
        <f>HLOOKUP("ScKode",data!$A$1:$AT$8036,A9758,FALSE)</f>
        <v>#REF!</v>
      </c>
      <c r="H9758" t="e">
        <f>HLOOKUP("StofParameter",data!$A$1:$AT$8036,A9758,FALSE)</f>
        <v>#REF!</v>
      </c>
      <c r="I9758" t="e">
        <f>HLOOKUP("Dato",data!$A$1:$AT$8036,A9758,FALSE)</f>
        <v>#REF!</v>
      </c>
      <c r="J9758" t="e">
        <f>HLOOKUP("Resultat-attribut",data!$A$1:$AT$8036,A9758,FALSE)</f>
        <v>#REF!</v>
      </c>
      <c r="K9758" t="e">
        <f>HLOOKUP("Resultat",data!$A$1:$AT$8036,A9758,FALSE)</f>
        <v>#REF!</v>
      </c>
      <c r="L9758" t="e">
        <f>HLOOKUP("Enhed",data!$A$1:$AT$8036,A9758,FALSE)</f>
        <v>#REF!</v>
      </c>
    </row>
    <row r="9759" spans="1:12" x14ac:dyDescent="0.2">
      <c r="A9759">
        <v>9758</v>
      </c>
      <c r="B9759" t="e">
        <f>HLOOKUP("Referencer",data!$A$1:$AT$8036,A9759,FALSE)</f>
        <v>#REF!</v>
      </c>
      <c r="C9759" t="e">
        <f>HLOOKUP("Stedtekst",data!$A$1:$AT$8036,A9759,FALSE)</f>
        <v>#REF!</v>
      </c>
      <c r="D9759" t="e">
        <f>HLOOKUP("Målested navn",data!$A$1:$AT$8036,A9759,FALSE)</f>
        <v>#REF!</v>
      </c>
      <c r="E9759" t="e">
        <f>HLOOKUP("Prøvetagning",data!$A$1:$AT$8036,A9759,FALSE)</f>
        <v>#REF!</v>
      </c>
      <c r="F9759" t="e">
        <f>HLOOKUP("Prøve",data!$A$1:$AT$8036,A9759,FALSE)</f>
        <v>#REF!</v>
      </c>
      <c r="G9759" t="e">
        <f>HLOOKUP("ScKode",data!$A$1:$AT$8036,A9759,FALSE)</f>
        <v>#REF!</v>
      </c>
      <c r="H9759" t="e">
        <f>HLOOKUP("StofParameter",data!$A$1:$AT$8036,A9759,FALSE)</f>
        <v>#REF!</v>
      </c>
      <c r="I9759" t="e">
        <f>HLOOKUP("Dato",data!$A$1:$AT$8036,A9759,FALSE)</f>
        <v>#REF!</v>
      </c>
      <c r="J9759" t="e">
        <f>HLOOKUP("Resultat-attribut",data!$A$1:$AT$8036,A9759,FALSE)</f>
        <v>#REF!</v>
      </c>
      <c r="K9759" t="e">
        <f>HLOOKUP("Resultat",data!$A$1:$AT$8036,A9759,FALSE)</f>
        <v>#REF!</v>
      </c>
      <c r="L9759" t="e">
        <f>HLOOKUP("Enhed",data!$A$1:$AT$8036,A9759,FALSE)</f>
        <v>#REF!</v>
      </c>
    </row>
    <row r="9760" spans="1:12" x14ac:dyDescent="0.2">
      <c r="A9760">
        <v>9759</v>
      </c>
      <c r="B9760" t="e">
        <f>HLOOKUP("Referencer",data!$A$1:$AT$8036,A9760,FALSE)</f>
        <v>#REF!</v>
      </c>
      <c r="C9760" t="e">
        <f>HLOOKUP("Stedtekst",data!$A$1:$AT$8036,A9760,FALSE)</f>
        <v>#REF!</v>
      </c>
      <c r="D9760" t="e">
        <f>HLOOKUP("Målested navn",data!$A$1:$AT$8036,A9760,FALSE)</f>
        <v>#REF!</v>
      </c>
      <c r="E9760" t="e">
        <f>HLOOKUP("Prøvetagning",data!$A$1:$AT$8036,A9760,FALSE)</f>
        <v>#REF!</v>
      </c>
      <c r="F9760" t="e">
        <f>HLOOKUP("Prøve",data!$A$1:$AT$8036,A9760,FALSE)</f>
        <v>#REF!</v>
      </c>
      <c r="G9760" t="e">
        <f>HLOOKUP("ScKode",data!$A$1:$AT$8036,A9760,FALSE)</f>
        <v>#REF!</v>
      </c>
      <c r="H9760" t="e">
        <f>HLOOKUP("StofParameter",data!$A$1:$AT$8036,A9760,FALSE)</f>
        <v>#REF!</v>
      </c>
      <c r="I9760" t="e">
        <f>HLOOKUP("Dato",data!$A$1:$AT$8036,A9760,FALSE)</f>
        <v>#REF!</v>
      </c>
      <c r="J9760" t="e">
        <f>HLOOKUP("Resultat-attribut",data!$A$1:$AT$8036,A9760,FALSE)</f>
        <v>#REF!</v>
      </c>
      <c r="K9760" t="e">
        <f>HLOOKUP("Resultat",data!$A$1:$AT$8036,A9760,FALSE)</f>
        <v>#REF!</v>
      </c>
      <c r="L9760" t="e">
        <f>HLOOKUP("Enhed",data!$A$1:$AT$8036,A9760,FALSE)</f>
        <v>#REF!</v>
      </c>
    </row>
    <row r="9761" spans="1:12" x14ac:dyDescent="0.2">
      <c r="A9761">
        <v>9760</v>
      </c>
      <c r="B9761" t="e">
        <f>HLOOKUP("Referencer",data!$A$1:$AT$8036,A9761,FALSE)</f>
        <v>#REF!</v>
      </c>
      <c r="C9761" t="e">
        <f>HLOOKUP("Stedtekst",data!$A$1:$AT$8036,A9761,FALSE)</f>
        <v>#REF!</v>
      </c>
      <c r="D9761" t="e">
        <f>HLOOKUP("Målested navn",data!$A$1:$AT$8036,A9761,FALSE)</f>
        <v>#REF!</v>
      </c>
      <c r="E9761" t="e">
        <f>HLOOKUP("Prøvetagning",data!$A$1:$AT$8036,A9761,FALSE)</f>
        <v>#REF!</v>
      </c>
      <c r="F9761" t="e">
        <f>HLOOKUP("Prøve",data!$A$1:$AT$8036,A9761,FALSE)</f>
        <v>#REF!</v>
      </c>
      <c r="G9761" t="e">
        <f>HLOOKUP("ScKode",data!$A$1:$AT$8036,A9761,FALSE)</f>
        <v>#REF!</v>
      </c>
      <c r="H9761" t="e">
        <f>HLOOKUP("StofParameter",data!$A$1:$AT$8036,A9761,FALSE)</f>
        <v>#REF!</v>
      </c>
      <c r="I9761" t="e">
        <f>HLOOKUP("Dato",data!$A$1:$AT$8036,A9761,FALSE)</f>
        <v>#REF!</v>
      </c>
      <c r="J9761" t="e">
        <f>HLOOKUP("Resultat-attribut",data!$A$1:$AT$8036,A9761,FALSE)</f>
        <v>#REF!</v>
      </c>
      <c r="K9761" t="e">
        <f>HLOOKUP("Resultat",data!$A$1:$AT$8036,A9761,FALSE)</f>
        <v>#REF!</v>
      </c>
      <c r="L9761" t="e">
        <f>HLOOKUP("Enhed",data!$A$1:$AT$8036,A9761,FALSE)</f>
        <v>#REF!</v>
      </c>
    </row>
    <row r="9762" spans="1:12" x14ac:dyDescent="0.2">
      <c r="A9762">
        <v>9761</v>
      </c>
      <c r="B9762" t="e">
        <f>HLOOKUP("Referencer",data!$A$1:$AT$8036,A9762,FALSE)</f>
        <v>#REF!</v>
      </c>
      <c r="C9762" t="e">
        <f>HLOOKUP("Stedtekst",data!$A$1:$AT$8036,A9762,FALSE)</f>
        <v>#REF!</v>
      </c>
      <c r="D9762" t="e">
        <f>HLOOKUP("Målested navn",data!$A$1:$AT$8036,A9762,FALSE)</f>
        <v>#REF!</v>
      </c>
      <c r="E9762" t="e">
        <f>HLOOKUP("Prøvetagning",data!$A$1:$AT$8036,A9762,FALSE)</f>
        <v>#REF!</v>
      </c>
      <c r="F9762" t="e">
        <f>HLOOKUP("Prøve",data!$A$1:$AT$8036,A9762,FALSE)</f>
        <v>#REF!</v>
      </c>
      <c r="G9762" t="e">
        <f>HLOOKUP("ScKode",data!$A$1:$AT$8036,A9762,FALSE)</f>
        <v>#REF!</v>
      </c>
      <c r="H9762" t="e">
        <f>HLOOKUP("StofParameter",data!$A$1:$AT$8036,A9762,FALSE)</f>
        <v>#REF!</v>
      </c>
      <c r="I9762" t="e">
        <f>HLOOKUP("Dato",data!$A$1:$AT$8036,A9762,FALSE)</f>
        <v>#REF!</v>
      </c>
      <c r="J9762" t="e">
        <f>HLOOKUP("Resultat-attribut",data!$A$1:$AT$8036,A9762,FALSE)</f>
        <v>#REF!</v>
      </c>
      <c r="K9762" t="e">
        <f>HLOOKUP("Resultat",data!$A$1:$AT$8036,A9762,FALSE)</f>
        <v>#REF!</v>
      </c>
      <c r="L9762" t="e">
        <f>HLOOKUP("Enhed",data!$A$1:$AT$8036,A9762,FALSE)</f>
        <v>#REF!</v>
      </c>
    </row>
    <row r="9763" spans="1:12" x14ac:dyDescent="0.2">
      <c r="A9763">
        <v>9762</v>
      </c>
      <c r="B9763" t="e">
        <f>HLOOKUP("Referencer",data!$A$1:$AT$8036,A9763,FALSE)</f>
        <v>#REF!</v>
      </c>
      <c r="C9763" t="e">
        <f>HLOOKUP("Stedtekst",data!$A$1:$AT$8036,A9763,FALSE)</f>
        <v>#REF!</v>
      </c>
      <c r="D9763" t="e">
        <f>HLOOKUP("Målested navn",data!$A$1:$AT$8036,A9763,FALSE)</f>
        <v>#REF!</v>
      </c>
      <c r="E9763" t="e">
        <f>HLOOKUP("Prøvetagning",data!$A$1:$AT$8036,A9763,FALSE)</f>
        <v>#REF!</v>
      </c>
      <c r="F9763" t="e">
        <f>HLOOKUP("Prøve",data!$A$1:$AT$8036,A9763,FALSE)</f>
        <v>#REF!</v>
      </c>
      <c r="G9763" t="e">
        <f>HLOOKUP("ScKode",data!$A$1:$AT$8036,A9763,FALSE)</f>
        <v>#REF!</v>
      </c>
      <c r="H9763" t="e">
        <f>HLOOKUP("StofParameter",data!$A$1:$AT$8036,A9763,FALSE)</f>
        <v>#REF!</v>
      </c>
      <c r="I9763" t="e">
        <f>HLOOKUP("Dato",data!$A$1:$AT$8036,A9763,FALSE)</f>
        <v>#REF!</v>
      </c>
      <c r="J9763" t="e">
        <f>HLOOKUP("Resultat-attribut",data!$A$1:$AT$8036,A9763,FALSE)</f>
        <v>#REF!</v>
      </c>
      <c r="K9763" t="e">
        <f>HLOOKUP("Resultat",data!$A$1:$AT$8036,A9763,FALSE)</f>
        <v>#REF!</v>
      </c>
      <c r="L9763" t="e">
        <f>HLOOKUP("Enhed",data!$A$1:$AT$8036,A9763,FALSE)</f>
        <v>#REF!</v>
      </c>
    </row>
    <row r="9764" spans="1:12" x14ac:dyDescent="0.2">
      <c r="A9764">
        <v>9763</v>
      </c>
      <c r="B9764" t="e">
        <f>HLOOKUP("Referencer",data!$A$1:$AT$8036,A9764,FALSE)</f>
        <v>#REF!</v>
      </c>
      <c r="C9764" t="e">
        <f>HLOOKUP("Stedtekst",data!$A$1:$AT$8036,A9764,FALSE)</f>
        <v>#REF!</v>
      </c>
      <c r="D9764" t="e">
        <f>HLOOKUP("Målested navn",data!$A$1:$AT$8036,A9764,FALSE)</f>
        <v>#REF!</v>
      </c>
      <c r="E9764" t="e">
        <f>HLOOKUP("Prøvetagning",data!$A$1:$AT$8036,A9764,FALSE)</f>
        <v>#REF!</v>
      </c>
      <c r="F9764" t="e">
        <f>HLOOKUP("Prøve",data!$A$1:$AT$8036,A9764,FALSE)</f>
        <v>#REF!</v>
      </c>
      <c r="G9764" t="e">
        <f>HLOOKUP("ScKode",data!$A$1:$AT$8036,A9764,FALSE)</f>
        <v>#REF!</v>
      </c>
      <c r="H9764" t="e">
        <f>HLOOKUP("StofParameter",data!$A$1:$AT$8036,A9764,FALSE)</f>
        <v>#REF!</v>
      </c>
      <c r="I9764" t="e">
        <f>HLOOKUP("Dato",data!$A$1:$AT$8036,A9764,FALSE)</f>
        <v>#REF!</v>
      </c>
      <c r="J9764" t="e">
        <f>HLOOKUP("Resultat-attribut",data!$A$1:$AT$8036,A9764,FALSE)</f>
        <v>#REF!</v>
      </c>
      <c r="K9764" t="e">
        <f>HLOOKUP("Resultat",data!$A$1:$AT$8036,A9764,FALSE)</f>
        <v>#REF!</v>
      </c>
      <c r="L9764" t="e">
        <f>HLOOKUP("Enhed",data!$A$1:$AT$8036,A9764,FALSE)</f>
        <v>#REF!</v>
      </c>
    </row>
    <row r="9765" spans="1:12" x14ac:dyDescent="0.2">
      <c r="A9765">
        <v>9764</v>
      </c>
      <c r="B9765" t="e">
        <f>HLOOKUP("Referencer",data!$A$1:$AT$8036,A9765,FALSE)</f>
        <v>#REF!</v>
      </c>
      <c r="C9765" t="e">
        <f>HLOOKUP("Stedtekst",data!$A$1:$AT$8036,A9765,FALSE)</f>
        <v>#REF!</v>
      </c>
      <c r="D9765" t="e">
        <f>HLOOKUP("Målested navn",data!$A$1:$AT$8036,A9765,FALSE)</f>
        <v>#REF!</v>
      </c>
      <c r="E9765" t="e">
        <f>HLOOKUP("Prøvetagning",data!$A$1:$AT$8036,A9765,FALSE)</f>
        <v>#REF!</v>
      </c>
      <c r="F9765" t="e">
        <f>HLOOKUP("Prøve",data!$A$1:$AT$8036,A9765,FALSE)</f>
        <v>#REF!</v>
      </c>
      <c r="G9765" t="e">
        <f>HLOOKUP("ScKode",data!$A$1:$AT$8036,A9765,FALSE)</f>
        <v>#REF!</v>
      </c>
      <c r="H9765" t="e">
        <f>HLOOKUP("StofParameter",data!$A$1:$AT$8036,A9765,FALSE)</f>
        <v>#REF!</v>
      </c>
      <c r="I9765" t="e">
        <f>HLOOKUP("Dato",data!$A$1:$AT$8036,A9765,FALSE)</f>
        <v>#REF!</v>
      </c>
      <c r="J9765" t="e">
        <f>HLOOKUP("Resultat-attribut",data!$A$1:$AT$8036,A9765,FALSE)</f>
        <v>#REF!</v>
      </c>
      <c r="K9765" t="e">
        <f>HLOOKUP("Resultat",data!$A$1:$AT$8036,A9765,FALSE)</f>
        <v>#REF!</v>
      </c>
      <c r="L9765" t="e">
        <f>HLOOKUP("Enhed",data!$A$1:$AT$8036,A9765,FALSE)</f>
        <v>#REF!</v>
      </c>
    </row>
    <row r="9766" spans="1:12" x14ac:dyDescent="0.2">
      <c r="A9766">
        <v>9765</v>
      </c>
      <c r="B9766" t="e">
        <f>HLOOKUP("Referencer",data!$A$1:$AT$8036,A9766,FALSE)</f>
        <v>#REF!</v>
      </c>
      <c r="C9766" t="e">
        <f>HLOOKUP("Stedtekst",data!$A$1:$AT$8036,A9766,FALSE)</f>
        <v>#REF!</v>
      </c>
      <c r="D9766" t="e">
        <f>HLOOKUP("Målested navn",data!$A$1:$AT$8036,A9766,FALSE)</f>
        <v>#REF!</v>
      </c>
      <c r="E9766" t="e">
        <f>HLOOKUP("Prøvetagning",data!$A$1:$AT$8036,A9766,FALSE)</f>
        <v>#REF!</v>
      </c>
      <c r="F9766" t="e">
        <f>HLOOKUP("Prøve",data!$A$1:$AT$8036,A9766,FALSE)</f>
        <v>#REF!</v>
      </c>
      <c r="G9766" t="e">
        <f>HLOOKUP("ScKode",data!$A$1:$AT$8036,A9766,FALSE)</f>
        <v>#REF!</v>
      </c>
      <c r="H9766" t="e">
        <f>HLOOKUP("StofParameter",data!$A$1:$AT$8036,A9766,FALSE)</f>
        <v>#REF!</v>
      </c>
      <c r="I9766" t="e">
        <f>HLOOKUP("Dato",data!$A$1:$AT$8036,A9766,FALSE)</f>
        <v>#REF!</v>
      </c>
      <c r="J9766" t="e">
        <f>HLOOKUP("Resultat-attribut",data!$A$1:$AT$8036,A9766,FALSE)</f>
        <v>#REF!</v>
      </c>
      <c r="K9766" t="e">
        <f>HLOOKUP("Resultat",data!$A$1:$AT$8036,A9766,FALSE)</f>
        <v>#REF!</v>
      </c>
      <c r="L9766" t="e">
        <f>HLOOKUP("Enhed",data!$A$1:$AT$8036,A9766,FALSE)</f>
        <v>#REF!</v>
      </c>
    </row>
    <row r="9767" spans="1:12" x14ac:dyDescent="0.2">
      <c r="A9767">
        <v>9766</v>
      </c>
      <c r="B9767" t="e">
        <f>HLOOKUP("Referencer",data!$A$1:$AT$8036,A9767,FALSE)</f>
        <v>#REF!</v>
      </c>
      <c r="C9767" t="e">
        <f>HLOOKUP("Stedtekst",data!$A$1:$AT$8036,A9767,FALSE)</f>
        <v>#REF!</v>
      </c>
      <c r="D9767" t="e">
        <f>HLOOKUP("Målested navn",data!$A$1:$AT$8036,A9767,FALSE)</f>
        <v>#REF!</v>
      </c>
      <c r="E9767" t="e">
        <f>HLOOKUP("Prøvetagning",data!$A$1:$AT$8036,A9767,FALSE)</f>
        <v>#REF!</v>
      </c>
      <c r="F9767" t="e">
        <f>HLOOKUP("Prøve",data!$A$1:$AT$8036,A9767,FALSE)</f>
        <v>#REF!</v>
      </c>
      <c r="G9767" t="e">
        <f>HLOOKUP("ScKode",data!$A$1:$AT$8036,A9767,FALSE)</f>
        <v>#REF!</v>
      </c>
      <c r="H9767" t="e">
        <f>HLOOKUP("StofParameter",data!$A$1:$AT$8036,A9767,FALSE)</f>
        <v>#REF!</v>
      </c>
      <c r="I9767" t="e">
        <f>HLOOKUP("Dato",data!$A$1:$AT$8036,A9767,FALSE)</f>
        <v>#REF!</v>
      </c>
      <c r="J9767" t="e">
        <f>HLOOKUP("Resultat-attribut",data!$A$1:$AT$8036,A9767,FALSE)</f>
        <v>#REF!</v>
      </c>
      <c r="K9767" t="e">
        <f>HLOOKUP("Resultat",data!$A$1:$AT$8036,A9767,FALSE)</f>
        <v>#REF!</v>
      </c>
      <c r="L9767" t="e">
        <f>HLOOKUP("Enhed",data!$A$1:$AT$8036,A9767,FALSE)</f>
        <v>#REF!</v>
      </c>
    </row>
    <row r="9768" spans="1:12" x14ac:dyDescent="0.2">
      <c r="A9768">
        <v>9767</v>
      </c>
      <c r="B9768" t="e">
        <f>HLOOKUP("Referencer",data!$A$1:$AT$8036,A9768,FALSE)</f>
        <v>#REF!</v>
      </c>
      <c r="C9768" t="e">
        <f>HLOOKUP("Stedtekst",data!$A$1:$AT$8036,A9768,FALSE)</f>
        <v>#REF!</v>
      </c>
      <c r="D9768" t="e">
        <f>HLOOKUP("Målested navn",data!$A$1:$AT$8036,A9768,FALSE)</f>
        <v>#REF!</v>
      </c>
      <c r="E9768" t="e">
        <f>HLOOKUP("Prøvetagning",data!$A$1:$AT$8036,A9768,FALSE)</f>
        <v>#REF!</v>
      </c>
      <c r="F9768" t="e">
        <f>HLOOKUP("Prøve",data!$A$1:$AT$8036,A9768,FALSE)</f>
        <v>#REF!</v>
      </c>
      <c r="G9768" t="e">
        <f>HLOOKUP("ScKode",data!$A$1:$AT$8036,A9768,FALSE)</f>
        <v>#REF!</v>
      </c>
      <c r="H9768" t="e">
        <f>HLOOKUP("StofParameter",data!$A$1:$AT$8036,A9768,FALSE)</f>
        <v>#REF!</v>
      </c>
      <c r="I9768" t="e">
        <f>HLOOKUP("Dato",data!$A$1:$AT$8036,A9768,FALSE)</f>
        <v>#REF!</v>
      </c>
      <c r="J9768" t="e">
        <f>HLOOKUP("Resultat-attribut",data!$A$1:$AT$8036,A9768,FALSE)</f>
        <v>#REF!</v>
      </c>
      <c r="K9768" t="e">
        <f>HLOOKUP("Resultat",data!$A$1:$AT$8036,A9768,FALSE)</f>
        <v>#REF!</v>
      </c>
      <c r="L9768" t="e">
        <f>HLOOKUP("Enhed",data!$A$1:$AT$8036,A9768,FALSE)</f>
        <v>#REF!</v>
      </c>
    </row>
    <row r="9769" spans="1:12" x14ac:dyDescent="0.2">
      <c r="A9769">
        <v>9768</v>
      </c>
      <c r="B9769" t="e">
        <f>HLOOKUP("Referencer",data!$A$1:$AT$8036,A9769,FALSE)</f>
        <v>#REF!</v>
      </c>
      <c r="C9769" t="e">
        <f>HLOOKUP("Stedtekst",data!$A$1:$AT$8036,A9769,FALSE)</f>
        <v>#REF!</v>
      </c>
      <c r="D9769" t="e">
        <f>HLOOKUP("Målested navn",data!$A$1:$AT$8036,A9769,FALSE)</f>
        <v>#REF!</v>
      </c>
      <c r="E9769" t="e">
        <f>HLOOKUP("Prøvetagning",data!$A$1:$AT$8036,A9769,FALSE)</f>
        <v>#REF!</v>
      </c>
      <c r="F9769" t="e">
        <f>HLOOKUP("Prøve",data!$A$1:$AT$8036,A9769,FALSE)</f>
        <v>#REF!</v>
      </c>
      <c r="G9769" t="e">
        <f>HLOOKUP("ScKode",data!$A$1:$AT$8036,A9769,FALSE)</f>
        <v>#REF!</v>
      </c>
      <c r="H9769" t="e">
        <f>HLOOKUP("StofParameter",data!$A$1:$AT$8036,A9769,FALSE)</f>
        <v>#REF!</v>
      </c>
      <c r="I9769" t="e">
        <f>HLOOKUP("Dato",data!$A$1:$AT$8036,A9769,FALSE)</f>
        <v>#REF!</v>
      </c>
      <c r="J9769" t="e">
        <f>HLOOKUP("Resultat-attribut",data!$A$1:$AT$8036,A9769,FALSE)</f>
        <v>#REF!</v>
      </c>
      <c r="K9769" t="e">
        <f>HLOOKUP("Resultat",data!$A$1:$AT$8036,A9769,FALSE)</f>
        <v>#REF!</v>
      </c>
      <c r="L9769" t="e">
        <f>HLOOKUP("Enhed",data!$A$1:$AT$8036,A9769,FALSE)</f>
        <v>#REF!</v>
      </c>
    </row>
    <row r="9770" spans="1:12" x14ac:dyDescent="0.2">
      <c r="A9770">
        <v>9769</v>
      </c>
      <c r="B9770" t="e">
        <f>HLOOKUP("Referencer",data!$A$1:$AT$8036,A9770,FALSE)</f>
        <v>#REF!</v>
      </c>
      <c r="C9770" t="e">
        <f>HLOOKUP("Stedtekst",data!$A$1:$AT$8036,A9770,FALSE)</f>
        <v>#REF!</v>
      </c>
      <c r="D9770" t="e">
        <f>HLOOKUP("Målested navn",data!$A$1:$AT$8036,A9770,FALSE)</f>
        <v>#REF!</v>
      </c>
      <c r="E9770" t="e">
        <f>HLOOKUP("Prøvetagning",data!$A$1:$AT$8036,A9770,FALSE)</f>
        <v>#REF!</v>
      </c>
      <c r="F9770" t="e">
        <f>HLOOKUP("Prøve",data!$A$1:$AT$8036,A9770,FALSE)</f>
        <v>#REF!</v>
      </c>
      <c r="G9770" t="e">
        <f>HLOOKUP("ScKode",data!$A$1:$AT$8036,A9770,FALSE)</f>
        <v>#REF!</v>
      </c>
      <c r="H9770" t="e">
        <f>HLOOKUP("StofParameter",data!$A$1:$AT$8036,A9770,FALSE)</f>
        <v>#REF!</v>
      </c>
      <c r="I9770" t="e">
        <f>HLOOKUP("Dato",data!$A$1:$AT$8036,A9770,FALSE)</f>
        <v>#REF!</v>
      </c>
      <c r="J9770" t="e">
        <f>HLOOKUP("Resultat-attribut",data!$A$1:$AT$8036,A9770,FALSE)</f>
        <v>#REF!</v>
      </c>
      <c r="K9770" t="e">
        <f>HLOOKUP("Resultat",data!$A$1:$AT$8036,A9770,FALSE)</f>
        <v>#REF!</v>
      </c>
      <c r="L9770" t="e">
        <f>HLOOKUP("Enhed",data!$A$1:$AT$8036,A9770,FALSE)</f>
        <v>#REF!</v>
      </c>
    </row>
    <row r="9771" spans="1:12" x14ac:dyDescent="0.2">
      <c r="A9771">
        <v>9770</v>
      </c>
      <c r="B9771" t="e">
        <f>HLOOKUP("Referencer",data!$A$1:$AT$8036,A9771,FALSE)</f>
        <v>#REF!</v>
      </c>
      <c r="C9771" t="e">
        <f>HLOOKUP("Stedtekst",data!$A$1:$AT$8036,A9771,FALSE)</f>
        <v>#REF!</v>
      </c>
      <c r="D9771" t="e">
        <f>HLOOKUP("Målested navn",data!$A$1:$AT$8036,A9771,FALSE)</f>
        <v>#REF!</v>
      </c>
      <c r="E9771" t="e">
        <f>HLOOKUP("Prøvetagning",data!$A$1:$AT$8036,A9771,FALSE)</f>
        <v>#REF!</v>
      </c>
      <c r="F9771" t="e">
        <f>HLOOKUP("Prøve",data!$A$1:$AT$8036,A9771,FALSE)</f>
        <v>#REF!</v>
      </c>
      <c r="G9771" t="e">
        <f>HLOOKUP("ScKode",data!$A$1:$AT$8036,A9771,FALSE)</f>
        <v>#REF!</v>
      </c>
      <c r="H9771" t="e">
        <f>HLOOKUP("StofParameter",data!$A$1:$AT$8036,A9771,FALSE)</f>
        <v>#REF!</v>
      </c>
      <c r="I9771" t="e">
        <f>HLOOKUP("Dato",data!$A$1:$AT$8036,A9771,FALSE)</f>
        <v>#REF!</v>
      </c>
      <c r="J9771" t="e">
        <f>HLOOKUP("Resultat-attribut",data!$A$1:$AT$8036,A9771,FALSE)</f>
        <v>#REF!</v>
      </c>
      <c r="K9771" t="e">
        <f>HLOOKUP("Resultat",data!$A$1:$AT$8036,A9771,FALSE)</f>
        <v>#REF!</v>
      </c>
      <c r="L9771" t="e">
        <f>HLOOKUP("Enhed",data!$A$1:$AT$8036,A9771,FALSE)</f>
        <v>#REF!</v>
      </c>
    </row>
    <row r="9772" spans="1:12" x14ac:dyDescent="0.2">
      <c r="A9772">
        <v>9771</v>
      </c>
      <c r="B9772" t="e">
        <f>HLOOKUP("Referencer",data!$A$1:$AT$8036,A9772,FALSE)</f>
        <v>#REF!</v>
      </c>
      <c r="C9772" t="e">
        <f>HLOOKUP("Stedtekst",data!$A$1:$AT$8036,A9772,FALSE)</f>
        <v>#REF!</v>
      </c>
      <c r="D9772" t="e">
        <f>HLOOKUP("Målested navn",data!$A$1:$AT$8036,A9772,FALSE)</f>
        <v>#REF!</v>
      </c>
      <c r="E9772" t="e">
        <f>HLOOKUP("Prøvetagning",data!$A$1:$AT$8036,A9772,FALSE)</f>
        <v>#REF!</v>
      </c>
      <c r="F9772" t="e">
        <f>HLOOKUP("Prøve",data!$A$1:$AT$8036,A9772,FALSE)</f>
        <v>#REF!</v>
      </c>
      <c r="G9772" t="e">
        <f>HLOOKUP("ScKode",data!$A$1:$AT$8036,A9772,FALSE)</f>
        <v>#REF!</v>
      </c>
      <c r="H9772" t="e">
        <f>HLOOKUP("StofParameter",data!$A$1:$AT$8036,A9772,FALSE)</f>
        <v>#REF!</v>
      </c>
      <c r="I9772" t="e">
        <f>HLOOKUP("Dato",data!$A$1:$AT$8036,A9772,FALSE)</f>
        <v>#REF!</v>
      </c>
      <c r="J9772" t="e">
        <f>HLOOKUP("Resultat-attribut",data!$A$1:$AT$8036,A9772,FALSE)</f>
        <v>#REF!</v>
      </c>
      <c r="K9772" t="e">
        <f>HLOOKUP("Resultat",data!$A$1:$AT$8036,A9772,FALSE)</f>
        <v>#REF!</v>
      </c>
      <c r="L9772" t="e">
        <f>HLOOKUP("Enhed",data!$A$1:$AT$8036,A9772,FALSE)</f>
        <v>#REF!</v>
      </c>
    </row>
    <row r="9773" spans="1:12" x14ac:dyDescent="0.2">
      <c r="A9773">
        <v>9772</v>
      </c>
      <c r="B9773" t="e">
        <f>HLOOKUP("Referencer",data!$A$1:$AT$8036,A9773,FALSE)</f>
        <v>#REF!</v>
      </c>
      <c r="C9773" t="e">
        <f>HLOOKUP("Stedtekst",data!$A$1:$AT$8036,A9773,FALSE)</f>
        <v>#REF!</v>
      </c>
      <c r="D9773" t="e">
        <f>HLOOKUP("Målested navn",data!$A$1:$AT$8036,A9773,FALSE)</f>
        <v>#REF!</v>
      </c>
      <c r="E9773" t="e">
        <f>HLOOKUP("Prøvetagning",data!$A$1:$AT$8036,A9773,FALSE)</f>
        <v>#REF!</v>
      </c>
      <c r="F9773" t="e">
        <f>HLOOKUP("Prøve",data!$A$1:$AT$8036,A9773,FALSE)</f>
        <v>#REF!</v>
      </c>
      <c r="G9773" t="e">
        <f>HLOOKUP("ScKode",data!$A$1:$AT$8036,A9773,FALSE)</f>
        <v>#REF!</v>
      </c>
      <c r="H9773" t="e">
        <f>HLOOKUP("StofParameter",data!$A$1:$AT$8036,A9773,FALSE)</f>
        <v>#REF!</v>
      </c>
      <c r="I9773" t="e">
        <f>HLOOKUP("Dato",data!$A$1:$AT$8036,A9773,FALSE)</f>
        <v>#REF!</v>
      </c>
      <c r="J9773" t="e">
        <f>HLOOKUP("Resultat-attribut",data!$A$1:$AT$8036,A9773,FALSE)</f>
        <v>#REF!</v>
      </c>
      <c r="K9773" t="e">
        <f>HLOOKUP("Resultat",data!$A$1:$AT$8036,A9773,FALSE)</f>
        <v>#REF!</v>
      </c>
      <c r="L9773" t="e">
        <f>HLOOKUP("Enhed",data!$A$1:$AT$8036,A9773,FALSE)</f>
        <v>#REF!</v>
      </c>
    </row>
    <row r="9774" spans="1:12" x14ac:dyDescent="0.2">
      <c r="A9774">
        <v>9773</v>
      </c>
      <c r="B9774" t="e">
        <f>HLOOKUP("Referencer",data!$A$1:$AT$8036,A9774,FALSE)</f>
        <v>#REF!</v>
      </c>
      <c r="C9774" t="e">
        <f>HLOOKUP("Stedtekst",data!$A$1:$AT$8036,A9774,FALSE)</f>
        <v>#REF!</v>
      </c>
      <c r="D9774" t="e">
        <f>HLOOKUP("Målested navn",data!$A$1:$AT$8036,A9774,FALSE)</f>
        <v>#REF!</v>
      </c>
      <c r="E9774" t="e">
        <f>HLOOKUP("Prøvetagning",data!$A$1:$AT$8036,A9774,FALSE)</f>
        <v>#REF!</v>
      </c>
      <c r="F9774" t="e">
        <f>HLOOKUP("Prøve",data!$A$1:$AT$8036,A9774,FALSE)</f>
        <v>#REF!</v>
      </c>
      <c r="G9774" t="e">
        <f>HLOOKUP("ScKode",data!$A$1:$AT$8036,A9774,FALSE)</f>
        <v>#REF!</v>
      </c>
      <c r="H9774" t="e">
        <f>HLOOKUP("StofParameter",data!$A$1:$AT$8036,A9774,FALSE)</f>
        <v>#REF!</v>
      </c>
      <c r="I9774" t="e">
        <f>HLOOKUP("Dato",data!$A$1:$AT$8036,A9774,FALSE)</f>
        <v>#REF!</v>
      </c>
      <c r="J9774" t="e">
        <f>HLOOKUP("Resultat-attribut",data!$A$1:$AT$8036,A9774,FALSE)</f>
        <v>#REF!</v>
      </c>
      <c r="K9774" t="e">
        <f>HLOOKUP("Resultat",data!$A$1:$AT$8036,A9774,FALSE)</f>
        <v>#REF!</v>
      </c>
      <c r="L9774" t="e">
        <f>HLOOKUP("Enhed",data!$A$1:$AT$8036,A9774,FALSE)</f>
        <v>#REF!</v>
      </c>
    </row>
    <row r="9775" spans="1:12" x14ac:dyDescent="0.2">
      <c r="A9775">
        <v>9774</v>
      </c>
      <c r="B9775" t="e">
        <f>HLOOKUP("Referencer",data!$A$1:$AT$8036,A9775,FALSE)</f>
        <v>#REF!</v>
      </c>
      <c r="C9775" t="e">
        <f>HLOOKUP("Stedtekst",data!$A$1:$AT$8036,A9775,FALSE)</f>
        <v>#REF!</v>
      </c>
      <c r="D9775" t="e">
        <f>HLOOKUP("Målested navn",data!$A$1:$AT$8036,A9775,FALSE)</f>
        <v>#REF!</v>
      </c>
      <c r="E9775" t="e">
        <f>HLOOKUP("Prøvetagning",data!$A$1:$AT$8036,A9775,FALSE)</f>
        <v>#REF!</v>
      </c>
      <c r="F9775" t="e">
        <f>HLOOKUP("Prøve",data!$A$1:$AT$8036,A9775,FALSE)</f>
        <v>#REF!</v>
      </c>
      <c r="G9775" t="e">
        <f>HLOOKUP("ScKode",data!$A$1:$AT$8036,A9775,FALSE)</f>
        <v>#REF!</v>
      </c>
      <c r="H9775" t="e">
        <f>HLOOKUP("StofParameter",data!$A$1:$AT$8036,A9775,FALSE)</f>
        <v>#REF!</v>
      </c>
      <c r="I9775" t="e">
        <f>HLOOKUP("Dato",data!$A$1:$AT$8036,A9775,FALSE)</f>
        <v>#REF!</v>
      </c>
      <c r="J9775" t="e">
        <f>HLOOKUP("Resultat-attribut",data!$A$1:$AT$8036,A9775,FALSE)</f>
        <v>#REF!</v>
      </c>
      <c r="K9775" t="e">
        <f>HLOOKUP("Resultat",data!$A$1:$AT$8036,A9775,FALSE)</f>
        <v>#REF!</v>
      </c>
      <c r="L9775" t="e">
        <f>HLOOKUP("Enhed",data!$A$1:$AT$8036,A9775,FALSE)</f>
        <v>#REF!</v>
      </c>
    </row>
    <row r="9776" spans="1:12" x14ac:dyDescent="0.2">
      <c r="A9776">
        <v>9775</v>
      </c>
      <c r="B9776" t="e">
        <f>HLOOKUP("Referencer",data!$A$1:$AT$8036,A9776,FALSE)</f>
        <v>#REF!</v>
      </c>
      <c r="C9776" t="e">
        <f>HLOOKUP("Stedtekst",data!$A$1:$AT$8036,A9776,FALSE)</f>
        <v>#REF!</v>
      </c>
      <c r="D9776" t="e">
        <f>HLOOKUP("Målested navn",data!$A$1:$AT$8036,A9776,FALSE)</f>
        <v>#REF!</v>
      </c>
      <c r="E9776" t="e">
        <f>HLOOKUP("Prøvetagning",data!$A$1:$AT$8036,A9776,FALSE)</f>
        <v>#REF!</v>
      </c>
      <c r="F9776" t="e">
        <f>HLOOKUP("Prøve",data!$A$1:$AT$8036,A9776,FALSE)</f>
        <v>#REF!</v>
      </c>
      <c r="G9776" t="e">
        <f>HLOOKUP("ScKode",data!$A$1:$AT$8036,A9776,FALSE)</f>
        <v>#REF!</v>
      </c>
      <c r="H9776" t="e">
        <f>HLOOKUP("StofParameter",data!$A$1:$AT$8036,A9776,FALSE)</f>
        <v>#REF!</v>
      </c>
      <c r="I9776" t="e">
        <f>HLOOKUP("Dato",data!$A$1:$AT$8036,A9776,FALSE)</f>
        <v>#REF!</v>
      </c>
      <c r="J9776" t="e">
        <f>HLOOKUP("Resultat-attribut",data!$A$1:$AT$8036,A9776,FALSE)</f>
        <v>#REF!</v>
      </c>
      <c r="K9776" t="e">
        <f>HLOOKUP("Resultat",data!$A$1:$AT$8036,A9776,FALSE)</f>
        <v>#REF!</v>
      </c>
      <c r="L9776" t="e">
        <f>HLOOKUP("Enhed",data!$A$1:$AT$8036,A9776,FALSE)</f>
        <v>#REF!</v>
      </c>
    </row>
    <row r="9777" spans="1:12" x14ac:dyDescent="0.2">
      <c r="A9777">
        <v>9776</v>
      </c>
      <c r="B9777" t="e">
        <f>HLOOKUP("Referencer",data!$A$1:$AT$8036,A9777,FALSE)</f>
        <v>#REF!</v>
      </c>
      <c r="C9777" t="e">
        <f>HLOOKUP("Stedtekst",data!$A$1:$AT$8036,A9777,FALSE)</f>
        <v>#REF!</v>
      </c>
      <c r="D9777" t="e">
        <f>HLOOKUP("Målested navn",data!$A$1:$AT$8036,A9777,FALSE)</f>
        <v>#REF!</v>
      </c>
      <c r="E9777" t="e">
        <f>HLOOKUP("Prøvetagning",data!$A$1:$AT$8036,A9777,FALSE)</f>
        <v>#REF!</v>
      </c>
      <c r="F9777" t="e">
        <f>HLOOKUP("Prøve",data!$A$1:$AT$8036,A9777,FALSE)</f>
        <v>#REF!</v>
      </c>
      <c r="G9777" t="e">
        <f>HLOOKUP("ScKode",data!$A$1:$AT$8036,A9777,FALSE)</f>
        <v>#REF!</v>
      </c>
      <c r="H9777" t="e">
        <f>HLOOKUP("StofParameter",data!$A$1:$AT$8036,A9777,FALSE)</f>
        <v>#REF!</v>
      </c>
      <c r="I9777" t="e">
        <f>HLOOKUP("Dato",data!$A$1:$AT$8036,A9777,FALSE)</f>
        <v>#REF!</v>
      </c>
      <c r="J9777" t="e">
        <f>HLOOKUP("Resultat-attribut",data!$A$1:$AT$8036,A9777,FALSE)</f>
        <v>#REF!</v>
      </c>
      <c r="K9777" t="e">
        <f>HLOOKUP("Resultat",data!$A$1:$AT$8036,A9777,FALSE)</f>
        <v>#REF!</v>
      </c>
      <c r="L9777" t="e">
        <f>HLOOKUP("Enhed",data!$A$1:$AT$8036,A9777,FALSE)</f>
        <v>#REF!</v>
      </c>
    </row>
    <row r="9778" spans="1:12" x14ac:dyDescent="0.2">
      <c r="A9778">
        <v>9777</v>
      </c>
      <c r="B9778" t="e">
        <f>HLOOKUP("Referencer",data!$A$1:$AT$8036,A9778,FALSE)</f>
        <v>#REF!</v>
      </c>
      <c r="C9778" t="e">
        <f>HLOOKUP("Stedtekst",data!$A$1:$AT$8036,A9778,FALSE)</f>
        <v>#REF!</v>
      </c>
      <c r="D9778" t="e">
        <f>HLOOKUP("Målested navn",data!$A$1:$AT$8036,A9778,FALSE)</f>
        <v>#REF!</v>
      </c>
      <c r="E9778" t="e">
        <f>HLOOKUP("Prøvetagning",data!$A$1:$AT$8036,A9778,FALSE)</f>
        <v>#REF!</v>
      </c>
      <c r="F9778" t="e">
        <f>HLOOKUP("Prøve",data!$A$1:$AT$8036,A9778,FALSE)</f>
        <v>#REF!</v>
      </c>
      <c r="G9778" t="e">
        <f>HLOOKUP("ScKode",data!$A$1:$AT$8036,A9778,FALSE)</f>
        <v>#REF!</v>
      </c>
      <c r="H9778" t="e">
        <f>HLOOKUP("StofParameter",data!$A$1:$AT$8036,A9778,FALSE)</f>
        <v>#REF!</v>
      </c>
      <c r="I9778" t="e">
        <f>HLOOKUP("Dato",data!$A$1:$AT$8036,A9778,FALSE)</f>
        <v>#REF!</v>
      </c>
      <c r="J9778" t="e">
        <f>HLOOKUP("Resultat-attribut",data!$A$1:$AT$8036,A9778,FALSE)</f>
        <v>#REF!</v>
      </c>
      <c r="K9778" t="e">
        <f>HLOOKUP("Resultat",data!$A$1:$AT$8036,A9778,FALSE)</f>
        <v>#REF!</v>
      </c>
      <c r="L9778" t="e">
        <f>HLOOKUP("Enhed",data!$A$1:$AT$8036,A9778,FALSE)</f>
        <v>#REF!</v>
      </c>
    </row>
    <row r="9779" spans="1:12" x14ac:dyDescent="0.2">
      <c r="A9779">
        <v>9778</v>
      </c>
      <c r="B9779" t="e">
        <f>HLOOKUP("Referencer",data!$A$1:$AT$8036,A9779,FALSE)</f>
        <v>#REF!</v>
      </c>
      <c r="C9779" t="e">
        <f>HLOOKUP("Stedtekst",data!$A$1:$AT$8036,A9779,FALSE)</f>
        <v>#REF!</v>
      </c>
      <c r="D9779" t="e">
        <f>HLOOKUP("Målested navn",data!$A$1:$AT$8036,A9779,FALSE)</f>
        <v>#REF!</v>
      </c>
      <c r="E9779" t="e">
        <f>HLOOKUP("Prøvetagning",data!$A$1:$AT$8036,A9779,FALSE)</f>
        <v>#REF!</v>
      </c>
      <c r="F9779" t="e">
        <f>HLOOKUP("Prøve",data!$A$1:$AT$8036,A9779,FALSE)</f>
        <v>#REF!</v>
      </c>
      <c r="G9779" t="e">
        <f>HLOOKUP("ScKode",data!$A$1:$AT$8036,A9779,FALSE)</f>
        <v>#REF!</v>
      </c>
      <c r="H9779" t="e">
        <f>HLOOKUP("StofParameter",data!$A$1:$AT$8036,A9779,FALSE)</f>
        <v>#REF!</v>
      </c>
      <c r="I9779" t="e">
        <f>HLOOKUP("Dato",data!$A$1:$AT$8036,A9779,FALSE)</f>
        <v>#REF!</v>
      </c>
      <c r="J9779" t="e">
        <f>HLOOKUP("Resultat-attribut",data!$A$1:$AT$8036,A9779,FALSE)</f>
        <v>#REF!</v>
      </c>
      <c r="K9779" t="e">
        <f>HLOOKUP("Resultat",data!$A$1:$AT$8036,A9779,FALSE)</f>
        <v>#REF!</v>
      </c>
      <c r="L9779" t="e">
        <f>HLOOKUP("Enhed",data!$A$1:$AT$8036,A9779,FALSE)</f>
        <v>#REF!</v>
      </c>
    </row>
    <row r="9780" spans="1:12" x14ac:dyDescent="0.2">
      <c r="A9780">
        <v>9779</v>
      </c>
      <c r="B9780" t="e">
        <f>HLOOKUP("Referencer",data!$A$1:$AT$8036,A9780,FALSE)</f>
        <v>#REF!</v>
      </c>
      <c r="C9780" t="e">
        <f>HLOOKUP("Stedtekst",data!$A$1:$AT$8036,A9780,FALSE)</f>
        <v>#REF!</v>
      </c>
      <c r="D9780" t="e">
        <f>HLOOKUP("Målested navn",data!$A$1:$AT$8036,A9780,FALSE)</f>
        <v>#REF!</v>
      </c>
      <c r="E9780" t="e">
        <f>HLOOKUP("Prøvetagning",data!$A$1:$AT$8036,A9780,FALSE)</f>
        <v>#REF!</v>
      </c>
      <c r="F9780" t="e">
        <f>HLOOKUP("Prøve",data!$A$1:$AT$8036,A9780,FALSE)</f>
        <v>#REF!</v>
      </c>
      <c r="G9780" t="e">
        <f>HLOOKUP("ScKode",data!$A$1:$AT$8036,A9780,FALSE)</f>
        <v>#REF!</v>
      </c>
      <c r="H9780" t="e">
        <f>HLOOKUP("StofParameter",data!$A$1:$AT$8036,A9780,FALSE)</f>
        <v>#REF!</v>
      </c>
      <c r="I9780" t="e">
        <f>HLOOKUP("Dato",data!$A$1:$AT$8036,A9780,FALSE)</f>
        <v>#REF!</v>
      </c>
      <c r="J9780" t="e">
        <f>HLOOKUP("Resultat-attribut",data!$A$1:$AT$8036,A9780,FALSE)</f>
        <v>#REF!</v>
      </c>
      <c r="K9780" t="e">
        <f>HLOOKUP("Resultat",data!$A$1:$AT$8036,A9780,FALSE)</f>
        <v>#REF!</v>
      </c>
      <c r="L9780" t="e">
        <f>HLOOKUP("Enhed",data!$A$1:$AT$8036,A9780,FALSE)</f>
        <v>#REF!</v>
      </c>
    </row>
    <row r="9781" spans="1:12" x14ac:dyDescent="0.2">
      <c r="A9781">
        <v>9780</v>
      </c>
      <c r="B9781" t="e">
        <f>HLOOKUP("Referencer",data!$A$1:$AT$8036,A9781,FALSE)</f>
        <v>#REF!</v>
      </c>
      <c r="C9781" t="e">
        <f>HLOOKUP("Stedtekst",data!$A$1:$AT$8036,A9781,FALSE)</f>
        <v>#REF!</v>
      </c>
      <c r="D9781" t="e">
        <f>HLOOKUP("Målested navn",data!$A$1:$AT$8036,A9781,FALSE)</f>
        <v>#REF!</v>
      </c>
      <c r="E9781" t="e">
        <f>HLOOKUP("Prøvetagning",data!$A$1:$AT$8036,A9781,FALSE)</f>
        <v>#REF!</v>
      </c>
      <c r="F9781" t="e">
        <f>HLOOKUP("Prøve",data!$A$1:$AT$8036,A9781,FALSE)</f>
        <v>#REF!</v>
      </c>
      <c r="G9781" t="e">
        <f>HLOOKUP("ScKode",data!$A$1:$AT$8036,A9781,FALSE)</f>
        <v>#REF!</v>
      </c>
      <c r="H9781" t="e">
        <f>HLOOKUP("StofParameter",data!$A$1:$AT$8036,A9781,FALSE)</f>
        <v>#REF!</v>
      </c>
      <c r="I9781" t="e">
        <f>HLOOKUP("Dato",data!$A$1:$AT$8036,A9781,FALSE)</f>
        <v>#REF!</v>
      </c>
      <c r="J9781" t="e">
        <f>HLOOKUP("Resultat-attribut",data!$A$1:$AT$8036,A9781,FALSE)</f>
        <v>#REF!</v>
      </c>
      <c r="K9781" t="e">
        <f>HLOOKUP("Resultat",data!$A$1:$AT$8036,A9781,FALSE)</f>
        <v>#REF!</v>
      </c>
      <c r="L9781" t="e">
        <f>HLOOKUP("Enhed",data!$A$1:$AT$8036,A9781,FALSE)</f>
        <v>#REF!</v>
      </c>
    </row>
    <row r="9782" spans="1:12" x14ac:dyDescent="0.2">
      <c r="A9782">
        <v>9781</v>
      </c>
      <c r="B9782" t="e">
        <f>HLOOKUP("Referencer",data!$A$1:$AT$8036,A9782,FALSE)</f>
        <v>#REF!</v>
      </c>
      <c r="C9782" t="e">
        <f>HLOOKUP("Stedtekst",data!$A$1:$AT$8036,A9782,FALSE)</f>
        <v>#REF!</v>
      </c>
      <c r="D9782" t="e">
        <f>HLOOKUP("Målested navn",data!$A$1:$AT$8036,A9782,FALSE)</f>
        <v>#REF!</v>
      </c>
      <c r="E9782" t="e">
        <f>HLOOKUP("Prøvetagning",data!$A$1:$AT$8036,A9782,FALSE)</f>
        <v>#REF!</v>
      </c>
      <c r="F9782" t="e">
        <f>HLOOKUP("Prøve",data!$A$1:$AT$8036,A9782,FALSE)</f>
        <v>#REF!</v>
      </c>
      <c r="G9782" t="e">
        <f>HLOOKUP("ScKode",data!$A$1:$AT$8036,A9782,FALSE)</f>
        <v>#REF!</v>
      </c>
      <c r="H9782" t="e">
        <f>HLOOKUP("StofParameter",data!$A$1:$AT$8036,A9782,FALSE)</f>
        <v>#REF!</v>
      </c>
      <c r="I9782" t="e">
        <f>HLOOKUP("Dato",data!$A$1:$AT$8036,A9782,FALSE)</f>
        <v>#REF!</v>
      </c>
      <c r="J9782" t="e">
        <f>HLOOKUP("Resultat-attribut",data!$A$1:$AT$8036,A9782,FALSE)</f>
        <v>#REF!</v>
      </c>
      <c r="K9782" t="e">
        <f>HLOOKUP("Resultat",data!$A$1:$AT$8036,A9782,FALSE)</f>
        <v>#REF!</v>
      </c>
      <c r="L9782" t="e">
        <f>HLOOKUP("Enhed",data!$A$1:$AT$8036,A9782,FALSE)</f>
        <v>#REF!</v>
      </c>
    </row>
    <row r="9783" spans="1:12" x14ac:dyDescent="0.2">
      <c r="A9783">
        <v>9782</v>
      </c>
      <c r="B9783" t="e">
        <f>HLOOKUP("Referencer",data!$A$1:$AT$8036,A9783,FALSE)</f>
        <v>#REF!</v>
      </c>
      <c r="C9783" t="e">
        <f>HLOOKUP("Stedtekst",data!$A$1:$AT$8036,A9783,FALSE)</f>
        <v>#REF!</v>
      </c>
      <c r="D9783" t="e">
        <f>HLOOKUP("Målested navn",data!$A$1:$AT$8036,A9783,FALSE)</f>
        <v>#REF!</v>
      </c>
      <c r="E9783" t="e">
        <f>HLOOKUP("Prøvetagning",data!$A$1:$AT$8036,A9783,FALSE)</f>
        <v>#REF!</v>
      </c>
      <c r="F9783" t="e">
        <f>HLOOKUP("Prøve",data!$A$1:$AT$8036,A9783,FALSE)</f>
        <v>#REF!</v>
      </c>
      <c r="G9783" t="e">
        <f>HLOOKUP("ScKode",data!$A$1:$AT$8036,A9783,FALSE)</f>
        <v>#REF!</v>
      </c>
      <c r="H9783" t="e">
        <f>HLOOKUP("StofParameter",data!$A$1:$AT$8036,A9783,FALSE)</f>
        <v>#REF!</v>
      </c>
      <c r="I9783" t="e">
        <f>HLOOKUP("Dato",data!$A$1:$AT$8036,A9783,FALSE)</f>
        <v>#REF!</v>
      </c>
      <c r="J9783" t="e">
        <f>HLOOKUP("Resultat-attribut",data!$A$1:$AT$8036,A9783,FALSE)</f>
        <v>#REF!</v>
      </c>
      <c r="K9783" t="e">
        <f>HLOOKUP("Resultat",data!$A$1:$AT$8036,A9783,FALSE)</f>
        <v>#REF!</v>
      </c>
      <c r="L9783" t="e">
        <f>HLOOKUP("Enhed",data!$A$1:$AT$8036,A9783,FALSE)</f>
        <v>#REF!</v>
      </c>
    </row>
    <row r="9784" spans="1:12" x14ac:dyDescent="0.2">
      <c r="A9784">
        <v>9783</v>
      </c>
      <c r="B9784" t="e">
        <f>HLOOKUP("Referencer",data!$A$1:$AT$8036,A9784,FALSE)</f>
        <v>#REF!</v>
      </c>
      <c r="C9784" t="e">
        <f>HLOOKUP("Stedtekst",data!$A$1:$AT$8036,A9784,FALSE)</f>
        <v>#REF!</v>
      </c>
      <c r="D9784" t="e">
        <f>HLOOKUP("Målested navn",data!$A$1:$AT$8036,A9784,FALSE)</f>
        <v>#REF!</v>
      </c>
      <c r="E9784" t="e">
        <f>HLOOKUP("Prøvetagning",data!$A$1:$AT$8036,A9784,FALSE)</f>
        <v>#REF!</v>
      </c>
      <c r="F9784" t="e">
        <f>HLOOKUP("Prøve",data!$A$1:$AT$8036,A9784,FALSE)</f>
        <v>#REF!</v>
      </c>
      <c r="G9784" t="e">
        <f>HLOOKUP("ScKode",data!$A$1:$AT$8036,A9784,FALSE)</f>
        <v>#REF!</v>
      </c>
      <c r="H9784" t="e">
        <f>HLOOKUP("StofParameter",data!$A$1:$AT$8036,A9784,FALSE)</f>
        <v>#REF!</v>
      </c>
      <c r="I9784" t="e">
        <f>HLOOKUP("Dato",data!$A$1:$AT$8036,A9784,FALSE)</f>
        <v>#REF!</v>
      </c>
      <c r="J9784" t="e">
        <f>HLOOKUP("Resultat-attribut",data!$A$1:$AT$8036,A9784,FALSE)</f>
        <v>#REF!</v>
      </c>
      <c r="K9784" t="e">
        <f>HLOOKUP("Resultat",data!$A$1:$AT$8036,A9784,FALSE)</f>
        <v>#REF!</v>
      </c>
      <c r="L9784" t="e">
        <f>HLOOKUP("Enhed",data!$A$1:$AT$8036,A9784,FALSE)</f>
        <v>#REF!</v>
      </c>
    </row>
    <row r="9785" spans="1:12" x14ac:dyDescent="0.2">
      <c r="A9785">
        <v>9784</v>
      </c>
      <c r="B9785" t="e">
        <f>HLOOKUP("Referencer",data!$A$1:$AT$8036,A9785,FALSE)</f>
        <v>#REF!</v>
      </c>
      <c r="C9785" t="e">
        <f>HLOOKUP("Stedtekst",data!$A$1:$AT$8036,A9785,FALSE)</f>
        <v>#REF!</v>
      </c>
      <c r="D9785" t="e">
        <f>HLOOKUP("Målested navn",data!$A$1:$AT$8036,A9785,FALSE)</f>
        <v>#REF!</v>
      </c>
      <c r="E9785" t="e">
        <f>HLOOKUP("Prøvetagning",data!$A$1:$AT$8036,A9785,FALSE)</f>
        <v>#REF!</v>
      </c>
      <c r="F9785" t="e">
        <f>HLOOKUP("Prøve",data!$A$1:$AT$8036,A9785,FALSE)</f>
        <v>#REF!</v>
      </c>
      <c r="G9785" t="e">
        <f>HLOOKUP("ScKode",data!$A$1:$AT$8036,A9785,FALSE)</f>
        <v>#REF!</v>
      </c>
      <c r="H9785" t="e">
        <f>HLOOKUP("StofParameter",data!$A$1:$AT$8036,A9785,FALSE)</f>
        <v>#REF!</v>
      </c>
      <c r="I9785" t="e">
        <f>HLOOKUP("Dato",data!$A$1:$AT$8036,A9785,FALSE)</f>
        <v>#REF!</v>
      </c>
      <c r="J9785" t="e">
        <f>HLOOKUP("Resultat-attribut",data!$A$1:$AT$8036,A9785,FALSE)</f>
        <v>#REF!</v>
      </c>
      <c r="K9785" t="e">
        <f>HLOOKUP("Resultat",data!$A$1:$AT$8036,A9785,FALSE)</f>
        <v>#REF!</v>
      </c>
      <c r="L9785" t="e">
        <f>HLOOKUP("Enhed",data!$A$1:$AT$8036,A9785,FALSE)</f>
        <v>#REF!</v>
      </c>
    </row>
    <row r="9786" spans="1:12" x14ac:dyDescent="0.2">
      <c r="A9786">
        <v>9785</v>
      </c>
      <c r="B9786" t="e">
        <f>HLOOKUP("Referencer",data!$A$1:$AT$8036,A9786,FALSE)</f>
        <v>#REF!</v>
      </c>
      <c r="C9786" t="e">
        <f>HLOOKUP("Stedtekst",data!$A$1:$AT$8036,A9786,FALSE)</f>
        <v>#REF!</v>
      </c>
      <c r="D9786" t="e">
        <f>HLOOKUP("Målested navn",data!$A$1:$AT$8036,A9786,FALSE)</f>
        <v>#REF!</v>
      </c>
      <c r="E9786" t="e">
        <f>HLOOKUP("Prøvetagning",data!$A$1:$AT$8036,A9786,FALSE)</f>
        <v>#REF!</v>
      </c>
      <c r="F9786" t="e">
        <f>HLOOKUP("Prøve",data!$A$1:$AT$8036,A9786,FALSE)</f>
        <v>#REF!</v>
      </c>
      <c r="G9786" t="e">
        <f>HLOOKUP("ScKode",data!$A$1:$AT$8036,A9786,FALSE)</f>
        <v>#REF!</v>
      </c>
      <c r="H9786" t="e">
        <f>HLOOKUP("StofParameter",data!$A$1:$AT$8036,A9786,FALSE)</f>
        <v>#REF!</v>
      </c>
      <c r="I9786" t="e">
        <f>HLOOKUP("Dato",data!$A$1:$AT$8036,A9786,FALSE)</f>
        <v>#REF!</v>
      </c>
      <c r="J9786" t="e">
        <f>HLOOKUP("Resultat-attribut",data!$A$1:$AT$8036,A9786,FALSE)</f>
        <v>#REF!</v>
      </c>
      <c r="K9786" t="e">
        <f>HLOOKUP("Resultat",data!$A$1:$AT$8036,A9786,FALSE)</f>
        <v>#REF!</v>
      </c>
      <c r="L9786" t="e">
        <f>HLOOKUP("Enhed",data!$A$1:$AT$8036,A9786,FALSE)</f>
        <v>#REF!</v>
      </c>
    </row>
    <row r="9787" spans="1:12" x14ac:dyDescent="0.2">
      <c r="A9787">
        <v>9786</v>
      </c>
      <c r="B9787" t="e">
        <f>HLOOKUP("Referencer",data!$A$1:$AT$8036,A9787,FALSE)</f>
        <v>#REF!</v>
      </c>
      <c r="C9787" t="e">
        <f>HLOOKUP("Stedtekst",data!$A$1:$AT$8036,A9787,FALSE)</f>
        <v>#REF!</v>
      </c>
      <c r="D9787" t="e">
        <f>HLOOKUP("Målested navn",data!$A$1:$AT$8036,A9787,FALSE)</f>
        <v>#REF!</v>
      </c>
      <c r="E9787" t="e">
        <f>HLOOKUP("Prøvetagning",data!$A$1:$AT$8036,A9787,FALSE)</f>
        <v>#REF!</v>
      </c>
      <c r="F9787" t="e">
        <f>HLOOKUP("Prøve",data!$A$1:$AT$8036,A9787,FALSE)</f>
        <v>#REF!</v>
      </c>
      <c r="G9787" t="e">
        <f>HLOOKUP("ScKode",data!$A$1:$AT$8036,A9787,FALSE)</f>
        <v>#REF!</v>
      </c>
      <c r="H9787" t="e">
        <f>HLOOKUP("StofParameter",data!$A$1:$AT$8036,A9787,FALSE)</f>
        <v>#REF!</v>
      </c>
      <c r="I9787" t="e">
        <f>HLOOKUP("Dato",data!$A$1:$AT$8036,A9787,FALSE)</f>
        <v>#REF!</v>
      </c>
      <c r="J9787" t="e">
        <f>HLOOKUP("Resultat-attribut",data!$A$1:$AT$8036,A9787,FALSE)</f>
        <v>#REF!</v>
      </c>
      <c r="K9787" t="e">
        <f>HLOOKUP("Resultat",data!$A$1:$AT$8036,A9787,FALSE)</f>
        <v>#REF!</v>
      </c>
      <c r="L9787" t="e">
        <f>HLOOKUP("Enhed",data!$A$1:$AT$8036,A9787,FALSE)</f>
        <v>#REF!</v>
      </c>
    </row>
    <row r="9788" spans="1:12" x14ac:dyDescent="0.2">
      <c r="A9788">
        <v>9787</v>
      </c>
      <c r="B9788" t="e">
        <f>HLOOKUP("Referencer",data!$A$1:$AT$8036,A9788,FALSE)</f>
        <v>#REF!</v>
      </c>
      <c r="C9788" t="e">
        <f>HLOOKUP("Stedtekst",data!$A$1:$AT$8036,A9788,FALSE)</f>
        <v>#REF!</v>
      </c>
      <c r="D9788" t="e">
        <f>HLOOKUP("Målested navn",data!$A$1:$AT$8036,A9788,FALSE)</f>
        <v>#REF!</v>
      </c>
      <c r="E9788" t="e">
        <f>HLOOKUP("Prøvetagning",data!$A$1:$AT$8036,A9788,FALSE)</f>
        <v>#REF!</v>
      </c>
      <c r="F9788" t="e">
        <f>HLOOKUP("Prøve",data!$A$1:$AT$8036,A9788,FALSE)</f>
        <v>#REF!</v>
      </c>
      <c r="G9788" t="e">
        <f>HLOOKUP("ScKode",data!$A$1:$AT$8036,A9788,FALSE)</f>
        <v>#REF!</v>
      </c>
      <c r="H9788" t="e">
        <f>HLOOKUP("StofParameter",data!$A$1:$AT$8036,A9788,FALSE)</f>
        <v>#REF!</v>
      </c>
      <c r="I9788" t="e">
        <f>HLOOKUP("Dato",data!$A$1:$AT$8036,A9788,FALSE)</f>
        <v>#REF!</v>
      </c>
      <c r="J9788" t="e">
        <f>HLOOKUP("Resultat-attribut",data!$A$1:$AT$8036,A9788,FALSE)</f>
        <v>#REF!</v>
      </c>
      <c r="K9788" t="e">
        <f>HLOOKUP("Resultat",data!$A$1:$AT$8036,A9788,FALSE)</f>
        <v>#REF!</v>
      </c>
      <c r="L9788" t="e">
        <f>HLOOKUP("Enhed",data!$A$1:$AT$8036,A9788,FALSE)</f>
        <v>#REF!</v>
      </c>
    </row>
    <row r="9789" spans="1:12" x14ac:dyDescent="0.2">
      <c r="A9789">
        <v>9788</v>
      </c>
      <c r="B9789" t="e">
        <f>HLOOKUP("Referencer",data!$A$1:$AT$8036,A9789,FALSE)</f>
        <v>#REF!</v>
      </c>
      <c r="C9789" t="e">
        <f>HLOOKUP("Stedtekst",data!$A$1:$AT$8036,A9789,FALSE)</f>
        <v>#REF!</v>
      </c>
      <c r="D9789" t="e">
        <f>HLOOKUP("Målested navn",data!$A$1:$AT$8036,A9789,FALSE)</f>
        <v>#REF!</v>
      </c>
      <c r="E9789" t="e">
        <f>HLOOKUP("Prøvetagning",data!$A$1:$AT$8036,A9789,FALSE)</f>
        <v>#REF!</v>
      </c>
      <c r="F9789" t="e">
        <f>HLOOKUP("Prøve",data!$A$1:$AT$8036,A9789,FALSE)</f>
        <v>#REF!</v>
      </c>
      <c r="G9789" t="e">
        <f>HLOOKUP("ScKode",data!$A$1:$AT$8036,A9789,FALSE)</f>
        <v>#REF!</v>
      </c>
      <c r="H9789" t="e">
        <f>HLOOKUP("StofParameter",data!$A$1:$AT$8036,A9789,FALSE)</f>
        <v>#REF!</v>
      </c>
      <c r="I9789" t="e">
        <f>HLOOKUP("Dato",data!$A$1:$AT$8036,A9789,FALSE)</f>
        <v>#REF!</v>
      </c>
      <c r="J9789" t="e">
        <f>HLOOKUP("Resultat-attribut",data!$A$1:$AT$8036,A9789,FALSE)</f>
        <v>#REF!</v>
      </c>
      <c r="K9789" t="e">
        <f>HLOOKUP("Resultat",data!$A$1:$AT$8036,A9789,FALSE)</f>
        <v>#REF!</v>
      </c>
      <c r="L9789" t="e">
        <f>HLOOKUP("Enhed",data!$A$1:$AT$8036,A9789,FALSE)</f>
        <v>#REF!</v>
      </c>
    </row>
    <row r="9790" spans="1:12" x14ac:dyDescent="0.2">
      <c r="A9790">
        <v>9789</v>
      </c>
      <c r="B9790" t="e">
        <f>HLOOKUP("Referencer",data!$A$1:$AT$8036,A9790,FALSE)</f>
        <v>#REF!</v>
      </c>
      <c r="C9790" t="e">
        <f>HLOOKUP("Stedtekst",data!$A$1:$AT$8036,A9790,FALSE)</f>
        <v>#REF!</v>
      </c>
      <c r="D9790" t="e">
        <f>HLOOKUP("Målested navn",data!$A$1:$AT$8036,A9790,FALSE)</f>
        <v>#REF!</v>
      </c>
      <c r="E9790" t="e">
        <f>HLOOKUP("Prøvetagning",data!$A$1:$AT$8036,A9790,FALSE)</f>
        <v>#REF!</v>
      </c>
      <c r="F9790" t="e">
        <f>HLOOKUP("Prøve",data!$A$1:$AT$8036,A9790,FALSE)</f>
        <v>#REF!</v>
      </c>
      <c r="G9790" t="e">
        <f>HLOOKUP("ScKode",data!$A$1:$AT$8036,A9790,FALSE)</f>
        <v>#REF!</v>
      </c>
      <c r="H9790" t="e">
        <f>HLOOKUP("StofParameter",data!$A$1:$AT$8036,A9790,FALSE)</f>
        <v>#REF!</v>
      </c>
      <c r="I9790" t="e">
        <f>HLOOKUP("Dato",data!$A$1:$AT$8036,A9790,FALSE)</f>
        <v>#REF!</v>
      </c>
      <c r="J9790" t="e">
        <f>HLOOKUP("Resultat-attribut",data!$A$1:$AT$8036,A9790,FALSE)</f>
        <v>#REF!</v>
      </c>
      <c r="K9790" t="e">
        <f>HLOOKUP("Resultat",data!$A$1:$AT$8036,A9790,FALSE)</f>
        <v>#REF!</v>
      </c>
      <c r="L9790" t="e">
        <f>HLOOKUP("Enhed",data!$A$1:$AT$8036,A9790,FALSE)</f>
        <v>#REF!</v>
      </c>
    </row>
    <row r="9791" spans="1:12" x14ac:dyDescent="0.2">
      <c r="A9791">
        <v>9790</v>
      </c>
      <c r="B9791" t="e">
        <f>HLOOKUP("Referencer",data!$A$1:$AT$8036,A9791,FALSE)</f>
        <v>#REF!</v>
      </c>
      <c r="C9791" t="e">
        <f>HLOOKUP("Stedtekst",data!$A$1:$AT$8036,A9791,FALSE)</f>
        <v>#REF!</v>
      </c>
      <c r="D9791" t="e">
        <f>HLOOKUP("Målested navn",data!$A$1:$AT$8036,A9791,FALSE)</f>
        <v>#REF!</v>
      </c>
      <c r="E9791" t="e">
        <f>HLOOKUP("Prøvetagning",data!$A$1:$AT$8036,A9791,FALSE)</f>
        <v>#REF!</v>
      </c>
      <c r="F9791" t="e">
        <f>HLOOKUP("Prøve",data!$A$1:$AT$8036,A9791,FALSE)</f>
        <v>#REF!</v>
      </c>
      <c r="G9791" t="e">
        <f>HLOOKUP("ScKode",data!$A$1:$AT$8036,A9791,FALSE)</f>
        <v>#REF!</v>
      </c>
      <c r="H9791" t="e">
        <f>HLOOKUP("StofParameter",data!$A$1:$AT$8036,A9791,FALSE)</f>
        <v>#REF!</v>
      </c>
      <c r="I9791" t="e">
        <f>HLOOKUP("Dato",data!$A$1:$AT$8036,A9791,FALSE)</f>
        <v>#REF!</v>
      </c>
      <c r="J9791" t="e">
        <f>HLOOKUP("Resultat-attribut",data!$A$1:$AT$8036,A9791,FALSE)</f>
        <v>#REF!</v>
      </c>
      <c r="K9791" t="e">
        <f>HLOOKUP("Resultat",data!$A$1:$AT$8036,A9791,FALSE)</f>
        <v>#REF!</v>
      </c>
      <c r="L9791" t="e">
        <f>HLOOKUP("Enhed",data!$A$1:$AT$8036,A9791,FALSE)</f>
        <v>#REF!</v>
      </c>
    </row>
    <row r="9792" spans="1:12" x14ac:dyDescent="0.2">
      <c r="A9792">
        <v>9791</v>
      </c>
      <c r="B9792" t="e">
        <f>HLOOKUP("Referencer",data!$A$1:$AT$8036,A9792,FALSE)</f>
        <v>#REF!</v>
      </c>
      <c r="C9792" t="e">
        <f>HLOOKUP("Stedtekst",data!$A$1:$AT$8036,A9792,FALSE)</f>
        <v>#REF!</v>
      </c>
      <c r="D9792" t="e">
        <f>HLOOKUP("Målested navn",data!$A$1:$AT$8036,A9792,FALSE)</f>
        <v>#REF!</v>
      </c>
      <c r="E9792" t="e">
        <f>HLOOKUP("Prøvetagning",data!$A$1:$AT$8036,A9792,FALSE)</f>
        <v>#REF!</v>
      </c>
      <c r="F9792" t="e">
        <f>HLOOKUP("Prøve",data!$A$1:$AT$8036,A9792,FALSE)</f>
        <v>#REF!</v>
      </c>
      <c r="G9792" t="e">
        <f>HLOOKUP("ScKode",data!$A$1:$AT$8036,A9792,FALSE)</f>
        <v>#REF!</v>
      </c>
      <c r="H9792" t="e">
        <f>HLOOKUP("StofParameter",data!$A$1:$AT$8036,A9792,FALSE)</f>
        <v>#REF!</v>
      </c>
      <c r="I9792" t="e">
        <f>HLOOKUP("Dato",data!$A$1:$AT$8036,A9792,FALSE)</f>
        <v>#REF!</v>
      </c>
      <c r="J9792" t="e">
        <f>HLOOKUP("Resultat-attribut",data!$A$1:$AT$8036,A9792,FALSE)</f>
        <v>#REF!</v>
      </c>
      <c r="K9792" t="e">
        <f>HLOOKUP("Resultat",data!$A$1:$AT$8036,A9792,FALSE)</f>
        <v>#REF!</v>
      </c>
      <c r="L9792" t="e">
        <f>HLOOKUP("Enhed",data!$A$1:$AT$8036,A9792,FALSE)</f>
        <v>#REF!</v>
      </c>
    </row>
    <row r="9793" spans="1:12" x14ac:dyDescent="0.2">
      <c r="A9793">
        <v>9792</v>
      </c>
      <c r="B9793" t="e">
        <f>HLOOKUP("Referencer",data!$A$1:$AT$8036,A9793,FALSE)</f>
        <v>#REF!</v>
      </c>
      <c r="C9793" t="e">
        <f>HLOOKUP("Stedtekst",data!$A$1:$AT$8036,A9793,FALSE)</f>
        <v>#REF!</v>
      </c>
      <c r="D9793" t="e">
        <f>HLOOKUP("Målested navn",data!$A$1:$AT$8036,A9793,FALSE)</f>
        <v>#REF!</v>
      </c>
      <c r="E9793" t="e">
        <f>HLOOKUP("Prøvetagning",data!$A$1:$AT$8036,A9793,FALSE)</f>
        <v>#REF!</v>
      </c>
      <c r="F9793" t="e">
        <f>HLOOKUP("Prøve",data!$A$1:$AT$8036,A9793,FALSE)</f>
        <v>#REF!</v>
      </c>
      <c r="G9793" t="e">
        <f>HLOOKUP("ScKode",data!$A$1:$AT$8036,A9793,FALSE)</f>
        <v>#REF!</v>
      </c>
      <c r="H9793" t="e">
        <f>HLOOKUP("StofParameter",data!$A$1:$AT$8036,A9793,FALSE)</f>
        <v>#REF!</v>
      </c>
      <c r="I9793" t="e">
        <f>HLOOKUP("Dato",data!$A$1:$AT$8036,A9793,FALSE)</f>
        <v>#REF!</v>
      </c>
      <c r="J9793" t="e">
        <f>HLOOKUP("Resultat-attribut",data!$A$1:$AT$8036,A9793,FALSE)</f>
        <v>#REF!</v>
      </c>
      <c r="K9793" t="e">
        <f>HLOOKUP("Resultat",data!$A$1:$AT$8036,A9793,FALSE)</f>
        <v>#REF!</v>
      </c>
      <c r="L9793" t="e">
        <f>HLOOKUP("Enhed",data!$A$1:$AT$8036,A9793,FALSE)</f>
        <v>#REF!</v>
      </c>
    </row>
    <row r="9794" spans="1:12" x14ac:dyDescent="0.2">
      <c r="A9794">
        <v>9793</v>
      </c>
      <c r="B9794" t="e">
        <f>HLOOKUP("Referencer",data!$A$1:$AT$8036,A9794,FALSE)</f>
        <v>#REF!</v>
      </c>
      <c r="C9794" t="e">
        <f>HLOOKUP("Stedtekst",data!$A$1:$AT$8036,A9794,FALSE)</f>
        <v>#REF!</v>
      </c>
      <c r="D9794" t="e">
        <f>HLOOKUP("Målested navn",data!$A$1:$AT$8036,A9794,FALSE)</f>
        <v>#REF!</v>
      </c>
      <c r="E9794" t="e">
        <f>HLOOKUP("Prøvetagning",data!$A$1:$AT$8036,A9794,FALSE)</f>
        <v>#REF!</v>
      </c>
      <c r="F9794" t="e">
        <f>HLOOKUP("Prøve",data!$A$1:$AT$8036,A9794,FALSE)</f>
        <v>#REF!</v>
      </c>
      <c r="G9794" t="e">
        <f>HLOOKUP("ScKode",data!$A$1:$AT$8036,A9794,FALSE)</f>
        <v>#REF!</v>
      </c>
      <c r="H9794" t="e">
        <f>HLOOKUP("StofParameter",data!$A$1:$AT$8036,A9794,FALSE)</f>
        <v>#REF!</v>
      </c>
      <c r="I9794" t="e">
        <f>HLOOKUP("Dato",data!$A$1:$AT$8036,A9794,FALSE)</f>
        <v>#REF!</v>
      </c>
      <c r="J9794" t="e">
        <f>HLOOKUP("Resultat-attribut",data!$A$1:$AT$8036,A9794,FALSE)</f>
        <v>#REF!</v>
      </c>
      <c r="K9794" t="e">
        <f>HLOOKUP("Resultat",data!$A$1:$AT$8036,A9794,FALSE)</f>
        <v>#REF!</v>
      </c>
      <c r="L9794" t="e">
        <f>HLOOKUP("Enhed",data!$A$1:$AT$8036,A9794,FALSE)</f>
        <v>#REF!</v>
      </c>
    </row>
    <row r="9795" spans="1:12" x14ac:dyDescent="0.2">
      <c r="A9795">
        <v>9794</v>
      </c>
      <c r="B9795" t="e">
        <f>HLOOKUP("Referencer",data!$A$1:$AT$8036,A9795,FALSE)</f>
        <v>#REF!</v>
      </c>
      <c r="C9795" t="e">
        <f>HLOOKUP("Stedtekst",data!$A$1:$AT$8036,A9795,FALSE)</f>
        <v>#REF!</v>
      </c>
      <c r="D9795" t="e">
        <f>HLOOKUP("Målested navn",data!$A$1:$AT$8036,A9795,FALSE)</f>
        <v>#REF!</v>
      </c>
      <c r="E9795" t="e">
        <f>HLOOKUP("Prøvetagning",data!$A$1:$AT$8036,A9795,FALSE)</f>
        <v>#REF!</v>
      </c>
      <c r="F9795" t="e">
        <f>HLOOKUP("Prøve",data!$A$1:$AT$8036,A9795,FALSE)</f>
        <v>#REF!</v>
      </c>
      <c r="G9795" t="e">
        <f>HLOOKUP("ScKode",data!$A$1:$AT$8036,A9795,FALSE)</f>
        <v>#REF!</v>
      </c>
      <c r="H9795" t="e">
        <f>HLOOKUP("StofParameter",data!$A$1:$AT$8036,A9795,FALSE)</f>
        <v>#REF!</v>
      </c>
      <c r="I9795" t="e">
        <f>HLOOKUP("Dato",data!$A$1:$AT$8036,A9795,FALSE)</f>
        <v>#REF!</v>
      </c>
      <c r="J9795" t="e">
        <f>HLOOKUP("Resultat-attribut",data!$A$1:$AT$8036,A9795,FALSE)</f>
        <v>#REF!</v>
      </c>
      <c r="K9795" t="e">
        <f>HLOOKUP("Resultat",data!$A$1:$AT$8036,A9795,FALSE)</f>
        <v>#REF!</v>
      </c>
      <c r="L9795" t="e">
        <f>HLOOKUP("Enhed",data!$A$1:$AT$8036,A9795,FALSE)</f>
        <v>#REF!</v>
      </c>
    </row>
    <row r="9796" spans="1:12" x14ac:dyDescent="0.2">
      <c r="A9796">
        <v>9795</v>
      </c>
      <c r="B9796" t="e">
        <f>HLOOKUP("Referencer",data!$A$1:$AT$8036,A9796,FALSE)</f>
        <v>#REF!</v>
      </c>
      <c r="C9796" t="e">
        <f>HLOOKUP("Stedtekst",data!$A$1:$AT$8036,A9796,FALSE)</f>
        <v>#REF!</v>
      </c>
      <c r="D9796" t="e">
        <f>HLOOKUP("Målested navn",data!$A$1:$AT$8036,A9796,FALSE)</f>
        <v>#REF!</v>
      </c>
      <c r="E9796" t="e">
        <f>HLOOKUP("Prøvetagning",data!$A$1:$AT$8036,A9796,FALSE)</f>
        <v>#REF!</v>
      </c>
      <c r="F9796" t="e">
        <f>HLOOKUP("Prøve",data!$A$1:$AT$8036,A9796,FALSE)</f>
        <v>#REF!</v>
      </c>
      <c r="G9796" t="e">
        <f>HLOOKUP("ScKode",data!$A$1:$AT$8036,A9796,FALSE)</f>
        <v>#REF!</v>
      </c>
      <c r="H9796" t="e">
        <f>HLOOKUP("StofParameter",data!$A$1:$AT$8036,A9796,FALSE)</f>
        <v>#REF!</v>
      </c>
      <c r="I9796" t="e">
        <f>HLOOKUP("Dato",data!$A$1:$AT$8036,A9796,FALSE)</f>
        <v>#REF!</v>
      </c>
      <c r="J9796" t="e">
        <f>HLOOKUP("Resultat-attribut",data!$A$1:$AT$8036,A9796,FALSE)</f>
        <v>#REF!</v>
      </c>
      <c r="K9796" t="e">
        <f>HLOOKUP("Resultat",data!$A$1:$AT$8036,A9796,FALSE)</f>
        <v>#REF!</v>
      </c>
      <c r="L9796" t="e">
        <f>HLOOKUP("Enhed",data!$A$1:$AT$8036,A9796,FALSE)</f>
        <v>#REF!</v>
      </c>
    </row>
    <row r="9797" spans="1:12" x14ac:dyDescent="0.2">
      <c r="A9797">
        <v>9796</v>
      </c>
      <c r="B9797" t="e">
        <f>HLOOKUP("Referencer",data!$A$1:$AT$8036,A9797,FALSE)</f>
        <v>#REF!</v>
      </c>
      <c r="C9797" t="e">
        <f>HLOOKUP("Stedtekst",data!$A$1:$AT$8036,A9797,FALSE)</f>
        <v>#REF!</v>
      </c>
      <c r="D9797" t="e">
        <f>HLOOKUP("Målested navn",data!$A$1:$AT$8036,A9797,FALSE)</f>
        <v>#REF!</v>
      </c>
      <c r="E9797" t="e">
        <f>HLOOKUP("Prøvetagning",data!$A$1:$AT$8036,A9797,FALSE)</f>
        <v>#REF!</v>
      </c>
      <c r="F9797" t="e">
        <f>HLOOKUP("Prøve",data!$A$1:$AT$8036,A9797,FALSE)</f>
        <v>#REF!</v>
      </c>
      <c r="G9797" t="e">
        <f>HLOOKUP("ScKode",data!$A$1:$AT$8036,A9797,FALSE)</f>
        <v>#REF!</v>
      </c>
      <c r="H9797" t="e">
        <f>HLOOKUP("StofParameter",data!$A$1:$AT$8036,A9797,FALSE)</f>
        <v>#REF!</v>
      </c>
      <c r="I9797" t="e">
        <f>HLOOKUP("Dato",data!$A$1:$AT$8036,A9797,FALSE)</f>
        <v>#REF!</v>
      </c>
      <c r="J9797" t="e">
        <f>HLOOKUP("Resultat-attribut",data!$A$1:$AT$8036,A9797,FALSE)</f>
        <v>#REF!</v>
      </c>
      <c r="K9797" t="e">
        <f>HLOOKUP("Resultat",data!$A$1:$AT$8036,A9797,FALSE)</f>
        <v>#REF!</v>
      </c>
      <c r="L9797" t="e">
        <f>HLOOKUP("Enhed",data!$A$1:$AT$8036,A9797,FALSE)</f>
        <v>#REF!</v>
      </c>
    </row>
    <row r="9798" spans="1:12" x14ac:dyDescent="0.2">
      <c r="A9798">
        <v>9797</v>
      </c>
      <c r="B9798" t="e">
        <f>HLOOKUP("Referencer",data!$A$1:$AT$8036,A9798,FALSE)</f>
        <v>#REF!</v>
      </c>
      <c r="C9798" t="e">
        <f>HLOOKUP("Stedtekst",data!$A$1:$AT$8036,A9798,FALSE)</f>
        <v>#REF!</v>
      </c>
      <c r="D9798" t="e">
        <f>HLOOKUP("Målested navn",data!$A$1:$AT$8036,A9798,FALSE)</f>
        <v>#REF!</v>
      </c>
      <c r="E9798" t="e">
        <f>HLOOKUP("Prøvetagning",data!$A$1:$AT$8036,A9798,FALSE)</f>
        <v>#REF!</v>
      </c>
      <c r="F9798" t="e">
        <f>HLOOKUP("Prøve",data!$A$1:$AT$8036,A9798,FALSE)</f>
        <v>#REF!</v>
      </c>
      <c r="G9798" t="e">
        <f>HLOOKUP("ScKode",data!$A$1:$AT$8036,A9798,FALSE)</f>
        <v>#REF!</v>
      </c>
      <c r="H9798" t="e">
        <f>HLOOKUP("StofParameter",data!$A$1:$AT$8036,A9798,FALSE)</f>
        <v>#REF!</v>
      </c>
      <c r="I9798" t="e">
        <f>HLOOKUP("Dato",data!$A$1:$AT$8036,A9798,FALSE)</f>
        <v>#REF!</v>
      </c>
      <c r="J9798" t="e">
        <f>HLOOKUP("Resultat-attribut",data!$A$1:$AT$8036,A9798,FALSE)</f>
        <v>#REF!</v>
      </c>
      <c r="K9798" t="e">
        <f>HLOOKUP("Resultat",data!$A$1:$AT$8036,A9798,FALSE)</f>
        <v>#REF!</v>
      </c>
      <c r="L9798" t="e">
        <f>HLOOKUP("Enhed",data!$A$1:$AT$8036,A9798,FALSE)</f>
        <v>#REF!</v>
      </c>
    </row>
    <row r="9799" spans="1:12" x14ac:dyDescent="0.2">
      <c r="A9799">
        <v>9798</v>
      </c>
      <c r="B9799" t="e">
        <f>HLOOKUP("Referencer",data!$A$1:$AT$8036,A9799,FALSE)</f>
        <v>#REF!</v>
      </c>
      <c r="C9799" t="e">
        <f>HLOOKUP("Stedtekst",data!$A$1:$AT$8036,A9799,FALSE)</f>
        <v>#REF!</v>
      </c>
      <c r="D9799" t="e">
        <f>HLOOKUP("Målested navn",data!$A$1:$AT$8036,A9799,FALSE)</f>
        <v>#REF!</v>
      </c>
      <c r="E9799" t="e">
        <f>HLOOKUP("Prøvetagning",data!$A$1:$AT$8036,A9799,FALSE)</f>
        <v>#REF!</v>
      </c>
      <c r="F9799" t="e">
        <f>HLOOKUP("Prøve",data!$A$1:$AT$8036,A9799,FALSE)</f>
        <v>#REF!</v>
      </c>
      <c r="G9799" t="e">
        <f>HLOOKUP("ScKode",data!$A$1:$AT$8036,A9799,FALSE)</f>
        <v>#REF!</v>
      </c>
      <c r="H9799" t="e">
        <f>HLOOKUP("StofParameter",data!$A$1:$AT$8036,A9799,FALSE)</f>
        <v>#REF!</v>
      </c>
      <c r="I9799" t="e">
        <f>HLOOKUP("Dato",data!$A$1:$AT$8036,A9799,FALSE)</f>
        <v>#REF!</v>
      </c>
      <c r="J9799" t="e">
        <f>HLOOKUP("Resultat-attribut",data!$A$1:$AT$8036,A9799,FALSE)</f>
        <v>#REF!</v>
      </c>
      <c r="K9799" t="e">
        <f>HLOOKUP("Resultat",data!$A$1:$AT$8036,A9799,FALSE)</f>
        <v>#REF!</v>
      </c>
      <c r="L9799" t="e">
        <f>HLOOKUP("Enhed",data!$A$1:$AT$8036,A9799,FALSE)</f>
        <v>#REF!</v>
      </c>
    </row>
    <row r="9800" spans="1:12" x14ac:dyDescent="0.2">
      <c r="A9800">
        <v>9799</v>
      </c>
      <c r="B9800" t="e">
        <f>HLOOKUP("Referencer",data!$A$1:$AT$8036,A9800,FALSE)</f>
        <v>#REF!</v>
      </c>
      <c r="C9800" t="e">
        <f>HLOOKUP("Stedtekst",data!$A$1:$AT$8036,A9800,FALSE)</f>
        <v>#REF!</v>
      </c>
      <c r="D9800" t="e">
        <f>HLOOKUP("Målested navn",data!$A$1:$AT$8036,A9800,FALSE)</f>
        <v>#REF!</v>
      </c>
      <c r="E9800" t="e">
        <f>HLOOKUP("Prøvetagning",data!$A$1:$AT$8036,A9800,FALSE)</f>
        <v>#REF!</v>
      </c>
      <c r="F9800" t="e">
        <f>HLOOKUP("Prøve",data!$A$1:$AT$8036,A9800,FALSE)</f>
        <v>#REF!</v>
      </c>
      <c r="G9800" t="e">
        <f>HLOOKUP("ScKode",data!$A$1:$AT$8036,A9800,FALSE)</f>
        <v>#REF!</v>
      </c>
      <c r="H9800" t="e">
        <f>HLOOKUP("StofParameter",data!$A$1:$AT$8036,A9800,FALSE)</f>
        <v>#REF!</v>
      </c>
      <c r="I9800" t="e">
        <f>HLOOKUP("Dato",data!$A$1:$AT$8036,A9800,FALSE)</f>
        <v>#REF!</v>
      </c>
      <c r="J9800" t="e">
        <f>HLOOKUP("Resultat-attribut",data!$A$1:$AT$8036,A9800,FALSE)</f>
        <v>#REF!</v>
      </c>
      <c r="K9800" t="e">
        <f>HLOOKUP("Resultat",data!$A$1:$AT$8036,A9800,FALSE)</f>
        <v>#REF!</v>
      </c>
      <c r="L9800" t="e">
        <f>HLOOKUP("Enhed",data!$A$1:$AT$8036,A9800,FALSE)</f>
        <v>#REF!</v>
      </c>
    </row>
    <row r="9801" spans="1:12" x14ac:dyDescent="0.2">
      <c r="A9801">
        <v>9800</v>
      </c>
      <c r="B9801" t="e">
        <f>HLOOKUP("Referencer",data!$A$1:$AT$8036,A9801,FALSE)</f>
        <v>#REF!</v>
      </c>
      <c r="C9801" t="e">
        <f>HLOOKUP("Stedtekst",data!$A$1:$AT$8036,A9801,FALSE)</f>
        <v>#REF!</v>
      </c>
      <c r="D9801" t="e">
        <f>HLOOKUP("Målested navn",data!$A$1:$AT$8036,A9801,FALSE)</f>
        <v>#REF!</v>
      </c>
      <c r="E9801" t="e">
        <f>HLOOKUP("Prøvetagning",data!$A$1:$AT$8036,A9801,FALSE)</f>
        <v>#REF!</v>
      </c>
      <c r="F9801" t="e">
        <f>HLOOKUP("Prøve",data!$A$1:$AT$8036,A9801,FALSE)</f>
        <v>#REF!</v>
      </c>
      <c r="G9801" t="e">
        <f>HLOOKUP("ScKode",data!$A$1:$AT$8036,A9801,FALSE)</f>
        <v>#REF!</v>
      </c>
      <c r="H9801" t="e">
        <f>HLOOKUP("StofParameter",data!$A$1:$AT$8036,A9801,FALSE)</f>
        <v>#REF!</v>
      </c>
      <c r="I9801" t="e">
        <f>HLOOKUP("Dato",data!$A$1:$AT$8036,A9801,FALSE)</f>
        <v>#REF!</v>
      </c>
      <c r="J9801" t="e">
        <f>HLOOKUP("Resultat-attribut",data!$A$1:$AT$8036,A9801,FALSE)</f>
        <v>#REF!</v>
      </c>
      <c r="K9801" t="e">
        <f>HLOOKUP("Resultat",data!$A$1:$AT$8036,A9801,FALSE)</f>
        <v>#REF!</v>
      </c>
      <c r="L9801" t="e">
        <f>HLOOKUP("Enhed",data!$A$1:$AT$8036,A9801,FALSE)</f>
        <v>#REF!</v>
      </c>
    </row>
    <row r="9802" spans="1:12" x14ac:dyDescent="0.2">
      <c r="A9802">
        <v>9801</v>
      </c>
      <c r="B9802" t="e">
        <f>HLOOKUP("Referencer",data!$A$1:$AT$8036,A9802,FALSE)</f>
        <v>#REF!</v>
      </c>
      <c r="C9802" t="e">
        <f>HLOOKUP("Stedtekst",data!$A$1:$AT$8036,A9802,FALSE)</f>
        <v>#REF!</v>
      </c>
      <c r="D9802" t="e">
        <f>HLOOKUP("Målested navn",data!$A$1:$AT$8036,A9802,FALSE)</f>
        <v>#REF!</v>
      </c>
      <c r="E9802" t="e">
        <f>HLOOKUP("Prøvetagning",data!$A$1:$AT$8036,A9802,FALSE)</f>
        <v>#REF!</v>
      </c>
      <c r="F9802" t="e">
        <f>HLOOKUP("Prøve",data!$A$1:$AT$8036,A9802,FALSE)</f>
        <v>#REF!</v>
      </c>
      <c r="G9802" t="e">
        <f>HLOOKUP("ScKode",data!$A$1:$AT$8036,A9802,FALSE)</f>
        <v>#REF!</v>
      </c>
      <c r="H9802" t="e">
        <f>HLOOKUP("StofParameter",data!$A$1:$AT$8036,A9802,FALSE)</f>
        <v>#REF!</v>
      </c>
      <c r="I9802" t="e">
        <f>HLOOKUP("Dato",data!$A$1:$AT$8036,A9802,FALSE)</f>
        <v>#REF!</v>
      </c>
      <c r="J9802" t="e">
        <f>HLOOKUP("Resultat-attribut",data!$A$1:$AT$8036,A9802,FALSE)</f>
        <v>#REF!</v>
      </c>
      <c r="K9802" t="e">
        <f>HLOOKUP("Resultat",data!$A$1:$AT$8036,A9802,FALSE)</f>
        <v>#REF!</v>
      </c>
      <c r="L9802" t="e">
        <f>HLOOKUP("Enhed",data!$A$1:$AT$8036,A9802,FALSE)</f>
        <v>#REF!</v>
      </c>
    </row>
    <row r="9803" spans="1:12" x14ac:dyDescent="0.2">
      <c r="A9803">
        <v>9802</v>
      </c>
      <c r="B9803" t="e">
        <f>HLOOKUP("Referencer",data!$A$1:$AT$8036,A9803,FALSE)</f>
        <v>#REF!</v>
      </c>
      <c r="C9803" t="e">
        <f>HLOOKUP("Stedtekst",data!$A$1:$AT$8036,A9803,FALSE)</f>
        <v>#REF!</v>
      </c>
      <c r="D9803" t="e">
        <f>HLOOKUP("Målested navn",data!$A$1:$AT$8036,A9803,FALSE)</f>
        <v>#REF!</v>
      </c>
      <c r="E9803" t="e">
        <f>HLOOKUP("Prøvetagning",data!$A$1:$AT$8036,A9803,FALSE)</f>
        <v>#REF!</v>
      </c>
      <c r="F9803" t="e">
        <f>HLOOKUP("Prøve",data!$A$1:$AT$8036,A9803,FALSE)</f>
        <v>#REF!</v>
      </c>
      <c r="G9803" t="e">
        <f>HLOOKUP("ScKode",data!$A$1:$AT$8036,A9803,FALSE)</f>
        <v>#REF!</v>
      </c>
      <c r="H9803" t="e">
        <f>HLOOKUP("StofParameter",data!$A$1:$AT$8036,A9803,FALSE)</f>
        <v>#REF!</v>
      </c>
      <c r="I9803" t="e">
        <f>HLOOKUP("Dato",data!$A$1:$AT$8036,A9803,FALSE)</f>
        <v>#REF!</v>
      </c>
      <c r="J9803" t="e">
        <f>HLOOKUP("Resultat-attribut",data!$A$1:$AT$8036,A9803,FALSE)</f>
        <v>#REF!</v>
      </c>
      <c r="K9803" t="e">
        <f>HLOOKUP("Resultat",data!$A$1:$AT$8036,A9803,FALSE)</f>
        <v>#REF!</v>
      </c>
      <c r="L9803" t="e">
        <f>HLOOKUP("Enhed",data!$A$1:$AT$8036,A9803,FALSE)</f>
        <v>#REF!</v>
      </c>
    </row>
    <row r="9804" spans="1:12" x14ac:dyDescent="0.2">
      <c r="A9804">
        <v>9803</v>
      </c>
      <c r="B9804" t="e">
        <f>HLOOKUP("Referencer",data!$A$1:$AT$8036,A9804,FALSE)</f>
        <v>#REF!</v>
      </c>
      <c r="C9804" t="e">
        <f>HLOOKUP("Stedtekst",data!$A$1:$AT$8036,A9804,FALSE)</f>
        <v>#REF!</v>
      </c>
      <c r="D9804" t="e">
        <f>HLOOKUP("Målested navn",data!$A$1:$AT$8036,A9804,FALSE)</f>
        <v>#REF!</v>
      </c>
      <c r="E9804" t="e">
        <f>HLOOKUP("Prøvetagning",data!$A$1:$AT$8036,A9804,FALSE)</f>
        <v>#REF!</v>
      </c>
      <c r="F9804" t="e">
        <f>HLOOKUP("Prøve",data!$A$1:$AT$8036,A9804,FALSE)</f>
        <v>#REF!</v>
      </c>
      <c r="G9804" t="e">
        <f>HLOOKUP("ScKode",data!$A$1:$AT$8036,A9804,FALSE)</f>
        <v>#REF!</v>
      </c>
      <c r="H9804" t="e">
        <f>HLOOKUP("StofParameter",data!$A$1:$AT$8036,A9804,FALSE)</f>
        <v>#REF!</v>
      </c>
      <c r="I9804" t="e">
        <f>HLOOKUP("Dato",data!$A$1:$AT$8036,A9804,FALSE)</f>
        <v>#REF!</v>
      </c>
      <c r="J9804" t="e">
        <f>HLOOKUP("Resultat-attribut",data!$A$1:$AT$8036,A9804,FALSE)</f>
        <v>#REF!</v>
      </c>
      <c r="K9804" t="e">
        <f>HLOOKUP("Resultat",data!$A$1:$AT$8036,A9804,FALSE)</f>
        <v>#REF!</v>
      </c>
      <c r="L9804" t="e">
        <f>HLOOKUP("Enhed",data!$A$1:$AT$8036,A9804,FALSE)</f>
        <v>#REF!</v>
      </c>
    </row>
    <row r="9805" spans="1:12" x14ac:dyDescent="0.2">
      <c r="A9805">
        <v>9804</v>
      </c>
      <c r="B9805" t="e">
        <f>HLOOKUP("Referencer",data!$A$1:$AT$8036,A9805,FALSE)</f>
        <v>#REF!</v>
      </c>
      <c r="C9805" t="e">
        <f>HLOOKUP("Stedtekst",data!$A$1:$AT$8036,A9805,FALSE)</f>
        <v>#REF!</v>
      </c>
      <c r="D9805" t="e">
        <f>HLOOKUP("Målested navn",data!$A$1:$AT$8036,A9805,FALSE)</f>
        <v>#REF!</v>
      </c>
      <c r="E9805" t="e">
        <f>HLOOKUP("Prøvetagning",data!$A$1:$AT$8036,A9805,FALSE)</f>
        <v>#REF!</v>
      </c>
      <c r="F9805" t="e">
        <f>HLOOKUP("Prøve",data!$A$1:$AT$8036,A9805,FALSE)</f>
        <v>#REF!</v>
      </c>
      <c r="G9805" t="e">
        <f>HLOOKUP("ScKode",data!$A$1:$AT$8036,A9805,FALSE)</f>
        <v>#REF!</v>
      </c>
      <c r="H9805" t="e">
        <f>HLOOKUP("StofParameter",data!$A$1:$AT$8036,A9805,FALSE)</f>
        <v>#REF!</v>
      </c>
      <c r="I9805" t="e">
        <f>HLOOKUP("Dato",data!$A$1:$AT$8036,A9805,FALSE)</f>
        <v>#REF!</v>
      </c>
      <c r="J9805" t="e">
        <f>HLOOKUP("Resultat-attribut",data!$A$1:$AT$8036,A9805,FALSE)</f>
        <v>#REF!</v>
      </c>
      <c r="K9805" t="e">
        <f>HLOOKUP("Resultat",data!$A$1:$AT$8036,A9805,FALSE)</f>
        <v>#REF!</v>
      </c>
      <c r="L9805" t="e">
        <f>HLOOKUP("Enhed",data!$A$1:$AT$8036,A9805,FALSE)</f>
        <v>#REF!</v>
      </c>
    </row>
    <row r="9806" spans="1:12" x14ac:dyDescent="0.2">
      <c r="A9806">
        <v>9805</v>
      </c>
      <c r="B9806" t="e">
        <f>HLOOKUP("Referencer",data!$A$1:$AT$8036,A9806,FALSE)</f>
        <v>#REF!</v>
      </c>
      <c r="C9806" t="e">
        <f>HLOOKUP("Stedtekst",data!$A$1:$AT$8036,A9806,FALSE)</f>
        <v>#REF!</v>
      </c>
      <c r="D9806" t="e">
        <f>HLOOKUP("Målested navn",data!$A$1:$AT$8036,A9806,FALSE)</f>
        <v>#REF!</v>
      </c>
      <c r="E9806" t="e">
        <f>HLOOKUP("Prøvetagning",data!$A$1:$AT$8036,A9806,FALSE)</f>
        <v>#REF!</v>
      </c>
      <c r="F9806" t="e">
        <f>HLOOKUP("Prøve",data!$A$1:$AT$8036,A9806,FALSE)</f>
        <v>#REF!</v>
      </c>
      <c r="G9806" t="e">
        <f>HLOOKUP("ScKode",data!$A$1:$AT$8036,A9806,FALSE)</f>
        <v>#REF!</v>
      </c>
      <c r="H9806" t="e">
        <f>HLOOKUP("StofParameter",data!$A$1:$AT$8036,A9806,FALSE)</f>
        <v>#REF!</v>
      </c>
      <c r="I9806" t="e">
        <f>HLOOKUP("Dato",data!$A$1:$AT$8036,A9806,FALSE)</f>
        <v>#REF!</v>
      </c>
      <c r="J9806" t="e">
        <f>HLOOKUP("Resultat-attribut",data!$A$1:$AT$8036,A9806,FALSE)</f>
        <v>#REF!</v>
      </c>
      <c r="K9806" t="e">
        <f>HLOOKUP("Resultat",data!$A$1:$AT$8036,A9806,FALSE)</f>
        <v>#REF!</v>
      </c>
      <c r="L9806" t="e">
        <f>HLOOKUP("Enhed",data!$A$1:$AT$8036,A9806,FALSE)</f>
        <v>#REF!</v>
      </c>
    </row>
    <row r="9807" spans="1:12" x14ac:dyDescent="0.2">
      <c r="A9807">
        <v>9806</v>
      </c>
      <c r="B9807" t="e">
        <f>HLOOKUP("Referencer",data!$A$1:$AT$8036,A9807,FALSE)</f>
        <v>#REF!</v>
      </c>
      <c r="C9807" t="e">
        <f>HLOOKUP("Stedtekst",data!$A$1:$AT$8036,A9807,FALSE)</f>
        <v>#REF!</v>
      </c>
      <c r="D9807" t="e">
        <f>HLOOKUP("Målested navn",data!$A$1:$AT$8036,A9807,FALSE)</f>
        <v>#REF!</v>
      </c>
      <c r="E9807" t="e">
        <f>HLOOKUP("Prøvetagning",data!$A$1:$AT$8036,A9807,FALSE)</f>
        <v>#REF!</v>
      </c>
      <c r="F9807" t="e">
        <f>HLOOKUP("Prøve",data!$A$1:$AT$8036,A9807,FALSE)</f>
        <v>#REF!</v>
      </c>
      <c r="G9807" t="e">
        <f>HLOOKUP("ScKode",data!$A$1:$AT$8036,A9807,FALSE)</f>
        <v>#REF!</v>
      </c>
      <c r="H9807" t="e">
        <f>HLOOKUP("StofParameter",data!$A$1:$AT$8036,A9807,FALSE)</f>
        <v>#REF!</v>
      </c>
      <c r="I9807" t="e">
        <f>HLOOKUP("Dato",data!$A$1:$AT$8036,A9807,FALSE)</f>
        <v>#REF!</v>
      </c>
      <c r="J9807" t="e">
        <f>HLOOKUP("Resultat-attribut",data!$A$1:$AT$8036,A9807,FALSE)</f>
        <v>#REF!</v>
      </c>
      <c r="K9807" t="e">
        <f>HLOOKUP("Resultat",data!$A$1:$AT$8036,A9807,FALSE)</f>
        <v>#REF!</v>
      </c>
      <c r="L9807" t="e">
        <f>HLOOKUP("Enhed",data!$A$1:$AT$8036,A9807,FALSE)</f>
        <v>#REF!</v>
      </c>
    </row>
    <row r="9808" spans="1:12" x14ac:dyDescent="0.2">
      <c r="A9808">
        <v>9807</v>
      </c>
      <c r="B9808" t="e">
        <f>HLOOKUP("Referencer",data!$A$1:$AT$8036,A9808,FALSE)</f>
        <v>#REF!</v>
      </c>
      <c r="C9808" t="e">
        <f>HLOOKUP("Stedtekst",data!$A$1:$AT$8036,A9808,FALSE)</f>
        <v>#REF!</v>
      </c>
      <c r="D9808" t="e">
        <f>HLOOKUP("Målested navn",data!$A$1:$AT$8036,A9808,FALSE)</f>
        <v>#REF!</v>
      </c>
      <c r="E9808" t="e">
        <f>HLOOKUP("Prøvetagning",data!$A$1:$AT$8036,A9808,FALSE)</f>
        <v>#REF!</v>
      </c>
      <c r="F9808" t="e">
        <f>HLOOKUP("Prøve",data!$A$1:$AT$8036,A9808,FALSE)</f>
        <v>#REF!</v>
      </c>
      <c r="G9808" t="e">
        <f>HLOOKUP("ScKode",data!$A$1:$AT$8036,A9808,FALSE)</f>
        <v>#REF!</v>
      </c>
      <c r="H9808" t="e">
        <f>HLOOKUP("StofParameter",data!$A$1:$AT$8036,A9808,FALSE)</f>
        <v>#REF!</v>
      </c>
      <c r="I9808" t="e">
        <f>HLOOKUP("Dato",data!$A$1:$AT$8036,A9808,FALSE)</f>
        <v>#REF!</v>
      </c>
      <c r="J9808" t="e">
        <f>HLOOKUP("Resultat-attribut",data!$A$1:$AT$8036,A9808,FALSE)</f>
        <v>#REF!</v>
      </c>
      <c r="K9808" t="e">
        <f>HLOOKUP("Resultat",data!$A$1:$AT$8036,A9808,FALSE)</f>
        <v>#REF!</v>
      </c>
      <c r="L9808" t="e">
        <f>HLOOKUP("Enhed",data!$A$1:$AT$8036,A9808,FALSE)</f>
        <v>#REF!</v>
      </c>
    </row>
    <row r="9809" spans="1:12" x14ac:dyDescent="0.2">
      <c r="A9809">
        <v>9808</v>
      </c>
      <c r="B9809" t="e">
        <f>HLOOKUP("Referencer",data!$A$1:$AT$8036,A9809,FALSE)</f>
        <v>#REF!</v>
      </c>
      <c r="C9809" t="e">
        <f>HLOOKUP("Stedtekst",data!$A$1:$AT$8036,A9809,FALSE)</f>
        <v>#REF!</v>
      </c>
      <c r="D9809" t="e">
        <f>HLOOKUP("Målested navn",data!$A$1:$AT$8036,A9809,FALSE)</f>
        <v>#REF!</v>
      </c>
      <c r="E9809" t="e">
        <f>HLOOKUP("Prøvetagning",data!$A$1:$AT$8036,A9809,FALSE)</f>
        <v>#REF!</v>
      </c>
      <c r="F9809" t="e">
        <f>HLOOKUP("Prøve",data!$A$1:$AT$8036,A9809,FALSE)</f>
        <v>#REF!</v>
      </c>
      <c r="G9809" t="e">
        <f>HLOOKUP("ScKode",data!$A$1:$AT$8036,A9809,FALSE)</f>
        <v>#REF!</v>
      </c>
      <c r="H9809" t="e">
        <f>HLOOKUP("StofParameter",data!$A$1:$AT$8036,A9809,FALSE)</f>
        <v>#REF!</v>
      </c>
      <c r="I9809" t="e">
        <f>HLOOKUP("Dato",data!$A$1:$AT$8036,A9809,FALSE)</f>
        <v>#REF!</v>
      </c>
      <c r="J9809" t="e">
        <f>HLOOKUP("Resultat-attribut",data!$A$1:$AT$8036,A9809,FALSE)</f>
        <v>#REF!</v>
      </c>
      <c r="K9809" t="e">
        <f>HLOOKUP("Resultat",data!$A$1:$AT$8036,A9809,FALSE)</f>
        <v>#REF!</v>
      </c>
      <c r="L9809" t="e">
        <f>HLOOKUP("Enhed",data!$A$1:$AT$8036,A9809,FALSE)</f>
        <v>#REF!</v>
      </c>
    </row>
    <row r="9810" spans="1:12" x14ac:dyDescent="0.2">
      <c r="A9810">
        <v>9809</v>
      </c>
      <c r="B9810" t="e">
        <f>HLOOKUP("Referencer",data!$A$1:$AT$8036,A9810,FALSE)</f>
        <v>#REF!</v>
      </c>
      <c r="C9810" t="e">
        <f>HLOOKUP("Stedtekst",data!$A$1:$AT$8036,A9810,FALSE)</f>
        <v>#REF!</v>
      </c>
      <c r="D9810" t="e">
        <f>HLOOKUP("Målested navn",data!$A$1:$AT$8036,A9810,FALSE)</f>
        <v>#REF!</v>
      </c>
      <c r="E9810" t="e">
        <f>HLOOKUP("Prøvetagning",data!$A$1:$AT$8036,A9810,FALSE)</f>
        <v>#REF!</v>
      </c>
      <c r="F9810" t="e">
        <f>HLOOKUP("Prøve",data!$A$1:$AT$8036,A9810,FALSE)</f>
        <v>#REF!</v>
      </c>
      <c r="G9810" t="e">
        <f>HLOOKUP("ScKode",data!$A$1:$AT$8036,A9810,FALSE)</f>
        <v>#REF!</v>
      </c>
      <c r="H9810" t="e">
        <f>HLOOKUP("StofParameter",data!$A$1:$AT$8036,A9810,FALSE)</f>
        <v>#REF!</v>
      </c>
      <c r="I9810" t="e">
        <f>HLOOKUP("Dato",data!$A$1:$AT$8036,A9810,FALSE)</f>
        <v>#REF!</v>
      </c>
      <c r="J9810" t="e">
        <f>HLOOKUP("Resultat-attribut",data!$A$1:$AT$8036,A9810,FALSE)</f>
        <v>#REF!</v>
      </c>
      <c r="K9810" t="e">
        <f>HLOOKUP("Resultat",data!$A$1:$AT$8036,A9810,FALSE)</f>
        <v>#REF!</v>
      </c>
      <c r="L9810" t="e">
        <f>HLOOKUP("Enhed",data!$A$1:$AT$8036,A9810,FALSE)</f>
        <v>#REF!</v>
      </c>
    </row>
    <row r="9811" spans="1:12" x14ac:dyDescent="0.2">
      <c r="A9811">
        <v>9810</v>
      </c>
      <c r="B9811" t="e">
        <f>HLOOKUP("Referencer",data!$A$1:$AT$8036,A9811,FALSE)</f>
        <v>#REF!</v>
      </c>
      <c r="C9811" t="e">
        <f>HLOOKUP("Stedtekst",data!$A$1:$AT$8036,A9811,FALSE)</f>
        <v>#REF!</v>
      </c>
      <c r="D9811" t="e">
        <f>HLOOKUP("Målested navn",data!$A$1:$AT$8036,A9811,FALSE)</f>
        <v>#REF!</v>
      </c>
      <c r="E9811" t="e">
        <f>HLOOKUP("Prøvetagning",data!$A$1:$AT$8036,A9811,FALSE)</f>
        <v>#REF!</v>
      </c>
      <c r="F9811" t="e">
        <f>HLOOKUP("Prøve",data!$A$1:$AT$8036,A9811,FALSE)</f>
        <v>#REF!</v>
      </c>
      <c r="G9811" t="e">
        <f>HLOOKUP("ScKode",data!$A$1:$AT$8036,A9811,FALSE)</f>
        <v>#REF!</v>
      </c>
      <c r="H9811" t="e">
        <f>HLOOKUP("StofParameter",data!$A$1:$AT$8036,A9811,FALSE)</f>
        <v>#REF!</v>
      </c>
      <c r="I9811" t="e">
        <f>HLOOKUP("Dato",data!$A$1:$AT$8036,A9811,FALSE)</f>
        <v>#REF!</v>
      </c>
      <c r="J9811" t="e">
        <f>HLOOKUP("Resultat-attribut",data!$A$1:$AT$8036,A9811,FALSE)</f>
        <v>#REF!</v>
      </c>
      <c r="K9811" t="e">
        <f>HLOOKUP("Resultat",data!$A$1:$AT$8036,A9811,FALSE)</f>
        <v>#REF!</v>
      </c>
      <c r="L9811" t="e">
        <f>HLOOKUP("Enhed",data!$A$1:$AT$8036,A9811,FALSE)</f>
        <v>#REF!</v>
      </c>
    </row>
    <row r="9812" spans="1:12" x14ac:dyDescent="0.2">
      <c r="A9812">
        <v>9811</v>
      </c>
      <c r="B9812" t="e">
        <f>HLOOKUP("Referencer",data!$A$1:$AT$8036,A9812,FALSE)</f>
        <v>#REF!</v>
      </c>
      <c r="C9812" t="e">
        <f>HLOOKUP("Stedtekst",data!$A$1:$AT$8036,A9812,FALSE)</f>
        <v>#REF!</v>
      </c>
      <c r="D9812" t="e">
        <f>HLOOKUP("Målested navn",data!$A$1:$AT$8036,A9812,FALSE)</f>
        <v>#REF!</v>
      </c>
      <c r="E9812" t="e">
        <f>HLOOKUP("Prøvetagning",data!$A$1:$AT$8036,A9812,FALSE)</f>
        <v>#REF!</v>
      </c>
      <c r="F9812" t="e">
        <f>HLOOKUP("Prøve",data!$A$1:$AT$8036,A9812,FALSE)</f>
        <v>#REF!</v>
      </c>
      <c r="G9812" t="e">
        <f>HLOOKUP("ScKode",data!$A$1:$AT$8036,A9812,FALSE)</f>
        <v>#REF!</v>
      </c>
      <c r="H9812" t="e">
        <f>HLOOKUP("StofParameter",data!$A$1:$AT$8036,A9812,FALSE)</f>
        <v>#REF!</v>
      </c>
      <c r="I9812" t="e">
        <f>HLOOKUP("Dato",data!$A$1:$AT$8036,A9812,FALSE)</f>
        <v>#REF!</v>
      </c>
      <c r="J9812" t="e">
        <f>HLOOKUP("Resultat-attribut",data!$A$1:$AT$8036,A9812,FALSE)</f>
        <v>#REF!</v>
      </c>
      <c r="K9812" t="e">
        <f>HLOOKUP("Resultat",data!$A$1:$AT$8036,A9812,FALSE)</f>
        <v>#REF!</v>
      </c>
      <c r="L9812" t="e">
        <f>HLOOKUP("Enhed",data!$A$1:$AT$8036,A9812,FALSE)</f>
        <v>#REF!</v>
      </c>
    </row>
    <row r="9813" spans="1:12" x14ac:dyDescent="0.2">
      <c r="A9813">
        <v>9812</v>
      </c>
      <c r="B9813" t="e">
        <f>HLOOKUP("Referencer",data!$A$1:$AT$8036,A9813,FALSE)</f>
        <v>#REF!</v>
      </c>
      <c r="C9813" t="e">
        <f>HLOOKUP("Stedtekst",data!$A$1:$AT$8036,A9813,FALSE)</f>
        <v>#REF!</v>
      </c>
      <c r="D9813" t="e">
        <f>HLOOKUP("Målested navn",data!$A$1:$AT$8036,A9813,FALSE)</f>
        <v>#REF!</v>
      </c>
      <c r="E9813" t="e">
        <f>HLOOKUP("Prøvetagning",data!$A$1:$AT$8036,A9813,FALSE)</f>
        <v>#REF!</v>
      </c>
      <c r="F9813" t="e">
        <f>HLOOKUP("Prøve",data!$A$1:$AT$8036,A9813,FALSE)</f>
        <v>#REF!</v>
      </c>
      <c r="G9813" t="e">
        <f>HLOOKUP("ScKode",data!$A$1:$AT$8036,A9813,FALSE)</f>
        <v>#REF!</v>
      </c>
      <c r="H9813" t="e">
        <f>HLOOKUP("StofParameter",data!$A$1:$AT$8036,A9813,FALSE)</f>
        <v>#REF!</v>
      </c>
      <c r="I9813" t="e">
        <f>HLOOKUP("Dato",data!$A$1:$AT$8036,A9813,FALSE)</f>
        <v>#REF!</v>
      </c>
      <c r="J9813" t="e">
        <f>HLOOKUP("Resultat-attribut",data!$A$1:$AT$8036,A9813,FALSE)</f>
        <v>#REF!</v>
      </c>
      <c r="K9813" t="e">
        <f>HLOOKUP("Resultat",data!$A$1:$AT$8036,A9813,FALSE)</f>
        <v>#REF!</v>
      </c>
      <c r="L9813" t="e">
        <f>HLOOKUP("Enhed",data!$A$1:$AT$8036,A9813,FALSE)</f>
        <v>#REF!</v>
      </c>
    </row>
    <row r="9814" spans="1:12" x14ac:dyDescent="0.2">
      <c r="A9814">
        <v>9813</v>
      </c>
      <c r="B9814" t="e">
        <f>HLOOKUP("Referencer",data!$A$1:$AT$8036,A9814,FALSE)</f>
        <v>#REF!</v>
      </c>
      <c r="C9814" t="e">
        <f>HLOOKUP("Stedtekst",data!$A$1:$AT$8036,A9814,FALSE)</f>
        <v>#REF!</v>
      </c>
      <c r="D9814" t="e">
        <f>HLOOKUP("Målested navn",data!$A$1:$AT$8036,A9814,FALSE)</f>
        <v>#REF!</v>
      </c>
      <c r="E9814" t="e">
        <f>HLOOKUP("Prøvetagning",data!$A$1:$AT$8036,A9814,FALSE)</f>
        <v>#REF!</v>
      </c>
      <c r="F9814" t="e">
        <f>HLOOKUP("Prøve",data!$A$1:$AT$8036,A9814,FALSE)</f>
        <v>#REF!</v>
      </c>
      <c r="G9814" t="e">
        <f>HLOOKUP("ScKode",data!$A$1:$AT$8036,A9814,FALSE)</f>
        <v>#REF!</v>
      </c>
      <c r="H9814" t="e">
        <f>HLOOKUP("StofParameter",data!$A$1:$AT$8036,A9814,FALSE)</f>
        <v>#REF!</v>
      </c>
      <c r="I9814" t="e">
        <f>HLOOKUP("Dato",data!$A$1:$AT$8036,A9814,FALSE)</f>
        <v>#REF!</v>
      </c>
      <c r="J9814" t="e">
        <f>HLOOKUP("Resultat-attribut",data!$A$1:$AT$8036,A9814,FALSE)</f>
        <v>#REF!</v>
      </c>
      <c r="K9814" t="e">
        <f>HLOOKUP("Resultat",data!$A$1:$AT$8036,A9814,FALSE)</f>
        <v>#REF!</v>
      </c>
      <c r="L9814" t="e">
        <f>HLOOKUP("Enhed",data!$A$1:$AT$8036,A9814,FALSE)</f>
        <v>#REF!</v>
      </c>
    </row>
    <row r="9815" spans="1:12" x14ac:dyDescent="0.2">
      <c r="A9815">
        <v>9814</v>
      </c>
      <c r="B9815" t="e">
        <f>HLOOKUP("Referencer",data!$A$1:$AT$8036,A9815,FALSE)</f>
        <v>#REF!</v>
      </c>
      <c r="C9815" t="e">
        <f>HLOOKUP("Stedtekst",data!$A$1:$AT$8036,A9815,FALSE)</f>
        <v>#REF!</v>
      </c>
      <c r="D9815" t="e">
        <f>HLOOKUP("Målested navn",data!$A$1:$AT$8036,A9815,FALSE)</f>
        <v>#REF!</v>
      </c>
      <c r="E9815" t="e">
        <f>HLOOKUP("Prøvetagning",data!$A$1:$AT$8036,A9815,FALSE)</f>
        <v>#REF!</v>
      </c>
      <c r="F9815" t="e">
        <f>HLOOKUP("Prøve",data!$A$1:$AT$8036,A9815,FALSE)</f>
        <v>#REF!</v>
      </c>
      <c r="G9815" t="e">
        <f>HLOOKUP("ScKode",data!$A$1:$AT$8036,A9815,FALSE)</f>
        <v>#REF!</v>
      </c>
      <c r="H9815" t="e">
        <f>HLOOKUP("StofParameter",data!$A$1:$AT$8036,A9815,FALSE)</f>
        <v>#REF!</v>
      </c>
      <c r="I9815" t="e">
        <f>HLOOKUP("Dato",data!$A$1:$AT$8036,A9815,FALSE)</f>
        <v>#REF!</v>
      </c>
      <c r="J9815" t="e">
        <f>HLOOKUP("Resultat-attribut",data!$A$1:$AT$8036,A9815,FALSE)</f>
        <v>#REF!</v>
      </c>
      <c r="K9815" t="e">
        <f>HLOOKUP("Resultat",data!$A$1:$AT$8036,A9815,FALSE)</f>
        <v>#REF!</v>
      </c>
      <c r="L9815" t="e">
        <f>HLOOKUP("Enhed",data!$A$1:$AT$8036,A9815,FALSE)</f>
        <v>#REF!</v>
      </c>
    </row>
    <row r="9816" spans="1:12" x14ac:dyDescent="0.2">
      <c r="A9816">
        <v>9815</v>
      </c>
      <c r="B9816" t="e">
        <f>HLOOKUP("Referencer",data!$A$1:$AT$8036,A9816,FALSE)</f>
        <v>#REF!</v>
      </c>
      <c r="C9816" t="e">
        <f>HLOOKUP("Stedtekst",data!$A$1:$AT$8036,A9816,FALSE)</f>
        <v>#REF!</v>
      </c>
      <c r="D9816" t="e">
        <f>HLOOKUP("Målested navn",data!$A$1:$AT$8036,A9816,FALSE)</f>
        <v>#REF!</v>
      </c>
      <c r="E9816" t="e">
        <f>HLOOKUP("Prøvetagning",data!$A$1:$AT$8036,A9816,FALSE)</f>
        <v>#REF!</v>
      </c>
      <c r="F9816" t="e">
        <f>HLOOKUP("Prøve",data!$A$1:$AT$8036,A9816,FALSE)</f>
        <v>#REF!</v>
      </c>
      <c r="G9816" t="e">
        <f>HLOOKUP("ScKode",data!$A$1:$AT$8036,A9816,FALSE)</f>
        <v>#REF!</v>
      </c>
      <c r="H9816" t="e">
        <f>HLOOKUP("StofParameter",data!$A$1:$AT$8036,A9816,FALSE)</f>
        <v>#REF!</v>
      </c>
      <c r="I9816" t="e">
        <f>HLOOKUP("Dato",data!$A$1:$AT$8036,A9816,FALSE)</f>
        <v>#REF!</v>
      </c>
      <c r="J9816" t="e">
        <f>HLOOKUP("Resultat-attribut",data!$A$1:$AT$8036,A9816,FALSE)</f>
        <v>#REF!</v>
      </c>
      <c r="K9816" t="e">
        <f>HLOOKUP("Resultat",data!$A$1:$AT$8036,A9816,FALSE)</f>
        <v>#REF!</v>
      </c>
      <c r="L9816" t="e">
        <f>HLOOKUP("Enhed",data!$A$1:$AT$8036,A9816,FALSE)</f>
        <v>#REF!</v>
      </c>
    </row>
    <row r="9817" spans="1:12" x14ac:dyDescent="0.2">
      <c r="A9817">
        <v>9816</v>
      </c>
      <c r="B9817" t="e">
        <f>HLOOKUP("Referencer",data!$A$1:$AT$8036,A9817,FALSE)</f>
        <v>#REF!</v>
      </c>
      <c r="C9817" t="e">
        <f>HLOOKUP("Stedtekst",data!$A$1:$AT$8036,A9817,FALSE)</f>
        <v>#REF!</v>
      </c>
      <c r="D9817" t="e">
        <f>HLOOKUP("Målested navn",data!$A$1:$AT$8036,A9817,FALSE)</f>
        <v>#REF!</v>
      </c>
      <c r="E9817" t="e">
        <f>HLOOKUP("Prøvetagning",data!$A$1:$AT$8036,A9817,FALSE)</f>
        <v>#REF!</v>
      </c>
      <c r="F9817" t="e">
        <f>HLOOKUP("Prøve",data!$A$1:$AT$8036,A9817,FALSE)</f>
        <v>#REF!</v>
      </c>
      <c r="G9817" t="e">
        <f>HLOOKUP("ScKode",data!$A$1:$AT$8036,A9817,FALSE)</f>
        <v>#REF!</v>
      </c>
      <c r="H9817" t="e">
        <f>HLOOKUP("StofParameter",data!$A$1:$AT$8036,A9817,FALSE)</f>
        <v>#REF!</v>
      </c>
      <c r="I9817" t="e">
        <f>HLOOKUP("Dato",data!$A$1:$AT$8036,A9817,FALSE)</f>
        <v>#REF!</v>
      </c>
      <c r="J9817" t="e">
        <f>HLOOKUP("Resultat-attribut",data!$A$1:$AT$8036,A9817,FALSE)</f>
        <v>#REF!</v>
      </c>
      <c r="K9817" t="e">
        <f>HLOOKUP("Resultat",data!$A$1:$AT$8036,A9817,FALSE)</f>
        <v>#REF!</v>
      </c>
      <c r="L9817" t="e">
        <f>HLOOKUP("Enhed",data!$A$1:$AT$8036,A9817,FALSE)</f>
        <v>#REF!</v>
      </c>
    </row>
    <row r="9818" spans="1:12" x14ac:dyDescent="0.2">
      <c r="A9818">
        <v>9817</v>
      </c>
      <c r="B9818" t="e">
        <f>HLOOKUP("Referencer",data!$A$1:$AT$8036,A9818,FALSE)</f>
        <v>#REF!</v>
      </c>
      <c r="C9818" t="e">
        <f>HLOOKUP("Stedtekst",data!$A$1:$AT$8036,A9818,FALSE)</f>
        <v>#REF!</v>
      </c>
      <c r="D9818" t="e">
        <f>HLOOKUP("Målested navn",data!$A$1:$AT$8036,A9818,FALSE)</f>
        <v>#REF!</v>
      </c>
      <c r="E9818" t="e">
        <f>HLOOKUP("Prøvetagning",data!$A$1:$AT$8036,A9818,FALSE)</f>
        <v>#REF!</v>
      </c>
      <c r="F9818" t="e">
        <f>HLOOKUP("Prøve",data!$A$1:$AT$8036,A9818,FALSE)</f>
        <v>#REF!</v>
      </c>
      <c r="G9818" t="e">
        <f>HLOOKUP("ScKode",data!$A$1:$AT$8036,A9818,FALSE)</f>
        <v>#REF!</v>
      </c>
      <c r="H9818" t="e">
        <f>HLOOKUP("StofParameter",data!$A$1:$AT$8036,A9818,FALSE)</f>
        <v>#REF!</v>
      </c>
      <c r="I9818" t="e">
        <f>HLOOKUP("Dato",data!$A$1:$AT$8036,A9818,FALSE)</f>
        <v>#REF!</v>
      </c>
      <c r="J9818" t="e">
        <f>HLOOKUP("Resultat-attribut",data!$A$1:$AT$8036,A9818,FALSE)</f>
        <v>#REF!</v>
      </c>
      <c r="K9818" t="e">
        <f>HLOOKUP("Resultat",data!$A$1:$AT$8036,A9818,FALSE)</f>
        <v>#REF!</v>
      </c>
      <c r="L9818" t="e">
        <f>HLOOKUP("Enhed",data!$A$1:$AT$8036,A9818,FALSE)</f>
        <v>#REF!</v>
      </c>
    </row>
    <row r="9819" spans="1:12" x14ac:dyDescent="0.2">
      <c r="A9819">
        <v>9818</v>
      </c>
      <c r="B9819" t="e">
        <f>HLOOKUP("Referencer",data!$A$1:$AT$8036,A9819,FALSE)</f>
        <v>#REF!</v>
      </c>
      <c r="C9819" t="e">
        <f>HLOOKUP("Stedtekst",data!$A$1:$AT$8036,A9819,FALSE)</f>
        <v>#REF!</v>
      </c>
      <c r="D9819" t="e">
        <f>HLOOKUP("Målested navn",data!$A$1:$AT$8036,A9819,FALSE)</f>
        <v>#REF!</v>
      </c>
      <c r="E9819" t="e">
        <f>HLOOKUP("Prøvetagning",data!$A$1:$AT$8036,A9819,FALSE)</f>
        <v>#REF!</v>
      </c>
      <c r="F9819" t="e">
        <f>HLOOKUP("Prøve",data!$A$1:$AT$8036,A9819,FALSE)</f>
        <v>#REF!</v>
      </c>
      <c r="G9819" t="e">
        <f>HLOOKUP("ScKode",data!$A$1:$AT$8036,A9819,FALSE)</f>
        <v>#REF!</v>
      </c>
      <c r="H9819" t="e">
        <f>HLOOKUP("StofParameter",data!$A$1:$AT$8036,A9819,FALSE)</f>
        <v>#REF!</v>
      </c>
      <c r="I9819" t="e">
        <f>HLOOKUP("Dato",data!$A$1:$AT$8036,A9819,FALSE)</f>
        <v>#REF!</v>
      </c>
      <c r="J9819" t="e">
        <f>HLOOKUP("Resultat-attribut",data!$A$1:$AT$8036,A9819,FALSE)</f>
        <v>#REF!</v>
      </c>
      <c r="K9819" t="e">
        <f>HLOOKUP("Resultat",data!$A$1:$AT$8036,A9819,FALSE)</f>
        <v>#REF!</v>
      </c>
      <c r="L9819" t="e">
        <f>HLOOKUP("Enhed",data!$A$1:$AT$8036,A9819,FALSE)</f>
        <v>#REF!</v>
      </c>
    </row>
    <row r="9820" spans="1:12" x14ac:dyDescent="0.2">
      <c r="A9820">
        <v>9819</v>
      </c>
      <c r="B9820" t="e">
        <f>HLOOKUP("Referencer",data!$A$1:$AT$8036,A9820,FALSE)</f>
        <v>#REF!</v>
      </c>
      <c r="C9820" t="e">
        <f>HLOOKUP("Stedtekst",data!$A$1:$AT$8036,A9820,FALSE)</f>
        <v>#REF!</v>
      </c>
      <c r="D9820" t="e">
        <f>HLOOKUP("Målested navn",data!$A$1:$AT$8036,A9820,FALSE)</f>
        <v>#REF!</v>
      </c>
      <c r="E9820" t="e">
        <f>HLOOKUP("Prøvetagning",data!$A$1:$AT$8036,A9820,FALSE)</f>
        <v>#REF!</v>
      </c>
      <c r="F9820" t="e">
        <f>HLOOKUP("Prøve",data!$A$1:$AT$8036,A9820,FALSE)</f>
        <v>#REF!</v>
      </c>
      <c r="G9820" t="e">
        <f>HLOOKUP("ScKode",data!$A$1:$AT$8036,A9820,FALSE)</f>
        <v>#REF!</v>
      </c>
      <c r="H9820" t="e">
        <f>HLOOKUP("StofParameter",data!$A$1:$AT$8036,A9820,FALSE)</f>
        <v>#REF!</v>
      </c>
      <c r="I9820" t="e">
        <f>HLOOKUP("Dato",data!$A$1:$AT$8036,A9820,FALSE)</f>
        <v>#REF!</v>
      </c>
      <c r="J9820" t="e">
        <f>HLOOKUP("Resultat-attribut",data!$A$1:$AT$8036,A9820,FALSE)</f>
        <v>#REF!</v>
      </c>
      <c r="K9820" t="e">
        <f>HLOOKUP("Resultat",data!$A$1:$AT$8036,A9820,FALSE)</f>
        <v>#REF!</v>
      </c>
      <c r="L9820" t="e">
        <f>HLOOKUP("Enhed",data!$A$1:$AT$8036,A9820,FALSE)</f>
        <v>#REF!</v>
      </c>
    </row>
    <row r="9821" spans="1:12" x14ac:dyDescent="0.2">
      <c r="A9821">
        <v>9820</v>
      </c>
      <c r="B9821" t="e">
        <f>HLOOKUP("Referencer",data!$A$1:$AT$8036,A9821,FALSE)</f>
        <v>#REF!</v>
      </c>
      <c r="C9821" t="e">
        <f>HLOOKUP("Stedtekst",data!$A$1:$AT$8036,A9821,FALSE)</f>
        <v>#REF!</v>
      </c>
      <c r="D9821" t="e">
        <f>HLOOKUP("Målested navn",data!$A$1:$AT$8036,A9821,FALSE)</f>
        <v>#REF!</v>
      </c>
      <c r="E9821" t="e">
        <f>HLOOKUP("Prøvetagning",data!$A$1:$AT$8036,A9821,FALSE)</f>
        <v>#REF!</v>
      </c>
      <c r="F9821" t="e">
        <f>HLOOKUP("Prøve",data!$A$1:$AT$8036,A9821,FALSE)</f>
        <v>#REF!</v>
      </c>
      <c r="G9821" t="e">
        <f>HLOOKUP("ScKode",data!$A$1:$AT$8036,A9821,FALSE)</f>
        <v>#REF!</v>
      </c>
      <c r="H9821" t="e">
        <f>HLOOKUP("StofParameter",data!$A$1:$AT$8036,A9821,FALSE)</f>
        <v>#REF!</v>
      </c>
      <c r="I9821" t="e">
        <f>HLOOKUP("Dato",data!$A$1:$AT$8036,A9821,FALSE)</f>
        <v>#REF!</v>
      </c>
      <c r="J9821" t="e">
        <f>HLOOKUP("Resultat-attribut",data!$A$1:$AT$8036,A9821,FALSE)</f>
        <v>#REF!</v>
      </c>
      <c r="K9821" t="e">
        <f>HLOOKUP("Resultat",data!$A$1:$AT$8036,A9821,FALSE)</f>
        <v>#REF!</v>
      </c>
      <c r="L9821" t="e">
        <f>HLOOKUP("Enhed",data!$A$1:$AT$8036,A9821,FALSE)</f>
        <v>#REF!</v>
      </c>
    </row>
    <row r="9822" spans="1:12" x14ac:dyDescent="0.2">
      <c r="A9822">
        <v>9821</v>
      </c>
      <c r="B9822" t="e">
        <f>HLOOKUP("Referencer",data!$A$1:$AT$8036,A9822,FALSE)</f>
        <v>#REF!</v>
      </c>
      <c r="C9822" t="e">
        <f>HLOOKUP("Stedtekst",data!$A$1:$AT$8036,A9822,FALSE)</f>
        <v>#REF!</v>
      </c>
      <c r="D9822" t="e">
        <f>HLOOKUP("Målested navn",data!$A$1:$AT$8036,A9822,FALSE)</f>
        <v>#REF!</v>
      </c>
      <c r="E9822" t="e">
        <f>HLOOKUP("Prøvetagning",data!$A$1:$AT$8036,A9822,FALSE)</f>
        <v>#REF!</v>
      </c>
      <c r="F9822" t="e">
        <f>HLOOKUP("Prøve",data!$A$1:$AT$8036,A9822,FALSE)</f>
        <v>#REF!</v>
      </c>
      <c r="G9822" t="e">
        <f>HLOOKUP("ScKode",data!$A$1:$AT$8036,A9822,FALSE)</f>
        <v>#REF!</v>
      </c>
      <c r="H9822" t="e">
        <f>HLOOKUP("StofParameter",data!$A$1:$AT$8036,A9822,FALSE)</f>
        <v>#REF!</v>
      </c>
      <c r="I9822" t="e">
        <f>HLOOKUP("Dato",data!$A$1:$AT$8036,A9822,FALSE)</f>
        <v>#REF!</v>
      </c>
      <c r="J9822" t="e">
        <f>HLOOKUP("Resultat-attribut",data!$A$1:$AT$8036,A9822,FALSE)</f>
        <v>#REF!</v>
      </c>
      <c r="K9822" t="e">
        <f>HLOOKUP("Resultat",data!$A$1:$AT$8036,A9822,FALSE)</f>
        <v>#REF!</v>
      </c>
      <c r="L9822" t="e">
        <f>HLOOKUP("Enhed",data!$A$1:$AT$8036,A9822,FALSE)</f>
        <v>#REF!</v>
      </c>
    </row>
    <row r="9823" spans="1:12" x14ac:dyDescent="0.2">
      <c r="A9823">
        <v>9822</v>
      </c>
      <c r="B9823" t="e">
        <f>HLOOKUP("Referencer",data!$A$1:$AT$8036,A9823,FALSE)</f>
        <v>#REF!</v>
      </c>
      <c r="C9823" t="e">
        <f>HLOOKUP("Stedtekst",data!$A$1:$AT$8036,A9823,FALSE)</f>
        <v>#REF!</v>
      </c>
      <c r="D9823" t="e">
        <f>HLOOKUP("Målested navn",data!$A$1:$AT$8036,A9823,FALSE)</f>
        <v>#REF!</v>
      </c>
      <c r="E9823" t="e">
        <f>HLOOKUP("Prøvetagning",data!$A$1:$AT$8036,A9823,FALSE)</f>
        <v>#REF!</v>
      </c>
      <c r="F9823" t="e">
        <f>HLOOKUP("Prøve",data!$A$1:$AT$8036,A9823,FALSE)</f>
        <v>#REF!</v>
      </c>
      <c r="G9823" t="e">
        <f>HLOOKUP("ScKode",data!$A$1:$AT$8036,A9823,FALSE)</f>
        <v>#REF!</v>
      </c>
      <c r="H9823" t="e">
        <f>HLOOKUP("StofParameter",data!$A$1:$AT$8036,A9823,FALSE)</f>
        <v>#REF!</v>
      </c>
      <c r="I9823" t="e">
        <f>HLOOKUP("Dato",data!$A$1:$AT$8036,A9823,FALSE)</f>
        <v>#REF!</v>
      </c>
      <c r="J9823" t="e">
        <f>HLOOKUP("Resultat-attribut",data!$A$1:$AT$8036,A9823,FALSE)</f>
        <v>#REF!</v>
      </c>
      <c r="K9823" t="e">
        <f>HLOOKUP("Resultat",data!$A$1:$AT$8036,A9823,FALSE)</f>
        <v>#REF!</v>
      </c>
      <c r="L9823" t="e">
        <f>HLOOKUP("Enhed",data!$A$1:$AT$8036,A9823,FALSE)</f>
        <v>#REF!</v>
      </c>
    </row>
    <row r="9824" spans="1:12" x14ac:dyDescent="0.2">
      <c r="A9824">
        <v>9823</v>
      </c>
      <c r="B9824" t="e">
        <f>HLOOKUP("Referencer",data!$A$1:$AT$8036,A9824,FALSE)</f>
        <v>#REF!</v>
      </c>
      <c r="C9824" t="e">
        <f>HLOOKUP("Stedtekst",data!$A$1:$AT$8036,A9824,FALSE)</f>
        <v>#REF!</v>
      </c>
      <c r="D9824" t="e">
        <f>HLOOKUP("Målested navn",data!$A$1:$AT$8036,A9824,FALSE)</f>
        <v>#REF!</v>
      </c>
      <c r="E9824" t="e">
        <f>HLOOKUP("Prøvetagning",data!$A$1:$AT$8036,A9824,FALSE)</f>
        <v>#REF!</v>
      </c>
      <c r="F9824" t="e">
        <f>HLOOKUP("Prøve",data!$A$1:$AT$8036,A9824,FALSE)</f>
        <v>#REF!</v>
      </c>
      <c r="G9824" t="e">
        <f>HLOOKUP("ScKode",data!$A$1:$AT$8036,A9824,FALSE)</f>
        <v>#REF!</v>
      </c>
      <c r="H9824" t="e">
        <f>HLOOKUP("StofParameter",data!$A$1:$AT$8036,A9824,FALSE)</f>
        <v>#REF!</v>
      </c>
      <c r="I9824" t="e">
        <f>HLOOKUP("Dato",data!$A$1:$AT$8036,A9824,FALSE)</f>
        <v>#REF!</v>
      </c>
      <c r="J9824" t="e">
        <f>HLOOKUP("Resultat-attribut",data!$A$1:$AT$8036,A9824,FALSE)</f>
        <v>#REF!</v>
      </c>
      <c r="K9824" t="e">
        <f>HLOOKUP("Resultat",data!$A$1:$AT$8036,A9824,FALSE)</f>
        <v>#REF!</v>
      </c>
      <c r="L9824" t="e">
        <f>HLOOKUP("Enhed",data!$A$1:$AT$8036,A9824,FALSE)</f>
        <v>#REF!</v>
      </c>
    </row>
    <row r="9825" spans="1:12" x14ac:dyDescent="0.2">
      <c r="A9825">
        <v>9824</v>
      </c>
      <c r="B9825" t="e">
        <f>HLOOKUP("Referencer",data!$A$1:$AT$8036,A9825,FALSE)</f>
        <v>#REF!</v>
      </c>
      <c r="C9825" t="e">
        <f>HLOOKUP("Stedtekst",data!$A$1:$AT$8036,A9825,FALSE)</f>
        <v>#REF!</v>
      </c>
      <c r="D9825" t="e">
        <f>HLOOKUP("Målested navn",data!$A$1:$AT$8036,A9825,FALSE)</f>
        <v>#REF!</v>
      </c>
      <c r="E9825" t="e">
        <f>HLOOKUP("Prøvetagning",data!$A$1:$AT$8036,A9825,FALSE)</f>
        <v>#REF!</v>
      </c>
      <c r="F9825" t="e">
        <f>HLOOKUP("Prøve",data!$A$1:$AT$8036,A9825,FALSE)</f>
        <v>#REF!</v>
      </c>
      <c r="G9825" t="e">
        <f>HLOOKUP("ScKode",data!$A$1:$AT$8036,A9825,FALSE)</f>
        <v>#REF!</v>
      </c>
      <c r="H9825" t="e">
        <f>HLOOKUP("StofParameter",data!$A$1:$AT$8036,A9825,FALSE)</f>
        <v>#REF!</v>
      </c>
      <c r="I9825" t="e">
        <f>HLOOKUP("Dato",data!$A$1:$AT$8036,A9825,FALSE)</f>
        <v>#REF!</v>
      </c>
      <c r="J9825" t="e">
        <f>HLOOKUP("Resultat-attribut",data!$A$1:$AT$8036,A9825,FALSE)</f>
        <v>#REF!</v>
      </c>
      <c r="K9825" t="e">
        <f>HLOOKUP("Resultat",data!$A$1:$AT$8036,A9825,FALSE)</f>
        <v>#REF!</v>
      </c>
      <c r="L9825" t="e">
        <f>HLOOKUP("Enhed",data!$A$1:$AT$8036,A9825,FALSE)</f>
        <v>#REF!</v>
      </c>
    </row>
    <row r="9826" spans="1:12" x14ac:dyDescent="0.2">
      <c r="A9826">
        <v>9825</v>
      </c>
      <c r="B9826" t="e">
        <f>HLOOKUP("Referencer",data!$A$1:$AT$8036,A9826,FALSE)</f>
        <v>#REF!</v>
      </c>
      <c r="C9826" t="e">
        <f>HLOOKUP("Stedtekst",data!$A$1:$AT$8036,A9826,FALSE)</f>
        <v>#REF!</v>
      </c>
      <c r="D9826" t="e">
        <f>HLOOKUP("Målested navn",data!$A$1:$AT$8036,A9826,FALSE)</f>
        <v>#REF!</v>
      </c>
      <c r="E9826" t="e">
        <f>HLOOKUP("Prøvetagning",data!$A$1:$AT$8036,A9826,FALSE)</f>
        <v>#REF!</v>
      </c>
      <c r="F9826" t="e">
        <f>HLOOKUP("Prøve",data!$A$1:$AT$8036,A9826,FALSE)</f>
        <v>#REF!</v>
      </c>
      <c r="G9826" t="e">
        <f>HLOOKUP("ScKode",data!$A$1:$AT$8036,A9826,FALSE)</f>
        <v>#REF!</v>
      </c>
      <c r="H9826" t="e">
        <f>HLOOKUP("StofParameter",data!$A$1:$AT$8036,A9826,FALSE)</f>
        <v>#REF!</v>
      </c>
      <c r="I9826" t="e">
        <f>HLOOKUP("Dato",data!$A$1:$AT$8036,A9826,FALSE)</f>
        <v>#REF!</v>
      </c>
      <c r="J9826" t="e">
        <f>HLOOKUP("Resultat-attribut",data!$A$1:$AT$8036,A9826,FALSE)</f>
        <v>#REF!</v>
      </c>
      <c r="K9826" t="e">
        <f>HLOOKUP("Resultat",data!$A$1:$AT$8036,A9826,FALSE)</f>
        <v>#REF!</v>
      </c>
      <c r="L9826" t="e">
        <f>HLOOKUP("Enhed",data!$A$1:$AT$8036,A9826,FALSE)</f>
        <v>#REF!</v>
      </c>
    </row>
    <row r="9827" spans="1:12" x14ac:dyDescent="0.2">
      <c r="A9827">
        <v>9826</v>
      </c>
      <c r="B9827" t="e">
        <f>HLOOKUP("Referencer",data!$A$1:$AT$8036,A9827,FALSE)</f>
        <v>#REF!</v>
      </c>
      <c r="C9827" t="e">
        <f>HLOOKUP("Stedtekst",data!$A$1:$AT$8036,A9827,FALSE)</f>
        <v>#REF!</v>
      </c>
      <c r="D9827" t="e">
        <f>HLOOKUP("Målested navn",data!$A$1:$AT$8036,A9827,FALSE)</f>
        <v>#REF!</v>
      </c>
      <c r="E9827" t="e">
        <f>HLOOKUP("Prøvetagning",data!$A$1:$AT$8036,A9827,FALSE)</f>
        <v>#REF!</v>
      </c>
      <c r="F9827" t="e">
        <f>HLOOKUP("Prøve",data!$A$1:$AT$8036,A9827,FALSE)</f>
        <v>#REF!</v>
      </c>
      <c r="G9827" t="e">
        <f>HLOOKUP("ScKode",data!$A$1:$AT$8036,A9827,FALSE)</f>
        <v>#REF!</v>
      </c>
      <c r="H9827" t="e">
        <f>HLOOKUP("StofParameter",data!$A$1:$AT$8036,A9827,FALSE)</f>
        <v>#REF!</v>
      </c>
      <c r="I9827" t="e">
        <f>HLOOKUP("Dato",data!$A$1:$AT$8036,A9827,FALSE)</f>
        <v>#REF!</v>
      </c>
      <c r="J9827" t="e">
        <f>HLOOKUP("Resultat-attribut",data!$A$1:$AT$8036,A9827,FALSE)</f>
        <v>#REF!</v>
      </c>
      <c r="K9827" t="e">
        <f>HLOOKUP("Resultat",data!$A$1:$AT$8036,A9827,FALSE)</f>
        <v>#REF!</v>
      </c>
      <c r="L9827" t="e">
        <f>HLOOKUP("Enhed",data!$A$1:$AT$8036,A9827,FALSE)</f>
        <v>#REF!</v>
      </c>
    </row>
    <row r="9828" spans="1:12" x14ac:dyDescent="0.2">
      <c r="A9828">
        <v>9827</v>
      </c>
      <c r="B9828" t="e">
        <f>HLOOKUP("Referencer",data!$A$1:$AT$8036,A9828,FALSE)</f>
        <v>#REF!</v>
      </c>
      <c r="C9828" t="e">
        <f>HLOOKUP("Stedtekst",data!$A$1:$AT$8036,A9828,FALSE)</f>
        <v>#REF!</v>
      </c>
      <c r="D9828" t="e">
        <f>HLOOKUP("Målested navn",data!$A$1:$AT$8036,A9828,FALSE)</f>
        <v>#REF!</v>
      </c>
      <c r="E9828" t="e">
        <f>HLOOKUP("Prøvetagning",data!$A$1:$AT$8036,A9828,FALSE)</f>
        <v>#REF!</v>
      </c>
      <c r="F9828" t="e">
        <f>HLOOKUP("Prøve",data!$A$1:$AT$8036,A9828,FALSE)</f>
        <v>#REF!</v>
      </c>
      <c r="G9828" t="e">
        <f>HLOOKUP("ScKode",data!$A$1:$AT$8036,A9828,FALSE)</f>
        <v>#REF!</v>
      </c>
      <c r="H9828" t="e">
        <f>HLOOKUP("StofParameter",data!$A$1:$AT$8036,A9828,FALSE)</f>
        <v>#REF!</v>
      </c>
      <c r="I9828" t="e">
        <f>HLOOKUP("Dato",data!$A$1:$AT$8036,A9828,FALSE)</f>
        <v>#REF!</v>
      </c>
      <c r="J9828" t="e">
        <f>HLOOKUP("Resultat-attribut",data!$A$1:$AT$8036,A9828,FALSE)</f>
        <v>#REF!</v>
      </c>
      <c r="K9828" t="e">
        <f>HLOOKUP("Resultat",data!$A$1:$AT$8036,A9828,FALSE)</f>
        <v>#REF!</v>
      </c>
      <c r="L9828" t="e">
        <f>HLOOKUP("Enhed",data!$A$1:$AT$8036,A9828,FALSE)</f>
        <v>#REF!</v>
      </c>
    </row>
    <row r="9829" spans="1:12" x14ac:dyDescent="0.2">
      <c r="A9829">
        <v>9828</v>
      </c>
      <c r="B9829" t="e">
        <f>HLOOKUP("Referencer",data!$A$1:$AT$8036,A9829,FALSE)</f>
        <v>#REF!</v>
      </c>
      <c r="C9829" t="e">
        <f>HLOOKUP("Stedtekst",data!$A$1:$AT$8036,A9829,FALSE)</f>
        <v>#REF!</v>
      </c>
      <c r="D9829" t="e">
        <f>HLOOKUP("Målested navn",data!$A$1:$AT$8036,A9829,FALSE)</f>
        <v>#REF!</v>
      </c>
      <c r="E9829" t="e">
        <f>HLOOKUP("Prøvetagning",data!$A$1:$AT$8036,A9829,FALSE)</f>
        <v>#REF!</v>
      </c>
      <c r="F9829" t="e">
        <f>HLOOKUP("Prøve",data!$A$1:$AT$8036,A9829,FALSE)</f>
        <v>#REF!</v>
      </c>
      <c r="G9829" t="e">
        <f>HLOOKUP("ScKode",data!$A$1:$AT$8036,A9829,FALSE)</f>
        <v>#REF!</v>
      </c>
      <c r="H9829" t="e">
        <f>HLOOKUP("StofParameter",data!$A$1:$AT$8036,A9829,FALSE)</f>
        <v>#REF!</v>
      </c>
      <c r="I9829" t="e">
        <f>HLOOKUP("Dato",data!$A$1:$AT$8036,A9829,FALSE)</f>
        <v>#REF!</v>
      </c>
      <c r="J9829" t="e">
        <f>HLOOKUP("Resultat-attribut",data!$A$1:$AT$8036,A9829,FALSE)</f>
        <v>#REF!</v>
      </c>
      <c r="K9829" t="e">
        <f>HLOOKUP("Resultat",data!$A$1:$AT$8036,A9829,FALSE)</f>
        <v>#REF!</v>
      </c>
      <c r="L9829" t="e">
        <f>HLOOKUP("Enhed",data!$A$1:$AT$8036,A9829,FALSE)</f>
        <v>#REF!</v>
      </c>
    </row>
    <row r="9830" spans="1:12" x14ac:dyDescent="0.2">
      <c r="A9830">
        <v>9829</v>
      </c>
      <c r="B9830" t="e">
        <f>HLOOKUP("Referencer",data!$A$1:$AT$8036,A9830,FALSE)</f>
        <v>#REF!</v>
      </c>
      <c r="C9830" t="e">
        <f>HLOOKUP("Stedtekst",data!$A$1:$AT$8036,A9830,FALSE)</f>
        <v>#REF!</v>
      </c>
      <c r="D9830" t="e">
        <f>HLOOKUP("Målested navn",data!$A$1:$AT$8036,A9830,FALSE)</f>
        <v>#REF!</v>
      </c>
      <c r="E9830" t="e">
        <f>HLOOKUP("Prøvetagning",data!$A$1:$AT$8036,A9830,FALSE)</f>
        <v>#REF!</v>
      </c>
      <c r="F9830" t="e">
        <f>HLOOKUP("Prøve",data!$A$1:$AT$8036,A9830,FALSE)</f>
        <v>#REF!</v>
      </c>
      <c r="G9830" t="e">
        <f>HLOOKUP("ScKode",data!$A$1:$AT$8036,A9830,FALSE)</f>
        <v>#REF!</v>
      </c>
      <c r="H9830" t="e">
        <f>HLOOKUP("StofParameter",data!$A$1:$AT$8036,A9830,FALSE)</f>
        <v>#REF!</v>
      </c>
      <c r="I9830" t="e">
        <f>HLOOKUP("Dato",data!$A$1:$AT$8036,A9830,FALSE)</f>
        <v>#REF!</v>
      </c>
      <c r="J9830" t="e">
        <f>HLOOKUP("Resultat-attribut",data!$A$1:$AT$8036,A9830,FALSE)</f>
        <v>#REF!</v>
      </c>
      <c r="K9830" t="e">
        <f>HLOOKUP("Resultat",data!$A$1:$AT$8036,A9830,FALSE)</f>
        <v>#REF!</v>
      </c>
      <c r="L9830" t="e">
        <f>HLOOKUP("Enhed",data!$A$1:$AT$8036,A9830,FALSE)</f>
        <v>#REF!</v>
      </c>
    </row>
    <row r="9831" spans="1:12" x14ac:dyDescent="0.2">
      <c r="A9831">
        <v>9830</v>
      </c>
      <c r="B9831" t="e">
        <f>HLOOKUP("Referencer",data!$A$1:$AT$8036,A9831,FALSE)</f>
        <v>#REF!</v>
      </c>
      <c r="C9831" t="e">
        <f>HLOOKUP("Stedtekst",data!$A$1:$AT$8036,A9831,FALSE)</f>
        <v>#REF!</v>
      </c>
      <c r="D9831" t="e">
        <f>HLOOKUP("Målested navn",data!$A$1:$AT$8036,A9831,FALSE)</f>
        <v>#REF!</v>
      </c>
      <c r="E9831" t="e">
        <f>HLOOKUP("Prøvetagning",data!$A$1:$AT$8036,A9831,FALSE)</f>
        <v>#REF!</v>
      </c>
      <c r="F9831" t="e">
        <f>HLOOKUP("Prøve",data!$A$1:$AT$8036,A9831,FALSE)</f>
        <v>#REF!</v>
      </c>
      <c r="G9831" t="e">
        <f>HLOOKUP("ScKode",data!$A$1:$AT$8036,A9831,FALSE)</f>
        <v>#REF!</v>
      </c>
      <c r="H9831" t="e">
        <f>HLOOKUP("StofParameter",data!$A$1:$AT$8036,A9831,FALSE)</f>
        <v>#REF!</v>
      </c>
      <c r="I9831" t="e">
        <f>HLOOKUP("Dato",data!$A$1:$AT$8036,A9831,FALSE)</f>
        <v>#REF!</v>
      </c>
      <c r="J9831" t="e">
        <f>HLOOKUP("Resultat-attribut",data!$A$1:$AT$8036,A9831,FALSE)</f>
        <v>#REF!</v>
      </c>
      <c r="K9831" t="e">
        <f>HLOOKUP("Resultat",data!$A$1:$AT$8036,A9831,FALSE)</f>
        <v>#REF!</v>
      </c>
      <c r="L9831" t="e">
        <f>HLOOKUP("Enhed",data!$A$1:$AT$8036,A9831,FALSE)</f>
        <v>#REF!</v>
      </c>
    </row>
    <row r="9832" spans="1:12" x14ac:dyDescent="0.2">
      <c r="A9832">
        <v>9831</v>
      </c>
      <c r="B9832" t="e">
        <f>HLOOKUP("Referencer",data!$A$1:$AT$8036,A9832,FALSE)</f>
        <v>#REF!</v>
      </c>
      <c r="C9832" t="e">
        <f>HLOOKUP("Stedtekst",data!$A$1:$AT$8036,A9832,FALSE)</f>
        <v>#REF!</v>
      </c>
      <c r="D9832" t="e">
        <f>HLOOKUP("Målested navn",data!$A$1:$AT$8036,A9832,FALSE)</f>
        <v>#REF!</v>
      </c>
      <c r="E9832" t="e">
        <f>HLOOKUP("Prøvetagning",data!$A$1:$AT$8036,A9832,FALSE)</f>
        <v>#REF!</v>
      </c>
      <c r="F9832" t="e">
        <f>HLOOKUP("Prøve",data!$A$1:$AT$8036,A9832,FALSE)</f>
        <v>#REF!</v>
      </c>
      <c r="G9832" t="e">
        <f>HLOOKUP("ScKode",data!$A$1:$AT$8036,A9832,FALSE)</f>
        <v>#REF!</v>
      </c>
      <c r="H9832" t="e">
        <f>HLOOKUP("StofParameter",data!$A$1:$AT$8036,A9832,FALSE)</f>
        <v>#REF!</v>
      </c>
      <c r="I9832" t="e">
        <f>HLOOKUP("Dato",data!$A$1:$AT$8036,A9832,FALSE)</f>
        <v>#REF!</v>
      </c>
      <c r="J9832" t="e">
        <f>HLOOKUP("Resultat-attribut",data!$A$1:$AT$8036,A9832,FALSE)</f>
        <v>#REF!</v>
      </c>
      <c r="K9832" t="e">
        <f>HLOOKUP("Resultat",data!$A$1:$AT$8036,A9832,FALSE)</f>
        <v>#REF!</v>
      </c>
      <c r="L9832" t="e">
        <f>HLOOKUP("Enhed",data!$A$1:$AT$8036,A9832,FALSE)</f>
        <v>#REF!</v>
      </c>
    </row>
    <row r="9833" spans="1:12" x14ac:dyDescent="0.2">
      <c r="A9833">
        <v>9832</v>
      </c>
      <c r="B9833" t="e">
        <f>HLOOKUP("Referencer",data!$A$1:$AT$8036,A9833,FALSE)</f>
        <v>#REF!</v>
      </c>
      <c r="C9833" t="e">
        <f>HLOOKUP("Stedtekst",data!$A$1:$AT$8036,A9833,FALSE)</f>
        <v>#REF!</v>
      </c>
      <c r="D9833" t="e">
        <f>HLOOKUP("Målested navn",data!$A$1:$AT$8036,A9833,FALSE)</f>
        <v>#REF!</v>
      </c>
      <c r="E9833" t="e">
        <f>HLOOKUP("Prøvetagning",data!$A$1:$AT$8036,A9833,FALSE)</f>
        <v>#REF!</v>
      </c>
      <c r="F9833" t="e">
        <f>HLOOKUP("Prøve",data!$A$1:$AT$8036,A9833,FALSE)</f>
        <v>#REF!</v>
      </c>
      <c r="G9833" t="e">
        <f>HLOOKUP("ScKode",data!$A$1:$AT$8036,A9833,FALSE)</f>
        <v>#REF!</v>
      </c>
      <c r="H9833" t="e">
        <f>HLOOKUP("StofParameter",data!$A$1:$AT$8036,A9833,FALSE)</f>
        <v>#REF!</v>
      </c>
      <c r="I9833" t="e">
        <f>HLOOKUP("Dato",data!$A$1:$AT$8036,A9833,FALSE)</f>
        <v>#REF!</v>
      </c>
      <c r="J9833" t="e">
        <f>HLOOKUP("Resultat-attribut",data!$A$1:$AT$8036,A9833,FALSE)</f>
        <v>#REF!</v>
      </c>
      <c r="K9833" t="e">
        <f>HLOOKUP("Resultat",data!$A$1:$AT$8036,A9833,FALSE)</f>
        <v>#REF!</v>
      </c>
      <c r="L9833" t="e">
        <f>HLOOKUP("Enhed",data!$A$1:$AT$8036,A9833,FALSE)</f>
        <v>#REF!</v>
      </c>
    </row>
    <row r="9834" spans="1:12" x14ac:dyDescent="0.2">
      <c r="A9834">
        <v>9833</v>
      </c>
      <c r="B9834" t="e">
        <f>HLOOKUP("Referencer",data!$A$1:$AT$8036,A9834,FALSE)</f>
        <v>#REF!</v>
      </c>
      <c r="C9834" t="e">
        <f>HLOOKUP("Stedtekst",data!$A$1:$AT$8036,A9834,FALSE)</f>
        <v>#REF!</v>
      </c>
      <c r="D9834" t="e">
        <f>HLOOKUP("Målested navn",data!$A$1:$AT$8036,A9834,FALSE)</f>
        <v>#REF!</v>
      </c>
      <c r="E9834" t="e">
        <f>HLOOKUP("Prøvetagning",data!$A$1:$AT$8036,A9834,FALSE)</f>
        <v>#REF!</v>
      </c>
      <c r="F9834" t="e">
        <f>HLOOKUP("Prøve",data!$A$1:$AT$8036,A9834,FALSE)</f>
        <v>#REF!</v>
      </c>
      <c r="G9834" t="e">
        <f>HLOOKUP("ScKode",data!$A$1:$AT$8036,A9834,FALSE)</f>
        <v>#REF!</v>
      </c>
      <c r="H9834" t="e">
        <f>HLOOKUP("StofParameter",data!$A$1:$AT$8036,A9834,FALSE)</f>
        <v>#REF!</v>
      </c>
      <c r="I9834" t="e">
        <f>HLOOKUP("Dato",data!$A$1:$AT$8036,A9834,FALSE)</f>
        <v>#REF!</v>
      </c>
      <c r="J9834" t="e">
        <f>HLOOKUP("Resultat-attribut",data!$A$1:$AT$8036,A9834,FALSE)</f>
        <v>#REF!</v>
      </c>
      <c r="K9834" t="e">
        <f>HLOOKUP("Resultat",data!$A$1:$AT$8036,A9834,FALSE)</f>
        <v>#REF!</v>
      </c>
      <c r="L9834" t="e">
        <f>HLOOKUP("Enhed",data!$A$1:$AT$8036,A9834,FALSE)</f>
        <v>#REF!</v>
      </c>
    </row>
    <row r="9835" spans="1:12" x14ac:dyDescent="0.2">
      <c r="A9835">
        <v>9834</v>
      </c>
      <c r="B9835" t="e">
        <f>HLOOKUP("Referencer",data!$A$1:$AT$8036,A9835,FALSE)</f>
        <v>#REF!</v>
      </c>
      <c r="C9835" t="e">
        <f>HLOOKUP("Stedtekst",data!$A$1:$AT$8036,A9835,FALSE)</f>
        <v>#REF!</v>
      </c>
      <c r="D9835" t="e">
        <f>HLOOKUP("Målested navn",data!$A$1:$AT$8036,A9835,FALSE)</f>
        <v>#REF!</v>
      </c>
      <c r="E9835" t="e">
        <f>HLOOKUP("Prøvetagning",data!$A$1:$AT$8036,A9835,FALSE)</f>
        <v>#REF!</v>
      </c>
      <c r="F9835" t="e">
        <f>HLOOKUP("Prøve",data!$A$1:$AT$8036,A9835,FALSE)</f>
        <v>#REF!</v>
      </c>
      <c r="G9835" t="e">
        <f>HLOOKUP("ScKode",data!$A$1:$AT$8036,A9835,FALSE)</f>
        <v>#REF!</v>
      </c>
      <c r="H9835" t="e">
        <f>HLOOKUP("StofParameter",data!$A$1:$AT$8036,A9835,FALSE)</f>
        <v>#REF!</v>
      </c>
      <c r="I9835" t="e">
        <f>HLOOKUP("Dato",data!$A$1:$AT$8036,A9835,FALSE)</f>
        <v>#REF!</v>
      </c>
      <c r="J9835" t="e">
        <f>HLOOKUP("Resultat-attribut",data!$A$1:$AT$8036,A9835,FALSE)</f>
        <v>#REF!</v>
      </c>
      <c r="K9835" t="e">
        <f>HLOOKUP("Resultat",data!$A$1:$AT$8036,A9835,FALSE)</f>
        <v>#REF!</v>
      </c>
      <c r="L9835" t="e">
        <f>HLOOKUP("Enhed",data!$A$1:$AT$8036,A9835,FALSE)</f>
        <v>#REF!</v>
      </c>
    </row>
    <row r="9836" spans="1:12" x14ac:dyDescent="0.2">
      <c r="A9836">
        <v>9835</v>
      </c>
      <c r="B9836" t="e">
        <f>HLOOKUP("Referencer",data!$A$1:$AT$8036,A9836,FALSE)</f>
        <v>#REF!</v>
      </c>
      <c r="C9836" t="e">
        <f>HLOOKUP("Stedtekst",data!$A$1:$AT$8036,A9836,FALSE)</f>
        <v>#REF!</v>
      </c>
      <c r="D9836" t="e">
        <f>HLOOKUP("Målested navn",data!$A$1:$AT$8036,A9836,FALSE)</f>
        <v>#REF!</v>
      </c>
      <c r="E9836" t="e">
        <f>HLOOKUP("Prøvetagning",data!$A$1:$AT$8036,A9836,FALSE)</f>
        <v>#REF!</v>
      </c>
      <c r="F9836" t="e">
        <f>HLOOKUP("Prøve",data!$A$1:$AT$8036,A9836,FALSE)</f>
        <v>#REF!</v>
      </c>
      <c r="G9836" t="e">
        <f>HLOOKUP("ScKode",data!$A$1:$AT$8036,A9836,FALSE)</f>
        <v>#REF!</v>
      </c>
      <c r="H9836" t="e">
        <f>HLOOKUP("StofParameter",data!$A$1:$AT$8036,A9836,FALSE)</f>
        <v>#REF!</v>
      </c>
      <c r="I9836" t="e">
        <f>HLOOKUP("Dato",data!$A$1:$AT$8036,A9836,FALSE)</f>
        <v>#REF!</v>
      </c>
      <c r="J9836" t="e">
        <f>HLOOKUP("Resultat-attribut",data!$A$1:$AT$8036,A9836,FALSE)</f>
        <v>#REF!</v>
      </c>
      <c r="K9836" t="e">
        <f>HLOOKUP("Resultat",data!$A$1:$AT$8036,A9836,FALSE)</f>
        <v>#REF!</v>
      </c>
      <c r="L9836" t="e">
        <f>HLOOKUP("Enhed",data!$A$1:$AT$8036,A9836,FALSE)</f>
        <v>#REF!</v>
      </c>
    </row>
    <row r="9837" spans="1:12" x14ac:dyDescent="0.2">
      <c r="A9837">
        <v>9836</v>
      </c>
      <c r="B9837" t="e">
        <f>HLOOKUP("Referencer",data!$A$1:$AT$8036,A9837,FALSE)</f>
        <v>#REF!</v>
      </c>
      <c r="C9837" t="e">
        <f>HLOOKUP("Stedtekst",data!$A$1:$AT$8036,A9837,FALSE)</f>
        <v>#REF!</v>
      </c>
      <c r="D9837" t="e">
        <f>HLOOKUP("Målested navn",data!$A$1:$AT$8036,A9837,FALSE)</f>
        <v>#REF!</v>
      </c>
      <c r="E9837" t="e">
        <f>HLOOKUP("Prøvetagning",data!$A$1:$AT$8036,A9837,FALSE)</f>
        <v>#REF!</v>
      </c>
      <c r="F9837" t="e">
        <f>HLOOKUP("Prøve",data!$A$1:$AT$8036,A9837,FALSE)</f>
        <v>#REF!</v>
      </c>
      <c r="G9837" t="e">
        <f>HLOOKUP("ScKode",data!$A$1:$AT$8036,A9837,FALSE)</f>
        <v>#REF!</v>
      </c>
      <c r="H9837" t="e">
        <f>HLOOKUP("StofParameter",data!$A$1:$AT$8036,A9837,FALSE)</f>
        <v>#REF!</v>
      </c>
      <c r="I9837" t="e">
        <f>HLOOKUP("Dato",data!$A$1:$AT$8036,A9837,FALSE)</f>
        <v>#REF!</v>
      </c>
      <c r="J9837" t="e">
        <f>HLOOKUP("Resultat-attribut",data!$A$1:$AT$8036,A9837,FALSE)</f>
        <v>#REF!</v>
      </c>
      <c r="K9837" t="e">
        <f>HLOOKUP("Resultat",data!$A$1:$AT$8036,A9837,FALSE)</f>
        <v>#REF!</v>
      </c>
      <c r="L9837" t="e">
        <f>HLOOKUP("Enhed",data!$A$1:$AT$8036,A9837,FALSE)</f>
        <v>#REF!</v>
      </c>
    </row>
    <row r="9838" spans="1:12" x14ac:dyDescent="0.2">
      <c r="A9838">
        <v>9837</v>
      </c>
      <c r="B9838" t="e">
        <f>HLOOKUP("Referencer",data!$A$1:$AT$8036,A9838,FALSE)</f>
        <v>#REF!</v>
      </c>
      <c r="C9838" t="e">
        <f>HLOOKUP("Stedtekst",data!$A$1:$AT$8036,A9838,FALSE)</f>
        <v>#REF!</v>
      </c>
      <c r="D9838" t="e">
        <f>HLOOKUP("Målested navn",data!$A$1:$AT$8036,A9838,FALSE)</f>
        <v>#REF!</v>
      </c>
      <c r="E9838" t="e">
        <f>HLOOKUP("Prøvetagning",data!$A$1:$AT$8036,A9838,FALSE)</f>
        <v>#REF!</v>
      </c>
      <c r="F9838" t="e">
        <f>HLOOKUP("Prøve",data!$A$1:$AT$8036,A9838,FALSE)</f>
        <v>#REF!</v>
      </c>
      <c r="G9838" t="e">
        <f>HLOOKUP("ScKode",data!$A$1:$AT$8036,A9838,FALSE)</f>
        <v>#REF!</v>
      </c>
      <c r="H9838" t="e">
        <f>HLOOKUP("StofParameter",data!$A$1:$AT$8036,A9838,FALSE)</f>
        <v>#REF!</v>
      </c>
      <c r="I9838" t="e">
        <f>HLOOKUP("Dato",data!$A$1:$AT$8036,A9838,FALSE)</f>
        <v>#REF!</v>
      </c>
      <c r="J9838" t="e">
        <f>HLOOKUP("Resultat-attribut",data!$A$1:$AT$8036,A9838,FALSE)</f>
        <v>#REF!</v>
      </c>
      <c r="K9838" t="e">
        <f>HLOOKUP("Resultat",data!$A$1:$AT$8036,A9838,FALSE)</f>
        <v>#REF!</v>
      </c>
      <c r="L9838" t="e">
        <f>HLOOKUP("Enhed",data!$A$1:$AT$8036,A9838,FALSE)</f>
        <v>#REF!</v>
      </c>
    </row>
    <row r="9839" spans="1:12" x14ac:dyDescent="0.2">
      <c r="A9839">
        <v>9838</v>
      </c>
      <c r="B9839" t="e">
        <f>HLOOKUP("Referencer",data!$A$1:$AT$8036,A9839,FALSE)</f>
        <v>#REF!</v>
      </c>
      <c r="C9839" t="e">
        <f>HLOOKUP("Stedtekst",data!$A$1:$AT$8036,A9839,FALSE)</f>
        <v>#REF!</v>
      </c>
      <c r="D9839" t="e">
        <f>HLOOKUP("Målested navn",data!$A$1:$AT$8036,A9839,FALSE)</f>
        <v>#REF!</v>
      </c>
      <c r="E9839" t="e">
        <f>HLOOKUP("Prøvetagning",data!$A$1:$AT$8036,A9839,FALSE)</f>
        <v>#REF!</v>
      </c>
      <c r="F9839" t="e">
        <f>HLOOKUP("Prøve",data!$A$1:$AT$8036,A9839,FALSE)</f>
        <v>#REF!</v>
      </c>
      <c r="G9839" t="e">
        <f>HLOOKUP("ScKode",data!$A$1:$AT$8036,A9839,FALSE)</f>
        <v>#REF!</v>
      </c>
      <c r="H9839" t="e">
        <f>HLOOKUP("StofParameter",data!$A$1:$AT$8036,A9839,FALSE)</f>
        <v>#REF!</v>
      </c>
      <c r="I9839" t="e">
        <f>HLOOKUP("Dato",data!$A$1:$AT$8036,A9839,FALSE)</f>
        <v>#REF!</v>
      </c>
      <c r="J9839" t="e">
        <f>HLOOKUP("Resultat-attribut",data!$A$1:$AT$8036,A9839,FALSE)</f>
        <v>#REF!</v>
      </c>
      <c r="K9839" t="e">
        <f>HLOOKUP("Resultat",data!$A$1:$AT$8036,A9839,FALSE)</f>
        <v>#REF!</v>
      </c>
      <c r="L9839" t="e">
        <f>HLOOKUP("Enhed",data!$A$1:$AT$8036,A9839,FALSE)</f>
        <v>#REF!</v>
      </c>
    </row>
    <row r="9840" spans="1:12" x14ac:dyDescent="0.2">
      <c r="A9840">
        <v>9839</v>
      </c>
      <c r="B9840" t="e">
        <f>HLOOKUP("Referencer",data!$A$1:$AT$8036,A9840,FALSE)</f>
        <v>#REF!</v>
      </c>
      <c r="C9840" t="e">
        <f>HLOOKUP("Stedtekst",data!$A$1:$AT$8036,A9840,FALSE)</f>
        <v>#REF!</v>
      </c>
      <c r="D9840" t="e">
        <f>HLOOKUP("Målested navn",data!$A$1:$AT$8036,A9840,FALSE)</f>
        <v>#REF!</v>
      </c>
      <c r="E9840" t="e">
        <f>HLOOKUP("Prøvetagning",data!$A$1:$AT$8036,A9840,FALSE)</f>
        <v>#REF!</v>
      </c>
      <c r="F9840" t="e">
        <f>HLOOKUP("Prøve",data!$A$1:$AT$8036,A9840,FALSE)</f>
        <v>#REF!</v>
      </c>
      <c r="G9840" t="e">
        <f>HLOOKUP("ScKode",data!$A$1:$AT$8036,A9840,FALSE)</f>
        <v>#REF!</v>
      </c>
      <c r="H9840" t="e">
        <f>HLOOKUP("StofParameter",data!$A$1:$AT$8036,A9840,FALSE)</f>
        <v>#REF!</v>
      </c>
      <c r="I9840" t="e">
        <f>HLOOKUP("Dato",data!$A$1:$AT$8036,A9840,FALSE)</f>
        <v>#REF!</v>
      </c>
      <c r="J9840" t="e">
        <f>HLOOKUP("Resultat-attribut",data!$A$1:$AT$8036,A9840,FALSE)</f>
        <v>#REF!</v>
      </c>
      <c r="K9840" t="e">
        <f>HLOOKUP("Resultat",data!$A$1:$AT$8036,A9840,FALSE)</f>
        <v>#REF!</v>
      </c>
      <c r="L9840" t="e">
        <f>HLOOKUP("Enhed",data!$A$1:$AT$8036,A9840,FALSE)</f>
        <v>#REF!</v>
      </c>
    </row>
    <row r="9841" spans="1:12" x14ac:dyDescent="0.2">
      <c r="A9841">
        <v>9840</v>
      </c>
      <c r="B9841" t="e">
        <f>HLOOKUP("Referencer",data!$A$1:$AT$8036,A9841,FALSE)</f>
        <v>#REF!</v>
      </c>
      <c r="C9841" t="e">
        <f>HLOOKUP("Stedtekst",data!$A$1:$AT$8036,A9841,FALSE)</f>
        <v>#REF!</v>
      </c>
      <c r="D9841" t="e">
        <f>HLOOKUP("Målested navn",data!$A$1:$AT$8036,A9841,FALSE)</f>
        <v>#REF!</v>
      </c>
      <c r="E9841" t="e">
        <f>HLOOKUP("Prøvetagning",data!$A$1:$AT$8036,A9841,FALSE)</f>
        <v>#REF!</v>
      </c>
      <c r="F9841" t="e">
        <f>HLOOKUP("Prøve",data!$A$1:$AT$8036,A9841,FALSE)</f>
        <v>#REF!</v>
      </c>
      <c r="G9841" t="e">
        <f>HLOOKUP("ScKode",data!$A$1:$AT$8036,A9841,FALSE)</f>
        <v>#REF!</v>
      </c>
      <c r="H9841" t="e">
        <f>HLOOKUP("StofParameter",data!$A$1:$AT$8036,A9841,FALSE)</f>
        <v>#REF!</v>
      </c>
      <c r="I9841" t="e">
        <f>HLOOKUP("Dato",data!$A$1:$AT$8036,A9841,FALSE)</f>
        <v>#REF!</v>
      </c>
      <c r="J9841" t="e">
        <f>HLOOKUP("Resultat-attribut",data!$A$1:$AT$8036,A9841,FALSE)</f>
        <v>#REF!</v>
      </c>
      <c r="K9841" t="e">
        <f>HLOOKUP("Resultat",data!$A$1:$AT$8036,A9841,FALSE)</f>
        <v>#REF!</v>
      </c>
      <c r="L9841" t="e">
        <f>HLOOKUP("Enhed",data!$A$1:$AT$8036,A9841,FALSE)</f>
        <v>#REF!</v>
      </c>
    </row>
    <row r="9842" spans="1:12" x14ac:dyDescent="0.2">
      <c r="A9842">
        <v>9841</v>
      </c>
      <c r="B9842" t="e">
        <f>HLOOKUP("Referencer",data!$A$1:$AT$8036,A9842,FALSE)</f>
        <v>#REF!</v>
      </c>
      <c r="C9842" t="e">
        <f>HLOOKUP("Stedtekst",data!$A$1:$AT$8036,A9842,FALSE)</f>
        <v>#REF!</v>
      </c>
      <c r="D9842" t="e">
        <f>HLOOKUP("Målested navn",data!$A$1:$AT$8036,A9842,FALSE)</f>
        <v>#REF!</v>
      </c>
      <c r="E9842" t="e">
        <f>HLOOKUP("Prøvetagning",data!$A$1:$AT$8036,A9842,FALSE)</f>
        <v>#REF!</v>
      </c>
      <c r="F9842" t="e">
        <f>HLOOKUP("Prøve",data!$A$1:$AT$8036,A9842,FALSE)</f>
        <v>#REF!</v>
      </c>
      <c r="G9842" t="e">
        <f>HLOOKUP("ScKode",data!$A$1:$AT$8036,A9842,FALSE)</f>
        <v>#REF!</v>
      </c>
      <c r="H9842" t="e">
        <f>HLOOKUP("StofParameter",data!$A$1:$AT$8036,A9842,FALSE)</f>
        <v>#REF!</v>
      </c>
      <c r="I9842" t="e">
        <f>HLOOKUP("Dato",data!$A$1:$AT$8036,A9842,FALSE)</f>
        <v>#REF!</v>
      </c>
      <c r="J9842" t="e">
        <f>HLOOKUP("Resultat-attribut",data!$A$1:$AT$8036,A9842,FALSE)</f>
        <v>#REF!</v>
      </c>
      <c r="K9842" t="e">
        <f>HLOOKUP("Resultat",data!$A$1:$AT$8036,A9842,FALSE)</f>
        <v>#REF!</v>
      </c>
      <c r="L9842" t="e">
        <f>HLOOKUP("Enhed",data!$A$1:$AT$8036,A9842,FALSE)</f>
        <v>#REF!</v>
      </c>
    </row>
    <row r="9843" spans="1:12" x14ac:dyDescent="0.2">
      <c r="A9843">
        <v>9842</v>
      </c>
      <c r="B9843" t="e">
        <f>HLOOKUP("Referencer",data!$A$1:$AT$8036,A9843,FALSE)</f>
        <v>#REF!</v>
      </c>
      <c r="C9843" t="e">
        <f>HLOOKUP("Stedtekst",data!$A$1:$AT$8036,A9843,FALSE)</f>
        <v>#REF!</v>
      </c>
      <c r="D9843" t="e">
        <f>HLOOKUP("Målested navn",data!$A$1:$AT$8036,A9843,FALSE)</f>
        <v>#REF!</v>
      </c>
      <c r="E9843" t="e">
        <f>HLOOKUP("Prøvetagning",data!$A$1:$AT$8036,A9843,FALSE)</f>
        <v>#REF!</v>
      </c>
      <c r="F9843" t="e">
        <f>HLOOKUP("Prøve",data!$A$1:$AT$8036,A9843,FALSE)</f>
        <v>#REF!</v>
      </c>
      <c r="G9843" t="e">
        <f>HLOOKUP("ScKode",data!$A$1:$AT$8036,A9843,FALSE)</f>
        <v>#REF!</v>
      </c>
      <c r="H9843" t="e">
        <f>HLOOKUP("StofParameter",data!$A$1:$AT$8036,A9843,FALSE)</f>
        <v>#REF!</v>
      </c>
      <c r="I9843" t="e">
        <f>HLOOKUP("Dato",data!$A$1:$AT$8036,A9843,FALSE)</f>
        <v>#REF!</v>
      </c>
      <c r="J9843" t="e">
        <f>HLOOKUP("Resultat-attribut",data!$A$1:$AT$8036,A9843,FALSE)</f>
        <v>#REF!</v>
      </c>
      <c r="K9843" t="e">
        <f>HLOOKUP("Resultat",data!$A$1:$AT$8036,A9843,FALSE)</f>
        <v>#REF!</v>
      </c>
      <c r="L9843" t="e">
        <f>HLOOKUP("Enhed",data!$A$1:$AT$8036,A9843,FALSE)</f>
        <v>#REF!</v>
      </c>
    </row>
    <row r="9844" spans="1:12" x14ac:dyDescent="0.2">
      <c r="A9844">
        <v>9843</v>
      </c>
      <c r="B9844" t="e">
        <f>HLOOKUP("Referencer",data!$A$1:$AT$8036,A9844,FALSE)</f>
        <v>#REF!</v>
      </c>
      <c r="C9844" t="e">
        <f>HLOOKUP("Stedtekst",data!$A$1:$AT$8036,A9844,FALSE)</f>
        <v>#REF!</v>
      </c>
      <c r="D9844" t="e">
        <f>HLOOKUP("Målested navn",data!$A$1:$AT$8036,A9844,FALSE)</f>
        <v>#REF!</v>
      </c>
      <c r="E9844" t="e">
        <f>HLOOKUP("Prøvetagning",data!$A$1:$AT$8036,A9844,FALSE)</f>
        <v>#REF!</v>
      </c>
      <c r="F9844" t="e">
        <f>HLOOKUP("Prøve",data!$A$1:$AT$8036,A9844,FALSE)</f>
        <v>#REF!</v>
      </c>
      <c r="G9844" t="e">
        <f>HLOOKUP("ScKode",data!$A$1:$AT$8036,A9844,FALSE)</f>
        <v>#REF!</v>
      </c>
      <c r="H9844" t="e">
        <f>HLOOKUP("StofParameter",data!$A$1:$AT$8036,A9844,FALSE)</f>
        <v>#REF!</v>
      </c>
      <c r="I9844" t="e">
        <f>HLOOKUP("Dato",data!$A$1:$AT$8036,A9844,FALSE)</f>
        <v>#REF!</v>
      </c>
      <c r="J9844" t="e">
        <f>HLOOKUP("Resultat-attribut",data!$A$1:$AT$8036,A9844,FALSE)</f>
        <v>#REF!</v>
      </c>
      <c r="K9844" t="e">
        <f>HLOOKUP("Resultat",data!$A$1:$AT$8036,A9844,FALSE)</f>
        <v>#REF!</v>
      </c>
      <c r="L9844" t="e">
        <f>HLOOKUP("Enhed",data!$A$1:$AT$8036,A9844,FALSE)</f>
        <v>#REF!</v>
      </c>
    </row>
    <row r="9845" spans="1:12" x14ac:dyDescent="0.2">
      <c r="A9845">
        <v>9844</v>
      </c>
      <c r="B9845" t="e">
        <f>HLOOKUP("Referencer",data!$A$1:$AT$8036,A9845,FALSE)</f>
        <v>#REF!</v>
      </c>
      <c r="C9845" t="e">
        <f>HLOOKUP("Stedtekst",data!$A$1:$AT$8036,A9845,FALSE)</f>
        <v>#REF!</v>
      </c>
      <c r="D9845" t="e">
        <f>HLOOKUP("Målested navn",data!$A$1:$AT$8036,A9845,FALSE)</f>
        <v>#REF!</v>
      </c>
      <c r="E9845" t="e">
        <f>HLOOKUP("Prøvetagning",data!$A$1:$AT$8036,A9845,FALSE)</f>
        <v>#REF!</v>
      </c>
      <c r="F9845" t="e">
        <f>HLOOKUP("Prøve",data!$A$1:$AT$8036,A9845,FALSE)</f>
        <v>#REF!</v>
      </c>
      <c r="G9845" t="e">
        <f>HLOOKUP("ScKode",data!$A$1:$AT$8036,A9845,FALSE)</f>
        <v>#REF!</v>
      </c>
      <c r="H9845" t="e">
        <f>HLOOKUP("StofParameter",data!$A$1:$AT$8036,A9845,FALSE)</f>
        <v>#REF!</v>
      </c>
      <c r="I9845" t="e">
        <f>HLOOKUP("Dato",data!$A$1:$AT$8036,A9845,FALSE)</f>
        <v>#REF!</v>
      </c>
      <c r="J9845" t="e">
        <f>HLOOKUP("Resultat-attribut",data!$A$1:$AT$8036,A9845,FALSE)</f>
        <v>#REF!</v>
      </c>
      <c r="K9845" t="e">
        <f>HLOOKUP("Resultat",data!$A$1:$AT$8036,A9845,FALSE)</f>
        <v>#REF!</v>
      </c>
      <c r="L9845" t="e">
        <f>HLOOKUP("Enhed",data!$A$1:$AT$8036,A9845,FALSE)</f>
        <v>#REF!</v>
      </c>
    </row>
    <row r="9846" spans="1:12" x14ac:dyDescent="0.2">
      <c r="A9846">
        <v>9845</v>
      </c>
      <c r="B9846" t="e">
        <f>HLOOKUP("Referencer",data!$A$1:$AT$8036,A9846,FALSE)</f>
        <v>#REF!</v>
      </c>
      <c r="C9846" t="e">
        <f>HLOOKUP("Stedtekst",data!$A$1:$AT$8036,A9846,FALSE)</f>
        <v>#REF!</v>
      </c>
      <c r="D9846" t="e">
        <f>HLOOKUP("Målested navn",data!$A$1:$AT$8036,A9846,FALSE)</f>
        <v>#REF!</v>
      </c>
      <c r="E9846" t="e">
        <f>HLOOKUP("Prøvetagning",data!$A$1:$AT$8036,A9846,FALSE)</f>
        <v>#REF!</v>
      </c>
      <c r="F9846" t="e">
        <f>HLOOKUP("Prøve",data!$A$1:$AT$8036,A9846,FALSE)</f>
        <v>#REF!</v>
      </c>
      <c r="G9846" t="e">
        <f>HLOOKUP("ScKode",data!$A$1:$AT$8036,A9846,FALSE)</f>
        <v>#REF!</v>
      </c>
      <c r="H9846" t="e">
        <f>HLOOKUP("StofParameter",data!$A$1:$AT$8036,A9846,FALSE)</f>
        <v>#REF!</v>
      </c>
      <c r="I9846" t="e">
        <f>HLOOKUP("Dato",data!$A$1:$AT$8036,A9846,FALSE)</f>
        <v>#REF!</v>
      </c>
      <c r="J9846" t="e">
        <f>HLOOKUP("Resultat-attribut",data!$A$1:$AT$8036,A9846,FALSE)</f>
        <v>#REF!</v>
      </c>
      <c r="K9846" t="e">
        <f>HLOOKUP("Resultat",data!$A$1:$AT$8036,A9846,FALSE)</f>
        <v>#REF!</v>
      </c>
      <c r="L9846" t="e">
        <f>HLOOKUP("Enhed",data!$A$1:$AT$8036,A9846,FALSE)</f>
        <v>#REF!</v>
      </c>
    </row>
    <row r="9847" spans="1:12" x14ac:dyDescent="0.2">
      <c r="A9847">
        <v>9846</v>
      </c>
      <c r="B9847" t="e">
        <f>HLOOKUP("Referencer",data!$A$1:$AT$8036,A9847,FALSE)</f>
        <v>#REF!</v>
      </c>
      <c r="C9847" t="e">
        <f>HLOOKUP("Stedtekst",data!$A$1:$AT$8036,A9847,FALSE)</f>
        <v>#REF!</v>
      </c>
      <c r="D9847" t="e">
        <f>HLOOKUP("Målested navn",data!$A$1:$AT$8036,A9847,FALSE)</f>
        <v>#REF!</v>
      </c>
      <c r="E9847" t="e">
        <f>HLOOKUP("Prøvetagning",data!$A$1:$AT$8036,A9847,FALSE)</f>
        <v>#REF!</v>
      </c>
      <c r="F9847" t="e">
        <f>HLOOKUP("Prøve",data!$A$1:$AT$8036,A9847,FALSE)</f>
        <v>#REF!</v>
      </c>
      <c r="G9847" t="e">
        <f>HLOOKUP("ScKode",data!$A$1:$AT$8036,A9847,FALSE)</f>
        <v>#REF!</v>
      </c>
      <c r="H9847" t="e">
        <f>HLOOKUP("StofParameter",data!$A$1:$AT$8036,A9847,FALSE)</f>
        <v>#REF!</v>
      </c>
      <c r="I9847" t="e">
        <f>HLOOKUP("Dato",data!$A$1:$AT$8036,A9847,FALSE)</f>
        <v>#REF!</v>
      </c>
      <c r="J9847" t="e">
        <f>HLOOKUP("Resultat-attribut",data!$A$1:$AT$8036,A9847,FALSE)</f>
        <v>#REF!</v>
      </c>
      <c r="K9847" t="e">
        <f>HLOOKUP("Resultat",data!$A$1:$AT$8036,A9847,FALSE)</f>
        <v>#REF!</v>
      </c>
      <c r="L9847" t="e">
        <f>HLOOKUP("Enhed",data!$A$1:$AT$8036,A9847,FALSE)</f>
        <v>#REF!</v>
      </c>
    </row>
    <row r="9848" spans="1:12" x14ac:dyDescent="0.2">
      <c r="A9848">
        <v>9847</v>
      </c>
      <c r="B9848" t="e">
        <f>HLOOKUP("Referencer",data!$A$1:$AT$8036,A9848,FALSE)</f>
        <v>#REF!</v>
      </c>
      <c r="C9848" t="e">
        <f>HLOOKUP("Stedtekst",data!$A$1:$AT$8036,A9848,FALSE)</f>
        <v>#REF!</v>
      </c>
      <c r="D9848" t="e">
        <f>HLOOKUP("Målested navn",data!$A$1:$AT$8036,A9848,FALSE)</f>
        <v>#REF!</v>
      </c>
      <c r="E9848" t="e">
        <f>HLOOKUP("Prøvetagning",data!$A$1:$AT$8036,A9848,FALSE)</f>
        <v>#REF!</v>
      </c>
      <c r="F9848" t="e">
        <f>HLOOKUP("Prøve",data!$A$1:$AT$8036,A9848,FALSE)</f>
        <v>#REF!</v>
      </c>
      <c r="G9848" t="e">
        <f>HLOOKUP("ScKode",data!$A$1:$AT$8036,A9848,FALSE)</f>
        <v>#REF!</v>
      </c>
      <c r="H9848" t="e">
        <f>HLOOKUP("StofParameter",data!$A$1:$AT$8036,A9848,FALSE)</f>
        <v>#REF!</v>
      </c>
      <c r="I9848" t="e">
        <f>HLOOKUP("Dato",data!$A$1:$AT$8036,A9848,FALSE)</f>
        <v>#REF!</v>
      </c>
      <c r="J9848" t="e">
        <f>HLOOKUP("Resultat-attribut",data!$A$1:$AT$8036,A9848,FALSE)</f>
        <v>#REF!</v>
      </c>
      <c r="K9848" t="e">
        <f>HLOOKUP("Resultat",data!$A$1:$AT$8036,A9848,FALSE)</f>
        <v>#REF!</v>
      </c>
      <c r="L9848" t="e">
        <f>HLOOKUP("Enhed",data!$A$1:$AT$8036,A9848,FALSE)</f>
        <v>#REF!</v>
      </c>
    </row>
    <row r="9849" spans="1:12" x14ac:dyDescent="0.2">
      <c r="A9849">
        <v>9848</v>
      </c>
      <c r="B9849" t="e">
        <f>HLOOKUP("Referencer",data!$A$1:$AT$8036,A9849,FALSE)</f>
        <v>#REF!</v>
      </c>
      <c r="C9849" t="e">
        <f>HLOOKUP("Stedtekst",data!$A$1:$AT$8036,A9849,FALSE)</f>
        <v>#REF!</v>
      </c>
      <c r="D9849" t="e">
        <f>HLOOKUP("Målested navn",data!$A$1:$AT$8036,A9849,FALSE)</f>
        <v>#REF!</v>
      </c>
      <c r="E9849" t="e">
        <f>HLOOKUP("Prøvetagning",data!$A$1:$AT$8036,A9849,FALSE)</f>
        <v>#REF!</v>
      </c>
      <c r="F9849" t="e">
        <f>HLOOKUP("Prøve",data!$A$1:$AT$8036,A9849,FALSE)</f>
        <v>#REF!</v>
      </c>
      <c r="G9849" t="e">
        <f>HLOOKUP("ScKode",data!$A$1:$AT$8036,A9849,FALSE)</f>
        <v>#REF!</v>
      </c>
      <c r="H9849" t="e">
        <f>HLOOKUP("StofParameter",data!$A$1:$AT$8036,A9849,FALSE)</f>
        <v>#REF!</v>
      </c>
      <c r="I9849" t="e">
        <f>HLOOKUP("Dato",data!$A$1:$AT$8036,A9849,FALSE)</f>
        <v>#REF!</v>
      </c>
      <c r="J9849" t="e">
        <f>HLOOKUP("Resultat-attribut",data!$A$1:$AT$8036,A9849,FALSE)</f>
        <v>#REF!</v>
      </c>
      <c r="K9849" t="e">
        <f>HLOOKUP("Resultat",data!$A$1:$AT$8036,A9849,FALSE)</f>
        <v>#REF!</v>
      </c>
      <c r="L9849" t="e">
        <f>HLOOKUP("Enhed",data!$A$1:$AT$8036,A9849,FALSE)</f>
        <v>#REF!</v>
      </c>
    </row>
    <row r="9850" spans="1:12" x14ac:dyDescent="0.2">
      <c r="A9850">
        <v>9849</v>
      </c>
      <c r="B9850" t="e">
        <f>HLOOKUP("Referencer",data!$A$1:$AT$8036,A9850,FALSE)</f>
        <v>#REF!</v>
      </c>
      <c r="C9850" t="e">
        <f>HLOOKUP("Stedtekst",data!$A$1:$AT$8036,A9850,FALSE)</f>
        <v>#REF!</v>
      </c>
      <c r="D9850" t="e">
        <f>HLOOKUP("Målested navn",data!$A$1:$AT$8036,A9850,FALSE)</f>
        <v>#REF!</v>
      </c>
      <c r="E9850" t="e">
        <f>HLOOKUP("Prøvetagning",data!$A$1:$AT$8036,A9850,FALSE)</f>
        <v>#REF!</v>
      </c>
      <c r="F9850" t="e">
        <f>HLOOKUP("Prøve",data!$A$1:$AT$8036,A9850,FALSE)</f>
        <v>#REF!</v>
      </c>
      <c r="G9850" t="e">
        <f>HLOOKUP("ScKode",data!$A$1:$AT$8036,A9850,FALSE)</f>
        <v>#REF!</v>
      </c>
      <c r="H9850" t="e">
        <f>HLOOKUP("StofParameter",data!$A$1:$AT$8036,A9850,FALSE)</f>
        <v>#REF!</v>
      </c>
      <c r="I9850" t="e">
        <f>HLOOKUP("Dato",data!$A$1:$AT$8036,A9850,FALSE)</f>
        <v>#REF!</v>
      </c>
      <c r="J9850" t="e">
        <f>HLOOKUP("Resultat-attribut",data!$A$1:$AT$8036,A9850,FALSE)</f>
        <v>#REF!</v>
      </c>
      <c r="K9850" t="e">
        <f>HLOOKUP("Resultat",data!$A$1:$AT$8036,A9850,FALSE)</f>
        <v>#REF!</v>
      </c>
      <c r="L9850" t="e">
        <f>HLOOKUP("Enhed",data!$A$1:$AT$8036,A9850,FALSE)</f>
        <v>#REF!</v>
      </c>
    </row>
    <row r="9851" spans="1:12" x14ac:dyDescent="0.2">
      <c r="A9851">
        <v>9850</v>
      </c>
      <c r="B9851" t="e">
        <f>HLOOKUP("Referencer",data!$A$1:$AT$8036,A9851,FALSE)</f>
        <v>#REF!</v>
      </c>
      <c r="C9851" t="e">
        <f>HLOOKUP("Stedtekst",data!$A$1:$AT$8036,A9851,FALSE)</f>
        <v>#REF!</v>
      </c>
      <c r="D9851" t="e">
        <f>HLOOKUP("Målested navn",data!$A$1:$AT$8036,A9851,FALSE)</f>
        <v>#REF!</v>
      </c>
      <c r="E9851" t="e">
        <f>HLOOKUP("Prøvetagning",data!$A$1:$AT$8036,A9851,FALSE)</f>
        <v>#REF!</v>
      </c>
      <c r="F9851" t="e">
        <f>HLOOKUP("Prøve",data!$A$1:$AT$8036,A9851,FALSE)</f>
        <v>#REF!</v>
      </c>
      <c r="G9851" t="e">
        <f>HLOOKUP("ScKode",data!$A$1:$AT$8036,A9851,FALSE)</f>
        <v>#REF!</v>
      </c>
      <c r="H9851" t="e">
        <f>HLOOKUP("StofParameter",data!$A$1:$AT$8036,A9851,FALSE)</f>
        <v>#REF!</v>
      </c>
      <c r="I9851" t="e">
        <f>HLOOKUP("Dato",data!$A$1:$AT$8036,A9851,FALSE)</f>
        <v>#REF!</v>
      </c>
      <c r="J9851" t="e">
        <f>HLOOKUP("Resultat-attribut",data!$A$1:$AT$8036,A9851,FALSE)</f>
        <v>#REF!</v>
      </c>
      <c r="K9851" t="e">
        <f>HLOOKUP("Resultat",data!$A$1:$AT$8036,A9851,FALSE)</f>
        <v>#REF!</v>
      </c>
      <c r="L9851" t="e">
        <f>HLOOKUP("Enhed",data!$A$1:$AT$8036,A9851,FALSE)</f>
        <v>#REF!</v>
      </c>
    </row>
    <row r="9852" spans="1:12" x14ac:dyDescent="0.2">
      <c r="A9852">
        <v>9851</v>
      </c>
      <c r="B9852" t="e">
        <f>HLOOKUP("Referencer",data!$A$1:$AT$8036,A9852,FALSE)</f>
        <v>#REF!</v>
      </c>
      <c r="C9852" t="e">
        <f>HLOOKUP("Stedtekst",data!$A$1:$AT$8036,A9852,FALSE)</f>
        <v>#REF!</v>
      </c>
      <c r="D9852" t="e">
        <f>HLOOKUP("Målested navn",data!$A$1:$AT$8036,A9852,FALSE)</f>
        <v>#REF!</v>
      </c>
      <c r="E9852" t="e">
        <f>HLOOKUP("Prøvetagning",data!$A$1:$AT$8036,A9852,FALSE)</f>
        <v>#REF!</v>
      </c>
      <c r="F9852" t="e">
        <f>HLOOKUP("Prøve",data!$A$1:$AT$8036,A9852,FALSE)</f>
        <v>#REF!</v>
      </c>
      <c r="G9852" t="e">
        <f>HLOOKUP("ScKode",data!$A$1:$AT$8036,A9852,FALSE)</f>
        <v>#REF!</v>
      </c>
      <c r="H9852" t="e">
        <f>HLOOKUP("StofParameter",data!$A$1:$AT$8036,A9852,FALSE)</f>
        <v>#REF!</v>
      </c>
      <c r="I9852" t="e">
        <f>HLOOKUP("Dato",data!$A$1:$AT$8036,A9852,FALSE)</f>
        <v>#REF!</v>
      </c>
      <c r="J9852" t="e">
        <f>HLOOKUP("Resultat-attribut",data!$A$1:$AT$8036,A9852,FALSE)</f>
        <v>#REF!</v>
      </c>
      <c r="K9852" t="e">
        <f>HLOOKUP("Resultat",data!$A$1:$AT$8036,A9852,FALSE)</f>
        <v>#REF!</v>
      </c>
      <c r="L9852" t="e">
        <f>HLOOKUP("Enhed",data!$A$1:$AT$8036,A9852,FALSE)</f>
        <v>#REF!</v>
      </c>
    </row>
    <row r="9853" spans="1:12" x14ac:dyDescent="0.2">
      <c r="A9853">
        <v>9852</v>
      </c>
      <c r="B9853" t="e">
        <f>HLOOKUP("Referencer",data!$A$1:$AT$8036,A9853,FALSE)</f>
        <v>#REF!</v>
      </c>
      <c r="C9853" t="e">
        <f>HLOOKUP("Stedtekst",data!$A$1:$AT$8036,A9853,FALSE)</f>
        <v>#REF!</v>
      </c>
      <c r="D9853" t="e">
        <f>HLOOKUP("Målested navn",data!$A$1:$AT$8036,A9853,FALSE)</f>
        <v>#REF!</v>
      </c>
      <c r="E9853" t="e">
        <f>HLOOKUP("Prøvetagning",data!$A$1:$AT$8036,A9853,FALSE)</f>
        <v>#REF!</v>
      </c>
      <c r="F9853" t="e">
        <f>HLOOKUP("Prøve",data!$A$1:$AT$8036,A9853,FALSE)</f>
        <v>#REF!</v>
      </c>
      <c r="G9853" t="e">
        <f>HLOOKUP("ScKode",data!$A$1:$AT$8036,A9853,FALSE)</f>
        <v>#REF!</v>
      </c>
      <c r="H9853" t="e">
        <f>HLOOKUP("StofParameter",data!$A$1:$AT$8036,A9853,FALSE)</f>
        <v>#REF!</v>
      </c>
      <c r="I9853" t="e">
        <f>HLOOKUP("Dato",data!$A$1:$AT$8036,A9853,FALSE)</f>
        <v>#REF!</v>
      </c>
      <c r="J9853" t="e">
        <f>HLOOKUP("Resultat-attribut",data!$A$1:$AT$8036,A9853,FALSE)</f>
        <v>#REF!</v>
      </c>
      <c r="K9853" t="e">
        <f>HLOOKUP("Resultat",data!$A$1:$AT$8036,A9853,FALSE)</f>
        <v>#REF!</v>
      </c>
      <c r="L9853" t="e">
        <f>HLOOKUP("Enhed",data!$A$1:$AT$8036,A9853,FALSE)</f>
        <v>#REF!</v>
      </c>
    </row>
    <row r="9854" spans="1:12" x14ac:dyDescent="0.2">
      <c r="A9854">
        <v>9853</v>
      </c>
      <c r="B9854" t="e">
        <f>HLOOKUP("Referencer",data!$A$1:$AT$8036,A9854,FALSE)</f>
        <v>#REF!</v>
      </c>
      <c r="C9854" t="e">
        <f>HLOOKUP("Stedtekst",data!$A$1:$AT$8036,A9854,FALSE)</f>
        <v>#REF!</v>
      </c>
      <c r="D9854" t="e">
        <f>HLOOKUP("Målested navn",data!$A$1:$AT$8036,A9854,FALSE)</f>
        <v>#REF!</v>
      </c>
      <c r="E9854" t="e">
        <f>HLOOKUP("Prøvetagning",data!$A$1:$AT$8036,A9854,FALSE)</f>
        <v>#REF!</v>
      </c>
      <c r="F9854" t="e">
        <f>HLOOKUP("Prøve",data!$A$1:$AT$8036,A9854,FALSE)</f>
        <v>#REF!</v>
      </c>
      <c r="G9854" t="e">
        <f>HLOOKUP("ScKode",data!$A$1:$AT$8036,A9854,FALSE)</f>
        <v>#REF!</v>
      </c>
      <c r="H9854" t="e">
        <f>HLOOKUP("StofParameter",data!$A$1:$AT$8036,A9854,FALSE)</f>
        <v>#REF!</v>
      </c>
      <c r="I9854" t="e">
        <f>HLOOKUP("Dato",data!$A$1:$AT$8036,A9854,FALSE)</f>
        <v>#REF!</v>
      </c>
      <c r="J9854" t="e">
        <f>HLOOKUP("Resultat-attribut",data!$A$1:$AT$8036,A9854,FALSE)</f>
        <v>#REF!</v>
      </c>
      <c r="K9854" t="e">
        <f>HLOOKUP("Resultat",data!$A$1:$AT$8036,A9854,FALSE)</f>
        <v>#REF!</v>
      </c>
      <c r="L9854" t="e">
        <f>HLOOKUP("Enhed",data!$A$1:$AT$8036,A9854,FALSE)</f>
        <v>#REF!</v>
      </c>
    </row>
    <row r="9855" spans="1:12" x14ac:dyDescent="0.2">
      <c r="A9855">
        <v>9854</v>
      </c>
      <c r="B9855" t="e">
        <f>HLOOKUP("Referencer",data!$A$1:$AT$8036,A9855,FALSE)</f>
        <v>#REF!</v>
      </c>
      <c r="C9855" t="e">
        <f>HLOOKUP("Stedtekst",data!$A$1:$AT$8036,A9855,FALSE)</f>
        <v>#REF!</v>
      </c>
      <c r="D9855" t="e">
        <f>HLOOKUP("Målested navn",data!$A$1:$AT$8036,A9855,FALSE)</f>
        <v>#REF!</v>
      </c>
      <c r="E9855" t="e">
        <f>HLOOKUP("Prøvetagning",data!$A$1:$AT$8036,A9855,FALSE)</f>
        <v>#REF!</v>
      </c>
      <c r="F9855" t="e">
        <f>HLOOKUP("Prøve",data!$A$1:$AT$8036,A9855,FALSE)</f>
        <v>#REF!</v>
      </c>
      <c r="G9855" t="e">
        <f>HLOOKUP("ScKode",data!$A$1:$AT$8036,A9855,FALSE)</f>
        <v>#REF!</v>
      </c>
      <c r="H9855" t="e">
        <f>HLOOKUP("StofParameter",data!$A$1:$AT$8036,A9855,FALSE)</f>
        <v>#REF!</v>
      </c>
      <c r="I9855" t="e">
        <f>HLOOKUP("Dato",data!$A$1:$AT$8036,A9855,FALSE)</f>
        <v>#REF!</v>
      </c>
      <c r="J9855" t="e">
        <f>HLOOKUP("Resultat-attribut",data!$A$1:$AT$8036,A9855,FALSE)</f>
        <v>#REF!</v>
      </c>
      <c r="K9855" t="e">
        <f>HLOOKUP("Resultat",data!$A$1:$AT$8036,A9855,FALSE)</f>
        <v>#REF!</v>
      </c>
      <c r="L9855" t="e">
        <f>HLOOKUP("Enhed",data!$A$1:$AT$8036,A9855,FALSE)</f>
        <v>#REF!</v>
      </c>
    </row>
    <row r="9856" spans="1:12" x14ac:dyDescent="0.2">
      <c r="A9856">
        <v>9855</v>
      </c>
      <c r="B9856" t="e">
        <f>HLOOKUP("Referencer",data!$A$1:$AT$8036,A9856,FALSE)</f>
        <v>#REF!</v>
      </c>
      <c r="C9856" t="e">
        <f>HLOOKUP("Stedtekst",data!$A$1:$AT$8036,A9856,FALSE)</f>
        <v>#REF!</v>
      </c>
      <c r="D9856" t="e">
        <f>HLOOKUP("Målested navn",data!$A$1:$AT$8036,A9856,FALSE)</f>
        <v>#REF!</v>
      </c>
      <c r="E9856" t="e">
        <f>HLOOKUP("Prøvetagning",data!$A$1:$AT$8036,A9856,FALSE)</f>
        <v>#REF!</v>
      </c>
      <c r="F9856" t="e">
        <f>HLOOKUP("Prøve",data!$A$1:$AT$8036,A9856,FALSE)</f>
        <v>#REF!</v>
      </c>
      <c r="G9856" t="e">
        <f>HLOOKUP("ScKode",data!$A$1:$AT$8036,A9856,FALSE)</f>
        <v>#REF!</v>
      </c>
      <c r="H9856" t="e">
        <f>HLOOKUP("StofParameter",data!$A$1:$AT$8036,A9856,FALSE)</f>
        <v>#REF!</v>
      </c>
      <c r="I9856" t="e">
        <f>HLOOKUP("Dato",data!$A$1:$AT$8036,A9856,FALSE)</f>
        <v>#REF!</v>
      </c>
      <c r="J9856" t="e">
        <f>HLOOKUP("Resultat-attribut",data!$A$1:$AT$8036,A9856,FALSE)</f>
        <v>#REF!</v>
      </c>
      <c r="K9856" t="e">
        <f>HLOOKUP("Resultat",data!$A$1:$AT$8036,A9856,FALSE)</f>
        <v>#REF!</v>
      </c>
      <c r="L9856" t="e">
        <f>HLOOKUP("Enhed",data!$A$1:$AT$8036,A9856,FALSE)</f>
        <v>#REF!</v>
      </c>
    </row>
    <row r="9857" spans="1:12" x14ac:dyDescent="0.2">
      <c r="A9857">
        <v>9856</v>
      </c>
      <c r="B9857" t="e">
        <f>HLOOKUP("Referencer",data!$A$1:$AT$8036,A9857,FALSE)</f>
        <v>#REF!</v>
      </c>
      <c r="C9857" t="e">
        <f>HLOOKUP("Stedtekst",data!$A$1:$AT$8036,A9857,FALSE)</f>
        <v>#REF!</v>
      </c>
      <c r="D9857" t="e">
        <f>HLOOKUP("Målested navn",data!$A$1:$AT$8036,A9857,FALSE)</f>
        <v>#REF!</v>
      </c>
      <c r="E9857" t="e">
        <f>HLOOKUP("Prøvetagning",data!$A$1:$AT$8036,A9857,FALSE)</f>
        <v>#REF!</v>
      </c>
      <c r="F9857" t="e">
        <f>HLOOKUP("Prøve",data!$A$1:$AT$8036,A9857,FALSE)</f>
        <v>#REF!</v>
      </c>
      <c r="G9857" t="e">
        <f>HLOOKUP("ScKode",data!$A$1:$AT$8036,A9857,FALSE)</f>
        <v>#REF!</v>
      </c>
      <c r="H9857" t="e">
        <f>HLOOKUP("StofParameter",data!$A$1:$AT$8036,A9857,FALSE)</f>
        <v>#REF!</v>
      </c>
      <c r="I9857" t="e">
        <f>HLOOKUP("Dato",data!$A$1:$AT$8036,A9857,FALSE)</f>
        <v>#REF!</v>
      </c>
      <c r="J9857" t="e">
        <f>HLOOKUP("Resultat-attribut",data!$A$1:$AT$8036,A9857,FALSE)</f>
        <v>#REF!</v>
      </c>
      <c r="K9857" t="e">
        <f>HLOOKUP("Resultat",data!$A$1:$AT$8036,A9857,FALSE)</f>
        <v>#REF!</v>
      </c>
      <c r="L9857" t="e">
        <f>HLOOKUP("Enhed",data!$A$1:$AT$8036,A9857,FALSE)</f>
        <v>#REF!</v>
      </c>
    </row>
    <row r="9858" spans="1:12" x14ac:dyDescent="0.2">
      <c r="A9858">
        <v>9857</v>
      </c>
      <c r="B9858" t="e">
        <f>HLOOKUP("Referencer",data!$A$1:$AT$8036,A9858,FALSE)</f>
        <v>#REF!</v>
      </c>
      <c r="C9858" t="e">
        <f>HLOOKUP("Stedtekst",data!$A$1:$AT$8036,A9858,FALSE)</f>
        <v>#REF!</v>
      </c>
      <c r="D9858" t="e">
        <f>HLOOKUP("Målested navn",data!$A$1:$AT$8036,A9858,FALSE)</f>
        <v>#REF!</v>
      </c>
      <c r="E9858" t="e">
        <f>HLOOKUP("Prøvetagning",data!$A$1:$AT$8036,A9858,FALSE)</f>
        <v>#REF!</v>
      </c>
      <c r="F9858" t="e">
        <f>HLOOKUP("Prøve",data!$A$1:$AT$8036,A9858,FALSE)</f>
        <v>#REF!</v>
      </c>
      <c r="G9858" t="e">
        <f>HLOOKUP("ScKode",data!$A$1:$AT$8036,A9858,FALSE)</f>
        <v>#REF!</v>
      </c>
      <c r="H9858" t="e">
        <f>HLOOKUP("StofParameter",data!$A$1:$AT$8036,A9858,FALSE)</f>
        <v>#REF!</v>
      </c>
      <c r="I9858" t="e">
        <f>HLOOKUP("Dato",data!$A$1:$AT$8036,A9858,FALSE)</f>
        <v>#REF!</v>
      </c>
      <c r="J9858" t="e">
        <f>HLOOKUP("Resultat-attribut",data!$A$1:$AT$8036,A9858,FALSE)</f>
        <v>#REF!</v>
      </c>
      <c r="K9858" t="e">
        <f>HLOOKUP("Resultat",data!$A$1:$AT$8036,A9858,FALSE)</f>
        <v>#REF!</v>
      </c>
      <c r="L9858" t="e">
        <f>HLOOKUP("Enhed",data!$A$1:$AT$8036,A9858,FALSE)</f>
        <v>#REF!</v>
      </c>
    </row>
    <row r="9859" spans="1:12" x14ac:dyDescent="0.2">
      <c r="A9859">
        <v>9858</v>
      </c>
      <c r="B9859" t="e">
        <f>HLOOKUP("Referencer",data!$A$1:$AT$8036,A9859,FALSE)</f>
        <v>#REF!</v>
      </c>
      <c r="C9859" t="e">
        <f>HLOOKUP("Stedtekst",data!$A$1:$AT$8036,A9859,FALSE)</f>
        <v>#REF!</v>
      </c>
      <c r="D9859" t="e">
        <f>HLOOKUP("Målested navn",data!$A$1:$AT$8036,A9859,FALSE)</f>
        <v>#REF!</v>
      </c>
      <c r="E9859" t="e">
        <f>HLOOKUP("Prøvetagning",data!$A$1:$AT$8036,A9859,FALSE)</f>
        <v>#REF!</v>
      </c>
      <c r="F9859" t="e">
        <f>HLOOKUP("Prøve",data!$A$1:$AT$8036,A9859,FALSE)</f>
        <v>#REF!</v>
      </c>
      <c r="G9859" t="e">
        <f>HLOOKUP("ScKode",data!$A$1:$AT$8036,A9859,FALSE)</f>
        <v>#REF!</v>
      </c>
      <c r="H9859" t="e">
        <f>HLOOKUP("StofParameter",data!$A$1:$AT$8036,A9859,FALSE)</f>
        <v>#REF!</v>
      </c>
      <c r="I9859" t="e">
        <f>HLOOKUP("Dato",data!$A$1:$AT$8036,A9859,FALSE)</f>
        <v>#REF!</v>
      </c>
      <c r="J9859" t="e">
        <f>HLOOKUP("Resultat-attribut",data!$A$1:$AT$8036,A9859,FALSE)</f>
        <v>#REF!</v>
      </c>
      <c r="K9859" t="e">
        <f>HLOOKUP("Resultat",data!$A$1:$AT$8036,A9859,FALSE)</f>
        <v>#REF!</v>
      </c>
      <c r="L9859" t="e">
        <f>HLOOKUP("Enhed",data!$A$1:$AT$8036,A9859,FALSE)</f>
        <v>#REF!</v>
      </c>
    </row>
    <row r="9860" spans="1:12" x14ac:dyDescent="0.2">
      <c r="A9860">
        <v>9859</v>
      </c>
      <c r="B9860" t="e">
        <f>HLOOKUP("Referencer",data!$A$1:$AT$8036,A9860,FALSE)</f>
        <v>#REF!</v>
      </c>
      <c r="C9860" t="e">
        <f>HLOOKUP("Stedtekst",data!$A$1:$AT$8036,A9860,FALSE)</f>
        <v>#REF!</v>
      </c>
      <c r="D9860" t="e">
        <f>HLOOKUP("Målested navn",data!$A$1:$AT$8036,A9860,FALSE)</f>
        <v>#REF!</v>
      </c>
      <c r="E9860" t="e">
        <f>HLOOKUP("Prøvetagning",data!$A$1:$AT$8036,A9860,FALSE)</f>
        <v>#REF!</v>
      </c>
      <c r="F9860" t="e">
        <f>HLOOKUP("Prøve",data!$A$1:$AT$8036,A9860,FALSE)</f>
        <v>#REF!</v>
      </c>
      <c r="G9860" t="e">
        <f>HLOOKUP("ScKode",data!$A$1:$AT$8036,A9860,FALSE)</f>
        <v>#REF!</v>
      </c>
      <c r="H9860" t="e">
        <f>HLOOKUP("StofParameter",data!$A$1:$AT$8036,A9860,FALSE)</f>
        <v>#REF!</v>
      </c>
      <c r="I9860" t="e">
        <f>HLOOKUP("Dato",data!$A$1:$AT$8036,A9860,FALSE)</f>
        <v>#REF!</v>
      </c>
      <c r="J9860" t="e">
        <f>HLOOKUP("Resultat-attribut",data!$A$1:$AT$8036,A9860,FALSE)</f>
        <v>#REF!</v>
      </c>
      <c r="K9860" t="e">
        <f>HLOOKUP("Resultat",data!$A$1:$AT$8036,A9860,FALSE)</f>
        <v>#REF!</v>
      </c>
      <c r="L9860" t="e">
        <f>HLOOKUP("Enhed",data!$A$1:$AT$8036,A9860,FALSE)</f>
        <v>#REF!</v>
      </c>
    </row>
    <row r="9861" spans="1:12" x14ac:dyDescent="0.2">
      <c r="A9861">
        <v>9860</v>
      </c>
      <c r="B9861" t="e">
        <f>HLOOKUP("Referencer",data!$A$1:$AT$8036,A9861,FALSE)</f>
        <v>#REF!</v>
      </c>
      <c r="C9861" t="e">
        <f>HLOOKUP("Stedtekst",data!$A$1:$AT$8036,A9861,FALSE)</f>
        <v>#REF!</v>
      </c>
      <c r="D9861" t="e">
        <f>HLOOKUP("Målested navn",data!$A$1:$AT$8036,A9861,FALSE)</f>
        <v>#REF!</v>
      </c>
      <c r="E9861" t="e">
        <f>HLOOKUP("Prøvetagning",data!$A$1:$AT$8036,A9861,FALSE)</f>
        <v>#REF!</v>
      </c>
      <c r="F9861" t="e">
        <f>HLOOKUP("Prøve",data!$A$1:$AT$8036,A9861,FALSE)</f>
        <v>#REF!</v>
      </c>
      <c r="G9861" t="e">
        <f>HLOOKUP("ScKode",data!$A$1:$AT$8036,A9861,FALSE)</f>
        <v>#REF!</v>
      </c>
      <c r="H9861" t="e">
        <f>HLOOKUP("StofParameter",data!$A$1:$AT$8036,A9861,FALSE)</f>
        <v>#REF!</v>
      </c>
      <c r="I9861" t="e">
        <f>HLOOKUP("Dato",data!$A$1:$AT$8036,A9861,FALSE)</f>
        <v>#REF!</v>
      </c>
      <c r="J9861" t="e">
        <f>HLOOKUP("Resultat-attribut",data!$A$1:$AT$8036,A9861,FALSE)</f>
        <v>#REF!</v>
      </c>
      <c r="K9861" t="e">
        <f>HLOOKUP("Resultat",data!$A$1:$AT$8036,A9861,FALSE)</f>
        <v>#REF!</v>
      </c>
      <c r="L9861" t="e">
        <f>HLOOKUP("Enhed",data!$A$1:$AT$8036,A9861,FALSE)</f>
        <v>#REF!</v>
      </c>
    </row>
    <row r="9862" spans="1:12" x14ac:dyDescent="0.2">
      <c r="A9862">
        <v>9861</v>
      </c>
      <c r="B9862" t="e">
        <f>HLOOKUP("Referencer",data!$A$1:$AT$8036,A9862,FALSE)</f>
        <v>#REF!</v>
      </c>
      <c r="C9862" t="e">
        <f>HLOOKUP("Stedtekst",data!$A$1:$AT$8036,A9862,FALSE)</f>
        <v>#REF!</v>
      </c>
      <c r="D9862" t="e">
        <f>HLOOKUP("Målested navn",data!$A$1:$AT$8036,A9862,FALSE)</f>
        <v>#REF!</v>
      </c>
      <c r="E9862" t="e">
        <f>HLOOKUP("Prøvetagning",data!$A$1:$AT$8036,A9862,FALSE)</f>
        <v>#REF!</v>
      </c>
      <c r="F9862" t="e">
        <f>HLOOKUP("Prøve",data!$A$1:$AT$8036,A9862,FALSE)</f>
        <v>#REF!</v>
      </c>
      <c r="G9862" t="e">
        <f>HLOOKUP("ScKode",data!$A$1:$AT$8036,A9862,FALSE)</f>
        <v>#REF!</v>
      </c>
      <c r="H9862" t="e">
        <f>HLOOKUP("StofParameter",data!$A$1:$AT$8036,A9862,FALSE)</f>
        <v>#REF!</v>
      </c>
      <c r="I9862" t="e">
        <f>HLOOKUP("Dato",data!$A$1:$AT$8036,A9862,FALSE)</f>
        <v>#REF!</v>
      </c>
      <c r="J9862" t="e">
        <f>HLOOKUP("Resultat-attribut",data!$A$1:$AT$8036,A9862,FALSE)</f>
        <v>#REF!</v>
      </c>
      <c r="K9862" t="e">
        <f>HLOOKUP("Resultat",data!$A$1:$AT$8036,A9862,FALSE)</f>
        <v>#REF!</v>
      </c>
      <c r="L9862" t="e">
        <f>HLOOKUP("Enhed",data!$A$1:$AT$8036,A9862,FALSE)</f>
        <v>#REF!</v>
      </c>
    </row>
    <row r="9863" spans="1:12" x14ac:dyDescent="0.2">
      <c r="A9863">
        <v>9862</v>
      </c>
      <c r="B9863" t="e">
        <f>HLOOKUP("Referencer",data!$A$1:$AT$8036,A9863,FALSE)</f>
        <v>#REF!</v>
      </c>
      <c r="C9863" t="e">
        <f>HLOOKUP("Stedtekst",data!$A$1:$AT$8036,A9863,FALSE)</f>
        <v>#REF!</v>
      </c>
      <c r="D9863" t="e">
        <f>HLOOKUP("Målested navn",data!$A$1:$AT$8036,A9863,FALSE)</f>
        <v>#REF!</v>
      </c>
      <c r="E9863" t="e">
        <f>HLOOKUP("Prøvetagning",data!$A$1:$AT$8036,A9863,FALSE)</f>
        <v>#REF!</v>
      </c>
      <c r="F9863" t="e">
        <f>HLOOKUP("Prøve",data!$A$1:$AT$8036,A9863,FALSE)</f>
        <v>#REF!</v>
      </c>
      <c r="G9863" t="e">
        <f>HLOOKUP("ScKode",data!$A$1:$AT$8036,A9863,FALSE)</f>
        <v>#REF!</v>
      </c>
      <c r="H9863" t="e">
        <f>HLOOKUP("StofParameter",data!$A$1:$AT$8036,A9863,FALSE)</f>
        <v>#REF!</v>
      </c>
      <c r="I9863" t="e">
        <f>HLOOKUP("Dato",data!$A$1:$AT$8036,A9863,FALSE)</f>
        <v>#REF!</v>
      </c>
      <c r="J9863" t="e">
        <f>HLOOKUP("Resultat-attribut",data!$A$1:$AT$8036,A9863,FALSE)</f>
        <v>#REF!</v>
      </c>
      <c r="K9863" t="e">
        <f>HLOOKUP("Resultat",data!$A$1:$AT$8036,A9863,FALSE)</f>
        <v>#REF!</v>
      </c>
      <c r="L9863" t="e">
        <f>HLOOKUP("Enhed",data!$A$1:$AT$8036,A9863,FALSE)</f>
        <v>#REF!</v>
      </c>
    </row>
    <row r="9864" spans="1:12" x14ac:dyDescent="0.2">
      <c r="A9864">
        <v>9863</v>
      </c>
      <c r="B9864" t="e">
        <f>HLOOKUP("Referencer",data!$A$1:$AT$8036,A9864,FALSE)</f>
        <v>#REF!</v>
      </c>
      <c r="C9864" t="e">
        <f>HLOOKUP("Stedtekst",data!$A$1:$AT$8036,A9864,FALSE)</f>
        <v>#REF!</v>
      </c>
      <c r="D9864" t="e">
        <f>HLOOKUP("Målested navn",data!$A$1:$AT$8036,A9864,FALSE)</f>
        <v>#REF!</v>
      </c>
      <c r="E9864" t="e">
        <f>HLOOKUP("Prøvetagning",data!$A$1:$AT$8036,A9864,FALSE)</f>
        <v>#REF!</v>
      </c>
      <c r="F9864" t="e">
        <f>HLOOKUP("Prøve",data!$A$1:$AT$8036,A9864,FALSE)</f>
        <v>#REF!</v>
      </c>
      <c r="G9864" t="e">
        <f>HLOOKUP("ScKode",data!$A$1:$AT$8036,A9864,FALSE)</f>
        <v>#REF!</v>
      </c>
      <c r="H9864" t="e">
        <f>HLOOKUP("StofParameter",data!$A$1:$AT$8036,A9864,FALSE)</f>
        <v>#REF!</v>
      </c>
      <c r="I9864" t="e">
        <f>HLOOKUP("Dato",data!$A$1:$AT$8036,A9864,FALSE)</f>
        <v>#REF!</v>
      </c>
      <c r="J9864" t="e">
        <f>HLOOKUP("Resultat-attribut",data!$A$1:$AT$8036,A9864,FALSE)</f>
        <v>#REF!</v>
      </c>
      <c r="K9864" t="e">
        <f>HLOOKUP("Resultat",data!$A$1:$AT$8036,A9864,FALSE)</f>
        <v>#REF!</v>
      </c>
      <c r="L9864" t="e">
        <f>HLOOKUP("Enhed",data!$A$1:$AT$8036,A9864,FALSE)</f>
        <v>#REF!</v>
      </c>
    </row>
    <row r="9865" spans="1:12" x14ac:dyDescent="0.2">
      <c r="A9865">
        <v>9864</v>
      </c>
      <c r="B9865" t="e">
        <f>HLOOKUP("Referencer",data!$A$1:$AT$8036,A9865,FALSE)</f>
        <v>#REF!</v>
      </c>
      <c r="C9865" t="e">
        <f>HLOOKUP("Stedtekst",data!$A$1:$AT$8036,A9865,FALSE)</f>
        <v>#REF!</v>
      </c>
      <c r="D9865" t="e">
        <f>HLOOKUP("Målested navn",data!$A$1:$AT$8036,A9865,FALSE)</f>
        <v>#REF!</v>
      </c>
      <c r="E9865" t="e">
        <f>HLOOKUP("Prøvetagning",data!$A$1:$AT$8036,A9865,FALSE)</f>
        <v>#REF!</v>
      </c>
      <c r="F9865" t="e">
        <f>HLOOKUP("Prøve",data!$A$1:$AT$8036,A9865,FALSE)</f>
        <v>#REF!</v>
      </c>
      <c r="G9865" t="e">
        <f>HLOOKUP("ScKode",data!$A$1:$AT$8036,A9865,FALSE)</f>
        <v>#REF!</v>
      </c>
      <c r="H9865" t="e">
        <f>HLOOKUP("StofParameter",data!$A$1:$AT$8036,A9865,FALSE)</f>
        <v>#REF!</v>
      </c>
      <c r="I9865" t="e">
        <f>HLOOKUP("Dato",data!$A$1:$AT$8036,A9865,FALSE)</f>
        <v>#REF!</v>
      </c>
      <c r="J9865" t="e">
        <f>HLOOKUP("Resultat-attribut",data!$A$1:$AT$8036,A9865,FALSE)</f>
        <v>#REF!</v>
      </c>
      <c r="K9865" t="e">
        <f>HLOOKUP("Resultat",data!$A$1:$AT$8036,A9865,FALSE)</f>
        <v>#REF!</v>
      </c>
      <c r="L9865" t="e">
        <f>HLOOKUP("Enhed",data!$A$1:$AT$8036,A9865,FALSE)</f>
        <v>#REF!</v>
      </c>
    </row>
    <row r="9866" spans="1:12" x14ac:dyDescent="0.2">
      <c r="A9866">
        <v>9865</v>
      </c>
      <c r="B9866" t="e">
        <f>HLOOKUP("Referencer",data!$A$1:$AT$8036,A9866,FALSE)</f>
        <v>#REF!</v>
      </c>
      <c r="C9866" t="e">
        <f>HLOOKUP("Stedtekst",data!$A$1:$AT$8036,A9866,FALSE)</f>
        <v>#REF!</v>
      </c>
      <c r="D9866" t="e">
        <f>HLOOKUP("Målested navn",data!$A$1:$AT$8036,A9866,FALSE)</f>
        <v>#REF!</v>
      </c>
      <c r="E9866" t="e">
        <f>HLOOKUP("Prøvetagning",data!$A$1:$AT$8036,A9866,FALSE)</f>
        <v>#REF!</v>
      </c>
      <c r="F9866" t="e">
        <f>HLOOKUP("Prøve",data!$A$1:$AT$8036,A9866,FALSE)</f>
        <v>#REF!</v>
      </c>
      <c r="G9866" t="e">
        <f>HLOOKUP("ScKode",data!$A$1:$AT$8036,A9866,FALSE)</f>
        <v>#REF!</v>
      </c>
      <c r="H9866" t="e">
        <f>HLOOKUP("StofParameter",data!$A$1:$AT$8036,A9866,FALSE)</f>
        <v>#REF!</v>
      </c>
      <c r="I9866" t="e">
        <f>HLOOKUP("Dato",data!$A$1:$AT$8036,A9866,FALSE)</f>
        <v>#REF!</v>
      </c>
      <c r="J9866" t="e">
        <f>HLOOKUP("Resultat-attribut",data!$A$1:$AT$8036,A9866,FALSE)</f>
        <v>#REF!</v>
      </c>
      <c r="K9866" t="e">
        <f>HLOOKUP("Resultat",data!$A$1:$AT$8036,A9866,FALSE)</f>
        <v>#REF!</v>
      </c>
      <c r="L9866" t="e">
        <f>HLOOKUP("Enhed",data!$A$1:$AT$8036,A9866,FALSE)</f>
        <v>#REF!</v>
      </c>
    </row>
    <row r="9867" spans="1:12" x14ac:dyDescent="0.2">
      <c r="A9867">
        <v>9866</v>
      </c>
      <c r="B9867" t="e">
        <f>HLOOKUP("Referencer",data!$A$1:$AT$8036,A9867,FALSE)</f>
        <v>#REF!</v>
      </c>
      <c r="C9867" t="e">
        <f>HLOOKUP("Stedtekst",data!$A$1:$AT$8036,A9867,FALSE)</f>
        <v>#REF!</v>
      </c>
      <c r="D9867" t="e">
        <f>HLOOKUP("Målested navn",data!$A$1:$AT$8036,A9867,FALSE)</f>
        <v>#REF!</v>
      </c>
      <c r="E9867" t="e">
        <f>HLOOKUP("Prøvetagning",data!$A$1:$AT$8036,A9867,FALSE)</f>
        <v>#REF!</v>
      </c>
      <c r="F9867" t="e">
        <f>HLOOKUP("Prøve",data!$A$1:$AT$8036,A9867,FALSE)</f>
        <v>#REF!</v>
      </c>
      <c r="G9867" t="e">
        <f>HLOOKUP("ScKode",data!$A$1:$AT$8036,A9867,FALSE)</f>
        <v>#REF!</v>
      </c>
      <c r="H9867" t="e">
        <f>HLOOKUP("StofParameter",data!$A$1:$AT$8036,A9867,FALSE)</f>
        <v>#REF!</v>
      </c>
      <c r="I9867" t="e">
        <f>HLOOKUP("Dato",data!$A$1:$AT$8036,A9867,FALSE)</f>
        <v>#REF!</v>
      </c>
      <c r="J9867" t="e">
        <f>HLOOKUP("Resultat-attribut",data!$A$1:$AT$8036,A9867,FALSE)</f>
        <v>#REF!</v>
      </c>
      <c r="K9867" t="e">
        <f>HLOOKUP("Resultat",data!$A$1:$AT$8036,A9867,FALSE)</f>
        <v>#REF!</v>
      </c>
      <c r="L9867" t="e">
        <f>HLOOKUP("Enhed",data!$A$1:$AT$8036,A9867,FALSE)</f>
        <v>#REF!</v>
      </c>
    </row>
    <row r="9868" spans="1:12" x14ac:dyDescent="0.2">
      <c r="A9868">
        <v>9867</v>
      </c>
      <c r="B9868" t="e">
        <f>HLOOKUP("Referencer",data!$A$1:$AT$8036,A9868,FALSE)</f>
        <v>#REF!</v>
      </c>
      <c r="C9868" t="e">
        <f>HLOOKUP("Stedtekst",data!$A$1:$AT$8036,A9868,FALSE)</f>
        <v>#REF!</v>
      </c>
      <c r="D9868" t="e">
        <f>HLOOKUP("Målested navn",data!$A$1:$AT$8036,A9868,FALSE)</f>
        <v>#REF!</v>
      </c>
      <c r="E9868" t="e">
        <f>HLOOKUP("Prøvetagning",data!$A$1:$AT$8036,A9868,FALSE)</f>
        <v>#REF!</v>
      </c>
      <c r="F9868" t="e">
        <f>HLOOKUP("Prøve",data!$A$1:$AT$8036,A9868,FALSE)</f>
        <v>#REF!</v>
      </c>
      <c r="G9868" t="e">
        <f>HLOOKUP("ScKode",data!$A$1:$AT$8036,A9868,FALSE)</f>
        <v>#REF!</v>
      </c>
      <c r="H9868" t="e">
        <f>HLOOKUP("StofParameter",data!$A$1:$AT$8036,A9868,FALSE)</f>
        <v>#REF!</v>
      </c>
      <c r="I9868" t="e">
        <f>HLOOKUP("Dato",data!$A$1:$AT$8036,A9868,FALSE)</f>
        <v>#REF!</v>
      </c>
      <c r="J9868" t="e">
        <f>HLOOKUP("Resultat-attribut",data!$A$1:$AT$8036,A9868,FALSE)</f>
        <v>#REF!</v>
      </c>
      <c r="K9868" t="e">
        <f>HLOOKUP("Resultat",data!$A$1:$AT$8036,A9868,FALSE)</f>
        <v>#REF!</v>
      </c>
      <c r="L9868" t="e">
        <f>HLOOKUP("Enhed",data!$A$1:$AT$8036,A9868,FALSE)</f>
        <v>#REF!</v>
      </c>
    </row>
    <row r="9869" spans="1:12" x14ac:dyDescent="0.2">
      <c r="A9869">
        <v>9868</v>
      </c>
      <c r="B9869" t="e">
        <f>HLOOKUP("Referencer",data!$A$1:$AT$8036,A9869,FALSE)</f>
        <v>#REF!</v>
      </c>
      <c r="C9869" t="e">
        <f>HLOOKUP("Stedtekst",data!$A$1:$AT$8036,A9869,FALSE)</f>
        <v>#REF!</v>
      </c>
      <c r="D9869" t="e">
        <f>HLOOKUP("Målested navn",data!$A$1:$AT$8036,A9869,FALSE)</f>
        <v>#REF!</v>
      </c>
      <c r="E9869" t="e">
        <f>HLOOKUP("Prøvetagning",data!$A$1:$AT$8036,A9869,FALSE)</f>
        <v>#REF!</v>
      </c>
      <c r="F9869" t="e">
        <f>HLOOKUP("Prøve",data!$A$1:$AT$8036,A9869,FALSE)</f>
        <v>#REF!</v>
      </c>
      <c r="G9869" t="e">
        <f>HLOOKUP("ScKode",data!$A$1:$AT$8036,A9869,FALSE)</f>
        <v>#REF!</v>
      </c>
      <c r="H9869" t="e">
        <f>HLOOKUP("StofParameter",data!$A$1:$AT$8036,A9869,FALSE)</f>
        <v>#REF!</v>
      </c>
      <c r="I9869" t="e">
        <f>HLOOKUP("Dato",data!$A$1:$AT$8036,A9869,FALSE)</f>
        <v>#REF!</v>
      </c>
      <c r="J9869" t="e">
        <f>HLOOKUP("Resultat-attribut",data!$A$1:$AT$8036,A9869,FALSE)</f>
        <v>#REF!</v>
      </c>
      <c r="K9869" t="e">
        <f>HLOOKUP("Resultat",data!$A$1:$AT$8036,A9869,FALSE)</f>
        <v>#REF!</v>
      </c>
      <c r="L9869" t="e">
        <f>HLOOKUP("Enhed",data!$A$1:$AT$8036,A9869,FALSE)</f>
        <v>#REF!</v>
      </c>
    </row>
    <row r="9870" spans="1:12" x14ac:dyDescent="0.2">
      <c r="A9870">
        <v>9869</v>
      </c>
      <c r="B9870" t="e">
        <f>HLOOKUP("Referencer",data!$A$1:$AT$8036,A9870,FALSE)</f>
        <v>#REF!</v>
      </c>
      <c r="C9870" t="e">
        <f>HLOOKUP("Stedtekst",data!$A$1:$AT$8036,A9870,FALSE)</f>
        <v>#REF!</v>
      </c>
      <c r="D9870" t="e">
        <f>HLOOKUP("Målested navn",data!$A$1:$AT$8036,A9870,FALSE)</f>
        <v>#REF!</v>
      </c>
      <c r="E9870" t="e">
        <f>HLOOKUP("Prøvetagning",data!$A$1:$AT$8036,A9870,FALSE)</f>
        <v>#REF!</v>
      </c>
      <c r="F9870" t="e">
        <f>HLOOKUP("Prøve",data!$A$1:$AT$8036,A9870,FALSE)</f>
        <v>#REF!</v>
      </c>
      <c r="G9870" t="e">
        <f>HLOOKUP("ScKode",data!$A$1:$AT$8036,A9870,FALSE)</f>
        <v>#REF!</v>
      </c>
      <c r="H9870" t="e">
        <f>HLOOKUP("StofParameter",data!$A$1:$AT$8036,A9870,FALSE)</f>
        <v>#REF!</v>
      </c>
      <c r="I9870" t="e">
        <f>HLOOKUP("Dato",data!$A$1:$AT$8036,A9870,FALSE)</f>
        <v>#REF!</v>
      </c>
      <c r="J9870" t="e">
        <f>HLOOKUP("Resultat-attribut",data!$A$1:$AT$8036,A9870,FALSE)</f>
        <v>#REF!</v>
      </c>
      <c r="K9870" t="e">
        <f>HLOOKUP("Resultat",data!$A$1:$AT$8036,A9870,FALSE)</f>
        <v>#REF!</v>
      </c>
      <c r="L9870" t="e">
        <f>HLOOKUP("Enhed",data!$A$1:$AT$8036,A9870,FALSE)</f>
        <v>#REF!</v>
      </c>
    </row>
    <row r="9871" spans="1:12" x14ac:dyDescent="0.2">
      <c r="A9871">
        <v>9870</v>
      </c>
      <c r="B9871" t="e">
        <f>HLOOKUP("Referencer",data!$A$1:$AT$8036,A9871,FALSE)</f>
        <v>#REF!</v>
      </c>
      <c r="C9871" t="e">
        <f>HLOOKUP("Stedtekst",data!$A$1:$AT$8036,A9871,FALSE)</f>
        <v>#REF!</v>
      </c>
      <c r="D9871" t="e">
        <f>HLOOKUP("Målested navn",data!$A$1:$AT$8036,A9871,FALSE)</f>
        <v>#REF!</v>
      </c>
      <c r="E9871" t="e">
        <f>HLOOKUP("Prøvetagning",data!$A$1:$AT$8036,A9871,FALSE)</f>
        <v>#REF!</v>
      </c>
      <c r="F9871" t="e">
        <f>HLOOKUP("Prøve",data!$A$1:$AT$8036,A9871,FALSE)</f>
        <v>#REF!</v>
      </c>
      <c r="G9871" t="e">
        <f>HLOOKUP("ScKode",data!$A$1:$AT$8036,A9871,FALSE)</f>
        <v>#REF!</v>
      </c>
      <c r="H9871" t="e">
        <f>HLOOKUP("StofParameter",data!$A$1:$AT$8036,A9871,FALSE)</f>
        <v>#REF!</v>
      </c>
      <c r="I9871" t="e">
        <f>HLOOKUP("Dato",data!$A$1:$AT$8036,A9871,FALSE)</f>
        <v>#REF!</v>
      </c>
      <c r="J9871" t="e">
        <f>HLOOKUP("Resultat-attribut",data!$A$1:$AT$8036,A9871,FALSE)</f>
        <v>#REF!</v>
      </c>
      <c r="K9871" t="e">
        <f>HLOOKUP("Resultat",data!$A$1:$AT$8036,A9871,FALSE)</f>
        <v>#REF!</v>
      </c>
      <c r="L9871" t="e">
        <f>HLOOKUP("Enhed",data!$A$1:$AT$8036,A9871,FALSE)</f>
        <v>#REF!</v>
      </c>
    </row>
    <row r="9872" spans="1:12" x14ac:dyDescent="0.2">
      <c r="A9872">
        <v>9871</v>
      </c>
      <c r="B9872" t="e">
        <f>HLOOKUP("Referencer",data!$A$1:$AT$8036,A9872,FALSE)</f>
        <v>#REF!</v>
      </c>
      <c r="C9872" t="e">
        <f>HLOOKUP("Stedtekst",data!$A$1:$AT$8036,A9872,FALSE)</f>
        <v>#REF!</v>
      </c>
      <c r="D9872" t="e">
        <f>HLOOKUP("Målested navn",data!$A$1:$AT$8036,A9872,FALSE)</f>
        <v>#REF!</v>
      </c>
      <c r="E9872" t="e">
        <f>HLOOKUP("Prøvetagning",data!$A$1:$AT$8036,A9872,FALSE)</f>
        <v>#REF!</v>
      </c>
      <c r="F9872" t="e">
        <f>HLOOKUP("Prøve",data!$A$1:$AT$8036,A9872,FALSE)</f>
        <v>#REF!</v>
      </c>
      <c r="G9872" t="e">
        <f>HLOOKUP("ScKode",data!$A$1:$AT$8036,A9872,FALSE)</f>
        <v>#REF!</v>
      </c>
      <c r="H9872" t="e">
        <f>HLOOKUP("StofParameter",data!$A$1:$AT$8036,A9872,FALSE)</f>
        <v>#REF!</v>
      </c>
      <c r="I9872" t="e">
        <f>HLOOKUP("Dato",data!$A$1:$AT$8036,A9872,FALSE)</f>
        <v>#REF!</v>
      </c>
      <c r="J9872" t="e">
        <f>HLOOKUP("Resultat-attribut",data!$A$1:$AT$8036,A9872,FALSE)</f>
        <v>#REF!</v>
      </c>
      <c r="K9872" t="e">
        <f>HLOOKUP("Resultat",data!$A$1:$AT$8036,A9872,FALSE)</f>
        <v>#REF!</v>
      </c>
      <c r="L9872" t="e">
        <f>HLOOKUP("Enhed",data!$A$1:$AT$8036,A9872,FALSE)</f>
        <v>#REF!</v>
      </c>
    </row>
    <row r="9873" spans="1:12" x14ac:dyDescent="0.2">
      <c r="A9873">
        <v>9872</v>
      </c>
      <c r="B9873" t="e">
        <f>HLOOKUP("Referencer",data!$A$1:$AT$8036,A9873,FALSE)</f>
        <v>#REF!</v>
      </c>
      <c r="C9873" t="e">
        <f>HLOOKUP("Stedtekst",data!$A$1:$AT$8036,A9873,FALSE)</f>
        <v>#REF!</v>
      </c>
      <c r="D9873" t="e">
        <f>HLOOKUP("Målested navn",data!$A$1:$AT$8036,A9873,FALSE)</f>
        <v>#REF!</v>
      </c>
      <c r="E9873" t="e">
        <f>HLOOKUP("Prøvetagning",data!$A$1:$AT$8036,A9873,FALSE)</f>
        <v>#REF!</v>
      </c>
      <c r="F9873" t="e">
        <f>HLOOKUP("Prøve",data!$A$1:$AT$8036,A9873,FALSE)</f>
        <v>#REF!</v>
      </c>
      <c r="G9873" t="e">
        <f>HLOOKUP("ScKode",data!$A$1:$AT$8036,A9873,FALSE)</f>
        <v>#REF!</v>
      </c>
      <c r="H9873" t="e">
        <f>HLOOKUP("StofParameter",data!$A$1:$AT$8036,A9873,FALSE)</f>
        <v>#REF!</v>
      </c>
      <c r="I9873" t="e">
        <f>HLOOKUP("Dato",data!$A$1:$AT$8036,A9873,FALSE)</f>
        <v>#REF!</v>
      </c>
      <c r="J9873" t="e">
        <f>HLOOKUP("Resultat-attribut",data!$A$1:$AT$8036,A9873,FALSE)</f>
        <v>#REF!</v>
      </c>
      <c r="K9873" t="e">
        <f>HLOOKUP("Resultat",data!$A$1:$AT$8036,A9873,FALSE)</f>
        <v>#REF!</v>
      </c>
      <c r="L9873" t="e">
        <f>HLOOKUP("Enhed",data!$A$1:$AT$8036,A9873,FALSE)</f>
        <v>#REF!</v>
      </c>
    </row>
    <row r="9874" spans="1:12" x14ac:dyDescent="0.2">
      <c r="A9874">
        <v>9873</v>
      </c>
      <c r="B9874" t="e">
        <f>HLOOKUP("Referencer",data!$A$1:$AT$8036,A9874,FALSE)</f>
        <v>#REF!</v>
      </c>
      <c r="C9874" t="e">
        <f>HLOOKUP("Stedtekst",data!$A$1:$AT$8036,A9874,FALSE)</f>
        <v>#REF!</v>
      </c>
      <c r="D9874" t="e">
        <f>HLOOKUP("Målested navn",data!$A$1:$AT$8036,A9874,FALSE)</f>
        <v>#REF!</v>
      </c>
      <c r="E9874" t="e">
        <f>HLOOKUP("Prøvetagning",data!$A$1:$AT$8036,A9874,FALSE)</f>
        <v>#REF!</v>
      </c>
      <c r="F9874" t="e">
        <f>HLOOKUP("Prøve",data!$A$1:$AT$8036,A9874,FALSE)</f>
        <v>#REF!</v>
      </c>
      <c r="G9874" t="e">
        <f>HLOOKUP("ScKode",data!$A$1:$AT$8036,A9874,FALSE)</f>
        <v>#REF!</v>
      </c>
      <c r="H9874" t="e">
        <f>HLOOKUP("StofParameter",data!$A$1:$AT$8036,A9874,FALSE)</f>
        <v>#REF!</v>
      </c>
      <c r="I9874" t="e">
        <f>HLOOKUP("Dato",data!$A$1:$AT$8036,A9874,FALSE)</f>
        <v>#REF!</v>
      </c>
      <c r="J9874" t="e">
        <f>HLOOKUP("Resultat-attribut",data!$A$1:$AT$8036,A9874,FALSE)</f>
        <v>#REF!</v>
      </c>
      <c r="K9874" t="e">
        <f>HLOOKUP("Resultat",data!$A$1:$AT$8036,A9874,FALSE)</f>
        <v>#REF!</v>
      </c>
      <c r="L9874" t="e">
        <f>HLOOKUP("Enhed",data!$A$1:$AT$8036,A9874,FALSE)</f>
        <v>#REF!</v>
      </c>
    </row>
    <row r="9875" spans="1:12" x14ac:dyDescent="0.2">
      <c r="A9875">
        <v>9874</v>
      </c>
      <c r="B9875" t="e">
        <f>HLOOKUP("Referencer",data!$A$1:$AT$8036,A9875,FALSE)</f>
        <v>#REF!</v>
      </c>
      <c r="C9875" t="e">
        <f>HLOOKUP("Stedtekst",data!$A$1:$AT$8036,A9875,FALSE)</f>
        <v>#REF!</v>
      </c>
      <c r="D9875" t="e">
        <f>HLOOKUP("Målested navn",data!$A$1:$AT$8036,A9875,FALSE)</f>
        <v>#REF!</v>
      </c>
      <c r="E9875" t="e">
        <f>HLOOKUP("Prøvetagning",data!$A$1:$AT$8036,A9875,FALSE)</f>
        <v>#REF!</v>
      </c>
      <c r="F9875" t="e">
        <f>HLOOKUP("Prøve",data!$A$1:$AT$8036,A9875,FALSE)</f>
        <v>#REF!</v>
      </c>
      <c r="G9875" t="e">
        <f>HLOOKUP("ScKode",data!$A$1:$AT$8036,A9875,FALSE)</f>
        <v>#REF!</v>
      </c>
      <c r="H9875" t="e">
        <f>HLOOKUP("StofParameter",data!$A$1:$AT$8036,A9875,FALSE)</f>
        <v>#REF!</v>
      </c>
      <c r="I9875" t="e">
        <f>HLOOKUP("Dato",data!$A$1:$AT$8036,A9875,FALSE)</f>
        <v>#REF!</v>
      </c>
      <c r="J9875" t="e">
        <f>HLOOKUP("Resultat-attribut",data!$A$1:$AT$8036,A9875,FALSE)</f>
        <v>#REF!</v>
      </c>
      <c r="K9875" t="e">
        <f>HLOOKUP("Resultat",data!$A$1:$AT$8036,A9875,FALSE)</f>
        <v>#REF!</v>
      </c>
      <c r="L9875" t="e">
        <f>HLOOKUP("Enhed",data!$A$1:$AT$8036,A9875,FALSE)</f>
        <v>#REF!</v>
      </c>
    </row>
    <row r="9876" spans="1:12" x14ac:dyDescent="0.2">
      <c r="A9876">
        <v>9875</v>
      </c>
      <c r="B9876" t="e">
        <f>HLOOKUP("Referencer",data!$A$1:$AT$8036,A9876,FALSE)</f>
        <v>#REF!</v>
      </c>
      <c r="C9876" t="e">
        <f>HLOOKUP("Stedtekst",data!$A$1:$AT$8036,A9876,FALSE)</f>
        <v>#REF!</v>
      </c>
      <c r="D9876" t="e">
        <f>HLOOKUP("Målested navn",data!$A$1:$AT$8036,A9876,FALSE)</f>
        <v>#REF!</v>
      </c>
      <c r="E9876" t="e">
        <f>HLOOKUP("Prøvetagning",data!$A$1:$AT$8036,A9876,FALSE)</f>
        <v>#REF!</v>
      </c>
      <c r="F9876" t="e">
        <f>HLOOKUP("Prøve",data!$A$1:$AT$8036,A9876,FALSE)</f>
        <v>#REF!</v>
      </c>
      <c r="G9876" t="e">
        <f>HLOOKUP("ScKode",data!$A$1:$AT$8036,A9876,FALSE)</f>
        <v>#REF!</v>
      </c>
      <c r="H9876" t="e">
        <f>HLOOKUP("StofParameter",data!$A$1:$AT$8036,A9876,FALSE)</f>
        <v>#REF!</v>
      </c>
      <c r="I9876" t="e">
        <f>HLOOKUP("Dato",data!$A$1:$AT$8036,A9876,FALSE)</f>
        <v>#REF!</v>
      </c>
      <c r="J9876" t="e">
        <f>HLOOKUP("Resultat-attribut",data!$A$1:$AT$8036,A9876,FALSE)</f>
        <v>#REF!</v>
      </c>
      <c r="K9876" t="e">
        <f>HLOOKUP("Resultat",data!$A$1:$AT$8036,A9876,FALSE)</f>
        <v>#REF!</v>
      </c>
      <c r="L9876" t="e">
        <f>HLOOKUP("Enhed",data!$A$1:$AT$8036,A9876,FALSE)</f>
        <v>#REF!</v>
      </c>
    </row>
    <row r="9877" spans="1:12" x14ac:dyDescent="0.2">
      <c r="A9877">
        <v>9876</v>
      </c>
      <c r="B9877" t="e">
        <f>HLOOKUP("Referencer",data!$A$1:$AT$8036,A9877,FALSE)</f>
        <v>#REF!</v>
      </c>
      <c r="C9877" t="e">
        <f>HLOOKUP("Stedtekst",data!$A$1:$AT$8036,A9877,FALSE)</f>
        <v>#REF!</v>
      </c>
      <c r="D9877" t="e">
        <f>HLOOKUP("Målested navn",data!$A$1:$AT$8036,A9877,FALSE)</f>
        <v>#REF!</v>
      </c>
      <c r="E9877" t="e">
        <f>HLOOKUP("Prøvetagning",data!$A$1:$AT$8036,A9877,FALSE)</f>
        <v>#REF!</v>
      </c>
      <c r="F9877" t="e">
        <f>HLOOKUP("Prøve",data!$A$1:$AT$8036,A9877,FALSE)</f>
        <v>#REF!</v>
      </c>
      <c r="G9877" t="e">
        <f>HLOOKUP("ScKode",data!$A$1:$AT$8036,A9877,FALSE)</f>
        <v>#REF!</v>
      </c>
      <c r="H9877" t="e">
        <f>HLOOKUP("StofParameter",data!$A$1:$AT$8036,A9877,FALSE)</f>
        <v>#REF!</v>
      </c>
      <c r="I9877" t="e">
        <f>HLOOKUP("Dato",data!$A$1:$AT$8036,A9877,FALSE)</f>
        <v>#REF!</v>
      </c>
      <c r="J9877" t="e">
        <f>HLOOKUP("Resultat-attribut",data!$A$1:$AT$8036,A9877,FALSE)</f>
        <v>#REF!</v>
      </c>
      <c r="K9877" t="e">
        <f>HLOOKUP("Resultat",data!$A$1:$AT$8036,A9877,FALSE)</f>
        <v>#REF!</v>
      </c>
      <c r="L9877" t="e">
        <f>HLOOKUP("Enhed",data!$A$1:$AT$8036,A9877,FALSE)</f>
        <v>#REF!</v>
      </c>
    </row>
    <row r="9878" spans="1:12" x14ac:dyDescent="0.2">
      <c r="A9878">
        <v>9877</v>
      </c>
      <c r="B9878" t="e">
        <f>HLOOKUP("Referencer",data!$A$1:$AT$8036,A9878,FALSE)</f>
        <v>#REF!</v>
      </c>
      <c r="C9878" t="e">
        <f>HLOOKUP("Stedtekst",data!$A$1:$AT$8036,A9878,FALSE)</f>
        <v>#REF!</v>
      </c>
      <c r="D9878" t="e">
        <f>HLOOKUP("Målested navn",data!$A$1:$AT$8036,A9878,FALSE)</f>
        <v>#REF!</v>
      </c>
      <c r="E9878" t="e">
        <f>HLOOKUP("Prøvetagning",data!$A$1:$AT$8036,A9878,FALSE)</f>
        <v>#REF!</v>
      </c>
      <c r="F9878" t="e">
        <f>HLOOKUP("Prøve",data!$A$1:$AT$8036,A9878,FALSE)</f>
        <v>#REF!</v>
      </c>
      <c r="G9878" t="e">
        <f>HLOOKUP("ScKode",data!$A$1:$AT$8036,A9878,FALSE)</f>
        <v>#REF!</v>
      </c>
      <c r="H9878" t="e">
        <f>HLOOKUP("StofParameter",data!$A$1:$AT$8036,A9878,FALSE)</f>
        <v>#REF!</v>
      </c>
      <c r="I9878" t="e">
        <f>HLOOKUP("Dato",data!$A$1:$AT$8036,A9878,FALSE)</f>
        <v>#REF!</v>
      </c>
      <c r="J9878" t="e">
        <f>HLOOKUP("Resultat-attribut",data!$A$1:$AT$8036,A9878,FALSE)</f>
        <v>#REF!</v>
      </c>
      <c r="K9878" t="e">
        <f>HLOOKUP("Resultat",data!$A$1:$AT$8036,A9878,FALSE)</f>
        <v>#REF!</v>
      </c>
      <c r="L9878" t="e">
        <f>HLOOKUP("Enhed",data!$A$1:$AT$8036,A9878,FALSE)</f>
        <v>#REF!</v>
      </c>
    </row>
    <row r="9879" spans="1:12" x14ac:dyDescent="0.2">
      <c r="A9879">
        <v>9878</v>
      </c>
      <c r="B9879" t="e">
        <f>HLOOKUP("Referencer",data!$A$1:$AT$8036,A9879,FALSE)</f>
        <v>#REF!</v>
      </c>
      <c r="C9879" t="e">
        <f>HLOOKUP("Stedtekst",data!$A$1:$AT$8036,A9879,FALSE)</f>
        <v>#REF!</v>
      </c>
      <c r="D9879" t="e">
        <f>HLOOKUP("Målested navn",data!$A$1:$AT$8036,A9879,FALSE)</f>
        <v>#REF!</v>
      </c>
      <c r="E9879" t="e">
        <f>HLOOKUP("Prøvetagning",data!$A$1:$AT$8036,A9879,FALSE)</f>
        <v>#REF!</v>
      </c>
      <c r="F9879" t="e">
        <f>HLOOKUP("Prøve",data!$A$1:$AT$8036,A9879,FALSE)</f>
        <v>#REF!</v>
      </c>
      <c r="G9879" t="e">
        <f>HLOOKUP("ScKode",data!$A$1:$AT$8036,A9879,FALSE)</f>
        <v>#REF!</v>
      </c>
      <c r="H9879" t="e">
        <f>HLOOKUP("StofParameter",data!$A$1:$AT$8036,A9879,FALSE)</f>
        <v>#REF!</v>
      </c>
      <c r="I9879" t="e">
        <f>HLOOKUP("Dato",data!$A$1:$AT$8036,A9879,FALSE)</f>
        <v>#REF!</v>
      </c>
      <c r="J9879" t="e">
        <f>HLOOKUP("Resultat-attribut",data!$A$1:$AT$8036,A9879,FALSE)</f>
        <v>#REF!</v>
      </c>
      <c r="K9879" t="e">
        <f>HLOOKUP("Resultat",data!$A$1:$AT$8036,A9879,FALSE)</f>
        <v>#REF!</v>
      </c>
      <c r="L9879" t="e">
        <f>HLOOKUP("Enhed",data!$A$1:$AT$8036,A9879,FALSE)</f>
        <v>#REF!</v>
      </c>
    </row>
    <row r="9880" spans="1:12" x14ac:dyDescent="0.2">
      <c r="A9880">
        <v>9879</v>
      </c>
      <c r="B9880" t="e">
        <f>HLOOKUP("Referencer",data!$A$1:$AT$8036,A9880,FALSE)</f>
        <v>#REF!</v>
      </c>
      <c r="C9880" t="e">
        <f>HLOOKUP("Stedtekst",data!$A$1:$AT$8036,A9880,FALSE)</f>
        <v>#REF!</v>
      </c>
      <c r="D9880" t="e">
        <f>HLOOKUP("Målested navn",data!$A$1:$AT$8036,A9880,FALSE)</f>
        <v>#REF!</v>
      </c>
      <c r="E9880" t="e">
        <f>HLOOKUP("Prøvetagning",data!$A$1:$AT$8036,A9880,FALSE)</f>
        <v>#REF!</v>
      </c>
      <c r="F9880" t="e">
        <f>HLOOKUP("Prøve",data!$A$1:$AT$8036,A9880,FALSE)</f>
        <v>#REF!</v>
      </c>
      <c r="G9880" t="e">
        <f>HLOOKUP("ScKode",data!$A$1:$AT$8036,A9880,FALSE)</f>
        <v>#REF!</v>
      </c>
      <c r="H9880" t="e">
        <f>HLOOKUP("StofParameter",data!$A$1:$AT$8036,A9880,FALSE)</f>
        <v>#REF!</v>
      </c>
      <c r="I9880" t="e">
        <f>HLOOKUP("Dato",data!$A$1:$AT$8036,A9880,FALSE)</f>
        <v>#REF!</v>
      </c>
      <c r="J9880" t="e">
        <f>HLOOKUP("Resultat-attribut",data!$A$1:$AT$8036,A9880,FALSE)</f>
        <v>#REF!</v>
      </c>
      <c r="K9880" t="e">
        <f>HLOOKUP("Resultat",data!$A$1:$AT$8036,A9880,FALSE)</f>
        <v>#REF!</v>
      </c>
      <c r="L9880" t="e">
        <f>HLOOKUP("Enhed",data!$A$1:$AT$8036,A9880,FALSE)</f>
        <v>#REF!</v>
      </c>
    </row>
    <row r="9881" spans="1:12" x14ac:dyDescent="0.2">
      <c r="A9881">
        <v>9880</v>
      </c>
      <c r="B9881" t="e">
        <f>HLOOKUP("Referencer",data!$A$1:$AT$8036,A9881,FALSE)</f>
        <v>#REF!</v>
      </c>
      <c r="C9881" t="e">
        <f>HLOOKUP("Stedtekst",data!$A$1:$AT$8036,A9881,FALSE)</f>
        <v>#REF!</v>
      </c>
      <c r="D9881" t="e">
        <f>HLOOKUP("Målested navn",data!$A$1:$AT$8036,A9881,FALSE)</f>
        <v>#REF!</v>
      </c>
      <c r="E9881" t="e">
        <f>HLOOKUP("Prøvetagning",data!$A$1:$AT$8036,A9881,FALSE)</f>
        <v>#REF!</v>
      </c>
      <c r="F9881" t="e">
        <f>HLOOKUP("Prøve",data!$A$1:$AT$8036,A9881,FALSE)</f>
        <v>#REF!</v>
      </c>
      <c r="G9881" t="e">
        <f>HLOOKUP("ScKode",data!$A$1:$AT$8036,A9881,FALSE)</f>
        <v>#REF!</v>
      </c>
      <c r="H9881" t="e">
        <f>HLOOKUP("StofParameter",data!$A$1:$AT$8036,A9881,FALSE)</f>
        <v>#REF!</v>
      </c>
      <c r="I9881" t="e">
        <f>HLOOKUP("Dato",data!$A$1:$AT$8036,A9881,FALSE)</f>
        <v>#REF!</v>
      </c>
      <c r="J9881" t="e">
        <f>HLOOKUP("Resultat-attribut",data!$A$1:$AT$8036,A9881,FALSE)</f>
        <v>#REF!</v>
      </c>
      <c r="K9881" t="e">
        <f>HLOOKUP("Resultat",data!$A$1:$AT$8036,A9881,FALSE)</f>
        <v>#REF!</v>
      </c>
      <c r="L9881" t="e">
        <f>HLOOKUP("Enhed",data!$A$1:$AT$8036,A9881,FALSE)</f>
        <v>#REF!</v>
      </c>
    </row>
    <row r="9882" spans="1:12" x14ac:dyDescent="0.2">
      <c r="A9882">
        <v>9881</v>
      </c>
      <c r="B9882" t="e">
        <f>HLOOKUP("Referencer",data!$A$1:$AT$8036,A9882,FALSE)</f>
        <v>#REF!</v>
      </c>
      <c r="C9882" t="e">
        <f>HLOOKUP("Stedtekst",data!$A$1:$AT$8036,A9882,FALSE)</f>
        <v>#REF!</v>
      </c>
      <c r="D9882" t="e">
        <f>HLOOKUP("Målested navn",data!$A$1:$AT$8036,A9882,FALSE)</f>
        <v>#REF!</v>
      </c>
      <c r="E9882" t="e">
        <f>HLOOKUP("Prøvetagning",data!$A$1:$AT$8036,A9882,FALSE)</f>
        <v>#REF!</v>
      </c>
      <c r="F9882" t="e">
        <f>HLOOKUP("Prøve",data!$A$1:$AT$8036,A9882,FALSE)</f>
        <v>#REF!</v>
      </c>
      <c r="G9882" t="e">
        <f>HLOOKUP("ScKode",data!$A$1:$AT$8036,A9882,FALSE)</f>
        <v>#REF!</v>
      </c>
      <c r="H9882" t="e">
        <f>HLOOKUP("StofParameter",data!$A$1:$AT$8036,A9882,FALSE)</f>
        <v>#REF!</v>
      </c>
      <c r="I9882" t="e">
        <f>HLOOKUP("Dato",data!$A$1:$AT$8036,A9882,FALSE)</f>
        <v>#REF!</v>
      </c>
      <c r="J9882" t="e">
        <f>HLOOKUP("Resultat-attribut",data!$A$1:$AT$8036,A9882,FALSE)</f>
        <v>#REF!</v>
      </c>
      <c r="K9882" t="e">
        <f>HLOOKUP("Resultat",data!$A$1:$AT$8036,A9882,FALSE)</f>
        <v>#REF!</v>
      </c>
      <c r="L9882" t="e">
        <f>HLOOKUP("Enhed",data!$A$1:$AT$8036,A9882,FALSE)</f>
        <v>#REF!</v>
      </c>
    </row>
    <row r="9883" spans="1:12" x14ac:dyDescent="0.2">
      <c r="A9883">
        <v>9882</v>
      </c>
      <c r="B9883" t="e">
        <f>HLOOKUP("Referencer",data!$A$1:$AT$8036,A9883,FALSE)</f>
        <v>#REF!</v>
      </c>
      <c r="C9883" t="e">
        <f>HLOOKUP("Stedtekst",data!$A$1:$AT$8036,A9883,FALSE)</f>
        <v>#REF!</v>
      </c>
      <c r="D9883" t="e">
        <f>HLOOKUP("Målested navn",data!$A$1:$AT$8036,A9883,FALSE)</f>
        <v>#REF!</v>
      </c>
      <c r="E9883" t="e">
        <f>HLOOKUP("Prøvetagning",data!$A$1:$AT$8036,A9883,FALSE)</f>
        <v>#REF!</v>
      </c>
      <c r="F9883" t="e">
        <f>HLOOKUP("Prøve",data!$A$1:$AT$8036,A9883,FALSE)</f>
        <v>#REF!</v>
      </c>
      <c r="G9883" t="e">
        <f>HLOOKUP("ScKode",data!$A$1:$AT$8036,A9883,FALSE)</f>
        <v>#REF!</v>
      </c>
      <c r="H9883" t="e">
        <f>HLOOKUP("StofParameter",data!$A$1:$AT$8036,A9883,FALSE)</f>
        <v>#REF!</v>
      </c>
      <c r="I9883" t="e">
        <f>HLOOKUP("Dato",data!$A$1:$AT$8036,A9883,FALSE)</f>
        <v>#REF!</v>
      </c>
      <c r="J9883" t="e">
        <f>HLOOKUP("Resultat-attribut",data!$A$1:$AT$8036,A9883,FALSE)</f>
        <v>#REF!</v>
      </c>
      <c r="K9883" t="e">
        <f>HLOOKUP("Resultat",data!$A$1:$AT$8036,A9883,FALSE)</f>
        <v>#REF!</v>
      </c>
      <c r="L9883" t="e">
        <f>HLOOKUP("Enhed",data!$A$1:$AT$8036,A9883,FALSE)</f>
        <v>#REF!</v>
      </c>
    </row>
    <row r="9884" spans="1:12" x14ac:dyDescent="0.2">
      <c r="A9884">
        <v>9883</v>
      </c>
      <c r="B9884" t="e">
        <f>HLOOKUP("Referencer",data!$A$1:$AT$8036,A9884,FALSE)</f>
        <v>#REF!</v>
      </c>
      <c r="C9884" t="e">
        <f>HLOOKUP("Stedtekst",data!$A$1:$AT$8036,A9884,FALSE)</f>
        <v>#REF!</v>
      </c>
      <c r="D9884" t="e">
        <f>HLOOKUP("Målested navn",data!$A$1:$AT$8036,A9884,FALSE)</f>
        <v>#REF!</v>
      </c>
      <c r="E9884" t="e">
        <f>HLOOKUP("Prøvetagning",data!$A$1:$AT$8036,A9884,FALSE)</f>
        <v>#REF!</v>
      </c>
      <c r="F9884" t="e">
        <f>HLOOKUP("Prøve",data!$A$1:$AT$8036,A9884,FALSE)</f>
        <v>#REF!</v>
      </c>
      <c r="G9884" t="e">
        <f>HLOOKUP("ScKode",data!$A$1:$AT$8036,A9884,FALSE)</f>
        <v>#REF!</v>
      </c>
      <c r="H9884" t="e">
        <f>HLOOKUP("StofParameter",data!$A$1:$AT$8036,A9884,FALSE)</f>
        <v>#REF!</v>
      </c>
      <c r="I9884" t="e">
        <f>HLOOKUP("Dato",data!$A$1:$AT$8036,A9884,FALSE)</f>
        <v>#REF!</v>
      </c>
      <c r="J9884" t="e">
        <f>HLOOKUP("Resultat-attribut",data!$A$1:$AT$8036,A9884,FALSE)</f>
        <v>#REF!</v>
      </c>
      <c r="K9884" t="e">
        <f>HLOOKUP("Resultat",data!$A$1:$AT$8036,A9884,FALSE)</f>
        <v>#REF!</v>
      </c>
      <c r="L9884" t="e">
        <f>HLOOKUP("Enhed",data!$A$1:$AT$8036,A9884,FALSE)</f>
        <v>#REF!</v>
      </c>
    </row>
    <row r="9885" spans="1:12" x14ac:dyDescent="0.2">
      <c r="A9885">
        <v>9884</v>
      </c>
      <c r="B9885" t="e">
        <f>HLOOKUP("Referencer",data!$A$1:$AT$8036,A9885,FALSE)</f>
        <v>#REF!</v>
      </c>
      <c r="C9885" t="e">
        <f>HLOOKUP("Stedtekst",data!$A$1:$AT$8036,A9885,FALSE)</f>
        <v>#REF!</v>
      </c>
      <c r="D9885" t="e">
        <f>HLOOKUP("Målested navn",data!$A$1:$AT$8036,A9885,FALSE)</f>
        <v>#REF!</v>
      </c>
      <c r="E9885" t="e">
        <f>HLOOKUP("Prøvetagning",data!$A$1:$AT$8036,A9885,FALSE)</f>
        <v>#REF!</v>
      </c>
      <c r="F9885" t="e">
        <f>HLOOKUP("Prøve",data!$A$1:$AT$8036,A9885,FALSE)</f>
        <v>#REF!</v>
      </c>
      <c r="G9885" t="e">
        <f>HLOOKUP("ScKode",data!$A$1:$AT$8036,A9885,FALSE)</f>
        <v>#REF!</v>
      </c>
      <c r="H9885" t="e">
        <f>HLOOKUP("StofParameter",data!$A$1:$AT$8036,A9885,FALSE)</f>
        <v>#REF!</v>
      </c>
      <c r="I9885" t="e">
        <f>HLOOKUP("Dato",data!$A$1:$AT$8036,A9885,FALSE)</f>
        <v>#REF!</v>
      </c>
      <c r="J9885" t="e">
        <f>HLOOKUP("Resultat-attribut",data!$A$1:$AT$8036,A9885,FALSE)</f>
        <v>#REF!</v>
      </c>
      <c r="K9885" t="e">
        <f>HLOOKUP("Resultat",data!$A$1:$AT$8036,A9885,FALSE)</f>
        <v>#REF!</v>
      </c>
      <c r="L9885" t="e">
        <f>HLOOKUP("Enhed",data!$A$1:$AT$8036,A9885,FALSE)</f>
        <v>#REF!</v>
      </c>
    </row>
    <row r="9886" spans="1:12" x14ac:dyDescent="0.2">
      <c r="A9886">
        <v>9885</v>
      </c>
      <c r="B9886" t="e">
        <f>HLOOKUP("Referencer",data!$A$1:$AT$8036,A9886,FALSE)</f>
        <v>#REF!</v>
      </c>
      <c r="C9886" t="e">
        <f>HLOOKUP("Stedtekst",data!$A$1:$AT$8036,A9886,FALSE)</f>
        <v>#REF!</v>
      </c>
      <c r="D9886" t="e">
        <f>HLOOKUP("Målested navn",data!$A$1:$AT$8036,A9886,FALSE)</f>
        <v>#REF!</v>
      </c>
      <c r="E9886" t="e">
        <f>HLOOKUP("Prøvetagning",data!$A$1:$AT$8036,A9886,FALSE)</f>
        <v>#REF!</v>
      </c>
      <c r="F9886" t="e">
        <f>HLOOKUP("Prøve",data!$A$1:$AT$8036,A9886,FALSE)</f>
        <v>#REF!</v>
      </c>
      <c r="G9886" t="e">
        <f>HLOOKUP("ScKode",data!$A$1:$AT$8036,A9886,FALSE)</f>
        <v>#REF!</v>
      </c>
      <c r="H9886" t="e">
        <f>HLOOKUP("StofParameter",data!$A$1:$AT$8036,A9886,FALSE)</f>
        <v>#REF!</v>
      </c>
      <c r="I9886" t="e">
        <f>HLOOKUP("Dato",data!$A$1:$AT$8036,A9886,FALSE)</f>
        <v>#REF!</v>
      </c>
      <c r="J9886" t="e">
        <f>HLOOKUP("Resultat-attribut",data!$A$1:$AT$8036,A9886,FALSE)</f>
        <v>#REF!</v>
      </c>
      <c r="K9886" t="e">
        <f>HLOOKUP("Resultat",data!$A$1:$AT$8036,A9886,FALSE)</f>
        <v>#REF!</v>
      </c>
      <c r="L9886" t="e">
        <f>HLOOKUP("Enhed",data!$A$1:$AT$8036,A9886,FALSE)</f>
        <v>#REF!</v>
      </c>
    </row>
    <row r="9887" spans="1:12" x14ac:dyDescent="0.2">
      <c r="A9887">
        <v>9886</v>
      </c>
      <c r="B9887" t="e">
        <f>HLOOKUP("Referencer",data!$A$1:$AT$8036,A9887,FALSE)</f>
        <v>#REF!</v>
      </c>
      <c r="C9887" t="e">
        <f>HLOOKUP("Stedtekst",data!$A$1:$AT$8036,A9887,FALSE)</f>
        <v>#REF!</v>
      </c>
      <c r="D9887" t="e">
        <f>HLOOKUP("Målested navn",data!$A$1:$AT$8036,A9887,FALSE)</f>
        <v>#REF!</v>
      </c>
      <c r="E9887" t="e">
        <f>HLOOKUP("Prøvetagning",data!$A$1:$AT$8036,A9887,FALSE)</f>
        <v>#REF!</v>
      </c>
      <c r="F9887" t="e">
        <f>HLOOKUP("Prøve",data!$A$1:$AT$8036,A9887,FALSE)</f>
        <v>#REF!</v>
      </c>
      <c r="G9887" t="e">
        <f>HLOOKUP("ScKode",data!$A$1:$AT$8036,A9887,FALSE)</f>
        <v>#REF!</v>
      </c>
      <c r="H9887" t="e">
        <f>HLOOKUP("StofParameter",data!$A$1:$AT$8036,A9887,FALSE)</f>
        <v>#REF!</v>
      </c>
      <c r="I9887" t="e">
        <f>HLOOKUP("Dato",data!$A$1:$AT$8036,A9887,FALSE)</f>
        <v>#REF!</v>
      </c>
      <c r="J9887" t="e">
        <f>HLOOKUP("Resultat-attribut",data!$A$1:$AT$8036,A9887,FALSE)</f>
        <v>#REF!</v>
      </c>
      <c r="K9887" t="e">
        <f>HLOOKUP("Resultat",data!$A$1:$AT$8036,A9887,FALSE)</f>
        <v>#REF!</v>
      </c>
      <c r="L9887" t="e">
        <f>HLOOKUP("Enhed",data!$A$1:$AT$8036,A9887,FALSE)</f>
        <v>#REF!</v>
      </c>
    </row>
    <row r="9888" spans="1:12" x14ac:dyDescent="0.2">
      <c r="A9888">
        <v>9887</v>
      </c>
      <c r="B9888" t="e">
        <f>HLOOKUP("Referencer",data!$A$1:$AT$8036,A9888,FALSE)</f>
        <v>#REF!</v>
      </c>
      <c r="C9888" t="e">
        <f>HLOOKUP("Stedtekst",data!$A$1:$AT$8036,A9888,FALSE)</f>
        <v>#REF!</v>
      </c>
      <c r="D9888" t="e">
        <f>HLOOKUP("Målested navn",data!$A$1:$AT$8036,A9888,FALSE)</f>
        <v>#REF!</v>
      </c>
      <c r="E9888" t="e">
        <f>HLOOKUP("Prøvetagning",data!$A$1:$AT$8036,A9888,FALSE)</f>
        <v>#REF!</v>
      </c>
      <c r="F9888" t="e">
        <f>HLOOKUP("Prøve",data!$A$1:$AT$8036,A9888,FALSE)</f>
        <v>#REF!</v>
      </c>
      <c r="G9888" t="e">
        <f>HLOOKUP("ScKode",data!$A$1:$AT$8036,A9888,FALSE)</f>
        <v>#REF!</v>
      </c>
      <c r="H9888" t="e">
        <f>HLOOKUP("StofParameter",data!$A$1:$AT$8036,A9888,FALSE)</f>
        <v>#REF!</v>
      </c>
      <c r="I9888" t="e">
        <f>HLOOKUP("Dato",data!$A$1:$AT$8036,A9888,FALSE)</f>
        <v>#REF!</v>
      </c>
      <c r="J9888" t="e">
        <f>HLOOKUP("Resultat-attribut",data!$A$1:$AT$8036,A9888,FALSE)</f>
        <v>#REF!</v>
      </c>
      <c r="K9888" t="e">
        <f>HLOOKUP("Resultat",data!$A$1:$AT$8036,A9888,FALSE)</f>
        <v>#REF!</v>
      </c>
      <c r="L9888" t="e">
        <f>HLOOKUP("Enhed",data!$A$1:$AT$8036,A9888,FALSE)</f>
        <v>#REF!</v>
      </c>
    </row>
    <row r="9889" spans="1:12" x14ac:dyDescent="0.2">
      <c r="A9889">
        <v>9888</v>
      </c>
      <c r="B9889" t="e">
        <f>HLOOKUP("Referencer",data!$A$1:$AT$8036,A9889,FALSE)</f>
        <v>#REF!</v>
      </c>
      <c r="C9889" t="e">
        <f>HLOOKUP("Stedtekst",data!$A$1:$AT$8036,A9889,FALSE)</f>
        <v>#REF!</v>
      </c>
      <c r="D9889" t="e">
        <f>HLOOKUP("Målested navn",data!$A$1:$AT$8036,A9889,FALSE)</f>
        <v>#REF!</v>
      </c>
      <c r="E9889" t="e">
        <f>HLOOKUP("Prøvetagning",data!$A$1:$AT$8036,A9889,FALSE)</f>
        <v>#REF!</v>
      </c>
      <c r="F9889" t="e">
        <f>HLOOKUP("Prøve",data!$A$1:$AT$8036,A9889,FALSE)</f>
        <v>#REF!</v>
      </c>
      <c r="G9889" t="e">
        <f>HLOOKUP("ScKode",data!$A$1:$AT$8036,A9889,FALSE)</f>
        <v>#REF!</v>
      </c>
      <c r="H9889" t="e">
        <f>HLOOKUP("StofParameter",data!$A$1:$AT$8036,A9889,FALSE)</f>
        <v>#REF!</v>
      </c>
      <c r="I9889" t="e">
        <f>HLOOKUP("Dato",data!$A$1:$AT$8036,A9889,FALSE)</f>
        <v>#REF!</v>
      </c>
      <c r="J9889" t="e">
        <f>HLOOKUP("Resultat-attribut",data!$A$1:$AT$8036,A9889,FALSE)</f>
        <v>#REF!</v>
      </c>
      <c r="K9889" t="e">
        <f>HLOOKUP("Resultat",data!$A$1:$AT$8036,A9889,FALSE)</f>
        <v>#REF!</v>
      </c>
      <c r="L9889" t="e">
        <f>HLOOKUP("Enhed",data!$A$1:$AT$8036,A9889,FALSE)</f>
        <v>#REF!</v>
      </c>
    </row>
    <row r="9890" spans="1:12" x14ac:dyDescent="0.2">
      <c r="A9890">
        <v>9889</v>
      </c>
      <c r="B9890" t="e">
        <f>HLOOKUP("Referencer",data!$A$1:$AT$8036,A9890,FALSE)</f>
        <v>#REF!</v>
      </c>
      <c r="C9890" t="e">
        <f>HLOOKUP("Stedtekst",data!$A$1:$AT$8036,A9890,FALSE)</f>
        <v>#REF!</v>
      </c>
      <c r="D9890" t="e">
        <f>HLOOKUP("Målested navn",data!$A$1:$AT$8036,A9890,FALSE)</f>
        <v>#REF!</v>
      </c>
      <c r="E9890" t="e">
        <f>HLOOKUP("Prøvetagning",data!$A$1:$AT$8036,A9890,FALSE)</f>
        <v>#REF!</v>
      </c>
      <c r="F9890" t="e">
        <f>HLOOKUP("Prøve",data!$A$1:$AT$8036,A9890,FALSE)</f>
        <v>#REF!</v>
      </c>
      <c r="G9890" t="e">
        <f>HLOOKUP("ScKode",data!$A$1:$AT$8036,A9890,FALSE)</f>
        <v>#REF!</v>
      </c>
      <c r="H9890" t="e">
        <f>HLOOKUP("StofParameter",data!$A$1:$AT$8036,A9890,FALSE)</f>
        <v>#REF!</v>
      </c>
      <c r="I9890" t="e">
        <f>HLOOKUP("Dato",data!$A$1:$AT$8036,A9890,FALSE)</f>
        <v>#REF!</v>
      </c>
      <c r="J9890" t="e">
        <f>HLOOKUP("Resultat-attribut",data!$A$1:$AT$8036,A9890,FALSE)</f>
        <v>#REF!</v>
      </c>
      <c r="K9890" t="e">
        <f>HLOOKUP("Resultat",data!$A$1:$AT$8036,A9890,FALSE)</f>
        <v>#REF!</v>
      </c>
      <c r="L9890" t="e">
        <f>HLOOKUP("Enhed",data!$A$1:$AT$8036,A9890,FALSE)</f>
        <v>#REF!</v>
      </c>
    </row>
    <row r="9891" spans="1:12" x14ac:dyDescent="0.2">
      <c r="A9891">
        <v>9890</v>
      </c>
      <c r="B9891" t="e">
        <f>HLOOKUP("Referencer",data!$A$1:$AT$8036,A9891,FALSE)</f>
        <v>#REF!</v>
      </c>
      <c r="C9891" t="e">
        <f>HLOOKUP("Stedtekst",data!$A$1:$AT$8036,A9891,FALSE)</f>
        <v>#REF!</v>
      </c>
      <c r="D9891" t="e">
        <f>HLOOKUP("Målested navn",data!$A$1:$AT$8036,A9891,FALSE)</f>
        <v>#REF!</v>
      </c>
      <c r="E9891" t="e">
        <f>HLOOKUP("Prøvetagning",data!$A$1:$AT$8036,A9891,FALSE)</f>
        <v>#REF!</v>
      </c>
      <c r="F9891" t="e">
        <f>HLOOKUP("Prøve",data!$A$1:$AT$8036,A9891,FALSE)</f>
        <v>#REF!</v>
      </c>
      <c r="G9891" t="e">
        <f>HLOOKUP("ScKode",data!$A$1:$AT$8036,A9891,FALSE)</f>
        <v>#REF!</v>
      </c>
      <c r="H9891" t="e">
        <f>HLOOKUP("StofParameter",data!$A$1:$AT$8036,A9891,FALSE)</f>
        <v>#REF!</v>
      </c>
      <c r="I9891" t="e">
        <f>HLOOKUP("Dato",data!$A$1:$AT$8036,A9891,FALSE)</f>
        <v>#REF!</v>
      </c>
      <c r="J9891" t="e">
        <f>HLOOKUP("Resultat-attribut",data!$A$1:$AT$8036,A9891,FALSE)</f>
        <v>#REF!</v>
      </c>
      <c r="K9891" t="e">
        <f>HLOOKUP("Resultat",data!$A$1:$AT$8036,A9891,FALSE)</f>
        <v>#REF!</v>
      </c>
      <c r="L9891" t="e">
        <f>HLOOKUP("Enhed",data!$A$1:$AT$8036,A9891,FALSE)</f>
        <v>#REF!</v>
      </c>
    </row>
    <row r="9892" spans="1:12" x14ac:dyDescent="0.2">
      <c r="A9892">
        <v>9891</v>
      </c>
      <c r="B9892" t="e">
        <f>HLOOKUP("Referencer",data!$A$1:$AT$8036,A9892,FALSE)</f>
        <v>#REF!</v>
      </c>
      <c r="C9892" t="e">
        <f>HLOOKUP("Stedtekst",data!$A$1:$AT$8036,A9892,FALSE)</f>
        <v>#REF!</v>
      </c>
      <c r="D9892" t="e">
        <f>HLOOKUP("Målested navn",data!$A$1:$AT$8036,A9892,FALSE)</f>
        <v>#REF!</v>
      </c>
      <c r="E9892" t="e">
        <f>HLOOKUP("Prøvetagning",data!$A$1:$AT$8036,A9892,FALSE)</f>
        <v>#REF!</v>
      </c>
      <c r="F9892" t="e">
        <f>HLOOKUP("Prøve",data!$A$1:$AT$8036,A9892,FALSE)</f>
        <v>#REF!</v>
      </c>
      <c r="G9892" t="e">
        <f>HLOOKUP("ScKode",data!$A$1:$AT$8036,A9892,FALSE)</f>
        <v>#REF!</v>
      </c>
      <c r="H9892" t="e">
        <f>HLOOKUP("StofParameter",data!$A$1:$AT$8036,A9892,FALSE)</f>
        <v>#REF!</v>
      </c>
      <c r="I9892" t="e">
        <f>HLOOKUP("Dato",data!$A$1:$AT$8036,A9892,FALSE)</f>
        <v>#REF!</v>
      </c>
      <c r="J9892" t="e">
        <f>HLOOKUP("Resultat-attribut",data!$A$1:$AT$8036,A9892,FALSE)</f>
        <v>#REF!</v>
      </c>
      <c r="K9892" t="e">
        <f>HLOOKUP("Resultat",data!$A$1:$AT$8036,A9892,FALSE)</f>
        <v>#REF!</v>
      </c>
      <c r="L9892" t="e">
        <f>HLOOKUP("Enhed",data!$A$1:$AT$8036,A9892,FALSE)</f>
        <v>#REF!</v>
      </c>
    </row>
    <row r="9893" spans="1:12" x14ac:dyDescent="0.2">
      <c r="A9893">
        <v>9892</v>
      </c>
      <c r="B9893" t="e">
        <f>HLOOKUP("Referencer",data!$A$1:$AT$8036,A9893,FALSE)</f>
        <v>#REF!</v>
      </c>
      <c r="C9893" t="e">
        <f>HLOOKUP("Stedtekst",data!$A$1:$AT$8036,A9893,FALSE)</f>
        <v>#REF!</v>
      </c>
      <c r="D9893" t="e">
        <f>HLOOKUP("Målested navn",data!$A$1:$AT$8036,A9893,FALSE)</f>
        <v>#REF!</v>
      </c>
      <c r="E9893" t="e">
        <f>HLOOKUP("Prøvetagning",data!$A$1:$AT$8036,A9893,FALSE)</f>
        <v>#REF!</v>
      </c>
      <c r="F9893" t="e">
        <f>HLOOKUP("Prøve",data!$A$1:$AT$8036,A9893,FALSE)</f>
        <v>#REF!</v>
      </c>
      <c r="G9893" t="e">
        <f>HLOOKUP("ScKode",data!$A$1:$AT$8036,A9893,FALSE)</f>
        <v>#REF!</v>
      </c>
      <c r="H9893" t="e">
        <f>HLOOKUP("StofParameter",data!$A$1:$AT$8036,A9893,FALSE)</f>
        <v>#REF!</v>
      </c>
      <c r="I9893" t="e">
        <f>HLOOKUP("Dato",data!$A$1:$AT$8036,A9893,FALSE)</f>
        <v>#REF!</v>
      </c>
      <c r="J9893" t="e">
        <f>HLOOKUP("Resultat-attribut",data!$A$1:$AT$8036,A9893,FALSE)</f>
        <v>#REF!</v>
      </c>
      <c r="K9893" t="e">
        <f>HLOOKUP("Resultat",data!$A$1:$AT$8036,A9893,FALSE)</f>
        <v>#REF!</v>
      </c>
      <c r="L9893" t="e">
        <f>HLOOKUP("Enhed",data!$A$1:$AT$8036,A9893,FALSE)</f>
        <v>#REF!</v>
      </c>
    </row>
    <row r="9894" spans="1:12" x14ac:dyDescent="0.2">
      <c r="A9894">
        <v>9893</v>
      </c>
      <c r="B9894" t="e">
        <f>HLOOKUP("Referencer",data!$A$1:$AT$8036,A9894,FALSE)</f>
        <v>#REF!</v>
      </c>
      <c r="C9894" t="e">
        <f>HLOOKUP("Stedtekst",data!$A$1:$AT$8036,A9894,FALSE)</f>
        <v>#REF!</v>
      </c>
      <c r="D9894" t="e">
        <f>HLOOKUP("Målested navn",data!$A$1:$AT$8036,A9894,FALSE)</f>
        <v>#REF!</v>
      </c>
      <c r="E9894" t="e">
        <f>HLOOKUP("Prøvetagning",data!$A$1:$AT$8036,A9894,FALSE)</f>
        <v>#REF!</v>
      </c>
      <c r="F9894" t="e">
        <f>HLOOKUP("Prøve",data!$A$1:$AT$8036,A9894,FALSE)</f>
        <v>#REF!</v>
      </c>
      <c r="G9894" t="e">
        <f>HLOOKUP("ScKode",data!$A$1:$AT$8036,A9894,FALSE)</f>
        <v>#REF!</v>
      </c>
      <c r="H9894" t="e">
        <f>HLOOKUP("StofParameter",data!$A$1:$AT$8036,A9894,FALSE)</f>
        <v>#REF!</v>
      </c>
      <c r="I9894" t="e">
        <f>HLOOKUP("Dato",data!$A$1:$AT$8036,A9894,FALSE)</f>
        <v>#REF!</v>
      </c>
      <c r="J9894" t="e">
        <f>HLOOKUP("Resultat-attribut",data!$A$1:$AT$8036,A9894,FALSE)</f>
        <v>#REF!</v>
      </c>
      <c r="K9894" t="e">
        <f>HLOOKUP("Resultat",data!$A$1:$AT$8036,A9894,FALSE)</f>
        <v>#REF!</v>
      </c>
      <c r="L9894" t="e">
        <f>HLOOKUP("Enhed",data!$A$1:$AT$8036,A9894,FALSE)</f>
        <v>#REF!</v>
      </c>
    </row>
    <row r="9895" spans="1:12" x14ac:dyDescent="0.2">
      <c r="A9895">
        <v>9894</v>
      </c>
      <c r="B9895" t="e">
        <f>HLOOKUP("Referencer",data!$A$1:$AT$8036,A9895,FALSE)</f>
        <v>#REF!</v>
      </c>
      <c r="C9895" t="e">
        <f>HLOOKUP("Stedtekst",data!$A$1:$AT$8036,A9895,FALSE)</f>
        <v>#REF!</v>
      </c>
      <c r="D9895" t="e">
        <f>HLOOKUP("Målested navn",data!$A$1:$AT$8036,A9895,FALSE)</f>
        <v>#REF!</v>
      </c>
      <c r="E9895" t="e">
        <f>HLOOKUP("Prøvetagning",data!$A$1:$AT$8036,A9895,FALSE)</f>
        <v>#REF!</v>
      </c>
      <c r="F9895" t="e">
        <f>HLOOKUP("Prøve",data!$A$1:$AT$8036,A9895,FALSE)</f>
        <v>#REF!</v>
      </c>
      <c r="G9895" t="e">
        <f>HLOOKUP("ScKode",data!$A$1:$AT$8036,A9895,FALSE)</f>
        <v>#REF!</v>
      </c>
      <c r="H9895" t="e">
        <f>HLOOKUP("StofParameter",data!$A$1:$AT$8036,A9895,FALSE)</f>
        <v>#REF!</v>
      </c>
      <c r="I9895" t="e">
        <f>HLOOKUP("Dato",data!$A$1:$AT$8036,A9895,FALSE)</f>
        <v>#REF!</v>
      </c>
      <c r="J9895" t="e">
        <f>HLOOKUP("Resultat-attribut",data!$A$1:$AT$8036,A9895,FALSE)</f>
        <v>#REF!</v>
      </c>
      <c r="K9895" t="e">
        <f>HLOOKUP("Resultat",data!$A$1:$AT$8036,A9895,FALSE)</f>
        <v>#REF!</v>
      </c>
      <c r="L9895" t="e">
        <f>HLOOKUP("Enhed",data!$A$1:$AT$8036,A9895,FALSE)</f>
        <v>#REF!</v>
      </c>
    </row>
    <row r="9896" spans="1:12" x14ac:dyDescent="0.2">
      <c r="A9896">
        <v>9895</v>
      </c>
      <c r="B9896" t="e">
        <f>HLOOKUP("Referencer",data!$A$1:$AT$8036,A9896,FALSE)</f>
        <v>#REF!</v>
      </c>
      <c r="C9896" t="e">
        <f>HLOOKUP("Stedtekst",data!$A$1:$AT$8036,A9896,FALSE)</f>
        <v>#REF!</v>
      </c>
      <c r="D9896" t="e">
        <f>HLOOKUP("Målested navn",data!$A$1:$AT$8036,A9896,FALSE)</f>
        <v>#REF!</v>
      </c>
      <c r="E9896" t="e">
        <f>HLOOKUP("Prøvetagning",data!$A$1:$AT$8036,A9896,FALSE)</f>
        <v>#REF!</v>
      </c>
      <c r="F9896" t="e">
        <f>HLOOKUP("Prøve",data!$A$1:$AT$8036,A9896,FALSE)</f>
        <v>#REF!</v>
      </c>
      <c r="G9896" t="e">
        <f>HLOOKUP("ScKode",data!$A$1:$AT$8036,A9896,FALSE)</f>
        <v>#REF!</v>
      </c>
      <c r="H9896" t="e">
        <f>HLOOKUP("StofParameter",data!$A$1:$AT$8036,A9896,FALSE)</f>
        <v>#REF!</v>
      </c>
      <c r="I9896" t="e">
        <f>HLOOKUP("Dato",data!$A$1:$AT$8036,A9896,FALSE)</f>
        <v>#REF!</v>
      </c>
      <c r="J9896" t="e">
        <f>HLOOKUP("Resultat-attribut",data!$A$1:$AT$8036,A9896,FALSE)</f>
        <v>#REF!</v>
      </c>
      <c r="K9896" t="e">
        <f>HLOOKUP("Resultat",data!$A$1:$AT$8036,A9896,FALSE)</f>
        <v>#REF!</v>
      </c>
      <c r="L9896" t="e">
        <f>HLOOKUP("Enhed",data!$A$1:$AT$8036,A9896,FALSE)</f>
        <v>#REF!</v>
      </c>
    </row>
    <row r="9897" spans="1:12" x14ac:dyDescent="0.2">
      <c r="A9897">
        <v>9896</v>
      </c>
      <c r="B9897" t="e">
        <f>HLOOKUP("Referencer",data!$A$1:$AT$8036,A9897,FALSE)</f>
        <v>#REF!</v>
      </c>
      <c r="C9897" t="e">
        <f>HLOOKUP("Stedtekst",data!$A$1:$AT$8036,A9897,FALSE)</f>
        <v>#REF!</v>
      </c>
      <c r="D9897" t="e">
        <f>HLOOKUP("Målested navn",data!$A$1:$AT$8036,A9897,FALSE)</f>
        <v>#REF!</v>
      </c>
      <c r="E9897" t="e">
        <f>HLOOKUP("Prøvetagning",data!$A$1:$AT$8036,A9897,FALSE)</f>
        <v>#REF!</v>
      </c>
      <c r="F9897" t="e">
        <f>HLOOKUP("Prøve",data!$A$1:$AT$8036,A9897,FALSE)</f>
        <v>#REF!</v>
      </c>
      <c r="G9897" t="e">
        <f>HLOOKUP("ScKode",data!$A$1:$AT$8036,A9897,FALSE)</f>
        <v>#REF!</v>
      </c>
      <c r="H9897" t="e">
        <f>HLOOKUP("StofParameter",data!$A$1:$AT$8036,A9897,FALSE)</f>
        <v>#REF!</v>
      </c>
      <c r="I9897" t="e">
        <f>HLOOKUP("Dato",data!$A$1:$AT$8036,A9897,FALSE)</f>
        <v>#REF!</v>
      </c>
      <c r="J9897" t="e">
        <f>HLOOKUP("Resultat-attribut",data!$A$1:$AT$8036,A9897,FALSE)</f>
        <v>#REF!</v>
      </c>
      <c r="K9897" t="e">
        <f>HLOOKUP("Resultat",data!$A$1:$AT$8036,A9897,FALSE)</f>
        <v>#REF!</v>
      </c>
      <c r="L9897" t="e">
        <f>HLOOKUP("Enhed",data!$A$1:$AT$8036,A9897,FALSE)</f>
        <v>#REF!</v>
      </c>
    </row>
    <row r="9898" spans="1:12" x14ac:dyDescent="0.2">
      <c r="A9898">
        <v>9897</v>
      </c>
      <c r="B9898" t="e">
        <f>HLOOKUP("Referencer",data!$A$1:$AT$8036,A9898,FALSE)</f>
        <v>#REF!</v>
      </c>
      <c r="C9898" t="e">
        <f>HLOOKUP("Stedtekst",data!$A$1:$AT$8036,A9898,FALSE)</f>
        <v>#REF!</v>
      </c>
      <c r="D9898" t="e">
        <f>HLOOKUP("Målested navn",data!$A$1:$AT$8036,A9898,FALSE)</f>
        <v>#REF!</v>
      </c>
      <c r="E9898" t="e">
        <f>HLOOKUP("Prøvetagning",data!$A$1:$AT$8036,A9898,FALSE)</f>
        <v>#REF!</v>
      </c>
      <c r="F9898" t="e">
        <f>HLOOKUP("Prøve",data!$A$1:$AT$8036,A9898,FALSE)</f>
        <v>#REF!</v>
      </c>
      <c r="G9898" t="e">
        <f>HLOOKUP("ScKode",data!$A$1:$AT$8036,A9898,FALSE)</f>
        <v>#REF!</v>
      </c>
      <c r="H9898" t="e">
        <f>HLOOKUP("StofParameter",data!$A$1:$AT$8036,A9898,FALSE)</f>
        <v>#REF!</v>
      </c>
      <c r="I9898" t="e">
        <f>HLOOKUP("Dato",data!$A$1:$AT$8036,A9898,FALSE)</f>
        <v>#REF!</v>
      </c>
      <c r="J9898" t="e">
        <f>HLOOKUP("Resultat-attribut",data!$A$1:$AT$8036,A9898,FALSE)</f>
        <v>#REF!</v>
      </c>
      <c r="K9898" t="e">
        <f>HLOOKUP("Resultat",data!$A$1:$AT$8036,A9898,FALSE)</f>
        <v>#REF!</v>
      </c>
      <c r="L9898" t="e">
        <f>HLOOKUP("Enhed",data!$A$1:$AT$8036,A9898,FALSE)</f>
        <v>#REF!</v>
      </c>
    </row>
    <row r="9899" spans="1:12" x14ac:dyDescent="0.2">
      <c r="A9899">
        <v>9898</v>
      </c>
      <c r="B9899" t="e">
        <f>HLOOKUP("Referencer",data!$A$1:$AT$8036,A9899,FALSE)</f>
        <v>#REF!</v>
      </c>
      <c r="C9899" t="e">
        <f>HLOOKUP("Stedtekst",data!$A$1:$AT$8036,A9899,FALSE)</f>
        <v>#REF!</v>
      </c>
      <c r="D9899" t="e">
        <f>HLOOKUP("Målested navn",data!$A$1:$AT$8036,A9899,FALSE)</f>
        <v>#REF!</v>
      </c>
      <c r="E9899" t="e">
        <f>HLOOKUP("Prøvetagning",data!$A$1:$AT$8036,A9899,FALSE)</f>
        <v>#REF!</v>
      </c>
      <c r="F9899" t="e">
        <f>HLOOKUP("Prøve",data!$A$1:$AT$8036,A9899,FALSE)</f>
        <v>#REF!</v>
      </c>
      <c r="G9899" t="e">
        <f>HLOOKUP("ScKode",data!$A$1:$AT$8036,A9899,FALSE)</f>
        <v>#REF!</v>
      </c>
      <c r="H9899" t="e">
        <f>HLOOKUP("StofParameter",data!$A$1:$AT$8036,A9899,FALSE)</f>
        <v>#REF!</v>
      </c>
      <c r="I9899" t="e">
        <f>HLOOKUP("Dato",data!$A$1:$AT$8036,A9899,FALSE)</f>
        <v>#REF!</v>
      </c>
      <c r="J9899" t="e">
        <f>HLOOKUP("Resultat-attribut",data!$A$1:$AT$8036,A9899,FALSE)</f>
        <v>#REF!</v>
      </c>
      <c r="K9899" t="e">
        <f>HLOOKUP("Resultat",data!$A$1:$AT$8036,A9899,FALSE)</f>
        <v>#REF!</v>
      </c>
      <c r="L9899" t="e">
        <f>HLOOKUP("Enhed",data!$A$1:$AT$8036,A9899,FALSE)</f>
        <v>#REF!</v>
      </c>
    </row>
    <row r="9900" spans="1:12" x14ac:dyDescent="0.2">
      <c r="A9900">
        <v>9899</v>
      </c>
      <c r="B9900" t="e">
        <f>HLOOKUP("Referencer",data!$A$1:$AT$8036,A9900,FALSE)</f>
        <v>#REF!</v>
      </c>
      <c r="C9900" t="e">
        <f>HLOOKUP("Stedtekst",data!$A$1:$AT$8036,A9900,FALSE)</f>
        <v>#REF!</v>
      </c>
      <c r="D9900" t="e">
        <f>HLOOKUP("Målested navn",data!$A$1:$AT$8036,A9900,FALSE)</f>
        <v>#REF!</v>
      </c>
      <c r="E9900" t="e">
        <f>HLOOKUP("Prøvetagning",data!$A$1:$AT$8036,A9900,FALSE)</f>
        <v>#REF!</v>
      </c>
      <c r="F9900" t="e">
        <f>HLOOKUP("Prøve",data!$A$1:$AT$8036,A9900,FALSE)</f>
        <v>#REF!</v>
      </c>
      <c r="G9900" t="e">
        <f>HLOOKUP("ScKode",data!$A$1:$AT$8036,A9900,FALSE)</f>
        <v>#REF!</v>
      </c>
      <c r="H9900" t="e">
        <f>HLOOKUP("StofParameter",data!$A$1:$AT$8036,A9900,FALSE)</f>
        <v>#REF!</v>
      </c>
      <c r="I9900" t="e">
        <f>HLOOKUP("Dato",data!$A$1:$AT$8036,A9900,FALSE)</f>
        <v>#REF!</v>
      </c>
      <c r="J9900" t="e">
        <f>HLOOKUP("Resultat-attribut",data!$A$1:$AT$8036,A9900,FALSE)</f>
        <v>#REF!</v>
      </c>
      <c r="K9900" t="e">
        <f>HLOOKUP("Resultat",data!$A$1:$AT$8036,A9900,FALSE)</f>
        <v>#REF!</v>
      </c>
      <c r="L9900" t="e">
        <f>HLOOKUP("Enhed",data!$A$1:$AT$8036,A9900,FALSE)</f>
        <v>#REF!</v>
      </c>
    </row>
    <row r="9901" spans="1:12" x14ac:dyDescent="0.2">
      <c r="A9901">
        <v>9900</v>
      </c>
      <c r="B9901" t="e">
        <f>HLOOKUP("Referencer",data!$A$1:$AT$8036,A9901,FALSE)</f>
        <v>#REF!</v>
      </c>
      <c r="C9901" t="e">
        <f>HLOOKUP("Stedtekst",data!$A$1:$AT$8036,A9901,FALSE)</f>
        <v>#REF!</v>
      </c>
      <c r="D9901" t="e">
        <f>HLOOKUP("Målested navn",data!$A$1:$AT$8036,A9901,FALSE)</f>
        <v>#REF!</v>
      </c>
      <c r="E9901" t="e">
        <f>HLOOKUP("Prøvetagning",data!$A$1:$AT$8036,A9901,FALSE)</f>
        <v>#REF!</v>
      </c>
      <c r="F9901" t="e">
        <f>HLOOKUP("Prøve",data!$A$1:$AT$8036,A9901,FALSE)</f>
        <v>#REF!</v>
      </c>
      <c r="G9901" t="e">
        <f>HLOOKUP("ScKode",data!$A$1:$AT$8036,A9901,FALSE)</f>
        <v>#REF!</v>
      </c>
      <c r="H9901" t="e">
        <f>HLOOKUP("StofParameter",data!$A$1:$AT$8036,A9901,FALSE)</f>
        <v>#REF!</v>
      </c>
      <c r="I9901" t="e">
        <f>HLOOKUP("Dato",data!$A$1:$AT$8036,A9901,FALSE)</f>
        <v>#REF!</v>
      </c>
      <c r="J9901" t="e">
        <f>HLOOKUP("Resultat-attribut",data!$A$1:$AT$8036,A9901,FALSE)</f>
        <v>#REF!</v>
      </c>
      <c r="K9901" t="e">
        <f>HLOOKUP("Resultat",data!$A$1:$AT$8036,A9901,FALSE)</f>
        <v>#REF!</v>
      </c>
      <c r="L9901" t="e">
        <f>HLOOKUP("Enhed",data!$A$1:$AT$8036,A9901,FALSE)</f>
        <v>#REF!</v>
      </c>
    </row>
    <row r="9902" spans="1:12" x14ac:dyDescent="0.2">
      <c r="A9902">
        <v>9901</v>
      </c>
      <c r="B9902" t="e">
        <f>HLOOKUP("Referencer",data!$A$1:$AT$8036,A9902,FALSE)</f>
        <v>#REF!</v>
      </c>
      <c r="C9902" t="e">
        <f>HLOOKUP("Stedtekst",data!$A$1:$AT$8036,A9902,FALSE)</f>
        <v>#REF!</v>
      </c>
      <c r="D9902" t="e">
        <f>HLOOKUP("Målested navn",data!$A$1:$AT$8036,A9902,FALSE)</f>
        <v>#REF!</v>
      </c>
      <c r="E9902" t="e">
        <f>HLOOKUP("Prøvetagning",data!$A$1:$AT$8036,A9902,FALSE)</f>
        <v>#REF!</v>
      </c>
      <c r="F9902" t="e">
        <f>HLOOKUP("Prøve",data!$A$1:$AT$8036,A9902,FALSE)</f>
        <v>#REF!</v>
      </c>
      <c r="G9902" t="e">
        <f>HLOOKUP("ScKode",data!$A$1:$AT$8036,A9902,FALSE)</f>
        <v>#REF!</v>
      </c>
      <c r="H9902" t="e">
        <f>HLOOKUP("StofParameter",data!$A$1:$AT$8036,A9902,FALSE)</f>
        <v>#REF!</v>
      </c>
      <c r="I9902" t="e">
        <f>HLOOKUP("Dato",data!$A$1:$AT$8036,A9902,FALSE)</f>
        <v>#REF!</v>
      </c>
      <c r="J9902" t="e">
        <f>HLOOKUP("Resultat-attribut",data!$A$1:$AT$8036,A9902,FALSE)</f>
        <v>#REF!</v>
      </c>
      <c r="K9902" t="e">
        <f>HLOOKUP("Resultat",data!$A$1:$AT$8036,A9902,FALSE)</f>
        <v>#REF!</v>
      </c>
      <c r="L9902" t="e">
        <f>HLOOKUP("Enhed",data!$A$1:$AT$8036,A9902,FALSE)</f>
        <v>#REF!</v>
      </c>
    </row>
    <row r="9903" spans="1:12" x14ac:dyDescent="0.2">
      <c r="A9903">
        <v>9902</v>
      </c>
      <c r="B9903" t="e">
        <f>HLOOKUP("Referencer",data!$A$1:$AT$8036,A9903,FALSE)</f>
        <v>#REF!</v>
      </c>
      <c r="C9903" t="e">
        <f>HLOOKUP("Stedtekst",data!$A$1:$AT$8036,A9903,FALSE)</f>
        <v>#REF!</v>
      </c>
      <c r="D9903" t="e">
        <f>HLOOKUP("Målested navn",data!$A$1:$AT$8036,A9903,FALSE)</f>
        <v>#REF!</v>
      </c>
      <c r="E9903" t="e">
        <f>HLOOKUP("Prøvetagning",data!$A$1:$AT$8036,A9903,FALSE)</f>
        <v>#REF!</v>
      </c>
      <c r="F9903" t="e">
        <f>HLOOKUP("Prøve",data!$A$1:$AT$8036,A9903,FALSE)</f>
        <v>#REF!</v>
      </c>
      <c r="G9903" t="e">
        <f>HLOOKUP("ScKode",data!$A$1:$AT$8036,A9903,FALSE)</f>
        <v>#REF!</v>
      </c>
      <c r="H9903" t="e">
        <f>HLOOKUP("StofParameter",data!$A$1:$AT$8036,A9903,FALSE)</f>
        <v>#REF!</v>
      </c>
      <c r="I9903" t="e">
        <f>HLOOKUP("Dato",data!$A$1:$AT$8036,A9903,FALSE)</f>
        <v>#REF!</v>
      </c>
      <c r="J9903" t="e">
        <f>HLOOKUP("Resultat-attribut",data!$A$1:$AT$8036,A9903,FALSE)</f>
        <v>#REF!</v>
      </c>
      <c r="K9903" t="e">
        <f>HLOOKUP("Resultat",data!$A$1:$AT$8036,A9903,FALSE)</f>
        <v>#REF!</v>
      </c>
      <c r="L9903" t="e">
        <f>HLOOKUP("Enhed",data!$A$1:$AT$8036,A9903,FALSE)</f>
        <v>#REF!</v>
      </c>
    </row>
    <row r="9904" spans="1:12" x14ac:dyDescent="0.2">
      <c r="A9904">
        <v>9903</v>
      </c>
      <c r="B9904" t="e">
        <f>HLOOKUP("Referencer",data!$A$1:$AT$8036,A9904,FALSE)</f>
        <v>#REF!</v>
      </c>
      <c r="C9904" t="e">
        <f>HLOOKUP("Stedtekst",data!$A$1:$AT$8036,A9904,FALSE)</f>
        <v>#REF!</v>
      </c>
      <c r="D9904" t="e">
        <f>HLOOKUP("Målested navn",data!$A$1:$AT$8036,A9904,FALSE)</f>
        <v>#REF!</v>
      </c>
      <c r="E9904" t="e">
        <f>HLOOKUP("Prøvetagning",data!$A$1:$AT$8036,A9904,FALSE)</f>
        <v>#REF!</v>
      </c>
      <c r="F9904" t="e">
        <f>HLOOKUP("Prøve",data!$A$1:$AT$8036,A9904,FALSE)</f>
        <v>#REF!</v>
      </c>
      <c r="G9904" t="e">
        <f>HLOOKUP("ScKode",data!$A$1:$AT$8036,A9904,FALSE)</f>
        <v>#REF!</v>
      </c>
      <c r="H9904" t="e">
        <f>HLOOKUP("StofParameter",data!$A$1:$AT$8036,A9904,FALSE)</f>
        <v>#REF!</v>
      </c>
      <c r="I9904" t="e">
        <f>HLOOKUP("Dato",data!$A$1:$AT$8036,A9904,FALSE)</f>
        <v>#REF!</v>
      </c>
      <c r="J9904" t="e">
        <f>HLOOKUP("Resultat-attribut",data!$A$1:$AT$8036,A9904,FALSE)</f>
        <v>#REF!</v>
      </c>
      <c r="K9904" t="e">
        <f>HLOOKUP("Resultat",data!$A$1:$AT$8036,A9904,FALSE)</f>
        <v>#REF!</v>
      </c>
      <c r="L9904" t="e">
        <f>HLOOKUP("Enhed",data!$A$1:$AT$8036,A9904,FALSE)</f>
        <v>#REF!</v>
      </c>
    </row>
    <row r="9905" spans="1:12" x14ac:dyDescent="0.2">
      <c r="A9905">
        <v>9904</v>
      </c>
      <c r="B9905" t="e">
        <f>HLOOKUP("Referencer",data!$A$1:$AT$8036,A9905,FALSE)</f>
        <v>#REF!</v>
      </c>
      <c r="C9905" t="e">
        <f>HLOOKUP("Stedtekst",data!$A$1:$AT$8036,A9905,FALSE)</f>
        <v>#REF!</v>
      </c>
      <c r="D9905" t="e">
        <f>HLOOKUP("Målested navn",data!$A$1:$AT$8036,A9905,FALSE)</f>
        <v>#REF!</v>
      </c>
      <c r="E9905" t="e">
        <f>HLOOKUP("Prøvetagning",data!$A$1:$AT$8036,A9905,FALSE)</f>
        <v>#REF!</v>
      </c>
      <c r="F9905" t="e">
        <f>HLOOKUP("Prøve",data!$A$1:$AT$8036,A9905,FALSE)</f>
        <v>#REF!</v>
      </c>
      <c r="G9905" t="e">
        <f>HLOOKUP("ScKode",data!$A$1:$AT$8036,A9905,FALSE)</f>
        <v>#REF!</v>
      </c>
      <c r="H9905" t="e">
        <f>HLOOKUP("StofParameter",data!$A$1:$AT$8036,A9905,FALSE)</f>
        <v>#REF!</v>
      </c>
      <c r="I9905" t="e">
        <f>HLOOKUP("Dato",data!$A$1:$AT$8036,A9905,FALSE)</f>
        <v>#REF!</v>
      </c>
      <c r="J9905" t="e">
        <f>HLOOKUP("Resultat-attribut",data!$A$1:$AT$8036,A9905,FALSE)</f>
        <v>#REF!</v>
      </c>
      <c r="K9905" t="e">
        <f>HLOOKUP("Resultat",data!$A$1:$AT$8036,A9905,FALSE)</f>
        <v>#REF!</v>
      </c>
      <c r="L9905" t="e">
        <f>HLOOKUP("Enhed",data!$A$1:$AT$8036,A9905,FALSE)</f>
        <v>#REF!</v>
      </c>
    </row>
    <row r="9906" spans="1:12" x14ac:dyDescent="0.2">
      <c r="A9906">
        <v>9905</v>
      </c>
      <c r="B9906" t="e">
        <f>HLOOKUP("Referencer",data!$A$1:$AT$8036,A9906,FALSE)</f>
        <v>#REF!</v>
      </c>
      <c r="C9906" t="e">
        <f>HLOOKUP("Stedtekst",data!$A$1:$AT$8036,A9906,FALSE)</f>
        <v>#REF!</v>
      </c>
      <c r="D9906" t="e">
        <f>HLOOKUP("Målested navn",data!$A$1:$AT$8036,A9906,FALSE)</f>
        <v>#REF!</v>
      </c>
      <c r="E9906" t="e">
        <f>HLOOKUP("Prøvetagning",data!$A$1:$AT$8036,A9906,FALSE)</f>
        <v>#REF!</v>
      </c>
      <c r="F9906" t="e">
        <f>HLOOKUP("Prøve",data!$A$1:$AT$8036,A9906,FALSE)</f>
        <v>#REF!</v>
      </c>
      <c r="G9906" t="e">
        <f>HLOOKUP("ScKode",data!$A$1:$AT$8036,A9906,FALSE)</f>
        <v>#REF!</v>
      </c>
      <c r="H9906" t="e">
        <f>HLOOKUP("StofParameter",data!$A$1:$AT$8036,A9906,FALSE)</f>
        <v>#REF!</v>
      </c>
      <c r="I9906" t="e">
        <f>HLOOKUP("Dato",data!$A$1:$AT$8036,A9906,FALSE)</f>
        <v>#REF!</v>
      </c>
      <c r="J9906" t="e">
        <f>HLOOKUP("Resultat-attribut",data!$A$1:$AT$8036,A9906,FALSE)</f>
        <v>#REF!</v>
      </c>
      <c r="K9906" t="e">
        <f>HLOOKUP("Resultat",data!$A$1:$AT$8036,A9906,FALSE)</f>
        <v>#REF!</v>
      </c>
      <c r="L9906" t="e">
        <f>HLOOKUP("Enhed",data!$A$1:$AT$8036,A9906,FALSE)</f>
        <v>#REF!</v>
      </c>
    </row>
    <row r="9907" spans="1:12" x14ac:dyDescent="0.2">
      <c r="A9907">
        <v>9906</v>
      </c>
      <c r="B9907" t="e">
        <f>HLOOKUP("Referencer",data!$A$1:$AT$8036,A9907,FALSE)</f>
        <v>#REF!</v>
      </c>
      <c r="C9907" t="e">
        <f>HLOOKUP("Stedtekst",data!$A$1:$AT$8036,A9907,FALSE)</f>
        <v>#REF!</v>
      </c>
      <c r="D9907" t="e">
        <f>HLOOKUP("Målested navn",data!$A$1:$AT$8036,A9907,FALSE)</f>
        <v>#REF!</v>
      </c>
      <c r="E9907" t="e">
        <f>HLOOKUP("Prøvetagning",data!$A$1:$AT$8036,A9907,FALSE)</f>
        <v>#REF!</v>
      </c>
      <c r="F9907" t="e">
        <f>HLOOKUP("Prøve",data!$A$1:$AT$8036,A9907,FALSE)</f>
        <v>#REF!</v>
      </c>
      <c r="G9907" t="e">
        <f>HLOOKUP("ScKode",data!$A$1:$AT$8036,A9907,FALSE)</f>
        <v>#REF!</v>
      </c>
      <c r="H9907" t="e">
        <f>HLOOKUP("StofParameter",data!$A$1:$AT$8036,A9907,FALSE)</f>
        <v>#REF!</v>
      </c>
      <c r="I9907" t="e">
        <f>HLOOKUP("Dato",data!$A$1:$AT$8036,A9907,FALSE)</f>
        <v>#REF!</v>
      </c>
      <c r="J9907" t="e">
        <f>HLOOKUP("Resultat-attribut",data!$A$1:$AT$8036,A9907,FALSE)</f>
        <v>#REF!</v>
      </c>
      <c r="K9907" t="e">
        <f>HLOOKUP("Resultat",data!$A$1:$AT$8036,A9907,FALSE)</f>
        <v>#REF!</v>
      </c>
      <c r="L9907" t="e">
        <f>HLOOKUP("Enhed",data!$A$1:$AT$8036,A9907,FALSE)</f>
        <v>#REF!</v>
      </c>
    </row>
    <row r="9908" spans="1:12" x14ac:dyDescent="0.2">
      <c r="A9908">
        <v>9907</v>
      </c>
      <c r="B9908" t="e">
        <f>HLOOKUP("Referencer",data!$A$1:$AT$8036,A9908,FALSE)</f>
        <v>#REF!</v>
      </c>
      <c r="C9908" t="e">
        <f>HLOOKUP("Stedtekst",data!$A$1:$AT$8036,A9908,FALSE)</f>
        <v>#REF!</v>
      </c>
      <c r="D9908" t="e">
        <f>HLOOKUP("Målested navn",data!$A$1:$AT$8036,A9908,FALSE)</f>
        <v>#REF!</v>
      </c>
      <c r="E9908" t="e">
        <f>HLOOKUP("Prøvetagning",data!$A$1:$AT$8036,A9908,FALSE)</f>
        <v>#REF!</v>
      </c>
      <c r="F9908" t="e">
        <f>HLOOKUP("Prøve",data!$A$1:$AT$8036,A9908,FALSE)</f>
        <v>#REF!</v>
      </c>
      <c r="G9908" t="e">
        <f>HLOOKUP("ScKode",data!$A$1:$AT$8036,A9908,FALSE)</f>
        <v>#REF!</v>
      </c>
      <c r="H9908" t="e">
        <f>HLOOKUP("StofParameter",data!$A$1:$AT$8036,A9908,FALSE)</f>
        <v>#REF!</v>
      </c>
      <c r="I9908" t="e">
        <f>HLOOKUP("Dato",data!$A$1:$AT$8036,A9908,FALSE)</f>
        <v>#REF!</v>
      </c>
      <c r="J9908" t="e">
        <f>HLOOKUP("Resultat-attribut",data!$A$1:$AT$8036,A9908,FALSE)</f>
        <v>#REF!</v>
      </c>
      <c r="K9908" t="e">
        <f>HLOOKUP("Resultat",data!$A$1:$AT$8036,A9908,FALSE)</f>
        <v>#REF!</v>
      </c>
      <c r="L9908" t="e">
        <f>HLOOKUP("Enhed",data!$A$1:$AT$8036,A9908,FALSE)</f>
        <v>#REF!</v>
      </c>
    </row>
    <row r="9909" spans="1:12" x14ac:dyDescent="0.2">
      <c r="A9909">
        <v>9908</v>
      </c>
      <c r="B9909" t="e">
        <f>HLOOKUP("Referencer",data!$A$1:$AT$8036,A9909,FALSE)</f>
        <v>#REF!</v>
      </c>
      <c r="C9909" t="e">
        <f>HLOOKUP("Stedtekst",data!$A$1:$AT$8036,A9909,FALSE)</f>
        <v>#REF!</v>
      </c>
      <c r="D9909" t="e">
        <f>HLOOKUP("Målested navn",data!$A$1:$AT$8036,A9909,FALSE)</f>
        <v>#REF!</v>
      </c>
      <c r="E9909" t="e">
        <f>HLOOKUP("Prøvetagning",data!$A$1:$AT$8036,A9909,FALSE)</f>
        <v>#REF!</v>
      </c>
      <c r="F9909" t="e">
        <f>HLOOKUP("Prøve",data!$A$1:$AT$8036,A9909,FALSE)</f>
        <v>#REF!</v>
      </c>
      <c r="G9909" t="e">
        <f>HLOOKUP("ScKode",data!$A$1:$AT$8036,A9909,FALSE)</f>
        <v>#REF!</v>
      </c>
      <c r="H9909" t="e">
        <f>HLOOKUP("StofParameter",data!$A$1:$AT$8036,A9909,FALSE)</f>
        <v>#REF!</v>
      </c>
      <c r="I9909" t="e">
        <f>HLOOKUP("Dato",data!$A$1:$AT$8036,A9909,FALSE)</f>
        <v>#REF!</v>
      </c>
      <c r="J9909" t="e">
        <f>HLOOKUP("Resultat-attribut",data!$A$1:$AT$8036,A9909,FALSE)</f>
        <v>#REF!</v>
      </c>
      <c r="K9909" t="e">
        <f>HLOOKUP("Resultat",data!$A$1:$AT$8036,A9909,FALSE)</f>
        <v>#REF!</v>
      </c>
      <c r="L9909" t="e">
        <f>HLOOKUP("Enhed",data!$A$1:$AT$8036,A9909,FALSE)</f>
        <v>#REF!</v>
      </c>
    </row>
    <row r="9910" spans="1:12" x14ac:dyDescent="0.2">
      <c r="A9910">
        <v>9909</v>
      </c>
      <c r="B9910" t="e">
        <f>HLOOKUP("Referencer",data!$A$1:$AT$8036,A9910,FALSE)</f>
        <v>#REF!</v>
      </c>
      <c r="C9910" t="e">
        <f>HLOOKUP("Stedtekst",data!$A$1:$AT$8036,A9910,FALSE)</f>
        <v>#REF!</v>
      </c>
      <c r="D9910" t="e">
        <f>HLOOKUP("Målested navn",data!$A$1:$AT$8036,A9910,FALSE)</f>
        <v>#REF!</v>
      </c>
      <c r="E9910" t="e">
        <f>HLOOKUP("Prøvetagning",data!$A$1:$AT$8036,A9910,FALSE)</f>
        <v>#REF!</v>
      </c>
      <c r="F9910" t="e">
        <f>HLOOKUP("Prøve",data!$A$1:$AT$8036,A9910,FALSE)</f>
        <v>#REF!</v>
      </c>
      <c r="G9910" t="e">
        <f>HLOOKUP("ScKode",data!$A$1:$AT$8036,A9910,FALSE)</f>
        <v>#REF!</v>
      </c>
      <c r="H9910" t="e">
        <f>HLOOKUP("StofParameter",data!$A$1:$AT$8036,A9910,FALSE)</f>
        <v>#REF!</v>
      </c>
      <c r="I9910" t="e">
        <f>HLOOKUP("Dato",data!$A$1:$AT$8036,A9910,FALSE)</f>
        <v>#REF!</v>
      </c>
      <c r="J9910" t="e">
        <f>HLOOKUP("Resultat-attribut",data!$A$1:$AT$8036,A9910,FALSE)</f>
        <v>#REF!</v>
      </c>
      <c r="K9910" t="e">
        <f>HLOOKUP("Resultat",data!$A$1:$AT$8036,A9910,FALSE)</f>
        <v>#REF!</v>
      </c>
      <c r="L9910" t="e">
        <f>HLOOKUP("Enhed",data!$A$1:$AT$8036,A9910,FALSE)</f>
        <v>#REF!</v>
      </c>
    </row>
    <row r="9911" spans="1:12" x14ac:dyDescent="0.2">
      <c r="A9911">
        <v>9910</v>
      </c>
      <c r="B9911" t="e">
        <f>HLOOKUP("Referencer",data!$A$1:$AT$8036,A9911,FALSE)</f>
        <v>#REF!</v>
      </c>
      <c r="C9911" t="e">
        <f>HLOOKUP("Stedtekst",data!$A$1:$AT$8036,A9911,FALSE)</f>
        <v>#REF!</v>
      </c>
      <c r="D9911" t="e">
        <f>HLOOKUP("Målested navn",data!$A$1:$AT$8036,A9911,FALSE)</f>
        <v>#REF!</v>
      </c>
      <c r="E9911" t="e">
        <f>HLOOKUP("Prøvetagning",data!$A$1:$AT$8036,A9911,FALSE)</f>
        <v>#REF!</v>
      </c>
      <c r="F9911" t="e">
        <f>HLOOKUP("Prøve",data!$A$1:$AT$8036,A9911,FALSE)</f>
        <v>#REF!</v>
      </c>
      <c r="G9911" t="e">
        <f>HLOOKUP("ScKode",data!$A$1:$AT$8036,A9911,FALSE)</f>
        <v>#REF!</v>
      </c>
      <c r="H9911" t="e">
        <f>HLOOKUP("StofParameter",data!$A$1:$AT$8036,A9911,FALSE)</f>
        <v>#REF!</v>
      </c>
      <c r="I9911" t="e">
        <f>HLOOKUP("Dato",data!$A$1:$AT$8036,A9911,FALSE)</f>
        <v>#REF!</v>
      </c>
      <c r="J9911" t="e">
        <f>HLOOKUP("Resultat-attribut",data!$A$1:$AT$8036,A9911,FALSE)</f>
        <v>#REF!</v>
      </c>
      <c r="K9911" t="e">
        <f>HLOOKUP("Resultat",data!$A$1:$AT$8036,A9911,FALSE)</f>
        <v>#REF!</v>
      </c>
      <c r="L9911" t="e">
        <f>HLOOKUP("Enhed",data!$A$1:$AT$8036,A9911,FALSE)</f>
        <v>#REF!</v>
      </c>
    </row>
    <row r="9912" spans="1:12" x14ac:dyDescent="0.2">
      <c r="A9912">
        <v>9911</v>
      </c>
      <c r="B9912" t="e">
        <f>HLOOKUP("Referencer",data!$A$1:$AT$8036,A9912,FALSE)</f>
        <v>#REF!</v>
      </c>
      <c r="C9912" t="e">
        <f>HLOOKUP("Stedtekst",data!$A$1:$AT$8036,A9912,FALSE)</f>
        <v>#REF!</v>
      </c>
      <c r="D9912" t="e">
        <f>HLOOKUP("Målested navn",data!$A$1:$AT$8036,A9912,FALSE)</f>
        <v>#REF!</v>
      </c>
      <c r="E9912" t="e">
        <f>HLOOKUP("Prøvetagning",data!$A$1:$AT$8036,A9912,FALSE)</f>
        <v>#REF!</v>
      </c>
      <c r="F9912" t="e">
        <f>HLOOKUP("Prøve",data!$A$1:$AT$8036,A9912,FALSE)</f>
        <v>#REF!</v>
      </c>
      <c r="G9912" t="e">
        <f>HLOOKUP("ScKode",data!$A$1:$AT$8036,A9912,FALSE)</f>
        <v>#REF!</v>
      </c>
      <c r="H9912" t="e">
        <f>HLOOKUP("StofParameter",data!$A$1:$AT$8036,A9912,FALSE)</f>
        <v>#REF!</v>
      </c>
      <c r="I9912" t="e">
        <f>HLOOKUP("Dato",data!$A$1:$AT$8036,A9912,FALSE)</f>
        <v>#REF!</v>
      </c>
      <c r="J9912" t="e">
        <f>HLOOKUP("Resultat-attribut",data!$A$1:$AT$8036,A9912,FALSE)</f>
        <v>#REF!</v>
      </c>
      <c r="K9912" t="e">
        <f>HLOOKUP("Resultat",data!$A$1:$AT$8036,A9912,FALSE)</f>
        <v>#REF!</v>
      </c>
      <c r="L9912" t="e">
        <f>HLOOKUP("Enhed",data!$A$1:$AT$8036,A9912,FALSE)</f>
        <v>#REF!</v>
      </c>
    </row>
    <row r="9913" spans="1:12" x14ac:dyDescent="0.2">
      <c r="A9913">
        <v>9912</v>
      </c>
      <c r="B9913" t="e">
        <f>HLOOKUP("Referencer",data!$A$1:$AT$8036,A9913,FALSE)</f>
        <v>#REF!</v>
      </c>
      <c r="C9913" t="e">
        <f>HLOOKUP("Stedtekst",data!$A$1:$AT$8036,A9913,FALSE)</f>
        <v>#REF!</v>
      </c>
      <c r="D9913" t="e">
        <f>HLOOKUP("Målested navn",data!$A$1:$AT$8036,A9913,FALSE)</f>
        <v>#REF!</v>
      </c>
      <c r="E9913" t="e">
        <f>HLOOKUP("Prøvetagning",data!$A$1:$AT$8036,A9913,FALSE)</f>
        <v>#REF!</v>
      </c>
      <c r="F9913" t="e">
        <f>HLOOKUP("Prøve",data!$A$1:$AT$8036,A9913,FALSE)</f>
        <v>#REF!</v>
      </c>
      <c r="G9913" t="e">
        <f>HLOOKUP("ScKode",data!$A$1:$AT$8036,A9913,FALSE)</f>
        <v>#REF!</v>
      </c>
      <c r="H9913" t="e">
        <f>HLOOKUP("StofParameter",data!$A$1:$AT$8036,A9913,FALSE)</f>
        <v>#REF!</v>
      </c>
      <c r="I9913" t="e">
        <f>HLOOKUP("Dato",data!$A$1:$AT$8036,A9913,FALSE)</f>
        <v>#REF!</v>
      </c>
      <c r="J9913" t="e">
        <f>HLOOKUP("Resultat-attribut",data!$A$1:$AT$8036,A9913,FALSE)</f>
        <v>#REF!</v>
      </c>
      <c r="K9913" t="e">
        <f>HLOOKUP("Resultat",data!$A$1:$AT$8036,A9913,FALSE)</f>
        <v>#REF!</v>
      </c>
      <c r="L9913" t="e">
        <f>HLOOKUP("Enhed",data!$A$1:$AT$8036,A9913,FALSE)</f>
        <v>#REF!</v>
      </c>
    </row>
    <row r="9914" spans="1:12" x14ac:dyDescent="0.2">
      <c r="A9914">
        <v>9913</v>
      </c>
      <c r="B9914" t="e">
        <f>HLOOKUP("Referencer",data!$A$1:$AT$8036,A9914,FALSE)</f>
        <v>#REF!</v>
      </c>
      <c r="C9914" t="e">
        <f>HLOOKUP("Stedtekst",data!$A$1:$AT$8036,A9914,FALSE)</f>
        <v>#REF!</v>
      </c>
      <c r="D9914" t="e">
        <f>HLOOKUP("Målested navn",data!$A$1:$AT$8036,A9914,FALSE)</f>
        <v>#REF!</v>
      </c>
      <c r="E9914" t="e">
        <f>HLOOKUP("Prøvetagning",data!$A$1:$AT$8036,A9914,FALSE)</f>
        <v>#REF!</v>
      </c>
      <c r="F9914" t="e">
        <f>HLOOKUP("Prøve",data!$A$1:$AT$8036,A9914,FALSE)</f>
        <v>#REF!</v>
      </c>
      <c r="G9914" t="e">
        <f>HLOOKUP("ScKode",data!$A$1:$AT$8036,A9914,FALSE)</f>
        <v>#REF!</v>
      </c>
      <c r="H9914" t="e">
        <f>HLOOKUP("StofParameter",data!$A$1:$AT$8036,A9914,FALSE)</f>
        <v>#REF!</v>
      </c>
      <c r="I9914" t="e">
        <f>HLOOKUP("Dato",data!$A$1:$AT$8036,A9914,FALSE)</f>
        <v>#REF!</v>
      </c>
      <c r="J9914" t="e">
        <f>HLOOKUP("Resultat-attribut",data!$A$1:$AT$8036,A9914,FALSE)</f>
        <v>#REF!</v>
      </c>
      <c r="K9914" t="e">
        <f>HLOOKUP("Resultat",data!$A$1:$AT$8036,A9914,FALSE)</f>
        <v>#REF!</v>
      </c>
      <c r="L9914" t="e">
        <f>HLOOKUP("Enhed",data!$A$1:$AT$8036,A9914,FALSE)</f>
        <v>#REF!</v>
      </c>
    </row>
    <row r="9915" spans="1:12" x14ac:dyDescent="0.2">
      <c r="A9915">
        <v>9914</v>
      </c>
      <c r="B9915" t="e">
        <f>HLOOKUP("Referencer",data!$A$1:$AT$8036,A9915,FALSE)</f>
        <v>#REF!</v>
      </c>
      <c r="C9915" t="e">
        <f>HLOOKUP("Stedtekst",data!$A$1:$AT$8036,A9915,FALSE)</f>
        <v>#REF!</v>
      </c>
      <c r="D9915" t="e">
        <f>HLOOKUP("Målested navn",data!$A$1:$AT$8036,A9915,FALSE)</f>
        <v>#REF!</v>
      </c>
      <c r="E9915" t="e">
        <f>HLOOKUP("Prøvetagning",data!$A$1:$AT$8036,A9915,FALSE)</f>
        <v>#REF!</v>
      </c>
      <c r="F9915" t="e">
        <f>HLOOKUP("Prøve",data!$A$1:$AT$8036,A9915,FALSE)</f>
        <v>#REF!</v>
      </c>
      <c r="G9915" t="e">
        <f>HLOOKUP("ScKode",data!$A$1:$AT$8036,A9915,FALSE)</f>
        <v>#REF!</v>
      </c>
      <c r="H9915" t="e">
        <f>HLOOKUP("StofParameter",data!$A$1:$AT$8036,A9915,FALSE)</f>
        <v>#REF!</v>
      </c>
      <c r="I9915" t="e">
        <f>HLOOKUP("Dato",data!$A$1:$AT$8036,A9915,FALSE)</f>
        <v>#REF!</v>
      </c>
      <c r="J9915" t="e">
        <f>HLOOKUP("Resultat-attribut",data!$A$1:$AT$8036,A9915,FALSE)</f>
        <v>#REF!</v>
      </c>
      <c r="K9915" t="e">
        <f>HLOOKUP("Resultat",data!$A$1:$AT$8036,A9915,FALSE)</f>
        <v>#REF!</v>
      </c>
      <c r="L9915" t="e">
        <f>HLOOKUP("Enhed",data!$A$1:$AT$8036,A9915,FALSE)</f>
        <v>#REF!</v>
      </c>
    </row>
    <row r="9916" spans="1:12" x14ac:dyDescent="0.2">
      <c r="A9916">
        <v>9915</v>
      </c>
      <c r="B9916" t="e">
        <f>HLOOKUP("Referencer",data!$A$1:$AT$8036,A9916,FALSE)</f>
        <v>#REF!</v>
      </c>
      <c r="C9916" t="e">
        <f>HLOOKUP("Stedtekst",data!$A$1:$AT$8036,A9916,FALSE)</f>
        <v>#REF!</v>
      </c>
      <c r="D9916" t="e">
        <f>HLOOKUP("Målested navn",data!$A$1:$AT$8036,A9916,FALSE)</f>
        <v>#REF!</v>
      </c>
      <c r="E9916" t="e">
        <f>HLOOKUP("Prøvetagning",data!$A$1:$AT$8036,A9916,FALSE)</f>
        <v>#REF!</v>
      </c>
      <c r="F9916" t="e">
        <f>HLOOKUP("Prøve",data!$A$1:$AT$8036,A9916,FALSE)</f>
        <v>#REF!</v>
      </c>
      <c r="G9916" t="e">
        <f>HLOOKUP("ScKode",data!$A$1:$AT$8036,A9916,FALSE)</f>
        <v>#REF!</v>
      </c>
      <c r="H9916" t="e">
        <f>HLOOKUP("StofParameter",data!$A$1:$AT$8036,A9916,FALSE)</f>
        <v>#REF!</v>
      </c>
      <c r="I9916" t="e">
        <f>HLOOKUP("Dato",data!$A$1:$AT$8036,A9916,FALSE)</f>
        <v>#REF!</v>
      </c>
      <c r="J9916" t="e">
        <f>HLOOKUP("Resultat-attribut",data!$A$1:$AT$8036,A9916,FALSE)</f>
        <v>#REF!</v>
      </c>
      <c r="K9916" t="e">
        <f>HLOOKUP("Resultat",data!$A$1:$AT$8036,A9916,FALSE)</f>
        <v>#REF!</v>
      </c>
      <c r="L9916" t="e">
        <f>HLOOKUP("Enhed",data!$A$1:$AT$8036,A9916,FALSE)</f>
        <v>#REF!</v>
      </c>
    </row>
    <row r="9917" spans="1:12" x14ac:dyDescent="0.2">
      <c r="A9917">
        <v>9916</v>
      </c>
      <c r="B9917" t="e">
        <f>HLOOKUP("Referencer",data!$A$1:$AT$8036,A9917,FALSE)</f>
        <v>#REF!</v>
      </c>
      <c r="C9917" t="e">
        <f>HLOOKUP("Stedtekst",data!$A$1:$AT$8036,A9917,FALSE)</f>
        <v>#REF!</v>
      </c>
      <c r="D9917" t="e">
        <f>HLOOKUP("Målested navn",data!$A$1:$AT$8036,A9917,FALSE)</f>
        <v>#REF!</v>
      </c>
      <c r="E9917" t="e">
        <f>HLOOKUP("Prøvetagning",data!$A$1:$AT$8036,A9917,FALSE)</f>
        <v>#REF!</v>
      </c>
      <c r="F9917" t="e">
        <f>HLOOKUP("Prøve",data!$A$1:$AT$8036,A9917,FALSE)</f>
        <v>#REF!</v>
      </c>
      <c r="G9917" t="e">
        <f>HLOOKUP("ScKode",data!$A$1:$AT$8036,A9917,FALSE)</f>
        <v>#REF!</v>
      </c>
      <c r="H9917" t="e">
        <f>HLOOKUP("StofParameter",data!$A$1:$AT$8036,A9917,FALSE)</f>
        <v>#REF!</v>
      </c>
      <c r="I9917" t="e">
        <f>HLOOKUP("Dato",data!$A$1:$AT$8036,A9917,FALSE)</f>
        <v>#REF!</v>
      </c>
      <c r="J9917" t="e">
        <f>HLOOKUP("Resultat-attribut",data!$A$1:$AT$8036,A9917,FALSE)</f>
        <v>#REF!</v>
      </c>
      <c r="K9917" t="e">
        <f>HLOOKUP("Resultat",data!$A$1:$AT$8036,A9917,FALSE)</f>
        <v>#REF!</v>
      </c>
      <c r="L9917" t="e">
        <f>HLOOKUP("Enhed",data!$A$1:$AT$8036,A9917,FALSE)</f>
        <v>#REF!</v>
      </c>
    </row>
    <row r="9918" spans="1:12" x14ac:dyDescent="0.2">
      <c r="A9918">
        <v>9917</v>
      </c>
      <c r="B9918" t="e">
        <f>HLOOKUP("Referencer",data!$A$1:$AT$8036,A9918,FALSE)</f>
        <v>#REF!</v>
      </c>
      <c r="C9918" t="e">
        <f>HLOOKUP("Stedtekst",data!$A$1:$AT$8036,A9918,FALSE)</f>
        <v>#REF!</v>
      </c>
      <c r="D9918" t="e">
        <f>HLOOKUP("Målested navn",data!$A$1:$AT$8036,A9918,FALSE)</f>
        <v>#REF!</v>
      </c>
      <c r="E9918" t="e">
        <f>HLOOKUP("Prøvetagning",data!$A$1:$AT$8036,A9918,FALSE)</f>
        <v>#REF!</v>
      </c>
      <c r="F9918" t="e">
        <f>HLOOKUP("Prøve",data!$A$1:$AT$8036,A9918,FALSE)</f>
        <v>#REF!</v>
      </c>
      <c r="G9918" t="e">
        <f>HLOOKUP("ScKode",data!$A$1:$AT$8036,A9918,FALSE)</f>
        <v>#REF!</v>
      </c>
      <c r="H9918" t="e">
        <f>HLOOKUP("StofParameter",data!$A$1:$AT$8036,A9918,FALSE)</f>
        <v>#REF!</v>
      </c>
      <c r="I9918" t="e">
        <f>HLOOKUP("Dato",data!$A$1:$AT$8036,A9918,FALSE)</f>
        <v>#REF!</v>
      </c>
      <c r="J9918" t="e">
        <f>HLOOKUP("Resultat-attribut",data!$A$1:$AT$8036,A9918,FALSE)</f>
        <v>#REF!</v>
      </c>
      <c r="K9918" t="e">
        <f>HLOOKUP("Resultat",data!$A$1:$AT$8036,A9918,FALSE)</f>
        <v>#REF!</v>
      </c>
      <c r="L9918" t="e">
        <f>HLOOKUP("Enhed",data!$A$1:$AT$8036,A9918,FALSE)</f>
        <v>#REF!</v>
      </c>
    </row>
    <row r="9919" spans="1:12" x14ac:dyDescent="0.2">
      <c r="A9919">
        <v>9918</v>
      </c>
      <c r="B9919" t="e">
        <f>HLOOKUP("Referencer",data!$A$1:$AT$8036,A9919,FALSE)</f>
        <v>#REF!</v>
      </c>
      <c r="C9919" t="e">
        <f>HLOOKUP("Stedtekst",data!$A$1:$AT$8036,A9919,FALSE)</f>
        <v>#REF!</v>
      </c>
      <c r="D9919" t="e">
        <f>HLOOKUP("Målested navn",data!$A$1:$AT$8036,A9919,FALSE)</f>
        <v>#REF!</v>
      </c>
      <c r="E9919" t="e">
        <f>HLOOKUP("Prøvetagning",data!$A$1:$AT$8036,A9919,FALSE)</f>
        <v>#REF!</v>
      </c>
      <c r="F9919" t="e">
        <f>HLOOKUP("Prøve",data!$A$1:$AT$8036,A9919,FALSE)</f>
        <v>#REF!</v>
      </c>
      <c r="G9919" t="e">
        <f>HLOOKUP("ScKode",data!$A$1:$AT$8036,A9919,FALSE)</f>
        <v>#REF!</v>
      </c>
      <c r="H9919" t="e">
        <f>HLOOKUP("StofParameter",data!$A$1:$AT$8036,A9919,FALSE)</f>
        <v>#REF!</v>
      </c>
      <c r="I9919" t="e">
        <f>HLOOKUP("Dato",data!$A$1:$AT$8036,A9919,FALSE)</f>
        <v>#REF!</v>
      </c>
      <c r="J9919" t="e">
        <f>HLOOKUP("Resultat-attribut",data!$A$1:$AT$8036,A9919,FALSE)</f>
        <v>#REF!</v>
      </c>
      <c r="K9919" t="e">
        <f>HLOOKUP("Resultat",data!$A$1:$AT$8036,A9919,FALSE)</f>
        <v>#REF!</v>
      </c>
      <c r="L9919" t="e">
        <f>HLOOKUP("Enhed",data!$A$1:$AT$8036,A9919,FALSE)</f>
        <v>#REF!</v>
      </c>
    </row>
    <row r="9920" spans="1:12" x14ac:dyDescent="0.2">
      <c r="A9920">
        <v>9919</v>
      </c>
      <c r="B9920" t="e">
        <f>HLOOKUP("Referencer",data!$A$1:$AT$8036,A9920,FALSE)</f>
        <v>#REF!</v>
      </c>
      <c r="C9920" t="e">
        <f>HLOOKUP("Stedtekst",data!$A$1:$AT$8036,A9920,FALSE)</f>
        <v>#REF!</v>
      </c>
      <c r="D9920" t="e">
        <f>HLOOKUP("Målested navn",data!$A$1:$AT$8036,A9920,FALSE)</f>
        <v>#REF!</v>
      </c>
      <c r="E9920" t="e">
        <f>HLOOKUP("Prøvetagning",data!$A$1:$AT$8036,A9920,FALSE)</f>
        <v>#REF!</v>
      </c>
      <c r="F9920" t="e">
        <f>HLOOKUP("Prøve",data!$A$1:$AT$8036,A9920,FALSE)</f>
        <v>#REF!</v>
      </c>
      <c r="G9920" t="e">
        <f>HLOOKUP("ScKode",data!$A$1:$AT$8036,A9920,FALSE)</f>
        <v>#REF!</v>
      </c>
      <c r="H9920" t="e">
        <f>HLOOKUP("StofParameter",data!$A$1:$AT$8036,A9920,FALSE)</f>
        <v>#REF!</v>
      </c>
      <c r="I9920" t="e">
        <f>HLOOKUP("Dato",data!$A$1:$AT$8036,A9920,FALSE)</f>
        <v>#REF!</v>
      </c>
      <c r="J9920" t="e">
        <f>HLOOKUP("Resultat-attribut",data!$A$1:$AT$8036,A9920,FALSE)</f>
        <v>#REF!</v>
      </c>
      <c r="K9920" t="e">
        <f>HLOOKUP("Resultat",data!$A$1:$AT$8036,A9920,FALSE)</f>
        <v>#REF!</v>
      </c>
      <c r="L9920" t="e">
        <f>HLOOKUP("Enhed",data!$A$1:$AT$8036,A9920,FALSE)</f>
        <v>#REF!</v>
      </c>
    </row>
    <row r="9921" spans="1:12" x14ac:dyDescent="0.2">
      <c r="A9921">
        <v>9920</v>
      </c>
      <c r="B9921" t="e">
        <f>HLOOKUP("Referencer",data!$A$1:$AT$8036,A9921,FALSE)</f>
        <v>#REF!</v>
      </c>
      <c r="C9921" t="e">
        <f>HLOOKUP("Stedtekst",data!$A$1:$AT$8036,A9921,FALSE)</f>
        <v>#REF!</v>
      </c>
      <c r="D9921" t="e">
        <f>HLOOKUP("Målested navn",data!$A$1:$AT$8036,A9921,FALSE)</f>
        <v>#REF!</v>
      </c>
      <c r="E9921" t="e">
        <f>HLOOKUP("Prøvetagning",data!$A$1:$AT$8036,A9921,FALSE)</f>
        <v>#REF!</v>
      </c>
      <c r="F9921" t="e">
        <f>HLOOKUP("Prøve",data!$A$1:$AT$8036,A9921,FALSE)</f>
        <v>#REF!</v>
      </c>
      <c r="G9921" t="e">
        <f>HLOOKUP("ScKode",data!$A$1:$AT$8036,A9921,FALSE)</f>
        <v>#REF!</v>
      </c>
      <c r="H9921" t="e">
        <f>HLOOKUP("StofParameter",data!$A$1:$AT$8036,A9921,FALSE)</f>
        <v>#REF!</v>
      </c>
      <c r="I9921" t="e">
        <f>HLOOKUP("Dato",data!$A$1:$AT$8036,A9921,FALSE)</f>
        <v>#REF!</v>
      </c>
      <c r="J9921" t="e">
        <f>HLOOKUP("Resultat-attribut",data!$A$1:$AT$8036,A9921,FALSE)</f>
        <v>#REF!</v>
      </c>
      <c r="K9921" t="e">
        <f>HLOOKUP("Resultat",data!$A$1:$AT$8036,A9921,FALSE)</f>
        <v>#REF!</v>
      </c>
      <c r="L9921" t="e">
        <f>HLOOKUP("Enhed",data!$A$1:$AT$8036,A9921,FALSE)</f>
        <v>#REF!</v>
      </c>
    </row>
    <row r="9922" spans="1:12" x14ac:dyDescent="0.2">
      <c r="A9922">
        <v>9921</v>
      </c>
      <c r="B9922" t="e">
        <f>HLOOKUP("Referencer",data!$A$1:$AT$8036,A9922,FALSE)</f>
        <v>#REF!</v>
      </c>
      <c r="C9922" t="e">
        <f>HLOOKUP("Stedtekst",data!$A$1:$AT$8036,A9922,FALSE)</f>
        <v>#REF!</v>
      </c>
      <c r="D9922" t="e">
        <f>HLOOKUP("Målested navn",data!$A$1:$AT$8036,A9922,FALSE)</f>
        <v>#REF!</v>
      </c>
      <c r="E9922" t="e">
        <f>HLOOKUP("Prøvetagning",data!$A$1:$AT$8036,A9922,FALSE)</f>
        <v>#REF!</v>
      </c>
      <c r="F9922" t="e">
        <f>HLOOKUP("Prøve",data!$A$1:$AT$8036,A9922,FALSE)</f>
        <v>#REF!</v>
      </c>
      <c r="G9922" t="e">
        <f>HLOOKUP("ScKode",data!$A$1:$AT$8036,A9922,FALSE)</f>
        <v>#REF!</v>
      </c>
      <c r="H9922" t="e">
        <f>HLOOKUP("StofParameter",data!$A$1:$AT$8036,A9922,FALSE)</f>
        <v>#REF!</v>
      </c>
      <c r="I9922" t="e">
        <f>HLOOKUP("Dato",data!$A$1:$AT$8036,A9922,FALSE)</f>
        <v>#REF!</v>
      </c>
      <c r="J9922" t="e">
        <f>HLOOKUP("Resultat-attribut",data!$A$1:$AT$8036,A9922,FALSE)</f>
        <v>#REF!</v>
      </c>
      <c r="K9922" t="e">
        <f>HLOOKUP("Resultat",data!$A$1:$AT$8036,A9922,FALSE)</f>
        <v>#REF!</v>
      </c>
      <c r="L9922" t="e">
        <f>HLOOKUP("Enhed",data!$A$1:$AT$8036,A9922,FALSE)</f>
        <v>#REF!</v>
      </c>
    </row>
    <row r="9923" spans="1:12" x14ac:dyDescent="0.2">
      <c r="A9923">
        <v>9922</v>
      </c>
      <c r="B9923" t="e">
        <f>HLOOKUP("Referencer",data!$A$1:$AT$8036,A9923,FALSE)</f>
        <v>#REF!</v>
      </c>
      <c r="C9923" t="e">
        <f>HLOOKUP("Stedtekst",data!$A$1:$AT$8036,A9923,FALSE)</f>
        <v>#REF!</v>
      </c>
      <c r="D9923" t="e">
        <f>HLOOKUP("Målested navn",data!$A$1:$AT$8036,A9923,FALSE)</f>
        <v>#REF!</v>
      </c>
      <c r="E9923" t="e">
        <f>HLOOKUP("Prøvetagning",data!$A$1:$AT$8036,A9923,FALSE)</f>
        <v>#REF!</v>
      </c>
      <c r="F9923" t="e">
        <f>HLOOKUP("Prøve",data!$A$1:$AT$8036,A9923,FALSE)</f>
        <v>#REF!</v>
      </c>
      <c r="G9923" t="e">
        <f>HLOOKUP("ScKode",data!$A$1:$AT$8036,A9923,FALSE)</f>
        <v>#REF!</v>
      </c>
      <c r="H9923" t="e">
        <f>HLOOKUP("StofParameter",data!$A$1:$AT$8036,A9923,FALSE)</f>
        <v>#REF!</v>
      </c>
      <c r="I9923" t="e">
        <f>HLOOKUP("Dato",data!$A$1:$AT$8036,A9923,FALSE)</f>
        <v>#REF!</v>
      </c>
      <c r="J9923" t="e">
        <f>HLOOKUP("Resultat-attribut",data!$A$1:$AT$8036,A9923,FALSE)</f>
        <v>#REF!</v>
      </c>
      <c r="K9923" t="e">
        <f>HLOOKUP("Resultat",data!$A$1:$AT$8036,A9923,FALSE)</f>
        <v>#REF!</v>
      </c>
      <c r="L9923" t="e">
        <f>HLOOKUP("Enhed",data!$A$1:$AT$8036,A9923,FALSE)</f>
        <v>#REF!</v>
      </c>
    </row>
    <row r="9924" spans="1:12" x14ac:dyDescent="0.2">
      <c r="A9924">
        <v>9923</v>
      </c>
      <c r="B9924" t="e">
        <f>HLOOKUP("Referencer",data!$A$1:$AT$8036,A9924,FALSE)</f>
        <v>#REF!</v>
      </c>
      <c r="C9924" t="e">
        <f>HLOOKUP("Stedtekst",data!$A$1:$AT$8036,A9924,FALSE)</f>
        <v>#REF!</v>
      </c>
      <c r="D9924" t="e">
        <f>HLOOKUP("Målested navn",data!$A$1:$AT$8036,A9924,FALSE)</f>
        <v>#REF!</v>
      </c>
      <c r="E9924" t="e">
        <f>HLOOKUP("Prøvetagning",data!$A$1:$AT$8036,A9924,FALSE)</f>
        <v>#REF!</v>
      </c>
      <c r="F9924" t="e">
        <f>HLOOKUP("Prøve",data!$A$1:$AT$8036,A9924,FALSE)</f>
        <v>#REF!</v>
      </c>
      <c r="G9924" t="e">
        <f>HLOOKUP("ScKode",data!$A$1:$AT$8036,A9924,FALSE)</f>
        <v>#REF!</v>
      </c>
      <c r="H9924" t="e">
        <f>HLOOKUP("StofParameter",data!$A$1:$AT$8036,A9924,FALSE)</f>
        <v>#REF!</v>
      </c>
      <c r="I9924" t="e">
        <f>HLOOKUP("Dato",data!$A$1:$AT$8036,A9924,FALSE)</f>
        <v>#REF!</v>
      </c>
      <c r="J9924" t="e">
        <f>HLOOKUP("Resultat-attribut",data!$A$1:$AT$8036,A9924,FALSE)</f>
        <v>#REF!</v>
      </c>
      <c r="K9924" t="e">
        <f>HLOOKUP("Resultat",data!$A$1:$AT$8036,A9924,FALSE)</f>
        <v>#REF!</v>
      </c>
      <c r="L9924" t="e">
        <f>HLOOKUP("Enhed",data!$A$1:$AT$8036,A9924,FALSE)</f>
        <v>#REF!</v>
      </c>
    </row>
    <row r="9925" spans="1:12" x14ac:dyDescent="0.2">
      <c r="A9925">
        <v>9924</v>
      </c>
      <c r="B9925" t="e">
        <f>HLOOKUP("Referencer",data!$A$1:$AT$8036,A9925,FALSE)</f>
        <v>#REF!</v>
      </c>
      <c r="C9925" t="e">
        <f>HLOOKUP("Stedtekst",data!$A$1:$AT$8036,A9925,FALSE)</f>
        <v>#REF!</v>
      </c>
      <c r="D9925" t="e">
        <f>HLOOKUP("Målested navn",data!$A$1:$AT$8036,A9925,FALSE)</f>
        <v>#REF!</v>
      </c>
      <c r="E9925" t="e">
        <f>HLOOKUP("Prøvetagning",data!$A$1:$AT$8036,A9925,FALSE)</f>
        <v>#REF!</v>
      </c>
      <c r="F9925" t="e">
        <f>HLOOKUP("Prøve",data!$A$1:$AT$8036,A9925,FALSE)</f>
        <v>#REF!</v>
      </c>
      <c r="G9925" t="e">
        <f>HLOOKUP("ScKode",data!$A$1:$AT$8036,A9925,FALSE)</f>
        <v>#REF!</v>
      </c>
      <c r="H9925" t="e">
        <f>HLOOKUP("StofParameter",data!$A$1:$AT$8036,A9925,FALSE)</f>
        <v>#REF!</v>
      </c>
      <c r="I9925" t="e">
        <f>HLOOKUP("Dato",data!$A$1:$AT$8036,A9925,FALSE)</f>
        <v>#REF!</v>
      </c>
      <c r="J9925" t="e">
        <f>HLOOKUP("Resultat-attribut",data!$A$1:$AT$8036,A9925,FALSE)</f>
        <v>#REF!</v>
      </c>
      <c r="K9925" t="e">
        <f>HLOOKUP("Resultat",data!$A$1:$AT$8036,A9925,FALSE)</f>
        <v>#REF!</v>
      </c>
      <c r="L9925" t="e">
        <f>HLOOKUP("Enhed",data!$A$1:$AT$8036,A9925,FALSE)</f>
        <v>#REF!</v>
      </c>
    </row>
    <row r="9926" spans="1:12" x14ac:dyDescent="0.2">
      <c r="A9926">
        <v>9925</v>
      </c>
      <c r="B9926" t="e">
        <f>HLOOKUP("Referencer",data!$A$1:$AT$8036,A9926,FALSE)</f>
        <v>#REF!</v>
      </c>
      <c r="C9926" t="e">
        <f>HLOOKUP("Stedtekst",data!$A$1:$AT$8036,A9926,FALSE)</f>
        <v>#REF!</v>
      </c>
      <c r="D9926" t="e">
        <f>HLOOKUP("Målested navn",data!$A$1:$AT$8036,A9926,FALSE)</f>
        <v>#REF!</v>
      </c>
      <c r="E9926" t="e">
        <f>HLOOKUP("Prøvetagning",data!$A$1:$AT$8036,A9926,FALSE)</f>
        <v>#REF!</v>
      </c>
      <c r="F9926" t="e">
        <f>HLOOKUP("Prøve",data!$A$1:$AT$8036,A9926,FALSE)</f>
        <v>#REF!</v>
      </c>
      <c r="G9926" t="e">
        <f>HLOOKUP("ScKode",data!$A$1:$AT$8036,A9926,FALSE)</f>
        <v>#REF!</v>
      </c>
      <c r="H9926" t="e">
        <f>HLOOKUP("StofParameter",data!$A$1:$AT$8036,A9926,FALSE)</f>
        <v>#REF!</v>
      </c>
      <c r="I9926" t="e">
        <f>HLOOKUP("Dato",data!$A$1:$AT$8036,A9926,FALSE)</f>
        <v>#REF!</v>
      </c>
      <c r="J9926" t="e">
        <f>HLOOKUP("Resultat-attribut",data!$A$1:$AT$8036,A9926,FALSE)</f>
        <v>#REF!</v>
      </c>
      <c r="K9926" t="e">
        <f>HLOOKUP("Resultat",data!$A$1:$AT$8036,A9926,FALSE)</f>
        <v>#REF!</v>
      </c>
      <c r="L9926" t="e">
        <f>HLOOKUP("Enhed",data!$A$1:$AT$8036,A9926,FALSE)</f>
        <v>#REF!</v>
      </c>
    </row>
    <row r="9927" spans="1:12" x14ac:dyDescent="0.2">
      <c r="A9927">
        <v>9926</v>
      </c>
      <c r="B9927" t="e">
        <f>HLOOKUP("Referencer",data!$A$1:$AT$8036,A9927,FALSE)</f>
        <v>#REF!</v>
      </c>
      <c r="C9927" t="e">
        <f>HLOOKUP("Stedtekst",data!$A$1:$AT$8036,A9927,FALSE)</f>
        <v>#REF!</v>
      </c>
      <c r="D9927" t="e">
        <f>HLOOKUP("Målested navn",data!$A$1:$AT$8036,A9927,FALSE)</f>
        <v>#REF!</v>
      </c>
      <c r="E9927" t="e">
        <f>HLOOKUP("Prøvetagning",data!$A$1:$AT$8036,A9927,FALSE)</f>
        <v>#REF!</v>
      </c>
      <c r="F9927" t="e">
        <f>HLOOKUP("Prøve",data!$A$1:$AT$8036,A9927,FALSE)</f>
        <v>#REF!</v>
      </c>
      <c r="G9927" t="e">
        <f>HLOOKUP("ScKode",data!$A$1:$AT$8036,A9927,FALSE)</f>
        <v>#REF!</v>
      </c>
      <c r="H9927" t="e">
        <f>HLOOKUP("StofParameter",data!$A$1:$AT$8036,A9927,FALSE)</f>
        <v>#REF!</v>
      </c>
      <c r="I9927" t="e">
        <f>HLOOKUP("Dato",data!$A$1:$AT$8036,A9927,FALSE)</f>
        <v>#REF!</v>
      </c>
      <c r="J9927" t="e">
        <f>HLOOKUP("Resultat-attribut",data!$A$1:$AT$8036,A9927,FALSE)</f>
        <v>#REF!</v>
      </c>
      <c r="K9927" t="e">
        <f>HLOOKUP("Resultat",data!$A$1:$AT$8036,A9927,FALSE)</f>
        <v>#REF!</v>
      </c>
      <c r="L9927" t="e">
        <f>HLOOKUP("Enhed",data!$A$1:$AT$8036,A9927,FALSE)</f>
        <v>#REF!</v>
      </c>
    </row>
    <row r="9928" spans="1:12" x14ac:dyDescent="0.2">
      <c r="A9928">
        <v>9927</v>
      </c>
      <c r="B9928" t="e">
        <f>HLOOKUP("Referencer",data!$A$1:$AT$8036,A9928,FALSE)</f>
        <v>#REF!</v>
      </c>
      <c r="C9928" t="e">
        <f>HLOOKUP("Stedtekst",data!$A$1:$AT$8036,A9928,FALSE)</f>
        <v>#REF!</v>
      </c>
      <c r="D9928" t="e">
        <f>HLOOKUP("Målested navn",data!$A$1:$AT$8036,A9928,FALSE)</f>
        <v>#REF!</v>
      </c>
      <c r="E9928" t="e">
        <f>HLOOKUP("Prøvetagning",data!$A$1:$AT$8036,A9928,FALSE)</f>
        <v>#REF!</v>
      </c>
      <c r="F9928" t="e">
        <f>HLOOKUP("Prøve",data!$A$1:$AT$8036,A9928,FALSE)</f>
        <v>#REF!</v>
      </c>
      <c r="G9928" t="e">
        <f>HLOOKUP("ScKode",data!$A$1:$AT$8036,A9928,FALSE)</f>
        <v>#REF!</v>
      </c>
      <c r="H9928" t="e">
        <f>HLOOKUP("StofParameter",data!$A$1:$AT$8036,A9928,FALSE)</f>
        <v>#REF!</v>
      </c>
      <c r="I9928" t="e">
        <f>HLOOKUP("Dato",data!$A$1:$AT$8036,A9928,FALSE)</f>
        <v>#REF!</v>
      </c>
      <c r="J9928" t="e">
        <f>HLOOKUP("Resultat-attribut",data!$A$1:$AT$8036,A9928,FALSE)</f>
        <v>#REF!</v>
      </c>
      <c r="K9928" t="e">
        <f>HLOOKUP("Resultat",data!$A$1:$AT$8036,A9928,FALSE)</f>
        <v>#REF!</v>
      </c>
      <c r="L9928" t="e">
        <f>HLOOKUP("Enhed",data!$A$1:$AT$8036,A9928,FALSE)</f>
        <v>#REF!</v>
      </c>
    </row>
    <row r="9929" spans="1:12" x14ac:dyDescent="0.2">
      <c r="A9929">
        <v>9928</v>
      </c>
      <c r="B9929" t="e">
        <f>HLOOKUP("Referencer",data!$A$1:$AT$8036,A9929,FALSE)</f>
        <v>#REF!</v>
      </c>
      <c r="C9929" t="e">
        <f>HLOOKUP("Stedtekst",data!$A$1:$AT$8036,A9929,FALSE)</f>
        <v>#REF!</v>
      </c>
      <c r="D9929" t="e">
        <f>HLOOKUP("Målested navn",data!$A$1:$AT$8036,A9929,FALSE)</f>
        <v>#REF!</v>
      </c>
      <c r="E9929" t="e">
        <f>HLOOKUP("Prøvetagning",data!$A$1:$AT$8036,A9929,FALSE)</f>
        <v>#REF!</v>
      </c>
      <c r="F9929" t="e">
        <f>HLOOKUP("Prøve",data!$A$1:$AT$8036,A9929,FALSE)</f>
        <v>#REF!</v>
      </c>
      <c r="G9929" t="e">
        <f>HLOOKUP("ScKode",data!$A$1:$AT$8036,A9929,FALSE)</f>
        <v>#REF!</v>
      </c>
      <c r="H9929" t="e">
        <f>HLOOKUP("StofParameter",data!$A$1:$AT$8036,A9929,FALSE)</f>
        <v>#REF!</v>
      </c>
      <c r="I9929" t="e">
        <f>HLOOKUP("Dato",data!$A$1:$AT$8036,A9929,FALSE)</f>
        <v>#REF!</v>
      </c>
      <c r="J9929" t="e">
        <f>HLOOKUP("Resultat-attribut",data!$A$1:$AT$8036,A9929,FALSE)</f>
        <v>#REF!</v>
      </c>
      <c r="K9929" t="e">
        <f>HLOOKUP("Resultat",data!$A$1:$AT$8036,A9929,FALSE)</f>
        <v>#REF!</v>
      </c>
      <c r="L9929" t="e">
        <f>HLOOKUP("Enhed",data!$A$1:$AT$8036,A9929,FALSE)</f>
        <v>#REF!</v>
      </c>
    </row>
    <row r="9930" spans="1:12" x14ac:dyDescent="0.2">
      <c r="A9930">
        <v>9929</v>
      </c>
      <c r="B9930" t="e">
        <f>HLOOKUP("Referencer",data!$A$1:$AT$8036,A9930,FALSE)</f>
        <v>#REF!</v>
      </c>
      <c r="C9930" t="e">
        <f>HLOOKUP("Stedtekst",data!$A$1:$AT$8036,A9930,FALSE)</f>
        <v>#REF!</v>
      </c>
      <c r="D9930" t="e">
        <f>HLOOKUP("Målested navn",data!$A$1:$AT$8036,A9930,FALSE)</f>
        <v>#REF!</v>
      </c>
      <c r="E9930" t="e">
        <f>HLOOKUP("Prøvetagning",data!$A$1:$AT$8036,A9930,FALSE)</f>
        <v>#REF!</v>
      </c>
      <c r="F9930" t="e">
        <f>HLOOKUP("Prøve",data!$A$1:$AT$8036,A9930,FALSE)</f>
        <v>#REF!</v>
      </c>
      <c r="G9930" t="e">
        <f>HLOOKUP("ScKode",data!$A$1:$AT$8036,A9930,FALSE)</f>
        <v>#REF!</v>
      </c>
      <c r="H9930" t="e">
        <f>HLOOKUP("StofParameter",data!$A$1:$AT$8036,A9930,FALSE)</f>
        <v>#REF!</v>
      </c>
      <c r="I9930" t="e">
        <f>HLOOKUP("Dato",data!$A$1:$AT$8036,A9930,FALSE)</f>
        <v>#REF!</v>
      </c>
      <c r="J9930" t="e">
        <f>HLOOKUP("Resultat-attribut",data!$A$1:$AT$8036,A9930,FALSE)</f>
        <v>#REF!</v>
      </c>
      <c r="K9930" t="e">
        <f>HLOOKUP("Resultat",data!$A$1:$AT$8036,A9930,FALSE)</f>
        <v>#REF!</v>
      </c>
      <c r="L9930" t="e">
        <f>HLOOKUP("Enhed",data!$A$1:$AT$8036,A9930,FALSE)</f>
        <v>#REF!</v>
      </c>
    </row>
    <row r="9931" spans="1:12" x14ac:dyDescent="0.2">
      <c r="A9931">
        <v>9930</v>
      </c>
      <c r="B9931" t="e">
        <f>HLOOKUP("Referencer",data!$A$1:$AT$8036,A9931,FALSE)</f>
        <v>#REF!</v>
      </c>
      <c r="C9931" t="e">
        <f>HLOOKUP("Stedtekst",data!$A$1:$AT$8036,A9931,FALSE)</f>
        <v>#REF!</v>
      </c>
      <c r="D9931" t="e">
        <f>HLOOKUP("Målested navn",data!$A$1:$AT$8036,A9931,FALSE)</f>
        <v>#REF!</v>
      </c>
      <c r="E9931" t="e">
        <f>HLOOKUP("Prøvetagning",data!$A$1:$AT$8036,A9931,FALSE)</f>
        <v>#REF!</v>
      </c>
      <c r="F9931" t="e">
        <f>HLOOKUP("Prøve",data!$A$1:$AT$8036,A9931,FALSE)</f>
        <v>#REF!</v>
      </c>
      <c r="G9931" t="e">
        <f>HLOOKUP("ScKode",data!$A$1:$AT$8036,A9931,FALSE)</f>
        <v>#REF!</v>
      </c>
      <c r="H9931" t="e">
        <f>HLOOKUP("StofParameter",data!$A$1:$AT$8036,A9931,FALSE)</f>
        <v>#REF!</v>
      </c>
      <c r="I9931" t="e">
        <f>HLOOKUP("Dato",data!$A$1:$AT$8036,A9931,FALSE)</f>
        <v>#REF!</v>
      </c>
      <c r="J9931" t="e">
        <f>HLOOKUP("Resultat-attribut",data!$A$1:$AT$8036,A9931,FALSE)</f>
        <v>#REF!</v>
      </c>
      <c r="K9931" t="e">
        <f>HLOOKUP("Resultat",data!$A$1:$AT$8036,A9931,FALSE)</f>
        <v>#REF!</v>
      </c>
      <c r="L9931" t="e">
        <f>HLOOKUP("Enhed",data!$A$1:$AT$8036,A9931,FALSE)</f>
        <v>#REF!</v>
      </c>
    </row>
    <row r="9932" spans="1:12" x14ac:dyDescent="0.2">
      <c r="A9932">
        <v>9931</v>
      </c>
      <c r="B9932" t="e">
        <f>HLOOKUP("Referencer",data!$A$1:$AT$8036,A9932,FALSE)</f>
        <v>#REF!</v>
      </c>
      <c r="C9932" t="e">
        <f>HLOOKUP("Stedtekst",data!$A$1:$AT$8036,A9932,FALSE)</f>
        <v>#REF!</v>
      </c>
      <c r="D9932" t="e">
        <f>HLOOKUP("Målested navn",data!$A$1:$AT$8036,A9932,FALSE)</f>
        <v>#REF!</v>
      </c>
      <c r="E9932" t="e">
        <f>HLOOKUP("Prøvetagning",data!$A$1:$AT$8036,A9932,FALSE)</f>
        <v>#REF!</v>
      </c>
      <c r="F9932" t="e">
        <f>HLOOKUP("Prøve",data!$A$1:$AT$8036,A9932,FALSE)</f>
        <v>#REF!</v>
      </c>
      <c r="G9932" t="e">
        <f>HLOOKUP("ScKode",data!$A$1:$AT$8036,A9932,FALSE)</f>
        <v>#REF!</v>
      </c>
      <c r="H9932" t="e">
        <f>HLOOKUP("StofParameter",data!$A$1:$AT$8036,A9932,FALSE)</f>
        <v>#REF!</v>
      </c>
      <c r="I9932" t="e">
        <f>HLOOKUP("Dato",data!$A$1:$AT$8036,A9932,FALSE)</f>
        <v>#REF!</v>
      </c>
      <c r="J9932" t="e">
        <f>HLOOKUP("Resultat-attribut",data!$A$1:$AT$8036,A9932,FALSE)</f>
        <v>#REF!</v>
      </c>
      <c r="K9932" t="e">
        <f>HLOOKUP("Resultat",data!$A$1:$AT$8036,A9932,FALSE)</f>
        <v>#REF!</v>
      </c>
      <c r="L9932" t="e">
        <f>HLOOKUP("Enhed",data!$A$1:$AT$8036,A9932,FALSE)</f>
        <v>#REF!</v>
      </c>
    </row>
    <row r="9933" spans="1:12" x14ac:dyDescent="0.2">
      <c r="A9933">
        <v>9932</v>
      </c>
      <c r="B9933" t="e">
        <f>HLOOKUP("Referencer",data!$A$1:$AT$8036,A9933,FALSE)</f>
        <v>#REF!</v>
      </c>
      <c r="C9933" t="e">
        <f>HLOOKUP("Stedtekst",data!$A$1:$AT$8036,A9933,FALSE)</f>
        <v>#REF!</v>
      </c>
      <c r="D9933" t="e">
        <f>HLOOKUP("Målested navn",data!$A$1:$AT$8036,A9933,FALSE)</f>
        <v>#REF!</v>
      </c>
      <c r="E9933" t="e">
        <f>HLOOKUP("Prøvetagning",data!$A$1:$AT$8036,A9933,FALSE)</f>
        <v>#REF!</v>
      </c>
      <c r="F9933" t="e">
        <f>HLOOKUP("Prøve",data!$A$1:$AT$8036,A9933,FALSE)</f>
        <v>#REF!</v>
      </c>
      <c r="G9933" t="e">
        <f>HLOOKUP("ScKode",data!$A$1:$AT$8036,A9933,FALSE)</f>
        <v>#REF!</v>
      </c>
      <c r="H9933" t="e">
        <f>HLOOKUP("StofParameter",data!$A$1:$AT$8036,A9933,FALSE)</f>
        <v>#REF!</v>
      </c>
      <c r="I9933" t="e">
        <f>HLOOKUP("Dato",data!$A$1:$AT$8036,A9933,FALSE)</f>
        <v>#REF!</v>
      </c>
      <c r="J9933" t="e">
        <f>HLOOKUP("Resultat-attribut",data!$A$1:$AT$8036,A9933,FALSE)</f>
        <v>#REF!</v>
      </c>
      <c r="K9933" t="e">
        <f>HLOOKUP("Resultat",data!$A$1:$AT$8036,A9933,FALSE)</f>
        <v>#REF!</v>
      </c>
      <c r="L9933" t="e">
        <f>HLOOKUP("Enhed",data!$A$1:$AT$8036,A9933,FALSE)</f>
        <v>#REF!</v>
      </c>
    </row>
    <row r="9934" spans="1:12" x14ac:dyDescent="0.2">
      <c r="A9934">
        <v>9933</v>
      </c>
      <c r="B9934" t="e">
        <f>HLOOKUP("Referencer",data!$A$1:$AT$8036,A9934,FALSE)</f>
        <v>#REF!</v>
      </c>
      <c r="C9934" t="e">
        <f>HLOOKUP("Stedtekst",data!$A$1:$AT$8036,A9934,FALSE)</f>
        <v>#REF!</v>
      </c>
      <c r="D9934" t="e">
        <f>HLOOKUP("Målested navn",data!$A$1:$AT$8036,A9934,FALSE)</f>
        <v>#REF!</v>
      </c>
      <c r="E9934" t="e">
        <f>HLOOKUP("Prøvetagning",data!$A$1:$AT$8036,A9934,FALSE)</f>
        <v>#REF!</v>
      </c>
      <c r="F9934" t="e">
        <f>HLOOKUP("Prøve",data!$A$1:$AT$8036,A9934,FALSE)</f>
        <v>#REF!</v>
      </c>
      <c r="G9934" t="e">
        <f>HLOOKUP("ScKode",data!$A$1:$AT$8036,A9934,FALSE)</f>
        <v>#REF!</v>
      </c>
      <c r="H9934" t="e">
        <f>HLOOKUP("StofParameter",data!$A$1:$AT$8036,A9934,FALSE)</f>
        <v>#REF!</v>
      </c>
      <c r="I9934" t="e">
        <f>HLOOKUP("Dato",data!$A$1:$AT$8036,A9934,FALSE)</f>
        <v>#REF!</v>
      </c>
      <c r="J9934" t="e">
        <f>HLOOKUP("Resultat-attribut",data!$A$1:$AT$8036,A9934,FALSE)</f>
        <v>#REF!</v>
      </c>
      <c r="K9934" t="e">
        <f>HLOOKUP("Resultat",data!$A$1:$AT$8036,A9934,FALSE)</f>
        <v>#REF!</v>
      </c>
      <c r="L9934" t="e">
        <f>HLOOKUP("Enhed",data!$A$1:$AT$8036,A9934,FALSE)</f>
        <v>#REF!</v>
      </c>
    </row>
    <row r="9935" spans="1:12" x14ac:dyDescent="0.2">
      <c r="A9935">
        <v>9934</v>
      </c>
      <c r="B9935" t="e">
        <f>HLOOKUP("Referencer",data!$A$1:$AT$8036,A9935,FALSE)</f>
        <v>#REF!</v>
      </c>
      <c r="C9935" t="e">
        <f>HLOOKUP("Stedtekst",data!$A$1:$AT$8036,A9935,FALSE)</f>
        <v>#REF!</v>
      </c>
      <c r="D9935" t="e">
        <f>HLOOKUP("Målested navn",data!$A$1:$AT$8036,A9935,FALSE)</f>
        <v>#REF!</v>
      </c>
      <c r="E9935" t="e">
        <f>HLOOKUP("Prøvetagning",data!$A$1:$AT$8036,A9935,FALSE)</f>
        <v>#REF!</v>
      </c>
      <c r="F9935" t="e">
        <f>HLOOKUP("Prøve",data!$A$1:$AT$8036,A9935,FALSE)</f>
        <v>#REF!</v>
      </c>
      <c r="G9935" t="e">
        <f>HLOOKUP("ScKode",data!$A$1:$AT$8036,A9935,FALSE)</f>
        <v>#REF!</v>
      </c>
      <c r="H9935" t="e">
        <f>HLOOKUP("StofParameter",data!$A$1:$AT$8036,A9935,FALSE)</f>
        <v>#REF!</v>
      </c>
      <c r="I9935" t="e">
        <f>HLOOKUP("Dato",data!$A$1:$AT$8036,A9935,FALSE)</f>
        <v>#REF!</v>
      </c>
      <c r="J9935" t="e">
        <f>HLOOKUP("Resultat-attribut",data!$A$1:$AT$8036,A9935,FALSE)</f>
        <v>#REF!</v>
      </c>
      <c r="K9935" t="e">
        <f>HLOOKUP("Resultat",data!$A$1:$AT$8036,A9935,FALSE)</f>
        <v>#REF!</v>
      </c>
      <c r="L9935" t="e">
        <f>HLOOKUP("Enhed",data!$A$1:$AT$8036,A9935,FALSE)</f>
        <v>#REF!</v>
      </c>
    </row>
    <row r="9936" spans="1:12" x14ac:dyDescent="0.2">
      <c r="A9936">
        <v>9935</v>
      </c>
      <c r="B9936" t="e">
        <f>HLOOKUP("Referencer",data!$A$1:$AT$8036,A9936,FALSE)</f>
        <v>#REF!</v>
      </c>
      <c r="C9936" t="e">
        <f>HLOOKUP("Stedtekst",data!$A$1:$AT$8036,A9936,FALSE)</f>
        <v>#REF!</v>
      </c>
      <c r="D9936" t="e">
        <f>HLOOKUP("Målested navn",data!$A$1:$AT$8036,A9936,FALSE)</f>
        <v>#REF!</v>
      </c>
      <c r="E9936" t="e">
        <f>HLOOKUP("Prøvetagning",data!$A$1:$AT$8036,A9936,FALSE)</f>
        <v>#REF!</v>
      </c>
      <c r="F9936" t="e">
        <f>HLOOKUP("Prøve",data!$A$1:$AT$8036,A9936,FALSE)</f>
        <v>#REF!</v>
      </c>
      <c r="G9936" t="e">
        <f>HLOOKUP("ScKode",data!$A$1:$AT$8036,A9936,FALSE)</f>
        <v>#REF!</v>
      </c>
      <c r="H9936" t="e">
        <f>HLOOKUP("StofParameter",data!$A$1:$AT$8036,A9936,FALSE)</f>
        <v>#REF!</v>
      </c>
      <c r="I9936" t="e">
        <f>HLOOKUP("Dato",data!$A$1:$AT$8036,A9936,FALSE)</f>
        <v>#REF!</v>
      </c>
      <c r="J9936" t="e">
        <f>HLOOKUP("Resultat-attribut",data!$A$1:$AT$8036,A9936,FALSE)</f>
        <v>#REF!</v>
      </c>
      <c r="K9936" t="e">
        <f>HLOOKUP("Resultat",data!$A$1:$AT$8036,A9936,FALSE)</f>
        <v>#REF!</v>
      </c>
      <c r="L9936" t="e">
        <f>HLOOKUP("Enhed",data!$A$1:$AT$8036,A9936,FALSE)</f>
        <v>#REF!</v>
      </c>
    </row>
    <row r="9937" spans="1:12" x14ac:dyDescent="0.2">
      <c r="A9937">
        <v>9936</v>
      </c>
      <c r="B9937" t="e">
        <f>HLOOKUP("Referencer",data!$A$1:$AT$8036,A9937,FALSE)</f>
        <v>#REF!</v>
      </c>
      <c r="C9937" t="e">
        <f>HLOOKUP("Stedtekst",data!$A$1:$AT$8036,A9937,FALSE)</f>
        <v>#REF!</v>
      </c>
      <c r="D9937" t="e">
        <f>HLOOKUP("Målested navn",data!$A$1:$AT$8036,A9937,FALSE)</f>
        <v>#REF!</v>
      </c>
      <c r="E9937" t="e">
        <f>HLOOKUP("Prøvetagning",data!$A$1:$AT$8036,A9937,FALSE)</f>
        <v>#REF!</v>
      </c>
      <c r="F9937" t="e">
        <f>HLOOKUP("Prøve",data!$A$1:$AT$8036,A9937,FALSE)</f>
        <v>#REF!</v>
      </c>
      <c r="G9937" t="e">
        <f>HLOOKUP("ScKode",data!$A$1:$AT$8036,A9937,FALSE)</f>
        <v>#REF!</v>
      </c>
      <c r="H9937" t="e">
        <f>HLOOKUP("StofParameter",data!$A$1:$AT$8036,A9937,FALSE)</f>
        <v>#REF!</v>
      </c>
      <c r="I9937" t="e">
        <f>HLOOKUP("Dato",data!$A$1:$AT$8036,A9937,FALSE)</f>
        <v>#REF!</v>
      </c>
      <c r="J9937" t="e">
        <f>HLOOKUP("Resultat-attribut",data!$A$1:$AT$8036,A9937,FALSE)</f>
        <v>#REF!</v>
      </c>
      <c r="K9937" t="e">
        <f>HLOOKUP("Resultat",data!$A$1:$AT$8036,A9937,FALSE)</f>
        <v>#REF!</v>
      </c>
      <c r="L9937" t="e">
        <f>HLOOKUP("Enhed",data!$A$1:$AT$8036,A9937,FALSE)</f>
        <v>#REF!</v>
      </c>
    </row>
    <row r="9938" spans="1:12" x14ac:dyDescent="0.2">
      <c r="A9938">
        <v>9937</v>
      </c>
      <c r="B9938" t="e">
        <f>HLOOKUP("Referencer",data!$A$1:$AT$8036,A9938,FALSE)</f>
        <v>#REF!</v>
      </c>
      <c r="C9938" t="e">
        <f>HLOOKUP("Stedtekst",data!$A$1:$AT$8036,A9938,FALSE)</f>
        <v>#REF!</v>
      </c>
      <c r="D9938" t="e">
        <f>HLOOKUP("Målested navn",data!$A$1:$AT$8036,A9938,FALSE)</f>
        <v>#REF!</v>
      </c>
      <c r="E9938" t="e">
        <f>HLOOKUP("Prøvetagning",data!$A$1:$AT$8036,A9938,FALSE)</f>
        <v>#REF!</v>
      </c>
      <c r="F9938" t="e">
        <f>HLOOKUP("Prøve",data!$A$1:$AT$8036,A9938,FALSE)</f>
        <v>#REF!</v>
      </c>
      <c r="G9938" t="e">
        <f>HLOOKUP("ScKode",data!$A$1:$AT$8036,A9938,FALSE)</f>
        <v>#REF!</v>
      </c>
      <c r="H9938" t="e">
        <f>HLOOKUP("StofParameter",data!$A$1:$AT$8036,A9938,FALSE)</f>
        <v>#REF!</v>
      </c>
      <c r="I9938" t="e">
        <f>HLOOKUP("Dato",data!$A$1:$AT$8036,A9938,FALSE)</f>
        <v>#REF!</v>
      </c>
      <c r="J9938" t="e">
        <f>HLOOKUP("Resultat-attribut",data!$A$1:$AT$8036,A9938,FALSE)</f>
        <v>#REF!</v>
      </c>
      <c r="K9938" t="e">
        <f>HLOOKUP("Resultat",data!$A$1:$AT$8036,A9938,FALSE)</f>
        <v>#REF!</v>
      </c>
      <c r="L9938" t="e">
        <f>HLOOKUP("Enhed",data!$A$1:$AT$8036,A9938,FALSE)</f>
        <v>#REF!</v>
      </c>
    </row>
    <row r="9939" spans="1:12" x14ac:dyDescent="0.2">
      <c r="A9939">
        <v>9938</v>
      </c>
      <c r="B9939" t="e">
        <f>HLOOKUP("Referencer",data!$A$1:$AT$8036,A9939,FALSE)</f>
        <v>#REF!</v>
      </c>
      <c r="C9939" t="e">
        <f>HLOOKUP("Stedtekst",data!$A$1:$AT$8036,A9939,FALSE)</f>
        <v>#REF!</v>
      </c>
      <c r="D9939" t="e">
        <f>HLOOKUP("Målested navn",data!$A$1:$AT$8036,A9939,FALSE)</f>
        <v>#REF!</v>
      </c>
      <c r="E9939" t="e">
        <f>HLOOKUP("Prøvetagning",data!$A$1:$AT$8036,A9939,FALSE)</f>
        <v>#REF!</v>
      </c>
      <c r="F9939" t="e">
        <f>HLOOKUP("Prøve",data!$A$1:$AT$8036,A9939,FALSE)</f>
        <v>#REF!</v>
      </c>
      <c r="G9939" t="e">
        <f>HLOOKUP("ScKode",data!$A$1:$AT$8036,A9939,FALSE)</f>
        <v>#REF!</v>
      </c>
      <c r="H9939" t="e">
        <f>HLOOKUP("StofParameter",data!$A$1:$AT$8036,A9939,FALSE)</f>
        <v>#REF!</v>
      </c>
      <c r="I9939" t="e">
        <f>HLOOKUP("Dato",data!$A$1:$AT$8036,A9939,FALSE)</f>
        <v>#REF!</v>
      </c>
      <c r="J9939" t="e">
        <f>HLOOKUP("Resultat-attribut",data!$A$1:$AT$8036,A9939,FALSE)</f>
        <v>#REF!</v>
      </c>
      <c r="K9939" t="e">
        <f>HLOOKUP("Resultat",data!$A$1:$AT$8036,A9939,FALSE)</f>
        <v>#REF!</v>
      </c>
      <c r="L9939" t="e">
        <f>HLOOKUP("Enhed",data!$A$1:$AT$8036,A9939,FALSE)</f>
        <v>#REF!</v>
      </c>
    </row>
    <row r="9940" spans="1:12" x14ac:dyDescent="0.2">
      <c r="A9940">
        <v>9939</v>
      </c>
      <c r="B9940" t="e">
        <f>HLOOKUP("Referencer",data!$A$1:$AT$8036,A9940,FALSE)</f>
        <v>#REF!</v>
      </c>
      <c r="C9940" t="e">
        <f>HLOOKUP("Stedtekst",data!$A$1:$AT$8036,A9940,FALSE)</f>
        <v>#REF!</v>
      </c>
      <c r="D9940" t="e">
        <f>HLOOKUP("Målested navn",data!$A$1:$AT$8036,A9940,FALSE)</f>
        <v>#REF!</v>
      </c>
      <c r="E9940" t="e">
        <f>HLOOKUP("Prøvetagning",data!$A$1:$AT$8036,A9940,FALSE)</f>
        <v>#REF!</v>
      </c>
      <c r="F9940" t="e">
        <f>HLOOKUP("Prøve",data!$A$1:$AT$8036,A9940,FALSE)</f>
        <v>#REF!</v>
      </c>
      <c r="G9940" t="e">
        <f>HLOOKUP("ScKode",data!$A$1:$AT$8036,A9940,FALSE)</f>
        <v>#REF!</v>
      </c>
      <c r="H9940" t="e">
        <f>HLOOKUP("StofParameter",data!$A$1:$AT$8036,A9940,FALSE)</f>
        <v>#REF!</v>
      </c>
      <c r="I9940" t="e">
        <f>HLOOKUP("Dato",data!$A$1:$AT$8036,A9940,FALSE)</f>
        <v>#REF!</v>
      </c>
      <c r="J9940" t="e">
        <f>HLOOKUP("Resultat-attribut",data!$A$1:$AT$8036,A9940,FALSE)</f>
        <v>#REF!</v>
      </c>
      <c r="K9940" t="e">
        <f>HLOOKUP("Resultat",data!$A$1:$AT$8036,A9940,FALSE)</f>
        <v>#REF!</v>
      </c>
      <c r="L9940" t="e">
        <f>HLOOKUP("Enhed",data!$A$1:$AT$8036,A9940,FALSE)</f>
        <v>#REF!</v>
      </c>
    </row>
    <row r="9941" spans="1:12" x14ac:dyDescent="0.2">
      <c r="A9941">
        <v>9940</v>
      </c>
      <c r="B9941" t="e">
        <f>HLOOKUP("Referencer",data!$A$1:$AT$8036,A9941,FALSE)</f>
        <v>#REF!</v>
      </c>
      <c r="C9941" t="e">
        <f>HLOOKUP("Stedtekst",data!$A$1:$AT$8036,A9941,FALSE)</f>
        <v>#REF!</v>
      </c>
      <c r="D9941" t="e">
        <f>HLOOKUP("Målested navn",data!$A$1:$AT$8036,A9941,FALSE)</f>
        <v>#REF!</v>
      </c>
      <c r="E9941" t="e">
        <f>HLOOKUP("Prøvetagning",data!$A$1:$AT$8036,A9941,FALSE)</f>
        <v>#REF!</v>
      </c>
      <c r="F9941" t="e">
        <f>HLOOKUP("Prøve",data!$A$1:$AT$8036,A9941,FALSE)</f>
        <v>#REF!</v>
      </c>
      <c r="G9941" t="e">
        <f>HLOOKUP("ScKode",data!$A$1:$AT$8036,A9941,FALSE)</f>
        <v>#REF!</v>
      </c>
      <c r="H9941" t="e">
        <f>HLOOKUP("StofParameter",data!$A$1:$AT$8036,A9941,FALSE)</f>
        <v>#REF!</v>
      </c>
      <c r="I9941" t="e">
        <f>HLOOKUP("Dato",data!$A$1:$AT$8036,A9941,FALSE)</f>
        <v>#REF!</v>
      </c>
      <c r="J9941" t="e">
        <f>HLOOKUP("Resultat-attribut",data!$A$1:$AT$8036,A9941,FALSE)</f>
        <v>#REF!</v>
      </c>
      <c r="K9941" t="e">
        <f>HLOOKUP("Resultat",data!$A$1:$AT$8036,A9941,FALSE)</f>
        <v>#REF!</v>
      </c>
      <c r="L9941" t="e">
        <f>HLOOKUP("Enhed",data!$A$1:$AT$8036,A9941,FALSE)</f>
        <v>#REF!</v>
      </c>
    </row>
    <row r="9942" spans="1:12" x14ac:dyDescent="0.2">
      <c r="A9942">
        <v>9941</v>
      </c>
      <c r="B9942" t="e">
        <f>HLOOKUP("Referencer",data!$A$1:$AT$8036,A9942,FALSE)</f>
        <v>#REF!</v>
      </c>
      <c r="C9942" t="e">
        <f>HLOOKUP("Stedtekst",data!$A$1:$AT$8036,A9942,FALSE)</f>
        <v>#REF!</v>
      </c>
      <c r="D9942" t="e">
        <f>HLOOKUP("Målested navn",data!$A$1:$AT$8036,A9942,FALSE)</f>
        <v>#REF!</v>
      </c>
      <c r="E9942" t="e">
        <f>HLOOKUP("Prøvetagning",data!$A$1:$AT$8036,A9942,FALSE)</f>
        <v>#REF!</v>
      </c>
      <c r="F9942" t="e">
        <f>HLOOKUP("Prøve",data!$A$1:$AT$8036,A9942,FALSE)</f>
        <v>#REF!</v>
      </c>
      <c r="G9942" t="e">
        <f>HLOOKUP("ScKode",data!$A$1:$AT$8036,A9942,FALSE)</f>
        <v>#REF!</v>
      </c>
      <c r="H9942" t="e">
        <f>HLOOKUP("StofParameter",data!$A$1:$AT$8036,A9942,FALSE)</f>
        <v>#REF!</v>
      </c>
      <c r="I9942" t="e">
        <f>HLOOKUP("Dato",data!$A$1:$AT$8036,A9942,FALSE)</f>
        <v>#REF!</v>
      </c>
      <c r="J9942" t="e">
        <f>HLOOKUP("Resultat-attribut",data!$A$1:$AT$8036,A9942,FALSE)</f>
        <v>#REF!</v>
      </c>
      <c r="K9942" t="e">
        <f>HLOOKUP("Resultat",data!$A$1:$AT$8036,A9942,FALSE)</f>
        <v>#REF!</v>
      </c>
      <c r="L9942" t="e">
        <f>HLOOKUP("Enhed",data!$A$1:$AT$8036,A9942,FALSE)</f>
        <v>#REF!</v>
      </c>
    </row>
    <row r="9943" spans="1:12" x14ac:dyDescent="0.2">
      <c r="A9943">
        <v>9942</v>
      </c>
      <c r="B9943" t="e">
        <f>HLOOKUP("Referencer",data!$A$1:$AT$8036,A9943,FALSE)</f>
        <v>#REF!</v>
      </c>
      <c r="C9943" t="e">
        <f>HLOOKUP("Stedtekst",data!$A$1:$AT$8036,A9943,FALSE)</f>
        <v>#REF!</v>
      </c>
      <c r="D9943" t="e">
        <f>HLOOKUP("Målested navn",data!$A$1:$AT$8036,A9943,FALSE)</f>
        <v>#REF!</v>
      </c>
      <c r="E9943" t="e">
        <f>HLOOKUP("Prøvetagning",data!$A$1:$AT$8036,A9943,FALSE)</f>
        <v>#REF!</v>
      </c>
      <c r="F9943" t="e">
        <f>HLOOKUP("Prøve",data!$A$1:$AT$8036,A9943,FALSE)</f>
        <v>#REF!</v>
      </c>
      <c r="G9943" t="e">
        <f>HLOOKUP("ScKode",data!$A$1:$AT$8036,A9943,FALSE)</f>
        <v>#REF!</v>
      </c>
      <c r="H9943" t="e">
        <f>HLOOKUP("StofParameter",data!$A$1:$AT$8036,A9943,FALSE)</f>
        <v>#REF!</v>
      </c>
      <c r="I9943" t="e">
        <f>HLOOKUP("Dato",data!$A$1:$AT$8036,A9943,FALSE)</f>
        <v>#REF!</v>
      </c>
      <c r="J9943" t="e">
        <f>HLOOKUP("Resultat-attribut",data!$A$1:$AT$8036,A9943,FALSE)</f>
        <v>#REF!</v>
      </c>
      <c r="K9943" t="e">
        <f>HLOOKUP("Resultat",data!$A$1:$AT$8036,A9943,FALSE)</f>
        <v>#REF!</v>
      </c>
      <c r="L9943" t="e">
        <f>HLOOKUP("Enhed",data!$A$1:$AT$8036,A9943,FALSE)</f>
        <v>#REF!</v>
      </c>
    </row>
    <row r="9944" spans="1:12" x14ac:dyDescent="0.2">
      <c r="A9944">
        <v>9943</v>
      </c>
      <c r="B9944" t="e">
        <f>HLOOKUP("Referencer",data!$A$1:$AT$8036,A9944,FALSE)</f>
        <v>#REF!</v>
      </c>
      <c r="C9944" t="e">
        <f>HLOOKUP("Stedtekst",data!$A$1:$AT$8036,A9944,FALSE)</f>
        <v>#REF!</v>
      </c>
      <c r="D9944" t="e">
        <f>HLOOKUP("Målested navn",data!$A$1:$AT$8036,A9944,FALSE)</f>
        <v>#REF!</v>
      </c>
      <c r="E9944" t="e">
        <f>HLOOKUP("Prøvetagning",data!$A$1:$AT$8036,A9944,FALSE)</f>
        <v>#REF!</v>
      </c>
      <c r="F9944" t="e">
        <f>HLOOKUP("Prøve",data!$A$1:$AT$8036,A9944,FALSE)</f>
        <v>#REF!</v>
      </c>
      <c r="G9944" t="e">
        <f>HLOOKUP("ScKode",data!$A$1:$AT$8036,A9944,FALSE)</f>
        <v>#REF!</v>
      </c>
      <c r="H9944" t="e">
        <f>HLOOKUP("StofParameter",data!$A$1:$AT$8036,A9944,FALSE)</f>
        <v>#REF!</v>
      </c>
      <c r="I9944" t="e">
        <f>HLOOKUP("Dato",data!$A$1:$AT$8036,A9944,FALSE)</f>
        <v>#REF!</v>
      </c>
      <c r="J9944" t="e">
        <f>HLOOKUP("Resultat-attribut",data!$A$1:$AT$8036,A9944,FALSE)</f>
        <v>#REF!</v>
      </c>
      <c r="K9944" t="e">
        <f>HLOOKUP("Resultat",data!$A$1:$AT$8036,A9944,FALSE)</f>
        <v>#REF!</v>
      </c>
      <c r="L9944" t="e">
        <f>HLOOKUP("Enhed",data!$A$1:$AT$8036,A9944,FALSE)</f>
        <v>#REF!</v>
      </c>
    </row>
    <row r="9945" spans="1:12" x14ac:dyDescent="0.2">
      <c r="A9945">
        <v>9944</v>
      </c>
      <c r="B9945" t="e">
        <f>HLOOKUP("Referencer",data!$A$1:$AT$8036,A9945,FALSE)</f>
        <v>#REF!</v>
      </c>
      <c r="C9945" t="e">
        <f>HLOOKUP("Stedtekst",data!$A$1:$AT$8036,A9945,FALSE)</f>
        <v>#REF!</v>
      </c>
      <c r="D9945" t="e">
        <f>HLOOKUP("Målested navn",data!$A$1:$AT$8036,A9945,FALSE)</f>
        <v>#REF!</v>
      </c>
      <c r="E9945" t="e">
        <f>HLOOKUP("Prøvetagning",data!$A$1:$AT$8036,A9945,FALSE)</f>
        <v>#REF!</v>
      </c>
      <c r="F9945" t="e">
        <f>HLOOKUP("Prøve",data!$A$1:$AT$8036,A9945,FALSE)</f>
        <v>#REF!</v>
      </c>
      <c r="G9945" t="e">
        <f>HLOOKUP("ScKode",data!$A$1:$AT$8036,A9945,FALSE)</f>
        <v>#REF!</v>
      </c>
      <c r="H9945" t="e">
        <f>HLOOKUP("StofParameter",data!$A$1:$AT$8036,A9945,FALSE)</f>
        <v>#REF!</v>
      </c>
      <c r="I9945" t="e">
        <f>HLOOKUP("Dato",data!$A$1:$AT$8036,A9945,FALSE)</f>
        <v>#REF!</v>
      </c>
      <c r="J9945" t="e">
        <f>HLOOKUP("Resultat-attribut",data!$A$1:$AT$8036,A9945,FALSE)</f>
        <v>#REF!</v>
      </c>
      <c r="K9945" t="e">
        <f>HLOOKUP("Resultat",data!$A$1:$AT$8036,A9945,FALSE)</f>
        <v>#REF!</v>
      </c>
      <c r="L9945" t="e">
        <f>HLOOKUP("Enhed",data!$A$1:$AT$8036,A9945,FALSE)</f>
        <v>#REF!</v>
      </c>
    </row>
    <row r="9946" spans="1:12" x14ac:dyDescent="0.2">
      <c r="A9946">
        <v>9945</v>
      </c>
      <c r="B9946" t="e">
        <f>HLOOKUP("Referencer",data!$A$1:$AT$8036,A9946,FALSE)</f>
        <v>#REF!</v>
      </c>
      <c r="C9946" t="e">
        <f>HLOOKUP("Stedtekst",data!$A$1:$AT$8036,A9946,FALSE)</f>
        <v>#REF!</v>
      </c>
      <c r="D9946" t="e">
        <f>HLOOKUP("Målested navn",data!$A$1:$AT$8036,A9946,FALSE)</f>
        <v>#REF!</v>
      </c>
      <c r="E9946" t="e">
        <f>HLOOKUP("Prøvetagning",data!$A$1:$AT$8036,A9946,FALSE)</f>
        <v>#REF!</v>
      </c>
      <c r="F9946" t="e">
        <f>HLOOKUP("Prøve",data!$A$1:$AT$8036,A9946,FALSE)</f>
        <v>#REF!</v>
      </c>
      <c r="G9946" t="e">
        <f>HLOOKUP("ScKode",data!$A$1:$AT$8036,A9946,FALSE)</f>
        <v>#REF!</v>
      </c>
      <c r="H9946" t="e">
        <f>HLOOKUP("StofParameter",data!$A$1:$AT$8036,A9946,FALSE)</f>
        <v>#REF!</v>
      </c>
      <c r="I9946" t="e">
        <f>HLOOKUP("Dato",data!$A$1:$AT$8036,A9946,FALSE)</f>
        <v>#REF!</v>
      </c>
      <c r="J9946" t="e">
        <f>HLOOKUP("Resultat-attribut",data!$A$1:$AT$8036,A9946,FALSE)</f>
        <v>#REF!</v>
      </c>
      <c r="K9946" t="e">
        <f>HLOOKUP("Resultat",data!$A$1:$AT$8036,A9946,FALSE)</f>
        <v>#REF!</v>
      </c>
      <c r="L9946" t="e">
        <f>HLOOKUP("Enhed",data!$A$1:$AT$8036,A9946,FALSE)</f>
        <v>#REF!</v>
      </c>
    </row>
    <row r="9947" spans="1:12" x14ac:dyDescent="0.2">
      <c r="A9947">
        <v>9946</v>
      </c>
      <c r="B9947" t="e">
        <f>HLOOKUP("Referencer",data!$A$1:$AT$8036,A9947,FALSE)</f>
        <v>#REF!</v>
      </c>
      <c r="C9947" t="e">
        <f>HLOOKUP("Stedtekst",data!$A$1:$AT$8036,A9947,FALSE)</f>
        <v>#REF!</v>
      </c>
      <c r="D9947" t="e">
        <f>HLOOKUP("Målested navn",data!$A$1:$AT$8036,A9947,FALSE)</f>
        <v>#REF!</v>
      </c>
      <c r="E9947" t="e">
        <f>HLOOKUP("Prøvetagning",data!$A$1:$AT$8036,A9947,FALSE)</f>
        <v>#REF!</v>
      </c>
      <c r="F9947" t="e">
        <f>HLOOKUP("Prøve",data!$A$1:$AT$8036,A9947,FALSE)</f>
        <v>#REF!</v>
      </c>
      <c r="G9947" t="e">
        <f>HLOOKUP("ScKode",data!$A$1:$AT$8036,A9947,FALSE)</f>
        <v>#REF!</v>
      </c>
      <c r="H9947" t="e">
        <f>HLOOKUP("StofParameter",data!$A$1:$AT$8036,A9947,FALSE)</f>
        <v>#REF!</v>
      </c>
      <c r="I9947" t="e">
        <f>HLOOKUP("Dato",data!$A$1:$AT$8036,A9947,FALSE)</f>
        <v>#REF!</v>
      </c>
      <c r="J9947" t="e">
        <f>HLOOKUP("Resultat-attribut",data!$A$1:$AT$8036,A9947,FALSE)</f>
        <v>#REF!</v>
      </c>
      <c r="K9947" t="e">
        <f>HLOOKUP("Resultat",data!$A$1:$AT$8036,A9947,FALSE)</f>
        <v>#REF!</v>
      </c>
      <c r="L9947" t="e">
        <f>HLOOKUP("Enhed",data!$A$1:$AT$8036,A9947,FALSE)</f>
        <v>#REF!</v>
      </c>
    </row>
    <row r="9948" spans="1:12" x14ac:dyDescent="0.2">
      <c r="A9948">
        <v>9947</v>
      </c>
      <c r="B9948" t="e">
        <f>HLOOKUP("Referencer",data!$A$1:$AT$8036,A9948,FALSE)</f>
        <v>#REF!</v>
      </c>
      <c r="C9948" t="e">
        <f>HLOOKUP("Stedtekst",data!$A$1:$AT$8036,A9948,FALSE)</f>
        <v>#REF!</v>
      </c>
      <c r="D9948" t="e">
        <f>HLOOKUP("Målested navn",data!$A$1:$AT$8036,A9948,FALSE)</f>
        <v>#REF!</v>
      </c>
      <c r="E9948" t="e">
        <f>HLOOKUP("Prøvetagning",data!$A$1:$AT$8036,A9948,FALSE)</f>
        <v>#REF!</v>
      </c>
      <c r="F9948" t="e">
        <f>HLOOKUP("Prøve",data!$A$1:$AT$8036,A9948,FALSE)</f>
        <v>#REF!</v>
      </c>
      <c r="G9948" t="e">
        <f>HLOOKUP("ScKode",data!$A$1:$AT$8036,A9948,FALSE)</f>
        <v>#REF!</v>
      </c>
      <c r="H9948" t="e">
        <f>HLOOKUP("StofParameter",data!$A$1:$AT$8036,A9948,FALSE)</f>
        <v>#REF!</v>
      </c>
      <c r="I9948" t="e">
        <f>HLOOKUP("Dato",data!$A$1:$AT$8036,A9948,FALSE)</f>
        <v>#REF!</v>
      </c>
      <c r="J9948" t="e">
        <f>HLOOKUP("Resultat-attribut",data!$A$1:$AT$8036,A9948,FALSE)</f>
        <v>#REF!</v>
      </c>
      <c r="K9948" t="e">
        <f>HLOOKUP("Resultat",data!$A$1:$AT$8036,A9948,FALSE)</f>
        <v>#REF!</v>
      </c>
      <c r="L9948" t="e">
        <f>HLOOKUP("Enhed",data!$A$1:$AT$8036,A9948,FALSE)</f>
        <v>#REF!</v>
      </c>
    </row>
    <row r="9949" spans="1:12" x14ac:dyDescent="0.2">
      <c r="A9949">
        <v>9948</v>
      </c>
      <c r="B9949" t="e">
        <f>HLOOKUP("Referencer",data!$A$1:$AT$8036,A9949,FALSE)</f>
        <v>#REF!</v>
      </c>
      <c r="C9949" t="e">
        <f>HLOOKUP("Stedtekst",data!$A$1:$AT$8036,A9949,FALSE)</f>
        <v>#REF!</v>
      </c>
      <c r="D9949" t="e">
        <f>HLOOKUP("Målested navn",data!$A$1:$AT$8036,A9949,FALSE)</f>
        <v>#REF!</v>
      </c>
      <c r="E9949" t="e">
        <f>HLOOKUP("Prøvetagning",data!$A$1:$AT$8036,A9949,FALSE)</f>
        <v>#REF!</v>
      </c>
      <c r="F9949" t="e">
        <f>HLOOKUP("Prøve",data!$A$1:$AT$8036,A9949,FALSE)</f>
        <v>#REF!</v>
      </c>
      <c r="G9949" t="e">
        <f>HLOOKUP("ScKode",data!$A$1:$AT$8036,A9949,FALSE)</f>
        <v>#REF!</v>
      </c>
      <c r="H9949" t="e">
        <f>HLOOKUP("StofParameter",data!$A$1:$AT$8036,A9949,FALSE)</f>
        <v>#REF!</v>
      </c>
      <c r="I9949" t="e">
        <f>HLOOKUP("Dato",data!$A$1:$AT$8036,A9949,FALSE)</f>
        <v>#REF!</v>
      </c>
      <c r="J9949" t="e">
        <f>HLOOKUP("Resultat-attribut",data!$A$1:$AT$8036,A9949,FALSE)</f>
        <v>#REF!</v>
      </c>
      <c r="K9949" t="e">
        <f>HLOOKUP("Resultat",data!$A$1:$AT$8036,A9949,FALSE)</f>
        <v>#REF!</v>
      </c>
      <c r="L9949" t="e">
        <f>HLOOKUP("Enhed",data!$A$1:$AT$8036,A9949,FALSE)</f>
        <v>#REF!</v>
      </c>
    </row>
    <row r="9950" spans="1:12" x14ac:dyDescent="0.2">
      <c r="A9950">
        <v>9949</v>
      </c>
      <c r="B9950" t="e">
        <f>HLOOKUP("Referencer",data!$A$1:$AT$8036,A9950,FALSE)</f>
        <v>#REF!</v>
      </c>
      <c r="C9950" t="e">
        <f>HLOOKUP("Stedtekst",data!$A$1:$AT$8036,A9950,FALSE)</f>
        <v>#REF!</v>
      </c>
      <c r="D9950" t="e">
        <f>HLOOKUP("Målested navn",data!$A$1:$AT$8036,A9950,FALSE)</f>
        <v>#REF!</v>
      </c>
      <c r="E9950" t="e">
        <f>HLOOKUP("Prøvetagning",data!$A$1:$AT$8036,A9950,FALSE)</f>
        <v>#REF!</v>
      </c>
      <c r="F9950" t="e">
        <f>HLOOKUP("Prøve",data!$A$1:$AT$8036,A9950,FALSE)</f>
        <v>#REF!</v>
      </c>
      <c r="G9950" t="e">
        <f>HLOOKUP("ScKode",data!$A$1:$AT$8036,A9950,FALSE)</f>
        <v>#REF!</v>
      </c>
      <c r="H9950" t="e">
        <f>HLOOKUP("StofParameter",data!$A$1:$AT$8036,A9950,FALSE)</f>
        <v>#REF!</v>
      </c>
      <c r="I9950" t="e">
        <f>HLOOKUP("Dato",data!$A$1:$AT$8036,A9950,FALSE)</f>
        <v>#REF!</v>
      </c>
      <c r="J9950" t="e">
        <f>HLOOKUP("Resultat-attribut",data!$A$1:$AT$8036,A9950,FALSE)</f>
        <v>#REF!</v>
      </c>
      <c r="K9950" t="e">
        <f>HLOOKUP("Resultat",data!$A$1:$AT$8036,A9950,FALSE)</f>
        <v>#REF!</v>
      </c>
      <c r="L9950" t="e">
        <f>HLOOKUP("Enhed",data!$A$1:$AT$8036,A9950,FALSE)</f>
        <v>#REF!</v>
      </c>
    </row>
    <row r="9951" spans="1:12" x14ac:dyDescent="0.2">
      <c r="A9951">
        <v>9950</v>
      </c>
      <c r="B9951" t="e">
        <f>HLOOKUP("Referencer",data!$A$1:$AT$8036,A9951,FALSE)</f>
        <v>#REF!</v>
      </c>
      <c r="C9951" t="e">
        <f>HLOOKUP("Stedtekst",data!$A$1:$AT$8036,A9951,FALSE)</f>
        <v>#REF!</v>
      </c>
      <c r="D9951" t="e">
        <f>HLOOKUP("Målested navn",data!$A$1:$AT$8036,A9951,FALSE)</f>
        <v>#REF!</v>
      </c>
      <c r="E9951" t="e">
        <f>HLOOKUP("Prøvetagning",data!$A$1:$AT$8036,A9951,FALSE)</f>
        <v>#REF!</v>
      </c>
      <c r="F9951" t="e">
        <f>HLOOKUP("Prøve",data!$A$1:$AT$8036,A9951,FALSE)</f>
        <v>#REF!</v>
      </c>
      <c r="G9951" t="e">
        <f>HLOOKUP("ScKode",data!$A$1:$AT$8036,A9951,FALSE)</f>
        <v>#REF!</v>
      </c>
      <c r="H9951" t="e">
        <f>HLOOKUP("StofParameter",data!$A$1:$AT$8036,A9951,FALSE)</f>
        <v>#REF!</v>
      </c>
      <c r="I9951" t="e">
        <f>HLOOKUP("Dato",data!$A$1:$AT$8036,A9951,FALSE)</f>
        <v>#REF!</v>
      </c>
      <c r="J9951" t="e">
        <f>HLOOKUP("Resultat-attribut",data!$A$1:$AT$8036,A9951,FALSE)</f>
        <v>#REF!</v>
      </c>
      <c r="K9951" t="e">
        <f>HLOOKUP("Resultat",data!$A$1:$AT$8036,A9951,FALSE)</f>
        <v>#REF!</v>
      </c>
      <c r="L9951" t="e">
        <f>HLOOKUP("Enhed",data!$A$1:$AT$8036,A9951,FALSE)</f>
        <v>#REF!</v>
      </c>
    </row>
    <row r="9952" spans="1:12" x14ac:dyDescent="0.2">
      <c r="A9952">
        <v>9951</v>
      </c>
      <c r="B9952" t="e">
        <f>HLOOKUP("Referencer",data!$A$1:$AT$8036,A9952,FALSE)</f>
        <v>#REF!</v>
      </c>
      <c r="C9952" t="e">
        <f>HLOOKUP("Stedtekst",data!$A$1:$AT$8036,A9952,FALSE)</f>
        <v>#REF!</v>
      </c>
      <c r="D9952" t="e">
        <f>HLOOKUP("Målested navn",data!$A$1:$AT$8036,A9952,FALSE)</f>
        <v>#REF!</v>
      </c>
      <c r="E9952" t="e">
        <f>HLOOKUP("Prøvetagning",data!$A$1:$AT$8036,A9952,FALSE)</f>
        <v>#REF!</v>
      </c>
      <c r="F9952" t="e">
        <f>HLOOKUP("Prøve",data!$A$1:$AT$8036,A9952,FALSE)</f>
        <v>#REF!</v>
      </c>
      <c r="G9952" t="e">
        <f>HLOOKUP("ScKode",data!$A$1:$AT$8036,A9952,FALSE)</f>
        <v>#REF!</v>
      </c>
      <c r="H9952" t="e">
        <f>HLOOKUP("StofParameter",data!$A$1:$AT$8036,A9952,FALSE)</f>
        <v>#REF!</v>
      </c>
      <c r="I9952" t="e">
        <f>HLOOKUP("Dato",data!$A$1:$AT$8036,A9952,FALSE)</f>
        <v>#REF!</v>
      </c>
      <c r="J9952" t="e">
        <f>HLOOKUP("Resultat-attribut",data!$A$1:$AT$8036,A9952,FALSE)</f>
        <v>#REF!</v>
      </c>
      <c r="K9952" t="e">
        <f>HLOOKUP("Resultat",data!$A$1:$AT$8036,A9952,FALSE)</f>
        <v>#REF!</v>
      </c>
      <c r="L9952" t="e">
        <f>HLOOKUP("Enhed",data!$A$1:$AT$8036,A9952,FALSE)</f>
        <v>#REF!</v>
      </c>
    </row>
    <row r="9953" spans="1:12" x14ac:dyDescent="0.2">
      <c r="A9953">
        <v>9952</v>
      </c>
      <c r="B9953" t="e">
        <f>HLOOKUP("Referencer",data!$A$1:$AT$8036,A9953,FALSE)</f>
        <v>#REF!</v>
      </c>
      <c r="C9953" t="e">
        <f>HLOOKUP("Stedtekst",data!$A$1:$AT$8036,A9953,FALSE)</f>
        <v>#REF!</v>
      </c>
      <c r="D9953" t="e">
        <f>HLOOKUP("Målested navn",data!$A$1:$AT$8036,A9953,FALSE)</f>
        <v>#REF!</v>
      </c>
      <c r="E9953" t="e">
        <f>HLOOKUP("Prøvetagning",data!$A$1:$AT$8036,A9953,FALSE)</f>
        <v>#REF!</v>
      </c>
      <c r="F9953" t="e">
        <f>HLOOKUP("Prøve",data!$A$1:$AT$8036,A9953,FALSE)</f>
        <v>#REF!</v>
      </c>
      <c r="G9953" t="e">
        <f>HLOOKUP("ScKode",data!$A$1:$AT$8036,A9953,FALSE)</f>
        <v>#REF!</v>
      </c>
      <c r="H9953" t="e">
        <f>HLOOKUP("StofParameter",data!$A$1:$AT$8036,A9953,FALSE)</f>
        <v>#REF!</v>
      </c>
      <c r="I9953" t="e">
        <f>HLOOKUP("Dato",data!$A$1:$AT$8036,A9953,FALSE)</f>
        <v>#REF!</v>
      </c>
      <c r="J9953" t="e">
        <f>HLOOKUP("Resultat-attribut",data!$A$1:$AT$8036,A9953,FALSE)</f>
        <v>#REF!</v>
      </c>
      <c r="K9953" t="e">
        <f>HLOOKUP("Resultat",data!$A$1:$AT$8036,A9953,FALSE)</f>
        <v>#REF!</v>
      </c>
      <c r="L9953" t="e">
        <f>HLOOKUP("Enhed",data!$A$1:$AT$8036,A9953,FALSE)</f>
        <v>#REF!</v>
      </c>
    </row>
    <row r="9954" spans="1:12" x14ac:dyDescent="0.2">
      <c r="A9954">
        <v>9953</v>
      </c>
      <c r="B9954" t="e">
        <f>HLOOKUP("Referencer",data!$A$1:$AT$8036,A9954,FALSE)</f>
        <v>#REF!</v>
      </c>
      <c r="C9954" t="e">
        <f>HLOOKUP("Stedtekst",data!$A$1:$AT$8036,A9954,FALSE)</f>
        <v>#REF!</v>
      </c>
      <c r="D9954" t="e">
        <f>HLOOKUP("Målested navn",data!$A$1:$AT$8036,A9954,FALSE)</f>
        <v>#REF!</v>
      </c>
      <c r="E9954" t="e">
        <f>HLOOKUP("Prøvetagning",data!$A$1:$AT$8036,A9954,FALSE)</f>
        <v>#REF!</v>
      </c>
      <c r="F9954" t="e">
        <f>HLOOKUP("Prøve",data!$A$1:$AT$8036,A9954,FALSE)</f>
        <v>#REF!</v>
      </c>
      <c r="G9954" t="e">
        <f>HLOOKUP("ScKode",data!$A$1:$AT$8036,A9954,FALSE)</f>
        <v>#REF!</v>
      </c>
      <c r="H9954" t="e">
        <f>HLOOKUP("StofParameter",data!$A$1:$AT$8036,A9954,FALSE)</f>
        <v>#REF!</v>
      </c>
      <c r="I9954" t="e">
        <f>HLOOKUP("Dato",data!$A$1:$AT$8036,A9954,FALSE)</f>
        <v>#REF!</v>
      </c>
      <c r="J9954" t="e">
        <f>HLOOKUP("Resultat-attribut",data!$A$1:$AT$8036,A9954,FALSE)</f>
        <v>#REF!</v>
      </c>
      <c r="K9954" t="e">
        <f>HLOOKUP("Resultat",data!$A$1:$AT$8036,A9954,FALSE)</f>
        <v>#REF!</v>
      </c>
      <c r="L9954" t="e">
        <f>HLOOKUP("Enhed",data!$A$1:$AT$8036,A9954,FALSE)</f>
        <v>#REF!</v>
      </c>
    </row>
    <row r="9955" spans="1:12" x14ac:dyDescent="0.2">
      <c r="A9955">
        <v>9954</v>
      </c>
      <c r="B9955" t="e">
        <f>HLOOKUP("Referencer",data!$A$1:$AT$8036,A9955,FALSE)</f>
        <v>#REF!</v>
      </c>
      <c r="C9955" t="e">
        <f>HLOOKUP("Stedtekst",data!$A$1:$AT$8036,A9955,FALSE)</f>
        <v>#REF!</v>
      </c>
      <c r="D9955" t="e">
        <f>HLOOKUP("Målested navn",data!$A$1:$AT$8036,A9955,FALSE)</f>
        <v>#REF!</v>
      </c>
      <c r="E9955" t="e">
        <f>HLOOKUP("Prøvetagning",data!$A$1:$AT$8036,A9955,FALSE)</f>
        <v>#REF!</v>
      </c>
      <c r="F9955" t="e">
        <f>HLOOKUP("Prøve",data!$A$1:$AT$8036,A9955,FALSE)</f>
        <v>#REF!</v>
      </c>
      <c r="G9955" t="e">
        <f>HLOOKUP("ScKode",data!$A$1:$AT$8036,A9955,FALSE)</f>
        <v>#REF!</v>
      </c>
      <c r="H9955" t="e">
        <f>HLOOKUP("StofParameter",data!$A$1:$AT$8036,A9955,FALSE)</f>
        <v>#REF!</v>
      </c>
      <c r="I9955" t="e">
        <f>HLOOKUP("Dato",data!$A$1:$AT$8036,A9955,FALSE)</f>
        <v>#REF!</v>
      </c>
      <c r="J9955" t="e">
        <f>HLOOKUP("Resultat-attribut",data!$A$1:$AT$8036,A9955,FALSE)</f>
        <v>#REF!</v>
      </c>
      <c r="K9955" t="e">
        <f>HLOOKUP("Resultat",data!$A$1:$AT$8036,A9955,FALSE)</f>
        <v>#REF!</v>
      </c>
      <c r="L9955" t="e">
        <f>HLOOKUP("Enhed",data!$A$1:$AT$8036,A9955,FALSE)</f>
        <v>#REF!</v>
      </c>
    </row>
    <row r="9956" spans="1:12" x14ac:dyDescent="0.2">
      <c r="A9956">
        <v>9955</v>
      </c>
      <c r="B9956" t="e">
        <f>HLOOKUP("Referencer",data!$A$1:$AT$8036,A9956,FALSE)</f>
        <v>#REF!</v>
      </c>
      <c r="C9956" t="e">
        <f>HLOOKUP("Stedtekst",data!$A$1:$AT$8036,A9956,FALSE)</f>
        <v>#REF!</v>
      </c>
      <c r="D9956" t="e">
        <f>HLOOKUP("Målested navn",data!$A$1:$AT$8036,A9956,FALSE)</f>
        <v>#REF!</v>
      </c>
      <c r="E9956" t="e">
        <f>HLOOKUP("Prøvetagning",data!$A$1:$AT$8036,A9956,FALSE)</f>
        <v>#REF!</v>
      </c>
      <c r="F9956" t="e">
        <f>HLOOKUP("Prøve",data!$A$1:$AT$8036,A9956,FALSE)</f>
        <v>#REF!</v>
      </c>
      <c r="G9956" t="e">
        <f>HLOOKUP("ScKode",data!$A$1:$AT$8036,A9956,FALSE)</f>
        <v>#REF!</v>
      </c>
      <c r="H9956" t="e">
        <f>HLOOKUP("StofParameter",data!$A$1:$AT$8036,A9956,FALSE)</f>
        <v>#REF!</v>
      </c>
      <c r="I9956" t="e">
        <f>HLOOKUP("Dato",data!$A$1:$AT$8036,A9956,FALSE)</f>
        <v>#REF!</v>
      </c>
      <c r="J9956" t="e">
        <f>HLOOKUP("Resultat-attribut",data!$A$1:$AT$8036,A9956,FALSE)</f>
        <v>#REF!</v>
      </c>
      <c r="K9956" t="e">
        <f>HLOOKUP("Resultat",data!$A$1:$AT$8036,A9956,FALSE)</f>
        <v>#REF!</v>
      </c>
      <c r="L9956" t="e">
        <f>HLOOKUP("Enhed",data!$A$1:$AT$8036,A9956,FALSE)</f>
        <v>#REF!</v>
      </c>
    </row>
    <row r="9957" spans="1:12" x14ac:dyDescent="0.2">
      <c r="A9957">
        <v>9956</v>
      </c>
      <c r="B9957" t="e">
        <f>HLOOKUP("Referencer",data!$A$1:$AT$8036,A9957,FALSE)</f>
        <v>#REF!</v>
      </c>
      <c r="C9957" t="e">
        <f>HLOOKUP("Stedtekst",data!$A$1:$AT$8036,A9957,FALSE)</f>
        <v>#REF!</v>
      </c>
      <c r="D9957" t="e">
        <f>HLOOKUP("Målested navn",data!$A$1:$AT$8036,A9957,FALSE)</f>
        <v>#REF!</v>
      </c>
      <c r="E9957" t="e">
        <f>HLOOKUP("Prøvetagning",data!$A$1:$AT$8036,A9957,FALSE)</f>
        <v>#REF!</v>
      </c>
      <c r="F9957" t="e">
        <f>HLOOKUP("Prøve",data!$A$1:$AT$8036,A9957,FALSE)</f>
        <v>#REF!</v>
      </c>
      <c r="G9957" t="e">
        <f>HLOOKUP("ScKode",data!$A$1:$AT$8036,A9957,FALSE)</f>
        <v>#REF!</v>
      </c>
      <c r="H9957" t="e">
        <f>HLOOKUP("StofParameter",data!$A$1:$AT$8036,A9957,FALSE)</f>
        <v>#REF!</v>
      </c>
      <c r="I9957" t="e">
        <f>HLOOKUP("Dato",data!$A$1:$AT$8036,A9957,FALSE)</f>
        <v>#REF!</v>
      </c>
      <c r="J9957" t="e">
        <f>HLOOKUP("Resultat-attribut",data!$A$1:$AT$8036,A9957,FALSE)</f>
        <v>#REF!</v>
      </c>
      <c r="K9957" t="e">
        <f>HLOOKUP("Resultat",data!$A$1:$AT$8036,A9957,FALSE)</f>
        <v>#REF!</v>
      </c>
      <c r="L9957" t="e">
        <f>HLOOKUP("Enhed",data!$A$1:$AT$8036,A9957,FALSE)</f>
        <v>#REF!</v>
      </c>
    </row>
    <row r="9958" spans="1:12" x14ac:dyDescent="0.2">
      <c r="A9958">
        <v>9957</v>
      </c>
      <c r="B9958" t="e">
        <f>HLOOKUP("Referencer",data!$A$1:$AT$8036,A9958,FALSE)</f>
        <v>#REF!</v>
      </c>
      <c r="C9958" t="e">
        <f>HLOOKUP("Stedtekst",data!$A$1:$AT$8036,A9958,FALSE)</f>
        <v>#REF!</v>
      </c>
      <c r="D9958" t="e">
        <f>HLOOKUP("Målested navn",data!$A$1:$AT$8036,A9958,FALSE)</f>
        <v>#REF!</v>
      </c>
      <c r="E9958" t="e">
        <f>HLOOKUP("Prøvetagning",data!$A$1:$AT$8036,A9958,FALSE)</f>
        <v>#REF!</v>
      </c>
      <c r="F9958" t="e">
        <f>HLOOKUP("Prøve",data!$A$1:$AT$8036,A9958,FALSE)</f>
        <v>#REF!</v>
      </c>
      <c r="G9958" t="e">
        <f>HLOOKUP("ScKode",data!$A$1:$AT$8036,A9958,FALSE)</f>
        <v>#REF!</v>
      </c>
      <c r="H9958" t="e">
        <f>HLOOKUP("StofParameter",data!$A$1:$AT$8036,A9958,FALSE)</f>
        <v>#REF!</v>
      </c>
      <c r="I9958" t="e">
        <f>HLOOKUP("Dato",data!$A$1:$AT$8036,A9958,FALSE)</f>
        <v>#REF!</v>
      </c>
      <c r="J9958" t="e">
        <f>HLOOKUP("Resultat-attribut",data!$A$1:$AT$8036,A9958,FALSE)</f>
        <v>#REF!</v>
      </c>
      <c r="K9958" t="e">
        <f>HLOOKUP("Resultat",data!$A$1:$AT$8036,A9958,FALSE)</f>
        <v>#REF!</v>
      </c>
      <c r="L9958" t="e">
        <f>HLOOKUP("Enhed",data!$A$1:$AT$8036,A9958,FALSE)</f>
        <v>#REF!</v>
      </c>
    </row>
    <row r="9959" spans="1:12" x14ac:dyDescent="0.2">
      <c r="A9959">
        <v>9958</v>
      </c>
      <c r="B9959" t="e">
        <f>HLOOKUP("Referencer",data!$A$1:$AT$8036,A9959,FALSE)</f>
        <v>#REF!</v>
      </c>
      <c r="C9959" t="e">
        <f>HLOOKUP("Stedtekst",data!$A$1:$AT$8036,A9959,FALSE)</f>
        <v>#REF!</v>
      </c>
      <c r="D9959" t="e">
        <f>HLOOKUP("Målested navn",data!$A$1:$AT$8036,A9959,FALSE)</f>
        <v>#REF!</v>
      </c>
      <c r="E9959" t="e">
        <f>HLOOKUP("Prøvetagning",data!$A$1:$AT$8036,A9959,FALSE)</f>
        <v>#REF!</v>
      </c>
      <c r="F9959" t="e">
        <f>HLOOKUP("Prøve",data!$A$1:$AT$8036,A9959,FALSE)</f>
        <v>#REF!</v>
      </c>
      <c r="G9959" t="e">
        <f>HLOOKUP("ScKode",data!$A$1:$AT$8036,A9959,FALSE)</f>
        <v>#REF!</v>
      </c>
      <c r="H9959" t="e">
        <f>HLOOKUP("StofParameter",data!$A$1:$AT$8036,A9959,FALSE)</f>
        <v>#REF!</v>
      </c>
      <c r="I9959" t="e">
        <f>HLOOKUP("Dato",data!$A$1:$AT$8036,A9959,FALSE)</f>
        <v>#REF!</v>
      </c>
      <c r="J9959" t="e">
        <f>HLOOKUP("Resultat-attribut",data!$A$1:$AT$8036,A9959,FALSE)</f>
        <v>#REF!</v>
      </c>
      <c r="K9959" t="e">
        <f>HLOOKUP("Resultat",data!$A$1:$AT$8036,A9959,FALSE)</f>
        <v>#REF!</v>
      </c>
      <c r="L9959" t="e">
        <f>HLOOKUP("Enhed",data!$A$1:$AT$8036,A9959,FALSE)</f>
        <v>#REF!</v>
      </c>
    </row>
    <row r="9960" spans="1:12" x14ac:dyDescent="0.2">
      <c r="A9960">
        <v>9959</v>
      </c>
      <c r="B9960" t="e">
        <f>HLOOKUP("Referencer",data!$A$1:$AT$8036,A9960,FALSE)</f>
        <v>#REF!</v>
      </c>
      <c r="C9960" t="e">
        <f>HLOOKUP("Stedtekst",data!$A$1:$AT$8036,A9960,FALSE)</f>
        <v>#REF!</v>
      </c>
      <c r="D9960" t="e">
        <f>HLOOKUP("Målested navn",data!$A$1:$AT$8036,A9960,FALSE)</f>
        <v>#REF!</v>
      </c>
      <c r="E9960" t="e">
        <f>HLOOKUP("Prøvetagning",data!$A$1:$AT$8036,A9960,FALSE)</f>
        <v>#REF!</v>
      </c>
      <c r="F9960" t="e">
        <f>HLOOKUP("Prøve",data!$A$1:$AT$8036,A9960,FALSE)</f>
        <v>#REF!</v>
      </c>
      <c r="G9960" t="e">
        <f>HLOOKUP("ScKode",data!$A$1:$AT$8036,A9960,FALSE)</f>
        <v>#REF!</v>
      </c>
      <c r="H9960" t="e">
        <f>HLOOKUP("StofParameter",data!$A$1:$AT$8036,A9960,FALSE)</f>
        <v>#REF!</v>
      </c>
      <c r="I9960" t="e">
        <f>HLOOKUP("Dato",data!$A$1:$AT$8036,A9960,FALSE)</f>
        <v>#REF!</v>
      </c>
      <c r="J9960" t="e">
        <f>HLOOKUP("Resultat-attribut",data!$A$1:$AT$8036,A9960,FALSE)</f>
        <v>#REF!</v>
      </c>
      <c r="K9960" t="e">
        <f>HLOOKUP("Resultat",data!$A$1:$AT$8036,A9960,FALSE)</f>
        <v>#REF!</v>
      </c>
      <c r="L9960" t="e">
        <f>HLOOKUP("Enhed",data!$A$1:$AT$8036,A9960,FALSE)</f>
        <v>#REF!</v>
      </c>
    </row>
    <row r="9961" spans="1:12" x14ac:dyDescent="0.2">
      <c r="A9961">
        <v>9960</v>
      </c>
      <c r="B9961" t="e">
        <f>HLOOKUP("Referencer",data!$A$1:$AT$8036,A9961,FALSE)</f>
        <v>#REF!</v>
      </c>
      <c r="C9961" t="e">
        <f>HLOOKUP("Stedtekst",data!$A$1:$AT$8036,A9961,FALSE)</f>
        <v>#REF!</v>
      </c>
      <c r="D9961" t="e">
        <f>HLOOKUP("Målested navn",data!$A$1:$AT$8036,A9961,FALSE)</f>
        <v>#REF!</v>
      </c>
      <c r="E9961" t="e">
        <f>HLOOKUP("Prøvetagning",data!$A$1:$AT$8036,A9961,FALSE)</f>
        <v>#REF!</v>
      </c>
      <c r="F9961" t="e">
        <f>HLOOKUP("Prøve",data!$A$1:$AT$8036,A9961,FALSE)</f>
        <v>#REF!</v>
      </c>
      <c r="G9961" t="e">
        <f>HLOOKUP("ScKode",data!$A$1:$AT$8036,A9961,FALSE)</f>
        <v>#REF!</v>
      </c>
      <c r="H9961" t="e">
        <f>HLOOKUP("StofParameter",data!$A$1:$AT$8036,A9961,FALSE)</f>
        <v>#REF!</v>
      </c>
      <c r="I9961" t="e">
        <f>HLOOKUP("Dato",data!$A$1:$AT$8036,A9961,FALSE)</f>
        <v>#REF!</v>
      </c>
      <c r="J9961" t="e">
        <f>HLOOKUP("Resultat-attribut",data!$A$1:$AT$8036,A9961,FALSE)</f>
        <v>#REF!</v>
      </c>
      <c r="K9961" t="e">
        <f>HLOOKUP("Resultat",data!$A$1:$AT$8036,A9961,FALSE)</f>
        <v>#REF!</v>
      </c>
      <c r="L9961" t="e">
        <f>HLOOKUP("Enhed",data!$A$1:$AT$8036,A9961,FALSE)</f>
        <v>#REF!</v>
      </c>
    </row>
    <row r="9962" spans="1:12" x14ac:dyDescent="0.2">
      <c r="A9962">
        <v>9961</v>
      </c>
      <c r="B9962" t="e">
        <f>HLOOKUP("Referencer",data!$A$1:$AT$8036,A9962,FALSE)</f>
        <v>#REF!</v>
      </c>
      <c r="C9962" t="e">
        <f>HLOOKUP("Stedtekst",data!$A$1:$AT$8036,A9962,FALSE)</f>
        <v>#REF!</v>
      </c>
      <c r="D9962" t="e">
        <f>HLOOKUP("Målested navn",data!$A$1:$AT$8036,A9962,FALSE)</f>
        <v>#REF!</v>
      </c>
      <c r="E9962" t="e">
        <f>HLOOKUP("Prøvetagning",data!$A$1:$AT$8036,A9962,FALSE)</f>
        <v>#REF!</v>
      </c>
      <c r="F9962" t="e">
        <f>HLOOKUP("Prøve",data!$A$1:$AT$8036,A9962,FALSE)</f>
        <v>#REF!</v>
      </c>
      <c r="G9962" t="e">
        <f>HLOOKUP("ScKode",data!$A$1:$AT$8036,A9962,FALSE)</f>
        <v>#REF!</v>
      </c>
      <c r="H9962" t="e">
        <f>HLOOKUP("StofParameter",data!$A$1:$AT$8036,A9962,FALSE)</f>
        <v>#REF!</v>
      </c>
      <c r="I9962" t="e">
        <f>HLOOKUP("Dato",data!$A$1:$AT$8036,A9962,FALSE)</f>
        <v>#REF!</v>
      </c>
      <c r="J9962" t="e">
        <f>HLOOKUP("Resultat-attribut",data!$A$1:$AT$8036,A9962,FALSE)</f>
        <v>#REF!</v>
      </c>
      <c r="K9962" t="e">
        <f>HLOOKUP("Resultat",data!$A$1:$AT$8036,A9962,FALSE)</f>
        <v>#REF!</v>
      </c>
      <c r="L9962" t="e">
        <f>HLOOKUP("Enhed",data!$A$1:$AT$8036,A9962,FALSE)</f>
        <v>#REF!</v>
      </c>
    </row>
    <row r="9963" spans="1:12" x14ac:dyDescent="0.2">
      <c r="A9963">
        <v>9962</v>
      </c>
      <c r="B9963" t="e">
        <f>HLOOKUP("Referencer",data!$A$1:$AT$8036,A9963,FALSE)</f>
        <v>#REF!</v>
      </c>
      <c r="C9963" t="e">
        <f>HLOOKUP("Stedtekst",data!$A$1:$AT$8036,A9963,FALSE)</f>
        <v>#REF!</v>
      </c>
      <c r="D9963" t="e">
        <f>HLOOKUP("Målested navn",data!$A$1:$AT$8036,A9963,FALSE)</f>
        <v>#REF!</v>
      </c>
      <c r="E9963" t="e">
        <f>HLOOKUP("Prøvetagning",data!$A$1:$AT$8036,A9963,FALSE)</f>
        <v>#REF!</v>
      </c>
      <c r="F9963" t="e">
        <f>HLOOKUP("Prøve",data!$A$1:$AT$8036,A9963,FALSE)</f>
        <v>#REF!</v>
      </c>
      <c r="G9963" t="e">
        <f>HLOOKUP("ScKode",data!$A$1:$AT$8036,A9963,FALSE)</f>
        <v>#REF!</v>
      </c>
      <c r="H9963" t="e">
        <f>HLOOKUP("StofParameter",data!$A$1:$AT$8036,A9963,FALSE)</f>
        <v>#REF!</v>
      </c>
      <c r="I9963" t="e">
        <f>HLOOKUP("Dato",data!$A$1:$AT$8036,A9963,FALSE)</f>
        <v>#REF!</v>
      </c>
      <c r="J9963" t="e">
        <f>HLOOKUP("Resultat-attribut",data!$A$1:$AT$8036,A9963,FALSE)</f>
        <v>#REF!</v>
      </c>
      <c r="K9963" t="e">
        <f>HLOOKUP("Resultat",data!$A$1:$AT$8036,A9963,FALSE)</f>
        <v>#REF!</v>
      </c>
      <c r="L9963" t="e">
        <f>HLOOKUP("Enhed",data!$A$1:$AT$8036,A9963,FALSE)</f>
        <v>#REF!</v>
      </c>
    </row>
    <row r="9964" spans="1:12" x14ac:dyDescent="0.2">
      <c r="A9964">
        <v>9963</v>
      </c>
      <c r="B9964" t="e">
        <f>HLOOKUP("Referencer",data!$A$1:$AT$8036,A9964,FALSE)</f>
        <v>#REF!</v>
      </c>
      <c r="C9964" t="e">
        <f>HLOOKUP("Stedtekst",data!$A$1:$AT$8036,A9964,FALSE)</f>
        <v>#REF!</v>
      </c>
      <c r="D9964" t="e">
        <f>HLOOKUP("Målested navn",data!$A$1:$AT$8036,A9964,FALSE)</f>
        <v>#REF!</v>
      </c>
      <c r="E9964" t="e">
        <f>HLOOKUP("Prøvetagning",data!$A$1:$AT$8036,A9964,FALSE)</f>
        <v>#REF!</v>
      </c>
      <c r="F9964" t="e">
        <f>HLOOKUP("Prøve",data!$A$1:$AT$8036,A9964,FALSE)</f>
        <v>#REF!</v>
      </c>
      <c r="G9964" t="e">
        <f>HLOOKUP("ScKode",data!$A$1:$AT$8036,A9964,FALSE)</f>
        <v>#REF!</v>
      </c>
      <c r="H9964" t="e">
        <f>HLOOKUP("StofParameter",data!$A$1:$AT$8036,A9964,FALSE)</f>
        <v>#REF!</v>
      </c>
      <c r="I9964" t="e">
        <f>HLOOKUP("Dato",data!$A$1:$AT$8036,A9964,FALSE)</f>
        <v>#REF!</v>
      </c>
      <c r="J9964" t="e">
        <f>HLOOKUP("Resultat-attribut",data!$A$1:$AT$8036,A9964,FALSE)</f>
        <v>#REF!</v>
      </c>
      <c r="K9964" t="e">
        <f>HLOOKUP("Resultat",data!$A$1:$AT$8036,A9964,FALSE)</f>
        <v>#REF!</v>
      </c>
      <c r="L9964" t="e">
        <f>HLOOKUP("Enhed",data!$A$1:$AT$8036,A9964,FALSE)</f>
        <v>#REF!</v>
      </c>
    </row>
    <row r="9965" spans="1:12" x14ac:dyDescent="0.2">
      <c r="A9965">
        <v>9964</v>
      </c>
      <c r="B9965" t="e">
        <f>HLOOKUP("Referencer",data!$A$1:$AT$8036,A9965,FALSE)</f>
        <v>#REF!</v>
      </c>
      <c r="C9965" t="e">
        <f>HLOOKUP("Stedtekst",data!$A$1:$AT$8036,A9965,FALSE)</f>
        <v>#REF!</v>
      </c>
      <c r="D9965" t="e">
        <f>HLOOKUP("Målested navn",data!$A$1:$AT$8036,A9965,FALSE)</f>
        <v>#REF!</v>
      </c>
      <c r="E9965" t="e">
        <f>HLOOKUP("Prøvetagning",data!$A$1:$AT$8036,A9965,FALSE)</f>
        <v>#REF!</v>
      </c>
      <c r="F9965" t="e">
        <f>HLOOKUP("Prøve",data!$A$1:$AT$8036,A9965,FALSE)</f>
        <v>#REF!</v>
      </c>
      <c r="G9965" t="e">
        <f>HLOOKUP("ScKode",data!$A$1:$AT$8036,A9965,FALSE)</f>
        <v>#REF!</v>
      </c>
      <c r="H9965" t="e">
        <f>HLOOKUP("StofParameter",data!$A$1:$AT$8036,A9965,FALSE)</f>
        <v>#REF!</v>
      </c>
      <c r="I9965" t="e">
        <f>HLOOKUP("Dato",data!$A$1:$AT$8036,A9965,FALSE)</f>
        <v>#REF!</v>
      </c>
      <c r="J9965" t="e">
        <f>HLOOKUP("Resultat-attribut",data!$A$1:$AT$8036,A9965,FALSE)</f>
        <v>#REF!</v>
      </c>
      <c r="K9965" t="e">
        <f>HLOOKUP("Resultat",data!$A$1:$AT$8036,A9965,FALSE)</f>
        <v>#REF!</v>
      </c>
      <c r="L9965" t="e">
        <f>HLOOKUP("Enhed",data!$A$1:$AT$8036,A9965,FALSE)</f>
        <v>#REF!</v>
      </c>
    </row>
    <row r="9966" spans="1:12" x14ac:dyDescent="0.2">
      <c r="A9966">
        <v>9965</v>
      </c>
      <c r="B9966" t="e">
        <f>HLOOKUP("Referencer",data!$A$1:$AT$8036,A9966,FALSE)</f>
        <v>#REF!</v>
      </c>
      <c r="C9966" t="e">
        <f>HLOOKUP("Stedtekst",data!$A$1:$AT$8036,A9966,FALSE)</f>
        <v>#REF!</v>
      </c>
      <c r="D9966" t="e">
        <f>HLOOKUP("Målested navn",data!$A$1:$AT$8036,A9966,FALSE)</f>
        <v>#REF!</v>
      </c>
      <c r="E9966" t="e">
        <f>HLOOKUP("Prøvetagning",data!$A$1:$AT$8036,A9966,FALSE)</f>
        <v>#REF!</v>
      </c>
      <c r="F9966" t="e">
        <f>HLOOKUP("Prøve",data!$A$1:$AT$8036,A9966,FALSE)</f>
        <v>#REF!</v>
      </c>
      <c r="G9966" t="e">
        <f>HLOOKUP("ScKode",data!$A$1:$AT$8036,A9966,FALSE)</f>
        <v>#REF!</v>
      </c>
      <c r="H9966" t="e">
        <f>HLOOKUP("StofParameter",data!$A$1:$AT$8036,A9966,FALSE)</f>
        <v>#REF!</v>
      </c>
      <c r="I9966" t="e">
        <f>HLOOKUP("Dato",data!$A$1:$AT$8036,A9966,FALSE)</f>
        <v>#REF!</v>
      </c>
      <c r="J9966" t="e">
        <f>HLOOKUP("Resultat-attribut",data!$A$1:$AT$8036,A9966,FALSE)</f>
        <v>#REF!</v>
      </c>
      <c r="K9966" t="e">
        <f>HLOOKUP("Resultat",data!$A$1:$AT$8036,A9966,FALSE)</f>
        <v>#REF!</v>
      </c>
      <c r="L9966" t="e">
        <f>HLOOKUP("Enhed",data!$A$1:$AT$8036,A9966,FALSE)</f>
        <v>#REF!</v>
      </c>
    </row>
    <row r="9967" spans="1:12" x14ac:dyDescent="0.2">
      <c r="A9967">
        <v>9966</v>
      </c>
      <c r="B9967" t="e">
        <f>HLOOKUP("Referencer",data!$A$1:$AT$8036,A9967,FALSE)</f>
        <v>#REF!</v>
      </c>
      <c r="C9967" t="e">
        <f>HLOOKUP("Stedtekst",data!$A$1:$AT$8036,A9967,FALSE)</f>
        <v>#REF!</v>
      </c>
      <c r="D9967" t="e">
        <f>HLOOKUP("Målested navn",data!$A$1:$AT$8036,A9967,FALSE)</f>
        <v>#REF!</v>
      </c>
      <c r="E9967" t="e">
        <f>HLOOKUP("Prøvetagning",data!$A$1:$AT$8036,A9967,FALSE)</f>
        <v>#REF!</v>
      </c>
      <c r="F9967" t="e">
        <f>HLOOKUP("Prøve",data!$A$1:$AT$8036,A9967,FALSE)</f>
        <v>#REF!</v>
      </c>
      <c r="G9967" t="e">
        <f>HLOOKUP("ScKode",data!$A$1:$AT$8036,A9967,FALSE)</f>
        <v>#REF!</v>
      </c>
      <c r="H9967" t="e">
        <f>HLOOKUP("StofParameter",data!$A$1:$AT$8036,A9967,FALSE)</f>
        <v>#REF!</v>
      </c>
      <c r="I9967" t="e">
        <f>HLOOKUP("Dato",data!$A$1:$AT$8036,A9967,FALSE)</f>
        <v>#REF!</v>
      </c>
      <c r="J9967" t="e">
        <f>HLOOKUP("Resultat-attribut",data!$A$1:$AT$8036,A9967,FALSE)</f>
        <v>#REF!</v>
      </c>
      <c r="K9967" t="e">
        <f>HLOOKUP("Resultat",data!$A$1:$AT$8036,A9967,FALSE)</f>
        <v>#REF!</v>
      </c>
      <c r="L9967" t="e">
        <f>HLOOKUP("Enhed",data!$A$1:$AT$8036,A9967,FALSE)</f>
        <v>#REF!</v>
      </c>
    </row>
    <row r="9968" spans="1:12" x14ac:dyDescent="0.2">
      <c r="A9968">
        <v>9967</v>
      </c>
      <c r="B9968" t="e">
        <f>HLOOKUP("Referencer",data!$A$1:$AT$8036,A9968,FALSE)</f>
        <v>#REF!</v>
      </c>
      <c r="C9968" t="e">
        <f>HLOOKUP("Stedtekst",data!$A$1:$AT$8036,A9968,FALSE)</f>
        <v>#REF!</v>
      </c>
      <c r="D9968" t="e">
        <f>HLOOKUP("Målested navn",data!$A$1:$AT$8036,A9968,FALSE)</f>
        <v>#REF!</v>
      </c>
      <c r="E9968" t="e">
        <f>HLOOKUP("Prøvetagning",data!$A$1:$AT$8036,A9968,FALSE)</f>
        <v>#REF!</v>
      </c>
      <c r="F9968" t="e">
        <f>HLOOKUP("Prøve",data!$A$1:$AT$8036,A9968,FALSE)</f>
        <v>#REF!</v>
      </c>
      <c r="G9968" t="e">
        <f>HLOOKUP("ScKode",data!$A$1:$AT$8036,A9968,FALSE)</f>
        <v>#REF!</v>
      </c>
      <c r="H9968" t="e">
        <f>HLOOKUP("StofParameter",data!$A$1:$AT$8036,A9968,FALSE)</f>
        <v>#REF!</v>
      </c>
      <c r="I9968" t="e">
        <f>HLOOKUP("Dato",data!$A$1:$AT$8036,A9968,FALSE)</f>
        <v>#REF!</v>
      </c>
      <c r="J9968" t="e">
        <f>HLOOKUP("Resultat-attribut",data!$A$1:$AT$8036,A9968,FALSE)</f>
        <v>#REF!</v>
      </c>
      <c r="K9968" t="e">
        <f>HLOOKUP("Resultat",data!$A$1:$AT$8036,A9968,FALSE)</f>
        <v>#REF!</v>
      </c>
      <c r="L9968" t="e">
        <f>HLOOKUP("Enhed",data!$A$1:$AT$8036,A9968,FALSE)</f>
        <v>#REF!</v>
      </c>
    </row>
    <row r="9969" spans="1:12" x14ac:dyDescent="0.2">
      <c r="A9969">
        <v>9968</v>
      </c>
      <c r="B9969" t="e">
        <f>HLOOKUP("Referencer",data!$A$1:$AT$8036,A9969,FALSE)</f>
        <v>#REF!</v>
      </c>
      <c r="C9969" t="e">
        <f>HLOOKUP("Stedtekst",data!$A$1:$AT$8036,A9969,FALSE)</f>
        <v>#REF!</v>
      </c>
      <c r="D9969" t="e">
        <f>HLOOKUP("Målested navn",data!$A$1:$AT$8036,A9969,FALSE)</f>
        <v>#REF!</v>
      </c>
      <c r="E9969" t="e">
        <f>HLOOKUP("Prøvetagning",data!$A$1:$AT$8036,A9969,FALSE)</f>
        <v>#REF!</v>
      </c>
      <c r="F9969" t="e">
        <f>HLOOKUP("Prøve",data!$A$1:$AT$8036,A9969,FALSE)</f>
        <v>#REF!</v>
      </c>
      <c r="G9969" t="e">
        <f>HLOOKUP("ScKode",data!$A$1:$AT$8036,A9969,FALSE)</f>
        <v>#REF!</v>
      </c>
      <c r="H9969" t="e">
        <f>HLOOKUP("StofParameter",data!$A$1:$AT$8036,A9969,FALSE)</f>
        <v>#REF!</v>
      </c>
      <c r="I9969" t="e">
        <f>HLOOKUP("Dato",data!$A$1:$AT$8036,A9969,FALSE)</f>
        <v>#REF!</v>
      </c>
      <c r="J9969" t="e">
        <f>HLOOKUP("Resultat-attribut",data!$A$1:$AT$8036,A9969,FALSE)</f>
        <v>#REF!</v>
      </c>
      <c r="K9969" t="e">
        <f>HLOOKUP("Resultat",data!$A$1:$AT$8036,A9969,FALSE)</f>
        <v>#REF!</v>
      </c>
      <c r="L9969" t="e">
        <f>HLOOKUP("Enhed",data!$A$1:$AT$8036,A9969,FALSE)</f>
        <v>#REF!</v>
      </c>
    </row>
    <row r="9970" spans="1:12" x14ac:dyDescent="0.2">
      <c r="A9970">
        <v>9969</v>
      </c>
      <c r="B9970" t="e">
        <f>HLOOKUP("Referencer",data!$A$1:$AT$8036,A9970,FALSE)</f>
        <v>#REF!</v>
      </c>
      <c r="C9970" t="e">
        <f>HLOOKUP("Stedtekst",data!$A$1:$AT$8036,A9970,FALSE)</f>
        <v>#REF!</v>
      </c>
      <c r="D9970" t="e">
        <f>HLOOKUP("Målested navn",data!$A$1:$AT$8036,A9970,FALSE)</f>
        <v>#REF!</v>
      </c>
      <c r="E9970" t="e">
        <f>HLOOKUP("Prøvetagning",data!$A$1:$AT$8036,A9970,FALSE)</f>
        <v>#REF!</v>
      </c>
      <c r="F9970" t="e">
        <f>HLOOKUP("Prøve",data!$A$1:$AT$8036,A9970,FALSE)</f>
        <v>#REF!</v>
      </c>
      <c r="G9970" t="e">
        <f>HLOOKUP("ScKode",data!$A$1:$AT$8036,A9970,FALSE)</f>
        <v>#REF!</v>
      </c>
      <c r="H9970" t="e">
        <f>HLOOKUP("StofParameter",data!$A$1:$AT$8036,A9970,FALSE)</f>
        <v>#REF!</v>
      </c>
      <c r="I9970" t="e">
        <f>HLOOKUP("Dato",data!$A$1:$AT$8036,A9970,FALSE)</f>
        <v>#REF!</v>
      </c>
      <c r="J9970" t="e">
        <f>HLOOKUP("Resultat-attribut",data!$A$1:$AT$8036,A9970,FALSE)</f>
        <v>#REF!</v>
      </c>
      <c r="K9970" t="e">
        <f>HLOOKUP("Resultat",data!$A$1:$AT$8036,A9970,FALSE)</f>
        <v>#REF!</v>
      </c>
      <c r="L9970" t="e">
        <f>HLOOKUP("Enhed",data!$A$1:$AT$8036,A9970,FALSE)</f>
        <v>#REF!</v>
      </c>
    </row>
    <row r="9971" spans="1:12" x14ac:dyDescent="0.2">
      <c r="A9971">
        <v>9970</v>
      </c>
      <c r="B9971" t="e">
        <f>HLOOKUP("Referencer",data!$A$1:$AT$8036,A9971,FALSE)</f>
        <v>#REF!</v>
      </c>
      <c r="C9971" t="e">
        <f>HLOOKUP("Stedtekst",data!$A$1:$AT$8036,A9971,FALSE)</f>
        <v>#REF!</v>
      </c>
      <c r="D9971" t="e">
        <f>HLOOKUP("Målested navn",data!$A$1:$AT$8036,A9971,FALSE)</f>
        <v>#REF!</v>
      </c>
      <c r="E9971" t="e">
        <f>HLOOKUP("Prøvetagning",data!$A$1:$AT$8036,A9971,FALSE)</f>
        <v>#REF!</v>
      </c>
      <c r="F9971" t="e">
        <f>HLOOKUP("Prøve",data!$A$1:$AT$8036,A9971,FALSE)</f>
        <v>#REF!</v>
      </c>
      <c r="G9971" t="e">
        <f>HLOOKUP("ScKode",data!$A$1:$AT$8036,A9971,FALSE)</f>
        <v>#REF!</v>
      </c>
      <c r="H9971" t="e">
        <f>HLOOKUP("StofParameter",data!$A$1:$AT$8036,A9971,FALSE)</f>
        <v>#REF!</v>
      </c>
      <c r="I9971" t="e">
        <f>HLOOKUP("Dato",data!$A$1:$AT$8036,A9971,FALSE)</f>
        <v>#REF!</v>
      </c>
      <c r="J9971" t="e">
        <f>HLOOKUP("Resultat-attribut",data!$A$1:$AT$8036,A9971,FALSE)</f>
        <v>#REF!</v>
      </c>
      <c r="K9971" t="e">
        <f>HLOOKUP("Resultat",data!$A$1:$AT$8036,A9971,FALSE)</f>
        <v>#REF!</v>
      </c>
      <c r="L9971" t="e">
        <f>HLOOKUP("Enhed",data!$A$1:$AT$8036,A9971,FALSE)</f>
        <v>#REF!</v>
      </c>
    </row>
    <row r="9972" spans="1:12" x14ac:dyDescent="0.2">
      <c r="A9972">
        <v>9971</v>
      </c>
      <c r="B9972" t="e">
        <f>HLOOKUP("Referencer",data!$A$1:$AT$8036,A9972,FALSE)</f>
        <v>#REF!</v>
      </c>
      <c r="C9972" t="e">
        <f>HLOOKUP("Stedtekst",data!$A$1:$AT$8036,A9972,FALSE)</f>
        <v>#REF!</v>
      </c>
      <c r="D9972" t="e">
        <f>HLOOKUP("Målested navn",data!$A$1:$AT$8036,A9972,FALSE)</f>
        <v>#REF!</v>
      </c>
      <c r="E9972" t="e">
        <f>HLOOKUP("Prøvetagning",data!$A$1:$AT$8036,A9972,FALSE)</f>
        <v>#REF!</v>
      </c>
      <c r="F9972" t="e">
        <f>HLOOKUP("Prøve",data!$A$1:$AT$8036,A9972,FALSE)</f>
        <v>#REF!</v>
      </c>
      <c r="G9972" t="e">
        <f>HLOOKUP("ScKode",data!$A$1:$AT$8036,A9972,FALSE)</f>
        <v>#REF!</v>
      </c>
      <c r="H9972" t="e">
        <f>HLOOKUP("StofParameter",data!$A$1:$AT$8036,A9972,FALSE)</f>
        <v>#REF!</v>
      </c>
      <c r="I9972" t="e">
        <f>HLOOKUP("Dato",data!$A$1:$AT$8036,A9972,FALSE)</f>
        <v>#REF!</v>
      </c>
      <c r="J9972" t="e">
        <f>HLOOKUP("Resultat-attribut",data!$A$1:$AT$8036,A9972,FALSE)</f>
        <v>#REF!</v>
      </c>
      <c r="K9972" t="e">
        <f>HLOOKUP("Resultat",data!$A$1:$AT$8036,A9972,FALSE)</f>
        <v>#REF!</v>
      </c>
      <c r="L9972" t="e">
        <f>HLOOKUP("Enhed",data!$A$1:$AT$8036,A9972,FALSE)</f>
        <v>#REF!</v>
      </c>
    </row>
    <row r="9973" spans="1:12" x14ac:dyDescent="0.2">
      <c r="A9973">
        <v>9972</v>
      </c>
      <c r="B9973" t="e">
        <f>HLOOKUP("Referencer",data!$A$1:$AT$8036,A9973,FALSE)</f>
        <v>#REF!</v>
      </c>
      <c r="C9973" t="e">
        <f>HLOOKUP("Stedtekst",data!$A$1:$AT$8036,A9973,FALSE)</f>
        <v>#REF!</v>
      </c>
      <c r="D9973" t="e">
        <f>HLOOKUP("Målested navn",data!$A$1:$AT$8036,A9973,FALSE)</f>
        <v>#REF!</v>
      </c>
      <c r="E9973" t="e">
        <f>HLOOKUP("Prøvetagning",data!$A$1:$AT$8036,A9973,FALSE)</f>
        <v>#REF!</v>
      </c>
      <c r="F9973" t="e">
        <f>HLOOKUP("Prøve",data!$A$1:$AT$8036,A9973,FALSE)</f>
        <v>#REF!</v>
      </c>
      <c r="G9973" t="e">
        <f>HLOOKUP("ScKode",data!$A$1:$AT$8036,A9973,FALSE)</f>
        <v>#REF!</v>
      </c>
      <c r="H9973" t="e">
        <f>HLOOKUP("StofParameter",data!$A$1:$AT$8036,A9973,FALSE)</f>
        <v>#REF!</v>
      </c>
      <c r="I9973" t="e">
        <f>HLOOKUP("Dato",data!$A$1:$AT$8036,A9973,FALSE)</f>
        <v>#REF!</v>
      </c>
      <c r="J9973" t="e">
        <f>HLOOKUP("Resultat-attribut",data!$A$1:$AT$8036,A9973,FALSE)</f>
        <v>#REF!</v>
      </c>
      <c r="K9973" t="e">
        <f>HLOOKUP("Resultat",data!$A$1:$AT$8036,A9973,FALSE)</f>
        <v>#REF!</v>
      </c>
      <c r="L9973" t="e">
        <f>HLOOKUP("Enhed",data!$A$1:$AT$8036,A9973,FALSE)</f>
        <v>#REF!</v>
      </c>
    </row>
    <row r="9974" spans="1:12" x14ac:dyDescent="0.2">
      <c r="A9974">
        <v>9973</v>
      </c>
      <c r="B9974" t="e">
        <f>HLOOKUP("Referencer",data!$A$1:$AT$8036,A9974,FALSE)</f>
        <v>#REF!</v>
      </c>
      <c r="C9974" t="e">
        <f>HLOOKUP("Stedtekst",data!$A$1:$AT$8036,A9974,FALSE)</f>
        <v>#REF!</v>
      </c>
      <c r="D9974" t="e">
        <f>HLOOKUP("Målested navn",data!$A$1:$AT$8036,A9974,FALSE)</f>
        <v>#REF!</v>
      </c>
      <c r="E9974" t="e">
        <f>HLOOKUP("Prøvetagning",data!$A$1:$AT$8036,A9974,FALSE)</f>
        <v>#REF!</v>
      </c>
      <c r="F9974" t="e">
        <f>HLOOKUP("Prøve",data!$A$1:$AT$8036,A9974,FALSE)</f>
        <v>#REF!</v>
      </c>
      <c r="G9974" t="e">
        <f>HLOOKUP("ScKode",data!$A$1:$AT$8036,A9974,FALSE)</f>
        <v>#REF!</v>
      </c>
      <c r="H9974" t="e">
        <f>HLOOKUP("StofParameter",data!$A$1:$AT$8036,A9974,FALSE)</f>
        <v>#REF!</v>
      </c>
      <c r="I9974" t="e">
        <f>HLOOKUP("Dato",data!$A$1:$AT$8036,A9974,FALSE)</f>
        <v>#REF!</v>
      </c>
      <c r="J9974" t="e">
        <f>HLOOKUP("Resultat-attribut",data!$A$1:$AT$8036,A9974,FALSE)</f>
        <v>#REF!</v>
      </c>
      <c r="K9974" t="e">
        <f>HLOOKUP("Resultat",data!$A$1:$AT$8036,A9974,FALSE)</f>
        <v>#REF!</v>
      </c>
      <c r="L9974" t="e">
        <f>HLOOKUP("Enhed",data!$A$1:$AT$8036,A9974,FALSE)</f>
        <v>#REF!</v>
      </c>
    </row>
    <row r="9975" spans="1:12" x14ac:dyDescent="0.2">
      <c r="A9975">
        <v>9974</v>
      </c>
      <c r="B9975" t="e">
        <f>HLOOKUP("Referencer",data!$A$1:$AT$8036,A9975,FALSE)</f>
        <v>#REF!</v>
      </c>
      <c r="C9975" t="e">
        <f>HLOOKUP("Stedtekst",data!$A$1:$AT$8036,A9975,FALSE)</f>
        <v>#REF!</v>
      </c>
      <c r="D9975" t="e">
        <f>HLOOKUP("Målested navn",data!$A$1:$AT$8036,A9975,FALSE)</f>
        <v>#REF!</v>
      </c>
      <c r="E9975" t="e">
        <f>HLOOKUP("Prøvetagning",data!$A$1:$AT$8036,A9975,FALSE)</f>
        <v>#REF!</v>
      </c>
      <c r="F9975" t="e">
        <f>HLOOKUP("Prøve",data!$A$1:$AT$8036,A9975,FALSE)</f>
        <v>#REF!</v>
      </c>
      <c r="G9975" t="e">
        <f>HLOOKUP("ScKode",data!$A$1:$AT$8036,A9975,FALSE)</f>
        <v>#REF!</v>
      </c>
      <c r="H9975" t="e">
        <f>HLOOKUP("StofParameter",data!$A$1:$AT$8036,A9975,FALSE)</f>
        <v>#REF!</v>
      </c>
      <c r="I9975" t="e">
        <f>HLOOKUP("Dato",data!$A$1:$AT$8036,A9975,FALSE)</f>
        <v>#REF!</v>
      </c>
      <c r="J9975" t="e">
        <f>HLOOKUP("Resultat-attribut",data!$A$1:$AT$8036,A9975,FALSE)</f>
        <v>#REF!</v>
      </c>
      <c r="K9975" t="e">
        <f>HLOOKUP("Resultat",data!$A$1:$AT$8036,A9975,FALSE)</f>
        <v>#REF!</v>
      </c>
      <c r="L9975" t="e">
        <f>HLOOKUP("Enhed",data!$A$1:$AT$8036,A9975,FALSE)</f>
        <v>#REF!</v>
      </c>
    </row>
    <row r="9976" spans="1:12" x14ac:dyDescent="0.2">
      <c r="A9976">
        <v>9975</v>
      </c>
      <c r="B9976" t="e">
        <f>HLOOKUP("Referencer",data!$A$1:$AT$8036,A9976,FALSE)</f>
        <v>#REF!</v>
      </c>
      <c r="C9976" t="e">
        <f>HLOOKUP("Stedtekst",data!$A$1:$AT$8036,A9976,FALSE)</f>
        <v>#REF!</v>
      </c>
      <c r="D9976" t="e">
        <f>HLOOKUP("Målested navn",data!$A$1:$AT$8036,A9976,FALSE)</f>
        <v>#REF!</v>
      </c>
      <c r="E9976" t="e">
        <f>HLOOKUP("Prøvetagning",data!$A$1:$AT$8036,A9976,FALSE)</f>
        <v>#REF!</v>
      </c>
      <c r="F9976" t="e">
        <f>HLOOKUP("Prøve",data!$A$1:$AT$8036,A9976,FALSE)</f>
        <v>#REF!</v>
      </c>
      <c r="G9976" t="e">
        <f>HLOOKUP("ScKode",data!$A$1:$AT$8036,A9976,FALSE)</f>
        <v>#REF!</v>
      </c>
      <c r="H9976" t="e">
        <f>HLOOKUP("StofParameter",data!$A$1:$AT$8036,A9976,FALSE)</f>
        <v>#REF!</v>
      </c>
      <c r="I9976" t="e">
        <f>HLOOKUP("Dato",data!$A$1:$AT$8036,A9976,FALSE)</f>
        <v>#REF!</v>
      </c>
      <c r="J9976" t="e">
        <f>HLOOKUP("Resultat-attribut",data!$A$1:$AT$8036,A9976,FALSE)</f>
        <v>#REF!</v>
      </c>
      <c r="K9976" t="e">
        <f>HLOOKUP("Resultat",data!$A$1:$AT$8036,A9976,FALSE)</f>
        <v>#REF!</v>
      </c>
      <c r="L9976" t="e">
        <f>HLOOKUP("Enhed",data!$A$1:$AT$8036,A9976,FALSE)</f>
        <v>#REF!</v>
      </c>
    </row>
    <row r="9977" spans="1:12" x14ac:dyDescent="0.2">
      <c r="A9977">
        <v>9976</v>
      </c>
      <c r="B9977" t="e">
        <f>HLOOKUP("Referencer",data!$A$1:$AT$8036,A9977,FALSE)</f>
        <v>#REF!</v>
      </c>
      <c r="C9977" t="e">
        <f>HLOOKUP("Stedtekst",data!$A$1:$AT$8036,A9977,FALSE)</f>
        <v>#REF!</v>
      </c>
      <c r="D9977" t="e">
        <f>HLOOKUP("Målested navn",data!$A$1:$AT$8036,A9977,FALSE)</f>
        <v>#REF!</v>
      </c>
      <c r="E9977" t="e">
        <f>HLOOKUP("Prøvetagning",data!$A$1:$AT$8036,A9977,FALSE)</f>
        <v>#REF!</v>
      </c>
      <c r="F9977" t="e">
        <f>HLOOKUP("Prøve",data!$A$1:$AT$8036,A9977,FALSE)</f>
        <v>#REF!</v>
      </c>
      <c r="G9977" t="e">
        <f>HLOOKUP("ScKode",data!$A$1:$AT$8036,A9977,FALSE)</f>
        <v>#REF!</v>
      </c>
      <c r="H9977" t="e">
        <f>HLOOKUP("StofParameter",data!$A$1:$AT$8036,A9977,FALSE)</f>
        <v>#REF!</v>
      </c>
      <c r="I9977" t="e">
        <f>HLOOKUP("Dato",data!$A$1:$AT$8036,A9977,FALSE)</f>
        <v>#REF!</v>
      </c>
      <c r="J9977" t="e">
        <f>HLOOKUP("Resultat-attribut",data!$A$1:$AT$8036,A9977,FALSE)</f>
        <v>#REF!</v>
      </c>
      <c r="K9977" t="e">
        <f>HLOOKUP("Resultat",data!$A$1:$AT$8036,A9977,FALSE)</f>
        <v>#REF!</v>
      </c>
      <c r="L9977" t="e">
        <f>HLOOKUP("Enhed",data!$A$1:$AT$8036,A9977,FALSE)</f>
        <v>#REF!</v>
      </c>
    </row>
    <row r="9978" spans="1:12" x14ac:dyDescent="0.2">
      <c r="A9978">
        <v>9977</v>
      </c>
      <c r="B9978" t="e">
        <f>HLOOKUP("Referencer",data!$A$1:$AT$8036,A9978,FALSE)</f>
        <v>#REF!</v>
      </c>
      <c r="C9978" t="e">
        <f>HLOOKUP("Stedtekst",data!$A$1:$AT$8036,A9978,FALSE)</f>
        <v>#REF!</v>
      </c>
      <c r="D9978" t="e">
        <f>HLOOKUP("Målested navn",data!$A$1:$AT$8036,A9978,FALSE)</f>
        <v>#REF!</v>
      </c>
      <c r="E9978" t="e">
        <f>HLOOKUP("Prøvetagning",data!$A$1:$AT$8036,A9978,FALSE)</f>
        <v>#REF!</v>
      </c>
      <c r="F9978" t="e">
        <f>HLOOKUP("Prøve",data!$A$1:$AT$8036,A9978,FALSE)</f>
        <v>#REF!</v>
      </c>
      <c r="G9978" t="e">
        <f>HLOOKUP("ScKode",data!$A$1:$AT$8036,A9978,FALSE)</f>
        <v>#REF!</v>
      </c>
      <c r="H9978" t="e">
        <f>HLOOKUP("StofParameter",data!$A$1:$AT$8036,A9978,FALSE)</f>
        <v>#REF!</v>
      </c>
      <c r="I9978" t="e">
        <f>HLOOKUP("Dato",data!$A$1:$AT$8036,A9978,FALSE)</f>
        <v>#REF!</v>
      </c>
      <c r="J9978" t="e">
        <f>HLOOKUP("Resultat-attribut",data!$A$1:$AT$8036,A9978,FALSE)</f>
        <v>#REF!</v>
      </c>
      <c r="K9978" t="e">
        <f>HLOOKUP("Resultat",data!$A$1:$AT$8036,A9978,FALSE)</f>
        <v>#REF!</v>
      </c>
      <c r="L9978" t="e">
        <f>HLOOKUP("Enhed",data!$A$1:$AT$8036,A9978,FALSE)</f>
        <v>#REF!</v>
      </c>
    </row>
    <row r="9979" spans="1:12" x14ac:dyDescent="0.2">
      <c r="A9979">
        <v>9978</v>
      </c>
      <c r="B9979" t="e">
        <f>HLOOKUP("Referencer",data!$A$1:$AT$8036,A9979,FALSE)</f>
        <v>#REF!</v>
      </c>
      <c r="C9979" t="e">
        <f>HLOOKUP("Stedtekst",data!$A$1:$AT$8036,A9979,FALSE)</f>
        <v>#REF!</v>
      </c>
      <c r="D9979" t="e">
        <f>HLOOKUP("Målested navn",data!$A$1:$AT$8036,A9979,FALSE)</f>
        <v>#REF!</v>
      </c>
      <c r="E9979" t="e">
        <f>HLOOKUP("Prøvetagning",data!$A$1:$AT$8036,A9979,FALSE)</f>
        <v>#REF!</v>
      </c>
      <c r="F9979" t="e">
        <f>HLOOKUP("Prøve",data!$A$1:$AT$8036,A9979,FALSE)</f>
        <v>#REF!</v>
      </c>
      <c r="G9979" t="e">
        <f>HLOOKUP("ScKode",data!$A$1:$AT$8036,A9979,FALSE)</f>
        <v>#REF!</v>
      </c>
      <c r="H9979" t="e">
        <f>HLOOKUP("StofParameter",data!$A$1:$AT$8036,A9979,FALSE)</f>
        <v>#REF!</v>
      </c>
      <c r="I9979" t="e">
        <f>HLOOKUP("Dato",data!$A$1:$AT$8036,A9979,FALSE)</f>
        <v>#REF!</v>
      </c>
      <c r="J9979" t="e">
        <f>HLOOKUP("Resultat-attribut",data!$A$1:$AT$8036,A9979,FALSE)</f>
        <v>#REF!</v>
      </c>
      <c r="K9979" t="e">
        <f>HLOOKUP("Resultat",data!$A$1:$AT$8036,A9979,FALSE)</f>
        <v>#REF!</v>
      </c>
      <c r="L9979" t="e">
        <f>HLOOKUP("Enhed",data!$A$1:$AT$8036,A9979,FALSE)</f>
        <v>#REF!</v>
      </c>
    </row>
    <row r="9980" spans="1:12" x14ac:dyDescent="0.2">
      <c r="A9980">
        <v>9979</v>
      </c>
      <c r="B9980" t="e">
        <f>HLOOKUP("Referencer",data!$A$1:$AT$8036,A9980,FALSE)</f>
        <v>#REF!</v>
      </c>
      <c r="C9980" t="e">
        <f>HLOOKUP("Stedtekst",data!$A$1:$AT$8036,A9980,FALSE)</f>
        <v>#REF!</v>
      </c>
      <c r="D9980" t="e">
        <f>HLOOKUP("Målested navn",data!$A$1:$AT$8036,A9980,FALSE)</f>
        <v>#REF!</v>
      </c>
      <c r="E9980" t="e">
        <f>HLOOKUP("Prøvetagning",data!$A$1:$AT$8036,A9980,FALSE)</f>
        <v>#REF!</v>
      </c>
      <c r="F9980" t="e">
        <f>HLOOKUP("Prøve",data!$A$1:$AT$8036,A9980,FALSE)</f>
        <v>#REF!</v>
      </c>
      <c r="G9980" t="e">
        <f>HLOOKUP("ScKode",data!$A$1:$AT$8036,A9980,FALSE)</f>
        <v>#REF!</v>
      </c>
      <c r="H9980" t="e">
        <f>HLOOKUP("StofParameter",data!$A$1:$AT$8036,A9980,FALSE)</f>
        <v>#REF!</v>
      </c>
      <c r="I9980" t="e">
        <f>HLOOKUP("Dato",data!$A$1:$AT$8036,A9980,FALSE)</f>
        <v>#REF!</v>
      </c>
      <c r="J9980" t="e">
        <f>HLOOKUP("Resultat-attribut",data!$A$1:$AT$8036,A9980,FALSE)</f>
        <v>#REF!</v>
      </c>
      <c r="K9980" t="e">
        <f>HLOOKUP("Resultat",data!$A$1:$AT$8036,A9980,FALSE)</f>
        <v>#REF!</v>
      </c>
      <c r="L9980" t="e">
        <f>HLOOKUP("Enhed",data!$A$1:$AT$8036,A9980,FALSE)</f>
        <v>#REF!</v>
      </c>
    </row>
    <row r="9981" spans="1:12" x14ac:dyDescent="0.2">
      <c r="A9981">
        <v>9980</v>
      </c>
      <c r="B9981" t="e">
        <f>HLOOKUP("Referencer",data!$A$1:$AT$8036,A9981,FALSE)</f>
        <v>#REF!</v>
      </c>
      <c r="C9981" t="e">
        <f>HLOOKUP("Stedtekst",data!$A$1:$AT$8036,A9981,FALSE)</f>
        <v>#REF!</v>
      </c>
      <c r="D9981" t="e">
        <f>HLOOKUP("Målested navn",data!$A$1:$AT$8036,A9981,FALSE)</f>
        <v>#REF!</v>
      </c>
      <c r="E9981" t="e">
        <f>HLOOKUP("Prøvetagning",data!$A$1:$AT$8036,A9981,FALSE)</f>
        <v>#REF!</v>
      </c>
      <c r="F9981" t="e">
        <f>HLOOKUP("Prøve",data!$A$1:$AT$8036,A9981,FALSE)</f>
        <v>#REF!</v>
      </c>
      <c r="G9981" t="e">
        <f>HLOOKUP("ScKode",data!$A$1:$AT$8036,A9981,FALSE)</f>
        <v>#REF!</v>
      </c>
      <c r="H9981" t="e">
        <f>HLOOKUP("StofParameter",data!$A$1:$AT$8036,A9981,FALSE)</f>
        <v>#REF!</v>
      </c>
      <c r="I9981" t="e">
        <f>HLOOKUP("Dato",data!$A$1:$AT$8036,A9981,FALSE)</f>
        <v>#REF!</v>
      </c>
      <c r="J9981" t="e">
        <f>HLOOKUP("Resultat-attribut",data!$A$1:$AT$8036,A9981,FALSE)</f>
        <v>#REF!</v>
      </c>
      <c r="K9981" t="e">
        <f>HLOOKUP("Resultat",data!$A$1:$AT$8036,A9981,FALSE)</f>
        <v>#REF!</v>
      </c>
      <c r="L9981" t="e">
        <f>HLOOKUP("Enhed",data!$A$1:$AT$8036,A9981,FALSE)</f>
        <v>#REF!</v>
      </c>
    </row>
    <row r="9982" spans="1:12" x14ac:dyDescent="0.2">
      <c r="A9982">
        <v>9981</v>
      </c>
      <c r="B9982" t="e">
        <f>HLOOKUP("Referencer",data!$A$1:$AT$8036,A9982,FALSE)</f>
        <v>#REF!</v>
      </c>
      <c r="C9982" t="e">
        <f>HLOOKUP("Stedtekst",data!$A$1:$AT$8036,A9982,FALSE)</f>
        <v>#REF!</v>
      </c>
      <c r="D9982" t="e">
        <f>HLOOKUP("Målested navn",data!$A$1:$AT$8036,A9982,FALSE)</f>
        <v>#REF!</v>
      </c>
      <c r="E9982" t="e">
        <f>HLOOKUP("Prøvetagning",data!$A$1:$AT$8036,A9982,FALSE)</f>
        <v>#REF!</v>
      </c>
      <c r="F9982" t="e">
        <f>HLOOKUP("Prøve",data!$A$1:$AT$8036,A9982,FALSE)</f>
        <v>#REF!</v>
      </c>
      <c r="G9982" t="e">
        <f>HLOOKUP("ScKode",data!$A$1:$AT$8036,A9982,FALSE)</f>
        <v>#REF!</v>
      </c>
      <c r="H9982" t="e">
        <f>HLOOKUP("StofParameter",data!$A$1:$AT$8036,A9982,FALSE)</f>
        <v>#REF!</v>
      </c>
      <c r="I9982" t="e">
        <f>HLOOKUP("Dato",data!$A$1:$AT$8036,A9982,FALSE)</f>
        <v>#REF!</v>
      </c>
      <c r="J9982" t="e">
        <f>HLOOKUP("Resultat-attribut",data!$A$1:$AT$8036,A9982,FALSE)</f>
        <v>#REF!</v>
      </c>
      <c r="K9982" t="e">
        <f>HLOOKUP("Resultat",data!$A$1:$AT$8036,A9982,FALSE)</f>
        <v>#REF!</v>
      </c>
      <c r="L9982" t="e">
        <f>HLOOKUP("Enhed",data!$A$1:$AT$8036,A9982,FALSE)</f>
        <v>#REF!</v>
      </c>
    </row>
    <row r="9983" spans="1:12" x14ac:dyDescent="0.2">
      <c r="A9983">
        <v>9982</v>
      </c>
      <c r="B9983" t="e">
        <f>HLOOKUP("Referencer",data!$A$1:$AT$8036,A9983,FALSE)</f>
        <v>#REF!</v>
      </c>
      <c r="C9983" t="e">
        <f>HLOOKUP("Stedtekst",data!$A$1:$AT$8036,A9983,FALSE)</f>
        <v>#REF!</v>
      </c>
      <c r="D9983" t="e">
        <f>HLOOKUP("Målested navn",data!$A$1:$AT$8036,A9983,FALSE)</f>
        <v>#REF!</v>
      </c>
      <c r="E9983" t="e">
        <f>HLOOKUP("Prøvetagning",data!$A$1:$AT$8036,A9983,FALSE)</f>
        <v>#REF!</v>
      </c>
      <c r="F9983" t="e">
        <f>HLOOKUP("Prøve",data!$A$1:$AT$8036,A9983,FALSE)</f>
        <v>#REF!</v>
      </c>
      <c r="G9983" t="e">
        <f>HLOOKUP("ScKode",data!$A$1:$AT$8036,A9983,FALSE)</f>
        <v>#REF!</v>
      </c>
      <c r="H9983" t="e">
        <f>HLOOKUP("StofParameter",data!$A$1:$AT$8036,A9983,FALSE)</f>
        <v>#REF!</v>
      </c>
      <c r="I9983" t="e">
        <f>HLOOKUP("Dato",data!$A$1:$AT$8036,A9983,FALSE)</f>
        <v>#REF!</v>
      </c>
      <c r="J9983" t="e">
        <f>HLOOKUP("Resultat-attribut",data!$A$1:$AT$8036,A9983,FALSE)</f>
        <v>#REF!</v>
      </c>
      <c r="K9983" t="e">
        <f>HLOOKUP("Resultat",data!$A$1:$AT$8036,A9983,FALSE)</f>
        <v>#REF!</v>
      </c>
      <c r="L9983" t="e">
        <f>HLOOKUP("Enhed",data!$A$1:$AT$8036,A9983,FALSE)</f>
        <v>#REF!</v>
      </c>
    </row>
    <row r="9984" spans="1:12" x14ac:dyDescent="0.2">
      <c r="A9984">
        <v>9983</v>
      </c>
      <c r="B9984" t="e">
        <f>HLOOKUP("Referencer",data!$A$1:$AT$8036,A9984,FALSE)</f>
        <v>#REF!</v>
      </c>
      <c r="C9984" t="e">
        <f>HLOOKUP("Stedtekst",data!$A$1:$AT$8036,A9984,FALSE)</f>
        <v>#REF!</v>
      </c>
      <c r="D9984" t="e">
        <f>HLOOKUP("Målested navn",data!$A$1:$AT$8036,A9984,FALSE)</f>
        <v>#REF!</v>
      </c>
      <c r="E9984" t="e">
        <f>HLOOKUP("Prøvetagning",data!$A$1:$AT$8036,A9984,FALSE)</f>
        <v>#REF!</v>
      </c>
      <c r="F9984" t="e">
        <f>HLOOKUP("Prøve",data!$A$1:$AT$8036,A9984,FALSE)</f>
        <v>#REF!</v>
      </c>
      <c r="G9984" t="e">
        <f>HLOOKUP("ScKode",data!$A$1:$AT$8036,A9984,FALSE)</f>
        <v>#REF!</v>
      </c>
      <c r="H9984" t="e">
        <f>HLOOKUP("StofParameter",data!$A$1:$AT$8036,A9984,FALSE)</f>
        <v>#REF!</v>
      </c>
      <c r="I9984" t="e">
        <f>HLOOKUP("Dato",data!$A$1:$AT$8036,A9984,FALSE)</f>
        <v>#REF!</v>
      </c>
      <c r="J9984" t="e">
        <f>HLOOKUP("Resultat-attribut",data!$A$1:$AT$8036,A9984,FALSE)</f>
        <v>#REF!</v>
      </c>
      <c r="K9984" t="e">
        <f>HLOOKUP("Resultat",data!$A$1:$AT$8036,A9984,FALSE)</f>
        <v>#REF!</v>
      </c>
      <c r="L9984" t="e">
        <f>HLOOKUP("Enhed",data!$A$1:$AT$8036,A9984,FALSE)</f>
        <v>#REF!</v>
      </c>
    </row>
    <row r="9985" spans="1:12" x14ac:dyDescent="0.2">
      <c r="A9985">
        <v>9984</v>
      </c>
      <c r="B9985" t="e">
        <f>HLOOKUP("Referencer",data!$A$1:$AT$8036,A9985,FALSE)</f>
        <v>#REF!</v>
      </c>
      <c r="C9985" t="e">
        <f>HLOOKUP("Stedtekst",data!$A$1:$AT$8036,A9985,FALSE)</f>
        <v>#REF!</v>
      </c>
      <c r="D9985" t="e">
        <f>HLOOKUP("Målested navn",data!$A$1:$AT$8036,A9985,FALSE)</f>
        <v>#REF!</v>
      </c>
      <c r="E9985" t="e">
        <f>HLOOKUP("Prøvetagning",data!$A$1:$AT$8036,A9985,FALSE)</f>
        <v>#REF!</v>
      </c>
      <c r="F9985" t="e">
        <f>HLOOKUP("Prøve",data!$A$1:$AT$8036,A9985,FALSE)</f>
        <v>#REF!</v>
      </c>
      <c r="G9985" t="e">
        <f>HLOOKUP("ScKode",data!$A$1:$AT$8036,A9985,FALSE)</f>
        <v>#REF!</v>
      </c>
      <c r="H9985" t="e">
        <f>HLOOKUP("StofParameter",data!$A$1:$AT$8036,A9985,FALSE)</f>
        <v>#REF!</v>
      </c>
      <c r="I9985" t="e">
        <f>HLOOKUP("Dato",data!$A$1:$AT$8036,A9985,FALSE)</f>
        <v>#REF!</v>
      </c>
      <c r="J9985" t="e">
        <f>HLOOKUP("Resultat-attribut",data!$A$1:$AT$8036,A9985,FALSE)</f>
        <v>#REF!</v>
      </c>
      <c r="K9985" t="e">
        <f>HLOOKUP("Resultat",data!$A$1:$AT$8036,A9985,FALSE)</f>
        <v>#REF!</v>
      </c>
      <c r="L9985" t="e">
        <f>HLOOKUP("Enhed",data!$A$1:$AT$8036,A9985,FALSE)</f>
        <v>#REF!</v>
      </c>
    </row>
    <row r="9986" spans="1:12" x14ac:dyDescent="0.2">
      <c r="A9986">
        <v>9985</v>
      </c>
      <c r="B9986" t="e">
        <f>HLOOKUP("Referencer",data!$A$1:$AT$8036,A9986,FALSE)</f>
        <v>#REF!</v>
      </c>
      <c r="C9986" t="e">
        <f>HLOOKUP("Stedtekst",data!$A$1:$AT$8036,A9986,FALSE)</f>
        <v>#REF!</v>
      </c>
      <c r="D9986" t="e">
        <f>HLOOKUP("Målested navn",data!$A$1:$AT$8036,A9986,FALSE)</f>
        <v>#REF!</v>
      </c>
      <c r="E9986" t="e">
        <f>HLOOKUP("Prøvetagning",data!$A$1:$AT$8036,A9986,FALSE)</f>
        <v>#REF!</v>
      </c>
      <c r="F9986" t="e">
        <f>HLOOKUP("Prøve",data!$A$1:$AT$8036,A9986,FALSE)</f>
        <v>#REF!</v>
      </c>
      <c r="G9986" t="e">
        <f>HLOOKUP("ScKode",data!$A$1:$AT$8036,A9986,FALSE)</f>
        <v>#REF!</v>
      </c>
      <c r="H9986" t="e">
        <f>HLOOKUP("StofParameter",data!$A$1:$AT$8036,A9986,FALSE)</f>
        <v>#REF!</v>
      </c>
      <c r="I9986" t="e">
        <f>HLOOKUP("Dato",data!$A$1:$AT$8036,A9986,FALSE)</f>
        <v>#REF!</v>
      </c>
      <c r="J9986" t="e">
        <f>HLOOKUP("Resultat-attribut",data!$A$1:$AT$8036,A9986,FALSE)</f>
        <v>#REF!</v>
      </c>
      <c r="K9986" t="e">
        <f>HLOOKUP("Resultat",data!$A$1:$AT$8036,A9986,FALSE)</f>
        <v>#REF!</v>
      </c>
      <c r="L9986" t="e">
        <f>HLOOKUP("Enhed",data!$A$1:$AT$8036,A9986,FALSE)</f>
        <v>#REF!</v>
      </c>
    </row>
    <row r="9987" spans="1:12" x14ac:dyDescent="0.2">
      <c r="A9987">
        <v>9986</v>
      </c>
      <c r="B9987" t="e">
        <f>HLOOKUP("Referencer",data!$A$1:$AT$8036,A9987,FALSE)</f>
        <v>#REF!</v>
      </c>
      <c r="C9987" t="e">
        <f>HLOOKUP("Stedtekst",data!$A$1:$AT$8036,A9987,FALSE)</f>
        <v>#REF!</v>
      </c>
      <c r="D9987" t="e">
        <f>HLOOKUP("Målested navn",data!$A$1:$AT$8036,A9987,FALSE)</f>
        <v>#REF!</v>
      </c>
      <c r="E9987" t="e">
        <f>HLOOKUP("Prøvetagning",data!$A$1:$AT$8036,A9987,FALSE)</f>
        <v>#REF!</v>
      </c>
      <c r="F9987" t="e">
        <f>HLOOKUP("Prøve",data!$A$1:$AT$8036,A9987,FALSE)</f>
        <v>#REF!</v>
      </c>
      <c r="G9987" t="e">
        <f>HLOOKUP("ScKode",data!$A$1:$AT$8036,A9987,FALSE)</f>
        <v>#REF!</v>
      </c>
      <c r="H9987" t="e">
        <f>HLOOKUP("StofParameter",data!$A$1:$AT$8036,A9987,FALSE)</f>
        <v>#REF!</v>
      </c>
      <c r="I9987" t="e">
        <f>HLOOKUP("Dato",data!$A$1:$AT$8036,A9987,FALSE)</f>
        <v>#REF!</v>
      </c>
      <c r="J9987" t="e">
        <f>HLOOKUP("Resultat-attribut",data!$A$1:$AT$8036,A9987,FALSE)</f>
        <v>#REF!</v>
      </c>
      <c r="K9987" t="e">
        <f>HLOOKUP("Resultat",data!$A$1:$AT$8036,A9987,FALSE)</f>
        <v>#REF!</v>
      </c>
      <c r="L9987" t="e">
        <f>HLOOKUP("Enhed",data!$A$1:$AT$8036,A9987,FALSE)</f>
        <v>#REF!</v>
      </c>
    </row>
    <row r="9988" spans="1:12" x14ac:dyDescent="0.2">
      <c r="A9988">
        <v>9987</v>
      </c>
      <c r="B9988" t="e">
        <f>HLOOKUP("Referencer",data!$A$1:$AT$8036,A9988,FALSE)</f>
        <v>#REF!</v>
      </c>
      <c r="C9988" t="e">
        <f>HLOOKUP("Stedtekst",data!$A$1:$AT$8036,A9988,FALSE)</f>
        <v>#REF!</v>
      </c>
      <c r="D9988" t="e">
        <f>HLOOKUP("Målested navn",data!$A$1:$AT$8036,A9988,FALSE)</f>
        <v>#REF!</v>
      </c>
      <c r="E9988" t="e">
        <f>HLOOKUP("Prøvetagning",data!$A$1:$AT$8036,A9988,FALSE)</f>
        <v>#REF!</v>
      </c>
      <c r="F9988" t="e">
        <f>HLOOKUP("Prøve",data!$A$1:$AT$8036,A9988,FALSE)</f>
        <v>#REF!</v>
      </c>
      <c r="G9988" t="e">
        <f>HLOOKUP("ScKode",data!$A$1:$AT$8036,A9988,FALSE)</f>
        <v>#REF!</v>
      </c>
      <c r="H9988" t="e">
        <f>HLOOKUP("StofParameter",data!$A$1:$AT$8036,A9988,FALSE)</f>
        <v>#REF!</v>
      </c>
      <c r="I9988" t="e">
        <f>HLOOKUP("Dato",data!$A$1:$AT$8036,A9988,FALSE)</f>
        <v>#REF!</v>
      </c>
      <c r="J9988" t="e">
        <f>HLOOKUP("Resultat-attribut",data!$A$1:$AT$8036,A9988,FALSE)</f>
        <v>#REF!</v>
      </c>
      <c r="K9988" t="e">
        <f>HLOOKUP("Resultat",data!$A$1:$AT$8036,A9988,FALSE)</f>
        <v>#REF!</v>
      </c>
      <c r="L9988" t="e">
        <f>HLOOKUP("Enhed",data!$A$1:$AT$8036,A9988,FALSE)</f>
        <v>#REF!</v>
      </c>
    </row>
    <row r="9989" spans="1:12" x14ac:dyDescent="0.2">
      <c r="A9989">
        <v>9988</v>
      </c>
      <c r="B9989" t="e">
        <f>HLOOKUP("Referencer",data!$A$1:$AT$8036,A9989,FALSE)</f>
        <v>#REF!</v>
      </c>
      <c r="C9989" t="e">
        <f>HLOOKUP("Stedtekst",data!$A$1:$AT$8036,A9989,FALSE)</f>
        <v>#REF!</v>
      </c>
      <c r="D9989" t="e">
        <f>HLOOKUP("Målested navn",data!$A$1:$AT$8036,A9989,FALSE)</f>
        <v>#REF!</v>
      </c>
      <c r="E9989" t="e">
        <f>HLOOKUP("Prøvetagning",data!$A$1:$AT$8036,A9989,FALSE)</f>
        <v>#REF!</v>
      </c>
      <c r="F9989" t="e">
        <f>HLOOKUP("Prøve",data!$A$1:$AT$8036,A9989,FALSE)</f>
        <v>#REF!</v>
      </c>
      <c r="G9989" t="e">
        <f>HLOOKUP("ScKode",data!$A$1:$AT$8036,A9989,FALSE)</f>
        <v>#REF!</v>
      </c>
      <c r="H9989" t="e">
        <f>HLOOKUP("StofParameter",data!$A$1:$AT$8036,A9989,FALSE)</f>
        <v>#REF!</v>
      </c>
      <c r="I9989" t="e">
        <f>HLOOKUP("Dato",data!$A$1:$AT$8036,A9989,FALSE)</f>
        <v>#REF!</v>
      </c>
      <c r="J9989" t="e">
        <f>HLOOKUP("Resultat-attribut",data!$A$1:$AT$8036,A9989,FALSE)</f>
        <v>#REF!</v>
      </c>
      <c r="K9989" t="e">
        <f>HLOOKUP("Resultat",data!$A$1:$AT$8036,A9989,FALSE)</f>
        <v>#REF!</v>
      </c>
      <c r="L9989" t="e">
        <f>HLOOKUP("Enhed",data!$A$1:$AT$8036,A9989,FALSE)</f>
        <v>#REF!</v>
      </c>
    </row>
    <row r="9990" spans="1:12" x14ac:dyDescent="0.2">
      <c r="A9990">
        <v>9989</v>
      </c>
      <c r="B9990" t="e">
        <f>HLOOKUP("Referencer",data!$A$1:$AT$8036,A9990,FALSE)</f>
        <v>#REF!</v>
      </c>
      <c r="C9990" t="e">
        <f>HLOOKUP("Stedtekst",data!$A$1:$AT$8036,A9990,FALSE)</f>
        <v>#REF!</v>
      </c>
      <c r="D9990" t="e">
        <f>HLOOKUP("Målested navn",data!$A$1:$AT$8036,A9990,FALSE)</f>
        <v>#REF!</v>
      </c>
      <c r="E9990" t="e">
        <f>HLOOKUP("Prøvetagning",data!$A$1:$AT$8036,A9990,FALSE)</f>
        <v>#REF!</v>
      </c>
      <c r="F9990" t="e">
        <f>HLOOKUP("Prøve",data!$A$1:$AT$8036,A9990,FALSE)</f>
        <v>#REF!</v>
      </c>
      <c r="G9990" t="e">
        <f>HLOOKUP("ScKode",data!$A$1:$AT$8036,A9990,FALSE)</f>
        <v>#REF!</v>
      </c>
      <c r="H9990" t="e">
        <f>HLOOKUP("StofParameter",data!$A$1:$AT$8036,A9990,FALSE)</f>
        <v>#REF!</v>
      </c>
      <c r="I9990" t="e">
        <f>HLOOKUP("Dato",data!$A$1:$AT$8036,A9990,FALSE)</f>
        <v>#REF!</v>
      </c>
      <c r="J9990" t="e">
        <f>HLOOKUP("Resultat-attribut",data!$A$1:$AT$8036,A9990,FALSE)</f>
        <v>#REF!</v>
      </c>
      <c r="K9990" t="e">
        <f>HLOOKUP("Resultat",data!$A$1:$AT$8036,A9990,FALSE)</f>
        <v>#REF!</v>
      </c>
      <c r="L9990" t="e">
        <f>HLOOKUP("Enhed",data!$A$1:$AT$8036,A9990,FALSE)</f>
        <v>#REF!</v>
      </c>
    </row>
    <row r="9991" spans="1:12" x14ac:dyDescent="0.2">
      <c r="A9991">
        <v>9990</v>
      </c>
      <c r="B9991" t="e">
        <f>HLOOKUP("Referencer",data!$A$1:$AT$8036,A9991,FALSE)</f>
        <v>#REF!</v>
      </c>
      <c r="C9991" t="e">
        <f>HLOOKUP("Stedtekst",data!$A$1:$AT$8036,A9991,FALSE)</f>
        <v>#REF!</v>
      </c>
      <c r="D9991" t="e">
        <f>HLOOKUP("Målested navn",data!$A$1:$AT$8036,A9991,FALSE)</f>
        <v>#REF!</v>
      </c>
      <c r="E9991" t="e">
        <f>HLOOKUP("Prøvetagning",data!$A$1:$AT$8036,A9991,FALSE)</f>
        <v>#REF!</v>
      </c>
      <c r="F9991" t="e">
        <f>HLOOKUP("Prøve",data!$A$1:$AT$8036,A9991,FALSE)</f>
        <v>#REF!</v>
      </c>
      <c r="G9991" t="e">
        <f>HLOOKUP("ScKode",data!$A$1:$AT$8036,A9991,FALSE)</f>
        <v>#REF!</v>
      </c>
      <c r="H9991" t="e">
        <f>HLOOKUP("StofParameter",data!$A$1:$AT$8036,A9991,FALSE)</f>
        <v>#REF!</v>
      </c>
      <c r="I9991" t="e">
        <f>HLOOKUP("Dato",data!$A$1:$AT$8036,A9991,FALSE)</f>
        <v>#REF!</v>
      </c>
      <c r="J9991" t="e">
        <f>HLOOKUP("Resultat-attribut",data!$A$1:$AT$8036,A9991,FALSE)</f>
        <v>#REF!</v>
      </c>
      <c r="K9991" t="e">
        <f>HLOOKUP("Resultat",data!$A$1:$AT$8036,A9991,FALSE)</f>
        <v>#REF!</v>
      </c>
      <c r="L9991" t="e">
        <f>HLOOKUP("Enhed",data!$A$1:$AT$8036,A9991,FALSE)</f>
        <v>#REF!</v>
      </c>
    </row>
    <row r="9992" spans="1:12" x14ac:dyDescent="0.2">
      <c r="A9992">
        <v>9991</v>
      </c>
      <c r="B9992" t="e">
        <f>HLOOKUP("Referencer",data!$A$1:$AT$8036,A9992,FALSE)</f>
        <v>#REF!</v>
      </c>
      <c r="C9992" t="e">
        <f>HLOOKUP("Stedtekst",data!$A$1:$AT$8036,A9992,FALSE)</f>
        <v>#REF!</v>
      </c>
      <c r="D9992" t="e">
        <f>HLOOKUP("Målested navn",data!$A$1:$AT$8036,A9992,FALSE)</f>
        <v>#REF!</v>
      </c>
      <c r="E9992" t="e">
        <f>HLOOKUP("Prøvetagning",data!$A$1:$AT$8036,A9992,FALSE)</f>
        <v>#REF!</v>
      </c>
      <c r="F9992" t="e">
        <f>HLOOKUP("Prøve",data!$A$1:$AT$8036,A9992,FALSE)</f>
        <v>#REF!</v>
      </c>
      <c r="G9992" t="e">
        <f>HLOOKUP("ScKode",data!$A$1:$AT$8036,A9992,FALSE)</f>
        <v>#REF!</v>
      </c>
      <c r="H9992" t="e">
        <f>HLOOKUP("StofParameter",data!$A$1:$AT$8036,A9992,FALSE)</f>
        <v>#REF!</v>
      </c>
      <c r="I9992" t="e">
        <f>HLOOKUP("Dato",data!$A$1:$AT$8036,A9992,FALSE)</f>
        <v>#REF!</v>
      </c>
      <c r="J9992" t="e">
        <f>HLOOKUP("Resultat-attribut",data!$A$1:$AT$8036,A9992,FALSE)</f>
        <v>#REF!</v>
      </c>
      <c r="K9992" t="e">
        <f>HLOOKUP("Resultat",data!$A$1:$AT$8036,A9992,FALSE)</f>
        <v>#REF!</v>
      </c>
      <c r="L9992" t="e">
        <f>HLOOKUP("Enhed",data!$A$1:$AT$8036,A9992,FALSE)</f>
        <v>#REF!</v>
      </c>
    </row>
    <row r="9993" spans="1:12" x14ac:dyDescent="0.2">
      <c r="A9993">
        <v>9992</v>
      </c>
      <c r="B9993" t="e">
        <f>HLOOKUP("Referencer",data!$A$1:$AT$8036,A9993,FALSE)</f>
        <v>#REF!</v>
      </c>
      <c r="C9993" t="e">
        <f>HLOOKUP("Stedtekst",data!$A$1:$AT$8036,A9993,FALSE)</f>
        <v>#REF!</v>
      </c>
      <c r="D9993" t="e">
        <f>HLOOKUP("Målested navn",data!$A$1:$AT$8036,A9993,FALSE)</f>
        <v>#REF!</v>
      </c>
      <c r="E9993" t="e">
        <f>HLOOKUP("Prøvetagning",data!$A$1:$AT$8036,A9993,FALSE)</f>
        <v>#REF!</v>
      </c>
      <c r="F9993" t="e">
        <f>HLOOKUP("Prøve",data!$A$1:$AT$8036,A9993,FALSE)</f>
        <v>#REF!</v>
      </c>
      <c r="G9993" t="e">
        <f>HLOOKUP("ScKode",data!$A$1:$AT$8036,A9993,FALSE)</f>
        <v>#REF!</v>
      </c>
      <c r="H9993" t="e">
        <f>HLOOKUP("StofParameter",data!$A$1:$AT$8036,A9993,FALSE)</f>
        <v>#REF!</v>
      </c>
      <c r="I9993" t="e">
        <f>HLOOKUP("Dato",data!$A$1:$AT$8036,A9993,FALSE)</f>
        <v>#REF!</v>
      </c>
      <c r="J9993" t="e">
        <f>HLOOKUP("Resultat-attribut",data!$A$1:$AT$8036,A9993,FALSE)</f>
        <v>#REF!</v>
      </c>
      <c r="K9993" t="e">
        <f>HLOOKUP("Resultat",data!$A$1:$AT$8036,A9993,FALSE)</f>
        <v>#REF!</v>
      </c>
      <c r="L9993" t="e">
        <f>HLOOKUP("Enhed",data!$A$1:$AT$8036,A9993,FALSE)</f>
        <v>#REF!</v>
      </c>
    </row>
    <row r="9994" spans="1:12" x14ac:dyDescent="0.2">
      <c r="A9994">
        <v>9993</v>
      </c>
      <c r="B9994" t="e">
        <f>HLOOKUP("Referencer",data!$A$1:$AT$8036,A9994,FALSE)</f>
        <v>#REF!</v>
      </c>
      <c r="C9994" t="e">
        <f>HLOOKUP("Stedtekst",data!$A$1:$AT$8036,A9994,FALSE)</f>
        <v>#REF!</v>
      </c>
      <c r="D9994" t="e">
        <f>HLOOKUP("Målested navn",data!$A$1:$AT$8036,A9994,FALSE)</f>
        <v>#REF!</v>
      </c>
      <c r="E9994" t="e">
        <f>HLOOKUP("Prøvetagning",data!$A$1:$AT$8036,A9994,FALSE)</f>
        <v>#REF!</v>
      </c>
      <c r="F9994" t="e">
        <f>HLOOKUP("Prøve",data!$A$1:$AT$8036,A9994,FALSE)</f>
        <v>#REF!</v>
      </c>
      <c r="G9994" t="e">
        <f>HLOOKUP("ScKode",data!$A$1:$AT$8036,A9994,FALSE)</f>
        <v>#REF!</v>
      </c>
      <c r="H9994" t="e">
        <f>HLOOKUP("StofParameter",data!$A$1:$AT$8036,A9994,FALSE)</f>
        <v>#REF!</v>
      </c>
      <c r="I9994" t="e">
        <f>HLOOKUP("Dato",data!$A$1:$AT$8036,A9994,FALSE)</f>
        <v>#REF!</v>
      </c>
      <c r="J9994" t="e">
        <f>HLOOKUP("Resultat-attribut",data!$A$1:$AT$8036,A9994,FALSE)</f>
        <v>#REF!</v>
      </c>
      <c r="K9994" t="e">
        <f>HLOOKUP("Resultat",data!$A$1:$AT$8036,A9994,FALSE)</f>
        <v>#REF!</v>
      </c>
      <c r="L9994" t="e">
        <f>HLOOKUP("Enhed",data!$A$1:$AT$8036,A9994,FALSE)</f>
        <v>#REF!</v>
      </c>
    </row>
    <row r="9995" spans="1:12" x14ac:dyDescent="0.2">
      <c r="A9995">
        <v>9994</v>
      </c>
      <c r="B9995" t="e">
        <f>HLOOKUP("Referencer",data!$A$1:$AT$8036,A9995,FALSE)</f>
        <v>#REF!</v>
      </c>
      <c r="C9995" t="e">
        <f>HLOOKUP("Stedtekst",data!$A$1:$AT$8036,A9995,FALSE)</f>
        <v>#REF!</v>
      </c>
      <c r="D9995" t="e">
        <f>HLOOKUP("Målested navn",data!$A$1:$AT$8036,A9995,FALSE)</f>
        <v>#REF!</v>
      </c>
      <c r="E9995" t="e">
        <f>HLOOKUP("Prøvetagning",data!$A$1:$AT$8036,A9995,FALSE)</f>
        <v>#REF!</v>
      </c>
      <c r="F9995" t="e">
        <f>HLOOKUP("Prøve",data!$A$1:$AT$8036,A9995,FALSE)</f>
        <v>#REF!</v>
      </c>
      <c r="G9995" t="e">
        <f>HLOOKUP("ScKode",data!$A$1:$AT$8036,A9995,FALSE)</f>
        <v>#REF!</v>
      </c>
      <c r="H9995" t="e">
        <f>HLOOKUP("StofParameter",data!$A$1:$AT$8036,A9995,FALSE)</f>
        <v>#REF!</v>
      </c>
      <c r="I9995" t="e">
        <f>HLOOKUP("Dato",data!$A$1:$AT$8036,A9995,FALSE)</f>
        <v>#REF!</v>
      </c>
      <c r="J9995" t="e">
        <f>HLOOKUP("Resultat-attribut",data!$A$1:$AT$8036,A9995,FALSE)</f>
        <v>#REF!</v>
      </c>
      <c r="K9995" t="e">
        <f>HLOOKUP("Resultat",data!$A$1:$AT$8036,A9995,FALSE)</f>
        <v>#REF!</v>
      </c>
      <c r="L9995" t="e">
        <f>HLOOKUP("Enhed",data!$A$1:$AT$8036,A9995,FALSE)</f>
        <v>#REF!</v>
      </c>
    </row>
    <row r="9996" spans="1:12" x14ac:dyDescent="0.2">
      <c r="A9996">
        <v>9995</v>
      </c>
      <c r="B9996" t="e">
        <f>HLOOKUP("Referencer",data!$A$1:$AT$8036,A9996,FALSE)</f>
        <v>#REF!</v>
      </c>
      <c r="C9996" t="e">
        <f>HLOOKUP("Stedtekst",data!$A$1:$AT$8036,A9996,FALSE)</f>
        <v>#REF!</v>
      </c>
      <c r="D9996" t="e">
        <f>HLOOKUP("Målested navn",data!$A$1:$AT$8036,A9996,FALSE)</f>
        <v>#REF!</v>
      </c>
      <c r="E9996" t="e">
        <f>HLOOKUP("Prøvetagning",data!$A$1:$AT$8036,A9996,FALSE)</f>
        <v>#REF!</v>
      </c>
      <c r="F9996" t="e">
        <f>HLOOKUP("Prøve",data!$A$1:$AT$8036,A9996,FALSE)</f>
        <v>#REF!</v>
      </c>
      <c r="G9996" t="e">
        <f>HLOOKUP("ScKode",data!$A$1:$AT$8036,A9996,FALSE)</f>
        <v>#REF!</v>
      </c>
      <c r="H9996" t="e">
        <f>HLOOKUP("StofParameter",data!$A$1:$AT$8036,A9996,FALSE)</f>
        <v>#REF!</v>
      </c>
      <c r="I9996" t="e">
        <f>HLOOKUP("Dato",data!$A$1:$AT$8036,A9996,FALSE)</f>
        <v>#REF!</v>
      </c>
      <c r="J9996" t="e">
        <f>HLOOKUP("Resultat-attribut",data!$A$1:$AT$8036,A9996,FALSE)</f>
        <v>#REF!</v>
      </c>
      <c r="K9996" t="e">
        <f>HLOOKUP("Resultat",data!$A$1:$AT$8036,A9996,FALSE)</f>
        <v>#REF!</v>
      </c>
      <c r="L9996" t="e">
        <f>HLOOKUP("Enhed",data!$A$1:$AT$8036,A9996,FALSE)</f>
        <v>#REF!</v>
      </c>
    </row>
    <row r="9997" spans="1:12" x14ac:dyDescent="0.2">
      <c r="A9997">
        <v>9996</v>
      </c>
      <c r="B9997" t="e">
        <f>HLOOKUP("Referencer",data!$A$1:$AT$8036,A9997,FALSE)</f>
        <v>#REF!</v>
      </c>
      <c r="C9997" t="e">
        <f>HLOOKUP("Stedtekst",data!$A$1:$AT$8036,A9997,FALSE)</f>
        <v>#REF!</v>
      </c>
      <c r="D9997" t="e">
        <f>HLOOKUP("Målested navn",data!$A$1:$AT$8036,A9997,FALSE)</f>
        <v>#REF!</v>
      </c>
      <c r="E9997" t="e">
        <f>HLOOKUP("Prøvetagning",data!$A$1:$AT$8036,A9997,FALSE)</f>
        <v>#REF!</v>
      </c>
      <c r="F9997" t="e">
        <f>HLOOKUP("Prøve",data!$A$1:$AT$8036,A9997,FALSE)</f>
        <v>#REF!</v>
      </c>
      <c r="G9997" t="e">
        <f>HLOOKUP("ScKode",data!$A$1:$AT$8036,A9997,FALSE)</f>
        <v>#REF!</v>
      </c>
      <c r="H9997" t="e">
        <f>HLOOKUP("StofParameter",data!$A$1:$AT$8036,A9997,FALSE)</f>
        <v>#REF!</v>
      </c>
      <c r="I9997" t="e">
        <f>HLOOKUP("Dato",data!$A$1:$AT$8036,A9997,FALSE)</f>
        <v>#REF!</v>
      </c>
      <c r="J9997" t="e">
        <f>HLOOKUP("Resultat-attribut",data!$A$1:$AT$8036,A9997,FALSE)</f>
        <v>#REF!</v>
      </c>
      <c r="K9997" t="e">
        <f>HLOOKUP("Resultat",data!$A$1:$AT$8036,A9997,FALSE)</f>
        <v>#REF!</v>
      </c>
      <c r="L9997" t="e">
        <f>HLOOKUP("Enhed",data!$A$1:$AT$8036,A9997,FALSE)</f>
        <v>#REF!</v>
      </c>
    </row>
    <row r="9998" spans="1:12" x14ac:dyDescent="0.2">
      <c r="A9998">
        <v>9997</v>
      </c>
      <c r="B9998" t="e">
        <f>HLOOKUP("Referencer",data!$A$1:$AT$8036,A9998,FALSE)</f>
        <v>#REF!</v>
      </c>
      <c r="C9998" t="e">
        <f>HLOOKUP("Stedtekst",data!$A$1:$AT$8036,A9998,FALSE)</f>
        <v>#REF!</v>
      </c>
      <c r="D9998" t="e">
        <f>HLOOKUP("Målested navn",data!$A$1:$AT$8036,A9998,FALSE)</f>
        <v>#REF!</v>
      </c>
      <c r="E9998" t="e">
        <f>HLOOKUP("Prøvetagning",data!$A$1:$AT$8036,A9998,FALSE)</f>
        <v>#REF!</v>
      </c>
      <c r="F9998" t="e">
        <f>HLOOKUP("Prøve",data!$A$1:$AT$8036,A9998,FALSE)</f>
        <v>#REF!</v>
      </c>
      <c r="G9998" t="e">
        <f>HLOOKUP("ScKode",data!$A$1:$AT$8036,A9998,FALSE)</f>
        <v>#REF!</v>
      </c>
      <c r="H9998" t="e">
        <f>HLOOKUP("StofParameter",data!$A$1:$AT$8036,A9998,FALSE)</f>
        <v>#REF!</v>
      </c>
      <c r="I9998" t="e">
        <f>HLOOKUP("Dato",data!$A$1:$AT$8036,A9998,FALSE)</f>
        <v>#REF!</v>
      </c>
      <c r="J9998" t="e">
        <f>HLOOKUP("Resultat-attribut",data!$A$1:$AT$8036,A9998,FALSE)</f>
        <v>#REF!</v>
      </c>
      <c r="K9998" t="e">
        <f>HLOOKUP("Resultat",data!$A$1:$AT$8036,A9998,FALSE)</f>
        <v>#REF!</v>
      </c>
      <c r="L9998" t="e">
        <f>HLOOKUP("Enhed",data!$A$1:$AT$8036,A9998,FALSE)</f>
        <v>#REF!</v>
      </c>
    </row>
    <row r="9999" spans="1:12" x14ac:dyDescent="0.2">
      <c r="A9999">
        <v>9998</v>
      </c>
      <c r="B9999" t="e">
        <f>HLOOKUP("Referencer",data!$A$1:$AT$8036,A9999,FALSE)</f>
        <v>#REF!</v>
      </c>
      <c r="C9999" t="e">
        <f>HLOOKUP("Stedtekst",data!$A$1:$AT$8036,A9999,FALSE)</f>
        <v>#REF!</v>
      </c>
      <c r="D9999" t="e">
        <f>HLOOKUP("Målested navn",data!$A$1:$AT$8036,A9999,FALSE)</f>
        <v>#REF!</v>
      </c>
      <c r="E9999" t="e">
        <f>HLOOKUP("Prøvetagning",data!$A$1:$AT$8036,A9999,FALSE)</f>
        <v>#REF!</v>
      </c>
      <c r="F9999" t="e">
        <f>HLOOKUP("Prøve",data!$A$1:$AT$8036,A9999,FALSE)</f>
        <v>#REF!</v>
      </c>
      <c r="G9999" t="e">
        <f>HLOOKUP("ScKode",data!$A$1:$AT$8036,A9999,FALSE)</f>
        <v>#REF!</v>
      </c>
      <c r="H9999" t="e">
        <f>HLOOKUP("StofParameter",data!$A$1:$AT$8036,A9999,FALSE)</f>
        <v>#REF!</v>
      </c>
      <c r="I9999" t="e">
        <f>HLOOKUP("Dato",data!$A$1:$AT$8036,A9999,FALSE)</f>
        <v>#REF!</v>
      </c>
      <c r="J9999" t="e">
        <f>HLOOKUP("Resultat-attribut",data!$A$1:$AT$8036,A9999,FALSE)</f>
        <v>#REF!</v>
      </c>
      <c r="K9999" t="e">
        <f>HLOOKUP("Resultat",data!$A$1:$AT$8036,A9999,FALSE)</f>
        <v>#REF!</v>
      </c>
      <c r="L9999" t="e">
        <f>HLOOKUP("Enhed",data!$A$1:$AT$8036,A9999,FALSE)</f>
        <v>#REF!</v>
      </c>
    </row>
    <row r="10000" spans="1:12" x14ac:dyDescent="0.2">
      <c r="A10000">
        <v>9999</v>
      </c>
      <c r="B10000" t="e">
        <f>HLOOKUP("Referencer",data!$A$1:$AT$8036,A10000,FALSE)</f>
        <v>#REF!</v>
      </c>
      <c r="C10000" t="e">
        <f>HLOOKUP("Stedtekst",data!$A$1:$AT$8036,A10000,FALSE)</f>
        <v>#REF!</v>
      </c>
      <c r="D10000" t="e">
        <f>HLOOKUP("Målested navn",data!$A$1:$AT$8036,A10000,FALSE)</f>
        <v>#REF!</v>
      </c>
      <c r="E10000" t="e">
        <f>HLOOKUP("Prøvetagning",data!$A$1:$AT$8036,A10000,FALSE)</f>
        <v>#REF!</v>
      </c>
      <c r="F10000" t="e">
        <f>HLOOKUP("Prøve",data!$A$1:$AT$8036,A10000,FALSE)</f>
        <v>#REF!</v>
      </c>
      <c r="G10000" t="e">
        <f>HLOOKUP("ScKode",data!$A$1:$AT$8036,A10000,FALSE)</f>
        <v>#REF!</v>
      </c>
      <c r="H10000" t="e">
        <f>HLOOKUP("StofParameter",data!$A$1:$AT$8036,A10000,FALSE)</f>
        <v>#REF!</v>
      </c>
      <c r="I10000" t="e">
        <f>HLOOKUP("Dato",data!$A$1:$AT$8036,A10000,FALSE)</f>
        <v>#REF!</v>
      </c>
      <c r="J10000" t="e">
        <f>HLOOKUP("Resultat-attribut",data!$A$1:$AT$8036,A10000,FALSE)</f>
        <v>#REF!</v>
      </c>
      <c r="K10000" t="e">
        <f>HLOOKUP("Resultat",data!$A$1:$AT$8036,A10000,FALSE)</f>
        <v>#REF!</v>
      </c>
      <c r="L10000" t="e">
        <f>HLOOKUP("Enhed",data!$A$1:$AT$8036,A10000,FALSE)</f>
        <v>#REF!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3085"/>
  <sheetViews>
    <sheetView workbookViewId="0">
      <selection activeCell="E1" sqref="A1:E1"/>
    </sheetView>
  </sheetViews>
  <sheetFormatPr defaultRowHeight="12.9" x14ac:dyDescent="0.2"/>
  <cols>
    <col min="2" max="2" width="51.8984375" bestFit="1" customWidth="1"/>
    <col min="3" max="3" width="12.69921875" customWidth="1"/>
    <col min="4" max="4" width="11.5" customWidth="1"/>
    <col min="5" max="5" width="52.296875" bestFit="1" customWidth="1"/>
  </cols>
  <sheetData>
    <row r="1" spans="1:5" x14ac:dyDescent="0.2">
      <c r="A1" s="2" t="s">
        <v>3197</v>
      </c>
      <c r="B1" t="s">
        <v>3198</v>
      </c>
      <c r="C1" t="s">
        <v>3199</v>
      </c>
      <c r="D1" t="s">
        <v>3200</v>
      </c>
      <c r="E1" t="s">
        <v>3196</v>
      </c>
    </row>
    <row r="2" spans="1:5" x14ac:dyDescent="0.2">
      <c r="A2">
        <v>1</v>
      </c>
      <c r="B2" t="s">
        <v>1100</v>
      </c>
      <c r="C2" t="s">
        <v>77</v>
      </c>
      <c r="D2" t="s">
        <v>77</v>
      </c>
      <c r="E2" t="s">
        <v>77</v>
      </c>
    </row>
    <row r="3" spans="1:5" x14ac:dyDescent="0.2">
      <c r="A3">
        <v>2</v>
      </c>
      <c r="B3" t="s">
        <v>571</v>
      </c>
      <c r="C3" t="s">
        <v>550</v>
      </c>
      <c r="D3" t="s">
        <v>551</v>
      </c>
      <c r="E3" t="s">
        <v>77</v>
      </c>
    </row>
    <row r="4" spans="1:5" x14ac:dyDescent="0.2">
      <c r="A4">
        <v>3</v>
      </c>
      <c r="B4" t="s">
        <v>572</v>
      </c>
      <c r="C4" t="s">
        <v>550</v>
      </c>
      <c r="D4" t="s">
        <v>551</v>
      </c>
      <c r="E4" t="s">
        <v>77</v>
      </c>
    </row>
    <row r="5" spans="1:5" x14ac:dyDescent="0.2">
      <c r="A5">
        <v>4</v>
      </c>
      <c r="B5" t="s">
        <v>573</v>
      </c>
      <c r="C5" t="s">
        <v>550</v>
      </c>
      <c r="D5" t="s">
        <v>551</v>
      </c>
      <c r="E5" t="s">
        <v>77</v>
      </c>
    </row>
    <row r="6" spans="1:5" x14ac:dyDescent="0.2">
      <c r="A6">
        <v>5</v>
      </c>
      <c r="B6" t="s">
        <v>44</v>
      </c>
      <c r="C6" t="s">
        <v>550</v>
      </c>
      <c r="D6" t="s">
        <v>551</v>
      </c>
      <c r="E6" t="s">
        <v>77</v>
      </c>
    </row>
    <row r="7" spans="1:5" x14ac:dyDescent="0.2">
      <c r="A7">
        <v>6</v>
      </c>
      <c r="B7" t="s">
        <v>1101</v>
      </c>
      <c r="C7" t="s">
        <v>77</v>
      </c>
      <c r="D7" t="s">
        <v>77</v>
      </c>
      <c r="E7" t="s">
        <v>77</v>
      </c>
    </row>
    <row r="8" spans="1:5" x14ac:dyDescent="0.2">
      <c r="A8">
        <v>7</v>
      </c>
      <c r="B8" t="s">
        <v>66</v>
      </c>
      <c r="C8" t="s">
        <v>550</v>
      </c>
      <c r="D8" t="s">
        <v>551</v>
      </c>
      <c r="E8" t="s">
        <v>77</v>
      </c>
    </row>
    <row r="9" spans="1:5" x14ac:dyDescent="0.2">
      <c r="A9">
        <v>8</v>
      </c>
      <c r="B9" t="s">
        <v>570</v>
      </c>
      <c r="C9" t="s">
        <v>550</v>
      </c>
      <c r="D9" t="s">
        <v>551</v>
      </c>
      <c r="E9" t="s">
        <v>77</v>
      </c>
    </row>
    <row r="10" spans="1:5" x14ac:dyDescent="0.2">
      <c r="A10">
        <v>9</v>
      </c>
      <c r="B10" t="s">
        <v>1112</v>
      </c>
      <c r="C10" t="s">
        <v>77</v>
      </c>
      <c r="D10" t="s">
        <v>77</v>
      </c>
      <c r="E10" t="s">
        <v>77</v>
      </c>
    </row>
    <row r="11" spans="1:5" x14ac:dyDescent="0.2">
      <c r="A11">
        <v>10</v>
      </c>
      <c r="B11" t="s">
        <v>1113</v>
      </c>
      <c r="C11" t="s">
        <v>77</v>
      </c>
      <c r="D11" t="s">
        <v>77</v>
      </c>
      <c r="E11" t="s">
        <v>77</v>
      </c>
    </row>
    <row r="12" spans="1:5" x14ac:dyDescent="0.2">
      <c r="A12">
        <v>11</v>
      </c>
      <c r="B12" t="s">
        <v>1114</v>
      </c>
      <c r="C12" t="s">
        <v>77</v>
      </c>
      <c r="D12" t="s">
        <v>77</v>
      </c>
      <c r="E12" t="s">
        <v>77</v>
      </c>
    </row>
    <row r="13" spans="1:5" x14ac:dyDescent="0.2">
      <c r="A13">
        <v>12</v>
      </c>
      <c r="B13" t="s">
        <v>566</v>
      </c>
      <c r="C13" t="s">
        <v>550</v>
      </c>
      <c r="D13" t="s">
        <v>551</v>
      </c>
      <c r="E13" t="s">
        <v>77</v>
      </c>
    </row>
    <row r="14" spans="1:5" x14ac:dyDescent="0.2">
      <c r="A14">
        <v>13</v>
      </c>
      <c r="B14" t="s">
        <v>31</v>
      </c>
      <c r="C14" t="s">
        <v>550</v>
      </c>
      <c r="D14" t="s">
        <v>551</v>
      </c>
      <c r="E14" t="s">
        <v>77</v>
      </c>
    </row>
    <row r="15" spans="1:5" x14ac:dyDescent="0.2">
      <c r="A15">
        <v>14</v>
      </c>
      <c r="B15" t="s">
        <v>567</v>
      </c>
      <c r="C15" t="s">
        <v>550</v>
      </c>
      <c r="D15" t="s">
        <v>551</v>
      </c>
      <c r="E15" t="s">
        <v>77</v>
      </c>
    </row>
    <row r="16" spans="1:5" x14ac:dyDescent="0.2">
      <c r="A16">
        <v>15</v>
      </c>
      <c r="B16" t="s">
        <v>569</v>
      </c>
      <c r="C16" t="s">
        <v>550</v>
      </c>
      <c r="D16" t="s">
        <v>551</v>
      </c>
      <c r="E16" t="s">
        <v>77</v>
      </c>
    </row>
    <row r="17" spans="1:5" x14ac:dyDescent="0.2">
      <c r="A17">
        <v>16</v>
      </c>
      <c r="B17" t="s">
        <v>1115</v>
      </c>
      <c r="C17" t="s">
        <v>77</v>
      </c>
      <c r="D17" t="s">
        <v>77</v>
      </c>
      <c r="E17" t="s">
        <v>77</v>
      </c>
    </row>
    <row r="18" spans="1:5" x14ac:dyDescent="0.2">
      <c r="A18">
        <v>17</v>
      </c>
      <c r="B18" t="s">
        <v>1116</v>
      </c>
      <c r="C18" t="s">
        <v>77</v>
      </c>
      <c r="D18" t="s">
        <v>77</v>
      </c>
      <c r="E18" t="s">
        <v>77</v>
      </c>
    </row>
    <row r="19" spans="1:5" x14ac:dyDescent="0.2">
      <c r="A19">
        <v>18</v>
      </c>
      <c r="B19" t="s">
        <v>1117</v>
      </c>
      <c r="C19" t="s">
        <v>77</v>
      </c>
      <c r="D19" t="s">
        <v>77</v>
      </c>
      <c r="E19" t="s">
        <v>77</v>
      </c>
    </row>
    <row r="20" spans="1:5" x14ac:dyDescent="0.2">
      <c r="A20">
        <v>19</v>
      </c>
      <c r="B20" t="s">
        <v>1118</v>
      </c>
      <c r="C20" t="s">
        <v>77</v>
      </c>
      <c r="D20" t="s">
        <v>77</v>
      </c>
      <c r="E20" t="s">
        <v>77</v>
      </c>
    </row>
    <row r="21" spans="1:5" x14ac:dyDescent="0.2">
      <c r="A21">
        <v>20</v>
      </c>
      <c r="B21" t="s">
        <v>1119</v>
      </c>
      <c r="C21" t="s">
        <v>77</v>
      </c>
      <c r="D21" t="s">
        <v>77</v>
      </c>
      <c r="E21" t="s">
        <v>77</v>
      </c>
    </row>
    <row r="22" spans="1:5" x14ac:dyDescent="0.2">
      <c r="A22">
        <v>22</v>
      </c>
      <c r="B22" t="s">
        <v>1120</v>
      </c>
      <c r="C22" t="s">
        <v>77</v>
      </c>
      <c r="D22" t="s">
        <v>77</v>
      </c>
      <c r="E22" t="s">
        <v>77</v>
      </c>
    </row>
    <row r="23" spans="1:5" x14ac:dyDescent="0.2">
      <c r="A23">
        <v>23</v>
      </c>
      <c r="B23" t="s">
        <v>1121</v>
      </c>
      <c r="C23" t="s">
        <v>77</v>
      </c>
      <c r="D23" t="s">
        <v>77</v>
      </c>
      <c r="E23" t="s">
        <v>77</v>
      </c>
    </row>
    <row r="24" spans="1:5" x14ac:dyDescent="0.2">
      <c r="A24">
        <v>24</v>
      </c>
      <c r="B24" t="s">
        <v>1122</v>
      </c>
      <c r="C24" t="s">
        <v>77</v>
      </c>
      <c r="D24" t="s">
        <v>77</v>
      </c>
      <c r="E24" t="s">
        <v>77</v>
      </c>
    </row>
    <row r="25" spans="1:5" x14ac:dyDescent="0.2">
      <c r="A25">
        <v>25</v>
      </c>
      <c r="B25" t="s">
        <v>69</v>
      </c>
      <c r="C25" t="s">
        <v>550</v>
      </c>
      <c r="D25" t="s">
        <v>551</v>
      </c>
      <c r="E25" t="s">
        <v>77</v>
      </c>
    </row>
    <row r="26" spans="1:5" x14ac:dyDescent="0.2">
      <c r="A26">
        <v>26</v>
      </c>
      <c r="B26" t="s">
        <v>1123</v>
      </c>
      <c r="C26" t="s">
        <v>77</v>
      </c>
      <c r="D26" t="s">
        <v>77</v>
      </c>
      <c r="E26" t="s">
        <v>77</v>
      </c>
    </row>
    <row r="27" spans="1:5" x14ac:dyDescent="0.2">
      <c r="A27">
        <v>27</v>
      </c>
      <c r="B27" t="s">
        <v>1127</v>
      </c>
      <c r="C27" t="s">
        <v>77</v>
      </c>
      <c r="D27" t="s">
        <v>77</v>
      </c>
      <c r="E27" t="s">
        <v>77</v>
      </c>
    </row>
    <row r="28" spans="1:5" x14ac:dyDescent="0.2">
      <c r="A28">
        <v>28</v>
      </c>
      <c r="B28" t="s">
        <v>1128</v>
      </c>
      <c r="C28" t="s">
        <v>77</v>
      </c>
      <c r="D28" t="s">
        <v>77</v>
      </c>
      <c r="E28" t="s">
        <v>77</v>
      </c>
    </row>
    <row r="29" spans="1:5" x14ac:dyDescent="0.2">
      <c r="A29">
        <v>29</v>
      </c>
      <c r="B29" t="s">
        <v>1129</v>
      </c>
      <c r="C29" t="s">
        <v>77</v>
      </c>
      <c r="D29" t="s">
        <v>77</v>
      </c>
      <c r="E29" t="s">
        <v>77</v>
      </c>
    </row>
    <row r="30" spans="1:5" x14ac:dyDescent="0.2">
      <c r="A30">
        <v>30</v>
      </c>
      <c r="B30" t="s">
        <v>1130</v>
      </c>
      <c r="C30" t="s">
        <v>77</v>
      </c>
      <c r="D30" t="s">
        <v>77</v>
      </c>
      <c r="E30" t="s">
        <v>77</v>
      </c>
    </row>
    <row r="31" spans="1:5" x14ac:dyDescent="0.2">
      <c r="A31">
        <v>31</v>
      </c>
      <c r="B31" t="s">
        <v>1131</v>
      </c>
      <c r="C31" t="s">
        <v>77</v>
      </c>
      <c r="D31" t="s">
        <v>77</v>
      </c>
      <c r="E31" t="s">
        <v>77</v>
      </c>
    </row>
    <row r="32" spans="1:5" x14ac:dyDescent="0.2">
      <c r="A32">
        <v>32</v>
      </c>
      <c r="B32" t="s">
        <v>35</v>
      </c>
      <c r="C32" t="s">
        <v>550</v>
      </c>
      <c r="D32" t="s">
        <v>551</v>
      </c>
      <c r="E32" t="s">
        <v>77</v>
      </c>
    </row>
    <row r="33" spans="1:5" x14ac:dyDescent="0.2">
      <c r="A33">
        <v>33</v>
      </c>
      <c r="B33" t="s">
        <v>562</v>
      </c>
      <c r="C33" t="s">
        <v>550</v>
      </c>
      <c r="D33" t="s">
        <v>551</v>
      </c>
      <c r="E33" t="s">
        <v>77</v>
      </c>
    </row>
    <row r="34" spans="1:5" x14ac:dyDescent="0.2">
      <c r="A34">
        <v>34</v>
      </c>
      <c r="B34" t="s">
        <v>563</v>
      </c>
      <c r="C34" t="s">
        <v>550</v>
      </c>
      <c r="D34" t="s">
        <v>551</v>
      </c>
      <c r="E34" t="s">
        <v>77</v>
      </c>
    </row>
    <row r="35" spans="1:5" x14ac:dyDescent="0.2">
      <c r="A35">
        <v>35</v>
      </c>
      <c r="B35" t="s">
        <v>564</v>
      </c>
      <c r="C35" t="s">
        <v>550</v>
      </c>
      <c r="D35" t="s">
        <v>551</v>
      </c>
      <c r="E35" t="s">
        <v>77</v>
      </c>
    </row>
    <row r="36" spans="1:5" x14ac:dyDescent="0.2">
      <c r="A36">
        <v>36</v>
      </c>
      <c r="B36" t="s">
        <v>55</v>
      </c>
      <c r="C36" t="s">
        <v>550</v>
      </c>
      <c r="D36" t="s">
        <v>551</v>
      </c>
      <c r="E36" t="s">
        <v>77</v>
      </c>
    </row>
    <row r="37" spans="1:5" x14ac:dyDescent="0.2">
      <c r="A37">
        <v>38</v>
      </c>
      <c r="B37" t="s">
        <v>565</v>
      </c>
      <c r="C37" t="s">
        <v>550</v>
      </c>
      <c r="D37" t="s">
        <v>551</v>
      </c>
      <c r="E37" t="s">
        <v>77</v>
      </c>
    </row>
    <row r="38" spans="1:5" x14ac:dyDescent="0.2">
      <c r="A38">
        <v>39</v>
      </c>
      <c r="B38" t="s">
        <v>50</v>
      </c>
      <c r="C38" t="s">
        <v>550</v>
      </c>
      <c r="D38" t="s">
        <v>551</v>
      </c>
      <c r="E38" t="s">
        <v>77</v>
      </c>
    </row>
    <row r="39" spans="1:5" x14ac:dyDescent="0.2">
      <c r="A39">
        <v>40</v>
      </c>
      <c r="B39" t="s">
        <v>39</v>
      </c>
      <c r="C39" t="s">
        <v>550</v>
      </c>
      <c r="D39" t="s">
        <v>551</v>
      </c>
      <c r="E39" t="s">
        <v>77</v>
      </c>
    </row>
    <row r="40" spans="1:5" x14ac:dyDescent="0.2">
      <c r="A40">
        <v>41</v>
      </c>
      <c r="B40" t="s">
        <v>68</v>
      </c>
      <c r="C40" t="s">
        <v>550</v>
      </c>
      <c r="D40" t="s">
        <v>551</v>
      </c>
      <c r="E40" t="s">
        <v>77</v>
      </c>
    </row>
    <row r="41" spans="1:5" x14ac:dyDescent="0.2">
      <c r="A41">
        <v>42</v>
      </c>
      <c r="B41" t="s">
        <v>1132</v>
      </c>
      <c r="C41" t="s">
        <v>77</v>
      </c>
      <c r="D41" t="s">
        <v>77</v>
      </c>
      <c r="E41" t="s">
        <v>77</v>
      </c>
    </row>
    <row r="42" spans="1:5" x14ac:dyDescent="0.2">
      <c r="A42">
        <v>47</v>
      </c>
      <c r="B42" t="s">
        <v>1135</v>
      </c>
      <c r="C42" t="s">
        <v>77</v>
      </c>
      <c r="D42" t="s">
        <v>77</v>
      </c>
      <c r="E42" t="s">
        <v>77</v>
      </c>
    </row>
    <row r="43" spans="1:5" x14ac:dyDescent="0.2">
      <c r="A43">
        <v>48</v>
      </c>
      <c r="B43" t="s">
        <v>1136</v>
      </c>
      <c r="C43" t="s">
        <v>77</v>
      </c>
      <c r="D43" t="s">
        <v>77</v>
      </c>
      <c r="E43" t="s">
        <v>77</v>
      </c>
    </row>
    <row r="44" spans="1:5" x14ac:dyDescent="0.2">
      <c r="A44">
        <v>49</v>
      </c>
      <c r="B44" t="s">
        <v>1140</v>
      </c>
      <c r="C44" t="s">
        <v>77</v>
      </c>
      <c r="D44" t="s">
        <v>77</v>
      </c>
      <c r="E44" t="s">
        <v>77</v>
      </c>
    </row>
    <row r="45" spans="1:5" x14ac:dyDescent="0.2">
      <c r="A45">
        <v>50</v>
      </c>
      <c r="B45" t="s">
        <v>48</v>
      </c>
      <c r="C45" t="s">
        <v>550</v>
      </c>
      <c r="D45" t="s">
        <v>551</v>
      </c>
      <c r="E45" t="s">
        <v>77</v>
      </c>
    </row>
    <row r="46" spans="1:5" x14ac:dyDescent="0.2">
      <c r="A46">
        <v>51</v>
      </c>
      <c r="B46" t="s">
        <v>67</v>
      </c>
      <c r="C46" t="s">
        <v>550</v>
      </c>
      <c r="D46" t="s">
        <v>551</v>
      </c>
      <c r="E46" t="s">
        <v>77</v>
      </c>
    </row>
    <row r="47" spans="1:5" x14ac:dyDescent="0.2">
      <c r="A47">
        <v>52</v>
      </c>
      <c r="B47" t="s">
        <v>76</v>
      </c>
      <c r="C47" t="s">
        <v>77</v>
      </c>
      <c r="D47" t="s">
        <v>77</v>
      </c>
      <c r="E47" t="s">
        <v>77</v>
      </c>
    </row>
    <row r="48" spans="1:5" x14ac:dyDescent="0.2">
      <c r="A48">
        <v>53</v>
      </c>
      <c r="B48" t="s">
        <v>38</v>
      </c>
      <c r="C48" t="s">
        <v>550</v>
      </c>
      <c r="D48" t="s">
        <v>551</v>
      </c>
      <c r="E48" t="s">
        <v>77</v>
      </c>
    </row>
    <row r="49" spans="1:5" x14ac:dyDescent="0.2">
      <c r="A49">
        <v>54</v>
      </c>
      <c r="B49" t="s">
        <v>554</v>
      </c>
      <c r="C49" t="s">
        <v>550</v>
      </c>
      <c r="D49" t="s">
        <v>551</v>
      </c>
      <c r="E49" t="s">
        <v>77</v>
      </c>
    </row>
    <row r="50" spans="1:5" x14ac:dyDescent="0.2">
      <c r="A50">
        <v>55</v>
      </c>
      <c r="B50" t="s">
        <v>71</v>
      </c>
      <c r="C50" t="s">
        <v>77</v>
      </c>
      <c r="D50" t="s">
        <v>77</v>
      </c>
      <c r="E50" t="s">
        <v>77</v>
      </c>
    </row>
    <row r="51" spans="1:5" x14ac:dyDescent="0.2">
      <c r="A51">
        <v>56</v>
      </c>
      <c r="B51" t="s">
        <v>553</v>
      </c>
      <c r="C51" t="s">
        <v>550</v>
      </c>
      <c r="D51" t="s">
        <v>551</v>
      </c>
      <c r="E51" t="s">
        <v>77</v>
      </c>
    </row>
    <row r="52" spans="1:5" x14ac:dyDescent="0.2">
      <c r="A52">
        <v>57</v>
      </c>
      <c r="B52" t="s">
        <v>874</v>
      </c>
      <c r="C52" t="s">
        <v>872</v>
      </c>
      <c r="D52" t="s">
        <v>873</v>
      </c>
      <c r="E52" t="s">
        <v>77</v>
      </c>
    </row>
    <row r="53" spans="1:5" x14ac:dyDescent="0.2">
      <c r="A53">
        <v>58</v>
      </c>
      <c r="B53" t="s">
        <v>555</v>
      </c>
      <c r="C53" t="s">
        <v>550</v>
      </c>
      <c r="D53" t="s">
        <v>551</v>
      </c>
      <c r="E53" t="s">
        <v>77</v>
      </c>
    </row>
    <row r="54" spans="1:5" x14ac:dyDescent="0.2">
      <c r="A54">
        <v>59</v>
      </c>
      <c r="B54" t="s">
        <v>46</v>
      </c>
      <c r="C54" t="s">
        <v>550</v>
      </c>
      <c r="D54" t="s">
        <v>551</v>
      </c>
      <c r="E54" t="s">
        <v>77</v>
      </c>
    </row>
    <row r="55" spans="1:5" x14ac:dyDescent="0.2">
      <c r="A55">
        <v>60</v>
      </c>
      <c r="B55" t="s">
        <v>556</v>
      </c>
      <c r="C55" t="s">
        <v>550</v>
      </c>
      <c r="D55" t="s">
        <v>551</v>
      </c>
      <c r="E55" t="s">
        <v>77</v>
      </c>
    </row>
    <row r="56" spans="1:5" x14ac:dyDescent="0.2">
      <c r="A56">
        <v>61</v>
      </c>
      <c r="B56" t="s">
        <v>2593</v>
      </c>
      <c r="C56" t="s">
        <v>907</v>
      </c>
      <c r="D56" t="s">
        <v>908</v>
      </c>
      <c r="E56" t="s">
        <v>77</v>
      </c>
    </row>
    <row r="57" spans="1:5" x14ac:dyDescent="0.2">
      <c r="A57">
        <v>62</v>
      </c>
      <c r="B57" t="s">
        <v>2625</v>
      </c>
      <c r="C57" t="s">
        <v>77</v>
      </c>
      <c r="D57" t="s">
        <v>77</v>
      </c>
      <c r="E57" t="s">
        <v>77</v>
      </c>
    </row>
    <row r="58" spans="1:5" x14ac:dyDescent="0.2">
      <c r="A58">
        <v>63</v>
      </c>
      <c r="B58" t="s">
        <v>909</v>
      </c>
      <c r="C58" t="s">
        <v>907</v>
      </c>
      <c r="D58" t="s">
        <v>908</v>
      </c>
      <c r="E58" t="s">
        <v>77</v>
      </c>
    </row>
    <row r="59" spans="1:5" x14ac:dyDescent="0.2">
      <c r="A59">
        <v>64</v>
      </c>
      <c r="B59" t="s">
        <v>511</v>
      </c>
      <c r="C59" t="s">
        <v>78</v>
      </c>
      <c r="D59" t="s">
        <v>79</v>
      </c>
      <c r="E59" t="s">
        <v>77</v>
      </c>
    </row>
    <row r="60" spans="1:5" x14ac:dyDescent="0.2">
      <c r="A60">
        <v>65</v>
      </c>
      <c r="B60" t="s">
        <v>512</v>
      </c>
      <c r="C60" t="s">
        <v>78</v>
      </c>
      <c r="D60" t="s">
        <v>79</v>
      </c>
      <c r="E60" t="s">
        <v>77</v>
      </c>
    </row>
    <row r="61" spans="1:5" x14ac:dyDescent="0.2">
      <c r="A61">
        <v>66</v>
      </c>
      <c r="B61" t="s">
        <v>513</v>
      </c>
      <c r="C61" t="s">
        <v>78</v>
      </c>
      <c r="D61" t="s">
        <v>79</v>
      </c>
      <c r="E61" t="s">
        <v>77</v>
      </c>
    </row>
    <row r="62" spans="1:5" x14ac:dyDescent="0.2">
      <c r="A62">
        <v>67</v>
      </c>
      <c r="B62" t="s">
        <v>514</v>
      </c>
      <c r="C62" t="s">
        <v>78</v>
      </c>
      <c r="D62" t="s">
        <v>79</v>
      </c>
      <c r="E62" t="s">
        <v>77</v>
      </c>
    </row>
    <row r="63" spans="1:5" x14ac:dyDescent="0.2">
      <c r="A63">
        <v>68</v>
      </c>
      <c r="B63" t="s">
        <v>515</v>
      </c>
      <c r="C63" t="s">
        <v>78</v>
      </c>
      <c r="D63" t="s">
        <v>79</v>
      </c>
      <c r="E63" t="s">
        <v>77</v>
      </c>
    </row>
    <row r="64" spans="1:5" x14ac:dyDescent="0.2">
      <c r="A64">
        <v>69</v>
      </c>
      <c r="B64" t="s">
        <v>1141</v>
      </c>
      <c r="C64" t="s">
        <v>77</v>
      </c>
      <c r="D64" t="s">
        <v>77</v>
      </c>
      <c r="E64" t="s">
        <v>77</v>
      </c>
    </row>
    <row r="65" spans="1:5" x14ac:dyDescent="0.2">
      <c r="A65">
        <v>70</v>
      </c>
      <c r="B65" t="s">
        <v>54</v>
      </c>
      <c r="C65" t="s">
        <v>550</v>
      </c>
      <c r="D65" t="s">
        <v>551</v>
      </c>
      <c r="E65" t="s">
        <v>77</v>
      </c>
    </row>
    <row r="66" spans="1:5" x14ac:dyDescent="0.2">
      <c r="A66">
        <v>71</v>
      </c>
      <c r="B66" t="s">
        <v>552</v>
      </c>
      <c r="C66" t="s">
        <v>550</v>
      </c>
      <c r="D66" t="s">
        <v>551</v>
      </c>
      <c r="E66" t="s">
        <v>77</v>
      </c>
    </row>
    <row r="67" spans="1:5" x14ac:dyDescent="0.2">
      <c r="A67">
        <v>72</v>
      </c>
      <c r="B67" t="s">
        <v>2411</v>
      </c>
      <c r="C67" t="s">
        <v>550</v>
      </c>
      <c r="D67" t="s">
        <v>551</v>
      </c>
      <c r="E67" t="s">
        <v>77</v>
      </c>
    </row>
    <row r="68" spans="1:5" x14ac:dyDescent="0.2">
      <c r="A68">
        <v>73</v>
      </c>
      <c r="B68" t="s">
        <v>1143</v>
      </c>
      <c r="C68" t="s">
        <v>77</v>
      </c>
      <c r="D68" t="s">
        <v>77</v>
      </c>
      <c r="E68" t="s">
        <v>77</v>
      </c>
    </row>
    <row r="69" spans="1:5" x14ac:dyDescent="0.2">
      <c r="A69">
        <v>74</v>
      </c>
      <c r="B69" t="s">
        <v>65</v>
      </c>
      <c r="C69" t="s">
        <v>550</v>
      </c>
      <c r="D69" t="s">
        <v>551</v>
      </c>
      <c r="E69" t="s">
        <v>77</v>
      </c>
    </row>
    <row r="70" spans="1:5" x14ac:dyDescent="0.2">
      <c r="A70">
        <v>75</v>
      </c>
      <c r="B70" t="s">
        <v>2409</v>
      </c>
      <c r="C70" t="s">
        <v>550</v>
      </c>
      <c r="D70" t="s">
        <v>551</v>
      </c>
      <c r="E70" t="s">
        <v>77</v>
      </c>
    </row>
    <row r="71" spans="1:5" x14ac:dyDescent="0.2">
      <c r="A71">
        <v>76</v>
      </c>
      <c r="B71" t="s">
        <v>2410</v>
      </c>
      <c r="C71" t="s">
        <v>550</v>
      </c>
      <c r="D71" t="s">
        <v>551</v>
      </c>
      <c r="E71" t="s">
        <v>77</v>
      </c>
    </row>
    <row r="72" spans="1:5" x14ac:dyDescent="0.2">
      <c r="A72">
        <v>77</v>
      </c>
      <c r="B72" t="s">
        <v>1144</v>
      </c>
      <c r="C72" t="s">
        <v>77</v>
      </c>
      <c r="D72" t="s">
        <v>77</v>
      </c>
      <c r="E72" t="s">
        <v>77</v>
      </c>
    </row>
    <row r="73" spans="1:5" x14ac:dyDescent="0.2">
      <c r="A73">
        <v>78</v>
      </c>
      <c r="B73" t="s">
        <v>2626</v>
      </c>
      <c r="C73" t="s">
        <v>77</v>
      </c>
      <c r="D73" t="s">
        <v>77</v>
      </c>
      <c r="E73" t="s">
        <v>77</v>
      </c>
    </row>
    <row r="74" spans="1:5" x14ac:dyDescent="0.2">
      <c r="A74">
        <v>79</v>
      </c>
      <c r="B74" t="s">
        <v>59</v>
      </c>
      <c r="C74" t="s">
        <v>77</v>
      </c>
      <c r="D74" t="s">
        <v>77</v>
      </c>
      <c r="E74" t="s">
        <v>77</v>
      </c>
    </row>
    <row r="75" spans="1:5" x14ac:dyDescent="0.2">
      <c r="A75">
        <v>80</v>
      </c>
      <c r="B75" t="s">
        <v>1145</v>
      </c>
      <c r="C75" t="s">
        <v>77</v>
      </c>
      <c r="D75" t="s">
        <v>77</v>
      </c>
      <c r="E75" t="s">
        <v>77</v>
      </c>
    </row>
    <row r="76" spans="1:5" x14ac:dyDescent="0.2">
      <c r="A76">
        <v>81</v>
      </c>
      <c r="B76" t="s">
        <v>910</v>
      </c>
      <c r="C76" t="s">
        <v>911</v>
      </c>
      <c r="D76" t="s">
        <v>912</v>
      </c>
      <c r="E76" t="s">
        <v>77</v>
      </c>
    </row>
    <row r="77" spans="1:5" x14ac:dyDescent="0.2">
      <c r="A77">
        <v>82</v>
      </c>
      <c r="B77" t="s">
        <v>913</v>
      </c>
      <c r="C77" t="s">
        <v>911</v>
      </c>
      <c r="D77" t="s">
        <v>912</v>
      </c>
      <c r="E77" t="s">
        <v>77</v>
      </c>
    </row>
    <row r="78" spans="1:5" x14ac:dyDescent="0.2">
      <c r="A78">
        <v>83</v>
      </c>
      <c r="B78" t="s">
        <v>545</v>
      </c>
      <c r="C78" t="s">
        <v>538</v>
      </c>
      <c r="D78" t="s">
        <v>539</v>
      </c>
      <c r="E78" t="s">
        <v>77</v>
      </c>
    </row>
    <row r="79" spans="1:5" x14ac:dyDescent="0.2">
      <c r="A79">
        <v>84</v>
      </c>
      <c r="B79" t="s">
        <v>546</v>
      </c>
      <c r="C79" t="s">
        <v>538</v>
      </c>
      <c r="D79" t="s">
        <v>539</v>
      </c>
      <c r="E79" t="s">
        <v>77</v>
      </c>
    </row>
    <row r="80" spans="1:5" x14ac:dyDescent="0.2">
      <c r="A80">
        <v>85</v>
      </c>
      <c r="B80" t="s">
        <v>547</v>
      </c>
      <c r="C80" t="s">
        <v>538</v>
      </c>
      <c r="D80" t="s">
        <v>539</v>
      </c>
      <c r="E80" t="s">
        <v>77</v>
      </c>
    </row>
    <row r="81" spans="1:5" x14ac:dyDescent="0.2">
      <c r="A81">
        <v>86</v>
      </c>
      <c r="B81" t="s">
        <v>548</v>
      </c>
      <c r="C81" t="s">
        <v>538</v>
      </c>
      <c r="D81" t="s">
        <v>539</v>
      </c>
      <c r="E81" t="s">
        <v>77</v>
      </c>
    </row>
    <row r="82" spans="1:5" x14ac:dyDescent="0.2">
      <c r="A82">
        <v>87</v>
      </c>
      <c r="B82" t="s">
        <v>1037</v>
      </c>
      <c r="C82" t="s">
        <v>1035</v>
      </c>
      <c r="D82" t="s">
        <v>1036</v>
      </c>
      <c r="E82" t="s">
        <v>77</v>
      </c>
    </row>
    <row r="83" spans="1:5" x14ac:dyDescent="0.2">
      <c r="A83">
        <v>88</v>
      </c>
      <c r="B83" t="s">
        <v>508</v>
      </c>
      <c r="C83" t="s">
        <v>78</v>
      </c>
      <c r="D83" t="s">
        <v>79</v>
      </c>
      <c r="E83" t="s">
        <v>77</v>
      </c>
    </row>
    <row r="84" spans="1:5" x14ac:dyDescent="0.2">
      <c r="A84">
        <v>89</v>
      </c>
      <c r="B84" t="s">
        <v>509</v>
      </c>
      <c r="C84" t="s">
        <v>78</v>
      </c>
      <c r="D84" t="s">
        <v>79</v>
      </c>
      <c r="E84" t="s">
        <v>77</v>
      </c>
    </row>
    <row r="85" spans="1:5" x14ac:dyDescent="0.2">
      <c r="A85">
        <v>90</v>
      </c>
      <c r="B85" t="s">
        <v>2400</v>
      </c>
      <c r="C85" t="s">
        <v>78</v>
      </c>
      <c r="D85" t="s">
        <v>79</v>
      </c>
      <c r="E85" t="s">
        <v>77</v>
      </c>
    </row>
    <row r="86" spans="1:5" x14ac:dyDescent="0.2">
      <c r="A86">
        <v>91</v>
      </c>
      <c r="B86" t="s">
        <v>510</v>
      </c>
      <c r="C86" t="s">
        <v>78</v>
      </c>
      <c r="D86" t="s">
        <v>79</v>
      </c>
      <c r="E86" t="s">
        <v>77</v>
      </c>
    </row>
    <row r="87" spans="1:5" x14ac:dyDescent="0.2">
      <c r="A87">
        <v>92</v>
      </c>
      <c r="B87" t="s">
        <v>758</v>
      </c>
      <c r="C87" t="s">
        <v>736</v>
      </c>
      <c r="D87" t="s">
        <v>737</v>
      </c>
      <c r="E87" t="s">
        <v>77</v>
      </c>
    </row>
    <row r="88" spans="1:5" x14ac:dyDescent="0.2">
      <c r="A88">
        <v>93</v>
      </c>
      <c r="B88" t="s">
        <v>549</v>
      </c>
      <c r="C88" t="s">
        <v>550</v>
      </c>
      <c r="D88" t="s">
        <v>551</v>
      </c>
      <c r="E88" t="s">
        <v>77</v>
      </c>
    </row>
    <row r="89" spans="1:5" x14ac:dyDescent="0.2">
      <c r="A89">
        <v>94</v>
      </c>
      <c r="B89" t="s">
        <v>815</v>
      </c>
      <c r="C89" t="s">
        <v>791</v>
      </c>
      <c r="D89" t="s">
        <v>792</v>
      </c>
      <c r="E89" t="s">
        <v>77</v>
      </c>
    </row>
    <row r="90" spans="1:5" x14ac:dyDescent="0.2">
      <c r="A90">
        <v>95</v>
      </c>
      <c r="B90" t="s">
        <v>983</v>
      </c>
      <c r="C90" t="s">
        <v>933</v>
      </c>
      <c r="D90" t="s">
        <v>934</v>
      </c>
      <c r="E90" t="s">
        <v>77</v>
      </c>
    </row>
    <row r="91" spans="1:5" x14ac:dyDescent="0.2">
      <c r="A91">
        <v>96</v>
      </c>
      <c r="B91" t="s">
        <v>1146</v>
      </c>
      <c r="C91" t="s">
        <v>77</v>
      </c>
      <c r="D91" t="s">
        <v>77</v>
      </c>
      <c r="E91" t="s">
        <v>77</v>
      </c>
    </row>
    <row r="92" spans="1:5" x14ac:dyDescent="0.2">
      <c r="A92">
        <v>97</v>
      </c>
      <c r="B92" t="s">
        <v>506</v>
      </c>
      <c r="C92" t="s">
        <v>78</v>
      </c>
      <c r="D92" t="s">
        <v>79</v>
      </c>
      <c r="E92" t="s">
        <v>77</v>
      </c>
    </row>
    <row r="93" spans="1:5" x14ac:dyDescent="0.2">
      <c r="A93">
        <v>98</v>
      </c>
      <c r="B93" t="s">
        <v>507</v>
      </c>
      <c r="C93" t="s">
        <v>78</v>
      </c>
      <c r="D93" t="s">
        <v>79</v>
      </c>
      <c r="E93" t="s">
        <v>77</v>
      </c>
    </row>
    <row r="94" spans="1:5" x14ac:dyDescent="0.2">
      <c r="A94">
        <v>99</v>
      </c>
      <c r="B94" t="s">
        <v>981</v>
      </c>
      <c r="C94" t="s">
        <v>933</v>
      </c>
      <c r="D94" t="s">
        <v>934</v>
      </c>
      <c r="E94" t="s">
        <v>77</v>
      </c>
    </row>
    <row r="95" spans="1:5" x14ac:dyDescent="0.2">
      <c r="A95">
        <v>100</v>
      </c>
      <c r="B95" t="s">
        <v>1147</v>
      </c>
      <c r="C95" t="s">
        <v>77</v>
      </c>
      <c r="D95" t="s">
        <v>77</v>
      </c>
      <c r="E95" t="s">
        <v>77</v>
      </c>
    </row>
    <row r="96" spans="1:5" x14ac:dyDescent="0.2">
      <c r="A96">
        <v>101</v>
      </c>
      <c r="B96" t="s">
        <v>988</v>
      </c>
      <c r="C96" t="s">
        <v>986</v>
      </c>
      <c r="D96" t="s">
        <v>869</v>
      </c>
      <c r="E96" t="s">
        <v>77</v>
      </c>
    </row>
    <row r="97" spans="1:5" x14ac:dyDescent="0.2">
      <c r="A97">
        <v>102</v>
      </c>
      <c r="B97" t="s">
        <v>989</v>
      </c>
      <c r="C97" t="s">
        <v>986</v>
      </c>
      <c r="D97" t="s">
        <v>869</v>
      </c>
      <c r="E97" t="s">
        <v>77</v>
      </c>
    </row>
    <row r="98" spans="1:5" x14ac:dyDescent="0.2">
      <c r="A98">
        <v>103</v>
      </c>
      <c r="B98" t="s">
        <v>1091</v>
      </c>
      <c r="C98" t="s">
        <v>1092</v>
      </c>
      <c r="D98" t="s">
        <v>1093</v>
      </c>
      <c r="E98" t="s">
        <v>77</v>
      </c>
    </row>
    <row r="99" spans="1:5" x14ac:dyDescent="0.2">
      <c r="A99">
        <v>104</v>
      </c>
      <c r="B99" t="s">
        <v>982</v>
      </c>
      <c r="C99" t="s">
        <v>933</v>
      </c>
      <c r="D99" t="s">
        <v>934</v>
      </c>
      <c r="E99" t="s">
        <v>77</v>
      </c>
    </row>
    <row r="100" spans="1:5" x14ac:dyDescent="0.2">
      <c r="A100">
        <v>105</v>
      </c>
      <c r="B100" t="s">
        <v>504</v>
      </c>
      <c r="C100" t="s">
        <v>78</v>
      </c>
      <c r="D100" t="s">
        <v>79</v>
      </c>
      <c r="E100" t="s">
        <v>77</v>
      </c>
    </row>
    <row r="101" spans="1:5" x14ac:dyDescent="0.2">
      <c r="A101">
        <v>106</v>
      </c>
      <c r="B101" t="s">
        <v>1148</v>
      </c>
      <c r="C101" t="s">
        <v>77</v>
      </c>
      <c r="D101" t="s">
        <v>77</v>
      </c>
      <c r="E101" t="s">
        <v>77</v>
      </c>
    </row>
    <row r="102" spans="1:5" x14ac:dyDescent="0.2">
      <c r="A102">
        <v>107</v>
      </c>
      <c r="B102" t="s">
        <v>987</v>
      </c>
      <c r="C102" t="s">
        <v>986</v>
      </c>
      <c r="D102" t="s">
        <v>869</v>
      </c>
      <c r="E102" t="s">
        <v>77</v>
      </c>
    </row>
    <row r="103" spans="1:5" x14ac:dyDescent="0.2">
      <c r="A103">
        <v>108</v>
      </c>
      <c r="B103" t="s">
        <v>1149</v>
      </c>
      <c r="C103" t="s">
        <v>77</v>
      </c>
      <c r="D103" t="s">
        <v>77</v>
      </c>
      <c r="E103" t="s">
        <v>77</v>
      </c>
    </row>
    <row r="104" spans="1:5" x14ac:dyDescent="0.2">
      <c r="A104">
        <v>109</v>
      </c>
      <c r="B104" t="s">
        <v>1150</v>
      </c>
      <c r="C104" t="s">
        <v>77</v>
      </c>
      <c r="D104" t="s">
        <v>77</v>
      </c>
      <c r="E104" t="s">
        <v>77</v>
      </c>
    </row>
    <row r="105" spans="1:5" x14ac:dyDescent="0.2">
      <c r="A105">
        <v>110</v>
      </c>
      <c r="B105" t="s">
        <v>985</v>
      </c>
      <c r="C105" t="s">
        <v>986</v>
      </c>
      <c r="D105" t="s">
        <v>869</v>
      </c>
      <c r="E105" t="s">
        <v>77</v>
      </c>
    </row>
    <row r="106" spans="1:5" x14ac:dyDescent="0.2">
      <c r="A106">
        <v>111</v>
      </c>
      <c r="B106" t="s">
        <v>505</v>
      </c>
      <c r="C106" t="s">
        <v>78</v>
      </c>
      <c r="D106" t="s">
        <v>79</v>
      </c>
      <c r="E106" t="s">
        <v>77</v>
      </c>
    </row>
    <row r="107" spans="1:5" x14ac:dyDescent="0.2">
      <c r="A107">
        <v>112</v>
      </c>
      <c r="B107" t="s">
        <v>984</v>
      </c>
      <c r="C107" t="s">
        <v>933</v>
      </c>
      <c r="D107" t="s">
        <v>934</v>
      </c>
      <c r="E107" t="s">
        <v>77</v>
      </c>
    </row>
    <row r="108" spans="1:5" x14ac:dyDescent="0.2">
      <c r="A108">
        <v>113</v>
      </c>
      <c r="B108" t="s">
        <v>1151</v>
      </c>
      <c r="C108" t="s">
        <v>77</v>
      </c>
      <c r="D108" t="s">
        <v>77</v>
      </c>
      <c r="E108" t="s">
        <v>77</v>
      </c>
    </row>
    <row r="109" spans="1:5" x14ac:dyDescent="0.2">
      <c r="A109">
        <v>114</v>
      </c>
      <c r="B109" t="s">
        <v>1152</v>
      </c>
      <c r="C109" t="s">
        <v>77</v>
      </c>
      <c r="D109" t="s">
        <v>77</v>
      </c>
      <c r="E109" t="s">
        <v>77</v>
      </c>
    </row>
    <row r="110" spans="1:5" x14ac:dyDescent="0.2">
      <c r="A110">
        <v>115</v>
      </c>
      <c r="B110" t="s">
        <v>529</v>
      </c>
      <c r="C110" t="s">
        <v>530</v>
      </c>
      <c r="D110" t="s">
        <v>531</v>
      </c>
      <c r="E110" t="s">
        <v>77</v>
      </c>
    </row>
    <row r="111" spans="1:5" x14ac:dyDescent="0.2">
      <c r="A111">
        <v>116</v>
      </c>
      <c r="B111" t="s">
        <v>1153</v>
      </c>
      <c r="C111" t="s">
        <v>77</v>
      </c>
      <c r="D111" t="s">
        <v>77</v>
      </c>
      <c r="E111" t="s">
        <v>77</v>
      </c>
    </row>
    <row r="112" spans="1:5" x14ac:dyDescent="0.2">
      <c r="A112">
        <v>117</v>
      </c>
      <c r="B112" t="s">
        <v>897</v>
      </c>
      <c r="C112" t="s">
        <v>893</v>
      </c>
      <c r="D112" t="s">
        <v>894</v>
      </c>
      <c r="E112" t="s">
        <v>77</v>
      </c>
    </row>
    <row r="113" spans="1:5" x14ac:dyDescent="0.2">
      <c r="A113">
        <v>118</v>
      </c>
      <c r="B113" t="s">
        <v>2547</v>
      </c>
      <c r="C113" t="s">
        <v>791</v>
      </c>
      <c r="D113" t="s">
        <v>792</v>
      </c>
      <c r="E113" t="s">
        <v>77</v>
      </c>
    </row>
    <row r="114" spans="1:5" x14ac:dyDescent="0.2">
      <c r="A114">
        <v>119</v>
      </c>
      <c r="B114" t="s">
        <v>1154</v>
      </c>
      <c r="C114" t="s">
        <v>77</v>
      </c>
      <c r="D114" t="s">
        <v>77</v>
      </c>
      <c r="E114" t="s">
        <v>77</v>
      </c>
    </row>
    <row r="115" spans="1:5" x14ac:dyDescent="0.2">
      <c r="A115">
        <v>120</v>
      </c>
      <c r="B115" t="s">
        <v>496</v>
      </c>
      <c r="C115" t="s">
        <v>78</v>
      </c>
      <c r="D115" t="s">
        <v>79</v>
      </c>
      <c r="E115" t="s">
        <v>77</v>
      </c>
    </row>
    <row r="116" spans="1:5" x14ac:dyDescent="0.2">
      <c r="A116">
        <v>121</v>
      </c>
      <c r="B116" t="s">
        <v>1155</v>
      </c>
      <c r="C116" t="s">
        <v>77</v>
      </c>
      <c r="D116" t="s">
        <v>77</v>
      </c>
      <c r="E116" t="s">
        <v>77</v>
      </c>
    </row>
    <row r="117" spans="1:5" x14ac:dyDescent="0.2">
      <c r="A117">
        <v>122</v>
      </c>
      <c r="B117" t="s">
        <v>2627</v>
      </c>
      <c r="C117" t="s">
        <v>77</v>
      </c>
      <c r="D117" t="s">
        <v>77</v>
      </c>
      <c r="E117" t="s">
        <v>77</v>
      </c>
    </row>
    <row r="118" spans="1:5" x14ac:dyDescent="0.2">
      <c r="A118">
        <v>123</v>
      </c>
      <c r="B118" t="s">
        <v>501</v>
      </c>
      <c r="C118" t="s">
        <v>78</v>
      </c>
      <c r="D118" t="s">
        <v>79</v>
      </c>
      <c r="E118" t="s">
        <v>77</v>
      </c>
    </row>
    <row r="119" spans="1:5" x14ac:dyDescent="0.2">
      <c r="A119">
        <v>124</v>
      </c>
      <c r="B119" t="s">
        <v>502</v>
      </c>
      <c r="C119" t="s">
        <v>78</v>
      </c>
      <c r="D119" t="s">
        <v>79</v>
      </c>
      <c r="E119" t="s">
        <v>77</v>
      </c>
    </row>
    <row r="120" spans="1:5" x14ac:dyDescent="0.2">
      <c r="A120">
        <v>125</v>
      </c>
      <c r="B120" t="s">
        <v>503</v>
      </c>
      <c r="C120" t="s">
        <v>78</v>
      </c>
      <c r="D120" t="s">
        <v>79</v>
      </c>
      <c r="E120" t="s">
        <v>77</v>
      </c>
    </row>
    <row r="121" spans="1:5" x14ac:dyDescent="0.2">
      <c r="A121">
        <v>126</v>
      </c>
      <c r="B121" t="s">
        <v>751</v>
      </c>
      <c r="C121" t="s">
        <v>736</v>
      </c>
      <c r="D121" t="s">
        <v>737</v>
      </c>
      <c r="E121" t="s">
        <v>77</v>
      </c>
    </row>
    <row r="122" spans="1:5" x14ac:dyDescent="0.2">
      <c r="A122">
        <v>127</v>
      </c>
      <c r="B122" t="s">
        <v>497</v>
      </c>
      <c r="C122" t="s">
        <v>78</v>
      </c>
      <c r="D122" t="s">
        <v>79</v>
      </c>
      <c r="E122" t="s">
        <v>77</v>
      </c>
    </row>
    <row r="123" spans="1:5" x14ac:dyDescent="0.2">
      <c r="A123">
        <v>128</v>
      </c>
      <c r="B123" t="s">
        <v>498</v>
      </c>
      <c r="C123" t="s">
        <v>78</v>
      </c>
      <c r="D123" t="s">
        <v>79</v>
      </c>
      <c r="E123" t="s">
        <v>77</v>
      </c>
    </row>
    <row r="124" spans="1:5" x14ac:dyDescent="0.2">
      <c r="A124">
        <v>129</v>
      </c>
      <c r="B124" t="s">
        <v>499</v>
      </c>
      <c r="C124" t="s">
        <v>78</v>
      </c>
      <c r="D124" t="s">
        <v>79</v>
      </c>
      <c r="E124" t="s">
        <v>77</v>
      </c>
    </row>
    <row r="125" spans="1:5" x14ac:dyDescent="0.2">
      <c r="A125">
        <v>130</v>
      </c>
      <c r="B125" t="s">
        <v>500</v>
      </c>
      <c r="C125" t="s">
        <v>78</v>
      </c>
      <c r="D125" t="s">
        <v>79</v>
      </c>
      <c r="E125" t="s">
        <v>77</v>
      </c>
    </row>
    <row r="126" spans="1:5" x14ac:dyDescent="0.2">
      <c r="A126">
        <v>131</v>
      </c>
      <c r="B126" t="s">
        <v>1156</v>
      </c>
      <c r="C126" t="s">
        <v>77</v>
      </c>
      <c r="D126" t="s">
        <v>77</v>
      </c>
      <c r="E126" t="s">
        <v>77</v>
      </c>
    </row>
    <row r="127" spans="1:5" x14ac:dyDescent="0.2">
      <c r="A127">
        <v>132</v>
      </c>
      <c r="B127" t="s">
        <v>750</v>
      </c>
      <c r="C127" t="s">
        <v>736</v>
      </c>
      <c r="D127" t="s">
        <v>737</v>
      </c>
      <c r="E127" t="s">
        <v>77</v>
      </c>
    </row>
    <row r="128" spans="1:5" x14ac:dyDescent="0.2">
      <c r="A128">
        <v>133</v>
      </c>
      <c r="B128" t="s">
        <v>532</v>
      </c>
      <c r="C128" t="s">
        <v>533</v>
      </c>
      <c r="D128" t="s">
        <v>534</v>
      </c>
      <c r="E128" t="s">
        <v>77</v>
      </c>
    </row>
    <row r="129" spans="1:5" x14ac:dyDescent="0.2">
      <c r="A129">
        <v>134</v>
      </c>
      <c r="B129" t="s">
        <v>494</v>
      </c>
      <c r="C129" t="s">
        <v>78</v>
      </c>
      <c r="D129" t="s">
        <v>79</v>
      </c>
      <c r="E129" t="s">
        <v>77</v>
      </c>
    </row>
    <row r="130" spans="1:5" x14ac:dyDescent="0.2">
      <c r="A130">
        <v>135</v>
      </c>
      <c r="B130" t="s">
        <v>495</v>
      </c>
      <c r="C130" t="s">
        <v>78</v>
      </c>
      <c r="D130" t="s">
        <v>79</v>
      </c>
      <c r="E130" t="s">
        <v>77</v>
      </c>
    </row>
    <row r="131" spans="1:5" x14ac:dyDescent="0.2">
      <c r="A131">
        <v>136</v>
      </c>
      <c r="B131" t="s">
        <v>1034</v>
      </c>
      <c r="C131" t="s">
        <v>1035</v>
      </c>
      <c r="D131" t="s">
        <v>1036</v>
      </c>
      <c r="E131" t="s">
        <v>77</v>
      </c>
    </row>
    <row r="132" spans="1:5" x14ac:dyDescent="0.2">
      <c r="A132">
        <v>137</v>
      </c>
      <c r="B132" t="s">
        <v>729</v>
      </c>
      <c r="C132" t="s">
        <v>724</v>
      </c>
      <c r="D132" t="s">
        <v>725</v>
      </c>
      <c r="E132" t="s">
        <v>77</v>
      </c>
    </row>
    <row r="133" spans="1:5" x14ac:dyDescent="0.2">
      <c r="A133">
        <v>138</v>
      </c>
      <c r="B133" t="s">
        <v>492</v>
      </c>
      <c r="C133" t="s">
        <v>78</v>
      </c>
      <c r="D133" t="s">
        <v>79</v>
      </c>
      <c r="E133" t="s">
        <v>77</v>
      </c>
    </row>
    <row r="134" spans="1:5" x14ac:dyDescent="0.2">
      <c r="A134">
        <v>139</v>
      </c>
      <c r="B134" t="s">
        <v>493</v>
      </c>
      <c r="C134" t="s">
        <v>78</v>
      </c>
      <c r="D134" t="s">
        <v>79</v>
      </c>
      <c r="E134" t="s">
        <v>77</v>
      </c>
    </row>
    <row r="135" spans="1:5" x14ac:dyDescent="0.2">
      <c r="A135">
        <v>140</v>
      </c>
      <c r="B135" t="s">
        <v>1094</v>
      </c>
      <c r="C135" t="s">
        <v>1092</v>
      </c>
      <c r="D135" t="s">
        <v>1093</v>
      </c>
      <c r="E135" t="s">
        <v>77</v>
      </c>
    </row>
    <row r="136" spans="1:5" x14ac:dyDescent="0.2">
      <c r="A136">
        <v>141</v>
      </c>
      <c r="B136" t="s">
        <v>1157</v>
      </c>
      <c r="C136" t="s">
        <v>77</v>
      </c>
      <c r="D136" t="s">
        <v>77</v>
      </c>
      <c r="E136" t="s">
        <v>77</v>
      </c>
    </row>
    <row r="137" spans="1:5" x14ac:dyDescent="0.2">
      <c r="A137">
        <v>142</v>
      </c>
      <c r="B137" t="s">
        <v>1158</v>
      </c>
      <c r="C137" t="s">
        <v>77</v>
      </c>
      <c r="D137" t="s">
        <v>77</v>
      </c>
      <c r="E137" t="s">
        <v>77</v>
      </c>
    </row>
    <row r="138" spans="1:5" x14ac:dyDescent="0.2">
      <c r="A138">
        <v>143</v>
      </c>
      <c r="B138" t="s">
        <v>764</v>
      </c>
      <c r="C138" t="s">
        <v>762</v>
      </c>
      <c r="D138" t="s">
        <v>763</v>
      </c>
      <c r="E138" t="s">
        <v>77</v>
      </c>
    </row>
    <row r="139" spans="1:5" x14ac:dyDescent="0.2">
      <c r="A139">
        <v>144</v>
      </c>
      <c r="B139" t="s">
        <v>765</v>
      </c>
      <c r="C139" t="s">
        <v>762</v>
      </c>
      <c r="D139" t="s">
        <v>763</v>
      </c>
      <c r="E139" t="s">
        <v>77</v>
      </c>
    </row>
    <row r="140" spans="1:5" x14ac:dyDescent="0.2">
      <c r="A140">
        <v>145</v>
      </c>
      <c r="B140" t="s">
        <v>1159</v>
      </c>
      <c r="C140" t="s">
        <v>78</v>
      </c>
      <c r="D140" t="s">
        <v>79</v>
      </c>
      <c r="E140" t="s">
        <v>77</v>
      </c>
    </row>
    <row r="141" spans="1:5" x14ac:dyDescent="0.2">
      <c r="A141">
        <v>146</v>
      </c>
      <c r="B141" t="s">
        <v>1160</v>
      </c>
      <c r="C141" t="s">
        <v>77</v>
      </c>
      <c r="D141" t="s">
        <v>77</v>
      </c>
      <c r="E141" t="s">
        <v>77</v>
      </c>
    </row>
    <row r="142" spans="1:5" x14ac:dyDescent="0.2">
      <c r="A142">
        <v>147</v>
      </c>
      <c r="B142" t="s">
        <v>1161</v>
      </c>
      <c r="C142" t="s">
        <v>77</v>
      </c>
      <c r="D142" t="s">
        <v>77</v>
      </c>
      <c r="E142" t="s">
        <v>77</v>
      </c>
    </row>
    <row r="143" spans="1:5" x14ac:dyDescent="0.2">
      <c r="A143">
        <v>148</v>
      </c>
      <c r="B143" t="s">
        <v>491</v>
      </c>
      <c r="C143" t="s">
        <v>78</v>
      </c>
      <c r="D143" t="s">
        <v>79</v>
      </c>
      <c r="E143" t="s">
        <v>77</v>
      </c>
    </row>
    <row r="144" spans="1:5" x14ac:dyDescent="0.2">
      <c r="A144">
        <v>149</v>
      </c>
      <c r="B144" t="s">
        <v>1162</v>
      </c>
      <c r="C144" t="s">
        <v>77</v>
      </c>
      <c r="D144" t="s">
        <v>77</v>
      </c>
      <c r="E144" t="s">
        <v>77</v>
      </c>
    </row>
    <row r="145" spans="1:5" x14ac:dyDescent="0.2">
      <c r="A145">
        <v>150</v>
      </c>
      <c r="B145" t="s">
        <v>490</v>
      </c>
      <c r="C145" t="s">
        <v>78</v>
      </c>
      <c r="D145" t="s">
        <v>79</v>
      </c>
      <c r="E145" t="s">
        <v>77</v>
      </c>
    </row>
    <row r="146" spans="1:5" x14ac:dyDescent="0.2">
      <c r="A146">
        <v>151</v>
      </c>
      <c r="B146" t="s">
        <v>638</v>
      </c>
      <c r="C146" t="s">
        <v>613</v>
      </c>
      <c r="D146" t="s">
        <v>614</v>
      </c>
      <c r="E146" t="s">
        <v>77</v>
      </c>
    </row>
    <row r="147" spans="1:5" x14ac:dyDescent="0.2">
      <c r="A147">
        <v>152</v>
      </c>
      <c r="B147" t="s">
        <v>639</v>
      </c>
      <c r="C147" t="s">
        <v>613</v>
      </c>
      <c r="D147" t="s">
        <v>614</v>
      </c>
      <c r="E147" t="s">
        <v>77</v>
      </c>
    </row>
    <row r="148" spans="1:5" x14ac:dyDescent="0.2">
      <c r="A148">
        <v>153</v>
      </c>
      <c r="B148" t="s">
        <v>488</v>
      </c>
      <c r="C148" t="s">
        <v>78</v>
      </c>
      <c r="D148" t="s">
        <v>79</v>
      </c>
      <c r="E148" t="s">
        <v>77</v>
      </c>
    </row>
    <row r="149" spans="1:5" x14ac:dyDescent="0.2">
      <c r="A149">
        <v>154</v>
      </c>
      <c r="B149" t="s">
        <v>1163</v>
      </c>
      <c r="C149" t="s">
        <v>77</v>
      </c>
      <c r="D149" t="s">
        <v>77</v>
      </c>
      <c r="E149" t="s">
        <v>77</v>
      </c>
    </row>
    <row r="150" spans="1:5" x14ac:dyDescent="0.2">
      <c r="A150">
        <v>155</v>
      </c>
      <c r="B150" t="s">
        <v>1164</v>
      </c>
      <c r="C150" t="s">
        <v>77</v>
      </c>
      <c r="D150" t="s">
        <v>77</v>
      </c>
      <c r="E150" t="s">
        <v>77</v>
      </c>
    </row>
    <row r="151" spans="1:5" x14ac:dyDescent="0.2">
      <c r="A151">
        <v>156</v>
      </c>
      <c r="B151" t="s">
        <v>1165</v>
      </c>
      <c r="C151" t="s">
        <v>77</v>
      </c>
      <c r="D151" t="s">
        <v>77</v>
      </c>
      <c r="E151" t="s">
        <v>77</v>
      </c>
    </row>
    <row r="152" spans="1:5" x14ac:dyDescent="0.2">
      <c r="A152">
        <v>157</v>
      </c>
      <c r="B152" t="s">
        <v>1166</v>
      </c>
      <c r="C152" t="s">
        <v>77</v>
      </c>
      <c r="D152" t="s">
        <v>77</v>
      </c>
      <c r="E152" t="s">
        <v>77</v>
      </c>
    </row>
    <row r="153" spans="1:5" x14ac:dyDescent="0.2">
      <c r="A153">
        <v>158</v>
      </c>
      <c r="B153" t="s">
        <v>1167</v>
      </c>
      <c r="C153" t="s">
        <v>77</v>
      </c>
      <c r="D153" t="s">
        <v>77</v>
      </c>
      <c r="E153" t="s">
        <v>77</v>
      </c>
    </row>
    <row r="154" spans="1:5" x14ac:dyDescent="0.2">
      <c r="A154">
        <v>159</v>
      </c>
      <c r="B154" t="s">
        <v>1168</v>
      </c>
      <c r="C154" t="s">
        <v>77</v>
      </c>
      <c r="D154" t="s">
        <v>77</v>
      </c>
      <c r="E154" t="s">
        <v>77</v>
      </c>
    </row>
    <row r="155" spans="1:5" x14ac:dyDescent="0.2">
      <c r="A155">
        <v>160</v>
      </c>
      <c r="B155" t="s">
        <v>1169</v>
      </c>
      <c r="C155" t="s">
        <v>77</v>
      </c>
      <c r="D155" t="s">
        <v>77</v>
      </c>
      <c r="E155" t="s">
        <v>77</v>
      </c>
    </row>
    <row r="156" spans="1:5" x14ac:dyDescent="0.2">
      <c r="A156">
        <v>161</v>
      </c>
      <c r="B156" t="s">
        <v>1170</v>
      </c>
      <c r="C156" t="s">
        <v>77</v>
      </c>
      <c r="D156" t="s">
        <v>77</v>
      </c>
      <c r="E156" t="s">
        <v>77</v>
      </c>
    </row>
    <row r="157" spans="1:5" x14ac:dyDescent="0.2">
      <c r="A157">
        <v>162</v>
      </c>
      <c r="B157" t="s">
        <v>1171</v>
      </c>
      <c r="C157" t="s">
        <v>77</v>
      </c>
      <c r="D157" t="s">
        <v>77</v>
      </c>
      <c r="E157" t="s">
        <v>77</v>
      </c>
    </row>
    <row r="158" spans="1:5" x14ac:dyDescent="0.2">
      <c r="A158">
        <v>163</v>
      </c>
      <c r="B158" t="s">
        <v>1172</v>
      </c>
      <c r="C158" t="s">
        <v>77</v>
      </c>
      <c r="D158" t="s">
        <v>77</v>
      </c>
      <c r="E158" t="s">
        <v>77</v>
      </c>
    </row>
    <row r="159" spans="1:5" x14ac:dyDescent="0.2">
      <c r="A159">
        <v>164</v>
      </c>
      <c r="B159" t="s">
        <v>1173</v>
      </c>
      <c r="C159" t="s">
        <v>77</v>
      </c>
      <c r="D159" t="s">
        <v>77</v>
      </c>
      <c r="E159" t="s">
        <v>77</v>
      </c>
    </row>
    <row r="160" spans="1:5" x14ac:dyDescent="0.2">
      <c r="A160">
        <v>165</v>
      </c>
      <c r="B160" t="s">
        <v>1174</v>
      </c>
      <c r="C160" t="s">
        <v>77</v>
      </c>
      <c r="D160" t="s">
        <v>77</v>
      </c>
      <c r="E160" t="s">
        <v>77</v>
      </c>
    </row>
    <row r="161" spans="1:5" x14ac:dyDescent="0.2">
      <c r="A161">
        <v>166</v>
      </c>
      <c r="B161" t="s">
        <v>812</v>
      </c>
      <c r="C161" t="s">
        <v>791</v>
      </c>
      <c r="D161" t="s">
        <v>792</v>
      </c>
      <c r="E161" t="s">
        <v>77</v>
      </c>
    </row>
    <row r="162" spans="1:5" x14ac:dyDescent="0.2">
      <c r="A162">
        <v>167</v>
      </c>
      <c r="B162" t="s">
        <v>489</v>
      </c>
      <c r="C162" t="s">
        <v>78</v>
      </c>
      <c r="D162" t="s">
        <v>79</v>
      </c>
      <c r="E162" t="s">
        <v>77</v>
      </c>
    </row>
    <row r="163" spans="1:5" x14ac:dyDescent="0.2">
      <c r="A163">
        <v>168</v>
      </c>
      <c r="B163" t="s">
        <v>1096</v>
      </c>
      <c r="C163" t="s">
        <v>1092</v>
      </c>
      <c r="D163" t="s">
        <v>1093</v>
      </c>
      <c r="E163" t="s">
        <v>77</v>
      </c>
    </row>
    <row r="164" spans="1:5" x14ac:dyDescent="0.2">
      <c r="A164">
        <v>169</v>
      </c>
      <c r="B164" t="s">
        <v>898</v>
      </c>
      <c r="C164" t="s">
        <v>899</v>
      </c>
      <c r="D164" t="s">
        <v>900</v>
      </c>
      <c r="E164" t="s">
        <v>77</v>
      </c>
    </row>
    <row r="165" spans="1:5" x14ac:dyDescent="0.2">
      <c r="A165">
        <v>170</v>
      </c>
      <c r="B165" t="s">
        <v>901</v>
      </c>
      <c r="C165" t="s">
        <v>899</v>
      </c>
      <c r="D165" t="s">
        <v>900</v>
      </c>
      <c r="E165" t="s">
        <v>77</v>
      </c>
    </row>
    <row r="166" spans="1:5" x14ac:dyDescent="0.2">
      <c r="A166">
        <v>171</v>
      </c>
      <c r="B166" t="s">
        <v>1175</v>
      </c>
      <c r="C166" t="s">
        <v>77</v>
      </c>
      <c r="D166" t="s">
        <v>77</v>
      </c>
      <c r="E166" t="s">
        <v>77</v>
      </c>
    </row>
    <row r="167" spans="1:5" x14ac:dyDescent="0.2">
      <c r="A167">
        <v>172</v>
      </c>
      <c r="B167" t="s">
        <v>1095</v>
      </c>
      <c r="C167" t="s">
        <v>1092</v>
      </c>
      <c r="D167" t="s">
        <v>1093</v>
      </c>
      <c r="E167" t="s">
        <v>77</v>
      </c>
    </row>
    <row r="168" spans="1:5" x14ac:dyDescent="0.2">
      <c r="A168">
        <v>173</v>
      </c>
      <c r="B168" t="s">
        <v>43</v>
      </c>
      <c r="C168" t="s">
        <v>550</v>
      </c>
      <c r="D168" t="s">
        <v>551</v>
      </c>
      <c r="E168" t="s">
        <v>77</v>
      </c>
    </row>
    <row r="169" spans="1:5" x14ac:dyDescent="0.2">
      <c r="A169">
        <v>174</v>
      </c>
      <c r="B169" t="s">
        <v>40</v>
      </c>
      <c r="C169" t="s">
        <v>550</v>
      </c>
      <c r="D169" t="s">
        <v>551</v>
      </c>
      <c r="E169" t="s">
        <v>77</v>
      </c>
    </row>
    <row r="170" spans="1:5" x14ac:dyDescent="0.2">
      <c r="A170">
        <v>176</v>
      </c>
      <c r="B170" t="s">
        <v>2414</v>
      </c>
      <c r="C170" t="s">
        <v>550</v>
      </c>
      <c r="D170" t="s">
        <v>551</v>
      </c>
      <c r="E170" t="s">
        <v>77</v>
      </c>
    </row>
    <row r="171" spans="1:5" x14ac:dyDescent="0.2">
      <c r="A171">
        <v>177</v>
      </c>
      <c r="B171" t="s">
        <v>1177</v>
      </c>
      <c r="C171" t="s">
        <v>77</v>
      </c>
      <c r="D171" t="s">
        <v>77</v>
      </c>
      <c r="E171" t="s">
        <v>77</v>
      </c>
    </row>
    <row r="172" spans="1:5" x14ac:dyDescent="0.2">
      <c r="A172">
        <v>179</v>
      </c>
      <c r="B172" t="s">
        <v>2628</v>
      </c>
      <c r="C172" t="s">
        <v>77</v>
      </c>
      <c r="D172" t="s">
        <v>77</v>
      </c>
      <c r="E172" t="s">
        <v>77</v>
      </c>
    </row>
    <row r="173" spans="1:5" x14ac:dyDescent="0.2">
      <c r="A173">
        <v>181</v>
      </c>
      <c r="B173" t="s">
        <v>1178</v>
      </c>
      <c r="C173" t="s">
        <v>77</v>
      </c>
      <c r="D173" t="s">
        <v>77</v>
      </c>
      <c r="E173" t="s">
        <v>77</v>
      </c>
    </row>
    <row r="174" spans="1:5" x14ac:dyDescent="0.2">
      <c r="A174">
        <v>182</v>
      </c>
      <c r="B174" t="s">
        <v>1179</v>
      </c>
      <c r="C174" t="s">
        <v>77</v>
      </c>
      <c r="D174" t="s">
        <v>77</v>
      </c>
      <c r="E174" t="s">
        <v>77</v>
      </c>
    </row>
    <row r="175" spans="1:5" x14ac:dyDescent="0.2">
      <c r="A175">
        <v>183</v>
      </c>
      <c r="B175" t="s">
        <v>37</v>
      </c>
      <c r="C175" t="s">
        <v>550</v>
      </c>
      <c r="D175" t="s">
        <v>551</v>
      </c>
      <c r="E175" t="s">
        <v>77</v>
      </c>
    </row>
    <row r="176" spans="1:5" x14ac:dyDescent="0.2">
      <c r="A176">
        <v>185</v>
      </c>
      <c r="B176" t="s">
        <v>1180</v>
      </c>
      <c r="C176" t="s">
        <v>77</v>
      </c>
      <c r="D176" t="s">
        <v>77</v>
      </c>
      <c r="E176" t="s">
        <v>77</v>
      </c>
    </row>
    <row r="177" spans="1:5" x14ac:dyDescent="0.2">
      <c r="A177">
        <v>186</v>
      </c>
      <c r="B177" t="s">
        <v>2412</v>
      </c>
      <c r="C177" t="s">
        <v>550</v>
      </c>
      <c r="D177" t="s">
        <v>551</v>
      </c>
      <c r="E177" t="s">
        <v>77</v>
      </c>
    </row>
    <row r="178" spans="1:5" x14ac:dyDescent="0.2">
      <c r="A178">
        <v>187</v>
      </c>
      <c r="B178" t="s">
        <v>2413</v>
      </c>
      <c r="C178" t="s">
        <v>550</v>
      </c>
      <c r="D178" t="s">
        <v>551</v>
      </c>
      <c r="E178" t="s">
        <v>77</v>
      </c>
    </row>
    <row r="179" spans="1:5" x14ac:dyDescent="0.2">
      <c r="A179">
        <v>189</v>
      </c>
      <c r="B179" t="s">
        <v>2629</v>
      </c>
      <c r="C179" t="s">
        <v>77</v>
      </c>
      <c r="D179" t="s">
        <v>77</v>
      </c>
      <c r="E179" t="s">
        <v>77</v>
      </c>
    </row>
    <row r="180" spans="1:5" x14ac:dyDescent="0.2">
      <c r="A180">
        <v>190</v>
      </c>
      <c r="B180" t="s">
        <v>665</v>
      </c>
      <c r="C180" t="s">
        <v>653</v>
      </c>
      <c r="D180" t="s">
        <v>654</v>
      </c>
      <c r="E180" t="s">
        <v>77</v>
      </c>
    </row>
    <row r="181" spans="1:5" x14ac:dyDescent="0.2">
      <c r="A181">
        <v>191</v>
      </c>
      <c r="B181" t="s">
        <v>484</v>
      </c>
      <c r="C181" t="s">
        <v>78</v>
      </c>
      <c r="D181" t="s">
        <v>79</v>
      </c>
      <c r="E181" t="s">
        <v>77</v>
      </c>
    </row>
    <row r="182" spans="1:5" x14ac:dyDescent="0.2">
      <c r="A182">
        <v>192</v>
      </c>
      <c r="B182" t="s">
        <v>485</v>
      </c>
      <c r="C182" t="s">
        <v>78</v>
      </c>
      <c r="D182" t="s">
        <v>79</v>
      </c>
      <c r="E182" t="s">
        <v>1182</v>
      </c>
    </row>
    <row r="183" spans="1:5" x14ac:dyDescent="0.2">
      <c r="A183">
        <v>193</v>
      </c>
      <c r="B183" t="s">
        <v>486</v>
      </c>
      <c r="C183" t="s">
        <v>78</v>
      </c>
      <c r="D183" t="s">
        <v>79</v>
      </c>
      <c r="E183" t="s">
        <v>1183</v>
      </c>
    </row>
    <row r="184" spans="1:5" x14ac:dyDescent="0.2">
      <c r="A184">
        <v>194</v>
      </c>
      <c r="B184" t="s">
        <v>487</v>
      </c>
      <c r="C184" t="s">
        <v>78</v>
      </c>
      <c r="D184" t="s">
        <v>79</v>
      </c>
      <c r="E184" t="s">
        <v>77</v>
      </c>
    </row>
    <row r="185" spans="1:5" x14ac:dyDescent="0.2">
      <c r="A185">
        <v>195</v>
      </c>
      <c r="B185" t="s">
        <v>902</v>
      </c>
      <c r="C185" t="s">
        <v>899</v>
      </c>
      <c r="D185" t="s">
        <v>900</v>
      </c>
      <c r="E185" t="s">
        <v>77</v>
      </c>
    </row>
    <row r="186" spans="1:5" x14ac:dyDescent="0.2">
      <c r="A186">
        <v>196</v>
      </c>
      <c r="B186" t="s">
        <v>903</v>
      </c>
      <c r="C186" t="s">
        <v>899</v>
      </c>
      <c r="D186" t="s">
        <v>900</v>
      </c>
      <c r="E186" t="s">
        <v>77</v>
      </c>
    </row>
    <row r="187" spans="1:5" x14ac:dyDescent="0.2">
      <c r="A187">
        <v>197</v>
      </c>
      <c r="B187" t="s">
        <v>904</v>
      </c>
      <c r="C187" t="s">
        <v>899</v>
      </c>
      <c r="D187" t="s">
        <v>900</v>
      </c>
      <c r="E187" t="s">
        <v>77</v>
      </c>
    </row>
    <row r="188" spans="1:5" x14ac:dyDescent="0.2">
      <c r="A188">
        <v>198</v>
      </c>
      <c r="B188" t="s">
        <v>74</v>
      </c>
      <c r="C188" t="s">
        <v>550</v>
      </c>
      <c r="D188" t="s">
        <v>551</v>
      </c>
      <c r="E188" t="s">
        <v>77</v>
      </c>
    </row>
    <row r="189" spans="1:5" x14ac:dyDescent="0.2">
      <c r="A189">
        <v>199</v>
      </c>
      <c r="B189" t="s">
        <v>535</v>
      </c>
      <c r="C189" t="s">
        <v>533</v>
      </c>
      <c r="D189" t="s">
        <v>534</v>
      </c>
      <c r="E189" t="s">
        <v>77</v>
      </c>
    </row>
    <row r="190" spans="1:5" x14ac:dyDescent="0.2">
      <c r="A190">
        <v>200</v>
      </c>
      <c r="B190" t="s">
        <v>1184</v>
      </c>
      <c r="C190" t="s">
        <v>77</v>
      </c>
      <c r="D190" t="s">
        <v>77</v>
      </c>
      <c r="E190" t="s">
        <v>77</v>
      </c>
    </row>
    <row r="191" spans="1:5" x14ac:dyDescent="0.2">
      <c r="A191">
        <v>201</v>
      </c>
      <c r="B191" t="s">
        <v>1030</v>
      </c>
      <c r="C191" t="s">
        <v>1016</v>
      </c>
      <c r="D191" t="s">
        <v>1017</v>
      </c>
      <c r="E191" t="s">
        <v>77</v>
      </c>
    </row>
    <row r="192" spans="1:5" x14ac:dyDescent="0.2">
      <c r="A192">
        <v>202</v>
      </c>
      <c r="B192" t="s">
        <v>2492</v>
      </c>
      <c r="C192" t="s">
        <v>680</v>
      </c>
      <c r="D192" t="s">
        <v>681</v>
      </c>
      <c r="E192" t="s">
        <v>77</v>
      </c>
    </row>
    <row r="193" spans="1:5" x14ac:dyDescent="0.2">
      <c r="A193">
        <v>203</v>
      </c>
      <c r="B193" t="s">
        <v>728</v>
      </c>
      <c r="C193" t="s">
        <v>724</v>
      </c>
      <c r="D193" t="s">
        <v>725</v>
      </c>
      <c r="E193" t="s">
        <v>77</v>
      </c>
    </row>
    <row r="194" spans="1:5" x14ac:dyDescent="0.2">
      <c r="A194">
        <v>204</v>
      </c>
      <c r="B194" t="s">
        <v>752</v>
      </c>
      <c r="C194" t="s">
        <v>736</v>
      </c>
      <c r="D194" t="s">
        <v>737</v>
      </c>
      <c r="E194" t="s">
        <v>77</v>
      </c>
    </row>
    <row r="195" spans="1:5" x14ac:dyDescent="0.2">
      <c r="A195">
        <v>205</v>
      </c>
      <c r="B195" t="s">
        <v>814</v>
      </c>
      <c r="C195" t="s">
        <v>791</v>
      </c>
      <c r="D195" t="s">
        <v>792</v>
      </c>
      <c r="E195" t="s">
        <v>77</v>
      </c>
    </row>
    <row r="196" spans="1:5" x14ac:dyDescent="0.2">
      <c r="A196">
        <v>206</v>
      </c>
      <c r="B196" t="s">
        <v>1185</v>
      </c>
      <c r="C196" t="s">
        <v>77</v>
      </c>
      <c r="D196" t="s">
        <v>77</v>
      </c>
      <c r="E196" t="s">
        <v>77</v>
      </c>
    </row>
    <row r="197" spans="1:5" x14ac:dyDescent="0.2">
      <c r="A197">
        <v>207</v>
      </c>
      <c r="B197" t="s">
        <v>679</v>
      </c>
      <c r="C197" t="s">
        <v>677</v>
      </c>
      <c r="D197" t="s">
        <v>678</v>
      </c>
      <c r="E197" t="s">
        <v>77</v>
      </c>
    </row>
    <row r="198" spans="1:5" x14ac:dyDescent="0.2">
      <c r="A198">
        <v>208</v>
      </c>
      <c r="B198" t="s">
        <v>574</v>
      </c>
      <c r="C198" t="s">
        <v>550</v>
      </c>
      <c r="D198" t="s">
        <v>551</v>
      </c>
      <c r="E198" t="s">
        <v>77</v>
      </c>
    </row>
    <row r="199" spans="1:5" x14ac:dyDescent="0.2">
      <c r="A199">
        <v>209</v>
      </c>
      <c r="B199" t="s">
        <v>676</v>
      </c>
      <c r="C199" t="s">
        <v>677</v>
      </c>
      <c r="D199" t="s">
        <v>678</v>
      </c>
      <c r="E199" t="s">
        <v>77</v>
      </c>
    </row>
    <row r="200" spans="1:5" x14ac:dyDescent="0.2">
      <c r="A200">
        <v>210</v>
      </c>
      <c r="B200" t="s">
        <v>754</v>
      </c>
      <c r="C200" t="s">
        <v>736</v>
      </c>
      <c r="D200" t="s">
        <v>737</v>
      </c>
      <c r="E200" t="s">
        <v>77</v>
      </c>
    </row>
    <row r="201" spans="1:5" x14ac:dyDescent="0.2">
      <c r="A201">
        <v>211</v>
      </c>
      <c r="B201" t="s">
        <v>755</v>
      </c>
      <c r="C201" t="s">
        <v>736</v>
      </c>
      <c r="D201" t="s">
        <v>737</v>
      </c>
      <c r="E201" t="s">
        <v>1186</v>
      </c>
    </row>
    <row r="202" spans="1:5" x14ac:dyDescent="0.2">
      <c r="A202">
        <v>212</v>
      </c>
      <c r="B202" t="s">
        <v>813</v>
      </c>
      <c r="C202" t="s">
        <v>791</v>
      </c>
      <c r="D202" t="s">
        <v>792</v>
      </c>
      <c r="E202" t="s">
        <v>77</v>
      </c>
    </row>
    <row r="203" spans="1:5" x14ac:dyDescent="0.2">
      <c r="A203">
        <v>213</v>
      </c>
      <c r="B203" t="s">
        <v>2541</v>
      </c>
      <c r="C203" t="s">
        <v>736</v>
      </c>
      <c r="D203" t="s">
        <v>737</v>
      </c>
      <c r="E203" t="s">
        <v>77</v>
      </c>
    </row>
    <row r="204" spans="1:5" x14ac:dyDescent="0.2">
      <c r="A204">
        <v>214</v>
      </c>
      <c r="B204" t="s">
        <v>645</v>
      </c>
      <c r="C204" t="s">
        <v>613</v>
      </c>
      <c r="D204" t="s">
        <v>614</v>
      </c>
      <c r="E204" t="s">
        <v>77</v>
      </c>
    </row>
    <row r="205" spans="1:5" x14ac:dyDescent="0.2">
      <c r="A205">
        <v>215</v>
      </c>
      <c r="B205" t="s">
        <v>682</v>
      </c>
      <c r="C205" t="s">
        <v>680</v>
      </c>
      <c r="D205" t="s">
        <v>681</v>
      </c>
      <c r="E205" t="s">
        <v>77</v>
      </c>
    </row>
    <row r="206" spans="1:5" x14ac:dyDescent="0.2">
      <c r="A206">
        <v>216</v>
      </c>
      <c r="B206" t="s">
        <v>2543</v>
      </c>
      <c r="C206" t="s">
        <v>736</v>
      </c>
      <c r="D206" t="s">
        <v>737</v>
      </c>
      <c r="E206" t="s">
        <v>77</v>
      </c>
    </row>
    <row r="207" spans="1:5" x14ac:dyDescent="0.2">
      <c r="A207">
        <v>217</v>
      </c>
      <c r="B207" t="s">
        <v>753</v>
      </c>
      <c r="C207" t="s">
        <v>736</v>
      </c>
      <c r="D207" t="s">
        <v>737</v>
      </c>
      <c r="E207" t="s">
        <v>77</v>
      </c>
    </row>
    <row r="208" spans="1:5" x14ac:dyDescent="0.2">
      <c r="A208">
        <v>218</v>
      </c>
      <c r="B208" t="s">
        <v>683</v>
      </c>
      <c r="C208" t="s">
        <v>680</v>
      </c>
      <c r="D208" t="s">
        <v>681</v>
      </c>
      <c r="E208" t="s">
        <v>77</v>
      </c>
    </row>
    <row r="209" spans="1:5" x14ac:dyDescent="0.2">
      <c r="A209">
        <v>219</v>
      </c>
      <c r="B209" t="s">
        <v>757</v>
      </c>
      <c r="C209" t="s">
        <v>736</v>
      </c>
      <c r="D209" t="s">
        <v>737</v>
      </c>
      <c r="E209" t="s">
        <v>77</v>
      </c>
    </row>
    <row r="210" spans="1:5" x14ac:dyDescent="0.2">
      <c r="A210">
        <v>220</v>
      </c>
      <c r="B210" t="s">
        <v>2542</v>
      </c>
      <c r="C210" t="s">
        <v>736</v>
      </c>
      <c r="D210" t="s">
        <v>737</v>
      </c>
      <c r="E210" t="s">
        <v>77</v>
      </c>
    </row>
    <row r="211" spans="1:5" x14ac:dyDescent="0.2">
      <c r="A211">
        <v>221</v>
      </c>
      <c r="B211" t="s">
        <v>684</v>
      </c>
      <c r="C211" t="s">
        <v>680</v>
      </c>
      <c r="D211" t="s">
        <v>681</v>
      </c>
      <c r="E211" t="s">
        <v>77</v>
      </c>
    </row>
    <row r="212" spans="1:5" x14ac:dyDescent="0.2">
      <c r="A212">
        <v>222</v>
      </c>
      <c r="B212" t="s">
        <v>641</v>
      </c>
      <c r="C212" t="s">
        <v>613</v>
      </c>
      <c r="D212" t="s">
        <v>614</v>
      </c>
      <c r="E212" t="s">
        <v>77</v>
      </c>
    </row>
    <row r="213" spans="1:5" x14ac:dyDescent="0.2">
      <c r="A213">
        <v>223</v>
      </c>
      <c r="B213" t="s">
        <v>642</v>
      </c>
      <c r="C213" t="s">
        <v>613</v>
      </c>
      <c r="D213" t="s">
        <v>614</v>
      </c>
      <c r="E213" t="s">
        <v>77</v>
      </c>
    </row>
    <row r="214" spans="1:5" x14ac:dyDescent="0.2">
      <c r="A214">
        <v>224</v>
      </c>
      <c r="B214" t="s">
        <v>643</v>
      </c>
      <c r="C214" t="s">
        <v>613</v>
      </c>
      <c r="D214" t="s">
        <v>614</v>
      </c>
      <c r="E214" t="s">
        <v>77</v>
      </c>
    </row>
    <row r="215" spans="1:5" x14ac:dyDescent="0.2">
      <c r="A215">
        <v>225</v>
      </c>
      <c r="B215" t="s">
        <v>644</v>
      </c>
      <c r="C215" t="s">
        <v>613</v>
      </c>
      <c r="D215" t="s">
        <v>614</v>
      </c>
      <c r="E215" t="s">
        <v>77</v>
      </c>
    </row>
    <row r="216" spans="1:5" x14ac:dyDescent="0.2">
      <c r="A216">
        <v>226</v>
      </c>
      <c r="B216" t="s">
        <v>1031</v>
      </c>
      <c r="C216" t="s">
        <v>1016</v>
      </c>
      <c r="D216" t="s">
        <v>1017</v>
      </c>
      <c r="E216" t="s">
        <v>77</v>
      </c>
    </row>
    <row r="217" spans="1:5" x14ac:dyDescent="0.2">
      <c r="A217">
        <v>227</v>
      </c>
      <c r="B217" t="s">
        <v>1187</v>
      </c>
      <c r="C217" t="s">
        <v>77</v>
      </c>
      <c r="D217" t="s">
        <v>77</v>
      </c>
      <c r="E217" t="s">
        <v>77</v>
      </c>
    </row>
    <row r="218" spans="1:5" x14ac:dyDescent="0.2">
      <c r="A218">
        <v>228</v>
      </c>
      <c r="B218" t="s">
        <v>1188</v>
      </c>
      <c r="C218" t="s">
        <v>77</v>
      </c>
      <c r="D218" t="s">
        <v>77</v>
      </c>
      <c r="E218" t="s">
        <v>77</v>
      </c>
    </row>
    <row r="219" spans="1:5" x14ac:dyDescent="0.2">
      <c r="A219">
        <v>229</v>
      </c>
      <c r="B219" t="s">
        <v>727</v>
      </c>
      <c r="C219" t="s">
        <v>724</v>
      </c>
      <c r="D219" t="s">
        <v>725</v>
      </c>
      <c r="E219" t="s">
        <v>77</v>
      </c>
    </row>
    <row r="220" spans="1:5" x14ac:dyDescent="0.2">
      <c r="A220">
        <v>230</v>
      </c>
      <c r="B220" t="s">
        <v>756</v>
      </c>
      <c r="C220" t="s">
        <v>736</v>
      </c>
      <c r="D220" t="s">
        <v>737</v>
      </c>
      <c r="E220" t="s">
        <v>77</v>
      </c>
    </row>
    <row r="221" spans="1:5" x14ac:dyDescent="0.2">
      <c r="A221">
        <v>231</v>
      </c>
      <c r="B221" t="s">
        <v>1192</v>
      </c>
      <c r="C221" t="s">
        <v>77</v>
      </c>
      <c r="D221" t="s">
        <v>77</v>
      </c>
      <c r="E221" t="s">
        <v>77</v>
      </c>
    </row>
    <row r="222" spans="1:5" x14ac:dyDescent="0.2">
      <c r="A222">
        <v>232</v>
      </c>
      <c r="B222" t="s">
        <v>636</v>
      </c>
      <c r="C222" t="s">
        <v>613</v>
      </c>
      <c r="D222" t="s">
        <v>614</v>
      </c>
      <c r="E222" t="s">
        <v>77</v>
      </c>
    </row>
    <row r="223" spans="1:5" x14ac:dyDescent="0.2">
      <c r="A223">
        <v>233</v>
      </c>
      <c r="B223" t="s">
        <v>811</v>
      </c>
      <c r="C223" t="s">
        <v>791</v>
      </c>
      <c r="D223" t="s">
        <v>792</v>
      </c>
      <c r="E223" t="s">
        <v>77</v>
      </c>
    </row>
    <row r="224" spans="1:5" x14ac:dyDescent="0.2">
      <c r="A224">
        <v>234</v>
      </c>
      <c r="B224" t="s">
        <v>1193</v>
      </c>
      <c r="C224" t="s">
        <v>77</v>
      </c>
      <c r="D224" t="s">
        <v>77</v>
      </c>
      <c r="E224" t="s">
        <v>77</v>
      </c>
    </row>
    <row r="225" spans="1:5" x14ac:dyDescent="0.2">
      <c r="A225">
        <v>235</v>
      </c>
      <c r="B225" t="s">
        <v>1194</v>
      </c>
      <c r="C225" t="s">
        <v>77</v>
      </c>
      <c r="D225" t="s">
        <v>77</v>
      </c>
      <c r="E225" t="s">
        <v>77</v>
      </c>
    </row>
    <row r="226" spans="1:5" x14ac:dyDescent="0.2">
      <c r="A226">
        <v>236</v>
      </c>
      <c r="B226" t="s">
        <v>1195</v>
      </c>
      <c r="C226" t="s">
        <v>77</v>
      </c>
      <c r="D226" t="s">
        <v>77</v>
      </c>
      <c r="E226" t="s">
        <v>77</v>
      </c>
    </row>
    <row r="227" spans="1:5" x14ac:dyDescent="0.2">
      <c r="A227">
        <v>237</v>
      </c>
      <c r="B227" t="s">
        <v>1196</v>
      </c>
      <c r="C227" t="s">
        <v>77</v>
      </c>
      <c r="D227" t="s">
        <v>77</v>
      </c>
      <c r="E227" t="s">
        <v>77</v>
      </c>
    </row>
    <row r="228" spans="1:5" x14ac:dyDescent="0.2">
      <c r="A228">
        <v>238</v>
      </c>
      <c r="B228" t="s">
        <v>575</v>
      </c>
      <c r="C228" t="s">
        <v>550</v>
      </c>
      <c r="D228" t="s">
        <v>551</v>
      </c>
      <c r="E228" t="s">
        <v>77</v>
      </c>
    </row>
    <row r="229" spans="1:5" x14ac:dyDescent="0.2">
      <c r="A229">
        <v>239</v>
      </c>
      <c r="B229" t="s">
        <v>576</v>
      </c>
      <c r="C229" t="s">
        <v>550</v>
      </c>
      <c r="D229" t="s">
        <v>551</v>
      </c>
      <c r="E229" t="s">
        <v>77</v>
      </c>
    </row>
    <row r="230" spans="1:5" x14ac:dyDescent="0.2">
      <c r="A230">
        <v>240</v>
      </c>
      <c r="B230" t="s">
        <v>577</v>
      </c>
      <c r="C230" t="s">
        <v>550</v>
      </c>
      <c r="D230" t="s">
        <v>551</v>
      </c>
      <c r="E230" t="s">
        <v>77</v>
      </c>
    </row>
    <row r="231" spans="1:5" x14ac:dyDescent="0.2">
      <c r="A231">
        <v>241</v>
      </c>
      <c r="B231" t="s">
        <v>32</v>
      </c>
      <c r="C231" t="s">
        <v>550</v>
      </c>
      <c r="D231" t="s">
        <v>551</v>
      </c>
      <c r="E231" t="s">
        <v>77</v>
      </c>
    </row>
    <row r="232" spans="1:5" x14ac:dyDescent="0.2">
      <c r="A232">
        <v>242</v>
      </c>
      <c r="B232" t="s">
        <v>53</v>
      </c>
      <c r="C232" t="s">
        <v>550</v>
      </c>
      <c r="D232" t="s">
        <v>551</v>
      </c>
      <c r="E232" t="s">
        <v>77</v>
      </c>
    </row>
    <row r="233" spans="1:5" x14ac:dyDescent="0.2">
      <c r="A233">
        <v>243</v>
      </c>
      <c r="B233" t="s">
        <v>602</v>
      </c>
      <c r="C233" t="s">
        <v>550</v>
      </c>
      <c r="D233" t="s">
        <v>551</v>
      </c>
      <c r="E233" t="s">
        <v>77</v>
      </c>
    </row>
    <row r="234" spans="1:5" x14ac:dyDescent="0.2">
      <c r="A234">
        <v>244</v>
      </c>
      <c r="B234" t="s">
        <v>62</v>
      </c>
      <c r="C234" t="s">
        <v>550</v>
      </c>
      <c r="D234" t="s">
        <v>551</v>
      </c>
      <c r="E234" t="s">
        <v>77</v>
      </c>
    </row>
    <row r="235" spans="1:5" x14ac:dyDescent="0.2">
      <c r="A235">
        <v>245</v>
      </c>
      <c r="B235" t="s">
        <v>603</v>
      </c>
      <c r="C235" t="s">
        <v>550</v>
      </c>
      <c r="D235" t="s">
        <v>551</v>
      </c>
      <c r="E235" t="s">
        <v>77</v>
      </c>
    </row>
    <row r="236" spans="1:5" x14ac:dyDescent="0.2">
      <c r="A236">
        <v>246</v>
      </c>
      <c r="B236" t="s">
        <v>604</v>
      </c>
      <c r="C236" t="s">
        <v>550</v>
      </c>
      <c r="D236" t="s">
        <v>551</v>
      </c>
      <c r="E236" t="s">
        <v>77</v>
      </c>
    </row>
    <row r="237" spans="1:5" x14ac:dyDescent="0.2">
      <c r="A237">
        <v>247</v>
      </c>
      <c r="B237" t="s">
        <v>57</v>
      </c>
      <c r="C237" t="s">
        <v>550</v>
      </c>
      <c r="D237" t="s">
        <v>551</v>
      </c>
      <c r="E237" t="s">
        <v>77</v>
      </c>
    </row>
    <row r="238" spans="1:5" x14ac:dyDescent="0.2">
      <c r="A238">
        <v>248</v>
      </c>
      <c r="B238" t="s">
        <v>605</v>
      </c>
      <c r="C238" t="s">
        <v>550</v>
      </c>
      <c r="D238" t="s">
        <v>551</v>
      </c>
      <c r="E238" t="s">
        <v>77</v>
      </c>
    </row>
    <row r="239" spans="1:5" x14ac:dyDescent="0.2">
      <c r="A239">
        <v>249</v>
      </c>
      <c r="B239" t="s">
        <v>1199</v>
      </c>
      <c r="C239" t="s">
        <v>77</v>
      </c>
      <c r="D239" t="s">
        <v>77</v>
      </c>
      <c r="E239" t="s">
        <v>77</v>
      </c>
    </row>
    <row r="240" spans="1:5" x14ac:dyDescent="0.2">
      <c r="A240">
        <v>250</v>
      </c>
      <c r="B240" t="s">
        <v>1200</v>
      </c>
      <c r="C240" t="s">
        <v>77</v>
      </c>
      <c r="D240" t="s">
        <v>77</v>
      </c>
      <c r="E240" t="s">
        <v>77</v>
      </c>
    </row>
    <row r="241" spans="1:5" x14ac:dyDescent="0.2">
      <c r="A241">
        <v>251</v>
      </c>
      <c r="B241" t="s">
        <v>33</v>
      </c>
      <c r="C241" t="s">
        <v>550</v>
      </c>
      <c r="D241" t="s">
        <v>551</v>
      </c>
      <c r="E241" t="s">
        <v>77</v>
      </c>
    </row>
    <row r="242" spans="1:5" x14ac:dyDescent="0.2">
      <c r="A242">
        <v>252</v>
      </c>
      <c r="B242" t="s">
        <v>601</v>
      </c>
      <c r="C242" t="s">
        <v>550</v>
      </c>
      <c r="D242" t="s">
        <v>551</v>
      </c>
      <c r="E242" t="s">
        <v>77</v>
      </c>
    </row>
    <row r="243" spans="1:5" x14ac:dyDescent="0.2">
      <c r="A243">
        <v>253</v>
      </c>
      <c r="B243" t="s">
        <v>2415</v>
      </c>
      <c r="C243" t="s">
        <v>550</v>
      </c>
      <c r="D243" t="s">
        <v>551</v>
      </c>
      <c r="E243" t="s">
        <v>77</v>
      </c>
    </row>
    <row r="244" spans="1:5" x14ac:dyDescent="0.2">
      <c r="A244">
        <v>254</v>
      </c>
      <c r="B244" t="s">
        <v>1201</v>
      </c>
      <c r="C244" t="s">
        <v>77</v>
      </c>
      <c r="D244" t="s">
        <v>77</v>
      </c>
      <c r="E244" t="s">
        <v>77</v>
      </c>
    </row>
    <row r="245" spans="1:5" x14ac:dyDescent="0.2">
      <c r="A245">
        <v>255</v>
      </c>
      <c r="B245" t="s">
        <v>75</v>
      </c>
      <c r="C245" t="s">
        <v>550</v>
      </c>
      <c r="D245" t="s">
        <v>551</v>
      </c>
      <c r="E245" t="s">
        <v>77</v>
      </c>
    </row>
    <row r="246" spans="1:5" x14ac:dyDescent="0.2">
      <c r="A246">
        <v>256</v>
      </c>
      <c r="B246" t="s">
        <v>2419</v>
      </c>
      <c r="C246" t="s">
        <v>550</v>
      </c>
      <c r="D246" t="s">
        <v>551</v>
      </c>
      <c r="E246" t="s">
        <v>77</v>
      </c>
    </row>
    <row r="247" spans="1:5" x14ac:dyDescent="0.2">
      <c r="A247">
        <v>257</v>
      </c>
      <c r="B247" t="s">
        <v>1203</v>
      </c>
      <c r="C247" t="s">
        <v>77</v>
      </c>
      <c r="D247" t="s">
        <v>77</v>
      </c>
      <c r="E247" t="s">
        <v>77</v>
      </c>
    </row>
    <row r="248" spans="1:5" x14ac:dyDescent="0.2">
      <c r="A248">
        <v>258</v>
      </c>
      <c r="B248" t="s">
        <v>1204</v>
      </c>
      <c r="C248" t="s">
        <v>77</v>
      </c>
      <c r="D248" t="s">
        <v>77</v>
      </c>
      <c r="E248" t="s">
        <v>77</v>
      </c>
    </row>
    <row r="249" spans="1:5" x14ac:dyDescent="0.2">
      <c r="A249">
        <v>259</v>
      </c>
      <c r="B249" t="s">
        <v>1205</v>
      </c>
      <c r="C249" t="s">
        <v>77</v>
      </c>
      <c r="D249" t="s">
        <v>77</v>
      </c>
      <c r="E249" t="s">
        <v>77</v>
      </c>
    </row>
    <row r="250" spans="1:5" x14ac:dyDescent="0.2">
      <c r="A250">
        <v>260</v>
      </c>
      <c r="B250" t="s">
        <v>1206</v>
      </c>
      <c r="C250" t="s">
        <v>77</v>
      </c>
      <c r="D250" t="s">
        <v>77</v>
      </c>
      <c r="E250" t="s">
        <v>77</v>
      </c>
    </row>
    <row r="251" spans="1:5" x14ac:dyDescent="0.2">
      <c r="A251">
        <v>261</v>
      </c>
      <c r="B251" t="s">
        <v>36</v>
      </c>
      <c r="C251" t="s">
        <v>550</v>
      </c>
      <c r="D251" t="s">
        <v>551</v>
      </c>
      <c r="E251" t="s">
        <v>77</v>
      </c>
    </row>
    <row r="252" spans="1:5" x14ac:dyDescent="0.2">
      <c r="A252">
        <v>262</v>
      </c>
      <c r="B252" t="s">
        <v>598</v>
      </c>
      <c r="C252" t="s">
        <v>550</v>
      </c>
      <c r="D252" t="s">
        <v>551</v>
      </c>
      <c r="E252" t="s">
        <v>77</v>
      </c>
    </row>
    <row r="253" spans="1:5" x14ac:dyDescent="0.2">
      <c r="A253">
        <v>263</v>
      </c>
      <c r="B253" t="s">
        <v>1208</v>
      </c>
      <c r="C253" t="s">
        <v>77</v>
      </c>
      <c r="D253" t="s">
        <v>77</v>
      </c>
      <c r="E253" t="s">
        <v>77</v>
      </c>
    </row>
    <row r="254" spans="1:5" x14ac:dyDescent="0.2">
      <c r="A254">
        <v>264</v>
      </c>
      <c r="B254" t="s">
        <v>1209</v>
      </c>
      <c r="C254" t="s">
        <v>77</v>
      </c>
      <c r="D254" t="s">
        <v>77</v>
      </c>
      <c r="E254" t="s">
        <v>77</v>
      </c>
    </row>
    <row r="255" spans="1:5" x14ac:dyDescent="0.2">
      <c r="A255">
        <v>265</v>
      </c>
      <c r="B255" t="s">
        <v>1210</v>
      </c>
      <c r="C255" t="s">
        <v>77</v>
      </c>
      <c r="D255" t="s">
        <v>77</v>
      </c>
      <c r="E255" t="s">
        <v>77</v>
      </c>
    </row>
    <row r="256" spans="1:5" x14ac:dyDescent="0.2">
      <c r="A256">
        <v>266</v>
      </c>
      <c r="B256" t="s">
        <v>600</v>
      </c>
      <c r="C256" t="s">
        <v>550</v>
      </c>
      <c r="D256" t="s">
        <v>551</v>
      </c>
      <c r="E256" t="s">
        <v>77</v>
      </c>
    </row>
    <row r="257" spans="1:5" x14ac:dyDescent="0.2">
      <c r="A257">
        <v>267</v>
      </c>
      <c r="B257" t="s">
        <v>1068</v>
      </c>
      <c r="C257" t="s">
        <v>1063</v>
      </c>
      <c r="D257" t="s">
        <v>1064</v>
      </c>
      <c r="E257" t="s">
        <v>77</v>
      </c>
    </row>
    <row r="258" spans="1:5" x14ac:dyDescent="0.2">
      <c r="A258">
        <v>268</v>
      </c>
      <c r="B258" t="s">
        <v>599</v>
      </c>
      <c r="C258" t="s">
        <v>550</v>
      </c>
      <c r="D258" t="s">
        <v>551</v>
      </c>
      <c r="E258" t="s">
        <v>77</v>
      </c>
    </row>
    <row r="259" spans="1:5" x14ac:dyDescent="0.2">
      <c r="A259">
        <v>269</v>
      </c>
      <c r="B259" t="s">
        <v>1052</v>
      </c>
      <c r="C259" t="s">
        <v>1049</v>
      </c>
      <c r="D259" t="s">
        <v>1050</v>
      </c>
      <c r="E259" t="s">
        <v>77</v>
      </c>
    </row>
    <row r="260" spans="1:5" x14ac:dyDescent="0.2">
      <c r="A260">
        <v>270</v>
      </c>
      <c r="B260" t="s">
        <v>596</v>
      </c>
      <c r="C260" t="s">
        <v>550</v>
      </c>
      <c r="D260" t="s">
        <v>551</v>
      </c>
      <c r="E260" t="s">
        <v>77</v>
      </c>
    </row>
    <row r="261" spans="1:5" x14ac:dyDescent="0.2">
      <c r="A261">
        <v>271</v>
      </c>
      <c r="B261" t="s">
        <v>597</v>
      </c>
      <c r="C261" t="s">
        <v>550</v>
      </c>
      <c r="D261" t="s">
        <v>551</v>
      </c>
      <c r="E261" t="s">
        <v>77</v>
      </c>
    </row>
    <row r="262" spans="1:5" x14ac:dyDescent="0.2">
      <c r="A262">
        <v>272</v>
      </c>
      <c r="B262" t="s">
        <v>1067</v>
      </c>
      <c r="C262" t="s">
        <v>1063</v>
      </c>
      <c r="D262" t="s">
        <v>1064</v>
      </c>
      <c r="E262" t="s">
        <v>77</v>
      </c>
    </row>
    <row r="263" spans="1:5" x14ac:dyDescent="0.2">
      <c r="A263">
        <v>273</v>
      </c>
      <c r="B263" t="s">
        <v>1211</v>
      </c>
      <c r="C263" t="s">
        <v>77</v>
      </c>
      <c r="D263" t="s">
        <v>77</v>
      </c>
      <c r="E263" t="s">
        <v>77</v>
      </c>
    </row>
    <row r="264" spans="1:5" x14ac:dyDescent="0.2">
      <c r="A264">
        <v>274</v>
      </c>
      <c r="B264" t="s">
        <v>1053</v>
      </c>
      <c r="C264" t="s">
        <v>1049</v>
      </c>
      <c r="D264" t="s">
        <v>1050</v>
      </c>
      <c r="E264" t="s">
        <v>77</v>
      </c>
    </row>
    <row r="265" spans="1:5" x14ac:dyDescent="0.2">
      <c r="A265">
        <v>275</v>
      </c>
      <c r="B265" t="s">
        <v>593</v>
      </c>
      <c r="C265" t="s">
        <v>550</v>
      </c>
      <c r="D265" t="s">
        <v>551</v>
      </c>
      <c r="E265" t="s">
        <v>77</v>
      </c>
    </row>
    <row r="266" spans="1:5" x14ac:dyDescent="0.2">
      <c r="A266">
        <v>276</v>
      </c>
      <c r="B266" t="s">
        <v>594</v>
      </c>
      <c r="C266" t="s">
        <v>550</v>
      </c>
      <c r="D266" t="s">
        <v>551</v>
      </c>
      <c r="E266" t="s">
        <v>77</v>
      </c>
    </row>
    <row r="267" spans="1:5" x14ac:dyDescent="0.2">
      <c r="A267">
        <v>277</v>
      </c>
      <c r="B267" t="s">
        <v>595</v>
      </c>
      <c r="C267" t="s">
        <v>550</v>
      </c>
      <c r="D267" t="s">
        <v>551</v>
      </c>
      <c r="E267" t="s">
        <v>77</v>
      </c>
    </row>
    <row r="268" spans="1:5" x14ac:dyDescent="0.2">
      <c r="A268">
        <v>278</v>
      </c>
      <c r="B268" t="s">
        <v>592</v>
      </c>
      <c r="C268" t="s">
        <v>550</v>
      </c>
      <c r="D268" t="s">
        <v>551</v>
      </c>
      <c r="E268" t="s">
        <v>77</v>
      </c>
    </row>
    <row r="269" spans="1:5" x14ac:dyDescent="0.2">
      <c r="A269">
        <v>279</v>
      </c>
      <c r="B269" t="s">
        <v>1051</v>
      </c>
      <c r="C269" t="s">
        <v>1049</v>
      </c>
      <c r="D269" t="s">
        <v>1050</v>
      </c>
      <c r="E269" t="s">
        <v>77</v>
      </c>
    </row>
    <row r="270" spans="1:5" x14ac:dyDescent="0.2">
      <c r="A270">
        <v>280</v>
      </c>
      <c r="B270" t="s">
        <v>42</v>
      </c>
      <c r="C270" t="s">
        <v>550</v>
      </c>
      <c r="D270" t="s">
        <v>551</v>
      </c>
      <c r="E270" t="s">
        <v>77</v>
      </c>
    </row>
    <row r="271" spans="1:5" x14ac:dyDescent="0.2">
      <c r="A271">
        <v>281</v>
      </c>
      <c r="B271" t="s">
        <v>2417</v>
      </c>
      <c r="C271" t="s">
        <v>550</v>
      </c>
      <c r="D271" t="s">
        <v>551</v>
      </c>
      <c r="E271" t="s">
        <v>77</v>
      </c>
    </row>
    <row r="272" spans="1:5" x14ac:dyDescent="0.2">
      <c r="A272">
        <v>282</v>
      </c>
      <c r="B272" t="s">
        <v>2418</v>
      </c>
      <c r="C272" t="s">
        <v>550</v>
      </c>
      <c r="D272" t="s">
        <v>551</v>
      </c>
      <c r="E272" t="s">
        <v>77</v>
      </c>
    </row>
    <row r="273" spans="1:5" x14ac:dyDescent="0.2">
      <c r="A273">
        <v>283</v>
      </c>
      <c r="B273" t="s">
        <v>1212</v>
      </c>
      <c r="C273" t="s">
        <v>77</v>
      </c>
      <c r="D273" t="s">
        <v>77</v>
      </c>
      <c r="E273" t="s">
        <v>77</v>
      </c>
    </row>
    <row r="274" spans="1:5" x14ac:dyDescent="0.2">
      <c r="A274">
        <v>284</v>
      </c>
      <c r="B274" t="s">
        <v>915</v>
      </c>
      <c r="C274" t="s">
        <v>911</v>
      </c>
      <c r="D274" t="s">
        <v>912</v>
      </c>
      <c r="E274" t="s">
        <v>77</v>
      </c>
    </row>
    <row r="275" spans="1:5" x14ac:dyDescent="0.2">
      <c r="A275">
        <v>285</v>
      </c>
      <c r="B275" t="s">
        <v>895</v>
      </c>
      <c r="C275" t="s">
        <v>893</v>
      </c>
      <c r="D275" t="s">
        <v>894</v>
      </c>
      <c r="E275" t="s">
        <v>77</v>
      </c>
    </row>
    <row r="276" spans="1:5" x14ac:dyDescent="0.2">
      <c r="A276">
        <v>286</v>
      </c>
      <c r="B276" t="s">
        <v>896</v>
      </c>
      <c r="C276" t="s">
        <v>893</v>
      </c>
      <c r="D276" t="s">
        <v>894</v>
      </c>
      <c r="E276" t="s">
        <v>77</v>
      </c>
    </row>
    <row r="277" spans="1:5" x14ac:dyDescent="0.2">
      <c r="A277">
        <v>287</v>
      </c>
      <c r="B277" t="s">
        <v>914</v>
      </c>
      <c r="C277" t="s">
        <v>911</v>
      </c>
      <c r="D277" t="s">
        <v>912</v>
      </c>
      <c r="E277" t="s">
        <v>77</v>
      </c>
    </row>
    <row r="278" spans="1:5" x14ac:dyDescent="0.2">
      <c r="A278">
        <v>288</v>
      </c>
      <c r="B278" t="s">
        <v>1213</v>
      </c>
      <c r="C278" t="s">
        <v>77</v>
      </c>
      <c r="D278" t="s">
        <v>77</v>
      </c>
      <c r="E278" t="s">
        <v>77</v>
      </c>
    </row>
    <row r="279" spans="1:5" x14ac:dyDescent="0.2">
      <c r="A279">
        <v>289</v>
      </c>
      <c r="B279" t="s">
        <v>2630</v>
      </c>
      <c r="C279" t="s">
        <v>77</v>
      </c>
      <c r="D279" t="s">
        <v>77</v>
      </c>
      <c r="E279" t="s">
        <v>77</v>
      </c>
    </row>
    <row r="280" spans="1:5" x14ac:dyDescent="0.2">
      <c r="A280">
        <v>290</v>
      </c>
      <c r="B280" t="s">
        <v>2631</v>
      </c>
      <c r="C280" t="s">
        <v>77</v>
      </c>
      <c r="D280" t="s">
        <v>77</v>
      </c>
      <c r="E280" t="s">
        <v>77</v>
      </c>
    </row>
    <row r="281" spans="1:5" x14ac:dyDescent="0.2">
      <c r="A281">
        <v>291</v>
      </c>
      <c r="B281" t="s">
        <v>2632</v>
      </c>
      <c r="C281" t="s">
        <v>77</v>
      </c>
      <c r="D281" t="s">
        <v>77</v>
      </c>
      <c r="E281" t="s">
        <v>77</v>
      </c>
    </row>
    <row r="282" spans="1:5" x14ac:dyDescent="0.2">
      <c r="A282">
        <v>292</v>
      </c>
      <c r="B282" t="s">
        <v>590</v>
      </c>
      <c r="C282" t="s">
        <v>550</v>
      </c>
      <c r="D282" t="s">
        <v>551</v>
      </c>
      <c r="E282" t="s">
        <v>77</v>
      </c>
    </row>
    <row r="283" spans="1:5" x14ac:dyDescent="0.2">
      <c r="A283">
        <v>293</v>
      </c>
      <c r="B283" t="s">
        <v>591</v>
      </c>
      <c r="C283" t="s">
        <v>550</v>
      </c>
      <c r="D283" t="s">
        <v>551</v>
      </c>
      <c r="E283" t="s">
        <v>77</v>
      </c>
    </row>
    <row r="284" spans="1:5" x14ac:dyDescent="0.2">
      <c r="A284">
        <v>294</v>
      </c>
      <c r="B284" t="s">
        <v>774</v>
      </c>
      <c r="C284" t="s">
        <v>775</v>
      </c>
      <c r="D284" t="s">
        <v>776</v>
      </c>
      <c r="E284" t="s">
        <v>77</v>
      </c>
    </row>
    <row r="285" spans="1:5" x14ac:dyDescent="0.2">
      <c r="A285">
        <v>295</v>
      </c>
      <c r="B285" t="s">
        <v>1214</v>
      </c>
      <c r="C285" t="s">
        <v>77</v>
      </c>
      <c r="D285" t="s">
        <v>77</v>
      </c>
      <c r="E285" t="s">
        <v>77</v>
      </c>
    </row>
    <row r="286" spans="1:5" x14ac:dyDescent="0.2">
      <c r="A286">
        <v>296</v>
      </c>
      <c r="B286" t="s">
        <v>589</v>
      </c>
      <c r="C286" t="s">
        <v>550</v>
      </c>
      <c r="D286" t="s">
        <v>551</v>
      </c>
      <c r="E286" t="s">
        <v>77</v>
      </c>
    </row>
    <row r="287" spans="1:5" x14ac:dyDescent="0.2">
      <c r="A287">
        <v>297</v>
      </c>
      <c r="B287" t="s">
        <v>45</v>
      </c>
      <c r="C287" t="s">
        <v>550</v>
      </c>
      <c r="D287" t="s">
        <v>551</v>
      </c>
      <c r="E287" t="s">
        <v>77</v>
      </c>
    </row>
    <row r="288" spans="1:5" x14ac:dyDescent="0.2">
      <c r="A288">
        <v>298</v>
      </c>
      <c r="B288" t="s">
        <v>2633</v>
      </c>
      <c r="C288" t="s">
        <v>77</v>
      </c>
      <c r="D288" t="s">
        <v>77</v>
      </c>
      <c r="E288" t="s">
        <v>77</v>
      </c>
    </row>
    <row r="289" spans="1:5" x14ac:dyDescent="0.2">
      <c r="A289">
        <v>299</v>
      </c>
      <c r="B289" t="s">
        <v>1215</v>
      </c>
      <c r="C289" t="s">
        <v>77</v>
      </c>
      <c r="D289" t="s">
        <v>77</v>
      </c>
      <c r="E289" t="s">
        <v>77</v>
      </c>
    </row>
    <row r="290" spans="1:5" x14ac:dyDescent="0.2">
      <c r="A290">
        <v>300</v>
      </c>
      <c r="B290" t="s">
        <v>1054</v>
      </c>
      <c r="C290" t="s">
        <v>1049</v>
      </c>
      <c r="D290" t="s">
        <v>1050</v>
      </c>
      <c r="E290" t="s">
        <v>77</v>
      </c>
    </row>
    <row r="291" spans="1:5" x14ac:dyDescent="0.2">
      <c r="A291">
        <v>301</v>
      </c>
      <c r="B291" t="s">
        <v>2621</v>
      </c>
      <c r="C291" t="s">
        <v>1049</v>
      </c>
      <c r="D291" t="s">
        <v>1050</v>
      </c>
      <c r="E291" t="s">
        <v>77</v>
      </c>
    </row>
    <row r="292" spans="1:5" x14ac:dyDescent="0.2">
      <c r="A292">
        <v>302</v>
      </c>
      <c r="B292" t="s">
        <v>2416</v>
      </c>
      <c r="C292" t="s">
        <v>550</v>
      </c>
      <c r="D292" t="s">
        <v>551</v>
      </c>
      <c r="E292" t="s">
        <v>77</v>
      </c>
    </row>
    <row r="293" spans="1:5" x14ac:dyDescent="0.2">
      <c r="A293">
        <v>303</v>
      </c>
      <c r="B293" t="s">
        <v>1216</v>
      </c>
      <c r="C293" t="s">
        <v>77</v>
      </c>
      <c r="D293" t="s">
        <v>77</v>
      </c>
      <c r="E293" t="s">
        <v>77</v>
      </c>
    </row>
    <row r="294" spans="1:5" x14ac:dyDescent="0.2">
      <c r="A294">
        <v>304</v>
      </c>
      <c r="B294" t="s">
        <v>588</v>
      </c>
      <c r="C294" t="s">
        <v>550</v>
      </c>
      <c r="D294" t="s">
        <v>551</v>
      </c>
      <c r="E294" t="s">
        <v>77</v>
      </c>
    </row>
    <row r="295" spans="1:5" x14ac:dyDescent="0.2">
      <c r="A295">
        <v>305</v>
      </c>
      <c r="B295" t="s">
        <v>587</v>
      </c>
      <c r="C295" t="s">
        <v>550</v>
      </c>
      <c r="D295" t="s">
        <v>551</v>
      </c>
      <c r="E295" t="s">
        <v>77</v>
      </c>
    </row>
    <row r="296" spans="1:5" x14ac:dyDescent="0.2">
      <c r="A296">
        <v>306</v>
      </c>
      <c r="B296" t="s">
        <v>1217</v>
      </c>
      <c r="C296" t="s">
        <v>77</v>
      </c>
      <c r="D296" t="s">
        <v>77</v>
      </c>
      <c r="E296" t="s">
        <v>77</v>
      </c>
    </row>
    <row r="297" spans="1:5" x14ac:dyDescent="0.2">
      <c r="A297">
        <v>307</v>
      </c>
      <c r="B297" t="s">
        <v>585</v>
      </c>
      <c r="C297" t="s">
        <v>550</v>
      </c>
      <c r="D297" t="s">
        <v>551</v>
      </c>
      <c r="E297" t="s">
        <v>77</v>
      </c>
    </row>
    <row r="298" spans="1:5" x14ac:dyDescent="0.2">
      <c r="A298">
        <v>308</v>
      </c>
      <c r="B298" t="s">
        <v>586</v>
      </c>
      <c r="C298" t="s">
        <v>550</v>
      </c>
      <c r="D298" t="s">
        <v>551</v>
      </c>
      <c r="E298" t="s">
        <v>77</v>
      </c>
    </row>
    <row r="299" spans="1:5" x14ac:dyDescent="0.2">
      <c r="A299">
        <v>309</v>
      </c>
      <c r="B299" t="s">
        <v>1218</v>
      </c>
      <c r="C299" t="s">
        <v>77</v>
      </c>
      <c r="D299" t="s">
        <v>77</v>
      </c>
      <c r="E299" t="s">
        <v>77</v>
      </c>
    </row>
    <row r="300" spans="1:5" x14ac:dyDescent="0.2">
      <c r="A300">
        <v>310</v>
      </c>
      <c r="B300" t="s">
        <v>884</v>
      </c>
      <c r="C300" t="s">
        <v>881</v>
      </c>
      <c r="D300" t="s">
        <v>882</v>
      </c>
      <c r="E300" t="s">
        <v>77</v>
      </c>
    </row>
    <row r="301" spans="1:5" x14ac:dyDescent="0.2">
      <c r="A301">
        <v>311</v>
      </c>
      <c r="B301" t="s">
        <v>1220</v>
      </c>
      <c r="C301" t="s">
        <v>77</v>
      </c>
      <c r="D301" t="s">
        <v>77</v>
      </c>
      <c r="E301" t="s">
        <v>77</v>
      </c>
    </row>
    <row r="302" spans="1:5" x14ac:dyDescent="0.2">
      <c r="A302">
        <v>312</v>
      </c>
      <c r="B302" t="s">
        <v>34</v>
      </c>
      <c r="C302" t="s">
        <v>550</v>
      </c>
      <c r="D302" t="s">
        <v>551</v>
      </c>
      <c r="E302" t="s">
        <v>77</v>
      </c>
    </row>
    <row r="303" spans="1:5" x14ac:dyDescent="0.2">
      <c r="A303">
        <v>313</v>
      </c>
      <c r="B303" t="s">
        <v>52</v>
      </c>
      <c r="C303" t="s">
        <v>550</v>
      </c>
      <c r="D303" t="s">
        <v>551</v>
      </c>
      <c r="E303" t="s">
        <v>77</v>
      </c>
    </row>
    <row r="304" spans="1:5" x14ac:dyDescent="0.2">
      <c r="A304">
        <v>314</v>
      </c>
      <c r="B304" t="s">
        <v>582</v>
      </c>
      <c r="C304" t="s">
        <v>550</v>
      </c>
      <c r="D304" t="s">
        <v>551</v>
      </c>
      <c r="E304" t="s">
        <v>77</v>
      </c>
    </row>
    <row r="305" spans="1:5" x14ac:dyDescent="0.2">
      <c r="A305">
        <v>315</v>
      </c>
      <c r="B305" t="s">
        <v>583</v>
      </c>
      <c r="C305" t="s">
        <v>550</v>
      </c>
      <c r="D305" t="s">
        <v>551</v>
      </c>
      <c r="E305" t="s">
        <v>77</v>
      </c>
    </row>
    <row r="306" spans="1:5" x14ac:dyDescent="0.2">
      <c r="A306">
        <v>316</v>
      </c>
      <c r="B306" t="s">
        <v>584</v>
      </c>
      <c r="C306" t="s">
        <v>550</v>
      </c>
      <c r="D306" t="s">
        <v>551</v>
      </c>
      <c r="E306" t="s">
        <v>77</v>
      </c>
    </row>
    <row r="307" spans="1:5" x14ac:dyDescent="0.2">
      <c r="A307">
        <v>317</v>
      </c>
      <c r="B307" t="s">
        <v>47</v>
      </c>
      <c r="C307" t="s">
        <v>550</v>
      </c>
      <c r="D307" t="s">
        <v>551</v>
      </c>
      <c r="E307" t="s">
        <v>77</v>
      </c>
    </row>
    <row r="308" spans="1:5" x14ac:dyDescent="0.2">
      <c r="A308">
        <v>318</v>
      </c>
      <c r="B308" t="s">
        <v>1055</v>
      </c>
      <c r="C308" t="s">
        <v>1049</v>
      </c>
      <c r="D308" t="s">
        <v>1050</v>
      </c>
      <c r="E308" t="s">
        <v>77</v>
      </c>
    </row>
    <row r="309" spans="1:5" x14ac:dyDescent="0.2">
      <c r="A309">
        <v>319</v>
      </c>
      <c r="B309" t="s">
        <v>1056</v>
      </c>
      <c r="C309" t="s">
        <v>1049</v>
      </c>
      <c r="D309" t="s">
        <v>1050</v>
      </c>
      <c r="E309" t="s">
        <v>77</v>
      </c>
    </row>
    <row r="310" spans="1:5" x14ac:dyDescent="0.2">
      <c r="A310">
        <v>320</v>
      </c>
      <c r="B310" t="s">
        <v>1065</v>
      </c>
      <c r="C310" t="s">
        <v>1063</v>
      </c>
      <c r="D310" t="s">
        <v>1064</v>
      </c>
      <c r="E310" t="s">
        <v>77</v>
      </c>
    </row>
    <row r="311" spans="1:5" x14ac:dyDescent="0.2">
      <c r="A311">
        <v>321</v>
      </c>
      <c r="B311" t="s">
        <v>60</v>
      </c>
      <c r="C311" t="s">
        <v>550</v>
      </c>
      <c r="D311" t="s">
        <v>551</v>
      </c>
      <c r="E311" t="s">
        <v>77</v>
      </c>
    </row>
    <row r="312" spans="1:5" x14ac:dyDescent="0.2">
      <c r="A312">
        <v>322</v>
      </c>
      <c r="B312" t="s">
        <v>72</v>
      </c>
      <c r="C312" t="s">
        <v>550</v>
      </c>
      <c r="D312" t="s">
        <v>551</v>
      </c>
      <c r="E312" t="s">
        <v>77</v>
      </c>
    </row>
    <row r="313" spans="1:5" x14ac:dyDescent="0.2">
      <c r="A313">
        <v>323</v>
      </c>
      <c r="B313" t="s">
        <v>1057</v>
      </c>
      <c r="C313" t="s">
        <v>1049</v>
      </c>
      <c r="D313" t="s">
        <v>1050</v>
      </c>
      <c r="E313" t="s">
        <v>77</v>
      </c>
    </row>
    <row r="314" spans="1:5" x14ac:dyDescent="0.2">
      <c r="A314">
        <v>324</v>
      </c>
      <c r="B314" t="s">
        <v>49</v>
      </c>
      <c r="C314" t="s">
        <v>550</v>
      </c>
      <c r="D314" t="s">
        <v>551</v>
      </c>
      <c r="E314" t="s">
        <v>77</v>
      </c>
    </row>
    <row r="315" spans="1:5" x14ac:dyDescent="0.2">
      <c r="A315">
        <v>325</v>
      </c>
      <c r="B315" t="s">
        <v>1221</v>
      </c>
      <c r="C315" t="s">
        <v>77</v>
      </c>
      <c r="D315" t="s">
        <v>77</v>
      </c>
      <c r="E315" t="s">
        <v>77</v>
      </c>
    </row>
    <row r="316" spans="1:5" x14ac:dyDescent="0.2">
      <c r="A316">
        <v>326</v>
      </c>
      <c r="B316" t="s">
        <v>581</v>
      </c>
      <c r="C316" t="s">
        <v>550</v>
      </c>
      <c r="D316" t="s">
        <v>551</v>
      </c>
      <c r="E316" t="s">
        <v>77</v>
      </c>
    </row>
    <row r="317" spans="1:5" x14ac:dyDescent="0.2">
      <c r="A317">
        <v>327</v>
      </c>
      <c r="B317" t="s">
        <v>646</v>
      </c>
      <c r="C317" t="s">
        <v>647</v>
      </c>
      <c r="D317" t="s">
        <v>648</v>
      </c>
      <c r="E317" t="s">
        <v>77</v>
      </c>
    </row>
    <row r="318" spans="1:5" x14ac:dyDescent="0.2">
      <c r="A318">
        <v>328</v>
      </c>
      <c r="B318" t="s">
        <v>1222</v>
      </c>
      <c r="C318" t="s">
        <v>77</v>
      </c>
      <c r="D318" t="s">
        <v>77</v>
      </c>
      <c r="E318" t="s">
        <v>77</v>
      </c>
    </row>
    <row r="319" spans="1:5" x14ac:dyDescent="0.2">
      <c r="A319">
        <v>329</v>
      </c>
      <c r="B319" t="s">
        <v>41</v>
      </c>
      <c r="C319" t="s">
        <v>647</v>
      </c>
      <c r="D319" t="s">
        <v>648</v>
      </c>
      <c r="E319" t="s">
        <v>77</v>
      </c>
    </row>
    <row r="320" spans="1:5" x14ac:dyDescent="0.2">
      <c r="A320">
        <v>330</v>
      </c>
      <c r="B320" t="s">
        <v>63</v>
      </c>
      <c r="C320" t="s">
        <v>692</v>
      </c>
      <c r="D320" t="s">
        <v>693</v>
      </c>
      <c r="E320" t="s">
        <v>77</v>
      </c>
    </row>
    <row r="321" spans="1:5" x14ac:dyDescent="0.2">
      <c r="A321">
        <v>331</v>
      </c>
      <c r="B321" t="s">
        <v>1066</v>
      </c>
      <c r="C321" t="s">
        <v>1063</v>
      </c>
      <c r="D321" t="s">
        <v>1064</v>
      </c>
      <c r="E321" t="s">
        <v>77</v>
      </c>
    </row>
    <row r="322" spans="1:5" x14ac:dyDescent="0.2">
      <c r="A322">
        <v>332</v>
      </c>
      <c r="B322" t="s">
        <v>2420</v>
      </c>
      <c r="C322" t="s">
        <v>550</v>
      </c>
      <c r="D322" t="s">
        <v>551</v>
      </c>
      <c r="E322" t="s">
        <v>77</v>
      </c>
    </row>
    <row r="323" spans="1:5" x14ac:dyDescent="0.2">
      <c r="A323">
        <v>333</v>
      </c>
      <c r="B323" t="s">
        <v>1223</v>
      </c>
      <c r="C323" t="s">
        <v>77</v>
      </c>
      <c r="D323" t="s">
        <v>77</v>
      </c>
      <c r="E323" t="s">
        <v>77</v>
      </c>
    </row>
    <row r="324" spans="1:5" x14ac:dyDescent="0.2">
      <c r="A324">
        <v>334</v>
      </c>
      <c r="B324" t="s">
        <v>73</v>
      </c>
      <c r="C324" t="s">
        <v>550</v>
      </c>
      <c r="D324" t="s">
        <v>551</v>
      </c>
      <c r="E324" t="s">
        <v>77</v>
      </c>
    </row>
    <row r="325" spans="1:5" x14ac:dyDescent="0.2">
      <c r="A325">
        <v>335</v>
      </c>
      <c r="B325" t="s">
        <v>51</v>
      </c>
      <c r="C325" t="s">
        <v>550</v>
      </c>
      <c r="D325" t="s">
        <v>551</v>
      </c>
      <c r="E325" t="s">
        <v>77</v>
      </c>
    </row>
    <row r="326" spans="1:5" x14ac:dyDescent="0.2">
      <c r="A326">
        <v>336</v>
      </c>
      <c r="B326" t="s">
        <v>1224</v>
      </c>
      <c r="C326" t="s">
        <v>77</v>
      </c>
      <c r="D326" t="s">
        <v>77</v>
      </c>
      <c r="E326" t="s">
        <v>77</v>
      </c>
    </row>
    <row r="327" spans="1:5" x14ac:dyDescent="0.2">
      <c r="A327">
        <v>337</v>
      </c>
      <c r="B327" t="s">
        <v>1225</v>
      </c>
      <c r="C327" t="s">
        <v>77</v>
      </c>
      <c r="D327" t="s">
        <v>77</v>
      </c>
      <c r="E327" t="s">
        <v>77</v>
      </c>
    </row>
    <row r="328" spans="1:5" x14ac:dyDescent="0.2">
      <c r="A328">
        <v>338</v>
      </c>
      <c r="B328" t="s">
        <v>1226</v>
      </c>
      <c r="C328" t="s">
        <v>77</v>
      </c>
      <c r="D328" t="s">
        <v>77</v>
      </c>
      <c r="E328" t="s">
        <v>77</v>
      </c>
    </row>
    <row r="329" spans="1:5" x14ac:dyDescent="0.2">
      <c r="A329">
        <v>339</v>
      </c>
      <c r="B329" t="s">
        <v>1227</v>
      </c>
      <c r="C329" t="s">
        <v>77</v>
      </c>
      <c r="D329" t="s">
        <v>77</v>
      </c>
      <c r="E329" t="s">
        <v>77</v>
      </c>
    </row>
    <row r="330" spans="1:5" x14ac:dyDescent="0.2">
      <c r="A330">
        <v>340</v>
      </c>
      <c r="B330" t="s">
        <v>1228</v>
      </c>
      <c r="C330" t="s">
        <v>77</v>
      </c>
      <c r="D330" t="s">
        <v>77</v>
      </c>
      <c r="E330" t="s">
        <v>77</v>
      </c>
    </row>
    <row r="331" spans="1:5" x14ac:dyDescent="0.2">
      <c r="A331">
        <v>341</v>
      </c>
      <c r="B331" t="s">
        <v>1229</v>
      </c>
      <c r="C331" t="s">
        <v>77</v>
      </c>
      <c r="D331" t="s">
        <v>77</v>
      </c>
      <c r="E331" t="s">
        <v>77</v>
      </c>
    </row>
    <row r="332" spans="1:5" x14ac:dyDescent="0.2">
      <c r="A332">
        <v>342</v>
      </c>
      <c r="B332" t="s">
        <v>579</v>
      </c>
      <c r="C332" t="s">
        <v>550</v>
      </c>
      <c r="D332" t="s">
        <v>551</v>
      </c>
      <c r="E332" t="s">
        <v>77</v>
      </c>
    </row>
    <row r="333" spans="1:5" x14ac:dyDescent="0.2">
      <c r="A333">
        <v>343</v>
      </c>
      <c r="B333" t="s">
        <v>580</v>
      </c>
      <c r="C333" t="s">
        <v>550</v>
      </c>
      <c r="D333" t="s">
        <v>551</v>
      </c>
      <c r="E333" t="s">
        <v>77</v>
      </c>
    </row>
    <row r="334" spans="1:5" x14ac:dyDescent="0.2">
      <c r="A334">
        <v>344</v>
      </c>
      <c r="B334" t="s">
        <v>1230</v>
      </c>
      <c r="C334" t="s">
        <v>77</v>
      </c>
      <c r="D334" t="s">
        <v>77</v>
      </c>
      <c r="E334" t="s">
        <v>77</v>
      </c>
    </row>
    <row r="335" spans="1:5" x14ac:dyDescent="0.2">
      <c r="A335">
        <v>345</v>
      </c>
      <c r="B335" t="s">
        <v>1059</v>
      </c>
      <c r="C335" t="s">
        <v>1049</v>
      </c>
      <c r="D335" t="s">
        <v>1050</v>
      </c>
      <c r="E335" t="s">
        <v>77</v>
      </c>
    </row>
    <row r="336" spans="1:5" x14ac:dyDescent="0.2">
      <c r="A336">
        <v>346</v>
      </c>
      <c r="B336" t="s">
        <v>1058</v>
      </c>
      <c r="C336" t="s">
        <v>1049</v>
      </c>
      <c r="D336" t="s">
        <v>1050</v>
      </c>
      <c r="E336" t="s">
        <v>77</v>
      </c>
    </row>
    <row r="337" spans="1:5" x14ac:dyDescent="0.2">
      <c r="A337">
        <v>347</v>
      </c>
      <c r="B337" t="s">
        <v>1060</v>
      </c>
      <c r="C337" t="s">
        <v>1049</v>
      </c>
      <c r="D337" t="s">
        <v>1050</v>
      </c>
      <c r="E337" t="s">
        <v>77</v>
      </c>
    </row>
    <row r="338" spans="1:5" x14ac:dyDescent="0.2">
      <c r="A338">
        <v>348</v>
      </c>
      <c r="B338" t="s">
        <v>1062</v>
      </c>
      <c r="C338" t="s">
        <v>1063</v>
      </c>
      <c r="D338" t="s">
        <v>1064</v>
      </c>
      <c r="E338" t="s">
        <v>77</v>
      </c>
    </row>
    <row r="339" spans="1:5" x14ac:dyDescent="0.2">
      <c r="A339">
        <v>349</v>
      </c>
      <c r="B339" t="s">
        <v>578</v>
      </c>
      <c r="C339" t="s">
        <v>550</v>
      </c>
      <c r="D339" t="s">
        <v>551</v>
      </c>
      <c r="E339" t="s">
        <v>77</v>
      </c>
    </row>
    <row r="340" spans="1:5" x14ac:dyDescent="0.2">
      <c r="A340">
        <v>350</v>
      </c>
      <c r="B340" t="s">
        <v>1061</v>
      </c>
      <c r="C340" t="s">
        <v>1049</v>
      </c>
      <c r="D340" t="s">
        <v>1050</v>
      </c>
      <c r="E340" t="s">
        <v>77</v>
      </c>
    </row>
    <row r="341" spans="1:5" x14ac:dyDescent="0.2">
      <c r="A341">
        <v>351</v>
      </c>
      <c r="B341" t="s">
        <v>1232</v>
      </c>
      <c r="C341" t="s">
        <v>77</v>
      </c>
      <c r="D341" t="s">
        <v>77</v>
      </c>
      <c r="E341" t="s">
        <v>77</v>
      </c>
    </row>
    <row r="342" spans="1:5" x14ac:dyDescent="0.2">
      <c r="A342">
        <v>352</v>
      </c>
      <c r="B342" t="s">
        <v>1233</v>
      </c>
      <c r="C342" t="s">
        <v>77</v>
      </c>
      <c r="D342" t="s">
        <v>77</v>
      </c>
      <c r="E342" t="s">
        <v>77</v>
      </c>
    </row>
    <row r="343" spans="1:5" x14ac:dyDescent="0.2">
      <c r="A343">
        <v>353</v>
      </c>
      <c r="B343" t="s">
        <v>1048</v>
      </c>
      <c r="C343" t="s">
        <v>1049</v>
      </c>
      <c r="D343" t="s">
        <v>1050</v>
      </c>
      <c r="E343" t="s">
        <v>77</v>
      </c>
    </row>
    <row r="344" spans="1:5" x14ac:dyDescent="0.2">
      <c r="A344">
        <v>354</v>
      </c>
      <c r="B344" t="s">
        <v>1237</v>
      </c>
      <c r="C344" t="s">
        <v>77</v>
      </c>
      <c r="D344" t="s">
        <v>77</v>
      </c>
      <c r="E344" t="s">
        <v>77</v>
      </c>
    </row>
    <row r="345" spans="1:5" x14ac:dyDescent="0.2">
      <c r="A345">
        <v>355</v>
      </c>
      <c r="B345" t="s">
        <v>1238</v>
      </c>
      <c r="C345" t="s">
        <v>77</v>
      </c>
      <c r="D345" t="s">
        <v>77</v>
      </c>
      <c r="E345" t="s">
        <v>77</v>
      </c>
    </row>
    <row r="346" spans="1:5" x14ac:dyDescent="0.2">
      <c r="A346">
        <v>356</v>
      </c>
      <c r="B346" t="s">
        <v>875</v>
      </c>
      <c r="C346" t="s">
        <v>876</v>
      </c>
      <c r="D346" t="s">
        <v>877</v>
      </c>
      <c r="E346" t="s">
        <v>77</v>
      </c>
    </row>
    <row r="347" spans="1:5" x14ac:dyDescent="0.2">
      <c r="A347">
        <v>357</v>
      </c>
      <c r="B347" t="s">
        <v>878</v>
      </c>
      <c r="C347" t="s">
        <v>876</v>
      </c>
      <c r="D347" t="s">
        <v>877</v>
      </c>
      <c r="E347" t="s">
        <v>77</v>
      </c>
    </row>
    <row r="348" spans="1:5" x14ac:dyDescent="0.2">
      <c r="A348">
        <v>358</v>
      </c>
      <c r="B348" t="s">
        <v>879</v>
      </c>
      <c r="C348" t="s">
        <v>876</v>
      </c>
      <c r="D348" t="s">
        <v>877</v>
      </c>
      <c r="E348" t="s">
        <v>77</v>
      </c>
    </row>
    <row r="349" spans="1:5" x14ac:dyDescent="0.2">
      <c r="A349">
        <v>359</v>
      </c>
      <c r="B349" t="s">
        <v>1458</v>
      </c>
      <c r="C349" t="s">
        <v>77</v>
      </c>
      <c r="D349" t="s">
        <v>77</v>
      </c>
      <c r="E349" t="s">
        <v>77</v>
      </c>
    </row>
    <row r="350" spans="1:5" x14ac:dyDescent="0.2">
      <c r="A350">
        <v>360</v>
      </c>
      <c r="B350" t="s">
        <v>536</v>
      </c>
      <c r="C350" t="s">
        <v>533</v>
      </c>
      <c r="D350" t="s">
        <v>534</v>
      </c>
      <c r="E350" t="s">
        <v>77</v>
      </c>
    </row>
    <row r="351" spans="1:5" x14ac:dyDescent="0.2">
      <c r="A351">
        <v>361</v>
      </c>
      <c r="B351" t="s">
        <v>818</v>
      </c>
      <c r="C351" t="s">
        <v>791</v>
      </c>
      <c r="D351" t="s">
        <v>792</v>
      </c>
      <c r="E351" t="s">
        <v>77</v>
      </c>
    </row>
    <row r="352" spans="1:5" x14ac:dyDescent="0.2">
      <c r="A352">
        <v>362</v>
      </c>
      <c r="B352" t="s">
        <v>819</v>
      </c>
      <c r="C352" t="s">
        <v>791</v>
      </c>
      <c r="D352" t="s">
        <v>792</v>
      </c>
      <c r="E352" t="s">
        <v>77</v>
      </c>
    </row>
    <row r="353" spans="1:5" x14ac:dyDescent="0.2">
      <c r="A353">
        <v>363</v>
      </c>
      <c r="B353" t="s">
        <v>820</v>
      </c>
      <c r="C353" t="s">
        <v>791</v>
      </c>
      <c r="D353" t="s">
        <v>792</v>
      </c>
      <c r="E353" t="s">
        <v>77</v>
      </c>
    </row>
    <row r="354" spans="1:5" x14ac:dyDescent="0.2">
      <c r="A354">
        <v>364</v>
      </c>
      <c r="B354" t="s">
        <v>821</v>
      </c>
      <c r="C354" t="s">
        <v>791</v>
      </c>
      <c r="D354" t="s">
        <v>792</v>
      </c>
      <c r="E354" t="s">
        <v>77</v>
      </c>
    </row>
    <row r="355" spans="1:5" x14ac:dyDescent="0.2">
      <c r="A355">
        <v>365</v>
      </c>
      <c r="B355" t="s">
        <v>2548</v>
      </c>
      <c r="C355" t="s">
        <v>791</v>
      </c>
      <c r="D355" t="s">
        <v>792</v>
      </c>
      <c r="E355" t="s">
        <v>77</v>
      </c>
    </row>
    <row r="356" spans="1:5" x14ac:dyDescent="0.2">
      <c r="A356">
        <v>366</v>
      </c>
      <c r="B356" t="s">
        <v>614</v>
      </c>
      <c r="C356" t="s">
        <v>613</v>
      </c>
      <c r="D356" t="s">
        <v>614</v>
      </c>
      <c r="E356" t="s">
        <v>77</v>
      </c>
    </row>
    <row r="357" spans="1:5" x14ac:dyDescent="0.2">
      <c r="A357">
        <v>367</v>
      </c>
      <c r="B357" t="s">
        <v>974</v>
      </c>
      <c r="C357" t="s">
        <v>933</v>
      </c>
      <c r="D357" t="s">
        <v>934</v>
      </c>
      <c r="E357" t="s">
        <v>77</v>
      </c>
    </row>
    <row r="358" spans="1:5" x14ac:dyDescent="0.2">
      <c r="A358">
        <v>368</v>
      </c>
      <c r="B358" t="s">
        <v>1511</v>
      </c>
      <c r="C358" t="s">
        <v>77</v>
      </c>
      <c r="D358" t="s">
        <v>77</v>
      </c>
      <c r="E358" t="s">
        <v>77</v>
      </c>
    </row>
    <row r="359" spans="1:5" x14ac:dyDescent="0.2">
      <c r="A359">
        <v>369</v>
      </c>
      <c r="B359" t="s">
        <v>664</v>
      </c>
      <c r="C359" t="s">
        <v>653</v>
      </c>
      <c r="D359" t="s">
        <v>654</v>
      </c>
      <c r="E359" t="s">
        <v>77</v>
      </c>
    </row>
    <row r="360" spans="1:5" x14ac:dyDescent="0.2">
      <c r="A360">
        <v>370</v>
      </c>
      <c r="B360" t="s">
        <v>1046</v>
      </c>
      <c r="C360" t="s">
        <v>1035</v>
      </c>
      <c r="D360" t="s">
        <v>1036</v>
      </c>
      <c r="E360" t="s">
        <v>77</v>
      </c>
    </row>
    <row r="361" spans="1:5" x14ac:dyDescent="0.2">
      <c r="A361">
        <v>371</v>
      </c>
      <c r="B361" t="s">
        <v>1047</v>
      </c>
      <c r="C361" t="s">
        <v>1035</v>
      </c>
      <c r="D361" t="s">
        <v>1036</v>
      </c>
      <c r="E361" t="s">
        <v>77</v>
      </c>
    </row>
    <row r="362" spans="1:5" x14ac:dyDescent="0.2">
      <c r="A362">
        <v>372</v>
      </c>
      <c r="B362" t="s">
        <v>1514</v>
      </c>
      <c r="C362" t="s">
        <v>77</v>
      </c>
      <c r="D362" t="s">
        <v>77</v>
      </c>
      <c r="E362" t="s">
        <v>77</v>
      </c>
    </row>
    <row r="363" spans="1:5" x14ac:dyDescent="0.2">
      <c r="A363">
        <v>373</v>
      </c>
      <c r="B363" t="s">
        <v>1012</v>
      </c>
      <c r="C363" t="s">
        <v>1008</v>
      </c>
      <c r="D363" t="s">
        <v>1009</v>
      </c>
      <c r="E363" t="s">
        <v>77</v>
      </c>
    </row>
    <row r="364" spans="1:5" x14ac:dyDescent="0.2">
      <c r="A364">
        <v>374</v>
      </c>
      <c r="B364" t="s">
        <v>1041</v>
      </c>
      <c r="C364" t="s">
        <v>1035</v>
      </c>
      <c r="D364" t="s">
        <v>1036</v>
      </c>
      <c r="E364" t="s">
        <v>1515</v>
      </c>
    </row>
    <row r="365" spans="1:5" x14ac:dyDescent="0.2">
      <c r="A365">
        <v>375</v>
      </c>
      <c r="B365" t="s">
        <v>1013</v>
      </c>
      <c r="C365" t="s">
        <v>1008</v>
      </c>
      <c r="D365" t="s">
        <v>1009</v>
      </c>
      <c r="E365" t="s">
        <v>77</v>
      </c>
    </row>
    <row r="366" spans="1:5" x14ac:dyDescent="0.2">
      <c r="A366">
        <v>376</v>
      </c>
      <c r="B366" t="s">
        <v>1014</v>
      </c>
      <c r="C366" t="s">
        <v>1008</v>
      </c>
      <c r="D366" t="s">
        <v>1009</v>
      </c>
      <c r="E366" t="s">
        <v>77</v>
      </c>
    </row>
    <row r="367" spans="1:5" x14ac:dyDescent="0.2">
      <c r="A367">
        <v>377</v>
      </c>
      <c r="B367" t="s">
        <v>1015</v>
      </c>
      <c r="C367" t="s">
        <v>1008</v>
      </c>
      <c r="D367" t="s">
        <v>1009</v>
      </c>
      <c r="E367" t="s">
        <v>77</v>
      </c>
    </row>
    <row r="368" spans="1:5" x14ac:dyDescent="0.2">
      <c r="A368">
        <v>378</v>
      </c>
      <c r="B368" t="s">
        <v>1043</v>
      </c>
      <c r="C368" t="s">
        <v>1035</v>
      </c>
      <c r="D368" t="s">
        <v>1036</v>
      </c>
      <c r="E368" t="s">
        <v>77</v>
      </c>
    </row>
    <row r="369" spans="1:5" x14ac:dyDescent="0.2">
      <c r="A369">
        <v>379</v>
      </c>
      <c r="B369" t="s">
        <v>1044</v>
      </c>
      <c r="C369" t="s">
        <v>1035</v>
      </c>
      <c r="D369" t="s">
        <v>1036</v>
      </c>
      <c r="E369" t="s">
        <v>77</v>
      </c>
    </row>
    <row r="370" spans="1:5" x14ac:dyDescent="0.2">
      <c r="A370">
        <v>380</v>
      </c>
      <c r="B370" t="s">
        <v>1045</v>
      </c>
      <c r="C370" t="s">
        <v>1035</v>
      </c>
      <c r="D370" t="s">
        <v>1036</v>
      </c>
      <c r="E370" t="s">
        <v>77</v>
      </c>
    </row>
    <row r="371" spans="1:5" x14ac:dyDescent="0.2">
      <c r="A371">
        <v>381</v>
      </c>
      <c r="B371" t="s">
        <v>1516</v>
      </c>
      <c r="C371" t="s">
        <v>77</v>
      </c>
      <c r="D371" t="s">
        <v>77</v>
      </c>
      <c r="E371" t="s">
        <v>77</v>
      </c>
    </row>
    <row r="372" spans="1:5" x14ac:dyDescent="0.2">
      <c r="A372">
        <v>382</v>
      </c>
      <c r="B372" t="s">
        <v>1011</v>
      </c>
      <c r="C372" t="s">
        <v>1008</v>
      </c>
      <c r="D372" t="s">
        <v>1009</v>
      </c>
      <c r="E372" t="s">
        <v>77</v>
      </c>
    </row>
    <row r="373" spans="1:5" x14ac:dyDescent="0.2">
      <c r="A373">
        <v>383</v>
      </c>
      <c r="B373" t="s">
        <v>1042</v>
      </c>
      <c r="C373" t="s">
        <v>1035</v>
      </c>
      <c r="D373" t="s">
        <v>1036</v>
      </c>
      <c r="E373" t="s">
        <v>77</v>
      </c>
    </row>
    <row r="374" spans="1:5" x14ac:dyDescent="0.2">
      <c r="A374">
        <v>384</v>
      </c>
      <c r="B374" t="s">
        <v>1010</v>
      </c>
      <c r="C374" t="s">
        <v>1008</v>
      </c>
      <c r="D374" t="s">
        <v>1009</v>
      </c>
      <c r="E374" t="s">
        <v>77</v>
      </c>
    </row>
    <row r="375" spans="1:5" x14ac:dyDescent="0.2">
      <c r="A375">
        <v>385</v>
      </c>
      <c r="B375" t="s">
        <v>543</v>
      </c>
      <c r="C375" t="s">
        <v>538</v>
      </c>
      <c r="D375" t="s">
        <v>539</v>
      </c>
      <c r="E375" t="s">
        <v>77</v>
      </c>
    </row>
    <row r="376" spans="1:5" x14ac:dyDescent="0.2">
      <c r="A376">
        <v>386</v>
      </c>
      <c r="B376" t="s">
        <v>1040</v>
      </c>
      <c r="C376" t="s">
        <v>1035</v>
      </c>
      <c r="D376" t="s">
        <v>1036</v>
      </c>
      <c r="E376" t="s">
        <v>77</v>
      </c>
    </row>
    <row r="377" spans="1:5" x14ac:dyDescent="0.2">
      <c r="A377">
        <v>387</v>
      </c>
      <c r="B377" t="s">
        <v>925</v>
      </c>
      <c r="C377" t="s">
        <v>911</v>
      </c>
      <c r="D377" t="s">
        <v>912</v>
      </c>
      <c r="E377" t="s">
        <v>77</v>
      </c>
    </row>
    <row r="378" spans="1:5" x14ac:dyDescent="0.2">
      <c r="A378">
        <v>388</v>
      </c>
      <c r="B378" t="s">
        <v>477</v>
      </c>
      <c r="C378" t="s">
        <v>78</v>
      </c>
      <c r="D378" t="s">
        <v>79</v>
      </c>
      <c r="E378" t="s">
        <v>77</v>
      </c>
    </row>
    <row r="379" spans="1:5" x14ac:dyDescent="0.2">
      <c r="A379">
        <v>389</v>
      </c>
      <c r="B379" t="s">
        <v>478</v>
      </c>
      <c r="C379" t="s">
        <v>78</v>
      </c>
      <c r="D379" t="s">
        <v>79</v>
      </c>
      <c r="E379" t="s">
        <v>77</v>
      </c>
    </row>
    <row r="380" spans="1:5" x14ac:dyDescent="0.2">
      <c r="A380">
        <v>390</v>
      </c>
      <c r="B380" t="s">
        <v>1517</v>
      </c>
      <c r="C380" t="s">
        <v>77</v>
      </c>
      <c r="D380" t="s">
        <v>77</v>
      </c>
      <c r="E380" t="s">
        <v>77</v>
      </c>
    </row>
    <row r="381" spans="1:5" x14ac:dyDescent="0.2">
      <c r="A381">
        <v>391</v>
      </c>
      <c r="B381" t="s">
        <v>2634</v>
      </c>
      <c r="C381" t="s">
        <v>77</v>
      </c>
      <c r="D381" t="s">
        <v>77</v>
      </c>
      <c r="E381" t="s">
        <v>77</v>
      </c>
    </row>
    <row r="382" spans="1:5" x14ac:dyDescent="0.2">
      <c r="A382">
        <v>392</v>
      </c>
      <c r="B382" t="s">
        <v>2540</v>
      </c>
      <c r="C382" t="s">
        <v>736</v>
      </c>
      <c r="D382" t="s">
        <v>737</v>
      </c>
      <c r="E382" t="s">
        <v>77</v>
      </c>
    </row>
    <row r="383" spans="1:5" x14ac:dyDescent="0.2">
      <c r="A383">
        <v>393</v>
      </c>
      <c r="B383" t="s">
        <v>2398</v>
      </c>
      <c r="C383" t="s">
        <v>78</v>
      </c>
      <c r="D383" t="s">
        <v>79</v>
      </c>
      <c r="E383" t="s">
        <v>77</v>
      </c>
    </row>
    <row r="384" spans="1:5" x14ac:dyDescent="0.2">
      <c r="A384">
        <v>394</v>
      </c>
      <c r="B384" t="s">
        <v>2399</v>
      </c>
      <c r="C384" t="s">
        <v>78</v>
      </c>
      <c r="D384" t="s">
        <v>79</v>
      </c>
      <c r="E384" t="s">
        <v>77</v>
      </c>
    </row>
    <row r="385" spans="1:5" x14ac:dyDescent="0.2">
      <c r="A385">
        <v>395</v>
      </c>
      <c r="B385" t="s">
        <v>973</v>
      </c>
      <c r="C385" t="s">
        <v>933</v>
      </c>
      <c r="D385" t="s">
        <v>934</v>
      </c>
      <c r="E385" t="s">
        <v>77</v>
      </c>
    </row>
    <row r="386" spans="1:5" x14ac:dyDescent="0.2">
      <c r="A386">
        <v>396</v>
      </c>
      <c r="B386" t="s">
        <v>841</v>
      </c>
      <c r="C386" t="s">
        <v>839</v>
      </c>
      <c r="D386" t="s">
        <v>840</v>
      </c>
      <c r="E386" t="s">
        <v>77</v>
      </c>
    </row>
    <row r="387" spans="1:5" x14ac:dyDescent="0.2">
      <c r="A387">
        <v>397</v>
      </c>
      <c r="B387" t="s">
        <v>842</v>
      </c>
      <c r="C387" t="s">
        <v>839</v>
      </c>
      <c r="D387" t="s">
        <v>840</v>
      </c>
      <c r="E387" t="s">
        <v>77</v>
      </c>
    </row>
    <row r="388" spans="1:5" x14ac:dyDescent="0.2">
      <c r="A388">
        <v>398</v>
      </c>
      <c r="B388" t="s">
        <v>689</v>
      </c>
      <c r="C388" t="s">
        <v>680</v>
      </c>
      <c r="D388" t="s">
        <v>681</v>
      </c>
      <c r="E388" t="s">
        <v>77</v>
      </c>
    </row>
    <row r="389" spans="1:5" x14ac:dyDescent="0.2">
      <c r="A389">
        <v>399</v>
      </c>
      <c r="B389" t="s">
        <v>690</v>
      </c>
      <c r="C389" t="s">
        <v>680</v>
      </c>
      <c r="D389" t="s">
        <v>681</v>
      </c>
      <c r="E389" t="s">
        <v>77</v>
      </c>
    </row>
    <row r="390" spans="1:5" x14ac:dyDescent="0.2">
      <c r="A390">
        <v>400</v>
      </c>
      <c r="B390" t="s">
        <v>691</v>
      </c>
      <c r="C390" t="s">
        <v>680</v>
      </c>
      <c r="D390" t="s">
        <v>681</v>
      </c>
      <c r="E390" t="s">
        <v>77</v>
      </c>
    </row>
    <row r="391" spans="1:5" x14ac:dyDescent="0.2">
      <c r="A391">
        <v>401</v>
      </c>
      <c r="B391" t="s">
        <v>688</v>
      </c>
      <c r="C391" t="s">
        <v>680</v>
      </c>
      <c r="D391" t="s">
        <v>681</v>
      </c>
      <c r="E391" t="s">
        <v>77</v>
      </c>
    </row>
    <row r="392" spans="1:5" x14ac:dyDescent="0.2">
      <c r="A392">
        <v>402</v>
      </c>
      <c r="B392" t="s">
        <v>730</v>
      </c>
      <c r="C392" t="s">
        <v>724</v>
      </c>
      <c r="D392" t="s">
        <v>725</v>
      </c>
      <c r="E392" t="s">
        <v>77</v>
      </c>
    </row>
    <row r="393" spans="1:5" x14ac:dyDescent="0.2">
      <c r="A393">
        <v>403</v>
      </c>
      <c r="B393" t="s">
        <v>687</v>
      </c>
      <c r="C393" t="s">
        <v>680</v>
      </c>
      <c r="D393" t="s">
        <v>681</v>
      </c>
      <c r="E393" t="s">
        <v>77</v>
      </c>
    </row>
    <row r="394" spans="1:5" x14ac:dyDescent="0.2">
      <c r="A394">
        <v>404</v>
      </c>
      <c r="B394" t="s">
        <v>1020</v>
      </c>
      <c r="C394" t="s">
        <v>1016</v>
      </c>
      <c r="D394" t="s">
        <v>1017</v>
      </c>
      <c r="E394" t="s">
        <v>77</v>
      </c>
    </row>
    <row r="395" spans="1:5" x14ac:dyDescent="0.2">
      <c r="A395">
        <v>405</v>
      </c>
      <c r="B395" t="s">
        <v>1541</v>
      </c>
      <c r="C395" t="s">
        <v>77</v>
      </c>
      <c r="D395" t="s">
        <v>77</v>
      </c>
      <c r="E395" t="s">
        <v>77</v>
      </c>
    </row>
    <row r="396" spans="1:5" x14ac:dyDescent="0.2">
      <c r="A396">
        <v>406</v>
      </c>
      <c r="B396" t="s">
        <v>1021</v>
      </c>
      <c r="C396" t="s">
        <v>1016</v>
      </c>
      <c r="D396" t="s">
        <v>1017</v>
      </c>
      <c r="E396" t="s">
        <v>77</v>
      </c>
    </row>
    <row r="397" spans="1:5" x14ac:dyDescent="0.2">
      <c r="A397">
        <v>407</v>
      </c>
      <c r="B397" t="s">
        <v>1022</v>
      </c>
      <c r="C397" t="s">
        <v>1016</v>
      </c>
      <c r="D397" t="s">
        <v>1017</v>
      </c>
      <c r="E397" t="s">
        <v>77</v>
      </c>
    </row>
    <row r="398" spans="1:5" x14ac:dyDescent="0.2">
      <c r="A398">
        <v>408</v>
      </c>
      <c r="B398" t="s">
        <v>1023</v>
      </c>
      <c r="C398" t="s">
        <v>1016</v>
      </c>
      <c r="D398" t="s">
        <v>1017</v>
      </c>
      <c r="E398" t="s">
        <v>77</v>
      </c>
    </row>
    <row r="399" spans="1:5" x14ac:dyDescent="0.2">
      <c r="A399">
        <v>409</v>
      </c>
      <c r="B399" t="s">
        <v>1024</v>
      </c>
      <c r="C399" t="s">
        <v>1016</v>
      </c>
      <c r="D399" t="s">
        <v>1017</v>
      </c>
      <c r="E399" t="s">
        <v>77</v>
      </c>
    </row>
    <row r="400" spans="1:5" x14ac:dyDescent="0.2">
      <c r="A400">
        <v>410</v>
      </c>
      <c r="B400" t="s">
        <v>1025</v>
      </c>
      <c r="C400" t="s">
        <v>1016</v>
      </c>
      <c r="D400" t="s">
        <v>1017</v>
      </c>
      <c r="E400" t="s">
        <v>77</v>
      </c>
    </row>
    <row r="401" spans="1:5" x14ac:dyDescent="0.2">
      <c r="A401">
        <v>411</v>
      </c>
      <c r="B401" t="s">
        <v>1026</v>
      </c>
      <c r="C401" t="s">
        <v>1016</v>
      </c>
      <c r="D401" t="s">
        <v>1017</v>
      </c>
      <c r="E401" t="s">
        <v>77</v>
      </c>
    </row>
    <row r="402" spans="1:5" x14ac:dyDescent="0.2">
      <c r="A402">
        <v>412</v>
      </c>
      <c r="B402" t="s">
        <v>1027</v>
      </c>
      <c r="C402" t="s">
        <v>1016</v>
      </c>
      <c r="D402" t="s">
        <v>1017</v>
      </c>
      <c r="E402" t="s">
        <v>77</v>
      </c>
    </row>
    <row r="403" spans="1:5" x14ac:dyDescent="0.2">
      <c r="A403">
        <v>413</v>
      </c>
      <c r="B403" t="s">
        <v>1028</v>
      </c>
      <c r="C403" t="s">
        <v>1016</v>
      </c>
      <c r="D403" t="s">
        <v>1017</v>
      </c>
      <c r="E403" t="s">
        <v>77</v>
      </c>
    </row>
    <row r="404" spans="1:5" x14ac:dyDescent="0.2">
      <c r="A404">
        <v>414</v>
      </c>
      <c r="B404" t="s">
        <v>1029</v>
      </c>
      <c r="C404" t="s">
        <v>1016</v>
      </c>
      <c r="D404" t="s">
        <v>1017</v>
      </c>
      <c r="E404" t="s">
        <v>77</v>
      </c>
    </row>
    <row r="405" spans="1:5" x14ac:dyDescent="0.2">
      <c r="A405">
        <v>415</v>
      </c>
      <c r="B405" t="s">
        <v>476</v>
      </c>
      <c r="C405" t="s">
        <v>78</v>
      </c>
      <c r="D405" t="s">
        <v>79</v>
      </c>
      <c r="E405" t="s">
        <v>77</v>
      </c>
    </row>
    <row r="406" spans="1:5" x14ac:dyDescent="0.2">
      <c r="A406">
        <v>416</v>
      </c>
      <c r="B406" t="s">
        <v>918</v>
      </c>
      <c r="C406" t="s">
        <v>911</v>
      </c>
      <c r="D406" t="s">
        <v>912</v>
      </c>
      <c r="E406" t="s">
        <v>77</v>
      </c>
    </row>
    <row r="407" spans="1:5" x14ac:dyDescent="0.2">
      <c r="A407">
        <v>417</v>
      </c>
      <c r="B407" t="s">
        <v>474</v>
      </c>
      <c r="C407" t="s">
        <v>78</v>
      </c>
      <c r="D407" t="s">
        <v>79</v>
      </c>
      <c r="E407" t="s">
        <v>77</v>
      </c>
    </row>
    <row r="408" spans="1:5" x14ac:dyDescent="0.2">
      <c r="A408">
        <v>418</v>
      </c>
      <c r="B408" t="s">
        <v>2594</v>
      </c>
      <c r="C408" t="s">
        <v>911</v>
      </c>
      <c r="D408" t="s">
        <v>912</v>
      </c>
      <c r="E408" t="s">
        <v>77</v>
      </c>
    </row>
    <row r="409" spans="1:5" x14ac:dyDescent="0.2">
      <c r="A409">
        <v>419</v>
      </c>
      <c r="B409" t="s">
        <v>475</v>
      </c>
      <c r="C409" t="s">
        <v>78</v>
      </c>
      <c r="D409" t="s">
        <v>79</v>
      </c>
      <c r="E409" t="s">
        <v>77</v>
      </c>
    </row>
    <row r="410" spans="1:5" x14ac:dyDescent="0.2">
      <c r="A410">
        <v>420</v>
      </c>
      <c r="B410" t="s">
        <v>920</v>
      </c>
      <c r="C410" t="s">
        <v>911</v>
      </c>
      <c r="D410" t="s">
        <v>912</v>
      </c>
      <c r="E410" t="s">
        <v>77</v>
      </c>
    </row>
    <row r="411" spans="1:5" x14ac:dyDescent="0.2">
      <c r="A411">
        <v>421</v>
      </c>
      <c r="B411" t="s">
        <v>921</v>
      </c>
      <c r="C411" t="s">
        <v>911</v>
      </c>
      <c r="D411" t="s">
        <v>912</v>
      </c>
      <c r="E411" t="s">
        <v>77</v>
      </c>
    </row>
    <row r="412" spans="1:5" x14ac:dyDescent="0.2">
      <c r="A412">
        <v>422</v>
      </c>
      <c r="B412" t="s">
        <v>922</v>
      </c>
      <c r="C412" t="s">
        <v>911</v>
      </c>
      <c r="D412" t="s">
        <v>912</v>
      </c>
      <c r="E412" t="s">
        <v>77</v>
      </c>
    </row>
    <row r="413" spans="1:5" x14ac:dyDescent="0.2">
      <c r="A413">
        <v>423</v>
      </c>
      <c r="B413" t="s">
        <v>923</v>
      </c>
      <c r="C413" t="s">
        <v>911</v>
      </c>
      <c r="D413" t="s">
        <v>912</v>
      </c>
      <c r="E413" t="s">
        <v>77</v>
      </c>
    </row>
    <row r="414" spans="1:5" x14ac:dyDescent="0.2">
      <c r="A414">
        <v>424</v>
      </c>
      <c r="B414" t="s">
        <v>924</v>
      </c>
      <c r="C414" t="s">
        <v>911</v>
      </c>
      <c r="D414" t="s">
        <v>912</v>
      </c>
      <c r="E414" t="s">
        <v>77</v>
      </c>
    </row>
    <row r="415" spans="1:5" x14ac:dyDescent="0.2">
      <c r="A415">
        <v>425</v>
      </c>
      <c r="B415" t="s">
        <v>1542</v>
      </c>
      <c r="C415" t="s">
        <v>77</v>
      </c>
      <c r="D415" t="s">
        <v>77</v>
      </c>
      <c r="E415" t="s">
        <v>77</v>
      </c>
    </row>
    <row r="416" spans="1:5" x14ac:dyDescent="0.2">
      <c r="A416">
        <v>426</v>
      </c>
      <c r="B416" t="s">
        <v>1019</v>
      </c>
      <c r="C416" t="s">
        <v>1016</v>
      </c>
      <c r="D416" t="s">
        <v>1017</v>
      </c>
      <c r="E416" t="s">
        <v>77</v>
      </c>
    </row>
    <row r="417" spans="1:5" x14ac:dyDescent="0.2">
      <c r="A417">
        <v>427</v>
      </c>
      <c r="B417" t="s">
        <v>919</v>
      </c>
      <c r="C417" t="s">
        <v>911</v>
      </c>
      <c r="D417" t="s">
        <v>912</v>
      </c>
      <c r="E417" t="s">
        <v>77</v>
      </c>
    </row>
    <row r="418" spans="1:5" x14ac:dyDescent="0.2">
      <c r="A418">
        <v>428</v>
      </c>
      <c r="B418" t="s">
        <v>1543</v>
      </c>
      <c r="C418" t="s">
        <v>77</v>
      </c>
      <c r="D418" t="s">
        <v>77</v>
      </c>
      <c r="E418" t="s">
        <v>77</v>
      </c>
    </row>
    <row r="419" spans="1:5" x14ac:dyDescent="0.2">
      <c r="A419">
        <v>429</v>
      </c>
      <c r="B419" t="s">
        <v>634</v>
      </c>
      <c r="C419" t="s">
        <v>613</v>
      </c>
      <c r="D419" t="s">
        <v>614</v>
      </c>
      <c r="E419" t="s">
        <v>77</v>
      </c>
    </row>
    <row r="420" spans="1:5" x14ac:dyDescent="0.2">
      <c r="A420">
        <v>430</v>
      </c>
      <c r="B420" t="s">
        <v>2484</v>
      </c>
      <c r="C420" t="s">
        <v>613</v>
      </c>
      <c r="D420" t="s">
        <v>614</v>
      </c>
      <c r="E420" t="s">
        <v>77</v>
      </c>
    </row>
    <row r="421" spans="1:5" x14ac:dyDescent="0.2">
      <c r="A421">
        <v>431</v>
      </c>
      <c r="B421" t="s">
        <v>1544</v>
      </c>
      <c r="C421" t="s">
        <v>77</v>
      </c>
      <c r="D421" t="s">
        <v>77</v>
      </c>
      <c r="E421" t="s">
        <v>77</v>
      </c>
    </row>
    <row r="422" spans="1:5" x14ac:dyDescent="0.2">
      <c r="A422">
        <v>432</v>
      </c>
      <c r="B422" t="s">
        <v>1545</v>
      </c>
      <c r="C422" t="s">
        <v>77</v>
      </c>
      <c r="D422" t="s">
        <v>77</v>
      </c>
      <c r="E422" t="s">
        <v>77</v>
      </c>
    </row>
    <row r="423" spans="1:5" x14ac:dyDescent="0.2">
      <c r="A423">
        <v>433</v>
      </c>
      <c r="B423" t="s">
        <v>1546</v>
      </c>
      <c r="C423" t="s">
        <v>77</v>
      </c>
      <c r="D423" t="s">
        <v>77</v>
      </c>
      <c r="E423" t="s">
        <v>77</v>
      </c>
    </row>
    <row r="424" spans="1:5" x14ac:dyDescent="0.2">
      <c r="A424">
        <v>434</v>
      </c>
      <c r="B424" t="s">
        <v>1018</v>
      </c>
      <c r="C424" t="s">
        <v>1016</v>
      </c>
      <c r="D424" t="s">
        <v>1017</v>
      </c>
      <c r="E424" t="s">
        <v>77</v>
      </c>
    </row>
    <row r="425" spans="1:5" x14ac:dyDescent="0.2">
      <c r="A425">
        <v>435</v>
      </c>
      <c r="B425" t="s">
        <v>2421</v>
      </c>
      <c r="C425" t="s">
        <v>550</v>
      </c>
      <c r="D425" t="s">
        <v>551</v>
      </c>
      <c r="E425" t="s">
        <v>77</v>
      </c>
    </row>
    <row r="426" spans="1:5" x14ac:dyDescent="0.2">
      <c r="A426">
        <v>436</v>
      </c>
      <c r="B426" t="s">
        <v>1547</v>
      </c>
      <c r="C426" t="s">
        <v>77</v>
      </c>
      <c r="D426" t="s">
        <v>77</v>
      </c>
      <c r="E426" t="s">
        <v>77</v>
      </c>
    </row>
    <row r="427" spans="1:5" x14ac:dyDescent="0.2">
      <c r="A427">
        <v>437</v>
      </c>
      <c r="B427" t="s">
        <v>1548</v>
      </c>
      <c r="C427" t="s">
        <v>77</v>
      </c>
      <c r="D427" t="s">
        <v>77</v>
      </c>
      <c r="E427" t="s">
        <v>77</v>
      </c>
    </row>
    <row r="428" spans="1:5" x14ac:dyDescent="0.2">
      <c r="A428">
        <v>438</v>
      </c>
      <c r="B428" t="s">
        <v>473</v>
      </c>
      <c r="C428" t="s">
        <v>78</v>
      </c>
      <c r="D428" t="s">
        <v>79</v>
      </c>
      <c r="E428" t="s">
        <v>77</v>
      </c>
    </row>
    <row r="429" spans="1:5" x14ac:dyDescent="0.2">
      <c r="A429">
        <v>439</v>
      </c>
      <c r="B429" t="s">
        <v>1549</v>
      </c>
      <c r="C429" t="s">
        <v>77</v>
      </c>
      <c r="D429" t="s">
        <v>77</v>
      </c>
      <c r="E429" t="s">
        <v>77</v>
      </c>
    </row>
    <row r="430" spans="1:5" x14ac:dyDescent="0.2">
      <c r="A430">
        <v>440</v>
      </c>
      <c r="B430" t="s">
        <v>472</v>
      </c>
      <c r="C430" t="s">
        <v>78</v>
      </c>
      <c r="D430" t="s">
        <v>79</v>
      </c>
      <c r="E430" t="s">
        <v>77</v>
      </c>
    </row>
    <row r="431" spans="1:5" x14ac:dyDescent="0.2">
      <c r="A431">
        <v>441</v>
      </c>
      <c r="B431" t="s">
        <v>1555</v>
      </c>
      <c r="C431" t="s">
        <v>77</v>
      </c>
      <c r="D431" t="s">
        <v>77</v>
      </c>
      <c r="E431" t="s">
        <v>77</v>
      </c>
    </row>
    <row r="432" spans="1:5" x14ac:dyDescent="0.2">
      <c r="A432">
        <v>442</v>
      </c>
      <c r="B432" t="s">
        <v>635</v>
      </c>
      <c r="C432" t="s">
        <v>613</v>
      </c>
      <c r="D432" t="s">
        <v>614</v>
      </c>
      <c r="E432" t="s">
        <v>77</v>
      </c>
    </row>
    <row r="433" spans="1:5" x14ac:dyDescent="0.2">
      <c r="A433">
        <v>443</v>
      </c>
      <c r="B433" t="s">
        <v>816</v>
      </c>
      <c r="C433" t="s">
        <v>791</v>
      </c>
      <c r="D433" t="s">
        <v>792</v>
      </c>
      <c r="E433" t="s">
        <v>77</v>
      </c>
    </row>
    <row r="434" spans="1:5" x14ac:dyDescent="0.2">
      <c r="A434">
        <v>444</v>
      </c>
      <c r="B434" t="s">
        <v>817</v>
      </c>
      <c r="C434" t="s">
        <v>791</v>
      </c>
      <c r="D434" t="s">
        <v>792</v>
      </c>
      <c r="E434" t="s">
        <v>77</v>
      </c>
    </row>
    <row r="435" spans="1:5" x14ac:dyDescent="0.2">
      <c r="A435">
        <v>445</v>
      </c>
      <c r="B435" t="s">
        <v>1689</v>
      </c>
      <c r="C435" t="s">
        <v>791</v>
      </c>
      <c r="D435" t="s">
        <v>792</v>
      </c>
      <c r="E435" t="s">
        <v>77</v>
      </c>
    </row>
    <row r="436" spans="1:5" x14ac:dyDescent="0.2">
      <c r="A436">
        <v>446</v>
      </c>
      <c r="B436" t="s">
        <v>731</v>
      </c>
      <c r="C436" t="s">
        <v>724</v>
      </c>
      <c r="D436" t="s">
        <v>725</v>
      </c>
      <c r="E436" t="s">
        <v>1690</v>
      </c>
    </row>
    <row r="437" spans="1:5" x14ac:dyDescent="0.2">
      <c r="A437">
        <v>447</v>
      </c>
      <c r="B437" t="s">
        <v>1691</v>
      </c>
      <c r="C437" t="s">
        <v>77</v>
      </c>
      <c r="D437" t="s">
        <v>77</v>
      </c>
      <c r="E437" t="s">
        <v>77</v>
      </c>
    </row>
    <row r="438" spans="1:5" x14ac:dyDescent="0.2">
      <c r="A438">
        <v>448</v>
      </c>
      <c r="B438" t="s">
        <v>686</v>
      </c>
      <c r="C438" t="s">
        <v>680</v>
      </c>
      <c r="D438" t="s">
        <v>681</v>
      </c>
      <c r="E438" t="s">
        <v>77</v>
      </c>
    </row>
    <row r="439" spans="1:5" x14ac:dyDescent="0.2">
      <c r="A439">
        <v>449</v>
      </c>
      <c r="B439" t="s">
        <v>685</v>
      </c>
      <c r="C439" t="s">
        <v>680</v>
      </c>
      <c r="D439" t="s">
        <v>681</v>
      </c>
      <c r="E439" t="s">
        <v>77</v>
      </c>
    </row>
    <row r="440" spans="1:5" x14ac:dyDescent="0.2">
      <c r="A440">
        <v>450</v>
      </c>
      <c r="B440" t="s">
        <v>1692</v>
      </c>
      <c r="C440" t="s">
        <v>77</v>
      </c>
      <c r="D440" t="s">
        <v>77</v>
      </c>
      <c r="E440" t="s">
        <v>77</v>
      </c>
    </row>
    <row r="441" spans="1:5" x14ac:dyDescent="0.2">
      <c r="A441">
        <v>451</v>
      </c>
      <c r="B441" t="s">
        <v>649</v>
      </c>
      <c r="C441" t="s">
        <v>650</v>
      </c>
      <c r="D441" t="s">
        <v>651</v>
      </c>
      <c r="E441" t="s">
        <v>77</v>
      </c>
    </row>
    <row r="442" spans="1:5" x14ac:dyDescent="0.2">
      <c r="A442">
        <v>452</v>
      </c>
      <c r="B442" t="s">
        <v>1693</v>
      </c>
      <c r="C442" t="s">
        <v>77</v>
      </c>
      <c r="D442" t="s">
        <v>77</v>
      </c>
      <c r="E442" t="s">
        <v>77</v>
      </c>
    </row>
    <row r="443" spans="1:5" x14ac:dyDescent="0.2">
      <c r="A443">
        <v>453</v>
      </c>
      <c r="B443" t="s">
        <v>471</v>
      </c>
      <c r="C443" t="s">
        <v>78</v>
      </c>
      <c r="D443" t="s">
        <v>79</v>
      </c>
      <c r="E443" t="s">
        <v>77</v>
      </c>
    </row>
    <row r="444" spans="1:5" x14ac:dyDescent="0.2">
      <c r="A444">
        <v>454</v>
      </c>
      <c r="B444" t="s">
        <v>1694</v>
      </c>
      <c r="C444" t="s">
        <v>77</v>
      </c>
      <c r="D444" t="s">
        <v>77</v>
      </c>
      <c r="E444" t="s">
        <v>77</v>
      </c>
    </row>
    <row r="445" spans="1:5" x14ac:dyDescent="0.2">
      <c r="A445">
        <v>455</v>
      </c>
      <c r="B445" t="s">
        <v>1695</v>
      </c>
      <c r="C445" t="s">
        <v>77</v>
      </c>
      <c r="D445" t="s">
        <v>77</v>
      </c>
      <c r="E445" t="s">
        <v>77</v>
      </c>
    </row>
    <row r="446" spans="1:5" x14ac:dyDescent="0.2">
      <c r="A446">
        <v>456</v>
      </c>
      <c r="B446" t="s">
        <v>1697</v>
      </c>
      <c r="C446" t="s">
        <v>77</v>
      </c>
      <c r="D446" t="s">
        <v>77</v>
      </c>
      <c r="E446" t="s">
        <v>77</v>
      </c>
    </row>
    <row r="447" spans="1:5" x14ac:dyDescent="0.2">
      <c r="A447">
        <v>457</v>
      </c>
      <c r="B447" t="s">
        <v>1698</v>
      </c>
      <c r="C447" t="s">
        <v>77</v>
      </c>
      <c r="D447" t="s">
        <v>77</v>
      </c>
      <c r="E447" t="s">
        <v>77</v>
      </c>
    </row>
    <row r="448" spans="1:5" x14ac:dyDescent="0.2">
      <c r="A448">
        <v>458</v>
      </c>
      <c r="B448" t="s">
        <v>1081</v>
      </c>
      <c r="C448" t="s">
        <v>1070</v>
      </c>
      <c r="D448" t="s">
        <v>1071</v>
      </c>
      <c r="E448" t="s">
        <v>77</v>
      </c>
    </row>
    <row r="449" spans="1:5" x14ac:dyDescent="0.2">
      <c r="A449">
        <v>459</v>
      </c>
      <c r="B449" t="s">
        <v>2635</v>
      </c>
      <c r="C449" t="s">
        <v>77</v>
      </c>
      <c r="D449" t="s">
        <v>77</v>
      </c>
      <c r="E449" t="s">
        <v>77</v>
      </c>
    </row>
    <row r="450" spans="1:5" x14ac:dyDescent="0.2">
      <c r="A450">
        <v>460</v>
      </c>
      <c r="B450" t="s">
        <v>1699</v>
      </c>
      <c r="C450" t="s">
        <v>77</v>
      </c>
      <c r="D450" t="s">
        <v>77</v>
      </c>
      <c r="E450" t="s">
        <v>77</v>
      </c>
    </row>
    <row r="451" spans="1:5" x14ac:dyDescent="0.2">
      <c r="A451">
        <v>461</v>
      </c>
      <c r="B451" t="s">
        <v>1700</v>
      </c>
      <c r="C451" t="s">
        <v>77</v>
      </c>
      <c r="D451" t="s">
        <v>77</v>
      </c>
      <c r="E451" t="s">
        <v>77</v>
      </c>
    </row>
    <row r="452" spans="1:5" x14ac:dyDescent="0.2">
      <c r="A452">
        <v>462</v>
      </c>
      <c r="B452" t="s">
        <v>652</v>
      </c>
      <c r="C452" t="s">
        <v>653</v>
      </c>
      <c r="D452" t="s">
        <v>654</v>
      </c>
      <c r="E452" t="s">
        <v>77</v>
      </c>
    </row>
    <row r="453" spans="1:5" x14ac:dyDescent="0.2">
      <c r="A453">
        <v>463</v>
      </c>
      <c r="B453" t="s">
        <v>1701</v>
      </c>
      <c r="C453" t="s">
        <v>77</v>
      </c>
      <c r="D453" t="s">
        <v>77</v>
      </c>
      <c r="E453" t="s">
        <v>77</v>
      </c>
    </row>
    <row r="454" spans="1:5" x14ac:dyDescent="0.2">
      <c r="A454">
        <v>464</v>
      </c>
      <c r="B454" t="s">
        <v>629</v>
      </c>
      <c r="C454" t="s">
        <v>613</v>
      </c>
      <c r="D454" t="s">
        <v>614</v>
      </c>
      <c r="E454" t="s">
        <v>77</v>
      </c>
    </row>
    <row r="455" spans="1:5" x14ac:dyDescent="0.2">
      <c r="A455">
        <v>465</v>
      </c>
      <c r="B455" t="s">
        <v>1079</v>
      </c>
      <c r="C455" t="s">
        <v>1070</v>
      </c>
      <c r="D455" t="s">
        <v>1071</v>
      </c>
      <c r="E455" t="s">
        <v>77</v>
      </c>
    </row>
    <row r="456" spans="1:5" x14ac:dyDescent="0.2">
      <c r="A456">
        <v>466</v>
      </c>
      <c r="B456" t="s">
        <v>1080</v>
      </c>
      <c r="C456" t="s">
        <v>1070</v>
      </c>
      <c r="D456" t="s">
        <v>1071</v>
      </c>
      <c r="E456" t="s">
        <v>77</v>
      </c>
    </row>
    <row r="457" spans="1:5" x14ac:dyDescent="0.2">
      <c r="A457">
        <v>467</v>
      </c>
      <c r="B457" t="s">
        <v>1702</v>
      </c>
      <c r="C457" t="s">
        <v>77</v>
      </c>
      <c r="D457" t="s">
        <v>77</v>
      </c>
      <c r="E457" t="s">
        <v>77</v>
      </c>
    </row>
    <row r="458" spans="1:5" x14ac:dyDescent="0.2">
      <c r="A458">
        <v>468</v>
      </c>
      <c r="B458" t="s">
        <v>1703</v>
      </c>
      <c r="C458" t="s">
        <v>77</v>
      </c>
      <c r="D458" t="s">
        <v>77</v>
      </c>
      <c r="E458" t="s">
        <v>77</v>
      </c>
    </row>
    <row r="459" spans="1:5" x14ac:dyDescent="0.2">
      <c r="A459">
        <v>469</v>
      </c>
      <c r="B459" t="s">
        <v>2603</v>
      </c>
      <c r="C459" t="s">
        <v>986</v>
      </c>
      <c r="D459" t="s">
        <v>869</v>
      </c>
      <c r="E459" t="s">
        <v>77</v>
      </c>
    </row>
    <row r="460" spans="1:5" x14ac:dyDescent="0.2">
      <c r="A460">
        <v>470</v>
      </c>
      <c r="B460" t="s">
        <v>732</v>
      </c>
      <c r="C460" t="s">
        <v>724</v>
      </c>
      <c r="D460" t="s">
        <v>725</v>
      </c>
      <c r="E460" t="s">
        <v>77</v>
      </c>
    </row>
    <row r="461" spans="1:5" x14ac:dyDescent="0.2">
      <c r="A461">
        <v>471</v>
      </c>
      <c r="B461" t="s">
        <v>1704</v>
      </c>
      <c r="C461" t="s">
        <v>77</v>
      </c>
      <c r="D461" t="s">
        <v>77</v>
      </c>
      <c r="E461" t="s">
        <v>77</v>
      </c>
    </row>
    <row r="462" spans="1:5" x14ac:dyDescent="0.2">
      <c r="A462">
        <v>472</v>
      </c>
      <c r="B462" t="s">
        <v>1705</v>
      </c>
      <c r="C462" t="s">
        <v>77</v>
      </c>
      <c r="D462" t="s">
        <v>77</v>
      </c>
      <c r="E462" t="s">
        <v>77</v>
      </c>
    </row>
    <row r="463" spans="1:5" x14ac:dyDescent="0.2">
      <c r="A463">
        <v>473</v>
      </c>
      <c r="B463" t="s">
        <v>979</v>
      </c>
      <c r="C463" t="s">
        <v>933</v>
      </c>
      <c r="D463" t="s">
        <v>934</v>
      </c>
      <c r="E463" t="s">
        <v>77</v>
      </c>
    </row>
    <row r="464" spans="1:5" x14ac:dyDescent="0.2">
      <c r="A464">
        <v>474</v>
      </c>
      <c r="B464" t="s">
        <v>1706</v>
      </c>
      <c r="C464" t="s">
        <v>77</v>
      </c>
      <c r="D464" t="s">
        <v>77</v>
      </c>
      <c r="E464" t="s">
        <v>77</v>
      </c>
    </row>
    <row r="465" spans="1:5" x14ac:dyDescent="0.2">
      <c r="A465">
        <v>475</v>
      </c>
      <c r="B465" t="s">
        <v>978</v>
      </c>
      <c r="C465" t="s">
        <v>933</v>
      </c>
      <c r="D465" t="s">
        <v>934</v>
      </c>
      <c r="E465" t="s">
        <v>77</v>
      </c>
    </row>
    <row r="466" spans="1:5" x14ac:dyDescent="0.2">
      <c r="A466">
        <v>476</v>
      </c>
      <c r="B466" t="s">
        <v>1707</v>
      </c>
      <c r="C466" t="s">
        <v>77</v>
      </c>
      <c r="D466" t="s">
        <v>77</v>
      </c>
      <c r="E466" t="s">
        <v>77</v>
      </c>
    </row>
    <row r="467" spans="1:5" x14ac:dyDescent="0.2">
      <c r="A467">
        <v>477</v>
      </c>
      <c r="B467" t="s">
        <v>977</v>
      </c>
      <c r="C467" t="s">
        <v>933</v>
      </c>
      <c r="D467" t="s">
        <v>934</v>
      </c>
      <c r="E467" t="s">
        <v>77</v>
      </c>
    </row>
    <row r="468" spans="1:5" x14ac:dyDescent="0.2">
      <c r="A468">
        <v>478</v>
      </c>
      <c r="B468" t="s">
        <v>1708</v>
      </c>
      <c r="C468" t="s">
        <v>77</v>
      </c>
      <c r="D468" t="s">
        <v>77</v>
      </c>
      <c r="E468" t="s">
        <v>77</v>
      </c>
    </row>
    <row r="469" spans="1:5" x14ac:dyDescent="0.2">
      <c r="A469">
        <v>479</v>
      </c>
      <c r="B469" t="s">
        <v>976</v>
      </c>
      <c r="C469" t="s">
        <v>933</v>
      </c>
      <c r="D469" t="s">
        <v>934</v>
      </c>
      <c r="E469" t="s">
        <v>77</v>
      </c>
    </row>
    <row r="470" spans="1:5" x14ac:dyDescent="0.2">
      <c r="A470">
        <v>480</v>
      </c>
      <c r="B470" t="s">
        <v>2604</v>
      </c>
      <c r="C470" t="s">
        <v>986</v>
      </c>
      <c r="D470" t="s">
        <v>869</v>
      </c>
      <c r="E470" t="s">
        <v>77</v>
      </c>
    </row>
    <row r="471" spans="1:5" x14ac:dyDescent="0.2">
      <c r="A471">
        <v>481</v>
      </c>
      <c r="B471" t="s">
        <v>1710</v>
      </c>
      <c r="C471" t="s">
        <v>77</v>
      </c>
      <c r="D471" t="s">
        <v>77</v>
      </c>
      <c r="E471" t="s">
        <v>77</v>
      </c>
    </row>
    <row r="472" spans="1:5" x14ac:dyDescent="0.2">
      <c r="A472">
        <v>482</v>
      </c>
      <c r="B472" t="s">
        <v>1711</v>
      </c>
      <c r="C472" t="s">
        <v>77</v>
      </c>
      <c r="D472" t="s">
        <v>77</v>
      </c>
      <c r="E472" t="s">
        <v>77</v>
      </c>
    </row>
    <row r="473" spans="1:5" x14ac:dyDescent="0.2">
      <c r="A473">
        <v>483</v>
      </c>
      <c r="B473" t="s">
        <v>749</v>
      </c>
      <c r="C473" t="s">
        <v>736</v>
      </c>
      <c r="D473" t="s">
        <v>737</v>
      </c>
      <c r="E473" t="s">
        <v>77</v>
      </c>
    </row>
    <row r="474" spans="1:5" x14ac:dyDescent="0.2">
      <c r="A474">
        <v>484</v>
      </c>
      <c r="B474" t="s">
        <v>990</v>
      </c>
      <c r="C474" t="s">
        <v>986</v>
      </c>
      <c r="D474" t="s">
        <v>869</v>
      </c>
      <c r="E474" t="s">
        <v>77</v>
      </c>
    </row>
    <row r="475" spans="1:5" x14ac:dyDescent="0.2">
      <c r="A475">
        <v>485</v>
      </c>
      <c r="B475" t="s">
        <v>843</v>
      </c>
      <c r="C475" t="s">
        <v>839</v>
      </c>
      <c r="D475" t="s">
        <v>840</v>
      </c>
      <c r="E475" t="s">
        <v>77</v>
      </c>
    </row>
    <row r="476" spans="1:5" x14ac:dyDescent="0.2">
      <c r="A476">
        <v>486</v>
      </c>
      <c r="B476" t="s">
        <v>991</v>
      </c>
      <c r="C476" t="s">
        <v>986</v>
      </c>
      <c r="D476" t="s">
        <v>869</v>
      </c>
      <c r="E476" t="s">
        <v>77</v>
      </c>
    </row>
    <row r="477" spans="1:5" x14ac:dyDescent="0.2">
      <c r="A477">
        <v>487</v>
      </c>
      <c r="B477" t="s">
        <v>2637</v>
      </c>
      <c r="C477" t="s">
        <v>77</v>
      </c>
      <c r="D477" t="s">
        <v>77</v>
      </c>
      <c r="E477" t="s">
        <v>77</v>
      </c>
    </row>
    <row r="478" spans="1:5" x14ac:dyDescent="0.2">
      <c r="A478">
        <v>488</v>
      </c>
      <c r="B478" t="s">
        <v>2638</v>
      </c>
      <c r="C478" t="s">
        <v>77</v>
      </c>
      <c r="D478" t="s">
        <v>77</v>
      </c>
      <c r="E478" t="s">
        <v>77</v>
      </c>
    </row>
    <row r="479" spans="1:5" x14ac:dyDescent="0.2">
      <c r="A479">
        <v>489</v>
      </c>
      <c r="B479" t="s">
        <v>748</v>
      </c>
      <c r="C479" t="s">
        <v>736</v>
      </c>
      <c r="D479" t="s">
        <v>737</v>
      </c>
      <c r="E479" t="s">
        <v>77</v>
      </c>
    </row>
    <row r="480" spans="1:5" x14ac:dyDescent="0.2">
      <c r="A480">
        <v>490</v>
      </c>
      <c r="B480" t="s">
        <v>1004</v>
      </c>
      <c r="C480" t="s">
        <v>1002</v>
      </c>
      <c r="D480" t="s">
        <v>1003</v>
      </c>
      <c r="E480" t="s">
        <v>77</v>
      </c>
    </row>
    <row r="481" spans="1:5" x14ac:dyDescent="0.2">
      <c r="A481">
        <v>491</v>
      </c>
      <c r="B481" t="s">
        <v>1713</v>
      </c>
      <c r="C481" t="s">
        <v>77</v>
      </c>
      <c r="D481" t="s">
        <v>77</v>
      </c>
      <c r="E481" t="s">
        <v>77</v>
      </c>
    </row>
    <row r="482" spans="1:5" x14ac:dyDescent="0.2">
      <c r="A482">
        <v>492</v>
      </c>
      <c r="B482" t="s">
        <v>1714</v>
      </c>
      <c r="C482" t="s">
        <v>77</v>
      </c>
      <c r="D482" t="s">
        <v>77</v>
      </c>
      <c r="E482" t="s">
        <v>77</v>
      </c>
    </row>
    <row r="483" spans="1:5" x14ac:dyDescent="0.2">
      <c r="A483">
        <v>493</v>
      </c>
      <c r="B483" t="s">
        <v>2636</v>
      </c>
      <c r="C483" t="s">
        <v>77</v>
      </c>
      <c r="D483" t="s">
        <v>77</v>
      </c>
      <c r="E483" t="s">
        <v>77</v>
      </c>
    </row>
    <row r="484" spans="1:5" x14ac:dyDescent="0.2">
      <c r="A484">
        <v>494</v>
      </c>
      <c r="B484" t="s">
        <v>1715</v>
      </c>
      <c r="C484" t="s">
        <v>77</v>
      </c>
      <c r="D484" t="s">
        <v>77</v>
      </c>
      <c r="E484" t="s">
        <v>77</v>
      </c>
    </row>
    <row r="485" spans="1:5" x14ac:dyDescent="0.2">
      <c r="A485">
        <v>495</v>
      </c>
      <c r="B485" t="s">
        <v>1716</v>
      </c>
      <c r="C485" t="s">
        <v>77</v>
      </c>
      <c r="D485" t="s">
        <v>77</v>
      </c>
      <c r="E485" t="s">
        <v>77</v>
      </c>
    </row>
    <row r="486" spans="1:5" x14ac:dyDescent="0.2">
      <c r="A486">
        <v>496</v>
      </c>
      <c r="B486" t="s">
        <v>1717</v>
      </c>
      <c r="C486" t="s">
        <v>77</v>
      </c>
      <c r="D486" t="s">
        <v>77</v>
      </c>
      <c r="E486" t="s">
        <v>77</v>
      </c>
    </row>
    <row r="487" spans="1:5" x14ac:dyDescent="0.2">
      <c r="A487">
        <v>497</v>
      </c>
      <c r="B487" t="s">
        <v>1718</v>
      </c>
      <c r="C487" t="s">
        <v>77</v>
      </c>
      <c r="D487" t="s">
        <v>77</v>
      </c>
      <c r="E487" t="s">
        <v>77</v>
      </c>
    </row>
    <row r="488" spans="1:5" x14ac:dyDescent="0.2">
      <c r="A488">
        <v>498</v>
      </c>
      <c r="B488" t="s">
        <v>1001</v>
      </c>
      <c r="C488" t="s">
        <v>1002</v>
      </c>
      <c r="D488" t="s">
        <v>1003</v>
      </c>
      <c r="E488" t="s">
        <v>77</v>
      </c>
    </row>
    <row r="489" spans="1:5" x14ac:dyDescent="0.2">
      <c r="A489">
        <v>499</v>
      </c>
      <c r="B489" t="s">
        <v>844</v>
      </c>
      <c r="C489" t="s">
        <v>839</v>
      </c>
      <c r="D489" t="s">
        <v>840</v>
      </c>
      <c r="E489" t="s">
        <v>77</v>
      </c>
    </row>
    <row r="490" spans="1:5" x14ac:dyDescent="0.2">
      <c r="A490">
        <v>500</v>
      </c>
      <c r="B490" t="s">
        <v>845</v>
      </c>
      <c r="C490" t="s">
        <v>839</v>
      </c>
      <c r="D490" t="s">
        <v>840</v>
      </c>
      <c r="E490" t="s">
        <v>1719</v>
      </c>
    </row>
    <row r="491" spans="1:5" x14ac:dyDescent="0.2">
      <c r="A491">
        <v>501</v>
      </c>
      <c r="B491" t="s">
        <v>1078</v>
      </c>
      <c r="C491" t="s">
        <v>1070</v>
      </c>
      <c r="D491" t="s">
        <v>1071</v>
      </c>
      <c r="E491" t="s">
        <v>77</v>
      </c>
    </row>
    <row r="492" spans="1:5" x14ac:dyDescent="0.2">
      <c r="A492">
        <v>502</v>
      </c>
      <c r="B492" t="s">
        <v>1721</v>
      </c>
      <c r="C492" t="s">
        <v>77</v>
      </c>
      <c r="D492" t="s">
        <v>77</v>
      </c>
      <c r="E492" t="s">
        <v>77</v>
      </c>
    </row>
    <row r="493" spans="1:5" x14ac:dyDescent="0.2">
      <c r="A493">
        <v>503</v>
      </c>
      <c r="B493" t="s">
        <v>1722</v>
      </c>
      <c r="C493" t="s">
        <v>77</v>
      </c>
      <c r="D493" t="s">
        <v>77</v>
      </c>
      <c r="E493" t="s">
        <v>77</v>
      </c>
    </row>
    <row r="494" spans="1:5" x14ac:dyDescent="0.2">
      <c r="A494">
        <v>504</v>
      </c>
      <c r="B494" t="s">
        <v>1077</v>
      </c>
      <c r="C494" t="s">
        <v>1070</v>
      </c>
      <c r="D494" t="s">
        <v>1071</v>
      </c>
      <c r="E494" t="s">
        <v>77</v>
      </c>
    </row>
    <row r="495" spans="1:5" x14ac:dyDescent="0.2">
      <c r="A495">
        <v>505</v>
      </c>
      <c r="B495" t="s">
        <v>1723</v>
      </c>
      <c r="C495" t="s">
        <v>77</v>
      </c>
      <c r="D495" t="s">
        <v>77</v>
      </c>
      <c r="E495" t="s">
        <v>77</v>
      </c>
    </row>
    <row r="496" spans="1:5" x14ac:dyDescent="0.2">
      <c r="A496">
        <v>506</v>
      </c>
      <c r="B496" t="s">
        <v>1072</v>
      </c>
      <c r="C496" t="s">
        <v>1070</v>
      </c>
      <c r="D496" t="s">
        <v>1071</v>
      </c>
      <c r="E496" t="s">
        <v>77</v>
      </c>
    </row>
    <row r="497" spans="1:5" x14ac:dyDescent="0.2">
      <c r="A497">
        <v>507</v>
      </c>
      <c r="B497" t="s">
        <v>1073</v>
      </c>
      <c r="C497" t="s">
        <v>1070</v>
      </c>
      <c r="D497" t="s">
        <v>1071</v>
      </c>
      <c r="E497" t="s">
        <v>77</v>
      </c>
    </row>
    <row r="498" spans="1:5" x14ac:dyDescent="0.2">
      <c r="A498">
        <v>508</v>
      </c>
      <c r="B498" t="s">
        <v>1724</v>
      </c>
      <c r="C498" t="s">
        <v>77</v>
      </c>
      <c r="D498" t="s">
        <v>77</v>
      </c>
      <c r="E498" t="s">
        <v>77</v>
      </c>
    </row>
    <row r="499" spans="1:5" x14ac:dyDescent="0.2">
      <c r="A499">
        <v>509</v>
      </c>
      <c r="B499" t="s">
        <v>975</v>
      </c>
      <c r="C499" t="s">
        <v>933</v>
      </c>
      <c r="D499" t="s">
        <v>934</v>
      </c>
      <c r="E499" t="s">
        <v>77</v>
      </c>
    </row>
    <row r="500" spans="1:5" x14ac:dyDescent="0.2">
      <c r="A500">
        <v>510</v>
      </c>
      <c r="B500" t="s">
        <v>1074</v>
      </c>
      <c r="C500" t="s">
        <v>1070</v>
      </c>
      <c r="D500" t="s">
        <v>1071</v>
      </c>
      <c r="E500" t="s">
        <v>77</v>
      </c>
    </row>
    <row r="501" spans="1:5" x14ac:dyDescent="0.2">
      <c r="A501">
        <v>511</v>
      </c>
      <c r="B501" t="s">
        <v>1075</v>
      </c>
      <c r="C501" t="s">
        <v>1070</v>
      </c>
      <c r="D501" t="s">
        <v>1071</v>
      </c>
      <c r="E501" t="s">
        <v>77</v>
      </c>
    </row>
    <row r="502" spans="1:5" x14ac:dyDescent="0.2">
      <c r="A502">
        <v>512</v>
      </c>
      <c r="B502" t="s">
        <v>1076</v>
      </c>
      <c r="C502" t="s">
        <v>1070</v>
      </c>
      <c r="D502" t="s">
        <v>1071</v>
      </c>
      <c r="E502" t="s">
        <v>77</v>
      </c>
    </row>
    <row r="503" spans="1:5" x14ac:dyDescent="0.2">
      <c r="A503">
        <v>513</v>
      </c>
      <c r="B503" t="s">
        <v>630</v>
      </c>
      <c r="C503" t="s">
        <v>613</v>
      </c>
      <c r="D503" t="s">
        <v>614</v>
      </c>
      <c r="E503" t="s">
        <v>77</v>
      </c>
    </row>
    <row r="504" spans="1:5" x14ac:dyDescent="0.2">
      <c r="A504">
        <v>514</v>
      </c>
      <c r="B504" t="s">
        <v>631</v>
      </c>
      <c r="C504" t="s">
        <v>613</v>
      </c>
      <c r="D504" t="s">
        <v>614</v>
      </c>
      <c r="E504" t="s">
        <v>77</v>
      </c>
    </row>
    <row r="505" spans="1:5" x14ac:dyDescent="0.2">
      <c r="A505">
        <v>515</v>
      </c>
      <c r="B505" t="s">
        <v>632</v>
      </c>
      <c r="C505" t="s">
        <v>613</v>
      </c>
      <c r="D505" t="s">
        <v>614</v>
      </c>
      <c r="E505" t="s">
        <v>77</v>
      </c>
    </row>
    <row r="506" spans="1:5" x14ac:dyDescent="0.2">
      <c r="A506">
        <v>516</v>
      </c>
      <c r="B506" t="s">
        <v>633</v>
      </c>
      <c r="C506" t="s">
        <v>613</v>
      </c>
      <c r="D506" t="s">
        <v>614</v>
      </c>
      <c r="E506" t="s">
        <v>77</v>
      </c>
    </row>
    <row r="507" spans="1:5" x14ac:dyDescent="0.2">
      <c r="A507">
        <v>517</v>
      </c>
      <c r="B507" t="s">
        <v>1725</v>
      </c>
      <c r="C507" t="s">
        <v>77</v>
      </c>
      <c r="D507" t="s">
        <v>77</v>
      </c>
      <c r="E507" t="s">
        <v>77</v>
      </c>
    </row>
    <row r="508" spans="1:5" x14ac:dyDescent="0.2">
      <c r="A508">
        <v>518</v>
      </c>
      <c r="B508" t="s">
        <v>544</v>
      </c>
      <c r="C508" t="s">
        <v>538</v>
      </c>
      <c r="D508" t="s">
        <v>539</v>
      </c>
      <c r="E508" t="s">
        <v>77</v>
      </c>
    </row>
    <row r="509" spans="1:5" x14ac:dyDescent="0.2">
      <c r="A509">
        <v>519</v>
      </c>
      <c r="B509" t="s">
        <v>1038</v>
      </c>
      <c r="C509" t="s">
        <v>1035</v>
      </c>
      <c r="D509" t="s">
        <v>1036</v>
      </c>
      <c r="E509" t="s">
        <v>77</v>
      </c>
    </row>
    <row r="510" spans="1:5" x14ac:dyDescent="0.2">
      <c r="A510">
        <v>520</v>
      </c>
      <c r="B510" t="s">
        <v>1039</v>
      </c>
      <c r="C510" t="s">
        <v>1035</v>
      </c>
      <c r="D510" t="s">
        <v>1036</v>
      </c>
      <c r="E510" t="s">
        <v>77</v>
      </c>
    </row>
    <row r="511" spans="1:5" x14ac:dyDescent="0.2">
      <c r="A511">
        <v>521</v>
      </c>
      <c r="B511" t="s">
        <v>1726</v>
      </c>
      <c r="C511" t="s">
        <v>77</v>
      </c>
      <c r="D511" t="s">
        <v>77</v>
      </c>
      <c r="E511" t="s">
        <v>77</v>
      </c>
    </row>
    <row r="512" spans="1:5" x14ac:dyDescent="0.2">
      <c r="A512">
        <v>522</v>
      </c>
      <c r="B512" t="s">
        <v>1727</v>
      </c>
      <c r="C512" t="s">
        <v>77</v>
      </c>
      <c r="D512" t="s">
        <v>77</v>
      </c>
      <c r="E512" t="s">
        <v>77</v>
      </c>
    </row>
    <row r="513" spans="1:5" x14ac:dyDescent="0.2">
      <c r="A513">
        <v>523</v>
      </c>
      <c r="B513" t="s">
        <v>916</v>
      </c>
      <c r="C513" t="s">
        <v>911</v>
      </c>
      <c r="D513" t="s">
        <v>912</v>
      </c>
      <c r="E513" t="s">
        <v>77</v>
      </c>
    </row>
    <row r="514" spans="1:5" x14ac:dyDescent="0.2">
      <c r="A514">
        <v>524</v>
      </c>
      <c r="B514" t="s">
        <v>917</v>
      </c>
      <c r="C514" t="s">
        <v>911</v>
      </c>
      <c r="D514" t="s">
        <v>912</v>
      </c>
      <c r="E514" t="s">
        <v>77</v>
      </c>
    </row>
    <row r="515" spans="1:5" x14ac:dyDescent="0.2">
      <c r="A515">
        <v>525</v>
      </c>
      <c r="B515" t="s">
        <v>658</v>
      </c>
      <c r="C515" t="s">
        <v>653</v>
      </c>
      <c r="D515" t="s">
        <v>654</v>
      </c>
      <c r="E515" t="s">
        <v>77</v>
      </c>
    </row>
    <row r="516" spans="1:5" x14ac:dyDescent="0.2">
      <c r="A516">
        <v>526</v>
      </c>
      <c r="B516" t="s">
        <v>659</v>
      </c>
      <c r="C516" t="s">
        <v>653</v>
      </c>
      <c r="D516" t="s">
        <v>654</v>
      </c>
      <c r="E516" t="s">
        <v>77</v>
      </c>
    </row>
    <row r="517" spans="1:5" x14ac:dyDescent="0.2">
      <c r="A517">
        <v>527</v>
      </c>
      <c r="B517" t="s">
        <v>980</v>
      </c>
      <c r="C517" t="s">
        <v>933</v>
      </c>
      <c r="D517" t="s">
        <v>934</v>
      </c>
      <c r="E517" t="s">
        <v>77</v>
      </c>
    </row>
    <row r="518" spans="1:5" x14ac:dyDescent="0.2">
      <c r="A518">
        <v>528</v>
      </c>
      <c r="B518" t="s">
        <v>655</v>
      </c>
      <c r="C518" t="s">
        <v>653</v>
      </c>
      <c r="D518" t="s">
        <v>654</v>
      </c>
      <c r="E518" t="s">
        <v>77</v>
      </c>
    </row>
    <row r="519" spans="1:5" x14ac:dyDescent="0.2">
      <c r="A519">
        <v>529</v>
      </c>
      <c r="B519" t="s">
        <v>656</v>
      </c>
      <c r="C519" t="s">
        <v>653</v>
      </c>
      <c r="D519" t="s">
        <v>654</v>
      </c>
      <c r="E519" t="s">
        <v>77</v>
      </c>
    </row>
    <row r="520" spans="1:5" x14ac:dyDescent="0.2">
      <c r="A520">
        <v>530</v>
      </c>
      <c r="B520" t="s">
        <v>657</v>
      </c>
      <c r="C520" t="s">
        <v>653</v>
      </c>
      <c r="D520" t="s">
        <v>654</v>
      </c>
      <c r="E520" t="s">
        <v>77</v>
      </c>
    </row>
    <row r="521" spans="1:5" x14ac:dyDescent="0.2">
      <c r="A521">
        <v>531</v>
      </c>
      <c r="B521" t="s">
        <v>1729</v>
      </c>
      <c r="C521" t="s">
        <v>77</v>
      </c>
      <c r="D521" t="s">
        <v>77</v>
      </c>
      <c r="E521" t="s">
        <v>77</v>
      </c>
    </row>
    <row r="522" spans="1:5" x14ac:dyDescent="0.2">
      <c r="A522">
        <v>532</v>
      </c>
      <c r="B522" t="s">
        <v>663</v>
      </c>
      <c r="C522" t="s">
        <v>653</v>
      </c>
      <c r="D522" t="s">
        <v>654</v>
      </c>
      <c r="E522" t="s">
        <v>77</v>
      </c>
    </row>
    <row r="523" spans="1:5" x14ac:dyDescent="0.2">
      <c r="A523">
        <v>533</v>
      </c>
      <c r="B523" t="s">
        <v>1730</v>
      </c>
      <c r="C523" t="s">
        <v>77</v>
      </c>
      <c r="D523" t="s">
        <v>77</v>
      </c>
      <c r="E523" t="s">
        <v>77</v>
      </c>
    </row>
    <row r="524" spans="1:5" x14ac:dyDescent="0.2">
      <c r="A524">
        <v>534</v>
      </c>
      <c r="B524" t="s">
        <v>662</v>
      </c>
      <c r="C524" t="s">
        <v>653</v>
      </c>
      <c r="D524" t="s">
        <v>654</v>
      </c>
      <c r="E524" t="s">
        <v>77</v>
      </c>
    </row>
    <row r="525" spans="1:5" x14ac:dyDescent="0.2">
      <c r="A525">
        <v>535</v>
      </c>
      <c r="B525" t="s">
        <v>1731</v>
      </c>
      <c r="C525" t="s">
        <v>77</v>
      </c>
      <c r="D525" t="s">
        <v>77</v>
      </c>
      <c r="E525" t="s">
        <v>77</v>
      </c>
    </row>
    <row r="526" spans="1:5" x14ac:dyDescent="0.2">
      <c r="A526">
        <v>536</v>
      </c>
      <c r="B526" t="s">
        <v>660</v>
      </c>
      <c r="C526" t="s">
        <v>653</v>
      </c>
      <c r="D526" t="s">
        <v>654</v>
      </c>
      <c r="E526" t="s">
        <v>77</v>
      </c>
    </row>
    <row r="527" spans="1:5" x14ac:dyDescent="0.2">
      <c r="A527">
        <v>537</v>
      </c>
      <c r="B527" t="s">
        <v>1733</v>
      </c>
      <c r="C527" t="s">
        <v>77</v>
      </c>
      <c r="D527" t="s">
        <v>77</v>
      </c>
      <c r="E527" t="s">
        <v>77</v>
      </c>
    </row>
    <row r="528" spans="1:5" x14ac:dyDescent="0.2">
      <c r="A528">
        <v>538</v>
      </c>
      <c r="B528" t="s">
        <v>1734</v>
      </c>
      <c r="C528" t="s">
        <v>77</v>
      </c>
      <c r="D528" t="s">
        <v>77</v>
      </c>
      <c r="E528" t="s">
        <v>77</v>
      </c>
    </row>
    <row r="529" spans="1:5" x14ac:dyDescent="0.2">
      <c r="A529">
        <v>539</v>
      </c>
      <c r="B529" t="s">
        <v>1735</v>
      </c>
      <c r="C529" t="s">
        <v>77</v>
      </c>
      <c r="D529" t="s">
        <v>77</v>
      </c>
      <c r="E529" t="s">
        <v>77</v>
      </c>
    </row>
    <row r="530" spans="1:5" x14ac:dyDescent="0.2">
      <c r="A530">
        <v>540</v>
      </c>
      <c r="B530" t="s">
        <v>1737</v>
      </c>
      <c r="C530" t="s">
        <v>77</v>
      </c>
      <c r="D530" t="s">
        <v>77</v>
      </c>
      <c r="E530" t="s">
        <v>77</v>
      </c>
    </row>
    <row r="531" spans="1:5" x14ac:dyDescent="0.2">
      <c r="A531">
        <v>541</v>
      </c>
      <c r="B531" t="s">
        <v>1738</v>
      </c>
      <c r="C531" t="s">
        <v>77</v>
      </c>
      <c r="D531" t="s">
        <v>77</v>
      </c>
      <c r="E531" t="s">
        <v>77</v>
      </c>
    </row>
    <row r="532" spans="1:5" x14ac:dyDescent="0.2">
      <c r="A532">
        <v>543</v>
      </c>
      <c r="B532" t="s">
        <v>661</v>
      </c>
      <c r="C532" t="s">
        <v>653</v>
      </c>
      <c r="D532" t="s">
        <v>654</v>
      </c>
      <c r="E532" t="s">
        <v>77</v>
      </c>
    </row>
    <row r="533" spans="1:5" x14ac:dyDescent="0.2">
      <c r="A533">
        <v>544</v>
      </c>
      <c r="B533" t="s">
        <v>880</v>
      </c>
      <c r="C533" t="s">
        <v>881</v>
      </c>
      <c r="D533" t="s">
        <v>882</v>
      </c>
      <c r="E533" t="s">
        <v>77</v>
      </c>
    </row>
    <row r="534" spans="1:5" x14ac:dyDescent="0.2">
      <c r="A534">
        <v>545</v>
      </c>
      <c r="B534" t="s">
        <v>1739</v>
      </c>
      <c r="C534" t="s">
        <v>77</v>
      </c>
      <c r="D534" t="s">
        <v>77</v>
      </c>
      <c r="E534" t="s">
        <v>77</v>
      </c>
    </row>
    <row r="535" spans="1:5" x14ac:dyDescent="0.2">
      <c r="A535">
        <v>546</v>
      </c>
      <c r="B535" t="s">
        <v>1740</v>
      </c>
      <c r="C535" t="s">
        <v>77</v>
      </c>
      <c r="D535" t="s">
        <v>77</v>
      </c>
      <c r="E535" t="s">
        <v>77</v>
      </c>
    </row>
    <row r="536" spans="1:5" x14ac:dyDescent="0.2">
      <c r="A536">
        <v>547</v>
      </c>
      <c r="B536" t="s">
        <v>1741</v>
      </c>
      <c r="C536" t="s">
        <v>77</v>
      </c>
      <c r="D536" t="s">
        <v>77</v>
      </c>
      <c r="E536" t="s">
        <v>77</v>
      </c>
    </row>
    <row r="537" spans="1:5" x14ac:dyDescent="0.2">
      <c r="A537">
        <v>548</v>
      </c>
      <c r="B537" t="s">
        <v>883</v>
      </c>
      <c r="C537" t="s">
        <v>881</v>
      </c>
      <c r="D537" t="s">
        <v>882</v>
      </c>
      <c r="E537" t="s">
        <v>77</v>
      </c>
    </row>
    <row r="538" spans="1:5" x14ac:dyDescent="0.2">
      <c r="A538">
        <v>549</v>
      </c>
      <c r="B538" t="s">
        <v>905</v>
      </c>
      <c r="C538" t="s">
        <v>899</v>
      </c>
      <c r="D538" t="s">
        <v>900</v>
      </c>
      <c r="E538" t="s">
        <v>77</v>
      </c>
    </row>
    <row r="539" spans="1:5" x14ac:dyDescent="0.2">
      <c r="A539">
        <v>550</v>
      </c>
      <c r="B539" t="s">
        <v>1742</v>
      </c>
      <c r="C539" t="s">
        <v>77</v>
      </c>
      <c r="D539" t="s">
        <v>77</v>
      </c>
      <c r="E539" t="s">
        <v>77</v>
      </c>
    </row>
    <row r="540" spans="1:5" x14ac:dyDescent="0.2">
      <c r="A540">
        <v>551</v>
      </c>
      <c r="B540" t="s">
        <v>356</v>
      </c>
      <c r="C540" t="s">
        <v>78</v>
      </c>
      <c r="D540" t="s">
        <v>79</v>
      </c>
      <c r="E540" t="s">
        <v>379</v>
      </c>
    </row>
    <row r="541" spans="1:5" x14ac:dyDescent="0.2">
      <c r="A541">
        <v>552</v>
      </c>
      <c r="B541" t="s">
        <v>357</v>
      </c>
      <c r="C541" t="s">
        <v>78</v>
      </c>
      <c r="D541" t="s">
        <v>79</v>
      </c>
      <c r="E541" t="s">
        <v>77</v>
      </c>
    </row>
    <row r="542" spans="1:5" x14ac:dyDescent="0.2">
      <c r="A542">
        <v>553</v>
      </c>
      <c r="B542" t="s">
        <v>467</v>
      </c>
      <c r="C542" t="s">
        <v>78</v>
      </c>
      <c r="D542" t="s">
        <v>79</v>
      </c>
      <c r="E542" t="s">
        <v>77</v>
      </c>
    </row>
    <row r="543" spans="1:5" x14ac:dyDescent="0.2">
      <c r="A543">
        <v>554</v>
      </c>
      <c r="B543" t="s">
        <v>468</v>
      </c>
      <c r="C543" t="s">
        <v>78</v>
      </c>
      <c r="D543" t="s">
        <v>79</v>
      </c>
      <c r="E543" t="s">
        <v>77</v>
      </c>
    </row>
    <row r="544" spans="1:5" x14ac:dyDescent="0.2">
      <c r="A544">
        <v>555</v>
      </c>
      <c r="B544" t="s">
        <v>469</v>
      </c>
      <c r="C544" t="s">
        <v>78</v>
      </c>
      <c r="D544" t="s">
        <v>79</v>
      </c>
      <c r="E544" t="s">
        <v>77</v>
      </c>
    </row>
    <row r="545" spans="1:5" x14ac:dyDescent="0.2">
      <c r="A545">
        <v>556</v>
      </c>
      <c r="B545" t="s">
        <v>470</v>
      </c>
      <c r="C545" t="s">
        <v>78</v>
      </c>
      <c r="D545" t="s">
        <v>79</v>
      </c>
      <c r="E545" t="s">
        <v>77</v>
      </c>
    </row>
    <row r="546" spans="1:5" x14ac:dyDescent="0.2">
      <c r="A546">
        <v>557</v>
      </c>
      <c r="B546" t="s">
        <v>1069</v>
      </c>
      <c r="C546" t="s">
        <v>1070</v>
      </c>
      <c r="D546" t="s">
        <v>1071</v>
      </c>
      <c r="E546" t="s">
        <v>77</v>
      </c>
    </row>
    <row r="547" spans="1:5" x14ac:dyDescent="0.2">
      <c r="A547">
        <v>558</v>
      </c>
      <c r="B547" t="s">
        <v>358</v>
      </c>
      <c r="C547" t="s">
        <v>78</v>
      </c>
      <c r="D547" t="s">
        <v>79</v>
      </c>
      <c r="E547" t="s">
        <v>77</v>
      </c>
    </row>
    <row r="548" spans="1:5" x14ac:dyDescent="0.2">
      <c r="A548">
        <v>559</v>
      </c>
      <c r="B548" t="s">
        <v>359</v>
      </c>
      <c r="C548" t="s">
        <v>78</v>
      </c>
      <c r="D548" t="s">
        <v>79</v>
      </c>
      <c r="E548" t="s">
        <v>77</v>
      </c>
    </row>
    <row r="549" spans="1:5" x14ac:dyDescent="0.2">
      <c r="A549">
        <v>560</v>
      </c>
      <c r="B549" t="s">
        <v>360</v>
      </c>
      <c r="C549" t="s">
        <v>78</v>
      </c>
      <c r="D549" t="s">
        <v>79</v>
      </c>
      <c r="E549" t="s">
        <v>77</v>
      </c>
    </row>
    <row r="550" spans="1:5" x14ac:dyDescent="0.2">
      <c r="A550">
        <v>561</v>
      </c>
      <c r="B550" t="s">
        <v>361</v>
      </c>
      <c r="C550" t="s">
        <v>78</v>
      </c>
      <c r="D550" t="s">
        <v>79</v>
      </c>
      <c r="E550" t="s">
        <v>77</v>
      </c>
    </row>
    <row r="551" spans="1:5" x14ac:dyDescent="0.2">
      <c r="A551">
        <v>562</v>
      </c>
      <c r="B551" t="s">
        <v>362</v>
      </c>
      <c r="C551" t="s">
        <v>78</v>
      </c>
      <c r="D551" t="s">
        <v>79</v>
      </c>
      <c r="E551" t="s">
        <v>77</v>
      </c>
    </row>
    <row r="552" spans="1:5" x14ac:dyDescent="0.2">
      <c r="A552">
        <v>563</v>
      </c>
      <c r="B552" t="s">
        <v>2390</v>
      </c>
      <c r="C552" t="s">
        <v>78</v>
      </c>
      <c r="D552" t="s">
        <v>79</v>
      </c>
      <c r="E552" t="s">
        <v>77</v>
      </c>
    </row>
    <row r="553" spans="1:5" x14ac:dyDescent="0.2">
      <c r="A553">
        <v>564</v>
      </c>
      <c r="B553" t="s">
        <v>363</v>
      </c>
      <c r="C553" t="s">
        <v>78</v>
      </c>
      <c r="D553" t="s">
        <v>79</v>
      </c>
      <c r="E553" t="s">
        <v>1743</v>
      </c>
    </row>
    <row r="554" spans="1:5" x14ac:dyDescent="0.2">
      <c r="A554">
        <v>565</v>
      </c>
      <c r="B554" t="s">
        <v>364</v>
      </c>
      <c r="C554" t="s">
        <v>78</v>
      </c>
      <c r="D554" t="s">
        <v>79</v>
      </c>
      <c r="E554" t="s">
        <v>77</v>
      </c>
    </row>
    <row r="555" spans="1:5" x14ac:dyDescent="0.2">
      <c r="A555">
        <v>566</v>
      </c>
      <c r="B555" t="s">
        <v>365</v>
      </c>
      <c r="C555" t="s">
        <v>78</v>
      </c>
      <c r="D555" t="s">
        <v>79</v>
      </c>
      <c r="E555" t="s">
        <v>77</v>
      </c>
    </row>
    <row r="556" spans="1:5" x14ac:dyDescent="0.2">
      <c r="A556">
        <v>567</v>
      </c>
      <c r="B556" t="s">
        <v>366</v>
      </c>
      <c r="C556" t="s">
        <v>78</v>
      </c>
      <c r="D556" t="s">
        <v>79</v>
      </c>
      <c r="E556" t="s">
        <v>77</v>
      </c>
    </row>
    <row r="557" spans="1:5" x14ac:dyDescent="0.2">
      <c r="A557">
        <v>568</v>
      </c>
      <c r="B557" t="s">
        <v>367</v>
      </c>
      <c r="C557" t="s">
        <v>78</v>
      </c>
      <c r="D557" t="s">
        <v>79</v>
      </c>
      <c r="E557" t="s">
        <v>77</v>
      </c>
    </row>
    <row r="558" spans="1:5" x14ac:dyDescent="0.2">
      <c r="A558">
        <v>569</v>
      </c>
      <c r="B558" t="s">
        <v>368</v>
      </c>
      <c r="C558" t="s">
        <v>78</v>
      </c>
      <c r="D558" t="s">
        <v>79</v>
      </c>
      <c r="E558" t="s">
        <v>77</v>
      </c>
    </row>
    <row r="559" spans="1:5" x14ac:dyDescent="0.2">
      <c r="A559">
        <v>570</v>
      </c>
      <c r="B559" t="s">
        <v>369</v>
      </c>
      <c r="C559" t="s">
        <v>78</v>
      </c>
      <c r="D559" t="s">
        <v>79</v>
      </c>
      <c r="E559" t="s">
        <v>77</v>
      </c>
    </row>
    <row r="560" spans="1:5" x14ac:dyDescent="0.2">
      <c r="A560">
        <v>571</v>
      </c>
      <c r="B560" t="s">
        <v>1744</v>
      </c>
      <c r="C560" t="s">
        <v>77</v>
      </c>
      <c r="D560" t="s">
        <v>77</v>
      </c>
      <c r="E560" t="s">
        <v>77</v>
      </c>
    </row>
    <row r="561" spans="1:5" x14ac:dyDescent="0.2">
      <c r="A561">
        <v>572</v>
      </c>
      <c r="B561" t="s">
        <v>1745</v>
      </c>
      <c r="C561" t="s">
        <v>77</v>
      </c>
      <c r="D561" t="s">
        <v>77</v>
      </c>
      <c r="E561" t="s">
        <v>77</v>
      </c>
    </row>
    <row r="562" spans="1:5" x14ac:dyDescent="0.2">
      <c r="A562">
        <v>573</v>
      </c>
      <c r="B562" t="s">
        <v>1746</v>
      </c>
      <c r="C562" t="s">
        <v>77</v>
      </c>
      <c r="D562" t="s">
        <v>77</v>
      </c>
      <c r="E562" t="s">
        <v>77</v>
      </c>
    </row>
    <row r="563" spans="1:5" x14ac:dyDescent="0.2">
      <c r="A563">
        <v>574</v>
      </c>
      <c r="B563" t="s">
        <v>607</v>
      </c>
      <c r="C563" t="s">
        <v>550</v>
      </c>
      <c r="D563" t="s">
        <v>551</v>
      </c>
      <c r="E563" t="s">
        <v>77</v>
      </c>
    </row>
    <row r="564" spans="1:5" x14ac:dyDescent="0.2">
      <c r="A564">
        <v>575</v>
      </c>
      <c r="B564" t="s">
        <v>1747</v>
      </c>
      <c r="C564" t="s">
        <v>77</v>
      </c>
      <c r="D564" t="s">
        <v>77</v>
      </c>
      <c r="E564" t="s">
        <v>77</v>
      </c>
    </row>
    <row r="565" spans="1:5" x14ac:dyDescent="0.2">
      <c r="A565">
        <v>576</v>
      </c>
      <c r="B565" t="s">
        <v>1748</v>
      </c>
      <c r="C565" t="s">
        <v>77</v>
      </c>
      <c r="D565" t="s">
        <v>77</v>
      </c>
      <c r="E565" t="s">
        <v>77</v>
      </c>
    </row>
    <row r="566" spans="1:5" x14ac:dyDescent="0.2">
      <c r="A566">
        <v>577</v>
      </c>
      <c r="B566" t="s">
        <v>1749</v>
      </c>
      <c r="C566" t="s">
        <v>77</v>
      </c>
      <c r="D566" t="s">
        <v>77</v>
      </c>
      <c r="E566" t="s">
        <v>77</v>
      </c>
    </row>
    <row r="567" spans="1:5" x14ac:dyDescent="0.2">
      <c r="A567">
        <v>578</v>
      </c>
      <c r="B567" t="s">
        <v>1750</v>
      </c>
      <c r="C567" t="s">
        <v>77</v>
      </c>
      <c r="D567" t="s">
        <v>77</v>
      </c>
      <c r="E567" t="s">
        <v>77</v>
      </c>
    </row>
    <row r="568" spans="1:5" x14ac:dyDescent="0.2">
      <c r="A568">
        <v>579</v>
      </c>
      <c r="B568" t="s">
        <v>770</v>
      </c>
      <c r="C568" t="s">
        <v>762</v>
      </c>
      <c r="D568" t="s">
        <v>763</v>
      </c>
      <c r="E568" t="s">
        <v>77</v>
      </c>
    </row>
    <row r="569" spans="1:5" x14ac:dyDescent="0.2">
      <c r="A569">
        <v>580</v>
      </c>
      <c r="B569" t="s">
        <v>1753</v>
      </c>
      <c r="C569" t="s">
        <v>77</v>
      </c>
      <c r="D569" t="s">
        <v>77</v>
      </c>
      <c r="E569" t="s">
        <v>77</v>
      </c>
    </row>
    <row r="570" spans="1:5" x14ac:dyDescent="0.2">
      <c r="A570">
        <v>581</v>
      </c>
      <c r="B570" t="s">
        <v>948</v>
      </c>
      <c r="C570" t="s">
        <v>933</v>
      </c>
      <c r="D570" t="s">
        <v>934</v>
      </c>
      <c r="E570" t="s">
        <v>77</v>
      </c>
    </row>
    <row r="571" spans="1:5" x14ac:dyDescent="0.2">
      <c r="A571">
        <v>582</v>
      </c>
      <c r="B571" t="s">
        <v>1754</v>
      </c>
      <c r="C571" t="s">
        <v>77</v>
      </c>
      <c r="D571" t="s">
        <v>77</v>
      </c>
      <c r="E571" t="s">
        <v>77</v>
      </c>
    </row>
    <row r="572" spans="1:5" x14ac:dyDescent="0.2">
      <c r="A572">
        <v>583</v>
      </c>
      <c r="B572" t="s">
        <v>1755</v>
      </c>
      <c r="C572" t="s">
        <v>77</v>
      </c>
      <c r="D572" t="s">
        <v>77</v>
      </c>
      <c r="E572" t="s">
        <v>77</v>
      </c>
    </row>
    <row r="573" spans="1:5" x14ac:dyDescent="0.2">
      <c r="A573">
        <v>584</v>
      </c>
      <c r="B573" t="s">
        <v>1756</v>
      </c>
      <c r="C573" t="s">
        <v>77</v>
      </c>
      <c r="D573" t="s">
        <v>77</v>
      </c>
      <c r="E573" t="s">
        <v>77</v>
      </c>
    </row>
    <row r="574" spans="1:5" x14ac:dyDescent="0.2">
      <c r="A574">
        <v>585</v>
      </c>
      <c r="B574" t="s">
        <v>1757</v>
      </c>
      <c r="C574" t="s">
        <v>77</v>
      </c>
      <c r="D574" t="s">
        <v>77</v>
      </c>
      <c r="E574" t="s">
        <v>77</v>
      </c>
    </row>
    <row r="575" spans="1:5" x14ac:dyDescent="0.2">
      <c r="A575">
        <v>586</v>
      </c>
      <c r="B575" t="s">
        <v>355</v>
      </c>
      <c r="C575" t="s">
        <v>78</v>
      </c>
      <c r="D575" t="s">
        <v>79</v>
      </c>
      <c r="E575" t="s">
        <v>77</v>
      </c>
    </row>
    <row r="576" spans="1:5" x14ac:dyDescent="0.2">
      <c r="A576">
        <v>587</v>
      </c>
      <c r="B576" t="s">
        <v>1759</v>
      </c>
      <c r="C576" t="s">
        <v>77</v>
      </c>
      <c r="D576" t="s">
        <v>77</v>
      </c>
      <c r="E576" t="s">
        <v>77</v>
      </c>
    </row>
    <row r="577" spans="1:5" x14ac:dyDescent="0.2">
      <c r="A577">
        <v>588</v>
      </c>
      <c r="B577" t="s">
        <v>435</v>
      </c>
      <c r="C577" t="s">
        <v>78</v>
      </c>
      <c r="D577" t="s">
        <v>79</v>
      </c>
      <c r="E577" t="s">
        <v>77</v>
      </c>
    </row>
    <row r="578" spans="1:5" x14ac:dyDescent="0.2">
      <c r="A578">
        <v>589</v>
      </c>
      <c r="B578" t="s">
        <v>436</v>
      </c>
      <c r="C578" t="s">
        <v>78</v>
      </c>
      <c r="D578" t="s">
        <v>79</v>
      </c>
      <c r="E578" t="s">
        <v>77</v>
      </c>
    </row>
    <row r="579" spans="1:5" x14ac:dyDescent="0.2">
      <c r="A579">
        <v>590</v>
      </c>
      <c r="B579" t="s">
        <v>437</v>
      </c>
      <c r="C579" t="s">
        <v>78</v>
      </c>
      <c r="D579" t="s">
        <v>79</v>
      </c>
      <c r="E579" t="s">
        <v>77</v>
      </c>
    </row>
    <row r="580" spans="1:5" x14ac:dyDescent="0.2">
      <c r="A580">
        <v>591</v>
      </c>
      <c r="B580" t="s">
        <v>2391</v>
      </c>
      <c r="C580" t="s">
        <v>78</v>
      </c>
      <c r="D580" t="s">
        <v>79</v>
      </c>
      <c r="E580" t="s">
        <v>77</v>
      </c>
    </row>
    <row r="581" spans="1:5" x14ac:dyDescent="0.2">
      <c r="A581">
        <v>592</v>
      </c>
      <c r="B581" t="s">
        <v>438</v>
      </c>
      <c r="C581" t="s">
        <v>78</v>
      </c>
      <c r="D581" t="s">
        <v>79</v>
      </c>
      <c r="E581" t="s">
        <v>77</v>
      </c>
    </row>
    <row r="582" spans="1:5" x14ac:dyDescent="0.2">
      <c r="A582">
        <v>593</v>
      </c>
      <c r="B582" t="s">
        <v>439</v>
      </c>
      <c r="C582" t="s">
        <v>78</v>
      </c>
      <c r="D582" t="s">
        <v>79</v>
      </c>
      <c r="E582" t="s">
        <v>77</v>
      </c>
    </row>
    <row r="583" spans="1:5" x14ac:dyDescent="0.2">
      <c r="A583">
        <v>594</v>
      </c>
      <c r="B583" t="s">
        <v>440</v>
      </c>
      <c r="C583" t="s">
        <v>78</v>
      </c>
      <c r="D583" t="s">
        <v>79</v>
      </c>
      <c r="E583" t="s">
        <v>77</v>
      </c>
    </row>
    <row r="584" spans="1:5" x14ac:dyDescent="0.2">
      <c r="A584">
        <v>595</v>
      </c>
      <c r="B584" t="s">
        <v>441</v>
      </c>
      <c r="C584" t="s">
        <v>78</v>
      </c>
      <c r="D584" t="s">
        <v>79</v>
      </c>
      <c r="E584" t="s">
        <v>77</v>
      </c>
    </row>
    <row r="585" spans="1:5" x14ac:dyDescent="0.2">
      <c r="A585">
        <v>596</v>
      </c>
      <c r="B585" t="s">
        <v>442</v>
      </c>
      <c r="C585" t="s">
        <v>78</v>
      </c>
      <c r="D585" t="s">
        <v>79</v>
      </c>
      <c r="E585" t="s">
        <v>77</v>
      </c>
    </row>
    <row r="586" spans="1:5" x14ac:dyDescent="0.2">
      <c r="A586">
        <v>597</v>
      </c>
      <c r="B586" t="s">
        <v>443</v>
      </c>
      <c r="C586" t="s">
        <v>78</v>
      </c>
      <c r="D586" t="s">
        <v>79</v>
      </c>
      <c r="E586" t="s">
        <v>77</v>
      </c>
    </row>
    <row r="587" spans="1:5" x14ac:dyDescent="0.2">
      <c r="A587">
        <v>598</v>
      </c>
      <c r="B587" t="s">
        <v>444</v>
      </c>
      <c r="C587" t="s">
        <v>78</v>
      </c>
      <c r="D587" t="s">
        <v>79</v>
      </c>
      <c r="E587" t="s">
        <v>77</v>
      </c>
    </row>
    <row r="588" spans="1:5" x14ac:dyDescent="0.2">
      <c r="A588">
        <v>599</v>
      </c>
      <c r="B588" t="s">
        <v>445</v>
      </c>
      <c r="C588" t="s">
        <v>78</v>
      </c>
      <c r="D588" t="s">
        <v>79</v>
      </c>
      <c r="E588" t="s">
        <v>77</v>
      </c>
    </row>
    <row r="589" spans="1:5" x14ac:dyDescent="0.2">
      <c r="A589">
        <v>600</v>
      </c>
      <c r="B589" t="s">
        <v>446</v>
      </c>
      <c r="C589" t="s">
        <v>78</v>
      </c>
      <c r="D589" t="s">
        <v>79</v>
      </c>
      <c r="E589" t="s">
        <v>77</v>
      </c>
    </row>
    <row r="590" spans="1:5" x14ac:dyDescent="0.2">
      <c r="A590">
        <v>601</v>
      </c>
      <c r="B590" t="s">
        <v>447</v>
      </c>
      <c r="C590" t="s">
        <v>78</v>
      </c>
      <c r="D590" t="s">
        <v>79</v>
      </c>
      <c r="E590" t="s">
        <v>77</v>
      </c>
    </row>
    <row r="591" spans="1:5" x14ac:dyDescent="0.2">
      <c r="A591">
        <v>602</v>
      </c>
      <c r="B591" t="s">
        <v>448</v>
      </c>
      <c r="C591" t="s">
        <v>78</v>
      </c>
      <c r="D591" t="s">
        <v>79</v>
      </c>
      <c r="E591" t="s">
        <v>77</v>
      </c>
    </row>
    <row r="592" spans="1:5" x14ac:dyDescent="0.2">
      <c r="A592">
        <v>603</v>
      </c>
      <c r="B592" t="s">
        <v>449</v>
      </c>
      <c r="C592" t="s">
        <v>78</v>
      </c>
      <c r="D592" t="s">
        <v>79</v>
      </c>
      <c r="E592" t="s">
        <v>77</v>
      </c>
    </row>
    <row r="593" spans="1:5" x14ac:dyDescent="0.2">
      <c r="A593">
        <v>604</v>
      </c>
      <c r="B593" t="s">
        <v>450</v>
      </c>
      <c r="C593" t="s">
        <v>78</v>
      </c>
      <c r="D593" t="s">
        <v>79</v>
      </c>
      <c r="E593" t="s">
        <v>77</v>
      </c>
    </row>
    <row r="594" spans="1:5" x14ac:dyDescent="0.2">
      <c r="A594">
        <v>605</v>
      </c>
      <c r="B594" t="s">
        <v>451</v>
      </c>
      <c r="C594" t="s">
        <v>78</v>
      </c>
      <c r="D594" t="s">
        <v>79</v>
      </c>
      <c r="E594" t="s">
        <v>77</v>
      </c>
    </row>
    <row r="595" spans="1:5" x14ac:dyDescent="0.2">
      <c r="A595">
        <v>606</v>
      </c>
      <c r="B595" t="s">
        <v>452</v>
      </c>
      <c r="C595" t="s">
        <v>78</v>
      </c>
      <c r="D595" t="s">
        <v>79</v>
      </c>
      <c r="E595" t="s">
        <v>77</v>
      </c>
    </row>
    <row r="596" spans="1:5" x14ac:dyDescent="0.2">
      <c r="A596">
        <v>607</v>
      </c>
      <c r="B596" t="s">
        <v>453</v>
      </c>
      <c r="C596" t="s">
        <v>78</v>
      </c>
      <c r="D596" t="s">
        <v>79</v>
      </c>
      <c r="E596" t="s">
        <v>77</v>
      </c>
    </row>
    <row r="597" spans="1:5" x14ac:dyDescent="0.2">
      <c r="A597">
        <v>608</v>
      </c>
      <c r="B597" t="s">
        <v>454</v>
      </c>
      <c r="C597" t="s">
        <v>78</v>
      </c>
      <c r="D597" t="s">
        <v>79</v>
      </c>
      <c r="E597" t="s">
        <v>77</v>
      </c>
    </row>
    <row r="598" spans="1:5" x14ac:dyDescent="0.2">
      <c r="A598">
        <v>609</v>
      </c>
      <c r="B598" t="s">
        <v>455</v>
      </c>
      <c r="C598" t="s">
        <v>78</v>
      </c>
      <c r="D598" t="s">
        <v>79</v>
      </c>
      <c r="E598" t="s">
        <v>77</v>
      </c>
    </row>
    <row r="599" spans="1:5" x14ac:dyDescent="0.2">
      <c r="A599">
        <v>610</v>
      </c>
      <c r="B599" t="s">
        <v>456</v>
      </c>
      <c r="C599" t="s">
        <v>78</v>
      </c>
      <c r="D599" t="s">
        <v>79</v>
      </c>
      <c r="E599" t="s">
        <v>77</v>
      </c>
    </row>
    <row r="600" spans="1:5" x14ac:dyDescent="0.2">
      <c r="A600">
        <v>611</v>
      </c>
      <c r="B600" t="s">
        <v>457</v>
      </c>
      <c r="C600" t="s">
        <v>78</v>
      </c>
      <c r="D600" t="s">
        <v>79</v>
      </c>
      <c r="E600" t="s">
        <v>77</v>
      </c>
    </row>
    <row r="601" spans="1:5" x14ac:dyDescent="0.2">
      <c r="A601">
        <v>612</v>
      </c>
      <c r="B601" t="s">
        <v>458</v>
      </c>
      <c r="C601" t="s">
        <v>78</v>
      </c>
      <c r="D601" t="s">
        <v>79</v>
      </c>
      <c r="E601" t="s">
        <v>77</v>
      </c>
    </row>
    <row r="602" spans="1:5" x14ac:dyDescent="0.2">
      <c r="A602">
        <v>613</v>
      </c>
      <c r="B602" t="s">
        <v>459</v>
      </c>
      <c r="C602" t="s">
        <v>78</v>
      </c>
      <c r="D602" t="s">
        <v>79</v>
      </c>
      <c r="E602" t="s">
        <v>77</v>
      </c>
    </row>
    <row r="603" spans="1:5" x14ac:dyDescent="0.2">
      <c r="A603">
        <v>614</v>
      </c>
      <c r="B603" t="s">
        <v>460</v>
      </c>
      <c r="C603" t="s">
        <v>78</v>
      </c>
      <c r="D603" t="s">
        <v>79</v>
      </c>
      <c r="E603" t="s">
        <v>77</v>
      </c>
    </row>
    <row r="604" spans="1:5" x14ac:dyDescent="0.2">
      <c r="A604">
        <v>615</v>
      </c>
      <c r="B604" t="s">
        <v>461</v>
      </c>
      <c r="C604" t="s">
        <v>78</v>
      </c>
      <c r="D604" t="s">
        <v>79</v>
      </c>
      <c r="E604" t="s">
        <v>77</v>
      </c>
    </row>
    <row r="605" spans="1:5" x14ac:dyDescent="0.2">
      <c r="A605">
        <v>616</v>
      </c>
      <c r="B605" t="s">
        <v>2392</v>
      </c>
      <c r="C605" t="s">
        <v>78</v>
      </c>
      <c r="D605" t="s">
        <v>79</v>
      </c>
      <c r="E605" t="s">
        <v>77</v>
      </c>
    </row>
    <row r="606" spans="1:5" x14ac:dyDescent="0.2">
      <c r="A606">
        <v>617</v>
      </c>
      <c r="B606" t="s">
        <v>462</v>
      </c>
      <c r="C606" t="s">
        <v>78</v>
      </c>
      <c r="D606" t="s">
        <v>79</v>
      </c>
      <c r="E606" t="s">
        <v>77</v>
      </c>
    </row>
    <row r="607" spans="1:5" x14ac:dyDescent="0.2">
      <c r="A607">
        <v>618</v>
      </c>
      <c r="B607" t="s">
        <v>463</v>
      </c>
      <c r="C607" t="s">
        <v>78</v>
      </c>
      <c r="D607" t="s">
        <v>79</v>
      </c>
      <c r="E607" t="s">
        <v>77</v>
      </c>
    </row>
    <row r="608" spans="1:5" x14ac:dyDescent="0.2">
      <c r="A608">
        <v>619</v>
      </c>
      <c r="B608" t="s">
        <v>464</v>
      </c>
      <c r="C608" t="s">
        <v>78</v>
      </c>
      <c r="D608" t="s">
        <v>79</v>
      </c>
      <c r="E608" t="s">
        <v>77</v>
      </c>
    </row>
    <row r="609" spans="1:5" x14ac:dyDescent="0.2">
      <c r="A609">
        <v>620</v>
      </c>
      <c r="B609" t="s">
        <v>465</v>
      </c>
      <c r="C609" t="s">
        <v>78</v>
      </c>
      <c r="D609" t="s">
        <v>79</v>
      </c>
      <c r="E609" t="s">
        <v>77</v>
      </c>
    </row>
    <row r="610" spans="1:5" x14ac:dyDescent="0.2">
      <c r="A610">
        <v>621</v>
      </c>
      <c r="B610" t="s">
        <v>466</v>
      </c>
      <c r="C610" t="s">
        <v>78</v>
      </c>
      <c r="D610" t="s">
        <v>79</v>
      </c>
      <c r="E610" t="s">
        <v>77</v>
      </c>
    </row>
    <row r="611" spans="1:5" x14ac:dyDescent="0.2">
      <c r="A611">
        <v>622</v>
      </c>
      <c r="B611" t="s">
        <v>370</v>
      </c>
      <c r="C611" t="s">
        <v>78</v>
      </c>
      <c r="D611" t="s">
        <v>79</v>
      </c>
      <c r="E611" t="s">
        <v>77</v>
      </c>
    </row>
    <row r="612" spans="1:5" x14ac:dyDescent="0.2">
      <c r="A612">
        <v>623</v>
      </c>
      <c r="B612" t="s">
        <v>371</v>
      </c>
      <c r="C612" t="s">
        <v>78</v>
      </c>
      <c r="D612" t="s">
        <v>79</v>
      </c>
      <c r="E612" t="s">
        <v>77</v>
      </c>
    </row>
    <row r="613" spans="1:5" x14ac:dyDescent="0.2">
      <c r="A613">
        <v>624</v>
      </c>
      <c r="B613" t="s">
        <v>372</v>
      </c>
      <c r="C613" t="s">
        <v>78</v>
      </c>
      <c r="D613" t="s">
        <v>79</v>
      </c>
      <c r="E613" t="s">
        <v>77</v>
      </c>
    </row>
    <row r="614" spans="1:5" x14ac:dyDescent="0.2">
      <c r="A614">
        <v>625</v>
      </c>
      <c r="B614" t="s">
        <v>373</v>
      </c>
      <c r="C614" t="s">
        <v>78</v>
      </c>
      <c r="D614" t="s">
        <v>79</v>
      </c>
      <c r="E614" t="s">
        <v>77</v>
      </c>
    </row>
    <row r="615" spans="1:5" x14ac:dyDescent="0.2">
      <c r="A615">
        <v>626</v>
      </c>
      <c r="B615" t="s">
        <v>374</v>
      </c>
      <c r="C615" t="s">
        <v>78</v>
      </c>
      <c r="D615" t="s">
        <v>79</v>
      </c>
      <c r="E615" t="s">
        <v>77</v>
      </c>
    </row>
    <row r="616" spans="1:5" x14ac:dyDescent="0.2">
      <c r="A616">
        <v>627</v>
      </c>
      <c r="B616" t="s">
        <v>375</v>
      </c>
      <c r="C616" t="s">
        <v>78</v>
      </c>
      <c r="D616" t="s">
        <v>79</v>
      </c>
      <c r="E616" t="s">
        <v>77</v>
      </c>
    </row>
    <row r="617" spans="1:5" x14ac:dyDescent="0.2">
      <c r="A617">
        <v>628</v>
      </c>
      <c r="B617" t="s">
        <v>376</v>
      </c>
      <c r="C617" t="s">
        <v>78</v>
      </c>
      <c r="D617" t="s">
        <v>79</v>
      </c>
      <c r="E617" t="s">
        <v>77</v>
      </c>
    </row>
    <row r="618" spans="1:5" x14ac:dyDescent="0.2">
      <c r="A618">
        <v>629</v>
      </c>
      <c r="B618" t="s">
        <v>377</v>
      </c>
      <c r="C618" t="s">
        <v>78</v>
      </c>
      <c r="D618" t="s">
        <v>79</v>
      </c>
      <c r="E618" t="s">
        <v>77</v>
      </c>
    </row>
    <row r="619" spans="1:5" x14ac:dyDescent="0.2">
      <c r="A619">
        <v>630</v>
      </c>
      <c r="B619" t="s">
        <v>378</v>
      </c>
      <c r="C619" t="s">
        <v>78</v>
      </c>
      <c r="D619" t="s">
        <v>79</v>
      </c>
      <c r="E619" t="s">
        <v>77</v>
      </c>
    </row>
    <row r="620" spans="1:5" x14ac:dyDescent="0.2">
      <c r="A620">
        <v>631</v>
      </c>
      <c r="B620" t="s">
        <v>379</v>
      </c>
      <c r="C620" t="s">
        <v>78</v>
      </c>
      <c r="D620" t="s">
        <v>79</v>
      </c>
      <c r="E620" t="s">
        <v>356</v>
      </c>
    </row>
    <row r="621" spans="1:5" x14ac:dyDescent="0.2">
      <c r="A621">
        <v>632</v>
      </c>
      <c r="B621" t="s">
        <v>380</v>
      </c>
      <c r="C621" t="s">
        <v>78</v>
      </c>
      <c r="D621" t="s">
        <v>79</v>
      </c>
      <c r="E621" t="s">
        <v>77</v>
      </c>
    </row>
    <row r="622" spans="1:5" x14ac:dyDescent="0.2">
      <c r="A622">
        <v>633</v>
      </c>
      <c r="B622" t="s">
        <v>381</v>
      </c>
      <c r="C622" t="s">
        <v>78</v>
      </c>
      <c r="D622" t="s">
        <v>79</v>
      </c>
      <c r="E622" t="s">
        <v>77</v>
      </c>
    </row>
    <row r="623" spans="1:5" x14ac:dyDescent="0.2">
      <c r="A623">
        <v>634</v>
      </c>
      <c r="B623" t="s">
        <v>382</v>
      </c>
      <c r="C623" t="s">
        <v>78</v>
      </c>
      <c r="D623" t="s">
        <v>79</v>
      </c>
      <c r="E623" t="s">
        <v>77</v>
      </c>
    </row>
    <row r="624" spans="1:5" x14ac:dyDescent="0.2">
      <c r="A624">
        <v>635</v>
      </c>
      <c r="B624" t="s">
        <v>383</v>
      </c>
      <c r="C624" t="s">
        <v>78</v>
      </c>
      <c r="D624" t="s">
        <v>79</v>
      </c>
      <c r="E624" t="s">
        <v>77</v>
      </c>
    </row>
    <row r="625" spans="1:5" x14ac:dyDescent="0.2">
      <c r="A625">
        <v>636</v>
      </c>
      <c r="B625" t="s">
        <v>384</v>
      </c>
      <c r="C625" t="s">
        <v>78</v>
      </c>
      <c r="D625" t="s">
        <v>79</v>
      </c>
      <c r="E625" t="s">
        <v>77</v>
      </c>
    </row>
    <row r="626" spans="1:5" x14ac:dyDescent="0.2">
      <c r="A626">
        <v>637</v>
      </c>
      <c r="B626" t="s">
        <v>385</v>
      </c>
      <c r="C626" t="s">
        <v>78</v>
      </c>
      <c r="D626" t="s">
        <v>79</v>
      </c>
      <c r="E626" t="s">
        <v>77</v>
      </c>
    </row>
    <row r="627" spans="1:5" x14ac:dyDescent="0.2">
      <c r="A627">
        <v>638</v>
      </c>
      <c r="B627" t="s">
        <v>386</v>
      </c>
      <c r="C627" t="s">
        <v>78</v>
      </c>
      <c r="D627" t="s">
        <v>79</v>
      </c>
      <c r="E627" t="s">
        <v>77</v>
      </c>
    </row>
    <row r="628" spans="1:5" x14ac:dyDescent="0.2">
      <c r="A628">
        <v>639</v>
      </c>
      <c r="B628" t="s">
        <v>387</v>
      </c>
      <c r="C628" t="s">
        <v>78</v>
      </c>
      <c r="D628" t="s">
        <v>79</v>
      </c>
      <c r="E628" t="s">
        <v>77</v>
      </c>
    </row>
    <row r="629" spans="1:5" x14ac:dyDescent="0.2">
      <c r="A629">
        <v>640</v>
      </c>
      <c r="B629" t="s">
        <v>388</v>
      </c>
      <c r="C629" t="s">
        <v>78</v>
      </c>
      <c r="D629" t="s">
        <v>79</v>
      </c>
      <c r="E629" t="s">
        <v>77</v>
      </c>
    </row>
    <row r="630" spans="1:5" x14ac:dyDescent="0.2">
      <c r="A630">
        <v>641</v>
      </c>
      <c r="B630" t="s">
        <v>389</v>
      </c>
      <c r="C630" t="s">
        <v>78</v>
      </c>
      <c r="D630" t="s">
        <v>79</v>
      </c>
      <c r="E630" t="s">
        <v>77</v>
      </c>
    </row>
    <row r="631" spans="1:5" x14ac:dyDescent="0.2">
      <c r="A631">
        <v>642</v>
      </c>
      <c r="B631" t="s">
        <v>390</v>
      </c>
      <c r="C631" t="s">
        <v>78</v>
      </c>
      <c r="D631" t="s">
        <v>79</v>
      </c>
      <c r="E631" t="s">
        <v>77</v>
      </c>
    </row>
    <row r="632" spans="1:5" x14ac:dyDescent="0.2">
      <c r="A632">
        <v>643</v>
      </c>
      <c r="B632" t="s">
        <v>391</v>
      </c>
      <c r="C632" t="s">
        <v>78</v>
      </c>
      <c r="D632" t="s">
        <v>79</v>
      </c>
      <c r="E632" t="s">
        <v>77</v>
      </c>
    </row>
    <row r="633" spans="1:5" x14ac:dyDescent="0.2">
      <c r="A633">
        <v>644</v>
      </c>
      <c r="B633" t="s">
        <v>392</v>
      </c>
      <c r="C633" t="s">
        <v>78</v>
      </c>
      <c r="D633" t="s">
        <v>79</v>
      </c>
      <c r="E633" t="s">
        <v>77</v>
      </c>
    </row>
    <row r="634" spans="1:5" x14ac:dyDescent="0.2">
      <c r="A634">
        <v>645</v>
      </c>
      <c r="B634" t="s">
        <v>393</v>
      </c>
      <c r="C634" t="s">
        <v>78</v>
      </c>
      <c r="D634" t="s">
        <v>79</v>
      </c>
      <c r="E634" t="s">
        <v>77</v>
      </c>
    </row>
    <row r="635" spans="1:5" x14ac:dyDescent="0.2">
      <c r="A635">
        <v>646</v>
      </c>
      <c r="B635" t="s">
        <v>394</v>
      </c>
      <c r="C635" t="s">
        <v>78</v>
      </c>
      <c r="D635" t="s">
        <v>79</v>
      </c>
      <c r="E635" t="s">
        <v>77</v>
      </c>
    </row>
    <row r="636" spans="1:5" x14ac:dyDescent="0.2">
      <c r="A636">
        <v>647</v>
      </c>
      <c r="B636" t="s">
        <v>395</v>
      </c>
      <c r="C636" t="s">
        <v>78</v>
      </c>
      <c r="D636" t="s">
        <v>79</v>
      </c>
      <c r="E636" t="s">
        <v>77</v>
      </c>
    </row>
    <row r="637" spans="1:5" x14ac:dyDescent="0.2">
      <c r="A637">
        <v>648</v>
      </c>
      <c r="B637" t="s">
        <v>396</v>
      </c>
      <c r="C637" t="s">
        <v>78</v>
      </c>
      <c r="D637" t="s">
        <v>79</v>
      </c>
      <c r="E637" t="s">
        <v>77</v>
      </c>
    </row>
    <row r="638" spans="1:5" x14ac:dyDescent="0.2">
      <c r="A638">
        <v>649</v>
      </c>
      <c r="B638" t="s">
        <v>397</v>
      </c>
      <c r="C638" t="s">
        <v>78</v>
      </c>
      <c r="D638" t="s">
        <v>79</v>
      </c>
      <c r="E638" t="s">
        <v>77</v>
      </c>
    </row>
    <row r="639" spans="1:5" x14ac:dyDescent="0.2">
      <c r="A639">
        <v>650</v>
      </c>
      <c r="B639" t="s">
        <v>398</v>
      </c>
      <c r="C639" t="s">
        <v>78</v>
      </c>
      <c r="D639" t="s">
        <v>79</v>
      </c>
      <c r="E639" t="s">
        <v>77</v>
      </c>
    </row>
    <row r="640" spans="1:5" x14ac:dyDescent="0.2">
      <c r="A640">
        <v>651</v>
      </c>
      <c r="B640" t="s">
        <v>399</v>
      </c>
      <c r="C640" t="s">
        <v>78</v>
      </c>
      <c r="D640" t="s">
        <v>79</v>
      </c>
      <c r="E640" t="s">
        <v>77</v>
      </c>
    </row>
    <row r="641" spans="1:5" x14ac:dyDescent="0.2">
      <c r="A641">
        <v>652</v>
      </c>
      <c r="B641" t="s">
        <v>400</v>
      </c>
      <c r="C641" t="s">
        <v>78</v>
      </c>
      <c r="D641" t="s">
        <v>79</v>
      </c>
      <c r="E641" t="s">
        <v>77</v>
      </c>
    </row>
    <row r="642" spans="1:5" x14ac:dyDescent="0.2">
      <c r="A642">
        <v>653</v>
      </c>
      <c r="B642" t="s">
        <v>401</v>
      </c>
      <c r="C642" t="s">
        <v>78</v>
      </c>
      <c r="D642" t="s">
        <v>79</v>
      </c>
      <c r="E642" t="s">
        <v>77</v>
      </c>
    </row>
    <row r="643" spans="1:5" x14ac:dyDescent="0.2">
      <c r="A643">
        <v>654</v>
      </c>
      <c r="B643" t="s">
        <v>402</v>
      </c>
      <c r="C643" t="s">
        <v>78</v>
      </c>
      <c r="D643" t="s">
        <v>79</v>
      </c>
      <c r="E643" t="s">
        <v>77</v>
      </c>
    </row>
    <row r="644" spans="1:5" x14ac:dyDescent="0.2">
      <c r="A644">
        <v>655</v>
      </c>
      <c r="B644" t="s">
        <v>403</v>
      </c>
      <c r="C644" t="s">
        <v>78</v>
      </c>
      <c r="D644" t="s">
        <v>79</v>
      </c>
      <c r="E644" t="s">
        <v>77</v>
      </c>
    </row>
    <row r="645" spans="1:5" x14ac:dyDescent="0.2">
      <c r="A645">
        <v>656</v>
      </c>
      <c r="B645" t="s">
        <v>404</v>
      </c>
      <c r="C645" t="s">
        <v>78</v>
      </c>
      <c r="D645" t="s">
        <v>79</v>
      </c>
      <c r="E645" t="s">
        <v>1760</v>
      </c>
    </row>
    <row r="646" spans="1:5" x14ac:dyDescent="0.2">
      <c r="A646">
        <v>657</v>
      </c>
      <c r="B646" t="s">
        <v>405</v>
      </c>
      <c r="C646" t="s">
        <v>78</v>
      </c>
      <c r="D646" t="s">
        <v>79</v>
      </c>
      <c r="E646" t="s">
        <v>77</v>
      </c>
    </row>
    <row r="647" spans="1:5" x14ac:dyDescent="0.2">
      <c r="A647">
        <v>658</v>
      </c>
      <c r="B647" t="s">
        <v>406</v>
      </c>
      <c r="C647" t="s">
        <v>78</v>
      </c>
      <c r="D647" t="s">
        <v>79</v>
      </c>
      <c r="E647" t="s">
        <v>77</v>
      </c>
    </row>
    <row r="648" spans="1:5" x14ac:dyDescent="0.2">
      <c r="A648">
        <v>659</v>
      </c>
      <c r="B648" t="s">
        <v>407</v>
      </c>
      <c r="C648" t="s">
        <v>78</v>
      </c>
      <c r="D648" t="s">
        <v>79</v>
      </c>
      <c r="E648" t="s">
        <v>77</v>
      </c>
    </row>
    <row r="649" spans="1:5" x14ac:dyDescent="0.2">
      <c r="A649">
        <v>660</v>
      </c>
      <c r="B649" t="s">
        <v>408</v>
      </c>
      <c r="C649" t="s">
        <v>78</v>
      </c>
      <c r="D649" t="s">
        <v>79</v>
      </c>
      <c r="E649" t="s">
        <v>77</v>
      </c>
    </row>
    <row r="650" spans="1:5" x14ac:dyDescent="0.2">
      <c r="A650">
        <v>661</v>
      </c>
      <c r="B650" t="s">
        <v>409</v>
      </c>
      <c r="C650" t="s">
        <v>78</v>
      </c>
      <c r="D650" t="s">
        <v>79</v>
      </c>
      <c r="E650" t="s">
        <v>77</v>
      </c>
    </row>
    <row r="651" spans="1:5" x14ac:dyDescent="0.2">
      <c r="A651">
        <v>662</v>
      </c>
      <c r="B651" t="s">
        <v>410</v>
      </c>
      <c r="C651" t="s">
        <v>78</v>
      </c>
      <c r="D651" t="s">
        <v>79</v>
      </c>
      <c r="E651" t="s">
        <v>77</v>
      </c>
    </row>
    <row r="652" spans="1:5" x14ac:dyDescent="0.2">
      <c r="A652">
        <v>663</v>
      </c>
      <c r="B652" t="s">
        <v>411</v>
      </c>
      <c r="C652" t="s">
        <v>78</v>
      </c>
      <c r="D652" t="s">
        <v>79</v>
      </c>
      <c r="E652" t="s">
        <v>77</v>
      </c>
    </row>
    <row r="653" spans="1:5" x14ac:dyDescent="0.2">
      <c r="A653">
        <v>664</v>
      </c>
      <c r="B653" t="s">
        <v>412</v>
      </c>
      <c r="C653" t="s">
        <v>78</v>
      </c>
      <c r="D653" t="s">
        <v>79</v>
      </c>
      <c r="E653" t="s">
        <v>77</v>
      </c>
    </row>
    <row r="654" spans="1:5" x14ac:dyDescent="0.2">
      <c r="A654">
        <v>665</v>
      </c>
      <c r="B654" t="s">
        <v>413</v>
      </c>
      <c r="C654" t="s">
        <v>78</v>
      </c>
      <c r="D654" t="s">
        <v>79</v>
      </c>
      <c r="E654" t="s">
        <v>77</v>
      </c>
    </row>
    <row r="655" spans="1:5" x14ac:dyDescent="0.2">
      <c r="A655">
        <v>666</v>
      </c>
      <c r="B655" t="s">
        <v>414</v>
      </c>
      <c r="C655" t="s">
        <v>78</v>
      </c>
      <c r="D655" t="s">
        <v>79</v>
      </c>
      <c r="E655" t="s">
        <v>77</v>
      </c>
    </row>
    <row r="656" spans="1:5" x14ac:dyDescent="0.2">
      <c r="A656">
        <v>667</v>
      </c>
      <c r="B656" t="s">
        <v>415</v>
      </c>
      <c r="C656" t="s">
        <v>78</v>
      </c>
      <c r="D656" t="s">
        <v>79</v>
      </c>
      <c r="E656" t="s">
        <v>77</v>
      </c>
    </row>
    <row r="657" spans="1:5" x14ac:dyDescent="0.2">
      <c r="A657">
        <v>668</v>
      </c>
      <c r="B657" t="s">
        <v>416</v>
      </c>
      <c r="C657" t="s">
        <v>78</v>
      </c>
      <c r="D657" t="s">
        <v>79</v>
      </c>
      <c r="E657" t="s">
        <v>77</v>
      </c>
    </row>
    <row r="658" spans="1:5" x14ac:dyDescent="0.2">
      <c r="A658">
        <v>669</v>
      </c>
      <c r="B658" t="s">
        <v>417</v>
      </c>
      <c r="C658" t="s">
        <v>78</v>
      </c>
      <c r="D658" t="s">
        <v>79</v>
      </c>
      <c r="E658" t="s">
        <v>77</v>
      </c>
    </row>
    <row r="659" spans="1:5" x14ac:dyDescent="0.2">
      <c r="A659">
        <v>670</v>
      </c>
      <c r="B659" t="s">
        <v>418</v>
      </c>
      <c r="C659" t="s">
        <v>78</v>
      </c>
      <c r="D659" t="s">
        <v>79</v>
      </c>
      <c r="E659" t="s">
        <v>77</v>
      </c>
    </row>
    <row r="660" spans="1:5" x14ac:dyDescent="0.2">
      <c r="A660">
        <v>671</v>
      </c>
      <c r="B660" t="s">
        <v>419</v>
      </c>
      <c r="C660" t="s">
        <v>78</v>
      </c>
      <c r="D660" t="s">
        <v>79</v>
      </c>
      <c r="E660" t="s">
        <v>77</v>
      </c>
    </row>
    <row r="661" spans="1:5" x14ac:dyDescent="0.2">
      <c r="A661">
        <v>672</v>
      </c>
      <c r="B661" t="s">
        <v>420</v>
      </c>
      <c r="C661" t="s">
        <v>78</v>
      </c>
      <c r="D661" t="s">
        <v>79</v>
      </c>
      <c r="E661" t="s">
        <v>77</v>
      </c>
    </row>
    <row r="662" spans="1:5" x14ac:dyDescent="0.2">
      <c r="A662">
        <v>673</v>
      </c>
      <c r="B662" t="s">
        <v>421</v>
      </c>
      <c r="C662" t="s">
        <v>78</v>
      </c>
      <c r="D662" t="s">
        <v>79</v>
      </c>
      <c r="E662" t="s">
        <v>77</v>
      </c>
    </row>
    <row r="663" spans="1:5" x14ac:dyDescent="0.2">
      <c r="A663">
        <v>674</v>
      </c>
      <c r="B663" t="s">
        <v>422</v>
      </c>
      <c r="C663" t="s">
        <v>78</v>
      </c>
      <c r="D663" t="s">
        <v>79</v>
      </c>
      <c r="E663" t="s">
        <v>77</v>
      </c>
    </row>
    <row r="664" spans="1:5" x14ac:dyDescent="0.2">
      <c r="A664">
        <v>675</v>
      </c>
      <c r="B664" t="s">
        <v>423</v>
      </c>
      <c r="C664" t="s">
        <v>78</v>
      </c>
      <c r="D664" t="s">
        <v>79</v>
      </c>
      <c r="E664" t="s">
        <v>77</v>
      </c>
    </row>
    <row r="665" spans="1:5" x14ac:dyDescent="0.2">
      <c r="A665">
        <v>676</v>
      </c>
      <c r="B665" t="s">
        <v>424</v>
      </c>
      <c r="C665" t="s">
        <v>78</v>
      </c>
      <c r="D665" t="s">
        <v>79</v>
      </c>
      <c r="E665" t="s">
        <v>77</v>
      </c>
    </row>
    <row r="666" spans="1:5" x14ac:dyDescent="0.2">
      <c r="A666">
        <v>677</v>
      </c>
      <c r="B666" t="s">
        <v>425</v>
      </c>
      <c r="C666" t="s">
        <v>78</v>
      </c>
      <c r="D666" t="s">
        <v>79</v>
      </c>
      <c r="E666" t="s">
        <v>77</v>
      </c>
    </row>
    <row r="667" spans="1:5" x14ac:dyDescent="0.2">
      <c r="A667">
        <v>678</v>
      </c>
      <c r="B667" t="s">
        <v>426</v>
      </c>
      <c r="C667" t="s">
        <v>78</v>
      </c>
      <c r="D667" t="s">
        <v>79</v>
      </c>
      <c r="E667" t="s">
        <v>77</v>
      </c>
    </row>
    <row r="668" spans="1:5" x14ac:dyDescent="0.2">
      <c r="A668">
        <v>679</v>
      </c>
      <c r="B668" t="s">
        <v>427</v>
      </c>
      <c r="C668" t="s">
        <v>78</v>
      </c>
      <c r="D668" t="s">
        <v>79</v>
      </c>
      <c r="E668" t="s">
        <v>77</v>
      </c>
    </row>
    <row r="669" spans="1:5" x14ac:dyDescent="0.2">
      <c r="A669">
        <v>680</v>
      </c>
      <c r="B669" t="s">
        <v>428</v>
      </c>
      <c r="C669" t="s">
        <v>78</v>
      </c>
      <c r="D669" t="s">
        <v>79</v>
      </c>
      <c r="E669" t="s">
        <v>77</v>
      </c>
    </row>
    <row r="670" spans="1:5" x14ac:dyDescent="0.2">
      <c r="A670">
        <v>681</v>
      </c>
      <c r="B670" t="s">
        <v>429</v>
      </c>
      <c r="C670" t="s">
        <v>78</v>
      </c>
      <c r="D670" t="s">
        <v>79</v>
      </c>
      <c r="E670" t="s">
        <v>77</v>
      </c>
    </row>
    <row r="671" spans="1:5" x14ac:dyDescent="0.2">
      <c r="A671">
        <v>682</v>
      </c>
      <c r="B671" t="s">
        <v>430</v>
      </c>
      <c r="C671" t="s">
        <v>78</v>
      </c>
      <c r="D671" t="s">
        <v>79</v>
      </c>
      <c r="E671" t="s">
        <v>77</v>
      </c>
    </row>
    <row r="672" spans="1:5" x14ac:dyDescent="0.2">
      <c r="A672">
        <v>683</v>
      </c>
      <c r="B672" t="s">
        <v>431</v>
      </c>
      <c r="C672" t="s">
        <v>78</v>
      </c>
      <c r="D672" t="s">
        <v>79</v>
      </c>
      <c r="E672" t="s">
        <v>77</v>
      </c>
    </row>
    <row r="673" spans="1:5" x14ac:dyDescent="0.2">
      <c r="A673">
        <v>684</v>
      </c>
      <c r="B673" t="s">
        <v>432</v>
      </c>
      <c r="C673" t="s">
        <v>78</v>
      </c>
      <c r="D673" t="s">
        <v>79</v>
      </c>
      <c r="E673" t="s">
        <v>77</v>
      </c>
    </row>
    <row r="674" spans="1:5" x14ac:dyDescent="0.2">
      <c r="A674">
        <v>685</v>
      </c>
      <c r="B674" t="s">
        <v>433</v>
      </c>
      <c r="C674" t="s">
        <v>78</v>
      </c>
      <c r="D674" t="s">
        <v>79</v>
      </c>
      <c r="E674" t="s">
        <v>77</v>
      </c>
    </row>
    <row r="675" spans="1:5" x14ac:dyDescent="0.2">
      <c r="A675">
        <v>686</v>
      </c>
      <c r="B675" t="s">
        <v>434</v>
      </c>
      <c r="C675" t="s">
        <v>78</v>
      </c>
      <c r="D675" t="s">
        <v>79</v>
      </c>
      <c r="E675" t="s">
        <v>77</v>
      </c>
    </row>
    <row r="676" spans="1:5" x14ac:dyDescent="0.2">
      <c r="A676">
        <v>687</v>
      </c>
      <c r="B676" t="s">
        <v>351</v>
      </c>
      <c r="C676" t="s">
        <v>78</v>
      </c>
      <c r="D676" t="s">
        <v>79</v>
      </c>
      <c r="E676" t="s">
        <v>77</v>
      </c>
    </row>
    <row r="677" spans="1:5" x14ac:dyDescent="0.2">
      <c r="A677">
        <v>688</v>
      </c>
      <c r="B677" t="s">
        <v>308</v>
      </c>
      <c r="C677" t="s">
        <v>78</v>
      </c>
      <c r="D677" t="s">
        <v>79</v>
      </c>
      <c r="E677" t="s">
        <v>77</v>
      </c>
    </row>
    <row r="678" spans="1:5" x14ac:dyDescent="0.2">
      <c r="A678">
        <v>689</v>
      </c>
      <c r="B678" t="s">
        <v>309</v>
      </c>
      <c r="C678" t="s">
        <v>78</v>
      </c>
      <c r="D678" t="s">
        <v>79</v>
      </c>
      <c r="E678" t="s">
        <v>77</v>
      </c>
    </row>
    <row r="679" spans="1:5" x14ac:dyDescent="0.2">
      <c r="A679">
        <v>690</v>
      </c>
      <c r="B679" t="s">
        <v>310</v>
      </c>
      <c r="C679" t="s">
        <v>78</v>
      </c>
      <c r="D679" t="s">
        <v>79</v>
      </c>
      <c r="E679" t="s">
        <v>77</v>
      </c>
    </row>
    <row r="680" spans="1:5" x14ac:dyDescent="0.2">
      <c r="A680">
        <v>691</v>
      </c>
      <c r="B680" t="s">
        <v>311</v>
      </c>
      <c r="C680" t="s">
        <v>78</v>
      </c>
      <c r="D680" t="s">
        <v>79</v>
      </c>
      <c r="E680" t="s">
        <v>77</v>
      </c>
    </row>
    <row r="681" spans="1:5" x14ac:dyDescent="0.2">
      <c r="A681">
        <v>692</v>
      </c>
      <c r="B681" t="s">
        <v>312</v>
      </c>
      <c r="C681" t="s">
        <v>78</v>
      </c>
      <c r="D681" t="s">
        <v>79</v>
      </c>
      <c r="E681" t="s">
        <v>77</v>
      </c>
    </row>
    <row r="682" spans="1:5" x14ac:dyDescent="0.2">
      <c r="A682">
        <v>693</v>
      </c>
      <c r="B682" t="s">
        <v>313</v>
      </c>
      <c r="C682" t="s">
        <v>78</v>
      </c>
      <c r="D682" t="s">
        <v>79</v>
      </c>
      <c r="E682" t="s">
        <v>77</v>
      </c>
    </row>
    <row r="683" spans="1:5" x14ac:dyDescent="0.2">
      <c r="A683">
        <v>694</v>
      </c>
      <c r="B683" t="s">
        <v>314</v>
      </c>
      <c r="C683" t="s">
        <v>78</v>
      </c>
      <c r="D683" t="s">
        <v>79</v>
      </c>
      <c r="E683" t="s">
        <v>77</v>
      </c>
    </row>
    <row r="684" spans="1:5" x14ac:dyDescent="0.2">
      <c r="A684">
        <v>695</v>
      </c>
      <c r="B684" t="s">
        <v>315</v>
      </c>
      <c r="C684" t="s">
        <v>78</v>
      </c>
      <c r="D684" t="s">
        <v>79</v>
      </c>
      <c r="E684" t="s">
        <v>77</v>
      </c>
    </row>
    <row r="685" spans="1:5" x14ac:dyDescent="0.2">
      <c r="A685">
        <v>696</v>
      </c>
      <c r="B685" t="s">
        <v>316</v>
      </c>
      <c r="C685" t="s">
        <v>78</v>
      </c>
      <c r="D685" t="s">
        <v>79</v>
      </c>
      <c r="E685" t="s">
        <v>77</v>
      </c>
    </row>
    <row r="686" spans="1:5" x14ac:dyDescent="0.2">
      <c r="A686">
        <v>697</v>
      </c>
      <c r="B686" t="s">
        <v>317</v>
      </c>
      <c r="C686" t="s">
        <v>78</v>
      </c>
      <c r="D686" t="s">
        <v>79</v>
      </c>
      <c r="E686" t="s">
        <v>77</v>
      </c>
    </row>
    <row r="687" spans="1:5" x14ac:dyDescent="0.2">
      <c r="A687">
        <v>698</v>
      </c>
      <c r="B687" t="s">
        <v>318</v>
      </c>
      <c r="C687" t="s">
        <v>78</v>
      </c>
      <c r="D687" t="s">
        <v>79</v>
      </c>
      <c r="E687" t="s">
        <v>77</v>
      </c>
    </row>
    <row r="688" spans="1:5" x14ac:dyDescent="0.2">
      <c r="A688">
        <v>699</v>
      </c>
      <c r="B688" t="s">
        <v>2393</v>
      </c>
      <c r="C688" t="s">
        <v>78</v>
      </c>
      <c r="D688" t="s">
        <v>79</v>
      </c>
      <c r="E688" t="s">
        <v>77</v>
      </c>
    </row>
    <row r="689" spans="1:5" x14ac:dyDescent="0.2">
      <c r="A689">
        <v>700</v>
      </c>
      <c r="B689" t="s">
        <v>319</v>
      </c>
      <c r="C689" t="s">
        <v>78</v>
      </c>
      <c r="D689" t="s">
        <v>79</v>
      </c>
      <c r="E689" t="s">
        <v>77</v>
      </c>
    </row>
    <row r="690" spans="1:5" x14ac:dyDescent="0.2">
      <c r="A690">
        <v>701</v>
      </c>
      <c r="B690" t="s">
        <v>320</v>
      </c>
      <c r="C690" t="s">
        <v>78</v>
      </c>
      <c r="D690" t="s">
        <v>79</v>
      </c>
      <c r="E690" t="s">
        <v>77</v>
      </c>
    </row>
    <row r="691" spans="1:5" x14ac:dyDescent="0.2">
      <c r="A691">
        <v>702</v>
      </c>
      <c r="B691" t="s">
        <v>321</v>
      </c>
      <c r="C691" t="s">
        <v>78</v>
      </c>
      <c r="D691" t="s">
        <v>79</v>
      </c>
      <c r="E691" t="s">
        <v>77</v>
      </c>
    </row>
    <row r="692" spans="1:5" x14ac:dyDescent="0.2">
      <c r="A692">
        <v>703</v>
      </c>
      <c r="B692" t="s">
        <v>322</v>
      </c>
      <c r="C692" t="s">
        <v>78</v>
      </c>
      <c r="D692" t="s">
        <v>79</v>
      </c>
      <c r="E692" t="s">
        <v>77</v>
      </c>
    </row>
    <row r="693" spans="1:5" x14ac:dyDescent="0.2">
      <c r="A693">
        <v>704</v>
      </c>
      <c r="B693" t="s">
        <v>323</v>
      </c>
      <c r="C693" t="s">
        <v>78</v>
      </c>
      <c r="D693" t="s">
        <v>79</v>
      </c>
      <c r="E693" t="s">
        <v>77</v>
      </c>
    </row>
    <row r="694" spans="1:5" x14ac:dyDescent="0.2">
      <c r="A694">
        <v>705</v>
      </c>
      <c r="B694" t="s">
        <v>324</v>
      </c>
      <c r="C694" t="s">
        <v>78</v>
      </c>
      <c r="D694" t="s">
        <v>79</v>
      </c>
      <c r="E694" t="s">
        <v>77</v>
      </c>
    </row>
    <row r="695" spans="1:5" x14ac:dyDescent="0.2">
      <c r="A695">
        <v>706</v>
      </c>
      <c r="B695" t="s">
        <v>325</v>
      </c>
      <c r="C695" t="s">
        <v>78</v>
      </c>
      <c r="D695" t="s">
        <v>79</v>
      </c>
      <c r="E695" t="s">
        <v>77</v>
      </c>
    </row>
    <row r="696" spans="1:5" x14ac:dyDescent="0.2">
      <c r="A696">
        <v>707</v>
      </c>
      <c r="B696" t="s">
        <v>326</v>
      </c>
      <c r="C696" t="s">
        <v>78</v>
      </c>
      <c r="D696" t="s">
        <v>79</v>
      </c>
      <c r="E696" t="s">
        <v>77</v>
      </c>
    </row>
    <row r="697" spans="1:5" x14ac:dyDescent="0.2">
      <c r="A697">
        <v>708</v>
      </c>
      <c r="B697" t="s">
        <v>327</v>
      </c>
      <c r="C697" t="s">
        <v>78</v>
      </c>
      <c r="D697" t="s">
        <v>79</v>
      </c>
      <c r="E697" t="s">
        <v>77</v>
      </c>
    </row>
    <row r="698" spans="1:5" x14ac:dyDescent="0.2">
      <c r="A698">
        <v>709</v>
      </c>
      <c r="B698" t="s">
        <v>328</v>
      </c>
      <c r="C698" t="s">
        <v>78</v>
      </c>
      <c r="D698" t="s">
        <v>79</v>
      </c>
      <c r="E698" t="s">
        <v>77</v>
      </c>
    </row>
    <row r="699" spans="1:5" x14ac:dyDescent="0.2">
      <c r="A699">
        <v>710</v>
      </c>
      <c r="B699" t="s">
        <v>329</v>
      </c>
      <c r="C699" t="s">
        <v>78</v>
      </c>
      <c r="D699" t="s">
        <v>79</v>
      </c>
      <c r="E699" t="s">
        <v>77</v>
      </c>
    </row>
    <row r="700" spans="1:5" x14ac:dyDescent="0.2">
      <c r="A700">
        <v>711</v>
      </c>
      <c r="B700" t="s">
        <v>330</v>
      </c>
      <c r="C700" t="s">
        <v>78</v>
      </c>
      <c r="D700" t="s">
        <v>79</v>
      </c>
      <c r="E700" t="s">
        <v>77</v>
      </c>
    </row>
    <row r="701" spans="1:5" x14ac:dyDescent="0.2">
      <c r="A701">
        <v>712</v>
      </c>
      <c r="B701" t="s">
        <v>331</v>
      </c>
      <c r="C701" t="s">
        <v>78</v>
      </c>
      <c r="D701" t="s">
        <v>79</v>
      </c>
      <c r="E701" t="s">
        <v>77</v>
      </c>
    </row>
    <row r="702" spans="1:5" x14ac:dyDescent="0.2">
      <c r="A702">
        <v>713</v>
      </c>
      <c r="B702" t="s">
        <v>332</v>
      </c>
      <c r="C702" t="s">
        <v>78</v>
      </c>
      <c r="D702" t="s">
        <v>79</v>
      </c>
      <c r="E702" t="s">
        <v>77</v>
      </c>
    </row>
    <row r="703" spans="1:5" x14ac:dyDescent="0.2">
      <c r="A703">
        <v>714</v>
      </c>
      <c r="B703" t="s">
        <v>333</v>
      </c>
      <c r="C703" t="s">
        <v>78</v>
      </c>
      <c r="D703" t="s">
        <v>79</v>
      </c>
      <c r="E703" t="s">
        <v>77</v>
      </c>
    </row>
    <row r="704" spans="1:5" x14ac:dyDescent="0.2">
      <c r="A704">
        <v>715</v>
      </c>
      <c r="B704" t="s">
        <v>334</v>
      </c>
      <c r="C704" t="s">
        <v>78</v>
      </c>
      <c r="D704" t="s">
        <v>79</v>
      </c>
      <c r="E704" t="s">
        <v>77</v>
      </c>
    </row>
    <row r="705" spans="1:5" x14ac:dyDescent="0.2">
      <c r="A705">
        <v>716</v>
      </c>
      <c r="B705" t="s">
        <v>335</v>
      </c>
      <c r="C705" t="s">
        <v>78</v>
      </c>
      <c r="D705" t="s">
        <v>79</v>
      </c>
      <c r="E705" t="s">
        <v>77</v>
      </c>
    </row>
    <row r="706" spans="1:5" x14ac:dyDescent="0.2">
      <c r="A706">
        <v>717</v>
      </c>
      <c r="B706" t="s">
        <v>336</v>
      </c>
      <c r="C706" t="s">
        <v>78</v>
      </c>
      <c r="D706" t="s">
        <v>79</v>
      </c>
      <c r="E706" t="s">
        <v>77</v>
      </c>
    </row>
    <row r="707" spans="1:5" x14ac:dyDescent="0.2">
      <c r="A707">
        <v>718</v>
      </c>
      <c r="B707" t="s">
        <v>337</v>
      </c>
      <c r="C707" t="s">
        <v>78</v>
      </c>
      <c r="D707" t="s">
        <v>79</v>
      </c>
      <c r="E707" t="s">
        <v>77</v>
      </c>
    </row>
    <row r="708" spans="1:5" x14ac:dyDescent="0.2">
      <c r="A708">
        <v>719</v>
      </c>
      <c r="B708" t="s">
        <v>338</v>
      </c>
      <c r="C708" t="s">
        <v>78</v>
      </c>
      <c r="D708" t="s">
        <v>79</v>
      </c>
      <c r="E708" t="s">
        <v>77</v>
      </c>
    </row>
    <row r="709" spans="1:5" x14ac:dyDescent="0.2">
      <c r="A709">
        <v>720</v>
      </c>
      <c r="B709" t="s">
        <v>339</v>
      </c>
      <c r="C709" t="s">
        <v>78</v>
      </c>
      <c r="D709" t="s">
        <v>79</v>
      </c>
      <c r="E709" t="s">
        <v>77</v>
      </c>
    </row>
    <row r="710" spans="1:5" x14ac:dyDescent="0.2">
      <c r="A710">
        <v>721</v>
      </c>
      <c r="B710" t="s">
        <v>340</v>
      </c>
      <c r="C710" t="s">
        <v>78</v>
      </c>
      <c r="D710" t="s">
        <v>79</v>
      </c>
      <c r="E710" t="s">
        <v>77</v>
      </c>
    </row>
    <row r="711" spans="1:5" x14ac:dyDescent="0.2">
      <c r="A711">
        <v>722</v>
      </c>
      <c r="B711" t="s">
        <v>341</v>
      </c>
      <c r="C711" t="s">
        <v>78</v>
      </c>
      <c r="D711" t="s">
        <v>79</v>
      </c>
      <c r="E711" t="s">
        <v>77</v>
      </c>
    </row>
    <row r="712" spans="1:5" x14ac:dyDescent="0.2">
      <c r="A712">
        <v>723</v>
      </c>
      <c r="B712" t="s">
        <v>342</v>
      </c>
      <c r="C712" t="s">
        <v>78</v>
      </c>
      <c r="D712" t="s">
        <v>79</v>
      </c>
      <c r="E712" t="s">
        <v>77</v>
      </c>
    </row>
    <row r="713" spans="1:5" x14ac:dyDescent="0.2">
      <c r="A713">
        <v>724</v>
      </c>
      <c r="B713" t="s">
        <v>343</v>
      </c>
      <c r="C713" t="s">
        <v>78</v>
      </c>
      <c r="D713" t="s">
        <v>79</v>
      </c>
      <c r="E713" t="s">
        <v>77</v>
      </c>
    </row>
    <row r="714" spans="1:5" x14ac:dyDescent="0.2">
      <c r="A714">
        <v>725</v>
      </c>
      <c r="B714" t="s">
        <v>344</v>
      </c>
      <c r="C714" t="s">
        <v>78</v>
      </c>
      <c r="D714" t="s">
        <v>79</v>
      </c>
      <c r="E714" t="s">
        <v>77</v>
      </c>
    </row>
    <row r="715" spans="1:5" x14ac:dyDescent="0.2">
      <c r="A715">
        <v>726</v>
      </c>
      <c r="B715" t="s">
        <v>345</v>
      </c>
      <c r="C715" t="s">
        <v>78</v>
      </c>
      <c r="D715" t="s">
        <v>79</v>
      </c>
      <c r="E715" t="s">
        <v>77</v>
      </c>
    </row>
    <row r="716" spans="1:5" x14ac:dyDescent="0.2">
      <c r="A716">
        <v>727</v>
      </c>
      <c r="B716" t="s">
        <v>346</v>
      </c>
      <c r="C716" t="s">
        <v>78</v>
      </c>
      <c r="D716" t="s">
        <v>79</v>
      </c>
      <c r="E716" t="s">
        <v>77</v>
      </c>
    </row>
    <row r="717" spans="1:5" x14ac:dyDescent="0.2">
      <c r="A717">
        <v>728</v>
      </c>
      <c r="B717" t="s">
        <v>347</v>
      </c>
      <c r="C717" t="s">
        <v>78</v>
      </c>
      <c r="D717" t="s">
        <v>79</v>
      </c>
      <c r="E717" t="s">
        <v>77</v>
      </c>
    </row>
    <row r="718" spans="1:5" x14ac:dyDescent="0.2">
      <c r="A718">
        <v>729</v>
      </c>
      <c r="B718" t="s">
        <v>348</v>
      </c>
      <c r="C718" t="s">
        <v>78</v>
      </c>
      <c r="D718" t="s">
        <v>79</v>
      </c>
      <c r="E718" t="s">
        <v>77</v>
      </c>
    </row>
    <row r="719" spans="1:5" x14ac:dyDescent="0.2">
      <c r="A719">
        <v>730</v>
      </c>
      <c r="B719" t="s">
        <v>349</v>
      </c>
      <c r="C719" t="s">
        <v>78</v>
      </c>
      <c r="D719" t="s">
        <v>79</v>
      </c>
      <c r="E719" t="s">
        <v>77</v>
      </c>
    </row>
    <row r="720" spans="1:5" x14ac:dyDescent="0.2">
      <c r="A720">
        <v>731</v>
      </c>
      <c r="B720" t="s">
        <v>2394</v>
      </c>
      <c r="C720" t="s">
        <v>78</v>
      </c>
      <c r="D720" t="s">
        <v>79</v>
      </c>
      <c r="E720" t="s">
        <v>77</v>
      </c>
    </row>
    <row r="721" spans="1:5" x14ac:dyDescent="0.2">
      <c r="A721">
        <v>732</v>
      </c>
      <c r="B721" t="s">
        <v>350</v>
      </c>
      <c r="C721" t="s">
        <v>78</v>
      </c>
      <c r="D721" t="s">
        <v>79</v>
      </c>
      <c r="E721" t="s">
        <v>77</v>
      </c>
    </row>
    <row r="722" spans="1:5" x14ac:dyDescent="0.2">
      <c r="A722">
        <v>733</v>
      </c>
      <c r="B722" t="s">
        <v>290</v>
      </c>
      <c r="C722" t="s">
        <v>78</v>
      </c>
      <c r="D722" t="s">
        <v>79</v>
      </c>
      <c r="E722" t="s">
        <v>77</v>
      </c>
    </row>
    <row r="723" spans="1:5" x14ac:dyDescent="0.2">
      <c r="A723">
        <v>734</v>
      </c>
      <c r="B723" t="s">
        <v>2395</v>
      </c>
      <c r="C723" t="s">
        <v>78</v>
      </c>
      <c r="D723" t="s">
        <v>79</v>
      </c>
      <c r="E723" t="s">
        <v>77</v>
      </c>
    </row>
    <row r="724" spans="1:5" x14ac:dyDescent="0.2">
      <c r="A724">
        <v>735</v>
      </c>
      <c r="B724" t="s">
        <v>291</v>
      </c>
      <c r="C724" t="s">
        <v>78</v>
      </c>
      <c r="D724" t="s">
        <v>79</v>
      </c>
      <c r="E724" t="s">
        <v>77</v>
      </c>
    </row>
    <row r="725" spans="1:5" x14ac:dyDescent="0.2">
      <c r="A725">
        <v>736</v>
      </c>
      <c r="B725" t="s">
        <v>292</v>
      </c>
      <c r="C725" t="s">
        <v>78</v>
      </c>
      <c r="D725" t="s">
        <v>79</v>
      </c>
      <c r="E725" t="s">
        <v>77</v>
      </c>
    </row>
    <row r="726" spans="1:5" x14ac:dyDescent="0.2">
      <c r="A726">
        <v>737</v>
      </c>
      <c r="B726" t="s">
        <v>293</v>
      </c>
      <c r="C726" t="s">
        <v>78</v>
      </c>
      <c r="D726" t="s">
        <v>79</v>
      </c>
      <c r="E726" t="s">
        <v>77</v>
      </c>
    </row>
    <row r="727" spans="1:5" x14ac:dyDescent="0.2">
      <c r="A727">
        <v>738</v>
      </c>
      <c r="B727" t="s">
        <v>294</v>
      </c>
      <c r="C727" t="s">
        <v>78</v>
      </c>
      <c r="D727" t="s">
        <v>79</v>
      </c>
      <c r="E727" t="s">
        <v>77</v>
      </c>
    </row>
    <row r="728" spans="1:5" x14ac:dyDescent="0.2">
      <c r="A728">
        <v>739</v>
      </c>
      <c r="B728" t="s">
        <v>295</v>
      </c>
      <c r="C728" t="s">
        <v>78</v>
      </c>
      <c r="D728" t="s">
        <v>79</v>
      </c>
      <c r="E728" t="s">
        <v>77</v>
      </c>
    </row>
    <row r="729" spans="1:5" x14ac:dyDescent="0.2">
      <c r="A729">
        <v>740</v>
      </c>
      <c r="B729" t="s">
        <v>2396</v>
      </c>
      <c r="C729" t="s">
        <v>78</v>
      </c>
      <c r="D729" t="s">
        <v>79</v>
      </c>
      <c r="E729" t="s">
        <v>77</v>
      </c>
    </row>
    <row r="730" spans="1:5" x14ac:dyDescent="0.2">
      <c r="A730">
        <v>741</v>
      </c>
      <c r="B730" t="s">
        <v>296</v>
      </c>
      <c r="C730" t="s">
        <v>78</v>
      </c>
      <c r="D730" t="s">
        <v>79</v>
      </c>
      <c r="E730" t="s">
        <v>77</v>
      </c>
    </row>
    <row r="731" spans="1:5" x14ac:dyDescent="0.2">
      <c r="A731">
        <v>742</v>
      </c>
      <c r="B731" t="s">
        <v>297</v>
      </c>
      <c r="C731" t="s">
        <v>78</v>
      </c>
      <c r="D731" t="s">
        <v>79</v>
      </c>
      <c r="E731" t="s">
        <v>77</v>
      </c>
    </row>
    <row r="732" spans="1:5" x14ac:dyDescent="0.2">
      <c r="A732">
        <v>743</v>
      </c>
      <c r="B732" t="s">
        <v>298</v>
      </c>
      <c r="C732" t="s">
        <v>78</v>
      </c>
      <c r="D732" t="s">
        <v>79</v>
      </c>
      <c r="E732" t="s">
        <v>77</v>
      </c>
    </row>
    <row r="733" spans="1:5" x14ac:dyDescent="0.2">
      <c r="A733">
        <v>744</v>
      </c>
      <c r="B733" t="s">
        <v>299</v>
      </c>
      <c r="C733" t="s">
        <v>78</v>
      </c>
      <c r="D733" t="s">
        <v>79</v>
      </c>
      <c r="E733" t="s">
        <v>77</v>
      </c>
    </row>
    <row r="734" spans="1:5" x14ac:dyDescent="0.2">
      <c r="A734">
        <v>745</v>
      </c>
      <c r="B734" t="s">
        <v>300</v>
      </c>
      <c r="C734" t="s">
        <v>78</v>
      </c>
      <c r="D734" t="s">
        <v>79</v>
      </c>
      <c r="E734" t="s">
        <v>77</v>
      </c>
    </row>
    <row r="735" spans="1:5" x14ac:dyDescent="0.2">
      <c r="A735">
        <v>746</v>
      </c>
      <c r="B735" t="s">
        <v>301</v>
      </c>
      <c r="C735" t="s">
        <v>78</v>
      </c>
      <c r="D735" t="s">
        <v>79</v>
      </c>
      <c r="E735" t="s">
        <v>77</v>
      </c>
    </row>
    <row r="736" spans="1:5" x14ac:dyDescent="0.2">
      <c r="A736">
        <v>747</v>
      </c>
      <c r="B736" t="s">
        <v>302</v>
      </c>
      <c r="C736" t="s">
        <v>78</v>
      </c>
      <c r="D736" t="s">
        <v>79</v>
      </c>
      <c r="E736" t="s">
        <v>77</v>
      </c>
    </row>
    <row r="737" spans="1:5" x14ac:dyDescent="0.2">
      <c r="A737">
        <v>748</v>
      </c>
      <c r="B737" t="s">
        <v>303</v>
      </c>
      <c r="C737" t="s">
        <v>78</v>
      </c>
      <c r="D737" t="s">
        <v>79</v>
      </c>
      <c r="E737" t="s">
        <v>77</v>
      </c>
    </row>
    <row r="738" spans="1:5" x14ac:dyDescent="0.2">
      <c r="A738">
        <v>749</v>
      </c>
      <c r="B738" t="s">
        <v>304</v>
      </c>
      <c r="C738" t="s">
        <v>78</v>
      </c>
      <c r="D738" t="s">
        <v>79</v>
      </c>
      <c r="E738" t="s">
        <v>77</v>
      </c>
    </row>
    <row r="739" spans="1:5" x14ac:dyDescent="0.2">
      <c r="A739">
        <v>750</v>
      </c>
      <c r="B739" t="s">
        <v>2397</v>
      </c>
      <c r="C739" t="s">
        <v>78</v>
      </c>
      <c r="D739" t="s">
        <v>79</v>
      </c>
      <c r="E739" t="s">
        <v>77</v>
      </c>
    </row>
    <row r="740" spans="1:5" x14ac:dyDescent="0.2">
      <c r="A740">
        <v>751</v>
      </c>
      <c r="B740" t="s">
        <v>305</v>
      </c>
      <c r="C740" t="s">
        <v>78</v>
      </c>
      <c r="D740" t="s">
        <v>79</v>
      </c>
      <c r="E740" t="s">
        <v>77</v>
      </c>
    </row>
    <row r="741" spans="1:5" x14ac:dyDescent="0.2">
      <c r="A741">
        <v>752</v>
      </c>
      <c r="B741" t="s">
        <v>306</v>
      </c>
      <c r="C741" t="s">
        <v>78</v>
      </c>
      <c r="D741" t="s">
        <v>79</v>
      </c>
      <c r="E741" t="s">
        <v>77</v>
      </c>
    </row>
    <row r="742" spans="1:5" x14ac:dyDescent="0.2">
      <c r="A742">
        <v>753</v>
      </c>
      <c r="B742" t="s">
        <v>307</v>
      </c>
      <c r="C742" t="s">
        <v>78</v>
      </c>
      <c r="D742" t="s">
        <v>79</v>
      </c>
      <c r="E742" t="s">
        <v>77</v>
      </c>
    </row>
    <row r="743" spans="1:5" x14ac:dyDescent="0.2">
      <c r="A743">
        <v>754</v>
      </c>
      <c r="B743" t="s">
        <v>947</v>
      </c>
      <c r="C743" t="s">
        <v>933</v>
      </c>
      <c r="D743" t="s">
        <v>934</v>
      </c>
      <c r="E743" t="s">
        <v>77</v>
      </c>
    </row>
    <row r="744" spans="1:5" x14ac:dyDescent="0.2">
      <c r="A744">
        <v>755</v>
      </c>
      <c r="B744" t="s">
        <v>273</v>
      </c>
      <c r="C744" t="s">
        <v>78</v>
      </c>
      <c r="D744" t="s">
        <v>79</v>
      </c>
      <c r="E744" t="s">
        <v>77</v>
      </c>
    </row>
    <row r="745" spans="1:5" x14ac:dyDescent="0.2">
      <c r="A745">
        <v>756</v>
      </c>
      <c r="B745" t="s">
        <v>1762</v>
      </c>
      <c r="C745" t="s">
        <v>77</v>
      </c>
      <c r="D745" t="s">
        <v>77</v>
      </c>
      <c r="E745" t="s">
        <v>77</v>
      </c>
    </row>
    <row r="746" spans="1:5" x14ac:dyDescent="0.2">
      <c r="A746">
        <v>757</v>
      </c>
      <c r="B746" t="s">
        <v>285</v>
      </c>
      <c r="C746" t="s">
        <v>78</v>
      </c>
      <c r="D746" t="s">
        <v>79</v>
      </c>
      <c r="E746" t="s">
        <v>77</v>
      </c>
    </row>
    <row r="747" spans="1:5" x14ac:dyDescent="0.2">
      <c r="A747">
        <v>758</v>
      </c>
      <c r="B747" t="s">
        <v>286</v>
      </c>
      <c r="C747" t="s">
        <v>78</v>
      </c>
      <c r="D747" t="s">
        <v>79</v>
      </c>
      <c r="E747" t="s">
        <v>77</v>
      </c>
    </row>
    <row r="748" spans="1:5" x14ac:dyDescent="0.2">
      <c r="A748">
        <v>759</v>
      </c>
      <c r="B748" t="s">
        <v>287</v>
      </c>
      <c r="C748" t="s">
        <v>78</v>
      </c>
      <c r="D748" t="s">
        <v>79</v>
      </c>
      <c r="E748" t="s">
        <v>77</v>
      </c>
    </row>
    <row r="749" spans="1:5" x14ac:dyDescent="0.2">
      <c r="A749">
        <v>760</v>
      </c>
      <c r="B749" t="s">
        <v>288</v>
      </c>
      <c r="C749" t="s">
        <v>78</v>
      </c>
      <c r="D749" t="s">
        <v>79</v>
      </c>
      <c r="E749" t="s">
        <v>77</v>
      </c>
    </row>
    <row r="750" spans="1:5" x14ac:dyDescent="0.2">
      <c r="A750">
        <v>761</v>
      </c>
      <c r="B750" t="s">
        <v>289</v>
      </c>
      <c r="C750" t="s">
        <v>78</v>
      </c>
      <c r="D750" t="s">
        <v>79</v>
      </c>
      <c r="E750" t="s">
        <v>77</v>
      </c>
    </row>
    <row r="751" spans="1:5" x14ac:dyDescent="0.2">
      <c r="A751">
        <v>762</v>
      </c>
      <c r="B751" t="s">
        <v>1763</v>
      </c>
      <c r="C751" t="s">
        <v>77</v>
      </c>
      <c r="D751" t="s">
        <v>77</v>
      </c>
      <c r="E751" t="s">
        <v>77</v>
      </c>
    </row>
    <row r="752" spans="1:5" x14ac:dyDescent="0.2">
      <c r="A752">
        <v>763</v>
      </c>
      <c r="B752" t="s">
        <v>1764</v>
      </c>
      <c r="C752" t="s">
        <v>77</v>
      </c>
      <c r="D752" t="s">
        <v>77</v>
      </c>
      <c r="E752" t="s">
        <v>77</v>
      </c>
    </row>
    <row r="753" spans="1:5" x14ac:dyDescent="0.2">
      <c r="A753">
        <v>764</v>
      </c>
      <c r="B753" t="s">
        <v>1765</v>
      </c>
      <c r="C753" t="s">
        <v>77</v>
      </c>
      <c r="D753" t="s">
        <v>77</v>
      </c>
      <c r="E753" t="s">
        <v>77</v>
      </c>
    </row>
    <row r="754" spans="1:5" x14ac:dyDescent="0.2">
      <c r="A754">
        <v>765</v>
      </c>
      <c r="B754" t="s">
        <v>1766</v>
      </c>
      <c r="C754" t="s">
        <v>77</v>
      </c>
      <c r="D754" t="s">
        <v>77</v>
      </c>
      <c r="E754" t="s">
        <v>77</v>
      </c>
    </row>
    <row r="755" spans="1:5" x14ac:dyDescent="0.2">
      <c r="A755">
        <v>766</v>
      </c>
      <c r="B755" t="s">
        <v>1767</v>
      </c>
      <c r="C755" t="s">
        <v>77</v>
      </c>
      <c r="D755" t="s">
        <v>77</v>
      </c>
      <c r="E755" t="s">
        <v>77</v>
      </c>
    </row>
    <row r="756" spans="1:5" x14ac:dyDescent="0.2">
      <c r="A756">
        <v>767</v>
      </c>
      <c r="B756" t="s">
        <v>280</v>
      </c>
      <c r="C756" t="s">
        <v>78</v>
      </c>
      <c r="D756" t="s">
        <v>79</v>
      </c>
      <c r="E756" t="s">
        <v>77</v>
      </c>
    </row>
    <row r="757" spans="1:5" x14ac:dyDescent="0.2">
      <c r="A757">
        <v>768</v>
      </c>
      <c r="B757" t="s">
        <v>281</v>
      </c>
      <c r="C757" t="s">
        <v>78</v>
      </c>
      <c r="D757" t="s">
        <v>79</v>
      </c>
      <c r="E757" t="s">
        <v>77</v>
      </c>
    </row>
    <row r="758" spans="1:5" x14ac:dyDescent="0.2">
      <c r="A758">
        <v>769</v>
      </c>
      <c r="B758" t="s">
        <v>282</v>
      </c>
      <c r="C758" t="s">
        <v>78</v>
      </c>
      <c r="D758" t="s">
        <v>79</v>
      </c>
      <c r="E758" t="s">
        <v>77</v>
      </c>
    </row>
    <row r="759" spans="1:5" x14ac:dyDescent="0.2">
      <c r="A759">
        <v>770</v>
      </c>
      <c r="B759" t="s">
        <v>283</v>
      </c>
      <c r="C759" t="s">
        <v>78</v>
      </c>
      <c r="D759" t="s">
        <v>79</v>
      </c>
      <c r="E759" t="s">
        <v>77</v>
      </c>
    </row>
    <row r="760" spans="1:5" x14ac:dyDescent="0.2">
      <c r="A760">
        <v>771</v>
      </c>
      <c r="B760" t="s">
        <v>284</v>
      </c>
      <c r="C760" t="s">
        <v>78</v>
      </c>
      <c r="D760" t="s">
        <v>79</v>
      </c>
      <c r="E760" t="s">
        <v>77</v>
      </c>
    </row>
    <row r="761" spans="1:5" x14ac:dyDescent="0.2">
      <c r="A761">
        <v>772</v>
      </c>
      <c r="B761" t="s">
        <v>1769</v>
      </c>
      <c r="C761" t="s">
        <v>77</v>
      </c>
      <c r="D761" t="s">
        <v>77</v>
      </c>
      <c r="E761" t="s">
        <v>77</v>
      </c>
    </row>
    <row r="762" spans="1:5" x14ac:dyDescent="0.2">
      <c r="A762">
        <v>773</v>
      </c>
      <c r="B762" t="s">
        <v>277</v>
      </c>
      <c r="C762" t="s">
        <v>78</v>
      </c>
      <c r="D762" t="s">
        <v>79</v>
      </c>
      <c r="E762" t="s">
        <v>77</v>
      </c>
    </row>
    <row r="763" spans="1:5" x14ac:dyDescent="0.2">
      <c r="A763">
        <v>774</v>
      </c>
      <c r="B763" t="s">
        <v>278</v>
      </c>
      <c r="C763" t="s">
        <v>78</v>
      </c>
      <c r="D763" t="s">
        <v>79</v>
      </c>
      <c r="E763" t="s">
        <v>77</v>
      </c>
    </row>
    <row r="764" spans="1:5" x14ac:dyDescent="0.2">
      <c r="A764">
        <v>775</v>
      </c>
      <c r="B764" t="s">
        <v>279</v>
      </c>
      <c r="C764" t="s">
        <v>78</v>
      </c>
      <c r="D764" t="s">
        <v>79</v>
      </c>
      <c r="E764" t="s">
        <v>77</v>
      </c>
    </row>
    <row r="765" spans="1:5" x14ac:dyDescent="0.2">
      <c r="A765">
        <v>776</v>
      </c>
      <c r="B765" t="s">
        <v>1770</v>
      </c>
      <c r="C765" t="s">
        <v>77</v>
      </c>
      <c r="D765" t="s">
        <v>77</v>
      </c>
      <c r="E765" t="s">
        <v>77</v>
      </c>
    </row>
    <row r="766" spans="1:5" x14ac:dyDescent="0.2">
      <c r="A766">
        <v>777</v>
      </c>
      <c r="B766" t="s">
        <v>1771</v>
      </c>
      <c r="C766" t="s">
        <v>77</v>
      </c>
      <c r="D766" t="s">
        <v>77</v>
      </c>
      <c r="E766" t="s">
        <v>77</v>
      </c>
    </row>
    <row r="767" spans="1:5" x14ac:dyDescent="0.2">
      <c r="A767">
        <v>778</v>
      </c>
      <c r="B767" t="s">
        <v>1772</v>
      </c>
      <c r="C767" t="s">
        <v>77</v>
      </c>
      <c r="D767" t="s">
        <v>77</v>
      </c>
      <c r="E767" t="s">
        <v>77</v>
      </c>
    </row>
    <row r="768" spans="1:5" x14ac:dyDescent="0.2">
      <c r="A768">
        <v>779</v>
      </c>
      <c r="B768" t="s">
        <v>1773</v>
      </c>
      <c r="C768" t="s">
        <v>77</v>
      </c>
      <c r="D768" t="s">
        <v>77</v>
      </c>
      <c r="E768" t="s">
        <v>77</v>
      </c>
    </row>
    <row r="769" spans="1:5" x14ac:dyDescent="0.2">
      <c r="A769">
        <v>780</v>
      </c>
      <c r="B769" t="s">
        <v>276</v>
      </c>
      <c r="C769" t="s">
        <v>78</v>
      </c>
      <c r="D769" t="s">
        <v>79</v>
      </c>
      <c r="E769" t="s">
        <v>77</v>
      </c>
    </row>
    <row r="770" spans="1:5" x14ac:dyDescent="0.2">
      <c r="A770">
        <v>781</v>
      </c>
      <c r="B770" t="s">
        <v>1774</v>
      </c>
      <c r="C770" t="s">
        <v>77</v>
      </c>
      <c r="D770" t="s">
        <v>77</v>
      </c>
      <c r="E770" t="s">
        <v>77</v>
      </c>
    </row>
    <row r="771" spans="1:5" x14ac:dyDescent="0.2">
      <c r="A771">
        <v>782</v>
      </c>
      <c r="B771" t="s">
        <v>1775</v>
      </c>
      <c r="C771" t="s">
        <v>77</v>
      </c>
      <c r="D771" t="s">
        <v>77</v>
      </c>
      <c r="E771" t="s">
        <v>77</v>
      </c>
    </row>
    <row r="772" spans="1:5" x14ac:dyDescent="0.2">
      <c r="A772">
        <v>783</v>
      </c>
      <c r="B772" t="s">
        <v>1776</v>
      </c>
      <c r="C772" t="s">
        <v>77</v>
      </c>
      <c r="D772" t="s">
        <v>77</v>
      </c>
      <c r="E772" t="s">
        <v>77</v>
      </c>
    </row>
    <row r="773" spans="1:5" x14ac:dyDescent="0.2">
      <c r="A773">
        <v>784</v>
      </c>
      <c r="B773" t="s">
        <v>1777</v>
      </c>
      <c r="C773" t="s">
        <v>77</v>
      </c>
      <c r="D773" t="s">
        <v>77</v>
      </c>
      <c r="E773" t="s">
        <v>77</v>
      </c>
    </row>
    <row r="774" spans="1:5" x14ac:dyDescent="0.2">
      <c r="A774">
        <v>785</v>
      </c>
      <c r="B774" t="s">
        <v>1778</v>
      </c>
      <c r="C774" t="s">
        <v>77</v>
      </c>
      <c r="D774" t="s">
        <v>77</v>
      </c>
      <c r="E774" t="s">
        <v>77</v>
      </c>
    </row>
    <row r="775" spans="1:5" x14ac:dyDescent="0.2">
      <c r="A775">
        <v>786</v>
      </c>
      <c r="B775" t="s">
        <v>1779</v>
      </c>
      <c r="C775" t="s">
        <v>77</v>
      </c>
      <c r="D775" t="s">
        <v>77</v>
      </c>
      <c r="E775" t="s">
        <v>1780</v>
      </c>
    </row>
    <row r="776" spans="1:5" x14ac:dyDescent="0.2">
      <c r="A776">
        <v>787</v>
      </c>
      <c r="B776" t="s">
        <v>1781</v>
      </c>
      <c r="C776" t="s">
        <v>77</v>
      </c>
      <c r="D776" t="s">
        <v>77</v>
      </c>
      <c r="E776" t="s">
        <v>1782</v>
      </c>
    </row>
    <row r="777" spans="1:5" x14ac:dyDescent="0.2">
      <c r="A777">
        <v>788</v>
      </c>
      <c r="B777" t="s">
        <v>1783</v>
      </c>
      <c r="C777" t="s">
        <v>77</v>
      </c>
      <c r="D777" t="s">
        <v>77</v>
      </c>
      <c r="E777" t="s">
        <v>77</v>
      </c>
    </row>
    <row r="778" spans="1:5" x14ac:dyDescent="0.2">
      <c r="A778">
        <v>789</v>
      </c>
      <c r="B778" t="s">
        <v>906</v>
      </c>
      <c r="C778" t="s">
        <v>899</v>
      </c>
      <c r="D778" t="s">
        <v>900</v>
      </c>
      <c r="E778" t="s">
        <v>77</v>
      </c>
    </row>
    <row r="779" spans="1:5" x14ac:dyDescent="0.2">
      <c r="A779">
        <v>790</v>
      </c>
      <c r="B779" t="s">
        <v>1784</v>
      </c>
      <c r="C779" t="s">
        <v>77</v>
      </c>
      <c r="D779" t="s">
        <v>77</v>
      </c>
      <c r="E779" t="s">
        <v>77</v>
      </c>
    </row>
    <row r="780" spans="1:5" x14ac:dyDescent="0.2">
      <c r="A780">
        <v>791</v>
      </c>
      <c r="B780" t="s">
        <v>1785</v>
      </c>
      <c r="C780" t="s">
        <v>77</v>
      </c>
      <c r="D780" t="s">
        <v>77</v>
      </c>
      <c r="E780" t="s">
        <v>77</v>
      </c>
    </row>
    <row r="781" spans="1:5" x14ac:dyDescent="0.2">
      <c r="A781">
        <v>792</v>
      </c>
      <c r="B781" t="s">
        <v>1786</v>
      </c>
      <c r="C781" t="s">
        <v>77</v>
      </c>
      <c r="D781" t="s">
        <v>77</v>
      </c>
      <c r="E781" t="s">
        <v>77</v>
      </c>
    </row>
    <row r="782" spans="1:5" x14ac:dyDescent="0.2">
      <c r="A782">
        <v>793</v>
      </c>
      <c r="B782" t="s">
        <v>1787</v>
      </c>
      <c r="C782" t="s">
        <v>77</v>
      </c>
      <c r="D782" t="s">
        <v>77</v>
      </c>
      <c r="E782" t="s">
        <v>77</v>
      </c>
    </row>
    <row r="783" spans="1:5" x14ac:dyDescent="0.2">
      <c r="A783">
        <v>794</v>
      </c>
      <c r="B783" t="s">
        <v>1788</v>
      </c>
      <c r="C783" t="s">
        <v>77</v>
      </c>
      <c r="D783" t="s">
        <v>77</v>
      </c>
      <c r="E783" t="s">
        <v>77</v>
      </c>
    </row>
    <row r="784" spans="1:5" x14ac:dyDescent="0.2">
      <c r="A784">
        <v>795</v>
      </c>
      <c r="B784" t="s">
        <v>1789</v>
      </c>
      <c r="C784" t="s">
        <v>77</v>
      </c>
      <c r="D784" t="s">
        <v>77</v>
      </c>
      <c r="E784" t="s">
        <v>77</v>
      </c>
    </row>
    <row r="785" spans="1:5" x14ac:dyDescent="0.2">
      <c r="A785">
        <v>796</v>
      </c>
      <c r="B785" t="s">
        <v>1790</v>
      </c>
      <c r="C785" t="s">
        <v>77</v>
      </c>
      <c r="D785" t="s">
        <v>77</v>
      </c>
      <c r="E785" t="s">
        <v>77</v>
      </c>
    </row>
    <row r="786" spans="1:5" x14ac:dyDescent="0.2">
      <c r="A786">
        <v>797</v>
      </c>
      <c r="B786" t="s">
        <v>1791</v>
      </c>
      <c r="C786" t="s">
        <v>77</v>
      </c>
      <c r="D786" t="s">
        <v>77</v>
      </c>
      <c r="E786" t="s">
        <v>77</v>
      </c>
    </row>
    <row r="787" spans="1:5" x14ac:dyDescent="0.2">
      <c r="A787">
        <v>798</v>
      </c>
      <c r="B787" t="s">
        <v>1792</v>
      </c>
      <c r="C787" t="s">
        <v>77</v>
      </c>
      <c r="D787" t="s">
        <v>77</v>
      </c>
      <c r="E787" t="s">
        <v>77</v>
      </c>
    </row>
    <row r="788" spans="1:5" x14ac:dyDescent="0.2">
      <c r="A788">
        <v>799</v>
      </c>
      <c r="B788" t="s">
        <v>1793</v>
      </c>
      <c r="C788" t="s">
        <v>77</v>
      </c>
      <c r="D788" t="s">
        <v>77</v>
      </c>
      <c r="E788" t="s">
        <v>77</v>
      </c>
    </row>
    <row r="789" spans="1:5" x14ac:dyDescent="0.2">
      <c r="A789">
        <v>800</v>
      </c>
      <c r="B789" t="s">
        <v>110</v>
      </c>
      <c r="C789" t="s">
        <v>77</v>
      </c>
      <c r="D789" t="s">
        <v>77</v>
      </c>
      <c r="E789" t="s">
        <v>77</v>
      </c>
    </row>
    <row r="790" spans="1:5" x14ac:dyDescent="0.2">
      <c r="A790">
        <v>801</v>
      </c>
      <c r="B790" t="s">
        <v>1795</v>
      </c>
      <c r="C790" t="s">
        <v>77</v>
      </c>
      <c r="D790" t="s">
        <v>77</v>
      </c>
      <c r="E790" t="s">
        <v>77</v>
      </c>
    </row>
    <row r="791" spans="1:5" x14ac:dyDescent="0.2">
      <c r="A791">
        <v>802</v>
      </c>
      <c r="B791" t="s">
        <v>1796</v>
      </c>
      <c r="C791" t="s">
        <v>77</v>
      </c>
      <c r="D791" t="s">
        <v>77</v>
      </c>
      <c r="E791" t="s">
        <v>77</v>
      </c>
    </row>
    <row r="792" spans="1:5" x14ac:dyDescent="0.2">
      <c r="A792">
        <v>803</v>
      </c>
      <c r="B792" t="s">
        <v>275</v>
      </c>
      <c r="C792" t="s">
        <v>78</v>
      </c>
      <c r="D792" t="s">
        <v>79</v>
      </c>
      <c r="E792" t="s">
        <v>77</v>
      </c>
    </row>
    <row r="793" spans="1:5" x14ac:dyDescent="0.2">
      <c r="A793">
        <v>804</v>
      </c>
      <c r="B793" t="s">
        <v>1797</v>
      </c>
      <c r="C793" t="s">
        <v>77</v>
      </c>
      <c r="D793" t="s">
        <v>77</v>
      </c>
      <c r="E793" t="s">
        <v>77</v>
      </c>
    </row>
    <row r="794" spans="1:5" x14ac:dyDescent="0.2">
      <c r="A794">
        <v>805</v>
      </c>
      <c r="B794" t="s">
        <v>1798</v>
      </c>
      <c r="C794" t="s">
        <v>77</v>
      </c>
      <c r="D794" t="s">
        <v>77</v>
      </c>
      <c r="E794" t="s">
        <v>77</v>
      </c>
    </row>
    <row r="795" spans="1:5" x14ac:dyDescent="0.2">
      <c r="A795">
        <v>806</v>
      </c>
      <c r="B795" t="s">
        <v>1799</v>
      </c>
      <c r="C795" t="s">
        <v>77</v>
      </c>
      <c r="D795" t="s">
        <v>77</v>
      </c>
      <c r="E795" t="s">
        <v>77</v>
      </c>
    </row>
    <row r="796" spans="1:5" x14ac:dyDescent="0.2">
      <c r="A796">
        <v>807</v>
      </c>
      <c r="B796" t="s">
        <v>1800</v>
      </c>
      <c r="C796" t="s">
        <v>77</v>
      </c>
      <c r="D796" t="s">
        <v>77</v>
      </c>
      <c r="E796" t="s">
        <v>77</v>
      </c>
    </row>
    <row r="797" spans="1:5" x14ac:dyDescent="0.2">
      <c r="A797">
        <v>808</v>
      </c>
      <c r="B797" t="s">
        <v>1801</v>
      </c>
      <c r="C797" t="s">
        <v>77</v>
      </c>
      <c r="D797" t="s">
        <v>77</v>
      </c>
      <c r="E797" t="s">
        <v>77</v>
      </c>
    </row>
    <row r="798" spans="1:5" x14ac:dyDescent="0.2">
      <c r="A798">
        <v>809</v>
      </c>
      <c r="B798" t="s">
        <v>1802</v>
      </c>
      <c r="C798" t="s">
        <v>77</v>
      </c>
      <c r="D798" t="s">
        <v>77</v>
      </c>
      <c r="E798" t="s">
        <v>77</v>
      </c>
    </row>
    <row r="799" spans="1:5" x14ac:dyDescent="0.2">
      <c r="A799">
        <v>810</v>
      </c>
      <c r="B799" t="s">
        <v>1803</v>
      </c>
      <c r="C799" t="s">
        <v>77</v>
      </c>
      <c r="D799" t="s">
        <v>77</v>
      </c>
      <c r="E799" t="s">
        <v>77</v>
      </c>
    </row>
    <row r="800" spans="1:5" x14ac:dyDescent="0.2">
      <c r="A800">
        <v>811</v>
      </c>
      <c r="B800" t="s">
        <v>1804</v>
      </c>
      <c r="C800" t="s">
        <v>77</v>
      </c>
      <c r="D800" t="s">
        <v>77</v>
      </c>
      <c r="E800" t="s">
        <v>77</v>
      </c>
    </row>
    <row r="801" spans="1:5" x14ac:dyDescent="0.2">
      <c r="A801">
        <v>812</v>
      </c>
      <c r="B801" t="s">
        <v>1805</v>
      </c>
      <c r="C801" t="s">
        <v>78</v>
      </c>
      <c r="D801" t="s">
        <v>79</v>
      </c>
      <c r="E801" t="s">
        <v>77</v>
      </c>
    </row>
    <row r="802" spans="1:5" x14ac:dyDescent="0.2">
      <c r="A802">
        <v>813</v>
      </c>
      <c r="B802" t="s">
        <v>1806</v>
      </c>
      <c r="C802" t="s">
        <v>77</v>
      </c>
      <c r="D802" t="s">
        <v>77</v>
      </c>
      <c r="E802" t="s">
        <v>77</v>
      </c>
    </row>
    <row r="803" spans="1:5" x14ac:dyDescent="0.2">
      <c r="A803">
        <v>814</v>
      </c>
      <c r="B803" t="s">
        <v>744</v>
      </c>
      <c r="C803" t="s">
        <v>736</v>
      </c>
      <c r="D803" t="s">
        <v>737</v>
      </c>
      <c r="E803" t="s">
        <v>77</v>
      </c>
    </row>
    <row r="804" spans="1:5" x14ac:dyDescent="0.2">
      <c r="A804">
        <v>815</v>
      </c>
      <c r="B804" t="s">
        <v>745</v>
      </c>
      <c r="C804" t="s">
        <v>736</v>
      </c>
      <c r="D804" t="s">
        <v>737</v>
      </c>
      <c r="E804" t="s">
        <v>77</v>
      </c>
    </row>
    <row r="805" spans="1:5" x14ac:dyDescent="0.2">
      <c r="A805">
        <v>816</v>
      </c>
      <c r="B805" t="s">
        <v>1807</v>
      </c>
      <c r="C805" t="s">
        <v>77</v>
      </c>
      <c r="D805" t="s">
        <v>77</v>
      </c>
      <c r="E805" t="s">
        <v>77</v>
      </c>
    </row>
    <row r="806" spans="1:5" x14ac:dyDescent="0.2">
      <c r="A806">
        <v>817</v>
      </c>
      <c r="B806" t="s">
        <v>1808</v>
      </c>
      <c r="C806" t="s">
        <v>77</v>
      </c>
      <c r="D806" t="s">
        <v>77</v>
      </c>
      <c r="E806" t="s">
        <v>77</v>
      </c>
    </row>
    <row r="807" spans="1:5" x14ac:dyDescent="0.2">
      <c r="A807">
        <v>818</v>
      </c>
      <c r="B807" t="s">
        <v>1809</v>
      </c>
      <c r="C807" t="s">
        <v>77</v>
      </c>
      <c r="D807" t="s">
        <v>77</v>
      </c>
      <c r="E807" t="s">
        <v>77</v>
      </c>
    </row>
    <row r="808" spans="1:5" x14ac:dyDescent="0.2">
      <c r="A808">
        <v>819</v>
      </c>
      <c r="B808" t="s">
        <v>1810</v>
      </c>
      <c r="C808" t="s">
        <v>77</v>
      </c>
      <c r="D808" t="s">
        <v>77</v>
      </c>
      <c r="E808" t="s">
        <v>77</v>
      </c>
    </row>
    <row r="809" spans="1:5" x14ac:dyDescent="0.2">
      <c r="A809">
        <v>820</v>
      </c>
      <c r="B809" t="s">
        <v>1811</v>
      </c>
      <c r="C809" t="s">
        <v>77</v>
      </c>
      <c r="D809" t="s">
        <v>77</v>
      </c>
      <c r="E809" t="s">
        <v>77</v>
      </c>
    </row>
    <row r="810" spans="1:5" x14ac:dyDescent="0.2">
      <c r="A810">
        <v>821</v>
      </c>
      <c r="B810" t="s">
        <v>1812</v>
      </c>
      <c r="C810" t="s">
        <v>77</v>
      </c>
      <c r="D810" t="s">
        <v>77</v>
      </c>
      <c r="E810" t="s">
        <v>77</v>
      </c>
    </row>
    <row r="811" spans="1:5" x14ac:dyDescent="0.2">
      <c r="A811">
        <v>822</v>
      </c>
      <c r="B811" t="s">
        <v>1813</v>
      </c>
      <c r="C811" t="s">
        <v>77</v>
      </c>
      <c r="D811" t="s">
        <v>77</v>
      </c>
      <c r="E811" t="s">
        <v>77</v>
      </c>
    </row>
    <row r="812" spans="1:5" x14ac:dyDescent="0.2">
      <c r="A812">
        <v>823</v>
      </c>
      <c r="B812" t="s">
        <v>1820</v>
      </c>
      <c r="C812" t="s">
        <v>77</v>
      </c>
      <c r="D812" t="s">
        <v>77</v>
      </c>
      <c r="E812" t="s">
        <v>77</v>
      </c>
    </row>
    <row r="813" spans="1:5" x14ac:dyDescent="0.2">
      <c r="A813">
        <v>824</v>
      </c>
      <c r="B813" t="s">
        <v>624</v>
      </c>
      <c r="C813" t="s">
        <v>613</v>
      </c>
      <c r="D813" t="s">
        <v>614</v>
      </c>
      <c r="E813" t="s">
        <v>1821</v>
      </c>
    </row>
    <row r="814" spans="1:5" x14ac:dyDescent="0.2">
      <c r="A814">
        <v>825</v>
      </c>
      <c r="B814" t="s">
        <v>1000</v>
      </c>
      <c r="C814" t="s">
        <v>994</v>
      </c>
      <c r="D814" t="s">
        <v>995</v>
      </c>
      <c r="E814" t="s">
        <v>77</v>
      </c>
    </row>
    <row r="815" spans="1:5" x14ac:dyDescent="0.2">
      <c r="A815">
        <v>826</v>
      </c>
      <c r="B815" t="s">
        <v>806</v>
      </c>
      <c r="C815" t="s">
        <v>791</v>
      </c>
      <c r="D815" t="s">
        <v>792</v>
      </c>
      <c r="E815" t="s">
        <v>77</v>
      </c>
    </row>
    <row r="816" spans="1:5" x14ac:dyDescent="0.2">
      <c r="A816">
        <v>827</v>
      </c>
      <c r="B816" t="s">
        <v>734</v>
      </c>
      <c r="C816" t="s">
        <v>724</v>
      </c>
      <c r="D816" t="s">
        <v>725</v>
      </c>
      <c r="E816" t="s">
        <v>77</v>
      </c>
    </row>
    <row r="817" spans="1:5" x14ac:dyDescent="0.2">
      <c r="A817">
        <v>828</v>
      </c>
      <c r="B817" t="s">
        <v>1007</v>
      </c>
      <c r="C817" t="s">
        <v>1008</v>
      </c>
      <c r="D817" t="s">
        <v>1009</v>
      </c>
      <c r="E817" t="s">
        <v>77</v>
      </c>
    </row>
    <row r="818" spans="1:5" x14ac:dyDescent="0.2">
      <c r="A818">
        <v>829</v>
      </c>
      <c r="B818" t="s">
        <v>1822</v>
      </c>
      <c r="C818" t="s">
        <v>77</v>
      </c>
      <c r="D818" t="s">
        <v>77</v>
      </c>
      <c r="E818" t="s">
        <v>77</v>
      </c>
    </row>
    <row r="819" spans="1:5" x14ac:dyDescent="0.2">
      <c r="A819">
        <v>830</v>
      </c>
      <c r="B819" t="s">
        <v>2388</v>
      </c>
      <c r="C819" t="s">
        <v>78</v>
      </c>
      <c r="D819" t="s">
        <v>79</v>
      </c>
      <c r="E819" t="s">
        <v>77</v>
      </c>
    </row>
    <row r="820" spans="1:5" x14ac:dyDescent="0.2">
      <c r="A820">
        <v>831</v>
      </c>
      <c r="B820" t="s">
        <v>267</v>
      </c>
      <c r="C820" t="s">
        <v>78</v>
      </c>
      <c r="D820" t="s">
        <v>79</v>
      </c>
      <c r="E820" t="s">
        <v>77</v>
      </c>
    </row>
    <row r="821" spans="1:5" x14ac:dyDescent="0.2">
      <c r="A821">
        <v>832</v>
      </c>
      <c r="B821" t="s">
        <v>268</v>
      </c>
      <c r="C821" t="s">
        <v>78</v>
      </c>
      <c r="D821" t="s">
        <v>79</v>
      </c>
      <c r="E821" t="s">
        <v>77</v>
      </c>
    </row>
    <row r="822" spans="1:5" x14ac:dyDescent="0.2">
      <c r="A822">
        <v>833</v>
      </c>
      <c r="B822" t="s">
        <v>269</v>
      </c>
      <c r="C822" t="s">
        <v>78</v>
      </c>
      <c r="D822" t="s">
        <v>79</v>
      </c>
      <c r="E822" t="s">
        <v>77</v>
      </c>
    </row>
    <row r="823" spans="1:5" x14ac:dyDescent="0.2">
      <c r="A823">
        <v>834</v>
      </c>
      <c r="B823" t="s">
        <v>270</v>
      </c>
      <c r="C823" t="s">
        <v>78</v>
      </c>
      <c r="D823" t="s">
        <v>79</v>
      </c>
      <c r="E823" t="s">
        <v>77</v>
      </c>
    </row>
    <row r="824" spans="1:5" x14ac:dyDescent="0.2">
      <c r="A824">
        <v>835</v>
      </c>
      <c r="B824" t="s">
        <v>271</v>
      </c>
      <c r="C824" t="s">
        <v>78</v>
      </c>
      <c r="D824" t="s">
        <v>79</v>
      </c>
      <c r="E824" t="s">
        <v>1159</v>
      </c>
    </row>
    <row r="825" spans="1:5" x14ac:dyDescent="0.2">
      <c r="A825">
        <v>836</v>
      </c>
      <c r="B825" t="s">
        <v>1823</v>
      </c>
      <c r="C825" t="s">
        <v>77</v>
      </c>
      <c r="D825" t="s">
        <v>77</v>
      </c>
      <c r="E825" t="s">
        <v>77</v>
      </c>
    </row>
    <row r="826" spans="1:5" x14ac:dyDescent="0.2">
      <c r="A826">
        <v>837</v>
      </c>
      <c r="B826" t="s">
        <v>1824</v>
      </c>
      <c r="C826" t="s">
        <v>77</v>
      </c>
      <c r="D826" t="s">
        <v>77</v>
      </c>
      <c r="E826" t="s">
        <v>77</v>
      </c>
    </row>
    <row r="827" spans="1:5" x14ac:dyDescent="0.2">
      <c r="A827">
        <v>838</v>
      </c>
      <c r="B827" t="s">
        <v>1825</v>
      </c>
      <c r="C827" t="s">
        <v>77</v>
      </c>
      <c r="D827" t="s">
        <v>77</v>
      </c>
      <c r="E827" t="s">
        <v>77</v>
      </c>
    </row>
    <row r="828" spans="1:5" x14ac:dyDescent="0.2">
      <c r="A828">
        <v>839</v>
      </c>
      <c r="B828" t="s">
        <v>249</v>
      </c>
      <c r="C828" t="s">
        <v>78</v>
      </c>
      <c r="D828" t="s">
        <v>79</v>
      </c>
      <c r="E828" t="s">
        <v>77</v>
      </c>
    </row>
    <row r="829" spans="1:5" x14ac:dyDescent="0.2">
      <c r="A829">
        <v>840</v>
      </c>
      <c r="B829" t="s">
        <v>892</v>
      </c>
      <c r="C829" t="s">
        <v>893</v>
      </c>
      <c r="D829" t="s">
        <v>894</v>
      </c>
      <c r="E829" t="s">
        <v>77</v>
      </c>
    </row>
    <row r="830" spans="1:5" x14ac:dyDescent="0.2">
      <c r="A830">
        <v>841</v>
      </c>
      <c r="B830" t="s">
        <v>255</v>
      </c>
      <c r="C830" t="s">
        <v>78</v>
      </c>
      <c r="D830" t="s">
        <v>79</v>
      </c>
      <c r="E830" t="s">
        <v>77</v>
      </c>
    </row>
    <row r="831" spans="1:5" x14ac:dyDescent="0.2">
      <c r="A831">
        <v>842</v>
      </c>
      <c r="B831" t="s">
        <v>256</v>
      </c>
      <c r="C831" t="s">
        <v>78</v>
      </c>
      <c r="D831" t="s">
        <v>79</v>
      </c>
      <c r="E831" t="s">
        <v>77</v>
      </c>
    </row>
    <row r="832" spans="1:5" x14ac:dyDescent="0.2">
      <c r="A832">
        <v>843</v>
      </c>
      <c r="B832" t="s">
        <v>257</v>
      </c>
      <c r="C832" t="s">
        <v>78</v>
      </c>
      <c r="D832" t="s">
        <v>79</v>
      </c>
      <c r="E832" t="s">
        <v>482</v>
      </c>
    </row>
    <row r="833" spans="1:5" x14ac:dyDescent="0.2">
      <c r="A833">
        <v>844</v>
      </c>
      <c r="B833" t="s">
        <v>258</v>
      </c>
      <c r="C833" t="s">
        <v>78</v>
      </c>
      <c r="D833" t="s">
        <v>79</v>
      </c>
      <c r="E833" t="s">
        <v>77</v>
      </c>
    </row>
    <row r="834" spans="1:5" x14ac:dyDescent="0.2">
      <c r="A834">
        <v>845</v>
      </c>
      <c r="B834" t="s">
        <v>259</v>
      </c>
      <c r="C834" t="s">
        <v>78</v>
      </c>
      <c r="D834" t="s">
        <v>79</v>
      </c>
      <c r="E834" t="s">
        <v>77</v>
      </c>
    </row>
    <row r="835" spans="1:5" x14ac:dyDescent="0.2">
      <c r="A835">
        <v>846</v>
      </c>
      <c r="B835" t="s">
        <v>260</v>
      </c>
      <c r="C835" t="s">
        <v>78</v>
      </c>
      <c r="D835" t="s">
        <v>79</v>
      </c>
      <c r="E835" t="s">
        <v>77</v>
      </c>
    </row>
    <row r="836" spans="1:5" x14ac:dyDescent="0.2">
      <c r="A836">
        <v>847</v>
      </c>
      <c r="B836" t="s">
        <v>261</v>
      </c>
      <c r="C836" t="s">
        <v>78</v>
      </c>
      <c r="D836" t="s">
        <v>79</v>
      </c>
      <c r="E836" t="s">
        <v>77</v>
      </c>
    </row>
    <row r="837" spans="1:5" x14ac:dyDescent="0.2">
      <c r="A837">
        <v>848</v>
      </c>
      <c r="B837" t="s">
        <v>262</v>
      </c>
      <c r="C837" t="s">
        <v>78</v>
      </c>
      <c r="D837" t="s">
        <v>79</v>
      </c>
      <c r="E837" t="s">
        <v>77</v>
      </c>
    </row>
    <row r="838" spans="1:5" x14ac:dyDescent="0.2">
      <c r="A838">
        <v>849</v>
      </c>
      <c r="B838" t="s">
        <v>263</v>
      </c>
      <c r="C838" t="s">
        <v>78</v>
      </c>
      <c r="D838" t="s">
        <v>79</v>
      </c>
      <c r="E838" t="s">
        <v>77</v>
      </c>
    </row>
    <row r="839" spans="1:5" x14ac:dyDescent="0.2">
      <c r="A839">
        <v>850</v>
      </c>
      <c r="B839" t="s">
        <v>264</v>
      </c>
      <c r="C839" t="s">
        <v>78</v>
      </c>
      <c r="D839" t="s">
        <v>79</v>
      </c>
      <c r="E839" t="s">
        <v>77</v>
      </c>
    </row>
    <row r="840" spans="1:5" x14ac:dyDescent="0.2">
      <c r="A840">
        <v>851</v>
      </c>
      <c r="B840" t="s">
        <v>2389</v>
      </c>
      <c r="C840" t="s">
        <v>78</v>
      </c>
      <c r="D840" t="s">
        <v>79</v>
      </c>
      <c r="E840" t="s">
        <v>77</v>
      </c>
    </row>
    <row r="841" spans="1:5" x14ac:dyDescent="0.2">
      <c r="A841">
        <v>852</v>
      </c>
      <c r="B841" t="s">
        <v>265</v>
      </c>
      <c r="C841" t="s">
        <v>78</v>
      </c>
      <c r="D841" t="s">
        <v>79</v>
      </c>
      <c r="E841" t="s">
        <v>77</v>
      </c>
    </row>
    <row r="842" spans="1:5" x14ac:dyDescent="0.2">
      <c r="A842">
        <v>853</v>
      </c>
      <c r="B842" t="s">
        <v>266</v>
      </c>
      <c r="C842" t="s">
        <v>78</v>
      </c>
      <c r="D842" t="s">
        <v>79</v>
      </c>
      <c r="E842" t="s">
        <v>77</v>
      </c>
    </row>
    <row r="843" spans="1:5" x14ac:dyDescent="0.2">
      <c r="A843">
        <v>854</v>
      </c>
      <c r="B843" t="s">
        <v>1826</v>
      </c>
      <c r="C843" t="s">
        <v>77</v>
      </c>
      <c r="D843" t="s">
        <v>77</v>
      </c>
      <c r="E843" t="s">
        <v>77</v>
      </c>
    </row>
    <row r="844" spans="1:5" x14ac:dyDescent="0.2">
      <c r="A844">
        <v>855</v>
      </c>
      <c r="B844" t="s">
        <v>743</v>
      </c>
      <c r="C844" t="s">
        <v>736</v>
      </c>
      <c r="D844" t="s">
        <v>737</v>
      </c>
      <c r="E844" t="s">
        <v>77</v>
      </c>
    </row>
    <row r="845" spans="1:5" x14ac:dyDescent="0.2">
      <c r="A845">
        <v>856</v>
      </c>
      <c r="B845" t="s">
        <v>672</v>
      </c>
      <c r="C845" t="s">
        <v>653</v>
      </c>
      <c r="D845" t="s">
        <v>654</v>
      </c>
      <c r="E845" t="s">
        <v>77</v>
      </c>
    </row>
    <row r="846" spans="1:5" x14ac:dyDescent="0.2">
      <c r="A846">
        <v>857</v>
      </c>
      <c r="B846" t="s">
        <v>1005</v>
      </c>
      <c r="C846" t="s">
        <v>1002</v>
      </c>
      <c r="D846" t="s">
        <v>1003</v>
      </c>
      <c r="E846" t="s">
        <v>77</v>
      </c>
    </row>
    <row r="847" spans="1:5" x14ac:dyDescent="0.2">
      <c r="A847">
        <v>859</v>
      </c>
      <c r="B847" t="s">
        <v>926</v>
      </c>
      <c r="C847" t="s">
        <v>911</v>
      </c>
      <c r="D847" t="s">
        <v>912</v>
      </c>
      <c r="E847" t="s">
        <v>77</v>
      </c>
    </row>
    <row r="848" spans="1:5" x14ac:dyDescent="0.2">
      <c r="A848">
        <v>860</v>
      </c>
      <c r="B848" t="s">
        <v>927</v>
      </c>
      <c r="C848" t="s">
        <v>911</v>
      </c>
      <c r="D848" t="s">
        <v>912</v>
      </c>
      <c r="E848" t="s">
        <v>77</v>
      </c>
    </row>
    <row r="849" spans="1:5" x14ac:dyDescent="0.2">
      <c r="A849">
        <v>861</v>
      </c>
      <c r="B849" t="s">
        <v>928</v>
      </c>
      <c r="C849" t="s">
        <v>911</v>
      </c>
      <c r="D849" t="s">
        <v>912</v>
      </c>
      <c r="E849" t="s">
        <v>77</v>
      </c>
    </row>
    <row r="850" spans="1:5" x14ac:dyDescent="0.2">
      <c r="A850">
        <v>862</v>
      </c>
      <c r="B850" t="s">
        <v>248</v>
      </c>
      <c r="C850" t="s">
        <v>78</v>
      </c>
      <c r="D850" t="s">
        <v>79</v>
      </c>
      <c r="E850" t="s">
        <v>77</v>
      </c>
    </row>
    <row r="851" spans="1:5" x14ac:dyDescent="0.2">
      <c r="A851">
        <v>863</v>
      </c>
      <c r="B851" t="s">
        <v>1828</v>
      </c>
      <c r="C851" t="s">
        <v>78</v>
      </c>
      <c r="D851" t="s">
        <v>79</v>
      </c>
      <c r="E851" t="s">
        <v>77</v>
      </c>
    </row>
    <row r="852" spans="1:5" x14ac:dyDescent="0.2">
      <c r="A852">
        <v>864</v>
      </c>
      <c r="B852" t="s">
        <v>1829</v>
      </c>
      <c r="C852" t="s">
        <v>77</v>
      </c>
      <c r="D852" t="s">
        <v>77</v>
      </c>
      <c r="E852" t="s">
        <v>77</v>
      </c>
    </row>
    <row r="853" spans="1:5" x14ac:dyDescent="0.2">
      <c r="A853">
        <v>865</v>
      </c>
      <c r="B853" t="s">
        <v>1830</v>
      </c>
      <c r="C853" t="s">
        <v>77</v>
      </c>
      <c r="D853" t="s">
        <v>77</v>
      </c>
      <c r="E853" t="s">
        <v>77</v>
      </c>
    </row>
    <row r="854" spans="1:5" x14ac:dyDescent="0.2">
      <c r="A854">
        <v>866</v>
      </c>
      <c r="B854" t="s">
        <v>1831</v>
      </c>
      <c r="C854" t="s">
        <v>77</v>
      </c>
      <c r="D854" t="s">
        <v>77</v>
      </c>
      <c r="E854" t="s">
        <v>77</v>
      </c>
    </row>
    <row r="855" spans="1:5" x14ac:dyDescent="0.2">
      <c r="A855">
        <v>867</v>
      </c>
      <c r="B855" t="s">
        <v>1832</v>
      </c>
      <c r="C855" t="s">
        <v>77</v>
      </c>
      <c r="D855" t="s">
        <v>77</v>
      </c>
      <c r="E855" t="s">
        <v>77</v>
      </c>
    </row>
    <row r="856" spans="1:5" x14ac:dyDescent="0.2">
      <c r="A856">
        <v>868</v>
      </c>
      <c r="B856" t="s">
        <v>541</v>
      </c>
      <c r="C856" t="s">
        <v>538</v>
      </c>
      <c r="D856" t="s">
        <v>539</v>
      </c>
      <c r="E856" t="s">
        <v>77</v>
      </c>
    </row>
    <row r="857" spans="1:5" x14ac:dyDescent="0.2">
      <c r="A857">
        <v>869</v>
      </c>
      <c r="B857" t="s">
        <v>673</v>
      </c>
      <c r="C857" t="s">
        <v>653</v>
      </c>
      <c r="D857" t="s">
        <v>654</v>
      </c>
      <c r="E857" t="s">
        <v>77</v>
      </c>
    </row>
    <row r="858" spans="1:5" x14ac:dyDescent="0.2">
      <c r="A858">
        <v>870</v>
      </c>
      <c r="B858" t="s">
        <v>946</v>
      </c>
      <c r="C858" t="s">
        <v>933</v>
      </c>
      <c r="D858" t="s">
        <v>934</v>
      </c>
      <c r="E858" t="s">
        <v>77</v>
      </c>
    </row>
    <row r="859" spans="1:5" x14ac:dyDescent="0.2">
      <c r="A859">
        <v>871</v>
      </c>
      <c r="B859" t="s">
        <v>1833</v>
      </c>
      <c r="C859" t="s">
        <v>77</v>
      </c>
      <c r="D859" t="s">
        <v>77</v>
      </c>
      <c r="E859" t="s">
        <v>77</v>
      </c>
    </row>
    <row r="860" spans="1:5" x14ac:dyDescent="0.2">
      <c r="A860">
        <v>872</v>
      </c>
      <c r="B860" t="s">
        <v>944</v>
      </c>
      <c r="C860" t="s">
        <v>933</v>
      </c>
      <c r="D860" t="s">
        <v>934</v>
      </c>
      <c r="E860" t="s">
        <v>77</v>
      </c>
    </row>
    <row r="861" spans="1:5" x14ac:dyDescent="0.2">
      <c r="A861">
        <v>873</v>
      </c>
      <c r="B861" t="s">
        <v>1834</v>
      </c>
      <c r="C861" t="s">
        <v>77</v>
      </c>
      <c r="D861" t="s">
        <v>77</v>
      </c>
      <c r="E861" t="s">
        <v>77</v>
      </c>
    </row>
    <row r="862" spans="1:5" x14ac:dyDescent="0.2">
      <c r="A862">
        <v>874</v>
      </c>
      <c r="B862" t="s">
        <v>1835</v>
      </c>
      <c r="C862" t="s">
        <v>77</v>
      </c>
      <c r="D862" t="s">
        <v>77</v>
      </c>
      <c r="E862" t="s">
        <v>77</v>
      </c>
    </row>
    <row r="863" spans="1:5" x14ac:dyDescent="0.2">
      <c r="A863">
        <v>875</v>
      </c>
      <c r="B863" t="s">
        <v>1836</v>
      </c>
      <c r="C863" t="s">
        <v>77</v>
      </c>
      <c r="D863" t="s">
        <v>77</v>
      </c>
      <c r="E863" t="s">
        <v>77</v>
      </c>
    </row>
    <row r="864" spans="1:5" x14ac:dyDescent="0.2">
      <c r="A864">
        <v>876</v>
      </c>
      <c r="B864" t="s">
        <v>1837</v>
      </c>
      <c r="C864" t="s">
        <v>77</v>
      </c>
      <c r="D864" t="s">
        <v>77</v>
      </c>
      <c r="E864" t="s">
        <v>77</v>
      </c>
    </row>
    <row r="865" spans="1:5" x14ac:dyDescent="0.2">
      <c r="A865">
        <v>877</v>
      </c>
      <c r="B865" t="s">
        <v>1838</v>
      </c>
      <c r="C865" t="s">
        <v>77</v>
      </c>
      <c r="D865" t="s">
        <v>77</v>
      </c>
      <c r="E865" t="s">
        <v>77</v>
      </c>
    </row>
    <row r="866" spans="1:5" x14ac:dyDescent="0.2">
      <c r="A866">
        <v>878</v>
      </c>
      <c r="B866" t="s">
        <v>1839</v>
      </c>
      <c r="C866" t="s">
        <v>77</v>
      </c>
      <c r="D866" t="s">
        <v>77</v>
      </c>
      <c r="E866" t="s">
        <v>77</v>
      </c>
    </row>
    <row r="867" spans="1:5" x14ac:dyDescent="0.2">
      <c r="A867">
        <v>879</v>
      </c>
      <c r="B867" t="s">
        <v>1840</v>
      </c>
      <c r="C867" t="s">
        <v>77</v>
      </c>
      <c r="D867" t="s">
        <v>77</v>
      </c>
      <c r="E867" t="s">
        <v>77</v>
      </c>
    </row>
    <row r="868" spans="1:5" x14ac:dyDescent="0.2">
      <c r="A868">
        <v>880</v>
      </c>
      <c r="B868" t="s">
        <v>1841</v>
      </c>
      <c r="C868" t="s">
        <v>77</v>
      </c>
      <c r="D868" t="s">
        <v>77</v>
      </c>
      <c r="E868" t="s">
        <v>77</v>
      </c>
    </row>
    <row r="869" spans="1:5" x14ac:dyDescent="0.2">
      <c r="A869">
        <v>881</v>
      </c>
      <c r="B869" t="s">
        <v>1842</v>
      </c>
      <c r="C869" t="s">
        <v>77</v>
      </c>
      <c r="D869" t="s">
        <v>77</v>
      </c>
      <c r="E869" t="s">
        <v>77</v>
      </c>
    </row>
    <row r="870" spans="1:5" x14ac:dyDescent="0.2">
      <c r="A870">
        <v>882</v>
      </c>
      <c r="B870" t="s">
        <v>2386</v>
      </c>
      <c r="C870" t="s">
        <v>78</v>
      </c>
      <c r="D870" t="s">
        <v>79</v>
      </c>
      <c r="E870" t="s">
        <v>77</v>
      </c>
    </row>
    <row r="871" spans="1:5" x14ac:dyDescent="0.2">
      <c r="A871">
        <v>883</v>
      </c>
      <c r="B871" t="s">
        <v>2387</v>
      </c>
      <c r="C871" t="s">
        <v>78</v>
      </c>
      <c r="D871" t="s">
        <v>79</v>
      </c>
      <c r="E871" t="s">
        <v>77</v>
      </c>
    </row>
    <row r="872" spans="1:5" x14ac:dyDescent="0.2">
      <c r="A872">
        <v>884</v>
      </c>
      <c r="B872" t="s">
        <v>240</v>
      </c>
      <c r="C872" t="s">
        <v>78</v>
      </c>
      <c r="D872" t="s">
        <v>79</v>
      </c>
      <c r="E872" t="s">
        <v>77</v>
      </c>
    </row>
    <row r="873" spans="1:5" x14ac:dyDescent="0.2">
      <c r="A873">
        <v>885</v>
      </c>
      <c r="B873" t="s">
        <v>241</v>
      </c>
      <c r="C873" t="s">
        <v>78</v>
      </c>
      <c r="D873" t="s">
        <v>79</v>
      </c>
      <c r="E873" t="s">
        <v>77</v>
      </c>
    </row>
    <row r="874" spans="1:5" x14ac:dyDescent="0.2">
      <c r="A874">
        <v>886</v>
      </c>
      <c r="B874" t="s">
        <v>242</v>
      </c>
      <c r="C874" t="s">
        <v>78</v>
      </c>
      <c r="D874" t="s">
        <v>79</v>
      </c>
      <c r="E874" t="s">
        <v>77</v>
      </c>
    </row>
    <row r="875" spans="1:5" x14ac:dyDescent="0.2">
      <c r="A875">
        <v>887</v>
      </c>
      <c r="B875" t="s">
        <v>243</v>
      </c>
      <c r="C875" t="s">
        <v>78</v>
      </c>
      <c r="D875" t="s">
        <v>79</v>
      </c>
      <c r="E875" t="s">
        <v>77</v>
      </c>
    </row>
    <row r="876" spans="1:5" x14ac:dyDescent="0.2">
      <c r="A876">
        <v>888</v>
      </c>
      <c r="B876" t="s">
        <v>244</v>
      </c>
      <c r="C876" t="s">
        <v>78</v>
      </c>
      <c r="D876" t="s">
        <v>79</v>
      </c>
      <c r="E876" t="s">
        <v>77</v>
      </c>
    </row>
    <row r="877" spans="1:5" x14ac:dyDescent="0.2">
      <c r="A877">
        <v>889</v>
      </c>
      <c r="B877" t="s">
        <v>245</v>
      </c>
      <c r="C877" t="s">
        <v>78</v>
      </c>
      <c r="D877" t="s">
        <v>79</v>
      </c>
      <c r="E877" t="s">
        <v>77</v>
      </c>
    </row>
    <row r="878" spans="1:5" x14ac:dyDescent="0.2">
      <c r="A878">
        <v>890</v>
      </c>
      <c r="B878" t="s">
        <v>246</v>
      </c>
      <c r="C878" t="s">
        <v>78</v>
      </c>
      <c r="D878" t="s">
        <v>79</v>
      </c>
      <c r="E878" t="s">
        <v>77</v>
      </c>
    </row>
    <row r="879" spans="1:5" x14ac:dyDescent="0.2">
      <c r="A879">
        <v>891</v>
      </c>
      <c r="B879" t="s">
        <v>247</v>
      </c>
      <c r="C879" t="s">
        <v>78</v>
      </c>
      <c r="D879" t="s">
        <v>79</v>
      </c>
      <c r="E879" t="s">
        <v>77</v>
      </c>
    </row>
    <row r="880" spans="1:5" x14ac:dyDescent="0.2">
      <c r="A880">
        <v>892</v>
      </c>
      <c r="B880" t="s">
        <v>1843</v>
      </c>
      <c r="C880" t="s">
        <v>77</v>
      </c>
      <c r="D880" t="s">
        <v>77</v>
      </c>
      <c r="E880" t="s">
        <v>77</v>
      </c>
    </row>
    <row r="881" spans="1:5" x14ac:dyDescent="0.2">
      <c r="A881">
        <v>893</v>
      </c>
      <c r="B881" t="s">
        <v>237</v>
      </c>
      <c r="C881" t="s">
        <v>78</v>
      </c>
      <c r="D881" t="s">
        <v>79</v>
      </c>
      <c r="E881" t="s">
        <v>77</v>
      </c>
    </row>
    <row r="882" spans="1:5" x14ac:dyDescent="0.2">
      <c r="A882">
        <v>894</v>
      </c>
      <c r="B882" t="s">
        <v>238</v>
      </c>
      <c r="C882" t="s">
        <v>78</v>
      </c>
      <c r="D882" t="s">
        <v>79</v>
      </c>
      <c r="E882" t="s">
        <v>77</v>
      </c>
    </row>
    <row r="883" spans="1:5" x14ac:dyDescent="0.2">
      <c r="A883">
        <v>895</v>
      </c>
      <c r="B883" t="s">
        <v>239</v>
      </c>
      <c r="C883" t="s">
        <v>78</v>
      </c>
      <c r="D883" t="s">
        <v>79</v>
      </c>
      <c r="E883" t="s">
        <v>77</v>
      </c>
    </row>
    <row r="884" spans="1:5" x14ac:dyDescent="0.2">
      <c r="A884">
        <v>896</v>
      </c>
      <c r="B884" t="s">
        <v>1844</v>
      </c>
      <c r="C884" t="s">
        <v>77</v>
      </c>
      <c r="D884" t="s">
        <v>77</v>
      </c>
      <c r="E884" t="s">
        <v>77</v>
      </c>
    </row>
    <row r="885" spans="1:5" x14ac:dyDescent="0.2">
      <c r="A885">
        <v>897</v>
      </c>
      <c r="B885" t="s">
        <v>2642</v>
      </c>
      <c r="C885" t="s">
        <v>77</v>
      </c>
      <c r="D885" t="s">
        <v>77</v>
      </c>
      <c r="E885" t="s">
        <v>77</v>
      </c>
    </row>
    <row r="886" spans="1:5" x14ac:dyDescent="0.2">
      <c r="A886">
        <v>898</v>
      </c>
      <c r="B886" t="s">
        <v>235</v>
      </c>
      <c r="C886" t="s">
        <v>78</v>
      </c>
      <c r="D886" t="s">
        <v>79</v>
      </c>
      <c r="E886" t="s">
        <v>77</v>
      </c>
    </row>
    <row r="887" spans="1:5" x14ac:dyDescent="0.2">
      <c r="A887">
        <v>899</v>
      </c>
      <c r="B887" t="s">
        <v>236</v>
      </c>
      <c r="C887" t="s">
        <v>78</v>
      </c>
      <c r="D887" t="s">
        <v>79</v>
      </c>
      <c r="E887" t="s">
        <v>77</v>
      </c>
    </row>
    <row r="888" spans="1:5" x14ac:dyDescent="0.2">
      <c r="A888">
        <v>900</v>
      </c>
      <c r="B888" t="s">
        <v>2639</v>
      </c>
      <c r="C888" t="s">
        <v>77</v>
      </c>
      <c r="D888" t="s">
        <v>77</v>
      </c>
      <c r="E888" t="s">
        <v>77</v>
      </c>
    </row>
    <row r="889" spans="1:5" x14ac:dyDescent="0.2">
      <c r="A889">
        <v>901</v>
      </c>
      <c r="B889" t="s">
        <v>2640</v>
      </c>
      <c r="C889" t="s">
        <v>77</v>
      </c>
      <c r="D889" t="s">
        <v>77</v>
      </c>
      <c r="E889" t="s">
        <v>77</v>
      </c>
    </row>
    <row r="890" spans="1:5" x14ac:dyDescent="0.2">
      <c r="A890">
        <v>902</v>
      </c>
      <c r="B890" t="s">
        <v>1845</v>
      </c>
      <c r="C890" t="s">
        <v>77</v>
      </c>
      <c r="D890" t="s">
        <v>77</v>
      </c>
      <c r="E890" t="s">
        <v>77</v>
      </c>
    </row>
    <row r="891" spans="1:5" x14ac:dyDescent="0.2">
      <c r="A891">
        <v>903</v>
      </c>
      <c r="B891" t="s">
        <v>2641</v>
      </c>
      <c r="C891" t="s">
        <v>77</v>
      </c>
      <c r="D891" t="s">
        <v>77</v>
      </c>
      <c r="E891" t="s">
        <v>77</v>
      </c>
    </row>
    <row r="892" spans="1:5" x14ac:dyDescent="0.2">
      <c r="A892">
        <v>904</v>
      </c>
      <c r="B892" t="s">
        <v>1087</v>
      </c>
      <c r="C892" t="s">
        <v>1070</v>
      </c>
      <c r="D892" t="s">
        <v>1071</v>
      </c>
      <c r="E892" t="s">
        <v>77</v>
      </c>
    </row>
    <row r="893" spans="1:5" x14ac:dyDescent="0.2">
      <c r="A893">
        <v>905</v>
      </c>
      <c r="B893" t="s">
        <v>1088</v>
      </c>
      <c r="C893" t="s">
        <v>1070</v>
      </c>
      <c r="D893" t="s">
        <v>1071</v>
      </c>
      <c r="E893" t="s">
        <v>77</v>
      </c>
    </row>
    <row r="894" spans="1:5" x14ac:dyDescent="0.2">
      <c r="A894">
        <v>906</v>
      </c>
      <c r="B894" t="s">
        <v>1089</v>
      </c>
      <c r="C894" t="s">
        <v>1070</v>
      </c>
      <c r="D894" t="s">
        <v>1071</v>
      </c>
      <c r="E894" t="s">
        <v>77</v>
      </c>
    </row>
    <row r="895" spans="1:5" x14ac:dyDescent="0.2">
      <c r="A895">
        <v>907</v>
      </c>
      <c r="B895" t="s">
        <v>1090</v>
      </c>
      <c r="C895" t="s">
        <v>1070</v>
      </c>
      <c r="D895" t="s">
        <v>1071</v>
      </c>
      <c r="E895" t="s">
        <v>77</v>
      </c>
    </row>
    <row r="896" spans="1:5" x14ac:dyDescent="0.2">
      <c r="A896">
        <v>908</v>
      </c>
      <c r="B896" t="s">
        <v>1846</v>
      </c>
      <c r="C896" t="s">
        <v>77</v>
      </c>
      <c r="D896" t="s">
        <v>77</v>
      </c>
      <c r="E896" t="s">
        <v>77</v>
      </c>
    </row>
    <row r="897" spans="1:5" x14ac:dyDescent="0.2">
      <c r="A897">
        <v>909</v>
      </c>
      <c r="B897" t="s">
        <v>524</v>
      </c>
      <c r="C897" t="s">
        <v>519</v>
      </c>
      <c r="D897" t="s">
        <v>520</v>
      </c>
      <c r="E897" t="s">
        <v>77</v>
      </c>
    </row>
    <row r="898" spans="1:5" x14ac:dyDescent="0.2">
      <c r="A898">
        <v>910</v>
      </c>
      <c r="B898" t="s">
        <v>525</v>
      </c>
      <c r="C898" t="s">
        <v>519</v>
      </c>
      <c r="D898" t="s">
        <v>520</v>
      </c>
      <c r="E898" t="s">
        <v>77</v>
      </c>
    </row>
    <row r="899" spans="1:5" x14ac:dyDescent="0.2">
      <c r="A899">
        <v>911</v>
      </c>
      <c r="B899" t="s">
        <v>526</v>
      </c>
      <c r="C899" t="s">
        <v>519</v>
      </c>
      <c r="D899" t="s">
        <v>520</v>
      </c>
      <c r="E899" t="s">
        <v>77</v>
      </c>
    </row>
    <row r="900" spans="1:5" x14ac:dyDescent="0.2">
      <c r="A900">
        <v>912</v>
      </c>
      <c r="B900" t="s">
        <v>527</v>
      </c>
      <c r="C900" t="s">
        <v>519</v>
      </c>
      <c r="D900" t="s">
        <v>520</v>
      </c>
      <c r="E900" t="s">
        <v>77</v>
      </c>
    </row>
    <row r="901" spans="1:5" x14ac:dyDescent="0.2">
      <c r="A901">
        <v>913</v>
      </c>
      <c r="B901" t="s">
        <v>528</v>
      </c>
      <c r="C901" t="s">
        <v>519</v>
      </c>
      <c r="D901" t="s">
        <v>520</v>
      </c>
      <c r="E901" t="s">
        <v>77</v>
      </c>
    </row>
    <row r="902" spans="1:5" x14ac:dyDescent="0.2">
      <c r="A902">
        <v>914</v>
      </c>
      <c r="B902" t="s">
        <v>1847</v>
      </c>
      <c r="C902" t="s">
        <v>77</v>
      </c>
      <c r="D902" t="s">
        <v>77</v>
      </c>
      <c r="E902" t="s">
        <v>77</v>
      </c>
    </row>
    <row r="903" spans="1:5" x14ac:dyDescent="0.2">
      <c r="A903">
        <v>915</v>
      </c>
      <c r="B903" t="s">
        <v>1848</v>
      </c>
      <c r="C903" t="s">
        <v>77</v>
      </c>
      <c r="D903" t="s">
        <v>77</v>
      </c>
      <c r="E903" t="s">
        <v>77</v>
      </c>
    </row>
    <row r="904" spans="1:5" x14ac:dyDescent="0.2">
      <c r="A904">
        <v>916</v>
      </c>
      <c r="B904" t="s">
        <v>1849</v>
      </c>
      <c r="C904" t="s">
        <v>77</v>
      </c>
      <c r="D904" t="s">
        <v>77</v>
      </c>
      <c r="E904" t="s">
        <v>77</v>
      </c>
    </row>
    <row r="905" spans="1:5" x14ac:dyDescent="0.2">
      <c r="A905">
        <v>917</v>
      </c>
      <c r="B905" t="s">
        <v>1850</v>
      </c>
      <c r="C905" t="s">
        <v>77</v>
      </c>
      <c r="D905" t="s">
        <v>77</v>
      </c>
      <c r="E905" t="s">
        <v>77</v>
      </c>
    </row>
    <row r="906" spans="1:5" x14ac:dyDescent="0.2">
      <c r="A906">
        <v>918</v>
      </c>
      <c r="B906" t="s">
        <v>1851</v>
      </c>
      <c r="C906" t="s">
        <v>77</v>
      </c>
      <c r="D906" t="s">
        <v>77</v>
      </c>
      <c r="E906" t="s">
        <v>77</v>
      </c>
    </row>
    <row r="907" spans="1:5" x14ac:dyDescent="0.2">
      <c r="A907">
        <v>919</v>
      </c>
      <c r="B907" t="s">
        <v>232</v>
      </c>
      <c r="C907" t="s">
        <v>78</v>
      </c>
      <c r="D907" t="s">
        <v>79</v>
      </c>
      <c r="E907" t="s">
        <v>77</v>
      </c>
    </row>
    <row r="908" spans="1:5" x14ac:dyDescent="0.2">
      <c r="A908">
        <v>920</v>
      </c>
      <c r="B908" t="s">
        <v>233</v>
      </c>
      <c r="C908" t="s">
        <v>78</v>
      </c>
      <c r="D908" t="s">
        <v>79</v>
      </c>
      <c r="E908" t="s">
        <v>77</v>
      </c>
    </row>
    <row r="909" spans="1:5" x14ac:dyDescent="0.2">
      <c r="A909">
        <v>921</v>
      </c>
      <c r="B909" t="s">
        <v>234</v>
      </c>
      <c r="C909" t="s">
        <v>78</v>
      </c>
      <c r="D909" t="s">
        <v>79</v>
      </c>
      <c r="E909" t="s">
        <v>77</v>
      </c>
    </row>
    <row r="910" spans="1:5" x14ac:dyDescent="0.2">
      <c r="A910">
        <v>922</v>
      </c>
      <c r="B910" t="s">
        <v>694</v>
      </c>
      <c r="C910" t="s">
        <v>692</v>
      </c>
      <c r="D910" t="s">
        <v>693</v>
      </c>
      <c r="E910" t="s">
        <v>77</v>
      </c>
    </row>
    <row r="911" spans="1:5" x14ac:dyDescent="0.2">
      <c r="A911">
        <v>923</v>
      </c>
      <c r="B911" t="s">
        <v>1852</v>
      </c>
      <c r="C911" t="s">
        <v>77</v>
      </c>
      <c r="D911" t="s">
        <v>77</v>
      </c>
      <c r="E911" t="s">
        <v>77</v>
      </c>
    </row>
    <row r="912" spans="1:5" x14ac:dyDescent="0.2">
      <c r="A912">
        <v>924</v>
      </c>
      <c r="B912" t="s">
        <v>231</v>
      </c>
      <c r="C912" t="s">
        <v>78</v>
      </c>
      <c r="D912" t="s">
        <v>79</v>
      </c>
      <c r="E912" t="s">
        <v>77</v>
      </c>
    </row>
    <row r="913" spans="1:5" x14ac:dyDescent="0.2">
      <c r="A913">
        <v>925</v>
      </c>
      <c r="B913" t="s">
        <v>779</v>
      </c>
      <c r="C913" t="s">
        <v>778</v>
      </c>
      <c r="D913" t="s">
        <v>779</v>
      </c>
      <c r="E913" t="s">
        <v>77</v>
      </c>
    </row>
    <row r="914" spans="1:5" x14ac:dyDescent="0.2">
      <c r="A914">
        <v>926</v>
      </c>
      <c r="B914" t="s">
        <v>2047</v>
      </c>
      <c r="C914" t="s">
        <v>77</v>
      </c>
      <c r="D914" t="s">
        <v>77</v>
      </c>
      <c r="E914" t="s">
        <v>77</v>
      </c>
    </row>
    <row r="915" spans="1:5" x14ac:dyDescent="0.2">
      <c r="A915">
        <v>927</v>
      </c>
      <c r="B915" t="s">
        <v>2048</v>
      </c>
      <c r="C915" t="s">
        <v>77</v>
      </c>
      <c r="D915" t="s">
        <v>77</v>
      </c>
      <c r="E915" t="s">
        <v>77</v>
      </c>
    </row>
    <row r="916" spans="1:5" x14ac:dyDescent="0.2">
      <c r="A916">
        <v>928</v>
      </c>
      <c r="B916" t="s">
        <v>2051</v>
      </c>
      <c r="C916" t="s">
        <v>778</v>
      </c>
      <c r="D916" t="s">
        <v>779</v>
      </c>
      <c r="E916" t="s">
        <v>77</v>
      </c>
    </row>
    <row r="917" spans="1:5" x14ac:dyDescent="0.2">
      <c r="A917">
        <v>929</v>
      </c>
      <c r="B917" t="s">
        <v>2052</v>
      </c>
      <c r="C917" t="s">
        <v>778</v>
      </c>
      <c r="D917" t="s">
        <v>779</v>
      </c>
      <c r="E917" t="s">
        <v>77</v>
      </c>
    </row>
    <row r="918" spans="1:5" x14ac:dyDescent="0.2">
      <c r="A918">
        <v>930</v>
      </c>
      <c r="B918" t="s">
        <v>2053</v>
      </c>
      <c r="C918" t="s">
        <v>778</v>
      </c>
      <c r="D918" t="s">
        <v>779</v>
      </c>
      <c r="E918" t="s">
        <v>77</v>
      </c>
    </row>
    <row r="919" spans="1:5" x14ac:dyDescent="0.2">
      <c r="A919">
        <v>931</v>
      </c>
      <c r="B919" t="s">
        <v>780</v>
      </c>
      <c r="C919" t="s">
        <v>778</v>
      </c>
      <c r="D919" t="s">
        <v>779</v>
      </c>
      <c r="E919" t="s">
        <v>77</v>
      </c>
    </row>
    <row r="920" spans="1:5" x14ac:dyDescent="0.2">
      <c r="A920">
        <v>932</v>
      </c>
      <c r="B920" t="s">
        <v>781</v>
      </c>
      <c r="C920" t="s">
        <v>778</v>
      </c>
      <c r="D920" t="s">
        <v>779</v>
      </c>
      <c r="E920" t="s">
        <v>77</v>
      </c>
    </row>
    <row r="921" spans="1:5" x14ac:dyDescent="0.2">
      <c r="A921">
        <v>933</v>
      </c>
      <c r="B921" t="s">
        <v>782</v>
      </c>
      <c r="C921" t="s">
        <v>778</v>
      </c>
      <c r="D921" t="s">
        <v>779</v>
      </c>
      <c r="E921" t="s">
        <v>77</v>
      </c>
    </row>
    <row r="922" spans="1:5" x14ac:dyDescent="0.2">
      <c r="A922">
        <v>934</v>
      </c>
      <c r="B922" t="s">
        <v>783</v>
      </c>
      <c r="C922" t="s">
        <v>778</v>
      </c>
      <c r="D922" t="s">
        <v>779</v>
      </c>
      <c r="E922" t="s">
        <v>77</v>
      </c>
    </row>
    <row r="923" spans="1:5" x14ac:dyDescent="0.2">
      <c r="A923">
        <v>935</v>
      </c>
      <c r="B923" t="s">
        <v>784</v>
      </c>
      <c r="C923" t="s">
        <v>778</v>
      </c>
      <c r="D923" t="s">
        <v>779</v>
      </c>
      <c r="E923" t="s">
        <v>77</v>
      </c>
    </row>
    <row r="924" spans="1:5" x14ac:dyDescent="0.2">
      <c r="A924">
        <v>936</v>
      </c>
      <c r="B924" t="s">
        <v>785</v>
      </c>
      <c r="C924" t="s">
        <v>778</v>
      </c>
      <c r="D924" t="s">
        <v>779</v>
      </c>
      <c r="E924" t="s">
        <v>77</v>
      </c>
    </row>
    <row r="925" spans="1:5" x14ac:dyDescent="0.2">
      <c r="A925">
        <v>937</v>
      </c>
      <c r="B925" t="s">
        <v>786</v>
      </c>
      <c r="C925" t="s">
        <v>778</v>
      </c>
      <c r="D925" t="s">
        <v>779</v>
      </c>
      <c r="E925" t="s">
        <v>77</v>
      </c>
    </row>
    <row r="926" spans="1:5" x14ac:dyDescent="0.2">
      <c r="A926">
        <v>938</v>
      </c>
      <c r="B926" t="s">
        <v>787</v>
      </c>
      <c r="C926" t="s">
        <v>778</v>
      </c>
      <c r="D926" t="s">
        <v>779</v>
      </c>
      <c r="E926" t="s">
        <v>77</v>
      </c>
    </row>
    <row r="927" spans="1:5" x14ac:dyDescent="0.2">
      <c r="A927">
        <v>939</v>
      </c>
      <c r="B927" t="s">
        <v>788</v>
      </c>
      <c r="C927" t="s">
        <v>778</v>
      </c>
      <c r="D927" t="s">
        <v>779</v>
      </c>
      <c r="E927" t="s">
        <v>77</v>
      </c>
    </row>
    <row r="928" spans="1:5" x14ac:dyDescent="0.2">
      <c r="A928">
        <v>940</v>
      </c>
      <c r="B928" t="s">
        <v>789</v>
      </c>
      <c r="C928" t="s">
        <v>778</v>
      </c>
      <c r="D928" t="s">
        <v>779</v>
      </c>
      <c r="E928" t="s">
        <v>77</v>
      </c>
    </row>
    <row r="929" spans="1:5" x14ac:dyDescent="0.2">
      <c r="A929">
        <v>941</v>
      </c>
      <c r="B929" t="s">
        <v>2054</v>
      </c>
      <c r="C929" t="s">
        <v>778</v>
      </c>
      <c r="D929" t="s">
        <v>779</v>
      </c>
      <c r="E929" t="s">
        <v>77</v>
      </c>
    </row>
    <row r="930" spans="1:5" x14ac:dyDescent="0.2">
      <c r="A930">
        <v>942</v>
      </c>
      <c r="B930" t="s">
        <v>2055</v>
      </c>
      <c r="C930" t="s">
        <v>778</v>
      </c>
      <c r="D930" t="s">
        <v>779</v>
      </c>
      <c r="E930" t="s">
        <v>77</v>
      </c>
    </row>
    <row r="931" spans="1:5" x14ac:dyDescent="0.2">
      <c r="A931">
        <v>943</v>
      </c>
      <c r="B931" t="s">
        <v>2056</v>
      </c>
      <c r="C931" t="s">
        <v>778</v>
      </c>
      <c r="D931" t="s">
        <v>779</v>
      </c>
      <c r="E931" t="s">
        <v>77</v>
      </c>
    </row>
    <row r="932" spans="1:5" x14ac:dyDescent="0.2">
      <c r="A932">
        <v>944</v>
      </c>
      <c r="B932" t="s">
        <v>2057</v>
      </c>
      <c r="C932" t="s">
        <v>77</v>
      </c>
      <c r="D932" t="s">
        <v>77</v>
      </c>
      <c r="E932" t="s">
        <v>77</v>
      </c>
    </row>
    <row r="933" spans="1:5" x14ac:dyDescent="0.2">
      <c r="A933">
        <v>945</v>
      </c>
      <c r="B933" t="s">
        <v>2058</v>
      </c>
      <c r="C933" t="s">
        <v>778</v>
      </c>
      <c r="D933" t="s">
        <v>779</v>
      </c>
      <c r="E933" t="s">
        <v>77</v>
      </c>
    </row>
    <row r="934" spans="1:5" x14ac:dyDescent="0.2">
      <c r="A934">
        <v>946</v>
      </c>
      <c r="B934" t="s">
        <v>2643</v>
      </c>
      <c r="C934" t="s">
        <v>77</v>
      </c>
      <c r="D934" t="s">
        <v>77</v>
      </c>
      <c r="E934" t="s">
        <v>77</v>
      </c>
    </row>
    <row r="935" spans="1:5" x14ac:dyDescent="0.2">
      <c r="A935">
        <v>947</v>
      </c>
      <c r="B935" t="s">
        <v>2644</v>
      </c>
      <c r="C935" t="s">
        <v>77</v>
      </c>
      <c r="D935" t="s">
        <v>77</v>
      </c>
      <c r="E935" t="s">
        <v>77</v>
      </c>
    </row>
    <row r="936" spans="1:5" x14ac:dyDescent="0.2">
      <c r="A936">
        <v>948</v>
      </c>
      <c r="B936" t="s">
        <v>2645</v>
      </c>
      <c r="C936" t="s">
        <v>77</v>
      </c>
      <c r="D936" t="s">
        <v>77</v>
      </c>
      <c r="E936" t="s">
        <v>77</v>
      </c>
    </row>
    <row r="937" spans="1:5" x14ac:dyDescent="0.2">
      <c r="A937">
        <v>949</v>
      </c>
      <c r="B937" t="s">
        <v>2646</v>
      </c>
      <c r="C937" t="s">
        <v>77</v>
      </c>
      <c r="D937" t="s">
        <v>77</v>
      </c>
      <c r="E937" t="s">
        <v>77</v>
      </c>
    </row>
    <row r="938" spans="1:5" x14ac:dyDescent="0.2">
      <c r="A938">
        <v>950</v>
      </c>
      <c r="B938" t="s">
        <v>2647</v>
      </c>
      <c r="C938" t="s">
        <v>77</v>
      </c>
      <c r="D938" t="s">
        <v>77</v>
      </c>
      <c r="E938" t="s">
        <v>77</v>
      </c>
    </row>
    <row r="939" spans="1:5" x14ac:dyDescent="0.2">
      <c r="A939">
        <v>951</v>
      </c>
      <c r="B939" t="s">
        <v>2648</v>
      </c>
      <c r="C939" t="s">
        <v>77</v>
      </c>
      <c r="D939" t="s">
        <v>77</v>
      </c>
      <c r="E939" t="s">
        <v>77</v>
      </c>
    </row>
    <row r="940" spans="1:5" x14ac:dyDescent="0.2">
      <c r="A940">
        <v>952</v>
      </c>
      <c r="B940" t="s">
        <v>2649</v>
      </c>
      <c r="C940" t="s">
        <v>77</v>
      </c>
      <c r="D940" t="s">
        <v>77</v>
      </c>
      <c r="E940" t="s">
        <v>77</v>
      </c>
    </row>
    <row r="941" spans="1:5" x14ac:dyDescent="0.2">
      <c r="A941">
        <v>953</v>
      </c>
      <c r="B941" t="s">
        <v>2059</v>
      </c>
      <c r="C941" t="s">
        <v>77</v>
      </c>
      <c r="D941" t="s">
        <v>77</v>
      </c>
      <c r="E941" t="s">
        <v>77</v>
      </c>
    </row>
    <row r="942" spans="1:5" x14ac:dyDescent="0.2">
      <c r="A942">
        <v>954</v>
      </c>
      <c r="B942" t="s">
        <v>2060</v>
      </c>
      <c r="C942" t="s">
        <v>77</v>
      </c>
      <c r="D942" t="s">
        <v>77</v>
      </c>
      <c r="E942" t="s">
        <v>77</v>
      </c>
    </row>
    <row r="943" spans="1:5" x14ac:dyDescent="0.2">
      <c r="A943">
        <v>955</v>
      </c>
      <c r="B943" t="s">
        <v>2061</v>
      </c>
      <c r="C943" t="s">
        <v>77</v>
      </c>
      <c r="D943" t="s">
        <v>77</v>
      </c>
      <c r="E943" t="s">
        <v>77</v>
      </c>
    </row>
    <row r="944" spans="1:5" x14ac:dyDescent="0.2">
      <c r="A944">
        <v>956</v>
      </c>
      <c r="B944" t="s">
        <v>2062</v>
      </c>
      <c r="C944" t="s">
        <v>77</v>
      </c>
      <c r="D944" t="s">
        <v>77</v>
      </c>
      <c r="E944" t="s">
        <v>77</v>
      </c>
    </row>
    <row r="945" spans="1:5" x14ac:dyDescent="0.2">
      <c r="A945">
        <v>957</v>
      </c>
      <c r="B945" t="s">
        <v>2063</v>
      </c>
      <c r="C945" t="s">
        <v>77</v>
      </c>
      <c r="D945" t="s">
        <v>77</v>
      </c>
      <c r="E945" t="s">
        <v>77</v>
      </c>
    </row>
    <row r="946" spans="1:5" x14ac:dyDescent="0.2">
      <c r="A946">
        <v>958</v>
      </c>
      <c r="B946" t="s">
        <v>2650</v>
      </c>
      <c r="C946" t="s">
        <v>778</v>
      </c>
      <c r="D946" t="s">
        <v>779</v>
      </c>
      <c r="E946" t="s">
        <v>77</v>
      </c>
    </row>
    <row r="947" spans="1:5" x14ac:dyDescent="0.2">
      <c r="A947">
        <v>959</v>
      </c>
      <c r="B947" t="s">
        <v>2651</v>
      </c>
      <c r="C947" t="s">
        <v>778</v>
      </c>
      <c r="D947" t="s">
        <v>779</v>
      </c>
      <c r="E947" t="s">
        <v>77</v>
      </c>
    </row>
    <row r="948" spans="1:5" x14ac:dyDescent="0.2">
      <c r="A948">
        <v>960</v>
      </c>
      <c r="B948" t="s">
        <v>2652</v>
      </c>
      <c r="C948" t="s">
        <v>778</v>
      </c>
      <c r="D948" t="s">
        <v>779</v>
      </c>
      <c r="E948" t="s">
        <v>77</v>
      </c>
    </row>
    <row r="949" spans="1:5" x14ac:dyDescent="0.2">
      <c r="A949">
        <v>961</v>
      </c>
      <c r="B949" t="s">
        <v>2653</v>
      </c>
      <c r="C949" t="s">
        <v>778</v>
      </c>
      <c r="D949" t="s">
        <v>779</v>
      </c>
      <c r="E949" t="s">
        <v>77</v>
      </c>
    </row>
    <row r="950" spans="1:5" x14ac:dyDescent="0.2">
      <c r="A950">
        <v>962</v>
      </c>
      <c r="B950" t="s">
        <v>2654</v>
      </c>
      <c r="C950" t="s">
        <v>778</v>
      </c>
      <c r="D950" t="s">
        <v>779</v>
      </c>
      <c r="E950" t="s">
        <v>77</v>
      </c>
    </row>
    <row r="951" spans="1:5" x14ac:dyDescent="0.2">
      <c r="A951">
        <v>963</v>
      </c>
      <c r="B951" t="s">
        <v>2655</v>
      </c>
      <c r="C951" t="s">
        <v>778</v>
      </c>
      <c r="D951" t="s">
        <v>779</v>
      </c>
      <c r="E951" t="s">
        <v>77</v>
      </c>
    </row>
    <row r="952" spans="1:5" x14ac:dyDescent="0.2">
      <c r="A952">
        <v>964</v>
      </c>
      <c r="B952" t="s">
        <v>777</v>
      </c>
      <c r="C952" t="s">
        <v>778</v>
      </c>
      <c r="D952" t="s">
        <v>779</v>
      </c>
      <c r="E952" t="s">
        <v>77</v>
      </c>
    </row>
    <row r="953" spans="1:5" x14ac:dyDescent="0.2">
      <c r="A953">
        <v>965</v>
      </c>
      <c r="B953" t="s">
        <v>2064</v>
      </c>
      <c r="C953" t="s">
        <v>77</v>
      </c>
      <c r="D953" t="s">
        <v>77</v>
      </c>
      <c r="E953" t="s">
        <v>77</v>
      </c>
    </row>
    <row r="954" spans="1:5" x14ac:dyDescent="0.2">
      <c r="A954">
        <v>966</v>
      </c>
      <c r="B954" t="s">
        <v>2065</v>
      </c>
      <c r="C954" t="s">
        <v>77</v>
      </c>
      <c r="D954" t="s">
        <v>77</v>
      </c>
      <c r="E954" t="s">
        <v>77</v>
      </c>
    </row>
    <row r="955" spans="1:5" x14ac:dyDescent="0.2">
      <c r="A955">
        <v>967</v>
      </c>
      <c r="B955" t="s">
        <v>2066</v>
      </c>
      <c r="C955" t="s">
        <v>77</v>
      </c>
      <c r="D955" t="s">
        <v>77</v>
      </c>
      <c r="E955" t="s">
        <v>77</v>
      </c>
    </row>
    <row r="956" spans="1:5" x14ac:dyDescent="0.2">
      <c r="A956">
        <v>968</v>
      </c>
      <c r="B956" t="s">
        <v>2067</v>
      </c>
      <c r="C956" t="s">
        <v>778</v>
      </c>
      <c r="D956" t="s">
        <v>779</v>
      </c>
      <c r="E956" t="s">
        <v>77</v>
      </c>
    </row>
    <row r="957" spans="1:5" x14ac:dyDescent="0.2">
      <c r="A957">
        <v>969</v>
      </c>
      <c r="B957" t="s">
        <v>2097</v>
      </c>
      <c r="C957" t="s">
        <v>77</v>
      </c>
      <c r="D957" t="s">
        <v>77</v>
      </c>
      <c r="E957" t="s">
        <v>77</v>
      </c>
    </row>
    <row r="958" spans="1:5" x14ac:dyDescent="0.2">
      <c r="A958">
        <v>970</v>
      </c>
      <c r="B958" t="s">
        <v>2098</v>
      </c>
      <c r="C958" t="s">
        <v>77</v>
      </c>
      <c r="D958" t="s">
        <v>77</v>
      </c>
      <c r="E958" t="s">
        <v>77</v>
      </c>
    </row>
    <row r="959" spans="1:5" x14ac:dyDescent="0.2">
      <c r="A959">
        <v>971</v>
      </c>
      <c r="B959" t="s">
        <v>2099</v>
      </c>
      <c r="C959" t="s">
        <v>77</v>
      </c>
      <c r="D959" t="s">
        <v>77</v>
      </c>
      <c r="E959" t="s">
        <v>77</v>
      </c>
    </row>
    <row r="960" spans="1:5" x14ac:dyDescent="0.2">
      <c r="A960">
        <v>972</v>
      </c>
      <c r="B960" t="s">
        <v>2100</v>
      </c>
      <c r="C960" t="s">
        <v>77</v>
      </c>
      <c r="D960" t="s">
        <v>77</v>
      </c>
      <c r="E960" t="s">
        <v>77</v>
      </c>
    </row>
    <row r="961" spans="1:5" x14ac:dyDescent="0.2">
      <c r="A961">
        <v>973</v>
      </c>
      <c r="B961" t="s">
        <v>2101</v>
      </c>
      <c r="C961" t="s">
        <v>77</v>
      </c>
      <c r="D961" t="s">
        <v>77</v>
      </c>
      <c r="E961" t="s">
        <v>77</v>
      </c>
    </row>
    <row r="962" spans="1:5" x14ac:dyDescent="0.2">
      <c r="A962">
        <v>974</v>
      </c>
      <c r="B962" t="s">
        <v>2102</v>
      </c>
      <c r="C962" t="s">
        <v>77</v>
      </c>
      <c r="D962" t="s">
        <v>77</v>
      </c>
      <c r="E962" t="s">
        <v>77</v>
      </c>
    </row>
    <row r="963" spans="1:5" x14ac:dyDescent="0.2">
      <c r="A963">
        <v>975</v>
      </c>
      <c r="B963" t="s">
        <v>2103</v>
      </c>
      <c r="C963" t="s">
        <v>77</v>
      </c>
      <c r="D963" t="s">
        <v>77</v>
      </c>
      <c r="E963" t="s">
        <v>77</v>
      </c>
    </row>
    <row r="964" spans="1:5" x14ac:dyDescent="0.2">
      <c r="A964">
        <v>976</v>
      </c>
      <c r="B964" t="s">
        <v>2104</v>
      </c>
      <c r="C964" t="s">
        <v>77</v>
      </c>
      <c r="D964" t="s">
        <v>77</v>
      </c>
      <c r="E964" t="s">
        <v>77</v>
      </c>
    </row>
    <row r="965" spans="1:5" x14ac:dyDescent="0.2">
      <c r="A965">
        <v>977</v>
      </c>
      <c r="B965" t="s">
        <v>2105</v>
      </c>
      <c r="C965" t="s">
        <v>77</v>
      </c>
      <c r="D965" t="s">
        <v>77</v>
      </c>
      <c r="E965" t="s">
        <v>77</v>
      </c>
    </row>
    <row r="966" spans="1:5" x14ac:dyDescent="0.2">
      <c r="A966">
        <v>978</v>
      </c>
      <c r="B966" t="s">
        <v>2106</v>
      </c>
      <c r="C966" t="s">
        <v>77</v>
      </c>
      <c r="D966" t="s">
        <v>77</v>
      </c>
      <c r="E966" t="s">
        <v>77</v>
      </c>
    </row>
    <row r="967" spans="1:5" x14ac:dyDescent="0.2">
      <c r="A967">
        <v>979</v>
      </c>
      <c r="B967" t="s">
        <v>2656</v>
      </c>
      <c r="C967" t="s">
        <v>77</v>
      </c>
      <c r="D967" t="s">
        <v>77</v>
      </c>
      <c r="E967" t="s">
        <v>77</v>
      </c>
    </row>
    <row r="968" spans="1:5" x14ac:dyDescent="0.2">
      <c r="A968">
        <v>980</v>
      </c>
      <c r="B968" t="s">
        <v>2657</v>
      </c>
      <c r="C968" t="s">
        <v>77</v>
      </c>
      <c r="D968" t="s">
        <v>77</v>
      </c>
      <c r="E968" t="s">
        <v>77</v>
      </c>
    </row>
    <row r="969" spans="1:5" x14ac:dyDescent="0.2">
      <c r="A969">
        <v>981</v>
      </c>
      <c r="B969" t="s">
        <v>2658</v>
      </c>
      <c r="C969" t="s">
        <v>77</v>
      </c>
      <c r="D969" t="s">
        <v>77</v>
      </c>
      <c r="E969" t="s">
        <v>77</v>
      </c>
    </row>
    <row r="970" spans="1:5" x14ac:dyDescent="0.2">
      <c r="A970">
        <v>982</v>
      </c>
      <c r="B970" t="s">
        <v>2659</v>
      </c>
      <c r="C970" t="s">
        <v>77</v>
      </c>
      <c r="D970" t="s">
        <v>77</v>
      </c>
      <c r="E970" t="s">
        <v>77</v>
      </c>
    </row>
    <row r="971" spans="1:5" x14ac:dyDescent="0.2">
      <c r="A971">
        <v>983</v>
      </c>
      <c r="B971" t="s">
        <v>2660</v>
      </c>
      <c r="C971" t="s">
        <v>77</v>
      </c>
      <c r="D971" t="s">
        <v>77</v>
      </c>
      <c r="E971" t="s">
        <v>77</v>
      </c>
    </row>
    <row r="972" spans="1:5" x14ac:dyDescent="0.2">
      <c r="A972">
        <v>984</v>
      </c>
      <c r="B972" t="s">
        <v>2661</v>
      </c>
      <c r="C972" t="s">
        <v>77</v>
      </c>
      <c r="D972" t="s">
        <v>77</v>
      </c>
      <c r="E972" t="s">
        <v>77</v>
      </c>
    </row>
    <row r="973" spans="1:5" x14ac:dyDescent="0.2">
      <c r="A973">
        <v>985</v>
      </c>
      <c r="B973" t="s">
        <v>2662</v>
      </c>
      <c r="C973" t="s">
        <v>77</v>
      </c>
      <c r="D973" t="s">
        <v>77</v>
      </c>
      <c r="E973" t="s">
        <v>77</v>
      </c>
    </row>
    <row r="974" spans="1:5" x14ac:dyDescent="0.2">
      <c r="A974">
        <v>986</v>
      </c>
      <c r="B974" t="s">
        <v>2128</v>
      </c>
      <c r="C974" t="s">
        <v>77</v>
      </c>
      <c r="D974" t="s">
        <v>77</v>
      </c>
      <c r="E974" t="s">
        <v>77</v>
      </c>
    </row>
    <row r="975" spans="1:5" x14ac:dyDescent="0.2">
      <c r="A975">
        <v>987</v>
      </c>
      <c r="B975" t="s">
        <v>2129</v>
      </c>
      <c r="C975" t="s">
        <v>77</v>
      </c>
      <c r="D975" t="s">
        <v>77</v>
      </c>
      <c r="E975" t="s">
        <v>77</v>
      </c>
    </row>
    <row r="976" spans="1:5" x14ac:dyDescent="0.2">
      <c r="A976">
        <v>988</v>
      </c>
      <c r="B976" t="s">
        <v>2130</v>
      </c>
      <c r="C976" t="s">
        <v>77</v>
      </c>
      <c r="D976" t="s">
        <v>77</v>
      </c>
      <c r="E976" t="s">
        <v>77</v>
      </c>
    </row>
    <row r="977" spans="1:5" x14ac:dyDescent="0.2">
      <c r="A977">
        <v>989</v>
      </c>
      <c r="B977" t="s">
        <v>2663</v>
      </c>
      <c r="C977" t="s">
        <v>77</v>
      </c>
      <c r="D977" t="s">
        <v>77</v>
      </c>
      <c r="E977" t="s">
        <v>77</v>
      </c>
    </row>
    <row r="978" spans="1:5" x14ac:dyDescent="0.2">
      <c r="A978">
        <v>990</v>
      </c>
      <c r="B978" t="s">
        <v>2664</v>
      </c>
      <c r="C978" t="s">
        <v>77</v>
      </c>
      <c r="D978" t="s">
        <v>77</v>
      </c>
      <c r="E978" t="s">
        <v>77</v>
      </c>
    </row>
    <row r="979" spans="1:5" x14ac:dyDescent="0.2">
      <c r="A979">
        <v>991</v>
      </c>
      <c r="B979" t="s">
        <v>2131</v>
      </c>
      <c r="C979" t="s">
        <v>77</v>
      </c>
      <c r="D979" t="s">
        <v>77</v>
      </c>
      <c r="E979" t="s">
        <v>77</v>
      </c>
    </row>
    <row r="980" spans="1:5" x14ac:dyDescent="0.2">
      <c r="A980">
        <v>992</v>
      </c>
      <c r="B980" t="s">
        <v>2132</v>
      </c>
      <c r="C980" t="s">
        <v>77</v>
      </c>
      <c r="D980" t="s">
        <v>77</v>
      </c>
      <c r="E980" t="s">
        <v>77</v>
      </c>
    </row>
    <row r="981" spans="1:5" x14ac:dyDescent="0.2">
      <c r="A981">
        <v>993</v>
      </c>
      <c r="B981" t="s">
        <v>1033</v>
      </c>
      <c r="C981" t="s">
        <v>1016</v>
      </c>
      <c r="D981" t="s">
        <v>1017</v>
      </c>
      <c r="E981" t="s">
        <v>77</v>
      </c>
    </row>
    <row r="982" spans="1:5" x14ac:dyDescent="0.2">
      <c r="A982">
        <v>994</v>
      </c>
      <c r="B982" t="s">
        <v>942</v>
      </c>
      <c r="C982" t="s">
        <v>933</v>
      </c>
      <c r="D982" t="s">
        <v>934</v>
      </c>
      <c r="E982" t="s">
        <v>77</v>
      </c>
    </row>
    <row r="983" spans="1:5" x14ac:dyDescent="0.2">
      <c r="A983">
        <v>995</v>
      </c>
      <c r="B983" t="s">
        <v>1083</v>
      </c>
      <c r="C983" t="s">
        <v>1070</v>
      </c>
      <c r="D983" t="s">
        <v>1071</v>
      </c>
      <c r="E983" t="s">
        <v>77</v>
      </c>
    </row>
    <row r="984" spans="1:5" x14ac:dyDescent="0.2">
      <c r="A984">
        <v>996</v>
      </c>
      <c r="B984" t="s">
        <v>936</v>
      </c>
      <c r="C984" t="s">
        <v>933</v>
      </c>
      <c r="D984" t="s">
        <v>934</v>
      </c>
      <c r="E984" t="s">
        <v>77</v>
      </c>
    </row>
    <row r="985" spans="1:5" x14ac:dyDescent="0.2">
      <c r="A985">
        <v>997</v>
      </c>
      <c r="B985" t="s">
        <v>937</v>
      </c>
      <c r="C985" t="s">
        <v>933</v>
      </c>
      <c r="D985" t="s">
        <v>934</v>
      </c>
      <c r="E985" t="s">
        <v>77</v>
      </c>
    </row>
    <row r="986" spans="1:5" x14ac:dyDescent="0.2">
      <c r="A986">
        <v>998</v>
      </c>
      <c r="B986" t="s">
        <v>938</v>
      </c>
      <c r="C986" t="s">
        <v>933</v>
      </c>
      <c r="D986" t="s">
        <v>934</v>
      </c>
      <c r="E986" t="s">
        <v>77</v>
      </c>
    </row>
    <row r="987" spans="1:5" x14ac:dyDescent="0.2">
      <c r="A987">
        <v>999</v>
      </c>
      <c r="B987" t="s">
        <v>1082</v>
      </c>
      <c r="C987" t="s">
        <v>1070</v>
      </c>
      <c r="D987" t="s">
        <v>1071</v>
      </c>
      <c r="E987" t="s">
        <v>77</v>
      </c>
    </row>
    <row r="988" spans="1:5" x14ac:dyDescent="0.2">
      <c r="A988">
        <v>1000</v>
      </c>
      <c r="B988" t="s">
        <v>941</v>
      </c>
      <c r="C988" t="s">
        <v>933</v>
      </c>
      <c r="D988" t="s">
        <v>934</v>
      </c>
      <c r="E988" t="s">
        <v>77</v>
      </c>
    </row>
    <row r="989" spans="1:5" x14ac:dyDescent="0.2">
      <c r="A989">
        <v>1001</v>
      </c>
      <c r="B989" t="s">
        <v>847</v>
      </c>
      <c r="C989" t="s">
        <v>839</v>
      </c>
      <c r="D989" t="s">
        <v>840</v>
      </c>
      <c r="E989" t="s">
        <v>77</v>
      </c>
    </row>
    <row r="990" spans="1:5" x14ac:dyDescent="0.2">
      <c r="A990">
        <v>1002</v>
      </c>
      <c r="B990" t="s">
        <v>2151</v>
      </c>
      <c r="C990" t="s">
        <v>77</v>
      </c>
      <c r="D990" t="s">
        <v>77</v>
      </c>
      <c r="E990" t="s">
        <v>77</v>
      </c>
    </row>
    <row r="991" spans="1:5" x14ac:dyDescent="0.2">
      <c r="A991">
        <v>1003</v>
      </c>
      <c r="B991" t="s">
        <v>2152</v>
      </c>
      <c r="C991" t="s">
        <v>77</v>
      </c>
      <c r="D991" t="s">
        <v>77</v>
      </c>
      <c r="E991" t="s">
        <v>77</v>
      </c>
    </row>
    <row r="992" spans="1:5" x14ac:dyDescent="0.2">
      <c r="A992">
        <v>1004</v>
      </c>
      <c r="B992" t="s">
        <v>850</v>
      </c>
      <c r="C992" t="s">
        <v>839</v>
      </c>
      <c r="D992" t="s">
        <v>840</v>
      </c>
      <c r="E992" t="s">
        <v>77</v>
      </c>
    </row>
    <row r="993" spans="1:5" x14ac:dyDescent="0.2">
      <c r="A993">
        <v>1005</v>
      </c>
      <c r="B993" t="s">
        <v>851</v>
      </c>
      <c r="C993" t="s">
        <v>839</v>
      </c>
      <c r="D993" t="s">
        <v>840</v>
      </c>
      <c r="E993" t="s">
        <v>77</v>
      </c>
    </row>
    <row r="994" spans="1:5" x14ac:dyDescent="0.2">
      <c r="A994">
        <v>1006</v>
      </c>
      <c r="B994" t="s">
        <v>2153</v>
      </c>
      <c r="C994" t="s">
        <v>77</v>
      </c>
      <c r="D994" t="s">
        <v>77</v>
      </c>
      <c r="E994" t="s">
        <v>77</v>
      </c>
    </row>
    <row r="995" spans="1:5" x14ac:dyDescent="0.2">
      <c r="A995">
        <v>1007</v>
      </c>
      <c r="B995" t="s">
        <v>848</v>
      </c>
      <c r="C995" t="s">
        <v>839</v>
      </c>
      <c r="D995" t="s">
        <v>840</v>
      </c>
      <c r="E995" t="s">
        <v>77</v>
      </c>
    </row>
    <row r="996" spans="1:5" x14ac:dyDescent="0.2">
      <c r="A996">
        <v>1008</v>
      </c>
      <c r="B996" t="s">
        <v>2154</v>
      </c>
      <c r="C996" t="s">
        <v>77</v>
      </c>
      <c r="D996" t="s">
        <v>77</v>
      </c>
      <c r="E996" t="s">
        <v>77</v>
      </c>
    </row>
    <row r="997" spans="1:5" x14ac:dyDescent="0.2">
      <c r="A997">
        <v>1009</v>
      </c>
      <c r="B997" t="s">
        <v>2155</v>
      </c>
      <c r="C997" t="s">
        <v>77</v>
      </c>
      <c r="D997" t="s">
        <v>77</v>
      </c>
      <c r="E997" t="s">
        <v>77</v>
      </c>
    </row>
    <row r="998" spans="1:5" x14ac:dyDescent="0.2">
      <c r="A998">
        <v>1010</v>
      </c>
      <c r="B998" t="s">
        <v>2156</v>
      </c>
      <c r="C998" t="s">
        <v>77</v>
      </c>
      <c r="D998" t="s">
        <v>77</v>
      </c>
      <c r="E998" t="s">
        <v>77</v>
      </c>
    </row>
    <row r="999" spans="1:5" x14ac:dyDescent="0.2">
      <c r="A999">
        <v>1011</v>
      </c>
      <c r="B999" t="s">
        <v>2157</v>
      </c>
      <c r="C999" t="s">
        <v>77</v>
      </c>
      <c r="D999" t="s">
        <v>77</v>
      </c>
      <c r="E999" t="s">
        <v>77</v>
      </c>
    </row>
    <row r="1000" spans="1:5" x14ac:dyDescent="0.2">
      <c r="A1000">
        <v>1012</v>
      </c>
      <c r="B1000" t="s">
        <v>849</v>
      </c>
      <c r="C1000" t="s">
        <v>839</v>
      </c>
      <c r="D1000" t="s">
        <v>840</v>
      </c>
      <c r="E1000" t="s">
        <v>77</v>
      </c>
    </row>
    <row r="1001" spans="1:5" x14ac:dyDescent="0.2">
      <c r="A1001">
        <v>1013</v>
      </c>
      <c r="B1001" t="s">
        <v>2158</v>
      </c>
      <c r="C1001" t="s">
        <v>77</v>
      </c>
      <c r="D1001" t="s">
        <v>77</v>
      </c>
      <c r="E1001" t="s">
        <v>77</v>
      </c>
    </row>
    <row r="1002" spans="1:5" x14ac:dyDescent="0.2">
      <c r="A1002">
        <v>1014</v>
      </c>
      <c r="B1002" t="s">
        <v>86</v>
      </c>
      <c r="C1002" t="s">
        <v>78</v>
      </c>
      <c r="D1002" t="s">
        <v>79</v>
      </c>
      <c r="E1002" t="s">
        <v>77</v>
      </c>
    </row>
    <row r="1003" spans="1:5" x14ac:dyDescent="0.2">
      <c r="A1003">
        <v>1015</v>
      </c>
      <c r="B1003" t="s">
        <v>2159</v>
      </c>
      <c r="C1003" t="s">
        <v>77</v>
      </c>
      <c r="D1003" t="s">
        <v>77</v>
      </c>
      <c r="E1003" t="s">
        <v>77</v>
      </c>
    </row>
    <row r="1004" spans="1:5" x14ac:dyDescent="0.2">
      <c r="A1004">
        <v>1016</v>
      </c>
      <c r="B1004" t="s">
        <v>2160</v>
      </c>
      <c r="C1004" t="s">
        <v>77</v>
      </c>
      <c r="D1004" t="s">
        <v>77</v>
      </c>
      <c r="E1004" t="s">
        <v>77</v>
      </c>
    </row>
    <row r="1005" spans="1:5" x14ac:dyDescent="0.2">
      <c r="A1005">
        <v>1017</v>
      </c>
      <c r="B1005" t="s">
        <v>2161</v>
      </c>
      <c r="C1005" t="s">
        <v>77</v>
      </c>
      <c r="D1005" t="s">
        <v>77</v>
      </c>
      <c r="E1005" t="s">
        <v>77</v>
      </c>
    </row>
    <row r="1006" spans="1:5" x14ac:dyDescent="0.2">
      <c r="A1006">
        <v>1018</v>
      </c>
      <c r="B1006" t="s">
        <v>2162</v>
      </c>
      <c r="C1006" t="s">
        <v>77</v>
      </c>
      <c r="D1006" t="s">
        <v>77</v>
      </c>
      <c r="E1006" t="s">
        <v>77</v>
      </c>
    </row>
    <row r="1007" spans="1:5" x14ac:dyDescent="0.2">
      <c r="A1007">
        <v>1019</v>
      </c>
      <c r="B1007" t="s">
        <v>2163</v>
      </c>
      <c r="C1007" t="s">
        <v>77</v>
      </c>
      <c r="D1007" t="s">
        <v>77</v>
      </c>
      <c r="E1007" t="s">
        <v>77</v>
      </c>
    </row>
    <row r="1008" spans="1:5" x14ac:dyDescent="0.2">
      <c r="A1008">
        <v>1020</v>
      </c>
      <c r="B1008" t="s">
        <v>2164</v>
      </c>
      <c r="C1008" t="s">
        <v>77</v>
      </c>
      <c r="D1008" t="s">
        <v>77</v>
      </c>
      <c r="E1008" t="s">
        <v>77</v>
      </c>
    </row>
    <row r="1009" spans="1:5" x14ac:dyDescent="0.2">
      <c r="A1009">
        <v>1021</v>
      </c>
      <c r="B1009" t="s">
        <v>2165</v>
      </c>
      <c r="C1009" t="s">
        <v>77</v>
      </c>
      <c r="D1009" t="s">
        <v>77</v>
      </c>
      <c r="E1009" t="s">
        <v>77</v>
      </c>
    </row>
    <row r="1010" spans="1:5" x14ac:dyDescent="0.2">
      <c r="A1010">
        <v>1022</v>
      </c>
      <c r="B1010" t="s">
        <v>1086</v>
      </c>
      <c r="C1010" t="s">
        <v>1070</v>
      </c>
      <c r="D1010" t="s">
        <v>1071</v>
      </c>
      <c r="E1010" t="s">
        <v>77</v>
      </c>
    </row>
    <row r="1011" spans="1:5" x14ac:dyDescent="0.2">
      <c r="A1011">
        <v>1023</v>
      </c>
      <c r="B1011" t="s">
        <v>2166</v>
      </c>
      <c r="C1011" t="s">
        <v>77</v>
      </c>
      <c r="D1011" t="s">
        <v>77</v>
      </c>
      <c r="E1011" t="s">
        <v>77</v>
      </c>
    </row>
    <row r="1012" spans="1:5" x14ac:dyDescent="0.2">
      <c r="A1012">
        <v>1024</v>
      </c>
      <c r="B1012" t="s">
        <v>2167</v>
      </c>
      <c r="C1012" t="s">
        <v>77</v>
      </c>
      <c r="D1012" t="s">
        <v>77</v>
      </c>
      <c r="E1012" t="s">
        <v>77</v>
      </c>
    </row>
    <row r="1013" spans="1:5" x14ac:dyDescent="0.2">
      <c r="A1013">
        <v>1025</v>
      </c>
      <c r="B1013" t="s">
        <v>2168</v>
      </c>
      <c r="C1013" t="s">
        <v>77</v>
      </c>
      <c r="D1013" t="s">
        <v>77</v>
      </c>
      <c r="E1013" t="s">
        <v>77</v>
      </c>
    </row>
    <row r="1014" spans="1:5" x14ac:dyDescent="0.2">
      <c r="A1014">
        <v>1026</v>
      </c>
      <c r="B1014" t="s">
        <v>2169</v>
      </c>
      <c r="C1014" t="s">
        <v>77</v>
      </c>
      <c r="D1014" t="s">
        <v>77</v>
      </c>
      <c r="E1014" t="s">
        <v>77</v>
      </c>
    </row>
    <row r="1015" spans="1:5" x14ac:dyDescent="0.2">
      <c r="A1015">
        <v>1027</v>
      </c>
      <c r="B1015" t="s">
        <v>2170</v>
      </c>
      <c r="C1015" t="s">
        <v>77</v>
      </c>
      <c r="D1015" t="s">
        <v>77</v>
      </c>
      <c r="E1015" t="s">
        <v>77</v>
      </c>
    </row>
    <row r="1016" spans="1:5" x14ac:dyDescent="0.2">
      <c r="A1016">
        <v>1028</v>
      </c>
      <c r="B1016" t="s">
        <v>2171</v>
      </c>
      <c r="C1016" t="s">
        <v>77</v>
      </c>
      <c r="D1016" t="s">
        <v>77</v>
      </c>
      <c r="E1016" t="s">
        <v>77</v>
      </c>
    </row>
    <row r="1017" spans="1:5" x14ac:dyDescent="0.2">
      <c r="A1017">
        <v>1029</v>
      </c>
      <c r="B1017" t="s">
        <v>2172</v>
      </c>
      <c r="C1017" t="s">
        <v>77</v>
      </c>
      <c r="D1017" t="s">
        <v>77</v>
      </c>
      <c r="E1017" t="s">
        <v>77</v>
      </c>
    </row>
    <row r="1018" spans="1:5" x14ac:dyDescent="0.2">
      <c r="A1018">
        <v>1030</v>
      </c>
      <c r="B1018" t="s">
        <v>2173</v>
      </c>
      <c r="C1018" t="s">
        <v>77</v>
      </c>
      <c r="D1018" t="s">
        <v>77</v>
      </c>
      <c r="E1018" t="s">
        <v>77</v>
      </c>
    </row>
    <row r="1019" spans="1:5" x14ac:dyDescent="0.2">
      <c r="A1019">
        <v>1031</v>
      </c>
      <c r="B1019" t="s">
        <v>2174</v>
      </c>
      <c r="C1019" t="s">
        <v>77</v>
      </c>
      <c r="D1019" t="s">
        <v>77</v>
      </c>
      <c r="E1019" t="s">
        <v>77</v>
      </c>
    </row>
    <row r="1020" spans="1:5" x14ac:dyDescent="0.2">
      <c r="A1020">
        <v>1032</v>
      </c>
      <c r="B1020" t="s">
        <v>2175</v>
      </c>
      <c r="C1020" t="s">
        <v>77</v>
      </c>
      <c r="D1020" t="s">
        <v>77</v>
      </c>
      <c r="E1020" t="s">
        <v>77</v>
      </c>
    </row>
    <row r="1021" spans="1:5" x14ac:dyDescent="0.2">
      <c r="A1021">
        <v>1033</v>
      </c>
      <c r="B1021" t="s">
        <v>2176</v>
      </c>
      <c r="C1021" t="s">
        <v>77</v>
      </c>
      <c r="D1021" t="s">
        <v>77</v>
      </c>
      <c r="E1021" t="s">
        <v>77</v>
      </c>
    </row>
    <row r="1022" spans="1:5" x14ac:dyDescent="0.2">
      <c r="A1022">
        <v>1034</v>
      </c>
      <c r="B1022" t="s">
        <v>2177</v>
      </c>
      <c r="C1022" t="s">
        <v>77</v>
      </c>
      <c r="D1022" t="s">
        <v>77</v>
      </c>
      <c r="E1022" t="s">
        <v>77</v>
      </c>
    </row>
    <row r="1023" spans="1:5" x14ac:dyDescent="0.2">
      <c r="A1023">
        <v>1035</v>
      </c>
      <c r="B1023" t="s">
        <v>2178</v>
      </c>
      <c r="C1023" t="s">
        <v>77</v>
      </c>
      <c r="D1023" t="s">
        <v>77</v>
      </c>
      <c r="E1023" t="s">
        <v>77</v>
      </c>
    </row>
    <row r="1024" spans="1:5" x14ac:dyDescent="0.2">
      <c r="A1024">
        <v>1036</v>
      </c>
      <c r="B1024" t="s">
        <v>2179</v>
      </c>
      <c r="C1024" t="s">
        <v>77</v>
      </c>
      <c r="D1024" t="s">
        <v>77</v>
      </c>
      <c r="E1024" t="s">
        <v>77</v>
      </c>
    </row>
    <row r="1025" spans="1:5" x14ac:dyDescent="0.2">
      <c r="A1025">
        <v>1037</v>
      </c>
      <c r="B1025" t="s">
        <v>2180</v>
      </c>
      <c r="C1025" t="s">
        <v>77</v>
      </c>
      <c r="D1025" t="s">
        <v>77</v>
      </c>
      <c r="E1025" t="s">
        <v>77</v>
      </c>
    </row>
    <row r="1026" spans="1:5" x14ac:dyDescent="0.2">
      <c r="A1026">
        <v>1038</v>
      </c>
      <c r="B1026" t="s">
        <v>70</v>
      </c>
      <c r="C1026" t="s">
        <v>77</v>
      </c>
      <c r="D1026" t="s">
        <v>77</v>
      </c>
      <c r="E1026" t="s">
        <v>77</v>
      </c>
    </row>
    <row r="1027" spans="1:5" x14ac:dyDescent="0.2">
      <c r="A1027">
        <v>1039</v>
      </c>
      <c r="B1027" t="s">
        <v>56</v>
      </c>
      <c r="C1027" t="s">
        <v>77</v>
      </c>
      <c r="D1027" t="s">
        <v>77</v>
      </c>
      <c r="E1027" t="s">
        <v>77</v>
      </c>
    </row>
    <row r="1028" spans="1:5" x14ac:dyDescent="0.2">
      <c r="A1028">
        <v>1040</v>
      </c>
      <c r="B1028" t="s">
        <v>61</v>
      </c>
      <c r="C1028" t="s">
        <v>77</v>
      </c>
      <c r="D1028" t="s">
        <v>77</v>
      </c>
      <c r="E1028" t="s">
        <v>77</v>
      </c>
    </row>
    <row r="1029" spans="1:5" x14ac:dyDescent="0.2">
      <c r="A1029">
        <v>1041</v>
      </c>
      <c r="B1029" t="s">
        <v>2182</v>
      </c>
      <c r="C1029" t="s">
        <v>77</v>
      </c>
      <c r="D1029" t="s">
        <v>77</v>
      </c>
      <c r="E1029" t="s">
        <v>77</v>
      </c>
    </row>
    <row r="1030" spans="1:5" x14ac:dyDescent="0.2">
      <c r="A1030">
        <v>1042</v>
      </c>
      <c r="B1030" t="s">
        <v>2183</v>
      </c>
      <c r="C1030" t="s">
        <v>77</v>
      </c>
      <c r="D1030" t="s">
        <v>77</v>
      </c>
      <c r="E1030" t="s">
        <v>77</v>
      </c>
    </row>
    <row r="1031" spans="1:5" x14ac:dyDescent="0.2">
      <c r="A1031">
        <v>1043</v>
      </c>
      <c r="B1031" t="s">
        <v>2184</v>
      </c>
      <c r="C1031" t="s">
        <v>77</v>
      </c>
      <c r="D1031" t="s">
        <v>77</v>
      </c>
      <c r="E1031" t="s">
        <v>77</v>
      </c>
    </row>
    <row r="1032" spans="1:5" x14ac:dyDescent="0.2">
      <c r="A1032">
        <v>1044</v>
      </c>
      <c r="B1032" t="s">
        <v>2185</v>
      </c>
      <c r="C1032" t="s">
        <v>77</v>
      </c>
      <c r="D1032" t="s">
        <v>77</v>
      </c>
      <c r="E1032" t="s">
        <v>77</v>
      </c>
    </row>
    <row r="1033" spans="1:5" x14ac:dyDescent="0.2">
      <c r="A1033">
        <v>1058</v>
      </c>
      <c r="B1033" t="s">
        <v>735</v>
      </c>
      <c r="C1033" t="s">
        <v>736</v>
      </c>
      <c r="D1033" t="s">
        <v>737</v>
      </c>
      <c r="E1033" t="s">
        <v>77</v>
      </c>
    </row>
    <row r="1034" spans="1:5" x14ac:dyDescent="0.2">
      <c r="A1034">
        <v>1059</v>
      </c>
      <c r="B1034" t="s">
        <v>2199</v>
      </c>
      <c r="C1034" t="s">
        <v>77</v>
      </c>
      <c r="D1034" t="s">
        <v>77</v>
      </c>
      <c r="E1034" t="s">
        <v>77</v>
      </c>
    </row>
    <row r="1035" spans="1:5" x14ac:dyDescent="0.2">
      <c r="A1035">
        <v>1060</v>
      </c>
      <c r="B1035" t="s">
        <v>2200</v>
      </c>
      <c r="C1035" t="s">
        <v>77</v>
      </c>
      <c r="D1035" t="s">
        <v>77</v>
      </c>
      <c r="E1035" t="s">
        <v>77</v>
      </c>
    </row>
    <row r="1036" spans="1:5" x14ac:dyDescent="0.2">
      <c r="A1036">
        <v>1061</v>
      </c>
      <c r="B1036" t="s">
        <v>1006</v>
      </c>
      <c r="C1036" t="s">
        <v>1002</v>
      </c>
      <c r="D1036" t="s">
        <v>1003</v>
      </c>
      <c r="E1036" t="s">
        <v>77</v>
      </c>
    </row>
    <row r="1037" spans="1:5" x14ac:dyDescent="0.2">
      <c r="A1037">
        <v>1062</v>
      </c>
      <c r="B1037" t="s">
        <v>2201</v>
      </c>
      <c r="C1037" t="s">
        <v>77</v>
      </c>
      <c r="D1037" t="s">
        <v>77</v>
      </c>
      <c r="E1037" t="s">
        <v>77</v>
      </c>
    </row>
    <row r="1038" spans="1:5" x14ac:dyDescent="0.2">
      <c r="A1038">
        <v>1063</v>
      </c>
      <c r="B1038" t="s">
        <v>2202</v>
      </c>
      <c r="C1038" t="s">
        <v>77</v>
      </c>
      <c r="D1038" t="s">
        <v>77</v>
      </c>
      <c r="E1038" t="s">
        <v>77</v>
      </c>
    </row>
    <row r="1039" spans="1:5" x14ac:dyDescent="0.2">
      <c r="A1039">
        <v>1064</v>
      </c>
      <c r="B1039" t="s">
        <v>771</v>
      </c>
      <c r="C1039" t="s">
        <v>762</v>
      </c>
      <c r="D1039" t="s">
        <v>763</v>
      </c>
      <c r="E1039" t="s">
        <v>77</v>
      </c>
    </row>
    <row r="1040" spans="1:5" x14ac:dyDescent="0.2">
      <c r="A1040">
        <v>1065</v>
      </c>
      <c r="B1040" t="s">
        <v>772</v>
      </c>
      <c r="C1040" t="s">
        <v>762</v>
      </c>
      <c r="D1040" t="s">
        <v>763</v>
      </c>
      <c r="E1040" t="s">
        <v>77</v>
      </c>
    </row>
    <row r="1041" spans="1:5" x14ac:dyDescent="0.2">
      <c r="A1041">
        <v>1066</v>
      </c>
      <c r="B1041" t="s">
        <v>773</v>
      </c>
      <c r="C1041" t="s">
        <v>762</v>
      </c>
      <c r="D1041" t="s">
        <v>763</v>
      </c>
      <c r="E1041" t="s">
        <v>77</v>
      </c>
    </row>
    <row r="1042" spans="1:5" x14ac:dyDescent="0.2">
      <c r="A1042">
        <v>1068</v>
      </c>
      <c r="B1042" t="s">
        <v>627</v>
      </c>
      <c r="C1042" t="s">
        <v>613</v>
      </c>
      <c r="D1042" t="s">
        <v>614</v>
      </c>
      <c r="E1042" t="s">
        <v>77</v>
      </c>
    </row>
    <row r="1043" spans="1:5" x14ac:dyDescent="0.2">
      <c r="A1043">
        <v>1069</v>
      </c>
      <c r="B1043" t="s">
        <v>628</v>
      </c>
      <c r="C1043" t="s">
        <v>613</v>
      </c>
      <c r="D1043" t="s">
        <v>614</v>
      </c>
      <c r="E1043" t="s">
        <v>77</v>
      </c>
    </row>
    <row r="1044" spans="1:5" x14ac:dyDescent="0.2">
      <c r="A1044">
        <v>1070</v>
      </c>
      <c r="B1044" t="s">
        <v>85</v>
      </c>
      <c r="C1044" t="s">
        <v>78</v>
      </c>
      <c r="D1044" t="s">
        <v>79</v>
      </c>
      <c r="E1044" t="s">
        <v>77</v>
      </c>
    </row>
    <row r="1045" spans="1:5" x14ac:dyDescent="0.2">
      <c r="A1045">
        <v>1073</v>
      </c>
      <c r="B1045" t="s">
        <v>891</v>
      </c>
      <c r="C1045" t="s">
        <v>881</v>
      </c>
      <c r="D1045" t="s">
        <v>882</v>
      </c>
      <c r="E1045" t="s">
        <v>77</v>
      </c>
    </row>
    <row r="1046" spans="1:5" x14ac:dyDescent="0.2">
      <c r="A1046">
        <v>1074</v>
      </c>
      <c r="B1046" t="s">
        <v>862</v>
      </c>
      <c r="C1046" t="s">
        <v>853</v>
      </c>
      <c r="D1046" t="s">
        <v>854</v>
      </c>
      <c r="E1046" t="s">
        <v>77</v>
      </c>
    </row>
    <row r="1047" spans="1:5" x14ac:dyDescent="0.2">
      <c r="A1047">
        <v>1075</v>
      </c>
      <c r="B1047" t="s">
        <v>669</v>
      </c>
      <c r="C1047" t="s">
        <v>653</v>
      </c>
      <c r="D1047" t="s">
        <v>654</v>
      </c>
      <c r="E1047" t="s">
        <v>77</v>
      </c>
    </row>
    <row r="1048" spans="1:5" x14ac:dyDescent="0.2">
      <c r="A1048">
        <v>1076</v>
      </c>
      <c r="B1048" t="s">
        <v>542</v>
      </c>
      <c r="C1048" t="s">
        <v>538</v>
      </c>
      <c r="D1048" t="s">
        <v>539</v>
      </c>
      <c r="E1048" t="s">
        <v>77</v>
      </c>
    </row>
    <row r="1049" spans="1:5" x14ac:dyDescent="0.2">
      <c r="A1049">
        <v>1077</v>
      </c>
      <c r="B1049" t="s">
        <v>668</v>
      </c>
      <c r="C1049" t="s">
        <v>653</v>
      </c>
      <c r="D1049" t="s">
        <v>654</v>
      </c>
      <c r="E1049" t="s">
        <v>77</v>
      </c>
    </row>
    <row r="1050" spans="1:5" x14ac:dyDescent="0.2">
      <c r="A1050">
        <v>1078</v>
      </c>
      <c r="B1050" t="s">
        <v>2216</v>
      </c>
      <c r="C1050" t="s">
        <v>77</v>
      </c>
      <c r="D1050" t="s">
        <v>77</v>
      </c>
      <c r="E1050" t="s">
        <v>77</v>
      </c>
    </row>
    <row r="1051" spans="1:5" x14ac:dyDescent="0.2">
      <c r="A1051">
        <v>1079</v>
      </c>
      <c r="B1051" t="s">
        <v>2665</v>
      </c>
      <c r="C1051" t="s">
        <v>77</v>
      </c>
      <c r="D1051" t="s">
        <v>77</v>
      </c>
      <c r="E1051" t="s">
        <v>77</v>
      </c>
    </row>
    <row r="1052" spans="1:5" x14ac:dyDescent="0.2">
      <c r="A1052">
        <v>1080</v>
      </c>
      <c r="B1052" t="s">
        <v>2217</v>
      </c>
      <c r="C1052" t="s">
        <v>77</v>
      </c>
      <c r="D1052" t="s">
        <v>77</v>
      </c>
      <c r="E1052" t="s">
        <v>77</v>
      </c>
    </row>
    <row r="1053" spans="1:5" x14ac:dyDescent="0.2">
      <c r="A1053">
        <v>1081</v>
      </c>
      <c r="B1053" t="s">
        <v>2218</v>
      </c>
      <c r="C1053" t="s">
        <v>77</v>
      </c>
      <c r="D1053" t="s">
        <v>77</v>
      </c>
      <c r="E1053" t="s">
        <v>77</v>
      </c>
    </row>
    <row r="1054" spans="1:5" x14ac:dyDescent="0.2">
      <c r="A1054">
        <v>1082</v>
      </c>
      <c r="B1054" t="s">
        <v>2219</v>
      </c>
      <c r="C1054" t="s">
        <v>77</v>
      </c>
      <c r="D1054" t="s">
        <v>77</v>
      </c>
      <c r="E1054" t="s">
        <v>77</v>
      </c>
    </row>
    <row r="1055" spans="1:5" x14ac:dyDescent="0.2">
      <c r="A1055">
        <v>1083</v>
      </c>
      <c r="B1055" t="s">
        <v>2220</v>
      </c>
      <c r="C1055" t="s">
        <v>77</v>
      </c>
      <c r="D1055" t="s">
        <v>77</v>
      </c>
      <c r="E1055" t="s">
        <v>77</v>
      </c>
    </row>
    <row r="1056" spans="1:5" x14ac:dyDescent="0.2">
      <c r="A1056">
        <v>1084</v>
      </c>
      <c r="B1056" t="s">
        <v>2221</v>
      </c>
      <c r="C1056" t="s">
        <v>77</v>
      </c>
      <c r="D1056" t="s">
        <v>77</v>
      </c>
      <c r="E1056" t="s">
        <v>77</v>
      </c>
    </row>
    <row r="1057" spans="1:5" x14ac:dyDescent="0.2">
      <c r="A1057">
        <v>1085</v>
      </c>
      <c r="B1057" t="s">
        <v>2222</v>
      </c>
      <c r="C1057" t="s">
        <v>77</v>
      </c>
      <c r="D1057" t="s">
        <v>77</v>
      </c>
      <c r="E1057" t="s">
        <v>77</v>
      </c>
    </row>
    <row r="1058" spans="1:5" x14ac:dyDescent="0.2">
      <c r="A1058">
        <v>1086</v>
      </c>
      <c r="B1058" t="s">
        <v>2223</v>
      </c>
      <c r="C1058" t="s">
        <v>77</v>
      </c>
      <c r="D1058" t="s">
        <v>77</v>
      </c>
      <c r="E1058" t="s">
        <v>77</v>
      </c>
    </row>
    <row r="1059" spans="1:5" x14ac:dyDescent="0.2">
      <c r="A1059">
        <v>1087</v>
      </c>
      <c r="B1059" t="s">
        <v>2224</v>
      </c>
      <c r="C1059" t="s">
        <v>77</v>
      </c>
      <c r="D1059" t="s">
        <v>77</v>
      </c>
      <c r="E1059" t="s">
        <v>77</v>
      </c>
    </row>
    <row r="1060" spans="1:5" x14ac:dyDescent="0.2">
      <c r="A1060">
        <v>1088</v>
      </c>
      <c r="B1060" t="s">
        <v>2225</v>
      </c>
      <c r="C1060" t="s">
        <v>77</v>
      </c>
      <c r="D1060" t="s">
        <v>77</v>
      </c>
      <c r="E1060" t="s">
        <v>77</v>
      </c>
    </row>
    <row r="1061" spans="1:5" x14ac:dyDescent="0.2">
      <c r="A1061">
        <v>1089</v>
      </c>
      <c r="B1061" t="s">
        <v>2226</v>
      </c>
      <c r="C1061" t="s">
        <v>77</v>
      </c>
      <c r="D1061" t="s">
        <v>77</v>
      </c>
      <c r="E1061" t="s">
        <v>77</v>
      </c>
    </row>
    <row r="1062" spans="1:5" x14ac:dyDescent="0.2">
      <c r="A1062">
        <v>1090</v>
      </c>
      <c r="B1062" t="s">
        <v>666</v>
      </c>
      <c r="C1062" t="s">
        <v>653</v>
      </c>
      <c r="D1062" t="s">
        <v>654</v>
      </c>
      <c r="E1062" t="s">
        <v>77</v>
      </c>
    </row>
    <row r="1063" spans="1:5" x14ac:dyDescent="0.2">
      <c r="A1063">
        <v>1091</v>
      </c>
      <c r="B1063" t="s">
        <v>667</v>
      </c>
      <c r="C1063" t="s">
        <v>653</v>
      </c>
      <c r="D1063" t="s">
        <v>654</v>
      </c>
      <c r="E1063" t="s">
        <v>77</v>
      </c>
    </row>
    <row r="1064" spans="1:5" x14ac:dyDescent="0.2">
      <c r="A1064">
        <v>1092</v>
      </c>
      <c r="B1064" t="s">
        <v>2227</v>
      </c>
      <c r="C1064" t="s">
        <v>77</v>
      </c>
      <c r="D1064" t="s">
        <v>77</v>
      </c>
      <c r="E1064" t="s">
        <v>77</v>
      </c>
    </row>
    <row r="1065" spans="1:5" x14ac:dyDescent="0.2">
      <c r="A1065">
        <v>1093</v>
      </c>
      <c r="B1065" t="s">
        <v>2228</v>
      </c>
      <c r="C1065" t="s">
        <v>77</v>
      </c>
      <c r="D1065" t="s">
        <v>77</v>
      </c>
      <c r="E1065" t="s">
        <v>77</v>
      </c>
    </row>
    <row r="1066" spans="1:5" x14ac:dyDescent="0.2">
      <c r="A1066">
        <v>1094</v>
      </c>
      <c r="B1066" t="s">
        <v>2602</v>
      </c>
      <c r="C1066" t="s">
        <v>933</v>
      </c>
      <c r="D1066" t="s">
        <v>934</v>
      </c>
      <c r="E1066" t="s">
        <v>77</v>
      </c>
    </row>
    <row r="1067" spans="1:5" x14ac:dyDescent="0.2">
      <c r="A1067">
        <v>1095</v>
      </c>
      <c r="B1067" t="s">
        <v>2489</v>
      </c>
      <c r="C1067" t="s">
        <v>653</v>
      </c>
      <c r="D1067" t="s">
        <v>654</v>
      </c>
      <c r="E1067" t="s">
        <v>77</v>
      </c>
    </row>
    <row r="1068" spans="1:5" x14ac:dyDescent="0.2">
      <c r="A1068">
        <v>1096</v>
      </c>
      <c r="B1068" t="s">
        <v>940</v>
      </c>
      <c r="C1068" t="s">
        <v>933</v>
      </c>
      <c r="D1068" t="s">
        <v>934</v>
      </c>
      <c r="E1068" t="s">
        <v>77</v>
      </c>
    </row>
    <row r="1069" spans="1:5" x14ac:dyDescent="0.2">
      <c r="A1069">
        <v>1097</v>
      </c>
      <c r="B1069" t="s">
        <v>2229</v>
      </c>
      <c r="C1069" t="s">
        <v>77</v>
      </c>
      <c r="D1069" t="s">
        <v>77</v>
      </c>
      <c r="E1069" t="s">
        <v>77</v>
      </c>
    </row>
    <row r="1070" spans="1:5" x14ac:dyDescent="0.2">
      <c r="A1070">
        <v>1098</v>
      </c>
      <c r="B1070" t="s">
        <v>2230</v>
      </c>
      <c r="C1070" t="s">
        <v>77</v>
      </c>
      <c r="D1070" t="s">
        <v>77</v>
      </c>
      <c r="E1070" t="s">
        <v>77</v>
      </c>
    </row>
    <row r="1071" spans="1:5" x14ac:dyDescent="0.2">
      <c r="A1071">
        <v>1099</v>
      </c>
      <c r="B1071" t="s">
        <v>2231</v>
      </c>
      <c r="C1071" t="s">
        <v>77</v>
      </c>
      <c r="D1071" t="s">
        <v>77</v>
      </c>
      <c r="E1071" t="s">
        <v>77</v>
      </c>
    </row>
    <row r="1072" spans="1:5" x14ac:dyDescent="0.2">
      <c r="A1072">
        <v>1100</v>
      </c>
      <c r="B1072" t="s">
        <v>2232</v>
      </c>
      <c r="C1072" t="s">
        <v>77</v>
      </c>
      <c r="D1072" t="s">
        <v>77</v>
      </c>
      <c r="E1072" t="s">
        <v>77</v>
      </c>
    </row>
    <row r="1073" spans="1:5" x14ac:dyDescent="0.2">
      <c r="A1073">
        <v>1101</v>
      </c>
      <c r="B1073" t="s">
        <v>860</v>
      </c>
      <c r="C1073" t="s">
        <v>853</v>
      </c>
      <c r="D1073" t="s">
        <v>854</v>
      </c>
      <c r="E1073" t="s">
        <v>77</v>
      </c>
    </row>
    <row r="1074" spans="1:5" x14ac:dyDescent="0.2">
      <c r="A1074">
        <v>1102</v>
      </c>
      <c r="B1074" t="s">
        <v>2233</v>
      </c>
      <c r="C1074" t="s">
        <v>77</v>
      </c>
      <c r="D1074" t="s">
        <v>77</v>
      </c>
      <c r="E1074" t="s">
        <v>77</v>
      </c>
    </row>
    <row r="1075" spans="1:5" x14ac:dyDescent="0.2">
      <c r="A1075">
        <v>1103</v>
      </c>
      <c r="B1075" t="s">
        <v>2234</v>
      </c>
      <c r="C1075" t="s">
        <v>77</v>
      </c>
      <c r="D1075" t="s">
        <v>77</v>
      </c>
      <c r="E1075" t="s">
        <v>77</v>
      </c>
    </row>
    <row r="1076" spans="1:5" x14ac:dyDescent="0.2">
      <c r="A1076">
        <v>1104</v>
      </c>
      <c r="B1076" t="s">
        <v>2235</v>
      </c>
      <c r="C1076" t="s">
        <v>77</v>
      </c>
      <c r="D1076" t="s">
        <v>77</v>
      </c>
      <c r="E1076" t="s">
        <v>77</v>
      </c>
    </row>
    <row r="1077" spans="1:5" x14ac:dyDescent="0.2">
      <c r="A1077">
        <v>1105</v>
      </c>
      <c r="B1077" t="s">
        <v>2236</v>
      </c>
      <c r="C1077" t="s">
        <v>77</v>
      </c>
      <c r="D1077" t="s">
        <v>77</v>
      </c>
      <c r="E1077" t="s">
        <v>77</v>
      </c>
    </row>
    <row r="1078" spans="1:5" x14ac:dyDescent="0.2">
      <c r="A1078">
        <v>1106</v>
      </c>
      <c r="B1078" t="s">
        <v>2237</v>
      </c>
      <c r="C1078" t="s">
        <v>77</v>
      </c>
      <c r="D1078" t="s">
        <v>77</v>
      </c>
      <c r="E1078" t="s">
        <v>77</v>
      </c>
    </row>
    <row r="1079" spans="1:5" x14ac:dyDescent="0.2">
      <c r="A1079">
        <v>1107</v>
      </c>
      <c r="B1079" t="s">
        <v>2238</v>
      </c>
      <c r="C1079" t="s">
        <v>77</v>
      </c>
      <c r="D1079" t="s">
        <v>77</v>
      </c>
      <c r="E1079" t="s">
        <v>77</v>
      </c>
    </row>
    <row r="1080" spans="1:5" x14ac:dyDescent="0.2">
      <c r="A1080">
        <v>1108</v>
      </c>
      <c r="B1080" t="s">
        <v>2239</v>
      </c>
      <c r="C1080" t="s">
        <v>77</v>
      </c>
      <c r="D1080" t="s">
        <v>77</v>
      </c>
      <c r="E1080" t="s">
        <v>77</v>
      </c>
    </row>
    <row r="1081" spans="1:5" x14ac:dyDescent="0.2">
      <c r="A1081">
        <v>1109</v>
      </c>
      <c r="B1081" t="s">
        <v>2240</v>
      </c>
      <c r="C1081" t="s">
        <v>77</v>
      </c>
      <c r="D1081" t="s">
        <v>77</v>
      </c>
      <c r="E1081" t="s">
        <v>77</v>
      </c>
    </row>
    <row r="1082" spans="1:5" x14ac:dyDescent="0.2">
      <c r="A1082">
        <v>1110</v>
      </c>
      <c r="B1082" t="s">
        <v>2241</v>
      </c>
      <c r="C1082" t="s">
        <v>77</v>
      </c>
      <c r="D1082" t="s">
        <v>77</v>
      </c>
      <c r="E1082" t="s">
        <v>77</v>
      </c>
    </row>
    <row r="1083" spans="1:5" x14ac:dyDescent="0.2">
      <c r="A1083">
        <v>1111</v>
      </c>
      <c r="B1083" t="s">
        <v>2242</v>
      </c>
      <c r="C1083" t="s">
        <v>77</v>
      </c>
      <c r="D1083" t="s">
        <v>77</v>
      </c>
      <c r="E1083" t="s">
        <v>77</v>
      </c>
    </row>
    <row r="1084" spans="1:5" x14ac:dyDescent="0.2">
      <c r="A1084">
        <v>1112</v>
      </c>
      <c r="B1084" t="s">
        <v>2243</v>
      </c>
      <c r="C1084" t="s">
        <v>77</v>
      </c>
      <c r="D1084" t="s">
        <v>77</v>
      </c>
      <c r="E1084" t="s">
        <v>77</v>
      </c>
    </row>
    <row r="1085" spans="1:5" x14ac:dyDescent="0.2">
      <c r="A1085">
        <v>1113</v>
      </c>
      <c r="B1085" t="s">
        <v>2244</v>
      </c>
      <c r="C1085" t="s">
        <v>77</v>
      </c>
      <c r="D1085" t="s">
        <v>77</v>
      </c>
      <c r="E1085" t="s">
        <v>77</v>
      </c>
    </row>
    <row r="1086" spans="1:5" x14ac:dyDescent="0.2">
      <c r="A1086">
        <v>1114</v>
      </c>
      <c r="B1086" t="s">
        <v>2245</v>
      </c>
      <c r="C1086" t="s">
        <v>77</v>
      </c>
      <c r="D1086" t="s">
        <v>77</v>
      </c>
      <c r="E1086" t="s">
        <v>77</v>
      </c>
    </row>
    <row r="1087" spans="1:5" x14ac:dyDescent="0.2">
      <c r="A1087">
        <v>1115</v>
      </c>
      <c r="B1087" t="s">
        <v>2246</v>
      </c>
      <c r="C1087" t="s">
        <v>77</v>
      </c>
      <c r="D1087" t="s">
        <v>77</v>
      </c>
      <c r="E1087" t="s">
        <v>77</v>
      </c>
    </row>
    <row r="1088" spans="1:5" x14ac:dyDescent="0.2">
      <c r="A1088">
        <v>1116</v>
      </c>
      <c r="B1088" t="s">
        <v>2247</v>
      </c>
      <c r="C1088" t="s">
        <v>77</v>
      </c>
      <c r="D1088" t="s">
        <v>77</v>
      </c>
      <c r="E1088" t="s">
        <v>77</v>
      </c>
    </row>
    <row r="1089" spans="1:5" x14ac:dyDescent="0.2">
      <c r="A1089">
        <v>1117</v>
      </c>
      <c r="B1089" t="s">
        <v>2248</v>
      </c>
      <c r="C1089" t="s">
        <v>77</v>
      </c>
      <c r="D1089" t="s">
        <v>77</v>
      </c>
      <c r="E1089" t="s">
        <v>77</v>
      </c>
    </row>
    <row r="1090" spans="1:5" x14ac:dyDescent="0.2">
      <c r="A1090">
        <v>1118</v>
      </c>
      <c r="B1090" t="s">
        <v>2249</v>
      </c>
      <c r="C1090" t="s">
        <v>77</v>
      </c>
      <c r="D1090" t="s">
        <v>77</v>
      </c>
      <c r="E1090" t="s">
        <v>77</v>
      </c>
    </row>
    <row r="1091" spans="1:5" x14ac:dyDescent="0.2">
      <c r="A1091">
        <v>1119</v>
      </c>
      <c r="B1091" t="s">
        <v>1032</v>
      </c>
      <c r="C1091" t="s">
        <v>1016</v>
      </c>
      <c r="D1091" t="s">
        <v>1017</v>
      </c>
      <c r="E1091" t="s">
        <v>77</v>
      </c>
    </row>
    <row r="1092" spans="1:5" x14ac:dyDescent="0.2">
      <c r="A1092">
        <v>1120</v>
      </c>
      <c r="B1092" t="s">
        <v>2250</v>
      </c>
      <c r="C1092" t="s">
        <v>77</v>
      </c>
      <c r="D1092" t="s">
        <v>77</v>
      </c>
      <c r="E1092" t="s">
        <v>77</v>
      </c>
    </row>
    <row r="1093" spans="1:5" x14ac:dyDescent="0.2">
      <c r="A1093">
        <v>1121</v>
      </c>
      <c r="B1093" t="s">
        <v>2251</v>
      </c>
      <c r="C1093" t="s">
        <v>77</v>
      </c>
      <c r="D1093" t="s">
        <v>77</v>
      </c>
      <c r="E1093" t="s">
        <v>77</v>
      </c>
    </row>
    <row r="1094" spans="1:5" x14ac:dyDescent="0.2">
      <c r="A1094">
        <v>1122</v>
      </c>
      <c r="B1094" t="s">
        <v>793</v>
      </c>
      <c r="C1094" t="s">
        <v>791</v>
      </c>
      <c r="D1094" t="s">
        <v>792</v>
      </c>
      <c r="E1094" t="s">
        <v>77</v>
      </c>
    </row>
    <row r="1095" spans="1:5" x14ac:dyDescent="0.2">
      <c r="A1095">
        <v>1123</v>
      </c>
      <c r="B1095" t="s">
        <v>794</v>
      </c>
      <c r="C1095" t="s">
        <v>791</v>
      </c>
      <c r="D1095" t="s">
        <v>792</v>
      </c>
      <c r="E1095" t="s">
        <v>77</v>
      </c>
    </row>
    <row r="1096" spans="1:5" x14ac:dyDescent="0.2">
      <c r="A1096">
        <v>1124</v>
      </c>
      <c r="B1096" t="s">
        <v>795</v>
      </c>
      <c r="C1096" t="s">
        <v>791</v>
      </c>
      <c r="D1096" t="s">
        <v>792</v>
      </c>
      <c r="E1096" t="s">
        <v>77</v>
      </c>
    </row>
    <row r="1097" spans="1:5" x14ac:dyDescent="0.2">
      <c r="A1097">
        <v>1125</v>
      </c>
      <c r="B1097" t="s">
        <v>796</v>
      </c>
      <c r="C1097" t="s">
        <v>791</v>
      </c>
      <c r="D1097" t="s">
        <v>792</v>
      </c>
      <c r="E1097" t="s">
        <v>77</v>
      </c>
    </row>
    <row r="1098" spans="1:5" x14ac:dyDescent="0.2">
      <c r="A1098">
        <v>1126</v>
      </c>
      <c r="B1098" t="s">
        <v>2252</v>
      </c>
      <c r="C1098" t="s">
        <v>77</v>
      </c>
      <c r="D1098" t="s">
        <v>77</v>
      </c>
      <c r="E1098" t="s">
        <v>77</v>
      </c>
    </row>
    <row r="1099" spans="1:5" x14ac:dyDescent="0.2">
      <c r="A1099">
        <v>1127</v>
      </c>
      <c r="B1099" t="s">
        <v>2253</v>
      </c>
      <c r="C1099" t="s">
        <v>77</v>
      </c>
      <c r="D1099" t="s">
        <v>77</v>
      </c>
      <c r="E1099" t="s">
        <v>77</v>
      </c>
    </row>
    <row r="1100" spans="1:5" x14ac:dyDescent="0.2">
      <c r="A1100">
        <v>1128</v>
      </c>
      <c r="B1100" t="s">
        <v>2254</v>
      </c>
      <c r="C1100" t="s">
        <v>77</v>
      </c>
      <c r="D1100" t="s">
        <v>77</v>
      </c>
      <c r="E1100" t="s">
        <v>77</v>
      </c>
    </row>
    <row r="1101" spans="1:5" x14ac:dyDescent="0.2">
      <c r="A1101">
        <v>1129</v>
      </c>
      <c r="B1101" t="s">
        <v>797</v>
      </c>
      <c r="C1101" t="s">
        <v>791</v>
      </c>
      <c r="D1101" t="s">
        <v>792</v>
      </c>
      <c r="E1101" t="s">
        <v>77</v>
      </c>
    </row>
    <row r="1102" spans="1:5" x14ac:dyDescent="0.2">
      <c r="A1102">
        <v>1130</v>
      </c>
      <c r="B1102" t="s">
        <v>798</v>
      </c>
      <c r="C1102" t="s">
        <v>791</v>
      </c>
      <c r="D1102" t="s">
        <v>792</v>
      </c>
      <c r="E1102" t="s">
        <v>77</v>
      </c>
    </row>
    <row r="1103" spans="1:5" x14ac:dyDescent="0.2">
      <c r="A1103">
        <v>1131</v>
      </c>
      <c r="B1103" t="s">
        <v>799</v>
      </c>
      <c r="C1103" t="s">
        <v>791</v>
      </c>
      <c r="D1103" t="s">
        <v>792</v>
      </c>
      <c r="E1103" t="s">
        <v>77</v>
      </c>
    </row>
    <row r="1104" spans="1:5" x14ac:dyDescent="0.2">
      <c r="A1104">
        <v>1132</v>
      </c>
      <c r="B1104" t="s">
        <v>800</v>
      </c>
      <c r="C1104" t="s">
        <v>791</v>
      </c>
      <c r="D1104" t="s">
        <v>792</v>
      </c>
      <c r="E1104" t="s">
        <v>77</v>
      </c>
    </row>
    <row r="1105" spans="1:5" x14ac:dyDescent="0.2">
      <c r="A1105">
        <v>1133</v>
      </c>
      <c r="B1105" t="s">
        <v>801</v>
      </c>
      <c r="C1105" t="s">
        <v>791</v>
      </c>
      <c r="D1105" t="s">
        <v>792</v>
      </c>
      <c r="E1105" t="s">
        <v>77</v>
      </c>
    </row>
    <row r="1106" spans="1:5" x14ac:dyDescent="0.2">
      <c r="A1106">
        <v>1134</v>
      </c>
      <c r="B1106" t="s">
        <v>802</v>
      </c>
      <c r="C1106" t="s">
        <v>791</v>
      </c>
      <c r="D1106" t="s">
        <v>792</v>
      </c>
      <c r="E1106" t="s">
        <v>77</v>
      </c>
    </row>
    <row r="1107" spans="1:5" x14ac:dyDescent="0.2">
      <c r="A1107">
        <v>1135</v>
      </c>
      <c r="B1107" t="s">
        <v>803</v>
      </c>
      <c r="C1107" t="s">
        <v>791</v>
      </c>
      <c r="D1107" t="s">
        <v>792</v>
      </c>
      <c r="E1107" t="s">
        <v>77</v>
      </c>
    </row>
    <row r="1108" spans="1:5" x14ac:dyDescent="0.2">
      <c r="A1108">
        <v>1136</v>
      </c>
      <c r="B1108" t="s">
        <v>804</v>
      </c>
      <c r="C1108" t="s">
        <v>791</v>
      </c>
      <c r="D1108" t="s">
        <v>792</v>
      </c>
      <c r="E1108" t="s">
        <v>77</v>
      </c>
    </row>
    <row r="1109" spans="1:5" x14ac:dyDescent="0.2">
      <c r="A1109">
        <v>1137</v>
      </c>
      <c r="B1109" t="s">
        <v>2255</v>
      </c>
      <c r="C1109" t="s">
        <v>77</v>
      </c>
      <c r="D1109" t="s">
        <v>77</v>
      </c>
      <c r="E1109" t="s">
        <v>77</v>
      </c>
    </row>
    <row r="1110" spans="1:5" x14ac:dyDescent="0.2">
      <c r="A1110">
        <v>1138</v>
      </c>
      <c r="B1110" t="s">
        <v>2271</v>
      </c>
      <c r="C1110" t="s">
        <v>77</v>
      </c>
      <c r="D1110" t="s">
        <v>77</v>
      </c>
      <c r="E1110" t="s">
        <v>77</v>
      </c>
    </row>
    <row r="1111" spans="1:5" x14ac:dyDescent="0.2">
      <c r="A1111">
        <v>1141</v>
      </c>
      <c r="B1111" t="s">
        <v>867</v>
      </c>
      <c r="C1111" t="s">
        <v>853</v>
      </c>
      <c r="D1111" t="s">
        <v>854</v>
      </c>
      <c r="E1111" t="s">
        <v>77</v>
      </c>
    </row>
    <row r="1112" spans="1:5" x14ac:dyDescent="0.2">
      <c r="A1112">
        <v>1142</v>
      </c>
      <c r="B1112" t="s">
        <v>997</v>
      </c>
      <c r="C1112" t="s">
        <v>994</v>
      </c>
      <c r="D1112" t="s">
        <v>995</v>
      </c>
      <c r="E1112" t="s">
        <v>77</v>
      </c>
    </row>
    <row r="1113" spans="1:5" x14ac:dyDescent="0.2">
      <c r="A1113">
        <v>1143</v>
      </c>
      <c r="B1113" t="s">
        <v>998</v>
      </c>
      <c r="C1113" t="s">
        <v>994</v>
      </c>
      <c r="D1113" t="s">
        <v>995</v>
      </c>
      <c r="E1113" t="s">
        <v>77</v>
      </c>
    </row>
    <row r="1114" spans="1:5" x14ac:dyDescent="0.2">
      <c r="A1114">
        <v>1144</v>
      </c>
      <c r="B1114" t="s">
        <v>999</v>
      </c>
      <c r="C1114" t="s">
        <v>994</v>
      </c>
      <c r="D1114" t="s">
        <v>995</v>
      </c>
      <c r="E1114" t="s">
        <v>77</v>
      </c>
    </row>
    <row r="1115" spans="1:5" x14ac:dyDescent="0.2">
      <c r="A1115">
        <v>1145</v>
      </c>
      <c r="B1115" t="s">
        <v>723</v>
      </c>
      <c r="C1115" t="s">
        <v>724</v>
      </c>
      <c r="D1115" t="s">
        <v>725</v>
      </c>
      <c r="E1115" t="s">
        <v>77</v>
      </c>
    </row>
    <row r="1116" spans="1:5" x14ac:dyDescent="0.2">
      <c r="A1116">
        <v>1146</v>
      </c>
      <c r="B1116" t="s">
        <v>619</v>
      </c>
      <c r="C1116" t="s">
        <v>613</v>
      </c>
      <c r="D1116" t="s">
        <v>614</v>
      </c>
      <c r="E1116" t="s">
        <v>77</v>
      </c>
    </row>
    <row r="1117" spans="1:5" x14ac:dyDescent="0.2">
      <c r="A1117">
        <v>1147</v>
      </c>
      <c r="B1117" t="s">
        <v>620</v>
      </c>
      <c r="C1117" t="s">
        <v>613</v>
      </c>
      <c r="D1117" t="s">
        <v>614</v>
      </c>
      <c r="E1117" t="s">
        <v>77</v>
      </c>
    </row>
    <row r="1118" spans="1:5" x14ac:dyDescent="0.2">
      <c r="A1118">
        <v>1148</v>
      </c>
      <c r="B1118" t="s">
        <v>621</v>
      </c>
      <c r="C1118" t="s">
        <v>613</v>
      </c>
      <c r="D1118" t="s">
        <v>614</v>
      </c>
      <c r="E1118" t="s">
        <v>77</v>
      </c>
    </row>
    <row r="1119" spans="1:5" x14ac:dyDescent="0.2">
      <c r="A1119">
        <v>1149</v>
      </c>
      <c r="B1119" t="s">
        <v>622</v>
      </c>
      <c r="C1119" t="s">
        <v>613</v>
      </c>
      <c r="D1119" t="s">
        <v>614</v>
      </c>
      <c r="E1119" t="s">
        <v>77</v>
      </c>
    </row>
    <row r="1120" spans="1:5" x14ac:dyDescent="0.2">
      <c r="A1120">
        <v>1150</v>
      </c>
      <c r="B1120" t="s">
        <v>623</v>
      </c>
      <c r="C1120" t="s">
        <v>613</v>
      </c>
      <c r="D1120" t="s">
        <v>614</v>
      </c>
      <c r="E1120" t="s">
        <v>77</v>
      </c>
    </row>
    <row r="1121" spans="1:5" x14ac:dyDescent="0.2">
      <c r="A1121">
        <v>1151</v>
      </c>
      <c r="B1121" t="s">
        <v>615</v>
      </c>
      <c r="C1121" t="s">
        <v>613</v>
      </c>
      <c r="D1121" t="s">
        <v>614</v>
      </c>
      <c r="E1121" t="s">
        <v>77</v>
      </c>
    </row>
    <row r="1122" spans="1:5" x14ac:dyDescent="0.2">
      <c r="A1122">
        <v>1152</v>
      </c>
      <c r="B1122" t="s">
        <v>616</v>
      </c>
      <c r="C1122" t="s">
        <v>613</v>
      </c>
      <c r="D1122" t="s">
        <v>614</v>
      </c>
      <c r="E1122" t="s">
        <v>77</v>
      </c>
    </row>
    <row r="1123" spans="1:5" x14ac:dyDescent="0.2">
      <c r="A1123">
        <v>1153</v>
      </c>
      <c r="B1123" t="s">
        <v>2300</v>
      </c>
      <c r="C1123" t="s">
        <v>77</v>
      </c>
      <c r="D1123" t="s">
        <v>77</v>
      </c>
      <c r="E1123" t="s">
        <v>77</v>
      </c>
    </row>
    <row r="1124" spans="1:5" x14ac:dyDescent="0.2">
      <c r="A1124">
        <v>1154</v>
      </c>
      <c r="B1124" t="s">
        <v>870</v>
      </c>
      <c r="C1124" t="s">
        <v>853</v>
      </c>
      <c r="D1124" t="s">
        <v>854</v>
      </c>
      <c r="E1124" t="s">
        <v>77</v>
      </c>
    </row>
    <row r="1125" spans="1:5" x14ac:dyDescent="0.2">
      <c r="A1125">
        <v>1155</v>
      </c>
      <c r="B1125" t="s">
        <v>2301</v>
      </c>
      <c r="C1125" t="s">
        <v>77</v>
      </c>
      <c r="D1125" t="s">
        <v>77</v>
      </c>
      <c r="E1125" t="s">
        <v>77</v>
      </c>
    </row>
    <row r="1126" spans="1:5" x14ac:dyDescent="0.2">
      <c r="A1126">
        <v>1156</v>
      </c>
      <c r="B1126" t="s">
        <v>2302</v>
      </c>
      <c r="C1126" t="s">
        <v>77</v>
      </c>
      <c r="D1126" t="s">
        <v>77</v>
      </c>
      <c r="E1126" t="s">
        <v>77</v>
      </c>
    </row>
    <row r="1127" spans="1:5" x14ac:dyDescent="0.2">
      <c r="A1127">
        <v>1157</v>
      </c>
      <c r="B1127" t="s">
        <v>2303</v>
      </c>
      <c r="C1127" t="s">
        <v>77</v>
      </c>
      <c r="D1127" t="s">
        <v>77</v>
      </c>
      <c r="E1127" t="s">
        <v>77</v>
      </c>
    </row>
    <row r="1128" spans="1:5" x14ac:dyDescent="0.2">
      <c r="A1128">
        <v>1158</v>
      </c>
      <c r="B1128" t="s">
        <v>2304</v>
      </c>
      <c r="C1128" t="s">
        <v>77</v>
      </c>
      <c r="D1128" t="s">
        <v>77</v>
      </c>
      <c r="E1128" t="s">
        <v>77</v>
      </c>
    </row>
    <row r="1129" spans="1:5" x14ac:dyDescent="0.2">
      <c r="A1129">
        <v>1159</v>
      </c>
      <c r="B1129" t="s">
        <v>2305</v>
      </c>
      <c r="C1129" t="s">
        <v>77</v>
      </c>
      <c r="D1129" t="s">
        <v>77</v>
      </c>
      <c r="E1129" t="s">
        <v>77</v>
      </c>
    </row>
    <row r="1130" spans="1:5" x14ac:dyDescent="0.2">
      <c r="A1130">
        <v>1160</v>
      </c>
      <c r="B1130" t="s">
        <v>2316</v>
      </c>
      <c r="C1130" t="s">
        <v>77</v>
      </c>
      <c r="D1130" t="s">
        <v>77</v>
      </c>
      <c r="E1130" t="s">
        <v>77</v>
      </c>
    </row>
    <row r="1131" spans="1:5" x14ac:dyDescent="0.2">
      <c r="A1131">
        <v>1161</v>
      </c>
      <c r="B1131" t="s">
        <v>2317</v>
      </c>
      <c r="C1131" t="s">
        <v>77</v>
      </c>
      <c r="D1131" t="s">
        <v>77</v>
      </c>
      <c r="E1131" t="s">
        <v>77</v>
      </c>
    </row>
    <row r="1132" spans="1:5" x14ac:dyDescent="0.2">
      <c r="A1132">
        <v>1162</v>
      </c>
      <c r="B1132" t="s">
        <v>2318</v>
      </c>
      <c r="C1132" t="s">
        <v>77</v>
      </c>
      <c r="D1132" t="s">
        <v>77</v>
      </c>
      <c r="E1132" t="s">
        <v>77</v>
      </c>
    </row>
    <row r="1133" spans="1:5" x14ac:dyDescent="0.2">
      <c r="A1133">
        <v>1163</v>
      </c>
      <c r="B1133" t="s">
        <v>2319</v>
      </c>
      <c r="C1133" t="s">
        <v>77</v>
      </c>
      <c r="D1133" t="s">
        <v>77</v>
      </c>
      <c r="E1133" t="s">
        <v>77</v>
      </c>
    </row>
    <row r="1134" spans="1:5" x14ac:dyDescent="0.2">
      <c r="A1134">
        <v>1164</v>
      </c>
      <c r="B1134" t="s">
        <v>2320</v>
      </c>
      <c r="C1134" t="s">
        <v>77</v>
      </c>
      <c r="D1134" t="s">
        <v>77</v>
      </c>
      <c r="E1134" t="s">
        <v>77</v>
      </c>
    </row>
    <row r="1135" spans="1:5" x14ac:dyDescent="0.2">
      <c r="A1135">
        <v>1167</v>
      </c>
      <c r="B1135" t="s">
        <v>871</v>
      </c>
      <c r="C1135" t="s">
        <v>872</v>
      </c>
      <c r="D1135" t="s">
        <v>873</v>
      </c>
      <c r="E1135" t="s">
        <v>77</v>
      </c>
    </row>
    <row r="1136" spans="1:5" x14ac:dyDescent="0.2">
      <c r="A1136">
        <v>1168</v>
      </c>
      <c r="B1136" t="s">
        <v>82</v>
      </c>
      <c r="C1136" t="s">
        <v>78</v>
      </c>
      <c r="D1136" t="s">
        <v>79</v>
      </c>
      <c r="E1136" t="s">
        <v>77</v>
      </c>
    </row>
    <row r="1137" spans="1:5" x14ac:dyDescent="0.2">
      <c r="A1137">
        <v>1169</v>
      </c>
      <c r="B1137" t="s">
        <v>83</v>
      </c>
      <c r="C1137" t="s">
        <v>78</v>
      </c>
      <c r="D1137" t="s">
        <v>79</v>
      </c>
      <c r="E1137" t="s">
        <v>77</v>
      </c>
    </row>
    <row r="1138" spans="1:5" x14ac:dyDescent="0.2">
      <c r="A1138">
        <v>1170</v>
      </c>
      <c r="B1138" t="s">
        <v>84</v>
      </c>
      <c r="C1138" t="s">
        <v>78</v>
      </c>
      <c r="D1138" t="s">
        <v>79</v>
      </c>
      <c r="E1138" t="s">
        <v>77</v>
      </c>
    </row>
    <row r="1139" spans="1:5" x14ac:dyDescent="0.2">
      <c r="A1139">
        <v>1171</v>
      </c>
      <c r="B1139" t="s">
        <v>540</v>
      </c>
      <c r="C1139" t="s">
        <v>538</v>
      </c>
      <c r="D1139" t="s">
        <v>539</v>
      </c>
      <c r="E1139" t="s">
        <v>77</v>
      </c>
    </row>
    <row r="1140" spans="1:5" x14ac:dyDescent="0.2">
      <c r="A1140">
        <v>1172</v>
      </c>
      <c r="B1140" t="s">
        <v>935</v>
      </c>
      <c r="C1140" t="s">
        <v>933</v>
      </c>
      <c r="D1140" t="s">
        <v>934</v>
      </c>
      <c r="E1140" t="s">
        <v>77</v>
      </c>
    </row>
    <row r="1141" spans="1:5" x14ac:dyDescent="0.2">
      <c r="A1141">
        <v>1173</v>
      </c>
      <c r="B1141" t="s">
        <v>81</v>
      </c>
      <c r="C1141" t="s">
        <v>78</v>
      </c>
      <c r="D1141" t="s">
        <v>79</v>
      </c>
      <c r="E1141" t="s">
        <v>77</v>
      </c>
    </row>
    <row r="1142" spans="1:5" x14ac:dyDescent="0.2">
      <c r="A1142">
        <v>1174</v>
      </c>
      <c r="B1142" t="s">
        <v>2322</v>
      </c>
      <c r="C1142" t="s">
        <v>77</v>
      </c>
      <c r="D1142" t="s">
        <v>77</v>
      </c>
      <c r="E1142" t="s">
        <v>77</v>
      </c>
    </row>
    <row r="1143" spans="1:5" x14ac:dyDescent="0.2">
      <c r="A1143">
        <v>1175</v>
      </c>
      <c r="B1143" t="s">
        <v>80</v>
      </c>
      <c r="C1143" t="s">
        <v>78</v>
      </c>
      <c r="D1143" t="s">
        <v>79</v>
      </c>
      <c r="E1143" t="s">
        <v>77</v>
      </c>
    </row>
    <row r="1144" spans="1:5" x14ac:dyDescent="0.2">
      <c r="A1144">
        <v>1176</v>
      </c>
      <c r="B1144" t="s">
        <v>609</v>
      </c>
      <c r="C1144" t="s">
        <v>550</v>
      </c>
      <c r="D1144" t="s">
        <v>551</v>
      </c>
      <c r="E1144" t="s">
        <v>77</v>
      </c>
    </row>
    <row r="1145" spans="1:5" x14ac:dyDescent="0.2">
      <c r="A1145">
        <v>1177</v>
      </c>
      <c r="B1145" t="s">
        <v>2323</v>
      </c>
      <c r="C1145" t="s">
        <v>77</v>
      </c>
      <c r="D1145" t="s">
        <v>77</v>
      </c>
      <c r="E1145" t="s">
        <v>77</v>
      </c>
    </row>
    <row r="1146" spans="1:5" x14ac:dyDescent="0.2">
      <c r="A1146">
        <v>1178</v>
      </c>
      <c r="B1146" t="s">
        <v>760</v>
      </c>
      <c r="C1146" t="s">
        <v>736</v>
      </c>
      <c r="D1146" t="s">
        <v>737</v>
      </c>
      <c r="E1146" t="s">
        <v>77</v>
      </c>
    </row>
    <row r="1147" spans="1:5" x14ac:dyDescent="0.2">
      <c r="A1147">
        <v>1179</v>
      </c>
      <c r="B1147" t="s">
        <v>2324</v>
      </c>
      <c r="C1147" t="s">
        <v>77</v>
      </c>
      <c r="D1147" t="s">
        <v>77</v>
      </c>
      <c r="E1147" t="s">
        <v>77</v>
      </c>
    </row>
    <row r="1148" spans="1:5" x14ac:dyDescent="0.2">
      <c r="A1148">
        <v>1180</v>
      </c>
      <c r="B1148" t="s">
        <v>2325</v>
      </c>
      <c r="C1148" t="s">
        <v>77</v>
      </c>
      <c r="D1148" t="s">
        <v>77</v>
      </c>
      <c r="E1148" t="s">
        <v>77</v>
      </c>
    </row>
    <row r="1149" spans="1:5" x14ac:dyDescent="0.2">
      <c r="A1149">
        <v>1181</v>
      </c>
      <c r="B1149" t="s">
        <v>2326</v>
      </c>
      <c r="C1149" t="s">
        <v>77</v>
      </c>
      <c r="D1149" t="s">
        <v>77</v>
      </c>
      <c r="E1149" t="s">
        <v>77</v>
      </c>
    </row>
    <row r="1150" spans="1:5" x14ac:dyDescent="0.2">
      <c r="A1150">
        <v>1182</v>
      </c>
      <c r="B1150" t="s">
        <v>2327</v>
      </c>
      <c r="C1150" t="s">
        <v>77</v>
      </c>
      <c r="D1150" t="s">
        <v>77</v>
      </c>
      <c r="E1150" t="s">
        <v>77</v>
      </c>
    </row>
    <row r="1151" spans="1:5" x14ac:dyDescent="0.2">
      <c r="A1151">
        <v>1183</v>
      </c>
      <c r="B1151" t="s">
        <v>618</v>
      </c>
      <c r="C1151" t="s">
        <v>613</v>
      </c>
      <c r="D1151" t="s">
        <v>614</v>
      </c>
      <c r="E1151" t="s">
        <v>77</v>
      </c>
    </row>
    <row r="1152" spans="1:5" x14ac:dyDescent="0.2">
      <c r="A1152">
        <v>1184</v>
      </c>
      <c r="B1152" t="s">
        <v>610</v>
      </c>
      <c r="C1152" t="s">
        <v>550</v>
      </c>
      <c r="D1152" t="s">
        <v>551</v>
      </c>
      <c r="E1152" t="s">
        <v>77</v>
      </c>
    </row>
    <row r="1153" spans="1:5" x14ac:dyDescent="0.2">
      <c r="A1153">
        <v>1185</v>
      </c>
      <c r="B1153" t="s">
        <v>611</v>
      </c>
      <c r="C1153" t="s">
        <v>550</v>
      </c>
      <c r="D1153" t="s">
        <v>551</v>
      </c>
      <c r="E1153" t="s">
        <v>77</v>
      </c>
    </row>
    <row r="1154" spans="1:5" x14ac:dyDescent="0.2">
      <c r="A1154">
        <v>1186</v>
      </c>
      <c r="B1154" t="s">
        <v>996</v>
      </c>
      <c r="C1154" t="s">
        <v>994</v>
      </c>
      <c r="D1154" t="s">
        <v>995</v>
      </c>
      <c r="E1154" t="s">
        <v>77</v>
      </c>
    </row>
    <row r="1155" spans="1:5" x14ac:dyDescent="0.2">
      <c r="A1155">
        <v>1187</v>
      </c>
      <c r="B1155" t="s">
        <v>761</v>
      </c>
      <c r="C1155" t="s">
        <v>762</v>
      </c>
      <c r="D1155" t="s">
        <v>763</v>
      </c>
      <c r="E1155" t="s">
        <v>77</v>
      </c>
    </row>
    <row r="1156" spans="1:5" x14ac:dyDescent="0.2">
      <c r="A1156">
        <v>1188</v>
      </c>
      <c r="B1156" t="s">
        <v>2328</v>
      </c>
      <c r="C1156" t="s">
        <v>77</v>
      </c>
      <c r="D1156" t="s">
        <v>77</v>
      </c>
      <c r="E1156" t="s">
        <v>77</v>
      </c>
    </row>
    <row r="1157" spans="1:5" x14ac:dyDescent="0.2">
      <c r="A1157">
        <v>1189</v>
      </c>
      <c r="B1157" t="s">
        <v>2666</v>
      </c>
      <c r="C1157" t="s">
        <v>77</v>
      </c>
      <c r="D1157" t="s">
        <v>77</v>
      </c>
      <c r="E1157" t="s">
        <v>77</v>
      </c>
    </row>
    <row r="1158" spans="1:5" x14ac:dyDescent="0.2">
      <c r="A1158">
        <v>1190</v>
      </c>
      <c r="B1158" t="s">
        <v>2666</v>
      </c>
      <c r="C1158" t="s">
        <v>77</v>
      </c>
      <c r="D1158" t="s">
        <v>77</v>
      </c>
      <c r="E1158" t="s">
        <v>77</v>
      </c>
    </row>
    <row r="1159" spans="1:5" x14ac:dyDescent="0.2">
      <c r="A1159">
        <v>1191</v>
      </c>
      <c r="B1159" t="s">
        <v>1134</v>
      </c>
      <c r="C1159" t="s">
        <v>77</v>
      </c>
      <c r="D1159" t="s">
        <v>77</v>
      </c>
      <c r="E1159" t="s">
        <v>77</v>
      </c>
    </row>
    <row r="1160" spans="1:5" x14ac:dyDescent="0.2">
      <c r="A1160">
        <v>1192</v>
      </c>
      <c r="B1160" t="s">
        <v>2667</v>
      </c>
      <c r="C1160" t="s">
        <v>77</v>
      </c>
      <c r="D1160" t="s">
        <v>77</v>
      </c>
      <c r="E1160" t="s">
        <v>77</v>
      </c>
    </row>
    <row r="1161" spans="1:5" x14ac:dyDescent="0.2">
      <c r="A1161">
        <v>1193</v>
      </c>
      <c r="B1161" t="s">
        <v>2668</v>
      </c>
      <c r="C1161" t="s">
        <v>77</v>
      </c>
      <c r="D1161" t="s">
        <v>77</v>
      </c>
      <c r="E1161" t="s">
        <v>77</v>
      </c>
    </row>
    <row r="1162" spans="1:5" x14ac:dyDescent="0.2">
      <c r="A1162">
        <v>1194</v>
      </c>
      <c r="B1162" t="s">
        <v>2556</v>
      </c>
      <c r="C1162" t="s">
        <v>853</v>
      </c>
      <c r="D1162" t="s">
        <v>854</v>
      </c>
      <c r="E1162" t="s">
        <v>77</v>
      </c>
    </row>
    <row r="1163" spans="1:5" x14ac:dyDescent="0.2">
      <c r="A1163">
        <v>1195</v>
      </c>
      <c r="B1163" t="s">
        <v>58</v>
      </c>
      <c r="C1163" t="s">
        <v>853</v>
      </c>
      <c r="D1163" t="s">
        <v>854</v>
      </c>
      <c r="E1163" t="s">
        <v>77</v>
      </c>
    </row>
    <row r="1164" spans="1:5" x14ac:dyDescent="0.2">
      <c r="A1164">
        <v>1196</v>
      </c>
      <c r="B1164" t="s">
        <v>2206</v>
      </c>
      <c r="C1164" t="s">
        <v>77</v>
      </c>
      <c r="D1164" t="s">
        <v>77</v>
      </c>
      <c r="E1164" t="s">
        <v>77</v>
      </c>
    </row>
    <row r="1165" spans="1:5" x14ac:dyDescent="0.2">
      <c r="A1165">
        <v>1197</v>
      </c>
      <c r="B1165" t="s">
        <v>2204</v>
      </c>
      <c r="C1165" t="s">
        <v>77</v>
      </c>
      <c r="D1165" t="s">
        <v>77</v>
      </c>
      <c r="E1165" t="s">
        <v>77</v>
      </c>
    </row>
    <row r="1166" spans="1:5" x14ac:dyDescent="0.2">
      <c r="A1166">
        <v>1198</v>
      </c>
      <c r="B1166" t="s">
        <v>2205</v>
      </c>
      <c r="C1166" t="s">
        <v>77</v>
      </c>
      <c r="D1166" t="s">
        <v>77</v>
      </c>
      <c r="E1166" t="s">
        <v>77</v>
      </c>
    </row>
    <row r="1167" spans="1:5" x14ac:dyDescent="0.2">
      <c r="A1167">
        <v>1199</v>
      </c>
      <c r="B1167" t="s">
        <v>2669</v>
      </c>
      <c r="C1167" t="s">
        <v>77</v>
      </c>
      <c r="D1167" t="s">
        <v>77</v>
      </c>
      <c r="E1167" t="s">
        <v>77</v>
      </c>
    </row>
    <row r="1168" spans="1:5" x14ac:dyDescent="0.2">
      <c r="A1168">
        <v>1200</v>
      </c>
      <c r="B1168" t="s">
        <v>2207</v>
      </c>
      <c r="C1168" t="s">
        <v>77</v>
      </c>
      <c r="D1168" t="s">
        <v>77</v>
      </c>
      <c r="E1168" t="s">
        <v>77</v>
      </c>
    </row>
    <row r="1169" spans="1:5" x14ac:dyDescent="0.2">
      <c r="A1169">
        <v>1201</v>
      </c>
      <c r="B1169" t="s">
        <v>1189</v>
      </c>
      <c r="C1169" t="s">
        <v>77</v>
      </c>
      <c r="D1169" t="s">
        <v>77</v>
      </c>
      <c r="E1169" t="s">
        <v>77</v>
      </c>
    </row>
    <row r="1170" spans="1:5" x14ac:dyDescent="0.2">
      <c r="A1170">
        <v>1202</v>
      </c>
      <c r="B1170" t="s">
        <v>1190</v>
      </c>
      <c r="C1170" t="s">
        <v>77</v>
      </c>
      <c r="D1170" t="s">
        <v>77</v>
      </c>
      <c r="E1170" t="s">
        <v>77</v>
      </c>
    </row>
    <row r="1171" spans="1:5" x14ac:dyDescent="0.2">
      <c r="A1171">
        <v>1203</v>
      </c>
      <c r="B1171" t="s">
        <v>640</v>
      </c>
      <c r="C1171" t="s">
        <v>613</v>
      </c>
      <c r="D1171" t="s">
        <v>614</v>
      </c>
      <c r="E1171" t="s">
        <v>77</v>
      </c>
    </row>
    <row r="1172" spans="1:5" x14ac:dyDescent="0.2">
      <c r="A1172">
        <v>1204</v>
      </c>
      <c r="B1172" t="s">
        <v>1191</v>
      </c>
      <c r="C1172" t="s">
        <v>680</v>
      </c>
      <c r="D1172" t="s">
        <v>681</v>
      </c>
      <c r="E1172" t="s">
        <v>77</v>
      </c>
    </row>
    <row r="1173" spans="1:5" x14ac:dyDescent="0.2">
      <c r="A1173">
        <v>1205</v>
      </c>
      <c r="B1173" t="s">
        <v>1761</v>
      </c>
      <c r="C1173" t="s">
        <v>77</v>
      </c>
      <c r="D1173" t="s">
        <v>77</v>
      </c>
      <c r="E1173" t="s">
        <v>77</v>
      </c>
    </row>
    <row r="1174" spans="1:5" x14ac:dyDescent="0.2">
      <c r="A1174">
        <v>1206</v>
      </c>
      <c r="B1174" t="s">
        <v>250</v>
      </c>
      <c r="C1174" t="s">
        <v>78</v>
      </c>
      <c r="D1174" t="s">
        <v>79</v>
      </c>
      <c r="E1174" t="s">
        <v>77</v>
      </c>
    </row>
    <row r="1175" spans="1:5" x14ac:dyDescent="0.2">
      <c r="A1175">
        <v>1207</v>
      </c>
      <c r="B1175" t="s">
        <v>251</v>
      </c>
      <c r="C1175" t="s">
        <v>78</v>
      </c>
      <c r="D1175" t="s">
        <v>79</v>
      </c>
      <c r="E1175" t="s">
        <v>77</v>
      </c>
    </row>
    <row r="1176" spans="1:5" x14ac:dyDescent="0.2">
      <c r="A1176">
        <v>1208</v>
      </c>
      <c r="B1176" t="s">
        <v>252</v>
      </c>
      <c r="C1176" t="s">
        <v>78</v>
      </c>
      <c r="D1176" t="s">
        <v>79</v>
      </c>
      <c r="E1176" t="s">
        <v>77</v>
      </c>
    </row>
    <row r="1177" spans="1:5" x14ac:dyDescent="0.2">
      <c r="A1177">
        <v>1209</v>
      </c>
      <c r="B1177" t="s">
        <v>253</v>
      </c>
      <c r="C1177" t="s">
        <v>78</v>
      </c>
      <c r="D1177" t="s">
        <v>79</v>
      </c>
      <c r="E1177" t="s">
        <v>77</v>
      </c>
    </row>
    <row r="1178" spans="1:5" x14ac:dyDescent="0.2">
      <c r="A1178">
        <v>1210</v>
      </c>
      <c r="B1178" t="s">
        <v>254</v>
      </c>
      <c r="C1178" t="s">
        <v>78</v>
      </c>
      <c r="D1178" t="s">
        <v>79</v>
      </c>
      <c r="E1178" t="s">
        <v>77</v>
      </c>
    </row>
    <row r="1179" spans="1:5" x14ac:dyDescent="0.2">
      <c r="A1179">
        <v>1211</v>
      </c>
      <c r="B1179" t="s">
        <v>670</v>
      </c>
      <c r="C1179" t="s">
        <v>653</v>
      </c>
      <c r="D1179" t="s">
        <v>654</v>
      </c>
      <c r="E1179" t="s">
        <v>77</v>
      </c>
    </row>
    <row r="1180" spans="1:5" x14ac:dyDescent="0.2">
      <c r="A1180">
        <v>1212</v>
      </c>
      <c r="B1180" t="s">
        <v>671</v>
      </c>
      <c r="C1180" t="s">
        <v>653</v>
      </c>
      <c r="D1180" t="s">
        <v>654</v>
      </c>
      <c r="E1180" t="s">
        <v>77</v>
      </c>
    </row>
    <row r="1181" spans="1:5" x14ac:dyDescent="0.2">
      <c r="A1181">
        <v>1213</v>
      </c>
      <c r="B1181" t="s">
        <v>521</v>
      </c>
      <c r="C1181" t="s">
        <v>519</v>
      </c>
      <c r="D1181" t="s">
        <v>520</v>
      </c>
      <c r="E1181" t="s">
        <v>77</v>
      </c>
    </row>
    <row r="1182" spans="1:5" x14ac:dyDescent="0.2">
      <c r="A1182">
        <v>1214</v>
      </c>
      <c r="B1182" t="s">
        <v>522</v>
      </c>
      <c r="C1182" t="s">
        <v>519</v>
      </c>
      <c r="D1182" t="s">
        <v>520</v>
      </c>
      <c r="E1182" t="s">
        <v>77</v>
      </c>
    </row>
    <row r="1183" spans="1:5" x14ac:dyDescent="0.2">
      <c r="A1183">
        <v>1215</v>
      </c>
      <c r="B1183" t="s">
        <v>733</v>
      </c>
      <c r="C1183" t="s">
        <v>724</v>
      </c>
      <c r="D1183" t="s">
        <v>725</v>
      </c>
      <c r="E1183" t="s">
        <v>77</v>
      </c>
    </row>
    <row r="1184" spans="1:5" x14ac:dyDescent="0.2">
      <c r="A1184">
        <v>1216</v>
      </c>
      <c r="B1184" t="s">
        <v>2049</v>
      </c>
      <c r="C1184" t="s">
        <v>778</v>
      </c>
      <c r="D1184" t="s">
        <v>779</v>
      </c>
      <c r="E1184" t="s">
        <v>77</v>
      </c>
    </row>
    <row r="1185" spans="1:5" x14ac:dyDescent="0.2">
      <c r="A1185">
        <v>1217</v>
      </c>
      <c r="B1185" t="s">
        <v>2050</v>
      </c>
      <c r="C1185" t="s">
        <v>778</v>
      </c>
      <c r="D1185" t="s">
        <v>779</v>
      </c>
      <c r="E1185" t="s">
        <v>77</v>
      </c>
    </row>
    <row r="1186" spans="1:5" x14ac:dyDescent="0.2">
      <c r="A1186">
        <v>1218</v>
      </c>
      <c r="B1186" t="s">
        <v>861</v>
      </c>
      <c r="C1186" t="s">
        <v>853</v>
      </c>
      <c r="D1186" t="s">
        <v>854</v>
      </c>
      <c r="E1186" t="s">
        <v>77</v>
      </c>
    </row>
    <row r="1187" spans="1:5" x14ac:dyDescent="0.2">
      <c r="A1187">
        <v>1219</v>
      </c>
      <c r="B1187" t="s">
        <v>2267</v>
      </c>
      <c r="C1187" t="s">
        <v>77</v>
      </c>
      <c r="D1187" t="s">
        <v>77</v>
      </c>
      <c r="E1187" t="s">
        <v>77</v>
      </c>
    </row>
    <row r="1188" spans="1:5" x14ac:dyDescent="0.2">
      <c r="A1188">
        <v>1220</v>
      </c>
      <c r="B1188" t="b">
        <v>1</v>
      </c>
      <c r="C1188" t="s">
        <v>77</v>
      </c>
      <c r="D1188" t="s">
        <v>77</v>
      </c>
      <c r="E1188" t="s">
        <v>77</v>
      </c>
    </row>
    <row r="1189" spans="1:5" x14ac:dyDescent="0.2">
      <c r="A1189">
        <v>1221</v>
      </c>
      <c r="B1189" t="s">
        <v>2268</v>
      </c>
      <c r="C1189" t="s">
        <v>77</v>
      </c>
      <c r="D1189" t="s">
        <v>77</v>
      </c>
      <c r="E1189" t="s">
        <v>77</v>
      </c>
    </row>
    <row r="1190" spans="1:5" x14ac:dyDescent="0.2">
      <c r="A1190">
        <v>1222</v>
      </c>
      <c r="B1190" t="s">
        <v>2269</v>
      </c>
      <c r="C1190" t="s">
        <v>77</v>
      </c>
      <c r="D1190" t="s">
        <v>77</v>
      </c>
      <c r="E1190" t="s">
        <v>77</v>
      </c>
    </row>
    <row r="1191" spans="1:5" x14ac:dyDescent="0.2">
      <c r="A1191">
        <v>1223</v>
      </c>
      <c r="B1191" t="s">
        <v>2282</v>
      </c>
      <c r="C1191" t="s">
        <v>77</v>
      </c>
      <c r="D1191" t="s">
        <v>77</v>
      </c>
      <c r="E1191" t="s">
        <v>77</v>
      </c>
    </row>
    <row r="1192" spans="1:5" x14ac:dyDescent="0.2">
      <c r="A1192">
        <v>1224</v>
      </c>
      <c r="B1192" t="s">
        <v>2283</v>
      </c>
      <c r="C1192" t="s">
        <v>77</v>
      </c>
      <c r="D1192" t="s">
        <v>77</v>
      </c>
      <c r="E1192" t="s">
        <v>77</v>
      </c>
    </row>
    <row r="1193" spans="1:5" x14ac:dyDescent="0.2">
      <c r="A1193">
        <v>1225</v>
      </c>
      <c r="B1193" t="s">
        <v>516</v>
      </c>
      <c r="C1193" t="s">
        <v>517</v>
      </c>
      <c r="D1193" t="s">
        <v>518</v>
      </c>
      <c r="E1193" t="s">
        <v>77</v>
      </c>
    </row>
    <row r="1194" spans="1:5" x14ac:dyDescent="0.2">
      <c r="A1194">
        <v>1226</v>
      </c>
      <c r="B1194" t="s">
        <v>1202</v>
      </c>
      <c r="C1194" t="s">
        <v>77</v>
      </c>
      <c r="D1194" t="s">
        <v>77</v>
      </c>
      <c r="E1194" t="s">
        <v>77</v>
      </c>
    </row>
    <row r="1195" spans="1:5" x14ac:dyDescent="0.2">
      <c r="A1195">
        <v>1226</v>
      </c>
      <c r="B1195" t="s">
        <v>1202</v>
      </c>
      <c r="C1195" t="s">
        <v>77</v>
      </c>
      <c r="D1195" t="s">
        <v>77</v>
      </c>
      <c r="E1195" t="s">
        <v>77</v>
      </c>
    </row>
    <row r="1196" spans="1:5" x14ac:dyDescent="0.2">
      <c r="A1196">
        <v>1227</v>
      </c>
      <c r="B1196" t="s">
        <v>2670</v>
      </c>
      <c r="C1196" t="s">
        <v>77</v>
      </c>
      <c r="D1196" t="s">
        <v>77</v>
      </c>
      <c r="E1196" t="s">
        <v>77</v>
      </c>
    </row>
    <row r="1197" spans="1:5" x14ac:dyDescent="0.2">
      <c r="A1197">
        <v>1228</v>
      </c>
      <c r="B1197" t="s">
        <v>2554</v>
      </c>
      <c r="C1197" t="s">
        <v>853</v>
      </c>
      <c r="D1197" t="s">
        <v>854</v>
      </c>
      <c r="E1197" t="s">
        <v>77</v>
      </c>
    </row>
    <row r="1198" spans="1:5" x14ac:dyDescent="0.2">
      <c r="A1198">
        <v>1229</v>
      </c>
      <c r="B1198" t="s">
        <v>2555</v>
      </c>
      <c r="C1198" t="s">
        <v>853</v>
      </c>
      <c r="D1198" t="s">
        <v>854</v>
      </c>
      <c r="E1198" t="s">
        <v>77</v>
      </c>
    </row>
    <row r="1199" spans="1:5" x14ac:dyDescent="0.2">
      <c r="A1199">
        <v>1230</v>
      </c>
      <c r="B1199" t="s">
        <v>2270</v>
      </c>
      <c r="C1199" t="s">
        <v>77</v>
      </c>
      <c r="D1199" t="s">
        <v>77</v>
      </c>
      <c r="E1199" t="s">
        <v>77</v>
      </c>
    </row>
    <row r="1200" spans="1:5" x14ac:dyDescent="0.2">
      <c r="A1200">
        <v>1233</v>
      </c>
      <c r="B1200" t="s">
        <v>2671</v>
      </c>
      <c r="C1200" t="s">
        <v>77</v>
      </c>
      <c r="D1200" t="s">
        <v>77</v>
      </c>
      <c r="E1200" t="s">
        <v>77</v>
      </c>
    </row>
    <row r="1201" spans="1:5" x14ac:dyDescent="0.2">
      <c r="A1201">
        <v>1234</v>
      </c>
      <c r="B1201" t="s">
        <v>1197</v>
      </c>
      <c r="C1201" t="s">
        <v>77</v>
      </c>
      <c r="D1201" t="s">
        <v>77</v>
      </c>
      <c r="E1201" t="s">
        <v>77</v>
      </c>
    </row>
    <row r="1202" spans="1:5" x14ac:dyDescent="0.2">
      <c r="A1202">
        <v>1235</v>
      </c>
      <c r="B1202" t="s">
        <v>1814</v>
      </c>
      <c r="C1202" t="s">
        <v>77</v>
      </c>
      <c r="D1202" t="s">
        <v>77</v>
      </c>
      <c r="E1202" t="s">
        <v>77</v>
      </c>
    </row>
    <row r="1203" spans="1:5" x14ac:dyDescent="0.2">
      <c r="A1203">
        <v>1236</v>
      </c>
      <c r="B1203" t="s">
        <v>1815</v>
      </c>
      <c r="C1203" t="s">
        <v>77</v>
      </c>
      <c r="D1203" t="s">
        <v>77</v>
      </c>
      <c r="E1203" t="s">
        <v>77</v>
      </c>
    </row>
    <row r="1204" spans="1:5" x14ac:dyDescent="0.2">
      <c r="A1204">
        <v>1237</v>
      </c>
      <c r="B1204" t="s">
        <v>1816</v>
      </c>
      <c r="C1204" t="s">
        <v>77</v>
      </c>
      <c r="D1204" t="s">
        <v>77</v>
      </c>
      <c r="E1204" t="s">
        <v>77</v>
      </c>
    </row>
    <row r="1205" spans="1:5" x14ac:dyDescent="0.2">
      <c r="A1205">
        <v>1238</v>
      </c>
      <c r="B1205" t="s">
        <v>2384</v>
      </c>
      <c r="C1205" t="s">
        <v>78</v>
      </c>
      <c r="D1205" t="s">
        <v>79</v>
      </c>
      <c r="E1205" t="s">
        <v>77</v>
      </c>
    </row>
    <row r="1206" spans="1:5" x14ac:dyDescent="0.2">
      <c r="A1206">
        <v>1239</v>
      </c>
      <c r="B1206" t="s">
        <v>274</v>
      </c>
      <c r="C1206" t="s">
        <v>78</v>
      </c>
      <c r="D1206" t="s">
        <v>79</v>
      </c>
      <c r="E1206" t="s">
        <v>77</v>
      </c>
    </row>
    <row r="1207" spans="1:5" x14ac:dyDescent="0.2">
      <c r="A1207">
        <v>1240</v>
      </c>
      <c r="B1207" t="s">
        <v>2385</v>
      </c>
      <c r="C1207" t="s">
        <v>78</v>
      </c>
      <c r="D1207" t="s">
        <v>79</v>
      </c>
      <c r="E1207" t="s">
        <v>77</v>
      </c>
    </row>
    <row r="1208" spans="1:5" x14ac:dyDescent="0.2">
      <c r="A1208">
        <v>1241</v>
      </c>
      <c r="B1208" t="s">
        <v>838</v>
      </c>
      <c r="C1208" t="s">
        <v>839</v>
      </c>
      <c r="D1208" t="s">
        <v>840</v>
      </c>
      <c r="E1208" t="s">
        <v>77</v>
      </c>
    </row>
    <row r="1209" spans="1:5" x14ac:dyDescent="0.2">
      <c r="A1209">
        <v>1242</v>
      </c>
      <c r="B1209" t="s">
        <v>1817</v>
      </c>
      <c r="C1209" t="s">
        <v>77</v>
      </c>
      <c r="D1209" t="s">
        <v>77</v>
      </c>
      <c r="E1209" t="s">
        <v>77</v>
      </c>
    </row>
    <row r="1210" spans="1:5" x14ac:dyDescent="0.2">
      <c r="A1210">
        <v>1243</v>
      </c>
      <c r="B1210" t="s">
        <v>272</v>
      </c>
      <c r="C1210" t="s">
        <v>78</v>
      </c>
      <c r="D1210" t="s">
        <v>79</v>
      </c>
      <c r="E1210" t="s">
        <v>77</v>
      </c>
    </row>
    <row r="1211" spans="1:5" x14ac:dyDescent="0.2">
      <c r="A1211">
        <v>1244</v>
      </c>
      <c r="B1211" t="s">
        <v>2307</v>
      </c>
      <c r="C1211" t="s">
        <v>77</v>
      </c>
      <c r="D1211" t="s">
        <v>77</v>
      </c>
      <c r="E1211" t="s">
        <v>77</v>
      </c>
    </row>
    <row r="1212" spans="1:5" x14ac:dyDescent="0.2">
      <c r="A1212">
        <v>1245</v>
      </c>
      <c r="B1212" t="s">
        <v>2308</v>
      </c>
      <c r="C1212" t="s">
        <v>77</v>
      </c>
      <c r="D1212" t="s">
        <v>77</v>
      </c>
      <c r="E1212" t="s">
        <v>77</v>
      </c>
    </row>
    <row r="1213" spans="1:5" x14ac:dyDescent="0.2">
      <c r="A1213">
        <v>1246</v>
      </c>
      <c r="B1213" t="s">
        <v>2309</v>
      </c>
      <c r="C1213" t="s">
        <v>77</v>
      </c>
      <c r="D1213" t="s">
        <v>77</v>
      </c>
      <c r="E1213" t="s">
        <v>77</v>
      </c>
    </row>
    <row r="1214" spans="1:5" x14ac:dyDescent="0.2">
      <c r="A1214">
        <v>1247</v>
      </c>
      <c r="B1214" t="s">
        <v>2310</v>
      </c>
      <c r="C1214" t="s">
        <v>77</v>
      </c>
      <c r="D1214" t="s">
        <v>77</v>
      </c>
      <c r="E1214" t="s">
        <v>77</v>
      </c>
    </row>
    <row r="1215" spans="1:5" x14ac:dyDescent="0.2">
      <c r="A1215">
        <v>1248</v>
      </c>
      <c r="B1215" t="s">
        <v>2311</v>
      </c>
      <c r="C1215" t="s">
        <v>77</v>
      </c>
      <c r="D1215" t="s">
        <v>77</v>
      </c>
      <c r="E1215" t="s">
        <v>77</v>
      </c>
    </row>
    <row r="1216" spans="1:5" x14ac:dyDescent="0.2">
      <c r="A1216">
        <v>1249</v>
      </c>
      <c r="B1216" t="s">
        <v>2312</v>
      </c>
      <c r="C1216" t="s">
        <v>77</v>
      </c>
      <c r="D1216" t="s">
        <v>77</v>
      </c>
      <c r="E1216" t="s">
        <v>77</v>
      </c>
    </row>
    <row r="1217" spans="1:5" x14ac:dyDescent="0.2">
      <c r="A1217">
        <v>1250</v>
      </c>
      <c r="B1217" t="s">
        <v>2315</v>
      </c>
      <c r="C1217" t="s">
        <v>77</v>
      </c>
      <c r="D1217" t="s">
        <v>77</v>
      </c>
      <c r="E1217" t="s">
        <v>77</v>
      </c>
    </row>
    <row r="1218" spans="1:5" x14ac:dyDescent="0.2">
      <c r="A1218">
        <v>1251</v>
      </c>
      <c r="B1218" t="s">
        <v>1239</v>
      </c>
      <c r="C1218" t="s">
        <v>77</v>
      </c>
      <c r="D1218" t="s">
        <v>77</v>
      </c>
      <c r="E1218" t="s">
        <v>77</v>
      </c>
    </row>
    <row r="1219" spans="1:5" x14ac:dyDescent="0.2">
      <c r="A1219">
        <v>1252</v>
      </c>
      <c r="B1219" t="s">
        <v>1240</v>
      </c>
      <c r="C1219" t="s">
        <v>77</v>
      </c>
      <c r="D1219" t="s">
        <v>77</v>
      </c>
      <c r="E1219" t="s">
        <v>77</v>
      </c>
    </row>
    <row r="1220" spans="1:5" x14ac:dyDescent="0.2">
      <c r="A1220">
        <v>1253</v>
      </c>
      <c r="B1220" t="s">
        <v>1241</v>
      </c>
      <c r="C1220" t="s">
        <v>77</v>
      </c>
      <c r="D1220" t="s">
        <v>77</v>
      </c>
      <c r="E1220" t="s">
        <v>77</v>
      </c>
    </row>
    <row r="1221" spans="1:5" x14ac:dyDescent="0.2">
      <c r="A1221">
        <v>1254</v>
      </c>
      <c r="B1221" t="s">
        <v>1242</v>
      </c>
      <c r="C1221" t="s">
        <v>77</v>
      </c>
      <c r="D1221" t="s">
        <v>77</v>
      </c>
      <c r="E1221" t="s">
        <v>77</v>
      </c>
    </row>
    <row r="1222" spans="1:5" x14ac:dyDescent="0.2">
      <c r="A1222">
        <v>1255</v>
      </c>
      <c r="B1222" t="s">
        <v>707</v>
      </c>
      <c r="C1222" t="s">
        <v>701</v>
      </c>
      <c r="D1222" t="s">
        <v>702</v>
      </c>
      <c r="E1222" t="s">
        <v>1243</v>
      </c>
    </row>
    <row r="1223" spans="1:5" x14ac:dyDescent="0.2">
      <c r="A1223">
        <v>1256</v>
      </c>
      <c r="B1223" t="s">
        <v>708</v>
      </c>
      <c r="C1223" t="s">
        <v>701</v>
      </c>
      <c r="D1223" t="s">
        <v>702</v>
      </c>
      <c r="E1223" t="s">
        <v>1244</v>
      </c>
    </row>
    <row r="1224" spans="1:5" x14ac:dyDescent="0.2">
      <c r="A1224">
        <v>1257</v>
      </c>
      <c r="B1224" t="s">
        <v>709</v>
      </c>
      <c r="C1224" t="s">
        <v>701</v>
      </c>
      <c r="D1224" t="s">
        <v>702</v>
      </c>
      <c r="E1224" t="s">
        <v>1245</v>
      </c>
    </row>
    <row r="1225" spans="1:5" x14ac:dyDescent="0.2">
      <c r="A1225">
        <v>1258</v>
      </c>
      <c r="B1225" t="s">
        <v>710</v>
      </c>
      <c r="C1225" t="s">
        <v>701</v>
      </c>
      <c r="D1225" t="s">
        <v>702</v>
      </c>
      <c r="E1225" t="s">
        <v>1246</v>
      </c>
    </row>
    <row r="1226" spans="1:5" x14ac:dyDescent="0.2">
      <c r="A1226">
        <v>1259</v>
      </c>
      <c r="B1226" t="s">
        <v>711</v>
      </c>
      <c r="C1226" t="s">
        <v>701</v>
      </c>
      <c r="D1226" t="s">
        <v>702</v>
      </c>
      <c r="E1226" t="s">
        <v>1247</v>
      </c>
    </row>
    <row r="1227" spans="1:5" x14ac:dyDescent="0.2">
      <c r="A1227">
        <v>1260</v>
      </c>
      <c r="B1227" t="s">
        <v>712</v>
      </c>
      <c r="C1227" t="s">
        <v>701</v>
      </c>
      <c r="D1227" t="s">
        <v>702</v>
      </c>
      <c r="E1227" t="s">
        <v>1248</v>
      </c>
    </row>
    <row r="1228" spans="1:5" x14ac:dyDescent="0.2">
      <c r="A1228">
        <v>1261</v>
      </c>
      <c r="B1228" t="s">
        <v>713</v>
      </c>
      <c r="C1228" t="s">
        <v>701</v>
      </c>
      <c r="D1228" t="s">
        <v>702</v>
      </c>
      <c r="E1228" t="s">
        <v>1249</v>
      </c>
    </row>
    <row r="1229" spans="1:5" x14ac:dyDescent="0.2">
      <c r="A1229">
        <v>1262</v>
      </c>
      <c r="B1229" t="s">
        <v>714</v>
      </c>
      <c r="C1229" t="s">
        <v>701</v>
      </c>
      <c r="D1229" t="s">
        <v>702</v>
      </c>
      <c r="E1229" t="s">
        <v>1250</v>
      </c>
    </row>
    <row r="1230" spans="1:5" x14ac:dyDescent="0.2">
      <c r="A1230">
        <v>1263</v>
      </c>
      <c r="B1230" t="s">
        <v>715</v>
      </c>
      <c r="C1230" t="s">
        <v>701</v>
      </c>
      <c r="D1230" t="s">
        <v>702</v>
      </c>
      <c r="E1230" t="s">
        <v>1251</v>
      </c>
    </row>
    <row r="1231" spans="1:5" x14ac:dyDescent="0.2">
      <c r="A1231">
        <v>1264</v>
      </c>
      <c r="B1231" t="s">
        <v>716</v>
      </c>
      <c r="C1231" t="s">
        <v>701</v>
      </c>
      <c r="D1231" t="s">
        <v>702</v>
      </c>
      <c r="E1231" t="s">
        <v>1252</v>
      </c>
    </row>
    <row r="1232" spans="1:5" x14ac:dyDescent="0.2">
      <c r="A1232">
        <v>1265</v>
      </c>
      <c r="B1232" t="s">
        <v>717</v>
      </c>
      <c r="C1232" t="s">
        <v>701</v>
      </c>
      <c r="D1232" t="s">
        <v>702</v>
      </c>
      <c r="E1232" t="s">
        <v>1253</v>
      </c>
    </row>
    <row r="1233" spans="1:5" x14ac:dyDescent="0.2">
      <c r="A1233">
        <v>1266</v>
      </c>
      <c r="B1233" t="s">
        <v>718</v>
      </c>
      <c r="C1233" t="s">
        <v>701</v>
      </c>
      <c r="D1233" t="s">
        <v>702</v>
      </c>
      <c r="E1233" t="s">
        <v>1254</v>
      </c>
    </row>
    <row r="1234" spans="1:5" x14ac:dyDescent="0.2">
      <c r="A1234">
        <v>1267</v>
      </c>
      <c r="B1234" t="s">
        <v>719</v>
      </c>
      <c r="C1234" t="s">
        <v>701</v>
      </c>
      <c r="D1234" t="s">
        <v>702</v>
      </c>
      <c r="E1234" t="s">
        <v>1255</v>
      </c>
    </row>
    <row r="1235" spans="1:5" x14ac:dyDescent="0.2">
      <c r="A1235">
        <v>1268</v>
      </c>
      <c r="B1235" t="s">
        <v>2329</v>
      </c>
      <c r="C1235" t="s">
        <v>77</v>
      </c>
      <c r="D1235" t="s">
        <v>77</v>
      </c>
      <c r="E1235" t="s">
        <v>77</v>
      </c>
    </row>
    <row r="1236" spans="1:5" x14ac:dyDescent="0.2">
      <c r="A1236">
        <v>1269</v>
      </c>
      <c r="B1236" t="s">
        <v>2330</v>
      </c>
      <c r="C1236" t="s">
        <v>77</v>
      </c>
      <c r="D1236" t="s">
        <v>77</v>
      </c>
      <c r="E1236" t="s">
        <v>77</v>
      </c>
    </row>
    <row r="1237" spans="1:5" x14ac:dyDescent="0.2">
      <c r="A1237">
        <v>1270</v>
      </c>
      <c r="B1237" t="s">
        <v>2331</v>
      </c>
      <c r="C1237" t="s">
        <v>77</v>
      </c>
      <c r="D1237" t="s">
        <v>77</v>
      </c>
      <c r="E1237" t="s">
        <v>77</v>
      </c>
    </row>
    <row r="1238" spans="1:5" x14ac:dyDescent="0.2">
      <c r="A1238">
        <v>1271</v>
      </c>
      <c r="B1238" t="s">
        <v>2332</v>
      </c>
      <c r="C1238" t="s">
        <v>77</v>
      </c>
      <c r="D1238" t="s">
        <v>77</v>
      </c>
      <c r="E1238" t="s">
        <v>77</v>
      </c>
    </row>
    <row r="1239" spans="1:5" x14ac:dyDescent="0.2">
      <c r="A1239">
        <v>1272</v>
      </c>
      <c r="B1239" t="s">
        <v>2333</v>
      </c>
      <c r="C1239" t="s">
        <v>77</v>
      </c>
      <c r="D1239" t="s">
        <v>77</v>
      </c>
      <c r="E1239" t="s">
        <v>77</v>
      </c>
    </row>
    <row r="1240" spans="1:5" x14ac:dyDescent="0.2">
      <c r="A1240">
        <v>1273</v>
      </c>
      <c r="B1240" t="s">
        <v>2334</v>
      </c>
      <c r="C1240" t="s">
        <v>77</v>
      </c>
      <c r="D1240" t="s">
        <v>77</v>
      </c>
      <c r="E1240" t="s">
        <v>77</v>
      </c>
    </row>
    <row r="1241" spans="1:5" x14ac:dyDescent="0.2">
      <c r="A1241">
        <v>1274</v>
      </c>
      <c r="B1241" t="s">
        <v>2335</v>
      </c>
      <c r="C1241" t="s">
        <v>77</v>
      </c>
      <c r="D1241" t="s">
        <v>77</v>
      </c>
      <c r="E1241" t="s">
        <v>77</v>
      </c>
    </row>
    <row r="1242" spans="1:5" x14ac:dyDescent="0.2">
      <c r="A1242">
        <v>1275</v>
      </c>
      <c r="B1242" t="s">
        <v>2336</v>
      </c>
      <c r="C1242" t="s">
        <v>77</v>
      </c>
      <c r="D1242" t="s">
        <v>77</v>
      </c>
      <c r="E1242" t="s">
        <v>77</v>
      </c>
    </row>
    <row r="1243" spans="1:5" x14ac:dyDescent="0.2">
      <c r="A1243">
        <v>1276</v>
      </c>
      <c r="B1243" t="s">
        <v>2337</v>
      </c>
      <c r="C1243" t="s">
        <v>77</v>
      </c>
      <c r="D1243" t="s">
        <v>77</v>
      </c>
      <c r="E1243" t="s">
        <v>77</v>
      </c>
    </row>
    <row r="1244" spans="1:5" x14ac:dyDescent="0.2">
      <c r="A1244">
        <v>1277</v>
      </c>
      <c r="B1244" t="s">
        <v>2338</v>
      </c>
      <c r="C1244" t="s">
        <v>77</v>
      </c>
      <c r="D1244" t="s">
        <v>77</v>
      </c>
      <c r="E1244" t="s">
        <v>77</v>
      </c>
    </row>
    <row r="1245" spans="1:5" x14ac:dyDescent="0.2">
      <c r="A1245">
        <v>1278</v>
      </c>
      <c r="B1245" t="s">
        <v>2339</v>
      </c>
      <c r="C1245" t="s">
        <v>77</v>
      </c>
      <c r="D1245" t="s">
        <v>77</v>
      </c>
      <c r="E1245" t="s">
        <v>77</v>
      </c>
    </row>
    <row r="1246" spans="1:5" x14ac:dyDescent="0.2">
      <c r="A1246">
        <v>1279</v>
      </c>
      <c r="B1246" t="s">
        <v>2340</v>
      </c>
      <c r="C1246" t="s">
        <v>77</v>
      </c>
      <c r="D1246" t="s">
        <v>77</v>
      </c>
      <c r="E1246" t="s">
        <v>77</v>
      </c>
    </row>
    <row r="1247" spans="1:5" x14ac:dyDescent="0.2">
      <c r="A1247">
        <v>1280</v>
      </c>
      <c r="B1247" t="s">
        <v>2341</v>
      </c>
      <c r="C1247" t="s">
        <v>77</v>
      </c>
      <c r="D1247" t="s">
        <v>77</v>
      </c>
      <c r="E1247" t="s">
        <v>77</v>
      </c>
    </row>
    <row r="1248" spans="1:5" x14ac:dyDescent="0.2">
      <c r="A1248">
        <v>1281</v>
      </c>
      <c r="B1248" t="s">
        <v>2342</v>
      </c>
      <c r="C1248" t="s">
        <v>77</v>
      </c>
      <c r="D1248" t="s">
        <v>77</v>
      </c>
      <c r="E1248" t="s">
        <v>77</v>
      </c>
    </row>
    <row r="1249" spans="1:5" x14ac:dyDescent="0.2">
      <c r="A1249">
        <v>1282</v>
      </c>
      <c r="B1249" t="s">
        <v>2672</v>
      </c>
      <c r="C1249" t="s">
        <v>77</v>
      </c>
      <c r="D1249" t="s">
        <v>77</v>
      </c>
      <c r="E1249" t="s">
        <v>77</v>
      </c>
    </row>
    <row r="1250" spans="1:5" x14ac:dyDescent="0.2">
      <c r="A1250">
        <v>1283</v>
      </c>
      <c r="B1250" t="s">
        <v>2673</v>
      </c>
      <c r="C1250" t="s">
        <v>77</v>
      </c>
      <c r="D1250" t="s">
        <v>77</v>
      </c>
      <c r="E1250" t="s">
        <v>77</v>
      </c>
    </row>
    <row r="1251" spans="1:5" x14ac:dyDescent="0.2">
      <c r="A1251">
        <v>1284</v>
      </c>
      <c r="B1251" t="s">
        <v>2314</v>
      </c>
      <c r="C1251" t="s">
        <v>77</v>
      </c>
      <c r="D1251" t="s">
        <v>77</v>
      </c>
      <c r="E1251" t="s">
        <v>77</v>
      </c>
    </row>
    <row r="1252" spans="1:5" x14ac:dyDescent="0.2">
      <c r="A1252">
        <v>1285</v>
      </c>
      <c r="B1252" t="s">
        <v>866</v>
      </c>
      <c r="C1252" t="s">
        <v>853</v>
      </c>
      <c r="D1252" t="s">
        <v>854</v>
      </c>
      <c r="E1252" t="s">
        <v>77</v>
      </c>
    </row>
    <row r="1253" spans="1:5" x14ac:dyDescent="0.2">
      <c r="A1253">
        <v>1286</v>
      </c>
      <c r="B1253" t="s">
        <v>2256</v>
      </c>
      <c r="C1253" t="s">
        <v>77</v>
      </c>
      <c r="D1253" t="s">
        <v>77</v>
      </c>
      <c r="E1253" t="s">
        <v>77</v>
      </c>
    </row>
    <row r="1254" spans="1:5" x14ac:dyDescent="0.2">
      <c r="A1254">
        <v>1287</v>
      </c>
      <c r="B1254" t="s">
        <v>2257</v>
      </c>
      <c r="C1254" t="s">
        <v>77</v>
      </c>
      <c r="D1254" t="s">
        <v>77</v>
      </c>
      <c r="E1254" t="s">
        <v>77</v>
      </c>
    </row>
    <row r="1255" spans="1:5" x14ac:dyDescent="0.2">
      <c r="A1255">
        <v>1288</v>
      </c>
      <c r="B1255" t="s">
        <v>759</v>
      </c>
      <c r="C1255" t="s">
        <v>736</v>
      </c>
      <c r="D1255" t="s">
        <v>737</v>
      </c>
      <c r="E1255" t="s">
        <v>77</v>
      </c>
    </row>
    <row r="1256" spans="1:5" x14ac:dyDescent="0.2">
      <c r="A1256">
        <v>1289</v>
      </c>
      <c r="B1256" t="s">
        <v>2674</v>
      </c>
      <c r="C1256" t="s">
        <v>77</v>
      </c>
      <c r="D1256" t="s">
        <v>77</v>
      </c>
      <c r="E1256" t="s">
        <v>77</v>
      </c>
    </row>
    <row r="1257" spans="1:5" x14ac:dyDescent="0.2">
      <c r="A1257">
        <v>1290</v>
      </c>
      <c r="B1257" t="s">
        <v>2134</v>
      </c>
      <c r="C1257" t="s">
        <v>77</v>
      </c>
      <c r="D1257" t="s">
        <v>77</v>
      </c>
      <c r="E1257" t="s">
        <v>77</v>
      </c>
    </row>
    <row r="1258" spans="1:5" x14ac:dyDescent="0.2">
      <c r="A1258">
        <v>1291</v>
      </c>
      <c r="B1258" t="s">
        <v>2135</v>
      </c>
      <c r="C1258" t="s">
        <v>77</v>
      </c>
      <c r="D1258" t="s">
        <v>77</v>
      </c>
      <c r="E1258" t="s">
        <v>77</v>
      </c>
    </row>
    <row r="1259" spans="1:5" x14ac:dyDescent="0.2">
      <c r="A1259">
        <v>1292</v>
      </c>
      <c r="B1259" t="s">
        <v>2136</v>
      </c>
      <c r="C1259" t="s">
        <v>77</v>
      </c>
      <c r="D1259" t="s">
        <v>77</v>
      </c>
      <c r="E1259" t="s">
        <v>77</v>
      </c>
    </row>
    <row r="1260" spans="1:5" x14ac:dyDescent="0.2">
      <c r="A1260">
        <v>1293</v>
      </c>
      <c r="B1260" t="s">
        <v>2137</v>
      </c>
      <c r="C1260" t="s">
        <v>77</v>
      </c>
      <c r="D1260" t="s">
        <v>77</v>
      </c>
      <c r="E1260" t="s">
        <v>77</v>
      </c>
    </row>
    <row r="1261" spans="1:5" x14ac:dyDescent="0.2">
      <c r="A1261">
        <v>1294</v>
      </c>
      <c r="B1261" t="s">
        <v>2138</v>
      </c>
      <c r="C1261" t="s">
        <v>77</v>
      </c>
      <c r="D1261" t="s">
        <v>77</v>
      </c>
      <c r="E1261" t="s">
        <v>77</v>
      </c>
    </row>
    <row r="1262" spans="1:5" x14ac:dyDescent="0.2">
      <c r="A1262">
        <v>1295</v>
      </c>
      <c r="B1262" t="s">
        <v>2139</v>
      </c>
      <c r="C1262" t="s">
        <v>77</v>
      </c>
      <c r="D1262" t="s">
        <v>77</v>
      </c>
      <c r="E1262" t="s">
        <v>77</v>
      </c>
    </row>
    <row r="1263" spans="1:5" x14ac:dyDescent="0.2">
      <c r="A1263">
        <v>1296</v>
      </c>
      <c r="B1263" t="s">
        <v>92</v>
      </c>
      <c r="C1263" t="s">
        <v>78</v>
      </c>
      <c r="D1263" t="s">
        <v>79</v>
      </c>
      <c r="E1263" t="s">
        <v>77</v>
      </c>
    </row>
    <row r="1264" spans="1:5" x14ac:dyDescent="0.2">
      <c r="A1264">
        <v>1297</v>
      </c>
      <c r="B1264" t="s">
        <v>2140</v>
      </c>
      <c r="C1264" t="s">
        <v>77</v>
      </c>
      <c r="D1264" t="s">
        <v>77</v>
      </c>
      <c r="E1264" t="s">
        <v>77</v>
      </c>
    </row>
    <row r="1265" spans="1:5" x14ac:dyDescent="0.2">
      <c r="A1265">
        <v>1298</v>
      </c>
      <c r="B1265" t="s">
        <v>2141</v>
      </c>
      <c r="C1265" t="s">
        <v>77</v>
      </c>
      <c r="D1265" t="s">
        <v>77</v>
      </c>
      <c r="E1265" t="s">
        <v>77</v>
      </c>
    </row>
    <row r="1266" spans="1:5" x14ac:dyDescent="0.2">
      <c r="A1266">
        <v>1299</v>
      </c>
      <c r="B1266" t="s">
        <v>2142</v>
      </c>
      <c r="C1266" t="s">
        <v>77</v>
      </c>
      <c r="D1266" t="s">
        <v>77</v>
      </c>
      <c r="E1266" t="s">
        <v>77</v>
      </c>
    </row>
    <row r="1267" spans="1:5" x14ac:dyDescent="0.2">
      <c r="A1267">
        <v>1300</v>
      </c>
      <c r="B1267" t="s">
        <v>2143</v>
      </c>
      <c r="C1267" t="s">
        <v>77</v>
      </c>
      <c r="D1267" t="s">
        <v>77</v>
      </c>
      <c r="E1267" t="s">
        <v>77</v>
      </c>
    </row>
    <row r="1268" spans="1:5" x14ac:dyDescent="0.2">
      <c r="A1268">
        <v>1301</v>
      </c>
      <c r="B1268" t="s">
        <v>2144</v>
      </c>
      <c r="C1268" t="s">
        <v>77</v>
      </c>
      <c r="D1268" t="s">
        <v>77</v>
      </c>
      <c r="E1268" t="s">
        <v>77</v>
      </c>
    </row>
    <row r="1269" spans="1:5" x14ac:dyDescent="0.2">
      <c r="A1269">
        <v>1302</v>
      </c>
      <c r="B1269" t="s">
        <v>2145</v>
      </c>
      <c r="C1269" t="s">
        <v>77</v>
      </c>
      <c r="D1269" t="s">
        <v>77</v>
      </c>
      <c r="E1269" t="s">
        <v>77</v>
      </c>
    </row>
    <row r="1270" spans="1:5" x14ac:dyDescent="0.2">
      <c r="A1270">
        <v>1303</v>
      </c>
      <c r="B1270" t="s">
        <v>2146</v>
      </c>
      <c r="C1270" t="s">
        <v>77</v>
      </c>
      <c r="D1270" t="s">
        <v>77</v>
      </c>
      <c r="E1270" t="s">
        <v>77</v>
      </c>
    </row>
    <row r="1271" spans="1:5" x14ac:dyDescent="0.2">
      <c r="A1271">
        <v>1304</v>
      </c>
      <c r="B1271" t="s">
        <v>741</v>
      </c>
      <c r="C1271" t="s">
        <v>736</v>
      </c>
      <c r="D1271" t="s">
        <v>737</v>
      </c>
      <c r="E1271" t="s">
        <v>77</v>
      </c>
    </row>
    <row r="1272" spans="1:5" x14ac:dyDescent="0.2">
      <c r="A1272">
        <v>1305</v>
      </c>
      <c r="B1272" t="s">
        <v>939</v>
      </c>
      <c r="C1272" t="s">
        <v>933</v>
      </c>
      <c r="D1272" t="s">
        <v>934</v>
      </c>
      <c r="E1272" t="s">
        <v>77</v>
      </c>
    </row>
    <row r="1273" spans="1:5" x14ac:dyDescent="0.2">
      <c r="A1273">
        <v>1306</v>
      </c>
      <c r="B1273" t="s">
        <v>738</v>
      </c>
      <c r="C1273" t="s">
        <v>736</v>
      </c>
      <c r="D1273" t="s">
        <v>737</v>
      </c>
      <c r="E1273" t="s">
        <v>77</v>
      </c>
    </row>
    <row r="1274" spans="1:5" x14ac:dyDescent="0.2">
      <c r="A1274">
        <v>1307</v>
      </c>
      <c r="B1274" t="s">
        <v>739</v>
      </c>
      <c r="C1274" t="s">
        <v>736</v>
      </c>
      <c r="D1274" t="s">
        <v>737</v>
      </c>
      <c r="E1274" t="s">
        <v>77</v>
      </c>
    </row>
    <row r="1275" spans="1:5" x14ac:dyDescent="0.2">
      <c r="A1275">
        <v>1308</v>
      </c>
      <c r="B1275" t="s">
        <v>89</v>
      </c>
      <c r="C1275" t="s">
        <v>78</v>
      </c>
      <c r="D1275" t="s">
        <v>79</v>
      </c>
      <c r="E1275" t="s">
        <v>77</v>
      </c>
    </row>
    <row r="1276" spans="1:5" x14ac:dyDescent="0.2">
      <c r="A1276">
        <v>1309</v>
      </c>
      <c r="B1276" t="s">
        <v>90</v>
      </c>
      <c r="C1276" t="s">
        <v>78</v>
      </c>
      <c r="D1276" t="s">
        <v>79</v>
      </c>
      <c r="E1276" t="s">
        <v>77</v>
      </c>
    </row>
    <row r="1277" spans="1:5" x14ac:dyDescent="0.2">
      <c r="A1277">
        <v>1310</v>
      </c>
      <c r="B1277" t="s">
        <v>91</v>
      </c>
      <c r="C1277" t="s">
        <v>78</v>
      </c>
      <c r="D1277" t="s">
        <v>79</v>
      </c>
      <c r="E1277" t="s">
        <v>77</v>
      </c>
    </row>
    <row r="1278" spans="1:5" x14ac:dyDescent="0.2">
      <c r="A1278">
        <v>1311</v>
      </c>
      <c r="B1278" t="s">
        <v>830</v>
      </c>
      <c r="C1278" t="s">
        <v>791</v>
      </c>
      <c r="D1278" t="s">
        <v>792</v>
      </c>
      <c r="E1278" t="s">
        <v>77</v>
      </c>
    </row>
    <row r="1279" spans="1:5" x14ac:dyDescent="0.2">
      <c r="A1279">
        <v>1312</v>
      </c>
      <c r="B1279" t="s">
        <v>831</v>
      </c>
      <c r="C1279" t="s">
        <v>791</v>
      </c>
      <c r="D1279" t="s">
        <v>792</v>
      </c>
      <c r="E1279" t="s">
        <v>77</v>
      </c>
    </row>
    <row r="1280" spans="1:5" x14ac:dyDescent="0.2">
      <c r="A1280">
        <v>1313</v>
      </c>
      <c r="B1280" t="s">
        <v>1234</v>
      </c>
      <c r="C1280" t="s">
        <v>77</v>
      </c>
      <c r="D1280" t="s">
        <v>77</v>
      </c>
      <c r="E1280" t="s">
        <v>77</v>
      </c>
    </row>
    <row r="1281" spans="1:5" x14ac:dyDescent="0.2">
      <c r="A1281">
        <v>1314</v>
      </c>
      <c r="B1281" t="s">
        <v>1235</v>
      </c>
      <c r="C1281" t="s">
        <v>77</v>
      </c>
      <c r="D1281" t="s">
        <v>77</v>
      </c>
      <c r="E1281" t="s">
        <v>77</v>
      </c>
    </row>
    <row r="1282" spans="1:5" x14ac:dyDescent="0.2">
      <c r="A1282">
        <v>1315</v>
      </c>
      <c r="B1282" t="s">
        <v>2147</v>
      </c>
      <c r="C1282" t="s">
        <v>77</v>
      </c>
      <c r="D1282" t="s">
        <v>77</v>
      </c>
      <c r="E1282" t="s">
        <v>77</v>
      </c>
    </row>
    <row r="1283" spans="1:5" x14ac:dyDescent="0.2">
      <c r="A1283">
        <v>1316</v>
      </c>
      <c r="B1283" t="s">
        <v>805</v>
      </c>
      <c r="C1283" t="s">
        <v>791</v>
      </c>
      <c r="D1283" t="s">
        <v>792</v>
      </c>
      <c r="E1283" t="s">
        <v>77</v>
      </c>
    </row>
    <row r="1284" spans="1:5" x14ac:dyDescent="0.2">
      <c r="A1284">
        <v>1317</v>
      </c>
      <c r="B1284" t="s">
        <v>832</v>
      </c>
      <c r="C1284" t="s">
        <v>791</v>
      </c>
      <c r="D1284" t="s">
        <v>792</v>
      </c>
      <c r="E1284" t="s">
        <v>77</v>
      </c>
    </row>
    <row r="1285" spans="1:5" x14ac:dyDescent="0.2">
      <c r="A1285">
        <v>1318</v>
      </c>
      <c r="B1285" t="s">
        <v>833</v>
      </c>
      <c r="C1285" t="s">
        <v>791</v>
      </c>
      <c r="D1285" t="s">
        <v>792</v>
      </c>
      <c r="E1285" t="s">
        <v>77</v>
      </c>
    </row>
    <row r="1286" spans="1:5" x14ac:dyDescent="0.2">
      <c r="A1286">
        <v>1319</v>
      </c>
      <c r="B1286" t="s">
        <v>834</v>
      </c>
      <c r="C1286" t="s">
        <v>791</v>
      </c>
      <c r="D1286" t="s">
        <v>792</v>
      </c>
      <c r="E1286" t="s">
        <v>77</v>
      </c>
    </row>
    <row r="1287" spans="1:5" x14ac:dyDescent="0.2">
      <c r="A1287">
        <v>1320</v>
      </c>
      <c r="B1287" t="s">
        <v>612</v>
      </c>
      <c r="C1287" t="s">
        <v>550</v>
      </c>
      <c r="D1287" t="s">
        <v>551</v>
      </c>
      <c r="E1287" t="s">
        <v>77</v>
      </c>
    </row>
    <row r="1288" spans="1:5" x14ac:dyDescent="0.2">
      <c r="A1288">
        <v>1322</v>
      </c>
      <c r="B1288" t="s">
        <v>929</v>
      </c>
      <c r="C1288" t="s">
        <v>911</v>
      </c>
      <c r="D1288" t="s">
        <v>912</v>
      </c>
      <c r="E1288" t="s">
        <v>77</v>
      </c>
    </row>
    <row r="1289" spans="1:5" x14ac:dyDescent="0.2">
      <c r="A1289">
        <v>1323</v>
      </c>
      <c r="B1289" t="s">
        <v>930</v>
      </c>
      <c r="C1289" t="s">
        <v>911</v>
      </c>
      <c r="D1289" t="s">
        <v>912</v>
      </c>
      <c r="E1289" t="s">
        <v>77</v>
      </c>
    </row>
    <row r="1290" spans="1:5" x14ac:dyDescent="0.2">
      <c r="A1290">
        <v>1324</v>
      </c>
      <c r="B1290" t="s">
        <v>931</v>
      </c>
      <c r="C1290" t="s">
        <v>911</v>
      </c>
      <c r="D1290" t="s">
        <v>912</v>
      </c>
      <c r="E1290" t="s">
        <v>77</v>
      </c>
    </row>
    <row r="1291" spans="1:5" x14ac:dyDescent="0.2">
      <c r="A1291">
        <v>1325</v>
      </c>
      <c r="B1291" t="s">
        <v>932</v>
      </c>
      <c r="C1291" t="s">
        <v>911</v>
      </c>
      <c r="D1291" t="s">
        <v>912</v>
      </c>
      <c r="E1291" t="s">
        <v>77</v>
      </c>
    </row>
    <row r="1292" spans="1:5" x14ac:dyDescent="0.2">
      <c r="A1292">
        <v>1326</v>
      </c>
      <c r="B1292" t="s">
        <v>2553</v>
      </c>
      <c r="C1292" t="s">
        <v>839</v>
      </c>
      <c r="D1292" t="s">
        <v>840</v>
      </c>
      <c r="E1292" t="s">
        <v>77</v>
      </c>
    </row>
    <row r="1293" spans="1:5" x14ac:dyDescent="0.2">
      <c r="A1293">
        <v>1327</v>
      </c>
      <c r="B1293" t="s">
        <v>1084</v>
      </c>
      <c r="C1293" t="s">
        <v>1070</v>
      </c>
      <c r="D1293" t="s">
        <v>1071</v>
      </c>
      <c r="E1293" t="s">
        <v>77</v>
      </c>
    </row>
    <row r="1294" spans="1:5" x14ac:dyDescent="0.2">
      <c r="A1294">
        <v>1328</v>
      </c>
      <c r="B1294" t="s">
        <v>1085</v>
      </c>
      <c r="C1294" t="s">
        <v>1070</v>
      </c>
      <c r="D1294" t="s">
        <v>1071</v>
      </c>
      <c r="E1294" t="s">
        <v>77</v>
      </c>
    </row>
    <row r="1295" spans="1:5" x14ac:dyDescent="0.2">
      <c r="A1295">
        <v>1329</v>
      </c>
      <c r="B1295" t="s">
        <v>2148</v>
      </c>
      <c r="C1295" t="s">
        <v>77</v>
      </c>
      <c r="D1295" t="s">
        <v>77</v>
      </c>
      <c r="E1295" t="s">
        <v>77</v>
      </c>
    </row>
    <row r="1296" spans="1:5" x14ac:dyDescent="0.2">
      <c r="A1296">
        <v>1330</v>
      </c>
      <c r="B1296" t="s">
        <v>2149</v>
      </c>
      <c r="C1296" t="s">
        <v>77</v>
      </c>
      <c r="D1296" t="s">
        <v>77</v>
      </c>
      <c r="E1296" t="s">
        <v>77</v>
      </c>
    </row>
    <row r="1297" spans="1:5" x14ac:dyDescent="0.2">
      <c r="A1297">
        <v>1331</v>
      </c>
      <c r="B1297" t="s">
        <v>87</v>
      </c>
      <c r="C1297" t="s">
        <v>78</v>
      </c>
      <c r="D1297" t="s">
        <v>79</v>
      </c>
      <c r="E1297" t="s">
        <v>77</v>
      </c>
    </row>
    <row r="1298" spans="1:5" x14ac:dyDescent="0.2">
      <c r="A1298">
        <v>1332</v>
      </c>
      <c r="B1298" t="s">
        <v>88</v>
      </c>
      <c r="C1298" t="s">
        <v>78</v>
      </c>
      <c r="D1298" t="s">
        <v>79</v>
      </c>
      <c r="E1298" t="s">
        <v>77</v>
      </c>
    </row>
    <row r="1299" spans="1:5" x14ac:dyDescent="0.2">
      <c r="A1299">
        <v>1333</v>
      </c>
      <c r="B1299" t="s">
        <v>2150</v>
      </c>
      <c r="C1299" t="s">
        <v>77</v>
      </c>
      <c r="D1299" t="s">
        <v>77</v>
      </c>
      <c r="E1299" t="s">
        <v>77</v>
      </c>
    </row>
    <row r="1300" spans="1:5" x14ac:dyDescent="0.2">
      <c r="A1300">
        <v>1334</v>
      </c>
      <c r="B1300" t="s">
        <v>740</v>
      </c>
      <c r="C1300" t="s">
        <v>736</v>
      </c>
      <c r="D1300" t="s">
        <v>737</v>
      </c>
      <c r="E1300" t="s">
        <v>77</v>
      </c>
    </row>
    <row r="1301" spans="1:5" x14ac:dyDescent="0.2">
      <c r="A1301">
        <v>1335</v>
      </c>
      <c r="B1301" t="s">
        <v>617</v>
      </c>
      <c r="C1301" t="s">
        <v>613</v>
      </c>
      <c r="D1301" t="s">
        <v>614</v>
      </c>
      <c r="E1301" t="s">
        <v>77</v>
      </c>
    </row>
    <row r="1302" spans="1:5" x14ac:dyDescent="0.2">
      <c r="A1302">
        <v>1336</v>
      </c>
      <c r="B1302" t="s">
        <v>835</v>
      </c>
      <c r="C1302" t="s">
        <v>791</v>
      </c>
      <c r="D1302" t="s">
        <v>792</v>
      </c>
      <c r="E1302" t="s">
        <v>77</v>
      </c>
    </row>
    <row r="1303" spans="1:5" x14ac:dyDescent="0.2">
      <c r="A1303">
        <v>1337</v>
      </c>
      <c r="B1303" t="s">
        <v>2313</v>
      </c>
      <c r="C1303" t="s">
        <v>77</v>
      </c>
      <c r="D1303" t="s">
        <v>77</v>
      </c>
      <c r="E1303" t="s">
        <v>77</v>
      </c>
    </row>
    <row r="1304" spans="1:5" x14ac:dyDescent="0.2">
      <c r="A1304">
        <v>1338</v>
      </c>
      <c r="B1304" t="s">
        <v>2068</v>
      </c>
      <c r="C1304" t="s">
        <v>778</v>
      </c>
      <c r="D1304" t="s">
        <v>779</v>
      </c>
      <c r="E1304" t="s">
        <v>77</v>
      </c>
    </row>
    <row r="1305" spans="1:5" x14ac:dyDescent="0.2">
      <c r="A1305">
        <v>1339</v>
      </c>
      <c r="B1305" t="s">
        <v>2069</v>
      </c>
      <c r="C1305" t="s">
        <v>778</v>
      </c>
      <c r="D1305" t="s">
        <v>779</v>
      </c>
      <c r="E1305" t="s">
        <v>77</v>
      </c>
    </row>
    <row r="1306" spans="1:5" x14ac:dyDescent="0.2">
      <c r="A1306">
        <v>1340</v>
      </c>
      <c r="B1306" t="s">
        <v>2070</v>
      </c>
      <c r="C1306" t="s">
        <v>77</v>
      </c>
      <c r="D1306" t="s">
        <v>77</v>
      </c>
      <c r="E1306" t="s">
        <v>77</v>
      </c>
    </row>
    <row r="1307" spans="1:5" x14ac:dyDescent="0.2">
      <c r="A1307">
        <v>1341</v>
      </c>
      <c r="B1307" t="s">
        <v>2071</v>
      </c>
      <c r="C1307" t="s">
        <v>77</v>
      </c>
      <c r="D1307" t="s">
        <v>77</v>
      </c>
      <c r="E1307" t="s">
        <v>77</v>
      </c>
    </row>
    <row r="1308" spans="1:5" x14ac:dyDescent="0.2">
      <c r="A1308">
        <v>1342</v>
      </c>
      <c r="B1308" t="s">
        <v>836</v>
      </c>
      <c r="C1308" t="s">
        <v>791</v>
      </c>
      <c r="D1308" t="s">
        <v>792</v>
      </c>
      <c r="E1308" t="s">
        <v>77</v>
      </c>
    </row>
    <row r="1309" spans="1:5" x14ac:dyDescent="0.2">
      <c r="A1309">
        <v>1343</v>
      </c>
      <c r="B1309" t="s">
        <v>837</v>
      </c>
      <c r="C1309" t="s">
        <v>791</v>
      </c>
      <c r="D1309" t="s">
        <v>792</v>
      </c>
      <c r="E1309" t="s">
        <v>77</v>
      </c>
    </row>
    <row r="1310" spans="1:5" x14ac:dyDescent="0.2">
      <c r="A1310">
        <v>1344</v>
      </c>
      <c r="B1310" t="s">
        <v>1853</v>
      </c>
      <c r="C1310" t="s">
        <v>77</v>
      </c>
      <c r="D1310" t="s">
        <v>77</v>
      </c>
      <c r="E1310" t="s">
        <v>77</v>
      </c>
    </row>
    <row r="1311" spans="1:5" x14ac:dyDescent="0.2">
      <c r="A1311">
        <v>1345</v>
      </c>
      <c r="B1311" t="s">
        <v>523</v>
      </c>
      <c r="C1311" t="s">
        <v>519</v>
      </c>
      <c r="D1311" t="s">
        <v>520</v>
      </c>
      <c r="E1311" t="s">
        <v>77</v>
      </c>
    </row>
    <row r="1312" spans="1:5" x14ac:dyDescent="0.2">
      <c r="A1312">
        <v>1346</v>
      </c>
      <c r="B1312" t="s">
        <v>945</v>
      </c>
      <c r="C1312" t="s">
        <v>933</v>
      </c>
      <c r="D1312" t="s">
        <v>934</v>
      </c>
      <c r="E1312" t="s">
        <v>77</v>
      </c>
    </row>
    <row r="1313" spans="1:5" x14ac:dyDescent="0.2">
      <c r="A1313">
        <v>1347</v>
      </c>
      <c r="B1313" t="s">
        <v>1854</v>
      </c>
      <c r="C1313" t="s">
        <v>77</v>
      </c>
      <c r="D1313" t="s">
        <v>77</v>
      </c>
      <c r="E1313" t="s">
        <v>77</v>
      </c>
    </row>
    <row r="1314" spans="1:5" x14ac:dyDescent="0.2">
      <c r="A1314">
        <v>1348</v>
      </c>
      <c r="B1314" t="s">
        <v>2258</v>
      </c>
      <c r="C1314" t="s">
        <v>77</v>
      </c>
      <c r="D1314" t="s">
        <v>77</v>
      </c>
      <c r="E1314" t="s">
        <v>77</v>
      </c>
    </row>
    <row r="1315" spans="1:5" x14ac:dyDescent="0.2">
      <c r="A1315">
        <v>1349</v>
      </c>
      <c r="B1315" t="s">
        <v>2259</v>
      </c>
      <c r="C1315" t="s">
        <v>77</v>
      </c>
      <c r="D1315" t="s">
        <v>77</v>
      </c>
      <c r="E1315" t="s">
        <v>77</v>
      </c>
    </row>
    <row r="1316" spans="1:5" x14ac:dyDescent="0.2">
      <c r="A1316">
        <v>1350</v>
      </c>
      <c r="B1316" t="s">
        <v>1758</v>
      </c>
      <c r="C1316" t="s">
        <v>77</v>
      </c>
      <c r="D1316" t="s">
        <v>77</v>
      </c>
      <c r="E1316" t="s">
        <v>77</v>
      </c>
    </row>
    <row r="1317" spans="1:5" x14ac:dyDescent="0.2">
      <c r="A1317">
        <v>1351</v>
      </c>
      <c r="B1317" t="s">
        <v>674</v>
      </c>
      <c r="C1317" t="s">
        <v>653</v>
      </c>
      <c r="D1317" t="s">
        <v>654</v>
      </c>
      <c r="E1317" t="s">
        <v>77</v>
      </c>
    </row>
    <row r="1318" spans="1:5" x14ac:dyDescent="0.2">
      <c r="A1318">
        <v>1352</v>
      </c>
      <c r="B1318" t="s">
        <v>352</v>
      </c>
      <c r="C1318" t="s">
        <v>78</v>
      </c>
      <c r="D1318" t="s">
        <v>79</v>
      </c>
      <c r="E1318" t="s">
        <v>77</v>
      </c>
    </row>
    <row r="1319" spans="1:5" x14ac:dyDescent="0.2">
      <c r="A1319">
        <v>1353</v>
      </c>
      <c r="B1319" t="s">
        <v>353</v>
      </c>
      <c r="C1319" t="s">
        <v>78</v>
      </c>
      <c r="D1319" t="s">
        <v>79</v>
      </c>
      <c r="E1319" t="s">
        <v>77</v>
      </c>
    </row>
    <row r="1320" spans="1:5" x14ac:dyDescent="0.2">
      <c r="A1320">
        <v>1354</v>
      </c>
      <c r="B1320" t="s">
        <v>354</v>
      </c>
      <c r="C1320" t="s">
        <v>78</v>
      </c>
      <c r="D1320" t="s">
        <v>79</v>
      </c>
      <c r="E1320" t="s">
        <v>77</v>
      </c>
    </row>
    <row r="1321" spans="1:5" x14ac:dyDescent="0.2">
      <c r="A1321">
        <v>1355</v>
      </c>
      <c r="B1321" t="s">
        <v>2072</v>
      </c>
      <c r="C1321" t="s">
        <v>778</v>
      </c>
      <c r="D1321" t="s">
        <v>779</v>
      </c>
      <c r="E1321" t="s">
        <v>77</v>
      </c>
    </row>
    <row r="1322" spans="1:5" x14ac:dyDescent="0.2">
      <c r="A1322">
        <v>1356</v>
      </c>
      <c r="B1322" t="s">
        <v>2073</v>
      </c>
      <c r="C1322" t="s">
        <v>778</v>
      </c>
      <c r="D1322" t="s">
        <v>779</v>
      </c>
      <c r="E1322" t="s">
        <v>77</v>
      </c>
    </row>
    <row r="1323" spans="1:5" x14ac:dyDescent="0.2">
      <c r="A1323">
        <v>1357</v>
      </c>
      <c r="B1323" t="s">
        <v>2675</v>
      </c>
      <c r="C1323" t="s">
        <v>77</v>
      </c>
      <c r="D1323" t="s">
        <v>77</v>
      </c>
      <c r="E1323" t="s">
        <v>77</v>
      </c>
    </row>
    <row r="1324" spans="1:5" x14ac:dyDescent="0.2">
      <c r="A1324">
        <v>1358</v>
      </c>
      <c r="B1324" t="s">
        <v>2676</v>
      </c>
      <c r="C1324" t="s">
        <v>77</v>
      </c>
      <c r="D1324" t="s">
        <v>77</v>
      </c>
      <c r="E1324" t="s">
        <v>77</v>
      </c>
    </row>
    <row r="1325" spans="1:5" x14ac:dyDescent="0.2">
      <c r="A1325">
        <v>1359</v>
      </c>
      <c r="B1325" t="s">
        <v>2677</v>
      </c>
      <c r="C1325" t="s">
        <v>77</v>
      </c>
      <c r="D1325" t="s">
        <v>77</v>
      </c>
      <c r="E1325" t="s">
        <v>77</v>
      </c>
    </row>
    <row r="1326" spans="1:5" x14ac:dyDescent="0.2">
      <c r="A1326">
        <v>1360</v>
      </c>
      <c r="B1326" t="s">
        <v>2074</v>
      </c>
      <c r="C1326" t="s">
        <v>77</v>
      </c>
      <c r="D1326" t="s">
        <v>77</v>
      </c>
      <c r="E1326" t="s">
        <v>77</v>
      </c>
    </row>
    <row r="1327" spans="1:5" x14ac:dyDescent="0.2">
      <c r="A1327">
        <v>1361</v>
      </c>
      <c r="B1327" t="s">
        <v>2075</v>
      </c>
      <c r="C1327" t="s">
        <v>77</v>
      </c>
      <c r="D1327" t="s">
        <v>77</v>
      </c>
      <c r="E1327" t="s">
        <v>77</v>
      </c>
    </row>
    <row r="1328" spans="1:5" x14ac:dyDescent="0.2">
      <c r="A1328">
        <v>1362</v>
      </c>
      <c r="B1328" t="s">
        <v>2076</v>
      </c>
      <c r="C1328" t="s">
        <v>77</v>
      </c>
      <c r="D1328" t="s">
        <v>77</v>
      </c>
      <c r="E1328" t="s">
        <v>77</v>
      </c>
    </row>
    <row r="1329" spans="1:5" x14ac:dyDescent="0.2">
      <c r="A1329">
        <v>1363</v>
      </c>
      <c r="B1329" t="s">
        <v>2077</v>
      </c>
      <c r="C1329" t="s">
        <v>77</v>
      </c>
      <c r="D1329" t="s">
        <v>77</v>
      </c>
      <c r="E1329" t="s">
        <v>77</v>
      </c>
    </row>
    <row r="1330" spans="1:5" x14ac:dyDescent="0.2">
      <c r="A1330">
        <v>1364</v>
      </c>
      <c r="B1330" t="s">
        <v>2284</v>
      </c>
      <c r="C1330" t="s">
        <v>77</v>
      </c>
      <c r="D1330" t="s">
        <v>77</v>
      </c>
      <c r="E1330" t="s">
        <v>77</v>
      </c>
    </row>
    <row r="1331" spans="1:5" x14ac:dyDescent="0.2">
      <c r="A1331">
        <v>1365</v>
      </c>
      <c r="B1331" t="s">
        <v>2285</v>
      </c>
      <c r="C1331" t="s">
        <v>77</v>
      </c>
      <c r="D1331" t="s">
        <v>77</v>
      </c>
      <c r="E1331" t="s">
        <v>77</v>
      </c>
    </row>
    <row r="1332" spans="1:5" x14ac:dyDescent="0.2">
      <c r="A1332">
        <v>1366</v>
      </c>
      <c r="B1332" t="s">
        <v>2286</v>
      </c>
      <c r="C1332" t="s">
        <v>77</v>
      </c>
      <c r="D1332" t="s">
        <v>77</v>
      </c>
      <c r="E1332" t="s">
        <v>77</v>
      </c>
    </row>
    <row r="1333" spans="1:5" x14ac:dyDescent="0.2">
      <c r="A1333">
        <v>1367</v>
      </c>
      <c r="B1333" t="s">
        <v>792</v>
      </c>
      <c r="C1333" t="s">
        <v>791</v>
      </c>
      <c r="D1333" t="s">
        <v>792</v>
      </c>
      <c r="E1333" t="s">
        <v>77</v>
      </c>
    </row>
    <row r="1334" spans="1:5" x14ac:dyDescent="0.2">
      <c r="A1334">
        <v>1368</v>
      </c>
      <c r="B1334" t="s">
        <v>1696</v>
      </c>
      <c r="C1334" t="s">
        <v>77</v>
      </c>
      <c r="D1334" t="s">
        <v>77</v>
      </c>
      <c r="E1334" t="s">
        <v>77</v>
      </c>
    </row>
    <row r="1335" spans="1:5" x14ac:dyDescent="0.2">
      <c r="A1335">
        <v>1369</v>
      </c>
      <c r="B1335" t="s">
        <v>1709</v>
      </c>
      <c r="C1335" t="s">
        <v>77</v>
      </c>
      <c r="D1335" t="s">
        <v>77</v>
      </c>
      <c r="E1335" t="s">
        <v>77</v>
      </c>
    </row>
    <row r="1336" spans="1:5" x14ac:dyDescent="0.2">
      <c r="A1336">
        <v>1370</v>
      </c>
      <c r="B1336" t="s">
        <v>1712</v>
      </c>
      <c r="C1336" t="s">
        <v>77</v>
      </c>
      <c r="D1336" t="s">
        <v>77</v>
      </c>
      <c r="E1336" t="s">
        <v>77</v>
      </c>
    </row>
    <row r="1337" spans="1:5" x14ac:dyDescent="0.2">
      <c r="A1337">
        <v>1371</v>
      </c>
      <c r="B1337" t="s">
        <v>1003</v>
      </c>
      <c r="C1337" t="s">
        <v>1002</v>
      </c>
      <c r="D1337" t="s">
        <v>1003</v>
      </c>
      <c r="E1337" t="s">
        <v>77</v>
      </c>
    </row>
    <row r="1338" spans="1:5" x14ac:dyDescent="0.2">
      <c r="A1338">
        <v>1372</v>
      </c>
      <c r="B1338" t="s">
        <v>1720</v>
      </c>
      <c r="C1338" t="s">
        <v>77</v>
      </c>
      <c r="D1338" t="s">
        <v>77</v>
      </c>
      <c r="E1338" t="s">
        <v>77</v>
      </c>
    </row>
    <row r="1339" spans="1:5" x14ac:dyDescent="0.2">
      <c r="A1339">
        <v>1373</v>
      </c>
      <c r="B1339" t="s">
        <v>1036</v>
      </c>
      <c r="C1339" t="s">
        <v>1035</v>
      </c>
      <c r="D1339" t="s">
        <v>1036</v>
      </c>
      <c r="E1339" t="s">
        <v>77</v>
      </c>
    </row>
    <row r="1340" spans="1:5" x14ac:dyDescent="0.2">
      <c r="A1340">
        <v>1374</v>
      </c>
      <c r="B1340" t="s">
        <v>1728</v>
      </c>
      <c r="C1340" t="s">
        <v>77</v>
      </c>
      <c r="D1340" t="s">
        <v>77</v>
      </c>
      <c r="E1340" t="s">
        <v>77</v>
      </c>
    </row>
    <row r="1341" spans="1:5" x14ac:dyDescent="0.2">
      <c r="A1341">
        <v>1375</v>
      </c>
      <c r="B1341" t="s">
        <v>1732</v>
      </c>
      <c r="C1341" t="s">
        <v>77</v>
      </c>
      <c r="D1341" t="s">
        <v>77</v>
      </c>
      <c r="E1341" t="s">
        <v>77</v>
      </c>
    </row>
    <row r="1342" spans="1:5" x14ac:dyDescent="0.2">
      <c r="A1342">
        <v>1376</v>
      </c>
      <c r="B1342" t="s">
        <v>1736</v>
      </c>
      <c r="C1342" t="s">
        <v>77</v>
      </c>
      <c r="D1342" t="s">
        <v>77</v>
      </c>
      <c r="E1342" t="s">
        <v>77</v>
      </c>
    </row>
    <row r="1343" spans="1:5" x14ac:dyDescent="0.2">
      <c r="A1343">
        <v>1377</v>
      </c>
      <c r="B1343" t="s">
        <v>1050</v>
      </c>
      <c r="C1343" t="s">
        <v>77</v>
      </c>
      <c r="D1343" t="s">
        <v>77</v>
      </c>
      <c r="E1343" t="s">
        <v>77</v>
      </c>
    </row>
    <row r="1344" spans="1:5" x14ac:dyDescent="0.2">
      <c r="A1344">
        <v>1378</v>
      </c>
      <c r="B1344" t="s">
        <v>2678</v>
      </c>
      <c r="C1344" t="s">
        <v>77</v>
      </c>
      <c r="D1344" t="s">
        <v>77</v>
      </c>
      <c r="E1344" t="s">
        <v>77</v>
      </c>
    </row>
    <row r="1345" spans="1:5" x14ac:dyDescent="0.2">
      <c r="A1345">
        <v>1379</v>
      </c>
      <c r="B1345" t="s">
        <v>537</v>
      </c>
      <c r="C1345" t="s">
        <v>533</v>
      </c>
      <c r="D1345" t="s">
        <v>534</v>
      </c>
      <c r="E1345" t="s">
        <v>77</v>
      </c>
    </row>
    <row r="1346" spans="1:5" x14ac:dyDescent="0.2">
      <c r="A1346">
        <v>1380</v>
      </c>
      <c r="B1346" t="s">
        <v>1751</v>
      </c>
      <c r="C1346" t="s">
        <v>77</v>
      </c>
      <c r="D1346" t="s">
        <v>77</v>
      </c>
      <c r="E1346" t="s">
        <v>77</v>
      </c>
    </row>
    <row r="1347" spans="1:5" x14ac:dyDescent="0.2">
      <c r="A1347">
        <v>1381</v>
      </c>
      <c r="B1347" t="s">
        <v>1752</v>
      </c>
      <c r="C1347" t="s">
        <v>77</v>
      </c>
      <c r="D1347" t="s">
        <v>77</v>
      </c>
      <c r="E1347" t="s">
        <v>77</v>
      </c>
    </row>
    <row r="1348" spans="1:5" x14ac:dyDescent="0.2">
      <c r="A1348">
        <v>1382</v>
      </c>
      <c r="B1348" t="s">
        <v>2557</v>
      </c>
      <c r="C1348" t="s">
        <v>853</v>
      </c>
      <c r="D1348" t="s">
        <v>854</v>
      </c>
      <c r="E1348" t="s">
        <v>77</v>
      </c>
    </row>
    <row r="1349" spans="1:5" x14ac:dyDescent="0.2">
      <c r="A1349">
        <v>1383</v>
      </c>
      <c r="B1349" t="s">
        <v>626</v>
      </c>
      <c r="C1349" t="s">
        <v>613</v>
      </c>
      <c r="D1349" t="s">
        <v>614</v>
      </c>
      <c r="E1349" t="s">
        <v>77</v>
      </c>
    </row>
    <row r="1350" spans="1:5" x14ac:dyDescent="0.2">
      <c r="A1350">
        <v>1384</v>
      </c>
      <c r="B1350" t="s">
        <v>846</v>
      </c>
      <c r="C1350" t="s">
        <v>839</v>
      </c>
      <c r="D1350" t="s">
        <v>840</v>
      </c>
      <c r="E1350" t="s">
        <v>77</v>
      </c>
    </row>
    <row r="1351" spans="1:5" x14ac:dyDescent="0.2">
      <c r="A1351">
        <v>1385</v>
      </c>
      <c r="B1351" t="s">
        <v>869</v>
      </c>
      <c r="C1351" t="s">
        <v>853</v>
      </c>
      <c r="D1351" t="s">
        <v>854</v>
      </c>
      <c r="E1351" t="s">
        <v>77</v>
      </c>
    </row>
    <row r="1352" spans="1:5" x14ac:dyDescent="0.2">
      <c r="A1352">
        <v>1386</v>
      </c>
      <c r="B1352" t="s">
        <v>2513</v>
      </c>
      <c r="C1352" t="s">
        <v>701</v>
      </c>
      <c r="D1352" t="s">
        <v>702</v>
      </c>
      <c r="E1352" t="s">
        <v>77</v>
      </c>
    </row>
    <row r="1353" spans="1:5" x14ac:dyDescent="0.2">
      <c r="A1353">
        <v>1387</v>
      </c>
      <c r="B1353" t="s">
        <v>968</v>
      </c>
      <c r="C1353" t="s">
        <v>933</v>
      </c>
      <c r="D1353" t="s">
        <v>934</v>
      </c>
      <c r="E1353" t="s">
        <v>77</v>
      </c>
    </row>
    <row r="1354" spans="1:5" x14ac:dyDescent="0.2">
      <c r="A1354">
        <v>1388</v>
      </c>
      <c r="B1354" t="s">
        <v>969</v>
      </c>
      <c r="C1354" t="s">
        <v>933</v>
      </c>
      <c r="D1354" t="s">
        <v>934</v>
      </c>
      <c r="E1354" t="s">
        <v>77</v>
      </c>
    </row>
    <row r="1355" spans="1:5" x14ac:dyDescent="0.2">
      <c r="A1355">
        <v>1389</v>
      </c>
      <c r="B1355" t="s">
        <v>1882</v>
      </c>
      <c r="C1355" t="s">
        <v>77</v>
      </c>
      <c r="D1355" t="s">
        <v>77</v>
      </c>
      <c r="E1355" t="s">
        <v>77</v>
      </c>
    </row>
    <row r="1356" spans="1:5" x14ac:dyDescent="0.2">
      <c r="A1356">
        <v>1390</v>
      </c>
      <c r="B1356" t="s">
        <v>1883</v>
      </c>
      <c r="C1356" t="s">
        <v>77</v>
      </c>
      <c r="D1356" t="s">
        <v>77</v>
      </c>
      <c r="E1356" t="s">
        <v>77</v>
      </c>
    </row>
    <row r="1357" spans="1:5" x14ac:dyDescent="0.2">
      <c r="A1357">
        <v>1391</v>
      </c>
      <c r="B1357" t="s">
        <v>970</v>
      </c>
      <c r="C1357" t="s">
        <v>933</v>
      </c>
      <c r="D1357" t="s">
        <v>934</v>
      </c>
      <c r="E1357" t="s">
        <v>77</v>
      </c>
    </row>
    <row r="1358" spans="1:5" x14ac:dyDescent="0.2">
      <c r="A1358">
        <v>1392</v>
      </c>
      <c r="B1358" t="s">
        <v>971</v>
      </c>
      <c r="C1358" t="s">
        <v>933</v>
      </c>
      <c r="D1358" t="s">
        <v>934</v>
      </c>
      <c r="E1358" t="s">
        <v>77</v>
      </c>
    </row>
    <row r="1359" spans="1:5" x14ac:dyDescent="0.2">
      <c r="A1359">
        <v>1393</v>
      </c>
      <c r="B1359" t="s">
        <v>972</v>
      </c>
      <c r="C1359" t="s">
        <v>933</v>
      </c>
      <c r="D1359" t="s">
        <v>934</v>
      </c>
      <c r="E1359" t="s">
        <v>77</v>
      </c>
    </row>
    <row r="1360" spans="1:5" x14ac:dyDescent="0.2">
      <c r="A1360">
        <v>1394</v>
      </c>
      <c r="B1360" t="s">
        <v>1884</v>
      </c>
      <c r="C1360" t="s">
        <v>77</v>
      </c>
      <c r="D1360" t="s">
        <v>77</v>
      </c>
      <c r="E1360" t="s">
        <v>77</v>
      </c>
    </row>
    <row r="1361" spans="1:5" x14ac:dyDescent="0.2">
      <c r="A1361">
        <v>1395</v>
      </c>
      <c r="B1361" t="s">
        <v>1885</v>
      </c>
      <c r="C1361" t="s">
        <v>77</v>
      </c>
      <c r="D1361" t="s">
        <v>77</v>
      </c>
      <c r="E1361" t="s">
        <v>77</v>
      </c>
    </row>
    <row r="1362" spans="1:5" x14ac:dyDescent="0.2">
      <c r="A1362">
        <v>1396</v>
      </c>
      <c r="B1362" t="s">
        <v>961</v>
      </c>
      <c r="C1362" t="s">
        <v>933</v>
      </c>
      <c r="D1362" t="s">
        <v>934</v>
      </c>
      <c r="E1362" t="s">
        <v>77</v>
      </c>
    </row>
    <row r="1363" spans="1:5" x14ac:dyDescent="0.2">
      <c r="A1363">
        <v>1397</v>
      </c>
      <c r="B1363" t="s">
        <v>962</v>
      </c>
      <c r="C1363" t="s">
        <v>933</v>
      </c>
      <c r="D1363" t="s">
        <v>934</v>
      </c>
      <c r="E1363" t="s">
        <v>77</v>
      </c>
    </row>
    <row r="1364" spans="1:5" x14ac:dyDescent="0.2">
      <c r="A1364">
        <v>1398</v>
      </c>
      <c r="B1364" t="s">
        <v>1886</v>
      </c>
      <c r="C1364" t="s">
        <v>77</v>
      </c>
      <c r="D1364" t="s">
        <v>77</v>
      </c>
      <c r="E1364" t="s">
        <v>77</v>
      </c>
    </row>
    <row r="1365" spans="1:5" x14ac:dyDescent="0.2">
      <c r="A1365">
        <v>1399</v>
      </c>
      <c r="B1365" t="s">
        <v>1887</v>
      </c>
      <c r="C1365" t="s">
        <v>77</v>
      </c>
      <c r="D1365" t="s">
        <v>77</v>
      </c>
      <c r="E1365" t="s">
        <v>77</v>
      </c>
    </row>
    <row r="1366" spans="1:5" x14ac:dyDescent="0.2">
      <c r="A1366">
        <v>1400</v>
      </c>
      <c r="B1366" t="s">
        <v>1888</v>
      </c>
      <c r="C1366" t="s">
        <v>77</v>
      </c>
      <c r="D1366" t="s">
        <v>77</v>
      </c>
      <c r="E1366" t="s">
        <v>77</v>
      </c>
    </row>
    <row r="1367" spans="1:5" x14ac:dyDescent="0.2">
      <c r="A1367">
        <v>1401</v>
      </c>
      <c r="B1367" t="s">
        <v>1889</v>
      </c>
      <c r="C1367" t="s">
        <v>77</v>
      </c>
      <c r="D1367" t="s">
        <v>77</v>
      </c>
      <c r="E1367" t="s">
        <v>77</v>
      </c>
    </row>
    <row r="1368" spans="1:5" x14ac:dyDescent="0.2">
      <c r="A1368">
        <v>1402</v>
      </c>
      <c r="B1368" t="s">
        <v>963</v>
      </c>
      <c r="C1368" t="s">
        <v>933</v>
      </c>
      <c r="D1368" t="s">
        <v>934</v>
      </c>
      <c r="E1368" t="s">
        <v>77</v>
      </c>
    </row>
    <row r="1369" spans="1:5" x14ac:dyDescent="0.2">
      <c r="A1369">
        <v>1403</v>
      </c>
      <c r="B1369" t="s">
        <v>964</v>
      </c>
      <c r="C1369" t="s">
        <v>933</v>
      </c>
      <c r="D1369" t="s">
        <v>934</v>
      </c>
      <c r="E1369" t="s">
        <v>77</v>
      </c>
    </row>
    <row r="1370" spans="1:5" x14ac:dyDescent="0.2">
      <c r="A1370">
        <v>1404</v>
      </c>
      <c r="B1370" t="s">
        <v>965</v>
      </c>
      <c r="C1370" t="s">
        <v>933</v>
      </c>
      <c r="D1370" t="s">
        <v>934</v>
      </c>
      <c r="E1370" t="s">
        <v>77</v>
      </c>
    </row>
    <row r="1371" spans="1:5" x14ac:dyDescent="0.2">
      <c r="A1371">
        <v>1405</v>
      </c>
      <c r="B1371" t="s">
        <v>966</v>
      </c>
      <c r="C1371" t="s">
        <v>933</v>
      </c>
      <c r="D1371" t="s">
        <v>934</v>
      </c>
      <c r="E1371" t="s">
        <v>77</v>
      </c>
    </row>
    <row r="1372" spans="1:5" x14ac:dyDescent="0.2">
      <c r="A1372">
        <v>1406</v>
      </c>
      <c r="B1372" t="s">
        <v>967</v>
      </c>
      <c r="C1372" t="s">
        <v>933</v>
      </c>
      <c r="D1372" t="s">
        <v>934</v>
      </c>
      <c r="E1372" t="s">
        <v>77</v>
      </c>
    </row>
    <row r="1373" spans="1:5" x14ac:dyDescent="0.2">
      <c r="A1373">
        <v>1407</v>
      </c>
      <c r="B1373" t="s">
        <v>1890</v>
      </c>
      <c r="C1373" t="s">
        <v>77</v>
      </c>
      <c r="D1373" t="s">
        <v>77</v>
      </c>
      <c r="E1373" t="s">
        <v>77</v>
      </c>
    </row>
    <row r="1374" spans="1:5" x14ac:dyDescent="0.2">
      <c r="A1374">
        <v>1408</v>
      </c>
      <c r="B1374" t="s">
        <v>1891</v>
      </c>
      <c r="C1374" t="s">
        <v>77</v>
      </c>
      <c r="D1374" t="s">
        <v>77</v>
      </c>
      <c r="E1374" t="s">
        <v>77</v>
      </c>
    </row>
    <row r="1375" spans="1:5" x14ac:dyDescent="0.2">
      <c r="A1375">
        <v>1409</v>
      </c>
      <c r="B1375" t="s">
        <v>1892</v>
      </c>
      <c r="C1375" t="s">
        <v>77</v>
      </c>
      <c r="D1375" t="s">
        <v>77</v>
      </c>
      <c r="E1375" t="s">
        <v>77</v>
      </c>
    </row>
    <row r="1376" spans="1:5" x14ac:dyDescent="0.2">
      <c r="A1376">
        <v>1410</v>
      </c>
      <c r="B1376" t="s">
        <v>2679</v>
      </c>
      <c r="C1376" t="s">
        <v>77</v>
      </c>
      <c r="D1376" t="s">
        <v>77</v>
      </c>
      <c r="E1376" t="s">
        <v>77</v>
      </c>
    </row>
    <row r="1377" spans="1:5" x14ac:dyDescent="0.2">
      <c r="A1377">
        <v>1411</v>
      </c>
      <c r="B1377" t="s">
        <v>960</v>
      </c>
      <c r="C1377" t="s">
        <v>933</v>
      </c>
      <c r="D1377" t="s">
        <v>934</v>
      </c>
      <c r="E1377" t="s">
        <v>77</v>
      </c>
    </row>
    <row r="1378" spans="1:5" x14ac:dyDescent="0.2">
      <c r="A1378">
        <v>1412</v>
      </c>
      <c r="B1378" t="s">
        <v>1893</v>
      </c>
      <c r="C1378" t="s">
        <v>77</v>
      </c>
      <c r="D1378" t="s">
        <v>77</v>
      </c>
      <c r="E1378" t="s">
        <v>77</v>
      </c>
    </row>
    <row r="1379" spans="1:5" x14ac:dyDescent="0.2">
      <c r="A1379">
        <v>1413</v>
      </c>
      <c r="B1379" t="s">
        <v>1894</v>
      </c>
      <c r="C1379" t="s">
        <v>77</v>
      </c>
      <c r="D1379" t="s">
        <v>77</v>
      </c>
      <c r="E1379" t="s">
        <v>77</v>
      </c>
    </row>
    <row r="1380" spans="1:5" x14ac:dyDescent="0.2">
      <c r="A1380">
        <v>1414</v>
      </c>
      <c r="B1380" t="s">
        <v>955</v>
      </c>
      <c r="C1380" t="s">
        <v>933</v>
      </c>
      <c r="D1380" t="s">
        <v>934</v>
      </c>
      <c r="E1380" t="s">
        <v>77</v>
      </c>
    </row>
    <row r="1381" spans="1:5" x14ac:dyDescent="0.2">
      <c r="A1381">
        <v>1415</v>
      </c>
      <c r="B1381" t="s">
        <v>956</v>
      </c>
      <c r="C1381" t="s">
        <v>933</v>
      </c>
      <c r="D1381" t="s">
        <v>934</v>
      </c>
      <c r="E1381" t="s">
        <v>77</v>
      </c>
    </row>
    <row r="1382" spans="1:5" x14ac:dyDescent="0.2">
      <c r="A1382">
        <v>1416</v>
      </c>
      <c r="B1382" t="s">
        <v>957</v>
      </c>
      <c r="C1382" t="s">
        <v>933</v>
      </c>
      <c r="D1382" t="s">
        <v>934</v>
      </c>
      <c r="E1382" t="s">
        <v>77</v>
      </c>
    </row>
    <row r="1383" spans="1:5" x14ac:dyDescent="0.2">
      <c r="A1383">
        <v>1417</v>
      </c>
      <c r="B1383" t="s">
        <v>958</v>
      </c>
      <c r="C1383" t="s">
        <v>933</v>
      </c>
      <c r="D1383" t="s">
        <v>934</v>
      </c>
      <c r="E1383" t="s">
        <v>77</v>
      </c>
    </row>
    <row r="1384" spans="1:5" x14ac:dyDescent="0.2">
      <c r="A1384">
        <v>1418</v>
      </c>
      <c r="B1384" t="s">
        <v>959</v>
      </c>
      <c r="C1384" t="s">
        <v>933</v>
      </c>
      <c r="D1384" t="s">
        <v>934</v>
      </c>
      <c r="E1384" t="s">
        <v>77</v>
      </c>
    </row>
    <row r="1385" spans="1:5" x14ac:dyDescent="0.2">
      <c r="A1385">
        <v>1419</v>
      </c>
      <c r="B1385" t="s">
        <v>1895</v>
      </c>
      <c r="C1385" t="s">
        <v>77</v>
      </c>
      <c r="D1385" t="s">
        <v>77</v>
      </c>
      <c r="E1385" t="s">
        <v>77</v>
      </c>
    </row>
    <row r="1386" spans="1:5" x14ac:dyDescent="0.2">
      <c r="A1386">
        <v>1420</v>
      </c>
      <c r="B1386" t="s">
        <v>1896</v>
      </c>
      <c r="C1386" t="s">
        <v>77</v>
      </c>
      <c r="D1386" t="s">
        <v>77</v>
      </c>
      <c r="E1386" t="s">
        <v>77</v>
      </c>
    </row>
    <row r="1387" spans="1:5" x14ac:dyDescent="0.2">
      <c r="A1387">
        <v>1421</v>
      </c>
      <c r="B1387" t="s">
        <v>2680</v>
      </c>
      <c r="C1387" t="s">
        <v>77</v>
      </c>
      <c r="D1387" t="s">
        <v>77</v>
      </c>
      <c r="E1387" t="s">
        <v>77</v>
      </c>
    </row>
    <row r="1388" spans="1:5" x14ac:dyDescent="0.2">
      <c r="A1388">
        <v>1422</v>
      </c>
      <c r="B1388" t="s">
        <v>2681</v>
      </c>
      <c r="C1388" t="s">
        <v>77</v>
      </c>
      <c r="D1388" t="s">
        <v>77</v>
      </c>
      <c r="E1388" t="s">
        <v>77</v>
      </c>
    </row>
    <row r="1389" spans="1:5" x14ac:dyDescent="0.2">
      <c r="A1389">
        <v>1423</v>
      </c>
      <c r="B1389" t="s">
        <v>223</v>
      </c>
      <c r="C1389" t="s">
        <v>78</v>
      </c>
      <c r="D1389" t="s">
        <v>79</v>
      </c>
      <c r="E1389" t="s">
        <v>77</v>
      </c>
    </row>
    <row r="1390" spans="1:5" x14ac:dyDescent="0.2">
      <c r="A1390">
        <v>1424</v>
      </c>
      <c r="B1390" t="s">
        <v>2682</v>
      </c>
      <c r="C1390" t="s">
        <v>77</v>
      </c>
      <c r="D1390" t="s">
        <v>77</v>
      </c>
      <c r="E1390" t="s">
        <v>77</v>
      </c>
    </row>
    <row r="1391" spans="1:5" x14ac:dyDescent="0.2">
      <c r="A1391">
        <v>1425</v>
      </c>
      <c r="B1391" t="s">
        <v>767</v>
      </c>
      <c r="C1391" t="s">
        <v>762</v>
      </c>
      <c r="D1391" t="s">
        <v>763</v>
      </c>
      <c r="E1391" t="s">
        <v>77</v>
      </c>
    </row>
    <row r="1392" spans="1:5" x14ac:dyDescent="0.2">
      <c r="A1392">
        <v>1426</v>
      </c>
      <c r="B1392" t="s">
        <v>768</v>
      </c>
      <c r="C1392" t="s">
        <v>762</v>
      </c>
      <c r="D1392" t="s">
        <v>763</v>
      </c>
      <c r="E1392" t="s">
        <v>77</v>
      </c>
    </row>
    <row r="1393" spans="1:5" x14ac:dyDescent="0.2">
      <c r="A1393">
        <v>1427</v>
      </c>
      <c r="B1393" t="s">
        <v>769</v>
      </c>
      <c r="C1393" t="s">
        <v>762</v>
      </c>
      <c r="D1393" t="s">
        <v>763</v>
      </c>
      <c r="E1393" t="s">
        <v>77</v>
      </c>
    </row>
    <row r="1394" spans="1:5" x14ac:dyDescent="0.2">
      <c r="A1394">
        <v>1428</v>
      </c>
      <c r="B1394" t="s">
        <v>606</v>
      </c>
      <c r="C1394" t="s">
        <v>550</v>
      </c>
      <c r="D1394" t="s">
        <v>551</v>
      </c>
      <c r="E1394" t="s">
        <v>77</v>
      </c>
    </row>
    <row r="1395" spans="1:5" x14ac:dyDescent="0.2">
      <c r="A1395">
        <v>1429</v>
      </c>
      <c r="B1395" t="s">
        <v>1207</v>
      </c>
      <c r="C1395" t="s">
        <v>77</v>
      </c>
      <c r="D1395" t="s">
        <v>77</v>
      </c>
      <c r="E1395" t="s">
        <v>77</v>
      </c>
    </row>
    <row r="1396" spans="1:5" x14ac:dyDescent="0.2">
      <c r="A1396">
        <v>1430</v>
      </c>
      <c r="B1396" t="s">
        <v>1897</v>
      </c>
      <c r="C1396" t="s">
        <v>77</v>
      </c>
      <c r="D1396" t="s">
        <v>77</v>
      </c>
      <c r="E1396" t="s">
        <v>77</v>
      </c>
    </row>
    <row r="1397" spans="1:5" x14ac:dyDescent="0.2">
      <c r="A1397">
        <v>1431</v>
      </c>
      <c r="B1397" t="s">
        <v>1898</v>
      </c>
      <c r="C1397" t="s">
        <v>77</v>
      </c>
      <c r="D1397" t="s">
        <v>77</v>
      </c>
      <c r="E1397" t="s">
        <v>77</v>
      </c>
    </row>
    <row r="1398" spans="1:5" x14ac:dyDescent="0.2">
      <c r="A1398">
        <v>1432</v>
      </c>
      <c r="B1398" t="s">
        <v>2683</v>
      </c>
      <c r="C1398" t="s">
        <v>778</v>
      </c>
      <c r="D1398" t="s">
        <v>779</v>
      </c>
      <c r="E1398" t="s">
        <v>77</v>
      </c>
    </row>
    <row r="1399" spans="1:5" x14ac:dyDescent="0.2">
      <c r="A1399">
        <v>1433</v>
      </c>
      <c r="B1399" t="s">
        <v>2684</v>
      </c>
      <c r="C1399" t="s">
        <v>778</v>
      </c>
      <c r="D1399" t="s">
        <v>779</v>
      </c>
      <c r="E1399" t="s">
        <v>77</v>
      </c>
    </row>
    <row r="1400" spans="1:5" x14ac:dyDescent="0.2">
      <c r="A1400">
        <v>1434</v>
      </c>
      <c r="B1400" t="s">
        <v>2685</v>
      </c>
      <c r="C1400" t="s">
        <v>778</v>
      </c>
      <c r="D1400" t="s">
        <v>779</v>
      </c>
      <c r="E1400" t="s">
        <v>77</v>
      </c>
    </row>
    <row r="1401" spans="1:5" x14ac:dyDescent="0.2">
      <c r="A1401">
        <v>1435</v>
      </c>
      <c r="B1401" t="s">
        <v>2686</v>
      </c>
      <c r="C1401" t="s">
        <v>778</v>
      </c>
      <c r="D1401" t="s">
        <v>779</v>
      </c>
      <c r="E1401" t="s">
        <v>77</v>
      </c>
    </row>
    <row r="1402" spans="1:5" x14ac:dyDescent="0.2">
      <c r="A1402">
        <v>1436</v>
      </c>
      <c r="B1402" t="s">
        <v>2687</v>
      </c>
      <c r="C1402" t="s">
        <v>778</v>
      </c>
      <c r="D1402" t="s">
        <v>779</v>
      </c>
      <c r="E1402" t="s">
        <v>77</v>
      </c>
    </row>
    <row r="1403" spans="1:5" x14ac:dyDescent="0.2">
      <c r="A1403">
        <v>1437</v>
      </c>
      <c r="B1403" t="s">
        <v>2688</v>
      </c>
      <c r="C1403" t="s">
        <v>778</v>
      </c>
      <c r="D1403" t="s">
        <v>779</v>
      </c>
      <c r="E1403" t="s">
        <v>77</v>
      </c>
    </row>
    <row r="1404" spans="1:5" x14ac:dyDescent="0.2">
      <c r="A1404">
        <v>1438</v>
      </c>
      <c r="B1404" t="s">
        <v>2689</v>
      </c>
      <c r="C1404" t="s">
        <v>778</v>
      </c>
      <c r="D1404" t="s">
        <v>779</v>
      </c>
      <c r="E1404" t="s">
        <v>77</v>
      </c>
    </row>
    <row r="1405" spans="1:5" x14ac:dyDescent="0.2">
      <c r="A1405">
        <v>1439</v>
      </c>
      <c r="B1405" t="s">
        <v>2690</v>
      </c>
      <c r="C1405" t="s">
        <v>778</v>
      </c>
      <c r="D1405" t="s">
        <v>779</v>
      </c>
      <c r="E1405" t="s">
        <v>77</v>
      </c>
    </row>
    <row r="1406" spans="1:5" x14ac:dyDescent="0.2">
      <c r="A1406">
        <v>1440</v>
      </c>
      <c r="B1406" t="s">
        <v>2691</v>
      </c>
      <c r="C1406" t="s">
        <v>778</v>
      </c>
      <c r="D1406" t="s">
        <v>779</v>
      </c>
      <c r="E1406" t="s">
        <v>77</v>
      </c>
    </row>
    <row r="1407" spans="1:5" x14ac:dyDescent="0.2">
      <c r="A1407">
        <v>1441</v>
      </c>
      <c r="B1407" t="s">
        <v>2692</v>
      </c>
      <c r="C1407" t="s">
        <v>778</v>
      </c>
      <c r="D1407" t="s">
        <v>779</v>
      </c>
      <c r="E1407" t="s">
        <v>77</v>
      </c>
    </row>
    <row r="1408" spans="1:5" x14ac:dyDescent="0.2">
      <c r="A1408">
        <v>1442</v>
      </c>
      <c r="B1408" t="s">
        <v>2693</v>
      </c>
      <c r="C1408" t="s">
        <v>778</v>
      </c>
      <c r="D1408" t="s">
        <v>779</v>
      </c>
      <c r="E1408" t="s">
        <v>77</v>
      </c>
    </row>
    <row r="1409" spans="1:5" x14ac:dyDescent="0.2">
      <c r="A1409">
        <v>1443</v>
      </c>
      <c r="B1409" t="s">
        <v>2078</v>
      </c>
      <c r="C1409" t="s">
        <v>778</v>
      </c>
      <c r="D1409" t="s">
        <v>779</v>
      </c>
      <c r="E1409" t="s">
        <v>77</v>
      </c>
    </row>
    <row r="1410" spans="1:5" x14ac:dyDescent="0.2">
      <c r="A1410">
        <v>1444</v>
      </c>
      <c r="B1410" t="s">
        <v>1198</v>
      </c>
      <c r="C1410" t="s">
        <v>77</v>
      </c>
      <c r="D1410" t="s">
        <v>77</v>
      </c>
      <c r="E1410" t="s">
        <v>77</v>
      </c>
    </row>
    <row r="1411" spans="1:5" x14ac:dyDescent="0.2">
      <c r="A1411">
        <v>1445</v>
      </c>
      <c r="B1411" t="s">
        <v>222</v>
      </c>
      <c r="C1411" t="s">
        <v>78</v>
      </c>
      <c r="D1411" t="s">
        <v>79</v>
      </c>
      <c r="E1411" t="s">
        <v>77</v>
      </c>
    </row>
    <row r="1412" spans="1:5" x14ac:dyDescent="0.2">
      <c r="A1412">
        <v>1446</v>
      </c>
      <c r="B1412" t="s">
        <v>953</v>
      </c>
      <c r="C1412" t="s">
        <v>933</v>
      </c>
      <c r="D1412" t="s">
        <v>934</v>
      </c>
      <c r="E1412" t="s">
        <v>77</v>
      </c>
    </row>
    <row r="1413" spans="1:5" x14ac:dyDescent="0.2">
      <c r="A1413">
        <v>1447</v>
      </c>
      <c r="B1413" t="s">
        <v>954</v>
      </c>
      <c r="C1413" t="s">
        <v>933</v>
      </c>
      <c r="D1413" t="s">
        <v>934</v>
      </c>
      <c r="E1413" t="s">
        <v>77</v>
      </c>
    </row>
    <row r="1414" spans="1:5" x14ac:dyDescent="0.2">
      <c r="A1414">
        <v>1448</v>
      </c>
      <c r="B1414" t="s">
        <v>182</v>
      </c>
      <c r="C1414" t="s">
        <v>78</v>
      </c>
      <c r="D1414" t="s">
        <v>79</v>
      </c>
      <c r="E1414" t="s">
        <v>77</v>
      </c>
    </row>
    <row r="1415" spans="1:5" x14ac:dyDescent="0.2">
      <c r="A1415">
        <v>1449</v>
      </c>
      <c r="B1415" t="s">
        <v>1899</v>
      </c>
      <c r="C1415" t="s">
        <v>77</v>
      </c>
      <c r="D1415" t="s">
        <v>77</v>
      </c>
      <c r="E1415" t="s">
        <v>77</v>
      </c>
    </row>
    <row r="1416" spans="1:5" x14ac:dyDescent="0.2">
      <c r="A1416">
        <v>1450</v>
      </c>
      <c r="B1416" t="s">
        <v>558</v>
      </c>
      <c r="C1416" t="s">
        <v>550</v>
      </c>
      <c r="D1416" t="s">
        <v>551</v>
      </c>
      <c r="E1416" t="s">
        <v>77</v>
      </c>
    </row>
    <row r="1417" spans="1:5" x14ac:dyDescent="0.2">
      <c r="A1417">
        <v>1451</v>
      </c>
      <c r="B1417" t="s">
        <v>559</v>
      </c>
      <c r="C1417" t="s">
        <v>550</v>
      </c>
      <c r="D1417" t="s">
        <v>551</v>
      </c>
      <c r="E1417" t="s">
        <v>77</v>
      </c>
    </row>
    <row r="1418" spans="1:5" x14ac:dyDescent="0.2">
      <c r="A1418">
        <v>1452</v>
      </c>
      <c r="B1418" t="s">
        <v>560</v>
      </c>
      <c r="C1418" t="s">
        <v>550</v>
      </c>
      <c r="D1418" t="s">
        <v>551</v>
      </c>
      <c r="E1418" t="s">
        <v>77</v>
      </c>
    </row>
    <row r="1419" spans="1:5" x14ac:dyDescent="0.2">
      <c r="A1419">
        <v>1453</v>
      </c>
      <c r="B1419" t="s">
        <v>1176</v>
      </c>
      <c r="C1419" t="s">
        <v>77</v>
      </c>
      <c r="D1419" t="s">
        <v>77</v>
      </c>
      <c r="E1419" t="s">
        <v>77</v>
      </c>
    </row>
    <row r="1420" spans="1:5" x14ac:dyDescent="0.2">
      <c r="A1420">
        <v>1454</v>
      </c>
      <c r="B1420" t="s">
        <v>2694</v>
      </c>
      <c r="C1420" t="s">
        <v>77</v>
      </c>
      <c r="D1420" t="s">
        <v>77</v>
      </c>
      <c r="E1420" t="s">
        <v>77</v>
      </c>
    </row>
    <row r="1421" spans="1:5" x14ac:dyDescent="0.2">
      <c r="A1421">
        <v>1455</v>
      </c>
      <c r="B1421" t="s">
        <v>1181</v>
      </c>
      <c r="C1421" t="s">
        <v>77</v>
      </c>
      <c r="D1421" t="s">
        <v>77</v>
      </c>
      <c r="E1421" t="s">
        <v>77</v>
      </c>
    </row>
    <row r="1422" spans="1:5" x14ac:dyDescent="0.2">
      <c r="A1422">
        <v>1456</v>
      </c>
      <c r="B1422" t="s">
        <v>1768</v>
      </c>
      <c r="C1422" t="s">
        <v>77</v>
      </c>
      <c r="D1422" t="s">
        <v>77</v>
      </c>
      <c r="E1422" t="s">
        <v>77</v>
      </c>
    </row>
    <row r="1423" spans="1:5" x14ac:dyDescent="0.2">
      <c r="A1423">
        <v>1457</v>
      </c>
      <c r="B1423" t="s">
        <v>1873</v>
      </c>
      <c r="C1423" t="s">
        <v>77</v>
      </c>
      <c r="D1423" t="s">
        <v>77</v>
      </c>
      <c r="E1423" t="s">
        <v>77</v>
      </c>
    </row>
    <row r="1424" spans="1:5" x14ac:dyDescent="0.2">
      <c r="A1424">
        <v>1458</v>
      </c>
      <c r="B1424" t="s">
        <v>1874</v>
      </c>
      <c r="C1424" t="s">
        <v>77</v>
      </c>
      <c r="D1424" t="s">
        <v>77</v>
      </c>
      <c r="E1424" t="s">
        <v>77</v>
      </c>
    </row>
    <row r="1425" spans="1:5" x14ac:dyDescent="0.2">
      <c r="A1425">
        <v>1459</v>
      </c>
      <c r="B1425" t="s">
        <v>1875</v>
      </c>
      <c r="C1425" t="s">
        <v>77</v>
      </c>
      <c r="D1425" t="s">
        <v>77</v>
      </c>
      <c r="E1425" t="s">
        <v>77</v>
      </c>
    </row>
    <row r="1426" spans="1:5" x14ac:dyDescent="0.2">
      <c r="A1426">
        <v>1460</v>
      </c>
      <c r="B1426" t="s">
        <v>1876</v>
      </c>
      <c r="C1426" t="s">
        <v>77</v>
      </c>
      <c r="D1426" t="s">
        <v>77</v>
      </c>
      <c r="E1426" t="s">
        <v>77</v>
      </c>
    </row>
    <row r="1427" spans="1:5" x14ac:dyDescent="0.2">
      <c r="A1427">
        <v>1461</v>
      </c>
      <c r="B1427" t="s">
        <v>1877</v>
      </c>
      <c r="C1427" t="s">
        <v>77</v>
      </c>
      <c r="D1427" t="s">
        <v>77</v>
      </c>
      <c r="E1427" t="s">
        <v>77</v>
      </c>
    </row>
    <row r="1428" spans="1:5" x14ac:dyDescent="0.2">
      <c r="A1428">
        <v>1462</v>
      </c>
      <c r="B1428" t="s">
        <v>1878</v>
      </c>
      <c r="C1428" t="s">
        <v>77</v>
      </c>
      <c r="D1428" t="s">
        <v>77</v>
      </c>
      <c r="E1428" t="s">
        <v>77</v>
      </c>
    </row>
    <row r="1429" spans="1:5" x14ac:dyDescent="0.2">
      <c r="A1429">
        <v>1463</v>
      </c>
      <c r="B1429" t="s">
        <v>1879</v>
      </c>
      <c r="C1429" t="s">
        <v>77</v>
      </c>
      <c r="D1429" t="s">
        <v>77</v>
      </c>
      <c r="E1429" t="s">
        <v>77</v>
      </c>
    </row>
    <row r="1430" spans="1:5" x14ac:dyDescent="0.2">
      <c r="A1430">
        <v>1464</v>
      </c>
      <c r="B1430" t="s">
        <v>2133</v>
      </c>
      <c r="C1430" t="s">
        <v>77</v>
      </c>
      <c r="D1430" t="s">
        <v>77</v>
      </c>
      <c r="E1430" t="s">
        <v>77</v>
      </c>
    </row>
    <row r="1431" spans="1:5" x14ac:dyDescent="0.2">
      <c r="A1431">
        <v>1465</v>
      </c>
      <c r="B1431" t="s">
        <v>2181</v>
      </c>
      <c r="C1431" t="s">
        <v>77</v>
      </c>
      <c r="D1431" t="s">
        <v>77</v>
      </c>
      <c r="E1431" t="s">
        <v>77</v>
      </c>
    </row>
    <row r="1432" spans="1:5" x14ac:dyDescent="0.2">
      <c r="A1432">
        <v>1466</v>
      </c>
      <c r="B1432" t="s">
        <v>855</v>
      </c>
      <c r="C1432" t="s">
        <v>853</v>
      </c>
      <c r="D1432" t="s">
        <v>854</v>
      </c>
      <c r="E1432" t="s">
        <v>77</v>
      </c>
    </row>
    <row r="1433" spans="1:5" x14ac:dyDescent="0.2">
      <c r="A1433">
        <v>1467</v>
      </c>
      <c r="B1433" t="s">
        <v>2558</v>
      </c>
      <c r="C1433" t="s">
        <v>853</v>
      </c>
      <c r="D1433" t="s">
        <v>854</v>
      </c>
      <c r="E1433" t="s">
        <v>77</v>
      </c>
    </row>
    <row r="1434" spans="1:5" x14ac:dyDescent="0.2">
      <c r="A1434">
        <v>1468</v>
      </c>
      <c r="B1434" t="s">
        <v>2695</v>
      </c>
      <c r="C1434" t="s">
        <v>77</v>
      </c>
      <c r="D1434" t="s">
        <v>77</v>
      </c>
      <c r="E1434" t="s">
        <v>77</v>
      </c>
    </row>
    <row r="1435" spans="1:5" x14ac:dyDescent="0.2">
      <c r="A1435">
        <v>1469</v>
      </c>
      <c r="B1435" t="s">
        <v>2287</v>
      </c>
      <c r="C1435" t="s">
        <v>77</v>
      </c>
      <c r="D1435" t="s">
        <v>77</v>
      </c>
      <c r="E1435" t="s">
        <v>77</v>
      </c>
    </row>
    <row r="1436" spans="1:5" x14ac:dyDescent="0.2">
      <c r="A1436">
        <v>1470</v>
      </c>
      <c r="B1436" t="s">
        <v>1855</v>
      </c>
      <c r="C1436" t="s">
        <v>77</v>
      </c>
      <c r="D1436" t="s">
        <v>77</v>
      </c>
      <c r="E1436" t="s">
        <v>77</v>
      </c>
    </row>
    <row r="1437" spans="1:5" x14ac:dyDescent="0.2">
      <c r="A1437">
        <v>1471</v>
      </c>
      <c r="B1437" t="s">
        <v>608</v>
      </c>
      <c r="C1437" t="s">
        <v>550</v>
      </c>
      <c r="D1437" t="s">
        <v>551</v>
      </c>
      <c r="E1437" t="s">
        <v>77</v>
      </c>
    </row>
    <row r="1438" spans="1:5" x14ac:dyDescent="0.2">
      <c r="A1438">
        <v>1472</v>
      </c>
      <c r="B1438" t="s">
        <v>1856</v>
      </c>
      <c r="C1438" t="s">
        <v>77</v>
      </c>
      <c r="D1438" t="s">
        <v>77</v>
      </c>
      <c r="E1438" t="s">
        <v>77</v>
      </c>
    </row>
    <row r="1439" spans="1:5" x14ac:dyDescent="0.2">
      <c r="A1439">
        <v>1473</v>
      </c>
      <c r="B1439" t="s">
        <v>1857</v>
      </c>
      <c r="C1439" t="s">
        <v>77</v>
      </c>
      <c r="D1439" t="s">
        <v>77</v>
      </c>
      <c r="E1439" t="s">
        <v>77</v>
      </c>
    </row>
    <row r="1440" spans="1:5" x14ac:dyDescent="0.2">
      <c r="A1440">
        <v>1474</v>
      </c>
      <c r="B1440" t="s">
        <v>1858</v>
      </c>
      <c r="C1440" t="s">
        <v>77</v>
      </c>
      <c r="D1440" t="s">
        <v>77</v>
      </c>
      <c r="E1440" t="s">
        <v>77</v>
      </c>
    </row>
    <row r="1441" spans="1:5" x14ac:dyDescent="0.2">
      <c r="A1441">
        <v>1475</v>
      </c>
      <c r="B1441" t="s">
        <v>1859</v>
      </c>
      <c r="C1441" t="s">
        <v>77</v>
      </c>
      <c r="D1441" t="s">
        <v>77</v>
      </c>
      <c r="E1441" t="s">
        <v>77</v>
      </c>
    </row>
    <row r="1442" spans="1:5" x14ac:dyDescent="0.2">
      <c r="A1442">
        <v>1476</v>
      </c>
      <c r="B1442" t="s">
        <v>1860</v>
      </c>
      <c r="C1442" t="s">
        <v>77</v>
      </c>
      <c r="D1442" t="s">
        <v>77</v>
      </c>
      <c r="E1442" t="s">
        <v>77</v>
      </c>
    </row>
    <row r="1443" spans="1:5" x14ac:dyDescent="0.2">
      <c r="A1443">
        <v>1477</v>
      </c>
      <c r="B1443" t="s">
        <v>524</v>
      </c>
      <c r="C1443" t="s">
        <v>519</v>
      </c>
      <c r="D1443" t="s">
        <v>520</v>
      </c>
      <c r="E1443" t="s">
        <v>77</v>
      </c>
    </row>
    <row r="1444" spans="1:5" x14ac:dyDescent="0.2">
      <c r="A1444">
        <v>1478</v>
      </c>
      <c r="B1444" t="s">
        <v>1861</v>
      </c>
      <c r="C1444" t="s">
        <v>77</v>
      </c>
      <c r="D1444" t="s">
        <v>77</v>
      </c>
      <c r="E1444" t="s">
        <v>77</v>
      </c>
    </row>
    <row r="1445" spans="1:5" x14ac:dyDescent="0.2">
      <c r="A1445">
        <v>1479</v>
      </c>
      <c r="B1445" t="s">
        <v>1862</v>
      </c>
      <c r="C1445" t="s">
        <v>77</v>
      </c>
      <c r="D1445" t="s">
        <v>77</v>
      </c>
      <c r="E1445" t="s">
        <v>77</v>
      </c>
    </row>
    <row r="1446" spans="1:5" x14ac:dyDescent="0.2">
      <c r="A1446">
        <v>1480</v>
      </c>
      <c r="B1446" t="s">
        <v>1863</v>
      </c>
      <c r="C1446" t="s">
        <v>77</v>
      </c>
      <c r="D1446" t="s">
        <v>77</v>
      </c>
      <c r="E1446" t="s">
        <v>77</v>
      </c>
    </row>
    <row r="1447" spans="1:5" x14ac:dyDescent="0.2">
      <c r="A1447">
        <v>1481</v>
      </c>
      <c r="B1447" t="s">
        <v>1864</v>
      </c>
      <c r="C1447" t="s">
        <v>77</v>
      </c>
      <c r="D1447" t="s">
        <v>77</v>
      </c>
      <c r="E1447" t="s">
        <v>77</v>
      </c>
    </row>
    <row r="1448" spans="1:5" x14ac:dyDescent="0.2">
      <c r="A1448">
        <v>1482</v>
      </c>
      <c r="B1448" t="s">
        <v>226</v>
      </c>
      <c r="C1448" t="s">
        <v>78</v>
      </c>
      <c r="D1448" t="s">
        <v>79</v>
      </c>
      <c r="E1448" t="s">
        <v>77</v>
      </c>
    </row>
    <row r="1449" spans="1:5" x14ac:dyDescent="0.2">
      <c r="A1449">
        <v>1483</v>
      </c>
      <c r="B1449" t="s">
        <v>227</v>
      </c>
      <c r="C1449" t="s">
        <v>78</v>
      </c>
      <c r="D1449" t="s">
        <v>79</v>
      </c>
      <c r="E1449" t="s">
        <v>77</v>
      </c>
    </row>
    <row r="1450" spans="1:5" x14ac:dyDescent="0.2">
      <c r="A1450">
        <v>1484</v>
      </c>
      <c r="B1450" t="s">
        <v>228</v>
      </c>
      <c r="C1450" t="s">
        <v>78</v>
      </c>
      <c r="D1450" t="s">
        <v>79</v>
      </c>
      <c r="E1450" t="s">
        <v>77</v>
      </c>
    </row>
    <row r="1451" spans="1:5" x14ac:dyDescent="0.2">
      <c r="A1451">
        <v>1485</v>
      </c>
      <c r="B1451" t="s">
        <v>2383</v>
      </c>
      <c r="C1451" t="s">
        <v>78</v>
      </c>
      <c r="D1451" t="s">
        <v>79</v>
      </c>
      <c r="E1451" t="s">
        <v>77</v>
      </c>
    </row>
    <row r="1452" spans="1:5" x14ac:dyDescent="0.2">
      <c r="A1452">
        <v>1486</v>
      </c>
      <c r="B1452" t="s">
        <v>229</v>
      </c>
      <c r="C1452" t="s">
        <v>78</v>
      </c>
      <c r="D1452" t="s">
        <v>79</v>
      </c>
      <c r="E1452" t="s">
        <v>77</v>
      </c>
    </row>
    <row r="1453" spans="1:5" x14ac:dyDescent="0.2">
      <c r="A1453">
        <v>1487</v>
      </c>
      <c r="B1453" t="s">
        <v>230</v>
      </c>
      <c r="C1453" t="s">
        <v>78</v>
      </c>
      <c r="D1453" t="s">
        <v>79</v>
      </c>
      <c r="E1453" t="s">
        <v>77</v>
      </c>
    </row>
    <row r="1454" spans="1:5" x14ac:dyDescent="0.2">
      <c r="A1454">
        <v>1488</v>
      </c>
      <c r="B1454" t="s">
        <v>1865</v>
      </c>
      <c r="C1454" t="s">
        <v>77</v>
      </c>
      <c r="D1454" t="s">
        <v>77</v>
      </c>
      <c r="E1454" t="s">
        <v>77</v>
      </c>
    </row>
    <row r="1455" spans="1:5" x14ac:dyDescent="0.2">
      <c r="A1455">
        <v>1489</v>
      </c>
      <c r="B1455" t="s">
        <v>224</v>
      </c>
      <c r="C1455" t="s">
        <v>78</v>
      </c>
      <c r="D1455" t="s">
        <v>79</v>
      </c>
      <c r="E1455" t="s">
        <v>77</v>
      </c>
    </row>
    <row r="1456" spans="1:5" x14ac:dyDescent="0.2">
      <c r="A1456">
        <v>1490</v>
      </c>
      <c r="B1456" t="s">
        <v>225</v>
      </c>
      <c r="C1456" t="s">
        <v>78</v>
      </c>
      <c r="D1456" t="s">
        <v>79</v>
      </c>
      <c r="E1456" t="s">
        <v>77</v>
      </c>
    </row>
    <row r="1457" spans="1:5" x14ac:dyDescent="0.2">
      <c r="A1457">
        <v>1491</v>
      </c>
      <c r="B1457" t="s">
        <v>2696</v>
      </c>
      <c r="C1457" t="s">
        <v>77</v>
      </c>
      <c r="D1457" t="s">
        <v>77</v>
      </c>
      <c r="E1457" t="s">
        <v>77</v>
      </c>
    </row>
    <row r="1458" spans="1:5" x14ac:dyDescent="0.2">
      <c r="A1458">
        <v>1492</v>
      </c>
      <c r="B1458" t="s">
        <v>1866</v>
      </c>
      <c r="C1458" t="s">
        <v>77</v>
      </c>
      <c r="D1458" t="s">
        <v>77</v>
      </c>
      <c r="E1458" t="s">
        <v>77</v>
      </c>
    </row>
    <row r="1459" spans="1:5" x14ac:dyDescent="0.2">
      <c r="A1459">
        <v>1493</v>
      </c>
      <c r="B1459" t="s">
        <v>746</v>
      </c>
      <c r="C1459" t="s">
        <v>736</v>
      </c>
      <c r="D1459" t="s">
        <v>737</v>
      </c>
      <c r="E1459" t="s">
        <v>77</v>
      </c>
    </row>
    <row r="1460" spans="1:5" x14ac:dyDescent="0.2">
      <c r="A1460">
        <v>1494</v>
      </c>
      <c r="B1460" t="s">
        <v>747</v>
      </c>
      <c r="C1460" t="s">
        <v>736</v>
      </c>
      <c r="D1460" t="s">
        <v>737</v>
      </c>
      <c r="E1460" t="s">
        <v>77</v>
      </c>
    </row>
    <row r="1461" spans="1:5" x14ac:dyDescent="0.2">
      <c r="A1461">
        <v>1495</v>
      </c>
      <c r="B1461" t="s">
        <v>1867</v>
      </c>
      <c r="C1461" t="s">
        <v>77</v>
      </c>
      <c r="D1461" t="s">
        <v>77</v>
      </c>
      <c r="E1461" t="s">
        <v>77</v>
      </c>
    </row>
    <row r="1462" spans="1:5" x14ac:dyDescent="0.2">
      <c r="A1462">
        <v>1496</v>
      </c>
      <c r="B1462" t="s">
        <v>1868</v>
      </c>
      <c r="C1462" t="s">
        <v>77</v>
      </c>
      <c r="D1462" t="s">
        <v>77</v>
      </c>
      <c r="E1462" t="s">
        <v>77</v>
      </c>
    </row>
    <row r="1463" spans="1:5" x14ac:dyDescent="0.2">
      <c r="A1463">
        <v>1497</v>
      </c>
      <c r="B1463" t="s">
        <v>1869</v>
      </c>
      <c r="C1463" t="s">
        <v>77</v>
      </c>
      <c r="D1463" t="s">
        <v>77</v>
      </c>
      <c r="E1463" t="s">
        <v>77</v>
      </c>
    </row>
    <row r="1464" spans="1:5" x14ac:dyDescent="0.2">
      <c r="A1464">
        <v>1498</v>
      </c>
      <c r="B1464" t="s">
        <v>1870</v>
      </c>
      <c r="C1464" t="s">
        <v>77</v>
      </c>
      <c r="D1464" t="s">
        <v>77</v>
      </c>
      <c r="E1464" t="s">
        <v>77</v>
      </c>
    </row>
    <row r="1465" spans="1:5" x14ac:dyDescent="0.2">
      <c r="A1465">
        <v>1499</v>
      </c>
      <c r="B1465" t="s">
        <v>1871</v>
      </c>
      <c r="C1465" t="s">
        <v>77</v>
      </c>
      <c r="D1465" t="s">
        <v>77</v>
      </c>
      <c r="E1465" t="s">
        <v>77</v>
      </c>
    </row>
    <row r="1466" spans="1:5" x14ac:dyDescent="0.2">
      <c r="A1466">
        <v>1500</v>
      </c>
      <c r="B1466" t="s">
        <v>1872</v>
      </c>
      <c r="C1466" t="s">
        <v>77</v>
      </c>
      <c r="D1466" t="s">
        <v>77</v>
      </c>
      <c r="E1466" t="s">
        <v>77</v>
      </c>
    </row>
    <row r="1467" spans="1:5" x14ac:dyDescent="0.2">
      <c r="A1467">
        <v>1501</v>
      </c>
      <c r="B1467" t="s">
        <v>675</v>
      </c>
      <c r="C1467" t="s">
        <v>653</v>
      </c>
      <c r="D1467" t="s">
        <v>654</v>
      </c>
      <c r="E1467" t="s">
        <v>77</v>
      </c>
    </row>
    <row r="1468" spans="1:5" x14ac:dyDescent="0.2">
      <c r="A1468">
        <v>1502</v>
      </c>
      <c r="B1468" t="s">
        <v>1880</v>
      </c>
      <c r="C1468" t="s">
        <v>78</v>
      </c>
      <c r="D1468" t="s">
        <v>79</v>
      </c>
      <c r="E1468" t="s">
        <v>77</v>
      </c>
    </row>
    <row r="1469" spans="1:5" x14ac:dyDescent="0.2">
      <c r="A1469">
        <v>1503</v>
      </c>
      <c r="B1469" t="s">
        <v>1881</v>
      </c>
      <c r="C1469" t="s">
        <v>77</v>
      </c>
      <c r="D1469" t="s">
        <v>77</v>
      </c>
      <c r="E1469" t="s">
        <v>77</v>
      </c>
    </row>
    <row r="1470" spans="1:5" x14ac:dyDescent="0.2">
      <c r="A1470">
        <v>1504</v>
      </c>
      <c r="B1470" t="s">
        <v>766</v>
      </c>
      <c r="C1470" t="s">
        <v>762</v>
      </c>
      <c r="D1470" t="s">
        <v>763</v>
      </c>
      <c r="E1470" t="s">
        <v>77</v>
      </c>
    </row>
    <row r="1471" spans="1:5" x14ac:dyDescent="0.2">
      <c r="A1471">
        <v>1505</v>
      </c>
      <c r="B1471" t="s">
        <v>516</v>
      </c>
      <c r="C1471" t="s">
        <v>77</v>
      </c>
      <c r="D1471" t="s">
        <v>77</v>
      </c>
      <c r="E1471" t="s">
        <v>77</v>
      </c>
    </row>
    <row r="1472" spans="1:5" x14ac:dyDescent="0.2">
      <c r="A1472">
        <v>1506</v>
      </c>
      <c r="B1472" t="s">
        <v>2204</v>
      </c>
      <c r="C1472" t="s">
        <v>77</v>
      </c>
      <c r="D1472" t="s">
        <v>77</v>
      </c>
      <c r="E1472" t="s">
        <v>77</v>
      </c>
    </row>
    <row r="1473" spans="1:5" x14ac:dyDescent="0.2">
      <c r="A1473">
        <v>1507</v>
      </c>
      <c r="B1473" t="s">
        <v>2205</v>
      </c>
      <c r="C1473" t="s">
        <v>77</v>
      </c>
      <c r="D1473" t="s">
        <v>77</v>
      </c>
      <c r="E1473" t="s">
        <v>77</v>
      </c>
    </row>
    <row r="1474" spans="1:5" x14ac:dyDescent="0.2">
      <c r="A1474">
        <v>1508</v>
      </c>
      <c r="B1474" t="s">
        <v>2206</v>
      </c>
      <c r="C1474" t="s">
        <v>77</v>
      </c>
      <c r="D1474" t="s">
        <v>77</v>
      </c>
      <c r="E1474" t="s">
        <v>77</v>
      </c>
    </row>
    <row r="1475" spans="1:5" x14ac:dyDescent="0.2">
      <c r="A1475">
        <v>1509</v>
      </c>
      <c r="B1475" t="s">
        <v>1202</v>
      </c>
      <c r="C1475" t="s">
        <v>77</v>
      </c>
      <c r="D1475" t="s">
        <v>77</v>
      </c>
      <c r="E1475" t="s">
        <v>77</v>
      </c>
    </row>
    <row r="1476" spans="1:5" x14ac:dyDescent="0.2">
      <c r="A1476">
        <v>1510</v>
      </c>
      <c r="B1476" t="s">
        <v>222</v>
      </c>
      <c r="C1476" t="s">
        <v>77</v>
      </c>
      <c r="D1476" t="s">
        <v>77</v>
      </c>
      <c r="E1476" t="s">
        <v>77</v>
      </c>
    </row>
    <row r="1477" spans="1:5" x14ac:dyDescent="0.2">
      <c r="A1477">
        <v>1511</v>
      </c>
      <c r="B1477" t="s">
        <v>2697</v>
      </c>
      <c r="C1477" t="s">
        <v>77</v>
      </c>
      <c r="D1477" t="s">
        <v>77</v>
      </c>
      <c r="E1477" t="s">
        <v>77</v>
      </c>
    </row>
    <row r="1478" spans="1:5" x14ac:dyDescent="0.2">
      <c r="A1478">
        <v>1512</v>
      </c>
      <c r="B1478" t="s">
        <v>2698</v>
      </c>
      <c r="C1478" t="s">
        <v>77</v>
      </c>
      <c r="D1478" t="s">
        <v>77</v>
      </c>
      <c r="E1478" t="s">
        <v>77</v>
      </c>
    </row>
    <row r="1479" spans="1:5" x14ac:dyDescent="0.2">
      <c r="A1479">
        <v>1513</v>
      </c>
      <c r="B1479" t="s">
        <v>182</v>
      </c>
      <c r="C1479" t="s">
        <v>77</v>
      </c>
      <c r="D1479" t="s">
        <v>77</v>
      </c>
      <c r="E1479" t="s">
        <v>77</v>
      </c>
    </row>
    <row r="1480" spans="1:5" x14ac:dyDescent="0.2">
      <c r="A1480">
        <v>1514</v>
      </c>
      <c r="B1480" t="s">
        <v>2699</v>
      </c>
      <c r="C1480" t="s">
        <v>77</v>
      </c>
      <c r="D1480" t="s">
        <v>77</v>
      </c>
      <c r="E1480" t="s">
        <v>77</v>
      </c>
    </row>
    <row r="1481" spans="1:5" x14ac:dyDescent="0.2">
      <c r="A1481">
        <v>1515</v>
      </c>
      <c r="B1481" t="s">
        <v>2079</v>
      </c>
      <c r="C1481" t="s">
        <v>778</v>
      </c>
      <c r="D1481" t="s">
        <v>779</v>
      </c>
      <c r="E1481" t="s">
        <v>77</v>
      </c>
    </row>
    <row r="1482" spans="1:5" x14ac:dyDescent="0.2">
      <c r="A1482">
        <v>1516</v>
      </c>
      <c r="B1482" t="s">
        <v>951</v>
      </c>
      <c r="C1482" t="s">
        <v>933</v>
      </c>
      <c r="D1482" t="s">
        <v>934</v>
      </c>
      <c r="E1482" t="s">
        <v>77</v>
      </c>
    </row>
    <row r="1483" spans="1:5" x14ac:dyDescent="0.2">
      <c r="A1483">
        <v>1517</v>
      </c>
      <c r="B1483" t="s">
        <v>952</v>
      </c>
      <c r="C1483" t="s">
        <v>933</v>
      </c>
      <c r="D1483" t="s">
        <v>934</v>
      </c>
      <c r="E1483" t="s">
        <v>77</v>
      </c>
    </row>
    <row r="1484" spans="1:5" x14ac:dyDescent="0.2">
      <c r="A1484">
        <v>1518</v>
      </c>
      <c r="B1484" t="s">
        <v>1133</v>
      </c>
      <c r="C1484" t="s">
        <v>77</v>
      </c>
      <c r="D1484" t="s">
        <v>77</v>
      </c>
      <c r="E1484" t="s">
        <v>77</v>
      </c>
    </row>
    <row r="1485" spans="1:5" x14ac:dyDescent="0.2">
      <c r="A1485">
        <v>1519</v>
      </c>
      <c r="B1485" t="s">
        <v>183</v>
      </c>
      <c r="C1485" t="s">
        <v>78</v>
      </c>
      <c r="D1485" t="s">
        <v>79</v>
      </c>
      <c r="E1485" t="s">
        <v>77</v>
      </c>
    </row>
    <row r="1486" spans="1:5" x14ac:dyDescent="0.2">
      <c r="A1486">
        <v>1520</v>
      </c>
      <c r="B1486" t="s">
        <v>1900</v>
      </c>
      <c r="C1486" t="s">
        <v>77</v>
      </c>
      <c r="D1486" t="s">
        <v>77</v>
      </c>
      <c r="E1486" t="s">
        <v>77</v>
      </c>
    </row>
    <row r="1487" spans="1:5" x14ac:dyDescent="0.2">
      <c r="A1487">
        <v>1521</v>
      </c>
      <c r="B1487" t="s">
        <v>1901</v>
      </c>
      <c r="C1487" t="s">
        <v>77</v>
      </c>
      <c r="D1487" t="s">
        <v>77</v>
      </c>
      <c r="E1487" t="s">
        <v>77</v>
      </c>
    </row>
    <row r="1488" spans="1:5" x14ac:dyDescent="0.2">
      <c r="A1488">
        <v>1522</v>
      </c>
      <c r="B1488" t="s">
        <v>1902</v>
      </c>
      <c r="C1488" t="s">
        <v>77</v>
      </c>
      <c r="D1488" t="s">
        <v>77</v>
      </c>
      <c r="E1488" t="s">
        <v>77</v>
      </c>
    </row>
    <row r="1489" spans="1:5" x14ac:dyDescent="0.2">
      <c r="A1489">
        <v>1523</v>
      </c>
      <c r="B1489" t="s">
        <v>1231</v>
      </c>
      <c r="C1489" t="s">
        <v>77</v>
      </c>
      <c r="D1489" t="s">
        <v>77</v>
      </c>
      <c r="E1489" t="s">
        <v>77</v>
      </c>
    </row>
    <row r="1490" spans="1:5" x14ac:dyDescent="0.2">
      <c r="A1490">
        <v>1524</v>
      </c>
      <c r="B1490" t="s">
        <v>1903</v>
      </c>
      <c r="C1490" t="s">
        <v>77</v>
      </c>
      <c r="D1490" t="s">
        <v>77</v>
      </c>
      <c r="E1490" t="s">
        <v>77</v>
      </c>
    </row>
    <row r="1491" spans="1:5" x14ac:dyDescent="0.2">
      <c r="A1491">
        <v>1525</v>
      </c>
      <c r="B1491" t="s">
        <v>2288</v>
      </c>
      <c r="C1491" t="s">
        <v>77</v>
      </c>
      <c r="D1491" t="s">
        <v>77</v>
      </c>
      <c r="E1491" t="s">
        <v>77</v>
      </c>
    </row>
    <row r="1492" spans="1:5" x14ac:dyDescent="0.2">
      <c r="A1492">
        <v>1526</v>
      </c>
      <c r="B1492" t="s">
        <v>2289</v>
      </c>
      <c r="C1492" t="s">
        <v>77</v>
      </c>
      <c r="D1492" t="s">
        <v>77</v>
      </c>
      <c r="E1492" t="s">
        <v>77</v>
      </c>
    </row>
    <row r="1493" spans="1:5" x14ac:dyDescent="0.2">
      <c r="A1493">
        <v>1527</v>
      </c>
      <c r="B1493" t="s">
        <v>1904</v>
      </c>
      <c r="C1493" t="s">
        <v>77</v>
      </c>
      <c r="D1493" t="s">
        <v>77</v>
      </c>
      <c r="E1493" t="s">
        <v>77</v>
      </c>
    </row>
    <row r="1494" spans="1:5" x14ac:dyDescent="0.2">
      <c r="A1494">
        <v>1528</v>
      </c>
      <c r="B1494" t="s">
        <v>1905</v>
      </c>
      <c r="C1494" t="s">
        <v>77</v>
      </c>
      <c r="D1494" t="s">
        <v>77</v>
      </c>
      <c r="E1494" t="s">
        <v>77</v>
      </c>
    </row>
    <row r="1495" spans="1:5" x14ac:dyDescent="0.2">
      <c r="A1495">
        <v>1529</v>
      </c>
      <c r="B1495" t="s">
        <v>1906</v>
      </c>
      <c r="C1495" t="s">
        <v>77</v>
      </c>
      <c r="D1495" t="s">
        <v>77</v>
      </c>
      <c r="E1495" t="s">
        <v>77</v>
      </c>
    </row>
    <row r="1496" spans="1:5" x14ac:dyDescent="0.2">
      <c r="A1496">
        <v>1530</v>
      </c>
      <c r="B1496" t="s">
        <v>1907</v>
      </c>
      <c r="C1496" t="s">
        <v>77</v>
      </c>
      <c r="D1496" t="s">
        <v>77</v>
      </c>
      <c r="E1496" t="s">
        <v>77</v>
      </c>
    </row>
    <row r="1497" spans="1:5" x14ac:dyDescent="0.2">
      <c r="A1497">
        <v>1531</v>
      </c>
      <c r="B1497" t="s">
        <v>1908</v>
      </c>
      <c r="C1497" t="s">
        <v>77</v>
      </c>
      <c r="D1497" t="s">
        <v>77</v>
      </c>
      <c r="E1497" t="s">
        <v>77</v>
      </c>
    </row>
    <row r="1498" spans="1:5" x14ac:dyDescent="0.2">
      <c r="A1498">
        <v>1532</v>
      </c>
      <c r="B1498" t="s">
        <v>1909</v>
      </c>
      <c r="C1498" t="s">
        <v>77</v>
      </c>
      <c r="D1498" t="s">
        <v>77</v>
      </c>
      <c r="E1498" t="s">
        <v>77</v>
      </c>
    </row>
    <row r="1499" spans="1:5" x14ac:dyDescent="0.2">
      <c r="A1499">
        <v>1533</v>
      </c>
      <c r="B1499" t="s">
        <v>1491</v>
      </c>
      <c r="C1499" t="s">
        <v>77</v>
      </c>
      <c r="D1499" t="s">
        <v>77</v>
      </c>
      <c r="E1499" t="s">
        <v>77</v>
      </c>
    </row>
    <row r="1500" spans="1:5" x14ac:dyDescent="0.2">
      <c r="A1500">
        <v>1534</v>
      </c>
      <c r="B1500" t="s">
        <v>187</v>
      </c>
      <c r="C1500" t="s">
        <v>78</v>
      </c>
      <c r="D1500" t="s">
        <v>79</v>
      </c>
      <c r="E1500" t="s">
        <v>77</v>
      </c>
    </row>
    <row r="1501" spans="1:5" x14ac:dyDescent="0.2">
      <c r="A1501">
        <v>1535</v>
      </c>
      <c r="B1501" t="s">
        <v>2700</v>
      </c>
      <c r="C1501" t="s">
        <v>778</v>
      </c>
      <c r="D1501" t="s">
        <v>779</v>
      </c>
      <c r="E1501" t="s">
        <v>77</v>
      </c>
    </row>
    <row r="1502" spans="1:5" x14ac:dyDescent="0.2">
      <c r="A1502">
        <v>1536</v>
      </c>
      <c r="B1502" t="s">
        <v>2701</v>
      </c>
      <c r="C1502" t="s">
        <v>778</v>
      </c>
      <c r="D1502" t="s">
        <v>779</v>
      </c>
      <c r="E1502" t="s">
        <v>77</v>
      </c>
    </row>
    <row r="1503" spans="1:5" x14ac:dyDescent="0.2">
      <c r="A1503">
        <v>1537</v>
      </c>
      <c r="B1503" t="s">
        <v>2080</v>
      </c>
      <c r="C1503" t="s">
        <v>78</v>
      </c>
      <c r="D1503" t="s">
        <v>79</v>
      </c>
      <c r="E1503" t="s">
        <v>77</v>
      </c>
    </row>
    <row r="1504" spans="1:5" x14ac:dyDescent="0.2">
      <c r="A1504">
        <v>1538</v>
      </c>
      <c r="B1504" t="s">
        <v>2081</v>
      </c>
      <c r="C1504" t="s">
        <v>77</v>
      </c>
      <c r="D1504" t="s">
        <v>77</v>
      </c>
      <c r="E1504" t="s">
        <v>77</v>
      </c>
    </row>
    <row r="1505" spans="1:5" x14ac:dyDescent="0.2">
      <c r="A1505">
        <v>1539</v>
      </c>
      <c r="B1505" t="s">
        <v>695</v>
      </c>
      <c r="C1505" t="s">
        <v>696</v>
      </c>
      <c r="D1505" t="s">
        <v>697</v>
      </c>
      <c r="E1505" t="s">
        <v>77</v>
      </c>
    </row>
    <row r="1506" spans="1:5" x14ac:dyDescent="0.2">
      <c r="A1506">
        <v>1540</v>
      </c>
      <c r="B1506" t="s">
        <v>1910</v>
      </c>
      <c r="C1506" t="s">
        <v>77</v>
      </c>
      <c r="D1506" t="s">
        <v>77</v>
      </c>
      <c r="E1506" t="s">
        <v>77</v>
      </c>
    </row>
    <row r="1507" spans="1:5" x14ac:dyDescent="0.2">
      <c r="A1507">
        <v>1541</v>
      </c>
      <c r="B1507" t="s">
        <v>1911</v>
      </c>
      <c r="C1507" t="s">
        <v>78</v>
      </c>
      <c r="D1507" t="s">
        <v>79</v>
      </c>
      <c r="E1507" t="s">
        <v>77</v>
      </c>
    </row>
    <row r="1508" spans="1:5" x14ac:dyDescent="0.2">
      <c r="A1508">
        <v>1542</v>
      </c>
      <c r="B1508" t="s">
        <v>949</v>
      </c>
      <c r="C1508" t="s">
        <v>933</v>
      </c>
      <c r="D1508" t="s">
        <v>934</v>
      </c>
      <c r="E1508" t="s">
        <v>77</v>
      </c>
    </row>
    <row r="1509" spans="1:5" x14ac:dyDescent="0.2">
      <c r="A1509">
        <v>1543</v>
      </c>
      <c r="B1509" t="s">
        <v>184</v>
      </c>
      <c r="C1509" t="s">
        <v>78</v>
      </c>
      <c r="D1509" t="s">
        <v>79</v>
      </c>
      <c r="E1509" t="s">
        <v>77</v>
      </c>
    </row>
    <row r="1510" spans="1:5" x14ac:dyDescent="0.2">
      <c r="A1510">
        <v>1544</v>
      </c>
      <c r="B1510" t="s">
        <v>185</v>
      </c>
      <c r="C1510" t="s">
        <v>78</v>
      </c>
      <c r="D1510" t="s">
        <v>79</v>
      </c>
      <c r="E1510" t="s">
        <v>77</v>
      </c>
    </row>
    <row r="1511" spans="1:5" x14ac:dyDescent="0.2">
      <c r="A1511">
        <v>1545</v>
      </c>
      <c r="B1511" t="s">
        <v>186</v>
      </c>
      <c r="C1511" t="s">
        <v>78</v>
      </c>
      <c r="D1511" t="s">
        <v>79</v>
      </c>
      <c r="E1511" t="s">
        <v>77</v>
      </c>
    </row>
    <row r="1512" spans="1:5" x14ac:dyDescent="0.2">
      <c r="A1512">
        <v>1546</v>
      </c>
      <c r="B1512" t="s">
        <v>1137</v>
      </c>
      <c r="C1512" t="s">
        <v>77</v>
      </c>
      <c r="D1512" t="s">
        <v>77</v>
      </c>
      <c r="E1512" t="s">
        <v>77</v>
      </c>
    </row>
    <row r="1513" spans="1:5" x14ac:dyDescent="0.2">
      <c r="A1513">
        <v>1547</v>
      </c>
      <c r="B1513" t="s">
        <v>1138</v>
      </c>
      <c r="C1513" t="s">
        <v>77</v>
      </c>
      <c r="D1513" t="s">
        <v>77</v>
      </c>
      <c r="E1513" t="s">
        <v>77</v>
      </c>
    </row>
    <row r="1514" spans="1:5" x14ac:dyDescent="0.2">
      <c r="A1514">
        <v>1548</v>
      </c>
      <c r="B1514" t="s">
        <v>1518</v>
      </c>
      <c r="C1514" t="s">
        <v>77</v>
      </c>
      <c r="D1514" t="s">
        <v>77</v>
      </c>
      <c r="E1514" t="s">
        <v>77</v>
      </c>
    </row>
    <row r="1515" spans="1:5" x14ac:dyDescent="0.2">
      <c r="A1515">
        <v>1549</v>
      </c>
      <c r="B1515" t="s">
        <v>1519</v>
      </c>
      <c r="C1515" t="s">
        <v>77</v>
      </c>
      <c r="D1515" t="s">
        <v>77</v>
      </c>
      <c r="E1515" t="s">
        <v>77</v>
      </c>
    </row>
    <row r="1516" spans="1:5" x14ac:dyDescent="0.2">
      <c r="A1516">
        <v>1550</v>
      </c>
      <c r="B1516" t="s">
        <v>1520</v>
      </c>
      <c r="C1516" t="s">
        <v>77</v>
      </c>
      <c r="D1516" t="s">
        <v>77</v>
      </c>
      <c r="E1516" t="s">
        <v>77</v>
      </c>
    </row>
    <row r="1517" spans="1:5" x14ac:dyDescent="0.2">
      <c r="A1517">
        <v>1551</v>
      </c>
      <c r="B1517" t="s">
        <v>1521</v>
      </c>
      <c r="C1517" t="s">
        <v>77</v>
      </c>
      <c r="D1517" t="s">
        <v>77</v>
      </c>
      <c r="E1517" t="s">
        <v>77</v>
      </c>
    </row>
    <row r="1518" spans="1:5" x14ac:dyDescent="0.2">
      <c r="A1518">
        <v>1552</v>
      </c>
      <c r="B1518" t="s">
        <v>2707</v>
      </c>
      <c r="C1518" t="s">
        <v>77</v>
      </c>
      <c r="D1518" t="s">
        <v>77</v>
      </c>
      <c r="E1518" t="s">
        <v>77</v>
      </c>
    </row>
    <row r="1519" spans="1:5" x14ac:dyDescent="0.2">
      <c r="A1519">
        <v>1553</v>
      </c>
      <c r="B1519" t="s">
        <v>950</v>
      </c>
      <c r="C1519" t="s">
        <v>933</v>
      </c>
      <c r="D1519" t="s">
        <v>934</v>
      </c>
      <c r="E1519" t="s">
        <v>77</v>
      </c>
    </row>
    <row r="1520" spans="1:5" x14ac:dyDescent="0.2">
      <c r="A1520">
        <v>1554</v>
      </c>
      <c r="B1520" t="s">
        <v>2702</v>
      </c>
      <c r="C1520" t="s">
        <v>77</v>
      </c>
      <c r="D1520" t="s">
        <v>77</v>
      </c>
      <c r="E1520" t="s">
        <v>77</v>
      </c>
    </row>
    <row r="1521" spans="1:5" x14ac:dyDescent="0.2">
      <c r="A1521">
        <v>1555</v>
      </c>
      <c r="B1521" t="s">
        <v>2703</v>
      </c>
      <c r="C1521" t="s">
        <v>77</v>
      </c>
      <c r="D1521" t="s">
        <v>77</v>
      </c>
      <c r="E1521" t="s">
        <v>77</v>
      </c>
    </row>
    <row r="1522" spans="1:5" x14ac:dyDescent="0.2">
      <c r="A1522">
        <v>1556</v>
      </c>
      <c r="B1522" t="s">
        <v>2704</v>
      </c>
      <c r="C1522" t="s">
        <v>77</v>
      </c>
      <c r="D1522" t="s">
        <v>77</v>
      </c>
      <c r="E1522" t="s">
        <v>77</v>
      </c>
    </row>
    <row r="1523" spans="1:5" x14ac:dyDescent="0.2">
      <c r="A1523">
        <v>1557</v>
      </c>
      <c r="B1523" t="s">
        <v>2705</v>
      </c>
      <c r="C1523" t="s">
        <v>77</v>
      </c>
      <c r="D1523" t="s">
        <v>77</v>
      </c>
      <c r="E1523" t="s">
        <v>77</v>
      </c>
    </row>
    <row r="1524" spans="1:5" x14ac:dyDescent="0.2">
      <c r="A1524">
        <v>1558</v>
      </c>
      <c r="B1524" t="s">
        <v>1827</v>
      </c>
      <c r="C1524" t="s">
        <v>77</v>
      </c>
      <c r="D1524" t="s">
        <v>77</v>
      </c>
      <c r="E1524" t="s">
        <v>77</v>
      </c>
    </row>
    <row r="1525" spans="1:5" x14ac:dyDescent="0.2">
      <c r="A1525">
        <v>1559</v>
      </c>
      <c r="B1525" t="s">
        <v>1522</v>
      </c>
      <c r="C1525" t="s">
        <v>77</v>
      </c>
      <c r="D1525" t="s">
        <v>77</v>
      </c>
      <c r="E1525" t="s">
        <v>77</v>
      </c>
    </row>
    <row r="1526" spans="1:5" x14ac:dyDescent="0.2">
      <c r="A1526">
        <v>1560</v>
      </c>
      <c r="B1526" t="s">
        <v>1523</v>
      </c>
      <c r="C1526" t="s">
        <v>77</v>
      </c>
      <c r="D1526" t="s">
        <v>77</v>
      </c>
      <c r="E1526" t="s">
        <v>77</v>
      </c>
    </row>
    <row r="1527" spans="1:5" x14ac:dyDescent="0.2">
      <c r="A1527">
        <v>1561</v>
      </c>
      <c r="B1527" t="s">
        <v>1556</v>
      </c>
      <c r="C1527" t="s">
        <v>77</v>
      </c>
      <c r="D1527" t="s">
        <v>77</v>
      </c>
      <c r="E1527" t="s">
        <v>77</v>
      </c>
    </row>
    <row r="1528" spans="1:5" x14ac:dyDescent="0.2">
      <c r="A1528">
        <v>1562</v>
      </c>
      <c r="B1528" t="s">
        <v>1557</v>
      </c>
      <c r="C1528" t="s">
        <v>77</v>
      </c>
      <c r="D1528" t="s">
        <v>77</v>
      </c>
      <c r="E1528" t="s">
        <v>77</v>
      </c>
    </row>
    <row r="1529" spans="1:5" x14ac:dyDescent="0.2">
      <c r="A1529">
        <v>1563</v>
      </c>
      <c r="B1529" t="s">
        <v>1558</v>
      </c>
      <c r="C1529" t="s">
        <v>77</v>
      </c>
      <c r="D1529" t="s">
        <v>77</v>
      </c>
      <c r="E1529" t="s">
        <v>77</v>
      </c>
    </row>
    <row r="1530" spans="1:5" x14ac:dyDescent="0.2">
      <c r="A1530">
        <v>1564</v>
      </c>
      <c r="B1530" t="s">
        <v>1559</v>
      </c>
      <c r="C1530" t="s">
        <v>77</v>
      </c>
      <c r="D1530" t="s">
        <v>77</v>
      </c>
      <c r="E1530" t="s">
        <v>77</v>
      </c>
    </row>
    <row r="1531" spans="1:5" x14ac:dyDescent="0.2">
      <c r="A1531">
        <v>1565</v>
      </c>
      <c r="B1531" t="s">
        <v>1560</v>
      </c>
      <c r="C1531" t="s">
        <v>77</v>
      </c>
      <c r="D1531" t="s">
        <v>77</v>
      </c>
      <c r="E1531" t="s">
        <v>77</v>
      </c>
    </row>
    <row r="1532" spans="1:5" x14ac:dyDescent="0.2">
      <c r="A1532">
        <v>1566</v>
      </c>
      <c r="B1532" t="s">
        <v>1561</v>
      </c>
      <c r="C1532" t="s">
        <v>77</v>
      </c>
      <c r="D1532" t="s">
        <v>77</v>
      </c>
      <c r="E1532" t="s">
        <v>77</v>
      </c>
    </row>
    <row r="1533" spans="1:5" x14ac:dyDescent="0.2">
      <c r="A1533">
        <v>1567</v>
      </c>
      <c r="B1533" t="s">
        <v>1562</v>
      </c>
      <c r="C1533" t="s">
        <v>77</v>
      </c>
      <c r="D1533" t="s">
        <v>77</v>
      </c>
      <c r="E1533" t="s">
        <v>77</v>
      </c>
    </row>
    <row r="1534" spans="1:5" x14ac:dyDescent="0.2">
      <c r="A1534">
        <v>1568</v>
      </c>
      <c r="B1534" t="s">
        <v>1563</v>
      </c>
      <c r="C1534" t="s">
        <v>77</v>
      </c>
      <c r="D1534" t="s">
        <v>77</v>
      </c>
      <c r="E1534" t="s">
        <v>77</v>
      </c>
    </row>
    <row r="1535" spans="1:5" x14ac:dyDescent="0.2">
      <c r="A1535">
        <v>1569</v>
      </c>
      <c r="B1535" t="s">
        <v>1564</v>
      </c>
      <c r="C1535" t="s">
        <v>77</v>
      </c>
      <c r="D1535" t="s">
        <v>77</v>
      </c>
      <c r="E1535" t="s">
        <v>77</v>
      </c>
    </row>
    <row r="1536" spans="1:5" x14ac:dyDescent="0.2">
      <c r="A1536">
        <v>1570</v>
      </c>
      <c r="B1536" t="s">
        <v>1565</v>
      </c>
      <c r="C1536" t="s">
        <v>77</v>
      </c>
      <c r="D1536" t="s">
        <v>77</v>
      </c>
      <c r="E1536" t="s">
        <v>77</v>
      </c>
    </row>
    <row r="1537" spans="1:5" x14ac:dyDescent="0.2">
      <c r="A1537">
        <v>1571</v>
      </c>
      <c r="B1537" t="s">
        <v>1566</v>
      </c>
      <c r="C1537" t="s">
        <v>77</v>
      </c>
      <c r="D1537" t="s">
        <v>77</v>
      </c>
      <c r="E1537" t="s">
        <v>77</v>
      </c>
    </row>
    <row r="1538" spans="1:5" x14ac:dyDescent="0.2">
      <c r="A1538">
        <v>1572</v>
      </c>
      <c r="B1538" t="s">
        <v>1567</v>
      </c>
      <c r="C1538" t="s">
        <v>77</v>
      </c>
      <c r="D1538" t="s">
        <v>77</v>
      </c>
      <c r="E1538" t="s">
        <v>77</v>
      </c>
    </row>
    <row r="1539" spans="1:5" x14ac:dyDescent="0.2">
      <c r="A1539">
        <v>1573</v>
      </c>
      <c r="B1539" t="s">
        <v>2706</v>
      </c>
      <c r="C1539" t="s">
        <v>77</v>
      </c>
      <c r="D1539" t="s">
        <v>77</v>
      </c>
      <c r="E1539" t="s">
        <v>77</v>
      </c>
    </row>
    <row r="1540" spans="1:5" x14ac:dyDescent="0.2">
      <c r="A1540">
        <v>1574</v>
      </c>
      <c r="B1540" t="s">
        <v>1568</v>
      </c>
      <c r="C1540" t="s">
        <v>77</v>
      </c>
      <c r="D1540" t="s">
        <v>77</v>
      </c>
      <c r="E1540" t="s">
        <v>77</v>
      </c>
    </row>
    <row r="1541" spans="1:5" x14ac:dyDescent="0.2">
      <c r="A1541">
        <v>1575</v>
      </c>
      <c r="B1541" t="s">
        <v>992</v>
      </c>
      <c r="C1541" t="s">
        <v>986</v>
      </c>
      <c r="D1541" t="s">
        <v>869</v>
      </c>
      <c r="E1541" t="s">
        <v>77</v>
      </c>
    </row>
    <row r="1542" spans="1:5" x14ac:dyDescent="0.2">
      <c r="A1542">
        <v>1576</v>
      </c>
      <c r="B1542" t="s">
        <v>1569</v>
      </c>
      <c r="C1542" t="s">
        <v>77</v>
      </c>
      <c r="D1542" t="s">
        <v>77</v>
      </c>
      <c r="E1542" t="s">
        <v>77</v>
      </c>
    </row>
    <row r="1543" spans="1:5" x14ac:dyDescent="0.2">
      <c r="A1543">
        <v>1577</v>
      </c>
      <c r="B1543" t="s">
        <v>1570</v>
      </c>
      <c r="C1543" t="s">
        <v>77</v>
      </c>
      <c r="D1543" t="s">
        <v>77</v>
      </c>
      <c r="E1543" t="s">
        <v>77</v>
      </c>
    </row>
    <row r="1544" spans="1:5" x14ac:dyDescent="0.2">
      <c r="A1544">
        <v>1578</v>
      </c>
      <c r="B1544" t="s">
        <v>1571</v>
      </c>
      <c r="C1544" t="s">
        <v>77</v>
      </c>
      <c r="D1544" t="s">
        <v>77</v>
      </c>
      <c r="E1544" t="s">
        <v>77</v>
      </c>
    </row>
    <row r="1545" spans="1:5" x14ac:dyDescent="0.2">
      <c r="A1545">
        <v>1579</v>
      </c>
      <c r="B1545" t="s">
        <v>1572</v>
      </c>
      <c r="C1545" t="s">
        <v>77</v>
      </c>
      <c r="D1545" t="s">
        <v>77</v>
      </c>
      <c r="E1545" t="s">
        <v>77</v>
      </c>
    </row>
    <row r="1546" spans="1:5" x14ac:dyDescent="0.2">
      <c r="A1546">
        <v>1580</v>
      </c>
      <c r="B1546" t="s">
        <v>1573</v>
      </c>
      <c r="C1546" t="s">
        <v>77</v>
      </c>
      <c r="D1546" t="s">
        <v>77</v>
      </c>
      <c r="E1546" t="s">
        <v>77</v>
      </c>
    </row>
    <row r="1547" spans="1:5" x14ac:dyDescent="0.2">
      <c r="A1547">
        <v>1581</v>
      </c>
      <c r="B1547" t="s">
        <v>1574</v>
      </c>
      <c r="C1547" t="s">
        <v>77</v>
      </c>
      <c r="D1547" t="s">
        <v>77</v>
      </c>
      <c r="E1547" t="s">
        <v>77</v>
      </c>
    </row>
    <row r="1548" spans="1:5" x14ac:dyDescent="0.2">
      <c r="A1548">
        <v>1582</v>
      </c>
      <c r="B1548" t="s">
        <v>1575</v>
      </c>
      <c r="C1548" t="s">
        <v>77</v>
      </c>
      <c r="D1548" t="s">
        <v>77</v>
      </c>
      <c r="E1548" t="s">
        <v>77</v>
      </c>
    </row>
    <row r="1549" spans="1:5" x14ac:dyDescent="0.2">
      <c r="A1549">
        <v>1583</v>
      </c>
      <c r="B1549" t="s">
        <v>1576</v>
      </c>
      <c r="C1549" t="s">
        <v>77</v>
      </c>
      <c r="D1549" t="s">
        <v>77</v>
      </c>
      <c r="E1549" t="s">
        <v>77</v>
      </c>
    </row>
    <row r="1550" spans="1:5" x14ac:dyDescent="0.2">
      <c r="A1550">
        <v>1584</v>
      </c>
      <c r="B1550" t="s">
        <v>1577</v>
      </c>
      <c r="C1550" t="s">
        <v>77</v>
      </c>
      <c r="D1550" t="s">
        <v>77</v>
      </c>
      <c r="E1550" t="s">
        <v>77</v>
      </c>
    </row>
    <row r="1551" spans="1:5" x14ac:dyDescent="0.2">
      <c r="A1551">
        <v>1585</v>
      </c>
      <c r="B1551" t="s">
        <v>1578</v>
      </c>
      <c r="C1551" t="s">
        <v>77</v>
      </c>
      <c r="D1551" t="s">
        <v>77</v>
      </c>
      <c r="E1551" t="s">
        <v>77</v>
      </c>
    </row>
    <row r="1552" spans="1:5" x14ac:dyDescent="0.2">
      <c r="A1552">
        <v>1586</v>
      </c>
      <c r="B1552" t="s">
        <v>1579</v>
      </c>
      <c r="C1552" t="s">
        <v>77</v>
      </c>
      <c r="D1552" t="s">
        <v>77</v>
      </c>
      <c r="E1552" t="s">
        <v>77</v>
      </c>
    </row>
    <row r="1553" spans="1:5" x14ac:dyDescent="0.2">
      <c r="A1553">
        <v>1587</v>
      </c>
      <c r="B1553" t="s">
        <v>1580</v>
      </c>
      <c r="C1553" t="s">
        <v>77</v>
      </c>
      <c r="D1553" t="s">
        <v>77</v>
      </c>
      <c r="E1553" t="s">
        <v>77</v>
      </c>
    </row>
    <row r="1554" spans="1:5" x14ac:dyDescent="0.2">
      <c r="A1554">
        <v>1588</v>
      </c>
      <c r="B1554" t="s">
        <v>1581</v>
      </c>
      <c r="C1554" t="s">
        <v>77</v>
      </c>
      <c r="D1554" t="s">
        <v>77</v>
      </c>
      <c r="E1554" t="s">
        <v>77</v>
      </c>
    </row>
    <row r="1555" spans="1:5" x14ac:dyDescent="0.2">
      <c r="A1555">
        <v>1589</v>
      </c>
      <c r="B1555" t="s">
        <v>1582</v>
      </c>
      <c r="C1555" t="s">
        <v>77</v>
      </c>
      <c r="D1555" t="s">
        <v>77</v>
      </c>
      <c r="E1555" t="s">
        <v>77</v>
      </c>
    </row>
    <row r="1556" spans="1:5" x14ac:dyDescent="0.2">
      <c r="A1556">
        <v>1590</v>
      </c>
      <c r="B1556" t="s">
        <v>1583</v>
      </c>
      <c r="C1556" t="s">
        <v>77</v>
      </c>
      <c r="D1556" t="s">
        <v>77</v>
      </c>
      <c r="E1556" t="s">
        <v>77</v>
      </c>
    </row>
    <row r="1557" spans="1:5" x14ac:dyDescent="0.2">
      <c r="A1557">
        <v>1591</v>
      </c>
      <c r="B1557" t="s">
        <v>1584</v>
      </c>
      <c r="C1557" t="s">
        <v>77</v>
      </c>
      <c r="D1557" t="s">
        <v>77</v>
      </c>
      <c r="E1557" t="s">
        <v>77</v>
      </c>
    </row>
    <row r="1558" spans="1:5" x14ac:dyDescent="0.2">
      <c r="A1558">
        <v>1592</v>
      </c>
      <c r="B1558" t="s">
        <v>828</v>
      </c>
      <c r="C1558" t="s">
        <v>791</v>
      </c>
      <c r="D1558" t="s">
        <v>792</v>
      </c>
      <c r="E1558" t="s">
        <v>77</v>
      </c>
    </row>
    <row r="1559" spans="1:5" x14ac:dyDescent="0.2">
      <c r="A1559">
        <v>1593</v>
      </c>
      <c r="B1559" t="s">
        <v>829</v>
      </c>
      <c r="C1559" t="s">
        <v>791</v>
      </c>
      <c r="D1559" t="s">
        <v>792</v>
      </c>
      <c r="E1559" t="s">
        <v>77</v>
      </c>
    </row>
    <row r="1560" spans="1:5" x14ac:dyDescent="0.2">
      <c r="A1560">
        <v>1594</v>
      </c>
      <c r="B1560" t="s">
        <v>1818</v>
      </c>
      <c r="C1560" t="s">
        <v>77</v>
      </c>
      <c r="D1560" t="s">
        <v>77</v>
      </c>
      <c r="E1560" t="s">
        <v>77</v>
      </c>
    </row>
    <row r="1561" spans="1:5" x14ac:dyDescent="0.2">
      <c r="A1561">
        <v>1595</v>
      </c>
      <c r="B1561" t="s">
        <v>2321</v>
      </c>
      <c r="C1561" t="s">
        <v>77</v>
      </c>
      <c r="D1561" t="s">
        <v>77</v>
      </c>
      <c r="E1561" t="s">
        <v>77</v>
      </c>
    </row>
    <row r="1562" spans="1:5" x14ac:dyDescent="0.2">
      <c r="A1562">
        <v>1596</v>
      </c>
      <c r="B1562" t="s">
        <v>2497</v>
      </c>
      <c r="C1562" t="s">
        <v>701</v>
      </c>
      <c r="D1562" t="s">
        <v>702</v>
      </c>
      <c r="E1562" t="s">
        <v>1256</v>
      </c>
    </row>
    <row r="1563" spans="1:5" x14ac:dyDescent="0.2">
      <c r="A1563">
        <v>1597</v>
      </c>
      <c r="B1563" t="s">
        <v>720</v>
      </c>
      <c r="C1563" t="s">
        <v>701</v>
      </c>
      <c r="D1563" t="s">
        <v>702</v>
      </c>
      <c r="E1563" t="s">
        <v>1257</v>
      </c>
    </row>
    <row r="1564" spans="1:5" x14ac:dyDescent="0.2">
      <c r="A1564">
        <v>1598</v>
      </c>
      <c r="B1564" t="s">
        <v>2498</v>
      </c>
      <c r="C1564" t="s">
        <v>701</v>
      </c>
      <c r="D1564" t="s">
        <v>702</v>
      </c>
      <c r="E1564" t="s">
        <v>1258</v>
      </c>
    </row>
    <row r="1565" spans="1:5" x14ac:dyDescent="0.2">
      <c r="A1565">
        <v>1599</v>
      </c>
      <c r="B1565" t="s">
        <v>721</v>
      </c>
      <c r="C1565" t="s">
        <v>701</v>
      </c>
      <c r="D1565" t="s">
        <v>702</v>
      </c>
      <c r="E1565" t="s">
        <v>1259</v>
      </c>
    </row>
    <row r="1566" spans="1:5" x14ac:dyDescent="0.2">
      <c r="A1566">
        <v>1600</v>
      </c>
      <c r="B1566" t="s">
        <v>2499</v>
      </c>
      <c r="C1566" t="s">
        <v>701</v>
      </c>
      <c r="D1566" t="s">
        <v>702</v>
      </c>
      <c r="E1566" t="s">
        <v>77</v>
      </c>
    </row>
    <row r="1567" spans="1:5" x14ac:dyDescent="0.2">
      <c r="A1567">
        <v>1601</v>
      </c>
      <c r="B1567" t="s">
        <v>722</v>
      </c>
      <c r="C1567" t="s">
        <v>701</v>
      </c>
      <c r="D1567" t="s">
        <v>702</v>
      </c>
      <c r="E1567" t="s">
        <v>77</v>
      </c>
    </row>
    <row r="1568" spans="1:5" x14ac:dyDescent="0.2">
      <c r="A1568">
        <v>1602</v>
      </c>
      <c r="B1568" t="s">
        <v>2500</v>
      </c>
      <c r="C1568" t="s">
        <v>701</v>
      </c>
      <c r="D1568" t="s">
        <v>702</v>
      </c>
      <c r="E1568" t="s">
        <v>77</v>
      </c>
    </row>
    <row r="1569" spans="1:5" x14ac:dyDescent="0.2">
      <c r="A1569">
        <v>1603</v>
      </c>
      <c r="B1569" t="s">
        <v>2501</v>
      </c>
      <c r="C1569" t="s">
        <v>701</v>
      </c>
      <c r="D1569" t="s">
        <v>702</v>
      </c>
      <c r="E1569" t="s">
        <v>1260</v>
      </c>
    </row>
    <row r="1570" spans="1:5" x14ac:dyDescent="0.2">
      <c r="A1570">
        <v>1604</v>
      </c>
      <c r="B1570" t="s">
        <v>2502</v>
      </c>
      <c r="C1570" t="s">
        <v>701</v>
      </c>
      <c r="D1570" t="s">
        <v>702</v>
      </c>
      <c r="E1570" t="s">
        <v>1261</v>
      </c>
    </row>
    <row r="1571" spans="1:5" x14ac:dyDescent="0.2">
      <c r="A1571">
        <v>1605</v>
      </c>
      <c r="B1571" t="s">
        <v>2503</v>
      </c>
      <c r="C1571" t="s">
        <v>701</v>
      </c>
      <c r="D1571" t="s">
        <v>702</v>
      </c>
      <c r="E1571" t="s">
        <v>1262</v>
      </c>
    </row>
    <row r="1572" spans="1:5" x14ac:dyDescent="0.2">
      <c r="A1572">
        <v>1606</v>
      </c>
      <c r="B1572" t="s">
        <v>2504</v>
      </c>
      <c r="C1572" t="s">
        <v>701</v>
      </c>
      <c r="D1572" t="s">
        <v>702</v>
      </c>
      <c r="E1572" t="s">
        <v>1263</v>
      </c>
    </row>
    <row r="1573" spans="1:5" x14ac:dyDescent="0.2">
      <c r="A1573">
        <v>1607</v>
      </c>
      <c r="B1573" t="s">
        <v>637</v>
      </c>
      <c r="C1573" t="s">
        <v>613</v>
      </c>
      <c r="D1573" t="s">
        <v>614</v>
      </c>
      <c r="E1573" t="s">
        <v>77</v>
      </c>
    </row>
    <row r="1574" spans="1:5" x14ac:dyDescent="0.2">
      <c r="A1574">
        <v>1608</v>
      </c>
      <c r="B1574" t="s">
        <v>2708</v>
      </c>
      <c r="C1574" t="s">
        <v>77</v>
      </c>
      <c r="D1574" t="s">
        <v>77</v>
      </c>
      <c r="E1574" t="s">
        <v>77</v>
      </c>
    </row>
    <row r="1575" spans="1:5" x14ac:dyDescent="0.2">
      <c r="A1575">
        <v>1609</v>
      </c>
      <c r="B1575" t="s">
        <v>2505</v>
      </c>
      <c r="C1575" t="s">
        <v>701</v>
      </c>
      <c r="D1575" t="s">
        <v>702</v>
      </c>
      <c r="E1575" t="s">
        <v>77</v>
      </c>
    </row>
    <row r="1576" spans="1:5" x14ac:dyDescent="0.2">
      <c r="A1576">
        <v>1610</v>
      </c>
      <c r="B1576" t="s">
        <v>2506</v>
      </c>
      <c r="C1576" t="s">
        <v>701</v>
      </c>
      <c r="D1576" t="s">
        <v>702</v>
      </c>
      <c r="E1576" t="s">
        <v>1264</v>
      </c>
    </row>
    <row r="1577" spans="1:5" x14ac:dyDescent="0.2">
      <c r="A1577">
        <v>1611</v>
      </c>
      <c r="B1577" t="s">
        <v>2507</v>
      </c>
      <c r="C1577" t="s">
        <v>701</v>
      </c>
      <c r="D1577" t="s">
        <v>702</v>
      </c>
      <c r="E1577" t="s">
        <v>1265</v>
      </c>
    </row>
    <row r="1578" spans="1:5" x14ac:dyDescent="0.2">
      <c r="A1578">
        <v>1612</v>
      </c>
      <c r="B1578" t="s">
        <v>2508</v>
      </c>
      <c r="C1578" t="s">
        <v>701</v>
      </c>
      <c r="D1578" t="s">
        <v>702</v>
      </c>
      <c r="E1578" t="s">
        <v>77</v>
      </c>
    </row>
    <row r="1579" spans="1:5" x14ac:dyDescent="0.2">
      <c r="A1579">
        <v>1613</v>
      </c>
      <c r="B1579" t="s">
        <v>2509</v>
      </c>
      <c r="C1579" t="s">
        <v>701</v>
      </c>
      <c r="D1579" t="s">
        <v>702</v>
      </c>
      <c r="E1579" t="s">
        <v>1266</v>
      </c>
    </row>
    <row r="1580" spans="1:5" x14ac:dyDescent="0.2">
      <c r="A1580">
        <v>1614</v>
      </c>
      <c r="B1580" t="s">
        <v>2510</v>
      </c>
      <c r="C1580" t="s">
        <v>701</v>
      </c>
      <c r="D1580" t="s">
        <v>702</v>
      </c>
      <c r="E1580" t="s">
        <v>1267</v>
      </c>
    </row>
    <row r="1581" spans="1:5" x14ac:dyDescent="0.2">
      <c r="A1581">
        <v>1615</v>
      </c>
      <c r="B1581" t="s">
        <v>2511</v>
      </c>
      <c r="C1581" t="s">
        <v>701</v>
      </c>
      <c r="D1581" t="s">
        <v>702</v>
      </c>
      <c r="E1581" t="s">
        <v>1268</v>
      </c>
    </row>
    <row r="1582" spans="1:5" x14ac:dyDescent="0.2">
      <c r="A1582">
        <v>1616</v>
      </c>
      <c r="B1582" t="s">
        <v>2512</v>
      </c>
      <c r="C1582" t="s">
        <v>701</v>
      </c>
      <c r="D1582" t="s">
        <v>702</v>
      </c>
      <c r="E1582" t="s">
        <v>1269</v>
      </c>
    </row>
    <row r="1583" spans="1:5" x14ac:dyDescent="0.2">
      <c r="A1583">
        <v>1617</v>
      </c>
      <c r="B1583" t="s">
        <v>557</v>
      </c>
      <c r="C1583" t="s">
        <v>550</v>
      </c>
      <c r="D1583" t="s">
        <v>551</v>
      </c>
      <c r="E1583" t="s">
        <v>77</v>
      </c>
    </row>
    <row r="1584" spans="1:5" x14ac:dyDescent="0.2">
      <c r="A1584">
        <v>1618</v>
      </c>
      <c r="B1584" t="s">
        <v>864</v>
      </c>
      <c r="C1584" t="s">
        <v>853</v>
      </c>
      <c r="D1584" t="s">
        <v>854</v>
      </c>
      <c r="E1584" t="s">
        <v>77</v>
      </c>
    </row>
    <row r="1585" spans="1:5" x14ac:dyDescent="0.2">
      <c r="A1585">
        <v>1619</v>
      </c>
      <c r="B1585" t="s">
        <v>943</v>
      </c>
      <c r="C1585" t="s">
        <v>933</v>
      </c>
      <c r="D1585" t="s">
        <v>934</v>
      </c>
      <c r="E1585" t="s">
        <v>77</v>
      </c>
    </row>
    <row r="1586" spans="1:5" x14ac:dyDescent="0.2">
      <c r="A1586">
        <v>1620</v>
      </c>
      <c r="B1586" t="s">
        <v>868</v>
      </c>
      <c r="C1586" t="s">
        <v>853</v>
      </c>
      <c r="D1586" t="s">
        <v>854</v>
      </c>
      <c r="E1586" t="s">
        <v>77</v>
      </c>
    </row>
    <row r="1587" spans="1:5" x14ac:dyDescent="0.2">
      <c r="A1587">
        <v>1621</v>
      </c>
      <c r="B1587" t="s">
        <v>2559</v>
      </c>
      <c r="C1587" t="s">
        <v>853</v>
      </c>
      <c r="D1587" t="s">
        <v>854</v>
      </c>
      <c r="E1587" t="s">
        <v>77</v>
      </c>
    </row>
    <row r="1588" spans="1:5" x14ac:dyDescent="0.2">
      <c r="A1588">
        <v>1622</v>
      </c>
      <c r="B1588" t="s">
        <v>2560</v>
      </c>
      <c r="C1588" t="s">
        <v>853</v>
      </c>
      <c r="D1588" t="s">
        <v>854</v>
      </c>
      <c r="E1588" t="s">
        <v>77</v>
      </c>
    </row>
    <row r="1589" spans="1:5" x14ac:dyDescent="0.2">
      <c r="A1589">
        <v>1623</v>
      </c>
      <c r="B1589" t="s">
        <v>2306</v>
      </c>
      <c r="C1589" t="s">
        <v>77</v>
      </c>
      <c r="D1589" t="s">
        <v>77</v>
      </c>
      <c r="E1589" t="s">
        <v>77</v>
      </c>
    </row>
    <row r="1590" spans="1:5" x14ac:dyDescent="0.2">
      <c r="A1590">
        <v>1624</v>
      </c>
      <c r="B1590" t="s">
        <v>1912</v>
      </c>
      <c r="C1590" t="s">
        <v>77</v>
      </c>
      <c r="D1590" t="s">
        <v>77</v>
      </c>
      <c r="E1590" t="s">
        <v>77</v>
      </c>
    </row>
    <row r="1591" spans="1:5" x14ac:dyDescent="0.2">
      <c r="A1591">
        <v>1625</v>
      </c>
      <c r="B1591" t="s">
        <v>1819</v>
      </c>
      <c r="C1591" t="s">
        <v>77</v>
      </c>
      <c r="D1591" t="s">
        <v>77</v>
      </c>
      <c r="E1591" t="s">
        <v>77</v>
      </c>
    </row>
    <row r="1592" spans="1:5" x14ac:dyDescent="0.2">
      <c r="A1592">
        <v>1626</v>
      </c>
      <c r="B1592" t="s">
        <v>2709</v>
      </c>
      <c r="C1592" t="s">
        <v>77</v>
      </c>
      <c r="D1592" t="s">
        <v>77</v>
      </c>
      <c r="E1592" t="s">
        <v>77</v>
      </c>
    </row>
    <row r="1593" spans="1:5" x14ac:dyDescent="0.2">
      <c r="A1593">
        <v>1627</v>
      </c>
      <c r="B1593" t="s">
        <v>1913</v>
      </c>
      <c r="C1593" t="s">
        <v>77</v>
      </c>
      <c r="D1593" t="s">
        <v>77</v>
      </c>
      <c r="E1593" t="s">
        <v>77</v>
      </c>
    </row>
    <row r="1594" spans="1:5" x14ac:dyDescent="0.2">
      <c r="A1594">
        <v>1628</v>
      </c>
      <c r="B1594" t="s">
        <v>1914</v>
      </c>
      <c r="C1594" t="s">
        <v>77</v>
      </c>
      <c r="D1594" t="s">
        <v>77</v>
      </c>
      <c r="E1594" t="s">
        <v>77</v>
      </c>
    </row>
    <row r="1595" spans="1:5" x14ac:dyDescent="0.2">
      <c r="A1595">
        <v>1629</v>
      </c>
      <c r="B1595" t="s">
        <v>2496</v>
      </c>
      <c r="C1595" t="s">
        <v>77</v>
      </c>
      <c r="D1595" t="s">
        <v>77</v>
      </c>
      <c r="E1595" t="s">
        <v>77</v>
      </c>
    </row>
    <row r="1596" spans="1:5" x14ac:dyDescent="0.2">
      <c r="A1596">
        <v>1630</v>
      </c>
      <c r="B1596" t="s">
        <v>1915</v>
      </c>
      <c r="C1596" t="s">
        <v>77</v>
      </c>
      <c r="D1596" t="s">
        <v>77</v>
      </c>
      <c r="E1596" t="s">
        <v>77</v>
      </c>
    </row>
    <row r="1597" spans="1:5" x14ac:dyDescent="0.2">
      <c r="A1597">
        <v>1631</v>
      </c>
      <c r="B1597" t="s">
        <v>2211</v>
      </c>
      <c r="C1597" t="s">
        <v>77</v>
      </c>
      <c r="D1597" t="s">
        <v>77</v>
      </c>
      <c r="E1597" t="s">
        <v>77</v>
      </c>
    </row>
    <row r="1598" spans="1:5" x14ac:dyDescent="0.2">
      <c r="A1598">
        <v>1632</v>
      </c>
      <c r="B1598" t="s">
        <v>2382</v>
      </c>
      <c r="C1598" t="s">
        <v>78</v>
      </c>
      <c r="D1598" t="s">
        <v>79</v>
      </c>
      <c r="E1598" t="s">
        <v>77</v>
      </c>
    </row>
    <row r="1599" spans="1:5" x14ac:dyDescent="0.2">
      <c r="A1599">
        <v>1633</v>
      </c>
      <c r="B1599" t="s">
        <v>181</v>
      </c>
      <c r="C1599" t="s">
        <v>78</v>
      </c>
      <c r="D1599" t="s">
        <v>79</v>
      </c>
      <c r="E1599" t="s">
        <v>77</v>
      </c>
    </row>
    <row r="1600" spans="1:5" x14ac:dyDescent="0.2">
      <c r="A1600">
        <v>1634</v>
      </c>
      <c r="B1600" t="s">
        <v>1916</v>
      </c>
      <c r="C1600" t="s">
        <v>77</v>
      </c>
      <c r="D1600" t="s">
        <v>77</v>
      </c>
      <c r="E1600" t="s">
        <v>77</v>
      </c>
    </row>
    <row r="1601" spans="1:5" x14ac:dyDescent="0.2">
      <c r="A1601">
        <v>1635</v>
      </c>
      <c r="B1601" t="s">
        <v>180</v>
      </c>
      <c r="C1601" t="s">
        <v>78</v>
      </c>
      <c r="D1601" t="s">
        <v>79</v>
      </c>
      <c r="E1601" t="s">
        <v>77</v>
      </c>
    </row>
    <row r="1602" spans="1:5" x14ac:dyDescent="0.2">
      <c r="A1602">
        <v>1636</v>
      </c>
      <c r="B1602" t="s">
        <v>1917</v>
      </c>
      <c r="C1602" t="s">
        <v>77</v>
      </c>
      <c r="D1602" t="s">
        <v>77</v>
      </c>
      <c r="E1602" t="s">
        <v>77</v>
      </c>
    </row>
    <row r="1603" spans="1:5" x14ac:dyDescent="0.2">
      <c r="A1603">
        <v>1637</v>
      </c>
      <c r="B1603" t="s">
        <v>2552</v>
      </c>
      <c r="C1603" t="s">
        <v>791</v>
      </c>
      <c r="D1603" t="s">
        <v>792</v>
      </c>
      <c r="E1603" t="s">
        <v>77</v>
      </c>
    </row>
    <row r="1604" spans="1:5" x14ac:dyDescent="0.2">
      <c r="A1604">
        <v>1638</v>
      </c>
      <c r="B1604" t="s">
        <v>2266</v>
      </c>
      <c r="C1604" t="s">
        <v>77</v>
      </c>
      <c r="D1604" t="s">
        <v>77</v>
      </c>
      <c r="E1604" t="s">
        <v>77</v>
      </c>
    </row>
    <row r="1605" spans="1:5" x14ac:dyDescent="0.2">
      <c r="A1605">
        <v>1639</v>
      </c>
      <c r="B1605" t="s">
        <v>865</v>
      </c>
      <c r="C1605" t="s">
        <v>853</v>
      </c>
      <c r="D1605" t="s">
        <v>854</v>
      </c>
      <c r="E1605" t="s">
        <v>77</v>
      </c>
    </row>
    <row r="1606" spans="1:5" x14ac:dyDescent="0.2">
      <c r="A1606">
        <v>1640</v>
      </c>
      <c r="B1606" t="s">
        <v>863</v>
      </c>
      <c r="C1606" t="s">
        <v>853</v>
      </c>
      <c r="D1606" t="s">
        <v>854</v>
      </c>
      <c r="E1606" t="s">
        <v>77</v>
      </c>
    </row>
    <row r="1607" spans="1:5" x14ac:dyDescent="0.2">
      <c r="A1607">
        <v>1641</v>
      </c>
      <c r="B1607" t="s">
        <v>179</v>
      </c>
      <c r="C1607" t="s">
        <v>78</v>
      </c>
      <c r="D1607" t="s">
        <v>79</v>
      </c>
      <c r="E1607" t="s">
        <v>77</v>
      </c>
    </row>
    <row r="1608" spans="1:5" x14ac:dyDescent="0.2">
      <c r="A1608">
        <v>1642</v>
      </c>
      <c r="B1608" t="s">
        <v>852</v>
      </c>
      <c r="C1608" t="s">
        <v>853</v>
      </c>
      <c r="D1608" t="s">
        <v>854</v>
      </c>
      <c r="E1608" t="s">
        <v>77</v>
      </c>
    </row>
    <row r="1609" spans="1:5" x14ac:dyDescent="0.2">
      <c r="A1609">
        <v>1643</v>
      </c>
      <c r="B1609" t="s">
        <v>1918</v>
      </c>
      <c r="C1609" t="s">
        <v>77</v>
      </c>
      <c r="D1609" t="s">
        <v>77</v>
      </c>
      <c r="E1609" t="s">
        <v>77</v>
      </c>
    </row>
    <row r="1610" spans="1:5" x14ac:dyDescent="0.2">
      <c r="A1610">
        <v>1644</v>
      </c>
      <c r="B1610" t="s">
        <v>1919</v>
      </c>
      <c r="C1610" t="s">
        <v>77</v>
      </c>
      <c r="D1610" t="s">
        <v>77</v>
      </c>
      <c r="E1610" t="s">
        <v>77</v>
      </c>
    </row>
    <row r="1611" spans="1:5" x14ac:dyDescent="0.2">
      <c r="A1611">
        <v>1645</v>
      </c>
      <c r="B1611" t="s">
        <v>188</v>
      </c>
      <c r="C1611" t="s">
        <v>78</v>
      </c>
      <c r="D1611" t="s">
        <v>79</v>
      </c>
      <c r="E1611" t="s">
        <v>77</v>
      </c>
    </row>
    <row r="1612" spans="1:5" x14ac:dyDescent="0.2">
      <c r="A1612">
        <v>1646</v>
      </c>
      <c r="B1612" t="s">
        <v>189</v>
      </c>
      <c r="C1612" t="s">
        <v>78</v>
      </c>
      <c r="D1612" t="s">
        <v>79</v>
      </c>
      <c r="E1612" t="s">
        <v>77</v>
      </c>
    </row>
    <row r="1613" spans="1:5" x14ac:dyDescent="0.2">
      <c r="A1613">
        <v>1647</v>
      </c>
      <c r="B1613" t="s">
        <v>190</v>
      </c>
      <c r="C1613" t="s">
        <v>78</v>
      </c>
      <c r="D1613" t="s">
        <v>79</v>
      </c>
      <c r="E1613" t="s">
        <v>77</v>
      </c>
    </row>
    <row r="1614" spans="1:5" x14ac:dyDescent="0.2">
      <c r="A1614">
        <v>1648</v>
      </c>
      <c r="B1614" t="s">
        <v>191</v>
      </c>
      <c r="C1614" t="s">
        <v>78</v>
      </c>
      <c r="D1614" t="s">
        <v>79</v>
      </c>
      <c r="E1614" t="s">
        <v>77</v>
      </c>
    </row>
    <row r="1615" spans="1:5" x14ac:dyDescent="0.2">
      <c r="A1615">
        <v>1649</v>
      </c>
      <c r="B1615" t="s">
        <v>192</v>
      </c>
      <c r="C1615" t="s">
        <v>78</v>
      </c>
      <c r="D1615" t="s">
        <v>79</v>
      </c>
      <c r="E1615" t="s">
        <v>77</v>
      </c>
    </row>
    <row r="1616" spans="1:5" x14ac:dyDescent="0.2">
      <c r="A1616">
        <v>1650</v>
      </c>
      <c r="B1616" t="s">
        <v>193</v>
      </c>
      <c r="C1616" t="s">
        <v>78</v>
      </c>
      <c r="D1616" t="s">
        <v>79</v>
      </c>
      <c r="E1616" t="s">
        <v>77</v>
      </c>
    </row>
    <row r="1617" spans="1:5" x14ac:dyDescent="0.2">
      <c r="A1617">
        <v>1651</v>
      </c>
      <c r="B1617" t="s">
        <v>194</v>
      </c>
      <c r="C1617" t="s">
        <v>78</v>
      </c>
      <c r="D1617" t="s">
        <v>79</v>
      </c>
      <c r="E1617" t="s">
        <v>77</v>
      </c>
    </row>
    <row r="1618" spans="1:5" x14ac:dyDescent="0.2">
      <c r="A1618">
        <v>1652</v>
      </c>
      <c r="B1618" t="s">
        <v>195</v>
      </c>
      <c r="C1618" t="s">
        <v>78</v>
      </c>
      <c r="D1618" t="s">
        <v>79</v>
      </c>
      <c r="E1618" t="s">
        <v>77</v>
      </c>
    </row>
    <row r="1619" spans="1:5" x14ac:dyDescent="0.2">
      <c r="A1619">
        <v>1653</v>
      </c>
      <c r="B1619" t="s">
        <v>196</v>
      </c>
      <c r="C1619" t="s">
        <v>78</v>
      </c>
      <c r="D1619" t="s">
        <v>79</v>
      </c>
      <c r="E1619" t="s">
        <v>77</v>
      </c>
    </row>
    <row r="1620" spans="1:5" x14ac:dyDescent="0.2">
      <c r="A1620">
        <v>1654</v>
      </c>
      <c r="B1620" t="s">
        <v>197</v>
      </c>
      <c r="C1620" t="s">
        <v>78</v>
      </c>
      <c r="D1620" t="s">
        <v>79</v>
      </c>
      <c r="E1620" t="s">
        <v>77</v>
      </c>
    </row>
    <row r="1621" spans="1:5" x14ac:dyDescent="0.2">
      <c r="A1621">
        <v>1655</v>
      </c>
      <c r="B1621" t="s">
        <v>198</v>
      </c>
      <c r="C1621" t="s">
        <v>78</v>
      </c>
      <c r="D1621" t="s">
        <v>79</v>
      </c>
      <c r="E1621" t="s">
        <v>1920</v>
      </c>
    </row>
    <row r="1622" spans="1:5" x14ac:dyDescent="0.2">
      <c r="A1622">
        <v>1656</v>
      </c>
      <c r="B1622" t="s">
        <v>199</v>
      </c>
      <c r="C1622" t="s">
        <v>78</v>
      </c>
      <c r="D1622" t="s">
        <v>79</v>
      </c>
      <c r="E1622" t="s">
        <v>77</v>
      </c>
    </row>
    <row r="1623" spans="1:5" x14ac:dyDescent="0.2">
      <c r="A1623">
        <v>1657</v>
      </c>
      <c r="B1623" t="s">
        <v>200</v>
      </c>
      <c r="C1623" t="s">
        <v>78</v>
      </c>
      <c r="D1623" t="s">
        <v>79</v>
      </c>
      <c r="E1623" t="s">
        <v>77</v>
      </c>
    </row>
    <row r="1624" spans="1:5" x14ac:dyDescent="0.2">
      <c r="A1624">
        <v>1658</v>
      </c>
      <c r="B1624" t="s">
        <v>201</v>
      </c>
      <c r="C1624" t="s">
        <v>78</v>
      </c>
      <c r="D1624" t="s">
        <v>79</v>
      </c>
      <c r="E1624" t="s">
        <v>77</v>
      </c>
    </row>
    <row r="1625" spans="1:5" x14ac:dyDescent="0.2">
      <c r="A1625">
        <v>1659</v>
      </c>
      <c r="B1625" t="s">
        <v>202</v>
      </c>
      <c r="C1625" t="s">
        <v>78</v>
      </c>
      <c r="D1625" t="s">
        <v>79</v>
      </c>
      <c r="E1625" t="s">
        <v>77</v>
      </c>
    </row>
    <row r="1626" spans="1:5" x14ac:dyDescent="0.2">
      <c r="A1626">
        <v>1660</v>
      </c>
      <c r="B1626" t="s">
        <v>203</v>
      </c>
      <c r="C1626" t="s">
        <v>78</v>
      </c>
      <c r="D1626" t="s">
        <v>79</v>
      </c>
      <c r="E1626" t="s">
        <v>77</v>
      </c>
    </row>
    <row r="1627" spans="1:5" x14ac:dyDescent="0.2">
      <c r="A1627">
        <v>1661</v>
      </c>
      <c r="B1627" t="s">
        <v>204</v>
      </c>
      <c r="C1627" t="s">
        <v>78</v>
      </c>
      <c r="D1627" t="s">
        <v>79</v>
      </c>
      <c r="E1627" t="s">
        <v>77</v>
      </c>
    </row>
    <row r="1628" spans="1:5" x14ac:dyDescent="0.2">
      <c r="A1628">
        <v>1662</v>
      </c>
      <c r="B1628" t="s">
        <v>205</v>
      </c>
      <c r="C1628" t="s">
        <v>78</v>
      </c>
      <c r="D1628" t="s">
        <v>79</v>
      </c>
      <c r="E1628" t="s">
        <v>77</v>
      </c>
    </row>
    <row r="1629" spans="1:5" x14ac:dyDescent="0.2">
      <c r="A1629">
        <v>1663</v>
      </c>
      <c r="B1629" t="s">
        <v>206</v>
      </c>
      <c r="C1629" t="s">
        <v>78</v>
      </c>
      <c r="D1629" t="s">
        <v>79</v>
      </c>
      <c r="E1629" t="s">
        <v>77</v>
      </c>
    </row>
    <row r="1630" spans="1:5" x14ac:dyDescent="0.2">
      <c r="A1630">
        <v>1664</v>
      </c>
      <c r="B1630" t="s">
        <v>207</v>
      </c>
      <c r="C1630" t="s">
        <v>78</v>
      </c>
      <c r="D1630" t="s">
        <v>79</v>
      </c>
      <c r="E1630" t="s">
        <v>77</v>
      </c>
    </row>
    <row r="1631" spans="1:5" x14ac:dyDescent="0.2">
      <c r="A1631">
        <v>1665</v>
      </c>
      <c r="B1631" t="s">
        <v>208</v>
      </c>
      <c r="C1631" t="s">
        <v>78</v>
      </c>
      <c r="D1631" t="s">
        <v>79</v>
      </c>
      <c r="E1631" t="s">
        <v>77</v>
      </c>
    </row>
    <row r="1632" spans="1:5" x14ac:dyDescent="0.2">
      <c r="A1632">
        <v>1666</v>
      </c>
      <c r="B1632" t="s">
        <v>209</v>
      </c>
      <c r="C1632" t="s">
        <v>78</v>
      </c>
      <c r="D1632" t="s">
        <v>79</v>
      </c>
      <c r="E1632" t="s">
        <v>77</v>
      </c>
    </row>
    <row r="1633" spans="1:5" x14ac:dyDescent="0.2">
      <c r="A1633">
        <v>1667</v>
      </c>
      <c r="B1633" t="s">
        <v>210</v>
      </c>
      <c r="C1633" t="s">
        <v>78</v>
      </c>
      <c r="D1633" t="s">
        <v>79</v>
      </c>
      <c r="E1633" t="s">
        <v>77</v>
      </c>
    </row>
    <row r="1634" spans="1:5" x14ac:dyDescent="0.2">
      <c r="A1634">
        <v>1668</v>
      </c>
      <c r="B1634" t="s">
        <v>211</v>
      </c>
      <c r="C1634" t="s">
        <v>78</v>
      </c>
      <c r="D1634" t="s">
        <v>79</v>
      </c>
      <c r="E1634" t="s">
        <v>77</v>
      </c>
    </row>
    <row r="1635" spans="1:5" x14ac:dyDescent="0.2">
      <c r="A1635">
        <v>1669</v>
      </c>
      <c r="B1635" t="s">
        <v>212</v>
      </c>
      <c r="C1635" t="s">
        <v>78</v>
      </c>
      <c r="D1635" t="s">
        <v>79</v>
      </c>
      <c r="E1635" t="s">
        <v>77</v>
      </c>
    </row>
    <row r="1636" spans="1:5" x14ac:dyDescent="0.2">
      <c r="A1636">
        <v>1670</v>
      </c>
      <c r="B1636" t="s">
        <v>213</v>
      </c>
      <c r="C1636" t="s">
        <v>78</v>
      </c>
      <c r="D1636" t="s">
        <v>79</v>
      </c>
      <c r="E1636" t="s">
        <v>77</v>
      </c>
    </row>
    <row r="1637" spans="1:5" x14ac:dyDescent="0.2">
      <c r="A1637">
        <v>1671</v>
      </c>
      <c r="B1637" t="s">
        <v>214</v>
      </c>
      <c r="C1637" t="s">
        <v>78</v>
      </c>
      <c r="D1637" t="s">
        <v>79</v>
      </c>
      <c r="E1637" t="s">
        <v>77</v>
      </c>
    </row>
    <row r="1638" spans="1:5" x14ac:dyDescent="0.2">
      <c r="A1638">
        <v>1672</v>
      </c>
      <c r="B1638" t="s">
        <v>215</v>
      </c>
      <c r="C1638" t="s">
        <v>78</v>
      </c>
      <c r="D1638" t="s">
        <v>79</v>
      </c>
      <c r="E1638" t="s">
        <v>77</v>
      </c>
    </row>
    <row r="1639" spans="1:5" x14ac:dyDescent="0.2">
      <c r="A1639">
        <v>1673</v>
      </c>
      <c r="B1639" t="s">
        <v>216</v>
      </c>
      <c r="C1639" t="s">
        <v>78</v>
      </c>
      <c r="D1639" t="s">
        <v>79</v>
      </c>
      <c r="E1639" t="s">
        <v>77</v>
      </c>
    </row>
    <row r="1640" spans="1:5" x14ac:dyDescent="0.2">
      <c r="A1640">
        <v>1674</v>
      </c>
      <c r="B1640" t="s">
        <v>217</v>
      </c>
      <c r="C1640" t="s">
        <v>78</v>
      </c>
      <c r="D1640" t="s">
        <v>79</v>
      </c>
      <c r="E1640" t="s">
        <v>77</v>
      </c>
    </row>
    <row r="1641" spans="1:5" x14ac:dyDescent="0.2">
      <c r="A1641">
        <v>1675</v>
      </c>
      <c r="B1641" t="s">
        <v>218</v>
      </c>
      <c r="C1641" t="s">
        <v>78</v>
      </c>
      <c r="D1641" t="s">
        <v>79</v>
      </c>
      <c r="E1641" t="s">
        <v>77</v>
      </c>
    </row>
    <row r="1642" spans="1:5" x14ac:dyDescent="0.2">
      <c r="A1642">
        <v>1676</v>
      </c>
      <c r="B1642" t="s">
        <v>219</v>
      </c>
      <c r="C1642" t="s">
        <v>78</v>
      </c>
      <c r="D1642" t="s">
        <v>79</v>
      </c>
      <c r="E1642" t="s">
        <v>77</v>
      </c>
    </row>
    <row r="1643" spans="1:5" x14ac:dyDescent="0.2">
      <c r="A1643">
        <v>1677</v>
      </c>
      <c r="B1643" t="s">
        <v>220</v>
      </c>
      <c r="C1643" t="s">
        <v>78</v>
      </c>
      <c r="D1643" t="s">
        <v>79</v>
      </c>
      <c r="E1643" t="s">
        <v>77</v>
      </c>
    </row>
    <row r="1644" spans="1:5" x14ac:dyDescent="0.2">
      <c r="A1644">
        <v>1678</v>
      </c>
      <c r="B1644" t="s">
        <v>221</v>
      </c>
      <c r="C1644" t="s">
        <v>78</v>
      </c>
      <c r="D1644" t="s">
        <v>79</v>
      </c>
      <c r="E1644" t="s">
        <v>77</v>
      </c>
    </row>
    <row r="1645" spans="1:5" x14ac:dyDescent="0.2">
      <c r="A1645">
        <v>1679</v>
      </c>
      <c r="B1645" t="s">
        <v>889</v>
      </c>
      <c r="C1645" t="s">
        <v>881</v>
      </c>
      <c r="D1645" t="s">
        <v>882</v>
      </c>
      <c r="E1645" t="s">
        <v>77</v>
      </c>
    </row>
    <row r="1646" spans="1:5" x14ac:dyDescent="0.2">
      <c r="A1646">
        <v>1680</v>
      </c>
      <c r="B1646" t="s">
        <v>890</v>
      </c>
      <c r="C1646" t="s">
        <v>881</v>
      </c>
      <c r="D1646" t="s">
        <v>882</v>
      </c>
      <c r="E1646" t="s">
        <v>77</v>
      </c>
    </row>
    <row r="1647" spans="1:5" x14ac:dyDescent="0.2">
      <c r="A1647">
        <v>1681</v>
      </c>
      <c r="B1647" t="s">
        <v>699</v>
      </c>
      <c r="C1647" t="s">
        <v>696</v>
      </c>
      <c r="D1647" t="s">
        <v>697</v>
      </c>
      <c r="E1647" t="s">
        <v>77</v>
      </c>
    </row>
    <row r="1648" spans="1:5" x14ac:dyDescent="0.2">
      <c r="A1648">
        <v>1682</v>
      </c>
      <c r="B1648" t="s">
        <v>1921</v>
      </c>
      <c r="C1648" t="s">
        <v>77</v>
      </c>
      <c r="D1648" t="s">
        <v>77</v>
      </c>
      <c r="E1648" t="s">
        <v>77</v>
      </c>
    </row>
    <row r="1649" spans="1:5" x14ac:dyDescent="0.2">
      <c r="A1649">
        <v>1683</v>
      </c>
      <c r="B1649" t="s">
        <v>888</v>
      </c>
      <c r="C1649" t="s">
        <v>881</v>
      </c>
      <c r="D1649" t="s">
        <v>882</v>
      </c>
      <c r="E1649" t="s">
        <v>77</v>
      </c>
    </row>
    <row r="1650" spans="1:5" x14ac:dyDescent="0.2">
      <c r="A1650">
        <v>1684</v>
      </c>
      <c r="B1650" t="s">
        <v>1922</v>
      </c>
      <c r="C1650" t="s">
        <v>77</v>
      </c>
      <c r="D1650" t="s">
        <v>77</v>
      </c>
      <c r="E1650" t="s">
        <v>77</v>
      </c>
    </row>
    <row r="1651" spans="1:5" x14ac:dyDescent="0.2">
      <c r="A1651">
        <v>1685</v>
      </c>
      <c r="B1651" t="s">
        <v>698</v>
      </c>
      <c r="C1651" t="s">
        <v>696</v>
      </c>
      <c r="D1651" t="s">
        <v>697</v>
      </c>
      <c r="E1651" t="s">
        <v>77</v>
      </c>
    </row>
    <row r="1652" spans="1:5" x14ac:dyDescent="0.2">
      <c r="A1652">
        <v>1686</v>
      </c>
      <c r="B1652" t="s">
        <v>2561</v>
      </c>
      <c r="C1652" t="s">
        <v>853</v>
      </c>
      <c r="D1652" t="s">
        <v>854</v>
      </c>
      <c r="E1652" t="s">
        <v>77</v>
      </c>
    </row>
    <row r="1653" spans="1:5" x14ac:dyDescent="0.2">
      <c r="A1653">
        <v>1687</v>
      </c>
      <c r="B1653" t="s">
        <v>2710</v>
      </c>
      <c r="C1653" t="s">
        <v>77</v>
      </c>
      <c r="D1653" t="s">
        <v>77</v>
      </c>
      <c r="E1653" t="s">
        <v>77</v>
      </c>
    </row>
    <row r="1654" spans="1:5" x14ac:dyDescent="0.2">
      <c r="A1654">
        <v>1688</v>
      </c>
      <c r="B1654" t="s">
        <v>1923</v>
      </c>
      <c r="C1654" t="s">
        <v>77</v>
      </c>
      <c r="D1654" t="s">
        <v>77</v>
      </c>
      <c r="E1654" t="s">
        <v>77</v>
      </c>
    </row>
    <row r="1655" spans="1:5" x14ac:dyDescent="0.2">
      <c r="A1655">
        <v>1689</v>
      </c>
      <c r="B1655" t="s">
        <v>1924</v>
      </c>
      <c r="C1655" t="s">
        <v>77</v>
      </c>
      <c r="D1655" t="s">
        <v>77</v>
      </c>
      <c r="E1655" t="s">
        <v>77</v>
      </c>
    </row>
    <row r="1656" spans="1:5" x14ac:dyDescent="0.2">
      <c r="A1656">
        <v>1690</v>
      </c>
      <c r="B1656" t="s">
        <v>2711</v>
      </c>
      <c r="C1656" t="s">
        <v>77</v>
      </c>
      <c r="D1656" t="s">
        <v>77</v>
      </c>
      <c r="E1656" t="s">
        <v>77</v>
      </c>
    </row>
    <row r="1657" spans="1:5" x14ac:dyDescent="0.2">
      <c r="A1657">
        <v>1691</v>
      </c>
      <c r="B1657" t="s">
        <v>2712</v>
      </c>
      <c r="C1657" t="s">
        <v>77</v>
      </c>
      <c r="D1657" t="s">
        <v>77</v>
      </c>
      <c r="E1657" t="s">
        <v>77</v>
      </c>
    </row>
    <row r="1658" spans="1:5" x14ac:dyDescent="0.2">
      <c r="A1658">
        <v>1692</v>
      </c>
      <c r="B1658" t="s">
        <v>2713</v>
      </c>
      <c r="C1658" t="s">
        <v>77</v>
      </c>
      <c r="D1658" t="s">
        <v>77</v>
      </c>
      <c r="E1658" t="s">
        <v>77</v>
      </c>
    </row>
    <row r="1659" spans="1:5" x14ac:dyDescent="0.2">
      <c r="A1659">
        <v>1693</v>
      </c>
      <c r="B1659" t="s">
        <v>887</v>
      </c>
      <c r="C1659" t="s">
        <v>881</v>
      </c>
      <c r="D1659" t="s">
        <v>882</v>
      </c>
      <c r="E1659" t="s">
        <v>77</v>
      </c>
    </row>
    <row r="1660" spans="1:5" x14ac:dyDescent="0.2">
      <c r="A1660">
        <v>1694</v>
      </c>
      <c r="B1660" t="s">
        <v>1925</v>
      </c>
      <c r="C1660" t="s">
        <v>77</v>
      </c>
      <c r="D1660" t="s">
        <v>77</v>
      </c>
      <c r="E1660" t="s">
        <v>77</v>
      </c>
    </row>
    <row r="1661" spans="1:5" x14ac:dyDescent="0.2">
      <c r="A1661">
        <v>1695</v>
      </c>
      <c r="B1661" t="s">
        <v>1926</v>
      </c>
      <c r="C1661" t="s">
        <v>77</v>
      </c>
      <c r="D1661" t="s">
        <v>77</v>
      </c>
      <c r="E1661" t="s">
        <v>77</v>
      </c>
    </row>
    <row r="1662" spans="1:5" x14ac:dyDescent="0.2">
      <c r="A1662">
        <v>1696</v>
      </c>
      <c r="B1662" t="s">
        <v>1927</v>
      </c>
      <c r="C1662" t="s">
        <v>77</v>
      </c>
      <c r="D1662" t="s">
        <v>77</v>
      </c>
      <c r="E1662" t="s">
        <v>77</v>
      </c>
    </row>
    <row r="1663" spans="1:5" x14ac:dyDescent="0.2">
      <c r="A1663">
        <v>1697</v>
      </c>
      <c r="B1663" t="s">
        <v>1928</v>
      </c>
      <c r="C1663" t="s">
        <v>77</v>
      </c>
      <c r="D1663" t="s">
        <v>77</v>
      </c>
      <c r="E1663" t="s">
        <v>77</v>
      </c>
    </row>
    <row r="1664" spans="1:5" x14ac:dyDescent="0.2">
      <c r="A1664">
        <v>1698</v>
      </c>
      <c r="B1664" t="s">
        <v>1929</v>
      </c>
      <c r="C1664" t="s">
        <v>77</v>
      </c>
      <c r="D1664" t="s">
        <v>77</v>
      </c>
      <c r="E1664" t="s">
        <v>77</v>
      </c>
    </row>
    <row r="1665" spans="1:5" x14ac:dyDescent="0.2">
      <c r="A1665">
        <v>1699</v>
      </c>
      <c r="B1665" t="s">
        <v>1930</v>
      </c>
      <c r="C1665" t="s">
        <v>77</v>
      </c>
      <c r="D1665" t="s">
        <v>77</v>
      </c>
      <c r="E1665" t="s">
        <v>77</v>
      </c>
    </row>
    <row r="1666" spans="1:5" x14ac:dyDescent="0.2">
      <c r="A1666">
        <v>1700</v>
      </c>
      <c r="B1666" t="s">
        <v>1931</v>
      </c>
      <c r="C1666" t="s">
        <v>77</v>
      </c>
      <c r="D1666" t="s">
        <v>77</v>
      </c>
      <c r="E1666" t="s">
        <v>77</v>
      </c>
    </row>
    <row r="1667" spans="1:5" x14ac:dyDescent="0.2">
      <c r="A1667">
        <v>1701</v>
      </c>
      <c r="B1667" t="s">
        <v>1932</v>
      </c>
      <c r="C1667" t="s">
        <v>77</v>
      </c>
      <c r="D1667" t="s">
        <v>77</v>
      </c>
      <c r="E1667" t="s">
        <v>77</v>
      </c>
    </row>
    <row r="1668" spans="1:5" x14ac:dyDescent="0.2">
      <c r="A1668">
        <v>1702</v>
      </c>
      <c r="B1668" t="s">
        <v>1933</v>
      </c>
      <c r="C1668" t="s">
        <v>77</v>
      </c>
      <c r="D1668" t="s">
        <v>77</v>
      </c>
      <c r="E1668" t="s">
        <v>77</v>
      </c>
    </row>
    <row r="1669" spans="1:5" x14ac:dyDescent="0.2">
      <c r="A1669">
        <v>1703</v>
      </c>
      <c r="B1669" t="s">
        <v>1934</v>
      </c>
      <c r="C1669" t="s">
        <v>77</v>
      </c>
      <c r="D1669" t="s">
        <v>77</v>
      </c>
      <c r="E1669" t="s">
        <v>77</v>
      </c>
    </row>
    <row r="1670" spans="1:5" x14ac:dyDescent="0.2">
      <c r="A1670">
        <v>1704</v>
      </c>
      <c r="B1670" t="s">
        <v>1935</v>
      </c>
      <c r="C1670" t="s">
        <v>77</v>
      </c>
      <c r="D1670" t="s">
        <v>77</v>
      </c>
      <c r="E1670" t="s">
        <v>77</v>
      </c>
    </row>
    <row r="1671" spans="1:5" x14ac:dyDescent="0.2">
      <c r="A1671">
        <v>1705</v>
      </c>
      <c r="B1671" t="s">
        <v>1936</v>
      </c>
      <c r="C1671" t="s">
        <v>77</v>
      </c>
      <c r="D1671" t="s">
        <v>77</v>
      </c>
      <c r="E1671" t="s">
        <v>77</v>
      </c>
    </row>
    <row r="1672" spans="1:5" x14ac:dyDescent="0.2">
      <c r="A1672">
        <v>1706</v>
      </c>
      <c r="B1672" t="s">
        <v>1937</v>
      </c>
      <c r="C1672" t="s">
        <v>77</v>
      </c>
      <c r="D1672" t="s">
        <v>77</v>
      </c>
      <c r="E1672" t="s">
        <v>77</v>
      </c>
    </row>
    <row r="1673" spans="1:5" x14ac:dyDescent="0.2">
      <c r="A1673">
        <v>1707</v>
      </c>
      <c r="B1673" t="s">
        <v>1938</v>
      </c>
      <c r="C1673" t="s">
        <v>77</v>
      </c>
      <c r="D1673" t="s">
        <v>77</v>
      </c>
      <c r="E1673" t="s">
        <v>77</v>
      </c>
    </row>
    <row r="1674" spans="1:5" x14ac:dyDescent="0.2">
      <c r="A1674">
        <v>1708</v>
      </c>
      <c r="B1674" t="s">
        <v>146</v>
      </c>
      <c r="C1674" t="s">
        <v>78</v>
      </c>
      <c r="D1674" t="s">
        <v>79</v>
      </c>
      <c r="E1674" t="s">
        <v>77</v>
      </c>
    </row>
    <row r="1675" spans="1:5" x14ac:dyDescent="0.2">
      <c r="A1675">
        <v>1709</v>
      </c>
      <c r="B1675" t="s">
        <v>1939</v>
      </c>
      <c r="C1675" t="s">
        <v>77</v>
      </c>
      <c r="D1675" t="s">
        <v>77</v>
      </c>
      <c r="E1675" t="s">
        <v>77</v>
      </c>
    </row>
    <row r="1676" spans="1:5" x14ac:dyDescent="0.2">
      <c r="A1676">
        <v>1710</v>
      </c>
      <c r="B1676" t="s">
        <v>1940</v>
      </c>
      <c r="C1676" t="s">
        <v>77</v>
      </c>
      <c r="D1676" t="s">
        <v>77</v>
      </c>
      <c r="E1676" t="s">
        <v>77</v>
      </c>
    </row>
    <row r="1677" spans="1:5" x14ac:dyDescent="0.2">
      <c r="A1677">
        <v>1711</v>
      </c>
      <c r="B1677" t="s">
        <v>1941</v>
      </c>
      <c r="C1677" t="s">
        <v>77</v>
      </c>
      <c r="D1677" t="s">
        <v>77</v>
      </c>
      <c r="E1677" t="s">
        <v>77</v>
      </c>
    </row>
    <row r="1678" spans="1:5" x14ac:dyDescent="0.2">
      <c r="A1678">
        <v>1712</v>
      </c>
      <c r="B1678" t="s">
        <v>1942</v>
      </c>
      <c r="C1678" t="s">
        <v>77</v>
      </c>
      <c r="D1678" t="s">
        <v>77</v>
      </c>
      <c r="E1678" t="s">
        <v>77</v>
      </c>
    </row>
    <row r="1679" spans="1:5" x14ac:dyDescent="0.2">
      <c r="A1679">
        <v>1713</v>
      </c>
      <c r="B1679" t="s">
        <v>1943</v>
      </c>
      <c r="C1679" t="s">
        <v>77</v>
      </c>
      <c r="D1679" t="s">
        <v>77</v>
      </c>
      <c r="E1679" t="s">
        <v>77</v>
      </c>
    </row>
    <row r="1680" spans="1:5" x14ac:dyDescent="0.2">
      <c r="A1680">
        <v>1714</v>
      </c>
      <c r="B1680" t="s">
        <v>1944</v>
      </c>
      <c r="C1680" t="s">
        <v>77</v>
      </c>
      <c r="D1680" t="s">
        <v>77</v>
      </c>
      <c r="E1680" t="s">
        <v>77</v>
      </c>
    </row>
    <row r="1681" spans="1:5" x14ac:dyDescent="0.2">
      <c r="A1681">
        <v>1715</v>
      </c>
      <c r="B1681" t="s">
        <v>1945</v>
      </c>
      <c r="C1681" t="s">
        <v>77</v>
      </c>
      <c r="D1681" t="s">
        <v>77</v>
      </c>
      <c r="E1681" t="s">
        <v>77</v>
      </c>
    </row>
    <row r="1682" spans="1:5" x14ac:dyDescent="0.2">
      <c r="A1682">
        <v>1716</v>
      </c>
      <c r="B1682" t="s">
        <v>1946</v>
      </c>
      <c r="C1682" t="s">
        <v>77</v>
      </c>
      <c r="D1682" t="s">
        <v>77</v>
      </c>
      <c r="E1682" t="s">
        <v>77</v>
      </c>
    </row>
    <row r="1683" spans="1:5" x14ac:dyDescent="0.2">
      <c r="A1683">
        <v>1717</v>
      </c>
      <c r="B1683" t="s">
        <v>826</v>
      </c>
      <c r="C1683" t="s">
        <v>791</v>
      </c>
      <c r="D1683" t="s">
        <v>792</v>
      </c>
      <c r="E1683" t="s">
        <v>77</v>
      </c>
    </row>
    <row r="1684" spans="1:5" x14ac:dyDescent="0.2">
      <c r="A1684">
        <v>1718</v>
      </c>
      <c r="B1684" t="s">
        <v>145</v>
      </c>
      <c r="C1684" t="s">
        <v>78</v>
      </c>
      <c r="D1684" t="s">
        <v>79</v>
      </c>
      <c r="E1684" t="s">
        <v>77</v>
      </c>
    </row>
    <row r="1685" spans="1:5" x14ac:dyDescent="0.2">
      <c r="A1685">
        <v>1719</v>
      </c>
      <c r="B1685" t="s">
        <v>2276</v>
      </c>
      <c r="C1685" t="s">
        <v>77</v>
      </c>
      <c r="D1685" t="s">
        <v>77</v>
      </c>
      <c r="E1685" t="s">
        <v>77</v>
      </c>
    </row>
    <row r="1686" spans="1:5" x14ac:dyDescent="0.2">
      <c r="A1686">
        <v>1720</v>
      </c>
      <c r="B1686" t="s">
        <v>1947</v>
      </c>
      <c r="C1686" t="s">
        <v>77</v>
      </c>
      <c r="D1686" t="s">
        <v>77</v>
      </c>
      <c r="E1686" t="s">
        <v>77</v>
      </c>
    </row>
    <row r="1687" spans="1:5" x14ac:dyDescent="0.2">
      <c r="A1687">
        <v>1721</v>
      </c>
      <c r="B1687" t="s">
        <v>2714</v>
      </c>
      <c r="C1687" t="s">
        <v>77</v>
      </c>
      <c r="D1687" t="s">
        <v>77</v>
      </c>
      <c r="E1687" t="s">
        <v>77</v>
      </c>
    </row>
    <row r="1688" spans="1:5" x14ac:dyDescent="0.2">
      <c r="A1688">
        <v>1722</v>
      </c>
      <c r="B1688" t="s">
        <v>1948</v>
      </c>
      <c r="C1688" t="s">
        <v>77</v>
      </c>
      <c r="D1688" t="s">
        <v>77</v>
      </c>
      <c r="E1688" t="s">
        <v>77</v>
      </c>
    </row>
    <row r="1689" spans="1:5" x14ac:dyDescent="0.2">
      <c r="A1689">
        <v>1723</v>
      </c>
      <c r="B1689" t="s">
        <v>1949</v>
      </c>
      <c r="C1689" t="s">
        <v>77</v>
      </c>
      <c r="D1689" t="s">
        <v>77</v>
      </c>
      <c r="E1689" t="s">
        <v>77</v>
      </c>
    </row>
    <row r="1690" spans="1:5" x14ac:dyDescent="0.2">
      <c r="A1690">
        <v>1724</v>
      </c>
      <c r="B1690" t="s">
        <v>1950</v>
      </c>
      <c r="C1690" t="s">
        <v>77</v>
      </c>
      <c r="D1690" t="s">
        <v>77</v>
      </c>
      <c r="E1690" t="s">
        <v>77</v>
      </c>
    </row>
    <row r="1691" spans="1:5" x14ac:dyDescent="0.2">
      <c r="A1691">
        <v>1725</v>
      </c>
      <c r="B1691" t="s">
        <v>141</v>
      </c>
      <c r="C1691" t="s">
        <v>78</v>
      </c>
      <c r="D1691" t="s">
        <v>79</v>
      </c>
      <c r="E1691" t="s">
        <v>77</v>
      </c>
    </row>
    <row r="1692" spans="1:5" x14ac:dyDescent="0.2">
      <c r="A1692">
        <v>1726</v>
      </c>
      <c r="B1692" t="s">
        <v>700</v>
      </c>
      <c r="C1692" t="s">
        <v>701</v>
      </c>
      <c r="D1692" t="s">
        <v>702</v>
      </c>
      <c r="E1692" t="s">
        <v>77</v>
      </c>
    </row>
    <row r="1693" spans="1:5" x14ac:dyDescent="0.2">
      <c r="A1693">
        <v>1727</v>
      </c>
      <c r="B1693" t="s">
        <v>147</v>
      </c>
      <c r="C1693" t="s">
        <v>78</v>
      </c>
      <c r="D1693" t="s">
        <v>79</v>
      </c>
      <c r="E1693" t="s">
        <v>1951</v>
      </c>
    </row>
    <row r="1694" spans="1:5" x14ac:dyDescent="0.2">
      <c r="A1694">
        <v>1728</v>
      </c>
      <c r="B1694" t="s">
        <v>2378</v>
      </c>
      <c r="C1694" t="s">
        <v>78</v>
      </c>
      <c r="D1694" t="s">
        <v>79</v>
      </c>
      <c r="E1694" t="s">
        <v>77</v>
      </c>
    </row>
    <row r="1695" spans="1:5" x14ac:dyDescent="0.2">
      <c r="A1695">
        <v>1729</v>
      </c>
      <c r="B1695" t="s">
        <v>148</v>
      </c>
      <c r="C1695" t="s">
        <v>78</v>
      </c>
      <c r="D1695" t="s">
        <v>79</v>
      </c>
      <c r="E1695" t="s">
        <v>77</v>
      </c>
    </row>
    <row r="1696" spans="1:5" x14ac:dyDescent="0.2">
      <c r="A1696">
        <v>1730</v>
      </c>
      <c r="B1696" t="s">
        <v>149</v>
      </c>
      <c r="C1696" t="s">
        <v>78</v>
      </c>
      <c r="D1696" t="s">
        <v>79</v>
      </c>
      <c r="E1696" t="s">
        <v>77</v>
      </c>
    </row>
    <row r="1697" spans="1:5" x14ac:dyDescent="0.2">
      <c r="A1697">
        <v>1731</v>
      </c>
      <c r="B1697" t="s">
        <v>150</v>
      </c>
      <c r="C1697" t="s">
        <v>78</v>
      </c>
      <c r="D1697" t="s">
        <v>79</v>
      </c>
      <c r="E1697" t="s">
        <v>77</v>
      </c>
    </row>
    <row r="1698" spans="1:5" x14ac:dyDescent="0.2">
      <c r="A1698">
        <v>1732</v>
      </c>
      <c r="B1698" t="s">
        <v>151</v>
      </c>
      <c r="C1698" t="s">
        <v>78</v>
      </c>
      <c r="D1698" t="s">
        <v>79</v>
      </c>
      <c r="E1698" t="s">
        <v>77</v>
      </c>
    </row>
    <row r="1699" spans="1:5" x14ac:dyDescent="0.2">
      <c r="A1699">
        <v>1733</v>
      </c>
      <c r="B1699" t="s">
        <v>2379</v>
      </c>
      <c r="C1699" t="s">
        <v>78</v>
      </c>
      <c r="D1699" t="s">
        <v>79</v>
      </c>
      <c r="E1699" t="s">
        <v>77</v>
      </c>
    </row>
    <row r="1700" spans="1:5" x14ac:dyDescent="0.2">
      <c r="A1700">
        <v>1734</v>
      </c>
      <c r="B1700" t="s">
        <v>152</v>
      </c>
      <c r="C1700" t="s">
        <v>78</v>
      </c>
      <c r="D1700" t="s">
        <v>79</v>
      </c>
      <c r="E1700" t="s">
        <v>77</v>
      </c>
    </row>
    <row r="1701" spans="1:5" x14ac:dyDescent="0.2">
      <c r="A1701">
        <v>1735</v>
      </c>
      <c r="B1701" t="s">
        <v>153</v>
      </c>
      <c r="C1701" t="s">
        <v>78</v>
      </c>
      <c r="D1701" t="s">
        <v>79</v>
      </c>
      <c r="E1701" t="s">
        <v>77</v>
      </c>
    </row>
    <row r="1702" spans="1:5" x14ac:dyDescent="0.2">
      <c r="A1702">
        <v>1736</v>
      </c>
      <c r="B1702" t="s">
        <v>154</v>
      </c>
      <c r="C1702" t="s">
        <v>78</v>
      </c>
      <c r="D1702" t="s">
        <v>79</v>
      </c>
      <c r="E1702" t="s">
        <v>77</v>
      </c>
    </row>
    <row r="1703" spans="1:5" x14ac:dyDescent="0.2">
      <c r="A1703">
        <v>1737</v>
      </c>
      <c r="B1703" t="s">
        <v>155</v>
      </c>
      <c r="C1703" t="s">
        <v>78</v>
      </c>
      <c r="D1703" t="s">
        <v>79</v>
      </c>
      <c r="E1703" t="s">
        <v>77</v>
      </c>
    </row>
    <row r="1704" spans="1:5" x14ac:dyDescent="0.2">
      <c r="A1704">
        <v>1738</v>
      </c>
      <c r="B1704" t="s">
        <v>2380</v>
      </c>
      <c r="C1704" t="s">
        <v>78</v>
      </c>
      <c r="D1704" t="s">
        <v>79</v>
      </c>
      <c r="E1704" t="s">
        <v>77</v>
      </c>
    </row>
    <row r="1705" spans="1:5" x14ac:dyDescent="0.2">
      <c r="A1705">
        <v>1739</v>
      </c>
      <c r="B1705" t="s">
        <v>156</v>
      </c>
      <c r="C1705" t="s">
        <v>78</v>
      </c>
      <c r="D1705" t="s">
        <v>79</v>
      </c>
      <c r="E1705" t="s">
        <v>77</v>
      </c>
    </row>
    <row r="1706" spans="1:5" x14ac:dyDescent="0.2">
      <c r="A1706">
        <v>1740</v>
      </c>
      <c r="B1706" t="s">
        <v>157</v>
      </c>
      <c r="C1706" t="s">
        <v>78</v>
      </c>
      <c r="D1706" t="s">
        <v>79</v>
      </c>
      <c r="E1706" t="s">
        <v>77</v>
      </c>
    </row>
    <row r="1707" spans="1:5" x14ac:dyDescent="0.2">
      <c r="A1707">
        <v>1741</v>
      </c>
      <c r="B1707" t="s">
        <v>158</v>
      </c>
      <c r="C1707" t="s">
        <v>78</v>
      </c>
      <c r="D1707" t="s">
        <v>79</v>
      </c>
      <c r="E1707" t="s">
        <v>77</v>
      </c>
    </row>
    <row r="1708" spans="1:5" x14ac:dyDescent="0.2">
      <c r="A1708">
        <v>1742</v>
      </c>
      <c r="B1708" t="s">
        <v>159</v>
      </c>
      <c r="C1708" t="s">
        <v>78</v>
      </c>
      <c r="D1708" t="s">
        <v>79</v>
      </c>
      <c r="E1708" t="s">
        <v>77</v>
      </c>
    </row>
    <row r="1709" spans="1:5" x14ac:dyDescent="0.2">
      <c r="A1709">
        <v>1743</v>
      </c>
      <c r="B1709" t="s">
        <v>160</v>
      </c>
      <c r="C1709" t="s">
        <v>78</v>
      </c>
      <c r="D1709" t="s">
        <v>79</v>
      </c>
      <c r="E1709" t="s">
        <v>77</v>
      </c>
    </row>
    <row r="1710" spans="1:5" x14ac:dyDescent="0.2">
      <c r="A1710">
        <v>1744</v>
      </c>
      <c r="B1710" t="s">
        <v>2381</v>
      </c>
      <c r="C1710" t="s">
        <v>78</v>
      </c>
      <c r="D1710" t="s">
        <v>79</v>
      </c>
      <c r="E1710" t="s">
        <v>77</v>
      </c>
    </row>
    <row r="1711" spans="1:5" x14ac:dyDescent="0.2">
      <c r="A1711">
        <v>1745</v>
      </c>
      <c r="B1711" t="s">
        <v>161</v>
      </c>
      <c r="C1711" t="s">
        <v>78</v>
      </c>
      <c r="D1711" t="s">
        <v>79</v>
      </c>
      <c r="E1711" t="s">
        <v>77</v>
      </c>
    </row>
    <row r="1712" spans="1:5" x14ac:dyDescent="0.2">
      <c r="A1712">
        <v>1746</v>
      </c>
      <c r="B1712" t="s">
        <v>163</v>
      </c>
      <c r="C1712" t="s">
        <v>78</v>
      </c>
      <c r="D1712" t="s">
        <v>79</v>
      </c>
      <c r="E1712" t="s">
        <v>77</v>
      </c>
    </row>
    <row r="1713" spans="1:5" x14ac:dyDescent="0.2">
      <c r="A1713">
        <v>1747</v>
      </c>
      <c r="B1713" t="s">
        <v>164</v>
      </c>
      <c r="C1713" t="s">
        <v>78</v>
      </c>
      <c r="D1713" t="s">
        <v>79</v>
      </c>
      <c r="E1713" t="s">
        <v>77</v>
      </c>
    </row>
    <row r="1714" spans="1:5" x14ac:dyDescent="0.2">
      <c r="A1714">
        <v>1748</v>
      </c>
      <c r="B1714" t="s">
        <v>165</v>
      </c>
      <c r="C1714" t="s">
        <v>78</v>
      </c>
      <c r="D1714" t="s">
        <v>79</v>
      </c>
      <c r="E1714" t="s">
        <v>77</v>
      </c>
    </row>
    <row r="1715" spans="1:5" x14ac:dyDescent="0.2">
      <c r="A1715">
        <v>1749</v>
      </c>
      <c r="B1715" t="s">
        <v>166</v>
      </c>
      <c r="C1715" t="s">
        <v>78</v>
      </c>
      <c r="D1715" t="s">
        <v>79</v>
      </c>
      <c r="E1715" t="s">
        <v>77</v>
      </c>
    </row>
    <row r="1716" spans="1:5" x14ac:dyDescent="0.2">
      <c r="A1716">
        <v>1750</v>
      </c>
      <c r="B1716" t="s">
        <v>167</v>
      </c>
      <c r="C1716" t="s">
        <v>78</v>
      </c>
      <c r="D1716" t="s">
        <v>79</v>
      </c>
      <c r="E1716" t="s">
        <v>77</v>
      </c>
    </row>
    <row r="1717" spans="1:5" x14ac:dyDescent="0.2">
      <c r="A1717">
        <v>1751</v>
      </c>
      <c r="B1717" t="s">
        <v>168</v>
      </c>
      <c r="C1717" t="s">
        <v>78</v>
      </c>
      <c r="D1717" t="s">
        <v>79</v>
      </c>
      <c r="E1717" t="s">
        <v>77</v>
      </c>
    </row>
    <row r="1718" spans="1:5" x14ac:dyDescent="0.2">
      <c r="A1718">
        <v>1752</v>
      </c>
      <c r="B1718" t="s">
        <v>169</v>
      </c>
      <c r="C1718" t="s">
        <v>78</v>
      </c>
      <c r="D1718" t="s">
        <v>79</v>
      </c>
      <c r="E1718" t="s">
        <v>77</v>
      </c>
    </row>
    <row r="1719" spans="1:5" x14ac:dyDescent="0.2">
      <c r="A1719">
        <v>1753</v>
      </c>
      <c r="B1719" t="s">
        <v>170</v>
      </c>
      <c r="C1719" t="s">
        <v>78</v>
      </c>
      <c r="D1719" t="s">
        <v>79</v>
      </c>
      <c r="E1719" t="s">
        <v>77</v>
      </c>
    </row>
    <row r="1720" spans="1:5" x14ac:dyDescent="0.2">
      <c r="A1720">
        <v>1754</v>
      </c>
      <c r="B1720" t="s">
        <v>171</v>
      </c>
      <c r="C1720" t="s">
        <v>78</v>
      </c>
      <c r="D1720" t="s">
        <v>79</v>
      </c>
      <c r="E1720" t="s">
        <v>77</v>
      </c>
    </row>
    <row r="1721" spans="1:5" x14ac:dyDescent="0.2">
      <c r="A1721">
        <v>1755</v>
      </c>
      <c r="B1721" t="s">
        <v>172</v>
      </c>
      <c r="C1721" t="s">
        <v>78</v>
      </c>
      <c r="D1721" t="s">
        <v>79</v>
      </c>
      <c r="E1721" t="s">
        <v>77</v>
      </c>
    </row>
    <row r="1722" spans="1:5" x14ac:dyDescent="0.2">
      <c r="A1722">
        <v>1756</v>
      </c>
      <c r="B1722" t="s">
        <v>173</v>
      </c>
      <c r="C1722" t="s">
        <v>78</v>
      </c>
      <c r="D1722" t="s">
        <v>79</v>
      </c>
      <c r="E1722" t="s">
        <v>77</v>
      </c>
    </row>
    <row r="1723" spans="1:5" x14ac:dyDescent="0.2">
      <c r="A1723">
        <v>1757</v>
      </c>
      <c r="B1723" t="s">
        <v>174</v>
      </c>
      <c r="C1723" t="s">
        <v>78</v>
      </c>
      <c r="D1723" t="s">
        <v>79</v>
      </c>
      <c r="E1723" t="s">
        <v>77</v>
      </c>
    </row>
    <row r="1724" spans="1:5" x14ac:dyDescent="0.2">
      <c r="A1724">
        <v>1758</v>
      </c>
      <c r="B1724" t="s">
        <v>175</v>
      </c>
      <c r="C1724" t="s">
        <v>78</v>
      </c>
      <c r="D1724" t="s">
        <v>79</v>
      </c>
      <c r="E1724" t="s">
        <v>77</v>
      </c>
    </row>
    <row r="1725" spans="1:5" x14ac:dyDescent="0.2">
      <c r="A1725">
        <v>1759</v>
      </c>
      <c r="B1725" t="s">
        <v>176</v>
      </c>
      <c r="C1725" t="s">
        <v>78</v>
      </c>
      <c r="D1725" t="s">
        <v>79</v>
      </c>
      <c r="E1725" t="s">
        <v>77</v>
      </c>
    </row>
    <row r="1726" spans="1:5" x14ac:dyDescent="0.2">
      <c r="A1726">
        <v>1760</v>
      </c>
      <c r="B1726" t="s">
        <v>177</v>
      </c>
      <c r="C1726" t="s">
        <v>78</v>
      </c>
      <c r="D1726" t="s">
        <v>79</v>
      </c>
      <c r="E1726" t="s">
        <v>77</v>
      </c>
    </row>
    <row r="1727" spans="1:5" x14ac:dyDescent="0.2">
      <c r="A1727">
        <v>1761</v>
      </c>
      <c r="B1727" t="s">
        <v>178</v>
      </c>
      <c r="C1727" t="s">
        <v>78</v>
      </c>
      <c r="D1727" t="s">
        <v>79</v>
      </c>
      <c r="E1727" t="s">
        <v>77</v>
      </c>
    </row>
    <row r="1728" spans="1:5" x14ac:dyDescent="0.2">
      <c r="A1728">
        <v>1762</v>
      </c>
      <c r="B1728" t="s">
        <v>162</v>
      </c>
      <c r="C1728" t="s">
        <v>78</v>
      </c>
      <c r="D1728" t="s">
        <v>79</v>
      </c>
      <c r="E1728" t="s">
        <v>77</v>
      </c>
    </row>
    <row r="1729" spans="1:5" x14ac:dyDescent="0.2">
      <c r="A1729">
        <v>1763</v>
      </c>
      <c r="B1729" t="s">
        <v>885</v>
      </c>
      <c r="C1729" t="s">
        <v>881</v>
      </c>
      <c r="D1729" t="s">
        <v>882</v>
      </c>
      <c r="E1729" t="s">
        <v>77</v>
      </c>
    </row>
    <row r="1730" spans="1:5" x14ac:dyDescent="0.2">
      <c r="A1730">
        <v>1764</v>
      </c>
      <c r="B1730" t="s">
        <v>886</v>
      </c>
      <c r="C1730" t="s">
        <v>881</v>
      </c>
      <c r="D1730" t="s">
        <v>882</v>
      </c>
      <c r="E1730" t="s">
        <v>77</v>
      </c>
    </row>
    <row r="1731" spans="1:5" x14ac:dyDescent="0.2">
      <c r="A1731">
        <v>1765</v>
      </c>
      <c r="B1731" t="s">
        <v>1952</v>
      </c>
      <c r="C1731" t="s">
        <v>77</v>
      </c>
      <c r="D1731" t="s">
        <v>77</v>
      </c>
      <c r="E1731" t="s">
        <v>77</v>
      </c>
    </row>
    <row r="1732" spans="1:5" x14ac:dyDescent="0.2">
      <c r="A1732">
        <v>1766</v>
      </c>
      <c r="B1732" t="s">
        <v>1953</v>
      </c>
      <c r="C1732" t="s">
        <v>77</v>
      </c>
      <c r="D1732" t="s">
        <v>77</v>
      </c>
      <c r="E1732" t="s">
        <v>77</v>
      </c>
    </row>
    <row r="1733" spans="1:5" x14ac:dyDescent="0.2">
      <c r="A1733">
        <v>1767</v>
      </c>
      <c r="B1733" t="s">
        <v>1954</v>
      </c>
      <c r="C1733" t="s">
        <v>77</v>
      </c>
      <c r="D1733" t="s">
        <v>77</v>
      </c>
      <c r="E1733" t="s">
        <v>77</v>
      </c>
    </row>
    <row r="1734" spans="1:5" x14ac:dyDescent="0.2">
      <c r="A1734">
        <v>1768</v>
      </c>
      <c r="B1734" t="s">
        <v>1955</v>
      </c>
      <c r="C1734" t="s">
        <v>77</v>
      </c>
      <c r="D1734" t="s">
        <v>77</v>
      </c>
      <c r="E1734" t="s">
        <v>77</v>
      </c>
    </row>
    <row r="1735" spans="1:5" x14ac:dyDescent="0.2">
      <c r="A1735">
        <v>1769</v>
      </c>
      <c r="B1735" t="s">
        <v>1956</v>
      </c>
      <c r="C1735" t="s">
        <v>77</v>
      </c>
      <c r="D1735" t="s">
        <v>77</v>
      </c>
      <c r="E1735" t="s">
        <v>77</v>
      </c>
    </row>
    <row r="1736" spans="1:5" x14ac:dyDescent="0.2">
      <c r="A1736">
        <v>1770</v>
      </c>
      <c r="B1736" t="s">
        <v>1957</v>
      </c>
      <c r="C1736" t="s">
        <v>77</v>
      </c>
      <c r="D1736" t="s">
        <v>77</v>
      </c>
      <c r="E1736" t="s">
        <v>77</v>
      </c>
    </row>
    <row r="1737" spans="1:5" x14ac:dyDescent="0.2">
      <c r="A1737">
        <v>1771</v>
      </c>
      <c r="B1737" t="s">
        <v>1958</v>
      </c>
      <c r="C1737" t="s">
        <v>77</v>
      </c>
      <c r="D1737" t="s">
        <v>77</v>
      </c>
      <c r="E1737" t="s">
        <v>77</v>
      </c>
    </row>
    <row r="1738" spans="1:5" x14ac:dyDescent="0.2">
      <c r="A1738">
        <v>1772</v>
      </c>
      <c r="B1738" t="s">
        <v>1959</v>
      </c>
      <c r="C1738" t="s">
        <v>77</v>
      </c>
      <c r="D1738" t="s">
        <v>77</v>
      </c>
      <c r="E1738" t="s">
        <v>77</v>
      </c>
    </row>
    <row r="1739" spans="1:5" x14ac:dyDescent="0.2">
      <c r="A1739">
        <v>1773</v>
      </c>
      <c r="B1739" t="s">
        <v>1960</v>
      </c>
      <c r="C1739" t="s">
        <v>77</v>
      </c>
      <c r="D1739" t="s">
        <v>77</v>
      </c>
      <c r="E1739" t="s">
        <v>77</v>
      </c>
    </row>
    <row r="1740" spans="1:5" x14ac:dyDescent="0.2">
      <c r="A1740">
        <v>1774</v>
      </c>
      <c r="B1740" t="s">
        <v>1961</v>
      </c>
      <c r="C1740" t="s">
        <v>77</v>
      </c>
      <c r="D1740" t="s">
        <v>77</v>
      </c>
      <c r="E1740" t="s">
        <v>77</v>
      </c>
    </row>
    <row r="1741" spans="1:5" x14ac:dyDescent="0.2">
      <c r="A1741">
        <v>1775</v>
      </c>
      <c r="B1741" t="s">
        <v>1962</v>
      </c>
      <c r="C1741" t="s">
        <v>77</v>
      </c>
      <c r="D1741" t="s">
        <v>77</v>
      </c>
      <c r="E1741" t="s">
        <v>77</v>
      </c>
    </row>
    <row r="1742" spans="1:5" x14ac:dyDescent="0.2">
      <c r="A1742">
        <v>1776</v>
      </c>
      <c r="B1742" t="s">
        <v>1963</v>
      </c>
      <c r="C1742" t="s">
        <v>77</v>
      </c>
      <c r="D1742" t="s">
        <v>77</v>
      </c>
      <c r="E1742" t="s">
        <v>77</v>
      </c>
    </row>
    <row r="1743" spans="1:5" x14ac:dyDescent="0.2">
      <c r="A1743">
        <v>1777</v>
      </c>
      <c r="B1743" t="s">
        <v>1964</v>
      </c>
      <c r="C1743" t="s">
        <v>77</v>
      </c>
      <c r="D1743" t="s">
        <v>77</v>
      </c>
      <c r="E1743" t="s">
        <v>77</v>
      </c>
    </row>
    <row r="1744" spans="1:5" x14ac:dyDescent="0.2">
      <c r="A1744">
        <v>1778</v>
      </c>
      <c r="B1744" t="s">
        <v>1965</v>
      </c>
      <c r="C1744" t="s">
        <v>77</v>
      </c>
      <c r="D1744" t="s">
        <v>77</v>
      </c>
      <c r="E1744" t="s">
        <v>77</v>
      </c>
    </row>
    <row r="1745" spans="1:5" x14ac:dyDescent="0.2">
      <c r="A1745">
        <v>1779</v>
      </c>
      <c r="B1745" t="s">
        <v>1111</v>
      </c>
      <c r="C1745" t="s">
        <v>77</v>
      </c>
      <c r="D1745" t="s">
        <v>77</v>
      </c>
      <c r="E1745" t="s">
        <v>77</v>
      </c>
    </row>
    <row r="1746" spans="1:5" x14ac:dyDescent="0.2">
      <c r="A1746">
        <v>1780</v>
      </c>
      <c r="B1746" t="s">
        <v>1966</v>
      </c>
      <c r="C1746" t="s">
        <v>77</v>
      </c>
      <c r="D1746" t="s">
        <v>77</v>
      </c>
      <c r="E1746" t="s">
        <v>77</v>
      </c>
    </row>
    <row r="1747" spans="1:5" x14ac:dyDescent="0.2">
      <c r="A1747">
        <v>1781</v>
      </c>
      <c r="B1747" t="s">
        <v>1967</v>
      </c>
      <c r="C1747" t="s">
        <v>77</v>
      </c>
      <c r="D1747" t="s">
        <v>77</v>
      </c>
      <c r="E1747" t="s">
        <v>77</v>
      </c>
    </row>
    <row r="1748" spans="1:5" x14ac:dyDescent="0.2">
      <c r="A1748">
        <v>1782</v>
      </c>
      <c r="B1748" t="s">
        <v>1968</v>
      </c>
      <c r="C1748" t="s">
        <v>77</v>
      </c>
      <c r="D1748" t="s">
        <v>77</v>
      </c>
      <c r="E1748" t="s">
        <v>77</v>
      </c>
    </row>
    <row r="1749" spans="1:5" x14ac:dyDescent="0.2">
      <c r="A1749">
        <v>1783</v>
      </c>
      <c r="B1749" t="s">
        <v>1969</v>
      </c>
      <c r="C1749" t="s">
        <v>77</v>
      </c>
      <c r="D1749" t="s">
        <v>77</v>
      </c>
      <c r="E1749" t="s">
        <v>77</v>
      </c>
    </row>
    <row r="1750" spans="1:5" x14ac:dyDescent="0.2">
      <c r="A1750">
        <v>1784</v>
      </c>
      <c r="B1750" t="s">
        <v>1970</v>
      </c>
      <c r="C1750" t="s">
        <v>77</v>
      </c>
      <c r="D1750" t="s">
        <v>77</v>
      </c>
      <c r="E1750" t="s">
        <v>77</v>
      </c>
    </row>
    <row r="1751" spans="1:5" x14ac:dyDescent="0.2">
      <c r="A1751">
        <v>1785</v>
      </c>
      <c r="B1751" t="s">
        <v>1971</v>
      </c>
      <c r="C1751" t="s">
        <v>77</v>
      </c>
      <c r="D1751" t="s">
        <v>77</v>
      </c>
      <c r="E1751" t="s">
        <v>77</v>
      </c>
    </row>
    <row r="1752" spans="1:5" x14ac:dyDescent="0.2">
      <c r="A1752">
        <v>1786</v>
      </c>
      <c r="B1752" t="s">
        <v>1972</v>
      </c>
      <c r="C1752" t="s">
        <v>77</v>
      </c>
      <c r="D1752" t="s">
        <v>77</v>
      </c>
      <c r="E1752" t="s">
        <v>77</v>
      </c>
    </row>
    <row r="1753" spans="1:5" x14ac:dyDescent="0.2">
      <c r="A1753">
        <v>1787</v>
      </c>
      <c r="B1753" t="s">
        <v>1973</v>
      </c>
      <c r="C1753" t="s">
        <v>77</v>
      </c>
      <c r="D1753" t="s">
        <v>77</v>
      </c>
      <c r="E1753" t="s">
        <v>77</v>
      </c>
    </row>
    <row r="1754" spans="1:5" x14ac:dyDescent="0.2">
      <c r="A1754">
        <v>1788</v>
      </c>
      <c r="B1754" t="s">
        <v>1974</v>
      </c>
      <c r="C1754" t="s">
        <v>77</v>
      </c>
      <c r="D1754" t="s">
        <v>77</v>
      </c>
      <c r="E1754" t="s">
        <v>77</v>
      </c>
    </row>
    <row r="1755" spans="1:5" x14ac:dyDescent="0.2">
      <c r="A1755">
        <v>1789</v>
      </c>
      <c r="B1755" t="s">
        <v>1975</v>
      </c>
      <c r="C1755" t="s">
        <v>77</v>
      </c>
      <c r="D1755" t="s">
        <v>77</v>
      </c>
      <c r="E1755" t="s">
        <v>77</v>
      </c>
    </row>
    <row r="1756" spans="1:5" x14ac:dyDescent="0.2">
      <c r="A1756">
        <v>1790</v>
      </c>
      <c r="B1756" t="s">
        <v>1976</v>
      </c>
      <c r="C1756" t="s">
        <v>77</v>
      </c>
      <c r="D1756" t="s">
        <v>77</v>
      </c>
      <c r="E1756" t="s">
        <v>77</v>
      </c>
    </row>
    <row r="1757" spans="1:5" x14ac:dyDescent="0.2">
      <c r="A1757">
        <v>1791</v>
      </c>
      <c r="B1757" t="s">
        <v>1977</v>
      </c>
      <c r="C1757" t="s">
        <v>77</v>
      </c>
      <c r="D1757" t="s">
        <v>77</v>
      </c>
      <c r="E1757" t="s">
        <v>77</v>
      </c>
    </row>
    <row r="1758" spans="1:5" x14ac:dyDescent="0.2">
      <c r="A1758">
        <v>1792</v>
      </c>
      <c r="B1758" t="s">
        <v>144</v>
      </c>
      <c r="C1758" t="s">
        <v>78</v>
      </c>
      <c r="D1758" t="s">
        <v>79</v>
      </c>
      <c r="E1758" t="s">
        <v>77</v>
      </c>
    </row>
    <row r="1759" spans="1:5" x14ac:dyDescent="0.2">
      <c r="A1759">
        <v>1793</v>
      </c>
      <c r="B1759" t="s">
        <v>1978</v>
      </c>
      <c r="C1759" t="s">
        <v>78</v>
      </c>
      <c r="D1759" t="s">
        <v>79</v>
      </c>
      <c r="E1759" t="s">
        <v>77</v>
      </c>
    </row>
    <row r="1760" spans="1:5" x14ac:dyDescent="0.2">
      <c r="A1760">
        <v>1794</v>
      </c>
      <c r="B1760" t="s">
        <v>1979</v>
      </c>
      <c r="C1760" t="s">
        <v>77</v>
      </c>
      <c r="D1760" t="s">
        <v>77</v>
      </c>
      <c r="E1760" t="s">
        <v>77</v>
      </c>
    </row>
    <row r="1761" spans="1:5" x14ac:dyDescent="0.2">
      <c r="A1761">
        <v>1795</v>
      </c>
      <c r="B1761" t="s">
        <v>1980</v>
      </c>
      <c r="C1761" t="s">
        <v>77</v>
      </c>
      <c r="D1761" t="s">
        <v>77</v>
      </c>
      <c r="E1761" t="s">
        <v>77</v>
      </c>
    </row>
    <row r="1762" spans="1:5" x14ac:dyDescent="0.2">
      <c r="A1762">
        <v>1796</v>
      </c>
      <c r="B1762" t="s">
        <v>1981</v>
      </c>
      <c r="C1762" t="s">
        <v>77</v>
      </c>
      <c r="D1762" t="s">
        <v>77</v>
      </c>
      <c r="E1762" t="s">
        <v>77</v>
      </c>
    </row>
    <row r="1763" spans="1:5" x14ac:dyDescent="0.2">
      <c r="A1763">
        <v>1797</v>
      </c>
      <c r="B1763" t="s">
        <v>2203</v>
      </c>
      <c r="C1763" t="s">
        <v>77</v>
      </c>
      <c r="D1763" t="s">
        <v>77</v>
      </c>
      <c r="E1763" t="s">
        <v>77</v>
      </c>
    </row>
    <row r="1764" spans="1:5" x14ac:dyDescent="0.2">
      <c r="A1764">
        <v>1798</v>
      </c>
      <c r="B1764" t="s">
        <v>2272</v>
      </c>
      <c r="C1764" t="s">
        <v>77</v>
      </c>
      <c r="D1764" t="s">
        <v>77</v>
      </c>
      <c r="E1764" t="s">
        <v>77</v>
      </c>
    </row>
    <row r="1765" spans="1:5" x14ac:dyDescent="0.2">
      <c r="A1765">
        <v>1799</v>
      </c>
      <c r="B1765" t="s">
        <v>2273</v>
      </c>
      <c r="C1765" t="s">
        <v>77</v>
      </c>
      <c r="D1765" t="s">
        <v>77</v>
      </c>
      <c r="E1765" t="s">
        <v>77</v>
      </c>
    </row>
    <row r="1766" spans="1:5" x14ac:dyDescent="0.2">
      <c r="A1766">
        <v>1800</v>
      </c>
      <c r="B1766" t="s">
        <v>2274</v>
      </c>
      <c r="C1766" t="s">
        <v>77</v>
      </c>
      <c r="D1766" t="s">
        <v>77</v>
      </c>
      <c r="E1766" t="s">
        <v>77</v>
      </c>
    </row>
    <row r="1767" spans="1:5" x14ac:dyDescent="0.2">
      <c r="A1767">
        <v>1801</v>
      </c>
      <c r="B1767" t="s">
        <v>2275</v>
      </c>
      <c r="C1767" t="s">
        <v>77</v>
      </c>
      <c r="D1767" t="s">
        <v>77</v>
      </c>
      <c r="E1767" t="s">
        <v>77</v>
      </c>
    </row>
    <row r="1768" spans="1:5" x14ac:dyDescent="0.2">
      <c r="A1768">
        <v>1802</v>
      </c>
      <c r="B1768" t="s">
        <v>827</v>
      </c>
      <c r="C1768" t="s">
        <v>791</v>
      </c>
      <c r="D1768" t="s">
        <v>792</v>
      </c>
      <c r="E1768" t="s">
        <v>77</v>
      </c>
    </row>
    <row r="1769" spans="1:5" x14ac:dyDescent="0.2">
      <c r="A1769">
        <v>1803</v>
      </c>
      <c r="B1769" t="s">
        <v>1982</v>
      </c>
      <c r="C1769" t="s">
        <v>77</v>
      </c>
      <c r="D1769" t="s">
        <v>77</v>
      </c>
      <c r="E1769" t="s">
        <v>77</v>
      </c>
    </row>
    <row r="1770" spans="1:5" x14ac:dyDescent="0.2">
      <c r="A1770">
        <v>1804</v>
      </c>
      <c r="B1770" t="s">
        <v>1983</v>
      </c>
      <c r="C1770" t="s">
        <v>77</v>
      </c>
      <c r="D1770" t="s">
        <v>77</v>
      </c>
      <c r="E1770" t="s">
        <v>77</v>
      </c>
    </row>
    <row r="1771" spans="1:5" x14ac:dyDescent="0.2">
      <c r="A1771">
        <v>1805</v>
      </c>
      <c r="B1771" t="s">
        <v>1984</v>
      </c>
      <c r="C1771" t="s">
        <v>77</v>
      </c>
      <c r="D1771" t="s">
        <v>77</v>
      </c>
      <c r="E1771" t="s">
        <v>77</v>
      </c>
    </row>
    <row r="1772" spans="1:5" x14ac:dyDescent="0.2">
      <c r="A1772">
        <v>1806</v>
      </c>
      <c r="B1772" t="s">
        <v>1985</v>
      </c>
      <c r="C1772" t="s">
        <v>77</v>
      </c>
      <c r="D1772" t="s">
        <v>77</v>
      </c>
      <c r="E1772" t="s">
        <v>77</v>
      </c>
    </row>
    <row r="1773" spans="1:5" x14ac:dyDescent="0.2">
      <c r="A1773">
        <v>1807</v>
      </c>
      <c r="B1773" t="s">
        <v>1139</v>
      </c>
      <c r="C1773" t="s">
        <v>77</v>
      </c>
      <c r="D1773" t="s">
        <v>77</v>
      </c>
      <c r="E1773" t="s">
        <v>77</v>
      </c>
    </row>
    <row r="1774" spans="1:5" x14ac:dyDescent="0.2">
      <c r="A1774">
        <v>1808</v>
      </c>
      <c r="B1774" t="s">
        <v>859</v>
      </c>
      <c r="C1774" t="s">
        <v>853</v>
      </c>
      <c r="D1774" t="s">
        <v>854</v>
      </c>
      <c r="E1774" t="s">
        <v>77</v>
      </c>
    </row>
    <row r="1775" spans="1:5" x14ac:dyDescent="0.2">
      <c r="A1775">
        <v>1809</v>
      </c>
      <c r="B1775" t="s">
        <v>142</v>
      </c>
      <c r="C1775" t="s">
        <v>78</v>
      </c>
      <c r="D1775" t="s">
        <v>79</v>
      </c>
      <c r="E1775" t="s">
        <v>77</v>
      </c>
    </row>
    <row r="1776" spans="1:5" x14ac:dyDescent="0.2">
      <c r="A1776">
        <v>1810</v>
      </c>
      <c r="B1776" t="s">
        <v>143</v>
      </c>
      <c r="C1776" t="s">
        <v>78</v>
      </c>
      <c r="D1776" t="s">
        <v>79</v>
      </c>
      <c r="E1776" t="s">
        <v>77</v>
      </c>
    </row>
    <row r="1777" spans="1:5" x14ac:dyDescent="0.2">
      <c r="A1777">
        <v>1811</v>
      </c>
      <c r="B1777" t="s">
        <v>1986</v>
      </c>
      <c r="C1777" t="s">
        <v>77</v>
      </c>
      <c r="D1777" t="s">
        <v>77</v>
      </c>
      <c r="E1777" t="s">
        <v>77</v>
      </c>
    </row>
    <row r="1778" spans="1:5" x14ac:dyDescent="0.2">
      <c r="A1778">
        <v>1812</v>
      </c>
      <c r="B1778" t="s">
        <v>1987</v>
      </c>
      <c r="C1778" t="s">
        <v>77</v>
      </c>
      <c r="D1778" t="s">
        <v>77</v>
      </c>
      <c r="E1778" t="s">
        <v>77</v>
      </c>
    </row>
    <row r="1779" spans="1:5" x14ac:dyDescent="0.2">
      <c r="A1779">
        <v>1813</v>
      </c>
      <c r="B1779" t="s">
        <v>1988</v>
      </c>
      <c r="C1779" t="s">
        <v>77</v>
      </c>
      <c r="D1779" t="s">
        <v>77</v>
      </c>
      <c r="E1779" t="s">
        <v>77</v>
      </c>
    </row>
    <row r="1780" spans="1:5" x14ac:dyDescent="0.2">
      <c r="A1780">
        <v>1814</v>
      </c>
      <c r="B1780" t="s">
        <v>807</v>
      </c>
      <c r="C1780" t="s">
        <v>791</v>
      </c>
      <c r="D1780" t="s">
        <v>792</v>
      </c>
      <c r="E1780" t="s">
        <v>77</v>
      </c>
    </row>
    <row r="1781" spans="1:5" x14ac:dyDescent="0.2">
      <c r="A1781">
        <v>1815</v>
      </c>
      <c r="B1781" t="s">
        <v>1989</v>
      </c>
      <c r="C1781" t="s">
        <v>77</v>
      </c>
      <c r="D1781" t="s">
        <v>77</v>
      </c>
      <c r="E1781" t="s">
        <v>77</v>
      </c>
    </row>
    <row r="1782" spans="1:5" x14ac:dyDescent="0.2">
      <c r="A1782">
        <v>1816</v>
      </c>
      <c r="B1782" t="s">
        <v>1990</v>
      </c>
      <c r="C1782" t="s">
        <v>77</v>
      </c>
      <c r="D1782" t="s">
        <v>77</v>
      </c>
      <c r="E1782" t="s">
        <v>77</v>
      </c>
    </row>
    <row r="1783" spans="1:5" x14ac:dyDescent="0.2">
      <c r="A1783">
        <v>1817</v>
      </c>
      <c r="B1783" t="s">
        <v>1991</v>
      </c>
      <c r="C1783" t="s">
        <v>77</v>
      </c>
      <c r="D1783" t="s">
        <v>77</v>
      </c>
      <c r="E1783" t="s">
        <v>77</v>
      </c>
    </row>
    <row r="1784" spans="1:5" x14ac:dyDescent="0.2">
      <c r="A1784">
        <v>1818</v>
      </c>
      <c r="B1784" t="s">
        <v>1992</v>
      </c>
      <c r="C1784" t="s">
        <v>77</v>
      </c>
      <c r="D1784" t="s">
        <v>77</v>
      </c>
      <c r="E1784" t="s">
        <v>77</v>
      </c>
    </row>
    <row r="1785" spans="1:5" x14ac:dyDescent="0.2">
      <c r="A1785">
        <v>1819</v>
      </c>
      <c r="B1785" t="s">
        <v>1993</v>
      </c>
      <c r="C1785" t="s">
        <v>77</v>
      </c>
      <c r="D1785" t="s">
        <v>77</v>
      </c>
      <c r="E1785" t="s">
        <v>77</v>
      </c>
    </row>
    <row r="1786" spans="1:5" x14ac:dyDescent="0.2">
      <c r="A1786">
        <v>1820</v>
      </c>
      <c r="B1786" t="s">
        <v>1994</v>
      </c>
      <c r="C1786" t="s">
        <v>77</v>
      </c>
      <c r="D1786" t="s">
        <v>77</v>
      </c>
      <c r="E1786" t="s">
        <v>77</v>
      </c>
    </row>
    <row r="1787" spans="1:5" x14ac:dyDescent="0.2">
      <c r="A1787">
        <v>1821</v>
      </c>
      <c r="B1787" t="s">
        <v>1995</v>
      </c>
      <c r="C1787" t="s">
        <v>77</v>
      </c>
      <c r="D1787" t="s">
        <v>77</v>
      </c>
      <c r="E1787" t="s">
        <v>77</v>
      </c>
    </row>
    <row r="1788" spans="1:5" x14ac:dyDescent="0.2">
      <c r="A1788">
        <v>1822</v>
      </c>
      <c r="B1788" t="s">
        <v>1996</v>
      </c>
      <c r="C1788" t="s">
        <v>77</v>
      </c>
      <c r="D1788" t="s">
        <v>77</v>
      </c>
      <c r="E1788" t="s">
        <v>77</v>
      </c>
    </row>
    <row r="1789" spans="1:5" x14ac:dyDescent="0.2">
      <c r="A1789">
        <v>1823</v>
      </c>
      <c r="B1789" t="s">
        <v>1997</v>
      </c>
      <c r="C1789" t="s">
        <v>77</v>
      </c>
      <c r="D1789" t="s">
        <v>77</v>
      </c>
      <c r="E1789" t="s">
        <v>77</v>
      </c>
    </row>
    <row r="1790" spans="1:5" x14ac:dyDescent="0.2">
      <c r="A1790">
        <v>1824</v>
      </c>
      <c r="B1790" t="s">
        <v>1998</v>
      </c>
      <c r="C1790" t="s">
        <v>77</v>
      </c>
      <c r="D1790" t="s">
        <v>77</v>
      </c>
      <c r="E1790" t="s">
        <v>77</v>
      </c>
    </row>
    <row r="1791" spans="1:5" x14ac:dyDescent="0.2">
      <c r="A1791">
        <v>1825</v>
      </c>
      <c r="B1791" t="s">
        <v>1999</v>
      </c>
      <c r="C1791" t="s">
        <v>77</v>
      </c>
      <c r="D1791" t="s">
        <v>77</v>
      </c>
      <c r="E1791" t="s">
        <v>77</v>
      </c>
    </row>
    <row r="1792" spans="1:5" x14ac:dyDescent="0.2">
      <c r="A1792">
        <v>1826</v>
      </c>
      <c r="B1792" t="s">
        <v>2000</v>
      </c>
      <c r="C1792" t="s">
        <v>77</v>
      </c>
      <c r="D1792" t="s">
        <v>77</v>
      </c>
      <c r="E1792" t="s">
        <v>77</v>
      </c>
    </row>
    <row r="1793" spans="1:5" x14ac:dyDescent="0.2">
      <c r="A1793">
        <v>1827</v>
      </c>
      <c r="B1793" t="s">
        <v>2001</v>
      </c>
      <c r="C1793" t="s">
        <v>77</v>
      </c>
      <c r="D1793" t="s">
        <v>77</v>
      </c>
      <c r="E1793" t="s">
        <v>77</v>
      </c>
    </row>
    <row r="1794" spans="1:5" x14ac:dyDescent="0.2">
      <c r="A1794">
        <v>1828</v>
      </c>
      <c r="B1794" t="s">
        <v>2002</v>
      </c>
      <c r="C1794" t="s">
        <v>77</v>
      </c>
      <c r="D1794" t="s">
        <v>77</v>
      </c>
      <c r="E1794" t="s">
        <v>77</v>
      </c>
    </row>
    <row r="1795" spans="1:5" x14ac:dyDescent="0.2">
      <c r="A1795">
        <v>1829</v>
      </c>
      <c r="B1795" t="s">
        <v>810</v>
      </c>
      <c r="C1795" t="s">
        <v>791</v>
      </c>
      <c r="D1795" t="s">
        <v>792</v>
      </c>
      <c r="E1795" t="s">
        <v>77</v>
      </c>
    </row>
    <row r="1796" spans="1:5" x14ac:dyDescent="0.2">
      <c r="A1796">
        <v>1830</v>
      </c>
      <c r="B1796" t="s">
        <v>2003</v>
      </c>
      <c r="C1796" t="s">
        <v>77</v>
      </c>
      <c r="D1796" t="s">
        <v>77</v>
      </c>
      <c r="E1796" t="s">
        <v>77</v>
      </c>
    </row>
    <row r="1797" spans="1:5" x14ac:dyDescent="0.2">
      <c r="A1797">
        <v>1831</v>
      </c>
      <c r="B1797" t="s">
        <v>2004</v>
      </c>
      <c r="C1797" t="s">
        <v>77</v>
      </c>
      <c r="D1797" t="s">
        <v>77</v>
      </c>
      <c r="E1797" t="s">
        <v>77</v>
      </c>
    </row>
    <row r="1798" spans="1:5" x14ac:dyDescent="0.2">
      <c r="A1798">
        <v>1832</v>
      </c>
      <c r="B1798" t="s">
        <v>703</v>
      </c>
      <c r="C1798" t="s">
        <v>701</v>
      </c>
      <c r="D1798" t="s">
        <v>702</v>
      </c>
      <c r="E1798" t="s">
        <v>77</v>
      </c>
    </row>
    <row r="1799" spans="1:5" x14ac:dyDescent="0.2">
      <c r="A1799">
        <v>1833</v>
      </c>
      <c r="B1799" t="s">
        <v>704</v>
      </c>
      <c r="C1799" t="s">
        <v>701</v>
      </c>
      <c r="D1799" t="s">
        <v>702</v>
      </c>
      <c r="E1799" t="s">
        <v>1270</v>
      </c>
    </row>
    <row r="1800" spans="1:5" x14ac:dyDescent="0.2">
      <c r="A1800">
        <v>1834</v>
      </c>
      <c r="B1800" t="s">
        <v>705</v>
      </c>
      <c r="C1800" t="s">
        <v>701</v>
      </c>
      <c r="D1800" t="s">
        <v>702</v>
      </c>
      <c r="E1800" t="s">
        <v>1271</v>
      </c>
    </row>
    <row r="1801" spans="1:5" x14ac:dyDescent="0.2">
      <c r="A1801">
        <v>1835</v>
      </c>
      <c r="B1801" t="s">
        <v>706</v>
      </c>
      <c r="C1801" t="s">
        <v>701</v>
      </c>
      <c r="D1801" t="s">
        <v>702</v>
      </c>
      <c r="E1801" t="s">
        <v>1272</v>
      </c>
    </row>
    <row r="1802" spans="1:5" x14ac:dyDescent="0.2">
      <c r="A1802">
        <v>1836</v>
      </c>
      <c r="B1802" t="s">
        <v>1273</v>
      </c>
      <c r="C1802" t="s">
        <v>77</v>
      </c>
      <c r="D1802" t="s">
        <v>77</v>
      </c>
      <c r="E1802" t="s">
        <v>77</v>
      </c>
    </row>
    <row r="1803" spans="1:5" x14ac:dyDescent="0.2">
      <c r="A1803">
        <v>1837</v>
      </c>
      <c r="B1803" t="s">
        <v>1274</v>
      </c>
      <c r="C1803" t="s">
        <v>77</v>
      </c>
      <c r="D1803" t="s">
        <v>77</v>
      </c>
      <c r="E1803" t="s">
        <v>77</v>
      </c>
    </row>
    <row r="1804" spans="1:5" x14ac:dyDescent="0.2">
      <c r="A1804">
        <v>1838</v>
      </c>
      <c r="B1804" t="s">
        <v>1275</v>
      </c>
      <c r="C1804" t="s">
        <v>77</v>
      </c>
      <c r="D1804" t="s">
        <v>77</v>
      </c>
      <c r="E1804" t="s">
        <v>77</v>
      </c>
    </row>
    <row r="1805" spans="1:5" x14ac:dyDescent="0.2">
      <c r="A1805">
        <v>1839</v>
      </c>
      <c r="B1805" t="s">
        <v>568</v>
      </c>
      <c r="C1805" t="s">
        <v>550</v>
      </c>
      <c r="D1805" t="s">
        <v>551</v>
      </c>
      <c r="E1805" t="s">
        <v>77</v>
      </c>
    </row>
    <row r="1806" spans="1:5" x14ac:dyDescent="0.2">
      <c r="A1806">
        <v>1840</v>
      </c>
      <c r="B1806" t="s">
        <v>1124</v>
      </c>
      <c r="C1806" t="s">
        <v>77</v>
      </c>
      <c r="D1806" t="s">
        <v>77</v>
      </c>
      <c r="E1806" t="s">
        <v>77</v>
      </c>
    </row>
    <row r="1807" spans="1:5" x14ac:dyDescent="0.2">
      <c r="A1807">
        <v>1841</v>
      </c>
      <c r="B1807" t="s">
        <v>1125</v>
      </c>
      <c r="C1807" t="s">
        <v>77</v>
      </c>
      <c r="D1807" t="s">
        <v>77</v>
      </c>
      <c r="E1807" t="s">
        <v>77</v>
      </c>
    </row>
    <row r="1808" spans="1:5" x14ac:dyDescent="0.2">
      <c r="A1808">
        <v>1842</v>
      </c>
      <c r="B1808" t="s">
        <v>2277</v>
      </c>
      <c r="C1808" t="s">
        <v>77</v>
      </c>
      <c r="D1808" t="s">
        <v>77</v>
      </c>
      <c r="E1808" t="s">
        <v>2278</v>
      </c>
    </row>
    <row r="1809" spans="1:5" x14ac:dyDescent="0.2">
      <c r="A1809">
        <v>1843</v>
      </c>
      <c r="B1809" t="s">
        <v>2279</v>
      </c>
      <c r="C1809" t="s">
        <v>77</v>
      </c>
      <c r="D1809" t="s">
        <v>77</v>
      </c>
      <c r="E1809" t="s">
        <v>77</v>
      </c>
    </row>
    <row r="1810" spans="1:5" x14ac:dyDescent="0.2">
      <c r="A1810">
        <v>1844</v>
      </c>
      <c r="B1810" t="s">
        <v>2280</v>
      </c>
      <c r="C1810" t="s">
        <v>77</v>
      </c>
      <c r="D1810" t="s">
        <v>77</v>
      </c>
      <c r="E1810" t="s">
        <v>77</v>
      </c>
    </row>
    <row r="1811" spans="1:5" x14ac:dyDescent="0.2">
      <c r="A1811">
        <v>1845</v>
      </c>
      <c r="B1811" t="s">
        <v>2281</v>
      </c>
      <c r="C1811" t="s">
        <v>77</v>
      </c>
      <c r="D1811" t="s">
        <v>77</v>
      </c>
      <c r="E1811" t="s">
        <v>77</v>
      </c>
    </row>
    <row r="1812" spans="1:5" x14ac:dyDescent="0.2">
      <c r="A1812">
        <v>1846</v>
      </c>
      <c r="B1812" t="s">
        <v>726</v>
      </c>
      <c r="C1812" t="s">
        <v>724</v>
      </c>
      <c r="D1812" t="s">
        <v>725</v>
      </c>
      <c r="E1812" t="s">
        <v>77</v>
      </c>
    </row>
    <row r="1813" spans="1:5" x14ac:dyDescent="0.2">
      <c r="A1813">
        <v>1847</v>
      </c>
      <c r="B1813" t="s">
        <v>1550</v>
      </c>
      <c r="C1813" t="s">
        <v>77</v>
      </c>
      <c r="D1813" t="s">
        <v>77</v>
      </c>
      <c r="E1813" t="s">
        <v>1551</v>
      </c>
    </row>
    <row r="1814" spans="1:5" x14ac:dyDescent="0.2">
      <c r="A1814">
        <v>1848</v>
      </c>
      <c r="B1814" t="s">
        <v>1552</v>
      </c>
      <c r="C1814" t="s">
        <v>77</v>
      </c>
      <c r="D1814" t="s">
        <v>77</v>
      </c>
      <c r="E1814" t="s">
        <v>77</v>
      </c>
    </row>
    <row r="1815" spans="1:5" x14ac:dyDescent="0.2">
      <c r="A1815">
        <v>1849</v>
      </c>
      <c r="B1815" t="s">
        <v>1553</v>
      </c>
      <c r="C1815" t="s">
        <v>77</v>
      </c>
      <c r="D1815" t="s">
        <v>77</v>
      </c>
      <c r="E1815" t="s">
        <v>77</v>
      </c>
    </row>
    <row r="1816" spans="1:5" x14ac:dyDescent="0.2">
      <c r="A1816">
        <v>1850</v>
      </c>
      <c r="B1816" t="s">
        <v>2290</v>
      </c>
      <c r="C1816" t="s">
        <v>77</v>
      </c>
      <c r="D1816" t="s">
        <v>77</v>
      </c>
      <c r="E1816" t="s">
        <v>77</v>
      </c>
    </row>
    <row r="1817" spans="1:5" x14ac:dyDescent="0.2">
      <c r="A1817">
        <v>1851</v>
      </c>
      <c r="B1817" t="s">
        <v>2291</v>
      </c>
      <c r="C1817" t="s">
        <v>77</v>
      </c>
      <c r="D1817" t="s">
        <v>77</v>
      </c>
      <c r="E1817" t="s">
        <v>77</v>
      </c>
    </row>
    <row r="1818" spans="1:5" x14ac:dyDescent="0.2">
      <c r="A1818">
        <v>1852</v>
      </c>
      <c r="B1818" t="s">
        <v>2292</v>
      </c>
      <c r="C1818" t="s">
        <v>77</v>
      </c>
      <c r="D1818" t="s">
        <v>77</v>
      </c>
      <c r="E1818" t="s">
        <v>77</v>
      </c>
    </row>
    <row r="1819" spans="1:5" x14ac:dyDescent="0.2">
      <c r="A1819">
        <v>1853</v>
      </c>
      <c r="B1819" t="s">
        <v>2293</v>
      </c>
      <c r="C1819" t="s">
        <v>77</v>
      </c>
      <c r="D1819" t="s">
        <v>77</v>
      </c>
      <c r="E1819" t="s">
        <v>77</v>
      </c>
    </row>
    <row r="1820" spans="1:5" x14ac:dyDescent="0.2">
      <c r="A1820">
        <v>1854</v>
      </c>
      <c r="B1820" t="s">
        <v>2294</v>
      </c>
      <c r="C1820" t="s">
        <v>77</v>
      </c>
      <c r="D1820" t="s">
        <v>77</v>
      </c>
      <c r="E1820" t="s">
        <v>77</v>
      </c>
    </row>
    <row r="1821" spans="1:5" x14ac:dyDescent="0.2">
      <c r="A1821">
        <v>1855</v>
      </c>
      <c r="B1821" t="s">
        <v>140</v>
      </c>
      <c r="C1821" t="s">
        <v>78</v>
      </c>
      <c r="D1821" t="s">
        <v>79</v>
      </c>
      <c r="E1821" t="s">
        <v>77</v>
      </c>
    </row>
    <row r="1822" spans="1:5" x14ac:dyDescent="0.2">
      <c r="A1822">
        <v>1856</v>
      </c>
      <c r="B1822" t="s">
        <v>2377</v>
      </c>
      <c r="C1822" t="s">
        <v>78</v>
      </c>
      <c r="D1822" t="s">
        <v>79</v>
      </c>
      <c r="E1822" t="s">
        <v>2005</v>
      </c>
    </row>
    <row r="1823" spans="1:5" x14ac:dyDescent="0.2">
      <c r="A1823">
        <v>1857</v>
      </c>
      <c r="B1823" t="s">
        <v>2721</v>
      </c>
      <c r="C1823" t="s">
        <v>77</v>
      </c>
      <c r="D1823" t="s">
        <v>77</v>
      </c>
      <c r="E1823" t="s">
        <v>77</v>
      </c>
    </row>
    <row r="1824" spans="1:5" x14ac:dyDescent="0.2">
      <c r="A1824">
        <v>1858</v>
      </c>
      <c r="B1824" t="s">
        <v>2006</v>
      </c>
      <c r="C1824" t="s">
        <v>77</v>
      </c>
      <c r="D1824" t="s">
        <v>77</v>
      </c>
      <c r="E1824" t="s">
        <v>77</v>
      </c>
    </row>
    <row r="1825" spans="1:5" x14ac:dyDescent="0.2">
      <c r="A1825">
        <v>1859</v>
      </c>
      <c r="B1825" t="s">
        <v>2007</v>
      </c>
      <c r="C1825" t="s">
        <v>77</v>
      </c>
      <c r="D1825" t="s">
        <v>77</v>
      </c>
      <c r="E1825" t="s">
        <v>77</v>
      </c>
    </row>
    <row r="1826" spans="1:5" x14ac:dyDescent="0.2">
      <c r="A1826">
        <v>1860</v>
      </c>
      <c r="B1826" t="s">
        <v>2008</v>
      </c>
      <c r="C1826" t="s">
        <v>77</v>
      </c>
      <c r="D1826" t="s">
        <v>77</v>
      </c>
      <c r="E1826" t="s">
        <v>77</v>
      </c>
    </row>
    <row r="1827" spans="1:5" x14ac:dyDescent="0.2">
      <c r="A1827">
        <v>1861</v>
      </c>
      <c r="B1827" t="s">
        <v>2009</v>
      </c>
      <c r="C1827" t="s">
        <v>77</v>
      </c>
      <c r="D1827" t="s">
        <v>77</v>
      </c>
      <c r="E1827" t="s">
        <v>77</v>
      </c>
    </row>
    <row r="1828" spans="1:5" x14ac:dyDescent="0.2">
      <c r="A1828">
        <v>1862</v>
      </c>
      <c r="B1828" t="s">
        <v>808</v>
      </c>
      <c r="C1828" t="s">
        <v>791</v>
      </c>
      <c r="D1828" t="s">
        <v>792</v>
      </c>
      <c r="E1828" t="s">
        <v>77</v>
      </c>
    </row>
    <row r="1829" spans="1:5" x14ac:dyDescent="0.2">
      <c r="A1829">
        <v>1863</v>
      </c>
      <c r="B1829" t="s">
        <v>809</v>
      </c>
      <c r="C1829" t="s">
        <v>791</v>
      </c>
      <c r="D1829" t="s">
        <v>792</v>
      </c>
      <c r="E1829" t="s">
        <v>77</v>
      </c>
    </row>
    <row r="1830" spans="1:5" x14ac:dyDescent="0.2">
      <c r="A1830">
        <v>1864</v>
      </c>
      <c r="B1830" t="s">
        <v>2010</v>
      </c>
      <c r="C1830" t="s">
        <v>791</v>
      </c>
      <c r="D1830" t="s">
        <v>792</v>
      </c>
      <c r="E1830" t="s">
        <v>77</v>
      </c>
    </row>
    <row r="1831" spans="1:5" x14ac:dyDescent="0.2">
      <c r="A1831">
        <v>1865</v>
      </c>
      <c r="B1831" t="s">
        <v>2011</v>
      </c>
      <c r="C1831" t="s">
        <v>77</v>
      </c>
      <c r="D1831" t="s">
        <v>77</v>
      </c>
      <c r="E1831" t="s">
        <v>77</v>
      </c>
    </row>
    <row r="1832" spans="1:5" x14ac:dyDescent="0.2">
      <c r="A1832">
        <v>1866</v>
      </c>
      <c r="B1832" t="s">
        <v>2012</v>
      </c>
      <c r="C1832" t="s">
        <v>77</v>
      </c>
      <c r="D1832" t="s">
        <v>77</v>
      </c>
      <c r="E1832" t="s">
        <v>77</v>
      </c>
    </row>
    <row r="1833" spans="1:5" x14ac:dyDescent="0.2">
      <c r="A1833">
        <v>1867</v>
      </c>
      <c r="B1833" t="s">
        <v>2013</v>
      </c>
      <c r="C1833" t="s">
        <v>77</v>
      </c>
      <c r="D1833" t="s">
        <v>77</v>
      </c>
      <c r="E1833" t="s">
        <v>77</v>
      </c>
    </row>
    <row r="1834" spans="1:5" x14ac:dyDescent="0.2">
      <c r="A1834">
        <v>1868</v>
      </c>
      <c r="B1834" t="s">
        <v>2014</v>
      </c>
      <c r="C1834" t="s">
        <v>77</v>
      </c>
      <c r="D1834" t="s">
        <v>77</v>
      </c>
      <c r="E1834" t="s">
        <v>77</v>
      </c>
    </row>
    <row r="1835" spans="1:5" x14ac:dyDescent="0.2">
      <c r="A1835">
        <v>1869</v>
      </c>
      <c r="B1835" t="s">
        <v>2295</v>
      </c>
      <c r="C1835" t="s">
        <v>77</v>
      </c>
      <c r="D1835" t="s">
        <v>77</v>
      </c>
      <c r="E1835" t="s">
        <v>77</v>
      </c>
    </row>
    <row r="1836" spans="1:5" x14ac:dyDescent="0.2">
      <c r="A1836">
        <v>1870</v>
      </c>
      <c r="B1836" t="s">
        <v>2208</v>
      </c>
      <c r="C1836" t="s">
        <v>77</v>
      </c>
      <c r="D1836" t="s">
        <v>77</v>
      </c>
      <c r="E1836" t="s">
        <v>77</v>
      </c>
    </row>
    <row r="1837" spans="1:5" x14ac:dyDescent="0.2">
      <c r="A1837">
        <v>1871</v>
      </c>
      <c r="B1837" t="s">
        <v>138</v>
      </c>
      <c r="C1837" t="s">
        <v>78</v>
      </c>
      <c r="D1837" t="s">
        <v>79</v>
      </c>
      <c r="E1837" t="s">
        <v>77</v>
      </c>
    </row>
    <row r="1838" spans="1:5" x14ac:dyDescent="0.2">
      <c r="A1838">
        <v>1872</v>
      </c>
      <c r="B1838" t="s">
        <v>2015</v>
      </c>
      <c r="C1838" t="s">
        <v>77</v>
      </c>
      <c r="D1838" t="s">
        <v>77</v>
      </c>
      <c r="E1838" t="s">
        <v>77</v>
      </c>
    </row>
    <row r="1839" spans="1:5" x14ac:dyDescent="0.2">
      <c r="A1839">
        <v>1873</v>
      </c>
      <c r="B1839" t="s">
        <v>100</v>
      </c>
      <c r="C1839" t="s">
        <v>78</v>
      </c>
      <c r="D1839" t="s">
        <v>79</v>
      </c>
      <c r="E1839" t="s">
        <v>77</v>
      </c>
    </row>
    <row r="1840" spans="1:5" x14ac:dyDescent="0.2">
      <c r="A1840">
        <v>1874</v>
      </c>
      <c r="B1840" t="s">
        <v>2016</v>
      </c>
      <c r="C1840" t="s">
        <v>77</v>
      </c>
      <c r="D1840" t="s">
        <v>77</v>
      </c>
      <c r="E1840" t="s">
        <v>77</v>
      </c>
    </row>
    <row r="1841" spans="1:5" x14ac:dyDescent="0.2">
      <c r="A1841">
        <v>1875</v>
      </c>
      <c r="B1841" t="s">
        <v>2017</v>
      </c>
      <c r="C1841" t="s">
        <v>77</v>
      </c>
      <c r="D1841" t="s">
        <v>77</v>
      </c>
      <c r="E1841" t="s">
        <v>77</v>
      </c>
    </row>
    <row r="1842" spans="1:5" x14ac:dyDescent="0.2">
      <c r="A1842">
        <v>1876</v>
      </c>
      <c r="B1842" t="s">
        <v>2018</v>
      </c>
      <c r="C1842" t="s">
        <v>77</v>
      </c>
      <c r="D1842" t="s">
        <v>77</v>
      </c>
      <c r="E1842" t="s">
        <v>77</v>
      </c>
    </row>
    <row r="1843" spans="1:5" x14ac:dyDescent="0.2">
      <c r="A1843">
        <v>1877</v>
      </c>
      <c r="B1843" t="s">
        <v>2019</v>
      </c>
      <c r="C1843" t="s">
        <v>77</v>
      </c>
      <c r="D1843" t="s">
        <v>77</v>
      </c>
      <c r="E1843" t="s">
        <v>77</v>
      </c>
    </row>
    <row r="1844" spans="1:5" x14ac:dyDescent="0.2">
      <c r="A1844">
        <v>1878</v>
      </c>
      <c r="B1844" t="s">
        <v>2020</v>
      </c>
      <c r="C1844" t="s">
        <v>77</v>
      </c>
      <c r="D1844" t="s">
        <v>77</v>
      </c>
      <c r="E1844" t="s">
        <v>77</v>
      </c>
    </row>
    <row r="1845" spans="1:5" x14ac:dyDescent="0.2">
      <c r="A1845">
        <v>1879</v>
      </c>
      <c r="B1845" t="s">
        <v>2021</v>
      </c>
      <c r="C1845" t="s">
        <v>77</v>
      </c>
      <c r="D1845" t="s">
        <v>77</v>
      </c>
      <c r="E1845" t="s">
        <v>77</v>
      </c>
    </row>
    <row r="1846" spans="1:5" x14ac:dyDescent="0.2">
      <c r="A1846">
        <v>1880</v>
      </c>
      <c r="B1846" t="s">
        <v>2022</v>
      </c>
      <c r="C1846" t="s">
        <v>77</v>
      </c>
      <c r="D1846" t="s">
        <v>77</v>
      </c>
      <c r="E1846" t="s">
        <v>77</v>
      </c>
    </row>
    <row r="1847" spans="1:5" x14ac:dyDescent="0.2">
      <c r="A1847">
        <v>1881</v>
      </c>
      <c r="B1847" t="s">
        <v>2715</v>
      </c>
      <c r="C1847" t="s">
        <v>77</v>
      </c>
      <c r="D1847" t="s">
        <v>77</v>
      </c>
      <c r="E1847" t="s">
        <v>77</v>
      </c>
    </row>
    <row r="1848" spans="1:5" x14ac:dyDescent="0.2">
      <c r="A1848">
        <v>1882</v>
      </c>
      <c r="B1848" t="s">
        <v>2023</v>
      </c>
      <c r="C1848" t="s">
        <v>77</v>
      </c>
      <c r="D1848" t="s">
        <v>77</v>
      </c>
      <c r="E1848" t="s">
        <v>77</v>
      </c>
    </row>
    <row r="1849" spans="1:5" x14ac:dyDescent="0.2">
      <c r="A1849">
        <v>1883</v>
      </c>
      <c r="B1849" t="s">
        <v>2024</v>
      </c>
      <c r="C1849" t="s">
        <v>77</v>
      </c>
      <c r="D1849" t="s">
        <v>77</v>
      </c>
      <c r="E1849" t="s">
        <v>77</v>
      </c>
    </row>
    <row r="1850" spans="1:5" x14ac:dyDescent="0.2">
      <c r="A1850">
        <v>1884</v>
      </c>
      <c r="B1850" t="s">
        <v>2025</v>
      </c>
      <c r="C1850" t="s">
        <v>77</v>
      </c>
      <c r="D1850" t="s">
        <v>77</v>
      </c>
      <c r="E1850" t="s">
        <v>77</v>
      </c>
    </row>
    <row r="1851" spans="1:5" x14ac:dyDescent="0.2">
      <c r="A1851">
        <v>1885</v>
      </c>
      <c r="B1851" t="s">
        <v>2026</v>
      </c>
      <c r="C1851" t="s">
        <v>77</v>
      </c>
      <c r="D1851" t="s">
        <v>77</v>
      </c>
      <c r="E1851" t="s">
        <v>77</v>
      </c>
    </row>
    <row r="1852" spans="1:5" x14ac:dyDescent="0.2">
      <c r="A1852">
        <v>1886</v>
      </c>
      <c r="B1852" t="s">
        <v>2716</v>
      </c>
      <c r="C1852" t="s">
        <v>77</v>
      </c>
      <c r="D1852" t="s">
        <v>77</v>
      </c>
      <c r="E1852" t="s">
        <v>77</v>
      </c>
    </row>
    <row r="1853" spans="1:5" x14ac:dyDescent="0.2">
      <c r="A1853">
        <v>1887</v>
      </c>
      <c r="B1853" t="s">
        <v>2717</v>
      </c>
      <c r="C1853" t="s">
        <v>77</v>
      </c>
      <c r="D1853" t="s">
        <v>77</v>
      </c>
      <c r="E1853" t="s">
        <v>77</v>
      </c>
    </row>
    <row r="1854" spans="1:5" x14ac:dyDescent="0.2">
      <c r="A1854">
        <v>1888</v>
      </c>
      <c r="B1854" t="s">
        <v>2718</v>
      </c>
      <c r="C1854" t="s">
        <v>77</v>
      </c>
      <c r="D1854" t="s">
        <v>77</v>
      </c>
      <c r="E1854" t="s">
        <v>77</v>
      </c>
    </row>
    <row r="1855" spans="1:5" x14ac:dyDescent="0.2">
      <c r="A1855">
        <v>1889</v>
      </c>
      <c r="B1855" t="s">
        <v>2719</v>
      </c>
      <c r="C1855" t="s">
        <v>77</v>
      </c>
      <c r="D1855" t="s">
        <v>77</v>
      </c>
      <c r="E1855" t="s">
        <v>77</v>
      </c>
    </row>
    <row r="1856" spans="1:5" x14ac:dyDescent="0.2">
      <c r="A1856">
        <v>1890</v>
      </c>
      <c r="B1856" t="s">
        <v>2720</v>
      </c>
      <c r="C1856" t="s">
        <v>77</v>
      </c>
      <c r="D1856" t="s">
        <v>77</v>
      </c>
      <c r="E1856" t="s">
        <v>77</v>
      </c>
    </row>
    <row r="1857" spans="1:5" x14ac:dyDescent="0.2">
      <c r="A1857">
        <v>1891</v>
      </c>
      <c r="B1857" t="s">
        <v>2027</v>
      </c>
      <c r="C1857" t="s">
        <v>77</v>
      </c>
      <c r="D1857" t="s">
        <v>77</v>
      </c>
      <c r="E1857" t="s">
        <v>77</v>
      </c>
    </row>
    <row r="1858" spans="1:5" x14ac:dyDescent="0.2">
      <c r="A1858">
        <v>1892</v>
      </c>
      <c r="B1858" t="s">
        <v>2028</v>
      </c>
      <c r="C1858" t="s">
        <v>77</v>
      </c>
      <c r="D1858" t="s">
        <v>77</v>
      </c>
      <c r="E1858" t="s">
        <v>77</v>
      </c>
    </row>
    <row r="1859" spans="1:5" x14ac:dyDescent="0.2">
      <c r="A1859">
        <v>1893</v>
      </c>
      <c r="B1859" t="s">
        <v>1102</v>
      </c>
      <c r="C1859" t="s">
        <v>77</v>
      </c>
      <c r="D1859" t="s">
        <v>77</v>
      </c>
      <c r="E1859" t="s">
        <v>77</v>
      </c>
    </row>
    <row r="1860" spans="1:5" x14ac:dyDescent="0.2">
      <c r="A1860">
        <v>1894</v>
      </c>
      <c r="B1860" t="s">
        <v>1103</v>
      </c>
      <c r="C1860" t="s">
        <v>77</v>
      </c>
      <c r="D1860" t="s">
        <v>77</v>
      </c>
      <c r="E1860" t="s">
        <v>77</v>
      </c>
    </row>
    <row r="1861" spans="1:5" x14ac:dyDescent="0.2">
      <c r="A1861">
        <v>1895</v>
      </c>
      <c r="B1861" t="s">
        <v>2029</v>
      </c>
      <c r="C1861" t="s">
        <v>77</v>
      </c>
      <c r="D1861" t="s">
        <v>77</v>
      </c>
      <c r="E1861" t="s">
        <v>77</v>
      </c>
    </row>
    <row r="1862" spans="1:5" x14ac:dyDescent="0.2">
      <c r="A1862">
        <v>1896</v>
      </c>
      <c r="B1862" t="s">
        <v>2030</v>
      </c>
      <c r="C1862" t="s">
        <v>77</v>
      </c>
      <c r="D1862" t="s">
        <v>77</v>
      </c>
      <c r="E1862" t="s">
        <v>77</v>
      </c>
    </row>
    <row r="1863" spans="1:5" x14ac:dyDescent="0.2">
      <c r="A1863">
        <v>1897</v>
      </c>
      <c r="B1863" t="s">
        <v>139</v>
      </c>
      <c r="C1863" t="s">
        <v>78</v>
      </c>
      <c r="D1863" t="s">
        <v>79</v>
      </c>
      <c r="E1863" t="s">
        <v>77</v>
      </c>
    </row>
    <row r="1864" spans="1:5" x14ac:dyDescent="0.2">
      <c r="A1864">
        <v>1898</v>
      </c>
      <c r="B1864" t="s">
        <v>2031</v>
      </c>
      <c r="C1864" t="s">
        <v>77</v>
      </c>
      <c r="D1864" t="s">
        <v>77</v>
      </c>
      <c r="E1864" t="s">
        <v>77</v>
      </c>
    </row>
    <row r="1865" spans="1:5" x14ac:dyDescent="0.2">
      <c r="A1865">
        <v>1899</v>
      </c>
      <c r="B1865" t="s">
        <v>1104</v>
      </c>
      <c r="C1865" t="s">
        <v>77</v>
      </c>
      <c r="D1865" t="s">
        <v>77</v>
      </c>
      <c r="E1865" t="s">
        <v>77</v>
      </c>
    </row>
    <row r="1866" spans="1:5" x14ac:dyDescent="0.2">
      <c r="A1866">
        <v>1900</v>
      </c>
      <c r="B1866" t="s">
        <v>2032</v>
      </c>
      <c r="C1866" t="s">
        <v>1070</v>
      </c>
      <c r="D1866" t="s">
        <v>1071</v>
      </c>
      <c r="E1866" t="s">
        <v>77</v>
      </c>
    </row>
    <row r="1867" spans="1:5" x14ac:dyDescent="0.2">
      <c r="A1867">
        <v>1901</v>
      </c>
      <c r="B1867" t="s">
        <v>136</v>
      </c>
      <c r="C1867" t="s">
        <v>78</v>
      </c>
      <c r="D1867" t="s">
        <v>79</v>
      </c>
      <c r="E1867" t="s">
        <v>118</v>
      </c>
    </row>
    <row r="1868" spans="1:5" x14ac:dyDescent="0.2">
      <c r="A1868">
        <v>1902</v>
      </c>
      <c r="B1868" t="s">
        <v>137</v>
      </c>
      <c r="C1868" t="s">
        <v>78</v>
      </c>
      <c r="D1868" t="s">
        <v>79</v>
      </c>
      <c r="E1868" t="s">
        <v>77</v>
      </c>
    </row>
    <row r="1869" spans="1:5" x14ac:dyDescent="0.2">
      <c r="A1869">
        <v>1903</v>
      </c>
      <c r="B1869" t="s">
        <v>2033</v>
      </c>
      <c r="C1869" t="s">
        <v>77</v>
      </c>
      <c r="D1869" t="s">
        <v>77</v>
      </c>
      <c r="E1869" t="s">
        <v>77</v>
      </c>
    </row>
    <row r="1870" spans="1:5" x14ac:dyDescent="0.2">
      <c r="A1870">
        <v>1904</v>
      </c>
      <c r="B1870" t="s">
        <v>122</v>
      </c>
      <c r="C1870" t="s">
        <v>78</v>
      </c>
      <c r="D1870" t="s">
        <v>79</v>
      </c>
      <c r="E1870" t="s">
        <v>77</v>
      </c>
    </row>
    <row r="1871" spans="1:5" x14ac:dyDescent="0.2">
      <c r="A1871">
        <v>1905</v>
      </c>
      <c r="B1871" t="s">
        <v>123</v>
      </c>
      <c r="C1871" t="s">
        <v>78</v>
      </c>
      <c r="D1871" t="s">
        <v>79</v>
      </c>
      <c r="E1871" t="s">
        <v>77</v>
      </c>
    </row>
    <row r="1872" spans="1:5" x14ac:dyDescent="0.2">
      <c r="A1872">
        <v>1906</v>
      </c>
      <c r="B1872" t="s">
        <v>124</v>
      </c>
      <c r="C1872" t="s">
        <v>78</v>
      </c>
      <c r="D1872" t="s">
        <v>79</v>
      </c>
      <c r="E1872" t="s">
        <v>77</v>
      </c>
    </row>
    <row r="1873" spans="1:5" x14ac:dyDescent="0.2">
      <c r="A1873">
        <v>1907</v>
      </c>
      <c r="B1873" t="s">
        <v>125</v>
      </c>
      <c r="C1873" t="s">
        <v>78</v>
      </c>
      <c r="D1873" t="s">
        <v>79</v>
      </c>
      <c r="E1873" t="s">
        <v>77</v>
      </c>
    </row>
    <row r="1874" spans="1:5" x14ac:dyDescent="0.2">
      <c r="A1874">
        <v>1908</v>
      </c>
      <c r="B1874" t="s">
        <v>126</v>
      </c>
      <c r="C1874" t="s">
        <v>78</v>
      </c>
      <c r="D1874" t="s">
        <v>79</v>
      </c>
      <c r="E1874" t="s">
        <v>77</v>
      </c>
    </row>
    <row r="1875" spans="1:5" x14ac:dyDescent="0.2">
      <c r="A1875">
        <v>1909</v>
      </c>
      <c r="B1875" t="s">
        <v>127</v>
      </c>
      <c r="C1875" t="s">
        <v>78</v>
      </c>
      <c r="D1875" t="s">
        <v>79</v>
      </c>
      <c r="E1875" t="s">
        <v>77</v>
      </c>
    </row>
    <row r="1876" spans="1:5" x14ac:dyDescent="0.2">
      <c r="A1876">
        <v>1910</v>
      </c>
      <c r="B1876" t="s">
        <v>128</v>
      </c>
      <c r="C1876" t="s">
        <v>78</v>
      </c>
      <c r="D1876" t="s">
        <v>79</v>
      </c>
      <c r="E1876" t="s">
        <v>77</v>
      </c>
    </row>
    <row r="1877" spans="1:5" x14ac:dyDescent="0.2">
      <c r="A1877">
        <v>1911</v>
      </c>
      <c r="B1877" t="s">
        <v>129</v>
      </c>
      <c r="C1877" t="s">
        <v>78</v>
      </c>
      <c r="D1877" t="s">
        <v>79</v>
      </c>
      <c r="E1877" t="s">
        <v>77</v>
      </c>
    </row>
    <row r="1878" spans="1:5" x14ac:dyDescent="0.2">
      <c r="A1878">
        <v>1912</v>
      </c>
      <c r="B1878" t="s">
        <v>130</v>
      </c>
      <c r="C1878" t="s">
        <v>78</v>
      </c>
      <c r="D1878" t="s">
        <v>79</v>
      </c>
      <c r="E1878" t="s">
        <v>77</v>
      </c>
    </row>
    <row r="1879" spans="1:5" x14ac:dyDescent="0.2">
      <c r="A1879">
        <v>1913</v>
      </c>
      <c r="B1879" t="s">
        <v>131</v>
      </c>
      <c r="C1879" t="s">
        <v>78</v>
      </c>
      <c r="D1879" t="s">
        <v>79</v>
      </c>
      <c r="E1879" t="s">
        <v>77</v>
      </c>
    </row>
    <row r="1880" spans="1:5" x14ac:dyDescent="0.2">
      <c r="A1880">
        <v>1914</v>
      </c>
      <c r="B1880" t="s">
        <v>132</v>
      </c>
      <c r="C1880" t="s">
        <v>78</v>
      </c>
      <c r="D1880" t="s">
        <v>79</v>
      </c>
      <c r="E1880" t="s">
        <v>77</v>
      </c>
    </row>
    <row r="1881" spans="1:5" x14ac:dyDescent="0.2">
      <c r="A1881">
        <v>1915</v>
      </c>
      <c r="B1881" t="s">
        <v>133</v>
      </c>
      <c r="C1881" t="s">
        <v>78</v>
      </c>
      <c r="D1881" t="s">
        <v>79</v>
      </c>
      <c r="E1881" t="s">
        <v>77</v>
      </c>
    </row>
    <row r="1882" spans="1:5" x14ac:dyDescent="0.2">
      <c r="A1882">
        <v>1916</v>
      </c>
      <c r="B1882" t="s">
        <v>134</v>
      </c>
      <c r="C1882" t="s">
        <v>78</v>
      </c>
      <c r="D1882" t="s">
        <v>79</v>
      </c>
      <c r="E1882" t="s">
        <v>77</v>
      </c>
    </row>
    <row r="1883" spans="1:5" x14ac:dyDescent="0.2">
      <c r="A1883">
        <v>1917</v>
      </c>
      <c r="B1883" t="s">
        <v>135</v>
      </c>
      <c r="C1883" t="s">
        <v>78</v>
      </c>
      <c r="D1883" t="s">
        <v>79</v>
      </c>
      <c r="E1883" t="s">
        <v>77</v>
      </c>
    </row>
    <row r="1884" spans="1:5" x14ac:dyDescent="0.2">
      <c r="A1884">
        <v>1918</v>
      </c>
      <c r="B1884" t="s">
        <v>2034</v>
      </c>
      <c r="C1884" t="s">
        <v>77</v>
      </c>
      <c r="D1884" t="s">
        <v>77</v>
      </c>
      <c r="E1884" t="s">
        <v>77</v>
      </c>
    </row>
    <row r="1885" spans="1:5" x14ac:dyDescent="0.2">
      <c r="A1885">
        <v>1919</v>
      </c>
      <c r="B1885" t="s">
        <v>101</v>
      </c>
      <c r="C1885" t="s">
        <v>78</v>
      </c>
      <c r="D1885" t="s">
        <v>79</v>
      </c>
      <c r="E1885" t="s">
        <v>77</v>
      </c>
    </row>
    <row r="1886" spans="1:5" x14ac:dyDescent="0.2">
      <c r="A1886">
        <v>1920</v>
      </c>
      <c r="B1886" t="s">
        <v>102</v>
      </c>
      <c r="C1886" t="s">
        <v>78</v>
      </c>
      <c r="D1886" t="s">
        <v>79</v>
      </c>
      <c r="E1886" t="s">
        <v>77</v>
      </c>
    </row>
    <row r="1887" spans="1:5" x14ac:dyDescent="0.2">
      <c r="A1887">
        <v>1921</v>
      </c>
      <c r="B1887" t="s">
        <v>103</v>
      </c>
      <c r="C1887" t="s">
        <v>78</v>
      </c>
      <c r="D1887" t="s">
        <v>79</v>
      </c>
      <c r="E1887" t="s">
        <v>77</v>
      </c>
    </row>
    <row r="1888" spans="1:5" x14ac:dyDescent="0.2">
      <c r="A1888">
        <v>1922</v>
      </c>
      <c r="B1888" t="s">
        <v>104</v>
      </c>
      <c r="C1888" t="s">
        <v>78</v>
      </c>
      <c r="D1888" t="s">
        <v>79</v>
      </c>
      <c r="E1888" t="s">
        <v>77</v>
      </c>
    </row>
    <row r="1889" spans="1:5" x14ac:dyDescent="0.2">
      <c r="A1889">
        <v>1923</v>
      </c>
      <c r="B1889" t="s">
        <v>105</v>
      </c>
      <c r="C1889" t="s">
        <v>78</v>
      </c>
      <c r="D1889" t="s">
        <v>79</v>
      </c>
      <c r="E1889" t="s">
        <v>77</v>
      </c>
    </row>
    <row r="1890" spans="1:5" x14ac:dyDescent="0.2">
      <c r="A1890">
        <v>1924</v>
      </c>
      <c r="B1890" t="s">
        <v>106</v>
      </c>
      <c r="C1890" t="s">
        <v>78</v>
      </c>
      <c r="D1890" t="s">
        <v>79</v>
      </c>
      <c r="E1890" t="s">
        <v>77</v>
      </c>
    </row>
    <row r="1891" spans="1:5" x14ac:dyDescent="0.2">
      <c r="A1891">
        <v>1925</v>
      </c>
      <c r="B1891" t="s">
        <v>2035</v>
      </c>
      <c r="C1891" t="s">
        <v>77</v>
      </c>
      <c r="D1891" t="s">
        <v>77</v>
      </c>
      <c r="E1891" t="s">
        <v>77</v>
      </c>
    </row>
    <row r="1892" spans="1:5" x14ac:dyDescent="0.2">
      <c r="A1892">
        <v>1926</v>
      </c>
      <c r="B1892" t="s">
        <v>742</v>
      </c>
      <c r="C1892" t="s">
        <v>736</v>
      </c>
      <c r="D1892" t="s">
        <v>737</v>
      </c>
      <c r="E1892" t="s">
        <v>77</v>
      </c>
    </row>
    <row r="1893" spans="1:5" x14ac:dyDescent="0.2">
      <c r="A1893">
        <v>1927</v>
      </c>
      <c r="B1893" t="s">
        <v>2036</v>
      </c>
      <c r="C1893" t="s">
        <v>77</v>
      </c>
      <c r="D1893" t="s">
        <v>77</v>
      </c>
      <c r="E1893" t="s">
        <v>77</v>
      </c>
    </row>
    <row r="1894" spans="1:5" x14ac:dyDescent="0.2">
      <c r="A1894">
        <v>1928</v>
      </c>
      <c r="B1894" t="s">
        <v>2037</v>
      </c>
      <c r="C1894" t="s">
        <v>77</v>
      </c>
      <c r="D1894" t="s">
        <v>77</v>
      </c>
      <c r="E1894" t="s">
        <v>77</v>
      </c>
    </row>
    <row r="1895" spans="1:5" x14ac:dyDescent="0.2">
      <c r="A1895">
        <v>1929</v>
      </c>
      <c r="B1895" t="s">
        <v>2038</v>
      </c>
      <c r="C1895" t="s">
        <v>77</v>
      </c>
      <c r="D1895" t="s">
        <v>77</v>
      </c>
      <c r="E1895" t="s">
        <v>77</v>
      </c>
    </row>
    <row r="1896" spans="1:5" x14ac:dyDescent="0.2">
      <c r="A1896">
        <v>1930</v>
      </c>
      <c r="B1896" t="s">
        <v>2723</v>
      </c>
      <c r="C1896" t="s">
        <v>77</v>
      </c>
      <c r="D1896" t="s">
        <v>77</v>
      </c>
      <c r="E1896" t="s">
        <v>77</v>
      </c>
    </row>
    <row r="1897" spans="1:5" x14ac:dyDescent="0.2">
      <c r="A1897">
        <v>1931</v>
      </c>
      <c r="B1897" t="s">
        <v>2039</v>
      </c>
      <c r="C1897" t="s">
        <v>77</v>
      </c>
      <c r="D1897" t="s">
        <v>77</v>
      </c>
      <c r="E1897" t="s">
        <v>77</v>
      </c>
    </row>
    <row r="1898" spans="1:5" x14ac:dyDescent="0.2">
      <c r="A1898">
        <v>1932</v>
      </c>
      <c r="B1898" t="s">
        <v>2040</v>
      </c>
      <c r="C1898" t="s">
        <v>77</v>
      </c>
      <c r="D1898" t="s">
        <v>77</v>
      </c>
      <c r="E1898" t="s">
        <v>77</v>
      </c>
    </row>
    <row r="1899" spans="1:5" x14ac:dyDescent="0.2">
      <c r="A1899">
        <v>1933</v>
      </c>
      <c r="B1899" t="s">
        <v>625</v>
      </c>
      <c r="C1899" t="s">
        <v>613</v>
      </c>
      <c r="D1899" t="s">
        <v>614</v>
      </c>
      <c r="E1899" t="s">
        <v>77</v>
      </c>
    </row>
    <row r="1900" spans="1:5" x14ac:dyDescent="0.2">
      <c r="A1900">
        <v>1934</v>
      </c>
      <c r="B1900" t="s">
        <v>107</v>
      </c>
      <c r="C1900" t="s">
        <v>78</v>
      </c>
      <c r="D1900" t="s">
        <v>79</v>
      </c>
      <c r="E1900" t="s">
        <v>77</v>
      </c>
    </row>
    <row r="1901" spans="1:5" x14ac:dyDescent="0.2">
      <c r="A1901">
        <v>1935</v>
      </c>
      <c r="B1901" t="s">
        <v>108</v>
      </c>
      <c r="C1901" t="s">
        <v>78</v>
      </c>
      <c r="D1901" t="s">
        <v>79</v>
      </c>
      <c r="E1901" t="s">
        <v>77</v>
      </c>
    </row>
    <row r="1902" spans="1:5" x14ac:dyDescent="0.2">
      <c r="A1902">
        <v>1936</v>
      </c>
      <c r="B1902" t="s">
        <v>109</v>
      </c>
      <c r="C1902" t="s">
        <v>78</v>
      </c>
      <c r="D1902" t="s">
        <v>79</v>
      </c>
      <c r="E1902" t="s">
        <v>77</v>
      </c>
    </row>
    <row r="1903" spans="1:5" x14ac:dyDescent="0.2">
      <c r="A1903">
        <v>1937</v>
      </c>
      <c r="B1903" t="s">
        <v>110</v>
      </c>
      <c r="C1903" t="s">
        <v>78</v>
      </c>
      <c r="D1903" t="s">
        <v>79</v>
      </c>
      <c r="E1903" t="s">
        <v>2041</v>
      </c>
    </row>
    <row r="1904" spans="1:5" x14ac:dyDescent="0.2">
      <c r="A1904">
        <v>1938</v>
      </c>
      <c r="B1904" t="s">
        <v>111</v>
      </c>
      <c r="C1904" t="s">
        <v>78</v>
      </c>
      <c r="D1904" t="s">
        <v>79</v>
      </c>
      <c r="E1904" t="s">
        <v>77</v>
      </c>
    </row>
    <row r="1905" spans="1:5" x14ac:dyDescent="0.2">
      <c r="A1905">
        <v>1939</v>
      </c>
      <c r="B1905" t="s">
        <v>112</v>
      </c>
      <c r="C1905" t="s">
        <v>78</v>
      </c>
      <c r="D1905" t="s">
        <v>79</v>
      </c>
      <c r="E1905" t="s">
        <v>77</v>
      </c>
    </row>
    <row r="1906" spans="1:5" x14ac:dyDescent="0.2">
      <c r="A1906">
        <v>1940</v>
      </c>
      <c r="B1906" t="s">
        <v>2376</v>
      </c>
      <c r="C1906" t="s">
        <v>78</v>
      </c>
      <c r="D1906" t="s">
        <v>79</v>
      </c>
      <c r="E1906" t="s">
        <v>77</v>
      </c>
    </row>
    <row r="1907" spans="1:5" x14ac:dyDescent="0.2">
      <c r="A1907">
        <v>1941</v>
      </c>
      <c r="B1907" t="s">
        <v>113</v>
      </c>
      <c r="C1907" t="s">
        <v>78</v>
      </c>
      <c r="D1907" t="s">
        <v>79</v>
      </c>
      <c r="E1907" t="s">
        <v>77</v>
      </c>
    </row>
    <row r="1908" spans="1:5" x14ac:dyDescent="0.2">
      <c r="A1908">
        <v>1942</v>
      </c>
      <c r="B1908" t="s">
        <v>114</v>
      </c>
      <c r="C1908" t="s">
        <v>78</v>
      </c>
      <c r="D1908" t="s">
        <v>79</v>
      </c>
      <c r="E1908" t="s">
        <v>77</v>
      </c>
    </row>
    <row r="1909" spans="1:5" x14ac:dyDescent="0.2">
      <c r="A1909">
        <v>1943</v>
      </c>
      <c r="B1909" t="s">
        <v>115</v>
      </c>
      <c r="C1909" t="s">
        <v>78</v>
      </c>
      <c r="D1909" t="s">
        <v>79</v>
      </c>
      <c r="E1909" t="s">
        <v>77</v>
      </c>
    </row>
    <row r="1910" spans="1:5" x14ac:dyDescent="0.2">
      <c r="A1910">
        <v>1944</v>
      </c>
      <c r="B1910" t="s">
        <v>116</v>
      </c>
      <c r="C1910" t="s">
        <v>78</v>
      </c>
      <c r="D1910" t="s">
        <v>79</v>
      </c>
      <c r="E1910" t="s">
        <v>77</v>
      </c>
    </row>
    <row r="1911" spans="1:5" x14ac:dyDescent="0.2">
      <c r="A1911">
        <v>1945</v>
      </c>
      <c r="B1911" t="s">
        <v>117</v>
      </c>
      <c r="C1911" t="s">
        <v>78</v>
      </c>
      <c r="D1911" t="s">
        <v>79</v>
      </c>
      <c r="E1911" t="s">
        <v>2042</v>
      </c>
    </row>
    <row r="1912" spans="1:5" x14ac:dyDescent="0.2">
      <c r="A1912">
        <v>1946</v>
      </c>
      <c r="B1912" t="s">
        <v>118</v>
      </c>
      <c r="C1912" t="s">
        <v>78</v>
      </c>
      <c r="D1912" t="s">
        <v>79</v>
      </c>
      <c r="E1912" t="s">
        <v>77</v>
      </c>
    </row>
    <row r="1913" spans="1:5" x14ac:dyDescent="0.2">
      <c r="A1913">
        <v>1947</v>
      </c>
      <c r="B1913" t="s">
        <v>119</v>
      </c>
      <c r="C1913" t="s">
        <v>78</v>
      </c>
      <c r="D1913" t="s">
        <v>79</v>
      </c>
      <c r="E1913" t="s">
        <v>77</v>
      </c>
    </row>
    <row r="1914" spans="1:5" x14ac:dyDescent="0.2">
      <c r="A1914">
        <v>1948</v>
      </c>
      <c r="B1914" t="s">
        <v>120</v>
      </c>
      <c r="C1914" t="s">
        <v>78</v>
      </c>
      <c r="D1914" t="s">
        <v>79</v>
      </c>
      <c r="E1914" t="s">
        <v>77</v>
      </c>
    </row>
    <row r="1915" spans="1:5" x14ac:dyDescent="0.2">
      <c r="A1915">
        <v>1949</v>
      </c>
      <c r="B1915" t="s">
        <v>121</v>
      </c>
      <c r="C1915" t="s">
        <v>78</v>
      </c>
      <c r="D1915" t="s">
        <v>79</v>
      </c>
      <c r="E1915" t="s">
        <v>77</v>
      </c>
    </row>
    <row r="1916" spans="1:5" x14ac:dyDescent="0.2">
      <c r="A1916">
        <v>1950</v>
      </c>
      <c r="B1916" t="s">
        <v>2186</v>
      </c>
      <c r="C1916" t="s">
        <v>77</v>
      </c>
      <c r="D1916" t="s">
        <v>77</v>
      </c>
      <c r="E1916" t="s">
        <v>77</v>
      </c>
    </row>
    <row r="1917" spans="1:5" x14ac:dyDescent="0.2">
      <c r="A1917">
        <v>1951</v>
      </c>
      <c r="B1917" t="s">
        <v>2187</v>
      </c>
      <c r="C1917" t="s">
        <v>77</v>
      </c>
      <c r="D1917" t="s">
        <v>77</v>
      </c>
      <c r="E1917" t="s">
        <v>77</v>
      </c>
    </row>
    <row r="1918" spans="1:5" x14ac:dyDescent="0.2">
      <c r="A1918">
        <v>1952</v>
      </c>
      <c r="B1918" t="s">
        <v>2188</v>
      </c>
      <c r="C1918" t="s">
        <v>77</v>
      </c>
      <c r="D1918" t="s">
        <v>77</v>
      </c>
      <c r="E1918" t="s">
        <v>77</v>
      </c>
    </row>
    <row r="1919" spans="1:5" x14ac:dyDescent="0.2">
      <c r="A1919">
        <v>1953</v>
      </c>
      <c r="B1919" t="s">
        <v>2189</v>
      </c>
      <c r="C1919" t="s">
        <v>77</v>
      </c>
      <c r="D1919" t="s">
        <v>77</v>
      </c>
      <c r="E1919" t="s">
        <v>77</v>
      </c>
    </row>
    <row r="1920" spans="1:5" x14ac:dyDescent="0.2">
      <c r="A1920">
        <v>1954</v>
      </c>
      <c r="B1920" t="s">
        <v>2190</v>
      </c>
      <c r="C1920" t="s">
        <v>77</v>
      </c>
      <c r="D1920" t="s">
        <v>77</v>
      </c>
      <c r="E1920" t="s">
        <v>77</v>
      </c>
    </row>
    <row r="1921" spans="1:5" x14ac:dyDescent="0.2">
      <c r="A1921">
        <v>1955</v>
      </c>
      <c r="B1921" t="s">
        <v>2191</v>
      </c>
      <c r="C1921" t="s">
        <v>77</v>
      </c>
      <c r="D1921" t="s">
        <v>77</v>
      </c>
      <c r="E1921" t="s">
        <v>77</v>
      </c>
    </row>
    <row r="1922" spans="1:5" x14ac:dyDescent="0.2">
      <c r="A1922">
        <v>1956</v>
      </c>
      <c r="B1922" t="s">
        <v>2192</v>
      </c>
      <c r="C1922" t="s">
        <v>77</v>
      </c>
      <c r="D1922" t="s">
        <v>77</v>
      </c>
      <c r="E1922" t="s">
        <v>77</v>
      </c>
    </row>
    <row r="1923" spans="1:5" x14ac:dyDescent="0.2">
      <c r="A1923">
        <v>1957</v>
      </c>
      <c r="B1923" t="s">
        <v>2193</v>
      </c>
      <c r="C1923" t="s">
        <v>77</v>
      </c>
      <c r="D1923" t="s">
        <v>77</v>
      </c>
      <c r="E1923" t="s">
        <v>77</v>
      </c>
    </row>
    <row r="1924" spans="1:5" x14ac:dyDescent="0.2">
      <c r="A1924">
        <v>1958</v>
      </c>
      <c r="B1924" t="s">
        <v>2194</v>
      </c>
      <c r="C1924" t="s">
        <v>77</v>
      </c>
      <c r="D1924" t="s">
        <v>77</v>
      </c>
      <c r="E1924" t="s">
        <v>77</v>
      </c>
    </row>
    <row r="1925" spans="1:5" x14ac:dyDescent="0.2">
      <c r="A1925">
        <v>1959</v>
      </c>
      <c r="B1925" t="s">
        <v>2195</v>
      </c>
      <c r="C1925" t="s">
        <v>77</v>
      </c>
      <c r="D1925" t="s">
        <v>77</v>
      </c>
      <c r="E1925" t="s">
        <v>77</v>
      </c>
    </row>
    <row r="1926" spans="1:5" x14ac:dyDescent="0.2">
      <c r="A1926">
        <v>1960</v>
      </c>
      <c r="B1926" t="s">
        <v>2196</v>
      </c>
      <c r="C1926" t="s">
        <v>77</v>
      </c>
      <c r="D1926" t="s">
        <v>77</v>
      </c>
      <c r="E1926" t="s">
        <v>77</v>
      </c>
    </row>
    <row r="1927" spans="1:5" x14ac:dyDescent="0.2">
      <c r="A1927">
        <v>1961</v>
      </c>
      <c r="B1927" t="s">
        <v>2197</v>
      </c>
      <c r="C1927" t="s">
        <v>77</v>
      </c>
      <c r="D1927" t="s">
        <v>77</v>
      </c>
      <c r="E1927" t="s">
        <v>77</v>
      </c>
    </row>
    <row r="1928" spans="1:5" x14ac:dyDescent="0.2">
      <c r="A1928">
        <v>1962</v>
      </c>
      <c r="B1928" t="s">
        <v>2198</v>
      </c>
      <c r="C1928" t="s">
        <v>77</v>
      </c>
      <c r="D1928" t="s">
        <v>77</v>
      </c>
      <c r="E1928" t="s">
        <v>77</v>
      </c>
    </row>
    <row r="1929" spans="1:5" x14ac:dyDescent="0.2">
      <c r="A1929">
        <v>1963</v>
      </c>
      <c r="B1929" t="s">
        <v>2043</v>
      </c>
      <c r="C1929" t="s">
        <v>77</v>
      </c>
      <c r="D1929" t="s">
        <v>77</v>
      </c>
      <c r="E1929" t="s">
        <v>77</v>
      </c>
    </row>
    <row r="1930" spans="1:5" x14ac:dyDescent="0.2">
      <c r="A1930">
        <v>1964</v>
      </c>
      <c r="B1930" t="s">
        <v>1688</v>
      </c>
      <c r="C1930" t="s">
        <v>791</v>
      </c>
      <c r="D1930" t="s">
        <v>792</v>
      </c>
      <c r="E1930" t="s">
        <v>77</v>
      </c>
    </row>
    <row r="1931" spans="1:5" x14ac:dyDescent="0.2">
      <c r="A1931">
        <v>1965</v>
      </c>
      <c r="B1931" t="s">
        <v>2343</v>
      </c>
      <c r="C1931" t="s">
        <v>77</v>
      </c>
      <c r="D1931" t="s">
        <v>77</v>
      </c>
      <c r="E1931" t="s">
        <v>77</v>
      </c>
    </row>
    <row r="1932" spans="1:5" x14ac:dyDescent="0.2">
      <c r="A1932">
        <v>1966</v>
      </c>
      <c r="B1932" t="s">
        <v>2044</v>
      </c>
      <c r="C1932" t="s">
        <v>77</v>
      </c>
      <c r="D1932" t="s">
        <v>77</v>
      </c>
      <c r="E1932" t="s">
        <v>77</v>
      </c>
    </row>
    <row r="1933" spans="1:5" x14ac:dyDescent="0.2">
      <c r="A1933">
        <v>1967</v>
      </c>
      <c r="B1933" t="s">
        <v>2722</v>
      </c>
      <c r="C1933" t="s">
        <v>77</v>
      </c>
      <c r="D1933" t="s">
        <v>77</v>
      </c>
      <c r="E1933" t="s">
        <v>77</v>
      </c>
    </row>
    <row r="1934" spans="1:5" x14ac:dyDescent="0.2">
      <c r="A1934">
        <v>1968</v>
      </c>
      <c r="B1934" t="s">
        <v>2046</v>
      </c>
      <c r="C1934" t="s">
        <v>77</v>
      </c>
      <c r="D1934" t="s">
        <v>77</v>
      </c>
      <c r="E1934" t="s">
        <v>77</v>
      </c>
    </row>
    <row r="1935" spans="1:5" x14ac:dyDescent="0.2">
      <c r="A1935">
        <v>1969</v>
      </c>
      <c r="B1935" t="s">
        <v>2096</v>
      </c>
      <c r="C1935" t="s">
        <v>78</v>
      </c>
      <c r="D1935" t="s">
        <v>79</v>
      </c>
      <c r="E1935" t="s">
        <v>77</v>
      </c>
    </row>
    <row r="1936" spans="1:5" x14ac:dyDescent="0.2">
      <c r="A1936">
        <v>1970</v>
      </c>
      <c r="B1936" t="s">
        <v>2082</v>
      </c>
      <c r="C1936" t="s">
        <v>77</v>
      </c>
      <c r="D1936" t="s">
        <v>77</v>
      </c>
      <c r="E1936" t="s">
        <v>77</v>
      </c>
    </row>
    <row r="1937" spans="1:5" x14ac:dyDescent="0.2">
      <c r="A1937">
        <v>1971</v>
      </c>
      <c r="B1937" t="s">
        <v>2083</v>
      </c>
      <c r="C1937" t="s">
        <v>77</v>
      </c>
      <c r="D1937" t="s">
        <v>77</v>
      </c>
      <c r="E1937" t="s">
        <v>77</v>
      </c>
    </row>
    <row r="1938" spans="1:5" x14ac:dyDescent="0.2">
      <c r="A1938">
        <v>1972</v>
      </c>
      <c r="B1938" t="s">
        <v>2084</v>
      </c>
      <c r="C1938" t="s">
        <v>77</v>
      </c>
      <c r="D1938" t="s">
        <v>77</v>
      </c>
      <c r="E1938" t="s">
        <v>77</v>
      </c>
    </row>
    <row r="1939" spans="1:5" x14ac:dyDescent="0.2">
      <c r="A1939">
        <v>1973</v>
      </c>
      <c r="B1939" t="s">
        <v>2085</v>
      </c>
      <c r="C1939" t="s">
        <v>77</v>
      </c>
      <c r="D1939" t="s">
        <v>77</v>
      </c>
      <c r="E1939" t="s">
        <v>77</v>
      </c>
    </row>
    <row r="1940" spans="1:5" x14ac:dyDescent="0.2">
      <c r="A1940">
        <v>1974</v>
      </c>
      <c r="B1940" t="s">
        <v>2086</v>
      </c>
      <c r="C1940" t="s">
        <v>77</v>
      </c>
      <c r="D1940" t="s">
        <v>77</v>
      </c>
      <c r="E1940" t="s">
        <v>77</v>
      </c>
    </row>
    <row r="1941" spans="1:5" x14ac:dyDescent="0.2">
      <c r="A1941">
        <v>1975</v>
      </c>
      <c r="B1941" t="s">
        <v>96</v>
      </c>
      <c r="C1941" t="s">
        <v>78</v>
      </c>
      <c r="D1941" t="s">
        <v>79</v>
      </c>
      <c r="E1941" t="s">
        <v>77</v>
      </c>
    </row>
    <row r="1942" spans="1:5" x14ac:dyDescent="0.2">
      <c r="A1942">
        <v>1976</v>
      </c>
      <c r="B1942" t="s">
        <v>97</v>
      </c>
      <c r="C1942" t="s">
        <v>78</v>
      </c>
      <c r="D1942" t="s">
        <v>79</v>
      </c>
      <c r="E1942" t="s">
        <v>77</v>
      </c>
    </row>
    <row r="1943" spans="1:5" x14ac:dyDescent="0.2">
      <c r="A1943">
        <v>1977</v>
      </c>
      <c r="B1943" t="s">
        <v>2375</v>
      </c>
      <c r="C1943" t="s">
        <v>78</v>
      </c>
      <c r="D1943" t="s">
        <v>79</v>
      </c>
      <c r="E1943" t="s">
        <v>77</v>
      </c>
    </row>
    <row r="1944" spans="1:5" x14ac:dyDescent="0.2">
      <c r="A1944">
        <v>1978</v>
      </c>
      <c r="B1944" t="s">
        <v>98</v>
      </c>
      <c r="C1944" t="s">
        <v>78</v>
      </c>
      <c r="D1944" t="s">
        <v>79</v>
      </c>
      <c r="E1944" t="s">
        <v>77</v>
      </c>
    </row>
    <row r="1945" spans="1:5" x14ac:dyDescent="0.2">
      <c r="A1945">
        <v>1979</v>
      </c>
      <c r="B1945" t="s">
        <v>99</v>
      </c>
      <c r="C1945" t="s">
        <v>78</v>
      </c>
      <c r="D1945" t="s">
        <v>79</v>
      </c>
      <c r="E1945" t="s">
        <v>77</v>
      </c>
    </row>
    <row r="1946" spans="1:5" x14ac:dyDescent="0.2">
      <c r="A1946">
        <v>1980</v>
      </c>
      <c r="B1946" t="s">
        <v>2087</v>
      </c>
      <c r="C1946" t="s">
        <v>77</v>
      </c>
      <c r="D1946" t="s">
        <v>77</v>
      </c>
      <c r="E1946" t="s">
        <v>77</v>
      </c>
    </row>
    <row r="1947" spans="1:5" x14ac:dyDescent="0.2">
      <c r="A1947">
        <v>1981</v>
      </c>
      <c r="B1947" t="s">
        <v>2088</v>
      </c>
      <c r="C1947" t="s">
        <v>77</v>
      </c>
      <c r="D1947" t="s">
        <v>77</v>
      </c>
      <c r="E1947" t="s">
        <v>77</v>
      </c>
    </row>
    <row r="1948" spans="1:5" x14ac:dyDescent="0.2">
      <c r="A1948">
        <v>1982</v>
      </c>
      <c r="B1948" t="s">
        <v>2089</v>
      </c>
      <c r="C1948" t="s">
        <v>77</v>
      </c>
      <c r="D1948" t="s">
        <v>77</v>
      </c>
      <c r="E1948" t="s">
        <v>77</v>
      </c>
    </row>
    <row r="1949" spans="1:5" x14ac:dyDescent="0.2">
      <c r="A1949">
        <v>1983</v>
      </c>
      <c r="B1949" t="s">
        <v>2090</v>
      </c>
      <c r="C1949" t="s">
        <v>77</v>
      </c>
      <c r="D1949" t="s">
        <v>77</v>
      </c>
      <c r="E1949" t="s">
        <v>77</v>
      </c>
    </row>
    <row r="1950" spans="1:5" x14ac:dyDescent="0.2">
      <c r="A1950">
        <v>1984</v>
      </c>
      <c r="B1950" t="s">
        <v>2091</v>
      </c>
      <c r="C1950" t="s">
        <v>77</v>
      </c>
      <c r="D1950" t="s">
        <v>77</v>
      </c>
      <c r="E1950" t="s">
        <v>77</v>
      </c>
    </row>
    <row r="1951" spans="1:5" x14ac:dyDescent="0.2">
      <c r="A1951">
        <v>1985</v>
      </c>
      <c r="B1951" t="s">
        <v>2092</v>
      </c>
      <c r="C1951" t="s">
        <v>77</v>
      </c>
      <c r="D1951" t="s">
        <v>77</v>
      </c>
      <c r="E1951" t="s">
        <v>77</v>
      </c>
    </row>
    <row r="1952" spans="1:5" x14ac:dyDescent="0.2">
      <c r="A1952">
        <v>1986</v>
      </c>
      <c r="B1952" t="s">
        <v>2093</v>
      </c>
      <c r="C1952" t="s">
        <v>78</v>
      </c>
      <c r="D1952" t="s">
        <v>79</v>
      </c>
      <c r="E1952" t="s">
        <v>77</v>
      </c>
    </row>
    <row r="1953" spans="1:5" x14ac:dyDescent="0.2">
      <c r="A1953">
        <v>1987</v>
      </c>
      <c r="B1953" t="s">
        <v>2094</v>
      </c>
      <c r="C1953" t="s">
        <v>77</v>
      </c>
      <c r="D1953" t="s">
        <v>77</v>
      </c>
      <c r="E1953" t="s">
        <v>77</v>
      </c>
    </row>
    <row r="1954" spans="1:5" x14ac:dyDescent="0.2">
      <c r="A1954">
        <v>1988</v>
      </c>
      <c r="B1954" t="s">
        <v>2095</v>
      </c>
      <c r="C1954" t="s">
        <v>77</v>
      </c>
      <c r="D1954" t="s">
        <v>77</v>
      </c>
      <c r="E1954" t="s">
        <v>77</v>
      </c>
    </row>
    <row r="1955" spans="1:5" x14ac:dyDescent="0.2">
      <c r="A1955">
        <v>1989</v>
      </c>
      <c r="B1955" t="s">
        <v>2107</v>
      </c>
      <c r="C1955" t="s">
        <v>77</v>
      </c>
      <c r="D1955" t="s">
        <v>77</v>
      </c>
      <c r="E1955" t="s">
        <v>77</v>
      </c>
    </row>
    <row r="1956" spans="1:5" x14ac:dyDescent="0.2">
      <c r="A1956">
        <v>1990</v>
      </c>
      <c r="B1956" t="s">
        <v>2108</v>
      </c>
      <c r="C1956" t="s">
        <v>77</v>
      </c>
      <c r="D1956" t="s">
        <v>77</v>
      </c>
      <c r="E1956" t="s">
        <v>77</v>
      </c>
    </row>
    <row r="1957" spans="1:5" x14ac:dyDescent="0.2">
      <c r="A1957">
        <v>1991</v>
      </c>
      <c r="B1957" t="s">
        <v>2109</v>
      </c>
      <c r="C1957" t="s">
        <v>77</v>
      </c>
      <c r="D1957" t="s">
        <v>77</v>
      </c>
      <c r="E1957" t="s">
        <v>77</v>
      </c>
    </row>
    <row r="1958" spans="1:5" x14ac:dyDescent="0.2">
      <c r="A1958">
        <v>1992</v>
      </c>
      <c r="B1958" t="s">
        <v>2110</v>
      </c>
      <c r="C1958" t="s">
        <v>77</v>
      </c>
      <c r="D1958" t="s">
        <v>77</v>
      </c>
      <c r="E1958" t="s">
        <v>77</v>
      </c>
    </row>
    <row r="1959" spans="1:5" x14ac:dyDescent="0.2">
      <c r="A1959">
        <v>1993</v>
      </c>
      <c r="B1959" t="s">
        <v>2111</v>
      </c>
      <c r="C1959" t="s">
        <v>77</v>
      </c>
      <c r="D1959" t="s">
        <v>77</v>
      </c>
      <c r="E1959" t="s">
        <v>77</v>
      </c>
    </row>
    <row r="1960" spans="1:5" x14ac:dyDescent="0.2">
      <c r="A1960">
        <v>1994</v>
      </c>
      <c r="B1960" t="s">
        <v>2112</v>
      </c>
      <c r="C1960" t="s">
        <v>77</v>
      </c>
      <c r="D1960" t="s">
        <v>77</v>
      </c>
      <c r="E1960" t="s">
        <v>77</v>
      </c>
    </row>
    <row r="1961" spans="1:5" x14ac:dyDescent="0.2">
      <c r="A1961">
        <v>1995</v>
      </c>
      <c r="B1961" t="s">
        <v>2113</v>
      </c>
      <c r="C1961" t="s">
        <v>77</v>
      </c>
      <c r="D1961" t="s">
        <v>77</v>
      </c>
      <c r="E1961" t="s">
        <v>77</v>
      </c>
    </row>
    <row r="1962" spans="1:5" x14ac:dyDescent="0.2">
      <c r="A1962">
        <v>1996</v>
      </c>
      <c r="B1962" t="s">
        <v>2114</v>
      </c>
      <c r="C1962" t="s">
        <v>77</v>
      </c>
      <c r="D1962" t="s">
        <v>77</v>
      </c>
      <c r="E1962" t="s">
        <v>77</v>
      </c>
    </row>
    <row r="1963" spans="1:5" x14ac:dyDescent="0.2">
      <c r="A1963">
        <v>1997</v>
      </c>
      <c r="B1963" t="s">
        <v>2115</v>
      </c>
      <c r="C1963" t="s">
        <v>77</v>
      </c>
      <c r="D1963" t="s">
        <v>77</v>
      </c>
      <c r="E1963" t="s">
        <v>77</v>
      </c>
    </row>
    <row r="1964" spans="1:5" x14ac:dyDescent="0.2">
      <c r="A1964">
        <v>1998</v>
      </c>
      <c r="B1964" t="s">
        <v>2116</v>
      </c>
      <c r="C1964" t="s">
        <v>77</v>
      </c>
      <c r="D1964" t="s">
        <v>77</v>
      </c>
      <c r="E1964" t="s">
        <v>77</v>
      </c>
    </row>
    <row r="1965" spans="1:5" x14ac:dyDescent="0.2">
      <c r="A1965">
        <v>1999</v>
      </c>
      <c r="B1965" t="s">
        <v>2117</v>
      </c>
      <c r="C1965" t="s">
        <v>77</v>
      </c>
      <c r="D1965" t="s">
        <v>77</v>
      </c>
      <c r="E1965" t="s">
        <v>77</v>
      </c>
    </row>
    <row r="1966" spans="1:5" x14ac:dyDescent="0.2">
      <c r="A1966">
        <v>2000</v>
      </c>
      <c r="B1966" t="s">
        <v>2118</v>
      </c>
      <c r="C1966" t="s">
        <v>77</v>
      </c>
      <c r="D1966" t="s">
        <v>77</v>
      </c>
      <c r="E1966" t="s">
        <v>77</v>
      </c>
    </row>
    <row r="1967" spans="1:5" x14ac:dyDescent="0.2">
      <c r="A1967">
        <v>2001</v>
      </c>
      <c r="B1967" t="s">
        <v>2119</v>
      </c>
      <c r="C1967" t="s">
        <v>77</v>
      </c>
      <c r="D1967" t="s">
        <v>77</v>
      </c>
      <c r="E1967" t="s">
        <v>77</v>
      </c>
    </row>
    <row r="1968" spans="1:5" x14ac:dyDescent="0.2">
      <c r="A1968">
        <v>2002</v>
      </c>
      <c r="B1968" t="s">
        <v>2120</v>
      </c>
      <c r="C1968" t="s">
        <v>77</v>
      </c>
      <c r="D1968" t="s">
        <v>77</v>
      </c>
      <c r="E1968" t="s">
        <v>77</v>
      </c>
    </row>
    <row r="1969" spans="1:5" x14ac:dyDescent="0.2">
      <c r="A1969">
        <v>2003</v>
      </c>
      <c r="B1969" t="s">
        <v>2121</v>
      </c>
      <c r="C1969" t="s">
        <v>77</v>
      </c>
      <c r="D1969" t="s">
        <v>77</v>
      </c>
      <c r="E1969" t="s">
        <v>77</v>
      </c>
    </row>
    <row r="1970" spans="1:5" x14ac:dyDescent="0.2">
      <c r="A1970">
        <v>2004</v>
      </c>
      <c r="B1970" t="s">
        <v>2122</v>
      </c>
      <c r="C1970" t="s">
        <v>77</v>
      </c>
      <c r="D1970" t="s">
        <v>77</v>
      </c>
      <c r="E1970" t="s">
        <v>77</v>
      </c>
    </row>
    <row r="1971" spans="1:5" x14ac:dyDescent="0.2">
      <c r="A1971">
        <v>2005</v>
      </c>
      <c r="B1971" t="s">
        <v>2123</v>
      </c>
      <c r="C1971" t="s">
        <v>77</v>
      </c>
      <c r="D1971" t="s">
        <v>77</v>
      </c>
      <c r="E1971" t="s">
        <v>77</v>
      </c>
    </row>
    <row r="1972" spans="1:5" x14ac:dyDescent="0.2">
      <c r="A1972">
        <v>2006</v>
      </c>
      <c r="B1972" t="s">
        <v>2124</v>
      </c>
      <c r="C1972" t="s">
        <v>77</v>
      </c>
      <c r="D1972" t="s">
        <v>77</v>
      </c>
      <c r="E1972" t="s">
        <v>77</v>
      </c>
    </row>
    <row r="1973" spans="1:5" x14ac:dyDescent="0.2">
      <c r="A1973">
        <v>2007</v>
      </c>
      <c r="B1973" t="s">
        <v>93</v>
      </c>
      <c r="C1973" t="s">
        <v>78</v>
      </c>
      <c r="D1973" t="s">
        <v>79</v>
      </c>
      <c r="E1973" t="s">
        <v>77</v>
      </c>
    </row>
    <row r="1974" spans="1:5" x14ac:dyDescent="0.2">
      <c r="A1974">
        <v>2008</v>
      </c>
      <c r="B1974" t="s">
        <v>94</v>
      </c>
      <c r="C1974" t="s">
        <v>78</v>
      </c>
      <c r="D1974" t="s">
        <v>79</v>
      </c>
      <c r="E1974" t="s">
        <v>77</v>
      </c>
    </row>
    <row r="1975" spans="1:5" x14ac:dyDescent="0.2">
      <c r="A1975">
        <v>2009</v>
      </c>
      <c r="B1975" t="s">
        <v>95</v>
      </c>
      <c r="C1975" t="s">
        <v>78</v>
      </c>
      <c r="D1975" t="s">
        <v>79</v>
      </c>
      <c r="E1975" t="s">
        <v>77</v>
      </c>
    </row>
    <row r="1976" spans="1:5" x14ac:dyDescent="0.2">
      <c r="A1976">
        <v>2010</v>
      </c>
      <c r="B1976" t="s">
        <v>2724</v>
      </c>
      <c r="C1976" t="s">
        <v>77</v>
      </c>
      <c r="D1976" t="s">
        <v>77</v>
      </c>
      <c r="E1976" t="s">
        <v>77</v>
      </c>
    </row>
    <row r="1977" spans="1:5" x14ac:dyDescent="0.2">
      <c r="A1977">
        <v>2011</v>
      </c>
      <c r="B1977" t="s">
        <v>2209</v>
      </c>
      <c r="C1977" t="s">
        <v>77</v>
      </c>
      <c r="D1977" t="s">
        <v>77</v>
      </c>
      <c r="E1977" t="s">
        <v>77</v>
      </c>
    </row>
    <row r="1978" spans="1:5" x14ac:dyDescent="0.2">
      <c r="A1978">
        <v>2012</v>
      </c>
      <c r="B1978" t="s">
        <v>2260</v>
      </c>
      <c r="C1978" t="s">
        <v>77</v>
      </c>
      <c r="D1978" t="s">
        <v>77</v>
      </c>
      <c r="E1978" t="s">
        <v>77</v>
      </c>
    </row>
    <row r="1979" spans="1:5" x14ac:dyDescent="0.2">
      <c r="A1979">
        <v>2013</v>
      </c>
      <c r="B1979" t="s">
        <v>2265</v>
      </c>
      <c r="C1979" t="s">
        <v>77</v>
      </c>
      <c r="D1979" t="s">
        <v>77</v>
      </c>
      <c r="E1979" t="s">
        <v>77</v>
      </c>
    </row>
    <row r="1980" spans="1:5" x14ac:dyDescent="0.2">
      <c r="A1980">
        <v>2014</v>
      </c>
      <c r="B1980" t="s">
        <v>2210</v>
      </c>
      <c r="C1980" t="s">
        <v>77</v>
      </c>
      <c r="D1980" t="s">
        <v>77</v>
      </c>
      <c r="E1980" t="s">
        <v>77</v>
      </c>
    </row>
    <row r="1981" spans="1:5" x14ac:dyDescent="0.2">
      <c r="A1981">
        <v>2015</v>
      </c>
      <c r="B1981" t="s">
        <v>858</v>
      </c>
      <c r="C1981" t="s">
        <v>853</v>
      </c>
      <c r="D1981" t="s">
        <v>854</v>
      </c>
      <c r="E1981" t="s">
        <v>77</v>
      </c>
    </row>
    <row r="1982" spans="1:5" x14ac:dyDescent="0.2">
      <c r="A1982">
        <v>2016</v>
      </c>
      <c r="B1982" t="s">
        <v>1794</v>
      </c>
      <c r="C1982" t="s">
        <v>77</v>
      </c>
      <c r="D1982" t="s">
        <v>77</v>
      </c>
      <c r="E1982" t="s">
        <v>77</v>
      </c>
    </row>
    <row r="1983" spans="1:5" x14ac:dyDescent="0.2">
      <c r="A1983">
        <v>2017</v>
      </c>
      <c r="B1983" t="s">
        <v>64</v>
      </c>
      <c r="C1983" t="s">
        <v>77</v>
      </c>
      <c r="D1983" t="s">
        <v>77</v>
      </c>
      <c r="E1983" t="s">
        <v>77</v>
      </c>
    </row>
    <row r="1984" spans="1:5" x14ac:dyDescent="0.2">
      <c r="A1984">
        <v>2018</v>
      </c>
      <c r="B1984" t="s">
        <v>1276</v>
      </c>
      <c r="C1984" t="s">
        <v>78</v>
      </c>
      <c r="D1984" t="s">
        <v>79</v>
      </c>
      <c r="E1984" t="s">
        <v>77</v>
      </c>
    </row>
    <row r="1985" spans="1:5" x14ac:dyDescent="0.2">
      <c r="A1985">
        <v>2019</v>
      </c>
      <c r="B1985" t="s">
        <v>1277</v>
      </c>
      <c r="C1985" t="s">
        <v>77</v>
      </c>
      <c r="D1985" t="s">
        <v>77</v>
      </c>
      <c r="E1985" t="s">
        <v>77</v>
      </c>
    </row>
    <row r="1986" spans="1:5" x14ac:dyDescent="0.2">
      <c r="A1986">
        <v>2020</v>
      </c>
      <c r="B1986" t="s">
        <v>2725</v>
      </c>
      <c r="C1986" t="s">
        <v>77</v>
      </c>
      <c r="D1986" t="s">
        <v>77</v>
      </c>
      <c r="E1986" t="s">
        <v>77</v>
      </c>
    </row>
    <row r="1987" spans="1:5" x14ac:dyDescent="0.2">
      <c r="A1987">
        <v>2021</v>
      </c>
      <c r="B1987" t="s">
        <v>1278</v>
      </c>
      <c r="C1987" t="s">
        <v>77</v>
      </c>
      <c r="D1987" t="s">
        <v>77</v>
      </c>
      <c r="E1987" t="s">
        <v>77</v>
      </c>
    </row>
    <row r="1988" spans="1:5" x14ac:dyDescent="0.2">
      <c r="A1988">
        <v>2022</v>
      </c>
      <c r="B1988" t="s">
        <v>1279</v>
      </c>
      <c r="C1988" t="s">
        <v>78</v>
      </c>
      <c r="D1988" t="s">
        <v>79</v>
      </c>
      <c r="E1988" t="s">
        <v>77</v>
      </c>
    </row>
    <row r="1989" spans="1:5" x14ac:dyDescent="0.2">
      <c r="A1989">
        <v>2023</v>
      </c>
      <c r="B1989" t="s">
        <v>1280</v>
      </c>
      <c r="C1989" t="s">
        <v>77</v>
      </c>
      <c r="D1989" t="s">
        <v>77</v>
      </c>
      <c r="E1989" t="s">
        <v>77</v>
      </c>
    </row>
    <row r="1990" spans="1:5" x14ac:dyDescent="0.2">
      <c r="A1990">
        <v>2024</v>
      </c>
      <c r="B1990" t="s">
        <v>1281</v>
      </c>
      <c r="C1990" t="s">
        <v>77</v>
      </c>
      <c r="D1990" t="s">
        <v>77</v>
      </c>
      <c r="E1990" t="s">
        <v>77</v>
      </c>
    </row>
    <row r="1991" spans="1:5" x14ac:dyDescent="0.2">
      <c r="A1991">
        <v>2025</v>
      </c>
      <c r="B1991" t="s">
        <v>1282</v>
      </c>
      <c r="C1991" t="s">
        <v>77</v>
      </c>
      <c r="D1991" t="s">
        <v>77</v>
      </c>
      <c r="E1991" t="s">
        <v>77</v>
      </c>
    </row>
    <row r="1992" spans="1:5" x14ac:dyDescent="0.2">
      <c r="A1992">
        <v>2026</v>
      </c>
      <c r="B1992" t="s">
        <v>1283</v>
      </c>
      <c r="C1992" t="s">
        <v>77</v>
      </c>
      <c r="D1992" t="s">
        <v>77</v>
      </c>
      <c r="E1992" t="s">
        <v>77</v>
      </c>
    </row>
    <row r="1993" spans="1:5" x14ac:dyDescent="0.2">
      <c r="A1993">
        <v>2027</v>
      </c>
      <c r="B1993" t="s">
        <v>1284</v>
      </c>
      <c r="C1993" t="s">
        <v>77</v>
      </c>
      <c r="D1993" t="s">
        <v>77</v>
      </c>
      <c r="E1993" t="s">
        <v>77</v>
      </c>
    </row>
    <row r="1994" spans="1:5" x14ac:dyDescent="0.2">
      <c r="A1994">
        <v>2028</v>
      </c>
      <c r="B1994" t="s">
        <v>1285</v>
      </c>
      <c r="C1994" t="s">
        <v>77</v>
      </c>
      <c r="D1994" t="s">
        <v>77</v>
      </c>
      <c r="E1994" t="s">
        <v>77</v>
      </c>
    </row>
    <row r="1995" spans="1:5" x14ac:dyDescent="0.2">
      <c r="A1995">
        <v>2029</v>
      </c>
      <c r="B1995" t="s">
        <v>1286</v>
      </c>
      <c r="C1995" t="s">
        <v>77</v>
      </c>
      <c r="D1995" t="s">
        <v>77</v>
      </c>
      <c r="E1995" t="s">
        <v>77</v>
      </c>
    </row>
    <row r="1996" spans="1:5" x14ac:dyDescent="0.2">
      <c r="A1996">
        <v>2030</v>
      </c>
      <c r="B1996" t="s">
        <v>1287</v>
      </c>
      <c r="C1996" t="s">
        <v>77</v>
      </c>
      <c r="D1996" t="s">
        <v>77</v>
      </c>
      <c r="E1996" t="s">
        <v>77</v>
      </c>
    </row>
    <row r="1997" spans="1:5" x14ac:dyDescent="0.2">
      <c r="A1997">
        <v>2031</v>
      </c>
      <c r="B1997" t="s">
        <v>1288</v>
      </c>
      <c r="C1997" t="s">
        <v>77</v>
      </c>
      <c r="D1997" t="s">
        <v>77</v>
      </c>
      <c r="E1997" t="s">
        <v>77</v>
      </c>
    </row>
    <row r="1998" spans="1:5" x14ac:dyDescent="0.2">
      <c r="A1998">
        <v>2032</v>
      </c>
      <c r="B1998" t="s">
        <v>1289</v>
      </c>
      <c r="C1998" t="s">
        <v>77</v>
      </c>
      <c r="D1998" t="s">
        <v>77</v>
      </c>
      <c r="E1998" t="s">
        <v>77</v>
      </c>
    </row>
    <row r="1999" spans="1:5" x14ac:dyDescent="0.2">
      <c r="A1999">
        <v>2033</v>
      </c>
      <c r="B1999" t="s">
        <v>1290</v>
      </c>
      <c r="C1999" t="s">
        <v>78</v>
      </c>
      <c r="D1999" t="s">
        <v>79</v>
      </c>
      <c r="E1999" t="s">
        <v>77</v>
      </c>
    </row>
    <row r="2000" spans="1:5" x14ac:dyDescent="0.2">
      <c r="A2000">
        <v>2034</v>
      </c>
      <c r="B2000" t="s">
        <v>1291</v>
      </c>
      <c r="C2000" t="s">
        <v>77</v>
      </c>
      <c r="D2000" t="s">
        <v>77</v>
      </c>
      <c r="E2000" t="s">
        <v>77</v>
      </c>
    </row>
    <row r="2001" spans="1:5" x14ac:dyDescent="0.2">
      <c r="A2001">
        <v>2035</v>
      </c>
      <c r="B2001" t="s">
        <v>1292</v>
      </c>
      <c r="C2001" t="s">
        <v>77</v>
      </c>
      <c r="D2001" t="s">
        <v>77</v>
      </c>
      <c r="E2001" t="s">
        <v>77</v>
      </c>
    </row>
    <row r="2002" spans="1:5" x14ac:dyDescent="0.2">
      <c r="A2002">
        <v>2036</v>
      </c>
      <c r="B2002" t="s">
        <v>1293</v>
      </c>
      <c r="C2002" t="s">
        <v>77</v>
      </c>
      <c r="D2002" t="s">
        <v>77</v>
      </c>
      <c r="E2002" t="s">
        <v>77</v>
      </c>
    </row>
    <row r="2003" spans="1:5" x14ac:dyDescent="0.2">
      <c r="A2003">
        <v>2037</v>
      </c>
      <c r="B2003" t="s">
        <v>1294</v>
      </c>
      <c r="C2003" t="s">
        <v>77</v>
      </c>
      <c r="D2003" t="s">
        <v>77</v>
      </c>
      <c r="E2003" t="s">
        <v>77</v>
      </c>
    </row>
    <row r="2004" spans="1:5" x14ac:dyDescent="0.2">
      <c r="A2004">
        <v>2038</v>
      </c>
      <c r="B2004" t="s">
        <v>1295</v>
      </c>
      <c r="C2004" t="s">
        <v>78</v>
      </c>
      <c r="D2004" t="s">
        <v>79</v>
      </c>
      <c r="E2004" t="s">
        <v>77</v>
      </c>
    </row>
    <row r="2005" spans="1:5" x14ac:dyDescent="0.2">
      <c r="A2005">
        <v>2039</v>
      </c>
      <c r="B2005" t="s">
        <v>1296</v>
      </c>
      <c r="C2005" t="s">
        <v>77</v>
      </c>
      <c r="D2005" t="s">
        <v>77</v>
      </c>
      <c r="E2005" t="s">
        <v>77</v>
      </c>
    </row>
    <row r="2006" spans="1:5" x14ac:dyDescent="0.2">
      <c r="A2006">
        <v>2040</v>
      </c>
      <c r="B2006" t="s">
        <v>1297</v>
      </c>
      <c r="C2006" t="s">
        <v>77</v>
      </c>
      <c r="D2006" t="s">
        <v>77</v>
      </c>
      <c r="E2006" t="s">
        <v>77</v>
      </c>
    </row>
    <row r="2007" spans="1:5" x14ac:dyDescent="0.2">
      <c r="A2007">
        <v>2041</v>
      </c>
      <c r="B2007" t="s">
        <v>1298</v>
      </c>
      <c r="C2007" t="s">
        <v>77</v>
      </c>
      <c r="D2007" t="s">
        <v>77</v>
      </c>
      <c r="E2007" t="s">
        <v>77</v>
      </c>
    </row>
    <row r="2008" spans="1:5" x14ac:dyDescent="0.2">
      <c r="A2008">
        <v>2042</v>
      </c>
      <c r="B2008" t="s">
        <v>1299</v>
      </c>
      <c r="C2008" t="s">
        <v>78</v>
      </c>
      <c r="D2008" t="s">
        <v>79</v>
      </c>
      <c r="E2008" t="s">
        <v>77</v>
      </c>
    </row>
    <row r="2009" spans="1:5" x14ac:dyDescent="0.2">
      <c r="A2009">
        <v>2043</v>
      </c>
      <c r="B2009" t="s">
        <v>1300</v>
      </c>
      <c r="C2009" t="s">
        <v>78</v>
      </c>
      <c r="D2009" t="s">
        <v>79</v>
      </c>
      <c r="E2009" t="s">
        <v>77</v>
      </c>
    </row>
    <row r="2010" spans="1:5" x14ac:dyDescent="0.2">
      <c r="A2010">
        <v>2044</v>
      </c>
      <c r="B2010" t="s">
        <v>1301</v>
      </c>
      <c r="C2010" t="s">
        <v>78</v>
      </c>
      <c r="D2010" t="s">
        <v>79</v>
      </c>
      <c r="E2010" t="s">
        <v>77</v>
      </c>
    </row>
    <row r="2011" spans="1:5" x14ac:dyDescent="0.2">
      <c r="A2011">
        <v>2045</v>
      </c>
      <c r="B2011" t="s">
        <v>1302</v>
      </c>
      <c r="C2011" t="s">
        <v>77</v>
      </c>
      <c r="D2011" t="s">
        <v>77</v>
      </c>
      <c r="E2011" t="s">
        <v>77</v>
      </c>
    </row>
    <row r="2012" spans="1:5" x14ac:dyDescent="0.2">
      <c r="A2012">
        <v>2046</v>
      </c>
      <c r="B2012" t="s">
        <v>1303</v>
      </c>
      <c r="C2012" t="s">
        <v>77</v>
      </c>
      <c r="D2012" t="s">
        <v>77</v>
      </c>
      <c r="E2012" t="s">
        <v>77</v>
      </c>
    </row>
    <row r="2013" spans="1:5" x14ac:dyDescent="0.2">
      <c r="A2013">
        <v>2047</v>
      </c>
      <c r="B2013" t="s">
        <v>2374</v>
      </c>
      <c r="C2013" t="s">
        <v>78</v>
      </c>
      <c r="D2013" t="s">
        <v>79</v>
      </c>
      <c r="E2013" t="s">
        <v>77</v>
      </c>
    </row>
    <row r="2014" spans="1:5" x14ac:dyDescent="0.2">
      <c r="A2014">
        <v>2048</v>
      </c>
      <c r="B2014" t="s">
        <v>1304</v>
      </c>
      <c r="C2014" t="s">
        <v>77</v>
      </c>
      <c r="D2014" t="s">
        <v>77</v>
      </c>
      <c r="E2014" t="s">
        <v>77</v>
      </c>
    </row>
    <row r="2015" spans="1:5" x14ac:dyDescent="0.2">
      <c r="A2015">
        <v>2049</v>
      </c>
      <c r="B2015" t="s">
        <v>1305</v>
      </c>
      <c r="C2015" t="s">
        <v>77</v>
      </c>
      <c r="D2015" t="s">
        <v>77</v>
      </c>
      <c r="E2015" t="s">
        <v>77</v>
      </c>
    </row>
    <row r="2016" spans="1:5" x14ac:dyDescent="0.2">
      <c r="A2016">
        <v>2050</v>
      </c>
      <c r="B2016" t="s">
        <v>1306</v>
      </c>
      <c r="C2016" t="s">
        <v>77</v>
      </c>
      <c r="D2016" t="s">
        <v>77</v>
      </c>
      <c r="E2016" t="s">
        <v>77</v>
      </c>
    </row>
    <row r="2017" spans="1:5" x14ac:dyDescent="0.2">
      <c r="A2017">
        <v>2051</v>
      </c>
      <c r="B2017" t="s">
        <v>2726</v>
      </c>
      <c r="C2017" t="s">
        <v>77</v>
      </c>
      <c r="D2017" t="s">
        <v>77</v>
      </c>
      <c r="E2017" t="s">
        <v>77</v>
      </c>
    </row>
    <row r="2018" spans="1:5" x14ac:dyDescent="0.2">
      <c r="A2018">
        <v>2052</v>
      </c>
      <c r="B2018" t="s">
        <v>1307</v>
      </c>
      <c r="C2018" t="s">
        <v>78</v>
      </c>
      <c r="D2018" t="s">
        <v>79</v>
      </c>
      <c r="E2018" t="s">
        <v>77</v>
      </c>
    </row>
    <row r="2019" spans="1:5" x14ac:dyDescent="0.2">
      <c r="A2019">
        <v>2053</v>
      </c>
      <c r="B2019" t="s">
        <v>1308</v>
      </c>
      <c r="C2019" t="s">
        <v>77</v>
      </c>
      <c r="D2019" t="s">
        <v>77</v>
      </c>
      <c r="E2019" t="s">
        <v>77</v>
      </c>
    </row>
    <row r="2020" spans="1:5" x14ac:dyDescent="0.2">
      <c r="A2020">
        <v>2054</v>
      </c>
      <c r="B2020" t="s">
        <v>1309</v>
      </c>
      <c r="C2020" t="s">
        <v>77</v>
      </c>
      <c r="D2020" t="s">
        <v>77</v>
      </c>
      <c r="E2020" t="s">
        <v>77</v>
      </c>
    </row>
    <row r="2021" spans="1:5" x14ac:dyDescent="0.2">
      <c r="A2021">
        <v>2055</v>
      </c>
      <c r="B2021" t="s">
        <v>1310</v>
      </c>
      <c r="C2021" t="s">
        <v>78</v>
      </c>
      <c r="D2021" t="s">
        <v>79</v>
      </c>
      <c r="E2021" t="s">
        <v>77</v>
      </c>
    </row>
    <row r="2022" spans="1:5" x14ac:dyDescent="0.2">
      <c r="A2022">
        <v>2056</v>
      </c>
      <c r="B2022" t="s">
        <v>1311</v>
      </c>
      <c r="C2022" t="s">
        <v>77</v>
      </c>
      <c r="D2022" t="s">
        <v>77</v>
      </c>
      <c r="E2022" t="s">
        <v>77</v>
      </c>
    </row>
    <row r="2023" spans="1:5" x14ac:dyDescent="0.2">
      <c r="A2023">
        <v>2057</v>
      </c>
      <c r="B2023" t="s">
        <v>1312</v>
      </c>
      <c r="C2023" t="s">
        <v>78</v>
      </c>
      <c r="D2023" t="s">
        <v>79</v>
      </c>
      <c r="E2023" t="s">
        <v>77</v>
      </c>
    </row>
    <row r="2024" spans="1:5" x14ac:dyDescent="0.2">
      <c r="A2024">
        <v>2058</v>
      </c>
      <c r="B2024" t="s">
        <v>1313</v>
      </c>
      <c r="C2024" t="s">
        <v>77</v>
      </c>
      <c r="D2024" t="s">
        <v>77</v>
      </c>
      <c r="E2024" t="s">
        <v>77</v>
      </c>
    </row>
    <row r="2025" spans="1:5" x14ac:dyDescent="0.2">
      <c r="A2025">
        <v>2059</v>
      </c>
      <c r="B2025" t="s">
        <v>1314</v>
      </c>
      <c r="C2025" t="s">
        <v>78</v>
      </c>
      <c r="D2025" t="s">
        <v>79</v>
      </c>
      <c r="E2025" t="s">
        <v>77</v>
      </c>
    </row>
    <row r="2026" spans="1:5" x14ac:dyDescent="0.2">
      <c r="A2026">
        <v>2060</v>
      </c>
      <c r="B2026" t="s">
        <v>2727</v>
      </c>
      <c r="C2026" t="s">
        <v>77</v>
      </c>
      <c r="D2026" t="s">
        <v>77</v>
      </c>
      <c r="E2026" t="s">
        <v>77</v>
      </c>
    </row>
    <row r="2027" spans="1:5" x14ac:dyDescent="0.2">
      <c r="A2027">
        <v>2061</v>
      </c>
      <c r="B2027" t="s">
        <v>1315</v>
      </c>
      <c r="C2027" t="s">
        <v>77</v>
      </c>
      <c r="D2027" t="s">
        <v>77</v>
      </c>
      <c r="E2027" t="s">
        <v>77</v>
      </c>
    </row>
    <row r="2028" spans="1:5" x14ac:dyDescent="0.2">
      <c r="A2028">
        <v>2062</v>
      </c>
      <c r="B2028" t="s">
        <v>1316</v>
      </c>
      <c r="C2028" t="s">
        <v>77</v>
      </c>
      <c r="D2028" t="s">
        <v>77</v>
      </c>
      <c r="E2028" t="s">
        <v>77</v>
      </c>
    </row>
    <row r="2029" spans="1:5" x14ac:dyDescent="0.2">
      <c r="A2029">
        <v>2063</v>
      </c>
      <c r="B2029" t="s">
        <v>1317</v>
      </c>
      <c r="C2029" t="s">
        <v>77</v>
      </c>
      <c r="D2029" t="s">
        <v>77</v>
      </c>
      <c r="E2029" t="s">
        <v>77</v>
      </c>
    </row>
    <row r="2030" spans="1:5" x14ac:dyDescent="0.2">
      <c r="A2030">
        <v>2064</v>
      </c>
      <c r="B2030" t="s">
        <v>2373</v>
      </c>
      <c r="C2030" t="s">
        <v>78</v>
      </c>
      <c r="D2030" t="s">
        <v>79</v>
      </c>
      <c r="E2030" t="s">
        <v>77</v>
      </c>
    </row>
    <row r="2031" spans="1:5" x14ac:dyDescent="0.2">
      <c r="A2031">
        <v>2065</v>
      </c>
      <c r="B2031" t="s">
        <v>1318</v>
      </c>
      <c r="C2031" t="s">
        <v>77</v>
      </c>
      <c r="D2031" t="s">
        <v>77</v>
      </c>
      <c r="E2031" t="s">
        <v>77</v>
      </c>
    </row>
    <row r="2032" spans="1:5" x14ac:dyDescent="0.2">
      <c r="A2032">
        <v>2066</v>
      </c>
      <c r="B2032" t="s">
        <v>1319</v>
      </c>
      <c r="C2032" t="s">
        <v>78</v>
      </c>
      <c r="D2032" t="s">
        <v>79</v>
      </c>
      <c r="E2032" t="s">
        <v>77</v>
      </c>
    </row>
    <row r="2033" spans="1:5" x14ac:dyDescent="0.2">
      <c r="A2033">
        <v>2067</v>
      </c>
      <c r="B2033" t="s">
        <v>2732</v>
      </c>
      <c r="C2033" t="s">
        <v>77</v>
      </c>
      <c r="D2033" t="s">
        <v>77</v>
      </c>
      <c r="E2033" t="s">
        <v>77</v>
      </c>
    </row>
    <row r="2034" spans="1:5" x14ac:dyDescent="0.2">
      <c r="A2034">
        <v>2068</v>
      </c>
      <c r="B2034" t="s">
        <v>1320</v>
      </c>
      <c r="C2034" t="s">
        <v>77</v>
      </c>
      <c r="D2034" t="s">
        <v>77</v>
      </c>
      <c r="E2034" t="s">
        <v>77</v>
      </c>
    </row>
    <row r="2035" spans="1:5" x14ac:dyDescent="0.2">
      <c r="A2035">
        <v>2069</v>
      </c>
      <c r="B2035" t="s">
        <v>2371</v>
      </c>
      <c r="C2035" t="s">
        <v>78</v>
      </c>
      <c r="D2035" t="s">
        <v>79</v>
      </c>
      <c r="E2035" t="s">
        <v>77</v>
      </c>
    </row>
    <row r="2036" spans="1:5" x14ac:dyDescent="0.2">
      <c r="A2036">
        <v>2070</v>
      </c>
      <c r="B2036" t="s">
        <v>2728</v>
      </c>
      <c r="C2036" t="s">
        <v>77</v>
      </c>
      <c r="D2036" t="s">
        <v>77</v>
      </c>
      <c r="E2036" t="s">
        <v>77</v>
      </c>
    </row>
    <row r="2037" spans="1:5" x14ac:dyDescent="0.2">
      <c r="A2037">
        <v>2071</v>
      </c>
      <c r="B2037" t="s">
        <v>1321</v>
      </c>
      <c r="C2037" t="s">
        <v>77</v>
      </c>
      <c r="D2037" t="s">
        <v>77</v>
      </c>
      <c r="E2037" t="s">
        <v>77</v>
      </c>
    </row>
    <row r="2038" spans="1:5" x14ac:dyDescent="0.2">
      <c r="A2038">
        <v>2072</v>
      </c>
      <c r="B2038" t="s">
        <v>1322</v>
      </c>
      <c r="C2038" t="s">
        <v>77</v>
      </c>
      <c r="D2038" t="s">
        <v>77</v>
      </c>
      <c r="E2038" t="s">
        <v>77</v>
      </c>
    </row>
    <row r="2039" spans="1:5" x14ac:dyDescent="0.2">
      <c r="A2039">
        <v>2073</v>
      </c>
      <c r="B2039" t="s">
        <v>1323</v>
      </c>
      <c r="C2039" t="s">
        <v>78</v>
      </c>
      <c r="D2039" t="s">
        <v>79</v>
      </c>
      <c r="E2039" t="s">
        <v>77</v>
      </c>
    </row>
    <row r="2040" spans="1:5" x14ac:dyDescent="0.2">
      <c r="A2040">
        <v>2074</v>
      </c>
      <c r="B2040" t="s">
        <v>1324</v>
      </c>
      <c r="C2040" t="s">
        <v>77</v>
      </c>
      <c r="D2040" t="s">
        <v>77</v>
      </c>
      <c r="E2040" t="s">
        <v>77</v>
      </c>
    </row>
    <row r="2041" spans="1:5" x14ac:dyDescent="0.2">
      <c r="A2041">
        <v>2075</v>
      </c>
      <c r="B2041" t="s">
        <v>1325</v>
      </c>
      <c r="C2041" t="s">
        <v>77</v>
      </c>
      <c r="D2041" t="s">
        <v>77</v>
      </c>
      <c r="E2041" t="s">
        <v>77</v>
      </c>
    </row>
    <row r="2042" spans="1:5" x14ac:dyDescent="0.2">
      <c r="A2042">
        <v>2076</v>
      </c>
      <c r="B2042" t="s">
        <v>1326</v>
      </c>
      <c r="C2042" t="s">
        <v>78</v>
      </c>
      <c r="D2042" t="s">
        <v>79</v>
      </c>
      <c r="E2042" t="s">
        <v>77</v>
      </c>
    </row>
    <row r="2043" spans="1:5" x14ac:dyDescent="0.2">
      <c r="A2043">
        <v>2077</v>
      </c>
      <c r="B2043" t="s">
        <v>1327</v>
      </c>
      <c r="C2043" t="s">
        <v>78</v>
      </c>
      <c r="D2043" t="s">
        <v>79</v>
      </c>
      <c r="E2043" t="s">
        <v>77</v>
      </c>
    </row>
    <row r="2044" spans="1:5" x14ac:dyDescent="0.2">
      <c r="A2044">
        <v>2078</v>
      </c>
      <c r="B2044" t="s">
        <v>1328</v>
      </c>
      <c r="C2044" t="s">
        <v>77</v>
      </c>
      <c r="D2044" t="s">
        <v>77</v>
      </c>
      <c r="E2044" t="s">
        <v>77</v>
      </c>
    </row>
    <row r="2045" spans="1:5" x14ac:dyDescent="0.2">
      <c r="A2045">
        <v>2079</v>
      </c>
      <c r="B2045" t="s">
        <v>1329</v>
      </c>
      <c r="C2045" t="s">
        <v>77</v>
      </c>
      <c r="D2045" t="s">
        <v>77</v>
      </c>
      <c r="E2045" t="s">
        <v>77</v>
      </c>
    </row>
    <row r="2046" spans="1:5" x14ac:dyDescent="0.2">
      <c r="A2046">
        <v>2080</v>
      </c>
      <c r="B2046" t="s">
        <v>1330</v>
      </c>
      <c r="C2046" t="s">
        <v>77</v>
      </c>
      <c r="D2046" t="s">
        <v>77</v>
      </c>
      <c r="E2046" t="s">
        <v>77</v>
      </c>
    </row>
    <row r="2047" spans="1:5" x14ac:dyDescent="0.2">
      <c r="A2047">
        <v>2081</v>
      </c>
      <c r="B2047" t="s">
        <v>1331</v>
      </c>
      <c r="C2047" t="s">
        <v>78</v>
      </c>
      <c r="D2047" t="s">
        <v>79</v>
      </c>
      <c r="E2047" t="s">
        <v>77</v>
      </c>
    </row>
    <row r="2048" spans="1:5" x14ac:dyDescent="0.2">
      <c r="A2048">
        <v>2082</v>
      </c>
      <c r="B2048" t="s">
        <v>2729</v>
      </c>
      <c r="C2048" t="s">
        <v>77</v>
      </c>
      <c r="D2048" t="s">
        <v>77</v>
      </c>
      <c r="E2048" t="s">
        <v>77</v>
      </c>
    </row>
    <row r="2049" spans="1:5" x14ac:dyDescent="0.2">
      <c r="A2049">
        <v>2083</v>
      </c>
      <c r="B2049" t="s">
        <v>2730</v>
      </c>
      <c r="C2049" t="s">
        <v>77</v>
      </c>
      <c r="D2049" t="s">
        <v>77</v>
      </c>
      <c r="E2049" t="s">
        <v>77</v>
      </c>
    </row>
    <row r="2050" spans="1:5" x14ac:dyDescent="0.2">
      <c r="A2050">
        <v>2084</v>
      </c>
      <c r="B2050" t="s">
        <v>1332</v>
      </c>
      <c r="C2050" t="s">
        <v>78</v>
      </c>
      <c r="D2050" t="s">
        <v>79</v>
      </c>
      <c r="E2050" t="s">
        <v>77</v>
      </c>
    </row>
    <row r="2051" spans="1:5" x14ac:dyDescent="0.2">
      <c r="A2051">
        <v>2085</v>
      </c>
      <c r="B2051" t="s">
        <v>2372</v>
      </c>
      <c r="C2051" t="s">
        <v>78</v>
      </c>
      <c r="D2051" t="s">
        <v>79</v>
      </c>
      <c r="E2051" t="s">
        <v>77</v>
      </c>
    </row>
    <row r="2052" spans="1:5" x14ac:dyDescent="0.2">
      <c r="A2052">
        <v>2086</v>
      </c>
      <c r="B2052" t="s">
        <v>1333</v>
      </c>
      <c r="C2052" t="s">
        <v>77</v>
      </c>
      <c r="D2052" t="s">
        <v>77</v>
      </c>
      <c r="E2052" t="s">
        <v>77</v>
      </c>
    </row>
    <row r="2053" spans="1:5" x14ac:dyDescent="0.2">
      <c r="A2053">
        <v>2087</v>
      </c>
      <c r="B2053" t="s">
        <v>1334</v>
      </c>
      <c r="C2053" t="s">
        <v>77</v>
      </c>
      <c r="D2053" t="s">
        <v>77</v>
      </c>
      <c r="E2053" t="s">
        <v>77</v>
      </c>
    </row>
    <row r="2054" spans="1:5" x14ac:dyDescent="0.2">
      <c r="A2054">
        <v>2088</v>
      </c>
      <c r="B2054" t="s">
        <v>2731</v>
      </c>
      <c r="C2054" t="s">
        <v>77</v>
      </c>
      <c r="D2054" t="s">
        <v>77</v>
      </c>
      <c r="E2054" t="s">
        <v>77</v>
      </c>
    </row>
    <row r="2055" spans="1:5" x14ac:dyDescent="0.2">
      <c r="A2055">
        <v>2089</v>
      </c>
      <c r="B2055" t="s">
        <v>1335</v>
      </c>
      <c r="C2055" t="s">
        <v>78</v>
      </c>
      <c r="D2055" t="s">
        <v>79</v>
      </c>
      <c r="E2055" t="s">
        <v>77</v>
      </c>
    </row>
    <row r="2056" spans="1:5" x14ac:dyDescent="0.2">
      <c r="A2056">
        <v>2090</v>
      </c>
      <c r="B2056" t="s">
        <v>1336</v>
      </c>
      <c r="C2056" t="s">
        <v>77</v>
      </c>
      <c r="D2056" t="s">
        <v>77</v>
      </c>
      <c r="E2056" t="s">
        <v>77</v>
      </c>
    </row>
    <row r="2057" spans="1:5" x14ac:dyDescent="0.2">
      <c r="A2057">
        <v>2091</v>
      </c>
      <c r="B2057" t="s">
        <v>1337</v>
      </c>
      <c r="C2057" t="s">
        <v>78</v>
      </c>
      <c r="D2057" t="s">
        <v>79</v>
      </c>
      <c r="E2057" t="s">
        <v>77</v>
      </c>
    </row>
    <row r="2058" spans="1:5" x14ac:dyDescent="0.2">
      <c r="A2058">
        <v>2092</v>
      </c>
      <c r="B2058" t="s">
        <v>1338</v>
      </c>
      <c r="C2058" t="s">
        <v>77</v>
      </c>
      <c r="D2058" t="s">
        <v>77</v>
      </c>
      <c r="E2058" t="s">
        <v>77</v>
      </c>
    </row>
    <row r="2059" spans="1:5" x14ac:dyDescent="0.2">
      <c r="A2059">
        <v>2093</v>
      </c>
      <c r="B2059" t="s">
        <v>1339</v>
      </c>
      <c r="C2059" t="s">
        <v>77</v>
      </c>
      <c r="D2059" t="s">
        <v>77</v>
      </c>
      <c r="E2059" t="s">
        <v>77</v>
      </c>
    </row>
    <row r="2060" spans="1:5" x14ac:dyDescent="0.2">
      <c r="A2060">
        <v>2094</v>
      </c>
      <c r="B2060" t="s">
        <v>1340</v>
      </c>
      <c r="C2060" t="s">
        <v>78</v>
      </c>
      <c r="D2060" t="s">
        <v>79</v>
      </c>
      <c r="E2060" t="s">
        <v>77</v>
      </c>
    </row>
    <row r="2061" spans="1:5" x14ac:dyDescent="0.2">
      <c r="A2061">
        <v>2095</v>
      </c>
      <c r="B2061" t="s">
        <v>2733</v>
      </c>
      <c r="C2061" t="s">
        <v>77</v>
      </c>
      <c r="D2061" t="s">
        <v>77</v>
      </c>
      <c r="E2061" t="s">
        <v>77</v>
      </c>
    </row>
    <row r="2062" spans="1:5" x14ac:dyDescent="0.2">
      <c r="A2062">
        <v>2096</v>
      </c>
      <c r="B2062" t="s">
        <v>1341</v>
      </c>
      <c r="C2062" t="s">
        <v>78</v>
      </c>
      <c r="D2062" t="s">
        <v>79</v>
      </c>
      <c r="E2062" t="s">
        <v>77</v>
      </c>
    </row>
    <row r="2063" spans="1:5" x14ac:dyDescent="0.2">
      <c r="A2063">
        <v>2097</v>
      </c>
      <c r="B2063" t="s">
        <v>2370</v>
      </c>
      <c r="C2063" t="s">
        <v>78</v>
      </c>
      <c r="D2063" t="s">
        <v>79</v>
      </c>
      <c r="E2063" t="s">
        <v>77</v>
      </c>
    </row>
    <row r="2064" spans="1:5" x14ac:dyDescent="0.2">
      <c r="A2064">
        <v>2098</v>
      </c>
      <c r="B2064" t="s">
        <v>1342</v>
      </c>
      <c r="C2064" t="s">
        <v>77</v>
      </c>
      <c r="D2064" t="s">
        <v>77</v>
      </c>
      <c r="E2064" t="s">
        <v>77</v>
      </c>
    </row>
    <row r="2065" spans="1:5" x14ac:dyDescent="0.2">
      <c r="A2065">
        <v>2099</v>
      </c>
      <c r="B2065" t="s">
        <v>1343</v>
      </c>
      <c r="C2065" t="s">
        <v>77</v>
      </c>
      <c r="D2065" t="s">
        <v>77</v>
      </c>
      <c r="E2065" t="s">
        <v>77</v>
      </c>
    </row>
    <row r="2066" spans="1:5" x14ac:dyDescent="0.2">
      <c r="A2066">
        <v>2100</v>
      </c>
      <c r="B2066" t="s">
        <v>1344</v>
      </c>
      <c r="C2066" t="s">
        <v>77</v>
      </c>
      <c r="D2066" t="s">
        <v>77</v>
      </c>
      <c r="E2066" t="s">
        <v>77</v>
      </c>
    </row>
    <row r="2067" spans="1:5" x14ac:dyDescent="0.2">
      <c r="A2067">
        <v>2101</v>
      </c>
      <c r="B2067" t="s">
        <v>1345</v>
      </c>
      <c r="C2067" t="s">
        <v>77</v>
      </c>
      <c r="D2067" t="s">
        <v>77</v>
      </c>
      <c r="E2067" t="s">
        <v>77</v>
      </c>
    </row>
    <row r="2068" spans="1:5" x14ac:dyDescent="0.2">
      <c r="A2068">
        <v>2102</v>
      </c>
      <c r="B2068" t="s">
        <v>1346</v>
      </c>
      <c r="C2068" t="s">
        <v>77</v>
      </c>
      <c r="D2068" t="s">
        <v>77</v>
      </c>
      <c r="E2068" t="s">
        <v>77</v>
      </c>
    </row>
    <row r="2069" spans="1:5" x14ac:dyDescent="0.2">
      <c r="A2069">
        <v>2103</v>
      </c>
      <c r="B2069" t="s">
        <v>1347</v>
      </c>
      <c r="C2069" t="s">
        <v>77</v>
      </c>
      <c r="D2069" t="s">
        <v>77</v>
      </c>
      <c r="E2069" t="s">
        <v>77</v>
      </c>
    </row>
    <row r="2070" spans="1:5" x14ac:dyDescent="0.2">
      <c r="A2070">
        <v>2104</v>
      </c>
      <c r="B2070" t="s">
        <v>1348</v>
      </c>
      <c r="C2070" t="s">
        <v>77</v>
      </c>
      <c r="D2070" t="s">
        <v>77</v>
      </c>
      <c r="E2070" t="s">
        <v>77</v>
      </c>
    </row>
    <row r="2071" spans="1:5" x14ac:dyDescent="0.2">
      <c r="A2071">
        <v>2105</v>
      </c>
      <c r="B2071" t="s">
        <v>1349</v>
      </c>
      <c r="C2071" t="s">
        <v>77</v>
      </c>
      <c r="D2071" t="s">
        <v>77</v>
      </c>
      <c r="E2071" t="s">
        <v>77</v>
      </c>
    </row>
    <row r="2072" spans="1:5" x14ac:dyDescent="0.2">
      <c r="A2072">
        <v>2106</v>
      </c>
      <c r="B2072" t="s">
        <v>1350</v>
      </c>
      <c r="C2072" t="s">
        <v>77</v>
      </c>
      <c r="D2072" t="s">
        <v>77</v>
      </c>
      <c r="E2072" t="s">
        <v>77</v>
      </c>
    </row>
    <row r="2073" spans="1:5" x14ac:dyDescent="0.2">
      <c r="A2073">
        <v>2107</v>
      </c>
      <c r="B2073" t="s">
        <v>1351</v>
      </c>
      <c r="C2073" t="s">
        <v>77</v>
      </c>
      <c r="D2073" t="s">
        <v>77</v>
      </c>
      <c r="E2073" t="s">
        <v>77</v>
      </c>
    </row>
    <row r="2074" spans="1:5" x14ac:dyDescent="0.2">
      <c r="A2074">
        <v>2108</v>
      </c>
      <c r="B2074" t="s">
        <v>1352</v>
      </c>
      <c r="C2074" t="s">
        <v>77</v>
      </c>
      <c r="D2074" t="s">
        <v>77</v>
      </c>
      <c r="E2074" t="s">
        <v>77</v>
      </c>
    </row>
    <row r="2075" spans="1:5" x14ac:dyDescent="0.2">
      <c r="A2075">
        <v>2109</v>
      </c>
      <c r="B2075" t="s">
        <v>1353</v>
      </c>
      <c r="C2075" t="s">
        <v>78</v>
      </c>
      <c r="D2075" t="s">
        <v>79</v>
      </c>
      <c r="E2075" t="s">
        <v>77</v>
      </c>
    </row>
    <row r="2076" spans="1:5" x14ac:dyDescent="0.2">
      <c r="A2076">
        <v>2110</v>
      </c>
      <c r="B2076" t="s">
        <v>1354</v>
      </c>
      <c r="C2076" t="s">
        <v>77</v>
      </c>
      <c r="D2076" t="s">
        <v>77</v>
      </c>
      <c r="E2076" t="s">
        <v>77</v>
      </c>
    </row>
    <row r="2077" spans="1:5" x14ac:dyDescent="0.2">
      <c r="A2077">
        <v>2111</v>
      </c>
      <c r="B2077" t="s">
        <v>2368</v>
      </c>
      <c r="C2077" t="s">
        <v>78</v>
      </c>
      <c r="D2077" t="s">
        <v>79</v>
      </c>
      <c r="E2077" t="s">
        <v>1355</v>
      </c>
    </row>
    <row r="2078" spans="1:5" x14ac:dyDescent="0.2">
      <c r="A2078">
        <v>2112</v>
      </c>
      <c r="B2078" t="s">
        <v>2299</v>
      </c>
      <c r="C2078" t="s">
        <v>77</v>
      </c>
      <c r="D2078" t="s">
        <v>77</v>
      </c>
      <c r="E2078" t="s">
        <v>77</v>
      </c>
    </row>
    <row r="2079" spans="1:5" x14ac:dyDescent="0.2">
      <c r="A2079">
        <v>2113</v>
      </c>
      <c r="B2079" t="s">
        <v>2734</v>
      </c>
      <c r="C2079" t="s">
        <v>77</v>
      </c>
      <c r="D2079" t="s">
        <v>77</v>
      </c>
      <c r="E2079" t="s">
        <v>77</v>
      </c>
    </row>
    <row r="2080" spans="1:5" x14ac:dyDescent="0.2">
      <c r="A2080">
        <v>2114</v>
      </c>
      <c r="B2080" t="s">
        <v>1356</v>
      </c>
      <c r="C2080" t="s">
        <v>77</v>
      </c>
      <c r="D2080" t="s">
        <v>77</v>
      </c>
      <c r="E2080" t="s">
        <v>77</v>
      </c>
    </row>
    <row r="2081" spans="1:5" x14ac:dyDescent="0.2">
      <c r="A2081">
        <v>2115</v>
      </c>
      <c r="B2081" t="s">
        <v>1105</v>
      </c>
      <c r="C2081" t="s">
        <v>77</v>
      </c>
      <c r="D2081" t="s">
        <v>77</v>
      </c>
      <c r="E2081" t="s">
        <v>77</v>
      </c>
    </row>
    <row r="2082" spans="1:5" x14ac:dyDescent="0.2">
      <c r="A2082">
        <v>2116</v>
      </c>
      <c r="B2082" t="s">
        <v>2735</v>
      </c>
      <c r="C2082" t="s">
        <v>77</v>
      </c>
      <c r="D2082" t="s">
        <v>77</v>
      </c>
      <c r="E2082" t="s">
        <v>77</v>
      </c>
    </row>
    <row r="2083" spans="1:5" x14ac:dyDescent="0.2">
      <c r="A2083">
        <v>2117</v>
      </c>
      <c r="B2083" t="s">
        <v>1357</v>
      </c>
      <c r="C2083" t="s">
        <v>77</v>
      </c>
      <c r="D2083" t="s">
        <v>77</v>
      </c>
      <c r="E2083" t="s">
        <v>77</v>
      </c>
    </row>
    <row r="2084" spans="1:5" x14ac:dyDescent="0.2">
      <c r="A2084">
        <v>2118</v>
      </c>
      <c r="B2084" t="s">
        <v>2736</v>
      </c>
      <c r="C2084" t="s">
        <v>77</v>
      </c>
      <c r="D2084" t="s">
        <v>77</v>
      </c>
      <c r="E2084" t="s">
        <v>77</v>
      </c>
    </row>
    <row r="2085" spans="1:5" x14ac:dyDescent="0.2">
      <c r="A2085">
        <v>2119</v>
      </c>
      <c r="B2085" t="s">
        <v>1358</v>
      </c>
      <c r="C2085" t="s">
        <v>77</v>
      </c>
      <c r="D2085" t="s">
        <v>77</v>
      </c>
      <c r="E2085" t="s">
        <v>77</v>
      </c>
    </row>
    <row r="2086" spans="1:5" x14ac:dyDescent="0.2">
      <c r="A2086">
        <v>2120</v>
      </c>
      <c r="B2086" t="s">
        <v>1359</v>
      </c>
      <c r="C2086" t="s">
        <v>77</v>
      </c>
      <c r="D2086" t="s">
        <v>77</v>
      </c>
      <c r="E2086" t="s">
        <v>77</v>
      </c>
    </row>
    <row r="2087" spans="1:5" x14ac:dyDescent="0.2">
      <c r="A2087">
        <v>2121</v>
      </c>
      <c r="B2087" t="s">
        <v>1360</v>
      </c>
      <c r="C2087" t="s">
        <v>77</v>
      </c>
      <c r="D2087" t="s">
        <v>77</v>
      </c>
      <c r="E2087" t="s">
        <v>77</v>
      </c>
    </row>
    <row r="2088" spans="1:5" x14ac:dyDescent="0.2">
      <c r="A2088">
        <v>2122</v>
      </c>
      <c r="B2088" t="s">
        <v>1361</v>
      </c>
      <c r="C2088" t="s">
        <v>77</v>
      </c>
      <c r="D2088" t="s">
        <v>77</v>
      </c>
      <c r="E2088" t="s">
        <v>77</v>
      </c>
    </row>
    <row r="2089" spans="1:5" x14ac:dyDescent="0.2">
      <c r="A2089">
        <v>2123</v>
      </c>
      <c r="B2089" t="s">
        <v>1362</v>
      </c>
      <c r="C2089" t="s">
        <v>77</v>
      </c>
      <c r="D2089" t="s">
        <v>77</v>
      </c>
      <c r="E2089" t="s">
        <v>77</v>
      </c>
    </row>
    <row r="2090" spans="1:5" x14ac:dyDescent="0.2">
      <c r="A2090">
        <v>2124</v>
      </c>
      <c r="B2090" t="s">
        <v>1363</v>
      </c>
      <c r="C2090" t="s">
        <v>77</v>
      </c>
      <c r="D2090" t="s">
        <v>77</v>
      </c>
      <c r="E2090" t="s">
        <v>77</v>
      </c>
    </row>
    <row r="2091" spans="1:5" x14ac:dyDescent="0.2">
      <c r="A2091">
        <v>2125</v>
      </c>
      <c r="B2091" t="s">
        <v>1364</v>
      </c>
      <c r="C2091" t="s">
        <v>77</v>
      </c>
      <c r="D2091" t="s">
        <v>77</v>
      </c>
      <c r="E2091" t="s">
        <v>77</v>
      </c>
    </row>
    <row r="2092" spans="1:5" x14ac:dyDescent="0.2">
      <c r="A2092">
        <v>2126</v>
      </c>
      <c r="B2092" t="s">
        <v>1365</v>
      </c>
      <c r="C2092" t="s">
        <v>77</v>
      </c>
      <c r="D2092" t="s">
        <v>77</v>
      </c>
      <c r="E2092" t="s">
        <v>77</v>
      </c>
    </row>
    <row r="2093" spans="1:5" x14ac:dyDescent="0.2">
      <c r="A2093">
        <v>2127</v>
      </c>
      <c r="B2093" t="s">
        <v>1366</v>
      </c>
      <c r="C2093" t="s">
        <v>77</v>
      </c>
      <c r="D2093" t="s">
        <v>77</v>
      </c>
      <c r="E2093" t="s">
        <v>77</v>
      </c>
    </row>
    <row r="2094" spans="1:5" x14ac:dyDescent="0.2">
      <c r="A2094">
        <v>2128</v>
      </c>
      <c r="B2094" t="s">
        <v>1367</v>
      </c>
      <c r="C2094" t="s">
        <v>77</v>
      </c>
      <c r="D2094" t="s">
        <v>77</v>
      </c>
      <c r="E2094" t="s">
        <v>77</v>
      </c>
    </row>
    <row r="2095" spans="1:5" x14ac:dyDescent="0.2">
      <c r="A2095">
        <v>2129</v>
      </c>
      <c r="B2095" t="s">
        <v>1368</v>
      </c>
      <c r="C2095" t="s">
        <v>77</v>
      </c>
      <c r="D2095" t="s">
        <v>77</v>
      </c>
      <c r="E2095" t="s">
        <v>77</v>
      </c>
    </row>
    <row r="2096" spans="1:5" x14ac:dyDescent="0.2">
      <c r="A2096">
        <v>2130</v>
      </c>
      <c r="B2096" t="s">
        <v>1369</v>
      </c>
      <c r="C2096" t="s">
        <v>77</v>
      </c>
      <c r="D2096" t="s">
        <v>77</v>
      </c>
      <c r="E2096" t="s">
        <v>77</v>
      </c>
    </row>
    <row r="2097" spans="1:5" x14ac:dyDescent="0.2">
      <c r="A2097">
        <v>2131</v>
      </c>
      <c r="B2097" t="s">
        <v>1370</v>
      </c>
      <c r="C2097" t="s">
        <v>77</v>
      </c>
      <c r="D2097" t="s">
        <v>77</v>
      </c>
      <c r="E2097" t="s">
        <v>77</v>
      </c>
    </row>
    <row r="2098" spans="1:5" x14ac:dyDescent="0.2">
      <c r="A2098">
        <v>2132</v>
      </c>
      <c r="B2098" t="s">
        <v>1371</v>
      </c>
      <c r="C2098" t="s">
        <v>77</v>
      </c>
      <c r="D2098" t="s">
        <v>77</v>
      </c>
      <c r="E2098" t="s">
        <v>77</v>
      </c>
    </row>
    <row r="2099" spans="1:5" x14ac:dyDescent="0.2">
      <c r="A2099">
        <v>2133</v>
      </c>
      <c r="B2099" t="s">
        <v>1372</v>
      </c>
      <c r="C2099" t="s">
        <v>77</v>
      </c>
      <c r="D2099" t="s">
        <v>77</v>
      </c>
      <c r="E2099" t="s">
        <v>77</v>
      </c>
    </row>
    <row r="2100" spans="1:5" x14ac:dyDescent="0.2">
      <c r="A2100">
        <v>2134</v>
      </c>
      <c r="B2100" t="s">
        <v>1373</v>
      </c>
      <c r="C2100" t="s">
        <v>77</v>
      </c>
      <c r="D2100" t="s">
        <v>77</v>
      </c>
      <c r="E2100" t="s">
        <v>77</v>
      </c>
    </row>
    <row r="2101" spans="1:5" x14ac:dyDescent="0.2">
      <c r="A2101">
        <v>2135</v>
      </c>
      <c r="B2101" t="s">
        <v>1374</v>
      </c>
      <c r="C2101" t="s">
        <v>77</v>
      </c>
      <c r="D2101" t="s">
        <v>77</v>
      </c>
      <c r="E2101" t="s">
        <v>77</v>
      </c>
    </row>
    <row r="2102" spans="1:5" x14ac:dyDescent="0.2">
      <c r="A2102">
        <v>2136</v>
      </c>
      <c r="B2102" t="s">
        <v>1375</v>
      </c>
      <c r="C2102" t="s">
        <v>77</v>
      </c>
      <c r="D2102" t="s">
        <v>77</v>
      </c>
      <c r="E2102" t="s">
        <v>77</v>
      </c>
    </row>
    <row r="2103" spans="1:5" x14ac:dyDescent="0.2">
      <c r="A2103">
        <v>2137</v>
      </c>
      <c r="B2103" t="s">
        <v>1376</v>
      </c>
      <c r="C2103" t="s">
        <v>77</v>
      </c>
      <c r="D2103" t="s">
        <v>77</v>
      </c>
      <c r="E2103" t="s">
        <v>77</v>
      </c>
    </row>
    <row r="2104" spans="1:5" x14ac:dyDescent="0.2">
      <c r="A2104">
        <v>2138</v>
      </c>
      <c r="B2104" t="s">
        <v>1377</v>
      </c>
      <c r="C2104" t="s">
        <v>77</v>
      </c>
      <c r="D2104" t="s">
        <v>77</v>
      </c>
      <c r="E2104" t="s">
        <v>77</v>
      </c>
    </row>
    <row r="2105" spans="1:5" x14ac:dyDescent="0.2">
      <c r="A2105">
        <v>2139</v>
      </c>
      <c r="B2105" t="s">
        <v>1378</v>
      </c>
      <c r="C2105" t="s">
        <v>77</v>
      </c>
      <c r="D2105" t="s">
        <v>77</v>
      </c>
      <c r="E2105" t="s">
        <v>77</v>
      </c>
    </row>
    <row r="2106" spans="1:5" x14ac:dyDescent="0.2">
      <c r="A2106">
        <v>2140</v>
      </c>
      <c r="B2106" t="s">
        <v>2737</v>
      </c>
      <c r="C2106" t="s">
        <v>77</v>
      </c>
      <c r="D2106" t="s">
        <v>77</v>
      </c>
      <c r="E2106" t="s">
        <v>77</v>
      </c>
    </row>
    <row r="2107" spans="1:5" x14ac:dyDescent="0.2">
      <c r="A2107">
        <v>2141</v>
      </c>
      <c r="B2107" t="s">
        <v>1379</v>
      </c>
      <c r="C2107" t="s">
        <v>77</v>
      </c>
      <c r="D2107" t="s">
        <v>77</v>
      </c>
      <c r="E2107" t="s">
        <v>77</v>
      </c>
    </row>
    <row r="2108" spans="1:5" x14ac:dyDescent="0.2">
      <c r="A2108">
        <v>2142</v>
      </c>
      <c r="B2108" t="s">
        <v>1380</v>
      </c>
      <c r="C2108" t="s">
        <v>77</v>
      </c>
      <c r="D2108" t="s">
        <v>77</v>
      </c>
      <c r="E2108" t="s">
        <v>77</v>
      </c>
    </row>
    <row r="2109" spans="1:5" x14ac:dyDescent="0.2">
      <c r="A2109">
        <v>2143</v>
      </c>
      <c r="B2109" t="s">
        <v>1381</v>
      </c>
      <c r="C2109" t="s">
        <v>78</v>
      </c>
      <c r="D2109" t="s">
        <v>79</v>
      </c>
      <c r="E2109" t="s">
        <v>77</v>
      </c>
    </row>
    <row r="2110" spans="1:5" x14ac:dyDescent="0.2">
      <c r="A2110">
        <v>2144</v>
      </c>
      <c r="B2110" t="s">
        <v>1382</v>
      </c>
      <c r="C2110" t="s">
        <v>77</v>
      </c>
      <c r="D2110" t="s">
        <v>77</v>
      </c>
      <c r="E2110" t="s">
        <v>77</v>
      </c>
    </row>
    <row r="2111" spans="1:5" x14ac:dyDescent="0.2">
      <c r="A2111">
        <v>2145</v>
      </c>
      <c r="B2111" t="s">
        <v>1383</v>
      </c>
      <c r="C2111" t="s">
        <v>77</v>
      </c>
      <c r="D2111" t="s">
        <v>77</v>
      </c>
      <c r="E2111" t="s">
        <v>77</v>
      </c>
    </row>
    <row r="2112" spans="1:5" x14ac:dyDescent="0.2">
      <c r="A2112">
        <v>2146</v>
      </c>
      <c r="B2112" t="s">
        <v>2740</v>
      </c>
      <c r="C2112" t="s">
        <v>77</v>
      </c>
      <c r="D2112" t="s">
        <v>77</v>
      </c>
      <c r="E2112" t="s">
        <v>77</v>
      </c>
    </row>
    <row r="2113" spans="1:5" x14ac:dyDescent="0.2">
      <c r="A2113">
        <v>2147</v>
      </c>
      <c r="B2113" t="s">
        <v>2741</v>
      </c>
      <c r="C2113" t="s">
        <v>77</v>
      </c>
      <c r="D2113" t="s">
        <v>77</v>
      </c>
      <c r="E2113" t="s">
        <v>77</v>
      </c>
    </row>
    <row r="2114" spans="1:5" x14ac:dyDescent="0.2">
      <c r="A2114">
        <v>2148</v>
      </c>
      <c r="B2114" t="s">
        <v>1384</v>
      </c>
      <c r="C2114" t="s">
        <v>77</v>
      </c>
      <c r="D2114" t="s">
        <v>77</v>
      </c>
      <c r="E2114" t="s">
        <v>77</v>
      </c>
    </row>
    <row r="2115" spans="1:5" x14ac:dyDescent="0.2">
      <c r="A2115">
        <v>2149</v>
      </c>
      <c r="B2115" t="s">
        <v>2369</v>
      </c>
      <c r="C2115" t="s">
        <v>78</v>
      </c>
      <c r="D2115" t="s">
        <v>79</v>
      </c>
      <c r="E2115" t="s">
        <v>77</v>
      </c>
    </row>
    <row r="2116" spans="1:5" x14ac:dyDescent="0.2">
      <c r="A2116">
        <v>2150</v>
      </c>
      <c r="B2116" t="s">
        <v>1385</v>
      </c>
      <c r="C2116" t="s">
        <v>78</v>
      </c>
      <c r="D2116" t="s">
        <v>79</v>
      </c>
      <c r="E2116" t="s">
        <v>77</v>
      </c>
    </row>
    <row r="2117" spans="1:5" x14ac:dyDescent="0.2">
      <c r="A2117">
        <v>2151</v>
      </c>
      <c r="B2117" t="s">
        <v>1386</v>
      </c>
      <c r="C2117" t="s">
        <v>77</v>
      </c>
      <c r="D2117" t="s">
        <v>77</v>
      </c>
      <c r="E2117" t="s">
        <v>77</v>
      </c>
    </row>
    <row r="2118" spans="1:5" x14ac:dyDescent="0.2">
      <c r="A2118">
        <v>2152</v>
      </c>
      <c r="B2118" t="s">
        <v>2738</v>
      </c>
      <c r="C2118" t="s">
        <v>77</v>
      </c>
      <c r="D2118" t="s">
        <v>77</v>
      </c>
      <c r="E2118" t="s">
        <v>77</v>
      </c>
    </row>
    <row r="2119" spans="1:5" x14ac:dyDescent="0.2">
      <c r="A2119">
        <v>2153</v>
      </c>
      <c r="B2119" t="s">
        <v>1387</v>
      </c>
      <c r="C2119" t="s">
        <v>77</v>
      </c>
      <c r="D2119" t="s">
        <v>77</v>
      </c>
      <c r="E2119" t="s">
        <v>77</v>
      </c>
    </row>
    <row r="2120" spans="1:5" x14ac:dyDescent="0.2">
      <c r="A2120">
        <v>2154</v>
      </c>
      <c r="B2120" t="s">
        <v>2739</v>
      </c>
      <c r="C2120" t="s">
        <v>77</v>
      </c>
      <c r="D2120" t="s">
        <v>77</v>
      </c>
      <c r="E2120" t="s">
        <v>77</v>
      </c>
    </row>
    <row r="2121" spans="1:5" x14ac:dyDescent="0.2">
      <c r="A2121">
        <v>2155</v>
      </c>
      <c r="B2121" t="s">
        <v>1388</v>
      </c>
      <c r="C2121" t="s">
        <v>77</v>
      </c>
      <c r="D2121" t="s">
        <v>77</v>
      </c>
      <c r="E2121" t="s">
        <v>77</v>
      </c>
    </row>
    <row r="2122" spans="1:5" x14ac:dyDescent="0.2">
      <c r="A2122">
        <v>2156</v>
      </c>
      <c r="B2122" t="s">
        <v>1389</v>
      </c>
      <c r="C2122" t="s">
        <v>78</v>
      </c>
      <c r="D2122" t="s">
        <v>79</v>
      </c>
      <c r="E2122" t="s">
        <v>77</v>
      </c>
    </row>
    <row r="2123" spans="1:5" x14ac:dyDescent="0.2">
      <c r="A2123">
        <v>2157</v>
      </c>
      <c r="B2123" t="s">
        <v>1390</v>
      </c>
      <c r="C2123" t="s">
        <v>77</v>
      </c>
      <c r="D2123" t="s">
        <v>77</v>
      </c>
      <c r="E2123" t="s">
        <v>77</v>
      </c>
    </row>
    <row r="2124" spans="1:5" x14ac:dyDescent="0.2">
      <c r="A2124">
        <v>2158</v>
      </c>
      <c r="B2124" t="s">
        <v>1391</v>
      </c>
      <c r="C2124" t="s">
        <v>77</v>
      </c>
      <c r="D2124" t="s">
        <v>77</v>
      </c>
      <c r="E2124" t="s">
        <v>77</v>
      </c>
    </row>
    <row r="2125" spans="1:5" x14ac:dyDescent="0.2">
      <c r="A2125">
        <v>2159</v>
      </c>
      <c r="B2125" t="s">
        <v>483</v>
      </c>
      <c r="C2125" t="s">
        <v>78</v>
      </c>
      <c r="D2125" t="s">
        <v>79</v>
      </c>
      <c r="E2125" t="s">
        <v>77</v>
      </c>
    </row>
    <row r="2126" spans="1:5" x14ac:dyDescent="0.2">
      <c r="A2126">
        <v>2160</v>
      </c>
      <c r="B2126" t="s">
        <v>1392</v>
      </c>
      <c r="C2126" t="s">
        <v>77</v>
      </c>
      <c r="D2126" t="s">
        <v>77</v>
      </c>
      <c r="E2126" t="s">
        <v>77</v>
      </c>
    </row>
    <row r="2127" spans="1:5" x14ac:dyDescent="0.2">
      <c r="A2127">
        <v>2161</v>
      </c>
      <c r="B2127" t="s">
        <v>1393</v>
      </c>
      <c r="C2127" t="s">
        <v>77</v>
      </c>
      <c r="D2127" t="s">
        <v>77</v>
      </c>
      <c r="E2127" t="s">
        <v>77</v>
      </c>
    </row>
    <row r="2128" spans="1:5" x14ac:dyDescent="0.2">
      <c r="A2128">
        <v>2162</v>
      </c>
      <c r="B2128" t="s">
        <v>1394</v>
      </c>
      <c r="C2128" t="s">
        <v>701</v>
      </c>
      <c r="D2128" t="s">
        <v>702</v>
      </c>
      <c r="E2128" t="s">
        <v>77</v>
      </c>
    </row>
    <row r="2129" spans="1:5" x14ac:dyDescent="0.2">
      <c r="A2129">
        <v>2163</v>
      </c>
      <c r="B2129" t="s">
        <v>1395</v>
      </c>
      <c r="C2129" t="s">
        <v>701</v>
      </c>
      <c r="D2129" t="s">
        <v>702</v>
      </c>
      <c r="E2129" t="s">
        <v>77</v>
      </c>
    </row>
    <row r="2130" spans="1:5" x14ac:dyDescent="0.2">
      <c r="A2130">
        <v>2164</v>
      </c>
      <c r="B2130" t="s">
        <v>1396</v>
      </c>
      <c r="C2130" t="s">
        <v>701</v>
      </c>
      <c r="D2130" t="s">
        <v>702</v>
      </c>
      <c r="E2130" t="s">
        <v>77</v>
      </c>
    </row>
    <row r="2131" spans="1:5" x14ac:dyDescent="0.2">
      <c r="A2131">
        <v>2165</v>
      </c>
      <c r="B2131" t="s">
        <v>1397</v>
      </c>
      <c r="C2131" t="s">
        <v>701</v>
      </c>
      <c r="D2131" t="s">
        <v>702</v>
      </c>
      <c r="E2131" t="s">
        <v>77</v>
      </c>
    </row>
    <row r="2132" spans="1:5" x14ac:dyDescent="0.2">
      <c r="A2132">
        <v>2166</v>
      </c>
      <c r="B2132" t="s">
        <v>1398</v>
      </c>
      <c r="C2132" t="s">
        <v>701</v>
      </c>
      <c r="D2132" t="s">
        <v>702</v>
      </c>
      <c r="E2132" t="s">
        <v>77</v>
      </c>
    </row>
    <row r="2133" spans="1:5" x14ac:dyDescent="0.2">
      <c r="A2133">
        <v>2167</v>
      </c>
      <c r="B2133" t="s">
        <v>1399</v>
      </c>
      <c r="C2133" t="s">
        <v>701</v>
      </c>
      <c r="D2133" t="s">
        <v>702</v>
      </c>
      <c r="E2133" t="s">
        <v>77</v>
      </c>
    </row>
    <row r="2134" spans="1:5" x14ac:dyDescent="0.2">
      <c r="A2134">
        <v>2168</v>
      </c>
      <c r="B2134" t="s">
        <v>1400</v>
      </c>
      <c r="C2134" t="s">
        <v>701</v>
      </c>
      <c r="D2134" t="s">
        <v>702</v>
      </c>
      <c r="E2134" t="s">
        <v>77</v>
      </c>
    </row>
    <row r="2135" spans="1:5" x14ac:dyDescent="0.2">
      <c r="A2135">
        <v>2169</v>
      </c>
      <c r="B2135" t="s">
        <v>1401</v>
      </c>
      <c r="C2135" t="s">
        <v>701</v>
      </c>
      <c r="D2135" t="s">
        <v>702</v>
      </c>
      <c r="E2135" t="s">
        <v>77</v>
      </c>
    </row>
    <row r="2136" spans="1:5" x14ac:dyDescent="0.2">
      <c r="A2136">
        <v>2170</v>
      </c>
      <c r="B2136" t="s">
        <v>1402</v>
      </c>
      <c r="C2136" t="s">
        <v>701</v>
      </c>
      <c r="D2136" t="s">
        <v>702</v>
      </c>
      <c r="E2136" t="s">
        <v>77</v>
      </c>
    </row>
    <row r="2137" spans="1:5" x14ac:dyDescent="0.2">
      <c r="A2137">
        <v>2171</v>
      </c>
      <c r="B2137" t="s">
        <v>1403</v>
      </c>
      <c r="C2137" t="s">
        <v>701</v>
      </c>
      <c r="D2137" t="s">
        <v>702</v>
      </c>
      <c r="E2137" t="s">
        <v>77</v>
      </c>
    </row>
    <row r="2138" spans="1:5" x14ac:dyDescent="0.2">
      <c r="A2138">
        <v>2172</v>
      </c>
      <c r="B2138" t="s">
        <v>1404</v>
      </c>
      <c r="C2138" t="s">
        <v>701</v>
      </c>
      <c r="D2138" t="s">
        <v>702</v>
      </c>
      <c r="E2138" t="s">
        <v>77</v>
      </c>
    </row>
    <row r="2139" spans="1:5" x14ac:dyDescent="0.2">
      <c r="A2139">
        <v>2173</v>
      </c>
      <c r="B2139" t="s">
        <v>1405</v>
      </c>
      <c r="C2139" t="s">
        <v>701</v>
      </c>
      <c r="D2139" t="s">
        <v>702</v>
      </c>
      <c r="E2139" t="s">
        <v>77</v>
      </c>
    </row>
    <row r="2140" spans="1:5" x14ac:dyDescent="0.2">
      <c r="A2140">
        <v>2174</v>
      </c>
      <c r="B2140" t="s">
        <v>1406</v>
      </c>
      <c r="C2140" t="s">
        <v>701</v>
      </c>
      <c r="D2140" t="s">
        <v>702</v>
      </c>
      <c r="E2140" t="s">
        <v>77</v>
      </c>
    </row>
    <row r="2141" spans="1:5" x14ac:dyDescent="0.2">
      <c r="A2141">
        <v>2175</v>
      </c>
      <c r="B2141" t="s">
        <v>1407</v>
      </c>
      <c r="C2141" t="s">
        <v>701</v>
      </c>
      <c r="D2141" t="s">
        <v>702</v>
      </c>
      <c r="E2141" t="s">
        <v>77</v>
      </c>
    </row>
    <row r="2142" spans="1:5" x14ac:dyDescent="0.2">
      <c r="A2142">
        <v>2176</v>
      </c>
      <c r="B2142" t="s">
        <v>1408</v>
      </c>
      <c r="C2142" t="s">
        <v>701</v>
      </c>
      <c r="D2142" t="s">
        <v>702</v>
      </c>
      <c r="E2142" t="s">
        <v>77</v>
      </c>
    </row>
    <row r="2143" spans="1:5" x14ac:dyDescent="0.2">
      <c r="A2143">
        <v>2177</v>
      </c>
      <c r="B2143" t="s">
        <v>1409</v>
      </c>
      <c r="C2143" t="s">
        <v>701</v>
      </c>
      <c r="D2143" t="s">
        <v>702</v>
      </c>
      <c r="E2143" t="s">
        <v>77</v>
      </c>
    </row>
    <row r="2144" spans="1:5" x14ac:dyDescent="0.2">
      <c r="A2144">
        <v>2178</v>
      </c>
      <c r="B2144" t="s">
        <v>1410</v>
      </c>
      <c r="C2144" t="s">
        <v>701</v>
      </c>
      <c r="D2144" t="s">
        <v>702</v>
      </c>
      <c r="E2144" t="s">
        <v>77</v>
      </c>
    </row>
    <row r="2145" spans="1:5" x14ac:dyDescent="0.2">
      <c r="A2145">
        <v>2179</v>
      </c>
      <c r="B2145" t="s">
        <v>1411</v>
      </c>
      <c r="C2145" t="s">
        <v>701</v>
      </c>
      <c r="D2145" t="s">
        <v>702</v>
      </c>
      <c r="E2145" t="s">
        <v>77</v>
      </c>
    </row>
    <row r="2146" spans="1:5" x14ac:dyDescent="0.2">
      <c r="A2146">
        <v>2180</v>
      </c>
      <c r="B2146" t="s">
        <v>1412</v>
      </c>
      <c r="C2146" t="s">
        <v>701</v>
      </c>
      <c r="D2146" t="s">
        <v>702</v>
      </c>
      <c r="E2146" t="s">
        <v>77</v>
      </c>
    </row>
    <row r="2147" spans="1:5" x14ac:dyDescent="0.2">
      <c r="A2147">
        <v>2181</v>
      </c>
      <c r="B2147" t="s">
        <v>1413</v>
      </c>
      <c r="C2147" t="s">
        <v>701</v>
      </c>
      <c r="D2147" t="s">
        <v>702</v>
      </c>
      <c r="E2147" t="s">
        <v>77</v>
      </c>
    </row>
    <row r="2148" spans="1:5" x14ac:dyDescent="0.2">
      <c r="A2148">
        <v>2182</v>
      </c>
      <c r="B2148" t="s">
        <v>1414</v>
      </c>
      <c r="C2148" t="s">
        <v>701</v>
      </c>
      <c r="D2148" t="s">
        <v>702</v>
      </c>
      <c r="E2148" t="s">
        <v>77</v>
      </c>
    </row>
    <row r="2149" spans="1:5" x14ac:dyDescent="0.2">
      <c r="A2149">
        <v>2183</v>
      </c>
      <c r="B2149" t="s">
        <v>1415</v>
      </c>
      <c r="C2149" t="s">
        <v>77</v>
      </c>
      <c r="D2149" t="s">
        <v>77</v>
      </c>
      <c r="E2149" t="s">
        <v>77</v>
      </c>
    </row>
    <row r="2150" spans="1:5" x14ac:dyDescent="0.2">
      <c r="A2150">
        <v>2184</v>
      </c>
      <c r="B2150" t="s">
        <v>1416</v>
      </c>
      <c r="C2150" t="s">
        <v>77</v>
      </c>
      <c r="D2150" t="s">
        <v>77</v>
      </c>
      <c r="E2150" t="s">
        <v>77</v>
      </c>
    </row>
    <row r="2151" spans="1:5" x14ac:dyDescent="0.2">
      <c r="A2151">
        <v>2185</v>
      </c>
      <c r="B2151" t="s">
        <v>2742</v>
      </c>
      <c r="C2151" t="s">
        <v>77</v>
      </c>
      <c r="D2151" t="s">
        <v>77</v>
      </c>
      <c r="E2151" t="s">
        <v>77</v>
      </c>
    </row>
    <row r="2152" spans="1:5" x14ac:dyDescent="0.2">
      <c r="A2152">
        <v>2186</v>
      </c>
      <c r="B2152" t="s">
        <v>2743</v>
      </c>
      <c r="C2152" t="s">
        <v>77</v>
      </c>
      <c r="D2152" t="s">
        <v>77</v>
      </c>
      <c r="E2152" t="s">
        <v>77</v>
      </c>
    </row>
    <row r="2153" spans="1:5" x14ac:dyDescent="0.2">
      <c r="A2153">
        <v>2187</v>
      </c>
      <c r="B2153" t="s">
        <v>1417</v>
      </c>
      <c r="C2153" t="s">
        <v>77</v>
      </c>
      <c r="D2153" t="s">
        <v>77</v>
      </c>
      <c r="E2153" t="s">
        <v>77</v>
      </c>
    </row>
    <row r="2154" spans="1:5" x14ac:dyDescent="0.2">
      <c r="A2154">
        <v>2188</v>
      </c>
      <c r="B2154" t="s">
        <v>1418</v>
      </c>
      <c r="C2154" t="s">
        <v>77</v>
      </c>
      <c r="D2154" t="s">
        <v>77</v>
      </c>
      <c r="E2154" t="s">
        <v>77</v>
      </c>
    </row>
    <row r="2155" spans="1:5" x14ac:dyDescent="0.2">
      <c r="A2155">
        <v>2189</v>
      </c>
      <c r="B2155" t="s">
        <v>1419</v>
      </c>
      <c r="C2155" t="s">
        <v>701</v>
      </c>
      <c r="D2155" t="s">
        <v>702</v>
      </c>
      <c r="E2155" t="s">
        <v>77</v>
      </c>
    </row>
    <row r="2156" spans="1:5" x14ac:dyDescent="0.2">
      <c r="A2156">
        <v>2190</v>
      </c>
      <c r="B2156" t="s">
        <v>1420</v>
      </c>
      <c r="C2156" t="s">
        <v>77</v>
      </c>
      <c r="D2156" t="s">
        <v>77</v>
      </c>
      <c r="E2156" t="s">
        <v>77</v>
      </c>
    </row>
    <row r="2157" spans="1:5" x14ac:dyDescent="0.2">
      <c r="A2157">
        <v>2191</v>
      </c>
      <c r="B2157" t="s">
        <v>1421</v>
      </c>
      <c r="C2157" t="s">
        <v>77</v>
      </c>
      <c r="D2157" t="s">
        <v>77</v>
      </c>
      <c r="E2157" t="s">
        <v>77</v>
      </c>
    </row>
    <row r="2158" spans="1:5" x14ac:dyDescent="0.2">
      <c r="A2158">
        <v>2192</v>
      </c>
      <c r="B2158" t="s">
        <v>1422</v>
      </c>
      <c r="C2158" t="s">
        <v>77</v>
      </c>
      <c r="D2158" t="s">
        <v>77</v>
      </c>
      <c r="E2158" t="s">
        <v>77</v>
      </c>
    </row>
    <row r="2159" spans="1:5" x14ac:dyDescent="0.2">
      <c r="A2159">
        <v>2193</v>
      </c>
      <c r="B2159" t="s">
        <v>1423</v>
      </c>
      <c r="C2159" t="s">
        <v>77</v>
      </c>
      <c r="D2159" t="s">
        <v>77</v>
      </c>
      <c r="E2159" t="s">
        <v>77</v>
      </c>
    </row>
    <row r="2160" spans="1:5" x14ac:dyDescent="0.2">
      <c r="A2160">
        <v>2194</v>
      </c>
      <c r="B2160" t="s">
        <v>1424</v>
      </c>
      <c r="C2160" t="s">
        <v>77</v>
      </c>
      <c r="D2160" t="s">
        <v>77</v>
      </c>
      <c r="E2160" t="s">
        <v>77</v>
      </c>
    </row>
    <row r="2161" spans="1:5" x14ac:dyDescent="0.2">
      <c r="A2161">
        <v>2195</v>
      </c>
      <c r="B2161" t="s">
        <v>1425</v>
      </c>
      <c r="C2161" t="s">
        <v>77</v>
      </c>
      <c r="D2161" t="s">
        <v>77</v>
      </c>
      <c r="E2161" t="s">
        <v>77</v>
      </c>
    </row>
    <row r="2162" spans="1:5" x14ac:dyDescent="0.2">
      <c r="A2162">
        <v>2196</v>
      </c>
      <c r="B2162" t="s">
        <v>1426</v>
      </c>
      <c r="C2162" t="s">
        <v>77</v>
      </c>
      <c r="D2162" t="s">
        <v>77</v>
      </c>
      <c r="E2162" t="s">
        <v>77</v>
      </c>
    </row>
    <row r="2163" spans="1:5" x14ac:dyDescent="0.2">
      <c r="A2163">
        <v>2197</v>
      </c>
      <c r="B2163" t="s">
        <v>1427</v>
      </c>
      <c r="C2163" t="s">
        <v>77</v>
      </c>
      <c r="D2163" t="s">
        <v>77</v>
      </c>
      <c r="E2163" t="s">
        <v>77</v>
      </c>
    </row>
    <row r="2164" spans="1:5" x14ac:dyDescent="0.2">
      <c r="A2164">
        <v>2198</v>
      </c>
      <c r="B2164" t="s">
        <v>1428</v>
      </c>
      <c r="C2164" t="s">
        <v>77</v>
      </c>
      <c r="D2164" t="s">
        <v>77</v>
      </c>
      <c r="E2164" t="s">
        <v>77</v>
      </c>
    </row>
    <row r="2165" spans="1:5" x14ac:dyDescent="0.2">
      <c r="A2165">
        <v>2199</v>
      </c>
      <c r="B2165" t="s">
        <v>2261</v>
      </c>
      <c r="C2165" t="s">
        <v>791</v>
      </c>
      <c r="D2165" t="s">
        <v>792</v>
      </c>
      <c r="E2165" t="s">
        <v>77</v>
      </c>
    </row>
    <row r="2166" spans="1:5" x14ac:dyDescent="0.2">
      <c r="A2166">
        <v>2200</v>
      </c>
      <c r="B2166" t="s">
        <v>482</v>
      </c>
      <c r="C2166" t="s">
        <v>78</v>
      </c>
      <c r="D2166" t="s">
        <v>79</v>
      </c>
      <c r="E2166" t="s">
        <v>257</v>
      </c>
    </row>
    <row r="2167" spans="1:5" x14ac:dyDescent="0.2">
      <c r="A2167">
        <v>2201</v>
      </c>
      <c r="B2167" t="s">
        <v>1429</v>
      </c>
      <c r="C2167" t="s">
        <v>77</v>
      </c>
      <c r="D2167" t="s">
        <v>77</v>
      </c>
      <c r="E2167" t="s">
        <v>77</v>
      </c>
    </row>
    <row r="2168" spans="1:5" x14ac:dyDescent="0.2">
      <c r="A2168">
        <v>2202</v>
      </c>
      <c r="B2168" t="s">
        <v>1430</v>
      </c>
      <c r="C2168" t="s">
        <v>77</v>
      </c>
      <c r="D2168" t="s">
        <v>77</v>
      </c>
      <c r="E2168" t="s">
        <v>77</v>
      </c>
    </row>
    <row r="2169" spans="1:5" x14ac:dyDescent="0.2">
      <c r="A2169">
        <v>2203</v>
      </c>
      <c r="B2169" t="s">
        <v>1431</v>
      </c>
      <c r="C2169" t="s">
        <v>77</v>
      </c>
      <c r="D2169" t="s">
        <v>77</v>
      </c>
      <c r="E2169" t="s">
        <v>77</v>
      </c>
    </row>
    <row r="2170" spans="1:5" x14ac:dyDescent="0.2">
      <c r="A2170">
        <v>2204</v>
      </c>
      <c r="B2170" t="s">
        <v>1432</v>
      </c>
      <c r="C2170" t="s">
        <v>77</v>
      </c>
      <c r="D2170" t="s">
        <v>77</v>
      </c>
      <c r="E2170" t="s">
        <v>77</v>
      </c>
    </row>
    <row r="2171" spans="1:5" x14ac:dyDescent="0.2">
      <c r="A2171">
        <v>2205</v>
      </c>
      <c r="B2171" t="s">
        <v>1433</v>
      </c>
      <c r="C2171" t="s">
        <v>77</v>
      </c>
      <c r="D2171" t="s">
        <v>77</v>
      </c>
      <c r="E2171" t="s">
        <v>77</v>
      </c>
    </row>
    <row r="2172" spans="1:5" x14ac:dyDescent="0.2">
      <c r="A2172">
        <v>2206</v>
      </c>
      <c r="B2172" t="s">
        <v>2296</v>
      </c>
      <c r="C2172" t="s">
        <v>77</v>
      </c>
      <c r="D2172" t="s">
        <v>77</v>
      </c>
      <c r="E2172" t="s">
        <v>77</v>
      </c>
    </row>
    <row r="2173" spans="1:5" x14ac:dyDescent="0.2">
      <c r="A2173">
        <v>2207</v>
      </c>
      <c r="B2173" t="s">
        <v>2045</v>
      </c>
      <c r="C2173" t="s">
        <v>791</v>
      </c>
      <c r="D2173" t="s">
        <v>792</v>
      </c>
      <c r="E2173" t="s">
        <v>77</v>
      </c>
    </row>
    <row r="2174" spans="1:5" x14ac:dyDescent="0.2">
      <c r="A2174">
        <v>2208</v>
      </c>
      <c r="B2174" t="s">
        <v>1434</v>
      </c>
      <c r="C2174" t="s">
        <v>77</v>
      </c>
      <c r="D2174" t="s">
        <v>77</v>
      </c>
      <c r="E2174" t="s">
        <v>77</v>
      </c>
    </row>
    <row r="2175" spans="1:5" x14ac:dyDescent="0.2">
      <c r="A2175">
        <v>2209</v>
      </c>
      <c r="B2175" t="s">
        <v>1142</v>
      </c>
      <c r="C2175" t="s">
        <v>77</v>
      </c>
      <c r="D2175" t="s">
        <v>77</v>
      </c>
      <c r="E2175" t="s">
        <v>77</v>
      </c>
    </row>
    <row r="2176" spans="1:5" x14ac:dyDescent="0.2">
      <c r="A2176">
        <v>2210</v>
      </c>
      <c r="B2176" t="s">
        <v>480</v>
      </c>
      <c r="C2176" t="s">
        <v>78</v>
      </c>
      <c r="D2176" t="s">
        <v>79</v>
      </c>
      <c r="E2176" t="s">
        <v>77</v>
      </c>
    </row>
    <row r="2177" spans="1:5" x14ac:dyDescent="0.2">
      <c r="A2177">
        <v>2211</v>
      </c>
      <c r="B2177" t="s">
        <v>481</v>
      </c>
      <c r="C2177" t="s">
        <v>78</v>
      </c>
      <c r="D2177" t="s">
        <v>79</v>
      </c>
      <c r="E2177" t="s">
        <v>77</v>
      </c>
    </row>
    <row r="2178" spans="1:5" x14ac:dyDescent="0.2">
      <c r="A2178">
        <v>2212</v>
      </c>
      <c r="B2178" t="s">
        <v>790</v>
      </c>
      <c r="C2178" t="s">
        <v>791</v>
      </c>
      <c r="D2178" t="s">
        <v>792</v>
      </c>
      <c r="E2178" t="s">
        <v>77</v>
      </c>
    </row>
    <row r="2179" spans="1:5" x14ac:dyDescent="0.2">
      <c r="A2179">
        <v>2213</v>
      </c>
      <c r="B2179" t="s">
        <v>1126</v>
      </c>
      <c r="C2179" t="s">
        <v>77</v>
      </c>
      <c r="D2179" t="s">
        <v>77</v>
      </c>
      <c r="E2179" t="s">
        <v>77</v>
      </c>
    </row>
    <row r="2180" spans="1:5" x14ac:dyDescent="0.2">
      <c r="A2180">
        <v>2214</v>
      </c>
      <c r="B2180" t="s">
        <v>822</v>
      </c>
      <c r="C2180" t="s">
        <v>791</v>
      </c>
      <c r="D2180" t="s">
        <v>792</v>
      </c>
      <c r="E2180" t="s">
        <v>77</v>
      </c>
    </row>
    <row r="2181" spans="1:5" x14ac:dyDescent="0.2">
      <c r="A2181">
        <v>2215</v>
      </c>
      <c r="B2181" t="s">
        <v>823</v>
      </c>
      <c r="C2181" t="s">
        <v>791</v>
      </c>
      <c r="D2181" t="s">
        <v>792</v>
      </c>
      <c r="E2181" t="s">
        <v>77</v>
      </c>
    </row>
    <row r="2182" spans="1:5" x14ac:dyDescent="0.2">
      <c r="A2182">
        <v>2216</v>
      </c>
      <c r="B2182" t="s">
        <v>824</v>
      </c>
      <c r="C2182" t="s">
        <v>791</v>
      </c>
      <c r="D2182" t="s">
        <v>792</v>
      </c>
      <c r="E2182" t="s">
        <v>77</v>
      </c>
    </row>
    <row r="2183" spans="1:5" x14ac:dyDescent="0.2">
      <c r="A2183">
        <v>2217</v>
      </c>
      <c r="B2183" t="s">
        <v>825</v>
      </c>
      <c r="C2183" t="s">
        <v>791</v>
      </c>
      <c r="D2183" t="s">
        <v>792</v>
      </c>
      <c r="E2183" t="s">
        <v>77</v>
      </c>
    </row>
    <row r="2184" spans="1:5" x14ac:dyDescent="0.2">
      <c r="A2184">
        <v>2218</v>
      </c>
      <c r="B2184" t="s">
        <v>2262</v>
      </c>
      <c r="C2184" t="s">
        <v>791</v>
      </c>
      <c r="D2184" t="s">
        <v>792</v>
      </c>
      <c r="E2184" t="s">
        <v>77</v>
      </c>
    </row>
    <row r="2185" spans="1:5" x14ac:dyDescent="0.2">
      <c r="A2185">
        <v>2219</v>
      </c>
      <c r="B2185" t="s">
        <v>2125</v>
      </c>
      <c r="C2185" t="s">
        <v>77</v>
      </c>
      <c r="D2185" t="s">
        <v>77</v>
      </c>
      <c r="E2185" t="s">
        <v>77</v>
      </c>
    </row>
    <row r="2186" spans="1:5" x14ac:dyDescent="0.2">
      <c r="A2186">
        <v>2220</v>
      </c>
      <c r="B2186" t="s">
        <v>2126</v>
      </c>
      <c r="C2186" t="s">
        <v>778</v>
      </c>
      <c r="D2186" t="s">
        <v>779</v>
      </c>
      <c r="E2186" t="s">
        <v>77</v>
      </c>
    </row>
    <row r="2187" spans="1:5" x14ac:dyDescent="0.2">
      <c r="A2187">
        <v>2221</v>
      </c>
      <c r="B2187" t="s">
        <v>2127</v>
      </c>
      <c r="C2187" t="s">
        <v>77</v>
      </c>
      <c r="D2187" t="s">
        <v>77</v>
      </c>
      <c r="E2187" t="s">
        <v>77</v>
      </c>
    </row>
    <row r="2188" spans="1:5" x14ac:dyDescent="0.2">
      <c r="A2188">
        <v>2222</v>
      </c>
      <c r="B2188" t="s">
        <v>2213</v>
      </c>
      <c r="C2188" t="s">
        <v>77</v>
      </c>
      <c r="D2188" t="s">
        <v>77</v>
      </c>
      <c r="E2188" t="s">
        <v>77</v>
      </c>
    </row>
    <row r="2189" spans="1:5" x14ac:dyDescent="0.2">
      <c r="A2189">
        <v>2223</v>
      </c>
      <c r="B2189" t="s">
        <v>2214</v>
      </c>
      <c r="C2189" t="s">
        <v>77</v>
      </c>
      <c r="D2189" t="s">
        <v>77</v>
      </c>
      <c r="E2189" t="s">
        <v>77</v>
      </c>
    </row>
    <row r="2190" spans="1:5" x14ac:dyDescent="0.2">
      <c r="A2190">
        <v>2224</v>
      </c>
      <c r="B2190" t="s">
        <v>2215</v>
      </c>
      <c r="C2190" t="s">
        <v>77</v>
      </c>
      <c r="D2190" t="s">
        <v>77</v>
      </c>
      <c r="E2190" t="s">
        <v>77</v>
      </c>
    </row>
    <row r="2191" spans="1:5" x14ac:dyDescent="0.2">
      <c r="A2191">
        <v>2225</v>
      </c>
      <c r="B2191" t="s">
        <v>1106</v>
      </c>
      <c r="C2191" t="s">
        <v>77</v>
      </c>
      <c r="D2191" t="s">
        <v>77</v>
      </c>
      <c r="E2191" t="s">
        <v>77</v>
      </c>
    </row>
    <row r="2192" spans="1:5" x14ac:dyDescent="0.2">
      <c r="A2192">
        <v>2226</v>
      </c>
      <c r="B2192" t="s">
        <v>1107</v>
      </c>
      <c r="C2192" t="s">
        <v>77</v>
      </c>
      <c r="D2192" t="s">
        <v>77</v>
      </c>
      <c r="E2192" t="s">
        <v>77</v>
      </c>
    </row>
    <row r="2193" spans="1:5" x14ac:dyDescent="0.2">
      <c r="A2193">
        <v>2227</v>
      </c>
      <c r="B2193" t="s">
        <v>1108</v>
      </c>
      <c r="C2193" t="s">
        <v>77</v>
      </c>
      <c r="D2193" t="s">
        <v>77</v>
      </c>
      <c r="E2193" t="s">
        <v>77</v>
      </c>
    </row>
    <row r="2194" spans="1:5" x14ac:dyDescent="0.2">
      <c r="A2194">
        <v>2228</v>
      </c>
      <c r="B2194" t="s">
        <v>1109</v>
      </c>
      <c r="C2194" t="s">
        <v>77</v>
      </c>
      <c r="D2194" t="s">
        <v>77</v>
      </c>
      <c r="E2194" t="s">
        <v>77</v>
      </c>
    </row>
    <row r="2195" spans="1:5" x14ac:dyDescent="0.2">
      <c r="A2195">
        <v>2229</v>
      </c>
      <c r="B2195" t="s">
        <v>1110</v>
      </c>
      <c r="C2195" t="s">
        <v>77</v>
      </c>
      <c r="D2195" t="s">
        <v>77</v>
      </c>
      <c r="E2195" t="s">
        <v>77</v>
      </c>
    </row>
    <row r="2196" spans="1:5" x14ac:dyDescent="0.2">
      <c r="A2196">
        <v>2230</v>
      </c>
      <c r="B2196" t="s">
        <v>2532</v>
      </c>
      <c r="C2196" t="s">
        <v>701</v>
      </c>
      <c r="D2196" t="s">
        <v>702</v>
      </c>
      <c r="E2196" t="s">
        <v>2533</v>
      </c>
    </row>
    <row r="2197" spans="1:5" x14ac:dyDescent="0.2">
      <c r="A2197">
        <v>2231</v>
      </c>
      <c r="B2197" t="s">
        <v>1435</v>
      </c>
      <c r="C2197" t="s">
        <v>701</v>
      </c>
      <c r="D2197" t="s">
        <v>702</v>
      </c>
      <c r="E2197" t="s">
        <v>2534</v>
      </c>
    </row>
    <row r="2198" spans="1:5" x14ac:dyDescent="0.2">
      <c r="A2198">
        <v>2232</v>
      </c>
      <c r="B2198" t="s">
        <v>1436</v>
      </c>
      <c r="C2198" t="s">
        <v>701</v>
      </c>
      <c r="D2198" t="s">
        <v>702</v>
      </c>
      <c r="E2198" t="s">
        <v>2535</v>
      </c>
    </row>
    <row r="2199" spans="1:5" x14ac:dyDescent="0.2">
      <c r="A2199">
        <v>2233</v>
      </c>
      <c r="B2199" t="s">
        <v>1437</v>
      </c>
      <c r="C2199" t="s">
        <v>701</v>
      </c>
      <c r="D2199" t="s">
        <v>702</v>
      </c>
      <c r="E2199" t="s">
        <v>2536</v>
      </c>
    </row>
    <row r="2200" spans="1:5" x14ac:dyDescent="0.2">
      <c r="A2200">
        <v>2234</v>
      </c>
      <c r="B2200" t="s">
        <v>1438</v>
      </c>
      <c r="C2200" t="s">
        <v>701</v>
      </c>
      <c r="D2200" t="s">
        <v>702</v>
      </c>
      <c r="E2200" t="s">
        <v>2537</v>
      </c>
    </row>
    <row r="2201" spans="1:5" x14ac:dyDescent="0.2">
      <c r="A2201">
        <v>2235</v>
      </c>
      <c r="B2201" t="s">
        <v>1439</v>
      </c>
      <c r="C2201" t="s">
        <v>77</v>
      </c>
      <c r="D2201" t="s">
        <v>77</v>
      </c>
      <c r="E2201" t="s">
        <v>77</v>
      </c>
    </row>
    <row r="2202" spans="1:5" x14ac:dyDescent="0.2">
      <c r="A2202">
        <v>2236</v>
      </c>
      <c r="B2202" t="s">
        <v>1440</v>
      </c>
      <c r="C2202" t="s">
        <v>77</v>
      </c>
      <c r="D2202" t="s">
        <v>77</v>
      </c>
      <c r="E2202" t="s">
        <v>77</v>
      </c>
    </row>
    <row r="2203" spans="1:5" x14ac:dyDescent="0.2">
      <c r="A2203">
        <v>2237</v>
      </c>
      <c r="B2203" t="s">
        <v>1441</v>
      </c>
      <c r="C2203" t="s">
        <v>78</v>
      </c>
      <c r="D2203" t="s">
        <v>79</v>
      </c>
      <c r="E2203" t="s">
        <v>77</v>
      </c>
    </row>
    <row r="2204" spans="1:5" x14ac:dyDescent="0.2">
      <c r="A2204">
        <v>2238</v>
      </c>
      <c r="B2204" t="s">
        <v>1442</v>
      </c>
      <c r="C2204" t="s">
        <v>77</v>
      </c>
      <c r="D2204" t="s">
        <v>77</v>
      </c>
      <c r="E2204" t="s">
        <v>77</v>
      </c>
    </row>
    <row r="2205" spans="1:5" x14ac:dyDescent="0.2">
      <c r="A2205">
        <v>2239</v>
      </c>
      <c r="B2205" t="s">
        <v>1443</v>
      </c>
      <c r="C2205" t="s">
        <v>77</v>
      </c>
      <c r="D2205" t="s">
        <v>77</v>
      </c>
      <c r="E2205" t="s">
        <v>77</v>
      </c>
    </row>
    <row r="2206" spans="1:5" x14ac:dyDescent="0.2">
      <c r="A2206">
        <v>2240</v>
      </c>
      <c r="B2206" t="s">
        <v>1444</v>
      </c>
      <c r="C2206" t="s">
        <v>77</v>
      </c>
      <c r="D2206" t="s">
        <v>77</v>
      </c>
      <c r="E2206" t="s">
        <v>77</v>
      </c>
    </row>
    <row r="2207" spans="1:5" x14ac:dyDescent="0.2">
      <c r="A2207">
        <v>2241</v>
      </c>
      <c r="B2207" t="s">
        <v>2744</v>
      </c>
      <c r="C2207" t="s">
        <v>77</v>
      </c>
      <c r="D2207" t="s">
        <v>77</v>
      </c>
      <c r="E2207" t="s">
        <v>77</v>
      </c>
    </row>
    <row r="2208" spans="1:5" x14ac:dyDescent="0.2">
      <c r="A2208">
        <v>2242</v>
      </c>
      <c r="B2208" t="s">
        <v>1445</v>
      </c>
      <c r="C2208" t="s">
        <v>77</v>
      </c>
      <c r="D2208" t="s">
        <v>77</v>
      </c>
      <c r="E2208" t="s">
        <v>77</v>
      </c>
    </row>
    <row r="2209" spans="1:5" x14ac:dyDescent="0.2">
      <c r="A2209">
        <v>2243</v>
      </c>
      <c r="B2209" t="s">
        <v>1446</v>
      </c>
      <c r="C2209" t="s">
        <v>77</v>
      </c>
      <c r="D2209" t="s">
        <v>77</v>
      </c>
      <c r="E2209" t="s">
        <v>77</v>
      </c>
    </row>
    <row r="2210" spans="1:5" x14ac:dyDescent="0.2">
      <c r="A2210">
        <v>2244</v>
      </c>
      <c r="B2210" t="s">
        <v>2745</v>
      </c>
      <c r="C2210" t="s">
        <v>78</v>
      </c>
      <c r="D2210" t="s">
        <v>79</v>
      </c>
      <c r="E2210" t="s">
        <v>77</v>
      </c>
    </row>
    <row r="2211" spans="1:5" x14ac:dyDescent="0.2">
      <c r="A2211">
        <v>2245</v>
      </c>
      <c r="B2211" t="s">
        <v>1447</v>
      </c>
      <c r="C2211" t="s">
        <v>78</v>
      </c>
      <c r="D2211" t="s">
        <v>79</v>
      </c>
      <c r="E2211" t="s">
        <v>77</v>
      </c>
    </row>
    <row r="2212" spans="1:5" x14ac:dyDescent="0.2">
      <c r="A2212">
        <v>2246</v>
      </c>
      <c r="B2212" t="s">
        <v>1448</v>
      </c>
      <c r="C2212" t="s">
        <v>78</v>
      </c>
      <c r="D2212" t="s">
        <v>79</v>
      </c>
      <c r="E2212" t="s">
        <v>77</v>
      </c>
    </row>
    <row r="2213" spans="1:5" x14ac:dyDescent="0.2">
      <c r="A2213">
        <v>2247</v>
      </c>
      <c r="B2213" t="s">
        <v>1449</v>
      </c>
      <c r="C2213" t="s">
        <v>77</v>
      </c>
      <c r="D2213" t="s">
        <v>77</v>
      </c>
      <c r="E2213" t="s">
        <v>77</v>
      </c>
    </row>
    <row r="2214" spans="1:5" x14ac:dyDescent="0.2">
      <c r="A2214">
        <v>2248</v>
      </c>
      <c r="B2214" t="s">
        <v>1450</v>
      </c>
      <c r="C2214" t="s">
        <v>78</v>
      </c>
      <c r="D2214" t="s">
        <v>79</v>
      </c>
      <c r="E2214" t="s">
        <v>77</v>
      </c>
    </row>
    <row r="2215" spans="1:5" x14ac:dyDescent="0.2">
      <c r="A2215">
        <v>2249</v>
      </c>
      <c r="B2215" t="s">
        <v>1451</v>
      </c>
      <c r="C2215" t="s">
        <v>77</v>
      </c>
      <c r="D2215" t="s">
        <v>77</v>
      </c>
      <c r="E2215" t="s">
        <v>77</v>
      </c>
    </row>
    <row r="2216" spans="1:5" x14ac:dyDescent="0.2">
      <c r="A2216">
        <v>2250</v>
      </c>
      <c r="B2216" t="s">
        <v>2749</v>
      </c>
      <c r="C2216" t="s">
        <v>77</v>
      </c>
      <c r="D2216" t="s">
        <v>77</v>
      </c>
      <c r="E2216" t="s">
        <v>77</v>
      </c>
    </row>
    <row r="2217" spans="1:5" x14ac:dyDescent="0.2">
      <c r="A2217">
        <v>2251</v>
      </c>
      <c r="B2217" t="s">
        <v>1452</v>
      </c>
      <c r="C2217" t="s">
        <v>78</v>
      </c>
      <c r="D2217" t="s">
        <v>79</v>
      </c>
      <c r="E2217" t="s">
        <v>77</v>
      </c>
    </row>
    <row r="2218" spans="1:5" x14ac:dyDescent="0.2">
      <c r="A2218">
        <v>2252</v>
      </c>
      <c r="B2218" t="s">
        <v>1453</v>
      </c>
      <c r="C2218" t="s">
        <v>77</v>
      </c>
      <c r="D2218" t="s">
        <v>77</v>
      </c>
      <c r="E2218" t="s">
        <v>77</v>
      </c>
    </row>
    <row r="2219" spans="1:5" x14ac:dyDescent="0.2">
      <c r="A2219">
        <v>2253</v>
      </c>
      <c r="B2219" t="s">
        <v>1454</v>
      </c>
      <c r="C2219" t="s">
        <v>77</v>
      </c>
      <c r="D2219" t="s">
        <v>77</v>
      </c>
      <c r="E2219" t="s">
        <v>77</v>
      </c>
    </row>
    <row r="2220" spans="1:5" x14ac:dyDescent="0.2">
      <c r="A2220">
        <v>2254</v>
      </c>
      <c r="B2220" t="s">
        <v>1455</v>
      </c>
      <c r="C2220" t="s">
        <v>77</v>
      </c>
      <c r="D2220" t="s">
        <v>77</v>
      </c>
      <c r="E2220" t="s">
        <v>77</v>
      </c>
    </row>
    <row r="2221" spans="1:5" x14ac:dyDescent="0.2">
      <c r="A2221">
        <v>2255</v>
      </c>
      <c r="B2221" t="s">
        <v>1456</v>
      </c>
      <c r="C2221" t="s">
        <v>77</v>
      </c>
      <c r="D2221" t="s">
        <v>77</v>
      </c>
      <c r="E2221" t="s">
        <v>77</v>
      </c>
    </row>
    <row r="2222" spans="1:5" x14ac:dyDescent="0.2">
      <c r="A2222">
        <v>2256</v>
      </c>
      <c r="B2222" t="s">
        <v>1457</v>
      </c>
      <c r="C2222" t="s">
        <v>77</v>
      </c>
      <c r="D2222" t="s">
        <v>77</v>
      </c>
      <c r="E2222" t="s">
        <v>77</v>
      </c>
    </row>
    <row r="2223" spans="1:5" x14ac:dyDescent="0.2">
      <c r="A2223">
        <v>2257</v>
      </c>
      <c r="B2223" t="s">
        <v>1459</v>
      </c>
      <c r="C2223" t="s">
        <v>77</v>
      </c>
      <c r="D2223" t="s">
        <v>77</v>
      </c>
      <c r="E2223" t="s">
        <v>77</v>
      </c>
    </row>
    <row r="2224" spans="1:5" x14ac:dyDescent="0.2">
      <c r="A2224">
        <v>2258</v>
      </c>
      <c r="B2224" t="s">
        <v>1460</v>
      </c>
      <c r="C2224" t="s">
        <v>77</v>
      </c>
      <c r="D2224" t="s">
        <v>77</v>
      </c>
      <c r="E2224" t="s">
        <v>77</v>
      </c>
    </row>
    <row r="2225" spans="1:5" x14ac:dyDescent="0.2">
      <c r="A2225">
        <v>2259</v>
      </c>
      <c r="B2225" t="s">
        <v>2746</v>
      </c>
      <c r="C2225" t="s">
        <v>77</v>
      </c>
      <c r="D2225" t="s">
        <v>77</v>
      </c>
      <c r="E2225" t="s">
        <v>77</v>
      </c>
    </row>
    <row r="2226" spans="1:5" x14ac:dyDescent="0.2">
      <c r="A2226">
        <v>2260</v>
      </c>
      <c r="B2226" t="s">
        <v>1461</v>
      </c>
      <c r="C2226" t="s">
        <v>77</v>
      </c>
      <c r="D2226" t="s">
        <v>77</v>
      </c>
      <c r="E2226" t="s">
        <v>77</v>
      </c>
    </row>
    <row r="2227" spans="1:5" x14ac:dyDescent="0.2">
      <c r="A2227">
        <v>2261</v>
      </c>
      <c r="B2227" t="s">
        <v>1462</v>
      </c>
      <c r="C2227" t="s">
        <v>77</v>
      </c>
      <c r="D2227" t="s">
        <v>77</v>
      </c>
      <c r="E2227" t="s">
        <v>77</v>
      </c>
    </row>
    <row r="2228" spans="1:5" x14ac:dyDescent="0.2">
      <c r="A2228">
        <v>2262</v>
      </c>
      <c r="B2228" t="s">
        <v>1463</v>
      </c>
      <c r="C2228" t="s">
        <v>77</v>
      </c>
      <c r="D2228" t="s">
        <v>77</v>
      </c>
      <c r="E2228" t="s">
        <v>77</v>
      </c>
    </row>
    <row r="2229" spans="1:5" x14ac:dyDescent="0.2">
      <c r="A2229">
        <v>2263</v>
      </c>
      <c r="B2229" t="s">
        <v>1464</v>
      </c>
      <c r="C2229" t="s">
        <v>77</v>
      </c>
      <c r="D2229" t="s">
        <v>77</v>
      </c>
      <c r="E2229" t="s">
        <v>77</v>
      </c>
    </row>
    <row r="2230" spans="1:5" x14ac:dyDescent="0.2">
      <c r="A2230">
        <v>2264</v>
      </c>
      <c r="B2230" t="s">
        <v>1465</v>
      </c>
      <c r="C2230" t="s">
        <v>77</v>
      </c>
      <c r="D2230" t="s">
        <v>77</v>
      </c>
      <c r="E2230" t="s">
        <v>77</v>
      </c>
    </row>
    <row r="2231" spans="1:5" x14ac:dyDescent="0.2">
      <c r="A2231">
        <v>2265</v>
      </c>
      <c r="B2231" t="s">
        <v>1466</v>
      </c>
      <c r="C2231" t="s">
        <v>78</v>
      </c>
      <c r="D2231" t="s">
        <v>79</v>
      </c>
      <c r="E2231" t="s">
        <v>77</v>
      </c>
    </row>
    <row r="2232" spans="1:5" x14ac:dyDescent="0.2">
      <c r="A2232">
        <v>2266</v>
      </c>
      <c r="B2232" t="s">
        <v>993</v>
      </c>
      <c r="C2232" t="s">
        <v>986</v>
      </c>
      <c r="D2232" t="s">
        <v>869</v>
      </c>
      <c r="E2232" t="s">
        <v>77</v>
      </c>
    </row>
    <row r="2233" spans="1:5" x14ac:dyDescent="0.2">
      <c r="A2233">
        <v>2267</v>
      </c>
      <c r="B2233" t="s">
        <v>1467</v>
      </c>
      <c r="C2233" t="s">
        <v>77</v>
      </c>
      <c r="D2233" t="s">
        <v>77</v>
      </c>
      <c r="E2233" t="s">
        <v>77</v>
      </c>
    </row>
    <row r="2234" spans="1:5" x14ac:dyDescent="0.2">
      <c r="A2234">
        <v>2268</v>
      </c>
      <c r="B2234" t="s">
        <v>1468</v>
      </c>
      <c r="C2234" t="s">
        <v>77</v>
      </c>
      <c r="D2234" t="s">
        <v>77</v>
      </c>
      <c r="E2234" t="s">
        <v>77</v>
      </c>
    </row>
    <row r="2235" spans="1:5" x14ac:dyDescent="0.2">
      <c r="A2235">
        <v>2269</v>
      </c>
      <c r="B2235" t="s">
        <v>1469</v>
      </c>
      <c r="C2235" t="s">
        <v>77</v>
      </c>
      <c r="D2235" t="s">
        <v>77</v>
      </c>
      <c r="E2235" t="s">
        <v>77</v>
      </c>
    </row>
    <row r="2236" spans="1:5" x14ac:dyDescent="0.2">
      <c r="A2236">
        <v>2270</v>
      </c>
      <c r="B2236" t="s">
        <v>1470</v>
      </c>
      <c r="C2236" t="s">
        <v>77</v>
      </c>
      <c r="D2236" t="s">
        <v>77</v>
      </c>
      <c r="E2236" t="s">
        <v>77</v>
      </c>
    </row>
    <row r="2237" spans="1:5" x14ac:dyDescent="0.2">
      <c r="A2237">
        <v>2271</v>
      </c>
      <c r="B2237" t="s">
        <v>1471</v>
      </c>
      <c r="C2237" t="s">
        <v>736</v>
      </c>
      <c r="D2237" t="s">
        <v>737</v>
      </c>
      <c r="E2237" t="s">
        <v>77</v>
      </c>
    </row>
    <row r="2238" spans="1:5" x14ac:dyDescent="0.2">
      <c r="A2238">
        <v>2272</v>
      </c>
      <c r="B2238" t="s">
        <v>1472</v>
      </c>
      <c r="C2238" t="s">
        <v>77</v>
      </c>
      <c r="D2238" t="s">
        <v>77</v>
      </c>
      <c r="E2238" t="s">
        <v>77</v>
      </c>
    </row>
    <row r="2239" spans="1:5" x14ac:dyDescent="0.2">
      <c r="A2239">
        <v>2273</v>
      </c>
      <c r="B2239" t="s">
        <v>2212</v>
      </c>
      <c r="C2239" t="s">
        <v>77</v>
      </c>
      <c r="D2239" t="s">
        <v>77</v>
      </c>
      <c r="E2239" t="s">
        <v>77</v>
      </c>
    </row>
    <row r="2240" spans="1:5" x14ac:dyDescent="0.2">
      <c r="A2240">
        <v>2274</v>
      </c>
      <c r="B2240" t="s">
        <v>2298</v>
      </c>
      <c r="C2240" t="s">
        <v>77</v>
      </c>
      <c r="D2240" t="s">
        <v>77</v>
      </c>
      <c r="E2240" t="s">
        <v>77</v>
      </c>
    </row>
    <row r="2241" spans="1:5" x14ac:dyDescent="0.2">
      <c r="A2241">
        <v>2275</v>
      </c>
      <c r="B2241" t="s">
        <v>1473</v>
      </c>
      <c r="C2241" t="s">
        <v>77</v>
      </c>
      <c r="D2241" t="s">
        <v>77</v>
      </c>
      <c r="E2241" t="s">
        <v>77</v>
      </c>
    </row>
    <row r="2242" spans="1:5" x14ac:dyDescent="0.2">
      <c r="A2242">
        <v>2276</v>
      </c>
      <c r="B2242" t="s">
        <v>1585</v>
      </c>
      <c r="C2242" t="s">
        <v>77</v>
      </c>
      <c r="D2242" t="s">
        <v>77</v>
      </c>
      <c r="E2242" t="s">
        <v>77</v>
      </c>
    </row>
    <row r="2243" spans="1:5" x14ac:dyDescent="0.2">
      <c r="A2243">
        <v>2277</v>
      </c>
      <c r="B2243" t="s">
        <v>1586</v>
      </c>
      <c r="C2243" t="s">
        <v>78</v>
      </c>
      <c r="D2243" t="s">
        <v>79</v>
      </c>
      <c r="E2243" t="s">
        <v>77</v>
      </c>
    </row>
    <row r="2244" spans="1:5" x14ac:dyDescent="0.2">
      <c r="A2244">
        <v>2278</v>
      </c>
      <c r="B2244" t="s">
        <v>1587</v>
      </c>
      <c r="C2244" t="s">
        <v>77</v>
      </c>
      <c r="D2244" t="s">
        <v>77</v>
      </c>
      <c r="E2244" t="s">
        <v>77</v>
      </c>
    </row>
    <row r="2245" spans="1:5" x14ac:dyDescent="0.2">
      <c r="A2245">
        <v>2279</v>
      </c>
      <c r="B2245" t="s">
        <v>1588</v>
      </c>
      <c r="C2245" t="s">
        <v>77</v>
      </c>
      <c r="D2245" t="s">
        <v>77</v>
      </c>
      <c r="E2245" t="s">
        <v>77</v>
      </c>
    </row>
    <row r="2246" spans="1:5" x14ac:dyDescent="0.2">
      <c r="A2246">
        <v>2280</v>
      </c>
      <c r="B2246" t="s">
        <v>1589</v>
      </c>
      <c r="C2246" t="s">
        <v>77</v>
      </c>
      <c r="D2246" t="s">
        <v>77</v>
      </c>
      <c r="E2246" t="s">
        <v>77</v>
      </c>
    </row>
    <row r="2247" spans="1:5" x14ac:dyDescent="0.2">
      <c r="A2247">
        <v>2281</v>
      </c>
      <c r="B2247" t="s">
        <v>1590</v>
      </c>
      <c r="C2247" t="s">
        <v>77</v>
      </c>
      <c r="D2247" t="s">
        <v>77</v>
      </c>
      <c r="E2247" t="s">
        <v>77</v>
      </c>
    </row>
    <row r="2248" spans="1:5" x14ac:dyDescent="0.2">
      <c r="A2248">
        <v>2282</v>
      </c>
      <c r="B2248" t="s">
        <v>1591</v>
      </c>
      <c r="C2248" t="s">
        <v>77</v>
      </c>
      <c r="D2248" t="s">
        <v>77</v>
      </c>
      <c r="E2248" t="s">
        <v>77</v>
      </c>
    </row>
    <row r="2249" spans="1:5" x14ac:dyDescent="0.2">
      <c r="A2249">
        <v>2283</v>
      </c>
      <c r="B2249" t="s">
        <v>1592</v>
      </c>
      <c r="C2249" t="s">
        <v>77</v>
      </c>
      <c r="D2249" t="s">
        <v>77</v>
      </c>
      <c r="E2249" t="s">
        <v>77</v>
      </c>
    </row>
    <row r="2250" spans="1:5" x14ac:dyDescent="0.2">
      <c r="A2250">
        <v>2284</v>
      </c>
      <c r="B2250" t="s">
        <v>1593</v>
      </c>
      <c r="C2250" t="s">
        <v>77</v>
      </c>
      <c r="D2250" t="s">
        <v>77</v>
      </c>
      <c r="E2250" t="s">
        <v>77</v>
      </c>
    </row>
    <row r="2251" spans="1:5" x14ac:dyDescent="0.2">
      <c r="A2251">
        <v>2285</v>
      </c>
      <c r="B2251" t="s">
        <v>2748</v>
      </c>
      <c r="C2251" t="s">
        <v>77</v>
      </c>
      <c r="D2251" t="s">
        <v>77</v>
      </c>
      <c r="E2251" t="s">
        <v>77</v>
      </c>
    </row>
    <row r="2252" spans="1:5" x14ac:dyDescent="0.2">
      <c r="A2252">
        <v>2286</v>
      </c>
      <c r="B2252" t="s">
        <v>1594</v>
      </c>
      <c r="C2252" t="s">
        <v>77</v>
      </c>
      <c r="D2252" t="s">
        <v>77</v>
      </c>
      <c r="E2252" t="s">
        <v>77</v>
      </c>
    </row>
    <row r="2253" spans="1:5" x14ac:dyDescent="0.2">
      <c r="A2253">
        <v>2287</v>
      </c>
      <c r="B2253" t="s">
        <v>1595</v>
      </c>
      <c r="C2253" t="s">
        <v>77</v>
      </c>
      <c r="D2253" t="s">
        <v>77</v>
      </c>
      <c r="E2253" t="s">
        <v>77</v>
      </c>
    </row>
    <row r="2254" spans="1:5" x14ac:dyDescent="0.2">
      <c r="A2254">
        <v>2288</v>
      </c>
      <c r="B2254" t="s">
        <v>1596</v>
      </c>
      <c r="C2254" t="s">
        <v>77</v>
      </c>
      <c r="D2254" t="s">
        <v>77</v>
      </c>
      <c r="E2254" t="s">
        <v>77</v>
      </c>
    </row>
    <row r="2255" spans="1:5" x14ac:dyDescent="0.2">
      <c r="A2255">
        <v>2289</v>
      </c>
      <c r="B2255" t="s">
        <v>1597</v>
      </c>
      <c r="C2255" t="s">
        <v>77</v>
      </c>
      <c r="D2255" t="s">
        <v>77</v>
      </c>
      <c r="E2255" t="s">
        <v>77</v>
      </c>
    </row>
    <row r="2256" spans="1:5" x14ac:dyDescent="0.2">
      <c r="A2256">
        <v>2290</v>
      </c>
      <c r="B2256" t="s">
        <v>1598</v>
      </c>
      <c r="C2256" t="s">
        <v>77</v>
      </c>
      <c r="D2256" t="s">
        <v>77</v>
      </c>
      <c r="E2256" t="s">
        <v>77</v>
      </c>
    </row>
    <row r="2257" spans="1:5" x14ac:dyDescent="0.2">
      <c r="A2257">
        <v>2291</v>
      </c>
      <c r="B2257" t="s">
        <v>1599</v>
      </c>
      <c r="C2257" t="s">
        <v>77</v>
      </c>
      <c r="D2257" t="s">
        <v>77</v>
      </c>
      <c r="E2257" t="s">
        <v>77</v>
      </c>
    </row>
    <row r="2258" spans="1:5" x14ac:dyDescent="0.2">
      <c r="A2258">
        <v>2292</v>
      </c>
      <c r="B2258" t="s">
        <v>1600</v>
      </c>
      <c r="C2258" t="s">
        <v>77</v>
      </c>
      <c r="D2258" t="s">
        <v>77</v>
      </c>
      <c r="E2258" t="s">
        <v>77</v>
      </c>
    </row>
    <row r="2259" spans="1:5" x14ac:dyDescent="0.2">
      <c r="A2259">
        <v>2293</v>
      </c>
      <c r="B2259" t="s">
        <v>1601</v>
      </c>
      <c r="C2259" t="s">
        <v>77</v>
      </c>
      <c r="D2259" t="s">
        <v>77</v>
      </c>
      <c r="E2259" t="s">
        <v>77</v>
      </c>
    </row>
    <row r="2260" spans="1:5" x14ac:dyDescent="0.2">
      <c r="A2260">
        <v>2294</v>
      </c>
      <c r="B2260" t="s">
        <v>1602</v>
      </c>
      <c r="C2260" t="s">
        <v>77</v>
      </c>
      <c r="D2260" t="s">
        <v>77</v>
      </c>
      <c r="E2260" t="s">
        <v>77</v>
      </c>
    </row>
    <row r="2261" spans="1:5" x14ac:dyDescent="0.2">
      <c r="A2261">
        <v>2295</v>
      </c>
      <c r="B2261" t="s">
        <v>1603</v>
      </c>
      <c r="C2261" t="s">
        <v>77</v>
      </c>
      <c r="D2261" t="s">
        <v>77</v>
      </c>
      <c r="E2261" t="s">
        <v>77</v>
      </c>
    </row>
    <row r="2262" spans="1:5" x14ac:dyDescent="0.2">
      <c r="A2262">
        <v>2296</v>
      </c>
      <c r="B2262" t="s">
        <v>1604</v>
      </c>
      <c r="C2262" t="s">
        <v>77</v>
      </c>
      <c r="D2262" t="s">
        <v>77</v>
      </c>
      <c r="E2262" t="s">
        <v>77</v>
      </c>
    </row>
    <row r="2263" spans="1:5" x14ac:dyDescent="0.2">
      <c r="A2263">
        <v>2297</v>
      </c>
      <c r="B2263" t="s">
        <v>1605</v>
      </c>
      <c r="C2263" t="s">
        <v>77</v>
      </c>
      <c r="D2263" t="s">
        <v>77</v>
      </c>
      <c r="E2263" t="s">
        <v>77</v>
      </c>
    </row>
    <row r="2264" spans="1:5" x14ac:dyDescent="0.2">
      <c r="A2264">
        <v>2298</v>
      </c>
      <c r="B2264" t="s">
        <v>1606</v>
      </c>
      <c r="C2264" t="s">
        <v>77</v>
      </c>
      <c r="D2264" t="s">
        <v>77</v>
      </c>
      <c r="E2264" t="s">
        <v>77</v>
      </c>
    </row>
    <row r="2265" spans="1:5" x14ac:dyDescent="0.2">
      <c r="A2265">
        <v>2299</v>
      </c>
      <c r="B2265" t="s">
        <v>1607</v>
      </c>
      <c r="C2265" t="s">
        <v>78</v>
      </c>
      <c r="D2265" t="s">
        <v>79</v>
      </c>
      <c r="E2265" t="s">
        <v>77</v>
      </c>
    </row>
    <row r="2266" spans="1:5" x14ac:dyDescent="0.2">
      <c r="A2266">
        <v>2300</v>
      </c>
      <c r="B2266" t="s">
        <v>1608</v>
      </c>
      <c r="C2266" t="s">
        <v>77</v>
      </c>
      <c r="D2266" t="s">
        <v>77</v>
      </c>
      <c r="E2266" t="s">
        <v>77</v>
      </c>
    </row>
    <row r="2267" spans="1:5" x14ac:dyDescent="0.2">
      <c r="A2267">
        <v>2301</v>
      </c>
      <c r="B2267" t="s">
        <v>1609</v>
      </c>
      <c r="C2267" t="s">
        <v>77</v>
      </c>
      <c r="D2267" t="s">
        <v>77</v>
      </c>
      <c r="E2267" t="s">
        <v>77</v>
      </c>
    </row>
    <row r="2268" spans="1:5" x14ac:dyDescent="0.2">
      <c r="A2268">
        <v>2302</v>
      </c>
      <c r="B2268" t="s">
        <v>1610</v>
      </c>
      <c r="C2268" t="s">
        <v>77</v>
      </c>
      <c r="D2268" t="s">
        <v>77</v>
      </c>
      <c r="E2268" t="s">
        <v>77</v>
      </c>
    </row>
    <row r="2269" spans="1:5" x14ac:dyDescent="0.2">
      <c r="A2269">
        <v>2303</v>
      </c>
      <c r="B2269" t="s">
        <v>1611</v>
      </c>
      <c r="C2269" t="s">
        <v>77</v>
      </c>
      <c r="D2269" t="s">
        <v>77</v>
      </c>
      <c r="E2269" t="s">
        <v>77</v>
      </c>
    </row>
    <row r="2270" spans="1:5" x14ac:dyDescent="0.2">
      <c r="A2270">
        <v>2304</v>
      </c>
      <c r="B2270" t="s">
        <v>1612</v>
      </c>
      <c r="C2270" t="s">
        <v>77</v>
      </c>
      <c r="D2270" t="s">
        <v>77</v>
      </c>
      <c r="E2270" t="s">
        <v>77</v>
      </c>
    </row>
    <row r="2271" spans="1:5" x14ac:dyDescent="0.2">
      <c r="A2271">
        <v>2305</v>
      </c>
      <c r="B2271" t="s">
        <v>1613</v>
      </c>
      <c r="C2271" t="s">
        <v>77</v>
      </c>
      <c r="D2271" t="s">
        <v>77</v>
      </c>
      <c r="E2271" t="s">
        <v>77</v>
      </c>
    </row>
    <row r="2272" spans="1:5" x14ac:dyDescent="0.2">
      <c r="A2272">
        <v>2306</v>
      </c>
      <c r="B2272" t="s">
        <v>1614</v>
      </c>
      <c r="C2272" t="s">
        <v>77</v>
      </c>
      <c r="D2272" t="s">
        <v>77</v>
      </c>
      <c r="E2272" t="s">
        <v>77</v>
      </c>
    </row>
    <row r="2273" spans="1:5" x14ac:dyDescent="0.2">
      <c r="A2273">
        <v>2307</v>
      </c>
      <c r="B2273" t="s">
        <v>1615</v>
      </c>
      <c r="C2273" t="s">
        <v>77</v>
      </c>
      <c r="D2273" t="s">
        <v>77</v>
      </c>
      <c r="E2273" t="s">
        <v>77</v>
      </c>
    </row>
    <row r="2274" spans="1:5" x14ac:dyDescent="0.2">
      <c r="A2274">
        <v>2308</v>
      </c>
      <c r="B2274" t="s">
        <v>1616</v>
      </c>
      <c r="C2274" t="s">
        <v>77</v>
      </c>
      <c r="D2274" t="s">
        <v>77</v>
      </c>
      <c r="E2274" t="s">
        <v>77</v>
      </c>
    </row>
    <row r="2275" spans="1:5" x14ac:dyDescent="0.2">
      <c r="A2275">
        <v>2309</v>
      </c>
      <c r="B2275" t="s">
        <v>1617</v>
      </c>
      <c r="C2275" t="s">
        <v>77</v>
      </c>
      <c r="D2275" t="s">
        <v>77</v>
      </c>
      <c r="E2275" t="s">
        <v>77</v>
      </c>
    </row>
    <row r="2276" spans="1:5" x14ac:dyDescent="0.2">
      <c r="A2276">
        <v>2310</v>
      </c>
      <c r="B2276" t="s">
        <v>1618</v>
      </c>
      <c r="C2276" t="s">
        <v>77</v>
      </c>
      <c r="D2276" t="s">
        <v>77</v>
      </c>
      <c r="E2276" t="s">
        <v>77</v>
      </c>
    </row>
    <row r="2277" spans="1:5" x14ac:dyDescent="0.2">
      <c r="A2277">
        <v>2311</v>
      </c>
      <c r="B2277" t="s">
        <v>1619</v>
      </c>
      <c r="C2277" t="s">
        <v>77</v>
      </c>
      <c r="D2277" t="s">
        <v>77</v>
      </c>
      <c r="E2277" t="s">
        <v>77</v>
      </c>
    </row>
    <row r="2278" spans="1:5" x14ac:dyDescent="0.2">
      <c r="A2278">
        <v>2312</v>
      </c>
      <c r="B2278" t="s">
        <v>1620</v>
      </c>
      <c r="C2278" t="s">
        <v>77</v>
      </c>
      <c r="D2278" t="s">
        <v>77</v>
      </c>
      <c r="E2278" t="s">
        <v>77</v>
      </c>
    </row>
    <row r="2279" spans="1:5" x14ac:dyDescent="0.2">
      <c r="A2279">
        <v>2313</v>
      </c>
      <c r="B2279" t="s">
        <v>1621</v>
      </c>
      <c r="C2279" t="s">
        <v>77</v>
      </c>
      <c r="D2279" t="s">
        <v>77</v>
      </c>
      <c r="E2279" t="s">
        <v>77</v>
      </c>
    </row>
    <row r="2280" spans="1:5" x14ac:dyDescent="0.2">
      <c r="A2280">
        <v>2314</v>
      </c>
      <c r="B2280" t="s">
        <v>1622</v>
      </c>
      <c r="C2280" t="s">
        <v>77</v>
      </c>
      <c r="D2280" t="s">
        <v>77</v>
      </c>
      <c r="E2280" t="s">
        <v>77</v>
      </c>
    </row>
    <row r="2281" spans="1:5" x14ac:dyDescent="0.2">
      <c r="A2281">
        <v>2315</v>
      </c>
      <c r="B2281" t="s">
        <v>1623</v>
      </c>
      <c r="C2281" t="s">
        <v>77</v>
      </c>
      <c r="D2281" t="s">
        <v>77</v>
      </c>
      <c r="E2281" t="s">
        <v>77</v>
      </c>
    </row>
    <row r="2282" spans="1:5" x14ac:dyDescent="0.2">
      <c r="A2282">
        <v>2316</v>
      </c>
      <c r="B2282" t="s">
        <v>1624</v>
      </c>
      <c r="C2282" t="s">
        <v>77</v>
      </c>
      <c r="D2282" t="s">
        <v>77</v>
      </c>
      <c r="E2282" t="s">
        <v>77</v>
      </c>
    </row>
    <row r="2283" spans="1:5" x14ac:dyDescent="0.2">
      <c r="A2283">
        <v>2317</v>
      </c>
      <c r="B2283" t="s">
        <v>1625</v>
      </c>
      <c r="C2283" t="s">
        <v>77</v>
      </c>
      <c r="D2283" t="s">
        <v>77</v>
      </c>
      <c r="E2283" t="s">
        <v>77</v>
      </c>
    </row>
    <row r="2284" spans="1:5" x14ac:dyDescent="0.2">
      <c r="A2284">
        <v>2318</v>
      </c>
      <c r="B2284" t="s">
        <v>1626</v>
      </c>
      <c r="C2284" t="s">
        <v>77</v>
      </c>
      <c r="D2284" t="s">
        <v>77</v>
      </c>
      <c r="E2284" t="s">
        <v>77</v>
      </c>
    </row>
    <row r="2285" spans="1:5" x14ac:dyDescent="0.2">
      <c r="A2285">
        <v>2319</v>
      </c>
      <c r="B2285" t="s">
        <v>1627</v>
      </c>
      <c r="C2285" t="s">
        <v>77</v>
      </c>
      <c r="D2285" t="s">
        <v>77</v>
      </c>
      <c r="E2285" t="s">
        <v>77</v>
      </c>
    </row>
    <row r="2286" spans="1:5" x14ac:dyDescent="0.2">
      <c r="A2286">
        <v>2320</v>
      </c>
      <c r="B2286" t="s">
        <v>1628</v>
      </c>
      <c r="C2286" t="s">
        <v>77</v>
      </c>
      <c r="D2286" t="s">
        <v>77</v>
      </c>
      <c r="E2286" t="s">
        <v>77</v>
      </c>
    </row>
    <row r="2287" spans="1:5" x14ac:dyDescent="0.2">
      <c r="A2287">
        <v>2321</v>
      </c>
      <c r="B2287" t="s">
        <v>1629</v>
      </c>
      <c r="C2287" t="s">
        <v>77</v>
      </c>
      <c r="D2287" t="s">
        <v>77</v>
      </c>
      <c r="E2287" t="s">
        <v>77</v>
      </c>
    </row>
    <row r="2288" spans="1:5" x14ac:dyDescent="0.2">
      <c r="A2288">
        <v>2322</v>
      </c>
      <c r="B2288" t="s">
        <v>1630</v>
      </c>
      <c r="C2288" t="s">
        <v>77</v>
      </c>
      <c r="D2288" t="s">
        <v>77</v>
      </c>
      <c r="E2288" t="s">
        <v>77</v>
      </c>
    </row>
    <row r="2289" spans="1:5" x14ac:dyDescent="0.2">
      <c r="A2289">
        <v>2323</v>
      </c>
      <c r="B2289" t="s">
        <v>1631</v>
      </c>
      <c r="C2289" t="s">
        <v>77</v>
      </c>
      <c r="D2289" t="s">
        <v>77</v>
      </c>
      <c r="E2289" t="s">
        <v>77</v>
      </c>
    </row>
    <row r="2290" spans="1:5" x14ac:dyDescent="0.2">
      <c r="A2290">
        <v>2324</v>
      </c>
      <c r="B2290" t="s">
        <v>1632</v>
      </c>
      <c r="C2290" t="s">
        <v>77</v>
      </c>
      <c r="D2290" t="s">
        <v>77</v>
      </c>
      <c r="E2290" t="s">
        <v>77</v>
      </c>
    </row>
    <row r="2291" spans="1:5" x14ac:dyDescent="0.2">
      <c r="A2291">
        <v>2325</v>
      </c>
      <c r="B2291" t="s">
        <v>1633</v>
      </c>
      <c r="C2291" t="s">
        <v>77</v>
      </c>
      <c r="D2291" t="s">
        <v>77</v>
      </c>
      <c r="E2291" t="s">
        <v>77</v>
      </c>
    </row>
    <row r="2292" spans="1:5" x14ac:dyDescent="0.2">
      <c r="A2292">
        <v>2326</v>
      </c>
      <c r="B2292" t="s">
        <v>1634</v>
      </c>
      <c r="C2292" t="s">
        <v>77</v>
      </c>
      <c r="D2292" t="s">
        <v>77</v>
      </c>
      <c r="E2292" t="s">
        <v>77</v>
      </c>
    </row>
    <row r="2293" spans="1:5" x14ac:dyDescent="0.2">
      <c r="A2293">
        <v>2327</v>
      </c>
      <c r="B2293" t="s">
        <v>1635</v>
      </c>
      <c r="C2293" t="s">
        <v>77</v>
      </c>
      <c r="D2293" t="s">
        <v>77</v>
      </c>
      <c r="E2293" t="s">
        <v>77</v>
      </c>
    </row>
    <row r="2294" spans="1:5" x14ac:dyDescent="0.2">
      <c r="A2294">
        <v>2328</v>
      </c>
      <c r="B2294" t="s">
        <v>1636</v>
      </c>
      <c r="C2294" t="s">
        <v>77</v>
      </c>
      <c r="D2294" t="s">
        <v>77</v>
      </c>
      <c r="E2294" t="s">
        <v>77</v>
      </c>
    </row>
    <row r="2295" spans="1:5" x14ac:dyDescent="0.2">
      <c r="A2295">
        <v>2329</v>
      </c>
      <c r="B2295" t="s">
        <v>1637</v>
      </c>
      <c r="C2295" t="s">
        <v>77</v>
      </c>
      <c r="D2295" t="s">
        <v>77</v>
      </c>
      <c r="E2295" t="s">
        <v>77</v>
      </c>
    </row>
    <row r="2296" spans="1:5" x14ac:dyDescent="0.2">
      <c r="A2296">
        <v>2330</v>
      </c>
      <c r="B2296" t="s">
        <v>1638</v>
      </c>
      <c r="C2296" t="s">
        <v>77</v>
      </c>
      <c r="D2296" t="s">
        <v>77</v>
      </c>
      <c r="E2296" t="s">
        <v>77</v>
      </c>
    </row>
    <row r="2297" spans="1:5" x14ac:dyDescent="0.2">
      <c r="A2297">
        <v>2331</v>
      </c>
      <c r="B2297" t="s">
        <v>1639</v>
      </c>
      <c r="C2297" t="s">
        <v>77</v>
      </c>
      <c r="D2297" t="s">
        <v>77</v>
      </c>
      <c r="E2297" t="s">
        <v>77</v>
      </c>
    </row>
    <row r="2298" spans="1:5" x14ac:dyDescent="0.2">
      <c r="A2298">
        <v>2332</v>
      </c>
      <c r="B2298" t="s">
        <v>1640</v>
      </c>
      <c r="C2298" t="s">
        <v>77</v>
      </c>
      <c r="D2298" t="s">
        <v>77</v>
      </c>
      <c r="E2298" t="s">
        <v>77</v>
      </c>
    </row>
    <row r="2299" spans="1:5" x14ac:dyDescent="0.2">
      <c r="A2299">
        <v>2333</v>
      </c>
      <c r="B2299" t="s">
        <v>1641</v>
      </c>
      <c r="C2299" t="s">
        <v>77</v>
      </c>
      <c r="D2299" t="s">
        <v>77</v>
      </c>
      <c r="E2299" t="s">
        <v>77</v>
      </c>
    </row>
    <row r="2300" spans="1:5" x14ac:dyDescent="0.2">
      <c r="A2300">
        <v>2334</v>
      </c>
      <c r="B2300" t="s">
        <v>1642</v>
      </c>
      <c r="C2300" t="s">
        <v>77</v>
      </c>
      <c r="D2300" t="s">
        <v>77</v>
      </c>
      <c r="E2300" t="s">
        <v>77</v>
      </c>
    </row>
    <row r="2301" spans="1:5" x14ac:dyDescent="0.2">
      <c r="A2301">
        <v>2335</v>
      </c>
      <c r="B2301" t="s">
        <v>1643</v>
      </c>
      <c r="C2301" t="s">
        <v>77</v>
      </c>
      <c r="D2301" t="s">
        <v>77</v>
      </c>
      <c r="E2301" t="s">
        <v>77</v>
      </c>
    </row>
    <row r="2302" spans="1:5" x14ac:dyDescent="0.2">
      <c r="A2302">
        <v>2336</v>
      </c>
      <c r="B2302" t="s">
        <v>1644</v>
      </c>
      <c r="C2302" t="s">
        <v>77</v>
      </c>
      <c r="D2302" t="s">
        <v>77</v>
      </c>
      <c r="E2302" t="s">
        <v>77</v>
      </c>
    </row>
    <row r="2303" spans="1:5" x14ac:dyDescent="0.2">
      <c r="A2303">
        <v>2337</v>
      </c>
      <c r="B2303" t="s">
        <v>1645</v>
      </c>
      <c r="C2303" t="s">
        <v>77</v>
      </c>
      <c r="D2303" t="s">
        <v>77</v>
      </c>
      <c r="E2303" t="s">
        <v>77</v>
      </c>
    </row>
    <row r="2304" spans="1:5" x14ac:dyDescent="0.2">
      <c r="A2304">
        <v>2338</v>
      </c>
      <c r="B2304" t="s">
        <v>1646</v>
      </c>
      <c r="C2304" t="s">
        <v>77</v>
      </c>
      <c r="D2304" t="s">
        <v>77</v>
      </c>
      <c r="E2304" t="s">
        <v>77</v>
      </c>
    </row>
    <row r="2305" spans="1:5" x14ac:dyDescent="0.2">
      <c r="A2305">
        <v>2339</v>
      </c>
      <c r="B2305" t="s">
        <v>1647</v>
      </c>
      <c r="C2305" t="s">
        <v>77</v>
      </c>
      <c r="D2305" t="s">
        <v>77</v>
      </c>
      <c r="E2305" t="s">
        <v>77</v>
      </c>
    </row>
    <row r="2306" spans="1:5" x14ac:dyDescent="0.2">
      <c r="A2306">
        <v>2340</v>
      </c>
      <c r="B2306" t="s">
        <v>1648</v>
      </c>
      <c r="C2306" t="s">
        <v>77</v>
      </c>
      <c r="D2306" t="s">
        <v>77</v>
      </c>
      <c r="E2306" t="s">
        <v>77</v>
      </c>
    </row>
    <row r="2307" spans="1:5" x14ac:dyDescent="0.2">
      <c r="A2307">
        <v>2341</v>
      </c>
      <c r="B2307" t="s">
        <v>1649</v>
      </c>
      <c r="C2307" t="s">
        <v>77</v>
      </c>
      <c r="D2307" t="s">
        <v>77</v>
      </c>
      <c r="E2307" t="s">
        <v>77</v>
      </c>
    </row>
    <row r="2308" spans="1:5" x14ac:dyDescent="0.2">
      <c r="A2308">
        <v>2342</v>
      </c>
      <c r="B2308" t="s">
        <v>1650</v>
      </c>
      <c r="C2308" t="s">
        <v>77</v>
      </c>
      <c r="D2308" t="s">
        <v>77</v>
      </c>
      <c r="E2308" t="s">
        <v>77</v>
      </c>
    </row>
    <row r="2309" spans="1:5" x14ac:dyDescent="0.2">
      <c r="A2309">
        <v>2343</v>
      </c>
      <c r="B2309" t="s">
        <v>1651</v>
      </c>
      <c r="C2309" t="s">
        <v>77</v>
      </c>
      <c r="D2309" t="s">
        <v>77</v>
      </c>
      <c r="E2309" t="s">
        <v>77</v>
      </c>
    </row>
    <row r="2310" spans="1:5" x14ac:dyDescent="0.2">
      <c r="A2310">
        <v>2344</v>
      </c>
      <c r="B2310" t="s">
        <v>1652</v>
      </c>
      <c r="C2310" t="s">
        <v>77</v>
      </c>
      <c r="D2310" t="s">
        <v>77</v>
      </c>
      <c r="E2310" t="s">
        <v>77</v>
      </c>
    </row>
    <row r="2311" spans="1:5" x14ac:dyDescent="0.2">
      <c r="A2311">
        <v>2345</v>
      </c>
      <c r="B2311" t="s">
        <v>1653</v>
      </c>
      <c r="C2311" t="s">
        <v>77</v>
      </c>
      <c r="D2311" t="s">
        <v>77</v>
      </c>
      <c r="E2311" t="s">
        <v>77</v>
      </c>
    </row>
    <row r="2312" spans="1:5" x14ac:dyDescent="0.2">
      <c r="A2312">
        <v>2346</v>
      </c>
      <c r="B2312" t="s">
        <v>1654</v>
      </c>
      <c r="C2312" t="s">
        <v>77</v>
      </c>
      <c r="D2312" t="s">
        <v>77</v>
      </c>
      <c r="E2312" t="s">
        <v>77</v>
      </c>
    </row>
    <row r="2313" spans="1:5" x14ac:dyDescent="0.2">
      <c r="A2313">
        <v>2347</v>
      </c>
      <c r="B2313" t="s">
        <v>1655</v>
      </c>
      <c r="C2313" t="s">
        <v>77</v>
      </c>
      <c r="D2313" t="s">
        <v>77</v>
      </c>
      <c r="E2313" t="s">
        <v>77</v>
      </c>
    </row>
    <row r="2314" spans="1:5" x14ac:dyDescent="0.2">
      <c r="A2314">
        <v>2348</v>
      </c>
      <c r="B2314" t="s">
        <v>1656</v>
      </c>
      <c r="C2314" t="s">
        <v>77</v>
      </c>
      <c r="D2314" t="s">
        <v>77</v>
      </c>
      <c r="E2314" t="s">
        <v>77</v>
      </c>
    </row>
    <row r="2315" spans="1:5" x14ac:dyDescent="0.2">
      <c r="A2315">
        <v>2349</v>
      </c>
      <c r="B2315" t="s">
        <v>1657</v>
      </c>
      <c r="C2315" t="s">
        <v>77</v>
      </c>
      <c r="D2315" t="s">
        <v>77</v>
      </c>
      <c r="E2315" t="s">
        <v>77</v>
      </c>
    </row>
    <row r="2316" spans="1:5" x14ac:dyDescent="0.2">
      <c r="A2316">
        <v>2350</v>
      </c>
      <c r="B2316" t="s">
        <v>1658</v>
      </c>
      <c r="C2316" t="s">
        <v>77</v>
      </c>
      <c r="D2316" t="s">
        <v>77</v>
      </c>
      <c r="E2316" t="s">
        <v>77</v>
      </c>
    </row>
    <row r="2317" spans="1:5" x14ac:dyDescent="0.2">
      <c r="A2317">
        <v>2351</v>
      </c>
      <c r="B2317" t="s">
        <v>1659</v>
      </c>
      <c r="C2317" t="s">
        <v>77</v>
      </c>
      <c r="D2317" t="s">
        <v>77</v>
      </c>
      <c r="E2317" t="s">
        <v>77</v>
      </c>
    </row>
    <row r="2318" spans="1:5" x14ac:dyDescent="0.2">
      <c r="A2318">
        <v>2352</v>
      </c>
      <c r="B2318" t="s">
        <v>1660</v>
      </c>
      <c r="C2318" t="s">
        <v>77</v>
      </c>
      <c r="D2318" t="s">
        <v>77</v>
      </c>
      <c r="E2318" t="s">
        <v>77</v>
      </c>
    </row>
    <row r="2319" spans="1:5" x14ac:dyDescent="0.2">
      <c r="A2319">
        <v>2353</v>
      </c>
      <c r="B2319" t="s">
        <v>1661</v>
      </c>
      <c r="C2319" t="s">
        <v>77</v>
      </c>
      <c r="D2319" t="s">
        <v>77</v>
      </c>
      <c r="E2319" t="s">
        <v>77</v>
      </c>
    </row>
    <row r="2320" spans="1:5" x14ac:dyDescent="0.2">
      <c r="A2320">
        <v>2354</v>
      </c>
      <c r="B2320" t="s">
        <v>1662</v>
      </c>
      <c r="C2320" t="s">
        <v>77</v>
      </c>
      <c r="D2320" t="s">
        <v>77</v>
      </c>
      <c r="E2320" t="s">
        <v>77</v>
      </c>
    </row>
    <row r="2321" spans="1:5" x14ac:dyDescent="0.2">
      <c r="A2321">
        <v>2355</v>
      </c>
      <c r="B2321" t="s">
        <v>1663</v>
      </c>
      <c r="C2321" t="s">
        <v>77</v>
      </c>
      <c r="D2321" t="s">
        <v>77</v>
      </c>
      <c r="E2321" t="s">
        <v>77</v>
      </c>
    </row>
    <row r="2322" spans="1:5" x14ac:dyDescent="0.2">
      <c r="A2322">
        <v>2356</v>
      </c>
      <c r="B2322" t="s">
        <v>1664</v>
      </c>
      <c r="C2322" t="s">
        <v>77</v>
      </c>
      <c r="D2322" t="s">
        <v>77</v>
      </c>
      <c r="E2322" t="s">
        <v>77</v>
      </c>
    </row>
    <row r="2323" spans="1:5" x14ac:dyDescent="0.2">
      <c r="A2323">
        <v>2357</v>
      </c>
      <c r="B2323" t="s">
        <v>1665</v>
      </c>
      <c r="C2323" t="s">
        <v>77</v>
      </c>
      <c r="D2323" t="s">
        <v>77</v>
      </c>
      <c r="E2323" t="s">
        <v>77</v>
      </c>
    </row>
    <row r="2324" spans="1:5" x14ac:dyDescent="0.2">
      <c r="A2324">
        <v>2358</v>
      </c>
      <c r="B2324" t="s">
        <v>1666</v>
      </c>
      <c r="C2324" t="s">
        <v>77</v>
      </c>
      <c r="D2324" t="s">
        <v>77</v>
      </c>
      <c r="E2324" t="s">
        <v>77</v>
      </c>
    </row>
    <row r="2325" spans="1:5" x14ac:dyDescent="0.2">
      <c r="A2325">
        <v>2359</v>
      </c>
      <c r="B2325" t="s">
        <v>1667</v>
      </c>
      <c r="C2325" t="s">
        <v>77</v>
      </c>
      <c r="D2325" t="s">
        <v>77</v>
      </c>
      <c r="E2325" t="s">
        <v>77</v>
      </c>
    </row>
    <row r="2326" spans="1:5" x14ac:dyDescent="0.2">
      <c r="A2326">
        <v>2360</v>
      </c>
      <c r="B2326" t="s">
        <v>1668</v>
      </c>
      <c r="C2326" t="s">
        <v>77</v>
      </c>
      <c r="D2326" t="s">
        <v>77</v>
      </c>
      <c r="E2326" t="s">
        <v>77</v>
      </c>
    </row>
    <row r="2327" spans="1:5" x14ac:dyDescent="0.2">
      <c r="A2327">
        <v>2361</v>
      </c>
      <c r="B2327" t="s">
        <v>1669</v>
      </c>
      <c r="C2327" t="s">
        <v>77</v>
      </c>
      <c r="D2327" t="s">
        <v>77</v>
      </c>
      <c r="E2327" t="s">
        <v>77</v>
      </c>
    </row>
    <row r="2328" spans="1:5" x14ac:dyDescent="0.2">
      <c r="A2328">
        <v>2362</v>
      </c>
      <c r="B2328" t="s">
        <v>1670</v>
      </c>
      <c r="C2328" t="s">
        <v>77</v>
      </c>
      <c r="D2328" t="s">
        <v>77</v>
      </c>
      <c r="E2328" t="s">
        <v>77</v>
      </c>
    </row>
    <row r="2329" spans="1:5" x14ac:dyDescent="0.2">
      <c r="A2329">
        <v>2363</v>
      </c>
      <c r="B2329" t="s">
        <v>1671</v>
      </c>
      <c r="C2329" t="s">
        <v>77</v>
      </c>
      <c r="D2329" t="s">
        <v>77</v>
      </c>
      <c r="E2329" t="s">
        <v>77</v>
      </c>
    </row>
    <row r="2330" spans="1:5" x14ac:dyDescent="0.2">
      <c r="A2330">
        <v>2364</v>
      </c>
      <c r="B2330" t="s">
        <v>1672</v>
      </c>
      <c r="C2330" t="s">
        <v>77</v>
      </c>
      <c r="D2330" t="s">
        <v>77</v>
      </c>
      <c r="E2330" t="s">
        <v>77</v>
      </c>
    </row>
    <row r="2331" spans="1:5" x14ac:dyDescent="0.2">
      <c r="A2331">
        <v>2365</v>
      </c>
      <c r="B2331" t="s">
        <v>1673</v>
      </c>
      <c r="C2331" t="s">
        <v>77</v>
      </c>
      <c r="D2331" t="s">
        <v>77</v>
      </c>
      <c r="E2331" t="s">
        <v>77</v>
      </c>
    </row>
    <row r="2332" spans="1:5" x14ac:dyDescent="0.2">
      <c r="A2332">
        <v>2366</v>
      </c>
      <c r="B2332" t="s">
        <v>2747</v>
      </c>
      <c r="C2332" t="s">
        <v>77</v>
      </c>
      <c r="D2332" t="s">
        <v>77</v>
      </c>
      <c r="E2332" t="s">
        <v>77</v>
      </c>
    </row>
    <row r="2333" spans="1:5" x14ac:dyDescent="0.2">
      <c r="A2333">
        <v>2367</v>
      </c>
      <c r="B2333" t="s">
        <v>1674</v>
      </c>
      <c r="C2333" t="s">
        <v>77</v>
      </c>
      <c r="D2333" t="s">
        <v>77</v>
      </c>
      <c r="E2333" t="s">
        <v>77</v>
      </c>
    </row>
    <row r="2334" spans="1:5" x14ac:dyDescent="0.2">
      <c r="A2334">
        <v>2368</v>
      </c>
      <c r="B2334" t="s">
        <v>1675</v>
      </c>
      <c r="C2334" t="s">
        <v>77</v>
      </c>
      <c r="D2334" t="s">
        <v>77</v>
      </c>
      <c r="E2334" t="s">
        <v>77</v>
      </c>
    </row>
    <row r="2335" spans="1:5" x14ac:dyDescent="0.2">
      <c r="A2335">
        <v>2369</v>
      </c>
      <c r="B2335" t="s">
        <v>1676</v>
      </c>
      <c r="C2335" t="s">
        <v>77</v>
      </c>
      <c r="D2335" t="s">
        <v>77</v>
      </c>
      <c r="E2335" t="s">
        <v>77</v>
      </c>
    </row>
    <row r="2336" spans="1:5" x14ac:dyDescent="0.2">
      <c r="A2336">
        <v>2370</v>
      </c>
      <c r="B2336" t="s">
        <v>1677</v>
      </c>
      <c r="C2336" t="s">
        <v>77</v>
      </c>
      <c r="D2336" t="s">
        <v>77</v>
      </c>
      <c r="E2336" t="s">
        <v>77</v>
      </c>
    </row>
    <row r="2337" spans="1:5" x14ac:dyDescent="0.2">
      <c r="A2337">
        <v>2371</v>
      </c>
      <c r="B2337" t="s">
        <v>1678</v>
      </c>
      <c r="C2337" t="s">
        <v>77</v>
      </c>
      <c r="D2337" t="s">
        <v>77</v>
      </c>
      <c r="E2337" t="s">
        <v>77</v>
      </c>
    </row>
    <row r="2338" spans="1:5" x14ac:dyDescent="0.2">
      <c r="A2338">
        <v>2372</v>
      </c>
      <c r="B2338" t="s">
        <v>1679</v>
      </c>
      <c r="C2338" t="s">
        <v>77</v>
      </c>
      <c r="D2338" t="s">
        <v>77</v>
      </c>
      <c r="E2338" t="s">
        <v>77</v>
      </c>
    </row>
    <row r="2339" spans="1:5" x14ac:dyDescent="0.2">
      <c r="A2339">
        <v>2373</v>
      </c>
      <c r="B2339" t="s">
        <v>1680</v>
      </c>
      <c r="C2339" t="s">
        <v>77</v>
      </c>
      <c r="D2339" t="s">
        <v>77</v>
      </c>
      <c r="E2339" t="s">
        <v>77</v>
      </c>
    </row>
    <row r="2340" spans="1:5" x14ac:dyDescent="0.2">
      <c r="A2340">
        <v>2374</v>
      </c>
      <c r="B2340" t="s">
        <v>1681</v>
      </c>
      <c r="C2340" t="s">
        <v>77</v>
      </c>
      <c r="D2340" t="s">
        <v>77</v>
      </c>
      <c r="E2340" t="s">
        <v>77</v>
      </c>
    </row>
    <row r="2341" spans="1:5" x14ac:dyDescent="0.2">
      <c r="A2341">
        <v>2375</v>
      </c>
      <c r="B2341" t="s">
        <v>1682</v>
      </c>
      <c r="C2341" t="s">
        <v>77</v>
      </c>
      <c r="D2341" t="s">
        <v>77</v>
      </c>
      <c r="E2341" t="s">
        <v>77</v>
      </c>
    </row>
    <row r="2342" spans="1:5" x14ac:dyDescent="0.2">
      <c r="A2342">
        <v>2376</v>
      </c>
      <c r="B2342" t="s">
        <v>1683</v>
      </c>
      <c r="C2342" t="s">
        <v>77</v>
      </c>
      <c r="D2342" t="s">
        <v>77</v>
      </c>
      <c r="E2342" t="s">
        <v>77</v>
      </c>
    </row>
    <row r="2343" spans="1:5" x14ac:dyDescent="0.2">
      <c r="A2343">
        <v>2377</v>
      </c>
      <c r="B2343" t="s">
        <v>1684</v>
      </c>
      <c r="C2343" t="s">
        <v>77</v>
      </c>
      <c r="D2343" t="s">
        <v>77</v>
      </c>
      <c r="E2343" t="s">
        <v>77</v>
      </c>
    </row>
    <row r="2344" spans="1:5" x14ac:dyDescent="0.2">
      <c r="A2344">
        <v>2378</v>
      </c>
      <c r="B2344" t="s">
        <v>1685</v>
      </c>
      <c r="C2344" t="s">
        <v>77</v>
      </c>
      <c r="D2344" t="s">
        <v>77</v>
      </c>
      <c r="E2344" t="s">
        <v>77</v>
      </c>
    </row>
    <row r="2345" spans="1:5" x14ac:dyDescent="0.2">
      <c r="A2345">
        <v>2379</v>
      </c>
      <c r="B2345" t="s">
        <v>1686</v>
      </c>
      <c r="C2345" t="s">
        <v>77</v>
      </c>
      <c r="D2345" t="s">
        <v>77</v>
      </c>
      <c r="E2345" t="s">
        <v>77</v>
      </c>
    </row>
    <row r="2346" spans="1:5" x14ac:dyDescent="0.2">
      <c r="A2346">
        <v>2380</v>
      </c>
      <c r="B2346" t="s">
        <v>1648</v>
      </c>
      <c r="C2346" t="s">
        <v>77</v>
      </c>
      <c r="D2346" t="s">
        <v>77</v>
      </c>
      <c r="E2346" t="s">
        <v>77</v>
      </c>
    </row>
    <row r="2347" spans="1:5" x14ac:dyDescent="0.2">
      <c r="A2347">
        <v>2381</v>
      </c>
      <c r="B2347" t="s">
        <v>1687</v>
      </c>
      <c r="C2347" t="s">
        <v>77</v>
      </c>
      <c r="D2347" t="s">
        <v>77</v>
      </c>
      <c r="E2347" t="s">
        <v>77</v>
      </c>
    </row>
    <row r="2348" spans="1:5" x14ac:dyDescent="0.2">
      <c r="A2348">
        <v>2382</v>
      </c>
      <c r="B2348" t="s">
        <v>139</v>
      </c>
      <c r="C2348" t="s">
        <v>78</v>
      </c>
      <c r="D2348" t="s">
        <v>79</v>
      </c>
      <c r="E2348" t="s">
        <v>77</v>
      </c>
    </row>
    <row r="2349" spans="1:5" x14ac:dyDescent="0.2">
      <c r="A2349">
        <v>2383</v>
      </c>
      <c r="B2349" t="s">
        <v>1474</v>
      </c>
      <c r="C2349" t="s">
        <v>78</v>
      </c>
      <c r="D2349" t="s">
        <v>79</v>
      </c>
      <c r="E2349" t="s">
        <v>77</v>
      </c>
    </row>
    <row r="2350" spans="1:5" x14ac:dyDescent="0.2">
      <c r="A2350">
        <v>2384</v>
      </c>
      <c r="B2350" t="s">
        <v>1475</v>
      </c>
      <c r="C2350" t="s">
        <v>77</v>
      </c>
      <c r="D2350" t="s">
        <v>77</v>
      </c>
      <c r="E2350" t="s">
        <v>77</v>
      </c>
    </row>
    <row r="2351" spans="1:5" x14ac:dyDescent="0.2">
      <c r="A2351">
        <v>2385</v>
      </c>
      <c r="B2351" t="s">
        <v>1476</v>
      </c>
      <c r="C2351" t="s">
        <v>77</v>
      </c>
      <c r="D2351" t="s">
        <v>77</v>
      </c>
      <c r="E2351" t="s">
        <v>77</v>
      </c>
    </row>
    <row r="2352" spans="1:5" x14ac:dyDescent="0.2">
      <c r="A2352">
        <v>2386</v>
      </c>
      <c r="B2352" t="s">
        <v>856</v>
      </c>
      <c r="C2352" t="s">
        <v>77</v>
      </c>
      <c r="D2352" t="s">
        <v>77</v>
      </c>
      <c r="E2352" t="s">
        <v>77</v>
      </c>
    </row>
    <row r="2353" spans="1:5" x14ac:dyDescent="0.2">
      <c r="A2353">
        <v>2386</v>
      </c>
      <c r="B2353" t="s">
        <v>856</v>
      </c>
      <c r="C2353" t="s">
        <v>853</v>
      </c>
      <c r="D2353" t="s">
        <v>854</v>
      </c>
      <c r="E2353" t="s">
        <v>77</v>
      </c>
    </row>
    <row r="2354" spans="1:5" x14ac:dyDescent="0.2">
      <c r="A2354">
        <v>2387</v>
      </c>
      <c r="B2354" t="s">
        <v>857</v>
      </c>
      <c r="C2354" t="s">
        <v>77</v>
      </c>
      <c r="D2354" t="s">
        <v>77</v>
      </c>
      <c r="E2354" t="s">
        <v>77</v>
      </c>
    </row>
    <row r="2355" spans="1:5" x14ac:dyDescent="0.2">
      <c r="A2355">
        <v>2387</v>
      </c>
      <c r="B2355" t="s">
        <v>857</v>
      </c>
      <c r="C2355" t="s">
        <v>853</v>
      </c>
      <c r="D2355" t="s">
        <v>854</v>
      </c>
      <c r="E2355" t="s">
        <v>77</v>
      </c>
    </row>
    <row r="2356" spans="1:5" x14ac:dyDescent="0.2">
      <c r="A2356">
        <v>2388</v>
      </c>
      <c r="B2356" t="s">
        <v>2750</v>
      </c>
      <c r="C2356" t="s">
        <v>77</v>
      </c>
      <c r="D2356" t="s">
        <v>77</v>
      </c>
      <c r="E2356" t="s">
        <v>77</v>
      </c>
    </row>
    <row r="2357" spans="1:5" x14ac:dyDescent="0.2">
      <c r="A2357">
        <v>2389</v>
      </c>
      <c r="B2357" t="s">
        <v>1477</v>
      </c>
      <c r="C2357" t="s">
        <v>77</v>
      </c>
      <c r="D2357" t="s">
        <v>77</v>
      </c>
      <c r="E2357" t="s">
        <v>77</v>
      </c>
    </row>
    <row r="2358" spans="1:5" x14ac:dyDescent="0.2">
      <c r="A2358">
        <v>2390</v>
      </c>
      <c r="B2358" t="s">
        <v>2751</v>
      </c>
      <c r="C2358" t="s">
        <v>77</v>
      </c>
      <c r="D2358" t="s">
        <v>77</v>
      </c>
      <c r="E2358" t="s">
        <v>77</v>
      </c>
    </row>
    <row r="2359" spans="1:5" x14ac:dyDescent="0.2">
      <c r="A2359">
        <v>2391</v>
      </c>
      <c r="B2359" t="s">
        <v>1478</v>
      </c>
      <c r="C2359" t="s">
        <v>77</v>
      </c>
      <c r="D2359" t="s">
        <v>77</v>
      </c>
      <c r="E2359" t="s">
        <v>77</v>
      </c>
    </row>
    <row r="2360" spans="1:5" x14ac:dyDescent="0.2">
      <c r="A2360">
        <v>2392</v>
      </c>
      <c r="B2360" t="s">
        <v>1479</v>
      </c>
      <c r="C2360" t="s">
        <v>77</v>
      </c>
      <c r="D2360" t="s">
        <v>77</v>
      </c>
      <c r="E2360" t="s">
        <v>77</v>
      </c>
    </row>
    <row r="2361" spans="1:5" x14ac:dyDescent="0.2">
      <c r="A2361">
        <v>2393</v>
      </c>
      <c r="B2361" t="s">
        <v>1480</v>
      </c>
      <c r="C2361" t="s">
        <v>77</v>
      </c>
      <c r="D2361" t="s">
        <v>77</v>
      </c>
      <c r="E2361" t="s">
        <v>77</v>
      </c>
    </row>
    <row r="2362" spans="1:5" x14ac:dyDescent="0.2">
      <c r="A2362">
        <v>2394</v>
      </c>
      <c r="B2362" t="s">
        <v>1481</v>
      </c>
      <c r="C2362" t="s">
        <v>77</v>
      </c>
      <c r="D2362" t="s">
        <v>77</v>
      </c>
      <c r="E2362" t="s">
        <v>77</v>
      </c>
    </row>
    <row r="2363" spans="1:5" x14ac:dyDescent="0.2">
      <c r="A2363">
        <v>2395</v>
      </c>
      <c r="B2363" t="s">
        <v>1482</v>
      </c>
      <c r="C2363" t="s">
        <v>77</v>
      </c>
      <c r="D2363" t="s">
        <v>77</v>
      </c>
      <c r="E2363" t="s">
        <v>77</v>
      </c>
    </row>
    <row r="2364" spans="1:5" x14ac:dyDescent="0.2">
      <c r="A2364">
        <v>2396</v>
      </c>
      <c r="B2364" t="s">
        <v>479</v>
      </c>
      <c r="C2364" t="s">
        <v>78</v>
      </c>
      <c r="D2364" t="s">
        <v>79</v>
      </c>
      <c r="E2364" t="s">
        <v>77</v>
      </c>
    </row>
    <row r="2365" spans="1:5" x14ac:dyDescent="0.2">
      <c r="A2365">
        <v>2397</v>
      </c>
      <c r="B2365" t="s">
        <v>1355</v>
      </c>
      <c r="C2365" t="s">
        <v>77</v>
      </c>
      <c r="D2365" t="s">
        <v>77</v>
      </c>
      <c r="E2365" t="s">
        <v>77</v>
      </c>
    </row>
    <row r="2366" spans="1:5" x14ac:dyDescent="0.2">
      <c r="A2366">
        <v>2398</v>
      </c>
      <c r="B2366" t="s">
        <v>1483</v>
      </c>
      <c r="C2366" t="s">
        <v>77</v>
      </c>
      <c r="D2366" t="s">
        <v>77</v>
      </c>
      <c r="E2366" t="s">
        <v>77</v>
      </c>
    </row>
    <row r="2367" spans="1:5" x14ac:dyDescent="0.2">
      <c r="A2367">
        <v>2399</v>
      </c>
      <c r="B2367" t="s">
        <v>1484</v>
      </c>
      <c r="C2367" t="s">
        <v>77</v>
      </c>
      <c r="D2367" t="s">
        <v>77</v>
      </c>
      <c r="E2367" t="s">
        <v>77</v>
      </c>
    </row>
    <row r="2368" spans="1:5" x14ac:dyDescent="0.2">
      <c r="A2368">
        <v>2400</v>
      </c>
      <c r="B2368" t="s">
        <v>1485</v>
      </c>
      <c r="C2368" t="s">
        <v>77</v>
      </c>
      <c r="D2368" t="s">
        <v>77</v>
      </c>
      <c r="E2368" t="s">
        <v>1486</v>
      </c>
    </row>
    <row r="2369" spans="1:5" x14ac:dyDescent="0.2">
      <c r="A2369">
        <v>2401</v>
      </c>
      <c r="B2369" t="s">
        <v>2297</v>
      </c>
      <c r="C2369" t="s">
        <v>77</v>
      </c>
      <c r="D2369" t="s">
        <v>77</v>
      </c>
      <c r="E2369" t="s">
        <v>77</v>
      </c>
    </row>
    <row r="2370" spans="1:5" x14ac:dyDescent="0.2">
      <c r="A2370">
        <v>2402</v>
      </c>
      <c r="B2370" t="s">
        <v>1487</v>
      </c>
      <c r="C2370" t="s">
        <v>77</v>
      </c>
      <c r="D2370" t="s">
        <v>77</v>
      </c>
      <c r="E2370" t="s">
        <v>77</v>
      </c>
    </row>
    <row r="2371" spans="1:5" x14ac:dyDescent="0.2">
      <c r="A2371">
        <v>2403</v>
      </c>
      <c r="B2371" t="s">
        <v>1488</v>
      </c>
      <c r="C2371" t="s">
        <v>77</v>
      </c>
      <c r="D2371" t="s">
        <v>77</v>
      </c>
      <c r="E2371" t="s">
        <v>77</v>
      </c>
    </row>
    <row r="2372" spans="1:5" x14ac:dyDescent="0.2">
      <c r="A2372">
        <v>2404</v>
      </c>
      <c r="B2372" t="s">
        <v>1489</v>
      </c>
      <c r="C2372" t="s">
        <v>77</v>
      </c>
      <c r="D2372" t="s">
        <v>77</v>
      </c>
      <c r="E2372" t="s">
        <v>77</v>
      </c>
    </row>
    <row r="2373" spans="1:5" x14ac:dyDescent="0.2">
      <c r="A2373">
        <v>2405</v>
      </c>
      <c r="B2373" t="s">
        <v>1490</v>
      </c>
      <c r="C2373" t="s">
        <v>77</v>
      </c>
      <c r="D2373" t="s">
        <v>77</v>
      </c>
      <c r="E2373" t="s">
        <v>77</v>
      </c>
    </row>
    <row r="2374" spans="1:5" x14ac:dyDescent="0.2">
      <c r="A2374">
        <v>2406</v>
      </c>
      <c r="B2374" t="s">
        <v>2752</v>
      </c>
      <c r="C2374" t="s">
        <v>77</v>
      </c>
      <c r="D2374" t="s">
        <v>77</v>
      </c>
      <c r="E2374" t="s">
        <v>77</v>
      </c>
    </row>
    <row r="2375" spans="1:5" x14ac:dyDescent="0.2">
      <c r="A2375">
        <v>2407</v>
      </c>
      <c r="B2375" t="s">
        <v>2753</v>
      </c>
      <c r="C2375" t="s">
        <v>77</v>
      </c>
      <c r="D2375" t="s">
        <v>77</v>
      </c>
      <c r="E2375" t="s">
        <v>77</v>
      </c>
    </row>
    <row r="2376" spans="1:5" x14ac:dyDescent="0.2">
      <c r="A2376">
        <v>2408</v>
      </c>
      <c r="B2376" t="s">
        <v>2754</v>
      </c>
      <c r="C2376" t="s">
        <v>77</v>
      </c>
      <c r="D2376" t="s">
        <v>77</v>
      </c>
      <c r="E2376" t="s">
        <v>77</v>
      </c>
    </row>
    <row r="2377" spans="1:5" x14ac:dyDescent="0.2">
      <c r="A2377">
        <v>2409</v>
      </c>
      <c r="B2377" t="s">
        <v>2755</v>
      </c>
      <c r="C2377" t="s">
        <v>77</v>
      </c>
      <c r="D2377" t="s">
        <v>77</v>
      </c>
      <c r="E2377" t="s">
        <v>77</v>
      </c>
    </row>
    <row r="2378" spans="1:5" x14ac:dyDescent="0.2">
      <c r="A2378">
        <v>2410</v>
      </c>
      <c r="B2378" t="s">
        <v>1492</v>
      </c>
      <c r="C2378" t="s">
        <v>77</v>
      </c>
      <c r="D2378" t="s">
        <v>77</v>
      </c>
      <c r="E2378" t="s">
        <v>77</v>
      </c>
    </row>
    <row r="2379" spans="1:5" x14ac:dyDescent="0.2">
      <c r="A2379">
        <v>2411</v>
      </c>
      <c r="B2379" t="s">
        <v>1493</v>
      </c>
      <c r="C2379" t="s">
        <v>77</v>
      </c>
      <c r="D2379" t="s">
        <v>77</v>
      </c>
      <c r="E2379" t="s">
        <v>77</v>
      </c>
    </row>
    <row r="2380" spans="1:5" x14ac:dyDescent="0.2">
      <c r="A2380">
        <v>2412</v>
      </c>
      <c r="B2380" t="s">
        <v>1494</v>
      </c>
      <c r="C2380" t="s">
        <v>77</v>
      </c>
      <c r="D2380" t="s">
        <v>77</v>
      </c>
      <c r="E2380" t="s">
        <v>77</v>
      </c>
    </row>
    <row r="2381" spans="1:5" x14ac:dyDescent="0.2">
      <c r="A2381">
        <v>2413</v>
      </c>
      <c r="B2381" t="s">
        <v>1495</v>
      </c>
      <c r="C2381" t="s">
        <v>77</v>
      </c>
      <c r="D2381" t="s">
        <v>77</v>
      </c>
      <c r="E2381" t="s">
        <v>77</v>
      </c>
    </row>
    <row r="2382" spans="1:5" x14ac:dyDescent="0.2">
      <c r="A2382">
        <v>2414</v>
      </c>
      <c r="B2382" t="s">
        <v>1496</v>
      </c>
      <c r="C2382" t="s">
        <v>77</v>
      </c>
      <c r="D2382" t="s">
        <v>77</v>
      </c>
      <c r="E2382" t="s">
        <v>77</v>
      </c>
    </row>
    <row r="2383" spans="1:5" x14ac:dyDescent="0.2">
      <c r="A2383">
        <v>2415</v>
      </c>
      <c r="B2383" t="s">
        <v>1497</v>
      </c>
      <c r="C2383" t="s">
        <v>77</v>
      </c>
      <c r="D2383" t="s">
        <v>77</v>
      </c>
      <c r="E2383" t="s">
        <v>77</v>
      </c>
    </row>
    <row r="2384" spans="1:5" x14ac:dyDescent="0.2">
      <c r="A2384">
        <v>2416</v>
      </c>
      <c r="B2384" t="s">
        <v>1498</v>
      </c>
      <c r="C2384" t="s">
        <v>77</v>
      </c>
      <c r="D2384" t="s">
        <v>77</v>
      </c>
      <c r="E2384" t="s">
        <v>77</v>
      </c>
    </row>
    <row r="2385" spans="1:5" x14ac:dyDescent="0.2">
      <c r="A2385">
        <v>2417</v>
      </c>
      <c r="B2385" t="s">
        <v>1499</v>
      </c>
      <c r="C2385" t="s">
        <v>77</v>
      </c>
      <c r="D2385" t="s">
        <v>77</v>
      </c>
      <c r="E2385" t="s">
        <v>77</v>
      </c>
    </row>
    <row r="2386" spans="1:5" x14ac:dyDescent="0.2">
      <c r="A2386">
        <v>2418</v>
      </c>
      <c r="B2386" t="s">
        <v>1500</v>
      </c>
      <c r="C2386" t="s">
        <v>77</v>
      </c>
      <c r="D2386" t="s">
        <v>77</v>
      </c>
      <c r="E2386" t="s">
        <v>77</v>
      </c>
    </row>
    <row r="2387" spans="1:5" x14ac:dyDescent="0.2">
      <c r="A2387">
        <v>2419</v>
      </c>
      <c r="B2387" t="s">
        <v>1501</v>
      </c>
      <c r="C2387" t="s">
        <v>77</v>
      </c>
      <c r="D2387" t="s">
        <v>77</v>
      </c>
      <c r="E2387" t="s">
        <v>77</v>
      </c>
    </row>
    <row r="2388" spans="1:5" x14ac:dyDescent="0.2">
      <c r="A2388">
        <v>2420</v>
      </c>
      <c r="B2388" t="s">
        <v>1502</v>
      </c>
      <c r="C2388" t="s">
        <v>78</v>
      </c>
      <c r="D2388" t="s">
        <v>79</v>
      </c>
      <c r="E2388" t="s">
        <v>77</v>
      </c>
    </row>
    <row r="2389" spans="1:5" x14ac:dyDescent="0.2">
      <c r="A2389">
        <v>2421</v>
      </c>
      <c r="B2389" t="s">
        <v>1503</v>
      </c>
      <c r="C2389" t="s">
        <v>78</v>
      </c>
      <c r="D2389" t="s">
        <v>79</v>
      </c>
      <c r="E2389" t="s">
        <v>77</v>
      </c>
    </row>
    <row r="2390" spans="1:5" x14ac:dyDescent="0.2">
      <c r="A2390">
        <v>2422</v>
      </c>
      <c r="B2390" t="s">
        <v>1504</v>
      </c>
      <c r="C2390" t="s">
        <v>77</v>
      </c>
      <c r="D2390" t="s">
        <v>77</v>
      </c>
      <c r="E2390" t="s">
        <v>77</v>
      </c>
    </row>
    <row r="2391" spans="1:5" x14ac:dyDescent="0.2">
      <c r="A2391">
        <v>2423</v>
      </c>
      <c r="B2391" t="s">
        <v>1505</v>
      </c>
      <c r="C2391" t="s">
        <v>77</v>
      </c>
      <c r="D2391" t="s">
        <v>77</v>
      </c>
      <c r="E2391" t="s">
        <v>77</v>
      </c>
    </row>
    <row r="2392" spans="1:5" x14ac:dyDescent="0.2">
      <c r="A2392">
        <v>2424</v>
      </c>
      <c r="B2392" t="s">
        <v>1506</v>
      </c>
      <c r="C2392" t="s">
        <v>77</v>
      </c>
      <c r="D2392" t="s">
        <v>77</v>
      </c>
      <c r="E2392" t="s">
        <v>77</v>
      </c>
    </row>
    <row r="2393" spans="1:5" x14ac:dyDescent="0.2">
      <c r="A2393">
        <v>2425</v>
      </c>
      <c r="B2393" t="s">
        <v>1507</v>
      </c>
      <c r="C2393" t="s">
        <v>77</v>
      </c>
      <c r="D2393" t="s">
        <v>77</v>
      </c>
      <c r="E2393" t="s">
        <v>77</v>
      </c>
    </row>
    <row r="2394" spans="1:5" x14ac:dyDescent="0.2">
      <c r="A2394">
        <v>2426</v>
      </c>
      <c r="B2394" t="s">
        <v>1508</v>
      </c>
      <c r="C2394" t="s">
        <v>77</v>
      </c>
      <c r="D2394" t="s">
        <v>77</v>
      </c>
      <c r="E2394" t="s">
        <v>77</v>
      </c>
    </row>
    <row r="2395" spans="1:5" x14ac:dyDescent="0.2">
      <c r="A2395">
        <v>2427</v>
      </c>
      <c r="B2395" t="s">
        <v>1509</v>
      </c>
      <c r="C2395" t="s">
        <v>78</v>
      </c>
      <c r="D2395" t="s">
        <v>79</v>
      </c>
      <c r="E2395" t="s">
        <v>77</v>
      </c>
    </row>
    <row r="2396" spans="1:5" x14ac:dyDescent="0.2">
      <c r="A2396">
        <v>2428</v>
      </c>
      <c r="B2396" t="s">
        <v>2364</v>
      </c>
      <c r="C2396" t="s">
        <v>78</v>
      </c>
      <c r="D2396" t="s">
        <v>79</v>
      </c>
      <c r="E2396" t="s">
        <v>77</v>
      </c>
    </row>
    <row r="2397" spans="1:5" x14ac:dyDescent="0.2">
      <c r="A2397">
        <v>2429</v>
      </c>
      <c r="B2397" t="s">
        <v>1510</v>
      </c>
      <c r="C2397" t="s">
        <v>78</v>
      </c>
      <c r="D2397" t="s">
        <v>79</v>
      </c>
      <c r="E2397" t="s">
        <v>77</v>
      </c>
    </row>
    <row r="2398" spans="1:5" x14ac:dyDescent="0.2">
      <c r="A2398">
        <v>2430</v>
      </c>
      <c r="B2398" t="s">
        <v>2365</v>
      </c>
      <c r="C2398" t="s">
        <v>78</v>
      </c>
      <c r="D2398" t="s">
        <v>79</v>
      </c>
      <c r="E2398" t="s">
        <v>77</v>
      </c>
    </row>
    <row r="2399" spans="1:5" x14ac:dyDescent="0.2">
      <c r="A2399">
        <v>2431</v>
      </c>
      <c r="B2399" t="s">
        <v>1512</v>
      </c>
      <c r="C2399" t="s">
        <v>78</v>
      </c>
      <c r="D2399" t="s">
        <v>79</v>
      </c>
      <c r="E2399" t="s">
        <v>77</v>
      </c>
    </row>
    <row r="2400" spans="1:5" x14ac:dyDescent="0.2">
      <c r="A2400">
        <v>2432</v>
      </c>
      <c r="B2400" t="s">
        <v>1513</v>
      </c>
      <c r="C2400" t="s">
        <v>78</v>
      </c>
      <c r="D2400" t="s">
        <v>79</v>
      </c>
      <c r="E2400" t="s">
        <v>77</v>
      </c>
    </row>
    <row r="2401" spans="1:5" x14ac:dyDescent="0.2">
      <c r="A2401">
        <v>2433</v>
      </c>
      <c r="B2401" t="s">
        <v>1524</v>
      </c>
      <c r="C2401" t="s">
        <v>77</v>
      </c>
      <c r="D2401" t="s">
        <v>77</v>
      </c>
      <c r="E2401" t="s">
        <v>77</v>
      </c>
    </row>
    <row r="2402" spans="1:5" x14ac:dyDescent="0.2">
      <c r="A2402">
        <v>2434</v>
      </c>
      <c r="B2402" t="s">
        <v>1525</v>
      </c>
      <c r="C2402" t="s">
        <v>77</v>
      </c>
      <c r="D2402" t="s">
        <v>77</v>
      </c>
      <c r="E2402" t="s">
        <v>77</v>
      </c>
    </row>
    <row r="2403" spans="1:5" x14ac:dyDescent="0.2">
      <c r="A2403">
        <v>2435</v>
      </c>
      <c r="B2403" t="s">
        <v>1526</v>
      </c>
      <c r="C2403" t="s">
        <v>77</v>
      </c>
      <c r="D2403" t="s">
        <v>77</v>
      </c>
      <c r="E2403" t="s">
        <v>77</v>
      </c>
    </row>
    <row r="2404" spans="1:5" x14ac:dyDescent="0.2">
      <c r="A2404">
        <v>2436</v>
      </c>
      <c r="B2404" t="s">
        <v>1527</v>
      </c>
      <c r="C2404" t="s">
        <v>77</v>
      </c>
      <c r="D2404" t="s">
        <v>77</v>
      </c>
      <c r="E2404" t="s">
        <v>77</v>
      </c>
    </row>
    <row r="2405" spans="1:5" x14ac:dyDescent="0.2">
      <c r="A2405">
        <v>2437</v>
      </c>
      <c r="B2405" t="s">
        <v>1528</v>
      </c>
      <c r="C2405" t="s">
        <v>77</v>
      </c>
      <c r="D2405" t="s">
        <v>77</v>
      </c>
      <c r="E2405" t="s">
        <v>77</v>
      </c>
    </row>
    <row r="2406" spans="1:5" x14ac:dyDescent="0.2">
      <c r="A2406">
        <v>2438</v>
      </c>
      <c r="B2406" t="s">
        <v>2756</v>
      </c>
      <c r="C2406" t="s">
        <v>77</v>
      </c>
      <c r="D2406" t="s">
        <v>77</v>
      </c>
      <c r="E2406" t="s">
        <v>77</v>
      </c>
    </row>
    <row r="2407" spans="1:5" x14ac:dyDescent="0.2">
      <c r="A2407">
        <v>2439</v>
      </c>
      <c r="B2407" t="s">
        <v>1219</v>
      </c>
      <c r="C2407" t="s">
        <v>77</v>
      </c>
      <c r="D2407" t="s">
        <v>77</v>
      </c>
      <c r="E2407" t="s">
        <v>77</v>
      </c>
    </row>
    <row r="2408" spans="1:5" x14ac:dyDescent="0.2">
      <c r="A2408">
        <v>2440</v>
      </c>
      <c r="B2408" t="s">
        <v>2263</v>
      </c>
      <c r="C2408" t="s">
        <v>791</v>
      </c>
      <c r="D2408" t="s">
        <v>792</v>
      </c>
      <c r="E2408" t="s">
        <v>77</v>
      </c>
    </row>
    <row r="2409" spans="1:5" x14ac:dyDescent="0.2">
      <c r="A2409">
        <v>2441</v>
      </c>
      <c r="B2409" t="s">
        <v>2264</v>
      </c>
      <c r="C2409" t="s">
        <v>791</v>
      </c>
      <c r="D2409" t="s">
        <v>792</v>
      </c>
      <c r="E2409" t="s">
        <v>77</v>
      </c>
    </row>
    <row r="2410" spans="1:5" x14ac:dyDescent="0.2">
      <c r="A2410">
        <v>2442</v>
      </c>
      <c r="B2410" t="s">
        <v>1529</v>
      </c>
      <c r="C2410" t="s">
        <v>77</v>
      </c>
      <c r="D2410" t="s">
        <v>77</v>
      </c>
      <c r="E2410" t="s">
        <v>77</v>
      </c>
    </row>
    <row r="2411" spans="1:5" x14ac:dyDescent="0.2">
      <c r="A2411">
        <v>2443</v>
      </c>
      <c r="B2411" t="s">
        <v>2757</v>
      </c>
      <c r="C2411" t="s">
        <v>77</v>
      </c>
      <c r="D2411" t="s">
        <v>77</v>
      </c>
      <c r="E2411" t="s">
        <v>77</v>
      </c>
    </row>
    <row r="2412" spans="1:5" x14ac:dyDescent="0.2">
      <c r="A2412">
        <v>2444</v>
      </c>
      <c r="B2412" t="s">
        <v>1530</v>
      </c>
      <c r="C2412" t="s">
        <v>77</v>
      </c>
      <c r="D2412" t="s">
        <v>77</v>
      </c>
      <c r="E2412" t="s">
        <v>77</v>
      </c>
    </row>
    <row r="2413" spans="1:5" x14ac:dyDescent="0.2">
      <c r="A2413">
        <v>2445</v>
      </c>
      <c r="B2413" t="s">
        <v>1531</v>
      </c>
      <c r="C2413" t="s">
        <v>77</v>
      </c>
      <c r="D2413" t="s">
        <v>77</v>
      </c>
      <c r="E2413" t="s">
        <v>77</v>
      </c>
    </row>
    <row r="2414" spans="1:5" x14ac:dyDescent="0.2">
      <c r="A2414">
        <v>2446</v>
      </c>
      <c r="B2414" t="s">
        <v>1532</v>
      </c>
      <c r="C2414" t="s">
        <v>77</v>
      </c>
      <c r="D2414" t="s">
        <v>77</v>
      </c>
      <c r="E2414" t="s">
        <v>77</v>
      </c>
    </row>
    <row r="2415" spans="1:5" x14ac:dyDescent="0.2">
      <c r="A2415">
        <v>2447</v>
      </c>
      <c r="B2415" t="s">
        <v>1533</v>
      </c>
      <c r="C2415" t="s">
        <v>77</v>
      </c>
      <c r="D2415" t="s">
        <v>77</v>
      </c>
      <c r="E2415" t="s">
        <v>77</v>
      </c>
    </row>
    <row r="2416" spans="1:5" x14ac:dyDescent="0.2">
      <c r="A2416">
        <v>2448</v>
      </c>
      <c r="B2416" t="s">
        <v>1534</v>
      </c>
      <c r="C2416" t="s">
        <v>77</v>
      </c>
      <c r="D2416" t="s">
        <v>77</v>
      </c>
      <c r="E2416" t="s">
        <v>77</v>
      </c>
    </row>
    <row r="2417" spans="1:5" x14ac:dyDescent="0.2">
      <c r="A2417">
        <v>2449</v>
      </c>
      <c r="B2417" t="s">
        <v>1535</v>
      </c>
      <c r="C2417" t="s">
        <v>77</v>
      </c>
      <c r="D2417" t="s">
        <v>77</v>
      </c>
      <c r="E2417" t="s">
        <v>77</v>
      </c>
    </row>
    <row r="2418" spans="1:5" x14ac:dyDescent="0.2">
      <c r="A2418">
        <v>2450</v>
      </c>
      <c r="B2418" t="s">
        <v>1536</v>
      </c>
      <c r="C2418" t="s">
        <v>77</v>
      </c>
      <c r="D2418" t="s">
        <v>77</v>
      </c>
      <c r="E2418" t="s">
        <v>77</v>
      </c>
    </row>
    <row r="2419" spans="1:5" x14ac:dyDescent="0.2">
      <c r="A2419">
        <v>2451</v>
      </c>
      <c r="B2419" t="s">
        <v>1537</v>
      </c>
      <c r="C2419" t="s">
        <v>77</v>
      </c>
      <c r="D2419" t="s">
        <v>77</v>
      </c>
      <c r="E2419" t="s">
        <v>77</v>
      </c>
    </row>
    <row r="2420" spans="1:5" x14ac:dyDescent="0.2">
      <c r="A2420">
        <v>2452</v>
      </c>
      <c r="B2420" t="s">
        <v>1538</v>
      </c>
      <c r="C2420" t="s">
        <v>77</v>
      </c>
      <c r="D2420" t="s">
        <v>77</v>
      </c>
      <c r="E2420" t="s">
        <v>77</v>
      </c>
    </row>
    <row r="2421" spans="1:5" x14ac:dyDescent="0.2">
      <c r="A2421">
        <v>2453</v>
      </c>
      <c r="B2421" t="s">
        <v>1539</v>
      </c>
      <c r="C2421" t="s">
        <v>77</v>
      </c>
      <c r="D2421" t="s">
        <v>77</v>
      </c>
      <c r="E2421" t="s">
        <v>77</v>
      </c>
    </row>
    <row r="2422" spans="1:5" x14ac:dyDescent="0.2">
      <c r="A2422">
        <v>2454</v>
      </c>
      <c r="B2422" t="s">
        <v>1540</v>
      </c>
      <c r="C2422" t="s">
        <v>77</v>
      </c>
      <c r="D2422" t="s">
        <v>77</v>
      </c>
      <c r="E2422" t="s">
        <v>77</v>
      </c>
    </row>
    <row r="2423" spans="1:5" x14ac:dyDescent="0.2">
      <c r="A2423">
        <v>2455</v>
      </c>
      <c r="B2423" t="s">
        <v>1017</v>
      </c>
      <c r="C2423" t="s">
        <v>1016</v>
      </c>
      <c r="D2423" t="s">
        <v>1017</v>
      </c>
      <c r="E2423" t="s">
        <v>77</v>
      </c>
    </row>
    <row r="2424" spans="1:5" x14ac:dyDescent="0.2">
      <c r="A2424">
        <v>2456</v>
      </c>
      <c r="B2424" t="s">
        <v>2849</v>
      </c>
      <c r="C2424" t="s">
        <v>77</v>
      </c>
      <c r="D2424" t="s">
        <v>77</v>
      </c>
      <c r="E2424" t="s">
        <v>77</v>
      </c>
    </row>
    <row r="2425" spans="1:5" x14ac:dyDescent="0.2">
      <c r="A2425">
        <v>2457</v>
      </c>
      <c r="B2425" t="s">
        <v>2850</v>
      </c>
      <c r="C2425" t="s">
        <v>77</v>
      </c>
      <c r="D2425" t="s">
        <v>77</v>
      </c>
      <c r="E2425" t="s">
        <v>77</v>
      </c>
    </row>
    <row r="2426" spans="1:5" x14ac:dyDescent="0.2">
      <c r="A2426">
        <v>2458</v>
      </c>
      <c r="B2426" t="s">
        <v>561</v>
      </c>
      <c r="C2426" t="s">
        <v>550</v>
      </c>
      <c r="D2426" t="s">
        <v>551</v>
      </c>
      <c r="E2426" t="s">
        <v>77</v>
      </c>
    </row>
    <row r="2427" spans="1:5" x14ac:dyDescent="0.2">
      <c r="A2427">
        <v>2459</v>
      </c>
      <c r="B2427" t="s">
        <v>1554</v>
      </c>
      <c r="C2427" t="s">
        <v>77</v>
      </c>
      <c r="D2427" t="s">
        <v>77</v>
      </c>
      <c r="E2427" t="s">
        <v>77</v>
      </c>
    </row>
    <row r="2428" spans="1:5" x14ac:dyDescent="0.2">
      <c r="A2428">
        <v>2460</v>
      </c>
      <c r="B2428" t="s">
        <v>1236</v>
      </c>
      <c r="C2428" t="s">
        <v>701</v>
      </c>
      <c r="D2428" t="s">
        <v>702</v>
      </c>
      <c r="E2428" t="s">
        <v>2530</v>
      </c>
    </row>
    <row r="2429" spans="1:5" x14ac:dyDescent="0.2">
      <c r="A2429">
        <v>2461</v>
      </c>
      <c r="B2429" t="s">
        <v>2851</v>
      </c>
      <c r="C2429" t="s">
        <v>77</v>
      </c>
      <c r="D2429" t="s">
        <v>77</v>
      </c>
      <c r="E2429" t="s">
        <v>77</v>
      </c>
    </row>
    <row r="2430" spans="1:5" x14ac:dyDescent="0.2">
      <c r="A2430">
        <v>2462</v>
      </c>
      <c r="B2430" t="s">
        <v>2852</v>
      </c>
      <c r="C2430" t="s">
        <v>77</v>
      </c>
      <c r="D2430" t="s">
        <v>77</v>
      </c>
      <c r="E2430" t="s">
        <v>77</v>
      </c>
    </row>
    <row r="2431" spans="1:5" x14ac:dyDescent="0.2">
      <c r="A2431">
        <v>2463</v>
      </c>
      <c r="B2431" t="s">
        <v>2349</v>
      </c>
      <c r="C2431" t="s">
        <v>701</v>
      </c>
      <c r="D2431" t="s">
        <v>702</v>
      </c>
      <c r="E2431" t="s">
        <v>77</v>
      </c>
    </row>
    <row r="2432" spans="1:5" x14ac:dyDescent="0.2">
      <c r="A2432">
        <v>2464</v>
      </c>
      <c r="B2432" t="s">
        <v>2853</v>
      </c>
      <c r="C2432" t="s">
        <v>77</v>
      </c>
      <c r="D2432" t="s">
        <v>77</v>
      </c>
      <c r="E2432" t="s">
        <v>77</v>
      </c>
    </row>
    <row r="2433" spans="1:5" x14ac:dyDescent="0.2">
      <c r="A2433">
        <v>2465</v>
      </c>
      <c r="B2433" t="s">
        <v>2363</v>
      </c>
      <c r="C2433" t="s">
        <v>78</v>
      </c>
      <c r="D2433" t="s">
        <v>79</v>
      </c>
      <c r="E2433" t="s">
        <v>77</v>
      </c>
    </row>
    <row r="2434" spans="1:5" x14ac:dyDescent="0.2">
      <c r="A2434">
        <v>2466</v>
      </c>
      <c r="B2434" t="s">
        <v>2820</v>
      </c>
      <c r="C2434" t="s">
        <v>77</v>
      </c>
      <c r="D2434" t="s">
        <v>77</v>
      </c>
      <c r="E2434" t="s">
        <v>77</v>
      </c>
    </row>
    <row r="2435" spans="1:5" x14ac:dyDescent="0.2">
      <c r="A2435">
        <v>2467</v>
      </c>
      <c r="B2435" t="s">
        <v>2821</v>
      </c>
      <c r="C2435" t="s">
        <v>77</v>
      </c>
      <c r="D2435" t="s">
        <v>77</v>
      </c>
      <c r="E2435" t="s">
        <v>77</v>
      </c>
    </row>
    <row r="2436" spans="1:5" x14ac:dyDescent="0.2">
      <c r="A2436">
        <v>2468</v>
      </c>
      <c r="B2436" t="s">
        <v>2822</v>
      </c>
      <c r="C2436" t="s">
        <v>77</v>
      </c>
      <c r="D2436" t="s">
        <v>77</v>
      </c>
      <c r="E2436" t="s">
        <v>77</v>
      </c>
    </row>
    <row r="2437" spans="1:5" x14ac:dyDescent="0.2">
      <c r="A2437">
        <v>2469</v>
      </c>
      <c r="B2437" t="s">
        <v>2823</v>
      </c>
      <c r="C2437" t="s">
        <v>77</v>
      </c>
      <c r="D2437" t="s">
        <v>77</v>
      </c>
      <c r="E2437" t="s">
        <v>77</v>
      </c>
    </row>
    <row r="2438" spans="1:5" x14ac:dyDescent="0.2">
      <c r="A2438">
        <v>2470</v>
      </c>
      <c r="B2438" t="s">
        <v>2824</v>
      </c>
      <c r="C2438" t="s">
        <v>77</v>
      </c>
      <c r="D2438" t="s">
        <v>77</v>
      </c>
      <c r="E2438" t="s">
        <v>77</v>
      </c>
    </row>
    <row r="2439" spans="1:5" x14ac:dyDescent="0.2">
      <c r="A2439">
        <v>2471</v>
      </c>
      <c r="B2439" t="s">
        <v>2825</v>
      </c>
      <c r="C2439" t="s">
        <v>77</v>
      </c>
      <c r="D2439" t="s">
        <v>77</v>
      </c>
      <c r="E2439" t="s">
        <v>77</v>
      </c>
    </row>
    <row r="2440" spans="1:5" x14ac:dyDescent="0.2">
      <c r="A2440">
        <v>2472</v>
      </c>
      <c r="B2440" t="s">
        <v>2826</v>
      </c>
      <c r="C2440" t="s">
        <v>77</v>
      </c>
      <c r="D2440" t="s">
        <v>77</v>
      </c>
      <c r="E2440" t="s">
        <v>77</v>
      </c>
    </row>
    <row r="2441" spans="1:5" x14ac:dyDescent="0.2">
      <c r="A2441">
        <v>2473</v>
      </c>
      <c r="B2441" t="s">
        <v>2827</v>
      </c>
      <c r="C2441" t="s">
        <v>77</v>
      </c>
      <c r="D2441" t="s">
        <v>77</v>
      </c>
      <c r="E2441" t="s">
        <v>77</v>
      </c>
    </row>
    <row r="2442" spans="1:5" x14ac:dyDescent="0.2">
      <c r="A2442">
        <v>2474</v>
      </c>
      <c r="B2442" t="s">
        <v>2828</v>
      </c>
      <c r="C2442" t="s">
        <v>77</v>
      </c>
      <c r="D2442" t="s">
        <v>77</v>
      </c>
      <c r="E2442" t="s">
        <v>77</v>
      </c>
    </row>
    <row r="2443" spans="1:5" x14ac:dyDescent="0.2">
      <c r="A2443">
        <v>2475</v>
      </c>
      <c r="B2443" t="s">
        <v>2829</v>
      </c>
      <c r="C2443" t="s">
        <v>77</v>
      </c>
      <c r="D2443" t="s">
        <v>77</v>
      </c>
      <c r="E2443" t="s">
        <v>77</v>
      </c>
    </row>
    <row r="2444" spans="1:5" x14ac:dyDescent="0.2">
      <c r="A2444">
        <v>2476</v>
      </c>
      <c r="B2444" t="s">
        <v>2830</v>
      </c>
      <c r="C2444" t="s">
        <v>77</v>
      </c>
      <c r="D2444" t="s">
        <v>77</v>
      </c>
      <c r="E2444" t="s">
        <v>77</v>
      </c>
    </row>
    <row r="2445" spans="1:5" x14ac:dyDescent="0.2">
      <c r="A2445">
        <v>2477</v>
      </c>
      <c r="B2445" t="s">
        <v>2831</v>
      </c>
      <c r="C2445" t="s">
        <v>77</v>
      </c>
      <c r="D2445" t="s">
        <v>77</v>
      </c>
      <c r="E2445" t="s">
        <v>77</v>
      </c>
    </row>
    <row r="2446" spans="1:5" x14ac:dyDescent="0.2">
      <c r="A2446">
        <v>2478</v>
      </c>
      <c r="B2446" t="s">
        <v>2832</v>
      </c>
      <c r="C2446" t="s">
        <v>77</v>
      </c>
      <c r="D2446" t="s">
        <v>77</v>
      </c>
      <c r="E2446" t="s">
        <v>77</v>
      </c>
    </row>
    <row r="2447" spans="1:5" x14ac:dyDescent="0.2">
      <c r="A2447">
        <v>2479</v>
      </c>
      <c r="B2447" t="s">
        <v>2833</v>
      </c>
      <c r="C2447" t="s">
        <v>77</v>
      </c>
      <c r="D2447" t="s">
        <v>77</v>
      </c>
      <c r="E2447" t="s">
        <v>77</v>
      </c>
    </row>
    <row r="2448" spans="1:5" x14ac:dyDescent="0.2">
      <c r="A2448">
        <v>2480</v>
      </c>
      <c r="B2448" t="s">
        <v>2834</v>
      </c>
      <c r="C2448" t="s">
        <v>77</v>
      </c>
      <c r="D2448" t="s">
        <v>77</v>
      </c>
      <c r="E2448" t="s">
        <v>77</v>
      </c>
    </row>
    <row r="2449" spans="1:5" x14ac:dyDescent="0.2">
      <c r="A2449">
        <v>2481</v>
      </c>
      <c r="B2449" t="s">
        <v>2835</v>
      </c>
      <c r="C2449" t="s">
        <v>77</v>
      </c>
      <c r="D2449" t="s">
        <v>77</v>
      </c>
      <c r="E2449" t="s">
        <v>77</v>
      </c>
    </row>
    <row r="2450" spans="1:5" x14ac:dyDescent="0.2">
      <c r="A2450">
        <v>2482</v>
      </c>
      <c r="B2450" t="s">
        <v>2836</v>
      </c>
      <c r="C2450" t="s">
        <v>77</v>
      </c>
      <c r="D2450" t="s">
        <v>77</v>
      </c>
      <c r="E2450" t="s">
        <v>77</v>
      </c>
    </row>
    <row r="2451" spans="1:5" x14ac:dyDescent="0.2">
      <c r="A2451">
        <v>2483</v>
      </c>
      <c r="B2451" t="s">
        <v>2837</v>
      </c>
      <c r="C2451" t="s">
        <v>77</v>
      </c>
      <c r="D2451" t="s">
        <v>77</v>
      </c>
      <c r="E2451" t="s">
        <v>77</v>
      </c>
    </row>
    <row r="2452" spans="1:5" x14ac:dyDescent="0.2">
      <c r="A2452">
        <v>2484</v>
      </c>
      <c r="B2452" t="s">
        <v>2838</v>
      </c>
      <c r="C2452" t="s">
        <v>77</v>
      </c>
      <c r="D2452" t="s">
        <v>77</v>
      </c>
      <c r="E2452" t="s">
        <v>77</v>
      </c>
    </row>
    <row r="2453" spans="1:5" x14ac:dyDescent="0.2">
      <c r="A2453">
        <v>2485</v>
      </c>
      <c r="B2453" t="s">
        <v>2839</v>
      </c>
      <c r="C2453" t="s">
        <v>77</v>
      </c>
      <c r="D2453" t="s">
        <v>77</v>
      </c>
      <c r="E2453" t="s">
        <v>77</v>
      </c>
    </row>
    <row r="2454" spans="1:5" x14ac:dyDescent="0.2">
      <c r="A2454">
        <v>2486</v>
      </c>
      <c r="B2454" t="s">
        <v>2840</v>
      </c>
      <c r="C2454" t="s">
        <v>77</v>
      </c>
      <c r="D2454" t="s">
        <v>77</v>
      </c>
      <c r="E2454" t="s">
        <v>77</v>
      </c>
    </row>
    <row r="2455" spans="1:5" x14ac:dyDescent="0.2">
      <c r="A2455">
        <v>2487</v>
      </c>
      <c r="B2455" t="s">
        <v>2841</v>
      </c>
      <c r="C2455" t="s">
        <v>78</v>
      </c>
      <c r="D2455" t="s">
        <v>79</v>
      </c>
      <c r="E2455" t="s">
        <v>77</v>
      </c>
    </row>
    <row r="2456" spans="1:5" x14ac:dyDescent="0.2">
      <c r="A2456">
        <v>2488</v>
      </c>
      <c r="B2456" t="s">
        <v>2842</v>
      </c>
      <c r="C2456" t="s">
        <v>77</v>
      </c>
      <c r="D2456" t="s">
        <v>77</v>
      </c>
      <c r="E2456" t="s">
        <v>77</v>
      </c>
    </row>
    <row r="2457" spans="1:5" x14ac:dyDescent="0.2">
      <c r="A2457">
        <v>2489</v>
      </c>
      <c r="B2457" t="s">
        <v>2843</v>
      </c>
      <c r="C2457" t="s">
        <v>77</v>
      </c>
      <c r="D2457" t="s">
        <v>77</v>
      </c>
      <c r="E2457" t="s">
        <v>77</v>
      </c>
    </row>
    <row r="2458" spans="1:5" x14ac:dyDescent="0.2">
      <c r="A2458">
        <v>2490</v>
      </c>
      <c r="B2458" t="s">
        <v>2844</v>
      </c>
      <c r="C2458" t="s">
        <v>77</v>
      </c>
      <c r="D2458" t="s">
        <v>77</v>
      </c>
      <c r="E2458" t="s">
        <v>77</v>
      </c>
    </row>
    <row r="2459" spans="1:5" x14ac:dyDescent="0.2">
      <c r="A2459">
        <v>2491</v>
      </c>
      <c r="B2459" t="s">
        <v>2845</v>
      </c>
      <c r="C2459" t="s">
        <v>77</v>
      </c>
      <c r="D2459" t="s">
        <v>77</v>
      </c>
      <c r="E2459" t="s">
        <v>77</v>
      </c>
    </row>
    <row r="2460" spans="1:5" x14ac:dyDescent="0.2">
      <c r="A2460">
        <v>2492</v>
      </c>
      <c r="B2460" t="s">
        <v>2846</v>
      </c>
      <c r="C2460" t="s">
        <v>77</v>
      </c>
      <c r="D2460" t="s">
        <v>77</v>
      </c>
      <c r="E2460" t="s">
        <v>77</v>
      </c>
    </row>
    <row r="2461" spans="1:5" x14ac:dyDescent="0.2">
      <c r="A2461">
        <v>2493</v>
      </c>
      <c r="B2461" t="s">
        <v>2847</v>
      </c>
      <c r="C2461" t="s">
        <v>77</v>
      </c>
      <c r="D2461" t="s">
        <v>77</v>
      </c>
      <c r="E2461" t="s">
        <v>77</v>
      </c>
    </row>
    <row r="2462" spans="1:5" x14ac:dyDescent="0.2">
      <c r="A2462">
        <v>2494</v>
      </c>
      <c r="B2462" t="s">
        <v>2848</v>
      </c>
      <c r="C2462" t="s">
        <v>77</v>
      </c>
      <c r="D2462" t="s">
        <v>77</v>
      </c>
      <c r="E2462" t="s">
        <v>77</v>
      </c>
    </row>
    <row r="2463" spans="1:5" x14ac:dyDescent="0.2">
      <c r="A2463">
        <v>2495</v>
      </c>
      <c r="B2463" t="s">
        <v>2366</v>
      </c>
      <c r="C2463" t="s">
        <v>78</v>
      </c>
      <c r="D2463" t="s">
        <v>79</v>
      </c>
      <c r="E2463" t="s">
        <v>77</v>
      </c>
    </row>
    <row r="2464" spans="1:5" x14ac:dyDescent="0.2">
      <c r="A2464">
        <v>2496</v>
      </c>
      <c r="B2464" t="s">
        <v>2367</v>
      </c>
      <c r="C2464" t="s">
        <v>78</v>
      </c>
      <c r="D2464" t="s">
        <v>79</v>
      </c>
      <c r="E2464" t="s">
        <v>77</v>
      </c>
    </row>
    <row r="2465" spans="1:5" x14ac:dyDescent="0.2">
      <c r="A2465">
        <v>2497</v>
      </c>
      <c r="B2465" t="s">
        <v>2531</v>
      </c>
      <c r="C2465" t="s">
        <v>701</v>
      </c>
      <c r="D2465" t="s">
        <v>702</v>
      </c>
      <c r="E2465" t="s">
        <v>77</v>
      </c>
    </row>
    <row r="2466" spans="1:5" x14ac:dyDescent="0.2">
      <c r="A2466">
        <v>2498</v>
      </c>
      <c r="B2466" t="s">
        <v>2854</v>
      </c>
      <c r="C2466" t="s">
        <v>77</v>
      </c>
      <c r="D2466" t="s">
        <v>77</v>
      </c>
      <c r="E2466" t="s">
        <v>77</v>
      </c>
    </row>
    <row r="2467" spans="1:5" x14ac:dyDescent="0.2">
      <c r="A2467">
        <v>2499</v>
      </c>
      <c r="B2467" t="s">
        <v>2855</v>
      </c>
      <c r="C2467" t="s">
        <v>77</v>
      </c>
      <c r="D2467" t="s">
        <v>77</v>
      </c>
      <c r="E2467" t="s">
        <v>77</v>
      </c>
    </row>
    <row r="2468" spans="1:5" x14ac:dyDescent="0.2">
      <c r="A2468">
        <v>2500</v>
      </c>
      <c r="B2468" t="s">
        <v>2856</v>
      </c>
      <c r="C2468" t="s">
        <v>77</v>
      </c>
      <c r="D2468" t="s">
        <v>77</v>
      </c>
      <c r="E2468" t="s">
        <v>77</v>
      </c>
    </row>
    <row r="2469" spans="1:5" x14ac:dyDescent="0.2">
      <c r="A2469">
        <v>2501</v>
      </c>
      <c r="B2469" t="s">
        <v>2857</v>
      </c>
      <c r="C2469" t="s">
        <v>77</v>
      </c>
      <c r="D2469" t="s">
        <v>77</v>
      </c>
      <c r="E2469" t="s">
        <v>77</v>
      </c>
    </row>
    <row r="2470" spans="1:5" x14ac:dyDescent="0.2">
      <c r="A2470">
        <v>2502</v>
      </c>
      <c r="B2470" t="s">
        <v>2858</v>
      </c>
      <c r="C2470" t="s">
        <v>77</v>
      </c>
      <c r="D2470" t="s">
        <v>77</v>
      </c>
      <c r="E2470" t="s">
        <v>77</v>
      </c>
    </row>
    <row r="2471" spans="1:5" x14ac:dyDescent="0.2">
      <c r="A2471">
        <v>2503</v>
      </c>
      <c r="B2471" t="s">
        <v>2529</v>
      </c>
      <c r="C2471" t="s">
        <v>701</v>
      </c>
      <c r="D2471" t="s">
        <v>702</v>
      </c>
      <c r="E2471" t="s">
        <v>77</v>
      </c>
    </row>
    <row r="2472" spans="1:5" x14ac:dyDescent="0.2">
      <c r="A2472">
        <v>2504</v>
      </c>
      <c r="B2472" t="s">
        <v>2758</v>
      </c>
      <c r="C2472" t="s">
        <v>77</v>
      </c>
      <c r="D2472" t="s">
        <v>77</v>
      </c>
      <c r="E2472" t="s">
        <v>77</v>
      </c>
    </row>
    <row r="2473" spans="1:5" x14ac:dyDescent="0.2">
      <c r="A2473">
        <v>2505</v>
      </c>
      <c r="B2473" t="s">
        <v>2759</v>
      </c>
      <c r="C2473" t="s">
        <v>77</v>
      </c>
      <c r="D2473" t="s">
        <v>77</v>
      </c>
      <c r="E2473" t="s">
        <v>77</v>
      </c>
    </row>
    <row r="2474" spans="1:5" x14ac:dyDescent="0.2">
      <c r="A2474">
        <v>2506</v>
      </c>
      <c r="B2474" t="s">
        <v>2760</v>
      </c>
      <c r="C2474" t="s">
        <v>77</v>
      </c>
      <c r="D2474" t="s">
        <v>77</v>
      </c>
      <c r="E2474" t="s">
        <v>77</v>
      </c>
    </row>
    <row r="2475" spans="1:5" x14ac:dyDescent="0.2">
      <c r="A2475">
        <v>2507</v>
      </c>
      <c r="B2475" t="s">
        <v>2761</v>
      </c>
      <c r="C2475" t="s">
        <v>77</v>
      </c>
      <c r="D2475" t="s">
        <v>77</v>
      </c>
      <c r="E2475" t="s">
        <v>77</v>
      </c>
    </row>
    <row r="2476" spans="1:5" x14ac:dyDescent="0.2">
      <c r="A2476">
        <v>2508</v>
      </c>
      <c r="B2476" t="s">
        <v>2762</v>
      </c>
      <c r="C2476" t="s">
        <v>77</v>
      </c>
      <c r="D2476" t="s">
        <v>77</v>
      </c>
      <c r="E2476" t="s">
        <v>77</v>
      </c>
    </row>
    <row r="2477" spans="1:5" x14ac:dyDescent="0.2">
      <c r="A2477">
        <v>2509</v>
      </c>
      <c r="B2477" t="s">
        <v>2763</v>
      </c>
      <c r="C2477" t="s">
        <v>77</v>
      </c>
      <c r="D2477" t="s">
        <v>77</v>
      </c>
      <c r="E2477" t="s">
        <v>77</v>
      </c>
    </row>
    <row r="2478" spans="1:5" x14ac:dyDescent="0.2">
      <c r="A2478">
        <v>2510</v>
      </c>
      <c r="B2478" t="s">
        <v>2764</v>
      </c>
      <c r="C2478" t="s">
        <v>77</v>
      </c>
      <c r="D2478" t="s">
        <v>77</v>
      </c>
      <c r="E2478" t="s">
        <v>77</v>
      </c>
    </row>
    <row r="2479" spans="1:5" x14ac:dyDescent="0.2">
      <c r="A2479">
        <v>2511</v>
      </c>
      <c r="B2479" t="s">
        <v>2765</v>
      </c>
      <c r="C2479" t="s">
        <v>77</v>
      </c>
      <c r="D2479" t="s">
        <v>77</v>
      </c>
      <c r="E2479" t="s">
        <v>77</v>
      </c>
    </row>
    <row r="2480" spans="1:5" x14ac:dyDescent="0.2">
      <c r="A2480">
        <v>2512</v>
      </c>
      <c r="B2480" t="s">
        <v>2766</v>
      </c>
      <c r="C2480" t="s">
        <v>77</v>
      </c>
      <c r="D2480" t="s">
        <v>77</v>
      </c>
      <c r="E2480" t="s">
        <v>77</v>
      </c>
    </row>
    <row r="2481" spans="1:5" x14ac:dyDescent="0.2">
      <c r="A2481">
        <v>2513</v>
      </c>
      <c r="B2481" t="s">
        <v>2767</v>
      </c>
      <c r="C2481" t="s">
        <v>77</v>
      </c>
      <c r="D2481" t="s">
        <v>77</v>
      </c>
      <c r="E2481" t="s">
        <v>77</v>
      </c>
    </row>
    <row r="2482" spans="1:5" x14ac:dyDescent="0.2">
      <c r="A2482">
        <v>2514</v>
      </c>
      <c r="B2482" t="s">
        <v>2768</v>
      </c>
      <c r="C2482" t="s">
        <v>77</v>
      </c>
      <c r="D2482" t="s">
        <v>77</v>
      </c>
      <c r="E2482" t="s">
        <v>77</v>
      </c>
    </row>
    <row r="2483" spans="1:5" x14ac:dyDescent="0.2">
      <c r="A2483">
        <v>2515</v>
      </c>
      <c r="B2483" t="s">
        <v>2769</v>
      </c>
      <c r="C2483" t="s">
        <v>77</v>
      </c>
      <c r="D2483" t="s">
        <v>77</v>
      </c>
      <c r="E2483" t="s">
        <v>77</v>
      </c>
    </row>
    <row r="2484" spans="1:5" x14ac:dyDescent="0.2">
      <c r="A2484">
        <v>2516</v>
      </c>
      <c r="B2484" t="s">
        <v>2770</v>
      </c>
      <c r="C2484" t="s">
        <v>77</v>
      </c>
      <c r="D2484" t="s">
        <v>77</v>
      </c>
      <c r="E2484" t="s">
        <v>77</v>
      </c>
    </row>
    <row r="2485" spans="1:5" x14ac:dyDescent="0.2">
      <c r="A2485">
        <v>2517</v>
      </c>
      <c r="B2485" t="s">
        <v>2771</v>
      </c>
      <c r="C2485" t="s">
        <v>77</v>
      </c>
      <c r="D2485" t="s">
        <v>77</v>
      </c>
      <c r="E2485" t="s">
        <v>77</v>
      </c>
    </row>
    <row r="2486" spans="1:5" x14ac:dyDescent="0.2">
      <c r="A2486">
        <v>2518</v>
      </c>
      <c r="B2486" t="s">
        <v>2772</v>
      </c>
      <c r="C2486" t="s">
        <v>77</v>
      </c>
      <c r="D2486" t="s">
        <v>77</v>
      </c>
      <c r="E2486" t="s">
        <v>77</v>
      </c>
    </row>
    <row r="2487" spans="1:5" x14ac:dyDescent="0.2">
      <c r="A2487">
        <v>2519</v>
      </c>
      <c r="B2487" t="s">
        <v>2773</v>
      </c>
      <c r="C2487" t="s">
        <v>77</v>
      </c>
      <c r="D2487" t="s">
        <v>77</v>
      </c>
      <c r="E2487" t="s">
        <v>77</v>
      </c>
    </row>
    <row r="2488" spans="1:5" x14ac:dyDescent="0.2">
      <c r="A2488">
        <v>2520</v>
      </c>
      <c r="B2488" t="s">
        <v>2774</v>
      </c>
      <c r="C2488" t="s">
        <v>77</v>
      </c>
      <c r="D2488" t="s">
        <v>77</v>
      </c>
      <c r="E2488" t="s">
        <v>77</v>
      </c>
    </row>
    <row r="2489" spans="1:5" x14ac:dyDescent="0.2">
      <c r="A2489">
        <v>2521</v>
      </c>
      <c r="B2489" t="s">
        <v>2775</v>
      </c>
      <c r="C2489" t="s">
        <v>77</v>
      </c>
      <c r="D2489" t="s">
        <v>77</v>
      </c>
      <c r="E2489" t="s">
        <v>77</v>
      </c>
    </row>
    <row r="2490" spans="1:5" x14ac:dyDescent="0.2">
      <c r="A2490">
        <v>2522</v>
      </c>
      <c r="B2490" t="s">
        <v>2776</v>
      </c>
      <c r="C2490" t="s">
        <v>77</v>
      </c>
      <c r="D2490" t="s">
        <v>77</v>
      </c>
      <c r="E2490" t="s">
        <v>77</v>
      </c>
    </row>
    <row r="2491" spans="1:5" x14ac:dyDescent="0.2">
      <c r="A2491">
        <v>2523</v>
      </c>
      <c r="B2491" t="s">
        <v>2777</v>
      </c>
      <c r="C2491" t="s">
        <v>77</v>
      </c>
      <c r="D2491" t="s">
        <v>77</v>
      </c>
      <c r="E2491" t="s">
        <v>77</v>
      </c>
    </row>
    <row r="2492" spans="1:5" x14ac:dyDescent="0.2">
      <c r="A2492">
        <v>2524</v>
      </c>
      <c r="B2492" t="s">
        <v>2778</v>
      </c>
      <c r="C2492" t="s">
        <v>77</v>
      </c>
      <c r="D2492" t="s">
        <v>77</v>
      </c>
      <c r="E2492" t="s">
        <v>77</v>
      </c>
    </row>
    <row r="2493" spans="1:5" x14ac:dyDescent="0.2">
      <c r="A2493">
        <v>2525</v>
      </c>
      <c r="B2493" t="s">
        <v>2779</v>
      </c>
      <c r="C2493" t="s">
        <v>77</v>
      </c>
      <c r="D2493" t="s">
        <v>77</v>
      </c>
      <c r="E2493" t="s">
        <v>77</v>
      </c>
    </row>
    <row r="2494" spans="1:5" x14ac:dyDescent="0.2">
      <c r="A2494">
        <v>2526</v>
      </c>
      <c r="B2494" t="s">
        <v>2780</v>
      </c>
      <c r="C2494" t="s">
        <v>77</v>
      </c>
      <c r="D2494" t="s">
        <v>77</v>
      </c>
      <c r="E2494" t="s">
        <v>77</v>
      </c>
    </row>
    <row r="2495" spans="1:5" x14ac:dyDescent="0.2">
      <c r="A2495">
        <v>2527</v>
      </c>
      <c r="B2495" t="s">
        <v>2781</v>
      </c>
      <c r="C2495" t="s">
        <v>77</v>
      </c>
      <c r="D2495" t="s">
        <v>77</v>
      </c>
      <c r="E2495" t="s">
        <v>77</v>
      </c>
    </row>
    <row r="2496" spans="1:5" x14ac:dyDescent="0.2">
      <c r="A2496">
        <v>2528</v>
      </c>
      <c r="B2496" t="s">
        <v>2782</v>
      </c>
      <c r="C2496" t="s">
        <v>77</v>
      </c>
      <c r="D2496" t="s">
        <v>77</v>
      </c>
      <c r="E2496" t="s">
        <v>77</v>
      </c>
    </row>
    <row r="2497" spans="1:5" x14ac:dyDescent="0.2">
      <c r="A2497">
        <v>2529</v>
      </c>
      <c r="B2497" t="s">
        <v>2783</v>
      </c>
      <c r="C2497" t="s">
        <v>77</v>
      </c>
      <c r="D2497" t="s">
        <v>77</v>
      </c>
      <c r="E2497" t="s">
        <v>77</v>
      </c>
    </row>
    <row r="2498" spans="1:5" x14ac:dyDescent="0.2">
      <c r="A2498">
        <v>2530</v>
      </c>
      <c r="B2498" t="s">
        <v>2784</v>
      </c>
      <c r="C2498" t="s">
        <v>77</v>
      </c>
      <c r="D2498" t="s">
        <v>77</v>
      </c>
      <c r="E2498" t="s">
        <v>77</v>
      </c>
    </row>
    <row r="2499" spans="1:5" x14ac:dyDescent="0.2">
      <c r="A2499">
        <v>2531</v>
      </c>
      <c r="B2499" t="s">
        <v>2785</v>
      </c>
      <c r="C2499" t="s">
        <v>77</v>
      </c>
      <c r="D2499" t="s">
        <v>77</v>
      </c>
      <c r="E2499" t="s">
        <v>77</v>
      </c>
    </row>
    <row r="2500" spans="1:5" x14ac:dyDescent="0.2">
      <c r="A2500">
        <v>2532</v>
      </c>
      <c r="B2500" t="s">
        <v>2786</v>
      </c>
      <c r="C2500" t="s">
        <v>77</v>
      </c>
      <c r="D2500" t="s">
        <v>77</v>
      </c>
      <c r="E2500" t="s">
        <v>77</v>
      </c>
    </row>
    <row r="2501" spans="1:5" x14ac:dyDescent="0.2">
      <c r="A2501">
        <v>2533</v>
      </c>
      <c r="B2501" t="s">
        <v>2787</v>
      </c>
      <c r="C2501" t="s">
        <v>77</v>
      </c>
      <c r="D2501" t="s">
        <v>77</v>
      </c>
      <c r="E2501" t="s">
        <v>77</v>
      </c>
    </row>
    <row r="2502" spans="1:5" x14ac:dyDescent="0.2">
      <c r="A2502">
        <v>2534</v>
      </c>
      <c r="B2502" t="s">
        <v>2788</v>
      </c>
      <c r="C2502" t="s">
        <v>77</v>
      </c>
      <c r="D2502" t="s">
        <v>77</v>
      </c>
      <c r="E2502" t="s">
        <v>77</v>
      </c>
    </row>
    <row r="2503" spans="1:5" x14ac:dyDescent="0.2">
      <c r="A2503">
        <v>2535</v>
      </c>
      <c r="B2503" t="s">
        <v>2789</v>
      </c>
      <c r="C2503" t="s">
        <v>77</v>
      </c>
      <c r="D2503" t="s">
        <v>77</v>
      </c>
      <c r="E2503" t="s">
        <v>77</v>
      </c>
    </row>
    <row r="2504" spans="1:5" x14ac:dyDescent="0.2">
      <c r="A2504">
        <v>2536</v>
      </c>
      <c r="B2504" t="s">
        <v>2790</v>
      </c>
      <c r="C2504" t="s">
        <v>77</v>
      </c>
      <c r="D2504" t="s">
        <v>77</v>
      </c>
      <c r="E2504" t="s">
        <v>77</v>
      </c>
    </row>
    <row r="2505" spans="1:5" x14ac:dyDescent="0.2">
      <c r="A2505">
        <v>2537</v>
      </c>
      <c r="B2505" t="s">
        <v>2791</v>
      </c>
      <c r="C2505" t="s">
        <v>77</v>
      </c>
      <c r="D2505" t="s">
        <v>77</v>
      </c>
      <c r="E2505" t="s">
        <v>77</v>
      </c>
    </row>
    <row r="2506" spans="1:5" x14ac:dyDescent="0.2">
      <c r="A2506">
        <v>2538</v>
      </c>
      <c r="B2506" t="s">
        <v>2792</v>
      </c>
      <c r="C2506" t="s">
        <v>77</v>
      </c>
      <c r="D2506" t="s">
        <v>77</v>
      </c>
      <c r="E2506" t="s">
        <v>77</v>
      </c>
    </row>
    <row r="2507" spans="1:5" x14ac:dyDescent="0.2">
      <c r="A2507">
        <v>2539</v>
      </c>
      <c r="B2507" t="s">
        <v>2793</v>
      </c>
      <c r="C2507" t="s">
        <v>77</v>
      </c>
      <c r="D2507" t="s">
        <v>77</v>
      </c>
      <c r="E2507" t="s">
        <v>77</v>
      </c>
    </row>
    <row r="2508" spans="1:5" x14ac:dyDescent="0.2">
      <c r="A2508">
        <v>2540</v>
      </c>
      <c r="B2508" t="s">
        <v>2794</v>
      </c>
      <c r="C2508" t="s">
        <v>77</v>
      </c>
      <c r="D2508" t="s">
        <v>77</v>
      </c>
      <c r="E2508" t="s">
        <v>77</v>
      </c>
    </row>
    <row r="2509" spans="1:5" x14ac:dyDescent="0.2">
      <c r="A2509">
        <v>2541</v>
      </c>
      <c r="B2509" t="s">
        <v>2795</v>
      </c>
      <c r="C2509" t="s">
        <v>77</v>
      </c>
      <c r="D2509" t="s">
        <v>77</v>
      </c>
      <c r="E2509" t="s">
        <v>77</v>
      </c>
    </row>
    <row r="2510" spans="1:5" x14ac:dyDescent="0.2">
      <c r="A2510">
        <v>2542</v>
      </c>
      <c r="B2510" t="s">
        <v>2796</v>
      </c>
      <c r="C2510" t="s">
        <v>77</v>
      </c>
      <c r="D2510" t="s">
        <v>77</v>
      </c>
      <c r="E2510" t="s">
        <v>77</v>
      </c>
    </row>
    <row r="2511" spans="1:5" x14ac:dyDescent="0.2">
      <c r="A2511">
        <v>2543</v>
      </c>
      <c r="B2511" t="s">
        <v>2797</v>
      </c>
      <c r="C2511" t="s">
        <v>78</v>
      </c>
      <c r="D2511" t="s">
        <v>79</v>
      </c>
      <c r="E2511" t="s">
        <v>77</v>
      </c>
    </row>
    <row r="2512" spans="1:5" x14ac:dyDescent="0.2">
      <c r="A2512">
        <v>2544</v>
      </c>
      <c r="B2512" t="s">
        <v>2798</v>
      </c>
      <c r="C2512" t="s">
        <v>77</v>
      </c>
      <c r="D2512" t="s">
        <v>77</v>
      </c>
      <c r="E2512" t="s">
        <v>77</v>
      </c>
    </row>
    <row r="2513" spans="1:5" x14ac:dyDescent="0.2">
      <c r="A2513">
        <v>2545</v>
      </c>
      <c r="B2513" t="s">
        <v>2799</v>
      </c>
      <c r="C2513" t="s">
        <v>77</v>
      </c>
      <c r="D2513" t="s">
        <v>77</v>
      </c>
      <c r="E2513" t="s">
        <v>77</v>
      </c>
    </row>
    <row r="2514" spans="1:5" x14ac:dyDescent="0.2">
      <c r="A2514">
        <v>2546</v>
      </c>
      <c r="B2514" t="s">
        <v>2800</v>
      </c>
      <c r="C2514" t="s">
        <v>77</v>
      </c>
      <c r="D2514" t="s">
        <v>77</v>
      </c>
      <c r="E2514" t="s">
        <v>77</v>
      </c>
    </row>
    <row r="2515" spans="1:5" x14ac:dyDescent="0.2">
      <c r="A2515">
        <v>2547</v>
      </c>
      <c r="B2515" t="s">
        <v>2801</v>
      </c>
      <c r="C2515" t="s">
        <v>77</v>
      </c>
      <c r="D2515" t="s">
        <v>77</v>
      </c>
      <c r="E2515" t="s">
        <v>77</v>
      </c>
    </row>
    <row r="2516" spans="1:5" x14ac:dyDescent="0.2">
      <c r="A2516">
        <v>2548</v>
      </c>
      <c r="B2516" t="s">
        <v>2802</v>
      </c>
      <c r="C2516" t="s">
        <v>77</v>
      </c>
      <c r="D2516" t="s">
        <v>77</v>
      </c>
      <c r="E2516" t="s">
        <v>77</v>
      </c>
    </row>
    <row r="2517" spans="1:5" x14ac:dyDescent="0.2">
      <c r="A2517">
        <v>2549</v>
      </c>
      <c r="B2517" t="s">
        <v>2803</v>
      </c>
      <c r="C2517" t="s">
        <v>77</v>
      </c>
      <c r="D2517" t="s">
        <v>77</v>
      </c>
      <c r="E2517" t="s">
        <v>77</v>
      </c>
    </row>
    <row r="2518" spans="1:5" x14ac:dyDescent="0.2">
      <c r="A2518">
        <v>2550</v>
      </c>
      <c r="B2518" t="s">
        <v>2804</v>
      </c>
      <c r="C2518" t="s">
        <v>77</v>
      </c>
      <c r="D2518" t="s">
        <v>77</v>
      </c>
      <c r="E2518" t="s">
        <v>77</v>
      </c>
    </row>
    <row r="2519" spans="1:5" x14ac:dyDescent="0.2">
      <c r="A2519">
        <v>2551</v>
      </c>
      <c r="B2519" t="s">
        <v>2805</v>
      </c>
      <c r="C2519" t="s">
        <v>77</v>
      </c>
      <c r="D2519" t="s">
        <v>77</v>
      </c>
      <c r="E2519" t="s">
        <v>77</v>
      </c>
    </row>
    <row r="2520" spans="1:5" x14ac:dyDescent="0.2">
      <c r="A2520">
        <v>2552</v>
      </c>
      <c r="B2520" t="s">
        <v>2806</v>
      </c>
      <c r="C2520" t="s">
        <v>77</v>
      </c>
      <c r="D2520" t="s">
        <v>77</v>
      </c>
      <c r="E2520" t="s">
        <v>77</v>
      </c>
    </row>
    <row r="2521" spans="1:5" x14ac:dyDescent="0.2">
      <c r="A2521">
        <v>2553</v>
      </c>
      <c r="B2521" t="s">
        <v>2807</v>
      </c>
      <c r="C2521" t="s">
        <v>78</v>
      </c>
      <c r="D2521" t="s">
        <v>79</v>
      </c>
      <c r="E2521" t="s">
        <v>77</v>
      </c>
    </row>
    <row r="2522" spans="1:5" x14ac:dyDescent="0.2">
      <c r="A2522">
        <v>2554</v>
      </c>
      <c r="B2522" t="s">
        <v>2808</v>
      </c>
      <c r="C2522" t="s">
        <v>78</v>
      </c>
      <c r="D2522" t="s">
        <v>79</v>
      </c>
      <c r="E2522" t="s">
        <v>77</v>
      </c>
    </row>
    <row r="2523" spans="1:5" x14ac:dyDescent="0.2">
      <c r="A2523">
        <v>2555</v>
      </c>
      <c r="B2523" t="s">
        <v>2809</v>
      </c>
      <c r="C2523" t="s">
        <v>77</v>
      </c>
      <c r="D2523" t="s">
        <v>77</v>
      </c>
      <c r="E2523" t="s">
        <v>77</v>
      </c>
    </row>
    <row r="2524" spans="1:5" x14ac:dyDescent="0.2">
      <c r="A2524">
        <v>2556</v>
      </c>
      <c r="B2524" t="s">
        <v>2810</v>
      </c>
      <c r="C2524" t="s">
        <v>77</v>
      </c>
      <c r="D2524" t="s">
        <v>77</v>
      </c>
      <c r="E2524" t="s">
        <v>77</v>
      </c>
    </row>
    <row r="2525" spans="1:5" x14ac:dyDescent="0.2">
      <c r="A2525">
        <v>2557</v>
      </c>
      <c r="B2525" t="s">
        <v>2811</v>
      </c>
      <c r="C2525" t="s">
        <v>77</v>
      </c>
      <c r="D2525" t="s">
        <v>77</v>
      </c>
      <c r="E2525" t="s">
        <v>77</v>
      </c>
    </row>
    <row r="2526" spans="1:5" x14ac:dyDescent="0.2">
      <c r="A2526">
        <v>2558</v>
      </c>
      <c r="B2526" t="s">
        <v>2812</v>
      </c>
      <c r="C2526" t="s">
        <v>77</v>
      </c>
      <c r="D2526" t="s">
        <v>77</v>
      </c>
      <c r="E2526" t="s">
        <v>77</v>
      </c>
    </row>
    <row r="2527" spans="1:5" x14ac:dyDescent="0.2">
      <c r="A2527">
        <v>2559</v>
      </c>
      <c r="B2527" t="s">
        <v>2813</v>
      </c>
      <c r="C2527" t="s">
        <v>77</v>
      </c>
      <c r="D2527" t="s">
        <v>77</v>
      </c>
      <c r="E2527" t="s">
        <v>77</v>
      </c>
    </row>
    <row r="2528" spans="1:5" x14ac:dyDescent="0.2">
      <c r="A2528">
        <v>2560</v>
      </c>
      <c r="B2528" t="s">
        <v>2814</v>
      </c>
      <c r="C2528" t="s">
        <v>77</v>
      </c>
      <c r="D2528" t="s">
        <v>77</v>
      </c>
      <c r="E2528" t="s">
        <v>77</v>
      </c>
    </row>
    <row r="2529" spans="1:5" x14ac:dyDescent="0.2">
      <c r="A2529">
        <v>2561</v>
      </c>
      <c r="B2529" t="s">
        <v>2815</v>
      </c>
      <c r="C2529" t="s">
        <v>77</v>
      </c>
      <c r="D2529" t="s">
        <v>77</v>
      </c>
      <c r="E2529" t="s">
        <v>77</v>
      </c>
    </row>
    <row r="2530" spans="1:5" x14ac:dyDescent="0.2">
      <c r="A2530">
        <v>2562</v>
      </c>
      <c r="B2530" t="s">
        <v>2816</v>
      </c>
      <c r="C2530" t="s">
        <v>77</v>
      </c>
      <c r="D2530" t="s">
        <v>77</v>
      </c>
      <c r="E2530" t="s">
        <v>77</v>
      </c>
    </row>
    <row r="2531" spans="1:5" x14ac:dyDescent="0.2">
      <c r="A2531">
        <v>2563</v>
      </c>
      <c r="B2531" t="s">
        <v>2817</v>
      </c>
      <c r="C2531" t="s">
        <v>77</v>
      </c>
      <c r="D2531" t="s">
        <v>77</v>
      </c>
      <c r="E2531" t="s">
        <v>77</v>
      </c>
    </row>
    <row r="2532" spans="1:5" x14ac:dyDescent="0.2">
      <c r="A2532">
        <v>2564</v>
      </c>
      <c r="B2532" t="s">
        <v>2818</v>
      </c>
      <c r="C2532" t="s">
        <v>77</v>
      </c>
      <c r="D2532" t="s">
        <v>77</v>
      </c>
      <c r="E2532" t="s">
        <v>77</v>
      </c>
    </row>
    <row r="2533" spans="1:5" x14ac:dyDescent="0.2">
      <c r="A2533">
        <v>2565</v>
      </c>
      <c r="B2533" t="s">
        <v>2819</v>
      </c>
      <c r="C2533" t="s">
        <v>77</v>
      </c>
      <c r="D2533" t="s">
        <v>77</v>
      </c>
      <c r="E2533" t="s">
        <v>77</v>
      </c>
    </row>
    <row r="2534" spans="1:5" x14ac:dyDescent="0.2">
      <c r="A2534">
        <v>20001</v>
      </c>
      <c r="B2534" t="s">
        <v>2592</v>
      </c>
      <c r="C2534" t="s">
        <v>907</v>
      </c>
      <c r="D2534" t="s">
        <v>908</v>
      </c>
      <c r="E2534" t="s">
        <v>77</v>
      </c>
    </row>
    <row r="2535" spans="1:5" x14ac:dyDescent="0.2">
      <c r="A2535">
        <v>20002</v>
      </c>
      <c r="B2535" t="s">
        <v>2595</v>
      </c>
      <c r="C2535" t="s">
        <v>911</v>
      </c>
      <c r="D2535" t="s">
        <v>912</v>
      </c>
      <c r="E2535" t="s">
        <v>77</v>
      </c>
    </row>
    <row r="2536" spans="1:5" x14ac:dyDescent="0.2">
      <c r="A2536">
        <v>20003</v>
      </c>
      <c r="B2536" t="s">
        <v>2408</v>
      </c>
      <c r="C2536" t="s">
        <v>538</v>
      </c>
      <c r="D2536" t="s">
        <v>539</v>
      </c>
      <c r="E2536" t="s">
        <v>77</v>
      </c>
    </row>
    <row r="2537" spans="1:5" x14ac:dyDescent="0.2">
      <c r="A2537">
        <v>20004</v>
      </c>
      <c r="B2537" t="s">
        <v>2402</v>
      </c>
      <c r="C2537" t="s">
        <v>533</v>
      </c>
      <c r="D2537" t="s">
        <v>534</v>
      </c>
      <c r="E2537" t="s">
        <v>77</v>
      </c>
    </row>
    <row r="2538" spans="1:5" x14ac:dyDescent="0.2">
      <c r="A2538">
        <v>20005</v>
      </c>
      <c r="B2538" t="s">
        <v>2483</v>
      </c>
      <c r="C2538" t="s">
        <v>613</v>
      </c>
      <c r="D2538" t="s">
        <v>614</v>
      </c>
      <c r="E2538" t="s">
        <v>77</v>
      </c>
    </row>
    <row r="2539" spans="1:5" x14ac:dyDescent="0.2">
      <c r="A2539">
        <v>20006</v>
      </c>
      <c r="B2539" t="s">
        <v>2605</v>
      </c>
      <c r="C2539" t="s">
        <v>986</v>
      </c>
      <c r="D2539" t="s">
        <v>869</v>
      </c>
      <c r="E2539" t="s">
        <v>77</v>
      </c>
    </row>
    <row r="2540" spans="1:5" x14ac:dyDescent="0.2">
      <c r="A2540">
        <v>20007</v>
      </c>
      <c r="B2540" t="s">
        <v>2617</v>
      </c>
      <c r="C2540" t="s">
        <v>1016</v>
      </c>
      <c r="D2540" t="s">
        <v>1017</v>
      </c>
      <c r="E2540" t="s">
        <v>77</v>
      </c>
    </row>
    <row r="2541" spans="1:5" x14ac:dyDescent="0.2">
      <c r="A2541">
        <v>20008</v>
      </c>
      <c r="B2541" t="s">
        <v>2485</v>
      </c>
      <c r="C2541" t="s">
        <v>650</v>
      </c>
      <c r="D2541" t="s">
        <v>651</v>
      </c>
      <c r="E2541" t="s">
        <v>77</v>
      </c>
    </row>
    <row r="2542" spans="1:5" x14ac:dyDescent="0.2">
      <c r="A2542">
        <v>20009</v>
      </c>
      <c r="B2542" t="s">
        <v>2526</v>
      </c>
      <c r="C2542" t="s">
        <v>701</v>
      </c>
      <c r="D2542" t="s">
        <v>702</v>
      </c>
      <c r="E2542" t="s">
        <v>2515</v>
      </c>
    </row>
    <row r="2543" spans="1:5" x14ac:dyDescent="0.2">
      <c r="A2543">
        <v>20010</v>
      </c>
      <c r="B2543" t="s">
        <v>2527</v>
      </c>
      <c r="C2543" t="s">
        <v>701</v>
      </c>
      <c r="D2543" t="s">
        <v>702</v>
      </c>
      <c r="E2543" t="s">
        <v>2528</v>
      </c>
    </row>
    <row r="2544" spans="1:5" x14ac:dyDescent="0.2">
      <c r="A2544">
        <v>20011</v>
      </c>
      <c r="B2544" t="s">
        <v>2361</v>
      </c>
      <c r="C2544" t="s">
        <v>78</v>
      </c>
      <c r="D2544" t="s">
        <v>79</v>
      </c>
      <c r="E2544" t="s">
        <v>77</v>
      </c>
    </row>
    <row r="2545" spans="1:5" x14ac:dyDescent="0.2">
      <c r="A2545">
        <v>20051</v>
      </c>
      <c r="B2545" t="s">
        <v>2482</v>
      </c>
      <c r="C2545" t="s">
        <v>613</v>
      </c>
      <c r="D2545" t="s">
        <v>614</v>
      </c>
      <c r="E2545" t="s">
        <v>77</v>
      </c>
    </row>
    <row r="2546" spans="1:5" x14ac:dyDescent="0.2">
      <c r="A2546">
        <v>20101</v>
      </c>
      <c r="B2546" t="s">
        <v>2362</v>
      </c>
      <c r="C2546" t="s">
        <v>78</v>
      </c>
      <c r="D2546" t="s">
        <v>79</v>
      </c>
      <c r="E2546" t="s">
        <v>77</v>
      </c>
    </row>
    <row r="2547" spans="1:5" x14ac:dyDescent="0.2">
      <c r="A2547">
        <v>20102</v>
      </c>
      <c r="B2547" t="s">
        <v>2597</v>
      </c>
      <c r="C2547" t="s">
        <v>911</v>
      </c>
      <c r="D2547" t="s">
        <v>912</v>
      </c>
      <c r="E2547" t="s">
        <v>77</v>
      </c>
    </row>
    <row r="2548" spans="1:5" x14ac:dyDescent="0.2">
      <c r="A2548">
        <v>20103</v>
      </c>
      <c r="B2548" t="s">
        <v>2618</v>
      </c>
      <c r="C2548" t="s">
        <v>1035</v>
      </c>
      <c r="D2548" t="s">
        <v>1036</v>
      </c>
      <c r="E2548" t="s">
        <v>77</v>
      </c>
    </row>
    <row r="2549" spans="1:5" x14ac:dyDescent="0.2">
      <c r="A2549">
        <v>20104</v>
      </c>
      <c r="B2549" t="s">
        <v>2611</v>
      </c>
      <c r="C2549" t="s">
        <v>994</v>
      </c>
      <c r="D2549" t="s">
        <v>995</v>
      </c>
      <c r="E2549" t="s">
        <v>77</v>
      </c>
    </row>
    <row r="2550" spans="1:5" x14ac:dyDescent="0.2">
      <c r="A2550">
        <v>20105</v>
      </c>
      <c r="B2550" t="s">
        <v>2404</v>
      </c>
      <c r="C2550" t="s">
        <v>533</v>
      </c>
      <c r="D2550" t="s">
        <v>534</v>
      </c>
      <c r="E2550" t="s">
        <v>77</v>
      </c>
    </row>
    <row r="2551" spans="1:5" x14ac:dyDescent="0.2">
      <c r="A2551">
        <v>20106</v>
      </c>
      <c r="B2551" t="s">
        <v>2480</v>
      </c>
      <c r="C2551" t="s">
        <v>613</v>
      </c>
      <c r="D2551" t="s">
        <v>614</v>
      </c>
      <c r="E2551" t="s">
        <v>77</v>
      </c>
    </row>
    <row r="2552" spans="1:5" x14ac:dyDescent="0.2">
      <c r="A2552">
        <v>20107</v>
      </c>
      <c r="B2552" t="s">
        <v>2606</v>
      </c>
      <c r="C2552" t="s">
        <v>986</v>
      </c>
      <c r="D2552" t="s">
        <v>869</v>
      </c>
      <c r="E2552" t="s">
        <v>77</v>
      </c>
    </row>
    <row r="2553" spans="1:5" x14ac:dyDescent="0.2">
      <c r="A2553">
        <v>20108</v>
      </c>
      <c r="B2553" t="s">
        <v>2615</v>
      </c>
      <c r="C2553" t="s">
        <v>1016</v>
      </c>
      <c r="D2553" t="s">
        <v>1017</v>
      </c>
      <c r="E2553" t="s">
        <v>77</v>
      </c>
    </row>
    <row r="2554" spans="1:5" x14ac:dyDescent="0.2">
      <c r="A2554">
        <v>20109</v>
      </c>
      <c r="B2554" t="s">
        <v>2406</v>
      </c>
      <c r="C2554" t="s">
        <v>538</v>
      </c>
      <c r="D2554" t="s">
        <v>539</v>
      </c>
      <c r="E2554" t="s">
        <v>77</v>
      </c>
    </row>
    <row r="2555" spans="1:5" x14ac:dyDescent="0.2">
      <c r="A2555">
        <v>20110</v>
      </c>
      <c r="B2555" t="s">
        <v>2493</v>
      </c>
      <c r="C2555" t="s">
        <v>680</v>
      </c>
      <c r="D2555" t="s">
        <v>681</v>
      </c>
      <c r="E2555" t="s">
        <v>77</v>
      </c>
    </row>
    <row r="2556" spans="1:5" x14ac:dyDescent="0.2">
      <c r="A2556">
        <v>20111</v>
      </c>
      <c r="B2556" t="s">
        <v>2545</v>
      </c>
      <c r="C2556" t="s">
        <v>762</v>
      </c>
      <c r="D2556" t="s">
        <v>763</v>
      </c>
      <c r="E2556" t="s">
        <v>77</v>
      </c>
    </row>
    <row r="2557" spans="1:5" x14ac:dyDescent="0.2">
      <c r="A2557">
        <v>20112</v>
      </c>
      <c r="B2557" t="s">
        <v>2488</v>
      </c>
      <c r="C2557" t="s">
        <v>650</v>
      </c>
      <c r="D2557" t="s">
        <v>651</v>
      </c>
      <c r="E2557" t="s">
        <v>77</v>
      </c>
    </row>
    <row r="2558" spans="1:5" x14ac:dyDescent="0.2">
      <c r="A2558">
        <v>20113</v>
      </c>
      <c r="B2558" t="s">
        <v>2549</v>
      </c>
      <c r="C2558" t="s">
        <v>791</v>
      </c>
      <c r="D2558" t="s">
        <v>792</v>
      </c>
      <c r="E2558" t="s">
        <v>77</v>
      </c>
    </row>
    <row r="2559" spans="1:5" x14ac:dyDescent="0.2">
      <c r="A2559">
        <v>20114</v>
      </c>
      <c r="B2559" t="s">
        <v>2514</v>
      </c>
      <c r="C2559" t="s">
        <v>701</v>
      </c>
      <c r="D2559" t="s">
        <v>702</v>
      </c>
      <c r="E2559" t="s">
        <v>2515</v>
      </c>
    </row>
    <row r="2560" spans="1:5" x14ac:dyDescent="0.2">
      <c r="A2560">
        <v>20115</v>
      </c>
      <c r="B2560" t="s">
        <v>2516</v>
      </c>
      <c r="C2560" t="s">
        <v>701</v>
      </c>
      <c r="D2560" t="s">
        <v>702</v>
      </c>
      <c r="E2560" t="s">
        <v>2517</v>
      </c>
    </row>
    <row r="2561" spans="1:5" x14ac:dyDescent="0.2">
      <c r="A2561">
        <v>20116</v>
      </c>
      <c r="B2561" t="s">
        <v>2518</v>
      </c>
      <c r="C2561" t="s">
        <v>701</v>
      </c>
      <c r="D2561" t="s">
        <v>702</v>
      </c>
      <c r="E2561" t="s">
        <v>2519</v>
      </c>
    </row>
    <row r="2562" spans="1:5" x14ac:dyDescent="0.2">
      <c r="A2562">
        <v>20117</v>
      </c>
      <c r="B2562" t="s">
        <v>2520</v>
      </c>
      <c r="C2562" t="s">
        <v>701</v>
      </c>
      <c r="D2562" t="s">
        <v>702</v>
      </c>
      <c r="E2562" t="s">
        <v>2521</v>
      </c>
    </row>
    <row r="2563" spans="1:5" x14ac:dyDescent="0.2">
      <c r="A2563">
        <v>20201</v>
      </c>
      <c r="B2563" t="s">
        <v>2596</v>
      </c>
      <c r="C2563" t="s">
        <v>911</v>
      </c>
      <c r="D2563" t="s">
        <v>912</v>
      </c>
      <c r="E2563" t="s">
        <v>77</v>
      </c>
    </row>
    <row r="2564" spans="1:5" x14ac:dyDescent="0.2">
      <c r="A2564">
        <v>20202</v>
      </c>
      <c r="B2564" t="s">
        <v>2407</v>
      </c>
      <c r="C2564" t="s">
        <v>538</v>
      </c>
      <c r="D2564" t="s">
        <v>539</v>
      </c>
      <c r="E2564" t="s">
        <v>77</v>
      </c>
    </row>
    <row r="2565" spans="1:5" x14ac:dyDescent="0.2">
      <c r="A2565">
        <v>20203</v>
      </c>
      <c r="B2565" t="s">
        <v>2612</v>
      </c>
      <c r="C2565" t="s">
        <v>994</v>
      </c>
      <c r="D2565" t="s">
        <v>995</v>
      </c>
      <c r="E2565" t="s">
        <v>77</v>
      </c>
    </row>
    <row r="2566" spans="1:5" x14ac:dyDescent="0.2">
      <c r="A2566">
        <v>20204</v>
      </c>
      <c r="B2566" t="s">
        <v>2494</v>
      </c>
      <c r="C2566" t="s">
        <v>680</v>
      </c>
      <c r="D2566" t="s">
        <v>681</v>
      </c>
      <c r="E2566" t="s">
        <v>77</v>
      </c>
    </row>
    <row r="2567" spans="1:5" x14ac:dyDescent="0.2">
      <c r="A2567">
        <v>20205</v>
      </c>
      <c r="B2567" t="s">
        <v>2487</v>
      </c>
      <c r="C2567" t="s">
        <v>650</v>
      </c>
      <c r="D2567" t="s">
        <v>651</v>
      </c>
      <c r="E2567" t="s">
        <v>77</v>
      </c>
    </row>
    <row r="2568" spans="1:5" x14ac:dyDescent="0.2">
      <c r="A2568">
        <v>20206</v>
      </c>
      <c r="B2568" t="s">
        <v>2550</v>
      </c>
      <c r="C2568" t="s">
        <v>791</v>
      </c>
      <c r="D2568" t="s">
        <v>792</v>
      </c>
      <c r="E2568" t="s">
        <v>77</v>
      </c>
    </row>
    <row r="2569" spans="1:5" x14ac:dyDescent="0.2">
      <c r="A2569">
        <v>20207</v>
      </c>
      <c r="B2569" t="s">
        <v>2859</v>
      </c>
      <c r="C2569" t="s">
        <v>77</v>
      </c>
      <c r="D2569" t="s">
        <v>77</v>
      </c>
      <c r="E2569" t="s">
        <v>77</v>
      </c>
    </row>
    <row r="2570" spans="1:5" x14ac:dyDescent="0.2">
      <c r="A2570">
        <v>20208</v>
      </c>
      <c r="B2570" t="s">
        <v>2860</v>
      </c>
      <c r="C2570" t="s">
        <v>77</v>
      </c>
      <c r="D2570" t="s">
        <v>77</v>
      </c>
      <c r="E2570" t="s">
        <v>77</v>
      </c>
    </row>
    <row r="2571" spans="1:5" x14ac:dyDescent="0.2">
      <c r="A2571">
        <v>20301</v>
      </c>
      <c r="B2571" t="s">
        <v>2360</v>
      </c>
      <c r="C2571" t="s">
        <v>78</v>
      </c>
      <c r="D2571" t="s">
        <v>79</v>
      </c>
      <c r="E2571" t="s">
        <v>77</v>
      </c>
    </row>
    <row r="2572" spans="1:5" x14ac:dyDescent="0.2">
      <c r="A2572">
        <v>20302</v>
      </c>
      <c r="B2572" t="s">
        <v>2591</v>
      </c>
      <c r="C2572" t="s">
        <v>907</v>
      </c>
      <c r="D2572" t="s">
        <v>908</v>
      </c>
      <c r="E2572" t="s">
        <v>77</v>
      </c>
    </row>
    <row r="2573" spans="1:5" x14ac:dyDescent="0.2">
      <c r="A2573">
        <v>20303</v>
      </c>
      <c r="B2573" t="s">
        <v>2620</v>
      </c>
      <c r="C2573" t="s">
        <v>1035</v>
      </c>
      <c r="D2573" t="s">
        <v>1036</v>
      </c>
      <c r="E2573" t="s">
        <v>77</v>
      </c>
    </row>
    <row r="2574" spans="1:5" x14ac:dyDescent="0.2">
      <c r="A2574">
        <v>20304</v>
      </c>
      <c r="B2574" t="s">
        <v>2610</v>
      </c>
      <c r="C2574" t="s">
        <v>994</v>
      </c>
      <c r="D2574" t="s">
        <v>995</v>
      </c>
      <c r="E2574" t="s">
        <v>77</v>
      </c>
    </row>
    <row r="2575" spans="1:5" x14ac:dyDescent="0.2">
      <c r="A2575">
        <v>20305</v>
      </c>
      <c r="B2575" t="s">
        <v>2544</v>
      </c>
      <c r="C2575" t="s">
        <v>762</v>
      </c>
      <c r="D2575" t="s">
        <v>763</v>
      </c>
      <c r="E2575" t="s">
        <v>77</v>
      </c>
    </row>
    <row r="2576" spans="1:5" x14ac:dyDescent="0.2">
      <c r="A2576">
        <v>20306</v>
      </c>
      <c r="B2576" t="s">
        <v>2613</v>
      </c>
      <c r="C2576" t="s">
        <v>1008</v>
      </c>
      <c r="D2576" t="s">
        <v>1009</v>
      </c>
      <c r="E2576" t="s">
        <v>77</v>
      </c>
    </row>
    <row r="2577" spans="1:5" x14ac:dyDescent="0.2">
      <c r="A2577">
        <v>20307</v>
      </c>
      <c r="B2577" t="s">
        <v>2403</v>
      </c>
      <c r="C2577" t="s">
        <v>533</v>
      </c>
      <c r="D2577" t="s">
        <v>534</v>
      </c>
      <c r="E2577" t="s">
        <v>77</v>
      </c>
    </row>
    <row r="2578" spans="1:5" x14ac:dyDescent="0.2">
      <c r="A2578">
        <v>20308</v>
      </c>
      <c r="B2578" t="s">
        <v>2486</v>
      </c>
      <c r="C2578" t="s">
        <v>650</v>
      </c>
      <c r="D2578" t="s">
        <v>651</v>
      </c>
      <c r="E2578" t="s">
        <v>77</v>
      </c>
    </row>
    <row r="2579" spans="1:5" x14ac:dyDescent="0.2">
      <c r="A2579">
        <v>20309</v>
      </c>
      <c r="B2579" t="s">
        <v>2551</v>
      </c>
      <c r="C2579" t="s">
        <v>791</v>
      </c>
      <c r="D2579" t="s">
        <v>792</v>
      </c>
      <c r="E2579" t="s">
        <v>77</v>
      </c>
    </row>
    <row r="2580" spans="1:5" x14ac:dyDescent="0.2">
      <c r="A2580">
        <v>20310</v>
      </c>
      <c r="B2580" t="s">
        <v>2481</v>
      </c>
      <c r="C2580" t="s">
        <v>613</v>
      </c>
      <c r="D2580" t="s">
        <v>614</v>
      </c>
      <c r="E2580" t="s">
        <v>77</v>
      </c>
    </row>
    <row r="2581" spans="1:5" x14ac:dyDescent="0.2">
      <c r="A2581">
        <v>20311</v>
      </c>
      <c r="B2581" t="s">
        <v>2607</v>
      </c>
      <c r="C2581" t="s">
        <v>986</v>
      </c>
      <c r="D2581" t="s">
        <v>869</v>
      </c>
      <c r="E2581" t="s">
        <v>77</v>
      </c>
    </row>
    <row r="2582" spans="1:5" x14ac:dyDescent="0.2">
      <c r="A2582">
        <v>20312</v>
      </c>
      <c r="B2582" t="s">
        <v>2590</v>
      </c>
      <c r="C2582" t="s">
        <v>899</v>
      </c>
      <c r="D2582" t="s">
        <v>900</v>
      </c>
      <c r="E2582" t="s">
        <v>77</v>
      </c>
    </row>
    <row r="2583" spans="1:5" x14ac:dyDescent="0.2">
      <c r="A2583">
        <v>20314</v>
      </c>
      <c r="B2583" t="s">
        <v>2522</v>
      </c>
      <c r="C2583" t="s">
        <v>701</v>
      </c>
      <c r="D2583" t="s">
        <v>702</v>
      </c>
      <c r="E2583" t="s">
        <v>2515</v>
      </c>
    </row>
    <row r="2584" spans="1:5" x14ac:dyDescent="0.2">
      <c r="A2584">
        <v>20315</v>
      </c>
      <c r="B2584" t="s">
        <v>2523</v>
      </c>
      <c r="C2584" t="s">
        <v>701</v>
      </c>
      <c r="D2584" t="s">
        <v>702</v>
      </c>
      <c r="E2584" t="s">
        <v>2517</v>
      </c>
    </row>
    <row r="2585" spans="1:5" x14ac:dyDescent="0.2">
      <c r="A2585">
        <v>20316</v>
      </c>
      <c r="B2585" t="s">
        <v>2524</v>
      </c>
      <c r="C2585" t="s">
        <v>701</v>
      </c>
      <c r="D2585" t="s">
        <v>702</v>
      </c>
      <c r="E2585" t="s">
        <v>2525</v>
      </c>
    </row>
    <row r="2586" spans="1:5" x14ac:dyDescent="0.2">
      <c r="A2586">
        <v>30000</v>
      </c>
      <c r="B2586" t="s">
        <v>2872</v>
      </c>
      <c r="C2586" t="s">
        <v>77</v>
      </c>
      <c r="D2586" t="s">
        <v>77</v>
      </c>
      <c r="E2586" t="s">
        <v>77</v>
      </c>
    </row>
    <row r="2587" spans="1:5" x14ac:dyDescent="0.2">
      <c r="A2587">
        <v>30005</v>
      </c>
      <c r="B2587" t="s">
        <v>2873</v>
      </c>
      <c r="C2587" t="s">
        <v>77</v>
      </c>
      <c r="D2587" t="s">
        <v>77</v>
      </c>
      <c r="E2587" t="s">
        <v>77</v>
      </c>
    </row>
    <row r="2588" spans="1:5" x14ac:dyDescent="0.2">
      <c r="A2588">
        <v>30006</v>
      </c>
      <c r="B2588" t="s">
        <v>2874</v>
      </c>
      <c r="C2588" t="s">
        <v>77</v>
      </c>
      <c r="D2588" t="s">
        <v>77</v>
      </c>
      <c r="E2588" t="s">
        <v>77</v>
      </c>
    </row>
    <row r="2589" spans="1:5" x14ac:dyDescent="0.2">
      <c r="A2589">
        <v>30012</v>
      </c>
      <c r="B2589" t="s">
        <v>2425</v>
      </c>
      <c r="C2589" t="s">
        <v>550</v>
      </c>
      <c r="D2589" t="s">
        <v>551</v>
      </c>
      <c r="E2589" t="s">
        <v>77</v>
      </c>
    </row>
    <row r="2590" spans="1:5" x14ac:dyDescent="0.2">
      <c r="A2590">
        <v>30013</v>
      </c>
      <c r="B2590" t="s">
        <v>2883</v>
      </c>
      <c r="C2590" t="s">
        <v>77</v>
      </c>
      <c r="D2590" t="s">
        <v>77</v>
      </c>
      <c r="E2590" t="s">
        <v>77</v>
      </c>
    </row>
    <row r="2591" spans="1:5" x14ac:dyDescent="0.2">
      <c r="A2591">
        <v>30014</v>
      </c>
      <c r="B2591" t="s">
        <v>2422</v>
      </c>
      <c r="C2591" t="s">
        <v>550</v>
      </c>
      <c r="D2591" t="s">
        <v>551</v>
      </c>
      <c r="E2591" t="s">
        <v>77</v>
      </c>
    </row>
    <row r="2592" spans="1:5" x14ac:dyDescent="0.2">
      <c r="A2592">
        <v>30015</v>
      </c>
      <c r="B2592" t="s">
        <v>2861</v>
      </c>
      <c r="C2592" t="s">
        <v>77</v>
      </c>
      <c r="D2592" t="s">
        <v>77</v>
      </c>
      <c r="E2592" t="s">
        <v>77</v>
      </c>
    </row>
    <row r="2593" spans="1:5" x14ac:dyDescent="0.2">
      <c r="A2593">
        <v>30016</v>
      </c>
      <c r="B2593" t="s">
        <v>2862</v>
      </c>
      <c r="C2593" t="s">
        <v>77</v>
      </c>
      <c r="D2593" t="s">
        <v>77</v>
      </c>
      <c r="E2593" t="s">
        <v>77</v>
      </c>
    </row>
    <row r="2594" spans="1:5" x14ac:dyDescent="0.2">
      <c r="A2594">
        <v>30017</v>
      </c>
      <c r="B2594" t="s">
        <v>2863</v>
      </c>
      <c r="C2594" t="s">
        <v>77</v>
      </c>
      <c r="D2594" t="s">
        <v>77</v>
      </c>
      <c r="E2594" t="s">
        <v>77</v>
      </c>
    </row>
    <row r="2595" spans="1:5" x14ac:dyDescent="0.2">
      <c r="A2595">
        <v>30019</v>
      </c>
      <c r="B2595" t="s">
        <v>2864</v>
      </c>
      <c r="C2595" t="s">
        <v>77</v>
      </c>
      <c r="D2595" t="s">
        <v>77</v>
      </c>
      <c r="E2595" t="s">
        <v>77</v>
      </c>
    </row>
    <row r="2596" spans="1:5" x14ac:dyDescent="0.2">
      <c r="A2596">
        <v>30020</v>
      </c>
      <c r="B2596" t="s">
        <v>2865</v>
      </c>
      <c r="C2596" t="s">
        <v>77</v>
      </c>
      <c r="D2596" t="s">
        <v>77</v>
      </c>
      <c r="E2596" t="s">
        <v>77</v>
      </c>
    </row>
    <row r="2597" spans="1:5" x14ac:dyDescent="0.2">
      <c r="A2597">
        <v>30032</v>
      </c>
      <c r="B2597" t="s">
        <v>2866</v>
      </c>
      <c r="C2597" t="s">
        <v>77</v>
      </c>
      <c r="D2597" t="s">
        <v>77</v>
      </c>
      <c r="E2597" t="s">
        <v>77</v>
      </c>
    </row>
    <row r="2598" spans="1:5" x14ac:dyDescent="0.2">
      <c r="A2598">
        <v>30033</v>
      </c>
      <c r="B2598" t="s">
        <v>2867</v>
      </c>
      <c r="C2598" t="s">
        <v>77</v>
      </c>
      <c r="D2598" t="s">
        <v>77</v>
      </c>
      <c r="E2598" t="s">
        <v>77</v>
      </c>
    </row>
    <row r="2599" spans="1:5" x14ac:dyDescent="0.2">
      <c r="A2599">
        <v>30034</v>
      </c>
      <c r="B2599" t="s">
        <v>2868</v>
      </c>
      <c r="C2599" t="s">
        <v>77</v>
      </c>
      <c r="D2599" t="s">
        <v>77</v>
      </c>
      <c r="E2599" t="s">
        <v>77</v>
      </c>
    </row>
    <row r="2600" spans="1:5" x14ac:dyDescent="0.2">
      <c r="A2600">
        <v>30037</v>
      </c>
      <c r="B2600" t="e">
        <f>--Slamvolumen index</f>
        <v>#NAME?</v>
      </c>
      <c r="C2600" t="s">
        <v>77</v>
      </c>
      <c r="D2600" t="s">
        <v>77</v>
      </c>
      <c r="E2600" t="s">
        <v>77</v>
      </c>
    </row>
    <row r="2601" spans="1:5" x14ac:dyDescent="0.2">
      <c r="A2601">
        <v>30047</v>
      </c>
      <c r="B2601" t="s">
        <v>2869</v>
      </c>
      <c r="C2601" t="s">
        <v>77</v>
      </c>
      <c r="D2601" t="s">
        <v>77</v>
      </c>
      <c r="E2601" t="s">
        <v>77</v>
      </c>
    </row>
    <row r="2602" spans="1:5" x14ac:dyDescent="0.2">
      <c r="A2602">
        <v>30049</v>
      </c>
      <c r="B2602" t="s">
        <v>2870</v>
      </c>
      <c r="C2602" t="s">
        <v>77</v>
      </c>
      <c r="D2602" t="s">
        <v>77</v>
      </c>
      <c r="E2602" t="s">
        <v>77</v>
      </c>
    </row>
    <row r="2603" spans="1:5" x14ac:dyDescent="0.2">
      <c r="A2603">
        <v>30056</v>
      </c>
      <c r="B2603" t="s">
        <v>2871</v>
      </c>
      <c r="C2603" t="s">
        <v>77</v>
      </c>
      <c r="D2603" t="s">
        <v>77</v>
      </c>
      <c r="E2603" t="s">
        <v>77</v>
      </c>
    </row>
    <row r="2604" spans="1:5" x14ac:dyDescent="0.2">
      <c r="A2604">
        <v>30127</v>
      </c>
      <c r="B2604" t="s">
        <v>2426</v>
      </c>
      <c r="C2604" t="s">
        <v>550</v>
      </c>
      <c r="D2604" t="s">
        <v>551</v>
      </c>
      <c r="E2604" t="s">
        <v>77</v>
      </c>
    </row>
    <row r="2605" spans="1:5" x14ac:dyDescent="0.2">
      <c r="A2605">
        <v>30176</v>
      </c>
      <c r="B2605" t="s">
        <v>2875</v>
      </c>
      <c r="C2605" t="s">
        <v>77</v>
      </c>
      <c r="D2605" t="s">
        <v>77</v>
      </c>
      <c r="E2605" t="s">
        <v>77</v>
      </c>
    </row>
    <row r="2606" spans="1:5" x14ac:dyDescent="0.2">
      <c r="A2606">
        <v>30177</v>
      </c>
      <c r="B2606" t="s">
        <v>2876</v>
      </c>
      <c r="C2606" t="s">
        <v>77</v>
      </c>
      <c r="D2606" t="s">
        <v>77</v>
      </c>
      <c r="E2606" t="s">
        <v>77</v>
      </c>
    </row>
    <row r="2607" spans="1:5" x14ac:dyDescent="0.2">
      <c r="A2607">
        <v>30178</v>
      </c>
      <c r="B2607" t="s">
        <v>2877</v>
      </c>
      <c r="C2607" t="s">
        <v>77</v>
      </c>
      <c r="D2607" t="s">
        <v>77</v>
      </c>
      <c r="E2607" t="s">
        <v>77</v>
      </c>
    </row>
    <row r="2608" spans="1:5" x14ac:dyDescent="0.2">
      <c r="A2608">
        <v>30179</v>
      </c>
      <c r="B2608" t="s">
        <v>2878</v>
      </c>
      <c r="C2608" t="s">
        <v>77</v>
      </c>
      <c r="D2608" t="s">
        <v>77</v>
      </c>
      <c r="E2608" t="s">
        <v>77</v>
      </c>
    </row>
    <row r="2609" spans="1:5" x14ac:dyDescent="0.2">
      <c r="A2609">
        <v>30378</v>
      </c>
      <c r="B2609" t="s">
        <v>2879</v>
      </c>
      <c r="C2609" t="s">
        <v>77</v>
      </c>
      <c r="D2609" t="s">
        <v>77</v>
      </c>
      <c r="E2609" t="s">
        <v>77</v>
      </c>
    </row>
    <row r="2610" spans="1:5" x14ac:dyDescent="0.2">
      <c r="A2610">
        <v>30381</v>
      </c>
      <c r="B2610" t="s">
        <v>2424</v>
      </c>
      <c r="C2610" t="s">
        <v>550</v>
      </c>
      <c r="D2610" t="s">
        <v>551</v>
      </c>
      <c r="E2610" t="s">
        <v>77</v>
      </c>
    </row>
    <row r="2611" spans="1:5" x14ac:dyDescent="0.2">
      <c r="A2611">
        <v>30386</v>
      </c>
      <c r="B2611" t="s">
        <v>2880</v>
      </c>
      <c r="C2611" t="s">
        <v>77</v>
      </c>
      <c r="D2611" t="s">
        <v>77</v>
      </c>
      <c r="E2611" t="s">
        <v>77</v>
      </c>
    </row>
    <row r="2612" spans="1:5" x14ac:dyDescent="0.2">
      <c r="A2612">
        <v>30387</v>
      </c>
      <c r="B2612" t="s">
        <v>2881</v>
      </c>
      <c r="C2612" t="s">
        <v>77</v>
      </c>
      <c r="D2612" t="s">
        <v>77</v>
      </c>
      <c r="E2612" t="s">
        <v>77</v>
      </c>
    </row>
    <row r="2613" spans="1:5" x14ac:dyDescent="0.2">
      <c r="A2613">
        <v>30400</v>
      </c>
      <c r="B2613" t="s">
        <v>2882</v>
      </c>
      <c r="C2613" t="s">
        <v>77</v>
      </c>
      <c r="D2613" t="s">
        <v>77</v>
      </c>
      <c r="E2613" t="s">
        <v>77</v>
      </c>
    </row>
    <row r="2614" spans="1:5" x14ac:dyDescent="0.2">
      <c r="A2614">
        <v>30403</v>
      </c>
      <c r="B2614" t="e">
        <f>--Cis-dichlorethylen</f>
        <v>#NAME?</v>
      </c>
      <c r="C2614" t="s">
        <v>538</v>
      </c>
      <c r="D2614" t="s">
        <v>539</v>
      </c>
      <c r="E2614" t="s">
        <v>77</v>
      </c>
    </row>
    <row r="2615" spans="1:5" x14ac:dyDescent="0.2">
      <c r="A2615">
        <v>30414</v>
      </c>
      <c r="B2615" t="s">
        <v>2547</v>
      </c>
      <c r="C2615" t="s">
        <v>791</v>
      </c>
      <c r="D2615" t="s">
        <v>792</v>
      </c>
      <c r="E2615" t="s">
        <v>77</v>
      </c>
    </row>
    <row r="2616" spans="1:5" x14ac:dyDescent="0.2">
      <c r="A2616">
        <v>30418</v>
      </c>
      <c r="B2616" t="s">
        <v>2359</v>
      </c>
      <c r="C2616" t="s">
        <v>78</v>
      </c>
      <c r="D2616" t="s">
        <v>79</v>
      </c>
      <c r="E2616" t="s">
        <v>77</v>
      </c>
    </row>
    <row r="2617" spans="1:5" x14ac:dyDescent="0.2">
      <c r="A2617">
        <v>30491</v>
      </c>
      <c r="B2617" t="s">
        <v>2619</v>
      </c>
      <c r="C2617" t="s">
        <v>1035</v>
      </c>
      <c r="D2617" t="s">
        <v>1036</v>
      </c>
      <c r="E2617" t="s">
        <v>77</v>
      </c>
    </row>
    <row r="2618" spans="1:5" x14ac:dyDescent="0.2">
      <c r="A2618">
        <v>30494</v>
      </c>
      <c r="B2618" t="s">
        <v>2884</v>
      </c>
      <c r="C2618" t="s">
        <v>77</v>
      </c>
      <c r="D2618" t="s">
        <v>77</v>
      </c>
      <c r="E2618" t="s">
        <v>77</v>
      </c>
    </row>
    <row r="2619" spans="1:5" x14ac:dyDescent="0.2">
      <c r="A2619">
        <v>30498</v>
      </c>
      <c r="B2619" t="s">
        <v>2885</v>
      </c>
      <c r="C2619" t="s">
        <v>77</v>
      </c>
      <c r="D2619" t="s">
        <v>77</v>
      </c>
      <c r="E2619" t="s">
        <v>77</v>
      </c>
    </row>
    <row r="2620" spans="1:5" x14ac:dyDescent="0.2">
      <c r="A2620">
        <v>30502</v>
      </c>
      <c r="B2620" t="s">
        <v>2886</v>
      </c>
      <c r="C2620" t="s">
        <v>77</v>
      </c>
      <c r="D2620" t="s">
        <v>77</v>
      </c>
      <c r="E2620" t="s">
        <v>77</v>
      </c>
    </row>
    <row r="2621" spans="1:5" x14ac:dyDescent="0.2">
      <c r="A2621">
        <v>30507</v>
      </c>
      <c r="B2621" t="s">
        <v>2887</v>
      </c>
      <c r="C2621" t="s">
        <v>77</v>
      </c>
      <c r="D2621" t="s">
        <v>77</v>
      </c>
      <c r="E2621" t="s">
        <v>77</v>
      </c>
    </row>
    <row r="2622" spans="1:5" x14ac:dyDescent="0.2">
      <c r="A2622">
        <v>30509</v>
      </c>
      <c r="B2622" t="s">
        <v>2423</v>
      </c>
      <c r="C2622" t="s">
        <v>550</v>
      </c>
      <c r="D2622" t="s">
        <v>551</v>
      </c>
      <c r="E2622" t="s">
        <v>77</v>
      </c>
    </row>
    <row r="2623" spans="1:5" x14ac:dyDescent="0.2">
      <c r="A2623">
        <v>30552</v>
      </c>
      <c r="B2623" t="s">
        <v>2888</v>
      </c>
      <c r="C2623" t="s">
        <v>77</v>
      </c>
      <c r="D2623" t="s">
        <v>77</v>
      </c>
      <c r="E2623" t="s">
        <v>77</v>
      </c>
    </row>
    <row r="2624" spans="1:5" x14ac:dyDescent="0.2">
      <c r="A2624">
        <v>30577</v>
      </c>
      <c r="B2624" t="s">
        <v>2889</v>
      </c>
      <c r="C2624" t="s">
        <v>77</v>
      </c>
      <c r="D2624" t="s">
        <v>77</v>
      </c>
      <c r="E2624" t="s">
        <v>77</v>
      </c>
    </row>
    <row r="2625" spans="1:5" x14ac:dyDescent="0.2">
      <c r="A2625">
        <v>30582</v>
      </c>
      <c r="B2625" t="s">
        <v>2616</v>
      </c>
      <c r="C2625" t="s">
        <v>1016</v>
      </c>
      <c r="D2625" t="s">
        <v>1017</v>
      </c>
      <c r="E2625" t="s">
        <v>77</v>
      </c>
    </row>
    <row r="2626" spans="1:5" x14ac:dyDescent="0.2">
      <c r="A2626">
        <v>30604</v>
      </c>
      <c r="B2626" t="s">
        <v>2890</v>
      </c>
      <c r="C2626" t="s">
        <v>77</v>
      </c>
      <c r="D2626" t="s">
        <v>77</v>
      </c>
      <c r="E2626" t="s">
        <v>77</v>
      </c>
    </row>
    <row r="2627" spans="1:5" x14ac:dyDescent="0.2">
      <c r="A2627">
        <v>30673</v>
      </c>
      <c r="B2627" t="e">
        <f>--Monobromdichlormet</f>
        <v>#NAME?</v>
      </c>
      <c r="C2627" t="s">
        <v>77</v>
      </c>
      <c r="D2627" t="s">
        <v>77</v>
      </c>
      <c r="E2627" t="s">
        <v>77</v>
      </c>
    </row>
    <row r="2628" spans="1:5" x14ac:dyDescent="0.2">
      <c r="A2628">
        <v>30674</v>
      </c>
      <c r="B2628" t="s">
        <v>685</v>
      </c>
      <c r="C2628" t="s">
        <v>680</v>
      </c>
      <c r="D2628" t="s">
        <v>681</v>
      </c>
      <c r="E2628" t="s">
        <v>77</v>
      </c>
    </row>
    <row r="2629" spans="1:5" x14ac:dyDescent="0.2">
      <c r="A2629">
        <v>30688</v>
      </c>
      <c r="B2629" t="s">
        <v>2891</v>
      </c>
      <c r="C2629" t="s">
        <v>77</v>
      </c>
      <c r="D2629" t="s">
        <v>77</v>
      </c>
      <c r="E2629" t="s">
        <v>77</v>
      </c>
    </row>
    <row r="2630" spans="1:5" x14ac:dyDescent="0.2">
      <c r="A2630">
        <v>30704</v>
      </c>
      <c r="B2630" t="s">
        <v>2892</v>
      </c>
      <c r="C2630" t="s">
        <v>77</v>
      </c>
      <c r="D2630" t="s">
        <v>77</v>
      </c>
      <c r="E2630" t="s">
        <v>77</v>
      </c>
    </row>
    <row r="2631" spans="1:5" x14ac:dyDescent="0.2">
      <c r="A2631">
        <v>30705</v>
      </c>
      <c r="B2631" t="s">
        <v>2893</v>
      </c>
      <c r="C2631" t="s">
        <v>77</v>
      </c>
      <c r="D2631" t="s">
        <v>77</v>
      </c>
      <c r="E2631" t="s">
        <v>77</v>
      </c>
    </row>
    <row r="2632" spans="1:5" x14ac:dyDescent="0.2">
      <c r="A2632">
        <v>30710</v>
      </c>
      <c r="B2632" t="s">
        <v>2894</v>
      </c>
      <c r="C2632" t="s">
        <v>77</v>
      </c>
      <c r="D2632" t="s">
        <v>77</v>
      </c>
      <c r="E2632" t="s">
        <v>77</v>
      </c>
    </row>
    <row r="2633" spans="1:5" x14ac:dyDescent="0.2">
      <c r="A2633">
        <v>30711</v>
      </c>
      <c r="B2633" t="s">
        <v>2895</v>
      </c>
      <c r="C2633" t="s">
        <v>77</v>
      </c>
      <c r="D2633" t="s">
        <v>77</v>
      </c>
      <c r="E2633" t="s">
        <v>77</v>
      </c>
    </row>
    <row r="2634" spans="1:5" x14ac:dyDescent="0.2">
      <c r="A2634">
        <v>31000</v>
      </c>
      <c r="B2634" t="s">
        <v>2896</v>
      </c>
      <c r="C2634" t="s">
        <v>77</v>
      </c>
      <c r="D2634" t="s">
        <v>77</v>
      </c>
      <c r="E2634" t="s">
        <v>77</v>
      </c>
    </row>
    <row r="2635" spans="1:5" x14ac:dyDescent="0.2">
      <c r="A2635">
        <v>31010</v>
      </c>
      <c r="B2635" t="s">
        <v>2467</v>
      </c>
      <c r="C2635" t="s">
        <v>550</v>
      </c>
      <c r="D2635" t="s">
        <v>551</v>
      </c>
      <c r="E2635" t="s">
        <v>77</v>
      </c>
    </row>
    <row r="2636" spans="1:5" x14ac:dyDescent="0.2">
      <c r="A2636">
        <v>31013</v>
      </c>
      <c r="B2636" t="s">
        <v>2468</v>
      </c>
      <c r="C2636" t="s">
        <v>550</v>
      </c>
      <c r="D2636" t="s">
        <v>551</v>
      </c>
      <c r="E2636" t="s">
        <v>77</v>
      </c>
    </row>
    <row r="2637" spans="1:5" x14ac:dyDescent="0.2">
      <c r="A2637">
        <v>31053</v>
      </c>
      <c r="B2637" t="s">
        <v>2469</v>
      </c>
      <c r="C2637" t="s">
        <v>550</v>
      </c>
      <c r="D2637" t="s">
        <v>551</v>
      </c>
      <c r="E2637" t="s">
        <v>77</v>
      </c>
    </row>
    <row r="2638" spans="1:5" x14ac:dyDescent="0.2">
      <c r="A2638">
        <v>31054</v>
      </c>
      <c r="B2638" t="s">
        <v>2470</v>
      </c>
      <c r="C2638" t="s">
        <v>550</v>
      </c>
      <c r="D2638" t="s">
        <v>551</v>
      </c>
      <c r="E2638" t="s">
        <v>77</v>
      </c>
    </row>
    <row r="2639" spans="1:5" x14ac:dyDescent="0.2">
      <c r="A2639">
        <v>31178</v>
      </c>
      <c r="B2639" t="s">
        <v>2471</v>
      </c>
      <c r="C2639" t="s">
        <v>550</v>
      </c>
      <c r="D2639" t="s">
        <v>551</v>
      </c>
      <c r="E2639" t="s">
        <v>77</v>
      </c>
    </row>
    <row r="2640" spans="1:5" x14ac:dyDescent="0.2">
      <c r="A2640">
        <v>31179</v>
      </c>
      <c r="B2640" t="s">
        <v>2472</v>
      </c>
      <c r="C2640" t="s">
        <v>550</v>
      </c>
      <c r="D2640" t="s">
        <v>551</v>
      </c>
      <c r="E2640" t="s">
        <v>77</v>
      </c>
    </row>
    <row r="2641" spans="1:5" x14ac:dyDescent="0.2">
      <c r="A2641">
        <v>31192</v>
      </c>
      <c r="B2641" t="s">
        <v>2473</v>
      </c>
      <c r="C2641" t="s">
        <v>550</v>
      </c>
      <c r="D2641" t="s">
        <v>551</v>
      </c>
      <c r="E2641" t="s">
        <v>77</v>
      </c>
    </row>
    <row r="2642" spans="1:5" x14ac:dyDescent="0.2">
      <c r="A2642">
        <v>31202</v>
      </c>
      <c r="B2642" t="s">
        <v>2897</v>
      </c>
      <c r="C2642" t="s">
        <v>77</v>
      </c>
      <c r="D2642" t="s">
        <v>77</v>
      </c>
      <c r="E2642" t="s">
        <v>77</v>
      </c>
    </row>
    <row r="2643" spans="1:5" x14ac:dyDescent="0.2">
      <c r="A2643">
        <v>31212</v>
      </c>
      <c r="B2643" t="s">
        <v>2898</v>
      </c>
      <c r="C2643" t="s">
        <v>77</v>
      </c>
      <c r="D2643" t="s">
        <v>77</v>
      </c>
      <c r="E2643" t="s">
        <v>77</v>
      </c>
    </row>
    <row r="2644" spans="1:5" x14ac:dyDescent="0.2">
      <c r="A2644">
        <v>31226</v>
      </c>
      <c r="B2644" t="s">
        <v>1202</v>
      </c>
      <c r="C2644" t="s">
        <v>77</v>
      </c>
      <c r="D2644" t="s">
        <v>77</v>
      </c>
      <c r="E2644" t="s">
        <v>77</v>
      </c>
    </row>
    <row r="2645" spans="1:5" x14ac:dyDescent="0.2">
      <c r="A2645">
        <v>31303</v>
      </c>
      <c r="B2645" t="s">
        <v>2899</v>
      </c>
      <c r="C2645" t="s">
        <v>77</v>
      </c>
      <c r="D2645" t="s">
        <v>77</v>
      </c>
      <c r="E2645" t="s">
        <v>77</v>
      </c>
    </row>
    <row r="2646" spans="1:5" x14ac:dyDescent="0.2">
      <c r="A2646">
        <v>31304</v>
      </c>
      <c r="B2646" t="s">
        <v>2900</v>
      </c>
      <c r="C2646" t="s">
        <v>77</v>
      </c>
      <c r="D2646" t="s">
        <v>77</v>
      </c>
      <c r="E2646" t="s">
        <v>77</v>
      </c>
    </row>
    <row r="2647" spans="1:5" x14ac:dyDescent="0.2">
      <c r="A2647">
        <v>31353</v>
      </c>
      <c r="B2647" t="s">
        <v>2901</v>
      </c>
      <c r="C2647" t="s">
        <v>77</v>
      </c>
      <c r="D2647" t="s">
        <v>77</v>
      </c>
      <c r="E2647" t="s">
        <v>77</v>
      </c>
    </row>
    <row r="2648" spans="1:5" x14ac:dyDescent="0.2">
      <c r="A2648">
        <v>31354</v>
      </c>
      <c r="B2648" t="s">
        <v>2902</v>
      </c>
      <c r="C2648" t="s">
        <v>77</v>
      </c>
      <c r="D2648" t="s">
        <v>77</v>
      </c>
      <c r="E2648" t="s">
        <v>77</v>
      </c>
    </row>
    <row r="2649" spans="1:5" x14ac:dyDescent="0.2">
      <c r="A2649">
        <v>31377</v>
      </c>
      <c r="B2649" t="s">
        <v>2466</v>
      </c>
      <c r="C2649" t="s">
        <v>550</v>
      </c>
      <c r="D2649" t="s">
        <v>551</v>
      </c>
      <c r="E2649" t="s">
        <v>77</v>
      </c>
    </row>
    <row r="2650" spans="1:5" x14ac:dyDescent="0.2">
      <c r="A2650">
        <v>31402</v>
      </c>
      <c r="B2650" t="s">
        <v>2903</v>
      </c>
      <c r="C2650" t="s">
        <v>77</v>
      </c>
      <c r="D2650" t="s">
        <v>77</v>
      </c>
      <c r="E2650" t="s">
        <v>77</v>
      </c>
    </row>
    <row r="2651" spans="1:5" x14ac:dyDescent="0.2">
      <c r="A2651">
        <v>31502</v>
      </c>
      <c r="B2651" t="s">
        <v>2460</v>
      </c>
      <c r="C2651" t="s">
        <v>550</v>
      </c>
      <c r="D2651" t="s">
        <v>551</v>
      </c>
      <c r="E2651" t="s">
        <v>77</v>
      </c>
    </row>
    <row r="2652" spans="1:5" x14ac:dyDescent="0.2">
      <c r="A2652">
        <v>31507</v>
      </c>
      <c r="B2652" t="s">
        <v>2461</v>
      </c>
      <c r="C2652" t="s">
        <v>550</v>
      </c>
      <c r="D2652" t="s">
        <v>551</v>
      </c>
      <c r="E2652" t="s">
        <v>77</v>
      </c>
    </row>
    <row r="2653" spans="1:5" x14ac:dyDescent="0.2">
      <c r="A2653">
        <v>31512</v>
      </c>
      <c r="B2653" t="s">
        <v>2623</v>
      </c>
      <c r="C2653" t="s">
        <v>1049</v>
      </c>
      <c r="D2653" t="s">
        <v>1050</v>
      </c>
      <c r="E2653" t="s">
        <v>77</v>
      </c>
    </row>
    <row r="2654" spans="1:5" x14ac:dyDescent="0.2">
      <c r="A2654">
        <v>31513</v>
      </c>
      <c r="B2654" t="s">
        <v>2462</v>
      </c>
      <c r="C2654" t="s">
        <v>550</v>
      </c>
      <c r="D2654" t="s">
        <v>551</v>
      </c>
      <c r="E2654" t="s">
        <v>77</v>
      </c>
    </row>
    <row r="2655" spans="1:5" x14ac:dyDescent="0.2">
      <c r="A2655">
        <v>31517</v>
      </c>
      <c r="B2655" t="s">
        <v>2463</v>
      </c>
      <c r="C2655" t="s">
        <v>550</v>
      </c>
      <c r="D2655" t="s">
        <v>551</v>
      </c>
      <c r="E2655" t="s">
        <v>77</v>
      </c>
    </row>
    <row r="2656" spans="1:5" x14ac:dyDescent="0.2">
      <c r="A2656">
        <v>31532</v>
      </c>
      <c r="B2656" t="s">
        <v>2622</v>
      </c>
      <c r="C2656" t="s">
        <v>1049</v>
      </c>
      <c r="D2656" t="s">
        <v>1050</v>
      </c>
      <c r="E2656" t="s">
        <v>77</v>
      </c>
    </row>
    <row r="2657" spans="1:5" x14ac:dyDescent="0.2">
      <c r="A2657">
        <v>31533</v>
      </c>
      <c r="B2657" t="s">
        <v>2464</v>
      </c>
      <c r="C2657" t="s">
        <v>550</v>
      </c>
      <c r="D2657" t="s">
        <v>551</v>
      </c>
      <c r="E2657" t="s">
        <v>77</v>
      </c>
    </row>
    <row r="2658" spans="1:5" x14ac:dyDescent="0.2">
      <c r="A2658">
        <v>31537</v>
      </c>
      <c r="B2658" t="s">
        <v>2465</v>
      </c>
      <c r="C2658" t="s">
        <v>550</v>
      </c>
      <c r="D2658" t="s">
        <v>551</v>
      </c>
      <c r="E2658" t="s">
        <v>77</v>
      </c>
    </row>
    <row r="2659" spans="1:5" x14ac:dyDescent="0.2">
      <c r="A2659">
        <v>31543</v>
      </c>
      <c r="B2659" t="s">
        <v>2904</v>
      </c>
      <c r="C2659" t="s">
        <v>77</v>
      </c>
      <c r="D2659" t="s">
        <v>77</v>
      </c>
      <c r="E2659" t="s">
        <v>77</v>
      </c>
    </row>
    <row r="2660" spans="1:5" x14ac:dyDescent="0.2">
      <c r="A2660">
        <v>31544</v>
      </c>
      <c r="B2660" t="s">
        <v>2905</v>
      </c>
      <c r="C2660" t="s">
        <v>77</v>
      </c>
      <c r="D2660" t="s">
        <v>77</v>
      </c>
      <c r="E2660" t="s">
        <v>77</v>
      </c>
    </row>
    <row r="2661" spans="1:5" x14ac:dyDescent="0.2">
      <c r="A2661">
        <v>31547</v>
      </c>
      <c r="B2661" t="s">
        <v>2624</v>
      </c>
      <c r="C2661" t="s">
        <v>1049</v>
      </c>
      <c r="D2661" t="s">
        <v>1050</v>
      </c>
      <c r="E2661" t="s">
        <v>77</v>
      </c>
    </row>
    <row r="2662" spans="1:5" x14ac:dyDescent="0.2">
      <c r="A2662">
        <v>31548</v>
      </c>
      <c r="B2662" t="s">
        <v>2458</v>
      </c>
      <c r="C2662" t="s">
        <v>550</v>
      </c>
      <c r="D2662" t="s">
        <v>551</v>
      </c>
      <c r="E2662" t="s">
        <v>77</v>
      </c>
    </row>
    <row r="2663" spans="1:5" x14ac:dyDescent="0.2">
      <c r="A2663">
        <v>31552</v>
      </c>
      <c r="B2663" t="s">
        <v>2459</v>
      </c>
      <c r="C2663" t="s">
        <v>550</v>
      </c>
      <c r="D2663" t="s">
        <v>551</v>
      </c>
      <c r="E2663" t="s">
        <v>77</v>
      </c>
    </row>
    <row r="2664" spans="1:5" x14ac:dyDescent="0.2">
      <c r="A2664">
        <v>31561</v>
      </c>
      <c r="B2664" t="s">
        <v>2906</v>
      </c>
      <c r="C2664" t="s">
        <v>77</v>
      </c>
      <c r="D2664" t="s">
        <v>77</v>
      </c>
      <c r="E2664" t="s">
        <v>77</v>
      </c>
    </row>
    <row r="2665" spans="1:5" x14ac:dyDescent="0.2">
      <c r="A2665">
        <v>31594</v>
      </c>
      <c r="B2665" t="s">
        <v>2456</v>
      </c>
      <c r="C2665" t="s">
        <v>550</v>
      </c>
      <c r="D2665" t="s">
        <v>551</v>
      </c>
      <c r="E2665" t="s">
        <v>77</v>
      </c>
    </row>
    <row r="2666" spans="1:5" x14ac:dyDescent="0.2">
      <c r="A2666">
        <v>32003</v>
      </c>
      <c r="B2666" t="s">
        <v>2457</v>
      </c>
      <c r="C2666" t="s">
        <v>550</v>
      </c>
      <c r="D2666" t="s">
        <v>551</v>
      </c>
      <c r="E2666" t="s">
        <v>77</v>
      </c>
    </row>
    <row r="2667" spans="1:5" x14ac:dyDescent="0.2">
      <c r="A2667">
        <v>32007</v>
      </c>
      <c r="B2667" t="e">
        <f>--Dichromat-CR</f>
        <v>#NAME?</v>
      </c>
      <c r="C2667" t="s">
        <v>77</v>
      </c>
      <c r="D2667" t="s">
        <v>77</v>
      </c>
      <c r="E2667" t="s">
        <v>77</v>
      </c>
    </row>
    <row r="2668" spans="1:5" x14ac:dyDescent="0.2">
      <c r="A2668">
        <v>32008</v>
      </c>
      <c r="B2668" t="s">
        <v>2455</v>
      </c>
      <c r="C2668" t="s">
        <v>550</v>
      </c>
      <c r="D2668" t="s">
        <v>551</v>
      </c>
      <c r="E2668" t="s">
        <v>77</v>
      </c>
    </row>
    <row r="2669" spans="1:5" x14ac:dyDescent="0.2">
      <c r="A2669">
        <v>32009</v>
      </c>
      <c r="B2669" t="s">
        <v>2912</v>
      </c>
      <c r="C2669" t="s">
        <v>77</v>
      </c>
      <c r="D2669" t="s">
        <v>77</v>
      </c>
      <c r="E2669" t="s">
        <v>77</v>
      </c>
    </row>
    <row r="2670" spans="1:5" x14ac:dyDescent="0.2">
      <c r="A2670">
        <v>32012</v>
      </c>
      <c r="B2670" t="s">
        <v>2913</v>
      </c>
      <c r="C2670" t="s">
        <v>77</v>
      </c>
      <c r="D2670" t="s">
        <v>77</v>
      </c>
      <c r="E2670" t="s">
        <v>77</v>
      </c>
    </row>
    <row r="2671" spans="1:5" x14ac:dyDescent="0.2">
      <c r="A2671">
        <v>32017</v>
      </c>
      <c r="B2671" t="s">
        <v>2491</v>
      </c>
      <c r="C2671" t="s">
        <v>677</v>
      </c>
      <c r="D2671" t="s">
        <v>678</v>
      </c>
      <c r="E2671" t="s">
        <v>77</v>
      </c>
    </row>
    <row r="2672" spans="1:5" x14ac:dyDescent="0.2">
      <c r="A2672">
        <v>32042</v>
      </c>
      <c r="B2672" t="s">
        <v>2445</v>
      </c>
      <c r="C2672" t="s">
        <v>550</v>
      </c>
      <c r="D2672" t="s">
        <v>551</v>
      </c>
      <c r="E2672" t="s">
        <v>77</v>
      </c>
    </row>
    <row r="2673" spans="1:5" x14ac:dyDescent="0.2">
      <c r="A2673">
        <v>32045</v>
      </c>
      <c r="B2673" t="s">
        <v>2446</v>
      </c>
      <c r="C2673" t="s">
        <v>550</v>
      </c>
      <c r="D2673" t="s">
        <v>551</v>
      </c>
      <c r="E2673" t="s">
        <v>77</v>
      </c>
    </row>
    <row r="2674" spans="1:5" x14ac:dyDescent="0.2">
      <c r="A2674">
        <v>32046</v>
      </c>
      <c r="B2674" t="s">
        <v>2447</v>
      </c>
      <c r="C2674" t="s">
        <v>550</v>
      </c>
      <c r="D2674" t="s">
        <v>551</v>
      </c>
      <c r="E2674" t="s">
        <v>77</v>
      </c>
    </row>
    <row r="2675" spans="1:5" x14ac:dyDescent="0.2">
      <c r="A2675">
        <v>32047</v>
      </c>
      <c r="B2675" t="s">
        <v>2448</v>
      </c>
      <c r="C2675" t="s">
        <v>550</v>
      </c>
      <c r="D2675" t="s">
        <v>551</v>
      </c>
      <c r="E2675" t="s">
        <v>77</v>
      </c>
    </row>
    <row r="2676" spans="1:5" x14ac:dyDescent="0.2">
      <c r="A2676">
        <v>32048</v>
      </c>
      <c r="B2676" t="s">
        <v>2449</v>
      </c>
      <c r="C2676" t="s">
        <v>550</v>
      </c>
      <c r="D2676" t="s">
        <v>551</v>
      </c>
      <c r="E2676" t="s">
        <v>77</v>
      </c>
    </row>
    <row r="2677" spans="1:5" x14ac:dyDescent="0.2">
      <c r="A2677">
        <v>32057</v>
      </c>
      <c r="B2677" t="s">
        <v>2450</v>
      </c>
      <c r="C2677" t="s">
        <v>550</v>
      </c>
      <c r="D2677" t="s">
        <v>551</v>
      </c>
      <c r="E2677" t="s">
        <v>77</v>
      </c>
    </row>
    <row r="2678" spans="1:5" x14ac:dyDescent="0.2">
      <c r="A2678">
        <v>32062</v>
      </c>
      <c r="B2678" t="s">
        <v>2451</v>
      </c>
      <c r="C2678" t="s">
        <v>550</v>
      </c>
      <c r="D2678" t="s">
        <v>551</v>
      </c>
      <c r="E2678" t="s">
        <v>77</v>
      </c>
    </row>
    <row r="2679" spans="1:5" x14ac:dyDescent="0.2">
      <c r="A2679">
        <v>32063</v>
      </c>
      <c r="B2679" t="s">
        <v>2452</v>
      </c>
      <c r="C2679" t="s">
        <v>550</v>
      </c>
      <c r="D2679" t="s">
        <v>551</v>
      </c>
      <c r="E2679" t="s">
        <v>77</v>
      </c>
    </row>
    <row r="2680" spans="1:5" x14ac:dyDescent="0.2">
      <c r="A2680">
        <v>32072</v>
      </c>
      <c r="B2680" t="s">
        <v>2453</v>
      </c>
      <c r="C2680" t="s">
        <v>550</v>
      </c>
      <c r="D2680" t="s">
        <v>551</v>
      </c>
      <c r="E2680" t="s">
        <v>77</v>
      </c>
    </row>
    <row r="2681" spans="1:5" x14ac:dyDescent="0.2">
      <c r="A2681">
        <v>32073</v>
      </c>
      <c r="B2681" t="s">
        <v>2454</v>
      </c>
      <c r="C2681" t="s">
        <v>550</v>
      </c>
      <c r="D2681" t="s">
        <v>551</v>
      </c>
      <c r="E2681" t="s">
        <v>77</v>
      </c>
    </row>
    <row r="2682" spans="1:5" x14ac:dyDescent="0.2">
      <c r="A2682">
        <v>32077</v>
      </c>
      <c r="B2682" t="s">
        <v>2907</v>
      </c>
      <c r="C2682" t="s">
        <v>77</v>
      </c>
      <c r="D2682" t="s">
        <v>77</v>
      </c>
      <c r="E2682" t="s">
        <v>77</v>
      </c>
    </row>
    <row r="2683" spans="1:5" x14ac:dyDescent="0.2">
      <c r="A2683">
        <v>32082</v>
      </c>
      <c r="B2683" t="s">
        <v>2438</v>
      </c>
      <c r="C2683" t="s">
        <v>550</v>
      </c>
      <c r="D2683" t="s">
        <v>551</v>
      </c>
      <c r="E2683" t="s">
        <v>77</v>
      </c>
    </row>
    <row r="2684" spans="1:5" x14ac:dyDescent="0.2">
      <c r="A2684">
        <v>32087</v>
      </c>
      <c r="B2684" t="s">
        <v>2439</v>
      </c>
      <c r="C2684" t="s">
        <v>550</v>
      </c>
      <c r="D2684" t="s">
        <v>551</v>
      </c>
      <c r="E2684" t="s">
        <v>77</v>
      </c>
    </row>
    <row r="2685" spans="1:5" x14ac:dyDescent="0.2">
      <c r="A2685">
        <v>32092</v>
      </c>
      <c r="B2685" t="s">
        <v>2440</v>
      </c>
      <c r="C2685" t="s">
        <v>550</v>
      </c>
      <c r="D2685" t="s">
        <v>551</v>
      </c>
      <c r="E2685" t="s">
        <v>77</v>
      </c>
    </row>
    <row r="2686" spans="1:5" x14ac:dyDescent="0.2">
      <c r="A2686">
        <v>32097</v>
      </c>
      <c r="B2686" t="s">
        <v>2441</v>
      </c>
      <c r="C2686" t="s">
        <v>550</v>
      </c>
      <c r="D2686" t="s">
        <v>551</v>
      </c>
      <c r="E2686" t="s">
        <v>77</v>
      </c>
    </row>
    <row r="2687" spans="1:5" x14ac:dyDescent="0.2">
      <c r="A2687">
        <v>32102</v>
      </c>
      <c r="B2687" t="s">
        <v>2442</v>
      </c>
      <c r="C2687" t="s">
        <v>550</v>
      </c>
      <c r="D2687" t="s">
        <v>551</v>
      </c>
      <c r="E2687" t="s">
        <v>77</v>
      </c>
    </row>
    <row r="2688" spans="1:5" x14ac:dyDescent="0.2">
      <c r="A2688">
        <v>32103</v>
      </c>
      <c r="B2688" t="s">
        <v>2443</v>
      </c>
      <c r="C2688" t="s">
        <v>550</v>
      </c>
      <c r="D2688" t="s">
        <v>551</v>
      </c>
      <c r="E2688" t="s">
        <v>77</v>
      </c>
    </row>
    <row r="2689" spans="1:5" x14ac:dyDescent="0.2">
      <c r="A2689">
        <v>32107</v>
      </c>
      <c r="B2689" t="s">
        <v>2444</v>
      </c>
      <c r="C2689" t="s">
        <v>550</v>
      </c>
      <c r="D2689" t="s">
        <v>551</v>
      </c>
      <c r="E2689" t="s">
        <v>77</v>
      </c>
    </row>
    <row r="2690" spans="1:5" x14ac:dyDescent="0.2">
      <c r="A2690">
        <v>32112</v>
      </c>
      <c r="B2690" t="s">
        <v>2908</v>
      </c>
      <c r="C2690" t="s">
        <v>77</v>
      </c>
      <c r="D2690" t="s">
        <v>77</v>
      </c>
      <c r="E2690" t="s">
        <v>77</v>
      </c>
    </row>
    <row r="2691" spans="1:5" x14ac:dyDescent="0.2">
      <c r="A2691">
        <v>32114</v>
      </c>
      <c r="B2691" t="s">
        <v>2909</v>
      </c>
      <c r="C2691" t="s">
        <v>77</v>
      </c>
      <c r="D2691" t="s">
        <v>77</v>
      </c>
      <c r="E2691" t="s">
        <v>77</v>
      </c>
    </row>
    <row r="2692" spans="1:5" x14ac:dyDescent="0.2">
      <c r="A2692">
        <v>32127</v>
      </c>
      <c r="B2692" t="s">
        <v>2910</v>
      </c>
      <c r="C2692" t="s">
        <v>77</v>
      </c>
      <c r="D2692" t="s">
        <v>77</v>
      </c>
      <c r="E2692" t="s">
        <v>77</v>
      </c>
    </row>
    <row r="2693" spans="1:5" x14ac:dyDescent="0.2">
      <c r="A2693">
        <v>32132</v>
      </c>
      <c r="B2693" t="s">
        <v>2911</v>
      </c>
      <c r="C2693" t="s">
        <v>77</v>
      </c>
      <c r="D2693" t="s">
        <v>77</v>
      </c>
      <c r="E2693" t="s">
        <v>77</v>
      </c>
    </row>
    <row r="2694" spans="1:5" x14ac:dyDescent="0.2">
      <c r="A2694">
        <v>32144</v>
      </c>
      <c r="B2694" t="s">
        <v>2435</v>
      </c>
      <c r="C2694" t="s">
        <v>550</v>
      </c>
      <c r="D2694" t="s">
        <v>551</v>
      </c>
      <c r="E2694" t="s">
        <v>77</v>
      </c>
    </row>
    <row r="2695" spans="1:5" x14ac:dyDescent="0.2">
      <c r="A2695">
        <v>32191</v>
      </c>
      <c r="B2695" t="s">
        <v>2436</v>
      </c>
      <c r="C2695" t="s">
        <v>550</v>
      </c>
      <c r="D2695" t="s">
        <v>551</v>
      </c>
      <c r="E2695" t="s">
        <v>77</v>
      </c>
    </row>
    <row r="2696" spans="1:5" x14ac:dyDescent="0.2">
      <c r="A2696">
        <v>32227</v>
      </c>
      <c r="B2696" t="s">
        <v>2437</v>
      </c>
      <c r="C2696" t="s">
        <v>550</v>
      </c>
      <c r="D2696" t="s">
        <v>551</v>
      </c>
      <c r="E2696" t="s">
        <v>77</v>
      </c>
    </row>
    <row r="2697" spans="1:5" x14ac:dyDescent="0.2">
      <c r="A2697">
        <v>32232</v>
      </c>
      <c r="B2697" t="s">
        <v>2914</v>
      </c>
      <c r="C2697" t="s">
        <v>77</v>
      </c>
      <c r="D2697" t="s">
        <v>77</v>
      </c>
      <c r="E2697" t="s">
        <v>77</v>
      </c>
    </row>
    <row r="2698" spans="1:5" x14ac:dyDescent="0.2">
      <c r="A2698">
        <v>32237</v>
      </c>
      <c r="B2698" t="s">
        <v>2434</v>
      </c>
      <c r="C2698" t="s">
        <v>550</v>
      </c>
      <c r="D2698" t="s">
        <v>551</v>
      </c>
      <c r="E2698" t="s">
        <v>77</v>
      </c>
    </row>
    <row r="2699" spans="1:5" x14ac:dyDescent="0.2">
      <c r="A2699">
        <v>32242</v>
      </c>
      <c r="B2699" t="s">
        <v>2915</v>
      </c>
      <c r="C2699" t="s">
        <v>77</v>
      </c>
      <c r="D2699" t="s">
        <v>77</v>
      </c>
      <c r="E2699" t="s">
        <v>77</v>
      </c>
    </row>
    <row r="2700" spans="1:5" x14ac:dyDescent="0.2">
      <c r="A2700">
        <v>32247</v>
      </c>
      <c r="B2700" t="s">
        <v>2916</v>
      </c>
      <c r="C2700" t="s">
        <v>77</v>
      </c>
      <c r="D2700" t="s">
        <v>77</v>
      </c>
      <c r="E2700" t="s">
        <v>77</v>
      </c>
    </row>
    <row r="2701" spans="1:5" x14ac:dyDescent="0.2">
      <c r="A2701">
        <v>32252</v>
      </c>
      <c r="B2701" t="s">
        <v>2432</v>
      </c>
      <c r="C2701" t="s">
        <v>550</v>
      </c>
      <c r="D2701" t="s">
        <v>551</v>
      </c>
      <c r="E2701" t="s">
        <v>77</v>
      </c>
    </row>
    <row r="2702" spans="1:5" x14ac:dyDescent="0.2">
      <c r="A2702">
        <v>32253</v>
      </c>
      <c r="B2702" t="s">
        <v>2433</v>
      </c>
      <c r="C2702" t="s">
        <v>550</v>
      </c>
      <c r="D2702" t="s">
        <v>551</v>
      </c>
      <c r="E2702" t="s">
        <v>77</v>
      </c>
    </row>
    <row r="2703" spans="1:5" x14ac:dyDescent="0.2">
      <c r="A2703">
        <v>32300</v>
      </c>
      <c r="B2703" t="s">
        <v>2496</v>
      </c>
      <c r="C2703" t="s">
        <v>701</v>
      </c>
      <c r="D2703" t="s">
        <v>702</v>
      </c>
      <c r="E2703" t="s">
        <v>1260</v>
      </c>
    </row>
    <row r="2704" spans="1:5" x14ac:dyDescent="0.2">
      <c r="A2704">
        <v>32527</v>
      </c>
      <c r="B2704" t="s">
        <v>2405</v>
      </c>
      <c r="C2704" t="s">
        <v>533</v>
      </c>
      <c r="D2704" t="s">
        <v>534</v>
      </c>
      <c r="E2704" t="s">
        <v>77</v>
      </c>
    </row>
    <row r="2705" spans="1:5" x14ac:dyDescent="0.2">
      <c r="A2705">
        <v>32549</v>
      </c>
      <c r="B2705" t="e">
        <f>--Fedt kvantitativ</f>
        <v>#NAME?</v>
      </c>
      <c r="C2705" t="s">
        <v>77</v>
      </c>
      <c r="D2705" t="s">
        <v>77</v>
      </c>
      <c r="E2705" t="s">
        <v>77</v>
      </c>
    </row>
    <row r="2706" spans="1:5" x14ac:dyDescent="0.2">
      <c r="A2706">
        <v>32550</v>
      </c>
      <c r="B2706" t="e">
        <f>--Fedt (Gerber)</f>
        <v>#NAME?</v>
      </c>
      <c r="C2706" t="s">
        <v>77</v>
      </c>
      <c r="D2706" t="s">
        <v>77</v>
      </c>
      <c r="E2706" t="s">
        <v>77</v>
      </c>
    </row>
    <row r="2707" spans="1:5" x14ac:dyDescent="0.2">
      <c r="A2707">
        <v>32626</v>
      </c>
      <c r="B2707" t="s">
        <v>1018</v>
      </c>
      <c r="C2707" t="s">
        <v>1016</v>
      </c>
      <c r="D2707" t="s">
        <v>1017</v>
      </c>
      <c r="E2707" t="s">
        <v>77</v>
      </c>
    </row>
    <row r="2708" spans="1:5" x14ac:dyDescent="0.2">
      <c r="A2708">
        <v>32663</v>
      </c>
      <c r="B2708" t="s">
        <v>2492</v>
      </c>
      <c r="C2708" t="s">
        <v>724</v>
      </c>
      <c r="D2708" t="s">
        <v>725</v>
      </c>
      <c r="E2708" t="s">
        <v>77</v>
      </c>
    </row>
    <row r="2709" spans="1:5" x14ac:dyDescent="0.2">
      <c r="A2709">
        <v>32674</v>
      </c>
      <c r="B2709" t="s">
        <v>2600</v>
      </c>
      <c r="C2709" t="s">
        <v>911</v>
      </c>
      <c r="D2709" t="s">
        <v>912</v>
      </c>
      <c r="E2709" t="s">
        <v>77</v>
      </c>
    </row>
    <row r="2710" spans="1:5" x14ac:dyDescent="0.2">
      <c r="A2710">
        <v>32700</v>
      </c>
      <c r="B2710" t="s">
        <v>3011</v>
      </c>
      <c r="C2710" t="s">
        <v>77</v>
      </c>
      <c r="D2710" t="s">
        <v>77</v>
      </c>
      <c r="E2710" t="s">
        <v>77</v>
      </c>
    </row>
    <row r="2711" spans="1:5" x14ac:dyDescent="0.2">
      <c r="A2711">
        <v>32702</v>
      </c>
      <c r="B2711" t="s">
        <v>3012</v>
      </c>
      <c r="C2711" t="s">
        <v>77</v>
      </c>
      <c r="D2711" t="s">
        <v>77</v>
      </c>
      <c r="E2711" t="s">
        <v>77</v>
      </c>
    </row>
    <row r="2712" spans="1:5" x14ac:dyDescent="0.2">
      <c r="A2712">
        <v>32704</v>
      </c>
      <c r="B2712" t="s">
        <v>3013</v>
      </c>
      <c r="C2712" t="s">
        <v>77</v>
      </c>
      <c r="D2712" t="s">
        <v>77</v>
      </c>
      <c r="E2712" t="s">
        <v>77</v>
      </c>
    </row>
    <row r="2713" spans="1:5" x14ac:dyDescent="0.2">
      <c r="A2713">
        <v>33014</v>
      </c>
      <c r="B2713" t="s">
        <v>3014</v>
      </c>
      <c r="C2713" t="s">
        <v>77</v>
      </c>
      <c r="D2713" t="s">
        <v>77</v>
      </c>
      <c r="E2713" t="s">
        <v>77</v>
      </c>
    </row>
    <row r="2714" spans="1:5" x14ac:dyDescent="0.2">
      <c r="A2714">
        <v>33015</v>
      </c>
      <c r="B2714" t="s">
        <v>3015</v>
      </c>
      <c r="C2714" t="s">
        <v>77</v>
      </c>
      <c r="D2714" t="s">
        <v>77</v>
      </c>
      <c r="E2714" t="s">
        <v>77</v>
      </c>
    </row>
    <row r="2715" spans="1:5" x14ac:dyDescent="0.2">
      <c r="A2715">
        <v>33023</v>
      </c>
      <c r="B2715" t="s">
        <v>3016</v>
      </c>
      <c r="C2715" t="s">
        <v>77</v>
      </c>
      <c r="D2715" t="s">
        <v>77</v>
      </c>
      <c r="E2715" t="s">
        <v>77</v>
      </c>
    </row>
    <row r="2716" spans="1:5" x14ac:dyDescent="0.2">
      <c r="A2716">
        <v>33040</v>
      </c>
      <c r="B2716" t="s">
        <v>3017</v>
      </c>
      <c r="C2716" t="s">
        <v>77</v>
      </c>
      <c r="D2716" t="s">
        <v>77</v>
      </c>
      <c r="E2716" t="s">
        <v>77</v>
      </c>
    </row>
    <row r="2717" spans="1:5" x14ac:dyDescent="0.2">
      <c r="A2717">
        <v>33057</v>
      </c>
      <c r="B2717" t="s">
        <v>2538</v>
      </c>
      <c r="C2717" t="s">
        <v>736</v>
      </c>
      <c r="D2717" t="s">
        <v>737</v>
      </c>
      <c r="E2717" t="s">
        <v>77</v>
      </c>
    </row>
    <row r="2718" spans="1:5" x14ac:dyDescent="0.2">
      <c r="A2718">
        <v>33078</v>
      </c>
      <c r="B2718" t="s">
        <v>2609</v>
      </c>
      <c r="C2718" t="s">
        <v>994</v>
      </c>
      <c r="D2718" t="s">
        <v>995</v>
      </c>
      <c r="E2718" t="s">
        <v>77</v>
      </c>
    </row>
    <row r="2719" spans="1:5" x14ac:dyDescent="0.2">
      <c r="A2719">
        <v>33106</v>
      </c>
      <c r="B2719" t="s">
        <v>2490</v>
      </c>
      <c r="C2719" t="s">
        <v>653</v>
      </c>
      <c r="D2719" t="s">
        <v>654</v>
      </c>
      <c r="E2719" t="s">
        <v>77</v>
      </c>
    </row>
    <row r="2720" spans="1:5" x14ac:dyDescent="0.2">
      <c r="A2720">
        <v>33116</v>
      </c>
      <c r="B2720" t="s">
        <v>2614</v>
      </c>
      <c r="C2720" t="s">
        <v>1008</v>
      </c>
      <c r="D2720" t="s">
        <v>1009</v>
      </c>
      <c r="E2720" t="s">
        <v>77</v>
      </c>
    </row>
    <row r="2721" spans="1:5" x14ac:dyDescent="0.2">
      <c r="A2721">
        <v>33127</v>
      </c>
      <c r="B2721" t="s">
        <v>3018</v>
      </c>
      <c r="C2721" t="s">
        <v>77</v>
      </c>
      <c r="D2721" t="s">
        <v>77</v>
      </c>
      <c r="E2721" t="s">
        <v>77</v>
      </c>
    </row>
    <row r="2722" spans="1:5" x14ac:dyDescent="0.2">
      <c r="A2722">
        <v>33128</v>
      </c>
      <c r="B2722" t="s">
        <v>2358</v>
      </c>
      <c r="C2722" t="s">
        <v>78</v>
      </c>
      <c r="D2722" t="s">
        <v>79</v>
      </c>
      <c r="E2722" t="s">
        <v>77</v>
      </c>
    </row>
    <row r="2723" spans="1:5" x14ac:dyDescent="0.2">
      <c r="A2723">
        <v>33155</v>
      </c>
      <c r="B2723" t="s">
        <v>2678</v>
      </c>
      <c r="C2723" t="s">
        <v>77</v>
      </c>
      <c r="D2723" t="s">
        <v>77</v>
      </c>
      <c r="E2723" t="s">
        <v>77</v>
      </c>
    </row>
    <row r="2724" spans="1:5" x14ac:dyDescent="0.2">
      <c r="A2724">
        <v>33161</v>
      </c>
      <c r="B2724" t="s">
        <v>2587</v>
      </c>
      <c r="C2724" t="s">
        <v>872</v>
      </c>
      <c r="D2724" t="s">
        <v>873</v>
      </c>
      <c r="E2724" t="s">
        <v>77</v>
      </c>
    </row>
    <row r="2725" spans="1:5" x14ac:dyDescent="0.2">
      <c r="A2725">
        <v>33166</v>
      </c>
      <c r="B2725" t="s">
        <v>2357</v>
      </c>
      <c r="C2725" t="s">
        <v>78</v>
      </c>
      <c r="D2725" t="s">
        <v>79</v>
      </c>
      <c r="E2725" t="s">
        <v>77</v>
      </c>
    </row>
    <row r="2726" spans="1:5" x14ac:dyDescent="0.2">
      <c r="A2726">
        <v>33501</v>
      </c>
      <c r="B2726" t="s">
        <v>3021</v>
      </c>
      <c r="C2726" t="s">
        <v>77</v>
      </c>
      <c r="D2726" t="s">
        <v>77</v>
      </c>
      <c r="E2726" t="s">
        <v>77</v>
      </c>
    </row>
    <row r="2727" spans="1:5" x14ac:dyDescent="0.2">
      <c r="A2727">
        <v>33534</v>
      </c>
      <c r="B2727" t="s">
        <v>270</v>
      </c>
      <c r="C2727" t="s">
        <v>78</v>
      </c>
      <c r="D2727" t="s">
        <v>79</v>
      </c>
      <c r="E2727" t="s">
        <v>77</v>
      </c>
    </row>
    <row r="2728" spans="1:5" x14ac:dyDescent="0.2">
      <c r="A2728">
        <v>33538</v>
      </c>
      <c r="B2728" t="s">
        <v>508</v>
      </c>
      <c r="C2728" t="s">
        <v>77</v>
      </c>
      <c r="D2728" t="s">
        <v>77</v>
      </c>
      <c r="E2728" t="s">
        <v>77</v>
      </c>
    </row>
    <row r="2729" spans="1:5" x14ac:dyDescent="0.2">
      <c r="A2729">
        <v>33604</v>
      </c>
      <c r="B2729" t="s">
        <v>3019</v>
      </c>
      <c r="C2729" t="s">
        <v>77</v>
      </c>
      <c r="D2729" t="s">
        <v>77</v>
      </c>
      <c r="E2729" t="s">
        <v>77</v>
      </c>
    </row>
    <row r="2730" spans="1:5" x14ac:dyDescent="0.2">
      <c r="A2730">
        <v>33606</v>
      </c>
      <c r="B2730" t="s">
        <v>363</v>
      </c>
      <c r="C2730" t="s">
        <v>77</v>
      </c>
      <c r="D2730" t="s">
        <v>77</v>
      </c>
      <c r="E2730" t="s">
        <v>77</v>
      </c>
    </row>
    <row r="2731" spans="1:5" x14ac:dyDescent="0.2">
      <c r="A2731">
        <v>33652</v>
      </c>
      <c r="B2731" t="s">
        <v>3020</v>
      </c>
      <c r="C2731" t="s">
        <v>77</v>
      </c>
      <c r="D2731" t="s">
        <v>77</v>
      </c>
      <c r="E2731" t="s">
        <v>77</v>
      </c>
    </row>
    <row r="2732" spans="1:5" x14ac:dyDescent="0.2">
      <c r="A2732">
        <v>33654</v>
      </c>
      <c r="B2732" t="s">
        <v>369</v>
      </c>
      <c r="C2732" t="s">
        <v>77</v>
      </c>
      <c r="D2732" t="s">
        <v>77</v>
      </c>
      <c r="E2732" t="s">
        <v>77</v>
      </c>
    </row>
    <row r="2733" spans="1:5" x14ac:dyDescent="0.2">
      <c r="A2733">
        <v>33656</v>
      </c>
      <c r="B2733" t="s">
        <v>2356</v>
      </c>
      <c r="C2733" t="s">
        <v>78</v>
      </c>
      <c r="D2733" t="s">
        <v>79</v>
      </c>
      <c r="E2733" t="s">
        <v>77</v>
      </c>
    </row>
    <row r="2734" spans="1:5" x14ac:dyDescent="0.2">
      <c r="A2734">
        <v>33676</v>
      </c>
      <c r="B2734" t="s">
        <v>3022</v>
      </c>
      <c r="C2734" t="s">
        <v>77</v>
      </c>
      <c r="D2734" t="s">
        <v>77</v>
      </c>
      <c r="E2734" t="s">
        <v>77</v>
      </c>
    </row>
    <row r="2735" spans="1:5" x14ac:dyDescent="0.2">
      <c r="A2735">
        <v>33701</v>
      </c>
      <c r="B2735" t="s">
        <v>2355</v>
      </c>
      <c r="C2735" t="s">
        <v>78</v>
      </c>
      <c r="D2735" t="s">
        <v>79</v>
      </c>
      <c r="E2735" t="s">
        <v>77</v>
      </c>
    </row>
    <row r="2736" spans="1:5" x14ac:dyDescent="0.2">
      <c r="A2736">
        <v>33717</v>
      </c>
      <c r="B2736" t="s">
        <v>3029</v>
      </c>
      <c r="C2736" t="s">
        <v>77</v>
      </c>
      <c r="D2736" t="s">
        <v>77</v>
      </c>
      <c r="E2736" t="s">
        <v>77</v>
      </c>
    </row>
    <row r="2737" spans="1:5" x14ac:dyDescent="0.2">
      <c r="A2737">
        <v>33736</v>
      </c>
      <c r="B2737" t="s">
        <v>3030</v>
      </c>
      <c r="C2737" t="s">
        <v>77</v>
      </c>
      <c r="D2737" t="s">
        <v>77</v>
      </c>
      <c r="E2737" t="s">
        <v>77</v>
      </c>
    </row>
    <row r="2738" spans="1:5" x14ac:dyDescent="0.2">
      <c r="A2738">
        <v>34001</v>
      </c>
      <c r="B2738" t="s">
        <v>2354</v>
      </c>
      <c r="C2738" t="s">
        <v>78</v>
      </c>
      <c r="D2738" t="s">
        <v>79</v>
      </c>
      <c r="E2738" t="s">
        <v>77</v>
      </c>
    </row>
    <row r="2739" spans="1:5" x14ac:dyDescent="0.2">
      <c r="A2739">
        <v>34002</v>
      </c>
      <c r="B2739" t="s">
        <v>3031</v>
      </c>
      <c r="C2739" t="s">
        <v>77</v>
      </c>
      <c r="D2739" t="s">
        <v>77</v>
      </c>
      <c r="E2739" t="s">
        <v>77</v>
      </c>
    </row>
    <row r="2740" spans="1:5" x14ac:dyDescent="0.2">
      <c r="A2740">
        <v>34011</v>
      </c>
      <c r="B2740" t="s">
        <v>2539</v>
      </c>
      <c r="C2740" t="s">
        <v>736</v>
      </c>
      <c r="D2740" t="s">
        <v>737</v>
      </c>
      <c r="E2740" t="s">
        <v>77</v>
      </c>
    </row>
    <row r="2741" spans="1:5" x14ac:dyDescent="0.2">
      <c r="A2741">
        <v>34013</v>
      </c>
      <c r="B2741" t="s">
        <v>2353</v>
      </c>
      <c r="C2741" t="s">
        <v>78</v>
      </c>
      <c r="D2741" t="s">
        <v>79</v>
      </c>
      <c r="E2741" t="s">
        <v>77</v>
      </c>
    </row>
    <row r="2742" spans="1:5" x14ac:dyDescent="0.2">
      <c r="A2742">
        <v>34022</v>
      </c>
      <c r="B2742" t="s">
        <v>3023</v>
      </c>
      <c r="C2742" t="s">
        <v>77</v>
      </c>
      <c r="D2742" t="s">
        <v>77</v>
      </c>
      <c r="E2742" t="s">
        <v>77</v>
      </c>
    </row>
    <row r="2743" spans="1:5" x14ac:dyDescent="0.2">
      <c r="A2743">
        <v>34023</v>
      </c>
      <c r="B2743" t="s">
        <v>3024</v>
      </c>
      <c r="C2743" t="s">
        <v>77</v>
      </c>
      <c r="D2743" t="s">
        <v>77</v>
      </c>
      <c r="E2743" t="s">
        <v>77</v>
      </c>
    </row>
    <row r="2744" spans="1:5" x14ac:dyDescent="0.2">
      <c r="A2744">
        <v>34024</v>
      </c>
      <c r="B2744" t="s">
        <v>3025</v>
      </c>
      <c r="C2744" t="s">
        <v>77</v>
      </c>
      <c r="D2744" t="s">
        <v>77</v>
      </c>
      <c r="E2744" t="s">
        <v>77</v>
      </c>
    </row>
    <row r="2745" spans="1:5" x14ac:dyDescent="0.2">
      <c r="A2745">
        <v>34025</v>
      </c>
      <c r="B2745" t="s">
        <v>3026</v>
      </c>
      <c r="C2745" t="s">
        <v>77</v>
      </c>
      <c r="D2745" t="s">
        <v>77</v>
      </c>
      <c r="E2745" t="s">
        <v>77</v>
      </c>
    </row>
    <row r="2746" spans="1:5" x14ac:dyDescent="0.2">
      <c r="A2746">
        <v>34026</v>
      </c>
      <c r="B2746" t="s">
        <v>3027</v>
      </c>
      <c r="C2746" t="s">
        <v>77</v>
      </c>
      <c r="D2746" t="s">
        <v>77</v>
      </c>
      <c r="E2746" t="s">
        <v>77</v>
      </c>
    </row>
    <row r="2747" spans="1:5" x14ac:dyDescent="0.2">
      <c r="A2747">
        <v>34027</v>
      </c>
      <c r="B2747" t="s">
        <v>3028</v>
      </c>
      <c r="C2747" t="s">
        <v>77</v>
      </c>
      <c r="D2747" t="s">
        <v>77</v>
      </c>
      <c r="E2747" t="s">
        <v>77</v>
      </c>
    </row>
    <row r="2748" spans="1:5" x14ac:dyDescent="0.2">
      <c r="A2748">
        <v>34028</v>
      </c>
      <c r="B2748" t="s">
        <v>2427</v>
      </c>
      <c r="C2748" t="s">
        <v>550</v>
      </c>
      <c r="D2748" t="s">
        <v>551</v>
      </c>
      <c r="E2748" t="s">
        <v>77</v>
      </c>
    </row>
    <row r="2749" spans="1:5" x14ac:dyDescent="0.2">
      <c r="A2749">
        <v>34029</v>
      </c>
      <c r="B2749" t="s">
        <v>2428</v>
      </c>
      <c r="C2749" t="s">
        <v>550</v>
      </c>
      <c r="D2749" t="s">
        <v>551</v>
      </c>
      <c r="E2749" t="s">
        <v>77</v>
      </c>
    </row>
    <row r="2750" spans="1:5" x14ac:dyDescent="0.2">
      <c r="A2750">
        <v>34030</v>
      </c>
      <c r="B2750" t="s">
        <v>2429</v>
      </c>
      <c r="C2750" t="s">
        <v>550</v>
      </c>
      <c r="D2750" t="s">
        <v>551</v>
      </c>
      <c r="E2750" t="s">
        <v>77</v>
      </c>
    </row>
    <row r="2751" spans="1:5" x14ac:dyDescent="0.2">
      <c r="A2751">
        <v>34501</v>
      </c>
      <c r="B2751" t="s">
        <v>3032</v>
      </c>
      <c r="C2751" t="s">
        <v>77</v>
      </c>
      <c r="D2751" t="s">
        <v>77</v>
      </c>
      <c r="E2751" t="s">
        <v>77</v>
      </c>
    </row>
    <row r="2752" spans="1:5" x14ac:dyDescent="0.2">
      <c r="A2752">
        <v>34526</v>
      </c>
      <c r="B2752" t="s">
        <v>3033</v>
      </c>
      <c r="C2752" t="s">
        <v>77</v>
      </c>
      <c r="D2752" t="s">
        <v>77</v>
      </c>
      <c r="E2752" t="s">
        <v>77</v>
      </c>
    </row>
    <row r="2753" spans="1:5" x14ac:dyDescent="0.2">
      <c r="A2753">
        <v>34529</v>
      </c>
      <c r="B2753" t="s">
        <v>2608</v>
      </c>
      <c r="C2753" t="s">
        <v>986</v>
      </c>
      <c r="D2753" t="s">
        <v>869</v>
      </c>
      <c r="E2753" t="s">
        <v>77</v>
      </c>
    </row>
    <row r="2754" spans="1:5" x14ac:dyDescent="0.2">
      <c r="A2754">
        <v>34535</v>
      </c>
      <c r="B2754" t="s">
        <v>2599</v>
      </c>
      <c r="C2754" t="s">
        <v>911</v>
      </c>
      <c r="D2754" t="s">
        <v>912</v>
      </c>
      <c r="E2754" t="s">
        <v>77</v>
      </c>
    </row>
    <row r="2755" spans="1:5" x14ac:dyDescent="0.2">
      <c r="A2755">
        <v>34600</v>
      </c>
      <c r="B2755" t="s">
        <v>3052</v>
      </c>
      <c r="C2755" t="s">
        <v>77</v>
      </c>
      <c r="D2755" t="s">
        <v>77</v>
      </c>
      <c r="E2755" t="s">
        <v>77</v>
      </c>
    </row>
    <row r="2756" spans="1:5" x14ac:dyDescent="0.2">
      <c r="A2756">
        <v>34673</v>
      </c>
      <c r="B2756" t="s">
        <v>972</v>
      </c>
      <c r="C2756" t="s">
        <v>77</v>
      </c>
      <c r="D2756" t="s">
        <v>77</v>
      </c>
      <c r="E2756" t="s">
        <v>77</v>
      </c>
    </row>
    <row r="2757" spans="1:5" x14ac:dyDescent="0.2">
      <c r="A2757">
        <v>34684</v>
      </c>
      <c r="B2757" t="s">
        <v>2680</v>
      </c>
      <c r="C2757" t="s">
        <v>77</v>
      </c>
      <c r="D2757" t="s">
        <v>77</v>
      </c>
      <c r="E2757" t="s">
        <v>77</v>
      </c>
    </row>
    <row r="2758" spans="1:5" x14ac:dyDescent="0.2">
      <c r="A2758">
        <v>34685</v>
      </c>
      <c r="B2758" t="s">
        <v>2681</v>
      </c>
      <c r="C2758" t="s">
        <v>77</v>
      </c>
      <c r="D2758" t="s">
        <v>77</v>
      </c>
      <c r="E2758" t="s">
        <v>77</v>
      </c>
    </row>
    <row r="2759" spans="1:5" x14ac:dyDescent="0.2">
      <c r="A2759">
        <v>34686</v>
      </c>
      <c r="B2759" t="s">
        <v>2679</v>
      </c>
      <c r="C2759" t="s">
        <v>77</v>
      </c>
      <c r="D2759" t="s">
        <v>77</v>
      </c>
      <c r="E2759" t="s">
        <v>77</v>
      </c>
    </row>
    <row r="2760" spans="1:5" x14ac:dyDescent="0.2">
      <c r="A2760">
        <v>35001</v>
      </c>
      <c r="B2760" t="s">
        <v>2352</v>
      </c>
      <c r="C2760" t="s">
        <v>78</v>
      </c>
      <c r="D2760" t="s">
        <v>79</v>
      </c>
      <c r="E2760" t="s">
        <v>77</v>
      </c>
    </row>
    <row r="2761" spans="1:5" x14ac:dyDescent="0.2">
      <c r="A2761">
        <v>35500</v>
      </c>
      <c r="B2761" t="s">
        <v>2917</v>
      </c>
      <c r="C2761" t="s">
        <v>77</v>
      </c>
      <c r="D2761" t="s">
        <v>77</v>
      </c>
      <c r="E2761" t="s">
        <v>77</v>
      </c>
    </row>
    <row r="2762" spans="1:5" x14ac:dyDescent="0.2">
      <c r="A2762">
        <v>35503</v>
      </c>
      <c r="B2762" t="s">
        <v>2918</v>
      </c>
      <c r="C2762" t="s">
        <v>77</v>
      </c>
      <c r="D2762" t="s">
        <v>77</v>
      </c>
      <c r="E2762" t="s">
        <v>77</v>
      </c>
    </row>
    <row r="2763" spans="1:5" x14ac:dyDescent="0.2">
      <c r="A2763">
        <v>35505</v>
      </c>
      <c r="B2763" t="s">
        <v>2919</v>
      </c>
      <c r="C2763" t="s">
        <v>77</v>
      </c>
      <c r="D2763" t="s">
        <v>77</v>
      </c>
      <c r="E2763" t="s">
        <v>77</v>
      </c>
    </row>
    <row r="2764" spans="1:5" x14ac:dyDescent="0.2">
      <c r="A2764">
        <v>35508</v>
      </c>
      <c r="B2764" t="s">
        <v>2920</v>
      </c>
      <c r="C2764" t="s">
        <v>77</v>
      </c>
      <c r="D2764" t="s">
        <v>77</v>
      </c>
      <c r="E2764" t="s">
        <v>77</v>
      </c>
    </row>
    <row r="2765" spans="1:5" x14ac:dyDescent="0.2">
      <c r="A2765">
        <v>35511</v>
      </c>
      <c r="B2765" t="s">
        <v>2921</v>
      </c>
      <c r="C2765" t="s">
        <v>77</v>
      </c>
      <c r="D2765" t="s">
        <v>77</v>
      </c>
      <c r="E2765" t="s">
        <v>77</v>
      </c>
    </row>
    <row r="2766" spans="1:5" x14ac:dyDescent="0.2">
      <c r="A2766">
        <v>35518</v>
      </c>
      <c r="B2766" t="s">
        <v>2922</v>
      </c>
      <c r="C2766" t="s">
        <v>77</v>
      </c>
      <c r="D2766" t="s">
        <v>77</v>
      </c>
      <c r="E2766" t="s">
        <v>77</v>
      </c>
    </row>
    <row r="2767" spans="1:5" x14ac:dyDescent="0.2">
      <c r="A2767">
        <v>35519</v>
      </c>
      <c r="B2767" t="s">
        <v>2923</v>
      </c>
      <c r="C2767" t="s">
        <v>77</v>
      </c>
      <c r="D2767" t="s">
        <v>77</v>
      </c>
      <c r="E2767" t="s">
        <v>77</v>
      </c>
    </row>
    <row r="2768" spans="1:5" x14ac:dyDescent="0.2">
      <c r="A2768">
        <v>35525</v>
      </c>
      <c r="B2768" t="s">
        <v>2924</v>
      </c>
      <c r="C2768" t="s">
        <v>77</v>
      </c>
      <c r="D2768" t="s">
        <v>77</v>
      </c>
      <c r="E2768" t="s">
        <v>77</v>
      </c>
    </row>
    <row r="2769" spans="1:5" x14ac:dyDescent="0.2">
      <c r="A2769">
        <v>35538</v>
      </c>
      <c r="B2769" t="s">
        <v>2925</v>
      </c>
      <c r="C2769" t="s">
        <v>77</v>
      </c>
      <c r="D2769" t="s">
        <v>77</v>
      </c>
      <c r="E2769" t="s">
        <v>77</v>
      </c>
    </row>
    <row r="2770" spans="1:5" x14ac:dyDescent="0.2">
      <c r="A2770">
        <v>35541</v>
      </c>
      <c r="B2770" t="s">
        <v>2926</v>
      </c>
      <c r="C2770" t="s">
        <v>77</v>
      </c>
      <c r="D2770" t="s">
        <v>77</v>
      </c>
      <c r="E2770" t="s">
        <v>77</v>
      </c>
    </row>
    <row r="2771" spans="1:5" x14ac:dyDescent="0.2">
      <c r="A2771">
        <v>35551</v>
      </c>
      <c r="B2771" t="s">
        <v>2927</v>
      </c>
      <c r="C2771" t="s">
        <v>77</v>
      </c>
      <c r="D2771" t="s">
        <v>77</v>
      </c>
      <c r="E2771" t="s">
        <v>77</v>
      </c>
    </row>
    <row r="2772" spans="1:5" x14ac:dyDescent="0.2">
      <c r="A2772">
        <v>35554</v>
      </c>
      <c r="B2772" t="s">
        <v>2928</v>
      </c>
      <c r="C2772" t="s">
        <v>77</v>
      </c>
      <c r="D2772" t="s">
        <v>77</v>
      </c>
      <c r="E2772" t="s">
        <v>77</v>
      </c>
    </row>
    <row r="2773" spans="1:5" x14ac:dyDescent="0.2">
      <c r="A2773">
        <v>35555</v>
      </c>
      <c r="B2773" t="s">
        <v>2929</v>
      </c>
      <c r="C2773" t="s">
        <v>77</v>
      </c>
      <c r="D2773" t="s">
        <v>77</v>
      </c>
      <c r="E2773" t="s">
        <v>77</v>
      </c>
    </row>
    <row r="2774" spans="1:5" x14ac:dyDescent="0.2">
      <c r="A2774">
        <v>35556</v>
      </c>
      <c r="B2774" t="s">
        <v>2930</v>
      </c>
      <c r="C2774" t="s">
        <v>77</v>
      </c>
      <c r="D2774" t="s">
        <v>77</v>
      </c>
      <c r="E2774" t="s">
        <v>77</v>
      </c>
    </row>
    <row r="2775" spans="1:5" x14ac:dyDescent="0.2">
      <c r="A2775">
        <v>35557</v>
      </c>
      <c r="B2775" t="s">
        <v>2931</v>
      </c>
      <c r="C2775" t="s">
        <v>77</v>
      </c>
      <c r="D2775" t="s">
        <v>77</v>
      </c>
      <c r="E2775" t="s">
        <v>77</v>
      </c>
    </row>
    <row r="2776" spans="1:5" x14ac:dyDescent="0.2">
      <c r="A2776">
        <v>35558</v>
      </c>
      <c r="B2776" t="s">
        <v>2932</v>
      </c>
      <c r="C2776" t="s">
        <v>77</v>
      </c>
      <c r="D2776" t="s">
        <v>77</v>
      </c>
      <c r="E2776" t="s">
        <v>77</v>
      </c>
    </row>
    <row r="2777" spans="1:5" x14ac:dyDescent="0.2">
      <c r="A2777">
        <v>35560</v>
      </c>
      <c r="B2777" t="s">
        <v>2933</v>
      </c>
      <c r="C2777" t="s">
        <v>77</v>
      </c>
      <c r="D2777" t="s">
        <v>77</v>
      </c>
      <c r="E2777" t="s">
        <v>77</v>
      </c>
    </row>
    <row r="2778" spans="1:5" x14ac:dyDescent="0.2">
      <c r="A2778">
        <v>35561</v>
      </c>
      <c r="B2778" t="s">
        <v>2934</v>
      </c>
      <c r="C2778" t="s">
        <v>77</v>
      </c>
      <c r="D2778" t="s">
        <v>77</v>
      </c>
      <c r="E2778" t="s">
        <v>77</v>
      </c>
    </row>
    <row r="2779" spans="1:5" x14ac:dyDescent="0.2">
      <c r="A2779">
        <v>35566</v>
      </c>
      <c r="B2779" t="s">
        <v>2935</v>
      </c>
      <c r="C2779" t="s">
        <v>77</v>
      </c>
      <c r="D2779" t="s">
        <v>77</v>
      </c>
      <c r="E2779" t="s">
        <v>77</v>
      </c>
    </row>
    <row r="2780" spans="1:5" x14ac:dyDescent="0.2">
      <c r="A2780">
        <v>35572</v>
      </c>
      <c r="B2780" t="s">
        <v>2936</v>
      </c>
      <c r="C2780" t="s">
        <v>77</v>
      </c>
      <c r="D2780" t="s">
        <v>77</v>
      </c>
      <c r="E2780" t="s">
        <v>77</v>
      </c>
    </row>
    <row r="2781" spans="1:5" x14ac:dyDescent="0.2">
      <c r="A2781">
        <v>35574</v>
      </c>
      <c r="B2781" t="s">
        <v>2937</v>
      </c>
      <c r="C2781" t="s">
        <v>77</v>
      </c>
      <c r="D2781" t="s">
        <v>77</v>
      </c>
      <c r="E2781" t="s">
        <v>77</v>
      </c>
    </row>
    <row r="2782" spans="1:5" x14ac:dyDescent="0.2">
      <c r="A2782">
        <v>35575</v>
      </c>
      <c r="B2782" t="s">
        <v>2938</v>
      </c>
      <c r="C2782" t="s">
        <v>77</v>
      </c>
      <c r="D2782" t="s">
        <v>77</v>
      </c>
      <c r="E2782" t="s">
        <v>77</v>
      </c>
    </row>
    <row r="2783" spans="1:5" x14ac:dyDescent="0.2">
      <c r="A2783">
        <v>35576</v>
      </c>
      <c r="B2783" t="s">
        <v>2939</v>
      </c>
      <c r="C2783" t="s">
        <v>77</v>
      </c>
      <c r="D2783" t="s">
        <v>77</v>
      </c>
      <c r="E2783" t="s">
        <v>77</v>
      </c>
    </row>
    <row r="2784" spans="1:5" x14ac:dyDescent="0.2">
      <c r="A2784">
        <v>35582</v>
      </c>
      <c r="B2784" t="s">
        <v>2940</v>
      </c>
      <c r="C2784" t="s">
        <v>77</v>
      </c>
      <c r="D2784" t="s">
        <v>77</v>
      </c>
      <c r="E2784" t="s">
        <v>77</v>
      </c>
    </row>
    <row r="2785" spans="1:5" x14ac:dyDescent="0.2">
      <c r="A2785">
        <v>35583</v>
      </c>
      <c r="B2785" t="s">
        <v>2941</v>
      </c>
      <c r="C2785" t="s">
        <v>77</v>
      </c>
      <c r="D2785" t="s">
        <v>77</v>
      </c>
      <c r="E2785" t="s">
        <v>77</v>
      </c>
    </row>
    <row r="2786" spans="1:5" x14ac:dyDescent="0.2">
      <c r="A2786">
        <v>36000</v>
      </c>
      <c r="B2786" t="s">
        <v>2942</v>
      </c>
      <c r="C2786" t="s">
        <v>77</v>
      </c>
      <c r="D2786" t="s">
        <v>77</v>
      </c>
      <c r="E2786" t="s">
        <v>77</v>
      </c>
    </row>
    <row r="2787" spans="1:5" x14ac:dyDescent="0.2">
      <c r="A2787">
        <v>36003</v>
      </c>
      <c r="B2787" t="s">
        <v>2943</v>
      </c>
      <c r="C2787" t="s">
        <v>77</v>
      </c>
      <c r="D2787" t="s">
        <v>77</v>
      </c>
      <c r="E2787" t="s">
        <v>77</v>
      </c>
    </row>
    <row r="2788" spans="1:5" x14ac:dyDescent="0.2">
      <c r="A2788">
        <v>36406</v>
      </c>
      <c r="B2788" t="s">
        <v>2944</v>
      </c>
      <c r="C2788" t="s">
        <v>77</v>
      </c>
      <c r="D2788" t="s">
        <v>77</v>
      </c>
      <c r="E2788" t="s">
        <v>77</v>
      </c>
    </row>
    <row r="2789" spans="1:5" x14ac:dyDescent="0.2">
      <c r="A2789">
        <v>36408</v>
      </c>
      <c r="B2789" t="s">
        <v>2945</v>
      </c>
      <c r="C2789" t="s">
        <v>77</v>
      </c>
      <c r="D2789" t="s">
        <v>77</v>
      </c>
      <c r="E2789" t="s">
        <v>77</v>
      </c>
    </row>
    <row r="2790" spans="1:5" x14ac:dyDescent="0.2">
      <c r="A2790">
        <v>37006</v>
      </c>
      <c r="B2790" t="s">
        <v>2946</v>
      </c>
      <c r="C2790" t="s">
        <v>77</v>
      </c>
      <c r="D2790" t="s">
        <v>77</v>
      </c>
      <c r="E2790" t="s">
        <v>77</v>
      </c>
    </row>
    <row r="2791" spans="1:5" x14ac:dyDescent="0.2">
      <c r="A2791">
        <v>37007</v>
      </c>
      <c r="B2791" t="s">
        <v>2947</v>
      </c>
      <c r="C2791" t="s">
        <v>77</v>
      </c>
      <c r="D2791" t="s">
        <v>77</v>
      </c>
      <c r="E2791" t="s">
        <v>77</v>
      </c>
    </row>
    <row r="2792" spans="1:5" x14ac:dyDescent="0.2">
      <c r="A2792">
        <v>37012</v>
      </c>
      <c r="B2792" t="s">
        <v>2948</v>
      </c>
      <c r="C2792" t="s">
        <v>77</v>
      </c>
      <c r="D2792" t="s">
        <v>77</v>
      </c>
      <c r="E2792" t="s">
        <v>77</v>
      </c>
    </row>
    <row r="2793" spans="1:5" x14ac:dyDescent="0.2">
      <c r="A2793">
        <v>37013</v>
      </c>
      <c r="B2793" t="s">
        <v>2949</v>
      </c>
      <c r="C2793" t="s">
        <v>77</v>
      </c>
      <c r="D2793" t="s">
        <v>77</v>
      </c>
      <c r="E2793" t="s">
        <v>77</v>
      </c>
    </row>
    <row r="2794" spans="1:5" x14ac:dyDescent="0.2">
      <c r="A2794">
        <v>37014</v>
      </c>
      <c r="B2794" t="s">
        <v>2950</v>
      </c>
      <c r="C2794" t="s">
        <v>77</v>
      </c>
      <c r="D2794" t="s">
        <v>77</v>
      </c>
      <c r="E2794" t="s">
        <v>77</v>
      </c>
    </row>
    <row r="2795" spans="1:5" x14ac:dyDescent="0.2">
      <c r="A2795">
        <v>37016</v>
      </c>
      <c r="B2795" t="s">
        <v>2951</v>
      </c>
      <c r="C2795" t="s">
        <v>77</v>
      </c>
      <c r="D2795" t="s">
        <v>77</v>
      </c>
      <c r="E2795" t="s">
        <v>77</v>
      </c>
    </row>
    <row r="2796" spans="1:5" x14ac:dyDescent="0.2">
      <c r="A2796">
        <v>37017</v>
      </c>
      <c r="B2796" t="s">
        <v>2952</v>
      </c>
      <c r="C2796" t="s">
        <v>77</v>
      </c>
      <c r="D2796" t="s">
        <v>77</v>
      </c>
      <c r="E2796" t="s">
        <v>77</v>
      </c>
    </row>
    <row r="2797" spans="1:5" x14ac:dyDescent="0.2">
      <c r="A2797">
        <v>37021</v>
      </c>
      <c r="B2797" t="s">
        <v>2953</v>
      </c>
      <c r="C2797" t="s">
        <v>77</v>
      </c>
      <c r="D2797" t="s">
        <v>77</v>
      </c>
      <c r="E2797" t="s">
        <v>77</v>
      </c>
    </row>
    <row r="2798" spans="1:5" x14ac:dyDescent="0.2">
      <c r="A2798">
        <v>37022</v>
      </c>
      <c r="B2798" t="s">
        <v>2954</v>
      </c>
      <c r="C2798" t="s">
        <v>77</v>
      </c>
      <c r="D2798" t="s">
        <v>77</v>
      </c>
      <c r="E2798" t="s">
        <v>77</v>
      </c>
    </row>
    <row r="2799" spans="1:5" x14ac:dyDescent="0.2">
      <c r="A2799">
        <v>37023</v>
      </c>
      <c r="B2799" t="s">
        <v>2955</v>
      </c>
      <c r="C2799" t="s">
        <v>77</v>
      </c>
      <c r="D2799" t="s">
        <v>77</v>
      </c>
      <c r="E2799" t="s">
        <v>77</v>
      </c>
    </row>
    <row r="2800" spans="1:5" x14ac:dyDescent="0.2">
      <c r="A2800">
        <v>37024</v>
      </c>
      <c r="B2800" t="s">
        <v>2956</v>
      </c>
      <c r="C2800" t="s">
        <v>77</v>
      </c>
      <c r="D2800" t="s">
        <v>77</v>
      </c>
      <c r="E2800" t="s">
        <v>77</v>
      </c>
    </row>
    <row r="2801" spans="1:5" x14ac:dyDescent="0.2">
      <c r="A2801">
        <v>37025</v>
      </c>
      <c r="B2801" t="s">
        <v>2957</v>
      </c>
      <c r="C2801" t="s">
        <v>77</v>
      </c>
      <c r="D2801" t="s">
        <v>77</v>
      </c>
      <c r="E2801" t="s">
        <v>77</v>
      </c>
    </row>
    <row r="2802" spans="1:5" x14ac:dyDescent="0.2">
      <c r="A2802">
        <v>37026</v>
      </c>
      <c r="B2802" t="s">
        <v>2958</v>
      </c>
      <c r="C2802" t="s">
        <v>77</v>
      </c>
      <c r="D2802" t="s">
        <v>77</v>
      </c>
      <c r="E2802" t="s">
        <v>77</v>
      </c>
    </row>
    <row r="2803" spans="1:5" x14ac:dyDescent="0.2">
      <c r="A2803">
        <v>37027</v>
      </c>
      <c r="B2803" t="s">
        <v>2959</v>
      </c>
      <c r="C2803" t="s">
        <v>77</v>
      </c>
      <c r="D2803" t="s">
        <v>77</v>
      </c>
      <c r="E2803" t="s">
        <v>77</v>
      </c>
    </row>
    <row r="2804" spans="1:5" x14ac:dyDescent="0.2">
      <c r="A2804">
        <v>37028</v>
      </c>
      <c r="B2804" t="s">
        <v>2960</v>
      </c>
      <c r="C2804" t="s">
        <v>77</v>
      </c>
      <c r="D2804" t="s">
        <v>77</v>
      </c>
      <c r="E2804" t="s">
        <v>77</v>
      </c>
    </row>
    <row r="2805" spans="1:5" x14ac:dyDescent="0.2">
      <c r="A2805">
        <v>37031</v>
      </c>
      <c r="B2805" t="s">
        <v>2961</v>
      </c>
      <c r="C2805" t="s">
        <v>77</v>
      </c>
      <c r="D2805" t="s">
        <v>77</v>
      </c>
      <c r="E2805" t="s">
        <v>77</v>
      </c>
    </row>
    <row r="2806" spans="1:5" x14ac:dyDescent="0.2">
      <c r="A2806">
        <v>37032</v>
      </c>
      <c r="B2806" t="s">
        <v>2962</v>
      </c>
      <c r="C2806" t="s">
        <v>77</v>
      </c>
      <c r="D2806" t="s">
        <v>77</v>
      </c>
      <c r="E2806" t="s">
        <v>77</v>
      </c>
    </row>
    <row r="2807" spans="1:5" x14ac:dyDescent="0.2">
      <c r="A2807">
        <v>37033</v>
      </c>
      <c r="B2807" t="s">
        <v>2963</v>
      </c>
      <c r="C2807" t="s">
        <v>77</v>
      </c>
      <c r="D2807" t="s">
        <v>77</v>
      </c>
      <c r="E2807" t="s">
        <v>77</v>
      </c>
    </row>
    <row r="2808" spans="1:5" x14ac:dyDescent="0.2">
      <c r="A2808">
        <v>37034</v>
      </c>
      <c r="B2808" t="s">
        <v>2964</v>
      </c>
      <c r="C2808" t="s">
        <v>77</v>
      </c>
      <c r="D2808" t="s">
        <v>77</v>
      </c>
      <c r="E2808" t="s">
        <v>77</v>
      </c>
    </row>
    <row r="2809" spans="1:5" x14ac:dyDescent="0.2">
      <c r="A2809">
        <v>37035</v>
      </c>
      <c r="B2809" t="s">
        <v>2965</v>
      </c>
      <c r="C2809" t="s">
        <v>77</v>
      </c>
      <c r="D2809" t="s">
        <v>77</v>
      </c>
      <c r="E2809" t="s">
        <v>77</v>
      </c>
    </row>
    <row r="2810" spans="1:5" x14ac:dyDescent="0.2">
      <c r="A2810">
        <v>37041</v>
      </c>
      <c r="B2810" t="s">
        <v>2966</v>
      </c>
      <c r="C2810" t="s">
        <v>77</v>
      </c>
      <c r="D2810" t="s">
        <v>77</v>
      </c>
      <c r="E2810" t="s">
        <v>77</v>
      </c>
    </row>
    <row r="2811" spans="1:5" x14ac:dyDescent="0.2">
      <c r="A2811">
        <v>37042</v>
      </c>
      <c r="B2811" t="s">
        <v>2967</v>
      </c>
      <c r="C2811" t="s">
        <v>77</v>
      </c>
      <c r="D2811" t="s">
        <v>77</v>
      </c>
      <c r="E2811" t="s">
        <v>77</v>
      </c>
    </row>
    <row r="2812" spans="1:5" x14ac:dyDescent="0.2">
      <c r="A2812">
        <v>37043</v>
      </c>
      <c r="B2812" t="s">
        <v>2968</v>
      </c>
      <c r="C2812" t="s">
        <v>77</v>
      </c>
      <c r="D2812" t="s">
        <v>77</v>
      </c>
      <c r="E2812" t="s">
        <v>77</v>
      </c>
    </row>
    <row r="2813" spans="1:5" x14ac:dyDescent="0.2">
      <c r="A2813">
        <v>37044</v>
      </c>
      <c r="B2813" t="s">
        <v>2969</v>
      </c>
      <c r="C2813" t="s">
        <v>77</v>
      </c>
      <c r="D2813" t="s">
        <v>77</v>
      </c>
      <c r="E2813" t="s">
        <v>77</v>
      </c>
    </row>
    <row r="2814" spans="1:5" x14ac:dyDescent="0.2">
      <c r="A2814">
        <v>37045</v>
      </c>
      <c r="B2814" t="s">
        <v>2970</v>
      </c>
      <c r="C2814" t="s">
        <v>77</v>
      </c>
      <c r="D2814" t="s">
        <v>77</v>
      </c>
      <c r="E2814" t="s">
        <v>77</v>
      </c>
    </row>
    <row r="2815" spans="1:5" x14ac:dyDescent="0.2">
      <c r="A2815">
        <v>37046</v>
      </c>
      <c r="B2815" t="s">
        <v>2971</v>
      </c>
      <c r="C2815" t="s">
        <v>77</v>
      </c>
      <c r="D2815" t="s">
        <v>77</v>
      </c>
      <c r="E2815" t="s">
        <v>77</v>
      </c>
    </row>
    <row r="2816" spans="1:5" x14ac:dyDescent="0.2">
      <c r="A2816">
        <v>37050</v>
      </c>
      <c r="B2816" t="s">
        <v>2972</v>
      </c>
      <c r="C2816" t="s">
        <v>77</v>
      </c>
      <c r="D2816" t="s">
        <v>77</v>
      </c>
      <c r="E2816" t="s">
        <v>77</v>
      </c>
    </row>
    <row r="2817" spans="1:5" x14ac:dyDescent="0.2">
      <c r="A2817">
        <v>37051</v>
      </c>
      <c r="B2817" t="s">
        <v>2973</v>
      </c>
      <c r="C2817" t="s">
        <v>77</v>
      </c>
      <c r="D2817" t="s">
        <v>77</v>
      </c>
      <c r="E2817" t="s">
        <v>77</v>
      </c>
    </row>
    <row r="2818" spans="1:5" x14ac:dyDescent="0.2">
      <c r="A2818">
        <v>37052</v>
      </c>
      <c r="B2818" t="s">
        <v>2974</v>
      </c>
      <c r="C2818" t="s">
        <v>77</v>
      </c>
      <c r="D2818" t="s">
        <v>77</v>
      </c>
      <c r="E2818" t="s">
        <v>77</v>
      </c>
    </row>
    <row r="2819" spans="1:5" x14ac:dyDescent="0.2">
      <c r="A2819">
        <v>37053</v>
      </c>
      <c r="B2819" t="s">
        <v>2975</v>
      </c>
      <c r="C2819" t="s">
        <v>77</v>
      </c>
      <c r="D2819" t="s">
        <v>77</v>
      </c>
      <c r="E2819" t="s">
        <v>77</v>
      </c>
    </row>
    <row r="2820" spans="1:5" x14ac:dyDescent="0.2">
      <c r="A2820">
        <v>37054</v>
      </c>
      <c r="B2820" t="s">
        <v>2976</v>
      </c>
      <c r="C2820" t="s">
        <v>77</v>
      </c>
      <c r="D2820" t="s">
        <v>77</v>
      </c>
      <c r="E2820" t="s">
        <v>77</v>
      </c>
    </row>
    <row r="2821" spans="1:5" x14ac:dyDescent="0.2">
      <c r="A2821">
        <v>37055</v>
      </c>
      <c r="B2821" t="s">
        <v>2977</v>
      </c>
      <c r="C2821" t="s">
        <v>77</v>
      </c>
      <c r="D2821" t="s">
        <v>77</v>
      </c>
      <c r="E2821" t="s">
        <v>77</v>
      </c>
    </row>
    <row r="2822" spans="1:5" x14ac:dyDescent="0.2">
      <c r="A2822">
        <v>37056</v>
      </c>
      <c r="B2822" t="s">
        <v>2978</v>
      </c>
      <c r="C2822" t="s">
        <v>77</v>
      </c>
      <c r="D2822" t="s">
        <v>77</v>
      </c>
      <c r="E2822" t="s">
        <v>77</v>
      </c>
    </row>
    <row r="2823" spans="1:5" x14ac:dyDescent="0.2">
      <c r="A2823">
        <v>37057</v>
      </c>
      <c r="B2823" t="s">
        <v>2979</v>
      </c>
      <c r="C2823" t="s">
        <v>77</v>
      </c>
      <c r="D2823" t="s">
        <v>77</v>
      </c>
      <c r="E2823" t="s">
        <v>77</v>
      </c>
    </row>
    <row r="2824" spans="1:5" x14ac:dyDescent="0.2">
      <c r="A2824">
        <v>37058</v>
      </c>
      <c r="B2824" t="s">
        <v>2980</v>
      </c>
      <c r="C2824" t="s">
        <v>77</v>
      </c>
      <c r="D2824" t="s">
        <v>77</v>
      </c>
      <c r="E2824" t="s">
        <v>77</v>
      </c>
    </row>
    <row r="2825" spans="1:5" x14ac:dyDescent="0.2">
      <c r="A2825">
        <v>37059</v>
      </c>
      <c r="B2825" t="s">
        <v>2981</v>
      </c>
      <c r="C2825" t="s">
        <v>77</v>
      </c>
      <c r="D2825" t="s">
        <v>77</v>
      </c>
      <c r="E2825" t="s">
        <v>77</v>
      </c>
    </row>
    <row r="2826" spans="1:5" x14ac:dyDescent="0.2">
      <c r="A2826">
        <v>37060</v>
      </c>
      <c r="B2826" t="s">
        <v>2982</v>
      </c>
      <c r="C2826" t="s">
        <v>77</v>
      </c>
      <c r="D2826" t="s">
        <v>77</v>
      </c>
      <c r="E2826" t="s">
        <v>77</v>
      </c>
    </row>
    <row r="2827" spans="1:5" x14ac:dyDescent="0.2">
      <c r="A2827">
        <v>37061</v>
      </c>
      <c r="B2827" t="s">
        <v>2983</v>
      </c>
      <c r="C2827" t="s">
        <v>77</v>
      </c>
      <c r="D2827" t="s">
        <v>77</v>
      </c>
      <c r="E2827" t="s">
        <v>77</v>
      </c>
    </row>
    <row r="2828" spans="1:5" x14ac:dyDescent="0.2">
      <c r="A2828">
        <v>37062</v>
      </c>
      <c r="B2828" t="s">
        <v>2984</v>
      </c>
      <c r="C2828" t="s">
        <v>77</v>
      </c>
      <c r="D2828" t="s">
        <v>77</v>
      </c>
      <c r="E2828" t="s">
        <v>77</v>
      </c>
    </row>
    <row r="2829" spans="1:5" x14ac:dyDescent="0.2">
      <c r="A2829">
        <v>37063</v>
      </c>
      <c r="B2829" t="s">
        <v>2985</v>
      </c>
      <c r="C2829" t="s">
        <v>77</v>
      </c>
      <c r="D2829" t="s">
        <v>77</v>
      </c>
      <c r="E2829" t="s">
        <v>77</v>
      </c>
    </row>
    <row r="2830" spans="1:5" x14ac:dyDescent="0.2">
      <c r="A2830">
        <v>37064</v>
      </c>
      <c r="B2830" t="s">
        <v>2986</v>
      </c>
      <c r="C2830" t="s">
        <v>77</v>
      </c>
      <c r="D2830" t="s">
        <v>77</v>
      </c>
      <c r="E2830" t="s">
        <v>77</v>
      </c>
    </row>
    <row r="2831" spans="1:5" x14ac:dyDescent="0.2">
      <c r="A2831">
        <v>37065</v>
      </c>
      <c r="B2831" t="s">
        <v>2987</v>
      </c>
      <c r="C2831" t="s">
        <v>77</v>
      </c>
      <c r="D2831" t="s">
        <v>77</v>
      </c>
      <c r="E2831" t="s">
        <v>77</v>
      </c>
    </row>
    <row r="2832" spans="1:5" x14ac:dyDescent="0.2">
      <c r="A2832">
        <v>37066</v>
      </c>
      <c r="B2832" t="s">
        <v>2988</v>
      </c>
      <c r="C2832" t="s">
        <v>77</v>
      </c>
      <c r="D2832" t="s">
        <v>77</v>
      </c>
      <c r="E2832" t="s">
        <v>77</v>
      </c>
    </row>
    <row r="2833" spans="1:5" x14ac:dyDescent="0.2">
      <c r="A2833">
        <v>37067</v>
      </c>
      <c r="B2833" t="s">
        <v>2989</v>
      </c>
      <c r="C2833" t="s">
        <v>77</v>
      </c>
      <c r="D2833" t="s">
        <v>77</v>
      </c>
      <c r="E2833" t="s">
        <v>77</v>
      </c>
    </row>
    <row r="2834" spans="1:5" x14ac:dyDescent="0.2">
      <c r="A2834">
        <v>37068</v>
      </c>
      <c r="B2834" t="s">
        <v>2990</v>
      </c>
      <c r="C2834" t="s">
        <v>77</v>
      </c>
      <c r="D2834" t="s">
        <v>77</v>
      </c>
      <c r="E2834" t="s">
        <v>77</v>
      </c>
    </row>
    <row r="2835" spans="1:5" x14ac:dyDescent="0.2">
      <c r="A2835">
        <v>37069</v>
      </c>
      <c r="B2835" t="s">
        <v>2991</v>
      </c>
      <c r="C2835" t="s">
        <v>77</v>
      </c>
      <c r="D2835" t="s">
        <v>77</v>
      </c>
      <c r="E2835" t="s">
        <v>77</v>
      </c>
    </row>
    <row r="2836" spans="1:5" x14ac:dyDescent="0.2">
      <c r="A2836">
        <v>37070</v>
      </c>
      <c r="B2836" t="s">
        <v>2992</v>
      </c>
      <c r="C2836" t="s">
        <v>77</v>
      </c>
      <c r="D2836" t="s">
        <v>77</v>
      </c>
      <c r="E2836" t="s">
        <v>77</v>
      </c>
    </row>
    <row r="2837" spans="1:5" x14ac:dyDescent="0.2">
      <c r="A2837">
        <v>37071</v>
      </c>
      <c r="B2837" t="s">
        <v>2993</v>
      </c>
      <c r="C2837" t="s">
        <v>77</v>
      </c>
      <c r="D2837" t="s">
        <v>77</v>
      </c>
      <c r="E2837" t="s">
        <v>77</v>
      </c>
    </row>
    <row r="2838" spans="1:5" x14ac:dyDescent="0.2">
      <c r="A2838">
        <v>37072</v>
      </c>
      <c r="B2838" t="s">
        <v>2994</v>
      </c>
      <c r="C2838" t="s">
        <v>77</v>
      </c>
      <c r="D2838" t="s">
        <v>77</v>
      </c>
      <c r="E2838" t="s">
        <v>77</v>
      </c>
    </row>
    <row r="2839" spans="1:5" x14ac:dyDescent="0.2">
      <c r="A2839">
        <v>37073</v>
      </c>
      <c r="B2839" t="s">
        <v>2995</v>
      </c>
      <c r="C2839" t="s">
        <v>77</v>
      </c>
      <c r="D2839" t="s">
        <v>77</v>
      </c>
      <c r="E2839" t="s">
        <v>77</v>
      </c>
    </row>
    <row r="2840" spans="1:5" x14ac:dyDescent="0.2">
      <c r="A2840">
        <v>37103</v>
      </c>
      <c r="B2840" t="s">
        <v>2996</v>
      </c>
      <c r="C2840" t="s">
        <v>77</v>
      </c>
      <c r="D2840" t="s">
        <v>77</v>
      </c>
      <c r="E2840" t="s">
        <v>77</v>
      </c>
    </row>
    <row r="2841" spans="1:5" x14ac:dyDescent="0.2">
      <c r="A2841">
        <v>37203</v>
      </c>
      <c r="B2841" t="s">
        <v>2997</v>
      </c>
      <c r="C2841" t="s">
        <v>77</v>
      </c>
      <c r="D2841" t="s">
        <v>77</v>
      </c>
      <c r="E2841" t="s">
        <v>77</v>
      </c>
    </row>
    <row r="2842" spans="1:5" x14ac:dyDescent="0.2">
      <c r="A2842">
        <v>38001</v>
      </c>
      <c r="B2842" t="s">
        <v>2998</v>
      </c>
      <c r="C2842" t="s">
        <v>77</v>
      </c>
      <c r="D2842" t="s">
        <v>77</v>
      </c>
      <c r="E2842" t="s">
        <v>77</v>
      </c>
    </row>
    <row r="2843" spans="1:5" x14ac:dyDescent="0.2">
      <c r="A2843">
        <v>38002</v>
      </c>
      <c r="B2843" t="s">
        <v>2999</v>
      </c>
      <c r="C2843" t="s">
        <v>77</v>
      </c>
      <c r="D2843" t="s">
        <v>77</v>
      </c>
      <c r="E2843" t="s">
        <v>77</v>
      </c>
    </row>
    <row r="2844" spans="1:5" x14ac:dyDescent="0.2">
      <c r="A2844">
        <v>38003</v>
      </c>
      <c r="B2844" t="s">
        <v>3000</v>
      </c>
      <c r="C2844" t="s">
        <v>77</v>
      </c>
      <c r="D2844" t="s">
        <v>77</v>
      </c>
      <c r="E2844" t="s">
        <v>77</v>
      </c>
    </row>
    <row r="2845" spans="1:5" x14ac:dyDescent="0.2">
      <c r="A2845">
        <v>38051</v>
      </c>
      <c r="B2845" t="s">
        <v>3001</v>
      </c>
      <c r="C2845" t="s">
        <v>77</v>
      </c>
      <c r="D2845" t="s">
        <v>77</v>
      </c>
      <c r="E2845" t="s">
        <v>77</v>
      </c>
    </row>
    <row r="2846" spans="1:5" x14ac:dyDescent="0.2">
      <c r="A2846">
        <v>38052</v>
      </c>
      <c r="B2846" t="s">
        <v>3002</v>
      </c>
      <c r="C2846" t="s">
        <v>77</v>
      </c>
      <c r="D2846" t="s">
        <v>77</v>
      </c>
      <c r="E2846" t="s">
        <v>77</v>
      </c>
    </row>
    <row r="2847" spans="1:5" x14ac:dyDescent="0.2">
      <c r="A2847">
        <v>38053</v>
      </c>
      <c r="B2847" t="s">
        <v>3003</v>
      </c>
      <c r="C2847" t="s">
        <v>77</v>
      </c>
      <c r="D2847" t="s">
        <v>77</v>
      </c>
      <c r="E2847" t="s">
        <v>77</v>
      </c>
    </row>
    <row r="2848" spans="1:5" x14ac:dyDescent="0.2">
      <c r="A2848">
        <v>38101</v>
      </c>
      <c r="B2848" t="s">
        <v>3004</v>
      </c>
      <c r="C2848" t="s">
        <v>77</v>
      </c>
      <c r="D2848" t="s">
        <v>77</v>
      </c>
      <c r="E2848" t="s">
        <v>77</v>
      </c>
    </row>
    <row r="2849" spans="1:5" x14ac:dyDescent="0.2">
      <c r="A2849">
        <v>38102</v>
      </c>
      <c r="B2849" t="s">
        <v>3005</v>
      </c>
      <c r="C2849" t="s">
        <v>77</v>
      </c>
      <c r="D2849" t="s">
        <v>77</v>
      </c>
      <c r="E2849" t="s">
        <v>77</v>
      </c>
    </row>
    <row r="2850" spans="1:5" x14ac:dyDescent="0.2">
      <c r="A2850">
        <v>38103</v>
      </c>
      <c r="B2850" t="s">
        <v>3006</v>
      </c>
      <c r="C2850" t="s">
        <v>77</v>
      </c>
      <c r="D2850" t="s">
        <v>77</v>
      </c>
      <c r="E2850" t="s">
        <v>77</v>
      </c>
    </row>
    <row r="2851" spans="1:5" x14ac:dyDescent="0.2">
      <c r="A2851">
        <v>38104</v>
      </c>
      <c r="B2851" t="s">
        <v>3007</v>
      </c>
      <c r="C2851" t="s">
        <v>77</v>
      </c>
      <c r="D2851" t="s">
        <v>77</v>
      </c>
      <c r="E2851" t="s">
        <v>77</v>
      </c>
    </row>
    <row r="2852" spans="1:5" x14ac:dyDescent="0.2">
      <c r="A2852">
        <v>38151</v>
      </c>
      <c r="B2852" t="s">
        <v>3008</v>
      </c>
      <c r="C2852" t="s">
        <v>77</v>
      </c>
      <c r="D2852" t="s">
        <v>77</v>
      </c>
      <c r="E2852" t="s">
        <v>77</v>
      </c>
    </row>
    <row r="2853" spans="1:5" x14ac:dyDescent="0.2">
      <c r="A2853">
        <v>38152</v>
      </c>
      <c r="B2853" t="s">
        <v>3009</v>
      </c>
      <c r="C2853" t="s">
        <v>77</v>
      </c>
      <c r="D2853" t="s">
        <v>77</v>
      </c>
      <c r="E2853" t="s">
        <v>77</v>
      </c>
    </row>
    <row r="2854" spans="1:5" x14ac:dyDescent="0.2">
      <c r="A2854">
        <v>38153</v>
      </c>
      <c r="B2854" t="s">
        <v>3010</v>
      </c>
      <c r="C2854" t="s">
        <v>77</v>
      </c>
      <c r="D2854" t="s">
        <v>77</v>
      </c>
      <c r="E2854" t="s">
        <v>77</v>
      </c>
    </row>
    <row r="2855" spans="1:5" x14ac:dyDescent="0.2">
      <c r="A2855">
        <v>38201</v>
      </c>
      <c r="B2855" t="s">
        <v>2431</v>
      </c>
      <c r="C2855" t="s">
        <v>550</v>
      </c>
      <c r="D2855" t="s">
        <v>551</v>
      </c>
      <c r="E2855" t="s">
        <v>77</v>
      </c>
    </row>
    <row r="2856" spans="1:5" x14ac:dyDescent="0.2">
      <c r="A2856">
        <v>38202</v>
      </c>
      <c r="B2856" t="s">
        <v>3034</v>
      </c>
      <c r="C2856" t="s">
        <v>77</v>
      </c>
      <c r="D2856" t="s">
        <v>77</v>
      </c>
      <c r="E2856" t="s">
        <v>77</v>
      </c>
    </row>
    <row r="2857" spans="1:5" x14ac:dyDescent="0.2">
      <c r="A2857">
        <v>38203</v>
      </c>
      <c r="B2857" t="s">
        <v>3035</v>
      </c>
      <c r="C2857" t="s">
        <v>77</v>
      </c>
      <c r="D2857" t="s">
        <v>77</v>
      </c>
      <c r="E2857" t="s">
        <v>77</v>
      </c>
    </row>
    <row r="2858" spans="1:5" x14ac:dyDescent="0.2">
      <c r="A2858">
        <v>38204</v>
      </c>
      <c r="B2858" t="s">
        <v>3036</v>
      </c>
      <c r="C2858" t="s">
        <v>77</v>
      </c>
      <c r="D2858" t="s">
        <v>77</v>
      </c>
      <c r="E2858" t="s">
        <v>77</v>
      </c>
    </row>
    <row r="2859" spans="1:5" x14ac:dyDescent="0.2">
      <c r="A2859">
        <v>38205</v>
      </c>
      <c r="B2859" t="s">
        <v>3037</v>
      </c>
      <c r="C2859" t="s">
        <v>77</v>
      </c>
      <c r="D2859" t="s">
        <v>77</v>
      </c>
      <c r="E2859" t="s">
        <v>77</v>
      </c>
    </row>
    <row r="2860" spans="1:5" x14ac:dyDescent="0.2">
      <c r="A2860">
        <v>38206</v>
      </c>
      <c r="B2860" t="s">
        <v>3038</v>
      </c>
      <c r="C2860" t="s">
        <v>77</v>
      </c>
      <c r="D2860" t="s">
        <v>77</v>
      </c>
      <c r="E2860" t="s">
        <v>77</v>
      </c>
    </row>
    <row r="2861" spans="1:5" x14ac:dyDescent="0.2">
      <c r="A2861">
        <v>38210</v>
      </c>
      <c r="B2861" t="s">
        <v>3039</v>
      </c>
      <c r="C2861" t="s">
        <v>77</v>
      </c>
      <c r="D2861" t="s">
        <v>77</v>
      </c>
      <c r="E2861" t="s">
        <v>77</v>
      </c>
    </row>
    <row r="2862" spans="1:5" x14ac:dyDescent="0.2">
      <c r="A2862">
        <v>38211</v>
      </c>
      <c r="B2862" t="s">
        <v>3040</v>
      </c>
      <c r="C2862" t="s">
        <v>77</v>
      </c>
      <c r="D2862" t="s">
        <v>77</v>
      </c>
      <c r="E2862" t="s">
        <v>77</v>
      </c>
    </row>
    <row r="2863" spans="1:5" x14ac:dyDescent="0.2">
      <c r="A2863">
        <v>38212</v>
      </c>
      <c r="B2863" t="s">
        <v>3041</v>
      </c>
      <c r="C2863" t="s">
        <v>77</v>
      </c>
      <c r="D2863" t="s">
        <v>77</v>
      </c>
      <c r="E2863" t="s">
        <v>77</v>
      </c>
    </row>
    <row r="2864" spans="1:5" x14ac:dyDescent="0.2">
      <c r="A2864">
        <v>38213</v>
      </c>
      <c r="B2864" t="s">
        <v>3042</v>
      </c>
      <c r="C2864" t="s">
        <v>77</v>
      </c>
      <c r="D2864" t="s">
        <v>77</v>
      </c>
      <c r="E2864" t="s">
        <v>77</v>
      </c>
    </row>
    <row r="2865" spans="1:5" x14ac:dyDescent="0.2">
      <c r="A2865">
        <v>38214</v>
      </c>
      <c r="B2865" t="s">
        <v>3043</v>
      </c>
      <c r="C2865" t="s">
        <v>77</v>
      </c>
      <c r="D2865" t="s">
        <v>77</v>
      </c>
      <c r="E2865" t="s">
        <v>77</v>
      </c>
    </row>
    <row r="2866" spans="1:5" x14ac:dyDescent="0.2">
      <c r="A2866">
        <v>38215</v>
      </c>
      <c r="B2866" t="s">
        <v>3044</v>
      </c>
      <c r="C2866" t="s">
        <v>77</v>
      </c>
      <c r="D2866" t="s">
        <v>77</v>
      </c>
      <c r="E2866" t="s">
        <v>77</v>
      </c>
    </row>
    <row r="2867" spans="1:5" x14ac:dyDescent="0.2">
      <c r="A2867">
        <v>38216</v>
      </c>
      <c r="B2867" t="s">
        <v>3045</v>
      </c>
      <c r="C2867" t="s">
        <v>77</v>
      </c>
      <c r="D2867" t="s">
        <v>77</v>
      </c>
      <c r="E2867" t="s">
        <v>77</v>
      </c>
    </row>
    <row r="2868" spans="1:5" x14ac:dyDescent="0.2">
      <c r="A2868">
        <v>38217</v>
      </c>
      <c r="B2868" t="s">
        <v>2430</v>
      </c>
      <c r="C2868" t="s">
        <v>550</v>
      </c>
      <c r="D2868" t="s">
        <v>551</v>
      </c>
      <c r="E2868" t="s">
        <v>77</v>
      </c>
    </row>
    <row r="2869" spans="1:5" x14ac:dyDescent="0.2">
      <c r="A2869">
        <v>38250</v>
      </c>
      <c r="B2869" t="s">
        <v>2705</v>
      </c>
      <c r="C2869" t="s">
        <v>77</v>
      </c>
      <c r="D2869" t="s">
        <v>77</v>
      </c>
      <c r="E2869" t="s">
        <v>77</v>
      </c>
    </row>
    <row r="2870" spans="1:5" x14ac:dyDescent="0.2">
      <c r="A2870">
        <v>38251</v>
      </c>
      <c r="B2870" t="s">
        <v>3046</v>
      </c>
      <c r="C2870" t="s">
        <v>77</v>
      </c>
      <c r="D2870" t="s">
        <v>77</v>
      </c>
      <c r="E2870" t="s">
        <v>77</v>
      </c>
    </row>
    <row r="2871" spans="1:5" x14ac:dyDescent="0.2">
      <c r="A2871">
        <v>38302</v>
      </c>
      <c r="B2871" t="s">
        <v>3047</v>
      </c>
      <c r="C2871" t="s">
        <v>77</v>
      </c>
      <c r="D2871" t="s">
        <v>77</v>
      </c>
      <c r="E2871" t="s">
        <v>77</v>
      </c>
    </row>
    <row r="2872" spans="1:5" x14ac:dyDescent="0.2">
      <c r="A2872">
        <v>38900</v>
      </c>
      <c r="B2872" t="s">
        <v>3048</v>
      </c>
      <c r="C2872" t="s">
        <v>77</v>
      </c>
      <c r="D2872" t="s">
        <v>77</v>
      </c>
      <c r="E2872" t="s">
        <v>77</v>
      </c>
    </row>
    <row r="2873" spans="1:5" x14ac:dyDescent="0.2">
      <c r="A2873">
        <v>38901</v>
      </c>
      <c r="B2873" t="s">
        <v>3049</v>
      </c>
      <c r="C2873" t="s">
        <v>77</v>
      </c>
      <c r="D2873" t="s">
        <v>77</v>
      </c>
      <c r="E2873" t="s">
        <v>77</v>
      </c>
    </row>
    <row r="2874" spans="1:5" x14ac:dyDescent="0.2">
      <c r="A2874">
        <v>38902</v>
      </c>
      <c r="B2874" t="s">
        <v>3050</v>
      </c>
      <c r="C2874" t="s">
        <v>77</v>
      </c>
      <c r="D2874" t="s">
        <v>77</v>
      </c>
      <c r="E2874" t="s">
        <v>77</v>
      </c>
    </row>
    <row r="2875" spans="1:5" x14ac:dyDescent="0.2">
      <c r="A2875">
        <v>38903</v>
      </c>
      <c r="B2875" t="s">
        <v>3051</v>
      </c>
      <c r="C2875" t="s">
        <v>77</v>
      </c>
      <c r="D2875" t="s">
        <v>77</v>
      </c>
      <c r="E2875" t="s">
        <v>77</v>
      </c>
    </row>
    <row r="2876" spans="1:5" x14ac:dyDescent="0.2">
      <c r="A2876">
        <v>38910</v>
      </c>
      <c r="B2876" t="e">
        <f>--Rengør.kontrol aft</f>
        <v>#NAME?</v>
      </c>
      <c r="C2876" t="s">
        <v>77</v>
      </c>
      <c r="D2876" t="s">
        <v>77</v>
      </c>
      <c r="E2876" t="s">
        <v>77</v>
      </c>
    </row>
    <row r="2877" spans="1:5" x14ac:dyDescent="0.2">
      <c r="A2877">
        <v>38911</v>
      </c>
      <c r="B2877" t="e">
        <f>--Rengør.kontrol sva</f>
        <v>#NAME?</v>
      </c>
      <c r="C2877" t="s">
        <v>77</v>
      </c>
      <c r="D2877" t="s">
        <v>77</v>
      </c>
      <c r="E2877" t="s">
        <v>77</v>
      </c>
    </row>
    <row r="2878" spans="1:5" x14ac:dyDescent="0.2">
      <c r="A2878">
        <v>38912</v>
      </c>
      <c r="B2878" t="e">
        <f>--Rengør.kontrol sky</f>
        <v>#NAME?</v>
      </c>
      <c r="C2878" t="s">
        <v>77</v>
      </c>
      <c r="D2878" t="s">
        <v>77</v>
      </c>
      <c r="E2878" t="s">
        <v>77</v>
      </c>
    </row>
    <row r="2879" spans="1:5" x14ac:dyDescent="0.2">
      <c r="A2879">
        <v>38920</v>
      </c>
      <c r="B2879" t="e">
        <f>--Mikroskopi</f>
        <v>#NAME?</v>
      </c>
      <c r="C2879" t="s">
        <v>77</v>
      </c>
      <c r="D2879" t="s">
        <v>77</v>
      </c>
      <c r="E2879" t="s">
        <v>77</v>
      </c>
    </row>
    <row r="2880" spans="1:5" x14ac:dyDescent="0.2">
      <c r="A2880">
        <v>38921</v>
      </c>
      <c r="B2880" t="e">
        <f>--Identifikation</f>
        <v>#NAME?</v>
      </c>
      <c r="C2880" t="s">
        <v>77</v>
      </c>
      <c r="D2880" t="s">
        <v>77</v>
      </c>
      <c r="E2880" t="s">
        <v>77</v>
      </c>
    </row>
    <row r="2881" spans="1:5" x14ac:dyDescent="0.2">
      <c r="A2881">
        <v>38922</v>
      </c>
      <c r="B2881" t="s">
        <v>2571</v>
      </c>
      <c r="C2881" t="s">
        <v>853</v>
      </c>
      <c r="D2881" t="s">
        <v>854</v>
      </c>
      <c r="E2881" t="s">
        <v>77</v>
      </c>
    </row>
    <row r="2882" spans="1:5" x14ac:dyDescent="0.2">
      <c r="A2882">
        <v>38923</v>
      </c>
      <c r="B2882" t="e">
        <f>--Luftanalyse Kim V</f>
        <v>#NAME?</v>
      </c>
      <c r="C2882" t="s">
        <v>77</v>
      </c>
      <c r="D2882" t="s">
        <v>77</v>
      </c>
      <c r="E2882" t="s">
        <v>77</v>
      </c>
    </row>
    <row r="2883" spans="1:5" x14ac:dyDescent="0.2">
      <c r="A2883">
        <v>38924</v>
      </c>
      <c r="B2883" t="e">
        <f>--Luft skimmelsvampe</f>
        <v>#NAME?</v>
      </c>
      <c r="C2883" t="s">
        <v>77</v>
      </c>
      <c r="D2883" t="s">
        <v>77</v>
      </c>
      <c r="E2883" t="s">
        <v>77</v>
      </c>
    </row>
    <row r="2884" spans="1:5" x14ac:dyDescent="0.2">
      <c r="A2884">
        <v>38925</v>
      </c>
      <c r="B2884" t="e">
        <f>--Artsdifferentierin</f>
        <v>#NAME?</v>
      </c>
      <c r="C2884" t="s">
        <v>77</v>
      </c>
      <c r="D2884" t="s">
        <v>77</v>
      </c>
      <c r="E2884" t="s">
        <v>77</v>
      </c>
    </row>
    <row r="2885" spans="1:5" x14ac:dyDescent="0.2">
      <c r="A2885">
        <v>38926</v>
      </c>
      <c r="B2885" t="s">
        <v>3053</v>
      </c>
      <c r="C2885" t="s">
        <v>77</v>
      </c>
      <c r="D2885" t="s">
        <v>77</v>
      </c>
      <c r="E2885" t="s">
        <v>77</v>
      </c>
    </row>
    <row r="2886" spans="1:5" x14ac:dyDescent="0.2">
      <c r="A2886">
        <v>38927</v>
      </c>
      <c r="B2886" t="s">
        <v>3054</v>
      </c>
      <c r="C2886" t="s">
        <v>77</v>
      </c>
      <c r="D2886" t="s">
        <v>77</v>
      </c>
      <c r="E2886" t="s">
        <v>77</v>
      </c>
    </row>
    <row r="2887" spans="1:5" x14ac:dyDescent="0.2">
      <c r="A2887">
        <v>39002</v>
      </c>
      <c r="B2887" t="s">
        <v>2570</v>
      </c>
      <c r="C2887" t="s">
        <v>853</v>
      </c>
      <c r="D2887" t="s">
        <v>854</v>
      </c>
      <c r="E2887" t="s">
        <v>77</v>
      </c>
    </row>
    <row r="2888" spans="1:5" x14ac:dyDescent="0.2">
      <c r="A2888">
        <v>39003</v>
      </c>
      <c r="B2888" t="s">
        <v>3055</v>
      </c>
      <c r="C2888" t="s">
        <v>77</v>
      </c>
      <c r="D2888" t="s">
        <v>77</v>
      </c>
      <c r="E2888" t="s">
        <v>77</v>
      </c>
    </row>
    <row r="2889" spans="1:5" x14ac:dyDescent="0.2">
      <c r="A2889">
        <v>39004</v>
      </c>
      <c r="B2889" t="s">
        <v>3056</v>
      </c>
      <c r="C2889" t="s">
        <v>77</v>
      </c>
      <c r="D2889" t="s">
        <v>77</v>
      </c>
      <c r="E2889" t="s">
        <v>77</v>
      </c>
    </row>
    <row r="2890" spans="1:5" x14ac:dyDescent="0.2">
      <c r="A2890">
        <v>39011</v>
      </c>
      <c r="B2890" t="s">
        <v>3057</v>
      </c>
      <c r="C2890" t="s">
        <v>77</v>
      </c>
      <c r="D2890" t="s">
        <v>77</v>
      </c>
      <c r="E2890" t="s">
        <v>77</v>
      </c>
    </row>
    <row r="2891" spans="1:5" x14ac:dyDescent="0.2">
      <c r="A2891">
        <v>39012</v>
      </c>
      <c r="B2891" t="s">
        <v>3058</v>
      </c>
      <c r="C2891" t="s">
        <v>77</v>
      </c>
      <c r="D2891" t="s">
        <v>77</v>
      </c>
      <c r="E2891" t="s">
        <v>77</v>
      </c>
    </row>
    <row r="2892" spans="1:5" x14ac:dyDescent="0.2">
      <c r="A2892">
        <v>39013</v>
      </c>
      <c r="B2892" t="s">
        <v>3059</v>
      </c>
      <c r="C2892" t="s">
        <v>77</v>
      </c>
      <c r="D2892" t="s">
        <v>77</v>
      </c>
      <c r="E2892" t="s">
        <v>77</v>
      </c>
    </row>
    <row r="2893" spans="1:5" x14ac:dyDescent="0.2">
      <c r="A2893">
        <v>39014</v>
      </c>
      <c r="B2893" t="s">
        <v>3060</v>
      </c>
      <c r="C2893" t="s">
        <v>77</v>
      </c>
      <c r="D2893" t="s">
        <v>77</v>
      </c>
      <c r="E2893" t="s">
        <v>77</v>
      </c>
    </row>
    <row r="2894" spans="1:5" x14ac:dyDescent="0.2">
      <c r="A2894">
        <v>39015</v>
      </c>
      <c r="B2894" t="s">
        <v>3061</v>
      </c>
      <c r="C2894" t="s">
        <v>77</v>
      </c>
      <c r="D2894" t="s">
        <v>77</v>
      </c>
      <c r="E2894" t="s">
        <v>77</v>
      </c>
    </row>
    <row r="2895" spans="1:5" x14ac:dyDescent="0.2">
      <c r="A2895">
        <v>39016</v>
      </c>
      <c r="B2895" t="s">
        <v>3062</v>
      </c>
      <c r="C2895" t="s">
        <v>77</v>
      </c>
      <c r="D2895" t="s">
        <v>77</v>
      </c>
      <c r="E2895" t="s">
        <v>77</v>
      </c>
    </row>
    <row r="2896" spans="1:5" x14ac:dyDescent="0.2">
      <c r="A2896">
        <v>39017</v>
      </c>
      <c r="B2896" t="s">
        <v>3063</v>
      </c>
      <c r="C2896" t="s">
        <v>77</v>
      </c>
      <c r="D2896" t="s">
        <v>77</v>
      </c>
      <c r="E2896" t="s">
        <v>77</v>
      </c>
    </row>
    <row r="2897" spans="1:5" x14ac:dyDescent="0.2">
      <c r="A2897">
        <v>39018</v>
      </c>
      <c r="B2897" t="s">
        <v>3064</v>
      </c>
      <c r="C2897" t="s">
        <v>77</v>
      </c>
      <c r="D2897" t="s">
        <v>77</v>
      </c>
      <c r="E2897" t="s">
        <v>77</v>
      </c>
    </row>
    <row r="2898" spans="1:5" x14ac:dyDescent="0.2">
      <c r="A2898">
        <v>39019</v>
      </c>
      <c r="B2898" t="s">
        <v>3065</v>
      </c>
      <c r="C2898" t="s">
        <v>77</v>
      </c>
      <c r="D2898" t="s">
        <v>77</v>
      </c>
      <c r="E2898" t="s">
        <v>77</v>
      </c>
    </row>
    <row r="2899" spans="1:5" x14ac:dyDescent="0.2">
      <c r="A2899">
        <v>39020</v>
      </c>
      <c r="B2899" t="s">
        <v>3066</v>
      </c>
      <c r="C2899" t="s">
        <v>77</v>
      </c>
      <c r="D2899" t="s">
        <v>77</v>
      </c>
      <c r="E2899" t="s">
        <v>77</v>
      </c>
    </row>
    <row r="2900" spans="1:5" x14ac:dyDescent="0.2">
      <c r="A2900">
        <v>39021</v>
      </c>
      <c r="B2900" t="s">
        <v>2577</v>
      </c>
      <c r="C2900" t="s">
        <v>853</v>
      </c>
      <c r="D2900" t="s">
        <v>854</v>
      </c>
      <c r="E2900" t="s">
        <v>77</v>
      </c>
    </row>
    <row r="2901" spans="1:5" x14ac:dyDescent="0.2">
      <c r="A2901">
        <v>39022</v>
      </c>
      <c r="B2901" t="s">
        <v>2578</v>
      </c>
      <c r="C2901" t="s">
        <v>853</v>
      </c>
      <c r="D2901" t="s">
        <v>854</v>
      </c>
      <c r="E2901" t="s">
        <v>77</v>
      </c>
    </row>
    <row r="2902" spans="1:5" x14ac:dyDescent="0.2">
      <c r="A2902">
        <v>39023</v>
      </c>
      <c r="B2902" t="s">
        <v>2579</v>
      </c>
      <c r="C2902" t="s">
        <v>853</v>
      </c>
      <c r="D2902" t="s">
        <v>854</v>
      </c>
      <c r="E2902" t="s">
        <v>77</v>
      </c>
    </row>
    <row r="2903" spans="1:5" x14ac:dyDescent="0.2">
      <c r="A2903">
        <v>39024</v>
      </c>
      <c r="B2903" t="s">
        <v>3067</v>
      </c>
      <c r="C2903" t="s">
        <v>77</v>
      </c>
      <c r="D2903" t="s">
        <v>77</v>
      </c>
      <c r="E2903" t="s">
        <v>77</v>
      </c>
    </row>
    <row r="2904" spans="1:5" x14ac:dyDescent="0.2">
      <c r="A2904">
        <v>39025</v>
      </c>
      <c r="B2904" t="s">
        <v>3068</v>
      </c>
      <c r="C2904" t="s">
        <v>77</v>
      </c>
      <c r="D2904" t="s">
        <v>77</v>
      </c>
      <c r="E2904" t="s">
        <v>77</v>
      </c>
    </row>
    <row r="2905" spans="1:5" x14ac:dyDescent="0.2">
      <c r="A2905">
        <v>39026</v>
      </c>
      <c r="B2905" t="s">
        <v>3069</v>
      </c>
      <c r="C2905" t="s">
        <v>77</v>
      </c>
      <c r="D2905" t="s">
        <v>77</v>
      </c>
      <c r="E2905" t="s">
        <v>77</v>
      </c>
    </row>
    <row r="2906" spans="1:5" x14ac:dyDescent="0.2">
      <c r="A2906">
        <v>39027</v>
      </c>
      <c r="B2906" t="s">
        <v>3070</v>
      </c>
      <c r="C2906" t="s">
        <v>77</v>
      </c>
      <c r="D2906" t="s">
        <v>77</v>
      </c>
      <c r="E2906" t="s">
        <v>77</v>
      </c>
    </row>
    <row r="2907" spans="1:5" x14ac:dyDescent="0.2">
      <c r="A2907">
        <v>39028</v>
      </c>
      <c r="B2907" t="s">
        <v>2574</v>
      </c>
      <c r="C2907" t="s">
        <v>853</v>
      </c>
      <c r="D2907" t="s">
        <v>854</v>
      </c>
      <c r="E2907" t="s">
        <v>77</v>
      </c>
    </row>
    <row r="2908" spans="1:5" x14ac:dyDescent="0.2">
      <c r="A2908">
        <v>39029</v>
      </c>
      <c r="B2908" t="s">
        <v>2575</v>
      </c>
      <c r="C2908" t="s">
        <v>853</v>
      </c>
      <c r="D2908" t="s">
        <v>854</v>
      </c>
      <c r="E2908" t="s">
        <v>77</v>
      </c>
    </row>
    <row r="2909" spans="1:5" x14ac:dyDescent="0.2">
      <c r="A2909">
        <v>39030</v>
      </c>
      <c r="B2909" t="s">
        <v>2576</v>
      </c>
      <c r="C2909" t="s">
        <v>853</v>
      </c>
      <c r="D2909" t="s">
        <v>854</v>
      </c>
      <c r="E2909" t="s">
        <v>77</v>
      </c>
    </row>
    <row r="2910" spans="1:5" x14ac:dyDescent="0.2">
      <c r="A2910">
        <v>39031</v>
      </c>
      <c r="B2910" t="s">
        <v>3071</v>
      </c>
      <c r="C2910" t="s">
        <v>77</v>
      </c>
      <c r="D2910" t="s">
        <v>77</v>
      </c>
      <c r="E2910" t="s">
        <v>77</v>
      </c>
    </row>
    <row r="2911" spans="1:5" x14ac:dyDescent="0.2">
      <c r="A2911">
        <v>39032</v>
      </c>
      <c r="B2911" t="s">
        <v>3072</v>
      </c>
      <c r="C2911" t="s">
        <v>77</v>
      </c>
      <c r="D2911" t="s">
        <v>77</v>
      </c>
      <c r="E2911" t="s">
        <v>77</v>
      </c>
    </row>
    <row r="2912" spans="1:5" x14ac:dyDescent="0.2">
      <c r="A2912">
        <v>39033</v>
      </c>
      <c r="B2912" t="s">
        <v>3073</v>
      </c>
      <c r="C2912" t="s">
        <v>77</v>
      </c>
      <c r="D2912" t="s">
        <v>77</v>
      </c>
      <c r="E2912" t="s">
        <v>77</v>
      </c>
    </row>
    <row r="2913" spans="1:5" x14ac:dyDescent="0.2">
      <c r="A2913">
        <v>39035</v>
      </c>
      <c r="B2913" t="s">
        <v>2572</v>
      </c>
      <c r="C2913" t="s">
        <v>853</v>
      </c>
      <c r="D2913" t="s">
        <v>854</v>
      </c>
      <c r="E2913" t="s">
        <v>77</v>
      </c>
    </row>
    <row r="2914" spans="1:5" x14ac:dyDescent="0.2">
      <c r="A2914">
        <v>39036</v>
      </c>
      <c r="B2914" t="s">
        <v>2573</v>
      </c>
      <c r="C2914" t="s">
        <v>853</v>
      </c>
      <c r="D2914" t="s">
        <v>854</v>
      </c>
      <c r="E2914" t="s">
        <v>77</v>
      </c>
    </row>
    <row r="2915" spans="1:5" x14ac:dyDescent="0.2">
      <c r="A2915">
        <v>39040</v>
      </c>
      <c r="B2915" t="s">
        <v>3081</v>
      </c>
      <c r="C2915" t="s">
        <v>77</v>
      </c>
      <c r="D2915" t="s">
        <v>77</v>
      </c>
      <c r="E2915" t="s">
        <v>77</v>
      </c>
    </row>
    <row r="2916" spans="1:5" x14ac:dyDescent="0.2">
      <c r="A2916">
        <v>39042</v>
      </c>
      <c r="B2916" t="s">
        <v>2704</v>
      </c>
      <c r="C2916" t="s">
        <v>77</v>
      </c>
      <c r="D2916" t="s">
        <v>77</v>
      </c>
      <c r="E2916" t="s">
        <v>77</v>
      </c>
    </row>
    <row r="2917" spans="1:5" x14ac:dyDescent="0.2">
      <c r="A2917">
        <v>39043</v>
      </c>
      <c r="B2917" t="s">
        <v>3082</v>
      </c>
      <c r="C2917" t="s">
        <v>77</v>
      </c>
      <c r="D2917" t="s">
        <v>77</v>
      </c>
      <c r="E2917" t="s">
        <v>77</v>
      </c>
    </row>
    <row r="2918" spans="1:5" x14ac:dyDescent="0.2">
      <c r="A2918">
        <v>39050</v>
      </c>
      <c r="B2918" t="s">
        <v>2586</v>
      </c>
      <c r="C2918" t="s">
        <v>853</v>
      </c>
      <c r="D2918" t="s">
        <v>854</v>
      </c>
      <c r="E2918" t="s">
        <v>77</v>
      </c>
    </row>
    <row r="2919" spans="1:5" x14ac:dyDescent="0.2">
      <c r="A2919">
        <v>39052</v>
      </c>
      <c r="B2919" t="e">
        <f>--Coliforme Bakt. MP</f>
        <v>#NAME?</v>
      </c>
      <c r="C2919" t="s">
        <v>77</v>
      </c>
      <c r="D2919" t="s">
        <v>77</v>
      </c>
      <c r="E2919" t="s">
        <v>77</v>
      </c>
    </row>
    <row r="2920" spans="1:5" x14ac:dyDescent="0.2">
      <c r="A2920">
        <v>39058</v>
      </c>
      <c r="B2920" t="e">
        <f>--Hæmolytisk gramneg</f>
        <v>#NAME?</v>
      </c>
      <c r="C2920" t="s">
        <v>77</v>
      </c>
      <c r="D2920" t="s">
        <v>77</v>
      </c>
      <c r="E2920" t="s">
        <v>77</v>
      </c>
    </row>
    <row r="2921" spans="1:5" x14ac:dyDescent="0.2">
      <c r="A2921">
        <v>39059</v>
      </c>
      <c r="B2921" t="s">
        <v>3074</v>
      </c>
      <c r="C2921" t="s">
        <v>77</v>
      </c>
      <c r="D2921" t="s">
        <v>77</v>
      </c>
      <c r="E2921" t="s">
        <v>77</v>
      </c>
    </row>
    <row r="2922" spans="1:5" x14ac:dyDescent="0.2">
      <c r="A2922">
        <v>39060</v>
      </c>
      <c r="B2922" t="e">
        <f>--Hæm.bakt.Staph.Aur</f>
        <v>#NAME?</v>
      </c>
      <c r="C2922" t="s">
        <v>77</v>
      </c>
      <c r="D2922" t="s">
        <v>77</v>
      </c>
      <c r="E2922" t="s">
        <v>77</v>
      </c>
    </row>
    <row r="2923" spans="1:5" x14ac:dyDescent="0.2">
      <c r="A2923">
        <v>39061</v>
      </c>
      <c r="B2923" t="e">
        <f>--Hæm.bakt.Mikrokokk</f>
        <v>#NAME?</v>
      </c>
      <c r="C2923" t="s">
        <v>77</v>
      </c>
      <c r="D2923" t="s">
        <v>77</v>
      </c>
      <c r="E2923" t="s">
        <v>77</v>
      </c>
    </row>
    <row r="2924" spans="1:5" x14ac:dyDescent="0.2">
      <c r="A2924">
        <v>39062</v>
      </c>
      <c r="B2924" t="e">
        <f>--Hæm.bakt.Streptok.</f>
        <v>#NAME?</v>
      </c>
      <c r="C2924" t="s">
        <v>77</v>
      </c>
      <c r="D2924" t="s">
        <v>77</v>
      </c>
      <c r="E2924" t="s">
        <v>77</v>
      </c>
    </row>
    <row r="2925" spans="1:5" x14ac:dyDescent="0.2">
      <c r="A2925">
        <v>39063</v>
      </c>
      <c r="B2925" t="e">
        <f>--Hæm.bakt.BacilluCr</f>
        <v>#NAME?</v>
      </c>
      <c r="C2925" t="s">
        <v>77</v>
      </c>
      <c r="D2925" t="s">
        <v>77</v>
      </c>
      <c r="E2925" t="s">
        <v>77</v>
      </c>
    </row>
    <row r="2926" spans="1:5" x14ac:dyDescent="0.2">
      <c r="A2926">
        <v>39064</v>
      </c>
      <c r="B2926" t="e">
        <f>--Hæm.bakt.Bacillusa</f>
        <v>#NAME?</v>
      </c>
      <c r="C2926" t="s">
        <v>77</v>
      </c>
      <c r="D2926" t="s">
        <v>77</v>
      </c>
      <c r="E2926" t="s">
        <v>77</v>
      </c>
    </row>
    <row r="2927" spans="1:5" x14ac:dyDescent="0.2">
      <c r="A2927">
        <v>39065</v>
      </c>
      <c r="B2927" t="e">
        <f>--Hæm.bakt.Aeromonas</f>
        <v>#NAME?</v>
      </c>
      <c r="C2927" t="s">
        <v>77</v>
      </c>
      <c r="D2927" t="s">
        <v>77</v>
      </c>
      <c r="E2927" t="s">
        <v>77</v>
      </c>
    </row>
    <row r="2928" spans="1:5" x14ac:dyDescent="0.2">
      <c r="A2928">
        <v>39070</v>
      </c>
      <c r="B2928" t="s">
        <v>3075</v>
      </c>
      <c r="C2928" t="s">
        <v>77</v>
      </c>
      <c r="D2928" t="s">
        <v>77</v>
      </c>
      <c r="E2928" t="s">
        <v>77</v>
      </c>
    </row>
    <row r="2929" spans="1:5" x14ac:dyDescent="0.2">
      <c r="A2929">
        <v>39072</v>
      </c>
      <c r="B2929" t="e">
        <f>--Psykrotrofe bakter</f>
        <v>#NAME?</v>
      </c>
      <c r="C2929" t="s">
        <v>77</v>
      </c>
      <c r="D2929" t="s">
        <v>77</v>
      </c>
      <c r="E2929" t="s">
        <v>77</v>
      </c>
    </row>
    <row r="2930" spans="1:5" x14ac:dyDescent="0.2">
      <c r="A2930">
        <v>39080</v>
      </c>
      <c r="B2930" t="s">
        <v>3076</v>
      </c>
      <c r="C2930" t="s">
        <v>77</v>
      </c>
      <c r="D2930" t="s">
        <v>77</v>
      </c>
      <c r="E2930" t="s">
        <v>77</v>
      </c>
    </row>
    <row r="2931" spans="1:5" x14ac:dyDescent="0.2">
      <c r="A2931">
        <v>39090</v>
      </c>
      <c r="B2931" t="s">
        <v>3077</v>
      </c>
      <c r="C2931" t="s">
        <v>77</v>
      </c>
      <c r="D2931" t="s">
        <v>77</v>
      </c>
      <c r="E2931" t="s">
        <v>77</v>
      </c>
    </row>
    <row r="2932" spans="1:5" x14ac:dyDescent="0.2">
      <c r="A2932">
        <v>39100</v>
      </c>
      <c r="B2932" t="e">
        <f>--Cerius belast.</f>
        <v>#NAME?</v>
      </c>
      <c r="C2932" t="s">
        <v>77</v>
      </c>
      <c r="D2932" t="s">
        <v>77</v>
      </c>
      <c r="E2932" t="s">
        <v>77</v>
      </c>
    </row>
    <row r="2933" spans="1:5" x14ac:dyDescent="0.2">
      <c r="A2933">
        <v>39120</v>
      </c>
      <c r="B2933" t="s">
        <v>3078</v>
      </c>
      <c r="C2933" t="s">
        <v>77</v>
      </c>
      <c r="D2933" t="s">
        <v>77</v>
      </c>
      <c r="E2933" t="s">
        <v>77</v>
      </c>
    </row>
    <row r="2934" spans="1:5" x14ac:dyDescent="0.2">
      <c r="A2934">
        <v>39121</v>
      </c>
      <c r="B2934" t="s">
        <v>3079</v>
      </c>
      <c r="C2934" t="s">
        <v>77</v>
      </c>
      <c r="D2934" t="s">
        <v>77</v>
      </c>
      <c r="E2934" t="s">
        <v>77</v>
      </c>
    </row>
    <row r="2935" spans="1:5" x14ac:dyDescent="0.2">
      <c r="A2935">
        <v>39122</v>
      </c>
      <c r="B2935" t="s">
        <v>3080</v>
      </c>
      <c r="C2935" t="s">
        <v>77</v>
      </c>
      <c r="D2935" t="s">
        <v>77</v>
      </c>
      <c r="E2935" t="s">
        <v>77</v>
      </c>
    </row>
    <row r="2936" spans="1:5" x14ac:dyDescent="0.2">
      <c r="A2936">
        <v>39141</v>
      </c>
      <c r="B2936" t="s">
        <v>2479</v>
      </c>
      <c r="C2936" t="s">
        <v>613</v>
      </c>
      <c r="D2936" t="s">
        <v>614</v>
      </c>
      <c r="E2936" t="s">
        <v>77</v>
      </c>
    </row>
    <row r="2937" spans="1:5" x14ac:dyDescent="0.2">
      <c r="A2937">
        <v>39142</v>
      </c>
      <c r="B2937" t="s">
        <v>616</v>
      </c>
      <c r="C2937" t="s">
        <v>613</v>
      </c>
      <c r="D2937" t="s">
        <v>614</v>
      </c>
      <c r="E2937" t="s">
        <v>77</v>
      </c>
    </row>
    <row r="2938" spans="1:5" x14ac:dyDescent="0.2">
      <c r="A2938">
        <v>39152</v>
      </c>
      <c r="B2938" t="e">
        <f>--Salmonella Membran</f>
        <v>#NAME?</v>
      </c>
      <c r="C2938" t="s">
        <v>77</v>
      </c>
      <c r="D2938" t="s">
        <v>77</v>
      </c>
      <c r="E2938" t="s">
        <v>77</v>
      </c>
    </row>
    <row r="2939" spans="1:5" x14ac:dyDescent="0.2">
      <c r="A2939">
        <v>39153</v>
      </c>
      <c r="B2939" t="e">
        <f>--Salmonella MPN</f>
        <v>#NAME?</v>
      </c>
      <c r="C2939" t="s">
        <v>77</v>
      </c>
      <c r="D2939" t="s">
        <v>77</v>
      </c>
      <c r="E2939" t="s">
        <v>77</v>
      </c>
    </row>
    <row r="2940" spans="1:5" x14ac:dyDescent="0.2">
      <c r="A2940">
        <v>39160</v>
      </c>
      <c r="B2940" t="s">
        <v>3083</v>
      </c>
      <c r="C2940" t="s">
        <v>77</v>
      </c>
      <c r="D2940" t="s">
        <v>77</v>
      </c>
      <c r="E2940" t="s">
        <v>77</v>
      </c>
    </row>
    <row r="2941" spans="1:5" x14ac:dyDescent="0.2">
      <c r="A2941">
        <v>39161</v>
      </c>
      <c r="B2941" t="s">
        <v>3084</v>
      </c>
      <c r="C2941" t="s">
        <v>77</v>
      </c>
      <c r="D2941" t="s">
        <v>77</v>
      </c>
      <c r="E2941" t="s">
        <v>77</v>
      </c>
    </row>
    <row r="2942" spans="1:5" x14ac:dyDescent="0.2">
      <c r="A2942">
        <v>39162</v>
      </c>
      <c r="B2942" t="s">
        <v>3085</v>
      </c>
      <c r="C2942" t="s">
        <v>77</v>
      </c>
      <c r="D2942" t="s">
        <v>77</v>
      </c>
      <c r="E2942" t="s">
        <v>77</v>
      </c>
    </row>
    <row r="2943" spans="1:5" x14ac:dyDescent="0.2">
      <c r="A2943">
        <v>39170</v>
      </c>
      <c r="B2943" t="s">
        <v>2585</v>
      </c>
      <c r="C2943" t="s">
        <v>853</v>
      </c>
      <c r="D2943" t="s">
        <v>854</v>
      </c>
      <c r="E2943" t="s">
        <v>77</v>
      </c>
    </row>
    <row r="2944" spans="1:5" x14ac:dyDescent="0.2">
      <c r="A2944">
        <v>39171</v>
      </c>
      <c r="B2944" t="s">
        <v>3086</v>
      </c>
      <c r="C2944" t="s">
        <v>77</v>
      </c>
      <c r="D2944" t="s">
        <v>77</v>
      </c>
      <c r="E2944" t="s">
        <v>77</v>
      </c>
    </row>
    <row r="2945" spans="1:5" x14ac:dyDescent="0.2">
      <c r="A2945">
        <v>39172</v>
      </c>
      <c r="B2945" t="s">
        <v>3087</v>
      </c>
      <c r="C2945" t="s">
        <v>77</v>
      </c>
      <c r="D2945" t="s">
        <v>77</v>
      </c>
      <c r="E2945" t="s">
        <v>77</v>
      </c>
    </row>
    <row r="2946" spans="1:5" x14ac:dyDescent="0.2">
      <c r="A2946">
        <v>39173</v>
      </c>
      <c r="B2946" t="s">
        <v>3088</v>
      </c>
      <c r="C2946" t="s">
        <v>77</v>
      </c>
      <c r="D2946" t="s">
        <v>77</v>
      </c>
      <c r="E2946" t="s">
        <v>77</v>
      </c>
    </row>
    <row r="2947" spans="1:5" x14ac:dyDescent="0.2">
      <c r="A2947">
        <v>39174</v>
      </c>
      <c r="B2947" t="s">
        <v>3089</v>
      </c>
      <c r="C2947" t="s">
        <v>77</v>
      </c>
      <c r="D2947" t="s">
        <v>77</v>
      </c>
      <c r="E2947" t="s">
        <v>77</v>
      </c>
    </row>
    <row r="2948" spans="1:5" x14ac:dyDescent="0.2">
      <c r="A2948">
        <v>39175</v>
      </c>
      <c r="B2948" t="s">
        <v>3090</v>
      </c>
      <c r="C2948" t="s">
        <v>77</v>
      </c>
      <c r="D2948" t="s">
        <v>77</v>
      </c>
      <c r="E2948" t="s">
        <v>77</v>
      </c>
    </row>
    <row r="2949" spans="1:5" x14ac:dyDescent="0.2">
      <c r="A2949">
        <v>39176</v>
      </c>
      <c r="B2949" t="s">
        <v>3091</v>
      </c>
      <c r="C2949" t="s">
        <v>77</v>
      </c>
      <c r="D2949" t="s">
        <v>77</v>
      </c>
      <c r="E2949" t="s">
        <v>77</v>
      </c>
    </row>
    <row r="2950" spans="1:5" x14ac:dyDescent="0.2">
      <c r="A2950">
        <v>39178</v>
      </c>
      <c r="B2950" t="s">
        <v>3092</v>
      </c>
      <c r="C2950" t="s">
        <v>77</v>
      </c>
      <c r="D2950" t="s">
        <v>77</v>
      </c>
      <c r="E2950" t="s">
        <v>77</v>
      </c>
    </row>
    <row r="2951" spans="1:5" x14ac:dyDescent="0.2">
      <c r="A2951">
        <v>39180</v>
      </c>
      <c r="B2951" t="s">
        <v>3093</v>
      </c>
      <c r="C2951" t="s">
        <v>77</v>
      </c>
      <c r="D2951" t="s">
        <v>77</v>
      </c>
      <c r="E2951" t="s">
        <v>77</v>
      </c>
    </row>
    <row r="2952" spans="1:5" x14ac:dyDescent="0.2">
      <c r="A2952">
        <v>39181</v>
      </c>
      <c r="B2952" t="s">
        <v>3094</v>
      </c>
      <c r="C2952" t="s">
        <v>77</v>
      </c>
      <c r="D2952" t="s">
        <v>77</v>
      </c>
      <c r="E2952" t="s">
        <v>77</v>
      </c>
    </row>
    <row r="2953" spans="1:5" x14ac:dyDescent="0.2">
      <c r="A2953">
        <v>39182</v>
      </c>
      <c r="B2953" t="s">
        <v>3095</v>
      </c>
      <c r="C2953" t="s">
        <v>77</v>
      </c>
      <c r="D2953" t="s">
        <v>77</v>
      </c>
      <c r="E2953" t="s">
        <v>77</v>
      </c>
    </row>
    <row r="2954" spans="1:5" x14ac:dyDescent="0.2">
      <c r="A2954">
        <v>39183</v>
      </c>
      <c r="B2954" t="s">
        <v>3096</v>
      </c>
      <c r="C2954" t="s">
        <v>77</v>
      </c>
      <c r="D2954" t="s">
        <v>77</v>
      </c>
      <c r="E2954" t="s">
        <v>77</v>
      </c>
    </row>
    <row r="2955" spans="1:5" x14ac:dyDescent="0.2">
      <c r="A2955">
        <v>39184</v>
      </c>
      <c r="B2955" t="s">
        <v>3097</v>
      </c>
      <c r="C2955" t="s">
        <v>77</v>
      </c>
      <c r="D2955" t="s">
        <v>77</v>
      </c>
      <c r="E2955" t="s">
        <v>77</v>
      </c>
    </row>
    <row r="2956" spans="1:5" x14ac:dyDescent="0.2">
      <c r="A2956">
        <v>39185</v>
      </c>
      <c r="B2956" t="s">
        <v>3098</v>
      </c>
      <c r="C2956" t="s">
        <v>77</v>
      </c>
      <c r="D2956" t="s">
        <v>77</v>
      </c>
      <c r="E2956" t="s">
        <v>77</v>
      </c>
    </row>
    <row r="2957" spans="1:5" x14ac:dyDescent="0.2">
      <c r="A2957">
        <v>39187</v>
      </c>
      <c r="B2957" t="s">
        <v>2583</v>
      </c>
      <c r="C2957" t="s">
        <v>853</v>
      </c>
      <c r="D2957" t="s">
        <v>854</v>
      </c>
      <c r="E2957" t="s">
        <v>77</v>
      </c>
    </row>
    <row r="2958" spans="1:5" x14ac:dyDescent="0.2">
      <c r="A2958">
        <v>39188</v>
      </c>
      <c r="B2958" t="s">
        <v>2584</v>
      </c>
      <c r="C2958" t="s">
        <v>853</v>
      </c>
      <c r="D2958" t="s">
        <v>854</v>
      </c>
      <c r="E2958" t="s">
        <v>77</v>
      </c>
    </row>
    <row r="2959" spans="1:5" x14ac:dyDescent="0.2">
      <c r="A2959">
        <v>39189</v>
      </c>
      <c r="B2959" t="e">
        <f>--Colif.KimMembranfi</f>
        <v>#NAME?</v>
      </c>
      <c r="C2959" t="s">
        <v>77</v>
      </c>
      <c r="D2959" t="s">
        <v>77</v>
      </c>
      <c r="E2959" t="s">
        <v>77</v>
      </c>
    </row>
    <row r="2960" spans="1:5" x14ac:dyDescent="0.2">
      <c r="A2960">
        <v>39190</v>
      </c>
      <c r="B2960" t="e">
        <f>--ColiformeKimbelast</f>
        <v>#NAME?</v>
      </c>
      <c r="C2960" t="s">
        <v>77</v>
      </c>
      <c r="D2960" t="s">
        <v>77</v>
      </c>
      <c r="E2960" t="s">
        <v>77</v>
      </c>
    </row>
    <row r="2961" spans="1:5" x14ac:dyDescent="0.2">
      <c r="A2961">
        <v>39191</v>
      </c>
      <c r="B2961" t="e">
        <f>--BasillusCereusBela</f>
        <v>#NAME?</v>
      </c>
      <c r="C2961" t="s">
        <v>77</v>
      </c>
      <c r="D2961" t="s">
        <v>77</v>
      </c>
      <c r="E2961" t="s">
        <v>77</v>
      </c>
    </row>
    <row r="2962" spans="1:5" x14ac:dyDescent="0.2">
      <c r="A2962">
        <v>39192</v>
      </c>
      <c r="B2962" t="s">
        <v>3099</v>
      </c>
      <c r="C2962" t="s">
        <v>77</v>
      </c>
      <c r="D2962" t="s">
        <v>77</v>
      </c>
      <c r="E2962" t="s">
        <v>77</v>
      </c>
    </row>
    <row r="2963" spans="1:5" x14ac:dyDescent="0.2">
      <c r="A2963">
        <v>39193</v>
      </c>
      <c r="B2963" t="s">
        <v>3100</v>
      </c>
      <c r="C2963" t="s">
        <v>77</v>
      </c>
      <c r="D2963" t="s">
        <v>77</v>
      </c>
      <c r="E2963" t="s">
        <v>77</v>
      </c>
    </row>
    <row r="2964" spans="1:5" x14ac:dyDescent="0.2">
      <c r="A2964">
        <v>39194</v>
      </c>
      <c r="B2964" t="s">
        <v>3101</v>
      </c>
      <c r="C2964" t="s">
        <v>77</v>
      </c>
      <c r="D2964" t="s">
        <v>77</v>
      </c>
      <c r="E2964" t="s">
        <v>77</v>
      </c>
    </row>
    <row r="2965" spans="1:5" x14ac:dyDescent="0.2">
      <c r="A2965">
        <v>39195</v>
      </c>
      <c r="B2965" t="s">
        <v>3102</v>
      </c>
      <c r="C2965" t="s">
        <v>77</v>
      </c>
      <c r="D2965" t="s">
        <v>77</v>
      </c>
      <c r="E2965" t="s">
        <v>77</v>
      </c>
    </row>
    <row r="2966" spans="1:5" x14ac:dyDescent="0.2">
      <c r="A2966">
        <v>39196</v>
      </c>
      <c r="B2966" t="s">
        <v>2401</v>
      </c>
      <c r="C2966" t="s">
        <v>519</v>
      </c>
      <c r="D2966" t="s">
        <v>520</v>
      </c>
      <c r="E2966" t="s">
        <v>77</v>
      </c>
    </row>
    <row r="2967" spans="1:5" x14ac:dyDescent="0.2">
      <c r="A2967">
        <v>39201</v>
      </c>
      <c r="B2967" t="s">
        <v>3103</v>
      </c>
      <c r="C2967" t="s">
        <v>77</v>
      </c>
      <c r="D2967" t="s">
        <v>77</v>
      </c>
      <c r="E2967" t="s">
        <v>77</v>
      </c>
    </row>
    <row r="2968" spans="1:5" x14ac:dyDescent="0.2">
      <c r="A2968">
        <v>39202</v>
      </c>
      <c r="B2968" t="e">
        <f>--Enterobakterier</f>
        <v>#NAME?</v>
      </c>
      <c r="C2968" t="s">
        <v>77</v>
      </c>
      <c r="D2968" t="s">
        <v>77</v>
      </c>
      <c r="E2968" t="s">
        <v>77</v>
      </c>
    </row>
    <row r="2969" spans="1:5" x14ac:dyDescent="0.2">
      <c r="A2969">
        <v>39252</v>
      </c>
      <c r="B2969" t="s">
        <v>3104</v>
      </c>
      <c r="C2969" t="s">
        <v>77</v>
      </c>
      <c r="D2969" t="s">
        <v>77</v>
      </c>
      <c r="E2969" t="s">
        <v>77</v>
      </c>
    </row>
    <row r="2970" spans="1:5" x14ac:dyDescent="0.2">
      <c r="A2970">
        <v>39253</v>
      </c>
      <c r="B2970" t="s">
        <v>2582</v>
      </c>
      <c r="C2970" t="s">
        <v>853</v>
      </c>
      <c r="D2970" t="s">
        <v>854</v>
      </c>
      <c r="E2970" t="s">
        <v>77</v>
      </c>
    </row>
    <row r="2971" spans="1:5" x14ac:dyDescent="0.2">
      <c r="A2971">
        <v>39301</v>
      </c>
      <c r="B2971" t="s">
        <v>3105</v>
      </c>
      <c r="C2971" t="s">
        <v>77</v>
      </c>
      <c r="D2971" t="s">
        <v>77</v>
      </c>
      <c r="E2971" t="s">
        <v>77</v>
      </c>
    </row>
    <row r="2972" spans="1:5" x14ac:dyDescent="0.2">
      <c r="A2972">
        <v>39302</v>
      </c>
      <c r="B2972" t="s">
        <v>3106</v>
      </c>
      <c r="C2972" t="s">
        <v>77</v>
      </c>
      <c r="D2972" t="s">
        <v>77</v>
      </c>
      <c r="E2972" t="s">
        <v>77</v>
      </c>
    </row>
    <row r="2973" spans="1:5" x14ac:dyDescent="0.2">
      <c r="A2973">
        <v>39303</v>
      </c>
      <c r="B2973" t="s">
        <v>3107</v>
      </c>
      <c r="C2973" t="s">
        <v>77</v>
      </c>
      <c r="D2973" t="s">
        <v>77</v>
      </c>
      <c r="E2973" t="s">
        <v>77</v>
      </c>
    </row>
    <row r="2974" spans="1:5" x14ac:dyDescent="0.2">
      <c r="A2974">
        <v>39304</v>
      </c>
      <c r="B2974" t="s">
        <v>3108</v>
      </c>
      <c r="C2974" t="s">
        <v>77</v>
      </c>
      <c r="D2974" t="s">
        <v>77</v>
      </c>
      <c r="E2974" t="s">
        <v>77</v>
      </c>
    </row>
    <row r="2975" spans="1:5" x14ac:dyDescent="0.2">
      <c r="A2975">
        <v>39350</v>
      </c>
      <c r="B2975" t="s">
        <v>2580</v>
      </c>
      <c r="C2975" t="s">
        <v>853</v>
      </c>
      <c r="D2975" t="s">
        <v>854</v>
      </c>
      <c r="E2975" t="s">
        <v>77</v>
      </c>
    </row>
    <row r="2976" spans="1:5" x14ac:dyDescent="0.2">
      <c r="A2976">
        <v>39351</v>
      </c>
      <c r="B2976" t="s">
        <v>2581</v>
      </c>
      <c r="C2976" t="s">
        <v>853</v>
      </c>
      <c r="D2976" t="s">
        <v>854</v>
      </c>
      <c r="E2976" t="s">
        <v>77</v>
      </c>
    </row>
    <row r="2977" spans="1:5" x14ac:dyDescent="0.2">
      <c r="A2977">
        <v>39352</v>
      </c>
      <c r="B2977" t="s">
        <v>3116</v>
      </c>
      <c r="C2977" t="s">
        <v>77</v>
      </c>
      <c r="D2977" t="s">
        <v>77</v>
      </c>
      <c r="E2977" t="s">
        <v>77</v>
      </c>
    </row>
    <row r="2978" spans="1:5" x14ac:dyDescent="0.2">
      <c r="A2978">
        <v>39354</v>
      </c>
      <c r="B2978" t="s">
        <v>3117</v>
      </c>
      <c r="C2978" t="s">
        <v>77</v>
      </c>
      <c r="D2978" t="s">
        <v>77</v>
      </c>
      <c r="E2978" t="s">
        <v>77</v>
      </c>
    </row>
    <row r="2979" spans="1:5" x14ac:dyDescent="0.2">
      <c r="A2979">
        <v>39356</v>
      </c>
      <c r="B2979" t="s">
        <v>3118</v>
      </c>
      <c r="C2979" t="s">
        <v>77</v>
      </c>
      <c r="D2979" t="s">
        <v>77</v>
      </c>
      <c r="E2979" t="s">
        <v>77</v>
      </c>
    </row>
    <row r="2980" spans="1:5" x14ac:dyDescent="0.2">
      <c r="A2980">
        <v>39357</v>
      </c>
      <c r="B2980" t="s">
        <v>2562</v>
      </c>
      <c r="C2980" t="s">
        <v>853</v>
      </c>
      <c r="D2980" t="s">
        <v>854</v>
      </c>
      <c r="E2980" t="s">
        <v>77</v>
      </c>
    </row>
    <row r="2981" spans="1:5" x14ac:dyDescent="0.2">
      <c r="A2981">
        <v>39358</v>
      </c>
      <c r="B2981" t="s">
        <v>3109</v>
      </c>
      <c r="C2981" t="s">
        <v>77</v>
      </c>
      <c r="D2981" t="s">
        <v>77</v>
      </c>
      <c r="E2981" t="s">
        <v>77</v>
      </c>
    </row>
    <row r="2982" spans="1:5" x14ac:dyDescent="0.2">
      <c r="A2982">
        <v>39376</v>
      </c>
      <c r="B2982" t="s">
        <v>3110</v>
      </c>
      <c r="C2982" t="s">
        <v>77</v>
      </c>
      <c r="D2982" t="s">
        <v>77</v>
      </c>
      <c r="E2982" t="s">
        <v>77</v>
      </c>
    </row>
    <row r="2983" spans="1:5" x14ac:dyDescent="0.2">
      <c r="A2983">
        <v>39401</v>
      </c>
      <c r="B2983" t="s">
        <v>3111</v>
      </c>
      <c r="C2983" t="s">
        <v>77</v>
      </c>
      <c r="D2983" t="s">
        <v>77</v>
      </c>
      <c r="E2983" t="s">
        <v>77</v>
      </c>
    </row>
    <row r="2984" spans="1:5" x14ac:dyDescent="0.2">
      <c r="A2984">
        <v>39402</v>
      </c>
      <c r="B2984" t="s">
        <v>3112</v>
      </c>
      <c r="C2984" t="s">
        <v>77</v>
      </c>
      <c r="D2984" t="s">
        <v>77</v>
      </c>
      <c r="E2984" t="s">
        <v>77</v>
      </c>
    </row>
    <row r="2985" spans="1:5" x14ac:dyDescent="0.2">
      <c r="A2985">
        <v>39403</v>
      </c>
      <c r="B2985" t="s">
        <v>3113</v>
      </c>
      <c r="C2985" t="s">
        <v>77</v>
      </c>
      <c r="D2985" t="s">
        <v>77</v>
      </c>
      <c r="E2985" t="s">
        <v>77</v>
      </c>
    </row>
    <row r="2986" spans="1:5" x14ac:dyDescent="0.2">
      <c r="A2986">
        <v>39404</v>
      </c>
      <c r="B2986" t="s">
        <v>3114</v>
      </c>
      <c r="C2986" t="s">
        <v>77</v>
      </c>
      <c r="D2986" t="s">
        <v>77</v>
      </c>
      <c r="E2986" t="s">
        <v>77</v>
      </c>
    </row>
    <row r="2987" spans="1:5" x14ac:dyDescent="0.2">
      <c r="A2987">
        <v>39405</v>
      </c>
      <c r="B2987" t="s">
        <v>3115</v>
      </c>
      <c r="C2987" t="s">
        <v>77</v>
      </c>
      <c r="D2987" t="s">
        <v>77</v>
      </c>
      <c r="E2987" t="s">
        <v>77</v>
      </c>
    </row>
    <row r="2988" spans="1:5" x14ac:dyDescent="0.2">
      <c r="A2988">
        <v>39408</v>
      </c>
      <c r="B2988" t="s">
        <v>2546</v>
      </c>
      <c r="C2988" t="s">
        <v>762</v>
      </c>
      <c r="D2988" t="s">
        <v>763</v>
      </c>
      <c r="E2988" t="s">
        <v>77</v>
      </c>
    </row>
    <row r="2989" spans="1:5" x14ac:dyDescent="0.2">
      <c r="A2989">
        <v>39410</v>
      </c>
      <c r="B2989" t="s">
        <v>3195</v>
      </c>
      <c r="C2989" t="s">
        <v>77</v>
      </c>
      <c r="D2989" t="s">
        <v>77</v>
      </c>
      <c r="E2989" t="s">
        <v>77</v>
      </c>
    </row>
    <row r="2990" spans="1:5" x14ac:dyDescent="0.2">
      <c r="A2990">
        <v>39415</v>
      </c>
      <c r="B2990" t="s">
        <v>2568</v>
      </c>
      <c r="C2990" t="s">
        <v>853</v>
      </c>
      <c r="D2990" t="s">
        <v>854</v>
      </c>
      <c r="E2990" t="s">
        <v>77</v>
      </c>
    </row>
    <row r="2991" spans="1:5" x14ac:dyDescent="0.2">
      <c r="A2991">
        <v>39416</v>
      </c>
      <c r="B2991" t="s">
        <v>2569</v>
      </c>
      <c r="C2991" t="s">
        <v>853</v>
      </c>
      <c r="D2991" t="s">
        <v>854</v>
      </c>
      <c r="E2991" t="s">
        <v>77</v>
      </c>
    </row>
    <row r="2992" spans="1:5" x14ac:dyDescent="0.2">
      <c r="A2992">
        <v>39419</v>
      </c>
      <c r="B2992" t="s">
        <v>3119</v>
      </c>
      <c r="C2992" t="s">
        <v>77</v>
      </c>
      <c r="D2992" t="s">
        <v>77</v>
      </c>
      <c r="E2992" t="s">
        <v>77</v>
      </c>
    </row>
    <row r="2993" spans="1:5" x14ac:dyDescent="0.2">
      <c r="A2993">
        <v>39420</v>
      </c>
      <c r="B2993" t="s">
        <v>3120</v>
      </c>
      <c r="C2993" t="s">
        <v>77</v>
      </c>
      <c r="D2993" t="s">
        <v>77</v>
      </c>
      <c r="E2993" t="s">
        <v>77</v>
      </c>
    </row>
    <row r="2994" spans="1:5" x14ac:dyDescent="0.2">
      <c r="A2994">
        <v>39452</v>
      </c>
      <c r="B2994" t="s">
        <v>3121</v>
      </c>
      <c r="C2994" t="s">
        <v>77</v>
      </c>
      <c r="D2994" t="s">
        <v>77</v>
      </c>
      <c r="E2994" t="s">
        <v>77</v>
      </c>
    </row>
    <row r="2995" spans="1:5" x14ac:dyDescent="0.2">
      <c r="A2995">
        <v>39471</v>
      </c>
      <c r="B2995" t="s">
        <v>2588</v>
      </c>
      <c r="C2995" t="s">
        <v>881</v>
      </c>
      <c r="D2995" t="s">
        <v>882</v>
      </c>
      <c r="E2995" t="s">
        <v>77</v>
      </c>
    </row>
    <row r="2996" spans="1:5" x14ac:dyDescent="0.2">
      <c r="A2996">
        <v>39472</v>
      </c>
      <c r="B2996" t="s">
        <v>2589</v>
      </c>
      <c r="C2996" t="s">
        <v>881</v>
      </c>
      <c r="D2996" t="s">
        <v>882</v>
      </c>
      <c r="E2996" t="s">
        <v>77</v>
      </c>
    </row>
    <row r="2997" spans="1:5" x14ac:dyDescent="0.2">
      <c r="A2997">
        <v>39473</v>
      </c>
      <c r="B2997" t="s">
        <v>3137</v>
      </c>
      <c r="C2997" t="s">
        <v>77</v>
      </c>
      <c r="D2997" t="s">
        <v>77</v>
      </c>
      <c r="E2997" t="s">
        <v>77</v>
      </c>
    </row>
    <row r="2998" spans="1:5" x14ac:dyDescent="0.2">
      <c r="A2998">
        <v>39476</v>
      </c>
      <c r="B2998" t="s">
        <v>3138</v>
      </c>
      <c r="C2998" t="s">
        <v>77</v>
      </c>
      <c r="D2998" t="s">
        <v>77</v>
      </c>
      <c r="E2998" t="s">
        <v>77</v>
      </c>
    </row>
    <row r="2999" spans="1:5" x14ac:dyDescent="0.2">
      <c r="A2999">
        <v>39477</v>
      </c>
      <c r="B2999" t="s">
        <v>3139</v>
      </c>
      <c r="C2999" t="s">
        <v>77</v>
      </c>
      <c r="D2999" t="s">
        <v>77</v>
      </c>
      <c r="E2999" t="s">
        <v>77</v>
      </c>
    </row>
    <row r="3000" spans="1:5" x14ac:dyDescent="0.2">
      <c r="A3000">
        <v>39478</v>
      </c>
      <c r="B3000" t="s">
        <v>3140</v>
      </c>
      <c r="C3000" t="s">
        <v>77</v>
      </c>
      <c r="D3000" t="s">
        <v>77</v>
      </c>
      <c r="E3000" t="s">
        <v>77</v>
      </c>
    </row>
    <row r="3001" spans="1:5" x14ac:dyDescent="0.2">
      <c r="A3001">
        <v>39479</v>
      </c>
      <c r="B3001" t="s">
        <v>3141</v>
      </c>
      <c r="C3001" t="s">
        <v>77</v>
      </c>
      <c r="D3001" t="s">
        <v>77</v>
      </c>
      <c r="E3001" t="s">
        <v>77</v>
      </c>
    </row>
    <row r="3002" spans="1:5" x14ac:dyDescent="0.2">
      <c r="A3002">
        <v>39480</v>
      </c>
      <c r="B3002" t="s">
        <v>3142</v>
      </c>
      <c r="C3002" t="s">
        <v>77</v>
      </c>
      <c r="D3002" t="s">
        <v>77</v>
      </c>
      <c r="E3002" t="s">
        <v>77</v>
      </c>
    </row>
    <row r="3003" spans="1:5" x14ac:dyDescent="0.2">
      <c r="A3003">
        <v>39481</v>
      </c>
      <c r="B3003" t="s">
        <v>3143</v>
      </c>
      <c r="C3003" t="s">
        <v>77</v>
      </c>
      <c r="D3003" t="s">
        <v>77</v>
      </c>
      <c r="E3003" t="s">
        <v>77</v>
      </c>
    </row>
    <row r="3004" spans="1:5" x14ac:dyDescent="0.2">
      <c r="A3004">
        <v>39482</v>
      </c>
      <c r="B3004" t="s">
        <v>3144</v>
      </c>
      <c r="C3004" t="s">
        <v>77</v>
      </c>
      <c r="D3004" t="s">
        <v>77</v>
      </c>
      <c r="E3004" t="s">
        <v>77</v>
      </c>
    </row>
    <row r="3005" spans="1:5" x14ac:dyDescent="0.2">
      <c r="A3005">
        <v>39483</v>
      </c>
      <c r="B3005" t="s">
        <v>3145</v>
      </c>
      <c r="C3005" t="s">
        <v>77</v>
      </c>
      <c r="D3005" t="s">
        <v>77</v>
      </c>
      <c r="E3005" t="s">
        <v>77</v>
      </c>
    </row>
    <row r="3006" spans="1:5" x14ac:dyDescent="0.2">
      <c r="A3006">
        <v>39484</v>
      </c>
      <c r="B3006" t="s">
        <v>3146</v>
      </c>
      <c r="C3006" t="s">
        <v>77</v>
      </c>
      <c r="D3006" t="s">
        <v>77</v>
      </c>
      <c r="E3006" t="s">
        <v>77</v>
      </c>
    </row>
    <row r="3007" spans="1:5" x14ac:dyDescent="0.2">
      <c r="A3007">
        <v>39485</v>
      </c>
      <c r="B3007" t="s">
        <v>3147</v>
      </c>
      <c r="C3007" t="s">
        <v>77</v>
      </c>
      <c r="D3007" t="s">
        <v>77</v>
      </c>
      <c r="E3007" t="s">
        <v>77</v>
      </c>
    </row>
    <row r="3008" spans="1:5" x14ac:dyDescent="0.2">
      <c r="A3008">
        <v>39486</v>
      </c>
      <c r="B3008" t="s">
        <v>3148</v>
      </c>
      <c r="C3008" t="s">
        <v>77</v>
      </c>
      <c r="D3008" t="s">
        <v>77</v>
      </c>
      <c r="E3008" t="s">
        <v>77</v>
      </c>
    </row>
    <row r="3009" spans="1:5" x14ac:dyDescent="0.2">
      <c r="A3009">
        <v>39487</v>
      </c>
      <c r="B3009" t="s">
        <v>3149</v>
      </c>
      <c r="C3009" t="s">
        <v>77</v>
      </c>
      <c r="D3009" t="s">
        <v>77</v>
      </c>
      <c r="E3009" t="s">
        <v>77</v>
      </c>
    </row>
    <row r="3010" spans="1:5" x14ac:dyDescent="0.2">
      <c r="A3010">
        <v>39490</v>
      </c>
      <c r="B3010" t="s">
        <v>725</v>
      </c>
      <c r="C3010" t="s">
        <v>724</v>
      </c>
      <c r="D3010" t="s">
        <v>725</v>
      </c>
      <c r="E3010" t="s">
        <v>77</v>
      </c>
    </row>
    <row r="3011" spans="1:5" x14ac:dyDescent="0.2">
      <c r="A3011">
        <v>39492</v>
      </c>
      <c r="B3011" t="s">
        <v>2495</v>
      </c>
      <c r="C3011" t="s">
        <v>696</v>
      </c>
      <c r="D3011" t="s">
        <v>697</v>
      </c>
      <c r="E3011" t="s">
        <v>77</v>
      </c>
    </row>
    <row r="3012" spans="1:5" x14ac:dyDescent="0.2">
      <c r="A3012">
        <v>39501</v>
      </c>
      <c r="B3012" t="s">
        <v>3122</v>
      </c>
      <c r="C3012" t="s">
        <v>77</v>
      </c>
      <c r="D3012" t="s">
        <v>77</v>
      </c>
      <c r="E3012" t="s">
        <v>77</v>
      </c>
    </row>
    <row r="3013" spans="1:5" x14ac:dyDescent="0.2">
      <c r="A3013">
        <v>39502</v>
      </c>
      <c r="B3013" t="s">
        <v>3123</v>
      </c>
      <c r="C3013" t="s">
        <v>77</v>
      </c>
      <c r="D3013" t="s">
        <v>77</v>
      </c>
      <c r="E3013" t="s">
        <v>77</v>
      </c>
    </row>
    <row r="3014" spans="1:5" x14ac:dyDescent="0.2">
      <c r="A3014">
        <v>39511</v>
      </c>
      <c r="B3014" t="s">
        <v>3124</v>
      </c>
      <c r="C3014" t="s">
        <v>77</v>
      </c>
      <c r="D3014" t="s">
        <v>77</v>
      </c>
      <c r="E3014" t="s">
        <v>77</v>
      </c>
    </row>
    <row r="3015" spans="1:5" x14ac:dyDescent="0.2">
      <c r="A3015">
        <v>39530</v>
      </c>
      <c r="B3015" t="s">
        <v>3125</v>
      </c>
      <c r="C3015" t="s">
        <v>77</v>
      </c>
      <c r="D3015" t="s">
        <v>77</v>
      </c>
      <c r="E3015" t="s">
        <v>77</v>
      </c>
    </row>
    <row r="3016" spans="1:5" x14ac:dyDescent="0.2">
      <c r="A3016">
        <v>39531</v>
      </c>
      <c r="B3016" t="e">
        <f>--Gær- og skimmel sa</f>
        <v>#NAME?</v>
      </c>
      <c r="C3016" t="s">
        <v>77</v>
      </c>
      <c r="D3016" t="s">
        <v>77</v>
      </c>
      <c r="E3016" t="s">
        <v>77</v>
      </c>
    </row>
    <row r="3017" spans="1:5" x14ac:dyDescent="0.2">
      <c r="A3017">
        <v>39560</v>
      </c>
      <c r="B3017" t="s">
        <v>3126</v>
      </c>
      <c r="C3017" t="s">
        <v>77</v>
      </c>
      <c r="D3017" t="s">
        <v>77</v>
      </c>
      <c r="E3017" t="s">
        <v>77</v>
      </c>
    </row>
    <row r="3018" spans="1:5" x14ac:dyDescent="0.2">
      <c r="A3018">
        <v>39561</v>
      </c>
      <c r="B3018" t="s">
        <v>3127</v>
      </c>
      <c r="C3018" t="s">
        <v>77</v>
      </c>
      <c r="D3018" t="s">
        <v>77</v>
      </c>
      <c r="E3018" t="s">
        <v>77</v>
      </c>
    </row>
    <row r="3019" spans="1:5" x14ac:dyDescent="0.2">
      <c r="A3019">
        <v>39575</v>
      </c>
      <c r="B3019" t="s">
        <v>3128</v>
      </c>
      <c r="C3019" t="s">
        <v>77</v>
      </c>
      <c r="D3019" t="s">
        <v>77</v>
      </c>
      <c r="E3019" t="s">
        <v>77</v>
      </c>
    </row>
    <row r="3020" spans="1:5" x14ac:dyDescent="0.2">
      <c r="A3020">
        <v>39576</v>
      </c>
      <c r="B3020" t="s">
        <v>3129</v>
      </c>
      <c r="C3020" t="s">
        <v>77</v>
      </c>
      <c r="D3020" t="s">
        <v>77</v>
      </c>
      <c r="E3020" t="s">
        <v>77</v>
      </c>
    </row>
    <row r="3021" spans="1:5" x14ac:dyDescent="0.2">
      <c r="A3021">
        <v>39577</v>
      </c>
      <c r="B3021" t="s">
        <v>3130</v>
      </c>
      <c r="C3021" t="s">
        <v>77</v>
      </c>
      <c r="D3021" t="s">
        <v>77</v>
      </c>
      <c r="E3021" t="s">
        <v>77</v>
      </c>
    </row>
    <row r="3022" spans="1:5" x14ac:dyDescent="0.2">
      <c r="A3022">
        <v>39601</v>
      </c>
      <c r="B3022" t="s">
        <v>3131</v>
      </c>
      <c r="C3022" t="s">
        <v>77</v>
      </c>
      <c r="D3022" t="s">
        <v>77</v>
      </c>
      <c r="E3022" t="s">
        <v>77</v>
      </c>
    </row>
    <row r="3023" spans="1:5" x14ac:dyDescent="0.2">
      <c r="A3023">
        <v>39626</v>
      </c>
      <c r="B3023" t="s">
        <v>3132</v>
      </c>
      <c r="C3023" t="s">
        <v>77</v>
      </c>
      <c r="D3023" t="s">
        <v>77</v>
      </c>
      <c r="E3023" t="s">
        <v>77</v>
      </c>
    </row>
    <row r="3024" spans="1:5" x14ac:dyDescent="0.2">
      <c r="A3024">
        <v>39651</v>
      </c>
      <c r="B3024" t="s">
        <v>3133</v>
      </c>
      <c r="C3024" t="s">
        <v>77</v>
      </c>
      <c r="D3024" t="s">
        <v>77</v>
      </c>
      <c r="E3024" t="s">
        <v>77</v>
      </c>
    </row>
    <row r="3025" spans="1:5" x14ac:dyDescent="0.2">
      <c r="A3025">
        <v>39676</v>
      </c>
      <c r="B3025" t="s">
        <v>3134</v>
      </c>
      <c r="C3025" t="s">
        <v>77</v>
      </c>
      <c r="D3025" t="s">
        <v>77</v>
      </c>
      <c r="E3025" t="s">
        <v>77</v>
      </c>
    </row>
    <row r="3026" spans="1:5" x14ac:dyDescent="0.2">
      <c r="A3026">
        <v>39701</v>
      </c>
      <c r="B3026" t="s">
        <v>3135</v>
      </c>
      <c r="C3026" t="s">
        <v>77</v>
      </c>
      <c r="D3026" t="s">
        <v>77</v>
      </c>
      <c r="E3026" t="s">
        <v>77</v>
      </c>
    </row>
    <row r="3027" spans="1:5" x14ac:dyDescent="0.2">
      <c r="A3027">
        <v>39726</v>
      </c>
      <c r="B3027" t="s">
        <v>3136</v>
      </c>
      <c r="C3027" t="s">
        <v>77</v>
      </c>
      <c r="D3027" t="s">
        <v>77</v>
      </c>
      <c r="E3027" t="s">
        <v>77</v>
      </c>
    </row>
    <row r="3028" spans="1:5" x14ac:dyDescent="0.2">
      <c r="A3028">
        <v>39750</v>
      </c>
      <c r="B3028" t="s">
        <v>2601</v>
      </c>
      <c r="C3028" t="s">
        <v>933</v>
      </c>
      <c r="D3028" t="s">
        <v>934</v>
      </c>
      <c r="E3028" t="s">
        <v>77</v>
      </c>
    </row>
    <row r="3029" spans="1:5" x14ac:dyDescent="0.2">
      <c r="A3029">
        <v>39751</v>
      </c>
      <c r="B3029" t="s">
        <v>3150</v>
      </c>
      <c r="C3029" t="s">
        <v>77</v>
      </c>
      <c r="D3029" t="s">
        <v>77</v>
      </c>
      <c r="E3029" t="s">
        <v>77</v>
      </c>
    </row>
    <row r="3030" spans="1:5" x14ac:dyDescent="0.2">
      <c r="A3030">
        <v>39801</v>
      </c>
      <c r="B3030" t="s">
        <v>3151</v>
      </c>
      <c r="C3030" t="s">
        <v>77</v>
      </c>
      <c r="D3030" t="s">
        <v>77</v>
      </c>
      <c r="E3030" t="s">
        <v>77</v>
      </c>
    </row>
    <row r="3031" spans="1:5" x14ac:dyDescent="0.2">
      <c r="A3031">
        <v>39804</v>
      </c>
      <c r="B3031" t="s">
        <v>3152</v>
      </c>
      <c r="C3031" t="s">
        <v>77</v>
      </c>
      <c r="D3031" t="s">
        <v>77</v>
      </c>
      <c r="E3031" t="s">
        <v>77</v>
      </c>
    </row>
    <row r="3032" spans="1:5" x14ac:dyDescent="0.2">
      <c r="A3032">
        <v>39805</v>
      </c>
      <c r="B3032" t="s">
        <v>2563</v>
      </c>
      <c r="C3032" t="s">
        <v>853</v>
      </c>
      <c r="D3032" t="s">
        <v>854</v>
      </c>
      <c r="E3032" t="s">
        <v>77</v>
      </c>
    </row>
    <row r="3033" spans="1:5" x14ac:dyDescent="0.2">
      <c r="A3033">
        <v>39809</v>
      </c>
      <c r="B3033" t="s">
        <v>3153</v>
      </c>
      <c r="C3033" t="s">
        <v>77</v>
      </c>
      <c r="D3033" t="s">
        <v>77</v>
      </c>
      <c r="E3033" t="s">
        <v>77</v>
      </c>
    </row>
    <row r="3034" spans="1:5" x14ac:dyDescent="0.2">
      <c r="A3034">
        <v>39820</v>
      </c>
      <c r="B3034" t="s">
        <v>639</v>
      </c>
      <c r="C3034" t="s">
        <v>77</v>
      </c>
      <c r="D3034" t="s">
        <v>77</v>
      </c>
      <c r="E3034" t="s">
        <v>77</v>
      </c>
    </row>
    <row r="3035" spans="1:5" x14ac:dyDescent="0.2">
      <c r="A3035">
        <v>39825</v>
      </c>
      <c r="B3035" t="s">
        <v>3154</v>
      </c>
      <c r="C3035" t="s">
        <v>77</v>
      </c>
      <c r="D3035" t="s">
        <v>77</v>
      </c>
      <c r="E3035" t="s">
        <v>77</v>
      </c>
    </row>
    <row r="3036" spans="1:5" x14ac:dyDescent="0.2">
      <c r="A3036">
        <v>39826</v>
      </c>
      <c r="B3036" t="s">
        <v>2598</v>
      </c>
      <c r="C3036" t="s">
        <v>911</v>
      </c>
      <c r="D3036" t="s">
        <v>912</v>
      </c>
      <c r="E3036" t="s">
        <v>77</v>
      </c>
    </row>
    <row r="3037" spans="1:5" x14ac:dyDescent="0.2">
      <c r="A3037">
        <v>39827</v>
      </c>
      <c r="B3037" t="s">
        <v>3155</v>
      </c>
      <c r="C3037" t="s">
        <v>77</v>
      </c>
      <c r="D3037" t="s">
        <v>77</v>
      </c>
      <c r="E3037" t="s">
        <v>77</v>
      </c>
    </row>
    <row r="3038" spans="1:5" x14ac:dyDescent="0.2">
      <c r="A3038">
        <v>39828</v>
      </c>
      <c r="B3038" t="s">
        <v>3156</v>
      </c>
      <c r="C3038" t="s">
        <v>77</v>
      </c>
      <c r="D3038" t="s">
        <v>77</v>
      </c>
      <c r="E3038" t="s">
        <v>77</v>
      </c>
    </row>
    <row r="3039" spans="1:5" x14ac:dyDescent="0.2">
      <c r="A3039">
        <v>39829</v>
      </c>
      <c r="B3039" t="s">
        <v>3157</v>
      </c>
      <c r="C3039" t="s">
        <v>77</v>
      </c>
      <c r="D3039" t="s">
        <v>77</v>
      </c>
      <c r="E3039" t="s">
        <v>77</v>
      </c>
    </row>
    <row r="3040" spans="1:5" x14ac:dyDescent="0.2">
      <c r="A3040">
        <v>39830</v>
      </c>
      <c r="B3040" t="s">
        <v>3158</v>
      </c>
      <c r="C3040" t="s">
        <v>77</v>
      </c>
      <c r="D3040" t="s">
        <v>77</v>
      </c>
      <c r="E3040" t="s">
        <v>77</v>
      </c>
    </row>
    <row r="3041" spans="1:5" x14ac:dyDescent="0.2">
      <c r="A3041">
        <v>39831</v>
      </c>
      <c r="B3041" t="s">
        <v>3159</v>
      </c>
      <c r="C3041" t="s">
        <v>77</v>
      </c>
      <c r="D3041" t="s">
        <v>77</v>
      </c>
      <c r="E3041" t="s">
        <v>77</v>
      </c>
    </row>
    <row r="3042" spans="1:5" x14ac:dyDescent="0.2">
      <c r="A3042">
        <v>39832</v>
      </c>
      <c r="B3042" t="s">
        <v>3160</v>
      </c>
      <c r="C3042" t="s">
        <v>77</v>
      </c>
      <c r="D3042" t="s">
        <v>77</v>
      </c>
      <c r="E3042" t="s">
        <v>77</v>
      </c>
    </row>
    <row r="3043" spans="1:5" x14ac:dyDescent="0.2">
      <c r="A3043">
        <v>39850</v>
      </c>
      <c r="B3043" t="s">
        <v>3161</v>
      </c>
      <c r="C3043" t="s">
        <v>77</v>
      </c>
      <c r="D3043" t="s">
        <v>77</v>
      </c>
      <c r="E3043" t="s">
        <v>77</v>
      </c>
    </row>
    <row r="3044" spans="1:5" x14ac:dyDescent="0.2">
      <c r="A3044">
        <v>39851</v>
      </c>
      <c r="B3044" t="s">
        <v>3162</v>
      </c>
      <c r="C3044" t="s">
        <v>77</v>
      </c>
      <c r="D3044" t="s">
        <v>77</v>
      </c>
      <c r="E3044" t="s">
        <v>77</v>
      </c>
    </row>
    <row r="3045" spans="1:5" x14ac:dyDescent="0.2">
      <c r="A3045">
        <v>39852</v>
      </c>
      <c r="B3045" t="s">
        <v>3163</v>
      </c>
      <c r="C3045" t="s">
        <v>77</v>
      </c>
      <c r="D3045" t="s">
        <v>77</v>
      </c>
      <c r="E3045" t="s">
        <v>77</v>
      </c>
    </row>
    <row r="3046" spans="1:5" x14ac:dyDescent="0.2">
      <c r="A3046">
        <v>39853</v>
      </c>
      <c r="B3046" t="s">
        <v>3164</v>
      </c>
      <c r="C3046" t="s">
        <v>77</v>
      </c>
      <c r="D3046" t="s">
        <v>77</v>
      </c>
      <c r="E3046" t="s">
        <v>77</v>
      </c>
    </row>
    <row r="3047" spans="1:5" x14ac:dyDescent="0.2">
      <c r="A3047">
        <v>39854</v>
      </c>
      <c r="B3047" t="s">
        <v>3165</v>
      </c>
      <c r="C3047" t="s">
        <v>77</v>
      </c>
      <c r="D3047" t="s">
        <v>77</v>
      </c>
      <c r="E3047" t="s">
        <v>77</v>
      </c>
    </row>
    <row r="3048" spans="1:5" x14ac:dyDescent="0.2">
      <c r="A3048">
        <v>39855</v>
      </c>
      <c r="B3048" t="s">
        <v>3166</v>
      </c>
      <c r="C3048" t="s">
        <v>77</v>
      </c>
      <c r="D3048" t="s">
        <v>77</v>
      </c>
      <c r="E3048" t="s">
        <v>77</v>
      </c>
    </row>
    <row r="3049" spans="1:5" x14ac:dyDescent="0.2">
      <c r="A3049">
        <v>39856</v>
      </c>
      <c r="B3049" t="s">
        <v>3167</v>
      </c>
      <c r="C3049" t="s">
        <v>77</v>
      </c>
      <c r="D3049" t="s">
        <v>77</v>
      </c>
      <c r="E3049" t="s">
        <v>77</v>
      </c>
    </row>
    <row r="3050" spans="1:5" x14ac:dyDescent="0.2">
      <c r="A3050">
        <v>39925</v>
      </c>
      <c r="B3050" t="s">
        <v>2564</v>
      </c>
      <c r="C3050" t="s">
        <v>853</v>
      </c>
      <c r="D3050" t="s">
        <v>854</v>
      </c>
      <c r="E3050" t="s">
        <v>77</v>
      </c>
    </row>
    <row r="3051" spans="1:5" x14ac:dyDescent="0.2">
      <c r="A3051">
        <v>39926</v>
      </c>
      <c r="B3051" t="s">
        <v>2565</v>
      </c>
      <c r="C3051" t="s">
        <v>853</v>
      </c>
      <c r="D3051" t="s">
        <v>854</v>
      </c>
      <c r="E3051" t="s">
        <v>77</v>
      </c>
    </row>
    <row r="3052" spans="1:5" x14ac:dyDescent="0.2">
      <c r="A3052">
        <v>39928</v>
      </c>
      <c r="B3052" t="s">
        <v>2566</v>
      </c>
      <c r="C3052" t="s">
        <v>853</v>
      </c>
      <c r="D3052" t="s">
        <v>854</v>
      </c>
      <c r="E3052" t="s">
        <v>77</v>
      </c>
    </row>
    <row r="3053" spans="1:5" x14ac:dyDescent="0.2">
      <c r="A3053">
        <v>39930</v>
      </c>
      <c r="B3053" t="s">
        <v>2567</v>
      </c>
      <c r="C3053" t="s">
        <v>853</v>
      </c>
      <c r="D3053" t="s">
        <v>854</v>
      </c>
      <c r="E3053" t="s">
        <v>77</v>
      </c>
    </row>
    <row r="3054" spans="1:5" x14ac:dyDescent="0.2">
      <c r="A3054">
        <v>39931</v>
      </c>
      <c r="B3054" t="s">
        <v>3194</v>
      </c>
      <c r="C3054" t="s">
        <v>77</v>
      </c>
      <c r="D3054" t="s">
        <v>77</v>
      </c>
      <c r="E3054" t="s">
        <v>77</v>
      </c>
    </row>
    <row r="3055" spans="1:5" x14ac:dyDescent="0.2">
      <c r="A3055">
        <v>39932</v>
      </c>
      <c r="B3055" t="s">
        <v>2474</v>
      </c>
      <c r="C3055" t="s">
        <v>550</v>
      </c>
      <c r="D3055" t="s">
        <v>551</v>
      </c>
      <c r="E3055" t="s">
        <v>77</v>
      </c>
    </row>
    <row r="3056" spans="1:5" x14ac:dyDescent="0.2">
      <c r="A3056">
        <v>39933</v>
      </c>
      <c r="B3056" t="s">
        <v>2475</v>
      </c>
      <c r="C3056" t="s">
        <v>550</v>
      </c>
      <c r="D3056" t="s">
        <v>551</v>
      </c>
      <c r="E3056" t="s">
        <v>77</v>
      </c>
    </row>
    <row r="3057" spans="1:5" x14ac:dyDescent="0.2">
      <c r="A3057">
        <v>39935</v>
      </c>
      <c r="B3057" t="s">
        <v>2476</v>
      </c>
      <c r="C3057" t="s">
        <v>550</v>
      </c>
      <c r="D3057" t="s">
        <v>551</v>
      </c>
      <c r="E3057" t="s">
        <v>77</v>
      </c>
    </row>
    <row r="3058" spans="1:5" x14ac:dyDescent="0.2">
      <c r="A3058">
        <v>39938</v>
      </c>
      <c r="B3058" t="s">
        <v>2477</v>
      </c>
      <c r="C3058" t="s">
        <v>550</v>
      </c>
      <c r="D3058" t="s">
        <v>551</v>
      </c>
      <c r="E3058" t="s">
        <v>77</v>
      </c>
    </row>
    <row r="3059" spans="1:5" x14ac:dyDescent="0.2">
      <c r="A3059">
        <v>39942</v>
      </c>
      <c r="B3059" t="s">
        <v>2478</v>
      </c>
      <c r="C3059" t="s">
        <v>550</v>
      </c>
      <c r="D3059" t="s">
        <v>551</v>
      </c>
      <c r="E3059" t="s">
        <v>77</v>
      </c>
    </row>
    <row r="3060" spans="1:5" x14ac:dyDescent="0.2">
      <c r="A3060">
        <v>39949</v>
      </c>
      <c r="B3060" t="s">
        <v>3168</v>
      </c>
      <c r="C3060" t="s">
        <v>77</v>
      </c>
      <c r="D3060" t="s">
        <v>77</v>
      </c>
      <c r="E3060" t="s">
        <v>77</v>
      </c>
    </row>
    <row r="3061" spans="1:5" x14ac:dyDescent="0.2">
      <c r="A3061">
        <v>39999</v>
      </c>
      <c r="B3061" t="e">
        <f>--Støjmåling</f>
        <v>#NAME?</v>
      </c>
      <c r="C3061" t="s">
        <v>77</v>
      </c>
      <c r="D3061" t="s">
        <v>77</v>
      </c>
      <c r="E3061" t="s">
        <v>77</v>
      </c>
    </row>
    <row r="3062" spans="1:5" x14ac:dyDescent="0.2">
      <c r="A3062">
        <v>40000</v>
      </c>
      <c r="B3062" t="s">
        <v>3169</v>
      </c>
      <c r="C3062" t="s">
        <v>77</v>
      </c>
      <c r="D3062" t="s">
        <v>77</v>
      </c>
      <c r="E3062" t="s">
        <v>77</v>
      </c>
    </row>
    <row r="3063" spans="1:5" x14ac:dyDescent="0.2">
      <c r="A3063">
        <v>40001</v>
      </c>
      <c r="B3063" t="s">
        <v>3170</v>
      </c>
      <c r="C3063" t="s">
        <v>77</v>
      </c>
      <c r="D3063" t="s">
        <v>77</v>
      </c>
      <c r="E3063" t="s">
        <v>77</v>
      </c>
    </row>
    <row r="3064" spans="1:5" x14ac:dyDescent="0.2">
      <c r="A3064">
        <v>40047</v>
      </c>
      <c r="B3064" t="s">
        <v>3171</v>
      </c>
      <c r="C3064" t="s">
        <v>77</v>
      </c>
      <c r="D3064" t="s">
        <v>77</v>
      </c>
      <c r="E3064" t="s">
        <v>3172</v>
      </c>
    </row>
    <row r="3065" spans="1:5" x14ac:dyDescent="0.2">
      <c r="A3065">
        <v>40050</v>
      </c>
      <c r="B3065" t="s">
        <v>3173</v>
      </c>
      <c r="C3065" t="s">
        <v>791</v>
      </c>
      <c r="D3065" t="s">
        <v>792</v>
      </c>
      <c r="E3065" t="s">
        <v>77</v>
      </c>
    </row>
    <row r="3066" spans="1:5" x14ac:dyDescent="0.2">
      <c r="A3066">
        <v>9999001</v>
      </c>
      <c r="B3066" t="s">
        <v>3174</v>
      </c>
      <c r="C3066" t="s">
        <v>77</v>
      </c>
      <c r="D3066" t="s">
        <v>77</v>
      </c>
      <c r="E3066" t="s">
        <v>77</v>
      </c>
    </row>
    <row r="3067" spans="1:5" x14ac:dyDescent="0.2">
      <c r="A3067">
        <v>9999002</v>
      </c>
      <c r="B3067" t="s">
        <v>3175</v>
      </c>
      <c r="C3067" t="s">
        <v>77</v>
      </c>
      <c r="D3067" t="s">
        <v>77</v>
      </c>
      <c r="E3067" t="s">
        <v>77</v>
      </c>
    </row>
    <row r="3068" spans="1:5" x14ac:dyDescent="0.2">
      <c r="A3068">
        <v>9999003</v>
      </c>
      <c r="B3068" t="s">
        <v>3176</v>
      </c>
      <c r="C3068" t="s">
        <v>77</v>
      </c>
      <c r="D3068" t="s">
        <v>77</v>
      </c>
      <c r="E3068" t="s">
        <v>77</v>
      </c>
    </row>
    <row r="3069" spans="1:5" x14ac:dyDescent="0.2">
      <c r="A3069">
        <v>9999004</v>
      </c>
      <c r="B3069" t="s">
        <v>3177</v>
      </c>
      <c r="C3069" t="s">
        <v>77</v>
      </c>
      <c r="D3069" t="s">
        <v>77</v>
      </c>
      <c r="E3069" t="s">
        <v>77</v>
      </c>
    </row>
    <row r="3070" spans="1:5" x14ac:dyDescent="0.2">
      <c r="A3070">
        <v>9999005</v>
      </c>
      <c r="B3070" t="s">
        <v>3178</v>
      </c>
      <c r="C3070" t="s">
        <v>77</v>
      </c>
      <c r="D3070" t="s">
        <v>77</v>
      </c>
      <c r="E3070" t="s">
        <v>77</v>
      </c>
    </row>
    <row r="3071" spans="1:5" x14ac:dyDescent="0.2">
      <c r="A3071">
        <v>9999006</v>
      </c>
      <c r="B3071" t="s">
        <v>3179</v>
      </c>
      <c r="C3071" t="s">
        <v>77</v>
      </c>
      <c r="D3071" t="s">
        <v>77</v>
      </c>
      <c r="E3071" t="s">
        <v>77</v>
      </c>
    </row>
    <row r="3072" spans="1:5" x14ac:dyDescent="0.2">
      <c r="A3072">
        <v>9999007</v>
      </c>
      <c r="B3072" t="s">
        <v>3180</v>
      </c>
      <c r="C3072" t="s">
        <v>77</v>
      </c>
      <c r="D3072" t="s">
        <v>77</v>
      </c>
      <c r="E3072" t="s">
        <v>77</v>
      </c>
    </row>
    <row r="3073" spans="1:5" x14ac:dyDescent="0.2">
      <c r="A3073">
        <v>9999008</v>
      </c>
      <c r="B3073" t="s">
        <v>3181</v>
      </c>
      <c r="C3073" t="s">
        <v>77</v>
      </c>
      <c r="D3073" t="s">
        <v>77</v>
      </c>
      <c r="E3073" t="s">
        <v>77</v>
      </c>
    </row>
    <row r="3074" spans="1:5" x14ac:dyDescent="0.2">
      <c r="A3074">
        <v>9999009</v>
      </c>
      <c r="B3074" t="s">
        <v>3182</v>
      </c>
      <c r="C3074" t="s">
        <v>77</v>
      </c>
      <c r="D3074" t="s">
        <v>77</v>
      </c>
      <c r="E3074" t="s">
        <v>77</v>
      </c>
    </row>
    <row r="3075" spans="1:5" x14ac:dyDescent="0.2">
      <c r="A3075">
        <v>9999010</v>
      </c>
      <c r="B3075" t="s">
        <v>3183</v>
      </c>
      <c r="C3075" t="s">
        <v>77</v>
      </c>
      <c r="D3075" t="s">
        <v>77</v>
      </c>
      <c r="E3075" t="s">
        <v>77</v>
      </c>
    </row>
    <row r="3076" spans="1:5" x14ac:dyDescent="0.2">
      <c r="A3076">
        <v>9999011</v>
      </c>
      <c r="B3076" t="s">
        <v>3184</v>
      </c>
      <c r="C3076" t="s">
        <v>77</v>
      </c>
      <c r="D3076" t="s">
        <v>77</v>
      </c>
      <c r="E3076" t="s">
        <v>77</v>
      </c>
    </row>
    <row r="3077" spans="1:5" x14ac:dyDescent="0.2">
      <c r="A3077">
        <v>9999012</v>
      </c>
      <c r="B3077" t="s">
        <v>3185</v>
      </c>
      <c r="C3077" t="s">
        <v>77</v>
      </c>
      <c r="D3077" t="s">
        <v>77</v>
      </c>
      <c r="E3077" t="s">
        <v>77</v>
      </c>
    </row>
    <row r="3078" spans="1:5" x14ac:dyDescent="0.2">
      <c r="A3078">
        <v>9999013</v>
      </c>
      <c r="B3078" t="s">
        <v>3186</v>
      </c>
      <c r="C3078" t="s">
        <v>77</v>
      </c>
      <c r="D3078" t="s">
        <v>77</v>
      </c>
      <c r="E3078" t="s">
        <v>77</v>
      </c>
    </row>
    <row r="3079" spans="1:5" x14ac:dyDescent="0.2">
      <c r="A3079">
        <v>9999021</v>
      </c>
      <c r="B3079" t="s">
        <v>3187</v>
      </c>
      <c r="C3079" t="s">
        <v>77</v>
      </c>
      <c r="D3079" t="s">
        <v>77</v>
      </c>
      <c r="E3079" t="s">
        <v>77</v>
      </c>
    </row>
    <row r="3080" spans="1:5" x14ac:dyDescent="0.2">
      <c r="A3080">
        <v>9999022</v>
      </c>
      <c r="B3080" t="s">
        <v>3188</v>
      </c>
      <c r="C3080" t="s">
        <v>77</v>
      </c>
      <c r="D3080" t="s">
        <v>77</v>
      </c>
      <c r="E3080" t="s">
        <v>77</v>
      </c>
    </row>
    <row r="3081" spans="1:5" x14ac:dyDescent="0.2">
      <c r="A3081">
        <v>9999023</v>
      </c>
      <c r="B3081" t="s">
        <v>3189</v>
      </c>
      <c r="C3081" t="s">
        <v>77</v>
      </c>
      <c r="D3081" t="s">
        <v>77</v>
      </c>
      <c r="E3081" t="s">
        <v>77</v>
      </c>
    </row>
    <row r="3082" spans="1:5" x14ac:dyDescent="0.2">
      <c r="A3082">
        <v>9999024</v>
      </c>
      <c r="B3082" t="s">
        <v>3190</v>
      </c>
      <c r="C3082" t="s">
        <v>77</v>
      </c>
      <c r="D3082" t="s">
        <v>77</v>
      </c>
      <c r="E3082" t="s">
        <v>77</v>
      </c>
    </row>
    <row r="3083" spans="1:5" x14ac:dyDescent="0.2">
      <c r="A3083">
        <v>9999025</v>
      </c>
      <c r="B3083" t="s">
        <v>3191</v>
      </c>
      <c r="C3083" t="s">
        <v>77</v>
      </c>
      <c r="D3083" t="s">
        <v>77</v>
      </c>
      <c r="E3083" t="s">
        <v>77</v>
      </c>
    </row>
    <row r="3084" spans="1:5" x14ac:dyDescent="0.2">
      <c r="A3084">
        <v>9999026</v>
      </c>
      <c r="B3084" t="s">
        <v>3192</v>
      </c>
      <c r="C3084" t="s">
        <v>77</v>
      </c>
      <c r="D3084" t="s">
        <v>77</v>
      </c>
      <c r="E3084" t="s">
        <v>77</v>
      </c>
    </row>
    <row r="3085" spans="1:5" x14ac:dyDescent="0.2">
      <c r="A3085">
        <v>9999027</v>
      </c>
      <c r="B3085" t="s">
        <v>3193</v>
      </c>
      <c r="C3085" t="s">
        <v>77</v>
      </c>
      <c r="D3085" t="s">
        <v>77</v>
      </c>
      <c r="E3085" t="s">
        <v>77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67"/>
  <sheetViews>
    <sheetView workbookViewId="0">
      <selection activeCell="E38" sqref="E38"/>
    </sheetView>
  </sheetViews>
  <sheetFormatPr defaultRowHeight="12.9" x14ac:dyDescent="0.2"/>
  <cols>
    <col min="2" max="2" width="10.19921875" customWidth="1"/>
    <col min="3" max="3" width="10.8984375" customWidth="1"/>
    <col min="4" max="4" width="10.3984375" customWidth="1"/>
    <col min="5" max="5" width="13.796875" customWidth="1"/>
  </cols>
  <sheetData>
    <row r="1" spans="1:6" x14ac:dyDescent="0.2">
      <c r="A1" t="s">
        <v>3197</v>
      </c>
      <c r="B1" t="s">
        <v>3198</v>
      </c>
      <c r="C1" t="s">
        <v>3199</v>
      </c>
      <c r="D1" t="s">
        <v>3200</v>
      </c>
      <c r="E1" t="s">
        <v>3201</v>
      </c>
      <c r="F1" t="s">
        <v>3202</v>
      </c>
    </row>
    <row r="2" spans="1:6" x14ac:dyDescent="0.2">
      <c r="A2">
        <v>1</v>
      </c>
      <c r="B2" t="s">
        <v>1100</v>
      </c>
      <c r="C2" t="s">
        <v>77</v>
      </c>
      <c r="D2" t="s">
        <v>77</v>
      </c>
      <c r="E2" t="s">
        <v>77</v>
      </c>
      <c r="F2" t="s">
        <v>77</v>
      </c>
    </row>
    <row r="3" spans="1:6" x14ac:dyDescent="0.2">
      <c r="A3">
        <v>2</v>
      </c>
      <c r="B3" t="s">
        <v>571</v>
      </c>
      <c r="C3" t="s">
        <v>550</v>
      </c>
      <c r="D3" t="s">
        <v>551</v>
      </c>
      <c r="E3" t="s">
        <v>77</v>
      </c>
      <c r="F3" t="s">
        <v>77</v>
      </c>
    </row>
    <row r="4" spans="1:6" x14ac:dyDescent="0.2">
      <c r="A4">
        <v>3</v>
      </c>
      <c r="B4" t="s">
        <v>572</v>
      </c>
      <c r="C4" t="s">
        <v>550</v>
      </c>
      <c r="D4" t="s">
        <v>551</v>
      </c>
      <c r="E4" t="s">
        <v>77</v>
      </c>
      <c r="F4" t="s">
        <v>77</v>
      </c>
    </row>
    <row r="5" spans="1:6" x14ac:dyDescent="0.2">
      <c r="A5">
        <v>4</v>
      </c>
      <c r="B5" t="s">
        <v>573</v>
      </c>
      <c r="C5" t="s">
        <v>550</v>
      </c>
      <c r="D5" t="s">
        <v>551</v>
      </c>
      <c r="E5" t="s">
        <v>77</v>
      </c>
      <c r="F5" t="s">
        <v>77</v>
      </c>
    </row>
    <row r="6" spans="1:6" x14ac:dyDescent="0.2">
      <c r="A6">
        <v>5</v>
      </c>
      <c r="B6" t="s">
        <v>44</v>
      </c>
      <c r="C6" t="s">
        <v>550</v>
      </c>
      <c r="D6" t="s">
        <v>551</v>
      </c>
      <c r="E6" t="s">
        <v>77</v>
      </c>
      <c r="F6" t="s">
        <v>77</v>
      </c>
    </row>
    <row r="7" spans="1:6" x14ac:dyDescent="0.2">
      <c r="A7">
        <v>6</v>
      </c>
      <c r="B7" t="s">
        <v>1101</v>
      </c>
      <c r="C7" t="s">
        <v>77</v>
      </c>
      <c r="D7" t="s">
        <v>77</v>
      </c>
      <c r="E7" t="s">
        <v>77</v>
      </c>
      <c r="F7" t="s">
        <v>77</v>
      </c>
    </row>
    <row r="8" spans="1:6" x14ac:dyDescent="0.2">
      <c r="A8">
        <v>7</v>
      </c>
      <c r="B8" t="s">
        <v>66</v>
      </c>
      <c r="C8" t="s">
        <v>550</v>
      </c>
      <c r="D8" t="s">
        <v>551</v>
      </c>
      <c r="E8" t="s">
        <v>77</v>
      </c>
      <c r="F8" t="s">
        <v>77</v>
      </c>
    </row>
    <row r="9" spans="1:6" x14ac:dyDescent="0.2">
      <c r="A9">
        <v>8</v>
      </c>
      <c r="B9" t="s">
        <v>570</v>
      </c>
      <c r="C9" t="s">
        <v>550</v>
      </c>
      <c r="D9" t="s">
        <v>551</v>
      </c>
      <c r="E9" t="s">
        <v>77</v>
      </c>
      <c r="F9" t="s">
        <v>77</v>
      </c>
    </row>
    <row r="10" spans="1:6" x14ac:dyDescent="0.2">
      <c r="A10">
        <v>9</v>
      </c>
      <c r="B10" t="s">
        <v>1112</v>
      </c>
      <c r="C10" t="s">
        <v>77</v>
      </c>
      <c r="D10" t="s">
        <v>77</v>
      </c>
      <c r="E10" t="s">
        <v>77</v>
      </c>
      <c r="F10" t="s">
        <v>77</v>
      </c>
    </row>
    <row r="11" spans="1:6" x14ac:dyDescent="0.2">
      <c r="A11">
        <v>10</v>
      </c>
      <c r="B11" t="s">
        <v>1113</v>
      </c>
      <c r="C11" t="s">
        <v>77</v>
      </c>
      <c r="D11" t="s">
        <v>77</v>
      </c>
      <c r="E11" t="s">
        <v>77</v>
      </c>
      <c r="F11" t="s">
        <v>77</v>
      </c>
    </row>
    <row r="12" spans="1:6" x14ac:dyDescent="0.2">
      <c r="A12">
        <v>11</v>
      </c>
      <c r="B12" t="s">
        <v>1114</v>
      </c>
      <c r="C12" t="s">
        <v>77</v>
      </c>
      <c r="D12" t="s">
        <v>77</v>
      </c>
      <c r="E12" t="s">
        <v>77</v>
      </c>
      <c r="F12" t="s">
        <v>77</v>
      </c>
    </row>
    <row r="13" spans="1:6" x14ac:dyDescent="0.2">
      <c r="A13">
        <v>12</v>
      </c>
      <c r="B13" t="s">
        <v>566</v>
      </c>
      <c r="C13" t="s">
        <v>550</v>
      </c>
      <c r="D13" t="s">
        <v>551</v>
      </c>
      <c r="E13" t="s">
        <v>77</v>
      </c>
      <c r="F13" t="s">
        <v>77</v>
      </c>
    </row>
    <row r="14" spans="1:6" x14ac:dyDescent="0.2">
      <c r="A14">
        <v>13</v>
      </c>
      <c r="B14" t="s">
        <v>31</v>
      </c>
      <c r="C14" t="s">
        <v>550</v>
      </c>
      <c r="D14" t="s">
        <v>551</v>
      </c>
      <c r="E14" t="s">
        <v>77</v>
      </c>
      <c r="F14" t="s">
        <v>77</v>
      </c>
    </row>
    <row r="15" spans="1:6" x14ac:dyDescent="0.2">
      <c r="A15">
        <v>14</v>
      </c>
      <c r="B15" t="s">
        <v>567</v>
      </c>
      <c r="C15" t="s">
        <v>550</v>
      </c>
      <c r="D15" t="s">
        <v>551</v>
      </c>
      <c r="E15" t="s">
        <v>77</v>
      </c>
      <c r="F15" t="s">
        <v>77</v>
      </c>
    </row>
    <row r="16" spans="1:6" x14ac:dyDescent="0.2">
      <c r="A16">
        <v>15</v>
      </c>
      <c r="B16" t="s">
        <v>569</v>
      </c>
      <c r="C16" t="s">
        <v>550</v>
      </c>
      <c r="D16" t="s">
        <v>551</v>
      </c>
      <c r="E16" t="s">
        <v>77</v>
      </c>
      <c r="F16" t="s">
        <v>77</v>
      </c>
    </row>
    <row r="17" spans="1:6" x14ac:dyDescent="0.2">
      <c r="A17">
        <v>16</v>
      </c>
      <c r="B17" t="s">
        <v>1115</v>
      </c>
      <c r="C17" t="s">
        <v>77</v>
      </c>
      <c r="D17" t="s">
        <v>77</v>
      </c>
      <c r="E17" t="s">
        <v>77</v>
      </c>
      <c r="F17" t="s">
        <v>77</v>
      </c>
    </row>
    <row r="18" spans="1:6" x14ac:dyDescent="0.2">
      <c r="A18">
        <v>17</v>
      </c>
      <c r="B18" t="s">
        <v>1116</v>
      </c>
      <c r="C18" t="s">
        <v>77</v>
      </c>
      <c r="D18" t="s">
        <v>77</v>
      </c>
      <c r="E18" t="s">
        <v>77</v>
      </c>
      <c r="F18" t="s">
        <v>77</v>
      </c>
    </row>
    <row r="19" spans="1:6" x14ac:dyDescent="0.2">
      <c r="A19">
        <v>18</v>
      </c>
      <c r="B19" t="s">
        <v>1117</v>
      </c>
      <c r="C19" t="s">
        <v>77</v>
      </c>
      <c r="D19" t="s">
        <v>77</v>
      </c>
      <c r="E19" t="s">
        <v>77</v>
      </c>
      <c r="F19" t="s">
        <v>77</v>
      </c>
    </row>
    <row r="20" spans="1:6" x14ac:dyDescent="0.2">
      <c r="A20">
        <v>19</v>
      </c>
      <c r="B20" t="s">
        <v>1118</v>
      </c>
      <c r="C20" t="s">
        <v>77</v>
      </c>
      <c r="D20" t="s">
        <v>77</v>
      </c>
      <c r="E20" t="s">
        <v>77</v>
      </c>
      <c r="F20" t="s">
        <v>77</v>
      </c>
    </row>
    <row r="21" spans="1:6" x14ac:dyDescent="0.2">
      <c r="A21">
        <v>20</v>
      </c>
      <c r="B21" t="s">
        <v>1119</v>
      </c>
      <c r="C21" t="s">
        <v>77</v>
      </c>
      <c r="D21" t="s">
        <v>77</v>
      </c>
      <c r="E21" t="s">
        <v>77</v>
      </c>
      <c r="F21" t="s">
        <v>77</v>
      </c>
    </row>
    <row r="22" spans="1:6" x14ac:dyDescent="0.2">
      <c r="A22">
        <v>22</v>
      </c>
      <c r="B22" t="s">
        <v>1120</v>
      </c>
      <c r="C22" t="s">
        <v>77</v>
      </c>
      <c r="D22" t="s">
        <v>77</v>
      </c>
      <c r="E22" t="s">
        <v>77</v>
      </c>
      <c r="F22" t="s">
        <v>77</v>
      </c>
    </row>
    <row r="23" spans="1:6" x14ac:dyDescent="0.2">
      <c r="A23">
        <v>23</v>
      </c>
      <c r="B23" t="s">
        <v>1121</v>
      </c>
      <c r="C23" t="s">
        <v>77</v>
      </c>
      <c r="D23" t="s">
        <v>77</v>
      </c>
      <c r="E23" t="s">
        <v>77</v>
      </c>
      <c r="F23" t="s">
        <v>77</v>
      </c>
    </row>
    <row r="24" spans="1:6" x14ac:dyDescent="0.2">
      <c r="A24">
        <v>24</v>
      </c>
      <c r="B24" t="s">
        <v>1122</v>
      </c>
      <c r="C24" t="s">
        <v>77</v>
      </c>
      <c r="D24" t="s">
        <v>77</v>
      </c>
      <c r="E24" t="s">
        <v>77</v>
      </c>
      <c r="F24" t="s">
        <v>77</v>
      </c>
    </row>
    <row r="25" spans="1:6" x14ac:dyDescent="0.2">
      <c r="A25">
        <v>25</v>
      </c>
      <c r="B25" t="s">
        <v>69</v>
      </c>
      <c r="C25" t="s">
        <v>550</v>
      </c>
      <c r="D25" t="s">
        <v>551</v>
      </c>
      <c r="E25" t="s">
        <v>77</v>
      </c>
      <c r="F25" t="s">
        <v>77</v>
      </c>
    </row>
    <row r="26" spans="1:6" x14ac:dyDescent="0.2">
      <c r="A26">
        <v>26</v>
      </c>
      <c r="B26" t="s">
        <v>1123</v>
      </c>
      <c r="C26" t="s">
        <v>77</v>
      </c>
      <c r="D26" t="s">
        <v>77</v>
      </c>
      <c r="E26" t="s">
        <v>77</v>
      </c>
      <c r="F26" t="s">
        <v>77</v>
      </c>
    </row>
    <row r="27" spans="1:6" x14ac:dyDescent="0.2">
      <c r="A27">
        <v>27</v>
      </c>
      <c r="B27" t="s">
        <v>1127</v>
      </c>
      <c r="C27" t="s">
        <v>77</v>
      </c>
      <c r="D27" t="s">
        <v>77</v>
      </c>
      <c r="E27" t="s">
        <v>77</v>
      </c>
      <c r="F27" t="s">
        <v>77</v>
      </c>
    </row>
    <row r="28" spans="1:6" x14ac:dyDescent="0.2">
      <c r="A28">
        <v>28</v>
      </c>
      <c r="B28" t="s">
        <v>1128</v>
      </c>
      <c r="C28" t="s">
        <v>77</v>
      </c>
      <c r="D28" t="s">
        <v>77</v>
      </c>
      <c r="E28" t="s">
        <v>77</v>
      </c>
      <c r="F28" t="s">
        <v>77</v>
      </c>
    </row>
    <row r="29" spans="1:6" x14ac:dyDescent="0.2">
      <c r="A29">
        <v>29</v>
      </c>
      <c r="B29" t="s">
        <v>1129</v>
      </c>
      <c r="C29" t="s">
        <v>77</v>
      </c>
      <c r="D29" t="s">
        <v>77</v>
      </c>
      <c r="E29" t="s">
        <v>77</v>
      </c>
      <c r="F29" t="s">
        <v>77</v>
      </c>
    </row>
    <row r="30" spans="1:6" x14ac:dyDescent="0.2">
      <c r="A30">
        <v>32</v>
      </c>
      <c r="B30" t="s">
        <v>35</v>
      </c>
      <c r="C30" t="s">
        <v>550</v>
      </c>
      <c r="D30" t="s">
        <v>551</v>
      </c>
      <c r="E30" t="s">
        <v>77</v>
      </c>
      <c r="F30" t="s">
        <v>77</v>
      </c>
    </row>
    <row r="31" spans="1:6" x14ac:dyDescent="0.2">
      <c r="A31">
        <v>33</v>
      </c>
      <c r="B31" t="s">
        <v>562</v>
      </c>
      <c r="C31" t="s">
        <v>550</v>
      </c>
      <c r="D31" t="s">
        <v>551</v>
      </c>
      <c r="E31" t="s">
        <v>77</v>
      </c>
      <c r="F31" t="s">
        <v>77</v>
      </c>
    </row>
    <row r="32" spans="1:6" x14ac:dyDescent="0.2">
      <c r="A32">
        <v>34</v>
      </c>
      <c r="B32" t="s">
        <v>563</v>
      </c>
      <c r="C32" t="s">
        <v>550</v>
      </c>
      <c r="D32" t="s">
        <v>551</v>
      </c>
      <c r="E32" t="s">
        <v>77</v>
      </c>
      <c r="F32" t="s">
        <v>77</v>
      </c>
    </row>
    <row r="33" spans="1:6" x14ac:dyDescent="0.2">
      <c r="A33">
        <v>35</v>
      </c>
      <c r="B33" t="s">
        <v>564</v>
      </c>
      <c r="C33" t="s">
        <v>550</v>
      </c>
      <c r="D33" t="s">
        <v>551</v>
      </c>
      <c r="E33" t="s">
        <v>77</v>
      </c>
      <c r="F33" t="s">
        <v>77</v>
      </c>
    </row>
    <row r="34" spans="1:6" x14ac:dyDescent="0.2">
      <c r="A34">
        <v>36</v>
      </c>
      <c r="B34" t="s">
        <v>55</v>
      </c>
      <c r="C34" t="s">
        <v>550</v>
      </c>
      <c r="D34" t="s">
        <v>551</v>
      </c>
      <c r="E34" t="s">
        <v>77</v>
      </c>
      <c r="F34" t="s">
        <v>77</v>
      </c>
    </row>
    <row r="35" spans="1:6" x14ac:dyDescent="0.2">
      <c r="A35">
        <v>38</v>
      </c>
      <c r="B35" t="s">
        <v>565</v>
      </c>
      <c r="C35" t="s">
        <v>550</v>
      </c>
      <c r="D35" t="s">
        <v>551</v>
      </c>
      <c r="E35" t="s">
        <v>77</v>
      </c>
      <c r="F35" t="s">
        <v>77</v>
      </c>
    </row>
    <row r="36" spans="1:6" x14ac:dyDescent="0.2">
      <c r="A36">
        <v>39</v>
      </c>
      <c r="B36" t="s">
        <v>50</v>
      </c>
      <c r="C36" t="s">
        <v>550</v>
      </c>
      <c r="D36" t="s">
        <v>551</v>
      </c>
      <c r="E36" t="s">
        <v>77</v>
      </c>
      <c r="F36" t="s">
        <v>77</v>
      </c>
    </row>
    <row r="37" spans="1:6" x14ac:dyDescent="0.2">
      <c r="A37">
        <v>40</v>
      </c>
      <c r="B37" t="s">
        <v>39</v>
      </c>
      <c r="C37" t="s">
        <v>550</v>
      </c>
      <c r="D37" t="s">
        <v>551</v>
      </c>
      <c r="E37" t="s">
        <v>77</v>
      </c>
      <c r="F37" t="s">
        <v>77</v>
      </c>
    </row>
    <row r="38" spans="1:6" x14ac:dyDescent="0.2">
      <c r="A38">
        <v>41</v>
      </c>
      <c r="B38" t="s">
        <v>68</v>
      </c>
      <c r="C38" t="s">
        <v>550</v>
      </c>
      <c r="D38" t="s">
        <v>551</v>
      </c>
      <c r="E38" t="s">
        <v>77</v>
      </c>
      <c r="F38" t="s">
        <v>77</v>
      </c>
    </row>
    <row r="39" spans="1:6" x14ac:dyDescent="0.2">
      <c r="A39">
        <v>42</v>
      </c>
      <c r="B39" t="s">
        <v>1132</v>
      </c>
      <c r="C39" t="s">
        <v>77</v>
      </c>
      <c r="D39" t="s">
        <v>77</v>
      </c>
      <c r="E39" t="s">
        <v>77</v>
      </c>
      <c r="F39" t="s">
        <v>77</v>
      </c>
    </row>
    <row r="40" spans="1:6" x14ac:dyDescent="0.2">
      <c r="A40">
        <v>47</v>
      </c>
      <c r="B40" t="s">
        <v>1135</v>
      </c>
      <c r="C40" t="s">
        <v>77</v>
      </c>
      <c r="D40" t="s">
        <v>77</v>
      </c>
      <c r="E40" t="s">
        <v>77</v>
      </c>
      <c r="F40" t="s">
        <v>77</v>
      </c>
    </row>
    <row r="41" spans="1:6" x14ac:dyDescent="0.2">
      <c r="A41">
        <v>48</v>
      </c>
      <c r="B41" t="s">
        <v>1136</v>
      </c>
      <c r="C41" t="s">
        <v>77</v>
      </c>
      <c r="D41" t="s">
        <v>77</v>
      </c>
      <c r="E41" t="s">
        <v>77</v>
      </c>
      <c r="F41" t="s">
        <v>77</v>
      </c>
    </row>
    <row r="42" spans="1:6" x14ac:dyDescent="0.2">
      <c r="A42">
        <v>50</v>
      </c>
      <c r="B42" t="s">
        <v>48</v>
      </c>
      <c r="C42" t="s">
        <v>550</v>
      </c>
      <c r="D42" t="s">
        <v>551</v>
      </c>
      <c r="E42" t="s">
        <v>77</v>
      </c>
      <c r="F42" t="s">
        <v>77</v>
      </c>
    </row>
    <row r="43" spans="1:6" x14ac:dyDescent="0.2">
      <c r="A43">
        <v>51</v>
      </c>
      <c r="B43" t="s">
        <v>67</v>
      </c>
      <c r="C43" t="s">
        <v>550</v>
      </c>
      <c r="D43" t="s">
        <v>551</v>
      </c>
      <c r="E43" t="s">
        <v>77</v>
      </c>
      <c r="F43" t="s">
        <v>77</v>
      </c>
    </row>
    <row r="44" spans="1:6" x14ac:dyDescent="0.2">
      <c r="A44">
        <v>52</v>
      </c>
      <c r="B44" t="s">
        <v>76</v>
      </c>
      <c r="C44" t="s">
        <v>77</v>
      </c>
      <c r="D44" t="s">
        <v>77</v>
      </c>
      <c r="E44" t="s">
        <v>77</v>
      </c>
      <c r="F44" t="s">
        <v>77</v>
      </c>
    </row>
    <row r="45" spans="1:6" x14ac:dyDescent="0.2">
      <c r="A45">
        <v>53</v>
      </c>
      <c r="B45" t="s">
        <v>38</v>
      </c>
      <c r="C45" t="s">
        <v>550</v>
      </c>
      <c r="D45" t="s">
        <v>551</v>
      </c>
      <c r="E45" t="s">
        <v>77</v>
      </c>
      <c r="F45" t="s">
        <v>77</v>
      </c>
    </row>
    <row r="46" spans="1:6" x14ac:dyDescent="0.2">
      <c r="A46">
        <v>54</v>
      </c>
      <c r="B46" t="s">
        <v>554</v>
      </c>
      <c r="C46" t="s">
        <v>550</v>
      </c>
      <c r="D46" t="s">
        <v>551</v>
      </c>
      <c r="E46" t="s">
        <v>77</v>
      </c>
      <c r="F46" t="s">
        <v>77</v>
      </c>
    </row>
    <row r="47" spans="1:6" x14ac:dyDescent="0.2">
      <c r="A47">
        <v>55</v>
      </c>
      <c r="B47" t="s">
        <v>71</v>
      </c>
      <c r="C47" t="s">
        <v>77</v>
      </c>
      <c r="D47" t="s">
        <v>77</v>
      </c>
      <c r="E47" t="s">
        <v>77</v>
      </c>
      <c r="F47" t="s">
        <v>77</v>
      </c>
    </row>
    <row r="48" spans="1:6" x14ac:dyDescent="0.2">
      <c r="A48">
        <v>56</v>
      </c>
      <c r="B48" t="s">
        <v>553</v>
      </c>
      <c r="C48" t="s">
        <v>550</v>
      </c>
      <c r="D48" t="s">
        <v>551</v>
      </c>
      <c r="E48" t="s">
        <v>77</v>
      </c>
      <c r="F48" t="s">
        <v>77</v>
      </c>
    </row>
    <row r="49" spans="1:6" x14ac:dyDescent="0.2">
      <c r="A49">
        <v>57</v>
      </c>
      <c r="B49" t="s">
        <v>874</v>
      </c>
      <c r="C49" t="s">
        <v>872</v>
      </c>
      <c r="D49" t="s">
        <v>873</v>
      </c>
      <c r="E49" t="s">
        <v>77</v>
      </c>
      <c r="F49" t="s">
        <v>77</v>
      </c>
    </row>
    <row r="50" spans="1:6" x14ac:dyDescent="0.2">
      <c r="A50">
        <v>57</v>
      </c>
      <c r="B50" t="s">
        <v>874</v>
      </c>
      <c r="C50" t="s">
        <v>550</v>
      </c>
      <c r="D50" t="s">
        <v>551</v>
      </c>
      <c r="E50" t="s">
        <v>77</v>
      </c>
      <c r="F50">
        <v>3400</v>
      </c>
    </row>
    <row r="51" spans="1:6" x14ac:dyDescent="0.2">
      <c r="A51">
        <v>58</v>
      </c>
      <c r="B51" t="s">
        <v>555</v>
      </c>
      <c r="C51" t="s">
        <v>550</v>
      </c>
      <c r="D51" t="s">
        <v>551</v>
      </c>
      <c r="E51" t="s">
        <v>77</v>
      </c>
      <c r="F51" t="s">
        <v>77</v>
      </c>
    </row>
    <row r="52" spans="1:6" x14ac:dyDescent="0.2">
      <c r="A52">
        <v>59</v>
      </c>
      <c r="B52" t="s">
        <v>46</v>
      </c>
      <c r="C52" t="s">
        <v>550</v>
      </c>
      <c r="D52" t="s">
        <v>551</v>
      </c>
      <c r="E52" t="s">
        <v>77</v>
      </c>
      <c r="F52" t="s">
        <v>77</v>
      </c>
    </row>
    <row r="53" spans="1:6" x14ac:dyDescent="0.2">
      <c r="A53">
        <v>60</v>
      </c>
      <c r="B53" t="s">
        <v>556</v>
      </c>
      <c r="C53" t="s">
        <v>550</v>
      </c>
      <c r="D53" t="s">
        <v>551</v>
      </c>
      <c r="E53" t="s">
        <v>77</v>
      </c>
      <c r="F53" t="s">
        <v>77</v>
      </c>
    </row>
    <row r="54" spans="1:6" x14ac:dyDescent="0.2">
      <c r="A54">
        <v>61</v>
      </c>
      <c r="B54" t="s">
        <v>2593</v>
      </c>
      <c r="C54" t="s">
        <v>907</v>
      </c>
      <c r="D54" t="s">
        <v>908</v>
      </c>
      <c r="E54" t="s">
        <v>77</v>
      </c>
      <c r="F54" t="s">
        <v>77</v>
      </c>
    </row>
    <row r="55" spans="1:6" x14ac:dyDescent="0.2">
      <c r="A55">
        <v>62</v>
      </c>
      <c r="B55" t="s">
        <v>2625</v>
      </c>
      <c r="C55" t="s">
        <v>77</v>
      </c>
      <c r="D55" t="s">
        <v>77</v>
      </c>
      <c r="E55" t="s">
        <v>77</v>
      </c>
      <c r="F55" t="s">
        <v>77</v>
      </c>
    </row>
    <row r="56" spans="1:6" x14ac:dyDescent="0.2">
      <c r="A56">
        <v>63</v>
      </c>
      <c r="B56" t="s">
        <v>909</v>
      </c>
      <c r="C56" t="s">
        <v>907</v>
      </c>
      <c r="D56" t="s">
        <v>908</v>
      </c>
      <c r="E56" t="s">
        <v>77</v>
      </c>
      <c r="F56" t="s">
        <v>77</v>
      </c>
    </row>
    <row r="57" spans="1:6" x14ac:dyDescent="0.2">
      <c r="A57">
        <v>64</v>
      </c>
      <c r="B57" t="s">
        <v>511</v>
      </c>
      <c r="C57" t="s">
        <v>78</v>
      </c>
      <c r="D57" t="s">
        <v>79</v>
      </c>
      <c r="E57" t="s">
        <v>77</v>
      </c>
      <c r="F57" t="s">
        <v>77</v>
      </c>
    </row>
    <row r="58" spans="1:6" x14ac:dyDescent="0.2">
      <c r="A58">
        <v>65</v>
      </c>
      <c r="B58" t="s">
        <v>512</v>
      </c>
      <c r="C58" t="s">
        <v>78</v>
      </c>
      <c r="D58" t="s">
        <v>79</v>
      </c>
      <c r="E58" t="s">
        <v>77</v>
      </c>
      <c r="F58" t="s">
        <v>77</v>
      </c>
    </row>
    <row r="59" spans="1:6" x14ac:dyDescent="0.2">
      <c r="A59">
        <v>66</v>
      </c>
      <c r="B59" t="s">
        <v>513</v>
      </c>
      <c r="C59" t="s">
        <v>78</v>
      </c>
      <c r="D59" t="s">
        <v>79</v>
      </c>
      <c r="E59" t="s">
        <v>77</v>
      </c>
      <c r="F59" t="s">
        <v>77</v>
      </c>
    </row>
    <row r="60" spans="1:6" x14ac:dyDescent="0.2">
      <c r="A60">
        <v>67</v>
      </c>
      <c r="B60" t="s">
        <v>514</v>
      </c>
      <c r="C60" t="s">
        <v>78</v>
      </c>
      <c r="D60" t="s">
        <v>79</v>
      </c>
      <c r="E60" t="s">
        <v>77</v>
      </c>
      <c r="F60" t="s">
        <v>77</v>
      </c>
    </row>
    <row r="61" spans="1:6" x14ac:dyDescent="0.2">
      <c r="A61">
        <v>68</v>
      </c>
      <c r="B61" t="s">
        <v>515</v>
      </c>
      <c r="C61" t="s">
        <v>78</v>
      </c>
      <c r="D61" t="s">
        <v>79</v>
      </c>
      <c r="E61" t="s">
        <v>77</v>
      </c>
      <c r="F61" t="s">
        <v>77</v>
      </c>
    </row>
    <row r="62" spans="1:6" x14ac:dyDescent="0.2">
      <c r="A62">
        <v>69</v>
      </c>
      <c r="B62" t="s">
        <v>1141</v>
      </c>
      <c r="C62" t="s">
        <v>77</v>
      </c>
      <c r="D62" t="s">
        <v>77</v>
      </c>
      <c r="E62" t="s">
        <v>77</v>
      </c>
      <c r="F62" t="s">
        <v>77</v>
      </c>
    </row>
    <row r="63" spans="1:6" x14ac:dyDescent="0.2">
      <c r="A63">
        <v>70</v>
      </c>
      <c r="B63" t="s">
        <v>54</v>
      </c>
      <c r="C63" t="s">
        <v>550</v>
      </c>
      <c r="D63" t="s">
        <v>551</v>
      </c>
      <c r="E63" t="s">
        <v>77</v>
      </c>
      <c r="F63" t="s">
        <v>77</v>
      </c>
    </row>
    <row r="64" spans="1:6" x14ac:dyDescent="0.2">
      <c r="A64">
        <v>71</v>
      </c>
      <c r="B64" t="s">
        <v>552</v>
      </c>
      <c r="C64" t="s">
        <v>550</v>
      </c>
      <c r="D64" t="s">
        <v>551</v>
      </c>
      <c r="E64" t="s">
        <v>77</v>
      </c>
      <c r="F64" t="s">
        <v>77</v>
      </c>
    </row>
    <row r="65" spans="1:6" x14ac:dyDescent="0.2">
      <c r="A65">
        <v>72</v>
      </c>
      <c r="B65" t="s">
        <v>2411</v>
      </c>
      <c r="C65" t="s">
        <v>550</v>
      </c>
      <c r="D65" t="s">
        <v>551</v>
      </c>
      <c r="E65" t="s">
        <v>77</v>
      </c>
      <c r="F65" t="s">
        <v>77</v>
      </c>
    </row>
    <row r="66" spans="1:6" x14ac:dyDescent="0.2">
      <c r="A66">
        <v>73</v>
      </c>
      <c r="B66" t="s">
        <v>1143</v>
      </c>
      <c r="C66" t="s">
        <v>77</v>
      </c>
      <c r="D66" t="s">
        <v>77</v>
      </c>
      <c r="E66" t="s">
        <v>77</v>
      </c>
      <c r="F66" t="s">
        <v>77</v>
      </c>
    </row>
    <row r="67" spans="1:6" x14ac:dyDescent="0.2">
      <c r="A67">
        <v>74</v>
      </c>
      <c r="B67" t="s">
        <v>65</v>
      </c>
      <c r="C67" t="s">
        <v>550</v>
      </c>
      <c r="D67" t="s">
        <v>551</v>
      </c>
      <c r="E67" t="s">
        <v>77</v>
      </c>
      <c r="F67" t="s">
        <v>77</v>
      </c>
    </row>
    <row r="68" spans="1:6" x14ac:dyDescent="0.2">
      <c r="A68">
        <v>75</v>
      </c>
      <c r="B68" t="s">
        <v>2409</v>
      </c>
      <c r="C68" t="s">
        <v>550</v>
      </c>
      <c r="D68" t="s">
        <v>551</v>
      </c>
      <c r="E68" t="s">
        <v>77</v>
      </c>
      <c r="F68" t="s">
        <v>77</v>
      </c>
    </row>
    <row r="69" spans="1:6" x14ac:dyDescent="0.2">
      <c r="A69">
        <v>76</v>
      </c>
      <c r="B69" t="s">
        <v>2410</v>
      </c>
      <c r="C69" t="s">
        <v>550</v>
      </c>
      <c r="D69" t="s">
        <v>551</v>
      </c>
      <c r="E69" t="s">
        <v>77</v>
      </c>
      <c r="F69" t="s">
        <v>77</v>
      </c>
    </row>
    <row r="70" spans="1:6" x14ac:dyDescent="0.2">
      <c r="A70">
        <v>77</v>
      </c>
      <c r="B70" t="s">
        <v>1144</v>
      </c>
      <c r="C70" t="s">
        <v>77</v>
      </c>
      <c r="D70" t="s">
        <v>77</v>
      </c>
      <c r="E70" t="s">
        <v>77</v>
      </c>
      <c r="F70" t="s">
        <v>77</v>
      </c>
    </row>
    <row r="71" spans="1:6" x14ac:dyDescent="0.2">
      <c r="A71">
        <v>78</v>
      </c>
      <c r="B71" t="s">
        <v>2626</v>
      </c>
      <c r="C71" t="s">
        <v>77</v>
      </c>
      <c r="D71" t="s">
        <v>77</v>
      </c>
      <c r="E71" t="s">
        <v>77</v>
      </c>
      <c r="F71" t="s">
        <v>77</v>
      </c>
    </row>
    <row r="72" spans="1:6" x14ac:dyDescent="0.2">
      <c r="A72">
        <v>79</v>
      </c>
      <c r="B72" t="s">
        <v>59</v>
      </c>
      <c r="C72" t="s">
        <v>77</v>
      </c>
      <c r="D72" t="s">
        <v>77</v>
      </c>
      <c r="E72" t="s">
        <v>77</v>
      </c>
      <c r="F72" t="s">
        <v>77</v>
      </c>
    </row>
    <row r="73" spans="1:6" x14ac:dyDescent="0.2">
      <c r="A73">
        <v>80</v>
      </c>
      <c r="B73" t="s">
        <v>1145</v>
      </c>
      <c r="C73" t="s">
        <v>77</v>
      </c>
      <c r="D73" t="s">
        <v>77</v>
      </c>
      <c r="E73" t="s">
        <v>77</v>
      </c>
      <c r="F73" t="s">
        <v>77</v>
      </c>
    </row>
    <row r="74" spans="1:6" x14ac:dyDescent="0.2">
      <c r="A74">
        <v>81</v>
      </c>
      <c r="B74" t="s">
        <v>910</v>
      </c>
      <c r="C74" t="s">
        <v>911</v>
      </c>
      <c r="D74" t="s">
        <v>912</v>
      </c>
      <c r="E74" t="s">
        <v>77</v>
      </c>
      <c r="F74" t="s">
        <v>77</v>
      </c>
    </row>
    <row r="75" spans="1:6" x14ac:dyDescent="0.2">
      <c r="A75">
        <v>82</v>
      </c>
      <c r="B75" t="s">
        <v>913</v>
      </c>
      <c r="C75" t="s">
        <v>911</v>
      </c>
      <c r="D75" t="s">
        <v>912</v>
      </c>
      <c r="E75" t="s">
        <v>77</v>
      </c>
      <c r="F75" t="s">
        <v>77</v>
      </c>
    </row>
    <row r="76" spans="1:6" x14ac:dyDescent="0.2">
      <c r="A76">
        <v>83</v>
      </c>
      <c r="B76" t="s">
        <v>545</v>
      </c>
      <c r="C76" t="s">
        <v>538</v>
      </c>
      <c r="D76" t="s">
        <v>539</v>
      </c>
      <c r="E76" t="s">
        <v>77</v>
      </c>
      <c r="F76" t="s">
        <v>77</v>
      </c>
    </row>
    <row r="77" spans="1:6" x14ac:dyDescent="0.2">
      <c r="A77">
        <v>84</v>
      </c>
      <c r="B77" t="s">
        <v>546</v>
      </c>
      <c r="C77" t="s">
        <v>538</v>
      </c>
      <c r="D77" t="s">
        <v>539</v>
      </c>
      <c r="E77" t="s">
        <v>77</v>
      </c>
      <c r="F77" t="s">
        <v>77</v>
      </c>
    </row>
    <row r="78" spans="1:6" x14ac:dyDescent="0.2">
      <c r="A78">
        <v>85</v>
      </c>
      <c r="B78" t="s">
        <v>547</v>
      </c>
      <c r="C78" t="s">
        <v>538</v>
      </c>
      <c r="D78" t="s">
        <v>539</v>
      </c>
      <c r="E78" t="s">
        <v>77</v>
      </c>
      <c r="F78" t="s">
        <v>77</v>
      </c>
    </row>
    <row r="79" spans="1:6" x14ac:dyDescent="0.2">
      <c r="A79">
        <v>86</v>
      </c>
      <c r="B79" t="s">
        <v>548</v>
      </c>
      <c r="C79" t="s">
        <v>538</v>
      </c>
      <c r="D79" t="s">
        <v>539</v>
      </c>
      <c r="E79" t="s">
        <v>77</v>
      </c>
      <c r="F79" t="s">
        <v>77</v>
      </c>
    </row>
    <row r="80" spans="1:6" x14ac:dyDescent="0.2">
      <c r="A80">
        <v>87</v>
      </c>
      <c r="B80" t="s">
        <v>1037</v>
      </c>
      <c r="C80" t="s">
        <v>1035</v>
      </c>
      <c r="D80" t="s">
        <v>1036</v>
      </c>
      <c r="E80" t="s">
        <v>77</v>
      </c>
      <c r="F80" t="s">
        <v>77</v>
      </c>
    </row>
    <row r="81" spans="1:6" x14ac:dyDescent="0.2">
      <c r="A81">
        <v>88</v>
      </c>
      <c r="B81" t="s">
        <v>508</v>
      </c>
      <c r="C81" t="s">
        <v>78</v>
      </c>
      <c r="D81" t="s">
        <v>79</v>
      </c>
      <c r="E81" t="s">
        <v>77</v>
      </c>
      <c r="F81" t="s">
        <v>77</v>
      </c>
    </row>
    <row r="82" spans="1:6" x14ac:dyDescent="0.2">
      <c r="A82">
        <v>89</v>
      </c>
      <c r="B82" t="s">
        <v>509</v>
      </c>
      <c r="C82" t="s">
        <v>78</v>
      </c>
      <c r="D82" t="s">
        <v>79</v>
      </c>
      <c r="E82" t="s">
        <v>77</v>
      </c>
      <c r="F82" t="s">
        <v>77</v>
      </c>
    </row>
    <row r="83" spans="1:6" x14ac:dyDescent="0.2">
      <c r="A83">
        <v>90</v>
      </c>
      <c r="B83" t="s">
        <v>2400</v>
      </c>
      <c r="C83" t="s">
        <v>78</v>
      </c>
      <c r="D83" t="s">
        <v>79</v>
      </c>
      <c r="E83" t="s">
        <v>77</v>
      </c>
      <c r="F83" t="s">
        <v>77</v>
      </c>
    </row>
    <row r="84" spans="1:6" x14ac:dyDescent="0.2">
      <c r="A84">
        <v>91</v>
      </c>
      <c r="B84" t="s">
        <v>510</v>
      </c>
      <c r="C84" t="s">
        <v>78</v>
      </c>
      <c r="D84" t="s">
        <v>79</v>
      </c>
      <c r="E84" t="s">
        <v>77</v>
      </c>
      <c r="F84" t="s">
        <v>77</v>
      </c>
    </row>
    <row r="85" spans="1:6" x14ac:dyDescent="0.2">
      <c r="A85">
        <v>92</v>
      </c>
      <c r="B85" t="s">
        <v>758</v>
      </c>
      <c r="C85" t="s">
        <v>736</v>
      </c>
      <c r="D85" t="s">
        <v>737</v>
      </c>
      <c r="E85" t="s">
        <v>77</v>
      </c>
      <c r="F85" t="s">
        <v>77</v>
      </c>
    </row>
    <row r="86" spans="1:6" x14ac:dyDescent="0.2">
      <c r="A86">
        <v>93</v>
      </c>
      <c r="B86" t="s">
        <v>549</v>
      </c>
      <c r="C86" t="s">
        <v>550</v>
      </c>
      <c r="D86" t="s">
        <v>551</v>
      </c>
      <c r="E86" t="s">
        <v>77</v>
      </c>
      <c r="F86" t="s">
        <v>77</v>
      </c>
    </row>
    <row r="87" spans="1:6" x14ac:dyDescent="0.2">
      <c r="A87">
        <v>94</v>
      </c>
      <c r="B87" t="s">
        <v>815</v>
      </c>
      <c r="C87" t="s">
        <v>791</v>
      </c>
      <c r="D87" t="s">
        <v>792</v>
      </c>
      <c r="E87" t="s">
        <v>77</v>
      </c>
      <c r="F87" t="s">
        <v>77</v>
      </c>
    </row>
    <row r="88" spans="1:6" x14ac:dyDescent="0.2">
      <c r="A88">
        <v>95</v>
      </c>
      <c r="B88" t="s">
        <v>983</v>
      </c>
      <c r="C88" t="s">
        <v>933</v>
      </c>
      <c r="D88" t="s">
        <v>934</v>
      </c>
      <c r="E88" t="s">
        <v>77</v>
      </c>
      <c r="F88" t="s">
        <v>77</v>
      </c>
    </row>
    <row r="89" spans="1:6" x14ac:dyDescent="0.2">
      <c r="A89">
        <v>97</v>
      </c>
      <c r="B89" t="s">
        <v>506</v>
      </c>
      <c r="C89" t="s">
        <v>78</v>
      </c>
      <c r="D89" t="s">
        <v>79</v>
      </c>
      <c r="E89" t="s">
        <v>77</v>
      </c>
      <c r="F89" t="s">
        <v>77</v>
      </c>
    </row>
    <row r="90" spans="1:6" x14ac:dyDescent="0.2">
      <c r="A90">
        <v>98</v>
      </c>
      <c r="B90" t="s">
        <v>507</v>
      </c>
      <c r="C90" t="s">
        <v>78</v>
      </c>
      <c r="D90" t="s">
        <v>79</v>
      </c>
      <c r="E90" t="s">
        <v>77</v>
      </c>
      <c r="F90" t="s">
        <v>77</v>
      </c>
    </row>
    <row r="91" spans="1:6" x14ac:dyDescent="0.2">
      <c r="A91">
        <v>99</v>
      </c>
      <c r="B91" t="s">
        <v>981</v>
      </c>
      <c r="C91" t="s">
        <v>933</v>
      </c>
      <c r="D91" t="s">
        <v>934</v>
      </c>
      <c r="E91" t="s">
        <v>77</v>
      </c>
      <c r="F91" t="s">
        <v>77</v>
      </c>
    </row>
    <row r="92" spans="1:6" x14ac:dyDescent="0.2">
      <c r="A92">
        <v>100</v>
      </c>
      <c r="B92" t="s">
        <v>1147</v>
      </c>
      <c r="C92" t="s">
        <v>77</v>
      </c>
      <c r="D92" t="s">
        <v>77</v>
      </c>
      <c r="E92" t="s">
        <v>77</v>
      </c>
      <c r="F92" t="s">
        <v>77</v>
      </c>
    </row>
    <row r="93" spans="1:6" x14ac:dyDescent="0.2">
      <c r="A93">
        <v>101</v>
      </c>
      <c r="B93" t="s">
        <v>988</v>
      </c>
      <c r="C93" t="s">
        <v>986</v>
      </c>
      <c r="D93" t="s">
        <v>869</v>
      </c>
      <c r="E93" t="s">
        <v>77</v>
      </c>
      <c r="F93" t="s">
        <v>77</v>
      </c>
    </row>
    <row r="94" spans="1:6" x14ac:dyDescent="0.2">
      <c r="A94">
        <v>102</v>
      </c>
      <c r="B94" t="s">
        <v>989</v>
      </c>
      <c r="C94" t="s">
        <v>986</v>
      </c>
      <c r="D94" t="s">
        <v>869</v>
      </c>
      <c r="E94" t="s">
        <v>77</v>
      </c>
      <c r="F94" t="s">
        <v>77</v>
      </c>
    </row>
    <row r="95" spans="1:6" x14ac:dyDescent="0.2">
      <c r="A95">
        <v>103</v>
      </c>
      <c r="B95" t="s">
        <v>1091</v>
      </c>
      <c r="C95" t="s">
        <v>1092</v>
      </c>
      <c r="D95" t="s">
        <v>1093</v>
      </c>
      <c r="E95" t="s">
        <v>77</v>
      </c>
      <c r="F95" t="s">
        <v>77</v>
      </c>
    </row>
    <row r="96" spans="1:6" x14ac:dyDescent="0.2">
      <c r="A96">
        <v>104</v>
      </c>
      <c r="B96" t="s">
        <v>982</v>
      </c>
      <c r="C96" t="s">
        <v>933</v>
      </c>
      <c r="D96" t="s">
        <v>934</v>
      </c>
      <c r="E96" t="s">
        <v>77</v>
      </c>
      <c r="F96" t="s">
        <v>77</v>
      </c>
    </row>
    <row r="97" spans="1:6" x14ac:dyDescent="0.2">
      <c r="A97">
        <v>105</v>
      </c>
      <c r="B97" t="s">
        <v>504</v>
      </c>
      <c r="C97" t="s">
        <v>78</v>
      </c>
      <c r="D97" t="s">
        <v>79</v>
      </c>
      <c r="E97" t="s">
        <v>77</v>
      </c>
      <c r="F97" t="s">
        <v>77</v>
      </c>
    </row>
    <row r="98" spans="1:6" x14ac:dyDescent="0.2">
      <c r="A98">
        <v>106</v>
      </c>
      <c r="B98" t="s">
        <v>1148</v>
      </c>
      <c r="C98" t="s">
        <v>77</v>
      </c>
      <c r="D98" t="s">
        <v>77</v>
      </c>
      <c r="E98" t="s">
        <v>77</v>
      </c>
      <c r="F98" t="s">
        <v>77</v>
      </c>
    </row>
    <row r="99" spans="1:6" x14ac:dyDescent="0.2">
      <c r="A99">
        <v>107</v>
      </c>
      <c r="B99" t="s">
        <v>987</v>
      </c>
      <c r="C99" t="s">
        <v>986</v>
      </c>
      <c r="D99" t="s">
        <v>869</v>
      </c>
      <c r="E99" t="s">
        <v>77</v>
      </c>
      <c r="F99" t="s">
        <v>77</v>
      </c>
    </row>
    <row r="100" spans="1:6" x14ac:dyDescent="0.2">
      <c r="A100">
        <v>108</v>
      </c>
      <c r="B100" t="s">
        <v>1149</v>
      </c>
      <c r="C100" t="s">
        <v>77</v>
      </c>
      <c r="D100" t="s">
        <v>77</v>
      </c>
      <c r="E100" t="s">
        <v>77</v>
      </c>
      <c r="F100" t="s">
        <v>77</v>
      </c>
    </row>
    <row r="101" spans="1:6" x14ac:dyDescent="0.2">
      <c r="A101">
        <v>110</v>
      </c>
      <c r="B101" t="s">
        <v>985</v>
      </c>
      <c r="C101" t="s">
        <v>986</v>
      </c>
      <c r="D101" t="s">
        <v>869</v>
      </c>
      <c r="E101" t="s">
        <v>77</v>
      </c>
      <c r="F101" t="s">
        <v>77</v>
      </c>
    </row>
    <row r="102" spans="1:6" x14ac:dyDescent="0.2">
      <c r="A102">
        <v>111</v>
      </c>
      <c r="B102" t="s">
        <v>505</v>
      </c>
      <c r="C102" t="s">
        <v>78</v>
      </c>
      <c r="D102" t="s">
        <v>79</v>
      </c>
      <c r="E102" t="s">
        <v>77</v>
      </c>
      <c r="F102" t="s">
        <v>77</v>
      </c>
    </row>
    <row r="103" spans="1:6" x14ac:dyDescent="0.2">
      <c r="A103">
        <v>112</v>
      </c>
      <c r="B103" t="s">
        <v>984</v>
      </c>
      <c r="C103" t="s">
        <v>933</v>
      </c>
      <c r="D103" t="s">
        <v>934</v>
      </c>
      <c r="E103" t="s">
        <v>77</v>
      </c>
      <c r="F103" t="s">
        <v>77</v>
      </c>
    </row>
    <row r="104" spans="1:6" x14ac:dyDescent="0.2">
      <c r="A104">
        <v>113</v>
      </c>
      <c r="B104" t="s">
        <v>1151</v>
      </c>
      <c r="C104" t="s">
        <v>77</v>
      </c>
      <c r="D104" t="s">
        <v>77</v>
      </c>
      <c r="E104" t="s">
        <v>77</v>
      </c>
      <c r="F104" t="s">
        <v>77</v>
      </c>
    </row>
    <row r="105" spans="1:6" x14ac:dyDescent="0.2">
      <c r="A105">
        <v>114</v>
      </c>
      <c r="B105" t="s">
        <v>1152</v>
      </c>
      <c r="C105" t="s">
        <v>77</v>
      </c>
      <c r="D105" t="s">
        <v>77</v>
      </c>
      <c r="E105" t="s">
        <v>77</v>
      </c>
      <c r="F105" t="s">
        <v>77</v>
      </c>
    </row>
    <row r="106" spans="1:6" x14ac:dyDescent="0.2">
      <c r="A106">
        <v>115</v>
      </c>
      <c r="B106" t="s">
        <v>529</v>
      </c>
      <c r="C106" t="s">
        <v>530</v>
      </c>
      <c r="D106" t="s">
        <v>531</v>
      </c>
      <c r="E106" t="s">
        <v>77</v>
      </c>
      <c r="F106" t="s">
        <v>77</v>
      </c>
    </row>
    <row r="107" spans="1:6" x14ac:dyDescent="0.2">
      <c r="A107">
        <v>116</v>
      </c>
      <c r="B107" t="s">
        <v>1153</v>
      </c>
      <c r="C107" t="s">
        <v>77</v>
      </c>
      <c r="D107" t="s">
        <v>77</v>
      </c>
      <c r="E107" t="s">
        <v>77</v>
      </c>
      <c r="F107" t="s">
        <v>77</v>
      </c>
    </row>
    <row r="108" spans="1:6" x14ac:dyDescent="0.2">
      <c r="A108">
        <v>117</v>
      </c>
      <c r="B108" t="s">
        <v>897</v>
      </c>
      <c r="C108" t="s">
        <v>893</v>
      </c>
      <c r="D108" t="s">
        <v>894</v>
      </c>
      <c r="E108" t="s">
        <v>77</v>
      </c>
      <c r="F108" t="s">
        <v>77</v>
      </c>
    </row>
    <row r="109" spans="1:6" x14ac:dyDescent="0.2">
      <c r="A109">
        <v>118</v>
      </c>
      <c r="B109" t="s">
        <v>2547</v>
      </c>
      <c r="C109" t="s">
        <v>791</v>
      </c>
      <c r="D109" t="s">
        <v>792</v>
      </c>
      <c r="E109" t="s">
        <v>77</v>
      </c>
      <c r="F109" t="s">
        <v>77</v>
      </c>
    </row>
    <row r="110" spans="1:6" x14ac:dyDescent="0.2">
      <c r="A110">
        <v>119</v>
      </c>
      <c r="B110" t="s">
        <v>1154</v>
      </c>
      <c r="C110" t="s">
        <v>77</v>
      </c>
      <c r="D110" t="s">
        <v>77</v>
      </c>
      <c r="E110" t="s">
        <v>77</v>
      </c>
      <c r="F110" t="s">
        <v>77</v>
      </c>
    </row>
    <row r="111" spans="1:6" x14ac:dyDescent="0.2">
      <c r="A111">
        <v>120</v>
      </c>
      <c r="B111" t="s">
        <v>496</v>
      </c>
      <c r="C111" t="s">
        <v>78</v>
      </c>
      <c r="D111" t="s">
        <v>79</v>
      </c>
      <c r="E111" t="s">
        <v>77</v>
      </c>
      <c r="F111" t="s">
        <v>77</v>
      </c>
    </row>
    <row r="112" spans="1:6" x14ac:dyDescent="0.2">
      <c r="A112">
        <v>121</v>
      </c>
      <c r="B112" t="s">
        <v>1155</v>
      </c>
      <c r="C112" t="s">
        <v>77</v>
      </c>
      <c r="D112" t="s">
        <v>77</v>
      </c>
      <c r="E112" t="s">
        <v>77</v>
      </c>
      <c r="F112" t="s">
        <v>77</v>
      </c>
    </row>
    <row r="113" spans="1:6" x14ac:dyDescent="0.2">
      <c r="A113">
        <v>122</v>
      </c>
      <c r="B113" t="s">
        <v>2627</v>
      </c>
      <c r="C113" t="s">
        <v>77</v>
      </c>
      <c r="D113" t="s">
        <v>77</v>
      </c>
      <c r="E113" t="s">
        <v>77</v>
      </c>
      <c r="F113" t="s">
        <v>77</v>
      </c>
    </row>
    <row r="114" spans="1:6" x14ac:dyDescent="0.2">
      <c r="A114">
        <v>123</v>
      </c>
      <c r="B114" t="s">
        <v>501</v>
      </c>
      <c r="C114" t="s">
        <v>78</v>
      </c>
      <c r="D114" t="s">
        <v>79</v>
      </c>
      <c r="E114" t="s">
        <v>77</v>
      </c>
      <c r="F114" t="s">
        <v>77</v>
      </c>
    </row>
    <row r="115" spans="1:6" x14ac:dyDescent="0.2">
      <c r="A115">
        <v>124</v>
      </c>
      <c r="B115" t="s">
        <v>502</v>
      </c>
      <c r="C115" t="s">
        <v>78</v>
      </c>
      <c r="D115" t="s">
        <v>79</v>
      </c>
      <c r="E115" t="s">
        <v>77</v>
      </c>
      <c r="F115" t="s">
        <v>77</v>
      </c>
    </row>
    <row r="116" spans="1:6" x14ac:dyDescent="0.2">
      <c r="A116">
        <v>125</v>
      </c>
      <c r="B116" t="s">
        <v>503</v>
      </c>
      <c r="C116" t="s">
        <v>78</v>
      </c>
      <c r="D116" t="s">
        <v>79</v>
      </c>
      <c r="E116" t="s">
        <v>77</v>
      </c>
      <c r="F116" t="s">
        <v>77</v>
      </c>
    </row>
    <row r="117" spans="1:6" x14ac:dyDescent="0.2">
      <c r="A117">
        <v>126</v>
      </c>
      <c r="B117" t="s">
        <v>751</v>
      </c>
      <c r="C117" t="s">
        <v>736</v>
      </c>
      <c r="D117" t="s">
        <v>737</v>
      </c>
      <c r="E117" t="s">
        <v>77</v>
      </c>
      <c r="F117" t="s">
        <v>77</v>
      </c>
    </row>
    <row r="118" spans="1:6" x14ac:dyDescent="0.2">
      <c r="A118">
        <v>127</v>
      </c>
      <c r="B118" t="s">
        <v>497</v>
      </c>
      <c r="C118" t="s">
        <v>78</v>
      </c>
      <c r="D118" t="s">
        <v>79</v>
      </c>
      <c r="E118" t="s">
        <v>77</v>
      </c>
      <c r="F118" t="s">
        <v>77</v>
      </c>
    </row>
    <row r="119" spans="1:6" x14ac:dyDescent="0.2">
      <c r="A119">
        <v>128</v>
      </c>
      <c r="B119" t="s">
        <v>498</v>
      </c>
      <c r="C119" t="s">
        <v>78</v>
      </c>
      <c r="D119" t="s">
        <v>79</v>
      </c>
      <c r="E119" t="s">
        <v>77</v>
      </c>
      <c r="F119" t="s">
        <v>77</v>
      </c>
    </row>
    <row r="120" spans="1:6" x14ac:dyDescent="0.2">
      <c r="A120">
        <v>129</v>
      </c>
      <c r="B120" t="s">
        <v>499</v>
      </c>
      <c r="C120" t="s">
        <v>78</v>
      </c>
      <c r="D120" t="s">
        <v>79</v>
      </c>
      <c r="E120" t="s">
        <v>77</v>
      </c>
      <c r="F120" t="s">
        <v>77</v>
      </c>
    </row>
    <row r="121" spans="1:6" x14ac:dyDescent="0.2">
      <c r="A121">
        <v>130</v>
      </c>
      <c r="B121" t="s">
        <v>500</v>
      </c>
      <c r="C121" t="s">
        <v>78</v>
      </c>
      <c r="D121" t="s">
        <v>79</v>
      </c>
      <c r="E121" t="s">
        <v>77</v>
      </c>
      <c r="F121" t="s">
        <v>77</v>
      </c>
    </row>
    <row r="122" spans="1:6" x14ac:dyDescent="0.2">
      <c r="A122">
        <v>132</v>
      </c>
      <c r="B122" t="s">
        <v>750</v>
      </c>
      <c r="C122" t="s">
        <v>736</v>
      </c>
      <c r="D122" t="s">
        <v>737</v>
      </c>
      <c r="E122" t="s">
        <v>77</v>
      </c>
      <c r="F122" t="s">
        <v>77</v>
      </c>
    </row>
    <row r="123" spans="1:6" x14ac:dyDescent="0.2">
      <c r="A123">
        <v>133</v>
      </c>
      <c r="B123" t="s">
        <v>532</v>
      </c>
      <c r="C123" t="s">
        <v>533</v>
      </c>
      <c r="D123" t="s">
        <v>534</v>
      </c>
      <c r="E123" t="s">
        <v>77</v>
      </c>
      <c r="F123" t="s">
        <v>77</v>
      </c>
    </row>
    <row r="124" spans="1:6" x14ac:dyDescent="0.2">
      <c r="A124">
        <v>134</v>
      </c>
      <c r="B124" t="s">
        <v>494</v>
      </c>
      <c r="C124" t="s">
        <v>78</v>
      </c>
      <c r="D124" t="s">
        <v>79</v>
      </c>
      <c r="E124" t="s">
        <v>77</v>
      </c>
      <c r="F124" t="s">
        <v>77</v>
      </c>
    </row>
    <row r="125" spans="1:6" x14ac:dyDescent="0.2">
      <c r="A125">
        <v>135</v>
      </c>
      <c r="B125" t="s">
        <v>495</v>
      </c>
      <c r="C125" t="s">
        <v>78</v>
      </c>
      <c r="D125" t="s">
        <v>79</v>
      </c>
      <c r="E125" t="s">
        <v>77</v>
      </c>
      <c r="F125" t="s">
        <v>77</v>
      </c>
    </row>
    <row r="126" spans="1:6" x14ac:dyDescent="0.2">
      <c r="A126">
        <v>136</v>
      </c>
      <c r="B126" t="s">
        <v>1034</v>
      </c>
      <c r="C126" t="s">
        <v>1035</v>
      </c>
      <c r="D126" t="s">
        <v>1036</v>
      </c>
      <c r="E126" t="s">
        <v>77</v>
      </c>
      <c r="F126" t="s">
        <v>77</v>
      </c>
    </row>
    <row r="127" spans="1:6" x14ac:dyDescent="0.2">
      <c r="A127">
        <v>137</v>
      </c>
      <c r="B127" t="s">
        <v>729</v>
      </c>
      <c r="C127" t="s">
        <v>724</v>
      </c>
      <c r="D127" t="s">
        <v>725</v>
      </c>
      <c r="E127" t="s">
        <v>77</v>
      </c>
      <c r="F127" t="s">
        <v>77</v>
      </c>
    </row>
    <row r="128" spans="1:6" x14ac:dyDescent="0.2">
      <c r="A128">
        <v>138</v>
      </c>
      <c r="B128" t="s">
        <v>492</v>
      </c>
      <c r="C128" t="s">
        <v>78</v>
      </c>
      <c r="D128" t="s">
        <v>79</v>
      </c>
      <c r="E128" t="s">
        <v>77</v>
      </c>
      <c r="F128" t="s">
        <v>77</v>
      </c>
    </row>
    <row r="129" spans="1:6" x14ac:dyDescent="0.2">
      <c r="A129">
        <v>139</v>
      </c>
      <c r="B129" t="s">
        <v>493</v>
      </c>
      <c r="C129" t="s">
        <v>78</v>
      </c>
      <c r="D129" t="s">
        <v>79</v>
      </c>
      <c r="E129" t="s">
        <v>77</v>
      </c>
      <c r="F129" t="s">
        <v>77</v>
      </c>
    </row>
    <row r="130" spans="1:6" x14ac:dyDescent="0.2">
      <c r="A130">
        <v>140</v>
      </c>
      <c r="B130" t="s">
        <v>1094</v>
      </c>
      <c r="C130" t="s">
        <v>1092</v>
      </c>
      <c r="D130" t="s">
        <v>1093</v>
      </c>
      <c r="E130" t="s">
        <v>77</v>
      </c>
      <c r="F130" t="s">
        <v>77</v>
      </c>
    </row>
    <row r="131" spans="1:6" x14ac:dyDescent="0.2">
      <c r="A131">
        <v>141</v>
      </c>
      <c r="B131" t="s">
        <v>1157</v>
      </c>
      <c r="C131" t="s">
        <v>77</v>
      </c>
      <c r="D131" t="s">
        <v>77</v>
      </c>
      <c r="E131" t="s">
        <v>77</v>
      </c>
      <c r="F131" t="s">
        <v>77</v>
      </c>
    </row>
    <row r="132" spans="1:6" x14ac:dyDescent="0.2">
      <c r="A132">
        <v>142</v>
      </c>
      <c r="B132" t="s">
        <v>1158</v>
      </c>
      <c r="C132" t="s">
        <v>77</v>
      </c>
      <c r="D132" t="s">
        <v>77</v>
      </c>
      <c r="E132" t="s">
        <v>77</v>
      </c>
      <c r="F132" t="s">
        <v>77</v>
      </c>
    </row>
    <row r="133" spans="1:6" x14ac:dyDescent="0.2">
      <c r="A133">
        <v>143</v>
      </c>
      <c r="B133" t="s">
        <v>764</v>
      </c>
      <c r="C133" t="s">
        <v>762</v>
      </c>
      <c r="D133" t="s">
        <v>763</v>
      </c>
      <c r="E133" t="s">
        <v>77</v>
      </c>
      <c r="F133" t="s">
        <v>77</v>
      </c>
    </row>
    <row r="134" spans="1:6" x14ac:dyDescent="0.2">
      <c r="A134">
        <v>144</v>
      </c>
      <c r="B134" t="s">
        <v>765</v>
      </c>
      <c r="C134" t="s">
        <v>762</v>
      </c>
      <c r="D134" t="s">
        <v>763</v>
      </c>
      <c r="E134" t="s">
        <v>77</v>
      </c>
      <c r="F134" t="s">
        <v>77</v>
      </c>
    </row>
    <row r="135" spans="1:6" x14ac:dyDescent="0.2">
      <c r="A135">
        <v>145</v>
      </c>
      <c r="B135" t="s">
        <v>1159</v>
      </c>
      <c r="C135" t="s">
        <v>78</v>
      </c>
      <c r="D135" t="s">
        <v>79</v>
      </c>
      <c r="E135" t="s">
        <v>77</v>
      </c>
      <c r="F135" t="s">
        <v>77</v>
      </c>
    </row>
    <row r="136" spans="1:6" x14ac:dyDescent="0.2">
      <c r="A136">
        <v>146</v>
      </c>
      <c r="B136" t="s">
        <v>1160</v>
      </c>
      <c r="C136" t="s">
        <v>77</v>
      </c>
      <c r="D136" t="s">
        <v>77</v>
      </c>
      <c r="E136" t="s">
        <v>77</v>
      </c>
      <c r="F136" t="s">
        <v>77</v>
      </c>
    </row>
    <row r="137" spans="1:6" x14ac:dyDescent="0.2">
      <c r="A137">
        <v>147</v>
      </c>
      <c r="B137" t="s">
        <v>1161</v>
      </c>
      <c r="C137" t="s">
        <v>77</v>
      </c>
      <c r="D137" t="s">
        <v>77</v>
      </c>
      <c r="E137" t="s">
        <v>77</v>
      </c>
      <c r="F137" t="s">
        <v>77</v>
      </c>
    </row>
    <row r="138" spans="1:6" x14ac:dyDescent="0.2">
      <c r="A138">
        <v>148</v>
      </c>
      <c r="B138" t="s">
        <v>491</v>
      </c>
      <c r="C138" t="s">
        <v>78</v>
      </c>
      <c r="D138" t="s">
        <v>79</v>
      </c>
      <c r="E138" t="s">
        <v>77</v>
      </c>
      <c r="F138" t="s">
        <v>77</v>
      </c>
    </row>
    <row r="139" spans="1:6" x14ac:dyDescent="0.2">
      <c r="A139">
        <v>149</v>
      </c>
      <c r="B139" t="s">
        <v>1162</v>
      </c>
      <c r="C139" t="s">
        <v>77</v>
      </c>
      <c r="D139" t="s">
        <v>77</v>
      </c>
      <c r="E139" t="s">
        <v>77</v>
      </c>
      <c r="F139" t="s">
        <v>77</v>
      </c>
    </row>
    <row r="140" spans="1:6" x14ac:dyDescent="0.2">
      <c r="A140">
        <v>150</v>
      </c>
      <c r="B140" t="s">
        <v>490</v>
      </c>
      <c r="C140" t="s">
        <v>78</v>
      </c>
      <c r="D140" t="s">
        <v>79</v>
      </c>
      <c r="E140" t="s">
        <v>77</v>
      </c>
      <c r="F140" t="s">
        <v>77</v>
      </c>
    </row>
    <row r="141" spans="1:6" x14ac:dyDescent="0.2">
      <c r="A141">
        <v>151</v>
      </c>
      <c r="B141" t="s">
        <v>638</v>
      </c>
      <c r="C141" t="s">
        <v>613</v>
      </c>
      <c r="D141" t="s">
        <v>614</v>
      </c>
      <c r="E141" t="s">
        <v>77</v>
      </c>
      <c r="F141" t="s">
        <v>77</v>
      </c>
    </row>
    <row r="142" spans="1:6" x14ac:dyDescent="0.2">
      <c r="A142">
        <v>152</v>
      </c>
      <c r="B142" t="s">
        <v>639</v>
      </c>
      <c r="C142" t="s">
        <v>613</v>
      </c>
      <c r="D142" t="s">
        <v>614</v>
      </c>
      <c r="E142" t="s">
        <v>77</v>
      </c>
      <c r="F142" t="s">
        <v>77</v>
      </c>
    </row>
    <row r="143" spans="1:6" x14ac:dyDescent="0.2">
      <c r="A143">
        <v>153</v>
      </c>
      <c r="B143" t="s">
        <v>488</v>
      </c>
      <c r="C143" t="s">
        <v>78</v>
      </c>
      <c r="D143" t="s">
        <v>79</v>
      </c>
      <c r="E143" t="s">
        <v>77</v>
      </c>
      <c r="F143" t="s">
        <v>77</v>
      </c>
    </row>
    <row r="144" spans="1:6" x14ac:dyDescent="0.2">
      <c r="A144">
        <v>154</v>
      </c>
      <c r="B144" t="s">
        <v>1163</v>
      </c>
      <c r="C144" t="s">
        <v>77</v>
      </c>
      <c r="D144" t="s">
        <v>77</v>
      </c>
      <c r="E144" t="s">
        <v>77</v>
      </c>
      <c r="F144" t="s">
        <v>77</v>
      </c>
    </row>
    <row r="145" spans="1:6" x14ac:dyDescent="0.2">
      <c r="A145">
        <v>155</v>
      </c>
      <c r="B145" t="s">
        <v>1164</v>
      </c>
      <c r="C145" t="s">
        <v>77</v>
      </c>
      <c r="D145" t="s">
        <v>77</v>
      </c>
      <c r="E145" t="s">
        <v>77</v>
      </c>
      <c r="F145" t="s">
        <v>77</v>
      </c>
    </row>
    <row r="146" spans="1:6" x14ac:dyDescent="0.2">
      <c r="A146">
        <v>156</v>
      </c>
      <c r="B146" t="s">
        <v>1165</v>
      </c>
      <c r="C146" t="s">
        <v>77</v>
      </c>
      <c r="D146" t="s">
        <v>77</v>
      </c>
      <c r="E146" t="s">
        <v>77</v>
      </c>
      <c r="F146" t="s">
        <v>77</v>
      </c>
    </row>
    <row r="147" spans="1:6" x14ac:dyDescent="0.2">
      <c r="A147">
        <v>157</v>
      </c>
      <c r="B147" t="s">
        <v>1166</v>
      </c>
      <c r="C147" t="s">
        <v>77</v>
      </c>
      <c r="D147" t="s">
        <v>77</v>
      </c>
      <c r="E147" t="s">
        <v>77</v>
      </c>
      <c r="F147" t="s">
        <v>77</v>
      </c>
    </row>
    <row r="148" spans="1:6" x14ac:dyDescent="0.2">
      <c r="A148">
        <v>158</v>
      </c>
      <c r="B148" t="s">
        <v>1167</v>
      </c>
      <c r="C148" t="s">
        <v>77</v>
      </c>
      <c r="D148" t="s">
        <v>77</v>
      </c>
      <c r="E148" t="s">
        <v>77</v>
      </c>
      <c r="F148" t="s">
        <v>77</v>
      </c>
    </row>
    <row r="149" spans="1:6" x14ac:dyDescent="0.2">
      <c r="A149">
        <v>159</v>
      </c>
      <c r="B149" t="s">
        <v>1168</v>
      </c>
      <c r="C149" t="s">
        <v>77</v>
      </c>
      <c r="D149" t="s">
        <v>77</v>
      </c>
      <c r="E149" t="s">
        <v>77</v>
      </c>
      <c r="F149" t="s">
        <v>77</v>
      </c>
    </row>
    <row r="150" spans="1:6" x14ac:dyDescent="0.2">
      <c r="A150">
        <v>160</v>
      </c>
      <c r="B150" t="s">
        <v>1169</v>
      </c>
      <c r="C150" t="s">
        <v>77</v>
      </c>
      <c r="D150" t="s">
        <v>77</v>
      </c>
      <c r="E150" t="s">
        <v>77</v>
      </c>
      <c r="F150" t="s">
        <v>77</v>
      </c>
    </row>
    <row r="151" spans="1:6" x14ac:dyDescent="0.2">
      <c r="A151">
        <v>161</v>
      </c>
      <c r="B151" t="s">
        <v>1170</v>
      </c>
      <c r="C151" t="s">
        <v>77</v>
      </c>
      <c r="D151" t="s">
        <v>77</v>
      </c>
      <c r="E151" t="s">
        <v>77</v>
      </c>
      <c r="F151" t="s">
        <v>77</v>
      </c>
    </row>
    <row r="152" spans="1:6" x14ac:dyDescent="0.2">
      <c r="A152">
        <v>162</v>
      </c>
      <c r="B152" t="s">
        <v>1171</v>
      </c>
      <c r="C152" t="s">
        <v>77</v>
      </c>
      <c r="D152" t="s">
        <v>77</v>
      </c>
      <c r="E152" t="s">
        <v>77</v>
      </c>
      <c r="F152" t="s">
        <v>77</v>
      </c>
    </row>
    <row r="153" spans="1:6" x14ac:dyDescent="0.2">
      <c r="A153">
        <v>163</v>
      </c>
      <c r="B153" t="s">
        <v>1172</v>
      </c>
      <c r="C153" t="s">
        <v>77</v>
      </c>
      <c r="D153" t="s">
        <v>77</v>
      </c>
      <c r="E153" t="s">
        <v>77</v>
      </c>
      <c r="F153" t="s">
        <v>77</v>
      </c>
    </row>
    <row r="154" spans="1:6" x14ac:dyDescent="0.2">
      <c r="A154">
        <v>164</v>
      </c>
      <c r="B154" t="s">
        <v>1173</v>
      </c>
      <c r="C154" t="s">
        <v>77</v>
      </c>
      <c r="D154" t="s">
        <v>77</v>
      </c>
      <c r="E154" t="s">
        <v>77</v>
      </c>
      <c r="F154" t="s">
        <v>77</v>
      </c>
    </row>
    <row r="155" spans="1:6" x14ac:dyDescent="0.2">
      <c r="A155">
        <v>165</v>
      </c>
      <c r="B155" t="s">
        <v>1174</v>
      </c>
      <c r="C155" t="s">
        <v>77</v>
      </c>
      <c r="D155" t="s">
        <v>77</v>
      </c>
      <c r="E155" t="s">
        <v>77</v>
      </c>
      <c r="F155" t="s">
        <v>77</v>
      </c>
    </row>
    <row r="156" spans="1:6" x14ac:dyDescent="0.2">
      <c r="A156">
        <v>166</v>
      </c>
      <c r="B156" t="s">
        <v>812</v>
      </c>
      <c r="C156" t="s">
        <v>791</v>
      </c>
      <c r="D156" t="s">
        <v>792</v>
      </c>
      <c r="E156" t="s">
        <v>77</v>
      </c>
      <c r="F156" t="s">
        <v>77</v>
      </c>
    </row>
    <row r="157" spans="1:6" x14ac:dyDescent="0.2">
      <c r="A157">
        <v>167</v>
      </c>
      <c r="B157" t="s">
        <v>489</v>
      </c>
      <c r="C157" t="s">
        <v>78</v>
      </c>
      <c r="D157" t="s">
        <v>79</v>
      </c>
      <c r="E157" t="s">
        <v>77</v>
      </c>
      <c r="F157" t="s">
        <v>77</v>
      </c>
    </row>
    <row r="158" spans="1:6" x14ac:dyDescent="0.2">
      <c r="A158">
        <v>168</v>
      </c>
      <c r="B158" t="s">
        <v>1096</v>
      </c>
      <c r="C158" t="s">
        <v>1092</v>
      </c>
      <c r="D158" t="s">
        <v>1093</v>
      </c>
      <c r="E158" t="s">
        <v>77</v>
      </c>
      <c r="F158" t="s">
        <v>77</v>
      </c>
    </row>
    <row r="159" spans="1:6" x14ac:dyDescent="0.2">
      <c r="A159">
        <v>169</v>
      </c>
      <c r="B159" t="s">
        <v>898</v>
      </c>
      <c r="C159" t="s">
        <v>899</v>
      </c>
      <c r="D159" t="s">
        <v>900</v>
      </c>
      <c r="E159" t="s">
        <v>77</v>
      </c>
      <c r="F159" t="s">
        <v>77</v>
      </c>
    </row>
    <row r="160" spans="1:6" x14ac:dyDescent="0.2">
      <c r="A160">
        <v>170</v>
      </c>
      <c r="B160" t="s">
        <v>901</v>
      </c>
      <c r="C160" t="s">
        <v>899</v>
      </c>
      <c r="D160" t="s">
        <v>900</v>
      </c>
      <c r="E160" t="s">
        <v>77</v>
      </c>
      <c r="F160" t="s">
        <v>77</v>
      </c>
    </row>
    <row r="161" spans="1:6" x14ac:dyDescent="0.2">
      <c r="A161">
        <v>171</v>
      </c>
      <c r="B161" t="s">
        <v>1175</v>
      </c>
      <c r="C161" t="s">
        <v>77</v>
      </c>
      <c r="D161" t="s">
        <v>77</v>
      </c>
      <c r="E161" t="s">
        <v>77</v>
      </c>
      <c r="F161" t="s">
        <v>77</v>
      </c>
    </row>
    <row r="162" spans="1:6" x14ac:dyDescent="0.2">
      <c r="A162">
        <v>172</v>
      </c>
      <c r="B162" t="s">
        <v>1095</v>
      </c>
      <c r="C162" t="s">
        <v>1092</v>
      </c>
      <c r="D162" t="s">
        <v>1093</v>
      </c>
      <c r="E162" t="s">
        <v>77</v>
      </c>
      <c r="F162" t="s">
        <v>77</v>
      </c>
    </row>
    <row r="163" spans="1:6" x14ac:dyDescent="0.2">
      <c r="A163">
        <v>173</v>
      </c>
      <c r="B163" t="s">
        <v>43</v>
      </c>
      <c r="C163" t="s">
        <v>550</v>
      </c>
      <c r="D163" t="s">
        <v>551</v>
      </c>
      <c r="E163" t="s">
        <v>77</v>
      </c>
      <c r="F163" t="s">
        <v>77</v>
      </c>
    </row>
    <row r="164" spans="1:6" x14ac:dyDescent="0.2">
      <c r="A164">
        <v>174</v>
      </c>
      <c r="B164" t="s">
        <v>40</v>
      </c>
      <c r="C164" t="s">
        <v>550</v>
      </c>
      <c r="D164" t="s">
        <v>551</v>
      </c>
      <c r="E164" t="s">
        <v>77</v>
      </c>
      <c r="F164" t="s">
        <v>77</v>
      </c>
    </row>
    <row r="165" spans="1:6" x14ac:dyDescent="0.2">
      <c r="A165">
        <v>176</v>
      </c>
      <c r="B165" t="s">
        <v>2414</v>
      </c>
      <c r="C165" t="s">
        <v>550</v>
      </c>
      <c r="D165" t="s">
        <v>551</v>
      </c>
      <c r="E165" t="s">
        <v>77</v>
      </c>
      <c r="F165" t="s">
        <v>77</v>
      </c>
    </row>
    <row r="166" spans="1:6" x14ac:dyDescent="0.2">
      <c r="A166">
        <v>177</v>
      </c>
      <c r="B166" t="s">
        <v>1177</v>
      </c>
      <c r="C166" t="s">
        <v>77</v>
      </c>
      <c r="D166" t="s">
        <v>77</v>
      </c>
      <c r="E166" t="s">
        <v>77</v>
      </c>
      <c r="F166" t="s">
        <v>77</v>
      </c>
    </row>
    <row r="167" spans="1:6" x14ac:dyDescent="0.2">
      <c r="A167">
        <v>179</v>
      </c>
      <c r="B167" t="s">
        <v>2628</v>
      </c>
      <c r="C167" t="s">
        <v>77</v>
      </c>
      <c r="D167" t="s">
        <v>77</v>
      </c>
      <c r="E167" t="s">
        <v>77</v>
      </c>
      <c r="F167" t="s">
        <v>77</v>
      </c>
    </row>
    <row r="168" spans="1:6" x14ac:dyDescent="0.2">
      <c r="A168">
        <v>181</v>
      </c>
      <c r="B168" t="s">
        <v>1178</v>
      </c>
      <c r="C168" t="s">
        <v>77</v>
      </c>
      <c r="D168" t="s">
        <v>77</v>
      </c>
      <c r="E168" t="s">
        <v>77</v>
      </c>
      <c r="F168" t="s">
        <v>77</v>
      </c>
    </row>
    <row r="169" spans="1:6" x14ac:dyDescent="0.2">
      <c r="A169">
        <v>183</v>
      </c>
      <c r="B169" t="s">
        <v>37</v>
      </c>
      <c r="C169" t="s">
        <v>550</v>
      </c>
      <c r="D169" t="s">
        <v>551</v>
      </c>
      <c r="E169" t="s">
        <v>77</v>
      </c>
      <c r="F169" t="s">
        <v>77</v>
      </c>
    </row>
    <row r="170" spans="1:6" x14ac:dyDescent="0.2">
      <c r="A170">
        <v>185</v>
      </c>
      <c r="B170" t="s">
        <v>1180</v>
      </c>
      <c r="C170" t="s">
        <v>77</v>
      </c>
      <c r="D170" t="s">
        <v>77</v>
      </c>
      <c r="E170" t="s">
        <v>77</v>
      </c>
      <c r="F170" t="s">
        <v>77</v>
      </c>
    </row>
    <row r="171" spans="1:6" x14ac:dyDescent="0.2">
      <c r="A171">
        <v>186</v>
      </c>
      <c r="B171" t="s">
        <v>2412</v>
      </c>
      <c r="C171" t="s">
        <v>550</v>
      </c>
      <c r="D171" t="s">
        <v>551</v>
      </c>
      <c r="E171" t="s">
        <v>77</v>
      </c>
      <c r="F171" t="s">
        <v>77</v>
      </c>
    </row>
    <row r="172" spans="1:6" x14ac:dyDescent="0.2">
      <c r="A172">
        <v>187</v>
      </c>
      <c r="B172" t="s">
        <v>2413</v>
      </c>
      <c r="C172" t="s">
        <v>550</v>
      </c>
      <c r="D172" t="s">
        <v>551</v>
      </c>
      <c r="E172" t="s">
        <v>77</v>
      </c>
      <c r="F172" t="s">
        <v>77</v>
      </c>
    </row>
    <row r="173" spans="1:6" x14ac:dyDescent="0.2">
      <c r="A173">
        <v>189</v>
      </c>
      <c r="B173" t="s">
        <v>2629</v>
      </c>
      <c r="C173" t="s">
        <v>77</v>
      </c>
      <c r="D173" t="s">
        <v>77</v>
      </c>
      <c r="E173" t="s">
        <v>77</v>
      </c>
      <c r="F173" t="s">
        <v>77</v>
      </c>
    </row>
    <row r="174" spans="1:6" x14ac:dyDescent="0.2">
      <c r="A174">
        <v>190</v>
      </c>
      <c r="B174" t="s">
        <v>665</v>
      </c>
      <c r="C174" t="s">
        <v>653</v>
      </c>
      <c r="D174" t="s">
        <v>654</v>
      </c>
      <c r="E174" t="s">
        <v>77</v>
      </c>
      <c r="F174" t="s">
        <v>77</v>
      </c>
    </row>
    <row r="175" spans="1:6" x14ac:dyDescent="0.2">
      <c r="A175">
        <v>191</v>
      </c>
      <c r="B175" t="s">
        <v>484</v>
      </c>
      <c r="C175" t="s">
        <v>78</v>
      </c>
      <c r="D175" t="s">
        <v>79</v>
      </c>
      <c r="E175" t="s">
        <v>77</v>
      </c>
      <c r="F175" t="s">
        <v>77</v>
      </c>
    </row>
    <row r="176" spans="1:6" x14ac:dyDescent="0.2">
      <c r="A176">
        <v>192</v>
      </c>
      <c r="B176" t="s">
        <v>485</v>
      </c>
      <c r="C176" t="s">
        <v>78</v>
      </c>
      <c r="D176" t="s">
        <v>79</v>
      </c>
      <c r="E176" t="s">
        <v>1182</v>
      </c>
      <c r="F176" t="s">
        <v>77</v>
      </c>
    </row>
    <row r="177" spans="1:6" x14ac:dyDescent="0.2">
      <c r="A177">
        <v>193</v>
      </c>
      <c r="B177" t="s">
        <v>486</v>
      </c>
      <c r="C177" t="s">
        <v>78</v>
      </c>
      <c r="D177" t="s">
        <v>79</v>
      </c>
      <c r="E177" t="s">
        <v>1183</v>
      </c>
      <c r="F177" t="s">
        <v>77</v>
      </c>
    </row>
    <row r="178" spans="1:6" x14ac:dyDescent="0.2">
      <c r="A178">
        <v>194</v>
      </c>
      <c r="B178" t="s">
        <v>487</v>
      </c>
      <c r="C178" t="s">
        <v>78</v>
      </c>
      <c r="D178" t="s">
        <v>79</v>
      </c>
      <c r="E178" t="s">
        <v>77</v>
      </c>
      <c r="F178" t="s">
        <v>77</v>
      </c>
    </row>
    <row r="179" spans="1:6" x14ac:dyDescent="0.2">
      <c r="A179">
        <v>195</v>
      </c>
      <c r="B179" t="s">
        <v>902</v>
      </c>
      <c r="C179" t="s">
        <v>899</v>
      </c>
      <c r="D179" t="s">
        <v>900</v>
      </c>
      <c r="E179" t="s">
        <v>77</v>
      </c>
      <c r="F179" t="s">
        <v>77</v>
      </c>
    </row>
    <row r="180" spans="1:6" x14ac:dyDescent="0.2">
      <c r="A180">
        <v>196</v>
      </c>
      <c r="B180" t="s">
        <v>903</v>
      </c>
      <c r="C180" t="s">
        <v>899</v>
      </c>
      <c r="D180" t="s">
        <v>900</v>
      </c>
      <c r="E180" t="s">
        <v>77</v>
      </c>
      <c r="F180" t="s">
        <v>77</v>
      </c>
    </row>
    <row r="181" spans="1:6" x14ac:dyDescent="0.2">
      <c r="A181">
        <v>197</v>
      </c>
      <c r="B181" t="s">
        <v>904</v>
      </c>
      <c r="C181" t="s">
        <v>899</v>
      </c>
      <c r="D181" t="s">
        <v>900</v>
      </c>
      <c r="E181" t="s">
        <v>77</v>
      </c>
      <c r="F181" t="s">
        <v>77</v>
      </c>
    </row>
    <row r="182" spans="1:6" x14ac:dyDescent="0.2">
      <c r="A182">
        <v>198</v>
      </c>
      <c r="B182" t="s">
        <v>74</v>
      </c>
      <c r="C182" t="s">
        <v>550</v>
      </c>
      <c r="D182" t="s">
        <v>551</v>
      </c>
      <c r="E182" t="s">
        <v>77</v>
      </c>
      <c r="F182" t="s">
        <v>77</v>
      </c>
    </row>
    <row r="183" spans="1:6" x14ac:dyDescent="0.2">
      <c r="A183">
        <v>199</v>
      </c>
      <c r="B183" t="s">
        <v>535</v>
      </c>
      <c r="C183" t="s">
        <v>533</v>
      </c>
      <c r="D183" t="s">
        <v>534</v>
      </c>
      <c r="E183" t="s">
        <v>77</v>
      </c>
      <c r="F183" t="s">
        <v>77</v>
      </c>
    </row>
    <row r="184" spans="1:6" x14ac:dyDescent="0.2">
      <c r="A184">
        <v>200</v>
      </c>
      <c r="B184" t="s">
        <v>1184</v>
      </c>
      <c r="C184" t="s">
        <v>77</v>
      </c>
      <c r="D184" t="s">
        <v>77</v>
      </c>
      <c r="E184" t="s">
        <v>77</v>
      </c>
      <c r="F184" t="s">
        <v>77</v>
      </c>
    </row>
    <row r="185" spans="1:6" x14ac:dyDescent="0.2">
      <c r="A185">
        <v>201</v>
      </c>
      <c r="B185" t="s">
        <v>1030</v>
      </c>
      <c r="C185" t="s">
        <v>1016</v>
      </c>
      <c r="D185" t="s">
        <v>1017</v>
      </c>
      <c r="E185" t="s">
        <v>77</v>
      </c>
      <c r="F185" t="s">
        <v>77</v>
      </c>
    </row>
    <row r="186" spans="1:6" x14ac:dyDescent="0.2">
      <c r="A186">
        <v>202</v>
      </c>
      <c r="B186" t="s">
        <v>2492</v>
      </c>
      <c r="C186" t="s">
        <v>680</v>
      </c>
      <c r="D186" t="s">
        <v>681</v>
      </c>
      <c r="E186" t="s">
        <v>77</v>
      </c>
      <c r="F186" t="s">
        <v>77</v>
      </c>
    </row>
    <row r="187" spans="1:6" x14ac:dyDescent="0.2">
      <c r="A187">
        <v>202</v>
      </c>
      <c r="B187" t="s">
        <v>2492</v>
      </c>
      <c r="C187" t="s">
        <v>724</v>
      </c>
      <c r="D187" t="s">
        <v>725</v>
      </c>
      <c r="E187" t="s">
        <v>77</v>
      </c>
      <c r="F187">
        <v>200</v>
      </c>
    </row>
    <row r="188" spans="1:6" x14ac:dyDescent="0.2">
      <c r="A188">
        <v>203</v>
      </c>
      <c r="B188" t="s">
        <v>728</v>
      </c>
      <c r="C188" t="s">
        <v>724</v>
      </c>
      <c r="D188" t="s">
        <v>725</v>
      </c>
      <c r="E188" t="s">
        <v>77</v>
      </c>
      <c r="F188" t="s">
        <v>77</v>
      </c>
    </row>
    <row r="189" spans="1:6" x14ac:dyDescent="0.2">
      <c r="A189">
        <v>204</v>
      </c>
      <c r="B189" t="s">
        <v>752</v>
      </c>
      <c r="C189" t="s">
        <v>736</v>
      </c>
      <c r="D189" t="s">
        <v>737</v>
      </c>
      <c r="E189" t="s">
        <v>77</v>
      </c>
      <c r="F189" t="s">
        <v>77</v>
      </c>
    </row>
    <row r="190" spans="1:6" x14ac:dyDescent="0.2">
      <c r="A190">
        <v>205</v>
      </c>
      <c r="B190" t="s">
        <v>814</v>
      </c>
      <c r="C190" t="s">
        <v>791</v>
      </c>
      <c r="D190" t="s">
        <v>792</v>
      </c>
      <c r="E190" t="s">
        <v>77</v>
      </c>
      <c r="F190" t="s">
        <v>77</v>
      </c>
    </row>
    <row r="191" spans="1:6" x14ac:dyDescent="0.2">
      <c r="A191">
        <v>206</v>
      </c>
      <c r="B191" t="s">
        <v>1185</v>
      </c>
      <c r="C191" t="s">
        <v>77</v>
      </c>
      <c r="D191" t="s">
        <v>77</v>
      </c>
      <c r="E191" t="s">
        <v>77</v>
      </c>
      <c r="F191" t="s">
        <v>77</v>
      </c>
    </row>
    <row r="192" spans="1:6" x14ac:dyDescent="0.2">
      <c r="A192">
        <v>207</v>
      </c>
      <c r="B192" t="s">
        <v>679</v>
      </c>
      <c r="C192" t="s">
        <v>677</v>
      </c>
      <c r="D192" t="s">
        <v>678</v>
      </c>
      <c r="E192" t="s">
        <v>77</v>
      </c>
      <c r="F192" t="s">
        <v>77</v>
      </c>
    </row>
    <row r="193" spans="1:6" x14ac:dyDescent="0.2">
      <c r="A193">
        <v>208</v>
      </c>
      <c r="B193" t="s">
        <v>574</v>
      </c>
      <c r="C193" t="s">
        <v>550</v>
      </c>
      <c r="D193" t="s">
        <v>551</v>
      </c>
      <c r="E193" t="s">
        <v>77</v>
      </c>
      <c r="F193" t="s">
        <v>77</v>
      </c>
    </row>
    <row r="194" spans="1:6" x14ac:dyDescent="0.2">
      <c r="A194">
        <v>209</v>
      </c>
      <c r="B194" t="s">
        <v>676</v>
      </c>
      <c r="C194" t="s">
        <v>677</v>
      </c>
      <c r="D194" t="s">
        <v>678</v>
      </c>
      <c r="E194" t="s">
        <v>77</v>
      </c>
      <c r="F194" t="s">
        <v>77</v>
      </c>
    </row>
    <row r="195" spans="1:6" x14ac:dyDescent="0.2">
      <c r="A195">
        <v>210</v>
      </c>
      <c r="B195" t="s">
        <v>754</v>
      </c>
      <c r="C195" t="s">
        <v>736</v>
      </c>
      <c r="D195" t="s">
        <v>737</v>
      </c>
      <c r="E195" t="s">
        <v>77</v>
      </c>
      <c r="F195" t="s">
        <v>77</v>
      </c>
    </row>
    <row r="196" spans="1:6" x14ac:dyDescent="0.2">
      <c r="A196">
        <v>211</v>
      </c>
      <c r="B196" t="s">
        <v>755</v>
      </c>
      <c r="C196" t="s">
        <v>736</v>
      </c>
      <c r="D196" t="s">
        <v>737</v>
      </c>
      <c r="E196" t="s">
        <v>1186</v>
      </c>
      <c r="F196" t="s">
        <v>77</v>
      </c>
    </row>
    <row r="197" spans="1:6" x14ac:dyDescent="0.2">
      <c r="A197">
        <v>212</v>
      </c>
      <c r="B197" t="s">
        <v>813</v>
      </c>
      <c r="C197" t="s">
        <v>791</v>
      </c>
      <c r="D197" t="s">
        <v>792</v>
      </c>
      <c r="E197" t="s">
        <v>77</v>
      </c>
      <c r="F197" t="s">
        <v>77</v>
      </c>
    </row>
    <row r="198" spans="1:6" x14ac:dyDescent="0.2">
      <c r="A198">
        <v>213</v>
      </c>
      <c r="B198" t="s">
        <v>2541</v>
      </c>
      <c r="C198" t="s">
        <v>736</v>
      </c>
      <c r="D198" t="s">
        <v>737</v>
      </c>
      <c r="E198" t="s">
        <v>77</v>
      </c>
      <c r="F198" t="s">
        <v>77</v>
      </c>
    </row>
    <row r="199" spans="1:6" x14ac:dyDescent="0.2">
      <c r="A199">
        <v>214</v>
      </c>
      <c r="B199" t="s">
        <v>645</v>
      </c>
      <c r="C199" t="s">
        <v>613</v>
      </c>
      <c r="D199" t="s">
        <v>614</v>
      </c>
      <c r="E199" t="s">
        <v>77</v>
      </c>
      <c r="F199" t="s">
        <v>77</v>
      </c>
    </row>
    <row r="200" spans="1:6" x14ac:dyDescent="0.2">
      <c r="A200">
        <v>215</v>
      </c>
      <c r="B200" t="s">
        <v>682</v>
      </c>
      <c r="C200" t="s">
        <v>680</v>
      </c>
      <c r="D200" t="s">
        <v>681</v>
      </c>
      <c r="E200" t="s">
        <v>77</v>
      </c>
      <c r="F200" t="s">
        <v>77</v>
      </c>
    </row>
    <row r="201" spans="1:6" x14ac:dyDescent="0.2">
      <c r="A201">
        <v>215</v>
      </c>
      <c r="B201" t="s">
        <v>682</v>
      </c>
      <c r="C201" t="s">
        <v>791</v>
      </c>
      <c r="D201" t="s">
        <v>792</v>
      </c>
      <c r="E201" t="s">
        <v>77</v>
      </c>
      <c r="F201">
        <v>100</v>
      </c>
    </row>
    <row r="202" spans="1:6" x14ac:dyDescent="0.2">
      <c r="A202">
        <v>216</v>
      </c>
      <c r="B202" t="s">
        <v>2543</v>
      </c>
      <c r="C202" t="s">
        <v>736</v>
      </c>
      <c r="D202" t="s">
        <v>737</v>
      </c>
      <c r="E202" t="s">
        <v>77</v>
      </c>
      <c r="F202" t="s">
        <v>77</v>
      </c>
    </row>
    <row r="203" spans="1:6" x14ac:dyDescent="0.2">
      <c r="A203">
        <v>217</v>
      </c>
      <c r="B203" t="s">
        <v>753</v>
      </c>
      <c r="C203" t="s">
        <v>736</v>
      </c>
      <c r="D203" t="s">
        <v>737</v>
      </c>
      <c r="E203" t="s">
        <v>77</v>
      </c>
      <c r="F203" t="s">
        <v>77</v>
      </c>
    </row>
    <row r="204" spans="1:6" x14ac:dyDescent="0.2">
      <c r="A204">
        <v>218</v>
      </c>
      <c r="B204" t="s">
        <v>683</v>
      </c>
      <c r="C204" t="s">
        <v>680</v>
      </c>
      <c r="D204" t="s">
        <v>681</v>
      </c>
      <c r="E204" t="s">
        <v>77</v>
      </c>
      <c r="F204" t="s">
        <v>77</v>
      </c>
    </row>
    <row r="205" spans="1:6" x14ac:dyDescent="0.2">
      <c r="A205">
        <v>219</v>
      </c>
      <c r="B205" t="s">
        <v>757</v>
      </c>
      <c r="C205" t="s">
        <v>736</v>
      </c>
      <c r="D205" t="s">
        <v>737</v>
      </c>
      <c r="E205" t="s">
        <v>77</v>
      </c>
      <c r="F205" t="s">
        <v>77</v>
      </c>
    </row>
    <row r="206" spans="1:6" x14ac:dyDescent="0.2">
      <c r="A206">
        <v>220</v>
      </c>
      <c r="B206" t="s">
        <v>2542</v>
      </c>
      <c r="C206" t="s">
        <v>736</v>
      </c>
      <c r="D206" t="s">
        <v>737</v>
      </c>
      <c r="E206" t="s">
        <v>77</v>
      </c>
      <c r="F206" t="s">
        <v>77</v>
      </c>
    </row>
    <row r="207" spans="1:6" x14ac:dyDescent="0.2">
      <c r="A207">
        <v>221</v>
      </c>
      <c r="B207" t="s">
        <v>684</v>
      </c>
      <c r="C207" t="s">
        <v>680</v>
      </c>
      <c r="D207" t="s">
        <v>681</v>
      </c>
      <c r="E207" t="s">
        <v>77</v>
      </c>
      <c r="F207" t="s">
        <v>77</v>
      </c>
    </row>
    <row r="208" spans="1:6" x14ac:dyDescent="0.2">
      <c r="A208">
        <v>222</v>
      </c>
      <c r="B208" t="s">
        <v>641</v>
      </c>
      <c r="C208" t="s">
        <v>613</v>
      </c>
      <c r="D208" t="s">
        <v>614</v>
      </c>
      <c r="E208" t="s">
        <v>77</v>
      </c>
      <c r="F208" t="s">
        <v>77</v>
      </c>
    </row>
    <row r="209" spans="1:6" x14ac:dyDescent="0.2">
      <c r="A209">
        <v>223</v>
      </c>
      <c r="B209" t="s">
        <v>642</v>
      </c>
      <c r="C209" t="s">
        <v>613</v>
      </c>
      <c r="D209" t="s">
        <v>614</v>
      </c>
      <c r="E209" t="s">
        <v>77</v>
      </c>
      <c r="F209" t="s">
        <v>77</v>
      </c>
    </row>
    <row r="210" spans="1:6" x14ac:dyDescent="0.2">
      <c r="A210">
        <v>224</v>
      </c>
      <c r="B210" t="s">
        <v>643</v>
      </c>
      <c r="C210" t="s">
        <v>613</v>
      </c>
      <c r="D210" t="s">
        <v>614</v>
      </c>
      <c r="E210" t="s">
        <v>77</v>
      </c>
      <c r="F210" t="s">
        <v>77</v>
      </c>
    </row>
    <row r="211" spans="1:6" x14ac:dyDescent="0.2">
      <c r="A211">
        <v>225</v>
      </c>
      <c r="B211" t="s">
        <v>644</v>
      </c>
      <c r="C211" t="s">
        <v>613</v>
      </c>
      <c r="D211" t="s">
        <v>614</v>
      </c>
      <c r="E211" t="s">
        <v>77</v>
      </c>
      <c r="F211" t="s">
        <v>77</v>
      </c>
    </row>
    <row r="212" spans="1:6" x14ac:dyDescent="0.2">
      <c r="A212">
        <v>226</v>
      </c>
      <c r="B212" t="s">
        <v>1031</v>
      </c>
      <c r="C212" t="s">
        <v>1016</v>
      </c>
      <c r="D212" t="s">
        <v>1017</v>
      </c>
      <c r="E212" t="s">
        <v>77</v>
      </c>
      <c r="F212" t="s">
        <v>77</v>
      </c>
    </row>
    <row r="213" spans="1:6" x14ac:dyDescent="0.2">
      <c r="A213">
        <v>227</v>
      </c>
      <c r="B213" t="s">
        <v>1187</v>
      </c>
      <c r="C213" t="s">
        <v>77</v>
      </c>
      <c r="D213" t="s">
        <v>77</v>
      </c>
      <c r="E213" t="s">
        <v>77</v>
      </c>
      <c r="F213" t="s">
        <v>77</v>
      </c>
    </row>
    <row r="214" spans="1:6" x14ac:dyDescent="0.2">
      <c r="A214">
        <v>228</v>
      </c>
      <c r="B214" t="s">
        <v>1188</v>
      </c>
      <c r="C214" t="s">
        <v>77</v>
      </c>
      <c r="D214" t="s">
        <v>77</v>
      </c>
      <c r="E214" t="s">
        <v>77</v>
      </c>
      <c r="F214" t="s">
        <v>77</v>
      </c>
    </row>
    <row r="215" spans="1:6" x14ac:dyDescent="0.2">
      <c r="A215">
        <v>229</v>
      </c>
      <c r="B215" t="s">
        <v>727</v>
      </c>
      <c r="C215" t="s">
        <v>994</v>
      </c>
      <c r="D215" t="s">
        <v>995</v>
      </c>
      <c r="E215" t="s">
        <v>77</v>
      </c>
      <c r="F215">
        <v>200</v>
      </c>
    </row>
    <row r="216" spans="1:6" x14ac:dyDescent="0.2">
      <c r="A216">
        <v>229</v>
      </c>
      <c r="B216" t="s">
        <v>727</v>
      </c>
      <c r="C216" t="s">
        <v>724</v>
      </c>
      <c r="D216" t="s">
        <v>725</v>
      </c>
      <c r="E216" t="s">
        <v>77</v>
      </c>
      <c r="F216" t="s">
        <v>77</v>
      </c>
    </row>
    <row r="217" spans="1:6" x14ac:dyDescent="0.2">
      <c r="A217">
        <v>230</v>
      </c>
      <c r="B217" t="s">
        <v>756</v>
      </c>
      <c r="C217" t="s">
        <v>736</v>
      </c>
      <c r="D217" t="s">
        <v>737</v>
      </c>
      <c r="E217" t="s">
        <v>77</v>
      </c>
      <c r="F217" t="s">
        <v>77</v>
      </c>
    </row>
    <row r="218" spans="1:6" x14ac:dyDescent="0.2">
      <c r="A218">
        <v>231</v>
      </c>
      <c r="B218" t="s">
        <v>1192</v>
      </c>
      <c r="C218" t="s">
        <v>77</v>
      </c>
      <c r="D218" t="s">
        <v>77</v>
      </c>
      <c r="E218" t="s">
        <v>77</v>
      </c>
      <c r="F218" t="s">
        <v>77</v>
      </c>
    </row>
    <row r="219" spans="1:6" x14ac:dyDescent="0.2">
      <c r="A219">
        <v>232</v>
      </c>
      <c r="B219" t="s">
        <v>636</v>
      </c>
      <c r="C219" t="s">
        <v>613</v>
      </c>
      <c r="D219" t="s">
        <v>614</v>
      </c>
      <c r="E219" t="s">
        <v>77</v>
      </c>
      <c r="F219" t="s">
        <v>77</v>
      </c>
    </row>
    <row r="220" spans="1:6" x14ac:dyDescent="0.2">
      <c r="A220">
        <v>233</v>
      </c>
      <c r="B220" t="s">
        <v>811</v>
      </c>
      <c r="C220" t="s">
        <v>791</v>
      </c>
      <c r="D220" t="s">
        <v>792</v>
      </c>
      <c r="E220" t="s">
        <v>77</v>
      </c>
      <c r="F220" t="s">
        <v>77</v>
      </c>
    </row>
    <row r="221" spans="1:6" x14ac:dyDescent="0.2">
      <c r="A221">
        <v>234</v>
      </c>
      <c r="B221" t="s">
        <v>1193</v>
      </c>
      <c r="C221" t="s">
        <v>77</v>
      </c>
      <c r="D221" t="s">
        <v>77</v>
      </c>
      <c r="E221" t="s">
        <v>77</v>
      </c>
      <c r="F221" t="s">
        <v>77</v>
      </c>
    </row>
    <row r="222" spans="1:6" x14ac:dyDescent="0.2">
      <c r="A222">
        <v>235</v>
      </c>
      <c r="B222" t="s">
        <v>1194</v>
      </c>
      <c r="C222" t="s">
        <v>77</v>
      </c>
      <c r="D222" t="s">
        <v>77</v>
      </c>
      <c r="E222" t="s">
        <v>77</v>
      </c>
      <c r="F222" t="s">
        <v>77</v>
      </c>
    </row>
    <row r="223" spans="1:6" x14ac:dyDescent="0.2">
      <c r="A223">
        <v>236</v>
      </c>
      <c r="B223" t="s">
        <v>1195</v>
      </c>
      <c r="C223" t="s">
        <v>77</v>
      </c>
      <c r="D223" t="s">
        <v>77</v>
      </c>
      <c r="E223" t="s">
        <v>77</v>
      </c>
      <c r="F223" t="s">
        <v>77</v>
      </c>
    </row>
    <row r="224" spans="1:6" x14ac:dyDescent="0.2">
      <c r="A224">
        <v>237</v>
      </c>
      <c r="B224" t="s">
        <v>1196</v>
      </c>
      <c r="C224" t="s">
        <v>77</v>
      </c>
      <c r="D224" t="s">
        <v>77</v>
      </c>
      <c r="E224" t="s">
        <v>77</v>
      </c>
      <c r="F224" t="s">
        <v>77</v>
      </c>
    </row>
    <row r="225" spans="1:6" x14ac:dyDescent="0.2">
      <c r="A225">
        <v>238</v>
      </c>
      <c r="B225" t="s">
        <v>575</v>
      </c>
      <c r="C225" t="s">
        <v>550</v>
      </c>
      <c r="D225" t="s">
        <v>551</v>
      </c>
      <c r="E225" t="s">
        <v>77</v>
      </c>
      <c r="F225" t="s">
        <v>77</v>
      </c>
    </row>
    <row r="226" spans="1:6" x14ac:dyDescent="0.2">
      <c r="A226">
        <v>239</v>
      </c>
      <c r="B226" t="s">
        <v>576</v>
      </c>
      <c r="C226" t="s">
        <v>550</v>
      </c>
      <c r="D226" t="s">
        <v>551</v>
      </c>
      <c r="E226" t="s">
        <v>77</v>
      </c>
      <c r="F226" t="s">
        <v>77</v>
      </c>
    </row>
    <row r="227" spans="1:6" x14ac:dyDescent="0.2">
      <c r="A227">
        <v>240</v>
      </c>
      <c r="B227" t="s">
        <v>577</v>
      </c>
      <c r="C227" t="s">
        <v>550</v>
      </c>
      <c r="D227" t="s">
        <v>551</v>
      </c>
      <c r="E227" t="s">
        <v>77</v>
      </c>
      <c r="F227" t="s">
        <v>77</v>
      </c>
    </row>
    <row r="228" spans="1:6" x14ac:dyDescent="0.2">
      <c r="A228">
        <v>241</v>
      </c>
      <c r="B228" t="s">
        <v>32</v>
      </c>
      <c r="C228" t="s">
        <v>550</v>
      </c>
      <c r="D228" t="s">
        <v>551</v>
      </c>
      <c r="E228" t="s">
        <v>77</v>
      </c>
      <c r="F228" t="s">
        <v>77</v>
      </c>
    </row>
    <row r="229" spans="1:6" x14ac:dyDescent="0.2">
      <c r="A229">
        <v>242</v>
      </c>
      <c r="B229" t="s">
        <v>53</v>
      </c>
      <c r="C229" t="s">
        <v>550</v>
      </c>
      <c r="D229" t="s">
        <v>551</v>
      </c>
      <c r="E229" t="s">
        <v>77</v>
      </c>
      <c r="F229" t="s">
        <v>77</v>
      </c>
    </row>
    <row r="230" spans="1:6" x14ac:dyDescent="0.2">
      <c r="A230">
        <v>243</v>
      </c>
      <c r="B230" t="s">
        <v>602</v>
      </c>
      <c r="C230" t="s">
        <v>550</v>
      </c>
      <c r="D230" t="s">
        <v>551</v>
      </c>
      <c r="E230" t="s">
        <v>77</v>
      </c>
      <c r="F230" t="s">
        <v>77</v>
      </c>
    </row>
    <row r="231" spans="1:6" x14ac:dyDescent="0.2">
      <c r="A231">
        <v>244</v>
      </c>
      <c r="B231" t="s">
        <v>62</v>
      </c>
      <c r="C231" t="s">
        <v>550</v>
      </c>
      <c r="D231" t="s">
        <v>551</v>
      </c>
      <c r="E231" t="s">
        <v>77</v>
      </c>
      <c r="F231" t="s">
        <v>77</v>
      </c>
    </row>
    <row r="232" spans="1:6" x14ac:dyDescent="0.2">
      <c r="A232">
        <v>245</v>
      </c>
      <c r="B232" t="s">
        <v>603</v>
      </c>
      <c r="C232" t="s">
        <v>550</v>
      </c>
      <c r="D232" t="s">
        <v>551</v>
      </c>
      <c r="E232" t="s">
        <v>77</v>
      </c>
      <c r="F232" t="s">
        <v>77</v>
      </c>
    </row>
    <row r="233" spans="1:6" x14ac:dyDescent="0.2">
      <c r="A233">
        <v>246</v>
      </c>
      <c r="B233" t="s">
        <v>604</v>
      </c>
      <c r="C233" t="s">
        <v>550</v>
      </c>
      <c r="D233" t="s">
        <v>551</v>
      </c>
      <c r="E233" t="s">
        <v>77</v>
      </c>
      <c r="F233" t="s">
        <v>77</v>
      </c>
    </row>
    <row r="234" spans="1:6" x14ac:dyDescent="0.2">
      <c r="A234">
        <v>247</v>
      </c>
      <c r="B234" t="s">
        <v>57</v>
      </c>
      <c r="C234" t="s">
        <v>550</v>
      </c>
      <c r="D234" t="s">
        <v>551</v>
      </c>
      <c r="E234" t="s">
        <v>77</v>
      </c>
      <c r="F234" t="s">
        <v>77</v>
      </c>
    </row>
    <row r="235" spans="1:6" x14ac:dyDescent="0.2">
      <c r="A235">
        <v>248</v>
      </c>
      <c r="B235" t="s">
        <v>605</v>
      </c>
      <c r="C235" t="s">
        <v>550</v>
      </c>
      <c r="D235" t="s">
        <v>551</v>
      </c>
      <c r="E235" t="s">
        <v>77</v>
      </c>
      <c r="F235" t="s">
        <v>77</v>
      </c>
    </row>
    <row r="236" spans="1:6" x14ac:dyDescent="0.2">
      <c r="A236">
        <v>249</v>
      </c>
      <c r="B236" t="s">
        <v>1199</v>
      </c>
      <c r="C236" t="s">
        <v>77</v>
      </c>
      <c r="D236" t="s">
        <v>77</v>
      </c>
      <c r="E236" t="s">
        <v>77</v>
      </c>
      <c r="F236" t="s">
        <v>77</v>
      </c>
    </row>
    <row r="237" spans="1:6" x14ac:dyDescent="0.2">
      <c r="A237">
        <v>250</v>
      </c>
      <c r="B237" t="s">
        <v>1200</v>
      </c>
      <c r="C237" t="s">
        <v>77</v>
      </c>
      <c r="D237" t="s">
        <v>77</v>
      </c>
      <c r="E237" t="s">
        <v>77</v>
      </c>
      <c r="F237" t="s">
        <v>77</v>
      </c>
    </row>
    <row r="238" spans="1:6" x14ac:dyDescent="0.2">
      <c r="A238">
        <v>251</v>
      </c>
      <c r="B238" t="s">
        <v>33</v>
      </c>
      <c r="C238" t="s">
        <v>550</v>
      </c>
      <c r="D238" t="s">
        <v>551</v>
      </c>
      <c r="E238" t="s">
        <v>77</v>
      </c>
      <c r="F238" t="s">
        <v>77</v>
      </c>
    </row>
    <row r="239" spans="1:6" x14ac:dyDescent="0.2">
      <c r="A239">
        <v>252</v>
      </c>
      <c r="B239" t="s">
        <v>601</v>
      </c>
      <c r="C239" t="s">
        <v>550</v>
      </c>
      <c r="D239" t="s">
        <v>551</v>
      </c>
      <c r="E239" t="s">
        <v>77</v>
      </c>
      <c r="F239" t="s">
        <v>77</v>
      </c>
    </row>
    <row r="240" spans="1:6" x14ac:dyDescent="0.2">
      <c r="A240">
        <v>253</v>
      </c>
      <c r="B240" t="s">
        <v>2415</v>
      </c>
      <c r="C240" t="s">
        <v>550</v>
      </c>
      <c r="D240" t="s">
        <v>551</v>
      </c>
      <c r="E240" t="s">
        <v>77</v>
      </c>
      <c r="F240" t="s">
        <v>77</v>
      </c>
    </row>
    <row r="241" spans="1:6" x14ac:dyDescent="0.2">
      <c r="A241">
        <v>254</v>
      </c>
      <c r="B241" t="s">
        <v>1201</v>
      </c>
      <c r="C241" t="s">
        <v>77</v>
      </c>
      <c r="D241" t="s">
        <v>77</v>
      </c>
      <c r="E241" t="s">
        <v>77</v>
      </c>
      <c r="F241" t="s">
        <v>77</v>
      </c>
    </row>
    <row r="242" spans="1:6" x14ac:dyDescent="0.2">
      <c r="A242">
        <v>255</v>
      </c>
      <c r="B242" t="s">
        <v>75</v>
      </c>
      <c r="C242" t="s">
        <v>550</v>
      </c>
      <c r="D242" t="s">
        <v>551</v>
      </c>
      <c r="E242" t="s">
        <v>77</v>
      </c>
      <c r="F242" t="s">
        <v>77</v>
      </c>
    </row>
    <row r="243" spans="1:6" x14ac:dyDescent="0.2">
      <c r="A243">
        <v>256</v>
      </c>
      <c r="B243" t="s">
        <v>2419</v>
      </c>
      <c r="C243" t="s">
        <v>550</v>
      </c>
      <c r="D243" t="s">
        <v>551</v>
      </c>
      <c r="E243" t="s">
        <v>77</v>
      </c>
      <c r="F243" t="s">
        <v>77</v>
      </c>
    </row>
    <row r="244" spans="1:6" x14ac:dyDescent="0.2">
      <c r="A244">
        <v>257</v>
      </c>
      <c r="B244" t="s">
        <v>1203</v>
      </c>
      <c r="C244" t="s">
        <v>77</v>
      </c>
      <c r="D244" t="s">
        <v>77</v>
      </c>
      <c r="E244" t="s">
        <v>77</v>
      </c>
      <c r="F244" t="s">
        <v>77</v>
      </c>
    </row>
    <row r="245" spans="1:6" x14ac:dyDescent="0.2">
      <c r="A245">
        <v>258</v>
      </c>
      <c r="B245" t="s">
        <v>1204</v>
      </c>
      <c r="C245" t="s">
        <v>77</v>
      </c>
      <c r="D245" t="s">
        <v>77</v>
      </c>
      <c r="E245" t="s">
        <v>77</v>
      </c>
      <c r="F245" t="s">
        <v>77</v>
      </c>
    </row>
    <row r="246" spans="1:6" x14ac:dyDescent="0.2">
      <c r="A246">
        <v>259</v>
      </c>
      <c r="B246" t="s">
        <v>1205</v>
      </c>
      <c r="C246" t="s">
        <v>77</v>
      </c>
      <c r="D246" t="s">
        <v>77</v>
      </c>
      <c r="E246" t="s">
        <v>77</v>
      </c>
      <c r="F246" t="s">
        <v>77</v>
      </c>
    </row>
    <row r="247" spans="1:6" x14ac:dyDescent="0.2">
      <c r="A247">
        <v>260</v>
      </c>
      <c r="B247" t="s">
        <v>1206</v>
      </c>
      <c r="C247" t="s">
        <v>77</v>
      </c>
      <c r="D247" t="s">
        <v>77</v>
      </c>
      <c r="E247" t="s">
        <v>77</v>
      </c>
      <c r="F247" t="s">
        <v>77</v>
      </c>
    </row>
    <row r="248" spans="1:6" x14ac:dyDescent="0.2">
      <c r="A248">
        <v>261</v>
      </c>
      <c r="B248" t="s">
        <v>36</v>
      </c>
      <c r="C248" t="s">
        <v>550</v>
      </c>
      <c r="D248" t="s">
        <v>551</v>
      </c>
      <c r="E248" t="s">
        <v>77</v>
      </c>
      <c r="F248" t="s">
        <v>77</v>
      </c>
    </row>
    <row r="249" spans="1:6" x14ac:dyDescent="0.2">
      <c r="A249">
        <v>262</v>
      </c>
      <c r="B249" t="s">
        <v>598</v>
      </c>
      <c r="C249" t="s">
        <v>550</v>
      </c>
      <c r="D249" t="s">
        <v>551</v>
      </c>
      <c r="E249" t="s">
        <v>77</v>
      </c>
      <c r="F249" t="s">
        <v>77</v>
      </c>
    </row>
    <row r="250" spans="1:6" x14ac:dyDescent="0.2">
      <c r="A250">
        <v>263</v>
      </c>
      <c r="B250" t="s">
        <v>1208</v>
      </c>
      <c r="C250" t="s">
        <v>77</v>
      </c>
      <c r="D250" t="s">
        <v>77</v>
      </c>
      <c r="E250" t="s">
        <v>77</v>
      </c>
      <c r="F250" t="s">
        <v>77</v>
      </c>
    </row>
    <row r="251" spans="1:6" x14ac:dyDescent="0.2">
      <c r="A251">
        <v>264</v>
      </c>
      <c r="B251" t="s">
        <v>1209</v>
      </c>
      <c r="C251" t="s">
        <v>77</v>
      </c>
      <c r="D251" t="s">
        <v>77</v>
      </c>
      <c r="E251" t="s">
        <v>77</v>
      </c>
      <c r="F251" t="s">
        <v>77</v>
      </c>
    </row>
    <row r="252" spans="1:6" x14ac:dyDescent="0.2">
      <c r="A252">
        <v>265</v>
      </c>
      <c r="B252" t="s">
        <v>1210</v>
      </c>
      <c r="C252" t="s">
        <v>77</v>
      </c>
      <c r="D252" t="s">
        <v>77</v>
      </c>
      <c r="E252" t="s">
        <v>77</v>
      </c>
      <c r="F252" t="s">
        <v>77</v>
      </c>
    </row>
    <row r="253" spans="1:6" x14ac:dyDescent="0.2">
      <c r="A253">
        <v>266</v>
      </c>
      <c r="B253" t="s">
        <v>600</v>
      </c>
      <c r="C253" t="s">
        <v>550</v>
      </c>
      <c r="D253" t="s">
        <v>551</v>
      </c>
      <c r="E253" t="s">
        <v>77</v>
      </c>
      <c r="F253" t="s">
        <v>77</v>
      </c>
    </row>
    <row r="254" spans="1:6" x14ac:dyDescent="0.2">
      <c r="A254">
        <v>267</v>
      </c>
      <c r="B254" t="s">
        <v>1068</v>
      </c>
      <c r="C254" t="s">
        <v>1063</v>
      </c>
      <c r="D254" t="s">
        <v>1064</v>
      </c>
      <c r="E254" t="s">
        <v>77</v>
      </c>
      <c r="F254" t="s">
        <v>77</v>
      </c>
    </row>
    <row r="255" spans="1:6" x14ac:dyDescent="0.2">
      <c r="A255">
        <v>268</v>
      </c>
      <c r="B255" t="s">
        <v>599</v>
      </c>
      <c r="C255" t="s">
        <v>550</v>
      </c>
      <c r="D255" t="s">
        <v>551</v>
      </c>
      <c r="E255" t="s">
        <v>77</v>
      </c>
      <c r="F255" t="s">
        <v>77</v>
      </c>
    </row>
    <row r="256" spans="1:6" x14ac:dyDescent="0.2">
      <c r="A256">
        <v>269</v>
      </c>
      <c r="B256" t="s">
        <v>1052</v>
      </c>
      <c r="C256" t="s">
        <v>1049</v>
      </c>
      <c r="D256" t="s">
        <v>1050</v>
      </c>
      <c r="E256" t="s">
        <v>77</v>
      </c>
      <c r="F256" t="s">
        <v>77</v>
      </c>
    </row>
    <row r="257" spans="1:6" x14ac:dyDescent="0.2">
      <c r="A257">
        <v>270</v>
      </c>
      <c r="B257" t="s">
        <v>596</v>
      </c>
      <c r="C257" t="s">
        <v>1049</v>
      </c>
      <c r="D257" t="s">
        <v>1050</v>
      </c>
      <c r="E257" t="s">
        <v>77</v>
      </c>
      <c r="F257">
        <v>800</v>
      </c>
    </row>
    <row r="258" spans="1:6" x14ac:dyDescent="0.2">
      <c r="A258">
        <v>270</v>
      </c>
      <c r="B258" t="s">
        <v>596</v>
      </c>
      <c r="C258" t="s">
        <v>550</v>
      </c>
      <c r="D258" t="s">
        <v>551</v>
      </c>
      <c r="E258" t="s">
        <v>77</v>
      </c>
      <c r="F258" t="s">
        <v>77</v>
      </c>
    </row>
    <row r="259" spans="1:6" x14ac:dyDescent="0.2">
      <c r="A259">
        <v>271</v>
      </c>
      <c r="B259" t="s">
        <v>597</v>
      </c>
      <c r="C259" t="s">
        <v>1063</v>
      </c>
      <c r="D259" t="s">
        <v>1064</v>
      </c>
      <c r="E259" t="s">
        <v>77</v>
      </c>
      <c r="F259">
        <v>200</v>
      </c>
    </row>
    <row r="260" spans="1:6" x14ac:dyDescent="0.2">
      <c r="A260">
        <v>271</v>
      </c>
      <c r="B260" t="s">
        <v>597</v>
      </c>
      <c r="C260" t="s">
        <v>550</v>
      </c>
      <c r="D260" t="s">
        <v>551</v>
      </c>
      <c r="E260" t="s">
        <v>77</v>
      </c>
      <c r="F260" t="s">
        <v>77</v>
      </c>
    </row>
    <row r="261" spans="1:6" x14ac:dyDescent="0.2">
      <c r="A261">
        <v>272</v>
      </c>
      <c r="B261" t="s">
        <v>1067</v>
      </c>
      <c r="C261" t="s">
        <v>1063</v>
      </c>
      <c r="D261" t="s">
        <v>1064</v>
      </c>
      <c r="E261" t="s">
        <v>77</v>
      </c>
      <c r="F261" t="s">
        <v>77</v>
      </c>
    </row>
    <row r="262" spans="1:6" x14ac:dyDescent="0.2">
      <c r="A262">
        <v>273</v>
      </c>
      <c r="B262" t="s">
        <v>1211</v>
      </c>
      <c r="C262" t="s">
        <v>77</v>
      </c>
      <c r="D262" t="s">
        <v>77</v>
      </c>
      <c r="E262" t="s">
        <v>77</v>
      </c>
      <c r="F262" t="s">
        <v>77</v>
      </c>
    </row>
    <row r="263" spans="1:6" x14ac:dyDescent="0.2">
      <c r="A263">
        <v>274</v>
      </c>
      <c r="B263" t="s">
        <v>1053</v>
      </c>
      <c r="C263" t="s">
        <v>1049</v>
      </c>
      <c r="D263" t="s">
        <v>1050</v>
      </c>
      <c r="E263" t="s">
        <v>77</v>
      </c>
      <c r="F263" t="s">
        <v>77</v>
      </c>
    </row>
    <row r="264" spans="1:6" x14ac:dyDescent="0.2">
      <c r="A264">
        <v>275</v>
      </c>
      <c r="B264" t="s">
        <v>593</v>
      </c>
      <c r="C264" t="s">
        <v>550</v>
      </c>
      <c r="D264" t="s">
        <v>551</v>
      </c>
      <c r="E264" t="s">
        <v>77</v>
      </c>
      <c r="F264" t="s">
        <v>77</v>
      </c>
    </row>
    <row r="265" spans="1:6" x14ac:dyDescent="0.2">
      <c r="A265">
        <v>276</v>
      </c>
      <c r="B265" t="s">
        <v>594</v>
      </c>
      <c r="C265" t="s">
        <v>550</v>
      </c>
      <c r="D265" t="s">
        <v>551</v>
      </c>
      <c r="E265" t="s">
        <v>77</v>
      </c>
      <c r="F265" t="s">
        <v>77</v>
      </c>
    </row>
    <row r="266" spans="1:6" x14ac:dyDescent="0.2">
      <c r="A266">
        <v>277</v>
      </c>
      <c r="B266" t="s">
        <v>595</v>
      </c>
      <c r="C266" t="s">
        <v>550</v>
      </c>
      <c r="D266" t="s">
        <v>551</v>
      </c>
      <c r="E266" t="s">
        <v>77</v>
      </c>
      <c r="F266" t="s">
        <v>77</v>
      </c>
    </row>
    <row r="267" spans="1:6" x14ac:dyDescent="0.2">
      <c r="A267">
        <v>278</v>
      </c>
      <c r="B267" t="s">
        <v>592</v>
      </c>
      <c r="C267" t="s">
        <v>550</v>
      </c>
      <c r="D267" t="s">
        <v>551</v>
      </c>
      <c r="E267" t="s">
        <v>77</v>
      </c>
      <c r="F267" t="s">
        <v>77</v>
      </c>
    </row>
    <row r="268" spans="1:6" x14ac:dyDescent="0.2">
      <c r="A268">
        <v>279</v>
      </c>
      <c r="B268" t="s">
        <v>1051</v>
      </c>
      <c r="C268" t="s">
        <v>1049</v>
      </c>
      <c r="D268" t="s">
        <v>1050</v>
      </c>
      <c r="E268" t="s">
        <v>77</v>
      </c>
      <c r="F268" t="s">
        <v>77</v>
      </c>
    </row>
    <row r="269" spans="1:6" x14ac:dyDescent="0.2">
      <c r="A269">
        <v>280</v>
      </c>
      <c r="B269" t="s">
        <v>42</v>
      </c>
      <c r="C269" t="s">
        <v>550</v>
      </c>
      <c r="D269" t="s">
        <v>551</v>
      </c>
      <c r="E269" t="s">
        <v>77</v>
      </c>
      <c r="F269" t="s">
        <v>77</v>
      </c>
    </row>
    <row r="270" spans="1:6" x14ac:dyDescent="0.2">
      <c r="A270">
        <v>281</v>
      </c>
      <c r="B270" t="s">
        <v>2417</v>
      </c>
      <c r="C270" t="s">
        <v>550</v>
      </c>
      <c r="D270" t="s">
        <v>551</v>
      </c>
      <c r="E270" t="s">
        <v>77</v>
      </c>
      <c r="F270" t="s">
        <v>77</v>
      </c>
    </row>
    <row r="271" spans="1:6" x14ac:dyDescent="0.2">
      <c r="A271">
        <v>282</v>
      </c>
      <c r="B271" t="s">
        <v>2418</v>
      </c>
      <c r="C271" t="s">
        <v>550</v>
      </c>
      <c r="D271" t="s">
        <v>551</v>
      </c>
      <c r="E271" t="s">
        <v>77</v>
      </c>
      <c r="F271" t="s">
        <v>77</v>
      </c>
    </row>
    <row r="272" spans="1:6" x14ac:dyDescent="0.2">
      <c r="A272">
        <v>283</v>
      </c>
      <c r="B272" t="s">
        <v>1212</v>
      </c>
      <c r="C272" t="s">
        <v>77</v>
      </c>
      <c r="D272" t="s">
        <v>77</v>
      </c>
      <c r="E272" t="s">
        <v>77</v>
      </c>
      <c r="F272" t="s">
        <v>77</v>
      </c>
    </row>
    <row r="273" spans="1:6" x14ac:dyDescent="0.2">
      <c r="A273">
        <v>284</v>
      </c>
      <c r="B273" t="s">
        <v>915</v>
      </c>
      <c r="C273" t="s">
        <v>911</v>
      </c>
      <c r="D273" t="s">
        <v>912</v>
      </c>
      <c r="E273" t="s">
        <v>77</v>
      </c>
      <c r="F273" t="s">
        <v>77</v>
      </c>
    </row>
    <row r="274" spans="1:6" x14ac:dyDescent="0.2">
      <c r="A274">
        <v>285</v>
      </c>
      <c r="B274" t="s">
        <v>895</v>
      </c>
      <c r="C274" t="s">
        <v>893</v>
      </c>
      <c r="D274" t="s">
        <v>894</v>
      </c>
      <c r="E274" t="s">
        <v>77</v>
      </c>
      <c r="F274" t="s">
        <v>77</v>
      </c>
    </row>
    <row r="275" spans="1:6" x14ac:dyDescent="0.2">
      <c r="A275">
        <v>286</v>
      </c>
      <c r="B275" t="s">
        <v>896</v>
      </c>
      <c r="C275" t="s">
        <v>893</v>
      </c>
      <c r="D275" t="s">
        <v>894</v>
      </c>
      <c r="E275" t="s">
        <v>77</v>
      </c>
      <c r="F275" t="s">
        <v>77</v>
      </c>
    </row>
    <row r="276" spans="1:6" x14ac:dyDescent="0.2">
      <c r="A276">
        <v>287</v>
      </c>
      <c r="B276" t="s">
        <v>914</v>
      </c>
      <c r="C276" t="s">
        <v>911</v>
      </c>
      <c r="D276" t="s">
        <v>912</v>
      </c>
      <c r="E276" t="s">
        <v>77</v>
      </c>
      <c r="F276" t="s">
        <v>77</v>
      </c>
    </row>
    <row r="277" spans="1:6" x14ac:dyDescent="0.2">
      <c r="A277">
        <v>288</v>
      </c>
      <c r="B277" t="s">
        <v>1213</v>
      </c>
      <c r="C277" t="s">
        <v>77</v>
      </c>
      <c r="D277" t="s">
        <v>77</v>
      </c>
      <c r="E277" t="s">
        <v>77</v>
      </c>
      <c r="F277" t="s">
        <v>77</v>
      </c>
    </row>
    <row r="278" spans="1:6" x14ac:dyDescent="0.2">
      <c r="A278">
        <v>289</v>
      </c>
      <c r="B278" t="s">
        <v>2630</v>
      </c>
      <c r="C278" t="s">
        <v>77</v>
      </c>
      <c r="D278" t="s">
        <v>77</v>
      </c>
      <c r="E278" t="s">
        <v>77</v>
      </c>
      <c r="F278" t="s">
        <v>77</v>
      </c>
    </row>
    <row r="279" spans="1:6" x14ac:dyDescent="0.2">
      <c r="A279">
        <v>290</v>
      </c>
      <c r="B279" t="s">
        <v>2631</v>
      </c>
      <c r="C279" t="s">
        <v>77</v>
      </c>
      <c r="D279" t="s">
        <v>77</v>
      </c>
      <c r="E279" t="s">
        <v>77</v>
      </c>
      <c r="F279" t="s">
        <v>77</v>
      </c>
    </row>
    <row r="280" spans="1:6" x14ac:dyDescent="0.2">
      <c r="A280">
        <v>291</v>
      </c>
      <c r="B280" t="s">
        <v>2632</v>
      </c>
      <c r="C280" t="s">
        <v>77</v>
      </c>
      <c r="D280" t="s">
        <v>77</v>
      </c>
      <c r="E280" t="s">
        <v>77</v>
      </c>
      <c r="F280" t="s">
        <v>77</v>
      </c>
    </row>
    <row r="281" spans="1:6" x14ac:dyDescent="0.2">
      <c r="A281">
        <v>292</v>
      </c>
      <c r="B281" t="s">
        <v>590</v>
      </c>
      <c r="C281" t="s">
        <v>550</v>
      </c>
      <c r="D281" t="s">
        <v>551</v>
      </c>
      <c r="E281" t="s">
        <v>77</v>
      </c>
      <c r="F281" t="s">
        <v>77</v>
      </c>
    </row>
    <row r="282" spans="1:6" x14ac:dyDescent="0.2">
      <c r="A282">
        <v>293</v>
      </c>
      <c r="B282" t="s">
        <v>591</v>
      </c>
      <c r="C282" t="s">
        <v>550</v>
      </c>
      <c r="D282" t="s">
        <v>551</v>
      </c>
      <c r="E282" t="s">
        <v>77</v>
      </c>
      <c r="F282" t="s">
        <v>77</v>
      </c>
    </row>
    <row r="283" spans="1:6" x14ac:dyDescent="0.2">
      <c r="A283">
        <v>294</v>
      </c>
      <c r="B283" t="s">
        <v>774</v>
      </c>
      <c r="C283" t="s">
        <v>775</v>
      </c>
      <c r="D283" t="s">
        <v>776</v>
      </c>
      <c r="E283" t="s">
        <v>77</v>
      </c>
      <c r="F283" t="s">
        <v>77</v>
      </c>
    </row>
    <row r="284" spans="1:6" x14ac:dyDescent="0.2">
      <c r="A284">
        <v>295</v>
      </c>
      <c r="B284" t="s">
        <v>1214</v>
      </c>
      <c r="C284" t="s">
        <v>77</v>
      </c>
      <c r="D284" t="s">
        <v>77</v>
      </c>
      <c r="E284" t="s">
        <v>77</v>
      </c>
      <c r="F284" t="s">
        <v>77</v>
      </c>
    </row>
    <row r="285" spans="1:6" x14ac:dyDescent="0.2">
      <c r="A285">
        <v>296</v>
      </c>
      <c r="B285" t="s">
        <v>589</v>
      </c>
      <c r="C285" t="s">
        <v>550</v>
      </c>
      <c r="D285" t="s">
        <v>551</v>
      </c>
      <c r="E285" t="s">
        <v>77</v>
      </c>
      <c r="F285" t="s">
        <v>77</v>
      </c>
    </row>
    <row r="286" spans="1:6" x14ac:dyDescent="0.2">
      <c r="A286">
        <v>297</v>
      </c>
      <c r="B286" t="s">
        <v>45</v>
      </c>
      <c r="C286" t="s">
        <v>550</v>
      </c>
      <c r="D286" t="s">
        <v>551</v>
      </c>
      <c r="E286" t="s">
        <v>77</v>
      </c>
      <c r="F286" t="s">
        <v>77</v>
      </c>
    </row>
    <row r="287" spans="1:6" x14ac:dyDescent="0.2">
      <c r="A287">
        <v>298</v>
      </c>
      <c r="B287" t="s">
        <v>2633</v>
      </c>
      <c r="C287" t="s">
        <v>77</v>
      </c>
      <c r="D287" t="s">
        <v>77</v>
      </c>
      <c r="E287" t="s">
        <v>77</v>
      </c>
      <c r="F287" t="s">
        <v>77</v>
      </c>
    </row>
    <row r="288" spans="1:6" x14ac:dyDescent="0.2">
      <c r="A288">
        <v>299</v>
      </c>
      <c r="B288" t="s">
        <v>1215</v>
      </c>
      <c r="C288" t="s">
        <v>77</v>
      </c>
      <c r="D288" t="s">
        <v>77</v>
      </c>
      <c r="E288" t="s">
        <v>77</v>
      </c>
      <c r="F288" t="s">
        <v>77</v>
      </c>
    </row>
    <row r="289" spans="1:6" x14ac:dyDescent="0.2">
      <c r="A289">
        <v>300</v>
      </c>
      <c r="B289" t="s">
        <v>1054</v>
      </c>
      <c r="C289" t="s">
        <v>1049</v>
      </c>
      <c r="D289" t="s">
        <v>1050</v>
      </c>
      <c r="E289" t="s">
        <v>77</v>
      </c>
      <c r="F289" t="s">
        <v>77</v>
      </c>
    </row>
    <row r="290" spans="1:6" x14ac:dyDescent="0.2">
      <c r="A290">
        <v>301</v>
      </c>
      <c r="B290" t="s">
        <v>2621</v>
      </c>
      <c r="C290" t="s">
        <v>1049</v>
      </c>
      <c r="D290" t="s">
        <v>1050</v>
      </c>
      <c r="E290" t="s">
        <v>77</v>
      </c>
      <c r="F290" t="s">
        <v>77</v>
      </c>
    </row>
    <row r="291" spans="1:6" x14ac:dyDescent="0.2">
      <c r="A291">
        <v>302</v>
      </c>
      <c r="B291" t="s">
        <v>2416</v>
      </c>
      <c r="C291" t="s">
        <v>550</v>
      </c>
      <c r="D291" t="s">
        <v>551</v>
      </c>
      <c r="E291" t="s">
        <v>77</v>
      </c>
      <c r="F291" t="s">
        <v>77</v>
      </c>
    </row>
    <row r="292" spans="1:6" x14ac:dyDescent="0.2">
      <c r="A292">
        <v>303</v>
      </c>
      <c r="B292" t="s">
        <v>1216</v>
      </c>
      <c r="C292" t="s">
        <v>77</v>
      </c>
      <c r="D292" t="s">
        <v>77</v>
      </c>
      <c r="E292" t="s">
        <v>77</v>
      </c>
      <c r="F292" t="s">
        <v>77</v>
      </c>
    </row>
    <row r="293" spans="1:6" x14ac:dyDescent="0.2">
      <c r="A293">
        <v>304</v>
      </c>
      <c r="B293" t="s">
        <v>588</v>
      </c>
      <c r="C293" t="s">
        <v>1049</v>
      </c>
      <c r="D293" t="s">
        <v>1050</v>
      </c>
      <c r="E293" t="s">
        <v>77</v>
      </c>
      <c r="F293">
        <v>1200</v>
      </c>
    </row>
    <row r="294" spans="1:6" x14ac:dyDescent="0.2">
      <c r="A294">
        <v>304</v>
      </c>
      <c r="B294" t="s">
        <v>588</v>
      </c>
      <c r="C294" t="s">
        <v>550</v>
      </c>
      <c r="D294" t="s">
        <v>551</v>
      </c>
      <c r="E294" t="s">
        <v>77</v>
      </c>
      <c r="F294" t="s">
        <v>77</v>
      </c>
    </row>
    <row r="295" spans="1:6" x14ac:dyDescent="0.2">
      <c r="A295">
        <v>305</v>
      </c>
      <c r="B295" t="s">
        <v>587</v>
      </c>
      <c r="C295" t="s">
        <v>550</v>
      </c>
      <c r="D295" t="s">
        <v>551</v>
      </c>
      <c r="E295" t="s">
        <v>77</v>
      </c>
      <c r="F295" t="s">
        <v>77</v>
      </c>
    </row>
    <row r="296" spans="1:6" x14ac:dyDescent="0.2">
      <c r="A296">
        <v>306</v>
      </c>
      <c r="B296" t="s">
        <v>1217</v>
      </c>
      <c r="C296" t="s">
        <v>77</v>
      </c>
      <c r="D296" t="s">
        <v>77</v>
      </c>
      <c r="E296" t="s">
        <v>77</v>
      </c>
      <c r="F296" t="s">
        <v>77</v>
      </c>
    </row>
    <row r="297" spans="1:6" x14ac:dyDescent="0.2">
      <c r="A297">
        <v>307</v>
      </c>
      <c r="B297" t="s">
        <v>585</v>
      </c>
      <c r="C297" t="s">
        <v>550</v>
      </c>
      <c r="D297" t="s">
        <v>551</v>
      </c>
      <c r="E297" t="s">
        <v>77</v>
      </c>
      <c r="F297" t="s">
        <v>77</v>
      </c>
    </row>
    <row r="298" spans="1:6" x14ac:dyDescent="0.2">
      <c r="A298">
        <v>308</v>
      </c>
      <c r="B298" t="s">
        <v>586</v>
      </c>
      <c r="C298" t="s">
        <v>550</v>
      </c>
      <c r="D298" t="s">
        <v>551</v>
      </c>
      <c r="E298" t="s">
        <v>77</v>
      </c>
      <c r="F298" t="s">
        <v>77</v>
      </c>
    </row>
    <row r="299" spans="1:6" x14ac:dyDescent="0.2">
      <c r="A299">
        <v>309</v>
      </c>
      <c r="B299" t="s">
        <v>1218</v>
      </c>
      <c r="C299" t="s">
        <v>77</v>
      </c>
      <c r="D299" t="s">
        <v>77</v>
      </c>
      <c r="E299" t="s">
        <v>77</v>
      </c>
      <c r="F299" t="s">
        <v>77</v>
      </c>
    </row>
    <row r="300" spans="1:6" x14ac:dyDescent="0.2">
      <c r="A300">
        <v>310</v>
      </c>
      <c r="B300" t="s">
        <v>884</v>
      </c>
      <c r="C300" t="s">
        <v>881</v>
      </c>
      <c r="D300" t="s">
        <v>882</v>
      </c>
      <c r="E300" t="s">
        <v>77</v>
      </c>
      <c r="F300" t="s">
        <v>77</v>
      </c>
    </row>
    <row r="301" spans="1:6" x14ac:dyDescent="0.2">
      <c r="A301">
        <v>311</v>
      </c>
      <c r="B301" t="s">
        <v>1220</v>
      </c>
      <c r="C301" t="s">
        <v>77</v>
      </c>
      <c r="D301" t="s">
        <v>77</v>
      </c>
      <c r="E301" t="s">
        <v>77</v>
      </c>
      <c r="F301" t="s">
        <v>77</v>
      </c>
    </row>
    <row r="302" spans="1:6" x14ac:dyDescent="0.2">
      <c r="A302">
        <v>312</v>
      </c>
      <c r="B302" t="s">
        <v>34</v>
      </c>
      <c r="C302" t="s">
        <v>550</v>
      </c>
      <c r="D302" t="s">
        <v>551</v>
      </c>
      <c r="E302" t="s">
        <v>77</v>
      </c>
      <c r="F302" t="s">
        <v>77</v>
      </c>
    </row>
    <row r="303" spans="1:6" x14ac:dyDescent="0.2">
      <c r="A303">
        <v>313</v>
      </c>
      <c r="B303" t="s">
        <v>52</v>
      </c>
      <c r="C303" t="s">
        <v>550</v>
      </c>
      <c r="D303" t="s">
        <v>551</v>
      </c>
      <c r="E303" t="s">
        <v>77</v>
      </c>
      <c r="F303" t="s">
        <v>77</v>
      </c>
    </row>
    <row r="304" spans="1:6" x14ac:dyDescent="0.2">
      <c r="A304">
        <v>314</v>
      </c>
      <c r="B304" t="s">
        <v>582</v>
      </c>
      <c r="C304" t="s">
        <v>550</v>
      </c>
      <c r="D304" t="s">
        <v>551</v>
      </c>
      <c r="E304" t="s">
        <v>77</v>
      </c>
      <c r="F304" t="s">
        <v>77</v>
      </c>
    </row>
    <row r="305" spans="1:6" x14ac:dyDescent="0.2">
      <c r="A305">
        <v>315</v>
      </c>
      <c r="B305" t="s">
        <v>583</v>
      </c>
      <c r="C305" t="s">
        <v>550</v>
      </c>
      <c r="D305" t="s">
        <v>551</v>
      </c>
      <c r="E305" t="s">
        <v>77</v>
      </c>
      <c r="F305" t="s">
        <v>77</v>
      </c>
    </row>
    <row r="306" spans="1:6" x14ac:dyDescent="0.2">
      <c r="A306">
        <v>316</v>
      </c>
      <c r="B306" t="s">
        <v>584</v>
      </c>
      <c r="C306" t="s">
        <v>550</v>
      </c>
      <c r="D306" t="s">
        <v>551</v>
      </c>
      <c r="E306" t="s">
        <v>77</v>
      </c>
      <c r="F306" t="s">
        <v>77</v>
      </c>
    </row>
    <row r="307" spans="1:6" x14ac:dyDescent="0.2">
      <c r="A307">
        <v>317</v>
      </c>
      <c r="B307" t="s">
        <v>47</v>
      </c>
      <c r="C307" t="s">
        <v>550</v>
      </c>
      <c r="D307" t="s">
        <v>551</v>
      </c>
      <c r="E307" t="s">
        <v>77</v>
      </c>
      <c r="F307" t="s">
        <v>77</v>
      </c>
    </row>
    <row r="308" spans="1:6" x14ac:dyDescent="0.2">
      <c r="A308">
        <v>318</v>
      </c>
      <c r="B308" t="s">
        <v>1055</v>
      </c>
      <c r="C308" t="s">
        <v>1049</v>
      </c>
      <c r="D308" t="s">
        <v>1050</v>
      </c>
      <c r="E308" t="s">
        <v>77</v>
      </c>
      <c r="F308" t="s">
        <v>77</v>
      </c>
    </row>
    <row r="309" spans="1:6" x14ac:dyDescent="0.2">
      <c r="A309">
        <v>319</v>
      </c>
      <c r="B309" t="s">
        <v>1056</v>
      </c>
      <c r="C309" t="s">
        <v>1049</v>
      </c>
      <c r="D309" t="s">
        <v>1050</v>
      </c>
      <c r="E309" t="s">
        <v>77</v>
      </c>
      <c r="F309" t="s">
        <v>77</v>
      </c>
    </row>
    <row r="310" spans="1:6" x14ac:dyDescent="0.2">
      <c r="A310">
        <v>320</v>
      </c>
      <c r="B310" t="s">
        <v>1065</v>
      </c>
      <c r="C310" t="s">
        <v>1063</v>
      </c>
      <c r="D310" t="s">
        <v>1064</v>
      </c>
      <c r="E310" t="s">
        <v>77</v>
      </c>
      <c r="F310" t="s">
        <v>77</v>
      </c>
    </row>
    <row r="311" spans="1:6" x14ac:dyDescent="0.2">
      <c r="A311">
        <v>321</v>
      </c>
      <c r="B311" t="s">
        <v>60</v>
      </c>
      <c r="C311" t="s">
        <v>550</v>
      </c>
      <c r="D311" t="s">
        <v>551</v>
      </c>
      <c r="E311" t="s">
        <v>77</v>
      </c>
      <c r="F311" t="s">
        <v>77</v>
      </c>
    </row>
    <row r="312" spans="1:6" x14ac:dyDescent="0.2">
      <c r="A312">
        <v>322</v>
      </c>
      <c r="B312" t="s">
        <v>72</v>
      </c>
      <c r="C312" t="s">
        <v>550</v>
      </c>
      <c r="D312" t="s">
        <v>551</v>
      </c>
      <c r="E312" t="s">
        <v>77</v>
      </c>
      <c r="F312" t="s">
        <v>77</v>
      </c>
    </row>
    <row r="313" spans="1:6" x14ac:dyDescent="0.2">
      <c r="A313">
        <v>323</v>
      </c>
      <c r="B313" t="s">
        <v>1057</v>
      </c>
      <c r="C313" t="s">
        <v>1049</v>
      </c>
      <c r="D313" t="s">
        <v>1050</v>
      </c>
      <c r="E313" t="s">
        <v>77</v>
      </c>
      <c r="F313" t="s">
        <v>77</v>
      </c>
    </row>
    <row r="314" spans="1:6" x14ac:dyDescent="0.2">
      <c r="A314">
        <v>324</v>
      </c>
      <c r="B314" t="s">
        <v>49</v>
      </c>
      <c r="C314" t="s">
        <v>550</v>
      </c>
      <c r="D314" t="s">
        <v>551</v>
      </c>
      <c r="E314" t="s">
        <v>77</v>
      </c>
      <c r="F314" t="s">
        <v>77</v>
      </c>
    </row>
    <row r="315" spans="1:6" x14ac:dyDescent="0.2">
      <c r="A315">
        <v>325</v>
      </c>
      <c r="B315" t="s">
        <v>1221</v>
      </c>
      <c r="C315" t="s">
        <v>77</v>
      </c>
      <c r="D315" t="s">
        <v>77</v>
      </c>
      <c r="E315" t="s">
        <v>77</v>
      </c>
      <c r="F315" t="s">
        <v>77</v>
      </c>
    </row>
    <row r="316" spans="1:6" x14ac:dyDescent="0.2">
      <c r="A316">
        <v>326</v>
      </c>
      <c r="B316" t="s">
        <v>581</v>
      </c>
      <c r="C316" t="s">
        <v>550</v>
      </c>
      <c r="D316" t="s">
        <v>551</v>
      </c>
      <c r="E316" t="s">
        <v>77</v>
      </c>
      <c r="F316" t="s">
        <v>77</v>
      </c>
    </row>
    <row r="317" spans="1:6" x14ac:dyDescent="0.2">
      <c r="A317">
        <v>326</v>
      </c>
      <c r="B317" t="s">
        <v>581</v>
      </c>
      <c r="C317" t="s">
        <v>1049</v>
      </c>
      <c r="D317" t="s">
        <v>1050</v>
      </c>
      <c r="E317" t="s">
        <v>77</v>
      </c>
      <c r="F317">
        <v>500</v>
      </c>
    </row>
    <row r="318" spans="1:6" x14ac:dyDescent="0.2">
      <c r="A318">
        <v>327</v>
      </c>
      <c r="B318" t="s">
        <v>646</v>
      </c>
      <c r="C318" t="s">
        <v>647</v>
      </c>
      <c r="D318" t="s">
        <v>648</v>
      </c>
      <c r="E318" t="s">
        <v>77</v>
      </c>
      <c r="F318" t="s">
        <v>77</v>
      </c>
    </row>
    <row r="319" spans="1:6" x14ac:dyDescent="0.2">
      <c r="A319">
        <v>329</v>
      </c>
      <c r="B319" t="s">
        <v>41</v>
      </c>
      <c r="C319" t="s">
        <v>647</v>
      </c>
      <c r="D319" t="s">
        <v>648</v>
      </c>
      <c r="E319" t="s">
        <v>77</v>
      </c>
      <c r="F319" t="s">
        <v>77</v>
      </c>
    </row>
    <row r="320" spans="1:6" x14ac:dyDescent="0.2">
      <c r="A320">
        <v>330</v>
      </c>
      <c r="B320" t="s">
        <v>63</v>
      </c>
      <c r="C320" t="s">
        <v>692</v>
      </c>
      <c r="D320" t="s">
        <v>693</v>
      </c>
      <c r="E320" t="s">
        <v>77</v>
      </c>
      <c r="F320" t="s">
        <v>77</v>
      </c>
    </row>
    <row r="321" spans="1:6" x14ac:dyDescent="0.2">
      <c r="A321">
        <v>331</v>
      </c>
      <c r="B321" t="s">
        <v>1066</v>
      </c>
      <c r="C321" t="s">
        <v>1063</v>
      </c>
      <c r="D321" t="s">
        <v>1064</v>
      </c>
      <c r="E321" t="s">
        <v>77</v>
      </c>
      <c r="F321" t="s">
        <v>77</v>
      </c>
    </row>
    <row r="322" spans="1:6" x14ac:dyDescent="0.2">
      <c r="A322">
        <v>332</v>
      </c>
      <c r="B322" t="s">
        <v>2420</v>
      </c>
      <c r="C322" t="s">
        <v>550</v>
      </c>
      <c r="D322" t="s">
        <v>551</v>
      </c>
      <c r="E322" t="s">
        <v>77</v>
      </c>
      <c r="F322" t="s">
        <v>77</v>
      </c>
    </row>
    <row r="323" spans="1:6" x14ac:dyDescent="0.2">
      <c r="A323">
        <v>333</v>
      </c>
      <c r="B323" t="s">
        <v>1223</v>
      </c>
      <c r="C323" t="s">
        <v>77</v>
      </c>
      <c r="D323" t="s">
        <v>77</v>
      </c>
      <c r="E323" t="s">
        <v>77</v>
      </c>
      <c r="F323" t="s">
        <v>77</v>
      </c>
    </row>
    <row r="324" spans="1:6" x14ac:dyDescent="0.2">
      <c r="A324">
        <v>334</v>
      </c>
      <c r="B324" t="s">
        <v>73</v>
      </c>
      <c r="C324" t="s">
        <v>550</v>
      </c>
      <c r="D324" t="s">
        <v>551</v>
      </c>
      <c r="E324" t="s">
        <v>77</v>
      </c>
      <c r="F324" t="s">
        <v>77</v>
      </c>
    </row>
    <row r="325" spans="1:6" x14ac:dyDescent="0.2">
      <c r="A325">
        <v>335</v>
      </c>
      <c r="B325" t="s">
        <v>51</v>
      </c>
      <c r="C325" t="s">
        <v>550</v>
      </c>
      <c r="D325" t="s">
        <v>551</v>
      </c>
      <c r="E325" t="s">
        <v>77</v>
      </c>
      <c r="F325" t="s">
        <v>77</v>
      </c>
    </row>
    <row r="326" spans="1:6" x14ac:dyDescent="0.2">
      <c r="A326">
        <v>336</v>
      </c>
      <c r="B326" t="s">
        <v>1224</v>
      </c>
      <c r="C326" t="s">
        <v>77</v>
      </c>
      <c r="D326" t="s">
        <v>77</v>
      </c>
      <c r="E326" t="s">
        <v>77</v>
      </c>
      <c r="F326" t="s">
        <v>77</v>
      </c>
    </row>
    <row r="327" spans="1:6" x14ac:dyDescent="0.2">
      <c r="A327">
        <v>337</v>
      </c>
      <c r="B327" t="s">
        <v>1225</v>
      </c>
      <c r="C327" t="s">
        <v>77</v>
      </c>
      <c r="D327" t="s">
        <v>77</v>
      </c>
      <c r="E327" t="s">
        <v>77</v>
      </c>
      <c r="F327" t="s">
        <v>77</v>
      </c>
    </row>
    <row r="328" spans="1:6" x14ac:dyDescent="0.2">
      <c r="A328">
        <v>338</v>
      </c>
      <c r="B328" t="s">
        <v>1226</v>
      </c>
      <c r="C328" t="s">
        <v>77</v>
      </c>
      <c r="D328" t="s">
        <v>77</v>
      </c>
      <c r="E328" t="s">
        <v>77</v>
      </c>
      <c r="F328" t="s">
        <v>77</v>
      </c>
    </row>
    <row r="329" spans="1:6" x14ac:dyDescent="0.2">
      <c r="A329">
        <v>339</v>
      </c>
      <c r="B329" t="s">
        <v>1227</v>
      </c>
      <c r="C329" t="s">
        <v>77</v>
      </c>
      <c r="D329" t="s">
        <v>77</v>
      </c>
      <c r="E329" t="s">
        <v>77</v>
      </c>
      <c r="F329" t="s">
        <v>77</v>
      </c>
    </row>
    <row r="330" spans="1:6" x14ac:dyDescent="0.2">
      <c r="A330">
        <v>340</v>
      </c>
      <c r="B330" t="s">
        <v>1228</v>
      </c>
      <c r="C330" t="s">
        <v>77</v>
      </c>
      <c r="D330" t="s">
        <v>77</v>
      </c>
      <c r="E330" t="s">
        <v>77</v>
      </c>
      <c r="F330" t="s">
        <v>77</v>
      </c>
    </row>
    <row r="331" spans="1:6" x14ac:dyDescent="0.2">
      <c r="A331">
        <v>341</v>
      </c>
      <c r="B331" t="s">
        <v>1229</v>
      </c>
      <c r="C331" t="s">
        <v>77</v>
      </c>
      <c r="D331" t="s">
        <v>77</v>
      </c>
      <c r="E331" t="s">
        <v>77</v>
      </c>
      <c r="F331" t="s">
        <v>77</v>
      </c>
    </row>
    <row r="332" spans="1:6" x14ac:dyDescent="0.2">
      <c r="A332">
        <v>342</v>
      </c>
      <c r="B332" t="s">
        <v>579</v>
      </c>
      <c r="C332" t="s">
        <v>550</v>
      </c>
      <c r="D332" t="s">
        <v>551</v>
      </c>
      <c r="E332" t="s">
        <v>77</v>
      </c>
      <c r="F332" t="s">
        <v>77</v>
      </c>
    </row>
    <row r="333" spans="1:6" x14ac:dyDescent="0.2">
      <c r="A333">
        <v>343</v>
      </c>
      <c r="B333" t="s">
        <v>580</v>
      </c>
      <c r="C333" t="s">
        <v>550</v>
      </c>
      <c r="D333" t="s">
        <v>551</v>
      </c>
      <c r="E333" t="s">
        <v>77</v>
      </c>
      <c r="F333" t="s">
        <v>77</v>
      </c>
    </row>
    <row r="334" spans="1:6" x14ac:dyDescent="0.2">
      <c r="A334">
        <v>344</v>
      </c>
      <c r="B334" t="s">
        <v>1230</v>
      </c>
      <c r="C334" t="s">
        <v>77</v>
      </c>
      <c r="D334" t="s">
        <v>77</v>
      </c>
      <c r="E334" t="s">
        <v>77</v>
      </c>
      <c r="F334" t="s">
        <v>77</v>
      </c>
    </row>
    <row r="335" spans="1:6" x14ac:dyDescent="0.2">
      <c r="A335">
        <v>345</v>
      </c>
      <c r="B335" t="s">
        <v>1059</v>
      </c>
      <c r="C335" t="s">
        <v>1049</v>
      </c>
      <c r="D335" t="s">
        <v>1050</v>
      </c>
      <c r="E335" t="s">
        <v>77</v>
      </c>
      <c r="F335" t="s">
        <v>77</v>
      </c>
    </row>
    <row r="336" spans="1:6" x14ac:dyDescent="0.2">
      <c r="A336">
        <v>346</v>
      </c>
      <c r="B336" t="s">
        <v>1058</v>
      </c>
      <c r="C336" t="s">
        <v>1049</v>
      </c>
      <c r="D336" t="s">
        <v>1050</v>
      </c>
      <c r="E336" t="s">
        <v>77</v>
      </c>
      <c r="F336" t="s">
        <v>77</v>
      </c>
    </row>
    <row r="337" spans="1:6" x14ac:dyDescent="0.2">
      <c r="A337">
        <v>347</v>
      </c>
      <c r="B337" t="s">
        <v>1060</v>
      </c>
      <c r="C337" t="s">
        <v>1049</v>
      </c>
      <c r="D337" t="s">
        <v>1050</v>
      </c>
      <c r="E337" t="s">
        <v>77</v>
      </c>
      <c r="F337" t="s">
        <v>77</v>
      </c>
    </row>
    <row r="338" spans="1:6" x14ac:dyDescent="0.2">
      <c r="A338">
        <v>348</v>
      </c>
      <c r="B338" t="s">
        <v>1062</v>
      </c>
      <c r="C338" t="s">
        <v>1063</v>
      </c>
      <c r="D338" t="s">
        <v>1064</v>
      </c>
      <c r="E338" t="s">
        <v>77</v>
      </c>
      <c r="F338" t="s">
        <v>77</v>
      </c>
    </row>
    <row r="339" spans="1:6" x14ac:dyDescent="0.2">
      <c r="A339">
        <v>349</v>
      </c>
      <c r="B339" t="s">
        <v>578</v>
      </c>
      <c r="C339" t="s">
        <v>550</v>
      </c>
      <c r="D339" t="s">
        <v>551</v>
      </c>
      <c r="E339" t="s">
        <v>77</v>
      </c>
      <c r="F339" t="s">
        <v>77</v>
      </c>
    </row>
    <row r="340" spans="1:6" x14ac:dyDescent="0.2">
      <c r="A340">
        <v>350</v>
      </c>
      <c r="B340" t="s">
        <v>1061</v>
      </c>
      <c r="C340" t="s">
        <v>1049</v>
      </c>
      <c r="D340" t="s">
        <v>1050</v>
      </c>
      <c r="E340" t="s">
        <v>77</v>
      </c>
      <c r="F340" t="s">
        <v>77</v>
      </c>
    </row>
    <row r="341" spans="1:6" x14ac:dyDescent="0.2">
      <c r="A341">
        <v>351</v>
      </c>
      <c r="B341" t="s">
        <v>1232</v>
      </c>
      <c r="C341" t="s">
        <v>77</v>
      </c>
      <c r="D341" t="s">
        <v>77</v>
      </c>
      <c r="E341" t="s">
        <v>77</v>
      </c>
      <c r="F341" t="s">
        <v>77</v>
      </c>
    </row>
    <row r="342" spans="1:6" x14ac:dyDescent="0.2">
      <c r="A342">
        <v>352</v>
      </c>
      <c r="B342" t="s">
        <v>1233</v>
      </c>
      <c r="C342" t="s">
        <v>77</v>
      </c>
      <c r="D342" t="s">
        <v>77</v>
      </c>
      <c r="E342" t="s">
        <v>77</v>
      </c>
      <c r="F342" t="s">
        <v>77</v>
      </c>
    </row>
    <row r="343" spans="1:6" x14ac:dyDescent="0.2">
      <c r="A343">
        <v>353</v>
      </c>
      <c r="B343" t="s">
        <v>1048</v>
      </c>
      <c r="C343" t="s">
        <v>1049</v>
      </c>
      <c r="D343" t="s">
        <v>1050</v>
      </c>
      <c r="E343" t="s">
        <v>77</v>
      </c>
      <c r="F343" t="s">
        <v>77</v>
      </c>
    </row>
    <row r="344" spans="1:6" x14ac:dyDescent="0.2">
      <c r="A344">
        <v>354</v>
      </c>
      <c r="B344" t="s">
        <v>1237</v>
      </c>
      <c r="C344" t="s">
        <v>77</v>
      </c>
      <c r="D344" t="s">
        <v>77</v>
      </c>
      <c r="E344" t="s">
        <v>77</v>
      </c>
      <c r="F344" t="s">
        <v>77</v>
      </c>
    </row>
    <row r="345" spans="1:6" x14ac:dyDescent="0.2">
      <c r="A345">
        <v>356</v>
      </c>
      <c r="B345" t="s">
        <v>875</v>
      </c>
      <c r="C345" t="s">
        <v>876</v>
      </c>
      <c r="D345" t="s">
        <v>877</v>
      </c>
      <c r="E345" t="s">
        <v>77</v>
      </c>
      <c r="F345" t="s">
        <v>77</v>
      </c>
    </row>
    <row r="346" spans="1:6" x14ac:dyDescent="0.2">
      <c r="A346">
        <v>357</v>
      </c>
      <c r="B346" t="s">
        <v>878</v>
      </c>
      <c r="C346" t="s">
        <v>876</v>
      </c>
      <c r="D346" t="s">
        <v>877</v>
      </c>
      <c r="E346" t="s">
        <v>77</v>
      </c>
      <c r="F346" t="s">
        <v>77</v>
      </c>
    </row>
    <row r="347" spans="1:6" x14ac:dyDescent="0.2">
      <c r="A347">
        <v>358</v>
      </c>
      <c r="B347" t="s">
        <v>879</v>
      </c>
      <c r="C347" t="s">
        <v>876</v>
      </c>
      <c r="D347" t="s">
        <v>877</v>
      </c>
      <c r="E347" t="s">
        <v>77</v>
      </c>
      <c r="F347" t="s">
        <v>77</v>
      </c>
    </row>
    <row r="348" spans="1:6" x14ac:dyDescent="0.2">
      <c r="A348">
        <v>359</v>
      </c>
      <c r="B348" t="s">
        <v>1458</v>
      </c>
      <c r="C348" t="s">
        <v>77</v>
      </c>
      <c r="D348" t="s">
        <v>77</v>
      </c>
      <c r="E348" t="s">
        <v>77</v>
      </c>
      <c r="F348" t="s">
        <v>77</v>
      </c>
    </row>
    <row r="349" spans="1:6" x14ac:dyDescent="0.2">
      <c r="A349">
        <v>360</v>
      </c>
      <c r="B349" t="s">
        <v>536</v>
      </c>
      <c r="C349" t="s">
        <v>533</v>
      </c>
      <c r="D349" t="s">
        <v>534</v>
      </c>
      <c r="E349" t="s">
        <v>77</v>
      </c>
      <c r="F349" t="s">
        <v>77</v>
      </c>
    </row>
    <row r="350" spans="1:6" x14ac:dyDescent="0.2">
      <c r="A350">
        <v>361</v>
      </c>
      <c r="B350" t="s">
        <v>818</v>
      </c>
      <c r="C350" t="s">
        <v>791</v>
      </c>
      <c r="D350" t="s">
        <v>792</v>
      </c>
      <c r="E350" t="s">
        <v>77</v>
      </c>
      <c r="F350" t="s">
        <v>77</v>
      </c>
    </row>
    <row r="351" spans="1:6" x14ac:dyDescent="0.2">
      <c r="A351">
        <v>362</v>
      </c>
      <c r="B351" t="s">
        <v>819</v>
      </c>
      <c r="C351" t="s">
        <v>791</v>
      </c>
      <c r="D351" t="s">
        <v>792</v>
      </c>
      <c r="E351" t="s">
        <v>77</v>
      </c>
      <c r="F351" t="s">
        <v>77</v>
      </c>
    </row>
    <row r="352" spans="1:6" x14ac:dyDescent="0.2">
      <c r="A352">
        <v>363</v>
      </c>
      <c r="B352" t="s">
        <v>820</v>
      </c>
      <c r="C352" t="s">
        <v>791</v>
      </c>
      <c r="D352" t="s">
        <v>792</v>
      </c>
      <c r="E352" t="s">
        <v>77</v>
      </c>
      <c r="F352" t="s">
        <v>77</v>
      </c>
    </row>
    <row r="353" spans="1:6" x14ac:dyDescent="0.2">
      <c r="A353">
        <v>364</v>
      </c>
      <c r="B353" t="s">
        <v>821</v>
      </c>
      <c r="C353" t="s">
        <v>791</v>
      </c>
      <c r="D353" t="s">
        <v>792</v>
      </c>
      <c r="E353" t="s">
        <v>77</v>
      </c>
      <c r="F353" t="s">
        <v>77</v>
      </c>
    </row>
    <row r="354" spans="1:6" x14ac:dyDescent="0.2">
      <c r="A354">
        <v>365</v>
      </c>
      <c r="B354" t="s">
        <v>2548</v>
      </c>
      <c r="C354" t="s">
        <v>791</v>
      </c>
      <c r="D354" t="s">
        <v>792</v>
      </c>
      <c r="E354" t="s">
        <v>77</v>
      </c>
      <c r="F354" t="s">
        <v>77</v>
      </c>
    </row>
    <row r="355" spans="1:6" x14ac:dyDescent="0.2">
      <c r="A355">
        <v>366</v>
      </c>
      <c r="B355" t="s">
        <v>614</v>
      </c>
      <c r="C355" t="s">
        <v>613</v>
      </c>
      <c r="D355" t="s">
        <v>614</v>
      </c>
      <c r="E355" t="s">
        <v>77</v>
      </c>
      <c r="F355" t="s">
        <v>77</v>
      </c>
    </row>
    <row r="356" spans="1:6" x14ac:dyDescent="0.2">
      <c r="A356">
        <v>367</v>
      </c>
      <c r="B356" t="s">
        <v>974</v>
      </c>
      <c r="C356" t="s">
        <v>933</v>
      </c>
      <c r="D356" t="s">
        <v>934</v>
      </c>
      <c r="E356" t="s">
        <v>77</v>
      </c>
      <c r="F356" t="s">
        <v>77</v>
      </c>
    </row>
    <row r="357" spans="1:6" x14ac:dyDescent="0.2">
      <c r="A357">
        <v>368</v>
      </c>
      <c r="B357" t="s">
        <v>1511</v>
      </c>
      <c r="C357" t="s">
        <v>77</v>
      </c>
      <c r="D357" t="s">
        <v>77</v>
      </c>
      <c r="E357" t="s">
        <v>77</v>
      </c>
      <c r="F357" t="s">
        <v>77</v>
      </c>
    </row>
    <row r="358" spans="1:6" x14ac:dyDescent="0.2">
      <c r="A358">
        <v>369</v>
      </c>
      <c r="B358" t="s">
        <v>664</v>
      </c>
      <c r="C358" t="s">
        <v>653</v>
      </c>
      <c r="D358" t="s">
        <v>654</v>
      </c>
      <c r="E358" t="s">
        <v>77</v>
      </c>
      <c r="F358" t="s">
        <v>77</v>
      </c>
    </row>
    <row r="359" spans="1:6" x14ac:dyDescent="0.2">
      <c r="A359">
        <v>370</v>
      </c>
      <c r="B359" t="s">
        <v>1046</v>
      </c>
      <c r="C359" t="s">
        <v>1035</v>
      </c>
      <c r="D359" t="s">
        <v>1036</v>
      </c>
      <c r="E359" t="s">
        <v>77</v>
      </c>
      <c r="F359" t="s">
        <v>77</v>
      </c>
    </row>
    <row r="360" spans="1:6" x14ac:dyDescent="0.2">
      <c r="A360">
        <v>371</v>
      </c>
      <c r="B360" t="s">
        <v>1047</v>
      </c>
      <c r="C360" t="s">
        <v>1035</v>
      </c>
      <c r="D360" t="s">
        <v>1036</v>
      </c>
      <c r="E360" t="s">
        <v>77</v>
      </c>
      <c r="F360" t="s">
        <v>77</v>
      </c>
    </row>
    <row r="361" spans="1:6" x14ac:dyDescent="0.2">
      <c r="A361">
        <v>372</v>
      </c>
      <c r="B361" t="s">
        <v>1514</v>
      </c>
      <c r="C361" t="s">
        <v>77</v>
      </c>
      <c r="D361" t="s">
        <v>77</v>
      </c>
      <c r="E361" t="s">
        <v>77</v>
      </c>
      <c r="F361" t="s">
        <v>77</v>
      </c>
    </row>
    <row r="362" spans="1:6" x14ac:dyDescent="0.2">
      <c r="A362">
        <v>373</v>
      </c>
      <c r="B362" t="s">
        <v>1012</v>
      </c>
      <c r="C362" t="s">
        <v>1008</v>
      </c>
      <c r="D362" t="s">
        <v>1009</v>
      </c>
      <c r="E362" t="s">
        <v>77</v>
      </c>
      <c r="F362" t="s">
        <v>77</v>
      </c>
    </row>
    <row r="363" spans="1:6" x14ac:dyDescent="0.2">
      <c r="A363">
        <v>374</v>
      </c>
      <c r="B363" t="s">
        <v>1041</v>
      </c>
      <c r="C363" t="s">
        <v>1035</v>
      </c>
      <c r="D363" t="s">
        <v>1036</v>
      </c>
      <c r="E363" t="s">
        <v>1515</v>
      </c>
      <c r="F363" t="s">
        <v>77</v>
      </c>
    </row>
    <row r="364" spans="1:6" x14ac:dyDescent="0.2">
      <c r="A364">
        <v>375</v>
      </c>
      <c r="B364" t="s">
        <v>1013</v>
      </c>
      <c r="C364" t="s">
        <v>1008</v>
      </c>
      <c r="D364" t="s">
        <v>1009</v>
      </c>
      <c r="E364" t="s">
        <v>77</v>
      </c>
      <c r="F364" t="s">
        <v>77</v>
      </c>
    </row>
    <row r="365" spans="1:6" x14ac:dyDescent="0.2">
      <c r="A365">
        <v>376</v>
      </c>
      <c r="B365" t="s">
        <v>1014</v>
      </c>
      <c r="C365" t="s">
        <v>1008</v>
      </c>
      <c r="D365" t="s">
        <v>1009</v>
      </c>
      <c r="E365" t="s">
        <v>77</v>
      </c>
      <c r="F365" t="s">
        <v>77</v>
      </c>
    </row>
    <row r="366" spans="1:6" x14ac:dyDescent="0.2">
      <c r="A366">
        <v>377</v>
      </c>
      <c r="B366" t="s">
        <v>1015</v>
      </c>
      <c r="C366" t="s">
        <v>1008</v>
      </c>
      <c r="D366" t="s">
        <v>1009</v>
      </c>
      <c r="E366" t="s">
        <v>77</v>
      </c>
      <c r="F366" t="s">
        <v>77</v>
      </c>
    </row>
    <row r="367" spans="1:6" x14ac:dyDescent="0.2">
      <c r="A367">
        <v>378</v>
      </c>
      <c r="B367" t="s">
        <v>1043</v>
      </c>
      <c r="C367" t="s">
        <v>1035</v>
      </c>
      <c r="D367" t="s">
        <v>1036</v>
      </c>
      <c r="E367" t="s">
        <v>77</v>
      </c>
      <c r="F367" t="s">
        <v>77</v>
      </c>
    </row>
    <row r="368" spans="1:6" x14ac:dyDescent="0.2">
      <c r="A368">
        <v>379</v>
      </c>
      <c r="B368" t="s">
        <v>1044</v>
      </c>
      <c r="C368" t="s">
        <v>1035</v>
      </c>
      <c r="D368" t="s">
        <v>1036</v>
      </c>
      <c r="E368" t="s">
        <v>77</v>
      </c>
      <c r="F368" t="s">
        <v>77</v>
      </c>
    </row>
    <row r="369" spans="1:6" x14ac:dyDescent="0.2">
      <c r="A369">
        <v>380</v>
      </c>
      <c r="B369" t="s">
        <v>1045</v>
      </c>
      <c r="C369" t="s">
        <v>1035</v>
      </c>
      <c r="D369" t="s">
        <v>1036</v>
      </c>
      <c r="E369" t="s">
        <v>77</v>
      </c>
      <c r="F369" t="s">
        <v>77</v>
      </c>
    </row>
    <row r="370" spans="1:6" x14ac:dyDescent="0.2">
      <c r="A370">
        <v>381</v>
      </c>
      <c r="B370" t="s">
        <v>1516</v>
      </c>
      <c r="C370" t="s">
        <v>77</v>
      </c>
      <c r="D370" t="s">
        <v>77</v>
      </c>
      <c r="E370" t="s">
        <v>77</v>
      </c>
      <c r="F370" t="s">
        <v>77</v>
      </c>
    </row>
    <row r="371" spans="1:6" x14ac:dyDescent="0.2">
      <c r="A371">
        <v>382</v>
      </c>
      <c r="B371" t="s">
        <v>1011</v>
      </c>
      <c r="C371" t="s">
        <v>1008</v>
      </c>
      <c r="D371" t="s">
        <v>1009</v>
      </c>
      <c r="E371" t="s">
        <v>77</v>
      </c>
      <c r="F371" t="s">
        <v>77</v>
      </c>
    </row>
    <row r="372" spans="1:6" x14ac:dyDescent="0.2">
      <c r="A372">
        <v>383</v>
      </c>
      <c r="B372" t="s">
        <v>1042</v>
      </c>
      <c r="C372" t="s">
        <v>1035</v>
      </c>
      <c r="D372" t="s">
        <v>1036</v>
      </c>
      <c r="E372" t="s">
        <v>77</v>
      </c>
      <c r="F372" t="s">
        <v>77</v>
      </c>
    </row>
    <row r="373" spans="1:6" x14ac:dyDescent="0.2">
      <c r="A373">
        <v>384</v>
      </c>
      <c r="B373" t="s">
        <v>1010</v>
      </c>
      <c r="C373" t="s">
        <v>1008</v>
      </c>
      <c r="D373" t="s">
        <v>1009</v>
      </c>
      <c r="E373" t="s">
        <v>77</v>
      </c>
      <c r="F373" t="s">
        <v>77</v>
      </c>
    </row>
    <row r="374" spans="1:6" x14ac:dyDescent="0.2">
      <c r="A374">
        <v>385</v>
      </c>
      <c r="B374" t="s">
        <v>543</v>
      </c>
      <c r="C374" t="s">
        <v>538</v>
      </c>
      <c r="D374" t="s">
        <v>539</v>
      </c>
      <c r="E374" t="s">
        <v>77</v>
      </c>
      <c r="F374" t="s">
        <v>77</v>
      </c>
    </row>
    <row r="375" spans="1:6" x14ac:dyDescent="0.2">
      <c r="A375">
        <v>386</v>
      </c>
      <c r="B375" t="s">
        <v>1040</v>
      </c>
      <c r="C375" t="s">
        <v>1035</v>
      </c>
      <c r="D375" t="s">
        <v>1036</v>
      </c>
      <c r="E375" t="s">
        <v>77</v>
      </c>
      <c r="F375" t="s">
        <v>77</v>
      </c>
    </row>
    <row r="376" spans="1:6" x14ac:dyDescent="0.2">
      <c r="A376">
        <v>387</v>
      </c>
      <c r="B376" t="s">
        <v>925</v>
      </c>
      <c r="C376" t="s">
        <v>911</v>
      </c>
      <c r="D376" t="s">
        <v>912</v>
      </c>
      <c r="E376" t="s">
        <v>77</v>
      </c>
      <c r="F376" t="s">
        <v>77</v>
      </c>
    </row>
    <row r="377" spans="1:6" x14ac:dyDescent="0.2">
      <c r="A377">
        <v>388</v>
      </c>
      <c r="B377" t="s">
        <v>477</v>
      </c>
      <c r="C377" t="s">
        <v>78</v>
      </c>
      <c r="D377" t="s">
        <v>79</v>
      </c>
      <c r="E377" t="s">
        <v>77</v>
      </c>
      <c r="F377" t="s">
        <v>77</v>
      </c>
    </row>
    <row r="378" spans="1:6" x14ac:dyDescent="0.2">
      <c r="A378">
        <v>389</v>
      </c>
      <c r="B378" t="s">
        <v>478</v>
      </c>
      <c r="C378" t="s">
        <v>78</v>
      </c>
      <c r="D378" t="s">
        <v>79</v>
      </c>
      <c r="E378" t="s">
        <v>77</v>
      </c>
      <c r="F378" t="s">
        <v>77</v>
      </c>
    </row>
    <row r="379" spans="1:6" x14ac:dyDescent="0.2">
      <c r="A379">
        <v>390</v>
      </c>
      <c r="B379" t="s">
        <v>1517</v>
      </c>
      <c r="C379" t="s">
        <v>77</v>
      </c>
      <c r="D379" t="s">
        <v>77</v>
      </c>
      <c r="E379" t="s">
        <v>77</v>
      </c>
      <c r="F379" t="s">
        <v>77</v>
      </c>
    </row>
    <row r="380" spans="1:6" x14ac:dyDescent="0.2">
      <c r="A380">
        <v>391</v>
      </c>
      <c r="B380" t="s">
        <v>2634</v>
      </c>
      <c r="C380" t="s">
        <v>77</v>
      </c>
      <c r="D380" t="s">
        <v>77</v>
      </c>
      <c r="E380" t="s">
        <v>77</v>
      </c>
      <c r="F380" t="s">
        <v>77</v>
      </c>
    </row>
    <row r="381" spans="1:6" x14ac:dyDescent="0.2">
      <c r="A381">
        <v>392</v>
      </c>
      <c r="B381" t="s">
        <v>2540</v>
      </c>
      <c r="C381" t="s">
        <v>736</v>
      </c>
      <c r="D381" t="s">
        <v>737</v>
      </c>
      <c r="E381" t="s">
        <v>77</v>
      </c>
      <c r="F381" t="s">
        <v>77</v>
      </c>
    </row>
    <row r="382" spans="1:6" x14ac:dyDescent="0.2">
      <c r="A382">
        <v>393</v>
      </c>
      <c r="B382" t="s">
        <v>2398</v>
      </c>
      <c r="C382" t="s">
        <v>78</v>
      </c>
      <c r="D382" t="s">
        <v>79</v>
      </c>
      <c r="E382" t="s">
        <v>77</v>
      </c>
      <c r="F382" t="s">
        <v>77</v>
      </c>
    </row>
    <row r="383" spans="1:6" x14ac:dyDescent="0.2">
      <c r="A383">
        <v>394</v>
      </c>
      <c r="B383" t="s">
        <v>2399</v>
      </c>
      <c r="C383" t="s">
        <v>78</v>
      </c>
      <c r="D383" t="s">
        <v>79</v>
      </c>
      <c r="E383" t="s">
        <v>77</v>
      </c>
      <c r="F383" t="s">
        <v>77</v>
      </c>
    </row>
    <row r="384" spans="1:6" x14ac:dyDescent="0.2">
      <c r="A384">
        <v>395</v>
      </c>
      <c r="B384" t="s">
        <v>973</v>
      </c>
      <c r="C384" t="s">
        <v>933</v>
      </c>
      <c r="D384" t="s">
        <v>934</v>
      </c>
      <c r="E384" t="s">
        <v>77</v>
      </c>
      <c r="F384" t="s">
        <v>77</v>
      </c>
    </row>
    <row r="385" spans="1:6" x14ac:dyDescent="0.2">
      <c r="A385">
        <v>396</v>
      </c>
      <c r="B385" t="s">
        <v>841</v>
      </c>
      <c r="C385" t="s">
        <v>839</v>
      </c>
      <c r="D385" t="s">
        <v>840</v>
      </c>
      <c r="E385" t="s">
        <v>77</v>
      </c>
      <c r="F385" t="s">
        <v>77</v>
      </c>
    </row>
    <row r="386" spans="1:6" x14ac:dyDescent="0.2">
      <c r="A386">
        <v>397</v>
      </c>
      <c r="B386" t="s">
        <v>842</v>
      </c>
      <c r="C386" t="s">
        <v>839</v>
      </c>
      <c r="D386" t="s">
        <v>840</v>
      </c>
      <c r="E386" t="s">
        <v>77</v>
      </c>
      <c r="F386" t="s">
        <v>77</v>
      </c>
    </row>
    <row r="387" spans="1:6" x14ac:dyDescent="0.2">
      <c r="A387">
        <v>398</v>
      </c>
      <c r="B387" t="s">
        <v>689</v>
      </c>
      <c r="C387" t="s">
        <v>680</v>
      </c>
      <c r="D387" t="s">
        <v>681</v>
      </c>
      <c r="E387" t="s">
        <v>77</v>
      </c>
      <c r="F387" t="s">
        <v>77</v>
      </c>
    </row>
    <row r="388" spans="1:6" x14ac:dyDescent="0.2">
      <c r="A388">
        <v>399</v>
      </c>
      <c r="B388" t="s">
        <v>690</v>
      </c>
      <c r="C388" t="s">
        <v>680</v>
      </c>
      <c r="D388" t="s">
        <v>681</v>
      </c>
      <c r="E388" t="s">
        <v>77</v>
      </c>
      <c r="F388" t="s">
        <v>77</v>
      </c>
    </row>
    <row r="389" spans="1:6" x14ac:dyDescent="0.2">
      <c r="A389">
        <v>400</v>
      </c>
      <c r="B389" t="s">
        <v>691</v>
      </c>
      <c r="C389" t="s">
        <v>680</v>
      </c>
      <c r="D389" t="s">
        <v>681</v>
      </c>
      <c r="E389" t="s">
        <v>77</v>
      </c>
      <c r="F389" t="s">
        <v>77</v>
      </c>
    </row>
    <row r="390" spans="1:6" x14ac:dyDescent="0.2">
      <c r="A390">
        <v>401</v>
      </c>
      <c r="B390" t="s">
        <v>688</v>
      </c>
      <c r="C390" t="s">
        <v>680</v>
      </c>
      <c r="D390" t="s">
        <v>681</v>
      </c>
      <c r="E390" t="s">
        <v>77</v>
      </c>
      <c r="F390" t="s">
        <v>77</v>
      </c>
    </row>
    <row r="391" spans="1:6" x14ac:dyDescent="0.2">
      <c r="A391">
        <v>402</v>
      </c>
      <c r="B391" t="s">
        <v>730</v>
      </c>
      <c r="C391" t="s">
        <v>724</v>
      </c>
      <c r="D391" t="s">
        <v>725</v>
      </c>
      <c r="E391" t="s">
        <v>77</v>
      </c>
      <c r="F391" t="s">
        <v>77</v>
      </c>
    </row>
    <row r="392" spans="1:6" x14ac:dyDescent="0.2">
      <c r="A392">
        <v>403</v>
      </c>
      <c r="B392" t="s">
        <v>687</v>
      </c>
      <c r="C392" t="s">
        <v>680</v>
      </c>
      <c r="D392" t="s">
        <v>681</v>
      </c>
      <c r="E392" t="s">
        <v>77</v>
      </c>
      <c r="F392" t="s">
        <v>77</v>
      </c>
    </row>
    <row r="393" spans="1:6" x14ac:dyDescent="0.2">
      <c r="A393">
        <v>404</v>
      </c>
      <c r="B393" t="s">
        <v>1020</v>
      </c>
      <c r="C393" t="s">
        <v>1016</v>
      </c>
      <c r="D393" t="s">
        <v>1017</v>
      </c>
      <c r="E393" t="s">
        <v>77</v>
      </c>
      <c r="F393" t="s">
        <v>77</v>
      </c>
    </row>
    <row r="394" spans="1:6" x14ac:dyDescent="0.2">
      <c r="A394">
        <v>405</v>
      </c>
      <c r="B394" t="s">
        <v>1541</v>
      </c>
      <c r="C394" t="s">
        <v>77</v>
      </c>
      <c r="D394" t="s">
        <v>77</v>
      </c>
      <c r="E394" t="s">
        <v>77</v>
      </c>
      <c r="F394" t="s">
        <v>77</v>
      </c>
    </row>
    <row r="395" spans="1:6" x14ac:dyDescent="0.2">
      <c r="A395">
        <v>406</v>
      </c>
      <c r="B395" t="s">
        <v>1021</v>
      </c>
      <c r="C395" t="s">
        <v>1016</v>
      </c>
      <c r="D395" t="s">
        <v>1017</v>
      </c>
      <c r="E395" t="s">
        <v>77</v>
      </c>
      <c r="F395" t="s">
        <v>77</v>
      </c>
    </row>
    <row r="396" spans="1:6" x14ac:dyDescent="0.2">
      <c r="A396">
        <v>407</v>
      </c>
      <c r="B396" t="s">
        <v>1022</v>
      </c>
      <c r="C396" t="s">
        <v>1016</v>
      </c>
      <c r="D396" t="s">
        <v>1017</v>
      </c>
      <c r="E396" t="s">
        <v>77</v>
      </c>
      <c r="F396" t="s">
        <v>77</v>
      </c>
    </row>
    <row r="397" spans="1:6" x14ac:dyDescent="0.2">
      <c r="A397">
        <v>408</v>
      </c>
      <c r="B397" t="s">
        <v>1023</v>
      </c>
      <c r="C397" t="s">
        <v>1016</v>
      </c>
      <c r="D397" t="s">
        <v>1017</v>
      </c>
      <c r="E397" t="s">
        <v>77</v>
      </c>
      <c r="F397" t="s">
        <v>77</v>
      </c>
    </row>
    <row r="398" spans="1:6" x14ac:dyDescent="0.2">
      <c r="A398">
        <v>409</v>
      </c>
      <c r="B398" t="s">
        <v>1024</v>
      </c>
      <c r="C398" t="s">
        <v>1016</v>
      </c>
      <c r="D398" t="s">
        <v>1017</v>
      </c>
      <c r="E398" t="s">
        <v>77</v>
      </c>
      <c r="F398" t="s">
        <v>77</v>
      </c>
    </row>
    <row r="399" spans="1:6" x14ac:dyDescent="0.2">
      <c r="A399">
        <v>410</v>
      </c>
      <c r="B399" t="s">
        <v>1025</v>
      </c>
      <c r="C399" t="s">
        <v>1016</v>
      </c>
      <c r="D399" t="s">
        <v>1017</v>
      </c>
      <c r="E399" t="s">
        <v>77</v>
      </c>
      <c r="F399" t="s">
        <v>77</v>
      </c>
    </row>
    <row r="400" spans="1:6" x14ac:dyDescent="0.2">
      <c r="A400">
        <v>411</v>
      </c>
      <c r="B400" t="s">
        <v>1026</v>
      </c>
      <c r="C400" t="s">
        <v>1016</v>
      </c>
      <c r="D400" t="s">
        <v>1017</v>
      </c>
      <c r="E400" t="s">
        <v>77</v>
      </c>
      <c r="F400" t="s">
        <v>77</v>
      </c>
    </row>
    <row r="401" spans="1:6" x14ac:dyDescent="0.2">
      <c r="A401">
        <v>412</v>
      </c>
      <c r="B401" t="s">
        <v>1027</v>
      </c>
      <c r="C401" t="s">
        <v>1016</v>
      </c>
      <c r="D401" t="s">
        <v>1017</v>
      </c>
      <c r="E401" t="s">
        <v>77</v>
      </c>
      <c r="F401" t="s">
        <v>77</v>
      </c>
    </row>
    <row r="402" spans="1:6" x14ac:dyDescent="0.2">
      <c r="A402">
        <v>413</v>
      </c>
      <c r="B402" t="s">
        <v>1028</v>
      </c>
      <c r="C402" t="s">
        <v>1016</v>
      </c>
      <c r="D402" t="s">
        <v>1017</v>
      </c>
      <c r="E402" t="s">
        <v>77</v>
      </c>
      <c r="F402" t="s">
        <v>77</v>
      </c>
    </row>
    <row r="403" spans="1:6" x14ac:dyDescent="0.2">
      <c r="A403">
        <v>414</v>
      </c>
      <c r="B403" t="s">
        <v>1029</v>
      </c>
      <c r="C403" t="s">
        <v>1016</v>
      </c>
      <c r="D403" t="s">
        <v>1017</v>
      </c>
      <c r="E403" t="s">
        <v>77</v>
      </c>
      <c r="F403" t="s">
        <v>77</v>
      </c>
    </row>
    <row r="404" spans="1:6" x14ac:dyDescent="0.2">
      <c r="A404">
        <v>415</v>
      </c>
      <c r="B404" t="s">
        <v>476</v>
      </c>
      <c r="C404" t="s">
        <v>78</v>
      </c>
      <c r="D404" t="s">
        <v>79</v>
      </c>
      <c r="E404" t="s">
        <v>77</v>
      </c>
      <c r="F404" t="s">
        <v>77</v>
      </c>
    </row>
    <row r="405" spans="1:6" x14ac:dyDescent="0.2">
      <c r="A405">
        <v>415</v>
      </c>
      <c r="B405" t="s">
        <v>476</v>
      </c>
      <c r="C405" t="s">
        <v>911</v>
      </c>
      <c r="D405" t="s">
        <v>912</v>
      </c>
      <c r="E405" t="s">
        <v>77</v>
      </c>
      <c r="F405">
        <v>700</v>
      </c>
    </row>
    <row r="406" spans="1:6" x14ac:dyDescent="0.2">
      <c r="A406">
        <v>416</v>
      </c>
      <c r="B406" t="s">
        <v>918</v>
      </c>
      <c r="C406" t="s">
        <v>911</v>
      </c>
      <c r="D406" t="s">
        <v>912</v>
      </c>
      <c r="E406" t="s">
        <v>77</v>
      </c>
      <c r="F406" t="s">
        <v>77</v>
      </c>
    </row>
    <row r="407" spans="1:6" x14ac:dyDescent="0.2">
      <c r="A407">
        <v>417</v>
      </c>
      <c r="B407" t="s">
        <v>474</v>
      </c>
      <c r="C407" t="s">
        <v>78</v>
      </c>
      <c r="D407" t="s">
        <v>79</v>
      </c>
      <c r="E407" t="s">
        <v>77</v>
      </c>
      <c r="F407" t="s">
        <v>77</v>
      </c>
    </row>
    <row r="408" spans="1:6" x14ac:dyDescent="0.2">
      <c r="A408">
        <v>417</v>
      </c>
      <c r="B408" t="s">
        <v>474</v>
      </c>
      <c r="C408" t="s">
        <v>911</v>
      </c>
      <c r="D408" t="s">
        <v>912</v>
      </c>
      <c r="E408" t="s">
        <v>77</v>
      </c>
      <c r="F408">
        <v>900</v>
      </c>
    </row>
    <row r="409" spans="1:6" x14ac:dyDescent="0.2">
      <c r="A409">
        <v>418</v>
      </c>
      <c r="B409" t="s">
        <v>2594</v>
      </c>
      <c r="C409" t="s">
        <v>911</v>
      </c>
      <c r="D409" t="s">
        <v>912</v>
      </c>
      <c r="E409" t="s">
        <v>77</v>
      </c>
      <c r="F409" t="s">
        <v>77</v>
      </c>
    </row>
    <row r="410" spans="1:6" x14ac:dyDescent="0.2">
      <c r="A410">
        <v>419</v>
      </c>
      <c r="B410" t="s">
        <v>475</v>
      </c>
      <c r="C410" t="s">
        <v>78</v>
      </c>
      <c r="D410" t="s">
        <v>79</v>
      </c>
      <c r="E410" t="s">
        <v>77</v>
      </c>
      <c r="F410" t="s">
        <v>77</v>
      </c>
    </row>
    <row r="411" spans="1:6" x14ac:dyDescent="0.2">
      <c r="A411">
        <v>419</v>
      </c>
      <c r="B411" t="s">
        <v>475</v>
      </c>
      <c r="C411" t="s">
        <v>911</v>
      </c>
      <c r="D411" t="s">
        <v>912</v>
      </c>
      <c r="E411" t="s">
        <v>77</v>
      </c>
      <c r="F411">
        <v>1100</v>
      </c>
    </row>
    <row r="412" spans="1:6" x14ac:dyDescent="0.2">
      <c r="A412">
        <v>420</v>
      </c>
      <c r="B412" t="s">
        <v>920</v>
      </c>
      <c r="C412" t="s">
        <v>911</v>
      </c>
      <c r="D412" t="s">
        <v>912</v>
      </c>
      <c r="E412" t="s">
        <v>77</v>
      </c>
      <c r="F412" t="s">
        <v>77</v>
      </c>
    </row>
    <row r="413" spans="1:6" x14ac:dyDescent="0.2">
      <c r="A413">
        <v>421</v>
      </c>
      <c r="B413" t="s">
        <v>921</v>
      </c>
      <c r="C413" t="s">
        <v>911</v>
      </c>
      <c r="D413" t="s">
        <v>912</v>
      </c>
      <c r="E413" t="s">
        <v>77</v>
      </c>
      <c r="F413" t="s">
        <v>77</v>
      </c>
    </row>
    <row r="414" spans="1:6" x14ac:dyDescent="0.2">
      <c r="A414">
        <v>422</v>
      </c>
      <c r="B414" t="s">
        <v>922</v>
      </c>
      <c r="C414" t="s">
        <v>911</v>
      </c>
      <c r="D414" t="s">
        <v>912</v>
      </c>
      <c r="E414" t="s">
        <v>77</v>
      </c>
      <c r="F414" t="s">
        <v>77</v>
      </c>
    </row>
    <row r="415" spans="1:6" x14ac:dyDescent="0.2">
      <c r="A415">
        <v>423</v>
      </c>
      <c r="B415" t="s">
        <v>923</v>
      </c>
      <c r="C415" t="s">
        <v>911</v>
      </c>
      <c r="D415" t="s">
        <v>912</v>
      </c>
      <c r="E415" t="s">
        <v>77</v>
      </c>
      <c r="F415" t="s">
        <v>77</v>
      </c>
    </row>
    <row r="416" spans="1:6" x14ac:dyDescent="0.2">
      <c r="A416">
        <v>424</v>
      </c>
      <c r="B416" t="s">
        <v>924</v>
      </c>
      <c r="C416" t="s">
        <v>911</v>
      </c>
      <c r="D416" t="s">
        <v>912</v>
      </c>
      <c r="E416" t="s">
        <v>77</v>
      </c>
      <c r="F416" t="s">
        <v>77</v>
      </c>
    </row>
    <row r="417" spans="1:6" x14ac:dyDescent="0.2">
      <c r="A417">
        <v>425</v>
      </c>
      <c r="B417" t="s">
        <v>1542</v>
      </c>
      <c r="C417" t="s">
        <v>77</v>
      </c>
      <c r="D417" t="s">
        <v>77</v>
      </c>
      <c r="E417" t="s">
        <v>77</v>
      </c>
      <c r="F417" t="s">
        <v>77</v>
      </c>
    </row>
    <row r="418" spans="1:6" x14ac:dyDescent="0.2">
      <c r="A418">
        <v>426</v>
      </c>
      <c r="B418" t="s">
        <v>1019</v>
      </c>
      <c r="C418" t="s">
        <v>1016</v>
      </c>
      <c r="D418" t="s">
        <v>1017</v>
      </c>
      <c r="E418" t="s">
        <v>77</v>
      </c>
      <c r="F418" t="s">
        <v>77</v>
      </c>
    </row>
    <row r="419" spans="1:6" x14ac:dyDescent="0.2">
      <c r="A419">
        <v>427</v>
      </c>
      <c r="B419" t="s">
        <v>919</v>
      </c>
      <c r="C419" t="s">
        <v>911</v>
      </c>
      <c r="D419" t="s">
        <v>912</v>
      </c>
      <c r="E419" t="s">
        <v>77</v>
      </c>
      <c r="F419" t="s">
        <v>77</v>
      </c>
    </row>
    <row r="420" spans="1:6" x14ac:dyDescent="0.2">
      <c r="A420">
        <v>428</v>
      </c>
      <c r="B420" t="s">
        <v>1543</v>
      </c>
      <c r="C420" t="s">
        <v>77</v>
      </c>
      <c r="D420" t="s">
        <v>77</v>
      </c>
      <c r="E420" t="s">
        <v>77</v>
      </c>
      <c r="F420" t="s">
        <v>77</v>
      </c>
    </row>
    <row r="421" spans="1:6" x14ac:dyDescent="0.2">
      <c r="A421">
        <v>429</v>
      </c>
      <c r="B421" t="s">
        <v>634</v>
      </c>
      <c r="C421" t="s">
        <v>613</v>
      </c>
      <c r="D421" t="s">
        <v>614</v>
      </c>
      <c r="E421" t="s">
        <v>77</v>
      </c>
      <c r="F421" t="s">
        <v>77</v>
      </c>
    </row>
    <row r="422" spans="1:6" x14ac:dyDescent="0.2">
      <c r="A422">
        <v>430</v>
      </c>
      <c r="B422" t="s">
        <v>2484</v>
      </c>
      <c r="C422" t="s">
        <v>613</v>
      </c>
      <c r="D422" t="s">
        <v>614</v>
      </c>
      <c r="E422" t="s">
        <v>77</v>
      </c>
      <c r="F422" t="s">
        <v>77</v>
      </c>
    </row>
    <row r="423" spans="1:6" x14ac:dyDescent="0.2">
      <c r="A423">
        <v>431</v>
      </c>
      <c r="B423" t="s">
        <v>1544</v>
      </c>
      <c r="C423" t="s">
        <v>77</v>
      </c>
      <c r="D423" t="s">
        <v>77</v>
      </c>
      <c r="E423" t="s">
        <v>77</v>
      </c>
      <c r="F423" t="s">
        <v>77</v>
      </c>
    </row>
    <row r="424" spans="1:6" x14ac:dyDescent="0.2">
      <c r="A424">
        <v>432</v>
      </c>
      <c r="B424" t="s">
        <v>1545</v>
      </c>
      <c r="C424" t="s">
        <v>77</v>
      </c>
      <c r="D424" t="s">
        <v>77</v>
      </c>
      <c r="E424" t="s">
        <v>77</v>
      </c>
      <c r="F424" t="s">
        <v>77</v>
      </c>
    </row>
    <row r="425" spans="1:6" x14ac:dyDescent="0.2">
      <c r="A425">
        <v>433</v>
      </c>
      <c r="B425" t="s">
        <v>1546</v>
      </c>
      <c r="C425" t="s">
        <v>77</v>
      </c>
      <c r="D425" t="s">
        <v>77</v>
      </c>
      <c r="E425" t="s">
        <v>77</v>
      </c>
      <c r="F425" t="s">
        <v>77</v>
      </c>
    </row>
    <row r="426" spans="1:6" x14ac:dyDescent="0.2">
      <c r="A426">
        <v>434</v>
      </c>
      <c r="B426" t="s">
        <v>1018</v>
      </c>
      <c r="C426" t="s">
        <v>1016</v>
      </c>
      <c r="D426" t="s">
        <v>1017</v>
      </c>
      <c r="E426" t="s">
        <v>77</v>
      </c>
      <c r="F426" t="s">
        <v>77</v>
      </c>
    </row>
    <row r="427" spans="1:6" x14ac:dyDescent="0.2">
      <c r="A427">
        <v>435</v>
      </c>
      <c r="B427" t="s">
        <v>2421</v>
      </c>
      <c r="C427" t="s">
        <v>550</v>
      </c>
      <c r="D427" t="s">
        <v>551</v>
      </c>
      <c r="E427" t="s">
        <v>77</v>
      </c>
      <c r="F427" t="s">
        <v>77</v>
      </c>
    </row>
    <row r="428" spans="1:6" x14ac:dyDescent="0.2">
      <c r="A428">
        <v>436</v>
      </c>
      <c r="B428" t="s">
        <v>1547</v>
      </c>
      <c r="C428" t="s">
        <v>77</v>
      </c>
      <c r="D428" t="s">
        <v>77</v>
      </c>
      <c r="E428" t="s">
        <v>77</v>
      </c>
      <c r="F428" t="s">
        <v>77</v>
      </c>
    </row>
    <row r="429" spans="1:6" x14ac:dyDescent="0.2">
      <c r="A429">
        <v>437</v>
      </c>
      <c r="B429" t="s">
        <v>1548</v>
      </c>
      <c r="C429" t="s">
        <v>77</v>
      </c>
      <c r="D429" t="s">
        <v>77</v>
      </c>
      <c r="E429" t="s">
        <v>77</v>
      </c>
      <c r="F429" t="s">
        <v>77</v>
      </c>
    </row>
    <row r="430" spans="1:6" x14ac:dyDescent="0.2">
      <c r="A430">
        <v>438</v>
      </c>
      <c r="B430" t="s">
        <v>473</v>
      </c>
      <c r="C430" t="s">
        <v>78</v>
      </c>
      <c r="D430" t="s">
        <v>79</v>
      </c>
      <c r="E430" t="s">
        <v>77</v>
      </c>
      <c r="F430" t="s">
        <v>77</v>
      </c>
    </row>
    <row r="431" spans="1:6" x14ac:dyDescent="0.2">
      <c r="A431">
        <v>439</v>
      </c>
      <c r="B431" t="s">
        <v>1549</v>
      </c>
      <c r="C431" t="s">
        <v>77</v>
      </c>
      <c r="D431" t="s">
        <v>77</v>
      </c>
      <c r="E431" t="s">
        <v>77</v>
      </c>
      <c r="F431" t="s">
        <v>77</v>
      </c>
    </row>
    <row r="432" spans="1:6" x14ac:dyDescent="0.2">
      <c r="A432">
        <v>440</v>
      </c>
      <c r="B432" t="s">
        <v>472</v>
      </c>
      <c r="C432" t="s">
        <v>78</v>
      </c>
      <c r="D432" t="s">
        <v>79</v>
      </c>
      <c r="E432" t="s">
        <v>77</v>
      </c>
      <c r="F432" t="s">
        <v>77</v>
      </c>
    </row>
    <row r="433" spans="1:6" x14ac:dyDescent="0.2">
      <c r="A433">
        <v>441</v>
      </c>
      <c r="B433" t="s">
        <v>1555</v>
      </c>
      <c r="C433" t="s">
        <v>77</v>
      </c>
      <c r="D433" t="s">
        <v>77</v>
      </c>
      <c r="E433" t="s">
        <v>77</v>
      </c>
      <c r="F433" t="s">
        <v>77</v>
      </c>
    </row>
    <row r="434" spans="1:6" x14ac:dyDescent="0.2">
      <c r="A434">
        <v>442</v>
      </c>
      <c r="B434" t="s">
        <v>635</v>
      </c>
      <c r="C434" t="s">
        <v>613</v>
      </c>
      <c r="D434" t="s">
        <v>614</v>
      </c>
      <c r="E434" t="s">
        <v>77</v>
      </c>
      <c r="F434" t="s">
        <v>77</v>
      </c>
    </row>
    <row r="435" spans="1:6" x14ac:dyDescent="0.2">
      <c r="A435">
        <v>443</v>
      </c>
      <c r="B435" t="s">
        <v>816</v>
      </c>
      <c r="C435" t="s">
        <v>791</v>
      </c>
      <c r="D435" t="s">
        <v>792</v>
      </c>
      <c r="E435" t="s">
        <v>77</v>
      </c>
      <c r="F435" t="s">
        <v>77</v>
      </c>
    </row>
    <row r="436" spans="1:6" x14ac:dyDescent="0.2">
      <c r="A436">
        <v>444</v>
      </c>
      <c r="B436" t="s">
        <v>817</v>
      </c>
      <c r="C436" t="s">
        <v>791</v>
      </c>
      <c r="D436" t="s">
        <v>792</v>
      </c>
      <c r="E436" t="s">
        <v>77</v>
      </c>
      <c r="F436" t="s">
        <v>77</v>
      </c>
    </row>
    <row r="437" spans="1:6" x14ac:dyDescent="0.2">
      <c r="A437">
        <v>445</v>
      </c>
      <c r="B437" t="s">
        <v>1689</v>
      </c>
      <c r="C437" t="s">
        <v>791</v>
      </c>
      <c r="D437" t="s">
        <v>792</v>
      </c>
      <c r="E437" t="s">
        <v>77</v>
      </c>
      <c r="F437" t="s">
        <v>77</v>
      </c>
    </row>
    <row r="438" spans="1:6" x14ac:dyDescent="0.2">
      <c r="A438">
        <v>446</v>
      </c>
      <c r="B438" t="s">
        <v>731</v>
      </c>
      <c r="C438" t="s">
        <v>724</v>
      </c>
      <c r="D438" t="s">
        <v>725</v>
      </c>
      <c r="E438" t="s">
        <v>1690</v>
      </c>
      <c r="F438" t="s">
        <v>77</v>
      </c>
    </row>
    <row r="439" spans="1:6" x14ac:dyDescent="0.2">
      <c r="A439">
        <v>446</v>
      </c>
      <c r="B439" t="s">
        <v>731</v>
      </c>
      <c r="C439" t="s">
        <v>680</v>
      </c>
      <c r="D439" t="s">
        <v>681</v>
      </c>
      <c r="E439" t="s">
        <v>1690</v>
      </c>
      <c r="F439">
        <v>1200</v>
      </c>
    </row>
    <row r="440" spans="1:6" x14ac:dyDescent="0.2">
      <c r="A440">
        <v>447</v>
      </c>
      <c r="B440" t="s">
        <v>1691</v>
      </c>
      <c r="C440" t="s">
        <v>77</v>
      </c>
      <c r="D440" t="s">
        <v>77</v>
      </c>
      <c r="E440" t="s">
        <v>77</v>
      </c>
      <c r="F440" t="s">
        <v>77</v>
      </c>
    </row>
    <row r="441" spans="1:6" x14ac:dyDescent="0.2">
      <c r="A441">
        <v>448</v>
      </c>
      <c r="B441" t="s">
        <v>686</v>
      </c>
      <c r="C441" t="s">
        <v>680</v>
      </c>
      <c r="D441" t="s">
        <v>681</v>
      </c>
      <c r="E441" t="s">
        <v>77</v>
      </c>
      <c r="F441" t="s">
        <v>77</v>
      </c>
    </row>
    <row r="442" spans="1:6" x14ac:dyDescent="0.2">
      <c r="A442">
        <v>449</v>
      </c>
      <c r="B442" t="s">
        <v>685</v>
      </c>
      <c r="C442" t="s">
        <v>680</v>
      </c>
      <c r="D442" t="s">
        <v>681</v>
      </c>
      <c r="E442" t="s">
        <v>77</v>
      </c>
      <c r="F442" t="s">
        <v>77</v>
      </c>
    </row>
    <row r="443" spans="1:6" x14ac:dyDescent="0.2">
      <c r="A443">
        <v>450</v>
      </c>
      <c r="B443" t="s">
        <v>1692</v>
      </c>
      <c r="C443" t="s">
        <v>77</v>
      </c>
      <c r="D443" t="s">
        <v>77</v>
      </c>
      <c r="E443" t="s">
        <v>77</v>
      </c>
      <c r="F443" t="s">
        <v>77</v>
      </c>
    </row>
    <row r="444" spans="1:6" x14ac:dyDescent="0.2">
      <c r="A444">
        <v>451</v>
      </c>
      <c r="B444" t="s">
        <v>649</v>
      </c>
      <c r="C444" t="s">
        <v>650</v>
      </c>
      <c r="D444" t="s">
        <v>651</v>
      </c>
      <c r="E444" t="s">
        <v>77</v>
      </c>
      <c r="F444" t="s">
        <v>77</v>
      </c>
    </row>
    <row r="445" spans="1:6" x14ac:dyDescent="0.2">
      <c r="A445">
        <v>452</v>
      </c>
      <c r="B445" t="s">
        <v>1693</v>
      </c>
      <c r="C445" t="s">
        <v>77</v>
      </c>
      <c r="D445" t="s">
        <v>77</v>
      </c>
      <c r="E445" t="s">
        <v>77</v>
      </c>
      <c r="F445" t="s">
        <v>77</v>
      </c>
    </row>
    <row r="446" spans="1:6" x14ac:dyDescent="0.2">
      <c r="A446">
        <v>453</v>
      </c>
      <c r="B446" t="s">
        <v>471</v>
      </c>
      <c r="C446" t="s">
        <v>78</v>
      </c>
      <c r="D446" t="s">
        <v>79</v>
      </c>
      <c r="E446" t="s">
        <v>77</v>
      </c>
      <c r="F446" t="s">
        <v>77</v>
      </c>
    </row>
    <row r="447" spans="1:6" x14ac:dyDescent="0.2">
      <c r="A447">
        <v>453</v>
      </c>
      <c r="B447" t="s">
        <v>471</v>
      </c>
      <c r="C447" t="s">
        <v>650</v>
      </c>
      <c r="D447" t="s">
        <v>651</v>
      </c>
      <c r="E447" t="s">
        <v>77</v>
      </c>
      <c r="F447">
        <v>200</v>
      </c>
    </row>
    <row r="448" spans="1:6" x14ac:dyDescent="0.2">
      <c r="A448">
        <v>454</v>
      </c>
      <c r="B448" t="s">
        <v>1694</v>
      </c>
      <c r="C448" t="s">
        <v>77</v>
      </c>
      <c r="D448" t="s">
        <v>77</v>
      </c>
      <c r="E448" t="s">
        <v>77</v>
      </c>
      <c r="F448" t="s">
        <v>77</v>
      </c>
    </row>
    <row r="449" spans="1:6" x14ac:dyDescent="0.2">
      <c r="A449">
        <v>455</v>
      </c>
      <c r="B449" t="s">
        <v>1695</v>
      </c>
      <c r="C449" t="s">
        <v>77</v>
      </c>
      <c r="D449" t="s">
        <v>77</v>
      </c>
      <c r="E449" t="s">
        <v>77</v>
      </c>
      <c r="F449" t="s">
        <v>77</v>
      </c>
    </row>
    <row r="450" spans="1:6" x14ac:dyDescent="0.2">
      <c r="A450">
        <v>456</v>
      </c>
      <c r="B450" t="s">
        <v>1697</v>
      </c>
      <c r="C450" t="s">
        <v>77</v>
      </c>
      <c r="D450" t="s">
        <v>77</v>
      </c>
      <c r="E450" t="s">
        <v>77</v>
      </c>
      <c r="F450" t="s">
        <v>77</v>
      </c>
    </row>
    <row r="451" spans="1:6" x14ac:dyDescent="0.2">
      <c r="A451">
        <v>457</v>
      </c>
      <c r="B451" t="s">
        <v>1698</v>
      </c>
      <c r="C451" t="s">
        <v>77</v>
      </c>
      <c r="D451" t="s">
        <v>77</v>
      </c>
      <c r="E451" t="s">
        <v>77</v>
      </c>
      <c r="F451" t="s">
        <v>77</v>
      </c>
    </row>
    <row r="452" spans="1:6" x14ac:dyDescent="0.2">
      <c r="A452">
        <v>458</v>
      </c>
      <c r="B452" t="s">
        <v>1081</v>
      </c>
      <c r="C452" t="s">
        <v>1070</v>
      </c>
      <c r="D452" t="s">
        <v>1071</v>
      </c>
      <c r="E452" t="s">
        <v>77</v>
      </c>
      <c r="F452" t="s">
        <v>77</v>
      </c>
    </row>
    <row r="453" spans="1:6" x14ac:dyDescent="0.2">
      <c r="A453">
        <v>459</v>
      </c>
      <c r="B453" t="s">
        <v>2635</v>
      </c>
      <c r="C453" t="s">
        <v>77</v>
      </c>
      <c r="D453" t="s">
        <v>77</v>
      </c>
      <c r="E453" t="s">
        <v>77</v>
      </c>
      <c r="F453" t="s">
        <v>77</v>
      </c>
    </row>
    <row r="454" spans="1:6" x14ac:dyDescent="0.2">
      <c r="A454">
        <v>460</v>
      </c>
      <c r="B454" t="s">
        <v>1699</v>
      </c>
      <c r="C454" t="s">
        <v>77</v>
      </c>
      <c r="D454" t="s">
        <v>77</v>
      </c>
      <c r="E454" t="s">
        <v>77</v>
      </c>
      <c r="F454" t="s">
        <v>77</v>
      </c>
    </row>
    <row r="455" spans="1:6" x14ac:dyDescent="0.2">
      <c r="A455">
        <v>461</v>
      </c>
      <c r="B455" t="s">
        <v>1700</v>
      </c>
      <c r="C455" t="s">
        <v>77</v>
      </c>
      <c r="D455" t="s">
        <v>77</v>
      </c>
      <c r="E455" t="s">
        <v>77</v>
      </c>
      <c r="F455" t="s">
        <v>77</v>
      </c>
    </row>
    <row r="456" spans="1:6" x14ac:dyDescent="0.2">
      <c r="A456">
        <v>462</v>
      </c>
      <c r="B456" t="s">
        <v>652</v>
      </c>
      <c r="C456" t="s">
        <v>653</v>
      </c>
      <c r="D456" t="s">
        <v>654</v>
      </c>
      <c r="E456" t="s">
        <v>77</v>
      </c>
      <c r="F456" t="s">
        <v>77</v>
      </c>
    </row>
    <row r="457" spans="1:6" x14ac:dyDescent="0.2">
      <c r="A457">
        <v>463</v>
      </c>
      <c r="B457" t="s">
        <v>1701</v>
      </c>
      <c r="C457" t="s">
        <v>77</v>
      </c>
      <c r="D457" t="s">
        <v>77</v>
      </c>
      <c r="E457" t="s">
        <v>77</v>
      </c>
      <c r="F457" t="s">
        <v>77</v>
      </c>
    </row>
    <row r="458" spans="1:6" x14ac:dyDescent="0.2">
      <c r="A458">
        <v>464</v>
      </c>
      <c r="B458" t="s">
        <v>629</v>
      </c>
      <c r="C458" t="s">
        <v>613</v>
      </c>
      <c r="D458" t="s">
        <v>614</v>
      </c>
      <c r="E458" t="s">
        <v>77</v>
      </c>
      <c r="F458" t="s">
        <v>77</v>
      </c>
    </row>
    <row r="459" spans="1:6" x14ac:dyDescent="0.2">
      <c r="A459">
        <v>465</v>
      </c>
      <c r="B459" t="s">
        <v>1079</v>
      </c>
      <c r="C459" t="s">
        <v>1070</v>
      </c>
      <c r="D459" t="s">
        <v>1071</v>
      </c>
      <c r="E459" t="s">
        <v>77</v>
      </c>
      <c r="F459" t="s">
        <v>77</v>
      </c>
    </row>
    <row r="460" spans="1:6" x14ac:dyDescent="0.2">
      <c r="A460">
        <v>466</v>
      </c>
      <c r="B460" t="s">
        <v>1080</v>
      </c>
      <c r="C460" t="s">
        <v>1070</v>
      </c>
      <c r="D460" t="s">
        <v>1071</v>
      </c>
      <c r="E460" t="s">
        <v>77</v>
      </c>
      <c r="F460" t="s">
        <v>77</v>
      </c>
    </row>
    <row r="461" spans="1:6" x14ac:dyDescent="0.2">
      <c r="A461">
        <v>467</v>
      </c>
      <c r="B461" t="s">
        <v>1702</v>
      </c>
      <c r="C461" t="s">
        <v>77</v>
      </c>
      <c r="D461" t="s">
        <v>77</v>
      </c>
      <c r="E461" t="s">
        <v>77</v>
      </c>
      <c r="F461" t="s">
        <v>77</v>
      </c>
    </row>
    <row r="462" spans="1:6" x14ac:dyDescent="0.2">
      <c r="A462">
        <v>468</v>
      </c>
      <c r="B462" t="s">
        <v>1703</v>
      </c>
      <c r="C462" t="s">
        <v>77</v>
      </c>
      <c r="D462" t="s">
        <v>77</v>
      </c>
      <c r="E462" t="s">
        <v>77</v>
      </c>
      <c r="F462" t="s">
        <v>77</v>
      </c>
    </row>
    <row r="463" spans="1:6" x14ac:dyDescent="0.2">
      <c r="A463">
        <v>469</v>
      </c>
      <c r="B463" t="s">
        <v>2603</v>
      </c>
      <c r="C463" t="s">
        <v>986</v>
      </c>
      <c r="D463" t="s">
        <v>869</v>
      </c>
      <c r="E463" t="s">
        <v>77</v>
      </c>
      <c r="F463" t="s">
        <v>77</v>
      </c>
    </row>
    <row r="464" spans="1:6" x14ac:dyDescent="0.2">
      <c r="A464">
        <v>470</v>
      </c>
      <c r="B464" t="s">
        <v>732</v>
      </c>
      <c r="C464" t="s">
        <v>724</v>
      </c>
      <c r="D464" t="s">
        <v>725</v>
      </c>
      <c r="E464" t="s">
        <v>77</v>
      </c>
      <c r="F464" t="s">
        <v>77</v>
      </c>
    </row>
    <row r="465" spans="1:6" x14ac:dyDescent="0.2">
      <c r="A465">
        <v>471</v>
      </c>
      <c r="B465" t="s">
        <v>1704</v>
      </c>
      <c r="C465" t="s">
        <v>77</v>
      </c>
      <c r="D465" t="s">
        <v>77</v>
      </c>
      <c r="E465" t="s">
        <v>77</v>
      </c>
      <c r="F465" t="s">
        <v>77</v>
      </c>
    </row>
    <row r="466" spans="1:6" x14ac:dyDescent="0.2">
      <c r="A466">
        <v>472</v>
      </c>
      <c r="B466" t="s">
        <v>1705</v>
      </c>
      <c r="C466" t="s">
        <v>77</v>
      </c>
      <c r="D466" t="s">
        <v>77</v>
      </c>
      <c r="E466" t="s">
        <v>77</v>
      </c>
      <c r="F466" t="s">
        <v>77</v>
      </c>
    </row>
    <row r="467" spans="1:6" x14ac:dyDescent="0.2">
      <c r="A467">
        <v>473</v>
      </c>
      <c r="B467" t="s">
        <v>979</v>
      </c>
      <c r="C467" t="s">
        <v>933</v>
      </c>
      <c r="D467" t="s">
        <v>934</v>
      </c>
      <c r="E467" t="s">
        <v>77</v>
      </c>
      <c r="F467" t="s">
        <v>77</v>
      </c>
    </row>
    <row r="468" spans="1:6" x14ac:dyDescent="0.2">
      <c r="A468">
        <v>474</v>
      </c>
      <c r="B468" t="s">
        <v>1706</v>
      </c>
      <c r="C468" t="s">
        <v>77</v>
      </c>
      <c r="D468" t="s">
        <v>77</v>
      </c>
      <c r="E468" t="s">
        <v>77</v>
      </c>
      <c r="F468" t="s">
        <v>77</v>
      </c>
    </row>
    <row r="469" spans="1:6" x14ac:dyDescent="0.2">
      <c r="A469">
        <v>475</v>
      </c>
      <c r="B469" t="s">
        <v>978</v>
      </c>
      <c r="C469" t="s">
        <v>933</v>
      </c>
      <c r="D469" t="s">
        <v>934</v>
      </c>
      <c r="E469" t="s">
        <v>77</v>
      </c>
      <c r="F469" t="s">
        <v>77</v>
      </c>
    </row>
    <row r="470" spans="1:6" x14ac:dyDescent="0.2">
      <c r="A470">
        <v>476</v>
      </c>
      <c r="B470" t="s">
        <v>1707</v>
      </c>
      <c r="C470" t="s">
        <v>77</v>
      </c>
      <c r="D470" t="s">
        <v>77</v>
      </c>
      <c r="E470" t="s">
        <v>77</v>
      </c>
      <c r="F470" t="s">
        <v>77</v>
      </c>
    </row>
    <row r="471" spans="1:6" x14ac:dyDescent="0.2">
      <c r="A471">
        <v>477</v>
      </c>
      <c r="B471" t="s">
        <v>977</v>
      </c>
      <c r="C471" t="s">
        <v>933</v>
      </c>
      <c r="D471" t="s">
        <v>934</v>
      </c>
      <c r="E471" t="s">
        <v>77</v>
      </c>
      <c r="F471" t="s">
        <v>77</v>
      </c>
    </row>
    <row r="472" spans="1:6" x14ac:dyDescent="0.2">
      <c r="A472">
        <v>478</v>
      </c>
      <c r="B472" t="s">
        <v>1708</v>
      </c>
      <c r="C472" t="s">
        <v>77</v>
      </c>
      <c r="D472" t="s">
        <v>77</v>
      </c>
      <c r="E472" t="s">
        <v>77</v>
      </c>
      <c r="F472" t="s">
        <v>77</v>
      </c>
    </row>
    <row r="473" spans="1:6" x14ac:dyDescent="0.2">
      <c r="A473">
        <v>479</v>
      </c>
      <c r="B473" t="s">
        <v>976</v>
      </c>
      <c r="C473" t="s">
        <v>933</v>
      </c>
      <c r="D473" t="s">
        <v>934</v>
      </c>
      <c r="E473" t="s">
        <v>77</v>
      </c>
      <c r="F473" t="s">
        <v>77</v>
      </c>
    </row>
    <row r="474" spans="1:6" x14ac:dyDescent="0.2">
      <c r="A474">
        <v>480</v>
      </c>
      <c r="B474" t="s">
        <v>2604</v>
      </c>
      <c r="C474" t="s">
        <v>986</v>
      </c>
      <c r="D474" t="s">
        <v>869</v>
      </c>
      <c r="E474" t="s">
        <v>77</v>
      </c>
      <c r="F474" t="s">
        <v>77</v>
      </c>
    </row>
    <row r="475" spans="1:6" x14ac:dyDescent="0.2">
      <c r="A475">
        <v>481</v>
      </c>
      <c r="B475" t="s">
        <v>1710</v>
      </c>
      <c r="C475" t="s">
        <v>77</v>
      </c>
      <c r="D475" t="s">
        <v>77</v>
      </c>
      <c r="E475" t="s">
        <v>77</v>
      </c>
      <c r="F475" t="s">
        <v>77</v>
      </c>
    </row>
    <row r="476" spans="1:6" x14ac:dyDescent="0.2">
      <c r="A476">
        <v>482</v>
      </c>
      <c r="B476" t="s">
        <v>1711</v>
      </c>
      <c r="C476" t="s">
        <v>77</v>
      </c>
      <c r="D476" t="s">
        <v>77</v>
      </c>
      <c r="E476" t="s">
        <v>77</v>
      </c>
      <c r="F476" t="s">
        <v>77</v>
      </c>
    </row>
    <row r="477" spans="1:6" x14ac:dyDescent="0.2">
      <c r="A477">
        <v>483</v>
      </c>
      <c r="B477" t="s">
        <v>749</v>
      </c>
      <c r="C477" t="s">
        <v>736</v>
      </c>
      <c r="D477" t="s">
        <v>737</v>
      </c>
      <c r="E477" t="s">
        <v>77</v>
      </c>
      <c r="F477" t="s">
        <v>77</v>
      </c>
    </row>
    <row r="478" spans="1:6" x14ac:dyDescent="0.2">
      <c r="A478">
        <v>484</v>
      </c>
      <c r="B478" t="s">
        <v>990</v>
      </c>
      <c r="C478" t="s">
        <v>986</v>
      </c>
      <c r="D478" t="s">
        <v>869</v>
      </c>
      <c r="E478" t="s">
        <v>77</v>
      </c>
      <c r="F478" t="s">
        <v>77</v>
      </c>
    </row>
    <row r="479" spans="1:6" x14ac:dyDescent="0.2">
      <c r="A479">
        <v>485</v>
      </c>
      <c r="B479" t="s">
        <v>843</v>
      </c>
      <c r="C479" t="s">
        <v>839</v>
      </c>
      <c r="D479" t="s">
        <v>840</v>
      </c>
      <c r="E479" t="s">
        <v>77</v>
      </c>
      <c r="F479" t="s">
        <v>77</v>
      </c>
    </row>
    <row r="480" spans="1:6" x14ac:dyDescent="0.2">
      <c r="A480">
        <v>486</v>
      </c>
      <c r="B480" t="s">
        <v>991</v>
      </c>
      <c r="C480" t="s">
        <v>986</v>
      </c>
      <c r="D480" t="s">
        <v>869</v>
      </c>
      <c r="E480" t="s">
        <v>77</v>
      </c>
      <c r="F480" t="s">
        <v>77</v>
      </c>
    </row>
    <row r="481" spans="1:6" x14ac:dyDescent="0.2">
      <c r="A481">
        <v>487</v>
      </c>
      <c r="B481" t="s">
        <v>2637</v>
      </c>
      <c r="C481" t="s">
        <v>77</v>
      </c>
      <c r="D481" t="s">
        <v>77</v>
      </c>
      <c r="E481" t="s">
        <v>77</v>
      </c>
      <c r="F481" t="s">
        <v>77</v>
      </c>
    </row>
    <row r="482" spans="1:6" x14ac:dyDescent="0.2">
      <c r="A482">
        <v>488</v>
      </c>
      <c r="B482" t="s">
        <v>2638</v>
      </c>
      <c r="C482" t="s">
        <v>77</v>
      </c>
      <c r="D482" t="s">
        <v>77</v>
      </c>
      <c r="E482" t="s">
        <v>77</v>
      </c>
      <c r="F482" t="s">
        <v>77</v>
      </c>
    </row>
    <row r="483" spans="1:6" x14ac:dyDescent="0.2">
      <c r="A483">
        <v>489</v>
      </c>
      <c r="B483" t="s">
        <v>748</v>
      </c>
      <c r="C483" t="s">
        <v>736</v>
      </c>
      <c r="D483" t="s">
        <v>737</v>
      </c>
      <c r="E483" t="s">
        <v>77</v>
      </c>
      <c r="F483" t="s">
        <v>77</v>
      </c>
    </row>
    <row r="484" spans="1:6" x14ac:dyDescent="0.2">
      <c r="A484">
        <v>489</v>
      </c>
      <c r="B484" t="s">
        <v>748</v>
      </c>
      <c r="C484" t="s">
        <v>839</v>
      </c>
      <c r="D484" t="s">
        <v>840</v>
      </c>
      <c r="E484" t="s">
        <v>77</v>
      </c>
      <c r="F484">
        <v>500</v>
      </c>
    </row>
    <row r="485" spans="1:6" x14ac:dyDescent="0.2">
      <c r="A485">
        <v>490</v>
      </c>
      <c r="B485" t="s">
        <v>1004</v>
      </c>
      <c r="C485" t="s">
        <v>1002</v>
      </c>
      <c r="D485" t="s">
        <v>1003</v>
      </c>
      <c r="E485" t="s">
        <v>77</v>
      </c>
      <c r="F485" t="s">
        <v>77</v>
      </c>
    </row>
    <row r="486" spans="1:6" x14ac:dyDescent="0.2">
      <c r="A486">
        <v>491</v>
      </c>
      <c r="B486" t="s">
        <v>1713</v>
      </c>
      <c r="C486" t="s">
        <v>77</v>
      </c>
      <c r="D486" t="s">
        <v>77</v>
      </c>
      <c r="E486" t="s">
        <v>77</v>
      </c>
      <c r="F486" t="s">
        <v>77</v>
      </c>
    </row>
    <row r="487" spans="1:6" x14ac:dyDescent="0.2">
      <c r="A487">
        <v>492</v>
      </c>
      <c r="B487" t="s">
        <v>1714</v>
      </c>
      <c r="C487" t="s">
        <v>77</v>
      </c>
      <c r="D487" t="s">
        <v>77</v>
      </c>
      <c r="E487" t="s">
        <v>77</v>
      </c>
      <c r="F487" t="s">
        <v>77</v>
      </c>
    </row>
    <row r="488" spans="1:6" x14ac:dyDescent="0.2">
      <c r="A488">
        <v>493</v>
      </c>
      <c r="B488" t="s">
        <v>2636</v>
      </c>
      <c r="C488" t="s">
        <v>77</v>
      </c>
      <c r="D488" t="s">
        <v>77</v>
      </c>
      <c r="E488" t="s">
        <v>77</v>
      </c>
      <c r="F488" t="s">
        <v>77</v>
      </c>
    </row>
    <row r="489" spans="1:6" x14ac:dyDescent="0.2">
      <c r="A489">
        <v>494</v>
      </c>
      <c r="B489" t="s">
        <v>1715</v>
      </c>
      <c r="C489" t="s">
        <v>77</v>
      </c>
      <c r="D489" t="s">
        <v>77</v>
      </c>
      <c r="E489" t="s">
        <v>77</v>
      </c>
      <c r="F489" t="s">
        <v>77</v>
      </c>
    </row>
    <row r="490" spans="1:6" x14ac:dyDescent="0.2">
      <c r="A490">
        <v>495</v>
      </c>
      <c r="B490" t="s">
        <v>1716</v>
      </c>
      <c r="C490" t="s">
        <v>77</v>
      </c>
      <c r="D490" t="s">
        <v>77</v>
      </c>
      <c r="E490" t="s">
        <v>77</v>
      </c>
      <c r="F490" t="s">
        <v>77</v>
      </c>
    </row>
    <row r="491" spans="1:6" x14ac:dyDescent="0.2">
      <c r="A491">
        <v>496</v>
      </c>
      <c r="B491" t="s">
        <v>1717</v>
      </c>
      <c r="C491" t="s">
        <v>77</v>
      </c>
      <c r="D491" t="s">
        <v>77</v>
      </c>
      <c r="E491" t="s">
        <v>77</v>
      </c>
      <c r="F491" t="s">
        <v>77</v>
      </c>
    </row>
    <row r="492" spans="1:6" x14ac:dyDescent="0.2">
      <c r="A492">
        <v>497</v>
      </c>
      <c r="B492" t="s">
        <v>1718</v>
      </c>
      <c r="C492" t="s">
        <v>77</v>
      </c>
      <c r="D492" t="s">
        <v>77</v>
      </c>
      <c r="E492" t="s">
        <v>77</v>
      </c>
      <c r="F492" t="s">
        <v>77</v>
      </c>
    </row>
    <row r="493" spans="1:6" x14ac:dyDescent="0.2">
      <c r="A493">
        <v>498</v>
      </c>
      <c r="B493" t="s">
        <v>1001</v>
      </c>
      <c r="C493" t="s">
        <v>1002</v>
      </c>
      <c r="D493" t="s">
        <v>1003</v>
      </c>
      <c r="E493" t="s">
        <v>77</v>
      </c>
      <c r="F493" t="s">
        <v>77</v>
      </c>
    </row>
    <row r="494" spans="1:6" x14ac:dyDescent="0.2">
      <c r="A494">
        <v>499</v>
      </c>
      <c r="B494" t="s">
        <v>844</v>
      </c>
      <c r="C494" t="s">
        <v>839</v>
      </c>
      <c r="D494" t="s">
        <v>840</v>
      </c>
      <c r="E494" t="s">
        <v>77</v>
      </c>
      <c r="F494" t="s">
        <v>77</v>
      </c>
    </row>
    <row r="495" spans="1:6" x14ac:dyDescent="0.2">
      <c r="A495">
        <v>500</v>
      </c>
      <c r="B495" t="s">
        <v>845</v>
      </c>
      <c r="C495" t="s">
        <v>839</v>
      </c>
      <c r="D495" t="s">
        <v>840</v>
      </c>
      <c r="E495" t="s">
        <v>1719</v>
      </c>
      <c r="F495" t="s">
        <v>77</v>
      </c>
    </row>
    <row r="496" spans="1:6" x14ac:dyDescent="0.2">
      <c r="A496">
        <v>501</v>
      </c>
      <c r="B496" t="s">
        <v>1078</v>
      </c>
      <c r="C496" t="s">
        <v>1070</v>
      </c>
      <c r="D496" t="s">
        <v>1071</v>
      </c>
      <c r="E496" t="s">
        <v>77</v>
      </c>
      <c r="F496" t="s">
        <v>77</v>
      </c>
    </row>
    <row r="497" spans="1:6" x14ac:dyDescent="0.2">
      <c r="A497">
        <v>502</v>
      </c>
      <c r="B497" t="s">
        <v>1721</v>
      </c>
      <c r="C497" t="s">
        <v>77</v>
      </c>
      <c r="D497" t="s">
        <v>77</v>
      </c>
      <c r="E497" t="s">
        <v>77</v>
      </c>
      <c r="F497" t="s">
        <v>77</v>
      </c>
    </row>
    <row r="498" spans="1:6" x14ac:dyDescent="0.2">
      <c r="A498">
        <v>503</v>
      </c>
      <c r="B498" t="s">
        <v>1722</v>
      </c>
      <c r="C498" t="s">
        <v>77</v>
      </c>
      <c r="D498" t="s">
        <v>77</v>
      </c>
      <c r="E498" t="s">
        <v>77</v>
      </c>
      <c r="F498" t="s">
        <v>77</v>
      </c>
    </row>
    <row r="499" spans="1:6" x14ac:dyDescent="0.2">
      <c r="A499">
        <v>504</v>
      </c>
      <c r="B499" t="s">
        <v>1077</v>
      </c>
      <c r="C499" t="s">
        <v>1070</v>
      </c>
      <c r="D499" t="s">
        <v>1071</v>
      </c>
      <c r="E499" t="s">
        <v>77</v>
      </c>
      <c r="F499" t="s">
        <v>77</v>
      </c>
    </row>
    <row r="500" spans="1:6" x14ac:dyDescent="0.2">
      <c r="A500">
        <v>505</v>
      </c>
      <c r="B500" t="s">
        <v>1723</v>
      </c>
      <c r="C500" t="s">
        <v>77</v>
      </c>
      <c r="D500" t="s">
        <v>77</v>
      </c>
      <c r="E500" t="s">
        <v>77</v>
      </c>
      <c r="F500" t="s">
        <v>77</v>
      </c>
    </row>
    <row r="501" spans="1:6" x14ac:dyDescent="0.2">
      <c r="A501">
        <v>506</v>
      </c>
      <c r="B501" t="s">
        <v>1072</v>
      </c>
      <c r="C501" t="s">
        <v>1070</v>
      </c>
      <c r="D501" t="s">
        <v>1071</v>
      </c>
      <c r="E501" t="s">
        <v>77</v>
      </c>
      <c r="F501" t="s">
        <v>77</v>
      </c>
    </row>
    <row r="502" spans="1:6" x14ac:dyDescent="0.2">
      <c r="A502">
        <v>507</v>
      </c>
      <c r="B502" t="s">
        <v>1073</v>
      </c>
      <c r="C502" t="s">
        <v>1070</v>
      </c>
      <c r="D502" t="s">
        <v>1071</v>
      </c>
      <c r="E502" t="s">
        <v>77</v>
      </c>
      <c r="F502" t="s">
        <v>77</v>
      </c>
    </row>
    <row r="503" spans="1:6" x14ac:dyDescent="0.2">
      <c r="A503">
        <v>508</v>
      </c>
      <c r="B503" t="s">
        <v>1724</v>
      </c>
      <c r="C503" t="s">
        <v>77</v>
      </c>
      <c r="D503" t="s">
        <v>77</v>
      </c>
      <c r="E503" t="s">
        <v>77</v>
      </c>
      <c r="F503" t="s">
        <v>77</v>
      </c>
    </row>
    <row r="504" spans="1:6" x14ac:dyDescent="0.2">
      <c r="A504">
        <v>509</v>
      </c>
      <c r="B504" t="s">
        <v>975</v>
      </c>
      <c r="C504" t="s">
        <v>933</v>
      </c>
      <c r="D504" t="s">
        <v>934</v>
      </c>
      <c r="E504" t="s">
        <v>77</v>
      </c>
      <c r="F504" t="s">
        <v>77</v>
      </c>
    </row>
    <row r="505" spans="1:6" x14ac:dyDescent="0.2">
      <c r="A505">
        <v>510</v>
      </c>
      <c r="B505" t="s">
        <v>1074</v>
      </c>
      <c r="C505" t="s">
        <v>1070</v>
      </c>
      <c r="D505" t="s">
        <v>1071</v>
      </c>
      <c r="E505" t="s">
        <v>77</v>
      </c>
      <c r="F505" t="s">
        <v>77</v>
      </c>
    </row>
    <row r="506" spans="1:6" x14ac:dyDescent="0.2">
      <c r="A506">
        <v>511</v>
      </c>
      <c r="B506" t="s">
        <v>1075</v>
      </c>
      <c r="C506" t="s">
        <v>1070</v>
      </c>
      <c r="D506" t="s">
        <v>1071</v>
      </c>
      <c r="E506" t="s">
        <v>77</v>
      </c>
      <c r="F506" t="s">
        <v>77</v>
      </c>
    </row>
    <row r="507" spans="1:6" x14ac:dyDescent="0.2">
      <c r="A507">
        <v>512</v>
      </c>
      <c r="B507" t="s">
        <v>1076</v>
      </c>
      <c r="C507" t="s">
        <v>1070</v>
      </c>
      <c r="D507" t="s">
        <v>1071</v>
      </c>
      <c r="E507" t="s">
        <v>77</v>
      </c>
      <c r="F507" t="s">
        <v>77</v>
      </c>
    </row>
    <row r="508" spans="1:6" x14ac:dyDescent="0.2">
      <c r="A508">
        <v>513</v>
      </c>
      <c r="B508" t="s">
        <v>630</v>
      </c>
      <c r="C508" t="s">
        <v>613</v>
      </c>
      <c r="D508" t="s">
        <v>614</v>
      </c>
      <c r="E508" t="s">
        <v>77</v>
      </c>
      <c r="F508" t="s">
        <v>77</v>
      </c>
    </row>
    <row r="509" spans="1:6" x14ac:dyDescent="0.2">
      <c r="A509">
        <v>514</v>
      </c>
      <c r="B509" t="s">
        <v>631</v>
      </c>
      <c r="C509" t="s">
        <v>613</v>
      </c>
      <c r="D509" t="s">
        <v>614</v>
      </c>
      <c r="E509" t="s">
        <v>77</v>
      </c>
      <c r="F509" t="s">
        <v>77</v>
      </c>
    </row>
    <row r="510" spans="1:6" x14ac:dyDescent="0.2">
      <c r="A510">
        <v>515</v>
      </c>
      <c r="B510" t="s">
        <v>632</v>
      </c>
      <c r="C510" t="s">
        <v>613</v>
      </c>
      <c r="D510" t="s">
        <v>614</v>
      </c>
      <c r="E510" t="s">
        <v>77</v>
      </c>
      <c r="F510" t="s">
        <v>77</v>
      </c>
    </row>
    <row r="511" spans="1:6" x14ac:dyDescent="0.2">
      <c r="A511">
        <v>516</v>
      </c>
      <c r="B511" t="s">
        <v>633</v>
      </c>
      <c r="C511" t="s">
        <v>613</v>
      </c>
      <c r="D511" t="s">
        <v>614</v>
      </c>
      <c r="E511" t="s">
        <v>77</v>
      </c>
      <c r="F511" t="s">
        <v>77</v>
      </c>
    </row>
    <row r="512" spans="1:6" x14ac:dyDescent="0.2">
      <c r="A512">
        <v>517</v>
      </c>
      <c r="B512" t="s">
        <v>1725</v>
      </c>
      <c r="C512" t="s">
        <v>77</v>
      </c>
      <c r="D512" t="s">
        <v>77</v>
      </c>
      <c r="E512" t="s">
        <v>77</v>
      </c>
      <c r="F512" t="s">
        <v>77</v>
      </c>
    </row>
    <row r="513" spans="1:6" x14ac:dyDescent="0.2">
      <c r="A513">
        <v>518</v>
      </c>
      <c r="B513" t="s">
        <v>544</v>
      </c>
      <c r="C513" t="s">
        <v>538</v>
      </c>
      <c r="D513" t="s">
        <v>539</v>
      </c>
      <c r="E513" t="s">
        <v>77</v>
      </c>
      <c r="F513" t="s">
        <v>77</v>
      </c>
    </row>
    <row r="514" spans="1:6" x14ac:dyDescent="0.2">
      <c r="A514">
        <v>519</v>
      </c>
      <c r="B514" t="s">
        <v>1038</v>
      </c>
      <c r="C514" t="s">
        <v>1035</v>
      </c>
      <c r="D514" t="s">
        <v>1036</v>
      </c>
      <c r="E514" t="s">
        <v>77</v>
      </c>
      <c r="F514" t="s">
        <v>77</v>
      </c>
    </row>
    <row r="515" spans="1:6" x14ac:dyDescent="0.2">
      <c r="A515">
        <v>520</v>
      </c>
      <c r="B515" t="s">
        <v>1039</v>
      </c>
      <c r="C515" t="s">
        <v>1035</v>
      </c>
      <c r="D515" t="s">
        <v>1036</v>
      </c>
      <c r="E515" t="s">
        <v>77</v>
      </c>
      <c r="F515" t="s">
        <v>77</v>
      </c>
    </row>
    <row r="516" spans="1:6" x14ac:dyDescent="0.2">
      <c r="A516">
        <v>521</v>
      </c>
      <c r="B516" t="s">
        <v>1726</v>
      </c>
      <c r="C516" t="s">
        <v>77</v>
      </c>
      <c r="D516" t="s">
        <v>77</v>
      </c>
      <c r="E516" t="s">
        <v>77</v>
      </c>
      <c r="F516" t="s">
        <v>77</v>
      </c>
    </row>
    <row r="517" spans="1:6" x14ac:dyDescent="0.2">
      <c r="A517">
        <v>522</v>
      </c>
      <c r="B517" t="s">
        <v>1727</v>
      </c>
      <c r="C517" t="s">
        <v>77</v>
      </c>
      <c r="D517" t="s">
        <v>77</v>
      </c>
      <c r="E517" t="s">
        <v>77</v>
      </c>
      <c r="F517" t="s">
        <v>77</v>
      </c>
    </row>
    <row r="518" spans="1:6" x14ac:dyDescent="0.2">
      <c r="A518">
        <v>523</v>
      </c>
      <c r="B518" t="s">
        <v>916</v>
      </c>
      <c r="C518" t="s">
        <v>911</v>
      </c>
      <c r="D518" t="s">
        <v>912</v>
      </c>
      <c r="E518" t="s">
        <v>77</v>
      </c>
      <c r="F518" t="s">
        <v>77</v>
      </c>
    </row>
    <row r="519" spans="1:6" x14ac:dyDescent="0.2">
      <c r="A519">
        <v>524</v>
      </c>
      <c r="B519" t="s">
        <v>917</v>
      </c>
      <c r="C519" t="s">
        <v>911</v>
      </c>
      <c r="D519" t="s">
        <v>912</v>
      </c>
      <c r="E519" t="s">
        <v>77</v>
      </c>
      <c r="F519" t="s">
        <v>77</v>
      </c>
    </row>
    <row r="520" spans="1:6" x14ac:dyDescent="0.2">
      <c r="A520">
        <v>525</v>
      </c>
      <c r="B520" t="s">
        <v>658</v>
      </c>
      <c r="C520" t="s">
        <v>653</v>
      </c>
      <c r="D520" t="s">
        <v>654</v>
      </c>
      <c r="E520" t="s">
        <v>77</v>
      </c>
      <c r="F520" t="s">
        <v>77</v>
      </c>
    </row>
    <row r="521" spans="1:6" x14ac:dyDescent="0.2">
      <c r="A521">
        <v>526</v>
      </c>
      <c r="B521" t="s">
        <v>659</v>
      </c>
      <c r="C521" t="s">
        <v>653</v>
      </c>
      <c r="D521" t="s">
        <v>654</v>
      </c>
      <c r="E521" t="s">
        <v>77</v>
      </c>
      <c r="F521" t="s">
        <v>77</v>
      </c>
    </row>
    <row r="522" spans="1:6" x14ac:dyDescent="0.2">
      <c r="A522">
        <v>527</v>
      </c>
      <c r="B522" t="s">
        <v>980</v>
      </c>
      <c r="C522" t="s">
        <v>933</v>
      </c>
      <c r="D522" t="s">
        <v>934</v>
      </c>
      <c r="E522" t="s">
        <v>77</v>
      </c>
      <c r="F522" t="s">
        <v>77</v>
      </c>
    </row>
    <row r="523" spans="1:6" x14ac:dyDescent="0.2">
      <c r="A523">
        <v>528</v>
      </c>
      <c r="B523" t="s">
        <v>655</v>
      </c>
      <c r="C523" t="s">
        <v>653</v>
      </c>
      <c r="D523" t="s">
        <v>654</v>
      </c>
      <c r="E523" t="s">
        <v>77</v>
      </c>
      <c r="F523" t="s">
        <v>77</v>
      </c>
    </row>
    <row r="524" spans="1:6" x14ac:dyDescent="0.2">
      <c r="A524">
        <v>529</v>
      </c>
      <c r="B524" t="s">
        <v>656</v>
      </c>
      <c r="C524" t="s">
        <v>653</v>
      </c>
      <c r="D524" t="s">
        <v>654</v>
      </c>
      <c r="E524" t="s">
        <v>77</v>
      </c>
      <c r="F524" t="s">
        <v>77</v>
      </c>
    </row>
    <row r="525" spans="1:6" x14ac:dyDescent="0.2">
      <c r="A525">
        <v>530</v>
      </c>
      <c r="B525" t="s">
        <v>657</v>
      </c>
      <c r="C525" t="s">
        <v>653</v>
      </c>
      <c r="D525" t="s">
        <v>654</v>
      </c>
      <c r="E525" t="s">
        <v>77</v>
      </c>
      <c r="F525" t="s">
        <v>77</v>
      </c>
    </row>
    <row r="526" spans="1:6" x14ac:dyDescent="0.2">
      <c r="A526">
        <v>531</v>
      </c>
      <c r="B526" t="s">
        <v>1729</v>
      </c>
      <c r="C526" t="s">
        <v>77</v>
      </c>
      <c r="D526" t="s">
        <v>77</v>
      </c>
      <c r="E526" t="s">
        <v>77</v>
      </c>
      <c r="F526" t="s">
        <v>77</v>
      </c>
    </row>
    <row r="527" spans="1:6" x14ac:dyDescent="0.2">
      <c r="A527">
        <v>532</v>
      </c>
      <c r="B527" t="s">
        <v>663</v>
      </c>
      <c r="C527" t="s">
        <v>653</v>
      </c>
      <c r="D527" t="s">
        <v>654</v>
      </c>
      <c r="E527" t="s">
        <v>77</v>
      </c>
      <c r="F527" t="s">
        <v>77</v>
      </c>
    </row>
    <row r="528" spans="1:6" x14ac:dyDescent="0.2">
      <c r="A528">
        <v>533</v>
      </c>
      <c r="B528" t="s">
        <v>1730</v>
      </c>
      <c r="C528" t="s">
        <v>77</v>
      </c>
      <c r="D528" t="s">
        <v>77</v>
      </c>
      <c r="E528" t="s">
        <v>77</v>
      </c>
      <c r="F528" t="s">
        <v>77</v>
      </c>
    </row>
    <row r="529" spans="1:6" x14ac:dyDescent="0.2">
      <c r="A529">
        <v>534</v>
      </c>
      <c r="B529" t="s">
        <v>662</v>
      </c>
      <c r="C529" t="s">
        <v>653</v>
      </c>
      <c r="D529" t="s">
        <v>654</v>
      </c>
      <c r="E529" t="s">
        <v>77</v>
      </c>
      <c r="F529" t="s">
        <v>77</v>
      </c>
    </row>
    <row r="530" spans="1:6" x14ac:dyDescent="0.2">
      <c r="A530">
        <v>535</v>
      </c>
      <c r="B530" t="s">
        <v>1731</v>
      </c>
      <c r="C530" t="s">
        <v>77</v>
      </c>
      <c r="D530" t="s">
        <v>77</v>
      </c>
      <c r="E530" t="s">
        <v>77</v>
      </c>
      <c r="F530" t="s">
        <v>77</v>
      </c>
    </row>
    <row r="531" spans="1:6" x14ac:dyDescent="0.2">
      <c r="A531">
        <v>536</v>
      </c>
      <c r="B531" t="s">
        <v>660</v>
      </c>
      <c r="C531" t="s">
        <v>653</v>
      </c>
      <c r="D531" t="s">
        <v>654</v>
      </c>
      <c r="E531" t="s">
        <v>77</v>
      </c>
      <c r="F531" t="s">
        <v>77</v>
      </c>
    </row>
    <row r="532" spans="1:6" x14ac:dyDescent="0.2">
      <c r="A532">
        <v>537</v>
      </c>
      <c r="B532" t="s">
        <v>1733</v>
      </c>
      <c r="C532" t="s">
        <v>77</v>
      </c>
      <c r="D532" t="s">
        <v>77</v>
      </c>
      <c r="E532" t="s">
        <v>77</v>
      </c>
      <c r="F532" t="s">
        <v>77</v>
      </c>
    </row>
    <row r="533" spans="1:6" x14ac:dyDescent="0.2">
      <c r="A533">
        <v>538</v>
      </c>
      <c r="B533" t="s">
        <v>1734</v>
      </c>
      <c r="C533" t="s">
        <v>77</v>
      </c>
      <c r="D533" t="s">
        <v>77</v>
      </c>
      <c r="E533" t="s">
        <v>77</v>
      </c>
      <c r="F533" t="s">
        <v>77</v>
      </c>
    </row>
    <row r="534" spans="1:6" x14ac:dyDescent="0.2">
      <c r="A534">
        <v>539</v>
      </c>
      <c r="B534" t="s">
        <v>1735</v>
      </c>
      <c r="C534" t="s">
        <v>77</v>
      </c>
      <c r="D534" t="s">
        <v>77</v>
      </c>
      <c r="E534" t="s">
        <v>77</v>
      </c>
      <c r="F534" t="s">
        <v>77</v>
      </c>
    </row>
    <row r="535" spans="1:6" x14ac:dyDescent="0.2">
      <c r="A535">
        <v>540</v>
      </c>
      <c r="B535" t="s">
        <v>1737</v>
      </c>
      <c r="C535" t="s">
        <v>77</v>
      </c>
      <c r="D535" t="s">
        <v>77</v>
      </c>
      <c r="E535" t="s">
        <v>77</v>
      </c>
      <c r="F535" t="s">
        <v>77</v>
      </c>
    </row>
    <row r="536" spans="1:6" x14ac:dyDescent="0.2">
      <c r="A536">
        <v>541</v>
      </c>
      <c r="B536" t="s">
        <v>1738</v>
      </c>
      <c r="C536" t="s">
        <v>77</v>
      </c>
      <c r="D536" t="s">
        <v>77</v>
      </c>
      <c r="E536" t="s">
        <v>77</v>
      </c>
      <c r="F536" t="s">
        <v>77</v>
      </c>
    </row>
    <row r="537" spans="1:6" x14ac:dyDescent="0.2">
      <c r="A537">
        <v>543</v>
      </c>
      <c r="B537" t="s">
        <v>661</v>
      </c>
      <c r="C537" t="s">
        <v>653</v>
      </c>
      <c r="D537" t="s">
        <v>654</v>
      </c>
      <c r="E537" t="s">
        <v>77</v>
      </c>
      <c r="F537" t="s">
        <v>77</v>
      </c>
    </row>
    <row r="538" spans="1:6" x14ac:dyDescent="0.2">
      <c r="A538">
        <v>543</v>
      </c>
      <c r="B538" t="s">
        <v>661</v>
      </c>
      <c r="C538" t="s">
        <v>538</v>
      </c>
      <c r="D538" t="s">
        <v>539</v>
      </c>
      <c r="E538" t="s">
        <v>77</v>
      </c>
      <c r="F538">
        <v>800</v>
      </c>
    </row>
    <row r="539" spans="1:6" x14ac:dyDescent="0.2">
      <c r="A539">
        <v>544</v>
      </c>
      <c r="B539" t="s">
        <v>880</v>
      </c>
      <c r="C539" t="s">
        <v>881</v>
      </c>
      <c r="D539" t="s">
        <v>882</v>
      </c>
      <c r="E539" t="s">
        <v>77</v>
      </c>
      <c r="F539" t="s">
        <v>77</v>
      </c>
    </row>
    <row r="540" spans="1:6" x14ac:dyDescent="0.2">
      <c r="A540">
        <v>546</v>
      </c>
      <c r="B540" t="s">
        <v>1740</v>
      </c>
      <c r="C540" t="s">
        <v>77</v>
      </c>
      <c r="D540" t="s">
        <v>77</v>
      </c>
      <c r="E540" t="s">
        <v>77</v>
      </c>
      <c r="F540" t="s">
        <v>77</v>
      </c>
    </row>
    <row r="541" spans="1:6" x14ac:dyDescent="0.2">
      <c r="A541">
        <v>547</v>
      </c>
      <c r="B541" t="s">
        <v>1741</v>
      </c>
      <c r="C541" t="s">
        <v>77</v>
      </c>
      <c r="D541" t="s">
        <v>77</v>
      </c>
      <c r="E541" t="s">
        <v>77</v>
      </c>
      <c r="F541" t="s">
        <v>77</v>
      </c>
    </row>
    <row r="542" spans="1:6" x14ac:dyDescent="0.2">
      <c r="A542">
        <v>548</v>
      </c>
      <c r="B542" t="s">
        <v>883</v>
      </c>
      <c r="C542" t="s">
        <v>881</v>
      </c>
      <c r="D542" t="s">
        <v>882</v>
      </c>
      <c r="E542" t="s">
        <v>77</v>
      </c>
      <c r="F542" t="s">
        <v>77</v>
      </c>
    </row>
    <row r="543" spans="1:6" x14ac:dyDescent="0.2">
      <c r="A543">
        <v>549</v>
      </c>
      <c r="B543" t="s">
        <v>905</v>
      </c>
      <c r="C543" t="s">
        <v>899</v>
      </c>
      <c r="D543" t="s">
        <v>900</v>
      </c>
      <c r="E543" t="s">
        <v>77</v>
      </c>
      <c r="F543" t="s">
        <v>77</v>
      </c>
    </row>
    <row r="544" spans="1:6" x14ac:dyDescent="0.2">
      <c r="A544">
        <v>550</v>
      </c>
      <c r="B544" t="s">
        <v>1742</v>
      </c>
      <c r="C544" t="s">
        <v>77</v>
      </c>
      <c r="D544" t="s">
        <v>77</v>
      </c>
      <c r="E544" t="s">
        <v>77</v>
      </c>
      <c r="F544" t="s">
        <v>77</v>
      </c>
    </row>
    <row r="545" spans="1:6" x14ac:dyDescent="0.2">
      <c r="A545">
        <v>551</v>
      </c>
      <c r="B545" t="s">
        <v>356</v>
      </c>
      <c r="C545" t="s">
        <v>78</v>
      </c>
      <c r="D545" t="s">
        <v>79</v>
      </c>
      <c r="E545" t="s">
        <v>379</v>
      </c>
      <c r="F545" t="s">
        <v>77</v>
      </c>
    </row>
    <row r="546" spans="1:6" x14ac:dyDescent="0.2">
      <c r="A546">
        <v>552</v>
      </c>
      <c r="B546" t="s">
        <v>357</v>
      </c>
      <c r="C546" t="s">
        <v>78</v>
      </c>
      <c r="D546" t="s">
        <v>79</v>
      </c>
      <c r="E546" t="s">
        <v>77</v>
      </c>
      <c r="F546" t="s">
        <v>77</v>
      </c>
    </row>
    <row r="547" spans="1:6" x14ac:dyDescent="0.2">
      <c r="A547">
        <v>553</v>
      </c>
      <c r="B547" t="s">
        <v>467</v>
      </c>
      <c r="C547" t="s">
        <v>78</v>
      </c>
      <c r="D547" t="s">
        <v>79</v>
      </c>
      <c r="E547" t="s">
        <v>77</v>
      </c>
      <c r="F547" t="s">
        <v>77</v>
      </c>
    </row>
    <row r="548" spans="1:6" x14ac:dyDescent="0.2">
      <c r="A548">
        <v>554</v>
      </c>
      <c r="B548" t="s">
        <v>468</v>
      </c>
      <c r="C548" t="s">
        <v>78</v>
      </c>
      <c r="D548" t="s">
        <v>79</v>
      </c>
      <c r="E548" t="s">
        <v>77</v>
      </c>
      <c r="F548" t="s">
        <v>77</v>
      </c>
    </row>
    <row r="549" spans="1:6" x14ac:dyDescent="0.2">
      <c r="A549">
        <v>555</v>
      </c>
      <c r="B549" t="s">
        <v>469</v>
      </c>
      <c r="C549" t="s">
        <v>78</v>
      </c>
      <c r="D549" t="s">
        <v>79</v>
      </c>
      <c r="E549" t="s">
        <v>77</v>
      </c>
      <c r="F549" t="s">
        <v>77</v>
      </c>
    </row>
    <row r="550" spans="1:6" x14ac:dyDescent="0.2">
      <c r="A550">
        <v>556</v>
      </c>
      <c r="B550" t="s">
        <v>470</v>
      </c>
      <c r="C550" t="s">
        <v>78</v>
      </c>
      <c r="D550" t="s">
        <v>79</v>
      </c>
      <c r="E550" t="s">
        <v>77</v>
      </c>
      <c r="F550" t="s">
        <v>77</v>
      </c>
    </row>
    <row r="551" spans="1:6" x14ac:dyDescent="0.2">
      <c r="A551">
        <v>557</v>
      </c>
      <c r="B551" t="s">
        <v>1069</v>
      </c>
      <c r="C551" t="s">
        <v>1070</v>
      </c>
      <c r="D551" t="s">
        <v>1071</v>
      </c>
      <c r="E551" t="s">
        <v>77</v>
      </c>
      <c r="F551" t="s">
        <v>77</v>
      </c>
    </row>
    <row r="552" spans="1:6" x14ac:dyDescent="0.2">
      <c r="A552">
        <v>558</v>
      </c>
      <c r="B552" t="s">
        <v>358</v>
      </c>
      <c r="C552" t="s">
        <v>78</v>
      </c>
      <c r="D552" t="s">
        <v>79</v>
      </c>
      <c r="E552" t="s">
        <v>77</v>
      </c>
      <c r="F552" t="s">
        <v>77</v>
      </c>
    </row>
    <row r="553" spans="1:6" x14ac:dyDescent="0.2">
      <c r="A553">
        <v>559</v>
      </c>
      <c r="B553" t="s">
        <v>359</v>
      </c>
      <c r="C553" t="s">
        <v>78</v>
      </c>
      <c r="D553" t="s">
        <v>79</v>
      </c>
      <c r="E553" t="s">
        <v>77</v>
      </c>
      <c r="F553" t="s">
        <v>77</v>
      </c>
    </row>
    <row r="554" spans="1:6" x14ac:dyDescent="0.2">
      <c r="A554">
        <v>560</v>
      </c>
      <c r="B554" t="s">
        <v>360</v>
      </c>
      <c r="C554" t="s">
        <v>78</v>
      </c>
      <c r="D554" t="s">
        <v>79</v>
      </c>
      <c r="E554" t="s">
        <v>77</v>
      </c>
      <c r="F554" t="s">
        <v>77</v>
      </c>
    </row>
    <row r="555" spans="1:6" x14ac:dyDescent="0.2">
      <c r="A555">
        <v>561</v>
      </c>
      <c r="B555" t="s">
        <v>361</v>
      </c>
      <c r="C555" t="s">
        <v>78</v>
      </c>
      <c r="D555" t="s">
        <v>79</v>
      </c>
      <c r="E555" t="s">
        <v>77</v>
      </c>
      <c r="F555" t="s">
        <v>77</v>
      </c>
    </row>
    <row r="556" spans="1:6" x14ac:dyDescent="0.2">
      <c r="A556">
        <v>562</v>
      </c>
      <c r="B556" t="s">
        <v>362</v>
      </c>
      <c r="C556" t="s">
        <v>78</v>
      </c>
      <c r="D556" t="s">
        <v>79</v>
      </c>
      <c r="E556" t="s">
        <v>77</v>
      </c>
      <c r="F556" t="s">
        <v>77</v>
      </c>
    </row>
    <row r="557" spans="1:6" x14ac:dyDescent="0.2">
      <c r="A557">
        <v>563</v>
      </c>
      <c r="B557" t="s">
        <v>2390</v>
      </c>
      <c r="C557" t="s">
        <v>78</v>
      </c>
      <c r="D557" t="s">
        <v>79</v>
      </c>
      <c r="E557" t="s">
        <v>77</v>
      </c>
      <c r="F557" t="s">
        <v>77</v>
      </c>
    </row>
    <row r="558" spans="1:6" x14ac:dyDescent="0.2">
      <c r="A558">
        <v>564</v>
      </c>
      <c r="B558" t="s">
        <v>363</v>
      </c>
      <c r="C558" t="s">
        <v>78</v>
      </c>
      <c r="D558" t="s">
        <v>79</v>
      </c>
      <c r="E558" t="s">
        <v>1743</v>
      </c>
      <c r="F558" t="s">
        <v>77</v>
      </c>
    </row>
    <row r="559" spans="1:6" x14ac:dyDescent="0.2">
      <c r="A559">
        <v>565</v>
      </c>
      <c r="B559" t="s">
        <v>364</v>
      </c>
      <c r="C559" t="s">
        <v>78</v>
      </c>
      <c r="D559" t="s">
        <v>79</v>
      </c>
      <c r="E559" t="s">
        <v>77</v>
      </c>
      <c r="F559" t="s">
        <v>77</v>
      </c>
    </row>
    <row r="560" spans="1:6" x14ac:dyDescent="0.2">
      <c r="A560">
        <v>566</v>
      </c>
      <c r="B560" t="s">
        <v>365</v>
      </c>
      <c r="C560" t="s">
        <v>78</v>
      </c>
      <c r="D560" t="s">
        <v>79</v>
      </c>
      <c r="E560" t="s">
        <v>77</v>
      </c>
      <c r="F560" t="s">
        <v>77</v>
      </c>
    </row>
    <row r="561" spans="1:6" x14ac:dyDescent="0.2">
      <c r="A561">
        <v>567</v>
      </c>
      <c r="B561" t="s">
        <v>366</v>
      </c>
      <c r="C561" t="s">
        <v>78</v>
      </c>
      <c r="D561" t="s">
        <v>79</v>
      </c>
      <c r="E561" t="s">
        <v>77</v>
      </c>
      <c r="F561" t="s">
        <v>77</v>
      </c>
    </row>
    <row r="562" spans="1:6" x14ac:dyDescent="0.2">
      <c r="A562">
        <v>568</v>
      </c>
      <c r="B562" t="s">
        <v>367</v>
      </c>
      <c r="C562" t="s">
        <v>78</v>
      </c>
      <c r="D562" t="s">
        <v>79</v>
      </c>
      <c r="E562" t="s">
        <v>77</v>
      </c>
      <c r="F562" t="s">
        <v>77</v>
      </c>
    </row>
    <row r="563" spans="1:6" x14ac:dyDescent="0.2">
      <c r="A563">
        <v>569</v>
      </c>
      <c r="B563" t="s">
        <v>368</v>
      </c>
      <c r="C563" t="s">
        <v>78</v>
      </c>
      <c r="D563" t="s">
        <v>79</v>
      </c>
      <c r="E563" t="s">
        <v>77</v>
      </c>
      <c r="F563" t="s">
        <v>77</v>
      </c>
    </row>
    <row r="564" spans="1:6" x14ac:dyDescent="0.2">
      <c r="A564">
        <v>570</v>
      </c>
      <c r="B564" t="s">
        <v>369</v>
      </c>
      <c r="C564" t="s">
        <v>78</v>
      </c>
      <c r="D564" t="s">
        <v>79</v>
      </c>
      <c r="E564" t="s">
        <v>77</v>
      </c>
      <c r="F564" t="s">
        <v>77</v>
      </c>
    </row>
    <row r="565" spans="1:6" x14ac:dyDescent="0.2">
      <c r="A565">
        <v>571</v>
      </c>
      <c r="B565" t="s">
        <v>1744</v>
      </c>
      <c r="C565" t="s">
        <v>77</v>
      </c>
      <c r="D565" t="s">
        <v>77</v>
      </c>
      <c r="E565" t="s">
        <v>77</v>
      </c>
      <c r="F565" t="s">
        <v>77</v>
      </c>
    </row>
    <row r="566" spans="1:6" x14ac:dyDescent="0.2">
      <c r="A566">
        <v>572</v>
      </c>
      <c r="B566" t="s">
        <v>1745</v>
      </c>
      <c r="C566" t="s">
        <v>77</v>
      </c>
      <c r="D566" t="s">
        <v>77</v>
      </c>
      <c r="E566" t="s">
        <v>77</v>
      </c>
      <c r="F566" t="s">
        <v>77</v>
      </c>
    </row>
    <row r="567" spans="1:6" x14ac:dyDescent="0.2">
      <c r="A567">
        <v>573</v>
      </c>
      <c r="B567" t="s">
        <v>1746</v>
      </c>
      <c r="C567" t="s">
        <v>77</v>
      </c>
      <c r="D567" t="s">
        <v>77</v>
      </c>
      <c r="E567" t="s">
        <v>77</v>
      </c>
      <c r="F567" t="s">
        <v>77</v>
      </c>
    </row>
    <row r="568" spans="1:6" x14ac:dyDescent="0.2">
      <c r="A568">
        <v>574</v>
      </c>
      <c r="B568" t="s">
        <v>607</v>
      </c>
      <c r="C568" t="s">
        <v>550</v>
      </c>
      <c r="D568" t="s">
        <v>551</v>
      </c>
      <c r="E568" t="s">
        <v>77</v>
      </c>
      <c r="F568" t="s">
        <v>77</v>
      </c>
    </row>
    <row r="569" spans="1:6" x14ac:dyDescent="0.2">
      <c r="A569">
        <v>575</v>
      </c>
      <c r="B569" t="s">
        <v>1747</v>
      </c>
      <c r="C569" t="s">
        <v>77</v>
      </c>
      <c r="D569" t="s">
        <v>77</v>
      </c>
      <c r="E569" t="s">
        <v>77</v>
      </c>
      <c r="F569" t="s">
        <v>77</v>
      </c>
    </row>
    <row r="570" spans="1:6" x14ac:dyDescent="0.2">
      <c r="A570">
        <v>576</v>
      </c>
      <c r="B570" t="s">
        <v>1748</v>
      </c>
      <c r="C570" t="s">
        <v>77</v>
      </c>
      <c r="D570" t="s">
        <v>77</v>
      </c>
      <c r="E570" t="s">
        <v>77</v>
      </c>
      <c r="F570" t="s">
        <v>77</v>
      </c>
    </row>
    <row r="571" spans="1:6" x14ac:dyDescent="0.2">
      <c r="A571">
        <v>577</v>
      </c>
      <c r="B571" t="s">
        <v>1749</v>
      </c>
      <c r="C571" t="s">
        <v>77</v>
      </c>
      <c r="D571" t="s">
        <v>77</v>
      </c>
      <c r="E571" t="s">
        <v>77</v>
      </c>
      <c r="F571" t="s">
        <v>77</v>
      </c>
    </row>
    <row r="572" spans="1:6" x14ac:dyDescent="0.2">
      <c r="A572">
        <v>578</v>
      </c>
      <c r="B572" t="s">
        <v>1750</v>
      </c>
      <c r="C572" t="s">
        <v>77</v>
      </c>
      <c r="D572" t="s">
        <v>77</v>
      </c>
      <c r="E572" t="s">
        <v>77</v>
      </c>
      <c r="F572" t="s">
        <v>77</v>
      </c>
    </row>
    <row r="573" spans="1:6" x14ac:dyDescent="0.2">
      <c r="A573">
        <v>579</v>
      </c>
      <c r="B573" t="s">
        <v>770</v>
      </c>
      <c r="C573" t="s">
        <v>762</v>
      </c>
      <c r="D573" t="s">
        <v>763</v>
      </c>
      <c r="E573" t="s">
        <v>77</v>
      </c>
      <c r="F573" t="s">
        <v>77</v>
      </c>
    </row>
    <row r="574" spans="1:6" x14ac:dyDescent="0.2">
      <c r="A574">
        <v>580</v>
      </c>
      <c r="B574" t="s">
        <v>1753</v>
      </c>
      <c r="C574" t="s">
        <v>77</v>
      </c>
      <c r="D574" t="s">
        <v>77</v>
      </c>
      <c r="E574" t="s">
        <v>77</v>
      </c>
      <c r="F574" t="s">
        <v>77</v>
      </c>
    </row>
    <row r="575" spans="1:6" x14ac:dyDescent="0.2">
      <c r="A575">
        <v>581</v>
      </c>
      <c r="B575" t="s">
        <v>948</v>
      </c>
      <c r="C575" t="s">
        <v>933</v>
      </c>
      <c r="D575" t="s">
        <v>934</v>
      </c>
      <c r="E575" t="s">
        <v>77</v>
      </c>
      <c r="F575" t="s">
        <v>77</v>
      </c>
    </row>
    <row r="576" spans="1:6" x14ac:dyDescent="0.2">
      <c r="A576">
        <v>582</v>
      </c>
      <c r="B576" t="s">
        <v>1754</v>
      </c>
      <c r="C576" t="s">
        <v>77</v>
      </c>
      <c r="D576" t="s">
        <v>77</v>
      </c>
      <c r="E576" t="s">
        <v>77</v>
      </c>
      <c r="F576" t="s">
        <v>77</v>
      </c>
    </row>
    <row r="577" spans="1:6" x14ac:dyDescent="0.2">
      <c r="A577">
        <v>583</v>
      </c>
      <c r="B577" t="s">
        <v>1755</v>
      </c>
      <c r="C577" t="s">
        <v>77</v>
      </c>
      <c r="D577" t="s">
        <v>77</v>
      </c>
      <c r="E577" t="s">
        <v>77</v>
      </c>
      <c r="F577" t="s">
        <v>77</v>
      </c>
    </row>
    <row r="578" spans="1:6" x14ac:dyDescent="0.2">
      <c r="A578">
        <v>584</v>
      </c>
      <c r="B578" t="s">
        <v>1756</v>
      </c>
      <c r="C578" t="s">
        <v>77</v>
      </c>
      <c r="D578" t="s">
        <v>77</v>
      </c>
      <c r="E578" t="s">
        <v>77</v>
      </c>
      <c r="F578" t="s">
        <v>77</v>
      </c>
    </row>
    <row r="579" spans="1:6" x14ac:dyDescent="0.2">
      <c r="A579">
        <v>585</v>
      </c>
      <c r="B579" t="s">
        <v>1757</v>
      </c>
      <c r="C579" t="s">
        <v>77</v>
      </c>
      <c r="D579" t="s">
        <v>77</v>
      </c>
      <c r="E579" t="s">
        <v>77</v>
      </c>
      <c r="F579" t="s">
        <v>77</v>
      </c>
    </row>
    <row r="580" spans="1:6" x14ac:dyDescent="0.2">
      <c r="A580">
        <v>586</v>
      </c>
      <c r="B580" t="s">
        <v>355</v>
      </c>
      <c r="C580" t="s">
        <v>78</v>
      </c>
      <c r="D580" t="s">
        <v>79</v>
      </c>
      <c r="E580" t="s">
        <v>77</v>
      </c>
      <c r="F580" t="s">
        <v>77</v>
      </c>
    </row>
    <row r="581" spans="1:6" x14ac:dyDescent="0.2">
      <c r="A581">
        <v>587</v>
      </c>
      <c r="B581" t="s">
        <v>1759</v>
      </c>
      <c r="C581" t="s">
        <v>77</v>
      </c>
      <c r="D581" t="s">
        <v>77</v>
      </c>
      <c r="E581" t="s">
        <v>77</v>
      </c>
      <c r="F581" t="s">
        <v>77</v>
      </c>
    </row>
    <row r="582" spans="1:6" x14ac:dyDescent="0.2">
      <c r="A582">
        <v>588</v>
      </c>
      <c r="B582" t="s">
        <v>435</v>
      </c>
      <c r="C582" t="s">
        <v>78</v>
      </c>
      <c r="D582" t="s">
        <v>79</v>
      </c>
      <c r="E582" t="s">
        <v>77</v>
      </c>
      <c r="F582" t="s">
        <v>77</v>
      </c>
    </row>
    <row r="583" spans="1:6" x14ac:dyDescent="0.2">
      <c r="A583">
        <v>589</v>
      </c>
      <c r="B583" t="s">
        <v>436</v>
      </c>
      <c r="C583" t="s">
        <v>78</v>
      </c>
      <c r="D583" t="s">
        <v>79</v>
      </c>
      <c r="E583" t="s">
        <v>77</v>
      </c>
      <c r="F583" t="s">
        <v>77</v>
      </c>
    </row>
    <row r="584" spans="1:6" x14ac:dyDescent="0.2">
      <c r="A584">
        <v>590</v>
      </c>
      <c r="B584" t="s">
        <v>437</v>
      </c>
      <c r="C584" t="s">
        <v>78</v>
      </c>
      <c r="D584" t="s">
        <v>79</v>
      </c>
      <c r="E584" t="s">
        <v>77</v>
      </c>
      <c r="F584" t="s">
        <v>77</v>
      </c>
    </row>
    <row r="585" spans="1:6" x14ac:dyDescent="0.2">
      <c r="A585">
        <v>591</v>
      </c>
      <c r="B585" t="s">
        <v>2391</v>
      </c>
      <c r="C585" t="s">
        <v>78</v>
      </c>
      <c r="D585" t="s">
        <v>79</v>
      </c>
      <c r="E585" t="s">
        <v>77</v>
      </c>
      <c r="F585" t="s">
        <v>77</v>
      </c>
    </row>
    <row r="586" spans="1:6" x14ac:dyDescent="0.2">
      <c r="A586">
        <v>592</v>
      </c>
      <c r="B586" t="s">
        <v>438</v>
      </c>
      <c r="C586" t="s">
        <v>78</v>
      </c>
      <c r="D586" t="s">
        <v>79</v>
      </c>
      <c r="E586" t="s">
        <v>77</v>
      </c>
      <c r="F586" t="s">
        <v>77</v>
      </c>
    </row>
    <row r="587" spans="1:6" x14ac:dyDescent="0.2">
      <c r="A587">
        <v>593</v>
      </c>
      <c r="B587" t="s">
        <v>439</v>
      </c>
      <c r="C587" t="s">
        <v>78</v>
      </c>
      <c r="D587" t="s">
        <v>79</v>
      </c>
      <c r="E587" t="s">
        <v>77</v>
      </c>
      <c r="F587" t="s">
        <v>77</v>
      </c>
    </row>
    <row r="588" spans="1:6" x14ac:dyDescent="0.2">
      <c r="A588">
        <v>594</v>
      </c>
      <c r="B588" t="s">
        <v>440</v>
      </c>
      <c r="C588" t="s">
        <v>78</v>
      </c>
      <c r="D588" t="s">
        <v>79</v>
      </c>
      <c r="E588" t="s">
        <v>77</v>
      </c>
      <c r="F588" t="s">
        <v>77</v>
      </c>
    </row>
    <row r="589" spans="1:6" x14ac:dyDescent="0.2">
      <c r="A589">
        <v>595</v>
      </c>
      <c r="B589" t="s">
        <v>441</v>
      </c>
      <c r="C589" t="s">
        <v>78</v>
      </c>
      <c r="D589" t="s">
        <v>79</v>
      </c>
      <c r="E589" t="s">
        <v>77</v>
      </c>
      <c r="F589" t="s">
        <v>77</v>
      </c>
    </row>
    <row r="590" spans="1:6" x14ac:dyDescent="0.2">
      <c r="A590">
        <v>596</v>
      </c>
      <c r="B590" t="s">
        <v>442</v>
      </c>
      <c r="C590" t="s">
        <v>78</v>
      </c>
      <c r="D590" t="s">
        <v>79</v>
      </c>
      <c r="E590" t="s">
        <v>77</v>
      </c>
      <c r="F590" t="s">
        <v>77</v>
      </c>
    </row>
    <row r="591" spans="1:6" x14ac:dyDescent="0.2">
      <c r="A591">
        <v>597</v>
      </c>
      <c r="B591" t="s">
        <v>443</v>
      </c>
      <c r="C591" t="s">
        <v>78</v>
      </c>
      <c r="D591" t="s">
        <v>79</v>
      </c>
      <c r="E591" t="s">
        <v>77</v>
      </c>
      <c r="F591" t="s">
        <v>77</v>
      </c>
    </row>
    <row r="592" spans="1:6" x14ac:dyDescent="0.2">
      <c r="A592">
        <v>598</v>
      </c>
      <c r="B592" t="s">
        <v>444</v>
      </c>
      <c r="C592" t="s">
        <v>78</v>
      </c>
      <c r="D592" t="s">
        <v>79</v>
      </c>
      <c r="E592" t="s">
        <v>77</v>
      </c>
      <c r="F592" t="s">
        <v>77</v>
      </c>
    </row>
    <row r="593" spans="1:6" x14ac:dyDescent="0.2">
      <c r="A593">
        <v>599</v>
      </c>
      <c r="B593" t="s">
        <v>445</v>
      </c>
      <c r="C593" t="s">
        <v>78</v>
      </c>
      <c r="D593" t="s">
        <v>79</v>
      </c>
      <c r="E593" t="s">
        <v>77</v>
      </c>
      <c r="F593" t="s">
        <v>77</v>
      </c>
    </row>
    <row r="594" spans="1:6" x14ac:dyDescent="0.2">
      <c r="A594">
        <v>600</v>
      </c>
      <c r="B594" t="s">
        <v>446</v>
      </c>
      <c r="C594" t="s">
        <v>78</v>
      </c>
      <c r="D594" t="s">
        <v>79</v>
      </c>
      <c r="E594" t="s">
        <v>77</v>
      </c>
      <c r="F594" t="s">
        <v>77</v>
      </c>
    </row>
    <row r="595" spans="1:6" x14ac:dyDescent="0.2">
      <c r="A595">
        <v>601</v>
      </c>
      <c r="B595" t="s">
        <v>447</v>
      </c>
      <c r="C595" t="s">
        <v>78</v>
      </c>
      <c r="D595" t="s">
        <v>79</v>
      </c>
      <c r="E595" t="s">
        <v>77</v>
      </c>
      <c r="F595" t="s">
        <v>77</v>
      </c>
    </row>
    <row r="596" spans="1:6" x14ac:dyDescent="0.2">
      <c r="A596">
        <v>602</v>
      </c>
      <c r="B596" t="s">
        <v>448</v>
      </c>
      <c r="C596" t="s">
        <v>78</v>
      </c>
      <c r="D596" t="s">
        <v>79</v>
      </c>
      <c r="E596" t="s">
        <v>77</v>
      </c>
      <c r="F596" t="s">
        <v>77</v>
      </c>
    </row>
    <row r="597" spans="1:6" x14ac:dyDescent="0.2">
      <c r="A597">
        <v>603</v>
      </c>
      <c r="B597" t="s">
        <v>449</v>
      </c>
      <c r="C597" t="s">
        <v>78</v>
      </c>
      <c r="D597" t="s">
        <v>79</v>
      </c>
      <c r="E597" t="s">
        <v>77</v>
      </c>
      <c r="F597" t="s">
        <v>77</v>
      </c>
    </row>
    <row r="598" spans="1:6" x14ac:dyDescent="0.2">
      <c r="A598">
        <v>604</v>
      </c>
      <c r="B598" t="s">
        <v>450</v>
      </c>
      <c r="C598" t="s">
        <v>78</v>
      </c>
      <c r="D598" t="s">
        <v>79</v>
      </c>
      <c r="E598" t="s">
        <v>77</v>
      </c>
      <c r="F598" t="s">
        <v>77</v>
      </c>
    </row>
    <row r="599" spans="1:6" x14ac:dyDescent="0.2">
      <c r="A599">
        <v>605</v>
      </c>
      <c r="B599" t="s">
        <v>451</v>
      </c>
      <c r="C599" t="s">
        <v>78</v>
      </c>
      <c r="D599" t="s">
        <v>79</v>
      </c>
      <c r="E599" t="s">
        <v>77</v>
      </c>
      <c r="F599" t="s">
        <v>77</v>
      </c>
    </row>
    <row r="600" spans="1:6" x14ac:dyDescent="0.2">
      <c r="A600">
        <v>606</v>
      </c>
      <c r="B600" t="s">
        <v>452</v>
      </c>
      <c r="C600" t="s">
        <v>78</v>
      </c>
      <c r="D600" t="s">
        <v>79</v>
      </c>
      <c r="E600" t="s">
        <v>77</v>
      </c>
      <c r="F600" t="s">
        <v>77</v>
      </c>
    </row>
    <row r="601" spans="1:6" x14ac:dyDescent="0.2">
      <c r="A601">
        <v>607</v>
      </c>
      <c r="B601" t="s">
        <v>453</v>
      </c>
      <c r="C601" t="s">
        <v>78</v>
      </c>
      <c r="D601" t="s">
        <v>79</v>
      </c>
      <c r="E601" t="s">
        <v>77</v>
      </c>
      <c r="F601" t="s">
        <v>77</v>
      </c>
    </row>
    <row r="602" spans="1:6" x14ac:dyDescent="0.2">
      <c r="A602">
        <v>608</v>
      </c>
      <c r="B602" t="s">
        <v>454</v>
      </c>
      <c r="C602" t="s">
        <v>78</v>
      </c>
      <c r="D602" t="s">
        <v>79</v>
      </c>
      <c r="E602" t="s">
        <v>77</v>
      </c>
      <c r="F602" t="s">
        <v>77</v>
      </c>
    </row>
    <row r="603" spans="1:6" x14ac:dyDescent="0.2">
      <c r="A603">
        <v>609</v>
      </c>
      <c r="B603" t="s">
        <v>455</v>
      </c>
      <c r="C603" t="s">
        <v>78</v>
      </c>
      <c r="D603" t="s">
        <v>79</v>
      </c>
      <c r="E603" t="s">
        <v>77</v>
      </c>
      <c r="F603" t="s">
        <v>77</v>
      </c>
    </row>
    <row r="604" spans="1:6" x14ac:dyDescent="0.2">
      <c r="A604">
        <v>610</v>
      </c>
      <c r="B604" t="s">
        <v>456</v>
      </c>
      <c r="C604" t="s">
        <v>78</v>
      </c>
      <c r="D604" t="s">
        <v>79</v>
      </c>
      <c r="E604" t="s">
        <v>77</v>
      </c>
      <c r="F604" t="s">
        <v>77</v>
      </c>
    </row>
    <row r="605" spans="1:6" x14ac:dyDescent="0.2">
      <c r="A605">
        <v>611</v>
      </c>
      <c r="B605" t="s">
        <v>457</v>
      </c>
      <c r="C605" t="s">
        <v>78</v>
      </c>
      <c r="D605" t="s">
        <v>79</v>
      </c>
      <c r="E605" t="s">
        <v>77</v>
      </c>
      <c r="F605" t="s">
        <v>77</v>
      </c>
    </row>
    <row r="606" spans="1:6" x14ac:dyDescent="0.2">
      <c r="A606">
        <v>612</v>
      </c>
      <c r="B606" t="s">
        <v>458</v>
      </c>
      <c r="C606" t="s">
        <v>78</v>
      </c>
      <c r="D606" t="s">
        <v>79</v>
      </c>
      <c r="E606" t="s">
        <v>77</v>
      </c>
      <c r="F606" t="s">
        <v>77</v>
      </c>
    </row>
    <row r="607" spans="1:6" x14ac:dyDescent="0.2">
      <c r="A607">
        <v>613</v>
      </c>
      <c r="B607" t="s">
        <v>459</v>
      </c>
      <c r="C607" t="s">
        <v>78</v>
      </c>
      <c r="D607" t="s">
        <v>79</v>
      </c>
      <c r="E607" t="s">
        <v>77</v>
      </c>
      <c r="F607" t="s">
        <v>77</v>
      </c>
    </row>
    <row r="608" spans="1:6" x14ac:dyDescent="0.2">
      <c r="A608">
        <v>614</v>
      </c>
      <c r="B608" t="s">
        <v>460</v>
      </c>
      <c r="C608" t="s">
        <v>78</v>
      </c>
      <c r="D608" t="s">
        <v>79</v>
      </c>
      <c r="E608" t="s">
        <v>77</v>
      </c>
      <c r="F608" t="s">
        <v>77</v>
      </c>
    </row>
    <row r="609" spans="1:6" x14ac:dyDescent="0.2">
      <c r="A609">
        <v>615</v>
      </c>
      <c r="B609" t="s">
        <v>461</v>
      </c>
      <c r="C609" t="s">
        <v>78</v>
      </c>
      <c r="D609" t="s">
        <v>79</v>
      </c>
      <c r="E609" t="s">
        <v>77</v>
      </c>
      <c r="F609" t="s">
        <v>77</v>
      </c>
    </row>
    <row r="610" spans="1:6" x14ac:dyDescent="0.2">
      <c r="A610">
        <v>616</v>
      </c>
      <c r="B610" t="s">
        <v>2392</v>
      </c>
      <c r="C610" t="s">
        <v>78</v>
      </c>
      <c r="D610" t="s">
        <v>79</v>
      </c>
      <c r="E610" t="s">
        <v>77</v>
      </c>
      <c r="F610" t="s">
        <v>77</v>
      </c>
    </row>
    <row r="611" spans="1:6" x14ac:dyDescent="0.2">
      <c r="A611">
        <v>617</v>
      </c>
      <c r="B611" t="s">
        <v>462</v>
      </c>
      <c r="C611" t="s">
        <v>78</v>
      </c>
      <c r="D611" t="s">
        <v>79</v>
      </c>
      <c r="E611" t="s">
        <v>77</v>
      </c>
      <c r="F611" t="s">
        <v>77</v>
      </c>
    </row>
    <row r="612" spans="1:6" x14ac:dyDescent="0.2">
      <c r="A612">
        <v>618</v>
      </c>
      <c r="B612" t="s">
        <v>463</v>
      </c>
      <c r="C612" t="s">
        <v>78</v>
      </c>
      <c r="D612" t="s">
        <v>79</v>
      </c>
      <c r="E612" t="s">
        <v>77</v>
      </c>
      <c r="F612" t="s">
        <v>77</v>
      </c>
    </row>
    <row r="613" spans="1:6" x14ac:dyDescent="0.2">
      <c r="A613">
        <v>619</v>
      </c>
      <c r="B613" t="s">
        <v>464</v>
      </c>
      <c r="C613" t="s">
        <v>78</v>
      </c>
      <c r="D613" t="s">
        <v>79</v>
      </c>
      <c r="E613" t="s">
        <v>77</v>
      </c>
      <c r="F613" t="s">
        <v>77</v>
      </c>
    </row>
    <row r="614" spans="1:6" x14ac:dyDescent="0.2">
      <c r="A614">
        <v>620</v>
      </c>
      <c r="B614" t="s">
        <v>465</v>
      </c>
      <c r="C614" t="s">
        <v>78</v>
      </c>
      <c r="D614" t="s">
        <v>79</v>
      </c>
      <c r="E614" t="s">
        <v>77</v>
      </c>
      <c r="F614" t="s">
        <v>77</v>
      </c>
    </row>
    <row r="615" spans="1:6" x14ac:dyDescent="0.2">
      <c r="A615">
        <v>621</v>
      </c>
      <c r="B615" t="s">
        <v>466</v>
      </c>
      <c r="C615" t="s">
        <v>78</v>
      </c>
      <c r="D615" t="s">
        <v>79</v>
      </c>
      <c r="E615" t="s">
        <v>77</v>
      </c>
      <c r="F615" t="s">
        <v>77</v>
      </c>
    </row>
    <row r="616" spans="1:6" x14ac:dyDescent="0.2">
      <c r="A616">
        <v>622</v>
      </c>
      <c r="B616" t="s">
        <v>370</v>
      </c>
      <c r="C616" t="s">
        <v>78</v>
      </c>
      <c r="D616" t="s">
        <v>79</v>
      </c>
      <c r="E616" t="s">
        <v>77</v>
      </c>
      <c r="F616" t="s">
        <v>77</v>
      </c>
    </row>
    <row r="617" spans="1:6" x14ac:dyDescent="0.2">
      <c r="A617">
        <v>623</v>
      </c>
      <c r="B617" t="s">
        <v>371</v>
      </c>
      <c r="C617" t="s">
        <v>78</v>
      </c>
      <c r="D617" t="s">
        <v>79</v>
      </c>
      <c r="E617" t="s">
        <v>77</v>
      </c>
      <c r="F617" t="s">
        <v>77</v>
      </c>
    </row>
    <row r="618" spans="1:6" x14ac:dyDescent="0.2">
      <c r="A618">
        <v>624</v>
      </c>
      <c r="B618" t="s">
        <v>372</v>
      </c>
      <c r="C618" t="s">
        <v>78</v>
      </c>
      <c r="D618" t="s">
        <v>79</v>
      </c>
      <c r="E618" t="s">
        <v>77</v>
      </c>
      <c r="F618" t="s">
        <v>77</v>
      </c>
    </row>
    <row r="619" spans="1:6" x14ac:dyDescent="0.2">
      <c r="A619">
        <v>625</v>
      </c>
      <c r="B619" t="s">
        <v>373</v>
      </c>
      <c r="C619" t="s">
        <v>78</v>
      </c>
      <c r="D619" t="s">
        <v>79</v>
      </c>
      <c r="E619" t="s">
        <v>77</v>
      </c>
      <c r="F619" t="s">
        <v>77</v>
      </c>
    </row>
    <row r="620" spans="1:6" x14ac:dyDescent="0.2">
      <c r="A620">
        <v>626</v>
      </c>
      <c r="B620" t="s">
        <v>374</v>
      </c>
      <c r="C620" t="s">
        <v>78</v>
      </c>
      <c r="D620" t="s">
        <v>79</v>
      </c>
      <c r="E620" t="s">
        <v>77</v>
      </c>
      <c r="F620" t="s">
        <v>77</v>
      </c>
    </row>
    <row r="621" spans="1:6" x14ac:dyDescent="0.2">
      <c r="A621">
        <v>627</v>
      </c>
      <c r="B621" t="s">
        <v>375</v>
      </c>
      <c r="C621" t="s">
        <v>78</v>
      </c>
      <c r="D621" t="s">
        <v>79</v>
      </c>
      <c r="E621" t="s">
        <v>77</v>
      </c>
      <c r="F621" t="s">
        <v>77</v>
      </c>
    </row>
    <row r="622" spans="1:6" x14ac:dyDescent="0.2">
      <c r="A622">
        <v>628</v>
      </c>
      <c r="B622" t="s">
        <v>376</v>
      </c>
      <c r="C622" t="s">
        <v>78</v>
      </c>
      <c r="D622" t="s">
        <v>79</v>
      </c>
      <c r="E622" t="s">
        <v>77</v>
      </c>
      <c r="F622" t="s">
        <v>77</v>
      </c>
    </row>
    <row r="623" spans="1:6" x14ac:dyDescent="0.2">
      <c r="A623">
        <v>629</v>
      </c>
      <c r="B623" t="s">
        <v>377</v>
      </c>
      <c r="C623" t="s">
        <v>78</v>
      </c>
      <c r="D623" t="s">
        <v>79</v>
      </c>
      <c r="E623" t="s">
        <v>77</v>
      </c>
      <c r="F623" t="s">
        <v>77</v>
      </c>
    </row>
    <row r="624" spans="1:6" x14ac:dyDescent="0.2">
      <c r="A624">
        <v>630</v>
      </c>
      <c r="B624" t="s">
        <v>378</v>
      </c>
      <c r="C624" t="s">
        <v>78</v>
      </c>
      <c r="D624" t="s">
        <v>79</v>
      </c>
      <c r="E624" t="s">
        <v>77</v>
      </c>
      <c r="F624" t="s">
        <v>77</v>
      </c>
    </row>
    <row r="625" spans="1:6" x14ac:dyDescent="0.2">
      <c r="A625">
        <v>631</v>
      </c>
      <c r="B625" t="s">
        <v>379</v>
      </c>
      <c r="C625" t="s">
        <v>78</v>
      </c>
      <c r="D625" t="s">
        <v>79</v>
      </c>
      <c r="E625" t="s">
        <v>356</v>
      </c>
      <c r="F625" t="s">
        <v>77</v>
      </c>
    </row>
    <row r="626" spans="1:6" x14ac:dyDescent="0.2">
      <c r="A626">
        <v>632</v>
      </c>
      <c r="B626" t="s">
        <v>380</v>
      </c>
      <c r="C626" t="s">
        <v>78</v>
      </c>
      <c r="D626" t="s">
        <v>79</v>
      </c>
      <c r="E626" t="s">
        <v>77</v>
      </c>
      <c r="F626" t="s">
        <v>77</v>
      </c>
    </row>
    <row r="627" spans="1:6" x14ac:dyDescent="0.2">
      <c r="A627">
        <v>633</v>
      </c>
      <c r="B627" t="s">
        <v>381</v>
      </c>
      <c r="C627" t="s">
        <v>78</v>
      </c>
      <c r="D627" t="s">
        <v>79</v>
      </c>
      <c r="E627" t="s">
        <v>77</v>
      </c>
      <c r="F627" t="s">
        <v>77</v>
      </c>
    </row>
    <row r="628" spans="1:6" x14ac:dyDescent="0.2">
      <c r="A628">
        <v>634</v>
      </c>
      <c r="B628" t="s">
        <v>382</v>
      </c>
      <c r="C628" t="s">
        <v>78</v>
      </c>
      <c r="D628" t="s">
        <v>79</v>
      </c>
      <c r="E628" t="s">
        <v>77</v>
      </c>
      <c r="F628" t="s">
        <v>77</v>
      </c>
    </row>
    <row r="629" spans="1:6" x14ac:dyDescent="0.2">
      <c r="A629">
        <v>635</v>
      </c>
      <c r="B629" t="s">
        <v>383</v>
      </c>
      <c r="C629" t="s">
        <v>78</v>
      </c>
      <c r="D629" t="s">
        <v>79</v>
      </c>
      <c r="E629" t="s">
        <v>77</v>
      </c>
      <c r="F629" t="s">
        <v>77</v>
      </c>
    </row>
    <row r="630" spans="1:6" x14ac:dyDescent="0.2">
      <c r="A630">
        <v>636</v>
      </c>
      <c r="B630" t="s">
        <v>384</v>
      </c>
      <c r="C630" t="s">
        <v>78</v>
      </c>
      <c r="D630" t="s">
        <v>79</v>
      </c>
      <c r="E630" t="s">
        <v>77</v>
      </c>
      <c r="F630" t="s">
        <v>77</v>
      </c>
    </row>
    <row r="631" spans="1:6" x14ac:dyDescent="0.2">
      <c r="A631">
        <v>637</v>
      </c>
      <c r="B631" t="s">
        <v>385</v>
      </c>
      <c r="C631" t="s">
        <v>78</v>
      </c>
      <c r="D631" t="s">
        <v>79</v>
      </c>
      <c r="E631" t="s">
        <v>77</v>
      </c>
      <c r="F631" t="s">
        <v>77</v>
      </c>
    </row>
    <row r="632" spans="1:6" x14ac:dyDescent="0.2">
      <c r="A632">
        <v>638</v>
      </c>
      <c r="B632" t="s">
        <v>386</v>
      </c>
      <c r="C632" t="s">
        <v>78</v>
      </c>
      <c r="D632" t="s">
        <v>79</v>
      </c>
      <c r="E632" t="s">
        <v>77</v>
      </c>
      <c r="F632" t="s">
        <v>77</v>
      </c>
    </row>
    <row r="633" spans="1:6" x14ac:dyDescent="0.2">
      <c r="A633">
        <v>639</v>
      </c>
      <c r="B633" t="s">
        <v>387</v>
      </c>
      <c r="C633" t="s">
        <v>78</v>
      </c>
      <c r="D633" t="s">
        <v>79</v>
      </c>
      <c r="E633" t="s">
        <v>77</v>
      </c>
      <c r="F633" t="s">
        <v>77</v>
      </c>
    </row>
    <row r="634" spans="1:6" x14ac:dyDescent="0.2">
      <c r="A634">
        <v>640</v>
      </c>
      <c r="B634" t="s">
        <v>388</v>
      </c>
      <c r="C634" t="s">
        <v>78</v>
      </c>
      <c r="D634" t="s">
        <v>79</v>
      </c>
      <c r="E634" t="s">
        <v>77</v>
      </c>
      <c r="F634" t="s">
        <v>77</v>
      </c>
    </row>
    <row r="635" spans="1:6" x14ac:dyDescent="0.2">
      <c r="A635">
        <v>641</v>
      </c>
      <c r="B635" t="s">
        <v>389</v>
      </c>
      <c r="C635" t="s">
        <v>78</v>
      </c>
      <c r="D635" t="s">
        <v>79</v>
      </c>
      <c r="E635" t="s">
        <v>77</v>
      </c>
      <c r="F635" t="s">
        <v>77</v>
      </c>
    </row>
    <row r="636" spans="1:6" x14ac:dyDescent="0.2">
      <c r="A636">
        <v>642</v>
      </c>
      <c r="B636" t="s">
        <v>390</v>
      </c>
      <c r="C636" t="s">
        <v>78</v>
      </c>
      <c r="D636" t="s">
        <v>79</v>
      </c>
      <c r="E636" t="s">
        <v>77</v>
      </c>
      <c r="F636" t="s">
        <v>77</v>
      </c>
    </row>
    <row r="637" spans="1:6" x14ac:dyDescent="0.2">
      <c r="A637">
        <v>643</v>
      </c>
      <c r="B637" t="s">
        <v>391</v>
      </c>
      <c r="C637" t="s">
        <v>78</v>
      </c>
      <c r="D637" t="s">
        <v>79</v>
      </c>
      <c r="E637" t="s">
        <v>77</v>
      </c>
      <c r="F637" t="s">
        <v>77</v>
      </c>
    </row>
    <row r="638" spans="1:6" x14ac:dyDescent="0.2">
      <c r="A638">
        <v>644</v>
      </c>
      <c r="B638" t="s">
        <v>392</v>
      </c>
      <c r="C638" t="s">
        <v>78</v>
      </c>
      <c r="D638" t="s">
        <v>79</v>
      </c>
      <c r="E638" t="s">
        <v>77</v>
      </c>
      <c r="F638" t="s">
        <v>77</v>
      </c>
    </row>
    <row r="639" spans="1:6" x14ac:dyDescent="0.2">
      <c r="A639">
        <v>645</v>
      </c>
      <c r="B639" t="s">
        <v>393</v>
      </c>
      <c r="C639" t="s">
        <v>78</v>
      </c>
      <c r="D639" t="s">
        <v>79</v>
      </c>
      <c r="E639" t="s">
        <v>77</v>
      </c>
      <c r="F639" t="s">
        <v>77</v>
      </c>
    </row>
    <row r="640" spans="1:6" x14ac:dyDescent="0.2">
      <c r="A640">
        <v>646</v>
      </c>
      <c r="B640" t="s">
        <v>394</v>
      </c>
      <c r="C640" t="s">
        <v>78</v>
      </c>
      <c r="D640" t="s">
        <v>79</v>
      </c>
      <c r="E640" t="s">
        <v>77</v>
      </c>
      <c r="F640" t="s">
        <v>77</v>
      </c>
    </row>
    <row r="641" spans="1:6" x14ac:dyDescent="0.2">
      <c r="A641">
        <v>647</v>
      </c>
      <c r="B641" t="s">
        <v>395</v>
      </c>
      <c r="C641" t="s">
        <v>78</v>
      </c>
      <c r="D641" t="s">
        <v>79</v>
      </c>
      <c r="E641" t="s">
        <v>77</v>
      </c>
      <c r="F641" t="s">
        <v>77</v>
      </c>
    </row>
    <row r="642" spans="1:6" x14ac:dyDescent="0.2">
      <c r="A642">
        <v>648</v>
      </c>
      <c r="B642" t="s">
        <v>396</v>
      </c>
      <c r="C642" t="s">
        <v>78</v>
      </c>
      <c r="D642" t="s">
        <v>79</v>
      </c>
      <c r="E642" t="s">
        <v>77</v>
      </c>
      <c r="F642" t="s">
        <v>77</v>
      </c>
    </row>
    <row r="643" spans="1:6" x14ac:dyDescent="0.2">
      <c r="A643">
        <v>649</v>
      </c>
      <c r="B643" t="s">
        <v>397</v>
      </c>
      <c r="C643" t="s">
        <v>78</v>
      </c>
      <c r="D643" t="s">
        <v>79</v>
      </c>
      <c r="E643" t="s">
        <v>77</v>
      </c>
      <c r="F643" t="s">
        <v>77</v>
      </c>
    </row>
    <row r="644" spans="1:6" x14ac:dyDescent="0.2">
      <c r="A644">
        <v>650</v>
      </c>
      <c r="B644" t="s">
        <v>398</v>
      </c>
      <c r="C644" t="s">
        <v>78</v>
      </c>
      <c r="D644" t="s">
        <v>79</v>
      </c>
      <c r="E644" t="s">
        <v>77</v>
      </c>
      <c r="F644" t="s">
        <v>77</v>
      </c>
    </row>
    <row r="645" spans="1:6" x14ac:dyDescent="0.2">
      <c r="A645">
        <v>651</v>
      </c>
      <c r="B645" t="s">
        <v>399</v>
      </c>
      <c r="C645" t="s">
        <v>78</v>
      </c>
      <c r="D645" t="s">
        <v>79</v>
      </c>
      <c r="E645" t="s">
        <v>77</v>
      </c>
      <c r="F645" t="s">
        <v>77</v>
      </c>
    </row>
    <row r="646" spans="1:6" x14ac:dyDescent="0.2">
      <c r="A646">
        <v>652</v>
      </c>
      <c r="B646" t="s">
        <v>400</v>
      </c>
      <c r="C646" t="s">
        <v>78</v>
      </c>
      <c r="D646" t="s">
        <v>79</v>
      </c>
      <c r="E646" t="s">
        <v>77</v>
      </c>
      <c r="F646" t="s">
        <v>77</v>
      </c>
    </row>
    <row r="647" spans="1:6" x14ac:dyDescent="0.2">
      <c r="A647">
        <v>653</v>
      </c>
      <c r="B647" t="s">
        <v>401</v>
      </c>
      <c r="C647" t="s">
        <v>78</v>
      </c>
      <c r="D647" t="s">
        <v>79</v>
      </c>
      <c r="E647" t="s">
        <v>77</v>
      </c>
      <c r="F647" t="s">
        <v>77</v>
      </c>
    </row>
    <row r="648" spans="1:6" x14ac:dyDescent="0.2">
      <c r="A648">
        <v>654</v>
      </c>
      <c r="B648" t="s">
        <v>402</v>
      </c>
      <c r="C648" t="s">
        <v>78</v>
      </c>
      <c r="D648" t="s">
        <v>79</v>
      </c>
      <c r="E648" t="s">
        <v>77</v>
      </c>
      <c r="F648" t="s">
        <v>77</v>
      </c>
    </row>
    <row r="649" spans="1:6" x14ac:dyDescent="0.2">
      <c r="A649">
        <v>655</v>
      </c>
      <c r="B649" t="s">
        <v>403</v>
      </c>
      <c r="C649" t="s">
        <v>78</v>
      </c>
      <c r="D649" t="s">
        <v>79</v>
      </c>
      <c r="E649" t="s">
        <v>77</v>
      </c>
      <c r="F649" t="s">
        <v>77</v>
      </c>
    </row>
    <row r="650" spans="1:6" x14ac:dyDescent="0.2">
      <c r="A650">
        <v>656</v>
      </c>
      <c r="B650" t="s">
        <v>404</v>
      </c>
      <c r="C650" t="s">
        <v>78</v>
      </c>
      <c r="D650" t="s">
        <v>79</v>
      </c>
      <c r="E650" t="s">
        <v>1760</v>
      </c>
      <c r="F650" t="s">
        <v>77</v>
      </c>
    </row>
    <row r="651" spans="1:6" x14ac:dyDescent="0.2">
      <c r="A651">
        <v>657</v>
      </c>
      <c r="B651" t="s">
        <v>405</v>
      </c>
      <c r="C651" t="s">
        <v>78</v>
      </c>
      <c r="D651" t="s">
        <v>79</v>
      </c>
      <c r="E651" t="s">
        <v>77</v>
      </c>
      <c r="F651" t="s">
        <v>77</v>
      </c>
    </row>
    <row r="652" spans="1:6" x14ac:dyDescent="0.2">
      <c r="A652">
        <v>658</v>
      </c>
      <c r="B652" t="s">
        <v>406</v>
      </c>
      <c r="C652" t="s">
        <v>78</v>
      </c>
      <c r="D652" t="s">
        <v>79</v>
      </c>
      <c r="E652" t="s">
        <v>77</v>
      </c>
      <c r="F652" t="s">
        <v>77</v>
      </c>
    </row>
    <row r="653" spans="1:6" x14ac:dyDescent="0.2">
      <c r="A653">
        <v>659</v>
      </c>
      <c r="B653" t="s">
        <v>407</v>
      </c>
      <c r="C653" t="s">
        <v>78</v>
      </c>
      <c r="D653" t="s">
        <v>79</v>
      </c>
      <c r="E653" t="s">
        <v>77</v>
      </c>
      <c r="F653" t="s">
        <v>77</v>
      </c>
    </row>
    <row r="654" spans="1:6" x14ac:dyDescent="0.2">
      <c r="A654">
        <v>660</v>
      </c>
      <c r="B654" t="s">
        <v>408</v>
      </c>
      <c r="C654" t="s">
        <v>78</v>
      </c>
      <c r="D654" t="s">
        <v>79</v>
      </c>
      <c r="E654" t="s">
        <v>77</v>
      </c>
      <c r="F654" t="s">
        <v>77</v>
      </c>
    </row>
    <row r="655" spans="1:6" x14ac:dyDescent="0.2">
      <c r="A655">
        <v>661</v>
      </c>
      <c r="B655" t="s">
        <v>409</v>
      </c>
      <c r="C655" t="s">
        <v>78</v>
      </c>
      <c r="D655" t="s">
        <v>79</v>
      </c>
      <c r="E655" t="s">
        <v>77</v>
      </c>
      <c r="F655" t="s">
        <v>77</v>
      </c>
    </row>
    <row r="656" spans="1:6" x14ac:dyDescent="0.2">
      <c r="A656">
        <v>662</v>
      </c>
      <c r="B656" t="s">
        <v>410</v>
      </c>
      <c r="C656" t="s">
        <v>78</v>
      </c>
      <c r="D656" t="s">
        <v>79</v>
      </c>
      <c r="E656" t="s">
        <v>77</v>
      </c>
      <c r="F656" t="s">
        <v>77</v>
      </c>
    </row>
    <row r="657" spans="1:6" x14ac:dyDescent="0.2">
      <c r="A657">
        <v>663</v>
      </c>
      <c r="B657" t="s">
        <v>411</v>
      </c>
      <c r="C657" t="s">
        <v>78</v>
      </c>
      <c r="D657" t="s">
        <v>79</v>
      </c>
      <c r="E657" t="s">
        <v>77</v>
      </c>
      <c r="F657" t="s">
        <v>77</v>
      </c>
    </row>
    <row r="658" spans="1:6" x14ac:dyDescent="0.2">
      <c r="A658">
        <v>664</v>
      </c>
      <c r="B658" t="s">
        <v>412</v>
      </c>
      <c r="C658" t="s">
        <v>78</v>
      </c>
      <c r="D658" t="s">
        <v>79</v>
      </c>
      <c r="E658" t="s">
        <v>77</v>
      </c>
      <c r="F658" t="s">
        <v>77</v>
      </c>
    </row>
    <row r="659" spans="1:6" x14ac:dyDescent="0.2">
      <c r="A659">
        <v>665</v>
      </c>
      <c r="B659" t="s">
        <v>413</v>
      </c>
      <c r="C659" t="s">
        <v>78</v>
      </c>
      <c r="D659" t="s">
        <v>79</v>
      </c>
      <c r="E659" t="s">
        <v>77</v>
      </c>
      <c r="F659" t="s">
        <v>77</v>
      </c>
    </row>
    <row r="660" spans="1:6" x14ac:dyDescent="0.2">
      <c r="A660">
        <v>666</v>
      </c>
      <c r="B660" t="s">
        <v>414</v>
      </c>
      <c r="C660" t="s">
        <v>78</v>
      </c>
      <c r="D660" t="s">
        <v>79</v>
      </c>
      <c r="E660" t="s">
        <v>77</v>
      </c>
      <c r="F660" t="s">
        <v>77</v>
      </c>
    </row>
    <row r="661" spans="1:6" x14ac:dyDescent="0.2">
      <c r="A661">
        <v>667</v>
      </c>
      <c r="B661" t="s">
        <v>415</v>
      </c>
      <c r="C661" t="s">
        <v>78</v>
      </c>
      <c r="D661" t="s">
        <v>79</v>
      </c>
      <c r="E661" t="s">
        <v>77</v>
      </c>
      <c r="F661" t="s">
        <v>77</v>
      </c>
    </row>
    <row r="662" spans="1:6" x14ac:dyDescent="0.2">
      <c r="A662">
        <v>668</v>
      </c>
      <c r="B662" t="s">
        <v>416</v>
      </c>
      <c r="C662" t="s">
        <v>78</v>
      </c>
      <c r="D662" t="s">
        <v>79</v>
      </c>
      <c r="E662" t="s">
        <v>77</v>
      </c>
      <c r="F662" t="s">
        <v>77</v>
      </c>
    </row>
    <row r="663" spans="1:6" x14ac:dyDescent="0.2">
      <c r="A663">
        <v>669</v>
      </c>
      <c r="B663" t="s">
        <v>417</v>
      </c>
      <c r="C663" t="s">
        <v>78</v>
      </c>
      <c r="D663" t="s">
        <v>79</v>
      </c>
      <c r="E663" t="s">
        <v>77</v>
      </c>
      <c r="F663" t="s">
        <v>77</v>
      </c>
    </row>
    <row r="664" spans="1:6" x14ac:dyDescent="0.2">
      <c r="A664">
        <v>670</v>
      </c>
      <c r="B664" t="s">
        <v>418</v>
      </c>
      <c r="C664" t="s">
        <v>78</v>
      </c>
      <c r="D664" t="s">
        <v>79</v>
      </c>
      <c r="E664" t="s">
        <v>77</v>
      </c>
      <c r="F664" t="s">
        <v>77</v>
      </c>
    </row>
    <row r="665" spans="1:6" x14ac:dyDescent="0.2">
      <c r="A665">
        <v>671</v>
      </c>
      <c r="B665" t="s">
        <v>419</v>
      </c>
      <c r="C665" t="s">
        <v>78</v>
      </c>
      <c r="D665" t="s">
        <v>79</v>
      </c>
      <c r="E665" t="s">
        <v>77</v>
      </c>
      <c r="F665" t="s">
        <v>77</v>
      </c>
    </row>
    <row r="666" spans="1:6" x14ac:dyDescent="0.2">
      <c r="A666">
        <v>672</v>
      </c>
      <c r="B666" t="s">
        <v>420</v>
      </c>
      <c r="C666" t="s">
        <v>78</v>
      </c>
      <c r="D666" t="s">
        <v>79</v>
      </c>
      <c r="E666" t="s">
        <v>77</v>
      </c>
      <c r="F666" t="s">
        <v>77</v>
      </c>
    </row>
    <row r="667" spans="1:6" x14ac:dyDescent="0.2">
      <c r="A667">
        <v>673</v>
      </c>
      <c r="B667" t="s">
        <v>421</v>
      </c>
      <c r="C667" t="s">
        <v>78</v>
      </c>
      <c r="D667" t="s">
        <v>79</v>
      </c>
      <c r="E667" t="s">
        <v>77</v>
      </c>
      <c r="F667" t="s">
        <v>77</v>
      </c>
    </row>
    <row r="668" spans="1:6" x14ac:dyDescent="0.2">
      <c r="A668">
        <v>674</v>
      </c>
      <c r="B668" t="s">
        <v>422</v>
      </c>
      <c r="C668" t="s">
        <v>78</v>
      </c>
      <c r="D668" t="s">
        <v>79</v>
      </c>
      <c r="E668" t="s">
        <v>77</v>
      </c>
      <c r="F668" t="s">
        <v>77</v>
      </c>
    </row>
    <row r="669" spans="1:6" x14ac:dyDescent="0.2">
      <c r="A669">
        <v>675</v>
      </c>
      <c r="B669" t="s">
        <v>423</v>
      </c>
      <c r="C669" t="s">
        <v>78</v>
      </c>
      <c r="D669" t="s">
        <v>79</v>
      </c>
      <c r="E669" t="s">
        <v>77</v>
      </c>
      <c r="F669" t="s">
        <v>77</v>
      </c>
    </row>
    <row r="670" spans="1:6" x14ac:dyDescent="0.2">
      <c r="A670">
        <v>676</v>
      </c>
      <c r="B670" t="s">
        <v>424</v>
      </c>
      <c r="C670" t="s">
        <v>78</v>
      </c>
      <c r="D670" t="s">
        <v>79</v>
      </c>
      <c r="E670" t="s">
        <v>77</v>
      </c>
      <c r="F670" t="s">
        <v>77</v>
      </c>
    </row>
    <row r="671" spans="1:6" x14ac:dyDescent="0.2">
      <c r="A671">
        <v>677</v>
      </c>
      <c r="B671" t="s">
        <v>425</v>
      </c>
      <c r="C671" t="s">
        <v>78</v>
      </c>
      <c r="D671" t="s">
        <v>79</v>
      </c>
      <c r="E671" t="s">
        <v>77</v>
      </c>
      <c r="F671" t="s">
        <v>77</v>
      </c>
    </row>
    <row r="672" spans="1:6" x14ac:dyDescent="0.2">
      <c r="A672">
        <v>678</v>
      </c>
      <c r="B672" t="s">
        <v>426</v>
      </c>
      <c r="C672" t="s">
        <v>78</v>
      </c>
      <c r="D672" t="s">
        <v>79</v>
      </c>
      <c r="E672" t="s">
        <v>77</v>
      </c>
      <c r="F672" t="s">
        <v>77</v>
      </c>
    </row>
    <row r="673" spans="1:6" x14ac:dyDescent="0.2">
      <c r="A673">
        <v>679</v>
      </c>
      <c r="B673" t="s">
        <v>427</v>
      </c>
      <c r="C673" t="s">
        <v>78</v>
      </c>
      <c r="D673" t="s">
        <v>79</v>
      </c>
      <c r="E673" t="s">
        <v>77</v>
      </c>
      <c r="F673" t="s">
        <v>77</v>
      </c>
    </row>
    <row r="674" spans="1:6" x14ac:dyDescent="0.2">
      <c r="A674">
        <v>680</v>
      </c>
      <c r="B674" t="s">
        <v>428</v>
      </c>
      <c r="C674" t="s">
        <v>78</v>
      </c>
      <c r="D674" t="s">
        <v>79</v>
      </c>
      <c r="E674" t="s">
        <v>77</v>
      </c>
      <c r="F674" t="s">
        <v>77</v>
      </c>
    </row>
    <row r="675" spans="1:6" x14ac:dyDescent="0.2">
      <c r="A675">
        <v>681</v>
      </c>
      <c r="B675" t="s">
        <v>429</v>
      </c>
      <c r="C675" t="s">
        <v>78</v>
      </c>
      <c r="D675" t="s">
        <v>79</v>
      </c>
      <c r="E675" t="s">
        <v>77</v>
      </c>
      <c r="F675" t="s">
        <v>77</v>
      </c>
    </row>
    <row r="676" spans="1:6" x14ac:dyDescent="0.2">
      <c r="A676">
        <v>682</v>
      </c>
      <c r="B676" t="s">
        <v>430</v>
      </c>
      <c r="C676" t="s">
        <v>78</v>
      </c>
      <c r="D676" t="s">
        <v>79</v>
      </c>
      <c r="E676" t="s">
        <v>77</v>
      </c>
      <c r="F676" t="s">
        <v>77</v>
      </c>
    </row>
    <row r="677" spans="1:6" x14ac:dyDescent="0.2">
      <c r="A677">
        <v>683</v>
      </c>
      <c r="B677" t="s">
        <v>431</v>
      </c>
      <c r="C677" t="s">
        <v>78</v>
      </c>
      <c r="D677" t="s">
        <v>79</v>
      </c>
      <c r="E677" t="s">
        <v>77</v>
      </c>
      <c r="F677" t="s">
        <v>77</v>
      </c>
    </row>
    <row r="678" spans="1:6" x14ac:dyDescent="0.2">
      <c r="A678">
        <v>684</v>
      </c>
      <c r="B678" t="s">
        <v>432</v>
      </c>
      <c r="C678" t="s">
        <v>78</v>
      </c>
      <c r="D678" t="s">
        <v>79</v>
      </c>
      <c r="E678" t="s">
        <v>77</v>
      </c>
      <c r="F678" t="s">
        <v>77</v>
      </c>
    </row>
    <row r="679" spans="1:6" x14ac:dyDescent="0.2">
      <c r="A679">
        <v>685</v>
      </c>
      <c r="B679" t="s">
        <v>433</v>
      </c>
      <c r="C679" t="s">
        <v>78</v>
      </c>
      <c r="D679" t="s">
        <v>79</v>
      </c>
      <c r="E679" t="s">
        <v>77</v>
      </c>
      <c r="F679" t="s">
        <v>77</v>
      </c>
    </row>
    <row r="680" spans="1:6" x14ac:dyDescent="0.2">
      <c r="A680">
        <v>686</v>
      </c>
      <c r="B680" t="s">
        <v>434</v>
      </c>
      <c r="C680" t="s">
        <v>78</v>
      </c>
      <c r="D680" t="s">
        <v>79</v>
      </c>
      <c r="E680" t="s">
        <v>77</v>
      </c>
      <c r="F680" t="s">
        <v>77</v>
      </c>
    </row>
    <row r="681" spans="1:6" x14ac:dyDescent="0.2">
      <c r="A681">
        <v>687</v>
      </c>
      <c r="B681" t="s">
        <v>351</v>
      </c>
      <c r="C681" t="s">
        <v>78</v>
      </c>
      <c r="D681" t="s">
        <v>79</v>
      </c>
      <c r="E681" t="s">
        <v>77</v>
      </c>
      <c r="F681" t="s">
        <v>77</v>
      </c>
    </row>
    <row r="682" spans="1:6" x14ac:dyDescent="0.2">
      <c r="A682">
        <v>688</v>
      </c>
      <c r="B682" t="s">
        <v>308</v>
      </c>
      <c r="C682" t="s">
        <v>78</v>
      </c>
      <c r="D682" t="s">
        <v>79</v>
      </c>
      <c r="E682" t="s">
        <v>77</v>
      </c>
      <c r="F682" t="s">
        <v>77</v>
      </c>
    </row>
    <row r="683" spans="1:6" x14ac:dyDescent="0.2">
      <c r="A683">
        <v>689</v>
      </c>
      <c r="B683" t="s">
        <v>309</v>
      </c>
      <c r="C683" t="s">
        <v>78</v>
      </c>
      <c r="D683" t="s">
        <v>79</v>
      </c>
      <c r="E683" t="s">
        <v>77</v>
      </c>
      <c r="F683" t="s">
        <v>77</v>
      </c>
    </row>
    <row r="684" spans="1:6" x14ac:dyDescent="0.2">
      <c r="A684">
        <v>690</v>
      </c>
      <c r="B684" t="s">
        <v>310</v>
      </c>
      <c r="C684" t="s">
        <v>78</v>
      </c>
      <c r="D684" t="s">
        <v>79</v>
      </c>
      <c r="E684" t="s">
        <v>77</v>
      </c>
      <c r="F684" t="s">
        <v>77</v>
      </c>
    </row>
    <row r="685" spans="1:6" x14ac:dyDescent="0.2">
      <c r="A685">
        <v>691</v>
      </c>
      <c r="B685" t="s">
        <v>311</v>
      </c>
      <c r="C685" t="s">
        <v>78</v>
      </c>
      <c r="D685" t="s">
        <v>79</v>
      </c>
      <c r="E685" t="s">
        <v>77</v>
      </c>
      <c r="F685" t="s">
        <v>77</v>
      </c>
    </row>
    <row r="686" spans="1:6" x14ac:dyDescent="0.2">
      <c r="A686">
        <v>692</v>
      </c>
      <c r="B686" t="s">
        <v>312</v>
      </c>
      <c r="C686" t="s">
        <v>78</v>
      </c>
      <c r="D686" t="s">
        <v>79</v>
      </c>
      <c r="E686" t="s">
        <v>77</v>
      </c>
      <c r="F686" t="s">
        <v>77</v>
      </c>
    </row>
    <row r="687" spans="1:6" x14ac:dyDescent="0.2">
      <c r="A687">
        <v>693</v>
      </c>
      <c r="B687" t="s">
        <v>313</v>
      </c>
      <c r="C687" t="s">
        <v>78</v>
      </c>
      <c r="D687" t="s">
        <v>79</v>
      </c>
      <c r="E687" t="s">
        <v>77</v>
      </c>
      <c r="F687" t="s">
        <v>77</v>
      </c>
    </row>
    <row r="688" spans="1:6" x14ac:dyDescent="0.2">
      <c r="A688">
        <v>694</v>
      </c>
      <c r="B688" t="s">
        <v>314</v>
      </c>
      <c r="C688" t="s">
        <v>78</v>
      </c>
      <c r="D688" t="s">
        <v>79</v>
      </c>
      <c r="E688" t="s">
        <v>77</v>
      </c>
      <c r="F688" t="s">
        <v>77</v>
      </c>
    </row>
    <row r="689" spans="1:6" x14ac:dyDescent="0.2">
      <c r="A689">
        <v>695</v>
      </c>
      <c r="B689" t="s">
        <v>315</v>
      </c>
      <c r="C689" t="s">
        <v>78</v>
      </c>
      <c r="D689" t="s">
        <v>79</v>
      </c>
      <c r="E689" t="s">
        <v>77</v>
      </c>
      <c r="F689" t="s">
        <v>77</v>
      </c>
    </row>
    <row r="690" spans="1:6" x14ac:dyDescent="0.2">
      <c r="A690">
        <v>696</v>
      </c>
      <c r="B690" t="s">
        <v>316</v>
      </c>
      <c r="C690" t="s">
        <v>78</v>
      </c>
      <c r="D690" t="s">
        <v>79</v>
      </c>
      <c r="E690" t="s">
        <v>77</v>
      </c>
      <c r="F690" t="s">
        <v>77</v>
      </c>
    </row>
    <row r="691" spans="1:6" x14ac:dyDescent="0.2">
      <c r="A691">
        <v>697</v>
      </c>
      <c r="B691" t="s">
        <v>317</v>
      </c>
      <c r="C691" t="s">
        <v>78</v>
      </c>
      <c r="D691" t="s">
        <v>79</v>
      </c>
      <c r="E691" t="s">
        <v>77</v>
      </c>
      <c r="F691" t="s">
        <v>77</v>
      </c>
    </row>
    <row r="692" spans="1:6" x14ac:dyDescent="0.2">
      <c r="A692">
        <v>698</v>
      </c>
      <c r="B692" t="s">
        <v>318</v>
      </c>
      <c r="C692" t="s">
        <v>78</v>
      </c>
      <c r="D692" t="s">
        <v>79</v>
      </c>
      <c r="E692" t="s">
        <v>77</v>
      </c>
      <c r="F692" t="s">
        <v>77</v>
      </c>
    </row>
    <row r="693" spans="1:6" x14ac:dyDescent="0.2">
      <c r="A693">
        <v>699</v>
      </c>
      <c r="B693" t="s">
        <v>2393</v>
      </c>
      <c r="C693" t="s">
        <v>78</v>
      </c>
      <c r="D693" t="s">
        <v>79</v>
      </c>
      <c r="E693" t="s">
        <v>77</v>
      </c>
      <c r="F693" t="s">
        <v>77</v>
      </c>
    </row>
    <row r="694" spans="1:6" x14ac:dyDescent="0.2">
      <c r="A694">
        <v>700</v>
      </c>
      <c r="B694" t="s">
        <v>319</v>
      </c>
      <c r="C694" t="s">
        <v>78</v>
      </c>
      <c r="D694" t="s">
        <v>79</v>
      </c>
      <c r="E694" t="s">
        <v>77</v>
      </c>
      <c r="F694" t="s">
        <v>77</v>
      </c>
    </row>
    <row r="695" spans="1:6" x14ac:dyDescent="0.2">
      <c r="A695">
        <v>701</v>
      </c>
      <c r="B695" t="s">
        <v>320</v>
      </c>
      <c r="C695" t="s">
        <v>78</v>
      </c>
      <c r="D695" t="s">
        <v>79</v>
      </c>
      <c r="E695" t="s">
        <v>77</v>
      </c>
      <c r="F695" t="s">
        <v>77</v>
      </c>
    </row>
    <row r="696" spans="1:6" x14ac:dyDescent="0.2">
      <c r="A696">
        <v>702</v>
      </c>
      <c r="B696" t="s">
        <v>321</v>
      </c>
      <c r="C696" t="s">
        <v>78</v>
      </c>
      <c r="D696" t="s">
        <v>79</v>
      </c>
      <c r="E696" t="s">
        <v>77</v>
      </c>
      <c r="F696" t="s">
        <v>77</v>
      </c>
    </row>
    <row r="697" spans="1:6" x14ac:dyDescent="0.2">
      <c r="A697">
        <v>703</v>
      </c>
      <c r="B697" t="s">
        <v>322</v>
      </c>
      <c r="C697" t="s">
        <v>78</v>
      </c>
      <c r="D697" t="s">
        <v>79</v>
      </c>
      <c r="E697" t="s">
        <v>77</v>
      </c>
      <c r="F697" t="s">
        <v>77</v>
      </c>
    </row>
    <row r="698" spans="1:6" x14ac:dyDescent="0.2">
      <c r="A698">
        <v>704</v>
      </c>
      <c r="B698" t="s">
        <v>323</v>
      </c>
      <c r="C698" t="s">
        <v>78</v>
      </c>
      <c r="D698" t="s">
        <v>79</v>
      </c>
      <c r="E698" t="s">
        <v>77</v>
      </c>
      <c r="F698" t="s">
        <v>77</v>
      </c>
    </row>
    <row r="699" spans="1:6" x14ac:dyDescent="0.2">
      <c r="A699">
        <v>705</v>
      </c>
      <c r="B699" t="s">
        <v>324</v>
      </c>
      <c r="C699" t="s">
        <v>78</v>
      </c>
      <c r="D699" t="s">
        <v>79</v>
      </c>
      <c r="E699" t="s">
        <v>77</v>
      </c>
      <c r="F699" t="s">
        <v>77</v>
      </c>
    </row>
    <row r="700" spans="1:6" x14ac:dyDescent="0.2">
      <c r="A700">
        <v>706</v>
      </c>
      <c r="B700" t="s">
        <v>325</v>
      </c>
      <c r="C700" t="s">
        <v>78</v>
      </c>
      <c r="D700" t="s">
        <v>79</v>
      </c>
      <c r="E700" t="s">
        <v>77</v>
      </c>
      <c r="F700" t="s">
        <v>77</v>
      </c>
    </row>
    <row r="701" spans="1:6" x14ac:dyDescent="0.2">
      <c r="A701">
        <v>707</v>
      </c>
      <c r="B701" t="s">
        <v>326</v>
      </c>
      <c r="C701" t="s">
        <v>78</v>
      </c>
      <c r="D701" t="s">
        <v>79</v>
      </c>
      <c r="E701" t="s">
        <v>77</v>
      </c>
      <c r="F701" t="s">
        <v>77</v>
      </c>
    </row>
    <row r="702" spans="1:6" x14ac:dyDescent="0.2">
      <c r="A702">
        <v>708</v>
      </c>
      <c r="B702" t="s">
        <v>327</v>
      </c>
      <c r="C702" t="s">
        <v>78</v>
      </c>
      <c r="D702" t="s">
        <v>79</v>
      </c>
      <c r="E702" t="s">
        <v>77</v>
      </c>
      <c r="F702" t="s">
        <v>77</v>
      </c>
    </row>
    <row r="703" spans="1:6" x14ac:dyDescent="0.2">
      <c r="A703">
        <v>709</v>
      </c>
      <c r="B703" t="s">
        <v>328</v>
      </c>
      <c r="C703" t="s">
        <v>78</v>
      </c>
      <c r="D703" t="s">
        <v>79</v>
      </c>
      <c r="E703" t="s">
        <v>77</v>
      </c>
      <c r="F703" t="s">
        <v>77</v>
      </c>
    </row>
    <row r="704" spans="1:6" x14ac:dyDescent="0.2">
      <c r="A704">
        <v>710</v>
      </c>
      <c r="B704" t="s">
        <v>329</v>
      </c>
      <c r="C704" t="s">
        <v>78</v>
      </c>
      <c r="D704" t="s">
        <v>79</v>
      </c>
      <c r="E704" t="s">
        <v>77</v>
      </c>
      <c r="F704" t="s">
        <v>77</v>
      </c>
    </row>
    <row r="705" spans="1:6" x14ac:dyDescent="0.2">
      <c r="A705">
        <v>711</v>
      </c>
      <c r="B705" t="s">
        <v>330</v>
      </c>
      <c r="C705" t="s">
        <v>78</v>
      </c>
      <c r="D705" t="s">
        <v>79</v>
      </c>
      <c r="E705" t="s">
        <v>77</v>
      </c>
      <c r="F705" t="s">
        <v>77</v>
      </c>
    </row>
    <row r="706" spans="1:6" x14ac:dyDescent="0.2">
      <c r="A706">
        <v>712</v>
      </c>
      <c r="B706" t="s">
        <v>331</v>
      </c>
      <c r="C706" t="s">
        <v>78</v>
      </c>
      <c r="D706" t="s">
        <v>79</v>
      </c>
      <c r="E706" t="s">
        <v>77</v>
      </c>
      <c r="F706" t="s">
        <v>77</v>
      </c>
    </row>
    <row r="707" spans="1:6" x14ac:dyDescent="0.2">
      <c r="A707">
        <v>713</v>
      </c>
      <c r="B707" t="s">
        <v>332</v>
      </c>
      <c r="C707" t="s">
        <v>78</v>
      </c>
      <c r="D707" t="s">
        <v>79</v>
      </c>
      <c r="E707" t="s">
        <v>77</v>
      </c>
      <c r="F707" t="s">
        <v>77</v>
      </c>
    </row>
    <row r="708" spans="1:6" x14ac:dyDescent="0.2">
      <c r="A708">
        <v>714</v>
      </c>
      <c r="B708" t="s">
        <v>333</v>
      </c>
      <c r="C708" t="s">
        <v>78</v>
      </c>
      <c r="D708" t="s">
        <v>79</v>
      </c>
      <c r="E708" t="s">
        <v>77</v>
      </c>
      <c r="F708" t="s">
        <v>77</v>
      </c>
    </row>
    <row r="709" spans="1:6" x14ac:dyDescent="0.2">
      <c r="A709">
        <v>715</v>
      </c>
      <c r="B709" t="s">
        <v>334</v>
      </c>
      <c r="C709" t="s">
        <v>78</v>
      </c>
      <c r="D709" t="s">
        <v>79</v>
      </c>
      <c r="E709" t="s">
        <v>77</v>
      </c>
      <c r="F709" t="s">
        <v>77</v>
      </c>
    </row>
    <row r="710" spans="1:6" x14ac:dyDescent="0.2">
      <c r="A710">
        <v>716</v>
      </c>
      <c r="B710" t="s">
        <v>335</v>
      </c>
      <c r="C710" t="s">
        <v>78</v>
      </c>
      <c r="D710" t="s">
        <v>79</v>
      </c>
      <c r="E710" t="s">
        <v>77</v>
      </c>
      <c r="F710" t="s">
        <v>77</v>
      </c>
    </row>
    <row r="711" spans="1:6" x14ac:dyDescent="0.2">
      <c r="A711">
        <v>717</v>
      </c>
      <c r="B711" t="s">
        <v>336</v>
      </c>
      <c r="C711" t="s">
        <v>78</v>
      </c>
      <c r="D711" t="s">
        <v>79</v>
      </c>
      <c r="E711" t="s">
        <v>77</v>
      </c>
      <c r="F711" t="s">
        <v>77</v>
      </c>
    </row>
    <row r="712" spans="1:6" x14ac:dyDescent="0.2">
      <c r="A712">
        <v>718</v>
      </c>
      <c r="B712" t="s">
        <v>337</v>
      </c>
      <c r="C712" t="s">
        <v>78</v>
      </c>
      <c r="D712" t="s">
        <v>79</v>
      </c>
      <c r="E712" t="s">
        <v>77</v>
      </c>
      <c r="F712" t="s">
        <v>77</v>
      </c>
    </row>
    <row r="713" spans="1:6" x14ac:dyDescent="0.2">
      <c r="A713">
        <v>719</v>
      </c>
      <c r="B713" t="s">
        <v>338</v>
      </c>
      <c r="C713" t="s">
        <v>78</v>
      </c>
      <c r="D713" t="s">
        <v>79</v>
      </c>
      <c r="E713" t="s">
        <v>77</v>
      </c>
      <c r="F713" t="s">
        <v>77</v>
      </c>
    </row>
    <row r="714" spans="1:6" x14ac:dyDescent="0.2">
      <c r="A714">
        <v>720</v>
      </c>
      <c r="B714" t="s">
        <v>339</v>
      </c>
      <c r="C714" t="s">
        <v>78</v>
      </c>
      <c r="D714" t="s">
        <v>79</v>
      </c>
      <c r="E714" t="s">
        <v>77</v>
      </c>
      <c r="F714" t="s">
        <v>77</v>
      </c>
    </row>
    <row r="715" spans="1:6" x14ac:dyDescent="0.2">
      <c r="A715">
        <v>721</v>
      </c>
      <c r="B715" t="s">
        <v>340</v>
      </c>
      <c r="C715" t="s">
        <v>78</v>
      </c>
      <c r="D715" t="s">
        <v>79</v>
      </c>
      <c r="E715" t="s">
        <v>77</v>
      </c>
      <c r="F715" t="s">
        <v>77</v>
      </c>
    </row>
    <row r="716" spans="1:6" x14ac:dyDescent="0.2">
      <c r="A716">
        <v>722</v>
      </c>
      <c r="B716" t="s">
        <v>341</v>
      </c>
      <c r="C716" t="s">
        <v>78</v>
      </c>
      <c r="D716" t="s">
        <v>79</v>
      </c>
      <c r="E716" t="s">
        <v>77</v>
      </c>
      <c r="F716" t="s">
        <v>77</v>
      </c>
    </row>
    <row r="717" spans="1:6" x14ac:dyDescent="0.2">
      <c r="A717">
        <v>723</v>
      </c>
      <c r="B717" t="s">
        <v>342</v>
      </c>
      <c r="C717" t="s">
        <v>78</v>
      </c>
      <c r="D717" t="s">
        <v>79</v>
      </c>
      <c r="E717" t="s">
        <v>77</v>
      </c>
      <c r="F717" t="s">
        <v>77</v>
      </c>
    </row>
    <row r="718" spans="1:6" x14ac:dyDescent="0.2">
      <c r="A718">
        <v>724</v>
      </c>
      <c r="B718" t="s">
        <v>343</v>
      </c>
      <c r="C718" t="s">
        <v>78</v>
      </c>
      <c r="D718" t="s">
        <v>79</v>
      </c>
      <c r="E718" t="s">
        <v>77</v>
      </c>
      <c r="F718" t="s">
        <v>77</v>
      </c>
    </row>
    <row r="719" spans="1:6" x14ac:dyDescent="0.2">
      <c r="A719">
        <v>725</v>
      </c>
      <c r="B719" t="s">
        <v>344</v>
      </c>
      <c r="C719" t="s">
        <v>78</v>
      </c>
      <c r="D719" t="s">
        <v>79</v>
      </c>
      <c r="E719" t="s">
        <v>77</v>
      </c>
      <c r="F719" t="s">
        <v>77</v>
      </c>
    </row>
    <row r="720" spans="1:6" x14ac:dyDescent="0.2">
      <c r="A720">
        <v>726</v>
      </c>
      <c r="B720" t="s">
        <v>345</v>
      </c>
      <c r="C720" t="s">
        <v>78</v>
      </c>
      <c r="D720" t="s">
        <v>79</v>
      </c>
      <c r="E720" t="s">
        <v>77</v>
      </c>
      <c r="F720" t="s">
        <v>77</v>
      </c>
    </row>
    <row r="721" spans="1:6" x14ac:dyDescent="0.2">
      <c r="A721">
        <v>727</v>
      </c>
      <c r="B721" t="s">
        <v>346</v>
      </c>
      <c r="C721" t="s">
        <v>78</v>
      </c>
      <c r="D721" t="s">
        <v>79</v>
      </c>
      <c r="E721" t="s">
        <v>77</v>
      </c>
      <c r="F721" t="s">
        <v>77</v>
      </c>
    </row>
    <row r="722" spans="1:6" x14ac:dyDescent="0.2">
      <c r="A722">
        <v>728</v>
      </c>
      <c r="B722" t="s">
        <v>347</v>
      </c>
      <c r="C722" t="s">
        <v>78</v>
      </c>
      <c r="D722" t="s">
        <v>79</v>
      </c>
      <c r="E722" t="s">
        <v>77</v>
      </c>
      <c r="F722" t="s">
        <v>77</v>
      </c>
    </row>
    <row r="723" spans="1:6" x14ac:dyDescent="0.2">
      <c r="A723">
        <v>729</v>
      </c>
      <c r="B723" t="s">
        <v>348</v>
      </c>
      <c r="C723" t="s">
        <v>78</v>
      </c>
      <c r="D723" t="s">
        <v>79</v>
      </c>
      <c r="E723" t="s">
        <v>77</v>
      </c>
      <c r="F723" t="s">
        <v>77</v>
      </c>
    </row>
    <row r="724" spans="1:6" x14ac:dyDescent="0.2">
      <c r="A724">
        <v>730</v>
      </c>
      <c r="B724" t="s">
        <v>349</v>
      </c>
      <c r="C724" t="s">
        <v>78</v>
      </c>
      <c r="D724" t="s">
        <v>79</v>
      </c>
      <c r="E724" t="s">
        <v>77</v>
      </c>
      <c r="F724" t="s">
        <v>77</v>
      </c>
    </row>
    <row r="725" spans="1:6" x14ac:dyDescent="0.2">
      <c r="A725">
        <v>731</v>
      </c>
      <c r="B725" t="s">
        <v>2394</v>
      </c>
      <c r="C725" t="s">
        <v>78</v>
      </c>
      <c r="D725" t="s">
        <v>79</v>
      </c>
      <c r="E725" t="s">
        <v>77</v>
      </c>
      <c r="F725" t="s">
        <v>77</v>
      </c>
    </row>
    <row r="726" spans="1:6" x14ac:dyDescent="0.2">
      <c r="A726">
        <v>732</v>
      </c>
      <c r="B726" t="s">
        <v>350</v>
      </c>
      <c r="C726" t="s">
        <v>78</v>
      </c>
      <c r="D726" t="s">
        <v>79</v>
      </c>
      <c r="E726" t="s">
        <v>77</v>
      </c>
      <c r="F726" t="s">
        <v>77</v>
      </c>
    </row>
    <row r="727" spans="1:6" x14ac:dyDescent="0.2">
      <c r="A727">
        <v>733</v>
      </c>
      <c r="B727" t="s">
        <v>290</v>
      </c>
      <c r="C727" t="s">
        <v>78</v>
      </c>
      <c r="D727" t="s">
        <v>79</v>
      </c>
      <c r="E727" t="s">
        <v>77</v>
      </c>
      <c r="F727" t="s">
        <v>77</v>
      </c>
    </row>
    <row r="728" spans="1:6" x14ac:dyDescent="0.2">
      <c r="A728">
        <v>734</v>
      </c>
      <c r="B728" t="s">
        <v>2395</v>
      </c>
      <c r="C728" t="s">
        <v>78</v>
      </c>
      <c r="D728" t="s">
        <v>79</v>
      </c>
      <c r="E728" t="s">
        <v>77</v>
      </c>
      <c r="F728" t="s">
        <v>77</v>
      </c>
    </row>
    <row r="729" spans="1:6" x14ac:dyDescent="0.2">
      <c r="A729">
        <v>735</v>
      </c>
      <c r="B729" t="s">
        <v>291</v>
      </c>
      <c r="C729" t="s">
        <v>78</v>
      </c>
      <c r="D729" t="s">
        <v>79</v>
      </c>
      <c r="E729" t="s">
        <v>77</v>
      </c>
      <c r="F729" t="s">
        <v>77</v>
      </c>
    </row>
    <row r="730" spans="1:6" x14ac:dyDescent="0.2">
      <c r="A730">
        <v>736</v>
      </c>
      <c r="B730" t="s">
        <v>292</v>
      </c>
      <c r="C730" t="s">
        <v>78</v>
      </c>
      <c r="D730" t="s">
        <v>79</v>
      </c>
      <c r="E730" t="s">
        <v>77</v>
      </c>
      <c r="F730" t="s">
        <v>77</v>
      </c>
    </row>
    <row r="731" spans="1:6" x14ac:dyDescent="0.2">
      <c r="A731">
        <v>737</v>
      </c>
      <c r="B731" t="s">
        <v>293</v>
      </c>
      <c r="C731" t="s">
        <v>78</v>
      </c>
      <c r="D731" t="s">
        <v>79</v>
      </c>
      <c r="E731" t="s">
        <v>77</v>
      </c>
      <c r="F731" t="s">
        <v>77</v>
      </c>
    </row>
    <row r="732" spans="1:6" x14ac:dyDescent="0.2">
      <c r="A732">
        <v>738</v>
      </c>
      <c r="B732" t="s">
        <v>294</v>
      </c>
      <c r="C732" t="s">
        <v>78</v>
      </c>
      <c r="D732" t="s">
        <v>79</v>
      </c>
      <c r="E732" t="s">
        <v>77</v>
      </c>
      <c r="F732" t="s">
        <v>77</v>
      </c>
    </row>
    <row r="733" spans="1:6" x14ac:dyDescent="0.2">
      <c r="A733">
        <v>739</v>
      </c>
      <c r="B733" t="s">
        <v>295</v>
      </c>
      <c r="C733" t="s">
        <v>78</v>
      </c>
      <c r="D733" t="s">
        <v>79</v>
      </c>
      <c r="E733" t="s">
        <v>77</v>
      </c>
      <c r="F733" t="s">
        <v>77</v>
      </c>
    </row>
    <row r="734" spans="1:6" x14ac:dyDescent="0.2">
      <c r="A734">
        <v>740</v>
      </c>
      <c r="B734" t="s">
        <v>2396</v>
      </c>
      <c r="C734" t="s">
        <v>78</v>
      </c>
      <c r="D734" t="s">
        <v>79</v>
      </c>
      <c r="E734" t="s">
        <v>77</v>
      </c>
      <c r="F734" t="s">
        <v>77</v>
      </c>
    </row>
    <row r="735" spans="1:6" x14ac:dyDescent="0.2">
      <c r="A735">
        <v>741</v>
      </c>
      <c r="B735" t="s">
        <v>296</v>
      </c>
      <c r="C735" t="s">
        <v>78</v>
      </c>
      <c r="D735" t="s">
        <v>79</v>
      </c>
      <c r="E735" t="s">
        <v>77</v>
      </c>
      <c r="F735" t="s">
        <v>77</v>
      </c>
    </row>
    <row r="736" spans="1:6" x14ac:dyDescent="0.2">
      <c r="A736">
        <v>742</v>
      </c>
      <c r="B736" t="s">
        <v>297</v>
      </c>
      <c r="C736" t="s">
        <v>78</v>
      </c>
      <c r="D736" t="s">
        <v>79</v>
      </c>
      <c r="E736" t="s">
        <v>77</v>
      </c>
      <c r="F736" t="s">
        <v>77</v>
      </c>
    </row>
    <row r="737" spans="1:6" x14ac:dyDescent="0.2">
      <c r="A737">
        <v>743</v>
      </c>
      <c r="B737" t="s">
        <v>298</v>
      </c>
      <c r="C737" t="s">
        <v>78</v>
      </c>
      <c r="D737" t="s">
        <v>79</v>
      </c>
      <c r="E737" t="s">
        <v>77</v>
      </c>
      <c r="F737" t="s">
        <v>77</v>
      </c>
    </row>
    <row r="738" spans="1:6" x14ac:dyDescent="0.2">
      <c r="A738">
        <v>744</v>
      </c>
      <c r="B738" t="s">
        <v>299</v>
      </c>
      <c r="C738" t="s">
        <v>78</v>
      </c>
      <c r="D738" t="s">
        <v>79</v>
      </c>
      <c r="E738" t="s">
        <v>77</v>
      </c>
      <c r="F738" t="s">
        <v>77</v>
      </c>
    </row>
    <row r="739" spans="1:6" x14ac:dyDescent="0.2">
      <c r="A739">
        <v>745</v>
      </c>
      <c r="B739" t="s">
        <v>300</v>
      </c>
      <c r="C739" t="s">
        <v>78</v>
      </c>
      <c r="D739" t="s">
        <v>79</v>
      </c>
      <c r="E739" t="s">
        <v>77</v>
      </c>
      <c r="F739" t="s">
        <v>77</v>
      </c>
    </row>
    <row r="740" spans="1:6" x14ac:dyDescent="0.2">
      <c r="A740">
        <v>746</v>
      </c>
      <c r="B740" t="s">
        <v>301</v>
      </c>
      <c r="C740" t="s">
        <v>78</v>
      </c>
      <c r="D740" t="s">
        <v>79</v>
      </c>
      <c r="E740" t="s">
        <v>77</v>
      </c>
      <c r="F740" t="s">
        <v>77</v>
      </c>
    </row>
    <row r="741" spans="1:6" x14ac:dyDescent="0.2">
      <c r="A741">
        <v>747</v>
      </c>
      <c r="B741" t="s">
        <v>302</v>
      </c>
      <c r="C741" t="s">
        <v>78</v>
      </c>
      <c r="D741" t="s">
        <v>79</v>
      </c>
      <c r="E741" t="s">
        <v>77</v>
      </c>
      <c r="F741" t="s">
        <v>77</v>
      </c>
    </row>
    <row r="742" spans="1:6" x14ac:dyDescent="0.2">
      <c r="A742">
        <v>748</v>
      </c>
      <c r="B742" t="s">
        <v>303</v>
      </c>
      <c r="C742" t="s">
        <v>78</v>
      </c>
      <c r="D742" t="s">
        <v>79</v>
      </c>
      <c r="E742" t="s">
        <v>77</v>
      </c>
      <c r="F742" t="s">
        <v>77</v>
      </c>
    </row>
    <row r="743" spans="1:6" x14ac:dyDescent="0.2">
      <c r="A743">
        <v>749</v>
      </c>
      <c r="B743" t="s">
        <v>304</v>
      </c>
      <c r="C743" t="s">
        <v>78</v>
      </c>
      <c r="D743" t="s">
        <v>79</v>
      </c>
      <c r="E743" t="s">
        <v>77</v>
      </c>
      <c r="F743" t="s">
        <v>77</v>
      </c>
    </row>
    <row r="744" spans="1:6" x14ac:dyDescent="0.2">
      <c r="A744">
        <v>750</v>
      </c>
      <c r="B744" t="s">
        <v>2397</v>
      </c>
      <c r="C744" t="s">
        <v>78</v>
      </c>
      <c r="D744" t="s">
        <v>79</v>
      </c>
      <c r="E744" t="s">
        <v>77</v>
      </c>
      <c r="F744" t="s">
        <v>77</v>
      </c>
    </row>
    <row r="745" spans="1:6" x14ac:dyDescent="0.2">
      <c r="A745">
        <v>751</v>
      </c>
      <c r="B745" t="s">
        <v>305</v>
      </c>
      <c r="C745" t="s">
        <v>78</v>
      </c>
      <c r="D745" t="s">
        <v>79</v>
      </c>
      <c r="E745" t="s">
        <v>77</v>
      </c>
      <c r="F745" t="s">
        <v>77</v>
      </c>
    </row>
    <row r="746" spans="1:6" x14ac:dyDescent="0.2">
      <c r="A746">
        <v>752</v>
      </c>
      <c r="B746" t="s">
        <v>306</v>
      </c>
      <c r="C746" t="s">
        <v>78</v>
      </c>
      <c r="D746" t="s">
        <v>79</v>
      </c>
      <c r="E746" t="s">
        <v>77</v>
      </c>
      <c r="F746" t="s">
        <v>77</v>
      </c>
    </row>
    <row r="747" spans="1:6" x14ac:dyDescent="0.2">
      <c r="A747">
        <v>753</v>
      </c>
      <c r="B747" t="s">
        <v>307</v>
      </c>
      <c r="C747" t="s">
        <v>78</v>
      </c>
      <c r="D747" t="s">
        <v>79</v>
      </c>
      <c r="E747" t="s">
        <v>77</v>
      </c>
      <c r="F747" t="s">
        <v>77</v>
      </c>
    </row>
    <row r="748" spans="1:6" x14ac:dyDescent="0.2">
      <c r="A748">
        <v>754</v>
      </c>
      <c r="B748" t="s">
        <v>947</v>
      </c>
      <c r="C748" t="s">
        <v>933</v>
      </c>
      <c r="D748" t="s">
        <v>934</v>
      </c>
      <c r="E748" t="s">
        <v>77</v>
      </c>
      <c r="F748" t="s">
        <v>77</v>
      </c>
    </row>
    <row r="749" spans="1:6" x14ac:dyDescent="0.2">
      <c r="A749">
        <v>755</v>
      </c>
      <c r="B749" t="s">
        <v>273</v>
      </c>
      <c r="C749" t="s">
        <v>78</v>
      </c>
      <c r="D749" t="s">
        <v>79</v>
      </c>
      <c r="E749" t="s">
        <v>77</v>
      </c>
      <c r="F749" t="s">
        <v>77</v>
      </c>
    </row>
    <row r="750" spans="1:6" x14ac:dyDescent="0.2">
      <c r="A750">
        <v>756</v>
      </c>
      <c r="B750" t="s">
        <v>1762</v>
      </c>
      <c r="C750" t="s">
        <v>77</v>
      </c>
      <c r="D750" t="s">
        <v>77</v>
      </c>
      <c r="E750" t="s">
        <v>77</v>
      </c>
      <c r="F750" t="s">
        <v>77</v>
      </c>
    </row>
    <row r="751" spans="1:6" x14ac:dyDescent="0.2">
      <c r="A751">
        <v>757</v>
      </c>
      <c r="B751" t="s">
        <v>285</v>
      </c>
      <c r="C751" t="s">
        <v>78</v>
      </c>
      <c r="D751" t="s">
        <v>79</v>
      </c>
      <c r="E751" t="s">
        <v>77</v>
      </c>
      <c r="F751" t="s">
        <v>77</v>
      </c>
    </row>
    <row r="752" spans="1:6" x14ac:dyDescent="0.2">
      <c r="A752">
        <v>758</v>
      </c>
      <c r="B752" t="s">
        <v>286</v>
      </c>
      <c r="C752" t="s">
        <v>78</v>
      </c>
      <c r="D752" t="s">
        <v>79</v>
      </c>
      <c r="E752" t="s">
        <v>77</v>
      </c>
      <c r="F752" t="s">
        <v>77</v>
      </c>
    </row>
    <row r="753" spans="1:6" x14ac:dyDescent="0.2">
      <c r="A753">
        <v>759</v>
      </c>
      <c r="B753" t="s">
        <v>287</v>
      </c>
      <c r="C753" t="s">
        <v>78</v>
      </c>
      <c r="D753" t="s">
        <v>79</v>
      </c>
      <c r="E753" t="s">
        <v>77</v>
      </c>
      <c r="F753" t="s">
        <v>77</v>
      </c>
    </row>
    <row r="754" spans="1:6" x14ac:dyDescent="0.2">
      <c r="A754">
        <v>760</v>
      </c>
      <c r="B754" t="s">
        <v>288</v>
      </c>
      <c r="C754" t="s">
        <v>78</v>
      </c>
      <c r="D754" t="s">
        <v>79</v>
      </c>
      <c r="E754" t="s">
        <v>77</v>
      </c>
      <c r="F754" t="s">
        <v>77</v>
      </c>
    </row>
    <row r="755" spans="1:6" x14ac:dyDescent="0.2">
      <c r="A755">
        <v>761</v>
      </c>
      <c r="B755" t="s">
        <v>289</v>
      </c>
      <c r="C755" t="s">
        <v>78</v>
      </c>
      <c r="D755" t="s">
        <v>79</v>
      </c>
      <c r="E755" t="s">
        <v>77</v>
      </c>
      <c r="F755" t="s">
        <v>77</v>
      </c>
    </row>
    <row r="756" spans="1:6" x14ac:dyDescent="0.2">
      <c r="A756">
        <v>762</v>
      </c>
      <c r="B756" t="s">
        <v>1763</v>
      </c>
      <c r="C756" t="s">
        <v>77</v>
      </c>
      <c r="D756" t="s">
        <v>77</v>
      </c>
      <c r="E756" t="s">
        <v>77</v>
      </c>
      <c r="F756" t="s">
        <v>77</v>
      </c>
    </row>
    <row r="757" spans="1:6" x14ac:dyDescent="0.2">
      <c r="A757">
        <v>763</v>
      </c>
      <c r="B757" t="s">
        <v>1764</v>
      </c>
      <c r="C757" t="s">
        <v>77</v>
      </c>
      <c r="D757" t="s">
        <v>77</v>
      </c>
      <c r="E757" t="s">
        <v>77</v>
      </c>
      <c r="F757" t="s">
        <v>77</v>
      </c>
    </row>
    <row r="758" spans="1:6" x14ac:dyDescent="0.2">
      <c r="A758">
        <v>764</v>
      </c>
      <c r="B758" t="s">
        <v>1765</v>
      </c>
      <c r="C758" t="s">
        <v>77</v>
      </c>
      <c r="D758" t="s">
        <v>77</v>
      </c>
      <c r="E758" t="s">
        <v>77</v>
      </c>
      <c r="F758" t="s">
        <v>77</v>
      </c>
    </row>
    <row r="759" spans="1:6" x14ac:dyDescent="0.2">
      <c r="A759">
        <v>765</v>
      </c>
      <c r="B759" t="s">
        <v>1766</v>
      </c>
      <c r="C759" t="s">
        <v>77</v>
      </c>
      <c r="D759" t="s">
        <v>77</v>
      </c>
      <c r="E759" t="s">
        <v>77</v>
      </c>
      <c r="F759" t="s">
        <v>77</v>
      </c>
    </row>
    <row r="760" spans="1:6" x14ac:dyDescent="0.2">
      <c r="A760">
        <v>766</v>
      </c>
      <c r="B760" t="s">
        <v>1767</v>
      </c>
      <c r="C760" t="s">
        <v>77</v>
      </c>
      <c r="D760" t="s">
        <v>77</v>
      </c>
      <c r="E760" t="s">
        <v>77</v>
      </c>
      <c r="F760" t="s">
        <v>77</v>
      </c>
    </row>
    <row r="761" spans="1:6" x14ac:dyDescent="0.2">
      <c r="A761">
        <v>767</v>
      </c>
      <c r="B761" t="s">
        <v>280</v>
      </c>
      <c r="C761" t="s">
        <v>78</v>
      </c>
      <c r="D761" t="s">
        <v>79</v>
      </c>
      <c r="E761" t="s">
        <v>77</v>
      </c>
      <c r="F761" t="s">
        <v>77</v>
      </c>
    </row>
    <row r="762" spans="1:6" x14ac:dyDescent="0.2">
      <c r="A762">
        <v>768</v>
      </c>
      <c r="B762" t="s">
        <v>281</v>
      </c>
      <c r="C762" t="s">
        <v>78</v>
      </c>
      <c r="D762" t="s">
        <v>79</v>
      </c>
      <c r="E762" t="s">
        <v>77</v>
      </c>
      <c r="F762" t="s">
        <v>77</v>
      </c>
    </row>
    <row r="763" spans="1:6" x14ac:dyDescent="0.2">
      <c r="A763">
        <v>769</v>
      </c>
      <c r="B763" t="s">
        <v>282</v>
      </c>
      <c r="C763" t="s">
        <v>78</v>
      </c>
      <c r="D763" t="s">
        <v>79</v>
      </c>
      <c r="E763" t="s">
        <v>77</v>
      </c>
      <c r="F763" t="s">
        <v>77</v>
      </c>
    </row>
    <row r="764" spans="1:6" x14ac:dyDescent="0.2">
      <c r="A764">
        <v>770</v>
      </c>
      <c r="B764" t="s">
        <v>283</v>
      </c>
      <c r="C764" t="s">
        <v>78</v>
      </c>
      <c r="D764" t="s">
        <v>79</v>
      </c>
      <c r="E764" t="s">
        <v>77</v>
      </c>
      <c r="F764" t="s">
        <v>77</v>
      </c>
    </row>
    <row r="765" spans="1:6" x14ac:dyDescent="0.2">
      <c r="A765">
        <v>771</v>
      </c>
      <c r="B765" t="s">
        <v>284</v>
      </c>
      <c r="C765" t="s">
        <v>78</v>
      </c>
      <c r="D765" t="s">
        <v>79</v>
      </c>
      <c r="E765" t="s">
        <v>77</v>
      </c>
      <c r="F765" t="s">
        <v>77</v>
      </c>
    </row>
    <row r="766" spans="1:6" x14ac:dyDescent="0.2">
      <c r="A766">
        <v>772</v>
      </c>
      <c r="B766" t="s">
        <v>1769</v>
      </c>
      <c r="C766" t="s">
        <v>77</v>
      </c>
      <c r="D766" t="s">
        <v>77</v>
      </c>
      <c r="E766" t="s">
        <v>77</v>
      </c>
      <c r="F766" t="s">
        <v>77</v>
      </c>
    </row>
    <row r="767" spans="1:6" x14ac:dyDescent="0.2">
      <c r="A767">
        <v>773</v>
      </c>
      <c r="B767" t="s">
        <v>277</v>
      </c>
      <c r="C767" t="s">
        <v>78</v>
      </c>
      <c r="D767" t="s">
        <v>79</v>
      </c>
      <c r="E767" t="s">
        <v>77</v>
      </c>
      <c r="F767" t="s">
        <v>77</v>
      </c>
    </row>
    <row r="768" spans="1:6" x14ac:dyDescent="0.2">
      <c r="A768">
        <v>774</v>
      </c>
      <c r="B768" t="s">
        <v>278</v>
      </c>
      <c r="C768" t="s">
        <v>78</v>
      </c>
      <c r="D768" t="s">
        <v>79</v>
      </c>
      <c r="E768" t="s">
        <v>77</v>
      </c>
      <c r="F768" t="s">
        <v>77</v>
      </c>
    </row>
    <row r="769" spans="1:6" x14ac:dyDescent="0.2">
      <c r="A769">
        <v>775</v>
      </c>
      <c r="B769" t="s">
        <v>279</v>
      </c>
      <c r="C769" t="s">
        <v>78</v>
      </c>
      <c r="D769" t="s">
        <v>79</v>
      </c>
      <c r="E769" t="s">
        <v>77</v>
      </c>
      <c r="F769" t="s">
        <v>77</v>
      </c>
    </row>
    <row r="770" spans="1:6" x14ac:dyDescent="0.2">
      <c r="A770">
        <v>776</v>
      </c>
      <c r="B770" t="s">
        <v>1770</v>
      </c>
      <c r="C770" t="s">
        <v>77</v>
      </c>
      <c r="D770" t="s">
        <v>77</v>
      </c>
      <c r="E770" t="s">
        <v>77</v>
      </c>
      <c r="F770" t="s">
        <v>77</v>
      </c>
    </row>
    <row r="771" spans="1:6" x14ac:dyDescent="0.2">
      <c r="A771">
        <v>777</v>
      </c>
      <c r="B771" t="s">
        <v>1771</v>
      </c>
      <c r="C771" t="s">
        <v>77</v>
      </c>
      <c r="D771" t="s">
        <v>77</v>
      </c>
      <c r="E771" t="s">
        <v>77</v>
      </c>
      <c r="F771" t="s">
        <v>77</v>
      </c>
    </row>
    <row r="772" spans="1:6" x14ac:dyDescent="0.2">
      <c r="A772">
        <v>778</v>
      </c>
      <c r="B772" t="s">
        <v>1772</v>
      </c>
      <c r="C772" t="s">
        <v>77</v>
      </c>
      <c r="D772" t="s">
        <v>77</v>
      </c>
      <c r="E772" t="s">
        <v>77</v>
      </c>
      <c r="F772" t="s">
        <v>77</v>
      </c>
    </row>
    <row r="773" spans="1:6" x14ac:dyDescent="0.2">
      <c r="A773">
        <v>779</v>
      </c>
      <c r="B773" t="s">
        <v>1773</v>
      </c>
      <c r="C773" t="s">
        <v>77</v>
      </c>
      <c r="D773" t="s">
        <v>77</v>
      </c>
      <c r="E773" t="s">
        <v>77</v>
      </c>
      <c r="F773" t="s">
        <v>77</v>
      </c>
    </row>
    <row r="774" spans="1:6" x14ac:dyDescent="0.2">
      <c r="A774">
        <v>780</v>
      </c>
      <c r="B774" t="s">
        <v>276</v>
      </c>
      <c r="C774" t="s">
        <v>78</v>
      </c>
      <c r="D774" t="s">
        <v>79</v>
      </c>
      <c r="E774" t="s">
        <v>77</v>
      </c>
      <c r="F774" t="s">
        <v>77</v>
      </c>
    </row>
    <row r="775" spans="1:6" x14ac:dyDescent="0.2">
      <c r="A775">
        <v>781</v>
      </c>
      <c r="B775" t="s">
        <v>1774</v>
      </c>
      <c r="C775" t="s">
        <v>77</v>
      </c>
      <c r="D775" t="s">
        <v>77</v>
      </c>
      <c r="E775" t="s">
        <v>77</v>
      </c>
      <c r="F775" t="s">
        <v>77</v>
      </c>
    </row>
    <row r="776" spans="1:6" x14ac:dyDescent="0.2">
      <c r="A776">
        <v>782</v>
      </c>
      <c r="B776" t="s">
        <v>1775</v>
      </c>
      <c r="C776" t="s">
        <v>77</v>
      </c>
      <c r="D776" t="s">
        <v>77</v>
      </c>
      <c r="E776" t="s">
        <v>77</v>
      </c>
      <c r="F776" t="s">
        <v>77</v>
      </c>
    </row>
    <row r="777" spans="1:6" x14ac:dyDescent="0.2">
      <c r="A777">
        <v>785</v>
      </c>
      <c r="B777" t="s">
        <v>1778</v>
      </c>
      <c r="C777" t="s">
        <v>77</v>
      </c>
      <c r="D777" t="s">
        <v>77</v>
      </c>
      <c r="E777" t="s">
        <v>77</v>
      </c>
      <c r="F777" t="s">
        <v>77</v>
      </c>
    </row>
    <row r="778" spans="1:6" x14ac:dyDescent="0.2">
      <c r="A778">
        <v>789</v>
      </c>
      <c r="B778" t="s">
        <v>906</v>
      </c>
      <c r="C778" t="s">
        <v>899</v>
      </c>
      <c r="D778" t="s">
        <v>900</v>
      </c>
      <c r="E778" t="s">
        <v>77</v>
      </c>
      <c r="F778" t="s">
        <v>77</v>
      </c>
    </row>
    <row r="779" spans="1:6" x14ac:dyDescent="0.2">
      <c r="A779">
        <v>793</v>
      </c>
      <c r="B779" t="s">
        <v>1787</v>
      </c>
      <c r="C779" t="s">
        <v>77</v>
      </c>
      <c r="D779" t="s">
        <v>77</v>
      </c>
      <c r="E779" t="s">
        <v>77</v>
      </c>
      <c r="F779" t="s">
        <v>77</v>
      </c>
    </row>
    <row r="780" spans="1:6" x14ac:dyDescent="0.2">
      <c r="A780">
        <v>796</v>
      </c>
      <c r="B780" t="s">
        <v>1790</v>
      </c>
      <c r="C780" t="s">
        <v>77</v>
      </c>
      <c r="D780" t="s">
        <v>77</v>
      </c>
      <c r="E780" t="s">
        <v>77</v>
      </c>
      <c r="F780" t="s">
        <v>77</v>
      </c>
    </row>
    <row r="781" spans="1:6" x14ac:dyDescent="0.2">
      <c r="A781">
        <v>798</v>
      </c>
      <c r="B781" t="s">
        <v>1792</v>
      </c>
      <c r="C781" t="s">
        <v>77</v>
      </c>
      <c r="D781" t="s">
        <v>77</v>
      </c>
      <c r="E781" t="s">
        <v>77</v>
      </c>
      <c r="F781" t="s">
        <v>77</v>
      </c>
    </row>
    <row r="782" spans="1:6" x14ac:dyDescent="0.2">
      <c r="A782">
        <v>799</v>
      </c>
      <c r="B782" t="s">
        <v>1793</v>
      </c>
      <c r="C782" t="s">
        <v>77</v>
      </c>
      <c r="D782" t="s">
        <v>77</v>
      </c>
      <c r="E782" t="s">
        <v>77</v>
      </c>
      <c r="F782" t="s">
        <v>77</v>
      </c>
    </row>
    <row r="783" spans="1:6" x14ac:dyDescent="0.2">
      <c r="A783">
        <v>800</v>
      </c>
      <c r="B783" t="s">
        <v>110</v>
      </c>
      <c r="C783" t="s">
        <v>77</v>
      </c>
      <c r="D783" t="s">
        <v>77</v>
      </c>
      <c r="E783" t="s">
        <v>77</v>
      </c>
      <c r="F783" t="s">
        <v>77</v>
      </c>
    </row>
    <row r="784" spans="1:6" x14ac:dyDescent="0.2">
      <c r="A784">
        <v>801</v>
      </c>
      <c r="B784" t="s">
        <v>1795</v>
      </c>
      <c r="C784" t="s">
        <v>77</v>
      </c>
      <c r="D784" t="s">
        <v>77</v>
      </c>
      <c r="E784" t="s">
        <v>77</v>
      </c>
      <c r="F784" t="s">
        <v>77</v>
      </c>
    </row>
    <row r="785" spans="1:6" x14ac:dyDescent="0.2">
      <c r="A785">
        <v>802</v>
      </c>
      <c r="B785" t="s">
        <v>1796</v>
      </c>
      <c r="C785" t="s">
        <v>77</v>
      </c>
      <c r="D785" t="s">
        <v>77</v>
      </c>
      <c r="E785" t="s">
        <v>77</v>
      </c>
      <c r="F785" t="s">
        <v>77</v>
      </c>
    </row>
    <row r="786" spans="1:6" x14ac:dyDescent="0.2">
      <c r="A786">
        <v>803</v>
      </c>
      <c r="B786" t="s">
        <v>275</v>
      </c>
      <c r="C786" t="s">
        <v>78</v>
      </c>
      <c r="D786" t="s">
        <v>79</v>
      </c>
      <c r="E786" t="s">
        <v>77</v>
      </c>
      <c r="F786" t="s">
        <v>77</v>
      </c>
    </row>
    <row r="787" spans="1:6" x14ac:dyDescent="0.2">
      <c r="A787">
        <v>804</v>
      </c>
      <c r="B787" t="s">
        <v>1797</v>
      </c>
      <c r="C787" t="s">
        <v>77</v>
      </c>
      <c r="D787" t="s">
        <v>77</v>
      </c>
      <c r="E787" t="s">
        <v>77</v>
      </c>
      <c r="F787" t="s">
        <v>77</v>
      </c>
    </row>
    <row r="788" spans="1:6" x14ac:dyDescent="0.2">
      <c r="A788">
        <v>805</v>
      </c>
      <c r="B788" t="s">
        <v>1798</v>
      </c>
      <c r="C788" t="s">
        <v>77</v>
      </c>
      <c r="D788" t="s">
        <v>77</v>
      </c>
      <c r="E788" t="s">
        <v>77</v>
      </c>
      <c r="F788" t="s">
        <v>77</v>
      </c>
    </row>
    <row r="789" spans="1:6" x14ac:dyDescent="0.2">
      <c r="A789">
        <v>806</v>
      </c>
      <c r="B789" t="s">
        <v>1799</v>
      </c>
      <c r="C789" t="s">
        <v>77</v>
      </c>
      <c r="D789" t="s">
        <v>77</v>
      </c>
      <c r="E789" t="s">
        <v>77</v>
      </c>
      <c r="F789" t="s">
        <v>77</v>
      </c>
    </row>
    <row r="790" spans="1:6" x14ac:dyDescent="0.2">
      <c r="A790">
        <v>807</v>
      </c>
      <c r="B790" t="s">
        <v>1800</v>
      </c>
      <c r="C790" t="s">
        <v>77</v>
      </c>
      <c r="D790" t="s">
        <v>77</v>
      </c>
      <c r="E790" t="s">
        <v>77</v>
      </c>
      <c r="F790" t="s">
        <v>77</v>
      </c>
    </row>
    <row r="791" spans="1:6" x14ac:dyDescent="0.2">
      <c r="A791">
        <v>808</v>
      </c>
      <c r="B791" t="s">
        <v>1801</v>
      </c>
      <c r="C791" t="s">
        <v>77</v>
      </c>
      <c r="D791" t="s">
        <v>77</v>
      </c>
      <c r="E791" t="s">
        <v>77</v>
      </c>
      <c r="F791" t="s">
        <v>77</v>
      </c>
    </row>
    <row r="792" spans="1:6" x14ac:dyDescent="0.2">
      <c r="A792">
        <v>809</v>
      </c>
      <c r="B792" t="s">
        <v>1802</v>
      </c>
      <c r="C792" t="s">
        <v>77</v>
      </c>
      <c r="D792" t="s">
        <v>77</v>
      </c>
      <c r="E792" t="s">
        <v>77</v>
      </c>
      <c r="F792" t="s">
        <v>77</v>
      </c>
    </row>
    <row r="793" spans="1:6" x14ac:dyDescent="0.2">
      <c r="A793">
        <v>810</v>
      </c>
      <c r="B793" t="s">
        <v>1803</v>
      </c>
      <c r="C793" t="s">
        <v>77</v>
      </c>
      <c r="D793" t="s">
        <v>77</v>
      </c>
      <c r="E793" t="s">
        <v>77</v>
      </c>
      <c r="F793" t="s">
        <v>77</v>
      </c>
    </row>
    <row r="794" spans="1:6" x14ac:dyDescent="0.2">
      <c r="A794">
        <v>811</v>
      </c>
      <c r="B794" t="s">
        <v>1804</v>
      </c>
      <c r="C794" t="s">
        <v>77</v>
      </c>
      <c r="D794" t="s">
        <v>77</v>
      </c>
      <c r="E794" t="s">
        <v>77</v>
      </c>
      <c r="F794" t="s">
        <v>77</v>
      </c>
    </row>
    <row r="795" spans="1:6" x14ac:dyDescent="0.2">
      <c r="A795">
        <v>812</v>
      </c>
      <c r="B795" t="s">
        <v>1805</v>
      </c>
      <c r="C795" t="s">
        <v>78</v>
      </c>
      <c r="D795" t="s">
        <v>79</v>
      </c>
      <c r="E795" t="s">
        <v>77</v>
      </c>
      <c r="F795" t="s">
        <v>77</v>
      </c>
    </row>
    <row r="796" spans="1:6" x14ac:dyDescent="0.2">
      <c r="A796">
        <v>813</v>
      </c>
      <c r="B796" t="s">
        <v>1806</v>
      </c>
      <c r="C796" t="s">
        <v>77</v>
      </c>
      <c r="D796" t="s">
        <v>77</v>
      </c>
      <c r="E796" t="s">
        <v>77</v>
      </c>
      <c r="F796" t="s">
        <v>77</v>
      </c>
    </row>
    <row r="797" spans="1:6" x14ac:dyDescent="0.2">
      <c r="A797">
        <v>814</v>
      </c>
      <c r="B797" t="s">
        <v>744</v>
      </c>
      <c r="C797" t="s">
        <v>736</v>
      </c>
      <c r="D797" t="s">
        <v>737</v>
      </c>
      <c r="E797" t="s">
        <v>77</v>
      </c>
      <c r="F797" t="s">
        <v>77</v>
      </c>
    </row>
    <row r="798" spans="1:6" x14ac:dyDescent="0.2">
      <c r="A798">
        <v>815</v>
      </c>
      <c r="B798" t="s">
        <v>745</v>
      </c>
      <c r="C798" t="s">
        <v>736</v>
      </c>
      <c r="D798" t="s">
        <v>737</v>
      </c>
      <c r="E798" t="s">
        <v>77</v>
      </c>
      <c r="F798" t="s">
        <v>77</v>
      </c>
    </row>
    <row r="799" spans="1:6" x14ac:dyDescent="0.2">
      <c r="A799">
        <v>819</v>
      </c>
      <c r="B799" t="s">
        <v>1810</v>
      </c>
      <c r="C799" t="s">
        <v>77</v>
      </c>
      <c r="D799" t="s">
        <v>77</v>
      </c>
      <c r="E799" t="s">
        <v>77</v>
      </c>
      <c r="F799" t="s">
        <v>77</v>
      </c>
    </row>
    <row r="800" spans="1:6" x14ac:dyDescent="0.2">
      <c r="A800">
        <v>820</v>
      </c>
      <c r="B800" t="s">
        <v>1811</v>
      </c>
      <c r="C800" t="s">
        <v>77</v>
      </c>
      <c r="D800" t="s">
        <v>77</v>
      </c>
      <c r="E800" t="s">
        <v>77</v>
      </c>
      <c r="F800" t="s">
        <v>77</v>
      </c>
    </row>
    <row r="801" spans="1:6" x14ac:dyDescent="0.2">
      <c r="A801">
        <v>821</v>
      </c>
      <c r="B801" t="s">
        <v>1812</v>
      </c>
      <c r="C801" t="s">
        <v>77</v>
      </c>
      <c r="D801" t="s">
        <v>77</v>
      </c>
      <c r="E801" t="s">
        <v>77</v>
      </c>
      <c r="F801" t="s">
        <v>77</v>
      </c>
    </row>
    <row r="802" spans="1:6" x14ac:dyDescent="0.2">
      <c r="A802">
        <v>823</v>
      </c>
      <c r="B802" t="s">
        <v>1820</v>
      </c>
      <c r="C802" t="s">
        <v>77</v>
      </c>
      <c r="D802" t="s">
        <v>77</v>
      </c>
      <c r="E802" t="s">
        <v>77</v>
      </c>
      <c r="F802" t="s">
        <v>77</v>
      </c>
    </row>
    <row r="803" spans="1:6" x14ac:dyDescent="0.2">
      <c r="A803">
        <v>824</v>
      </c>
      <c r="B803" t="s">
        <v>624</v>
      </c>
      <c r="C803" t="s">
        <v>613</v>
      </c>
      <c r="D803" t="s">
        <v>614</v>
      </c>
      <c r="E803" t="s">
        <v>1821</v>
      </c>
      <c r="F803" t="s">
        <v>77</v>
      </c>
    </row>
    <row r="804" spans="1:6" x14ac:dyDescent="0.2">
      <c r="A804">
        <v>825</v>
      </c>
      <c r="B804" t="s">
        <v>1000</v>
      </c>
      <c r="C804" t="s">
        <v>994</v>
      </c>
      <c r="D804" t="s">
        <v>995</v>
      </c>
      <c r="E804" t="s">
        <v>77</v>
      </c>
      <c r="F804" t="s">
        <v>77</v>
      </c>
    </row>
    <row r="805" spans="1:6" x14ac:dyDescent="0.2">
      <c r="A805">
        <v>826</v>
      </c>
      <c r="B805" t="s">
        <v>806</v>
      </c>
      <c r="C805" t="s">
        <v>791</v>
      </c>
      <c r="D805" t="s">
        <v>792</v>
      </c>
      <c r="E805" t="s">
        <v>77</v>
      </c>
      <c r="F805" t="s">
        <v>77</v>
      </c>
    </row>
    <row r="806" spans="1:6" x14ac:dyDescent="0.2">
      <c r="A806">
        <v>827</v>
      </c>
      <c r="B806" t="s">
        <v>734</v>
      </c>
      <c r="C806" t="s">
        <v>994</v>
      </c>
      <c r="D806" t="s">
        <v>995</v>
      </c>
      <c r="E806" t="s">
        <v>77</v>
      </c>
      <c r="F806">
        <v>100</v>
      </c>
    </row>
    <row r="807" spans="1:6" x14ac:dyDescent="0.2">
      <c r="A807">
        <v>827</v>
      </c>
      <c r="B807" t="s">
        <v>734</v>
      </c>
      <c r="C807" t="s">
        <v>724</v>
      </c>
      <c r="D807" t="s">
        <v>725</v>
      </c>
      <c r="E807" t="s">
        <v>77</v>
      </c>
      <c r="F807" t="s">
        <v>77</v>
      </c>
    </row>
    <row r="808" spans="1:6" x14ac:dyDescent="0.2">
      <c r="A808">
        <v>828</v>
      </c>
      <c r="B808" t="s">
        <v>1007</v>
      </c>
      <c r="C808" t="s">
        <v>1008</v>
      </c>
      <c r="D808" t="s">
        <v>1009</v>
      </c>
      <c r="E808" t="s">
        <v>77</v>
      </c>
      <c r="F808" t="s">
        <v>77</v>
      </c>
    </row>
    <row r="809" spans="1:6" x14ac:dyDescent="0.2">
      <c r="A809">
        <v>830</v>
      </c>
      <c r="B809" t="s">
        <v>2388</v>
      </c>
      <c r="C809" t="s">
        <v>78</v>
      </c>
      <c r="D809" t="s">
        <v>79</v>
      </c>
      <c r="E809" t="s">
        <v>77</v>
      </c>
      <c r="F809" t="s">
        <v>77</v>
      </c>
    </row>
    <row r="810" spans="1:6" x14ac:dyDescent="0.2">
      <c r="A810">
        <v>831</v>
      </c>
      <c r="B810" t="s">
        <v>267</v>
      </c>
      <c r="C810" t="s">
        <v>78</v>
      </c>
      <c r="D810" t="s">
        <v>79</v>
      </c>
      <c r="E810" t="s">
        <v>77</v>
      </c>
      <c r="F810" t="s">
        <v>77</v>
      </c>
    </row>
    <row r="811" spans="1:6" x14ac:dyDescent="0.2">
      <c r="A811">
        <v>832</v>
      </c>
      <c r="B811" t="s">
        <v>268</v>
      </c>
      <c r="C811" t="s">
        <v>78</v>
      </c>
      <c r="D811" t="s">
        <v>79</v>
      </c>
      <c r="E811" t="s">
        <v>77</v>
      </c>
      <c r="F811" t="s">
        <v>77</v>
      </c>
    </row>
    <row r="812" spans="1:6" x14ac:dyDescent="0.2">
      <c r="A812">
        <v>833</v>
      </c>
      <c r="B812" t="s">
        <v>269</v>
      </c>
      <c r="C812" t="s">
        <v>78</v>
      </c>
      <c r="D812" t="s">
        <v>79</v>
      </c>
      <c r="E812" t="s">
        <v>77</v>
      </c>
      <c r="F812" t="s">
        <v>77</v>
      </c>
    </row>
    <row r="813" spans="1:6" x14ac:dyDescent="0.2">
      <c r="A813">
        <v>834</v>
      </c>
      <c r="B813" t="s">
        <v>270</v>
      </c>
      <c r="C813" t="s">
        <v>78</v>
      </c>
      <c r="D813" t="s">
        <v>79</v>
      </c>
      <c r="E813" t="s">
        <v>77</v>
      </c>
      <c r="F813" t="s">
        <v>77</v>
      </c>
    </row>
    <row r="814" spans="1:6" x14ac:dyDescent="0.2">
      <c r="A814">
        <v>835</v>
      </c>
      <c r="B814" t="s">
        <v>271</v>
      </c>
      <c r="C814" t="s">
        <v>78</v>
      </c>
      <c r="D814" t="s">
        <v>79</v>
      </c>
      <c r="E814" t="s">
        <v>1159</v>
      </c>
      <c r="F814" t="s">
        <v>77</v>
      </c>
    </row>
    <row r="815" spans="1:6" x14ac:dyDescent="0.2">
      <c r="A815">
        <v>836</v>
      </c>
      <c r="B815" t="s">
        <v>1823</v>
      </c>
      <c r="C815" t="s">
        <v>77</v>
      </c>
      <c r="D815" t="s">
        <v>77</v>
      </c>
      <c r="E815" t="s">
        <v>77</v>
      </c>
      <c r="F815" t="s">
        <v>77</v>
      </c>
    </row>
    <row r="816" spans="1:6" x14ac:dyDescent="0.2">
      <c r="A816">
        <v>837</v>
      </c>
      <c r="B816" t="s">
        <v>1824</v>
      </c>
      <c r="C816" t="s">
        <v>77</v>
      </c>
      <c r="D816" t="s">
        <v>77</v>
      </c>
      <c r="E816" t="s">
        <v>77</v>
      </c>
      <c r="F816" t="s">
        <v>77</v>
      </c>
    </row>
    <row r="817" spans="1:6" x14ac:dyDescent="0.2">
      <c r="A817">
        <v>838</v>
      </c>
      <c r="B817" t="s">
        <v>1825</v>
      </c>
      <c r="C817" t="s">
        <v>77</v>
      </c>
      <c r="D817" t="s">
        <v>77</v>
      </c>
      <c r="E817" t="s">
        <v>77</v>
      </c>
      <c r="F817" t="s">
        <v>77</v>
      </c>
    </row>
    <row r="818" spans="1:6" x14ac:dyDescent="0.2">
      <c r="A818">
        <v>839</v>
      </c>
      <c r="B818" t="s">
        <v>249</v>
      </c>
      <c r="C818" t="s">
        <v>78</v>
      </c>
      <c r="D818" t="s">
        <v>79</v>
      </c>
      <c r="E818" t="s">
        <v>77</v>
      </c>
      <c r="F818" t="s">
        <v>77</v>
      </c>
    </row>
    <row r="819" spans="1:6" x14ac:dyDescent="0.2">
      <c r="A819">
        <v>840</v>
      </c>
      <c r="B819" t="s">
        <v>892</v>
      </c>
      <c r="C819" t="s">
        <v>893</v>
      </c>
      <c r="D819" t="s">
        <v>894</v>
      </c>
      <c r="E819" t="s">
        <v>77</v>
      </c>
      <c r="F819" t="s">
        <v>77</v>
      </c>
    </row>
    <row r="820" spans="1:6" x14ac:dyDescent="0.2">
      <c r="A820">
        <v>841</v>
      </c>
      <c r="B820" t="s">
        <v>255</v>
      </c>
      <c r="C820" t="s">
        <v>78</v>
      </c>
      <c r="D820" t="s">
        <v>79</v>
      </c>
      <c r="E820" t="s">
        <v>77</v>
      </c>
      <c r="F820" t="s">
        <v>77</v>
      </c>
    </row>
    <row r="821" spans="1:6" x14ac:dyDescent="0.2">
      <c r="A821">
        <v>842</v>
      </c>
      <c r="B821" t="s">
        <v>256</v>
      </c>
      <c r="C821" t="s">
        <v>78</v>
      </c>
      <c r="D821" t="s">
        <v>79</v>
      </c>
      <c r="E821" t="s">
        <v>77</v>
      </c>
      <c r="F821" t="s">
        <v>77</v>
      </c>
    </row>
    <row r="822" spans="1:6" x14ac:dyDescent="0.2">
      <c r="A822">
        <v>843</v>
      </c>
      <c r="B822" t="s">
        <v>257</v>
      </c>
      <c r="C822" t="s">
        <v>78</v>
      </c>
      <c r="D822" t="s">
        <v>79</v>
      </c>
      <c r="E822" t="s">
        <v>482</v>
      </c>
      <c r="F822" t="s">
        <v>77</v>
      </c>
    </row>
    <row r="823" spans="1:6" x14ac:dyDescent="0.2">
      <c r="A823">
        <v>844</v>
      </c>
      <c r="B823" t="s">
        <v>258</v>
      </c>
      <c r="C823" t="s">
        <v>78</v>
      </c>
      <c r="D823" t="s">
        <v>79</v>
      </c>
      <c r="E823" t="s">
        <v>77</v>
      </c>
      <c r="F823" t="s">
        <v>77</v>
      </c>
    </row>
    <row r="824" spans="1:6" x14ac:dyDescent="0.2">
      <c r="A824">
        <v>845</v>
      </c>
      <c r="B824" t="s">
        <v>259</v>
      </c>
      <c r="C824" t="s">
        <v>78</v>
      </c>
      <c r="D824" t="s">
        <v>79</v>
      </c>
      <c r="E824" t="s">
        <v>77</v>
      </c>
      <c r="F824" t="s">
        <v>77</v>
      </c>
    </row>
    <row r="825" spans="1:6" x14ac:dyDescent="0.2">
      <c r="A825">
        <v>846</v>
      </c>
      <c r="B825" t="s">
        <v>260</v>
      </c>
      <c r="C825" t="s">
        <v>78</v>
      </c>
      <c r="D825" t="s">
        <v>79</v>
      </c>
      <c r="E825" t="s">
        <v>77</v>
      </c>
      <c r="F825" t="s">
        <v>77</v>
      </c>
    </row>
    <row r="826" spans="1:6" x14ac:dyDescent="0.2">
      <c r="A826">
        <v>847</v>
      </c>
      <c r="B826" t="s">
        <v>261</v>
      </c>
      <c r="C826" t="s">
        <v>78</v>
      </c>
      <c r="D826" t="s">
        <v>79</v>
      </c>
      <c r="E826" t="s">
        <v>77</v>
      </c>
      <c r="F826" t="s">
        <v>77</v>
      </c>
    </row>
    <row r="827" spans="1:6" x14ac:dyDescent="0.2">
      <c r="A827">
        <v>848</v>
      </c>
      <c r="B827" t="s">
        <v>262</v>
      </c>
      <c r="C827" t="s">
        <v>78</v>
      </c>
      <c r="D827" t="s">
        <v>79</v>
      </c>
      <c r="E827" t="s">
        <v>77</v>
      </c>
      <c r="F827" t="s">
        <v>77</v>
      </c>
    </row>
    <row r="828" spans="1:6" x14ac:dyDescent="0.2">
      <c r="A828">
        <v>849</v>
      </c>
      <c r="B828" t="s">
        <v>263</v>
      </c>
      <c r="C828" t="s">
        <v>78</v>
      </c>
      <c r="D828" t="s">
        <v>79</v>
      </c>
      <c r="E828" t="s">
        <v>77</v>
      </c>
      <c r="F828" t="s">
        <v>77</v>
      </c>
    </row>
    <row r="829" spans="1:6" x14ac:dyDescent="0.2">
      <c r="A829">
        <v>850</v>
      </c>
      <c r="B829" t="s">
        <v>264</v>
      </c>
      <c r="C829" t="s">
        <v>78</v>
      </c>
      <c r="D829" t="s">
        <v>79</v>
      </c>
      <c r="E829" t="s">
        <v>77</v>
      </c>
      <c r="F829" t="s">
        <v>77</v>
      </c>
    </row>
    <row r="830" spans="1:6" x14ac:dyDescent="0.2">
      <c r="A830">
        <v>851</v>
      </c>
      <c r="B830" t="s">
        <v>2389</v>
      </c>
      <c r="C830" t="s">
        <v>78</v>
      </c>
      <c r="D830" t="s">
        <v>79</v>
      </c>
      <c r="E830" t="s">
        <v>77</v>
      </c>
      <c r="F830" t="s">
        <v>77</v>
      </c>
    </row>
    <row r="831" spans="1:6" x14ac:dyDescent="0.2">
      <c r="A831">
        <v>852</v>
      </c>
      <c r="B831" t="s">
        <v>265</v>
      </c>
      <c r="C831" t="s">
        <v>78</v>
      </c>
      <c r="D831" t="s">
        <v>79</v>
      </c>
      <c r="E831" t="s">
        <v>77</v>
      </c>
      <c r="F831" t="s">
        <v>77</v>
      </c>
    </row>
    <row r="832" spans="1:6" x14ac:dyDescent="0.2">
      <c r="A832">
        <v>853</v>
      </c>
      <c r="B832" t="s">
        <v>266</v>
      </c>
      <c r="C832" t="s">
        <v>78</v>
      </c>
      <c r="D832" t="s">
        <v>79</v>
      </c>
      <c r="E832" t="s">
        <v>77</v>
      </c>
      <c r="F832" t="s">
        <v>77</v>
      </c>
    </row>
    <row r="833" spans="1:6" x14ac:dyDescent="0.2">
      <c r="A833">
        <v>854</v>
      </c>
      <c r="B833" t="s">
        <v>1826</v>
      </c>
      <c r="C833" t="s">
        <v>77</v>
      </c>
      <c r="D833" t="s">
        <v>77</v>
      </c>
      <c r="E833" t="s">
        <v>77</v>
      </c>
      <c r="F833" t="s">
        <v>77</v>
      </c>
    </row>
    <row r="834" spans="1:6" x14ac:dyDescent="0.2">
      <c r="A834">
        <v>855</v>
      </c>
      <c r="B834" t="s">
        <v>743</v>
      </c>
      <c r="C834" t="s">
        <v>736</v>
      </c>
      <c r="D834" t="s">
        <v>737</v>
      </c>
      <c r="E834" t="s">
        <v>77</v>
      </c>
      <c r="F834" t="s">
        <v>77</v>
      </c>
    </row>
    <row r="835" spans="1:6" x14ac:dyDescent="0.2">
      <c r="A835">
        <v>856</v>
      </c>
      <c r="B835" t="s">
        <v>672</v>
      </c>
      <c r="C835" t="s">
        <v>653</v>
      </c>
      <c r="D835" t="s">
        <v>654</v>
      </c>
      <c r="E835" t="s">
        <v>77</v>
      </c>
      <c r="F835" t="s">
        <v>77</v>
      </c>
    </row>
    <row r="836" spans="1:6" x14ac:dyDescent="0.2">
      <c r="A836">
        <v>857</v>
      </c>
      <c r="B836" t="s">
        <v>1005</v>
      </c>
      <c r="C836" t="s">
        <v>1002</v>
      </c>
      <c r="D836" t="s">
        <v>1003</v>
      </c>
      <c r="E836" t="s">
        <v>77</v>
      </c>
      <c r="F836" t="s">
        <v>77</v>
      </c>
    </row>
    <row r="837" spans="1:6" x14ac:dyDescent="0.2">
      <c r="A837">
        <v>859</v>
      </c>
      <c r="B837" t="s">
        <v>926</v>
      </c>
      <c r="C837" t="s">
        <v>911</v>
      </c>
      <c r="D837" t="s">
        <v>912</v>
      </c>
      <c r="E837" t="s">
        <v>77</v>
      </c>
      <c r="F837" t="s">
        <v>77</v>
      </c>
    </row>
    <row r="838" spans="1:6" x14ac:dyDescent="0.2">
      <c r="A838">
        <v>860</v>
      </c>
      <c r="B838" t="s">
        <v>927</v>
      </c>
      <c r="C838" t="s">
        <v>911</v>
      </c>
      <c r="D838" t="s">
        <v>912</v>
      </c>
      <c r="E838" t="s">
        <v>77</v>
      </c>
      <c r="F838" t="s">
        <v>77</v>
      </c>
    </row>
    <row r="839" spans="1:6" x14ac:dyDescent="0.2">
      <c r="A839">
        <v>861</v>
      </c>
      <c r="B839" t="s">
        <v>928</v>
      </c>
      <c r="C839" t="s">
        <v>911</v>
      </c>
      <c r="D839" t="s">
        <v>912</v>
      </c>
      <c r="E839" t="s">
        <v>77</v>
      </c>
      <c r="F839" t="s">
        <v>77</v>
      </c>
    </row>
    <row r="840" spans="1:6" x14ac:dyDescent="0.2">
      <c r="A840">
        <v>862</v>
      </c>
      <c r="B840" t="s">
        <v>248</v>
      </c>
      <c r="C840" t="s">
        <v>78</v>
      </c>
      <c r="D840" t="s">
        <v>79</v>
      </c>
      <c r="E840" t="s">
        <v>77</v>
      </c>
      <c r="F840" t="s">
        <v>77</v>
      </c>
    </row>
    <row r="841" spans="1:6" x14ac:dyDescent="0.2">
      <c r="A841">
        <v>863</v>
      </c>
      <c r="B841" t="s">
        <v>1828</v>
      </c>
      <c r="C841" t="s">
        <v>78</v>
      </c>
      <c r="D841" t="s">
        <v>79</v>
      </c>
      <c r="E841" t="s">
        <v>77</v>
      </c>
      <c r="F841" t="s">
        <v>77</v>
      </c>
    </row>
    <row r="842" spans="1:6" x14ac:dyDescent="0.2">
      <c r="A842">
        <v>864</v>
      </c>
      <c r="B842" t="s">
        <v>1829</v>
      </c>
      <c r="C842" t="s">
        <v>77</v>
      </c>
      <c r="D842" t="s">
        <v>77</v>
      </c>
      <c r="E842" t="s">
        <v>77</v>
      </c>
      <c r="F842" t="s">
        <v>77</v>
      </c>
    </row>
    <row r="843" spans="1:6" x14ac:dyDescent="0.2">
      <c r="A843">
        <v>865</v>
      </c>
      <c r="B843" t="s">
        <v>1830</v>
      </c>
      <c r="C843" t="s">
        <v>77</v>
      </c>
      <c r="D843" t="s">
        <v>77</v>
      </c>
      <c r="E843" t="s">
        <v>77</v>
      </c>
      <c r="F843" t="s">
        <v>77</v>
      </c>
    </row>
    <row r="844" spans="1:6" x14ac:dyDescent="0.2">
      <c r="A844">
        <v>866</v>
      </c>
      <c r="B844" t="s">
        <v>1831</v>
      </c>
      <c r="C844" t="s">
        <v>77</v>
      </c>
      <c r="D844" t="s">
        <v>77</v>
      </c>
      <c r="E844" t="s">
        <v>77</v>
      </c>
      <c r="F844" t="s">
        <v>77</v>
      </c>
    </row>
    <row r="845" spans="1:6" x14ac:dyDescent="0.2">
      <c r="A845">
        <v>868</v>
      </c>
      <c r="B845" t="s">
        <v>541</v>
      </c>
      <c r="C845" t="s">
        <v>538</v>
      </c>
      <c r="D845" t="s">
        <v>539</v>
      </c>
      <c r="E845" t="s">
        <v>77</v>
      </c>
      <c r="F845" t="s">
        <v>77</v>
      </c>
    </row>
    <row r="846" spans="1:6" x14ac:dyDescent="0.2">
      <c r="A846">
        <v>869</v>
      </c>
      <c r="B846" t="s">
        <v>673</v>
      </c>
      <c r="C846" t="s">
        <v>653</v>
      </c>
      <c r="D846" t="s">
        <v>654</v>
      </c>
      <c r="E846" t="s">
        <v>77</v>
      </c>
      <c r="F846" t="s">
        <v>77</v>
      </c>
    </row>
    <row r="847" spans="1:6" x14ac:dyDescent="0.2">
      <c r="A847">
        <v>870</v>
      </c>
      <c r="B847" t="s">
        <v>946</v>
      </c>
      <c r="C847" t="s">
        <v>933</v>
      </c>
      <c r="D847" t="s">
        <v>934</v>
      </c>
      <c r="E847" t="s">
        <v>77</v>
      </c>
      <c r="F847" t="s">
        <v>77</v>
      </c>
    </row>
    <row r="848" spans="1:6" x14ac:dyDescent="0.2">
      <c r="A848">
        <v>871</v>
      </c>
      <c r="B848" t="s">
        <v>1833</v>
      </c>
      <c r="C848" t="s">
        <v>77</v>
      </c>
      <c r="D848" t="s">
        <v>77</v>
      </c>
      <c r="E848" t="s">
        <v>77</v>
      </c>
      <c r="F848" t="s">
        <v>77</v>
      </c>
    </row>
    <row r="849" spans="1:6" x14ac:dyDescent="0.2">
      <c r="A849">
        <v>872</v>
      </c>
      <c r="B849" t="s">
        <v>944</v>
      </c>
      <c r="C849" t="s">
        <v>933</v>
      </c>
      <c r="D849" t="s">
        <v>934</v>
      </c>
      <c r="E849" t="s">
        <v>77</v>
      </c>
      <c r="F849" t="s">
        <v>77</v>
      </c>
    </row>
    <row r="850" spans="1:6" x14ac:dyDescent="0.2">
      <c r="A850">
        <v>873</v>
      </c>
      <c r="B850" t="s">
        <v>1834</v>
      </c>
      <c r="C850" t="s">
        <v>77</v>
      </c>
      <c r="D850" t="s">
        <v>77</v>
      </c>
      <c r="E850" t="s">
        <v>77</v>
      </c>
      <c r="F850" t="s">
        <v>77</v>
      </c>
    </row>
    <row r="851" spans="1:6" x14ac:dyDescent="0.2">
      <c r="A851">
        <v>874</v>
      </c>
      <c r="B851" t="s">
        <v>1835</v>
      </c>
      <c r="C851" t="s">
        <v>77</v>
      </c>
      <c r="D851" t="s">
        <v>77</v>
      </c>
      <c r="E851" t="s">
        <v>77</v>
      </c>
      <c r="F851" t="s">
        <v>77</v>
      </c>
    </row>
    <row r="852" spans="1:6" x14ac:dyDescent="0.2">
      <c r="A852">
        <v>875</v>
      </c>
      <c r="B852" t="s">
        <v>1836</v>
      </c>
      <c r="C852" t="s">
        <v>77</v>
      </c>
      <c r="D852" t="s">
        <v>77</v>
      </c>
      <c r="E852" t="s">
        <v>77</v>
      </c>
      <c r="F852" t="s">
        <v>77</v>
      </c>
    </row>
    <row r="853" spans="1:6" x14ac:dyDescent="0.2">
      <c r="A853">
        <v>876</v>
      </c>
      <c r="B853" t="s">
        <v>1837</v>
      </c>
      <c r="C853" t="s">
        <v>77</v>
      </c>
      <c r="D853" t="s">
        <v>77</v>
      </c>
      <c r="E853" t="s">
        <v>77</v>
      </c>
      <c r="F853" t="s">
        <v>77</v>
      </c>
    </row>
    <row r="854" spans="1:6" x14ac:dyDescent="0.2">
      <c r="A854">
        <v>877</v>
      </c>
      <c r="B854" t="s">
        <v>1838</v>
      </c>
      <c r="C854" t="s">
        <v>77</v>
      </c>
      <c r="D854" t="s">
        <v>77</v>
      </c>
      <c r="E854" t="s">
        <v>77</v>
      </c>
      <c r="F854" t="s">
        <v>77</v>
      </c>
    </row>
    <row r="855" spans="1:6" x14ac:dyDescent="0.2">
      <c r="A855">
        <v>878</v>
      </c>
      <c r="B855" t="s">
        <v>1839</v>
      </c>
      <c r="C855" t="s">
        <v>77</v>
      </c>
      <c r="D855" t="s">
        <v>77</v>
      </c>
      <c r="E855" t="s">
        <v>77</v>
      </c>
      <c r="F855" t="s">
        <v>77</v>
      </c>
    </row>
    <row r="856" spans="1:6" x14ac:dyDescent="0.2">
      <c r="A856">
        <v>879</v>
      </c>
      <c r="B856" t="s">
        <v>1840</v>
      </c>
      <c r="C856" t="s">
        <v>77</v>
      </c>
      <c r="D856" t="s">
        <v>77</v>
      </c>
      <c r="E856" t="s">
        <v>77</v>
      </c>
      <c r="F856" t="s">
        <v>77</v>
      </c>
    </row>
    <row r="857" spans="1:6" x14ac:dyDescent="0.2">
      <c r="A857">
        <v>880</v>
      </c>
      <c r="B857" t="s">
        <v>1841</v>
      </c>
      <c r="C857" t="s">
        <v>77</v>
      </c>
      <c r="D857" t="s">
        <v>77</v>
      </c>
      <c r="E857" t="s">
        <v>77</v>
      </c>
      <c r="F857" t="s">
        <v>77</v>
      </c>
    </row>
    <row r="858" spans="1:6" x14ac:dyDescent="0.2">
      <c r="A858">
        <v>881</v>
      </c>
      <c r="B858" t="s">
        <v>1842</v>
      </c>
      <c r="C858" t="s">
        <v>77</v>
      </c>
      <c r="D858" t="s">
        <v>77</v>
      </c>
      <c r="E858" t="s">
        <v>77</v>
      </c>
      <c r="F858" t="s">
        <v>77</v>
      </c>
    </row>
    <row r="859" spans="1:6" x14ac:dyDescent="0.2">
      <c r="A859">
        <v>882</v>
      </c>
      <c r="B859" t="s">
        <v>2386</v>
      </c>
      <c r="C859" t="s">
        <v>78</v>
      </c>
      <c r="D859" t="s">
        <v>79</v>
      </c>
      <c r="E859" t="s">
        <v>77</v>
      </c>
      <c r="F859" t="s">
        <v>77</v>
      </c>
    </row>
    <row r="860" spans="1:6" x14ac:dyDescent="0.2">
      <c r="A860">
        <v>883</v>
      </c>
      <c r="B860" t="s">
        <v>2387</v>
      </c>
      <c r="C860" t="s">
        <v>78</v>
      </c>
      <c r="D860" t="s">
        <v>79</v>
      </c>
      <c r="E860" t="s">
        <v>77</v>
      </c>
      <c r="F860" t="s">
        <v>77</v>
      </c>
    </row>
    <row r="861" spans="1:6" x14ac:dyDescent="0.2">
      <c r="A861">
        <v>884</v>
      </c>
      <c r="B861" t="s">
        <v>240</v>
      </c>
      <c r="C861" t="s">
        <v>78</v>
      </c>
      <c r="D861" t="s">
        <v>79</v>
      </c>
      <c r="E861" t="s">
        <v>77</v>
      </c>
      <c r="F861" t="s">
        <v>77</v>
      </c>
    </row>
    <row r="862" spans="1:6" x14ac:dyDescent="0.2">
      <c r="A862">
        <v>885</v>
      </c>
      <c r="B862" t="s">
        <v>241</v>
      </c>
      <c r="C862" t="s">
        <v>78</v>
      </c>
      <c r="D862" t="s">
        <v>79</v>
      </c>
      <c r="E862" t="s">
        <v>77</v>
      </c>
      <c r="F862" t="s">
        <v>77</v>
      </c>
    </row>
    <row r="863" spans="1:6" x14ac:dyDescent="0.2">
      <c r="A863">
        <v>886</v>
      </c>
      <c r="B863" t="s">
        <v>242</v>
      </c>
      <c r="C863" t="s">
        <v>78</v>
      </c>
      <c r="D863" t="s">
        <v>79</v>
      </c>
      <c r="E863" t="s">
        <v>77</v>
      </c>
      <c r="F863" t="s">
        <v>77</v>
      </c>
    </row>
    <row r="864" spans="1:6" x14ac:dyDescent="0.2">
      <c r="A864">
        <v>887</v>
      </c>
      <c r="B864" t="s">
        <v>243</v>
      </c>
      <c r="C864" t="s">
        <v>78</v>
      </c>
      <c r="D864" t="s">
        <v>79</v>
      </c>
      <c r="E864" t="s">
        <v>77</v>
      </c>
      <c r="F864" t="s">
        <v>77</v>
      </c>
    </row>
    <row r="865" spans="1:6" x14ac:dyDescent="0.2">
      <c r="A865">
        <v>888</v>
      </c>
      <c r="B865" t="s">
        <v>244</v>
      </c>
      <c r="C865" t="s">
        <v>78</v>
      </c>
      <c r="D865" t="s">
        <v>79</v>
      </c>
      <c r="E865" t="s">
        <v>77</v>
      </c>
      <c r="F865" t="s">
        <v>77</v>
      </c>
    </row>
    <row r="866" spans="1:6" x14ac:dyDescent="0.2">
      <c r="A866">
        <v>889</v>
      </c>
      <c r="B866" t="s">
        <v>245</v>
      </c>
      <c r="C866" t="s">
        <v>78</v>
      </c>
      <c r="D866" t="s">
        <v>79</v>
      </c>
      <c r="E866" t="s">
        <v>77</v>
      </c>
      <c r="F866" t="s">
        <v>77</v>
      </c>
    </row>
    <row r="867" spans="1:6" x14ac:dyDescent="0.2">
      <c r="A867">
        <v>890</v>
      </c>
      <c r="B867" t="s">
        <v>246</v>
      </c>
      <c r="C867" t="s">
        <v>78</v>
      </c>
      <c r="D867" t="s">
        <v>79</v>
      </c>
      <c r="E867" t="s">
        <v>77</v>
      </c>
      <c r="F867" t="s">
        <v>77</v>
      </c>
    </row>
    <row r="868" spans="1:6" x14ac:dyDescent="0.2">
      <c r="A868">
        <v>891</v>
      </c>
      <c r="B868" t="s">
        <v>247</v>
      </c>
      <c r="C868" t="s">
        <v>78</v>
      </c>
      <c r="D868" t="s">
        <v>79</v>
      </c>
      <c r="E868" t="s">
        <v>77</v>
      </c>
      <c r="F868" t="s">
        <v>77</v>
      </c>
    </row>
    <row r="869" spans="1:6" x14ac:dyDescent="0.2">
      <c r="A869">
        <v>892</v>
      </c>
      <c r="B869" t="s">
        <v>1843</v>
      </c>
      <c r="C869" t="s">
        <v>77</v>
      </c>
      <c r="D869" t="s">
        <v>77</v>
      </c>
      <c r="E869" t="s">
        <v>77</v>
      </c>
      <c r="F869" t="s">
        <v>77</v>
      </c>
    </row>
    <row r="870" spans="1:6" x14ac:dyDescent="0.2">
      <c r="A870">
        <v>893</v>
      </c>
      <c r="B870" t="s">
        <v>237</v>
      </c>
      <c r="C870" t="s">
        <v>78</v>
      </c>
      <c r="D870" t="s">
        <v>79</v>
      </c>
      <c r="E870" t="s">
        <v>77</v>
      </c>
      <c r="F870" t="s">
        <v>77</v>
      </c>
    </row>
    <row r="871" spans="1:6" x14ac:dyDescent="0.2">
      <c r="A871">
        <v>894</v>
      </c>
      <c r="B871" t="s">
        <v>238</v>
      </c>
      <c r="C871" t="s">
        <v>78</v>
      </c>
      <c r="D871" t="s">
        <v>79</v>
      </c>
      <c r="E871" t="s">
        <v>77</v>
      </c>
      <c r="F871" t="s">
        <v>77</v>
      </c>
    </row>
    <row r="872" spans="1:6" x14ac:dyDescent="0.2">
      <c r="A872">
        <v>895</v>
      </c>
      <c r="B872" t="s">
        <v>239</v>
      </c>
      <c r="C872" t="s">
        <v>78</v>
      </c>
      <c r="D872" t="s">
        <v>79</v>
      </c>
      <c r="E872" t="s">
        <v>77</v>
      </c>
      <c r="F872" t="s">
        <v>77</v>
      </c>
    </row>
    <row r="873" spans="1:6" x14ac:dyDescent="0.2">
      <c r="A873">
        <v>897</v>
      </c>
      <c r="B873" t="s">
        <v>2642</v>
      </c>
      <c r="C873" t="s">
        <v>77</v>
      </c>
      <c r="D873" t="s">
        <v>77</v>
      </c>
      <c r="E873" t="s">
        <v>77</v>
      </c>
      <c r="F873" t="s">
        <v>77</v>
      </c>
    </row>
    <row r="874" spans="1:6" x14ac:dyDescent="0.2">
      <c r="A874">
        <v>898</v>
      </c>
      <c r="B874" t="s">
        <v>235</v>
      </c>
      <c r="C874" t="s">
        <v>78</v>
      </c>
      <c r="D874" t="s">
        <v>79</v>
      </c>
      <c r="E874" t="s">
        <v>77</v>
      </c>
      <c r="F874" t="s">
        <v>77</v>
      </c>
    </row>
    <row r="875" spans="1:6" x14ac:dyDescent="0.2">
      <c r="A875">
        <v>899</v>
      </c>
      <c r="B875" t="s">
        <v>236</v>
      </c>
      <c r="C875" t="s">
        <v>78</v>
      </c>
      <c r="D875" t="s">
        <v>79</v>
      </c>
      <c r="E875" t="s">
        <v>77</v>
      </c>
      <c r="F875" t="s">
        <v>77</v>
      </c>
    </row>
    <row r="876" spans="1:6" x14ac:dyDescent="0.2">
      <c r="A876">
        <v>900</v>
      </c>
      <c r="B876" t="s">
        <v>2639</v>
      </c>
      <c r="C876" t="s">
        <v>77</v>
      </c>
      <c r="D876" t="s">
        <v>77</v>
      </c>
      <c r="E876" t="s">
        <v>77</v>
      </c>
      <c r="F876" t="s">
        <v>77</v>
      </c>
    </row>
    <row r="877" spans="1:6" x14ac:dyDescent="0.2">
      <c r="A877">
        <v>901</v>
      </c>
      <c r="B877" t="s">
        <v>2640</v>
      </c>
      <c r="C877" t="s">
        <v>77</v>
      </c>
      <c r="D877" t="s">
        <v>77</v>
      </c>
      <c r="E877" t="s">
        <v>77</v>
      </c>
      <c r="F877" t="s">
        <v>77</v>
      </c>
    </row>
    <row r="878" spans="1:6" x14ac:dyDescent="0.2">
      <c r="A878">
        <v>903</v>
      </c>
      <c r="B878" t="s">
        <v>2641</v>
      </c>
      <c r="C878" t="s">
        <v>77</v>
      </c>
      <c r="D878" t="s">
        <v>77</v>
      </c>
      <c r="E878" t="s">
        <v>77</v>
      </c>
      <c r="F878" t="s">
        <v>77</v>
      </c>
    </row>
    <row r="879" spans="1:6" x14ac:dyDescent="0.2">
      <c r="A879">
        <v>904</v>
      </c>
      <c r="B879" t="s">
        <v>1087</v>
      </c>
      <c r="C879" t="s">
        <v>1070</v>
      </c>
      <c r="D879" t="s">
        <v>1071</v>
      </c>
      <c r="E879" t="s">
        <v>77</v>
      </c>
      <c r="F879" t="s">
        <v>77</v>
      </c>
    </row>
    <row r="880" spans="1:6" x14ac:dyDescent="0.2">
      <c r="A880">
        <v>905</v>
      </c>
      <c r="B880" t="s">
        <v>1088</v>
      </c>
      <c r="C880" t="s">
        <v>1070</v>
      </c>
      <c r="D880" t="s">
        <v>1071</v>
      </c>
      <c r="E880" t="s">
        <v>77</v>
      </c>
      <c r="F880" t="s">
        <v>77</v>
      </c>
    </row>
    <row r="881" spans="1:6" x14ac:dyDescent="0.2">
      <c r="A881">
        <v>906</v>
      </c>
      <c r="B881" t="s">
        <v>1089</v>
      </c>
      <c r="C881" t="s">
        <v>1070</v>
      </c>
      <c r="D881" t="s">
        <v>1071</v>
      </c>
      <c r="E881" t="s">
        <v>77</v>
      </c>
      <c r="F881" t="s">
        <v>77</v>
      </c>
    </row>
    <row r="882" spans="1:6" x14ac:dyDescent="0.2">
      <c r="A882">
        <v>907</v>
      </c>
      <c r="B882" t="s">
        <v>1090</v>
      </c>
      <c r="C882" t="s">
        <v>1070</v>
      </c>
      <c r="D882" t="s">
        <v>1071</v>
      </c>
      <c r="E882" t="s">
        <v>77</v>
      </c>
      <c r="F882" t="s">
        <v>77</v>
      </c>
    </row>
    <row r="883" spans="1:6" x14ac:dyDescent="0.2">
      <c r="A883">
        <v>908</v>
      </c>
      <c r="B883" t="s">
        <v>1846</v>
      </c>
      <c r="C883" t="s">
        <v>77</v>
      </c>
      <c r="D883" t="s">
        <v>77</v>
      </c>
      <c r="E883" t="s">
        <v>77</v>
      </c>
      <c r="F883" t="s">
        <v>77</v>
      </c>
    </row>
    <row r="884" spans="1:6" x14ac:dyDescent="0.2">
      <c r="A884">
        <v>909</v>
      </c>
      <c r="B884" t="s">
        <v>524</v>
      </c>
      <c r="C884" t="s">
        <v>519</v>
      </c>
      <c r="D884" t="s">
        <v>520</v>
      </c>
      <c r="E884" t="s">
        <v>77</v>
      </c>
      <c r="F884" t="s">
        <v>77</v>
      </c>
    </row>
    <row r="885" spans="1:6" x14ac:dyDescent="0.2">
      <c r="A885">
        <v>910</v>
      </c>
      <c r="B885" t="s">
        <v>525</v>
      </c>
      <c r="C885" t="s">
        <v>519</v>
      </c>
      <c r="D885" t="s">
        <v>520</v>
      </c>
      <c r="E885" t="s">
        <v>77</v>
      </c>
      <c r="F885" t="s">
        <v>77</v>
      </c>
    </row>
    <row r="886" spans="1:6" x14ac:dyDescent="0.2">
      <c r="A886">
        <v>911</v>
      </c>
      <c r="B886" t="s">
        <v>526</v>
      </c>
      <c r="C886" t="s">
        <v>519</v>
      </c>
      <c r="D886" t="s">
        <v>520</v>
      </c>
      <c r="E886" t="s">
        <v>77</v>
      </c>
      <c r="F886" t="s">
        <v>77</v>
      </c>
    </row>
    <row r="887" spans="1:6" x14ac:dyDescent="0.2">
      <c r="A887">
        <v>912</v>
      </c>
      <c r="B887" t="s">
        <v>527</v>
      </c>
      <c r="C887" t="s">
        <v>519</v>
      </c>
      <c r="D887" t="s">
        <v>520</v>
      </c>
      <c r="E887" t="s">
        <v>77</v>
      </c>
      <c r="F887" t="s">
        <v>77</v>
      </c>
    </row>
    <row r="888" spans="1:6" x14ac:dyDescent="0.2">
      <c r="A888">
        <v>913</v>
      </c>
      <c r="B888" t="s">
        <v>528</v>
      </c>
      <c r="C888" t="s">
        <v>519</v>
      </c>
      <c r="D888" t="s">
        <v>520</v>
      </c>
      <c r="E888" t="s">
        <v>77</v>
      </c>
      <c r="F888" t="s">
        <v>77</v>
      </c>
    </row>
    <row r="889" spans="1:6" x14ac:dyDescent="0.2">
      <c r="A889">
        <v>914</v>
      </c>
      <c r="B889" t="s">
        <v>1847</v>
      </c>
      <c r="C889" t="s">
        <v>77</v>
      </c>
      <c r="D889" t="s">
        <v>77</v>
      </c>
      <c r="E889" t="s">
        <v>77</v>
      </c>
      <c r="F889" t="s">
        <v>77</v>
      </c>
    </row>
    <row r="890" spans="1:6" x14ac:dyDescent="0.2">
      <c r="A890">
        <v>915</v>
      </c>
      <c r="B890" t="s">
        <v>1848</v>
      </c>
      <c r="C890" t="s">
        <v>77</v>
      </c>
      <c r="D890" t="s">
        <v>77</v>
      </c>
      <c r="E890" t="s">
        <v>77</v>
      </c>
      <c r="F890" t="s">
        <v>77</v>
      </c>
    </row>
    <row r="891" spans="1:6" x14ac:dyDescent="0.2">
      <c r="A891">
        <v>916</v>
      </c>
      <c r="B891" t="s">
        <v>1849</v>
      </c>
      <c r="C891" t="s">
        <v>77</v>
      </c>
      <c r="D891" t="s">
        <v>77</v>
      </c>
      <c r="E891" t="s">
        <v>77</v>
      </c>
      <c r="F891" t="s">
        <v>77</v>
      </c>
    </row>
    <row r="892" spans="1:6" x14ac:dyDescent="0.2">
      <c r="A892">
        <v>919</v>
      </c>
      <c r="B892" t="s">
        <v>232</v>
      </c>
      <c r="C892" t="s">
        <v>78</v>
      </c>
      <c r="D892" t="s">
        <v>79</v>
      </c>
      <c r="E892" t="s">
        <v>77</v>
      </c>
      <c r="F892" t="s">
        <v>77</v>
      </c>
    </row>
    <row r="893" spans="1:6" x14ac:dyDescent="0.2">
      <c r="A893">
        <v>920</v>
      </c>
      <c r="B893" t="s">
        <v>233</v>
      </c>
      <c r="C893" t="s">
        <v>78</v>
      </c>
      <c r="D893" t="s">
        <v>79</v>
      </c>
      <c r="E893" t="s">
        <v>77</v>
      </c>
      <c r="F893" t="s">
        <v>77</v>
      </c>
    </row>
    <row r="894" spans="1:6" x14ac:dyDescent="0.2">
      <c r="A894">
        <v>921</v>
      </c>
      <c r="B894" t="s">
        <v>234</v>
      </c>
      <c r="C894" t="s">
        <v>78</v>
      </c>
      <c r="D894" t="s">
        <v>79</v>
      </c>
      <c r="E894" t="s">
        <v>77</v>
      </c>
      <c r="F894" t="s">
        <v>77</v>
      </c>
    </row>
    <row r="895" spans="1:6" x14ac:dyDescent="0.2">
      <c r="A895">
        <v>922</v>
      </c>
      <c r="B895" t="s">
        <v>694</v>
      </c>
      <c r="C895" t="s">
        <v>692</v>
      </c>
      <c r="D895" t="s">
        <v>693</v>
      </c>
      <c r="E895" t="s">
        <v>77</v>
      </c>
      <c r="F895" t="s">
        <v>77</v>
      </c>
    </row>
    <row r="896" spans="1:6" x14ac:dyDescent="0.2">
      <c r="A896">
        <v>923</v>
      </c>
      <c r="B896" t="s">
        <v>1852</v>
      </c>
      <c r="C896" t="s">
        <v>77</v>
      </c>
      <c r="D896" t="s">
        <v>77</v>
      </c>
      <c r="E896" t="s">
        <v>77</v>
      </c>
      <c r="F896" t="s">
        <v>77</v>
      </c>
    </row>
    <row r="897" spans="1:6" x14ac:dyDescent="0.2">
      <c r="A897">
        <v>924</v>
      </c>
      <c r="B897" t="s">
        <v>231</v>
      </c>
      <c r="C897" t="s">
        <v>78</v>
      </c>
      <c r="D897" t="s">
        <v>79</v>
      </c>
      <c r="E897" t="s">
        <v>77</v>
      </c>
      <c r="F897" t="s">
        <v>77</v>
      </c>
    </row>
    <row r="898" spans="1:6" x14ac:dyDescent="0.2">
      <c r="A898">
        <v>925</v>
      </c>
      <c r="B898" t="s">
        <v>779</v>
      </c>
      <c r="C898" t="s">
        <v>778</v>
      </c>
      <c r="D898" t="s">
        <v>779</v>
      </c>
      <c r="E898" t="s">
        <v>77</v>
      </c>
      <c r="F898" t="s">
        <v>77</v>
      </c>
    </row>
    <row r="899" spans="1:6" x14ac:dyDescent="0.2">
      <c r="A899">
        <v>926</v>
      </c>
      <c r="B899" t="s">
        <v>2047</v>
      </c>
      <c r="C899" t="s">
        <v>77</v>
      </c>
      <c r="D899" t="s">
        <v>77</v>
      </c>
      <c r="E899" t="s">
        <v>77</v>
      </c>
      <c r="F899" t="s">
        <v>77</v>
      </c>
    </row>
    <row r="900" spans="1:6" x14ac:dyDescent="0.2">
      <c r="A900">
        <v>927</v>
      </c>
      <c r="B900" t="s">
        <v>2048</v>
      </c>
      <c r="C900" t="s">
        <v>77</v>
      </c>
      <c r="D900" t="s">
        <v>77</v>
      </c>
      <c r="E900" t="s">
        <v>77</v>
      </c>
      <c r="F900" t="s">
        <v>77</v>
      </c>
    </row>
    <row r="901" spans="1:6" x14ac:dyDescent="0.2">
      <c r="A901">
        <v>928</v>
      </c>
      <c r="B901" t="s">
        <v>2051</v>
      </c>
      <c r="C901" t="s">
        <v>778</v>
      </c>
      <c r="D901" t="s">
        <v>779</v>
      </c>
      <c r="E901" t="s">
        <v>77</v>
      </c>
      <c r="F901" t="s">
        <v>77</v>
      </c>
    </row>
    <row r="902" spans="1:6" x14ac:dyDescent="0.2">
      <c r="A902">
        <v>929</v>
      </c>
      <c r="B902" t="s">
        <v>2052</v>
      </c>
      <c r="C902" t="s">
        <v>778</v>
      </c>
      <c r="D902" t="s">
        <v>779</v>
      </c>
      <c r="E902" t="s">
        <v>77</v>
      </c>
      <c r="F902" t="s">
        <v>77</v>
      </c>
    </row>
    <row r="903" spans="1:6" x14ac:dyDescent="0.2">
      <c r="A903">
        <v>930</v>
      </c>
      <c r="B903" t="s">
        <v>2053</v>
      </c>
      <c r="C903" t="s">
        <v>778</v>
      </c>
      <c r="D903" t="s">
        <v>779</v>
      </c>
      <c r="E903" t="s">
        <v>77</v>
      </c>
      <c r="F903" t="s">
        <v>77</v>
      </c>
    </row>
    <row r="904" spans="1:6" x14ac:dyDescent="0.2">
      <c r="A904">
        <v>931</v>
      </c>
      <c r="B904" t="s">
        <v>780</v>
      </c>
      <c r="C904" t="s">
        <v>778</v>
      </c>
      <c r="D904" t="s">
        <v>779</v>
      </c>
      <c r="E904" t="s">
        <v>77</v>
      </c>
      <c r="F904" t="s">
        <v>77</v>
      </c>
    </row>
    <row r="905" spans="1:6" x14ac:dyDescent="0.2">
      <c r="A905">
        <v>932</v>
      </c>
      <c r="B905" t="s">
        <v>781</v>
      </c>
      <c r="C905" t="s">
        <v>778</v>
      </c>
      <c r="D905" t="s">
        <v>779</v>
      </c>
      <c r="E905" t="s">
        <v>77</v>
      </c>
      <c r="F905" t="s">
        <v>77</v>
      </c>
    </row>
    <row r="906" spans="1:6" x14ac:dyDescent="0.2">
      <c r="A906">
        <v>933</v>
      </c>
      <c r="B906" t="s">
        <v>782</v>
      </c>
      <c r="C906" t="s">
        <v>778</v>
      </c>
      <c r="D906" t="s">
        <v>779</v>
      </c>
      <c r="E906" t="s">
        <v>77</v>
      </c>
      <c r="F906" t="s">
        <v>77</v>
      </c>
    </row>
    <row r="907" spans="1:6" x14ac:dyDescent="0.2">
      <c r="A907">
        <v>934</v>
      </c>
      <c r="B907" t="s">
        <v>783</v>
      </c>
      <c r="C907" t="s">
        <v>778</v>
      </c>
      <c r="D907" t="s">
        <v>779</v>
      </c>
      <c r="E907" t="s">
        <v>77</v>
      </c>
      <c r="F907" t="s">
        <v>77</v>
      </c>
    </row>
    <row r="908" spans="1:6" x14ac:dyDescent="0.2">
      <c r="A908">
        <v>935</v>
      </c>
      <c r="B908" t="s">
        <v>784</v>
      </c>
      <c r="C908" t="s">
        <v>778</v>
      </c>
      <c r="D908" t="s">
        <v>779</v>
      </c>
      <c r="E908" t="s">
        <v>77</v>
      </c>
      <c r="F908" t="s">
        <v>77</v>
      </c>
    </row>
    <row r="909" spans="1:6" x14ac:dyDescent="0.2">
      <c r="A909">
        <v>936</v>
      </c>
      <c r="B909" t="s">
        <v>785</v>
      </c>
      <c r="C909" t="s">
        <v>778</v>
      </c>
      <c r="D909" t="s">
        <v>779</v>
      </c>
      <c r="E909" t="s">
        <v>77</v>
      </c>
      <c r="F909" t="s">
        <v>77</v>
      </c>
    </row>
    <row r="910" spans="1:6" x14ac:dyDescent="0.2">
      <c r="A910">
        <v>937</v>
      </c>
      <c r="B910" t="s">
        <v>786</v>
      </c>
      <c r="C910" t="s">
        <v>778</v>
      </c>
      <c r="D910" t="s">
        <v>779</v>
      </c>
      <c r="E910" t="s">
        <v>77</v>
      </c>
      <c r="F910" t="s">
        <v>77</v>
      </c>
    </row>
    <row r="911" spans="1:6" x14ac:dyDescent="0.2">
      <c r="A911">
        <v>938</v>
      </c>
      <c r="B911" t="s">
        <v>787</v>
      </c>
      <c r="C911" t="s">
        <v>778</v>
      </c>
      <c r="D911" t="s">
        <v>779</v>
      </c>
      <c r="E911" t="s">
        <v>77</v>
      </c>
      <c r="F911" t="s">
        <v>77</v>
      </c>
    </row>
    <row r="912" spans="1:6" x14ac:dyDescent="0.2">
      <c r="A912">
        <v>939</v>
      </c>
      <c r="B912" t="s">
        <v>788</v>
      </c>
      <c r="C912" t="s">
        <v>778</v>
      </c>
      <c r="D912" t="s">
        <v>779</v>
      </c>
      <c r="E912" t="s">
        <v>77</v>
      </c>
      <c r="F912" t="s">
        <v>77</v>
      </c>
    </row>
    <row r="913" spans="1:6" x14ac:dyDescent="0.2">
      <c r="A913">
        <v>940</v>
      </c>
      <c r="B913" t="s">
        <v>789</v>
      </c>
      <c r="C913" t="s">
        <v>778</v>
      </c>
      <c r="D913" t="s">
        <v>779</v>
      </c>
      <c r="E913" t="s">
        <v>77</v>
      </c>
      <c r="F913" t="s">
        <v>77</v>
      </c>
    </row>
    <row r="914" spans="1:6" x14ac:dyDescent="0.2">
      <c r="A914">
        <v>941</v>
      </c>
      <c r="B914" t="s">
        <v>2054</v>
      </c>
      <c r="C914" t="s">
        <v>778</v>
      </c>
      <c r="D914" t="s">
        <v>779</v>
      </c>
      <c r="E914" t="s">
        <v>77</v>
      </c>
      <c r="F914" t="s">
        <v>77</v>
      </c>
    </row>
    <row r="915" spans="1:6" x14ac:dyDescent="0.2">
      <c r="A915">
        <v>942</v>
      </c>
      <c r="B915" t="s">
        <v>2055</v>
      </c>
      <c r="C915" t="s">
        <v>778</v>
      </c>
      <c r="D915" t="s">
        <v>779</v>
      </c>
      <c r="E915" t="s">
        <v>77</v>
      </c>
      <c r="F915" t="s">
        <v>77</v>
      </c>
    </row>
    <row r="916" spans="1:6" x14ac:dyDescent="0.2">
      <c r="A916">
        <v>943</v>
      </c>
      <c r="B916" t="s">
        <v>2056</v>
      </c>
      <c r="C916" t="s">
        <v>778</v>
      </c>
      <c r="D916" t="s">
        <v>779</v>
      </c>
      <c r="E916" t="s">
        <v>77</v>
      </c>
      <c r="F916" t="s">
        <v>77</v>
      </c>
    </row>
    <row r="917" spans="1:6" x14ac:dyDescent="0.2">
      <c r="A917">
        <v>944</v>
      </c>
      <c r="B917" t="s">
        <v>2057</v>
      </c>
      <c r="C917" t="s">
        <v>77</v>
      </c>
      <c r="D917" t="s">
        <v>77</v>
      </c>
      <c r="E917" t="s">
        <v>77</v>
      </c>
      <c r="F917" t="s">
        <v>77</v>
      </c>
    </row>
    <row r="918" spans="1:6" x14ac:dyDescent="0.2">
      <c r="A918">
        <v>945</v>
      </c>
      <c r="B918" t="s">
        <v>2058</v>
      </c>
      <c r="C918" t="s">
        <v>778</v>
      </c>
      <c r="D918" t="s">
        <v>779</v>
      </c>
      <c r="E918" t="s">
        <v>77</v>
      </c>
      <c r="F918" t="s">
        <v>77</v>
      </c>
    </row>
    <row r="919" spans="1:6" x14ac:dyDescent="0.2">
      <c r="A919">
        <v>946</v>
      </c>
      <c r="B919" t="s">
        <v>2643</v>
      </c>
      <c r="C919" t="s">
        <v>77</v>
      </c>
      <c r="D919" t="s">
        <v>77</v>
      </c>
      <c r="E919" t="s">
        <v>77</v>
      </c>
      <c r="F919" t="s">
        <v>77</v>
      </c>
    </row>
    <row r="920" spans="1:6" x14ac:dyDescent="0.2">
      <c r="A920">
        <v>947</v>
      </c>
      <c r="B920" t="s">
        <v>2644</v>
      </c>
      <c r="C920" t="s">
        <v>77</v>
      </c>
      <c r="D920" t="s">
        <v>77</v>
      </c>
      <c r="E920" t="s">
        <v>77</v>
      </c>
      <c r="F920" t="s">
        <v>77</v>
      </c>
    </row>
    <row r="921" spans="1:6" x14ac:dyDescent="0.2">
      <c r="A921">
        <v>948</v>
      </c>
      <c r="B921" t="s">
        <v>2645</v>
      </c>
      <c r="C921" t="s">
        <v>77</v>
      </c>
      <c r="D921" t="s">
        <v>77</v>
      </c>
      <c r="E921" t="s">
        <v>77</v>
      </c>
      <c r="F921" t="s">
        <v>77</v>
      </c>
    </row>
    <row r="922" spans="1:6" x14ac:dyDescent="0.2">
      <c r="A922">
        <v>949</v>
      </c>
      <c r="B922" t="s">
        <v>2646</v>
      </c>
      <c r="C922" t="s">
        <v>77</v>
      </c>
      <c r="D922" t="s">
        <v>77</v>
      </c>
      <c r="E922" t="s">
        <v>77</v>
      </c>
      <c r="F922" t="s">
        <v>77</v>
      </c>
    </row>
    <row r="923" spans="1:6" x14ac:dyDescent="0.2">
      <c r="A923">
        <v>950</v>
      </c>
      <c r="B923" t="s">
        <v>2647</v>
      </c>
      <c r="C923" t="s">
        <v>77</v>
      </c>
      <c r="D923" t="s">
        <v>77</v>
      </c>
      <c r="E923" t="s">
        <v>77</v>
      </c>
      <c r="F923" t="s">
        <v>77</v>
      </c>
    </row>
    <row r="924" spans="1:6" x14ac:dyDescent="0.2">
      <c r="A924">
        <v>951</v>
      </c>
      <c r="B924" t="s">
        <v>2648</v>
      </c>
      <c r="C924" t="s">
        <v>77</v>
      </c>
      <c r="D924" t="s">
        <v>77</v>
      </c>
      <c r="E924" t="s">
        <v>77</v>
      </c>
      <c r="F924" t="s">
        <v>77</v>
      </c>
    </row>
    <row r="925" spans="1:6" x14ac:dyDescent="0.2">
      <c r="A925">
        <v>952</v>
      </c>
      <c r="B925" t="s">
        <v>2649</v>
      </c>
      <c r="C925" t="s">
        <v>77</v>
      </c>
      <c r="D925" t="s">
        <v>77</v>
      </c>
      <c r="E925" t="s">
        <v>77</v>
      </c>
      <c r="F925" t="s">
        <v>77</v>
      </c>
    </row>
    <row r="926" spans="1:6" x14ac:dyDescent="0.2">
      <c r="A926">
        <v>953</v>
      </c>
      <c r="B926" t="s">
        <v>2059</v>
      </c>
      <c r="C926" t="s">
        <v>77</v>
      </c>
      <c r="D926" t="s">
        <v>77</v>
      </c>
      <c r="E926" t="s">
        <v>77</v>
      </c>
      <c r="F926" t="s">
        <v>77</v>
      </c>
    </row>
    <row r="927" spans="1:6" x14ac:dyDescent="0.2">
      <c r="A927">
        <v>954</v>
      </c>
      <c r="B927" t="s">
        <v>2060</v>
      </c>
      <c r="C927" t="s">
        <v>77</v>
      </c>
      <c r="D927" t="s">
        <v>77</v>
      </c>
      <c r="E927" t="s">
        <v>77</v>
      </c>
      <c r="F927" t="s">
        <v>77</v>
      </c>
    </row>
    <row r="928" spans="1:6" x14ac:dyDescent="0.2">
      <c r="A928">
        <v>955</v>
      </c>
      <c r="B928" t="s">
        <v>2061</v>
      </c>
      <c r="C928" t="s">
        <v>77</v>
      </c>
      <c r="D928" t="s">
        <v>77</v>
      </c>
      <c r="E928" t="s">
        <v>77</v>
      </c>
      <c r="F928" t="s">
        <v>77</v>
      </c>
    </row>
    <row r="929" spans="1:6" x14ac:dyDescent="0.2">
      <c r="A929">
        <v>956</v>
      </c>
      <c r="B929" t="s">
        <v>2062</v>
      </c>
      <c r="C929" t="s">
        <v>77</v>
      </c>
      <c r="D929" t="s">
        <v>77</v>
      </c>
      <c r="E929" t="s">
        <v>77</v>
      </c>
      <c r="F929" t="s">
        <v>77</v>
      </c>
    </row>
    <row r="930" spans="1:6" x14ac:dyDescent="0.2">
      <c r="A930">
        <v>957</v>
      </c>
      <c r="B930" t="s">
        <v>2063</v>
      </c>
      <c r="C930" t="s">
        <v>77</v>
      </c>
      <c r="D930" t="s">
        <v>77</v>
      </c>
      <c r="E930" t="s">
        <v>77</v>
      </c>
      <c r="F930" t="s">
        <v>77</v>
      </c>
    </row>
    <row r="931" spans="1:6" x14ac:dyDescent="0.2">
      <c r="A931">
        <v>958</v>
      </c>
      <c r="B931" t="s">
        <v>2650</v>
      </c>
      <c r="C931" t="s">
        <v>778</v>
      </c>
      <c r="D931" t="s">
        <v>779</v>
      </c>
      <c r="E931" t="s">
        <v>77</v>
      </c>
      <c r="F931" t="s">
        <v>77</v>
      </c>
    </row>
    <row r="932" spans="1:6" x14ac:dyDescent="0.2">
      <c r="A932">
        <v>959</v>
      </c>
      <c r="B932" t="s">
        <v>2651</v>
      </c>
      <c r="C932" t="s">
        <v>778</v>
      </c>
      <c r="D932" t="s">
        <v>779</v>
      </c>
      <c r="E932" t="s">
        <v>77</v>
      </c>
      <c r="F932" t="s">
        <v>77</v>
      </c>
    </row>
    <row r="933" spans="1:6" x14ac:dyDescent="0.2">
      <c r="A933">
        <v>960</v>
      </c>
      <c r="B933" t="s">
        <v>2652</v>
      </c>
      <c r="C933" t="s">
        <v>778</v>
      </c>
      <c r="D933" t="s">
        <v>779</v>
      </c>
      <c r="E933" t="s">
        <v>77</v>
      </c>
      <c r="F933" t="s">
        <v>77</v>
      </c>
    </row>
    <row r="934" spans="1:6" x14ac:dyDescent="0.2">
      <c r="A934">
        <v>961</v>
      </c>
      <c r="B934" t="s">
        <v>2653</v>
      </c>
      <c r="C934" t="s">
        <v>778</v>
      </c>
      <c r="D934" t="s">
        <v>779</v>
      </c>
      <c r="E934" t="s">
        <v>77</v>
      </c>
      <c r="F934" t="s">
        <v>77</v>
      </c>
    </row>
    <row r="935" spans="1:6" x14ac:dyDescent="0.2">
      <c r="A935">
        <v>962</v>
      </c>
      <c r="B935" t="s">
        <v>2654</v>
      </c>
      <c r="C935" t="s">
        <v>778</v>
      </c>
      <c r="D935" t="s">
        <v>779</v>
      </c>
      <c r="E935" t="s">
        <v>77</v>
      </c>
      <c r="F935" t="s">
        <v>77</v>
      </c>
    </row>
    <row r="936" spans="1:6" x14ac:dyDescent="0.2">
      <c r="A936">
        <v>963</v>
      </c>
      <c r="B936" t="s">
        <v>2655</v>
      </c>
      <c r="C936" t="s">
        <v>778</v>
      </c>
      <c r="D936" t="s">
        <v>779</v>
      </c>
      <c r="E936" t="s">
        <v>77</v>
      </c>
      <c r="F936" t="s">
        <v>77</v>
      </c>
    </row>
    <row r="937" spans="1:6" x14ac:dyDescent="0.2">
      <c r="A937">
        <v>964</v>
      </c>
      <c r="B937" t="s">
        <v>777</v>
      </c>
      <c r="C937" t="s">
        <v>778</v>
      </c>
      <c r="D937" t="s">
        <v>779</v>
      </c>
      <c r="E937" t="s">
        <v>77</v>
      </c>
      <c r="F937" t="s">
        <v>77</v>
      </c>
    </row>
    <row r="938" spans="1:6" x14ac:dyDescent="0.2">
      <c r="A938">
        <v>966</v>
      </c>
      <c r="B938" t="s">
        <v>2065</v>
      </c>
      <c r="C938" t="s">
        <v>77</v>
      </c>
      <c r="D938" t="s">
        <v>77</v>
      </c>
      <c r="E938" t="s">
        <v>77</v>
      </c>
      <c r="F938" t="s">
        <v>77</v>
      </c>
    </row>
    <row r="939" spans="1:6" x14ac:dyDescent="0.2">
      <c r="A939">
        <v>967</v>
      </c>
      <c r="B939" t="s">
        <v>2066</v>
      </c>
      <c r="C939" t="s">
        <v>77</v>
      </c>
      <c r="D939" t="s">
        <v>77</v>
      </c>
      <c r="E939" t="s">
        <v>77</v>
      </c>
      <c r="F939" t="s">
        <v>77</v>
      </c>
    </row>
    <row r="940" spans="1:6" x14ac:dyDescent="0.2">
      <c r="A940">
        <v>968</v>
      </c>
      <c r="B940" t="s">
        <v>2067</v>
      </c>
      <c r="C940" t="s">
        <v>778</v>
      </c>
      <c r="D940" t="s">
        <v>779</v>
      </c>
      <c r="E940" t="s">
        <v>77</v>
      </c>
      <c r="F940" t="s">
        <v>77</v>
      </c>
    </row>
    <row r="941" spans="1:6" x14ac:dyDescent="0.2">
      <c r="A941">
        <v>969</v>
      </c>
      <c r="B941" t="s">
        <v>2097</v>
      </c>
      <c r="C941" t="s">
        <v>77</v>
      </c>
      <c r="D941" t="s">
        <v>77</v>
      </c>
      <c r="E941" t="s">
        <v>77</v>
      </c>
      <c r="F941" t="s">
        <v>77</v>
      </c>
    </row>
    <row r="942" spans="1:6" x14ac:dyDescent="0.2">
      <c r="A942">
        <v>970</v>
      </c>
      <c r="B942" t="s">
        <v>2098</v>
      </c>
      <c r="C942" t="s">
        <v>77</v>
      </c>
      <c r="D942" t="s">
        <v>77</v>
      </c>
      <c r="E942" t="s">
        <v>77</v>
      </c>
      <c r="F942" t="s">
        <v>77</v>
      </c>
    </row>
    <row r="943" spans="1:6" x14ac:dyDescent="0.2">
      <c r="A943">
        <v>971</v>
      </c>
      <c r="B943" t="s">
        <v>2099</v>
      </c>
      <c r="C943" t="s">
        <v>77</v>
      </c>
      <c r="D943" t="s">
        <v>77</v>
      </c>
      <c r="E943" t="s">
        <v>77</v>
      </c>
      <c r="F943" t="s">
        <v>77</v>
      </c>
    </row>
    <row r="944" spans="1:6" x14ac:dyDescent="0.2">
      <c r="A944">
        <v>972</v>
      </c>
      <c r="B944" t="s">
        <v>2100</v>
      </c>
      <c r="C944" t="s">
        <v>77</v>
      </c>
      <c r="D944" t="s">
        <v>77</v>
      </c>
      <c r="E944" t="s">
        <v>77</v>
      </c>
      <c r="F944" t="s">
        <v>77</v>
      </c>
    </row>
    <row r="945" spans="1:6" x14ac:dyDescent="0.2">
      <c r="A945">
        <v>973</v>
      </c>
      <c r="B945" t="s">
        <v>2101</v>
      </c>
      <c r="C945" t="s">
        <v>77</v>
      </c>
      <c r="D945" t="s">
        <v>77</v>
      </c>
      <c r="E945" t="s">
        <v>77</v>
      </c>
      <c r="F945" t="s">
        <v>77</v>
      </c>
    </row>
    <row r="946" spans="1:6" x14ac:dyDescent="0.2">
      <c r="A946">
        <v>974</v>
      </c>
      <c r="B946" t="s">
        <v>2102</v>
      </c>
      <c r="C946" t="s">
        <v>77</v>
      </c>
      <c r="D946" t="s">
        <v>77</v>
      </c>
      <c r="E946" t="s">
        <v>77</v>
      </c>
      <c r="F946" t="s">
        <v>77</v>
      </c>
    </row>
    <row r="947" spans="1:6" x14ac:dyDescent="0.2">
      <c r="A947">
        <v>975</v>
      </c>
      <c r="B947" t="s">
        <v>2103</v>
      </c>
      <c r="C947" t="s">
        <v>77</v>
      </c>
      <c r="D947" t="s">
        <v>77</v>
      </c>
      <c r="E947" t="s">
        <v>77</v>
      </c>
      <c r="F947" t="s">
        <v>77</v>
      </c>
    </row>
    <row r="948" spans="1:6" x14ac:dyDescent="0.2">
      <c r="A948">
        <v>976</v>
      </c>
      <c r="B948" t="s">
        <v>2104</v>
      </c>
      <c r="C948" t="s">
        <v>77</v>
      </c>
      <c r="D948" t="s">
        <v>77</v>
      </c>
      <c r="E948" t="s">
        <v>77</v>
      </c>
      <c r="F948" t="s">
        <v>77</v>
      </c>
    </row>
    <row r="949" spans="1:6" x14ac:dyDescent="0.2">
      <c r="A949">
        <v>977</v>
      </c>
      <c r="B949" t="s">
        <v>2105</v>
      </c>
      <c r="C949" t="s">
        <v>77</v>
      </c>
      <c r="D949" t="s">
        <v>77</v>
      </c>
      <c r="E949" t="s">
        <v>77</v>
      </c>
      <c r="F949" t="s">
        <v>77</v>
      </c>
    </row>
    <row r="950" spans="1:6" x14ac:dyDescent="0.2">
      <c r="A950">
        <v>978</v>
      </c>
      <c r="B950" t="s">
        <v>2106</v>
      </c>
      <c r="C950" t="s">
        <v>77</v>
      </c>
      <c r="D950" t="s">
        <v>77</v>
      </c>
      <c r="E950" t="s">
        <v>77</v>
      </c>
      <c r="F950" t="s">
        <v>77</v>
      </c>
    </row>
    <row r="951" spans="1:6" x14ac:dyDescent="0.2">
      <c r="A951">
        <v>979</v>
      </c>
      <c r="B951" t="s">
        <v>2656</v>
      </c>
      <c r="C951" t="s">
        <v>77</v>
      </c>
      <c r="D951" t="s">
        <v>77</v>
      </c>
      <c r="E951" t="s">
        <v>77</v>
      </c>
      <c r="F951" t="s">
        <v>77</v>
      </c>
    </row>
    <row r="952" spans="1:6" x14ac:dyDescent="0.2">
      <c r="A952">
        <v>980</v>
      </c>
      <c r="B952" t="s">
        <v>2657</v>
      </c>
      <c r="C952" t="s">
        <v>77</v>
      </c>
      <c r="D952" t="s">
        <v>77</v>
      </c>
      <c r="E952" t="s">
        <v>77</v>
      </c>
      <c r="F952" t="s">
        <v>77</v>
      </c>
    </row>
    <row r="953" spans="1:6" x14ac:dyDescent="0.2">
      <c r="A953">
        <v>981</v>
      </c>
      <c r="B953" t="s">
        <v>2658</v>
      </c>
      <c r="C953" t="s">
        <v>77</v>
      </c>
      <c r="D953" t="s">
        <v>77</v>
      </c>
      <c r="E953" t="s">
        <v>77</v>
      </c>
      <c r="F953" t="s">
        <v>77</v>
      </c>
    </row>
    <row r="954" spans="1:6" x14ac:dyDescent="0.2">
      <c r="A954">
        <v>982</v>
      </c>
      <c r="B954" t="s">
        <v>2659</v>
      </c>
      <c r="C954" t="s">
        <v>77</v>
      </c>
      <c r="D954" t="s">
        <v>77</v>
      </c>
      <c r="E954" t="s">
        <v>77</v>
      </c>
      <c r="F954" t="s">
        <v>77</v>
      </c>
    </row>
    <row r="955" spans="1:6" x14ac:dyDescent="0.2">
      <c r="A955">
        <v>983</v>
      </c>
      <c r="B955" t="s">
        <v>2660</v>
      </c>
      <c r="C955" t="s">
        <v>77</v>
      </c>
      <c r="D955" t="s">
        <v>77</v>
      </c>
      <c r="E955" t="s">
        <v>77</v>
      </c>
      <c r="F955" t="s">
        <v>77</v>
      </c>
    </row>
    <row r="956" spans="1:6" x14ac:dyDescent="0.2">
      <c r="A956">
        <v>984</v>
      </c>
      <c r="B956" t="s">
        <v>2661</v>
      </c>
      <c r="C956" t="s">
        <v>77</v>
      </c>
      <c r="D956" t="s">
        <v>77</v>
      </c>
      <c r="E956" t="s">
        <v>77</v>
      </c>
      <c r="F956" t="s">
        <v>77</v>
      </c>
    </row>
    <row r="957" spans="1:6" x14ac:dyDescent="0.2">
      <c r="A957">
        <v>985</v>
      </c>
      <c r="B957" t="s">
        <v>2662</v>
      </c>
      <c r="C957" t="s">
        <v>77</v>
      </c>
      <c r="D957" t="s">
        <v>77</v>
      </c>
      <c r="E957" t="s">
        <v>77</v>
      </c>
      <c r="F957" t="s">
        <v>77</v>
      </c>
    </row>
    <row r="958" spans="1:6" x14ac:dyDescent="0.2">
      <c r="A958">
        <v>986</v>
      </c>
      <c r="B958" t="s">
        <v>2128</v>
      </c>
      <c r="C958" t="s">
        <v>77</v>
      </c>
      <c r="D958" t="s">
        <v>77</v>
      </c>
      <c r="E958" t="s">
        <v>77</v>
      </c>
      <c r="F958" t="s">
        <v>77</v>
      </c>
    </row>
    <row r="959" spans="1:6" x14ac:dyDescent="0.2">
      <c r="A959">
        <v>987</v>
      </c>
      <c r="B959" t="s">
        <v>2129</v>
      </c>
      <c r="C959" t="s">
        <v>77</v>
      </c>
      <c r="D959" t="s">
        <v>77</v>
      </c>
      <c r="E959" t="s">
        <v>77</v>
      </c>
      <c r="F959" t="s">
        <v>77</v>
      </c>
    </row>
    <row r="960" spans="1:6" x14ac:dyDescent="0.2">
      <c r="A960">
        <v>988</v>
      </c>
      <c r="B960" t="s">
        <v>2130</v>
      </c>
      <c r="C960" t="s">
        <v>77</v>
      </c>
      <c r="D960" t="s">
        <v>77</v>
      </c>
      <c r="E960" t="s">
        <v>77</v>
      </c>
      <c r="F960" t="s">
        <v>77</v>
      </c>
    </row>
    <row r="961" spans="1:6" x14ac:dyDescent="0.2">
      <c r="A961">
        <v>989</v>
      </c>
      <c r="B961" t="s">
        <v>2663</v>
      </c>
      <c r="C961" t="s">
        <v>77</v>
      </c>
      <c r="D961" t="s">
        <v>77</v>
      </c>
      <c r="E961" t="s">
        <v>77</v>
      </c>
      <c r="F961" t="s">
        <v>77</v>
      </c>
    </row>
    <row r="962" spans="1:6" x14ac:dyDescent="0.2">
      <c r="A962">
        <v>990</v>
      </c>
      <c r="B962" t="s">
        <v>2664</v>
      </c>
      <c r="C962" t="s">
        <v>77</v>
      </c>
      <c r="D962" t="s">
        <v>77</v>
      </c>
      <c r="E962" t="s">
        <v>77</v>
      </c>
      <c r="F962" t="s">
        <v>77</v>
      </c>
    </row>
    <row r="963" spans="1:6" x14ac:dyDescent="0.2">
      <c r="A963">
        <v>991</v>
      </c>
      <c r="B963" t="s">
        <v>2131</v>
      </c>
      <c r="C963" t="s">
        <v>77</v>
      </c>
      <c r="D963" t="s">
        <v>77</v>
      </c>
      <c r="E963" t="s">
        <v>77</v>
      </c>
      <c r="F963" t="s">
        <v>77</v>
      </c>
    </row>
    <row r="964" spans="1:6" x14ac:dyDescent="0.2">
      <c r="A964">
        <v>992</v>
      </c>
      <c r="B964" t="s">
        <v>2132</v>
      </c>
      <c r="C964" t="s">
        <v>77</v>
      </c>
      <c r="D964" t="s">
        <v>77</v>
      </c>
      <c r="E964" t="s">
        <v>77</v>
      </c>
      <c r="F964" t="s">
        <v>77</v>
      </c>
    </row>
    <row r="965" spans="1:6" x14ac:dyDescent="0.2">
      <c r="A965">
        <v>993</v>
      </c>
      <c r="B965" t="s">
        <v>1033</v>
      </c>
      <c r="C965" t="s">
        <v>1016</v>
      </c>
      <c r="D965" t="s">
        <v>1017</v>
      </c>
      <c r="E965" t="s">
        <v>77</v>
      </c>
      <c r="F965" t="s">
        <v>77</v>
      </c>
    </row>
    <row r="966" spans="1:6" x14ac:dyDescent="0.2">
      <c r="A966">
        <v>994</v>
      </c>
      <c r="B966" t="s">
        <v>942</v>
      </c>
      <c r="C966" t="s">
        <v>933</v>
      </c>
      <c r="D966" t="s">
        <v>934</v>
      </c>
      <c r="E966" t="s">
        <v>77</v>
      </c>
      <c r="F966" t="s">
        <v>77</v>
      </c>
    </row>
    <row r="967" spans="1:6" x14ac:dyDescent="0.2">
      <c r="A967">
        <v>995</v>
      </c>
      <c r="B967" t="s">
        <v>1083</v>
      </c>
      <c r="C967" t="s">
        <v>1070</v>
      </c>
      <c r="D967" t="s">
        <v>1071</v>
      </c>
      <c r="E967" t="s">
        <v>77</v>
      </c>
      <c r="F967" t="s">
        <v>77</v>
      </c>
    </row>
    <row r="968" spans="1:6" x14ac:dyDescent="0.2">
      <c r="A968">
        <v>996</v>
      </c>
      <c r="B968" t="s">
        <v>936</v>
      </c>
      <c r="C968" t="s">
        <v>933</v>
      </c>
      <c r="D968" t="s">
        <v>934</v>
      </c>
      <c r="E968" t="s">
        <v>77</v>
      </c>
      <c r="F968" t="s">
        <v>77</v>
      </c>
    </row>
    <row r="969" spans="1:6" x14ac:dyDescent="0.2">
      <c r="A969">
        <v>997</v>
      </c>
      <c r="B969" t="s">
        <v>937</v>
      </c>
      <c r="C969" t="s">
        <v>933</v>
      </c>
      <c r="D969" t="s">
        <v>934</v>
      </c>
      <c r="E969" t="s">
        <v>77</v>
      </c>
      <c r="F969" t="s">
        <v>77</v>
      </c>
    </row>
    <row r="970" spans="1:6" x14ac:dyDescent="0.2">
      <c r="A970">
        <v>998</v>
      </c>
      <c r="B970" t="s">
        <v>938</v>
      </c>
      <c r="C970" t="s">
        <v>933</v>
      </c>
      <c r="D970" t="s">
        <v>934</v>
      </c>
      <c r="E970" t="s">
        <v>77</v>
      </c>
      <c r="F970" t="s">
        <v>77</v>
      </c>
    </row>
    <row r="971" spans="1:6" x14ac:dyDescent="0.2">
      <c r="A971">
        <v>999</v>
      </c>
      <c r="B971" t="s">
        <v>1082</v>
      </c>
      <c r="C971" t="s">
        <v>1070</v>
      </c>
      <c r="D971" t="s">
        <v>1071</v>
      </c>
      <c r="E971" t="s">
        <v>77</v>
      </c>
      <c r="F971" t="s">
        <v>77</v>
      </c>
    </row>
    <row r="972" spans="1:6" x14ac:dyDescent="0.2">
      <c r="A972">
        <v>1000</v>
      </c>
      <c r="B972" t="s">
        <v>941</v>
      </c>
      <c r="C972" t="s">
        <v>933</v>
      </c>
      <c r="D972" t="s">
        <v>934</v>
      </c>
      <c r="E972" t="s">
        <v>77</v>
      </c>
      <c r="F972" t="s">
        <v>77</v>
      </c>
    </row>
    <row r="973" spans="1:6" x14ac:dyDescent="0.2">
      <c r="A973">
        <v>1001</v>
      </c>
      <c r="B973" t="s">
        <v>847</v>
      </c>
      <c r="C973" t="s">
        <v>839</v>
      </c>
      <c r="D973" t="s">
        <v>840</v>
      </c>
      <c r="E973" t="s">
        <v>77</v>
      </c>
      <c r="F973" t="s">
        <v>77</v>
      </c>
    </row>
    <row r="974" spans="1:6" x14ac:dyDescent="0.2">
      <c r="A974">
        <v>1002</v>
      </c>
      <c r="B974" t="s">
        <v>2151</v>
      </c>
      <c r="C974" t="s">
        <v>77</v>
      </c>
      <c r="D974" t="s">
        <v>77</v>
      </c>
      <c r="E974" t="s">
        <v>77</v>
      </c>
      <c r="F974" t="s">
        <v>77</v>
      </c>
    </row>
    <row r="975" spans="1:6" x14ac:dyDescent="0.2">
      <c r="A975">
        <v>1003</v>
      </c>
      <c r="B975" t="s">
        <v>2152</v>
      </c>
      <c r="C975" t="s">
        <v>77</v>
      </c>
      <c r="D975" t="s">
        <v>77</v>
      </c>
      <c r="E975" t="s">
        <v>77</v>
      </c>
      <c r="F975" t="s">
        <v>77</v>
      </c>
    </row>
    <row r="976" spans="1:6" x14ac:dyDescent="0.2">
      <c r="A976">
        <v>1004</v>
      </c>
      <c r="B976" t="s">
        <v>850</v>
      </c>
      <c r="C976" t="s">
        <v>839</v>
      </c>
      <c r="D976" t="s">
        <v>840</v>
      </c>
      <c r="E976" t="s">
        <v>77</v>
      </c>
      <c r="F976" t="s">
        <v>77</v>
      </c>
    </row>
    <row r="977" spans="1:6" x14ac:dyDescent="0.2">
      <c r="A977">
        <v>1005</v>
      </c>
      <c r="B977" t="s">
        <v>851</v>
      </c>
      <c r="C977" t="s">
        <v>839</v>
      </c>
      <c r="D977" t="s">
        <v>840</v>
      </c>
      <c r="E977" t="s">
        <v>77</v>
      </c>
      <c r="F977" t="s">
        <v>77</v>
      </c>
    </row>
    <row r="978" spans="1:6" x14ac:dyDescent="0.2">
      <c r="A978">
        <v>1006</v>
      </c>
      <c r="B978" t="s">
        <v>2153</v>
      </c>
      <c r="C978" t="s">
        <v>77</v>
      </c>
      <c r="D978" t="s">
        <v>77</v>
      </c>
      <c r="E978" t="s">
        <v>77</v>
      </c>
      <c r="F978" t="s">
        <v>77</v>
      </c>
    </row>
    <row r="979" spans="1:6" x14ac:dyDescent="0.2">
      <c r="A979">
        <v>1007</v>
      </c>
      <c r="B979" t="s">
        <v>848</v>
      </c>
      <c r="C979" t="s">
        <v>839</v>
      </c>
      <c r="D979" t="s">
        <v>840</v>
      </c>
      <c r="E979" t="s">
        <v>77</v>
      </c>
      <c r="F979" t="s">
        <v>77</v>
      </c>
    </row>
    <row r="980" spans="1:6" x14ac:dyDescent="0.2">
      <c r="A980">
        <v>1008</v>
      </c>
      <c r="B980" t="s">
        <v>2154</v>
      </c>
      <c r="C980" t="s">
        <v>77</v>
      </c>
      <c r="D980" t="s">
        <v>77</v>
      </c>
      <c r="E980" t="s">
        <v>77</v>
      </c>
      <c r="F980" t="s">
        <v>77</v>
      </c>
    </row>
    <row r="981" spans="1:6" x14ac:dyDescent="0.2">
      <c r="A981">
        <v>1009</v>
      </c>
      <c r="B981" t="s">
        <v>2155</v>
      </c>
      <c r="C981" t="s">
        <v>77</v>
      </c>
      <c r="D981" t="s">
        <v>77</v>
      </c>
      <c r="E981" t="s">
        <v>77</v>
      </c>
      <c r="F981" t="s">
        <v>77</v>
      </c>
    </row>
    <row r="982" spans="1:6" x14ac:dyDescent="0.2">
      <c r="A982">
        <v>1010</v>
      </c>
      <c r="B982" t="s">
        <v>2156</v>
      </c>
      <c r="C982" t="s">
        <v>77</v>
      </c>
      <c r="D982" t="s">
        <v>77</v>
      </c>
      <c r="E982" t="s">
        <v>77</v>
      </c>
      <c r="F982" t="s">
        <v>77</v>
      </c>
    </row>
    <row r="983" spans="1:6" x14ac:dyDescent="0.2">
      <c r="A983">
        <v>1011</v>
      </c>
      <c r="B983" t="s">
        <v>2157</v>
      </c>
      <c r="C983" t="s">
        <v>77</v>
      </c>
      <c r="D983" t="s">
        <v>77</v>
      </c>
      <c r="E983" t="s">
        <v>77</v>
      </c>
      <c r="F983" t="s">
        <v>77</v>
      </c>
    </row>
    <row r="984" spans="1:6" x14ac:dyDescent="0.2">
      <c r="A984">
        <v>1012</v>
      </c>
      <c r="B984" t="s">
        <v>849</v>
      </c>
      <c r="C984" t="s">
        <v>839</v>
      </c>
      <c r="D984" t="s">
        <v>840</v>
      </c>
      <c r="E984" t="s">
        <v>77</v>
      </c>
      <c r="F984" t="s">
        <v>77</v>
      </c>
    </row>
    <row r="985" spans="1:6" x14ac:dyDescent="0.2">
      <c r="A985">
        <v>1013</v>
      </c>
      <c r="B985" t="s">
        <v>2158</v>
      </c>
      <c r="C985" t="s">
        <v>77</v>
      </c>
      <c r="D985" t="s">
        <v>77</v>
      </c>
      <c r="E985" t="s">
        <v>77</v>
      </c>
      <c r="F985" t="s">
        <v>77</v>
      </c>
    </row>
    <row r="986" spans="1:6" x14ac:dyDescent="0.2">
      <c r="A986">
        <v>1014</v>
      </c>
      <c r="B986" t="s">
        <v>86</v>
      </c>
      <c r="C986" t="s">
        <v>78</v>
      </c>
      <c r="D986" t="s">
        <v>79</v>
      </c>
      <c r="E986" t="s">
        <v>77</v>
      </c>
      <c r="F986" t="s">
        <v>77</v>
      </c>
    </row>
    <row r="987" spans="1:6" x14ac:dyDescent="0.2">
      <c r="A987">
        <v>1015</v>
      </c>
      <c r="B987" t="s">
        <v>2159</v>
      </c>
      <c r="C987" t="s">
        <v>77</v>
      </c>
      <c r="D987" t="s">
        <v>77</v>
      </c>
      <c r="E987" t="s">
        <v>77</v>
      </c>
      <c r="F987" t="s">
        <v>77</v>
      </c>
    </row>
    <row r="988" spans="1:6" x14ac:dyDescent="0.2">
      <c r="A988">
        <v>1016</v>
      </c>
      <c r="B988" t="s">
        <v>2160</v>
      </c>
      <c r="C988" t="s">
        <v>77</v>
      </c>
      <c r="D988" t="s">
        <v>77</v>
      </c>
      <c r="E988" t="s">
        <v>77</v>
      </c>
      <c r="F988" t="s">
        <v>77</v>
      </c>
    </row>
    <row r="989" spans="1:6" x14ac:dyDescent="0.2">
      <c r="A989">
        <v>1017</v>
      </c>
      <c r="B989" t="s">
        <v>2161</v>
      </c>
      <c r="C989" t="s">
        <v>77</v>
      </c>
      <c r="D989" t="s">
        <v>77</v>
      </c>
      <c r="E989" t="s">
        <v>77</v>
      </c>
      <c r="F989" t="s">
        <v>77</v>
      </c>
    </row>
    <row r="990" spans="1:6" x14ac:dyDescent="0.2">
      <c r="A990">
        <v>1018</v>
      </c>
      <c r="B990" t="s">
        <v>2162</v>
      </c>
      <c r="C990" t="s">
        <v>77</v>
      </c>
      <c r="D990" t="s">
        <v>77</v>
      </c>
      <c r="E990" t="s">
        <v>77</v>
      </c>
      <c r="F990" t="s">
        <v>77</v>
      </c>
    </row>
    <row r="991" spans="1:6" x14ac:dyDescent="0.2">
      <c r="A991">
        <v>1019</v>
      </c>
      <c r="B991" t="s">
        <v>2163</v>
      </c>
      <c r="C991" t="s">
        <v>77</v>
      </c>
      <c r="D991" t="s">
        <v>77</v>
      </c>
      <c r="E991" t="s">
        <v>77</v>
      </c>
      <c r="F991" t="s">
        <v>77</v>
      </c>
    </row>
    <row r="992" spans="1:6" x14ac:dyDescent="0.2">
      <c r="A992">
        <v>1020</v>
      </c>
      <c r="B992" t="s">
        <v>2164</v>
      </c>
      <c r="C992" t="s">
        <v>77</v>
      </c>
      <c r="D992" t="s">
        <v>77</v>
      </c>
      <c r="E992" t="s">
        <v>77</v>
      </c>
      <c r="F992" t="s">
        <v>77</v>
      </c>
    </row>
    <row r="993" spans="1:6" x14ac:dyDescent="0.2">
      <c r="A993">
        <v>1021</v>
      </c>
      <c r="B993" t="s">
        <v>2165</v>
      </c>
      <c r="C993" t="s">
        <v>77</v>
      </c>
      <c r="D993" t="s">
        <v>77</v>
      </c>
      <c r="E993" t="s">
        <v>77</v>
      </c>
      <c r="F993" t="s">
        <v>77</v>
      </c>
    </row>
    <row r="994" spans="1:6" x14ac:dyDescent="0.2">
      <c r="A994">
        <v>1022</v>
      </c>
      <c r="B994" t="s">
        <v>1086</v>
      </c>
      <c r="C994" t="s">
        <v>1070</v>
      </c>
      <c r="D994" t="s">
        <v>1071</v>
      </c>
      <c r="E994" t="s">
        <v>77</v>
      </c>
      <c r="F994" t="s">
        <v>77</v>
      </c>
    </row>
    <row r="995" spans="1:6" x14ac:dyDescent="0.2">
      <c r="A995">
        <v>1023</v>
      </c>
      <c r="B995" t="s">
        <v>2166</v>
      </c>
      <c r="C995" t="s">
        <v>77</v>
      </c>
      <c r="D995" t="s">
        <v>77</v>
      </c>
      <c r="E995" t="s">
        <v>77</v>
      </c>
      <c r="F995" t="s">
        <v>77</v>
      </c>
    </row>
    <row r="996" spans="1:6" x14ac:dyDescent="0.2">
      <c r="A996">
        <v>1024</v>
      </c>
      <c r="B996" t="s">
        <v>2167</v>
      </c>
      <c r="C996" t="s">
        <v>77</v>
      </c>
      <c r="D996" t="s">
        <v>77</v>
      </c>
      <c r="E996" t="s">
        <v>77</v>
      </c>
      <c r="F996" t="s">
        <v>77</v>
      </c>
    </row>
    <row r="997" spans="1:6" x14ac:dyDescent="0.2">
      <c r="A997">
        <v>1025</v>
      </c>
      <c r="B997" t="s">
        <v>2168</v>
      </c>
      <c r="C997" t="s">
        <v>77</v>
      </c>
      <c r="D997" t="s">
        <v>77</v>
      </c>
      <c r="E997" t="s">
        <v>77</v>
      </c>
      <c r="F997" t="s">
        <v>77</v>
      </c>
    </row>
    <row r="998" spans="1:6" x14ac:dyDescent="0.2">
      <c r="A998">
        <v>1026</v>
      </c>
      <c r="B998" t="s">
        <v>2169</v>
      </c>
      <c r="C998" t="s">
        <v>77</v>
      </c>
      <c r="D998" t="s">
        <v>77</v>
      </c>
      <c r="E998" t="s">
        <v>77</v>
      </c>
      <c r="F998" t="s">
        <v>77</v>
      </c>
    </row>
    <row r="999" spans="1:6" x14ac:dyDescent="0.2">
      <c r="A999">
        <v>1027</v>
      </c>
      <c r="B999" t="s">
        <v>2170</v>
      </c>
      <c r="C999" t="s">
        <v>77</v>
      </c>
      <c r="D999" t="s">
        <v>77</v>
      </c>
      <c r="E999" t="s">
        <v>77</v>
      </c>
      <c r="F999" t="s">
        <v>77</v>
      </c>
    </row>
    <row r="1000" spans="1:6" x14ac:dyDescent="0.2">
      <c r="A1000">
        <v>1028</v>
      </c>
      <c r="B1000" t="s">
        <v>2171</v>
      </c>
      <c r="C1000" t="s">
        <v>77</v>
      </c>
      <c r="D1000" t="s">
        <v>77</v>
      </c>
      <c r="E1000" t="s">
        <v>77</v>
      </c>
      <c r="F1000" t="s">
        <v>77</v>
      </c>
    </row>
    <row r="1001" spans="1:6" x14ac:dyDescent="0.2">
      <c r="A1001">
        <v>1029</v>
      </c>
      <c r="B1001" t="s">
        <v>2172</v>
      </c>
      <c r="C1001" t="s">
        <v>77</v>
      </c>
      <c r="D1001" t="s">
        <v>77</v>
      </c>
      <c r="E1001" t="s">
        <v>77</v>
      </c>
      <c r="F1001" t="s">
        <v>77</v>
      </c>
    </row>
    <row r="1002" spans="1:6" x14ac:dyDescent="0.2">
      <c r="A1002">
        <v>1030</v>
      </c>
      <c r="B1002" t="s">
        <v>2173</v>
      </c>
      <c r="C1002" t="s">
        <v>77</v>
      </c>
      <c r="D1002" t="s">
        <v>77</v>
      </c>
      <c r="E1002" t="s">
        <v>77</v>
      </c>
      <c r="F1002" t="s">
        <v>77</v>
      </c>
    </row>
    <row r="1003" spans="1:6" x14ac:dyDescent="0.2">
      <c r="A1003">
        <v>1031</v>
      </c>
      <c r="B1003" t="s">
        <v>2174</v>
      </c>
      <c r="C1003" t="s">
        <v>77</v>
      </c>
      <c r="D1003" t="s">
        <v>77</v>
      </c>
      <c r="E1003" t="s">
        <v>77</v>
      </c>
      <c r="F1003" t="s">
        <v>77</v>
      </c>
    </row>
    <row r="1004" spans="1:6" x14ac:dyDescent="0.2">
      <c r="A1004">
        <v>1032</v>
      </c>
      <c r="B1004" t="s">
        <v>2175</v>
      </c>
      <c r="C1004" t="s">
        <v>77</v>
      </c>
      <c r="D1004" t="s">
        <v>77</v>
      </c>
      <c r="E1004" t="s">
        <v>77</v>
      </c>
      <c r="F1004" t="s">
        <v>77</v>
      </c>
    </row>
    <row r="1005" spans="1:6" x14ac:dyDescent="0.2">
      <c r="A1005">
        <v>1033</v>
      </c>
      <c r="B1005" t="s">
        <v>2176</v>
      </c>
      <c r="C1005" t="s">
        <v>77</v>
      </c>
      <c r="D1005" t="s">
        <v>77</v>
      </c>
      <c r="E1005" t="s">
        <v>77</v>
      </c>
      <c r="F1005" t="s">
        <v>77</v>
      </c>
    </row>
    <row r="1006" spans="1:6" x14ac:dyDescent="0.2">
      <c r="A1006">
        <v>1034</v>
      </c>
      <c r="B1006" t="s">
        <v>2177</v>
      </c>
      <c r="C1006" t="s">
        <v>77</v>
      </c>
      <c r="D1006" t="s">
        <v>77</v>
      </c>
      <c r="E1006" t="s">
        <v>77</v>
      </c>
      <c r="F1006" t="s">
        <v>77</v>
      </c>
    </row>
    <row r="1007" spans="1:6" x14ac:dyDescent="0.2">
      <c r="A1007">
        <v>1035</v>
      </c>
      <c r="B1007" t="s">
        <v>2178</v>
      </c>
      <c r="C1007" t="s">
        <v>77</v>
      </c>
      <c r="D1007" t="s">
        <v>77</v>
      </c>
      <c r="E1007" t="s">
        <v>77</v>
      </c>
      <c r="F1007" t="s">
        <v>77</v>
      </c>
    </row>
    <row r="1008" spans="1:6" x14ac:dyDescent="0.2">
      <c r="A1008">
        <v>1036</v>
      </c>
      <c r="B1008" t="s">
        <v>2179</v>
      </c>
      <c r="C1008" t="s">
        <v>77</v>
      </c>
      <c r="D1008" t="s">
        <v>77</v>
      </c>
      <c r="E1008" t="s">
        <v>77</v>
      </c>
      <c r="F1008" t="s">
        <v>77</v>
      </c>
    </row>
    <row r="1009" spans="1:6" x14ac:dyDescent="0.2">
      <c r="A1009">
        <v>1037</v>
      </c>
      <c r="B1009" t="s">
        <v>2180</v>
      </c>
      <c r="C1009" t="s">
        <v>77</v>
      </c>
      <c r="D1009" t="s">
        <v>77</v>
      </c>
      <c r="E1009" t="s">
        <v>77</v>
      </c>
      <c r="F1009" t="s">
        <v>77</v>
      </c>
    </row>
    <row r="1010" spans="1:6" x14ac:dyDescent="0.2">
      <c r="A1010">
        <v>1039</v>
      </c>
      <c r="B1010" t="s">
        <v>56</v>
      </c>
      <c r="C1010" t="s">
        <v>77</v>
      </c>
      <c r="D1010" t="s">
        <v>77</v>
      </c>
      <c r="E1010" t="s">
        <v>77</v>
      </c>
      <c r="F1010" t="s">
        <v>77</v>
      </c>
    </row>
    <row r="1011" spans="1:6" x14ac:dyDescent="0.2">
      <c r="A1011">
        <v>1040</v>
      </c>
      <c r="B1011" t="s">
        <v>61</v>
      </c>
      <c r="C1011" t="s">
        <v>77</v>
      </c>
      <c r="D1011" t="s">
        <v>77</v>
      </c>
      <c r="E1011" t="s">
        <v>77</v>
      </c>
      <c r="F1011" t="s">
        <v>77</v>
      </c>
    </row>
    <row r="1012" spans="1:6" x14ac:dyDescent="0.2">
      <c r="A1012">
        <v>1041</v>
      </c>
      <c r="B1012" t="s">
        <v>2182</v>
      </c>
      <c r="C1012" t="s">
        <v>77</v>
      </c>
      <c r="D1012" t="s">
        <v>77</v>
      </c>
      <c r="E1012" t="s">
        <v>77</v>
      </c>
      <c r="F1012" t="s">
        <v>77</v>
      </c>
    </row>
    <row r="1013" spans="1:6" x14ac:dyDescent="0.2">
      <c r="A1013">
        <v>1042</v>
      </c>
      <c r="B1013" t="s">
        <v>2183</v>
      </c>
      <c r="C1013" t="s">
        <v>77</v>
      </c>
      <c r="D1013" t="s">
        <v>77</v>
      </c>
      <c r="E1013" t="s">
        <v>77</v>
      </c>
      <c r="F1013" t="s">
        <v>77</v>
      </c>
    </row>
    <row r="1014" spans="1:6" x14ac:dyDescent="0.2">
      <c r="A1014">
        <v>1043</v>
      </c>
      <c r="B1014" t="s">
        <v>2184</v>
      </c>
      <c r="C1014" t="s">
        <v>77</v>
      </c>
      <c r="D1014" t="s">
        <v>77</v>
      </c>
      <c r="E1014" t="s">
        <v>77</v>
      </c>
      <c r="F1014" t="s">
        <v>77</v>
      </c>
    </row>
    <row r="1015" spans="1:6" x14ac:dyDescent="0.2">
      <c r="A1015">
        <v>1044</v>
      </c>
      <c r="B1015" t="s">
        <v>2185</v>
      </c>
      <c r="C1015" t="s">
        <v>77</v>
      </c>
      <c r="D1015" t="s">
        <v>77</v>
      </c>
      <c r="E1015" t="s">
        <v>77</v>
      </c>
      <c r="F1015" t="s">
        <v>77</v>
      </c>
    </row>
    <row r="1016" spans="1:6" x14ac:dyDescent="0.2">
      <c r="A1016">
        <v>1058</v>
      </c>
      <c r="B1016" t="s">
        <v>735</v>
      </c>
      <c r="C1016" t="s">
        <v>736</v>
      </c>
      <c r="D1016" t="s">
        <v>737</v>
      </c>
      <c r="E1016" t="s">
        <v>77</v>
      </c>
      <c r="F1016" t="s">
        <v>77</v>
      </c>
    </row>
    <row r="1017" spans="1:6" x14ac:dyDescent="0.2">
      <c r="A1017">
        <v>1059</v>
      </c>
      <c r="B1017" t="s">
        <v>2199</v>
      </c>
      <c r="C1017" t="s">
        <v>77</v>
      </c>
      <c r="D1017" t="s">
        <v>77</v>
      </c>
      <c r="E1017" t="s">
        <v>77</v>
      </c>
      <c r="F1017" t="s">
        <v>77</v>
      </c>
    </row>
    <row r="1018" spans="1:6" x14ac:dyDescent="0.2">
      <c r="A1018">
        <v>1060</v>
      </c>
      <c r="B1018" t="s">
        <v>2200</v>
      </c>
      <c r="C1018" t="s">
        <v>77</v>
      </c>
      <c r="D1018" t="s">
        <v>77</v>
      </c>
      <c r="E1018" t="s">
        <v>77</v>
      </c>
      <c r="F1018" t="s">
        <v>77</v>
      </c>
    </row>
    <row r="1019" spans="1:6" x14ac:dyDescent="0.2">
      <c r="A1019">
        <v>1061</v>
      </c>
      <c r="B1019" t="s">
        <v>1006</v>
      </c>
      <c r="C1019" t="s">
        <v>1002</v>
      </c>
      <c r="D1019" t="s">
        <v>1003</v>
      </c>
      <c r="E1019" t="s">
        <v>77</v>
      </c>
      <c r="F1019" t="s">
        <v>77</v>
      </c>
    </row>
    <row r="1020" spans="1:6" x14ac:dyDescent="0.2">
      <c r="A1020">
        <v>1062</v>
      </c>
      <c r="B1020" t="s">
        <v>2201</v>
      </c>
      <c r="C1020" t="s">
        <v>77</v>
      </c>
      <c r="D1020" t="s">
        <v>77</v>
      </c>
      <c r="E1020" t="s">
        <v>77</v>
      </c>
      <c r="F1020" t="s">
        <v>77</v>
      </c>
    </row>
    <row r="1021" spans="1:6" x14ac:dyDescent="0.2">
      <c r="A1021">
        <v>1063</v>
      </c>
      <c r="B1021" t="s">
        <v>2202</v>
      </c>
      <c r="C1021" t="s">
        <v>77</v>
      </c>
      <c r="D1021" t="s">
        <v>77</v>
      </c>
      <c r="E1021" t="s">
        <v>77</v>
      </c>
      <c r="F1021" t="s">
        <v>77</v>
      </c>
    </row>
    <row r="1022" spans="1:6" x14ac:dyDescent="0.2">
      <c r="A1022">
        <v>1064</v>
      </c>
      <c r="B1022" t="s">
        <v>771</v>
      </c>
      <c r="C1022" t="s">
        <v>762</v>
      </c>
      <c r="D1022" t="s">
        <v>763</v>
      </c>
      <c r="E1022" t="s">
        <v>77</v>
      </c>
      <c r="F1022" t="s">
        <v>77</v>
      </c>
    </row>
    <row r="1023" spans="1:6" x14ac:dyDescent="0.2">
      <c r="A1023">
        <v>1065</v>
      </c>
      <c r="B1023" t="s">
        <v>772</v>
      </c>
      <c r="C1023" t="s">
        <v>762</v>
      </c>
      <c r="D1023" t="s">
        <v>763</v>
      </c>
      <c r="E1023" t="s">
        <v>77</v>
      </c>
      <c r="F1023" t="s">
        <v>77</v>
      </c>
    </row>
    <row r="1024" spans="1:6" x14ac:dyDescent="0.2">
      <c r="A1024">
        <v>1066</v>
      </c>
      <c r="B1024" t="s">
        <v>773</v>
      </c>
      <c r="C1024" t="s">
        <v>762</v>
      </c>
      <c r="D1024" t="s">
        <v>763</v>
      </c>
      <c r="E1024" t="s">
        <v>77</v>
      </c>
      <c r="F1024" t="s">
        <v>77</v>
      </c>
    </row>
    <row r="1025" spans="1:6" x14ac:dyDescent="0.2">
      <c r="A1025">
        <v>1068</v>
      </c>
      <c r="B1025" t="s">
        <v>627</v>
      </c>
      <c r="C1025" t="s">
        <v>613</v>
      </c>
      <c r="D1025" t="s">
        <v>614</v>
      </c>
      <c r="E1025" t="s">
        <v>77</v>
      </c>
      <c r="F1025" t="s">
        <v>77</v>
      </c>
    </row>
    <row r="1026" spans="1:6" x14ac:dyDescent="0.2">
      <c r="A1026">
        <v>1069</v>
      </c>
      <c r="B1026" t="s">
        <v>628</v>
      </c>
      <c r="C1026" t="s">
        <v>613</v>
      </c>
      <c r="D1026" t="s">
        <v>614</v>
      </c>
      <c r="E1026" t="s">
        <v>77</v>
      </c>
      <c r="F1026" t="s">
        <v>77</v>
      </c>
    </row>
    <row r="1027" spans="1:6" x14ac:dyDescent="0.2">
      <c r="A1027">
        <v>1070</v>
      </c>
      <c r="B1027" t="s">
        <v>85</v>
      </c>
      <c r="C1027" t="s">
        <v>78</v>
      </c>
      <c r="D1027" t="s">
        <v>79</v>
      </c>
      <c r="E1027" t="s">
        <v>77</v>
      </c>
      <c r="F1027" t="s">
        <v>77</v>
      </c>
    </row>
    <row r="1028" spans="1:6" x14ac:dyDescent="0.2">
      <c r="A1028">
        <v>1073</v>
      </c>
      <c r="B1028" t="s">
        <v>891</v>
      </c>
      <c r="C1028" t="s">
        <v>881</v>
      </c>
      <c r="D1028" t="s">
        <v>882</v>
      </c>
      <c r="E1028" t="s">
        <v>77</v>
      </c>
      <c r="F1028" t="s">
        <v>77</v>
      </c>
    </row>
    <row r="1029" spans="1:6" x14ac:dyDescent="0.2">
      <c r="A1029">
        <v>1074</v>
      </c>
      <c r="B1029" t="s">
        <v>862</v>
      </c>
      <c r="C1029" t="s">
        <v>550</v>
      </c>
      <c r="D1029" t="s">
        <v>551</v>
      </c>
      <c r="E1029" t="s">
        <v>77</v>
      </c>
      <c r="F1029">
        <v>18300</v>
      </c>
    </row>
    <row r="1030" spans="1:6" x14ac:dyDescent="0.2">
      <c r="A1030">
        <v>1074</v>
      </c>
      <c r="B1030" t="s">
        <v>862</v>
      </c>
      <c r="C1030" t="s">
        <v>853</v>
      </c>
      <c r="D1030" t="s">
        <v>854</v>
      </c>
      <c r="E1030" t="s">
        <v>77</v>
      </c>
      <c r="F1030" t="s">
        <v>77</v>
      </c>
    </row>
    <row r="1031" spans="1:6" x14ac:dyDescent="0.2">
      <c r="A1031">
        <v>1075</v>
      </c>
      <c r="B1031" t="s">
        <v>669</v>
      </c>
      <c r="C1031" t="s">
        <v>653</v>
      </c>
      <c r="D1031" t="s">
        <v>654</v>
      </c>
      <c r="E1031" t="s">
        <v>77</v>
      </c>
      <c r="F1031" t="s">
        <v>77</v>
      </c>
    </row>
    <row r="1032" spans="1:6" x14ac:dyDescent="0.2">
      <c r="A1032">
        <v>1076</v>
      </c>
      <c r="B1032" t="s">
        <v>542</v>
      </c>
      <c r="C1032" t="s">
        <v>538</v>
      </c>
      <c r="D1032" t="s">
        <v>539</v>
      </c>
      <c r="E1032" t="s">
        <v>77</v>
      </c>
      <c r="F1032" t="s">
        <v>77</v>
      </c>
    </row>
    <row r="1033" spans="1:6" x14ac:dyDescent="0.2">
      <c r="A1033">
        <v>1077</v>
      </c>
      <c r="B1033" t="s">
        <v>668</v>
      </c>
      <c r="C1033" t="s">
        <v>653</v>
      </c>
      <c r="D1033" t="s">
        <v>654</v>
      </c>
      <c r="E1033" t="s">
        <v>77</v>
      </c>
      <c r="F1033" t="s">
        <v>77</v>
      </c>
    </row>
    <row r="1034" spans="1:6" x14ac:dyDescent="0.2">
      <c r="A1034">
        <v>1078</v>
      </c>
      <c r="B1034" t="s">
        <v>2216</v>
      </c>
      <c r="C1034" t="s">
        <v>77</v>
      </c>
      <c r="D1034" t="s">
        <v>77</v>
      </c>
      <c r="E1034" t="s">
        <v>77</v>
      </c>
      <c r="F1034" t="s">
        <v>77</v>
      </c>
    </row>
    <row r="1035" spans="1:6" x14ac:dyDescent="0.2">
      <c r="A1035">
        <v>1079</v>
      </c>
      <c r="B1035" t="s">
        <v>2665</v>
      </c>
      <c r="C1035" t="s">
        <v>77</v>
      </c>
      <c r="D1035" t="s">
        <v>77</v>
      </c>
      <c r="E1035" t="s">
        <v>77</v>
      </c>
      <c r="F1035" t="s">
        <v>77</v>
      </c>
    </row>
    <row r="1036" spans="1:6" x14ac:dyDescent="0.2">
      <c r="A1036">
        <v>1080</v>
      </c>
      <c r="B1036" t="s">
        <v>2217</v>
      </c>
      <c r="C1036" t="s">
        <v>77</v>
      </c>
      <c r="D1036" t="s">
        <v>77</v>
      </c>
      <c r="E1036" t="s">
        <v>77</v>
      </c>
      <c r="F1036" t="s">
        <v>77</v>
      </c>
    </row>
    <row r="1037" spans="1:6" x14ac:dyDescent="0.2">
      <c r="A1037">
        <v>1081</v>
      </c>
      <c r="B1037" t="s">
        <v>2218</v>
      </c>
      <c r="C1037" t="s">
        <v>77</v>
      </c>
      <c r="D1037" t="s">
        <v>77</v>
      </c>
      <c r="E1037" t="s">
        <v>77</v>
      </c>
      <c r="F1037" t="s">
        <v>77</v>
      </c>
    </row>
    <row r="1038" spans="1:6" x14ac:dyDescent="0.2">
      <c r="A1038">
        <v>1082</v>
      </c>
      <c r="B1038" t="s">
        <v>2219</v>
      </c>
      <c r="C1038" t="s">
        <v>77</v>
      </c>
      <c r="D1038" t="s">
        <v>77</v>
      </c>
      <c r="E1038" t="s">
        <v>77</v>
      </c>
      <c r="F1038" t="s">
        <v>77</v>
      </c>
    </row>
    <row r="1039" spans="1:6" x14ac:dyDescent="0.2">
      <c r="A1039">
        <v>1083</v>
      </c>
      <c r="B1039" t="s">
        <v>2220</v>
      </c>
      <c r="C1039" t="s">
        <v>77</v>
      </c>
      <c r="D1039" t="s">
        <v>77</v>
      </c>
      <c r="E1039" t="s">
        <v>77</v>
      </c>
      <c r="F1039" t="s">
        <v>77</v>
      </c>
    </row>
    <row r="1040" spans="1:6" x14ac:dyDescent="0.2">
      <c r="A1040">
        <v>1084</v>
      </c>
      <c r="B1040" t="s">
        <v>2221</v>
      </c>
      <c r="C1040" t="s">
        <v>77</v>
      </c>
      <c r="D1040" t="s">
        <v>77</v>
      </c>
      <c r="E1040" t="s">
        <v>77</v>
      </c>
      <c r="F1040" t="s">
        <v>77</v>
      </c>
    </row>
    <row r="1041" spans="1:6" x14ac:dyDescent="0.2">
      <c r="A1041">
        <v>1085</v>
      </c>
      <c r="B1041" t="s">
        <v>2222</v>
      </c>
      <c r="C1041" t="s">
        <v>77</v>
      </c>
      <c r="D1041" t="s">
        <v>77</v>
      </c>
      <c r="E1041" t="s">
        <v>77</v>
      </c>
      <c r="F1041" t="s">
        <v>77</v>
      </c>
    </row>
    <row r="1042" spans="1:6" x14ac:dyDescent="0.2">
      <c r="A1042">
        <v>1086</v>
      </c>
      <c r="B1042" t="s">
        <v>2223</v>
      </c>
      <c r="C1042" t="s">
        <v>77</v>
      </c>
      <c r="D1042" t="s">
        <v>77</v>
      </c>
      <c r="E1042" t="s">
        <v>77</v>
      </c>
      <c r="F1042" t="s">
        <v>77</v>
      </c>
    </row>
    <row r="1043" spans="1:6" x14ac:dyDescent="0.2">
      <c r="A1043">
        <v>1087</v>
      </c>
      <c r="B1043" t="s">
        <v>2224</v>
      </c>
      <c r="C1043" t="s">
        <v>77</v>
      </c>
      <c r="D1043" t="s">
        <v>77</v>
      </c>
      <c r="E1043" t="s">
        <v>77</v>
      </c>
      <c r="F1043" t="s">
        <v>77</v>
      </c>
    </row>
    <row r="1044" spans="1:6" x14ac:dyDescent="0.2">
      <c r="A1044">
        <v>1088</v>
      </c>
      <c r="B1044" t="s">
        <v>2225</v>
      </c>
      <c r="C1044" t="s">
        <v>77</v>
      </c>
      <c r="D1044" t="s">
        <v>77</v>
      </c>
      <c r="E1044" t="s">
        <v>77</v>
      </c>
      <c r="F1044" t="s">
        <v>77</v>
      </c>
    </row>
    <row r="1045" spans="1:6" x14ac:dyDescent="0.2">
      <c r="A1045">
        <v>1089</v>
      </c>
      <c r="B1045" t="s">
        <v>2226</v>
      </c>
      <c r="C1045" t="s">
        <v>77</v>
      </c>
      <c r="D1045" t="s">
        <v>77</v>
      </c>
      <c r="E1045" t="s">
        <v>77</v>
      </c>
      <c r="F1045" t="s">
        <v>77</v>
      </c>
    </row>
    <row r="1046" spans="1:6" x14ac:dyDescent="0.2">
      <c r="A1046">
        <v>1090</v>
      </c>
      <c r="B1046" t="s">
        <v>666</v>
      </c>
      <c r="C1046" t="s">
        <v>653</v>
      </c>
      <c r="D1046" t="s">
        <v>654</v>
      </c>
      <c r="E1046" t="s">
        <v>77</v>
      </c>
      <c r="F1046" t="s">
        <v>77</v>
      </c>
    </row>
    <row r="1047" spans="1:6" x14ac:dyDescent="0.2">
      <c r="A1047">
        <v>1091</v>
      </c>
      <c r="B1047" t="s">
        <v>667</v>
      </c>
      <c r="C1047" t="s">
        <v>653</v>
      </c>
      <c r="D1047" t="s">
        <v>654</v>
      </c>
      <c r="E1047" t="s">
        <v>77</v>
      </c>
      <c r="F1047" t="s">
        <v>77</v>
      </c>
    </row>
    <row r="1048" spans="1:6" x14ac:dyDescent="0.2">
      <c r="A1048">
        <v>1092</v>
      </c>
      <c r="B1048" t="s">
        <v>2227</v>
      </c>
      <c r="C1048" t="s">
        <v>77</v>
      </c>
      <c r="D1048" t="s">
        <v>77</v>
      </c>
      <c r="E1048" t="s">
        <v>77</v>
      </c>
      <c r="F1048" t="s">
        <v>77</v>
      </c>
    </row>
    <row r="1049" spans="1:6" x14ac:dyDescent="0.2">
      <c r="A1049">
        <v>1093</v>
      </c>
      <c r="B1049" t="s">
        <v>2228</v>
      </c>
      <c r="C1049" t="s">
        <v>77</v>
      </c>
      <c r="D1049" t="s">
        <v>77</v>
      </c>
      <c r="E1049" t="s">
        <v>77</v>
      </c>
      <c r="F1049" t="s">
        <v>77</v>
      </c>
    </row>
    <row r="1050" spans="1:6" x14ac:dyDescent="0.2">
      <c r="A1050">
        <v>1094</v>
      </c>
      <c r="B1050" t="s">
        <v>2602</v>
      </c>
      <c r="C1050" t="s">
        <v>933</v>
      </c>
      <c r="D1050" t="s">
        <v>934</v>
      </c>
      <c r="E1050" t="s">
        <v>77</v>
      </c>
      <c r="F1050" t="s">
        <v>77</v>
      </c>
    </row>
    <row r="1051" spans="1:6" x14ac:dyDescent="0.2">
      <c r="A1051">
        <v>1095</v>
      </c>
      <c r="B1051" t="s">
        <v>2489</v>
      </c>
      <c r="C1051" t="s">
        <v>653</v>
      </c>
      <c r="D1051" t="s">
        <v>654</v>
      </c>
      <c r="E1051" t="s">
        <v>77</v>
      </c>
      <c r="F1051" t="s">
        <v>77</v>
      </c>
    </row>
    <row r="1052" spans="1:6" x14ac:dyDescent="0.2">
      <c r="A1052">
        <v>1096</v>
      </c>
      <c r="B1052" t="s">
        <v>940</v>
      </c>
      <c r="C1052" t="s">
        <v>933</v>
      </c>
      <c r="D1052" t="s">
        <v>934</v>
      </c>
      <c r="E1052" t="s">
        <v>77</v>
      </c>
      <c r="F1052" t="s">
        <v>77</v>
      </c>
    </row>
    <row r="1053" spans="1:6" x14ac:dyDescent="0.2">
      <c r="A1053">
        <v>1097</v>
      </c>
      <c r="B1053" t="s">
        <v>2229</v>
      </c>
      <c r="C1053" t="s">
        <v>77</v>
      </c>
      <c r="D1053" t="s">
        <v>77</v>
      </c>
      <c r="E1053" t="s">
        <v>77</v>
      </c>
      <c r="F1053" t="s">
        <v>77</v>
      </c>
    </row>
    <row r="1054" spans="1:6" x14ac:dyDescent="0.2">
      <c r="A1054">
        <v>1098</v>
      </c>
      <c r="B1054" t="s">
        <v>2230</v>
      </c>
      <c r="C1054" t="s">
        <v>77</v>
      </c>
      <c r="D1054" t="s">
        <v>77</v>
      </c>
      <c r="E1054" t="s">
        <v>77</v>
      </c>
      <c r="F1054" t="s">
        <v>77</v>
      </c>
    </row>
    <row r="1055" spans="1:6" x14ac:dyDescent="0.2">
      <c r="A1055">
        <v>1099</v>
      </c>
      <c r="B1055" t="s">
        <v>2231</v>
      </c>
      <c r="C1055" t="s">
        <v>77</v>
      </c>
      <c r="D1055" t="s">
        <v>77</v>
      </c>
      <c r="E1055" t="s">
        <v>77</v>
      </c>
      <c r="F1055" t="s">
        <v>77</v>
      </c>
    </row>
    <row r="1056" spans="1:6" x14ac:dyDescent="0.2">
      <c r="A1056">
        <v>1100</v>
      </c>
      <c r="B1056" t="s">
        <v>2232</v>
      </c>
      <c r="C1056" t="s">
        <v>77</v>
      </c>
      <c r="D1056" t="s">
        <v>77</v>
      </c>
      <c r="E1056" t="s">
        <v>77</v>
      </c>
      <c r="F1056" t="s">
        <v>77</v>
      </c>
    </row>
    <row r="1057" spans="1:6" x14ac:dyDescent="0.2">
      <c r="A1057">
        <v>1101</v>
      </c>
      <c r="B1057" t="s">
        <v>860</v>
      </c>
      <c r="C1057" t="s">
        <v>550</v>
      </c>
      <c r="D1057" t="s">
        <v>551</v>
      </c>
      <c r="E1057" t="s">
        <v>77</v>
      </c>
      <c r="F1057">
        <v>9100</v>
      </c>
    </row>
    <row r="1058" spans="1:6" x14ac:dyDescent="0.2">
      <c r="A1058">
        <v>1101</v>
      </c>
      <c r="B1058" t="s">
        <v>860</v>
      </c>
      <c r="C1058" t="s">
        <v>853</v>
      </c>
      <c r="D1058" t="s">
        <v>854</v>
      </c>
      <c r="E1058" t="s">
        <v>77</v>
      </c>
      <c r="F1058" t="s">
        <v>77</v>
      </c>
    </row>
    <row r="1059" spans="1:6" x14ac:dyDescent="0.2">
      <c r="A1059">
        <v>1102</v>
      </c>
      <c r="B1059" t="s">
        <v>2233</v>
      </c>
      <c r="C1059" t="s">
        <v>77</v>
      </c>
      <c r="D1059" t="s">
        <v>77</v>
      </c>
      <c r="E1059" t="s">
        <v>77</v>
      </c>
      <c r="F1059" t="s">
        <v>77</v>
      </c>
    </row>
    <row r="1060" spans="1:6" x14ac:dyDescent="0.2">
      <c r="A1060">
        <v>1104</v>
      </c>
      <c r="B1060" t="s">
        <v>2235</v>
      </c>
      <c r="C1060" t="s">
        <v>77</v>
      </c>
      <c r="D1060" t="s">
        <v>77</v>
      </c>
      <c r="E1060" t="s">
        <v>77</v>
      </c>
      <c r="F1060" t="s">
        <v>77</v>
      </c>
    </row>
    <row r="1061" spans="1:6" x14ac:dyDescent="0.2">
      <c r="A1061">
        <v>1105</v>
      </c>
      <c r="B1061" t="s">
        <v>2236</v>
      </c>
      <c r="C1061" t="s">
        <v>77</v>
      </c>
      <c r="D1061" t="s">
        <v>77</v>
      </c>
      <c r="E1061" t="s">
        <v>77</v>
      </c>
      <c r="F1061" t="s">
        <v>77</v>
      </c>
    </row>
    <row r="1062" spans="1:6" x14ac:dyDescent="0.2">
      <c r="A1062">
        <v>1106</v>
      </c>
      <c r="B1062" t="s">
        <v>2237</v>
      </c>
      <c r="C1062" t="s">
        <v>77</v>
      </c>
      <c r="D1062" t="s">
        <v>77</v>
      </c>
      <c r="E1062" t="s">
        <v>77</v>
      </c>
      <c r="F1062" t="s">
        <v>77</v>
      </c>
    </row>
    <row r="1063" spans="1:6" x14ac:dyDescent="0.2">
      <c r="A1063">
        <v>1107</v>
      </c>
      <c r="B1063" t="s">
        <v>2238</v>
      </c>
      <c r="C1063" t="s">
        <v>77</v>
      </c>
      <c r="D1063" t="s">
        <v>77</v>
      </c>
      <c r="E1063" t="s">
        <v>77</v>
      </c>
      <c r="F1063" t="s">
        <v>77</v>
      </c>
    </row>
    <row r="1064" spans="1:6" x14ac:dyDescent="0.2">
      <c r="A1064">
        <v>1108</v>
      </c>
      <c r="B1064" t="s">
        <v>2239</v>
      </c>
      <c r="C1064" t="s">
        <v>77</v>
      </c>
      <c r="D1064" t="s">
        <v>77</v>
      </c>
      <c r="E1064" t="s">
        <v>77</v>
      </c>
      <c r="F1064" t="s">
        <v>77</v>
      </c>
    </row>
    <row r="1065" spans="1:6" x14ac:dyDescent="0.2">
      <c r="A1065">
        <v>1109</v>
      </c>
      <c r="B1065" t="s">
        <v>2240</v>
      </c>
      <c r="C1065" t="s">
        <v>77</v>
      </c>
      <c r="D1065" t="s">
        <v>77</v>
      </c>
      <c r="E1065" t="s">
        <v>77</v>
      </c>
      <c r="F1065" t="s">
        <v>77</v>
      </c>
    </row>
    <row r="1066" spans="1:6" x14ac:dyDescent="0.2">
      <c r="A1066">
        <v>1110</v>
      </c>
      <c r="B1066" t="s">
        <v>2241</v>
      </c>
      <c r="C1066" t="s">
        <v>77</v>
      </c>
      <c r="D1066" t="s">
        <v>77</v>
      </c>
      <c r="E1066" t="s">
        <v>77</v>
      </c>
      <c r="F1066" t="s">
        <v>77</v>
      </c>
    </row>
    <row r="1067" spans="1:6" x14ac:dyDescent="0.2">
      <c r="A1067">
        <v>1111</v>
      </c>
      <c r="B1067" t="s">
        <v>2242</v>
      </c>
      <c r="C1067" t="s">
        <v>77</v>
      </c>
      <c r="D1067" t="s">
        <v>77</v>
      </c>
      <c r="E1067" t="s">
        <v>77</v>
      </c>
      <c r="F1067" t="s">
        <v>77</v>
      </c>
    </row>
    <row r="1068" spans="1:6" x14ac:dyDescent="0.2">
      <c r="A1068">
        <v>1112</v>
      </c>
      <c r="B1068" t="s">
        <v>2243</v>
      </c>
      <c r="C1068" t="s">
        <v>77</v>
      </c>
      <c r="D1068" t="s">
        <v>77</v>
      </c>
      <c r="E1068" t="s">
        <v>77</v>
      </c>
      <c r="F1068" t="s">
        <v>77</v>
      </c>
    </row>
    <row r="1069" spans="1:6" x14ac:dyDescent="0.2">
      <c r="A1069">
        <v>1113</v>
      </c>
      <c r="B1069" t="s">
        <v>2244</v>
      </c>
      <c r="C1069" t="s">
        <v>77</v>
      </c>
      <c r="D1069" t="s">
        <v>77</v>
      </c>
      <c r="E1069" t="s">
        <v>77</v>
      </c>
      <c r="F1069" t="s">
        <v>77</v>
      </c>
    </row>
    <row r="1070" spans="1:6" x14ac:dyDescent="0.2">
      <c r="A1070">
        <v>1114</v>
      </c>
      <c r="B1070" t="s">
        <v>2245</v>
      </c>
      <c r="C1070" t="s">
        <v>77</v>
      </c>
      <c r="D1070" t="s">
        <v>77</v>
      </c>
      <c r="E1070" t="s">
        <v>77</v>
      </c>
      <c r="F1070" t="s">
        <v>77</v>
      </c>
    </row>
    <row r="1071" spans="1:6" x14ac:dyDescent="0.2">
      <c r="A1071">
        <v>1115</v>
      </c>
      <c r="B1071" t="s">
        <v>2246</v>
      </c>
      <c r="C1071" t="s">
        <v>77</v>
      </c>
      <c r="D1071" t="s">
        <v>77</v>
      </c>
      <c r="E1071" t="s">
        <v>77</v>
      </c>
      <c r="F1071" t="s">
        <v>77</v>
      </c>
    </row>
    <row r="1072" spans="1:6" x14ac:dyDescent="0.2">
      <c r="A1072">
        <v>1116</v>
      </c>
      <c r="B1072" t="s">
        <v>2247</v>
      </c>
      <c r="C1072" t="s">
        <v>77</v>
      </c>
      <c r="D1072" t="s">
        <v>77</v>
      </c>
      <c r="E1072" t="s">
        <v>77</v>
      </c>
      <c r="F1072" t="s">
        <v>77</v>
      </c>
    </row>
    <row r="1073" spans="1:6" x14ac:dyDescent="0.2">
      <c r="A1073">
        <v>1117</v>
      </c>
      <c r="B1073" t="s">
        <v>2248</v>
      </c>
      <c r="C1073" t="s">
        <v>77</v>
      </c>
      <c r="D1073" t="s">
        <v>77</v>
      </c>
      <c r="E1073" t="s">
        <v>77</v>
      </c>
      <c r="F1073" t="s">
        <v>77</v>
      </c>
    </row>
    <row r="1074" spans="1:6" x14ac:dyDescent="0.2">
      <c r="A1074">
        <v>1118</v>
      </c>
      <c r="B1074" t="s">
        <v>2249</v>
      </c>
      <c r="C1074" t="s">
        <v>77</v>
      </c>
      <c r="D1074" t="s">
        <v>77</v>
      </c>
      <c r="E1074" t="s">
        <v>77</v>
      </c>
      <c r="F1074" t="s">
        <v>77</v>
      </c>
    </row>
    <row r="1075" spans="1:6" x14ac:dyDescent="0.2">
      <c r="A1075">
        <v>1119</v>
      </c>
      <c r="B1075" t="s">
        <v>1032</v>
      </c>
      <c r="C1075" t="s">
        <v>1016</v>
      </c>
      <c r="D1075" t="s">
        <v>1017</v>
      </c>
      <c r="E1075" t="s">
        <v>77</v>
      </c>
      <c r="F1075" t="s">
        <v>77</v>
      </c>
    </row>
    <row r="1076" spans="1:6" x14ac:dyDescent="0.2">
      <c r="A1076">
        <v>1120</v>
      </c>
      <c r="B1076" t="s">
        <v>2250</v>
      </c>
      <c r="C1076" t="s">
        <v>77</v>
      </c>
      <c r="D1076" t="s">
        <v>77</v>
      </c>
      <c r="E1076" t="s">
        <v>77</v>
      </c>
      <c r="F1076" t="s">
        <v>77</v>
      </c>
    </row>
    <row r="1077" spans="1:6" x14ac:dyDescent="0.2">
      <c r="A1077">
        <v>1122</v>
      </c>
      <c r="B1077" t="s">
        <v>793</v>
      </c>
      <c r="C1077" t="s">
        <v>791</v>
      </c>
      <c r="D1077" t="s">
        <v>792</v>
      </c>
      <c r="E1077" t="s">
        <v>77</v>
      </c>
      <c r="F1077" t="s">
        <v>77</v>
      </c>
    </row>
    <row r="1078" spans="1:6" x14ac:dyDescent="0.2">
      <c r="A1078">
        <v>1123</v>
      </c>
      <c r="B1078" t="s">
        <v>794</v>
      </c>
      <c r="C1078" t="s">
        <v>791</v>
      </c>
      <c r="D1078" t="s">
        <v>792</v>
      </c>
      <c r="E1078" t="s">
        <v>77</v>
      </c>
      <c r="F1078" t="s">
        <v>77</v>
      </c>
    </row>
    <row r="1079" spans="1:6" x14ac:dyDescent="0.2">
      <c r="A1079">
        <v>1124</v>
      </c>
      <c r="B1079" t="s">
        <v>795</v>
      </c>
      <c r="C1079" t="s">
        <v>791</v>
      </c>
      <c r="D1079" t="s">
        <v>792</v>
      </c>
      <c r="E1079" t="s">
        <v>77</v>
      </c>
      <c r="F1079" t="s">
        <v>77</v>
      </c>
    </row>
    <row r="1080" spans="1:6" x14ac:dyDescent="0.2">
      <c r="A1080">
        <v>1125</v>
      </c>
      <c r="B1080" t="s">
        <v>796</v>
      </c>
      <c r="C1080" t="s">
        <v>791</v>
      </c>
      <c r="D1080" t="s">
        <v>792</v>
      </c>
      <c r="E1080" t="s">
        <v>77</v>
      </c>
      <c r="F1080" t="s">
        <v>77</v>
      </c>
    </row>
    <row r="1081" spans="1:6" x14ac:dyDescent="0.2">
      <c r="A1081">
        <v>1126</v>
      </c>
      <c r="B1081" t="s">
        <v>2252</v>
      </c>
      <c r="C1081" t="s">
        <v>77</v>
      </c>
      <c r="D1081" t="s">
        <v>77</v>
      </c>
      <c r="E1081" t="s">
        <v>77</v>
      </c>
      <c r="F1081" t="s">
        <v>77</v>
      </c>
    </row>
    <row r="1082" spans="1:6" x14ac:dyDescent="0.2">
      <c r="A1082">
        <v>1127</v>
      </c>
      <c r="B1082" t="s">
        <v>2253</v>
      </c>
      <c r="C1082" t="s">
        <v>77</v>
      </c>
      <c r="D1082" t="s">
        <v>77</v>
      </c>
      <c r="E1082" t="s">
        <v>77</v>
      </c>
      <c r="F1082" t="s">
        <v>77</v>
      </c>
    </row>
    <row r="1083" spans="1:6" x14ac:dyDescent="0.2">
      <c r="A1083">
        <v>1128</v>
      </c>
      <c r="B1083" t="s">
        <v>2254</v>
      </c>
      <c r="C1083" t="s">
        <v>77</v>
      </c>
      <c r="D1083" t="s">
        <v>77</v>
      </c>
      <c r="E1083" t="s">
        <v>77</v>
      </c>
      <c r="F1083" t="s">
        <v>77</v>
      </c>
    </row>
    <row r="1084" spans="1:6" x14ac:dyDescent="0.2">
      <c r="A1084">
        <v>1129</v>
      </c>
      <c r="B1084" t="s">
        <v>797</v>
      </c>
      <c r="C1084" t="s">
        <v>791</v>
      </c>
      <c r="D1084" t="s">
        <v>792</v>
      </c>
      <c r="E1084" t="s">
        <v>77</v>
      </c>
      <c r="F1084" t="s">
        <v>77</v>
      </c>
    </row>
    <row r="1085" spans="1:6" x14ac:dyDescent="0.2">
      <c r="A1085">
        <v>1130</v>
      </c>
      <c r="B1085" t="s">
        <v>798</v>
      </c>
      <c r="C1085" t="s">
        <v>791</v>
      </c>
      <c r="D1085" t="s">
        <v>792</v>
      </c>
      <c r="E1085" t="s">
        <v>77</v>
      </c>
      <c r="F1085" t="s">
        <v>77</v>
      </c>
    </row>
    <row r="1086" spans="1:6" x14ac:dyDescent="0.2">
      <c r="A1086">
        <v>1131</v>
      </c>
      <c r="B1086" t="s">
        <v>799</v>
      </c>
      <c r="C1086" t="s">
        <v>791</v>
      </c>
      <c r="D1086" t="s">
        <v>792</v>
      </c>
      <c r="E1086" t="s">
        <v>77</v>
      </c>
      <c r="F1086" t="s">
        <v>77</v>
      </c>
    </row>
    <row r="1087" spans="1:6" x14ac:dyDescent="0.2">
      <c r="A1087">
        <v>1132</v>
      </c>
      <c r="B1087" t="s">
        <v>800</v>
      </c>
      <c r="C1087" t="s">
        <v>791</v>
      </c>
      <c r="D1087" t="s">
        <v>792</v>
      </c>
      <c r="E1087" t="s">
        <v>77</v>
      </c>
      <c r="F1087" t="s">
        <v>77</v>
      </c>
    </row>
    <row r="1088" spans="1:6" x14ac:dyDescent="0.2">
      <c r="A1088">
        <v>1133</v>
      </c>
      <c r="B1088" t="s">
        <v>801</v>
      </c>
      <c r="C1088" t="s">
        <v>791</v>
      </c>
      <c r="D1088" t="s">
        <v>792</v>
      </c>
      <c r="E1088" t="s">
        <v>77</v>
      </c>
      <c r="F1088" t="s">
        <v>77</v>
      </c>
    </row>
    <row r="1089" spans="1:6" x14ac:dyDescent="0.2">
      <c r="A1089">
        <v>1134</v>
      </c>
      <c r="B1089" t="s">
        <v>802</v>
      </c>
      <c r="C1089" t="s">
        <v>791</v>
      </c>
      <c r="D1089" t="s">
        <v>792</v>
      </c>
      <c r="E1089" t="s">
        <v>77</v>
      </c>
      <c r="F1089" t="s">
        <v>77</v>
      </c>
    </row>
    <row r="1090" spans="1:6" x14ac:dyDescent="0.2">
      <c r="A1090">
        <v>1135</v>
      </c>
      <c r="B1090" t="s">
        <v>803</v>
      </c>
      <c r="C1090" t="s">
        <v>791</v>
      </c>
      <c r="D1090" t="s">
        <v>792</v>
      </c>
      <c r="E1090" t="s">
        <v>77</v>
      </c>
      <c r="F1090" t="s">
        <v>77</v>
      </c>
    </row>
    <row r="1091" spans="1:6" x14ac:dyDescent="0.2">
      <c r="A1091">
        <v>1136</v>
      </c>
      <c r="B1091" t="s">
        <v>804</v>
      </c>
      <c r="C1091" t="s">
        <v>791</v>
      </c>
      <c r="D1091" t="s">
        <v>792</v>
      </c>
      <c r="E1091" t="s">
        <v>77</v>
      </c>
      <c r="F1091" t="s">
        <v>77</v>
      </c>
    </row>
    <row r="1092" spans="1:6" x14ac:dyDescent="0.2">
      <c r="A1092">
        <v>1137</v>
      </c>
      <c r="B1092" t="s">
        <v>2255</v>
      </c>
      <c r="C1092" t="s">
        <v>77</v>
      </c>
      <c r="D1092" t="s">
        <v>77</v>
      </c>
      <c r="E1092" t="s">
        <v>77</v>
      </c>
      <c r="F1092" t="s">
        <v>77</v>
      </c>
    </row>
    <row r="1093" spans="1:6" x14ac:dyDescent="0.2">
      <c r="A1093">
        <v>1138</v>
      </c>
      <c r="B1093" t="s">
        <v>2271</v>
      </c>
      <c r="C1093" t="s">
        <v>77</v>
      </c>
      <c r="D1093" t="s">
        <v>77</v>
      </c>
      <c r="E1093" t="s">
        <v>77</v>
      </c>
      <c r="F1093" t="s">
        <v>77</v>
      </c>
    </row>
    <row r="1094" spans="1:6" x14ac:dyDescent="0.2">
      <c r="A1094">
        <v>1141</v>
      </c>
      <c r="B1094" t="s">
        <v>867</v>
      </c>
      <c r="C1094" t="s">
        <v>853</v>
      </c>
      <c r="D1094" t="s">
        <v>854</v>
      </c>
      <c r="E1094" t="s">
        <v>77</v>
      </c>
      <c r="F1094" t="s">
        <v>77</v>
      </c>
    </row>
    <row r="1095" spans="1:6" x14ac:dyDescent="0.2">
      <c r="A1095">
        <v>1141</v>
      </c>
      <c r="B1095" t="s">
        <v>867</v>
      </c>
      <c r="C1095" t="s">
        <v>550</v>
      </c>
      <c r="D1095" t="s">
        <v>551</v>
      </c>
      <c r="E1095" t="s">
        <v>77</v>
      </c>
      <c r="F1095">
        <v>2550</v>
      </c>
    </row>
    <row r="1096" spans="1:6" x14ac:dyDescent="0.2">
      <c r="A1096">
        <v>1142</v>
      </c>
      <c r="B1096" t="s">
        <v>997</v>
      </c>
      <c r="C1096" t="s">
        <v>994</v>
      </c>
      <c r="D1096" t="s">
        <v>995</v>
      </c>
      <c r="E1096" t="s">
        <v>77</v>
      </c>
      <c r="F1096" t="s">
        <v>77</v>
      </c>
    </row>
    <row r="1097" spans="1:6" x14ac:dyDescent="0.2">
      <c r="A1097">
        <v>1143</v>
      </c>
      <c r="B1097" t="s">
        <v>998</v>
      </c>
      <c r="C1097" t="s">
        <v>994</v>
      </c>
      <c r="D1097" t="s">
        <v>995</v>
      </c>
      <c r="E1097" t="s">
        <v>77</v>
      </c>
      <c r="F1097" t="s">
        <v>77</v>
      </c>
    </row>
    <row r="1098" spans="1:6" x14ac:dyDescent="0.2">
      <c r="A1098">
        <v>1144</v>
      </c>
      <c r="B1098" t="s">
        <v>999</v>
      </c>
      <c r="C1098" t="s">
        <v>994</v>
      </c>
      <c r="D1098" t="s">
        <v>995</v>
      </c>
      <c r="E1098" t="s">
        <v>77</v>
      </c>
      <c r="F1098" t="s">
        <v>77</v>
      </c>
    </row>
    <row r="1099" spans="1:6" x14ac:dyDescent="0.2">
      <c r="A1099">
        <v>1145</v>
      </c>
      <c r="B1099" t="s">
        <v>723</v>
      </c>
      <c r="C1099" t="s">
        <v>724</v>
      </c>
      <c r="D1099" t="s">
        <v>725</v>
      </c>
      <c r="E1099" t="s">
        <v>77</v>
      </c>
      <c r="F1099" t="s">
        <v>77</v>
      </c>
    </row>
    <row r="1100" spans="1:6" x14ac:dyDescent="0.2">
      <c r="A1100">
        <v>1146</v>
      </c>
      <c r="B1100" t="s">
        <v>619</v>
      </c>
      <c r="C1100" t="s">
        <v>613</v>
      </c>
      <c r="D1100" t="s">
        <v>614</v>
      </c>
      <c r="E1100" t="s">
        <v>77</v>
      </c>
      <c r="F1100" t="s">
        <v>77</v>
      </c>
    </row>
    <row r="1101" spans="1:6" x14ac:dyDescent="0.2">
      <c r="A1101">
        <v>1147</v>
      </c>
      <c r="B1101" t="s">
        <v>620</v>
      </c>
      <c r="C1101" t="s">
        <v>613</v>
      </c>
      <c r="D1101" t="s">
        <v>614</v>
      </c>
      <c r="E1101" t="s">
        <v>77</v>
      </c>
      <c r="F1101" t="s">
        <v>77</v>
      </c>
    </row>
    <row r="1102" spans="1:6" x14ac:dyDescent="0.2">
      <c r="A1102">
        <v>1148</v>
      </c>
      <c r="B1102" t="s">
        <v>621</v>
      </c>
      <c r="C1102" t="s">
        <v>613</v>
      </c>
      <c r="D1102" t="s">
        <v>614</v>
      </c>
      <c r="E1102" t="s">
        <v>77</v>
      </c>
      <c r="F1102" t="s">
        <v>77</v>
      </c>
    </row>
    <row r="1103" spans="1:6" x14ac:dyDescent="0.2">
      <c r="A1103">
        <v>1149</v>
      </c>
      <c r="B1103" t="s">
        <v>622</v>
      </c>
      <c r="C1103" t="s">
        <v>613</v>
      </c>
      <c r="D1103" t="s">
        <v>614</v>
      </c>
      <c r="E1103" t="s">
        <v>77</v>
      </c>
      <c r="F1103" t="s">
        <v>77</v>
      </c>
    </row>
    <row r="1104" spans="1:6" x14ac:dyDescent="0.2">
      <c r="A1104">
        <v>1150</v>
      </c>
      <c r="B1104" t="s">
        <v>623</v>
      </c>
      <c r="C1104" t="s">
        <v>613</v>
      </c>
      <c r="D1104" t="s">
        <v>614</v>
      </c>
      <c r="E1104" t="s">
        <v>77</v>
      </c>
      <c r="F1104" t="s">
        <v>77</v>
      </c>
    </row>
    <row r="1105" spans="1:6" x14ac:dyDescent="0.2">
      <c r="A1105">
        <v>1151</v>
      </c>
      <c r="B1105" t="s">
        <v>615</v>
      </c>
      <c r="C1105" t="s">
        <v>613</v>
      </c>
      <c r="D1105" t="s">
        <v>614</v>
      </c>
      <c r="E1105" t="s">
        <v>77</v>
      </c>
      <c r="F1105" t="s">
        <v>77</v>
      </c>
    </row>
    <row r="1106" spans="1:6" x14ac:dyDescent="0.2">
      <c r="A1106">
        <v>1152</v>
      </c>
      <c r="B1106" t="s">
        <v>616</v>
      </c>
      <c r="C1106" t="s">
        <v>613</v>
      </c>
      <c r="D1106" t="s">
        <v>614</v>
      </c>
      <c r="E1106" t="s">
        <v>77</v>
      </c>
      <c r="F1106" t="s">
        <v>77</v>
      </c>
    </row>
    <row r="1107" spans="1:6" x14ac:dyDescent="0.2">
      <c r="A1107">
        <v>1154</v>
      </c>
      <c r="B1107" t="s">
        <v>870</v>
      </c>
      <c r="C1107" t="s">
        <v>853</v>
      </c>
      <c r="D1107" t="s">
        <v>854</v>
      </c>
      <c r="E1107" t="s">
        <v>77</v>
      </c>
      <c r="F1107" t="s">
        <v>77</v>
      </c>
    </row>
    <row r="1108" spans="1:6" x14ac:dyDescent="0.2">
      <c r="A1108">
        <v>1154</v>
      </c>
      <c r="B1108" t="s">
        <v>870</v>
      </c>
      <c r="C1108" t="s">
        <v>550</v>
      </c>
      <c r="D1108" t="s">
        <v>551</v>
      </c>
      <c r="E1108" t="s">
        <v>77</v>
      </c>
      <c r="F1108">
        <v>16900</v>
      </c>
    </row>
    <row r="1109" spans="1:6" x14ac:dyDescent="0.2">
      <c r="A1109">
        <v>1155</v>
      </c>
      <c r="B1109" t="s">
        <v>2301</v>
      </c>
      <c r="C1109" t="s">
        <v>77</v>
      </c>
      <c r="D1109" t="s">
        <v>77</v>
      </c>
      <c r="E1109" t="s">
        <v>77</v>
      </c>
      <c r="F1109" t="s">
        <v>77</v>
      </c>
    </row>
    <row r="1110" spans="1:6" x14ac:dyDescent="0.2">
      <c r="A1110">
        <v>1156</v>
      </c>
      <c r="B1110" t="s">
        <v>2302</v>
      </c>
      <c r="C1110" t="s">
        <v>77</v>
      </c>
      <c r="D1110" t="s">
        <v>77</v>
      </c>
      <c r="E1110" t="s">
        <v>77</v>
      </c>
      <c r="F1110" t="s">
        <v>77</v>
      </c>
    </row>
    <row r="1111" spans="1:6" x14ac:dyDescent="0.2">
      <c r="A1111">
        <v>1157</v>
      </c>
      <c r="B1111" t="s">
        <v>2303</v>
      </c>
      <c r="C1111" t="s">
        <v>77</v>
      </c>
      <c r="D1111" t="s">
        <v>77</v>
      </c>
      <c r="E1111" t="s">
        <v>77</v>
      </c>
      <c r="F1111" t="s">
        <v>77</v>
      </c>
    </row>
    <row r="1112" spans="1:6" x14ac:dyDescent="0.2">
      <c r="A1112">
        <v>1158</v>
      </c>
      <c r="B1112" t="s">
        <v>2304</v>
      </c>
      <c r="C1112" t="s">
        <v>77</v>
      </c>
      <c r="D1112" t="s">
        <v>77</v>
      </c>
      <c r="E1112" t="s">
        <v>77</v>
      </c>
      <c r="F1112" t="s">
        <v>77</v>
      </c>
    </row>
    <row r="1113" spans="1:6" x14ac:dyDescent="0.2">
      <c r="A1113">
        <v>1159</v>
      </c>
      <c r="B1113" t="s">
        <v>2305</v>
      </c>
      <c r="C1113" t="s">
        <v>77</v>
      </c>
      <c r="D1113" t="s">
        <v>77</v>
      </c>
      <c r="E1113" t="s">
        <v>77</v>
      </c>
      <c r="F1113" t="s">
        <v>77</v>
      </c>
    </row>
    <row r="1114" spans="1:6" x14ac:dyDescent="0.2">
      <c r="A1114">
        <v>1160</v>
      </c>
      <c r="B1114" t="s">
        <v>2316</v>
      </c>
      <c r="C1114" t="s">
        <v>77</v>
      </c>
      <c r="D1114" t="s">
        <v>77</v>
      </c>
      <c r="E1114" t="s">
        <v>77</v>
      </c>
      <c r="F1114" t="s">
        <v>77</v>
      </c>
    </row>
    <row r="1115" spans="1:6" x14ac:dyDescent="0.2">
      <c r="A1115">
        <v>1161</v>
      </c>
      <c r="B1115" t="s">
        <v>2317</v>
      </c>
      <c r="C1115" t="s">
        <v>77</v>
      </c>
      <c r="D1115" t="s">
        <v>77</v>
      </c>
      <c r="E1115" t="s">
        <v>77</v>
      </c>
      <c r="F1115" t="s">
        <v>77</v>
      </c>
    </row>
    <row r="1116" spans="1:6" x14ac:dyDescent="0.2">
      <c r="A1116">
        <v>1162</v>
      </c>
      <c r="B1116" t="s">
        <v>2318</v>
      </c>
      <c r="C1116" t="s">
        <v>77</v>
      </c>
      <c r="D1116" t="s">
        <v>77</v>
      </c>
      <c r="E1116" t="s">
        <v>77</v>
      </c>
      <c r="F1116" t="s">
        <v>77</v>
      </c>
    </row>
    <row r="1117" spans="1:6" x14ac:dyDescent="0.2">
      <c r="A1117">
        <v>1163</v>
      </c>
      <c r="B1117" t="s">
        <v>2319</v>
      </c>
      <c r="C1117" t="s">
        <v>77</v>
      </c>
      <c r="D1117" t="s">
        <v>77</v>
      </c>
      <c r="E1117" t="s">
        <v>77</v>
      </c>
      <c r="F1117" t="s">
        <v>77</v>
      </c>
    </row>
    <row r="1118" spans="1:6" x14ac:dyDescent="0.2">
      <c r="A1118">
        <v>1164</v>
      </c>
      <c r="B1118" t="s">
        <v>2320</v>
      </c>
      <c r="C1118" t="s">
        <v>77</v>
      </c>
      <c r="D1118" t="s">
        <v>77</v>
      </c>
      <c r="E1118" t="s">
        <v>77</v>
      </c>
      <c r="F1118" t="s">
        <v>77</v>
      </c>
    </row>
    <row r="1119" spans="1:6" x14ac:dyDescent="0.2">
      <c r="A1119">
        <v>1167</v>
      </c>
      <c r="B1119" t="s">
        <v>871</v>
      </c>
      <c r="C1119" t="s">
        <v>872</v>
      </c>
      <c r="D1119" t="s">
        <v>873</v>
      </c>
      <c r="E1119" t="s">
        <v>77</v>
      </c>
      <c r="F1119" t="s">
        <v>77</v>
      </c>
    </row>
    <row r="1120" spans="1:6" x14ac:dyDescent="0.2">
      <c r="A1120">
        <v>1168</v>
      </c>
      <c r="B1120" t="s">
        <v>82</v>
      </c>
      <c r="C1120" t="s">
        <v>78</v>
      </c>
      <c r="D1120" t="s">
        <v>79</v>
      </c>
      <c r="E1120" t="s">
        <v>77</v>
      </c>
      <c r="F1120" t="s">
        <v>77</v>
      </c>
    </row>
    <row r="1121" spans="1:6" x14ac:dyDescent="0.2">
      <c r="A1121">
        <v>1169</v>
      </c>
      <c r="B1121" t="s">
        <v>83</v>
      </c>
      <c r="C1121" t="s">
        <v>78</v>
      </c>
      <c r="D1121" t="s">
        <v>79</v>
      </c>
      <c r="E1121" t="s">
        <v>77</v>
      </c>
      <c r="F1121" t="s">
        <v>77</v>
      </c>
    </row>
    <row r="1122" spans="1:6" x14ac:dyDescent="0.2">
      <c r="A1122">
        <v>1170</v>
      </c>
      <c r="B1122" t="s">
        <v>84</v>
      </c>
      <c r="C1122" t="s">
        <v>78</v>
      </c>
      <c r="D1122" t="s">
        <v>79</v>
      </c>
      <c r="E1122" t="s">
        <v>77</v>
      </c>
      <c r="F1122" t="s">
        <v>77</v>
      </c>
    </row>
    <row r="1123" spans="1:6" x14ac:dyDescent="0.2">
      <c r="A1123">
        <v>1171</v>
      </c>
      <c r="B1123" t="s">
        <v>540</v>
      </c>
      <c r="C1123" t="s">
        <v>538</v>
      </c>
      <c r="D1123" t="s">
        <v>539</v>
      </c>
      <c r="E1123" t="s">
        <v>77</v>
      </c>
      <c r="F1123" t="s">
        <v>77</v>
      </c>
    </row>
    <row r="1124" spans="1:6" x14ac:dyDescent="0.2">
      <c r="A1124">
        <v>1172</v>
      </c>
      <c r="B1124" t="s">
        <v>935</v>
      </c>
      <c r="C1124" t="s">
        <v>933</v>
      </c>
      <c r="D1124" t="s">
        <v>934</v>
      </c>
      <c r="E1124" t="s">
        <v>77</v>
      </c>
      <c r="F1124" t="s">
        <v>77</v>
      </c>
    </row>
    <row r="1125" spans="1:6" x14ac:dyDescent="0.2">
      <c r="A1125">
        <v>1173</v>
      </c>
      <c r="B1125" t="s">
        <v>81</v>
      </c>
      <c r="C1125" t="s">
        <v>78</v>
      </c>
      <c r="D1125" t="s">
        <v>79</v>
      </c>
      <c r="E1125" t="s">
        <v>77</v>
      </c>
      <c r="F1125" t="s">
        <v>77</v>
      </c>
    </row>
    <row r="1126" spans="1:6" x14ac:dyDescent="0.2">
      <c r="A1126">
        <v>1174</v>
      </c>
      <c r="B1126" t="s">
        <v>2322</v>
      </c>
      <c r="C1126" t="s">
        <v>77</v>
      </c>
      <c r="D1126" t="s">
        <v>77</v>
      </c>
      <c r="E1126" t="s">
        <v>77</v>
      </c>
      <c r="F1126" t="s">
        <v>77</v>
      </c>
    </row>
    <row r="1127" spans="1:6" x14ac:dyDescent="0.2">
      <c r="A1127">
        <v>1175</v>
      </c>
      <c r="B1127" t="s">
        <v>80</v>
      </c>
      <c r="C1127" t="s">
        <v>78</v>
      </c>
      <c r="D1127" t="s">
        <v>79</v>
      </c>
      <c r="E1127" t="s">
        <v>77</v>
      </c>
      <c r="F1127" t="s">
        <v>77</v>
      </c>
    </row>
    <row r="1128" spans="1:6" x14ac:dyDescent="0.2">
      <c r="A1128">
        <v>1176</v>
      </c>
      <c r="B1128" t="s">
        <v>609</v>
      </c>
      <c r="C1128" t="s">
        <v>550</v>
      </c>
      <c r="D1128" t="s">
        <v>551</v>
      </c>
      <c r="E1128" t="s">
        <v>77</v>
      </c>
      <c r="F1128" t="s">
        <v>77</v>
      </c>
    </row>
    <row r="1129" spans="1:6" x14ac:dyDescent="0.2">
      <c r="A1129">
        <v>1177</v>
      </c>
      <c r="B1129" t="s">
        <v>2323</v>
      </c>
      <c r="C1129" t="s">
        <v>77</v>
      </c>
      <c r="D1129" t="s">
        <v>77</v>
      </c>
      <c r="E1129" t="s">
        <v>77</v>
      </c>
      <c r="F1129" t="s">
        <v>77</v>
      </c>
    </row>
    <row r="1130" spans="1:6" x14ac:dyDescent="0.2">
      <c r="A1130">
        <v>1178</v>
      </c>
      <c r="B1130" t="s">
        <v>760</v>
      </c>
      <c r="C1130" t="s">
        <v>736</v>
      </c>
      <c r="D1130" t="s">
        <v>737</v>
      </c>
      <c r="E1130" t="s">
        <v>77</v>
      </c>
      <c r="F1130" t="s">
        <v>77</v>
      </c>
    </row>
    <row r="1131" spans="1:6" x14ac:dyDescent="0.2">
      <c r="A1131">
        <v>1179</v>
      </c>
      <c r="B1131" t="s">
        <v>2324</v>
      </c>
      <c r="C1131" t="s">
        <v>77</v>
      </c>
      <c r="D1131" t="s">
        <v>77</v>
      </c>
      <c r="E1131" t="s">
        <v>77</v>
      </c>
      <c r="F1131" t="s">
        <v>77</v>
      </c>
    </row>
    <row r="1132" spans="1:6" x14ac:dyDescent="0.2">
      <c r="A1132">
        <v>1180</v>
      </c>
      <c r="B1132" t="s">
        <v>2325</v>
      </c>
      <c r="C1132" t="s">
        <v>77</v>
      </c>
      <c r="D1132" t="s">
        <v>77</v>
      </c>
      <c r="E1132" t="s">
        <v>77</v>
      </c>
      <c r="F1132" t="s">
        <v>77</v>
      </c>
    </row>
    <row r="1133" spans="1:6" x14ac:dyDescent="0.2">
      <c r="A1133">
        <v>1181</v>
      </c>
      <c r="B1133" t="s">
        <v>2326</v>
      </c>
      <c r="C1133" t="s">
        <v>77</v>
      </c>
      <c r="D1133" t="s">
        <v>77</v>
      </c>
      <c r="E1133" t="s">
        <v>77</v>
      </c>
      <c r="F1133" t="s">
        <v>77</v>
      </c>
    </row>
    <row r="1134" spans="1:6" x14ac:dyDescent="0.2">
      <c r="A1134">
        <v>1182</v>
      </c>
      <c r="B1134" t="s">
        <v>2327</v>
      </c>
      <c r="C1134" t="s">
        <v>77</v>
      </c>
      <c r="D1134" t="s">
        <v>77</v>
      </c>
      <c r="E1134" t="s">
        <v>77</v>
      </c>
      <c r="F1134" t="s">
        <v>77</v>
      </c>
    </row>
    <row r="1135" spans="1:6" x14ac:dyDescent="0.2">
      <c r="A1135">
        <v>1183</v>
      </c>
      <c r="B1135" t="s">
        <v>618</v>
      </c>
      <c r="C1135" t="s">
        <v>613</v>
      </c>
      <c r="D1135" t="s">
        <v>614</v>
      </c>
      <c r="E1135" t="s">
        <v>77</v>
      </c>
      <c r="F1135" t="s">
        <v>77</v>
      </c>
    </row>
    <row r="1136" spans="1:6" x14ac:dyDescent="0.2">
      <c r="A1136">
        <v>1184</v>
      </c>
      <c r="B1136" t="s">
        <v>610</v>
      </c>
      <c r="C1136" t="s">
        <v>550</v>
      </c>
      <c r="D1136" t="s">
        <v>551</v>
      </c>
      <c r="E1136" t="s">
        <v>77</v>
      </c>
      <c r="F1136" t="s">
        <v>77</v>
      </c>
    </row>
    <row r="1137" spans="1:6" x14ac:dyDescent="0.2">
      <c r="A1137">
        <v>1185</v>
      </c>
      <c r="B1137" t="s">
        <v>611</v>
      </c>
      <c r="C1137" t="s">
        <v>550</v>
      </c>
      <c r="D1137" t="s">
        <v>551</v>
      </c>
      <c r="E1137" t="s">
        <v>77</v>
      </c>
      <c r="F1137" t="s">
        <v>77</v>
      </c>
    </row>
    <row r="1138" spans="1:6" x14ac:dyDescent="0.2">
      <c r="A1138">
        <v>1186</v>
      </c>
      <c r="B1138" t="s">
        <v>996</v>
      </c>
      <c r="C1138" t="s">
        <v>994</v>
      </c>
      <c r="D1138" t="s">
        <v>995</v>
      </c>
      <c r="E1138" t="s">
        <v>77</v>
      </c>
      <c r="F1138" t="s">
        <v>77</v>
      </c>
    </row>
    <row r="1139" spans="1:6" x14ac:dyDescent="0.2">
      <c r="A1139">
        <v>1187</v>
      </c>
      <c r="B1139" t="s">
        <v>761</v>
      </c>
      <c r="C1139" t="s">
        <v>762</v>
      </c>
      <c r="D1139" t="s">
        <v>763</v>
      </c>
      <c r="E1139" t="s">
        <v>77</v>
      </c>
      <c r="F1139" t="s">
        <v>77</v>
      </c>
    </row>
    <row r="1140" spans="1:6" x14ac:dyDescent="0.2">
      <c r="A1140">
        <v>1188</v>
      </c>
      <c r="B1140" t="s">
        <v>2328</v>
      </c>
      <c r="C1140" t="s">
        <v>77</v>
      </c>
      <c r="D1140" t="s">
        <v>77</v>
      </c>
      <c r="E1140" t="s">
        <v>77</v>
      </c>
      <c r="F1140" t="s">
        <v>77</v>
      </c>
    </row>
    <row r="1141" spans="1:6" x14ac:dyDescent="0.2">
      <c r="A1141">
        <v>1189</v>
      </c>
      <c r="B1141" t="s">
        <v>2666</v>
      </c>
      <c r="C1141" t="s">
        <v>77</v>
      </c>
      <c r="D1141" t="s">
        <v>77</v>
      </c>
      <c r="E1141" t="s">
        <v>77</v>
      </c>
      <c r="F1141" t="s">
        <v>77</v>
      </c>
    </row>
    <row r="1142" spans="1:6" x14ac:dyDescent="0.2">
      <c r="A1142">
        <v>1190</v>
      </c>
      <c r="B1142" t="s">
        <v>2666</v>
      </c>
      <c r="C1142" t="s">
        <v>77</v>
      </c>
      <c r="D1142" t="s">
        <v>77</v>
      </c>
      <c r="E1142" t="s">
        <v>77</v>
      </c>
      <c r="F1142" t="s">
        <v>77</v>
      </c>
    </row>
    <row r="1143" spans="1:6" x14ac:dyDescent="0.2">
      <c r="A1143">
        <v>1191</v>
      </c>
      <c r="B1143" t="s">
        <v>1134</v>
      </c>
      <c r="C1143" t="s">
        <v>77</v>
      </c>
      <c r="D1143" t="s">
        <v>77</v>
      </c>
      <c r="E1143" t="s">
        <v>77</v>
      </c>
      <c r="F1143" t="s">
        <v>77</v>
      </c>
    </row>
    <row r="1144" spans="1:6" x14ac:dyDescent="0.2">
      <c r="A1144">
        <v>1192</v>
      </c>
      <c r="B1144" t="s">
        <v>2667</v>
      </c>
      <c r="C1144" t="s">
        <v>77</v>
      </c>
      <c r="D1144" t="s">
        <v>77</v>
      </c>
      <c r="E1144" t="s">
        <v>77</v>
      </c>
      <c r="F1144" t="s">
        <v>77</v>
      </c>
    </row>
    <row r="1145" spans="1:6" x14ac:dyDescent="0.2">
      <c r="A1145">
        <v>1193</v>
      </c>
      <c r="B1145" t="s">
        <v>2668</v>
      </c>
      <c r="C1145" t="s">
        <v>77</v>
      </c>
      <c r="D1145" t="s">
        <v>77</v>
      </c>
      <c r="E1145" t="s">
        <v>77</v>
      </c>
      <c r="F1145" t="s">
        <v>77</v>
      </c>
    </row>
    <row r="1146" spans="1:6" x14ac:dyDescent="0.2">
      <c r="A1146">
        <v>1194</v>
      </c>
      <c r="B1146" t="s">
        <v>2556</v>
      </c>
      <c r="C1146" t="s">
        <v>853</v>
      </c>
      <c r="D1146" t="s">
        <v>854</v>
      </c>
      <c r="E1146" t="s">
        <v>77</v>
      </c>
      <c r="F1146" t="s">
        <v>77</v>
      </c>
    </row>
    <row r="1147" spans="1:6" x14ac:dyDescent="0.2">
      <c r="A1147">
        <v>1194</v>
      </c>
      <c r="B1147" t="s">
        <v>2556</v>
      </c>
      <c r="C1147" t="s">
        <v>550</v>
      </c>
      <c r="D1147" t="s">
        <v>551</v>
      </c>
      <c r="E1147" t="s">
        <v>77</v>
      </c>
      <c r="F1147">
        <v>12400</v>
      </c>
    </row>
    <row r="1148" spans="1:6" x14ac:dyDescent="0.2">
      <c r="A1148">
        <v>1195</v>
      </c>
      <c r="B1148" t="s">
        <v>58</v>
      </c>
      <c r="C1148" t="s">
        <v>550</v>
      </c>
      <c r="D1148" t="s">
        <v>551</v>
      </c>
      <c r="E1148" t="s">
        <v>77</v>
      </c>
      <c r="F1148">
        <v>12500</v>
      </c>
    </row>
    <row r="1149" spans="1:6" x14ac:dyDescent="0.2">
      <c r="A1149">
        <v>1195</v>
      </c>
      <c r="B1149" t="s">
        <v>58</v>
      </c>
      <c r="C1149" t="s">
        <v>853</v>
      </c>
      <c r="D1149" t="s">
        <v>854</v>
      </c>
      <c r="E1149" t="s">
        <v>77</v>
      </c>
      <c r="F1149" t="s">
        <v>77</v>
      </c>
    </row>
    <row r="1150" spans="1:6" x14ac:dyDescent="0.2">
      <c r="A1150">
        <v>1196</v>
      </c>
      <c r="B1150" t="s">
        <v>2206</v>
      </c>
      <c r="C1150" t="s">
        <v>77</v>
      </c>
      <c r="D1150" t="s">
        <v>77</v>
      </c>
      <c r="E1150" t="s">
        <v>77</v>
      </c>
      <c r="F1150" t="s">
        <v>77</v>
      </c>
    </row>
    <row r="1151" spans="1:6" x14ac:dyDescent="0.2">
      <c r="A1151">
        <v>1197</v>
      </c>
      <c r="B1151" t="s">
        <v>2204</v>
      </c>
      <c r="C1151" t="s">
        <v>77</v>
      </c>
      <c r="D1151" t="s">
        <v>77</v>
      </c>
      <c r="E1151" t="s">
        <v>77</v>
      </c>
      <c r="F1151" t="s">
        <v>77</v>
      </c>
    </row>
    <row r="1152" spans="1:6" x14ac:dyDescent="0.2">
      <c r="A1152">
        <v>1198</v>
      </c>
      <c r="B1152" t="s">
        <v>2205</v>
      </c>
      <c r="C1152" t="s">
        <v>77</v>
      </c>
      <c r="D1152" t="s">
        <v>77</v>
      </c>
      <c r="E1152" t="s">
        <v>77</v>
      </c>
      <c r="F1152" t="s">
        <v>77</v>
      </c>
    </row>
    <row r="1153" spans="1:6" x14ac:dyDescent="0.2">
      <c r="A1153">
        <v>1199</v>
      </c>
      <c r="B1153" t="s">
        <v>2669</v>
      </c>
      <c r="C1153" t="s">
        <v>77</v>
      </c>
      <c r="D1153" t="s">
        <v>77</v>
      </c>
      <c r="E1153" t="s">
        <v>77</v>
      </c>
      <c r="F1153" t="s">
        <v>77</v>
      </c>
    </row>
    <row r="1154" spans="1:6" x14ac:dyDescent="0.2">
      <c r="A1154">
        <v>1200</v>
      </c>
      <c r="B1154" t="s">
        <v>2207</v>
      </c>
      <c r="C1154" t="s">
        <v>77</v>
      </c>
      <c r="D1154" t="s">
        <v>77</v>
      </c>
      <c r="E1154" t="s">
        <v>77</v>
      </c>
      <c r="F1154" t="s">
        <v>77</v>
      </c>
    </row>
    <row r="1155" spans="1:6" x14ac:dyDescent="0.2">
      <c r="A1155">
        <v>1203</v>
      </c>
      <c r="B1155" t="s">
        <v>640</v>
      </c>
      <c r="C1155" t="s">
        <v>613</v>
      </c>
      <c r="D1155" t="s">
        <v>614</v>
      </c>
      <c r="E1155" t="s">
        <v>77</v>
      </c>
      <c r="F1155" t="s">
        <v>77</v>
      </c>
    </row>
    <row r="1156" spans="1:6" x14ac:dyDescent="0.2">
      <c r="A1156">
        <v>1204</v>
      </c>
      <c r="B1156" t="s">
        <v>1191</v>
      </c>
      <c r="C1156" t="s">
        <v>680</v>
      </c>
      <c r="D1156" t="s">
        <v>681</v>
      </c>
      <c r="E1156" t="s">
        <v>77</v>
      </c>
      <c r="F1156" t="s">
        <v>77</v>
      </c>
    </row>
    <row r="1157" spans="1:6" x14ac:dyDescent="0.2">
      <c r="A1157">
        <v>1205</v>
      </c>
      <c r="B1157" t="s">
        <v>1761</v>
      </c>
      <c r="C1157" t="s">
        <v>77</v>
      </c>
      <c r="D1157" t="s">
        <v>77</v>
      </c>
      <c r="E1157" t="s">
        <v>77</v>
      </c>
      <c r="F1157" t="s">
        <v>77</v>
      </c>
    </row>
    <row r="1158" spans="1:6" x14ac:dyDescent="0.2">
      <c r="A1158">
        <v>1206</v>
      </c>
      <c r="B1158" t="s">
        <v>250</v>
      </c>
      <c r="C1158" t="s">
        <v>78</v>
      </c>
      <c r="D1158" t="s">
        <v>79</v>
      </c>
      <c r="E1158" t="s">
        <v>77</v>
      </c>
      <c r="F1158" t="s">
        <v>77</v>
      </c>
    </row>
    <row r="1159" spans="1:6" x14ac:dyDescent="0.2">
      <c r="A1159">
        <v>1207</v>
      </c>
      <c r="B1159" t="s">
        <v>251</v>
      </c>
      <c r="C1159" t="s">
        <v>78</v>
      </c>
      <c r="D1159" t="s">
        <v>79</v>
      </c>
      <c r="E1159" t="s">
        <v>77</v>
      </c>
      <c r="F1159" t="s">
        <v>77</v>
      </c>
    </row>
    <row r="1160" spans="1:6" x14ac:dyDescent="0.2">
      <c r="A1160">
        <v>1208</v>
      </c>
      <c r="B1160" t="s">
        <v>252</v>
      </c>
      <c r="C1160" t="s">
        <v>78</v>
      </c>
      <c r="D1160" t="s">
        <v>79</v>
      </c>
      <c r="E1160" t="s">
        <v>77</v>
      </c>
      <c r="F1160" t="s">
        <v>77</v>
      </c>
    </row>
    <row r="1161" spans="1:6" x14ac:dyDescent="0.2">
      <c r="A1161">
        <v>1209</v>
      </c>
      <c r="B1161" t="s">
        <v>253</v>
      </c>
      <c r="C1161" t="s">
        <v>78</v>
      </c>
      <c r="D1161" t="s">
        <v>79</v>
      </c>
      <c r="E1161" t="s">
        <v>77</v>
      </c>
      <c r="F1161" t="s">
        <v>77</v>
      </c>
    </row>
    <row r="1162" spans="1:6" x14ac:dyDescent="0.2">
      <c r="A1162">
        <v>1210</v>
      </c>
      <c r="B1162" t="s">
        <v>254</v>
      </c>
      <c r="C1162" t="s">
        <v>78</v>
      </c>
      <c r="D1162" t="s">
        <v>79</v>
      </c>
      <c r="E1162" t="s">
        <v>77</v>
      </c>
      <c r="F1162" t="s">
        <v>77</v>
      </c>
    </row>
    <row r="1163" spans="1:6" x14ac:dyDescent="0.2">
      <c r="A1163">
        <v>1211</v>
      </c>
      <c r="B1163" t="s">
        <v>670</v>
      </c>
      <c r="C1163" t="s">
        <v>653</v>
      </c>
      <c r="D1163" t="s">
        <v>654</v>
      </c>
      <c r="E1163" t="s">
        <v>77</v>
      </c>
      <c r="F1163" t="s">
        <v>77</v>
      </c>
    </row>
    <row r="1164" spans="1:6" x14ac:dyDescent="0.2">
      <c r="A1164">
        <v>1212</v>
      </c>
      <c r="B1164" t="s">
        <v>671</v>
      </c>
      <c r="C1164" t="s">
        <v>653</v>
      </c>
      <c r="D1164" t="s">
        <v>654</v>
      </c>
      <c r="E1164" t="s">
        <v>77</v>
      </c>
      <c r="F1164" t="s">
        <v>77</v>
      </c>
    </row>
    <row r="1165" spans="1:6" x14ac:dyDescent="0.2">
      <c r="A1165">
        <v>1213</v>
      </c>
      <c r="B1165" t="s">
        <v>521</v>
      </c>
      <c r="C1165" t="s">
        <v>519</v>
      </c>
      <c r="D1165" t="s">
        <v>520</v>
      </c>
      <c r="E1165" t="s">
        <v>77</v>
      </c>
      <c r="F1165" t="s">
        <v>77</v>
      </c>
    </row>
    <row r="1166" spans="1:6" x14ac:dyDescent="0.2">
      <c r="A1166">
        <v>1214</v>
      </c>
      <c r="B1166" t="s">
        <v>522</v>
      </c>
      <c r="C1166" t="s">
        <v>519</v>
      </c>
      <c r="D1166" t="s">
        <v>520</v>
      </c>
      <c r="E1166" t="s">
        <v>77</v>
      </c>
      <c r="F1166" t="s">
        <v>77</v>
      </c>
    </row>
    <row r="1167" spans="1:6" x14ac:dyDescent="0.2">
      <c r="A1167">
        <v>1215</v>
      </c>
      <c r="B1167" t="s">
        <v>733</v>
      </c>
      <c r="C1167" t="s">
        <v>724</v>
      </c>
      <c r="D1167" t="s">
        <v>725</v>
      </c>
      <c r="E1167" t="s">
        <v>77</v>
      </c>
      <c r="F1167" t="s">
        <v>77</v>
      </c>
    </row>
    <row r="1168" spans="1:6" x14ac:dyDescent="0.2">
      <c r="A1168">
        <v>1216</v>
      </c>
      <c r="B1168" t="s">
        <v>2049</v>
      </c>
      <c r="C1168" t="s">
        <v>778</v>
      </c>
      <c r="D1168" t="s">
        <v>779</v>
      </c>
      <c r="E1168" t="s">
        <v>77</v>
      </c>
      <c r="F1168" t="s">
        <v>77</v>
      </c>
    </row>
    <row r="1169" spans="1:6" x14ac:dyDescent="0.2">
      <c r="A1169">
        <v>1217</v>
      </c>
      <c r="B1169" t="s">
        <v>2050</v>
      </c>
      <c r="C1169" t="s">
        <v>778</v>
      </c>
      <c r="D1169" t="s">
        <v>779</v>
      </c>
      <c r="E1169" t="s">
        <v>77</v>
      </c>
      <c r="F1169" t="s">
        <v>77</v>
      </c>
    </row>
    <row r="1170" spans="1:6" x14ac:dyDescent="0.2">
      <c r="A1170">
        <v>1218</v>
      </c>
      <c r="B1170" t="s">
        <v>861</v>
      </c>
      <c r="C1170" t="s">
        <v>550</v>
      </c>
      <c r="D1170" t="s">
        <v>551</v>
      </c>
      <c r="E1170" t="s">
        <v>77</v>
      </c>
      <c r="F1170">
        <v>14100</v>
      </c>
    </row>
    <row r="1171" spans="1:6" x14ac:dyDescent="0.2">
      <c r="A1171">
        <v>1218</v>
      </c>
      <c r="B1171" t="s">
        <v>861</v>
      </c>
      <c r="C1171" t="s">
        <v>853</v>
      </c>
      <c r="D1171" t="s">
        <v>854</v>
      </c>
      <c r="E1171" t="s">
        <v>77</v>
      </c>
      <c r="F1171" t="s">
        <v>77</v>
      </c>
    </row>
    <row r="1172" spans="1:6" x14ac:dyDescent="0.2">
      <c r="A1172">
        <v>1219</v>
      </c>
      <c r="B1172" t="s">
        <v>2267</v>
      </c>
      <c r="C1172" t="s">
        <v>77</v>
      </c>
      <c r="D1172" t="s">
        <v>77</v>
      </c>
      <c r="E1172" t="s">
        <v>77</v>
      </c>
      <c r="F1172" t="s">
        <v>77</v>
      </c>
    </row>
    <row r="1173" spans="1:6" x14ac:dyDescent="0.2">
      <c r="A1173">
        <v>1220</v>
      </c>
      <c r="B1173" t="b">
        <v>1</v>
      </c>
      <c r="C1173" t="s">
        <v>77</v>
      </c>
      <c r="D1173" t="s">
        <v>77</v>
      </c>
      <c r="E1173" t="s">
        <v>77</v>
      </c>
      <c r="F1173" t="s">
        <v>77</v>
      </c>
    </row>
    <row r="1174" spans="1:6" x14ac:dyDescent="0.2">
      <c r="A1174">
        <v>1221</v>
      </c>
      <c r="B1174" t="s">
        <v>2268</v>
      </c>
      <c r="C1174" t="s">
        <v>77</v>
      </c>
      <c r="D1174" t="s">
        <v>77</v>
      </c>
      <c r="E1174" t="s">
        <v>77</v>
      </c>
      <c r="F1174" t="s">
        <v>77</v>
      </c>
    </row>
    <row r="1175" spans="1:6" x14ac:dyDescent="0.2">
      <c r="A1175">
        <v>1222</v>
      </c>
      <c r="B1175" t="s">
        <v>2269</v>
      </c>
      <c r="C1175" t="s">
        <v>77</v>
      </c>
      <c r="D1175" t="s">
        <v>77</v>
      </c>
      <c r="E1175" t="s">
        <v>77</v>
      </c>
      <c r="F1175" t="s">
        <v>77</v>
      </c>
    </row>
    <row r="1176" spans="1:6" x14ac:dyDescent="0.2">
      <c r="A1176">
        <v>1223</v>
      </c>
      <c r="B1176" t="s">
        <v>2282</v>
      </c>
      <c r="C1176" t="s">
        <v>77</v>
      </c>
      <c r="D1176" t="s">
        <v>77</v>
      </c>
      <c r="E1176" t="s">
        <v>77</v>
      </c>
      <c r="F1176" t="s">
        <v>77</v>
      </c>
    </row>
    <row r="1177" spans="1:6" x14ac:dyDescent="0.2">
      <c r="A1177">
        <v>1224</v>
      </c>
      <c r="B1177" t="s">
        <v>2283</v>
      </c>
      <c r="C1177" t="s">
        <v>77</v>
      </c>
      <c r="D1177" t="s">
        <v>77</v>
      </c>
      <c r="E1177" t="s">
        <v>77</v>
      </c>
      <c r="F1177" t="s">
        <v>77</v>
      </c>
    </row>
    <row r="1178" spans="1:6" x14ac:dyDescent="0.2">
      <c r="A1178">
        <v>1225</v>
      </c>
      <c r="B1178" t="s">
        <v>516</v>
      </c>
      <c r="C1178" t="s">
        <v>517</v>
      </c>
      <c r="D1178" t="s">
        <v>518</v>
      </c>
      <c r="E1178" t="s">
        <v>77</v>
      </c>
      <c r="F1178" t="s">
        <v>77</v>
      </c>
    </row>
    <row r="1179" spans="1:6" x14ac:dyDescent="0.2">
      <c r="A1179">
        <v>1226</v>
      </c>
      <c r="B1179" t="s">
        <v>1202</v>
      </c>
      <c r="C1179" t="s">
        <v>77</v>
      </c>
      <c r="D1179" t="s">
        <v>77</v>
      </c>
      <c r="E1179" t="s">
        <v>77</v>
      </c>
      <c r="F1179" t="s">
        <v>77</v>
      </c>
    </row>
    <row r="1180" spans="1:6" x14ac:dyDescent="0.2">
      <c r="A1180">
        <v>1227</v>
      </c>
      <c r="B1180" t="s">
        <v>2670</v>
      </c>
      <c r="C1180" t="s">
        <v>77</v>
      </c>
      <c r="D1180" t="s">
        <v>77</v>
      </c>
      <c r="E1180" t="s">
        <v>77</v>
      </c>
      <c r="F1180" t="s">
        <v>77</v>
      </c>
    </row>
    <row r="1181" spans="1:6" x14ac:dyDescent="0.2">
      <c r="A1181">
        <v>1228</v>
      </c>
      <c r="B1181" t="s">
        <v>2554</v>
      </c>
      <c r="C1181" t="s">
        <v>853</v>
      </c>
      <c r="D1181" t="s">
        <v>854</v>
      </c>
      <c r="E1181" t="s">
        <v>77</v>
      </c>
      <c r="F1181" t="s">
        <v>77</v>
      </c>
    </row>
    <row r="1182" spans="1:6" x14ac:dyDescent="0.2">
      <c r="A1182">
        <v>1228</v>
      </c>
      <c r="B1182" t="s">
        <v>2554</v>
      </c>
      <c r="C1182" t="s">
        <v>550</v>
      </c>
      <c r="D1182" t="s">
        <v>551</v>
      </c>
      <c r="E1182" t="s">
        <v>77</v>
      </c>
      <c r="F1182">
        <v>11100</v>
      </c>
    </row>
    <row r="1183" spans="1:6" x14ac:dyDescent="0.2">
      <c r="A1183">
        <v>1229</v>
      </c>
      <c r="B1183" t="s">
        <v>2555</v>
      </c>
      <c r="C1183" t="s">
        <v>550</v>
      </c>
      <c r="D1183" t="s">
        <v>551</v>
      </c>
      <c r="E1183" t="s">
        <v>77</v>
      </c>
      <c r="F1183">
        <v>12900</v>
      </c>
    </row>
    <row r="1184" spans="1:6" x14ac:dyDescent="0.2">
      <c r="A1184">
        <v>1229</v>
      </c>
      <c r="B1184" t="s">
        <v>2555</v>
      </c>
      <c r="C1184" t="s">
        <v>853</v>
      </c>
      <c r="D1184" t="s">
        <v>854</v>
      </c>
      <c r="E1184" t="s">
        <v>77</v>
      </c>
      <c r="F1184" t="s">
        <v>77</v>
      </c>
    </row>
    <row r="1185" spans="1:6" x14ac:dyDescent="0.2">
      <c r="A1185">
        <v>1230</v>
      </c>
      <c r="B1185" t="s">
        <v>2270</v>
      </c>
      <c r="C1185" t="s">
        <v>77</v>
      </c>
      <c r="D1185" t="s">
        <v>77</v>
      </c>
      <c r="E1185" t="s">
        <v>77</v>
      </c>
      <c r="F1185" t="s">
        <v>77</v>
      </c>
    </row>
    <row r="1186" spans="1:6" x14ac:dyDescent="0.2">
      <c r="A1186">
        <v>1233</v>
      </c>
      <c r="B1186" t="s">
        <v>2671</v>
      </c>
      <c r="C1186" t="s">
        <v>77</v>
      </c>
      <c r="D1186" t="s">
        <v>77</v>
      </c>
      <c r="E1186" t="s">
        <v>77</v>
      </c>
      <c r="F1186" t="s">
        <v>77</v>
      </c>
    </row>
    <row r="1187" spans="1:6" x14ac:dyDescent="0.2">
      <c r="A1187">
        <v>1235</v>
      </c>
      <c r="B1187" t="s">
        <v>1814</v>
      </c>
      <c r="C1187" t="s">
        <v>77</v>
      </c>
      <c r="D1187" t="s">
        <v>77</v>
      </c>
      <c r="E1187" t="s">
        <v>77</v>
      </c>
      <c r="F1187" t="s">
        <v>77</v>
      </c>
    </row>
    <row r="1188" spans="1:6" x14ac:dyDescent="0.2">
      <c r="A1188">
        <v>1236</v>
      </c>
      <c r="B1188" t="s">
        <v>1815</v>
      </c>
      <c r="C1188" t="s">
        <v>77</v>
      </c>
      <c r="D1188" t="s">
        <v>77</v>
      </c>
      <c r="E1188" t="s">
        <v>77</v>
      </c>
      <c r="F1188" t="s">
        <v>77</v>
      </c>
    </row>
    <row r="1189" spans="1:6" x14ac:dyDescent="0.2">
      <c r="A1189">
        <v>1237</v>
      </c>
      <c r="B1189" t="s">
        <v>1816</v>
      </c>
      <c r="C1189" t="s">
        <v>77</v>
      </c>
      <c r="D1189" t="s">
        <v>77</v>
      </c>
      <c r="E1189" t="s">
        <v>77</v>
      </c>
      <c r="F1189" t="s">
        <v>77</v>
      </c>
    </row>
    <row r="1190" spans="1:6" x14ac:dyDescent="0.2">
      <c r="A1190">
        <v>1238</v>
      </c>
      <c r="B1190" t="s">
        <v>2384</v>
      </c>
      <c r="C1190" t="s">
        <v>78</v>
      </c>
      <c r="D1190" t="s">
        <v>79</v>
      </c>
      <c r="E1190" t="s">
        <v>77</v>
      </c>
      <c r="F1190" t="s">
        <v>77</v>
      </c>
    </row>
    <row r="1191" spans="1:6" x14ac:dyDescent="0.2">
      <c r="A1191">
        <v>1239</v>
      </c>
      <c r="B1191" t="s">
        <v>274</v>
      </c>
      <c r="C1191" t="s">
        <v>78</v>
      </c>
      <c r="D1191" t="s">
        <v>79</v>
      </c>
      <c r="E1191" t="s">
        <v>77</v>
      </c>
      <c r="F1191" t="s">
        <v>77</v>
      </c>
    </row>
    <row r="1192" spans="1:6" x14ac:dyDescent="0.2">
      <c r="A1192">
        <v>1240</v>
      </c>
      <c r="B1192" t="s">
        <v>2385</v>
      </c>
      <c r="C1192" t="s">
        <v>78</v>
      </c>
      <c r="D1192" t="s">
        <v>79</v>
      </c>
      <c r="E1192" t="s">
        <v>77</v>
      </c>
      <c r="F1192" t="s">
        <v>77</v>
      </c>
    </row>
    <row r="1193" spans="1:6" x14ac:dyDescent="0.2">
      <c r="A1193">
        <v>1241</v>
      </c>
      <c r="B1193" t="s">
        <v>838</v>
      </c>
      <c r="C1193" t="s">
        <v>839</v>
      </c>
      <c r="D1193" t="s">
        <v>840</v>
      </c>
      <c r="E1193" t="s">
        <v>77</v>
      </c>
      <c r="F1193" t="s">
        <v>77</v>
      </c>
    </row>
    <row r="1194" spans="1:6" x14ac:dyDescent="0.2">
      <c r="A1194">
        <v>1242</v>
      </c>
      <c r="B1194" t="s">
        <v>1817</v>
      </c>
      <c r="C1194" t="s">
        <v>77</v>
      </c>
      <c r="D1194" t="s">
        <v>77</v>
      </c>
      <c r="E1194" t="s">
        <v>77</v>
      </c>
      <c r="F1194" t="s">
        <v>77</v>
      </c>
    </row>
    <row r="1195" spans="1:6" x14ac:dyDescent="0.2">
      <c r="A1195">
        <v>1243</v>
      </c>
      <c r="B1195" t="s">
        <v>272</v>
      </c>
      <c r="C1195" t="s">
        <v>78</v>
      </c>
      <c r="D1195" t="s">
        <v>79</v>
      </c>
      <c r="E1195" t="s">
        <v>77</v>
      </c>
      <c r="F1195" t="s">
        <v>77</v>
      </c>
    </row>
    <row r="1196" spans="1:6" x14ac:dyDescent="0.2">
      <c r="A1196">
        <v>1244</v>
      </c>
      <c r="B1196" t="s">
        <v>2307</v>
      </c>
      <c r="C1196" t="s">
        <v>77</v>
      </c>
      <c r="D1196" t="s">
        <v>77</v>
      </c>
      <c r="E1196" t="s">
        <v>77</v>
      </c>
      <c r="F1196" t="s">
        <v>77</v>
      </c>
    </row>
    <row r="1197" spans="1:6" x14ac:dyDescent="0.2">
      <c r="A1197">
        <v>1245</v>
      </c>
      <c r="B1197" t="s">
        <v>2308</v>
      </c>
      <c r="C1197" t="s">
        <v>77</v>
      </c>
      <c r="D1197" t="s">
        <v>77</v>
      </c>
      <c r="E1197" t="s">
        <v>77</v>
      </c>
      <c r="F1197" t="s">
        <v>77</v>
      </c>
    </row>
    <row r="1198" spans="1:6" x14ac:dyDescent="0.2">
      <c r="A1198">
        <v>1246</v>
      </c>
      <c r="B1198" t="s">
        <v>2309</v>
      </c>
      <c r="C1198" t="s">
        <v>77</v>
      </c>
      <c r="D1198" t="s">
        <v>77</v>
      </c>
      <c r="E1198" t="s">
        <v>77</v>
      </c>
      <c r="F1198" t="s">
        <v>77</v>
      </c>
    </row>
    <row r="1199" spans="1:6" x14ac:dyDescent="0.2">
      <c r="A1199">
        <v>1247</v>
      </c>
      <c r="B1199" t="s">
        <v>2310</v>
      </c>
      <c r="C1199" t="s">
        <v>77</v>
      </c>
      <c r="D1199" t="s">
        <v>77</v>
      </c>
      <c r="E1199" t="s">
        <v>77</v>
      </c>
      <c r="F1199" t="s">
        <v>77</v>
      </c>
    </row>
    <row r="1200" spans="1:6" x14ac:dyDescent="0.2">
      <c r="A1200">
        <v>1248</v>
      </c>
      <c r="B1200" t="s">
        <v>2311</v>
      </c>
      <c r="C1200" t="s">
        <v>77</v>
      </c>
      <c r="D1200" t="s">
        <v>77</v>
      </c>
      <c r="E1200" t="s">
        <v>77</v>
      </c>
      <c r="F1200" t="s">
        <v>77</v>
      </c>
    </row>
    <row r="1201" spans="1:6" x14ac:dyDescent="0.2">
      <c r="A1201">
        <v>1249</v>
      </c>
      <c r="B1201" t="s">
        <v>2312</v>
      </c>
      <c r="C1201" t="s">
        <v>77</v>
      </c>
      <c r="D1201" t="s">
        <v>77</v>
      </c>
      <c r="E1201" t="s">
        <v>77</v>
      </c>
      <c r="F1201" t="s">
        <v>77</v>
      </c>
    </row>
    <row r="1202" spans="1:6" x14ac:dyDescent="0.2">
      <c r="A1202">
        <v>1250</v>
      </c>
      <c r="B1202" t="s">
        <v>2315</v>
      </c>
      <c r="C1202" t="s">
        <v>77</v>
      </c>
      <c r="D1202" t="s">
        <v>77</v>
      </c>
      <c r="E1202" t="s">
        <v>77</v>
      </c>
      <c r="F1202" t="s">
        <v>77</v>
      </c>
    </row>
    <row r="1203" spans="1:6" x14ac:dyDescent="0.2">
      <c r="A1203">
        <v>1251</v>
      </c>
      <c r="B1203" t="s">
        <v>1239</v>
      </c>
      <c r="C1203" t="s">
        <v>77</v>
      </c>
      <c r="D1203" t="s">
        <v>77</v>
      </c>
      <c r="E1203" t="s">
        <v>77</v>
      </c>
      <c r="F1203" t="s">
        <v>77</v>
      </c>
    </row>
    <row r="1204" spans="1:6" x14ac:dyDescent="0.2">
      <c r="A1204">
        <v>1252</v>
      </c>
      <c r="B1204" t="s">
        <v>1240</v>
      </c>
      <c r="C1204" t="s">
        <v>77</v>
      </c>
      <c r="D1204" t="s">
        <v>77</v>
      </c>
      <c r="E1204" t="s">
        <v>77</v>
      </c>
      <c r="F1204" t="s">
        <v>77</v>
      </c>
    </row>
    <row r="1205" spans="1:6" x14ac:dyDescent="0.2">
      <c r="A1205">
        <v>1253</v>
      </c>
      <c r="B1205" t="s">
        <v>1241</v>
      </c>
      <c r="C1205" t="s">
        <v>77</v>
      </c>
      <c r="D1205" t="s">
        <v>77</v>
      </c>
      <c r="E1205" t="s">
        <v>77</v>
      </c>
      <c r="F1205" t="s">
        <v>77</v>
      </c>
    </row>
    <row r="1206" spans="1:6" x14ac:dyDescent="0.2">
      <c r="A1206">
        <v>1255</v>
      </c>
      <c r="B1206" t="s">
        <v>707</v>
      </c>
      <c r="C1206" t="s">
        <v>701</v>
      </c>
      <c r="D1206" t="s">
        <v>702</v>
      </c>
      <c r="E1206" t="s">
        <v>1243</v>
      </c>
      <c r="F1206" t="s">
        <v>77</v>
      </c>
    </row>
    <row r="1207" spans="1:6" x14ac:dyDescent="0.2">
      <c r="A1207">
        <v>1256</v>
      </c>
      <c r="B1207" t="s">
        <v>708</v>
      </c>
      <c r="C1207" t="s">
        <v>701</v>
      </c>
      <c r="D1207" t="s">
        <v>702</v>
      </c>
      <c r="E1207" t="s">
        <v>1244</v>
      </c>
      <c r="F1207" t="s">
        <v>77</v>
      </c>
    </row>
    <row r="1208" spans="1:6" x14ac:dyDescent="0.2">
      <c r="A1208">
        <v>1257</v>
      </c>
      <c r="B1208" t="s">
        <v>709</v>
      </c>
      <c r="C1208" t="s">
        <v>701</v>
      </c>
      <c r="D1208" t="s">
        <v>702</v>
      </c>
      <c r="E1208" t="s">
        <v>1245</v>
      </c>
      <c r="F1208" t="s">
        <v>77</v>
      </c>
    </row>
    <row r="1209" spans="1:6" x14ac:dyDescent="0.2">
      <c r="A1209">
        <v>1258</v>
      </c>
      <c r="B1209" t="s">
        <v>710</v>
      </c>
      <c r="C1209" t="s">
        <v>701</v>
      </c>
      <c r="D1209" t="s">
        <v>702</v>
      </c>
      <c r="E1209" t="s">
        <v>1246</v>
      </c>
      <c r="F1209" t="s">
        <v>77</v>
      </c>
    </row>
    <row r="1210" spans="1:6" x14ac:dyDescent="0.2">
      <c r="A1210">
        <v>1259</v>
      </c>
      <c r="B1210" t="s">
        <v>711</v>
      </c>
      <c r="C1210" t="s">
        <v>701</v>
      </c>
      <c r="D1210" t="s">
        <v>702</v>
      </c>
      <c r="E1210" t="s">
        <v>1247</v>
      </c>
      <c r="F1210" t="s">
        <v>77</v>
      </c>
    </row>
    <row r="1211" spans="1:6" x14ac:dyDescent="0.2">
      <c r="A1211">
        <v>1260</v>
      </c>
      <c r="B1211" t="s">
        <v>712</v>
      </c>
      <c r="C1211" t="s">
        <v>701</v>
      </c>
      <c r="D1211" t="s">
        <v>702</v>
      </c>
      <c r="E1211" t="s">
        <v>1248</v>
      </c>
      <c r="F1211" t="s">
        <v>77</v>
      </c>
    </row>
    <row r="1212" spans="1:6" x14ac:dyDescent="0.2">
      <c r="A1212">
        <v>1261</v>
      </c>
      <c r="B1212" t="s">
        <v>713</v>
      </c>
      <c r="C1212" t="s">
        <v>701</v>
      </c>
      <c r="D1212" t="s">
        <v>702</v>
      </c>
      <c r="E1212" t="s">
        <v>1249</v>
      </c>
      <c r="F1212" t="s">
        <v>77</v>
      </c>
    </row>
    <row r="1213" spans="1:6" x14ac:dyDescent="0.2">
      <c r="A1213">
        <v>1262</v>
      </c>
      <c r="B1213" t="s">
        <v>714</v>
      </c>
      <c r="C1213" t="s">
        <v>701</v>
      </c>
      <c r="D1213" t="s">
        <v>702</v>
      </c>
      <c r="E1213" t="s">
        <v>1250</v>
      </c>
      <c r="F1213" t="s">
        <v>77</v>
      </c>
    </row>
    <row r="1214" spans="1:6" x14ac:dyDescent="0.2">
      <c r="A1214">
        <v>1263</v>
      </c>
      <c r="B1214" t="s">
        <v>715</v>
      </c>
      <c r="C1214" t="s">
        <v>701</v>
      </c>
      <c r="D1214" t="s">
        <v>702</v>
      </c>
      <c r="E1214" t="s">
        <v>1251</v>
      </c>
      <c r="F1214" t="s">
        <v>77</v>
      </c>
    </row>
    <row r="1215" spans="1:6" x14ac:dyDescent="0.2">
      <c r="A1215">
        <v>1264</v>
      </c>
      <c r="B1215" t="s">
        <v>716</v>
      </c>
      <c r="C1215" t="s">
        <v>701</v>
      </c>
      <c r="D1215" t="s">
        <v>702</v>
      </c>
      <c r="E1215" t="s">
        <v>1252</v>
      </c>
      <c r="F1215" t="s">
        <v>77</v>
      </c>
    </row>
    <row r="1216" spans="1:6" x14ac:dyDescent="0.2">
      <c r="A1216">
        <v>1265</v>
      </c>
      <c r="B1216" t="s">
        <v>717</v>
      </c>
      <c r="C1216" t="s">
        <v>701</v>
      </c>
      <c r="D1216" t="s">
        <v>702</v>
      </c>
      <c r="E1216" t="s">
        <v>1253</v>
      </c>
      <c r="F1216" t="s">
        <v>77</v>
      </c>
    </row>
    <row r="1217" spans="1:6" x14ac:dyDescent="0.2">
      <c r="A1217">
        <v>1266</v>
      </c>
      <c r="B1217" t="s">
        <v>718</v>
      </c>
      <c r="C1217" t="s">
        <v>701</v>
      </c>
      <c r="D1217" t="s">
        <v>702</v>
      </c>
      <c r="E1217" t="s">
        <v>1254</v>
      </c>
      <c r="F1217" t="s">
        <v>77</v>
      </c>
    </row>
    <row r="1218" spans="1:6" x14ac:dyDescent="0.2">
      <c r="A1218">
        <v>1267</v>
      </c>
      <c r="B1218" t="s">
        <v>719</v>
      </c>
      <c r="C1218" t="s">
        <v>701</v>
      </c>
      <c r="D1218" t="s">
        <v>702</v>
      </c>
      <c r="E1218" t="s">
        <v>1255</v>
      </c>
      <c r="F1218" t="s">
        <v>77</v>
      </c>
    </row>
    <row r="1219" spans="1:6" x14ac:dyDescent="0.2">
      <c r="A1219">
        <v>1268</v>
      </c>
      <c r="B1219" t="s">
        <v>2329</v>
      </c>
      <c r="C1219" t="s">
        <v>77</v>
      </c>
      <c r="D1219" t="s">
        <v>77</v>
      </c>
      <c r="E1219" t="s">
        <v>77</v>
      </c>
      <c r="F1219" t="s">
        <v>77</v>
      </c>
    </row>
    <row r="1220" spans="1:6" x14ac:dyDescent="0.2">
      <c r="A1220">
        <v>1269</v>
      </c>
      <c r="B1220" t="s">
        <v>2330</v>
      </c>
      <c r="C1220" t="s">
        <v>77</v>
      </c>
      <c r="D1220" t="s">
        <v>77</v>
      </c>
      <c r="E1220" t="s">
        <v>77</v>
      </c>
      <c r="F1220" t="s">
        <v>77</v>
      </c>
    </row>
    <row r="1221" spans="1:6" x14ac:dyDescent="0.2">
      <c r="A1221">
        <v>1270</v>
      </c>
      <c r="B1221" t="s">
        <v>2331</v>
      </c>
      <c r="C1221" t="s">
        <v>77</v>
      </c>
      <c r="D1221" t="s">
        <v>77</v>
      </c>
      <c r="E1221" t="s">
        <v>77</v>
      </c>
      <c r="F1221" t="s">
        <v>77</v>
      </c>
    </row>
    <row r="1222" spans="1:6" x14ac:dyDescent="0.2">
      <c r="A1222">
        <v>1271</v>
      </c>
      <c r="B1222" t="s">
        <v>2332</v>
      </c>
      <c r="C1222" t="s">
        <v>77</v>
      </c>
      <c r="D1222" t="s">
        <v>77</v>
      </c>
      <c r="E1222" t="s">
        <v>77</v>
      </c>
      <c r="F1222" t="s">
        <v>77</v>
      </c>
    </row>
    <row r="1223" spans="1:6" x14ac:dyDescent="0.2">
      <c r="A1223">
        <v>1272</v>
      </c>
      <c r="B1223" t="s">
        <v>2333</v>
      </c>
      <c r="C1223" t="s">
        <v>77</v>
      </c>
      <c r="D1223" t="s">
        <v>77</v>
      </c>
      <c r="E1223" t="s">
        <v>77</v>
      </c>
      <c r="F1223" t="s">
        <v>77</v>
      </c>
    </row>
    <row r="1224" spans="1:6" x14ac:dyDescent="0.2">
      <c r="A1224">
        <v>1273</v>
      </c>
      <c r="B1224" t="s">
        <v>2334</v>
      </c>
      <c r="C1224" t="s">
        <v>77</v>
      </c>
      <c r="D1224" t="s">
        <v>77</v>
      </c>
      <c r="E1224" t="s">
        <v>77</v>
      </c>
      <c r="F1224" t="s">
        <v>77</v>
      </c>
    </row>
    <row r="1225" spans="1:6" x14ac:dyDescent="0.2">
      <c r="A1225">
        <v>1274</v>
      </c>
      <c r="B1225" t="s">
        <v>2335</v>
      </c>
      <c r="C1225" t="s">
        <v>77</v>
      </c>
      <c r="D1225" t="s">
        <v>77</v>
      </c>
      <c r="E1225" t="s">
        <v>77</v>
      </c>
      <c r="F1225" t="s">
        <v>77</v>
      </c>
    </row>
    <row r="1226" spans="1:6" x14ac:dyDescent="0.2">
      <c r="A1226">
        <v>1275</v>
      </c>
      <c r="B1226" t="s">
        <v>2336</v>
      </c>
      <c r="C1226" t="s">
        <v>77</v>
      </c>
      <c r="D1226" t="s">
        <v>77</v>
      </c>
      <c r="E1226" t="s">
        <v>77</v>
      </c>
      <c r="F1226" t="s">
        <v>77</v>
      </c>
    </row>
    <row r="1227" spans="1:6" x14ac:dyDescent="0.2">
      <c r="A1227">
        <v>1276</v>
      </c>
      <c r="B1227" t="s">
        <v>2337</v>
      </c>
      <c r="C1227" t="s">
        <v>77</v>
      </c>
      <c r="D1227" t="s">
        <v>77</v>
      </c>
      <c r="E1227" t="s">
        <v>77</v>
      </c>
      <c r="F1227" t="s">
        <v>77</v>
      </c>
    </row>
    <row r="1228" spans="1:6" x14ac:dyDescent="0.2">
      <c r="A1228">
        <v>1277</v>
      </c>
      <c r="B1228" t="s">
        <v>2338</v>
      </c>
      <c r="C1228" t="s">
        <v>77</v>
      </c>
      <c r="D1228" t="s">
        <v>77</v>
      </c>
      <c r="E1228" t="s">
        <v>77</v>
      </c>
      <c r="F1228" t="s">
        <v>77</v>
      </c>
    </row>
    <row r="1229" spans="1:6" x14ac:dyDescent="0.2">
      <c r="A1229">
        <v>1278</v>
      </c>
      <c r="B1229" t="s">
        <v>2339</v>
      </c>
      <c r="C1229" t="s">
        <v>77</v>
      </c>
      <c r="D1229" t="s">
        <v>77</v>
      </c>
      <c r="E1229" t="s">
        <v>77</v>
      </c>
      <c r="F1229" t="s">
        <v>77</v>
      </c>
    </row>
    <row r="1230" spans="1:6" x14ac:dyDescent="0.2">
      <c r="A1230">
        <v>1279</v>
      </c>
      <c r="B1230" t="s">
        <v>2340</v>
      </c>
      <c r="C1230" t="s">
        <v>77</v>
      </c>
      <c r="D1230" t="s">
        <v>77</v>
      </c>
      <c r="E1230" t="s">
        <v>77</v>
      </c>
      <c r="F1230" t="s">
        <v>77</v>
      </c>
    </row>
    <row r="1231" spans="1:6" x14ac:dyDescent="0.2">
      <c r="A1231">
        <v>1280</v>
      </c>
      <c r="B1231" t="s">
        <v>2341</v>
      </c>
      <c r="C1231" t="s">
        <v>77</v>
      </c>
      <c r="D1231" t="s">
        <v>77</v>
      </c>
      <c r="E1231" t="s">
        <v>77</v>
      </c>
      <c r="F1231" t="s">
        <v>77</v>
      </c>
    </row>
    <row r="1232" spans="1:6" x14ac:dyDescent="0.2">
      <c r="A1232">
        <v>1281</v>
      </c>
      <c r="B1232" t="s">
        <v>2342</v>
      </c>
      <c r="C1232" t="s">
        <v>77</v>
      </c>
      <c r="D1232" t="s">
        <v>77</v>
      </c>
      <c r="E1232" t="s">
        <v>77</v>
      </c>
      <c r="F1232" t="s">
        <v>77</v>
      </c>
    </row>
    <row r="1233" spans="1:6" x14ac:dyDescent="0.2">
      <c r="A1233">
        <v>1282</v>
      </c>
      <c r="B1233" t="s">
        <v>2672</v>
      </c>
      <c r="C1233" t="s">
        <v>77</v>
      </c>
      <c r="D1233" t="s">
        <v>77</v>
      </c>
      <c r="E1233" t="s">
        <v>77</v>
      </c>
      <c r="F1233" t="s">
        <v>77</v>
      </c>
    </row>
    <row r="1234" spans="1:6" x14ac:dyDescent="0.2">
      <c r="A1234">
        <v>1283</v>
      </c>
      <c r="B1234" t="s">
        <v>2673</v>
      </c>
      <c r="C1234" t="s">
        <v>77</v>
      </c>
      <c r="D1234" t="s">
        <v>77</v>
      </c>
      <c r="E1234" t="s">
        <v>77</v>
      </c>
      <c r="F1234" t="s">
        <v>77</v>
      </c>
    </row>
    <row r="1235" spans="1:6" x14ac:dyDescent="0.2">
      <c r="A1235">
        <v>1284</v>
      </c>
      <c r="B1235" t="s">
        <v>2314</v>
      </c>
      <c r="C1235" t="s">
        <v>77</v>
      </c>
      <c r="D1235" t="s">
        <v>77</v>
      </c>
      <c r="E1235" t="s">
        <v>77</v>
      </c>
      <c r="F1235" t="s">
        <v>77</v>
      </c>
    </row>
    <row r="1236" spans="1:6" x14ac:dyDescent="0.2">
      <c r="A1236">
        <v>1285</v>
      </c>
      <c r="B1236" t="s">
        <v>866</v>
      </c>
      <c r="C1236" t="s">
        <v>550</v>
      </c>
      <c r="D1236" t="s">
        <v>551</v>
      </c>
      <c r="E1236" t="s">
        <v>77</v>
      </c>
      <c r="F1236">
        <v>13600</v>
      </c>
    </row>
    <row r="1237" spans="1:6" x14ac:dyDescent="0.2">
      <c r="A1237">
        <v>1285</v>
      </c>
      <c r="B1237" t="s">
        <v>866</v>
      </c>
      <c r="C1237" t="s">
        <v>853</v>
      </c>
      <c r="D1237" t="s">
        <v>854</v>
      </c>
      <c r="E1237" t="s">
        <v>77</v>
      </c>
      <c r="F1237" t="s">
        <v>77</v>
      </c>
    </row>
    <row r="1238" spans="1:6" x14ac:dyDescent="0.2">
      <c r="A1238">
        <v>1286</v>
      </c>
      <c r="B1238" t="s">
        <v>2256</v>
      </c>
      <c r="C1238" t="s">
        <v>77</v>
      </c>
      <c r="D1238" t="s">
        <v>77</v>
      </c>
      <c r="E1238" t="s">
        <v>77</v>
      </c>
      <c r="F1238" t="s">
        <v>77</v>
      </c>
    </row>
    <row r="1239" spans="1:6" x14ac:dyDescent="0.2">
      <c r="A1239">
        <v>1287</v>
      </c>
      <c r="B1239" t="s">
        <v>2257</v>
      </c>
      <c r="C1239" t="s">
        <v>77</v>
      </c>
      <c r="D1239" t="s">
        <v>77</v>
      </c>
      <c r="E1239" t="s">
        <v>77</v>
      </c>
      <c r="F1239" t="s">
        <v>77</v>
      </c>
    </row>
    <row r="1240" spans="1:6" x14ac:dyDescent="0.2">
      <c r="A1240">
        <v>1288</v>
      </c>
      <c r="B1240" t="s">
        <v>759</v>
      </c>
      <c r="C1240" t="s">
        <v>736</v>
      </c>
      <c r="D1240" t="s">
        <v>737</v>
      </c>
      <c r="E1240" t="s">
        <v>77</v>
      </c>
      <c r="F1240" t="s">
        <v>77</v>
      </c>
    </row>
    <row r="1241" spans="1:6" x14ac:dyDescent="0.2">
      <c r="A1241">
        <v>1289</v>
      </c>
      <c r="B1241" t="s">
        <v>2674</v>
      </c>
      <c r="C1241" t="s">
        <v>77</v>
      </c>
      <c r="D1241" t="s">
        <v>77</v>
      </c>
      <c r="E1241" t="s">
        <v>77</v>
      </c>
      <c r="F1241" t="s">
        <v>77</v>
      </c>
    </row>
    <row r="1242" spans="1:6" x14ac:dyDescent="0.2">
      <c r="A1242">
        <v>1290</v>
      </c>
      <c r="B1242" t="s">
        <v>2134</v>
      </c>
      <c r="C1242" t="s">
        <v>77</v>
      </c>
      <c r="D1242" t="s">
        <v>77</v>
      </c>
      <c r="E1242" t="s">
        <v>77</v>
      </c>
      <c r="F1242" t="s">
        <v>77</v>
      </c>
    </row>
    <row r="1243" spans="1:6" x14ac:dyDescent="0.2">
      <c r="A1243">
        <v>1291</v>
      </c>
      <c r="B1243" t="s">
        <v>2135</v>
      </c>
      <c r="C1243" t="s">
        <v>77</v>
      </c>
      <c r="D1243" t="s">
        <v>77</v>
      </c>
      <c r="E1243" t="s">
        <v>77</v>
      </c>
      <c r="F1243" t="s">
        <v>77</v>
      </c>
    </row>
    <row r="1244" spans="1:6" x14ac:dyDescent="0.2">
      <c r="A1244">
        <v>1292</v>
      </c>
      <c r="B1244" t="s">
        <v>2136</v>
      </c>
      <c r="C1244" t="s">
        <v>77</v>
      </c>
      <c r="D1244" t="s">
        <v>77</v>
      </c>
      <c r="E1244" t="s">
        <v>77</v>
      </c>
      <c r="F1244" t="s">
        <v>77</v>
      </c>
    </row>
    <row r="1245" spans="1:6" x14ac:dyDescent="0.2">
      <c r="A1245">
        <v>1293</v>
      </c>
      <c r="B1245" t="s">
        <v>2137</v>
      </c>
      <c r="C1245" t="s">
        <v>77</v>
      </c>
      <c r="D1245" t="s">
        <v>77</v>
      </c>
      <c r="E1245" t="s">
        <v>77</v>
      </c>
      <c r="F1245" t="s">
        <v>77</v>
      </c>
    </row>
    <row r="1246" spans="1:6" x14ac:dyDescent="0.2">
      <c r="A1246">
        <v>1294</v>
      </c>
      <c r="B1246" t="s">
        <v>2138</v>
      </c>
      <c r="C1246" t="s">
        <v>77</v>
      </c>
      <c r="D1246" t="s">
        <v>77</v>
      </c>
      <c r="E1246" t="s">
        <v>77</v>
      </c>
      <c r="F1246" t="s">
        <v>77</v>
      </c>
    </row>
    <row r="1247" spans="1:6" x14ac:dyDescent="0.2">
      <c r="A1247">
        <v>1295</v>
      </c>
      <c r="B1247" t="s">
        <v>2139</v>
      </c>
      <c r="C1247" t="s">
        <v>77</v>
      </c>
      <c r="D1247" t="s">
        <v>77</v>
      </c>
      <c r="E1247" t="s">
        <v>77</v>
      </c>
      <c r="F1247" t="s">
        <v>77</v>
      </c>
    </row>
    <row r="1248" spans="1:6" x14ac:dyDescent="0.2">
      <c r="A1248">
        <v>1296</v>
      </c>
      <c r="B1248" t="s">
        <v>92</v>
      </c>
      <c r="C1248" t="s">
        <v>78</v>
      </c>
      <c r="D1248" t="s">
        <v>79</v>
      </c>
      <c r="E1248" t="s">
        <v>77</v>
      </c>
      <c r="F1248" t="s">
        <v>77</v>
      </c>
    </row>
    <row r="1249" spans="1:6" x14ac:dyDescent="0.2">
      <c r="A1249">
        <v>1297</v>
      </c>
      <c r="B1249" t="s">
        <v>2140</v>
      </c>
      <c r="C1249" t="s">
        <v>77</v>
      </c>
      <c r="D1249" t="s">
        <v>77</v>
      </c>
      <c r="E1249" t="s">
        <v>77</v>
      </c>
      <c r="F1249" t="s">
        <v>77</v>
      </c>
    </row>
    <row r="1250" spans="1:6" x14ac:dyDescent="0.2">
      <c r="A1250">
        <v>1298</v>
      </c>
      <c r="B1250" t="s">
        <v>2141</v>
      </c>
      <c r="C1250" t="s">
        <v>77</v>
      </c>
      <c r="D1250" t="s">
        <v>77</v>
      </c>
      <c r="E1250" t="s">
        <v>77</v>
      </c>
      <c r="F1250" t="s">
        <v>77</v>
      </c>
    </row>
    <row r="1251" spans="1:6" x14ac:dyDescent="0.2">
      <c r="A1251">
        <v>1299</v>
      </c>
      <c r="B1251" t="s">
        <v>2142</v>
      </c>
      <c r="C1251" t="s">
        <v>77</v>
      </c>
      <c r="D1251" t="s">
        <v>77</v>
      </c>
      <c r="E1251" t="s">
        <v>77</v>
      </c>
      <c r="F1251" t="s">
        <v>77</v>
      </c>
    </row>
    <row r="1252" spans="1:6" x14ac:dyDescent="0.2">
      <c r="A1252">
        <v>1300</v>
      </c>
      <c r="B1252" t="s">
        <v>2143</v>
      </c>
      <c r="C1252" t="s">
        <v>77</v>
      </c>
      <c r="D1252" t="s">
        <v>77</v>
      </c>
      <c r="E1252" t="s">
        <v>77</v>
      </c>
      <c r="F1252" t="s">
        <v>77</v>
      </c>
    </row>
    <row r="1253" spans="1:6" x14ac:dyDescent="0.2">
      <c r="A1253">
        <v>1301</v>
      </c>
      <c r="B1253" t="s">
        <v>2144</v>
      </c>
      <c r="C1253" t="s">
        <v>77</v>
      </c>
      <c r="D1253" t="s">
        <v>77</v>
      </c>
      <c r="E1253" t="s">
        <v>77</v>
      </c>
      <c r="F1253" t="s">
        <v>77</v>
      </c>
    </row>
    <row r="1254" spans="1:6" x14ac:dyDescent="0.2">
      <c r="A1254">
        <v>1302</v>
      </c>
      <c r="B1254" t="s">
        <v>2145</v>
      </c>
      <c r="C1254" t="s">
        <v>77</v>
      </c>
      <c r="D1254" t="s">
        <v>77</v>
      </c>
      <c r="E1254" t="s">
        <v>77</v>
      </c>
      <c r="F1254" t="s">
        <v>77</v>
      </c>
    </row>
    <row r="1255" spans="1:6" x14ac:dyDescent="0.2">
      <c r="A1255">
        <v>1303</v>
      </c>
      <c r="B1255" t="s">
        <v>2146</v>
      </c>
      <c r="C1255" t="s">
        <v>77</v>
      </c>
      <c r="D1255" t="s">
        <v>77</v>
      </c>
      <c r="E1255" t="s">
        <v>77</v>
      </c>
      <c r="F1255" t="s">
        <v>77</v>
      </c>
    </row>
    <row r="1256" spans="1:6" x14ac:dyDescent="0.2">
      <c r="A1256">
        <v>1304</v>
      </c>
      <c r="B1256" t="s">
        <v>741</v>
      </c>
      <c r="C1256" t="s">
        <v>736</v>
      </c>
      <c r="D1256" t="s">
        <v>737</v>
      </c>
      <c r="E1256" t="s">
        <v>77</v>
      </c>
      <c r="F1256" t="s">
        <v>77</v>
      </c>
    </row>
    <row r="1257" spans="1:6" x14ac:dyDescent="0.2">
      <c r="A1257">
        <v>1305</v>
      </c>
      <c r="B1257" t="s">
        <v>939</v>
      </c>
      <c r="C1257" t="s">
        <v>933</v>
      </c>
      <c r="D1257" t="s">
        <v>934</v>
      </c>
      <c r="E1257" t="s">
        <v>77</v>
      </c>
      <c r="F1257" t="s">
        <v>77</v>
      </c>
    </row>
    <row r="1258" spans="1:6" x14ac:dyDescent="0.2">
      <c r="A1258">
        <v>1306</v>
      </c>
      <c r="B1258" t="s">
        <v>738</v>
      </c>
      <c r="C1258" t="s">
        <v>736</v>
      </c>
      <c r="D1258" t="s">
        <v>737</v>
      </c>
      <c r="E1258" t="s">
        <v>77</v>
      </c>
      <c r="F1258" t="s">
        <v>77</v>
      </c>
    </row>
    <row r="1259" spans="1:6" x14ac:dyDescent="0.2">
      <c r="A1259">
        <v>1307</v>
      </c>
      <c r="B1259" t="s">
        <v>739</v>
      </c>
      <c r="C1259" t="s">
        <v>736</v>
      </c>
      <c r="D1259" t="s">
        <v>737</v>
      </c>
      <c r="E1259" t="s">
        <v>77</v>
      </c>
      <c r="F1259" t="s">
        <v>77</v>
      </c>
    </row>
    <row r="1260" spans="1:6" x14ac:dyDescent="0.2">
      <c r="A1260">
        <v>1308</v>
      </c>
      <c r="B1260" t="s">
        <v>89</v>
      </c>
      <c r="C1260" t="s">
        <v>78</v>
      </c>
      <c r="D1260" t="s">
        <v>79</v>
      </c>
      <c r="E1260" t="s">
        <v>77</v>
      </c>
      <c r="F1260" t="s">
        <v>77</v>
      </c>
    </row>
    <row r="1261" spans="1:6" x14ac:dyDescent="0.2">
      <c r="A1261">
        <v>1309</v>
      </c>
      <c r="B1261" t="s">
        <v>90</v>
      </c>
      <c r="C1261" t="s">
        <v>78</v>
      </c>
      <c r="D1261" t="s">
        <v>79</v>
      </c>
      <c r="E1261" t="s">
        <v>77</v>
      </c>
      <c r="F1261" t="s">
        <v>77</v>
      </c>
    </row>
    <row r="1262" spans="1:6" x14ac:dyDescent="0.2">
      <c r="A1262">
        <v>1310</v>
      </c>
      <c r="B1262" t="s">
        <v>91</v>
      </c>
      <c r="C1262" t="s">
        <v>78</v>
      </c>
      <c r="D1262" t="s">
        <v>79</v>
      </c>
      <c r="E1262" t="s">
        <v>77</v>
      </c>
      <c r="F1262" t="s">
        <v>77</v>
      </c>
    </row>
    <row r="1263" spans="1:6" x14ac:dyDescent="0.2">
      <c r="A1263">
        <v>1311</v>
      </c>
      <c r="B1263" t="s">
        <v>830</v>
      </c>
      <c r="C1263" t="s">
        <v>791</v>
      </c>
      <c r="D1263" t="s">
        <v>792</v>
      </c>
      <c r="E1263" t="s">
        <v>77</v>
      </c>
      <c r="F1263" t="s">
        <v>77</v>
      </c>
    </row>
    <row r="1264" spans="1:6" x14ac:dyDescent="0.2">
      <c r="A1264">
        <v>1312</v>
      </c>
      <c r="B1264" t="s">
        <v>831</v>
      </c>
      <c r="C1264" t="s">
        <v>791</v>
      </c>
      <c r="D1264" t="s">
        <v>792</v>
      </c>
      <c r="E1264" t="s">
        <v>77</v>
      </c>
      <c r="F1264" t="s">
        <v>77</v>
      </c>
    </row>
    <row r="1265" spans="1:6" x14ac:dyDescent="0.2">
      <c r="A1265">
        <v>1313</v>
      </c>
      <c r="B1265" t="s">
        <v>1234</v>
      </c>
      <c r="C1265" t="s">
        <v>77</v>
      </c>
      <c r="D1265" t="s">
        <v>77</v>
      </c>
      <c r="E1265" t="s">
        <v>77</v>
      </c>
      <c r="F1265" t="s">
        <v>77</v>
      </c>
    </row>
    <row r="1266" spans="1:6" x14ac:dyDescent="0.2">
      <c r="A1266">
        <v>1315</v>
      </c>
      <c r="B1266" t="s">
        <v>2147</v>
      </c>
      <c r="C1266" t="s">
        <v>77</v>
      </c>
      <c r="D1266" t="s">
        <v>77</v>
      </c>
      <c r="E1266" t="s">
        <v>77</v>
      </c>
      <c r="F1266" t="s">
        <v>77</v>
      </c>
    </row>
    <row r="1267" spans="1:6" x14ac:dyDescent="0.2">
      <c r="A1267">
        <v>1316</v>
      </c>
      <c r="B1267" t="s">
        <v>805</v>
      </c>
      <c r="C1267" t="s">
        <v>791</v>
      </c>
      <c r="D1267" t="s">
        <v>792</v>
      </c>
      <c r="E1267" t="s">
        <v>77</v>
      </c>
      <c r="F1267" t="s">
        <v>77</v>
      </c>
    </row>
    <row r="1268" spans="1:6" x14ac:dyDescent="0.2">
      <c r="A1268">
        <v>1317</v>
      </c>
      <c r="B1268" t="s">
        <v>832</v>
      </c>
      <c r="C1268" t="s">
        <v>791</v>
      </c>
      <c r="D1268" t="s">
        <v>792</v>
      </c>
      <c r="E1268" t="s">
        <v>77</v>
      </c>
      <c r="F1268" t="s">
        <v>77</v>
      </c>
    </row>
    <row r="1269" spans="1:6" x14ac:dyDescent="0.2">
      <c r="A1269">
        <v>1318</v>
      </c>
      <c r="B1269" t="s">
        <v>833</v>
      </c>
      <c r="C1269" t="s">
        <v>791</v>
      </c>
      <c r="D1269" t="s">
        <v>792</v>
      </c>
      <c r="E1269" t="s">
        <v>77</v>
      </c>
      <c r="F1269" t="s">
        <v>77</v>
      </c>
    </row>
    <row r="1270" spans="1:6" x14ac:dyDescent="0.2">
      <c r="A1270">
        <v>1319</v>
      </c>
      <c r="B1270" t="s">
        <v>834</v>
      </c>
      <c r="C1270" t="s">
        <v>791</v>
      </c>
      <c r="D1270" t="s">
        <v>792</v>
      </c>
      <c r="E1270" t="s">
        <v>77</v>
      </c>
      <c r="F1270" t="s">
        <v>77</v>
      </c>
    </row>
    <row r="1271" spans="1:6" x14ac:dyDescent="0.2">
      <c r="A1271">
        <v>1320</v>
      </c>
      <c r="B1271" t="s">
        <v>612</v>
      </c>
      <c r="C1271" t="s">
        <v>550</v>
      </c>
      <c r="D1271" t="s">
        <v>551</v>
      </c>
      <c r="E1271" t="s">
        <v>77</v>
      </c>
      <c r="F1271" t="s">
        <v>77</v>
      </c>
    </row>
    <row r="1272" spans="1:6" x14ac:dyDescent="0.2">
      <c r="A1272">
        <v>1322</v>
      </c>
      <c r="B1272" t="s">
        <v>929</v>
      </c>
      <c r="C1272" t="s">
        <v>911</v>
      </c>
      <c r="D1272" t="s">
        <v>912</v>
      </c>
      <c r="E1272" t="s">
        <v>77</v>
      </c>
      <c r="F1272" t="s">
        <v>77</v>
      </c>
    </row>
    <row r="1273" spans="1:6" x14ac:dyDescent="0.2">
      <c r="A1273">
        <v>1323</v>
      </c>
      <c r="B1273" t="s">
        <v>930</v>
      </c>
      <c r="C1273" t="s">
        <v>911</v>
      </c>
      <c r="D1273" t="s">
        <v>912</v>
      </c>
      <c r="E1273" t="s">
        <v>77</v>
      </c>
      <c r="F1273" t="s">
        <v>77</v>
      </c>
    </row>
    <row r="1274" spans="1:6" x14ac:dyDescent="0.2">
      <c r="A1274">
        <v>1324</v>
      </c>
      <c r="B1274" t="s">
        <v>931</v>
      </c>
      <c r="C1274" t="s">
        <v>911</v>
      </c>
      <c r="D1274" t="s">
        <v>912</v>
      </c>
      <c r="E1274" t="s">
        <v>77</v>
      </c>
      <c r="F1274" t="s">
        <v>77</v>
      </c>
    </row>
    <row r="1275" spans="1:6" x14ac:dyDescent="0.2">
      <c r="A1275">
        <v>1325</v>
      </c>
      <c r="B1275" t="s">
        <v>932</v>
      </c>
      <c r="C1275" t="s">
        <v>911</v>
      </c>
      <c r="D1275" t="s">
        <v>912</v>
      </c>
      <c r="E1275" t="s">
        <v>77</v>
      </c>
      <c r="F1275" t="s">
        <v>77</v>
      </c>
    </row>
    <row r="1276" spans="1:6" x14ac:dyDescent="0.2">
      <c r="A1276">
        <v>1326</v>
      </c>
      <c r="B1276" t="s">
        <v>2553</v>
      </c>
      <c r="C1276" t="s">
        <v>839</v>
      </c>
      <c r="D1276" t="s">
        <v>840</v>
      </c>
      <c r="E1276" t="s">
        <v>77</v>
      </c>
      <c r="F1276" t="s">
        <v>77</v>
      </c>
    </row>
    <row r="1277" spans="1:6" x14ac:dyDescent="0.2">
      <c r="A1277">
        <v>1327</v>
      </c>
      <c r="B1277" t="s">
        <v>1084</v>
      </c>
      <c r="C1277" t="s">
        <v>1070</v>
      </c>
      <c r="D1277" t="s">
        <v>1071</v>
      </c>
      <c r="E1277" t="s">
        <v>77</v>
      </c>
      <c r="F1277" t="s">
        <v>77</v>
      </c>
    </row>
    <row r="1278" spans="1:6" x14ac:dyDescent="0.2">
      <c r="A1278">
        <v>1328</v>
      </c>
      <c r="B1278" t="s">
        <v>1085</v>
      </c>
      <c r="C1278" t="s">
        <v>1070</v>
      </c>
      <c r="D1278" t="s">
        <v>1071</v>
      </c>
      <c r="E1278" t="s">
        <v>77</v>
      </c>
      <c r="F1278" t="s">
        <v>77</v>
      </c>
    </row>
    <row r="1279" spans="1:6" x14ac:dyDescent="0.2">
      <c r="A1279">
        <v>1329</v>
      </c>
      <c r="B1279" t="s">
        <v>2148</v>
      </c>
      <c r="C1279" t="s">
        <v>77</v>
      </c>
      <c r="D1279" t="s">
        <v>77</v>
      </c>
      <c r="E1279" t="s">
        <v>77</v>
      </c>
      <c r="F1279" t="s">
        <v>77</v>
      </c>
    </row>
    <row r="1280" spans="1:6" x14ac:dyDescent="0.2">
      <c r="A1280">
        <v>1331</v>
      </c>
      <c r="B1280" t="s">
        <v>87</v>
      </c>
      <c r="C1280" t="s">
        <v>78</v>
      </c>
      <c r="D1280" t="s">
        <v>79</v>
      </c>
      <c r="E1280" t="s">
        <v>77</v>
      </c>
      <c r="F1280" t="s">
        <v>77</v>
      </c>
    </row>
    <row r="1281" spans="1:6" x14ac:dyDescent="0.2">
      <c r="A1281">
        <v>1332</v>
      </c>
      <c r="B1281" t="s">
        <v>88</v>
      </c>
      <c r="C1281" t="s">
        <v>78</v>
      </c>
      <c r="D1281" t="s">
        <v>79</v>
      </c>
      <c r="E1281" t="s">
        <v>77</v>
      </c>
      <c r="F1281" t="s">
        <v>77</v>
      </c>
    </row>
    <row r="1282" spans="1:6" x14ac:dyDescent="0.2">
      <c r="A1282">
        <v>1333</v>
      </c>
      <c r="B1282" t="s">
        <v>2150</v>
      </c>
      <c r="C1282" t="s">
        <v>77</v>
      </c>
      <c r="D1282" t="s">
        <v>77</v>
      </c>
      <c r="E1282" t="s">
        <v>77</v>
      </c>
      <c r="F1282" t="s">
        <v>77</v>
      </c>
    </row>
    <row r="1283" spans="1:6" x14ac:dyDescent="0.2">
      <c r="A1283">
        <v>1334</v>
      </c>
      <c r="B1283" t="s">
        <v>740</v>
      </c>
      <c r="C1283" t="s">
        <v>736</v>
      </c>
      <c r="D1283" t="s">
        <v>737</v>
      </c>
      <c r="E1283" t="s">
        <v>77</v>
      </c>
      <c r="F1283" t="s">
        <v>77</v>
      </c>
    </row>
    <row r="1284" spans="1:6" x14ac:dyDescent="0.2">
      <c r="A1284">
        <v>1335</v>
      </c>
      <c r="B1284" t="s">
        <v>617</v>
      </c>
      <c r="C1284" t="s">
        <v>613</v>
      </c>
      <c r="D1284" t="s">
        <v>614</v>
      </c>
      <c r="E1284" t="s">
        <v>77</v>
      </c>
      <c r="F1284" t="s">
        <v>77</v>
      </c>
    </row>
    <row r="1285" spans="1:6" x14ac:dyDescent="0.2">
      <c r="A1285">
        <v>1336</v>
      </c>
      <c r="B1285" t="s">
        <v>835</v>
      </c>
      <c r="C1285" t="s">
        <v>791</v>
      </c>
      <c r="D1285" t="s">
        <v>792</v>
      </c>
      <c r="E1285" t="s">
        <v>77</v>
      </c>
      <c r="F1285" t="s">
        <v>77</v>
      </c>
    </row>
    <row r="1286" spans="1:6" x14ac:dyDescent="0.2">
      <c r="A1286">
        <v>1337</v>
      </c>
      <c r="B1286" t="s">
        <v>2313</v>
      </c>
      <c r="C1286" t="s">
        <v>77</v>
      </c>
      <c r="D1286" t="s">
        <v>77</v>
      </c>
      <c r="E1286" t="s">
        <v>77</v>
      </c>
      <c r="F1286" t="s">
        <v>77</v>
      </c>
    </row>
    <row r="1287" spans="1:6" x14ac:dyDescent="0.2">
      <c r="A1287">
        <v>1338</v>
      </c>
      <c r="B1287" t="s">
        <v>2068</v>
      </c>
      <c r="C1287" t="s">
        <v>778</v>
      </c>
      <c r="D1287" t="s">
        <v>779</v>
      </c>
      <c r="E1287" t="s">
        <v>77</v>
      </c>
      <c r="F1287" t="s">
        <v>77</v>
      </c>
    </row>
    <row r="1288" spans="1:6" x14ac:dyDescent="0.2">
      <c r="A1288">
        <v>1339</v>
      </c>
      <c r="B1288" t="s">
        <v>2069</v>
      </c>
      <c r="C1288" t="s">
        <v>778</v>
      </c>
      <c r="D1288" t="s">
        <v>779</v>
      </c>
      <c r="E1288" t="s">
        <v>77</v>
      </c>
      <c r="F1288" t="s">
        <v>77</v>
      </c>
    </row>
    <row r="1289" spans="1:6" x14ac:dyDescent="0.2">
      <c r="A1289">
        <v>1340</v>
      </c>
      <c r="B1289" t="s">
        <v>2070</v>
      </c>
      <c r="C1289" t="s">
        <v>77</v>
      </c>
      <c r="D1289" t="s">
        <v>77</v>
      </c>
      <c r="E1289" t="s">
        <v>77</v>
      </c>
      <c r="F1289" t="s">
        <v>77</v>
      </c>
    </row>
    <row r="1290" spans="1:6" x14ac:dyDescent="0.2">
      <c r="A1290">
        <v>1341</v>
      </c>
      <c r="B1290" t="s">
        <v>2071</v>
      </c>
      <c r="C1290" t="s">
        <v>77</v>
      </c>
      <c r="D1290" t="s">
        <v>77</v>
      </c>
      <c r="E1290" t="s">
        <v>77</v>
      </c>
      <c r="F1290" t="s">
        <v>77</v>
      </c>
    </row>
    <row r="1291" spans="1:6" x14ac:dyDescent="0.2">
      <c r="A1291">
        <v>1342</v>
      </c>
      <c r="B1291" t="s">
        <v>836</v>
      </c>
      <c r="C1291" t="s">
        <v>791</v>
      </c>
      <c r="D1291" t="s">
        <v>792</v>
      </c>
      <c r="E1291" t="s">
        <v>77</v>
      </c>
      <c r="F1291" t="s">
        <v>77</v>
      </c>
    </row>
    <row r="1292" spans="1:6" x14ac:dyDescent="0.2">
      <c r="A1292">
        <v>1343</v>
      </c>
      <c r="B1292" t="s">
        <v>837</v>
      </c>
      <c r="C1292" t="s">
        <v>791</v>
      </c>
      <c r="D1292" t="s">
        <v>792</v>
      </c>
      <c r="E1292" t="s">
        <v>77</v>
      </c>
      <c r="F1292" t="s">
        <v>77</v>
      </c>
    </row>
    <row r="1293" spans="1:6" x14ac:dyDescent="0.2">
      <c r="A1293">
        <v>1344</v>
      </c>
      <c r="B1293" t="s">
        <v>1853</v>
      </c>
      <c r="C1293" t="s">
        <v>77</v>
      </c>
      <c r="D1293" t="s">
        <v>77</v>
      </c>
      <c r="E1293" t="s">
        <v>77</v>
      </c>
      <c r="F1293" t="s">
        <v>77</v>
      </c>
    </row>
    <row r="1294" spans="1:6" x14ac:dyDescent="0.2">
      <c r="A1294">
        <v>1345</v>
      </c>
      <c r="B1294" t="s">
        <v>523</v>
      </c>
      <c r="C1294" t="s">
        <v>519</v>
      </c>
      <c r="D1294" t="s">
        <v>520</v>
      </c>
      <c r="E1294" t="s">
        <v>77</v>
      </c>
      <c r="F1294" t="s">
        <v>77</v>
      </c>
    </row>
    <row r="1295" spans="1:6" x14ac:dyDescent="0.2">
      <c r="A1295">
        <v>1346</v>
      </c>
      <c r="B1295" t="s">
        <v>945</v>
      </c>
      <c r="C1295" t="s">
        <v>933</v>
      </c>
      <c r="D1295" t="s">
        <v>934</v>
      </c>
      <c r="E1295" t="s">
        <v>77</v>
      </c>
      <c r="F1295" t="s">
        <v>77</v>
      </c>
    </row>
    <row r="1296" spans="1:6" x14ac:dyDescent="0.2">
      <c r="A1296">
        <v>1347</v>
      </c>
      <c r="B1296" t="s">
        <v>1854</v>
      </c>
      <c r="C1296" t="s">
        <v>77</v>
      </c>
      <c r="D1296" t="s">
        <v>77</v>
      </c>
      <c r="E1296" t="s">
        <v>77</v>
      </c>
      <c r="F1296" t="s">
        <v>77</v>
      </c>
    </row>
    <row r="1297" spans="1:6" x14ac:dyDescent="0.2">
      <c r="A1297">
        <v>1348</v>
      </c>
      <c r="B1297" t="s">
        <v>2258</v>
      </c>
      <c r="C1297" t="s">
        <v>77</v>
      </c>
      <c r="D1297" t="s">
        <v>77</v>
      </c>
      <c r="E1297" t="s">
        <v>77</v>
      </c>
      <c r="F1297" t="s">
        <v>77</v>
      </c>
    </row>
    <row r="1298" spans="1:6" x14ac:dyDescent="0.2">
      <c r="A1298">
        <v>1349</v>
      </c>
      <c r="B1298" t="s">
        <v>2259</v>
      </c>
      <c r="C1298" t="s">
        <v>77</v>
      </c>
      <c r="D1298" t="s">
        <v>77</v>
      </c>
      <c r="E1298" t="s">
        <v>77</v>
      </c>
      <c r="F1298" t="s">
        <v>77</v>
      </c>
    </row>
    <row r="1299" spans="1:6" x14ac:dyDescent="0.2">
      <c r="A1299">
        <v>1350</v>
      </c>
      <c r="B1299" t="s">
        <v>1758</v>
      </c>
      <c r="C1299" t="s">
        <v>77</v>
      </c>
      <c r="D1299" t="s">
        <v>77</v>
      </c>
      <c r="E1299" t="s">
        <v>77</v>
      </c>
      <c r="F1299" t="s">
        <v>77</v>
      </c>
    </row>
    <row r="1300" spans="1:6" x14ac:dyDescent="0.2">
      <c r="A1300">
        <v>1351</v>
      </c>
      <c r="B1300" t="s">
        <v>674</v>
      </c>
      <c r="C1300" t="s">
        <v>653</v>
      </c>
      <c r="D1300" t="s">
        <v>654</v>
      </c>
      <c r="E1300" t="s">
        <v>77</v>
      </c>
      <c r="F1300" t="s">
        <v>77</v>
      </c>
    </row>
    <row r="1301" spans="1:6" x14ac:dyDescent="0.2">
      <c r="A1301">
        <v>1352</v>
      </c>
      <c r="B1301" t="s">
        <v>352</v>
      </c>
      <c r="C1301" t="s">
        <v>78</v>
      </c>
      <c r="D1301" t="s">
        <v>79</v>
      </c>
      <c r="E1301" t="s">
        <v>77</v>
      </c>
      <c r="F1301" t="s">
        <v>77</v>
      </c>
    </row>
    <row r="1302" spans="1:6" x14ac:dyDescent="0.2">
      <c r="A1302">
        <v>1353</v>
      </c>
      <c r="B1302" t="s">
        <v>353</v>
      </c>
      <c r="C1302" t="s">
        <v>78</v>
      </c>
      <c r="D1302" t="s">
        <v>79</v>
      </c>
      <c r="E1302" t="s">
        <v>77</v>
      </c>
      <c r="F1302" t="s">
        <v>77</v>
      </c>
    </row>
    <row r="1303" spans="1:6" x14ac:dyDescent="0.2">
      <c r="A1303">
        <v>1354</v>
      </c>
      <c r="B1303" t="s">
        <v>354</v>
      </c>
      <c r="C1303" t="s">
        <v>933</v>
      </c>
      <c r="D1303" t="s">
        <v>934</v>
      </c>
      <c r="E1303" t="s">
        <v>77</v>
      </c>
      <c r="F1303">
        <v>700</v>
      </c>
    </row>
    <row r="1304" spans="1:6" x14ac:dyDescent="0.2">
      <c r="A1304">
        <v>1354</v>
      </c>
      <c r="B1304" t="s">
        <v>354</v>
      </c>
      <c r="C1304" t="s">
        <v>78</v>
      </c>
      <c r="D1304" t="s">
        <v>79</v>
      </c>
      <c r="E1304" t="s">
        <v>77</v>
      </c>
      <c r="F1304" t="s">
        <v>77</v>
      </c>
    </row>
    <row r="1305" spans="1:6" x14ac:dyDescent="0.2">
      <c r="A1305">
        <v>1355</v>
      </c>
      <c r="B1305" t="s">
        <v>2072</v>
      </c>
      <c r="C1305" t="s">
        <v>778</v>
      </c>
      <c r="D1305" t="s">
        <v>779</v>
      </c>
      <c r="E1305" t="s">
        <v>77</v>
      </c>
      <c r="F1305" t="s">
        <v>77</v>
      </c>
    </row>
    <row r="1306" spans="1:6" x14ac:dyDescent="0.2">
      <c r="A1306">
        <v>1356</v>
      </c>
      <c r="B1306" t="s">
        <v>2073</v>
      </c>
      <c r="C1306" t="s">
        <v>778</v>
      </c>
      <c r="D1306" t="s">
        <v>779</v>
      </c>
      <c r="E1306" t="s">
        <v>77</v>
      </c>
      <c r="F1306" t="s">
        <v>77</v>
      </c>
    </row>
    <row r="1307" spans="1:6" x14ac:dyDescent="0.2">
      <c r="A1307">
        <v>1357</v>
      </c>
      <c r="B1307" t="s">
        <v>2675</v>
      </c>
      <c r="C1307" t="s">
        <v>77</v>
      </c>
      <c r="D1307" t="s">
        <v>77</v>
      </c>
      <c r="E1307" t="s">
        <v>77</v>
      </c>
      <c r="F1307" t="s">
        <v>77</v>
      </c>
    </row>
    <row r="1308" spans="1:6" x14ac:dyDescent="0.2">
      <c r="A1308">
        <v>1358</v>
      </c>
      <c r="B1308" t="s">
        <v>2676</v>
      </c>
      <c r="C1308" t="s">
        <v>77</v>
      </c>
      <c r="D1308" t="s">
        <v>77</v>
      </c>
      <c r="E1308" t="s">
        <v>77</v>
      </c>
      <c r="F1308" t="s">
        <v>77</v>
      </c>
    </row>
    <row r="1309" spans="1:6" x14ac:dyDescent="0.2">
      <c r="A1309">
        <v>1359</v>
      </c>
      <c r="B1309" t="s">
        <v>2677</v>
      </c>
      <c r="C1309" t="s">
        <v>77</v>
      </c>
      <c r="D1309" t="s">
        <v>77</v>
      </c>
      <c r="E1309" t="s">
        <v>77</v>
      </c>
      <c r="F1309" t="s">
        <v>77</v>
      </c>
    </row>
    <row r="1310" spans="1:6" x14ac:dyDescent="0.2">
      <c r="A1310">
        <v>1360</v>
      </c>
      <c r="B1310" t="s">
        <v>2074</v>
      </c>
      <c r="C1310" t="s">
        <v>77</v>
      </c>
      <c r="D1310" t="s">
        <v>77</v>
      </c>
      <c r="E1310" t="s">
        <v>77</v>
      </c>
      <c r="F1310" t="s">
        <v>77</v>
      </c>
    </row>
    <row r="1311" spans="1:6" x14ac:dyDescent="0.2">
      <c r="A1311">
        <v>1361</v>
      </c>
      <c r="B1311" t="s">
        <v>2075</v>
      </c>
      <c r="C1311" t="s">
        <v>77</v>
      </c>
      <c r="D1311" t="s">
        <v>77</v>
      </c>
      <c r="E1311" t="s">
        <v>77</v>
      </c>
      <c r="F1311" t="s">
        <v>77</v>
      </c>
    </row>
    <row r="1312" spans="1:6" x14ac:dyDescent="0.2">
      <c r="A1312">
        <v>1362</v>
      </c>
      <c r="B1312" t="s">
        <v>2076</v>
      </c>
      <c r="C1312" t="s">
        <v>77</v>
      </c>
      <c r="D1312" t="s">
        <v>77</v>
      </c>
      <c r="E1312" t="s">
        <v>77</v>
      </c>
      <c r="F1312" t="s">
        <v>77</v>
      </c>
    </row>
    <row r="1313" spans="1:6" x14ac:dyDescent="0.2">
      <c r="A1313">
        <v>1363</v>
      </c>
      <c r="B1313" t="s">
        <v>2077</v>
      </c>
      <c r="C1313" t="s">
        <v>77</v>
      </c>
      <c r="D1313" t="s">
        <v>77</v>
      </c>
      <c r="E1313" t="s">
        <v>77</v>
      </c>
      <c r="F1313" t="s">
        <v>77</v>
      </c>
    </row>
    <row r="1314" spans="1:6" x14ac:dyDescent="0.2">
      <c r="A1314">
        <v>1364</v>
      </c>
      <c r="B1314" t="s">
        <v>2284</v>
      </c>
      <c r="C1314" t="s">
        <v>77</v>
      </c>
      <c r="D1314" t="s">
        <v>77</v>
      </c>
      <c r="E1314" t="s">
        <v>77</v>
      </c>
      <c r="F1314" t="s">
        <v>77</v>
      </c>
    </row>
    <row r="1315" spans="1:6" x14ac:dyDescent="0.2">
      <c r="A1315">
        <v>1365</v>
      </c>
      <c r="B1315" t="s">
        <v>2285</v>
      </c>
      <c r="C1315" t="s">
        <v>77</v>
      </c>
      <c r="D1315" t="s">
        <v>77</v>
      </c>
      <c r="E1315" t="s">
        <v>77</v>
      </c>
      <c r="F1315" t="s">
        <v>77</v>
      </c>
    </row>
    <row r="1316" spans="1:6" x14ac:dyDescent="0.2">
      <c r="A1316">
        <v>1366</v>
      </c>
      <c r="B1316" t="s">
        <v>2286</v>
      </c>
      <c r="C1316" t="s">
        <v>77</v>
      </c>
      <c r="D1316" t="s">
        <v>77</v>
      </c>
      <c r="E1316" t="s">
        <v>77</v>
      </c>
      <c r="F1316" t="s">
        <v>77</v>
      </c>
    </row>
    <row r="1317" spans="1:6" x14ac:dyDescent="0.2">
      <c r="A1317">
        <v>1367</v>
      </c>
      <c r="B1317" t="s">
        <v>792</v>
      </c>
      <c r="C1317" t="s">
        <v>791</v>
      </c>
      <c r="D1317" t="s">
        <v>792</v>
      </c>
      <c r="E1317" t="s">
        <v>77</v>
      </c>
      <c r="F1317" t="s">
        <v>77</v>
      </c>
    </row>
    <row r="1318" spans="1:6" x14ac:dyDescent="0.2">
      <c r="A1318">
        <v>1368</v>
      </c>
      <c r="B1318" t="s">
        <v>1696</v>
      </c>
      <c r="C1318" t="s">
        <v>77</v>
      </c>
      <c r="D1318" t="s">
        <v>77</v>
      </c>
      <c r="E1318" t="s">
        <v>77</v>
      </c>
      <c r="F1318" t="s">
        <v>77</v>
      </c>
    </row>
    <row r="1319" spans="1:6" x14ac:dyDescent="0.2">
      <c r="A1319">
        <v>1369</v>
      </c>
      <c r="B1319" t="s">
        <v>1709</v>
      </c>
      <c r="C1319" t="s">
        <v>77</v>
      </c>
      <c r="D1319" t="s">
        <v>77</v>
      </c>
      <c r="E1319" t="s">
        <v>77</v>
      </c>
      <c r="F1319" t="s">
        <v>77</v>
      </c>
    </row>
    <row r="1320" spans="1:6" x14ac:dyDescent="0.2">
      <c r="A1320">
        <v>1370</v>
      </c>
      <c r="B1320" t="s">
        <v>1712</v>
      </c>
      <c r="C1320" t="s">
        <v>77</v>
      </c>
      <c r="D1320" t="s">
        <v>77</v>
      </c>
      <c r="E1320" t="s">
        <v>77</v>
      </c>
      <c r="F1320" t="s">
        <v>77</v>
      </c>
    </row>
    <row r="1321" spans="1:6" x14ac:dyDescent="0.2">
      <c r="A1321">
        <v>1371</v>
      </c>
      <c r="B1321" t="s">
        <v>1003</v>
      </c>
      <c r="C1321" t="s">
        <v>1002</v>
      </c>
      <c r="D1321" t="s">
        <v>1003</v>
      </c>
      <c r="E1321" t="s">
        <v>77</v>
      </c>
      <c r="F1321" t="s">
        <v>77</v>
      </c>
    </row>
    <row r="1322" spans="1:6" x14ac:dyDescent="0.2">
      <c r="A1322">
        <v>1372</v>
      </c>
      <c r="B1322" t="s">
        <v>1720</v>
      </c>
      <c r="C1322" t="s">
        <v>77</v>
      </c>
      <c r="D1322" t="s">
        <v>77</v>
      </c>
      <c r="E1322" t="s">
        <v>77</v>
      </c>
      <c r="F1322" t="s">
        <v>77</v>
      </c>
    </row>
    <row r="1323" spans="1:6" x14ac:dyDescent="0.2">
      <c r="A1323">
        <v>1373</v>
      </c>
      <c r="B1323" t="s">
        <v>1036</v>
      </c>
      <c r="C1323" t="s">
        <v>1035</v>
      </c>
      <c r="D1323" t="s">
        <v>1036</v>
      </c>
      <c r="E1323" t="s">
        <v>77</v>
      </c>
      <c r="F1323" t="s">
        <v>77</v>
      </c>
    </row>
    <row r="1324" spans="1:6" x14ac:dyDescent="0.2">
      <c r="A1324">
        <v>1374</v>
      </c>
      <c r="B1324" t="s">
        <v>1728</v>
      </c>
      <c r="C1324" t="s">
        <v>77</v>
      </c>
      <c r="D1324" t="s">
        <v>77</v>
      </c>
      <c r="E1324" t="s">
        <v>77</v>
      </c>
      <c r="F1324" t="s">
        <v>77</v>
      </c>
    </row>
    <row r="1325" spans="1:6" x14ac:dyDescent="0.2">
      <c r="A1325">
        <v>1375</v>
      </c>
      <c r="B1325" t="s">
        <v>1732</v>
      </c>
      <c r="C1325" t="s">
        <v>77</v>
      </c>
      <c r="D1325" t="s">
        <v>77</v>
      </c>
      <c r="E1325" t="s">
        <v>77</v>
      </c>
      <c r="F1325" t="s">
        <v>77</v>
      </c>
    </row>
    <row r="1326" spans="1:6" x14ac:dyDescent="0.2">
      <c r="A1326">
        <v>1376</v>
      </c>
      <c r="B1326" t="s">
        <v>1736</v>
      </c>
      <c r="C1326" t="s">
        <v>77</v>
      </c>
      <c r="D1326" t="s">
        <v>77</v>
      </c>
      <c r="E1326" t="s">
        <v>77</v>
      </c>
      <c r="F1326" t="s">
        <v>77</v>
      </c>
    </row>
    <row r="1327" spans="1:6" x14ac:dyDescent="0.2">
      <c r="A1327">
        <v>1377</v>
      </c>
      <c r="B1327" t="s">
        <v>1050</v>
      </c>
      <c r="C1327" t="s">
        <v>77</v>
      </c>
      <c r="D1327" t="s">
        <v>77</v>
      </c>
      <c r="E1327" t="s">
        <v>77</v>
      </c>
      <c r="F1327" t="s">
        <v>77</v>
      </c>
    </row>
    <row r="1328" spans="1:6" x14ac:dyDescent="0.2">
      <c r="A1328">
        <v>1378</v>
      </c>
      <c r="B1328" t="s">
        <v>2678</v>
      </c>
      <c r="C1328" t="s">
        <v>77</v>
      </c>
      <c r="D1328" t="s">
        <v>77</v>
      </c>
      <c r="E1328" t="s">
        <v>77</v>
      </c>
      <c r="F1328" t="s">
        <v>77</v>
      </c>
    </row>
    <row r="1329" spans="1:6" x14ac:dyDescent="0.2">
      <c r="A1329">
        <v>1379</v>
      </c>
      <c r="B1329" t="s">
        <v>537</v>
      </c>
      <c r="C1329" t="s">
        <v>533</v>
      </c>
      <c r="D1329" t="s">
        <v>534</v>
      </c>
      <c r="E1329" t="s">
        <v>77</v>
      </c>
      <c r="F1329" t="s">
        <v>77</v>
      </c>
    </row>
    <row r="1330" spans="1:6" x14ac:dyDescent="0.2">
      <c r="A1330">
        <v>1380</v>
      </c>
      <c r="B1330" t="s">
        <v>1751</v>
      </c>
      <c r="C1330" t="s">
        <v>77</v>
      </c>
      <c r="D1330" t="s">
        <v>77</v>
      </c>
      <c r="E1330" t="s">
        <v>77</v>
      </c>
      <c r="F1330" t="s">
        <v>77</v>
      </c>
    </row>
    <row r="1331" spans="1:6" x14ac:dyDescent="0.2">
      <c r="A1331">
        <v>1381</v>
      </c>
      <c r="B1331" t="s">
        <v>1752</v>
      </c>
      <c r="C1331" t="s">
        <v>77</v>
      </c>
      <c r="D1331" t="s">
        <v>77</v>
      </c>
      <c r="E1331" t="s">
        <v>77</v>
      </c>
      <c r="F1331" t="s">
        <v>77</v>
      </c>
    </row>
    <row r="1332" spans="1:6" x14ac:dyDescent="0.2">
      <c r="A1332">
        <v>1382</v>
      </c>
      <c r="B1332" t="s">
        <v>2557</v>
      </c>
      <c r="C1332" t="s">
        <v>550</v>
      </c>
      <c r="D1332" t="s">
        <v>551</v>
      </c>
      <c r="E1332" t="s">
        <v>77</v>
      </c>
      <c r="F1332">
        <v>11000</v>
      </c>
    </row>
    <row r="1333" spans="1:6" x14ac:dyDescent="0.2">
      <c r="A1333">
        <v>1382</v>
      </c>
      <c r="B1333" t="s">
        <v>2557</v>
      </c>
      <c r="C1333" t="s">
        <v>853</v>
      </c>
      <c r="D1333" t="s">
        <v>854</v>
      </c>
      <c r="E1333" t="s">
        <v>77</v>
      </c>
      <c r="F1333" t="s">
        <v>77</v>
      </c>
    </row>
    <row r="1334" spans="1:6" x14ac:dyDescent="0.2">
      <c r="A1334">
        <v>1383</v>
      </c>
      <c r="B1334" t="s">
        <v>626</v>
      </c>
      <c r="C1334" t="s">
        <v>613</v>
      </c>
      <c r="D1334" t="s">
        <v>614</v>
      </c>
      <c r="E1334" t="s">
        <v>77</v>
      </c>
      <c r="F1334" t="s">
        <v>77</v>
      </c>
    </row>
    <row r="1335" spans="1:6" x14ac:dyDescent="0.2">
      <c r="A1335">
        <v>1384</v>
      </c>
      <c r="B1335" t="s">
        <v>846</v>
      </c>
      <c r="C1335" t="s">
        <v>839</v>
      </c>
      <c r="D1335" t="s">
        <v>840</v>
      </c>
      <c r="E1335" t="s">
        <v>77</v>
      </c>
      <c r="F1335" t="s">
        <v>77</v>
      </c>
    </row>
    <row r="1336" spans="1:6" x14ac:dyDescent="0.2">
      <c r="A1336">
        <v>1385</v>
      </c>
      <c r="B1336" t="s">
        <v>869</v>
      </c>
      <c r="C1336" t="s">
        <v>853</v>
      </c>
      <c r="D1336" t="s">
        <v>854</v>
      </c>
      <c r="E1336" t="s">
        <v>77</v>
      </c>
      <c r="F1336" t="s">
        <v>77</v>
      </c>
    </row>
    <row r="1337" spans="1:6" x14ac:dyDescent="0.2">
      <c r="A1337">
        <v>1385</v>
      </c>
      <c r="B1337" t="s">
        <v>869</v>
      </c>
      <c r="C1337" t="s">
        <v>550</v>
      </c>
      <c r="D1337" t="s">
        <v>551</v>
      </c>
      <c r="E1337" t="s">
        <v>77</v>
      </c>
      <c r="F1337">
        <v>9200</v>
      </c>
    </row>
    <row r="1338" spans="1:6" x14ac:dyDescent="0.2">
      <c r="A1338">
        <v>1386</v>
      </c>
      <c r="B1338" t="s">
        <v>2513</v>
      </c>
      <c r="C1338" t="s">
        <v>701</v>
      </c>
      <c r="D1338" t="s">
        <v>702</v>
      </c>
      <c r="E1338" t="s">
        <v>77</v>
      </c>
      <c r="F1338" t="s">
        <v>77</v>
      </c>
    </row>
    <row r="1339" spans="1:6" x14ac:dyDescent="0.2">
      <c r="A1339">
        <v>1387</v>
      </c>
      <c r="B1339" t="s">
        <v>968</v>
      </c>
      <c r="C1339" t="s">
        <v>933</v>
      </c>
      <c r="D1339" t="s">
        <v>934</v>
      </c>
      <c r="E1339" t="s">
        <v>77</v>
      </c>
      <c r="F1339" t="s">
        <v>77</v>
      </c>
    </row>
    <row r="1340" spans="1:6" x14ac:dyDescent="0.2">
      <c r="A1340">
        <v>1388</v>
      </c>
      <c r="B1340" t="s">
        <v>969</v>
      </c>
      <c r="C1340" t="s">
        <v>933</v>
      </c>
      <c r="D1340" t="s">
        <v>934</v>
      </c>
      <c r="E1340" t="s">
        <v>77</v>
      </c>
      <c r="F1340" t="s">
        <v>77</v>
      </c>
    </row>
    <row r="1341" spans="1:6" x14ac:dyDescent="0.2">
      <c r="A1341">
        <v>1391</v>
      </c>
      <c r="B1341" t="s">
        <v>970</v>
      </c>
      <c r="C1341" t="s">
        <v>933</v>
      </c>
      <c r="D1341" t="s">
        <v>934</v>
      </c>
      <c r="E1341" t="s">
        <v>77</v>
      </c>
      <c r="F1341" t="s">
        <v>77</v>
      </c>
    </row>
    <row r="1342" spans="1:6" x14ac:dyDescent="0.2">
      <c r="A1342">
        <v>1392</v>
      </c>
      <c r="B1342" t="s">
        <v>971</v>
      </c>
      <c r="C1342" t="s">
        <v>933</v>
      </c>
      <c r="D1342" t="s">
        <v>934</v>
      </c>
      <c r="E1342" t="s">
        <v>77</v>
      </c>
      <c r="F1342" t="s">
        <v>77</v>
      </c>
    </row>
    <row r="1343" spans="1:6" x14ac:dyDescent="0.2">
      <c r="A1343">
        <v>1393</v>
      </c>
      <c r="B1343" t="s">
        <v>972</v>
      </c>
      <c r="C1343" t="s">
        <v>933</v>
      </c>
      <c r="D1343" t="s">
        <v>934</v>
      </c>
      <c r="E1343" t="s">
        <v>77</v>
      </c>
      <c r="F1343" t="s">
        <v>77</v>
      </c>
    </row>
    <row r="1344" spans="1:6" x14ac:dyDescent="0.2">
      <c r="A1344">
        <v>1396</v>
      </c>
      <c r="B1344" t="s">
        <v>961</v>
      </c>
      <c r="C1344" t="s">
        <v>933</v>
      </c>
      <c r="D1344" t="s">
        <v>934</v>
      </c>
      <c r="E1344" t="s">
        <v>77</v>
      </c>
      <c r="F1344" t="s">
        <v>77</v>
      </c>
    </row>
    <row r="1345" spans="1:6" x14ac:dyDescent="0.2">
      <c r="A1345">
        <v>1397</v>
      </c>
      <c r="B1345" t="s">
        <v>962</v>
      </c>
      <c r="C1345" t="s">
        <v>933</v>
      </c>
      <c r="D1345" t="s">
        <v>934</v>
      </c>
      <c r="E1345" t="s">
        <v>77</v>
      </c>
      <c r="F1345" t="s">
        <v>77</v>
      </c>
    </row>
    <row r="1346" spans="1:6" x14ac:dyDescent="0.2">
      <c r="A1346">
        <v>1402</v>
      </c>
      <c r="B1346" t="s">
        <v>963</v>
      </c>
      <c r="C1346" t="s">
        <v>933</v>
      </c>
      <c r="D1346" t="s">
        <v>934</v>
      </c>
      <c r="E1346" t="s">
        <v>77</v>
      </c>
      <c r="F1346" t="s">
        <v>77</v>
      </c>
    </row>
    <row r="1347" spans="1:6" x14ac:dyDescent="0.2">
      <c r="A1347">
        <v>1403</v>
      </c>
      <c r="B1347" t="s">
        <v>964</v>
      </c>
      <c r="C1347" t="s">
        <v>933</v>
      </c>
      <c r="D1347" t="s">
        <v>934</v>
      </c>
      <c r="E1347" t="s">
        <v>77</v>
      </c>
      <c r="F1347" t="s">
        <v>77</v>
      </c>
    </row>
    <row r="1348" spans="1:6" x14ac:dyDescent="0.2">
      <c r="A1348">
        <v>1404</v>
      </c>
      <c r="B1348" t="s">
        <v>965</v>
      </c>
      <c r="C1348" t="s">
        <v>933</v>
      </c>
      <c r="D1348" t="s">
        <v>934</v>
      </c>
      <c r="E1348" t="s">
        <v>77</v>
      </c>
      <c r="F1348" t="s">
        <v>77</v>
      </c>
    </row>
    <row r="1349" spans="1:6" x14ac:dyDescent="0.2">
      <c r="A1349">
        <v>1405</v>
      </c>
      <c r="B1349" t="s">
        <v>966</v>
      </c>
      <c r="C1349" t="s">
        <v>933</v>
      </c>
      <c r="D1349" t="s">
        <v>934</v>
      </c>
      <c r="E1349" t="s">
        <v>77</v>
      </c>
      <c r="F1349" t="s">
        <v>77</v>
      </c>
    </row>
    <row r="1350" spans="1:6" x14ac:dyDescent="0.2">
      <c r="A1350">
        <v>1406</v>
      </c>
      <c r="B1350" t="s">
        <v>967</v>
      </c>
      <c r="C1350" t="s">
        <v>933</v>
      </c>
      <c r="D1350" t="s">
        <v>934</v>
      </c>
      <c r="E1350" t="s">
        <v>77</v>
      </c>
      <c r="F1350" t="s">
        <v>77</v>
      </c>
    </row>
    <row r="1351" spans="1:6" x14ac:dyDescent="0.2">
      <c r="A1351">
        <v>1410</v>
      </c>
      <c r="B1351" t="s">
        <v>2679</v>
      </c>
      <c r="C1351" t="s">
        <v>77</v>
      </c>
      <c r="D1351" t="s">
        <v>77</v>
      </c>
      <c r="E1351" t="s">
        <v>77</v>
      </c>
      <c r="F1351" t="s">
        <v>77</v>
      </c>
    </row>
    <row r="1352" spans="1:6" x14ac:dyDescent="0.2">
      <c r="A1352">
        <v>1411</v>
      </c>
      <c r="B1352" t="s">
        <v>960</v>
      </c>
      <c r="C1352" t="s">
        <v>933</v>
      </c>
      <c r="D1352" t="s">
        <v>934</v>
      </c>
      <c r="E1352" t="s">
        <v>77</v>
      </c>
      <c r="F1352" t="s">
        <v>77</v>
      </c>
    </row>
    <row r="1353" spans="1:6" x14ac:dyDescent="0.2">
      <c r="A1353">
        <v>1412</v>
      </c>
      <c r="B1353" t="s">
        <v>1893</v>
      </c>
      <c r="C1353" t="s">
        <v>77</v>
      </c>
      <c r="D1353" t="s">
        <v>77</v>
      </c>
      <c r="E1353" t="s">
        <v>77</v>
      </c>
      <c r="F1353" t="s">
        <v>77</v>
      </c>
    </row>
    <row r="1354" spans="1:6" x14ac:dyDescent="0.2">
      <c r="A1354">
        <v>1413</v>
      </c>
      <c r="B1354" t="s">
        <v>1894</v>
      </c>
      <c r="C1354" t="s">
        <v>77</v>
      </c>
      <c r="D1354" t="s">
        <v>77</v>
      </c>
      <c r="E1354" t="s">
        <v>77</v>
      </c>
      <c r="F1354" t="s">
        <v>77</v>
      </c>
    </row>
    <row r="1355" spans="1:6" x14ac:dyDescent="0.2">
      <c r="A1355">
        <v>1414</v>
      </c>
      <c r="B1355" t="s">
        <v>955</v>
      </c>
      <c r="C1355" t="s">
        <v>933</v>
      </c>
      <c r="D1355" t="s">
        <v>934</v>
      </c>
      <c r="E1355" t="s">
        <v>77</v>
      </c>
      <c r="F1355" t="s">
        <v>77</v>
      </c>
    </row>
    <row r="1356" spans="1:6" x14ac:dyDescent="0.2">
      <c r="A1356">
        <v>1415</v>
      </c>
      <c r="B1356" t="s">
        <v>956</v>
      </c>
      <c r="C1356" t="s">
        <v>933</v>
      </c>
      <c r="D1356" t="s">
        <v>934</v>
      </c>
      <c r="E1356" t="s">
        <v>77</v>
      </c>
      <c r="F1356" t="s">
        <v>77</v>
      </c>
    </row>
    <row r="1357" spans="1:6" x14ac:dyDescent="0.2">
      <c r="A1357">
        <v>1416</v>
      </c>
      <c r="B1357" t="s">
        <v>957</v>
      </c>
      <c r="C1357" t="s">
        <v>933</v>
      </c>
      <c r="D1357" t="s">
        <v>934</v>
      </c>
      <c r="E1357" t="s">
        <v>77</v>
      </c>
      <c r="F1357" t="s">
        <v>77</v>
      </c>
    </row>
    <row r="1358" spans="1:6" x14ac:dyDescent="0.2">
      <c r="A1358">
        <v>1417</v>
      </c>
      <c r="B1358" t="s">
        <v>958</v>
      </c>
      <c r="C1358" t="s">
        <v>933</v>
      </c>
      <c r="D1358" t="s">
        <v>934</v>
      </c>
      <c r="E1358" t="s">
        <v>77</v>
      </c>
      <c r="F1358" t="s">
        <v>77</v>
      </c>
    </row>
    <row r="1359" spans="1:6" x14ac:dyDescent="0.2">
      <c r="A1359">
        <v>1418</v>
      </c>
      <c r="B1359" t="s">
        <v>959</v>
      </c>
      <c r="C1359" t="s">
        <v>933</v>
      </c>
      <c r="D1359" t="s">
        <v>934</v>
      </c>
      <c r="E1359" t="s">
        <v>77</v>
      </c>
      <c r="F1359" t="s">
        <v>77</v>
      </c>
    </row>
    <row r="1360" spans="1:6" x14ac:dyDescent="0.2">
      <c r="A1360">
        <v>1419</v>
      </c>
      <c r="B1360" t="s">
        <v>1895</v>
      </c>
      <c r="C1360" t="s">
        <v>77</v>
      </c>
      <c r="D1360" t="s">
        <v>77</v>
      </c>
      <c r="E1360" t="s">
        <v>77</v>
      </c>
      <c r="F1360" t="s">
        <v>77</v>
      </c>
    </row>
    <row r="1361" spans="1:6" x14ac:dyDescent="0.2">
      <c r="A1361">
        <v>1420</v>
      </c>
      <c r="B1361" t="s">
        <v>1896</v>
      </c>
      <c r="C1361" t="s">
        <v>77</v>
      </c>
      <c r="D1361" t="s">
        <v>77</v>
      </c>
      <c r="E1361" t="s">
        <v>77</v>
      </c>
      <c r="F1361" t="s">
        <v>77</v>
      </c>
    </row>
    <row r="1362" spans="1:6" x14ac:dyDescent="0.2">
      <c r="A1362">
        <v>1421</v>
      </c>
      <c r="B1362" t="s">
        <v>2680</v>
      </c>
      <c r="C1362" t="s">
        <v>77</v>
      </c>
      <c r="D1362" t="s">
        <v>77</v>
      </c>
      <c r="E1362" t="s">
        <v>77</v>
      </c>
      <c r="F1362" t="s">
        <v>77</v>
      </c>
    </row>
    <row r="1363" spans="1:6" x14ac:dyDescent="0.2">
      <c r="A1363">
        <v>1422</v>
      </c>
      <c r="B1363" t="s">
        <v>2681</v>
      </c>
      <c r="C1363" t="s">
        <v>77</v>
      </c>
      <c r="D1363" t="s">
        <v>77</v>
      </c>
      <c r="E1363" t="s">
        <v>77</v>
      </c>
      <c r="F1363" t="s">
        <v>77</v>
      </c>
    </row>
    <row r="1364" spans="1:6" x14ac:dyDescent="0.2">
      <c r="A1364">
        <v>1423</v>
      </c>
      <c r="B1364" t="s">
        <v>223</v>
      </c>
      <c r="C1364" t="s">
        <v>78</v>
      </c>
      <c r="D1364" t="s">
        <v>79</v>
      </c>
      <c r="E1364" t="s">
        <v>77</v>
      </c>
      <c r="F1364" t="s">
        <v>77</v>
      </c>
    </row>
    <row r="1365" spans="1:6" x14ac:dyDescent="0.2">
      <c r="A1365">
        <v>1424</v>
      </c>
      <c r="B1365" t="s">
        <v>2682</v>
      </c>
      <c r="C1365" t="s">
        <v>77</v>
      </c>
      <c r="D1365" t="s">
        <v>77</v>
      </c>
      <c r="E1365" t="s">
        <v>77</v>
      </c>
      <c r="F1365" t="s">
        <v>77</v>
      </c>
    </row>
    <row r="1366" spans="1:6" x14ac:dyDescent="0.2">
      <c r="A1366">
        <v>1425</v>
      </c>
      <c r="B1366" t="s">
        <v>767</v>
      </c>
      <c r="C1366" t="s">
        <v>762</v>
      </c>
      <c r="D1366" t="s">
        <v>763</v>
      </c>
      <c r="E1366" t="s">
        <v>77</v>
      </c>
      <c r="F1366" t="s">
        <v>77</v>
      </c>
    </row>
    <row r="1367" spans="1:6" x14ac:dyDescent="0.2">
      <c r="A1367">
        <v>1426</v>
      </c>
      <c r="B1367" t="s">
        <v>768</v>
      </c>
      <c r="C1367" t="s">
        <v>762</v>
      </c>
      <c r="D1367" t="s">
        <v>763</v>
      </c>
      <c r="E1367" t="s">
        <v>77</v>
      </c>
      <c r="F1367" t="s">
        <v>77</v>
      </c>
    </row>
    <row r="1368" spans="1:6" x14ac:dyDescent="0.2">
      <c r="A1368">
        <v>1427</v>
      </c>
      <c r="B1368" t="s">
        <v>769</v>
      </c>
      <c r="C1368" t="s">
        <v>762</v>
      </c>
      <c r="D1368" t="s">
        <v>763</v>
      </c>
      <c r="E1368" t="s">
        <v>77</v>
      </c>
      <c r="F1368" t="s">
        <v>77</v>
      </c>
    </row>
    <row r="1369" spans="1:6" x14ac:dyDescent="0.2">
      <c r="A1369">
        <v>1428</v>
      </c>
      <c r="B1369" t="s">
        <v>606</v>
      </c>
      <c r="C1369" t="s">
        <v>550</v>
      </c>
      <c r="D1369" t="s">
        <v>551</v>
      </c>
      <c r="E1369" t="s">
        <v>77</v>
      </c>
      <c r="F1369" t="s">
        <v>77</v>
      </c>
    </row>
    <row r="1370" spans="1:6" x14ac:dyDescent="0.2">
      <c r="A1370">
        <v>1429</v>
      </c>
      <c r="B1370" t="s">
        <v>1207</v>
      </c>
      <c r="C1370" t="s">
        <v>77</v>
      </c>
      <c r="D1370" t="s">
        <v>77</v>
      </c>
      <c r="E1370" t="s">
        <v>77</v>
      </c>
      <c r="F1370" t="s">
        <v>77</v>
      </c>
    </row>
    <row r="1371" spans="1:6" x14ac:dyDescent="0.2">
      <c r="A1371">
        <v>1430</v>
      </c>
      <c r="B1371" t="s">
        <v>1897</v>
      </c>
      <c r="C1371" t="s">
        <v>77</v>
      </c>
      <c r="D1371" t="s">
        <v>77</v>
      </c>
      <c r="E1371" t="s">
        <v>77</v>
      </c>
      <c r="F1371" t="s">
        <v>77</v>
      </c>
    </row>
    <row r="1372" spans="1:6" x14ac:dyDescent="0.2">
      <c r="A1372">
        <v>1431</v>
      </c>
      <c r="B1372" t="s">
        <v>1898</v>
      </c>
      <c r="C1372" t="s">
        <v>77</v>
      </c>
      <c r="D1372" t="s">
        <v>77</v>
      </c>
      <c r="E1372" t="s">
        <v>77</v>
      </c>
      <c r="F1372" t="s">
        <v>77</v>
      </c>
    </row>
    <row r="1373" spans="1:6" x14ac:dyDescent="0.2">
      <c r="A1373">
        <v>1432</v>
      </c>
      <c r="B1373" t="s">
        <v>2683</v>
      </c>
      <c r="C1373" t="s">
        <v>778</v>
      </c>
      <c r="D1373" t="s">
        <v>779</v>
      </c>
      <c r="E1373" t="s">
        <v>77</v>
      </c>
      <c r="F1373" t="s">
        <v>77</v>
      </c>
    </row>
    <row r="1374" spans="1:6" x14ac:dyDescent="0.2">
      <c r="A1374">
        <v>1433</v>
      </c>
      <c r="B1374" t="s">
        <v>2684</v>
      </c>
      <c r="C1374" t="s">
        <v>778</v>
      </c>
      <c r="D1374" t="s">
        <v>779</v>
      </c>
      <c r="E1374" t="s">
        <v>77</v>
      </c>
      <c r="F1374" t="s">
        <v>77</v>
      </c>
    </row>
    <row r="1375" spans="1:6" x14ac:dyDescent="0.2">
      <c r="A1375">
        <v>1434</v>
      </c>
      <c r="B1375" t="s">
        <v>2685</v>
      </c>
      <c r="C1375" t="s">
        <v>778</v>
      </c>
      <c r="D1375" t="s">
        <v>779</v>
      </c>
      <c r="E1375" t="s">
        <v>77</v>
      </c>
      <c r="F1375" t="s">
        <v>77</v>
      </c>
    </row>
    <row r="1376" spans="1:6" x14ac:dyDescent="0.2">
      <c r="A1376">
        <v>1435</v>
      </c>
      <c r="B1376" t="s">
        <v>2686</v>
      </c>
      <c r="C1376" t="s">
        <v>778</v>
      </c>
      <c r="D1376" t="s">
        <v>779</v>
      </c>
      <c r="E1376" t="s">
        <v>77</v>
      </c>
      <c r="F1376" t="s">
        <v>77</v>
      </c>
    </row>
    <row r="1377" spans="1:6" x14ac:dyDescent="0.2">
      <c r="A1377">
        <v>1436</v>
      </c>
      <c r="B1377" t="s">
        <v>2687</v>
      </c>
      <c r="C1377" t="s">
        <v>778</v>
      </c>
      <c r="D1377" t="s">
        <v>779</v>
      </c>
      <c r="E1377" t="s">
        <v>77</v>
      </c>
      <c r="F1377" t="s">
        <v>77</v>
      </c>
    </row>
    <row r="1378" spans="1:6" x14ac:dyDescent="0.2">
      <c r="A1378">
        <v>1437</v>
      </c>
      <c r="B1378" t="s">
        <v>2688</v>
      </c>
      <c r="C1378" t="s">
        <v>778</v>
      </c>
      <c r="D1378" t="s">
        <v>779</v>
      </c>
      <c r="E1378" t="s">
        <v>77</v>
      </c>
      <c r="F1378" t="s">
        <v>77</v>
      </c>
    </row>
    <row r="1379" spans="1:6" x14ac:dyDescent="0.2">
      <c r="A1379">
        <v>1438</v>
      </c>
      <c r="B1379" t="s">
        <v>2689</v>
      </c>
      <c r="C1379" t="s">
        <v>778</v>
      </c>
      <c r="D1379" t="s">
        <v>779</v>
      </c>
      <c r="E1379" t="s">
        <v>77</v>
      </c>
      <c r="F1379" t="s">
        <v>77</v>
      </c>
    </row>
    <row r="1380" spans="1:6" x14ac:dyDescent="0.2">
      <c r="A1380">
        <v>1439</v>
      </c>
      <c r="B1380" t="s">
        <v>2690</v>
      </c>
      <c r="C1380" t="s">
        <v>778</v>
      </c>
      <c r="D1380" t="s">
        <v>779</v>
      </c>
      <c r="E1380" t="s">
        <v>77</v>
      </c>
      <c r="F1380" t="s">
        <v>77</v>
      </c>
    </row>
    <row r="1381" spans="1:6" x14ac:dyDescent="0.2">
      <c r="A1381">
        <v>1440</v>
      </c>
      <c r="B1381" t="s">
        <v>2691</v>
      </c>
      <c r="C1381" t="s">
        <v>778</v>
      </c>
      <c r="D1381" t="s">
        <v>779</v>
      </c>
      <c r="E1381" t="s">
        <v>77</v>
      </c>
      <c r="F1381" t="s">
        <v>77</v>
      </c>
    </row>
    <row r="1382" spans="1:6" x14ac:dyDescent="0.2">
      <c r="A1382">
        <v>1441</v>
      </c>
      <c r="B1382" t="s">
        <v>2692</v>
      </c>
      <c r="C1382" t="s">
        <v>778</v>
      </c>
      <c r="D1382" t="s">
        <v>779</v>
      </c>
      <c r="E1382" t="s">
        <v>77</v>
      </c>
      <c r="F1382" t="s">
        <v>77</v>
      </c>
    </row>
    <row r="1383" spans="1:6" x14ac:dyDescent="0.2">
      <c r="A1383">
        <v>1442</v>
      </c>
      <c r="B1383" t="s">
        <v>2693</v>
      </c>
      <c r="C1383" t="s">
        <v>778</v>
      </c>
      <c r="D1383" t="s">
        <v>779</v>
      </c>
      <c r="E1383" t="s">
        <v>77</v>
      </c>
      <c r="F1383" t="s">
        <v>77</v>
      </c>
    </row>
    <row r="1384" spans="1:6" x14ac:dyDescent="0.2">
      <c r="A1384">
        <v>1443</v>
      </c>
      <c r="B1384" t="s">
        <v>2078</v>
      </c>
      <c r="C1384" t="s">
        <v>778</v>
      </c>
      <c r="D1384" t="s">
        <v>779</v>
      </c>
      <c r="E1384" t="s">
        <v>77</v>
      </c>
      <c r="F1384" t="s">
        <v>77</v>
      </c>
    </row>
    <row r="1385" spans="1:6" x14ac:dyDescent="0.2">
      <c r="A1385">
        <v>1444</v>
      </c>
      <c r="B1385" t="s">
        <v>1198</v>
      </c>
      <c r="C1385" t="s">
        <v>77</v>
      </c>
      <c r="D1385" t="s">
        <v>77</v>
      </c>
      <c r="E1385" t="s">
        <v>77</v>
      </c>
      <c r="F1385" t="s">
        <v>77</v>
      </c>
    </row>
    <row r="1386" spans="1:6" x14ac:dyDescent="0.2">
      <c r="A1386">
        <v>1445</v>
      </c>
      <c r="B1386" t="s">
        <v>222</v>
      </c>
      <c r="C1386" t="s">
        <v>78</v>
      </c>
      <c r="D1386" t="s">
        <v>79</v>
      </c>
      <c r="E1386" t="s">
        <v>77</v>
      </c>
      <c r="F1386" t="s">
        <v>77</v>
      </c>
    </row>
    <row r="1387" spans="1:6" x14ac:dyDescent="0.2">
      <c r="A1387">
        <v>1446</v>
      </c>
      <c r="B1387" t="s">
        <v>953</v>
      </c>
      <c r="C1387" t="s">
        <v>933</v>
      </c>
      <c r="D1387" t="s">
        <v>934</v>
      </c>
      <c r="E1387" t="s">
        <v>77</v>
      </c>
      <c r="F1387" t="s">
        <v>77</v>
      </c>
    </row>
    <row r="1388" spans="1:6" x14ac:dyDescent="0.2">
      <c r="A1388">
        <v>1447</v>
      </c>
      <c r="B1388" t="s">
        <v>954</v>
      </c>
      <c r="C1388" t="s">
        <v>933</v>
      </c>
      <c r="D1388" t="s">
        <v>934</v>
      </c>
      <c r="E1388" t="s">
        <v>77</v>
      </c>
      <c r="F1388" t="s">
        <v>77</v>
      </c>
    </row>
    <row r="1389" spans="1:6" x14ac:dyDescent="0.2">
      <c r="A1389">
        <v>1448</v>
      </c>
      <c r="B1389" t="s">
        <v>182</v>
      </c>
      <c r="C1389" t="s">
        <v>78</v>
      </c>
      <c r="D1389" t="s">
        <v>79</v>
      </c>
      <c r="E1389" t="s">
        <v>77</v>
      </c>
      <c r="F1389" t="s">
        <v>77</v>
      </c>
    </row>
    <row r="1390" spans="1:6" x14ac:dyDescent="0.2">
      <c r="A1390">
        <v>1449</v>
      </c>
      <c r="B1390" t="s">
        <v>1899</v>
      </c>
      <c r="C1390" t="s">
        <v>77</v>
      </c>
      <c r="D1390" t="s">
        <v>77</v>
      </c>
      <c r="E1390" t="s">
        <v>77</v>
      </c>
      <c r="F1390" t="s">
        <v>77</v>
      </c>
    </row>
    <row r="1391" spans="1:6" x14ac:dyDescent="0.2">
      <c r="A1391">
        <v>1450</v>
      </c>
      <c r="B1391" t="s">
        <v>558</v>
      </c>
      <c r="C1391" t="s">
        <v>550</v>
      </c>
      <c r="D1391" t="s">
        <v>551</v>
      </c>
      <c r="E1391" t="s">
        <v>77</v>
      </c>
      <c r="F1391" t="s">
        <v>77</v>
      </c>
    </row>
    <row r="1392" spans="1:6" x14ac:dyDescent="0.2">
      <c r="A1392">
        <v>1451</v>
      </c>
      <c r="B1392" t="s">
        <v>559</v>
      </c>
      <c r="C1392" t="s">
        <v>550</v>
      </c>
      <c r="D1392" t="s">
        <v>551</v>
      </c>
      <c r="E1392" t="s">
        <v>77</v>
      </c>
      <c r="F1392" t="s">
        <v>77</v>
      </c>
    </row>
    <row r="1393" spans="1:6" x14ac:dyDescent="0.2">
      <c r="A1393">
        <v>1452</v>
      </c>
      <c r="B1393" t="s">
        <v>560</v>
      </c>
      <c r="C1393" t="s">
        <v>550</v>
      </c>
      <c r="D1393" t="s">
        <v>551</v>
      </c>
      <c r="E1393" t="s">
        <v>77</v>
      </c>
      <c r="F1393" t="s">
        <v>77</v>
      </c>
    </row>
    <row r="1394" spans="1:6" x14ac:dyDescent="0.2">
      <c r="A1394">
        <v>1453</v>
      </c>
      <c r="B1394" t="s">
        <v>1176</v>
      </c>
      <c r="C1394" t="s">
        <v>77</v>
      </c>
      <c r="D1394" t="s">
        <v>77</v>
      </c>
      <c r="E1394" t="s">
        <v>77</v>
      </c>
      <c r="F1394" t="s">
        <v>77</v>
      </c>
    </row>
    <row r="1395" spans="1:6" x14ac:dyDescent="0.2">
      <c r="A1395">
        <v>1454</v>
      </c>
      <c r="B1395" t="s">
        <v>2694</v>
      </c>
      <c r="C1395" t="s">
        <v>77</v>
      </c>
      <c r="D1395" t="s">
        <v>77</v>
      </c>
      <c r="E1395" t="s">
        <v>77</v>
      </c>
      <c r="F1395" t="s">
        <v>77</v>
      </c>
    </row>
    <row r="1396" spans="1:6" x14ac:dyDescent="0.2">
      <c r="A1396">
        <v>1456</v>
      </c>
      <c r="B1396" t="s">
        <v>1768</v>
      </c>
      <c r="C1396" t="s">
        <v>77</v>
      </c>
      <c r="D1396" t="s">
        <v>77</v>
      </c>
      <c r="E1396" t="s">
        <v>77</v>
      </c>
      <c r="F1396" t="s">
        <v>77</v>
      </c>
    </row>
    <row r="1397" spans="1:6" x14ac:dyDescent="0.2">
      <c r="A1397">
        <v>1457</v>
      </c>
      <c r="B1397" t="s">
        <v>1873</v>
      </c>
      <c r="C1397" t="s">
        <v>77</v>
      </c>
      <c r="D1397" t="s">
        <v>77</v>
      </c>
      <c r="E1397" t="s">
        <v>77</v>
      </c>
      <c r="F1397" t="s">
        <v>77</v>
      </c>
    </row>
    <row r="1398" spans="1:6" x14ac:dyDescent="0.2">
      <c r="A1398">
        <v>1458</v>
      </c>
      <c r="B1398" t="s">
        <v>1874</v>
      </c>
      <c r="C1398" t="s">
        <v>77</v>
      </c>
      <c r="D1398" t="s">
        <v>77</v>
      </c>
      <c r="E1398" t="s">
        <v>77</v>
      </c>
      <c r="F1398" t="s">
        <v>77</v>
      </c>
    </row>
    <row r="1399" spans="1:6" x14ac:dyDescent="0.2">
      <c r="A1399">
        <v>1459</v>
      </c>
      <c r="B1399" t="s">
        <v>1875</v>
      </c>
      <c r="C1399" t="s">
        <v>77</v>
      </c>
      <c r="D1399" t="s">
        <v>77</v>
      </c>
      <c r="E1399" t="s">
        <v>77</v>
      </c>
      <c r="F1399" t="s">
        <v>77</v>
      </c>
    </row>
    <row r="1400" spans="1:6" x14ac:dyDescent="0.2">
      <c r="A1400">
        <v>1460</v>
      </c>
      <c r="B1400" t="s">
        <v>1876</v>
      </c>
      <c r="C1400" t="s">
        <v>77</v>
      </c>
      <c r="D1400" t="s">
        <v>77</v>
      </c>
      <c r="E1400" t="s">
        <v>77</v>
      </c>
      <c r="F1400" t="s">
        <v>77</v>
      </c>
    </row>
    <row r="1401" spans="1:6" x14ac:dyDescent="0.2">
      <c r="A1401">
        <v>1461</v>
      </c>
      <c r="B1401" t="s">
        <v>1877</v>
      </c>
      <c r="C1401" t="s">
        <v>77</v>
      </c>
      <c r="D1401" t="s">
        <v>77</v>
      </c>
      <c r="E1401" t="s">
        <v>77</v>
      </c>
      <c r="F1401" t="s">
        <v>77</v>
      </c>
    </row>
    <row r="1402" spans="1:6" x14ac:dyDescent="0.2">
      <c r="A1402">
        <v>1462</v>
      </c>
      <c r="B1402" t="s">
        <v>1878</v>
      </c>
      <c r="C1402" t="s">
        <v>77</v>
      </c>
      <c r="D1402" t="s">
        <v>77</v>
      </c>
      <c r="E1402" t="s">
        <v>77</v>
      </c>
      <c r="F1402" t="s">
        <v>77</v>
      </c>
    </row>
    <row r="1403" spans="1:6" x14ac:dyDescent="0.2">
      <c r="A1403">
        <v>1463</v>
      </c>
      <c r="B1403" t="s">
        <v>1879</v>
      </c>
      <c r="C1403" t="s">
        <v>77</v>
      </c>
      <c r="D1403" t="s">
        <v>77</v>
      </c>
      <c r="E1403" t="s">
        <v>77</v>
      </c>
      <c r="F1403" t="s">
        <v>77</v>
      </c>
    </row>
    <row r="1404" spans="1:6" x14ac:dyDescent="0.2">
      <c r="A1404">
        <v>1464</v>
      </c>
      <c r="B1404" t="s">
        <v>2133</v>
      </c>
      <c r="C1404" t="s">
        <v>77</v>
      </c>
      <c r="D1404" t="s">
        <v>77</v>
      </c>
      <c r="E1404" t="s">
        <v>77</v>
      </c>
      <c r="F1404" t="s">
        <v>77</v>
      </c>
    </row>
    <row r="1405" spans="1:6" x14ac:dyDescent="0.2">
      <c r="A1405">
        <v>1465</v>
      </c>
      <c r="B1405" t="s">
        <v>2181</v>
      </c>
      <c r="C1405" t="s">
        <v>77</v>
      </c>
      <c r="D1405" t="s">
        <v>77</v>
      </c>
      <c r="E1405" t="s">
        <v>77</v>
      </c>
      <c r="F1405" t="s">
        <v>77</v>
      </c>
    </row>
    <row r="1406" spans="1:6" x14ac:dyDescent="0.2">
      <c r="A1406">
        <v>1466</v>
      </c>
      <c r="B1406" t="s">
        <v>855</v>
      </c>
      <c r="C1406" t="s">
        <v>550</v>
      </c>
      <c r="D1406" t="s">
        <v>551</v>
      </c>
      <c r="E1406" t="s">
        <v>77</v>
      </c>
      <c r="F1406">
        <v>12600</v>
      </c>
    </row>
    <row r="1407" spans="1:6" x14ac:dyDescent="0.2">
      <c r="A1407">
        <v>1466</v>
      </c>
      <c r="B1407" t="s">
        <v>855</v>
      </c>
      <c r="C1407" t="s">
        <v>853</v>
      </c>
      <c r="D1407" t="s">
        <v>854</v>
      </c>
      <c r="E1407" t="s">
        <v>77</v>
      </c>
      <c r="F1407" t="s">
        <v>77</v>
      </c>
    </row>
    <row r="1408" spans="1:6" x14ac:dyDescent="0.2">
      <c r="A1408">
        <v>1467</v>
      </c>
      <c r="B1408" t="s">
        <v>2558</v>
      </c>
      <c r="C1408" t="s">
        <v>853</v>
      </c>
      <c r="D1408" t="s">
        <v>854</v>
      </c>
      <c r="E1408" t="s">
        <v>77</v>
      </c>
      <c r="F1408" t="s">
        <v>77</v>
      </c>
    </row>
    <row r="1409" spans="1:6" x14ac:dyDescent="0.2">
      <c r="A1409">
        <v>1467</v>
      </c>
      <c r="B1409" t="s">
        <v>2558</v>
      </c>
      <c r="C1409" t="s">
        <v>550</v>
      </c>
      <c r="D1409" t="s">
        <v>551</v>
      </c>
      <c r="E1409" t="s">
        <v>77</v>
      </c>
      <c r="F1409">
        <v>13200</v>
      </c>
    </row>
    <row r="1410" spans="1:6" x14ac:dyDescent="0.2">
      <c r="A1410">
        <v>1468</v>
      </c>
      <c r="B1410" t="s">
        <v>2695</v>
      </c>
      <c r="C1410" t="s">
        <v>77</v>
      </c>
      <c r="D1410" t="s">
        <v>77</v>
      </c>
      <c r="E1410" t="s">
        <v>77</v>
      </c>
      <c r="F1410" t="s">
        <v>77</v>
      </c>
    </row>
    <row r="1411" spans="1:6" x14ac:dyDescent="0.2">
      <c r="A1411">
        <v>1469</v>
      </c>
      <c r="B1411" t="s">
        <v>2287</v>
      </c>
      <c r="C1411" t="s">
        <v>77</v>
      </c>
      <c r="D1411" t="s">
        <v>77</v>
      </c>
      <c r="E1411" t="s">
        <v>77</v>
      </c>
      <c r="F1411" t="s">
        <v>77</v>
      </c>
    </row>
    <row r="1412" spans="1:6" x14ac:dyDescent="0.2">
      <c r="A1412">
        <v>1470</v>
      </c>
      <c r="B1412" t="s">
        <v>1855</v>
      </c>
      <c r="C1412" t="s">
        <v>77</v>
      </c>
      <c r="D1412" t="s">
        <v>77</v>
      </c>
      <c r="E1412" t="s">
        <v>77</v>
      </c>
      <c r="F1412" t="s">
        <v>77</v>
      </c>
    </row>
    <row r="1413" spans="1:6" x14ac:dyDescent="0.2">
      <c r="A1413">
        <v>1471</v>
      </c>
      <c r="B1413" t="s">
        <v>608</v>
      </c>
      <c r="C1413" t="s">
        <v>550</v>
      </c>
      <c r="D1413" t="s">
        <v>551</v>
      </c>
      <c r="E1413" t="s">
        <v>77</v>
      </c>
      <c r="F1413" t="s">
        <v>77</v>
      </c>
    </row>
    <row r="1414" spans="1:6" x14ac:dyDescent="0.2">
      <c r="A1414">
        <v>1472</v>
      </c>
      <c r="B1414" t="s">
        <v>1856</v>
      </c>
      <c r="C1414" t="s">
        <v>77</v>
      </c>
      <c r="D1414" t="s">
        <v>77</v>
      </c>
      <c r="E1414" t="s">
        <v>77</v>
      </c>
      <c r="F1414" t="s">
        <v>77</v>
      </c>
    </row>
    <row r="1415" spans="1:6" x14ac:dyDescent="0.2">
      <c r="A1415">
        <v>1473</v>
      </c>
      <c r="B1415" t="s">
        <v>1857</v>
      </c>
      <c r="C1415" t="s">
        <v>77</v>
      </c>
      <c r="D1415" t="s">
        <v>77</v>
      </c>
      <c r="E1415" t="s">
        <v>77</v>
      </c>
      <c r="F1415" t="s">
        <v>77</v>
      </c>
    </row>
    <row r="1416" spans="1:6" x14ac:dyDescent="0.2">
      <c r="A1416">
        <v>1474</v>
      </c>
      <c r="B1416" t="s">
        <v>1858</v>
      </c>
      <c r="C1416" t="s">
        <v>77</v>
      </c>
      <c r="D1416" t="s">
        <v>77</v>
      </c>
      <c r="E1416" t="s">
        <v>77</v>
      </c>
      <c r="F1416" t="s">
        <v>77</v>
      </c>
    </row>
    <row r="1417" spans="1:6" x14ac:dyDescent="0.2">
      <c r="A1417">
        <v>1475</v>
      </c>
      <c r="B1417" t="s">
        <v>1859</v>
      </c>
      <c r="C1417" t="s">
        <v>77</v>
      </c>
      <c r="D1417" t="s">
        <v>77</v>
      </c>
      <c r="E1417" t="s">
        <v>77</v>
      </c>
      <c r="F1417" t="s">
        <v>77</v>
      </c>
    </row>
    <row r="1418" spans="1:6" x14ac:dyDescent="0.2">
      <c r="A1418">
        <v>1476</v>
      </c>
      <c r="B1418" t="s">
        <v>1860</v>
      </c>
      <c r="C1418" t="s">
        <v>77</v>
      </c>
      <c r="D1418" t="s">
        <v>77</v>
      </c>
      <c r="E1418" t="s">
        <v>77</v>
      </c>
      <c r="F1418" t="s">
        <v>77</v>
      </c>
    </row>
    <row r="1419" spans="1:6" x14ac:dyDescent="0.2">
      <c r="A1419">
        <v>1477</v>
      </c>
      <c r="B1419" t="s">
        <v>524</v>
      </c>
      <c r="C1419" t="s">
        <v>519</v>
      </c>
      <c r="D1419" t="s">
        <v>520</v>
      </c>
      <c r="E1419" t="s">
        <v>77</v>
      </c>
      <c r="F1419" t="s">
        <v>77</v>
      </c>
    </row>
    <row r="1420" spans="1:6" x14ac:dyDescent="0.2">
      <c r="A1420">
        <v>1478</v>
      </c>
      <c r="B1420" t="s">
        <v>1861</v>
      </c>
      <c r="C1420" t="s">
        <v>77</v>
      </c>
      <c r="D1420" t="s">
        <v>77</v>
      </c>
      <c r="E1420" t="s">
        <v>77</v>
      </c>
      <c r="F1420" t="s">
        <v>77</v>
      </c>
    </row>
    <row r="1421" spans="1:6" x14ac:dyDescent="0.2">
      <c r="A1421">
        <v>1479</v>
      </c>
      <c r="B1421" t="s">
        <v>1862</v>
      </c>
      <c r="C1421" t="s">
        <v>77</v>
      </c>
      <c r="D1421" t="s">
        <v>77</v>
      </c>
      <c r="E1421" t="s">
        <v>77</v>
      </c>
      <c r="F1421" t="s">
        <v>77</v>
      </c>
    </row>
    <row r="1422" spans="1:6" x14ac:dyDescent="0.2">
      <c r="A1422">
        <v>1480</v>
      </c>
      <c r="B1422" t="s">
        <v>1863</v>
      </c>
      <c r="C1422" t="s">
        <v>77</v>
      </c>
      <c r="D1422" t="s">
        <v>77</v>
      </c>
      <c r="E1422" t="s">
        <v>77</v>
      </c>
      <c r="F1422" t="s">
        <v>77</v>
      </c>
    </row>
    <row r="1423" spans="1:6" x14ac:dyDescent="0.2">
      <c r="A1423">
        <v>1481</v>
      </c>
      <c r="B1423" t="s">
        <v>1864</v>
      </c>
      <c r="C1423" t="s">
        <v>77</v>
      </c>
      <c r="D1423" t="s">
        <v>77</v>
      </c>
      <c r="E1423" t="s">
        <v>77</v>
      </c>
      <c r="F1423" t="s">
        <v>77</v>
      </c>
    </row>
    <row r="1424" spans="1:6" x14ac:dyDescent="0.2">
      <c r="A1424">
        <v>1482</v>
      </c>
      <c r="B1424" t="s">
        <v>226</v>
      </c>
      <c r="C1424" t="s">
        <v>78</v>
      </c>
      <c r="D1424" t="s">
        <v>79</v>
      </c>
      <c r="E1424" t="s">
        <v>77</v>
      </c>
      <c r="F1424" t="s">
        <v>77</v>
      </c>
    </row>
    <row r="1425" spans="1:6" x14ac:dyDescent="0.2">
      <c r="A1425">
        <v>1483</v>
      </c>
      <c r="B1425" t="s">
        <v>227</v>
      </c>
      <c r="C1425" t="s">
        <v>78</v>
      </c>
      <c r="D1425" t="s">
        <v>79</v>
      </c>
      <c r="E1425" t="s">
        <v>77</v>
      </c>
      <c r="F1425" t="s">
        <v>77</v>
      </c>
    </row>
    <row r="1426" spans="1:6" x14ac:dyDescent="0.2">
      <c r="A1426">
        <v>1484</v>
      </c>
      <c r="B1426" t="s">
        <v>228</v>
      </c>
      <c r="C1426" t="s">
        <v>78</v>
      </c>
      <c r="D1426" t="s">
        <v>79</v>
      </c>
      <c r="E1426" t="s">
        <v>77</v>
      </c>
      <c r="F1426" t="s">
        <v>77</v>
      </c>
    </row>
    <row r="1427" spans="1:6" x14ac:dyDescent="0.2">
      <c r="A1427">
        <v>1485</v>
      </c>
      <c r="B1427" t="s">
        <v>2383</v>
      </c>
      <c r="C1427" t="s">
        <v>78</v>
      </c>
      <c r="D1427" t="s">
        <v>79</v>
      </c>
      <c r="E1427" t="s">
        <v>77</v>
      </c>
      <c r="F1427" t="s">
        <v>77</v>
      </c>
    </row>
    <row r="1428" spans="1:6" x14ac:dyDescent="0.2">
      <c r="A1428">
        <v>1486</v>
      </c>
      <c r="B1428" t="s">
        <v>229</v>
      </c>
      <c r="C1428" t="s">
        <v>78</v>
      </c>
      <c r="D1428" t="s">
        <v>79</v>
      </c>
      <c r="E1428" t="s">
        <v>77</v>
      </c>
      <c r="F1428" t="s">
        <v>77</v>
      </c>
    </row>
    <row r="1429" spans="1:6" x14ac:dyDescent="0.2">
      <c r="A1429">
        <v>1487</v>
      </c>
      <c r="B1429" t="s">
        <v>230</v>
      </c>
      <c r="C1429" t="s">
        <v>78</v>
      </c>
      <c r="D1429" t="s">
        <v>79</v>
      </c>
      <c r="E1429" t="s">
        <v>77</v>
      </c>
      <c r="F1429" t="s">
        <v>77</v>
      </c>
    </row>
    <row r="1430" spans="1:6" x14ac:dyDescent="0.2">
      <c r="A1430">
        <v>1488</v>
      </c>
      <c r="B1430" t="s">
        <v>1865</v>
      </c>
      <c r="C1430" t="s">
        <v>77</v>
      </c>
      <c r="D1430" t="s">
        <v>77</v>
      </c>
      <c r="E1430" t="s">
        <v>77</v>
      </c>
      <c r="F1430" t="s">
        <v>77</v>
      </c>
    </row>
    <row r="1431" spans="1:6" x14ac:dyDescent="0.2">
      <c r="A1431">
        <v>1489</v>
      </c>
      <c r="B1431" t="s">
        <v>224</v>
      </c>
      <c r="C1431" t="s">
        <v>78</v>
      </c>
      <c r="D1431" t="s">
        <v>79</v>
      </c>
      <c r="E1431" t="s">
        <v>77</v>
      </c>
      <c r="F1431" t="s">
        <v>77</v>
      </c>
    </row>
    <row r="1432" spans="1:6" x14ac:dyDescent="0.2">
      <c r="A1432">
        <v>1490</v>
      </c>
      <c r="B1432" t="s">
        <v>225</v>
      </c>
      <c r="C1432" t="s">
        <v>78</v>
      </c>
      <c r="D1432" t="s">
        <v>79</v>
      </c>
      <c r="E1432" t="s">
        <v>77</v>
      </c>
      <c r="F1432" t="s">
        <v>77</v>
      </c>
    </row>
    <row r="1433" spans="1:6" x14ac:dyDescent="0.2">
      <c r="A1433">
        <v>1491</v>
      </c>
      <c r="B1433" t="s">
        <v>2696</v>
      </c>
      <c r="C1433" t="s">
        <v>77</v>
      </c>
      <c r="D1433" t="s">
        <v>77</v>
      </c>
      <c r="E1433" t="s">
        <v>77</v>
      </c>
      <c r="F1433" t="s">
        <v>77</v>
      </c>
    </row>
    <row r="1434" spans="1:6" x14ac:dyDescent="0.2">
      <c r="A1434">
        <v>1492</v>
      </c>
      <c r="B1434" t="s">
        <v>1866</v>
      </c>
      <c r="C1434" t="s">
        <v>77</v>
      </c>
      <c r="D1434" t="s">
        <v>77</v>
      </c>
      <c r="E1434" t="s">
        <v>77</v>
      </c>
      <c r="F1434" t="s">
        <v>77</v>
      </c>
    </row>
    <row r="1435" spans="1:6" x14ac:dyDescent="0.2">
      <c r="A1435">
        <v>1493</v>
      </c>
      <c r="B1435" t="s">
        <v>746</v>
      </c>
      <c r="C1435" t="s">
        <v>736</v>
      </c>
      <c r="D1435" t="s">
        <v>737</v>
      </c>
      <c r="E1435" t="s">
        <v>77</v>
      </c>
      <c r="F1435" t="s">
        <v>77</v>
      </c>
    </row>
    <row r="1436" spans="1:6" x14ac:dyDescent="0.2">
      <c r="A1436">
        <v>1494</v>
      </c>
      <c r="B1436" t="s">
        <v>747</v>
      </c>
      <c r="C1436" t="s">
        <v>736</v>
      </c>
      <c r="D1436" t="s">
        <v>737</v>
      </c>
      <c r="E1436" t="s">
        <v>77</v>
      </c>
      <c r="F1436" t="s">
        <v>77</v>
      </c>
    </row>
    <row r="1437" spans="1:6" x14ac:dyDescent="0.2">
      <c r="A1437">
        <v>1495</v>
      </c>
      <c r="B1437" t="s">
        <v>1867</v>
      </c>
      <c r="C1437" t="s">
        <v>77</v>
      </c>
      <c r="D1437" t="s">
        <v>77</v>
      </c>
      <c r="E1437" t="s">
        <v>77</v>
      </c>
      <c r="F1437" t="s">
        <v>77</v>
      </c>
    </row>
    <row r="1438" spans="1:6" x14ac:dyDescent="0.2">
      <c r="A1438">
        <v>1496</v>
      </c>
      <c r="B1438" t="s">
        <v>1868</v>
      </c>
      <c r="C1438" t="s">
        <v>77</v>
      </c>
      <c r="D1438" t="s">
        <v>77</v>
      </c>
      <c r="E1438" t="s">
        <v>77</v>
      </c>
      <c r="F1438" t="s">
        <v>77</v>
      </c>
    </row>
    <row r="1439" spans="1:6" x14ac:dyDescent="0.2">
      <c r="A1439">
        <v>1497</v>
      </c>
      <c r="B1439" t="s">
        <v>1869</v>
      </c>
      <c r="C1439" t="s">
        <v>77</v>
      </c>
      <c r="D1439" t="s">
        <v>77</v>
      </c>
      <c r="E1439" t="s">
        <v>77</v>
      </c>
      <c r="F1439" t="s">
        <v>77</v>
      </c>
    </row>
    <row r="1440" spans="1:6" x14ac:dyDescent="0.2">
      <c r="A1440">
        <v>1498</v>
      </c>
      <c r="B1440" t="s">
        <v>1870</v>
      </c>
      <c r="C1440" t="s">
        <v>77</v>
      </c>
      <c r="D1440" t="s">
        <v>77</v>
      </c>
      <c r="E1440" t="s">
        <v>77</v>
      </c>
      <c r="F1440" t="s">
        <v>77</v>
      </c>
    </row>
    <row r="1441" spans="1:6" x14ac:dyDescent="0.2">
      <c r="A1441">
        <v>1499</v>
      </c>
      <c r="B1441" t="s">
        <v>1871</v>
      </c>
      <c r="C1441" t="s">
        <v>77</v>
      </c>
      <c r="D1441" t="s">
        <v>77</v>
      </c>
      <c r="E1441" t="s">
        <v>77</v>
      </c>
      <c r="F1441" t="s">
        <v>77</v>
      </c>
    </row>
    <row r="1442" spans="1:6" x14ac:dyDescent="0.2">
      <c r="A1442">
        <v>1500</v>
      </c>
      <c r="B1442" t="s">
        <v>1872</v>
      </c>
      <c r="C1442" t="s">
        <v>77</v>
      </c>
      <c r="D1442" t="s">
        <v>77</v>
      </c>
      <c r="E1442" t="s">
        <v>77</v>
      </c>
      <c r="F1442" t="s">
        <v>77</v>
      </c>
    </row>
    <row r="1443" spans="1:6" x14ac:dyDescent="0.2">
      <c r="A1443">
        <v>1501</v>
      </c>
      <c r="B1443" t="s">
        <v>675</v>
      </c>
      <c r="C1443" t="s">
        <v>653</v>
      </c>
      <c r="D1443" t="s">
        <v>654</v>
      </c>
      <c r="E1443" t="s">
        <v>77</v>
      </c>
      <c r="F1443" t="s">
        <v>77</v>
      </c>
    </row>
    <row r="1444" spans="1:6" x14ac:dyDescent="0.2">
      <c r="A1444">
        <v>1502</v>
      </c>
      <c r="B1444" t="s">
        <v>1880</v>
      </c>
      <c r="C1444" t="s">
        <v>78</v>
      </c>
      <c r="D1444" t="s">
        <v>79</v>
      </c>
      <c r="E1444" t="s">
        <v>77</v>
      </c>
      <c r="F1444" t="s">
        <v>77</v>
      </c>
    </row>
    <row r="1445" spans="1:6" x14ac:dyDescent="0.2">
      <c r="A1445">
        <v>1503</v>
      </c>
      <c r="B1445" t="s">
        <v>1881</v>
      </c>
      <c r="C1445" t="s">
        <v>77</v>
      </c>
      <c r="D1445" t="s">
        <v>77</v>
      </c>
      <c r="E1445" t="s">
        <v>77</v>
      </c>
      <c r="F1445" t="s">
        <v>77</v>
      </c>
    </row>
    <row r="1446" spans="1:6" x14ac:dyDescent="0.2">
      <c r="A1446">
        <v>1504</v>
      </c>
      <c r="B1446" t="s">
        <v>766</v>
      </c>
      <c r="C1446" t="s">
        <v>762</v>
      </c>
      <c r="D1446" t="s">
        <v>763</v>
      </c>
      <c r="E1446" t="s">
        <v>77</v>
      </c>
      <c r="F1446" t="s">
        <v>77</v>
      </c>
    </row>
    <row r="1447" spans="1:6" x14ac:dyDescent="0.2">
      <c r="A1447">
        <v>1505</v>
      </c>
      <c r="B1447" t="s">
        <v>516</v>
      </c>
      <c r="C1447" t="s">
        <v>77</v>
      </c>
      <c r="D1447" t="s">
        <v>77</v>
      </c>
      <c r="E1447" t="s">
        <v>77</v>
      </c>
      <c r="F1447" t="s">
        <v>77</v>
      </c>
    </row>
    <row r="1448" spans="1:6" x14ac:dyDescent="0.2">
      <c r="A1448">
        <v>1506</v>
      </c>
      <c r="B1448" t="s">
        <v>2204</v>
      </c>
      <c r="C1448" t="s">
        <v>77</v>
      </c>
      <c r="D1448" t="s">
        <v>77</v>
      </c>
      <c r="E1448" t="s">
        <v>77</v>
      </c>
      <c r="F1448" t="s">
        <v>77</v>
      </c>
    </row>
    <row r="1449" spans="1:6" x14ac:dyDescent="0.2">
      <c r="A1449">
        <v>1507</v>
      </c>
      <c r="B1449" t="s">
        <v>2205</v>
      </c>
      <c r="C1449" t="s">
        <v>77</v>
      </c>
      <c r="D1449" t="s">
        <v>77</v>
      </c>
      <c r="E1449" t="s">
        <v>77</v>
      </c>
      <c r="F1449" t="s">
        <v>77</v>
      </c>
    </row>
    <row r="1450" spans="1:6" x14ac:dyDescent="0.2">
      <c r="A1450">
        <v>1508</v>
      </c>
      <c r="B1450" t="s">
        <v>2206</v>
      </c>
      <c r="C1450" t="s">
        <v>77</v>
      </c>
      <c r="D1450" t="s">
        <v>77</v>
      </c>
      <c r="E1450" t="s">
        <v>77</v>
      </c>
      <c r="F1450" t="s">
        <v>77</v>
      </c>
    </row>
    <row r="1451" spans="1:6" x14ac:dyDescent="0.2">
      <c r="A1451">
        <v>1509</v>
      </c>
      <c r="B1451" t="s">
        <v>1202</v>
      </c>
      <c r="C1451" t="s">
        <v>77</v>
      </c>
      <c r="D1451" t="s">
        <v>77</v>
      </c>
      <c r="E1451" t="s">
        <v>77</v>
      </c>
      <c r="F1451" t="s">
        <v>77</v>
      </c>
    </row>
    <row r="1452" spans="1:6" x14ac:dyDescent="0.2">
      <c r="A1452">
        <v>1510</v>
      </c>
      <c r="B1452" t="s">
        <v>222</v>
      </c>
      <c r="C1452" t="s">
        <v>77</v>
      </c>
      <c r="D1452" t="s">
        <v>77</v>
      </c>
      <c r="E1452" t="s">
        <v>77</v>
      </c>
      <c r="F1452" t="s">
        <v>77</v>
      </c>
    </row>
    <row r="1453" spans="1:6" x14ac:dyDescent="0.2">
      <c r="A1453">
        <v>1511</v>
      </c>
      <c r="B1453" t="s">
        <v>2697</v>
      </c>
      <c r="C1453" t="s">
        <v>77</v>
      </c>
      <c r="D1453" t="s">
        <v>77</v>
      </c>
      <c r="E1453" t="s">
        <v>77</v>
      </c>
      <c r="F1453" t="s">
        <v>77</v>
      </c>
    </row>
    <row r="1454" spans="1:6" x14ac:dyDescent="0.2">
      <c r="A1454">
        <v>1512</v>
      </c>
      <c r="B1454" t="s">
        <v>2698</v>
      </c>
      <c r="C1454" t="s">
        <v>77</v>
      </c>
      <c r="D1454" t="s">
        <v>77</v>
      </c>
      <c r="E1454" t="s">
        <v>77</v>
      </c>
      <c r="F1454" t="s">
        <v>77</v>
      </c>
    </row>
    <row r="1455" spans="1:6" x14ac:dyDescent="0.2">
      <c r="A1455">
        <v>1513</v>
      </c>
      <c r="B1455" t="s">
        <v>182</v>
      </c>
      <c r="C1455" t="s">
        <v>77</v>
      </c>
      <c r="D1455" t="s">
        <v>77</v>
      </c>
      <c r="E1455" t="s">
        <v>77</v>
      </c>
      <c r="F1455" t="s">
        <v>77</v>
      </c>
    </row>
    <row r="1456" spans="1:6" x14ac:dyDescent="0.2">
      <c r="A1456">
        <v>1514</v>
      </c>
      <c r="B1456" t="s">
        <v>2699</v>
      </c>
      <c r="C1456" t="s">
        <v>77</v>
      </c>
      <c r="D1456" t="s">
        <v>77</v>
      </c>
      <c r="E1456" t="s">
        <v>77</v>
      </c>
      <c r="F1456" t="s">
        <v>77</v>
      </c>
    </row>
    <row r="1457" spans="1:6" x14ac:dyDescent="0.2">
      <c r="A1457">
        <v>1515</v>
      </c>
      <c r="B1457" t="s">
        <v>2079</v>
      </c>
      <c r="C1457" t="s">
        <v>778</v>
      </c>
      <c r="D1457" t="s">
        <v>779</v>
      </c>
      <c r="E1457" t="s">
        <v>77</v>
      </c>
      <c r="F1457" t="s">
        <v>77</v>
      </c>
    </row>
    <row r="1458" spans="1:6" x14ac:dyDescent="0.2">
      <c r="A1458">
        <v>1516</v>
      </c>
      <c r="B1458" t="s">
        <v>951</v>
      </c>
      <c r="C1458" t="s">
        <v>933</v>
      </c>
      <c r="D1458" t="s">
        <v>934</v>
      </c>
      <c r="E1458" t="s">
        <v>77</v>
      </c>
      <c r="F1458" t="s">
        <v>77</v>
      </c>
    </row>
    <row r="1459" spans="1:6" x14ac:dyDescent="0.2">
      <c r="A1459">
        <v>1517</v>
      </c>
      <c r="B1459" t="s">
        <v>952</v>
      </c>
      <c r="C1459" t="s">
        <v>933</v>
      </c>
      <c r="D1459" t="s">
        <v>934</v>
      </c>
      <c r="E1459" t="s">
        <v>77</v>
      </c>
      <c r="F1459" t="s">
        <v>77</v>
      </c>
    </row>
    <row r="1460" spans="1:6" x14ac:dyDescent="0.2">
      <c r="A1460">
        <v>1518</v>
      </c>
      <c r="B1460" t="s">
        <v>1133</v>
      </c>
      <c r="C1460" t="s">
        <v>77</v>
      </c>
      <c r="D1460" t="s">
        <v>77</v>
      </c>
      <c r="E1460" t="s">
        <v>77</v>
      </c>
      <c r="F1460" t="s">
        <v>77</v>
      </c>
    </row>
    <row r="1461" spans="1:6" x14ac:dyDescent="0.2">
      <c r="A1461">
        <v>1519</v>
      </c>
      <c r="B1461" t="s">
        <v>183</v>
      </c>
      <c r="C1461" t="s">
        <v>78</v>
      </c>
      <c r="D1461" t="s">
        <v>79</v>
      </c>
      <c r="E1461" t="s">
        <v>77</v>
      </c>
      <c r="F1461" t="s">
        <v>77</v>
      </c>
    </row>
    <row r="1462" spans="1:6" x14ac:dyDescent="0.2">
      <c r="A1462">
        <v>1520</v>
      </c>
      <c r="B1462" t="s">
        <v>1900</v>
      </c>
      <c r="C1462" t="s">
        <v>77</v>
      </c>
      <c r="D1462" t="s">
        <v>77</v>
      </c>
      <c r="E1462" t="s">
        <v>77</v>
      </c>
      <c r="F1462" t="s">
        <v>77</v>
      </c>
    </row>
    <row r="1463" spans="1:6" x14ac:dyDescent="0.2">
      <c r="A1463">
        <v>1521</v>
      </c>
      <c r="B1463" t="s">
        <v>1901</v>
      </c>
      <c r="C1463" t="s">
        <v>77</v>
      </c>
      <c r="D1463" t="s">
        <v>77</v>
      </c>
      <c r="E1463" t="s">
        <v>77</v>
      </c>
      <c r="F1463" t="s">
        <v>77</v>
      </c>
    </row>
    <row r="1464" spans="1:6" x14ac:dyDescent="0.2">
      <c r="A1464">
        <v>1522</v>
      </c>
      <c r="B1464" t="s">
        <v>1902</v>
      </c>
      <c r="C1464" t="s">
        <v>77</v>
      </c>
      <c r="D1464" t="s">
        <v>77</v>
      </c>
      <c r="E1464" t="s">
        <v>77</v>
      </c>
      <c r="F1464" t="s">
        <v>77</v>
      </c>
    </row>
    <row r="1465" spans="1:6" x14ac:dyDescent="0.2">
      <c r="A1465">
        <v>1523</v>
      </c>
      <c r="B1465" t="s">
        <v>1231</v>
      </c>
      <c r="C1465" t="s">
        <v>77</v>
      </c>
      <c r="D1465" t="s">
        <v>77</v>
      </c>
      <c r="E1465" t="s">
        <v>77</v>
      </c>
      <c r="F1465" t="s">
        <v>77</v>
      </c>
    </row>
    <row r="1466" spans="1:6" x14ac:dyDescent="0.2">
      <c r="A1466">
        <v>1524</v>
      </c>
      <c r="B1466" t="s">
        <v>1903</v>
      </c>
      <c r="C1466" t="s">
        <v>77</v>
      </c>
      <c r="D1466" t="s">
        <v>77</v>
      </c>
      <c r="E1466" t="s">
        <v>77</v>
      </c>
      <c r="F1466" t="s">
        <v>77</v>
      </c>
    </row>
    <row r="1467" spans="1:6" x14ac:dyDescent="0.2">
      <c r="A1467">
        <v>1525</v>
      </c>
      <c r="B1467" t="s">
        <v>2288</v>
      </c>
      <c r="C1467" t="s">
        <v>77</v>
      </c>
      <c r="D1467" t="s">
        <v>77</v>
      </c>
      <c r="E1467" t="s">
        <v>77</v>
      </c>
      <c r="F1467" t="s">
        <v>77</v>
      </c>
    </row>
    <row r="1468" spans="1:6" x14ac:dyDescent="0.2">
      <c r="A1468">
        <v>1526</v>
      </c>
      <c r="B1468" t="s">
        <v>2289</v>
      </c>
      <c r="C1468" t="s">
        <v>77</v>
      </c>
      <c r="D1468" t="s">
        <v>77</v>
      </c>
      <c r="E1468" t="s">
        <v>77</v>
      </c>
      <c r="F1468" t="s">
        <v>77</v>
      </c>
    </row>
    <row r="1469" spans="1:6" x14ac:dyDescent="0.2">
      <c r="A1469">
        <v>1527</v>
      </c>
      <c r="B1469" t="s">
        <v>1904</v>
      </c>
      <c r="C1469" t="s">
        <v>77</v>
      </c>
      <c r="D1469" t="s">
        <v>77</v>
      </c>
      <c r="E1469" t="s">
        <v>77</v>
      </c>
      <c r="F1469" t="s">
        <v>77</v>
      </c>
    </row>
    <row r="1470" spans="1:6" x14ac:dyDescent="0.2">
      <c r="A1470">
        <v>1528</v>
      </c>
      <c r="B1470" t="s">
        <v>1905</v>
      </c>
      <c r="C1470" t="s">
        <v>77</v>
      </c>
      <c r="D1470" t="s">
        <v>77</v>
      </c>
      <c r="E1470" t="s">
        <v>77</v>
      </c>
      <c r="F1470" t="s">
        <v>77</v>
      </c>
    </row>
    <row r="1471" spans="1:6" x14ac:dyDescent="0.2">
      <c r="A1471">
        <v>1529</v>
      </c>
      <c r="B1471" t="s">
        <v>1906</v>
      </c>
      <c r="C1471" t="s">
        <v>77</v>
      </c>
      <c r="D1471" t="s">
        <v>77</v>
      </c>
      <c r="E1471" t="s">
        <v>77</v>
      </c>
      <c r="F1471" t="s">
        <v>77</v>
      </c>
    </row>
    <row r="1472" spans="1:6" x14ac:dyDescent="0.2">
      <c r="A1472">
        <v>1530</v>
      </c>
      <c r="B1472" t="s">
        <v>1907</v>
      </c>
      <c r="C1472" t="s">
        <v>77</v>
      </c>
      <c r="D1472" t="s">
        <v>77</v>
      </c>
      <c r="E1472" t="s">
        <v>77</v>
      </c>
      <c r="F1472" t="s">
        <v>77</v>
      </c>
    </row>
    <row r="1473" spans="1:6" x14ac:dyDescent="0.2">
      <c r="A1473">
        <v>1531</v>
      </c>
      <c r="B1473" t="s">
        <v>1908</v>
      </c>
      <c r="C1473" t="s">
        <v>77</v>
      </c>
      <c r="D1473" t="s">
        <v>77</v>
      </c>
      <c r="E1473" t="s">
        <v>77</v>
      </c>
      <c r="F1473" t="s">
        <v>77</v>
      </c>
    </row>
    <row r="1474" spans="1:6" x14ac:dyDescent="0.2">
      <c r="A1474">
        <v>1532</v>
      </c>
      <c r="B1474" t="s">
        <v>1909</v>
      </c>
      <c r="C1474" t="s">
        <v>77</v>
      </c>
      <c r="D1474" t="s">
        <v>77</v>
      </c>
      <c r="E1474" t="s">
        <v>77</v>
      </c>
      <c r="F1474" t="s">
        <v>77</v>
      </c>
    </row>
    <row r="1475" spans="1:6" x14ac:dyDescent="0.2">
      <c r="A1475">
        <v>1533</v>
      </c>
      <c r="B1475" t="s">
        <v>1491</v>
      </c>
      <c r="C1475" t="s">
        <v>77</v>
      </c>
      <c r="D1475" t="s">
        <v>77</v>
      </c>
      <c r="E1475" t="s">
        <v>77</v>
      </c>
      <c r="F1475" t="s">
        <v>77</v>
      </c>
    </row>
    <row r="1476" spans="1:6" x14ac:dyDescent="0.2">
      <c r="A1476">
        <v>1534</v>
      </c>
      <c r="B1476" t="s">
        <v>187</v>
      </c>
      <c r="C1476" t="s">
        <v>78</v>
      </c>
      <c r="D1476" t="s">
        <v>79</v>
      </c>
      <c r="E1476" t="s">
        <v>77</v>
      </c>
      <c r="F1476" t="s">
        <v>77</v>
      </c>
    </row>
    <row r="1477" spans="1:6" x14ac:dyDescent="0.2">
      <c r="A1477">
        <v>1535</v>
      </c>
      <c r="B1477" t="s">
        <v>2700</v>
      </c>
      <c r="C1477" t="s">
        <v>778</v>
      </c>
      <c r="D1477" t="s">
        <v>779</v>
      </c>
      <c r="E1477" t="s">
        <v>77</v>
      </c>
      <c r="F1477" t="s">
        <v>77</v>
      </c>
    </row>
    <row r="1478" spans="1:6" x14ac:dyDescent="0.2">
      <c r="A1478">
        <v>1536</v>
      </c>
      <c r="B1478" t="s">
        <v>2701</v>
      </c>
      <c r="C1478" t="s">
        <v>778</v>
      </c>
      <c r="D1478" t="s">
        <v>779</v>
      </c>
      <c r="E1478" t="s">
        <v>77</v>
      </c>
      <c r="F1478" t="s">
        <v>77</v>
      </c>
    </row>
    <row r="1479" spans="1:6" x14ac:dyDescent="0.2">
      <c r="A1479">
        <v>1537</v>
      </c>
      <c r="B1479" t="s">
        <v>2080</v>
      </c>
      <c r="C1479" t="s">
        <v>78</v>
      </c>
      <c r="D1479" t="s">
        <v>79</v>
      </c>
      <c r="E1479" t="s">
        <v>77</v>
      </c>
      <c r="F1479" t="s">
        <v>77</v>
      </c>
    </row>
    <row r="1480" spans="1:6" x14ac:dyDescent="0.2">
      <c r="A1480">
        <v>1538</v>
      </c>
      <c r="B1480" t="s">
        <v>2081</v>
      </c>
      <c r="C1480" t="s">
        <v>77</v>
      </c>
      <c r="D1480" t="s">
        <v>77</v>
      </c>
      <c r="E1480" t="s">
        <v>77</v>
      </c>
      <c r="F1480" t="s">
        <v>77</v>
      </c>
    </row>
    <row r="1481" spans="1:6" x14ac:dyDescent="0.2">
      <c r="A1481">
        <v>1539</v>
      </c>
      <c r="B1481" t="s">
        <v>695</v>
      </c>
      <c r="C1481" t="s">
        <v>696</v>
      </c>
      <c r="D1481" t="s">
        <v>697</v>
      </c>
      <c r="E1481" t="s">
        <v>77</v>
      </c>
      <c r="F1481" t="s">
        <v>77</v>
      </c>
    </row>
    <row r="1482" spans="1:6" x14ac:dyDescent="0.2">
      <c r="A1482">
        <v>1540</v>
      </c>
      <c r="B1482" t="s">
        <v>1910</v>
      </c>
      <c r="C1482" t="s">
        <v>77</v>
      </c>
      <c r="D1482" t="s">
        <v>77</v>
      </c>
      <c r="E1482" t="s">
        <v>77</v>
      </c>
      <c r="F1482" t="s">
        <v>77</v>
      </c>
    </row>
    <row r="1483" spans="1:6" x14ac:dyDescent="0.2">
      <c r="A1483">
        <v>1541</v>
      </c>
      <c r="B1483" t="s">
        <v>1911</v>
      </c>
      <c r="C1483" t="s">
        <v>78</v>
      </c>
      <c r="D1483" t="s">
        <v>79</v>
      </c>
      <c r="E1483" t="s">
        <v>77</v>
      </c>
      <c r="F1483" t="s">
        <v>77</v>
      </c>
    </row>
    <row r="1484" spans="1:6" x14ac:dyDescent="0.2">
      <c r="A1484">
        <v>1542</v>
      </c>
      <c r="B1484" t="s">
        <v>949</v>
      </c>
      <c r="C1484" t="s">
        <v>933</v>
      </c>
      <c r="D1484" t="s">
        <v>934</v>
      </c>
      <c r="E1484" t="s">
        <v>77</v>
      </c>
      <c r="F1484" t="s">
        <v>77</v>
      </c>
    </row>
    <row r="1485" spans="1:6" x14ac:dyDescent="0.2">
      <c r="A1485">
        <v>1543</v>
      </c>
      <c r="B1485" t="s">
        <v>184</v>
      </c>
      <c r="C1485" t="s">
        <v>78</v>
      </c>
      <c r="D1485" t="s">
        <v>79</v>
      </c>
      <c r="E1485" t="s">
        <v>77</v>
      </c>
      <c r="F1485" t="s">
        <v>77</v>
      </c>
    </row>
    <row r="1486" spans="1:6" x14ac:dyDescent="0.2">
      <c r="A1486">
        <v>1544</v>
      </c>
      <c r="B1486" t="s">
        <v>185</v>
      </c>
      <c r="C1486" t="s">
        <v>78</v>
      </c>
      <c r="D1486" t="s">
        <v>79</v>
      </c>
      <c r="E1486" t="s">
        <v>77</v>
      </c>
      <c r="F1486" t="s">
        <v>77</v>
      </c>
    </row>
    <row r="1487" spans="1:6" x14ac:dyDescent="0.2">
      <c r="A1487">
        <v>1545</v>
      </c>
      <c r="B1487" t="s">
        <v>186</v>
      </c>
      <c r="C1487" t="s">
        <v>78</v>
      </c>
      <c r="D1487" t="s">
        <v>79</v>
      </c>
      <c r="E1487" t="s">
        <v>77</v>
      </c>
      <c r="F1487" t="s">
        <v>77</v>
      </c>
    </row>
    <row r="1488" spans="1:6" x14ac:dyDescent="0.2">
      <c r="A1488">
        <v>1546</v>
      </c>
      <c r="B1488" t="s">
        <v>1137</v>
      </c>
      <c r="C1488" t="s">
        <v>77</v>
      </c>
      <c r="D1488" t="s">
        <v>77</v>
      </c>
      <c r="E1488" t="s">
        <v>77</v>
      </c>
      <c r="F1488" t="s">
        <v>77</v>
      </c>
    </row>
    <row r="1489" spans="1:6" x14ac:dyDescent="0.2">
      <c r="A1489">
        <v>1547</v>
      </c>
      <c r="B1489" t="s">
        <v>1138</v>
      </c>
      <c r="C1489" t="s">
        <v>77</v>
      </c>
      <c r="D1489" t="s">
        <v>77</v>
      </c>
      <c r="E1489" t="s">
        <v>77</v>
      </c>
      <c r="F1489" t="s">
        <v>77</v>
      </c>
    </row>
    <row r="1490" spans="1:6" x14ac:dyDescent="0.2">
      <c r="A1490">
        <v>1548</v>
      </c>
      <c r="B1490" t="s">
        <v>1518</v>
      </c>
      <c r="C1490" t="s">
        <v>77</v>
      </c>
      <c r="D1490" t="s">
        <v>77</v>
      </c>
      <c r="E1490" t="s">
        <v>77</v>
      </c>
      <c r="F1490" t="s">
        <v>77</v>
      </c>
    </row>
    <row r="1491" spans="1:6" x14ac:dyDescent="0.2">
      <c r="A1491">
        <v>1549</v>
      </c>
      <c r="B1491" t="s">
        <v>1519</v>
      </c>
      <c r="C1491" t="s">
        <v>77</v>
      </c>
      <c r="D1491" t="s">
        <v>77</v>
      </c>
      <c r="E1491" t="s">
        <v>77</v>
      </c>
      <c r="F1491" t="s">
        <v>77</v>
      </c>
    </row>
    <row r="1492" spans="1:6" x14ac:dyDescent="0.2">
      <c r="A1492">
        <v>1550</v>
      </c>
      <c r="B1492" t="s">
        <v>1520</v>
      </c>
      <c r="C1492" t="s">
        <v>77</v>
      </c>
      <c r="D1492" t="s">
        <v>77</v>
      </c>
      <c r="E1492" t="s">
        <v>77</v>
      </c>
      <c r="F1492" t="s">
        <v>77</v>
      </c>
    </row>
    <row r="1493" spans="1:6" x14ac:dyDescent="0.2">
      <c r="A1493">
        <v>1551</v>
      </c>
      <c r="B1493" t="s">
        <v>1521</v>
      </c>
      <c r="C1493" t="s">
        <v>77</v>
      </c>
      <c r="D1493" t="s">
        <v>77</v>
      </c>
      <c r="E1493" t="s">
        <v>77</v>
      </c>
      <c r="F1493" t="s">
        <v>77</v>
      </c>
    </row>
    <row r="1494" spans="1:6" x14ac:dyDescent="0.2">
      <c r="A1494">
        <v>1552</v>
      </c>
      <c r="B1494" t="s">
        <v>2707</v>
      </c>
      <c r="C1494" t="s">
        <v>77</v>
      </c>
      <c r="D1494" t="s">
        <v>77</v>
      </c>
      <c r="E1494" t="s">
        <v>77</v>
      </c>
      <c r="F1494" t="s">
        <v>77</v>
      </c>
    </row>
    <row r="1495" spans="1:6" x14ac:dyDescent="0.2">
      <c r="A1495">
        <v>1553</v>
      </c>
      <c r="B1495" t="s">
        <v>950</v>
      </c>
      <c r="C1495" t="s">
        <v>933</v>
      </c>
      <c r="D1495" t="s">
        <v>934</v>
      </c>
      <c r="E1495" t="s">
        <v>77</v>
      </c>
      <c r="F1495" t="s">
        <v>77</v>
      </c>
    </row>
    <row r="1496" spans="1:6" x14ac:dyDescent="0.2">
      <c r="A1496">
        <v>1554</v>
      </c>
      <c r="B1496" t="s">
        <v>2702</v>
      </c>
      <c r="C1496" t="s">
        <v>77</v>
      </c>
      <c r="D1496" t="s">
        <v>77</v>
      </c>
      <c r="E1496" t="s">
        <v>77</v>
      </c>
      <c r="F1496" t="s">
        <v>77</v>
      </c>
    </row>
    <row r="1497" spans="1:6" x14ac:dyDescent="0.2">
      <c r="A1497">
        <v>1555</v>
      </c>
      <c r="B1497" t="s">
        <v>2703</v>
      </c>
      <c r="C1497" t="s">
        <v>77</v>
      </c>
      <c r="D1497" t="s">
        <v>77</v>
      </c>
      <c r="E1497" t="s">
        <v>77</v>
      </c>
      <c r="F1497" t="s">
        <v>77</v>
      </c>
    </row>
    <row r="1498" spans="1:6" x14ac:dyDescent="0.2">
      <c r="A1498">
        <v>1556</v>
      </c>
      <c r="B1498" t="s">
        <v>2704</v>
      </c>
      <c r="C1498" t="s">
        <v>77</v>
      </c>
      <c r="D1498" t="s">
        <v>77</v>
      </c>
      <c r="E1498" t="s">
        <v>77</v>
      </c>
      <c r="F1498" t="s">
        <v>77</v>
      </c>
    </row>
    <row r="1499" spans="1:6" x14ac:dyDescent="0.2">
      <c r="A1499">
        <v>1557</v>
      </c>
      <c r="B1499" t="s">
        <v>2705</v>
      </c>
      <c r="C1499" t="s">
        <v>77</v>
      </c>
      <c r="D1499" t="s">
        <v>77</v>
      </c>
      <c r="E1499" t="s">
        <v>77</v>
      </c>
      <c r="F1499" t="s">
        <v>77</v>
      </c>
    </row>
    <row r="1500" spans="1:6" x14ac:dyDescent="0.2">
      <c r="A1500">
        <v>1558</v>
      </c>
      <c r="B1500" t="s">
        <v>1827</v>
      </c>
      <c r="C1500" t="s">
        <v>77</v>
      </c>
      <c r="D1500" t="s">
        <v>77</v>
      </c>
      <c r="E1500" t="s">
        <v>77</v>
      </c>
      <c r="F1500" t="s">
        <v>77</v>
      </c>
    </row>
    <row r="1501" spans="1:6" x14ac:dyDescent="0.2">
      <c r="A1501">
        <v>1559</v>
      </c>
      <c r="B1501" t="s">
        <v>1522</v>
      </c>
      <c r="C1501" t="s">
        <v>77</v>
      </c>
      <c r="D1501" t="s">
        <v>77</v>
      </c>
      <c r="E1501" t="s">
        <v>77</v>
      </c>
      <c r="F1501" t="s">
        <v>77</v>
      </c>
    </row>
    <row r="1502" spans="1:6" x14ac:dyDescent="0.2">
      <c r="A1502">
        <v>1560</v>
      </c>
      <c r="B1502" t="s">
        <v>1523</v>
      </c>
      <c r="C1502" t="s">
        <v>77</v>
      </c>
      <c r="D1502" t="s">
        <v>77</v>
      </c>
      <c r="E1502" t="s">
        <v>77</v>
      </c>
      <c r="F1502" t="s">
        <v>77</v>
      </c>
    </row>
    <row r="1503" spans="1:6" x14ac:dyDescent="0.2">
      <c r="A1503">
        <v>1561</v>
      </c>
      <c r="B1503" t="s">
        <v>1556</v>
      </c>
      <c r="C1503" t="s">
        <v>77</v>
      </c>
      <c r="D1503" t="s">
        <v>77</v>
      </c>
      <c r="E1503" t="s">
        <v>77</v>
      </c>
      <c r="F1503" t="s">
        <v>77</v>
      </c>
    </row>
    <row r="1504" spans="1:6" x14ac:dyDescent="0.2">
      <c r="A1504">
        <v>1562</v>
      </c>
      <c r="B1504" t="s">
        <v>1557</v>
      </c>
      <c r="C1504" t="s">
        <v>77</v>
      </c>
      <c r="D1504" t="s">
        <v>77</v>
      </c>
      <c r="E1504" t="s">
        <v>77</v>
      </c>
      <c r="F1504" t="s">
        <v>77</v>
      </c>
    </row>
    <row r="1505" spans="1:6" x14ac:dyDescent="0.2">
      <c r="A1505">
        <v>1563</v>
      </c>
      <c r="B1505" t="s">
        <v>1558</v>
      </c>
      <c r="C1505" t="s">
        <v>77</v>
      </c>
      <c r="D1505" t="s">
        <v>77</v>
      </c>
      <c r="E1505" t="s">
        <v>77</v>
      </c>
      <c r="F1505" t="s">
        <v>77</v>
      </c>
    </row>
    <row r="1506" spans="1:6" x14ac:dyDescent="0.2">
      <c r="A1506">
        <v>1564</v>
      </c>
      <c r="B1506" t="s">
        <v>1559</v>
      </c>
      <c r="C1506" t="s">
        <v>77</v>
      </c>
      <c r="D1506" t="s">
        <v>77</v>
      </c>
      <c r="E1506" t="s">
        <v>77</v>
      </c>
      <c r="F1506" t="s">
        <v>77</v>
      </c>
    </row>
    <row r="1507" spans="1:6" x14ac:dyDescent="0.2">
      <c r="A1507">
        <v>1565</v>
      </c>
      <c r="B1507" t="s">
        <v>1560</v>
      </c>
      <c r="C1507" t="s">
        <v>77</v>
      </c>
      <c r="D1507" t="s">
        <v>77</v>
      </c>
      <c r="E1507" t="s">
        <v>77</v>
      </c>
      <c r="F1507" t="s">
        <v>77</v>
      </c>
    </row>
    <row r="1508" spans="1:6" x14ac:dyDescent="0.2">
      <c r="A1508">
        <v>1566</v>
      </c>
      <c r="B1508" t="s">
        <v>1561</v>
      </c>
      <c r="C1508" t="s">
        <v>77</v>
      </c>
      <c r="D1508" t="s">
        <v>77</v>
      </c>
      <c r="E1508" t="s">
        <v>77</v>
      </c>
      <c r="F1508" t="s">
        <v>77</v>
      </c>
    </row>
    <row r="1509" spans="1:6" x14ac:dyDescent="0.2">
      <c r="A1509">
        <v>1567</v>
      </c>
      <c r="B1509" t="s">
        <v>1562</v>
      </c>
      <c r="C1509" t="s">
        <v>77</v>
      </c>
      <c r="D1509" t="s">
        <v>77</v>
      </c>
      <c r="E1509" t="s">
        <v>77</v>
      </c>
      <c r="F1509" t="s">
        <v>77</v>
      </c>
    </row>
    <row r="1510" spans="1:6" x14ac:dyDescent="0.2">
      <c r="A1510">
        <v>1568</v>
      </c>
      <c r="B1510" t="s">
        <v>1563</v>
      </c>
      <c r="C1510" t="s">
        <v>77</v>
      </c>
      <c r="D1510" t="s">
        <v>77</v>
      </c>
      <c r="E1510" t="s">
        <v>77</v>
      </c>
      <c r="F1510" t="s">
        <v>77</v>
      </c>
    </row>
    <row r="1511" spans="1:6" x14ac:dyDescent="0.2">
      <c r="A1511">
        <v>1569</v>
      </c>
      <c r="B1511" t="s">
        <v>1564</v>
      </c>
      <c r="C1511" t="s">
        <v>77</v>
      </c>
      <c r="D1511" t="s">
        <v>77</v>
      </c>
      <c r="E1511" t="s">
        <v>77</v>
      </c>
      <c r="F1511" t="s">
        <v>77</v>
      </c>
    </row>
    <row r="1512" spans="1:6" x14ac:dyDescent="0.2">
      <c r="A1512">
        <v>1570</v>
      </c>
      <c r="B1512" t="s">
        <v>1565</v>
      </c>
      <c r="C1512" t="s">
        <v>77</v>
      </c>
      <c r="D1512" t="s">
        <v>77</v>
      </c>
      <c r="E1512" t="s">
        <v>77</v>
      </c>
      <c r="F1512" t="s">
        <v>77</v>
      </c>
    </row>
    <row r="1513" spans="1:6" x14ac:dyDescent="0.2">
      <c r="A1513">
        <v>1571</v>
      </c>
      <c r="B1513" t="s">
        <v>1566</v>
      </c>
      <c r="C1513" t="s">
        <v>77</v>
      </c>
      <c r="D1513" t="s">
        <v>77</v>
      </c>
      <c r="E1513" t="s">
        <v>77</v>
      </c>
      <c r="F1513" t="s">
        <v>77</v>
      </c>
    </row>
    <row r="1514" spans="1:6" x14ac:dyDescent="0.2">
      <c r="A1514">
        <v>1572</v>
      </c>
      <c r="B1514" t="s">
        <v>1567</v>
      </c>
      <c r="C1514" t="s">
        <v>77</v>
      </c>
      <c r="D1514" t="s">
        <v>77</v>
      </c>
      <c r="E1514" t="s">
        <v>77</v>
      </c>
      <c r="F1514" t="s">
        <v>77</v>
      </c>
    </row>
    <row r="1515" spans="1:6" x14ac:dyDescent="0.2">
      <c r="A1515">
        <v>1573</v>
      </c>
      <c r="B1515" t="s">
        <v>2706</v>
      </c>
      <c r="C1515" t="s">
        <v>77</v>
      </c>
      <c r="D1515" t="s">
        <v>77</v>
      </c>
      <c r="E1515" t="s">
        <v>77</v>
      </c>
      <c r="F1515" t="s">
        <v>77</v>
      </c>
    </row>
    <row r="1516" spans="1:6" x14ac:dyDescent="0.2">
      <c r="A1516">
        <v>1574</v>
      </c>
      <c r="B1516" t="s">
        <v>1568</v>
      </c>
      <c r="C1516" t="s">
        <v>77</v>
      </c>
      <c r="D1516" t="s">
        <v>77</v>
      </c>
      <c r="E1516" t="s">
        <v>77</v>
      </c>
      <c r="F1516" t="s">
        <v>77</v>
      </c>
    </row>
    <row r="1517" spans="1:6" x14ac:dyDescent="0.2">
      <c r="A1517">
        <v>1575</v>
      </c>
      <c r="B1517" t="s">
        <v>992</v>
      </c>
      <c r="C1517" t="s">
        <v>986</v>
      </c>
      <c r="D1517" t="s">
        <v>869</v>
      </c>
      <c r="E1517" t="s">
        <v>77</v>
      </c>
      <c r="F1517" t="s">
        <v>77</v>
      </c>
    </row>
    <row r="1518" spans="1:6" x14ac:dyDescent="0.2">
      <c r="A1518">
        <v>1576</v>
      </c>
      <c r="B1518" t="s">
        <v>1569</v>
      </c>
      <c r="C1518" t="s">
        <v>77</v>
      </c>
      <c r="D1518" t="s">
        <v>77</v>
      </c>
      <c r="E1518" t="s">
        <v>77</v>
      </c>
      <c r="F1518" t="s">
        <v>77</v>
      </c>
    </row>
    <row r="1519" spans="1:6" x14ac:dyDescent="0.2">
      <c r="A1519">
        <v>1577</v>
      </c>
      <c r="B1519" t="s">
        <v>1570</v>
      </c>
      <c r="C1519" t="s">
        <v>77</v>
      </c>
      <c r="D1519" t="s">
        <v>77</v>
      </c>
      <c r="E1519" t="s">
        <v>77</v>
      </c>
      <c r="F1519" t="s">
        <v>77</v>
      </c>
    </row>
    <row r="1520" spans="1:6" x14ac:dyDescent="0.2">
      <c r="A1520">
        <v>1578</v>
      </c>
      <c r="B1520" t="s">
        <v>1571</v>
      </c>
      <c r="C1520" t="s">
        <v>77</v>
      </c>
      <c r="D1520" t="s">
        <v>77</v>
      </c>
      <c r="E1520" t="s">
        <v>77</v>
      </c>
      <c r="F1520" t="s">
        <v>77</v>
      </c>
    </row>
    <row r="1521" spans="1:6" x14ac:dyDescent="0.2">
      <c r="A1521">
        <v>1579</v>
      </c>
      <c r="B1521" t="s">
        <v>1572</v>
      </c>
      <c r="C1521" t="s">
        <v>77</v>
      </c>
      <c r="D1521" t="s">
        <v>77</v>
      </c>
      <c r="E1521" t="s">
        <v>77</v>
      </c>
      <c r="F1521" t="s">
        <v>77</v>
      </c>
    </row>
    <row r="1522" spans="1:6" x14ac:dyDescent="0.2">
      <c r="A1522">
        <v>1580</v>
      </c>
      <c r="B1522" t="s">
        <v>1573</v>
      </c>
      <c r="C1522" t="s">
        <v>77</v>
      </c>
      <c r="D1522" t="s">
        <v>77</v>
      </c>
      <c r="E1522" t="s">
        <v>77</v>
      </c>
      <c r="F1522" t="s">
        <v>77</v>
      </c>
    </row>
    <row r="1523" spans="1:6" x14ac:dyDescent="0.2">
      <c r="A1523">
        <v>1581</v>
      </c>
      <c r="B1523" t="s">
        <v>1574</v>
      </c>
      <c r="C1523" t="s">
        <v>77</v>
      </c>
      <c r="D1523" t="s">
        <v>77</v>
      </c>
      <c r="E1523" t="s">
        <v>77</v>
      </c>
      <c r="F1523" t="s">
        <v>77</v>
      </c>
    </row>
    <row r="1524" spans="1:6" x14ac:dyDescent="0.2">
      <c r="A1524">
        <v>1582</v>
      </c>
      <c r="B1524" t="s">
        <v>1575</v>
      </c>
      <c r="C1524" t="s">
        <v>77</v>
      </c>
      <c r="D1524" t="s">
        <v>77</v>
      </c>
      <c r="E1524" t="s">
        <v>77</v>
      </c>
      <c r="F1524" t="s">
        <v>77</v>
      </c>
    </row>
    <row r="1525" spans="1:6" x14ac:dyDescent="0.2">
      <c r="A1525">
        <v>1583</v>
      </c>
      <c r="B1525" t="s">
        <v>1576</v>
      </c>
      <c r="C1525" t="s">
        <v>77</v>
      </c>
      <c r="D1525" t="s">
        <v>77</v>
      </c>
      <c r="E1525" t="s">
        <v>77</v>
      </c>
      <c r="F1525" t="s">
        <v>77</v>
      </c>
    </row>
    <row r="1526" spans="1:6" x14ac:dyDescent="0.2">
      <c r="A1526">
        <v>1584</v>
      </c>
      <c r="B1526" t="s">
        <v>1577</v>
      </c>
      <c r="C1526" t="s">
        <v>77</v>
      </c>
      <c r="D1526" t="s">
        <v>77</v>
      </c>
      <c r="E1526" t="s">
        <v>77</v>
      </c>
      <c r="F1526" t="s">
        <v>77</v>
      </c>
    </row>
    <row r="1527" spans="1:6" x14ac:dyDescent="0.2">
      <c r="A1527">
        <v>1585</v>
      </c>
      <c r="B1527" t="s">
        <v>1578</v>
      </c>
      <c r="C1527" t="s">
        <v>77</v>
      </c>
      <c r="D1527" t="s">
        <v>77</v>
      </c>
      <c r="E1527" t="s">
        <v>77</v>
      </c>
      <c r="F1527" t="s">
        <v>77</v>
      </c>
    </row>
    <row r="1528" spans="1:6" x14ac:dyDescent="0.2">
      <c r="A1528">
        <v>1586</v>
      </c>
      <c r="B1528" t="s">
        <v>1579</v>
      </c>
      <c r="C1528" t="s">
        <v>77</v>
      </c>
      <c r="D1528" t="s">
        <v>77</v>
      </c>
      <c r="E1528" t="s">
        <v>77</v>
      </c>
      <c r="F1528" t="s">
        <v>77</v>
      </c>
    </row>
    <row r="1529" spans="1:6" x14ac:dyDescent="0.2">
      <c r="A1529">
        <v>1587</v>
      </c>
      <c r="B1529" t="s">
        <v>1580</v>
      </c>
      <c r="C1529" t="s">
        <v>77</v>
      </c>
      <c r="D1529" t="s">
        <v>77</v>
      </c>
      <c r="E1529" t="s">
        <v>77</v>
      </c>
      <c r="F1529" t="s">
        <v>77</v>
      </c>
    </row>
    <row r="1530" spans="1:6" x14ac:dyDescent="0.2">
      <c r="A1530">
        <v>1588</v>
      </c>
      <c r="B1530" t="s">
        <v>1581</v>
      </c>
      <c r="C1530" t="s">
        <v>77</v>
      </c>
      <c r="D1530" t="s">
        <v>77</v>
      </c>
      <c r="E1530" t="s">
        <v>77</v>
      </c>
      <c r="F1530" t="s">
        <v>77</v>
      </c>
    </row>
    <row r="1531" spans="1:6" x14ac:dyDescent="0.2">
      <c r="A1531">
        <v>1589</v>
      </c>
      <c r="B1531" t="s">
        <v>1582</v>
      </c>
      <c r="C1531" t="s">
        <v>77</v>
      </c>
      <c r="D1531" t="s">
        <v>77</v>
      </c>
      <c r="E1531" t="s">
        <v>77</v>
      </c>
      <c r="F1531" t="s">
        <v>77</v>
      </c>
    </row>
    <row r="1532" spans="1:6" x14ac:dyDescent="0.2">
      <c r="A1532">
        <v>1590</v>
      </c>
      <c r="B1532" t="s">
        <v>1583</v>
      </c>
      <c r="C1532" t="s">
        <v>77</v>
      </c>
      <c r="D1532" t="s">
        <v>77</v>
      </c>
      <c r="E1532" t="s">
        <v>77</v>
      </c>
      <c r="F1532" t="s">
        <v>77</v>
      </c>
    </row>
    <row r="1533" spans="1:6" x14ac:dyDescent="0.2">
      <c r="A1533">
        <v>1591</v>
      </c>
      <c r="B1533" t="s">
        <v>1584</v>
      </c>
      <c r="C1533" t="s">
        <v>77</v>
      </c>
      <c r="D1533" t="s">
        <v>77</v>
      </c>
      <c r="E1533" t="s">
        <v>77</v>
      </c>
      <c r="F1533" t="s">
        <v>77</v>
      </c>
    </row>
    <row r="1534" spans="1:6" x14ac:dyDescent="0.2">
      <c r="A1534">
        <v>1592</v>
      </c>
      <c r="B1534" t="s">
        <v>828</v>
      </c>
      <c r="C1534" t="s">
        <v>791</v>
      </c>
      <c r="D1534" t="s">
        <v>792</v>
      </c>
      <c r="E1534" t="s">
        <v>77</v>
      </c>
      <c r="F1534" t="s">
        <v>77</v>
      </c>
    </row>
    <row r="1535" spans="1:6" x14ac:dyDescent="0.2">
      <c r="A1535">
        <v>1593</v>
      </c>
      <c r="B1535" t="s">
        <v>829</v>
      </c>
      <c r="C1535" t="s">
        <v>791</v>
      </c>
      <c r="D1535" t="s">
        <v>792</v>
      </c>
      <c r="E1535" t="s">
        <v>77</v>
      </c>
      <c r="F1535" t="s">
        <v>77</v>
      </c>
    </row>
    <row r="1536" spans="1:6" x14ac:dyDescent="0.2">
      <c r="A1536">
        <v>1595</v>
      </c>
      <c r="B1536" t="s">
        <v>2321</v>
      </c>
      <c r="C1536" t="s">
        <v>77</v>
      </c>
      <c r="D1536" t="s">
        <v>77</v>
      </c>
      <c r="E1536" t="s">
        <v>77</v>
      </c>
      <c r="F1536" t="s">
        <v>77</v>
      </c>
    </row>
    <row r="1537" spans="1:6" x14ac:dyDescent="0.2">
      <c r="A1537">
        <v>1596</v>
      </c>
      <c r="B1537" t="s">
        <v>2497</v>
      </c>
      <c r="C1537" t="s">
        <v>701</v>
      </c>
      <c r="D1537" t="s">
        <v>702</v>
      </c>
      <c r="E1537" t="s">
        <v>1256</v>
      </c>
      <c r="F1537" t="s">
        <v>77</v>
      </c>
    </row>
    <row r="1538" spans="1:6" x14ac:dyDescent="0.2">
      <c r="A1538">
        <v>1597</v>
      </c>
      <c r="B1538" t="s">
        <v>720</v>
      </c>
      <c r="C1538" t="s">
        <v>701</v>
      </c>
      <c r="D1538" t="s">
        <v>702</v>
      </c>
      <c r="E1538" t="s">
        <v>1257</v>
      </c>
      <c r="F1538" t="s">
        <v>77</v>
      </c>
    </row>
    <row r="1539" spans="1:6" x14ac:dyDescent="0.2">
      <c r="A1539">
        <v>1598</v>
      </c>
      <c r="B1539" t="s">
        <v>2498</v>
      </c>
      <c r="C1539" t="s">
        <v>701</v>
      </c>
      <c r="D1539" t="s">
        <v>702</v>
      </c>
      <c r="E1539" t="s">
        <v>1258</v>
      </c>
      <c r="F1539" t="s">
        <v>77</v>
      </c>
    </row>
    <row r="1540" spans="1:6" x14ac:dyDescent="0.2">
      <c r="A1540">
        <v>1599</v>
      </c>
      <c r="B1540" t="s">
        <v>721</v>
      </c>
      <c r="C1540" t="s">
        <v>701</v>
      </c>
      <c r="D1540" t="s">
        <v>702</v>
      </c>
      <c r="E1540" t="s">
        <v>1259</v>
      </c>
      <c r="F1540" t="s">
        <v>77</v>
      </c>
    </row>
    <row r="1541" spans="1:6" x14ac:dyDescent="0.2">
      <c r="A1541">
        <v>1600</v>
      </c>
      <c r="B1541" t="s">
        <v>2499</v>
      </c>
      <c r="C1541" t="s">
        <v>701</v>
      </c>
      <c r="D1541" t="s">
        <v>702</v>
      </c>
      <c r="E1541" t="s">
        <v>77</v>
      </c>
      <c r="F1541" t="s">
        <v>77</v>
      </c>
    </row>
    <row r="1542" spans="1:6" x14ac:dyDescent="0.2">
      <c r="A1542">
        <v>1601</v>
      </c>
      <c r="B1542" t="s">
        <v>722</v>
      </c>
      <c r="C1542" t="s">
        <v>701</v>
      </c>
      <c r="D1542" t="s">
        <v>702</v>
      </c>
      <c r="E1542" t="s">
        <v>77</v>
      </c>
      <c r="F1542" t="s">
        <v>77</v>
      </c>
    </row>
    <row r="1543" spans="1:6" x14ac:dyDescent="0.2">
      <c r="A1543">
        <v>1602</v>
      </c>
      <c r="B1543" t="s">
        <v>2500</v>
      </c>
      <c r="C1543" t="s">
        <v>701</v>
      </c>
      <c r="D1543" t="s">
        <v>702</v>
      </c>
      <c r="E1543" t="s">
        <v>77</v>
      </c>
      <c r="F1543" t="s">
        <v>77</v>
      </c>
    </row>
    <row r="1544" spans="1:6" x14ac:dyDescent="0.2">
      <c r="A1544">
        <v>1603</v>
      </c>
      <c r="B1544" t="s">
        <v>2501</v>
      </c>
      <c r="C1544" t="s">
        <v>701</v>
      </c>
      <c r="D1544" t="s">
        <v>702</v>
      </c>
      <c r="E1544" t="s">
        <v>1260</v>
      </c>
      <c r="F1544" t="s">
        <v>77</v>
      </c>
    </row>
    <row r="1545" spans="1:6" x14ac:dyDescent="0.2">
      <c r="A1545">
        <v>1604</v>
      </c>
      <c r="B1545" t="s">
        <v>2502</v>
      </c>
      <c r="C1545" t="s">
        <v>701</v>
      </c>
      <c r="D1545" t="s">
        <v>702</v>
      </c>
      <c r="E1545" t="s">
        <v>1261</v>
      </c>
      <c r="F1545" t="s">
        <v>77</v>
      </c>
    </row>
    <row r="1546" spans="1:6" x14ac:dyDescent="0.2">
      <c r="A1546">
        <v>1605</v>
      </c>
      <c r="B1546" t="s">
        <v>2503</v>
      </c>
      <c r="C1546" t="s">
        <v>701</v>
      </c>
      <c r="D1546" t="s">
        <v>702</v>
      </c>
      <c r="E1546" t="s">
        <v>1262</v>
      </c>
      <c r="F1546" t="s">
        <v>77</v>
      </c>
    </row>
    <row r="1547" spans="1:6" x14ac:dyDescent="0.2">
      <c r="A1547">
        <v>1606</v>
      </c>
      <c r="B1547" t="s">
        <v>2504</v>
      </c>
      <c r="C1547" t="s">
        <v>701</v>
      </c>
      <c r="D1547" t="s">
        <v>702</v>
      </c>
      <c r="E1547" t="s">
        <v>1263</v>
      </c>
      <c r="F1547" t="s">
        <v>77</v>
      </c>
    </row>
    <row r="1548" spans="1:6" x14ac:dyDescent="0.2">
      <c r="A1548">
        <v>1607</v>
      </c>
      <c r="B1548" t="s">
        <v>637</v>
      </c>
      <c r="C1548" t="s">
        <v>613</v>
      </c>
      <c r="D1548" t="s">
        <v>614</v>
      </c>
      <c r="E1548" t="s">
        <v>77</v>
      </c>
      <c r="F1548" t="s">
        <v>77</v>
      </c>
    </row>
    <row r="1549" spans="1:6" x14ac:dyDescent="0.2">
      <c r="A1549">
        <v>1608</v>
      </c>
      <c r="B1549" t="s">
        <v>2708</v>
      </c>
      <c r="C1549" t="s">
        <v>77</v>
      </c>
      <c r="D1549" t="s">
        <v>77</v>
      </c>
      <c r="E1549" t="s">
        <v>77</v>
      </c>
      <c r="F1549" t="s">
        <v>77</v>
      </c>
    </row>
    <row r="1550" spans="1:6" x14ac:dyDescent="0.2">
      <c r="A1550">
        <v>1609</v>
      </c>
      <c r="B1550" t="s">
        <v>2505</v>
      </c>
      <c r="C1550" t="s">
        <v>701</v>
      </c>
      <c r="D1550" t="s">
        <v>702</v>
      </c>
      <c r="E1550" t="s">
        <v>77</v>
      </c>
      <c r="F1550" t="s">
        <v>77</v>
      </c>
    </row>
    <row r="1551" spans="1:6" x14ac:dyDescent="0.2">
      <c r="A1551">
        <v>1610</v>
      </c>
      <c r="B1551" t="s">
        <v>2506</v>
      </c>
      <c r="C1551" t="s">
        <v>701</v>
      </c>
      <c r="D1551" t="s">
        <v>702</v>
      </c>
      <c r="E1551" t="s">
        <v>1264</v>
      </c>
      <c r="F1551" t="s">
        <v>77</v>
      </c>
    </row>
    <row r="1552" spans="1:6" x14ac:dyDescent="0.2">
      <c r="A1552">
        <v>1611</v>
      </c>
      <c r="B1552" t="s">
        <v>2507</v>
      </c>
      <c r="C1552" t="s">
        <v>701</v>
      </c>
      <c r="D1552" t="s">
        <v>702</v>
      </c>
      <c r="E1552" t="s">
        <v>1265</v>
      </c>
      <c r="F1552" t="s">
        <v>77</v>
      </c>
    </row>
    <row r="1553" spans="1:6" x14ac:dyDescent="0.2">
      <c r="A1553">
        <v>1612</v>
      </c>
      <c r="B1553" t="s">
        <v>2508</v>
      </c>
      <c r="C1553" t="s">
        <v>701</v>
      </c>
      <c r="D1553" t="s">
        <v>702</v>
      </c>
      <c r="E1553" t="s">
        <v>77</v>
      </c>
      <c r="F1553" t="s">
        <v>77</v>
      </c>
    </row>
    <row r="1554" spans="1:6" x14ac:dyDescent="0.2">
      <c r="A1554">
        <v>1613</v>
      </c>
      <c r="B1554" t="s">
        <v>2509</v>
      </c>
      <c r="C1554" t="s">
        <v>701</v>
      </c>
      <c r="D1554" t="s">
        <v>702</v>
      </c>
      <c r="E1554" t="s">
        <v>1266</v>
      </c>
      <c r="F1554" t="s">
        <v>77</v>
      </c>
    </row>
    <row r="1555" spans="1:6" x14ac:dyDescent="0.2">
      <c r="A1555">
        <v>1614</v>
      </c>
      <c r="B1555" t="s">
        <v>2510</v>
      </c>
      <c r="C1555" t="s">
        <v>701</v>
      </c>
      <c r="D1555" t="s">
        <v>702</v>
      </c>
      <c r="E1555" t="s">
        <v>1267</v>
      </c>
      <c r="F1555" t="s">
        <v>77</v>
      </c>
    </row>
    <row r="1556" spans="1:6" x14ac:dyDescent="0.2">
      <c r="A1556">
        <v>1615</v>
      </c>
      <c r="B1556" t="s">
        <v>2511</v>
      </c>
      <c r="C1556" t="s">
        <v>701</v>
      </c>
      <c r="D1556" t="s">
        <v>702</v>
      </c>
      <c r="E1556" t="s">
        <v>1268</v>
      </c>
      <c r="F1556" t="s">
        <v>77</v>
      </c>
    </row>
    <row r="1557" spans="1:6" x14ac:dyDescent="0.2">
      <c r="A1557">
        <v>1616</v>
      </c>
      <c r="B1557" t="s">
        <v>2512</v>
      </c>
      <c r="C1557" t="s">
        <v>701</v>
      </c>
      <c r="D1557" t="s">
        <v>702</v>
      </c>
      <c r="E1557" t="s">
        <v>1269</v>
      </c>
      <c r="F1557" t="s">
        <v>77</v>
      </c>
    </row>
    <row r="1558" spans="1:6" x14ac:dyDescent="0.2">
      <c r="A1558">
        <v>1617</v>
      </c>
      <c r="B1558" t="s">
        <v>557</v>
      </c>
      <c r="C1558" t="s">
        <v>550</v>
      </c>
      <c r="D1558" t="s">
        <v>551</v>
      </c>
      <c r="E1558" t="s">
        <v>77</v>
      </c>
      <c r="F1558" t="s">
        <v>77</v>
      </c>
    </row>
    <row r="1559" spans="1:6" x14ac:dyDescent="0.2">
      <c r="A1559">
        <v>1618</v>
      </c>
      <c r="B1559" t="s">
        <v>864</v>
      </c>
      <c r="C1559" t="s">
        <v>853</v>
      </c>
      <c r="D1559" t="s">
        <v>854</v>
      </c>
      <c r="E1559" t="s">
        <v>77</v>
      </c>
      <c r="F1559" t="s">
        <v>77</v>
      </c>
    </row>
    <row r="1560" spans="1:6" x14ac:dyDescent="0.2">
      <c r="A1560">
        <v>1618</v>
      </c>
      <c r="B1560" t="s">
        <v>864</v>
      </c>
      <c r="C1560" t="s">
        <v>550</v>
      </c>
      <c r="D1560" t="s">
        <v>551</v>
      </c>
      <c r="E1560" t="s">
        <v>77</v>
      </c>
      <c r="F1560">
        <v>13400</v>
      </c>
    </row>
    <row r="1561" spans="1:6" x14ac:dyDescent="0.2">
      <c r="A1561">
        <v>1619</v>
      </c>
      <c r="B1561" t="s">
        <v>943</v>
      </c>
      <c r="C1561" t="s">
        <v>933</v>
      </c>
      <c r="D1561" t="s">
        <v>934</v>
      </c>
      <c r="E1561" t="s">
        <v>77</v>
      </c>
      <c r="F1561" t="s">
        <v>77</v>
      </c>
    </row>
    <row r="1562" spans="1:6" x14ac:dyDescent="0.2">
      <c r="A1562">
        <v>1620</v>
      </c>
      <c r="B1562" t="s">
        <v>868</v>
      </c>
      <c r="C1562" t="s">
        <v>853</v>
      </c>
      <c r="D1562" t="s">
        <v>854</v>
      </c>
      <c r="E1562" t="s">
        <v>77</v>
      </c>
      <c r="F1562" t="s">
        <v>77</v>
      </c>
    </row>
    <row r="1563" spans="1:6" x14ac:dyDescent="0.2">
      <c r="A1563">
        <v>1620</v>
      </c>
      <c r="B1563" t="s">
        <v>868</v>
      </c>
      <c r="C1563" t="s">
        <v>550</v>
      </c>
      <c r="D1563" t="s">
        <v>551</v>
      </c>
      <c r="E1563" t="s">
        <v>77</v>
      </c>
      <c r="F1563">
        <v>18400</v>
      </c>
    </row>
    <row r="1564" spans="1:6" x14ac:dyDescent="0.2">
      <c r="A1564">
        <v>1621</v>
      </c>
      <c r="B1564" t="s">
        <v>2559</v>
      </c>
      <c r="C1564" t="s">
        <v>853</v>
      </c>
      <c r="D1564" t="s">
        <v>854</v>
      </c>
      <c r="E1564" t="s">
        <v>77</v>
      </c>
      <c r="F1564" t="s">
        <v>77</v>
      </c>
    </row>
    <row r="1565" spans="1:6" x14ac:dyDescent="0.2">
      <c r="A1565">
        <v>1621</v>
      </c>
      <c r="B1565" t="s">
        <v>2559</v>
      </c>
      <c r="C1565" t="s">
        <v>550</v>
      </c>
      <c r="D1565" t="s">
        <v>551</v>
      </c>
      <c r="E1565" t="s">
        <v>77</v>
      </c>
      <c r="F1565">
        <v>11800</v>
      </c>
    </row>
    <row r="1566" spans="1:6" x14ac:dyDescent="0.2">
      <c r="A1566">
        <v>1622</v>
      </c>
      <c r="B1566" t="s">
        <v>2560</v>
      </c>
      <c r="C1566" t="s">
        <v>853</v>
      </c>
      <c r="D1566" t="s">
        <v>854</v>
      </c>
      <c r="E1566" t="s">
        <v>77</v>
      </c>
      <c r="F1566" t="s">
        <v>77</v>
      </c>
    </row>
    <row r="1567" spans="1:6" x14ac:dyDescent="0.2">
      <c r="A1567">
        <v>1622</v>
      </c>
      <c r="B1567" t="s">
        <v>2560</v>
      </c>
      <c r="C1567" t="s">
        <v>550</v>
      </c>
      <c r="D1567" t="s">
        <v>551</v>
      </c>
      <c r="E1567" t="s">
        <v>77</v>
      </c>
      <c r="F1567">
        <v>12200</v>
      </c>
    </row>
    <row r="1568" spans="1:6" x14ac:dyDescent="0.2">
      <c r="A1568">
        <v>1623</v>
      </c>
      <c r="B1568" t="s">
        <v>2306</v>
      </c>
      <c r="C1568" t="s">
        <v>77</v>
      </c>
      <c r="D1568" t="s">
        <v>77</v>
      </c>
      <c r="E1568" t="s">
        <v>77</v>
      </c>
      <c r="F1568" t="s">
        <v>77</v>
      </c>
    </row>
    <row r="1569" spans="1:6" x14ac:dyDescent="0.2">
      <c r="A1569">
        <v>1624</v>
      </c>
      <c r="B1569" t="s">
        <v>1912</v>
      </c>
      <c r="C1569" t="s">
        <v>77</v>
      </c>
      <c r="D1569" t="s">
        <v>77</v>
      </c>
      <c r="E1569" t="s">
        <v>77</v>
      </c>
      <c r="F1569" t="s">
        <v>77</v>
      </c>
    </row>
    <row r="1570" spans="1:6" x14ac:dyDescent="0.2">
      <c r="A1570">
        <v>1626</v>
      </c>
      <c r="B1570" t="s">
        <v>2709</v>
      </c>
      <c r="C1570" t="s">
        <v>77</v>
      </c>
      <c r="D1570" t="s">
        <v>77</v>
      </c>
      <c r="E1570" t="s">
        <v>77</v>
      </c>
      <c r="F1570" t="s">
        <v>77</v>
      </c>
    </row>
    <row r="1571" spans="1:6" x14ac:dyDescent="0.2">
      <c r="A1571">
        <v>1627</v>
      </c>
      <c r="B1571" t="s">
        <v>1913</v>
      </c>
      <c r="C1571" t="s">
        <v>77</v>
      </c>
      <c r="D1571" t="s">
        <v>77</v>
      </c>
      <c r="E1571" t="s">
        <v>77</v>
      </c>
      <c r="F1571" t="s">
        <v>77</v>
      </c>
    </row>
    <row r="1572" spans="1:6" x14ac:dyDescent="0.2">
      <c r="A1572">
        <v>1628</v>
      </c>
      <c r="B1572" t="s">
        <v>1914</v>
      </c>
      <c r="C1572" t="s">
        <v>77</v>
      </c>
      <c r="D1572" t="s">
        <v>77</v>
      </c>
      <c r="E1572" t="s">
        <v>77</v>
      </c>
      <c r="F1572" t="s">
        <v>77</v>
      </c>
    </row>
    <row r="1573" spans="1:6" x14ac:dyDescent="0.2">
      <c r="A1573">
        <v>1629</v>
      </c>
      <c r="B1573" t="s">
        <v>2496</v>
      </c>
      <c r="C1573" t="s">
        <v>77</v>
      </c>
      <c r="D1573" t="s">
        <v>77</v>
      </c>
      <c r="E1573" t="s">
        <v>77</v>
      </c>
      <c r="F1573" t="s">
        <v>77</v>
      </c>
    </row>
    <row r="1574" spans="1:6" x14ac:dyDescent="0.2">
      <c r="A1574">
        <v>1630</v>
      </c>
      <c r="B1574" t="s">
        <v>1915</v>
      </c>
      <c r="C1574" t="s">
        <v>77</v>
      </c>
      <c r="D1574" t="s">
        <v>77</v>
      </c>
      <c r="E1574" t="s">
        <v>77</v>
      </c>
      <c r="F1574" t="s">
        <v>77</v>
      </c>
    </row>
    <row r="1575" spans="1:6" x14ac:dyDescent="0.2">
      <c r="A1575">
        <v>1631</v>
      </c>
      <c r="B1575" t="s">
        <v>2211</v>
      </c>
      <c r="C1575" t="s">
        <v>77</v>
      </c>
      <c r="D1575" t="s">
        <v>77</v>
      </c>
      <c r="E1575" t="s">
        <v>77</v>
      </c>
      <c r="F1575" t="s">
        <v>77</v>
      </c>
    </row>
    <row r="1576" spans="1:6" x14ac:dyDescent="0.2">
      <c r="A1576">
        <v>1632</v>
      </c>
      <c r="B1576" t="s">
        <v>2382</v>
      </c>
      <c r="C1576" t="s">
        <v>78</v>
      </c>
      <c r="D1576" t="s">
        <v>79</v>
      </c>
      <c r="E1576" t="s">
        <v>77</v>
      </c>
      <c r="F1576" t="s">
        <v>77</v>
      </c>
    </row>
    <row r="1577" spans="1:6" x14ac:dyDescent="0.2">
      <c r="A1577">
        <v>1633</v>
      </c>
      <c r="B1577" t="s">
        <v>181</v>
      </c>
      <c r="C1577" t="s">
        <v>78</v>
      </c>
      <c r="D1577" t="s">
        <v>79</v>
      </c>
      <c r="E1577" t="s">
        <v>77</v>
      </c>
      <c r="F1577" t="s">
        <v>77</v>
      </c>
    </row>
    <row r="1578" spans="1:6" x14ac:dyDescent="0.2">
      <c r="A1578">
        <v>1634</v>
      </c>
      <c r="B1578" t="s">
        <v>1916</v>
      </c>
      <c r="C1578" t="s">
        <v>77</v>
      </c>
      <c r="D1578" t="s">
        <v>77</v>
      </c>
      <c r="E1578" t="s">
        <v>77</v>
      </c>
      <c r="F1578" t="s">
        <v>77</v>
      </c>
    </row>
    <row r="1579" spans="1:6" x14ac:dyDescent="0.2">
      <c r="A1579">
        <v>1635</v>
      </c>
      <c r="B1579" t="s">
        <v>180</v>
      </c>
      <c r="C1579" t="s">
        <v>78</v>
      </c>
      <c r="D1579" t="s">
        <v>79</v>
      </c>
      <c r="E1579" t="s">
        <v>77</v>
      </c>
      <c r="F1579" t="s">
        <v>77</v>
      </c>
    </row>
    <row r="1580" spans="1:6" x14ac:dyDescent="0.2">
      <c r="A1580">
        <v>1636</v>
      </c>
      <c r="B1580" t="s">
        <v>1917</v>
      </c>
      <c r="C1580" t="s">
        <v>77</v>
      </c>
      <c r="D1580" t="s">
        <v>77</v>
      </c>
      <c r="E1580" t="s">
        <v>77</v>
      </c>
      <c r="F1580" t="s">
        <v>77</v>
      </c>
    </row>
    <row r="1581" spans="1:6" x14ac:dyDescent="0.2">
      <c r="A1581">
        <v>1637</v>
      </c>
      <c r="B1581" t="s">
        <v>2552</v>
      </c>
      <c r="C1581" t="s">
        <v>791</v>
      </c>
      <c r="D1581" t="s">
        <v>792</v>
      </c>
      <c r="E1581" t="s">
        <v>77</v>
      </c>
      <c r="F1581" t="s">
        <v>77</v>
      </c>
    </row>
    <row r="1582" spans="1:6" x14ac:dyDescent="0.2">
      <c r="A1582">
        <v>1638</v>
      </c>
      <c r="B1582" t="s">
        <v>2266</v>
      </c>
      <c r="C1582" t="s">
        <v>77</v>
      </c>
      <c r="D1582" t="s">
        <v>77</v>
      </c>
      <c r="E1582" t="s">
        <v>77</v>
      </c>
      <c r="F1582" t="s">
        <v>77</v>
      </c>
    </row>
    <row r="1583" spans="1:6" x14ac:dyDescent="0.2">
      <c r="A1583">
        <v>1639</v>
      </c>
      <c r="B1583" t="s">
        <v>865</v>
      </c>
      <c r="C1583" t="s">
        <v>853</v>
      </c>
      <c r="D1583" t="s">
        <v>854</v>
      </c>
      <c r="E1583" t="s">
        <v>77</v>
      </c>
      <c r="F1583" t="s">
        <v>77</v>
      </c>
    </row>
    <row r="1584" spans="1:6" x14ac:dyDescent="0.2">
      <c r="A1584">
        <v>1639</v>
      </c>
      <c r="B1584" t="s">
        <v>865</v>
      </c>
      <c r="C1584" t="s">
        <v>550</v>
      </c>
      <c r="D1584" t="s">
        <v>551</v>
      </c>
      <c r="E1584" t="s">
        <v>77</v>
      </c>
      <c r="F1584">
        <v>13500</v>
      </c>
    </row>
    <row r="1585" spans="1:6" x14ac:dyDescent="0.2">
      <c r="A1585">
        <v>1640</v>
      </c>
      <c r="B1585" t="s">
        <v>863</v>
      </c>
      <c r="C1585" t="s">
        <v>550</v>
      </c>
      <c r="D1585" t="s">
        <v>551</v>
      </c>
      <c r="E1585" t="s">
        <v>77</v>
      </c>
      <c r="F1585">
        <v>13900</v>
      </c>
    </row>
    <row r="1586" spans="1:6" x14ac:dyDescent="0.2">
      <c r="A1586">
        <v>1640</v>
      </c>
      <c r="B1586" t="s">
        <v>863</v>
      </c>
      <c r="C1586" t="s">
        <v>853</v>
      </c>
      <c r="D1586" t="s">
        <v>854</v>
      </c>
      <c r="E1586" t="s">
        <v>77</v>
      </c>
      <c r="F1586" t="s">
        <v>77</v>
      </c>
    </row>
    <row r="1587" spans="1:6" x14ac:dyDescent="0.2">
      <c r="A1587">
        <v>1641</v>
      </c>
      <c r="B1587" t="s">
        <v>179</v>
      </c>
      <c r="C1587" t="s">
        <v>78</v>
      </c>
      <c r="D1587" t="s">
        <v>79</v>
      </c>
      <c r="E1587" t="s">
        <v>77</v>
      </c>
      <c r="F1587" t="s">
        <v>77</v>
      </c>
    </row>
    <row r="1588" spans="1:6" x14ac:dyDescent="0.2">
      <c r="A1588">
        <v>1642</v>
      </c>
      <c r="B1588" t="s">
        <v>852</v>
      </c>
      <c r="C1588" t="s">
        <v>853</v>
      </c>
      <c r="D1588" t="s">
        <v>854</v>
      </c>
      <c r="E1588" t="s">
        <v>77</v>
      </c>
      <c r="F1588" t="s">
        <v>77</v>
      </c>
    </row>
    <row r="1589" spans="1:6" x14ac:dyDescent="0.2">
      <c r="A1589">
        <v>1642</v>
      </c>
      <c r="B1589" t="s">
        <v>852</v>
      </c>
      <c r="C1589" t="s">
        <v>550</v>
      </c>
      <c r="D1589" t="s">
        <v>551</v>
      </c>
      <c r="E1589" t="s">
        <v>77</v>
      </c>
      <c r="F1589">
        <v>10900</v>
      </c>
    </row>
    <row r="1590" spans="1:6" x14ac:dyDescent="0.2">
      <c r="A1590">
        <v>1643</v>
      </c>
      <c r="B1590" t="s">
        <v>1918</v>
      </c>
      <c r="C1590" t="s">
        <v>77</v>
      </c>
      <c r="D1590" t="s">
        <v>77</v>
      </c>
      <c r="E1590" t="s">
        <v>77</v>
      </c>
      <c r="F1590" t="s">
        <v>77</v>
      </c>
    </row>
    <row r="1591" spans="1:6" x14ac:dyDescent="0.2">
      <c r="A1591">
        <v>1644</v>
      </c>
      <c r="B1591" t="s">
        <v>1919</v>
      </c>
      <c r="C1591" t="s">
        <v>77</v>
      </c>
      <c r="D1591" t="s">
        <v>77</v>
      </c>
      <c r="E1591" t="s">
        <v>77</v>
      </c>
      <c r="F1591" t="s">
        <v>77</v>
      </c>
    </row>
    <row r="1592" spans="1:6" x14ac:dyDescent="0.2">
      <c r="A1592">
        <v>1645</v>
      </c>
      <c r="B1592" t="s">
        <v>188</v>
      </c>
      <c r="C1592" t="s">
        <v>78</v>
      </c>
      <c r="D1592" t="s">
        <v>79</v>
      </c>
      <c r="E1592" t="s">
        <v>77</v>
      </c>
      <c r="F1592" t="s">
        <v>77</v>
      </c>
    </row>
    <row r="1593" spans="1:6" x14ac:dyDescent="0.2">
      <c r="A1593">
        <v>1646</v>
      </c>
      <c r="B1593" t="s">
        <v>189</v>
      </c>
      <c r="C1593" t="s">
        <v>78</v>
      </c>
      <c r="D1593" t="s">
        <v>79</v>
      </c>
      <c r="E1593" t="s">
        <v>77</v>
      </c>
      <c r="F1593" t="s">
        <v>77</v>
      </c>
    </row>
    <row r="1594" spans="1:6" x14ac:dyDescent="0.2">
      <c r="A1594">
        <v>1647</v>
      </c>
      <c r="B1594" t="s">
        <v>190</v>
      </c>
      <c r="C1594" t="s">
        <v>78</v>
      </c>
      <c r="D1594" t="s">
        <v>79</v>
      </c>
      <c r="E1594" t="s">
        <v>77</v>
      </c>
      <c r="F1594" t="s">
        <v>77</v>
      </c>
    </row>
    <row r="1595" spans="1:6" x14ac:dyDescent="0.2">
      <c r="A1595">
        <v>1648</v>
      </c>
      <c r="B1595" t="s">
        <v>191</v>
      </c>
      <c r="C1595" t="s">
        <v>78</v>
      </c>
      <c r="D1595" t="s">
        <v>79</v>
      </c>
      <c r="E1595" t="s">
        <v>77</v>
      </c>
      <c r="F1595" t="s">
        <v>77</v>
      </c>
    </row>
    <row r="1596" spans="1:6" x14ac:dyDescent="0.2">
      <c r="A1596">
        <v>1649</v>
      </c>
      <c r="B1596" t="s">
        <v>192</v>
      </c>
      <c r="C1596" t="s">
        <v>78</v>
      </c>
      <c r="D1596" t="s">
        <v>79</v>
      </c>
      <c r="E1596" t="s">
        <v>77</v>
      </c>
      <c r="F1596" t="s">
        <v>77</v>
      </c>
    </row>
    <row r="1597" spans="1:6" x14ac:dyDescent="0.2">
      <c r="A1597">
        <v>1650</v>
      </c>
      <c r="B1597" t="s">
        <v>193</v>
      </c>
      <c r="C1597" t="s">
        <v>78</v>
      </c>
      <c r="D1597" t="s">
        <v>79</v>
      </c>
      <c r="E1597" t="s">
        <v>77</v>
      </c>
      <c r="F1597" t="s">
        <v>77</v>
      </c>
    </row>
    <row r="1598" spans="1:6" x14ac:dyDescent="0.2">
      <c r="A1598">
        <v>1651</v>
      </c>
      <c r="B1598" t="s">
        <v>194</v>
      </c>
      <c r="C1598" t="s">
        <v>78</v>
      </c>
      <c r="D1598" t="s">
        <v>79</v>
      </c>
      <c r="E1598" t="s">
        <v>77</v>
      </c>
      <c r="F1598" t="s">
        <v>77</v>
      </c>
    </row>
    <row r="1599" spans="1:6" x14ac:dyDescent="0.2">
      <c r="A1599">
        <v>1652</v>
      </c>
      <c r="B1599" t="s">
        <v>195</v>
      </c>
      <c r="C1599" t="s">
        <v>78</v>
      </c>
      <c r="D1599" t="s">
        <v>79</v>
      </c>
      <c r="E1599" t="s">
        <v>77</v>
      </c>
      <c r="F1599" t="s">
        <v>77</v>
      </c>
    </row>
    <row r="1600" spans="1:6" x14ac:dyDescent="0.2">
      <c r="A1600">
        <v>1653</v>
      </c>
      <c r="B1600" t="s">
        <v>196</v>
      </c>
      <c r="C1600" t="s">
        <v>78</v>
      </c>
      <c r="D1600" t="s">
        <v>79</v>
      </c>
      <c r="E1600" t="s">
        <v>77</v>
      </c>
      <c r="F1600" t="s">
        <v>77</v>
      </c>
    </row>
    <row r="1601" spans="1:6" x14ac:dyDescent="0.2">
      <c r="A1601">
        <v>1654</v>
      </c>
      <c r="B1601" t="s">
        <v>197</v>
      </c>
      <c r="C1601" t="s">
        <v>78</v>
      </c>
      <c r="D1601" t="s">
        <v>79</v>
      </c>
      <c r="E1601" t="s">
        <v>77</v>
      </c>
      <c r="F1601" t="s">
        <v>77</v>
      </c>
    </row>
    <row r="1602" spans="1:6" x14ac:dyDescent="0.2">
      <c r="A1602">
        <v>1655</v>
      </c>
      <c r="B1602" t="s">
        <v>198</v>
      </c>
      <c r="C1602" t="s">
        <v>78</v>
      </c>
      <c r="D1602" t="s">
        <v>79</v>
      </c>
      <c r="E1602" t="s">
        <v>1920</v>
      </c>
      <c r="F1602" t="s">
        <v>77</v>
      </c>
    </row>
    <row r="1603" spans="1:6" x14ac:dyDescent="0.2">
      <c r="A1603">
        <v>1656</v>
      </c>
      <c r="B1603" t="s">
        <v>199</v>
      </c>
      <c r="C1603" t="s">
        <v>78</v>
      </c>
      <c r="D1603" t="s">
        <v>79</v>
      </c>
      <c r="E1603" t="s">
        <v>77</v>
      </c>
      <c r="F1603" t="s">
        <v>77</v>
      </c>
    </row>
    <row r="1604" spans="1:6" x14ac:dyDescent="0.2">
      <c r="A1604">
        <v>1657</v>
      </c>
      <c r="B1604" t="s">
        <v>200</v>
      </c>
      <c r="C1604" t="s">
        <v>78</v>
      </c>
      <c r="D1604" t="s">
        <v>79</v>
      </c>
      <c r="E1604" t="s">
        <v>77</v>
      </c>
      <c r="F1604" t="s">
        <v>77</v>
      </c>
    </row>
    <row r="1605" spans="1:6" x14ac:dyDescent="0.2">
      <c r="A1605">
        <v>1658</v>
      </c>
      <c r="B1605" t="s">
        <v>201</v>
      </c>
      <c r="C1605" t="s">
        <v>78</v>
      </c>
      <c r="D1605" t="s">
        <v>79</v>
      </c>
      <c r="E1605" t="s">
        <v>77</v>
      </c>
      <c r="F1605" t="s">
        <v>77</v>
      </c>
    </row>
    <row r="1606" spans="1:6" x14ac:dyDescent="0.2">
      <c r="A1606">
        <v>1659</v>
      </c>
      <c r="B1606" t="s">
        <v>202</v>
      </c>
      <c r="C1606" t="s">
        <v>78</v>
      </c>
      <c r="D1606" t="s">
        <v>79</v>
      </c>
      <c r="E1606" t="s">
        <v>77</v>
      </c>
      <c r="F1606" t="s">
        <v>77</v>
      </c>
    </row>
    <row r="1607" spans="1:6" x14ac:dyDescent="0.2">
      <c r="A1607">
        <v>1660</v>
      </c>
      <c r="B1607" t="s">
        <v>203</v>
      </c>
      <c r="C1607" t="s">
        <v>78</v>
      </c>
      <c r="D1607" t="s">
        <v>79</v>
      </c>
      <c r="E1607" t="s">
        <v>77</v>
      </c>
      <c r="F1607" t="s">
        <v>77</v>
      </c>
    </row>
    <row r="1608" spans="1:6" x14ac:dyDescent="0.2">
      <c r="A1608">
        <v>1661</v>
      </c>
      <c r="B1608" t="s">
        <v>204</v>
      </c>
      <c r="C1608" t="s">
        <v>78</v>
      </c>
      <c r="D1608" t="s">
        <v>79</v>
      </c>
      <c r="E1608" t="s">
        <v>77</v>
      </c>
      <c r="F1608" t="s">
        <v>77</v>
      </c>
    </row>
    <row r="1609" spans="1:6" x14ac:dyDescent="0.2">
      <c r="A1609">
        <v>1662</v>
      </c>
      <c r="B1609" t="s">
        <v>205</v>
      </c>
      <c r="C1609" t="s">
        <v>78</v>
      </c>
      <c r="D1609" t="s">
        <v>79</v>
      </c>
      <c r="E1609" t="s">
        <v>77</v>
      </c>
      <c r="F1609" t="s">
        <v>77</v>
      </c>
    </row>
    <row r="1610" spans="1:6" x14ac:dyDescent="0.2">
      <c r="A1610">
        <v>1663</v>
      </c>
      <c r="B1610" t="s">
        <v>206</v>
      </c>
      <c r="C1610" t="s">
        <v>78</v>
      </c>
      <c r="D1610" t="s">
        <v>79</v>
      </c>
      <c r="E1610" t="s">
        <v>77</v>
      </c>
      <c r="F1610" t="s">
        <v>77</v>
      </c>
    </row>
    <row r="1611" spans="1:6" x14ac:dyDescent="0.2">
      <c r="A1611">
        <v>1664</v>
      </c>
      <c r="B1611" t="s">
        <v>207</v>
      </c>
      <c r="C1611" t="s">
        <v>78</v>
      </c>
      <c r="D1611" t="s">
        <v>79</v>
      </c>
      <c r="E1611" t="s">
        <v>77</v>
      </c>
      <c r="F1611" t="s">
        <v>77</v>
      </c>
    </row>
    <row r="1612" spans="1:6" x14ac:dyDescent="0.2">
      <c r="A1612">
        <v>1665</v>
      </c>
      <c r="B1612" t="s">
        <v>208</v>
      </c>
      <c r="C1612" t="s">
        <v>78</v>
      </c>
      <c r="D1612" t="s">
        <v>79</v>
      </c>
      <c r="E1612" t="s">
        <v>77</v>
      </c>
      <c r="F1612" t="s">
        <v>77</v>
      </c>
    </row>
    <row r="1613" spans="1:6" x14ac:dyDescent="0.2">
      <c r="A1613">
        <v>1666</v>
      </c>
      <c r="B1613" t="s">
        <v>209</v>
      </c>
      <c r="C1613" t="s">
        <v>78</v>
      </c>
      <c r="D1613" t="s">
        <v>79</v>
      </c>
      <c r="E1613" t="s">
        <v>77</v>
      </c>
      <c r="F1613" t="s">
        <v>77</v>
      </c>
    </row>
    <row r="1614" spans="1:6" x14ac:dyDescent="0.2">
      <c r="A1614">
        <v>1667</v>
      </c>
      <c r="B1614" t="s">
        <v>210</v>
      </c>
      <c r="C1614" t="s">
        <v>78</v>
      </c>
      <c r="D1614" t="s">
        <v>79</v>
      </c>
      <c r="E1614" t="s">
        <v>77</v>
      </c>
      <c r="F1614" t="s">
        <v>77</v>
      </c>
    </row>
    <row r="1615" spans="1:6" x14ac:dyDescent="0.2">
      <c r="A1615">
        <v>1668</v>
      </c>
      <c r="B1615" t="s">
        <v>211</v>
      </c>
      <c r="C1615" t="s">
        <v>78</v>
      </c>
      <c r="D1615" t="s">
        <v>79</v>
      </c>
      <c r="E1615" t="s">
        <v>77</v>
      </c>
      <c r="F1615" t="s">
        <v>77</v>
      </c>
    </row>
    <row r="1616" spans="1:6" x14ac:dyDescent="0.2">
      <c r="A1616">
        <v>1669</v>
      </c>
      <c r="B1616" t="s">
        <v>212</v>
      </c>
      <c r="C1616" t="s">
        <v>78</v>
      </c>
      <c r="D1616" t="s">
        <v>79</v>
      </c>
      <c r="E1616" t="s">
        <v>77</v>
      </c>
      <c r="F1616" t="s">
        <v>77</v>
      </c>
    </row>
    <row r="1617" spans="1:6" x14ac:dyDescent="0.2">
      <c r="A1617">
        <v>1670</v>
      </c>
      <c r="B1617" t="s">
        <v>213</v>
      </c>
      <c r="C1617" t="s">
        <v>78</v>
      </c>
      <c r="D1617" t="s">
        <v>79</v>
      </c>
      <c r="E1617" t="s">
        <v>77</v>
      </c>
      <c r="F1617" t="s">
        <v>77</v>
      </c>
    </row>
    <row r="1618" spans="1:6" x14ac:dyDescent="0.2">
      <c r="A1618">
        <v>1671</v>
      </c>
      <c r="B1618" t="s">
        <v>214</v>
      </c>
      <c r="C1618" t="s">
        <v>78</v>
      </c>
      <c r="D1618" t="s">
        <v>79</v>
      </c>
      <c r="E1618" t="s">
        <v>77</v>
      </c>
      <c r="F1618" t="s">
        <v>77</v>
      </c>
    </row>
    <row r="1619" spans="1:6" x14ac:dyDescent="0.2">
      <c r="A1619">
        <v>1672</v>
      </c>
      <c r="B1619" t="s">
        <v>215</v>
      </c>
      <c r="C1619" t="s">
        <v>78</v>
      </c>
      <c r="D1619" t="s">
        <v>79</v>
      </c>
      <c r="E1619" t="s">
        <v>77</v>
      </c>
      <c r="F1619" t="s">
        <v>77</v>
      </c>
    </row>
    <row r="1620" spans="1:6" x14ac:dyDescent="0.2">
      <c r="A1620">
        <v>1673</v>
      </c>
      <c r="B1620" t="s">
        <v>216</v>
      </c>
      <c r="C1620" t="s">
        <v>78</v>
      </c>
      <c r="D1620" t="s">
        <v>79</v>
      </c>
      <c r="E1620" t="s">
        <v>77</v>
      </c>
      <c r="F1620" t="s">
        <v>77</v>
      </c>
    </row>
    <row r="1621" spans="1:6" x14ac:dyDescent="0.2">
      <c r="A1621">
        <v>1674</v>
      </c>
      <c r="B1621" t="s">
        <v>217</v>
      </c>
      <c r="C1621" t="s">
        <v>78</v>
      </c>
      <c r="D1621" t="s">
        <v>79</v>
      </c>
      <c r="E1621" t="s">
        <v>77</v>
      </c>
      <c r="F1621" t="s">
        <v>77</v>
      </c>
    </row>
    <row r="1622" spans="1:6" x14ac:dyDescent="0.2">
      <c r="A1622">
        <v>1675</v>
      </c>
      <c r="B1622" t="s">
        <v>218</v>
      </c>
      <c r="C1622" t="s">
        <v>78</v>
      </c>
      <c r="D1622" t="s">
        <v>79</v>
      </c>
      <c r="E1622" t="s">
        <v>77</v>
      </c>
      <c r="F1622" t="s">
        <v>77</v>
      </c>
    </row>
    <row r="1623" spans="1:6" x14ac:dyDescent="0.2">
      <c r="A1623">
        <v>1676</v>
      </c>
      <c r="B1623" t="s">
        <v>219</v>
      </c>
      <c r="C1623" t="s">
        <v>78</v>
      </c>
      <c r="D1623" t="s">
        <v>79</v>
      </c>
      <c r="E1623" t="s">
        <v>77</v>
      </c>
      <c r="F1623" t="s">
        <v>77</v>
      </c>
    </row>
    <row r="1624" spans="1:6" x14ac:dyDescent="0.2">
      <c r="A1624">
        <v>1677</v>
      </c>
      <c r="B1624" t="s">
        <v>220</v>
      </c>
      <c r="C1624" t="s">
        <v>78</v>
      </c>
      <c r="D1624" t="s">
        <v>79</v>
      </c>
      <c r="E1624" t="s">
        <v>77</v>
      </c>
      <c r="F1624" t="s">
        <v>77</v>
      </c>
    </row>
    <row r="1625" spans="1:6" x14ac:dyDescent="0.2">
      <c r="A1625">
        <v>1678</v>
      </c>
      <c r="B1625" t="s">
        <v>221</v>
      </c>
      <c r="C1625" t="s">
        <v>78</v>
      </c>
      <c r="D1625" t="s">
        <v>79</v>
      </c>
      <c r="E1625" t="s">
        <v>77</v>
      </c>
      <c r="F1625" t="s">
        <v>77</v>
      </c>
    </row>
    <row r="1626" spans="1:6" x14ac:dyDescent="0.2">
      <c r="A1626">
        <v>1679</v>
      </c>
      <c r="B1626" t="s">
        <v>889</v>
      </c>
      <c r="C1626" t="s">
        <v>881</v>
      </c>
      <c r="D1626" t="s">
        <v>882</v>
      </c>
      <c r="E1626" t="s">
        <v>77</v>
      </c>
      <c r="F1626" t="s">
        <v>77</v>
      </c>
    </row>
    <row r="1627" spans="1:6" x14ac:dyDescent="0.2">
      <c r="A1627">
        <v>1680</v>
      </c>
      <c r="B1627" t="s">
        <v>890</v>
      </c>
      <c r="C1627" t="s">
        <v>881</v>
      </c>
      <c r="D1627" t="s">
        <v>882</v>
      </c>
      <c r="E1627" t="s">
        <v>77</v>
      </c>
      <c r="F1627" t="s">
        <v>77</v>
      </c>
    </row>
    <row r="1628" spans="1:6" x14ac:dyDescent="0.2">
      <c r="A1628">
        <v>1681</v>
      </c>
      <c r="B1628" t="s">
        <v>699</v>
      </c>
      <c r="C1628" t="s">
        <v>696</v>
      </c>
      <c r="D1628" t="s">
        <v>697</v>
      </c>
      <c r="E1628" t="s">
        <v>77</v>
      </c>
      <c r="F1628" t="s">
        <v>77</v>
      </c>
    </row>
    <row r="1629" spans="1:6" x14ac:dyDescent="0.2">
      <c r="A1629">
        <v>1682</v>
      </c>
      <c r="B1629" t="s">
        <v>1921</v>
      </c>
      <c r="C1629" t="s">
        <v>77</v>
      </c>
      <c r="D1629" t="s">
        <v>77</v>
      </c>
      <c r="E1629" t="s">
        <v>77</v>
      </c>
      <c r="F1629" t="s">
        <v>77</v>
      </c>
    </row>
    <row r="1630" spans="1:6" x14ac:dyDescent="0.2">
      <c r="A1630">
        <v>1683</v>
      </c>
      <c r="B1630" t="s">
        <v>888</v>
      </c>
      <c r="C1630" t="s">
        <v>881</v>
      </c>
      <c r="D1630" t="s">
        <v>882</v>
      </c>
      <c r="E1630" t="s">
        <v>77</v>
      </c>
      <c r="F1630" t="s">
        <v>77</v>
      </c>
    </row>
    <row r="1631" spans="1:6" x14ac:dyDescent="0.2">
      <c r="A1631">
        <v>1684</v>
      </c>
      <c r="B1631" t="s">
        <v>1922</v>
      </c>
      <c r="C1631" t="s">
        <v>77</v>
      </c>
      <c r="D1631" t="s">
        <v>77</v>
      </c>
      <c r="E1631" t="s">
        <v>77</v>
      </c>
      <c r="F1631" t="s">
        <v>77</v>
      </c>
    </row>
    <row r="1632" spans="1:6" x14ac:dyDescent="0.2">
      <c r="A1632">
        <v>1685</v>
      </c>
      <c r="B1632" t="s">
        <v>698</v>
      </c>
      <c r="C1632" t="s">
        <v>696</v>
      </c>
      <c r="D1632" t="s">
        <v>697</v>
      </c>
      <c r="E1632" t="s">
        <v>77</v>
      </c>
      <c r="F1632" t="s">
        <v>77</v>
      </c>
    </row>
    <row r="1633" spans="1:6" x14ac:dyDescent="0.2">
      <c r="A1633">
        <v>1686</v>
      </c>
      <c r="B1633" t="s">
        <v>2561</v>
      </c>
      <c r="C1633" t="s">
        <v>550</v>
      </c>
      <c r="D1633" t="s">
        <v>551</v>
      </c>
      <c r="E1633" t="s">
        <v>77</v>
      </c>
      <c r="F1633">
        <v>12100</v>
      </c>
    </row>
    <row r="1634" spans="1:6" x14ac:dyDescent="0.2">
      <c r="A1634">
        <v>1686</v>
      </c>
      <c r="B1634" t="s">
        <v>2561</v>
      </c>
      <c r="C1634" t="s">
        <v>853</v>
      </c>
      <c r="D1634" t="s">
        <v>854</v>
      </c>
      <c r="E1634" t="s">
        <v>77</v>
      </c>
      <c r="F1634" t="s">
        <v>77</v>
      </c>
    </row>
    <row r="1635" spans="1:6" x14ac:dyDescent="0.2">
      <c r="A1635">
        <v>1689</v>
      </c>
      <c r="B1635" t="s">
        <v>1924</v>
      </c>
      <c r="C1635" t="s">
        <v>77</v>
      </c>
      <c r="D1635" t="s">
        <v>77</v>
      </c>
      <c r="E1635" t="s">
        <v>77</v>
      </c>
      <c r="F1635" t="s">
        <v>77</v>
      </c>
    </row>
    <row r="1636" spans="1:6" x14ac:dyDescent="0.2">
      <c r="A1636">
        <v>1690</v>
      </c>
      <c r="B1636" t="s">
        <v>2711</v>
      </c>
      <c r="C1636" t="s">
        <v>77</v>
      </c>
      <c r="D1636" t="s">
        <v>77</v>
      </c>
      <c r="E1636" t="s">
        <v>77</v>
      </c>
      <c r="F1636" t="s">
        <v>77</v>
      </c>
    </row>
    <row r="1637" spans="1:6" x14ac:dyDescent="0.2">
      <c r="A1637">
        <v>1691</v>
      </c>
      <c r="B1637" t="s">
        <v>2712</v>
      </c>
      <c r="C1637" t="s">
        <v>77</v>
      </c>
      <c r="D1637" t="s">
        <v>77</v>
      </c>
      <c r="E1637" t="s">
        <v>77</v>
      </c>
      <c r="F1637" t="s">
        <v>77</v>
      </c>
    </row>
    <row r="1638" spans="1:6" x14ac:dyDescent="0.2">
      <c r="A1638">
        <v>1692</v>
      </c>
      <c r="B1638" t="s">
        <v>2713</v>
      </c>
      <c r="C1638" t="s">
        <v>77</v>
      </c>
      <c r="D1638" t="s">
        <v>77</v>
      </c>
      <c r="E1638" t="s">
        <v>77</v>
      </c>
      <c r="F1638" t="s">
        <v>77</v>
      </c>
    </row>
    <row r="1639" spans="1:6" x14ac:dyDescent="0.2">
      <c r="A1639">
        <v>1693</v>
      </c>
      <c r="B1639" t="s">
        <v>887</v>
      </c>
      <c r="C1639" t="s">
        <v>881</v>
      </c>
      <c r="D1639" t="s">
        <v>882</v>
      </c>
      <c r="E1639" t="s">
        <v>77</v>
      </c>
      <c r="F1639" t="s">
        <v>77</v>
      </c>
    </row>
    <row r="1640" spans="1:6" x14ac:dyDescent="0.2">
      <c r="A1640">
        <v>1694</v>
      </c>
      <c r="B1640" t="s">
        <v>1925</v>
      </c>
      <c r="C1640" t="s">
        <v>77</v>
      </c>
      <c r="D1640" t="s">
        <v>77</v>
      </c>
      <c r="E1640" t="s">
        <v>77</v>
      </c>
      <c r="F1640" t="s">
        <v>77</v>
      </c>
    </row>
    <row r="1641" spans="1:6" x14ac:dyDescent="0.2">
      <c r="A1641">
        <v>1695</v>
      </c>
      <c r="B1641" t="s">
        <v>1926</v>
      </c>
      <c r="C1641" t="s">
        <v>77</v>
      </c>
      <c r="D1641" t="s">
        <v>77</v>
      </c>
      <c r="E1641" t="s">
        <v>77</v>
      </c>
      <c r="F1641" t="s">
        <v>77</v>
      </c>
    </row>
    <row r="1642" spans="1:6" x14ac:dyDescent="0.2">
      <c r="A1642">
        <v>1696</v>
      </c>
      <c r="B1642" t="s">
        <v>1927</v>
      </c>
      <c r="C1642" t="s">
        <v>77</v>
      </c>
      <c r="D1642" t="s">
        <v>77</v>
      </c>
      <c r="E1642" t="s">
        <v>77</v>
      </c>
      <c r="F1642" t="s">
        <v>77</v>
      </c>
    </row>
    <row r="1643" spans="1:6" x14ac:dyDescent="0.2">
      <c r="A1643">
        <v>1697</v>
      </c>
      <c r="B1643" t="s">
        <v>1928</v>
      </c>
      <c r="C1643" t="s">
        <v>77</v>
      </c>
      <c r="D1643" t="s">
        <v>77</v>
      </c>
      <c r="E1643" t="s">
        <v>77</v>
      </c>
      <c r="F1643" t="s">
        <v>77</v>
      </c>
    </row>
    <row r="1644" spans="1:6" x14ac:dyDescent="0.2">
      <c r="A1644">
        <v>1698</v>
      </c>
      <c r="B1644" t="s">
        <v>1929</v>
      </c>
      <c r="C1644" t="s">
        <v>77</v>
      </c>
      <c r="D1644" t="s">
        <v>77</v>
      </c>
      <c r="E1644" t="s">
        <v>77</v>
      </c>
      <c r="F1644" t="s">
        <v>77</v>
      </c>
    </row>
    <row r="1645" spans="1:6" x14ac:dyDescent="0.2">
      <c r="A1645">
        <v>1699</v>
      </c>
      <c r="B1645" t="s">
        <v>1930</v>
      </c>
      <c r="C1645" t="s">
        <v>77</v>
      </c>
      <c r="D1645" t="s">
        <v>77</v>
      </c>
      <c r="E1645" t="s">
        <v>77</v>
      </c>
      <c r="F1645" t="s">
        <v>77</v>
      </c>
    </row>
    <row r="1646" spans="1:6" x14ac:dyDescent="0.2">
      <c r="A1646">
        <v>1700</v>
      </c>
      <c r="B1646" t="s">
        <v>1931</v>
      </c>
      <c r="C1646" t="s">
        <v>77</v>
      </c>
      <c r="D1646" t="s">
        <v>77</v>
      </c>
      <c r="E1646" t="s">
        <v>77</v>
      </c>
      <c r="F1646" t="s">
        <v>77</v>
      </c>
    </row>
    <row r="1647" spans="1:6" x14ac:dyDescent="0.2">
      <c r="A1647">
        <v>1701</v>
      </c>
      <c r="B1647" t="s">
        <v>1932</v>
      </c>
      <c r="C1647" t="s">
        <v>77</v>
      </c>
      <c r="D1647" t="s">
        <v>77</v>
      </c>
      <c r="E1647" t="s">
        <v>77</v>
      </c>
      <c r="F1647" t="s">
        <v>77</v>
      </c>
    </row>
    <row r="1648" spans="1:6" x14ac:dyDescent="0.2">
      <c r="A1648">
        <v>1702</v>
      </c>
      <c r="B1648" t="s">
        <v>1933</v>
      </c>
      <c r="C1648" t="s">
        <v>77</v>
      </c>
      <c r="D1648" t="s">
        <v>77</v>
      </c>
      <c r="E1648" t="s">
        <v>77</v>
      </c>
      <c r="F1648" t="s">
        <v>77</v>
      </c>
    </row>
    <row r="1649" spans="1:6" x14ac:dyDescent="0.2">
      <c r="A1649">
        <v>1703</v>
      </c>
      <c r="B1649" t="s">
        <v>1934</v>
      </c>
      <c r="C1649" t="s">
        <v>77</v>
      </c>
      <c r="D1649" t="s">
        <v>77</v>
      </c>
      <c r="E1649" t="s">
        <v>77</v>
      </c>
      <c r="F1649" t="s">
        <v>77</v>
      </c>
    </row>
    <row r="1650" spans="1:6" x14ac:dyDescent="0.2">
      <c r="A1650">
        <v>1704</v>
      </c>
      <c r="B1650" t="s">
        <v>1935</v>
      </c>
      <c r="C1650" t="s">
        <v>77</v>
      </c>
      <c r="D1650" t="s">
        <v>77</v>
      </c>
      <c r="E1650" t="s">
        <v>77</v>
      </c>
      <c r="F1650" t="s">
        <v>77</v>
      </c>
    </row>
    <row r="1651" spans="1:6" x14ac:dyDescent="0.2">
      <c r="A1651">
        <v>1705</v>
      </c>
      <c r="B1651" t="s">
        <v>1936</v>
      </c>
      <c r="C1651" t="s">
        <v>77</v>
      </c>
      <c r="D1651" t="s">
        <v>77</v>
      </c>
      <c r="E1651" t="s">
        <v>77</v>
      </c>
      <c r="F1651" t="s">
        <v>77</v>
      </c>
    </row>
    <row r="1652" spans="1:6" x14ac:dyDescent="0.2">
      <c r="A1652">
        <v>1706</v>
      </c>
      <c r="B1652" t="s">
        <v>1937</v>
      </c>
      <c r="C1652" t="s">
        <v>77</v>
      </c>
      <c r="D1652" t="s">
        <v>77</v>
      </c>
      <c r="E1652" t="s">
        <v>77</v>
      </c>
      <c r="F1652" t="s">
        <v>77</v>
      </c>
    </row>
    <row r="1653" spans="1:6" x14ac:dyDescent="0.2">
      <c r="A1653">
        <v>1707</v>
      </c>
      <c r="B1653" t="s">
        <v>1938</v>
      </c>
      <c r="C1653" t="s">
        <v>77</v>
      </c>
      <c r="D1653" t="s">
        <v>77</v>
      </c>
      <c r="E1653" t="s">
        <v>77</v>
      </c>
      <c r="F1653" t="s">
        <v>77</v>
      </c>
    </row>
    <row r="1654" spans="1:6" x14ac:dyDescent="0.2">
      <c r="A1654">
        <v>1708</v>
      </c>
      <c r="B1654" t="s">
        <v>146</v>
      </c>
      <c r="C1654" t="s">
        <v>78</v>
      </c>
      <c r="D1654" t="s">
        <v>79</v>
      </c>
      <c r="E1654" t="s">
        <v>77</v>
      </c>
      <c r="F1654" t="s">
        <v>77</v>
      </c>
    </row>
    <row r="1655" spans="1:6" x14ac:dyDescent="0.2">
      <c r="A1655">
        <v>1709</v>
      </c>
      <c r="B1655" t="s">
        <v>1939</v>
      </c>
      <c r="C1655" t="s">
        <v>77</v>
      </c>
      <c r="D1655" t="s">
        <v>77</v>
      </c>
      <c r="E1655" t="s">
        <v>77</v>
      </c>
      <c r="F1655" t="s">
        <v>77</v>
      </c>
    </row>
    <row r="1656" spans="1:6" x14ac:dyDescent="0.2">
      <c r="A1656">
        <v>1710</v>
      </c>
      <c r="B1656" t="s">
        <v>1940</v>
      </c>
      <c r="C1656" t="s">
        <v>77</v>
      </c>
      <c r="D1656" t="s">
        <v>77</v>
      </c>
      <c r="E1656" t="s">
        <v>77</v>
      </c>
      <c r="F1656" t="s">
        <v>77</v>
      </c>
    </row>
    <row r="1657" spans="1:6" x14ac:dyDescent="0.2">
      <c r="A1657">
        <v>1711</v>
      </c>
      <c r="B1657" t="s">
        <v>1941</v>
      </c>
      <c r="C1657" t="s">
        <v>77</v>
      </c>
      <c r="D1657" t="s">
        <v>77</v>
      </c>
      <c r="E1657" t="s">
        <v>77</v>
      </c>
      <c r="F1657" t="s">
        <v>77</v>
      </c>
    </row>
    <row r="1658" spans="1:6" x14ac:dyDescent="0.2">
      <c r="A1658">
        <v>1712</v>
      </c>
      <c r="B1658" t="s">
        <v>1942</v>
      </c>
      <c r="C1658" t="s">
        <v>77</v>
      </c>
      <c r="D1658" t="s">
        <v>77</v>
      </c>
      <c r="E1658" t="s">
        <v>77</v>
      </c>
      <c r="F1658" t="s">
        <v>77</v>
      </c>
    </row>
    <row r="1659" spans="1:6" x14ac:dyDescent="0.2">
      <c r="A1659">
        <v>1713</v>
      </c>
      <c r="B1659" t="s">
        <v>1943</v>
      </c>
      <c r="C1659" t="s">
        <v>77</v>
      </c>
      <c r="D1659" t="s">
        <v>77</v>
      </c>
      <c r="E1659" t="s">
        <v>77</v>
      </c>
      <c r="F1659" t="s">
        <v>77</v>
      </c>
    </row>
    <row r="1660" spans="1:6" x14ac:dyDescent="0.2">
      <c r="A1660">
        <v>1714</v>
      </c>
      <c r="B1660" t="s">
        <v>1944</v>
      </c>
      <c r="C1660" t="s">
        <v>77</v>
      </c>
      <c r="D1660" t="s">
        <v>77</v>
      </c>
      <c r="E1660" t="s">
        <v>77</v>
      </c>
      <c r="F1660" t="s">
        <v>77</v>
      </c>
    </row>
    <row r="1661" spans="1:6" x14ac:dyDescent="0.2">
      <c r="A1661">
        <v>1715</v>
      </c>
      <c r="B1661" t="s">
        <v>1945</v>
      </c>
      <c r="C1661" t="s">
        <v>77</v>
      </c>
      <c r="D1661" t="s">
        <v>77</v>
      </c>
      <c r="E1661" t="s">
        <v>77</v>
      </c>
      <c r="F1661" t="s">
        <v>77</v>
      </c>
    </row>
    <row r="1662" spans="1:6" x14ac:dyDescent="0.2">
      <c r="A1662">
        <v>1716</v>
      </c>
      <c r="B1662" t="s">
        <v>1946</v>
      </c>
      <c r="C1662" t="s">
        <v>77</v>
      </c>
      <c r="D1662" t="s">
        <v>77</v>
      </c>
      <c r="E1662" t="s">
        <v>77</v>
      </c>
      <c r="F1662" t="s">
        <v>77</v>
      </c>
    </row>
    <row r="1663" spans="1:6" x14ac:dyDescent="0.2">
      <c r="A1663">
        <v>1717</v>
      </c>
      <c r="B1663" t="s">
        <v>826</v>
      </c>
      <c r="C1663" t="s">
        <v>791</v>
      </c>
      <c r="D1663" t="s">
        <v>792</v>
      </c>
      <c r="E1663" t="s">
        <v>77</v>
      </c>
      <c r="F1663" t="s">
        <v>77</v>
      </c>
    </row>
    <row r="1664" spans="1:6" x14ac:dyDescent="0.2">
      <c r="A1664">
        <v>1718</v>
      </c>
      <c r="B1664" t="s">
        <v>145</v>
      </c>
      <c r="C1664" t="s">
        <v>78</v>
      </c>
      <c r="D1664" t="s">
        <v>79</v>
      </c>
      <c r="E1664" t="s">
        <v>77</v>
      </c>
      <c r="F1664" t="s">
        <v>77</v>
      </c>
    </row>
    <row r="1665" spans="1:6" x14ac:dyDescent="0.2">
      <c r="A1665">
        <v>1719</v>
      </c>
      <c r="B1665" t="s">
        <v>2276</v>
      </c>
      <c r="C1665" t="s">
        <v>77</v>
      </c>
      <c r="D1665" t="s">
        <v>77</v>
      </c>
      <c r="E1665" t="s">
        <v>77</v>
      </c>
      <c r="F1665" t="s">
        <v>77</v>
      </c>
    </row>
    <row r="1666" spans="1:6" x14ac:dyDescent="0.2">
      <c r="A1666">
        <v>1720</v>
      </c>
      <c r="B1666" t="s">
        <v>1947</v>
      </c>
      <c r="C1666" t="s">
        <v>77</v>
      </c>
      <c r="D1666" t="s">
        <v>77</v>
      </c>
      <c r="E1666" t="s">
        <v>77</v>
      </c>
      <c r="F1666" t="s">
        <v>77</v>
      </c>
    </row>
    <row r="1667" spans="1:6" x14ac:dyDescent="0.2">
      <c r="A1667">
        <v>1721</v>
      </c>
      <c r="B1667" t="s">
        <v>2714</v>
      </c>
      <c r="C1667" t="s">
        <v>77</v>
      </c>
      <c r="D1667" t="s">
        <v>77</v>
      </c>
      <c r="E1667" t="s">
        <v>77</v>
      </c>
      <c r="F1667" t="s">
        <v>77</v>
      </c>
    </row>
    <row r="1668" spans="1:6" x14ac:dyDescent="0.2">
      <c r="A1668">
        <v>1724</v>
      </c>
      <c r="B1668" t="s">
        <v>1950</v>
      </c>
      <c r="C1668" t="s">
        <v>77</v>
      </c>
      <c r="D1668" t="s">
        <v>77</v>
      </c>
      <c r="E1668" t="s">
        <v>77</v>
      </c>
      <c r="F1668" t="s">
        <v>77</v>
      </c>
    </row>
    <row r="1669" spans="1:6" x14ac:dyDescent="0.2">
      <c r="A1669">
        <v>1725</v>
      </c>
      <c r="B1669" t="s">
        <v>141</v>
      </c>
      <c r="C1669" t="s">
        <v>78</v>
      </c>
      <c r="D1669" t="s">
        <v>79</v>
      </c>
      <c r="E1669" t="s">
        <v>77</v>
      </c>
      <c r="F1669" t="s">
        <v>77</v>
      </c>
    </row>
    <row r="1670" spans="1:6" x14ac:dyDescent="0.2">
      <c r="A1670">
        <v>1726</v>
      </c>
      <c r="B1670" t="s">
        <v>700</v>
      </c>
      <c r="C1670" t="s">
        <v>701</v>
      </c>
      <c r="D1670" t="s">
        <v>702</v>
      </c>
      <c r="E1670" t="s">
        <v>77</v>
      </c>
      <c r="F1670" t="s">
        <v>77</v>
      </c>
    </row>
    <row r="1671" spans="1:6" x14ac:dyDescent="0.2">
      <c r="A1671">
        <v>1727</v>
      </c>
      <c r="B1671" t="s">
        <v>147</v>
      </c>
      <c r="C1671" t="s">
        <v>78</v>
      </c>
      <c r="D1671" t="s">
        <v>79</v>
      </c>
      <c r="E1671" t="s">
        <v>1951</v>
      </c>
      <c r="F1671" t="s">
        <v>77</v>
      </c>
    </row>
    <row r="1672" spans="1:6" x14ac:dyDescent="0.2">
      <c r="A1672">
        <v>1728</v>
      </c>
      <c r="B1672" t="s">
        <v>2378</v>
      </c>
      <c r="C1672" t="s">
        <v>78</v>
      </c>
      <c r="D1672" t="s">
        <v>79</v>
      </c>
      <c r="E1672" t="s">
        <v>77</v>
      </c>
      <c r="F1672" t="s">
        <v>77</v>
      </c>
    </row>
    <row r="1673" spans="1:6" x14ac:dyDescent="0.2">
      <c r="A1673">
        <v>1729</v>
      </c>
      <c r="B1673" t="s">
        <v>148</v>
      </c>
      <c r="C1673" t="s">
        <v>78</v>
      </c>
      <c r="D1673" t="s">
        <v>79</v>
      </c>
      <c r="E1673" t="s">
        <v>77</v>
      </c>
      <c r="F1673" t="s">
        <v>77</v>
      </c>
    </row>
    <row r="1674" spans="1:6" x14ac:dyDescent="0.2">
      <c r="A1674">
        <v>1730</v>
      </c>
      <c r="B1674" t="s">
        <v>149</v>
      </c>
      <c r="C1674" t="s">
        <v>78</v>
      </c>
      <c r="D1674" t="s">
        <v>79</v>
      </c>
      <c r="E1674" t="s">
        <v>77</v>
      </c>
      <c r="F1674" t="s">
        <v>77</v>
      </c>
    </row>
    <row r="1675" spans="1:6" x14ac:dyDescent="0.2">
      <c r="A1675">
        <v>1731</v>
      </c>
      <c r="B1675" t="s">
        <v>150</v>
      </c>
      <c r="C1675" t="s">
        <v>78</v>
      </c>
      <c r="D1675" t="s">
        <v>79</v>
      </c>
      <c r="E1675" t="s">
        <v>77</v>
      </c>
      <c r="F1675" t="s">
        <v>77</v>
      </c>
    </row>
    <row r="1676" spans="1:6" x14ac:dyDescent="0.2">
      <c r="A1676">
        <v>1732</v>
      </c>
      <c r="B1676" t="s">
        <v>151</v>
      </c>
      <c r="C1676" t="s">
        <v>78</v>
      </c>
      <c r="D1676" t="s">
        <v>79</v>
      </c>
      <c r="E1676" t="s">
        <v>77</v>
      </c>
      <c r="F1676" t="s">
        <v>77</v>
      </c>
    </row>
    <row r="1677" spans="1:6" x14ac:dyDescent="0.2">
      <c r="A1677">
        <v>1733</v>
      </c>
      <c r="B1677" t="s">
        <v>2379</v>
      </c>
      <c r="C1677" t="s">
        <v>78</v>
      </c>
      <c r="D1677" t="s">
        <v>79</v>
      </c>
      <c r="E1677" t="s">
        <v>77</v>
      </c>
      <c r="F1677" t="s">
        <v>77</v>
      </c>
    </row>
    <row r="1678" spans="1:6" x14ac:dyDescent="0.2">
      <c r="A1678">
        <v>1734</v>
      </c>
      <c r="B1678" t="s">
        <v>152</v>
      </c>
      <c r="C1678" t="s">
        <v>78</v>
      </c>
      <c r="D1678" t="s">
        <v>79</v>
      </c>
      <c r="E1678" t="s">
        <v>77</v>
      </c>
      <c r="F1678" t="s">
        <v>77</v>
      </c>
    </row>
    <row r="1679" spans="1:6" x14ac:dyDescent="0.2">
      <c r="A1679">
        <v>1735</v>
      </c>
      <c r="B1679" t="s">
        <v>153</v>
      </c>
      <c r="C1679" t="s">
        <v>78</v>
      </c>
      <c r="D1679" t="s">
        <v>79</v>
      </c>
      <c r="E1679" t="s">
        <v>77</v>
      </c>
      <c r="F1679" t="s">
        <v>77</v>
      </c>
    </row>
    <row r="1680" spans="1:6" x14ac:dyDescent="0.2">
      <c r="A1680">
        <v>1736</v>
      </c>
      <c r="B1680" t="s">
        <v>154</v>
      </c>
      <c r="C1680" t="s">
        <v>78</v>
      </c>
      <c r="D1680" t="s">
        <v>79</v>
      </c>
      <c r="E1680" t="s">
        <v>77</v>
      </c>
      <c r="F1680" t="s">
        <v>77</v>
      </c>
    </row>
    <row r="1681" spans="1:6" x14ac:dyDescent="0.2">
      <c r="A1681">
        <v>1737</v>
      </c>
      <c r="B1681" t="s">
        <v>155</v>
      </c>
      <c r="C1681" t="s">
        <v>78</v>
      </c>
      <c r="D1681" t="s">
        <v>79</v>
      </c>
      <c r="E1681" t="s">
        <v>77</v>
      </c>
      <c r="F1681" t="s">
        <v>77</v>
      </c>
    </row>
    <row r="1682" spans="1:6" x14ac:dyDescent="0.2">
      <c r="A1682">
        <v>1738</v>
      </c>
      <c r="B1682" t="s">
        <v>2380</v>
      </c>
      <c r="C1682" t="s">
        <v>78</v>
      </c>
      <c r="D1682" t="s">
        <v>79</v>
      </c>
      <c r="E1682" t="s">
        <v>77</v>
      </c>
      <c r="F1682" t="s">
        <v>77</v>
      </c>
    </row>
    <row r="1683" spans="1:6" x14ac:dyDescent="0.2">
      <c r="A1683">
        <v>1739</v>
      </c>
      <c r="B1683" t="s">
        <v>156</v>
      </c>
      <c r="C1683" t="s">
        <v>78</v>
      </c>
      <c r="D1683" t="s">
        <v>79</v>
      </c>
      <c r="E1683" t="s">
        <v>77</v>
      </c>
      <c r="F1683" t="s">
        <v>77</v>
      </c>
    </row>
    <row r="1684" spans="1:6" x14ac:dyDescent="0.2">
      <c r="A1684">
        <v>1740</v>
      </c>
      <c r="B1684" t="s">
        <v>157</v>
      </c>
      <c r="C1684" t="s">
        <v>78</v>
      </c>
      <c r="D1684" t="s">
        <v>79</v>
      </c>
      <c r="E1684" t="s">
        <v>77</v>
      </c>
      <c r="F1684" t="s">
        <v>77</v>
      </c>
    </row>
    <row r="1685" spans="1:6" x14ac:dyDescent="0.2">
      <c r="A1685">
        <v>1741</v>
      </c>
      <c r="B1685" t="s">
        <v>158</v>
      </c>
      <c r="C1685" t="s">
        <v>78</v>
      </c>
      <c r="D1685" t="s">
        <v>79</v>
      </c>
      <c r="E1685" t="s">
        <v>77</v>
      </c>
      <c r="F1685" t="s">
        <v>77</v>
      </c>
    </row>
    <row r="1686" spans="1:6" x14ac:dyDescent="0.2">
      <c r="A1686">
        <v>1742</v>
      </c>
      <c r="B1686" t="s">
        <v>159</v>
      </c>
      <c r="C1686" t="s">
        <v>78</v>
      </c>
      <c r="D1686" t="s">
        <v>79</v>
      </c>
      <c r="E1686" t="s">
        <v>77</v>
      </c>
      <c r="F1686" t="s">
        <v>77</v>
      </c>
    </row>
    <row r="1687" spans="1:6" x14ac:dyDescent="0.2">
      <c r="A1687">
        <v>1743</v>
      </c>
      <c r="B1687" t="s">
        <v>160</v>
      </c>
      <c r="C1687" t="s">
        <v>78</v>
      </c>
      <c r="D1687" t="s">
        <v>79</v>
      </c>
      <c r="E1687" t="s">
        <v>77</v>
      </c>
      <c r="F1687" t="s">
        <v>77</v>
      </c>
    </row>
    <row r="1688" spans="1:6" x14ac:dyDescent="0.2">
      <c r="A1688">
        <v>1744</v>
      </c>
      <c r="B1688" t="s">
        <v>2381</v>
      </c>
      <c r="C1688" t="s">
        <v>78</v>
      </c>
      <c r="D1688" t="s">
        <v>79</v>
      </c>
      <c r="E1688" t="s">
        <v>77</v>
      </c>
      <c r="F1688" t="s">
        <v>77</v>
      </c>
    </row>
    <row r="1689" spans="1:6" x14ac:dyDescent="0.2">
      <c r="A1689">
        <v>1745</v>
      </c>
      <c r="B1689" t="s">
        <v>161</v>
      </c>
      <c r="C1689" t="s">
        <v>78</v>
      </c>
      <c r="D1689" t="s">
        <v>79</v>
      </c>
      <c r="E1689" t="s">
        <v>77</v>
      </c>
      <c r="F1689" t="s">
        <v>77</v>
      </c>
    </row>
    <row r="1690" spans="1:6" x14ac:dyDescent="0.2">
      <c r="A1690">
        <v>1746</v>
      </c>
      <c r="B1690" t="s">
        <v>163</v>
      </c>
      <c r="C1690" t="s">
        <v>78</v>
      </c>
      <c r="D1690" t="s">
        <v>79</v>
      </c>
      <c r="E1690" t="s">
        <v>77</v>
      </c>
      <c r="F1690" t="s">
        <v>77</v>
      </c>
    </row>
    <row r="1691" spans="1:6" x14ac:dyDescent="0.2">
      <c r="A1691">
        <v>1747</v>
      </c>
      <c r="B1691" t="s">
        <v>164</v>
      </c>
      <c r="C1691" t="s">
        <v>78</v>
      </c>
      <c r="D1691" t="s">
        <v>79</v>
      </c>
      <c r="E1691" t="s">
        <v>77</v>
      </c>
      <c r="F1691" t="s">
        <v>77</v>
      </c>
    </row>
    <row r="1692" spans="1:6" x14ac:dyDescent="0.2">
      <c r="A1692">
        <v>1748</v>
      </c>
      <c r="B1692" t="s">
        <v>165</v>
      </c>
      <c r="C1692" t="s">
        <v>78</v>
      </c>
      <c r="D1692" t="s">
        <v>79</v>
      </c>
      <c r="E1692" t="s">
        <v>77</v>
      </c>
      <c r="F1692" t="s">
        <v>77</v>
      </c>
    </row>
    <row r="1693" spans="1:6" x14ac:dyDescent="0.2">
      <c r="A1693">
        <v>1749</v>
      </c>
      <c r="B1693" t="s">
        <v>166</v>
      </c>
      <c r="C1693" t="s">
        <v>78</v>
      </c>
      <c r="D1693" t="s">
        <v>79</v>
      </c>
      <c r="E1693" t="s">
        <v>77</v>
      </c>
      <c r="F1693" t="s">
        <v>77</v>
      </c>
    </row>
    <row r="1694" spans="1:6" x14ac:dyDescent="0.2">
      <c r="A1694">
        <v>1750</v>
      </c>
      <c r="B1694" t="s">
        <v>167</v>
      </c>
      <c r="C1694" t="s">
        <v>78</v>
      </c>
      <c r="D1694" t="s">
        <v>79</v>
      </c>
      <c r="E1694" t="s">
        <v>77</v>
      </c>
      <c r="F1694" t="s">
        <v>77</v>
      </c>
    </row>
    <row r="1695" spans="1:6" x14ac:dyDescent="0.2">
      <c r="A1695">
        <v>1751</v>
      </c>
      <c r="B1695" t="s">
        <v>168</v>
      </c>
      <c r="C1695" t="s">
        <v>78</v>
      </c>
      <c r="D1695" t="s">
        <v>79</v>
      </c>
      <c r="E1695" t="s">
        <v>77</v>
      </c>
      <c r="F1695" t="s">
        <v>77</v>
      </c>
    </row>
    <row r="1696" spans="1:6" x14ac:dyDescent="0.2">
      <c r="A1696">
        <v>1752</v>
      </c>
      <c r="B1696" t="s">
        <v>169</v>
      </c>
      <c r="C1696" t="s">
        <v>78</v>
      </c>
      <c r="D1696" t="s">
        <v>79</v>
      </c>
      <c r="E1696" t="s">
        <v>77</v>
      </c>
      <c r="F1696" t="s">
        <v>77</v>
      </c>
    </row>
    <row r="1697" spans="1:6" x14ac:dyDescent="0.2">
      <c r="A1697">
        <v>1753</v>
      </c>
      <c r="B1697" t="s">
        <v>170</v>
      </c>
      <c r="C1697" t="s">
        <v>78</v>
      </c>
      <c r="D1697" t="s">
        <v>79</v>
      </c>
      <c r="E1697" t="s">
        <v>77</v>
      </c>
      <c r="F1697" t="s">
        <v>77</v>
      </c>
    </row>
    <row r="1698" spans="1:6" x14ac:dyDescent="0.2">
      <c r="A1698">
        <v>1754</v>
      </c>
      <c r="B1698" t="s">
        <v>171</v>
      </c>
      <c r="C1698" t="s">
        <v>78</v>
      </c>
      <c r="D1698" t="s">
        <v>79</v>
      </c>
      <c r="E1698" t="s">
        <v>77</v>
      </c>
      <c r="F1698" t="s">
        <v>77</v>
      </c>
    </row>
    <row r="1699" spans="1:6" x14ac:dyDescent="0.2">
      <c r="A1699">
        <v>1755</v>
      </c>
      <c r="B1699" t="s">
        <v>172</v>
      </c>
      <c r="C1699" t="s">
        <v>78</v>
      </c>
      <c r="D1699" t="s">
        <v>79</v>
      </c>
      <c r="E1699" t="s">
        <v>77</v>
      </c>
      <c r="F1699" t="s">
        <v>77</v>
      </c>
    </row>
    <row r="1700" spans="1:6" x14ac:dyDescent="0.2">
      <c r="A1700">
        <v>1756</v>
      </c>
      <c r="B1700" t="s">
        <v>173</v>
      </c>
      <c r="C1700" t="s">
        <v>78</v>
      </c>
      <c r="D1700" t="s">
        <v>79</v>
      </c>
      <c r="E1700" t="s">
        <v>77</v>
      </c>
      <c r="F1700" t="s">
        <v>77</v>
      </c>
    </row>
    <row r="1701" spans="1:6" x14ac:dyDescent="0.2">
      <c r="A1701">
        <v>1757</v>
      </c>
      <c r="B1701" t="s">
        <v>174</v>
      </c>
      <c r="C1701" t="s">
        <v>78</v>
      </c>
      <c r="D1701" t="s">
        <v>79</v>
      </c>
      <c r="E1701" t="s">
        <v>77</v>
      </c>
      <c r="F1701" t="s">
        <v>77</v>
      </c>
    </row>
    <row r="1702" spans="1:6" x14ac:dyDescent="0.2">
      <c r="A1702">
        <v>1758</v>
      </c>
      <c r="B1702" t="s">
        <v>175</v>
      </c>
      <c r="C1702" t="s">
        <v>78</v>
      </c>
      <c r="D1702" t="s">
        <v>79</v>
      </c>
      <c r="E1702" t="s">
        <v>77</v>
      </c>
      <c r="F1702" t="s">
        <v>77</v>
      </c>
    </row>
    <row r="1703" spans="1:6" x14ac:dyDescent="0.2">
      <c r="A1703">
        <v>1759</v>
      </c>
      <c r="B1703" t="s">
        <v>176</v>
      </c>
      <c r="C1703" t="s">
        <v>78</v>
      </c>
      <c r="D1703" t="s">
        <v>79</v>
      </c>
      <c r="E1703" t="s">
        <v>77</v>
      </c>
      <c r="F1703" t="s">
        <v>77</v>
      </c>
    </row>
    <row r="1704" spans="1:6" x14ac:dyDescent="0.2">
      <c r="A1704">
        <v>1760</v>
      </c>
      <c r="B1704" t="s">
        <v>177</v>
      </c>
      <c r="C1704" t="s">
        <v>78</v>
      </c>
      <c r="D1704" t="s">
        <v>79</v>
      </c>
      <c r="E1704" t="s">
        <v>77</v>
      </c>
      <c r="F1704" t="s">
        <v>77</v>
      </c>
    </row>
    <row r="1705" spans="1:6" x14ac:dyDescent="0.2">
      <c r="A1705">
        <v>1761</v>
      </c>
      <c r="B1705" t="s">
        <v>178</v>
      </c>
      <c r="C1705" t="s">
        <v>78</v>
      </c>
      <c r="D1705" t="s">
        <v>79</v>
      </c>
      <c r="E1705" t="s">
        <v>77</v>
      </c>
      <c r="F1705" t="s">
        <v>77</v>
      </c>
    </row>
    <row r="1706" spans="1:6" x14ac:dyDescent="0.2">
      <c r="A1706">
        <v>1762</v>
      </c>
      <c r="B1706" t="s">
        <v>162</v>
      </c>
      <c r="C1706" t="s">
        <v>78</v>
      </c>
      <c r="D1706" t="s">
        <v>79</v>
      </c>
      <c r="E1706" t="s">
        <v>77</v>
      </c>
      <c r="F1706" t="s">
        <v>77</v>
      </c>
    </row>
    <row r="1707" spans="1:6" x14ac:dyDescent="0.2">
      <c r="A1707">
        <v>1763</v>
      </c>
      <c r="B1707" t="s">
        <v>885</v>
      </c>
      <c r="C1707" t="s">
        <v>881</v>
      </c>
      <c r="D1707" t="s">
        <v>882</v>
      </c>
      <c r="E1707" t="s">
        <v>77</v>
      </c>
      <c r="F1707" t="s">
        <v>77</v>
      </c>
    </row>
    <row r="1708" spans="1:6" x14ac:dyDescent="0.2">
      <c r="A1708">
        <v>1764</v>
      </c>
      <c r="B1708" t="s">
        <v>886</v>
      </c>
      <c r="C1708" t="s">
        <v>881</v>
      </c>
      <c r="D1708" t="s">
        <v>882</v>
      </c>
      <c r="E1708" t="s">
        <v>77</v>
      </c>
      <c r="F1708" t="s">
        <v>77</v>
      </c>
    </row>
    <row r="1709" spans="1:6" x14ac:dyDescent="0.2">
      <c r="A1709">
        <v>1771</v>
      </c>
      <c r="B1709" t="s">
        <v>1958</v>
      </c>
      <c r="C1709" t="s">
        <v>77</v>
      </c>
      <c r="D1709" t="s">
        <v>77</v>
      </c>
      <c r="E1709" t="s">
        <v>77</v>
      </c>
      <c r="F1709" t="s">
        <v>77</v>
      </c>
    </row>
    <row r="1710" spans="1:6" x14ac:dyDescent="0.2">
      <c r="A1710">
        <v>1772</v>
      </c>
      <c r="B1710" t="s">
        <v>1959</v>
      </c>
      <c r="C1710" t="s">
        <v>77</v>
      </c>
      <c r="D1710" t="s">
        <v>77</v>
      </c>
      <c r="E1710" t="s">
        <v>77</v>
      </c>
      <c r="F1710" t="s">
        <v>77</v>
      </c>
    </row>
    <row r="1711" spans="1:6" x14ac:dyDescent="0.2">
      <c r="A1711">
        <v>1773</v>
      </c>
      <c r="B1711" t="s">
        <v>1960</v>
      </c>
      <c r="C1711" t="s">
        <v>77</v>
      </c>
      <c r="D1711" t="s">
        <v>77</v>
      </c>
      <c r="E1711" t="s">
        <v>77</v>
      </c>
      <c r="F1711" t="s">
        <v>77</v>
      </c>
    </row>
    <row r="1712" spans="1:6" x14ac:dyDescent="0.2">
      <c r="A1712">
        <v>1774</v>
      </c>
      <c r="B1712" t="s">
        <v>1961</v>
      </c>
      <c r="C1712" t="s">
        <v>77</v>
      </c>
      <c r="D1712" t="s">
        <v>77</v>
      </c>
      <c r="E1712" t="s">
        <v>77</v>
      </c>
      <c r="F1712" t="s">
        <v>77</v>
      </c>
    </row>
    <row r="1713" spans="1:6" x14ac:dyDescent="0.2">
      <c r="A1713">
        <v>1775</v>
      </c>
      <c r="B1713" t="s">
        <v>1962</v>
      </c>
      <c r="C1713" t="s">
        <v>77</v>
      </c>
      <c r="D1713" t="s">
        <v>77</v>
      </c>
      <c r="E1713" t="s">
        <v>77</v>
      </c>
      <c r="F1713" t="s">
        <v>77</v>
      </c>
    </row>
    <row r="1714" spans="1:6" x14ac:dyDescent="0.2">
      <c r="A1714">
        <v>1776</v>
      </c>
      <c r="B1714" t="s">
        <v>1963</v>
      </c>
      <c r="C1714" t="s">
        <v>77</v>
      </c>
      <c r="D1714" t="s">
        <v>77</v>
      </c>
      <c r="E1714" t="s">
        <v>77</v>
      </c>
      <c r="F1714" t="s">
        <v>77</v>
      </c>
    </row>
    <row r="1715" spans="1:6" x14ac:dyDescent="0.2">
      <c r="A1715">
        <v>1777</v>
      </c>
      <c r="B1715" t="s">
        <v>1964</v>
      </c>
      <c r="C1715" t="s">
        <v>77</v>
      </c>
      <c r="D1715" t="s">
        <v>77</v>
      </c>
      <c r="E1715" t="s">
        <v>77</v>
      </c>
      <c r="F1715" t="s">
        <v>77</v>
      </c>
    </row>
    <row r="1716" spans="1:6" x14ac:dyDescent="0.2">
      <c r="A1716">
        <v>1778</v>
      </c>
      <c r="B1716" t="s">
        <v>1965</v>
      </c>
      <c r="C1716" t="s">
        <v>77</v>
      </c>
      <c r="D1716" t="s">
        <v>77</v>
      </c>
      <c r="E1716" t="s">
        <v>77</v>
      </c>
      <c r="F1716" t="s">
        <v>77</v>
      </c>
    </row>
    <row r="1717" spans="1:6" x14ac:dyDescent="0.2">
      <c r="A1717">
        <v>1779</v>
      </c>
      <c r="B1717" t="s">
        <v>1111</v>
      </c>
      <c r="C1717" t="s">
        <v>77</v>
      </c>
      <c r="D1717" t="s">
        <v>77</v>
      </c>
      <c r="E1717" t="s">
        <v>77</v>
      </c>
      <c r="F1717" t="s">
        <v>77</v>
      </c>
    </row>
    <row r="1718" spans="1:6" x14ac:dyDescent="0.2">
      <c r="A1718">
        <v>1781</v>
      </c>
      <c r="B1718" t="s">
        <v>1967</v>
      </c>
      <c r="C1718" t="s">
        <v>77</v>
      </c>
      <c r="D1718" t="s">
        <v>77</v>
      </c>
      <c r="E1718" t="s">
        <v>77</v>
      </c>
      <c r="F1718" t="s">
        <v>77</v>
      </c>
    </row>
    <row r="1719" spans="1:6" x14ac:dyDescent="0.2">
      <c r="A1719">
        <v>1782</v>
      </c>
      <c r="B1719" t="s">
        <v>1968</v>
      </c>
      <c r="C1719" t="s">
        <v>77</v>
      </c>
      <c r="D1719" t="s">
        <v>77</v>
      </c>
      <c r="E1719" t="s">
        <v>77</v>
      </c>
      <c r="F1719" t="s">
        <v>77</v>
      </c>
    </row>
    <row r="1720" spans="1:6" x14ac:dyDescent="0.2">
      <c r="A1720">
        <v>1783</v>
      </c>
      <c r="B1720" t="s">
        <v>1969</v>
      </c>
      <c r="C1720" t="s">
        <v>77</v>
      </c>
      <c r="D1720" t="s">
        <v>77</v>
      </c>
      <c r="E1720" t="s">
        <v>77</v>
      </c>
      <c r="F1720" t="s">
        <v>77</v>
      </c>
    </row>
    <row r="1721" spans="1:6" x14ac:dyDescent="0.2">
      <c r="A1721">
        <v>1784</v>
      </c>
      <c r="B1721" t="s">
        <v>1970</v>
      </c>
      <c r="C1721" t="s">
        <v>77</v>
      </c>
      <c r="D1721" t="s">
        <v>77</v>
      </c>
      <c r="E1721" t="s">
        <v>77</v>
      </c>
      <c r="F1721" t="s">
        <v>77</v>
      </c>
    </row>
    <row r="1722" spans="1:6" x14ac:dyDescent="0.2">
      <c r="A1722">
        <v>1785</v>
      </c>
      <c r="B1722" t="s">
        <v>1971</v>
      </c>
      <c r="C1722" t="s">
        <v>77</v>
      </c>
      <c r="D1722" t="s">
        <v>77</v>
      </c>
      <c r="E1722" t="s">
        <v>77</v>
      </c>
      <c r="F1722" t="s">
        <v>77</v>
      </c>
    </row>
    <row r="1723" spans="1:6" x14ac:dyDescent="0.2">
      <c r="A1723">
        <v>1786</v>
      </c>
      <c r="B1723" t="s">
        <v>1972</v>
      </c>
      <c r="C1723" t="s">
        <v>77</v>
      </c>
      <c r="D1723" t="s">
        <v>77</v>
      </c>
      <c r="E1723" t="s">
        <v>77</v>
      </c>
      <c r="F1723" t="s">
        <v>77</v>
      </c>
    </row>
    <row r="1724" spans="1:6" x14ac:dyDescent="0.2">
      <c r="A1724">
        <v>1787</v>
      </c>
      <c r="B1724" t="s">
        <v>1973</v>
      </c>
      <c r="C1724" t="s">
        <v>77</v>
      </c>
      <c r="D1724" t="s">
        <v>77</v>
      </c>
      <c r="E1724" t="s">
        <v>77</v>
      </c>
      <c r="F1724" t="s">
        <v>77</v>
      </c>
    </row>
    <row r="1725" spans="1:6" x14ac:dyDescent="0.2">
      <c r="A1725">
        <v>1788</v>
      </c>
      <c r="B1725" t="s">
        <v>1974</v>
      </c>
      <c r="C1725" t="s">
        <v>77</v>
      </c>
      <c r="D1725" t="s">
        <v>77</v>
      </c>
      <c r="E1725" t="s">
        <v>77</v>
      </c>
      <c r="F1725" t="s">
        <v>77</v>
      </c>
    </row>
    <row r="1726" spans="1:6" x14ac:dyDescent="0.2">
      <c r="A1726">
        <v>1789</v>
      </c>
      <c r="B1726" t="s">
        <v>1975</v>
      </c>
      <c r="C1726" t="s">
        <v>77</v>
      </c>
      <c r="D1726" t="s">
        <v>77</v>
      </c>
      <c r="E1726" t="s">
        <v>77</v>
      </c>
      <c r="F1726" t="s">
        <v>77</v>
      </c>
    </row>
    <row r="1727" spans="1:6" x14ac:dyDescent="0.2">
      <c r="A1727">
        <v>1790</v>
      </c>
      <c r="B1727" t="s">
        <v>1976</v>
      </c>
      <c r="C1727" t="s">
        <v>77</v>
      </c>
      <c r="D1727" t="s">
        <v>77</v>
      </c>
      <c r="E1727" t="s">
        <v>77</v>
      </c>
      <c r="F1727" t="s">
        <v>77</v>
      </c>
    </row>
    <row r="1728" spans="1:6" x14ac:dyDescent="0.2">
      <c r="A1728">
        <v>1791</v>
      </c>
      <c r="B1728" t="s">
        <v>1977</v>
      </c>
      <c r="C1728" t="s">
        <v>77</v>
      </c>
      <c r="D1728" t="s">
        <v>77</v>
      </c>
      <c r="E1728" t="s">
        <v>77</v>
      </c>
      <c r="F1728" t="s">
        <v>77</v>
      </c>
    </row>
    <row r="1729" spans="1:6" x14ac:dyDescent="0.2">
      <c r="A1729">
        <v>1792</v>
      </c>
      <c r="B1729" t="s">
        <v>144</v>
      </c>
      <c r="C1729" t="s">
        <v>78</v>
      </c>
      <c r="D1729" t="s">
        <v>79</v>
      </c>
      <c r="E1729" t="s">
        <v>77</v>
      </c>
      <c r="F1729" t="s">
        <v>77</v>
      </c>
    </row>
    <row r="1730" spans="1:6" x14ac:dyDescent="0.2">
      <c r="A1730">
        <v>1793</v>
      </c>
      <c r="B1730" t="s">
        <v>1978</v>
      </c>
      <c r="C1730" t="s">
        <v>78</v>
      </c>
      <c r="D1730" t="s">
        <v>79</v>
      </c>
      <c r="E1730" t="s">
        <v>77</v>
      </c>
      <c r="F1730" t="s">
        <v>77</v>
      </c>
    </row>
    <row r="1731" spans="1:6" x14ac:dyDescent="0.2">
      <c r="A1731">
        <v>1794</v>
      </c>
      <c r="B1731" t="s">
        <v>1979</v>
      </c>
      <c r="C1731" t="s">
        <v>77</v>
      </c>
      <c r="D1731" t="s">
        <v>77</v>
      </c>
      <c r="E1731" t="s">
        <v>77</v>
      </c>
      <c r="F1731" t="s">
        <v>77</v>
      </c>
    </row>
    <row r="1732" spans="1:6" x14ac:dyDescent="0.2">
      <c r="A1732">
        <v>1795</v>
      </c>
      <c r="B1732" t="s">
        <v>1980</v>
      </c>
      <c r="C1732" t="s">
        <v>77</v>
      </c>
      <c r="D1732" t="s">
        <v>77</v>
      </c>
      <c r="E1732" t="s">
        <v>77</v>
      </c>
      <c r="F1732" t="s">
        <v>77</v>
      </c>
    </row>
    <row r="1733" spans="1:6" x14ac:dyDescent="0.2">
      <c r="A1733">
        <v>1796</v>
      </c>
      <c r="B1733" t="s">
        <v>1981</v>
      </c>
      <c r="C1733" t="s">
        <v>77</v>
      </c>
      <c r="D1733" t="s">
        <v>77</v>
      </c>
      <c r="E1733" t="s">
        <v>77</v>
      </c>
      <c r="F1733" t="s">
        <v>77</v>
      </c>
    </row>
    <row r="1734" spans="1:6" x14ac:dyDescent="0.2">
      <c r="A1734">
        <v>1797</v>
      </c>
      <c r="B1734" t="s">
        <v>2203</v>
      </c>
      <c r="C1734" t="s">
        <v>77</v>
      </c>
      <c r="D1734" t="s">
        <v>77</v>
      </c>
      <c r="E1734" t="s">
        <v>77</v>
      </c>
      <c r="F1734" t="s">
        <v>77</v>
      </c>
    </row>
    <row r="1735" spans="1:6" x14ac:dyDescent="0.2">
      <c r="A1735">
        <v>1798</v>
      </c>
      <c r="B1735" t="s">
        <v>2272</v>
      </c>
      <c r="C1735" t="s">
        <v>77</v>
      </c>
      <c r="D1735" t="s">
        <v>77</v>
      </c>
      <c r="E1735" t="s">
        <v>77</v>
      </c>
      <c r="F1735" t="s">
        <v>77</v>
      </c>
    </row>
    <row r="1736" spans="1:6" x14ac:dyDescent="0.2">
      <c r="A1736">
        <v>1799</v>
      </c>
      <c r="B1736" t="s">
        <v>2273</v>
      </c>
      <c r="C1736" t="s">
        <v>77</v>
      </c>
      <c r="D1736" t="s">
        <v>77</v>
      </c>
      <c r="E1736" t="s">
        <v>77</v>
      </c>
      <c r="F1736" t="s">
        <v>77</v>
      </c>
    </row>
    <row r="1737" spans="1:6" x14ac:dyDescent="0.2">
      <c r="A1737">
        <v>1800</v>
      </c>
      <c r="B1737" t="s">
        <v>2274</v>
      </c>
      <c r="C1737" t="s">
        <v>77</v>
      </c>
      <c r="D1737" t="s">
        <v>77</v>
      </c>
      <c r="E1737" t="s">
        <v>77</v>
      </c>
      <c r="F1737" t="s">
        <v>77</v>
      </c>
    </row>
    <row r="1738" spans="1:6" x14ac:dyDescent="0.2">
      <c r="A1738">
        <v>1801</v>
      </c>
      <c r="B1738" t="s">
        <v>2275</v>
      </c>
      <c r="C1738" t="s">
        <v>77</v>
      </c>
      <c r="D1738" t="s">
        <v>77</v>
      </c>
      <c r="E1738" t="s">
        <v>77</v>
      </c>
      <c r="F1738" t="s">
        <v>77</v>
      </c>
    </row>
    <row r="1739" spans="1:6" x14ac:dyDescent="0.2">
      <c r="A1739">
        <v>1802</v>
      </c>
      <c r="B1739" t="s">
        <v>827</v>
      </c>
      <c r="C1739" t="s">
        <v>791</v>
      </c>
      <c r="D1739" t="s">
        <v>792</v>
      </c>
      <c r="E1739" t="s">
        <v>77</v>
      </c>
      <c r="F1739" t="s">
        <v>77</v>
      </c>
    </row>
    <row r="1740" spans="1:6" x14ac:dyDescent="0.2">
      <c r="A1740">
        <v>1803</v>
      </c>
      <c r="B1740" t="s">
        <v>1982</v>
      </c>
      <c r="C1740" t="s">
        <v>77</v>
      </c>
      <c r="D1740" t="s">
        <v>77</v>
      </c>
      <c r="E1740" t="s">
        <v>77</v>
      </c>
      <c r="F1740" t="s">
        <v>77</v>
      </c>
    </row>
    <row r="1741" spans="1:6" x14ac:dyDescent="0.2">
      <c r="A1741">
        <v>1804</v>
      </c>
      <c r="B1741" t="s">
        <v>1983</v>
      </c>
      <c r="C1741" t="s">
        <v>77</v>
      </c>
      <c r="D1741" t="s">
        <v>77</v>
      </c>
      <c r="E1741" t="s">
        <v>77</v>
      </c>
      <c r="F1741" t="s">
        <v>77</v>
      </c>
    </row>
    <row r="1742" spans="1:6" x14ac:dyDescent="0.2">
      <c r="A1742">
        <v>1805</v>
      </c>
      <c r="B1742" t="s">
        <v>1984</v>
      </c>
      <c r="C1742" t="s">
        <v>77</v>
      </c>
      <c r="D1742" t="s">
        <v>77</v>
      </c>
      <c r="E1742" t="s">
        <v>77</v>
      </c>
      <c r="F1742" t="s">
        <v>77</v>
      </c>
    </row>
    <row r="1743" spans="1:6" x14ac:dyDescent="0.2">
      <c r="A1743">
        <v>1806</v>
      </c>
      <c r="B1743" t="s">
        <v>1985</v>
      </c>
      <c r="C1743" t="s">
        <v>77</v>
      </c>
      <c r="D1743" t="s">
        <v>77</v>
      </c>
      <c r="E1743" t="s">
        <v>77</v>
      </c>
      <c r="F1743" t="s">
        <v>77</v>
      </c>
    </row>
    <row r="1744" spans="1:6" x14ac:dyDescent="0.2">
      <c r="A1744">
        <v>1807</v>
      </c>
      <c r="B1744" t="s">
        <v>1139</v>
      </c>
      <c r="C1744" t="s">
        <v>77</v>
      </c>
      <c r="D1744" t="s">
        <v>77</v>
      </c>
      <c r="E1744" t="s">
        <v>77</v>
      </c>
      <c r="F1744" t="s">
        <v>77</v>
      </c>
    </row>
    <row r="1745" spans="1:6" x14ac:dyDescent="0.2">
      <c r="A1745">
        <v>1808</v>
      </c>
      <c r="B1745" t="s">
        <v>859</v>
      </c>
      <c r="C1745" t="s">
        <v>853</v>
      </c>
      <c r="D1745" t="s">
        <v>854</v>
      </c>
      <c r="E1745" t="s">
        <v>77</v>
      </c>
      <c r="F1745" t="s">
        <v>77</v>
      </c>
    </row>
    <row r="1746" spans="1:6" x14ac:dyDescent="0.2">
      <c r="A1746">
        <v>1809</v>
      </c>
      <c r="B1746" t="s">
        <v>142</v>
      </c>
      <c r="C1746" t="s">
        <v>78</v>
      </c>
      <c r="D1746" t="s">
        <v>79</v>
      </c>
      <c r="E1746" t="s">
        <v>77</v>
      </c>
      <c r="F1746" t="s">
        <v>77</v>
      </c>
    </row>
    <row r="1747" spans="1:6" x14ac:dyDescent="0.2">
      <c r="A1747">
        <v>1810</v>
      </c>
      <c r="B1747" t="s">
        <v>143</v>
      </c>
      <c r="C1747" t="s">
        <v>78</v>
      </c>
      <c r="D1747" t="s">
        <v>79</v>
      </c>
      <c r="E1747" t="s">
        <v>77</v>
      </c>
      <c r="F1747" t="s">
        <v>77</v>
      </c>
    </row>
    <row r="1748" spans="1:6" x14ac:dyDescent="0.2">
      <c r="A1748">
        <v>1811</v>
      </c>
      <c r="B1748" t="s">
        <v>1986</v>
      </c>
      <c r="C1748" t="s">
        <v>77</v>
      </c>
      <c r="D1748" t="s">
        <v>77</v>
      </c>
      <c r="E1748" t="s">
        <v>77</v>
      </c>
      <c r="F1748" t="s">
        <v>77</v>
      </c>
    </row>
    <row r="1749" spans="1:6" x14ac:dyDescent="0.2">
      <c r="A1749">
        <v>1812</v>
      </c>
      <c r="B1749" t="s">
        <v>1987</v>
      </c>
      <c r="C1749" t="s">
        <v>77</v>
      </c>
      <c r="D1749" t="s">
        <v>77</v>
      </c>
      <c r="E1749" t="s">
        <v>77</v>
      </c>
      <c r="F1749" t="s">
        <v>77</v>
      </c>
    </row>
    <row r="1750" spans="1:6" x14ac:dyDescent="0.2">
      <c r="A1750">
        <v>1814</v>
      </c>
      <c r="B1750" t="s">
        <v>807</v>
      </c>
      <c r="C1750" t="s">
        <v>791</v>
      </c>
      <c r="D1750" t="s">
        <v>792</v>
      </c>
      <c r="E1750" t="s">
        <v>77</v>
      </c>
      <c r="F1750" t="s">
        <v>77</v>
      </c>
    </row>
    <row r="1751" spans="1:6" x14ac:dyDescent="0.2">
      <c r="A1751">
        <v>1817</v>
      </c>
      <c r="B1751" t="s">
        <v>1991</v>
      </c>
      <c r="C1751" t="s">
        <v>77</v>
      </c>
      <c r="D1751" t="s">
        <v>77</v>
      </c>
      <c r="E1751" t="s">
        <v>77</v>
      </c>
      <c r="F1751" t="s">
        <v>77</v>
      </c>
    </row>
    <row r="1752" spans="1:6" x14ac:dyDescent="0.2">
      <c r="A1752">
        <v>1822</v>
      </c>
      <c r="B1752" t="s">
        <v>1996</v>
      </c>
      <c r="C1752" t="s">
        <v>77</v>
      </c>
      <c r="D1752" t="s">
        <v>77</v>
      </c>
      <c r="E1752" t="s">
        <v>77</v>
      </c>
      <c r="F1752" t="s">
        <v>77</v>
      </c>
    </row>
    <row r="1753" spans="1:6" x14ac:dyDescent="0.2">
      <c r="A1753">
        <v>1823</v>
      </c>
      <c r="B1753" t="s">
        <v>1997</v>
      </c>
      <c r="C1753" t="s">
        <v>77</v>
      </c>
      <c r="D1753" t="s">
        <v>77</v>
      </c>
      <c r="E1753" t="s">
        <v>77</v>
      </c>
      <c r="F1753" t="s">
        <v>77</v>
      </c>
    </row>
    <row r="1754" spans="1:6" x14ac:dyDescent="0.2">
      <c r="A1754">
        <v>1824</v>
      </c>
      <c r="B1754" t="s">
        <v>1998</v>
      </c>
      <c r="C1754" t="s">
        <v>77</v>
      </c>
      <c r="D1754" t="s">
        <v>77</v>
      </c>
      <c r="E1754" t="s">
        <v>77</v>
      </c>
      <c r="F1754" t="s">
        <v>77</v>
      </c>
    </row>
    <row r="1755" spans="1:6" x14ac:dyDescent="0.2">
      <c r="A1755">
        <v>1825</v>
      </c>
      <c r="B1755" t="s">
        <v>1999</v>
      </c>
      <c r="C1755" t="s">
        <v>77</v>
      </c>
      <c r="D1755" t="s">
        <v>77</v>
      </c>
      <c r="E1755" t="s">
        <v>77</v>
      </c>
      <c r="F1755" t="s">
        <v>77</v>
      </c>
    </row>
    <row r="1756" spans="1:6" x14ac:dyDescent="0.2">
      <c r="A1756">
        <v>1826</v>
      </c>
      <c r="B1756" t="s">
        <v>2000</v>
      </c>
      <c r="C1756" t="s">
        <v>77</v>
      </c>
      <c r="D1756" t="s">
        <v>77</v>
      </c>
      <c r="E1756" t="s">
        <v>77</v>
      </c>
      <c r="F1756" t="s">
        <v>77</v>
      </c>
    </row>
    <row r="1757" spans="1:6" x14ac:dyDescent="0.2">
      <c r="A1757">
        <v>1827</v>
      </c>
      <c r="B1757" t="s">
        <v>2001</v>
      </c>
      <c r="C1757" t="s">
        <v>77</v>
      </c>
      <c r="D1757" t="s">
        <v>77</v>
      </c>
      <c r="E1757" t="s">
        <v>77</v>
      </c>
      <c r="F1757" t="s">
        <v>77</v>
      </c>
    </row>
    <row r="1758" spans="1:6" x14ac:dyDescent="0.2">
      <c r="A1758">
        <v>1828</v>
      </c>
      <c r="B1758" t="s">
        <v>2002</v>
      </c>
      <c r="C1758" t="s">
        <v>77</v>
      </c>
      <c r="D1758" t="s">
        <v>77</v>
      </c>
      <c r="E1758" t="s">
        <v>77</v>
      </c>
      <c r="F1758" t="s">
        <v>77</v>
      </c>
    </row>
    <row r="1759" spans="1:6" x14ac:dyDescent="0.2">
      <c r="A1759">
        <v>1829</v>
      </c>
      <c r="B1759" t="s">
        <v>810</v>
      </c>
      <c r="C1759" t="s">
        <v>791</v>
      </c>
      <c r="D1759" t="s">
        <v>792</v>
      </c>
      <c r="E1759" t="s">
        <v>77</v>
      </c>
      <c r="F1759" t="s">
        <v>77</v>
      </c>
    </row>
    <row r="1760" spans="1:6" x14ac:dyDescent="0.2">
      <c r="A1760">
        <v>1830</v>
      </c>
      <c r="B1760" t="s">
        <v>2003</v>
      </c>
      <c r="C1760" t="s">
        <v>77</v>
      </c>
      <c r="D1760" t="s">
        <v>77</v>
      </c>
      <c r="E1760" t="s">
        <v>77</v>
      </c>
      <c r="F1760" t="s">
        <v>77</v>
      </c>
    </row>
    <row r="1761" spans="1:6" x14ac:dyDescent="0.2">
      <c r="A1761">
        <v>1831</v>
      </c>
      <c r="B1761" t="s">
        <v>2004</v>
      </c>
      <c r="C1761" t="s">
        <v>77</v>
      </c>
      <c r="D1761" t="s">
        <v>77</v>
      </c>
      <c r="E1761" t="s">
        <v>77</v>
      </c>
      <c r="F1761" t="s">
        <v>77</v>
      </c>
    </row>
    <row r="1762" spans="1:6" x14ac:dyDescent="0.2">
      <c r="A1762">
        <v>1832</v>
      </c>
      <c r="B1762" t="s">
        <v>703</v>
      </c>
      <c r="C1762" t="s">
        <v>701</v>
      </c>
      <c r="D1762" t="s">
        <v>702</v>
      </c>
      <c r="E1762" t="s">
        <v>77</v>
      </c>
      <c r="F1762" t="s">
        <v>77</v>
      </c>
    </row>
    <row r="1763" spans="1:6" x14ac:dyDescent="0.2">
      <c r="A1763">
        <v>1833</v>
      </c>
      <c r="B1763" t="s">
        <v>704</v>
      </c>
      <c r="C1763" t="s">
        <v>701</v>
      </c>
      <c r="D1763" t="s">
        <v>702</v>
      </c>
      <c r="E1763" t="s">
        <v>1270</v>
      </c>
      <c r="F1763" t="s">
        <v>77</v>
      </c>
    </row>
    <row r="1764" spans="1:6" x14ac:dyDescent="0.2">
      <c r="A1764">
        <v>1834</v>
      </c>
      <c r="B1764" t="s">
        <v>705</v>
      </c>
      <c r="C1764" t="s">
        <v>701</v>
      </c>
      <c r="D1764" t="s">
        <v>702</v>
      </c>
      <c r="E1764" t="s">
        <v>1271</v>
      </c>
      <c r="F1764" t="s">
        <v>77</v>
      </c>
    </row>
    <row r="1765" spans="1:6" x14ac:dyDescent="0.2">
      <c r="A1765">
        <v>1835</v>
      </c>
      <c r="B1765" t="s">
        <v>706</v>
      </c>
      <c r="C1765" t="s">
        <v>701</v>
      </c>
      <c r="D1765" t="s">
        <v>702</v>
      </c>
      <c r="E1765" t="s">
        <v>1272</v>
      </c>
      <c r="F1765" t="s">
        <v>77</v>
      </c>
    </row>
    <row r="1766" spans="1:6" x14ac:dyDescent="0.2">
      <c r="A1766">
        <v>1836</v>
      </c>
      <c r="B1766" t="s">
        <v>1273</v>
      </c>
      <c r="C1766" t="s">
        <v>77</v>
      </c>
      <c r="D1766" t="s">
        <v>77</v>
      </c>
      <c r="E1766" t="s">
        <v>77</v>
      </c>
      <c r="F1766" t="s">
        <v>77</v>
      </c>
    </row>
    <row r="1767" spans="1:6" x14ac:dyDescent="0.2">
      <c r="A1767">
        <v>1837</v>
      </c>
      <c r="B1767" t="s">
        <v>1274</v>
      </c>
      <c r="C1767" t="s">
        <v>77</v>
      </c>
      <c r="D1767" t="s">
        <v>77</v>
      </c>
      <c r="E1767" t="s">
        <v>77</v>
      </c>
      <c r="F1767" t="s">
        <v>77</v>
      </c>
    </row>
    <row r="1768" spans="1:6" x14ac:dyDescent="0.2">
      <c r="A1768">
        <v>1838</v>
      </c>
      <c r="B1768" t="s">
        <v>1275</v>
      </c>
      <c r="C1768" t="s">
        <v>77</v>
      </c>
      <c r="D1768" t="s">
        <v>77</v>
      </c>
      <c r="E1768" t="s">
        <v>77</v>
      </c>
      <c r="F1768" t="s">
        <v>77</v>
      </c>
    </row>
    <row r="1769" spans="1:6" x14ac:dyDescent="0.2">
      <c r="A1769">
        <v>1839</v>
      </c>
      <c r="B1769" t="s">
        <v>568</v>
      </c>
      <c r="C1769" t="s">
        <v>550</v>
      </c>
      <c r="D1769" t="s">
        <v>551</v>
      </c>
      <c r="E1769" t="s">
        <v>77</v>
      </c>
      <c r="F1769" t="s">
        <v>77</v>
      </c>
    </row>
    <row r="1770" spans="1:6" x14ac:dyDescent="0.2">
      <c r="A1770">
        <v>1840</v>
      </c>
      <c r="B1770" t="s">
        <v>1124</v>
      </c>
      <c r="C1770" t="s">
        <v>77</v>
      </c>
      <c r="D1770" t="s">
        <v>77</v>
      </c>
      <c r="E1770" t="s">
        <v>77</v>
      </c>
      <c r="F1770" t="s">
        <v>77</v>
      </c>
    </row>
    <row r="1771" spans="1:6" x14ac:dyDescent="0.2">
      <c r="A1771">
        <v>1841</v>
      </c>
      <c r="B1771" t="s">
        <v>1125</v>
      </c>
      <c r="C1771" t="s">
        <v>77</v>
      </c>
      <c r="D1771" t="s">
        <v>77</v>
      </c>
      <c r="E1771" t="s">
        <v>77</v>
      </c>
      <c r="F1771" t="s">
        <v>77</v>
      </c>
    </row>
    <row r="1772" spans="1:6" x14ac:dyDescent="0.2">
      <c r="A1772">
        <v>1843</v>
      </c>
      <c r="B1772" t="s">
        <v>2279</v>
      </c>
      <c r="C1772" t="s">
        <v>77</v>
      </c>
      <c r="D1772" t="s">
        <v>77</v>
      </c>
      <c r="E1772" t="s">
        <v>77</v>
      </c>
      <c r="F1772" t="s">
        <v>77</v>
      </c>
    </row>
    <row r="1773" spans="1:6" x14ac:dyDescent="0.2">
      <c r="A1773">
        <v>1844</v>
      </c>
      <c r="B1773" t="s">
        <v>2280</v>
      </c>
      <c r="C1773" t="s">
        <v>77</v>
      </c>
      <c r="D1773" t="s">
        <v>77</v>
      </c>
      <c r="E1773" t="s">
        <v>77</v>
      </c>
      <c r="F1773" t="s">
        <v>77</v>
      </c>
    </row>
    <row r="1774" spans="1:6" x14ac:dyDescent="0.2">
      <c r="A1774">
        <v>1846</v>
      </c>
      <c r="B1774" t="s">
        <v>726</v>
      </c>
      <c r="C1774" t="s">
        <v>724</v>
      </c>
      <c r="D1774" t="s">
        <v>725</v>
      </c>
      <c r="E1774" t="s">
        <v>77</v>
      </c>
      <c r="F1774" t="s">
        <v>77</v>
      </c>
    </row>
    <row r="1775" spans="1:6" x14ac:dyDescent="0.2">
      <c r="A1775">
        <v>1847</v>
      </c>
      <c r="B1775" t="s">
        <v>1550</v>
      </c>
      <c r="C1775" t="s">
        <v>77</v>
      </c>
      <c r="D1775" t="s">
        <v>77</v>
      </c>
      <c r="E1775" t="s">
        <v>1551</v>
      </c>
      <c r="F1775" t="s">
        <v>77</v>
      </c>
    </row>
    <row r="1776" spans="1:6" x14ac:dyDescent="0.2">
      <c r="A1776">
        <v>1849</v>
      </c>
      <c r="B1776" t="s">
        <v>1553</v>
      </c>
      <c r="C1776" t="s">
        <v>77</v>
      </c>
      <c r="D1776" t="s">
        <v>77</v>
      </c>
      <c r="E1776" t="s">
        <v>77</v>
      </c>
      <c r="F1776" t="s">
        <v>77</v>
      </c>
    </row>
    <row r="1777" spans="1:6" x14ac:dyDescent="0.2">
      <c r="A1777">
        <v>1850</v>
      </c>
      <c r="B1777" t="s">
        <v>2290</v>
      </c>
      <c r="C1777" t="s">
        <v>77</v>
      </c>
      <c r="D1777" t="s">
        <v>77</v>
      </c>
      <c r="E1777" t="s">
        <v>77</v>
      </c>
      <c r="F1777" t="s">
        <v>77</v>
      </c>
    </row>
    <row r="1778" spans="1:6" x14ac:dyDescent="0.2">
      <c r="A1778">
        <v>1851</v>
      </c>
      <c r="B1778" t="s">
        <v>2291</v>
      </c>
      <c r="C1778" t="s">
        <v>77</v>
      </c>
      <c r="D1778" t="s">
        <v>77</v>
      </c>
      <c r="E1778" t="s">
        <v>77</v>
      </c>
      <c r="F1778" t="s">
        <v>77</v>
      </c>
    </row>
    <row r="1779" spans="1:6" x14ac:dyDescent="0.2">
      <c r="A1779">
        <v>1852</v>
      </c>
      <c r="B1779" t="s">
        <v>2292</v>
      </c>
      <c r="C1779" t="s">
        <v>77</v>
      </c>
      <c r="D1779" t="s">
        <v>77</v>
      </c>
      <c r="E1779" t="s">
        <v>77</v>
      </c>
      <c r="F1779" t="s">
        <v>77</v>
      </c>
    </row>
    <row r="1780" spans="1:6" x14ac:dyDescent="0.2">
      <c r="A1780">
        <v>1853</v>
      </c>
      <c r="B1780" t="s">
        <v>2293</v>
      </c>
      <c r="C1780" t="s">
        <v>77</v>
      </c>
      <c r="D1780" t="s">
        <v>77</v>
      </c>
      <c r="E1780" t="s">
        <v>77</v>
      </c>
      <c r="F1780" t="s">
        <v>77</v>
      </c>
    </row>
    <row r="1781" spans="1:6" x14ac:dyDescent="0.2">
      <c r="A1781">
        <v>1854</v>
      </c>
      <c r="B1781" t="s">
        <v>2294</v>
      </c>
      <c r="C1781" t="s">
        <v>77</v>
      </c>
      <c r="D1781" t="s">
        <v>77</v>
      </c>
      <c r="E1781" t="s">
        <v>77</v>
      </c>
      <c r="F1781" t="s">
        <v>77</v>
      </c>
    </row>
    <row r="1782" spans="1:6" x14ac:dyDescent="0.2">
      <c r="A1782">
        <v>1855</v>
      </c>
      <c r="B1782" t="s">
        <v>140</v>
      </c>
      <c r="C1782" t="s">
        <v>78</v>
      </c>
      <c r="D1782" t="s">
        <v>79</v>
      </c>
      <c r="E1782" t="s">
        <v>77</v>
      </c>
      <c r="F1782" t="s">
        <v>77</v>
      </c>
    </row>
    <row r="1783" spans="1:6" x14ac:dyDescent="0.2">
      <c r="A1783">
        <v>1856</v>
      </c>
      <c r="B1783" t="s">
        <v>2377</v>
      </c>
      <c r="C1783" t="s">
        <v>78</v>
      </c>
      <c r="D1783" t="s">
        <v>79</v>
      </c>
      <c r="E1783" t="s">
        <v>2005</v>
      </c>
      <c r="F1783" t="s">
        <v>77</v>
      </c>
    </row>
    <row r="1784" spans="1:6" x14ac:dyDescent="0.2">
      <c r="A1784">
        <v>1857</v>
      </c>
      <c r="B1784" t="s">
        <v>2721</v>
      </c>
      <c r="C1784" t="s">
        <v>77</v>
      </c>
      <c r="D1784" t="s">
        <v>77</v>
      </c>
      <c r="E1784" t="s">
        <v>77</v>
      </c>
      <c r="F1784" t="s">
        <v>77</v>
      </c>
    </row>
    <row r="1785" spans="1:6" x14ac:dyDescent="0.2">
      <c r="A1785">
        <v>1858</v>
      </c>
      <c r="B1785" t="s">
        <v>2006</v>
      </c>
      <c r="C1785" t="s">
        <v>77</v>
      </c>
      <c r="D1785" t="s">
        <v>77</v>
      </c>
      <c r="E1785" t="s">
        <v>77</v>
      </c>
      <c r="F1785" t="s">
        <v>77</v>
      </c>
    </row>
    <row r="1786" spans="1:6" x14ac:dyDescent="0.2">
      <c r="A1786">
        <v>1859</v>
      </c>
      <c r="B1786" t="s">
        <v>2007</v>
      </c>
      <c r="C1786" t="s">
        <v>77</v>
      </c>
      <c r="D1786" t="s">
        <v>77</v>
      </c>
      <c r="E1786" t="s">
        <v>77</v>
      </c>
      <c r="F1786" t="s">
        <v>77</v>
      </c>
    </row>
    <row r="1787" spans="1:6" x14ac:dyDescent="0.2">
      <c r="A1787">
        <v>1861</v>
      </c>
      <c r="B1787" t="s">
        <v>2009</v>
      </c>
      <c r="C1787" t="s">
        <v>77</v>
      </c>
      <c r="D1787" t="s">
        <v>77</v>
      </c>
      <c r="E1787" t="s">
        <v>77</v>
      </c>
      <c r="F1787" t="s">
        <v>77</v>
      </c>
    </row>
    <row r="1788" spans="1:6" x14ac:dyDescent="0.2">
      <c r="A1788">
        <v>1862</v>
      </c>
      <c r="B1788" t="s">
        <v>808</v>
      </c>
      <c r="C1788" t="s">
        <v>791</v>
      </c>
      <c r="D1788" t="s">
        <v>792</v>
      </c>
      <c r="E1788" t="s">
        <v>77</v>
      </c>
      <c r="F1788" t="s">
        <v>77</v>
      </c>
    </row>
    <row r="1789" spans="1:6" x14ac:dyDescent="0.2">
      <c r="A1789">
        <v>1863</v>
      </c>
      <c r="B1789" t="s">
        <v>809</v>
      </c>
      <c r="C1789" t="s">
        <v>791</v>
      </c>
      <c r="D1789" t="s">
        <v>792</v>
      </c>
      <c r="E1789" t="s">
        <v>77</v>
      </c>
      <c r="F1789" t="s">
        <v>77</v>
      </c>
    </row>
    <row r="1790" spans="1:6" x14ac:dyDescent="0.2">
      <c r="A1790">
        <v>1864</v>
      </c>
      <c r="B1790" t="s">
        <v>2010</v>
      </c>
      <c r="C1790" t="s">
        <v>791</v>
      </c>
      <c r="D1790" t="s">
        <v>792</v>
      </c>
      <c r="E1790" t="s">
        <v>77</v>
      </c>
      <c r="F1790" t="s">
        <v>77</v>
      </c>
    </row>
    <row r="1791" spans="1:6" x14ac:dyDescent="0.2">
      <c r="A1791">
        <v>1865</v>
      </c>
      <c r="B1791" t="s">
        <v>2011</v>
      </c>
      <c r="C1791" t="s">
        <v>77</v>
      </c>
      <c r="D1791" t="s">
        <v>77</v>
      </c>
      <c r="E1791" t="s">
        <v>77</v>
      </c>
      <c r="F1791" t="s">
        <v>77</v>
      </c>
    </row>
    <row r="1792" spans="1:6" x14ac:dyDescent="0.2">
      <c r="A1792">
        <v>1866</v>
      </c>
      <c r="B1792" t="s">
        <v>2012</v>
      </c>
      <c r="C1792" t="s">
        <v>77</v>
      </c>
      <c r="D1792" t="s">
        <v>77</v>
      </c>
      <c r="E1792" t="s">
        <v>77</v>
      </c>
      <c r="F1792" t="s">
        <v>77</v>
      </c>
    </row>
    <row r="1793" spans="1:6" x14ac:dyDescent="0.2">
      <c r="A1793">
        <v>1867</v>
      </c>
      <c r="B1793" t="s">
        <v>2013</v>
      </c>
      <c r="C1793" t="s">
        <v>77</v>
      </c>
      <c r="D1793" t="s">
        <v>77</v>
      </c>
      <c r="E1793" t="s">
        <v>77</v>
      </c>
      <c r="F1793" t="s">
        <v>77</v>
      </c>
    </row>
    <row r="1794" spans="1:6" x14ac:dyDescent="0.2">
      <c r="A1794">
        <v>1869</v>
      </c>
      <c r="B1794" t="s">
        <v>2295</v>
      </c>
      <c r="C1794" t="s">
        <v>77</v>
      </c>
      <c r="D1794" t="s">
        <v>77</v>
      </c>
      <c r="E1794" t="s">
        <v>77</v>
      </c>
      <c r="F1794" t="s">
        <v>77</v>
      </c>
    </row>
    <row r="1795" spans="1:6" x14ac:dyDescent="0.2">
      <c r="A1795">
        <v>1870</v>
      </c>
      <c r="B1795" t="s">
        <v>2208</v>
      </c>
      <c r="C1795" t="s">
        <v>77</v>
      </c>
      <c r="D1795" t="s">
        <v>77</v>
      </c>
      <c r="E1795" t="s">
        <v>77</v>
      </c>
      <c r="F1795" t="s">
        <v>77</v>
      </c>
    </row>
    <row r="1796" spans="1:6" x14ac:dyDescent="0.2">
      <c r="A1796">
        <v>1871</v>
      </c>
      <c r="B1796" t="s">
        <v>138</v>
      </c>
      <c r="C1796" t="s">
        <v>78</v>
      </c>
      <c r="D1796" t="s">
        <v>79</v>
      </c>
      <c r="E1796" t="s">
        <v>77</v>
      </c>
      <c r="F1796" t="s">
        <v>77</v>
      </c>
    </row>
    <row r="1797" spans="1:6" x14ac:dyDescent="0.2">
      <c r="A1797">
        <v>1872</v>
      </c>
      <c r="B1797" t="s">
        <v>2015</v>
      </c>
      <c r="C1797" t="s">
        <v>77</v>
      </c>
      <c r="D1797" t="s">
        <v>77</v>
      </c>
      <c r="E1797" t="s">
        <v>77</v>
      </c>
      <c r="F1797" t="s">
        <v>77</v>
      </c>
    </row>
    <row r="1798" spans="1:6" x14ac:dyDescent="0.2">
      <c r="A1798">
        <v>1873</v>
      </c>
      <c r="B1798" t="s">
        <v>100</v>
      </c>
      <c r="C1798" t="s">
        <v>78</v>
      </c>
      <c r="D1798" t="s">
        <v>79</v>
      </c>
      <c r="E1798" t="s">
        <v>77</v>
      </c>
      <c r="F1798" t="s">
        <v>77</v>
      </c>
    </row>
    <row r="1799" spans="1:6" x14ac:dyDescent="0.2">
      <c r="A1799">
        <v>1874</v>
      </c>
      <c r="B1799" t="s">
        <v>2016</v>
      </c>
      <c r="C1799" t="s">
        <v>77</v>
      </c>
      <c r="D1799" t="s">
        <v>77</v>
      </c>
      <c r="E1799" t="s">
        <v>77</v>
      </c>
      <c r="F1799" t="s">
        <v>77</v>
      </c>
    </row>
    <row r="1800" spans="1:6" x14ac:dyDescent="0.2">
      <c r="A1800">
        <v>1875</v>
      </c>
      <c r="B1800" t="s">
        <v>2017</v>
      </c>
      <c r="C1800" t="s">
        <v>77</v>
      </c>
      <c r="D1800" t="s">
        <v>77</v>
      </c>
      <c r="E1800" t="s">
        <v>77</v>
      </c>
      <c r="F1800" t="s">
        <v>77</v>
      </c>
    </row>
    <row r="1801" spans="1:6" x14ac:dyDescent="0.2">
      <c r="A1801">
        <v>1876</v>
      </c>
      <c r="B1801" t="s">
        <v>2018</v>
      </c>
      <c r="C1801" t="s">
        <v>77</v>
      </c>
      <c r="D1801" t="s">
        <v>77</v>
      </c>
      <c r="E1801" t="s">
        <v>77</v>
      </c>
      <c r="F1801" t="s">
        <v>77</v>
      </c>
    </row>
    <row r="1802" spans="1:6" x14ac:dyDescent="0.2">
      <c r="A1802">
        <v>1877</v>
      </c>
      <c r="B1802" t="s">
        <v>2019</v>
      </c>
      <c r="C1802" t="s">
        <v>77</v>
      </c>
      <c r="D1802" t="s">
        <v>77</v>
      </c>
      <c r="E1802" t="s">
        <v>77</v>
      </c>
      <c r="F1802" t="s">
        <v>77</v>
      </c>
    </row>
    <row r="1803" spans="1:6" x14ac:dyDescent="0.2">
      <c r="A1803">
        <v>1878</v>
      </c>
      <c r="B1803" t="s">
        <v>2020</v>
      </c>
      <c r="C1803" t="s">
        <v>77</v>
      </c>
      <c r="D1803" t="s">
        <v>77</v>
      </c>
      <c r="E1803" t="s">
        <v>77</v>
      </c>
      <c r="F1803" t="s">
        <v>77</v>
      </c>
    </row>
    <row r="1804" spans="1:6" x14ac:dyDescent="0.2">
      <c r="A1804">
        <v>1879</v>
      </c>
      <c r="B1804" t="s">
        <v>2021</v>
      </c>
      <c r="C1804" t="s">
        <v>77</v>
      </c>
      <c r="D1804" t="s">
        <v>77</v>
      </c>
      <c r="E1804" t="s">
        <v>77</v>
      </c>
      <c r="F1804" t="s">
        <v>77</v>
      </c>
    </row>
    <row r="1805" spans="1:6" x14ac:dyDescent="0.2">
      <c r="A1805">
        <v>1880</v>
      </c>
      <c r="B1805" t="s">
        <v>2022</v>
      </c>
      <c r="C1805" t="s">
        <v>77</v>
      </c>
      <c r="D1805" t="s">
        <v>77</v>
      </c>
      <c r="E1805" t="s">
        <v>77</v>
      </c>
      <c r="F1805" t="s">
        <v>77</v>
      </c>
    </row>
    <row r="1806" spans="1:6" x14ac:dyDescent="0.2">
      <c r="A1806">
        <v>1881</v>
      </c>
      <c r="B1806" t="s">
        <v>2715</v>
      </c>
      <c r="C1806" t="s">
        <v>77</v>
      </c>
      <c r="D1806" t="s">
        <v>77</v>
      </c>
      <c r="E1806" t="s">
        <v>77</v>
      </c>
      <c r="F1806" t="s">
        <v>77</v>
      </c>
    </row>
    <row r="1807" spans="1:6" x14ac:dyDescent="0.2">
      <c r="A1807">
        <v>1882</v>
      </c>
      <c r="B1807" t="s">
        <v>2023</v>
      </c>
      <c r="C1807" t="s">
        <v>77</v>
      </c>
      <c r="D1807" t="s">
        <v>77</v>
      </c>
      <c r="E1807" t="s">
        <v>77</v>
      </c>
      <c r="F1807" t="s">
        <v>77</v>
      </c>
    </row>
    <row r="1808" spans="1:6" x14ac:dyDescent="0.2">
      <c r="A1808">
        <v>1883</v>
      </c>
      <c r="B1808" t="s">
        <v>2024</v>
      </c>
      <c r="C1808" t="s">
        <v>77</v>
      </c>
      <c r="D1808" t="s">
        <v>77</v>
      </c>
      <c r="E1808" t="s">
        <v>77</v>
      </c>
      <c r="F1808" t="s">
        <v>77</v>
      </c>
    </row>
    <row r="1809" spans="1:6" x14ac:dyDescent="0.2">
      <c r="A1809">
        <v>1884</v>
      </c>
      <c r="B1809" t="s">
        <v>2025</v>
      </c>
      <c r="C1809" t="s">
        <v>77</v>
      </c>
      <c r="D1809" t="s">
        <v>77</v>
      </c>
      <c r="E1809" t="s">
        <v>77</v>
      </c>
      <c r="F1809" t="s">
        <v>77</v>
      </c>
    </row>
    <row r="1810" spans="1:6" x14ac:dyDescent="0.2">
      <c r="A1810">
        <v>1885</v>
      </c>
      <c r="B1810" t="s">
        <v>2026</v>
      </c>
      <c r="C1810" t="s">
        <v>77</v>
      </c>
      <c r="D1810" t="s">
        <v>77</v>
      </c>
      <c r="E1810" t="s">
        <v>77</v>
      </c>
      <c r="F1810" t="s">
        <v>77</v>
      </c>
    </row>
    <row r="1811" spans="1:6" x14ac:dyDescent="0.2">
      <c r="A1811">
        <v>1886</v>
      </c>
      <c r="B1811" t="s">
        <v>2716</v>
      </c>
      <c r="C1811" t="s">
        <v>77</v>
      </c>
      <c r="D1811" t="s">
        <v>77</v>
      </c>
      <c r="E1811" t="s">
        <v>77</v>
      </c>
      <c r="F1811" t="s">
        <v>77</v>
      </c>
    </row>
    <row r="1812" spans="1:6" x14ac:dyDescent="0.2">
      <c r="A1812">
        <v>1887</v>
      </c>
      <c r="B1812" t="s">
        <v>2717</v>
      </c>
      <c r="C1812" t="s">
        <v>77</v>
      </c>
      <c r="D1812" t="s">
        <v>77</v>
      </c>
      <c r="E1812" t="s">
        <v>77</v>
      </c>
      <c r="F1812" t="s">
        <v>77</v>
      </c>
    </row>
    <row r="1813" spans="1:6" x14ac:dyDescent="0.2">
      <c r="A1813">
        <v>1888</v>
      </c>
      <c r="B1813" t="s">
        <v>2718</v>
      </c>
      <c r="C1813" t="s">
        <v>77</v>
      </c>
      <c r="D1813" t="s">
        <v>77</v>
      </c>
      <c r="E1813" t="s">
        <v>77</v>
      </c>
      <c r="F1813" t="s">
        <v>77</v>
      </c>
    </row>
    <row r="1814" spans="1:6" x14ac:dyDescent="0.2">
      <c r="A1814">
        <v>1889</v>
      </c>
      <c r="B1814" t="s">
        <v>2719</v>
      </c>
      <c r="C1814" t="s">
        <v>77</v>
      </c>
      <c r="D1814" t="s">
        <v>77</v>
      </c>
      <c r="E1814" t="s">
        <v>77</v>
      </c>
      <c r="F1814" t="s">
        <v>77</v>
      </c>
    </row>
    <row r="1815" spans="1:6" x14ac:dyDescent="0.2">
      <c r="A1815">
        <v>1890</v>
      </c>
      <c r="B1815" t="s">
        <v>2720</v>
      </c>
      <c r="C1815" t="s">
        <v>77</v>
      </c>
      <c r="D1815" t="s">
        <v>77</v>
      </c>
      <c r="E1815" t="s">
        <v>77</v>
      </c>
      <c r="F1815" t="s">
        <v>77</v>
      </c>
    </row>
    <row r="1816" spans="1:6" x14ac:dyDescent="0.2">
      <c r="A1816">
        <v>1891</v>
      </c>
      <c r="B1816" t="s">
        <v>2027</v>
      </c>
      <c r="C1816" t="s">
        <v>77</v>
      </c>
      <c r="D1816" t="s">
        <v>77</v>
      </c>
      <c r="E1816" t="s">
        <v>77</v>
      </c>
      <c r="F1816" t="s">
        <v>77</v>
      </c>
    </row>
    <row r="1817" spans="1:6" x14ac:dyDescent="0.2">
      <c r="A1817">
        <v>1892</v>
      </c>
      <c r="B1817" t="s">
        <v>2028</v>
      </c>
      <c r="C1817" t="s">
        <v>77</v>
      </c>
      <c r="D1817" t="s">
        <v>77</v>
      </c>
      <c r="E1817" t="s">
        <v>77</v>
      </c>
      <c r="F1817" t="s">
        <v>77</v>
      </c>
    </row>
    <row r="1818" spans="1:6" x14ac:dyDescent="0.2">
      <c r="A1818">
        <v>1893</v>
      </c>
      <c r="B1818" t="s">
        <v>1102</v>
      </c>
      <c r="C1818" t="s">
        <v>77</v>
      </c>
      <c r="D1818" t="s">
        <v>77</v>
      </c>
      <c r="E1818" t="s">
        <v>77</v>
      </c>
      <c r="F1818" t="s">
        <v>77</v>
      </c>
    </row>
    <row r="1819" spans="1:6" x14ac:dyDescent="0.2">
      <c r="A1819">
        <v>1895</v>
      </c>
      <c r="B1819" t="s">
        <v>2029</v>
      </c>
      <c r="C1819" t="s">
        <v>77</v>
      </c>
      <c r="D1819" t="s">
        <v>77</v>
      </c>
      <c r="E1819" t="s">
        <v>77</v>
      </c>
      <c r="F1819" t="s">
        <v>77</v>
      </c>
    </row>
    <row r="1820" spans="1:6" x14ac:dyDescent="0.2">
      <c r="A1820">
        <v>1896</v>
      </c>
      <c r="B1820" t="s">
        <v>2030</v>
      </c>
      <c r="C1820" t="s">
        <v>77</v>
      </c>
      <c r="D1820" t="s">
        <v>77</v>
      </c>
      <c r="E1820" t="s">
        <v>77</v>
      </c>
      <c r="F1820" t="s">
        <v>77</v>
      </c>
    </row>
    <row r="1821" spans="1:6" x14ac:dyDescent="0.2">
      <c r="A1821">
        <v>1897</v>
      </c>
      <c r="B1821" t="s">
        <v>139</v>
      </c>
      <c r="C1821" t="s">
        <v>78</v>
      </c>
      <c r="D1821" t="s">
        <v>79</v>
      </c>
      <c r="E1821" t="s">
        <v>77</v>
      </c>
      <c r="F1821" t="s">
        <v>77</v>
      </c>
    </row>
    <row r="1822" spans="1:6" x14ac:dyDescent="0.2">
      <c r="A1822">
        <v>1898</v>
      </c>
      <c r="B1822" t="s">
        <v>2031</v>
      </c>
      <c r="C1822" t="s">
        <v>77</v>
      </c>
      <c r="D1822" t="s">
        <v>77</v>
      </c>
      <c r="E1822" t="s">
        <v>77</v>
      </c>
      <c r="F1822" t="s">
        <v>77</v>
      </c>
    </row>
    <row r="1823" spans="1:6" x14ac:dyDescent="0.2">
      <c r="A1823">
        <v>1899</v>
      </c>
      <c r="B1823" t="s">
        <v>1104</v>
      </c>
      <c r="C1823" t="s">
        <v>77</v>
      </c>
      <c r="D1823" t="s">
        <v>77</v>
      </c>
      <c r="E1823" t="s">
        <v>77</v>
      </c>
      <c r="F1823" t="s">
        <v>77</v>
      </c>
    </row>
    <row r="1824" spans="1:6" x14ac:dyDescent="0.2">
      <c r="A1824">
        <v>1900</v>
      </c>
      <c r="B1824" t="s">
        <v>2032</v>
      </c>
      <c r="C1824" t="s">
        <v>1070</v>
      </c>
      <c r="D1824" t="s">
        <v>1071</v>
      </c>
      <c r="E1824" t="s">
        <v>77</v>
      </c>
      <c r="F1824" t="s">
        <v>77</v>
      </c>
    </row>
    <row r="1825" spans="1:6" x14ac:dyDescent="0.2">
      <c r="A1825">
        <v>1901</v>
      </c>
      <c r="B1825" t="s">
        <v>136</v>
      </c>
      <c r="C1825" t="s">
        <v>78</v>
      </c>
      <c r="D1825" t="s">
        <v>79</v>
      </c>
      <c r="E1825" t="s">
        <v>118</v>
      </c>
      <c r="F1825" t="s">
        <v>77</v>
      </c>
    </row>
    <row r="1826" spans="1:6" x14ac:dyDescent="0.2">
      <c r="A1826">
        <v>1902</v>
      </c>
      <c r="B1826" t="s">
        <v>137</v>
      </c>
      <c r="C1826" t="s">
        <v>78</v>
      </c>
      <c r="D1826" t="s">
        <v>79</v>
      </c>
      <c r="E1826" t="s">
        <v>77</v>
      </c>
      <c r="F1826" t="s">
        <v>77</v>
      </c>
    </row>
    <row r="1827" spans="1:6" x14ac:dyDescent="0.2">
      <c r="A1827">
        <v>1903</v>
      </c>
      <c r="B1827" t="s">
        <v>2033</v>
      </c>
      <c r="C1827" t="s">
        <v>77</v>
      </c>
      <c r="D1827" t="s">
        <v>77</v>
      </c>
      <c r="E1827" t="s">
        <v>77</v>
      </c>
      <c r="F1827" t="s">
        <v>77</v>
      </c>
    </row>
    <row r="1828" spans="1:6" x14ac:dyDescent="0.2">
      <c r="A1828">
        <v>1904</v>
      </c>
      <c r="B1828" t="s">
        <v>122</v>
      </c>
      <c r="C1828" t="s">
        <v>78</v>
      </c>
      <c r="D1828" t="s">
        <v>79</v>
      </c>
      <c r="E1828" t="s">
        <v>77</v>
      </c>
      <c r="F1828" t="s">
        <v>77</v>
      </c>
    </row>
    <row r="1829" spans="1:6" x14ac:dyDescent="0.2">
      <c r="A1829">
        <v>1905</v>
      </c>
      <c r="B1829" t="s">
        <v>123</v>
      </c>
      <c r="C1829" t="s">
        <v>78</v>
      </c>
      <c r="D1829" t="s">
        <v>79</v>
      </c>
      <c r="E1829" t="s">
        <v>77</v>
      </c>
      <c r="F1829" t="s">
        <v>77</v>
      </c>
    </row>
    <row r="1830" spans="1:6" x14ac:dyDescent="0.2">
      <c r="A1830">
        <v>1906</v>
      </c>
      <c r="B1830" t="s">
        <v>124</v>
      </c>
      <c r="C1830" t="s">
        <v>78</v>
      </c>
      <c r="D1830" t="s">
        <v>79</v>
      </c>
      <c r="E1830" t="s">
        <v>77</v>
      </c>
      <c r="F1830" t="s">
        <v>77</v>
      </c>
    </row>
    <row r="1831" spans="1:6" x14ac:dyDescent="0.2">
      <c r="A1831">
        <v>1907</v>
      </c>
      <c r="B1831" t="s">
        <v>125</v>
      </c>
      <c r="C1831" t="s">
        <v>78</v>
      </c>
      <c r="D1831" t="s">
        <v>79</v>
      </c>
      <c r="E1831" t="s">
        <v>77</v>
      </c>
      <c r="F1831" t="s">
        <v>77</v>
      </c>
    </row>
    <row r="1832" spans="1:6" x14ac:dyDescent="0.2">
      <c r="A1832">
        <v>1908</v>
      </c>
      <c r="B1832" t="s">
        <v>126</v>
      </c>
      <c r="C1832" t="s">
        <v>78</v>
      </c>
      <c r="D1832" t="s">
        <v>79</v>
      </c>
      <c r="E1832" t="s">
        <v>77</v>
      </c>
      <c r="F1832" t="s">
        <v>77</v>
      </c>
    </row>
    <row r="1833" spans="1:6" x14ac:dyDescent="0.2">
      <c r="A1833">
        <v>1909</v>
      </c>
      <c r="B1833" t="s">
        <v>127</v>
      </c>
      <c r="C1833" t="s">
        <v>78</v>
      </c>
      <c r="D1833" t="s">
        <v>79</v>
      </c>
      <c r="E1833" t="s">
        <v>77</v>
      </c>
      <c r="F1833" t="s">
        <v>77</v>
      </c>
    </row>
    <row r="1834" spans="1:6" x14ac:dyDescent="0.2">
      <c r="A1834">
        <v>1910</v>
      </c>
      <c r="B1834" t="s">
        <v>128</v>
      </c>
      <c r="C1834" t="s">
        <v>78</v>
      </c>
      <c r="D1834" t="s">
        <v>79</v>
      </c>
      <c r="E1834" t="s">
        <v>77</v>
      </c>
      <c r="F1834" t="s">
        <v>77</v>
      </c>
    </row>
    <row r="1835" spans="1:6" x14ac:dyDescent="0.2">
      <c r="A1835">
        <v>1911</v>
      </c>
      <c r="B1835" t="s">
        <v>129</v>
      </c>
      <c r="C1835" t="s">
        <v>78</v>
      </c>
      <c r="D1835" t="s">
        <v>79</v>
      </c>
      <c r="E1835" t="s">
        <v>77</v>
      </c>
      <c r="F1835" t="s">
        <v>77</v>
      </c>
    </row>
    <row r="1836" spans="1:6" x14ac:dyDescent="0.2">
      <c r="A1836">
        <v>1912</v>
      </c>
      <c r="B1836" t="s">
        <v>130</v>
      </c>
      <c r="C1836" t="s">
        <v>78</v>
      </c>
      <c r="D1836" t="s">
        <v>79</v>
      </c>
      <c r="E1836" t="s">
        <v>77</v>
      </c>
      <c r="F1836" t="s">
        <v>77</v>
      </c>
    </row>
    <row r="1837" spans="1:6" x14ac:dyDescent="0.2">
      <c r="A1837">
        <v>1913</v>
      </c>
      <c r="B1837" t="s">
        <v>131</v>
      </c>
      <c r="C1837" t="s">
        <v>78</v>
      </c>
      <c r="D1837" t="s">
        <v>79</v>
      </c>
      <c r="E1837" t="s">
        <v>77</v>
      </c>
      <c r="F1837" t="s">
        <v>77</v>
      </c>
    </row>
    <row r="1838" spans="1:6" x14ac:dyDescent="0.2">
      <c r="A1838">
        <v>1914</v>
      </c>
      <c r="B1838" t="s">
        <v>132</v>
      </c>
      <c r="C1838" t="s">
        <v>78</v>
      </c>
      <c r="D1838" t="s">
        <v>79</v>
      </c>
      <c r="E1838" t="s">
        <v>77</v>
      </c>
      <c r="F1838" t="s">
        <v>77</v>
      </c>
    </row>
    <row r="1839" spans="1:6" x14ac:dyDescent="0.2">
      <c r="A1839">
        <v>1915</v>
      </c>
      <c r="B1839" t="s">
        <v>133</v>
      </c>
      <c r="C1839" t="s">
        <v>78</v>
      </c>
      <c r="D1839" t="s">
        <v>79</v>
      </c>
      <c r="E1839" t="s">
        <v>77</v>
      </c>
      <c r="F1839" t="s">
        <v>77</v>
      </c>
    </row>
    <row r="1840" spans="1:6" x14ac:dyDescent="0.2">
      <c r="A1840">
        <v>1916</v>
      </c>
      <c r="B1840" t="s">
        <v>134</v>
      </c>
      <c r="C1840" t="s">
        <v>78</v>
      </c>
      <c r="D1840" t="s">
        <v>79</v>
      </c>
      <c r="E1840" t="s">
        <v>77</v>
      </c>
      <c r="F1840" t="s">
        <v>77</v>
      </c>
    </row>
    <row r="1841" spans="1:6" x14ac:dyDescent="0.2">
      <c r="A1841">
        <v>1917</v>
      </c>
      <c r="B1841" t="s">
        <v>135</v>
      </c>
      <c r="C1841" t="s">
        <v>78</v>
      </c>
      <c r="D1841" t="s">
        <v>79</v>
      </c>
      <c r="E1841" t="s">
        <v>77</v>
      </c>
      <c r="F1841" t="s">
        <v>77</v>
      </c>
    </row>
    <row r="1842" spans="1:6" x14ac:dyDescent="0.2">
      <c r="A1842">
        <v>1918</v>
      </c>
      <c r="B1842" t="s">
        <v>2034</v>
      </c>
      <c r="C1842" t="s">
        <v>77</v>
      </c>
      <c r="D1842" t="s">
        <v>77</v>
      </c>
      <c r="E1842" t="s">
        <v>77</v>
      </c>
      <c r="F1842" t="s">
        <v>77</v>
      </c>
    </row>
    <row r="1843" spans="1:6" x14ac:dyDescent="0.2">
      <c r="A1843">
        <v>1919</v>
      </c>
      <c r="B1843" t="s">
        <v>101</v>
      </c>
      <c r="C1843" t="s">
        <v>78</v>
      </c>
      <c r="D1843" t="s">
        <v>79</v>
      </c>
      <c r="E1843" t="s">
        <v>77</v>
      </c>
      <c r="F1843" t="s">
        <v>77</v>
      </c>
    </row>
    <row r="1844" spans="1:6" x14ac:dyDescent="0.2">
      <c r="A1844">
        <v>1920</v>
      </c>
      <c r="B1844" t="s">
        <v>102</v>
      </c>
      <c r="C1844" t="s">
        <v>78</v>
      </c>
      <c r="D1844" t="s">
        <v>79</v>
      </c>
      <c r="E1844" t="s">
        <v>77</v>
      </c>
      <c r="F1844" t="s">
        <v>77</v>
      </c>
    </row>
    <row r="1845" spans="1:6" x14ac:dyDescent="0.2">
      <c r="A1845">
        <v>1921</v>
      </c>
      <c r="B1845" t="s">
        <v>103</v>
      </c>
      <c r="C1845" t="s">
        <v>78</v>
      </c>
      <c r="D1845" t="s">
        <v>79</v>
      </c>
      <c r="E1845" t="s">
        <v>77</v>
      </c>
      <c r="F1845" t="s">
        <v>77</v>
      </c>
    </row>
    <row r="1846" spans="1:6" x14ac:dyDescent="0.2">
      <c r="A1846">
        <v>1922</v>
      </c>
      <c r="B1846" t="s">
        <v>104</v>
      </c>
      <c r="C1846" t="s">
        <v>78</v>
      </c>
      <c r="D1846" t="s">
        <v>79</v>
      </c>
      <c r="E1846" t="s">
        <v>77</v>
      </c>
      <c r="F1846" t="s">
        <v>77</v>
      </c>
    </row>
    <row r="1847" spans="1:6" x14ac:dyDescent="0.2">
      <c r="A1847">
        <v>1923</v>
      </c>
      <c r="B1847" t="s">
        <v>105</v>
      </c>
      <c r="C1847" t="s">
        <v>78</v>
      </c>
      <c r="D1847" t="s">
        <v>79</v>
      </c>
      <c r="E1847" t="s">
        <v>77</v>
      </c>
      <c r="F1847" t="s">
        <v>77</v>
      </c>
    </row>
    <row r="1848" spans="1:6" x14ac:dyDescent="0.2">
      <c r="A1848">
        <v>1924</v>
      </c>
      <c r="B1848" t="s">
        <v>106</v>
      </c>
      <c r="C1848" t="s">
        <v>78</v>
      </c>
      <c r="D1848" t="s">
        <v>79</v>
      </c>
      <c r="E1848" t="s">
        <v>77</v>
      </c>
      <c r="F1848" t="s">
        <v>77</v>
      </c>
    </row>
    <row r="1849" spans="1:6" x14ac:dyDescent="0.2">
      <c r="A1849">
        <v>1925</v>
      </c>
      <c r="B1849" t="s">
        <v>2035</v>
      </c>
      <c r="C1849" t="s">
        <v>77</v>
      </c>
      <c r="D1849" t="s">
        <v>77</v>
      </c>
      <c r="E1849" t="s">
        <v>77</v>
      </c>
      <c r="F1849" t="s">
        <v>77</v>
      </c>
    </row>
    <row r="1850" spans="1:6" x14ac:dyDescent="0.2">
      <c r="A1850">
        <v>1926</v>
      </c>
      <c r="B1850" t="s">
        <v>742</v>
      </c>
      <c r="C1850" t="s">
        <v>736</v>
      </c>
      <c r="D1850" t="s">
        <v>737</v>
      </c>
      <c r="E1850" t="s">
        <v>77</v>
      </c>
      <c r="F1850" t="s">
        <v>77</v>
      </c>
    </row>
    <row r="1851" spans="1:6" x14ac:dyDescent="0.2">
      <c r="A1851">
        <v>1927</v>
      </c>
      <c r="B1851" t="s">
        <v>2036</v>
      </c>
      <c r="C1851" t="s">
        <v>77</v>
      </c>
      <c r="D1851" t="s">
        <v>77</v>
      </c>
      <c r="E1851" t="s">
        <v>77</v>
      </c>
      <c r="F1851" t="s">
        <v>77</v>
      </c>
    </row>
    <row r="1852" spans="1:6" x14ac:dyDescent="0.2">
      <c r="A1852">
        <v>1928</v>
      </c>
      <c r="B1852" t="s">
        <v>2037</v>
      </c>
      <c r="C1852" t="s">
        <v>77</v>
      </c>
      <c r="D1852" t="s">
        <v>77</v>
      </c>
      <c r="E1852" t="s">
        <v>77</v>
      </c>
      <c r="F1852" t="s">
        <v>77</v>
      </c>
    </row>
    <row r="1853" spans="1:6" x14ac:dyDescent="0.2">
      <c r="A1853">
        <v>1929</v>
      </c>
      <c r="B1853" t="s">
        <v>2038</v>
      </c>
      <c r="C1853" t="s">
        <v>77</v>
      </c>
      <c r="D1853" t="s">
        <v>77</v>
      </c>
      <c r="E1853" t="s">
        <v>77</v>
      </c>
      <c r="F1853" t="s">
        <v>77</v>
      </c>
    </row>
    <row r="1854" spans="1:6" x14ac:dyDescent="0.2">
      <c r="A1854">
        <v>1930</v>
      </c>
      <c r="B1854" t="s">
        <v>2723</v>
      </c>
      <c r="C1854" t="s">
        <v>77</v>
      </c>
      <c r="D1854" t="s">
        <v>77</v>
      </c>
      <c r="E1854" t="s">
        <v>77</v>
      </c>
      <c r="F1854" t="s">
        <v>77</v>
      </c>
    </row>
    <row r="1855" spans="1:6" x14ac:dyDescent="0.2">
      <c r="A1855">
        <v>1931</v>
      </c>
      <c r="B1855" t="s">
        <v>2039</v>
      </c>
      <c r="C1855" t="s">
        <v>77</v>
      </c>
      <c r="D1855" t="s">
        <v>77</v>
      </c>
      <c r="E1855" t="s">
        <v>77</v>
      </c>
      <c r="F1855" t="s">
        <v>77</v>
      </c>
    </row>
    <row r="1856" spans="1:6" x14ac:dyDescent="0.2">
      <c r="A1856">
        <v>1932</v>
      </c>
      <c r="B1856" t="s">
        <v>2040</v>
      </c>
      <c r="C1856" t="s">
        <v>77</v>
      </c>
      <c r="D1856" t="s">
        <v>77</v>
      </c>
      <c r="E1856" t="s">
        <v>77</v>
      </c>
      <c r="F1856" t="s">
        <v>77</v>
      </c>
    </row>
    <row r="1857" spans="1:6" x14ac:dyDescent="0.2">
      <c r="A1857">
        <v>1933</v>
      </c>
      <c r="B1857" t="s">
        <v>625</v>
      </c>
      <c r="C1857" t="s">
        <v>613</v>
      </c>
      <c r="D1857" t="s">
        <v>614</v>
      </c>
      <c r="E1857" t="s">
        <v>77</v>
      </c>
      <c r="F1857" t="s">
        <v>77</v>
      </c>
    </row>
    <row r="1858" spans="1:6" x14ac:dyDescent="0.2">
      <c r="A1858">
        <v>1934</v>
      </c>
      <c r="B1858" t="s">
        <v>107</v>
      </c>
      <c r="C1858" t="s">
        <v>78</v>
      </c>
      <c r="D1858" t="s">
        <v>79</v>
      </c>
      <c r="E1858" t="s">
        <v>77</v>
      </c>
      <c r="F1858" t="s">
        <v>77</v>
      </c>
    </row>
    <row r="1859" spans="1:6" x14ac:dyDescent="0.2">
      <c r="A1859">
        <v>1935</v>
      </c>
      <c r="B1859" t="s">
        <v>108</v>
      </c>
      <c r="C1859" t="s">
        <v>78</v>
      </c>
      <c r="D1859" t="s">
        <v>79</v>
      </c>
      <c r="E1859" t="s">
        <v>77</v>
      </c>
      <c r="F1859" t="s">
        <v>77</v>
      </c>
    </row>
    <row r="1860" spans="1:6" x14ac:dyDescent="0.2">
      <c r="A1860">
        <v>1936</v>
      </c>
      <c r="B1860" t="s">
        <v>109</v>
      </c>
      <c r="C1860" t="s">
        <v>78</v>
      </c>
      <c r="D1860" t="s">
        <v>79</v>
      </c>
      <c r="E1860" t="s">
        <v>77</v>
      </c>
      <c r="F1860" t="s">
        <v>77</v>
      </c>
    </row>
    <row r="1861" spans="1:6" x14ac:dyDescent="0.2">
      <c r="A1861">
        <v>1937</v>
      </c>
      <c r="B1861" t="s">
        <v>110</v>
      </c>
      <c r="C1861" t="s">
        <v>78</v>
      </c>
      <c r="D1861" t="s">
        <v>79</v>
      </c>
      <c r="E1861" t="s">
        <v>2041</v>
      </c>
      <c r="F1861" t="s">
        <v>77</v>
      </c>
    </row>
    <row r="1862" spans="1:6" x14ac:dyDescent="0.2">
      <c r="A1862">
        <v>1938</v>
      </c>
      <c r="B1862" t="s">
        <v>111</v>
      </c>
      <c r="C1862" t="s">
        <v>78</v>
      </c>
      <c r="D1862" t="s">
        <v>79</v>
      </c>
      <c r="E1862" t="s">
        <v>77</v>
      </c>
      <c r="F1862" t="s">
        <v>77</v>
      </c>
    </row>
    <row r="1863" spans="1:6" x14ac:dyDescent="0.2">
      <c r="A1863">
        <v>1939</v>
      </c>
      <c r="B1863" t="s">
        <v>112</v>
      </c>
      <c r="C1863" t="s">
        <v>78</v>
      </c>
      <c r="D1863" t="s">
        <v>79</v>
      </c>
      <c r="E1863" t="s">
        <v>77</v>
      </c>
      <c r="F1863" t="s">
        <v>77</v>
      </c>
    </row>
    <row r="1864" spans="1:6" x14ac:dyDescent="0.2">
      <c r="A1864">
        <v>1940</v>
      </c>
      <c r="B1864" t="s">
        <v>2376</v>
      </c>
      <c r="C1864" t="s">
        <v>78</v>
      </c>
      <c r="D1864" t="s">
        <v>79</v>
      </c>
      <c r="E1864" t="s">
        <v>77</v>
      </c>
      <c r="F1864" t="s">
        <v>77</v>
      </c>
    </row>
    <row r="1865" spans="1:6" x14ac:dyDescent="0.2">
      <c r="A1865">
        <v>1941</v>
      </c>
      <c r="B1865" t="s">
        <v>113</v>
      </c>
      <c r="C1865" t="s">
        <v>78</v>
      </c>
      <c r="D1865" t="s">
        <v>79</v>
      </c>
      <c r="E1865" t="s">
        <v>77</v>
      </c>
      <c r="F1865" t="s">
        <v>77</v>
      </c>
    </row>
    <row r="1866" spans="1:6" x14ac:dyDescent="0.2">
      <c r="A1866">
        <v>1942</v>
      </c>
      <c r="B1866" t="s">
        <v>114</v>
      </c>
      <c r="C1866" t="s">
        <v>78</v>
      </c>
      <c r="D1866" t="s">
        <v>79</v>
      </c>
      <c r="E1866" t="s">
        <v>77</v>
      </c>
      <c r="F1866" t="s">
        <v>77</v>
      </c>
    </row>
    <row r="1867" spans="1:6" x14ac:dyDescent="0.2">
      <c r="A1867">
        <v>1943</v>
      </c>
      <c r="B1867" t="s">
        <v>115</v>
      </c>
      <c r="C1867" t="s">
        <v>78</v>
      </c>
      <c r="D1867" t="s">
        <v>79</v>
      </c>
      <c r="E1867" t="s">
        <v>77</v>
      </c>
      <c r="F1867" t="s">
        <v>77</v>
      </c>
    </row>
    <row r="1868" spans="1:6" x14ac:dyDescent="0.2">
      <c r="A1868">
        <v>1944</v>
      </c>
      <c r="B1868" t="s">
        <v>116</v>
      </c>
      <c r="C1868" t="s">
        <v>78</v>
      </c>
      <c r="D1868" t="s">
        <v>79</v>
      </c>
      <c r="E1868" t="s">
        <v>77</v>
      </c>
      <c r="F1868" t="s">
        <v>77</v>
      </c>
    </row>
    <row r="1869" spans="1:6" x14ac:dyDescent="0.2">
      <c r="A1869">
        <v>1945</v>
      </c>
      <c r="B1869" t="s">
        <v>117</v>
      </c>
      <c r="C1869" t="s">
        <v>78</v>
      </c>
      <c r="D1869" t="s">
        <v>79</v>
      </c>
      <c r="E1869" t="s">
        <v>2042</v>
      </c>
      <c r="F1869" t="s">
        <v>77</v>
      </c>
    </row>
    <row r="1870" spans="1:6" x14ac:dyDescent="0.2">
      <c r="A1870">
        <v>1946</v>
      </c>
      <c r="B1870" t="s">
        <v>118</v>
      </c>
      <c r="C1870" t="s">
        <v>78</v>
      </c>
      <c r="D1870" t="s">
        <v>79</v>
      </c>
      <c r="E1870" t="s">
        <v>77</v>
      </c>
      <c r="F1870" t="s">
        <v>77</v>
      </c>
    </row>
    <row r="1871" spans="1:6" x14ac:dyDescent="0.2">
      <c r="A1871">
        <v>1947</v>
      </c>
      <c r="B1871" t="s">
        <v>119</v>
      </c>
      <c r="C1871" t="s">
        <v>78</v>
      </c>
      <c r="D1871" t="s">
        <v>79</v>
      </c>
      <c r="E1871" t="s">
        <v>77</v>
      </c>
      <c r="F1871" t="s">
        <v>77</v>
      </c>
    </row>
    <row r="1872" spans="1:6" x14ac:dyDescent="0.2">
      <c r="A1872">
        <v>1948</v>
      </c>
      <c r="B1872" t="s">
        <v>120</v>
      </c>
      <c r="C1872" t="s">
        <v>78</v>
      </c>
      <c r="D1872" t="s">
        <v>79</v>
      </c>
      <c r="E1872" t="s">
        <v>77</v>
      </c>
      <c r="F1872" t="s">
        <v>77</v>
      </c>
    </row>
    <row r="1873" spans="1:6" x14ac:dyDescent="0.2">
      <c r="A1873">
        <v>1949</v>
      </c>
      <c r="B1873" t="s">
        <v>121</v>
      </c>
      <c r="C1873" t="s">
        <v>78</v>
      </c>
      <c r="D1873" t="s">
        <v>79</v>
      </c>
      <c r="E1873" t="s">
        <v>77</v>
      </c>
      <c r="F1873" t="s">
        <v>77</v>
      </c>
    </row>
    <row r="1874" spans="1:6" x14ac:dyDescent="0.2">
      <c r="A1874">
        <v>1950</v>
      </c>
      <c r="B1874" t="s">
        <v>2186</v>
      </c>
      <c r="C1874" t="s">
        <v>77</v>
      </c>
      <c r="D1874" t="s">
        <v>77</v>
      </c>
      <c r="E1874" t="s">
        <v>77</v>
      </c>
      <c r="F1874" t="s">
        <v>77</v>
      </c>
    </row>
    <row r="1875" spans="1:6" x14ac:dyDescent="0.2">
      <c r="A1875">
        <v>1951</v>
      </c>
      <c r="B1875" t="s">
        <v>2187</v>
      </c>
      <c r="C1875" t="s">
        <v>77</v>
      </c>
      <c r="D1875" t="s">
        <v>77</v>
      </c>
      <c r="E1875" t="s">
        <v>77</v>
      </c>
      <c r="F1875" t="s">
        <v>77</v>
      </c>
    </row>
    <row r="1876" spans="1:6" x14ac:dyDescent="0.2">
      <c r="A1876">
        <v>1952</v>
      </c>
      <c r="B1876" t="s">
        <v>2188</v>
      </c>
      <c r="C1876" t="s">
        <v>77</v>
      </c>
      <c r="D1876" t="s">
        <v>77</v>
      </c>
      <c r="E1876" t="s">
        <v>77</v>
      </c>
      <c r="F1876" t="s">
        <v>77</v>
      </c>
    </row>
    <row r="1877" spans="1:6" x14ac:dyDescent="0.2">
      <c r="A1877">
        <v>1953</v>
      </c>
      <c r="B1877" t="s">
        <v>2189</v>
      </c>
      <c r="C1877" t="s">
        <v>77</v>
      </c>
      <c r="D1877" t="s">
        <v>77</v>
      </c>
      <c r="E1877" t="s">
        <v>77</v>
      </c>
      <c r="F1877" t="s">
        <v>77</v>
      </c>
    </row>
    <row r="1878" spans="1:6" x14ac:dyDescent="0.2">
      <c r="A1878">
        <v>1954</v>
      </c>
      <c r="B1878" t="s">
        <v>2190</v>
      </c>
      <c r="C1878" t="s">
        <v>77</v>
      </c>
      <c r="D1878" t="s">
        <v>77</v>
      </c>
      <c r="E1878" t="s">
        <v>77</v>
      </c>
      <c r="F1878" t="s">
        <v>77</v>
      </c>
    </row>
    <row r="1879" spans="1:6" x14ac:dyDescent="0.2">
      <c r="A1879">
        <v>1955</v>
      </c>
      <c r="B1879" t="s">
        <v>2191</v>
      </c>
      <c r="C1879" t="s">
        <v>77</v>
      </c>
      <c r="D1879" t="s">
        <v>77</v>
      </c>
      <c r="E1879" t="s">
        <v>77</v>
      </c>
      <c r="F1879" t="s">
        <v>77</v>
      </c>
    </row>
    <row r="1880" spans="1:6" x14ac:dyDescent="0.2">
      <c r="A1880">
        <v>1956</v>
      </c>
      <c r="B1880" t="s">
        <v>2192</v>
      </c>
      <c r="C1880" t="s">
        <v>77</v>
      </c>
      <c r="D1880" t="s">
        <v>77</v>
      </c>
      <c r="E1880" t="s">
        <v>77</v>
      </c>
      <c r="F1880" t="s">
        <v>77</v>
      </c>
    </row>
    <row r="1881" spans="1:6" x14ac:dyDescent="0.2">
      <c r="A1881">
        <v>1957</v>
      </c>
      <c r="B1881" t="s">
        <v>2193</v>
      </c>
      <c r="C1881" t="s">
        <v>77</v>
      </c>
      <c r="D1881" t="s">
        <v>77</v>
      </c>
      <c r="E1881" t="s">
        <v>77</v>
      </c>
      <c r="F1881" t="s">
        <v>77</v>
      </c>
    </row>
    <row r="1882" spans="1:6" x14ac:dyDescent="0.2">
      <c r="A1882">
        <v>1958</v>
      </c>
      <c r="B1882" t="s">
        <v>2194</v>
      </c>
      <c r="C1882" t="s">
        <v>77</v>
      </c>
      <c r="D1882" t="s">
        <v>77</v>
      </c>
      <c r="E1882" t="s">
        <v>77</v>
      </c>
      <c r="F1882" t="s">
        <v>77</v>
      </c>
    </row>
    <row r="1883" spans="1:6" x14ac:dyDescent="0.2">
      <c r="A1883">
        <v>1959</v>
      </c>
      <c r="B1883" t="s">
        <v>2195</v>
      </c>
      <c r="C1883" t="s">
        <v>77</v>
      </c>
      <c r="D1883" t="s">
        <v>77</v>
      </c>
      <c r="E1883" t="s">
        <v>77</v>
      </c>
      <c r="F1883" t="s">
        <v>77</v>
      </c>
    </row>
    <row r="1884" spans="1:6" x14ac:dyDescent="0.2">
      <c r="A1884">
        <v>1960</v>
      </c>
      <c r="B1884" t="s">
        <v>2196</v>
      </c>
      <c r="C1884" t="s">
        <v>77</v>
      </c>
      <c r="D1884" t="s">
        <v>77</v>
      </c>
      <c r="E1884" t="s">
        <v>77</v>
      </c>
      <c r="F1884" t="s">
        <v>77</v>
      </c>
    </row>
    <row r="1885" spans="1:6" x14ac:dyDescent="0.2">
      <c r="A1885">
        <v>1961</v>
      </c>
      <c r="B1885" t="s">
        <v>2197</v>
      </c>
      <c r="C1885" t="s">
        <v>77</v>
      </c>
      <c r="D1885" t="s">
        <v>77</v>
      </c>
      <c r="E1885" t="s">
        <v>77</v>
      </c>
      <c r="F1885" t="s">
        <v>77</v>
      </c>
    </row>
    <row r="1886" spans="1:6" x14ac:dyDescent="0.2">
      <c r="A1886">
        <v>1962</v>
      </c>
      <c r="B1886" t="s">
        <v>2198</v>
      </c>
      <c r="C1886" t="s">
        <v>77</v>
      </c>
      <c r="D1886" t="s">
        <v>77</v>
      </c>
      <c r="E1886" t="s">
        <v>77</v>
      </c>
      <c r="F1886" t="s">
        <v>77</v>
      </c>
    </row>
    <row r="1887" spans="1:6" x14ac:dyDescent="0.2">
      <c r="A1887">
        <v>1963</v>
      </c>
      <c r="B1887" t="s">
        <v>2043</v>
      </c>
      <c r="C1887" t="s">
        <v>77</v>
      </c>
      <c r="D1887" t="s">
        <v>77</v>
      </c>
      <c r="E1887" t="s">
        <v>77</v>
      </c>
      <c r="F1887" t="s">
        <v>77</v>
      </c>
    </row>
    <row r="1888" spans="1:6" x14ac:dyDescent="0.2">
      <c r="A1888">
        <v>1964</v>
      </c>
      <c r="B1888" t="s">
        <v>1688</v>
      </c>
      <c r="C1888" t="s">
        <v>791</v>
      </c>
      <c r="D1888" t="s">
        <v>792</v>
      </c>
      <c r="E1888" t="s">
        <v>77</v>
      </c>
      <c r="F1888" t="s">
        <v>77</v>
      </c>
    </row>
    <row r="1889" spans="1:6" x14ac:dyDescent="0.2">
      <c r="A1889">
        <v>1965</v>
      </c>
      <c r="B1889" t="s">
        <v>2343</v>
      </c>
      <c r="C1889" t="s">
        <v>77</v>
      </c>
      <c r="D1889" t="s">
        <v>77</v>
      </c>
      <c r="E1889" t="s">
        <v>77</v>
      </c>
      <c r="F1889" t="s">
        <v>77</v>
      </c>
    </row>
    <row r="1890" spans="1:6" x14ac:dyDescent="0.2">
      <c r="A1890">
        <v>1966</v>
      </c>
      <c r="B1890" t="s">
        <v>2044</v>
      </c>
      <c r="C1890" t="s">
        <v>77</v>
      </c>
      <c r="D1890" t="s">
        <v>77</v>
      </c>
      <c r="E1890" t="s">
        <v>77</v>
      </c>
      <c r="F1890" t="s">
        <v>77</v>
      </c>
    </row>
    <row r="1891" spans="1:6" x14ac:dyDescent="0.2">
      <c r="A1891">
        <v>1967</v>
      </c>
      <c r="B1891" t="s">
        <v>2722</v>
      </c>
      <c r="C1891" t="s">
        <v>77</v>
      </c>
      <c r="D1891" t="s">
        <v>77</v>
      </c>
      <c r="E1891" t="s">
        <v>77</v>
      </c>
      <c r="F1891" t="s">
        <v>77</v>
      </c>
    </row>
    <row r="1892" spans="1:6" x14ac:dyDescent="0.2">
      <c r="A1892">
        <v>1968</v>
      </c>
      <c r="B1892" t="s">
        <v>2046</v>
      </c>
      <c r="C1892" t="s">
        <v>77</v>
      </c>
      <c r="D1892" t="s">
        <v>77</v>
      </c>
      <c r="E1892" t="s">
        <v>77</v>
      </c>
      <c r="F1892" t="s">
        <v>77</v>
      </c>
    </row>
    <row r="1893" spans="1:6" x14ac:dyDescent="0.2">
      <c r="A1893">
        <v>1969</v>
      </c>
      <c r="B1893" t="s">
        <v>2096</v>
      </c>
      <c r="C1893" t="s">
        <v>78</v>
      </c>
      <c r="D1893" t="s">
        <v>79</v>
      </c>
      <c r="E1893" t="s">
        <v>77</v>
      </c>
      <c r="F1893" t="s">
        <v>77</v>
      </c>
    </row>
    <row r="1894" spans="1:6" x14ac:dyDescent="0.2">
      <c r="A1894">
        <v>1970</v>
      </c>
      <c r="B1894" t="s">
        <v>2082</v>
      </c>
      <c r="C1894" t="s">
        <v>77</v>
      </c>
      <c r="D1894" t="s">
        <v>77</v>
      </c>
      <c r="E1894" t="s">
        <v>77</v>
      </c>
      <c r="F1894" t="s">
        <v>77</v>
      </c>
    </row>
    <row r="1895" spans="1:6" x14ac:dyDescent="0.2">
      <c r="A1895">
        <v>1971</v>
      </c>
      <c r="B1895" t="s">
        <v>2083</v>
      </c>
      <c r="C1895" t="s">
        <v>77</v>
      </c>
      <c r="D1895" t="s">
        <v>77</v>
      </c>
      <c r="E1895" t="s">
        <v>77</v>
      </c>
      <c r="F1895" t="s">
        <v>77</v>
      </c>
    </row>
    <row r="1896" spans="1:6" x14ac:dyDescent="0.2">
      <c r="A1896">
        <v>1972</v>
      </c>
      <c r="B1896" t="s">
        <v>2084</v>
      </c>
      <c r="C1896" t="s">
        <v>77</v>
      </c>
      <c r="D1896" t="s">
        <v>77</v>
      </c>
      <c r="E1896" t="s">
        <v>77</v>
      </c>
      <c r="F1896" t="s">
        <v>77</v>
      </c>
    </row>
    <row r="1897" spans="1:6" x14ac:dyDescent="0.2">
      <c r="A1897">
        <v>1973</v>
      </c>
      <c r="B1897" t="s">
        <v>2085</v>
      </c>
      <c r="C1897" t="s">
        <v>77</v>
      </c>
      <c r="D1897" t="s">
        <v>77</v>
      </c>
      <c r="E1897" t="s">
        <v>77</v>
      </c>
      <c r="F1897" t="s">
        <v>77</v>
      </c>
    </row>
    <row r="1898" spans="1:6" x14ac:dyDescent="0.2">
      <c r="A1898">
        <v>1974</v>
      </c>
      <c r="B1898" t="s">
        <v>2086</v>
      </c>
      <c r="C1898" t="s">
        <v>77</v>
      </c>
      <c r="D1898" t="s">
        <v>77</v>
      </c>
      <c r="E1898" t="s">
        <v>77</v>
      </c>
      <c r="F1898" t="s">
        <v>77</v>
      </c>
    </row>
    <row r="1899" spans="1:6" x14ac:dyDescent="0.2">
      <c r="A1899">
        <v>1975</v>
      </c>
      <c r="B1899" t="s">
        <v>96</v>
      </c>
      <c r="C1899" t="s">
        <v>78</v>
      </c>
      <c r="D1899" t="s">
        <v>79</v>
      </c>
      <c r="E1899" t="s">
        <v>77</v>
      </c>
      <c r="F1899" t="s">
        <v>77</v>
      </c>
    </row>
    <row r="1900" spans="1:6" x14ac:dyDescent="0.2">
      <c r="A1900">
        <v>1976</v>
      </c>
      <c r="B1900" t="s">
        <v>97</v>
      </c>
      <c r="C1900" t="s">
        <v>78</v>
      </c>
      <c r="D1900" t="s">
        <v>79</v>
      </c>
      <c r="E1900" t="s">
        <v>77</v>
      </c>
      <c r="F1900" t="s">
        <v>77</v>
      </c>
    </row>
    <row r="1901" spans="1:6" x14ac:dyDescent="0.2">
      <c r="A1901">
        <v>1977</v>
      </c>
      <c r="B1901" t="s">
        <v>2375</v>
      </c>
      <c r="C1901" t="s">
        <v>78</v>
      </c>
      <c r="D1901" t="s">
        <v>79</v>
      </c>
      <c r="E1901" t="s">
        <v>77</v>
      </c>
      <c r="F1901" t="s">
        <v>77</v>
      </c>
    </row>
    <row r="1902" spans="1:6" x14ac:dyDescent="0.2">
      <c r="A1902">
        <v>1978</v>
      </c>
      <c r="B1902" t="s">
        <v>98</v>
      </c>
      <c r="C1902" t="s">
        <v>78</v>
      </c>
      <c r="D1902" t="s">
        <v>79</v>
      </c>
      <c r="E1902" t="s">
        <v>77</v>
      </c>
      <c r="F1902" t="s">
        <v>77</v>
      </c>
    </row>
    <row r="1903" spans="1:6" x14ac:dyDescent="0.2">
      <c r="A1903">
        <v>1979</v>
      </c>
      <c r="B1903" t="s">
        <v>99</v>
      </c>
      <c r="C1903" t="s">
        <v>78</v>
      </c>
      <c r="D1903" t="s">
        <v>79</v>
      </c>
      <c r="E1903" t="s">
        <v>77</v>
      </c>
      <c r="F1903" t="s">
        <v>77</v>
      </c>
    </row>
    <row r="1904" spans="1:6" x14ac:dyDescent="0.2">
      <c r="A1904">
        <v>1980</v>
      </c>
      <c r="B1904" t="s">
        <v>2087</v>
      </c>
      <c r="C1904" t="s">
        <v>77</v>
      </c>
      <c r="D1904" t="s">
        <v>77</v>
      </c>
      <c r="E1904" t="s">
        <v>77</v>
      </c>
      <c r="F1904" t="s">
        <v>77</v>
      </c>
    </row>
    <row r="1905" spans="1:6" x14ac:dyDescent="0.2">
      <c r="A1905">
        <v>1981</v>
      </c>
      <c r="B1905" t="s">
        <v>2088</v>
      </c>
      <c r="C1905" t="s">
        <v>77</v>
      </c>
      <c r="D1905" t="s">
        <v>77</v>
      </c>
      <c r="E1905" t="s">
        <v>77</v>
      </c>
      <c r="F1905" t="s">
        <v>77</v>
      </c>
    </row>
    <row r="1906" spans="1:6" x14ac:dyDescent="0.2">
      <c r="A1906">
        <v>1982</v>
      </c>
      <c r="B1906" t="s">
        <v>2089</v>
      </c>
      <c r="C1906" t="s">
        <v>77</v>
      </c>
      <c r="D1906" t="s">
        <v>77</v>
      </c>
      <c r="E1906" t="s">
        <v>77</v>
      </c>
      <c r="F1906" t="s">
        <v>77</v>
      </c>
    </row>
    <row r="1907" spans="1:6" x14ac:dyDescent="0.2">
      <c r="A1907">
        <v>1983</v>
      </c>
      <c r="B1907" t="s">
        <v>2090</v>
      </c>
      <c r="C1907" t="s">
        <v>77</v>
      </c>
      <c r="D1907" t="s">
        <v>77</v>
      </c>
      <c r="E1907" t="s">
        <v>77</v>
      </c>
      <c r="F1907" t="s">
        <v>77</v>
      </c>
    </row>
    <row r="1908" spans="1:6" x14ac:dyDescent="0.2">
      <c r="A1908">
        <v>1984</v>
      </c>
      <c r="B1908" t="s">
        <v>2091</v>
      </c>
      <c r="C1908" t="s">
        <v>77</v>
      </c>
      <c r="D1908" t="s">
        <v>77</v>
      </c>
      <c r="E1908" t="s">
        <v>77</v>
      </c>
      <c r="F1908" t="s">
        <v>77</v>
      </c>
    </row>
    <row r="1909" spans="1:6" x14ac:dyDescent="0.2">
      <c r="A1909">
        <v>1985</v>
      </c>
      <c r="B1909" t="s">
        <v>2092</v>
      </c>
      <c r="C1909" t="s">
        <v>77</v>
      </c>
      <c r="D1909" t="s">
        <v>77</v>
      </c>
      <c r="E1909" t="s">
        <v>77</v>
      </c>
      <c r="F1909" t="s">
        <v>77</v>
      </c>
    </row>
    <row r="1910" spans="1:6" x14ac:dyDescent="0.2">
      <c r="A1910">
        <v>1986</v>
      </c>
      <c r="B1910" t="s">
        <v>2093</v>
      </c>
      <c r="C1910" t="s">
        <v>78</v>
      </c>
      <c r="D1910" t="s">
        <v>79</v>
      </c>
      <c r="E1910" t="s">
        <v>77</v>
      </c>
      <c r="F1910" t="s">
        <v>77</v>
      </c>
    </row>
    <row r="1911" spans="1:6" x14ac:dyDescent="0.2">
      <c r="A1911">
        <v>1987</v>
      </c>
      <c r="B1911" t="s">
        <v>2094</v>
      </c>
      <c r="C1911" t="s">
        <v>77</v>
      </c>
      <c r="D1911" t="s">
        <v>77</v>
      </c>
      <c r="E1911" t="s">
        <v>77</v>
      </c>
      <c r="F1911" t="s">
        <v>77</v>
      </c>
    </row>
    <row r="1912" spans="1:6" x14ac:dyDescent="0.2">
      <c r="A1912">
        <v>1988</v>
      </c>
      <c r="B1912" t="s">
        <v>2095</v>
      </c>
      <c r="C1912" t="s">
        <v>77</v>
      </c>
      <c r="D1912" t="s">
        <v>77</v>
      </c>
      <c r="E1912" t="s">
        <v>77</v>
      </c>
      <c r="F1912" t="s">
        <v>77</v>
      </c>
    </row>
    <row r="1913" spans="1:6" x14ac:dyDescent="0.2">
      <c r="A1913">
        <v>1989</v>
      </c>
      <c r="B1913" t="s">
        <v>2107</v>
      </c>
      <c r="C1913" t="s">
        <v>77</v>
      </c>
      <c r="D1913" t="s">
        <v>77</v>
      </c>
      <c r="E1913" t="s">
        <v>77</v>
      </c>
      <c r="F1913" t="s">
        <v>77</v>
      </c>
    </row>
    <row r="1914" spans="1:6" x14ac:dyDescent="0.2">
      <c r="A1914">
        <v>1990</v>
      </c>
      <c r="B1914" t="s">
        <v>2108</v>
      </c>
      <c r="C1914" t="s">
        <v>77</v>
      </c>
      <c r="D1914" t="s">
        <v>77</v>
      </c>
      <c r="E1914" t="s">
        <v>77</v>
      </c>
      <c r="F1914" t="s">
        <v>77</v>
      </c>
    </row>
    <row r="1915" spans="1:6" x14ac:dyDescent="0.2">
      <c r="A1915">
        <v>1991</v>
      </c>
      <c r="B1915" t="s">
        <v>2109</v>
      </c>
      <c r="C1915" t="s">
        <v>77</v>
      </c>
      <c r="D1915" t="s">
        <v>77</v>
      </c>
      <c r="E1915" t="s">
        <v>77</v>
      </c>
      <c r="F1915" t="s">
        <v>77</v>
      </c>
    </row>
    <row r="1916" spans="1:6" x14ac:dyDescent="0.2">
      <c r="A1916">
        <v>1992</v>
      </c>
      <c r="B1916" t="s">
        <v>2110</v>
      </c>
      <c r="C1916" t="s">
        <v>77</v>
      </c>
      <c r="D1916" t="s">
        <v>77</v>
      </c>
      <c r="E1916" t="s">
        <v>77</v>
      </c>
      <c r="F1916" t="s">
        <v>77</v>
      </c>
    </row>
    <row r="1917" spans="1:6" x14ac:dyDescent="0.2">
      <c r="A1917">
        <v>1993</v>
      </c>
      <c r="B1917" t="s">
        <v>2111</v>
      </c>
      <c r="C1917" t="s">
        <v>77</v>
      </c>
      <c r="D1917" t="s">
        <v>77</v>
      </c>
      <c r="E1917" t="s">
        <v>77</v>
      </c>
      <c r="F1917" t="s">
        <v>77</v>
      </c>
    </row>
    <row r="1918" spans="1:6" x14ac:dyDescent="0.2">
      <c r="A1918">
        <v>1994</v>
      </c>
      <c r="B1918" t="s">
        <v>2112</v>
      </c>
      <c r="C1918" t="s">
        <v>77</v>
      </c>
      <c r="D1918" t="s">
        <v>77</v>
      </c>
      <c r="E1918" t="s">
        <v>77</v>
      </c>
      <c r="F1918" t="s">
        <v>77</v>
      </c>
    </row>
    <row r="1919" spans="1:6" x14ac:dyDescent="0.2">
      <c r="A1919">
        <v>1995</v>
      </c>
      <c r="B1919" t="s">
        <v>2113</v>
      </c>
      <c r="C1919" t="s">
        <v>77</v>
      </c>
      <c r="D1919" t="s">
        <v>77</v>
      </c>
      <c r="E1919" t="s">
        <v>77</v>
      </c>
      <c r="F1919" t="s">
        <v>77</v>
      </c>
    </row>
    <row r="1920" spans="1:6" x14ac:dyDescent="0.2">
      <c r="A1920">
        <v>1996</v>
      </c>
      <c r="B1920" t="s">
        <v>2114</v>
      </c>
      <c r="C1920" t="s">
        <v>77</v>
      </c>
      <c r="D1920" t="s">
        <v>77</v>
      </c>
      <c r="E1920" t="s">
        <v>77</v>
      </c>
      <c r="F1920" t="s">
        <v>77</v>
      </c>
    </row>
    <row r="1921" spans="1:6" x14ac:dyDescent="0.2">
      <c r="A1921">
        <v>1997</v>
      </c>
      <c r="B1921" t="s">
        <v>2115</v>
      </c>
      <c r="C1921" t="s">
        <v>77</v>
      </c>
      <c r="D1921" t="s">
        <v>77</v>
      </c>
      <c r="E1921" t="s">
        <v>77</v>
      </c>
      <c r="F1921" t="s">
        <v>77</v>
      </c>
    </row>
    <row r="1922" spans="1:6" x14ac:dyDescent="0.2">
      <c r="A1922">
        <v>1998</v>
      </c>
      <c r="B1922" t="s">
        <v>2116</v>
      </c>
      <c r="C1922" t="s">
        <v>77</v>
      </c>
      <c r="D1922" t="s">
        <v>77</v>
      </c>
      <c r="E1922" t="s">
        <v>77</v>
      </c>
      <c r="F1922" t="s">
        <v>77</v>
      </c>
    </row>
    <row r="1923" spans="1:6" x14ac:dyDescent="0.2">
      <c r="A1923">
        <v>1999</v>
      </c>
      <c r="B1923" t="s">
        <v>2117</v>
      </c>
      <c r="C1923" t="s">
        <v>77</v>
      </c>
      <c r="D1923" t="s">
        <v>77</v>
      </c>
      <c r="E1923" t="s">
        <v>77</v>
      </c>
      <c r="F1923" t="s">
        <v>77</v>
      </c>
    </row>
    <row r="1924" spans="1:6" x14ac:dyDescent="0.2">
      <c r="A1924">
        <v>2000</v>
      </c>
      <c r="B1924" t="s">
        <v>2118</v>
      </c>
      <c r="C1924" t="s">
        <v>77</v>
      </c>
      <c r="D1924" t="s">
        <v>77</v>
      </c>
      <c r="E1924" t="s">
        <v>77</v>
      </c>
      <c r="F1924" t="s">
        <v>77</v>
      </c>
    </row>
    <row r="1925" spans="1:6" x14ac:dyDescent="0.2">
      <c r="A1925">
        <v>2001</v>
      </c>
      <c r="B1925" t="s">
        <v>2119</v>
      </c>
      <c r="C1925" t="s">
        <v>77</v>
      </c>
      <c r="D1925" t="s">
        <v>77</v>
      </c>
      <c r="E1925" t="s">
        <v>77</v>
      </c>
      <c r="F1925" t="s">
        <v>77</v>
      </c>
    </row>
    <row r="1926" spans="1:6" x14ac:dyDescent="0.2">
      <c r="A1926">
        <v>2002</v>
      </c>
      <c r="B1926" t="s">
        <v>2120</v>
      </c>
      <c r="C1926" t="s">
        <v>77</v>
      </c>
      <c r="D1926" t="s">
        <v>77</v>
      </c>
      <c r="E1926" t="s">
        <v>77</v>
      </c>
      <c r="F1926" t="s">
        <v>77</v>
      </c>
    </row>
    <row r="1927" spans="1:6" x14ac:dyDescent="0.2">
      <c r="A1927">
        <v>2003</v>
      </c>
      <c r="B1927" t="s">
        <v>2121</v>
      </c>
      <c r="C1927" t="s">
        <v>77</v>
      </c>
      <c r="D1927" t="s">
        <v>77</v>
      </c>
      <c r="E1927" t="s">
        <v>77</v>
      </c>
      <c r="F1927" t="s">
        <v>77</v>
      </c>
    </row>
    <row r="1928" spans="1:6" x14ac:dyDescent="0.2">
      <c r="A1928">
        <v>2004</v>
      </c>
      <c r="B1928" t="s">
        <v>2122</v>
      </c>
      <c r="C1928" t="s">
        <v>77</v>
      </c>
      <c r="D1928" t="s">
        <v>77</v>
      </c>
      <c r="E1928" t="s">
        <v>77</v>
      </c>
      <c r="F1928" t="s">
        <v>77</v>
      </c>
    </row>
    <row r="1929" spans="1:6" x14ac:dyDescent="0.2">
      <c r="A1929">
        <v>2005</v>
      </c>
      <c r="B1929" t="s">
        <v>2123</v>
      </c>
      <c r="C1929" t="s">
        <v>77</v>
      </c>
      <c r="D1929" t="s">
        <v>77</v>
      </c>
      <c r="E1929" t="s">
        <v>77</v>
      </c>
      <c r="F1929" t="s">
        <v>77</v>
      </c>
    </row>
    <row r="1930" spans="1:6" x14ac:dyDescent="0.2">
      <c r="A1930">
        <v>2006</v>
      </c>
      <c r="B1930" t="s">
        <v>2124</v>
      </c>
      <c r="C1930" t="s">
        <v>77</v>
      </c>
      <c r="D1930" t="s">
        <v>77</v>
      </c>
      <c r="E1930" t="s">
        <v>77</v>
      </c>
      <c r="F1930" t="s">
        <v>77</v>
      </c>
    </row>
    <row r="1931" spans="1:6" x14ac:dyDescent="0.2">
      <c r="A1931">
        <v>2007</v>
      </c>
      <c r="B1931" t="s">
        <v>93</v>
      </c>
      <c r="C1931" t="s">
        <v>78</v>
      </c>
      <c r="D1931" t="s">
        <v>79</v>
      </c>
      <c r="E1931" t="s">
        <v>77</v>
      </c>
      <c r="F1931" t="s">
        <v>77</v>
      </c>
    </row>
    <row r="1932" spans="1:6" x14ac:dyDescent="0.2">
      <c r="A1932">
        <v>2008</v>
      </c>
      <c r="B1932" t="s">
        <v>94</v>
      </c>
      <c r="C1932" t="s">
        <v>78</v>
      </c>
      <c r="D1932" t="s">
        <v>79</v>
      </c>
      <c r="E1932" t="s">
        <v>77</v>
      </c>
      <c r="F1932" t="s">
        <v>77</v>
      </c>
    </row>
    <row r="1933" spans="1:6" x14ac:dyDescent="0.2">
      <c r="A1933">
        <v>2009</v>
      </c>
      <c r="B1933" t="s">
        <v>95</v>
      </c>
      <c r="C1933" t="s">
        <v>78</v>
      </c>
      <c r="D1933" t="s">
        <v>79</v>
      </c>
      <c r="E1933" t="s">
        <v>77</v>
      </c>
      <c r="F1933" t="s">
        <v>77</v>
      </c>
    </row>
    <row r="1934" spans="1:6" x14ac:dyDescent="0.2">
      <c r="A1934">
        <v>2010</v>
      </c>
      <c r="B1934" t="s">
        <v>2724</v>
      </c>
      <c r="C1934" t="s">
        <v>77</v>
      </c>
      <c r="D1934" t="s">
        <v>77</v>
      </c>
      <c r="E1934" t="s">
        <v>77</v>
      </c>
      <c r="F1934" t="s">
        <v>77</v>
      </c>
    </row>
    <row r="1935" spans="1:6" x14ac:dyDescent="0.2">
      <c r="A1935">
        <v>2011</v>
      </c>
      <c r="B1935" t="s">
        <v>2209</v>
      </c>
      <c r="C1935" t="s">
        <v>77</v>
      </c>
      <c r="D1935" t="s">
        <v>77</v>
      </c>
      <c r="E1935" t="s">
        <v>77</v>
      </c>
      <c r="F1935" t="s">
        <v>77</v>
      </c>
    </row>
    <row r="1936" spans="1:6" x14ac:dyDescent="0.2">
      <c r="A1936">
        <v>2012</v>
      </c>
      <c r="B1936" t="s">
        <v>2260</v>
      </c>
      <c r="C1936" t="s">
        <v>77</v>
      </c>
      <c r="D1936" t="s">
        <v>77</v>
      </c>
      <c r="E1936" t="s">
        <v>77</v>
      </c>
      <c r="F1936" t="s">
        <v>77</v>
      </c>
    </row>
    <row r="1937" spans="1:6" x14ac:dyDescent="0.2">
      <c r="A1937">
        <v>2013</v>
      </c>
      <c r="B1937" t="s">
        <v>2265</v>
      </c>
      <c r="C1937" t="s">
        <v>77</v>
      </c>
      <c r="D1937" t="s">
        <v>77</v>
      </c>
      <c r="E1937" t="s">
        <v>77</v>
      </c>
      <c r="F1937" t="s">
        <v>77</v>
      </c>
    </row>
    <row r="1938" spans="1:6" x14ac:dyDescent="0.2">
      <c r="A1938">
        <v>2014</v>
      </c>
      <c r="B1938" t="s">
        <v>2210</v>
      </c>
      <c r="C1938" t="s">
        <v>77</v>
      </c>
      <c r="D1938" t="s">
        <v>77</v>
      </c>
      <c r="E1938" t="s">
        <v>77</v>
      </c>
      <c r="F1938" t="s">
        <v>77</v>
      </c>
    </row>
    <row r="1939" spans="1:6" x14ac:dyDescent="0.2">
      <c r="A1939">
        <v>2015</v>
      </c>
      <c r="B1939" t="s">
        <v>858</v>
      </c>
      <c r="C1939" t="s">
        <v>853</v>
      </c>
      <c r="D1939" t="s">
        <v>854</v>
      </c>
      <c r="E1939" t="s">
        <v>77</v>
      </c>
      <c r="F1939" t="s">
        <v>77</v>
      </c>
    </row>
    <row r="1940" spans="1:6" x14ac:dyDescent="0.2">
      <c r="A1940">
        <v>2015</v>
      </c>
      <c r="B1940" t="s">
        <v>858</v>
      </c>
      <c r="C1940" t="s">
        <v>550</v>
      </c>
      <c r="D1940" t="s">
        <v>551</v>
      </c>
      <c r="E1940" t="s">
        <v>77</v>
      </c>
      <c r="F1940">
        <v>12800</v>
      </c>
    </row>
    <row r="1941" spans="1:6" x14ac:dyDescent="0.2">
      <c r="A1941">
        <v>2016</v>
      </c>
      <c r="B1941" t="s">
        <v>1794</v>
      </c>
      <c r="C1941" t="s">
        <v>77</v>
      </c>
      <c r="D1941" t="s">
        <v>77</v>
      </c>
      <c r="E1941" t="s">
        <v>77</v>
      </c>
      <c r="F1941" t="s">
        <v>77</v>
      </c>
    </row>
    <row r="1942" spans="1:6" x14ac:dyDescent="0.2">
      <c r="A1942">
        <v>2017</v>
      </c>
      <c r="B1942" t="s">
        <v>64</v>
      </c>
      <c r="C1942" t="s">
        <v>77</v>
      </c>
      <c r="D1942" t="s">
        <v>77</v>
      </c>
      <c r="E1942" t="s">
        <v>77</v>
      </c>
      <c r="F1942" t="s">
        <v>77</v>
      </c>
    </row>
    <row r="1943" spans="1:6" x14ac:dyDescent="0.2">
      <c r="A1943">
        <v>2018</v>
      </c>
      <c r="B1943" t="s">
        <v>1276</v>
      </c>
      <c r="C1943" t="s">
        <v>78</v>
      </c>
      <c r="D1943" t="s">
        <v>79</v>
      </c>
      <c r="E1943" t="s">
        <v>77</v>
      </c>
      <c r="F1943" t="s">
        <v>77</v>
      </c>
    </row>
    <row r="1944" spans="1:6" x14ac:dyDescent="0.2">
      <c r="A1944">
        <v>2019</v>
      </c>
      <c r="B1944" t="s">
        <v>1277</v>
      </c>
      <c r="C1944" t="s">
        <v>77</v>
      </c>
      <c r="D1944" t="s">
        <v>77</v>
      </c>
      <c r="E1944" t="s">
        <v>77</v>
      </c>
      <c r="F1944" t="s">
        <v>77</v>
      </c>
    </row>
    <row r="1945" spans="1:6" x14ac:dyDescent="0.2">
      <c r="A1945">
        <v>2020</v>
      </c>
      <c r="B1945" t="s">
        <v>2725</v>
      </c>
      <c r="C1945" t="s">
        <v>77</v>
      </c>
      <c r="D1945" t="s">
        <v>77</v>
      </c>
      <c r="E1945" t="s">
        <v>77</v>
      </c>
      <c r="F1945" t="s">
        <v>77</v>
      </c>
    </row>
    <row r="1946" spans="1:6" x14ac:dyDescent="0.2">
      <c r="A1946">
        <v>2021</v>
      </c>
      <c r="B1946" t="s">
        <v>1278</v>
      </c>
      <c r="C1946" t="s">
        <v>77</v>
      </c>
      <c r="D1946" t="s">
        <v>77</v>
      </c>
      <c r="E1946" t="s">
        <v>77</v>
      </c>
      <c r="F1946" t="s">
        <v>77</v>
      </c>
    </row>
    <row r="1947" spans="1:6" x14ac:dyDescent="0.2">
      <c r="A1947">
        <v>2022</v>
      </c>
      <c r="B1947" t="s">
        <v>1279</v>
      </c>
      <c r="C1947" t="s">
        <v>78</v>
      </c>
      <c r="D1947" t="s">
        <v>79</v>
      </c>
      <c r="E1947" t="s">
        <v>77</v>
      </c>
      <c r="F1947" t="s">
        <v>77</v>
      </c>
    </row>
    <row r="1948" spans="1:6" x14ac:dyDescent="0.2">
      <c r="A1948">
        <v>2023</v>
      </c>
      <c r="B1948" t="s">
        <v>1280</v>
      </c>
      <c r="C1948" t="s">
        <v>77</v>
      </c>
      <c r="D1948" t="s">
        <v>77</v>
      </c>
      <c r="E1948" t="s">
        <v>77</v>
      </c>
      <c r="F1948" t="s">
        <v>77</v>
      </c>
    </row>
    <row r="1949" spans="1:6" x14ac:dyDescent="0.2">
      <c r="A1949">
        <v>2024</v>
      </c>
      <c r="B1949" t="s">
        <v>1281</v>
      </c>
      <c r="C1949" t="s">
        <v>77</v>
      </c>
      <c r="D1949" t="s">
        <v>77</v>
      </c>
      <c r="E1949" t="s">
        <v>77</v>
      </c>
      <c r="F1949" t="s">
        <v>77</v>
      </c>
    </row>
    <row r="1950" spans="1:6" x14ac:dyDescent="0.2">
      <c r="A1950">
        <v>2025</v>
      </c>
      <c r="B1950" t="s">
        <v>1282</v>
      </c>
      <c r="C1950" t="s">
        <v>77</v>
      </c>
      <c r="D1950" t="s">
        <v>77</v>
      </c>
      <c r="E1950" t="s">
        <v>77</v>
      </c>
      <c r="F1950" t="s">
        <v>77</v>
      </c>
    </row>
    <row r="1951" spans="1:6" x14ac:dyDescent="0.2">
      <c r="A1951">
        <v>2026</v>
      </c>
      <c r="B1951" t="s">
        <v>1283</v>
      </c>
      <c r="C1951" t="s">
        <v>77</v>
      </c>
      <c r="D1951" t="s">
        <v>77</v>
      </c>
      <c r="E1951" t="s">
        <v>77</v>
      </c>
      <c r="F1951" t="s">
        <v>77</v>
      </c>
    </row>
    <row r="1952" spans="1:6" x14ac:dyDescent="0.2">
      <c r="A1952">
        <v>2027</v>
      </c>
      <c r="B1952" t="s">
        <v>1284</v>
      </c>
      <c r="C1952" t="s">
        <v>77</v>
      </c>
      <c r="D1952" t="s">
        <v>77</v>
      </c>
      <c r="E1952" t="s">
        <v>77</v>
      </c>
      <c r="F1952" t="s">
        <v>77</v>
      </c>
    </row>
    <row r="1953" spans="1:6" x14ac:dyDescent="0.2">
      <c r="A1953">
        <v>2028</v>
      </c>
      <c r="B1953" t="s">
        <v>1285</v>
      </c>
      <c r="C1953" t="s">
        <v>77</v>
      </c>
      <c r="D1953" t="s">
        <v>77</v>
      </c>
      <c r="E1953" t="s">
        <v>77</v>
      </c>
      <c r="F1953" t="s">
        <v>77</v>
      </c>
    </row>
    <row r="1954" spans="1:6" x14ac:dyDescent="0.2">
      <c r="A1954">
        <v>2029</v>
      </c>
      <c r="B1954" t="s">
        <v>1286</v>
      </c>
      <c r="C1954" t="s">
        <v>77</v>
      </c>
      <c r="D1954" t="s">
        <v>77</v>
      </c>
      <c r="E1954" t="s">
        <v>77</v>
      </c>
      <c r="F1954" t="s">
        <v>77</v>
      </c>
    </row>
    <row r="1955" spans="1:6" x14ac:dyDescent="0.2">
      <c r="A1955">
        <v>2030</v>
      </c>
      <c r="B1955" t="s">
        <v>1287</v>
      </c>
      <c r="C1955" t="s">
        <v>77</v>
      </c>
      <c r="D1955" t="s">
        <v>77</v>
      </c>
      <c r="E1955" t="s">
        <v>77</v>
      </c>
      <c r="F1955" t="s">
        <v>77</v>
      </c>
    </row>
    <row r="1956" spans="1:6" x14ac:dyDescent="0.2">
      <c r="A1956">
        <v>2031</v>
      </c>
      <c r="B1956" t="s">
        <v>1288</v>
      </c>
      <c r="C1956" t="s">
        <v>77</v>
      </c>
      <c r="D1956" t="s">
        <v>77</v>
      </c>
      <c r="E1956" t="s">
        <v>77</v>
      </c>
      <c r="F1956" t="s">
        <v>77</v>
      </c>
    </row>
    <row r="1957" spans="1:6" x14ac:dyDescent="0.2">
      <c r="A1957">
        <v>2032</v>
      </c>
      <c r="B1957" t="s">
        <v>1289</v>
      </c>
      <c r="C1957" t="s">
        <v>77</v>
      </c>
      <c r="D1957" t="s">
        <v>77</v>
      </c>
      <c r="E1957" t="s">
        <v>77</v>
      </c>
      <c r="F1957" t="s">
        <v>77</v>
      </c>
    </row>
    <row r="1958" spans="1:6" x14ac:dyDescent="0.2">
      <c r="A1958">
        <v>2033</v>
      </c>
      <c r="B1958" t="s">
        <v>1290</v>
      </c>
      <c r="C1958" t="s">
        <v>78</v>
      </c>
      <c r="D1958" t="s">
        <v>79</v>
      </c>
      <c r="E1958" t="s">
        <v>77</v>
      </c>
      <c r="F1958" t="s">
        <v>77</v>
      </c>
    </row>
    <row r="1959" spans="1:6" x14ac:dyDescent="0.2">
      <c r="A1959">
        <v>2034</v>
      </c>
      <c r="B1959" t="s">
        <v>1291</v>
      </c>
      <c r="C1959" t="s">
        <v>77</v>
      </c>
      <c r="D1959" t="s">
        <v>77</v>
      </c>
      <c r="E1959" t="s">
        <v>77</v>
      </c>
      <c r="F1959" t="s">
        <v>77</v>
      </c>
    </row>
    <row r="1960" spans="1:6" x14ac:dyDescent="0.2">
      <c r="A1960">
        <v>2035</v>
      </c>
      <c r="B1960" t="s">
        <v>1292</v>
      </c>
      <c r="C1960" t="s">
        <v>77</v>
      </c>
      <c r="D1960" t="s">
        <v>77</v>
      </c>
      <c r="E1960" t="s">
        <v>77</v>
      </c>
      <c r="F1960" t="s">
        <v>77</v>
      </c>
    </row>
    <row r="1961" spans="1:6" x14ac:dyDescent="0.2">
      <c r="A1961">
        <v>2036</v>
      </c>
      <c r="B1961" t="s">
        <v>1293</v>
      </c>
      <c r="C1961" t="s">
        <v>77</v>
      </c>
      <c r="D1961" t="s">
        <v>77</v>
      </c>
      <c r="E1961" t="s">
        <v>77</v>
      </c>
      <c r="F1961" t="s">
        <v>77</v>
      </c>
    </row>
    <row r="1962" spans="1:6" x14ac:dyDescent="0.2">
      <c r="A1962">
        <v>2037</v>
      </c>
      <c r="B1962" t="s">
        <v>1294</v>
      </c>
      <c r="C1962" t="s">
        <v>77</v>
      </c>
      <c r="D1962" t="s">
        <v>77</v>
      </c>
      <c r="E1962" t="s">
        <v>77</v>
      </c>
      <c r="F1962" t="s">
        <v>77</v>
      </c>
    </row>
    <row r="1963" spans="1:6" x14ac:dyDescent="0.2">
      <c r="A1963">
        <v>2038</v>
      </c>
      <c r="B1963" t="s">
        <v>1295</v>
      </c>
      <c r="C1963" t="s">
        <v>78</v>
      </c>
      <c r="D1963" t="s">
        <v>79</v>
      </c>
      <c r="E1963" t="s">
        <v>77</v>
      </c>
      <c r="F1963" t="s">
        <v>77</v>
      </c>
    </row>
    <row r="1964" spans="1:6" x14ac:dyDescent="0.2">
      <c r="A1964">
        <v>2039</v>
      </c>
      <c r="B1964" t="s">
        <v>1296</v>
      </c>
      <c r="C1964" t="s">
        <v>77</v>
      </c>
      <c r="D1964" t="s">
        <v>77</v>
      </c>
      <c r="E1964" t="s">
        <v>77</v>
      </c>
      <c r="F1964" t="s">
        <v>77</v>
      </c>
    </row>
    <row r="1965" spans="1:6" x14ac:dyDescent="0.2">
      <c r="A1965">
        <v>2040</v>
      </c>
      <c r="B1965" t="s">
        <v>1297</v>
      </c>
      <c r="C1965" t="s">
        <v>77</v>
      </c>
      <c r="D1965" t="s">
        <v>77</v>
      </c>
      <c r="E1965" t="s">
        <v>77</v>
      </c>
      <c r="F1965" t="s">
        <v>77</v>
      </c>
    </row>
    <row r="1966" spans="1:6" x14ac:dyDescent="0.2">
      <c r="A1966">
        <v>2041</v>
      </c>
      <c r="B1966" t="s">
        <v>1298</v>
      </c>
      <c r="C1966" t="s">
        <v>77</v>
      </c>
      <c r="D1966" t="s">
        <v>77</v>
      </c>
      <c r="E1966" t="s">
        <v>77</v>
      </c>
      <c r="F1966" t="s">
        <v>77</v>
      </c>
    </row>
    <row r="1967" spans="1:6" x14ac:dyDescent="0.2">
      <c r="A1967">
        <v>2042</v>
      </c>
      <c r="B1967" t="s">
        <v>1299</v>
      </c>
      <c r="C1967" t="s">
        <v>78</v>
      </c>
      <c r="D1967" t="s">
        <v>79</v>
      </c>
      <c r="E1967" t="s">
        <v>77</v>
      </c>
      <c r="F1967" t="s">
        <v>77</v>
      </c>
    </row>
    <row r="1968" spans="1:6" x14ac:dyDescent="0.2">
      <c r="A1968">
        <v>2043</v>
      </c>
      <c r="B1968" t="s">
        <v>1300</v>
      </c>
      <c r="C1968" t="s">
        <v>78</v>
      </c>
      <c r="D1968" t="s">
        <v>79</v>
      </c>
      <c r="E1968" t="s">
        <v>77</v>
      </c>
      <c r="F1968" t="s">
        <v>77</v>
      </c>
    </row>
    <row r="1969" spans="1:6" x14ac:dyDescent="0.2">
      <c r="A1969">
        <v>2044</v>
      </c>
      <c r="B1969" t="s">
        <v>1301</v>
      </c>
      <c r="C1969" t="s">
        <v>78</v>
      </c>
      <c r="D1969" t="s">
        <v>79</v>
      </c>
      <c r="E1969" t="s">
        <v>77</v>
      </c>
      <c r="F1969" t="s">
        <v>77</v>
      </c>
    </row>
    <row r="1970" spans="1:6" x14ac:dyDescent="0.2">
      <c r="A1970">
        <v>2045</v>
      </c>
      <c r="B1970" t="s">
        <v>1302</v>
      </c>
      <c r="C1970" t="s">
        <v>77</v>
      </c>
      <c r="D1970" t="s">
        <v>77</v>
      </c>
      <c r="E1970" t="s">
        <v>77</v>
      </c>
      <c r="F1970" t="s">
        <v>77</v>
      </c>
    </row>
    <row r="1971" spans="1:6" x14ac:dyDescent="0.2">
      <c r="A1971">
        <v>2046</v>
      </c>
      <c r="B1971" t="s">
        <v>1303</v>
      </c>
      <c r="C1971" t="s">
        <v>77</v>
      </c>
      <c r="D1971" t="s">
        <v>77</v>
      </c>
      <c r="E1971" t="s">
        <v>77</v>
      </c>
      <c r="F1971" t="s">
        <v>77</v>
      </c>
    </row>
    <row r="1972" spans="1:6" x14ac:dyDescent="0.2">
      <c r="A1972">
        <v>2047</v>
      </c>
      <c r="B1972" t="s">
        <v>2374</v>
      </c>
      <c r="C1972" t="s">
        <v>78</v>
      </c>
      <c r="D1972" t="s">
        <v>79</v>
      </c>
      <c r="E1972" t="s">
        <v>77</v>
      </c>
      <c r="F1972" t="s">
        <v>77</v>
      </c>
    </row>
    <row r="1973" spans="1:6" x14ac:dyDescent="0.2">
      <c r="A1973">
        <v>2048</v>
      </c>
      <c r="B1973" t="s">
        <v>1304</v>
      </c>
      <c r="C1973" t="s">
        <v>77</v>
      </c>
      <c r="D1973" t="s">
        <v>77</v>
      </c>
      <c r="E1973" t="s">
        <v>77</v>
      </c>
      <c r="F1973" t="s">
        <v>77</v>
      </c>
    </row>
    <row r="1974" spans="1:6" x14ac:dyDescent="0.2">
      <c r="A1974">
        <v>2049</v>
      </c>
      <c r="B1974" t="s">
        <v>1305</v>
      </c>
      <c r="C1974" t="s">
        <v>77</v>
      </c>
      <c r="D1974" t="s">
        <v>77</v>
      </c>
      <c r="E1974" t="s">
        <v>77</v>
      </c>
      <c r="F1974" t="s">
        <v>77</v>
      </c>
    </row>
    <row r="1975" spans="1:6" x14ac:dyDescent="0.2">
      <c r="A1975">
        <v>2050</v>
      </c>
      <c r="B1975" t="s">
        <v>1306</v>
      </c>
      <c r="C1975" t="s">
        <v>77</v>
      </c>
      <c r="D1975" t="s">
        <v>77</v>
      </c>
      <c r="E1975" t="s">
        <v>77</v>
      </c>
      <c r="F1975" t="s">
        <v>77</v>
      </c>
    </row>
    <row r="1976" spans="1:6" x14ac:dyDescent="0.2">
      <c r="A1976">
        <v>2051</v>
      </c>
      <c r="B1976" t="s">
        <v>2726</v>
      </c>
      <c r="C1976" t="s">
        <v>77</v>
      </c>
      <c r="D1976" t="s">
        <v>77</v>
      </c>
      <c r="E1976" t="s">
        <v>77</v>
      </c>
      <c r="F1976" t="s">
        <v>77</v>
      </c>
    </row>
    <row r="1977" spans="1:6" x14ac:dyDescent="0.2">
      <c r="A1977">
        <v>2052</v>
      </c>
      <c r="B1977" t="s">
        <v>1307</v>
      </c>
      <c r="C1977" t="s">
        <v>78</v>
      </c>
      <c r="D1977" t="s">
        <v>79</v>
      </c>
      <c r="E1977" t="s">
        <v>77</v>
      </c>
      <c r="F1977" t="s">
        <v>77</v>
      </c>
    </row>
    <row r="1978" spans="1:6" x14ac:dyDescent="0.2">
      <c r="A1978">
        <v>2053</v>
      </c>
      <c r="B1978" t="s">
        <v>1308</v>
      </c>
      <c r="C1978" t="s">
        <v>77</v>
      </c>
      <c r="D1978" t="s">
        <v>77</v>
      </c>
      <c r="E1978" t="s">
        <v>77</v>
      </c>
      <c r="F1978" t="s">
        <v>77</v>
      </c>
    </row>
    <row r="1979" spans="1:6" x14ac:dyDescent="0.2">
      <c r="A1979">
        <v>2054</v>
      </c>
      <c r="B1979" t="s">
        <v>1309</v>
      </c>
      <c r="C1979" t="s">
        <v>77</v>
      </c>
      <c r="D1979" t="s">
        <v>77</v>
      </c>
      <c r="E1979" t="s">
        <v>77</v>
      </c>
      <c r="F1979" t="s">
        <v>77</v>
      </c>
    </row>
    <row r="1980" spans="1:6" x14ac:dyDescent="0.2">
      <c r="A1980">
        <v>2055</v>
      </c>
      <c r="B1980" t="s">
        <v>1310</v>
      </c>
      <c r="C1980" t="s">
        <v>78</v>
      </c>
      <c r="D1980" t="s">
        <v>79</v>
      </c>
      <c r="E1980" t="s">
        <v>77</v>
      </c>
      <c r="F1980" t="s">
        <v>77</v>
      </c>
    </row>
    <row r="1981" spans="1:6" x14ac:dyDescent="0.2">
      <c r="A1981">
        <v>2056</v>
      </c>
      <c r="B1981" t="s">
        <v>1311</v>
      </c>
      <c r="C1981" t="s">
        <v>77</v>
      </c>
      <c r="D1981" t="s">
        <v>77</v>
      </c>
      <c r="E1981" t="s">
        <v>77</v>
      </c>
      <c r="F1981" t="s">
        <v>77</v>
      </c>
    </row>
    <row r="1982" spans="1:6" x14ac:dyDescent="0.2">
      <c r="A1982">
        <v>2057</v>
      </c>
      <c r="B1982" t="s">
        <v>1312</v>
      </c>
      <c r="C1982" t="s">
        <v>78</v>
      </c>
      <c r="D1982" t="s">
        <v>79</v>
      </c>
      <c r="E1982" t="s">
        <v>77</v>
      </c>
      <c r="F1982" t="s">
        <v>77</v>
      </c>
    </row>
    <row r="1983" spans="1:6" x14ac:dyDescent="0.2">
      <c r="A1983">
        <v>2058</v>
      </c>
      <c r="B1983" t="s">
        <v>1313</v>
      </c>
      <c r="C1983" t="s">
        <v>77</v>
      </c>
      <c r="D1983" t="s">
        <v>77</v>
      </c>
      <c r="E1983" t="s">
        <v>77</v>
      </c>
      <c r="F1983" t="s">
        <v>77</v>
      </c>
    </row>
    <row r="1984" spans="1:6" x14ac:dyDescent="0.2">
      <c r="A1984">
        <v>2059</v>
      </c>
      <c r="B1984" t="s">
        <v>1314</v>
      </c>
      <c r="C1984" t="s">
        <v>78</v>
      </c>
      <c r="D1984" t="s">
        <v>79</v>
      </c>
      <c r="E1984" t="s">
        <v>77</v>
      </c>
      <c r="F1984" t="s">
        <v>77</v>
      </c>
    </row>
    <row r="1985" spans="1:6" x14ac:dyDescent="0.2">
      <c r="A1985">
        <v>2060</v>
      </c>
      <c r="B1985" t="s">
        <v>2727</v>
      </c>
      <c r="C1985" t="s">
        <v>77</v>
      </c>
      <c r="D1985" t="s">
        <v>77</v>
      </c>
      <c r="E1985" t="s">
        <v>77</v>
      </c>
      <c r="F1985" t="s">
        <v>77</v>
      </c>
    </row>
    <row r="1986" spans="1:6" x14ac:dyDescent="0.2">
      <c r="A1986">
        <v>2061</v>
      </c>
      <c r="B1986" t="s">
        <v>1315</v>
      </c>
      <c r="C1986" t="s">
        <v>77</v>
      </c>
      <c r="D1986" t="s">
        <v>77</v>
      </c>
      <c r="E1986" t="s">
        <v>77</v>
      </c>
      <c r="F1986" t="s">
        <v>77</v>
      </c>
    </row>
    <row r="1987" spans="1:6" x14ac:dyDescent="0.2">
      <c r="A1987">
        <v>2062</v>
      </c>
      <c r="B1987" t="s">
        <v>1316</v>
      </c>
      <c r="C1987" t="s">
        <v>77</v>
      </c>
      <c r="D1987" t="s">
        <v>77</v>
      </c>
      <c r="E1987" t="s">
        <v>77</v>
      </c>
      <c r="F1987" t="s">
        <v>77</v>
      </c>
    </row>
    <row r="1988" spans="1:6" x14ac:dyDescent="0.2">
      <c r="A1988">
        <v>2063</v>
      </c>
      <c r="B1988" t="s">
        <v>1317</v>
      </c>
      <c r="C1988" t="s">
        <v>77</v>
      </c>
      <c r="D1988" t="s">
        <v>77</v>
      </c>
      <c r="E1988" t="s">
        <v>77</v>
      </c>
      <c r="F1988" t="s">
        <v>77</v>
      </c>
    </row>
    <row r="1989" spans="1:6" x14ac:dyDescent="0.2">
      <c r="A1989">
        <v>2064</v>
      </c>
      <c r="B1989" t="s">
        <v>2373</v>
      </c>
      <c r="C1989" t="s">
        <v>78</v>
      </c>
      <c r="D1989" t="s">
        <v>79</v>
      </c>
      <c r="E1989" t="s">
        <v>77</v>
      </c>
      <c r="F1989" t="s">
        <v>77</v>
      </c>
    </row>
    <row r="1990" spans="1:6" x14ac:dyDescent="0.2">
      <c r="A1990">
        <v>2065</v>
      </c>
      <c r="B1990" t="s">
        <v>1318</v>
      </c>
      <c r="C1990" t="s">
        <v>77</v>
      </c>
      <c r="D1990" t="s">
        <v>77</v>
      </c>
      <c r="E1990" t="s">
        <v>77</v>
      </c>
      <c r="F1990" t="s">
        <v>77</v>
      </c>
    </row>
    <row r="1991" spans="1:6" x14ac:dyDescent="0.2">
      <c r="A1991">
        <v>2066</v>
      </c>
      <c r="B1991" t="s">
        <v>1319</v>
      </c>
      <c r="C1991" t="s">
        <v>78</v>
      </c>
      <c r="D1991" t="s">
        <v>79</v>
      </c>
      <c r="E1991" t="s">
        <v>77</v>
      </c>
      <c r="F1991" t="s">
        <v>77</v>
      </c>
    </row>
    <row r="1992" spans="1:6" x14ac:dyDescent="0.2">
      <c r="A1992">
        <v>2067</v>
      </c>
      <c r="B1992" t="s">
        <v>2732</v>
      </c>
      <c r="C1992" t="s">
        <v>77</v>
      </c>
      <c r="D1992" t="s">
        <v>77</v>
      </c>
      <c r="E1992" t="s">
        <v>77</v>
      </c>
      <c r="F1992" t="s">
        <v>77</v>
      </c>
    </row>
    <row r="1993" spans="1:6" x14ac:dyDescent="0.2">
      <c r="A1993">
        <v>2068</v>
      </c>
      <c r="B1993" t="s">
        <v>1320</v>
      </c>
      <c r="C1993" t="s">
        <v>77</v>
      </c>
      <c r="D1993" t="s">
        <v>77</v>
      </c>
      <c r="E1993" t="s">
        <v>77</v>
      </c>
      <c r="F1993" t="s">
        <v>77</v>
      </c>
    </row>
    <row r="1994" spans="1:6" x14ac:dyDescent="0.2">
      <c r="A1994">
        <v>2069</v>
      </c>
      <c r="B1994" t="s">
        <v>2371</v>
      </c>
      <c r="C1994" t="s">
        <v>78</v>
      </c>
      <c r="D1994" t="s">
        <v>79</v>
      </c>
      <c r="E1994" t="s">
        <v>77</v>
      </c>
      <c r="F1994" t="s">
        <v>77</v>
      </c>
    </row>
    <row r="1995" spans="1:6" x14ac:dyDescent="0.2">
      <c r="A1995">
        <v>2070</v>
      </c>
      <c r="B1995" t="s">
        <v>2728</v>
      </c>
      <c r="C1995" t="s">
        <v>77</v>
      </c>
      <c r="D1995" t="s">
        <v>77</v>
      </c>
      <c r="E1995" t="s">
        <v>77</v>
      </c>
      <c r="F1995" t="s">
        <v>77</v>
      </c>
    </row>
    <row r="1996" spans="1:6" x14ac:dyDescent="0.2">
      <c r="A1996">
        <v>2071</v>
      </c>
      <c r="B1996" t="s">
        <v>1321</v>
      </c>
      <c r="C1996" t="s">
        <v>77</v>
      </c>
      <c r="D1996" t="s">
        <v>77</v>
      </c>
      <c r="E1996" t="s">
        <v>77</v>
      </c>
      <c r="F1996" t="s">
        <v>77</v>
      </c>
    </row>
    <row r="1997" spans="1:6" x14ac:dyDescent="0.2">
      <c r="A1997">
        <v>2072</v>
      </c>
      <c r="B1997" t="s">
        <v>1322</v>
      </c>
      <c r="C1997" t="s">
        <v>77</v>
      </c>
      <c r="D1997" t="s">
        <v>77</v>
      </c>
      <c r="E1997" t="s">
        <v>77</v>
      </c>
      <c r="F1997" t="s">
        <v>77</v>
      </c>
    </row>
    <row r="1998" spans="1:6" x14ac:dyDescent="0.2">
      <c r="A1998">
        <v>2073</v>
      </c>
      <c r="B1998" t="s">
        <v>1323</v>
      </c>
      <c r="C1998" t="s">
        <v>78</v>
      </c>
      <c r="D1998" t="s">
        <v>79</v>
      </c>
      <c r="E1998" t="s">
        <v>77</v>
      </c>
      <c r="F1998" t="s">
        <v>77</v>
      </c>
    </row>
    <row r="1999" spans="1:6" x14ac:dyDescent="0.2">
      <c r="A1999">
        <v>2074</v>
      </c>
      <c r="B1999" t="s">
        <v>1324</v>
      </c>
      <c r="C1999" t="s">
        <v>77</v>
      </c>
      <c r="D1999" t="s">
        <v>77</v>
      </c>
      <c r="E1999" t="s">
        <v>77</v>
      </c>
      <c r="F1999" t="s">
        <v>77</v>
      </c>
    </row>
    <row r="2000" spans="1:6" x14ac:dyDescent="0.2">
      <c r="A2000">
        <v>2075</v>
      </c>
      <c r="B2000" t="s">
        <v>1325</v>
      </c>
      <c r="C2000" t="s">
        <v>77</v>
      </c>
      <c r="D2000" t="s">
        <v>77</v>
      </c>
      <c r="E2000" t="s">
        <v>77</v>
      </c>
      <c r="F2000" t="s">
        <v>77</v>
      </c>
    </row>
    <row r="2001" spans="1:6" x14ac:dyDescent="0.2">
      <c r="A2001">
        <v>2076</v>
      </c>
      <c r="B2001" t="s">
        <v>1326</v>
      </c>
      <c r="C2001" t="s">
        <v>78</v>
      </c>
      <c r="D2001" t="s">
        <v>79</v>
      </c>
      <c r="E2001" t="s">
        <v>77</v>
      </c>
      <c r="F2001" t="s">
        <v>77</v>
      </c>
    </row>
    <row r="2002" spans="1:6" x14ac:dyDescent="0.2">
      <c r="A2002">
        <v>2077</v>
      </c>
      <c r="B2002" t="s">
        <v>1327</v>
      </c>
      <c r="C2002" t="s">
        <v>78</v>
      </c>
      <c r="D2002" t="s">
        <v>79</v>
      </c>
      <c r="E2002" t="s">
        <v>77</v>
      </c>
      <c r="F2002" t="s">
        <v>77</v>
      </c>
    </row>
    <row r="2003" spans="1:6" x14ac:dyDescent="0.2">
      <c r="A2003">
        <v>2078</v>
      </c>
      <c r="B2003" t="s">
        <v>1328</v>
      </c>
      <c r="C2003" t="s">
        <v>77</v>
      </c>
      <c r="D2003" t="s">
        <v>77</v>
      </c>
      <c r="E2003" t="s">
        <v>77</v>
      </c>
      <c r="F2003" t="s">
        <v>77</v>
      </c>
    </row>
    <row r="2004" spans="1:6" x14ac:dyDescent="0.2">
      <c r="A2004">
        <v>2079</v>
      </c>
      <c r="B2004" t="s">
        <v>1329</v>
      </c>
      <c r="C2004" t="s">
        <v>77</v>
      </c>
      <c r="D2004" t="s">
        <v>77</v>
      </c>
      <c r="E2004" t="s">
        <v>77</v>
      </c>
      <c r="F2004" t="s">
        <v>77</v>
      </c>
    </row>
    <row r="2005" spans="1:6" x14ac:dyDescent="0.2">
      <c r="A2005">
        <v>2080</v>
      </c>
      <c r="B2005" t="s">
        <v>1330</v>
      </c>
      <c r="C2005" t="s">
        <v>77</v>
      </c>
      <c r="D2005" t="s">
        <v>77</v>
      </c>
      <c r="E2005" t="s">
        <v>77</v>
      </c>
      <c r="F2005" t="s">
        <v>77</v>
      </c>
    </row>
    <row r="2006" spans="1:6" x14ac:dyDescent="0.2">
      <c r="A2006">
        <v>2081</v>
      </c>
      <c r="B2006" t="s">
        <v>1331</v>
      </c>
      <c r="C2006" t="s">
        <v>78</v>
      </c>
      <c r="D2006" t="s">
        <v>79</v>
      </c>
      <c r="E2006" t="s">
        <v>77</v>
      </c>
      <c r="F2006" t="s">
        <v>77</v>
      </c>
    </row>
    <row r="2007" spans="1:6" x14ac:dyDescent="0.2">
      <c r="A2007">
        <v>2082</v>
      </c>
      <c r="B2007" t="s">
        <v>2729</v>
      </c>
      <c r="C2007" t="s">
        <v>77</v>
      </c>
      <c r="D2007" t="s">
        <v>77</v>
      </c>
      <c r="E2007" t="s">
        <v>77</v>
      </c>
      <c r="F2007" t="s">
        <v>77</v>
      </c>
    </row>
    <row r="2008" spans="1:6" x14ac:dyDescent="0.2">
      <c r="A2008">
        <v>2083</v>
      </c>
      <c r="B2008" t="s">
        <v>2730</v>
      </c>
      <c r="C2008" t="s">
        <v>77</v>
      </c>
      <c r="D2008" t="s">
        <v>77</v>
      </c>
      <c r="E2008" t="s">
        <v>77</v>
      </c>
      <c r="F2008" t="s">
        <v>77</v>
      </c>
    </row>
    <row r="2009" spans="1:6" x14ac:dyDescent="0.2">
      <c r="A2009">
        <v>2084</v>
      </c>
      <c r="B2009" t="s">
        <v>1332</v>
      </c>
      <c r="C2009" t="s">
        <v>78</v>
      </c>
      <c r="D2009" t="s">
        <v>79</v>
      </c>
      <c r="E2009" t="s">
        <v>77</v>
      </c>
      <c r="F2009" t="s">
        <v>77</v>
      </c>
    </row>
    <row r="2010" spans="1:6" x14ac:dyDescent="0.2">
      <c r="A2010">
        <v>2085</v>
      </c>
      <c r="B2010" t="s">
        <v>2372</v>
      </c>
      <c r="C2010" t="s">
        <v>78</v>
      </c>
      <c r="D2010" t="s">
        <v>79</v>
      </c>
      <c r="E2010" t="s">
        <v>77</v>
      </c>
      <c r="F2010" t="s">
        <v>77</v>
      </c>
    </row>
    <row r="2011" spans="1:6" x14ac:dyDescent="0.2">
      <c r="A2011">
        <v>2086</v>
      </c>
      <c r="B2011" t="s">
        <v>1333</v>
      </c>
      <c r="C2011" t="s">
        <v>77</v>
      </c>
      <c r="D2011" t="s">
        <v>77</v>
      </c>
      <c r="E2011" t="s">
        <v>77</v>
      </c>
      <c r="F2011" t="s">
        <v>77</v>
      </c>
    </row>
    <row r="2012" spans="1:6" x14ac:dyDescent="0.2">
      <c r="A2012">
        <v>2087</v>
      </c>
      <c r="B2012" t="s">
        <v>1334</v>
      </c>
      <c r="C2012" t="s">
        <v>77</v>
      </c>
      <c r="D2012" t="s">
        <v>77</v>
      </c>
      <c r="E2012" t="s">
        <v>77</v>
      </c>
      <c r="F2012" t="s">
        <v>77</v>
      </c>
    </row>
    <row r="2013" spans="1:6" x14ac:dyDescent="0.2">
      <c r="A2013">
        <v>2088</v>
      </c>
      <c r="B2013" t="s">
        <v>2731</v>
      </c>
      <c r="C2013" t="s">
        <v>77</v>
      </c>
      <c r="D2013" t="s">
        <v>77</v>
      </c>
      <c r="E2013" t="s">
        <v>77</v>
      </c>
      <c r="F2013" t="s">
        <v>77</v>
      </c>
    </row>
    <row r="2014" spans="1:6" x14ac:dyDescent="0.2">
      <c r="A2014">
        <v>2089</v>
      </c>
      <c r="B2014" t="s">
        <v>1335</v>
      </c>
      <c r="C2014" t="s">
        <v>78</v>
      </c>
      <c r="D2014" t="s">
        <v>79</v>
      </c>
      <c r="E2014" t="s">
        <v>77</v>
      </c>
      <c r="F2014" t="s">
        <v>77</v>
      </c>
    </row>
    <row r="2015" spans="1:6" x14ac:dyDescent="0.2">
      <c r="A2015">
        <v>2090</v>
      </c>
      <c r="B2015" t="s">
        <v>1336</v>
      </c>
      <c r="C2015" t="s">
        <v>77</v>
      </c>
      <c r="D2015" t="s">
        <v>77</v>
      </c>
      <c r="E2015" t="s">
        <v>77</v>
      </c>
      <c r="F2015" t="s">
        <v>77</v>
      </c>
    </row>
    <row r="2016" spans="1:6" x14ac:dyDescent="0.2">
      <c r="A2016">
        <v>2091</v>
      </c>
      <c r="B2016" t="s">
        <v>1337</v>
      </c>
      <c r="C2016" t="s">
        <v>78</v>
      </c>
      <c r="D2016" t="s">
        <v>79</v>
      </c>
      <c r="E2016" t="s">
        <v>77</v>
      </c>
      <c r="F2016" t="s">
        <v>77</v>
      </c>
    </row>
    <row r="2017" spans="1:6" x14ac:dyDescent="0.2">
      <c r="A2017">
        <v>2092</v>
      </c>
      <c r="B2017" t="s">
        <v>1338</v>
      </c>
      <c r="C2017" t="s">
        <v>77</v>
      </c>
      <c r="D2017" t="s">
        <v>77</v>
      </c>
      <c r="E2017" t="s">
        <v>77</v>
      </c>
      <c r="F2017" t="s">
        <v>77</v>
      </c>
    </row>
    <row r="2018" spans="1:6" x14ac:dyDescent="0.2">
      <c r="A2018">
        <v>2093</v>
      </c>
      <c r="B2018" t="s">
        <v>1339</v>
      </c>
      <c r="C2018" t="s">
        <v>77</v>
      </c>
      <c r="D2018" t="s">
        <v>77</v>
      </c>
      <c r="E2018" t="s">
        <v>77</v>
      </c>
      <c r="F2018" t="s">
        <v>77</v>
      </c>
    </row>
    <row r="2019" spans="1:6" x14ac:dyDescent="0.2">
      <c r="A2019">
        <v>2094</v>
      </c>
      <c r="B2019" t="s">
        <v>1340</v>
      </c>
      <c r="C2019" t="s">
        <v>78</v>
      </c>
      <c r="D2019" t="s">
        <v>79</v>
      </c>
      <c r="E2019" t="s">
        <v>77</v>
      </c>
      <c r="F2019" t="s">
        <v>77</v>
      </c>
    </row>
    <row r="2020" spans="1:6" x14ac:dyDescent="0.2">
      <c r="A2020">
        <v>2095</v>
      </c>
      <c r="B2020" t="s">
        <v>2733</v>
      </c>
      <c r="C2020" t="s">
        <v>77</v>
      </c>
      <c r="D2020" t="s">
        <v>77</v>
      </c>
      <c r="E2020" t="s">
        <v>77</v>
      </c>
      <c r="F2020" t="s">
        <v>77</v>
      </c>
    </row>
    <row r="2021" spans="1:6" x14ac:dyDescent="0.2">
      <c r="A2021">
        <v>2096</v>
      </c>
      <c r="B2021" t="s">
        <v>1341</v>
      </c>
      <c r="C2021" t="s">
        <v>78</v>
      </c>
      <c r="D2021" t="s">
        <v>79</v>
      </c>
      <c r="E2021" t="s">
        <v>77</v>
      </c>
      <c r="F2021" t="s">
        <v>77</v>
      </c>
    </row>
    <row r="2022" spans="1:6" x14ac:dyDescent="0.2">
      <c r="A2022">
        <v>2097</v>
      </c>
      <c r="B2022" t="s">
        <v>2370</v>
      </c>
      <c r="C2022" t="s">
        <v>78</v>
      </c>
      <c r="D2022" t="s">
        <v>79</v>
      </c>
      <c r="E2022" t="s">
        <v>77</v>
      </c>
      <c r="F2022" t="s">
        <v>77</v>
      </c>
    </row>
    <row r="2023" spans="1:6" x14ac:dyDescent="0.2">
      <c r="A2023">
        <v>2098</v>
      </c>
      <c r="B2023" t="s">
        <v>1342</v>
      </c>
      <c r="C2023" t="s">
        <v>77</v>
      </c>
      <c r="D2023" t="s">
        <v>77</v>
      </c>
      <c r="E2023" t="s">
        <v>77</v>
      </c>
      <c r="F2023" t="s">
        <v>77</v>
      </c>
    </row>
    <row r="2024" spans="1:6" x14ac:dyDescent="0.2">
      <c r="A2024">
        <v>2099</v>
      </c>
      <c r="B2024" t="s">
        <v>1343</v>
      </c>
      <c r="C2024" t="s">
        <v>77</v>
      </c>
      <c r="D2024" t="s">
        <v>77</v>
      </c>
      <c r="E2024" t="s">
        <v>77</v>
      </c>
      <c r="F2024" t="s">
        <v>77</v>
      </c>
    </row>
    <row r="2025" spans="1:6" x14ac:dyDescent="0.2">
      <c r="A2025">
        <v>2100</v>
      </c>
      <c r="B2025" t="s">
        <v>1344</v>
      </c>
      <c r="C2025" t="s">
        <v>77</v>
      </c>
      <c r="D2025" t="s">
        <v>77</v>
      </c>
      <c r="E2025" t="s">
        <v>77</v>
      </c>
      <c r="F2025" t="s">
        <v>77</v>
      </c>
    </row>
    <row r="2026" spans="1:6" x14ac:dyDescent="0.2">
      <c r="A2026">
        <v>2101</v>
      </c>
      <c r="B2026" t="s">
        <v>1345</v>
      </c>
      <c r="C2026" t="s">
        <v>77</v>
      </c>
      <c r="D2026" t="s">
        <v>77</v>
      </c>
      <c r="E2026" t="s">
        <v>77</v>
      </c>
      <c r="F2026" t="s">
        <v>77</v>
      </c>
    </row>
    <row r="2027" spans="1:6" x14ac:dyDescent="0.2">
      <c r="A2027">
        <v>2102</v>
      </c>
      <c r="B2027" t="s">
        <v>1346</v>
      </c>
      <c r="C2027" t="s">
        <v>77</v>
      </c>
      <c r="D2027" t="s">
        <v>77</v>
      </c>
      <c r="E2027" t="s">
        <v>77</v>
      </c>
      <c r="F2027" t="s">
        <v>77</v>
      </c>
    </row>
    <row r="2028" spans="1:6" x14ac:dyDescent="0.2">
      <c r="A2028">
        <v>2103</v>
      </c>
      <c r="B2028" t="s">
        <v>1347</v>
      </c>
      <c r="C2028" t="s">
        <v>77</v>
      </c>
      <c r="D2028" t="s">
        <v>77</v>
      </c>
      <c r="E2028" t="s">
        <v>77</v>
      </c>
      <c r="F2028" t="s">
        <v>77</v>
      </c>
    </row>
    <row r="2029" spans="1:6" x14ac:dyDescent="0.2">
      <c r="A2029">
        <v>2104</v>
      </c>
      <c r="B2029" t="s">
        <v>1348</v>
      </c>
      <c r="C2029" t="s">
        <v>77</v>
      </c>
      <c r="D2029" t="s">
        <v>77</v>
      </c>
      <c r="E2029" t="s">
        <v>77</v>
      </c>
      <c r="F2029" t="s">
        <v>77</v>
      </c>
    </row>
    <row r="2030" spans="1:6" x14ac:dyDescent="0.2">
      <c r="A2030">
        <v>2105</v>
      </c>
      <c r="B2030" t="s">
        <v>1349</v>
      </c>
      <c r="C2030" t="s">
        <v>77</v>
      </c>
      <c r="D2030" t="s">
        <v>77</v>
      </c>
      <c r="E2030" t="s">
        <v>77</v>
      </c>
      <c r="F2030" t="s">
        <v>77</v>
      </c>
    </row>
    <row r="2031" spans="1:6" x14ac:dyDescent="0.2">
      <c r="A2031">
        <v>2106</v>
      </c>
      <c r="B2031" t="s">
        <v>1350</v>
      </c>
      <c r="C2031" t="s">
        <v>77</v>
      </c>
      <c r="D2031" t="s">
        <v>77</v>
      </c>
      <c r="E2031" t="s">
        <v>77</v>
      </c>
      <c r="F2031" t="s">
        <v>77</v>
      </c>
    </row>
    <row r="2032" spans="1:6" x14ac:dyDescent="0.2">
      <c r="A2032">
        <v>2107</v>
      </c>
      <c r="B2032" t="s">
        <v>1351</v>
      </c>
      <c r="C2032" t="s">
        <v>77</v>
      </c>
      <c r="D2032" t="s">
        <v>77</v>
      </c>
      <c r="E2032" t="s">
        <v>77</v>
      </c>
      <c r="F2032" t="s">
        <v>77</v>
      </c>
    </row>
    <row r="2033" spans="1:6" x14ac:dyDescent="0.2">
      <c r="A2033">
        <v>2108</v>
      </c>
      <c r="B2033" t="s">
        <v>1352</v>
      </c>
      <c r="C2033" t="s">
        <v>77</v>
      </c>
      <c r="D2033" t="s">
        <v>77</v>
      </c>
      <c r="E2033" t="s">
        <v>77</v>
      </c>
      <c r="F2033" t="s">
        <v>77</v>
      </c>
    </row>
    <row r="2034" spans="1:6" x14ac:dyDescent="0.2">
      <c r="A2034">
        <v>2109</v>
      </c>
      <c r="B2034" t="s">
        <v>1353</v>
      </c>
      <c r="C2034" t="s">
        <v>78</v>
      </c>
      <c r="D2034" t="s">
        <v>79</v>
      </c>
      <c r="E2034" t="s">
        <v>77</v>
      </c>
      <c r="F2034" t="s">
        <v>77</v>
      </c>
    </row>
    <row r="2035" spans="1:6" x14ac:dyDescent="0.2">
      <c r="A2035">
        <v>2110</v>
      </c>
      <c r="B2035" t="s">
        <v>1354</v>
      </c>
      <c r="C2035" t="s">
        <v>77</v>
      </c>
      <c r="D2035" t="s">
        <v>77</v>
      </c>
      <c r="E2035" t="s">
        <v>77</v>
      </c>
      <c r="F2035" t="s">
        <v>77</v>
      </c>
    </row>
    <row r="2036" spans="1:6" x14ac:dyDescent="0.2">
      <c r="A2036">
        <v>2111</v>
      </c>
      <c r="B2036" t="s">
        <v>2368</v>
      </c>
      <c r="C2036" t="s">
        <v>78</v>
      </c>
      <c r="D2036" t="s">
        <v>79</v>
      </c>
      <c r="E2036" t="s">
        <v>1355</v>
      </c>
      <c r="F2036" t="s">
        <v>77</v>
      </c>
    </row>
    <row r="2037" spans="1:6" x14ac:dyDescent="0.2">
      <c r="A2037">
        <v>2112</v>
      </c>
      <c r="B2037" t="s">
        <v>2299</v>
      </c>
      <c r="C2037" t="s">
        <v>77</v>
      </c>
      <c r="D2037" t="s">
        <v>77</v>
      </c>
      <c r="E2037" t="s">
        <v>77</v>
      </c>
      <c r="F2037" t="s">
        <v>77</v>
      </c>
    </row>
    <row r="2038" spans="1:6" x14ac:dyDescent="0.2">
      <c r="A2038">
        <v>2113</v>
      </c>
      <c r="B2038" t="s">
        <v>2734</v>
      </c>
      <c r="C2038" t="s">
        <v>77</v>
      </c>
      <c r="D2038" t="s">
        <v>77</v>
      </c>
      <c r="E2038" t="s">
        <v>77</v>
      </c>
      <c r="F2038" t="s">
        <v>77</v>
      </c>
    </row>
    <row r="2039" spans="1:6" x14ac:dyDescent="0.2">
      <c r="A2039">
        <v>2114</v>
      </c>
      <c r="B2039" t="s">
        <v>1356</v>
      </c>
      <c r="C2039" t="s">
        <v>77</v>
      </c>
      <c r="D2039" t="s">
        <v>77</v>
      </c>
      <c r="E2039" t="s">
        <v>77</v>
      </c>
      <c r="F2039" t="s">
        <v>77</v>
      </c>
    </row>
    <row r="2040" spans="1:6" x14ac:dyDescent="0.2">
      <c r="A2040">
        <v>2115</v>
      </c>
      <c r="B2040" t="s">
        <v>1105</v>
      </c>
      <c r="C2040" t="s">
        <v>77</v>
      </c>
      <c r="D2040" t="s">
        <v>77</v>
      </c>
      <c r="E2040" t="s">
        <v>77</v>
      </c>
      <c r="F2040" t="s">
        <v>77</v>
      </c>
    </row>
    <row r="2041" spans="1:6" x14ac:dyDescent="0.2">
      <c r="A2041">
        <v>2116</v>
      </c>
      <c r="B2041" t="s">
        <v>2735</v>
      </c>
      <c r="C2041" t="s">
        <v>77</v>
      </c>
      <c r="D2041" t="s">
        <v>77</v>
      </c>
      <c r="E2041" t="s">
        <v>77</v>
      </c>
      <c r="F2041" t="s">
        <v>77</v>
      </c>
    </row>
    <row r="2042" spans="1:6" x14ac:dyDescent="0.2">
      <c r="A2042">
        <v>2117</v>
      </c>
      <c r="B2042" t="s">
        <v>1357</v>
      </c>
      <c r="C2042" t="s">
        <v>77</v>
      </c>
      <c r="D2042" t="s">
        <v>77</v>
      </c>
      <c r="E2042" t="s">
        <v>77</v>
      </c>
      <c r="F2042" t="s">
        <v>77</v>
      </c>
    </row>
    <row r="2043" spans="1:6" x14ac:dyDescent="0.2">
      <c r="A2043">
        <v>2118</v>
      </c>
      <c r="B2043" t="s">
        <v>2736</v>
      </c>
      <c r="C2043" t="s">
        <v>77</v>
      </c>
      <c r="D2043" t="s">
        <v>77</v>
      </c>
      <c r="E2043" t="s">
        <v>77</v>
      </c>
      <c r="F2043" t="s">
        <v>77</v>
      </c>
    </row>
    <row r="2044" spans="1:6" x14ac:dyDescent="0.2">
      <c r="A2044">
        <v>2119</v>
      </c>
      <c r="B2044" t="s">
        <v>1358</v>
      </c>
      <c r="C2044" t="s">
        <v>77</v>
      </c>
      <c r="D2044" t="s">
        <v>77</v>
      </c>
      <c r="E2044" t="s">
        <v>77</v>
      </c>
      <c r="F2044" t="s">
        <v>77</v>
      </c>
    </row>
    <row r="2045" spans="1:6" x14ac:dyDescent="0.2">
      <c r="A2045">
        <v>2120</v>
      </c>
      <c r="B2045" t="s">
        <v>1359</v>
      </c>
      <c r="C2045" t="s">
        <v>77</v>
      </c>
      <c r="D2045" t="s">
        <v>77</v>
      </c>
      <c r="E2045" t="s">
        <v>77</v>
      </c>
      <c r="F2045" t="s">
        <v>77</v>
      </c>
    </row>
    <row r="2046" spans="1:6" x14ac:dyDescent="0.2">
      <c r="A2046">
        <v>2121</v>
      </c>
      <c r="B2046" t="s">
        <v>1360</v>
      </c>
      <c r="C2046" t="s">
        <v>77</v>
      </c>
      <c r="D2046" t="s">
        <v>77</v>
      </c>
      <c r="E2046" t="s">
        <v>77</v>
      </c>
      <c r="F2046" t="s">
        <v>77</v>
      </c>
    </row>
    <row r="2047" spans="1:6" x14ac:dyDescent="0.2">
      <c r="A2047">
        <v>2122</v>
      </c>
      <c r="B2047" t="s">
        <v>1361</v>
      </c>
      <c r="C2047" t="s">
        <v>77</v>
      </c>
      <c r="D2047" t="s">
        <v>77</v>
      </c>
      <c r="E2047" t="s">
        <v>77</v>
      </c>
      <c r="F2047" t="s">
        <v>77</v>
      </c>
    </row>
    <row r="2048" spans="1:6" x14ac:dyDescent="0.2">
      <c r="A2048">
        <v>2123</v>
      </c>
      <c r="B2048" t="s">
        <v>1362</v>
      </c>
      <c r="C2048" t="s">
        <v>77</v>
      </c>
      <c r="D2048" t="s">
        <v>77</v>
      </c>
      <c r="E2048" t="s">
        <v>77</v>
      </c>
      <c r="F2048" t="s">
        <v>77</v>
      </c>
    </row>
    <row r="2049" spans="1:6" x14ac:dyDescent="0.2">
      <c r="A2049">
        <v>2124</v>
      </c>
      <c r="B2049" t="s">
        <v>1363</v>
      </c>
      <c r="C2049" t="s">
        <v>77</v>
      </c>
      <c r="D2049" t="s">
        <v>77</v>
      </c>
      <c r="E2049" t="s">
        <v>77</v>
      </c>
      <c r="F2049" t="s">
        <v>77</v>
      </c>
    </row>
    <row r="2050" spans="1:6" x14ac:dyDescent="0.2">
      <c r="A2050">
        <v>2125</v>
      </c>
      <c r="B2050" t="s">
        <v>1364</v>
      </c>
      <c r="C2050" t="s">
        <v>77</v>
      </c>
      <c r="D2050" t="s">
        <v>77</v>
      </c>
      <c r="E2050" t="s">
        <v>77</v>
      </c>
      <c r="F2050" t="s">
        <v>77</v>
      </c>
    </row>
    <row r="2051" spans="1:6" x14ac:dyDescent="0.2">
      <c r="A2051">
        <v>2126</v>
      </c>
      <c r="B2051" t="s">
        <v>1365</v>
      </c>
      <c r="C2051" t="s">
        <v>77</v>
      </c>
      <c r="D2051" t="s">
        <v>77</v>
      </c>
      <c r="E2051" t="s">
        <v>77</v>
      </c>
      <c r="F2051" t="s">
        <v>77</v>
      </c>
    </row>
    <row r="2052" spans="1:6" x14ac:dyDescent="0.2">
      <c r="A2052">
        <v>2127</v>
      </c>
      <c r="B2052" t="s">
        <v>1366</v>
      </c>
      <c r="C2052" t="s">
        <v>77</v>
      </c>
      <c r="D2052" t="s">
        <v>77</v>
      </c>
      <c r="E2052" t="s">
        <v>77</v>
      </c>
      <c r="F2052" t="s">
        <v>77</v>
      </c>
    </row>
    <row r="2053" spans="1:6" x14ac:dyDescent="0.2">
      <c r="A2053">
        <v>2128</v>
      </c>
      <c r="B2053" t="s">
        <v>1367</v>
      </c>
      <c r="C2053" t="s">
        <v>77</v>
      </c>
      <c r="D2053" t="s">
        <v>77</v>
      </c>
      <c r="E2053" t="s">
        <v>77</v>
      </c>
      <c r="F2053" t="s">
        <v>77</v>
      </c>
    </row>
    <row r="2054" spans="1:6" x14ac:dyDescent="0.2">
      <c r="A2054">
        <v>2129</v>
      </c>
      <c r="B2054" t="s">
        <v>1368</v>
      </c>
      <c r="C2054" t="s">
        <v>77</v>
      </c>
      <c r="D2054" t="s">
        <v>77</v>
      </c>
      <c r="E2054" t="s">
        <v>77</v>
      </c>
      <c r="F2054" t="s">
        <v>77</v>
      </c>
    </row>
    <row r="2055" spans="1:6" x14ac:dyDescent="0.2">
      <c r="A2055">
        <v>2130</v>
      </c>
      <c r="B2055" t="s">
        <v>1369</v>
      </c>
      <c r="C2055" t="s">
        <v>77</v>
      </c>
      <c r="D2055" t="s">
        <v>77</v>
      </c>
      <c r="E2055" t="s">
        <v>77</v>
      </c>
      <c r="F2055" t="s">
        <v>77</v>
      </c>
    </row>
    <row r="2056" spans="1:6" x14ac:dyDescent="0.2">
      <c r="A2056">
        <v>2131</v>
      </c>
      <c r="B2056" t="s">
        <v>1370</v>
      </c>
      <c r="C2056" t="s">
        <v>77</v>
      </c>
      <c r="D2056" t="s">
        <v>77</v>
      </c>
      <c r="E2056" t="s">
        <v>77</v>
      </c>
      <c r="F2056" t="s">
        <v>77</v>
      </c>
    </row>
    <row r="2057" spans="1:6" x14ac:dyDescent="0.2">
      <c r="A2057">
        <v>2132</v>
      </c>
      <c r="B2057" t="s">
        <v>1371</v>
      </c>
      <c r="C2057" t="s">
        <v>77</v>
      </c>
      <c r="D2057" t="s">
        <v>77</v>
      </c>
      <c r="E2057" t="s">
        <v>77</v>
      </c>
      <c r="F2057" t="s">
        <v>77</v>
      </c>
    </row>
    <row r="2058" spans="1:6" x14ac:dyDescent="0.2">
      <c r="A2058">
        <v>2133</v>
      </c>
      <c r="B2058" t="s">
        <v>1372</v>
      </c>
      <c r="C2058" t="s">
        <v>77</v>
      </c>
      <c r="D2058" t="s">
        <v>77</v>
      </c>
      <c r="E2058" t="s">
        <v>77</v>
      </c>
      <c r="F2058" t="s">
        <v>77</v>
      </c>
    </row>
    <row r="2059" spans="1:6" x14ac:dyDescent="0.2">
      <c r="A2059">
        <v>2134</v>
      </c>
      <c r="B2059" t="s">
        <v>1373</v>
      </c>
      <c r="C2059" t="s">
        <v>77</v>
      </c>
      <c r="D2059" t="s">
        <v>77</v>
      </c>
      <c r="E2059" t="s">
        <v>77</v>
      </c>
      <c r="F2059" t="s">
        <v>77</v>
      </c>
    </row>
    <row r="2060" spans="1:6" x14ac:dyDescent="0.2">
      <c r="A2060">
        <v>2135</v>
      </c>
      <c r="B2060" t="s">
        <v>1374</v>
      </c>
      <c r="C2060" t="s">
        <v>77</v>
      </c>
      <c r="D2060" t="s">
        <v>77</v>
      </c>
      <c r="E2060" t="s">
        <v>77</v>
      </c>
      <c r="F2060" t="s">
        <v>77</v>
      </c>
    </row>
    <row r="2061" spans="1:6" x14ac:dyDescent="0.2">
      <c r="A2061">
        <v>2136</v>
      </c>
      <c r="B2061" t="s">
        <v>1375</v>
      </c>
      <c r="C2061" t="s">
        <v>77</v>
      </c>
      <c r="D2061" t="s">
        <v>77</v>
      </c>
      <c r="E2061" t="s">
        <v>77</v>
      </c>
      <c r="F2061" t="s">
        <v>77</v>
      </c>
    </row>
    <row r="2062" spans="1:6" x14ac:dyDescent="0.2">
      <c r="A2062">
        <v>2137</v>
      </c>
      <c r="B2062" t="s">
        <v>1376</v>
      </c>
      <c r="C2062" t="s">
        <v>77</v>
      </c>
      <c r="D2062" t="s">
        <v>77</v>
      </c>
      <c r="E2062" t="s">
        <v>77</v>
      </c>
      <c r="F2062" t="s">
        <v>77</v>
      </c>
    </row>
    <row r="2063" spans="1:6" x14ac:dyDescent="0.2">
      <c r="A2063">
        <v>2138</v>
      </c>
      <c r="B2063" t="s">
        <v>1377</v>
      </c>
      <c r="C2063" t="s">
        <v>77</v>
      </c>
      <c r="D2063" t="s">
        <v>77</v>
      </c>
      <c r="E2063" t="s">
        <v>77</v>
      </c>
      <c r="F2063" t="s">
        <v>77</v>
      </c>
    </row>
    <row r="2064" spans="1:6" x14ac:dyDescent="0.2">
      <c r="A2064">
        <v>2139</v>
      </c>
      <c r="B2064" t="s">
        <v>1378</v>
      </c>
      <c r="C2064" t="s">
        <v>77</v>
      </c>
      <c r="D2064" t="s">
        <v>77</v>
      </c>
      <c r="E2064" t="s">
        <v>77</v>
      </c>
      <c r="F2064" t="s">
        <v>77</v>
      </c>
    </row>
    <row r="2065" spans="1:6" x14ac:dyDescent="0.2">
      <c r="A2065">
        <v>2140</v>
      </c>
      <c r="B2065" t="s">
        <v>2737</v>
      </c>
      <c r="C2065" t="s">
        <v>77</v>
      </c>
      <c r="D2065" t="s">
        <v>77</v>
      </c>
      <c r="E2065" t="s">
        <v>77</v>
      </c>
      <c r="F2065" t="s">
        <v>77</v>
      </c>
    </row>
    <row r="2066" spans="1:6" x14ac:dyDescent="0.2">
      <c r="A2066">
        <v>2141</v>
      </c>
      <c r="B2066" t="s">
        <v>1379</v>
      </c>
      <c r="C2066" t="s">
        <v>77</v>
      </c>
      <c r="D2066" t="s">
        <v>77</v>
      </c>
      <c r="E2066" t="s">
        <v>77</v>
      </c>
      <c r="F2066" t="s">
        <v>77</v>
      </c>
    </row>
    <row r="2067" spans="1:6" x14ac:dyDescent="0.2">
      <c r="A2067">
        <v>2142</v>
      </c>
      <c r="B2067" t="s">
        <v>1380</v>
      </c>
      <c r="C2067" t="s">
        <v>77</v>
      </c>
      <c r="D2067" t="s">
        <v>77</v>
      </c>
      <c r="E2067" t="s">
        <v>77</v>
      </c>
      <c r="F2067" t="s">
        <v>77</v>
      </c>
    </row>
    <row r="2068" spans="1:6" x14ac:dyDescent="0.2">
      <c r="A2068">
        <v>2143</v>
      </c>
      <c r="B2068" t="s">
        <v>1381</v>
      </c>
      <c r="C2068" t="s">
        <v>78</v>
      </c>
      <c r="D2068" t="s">
        <v>79</v>
      </c>
      <c r="E2068" t="s">
        <v>77</v>
      </c>
      <c r="F2068" t="s">
        <v>77</v>
      </c>
    </row>
    <row r="2069" spans="1:6" x14ac:dyDescent="0.2">
      <c r="A2069">
        <v>2144</v>
      </c>
      <c r="B2069" t="s">
        <v>1382</v>
      </c>
      <c r="C2069" t="s">
        <v>77</v>
      </c>
      <c r="D2069" t="s">
        <v>77</v>
      </c>
      <c r="E2069" t="s">
        <v>77</v>
      </c>
      <c r="F2069" t="s">
        <v>77</v>
      </c>
    </row>
    <row r="2070" spans="1:6" x14ac:dyDescent="0.2">
      <c r="A2070">
        <v>2145</v>
      </c>
      <c r="B2070" t="s">
        <v>1383</v>
      </c>
      <c r="C2070" t="s">
        <v>77</v>
      </c>
      <c r="D2070" t="s">
        <v>77</v>
      </c>
      <c r="E2070" t="s">
        <v>77</v>
      </c>
      <c r="F2070" t="s">
        <v>77</v>
      </c>
    </row>
    <row r="2071" spans="1:6" x14ac:dyDescent="0.2">
      <c r="A2071">
        <v>2146</v>
      </c>
      <c r="B2071" t="s">
        <v>2740</v>
      </c>
      <c r="C2071" t="s">
        <v>77</v>
      </c>
      <c r="D2071" t="s">
        <v>77</v>
      </c>
      <c r="E2071" t="s">
        <v>77</v>
      </c>
      <c r="F2071" t="s">
        <v>77</v>
      </c>
    </row>
    <row r="2072" spans="1:6" x14ac:dyDescent="0.2">
      <c r="A2072">
        <v>2147</v>
      </c>
      <c r="B2072" t="s">
        <v>2741</v>
      </c>
      <c r="C2072" t="s">
        <v>77</v>
      </c>
      <c r="D2072" t="s">
        <v>77</v>
      </c>
      <c r="E2072" t="s">
        <v>77</v>
      </c>
      <c r="F2072" t="s">
        <v>77</v>
      </c>
    </row>
    <row r="2073" spans="1:6" x14ac:dyDescent="0.2">
      <c r="A2073">
        <v>2148</v>
      </c>
      <c r="B2073" t="s">
        <v>1384</v>
      </c>
      <c r="C2073" t="s">
        <v>77</v>
      </c>
      <c r="D2073" t="s">
        <v>77</v>
      </c>
      <c r="E2073" t="s">
        <v>77</v>
      </c>
      <c r="F2073" t="s">
        <v>77</v>
      </c>
    </row>
    <row r="2074" spans="1:6" x14ac:dyDescent="0.2">
      <c r="A2074">
        <v>2149</v>
      </c>
      <c r="B2074" t="s">
        <v>2369</v>
      </c>
      <c r="C2074" t="s">
        <v>78</v>
      </c>
      <c r="D2074" t="s">
        <v>79</v>
      </c>
      <c r="E2074" t="s">
        <v>77</v>
      </c>
      <c r="F2074" t="s">
        <v>77</v>
      </c>
    </row>
    <row r="2075" spans="1:6" x14ac:dyDescent="0.2">
      <c r="A2075">
        <v>2150</v>
      </c>
      <c r="B2075" t="s">
        <v>1385</v>
      </c>
      <c r="C2075" t="s">
        <v>78</v>
      </c>
      <c r="D2075" t="s">
        <v>79</v>
      </c>
      <c r="E2075" t="s">
        <v>77</v>
      </c>
      <c r="F2075" t="s">
        <v>77</v>
      </c>
    </row>
    <row r="2076" spans="1:6" x14ac:dyDescent="0.2">
      <c r="A2076">
        <v>2151</v>
      </c>
      <c r="B2076" t="s">
        <v>1386</v>
      </c>
      <c r="C2076" t="s">
        <v>77</v>
      </c>
      <c r="D2076" t="s">
        <v>77</v>
      </c>
      <c r="E2076" t="s">
        <v>77</v>
      </c>
      <c r="F2076" t="s">
        <v>77</v>
      </c>
    </row>
    <row r="2077" spans="1:6" x14ac:dyDescent="0.2">
      <c r="A2077">
        <v>2152</v>
      </c>
      <c r="B2077" t="s">
        <v>2738</v>
      </c>
      <c r="C2077" t="s">
        <v>77</v>
      </c>
      <c r="D2077" t="s">
        <v>77</v>
      </c>
      <c r="E2077" t="s">
        <v>77</v>
      </c>
      <c r="F2077" t="s">
        <v>77</v>
      </c>
    </row>
    <row r="2078" spans="1:6" x14ac:dyDescent="0.2">
      <c r="A2078">
        <v>2153</v>
      </c>
      <c r="B2078" t="s">
        <v>1387</v>
      </c>
      <c r="C2078" t="s">
        <v>77</v>
      </c>
      <c r="D2078" t="s">
        <v>77</v>
      </c>
      <c r="E2078" t="s">
        <v>77</v>
      </c>
      <c r="F2078" t="s">
        <v>77</v>
      </c>
    </row>
    <row r="2079" spans="1:6" x14ac:dyDescent="0.2">
      <c r="A2079">
        <v>2154</v>
      </c>
      <c r="B2079" t="s">
        <v>2739</v>
      </c>
      <c r="C2079" t="s">
        <v>77</v>
      </c>
      <c r="D2079" t="s">
        <v>77</v>
      </c>
      <c r="E2079" t="s">
        <v>77</v>
      </c>
      <c r="F2079" t="s">
        <v>77</v>
      </c>
    </row>
    <row r="2080" spans="1:6" x14ac:dyDescent="0.2">
      <c r="A2080">
        <v>2155</v>
      </c>
      <c r="B2080" t="s">
        <v>1388</v>
      </c>
      <c r="C2080" t="s">
        <v>77</v>
      </c>
      <c r="D2080" t="s">
        <v>77</v>
      </c>
      <c r="E2080" t="s">
        <v>77</v>
      </c>
      <c r="F2080" t="s">
        <v>77</v>
      </c>
    </row>
    <row r="2081" spans="1:6" x14ac:dyDescent="0.2">
      <c r="A2081">
        <v>2156</v>
      </c>
      <c r="B2081" t="s">
        <v>1389</v>
      </c>
      <c r="C2081" t="s">
        <v>78</v>
      </c>
      <c r="D2081" t="s">
        <v>79</v>
      </c>
      <c r="E2081" t="s">
        <v>77</v>
      </c>
      <c r="F2081" t="s">
        <v>77</v>
      </c>
    </row>
    <row r="2082" spans="1:6" x14ac:dyDescent="0.2">
      <c r="A2082">
        <v>2157</v>
      </c>
      <c r="B2082" t="s">
        <v>1390</v>
      </c>
      <c r="C2082" t="s">
        <v>77</v>
      </c>
      <c r="D2082" t="s">
        <v>77</v>
      </c>
      <c r="E2082" t="s">
        <v>77</v>
      </c>
      <c r="F2082" t="s">
        <v>77</v>
      </c>
    </row>
    <row r="2083" spans="1:6" x14ac:dyDescent="0.2">
      <c r="A2083">
        <v>2158</v>
      </c>
      <c r="B2083" t="s">
        <v>1391</v>
      </c>
      <c r="C2083" t="s">
        <v>77</v>
      </c>
      <c r="D2083" t="s">
        <v>77</v>
      </c>
      <c r="E2083" t="s">
        <v>77</v>
      </c>
      <c r="F2083" t="s">
        <v>77</v>
      </c>
    </row>
    <row r="2084" spans="1:6" x14ac:dyDescent="0.2">
      <c r="A2084">
        <v>2159</v>
      </c>
      <c r="B2084" t="s">
        <v>483</v>
      </c>
      <c r="C2084" t="s">
        <v>78</v>
      </c>
      <c r="D2084" t="s">
        <v>79</v>
      </c>
      <c r="E2084" t="s">
        <v>77</v>
      </c>
      <c r="F2084" t="s">
        <v>77</v>
      </c>
    </row>
    <row r="2085" spans="1:6" x14ac:dyDescent="0.2">
      <c r="A2085">
        <v>2160</v>
      </c>
      <c r="B2085" t="s">
        <v>1392</v>
      </c>
      <c r="C2085" t="s">
        <v>77</v>
      </c>
      <c r="D2085" t="s">
        <v>77</v>
      </c>
      <c r="E2085" t="s">
        <v>77</v>
      </c>
      <c r="F2085" t="s">
        <v>77</v>
      </c>
    </row>
    <row r="2086" spans="1:6" x14ac:dyDescent="0.2">
      <c r="A2086">
        <v>2161</v>
      </c>
      <c r="B2086" t="s">
        <v>1393</v>
      </c>
      <c r="C2086" t="s">
        <v>77</v>
      </c>
      <c r="D2086" t="s">
        <v>77</v>
      </c>
      <c r="E2086" t="s">
        <v>77</v>
      </c>
      <c r="F2086" t="s">
        <v>77</v>
      </c>
    </row>
    <row r="2087" spans="1:6" x14ac:dyDescent="0.2">
      <c r="A2087">
        <v>2162</v>
      </c>
      <c r="B2087" t="s">
        <v>1394</v>
      </c>
      <c r="C2087" t="s">
        <v>701</v>
      </c>
      <c r="D2087" t="s">
        <v>702</v>
      </c>
      <c r="E2087" t="s">
        <v>77</v>
      </c>
      <c r="F2087" t="s">
        <v>77</v>
      </c>
    </row>
    <row r="2088" spans="1:6" x14ac:dyDescent="0.2">
      <c r="A2088">
        <v>2163</v>
      </c>
      <c r="B2088" t="s">
        <v>1395</v>
      </c>
      <c r="C2088" t="s">
        <v>701</v>
      </c>
      <c r="D2088" t="s">
        <v>702</v>
      </c>
      <c r="E2088" t="s">
        <v>77</v>
      </c>
      <c r="F2088" t="s">
        <v>77</v>
      </c>
    </row>
    <row r="2089" spans="1:6" x14ac:dyDescent="0.2">
      <c r="A2089">
        <v>2164</v>
      </c>
      <c r="B2089" t="s">
        <v>1396</v>
      </c>
      <c r="C2089" t="s">
        <v>701</v>
      </c>
      <c r="D2089" t="s">
        <v>702</v>
      </c>
      <c r="E2089" t="s">
        <v>77</v>
      </c>
      <c r="F2089" t="s">
        <v>77</v>
      </c>
    </row>
    <row r="2090" spans="1:6" x14ac:dyDescent="0.2">
      <c r="A2090">
        <v>2165</v>
      </c>
      <c r="B2090" t="s">
        <v>1397</v>
      </c>
      <c r="C2090" t="s">
        <v>701</v>
      </c>
      <c r="D2090" t="s">
        <v>702</v>
      </c>
      <c r="E2090" t="s">
        <v>77</v>
      </c>
      <c r="F2090" t="s">
        <v>77</v>
      </c>
    </row>
    <row r="2091" spans="1:6" x14ac:dyDescent="0.2">
      <c r="A2091">
        <v>2166</v>
      </c>
      <c r="B2091" t="s">
        <v>1398</v>
      </c>
      <c r="C2091" t="s">
        <v>701</v>
      </c>
      <c r="D2091" t="s">
        <v>702</v>
      </c>
      <c r="E2091" t="s">
        <v>77</v>
      </c>
      <c r="F2091" t="s">
        <v>77</v>
      </c>
    </row>
    <row r="2092" spans="1:6" x14ac:dyDescent="0.2">
      <c r="A2092">
        <v>2167</v>
      </c>
      <c r="B2092" t="s">
        <v>1399</v>
      </c>
      <c r="C2092" t="s">
        <v>701</v>
      </c>
      <c r="D2092" t="s">
        <v>702</v>
      </c>
      <c r="E2092" t="s">
        <v>77</v>
      </c>
      <c r="F2092" t="s">
        <v>77</v>
      </c>
    </row>
    <row r="2093" spans="1:6" x14ac:dyDescent="0.2">
      <c r="A2093">
        <v>2168</v>
      </c>
      <c r="B2093" t="s">
        <v>1400</v>
      </c>
      <c r="C2093" t="s">
        <v>701</v>
      </c>
      <c r="D2093" t="s">
        <v>702</v>
      </c>
      <c r="E2093" t="s">
        <v>77</v>
      </c>
      <c r="F2093" t="s">
        <v>77</v>
      </c>
    </row>
    <row r="2094" spans="1:6" x14ac:dyDescent="0.2">
      <c r="A2094">
        <v>2169</v>
      </c>
      <c r="B2094" t="s">
        <v>1401</v>
      </c>
      <c r="C2094" t="s">
        <v>701</v>
      </c>
      <c r="D2094" t="s">
        <v>702</v>
      </c>
      <c r="E2094" t="s">
        <v>77</v>
      </c>
      <c r="F2094" t="s">
        <v>77</v>
      </c>
    </row>
    <row r="2095" spans="1:6" x14ac:dyDescent="0.2">
      <c r="A2095">
        <v>2170</v>
      </c>
      <c r="B2095" t="s">
        <v>1402</v>
      </c>
      <c r="C2095" t="s">
        <v>701</v>
      </c>
      <c r="D2095" t="s">
        <v>702</v>
      </c>
      <c r="E2095" t="s">
        <v>77</v>
      </c>
      <c r="F2095" t="s">
        <v>77</v>
      </c>
    </row>
    <row r="2096" spans="1:6" x14ac:dyDescent="0.2">
      <c r="A2096">
        <v>2171</v>
      </c>
      <c r="B2096" t="s">
        <v>1403</v>
      </c>
      <c r="C2096" t="s">
        <v>701</v>
      </c>
      <c r="D2096" t="s">
        <v>702</v>
      </c>
      <c r="E2096" t="s">
        <v>77</v>
      </c>
      <c r="F2096" t="s">
        <v>77</v>
      </c>
    </row>
    <row r="2097" spans="1:6" x14ac:dyDescent="0.2">
      <c r="A2097">
        <v>2172</v>
      </c>
      <c r="B2097" t="s">
        <v>1404</v>
      </c>
      <c r="C2097" t="s">
        <v>701</v>
      </c>
      <c r="D2097" t="s">
        <v>702</v>
      </c>
      <c r="E2097" t="s">
        <v>77</v>
      </c>
      <c r="F2097" t="s">
        <v>77</v>
      </c>
    </row>
    <row r="2098" spans="1:6" x14ac:dyDescent="0.2">
      <c r="A2098">
        <v>2173</v>
      </c>
      <c r="B2098" t="s">
        <v>1405</v>
      </c>
      <c r="C2098" t="s">
        <v>701</v>
      </c>
      <c r="D2098" t="s">
        <v>702</v>
      </c>
      <c r="E2098" t="s">
        <v>77</v>
      </c>
      <c r="F2098" t="s">
        <v>77</v>
      </c>
    </row>
    <row r="2099" spans="1:6" x14ac:dyDescent="0.2">
      <c r="A2099">
        <v>2174</v>
      </c>
      <c r="B2099" t="s">
        <v>1406</v>
      </c>
      <c r="C2099" t="s">
        <v>701</v>
      </c>
      <c r="D2099" t="s">
        <v>702</v>
      </c>
      <c r="E2099" t="s">
        <v>77</v>
      </c>
      <c r="F2099" t="s">
        <v>77</v>
      </c>
    </row>
    <row r="2100" spans="1:6" x14ac:dyDescent="0.2">
      <c r="A2100">
        <v>2175</v>
      </c>
      <c r="B2100" t="s">
        <v>1407</v>
      </c>
      <c r="C2100" t="s">
        <v>701</v>
      </c>
      <c r="D2100" t="s">
        <v>702</v>
      </c>
      <c r="E2100" t="s">
        <v>77</v>
      </c>
      <c r="F2100" t="s">
        <v>77</v>
      </c>
    </row>
    <row r="2101" spans="1:6" x14ac:dyDescent="0.2">
      <c r="A2101">
        <v>2176</v>
      </c>
      <c r="B2101" t="s">
        <v>1408</v>
      </c>
      <c r="C2101" t="s">
        <v>701</v>
      </c>
      <c r="D2101" t="s">
        <v>702</v>
      </c>
      <c r="E2101" t="s">
        <v>77</v>
      </c>
      <c r="F2101" t="s">
        <v>77</v>
      </c>
    </row>
    <row r="2102" spans="1:6" x14ac:dyDescent="0.2">
      <c r="A2102">
        <v>2177</v>
      </c>
      <c r="B2102" t="s">
        <v>1409</v>
      </c>
      <c r="C2102" t="s">
        <v>701</v>
      </c>
      <c r="D2102" t="s">
        <v>702</v>
      </c>
      <c r="E2102" t="s">
        <v>77</v>
      </c>
      <c r="F2102" t="s">
        <v>77</v>
      </c>
    </row>
    <row r="2103" spans="1:6" x14ac:dyDescent="0.2">
      <c r="A2103">
        <v>2178</v>
      </c>
      <c r="B2103" t="s">
        <v>1410</v>
      </c>
      <c r="C2103" t="s">
        <v>701</v>
      </c>
      <c r="D2103" t="s">
        <v>702</v>
      </c>
      <c r="E2103" t="s">
        <v>77</v>
      </c>
      <c r="F2103" t="s">
        <v>77</v>
      </c>
    </row>
    <row r="2104" spans="1:6" x14ac:dyDescent="0.2">
      <c r="A2104">
        <v>2179</v>
      </c>
      <c r="B2104" t="s">
        <v>1411</v>
      </c>
      <c r="C2104" t="s">
        <v>701</v>
      </c>
      <c r="D2104" t="s">
        <v>702</v>
      </c>
      <c r="E2104" t="s">
        <v>77</v>
      </c>
      <c r="F2104" t="s">
        <v>77</v>
      </c>
    </row>
    <row r="2105" spans="1:6" x14ac:dyDescent="0.2">
      <c r="A2105">
        <v>2180</v>
      </c>
      <c r="B2105" t="s">
        <v>1412</v>
      </c>
      <c r="C2105" t="s">
        <v>701</v>
      </c>
      <c r="D2105" t="s">
        <v>702</v>
      </c>
      <c r="E2105" t="s">
        <v>77</v>
      </c>
      <c r="F2105" t="s">
        <v>77</v>
      </c>
    </row>
    <row r="2106" spans="1:6" x14ac:dyDescent="0.2">
      <c r="A2106">
        <v>2181</v>
      </c>
      <c r="B2106" t="s">
        <v>1413</v>
      </c>
      <c r="C2106" t="s">
        <v>701</v>
      </c>
      <c r="D2106" t="s">
        <v>702</v>
      </c>
      <c r="E2106" t="s">
        <v>77</v>
      </c>
      <c r="F2106" t="s">
        <v>77</v>
      </c>
    </row>
    <row r="2107" spans="1:6" x14ac:dyDescent="0.2">
      <c r="A2107">
        <v>2182</v>
      </c>
      <c r="B2107" t="s">
        <v>1414</v>
      </c>
      <c r="C2107" t="s">
        <v>701</v>
      </c>
      <c r="D2107" t="s">
        <v>702</v>
      </c>
      <c r="E2107" t="s">
        <v>77</v>
      </c>
      <c r="F2107" t="s">
        <v>77</v>
      </c>
    </row>
    <row r="2108" spans="1:6" x14ac:dyDescent="0.2">
      <c r="A2108">
        <v>2183</v>
      </c>
      <c r="B2108" t="s">
        <v>1415</v>
      </c>
      <c r="C2108" t="s">
        <v>77</v>
      </c>
      <c r="D2108" t="s">
        <v>77</v>
      </c>
      <c r="E2108" t="s">
        <v>77</v>
      </c>
      <c r="F2108" t="s">
        <v>77</v>
      </c>
    </row>
    <row r="2109" spans="1:6" x14ac:dyDescent="0.2">
      <c r="A2109">
        <v>2184</v>
      </c>
      <c r="B2109" t="s">
        <v>1416</v>
      </c>
      <c r="C2109" t="s">
        <v>77</v>
      </c>
      <c r="D2109" t="s">
        <v>77</v>
      </c>
      <c r="E2109" t="s">
        <v>77</v>
      </c>
      <c r="F2109" t="s">
        <v>77</v>
      </c>
    </row>
    <row r="2110" spans="1:6" x14ac:dyDescent="0.2">
      <c r="A2110">
        <v>2185</v>
      </c>
      <c r="B2110" t="s">
        <v>2742</v>
      </c>
      <c r="C2110" t="s">
        <v>77</v>
      </c>
      <c r="D2110" t="s">
        <v>77</v>
      </c>
      <c r="E2110" t="s">
        <v>77</v>
      </c>
      <c r="F2110" t="s">
        <v>77</v>
      </c>
    </row>
    <row r="2111" spans="1:6" x14ac:dyDescent="0.2">
      <c r="A2111">
        <v>2186</v>
      </c>
      <c r="B2111" t="s">
        <v>2743</v>
      </c>
      <c r="C2111" t="s">
        <v>77</v>
      </c>
      <c r="D2111" t="s">
        <v>77</v>
      </c>
      <c r="E2111" t="s">
        <v>77</v>
      </c>
      <c r="F2111" t="s">
        <v>77</v>
      </c>
    </row>
    <row r="2112" spans="1:6" x14ac:dyDescent="0.2">
      <c r="A2112">
        <v>2187</v>
      </c>
      <c r="B2112" t="s">
        <v>1417</v>
      </c>
      <c r="C2112" t="s">
        <v>77</v>
      </c>
      <c r="D2112" t="s">
        <v>77</v>
      </c>
      <c r="E2112" t="s">
        <v>77</v>
      </c>
      <c r="F2112" t="s">
        <v>77</v>
      </c>
    </row>
    <row r="2113" spans="1:6" x14ac:dyDescent="0.2">
      <c r="A2113">
        <v>2188</v>
      </c>
      <c r="B2113" t="s">
        <v>1418</v>
      </c>
      <c r="C2113" t="s">
        <v>77</v>
      </c>
      <c r="D2113" t="s">
        <v>77</v>
      </c>
      <c r="E2113" t="s">
        <v>77</v>
      </c>
      <c r="F2113" t="s">
        <v>77</v>
      </c>
    </row>
    <row r="2114" spans="1:6" x14ac:dyDescent="0.2">
      <c r="A2114">
        <v>2189</v>
      </c>
      <c r="B2114" t="s">
        <v>1419</v>
      </c>
      <c r="C2114" t="s">
        <v>701</v>
      </c>
      <c r="D2114" t="s">
        <v>702</v>
      </c>
      <c r="E2114" t="s">
        <v>77</v>
      </c>
      <c r="F2114" t="s">
        <v>77</v>
      </c>
    </row>
    <row r="2115" spans="1:6" x14ac:dyDescent="0.2">
      <c r="A2115">
        <v>2190</v>
      </c>
      <c r="B2115" t="s">
        <v>1420</v>
      </c>
      <c r="C2115" t="s">
        <v>77</v>
      </c>
      <c r="D2115" t="s">
        <v>77</v>
      </c>
      <c r="E2115" t="s">
        <v>77</v>
      </c>
      <c r="F2115" t="s">
        <v>77</v>
      </c>
    </row>
    <row r="2116" spans="1:6" x14ac:dyDescent="0.2">
      <c r="A2116">
        <v>2191</v>
      </c>
      <c r="B2116" t="s">
        <v>1421</v>
      </c>
      <c r="C2116" t="s">
        <v>77</v>
      </c>
      <c r="D2116" t="s">
        <v>77</v>
      </c>
      <c r="E2116" t="s">
        <v>77</v>
      </c>
      <c r="F2116" t="s">
        <v>77</v>
      </c>
    </row>
    <row r="2117" spans="1:6" x14ac:dyDescent="0.2">
      <c r="A2117">
        <v>2192</v>
      </c>
      <c r="B2117" t="s">
        <v>1422</v>
      </c>
      <c r="C2117" t="s">
        <v>77</v>
      </c>
      <c r="D2117" t="s">
        <v>77</v>
      </c>
      <c r="E2117" t="s">
        <v>77</v>
      </c>
      <c r="F2117" t="s">
        <v>77</v>
      </c>
    </row>
    <row r="2118" spans="1:6" x14ac:dyDescent="0.2">
      <c r="A2118">
        <v>2193</v>
      </c>
      <c r="B2118" t="s">
        <v>1423</v>
      </c>
      <c r="C2118" t="s">
        <v>77</v>
      </c>
      <c r="D2118" t="s">
        <v>77</v>
      </c>
      <c r="E2118" t="s">
        <v>77</v>
      </c>
      <c r="F2118" t="s">
        <v>77</v>
      </c>
    </row>
    <row r="2119" spans="1:6" x14ac:dyDescent="0.2">
      <c r="A2119">
        <v>2194</v>
      </c>
      <c r="B2119" t="s">
        <v>1424</v>
      </c>
      <c r="C2119" t="s">
        <v>77</v>
      </c>
      <c r="D2119" t="s">
        <v>77</v>
      </c>
      <c r="E2119" t="s">
        <v>77</v>
      </c>
      <c r="F2119" t="s">
        <v>77</v>
      </c>
    </row>
    <row r="2120" spans="1:6" x14ac:dyDescent="0.2">
      <c r="A2120">
        <v>2195</v>
      </c>
      <c r="B2120" t="s">
        <v>1425</v>
      </c>
      <c r="C2120" t="s">
        <v>77</v>
      </c>
      <c r="D2120" t="s">
        <v>77</v>
      </c>
      <c r="E2120" t="s">
        <v>77</v>
      </c>
      <c r="F2120" t="s">
        <v>77</v>
      </c>
    </row>
    <row r="2121" spans="1:6" x14ac:dyDescent="0.2">
      <c r="A2121">
        <v>2196</v>
      </c>
      <c r="B2121" t="s">
        <v>1426</v>
      </c>
      <c r="C2121" t="s">
        <v>77</v>
      </c>
      <c r="D2121" t="s">
        <v>77</v>
      </c>
      <c r="E2121" t="s">
        <v>77</v>
      </c>
      <c r="F2121" t="s">
        <v>77</v>
      </c>
    </row>
    <row r="2122" spans="1:6" x14ac:dyDescent="0.2">
      <c r="A2122">
        <v>2197</v>
      </c>
      <c r="B2122" t="s">
        <v>1427</v>
      </c>
      <c r="C2122" t="s">
        <v>77</v>
      </c>
      <c r="D2122" t="s">
        <v>77</v>
      </c>
      <c r="E2122" t="s">
        <v>77</v>
      </c>
      <c r="F2122" t="s">
        <v>77</v>
      </c>
    </row>
    <row r="2123" spans="1:6" x14ac:dyDescent="0.2">
      <c r="A2123">
        <v>2198</v>
      </c>
      <c r="B2123" t="s">
        <v>1428</v>
      </c>
      <c r="C2123" t="s">
        <v>77</v>
      </c>
      <c r="D2123" t="s">
        <v>77</v>
      </c>
      <c r="E2123" t="s">
        <v>77</v>
      </c>
      <c r="F2123" t="s">
        <v>77</v>
      </c>
    </row>
    <row r="2124" spans="1:6" x14ac:dyDescent="0.2">
      <c r="A2124">
        <v>2199</v>
      </c>
      <c r="B2124" t="s">
        <v>2261</v>
      </c>
      <c r="C2124" t="s">
        <v>791</v>
      </c>
      <c r="D2124" t="s">
        <v>792</v>
      </c>
      <c r="E2124" t="s">
        <v>77</v>
      </c>
      <c r="F2124" t="s">
        <v>77</v>
      </c>
    </row>
    <row r="2125" spans="1:6" x14ac:dyDescent="0.2">
      <c r="A2125">
        <v>2200</v>
      </c>
      <c r="B2125" t="s">
        <v>482</v>
      </c>
      <c r="C2125" t="s">
        <v>78</v>
      </c>
      <c r="D2125" t="s">
        <v>79</v>
      </c>
      <c r="E2125" t="s">
        <v>257</v>
      </c>
      <c r="F2125" t="s">
        <v>77</v>
      </c>
    </row>
    <row r="2126" spans="1:6" x14ac:dyDescent="0.2">
      <c r="A2126">
        <v>2201</v>
      </c>
      <c r="B2126" t="s">
        <v>1429</v>
      </c>
      <c r="C2126" t="s">
        <v>77</v>
      </c>
      <c r="D2126" t="s">
        <v>77</v>
      </c>
      <c r="E2126" t="s">
        <v>77</v>
      </c>
      <c r="F2126" t="s">
        <v>77</v>
      </c>
    </row>
    <row r="2127" spans="1:6" x14ac:dyDescent="0.2">
      <c r="A2127">
        <v>2202</v>
      </c>
      <c r="B2127" t="s">
        <v>1430</v>
      </c>
      <c r="C2127" t="s">
        <v>77</v>
      </c>
      <c r="D2127" t="s">
        <v>77</v>
      </c>
      <c r="E2127" t="s">
        <v>77</v>
      </c>
      <c r="F2127" t="s">
        <v>77</v>
      </c>
    </row>
    <row r="2128" spans="1:6" x14ac:dyDescent="0.2">
      <c r="A2128">
        <v>2203</v>
      </c>
      <c r="B2128" t="s">
        <v>1431</v>
      </c>
      <c r="C2128" t="s">
        <v>77</v>
      </c>
      <c r="D2128" t="s">
        <v>77</v>
      </c>
      <c r="E2128" t="s">
        <v>77</v>
      </c>
      <c r="F2128" t="s">
        <v>77</v>
      </c>
    </row>
    <row r="2129" spans="1:6" x14ac:dyDescent="0.2">
      <c r="A2129">
        <v>2204</v>
      </c>
      <c r="B2129" t="s">
        <v>1432</v>
      </c>
      <c r="C2129" t="s">
        <v>77</v>
      </c>
      <c r="D2129" t="s">
        <v>77</v>
      </c>
      <c r="E2129" t="s">
        <v>77</v>
      </c>
      <c r="F2129" t="s">
        <v>77</v>
      </c>
    </row>
    <row r="2130" spans="1:6" x14ac:dyDescent="0.2">
      <c r="A2130">
        <v>2205</v>
      </c>
      <c r="B2130" t="s">
        <v>1433</v>
      </c>
      <c r="C2130" t="s">
        <v>77</v>
      </c>
      <c r="D2130" t="s">
        <v>77</v>
      </c>
      <c r="E2130" t="s">
        <v>77</v>
      </c>
      <c r="F2130" t="s">
        <v>77</v>
      </c>
    </row>
    <row r="2131" spans="1:6" x14ac:dyDescent="0.2">
      <c r="A2131">
        <v>2206</v>
      </c>
      <c r="B2131" t="s">
        <v>2296</v>
      </c>
      <c r="C2131" t="s">
        <v>77</v>
      </c>
      <c r="D2131" t="s">
        <v>77</v>
      </c>
      <c r="E2131" t="s">
        <v>77</v>
      </c>
      <c r="F2131" t="s">
        <v>77</v>
      </c>
    </row>
    <row r="2132" spans="1:6" x14ac:dyDescent="0.2">
      <c r="A2132">
        <v>2207</v>
      </c>
      <c r="B2132" t="s">
        <v>2045</v>
      </c>
      <c r="C2132" t="s">
        <v>791</v>
      </c>
      <c r="D2132" t="s">
        <v>792</v>
      </c>
      <c r="E2132" t="s">
        <v>77</v>
      </c>
      <c r="F2132" t="s">
        <v>77</v>
      </c>
    </row>
    <row r="2133" spans="1:6" x14ac:dyDescent="0.2">
      <c r="A2133">
        <v>2208</v>
      </c>
      <c r="B2133" t="s">
        <v>1434</v>
      </c>
      <c r="C2133" t="s">
        <v>77</v>
      </c>
      <c r="D2133" t="s">
        <v>77</v>
      </c>
      <c r="E2133" t="s">
        <v>77</v>
      </c>
      <c r="F2133" t="s">
        <v>77</v>
      </c>
    </row>
    <row r="2134" spans="1:6" x14ac:dyDescent="0.2">
      <c r="A2134">
        <v>2209</v>
      </c>
      <c r="B2134" t="s">
        <v>1142</v>
      </c>
      <c r="C2134" t="s">
        <v>77</v>
      </c>
      <c r="D2134" t="s">
        <v>77</v>
      </c>
      <c r="E2134" t="s">
        <v>77</v>
      </c>
      <c r="F2134" t="s">
        <v>77</v>
      </c>
    </row>
    <row r="2135" spans="1:6" x14ac:dyDescent="0.2">
      <c r="A2135">
        <v>2210</v>
      </c>
      <c r="B2135" t="s">
        <v>480</v>
      </c>
      <c r="C2135" t="s">
        <v>78</v>
      </c>
      <c r="D2135" t="s">
        <v>79</v>
      </c>
      <c r="E2135" t="s">
        <v>77</v>
      </c>
      <c r="F2135" t="s">
        <v>77</v>
      </c>
    </row>
    <row r="2136" spans="1:6" x14ac:dyDescent="0.2">
      <c r="A2136">
        <v>2211</v>
      </c>
      <c r="B2136" t="s">
        <v>481</v>
      </c>
      <c r="C2136" t="s">
        <v>78</v>
      </c>
      <c r="D2136" t="s">
        <v>79</v>
      </c>
      <c r="E2136" t="s">
        <v>77</v>
      </c>
      <c r="F2136" t="s">
        <v>77</v>
      </c>
    </row>
    <row r="2137" spans="1:6" x14ac:dyDescent="0.2">
      <c r="A2137">
        <v>2212</v>
      </c>
      <c r="B2137" t="s">
        <v>790</v>
      </c>
      <c r="C2137" t="s">
        <v>791</v>
      </c>
      <c r="D2137" t="s">
        <v>792</v>
      </c>
      <c r="E2137" t="s">
        <v>77</v>
      </c>
      <c r="F2137" t="s">
        <v>77</v>
      </c>
    </row>
    <row r="2138" spans="1:6" x14ac:dyDescent="0.2">
      <c r="A2138">
        <v>2213</v>
      </c>
      <c r="B2138" t="s">
        <v>1126</v>
      </c>
      <c r="C2138" t="s">
        <v>77</v>
      </c>
      <c r="D2138" t="s">
        <v>77</v>
      </c>
      <c r="E2138" t="s">
        <v>77</v>
      </c>
      <c r="F2138" t="s">
        <v>77</v>
      </c>
    </row>
    <row r="2139" spans="1:6" x14ac:dyDescent="0.2">
      <c r="A2139">
        <v>2214</v>
      </c>
      <c r="B2139" t="s">
        <v>822</v>
      </c>
      <c r="C2139" t="s">
        <v>791</v>
      </c>
      <c r="D2139" t="s">
        <v>792</v>
      </c>
      <c r="E2139" t="s">
        <v>77</v>
      </c>
      <c r="F2139" t="s">
        <v>77</v>
      </c>
    </row>
    <row r="2140" spans="1:6" x14ac:dyDescent="0.2">
      <c r="A2140">
        <v>2215</v>
      </c>
      <c r="B2140" t="s">
        <v>823</v>
      </c>
      <c r="C2140" t="s">
        <v>791</v>
      </c>
      <c r="D2140" t="s">
        <v>792</v>
      </c>
      <c r="E2140" t="s">
        <v>77</v>
      </c>
      <c r="F2140" t="s">
        <v>77</v>
      </c>
    </row>
    <row r="2141" spans="1:6" x14ac:dyDescent="0.2">
      <c r="A2141">
        <v>2216</v>
      </c>
      <c r="B2141" t="s">
        <v>824</v>
      </c>
      <c r="C2141" t="s">
        <v>791</v>
      </c>
      <c r="D2141" t="s">
        <v>792</v>
      </c>
      <c r="E2141" t="s">
        <v>77</v>
      </c>
      <c r="F2141" t="s">
        <v>77</v>
      </c>
    </row>
    <row r="2142" spans="1:6" x14ac:dyDescent="0.2">
      <c r="A2142">
        <v>2217</v>
      </c>
      <c r="B2142" t="s">
        <v>825</v>
      </c>
      <c r="C2142" t="s">
        <v>791</v>
      </c>
      <c r="D2142" t="s">
        <v>792</v>
      </c>
      <c r="E2142" t="s">
        <v>77</v>
      </c>
      <c r="F2142" t="s">
        <v>77</v>
      </c>
    </row>
    <row r="2143" spans="1:6" x14ac:dyDescent="0.2">
      <c r="A2143">
        <v>2218</v>
      </c>
      <c r="B2143" t="s">
        <v>2262</v>
      </c>
      <c r="C2143" t="s">
        <v>791</v>
      </c>
      <c r="D2143" t="s">
        <v>792</v>
      </c>
      <c r="E2143" t="s">
        <v>77</v>
      </c>
      <c r="F2143" t="s">
        <v>77</v>
      </c>
    </row>
    <row r="2144" spans="1:6" x14ac:dyDescent="0.2">
      <c r="A2144">
        <v>2219</v>
      </c>
      <c r="B2144" t="s">
        <v>2125</v>
      </c>
      <c r="C2144" t="s">
        <v>77</v>
      </c>
      <c r="D2144" t="s">
        <v>77</v>
      </c>
      <c r="E2144" t="s">
        <v>77</v>
      </c>
      <c r="F2144" t="s">
        <v>77</v>
      </c>
    </row>
    <row r="2145" spans="1:6" x14ac:dyDescent="0.2">
      <c r="A2145">
        <v>2220</v>
      </c>
      <c r="B2145" t="s">
        <v>2126</v>
      </c>
      <c r="C2145" t="s">
        <v>778</v>
      </c>
      <c r="D2145" t="s">
        <v>779</v>
      </c>
      <c r="E2145" t="s">
        <v>77</v>
      </c>
      <c r="F2145" t="s">
        <v>77</v>
      </c>
    </row>
    <row r="2146" spans="1:6" x14ac:dyDescent="0.2">
      <c r="A2146">
        <v>2221</v>
      </c>
      <c r="B2146" t="s">
        <v>2127</v>
      </c>
      <c r="C2146" t="s">
        <v>77</v>
      </c>
      <c r="D2146" t="s">
        <v>77</v>
      </c>
      <c r="E2146" t="s">
        <v>77</v>
      </c>
      <c r="F2146" t="s">
        <v>77</v>
      </c>
    </row>
    <row r="2147" spans="1:6" x14ac:dyDescent="0.2">
      <c r="A2147">
        <v>2222</v>
      </c>
      <c r="B2147" t="s">
        <v>2213</v>
      </c>
      <c r="C2147" t="s">
        <v>77</v>
      </c>
      <c r="D2147" t="s">
        <v>77</v>
      </c>
      <c r="E2147" t="s">
        <v>77</v>
      </c>
      <c r="F2147" t="s">
        <v>77</v>
      </c>
    </row>
    <row r="2148" spans="1:6" x14ac:dyDescent="0.2">
      <c r="A2148">
        <v>2223</v>
      </c>
      <c r="B2148" t="s">
        <v>2214</v>
      </c>
      <c r="C2148" t="s">
        <v>77</v>
      </c>
      <c r="D2148" t="s">
        <v>77</v>
      </c>
      <c r="E2148" t="s">
        <v>77</v>
      </c>
      <c r="F2148" t="s">
        <v>77</v>
      </c>
    </row>
    <row r="2149" spans="1:6" x14ac:dyDescent="0.2">
      <c r="A2149">
        <v>2224</v>
      </c>
      <c r="B2149" t="s">
        <v>2215</v>
      </c>
      <c r="C2149" t="s">
        <v>77</v>
      </c>
      <c r="D2149" t="s">
        <v>77</v>
      </c>
      <c r="E2149" t="s">
        <v>77</v>
      </c>
      <c r="F2149" t="s">
        <v>77</v>
      </c>
    </row>
    <row r="2150" spans="1:6" x14ac:dyDescent="0.2">
      <c r="A2150">
        <v>2225</v>
      </c>
      <c r="B2150" t="s">
        <v>1106</v>
      </c>
      <c r="C2150" t="s">
        <v>77</v>
      </c>
      <c r="D2150" t="s">
        <v>77</v>
      </c>
      <c r="E2150" t="s">
        <v>77</v>
      </c>
      <c r="F2150" t="s">
        <v>77</v>
      </c>
    </row>
    <row r="2151" spans="1:6" x14ac:dyDescent="0.2">
      <c r="A2151">
        <v>2226</v>
      </c>
      <c r="B2151" t="s">
        <v>1107</v>
      </c>
      <c r="C2151" t="s">
        <v>77</v>
      </c>
      <c r="D2151" t="s">
        <v>77</v>
      </c>
      <c r="E2151" t="s">
        <v>77</v>
      </c>
      <c r="F2151" t="s">
        <v>77</v>
      </c>
    </row>
    <row r="2152" spans="1:6" x14ac:dyDescent="0.2">
      <c r="A2152">
        <v>2227</v>
      </c>
      <c r="B2152" t="s">
        <v>1108</v>
      </c>
      <c r="C2152" t="s">
        <v>77</v>
      </c>
      <c r="D2152" t="s">
        <v>77</v>
      </c>
      <c r="E2152" t="s">
        <v>77</v>
      </c>
      <c r="F2152" t="s">
        <v>77</v>
      </c>
    </row>
    <row r="2153" spans="1:6" x14ac:dyDescent="0.2">
      <c r="A2153">
        <v>2228</v>
      </c>
      <c r="B2153" t="s">
        <v>1109</v>
      </c>
      <c r="C2153" t="s">
        <v>77</v>
      </c>
      <c r="D2153" t="s">
        <v>77</v>
      </c>
      <c r="E2153" t="s">
        <v>77</v>
      </c>
      <c r="F2153" t="s">
        <v>77</v>
      </c>
    </row>
    <row r="2154" spans="1:6" x14ac:dyDescent="0.2">
      <c r="A2154">
        <v>2229</v>
      </c>
      <c r="B2154" t="s">
        <v>1110</v>
      </c>
      <c r="C2154" t="s">
        <v>77</v>
      </c>
      <c r="D2154" t="s">
        <v>77</v>
      </c>
      <c r="E2154" t="s">
        <v>77</v>
      </c>
      <c r="F2154" t="s">
        <v>77</v>
      </c>
    </row>
    <row r="2155" spans="1:6" x14ac:dyDescent="0.2">
      <c r="A2155">
        <v>2230</v>
      </c>
      <c r="B2155" t="s">
        <v>2532</v>
      </c>
      <c r="C2155" t="s">
        <v>701</v>
      </c>
      <c r="D2155" t="s">
        <v>702</v>
      </c>
      <c r="E2155" t="s">
        <v>2533</v>
      </c>
      <c r="F2155" t="s">
        <v>77</v>
      </c>
    </row>
    <row r="2156" spans="1:6" x14ac:dyDescent="0.2">
      <c r="A2156">
        <v>2231</v>
      </c>
      <c r="B2156" t="s">
        <v>1435</v>
      </c>
      <c r="C2156" t="s">
        <v>701</v>
      </c>
      <c r="D2156" t="s">
        <v>702</v>
      </c>
      <c r="E2156" t="s">
        <v>2534</v>
      </c>
      <c r="F2156" t="s">
        <v>77</v>
      </c>
    </row>
    <row r="2157" spans="1:6" x14ac:dyDescent="0.2">
      <c r="A2157">
        <v>2232</v>
      </c>
      <c r="B2157" t="s">
        <v>1436</v>
      </c>
      <c r="C2157" t="s">
        <v>701</v>
      </c>
      <c r="D2157" t="s">
        <v>702</v>
      </c>
      <c r="E2157" t="s">
        <v>2535</v>
      </c>
      <c r="F2157" t="s">
        <v>77</v>
      </c>
    </row>
    <row r="2158" spans="1:6" x14ac:dyDescent="0.2">
      <c r="A2158">
        <v>2233</v>
      </c>
      <c r="B2158" t="s">
        <v>1437</v>
      </c>
      <c r="C2158" t="s">
        <v>701</v>
      </c>
      <c r="D2158" t="s">
        <v>702</v>
      </c>
      <c r="E2158" t="s">
        <v>2536</v>
      </c>
      <c r="F2158" t="s">
        <v>77</v>
      </c>
    </row>
    <row r="2159" spans="1:6" x14ac:dyDescent="0.2">
      <c r="A2159">
        <v>2234</v>
      </c>
      <c r="B2159" t="s">
        <v>1438</v>
      </c>
      <c r="C2159" t="s">
        <v>701</v>
      </c>
      <c r="D2159" t="s">
        <v>702</v>
      </c>
      <c r="E2159" t="s">
        <v>2537</v>
      </c>
      <c r="F2159" t="s">
        <v>77</v>
      </c>
    </row>
    <row r="2160" spans="1:6" x14ac:dyDescent="0.2">
      <c r="A2160">
        <v>2235</v>
      </c>
      <c r="B2160" t="s">
        <v>1439</v>
      </c>
      <c r="C2160" t="s">
        <v>77</v>
      </c>
      <c r="D2160" t="s">
        <v>77</v>
      </c>
      <c r="E2160" t="s">
        <v>77</v>
      </c>
      <c r="F2160" t="s">
        <v>77</v>
      </c>
    </row>
    <row r="2161" spans="1:6" x14ac:dyDescent="0.2">
      <c r="A2161">
        <v>2236</v>
      </c>
      <c r="B2161" t="s">
        <v>1440</v>
      </c>
      <c r="C2161" t="s">
        <v>77</v>
      </c>
      <c r="D2161" t="s">
        <v>77</v>
      </c>
      <c r="E2161" t="s">
        <v>77</v>
      </c>
      <c r="F2161" t="s">
        <v>77</v>
      </c>
    </row>
    <row r="2162" spans="1:6" x14ac:dyDescent="0.2">
      <c r="A2162">
        <v>2237</v>
      </c>
      <c r="B2162" t="s">
        <v>1441</v>
      </c>
      <c r="C2162" t="s">
        <v>78</v>
      </c>
      <c r="D2162" t="s">
        <v>79</v>
      </c>
      <c r="E2162" t="s">
        <v>77</v>
      </c>
      <c r="F2162" t="s">
        <v>77</v>
      </c>
    </row>
    <row r="2163" spans="1:6" x14ac:dyDescent="0.2">
      <c r="A2163">
        <v>2238</v>
      </c>
      <c r="B2163" t="s">
        <v>1442</v>
      </c>
      <c r="C2163" t="s">
        <v>77</v>
      </c>
      <c r="D2163" t="s">
        <v>77</v>
      </c>
      <c r="E2163" t="s">
        <v>77</v>
      </c>
      <c r="F2163" t="s">
        <v>77</v>
      </c>
    </row>
    <row r="2164" spans="1:6" x14ac:dyDescent="0.2">
      <c r="A2164">
        <v>2239</v>
      </c>
      <c r="B2164" t="s">
        <v>1443</v>
      </c>
      <c r="C2164" t="s">
        <v>77</v>
      </c>
      <c r="D2164" t="s">
        <v>77</v>
      </c>
      <c r="E2164" t="s">
        <v>77</v>
      </c>
      <c r="F2164" t="s">
        <v>77</v>
      </c>
    </row>
    <row r="2165" spans="1:6" x14ac:dyDescent="0.2">
      <c r="A2165">
        <v>2240</v>
      </c>
      <c r="B2165" t="s">
        <v>1444</v>
      </c>
      <c r="C2165" t="s">
        <v>77</v>
      </c>
      <c r="D2165" t="s">
        <v>77</v>
      </c>
      <c r="E2165" t="s">
        <v>77</v>
      </c>
      <c r="F2165" t="s">
        <v>77</v>
      </c>
    </row>
    <row r="2166" spans="1:6" x14ac:dyDescent="0.2">
      <c r="A2166">
        <v>2241</v>
      </c>
      <c r="B2166" t="s">
        <v>2744</v>
      </c>
      <c r="C2166" t="s">
        <v>77</v>
      </c>
      <c r="D2166" t="s">
        <v>77</v>
      </c>
      <c r="E2166" t="s">
        <v>77</v>
      </c>
      <c r="F2166" t="s">
        <v>77</v>
      </c>
    </row>
    <row r="2167" spans="1:6" x14ac:dyDescent="0.2">
      <c r="A2167">
        <v>2242</v>
      </c>
      <c r="B2167" t="s">
        <v>1445</v>
      </c>
      <c r="C2167" t="s">
        <v>77</v>
      </c>
      <c r="D2167" t="s">
        <v>77</v>
      </c>
      <c r="E2167" t="s">
        <v>77</v>
      </c>
      <c r="F2167" t="s">
        <v>77</v>
      </c>
    </row>
    <row r="2168" spans="1:6" x14ac:dyDescent="0.2">
      <c r="A2168">
        <v>2243</v>
      </c>
      <c r="B2168" t="s">
        <v>1446</v>
      </c>
      <c r="C2168" t="s">
        <v>77</v>
      </c>
      <c r="D2168" t="s">
        <v>77</v>
      </c>
      <c r="E2168" t="s">
        <v>77</v>
      </c>
      <c r="F2168" t="s">
        <v>77</v>
      </c>
    </row>
    <row r="2169" spans="1:6" x14ac:dyDescent="0.2">
      <c r="A2169">
        <v>2244</v>
      </c>
      <c r="B2169" t="s">
        <v>2745</v>
      </c>
      <c r="C2169" t="s">
        <v>78</v>
      </c>
      <c r="D2169" t="s">
        <v>79</v>
      </c>
      <c r="E2169" t="s">
        <v>77</v>
      </c>
      <c r="F2169" t="s">
        <v>77</v>
      </c>
    </row>
    <row r="2170" spans="1:6" x14ac:dyDescent="0.2">
      <c r="A2170">
        <v>2245</v>
      </c>
      <c r="B2170" t="s">
        <v>1447</v>
      </c>
      <c r="C2170" t="s">
        <v>78</v>
      </c>
      <c r="D2170" t="s">
        <v>79</v>
      </c>
      <c r="E2170" t="s">
        <v>77</v>
      </c>
      <c r="F2170" t="s">
        <v>77</v>
      </c>
    </row>
    <row r="2171" spans="1:6" x14ac:dyDescent="0.2">
      <c r="A2171">
        <v>2246</v>
      </c>
      <c r="B2171" t="s">
        <v>1448</v>
      </c>
      <c r="C2171" t="s">
        <v>78</v>
      </c>
      <c r="D2171" t="s">
        <v>79</v>
      </c>
      <c r="E2171" t="s">
        <v>77</v>
      </c>
      <c r="F2171" t="s">
        <v>77</v>
      </c>
    </row>
    <row r="2172" spans="1:6" x14ac:dyDescent="0.2">
      <c r="A2172">
        <v>2247</v>
      </c>
      <c r="B2172" t="s">
        <v>1449</v>
      </c>
      <c r="C2172" t="s">
        <v>77</v>
      </c>
      <c r="D2172" t="s">
        <v>77</v>
      </c>
      <c r="E2172" t="s">
        <v>77</v>
      </c>
      <c r="F2172" t="s">
        <v>77</v>
      </c>
    </row>
    <row r="2173" spans="1:6" x14ac:dyDescent="0.2">
      <c r="A2173">
        <v>2248</v>
      </c>
      <c r="B2173" t="s">
        <v>1450</v>
      </c>
      <c r="C2173" t="s">
        <v>78</v>
      </c>
      <c r="D2173" t="s">
        <v>79</v>
      </c>
      <c r="E2173" t="s">
        <v>77</v>
      </c>
      <c r="F2173" t="s">
        <v>77</v>
      </c>
    </row>
    <row r="2174" spans="1:6" x14ac:dyDescent="0.2">
      <c r="A2174">
        <v>2249</v>
      </c>
      <c r="B2174" t="s">
        <v>1451</v>
      </c>
      <c r="C2174" t="s">
        <v>77</v>
      </c>
      <c r="D2174" t="s">
        <v>77</v>
      </c>
      <c r="E2174" t="s">
        <v>77</v>
      </c>
      <c r="F2174" t="s">
        <v>77</v>
      </c>
    </row>
    <row r="2175" spans="1:6" x14ac:dyDescent="0.2">
      <c r="A2175">
        <v>2250</v>
      </c>
      <c r="B2175" t="s">
        <v>2749</v>
      </c>
      <c r="C2175" t="s">
        <v>77</v>
      </c>
      <c r="D2175" t="s">
        <v>77</v>
      </c>
      <c r="E2175" t="s">
        <v>77</v>
      </c>
      <c r="F2175" t="s">
        <v>77</v>
      </c>
    </row>
    <row r="2176" spans="1:6" x14ac:dyDescent="0.2">
      <c r="A2176">
        <v>2251</v>
      </c>
      <c r="B2176" t="s">
        <v>1452</v>
      </c>
      <c r="C2176" t="s">
        <v>78</v>
      </c>
      <c r="D2176" t="s">
        <v>79</v>
      </c>
      <c r="E2176" t="s">
        <v>77</v>
      </c>
      <c r="F2176" t="s">
        <v>77</v>
      </c>
    </row>
    <row r="2177" spans="1:6" x14ac:dyDescent="0.2">
      <c r="A2177">
        <v>2252</v>
      </c>
      <c r="B2177" t="s">
        <v>1453</v>
      </c>
      <c r="C2177" t="s">
        <v>77</v>
      </c>
      <c r="D2177" t="s">
        <v>77</v>
      </c>
      <c r="E2177" t="s">
        <v>77</v>
      </c>
      <c r="F2177" t="s">
        <v>77</v>
      </c>
    </row>
    <row r="2178" spans="1:6" x14ac:dyDescent="0.2">
      <c r="A2178">
        <v>2253</v>
      </c>
      <c r="B2178" t="s">
        <v>1454</v>
      </c>
      <c r="C2178" t="s">
        <v>77</v>
      </c>
      <c r="D2178" t="s">
        <v>77</v>
      </c>
      <c r="E2178" t="s">
        <v>77</v>
      </c>
      <c r="F2178" t="s">
        <v>77</v>
      </c>
    </row>
    <row r="2179" spans="1:6" x14ac:dyDescent="0.2">
      <c r="A2179">
        <v>2254</v>
      </c>
      <c r="B2179" t="s">
        <v>1455</v>
      </c>
      <c r="C2179" t="s">
        <v>77</v>
      </c>
      <c r="D2179" t="s">
        <v>77</v>
      </c>
      <c r="E2179" t="s">
        <v>77</v>
      </c>
      <c r="F2179" t="s">
        <v>77</v>
      </c>
    </row>
    <row r="2180" spans="1:6" x14ac:dyDescent="0.2">
      <c r="A2180">
        <v>2255</v>
      </c>
      <c r="B2180" t="s">
        <v>1456</v>
      </c>
      <c r="C2180" t="s">
        <v>77</v>
      </c>
      <c r="D2180" t="s">
        <v>77</v>
      </c>
      <c r="E2180" t="s">
        <v>77</v>
      </c>
      <c r="F2180" t="s">
        <v>77</v>
      </c>
    </row>
    <row r="2181" spans="1:6" x14ac:dyDescent="0.2">
      <c r="A2181">
        <v>2256</v>
      </c>
      <c r="B2181" t="s">
        <v>1457</v>
      </c>
      <c r="C2181" t="s">
        <v>77</v>
      </c>
      <c r="D2181" t="s">
        <v>77</v>
      </c>
      <c r="E2181" t="s">
        <v>77</v>
      </c>
      <c r="F2181" t="s">
        <v>77</v>
      </c>
    </row>
    <row r="2182" spans="1:6" x14ac:dyDescent="0.2">
      <c r="A2182">
        <v>2257</v>
      </c>
      <c r="B2182" t="s">
        <v>1459</v>
      </c>
      <c r="C2182" t="s">
        <v>77</v>
      </c>
      <c r="D2182" t="s">
        <v>77</v>
      </c>
      <c r="E2182" t="s">
        <v>77</v>
      </c>
      <c r="F2182" t="s">
        <v>77</v>
      </c>
    </row>
    <row r="2183" spans="1:6" x14ac:dyDescent="0.2">
      <c r="A2183">
        <v>2258</v>
      </c>
      <c r="B2183" t="s">
        <v>1460</v>
      </c>
      <c r="C2183" t="s">
        <v>77</v>
      </c>
      <c r="D2183" t="s">
        <v>77</v>
      </c>
      <c r="E2183" t="s">
        <v>77</v>
      </c>
      <c r="F2183" t="s">
        <v>77</v>
      </c>
    </row>
    <row r="2184" spans="1:6" x14ac:dyDescent="0.2">
      <c r="A2184">
        <v>2259</v>
      </c>
      <c r="B2184" t="s">
        <v>2746</v>
      </c>
      <c r="C2184" t="s">
        <v>77</v>
      </c>
      <c r="D2184" t="s">
        <v>77</v>
      </c>
      <c r="E2184" t="s">
        <v>77</v>
      </c>
      <c r="F2184" t="s">
        <v>77</v>
      </c>
    </row>
    <row r="2185" spans="1:6" x14ac:dyDescent="0.2">
      <c r="A2185">
        <v>2260</v>
      </c>
      <c r="B2185" t="s">
        <v>1461</v>
      </c>
      <c r="C2185" t="s">
        <v>77</v>
      </c>
      <c r="D2185" t="s">
        <v>77</v>
      </c>
      <c r="E2185" t="s">
        <v>77</v>
      </c>
      <c r="F2185" t="s">
        <v>77</v>
      </c>
    </row>
    <row r="2186" spans="1:6" x14ac:dyDescent="0.2">
      <c r="A2186">
        <v>2261</v>
      </c>
      <c r="B2186" t="s">
        <v>1462</v>
      </c>
      <c r="C2186" t="s">
        <v>77</v>
      </c>
      <c r="D2186" t="s">
        <v>77</v>
      </c>
      <c r="E2186" t="s">
        <v>77</v>
      </c>
      <c r="F2186" t="s">
        <v>77</v>
      </c>
    </row>
    <row r="2187" spans="1:6" x14ac:dyDescent="0.2">
      <c r="A2187">
        <v>2262</v>
      </c>
      <c r="B2187" t="s">
        <v>1463</v>
      </c>
      <c r="C2187" t="s">
        <v>77</v>
      </c>
      <c r="D2187" t="s">
        <v>77</v>
      </c>
      <c r="E2187" t="s">
        <v>77</v>
      </c>
      <c r="F2187" t="s">
        <v>77</v>
      </c>
    </row>
    <row r="2188" spans="1:6" x14ac:dyDescent="0.2">
      <c r="A2188">
        <v>2263</v>
      </c>
      <c r="B2188" t="s">
        <v>1464</v>
      </c>
      <c r="C2188" t="s">
        <v>77</v>
      </c>
      <c r="D2188" t="s">
        <v>77</v>
      </c>
      <c r="E2188" t="s">
        <v>77</v>
      </c>
      <c r="F2188" t="s">
        <v>77</v>
      </c>
    </row>
    <row r="2189" spans="1:6" x14ac:dyDescent="0.2">
      <c r="A2189">
        <v>2264</v>
      </c>
      <c r="B2189" t="s">
        <v>1465</v>
      </c>
      <c r="C2189" t="s">
        <v>77</v>
      </c>
      <c r="D2189" t="s">
        <v>77</v>
      </c>
      <c r="E2189" t="s">
        <v>77</v>
      </c>
      <c r="F2189" t="s">
        <v>77</v>
      </c>
    </row>
    <row r="2190" spans="1:6" x14ac:dyDescent="0.2">
      <c r="A2190">
        <v>2265</v>
      </c>
      <c r="B2190" t="s">
        <v>1466</v>
      </c>
      <c r="C2190" t="s">
        <v>78</v>
      </c>
      <c r="D2190" t="s">
        <v>79</v>
      </c>
      <c r="E2190" t="s">
        <v>77</v>
      </c>
      <c r="F2190" t="s">
        <v>77</v>
      </c>
    </row>
    <row r="2191" spans="1:6" x14ac:dyDescent="0.2">
      <c r="A2191">
        <v>2266</v>
      </c>
      <c r="B2191" t="s">
        <v>993</v>
      </c>
      <c r="C2191" t="s">
        <v>986</v>
      </c>
      <c r="D2191" t="s">
        <v>869</v>
      </c>
      <c r="E2191" t="s">
        <v>77</v>
      </c>
      <c r="F2191" t="s">
        <v>77</v>
      </c>
    </row>
    <row r="2192" spans="1:6" x14ac:dyDescent="0.2">
      <c r="A2192">
        <v>2267</v>
      </c>
      <c r="B2192" t="s">
        <v>1467</v>
      </c>
      <c r="C2192" t="s">
        <v>77</v>
      </c>
      <c r="D2192" t="s">
        <v>77</v>
      </c>
      <c r="E2192" t="s">
        <v>77</v>
      </c>
      <c r="F2192" t="s">
        <v>77</v>
      </c>
    </row>
    <row r="2193" spans="1:6" x14ac:dyDescent="0.2">
      <c r="A2193">
        <v>2268</v>
      </c>
      <c r="B2193" t="s">
        <v>1468</v>
      </c>
      <c r="C2193" t="s">
        <v>77</v>
      </c>
      <c r="D2193" t="s">
        <v>77</v>
      </c>
      <c r="E2193" t="s">
        <v>77</v>
      </c>
      <c r="F2193" t="s">
        <v>77</v>
      </c>
    </row>
    <row r="2194" spans="1:6" x14ac:dyDescent="0.2">
      <c r="A2194">
        <v>2269</v>
      </c>
      <c r="B2194" t="s">
        <v>1469</v>
      </c>
      <c r="C2194" t="s">
        <v>77</v>
      </c>
      <c r="D2194" t="s">
        <v>77</v>
      </c>
      <c r="E2194" t="s">
        <v>77</v>
      </c>
      <c r="F2194" t="s">
        <v>77</v>
      </c>
    </row>
    <row r="2195" spans="1:6" x14ac:dyDescent="0.2">
      <c r="A2195">
        <v>2270</v>
      </c>
      <c r="B2195" t="s">
        <v>1470</v>
      </c>
      <c r="C2195" t="s">
        <v>77</v>
      </c>
      <c r="D2195" t="s">
        <v>77</v>
      </c>
      <c r="E2195" t="s">
        <v>77</v>
      </c>
      <c r="F2195" t="s">
        <v>77</v>
      </c>
    </row>
    <row r="2196" spans="1:6" x14ac:dyDescent="0.2">
      <c r="A2196">
        <v>2271</v>
      </c>
      <c r="B2196" t="s">
        <v>1471</v>
      </c>
      <c r="C2196" t="s">
        <v>736</v>
      </c>
      <c r="D2196" t="s">
        <v>737</v>
      </c>
      <c r="E2196" t="s">
        <v>77</v>
      </c>
      <c r="F2196" t="s">
        <v>77</v>
      </c>
    </row>
    <row r="2197" spans="1:6" x14ac:dyDescent="0.2">
      <c r="A2197">
        <v>2272</v>
      </c>
      <c r="B2197" t="s">
        <v>1472</v>
      </c>
      <c r="C2197" t="s">
        <v>77</v>
      </c>
      <c r="D2197" t="s">
        <v>77</v>
      </c>
      <c r="E2197" t="s">
        <v>77</v>
      </c>
      <c r="F2197" t="s">
        <v>77</v>
      </c>
    </row>
    <row r="2198" spans="1:6" x14ac:dyDescent="0.2">
      <c r="A2198">
        <v>2273</v>
      </c>
      <c r="B2198" t="s">
        <v>2212</v>
      </c>
      <c r="C2198" t="s">
        <v>77</v>
      </c>
      <c r="D2198" t="s">
        <v>77</v>
      </c>
      <c r="E2198" t="s">
        <v>77</v>
      </c>
      <c r="F2198" t="s">
        <v>77</v>
      </c>
    </row>
    <row r="2199" spans="1:6" x14ac:dyDescent="0.2">
      <c r="A2199">
        <v>2274</v>
      </c>
      <c r="B2199" t="s">
        <v>2298</v>
      </c>
      <c r="C2199" t="s">
        <v>77</v>
      </c>
      <c r="D2199" t="s">
        <v>77</v>
      </c>
      <c r="E2199" t="s">
        <v>77</v>
      </c>
      <c r="F2199" t="s">
        <v>77</v>
      </c>
    </row>
    <row r="2200" spans="1:6" x14ac:dyDescent="0.2">
      <c r="A2200">
        <v>2275</v>
      </c>
      <c r="B2200" t="s">
        <v>1473</v>
      </c>
      <c r="C2200" t="s">
        <v>77</v>
      </c>
      <c r="D2200" t="s">
        <v>77</v>
      </c>
      <c r="E2200" t="s">
        <v>77</v>
      </c>
      <c r="F2200" t="s">
        <v>77</v>
      </c>
    </row>
    <row r="2201" spans="1:6" x14ac:dyDescent="0.2">
      <c r="A2201">
        <v>2276</v>
      </c>
      <c r="B2201" t="s">
        <v>1585</v>
      </c>
      <c r="C2201" t="s">
        <v>77</v>
      </c>
      <c r="D2201" t="s">
        <v>77</v>
      </c>
      <c r="E2201" t="s">
        <v>77</v>
      </c>
      <c r="F2201" t="s">
        <v>77</v>
      </c>
    </row>
    <row r="2202" spans="1:6" x14ac:dyDescent="0.2">
      <c r="A2202">
        <v>2277</v>
      </c>
      <c r="B2202" t="s">
        <v>1586</v>
      </c>
      <c r="C2202" t="s">
        <v>78</v>
      </c>
      <c r="D2202" t="s">
        <v>79</v>
      </c>
      <c r="E2202" t="s">
        <v>77</v>
      </c>
      <c r="F2202" t="s">
        <v>77</v>
      </c>
    </row>
    <row r="2203" spans="1:6" x14ac:dyDescent="0.2">
      <c r="A2203">
        <v>2278</v>
      </c>
      <c r="B2203" t="s">
        <v>1587</v>
      </c>
      <c r="C2203" t="s">
        <v>77</v>
      </c>
      <c r="D2203" t="s">
        <v>77</v>
      </c>
      <c r="E2203" t="s">
        <v>77</v>
      </c>
      <c r="F2203" t="s">
        <v>77</v>
      </c>
    </row>
    <row r="2204" spans="1:6" x14ac:dyDescent="0.2">
      <c r="A2204">
        <v>2279</v>
      </c>
      <c r="B2204" t="s">
        <v>1588</v>
      </c>
      <c r="C2204" t="s">
        <v>77</v>
      </c>
      <c r="D2204" t="s">
        <v>77</v>
      </c>
      <c r="E2204" t="s">
        <v>77</v>
      </c>
      <c r="F2204" t="s">
        <v>77</v>
      </c>
    </row>
    <row r="2205" spans="1:6" x14ac:dyDescent="0.2">
      <c r="A2205">
        <v>2280</v>
      </c>
      <c r="B2205" t="s">
        <v>1589</v>
      </c>
      <c r="C2205" t="s">
        <v>77</v>
      </c>
      <c r="D2205" t="s">
        <v>77</v>
      </c>
      <c r="E2205" t="s">
        <v>77</v>
      </c>
      <c r="F2205" t="s">
        <v>77</v>
      </c>
    </row>
    <row r="2206" spans="1:6" x14ac:dyDescent="0.2">
      <c r="A2206">
        <v>2281</v>
      </c>
      <c r="B2206" t="s">
        <v>1590</v>
      </c>
      <c r="C2206" t="s">
        <v>77</v>
      </c>
      <c r="D2206" t="s">
        <v>77</v>
      </c>
      <c r="E2206" t="s">
        <v>77</v>
      </c>
      <c r="F2206" t="s">
        <v>77</v>
      </c>
    </row>
    <row r="2207" spans="1:6" x14ac:dyDescent="0.2">
      <c r="A2207">
        <v>2282</v>
      </c>
      <c r="B2207" t="s">
        <v>1591</v>
      </c>
      <c r="C2207" t="s">
        <v>77</v>
      </c>
      <c r="D2207" t="s">
        <v>77</v>
      </c>
      <c r="E2207" t="s">
        <v>77</v>
      </c>
      <c r="F2207" t="s">
        <v>77</v>
      </c>
    </row>
    <row r="2208" spans="1:6" x14ac:dyDescent="0.2">
      <c r="A2208">
        <v>2283</v>
      </c>
      <c r="B2208" t="s">
        <v>1592</v>
      </c>
      <c r="C2208" t="s">
        <v>77</v>
      </c>
      <c r="D2208" t="s">
        <v>77</v>
      </c>
      <c r="E2208" t="s">
        <v>77</v>
      </c>
      <c r="F2208" t="s">
        <v>77</v>
      </c>
    </row>
    <row r="2209" spans="1:6" x14ac:dyDescent="0.2">
      <c r="A2209">
        <v>2284</v>
      </c>
      <c r="B2209" t="s">
        <v>1593</v>
      </c>
      <c r="C2209" t="s">
        <v>77</v>
      </c>
      <c r="D2209" t="s">
        <v>77</v>
      </c>
      <c r="E2209" t="s">
        <v>77</v>
      </c>
      <c r="F2209" t="s">
        <v>77</v>
      </c>
    </row>
    <row r="2210" spans="1:6" x14ac:dyDescent="0.2">
      <c r="A2210">
        <v>2285</v>
      </c>
      <c r="B2210" t="s">
        <v>2748</v>
      </c>
      <c r="C2210" t="s">
        <v>77</v>
      </c>
      <c r="D2210" t="s">
        <v>77</v>
      </c>
      <c r="E2210" t="s">
        <v>77</v>
      </c>
      <c r="F2210" t="s">
        <v>77</v>
      </c>
    </row>
    <row r="2211" spans="1:6" x14ac:dyDescent="0.2">
      <c r="A2211">
        <v>2286</v>
      </c>
      <c r="B2211" t="s">
        <v>1594</v>
      </c>
      <c r="C2211" t="s">
        <v>77</v>
      </c>
      <c r="D2211" t="s">
        <v>77</v>
      </c>
      <c r="E2211" t="s">
        <v>77</v>
      </c>
      <c r="F2211" t="s">
        <v>77</v>
      </c>
    </row>
    <row r="2212" spans="1:6" x14ac:dyDescent="0.2">
      <c r="A2212">
        <v>2287</v>
      </c>
      <c r="B2212" t="s">
        <v>1595</v>
      </c>
      <c r="C2212" t="s">
        <v>77</v>
      </c>
      <c r="D2212" t="s">
        <v>77</v>
      </c>
      <c r="E2212" t="s">
        <v>77</v>
      </c>
      <c r="F2212" t="s">
        <v>77</v>
      </c>
    </row>
    <row r="2213" spans="1:6" x14ac:dyDescent="0.2">
      <c r="A2213">
        <v>2288</v>
      </c>
      <c r="B2213" t="s">
        <v>1596</v>
      </c>
      <c r="C2213" t="s">
        <v>77</v>
      </c>
      <c r="D2213" t="s">
        <v>77</v>
      </c>
      <c r="E2213" t="s">
        <v>77</v>
      </c>
      <c r="F2213" t="s">
        <v>77</v>
      </c>
    </row>
    <row r="2214" spans="1:6" x14ac:dyDescent="0.2">
      <c r="A2214">
        <v>2289</v>
      </c>
      <c r="B2214" t="s">
        <v>1597</v>
      </c>
      <c r="C2214" t="s">
        <v>77</v>
      </c>
      <c r="D2214" t="s">
        <v>77</v>
      </c>
      <c r="E2214" t="s">
        <v>77</v>
      </c>
      <c r="F2214" t="s">
        <v>77</v>
      </c>
    </row>
    <row r="2215" spans="1:6" x14ac:dyDescent="0.2">
      <c r="A2215">
        <v>2290</v>
      </c>
      <c r="B2215" t="s">
        <v>1598</v>
      </c>
      <c r="C2215" t="s">
        <v>77</v>
      </c>
      <c r="D2215" t="s">
        <v>77</v>
      </c>
      <c r="E2215" t="s">
        <v>77</v>
      </c>
      <c r="F2215" t="s">
        <v>77</v>
      </c>
    </row>
    <row r="2216" spans="1:6" x14ac:dyDescent="0.2">
      <c r="A2216">
        <v>2291</v>
      </c>
      <c r="B2216" t="s">
        <v>1599</v>
      </c>
      <c r="C2216" t="s">
        <v>77</v>
      </c>
      <c r="D2216" t="s">
        <v>77</v>
      </c>
      <c r="E2216" t="s">
        <v>77</v>
      </c>
      <c r="F2216" t="s">
        <v>77</v>
      </c>
    </row>
    <row r="2217" spans="1:6" x14ac:dyDescent="0.2">
      <c r="A2217">
        <v>2292</v>
      </c>
      <c r="B2217" t="s">
        <v>1600</v>
      </c>
      <c r="C2217" t="s">
        <v>77</v>
      </c>
      <c r="D2217" t="s">
        <v>77</v>
      </c>
      <c r="E2217" t="s">
        <v>77</v>
      </c>
      <c r="F2217" t="s">
        <v>77</v>
      </c>
    </row>
    <row r="2218" spans="1:6" x14ac:dyDescent="0.2">
      <c r="A2218">
        <v>2293</v>
      </c>
      <c r="B2218" t="s">
        <v>1601</v>
      </c>
      <c r="C2218" t="s">
        <v>77</v>
      </c>
      <c r="D2218" t="s">
        <v>77</v>
      </c>
      <c r="E2218" t="s">
        <v>77</v>
      </c>
      <c r="F2218" t="s">
        <v>77</v>
      </c>
    </row>
    <row r="2219" spans="1:6" x14ac:dyDescent="0.2">
      <c r="A2219">
        <v>2294</v>
      </c>
      <c r="B2219" t="s">
        <v>1602</v>
      </c>
      <c r="C2219" t="s">
        <v>77</v>
      </c>
      <c r="D2219" t="s">
        <v>77</v>
      </c>
      <c r="E2219" t="s">
        <v>77</v>
      </c>
      <c r="F2219" t="s">
        <v>77</v>
      </c>
    </row>
    <row r="2220" spans="1:6" x14ac:dyDescent="0.2">
      <c r="A2220">
        <v>2295</v>
      </c>
      <c r="B2220" t="s">
        <v>1603</v>
      </c>
      <c r="C2220" t="s">
        <v>77</v>
      </c>
      <c r="D2220" t="s">
        <v>77</v>
      </c>
      <c r="E2220" t="s">
        <v>77</v>
      </c>
      <c r="F2220" t="s">
        <v>77</v>
      </c>
    </row>
    <row r="2221" spans="1:6" x14ac:dyDescent="0.2">
      <c r="A2221">
        <v>2296</v>
      </c>
      <c r="B2221" t="s">
        <v>1604</v>
      </c>
      <c r="C2221" t="s">
        <v>77</v>
      </c>
      <c r="D2221" t="s">
        <v>77</v>
      </c>
      <c r="E2221" t="s">
        <v>77</v>
      </c>
      <c r="F2221" t="s">
        <v>77</v>
      </c>
    </row>
    <row r="2222" spans="1:6" x14ac:dyDescent="0.2">
      <c r="A2222">
        <v>2297</v>
      </c>
      <c r="B2222" t="s">
        <v>1605</v>
      </c>
      <c r="C2222" t="s">
        <v>77</v>
      </c>
      <c r="D2222" t="s">
        <v>77</v>
      </c>
      <c r="E2222" t="s">
        <v>77</v>
      </c>
      <c r="F2222" t="s">
        <v>77</v>
      </c>
    </row>
    <row r="2223" spans="1:6" x14ac:dyDescent="0.2">
      <c r="A2223">
        <v>2298</v>
      </c>
      <c r="B2223" t="s">
        <v>1606</v>
      </c>
      <c r="C2223" t="s">
        <v>77</v>
      </c>
      <c r="D2223" t="s">
        <v>77</v>
      </c>
      <c r="E2223" t="s">
        <v>77</v>
      </c>
      <c r="F2223" t="s">
        <v>77</v>
      </c>
    </row>
    <row r="2224" spans="1:6" x14ac:dyDescent="0.2">
      <c r="A2224">
        <v>2299</v>
      </c>
      <c r="B2224" t="s">
        <v>1607</v>
      </c>
      <c r="C2224" t="s">
        <v>78</v>
      </c>
      <c r="D2224" t="s">
        <v>79</v>
      </c>
      <c r="E2224" t="s">
        <v>77</v>
      </c>
      <c r="F2224" t="s">
        <v>77</v>
      </c>
    </row>
    <row r="2225" spans="1:6" x14ac:dyDescent="0.2">
      <c r="A2225">
        <v>2300</v>
      </c>
      <c r="B2225" t="s">
        <v>1608</v>
      </c>
      <c r="C2225" t="s">
        <v>77</v>
      </c>
      <c r="D2225" t="s">
        <v>77</v>
      </c>
      <c r="E2225" t="s">
        <v>77</v>
      </c>
      <c r="F2225" t="s">
        <v>77</v>
      </c>
    </row>
    <row r="2226" spans="1:6" x14ac:dyDescent="0.2">
      <c r="A2226">
        <v>2301</v>
      </c>
      <c r="B2226" t="s">
        <v>1609</v>
      </c>
      <c r="C2226" t="s">
        <v>77</v>
      </c>
      <c r="D2226" t="s">
        <v>77</v>
      </c>
      <c r="E2226" t="s">
        <v>77</v>
      </c>
      <c r="F2226" t="s">
        <v>77</v>
      </c>
    </row>
    <row r="2227" spans="1:6" x14ac:dyDescent="0.2">
      <c r="A2227">
        <v>2302</v>
      </c>
      <c r="B2227" t="s">
        <v>1610</v>
      </c>
      <c r="C2227" t="s">
        <v>77</v>
      </c>
      <c r="D2227" t="s">
        <v>77</v>
      </c>
      <c r="E2227" t="s">
        <v>77</v>
      </c>
      <c r="F2227" t="s">
        <v>77</v>
      </c>
    </row>
    <row r="2228" spans="1:6" x14ac:dyDescent="0.2">
      <c r="A2228">
        <v>2303</v>
      </c>
      <c r="B2228" t="s">
        <v>1611</v>
      </c>
      <c r="C2228" t="s">
        <v>77</v>
      </c>
      <c r="D2228" t="s">
        <v>77</v>
      </c>
      <c r="E2228" t="s">
        <v>77</v>
      </c>
      <c r="F2228" t="s">
        <v>77</v>
      </c>
    </row>
    <row r="2229" spans="1:6" x14ac:dyDescent="0.2">
      <c r="A2229">
        <v>2304</v>
      </c>
      <c r="B2229" t="s">
        <v>1612</v>
      </c>
      <c r="C2229" t="s">
        <v>77</v>
      </c>
      <c r="D2229" t="s">
        <v>77</v>
      </c>
      <c r="E2229" t="s">
        <v>77</v>
      </c>
      <c r="F2229" t="s">
        <v>77</v>
      </c>
    </row>
    <row r="2230" spans="1:6" x14ac:dyDescent="0.2">
      <c r="A2230">
        <v>2305</v>
      </c>
      <c r="B2230" t="s">
        <v>1613</v>
      </c>
      <c r="C2230" t="s">
        <v>77</v>
      </c>
      <c r="D2230" t="s">
        <v>77</v>
      </c>
      <c r="E2230" t="s">
        <v>77</v>
      </c>
      <c r="F2230" t="s">
        <v>77</v>
      </c>
    </row>
    <row r="2231" spans="1:6" x14ac:dyDescent="0.2">
      <c r="A2231">
        <v>2306</v>
      </c>
      <c r="B2231" t="s">
        <v>1614</v>
      </c>
      <c r="C2231" t="s">
        <v>77</v>
      </c>
      <c r="D2231" t="s">
        <v>77</v>
      </c>
      <c r="E2231" t="s">
        <v>77</v>
      </c>
      <c r="F2231" t="s">
        <v>77</v>
      </c>
    </row>
    <row r="2232" spans="1:6" x14ac:dyDescent="0.2">
      <c r="A2232">
        <v>2307</v>
      </c>
      <c r="B2232" t="s">
        <v>1615</v>
      </c>
      <c r="C2232" t="s">
        <v>77</v>
      </c>
      <c r="D2232" t="s">
        <v>77</v>
      </c>
      <c r="E2232" t="s">
        <v>77</v>
      </c>
      <c r="F2232" t="s">
        <v>77</v>
      </c>
    </row>
    <row r="2233" spans="1:6" x14ac:dyDescent="0.2">
      <c r="A2233">
        <v>2308</v>
      </c>
      <c r="B2233" t="s">
        <v>1616</v>
      </c>
      <c r="C2233" t="s">
        <v>77</v>
      </c>
      <c r="D2233" t="s">
        <v>77</v>
      </c>
      <c r="E2233" t="s">
        <v>77</v>
      </c>
      <c r="F2233" t="s">
        <v>77</v>
      </c>
    </row>
    <row r="2234" spans="1:6" x14ac:dyDescent="0.2">
      <c r="A2234">
        <v>2309</v>
      </c>
      <c r="B2234" t="s">
        <v>1617</v>
      </c>
      <c r="C2234" t="s">
        <v>77</v>
      </c>
      <c r="D2234" t="s">
        <v>77</v>
      </c>
      <c r="E2234" t="s">
        <v>77</v>
      </c>
      <c r="F2234" t="s">
        <v>77</v>
      </c>
    </row>
    <row r="2235" spans="1:6" x14ac:dyDescent="0.2">
      <c r="A2235">
        <v>2310</v>
      </c>
      <c r="B2235" t="s">
        <v>1618</v>
      </c>
      <c r="C2235" t="s">
        <v>77</v>
      </c>
      <c r="D2235" t="s">
        <v>77</v>
      </c>
      <c r="E2235" t="s">
        <v>77</v>
      </c>
      <c r="F2235" t="s">
        <v>77</v>
      </c>
    </row>
    <row r="2236" spans="1:6" x14ac:dyDescent="0.2">
      <c r="A2236">
        <v>2311</v>
      </c>
      <c r="B2236" t="s">
        <v>1619</v>
      </c>
      <c r="C2236" t="s">
        <v>77</v>
      </c>
      <c r="D2236" t="s">
        <v>77</v>
      </c>
      <c r="E2236" t="s">
        <v>77</v>
      </c>
      <c r="F2236" t="s">
        <v>77</v>
      </c>
    </row>
    <row r="2237" spans="1:6" x14ac:dyDescent="0.2">
      <c r="A2237">
        <v>2312</v>
      </c>
      <c r="B2237" t="s">
        <v>1620</v>
      </c>
      <c r="C2237" t="s">
        <v>77</v>
      </c>
      <c r="D2237" t="s">
        <v>77</v>
      </c>
      <c r="E2237" t="s">
        <v>77</v>
      </c>
      <c r="F2237" t="s">
        <v>77</v>
      </c>
    </row>
    <row r="2238" spans="1:6" x14ac:dyDescent="0.2">
      <c r="A2238">
        <v>2313</v>
      </c>
      <c r="B2238" t="s">
        <v>1621</v>
      </c>
      <c r="C2238" t="s">
        <v>77</v>
      </c>
      <c r="D2238" t="s">
        <v>77</v>
      </c>
      <c r="E2238" t="s">
        <v>77</v>
      </c>
      <c r="F2238" t="s">
        <v>77</v>
      </c>
    </row>
    <row r="2239" spans="1:6" x14ac:dyDescent="0.2">
      <c r="A2239">
        <v>2314</v>
      </c>
      <c r="B2239" t="s">
        <v>1622</v>
      </c>
      <c r="C2239" t="s">
        <v>77</v>
      </c>
      <c r="D2239" t="s">
        <v>77</v>
      </c>
      <c r="E2239" t="s">
        <v>77</v>
      </c>
      <c r="F2239" t="s">
        <v>77</v>
      </c>
    </row>
    <row r="2240" spans="1:6" x14ac:dyDescent="0.2">
      <c r="A2240">
        <v>2315</v>
      </c>
      <c r="B2240" t="s">
        <v>1623</v>
      </c>
      <c r="C2240" t="s">
        <v>77</v>
      </c>
      <c r="D2240" t="s">
        <v>77</v>
      </c>
      <c r="E2240" t="s">
        <v>77</v>
      </c>
      <c r="F2240" t="s">
        <v>77</v>
      </c>
    </row>
    <row r="2241" spans="1:6" x14ac:dyDescent="0.2">
      <c r="A2241">
        <v>2316</v>
      </c>
      <c r="B2241" t="s">
        <v>1624</v>
      </c>
      <c r="C2241" t="s">
        <v>77</v>
      </c>
      <c r="D2241" t="s">
        <v>77</v>
      </c>
      <c r="E2241" t="s">
        <v>77</v>
      </c>
      <c r="F2241" t="s">
        <v>77</v>
      </c>
    </row>
    <row r="2242" spans="1:6" x14ac:dyDescent="0.2">
      <c r="A2242">
        <v>2317</v>
      </c>
      <c r="B2242" t="s">
        <v>1625</v>
      </c>
      <c r="C2242" t="s">
        <v>77</v>
      </c>
      <c r="D2242" t="s">
        <v>77</v>
      </c>
      <c r="E2242" t="s">
        <v>77</v>
      </c>
      <c r="F2242" t="s">
        <v>77</v>
      </c>
    </row>
    <row r="2243" spans="1:6" x14ac:dyDescent="0.2">
      <c r="A2243">
        <v>2318</v>
      </c>
      <c r="B2243" t="s">
        <v>1626</v>
      </c>
      <c r="C2243" t="s">
        <v>77</v>
      </c>
      <c r="D2243" t="s">
        <v>77</v>
      </c>
      <c r="E2243" t="s">
        <v>77</v>
      </c>
      <c r="F2243" t="s">
        <v>77</v>
      </c>
    </row>
    <row r="2244" spans="1:6" x14ac:dyDescent="0.2">
      <c r="A2244">
        <v>2319</v>
      </c>
      <c r="B2244" t="s">
        <v>1627</v>
      </c>
      <c r="C2244" t="s">
        <v>77</v>
      </c>
      <c r="D2244" t="s">
        <v>77</v>
      </c>
      <c r="E2244" t="s">
        <v>77</v>
      </c>
      <c r="F2244" t="s">
        <v>77</v>
      </c>
    </row>
    <row r="2245" spans="1:6" x14ac:dyDescent="0.2">
      <c r="A2245">
        <v>2320</v>
      </c>
      <c r="B2245" t="s">
        <v>1628</v>
      </c>
      <c r="C2245" t="s">
        <v>77</v>
      </c>
      <c r="D2245" t="s">
        <v>77</v>
      </c>
      <c r="E2245" t="s">
        <v>77</v>
      </c>
      <c r="F2245" t="s">
        <v>77</v>
      </c>
    </row>
    <row r="2246" spans="1:6" x14ac:dyDescent="0.2">
      <c r="A2246">
        <v>2321</v>
      </c>
      <c r="B2246" t="s">
        <v>1629</v>
      </c>
      <c r="C2246" t="s">
        <v>77</v>
      </c>
      <c r="D2246" t="s">
        <v>77</v>
      </c>
      <c r="E2246" t="s">
        <v>77</v>
      </c>
      <c r="F2246" t="s">
        <v>77</v>
      </c>
    </row>
    <row r="2247" spans="1:6" x14ac:dyDescent="0.2">
      <c r="A2247">
        <v>2322</v>
      </c>
      <c r="B2247" t="s">
        <v>1630</v>
      </c>
      <c r="C2247" t="s">
        <v>77</v>
      </c>
      <c r="D2247" t="s">
        <v>77</v>
      </c>
      <c r="E2247" t="s">
        <v>77</v>
      </c>
      <c r="F2247" t="s">
        <v>77</v>
      </c>
    </row>
    <row r="2248" spans="1:6" x14ac:dyDescent="0.2">
      <c r="A2248">
        <v>2323</v>
      </c>
      <c r="B2248" t="s">
        <v>1631</v>
      </c>
      <c r="C2248" t="s">
        <v>77</v>
      </c>
      <c r="D2248" t="s">
        <v>77</v>
      </c>
      <c r="E2248" t="s">
        <v>77</v>
      </c>
      <c r="F2248" t="s">
        <v>77</v>
      </c>
    </row>
    <row r="2249" spans="1:6" x14ac:dyDescent="0.2">
      <c r="A2249">
        <v>2324</v>
      </c>
      <c r="B2249" t="s">
        <v>1632</v>
      </c>
      <c r="C2249" t="s">
        <v>77</v>
      </c>
      <c r="D2249" t="s">
        <v>77</v>
      </c>
      <c r="E2249" t="s">
        <v>77</v>
      </c>
      <c r="F2249" t="s">
        <v>77</v>
      </c>
    </row>
    <row r="2250" spans="1:6" x14ac:dyDescent="0.2">
      <c r="A2250">
        <v>2325</v>
      </c>
      <c r="B2250" t="s">
        <v>1633</v>
      </c>
      <c r="C2250" t="s">
        <v>77</v>
      </c>
      <c r="D2250" t="s">
        <v>77</v>
      </c>
      <c r="E2250" t="s">
        <v>77</v>
      </c>
      <c r="F2250" t="s">
        <v>77</v>
      </c>
    </row>
    <row r="2251" spans="1:6" x14ac:dyDescent="0.2">
      <c r="A2251">
        <v>2326</v>
      </c>
      <c r="B2251" t="s">
        <v>1634</v>
      </c>
      <c r="C2251" t="s">
        <v>77</v>
      </c>
      <c r="D2251" t="s">
        <v>77</v>
      </c>
      <c r="E2251" t="s">
        <v>77</v>
      </c>
      <c r="F2251" t="s">
        <v>77</v>
      </c>
    </row>
    <row r="2252" spans="1:6" x14ac:dyDescent="0.2">
      <c r="A2252">
        <v>2327</v>
      </c>
      <c r="B2252" t="s">
        <v>1635</v>
      </c>
      <c r="C2252" t="s">
        <v>77</v>
      </c>
      <c r="D2252" t="s">
        <v>77</v>
      </c>
      <c r="E2252" t="s">
        <v>77</v>
      </c>
      <c r="F2252" t="s">
        <v>77</v>
      </c>
    </row>
    <row r="2253" spans="1:6" x14ac:dyDescent="0.2">
      <c r="A2253">
        <v>2328</v>
      </c>
      <c r="B2253" t="s">
        <v>1636</v>
      </c>
      <c r="C2253" t="s">
        <v>77</v>
      </c>
      <c r="D2253" t="s">
        <v>77</v>
      </c>
      <c r="E2253" t="s">
        <v>77</v>
      </c>
      <c r="F2253" t="s">
        <v>77</v>
      </c>
    </row>
    <row r="2254" spans="1:6" x14ac:dyDescent="0.2">
      <c r="A2254">
        <v>2329</v>
      </c>
      <c r="B2254" t="s">
        <v>1637</v>
      </c>
      <c r="C2254" t="s">
        <v>77</v>
      </c>
      <c r="D2254" t="s">
        <v>77</v>
      </c>
      <c r="E2254" t="s">
        <v>77</v>
      </c>
      <c r="F2254" t="s">
        <v>77</v>
      </c>
    </row>
    <row r="2255" spans="1:6" x14ac:dyDescent="0.2">
      <c r="A2255">
        <v>2330</v>
      </c>
      <c r="B2255" t="s">
        <v>1638</v>
      </c>
      <c r="C2255" t="s">
        <v>77</v>
      </c>
      <c r="D2255" t="s">
        <v>77</v>
      </c>
      <c r="E2255" t="s">
        <v>77</v>
      </c>
      <c r="F2255" t="s">
        <v>77</v>
      </c>
    </row>
    <row r="2256" spans="1:6" x14ac:dyDescent="0.2">
      <c r="A2256">
        <v>2331</v>
      </c>
      <c r="B2256" t="s">
        <v>1639</v>
      </c>
      <c r="C2256" t="s">
        <v>77</v>
      </c>
      <c r="D2256" t="s">
        <v>77</v>
      </c>
      <c r="E2256" t="s">
        <v>77</v>
      </c>
      <c r="F2256" t="s">
        <v>77</v>
      </c>
    </row>
    <row r="2257" spans="1:6" x14ac:dyDescent="0.2">
      <c r="A2257">
        <v>2332</v>
      </c>
      <c r="B2257" t="s">
        <v>1640</v>
      </c>
      <c r="C2257" t="s">
        <v>77</v>
      </c>
      <c r="D2257" t="s">
        <v>77</v>
      </c>
      <c r="E2257" t="s">
        <v>77</v>
      </c>
      <c r="F2257" t="s">
        <v>77</v>
      </c>
    </row>
    <row r="2258" spans="1:6" x14ac:dyDescent="0.2">
      <c r="A2258">
        <v>2333</v>
      </c>
      <c r="B2258" t="s">
        <v>1641</v>
      </c>
      <c r="C2258" t="s">
        <v>77</v>
      </c>
      <c r="D2258" t="s">
        <v>77</v>
      </c>
      <c r="E2258" t="s">
        <v>77</v>
      </c>
      <c r="F2258" t="s">
        <v>77</v>
      </c>
    </row>
    <row r="2259" spans="1:6" x14ac:dyDescent="0.2">
      <c r="A2259">
        <v>2334</v>
      </c>
      <c r="B2259" t="s">
        <v>1642</v>
      </c>
      <c r="C2259" t="s">
        <v>77</v>
      </c>
      <c r="D2259" t="s">
        <v>77</v>
      </c>
      <c r="E2259" t="s">
        <v>77</v>
      </c>
      <c r="F2259" t="s">
        <v>77</v>
      </c>
    </row>
    <row r="2260" spans="1:6" x14ac:dyDescent="0.2">
      <c r="A2260">
        <v>2335</v>
      </c>
      <c r="B2260" t="s">
        <v>1643</v>
      </c>
      <c r="C2260" t="s">
        <v>77</v>
      </c>
      <c r="D2260" t="s">
        <v>77</v>
      </c>
      <c r="E2260" t="s">
        <v>77</v>
      </c>
      <c r="F2260" t="s">
        <v>77</v>
      </c>
    </row>
    <row r="2261" spans="1:6" x14ac:dyDescent="0.2">
      <c r="A2261">
        <v>2336</v>
      </c>
      <c r="B2261" t="s">
        <v>1644</v>
      </c>
      <c r="C2261" t="s">
        <v>77</v>
      </c>
      <c r="D2261" t="s">
        <v>77</v>
      </c>
      <c r="E2261" t="s">
        <v>77</v>
      </c>
      <c r="F2261" t="s">
        <v>77</v>
      </c>
    </row>
    <row r="2262" spans="1:6" x14ac:dyDescent="0.2">
      <c r="A2262">
        <v>2337</v>
      </c>
      <c r="B2262" t="s">
        <v>1645</v>
      </c>
      <c r="C2262" t="s">
        <v>77</v>
      </c>
      <c r="D2262" t="s">
        <v>77</v>
      </c>
      <c r="E2262" t="s">
        <v>77</v>
      </c>
      <c r="F2262" t="s">
        <v>77</v>
      </c>
    </row>
    <row r="2263" spans="1:6" x14ac:dyDescent="0.2">
      <c r="A2263">
        <v>2338</v>
      </c>
      <c r="B2263" t="s">
        <v>1646</v>
      </c>
      <c r="C2263" t="s">
        <v>77</v>
      </c>
      <c r="D2263" t="s">
        <v>77</v>
      </c>
      <c r="E2263" t="s">
        <v>77</v>
      </c>
      <c r="F2263" t="s">
        <v>77</v>
      </c>
    </row>
    <row r="2264" spans="1:6" x14ac:dyDescent="0.2">
      <c r="A2264">
        <v>2339</v>
      </c>
      <c r="B2264" t="s">
        <v>1647</v>
      </c>
      <c r="C2264" t="s">
        <v>77</v>
      </c>
      <c r="D2264" t="s">
        <v>77</v>
      </c>
      <c r="E2264" t="s">
        <v>77</v>
      </c>
      <c r="F2264" t="s">
        <v>77</v>
      </c>
    </row>
    <row r="2265" spans="1:6" x14ac:dyDescent="0.2">
      <c r="A2265">
        <v>2340</v>
      </c>
      <c r="B2265" t="s">
        <v>1648</v>
      </c>
      <c r="C2265" t="s">
        <v>77</v>
      </c>
      <c r="D2265" t="s">
        <v>77</v>
      </c>
      <c r="E2265" t="s">
        <v>77</v>
      </c>
      <c r="F2265" t="s">
        <v>77</v>
      </c>
    </row>
    <row r="2266" spans="1:6" x14ac:dyDescent="0.2">
      <c r="A2266">
        <v>2341</v>
      </c>
      <c r="B2266" t="s">
        <v>1649</v>
      </c>
      <c r="C2266" t="s">
        <v>77</v>
      </c>
      <c r="D2266" t="s">
        <v>77</v>
      </c>
      <c r="E2266" t="s">
        <v>77</v>
      </c>
      <c r="F2266" t="s">
        <v>77</v>
      </c>
    </row>
    <row r="2267" spans="1:6" x14ac:dyDescent="0.2">
      <c r="A2267">
        <v>2342</v>
      </c>
      <c r="B2267" t="s">
        <v>1650</v>
      </c>
      <c r="C2267" t="s">
        <v>77</v>
      </c>
      <c r="D2267" t="s">
        <v>77</v>
      </c>
      <c r="E2267" t="s">
        <v>77</v>
      </c>
      <c r="F2267" t="s">
        <v>77</v>
      </c>
    </row>
    <row r="2268" spans="1:6" x14ac:dyDescent="0.2">
      <c r="A2268">
        <v>2343</v>
      </c>
      <c r="B2268" t="s">
        <v>1651</v>
      </c>
      <c r="C2268" t="s">
        <v>77</v>
      </c>
      <c r="D2268" t="s">
        <v>77</v>
      </c>
      <c r="E2268" t="s">
        <v>77</v>
      </c>
      <c r="F2268" t="s">
        <v>77</v>
      </c>
    </row>
    <row r="2269" spans="1:6" x14ac:dyDescent="0.2">
      <c r="A2269">
        <v>2344</v>
      </c>
      <c r="B2269" t="s">
        <v>1652</v>
      </c>
      <c r="C2269" t="s">
        <v>77</v>
      </c>
      <c r="D2269" t="s">
        <v>77</v>
      </c>
      <c r="E2269" t="s">
        <v>77</v>
      </c>
      <c r="F2269" t="s">
        <v>77</v>
      </c>
    </row>
    <row r="2270" spans="1:6" x14ac:dyDescent="0.2">
      <c r="A2270">
        <v>2345</v>
      </c>
      <c r="B2270" t="s">
        <v>1653</v>
      </c>
      <c r="C2270" t="s">
        <v>77</v>
      </c>
      <c r="D2270" t="s">
        <v>77</v>
      </c>
      <c r="E2270" t="s">
        <v>77</v>
      </c>
      <c r="F2270" t="s">
        <v>77</v>
      </c>
    </row>
    <row r="2271" spans="1:6" x14ac:dyDescent="0.2">
      <c r="A2271">
        <v>2346</v>
      </c>
      <c r="B2271" t="s">
        <v>1654</v>
      </c>
      <c r="C2271" t="s">
        <v>77</v>
      </c>
      <c r="D2271" t="s">
        <v>77</v>
      </c>
      <c r="E2271" t="s">
        <v>77</v>
      </c>
      <c r="F2271" t="s">
        <v>77</v>
      </c>
    </row>
    <row r="2272" spans="1:6" x14ac:dyDescent="0.2">
      <c r="A2272">
        <v>2347</v>
      </c>
      <c r="B2272" t="s">
        <v>1655</v>
      </c>
      <c r="C2272" t="s">
        <v>77</v>
      </c>
      <c r="D2272" t="s">
        <v>77</v>
      </c>
      <c r="E2272" t="s">
        <v>77</v>
      </c>
      <c r="F2272" t="s">
        <v>77</v>
      </c>
    </row>
    <row r="2273" spans="1:6" x14ac:dyDescent="0.2">
      <c r="A2273">
        <v>2348</v>
      </c>
      <c r="B2273" t="s">
        <v>1656</v>
      </c>
      <c r="C2273" t="s">
        <v>77</v>
      </c>
      <c r="D2273" t="s">
        <v>77</v>
      </c>
      <c r="E2273" t="s">
        <v>77</v>
      </c>
      <c r="F2273" t="s">
        <v>77</v>
      </c>
    </row>
    <row r="2274" spans="1:6" x14ac:dyDescent="0.2">
      <c r="A2274">
        <v>2349</v>
      </c>
      <c r="B2274" t="s">
        <v>1657</v>
      </c>
      <c r="C2274" t="s">
        <v>77</v>
      </c>
      <c r="D2274" t="s">
        <v>77</v>
      </c>
      <c r="E2274" t="s">
        <v>77</v>
      </c>
      <c r="F2274" t="s">
        <v>77</v>
      </c>
    </row>
    <row r="2275" spans="1:6" x14ac:dyDescent="0.2">
      <c r="A2275">
        <v>2350</v>
      </c>
      <c r="B2275" t="s">
        <v>1658</v>
      </c>
      <c r="C2275" t="s">
        <v>77</v>
      </c>
      <c r="D2275" t="s">
        <v>77</v>
      </c>
      <c r="E2275" t="s">
        <v>77</v>
      </c>
      <c r="F2275" t="s">
        <v>77</v>
      </c>
    </row>
    <row r="2276" spans="1:6" x14ac:dyDescent="0.2">
      <c r="A2276">
        <v>2351</v>
      </c>
      <c r="B2276" t="s">
        <v>1659</v>
      </c>
      <c r="C2276" t="s">
        <v>77</v>
      </c>
      <c r="D2276" t="s">
        <v>77</v>
      </c>
      <c r="E2276" t="s">
        <v>77</v>
      </c>
      <c r="F2276" t="s">
        <v>77</v>
      </c>
    </row>
    <row r="2277" spans="1:6" x14ac:dyDescent="0.2">
      <c r="A2277">
        <v>2352</v>
      </c>
      <c r="B2277" t="s">
        <v>1660</v>
      </c>
      <c r="C2277" t="s">
        <v>77</v>
      </c>
      <c r="D2277" t="s">
        <v>77</v>
      </c>
      <c r="E2277" t="s">
        <v>77</v>
      </c>
      <c r="F2277" t="s">
        <v>77</v>
      </c>
    </row>
    <row r="2278" spans="1:6" x14ac:dyDescent="0.2">
      <c r="A2278">
        <v>2353</v>
      </c>
      <c r="B2278" t="s">
        <v>1661</v>
      </c>
      <c r="C2278" t="s">
        <v>77</v>
      </c>
      <c r="D2278" t="s">
        <v>77</v>
      </c>
      <c r="E2278" t="s">
        <v>77</v>
      </c>
      <c r="F2278" t="s">
        <v>77</v>
      </c>
    </row>
    <row r="2279" spans="1:6" x14ac:dyDescent="0.2">
      <c r="A2279">
        <v>2354</v>
      </c>
      <c r="B2279" t="s">
        <v>1662</v>
      </c>
      <c r="C2279" t="s">
        <v>77</v>
      </c>
      <c r="D2279" t="s">
        <v>77</v>
      </c>
      <c r="E2279" t="s">
        <v>77</v>
      </c>
      <c r="F2279" t="s">
        <v>77</v>
      </c>
    </row>
    <row r="2280" spans="1:6" x14ac:dyDescent="0.2">
      <c r="A2280">
        <v>2355</v>
      </c>
      <c r="B2280" t="s">
        <v>1663</v>
      </c>
      <c r="C2280" t="s">
        <v>77</v>
      </c>
      <c r="D2280" t="s">
        <v>77</v>
      </c>
      <c r="E2280" t="s">
        <v>77</v>
      </c>
      <c r="F2280" t="s">
        <v>77</v>
      </c>
    </row>
    <row r="2281" spans="1:6" x14ac:dyDescent="0.2">
      <c r="A2281">
        <v>2356</v>
      </c>
      <c r="B2281" t="s">
        <v>1664</v>
      </c>
      <c r="C2281" t="s">
        <v>77</v>
      </c>
      <c r="D2281" t="s">
        <v>77</v>
      </c>
      <c r="E2281" t="s">
        <v>77</v>
      </c>
      <c r="F2281" t="s">
        <v>77</v>
      </c>
    </row>
    <row r="2282" spans="1:6" x14ac:dyDescent="0.2">
      <c r="A2282">
        <v>2357</v>
      </c>
      <c r="B2282" t="s">
        <v>1665</v>
      </c>
      <c r="C2282" t="s">
        <v>77</v>
      </c>
      <c r="D2282" t="s">
        <v>77</v>
      </c>
      <c r="E2282" t="s">
        <v>77</v>
      </c>
      <c r="F2282" t="s">
        <v>77</v>
      </c>
    </row>
    <row r="2283" spans="1:6" x14ac:dyDescent="0.2">
      <c r="A2283">
        <v>2358</v>
      </c>
      <c r="B2283" t="s">
        <v>1666</v>
      </c>
      <c r="C2283" t="s">
        <v>77</v>
      </c>
      <c r="D2283" t="s">
        <v>77</v>
      </c>
      <c r="E2283" t="s">
        <v>77</v>
      </c>
      <c r="F2283" t="s">
        <v>77</v>
      </c>
    </row>
    <row r="2284" spans="1:6" x14ac:dyDescent="0.2">
      <c r="A2284">
        <v>2359</v>
      </c>
      <c r="B2284" t="s">
        <v>1667</v>
      </c>
      <c r="C2284" t="s">
        <v>77</v>
      </c>
      <c r="D2284" t="s">
        <v>77</v>
      </c>
      <c r="E2284" t="s">
        <v>77</v>
      </c>
      <c r="F2284" t="s">
        <v>77</v>
      </c>
    </row>
    <row r="2285" spans="1:6" x14ac:dyDescent="0.2">
      <c r="A2285">
        <v>2360</v>
      </c>
      <c r="B2285" t="s">
        <v>1668</v>
      </c>
      <c r="C2285" t="s">
        <v>77</v>
      </c>
      <c r="D2285" t="s">
        <v>77</v>
      </c>
      <c r="E2285" t="s">
        <v>77</v>
      </c>
      <c r="F2285" t="s">
        <v>77</v>
      </c>
    </row>
    <row r="2286" spans="1:6" x14ac:dyDescent="0.2">
      <c r="A2286">
        <v>2361</v>
      </c>
      <c r="B2286" t="s">
        <v>1669</v>
      </c>
      <c r="C2286" t="s">
        <v>77</v>
      </c>
      <c r="D2286" t="s">
        <v>77</v>
      </c>
      <c r="E2286" t="s">
        <v>77</v>
      </c>
      <c r="F2286" t="s">
        <v>77</v>
      </c>
    </row>
    <row r="2287" spans="1:6" x14ac:dyDescent="0.2">
      <c r="A2287">
        <v>2362</v>
      </c>
      <c r="B2287" t="s">
        <v>1670</v>
      </c>
      <c r="C2287" t="s">
        <v>77</v>
      </c>
      <c r="D2287" t="s">
        <v>77</v>
      </c>
      <c r="E2287" t="s">
        <v>77</v>
      </c>
      <c r="F2287" t="s">
        <v>77</v>
      </c>
    </row>
    <row r="2288" spans="1:6" x14ac:dyDescent="0.2">
      <c r="A2288">
        <v>2363</v>
      </c>
      <c r="B2288" t="s">
        <v>1671</v>
      </c>
      <c r="C2288" t="s">
        <v>77</v>
      </c>
      <c r="D2288" t="s">
        <v>77</v>
      </c>
      <c r="E2288" t="s">
        <v>77</v>
      </c>
      <c r="F2288" t="s">
        <v>77</v>
      </c>
    </row>
    <row r="2289" spans="1:6" x14ac:dyDescent="0.2">
      <c r="A2289">
        <v>2364</v>
      </c>
      <c r="B2289" t="s">
        <v>1672</v>
      </c>
      <c r="C2289" t="s">
        <v>77</v>
      </c>
      <c r="D2289" t="s">
        <v>77</v>
      </c>
      <c r="E2289" t="s">
        <v>77</v>
      </c>
      <c r="F2289" t="s">
        <v>77</v>
      </c>
    </row>
    <row r="2290" spans="1:6" x14ac:dyDescent="0.2">
      <c r="A2290">
        <v>2365</v>
      </c>
      <c r="B2290" t="s">
        <v>1673</v>
      </c>
      <c r="C2290" t="s">
        <v>77</v>
      </c>
      <c r="D2290" t="s">
        <v>77</v>
      </c>
      <c r="E2290" t="s">
        <v>77</v>
      </c>
      <c r="F2290" t="s">
        <v>77</v>
      </c>
    </row>
    <row r="2291" spans="1:6" x14ac:dyDescent="0.2">
      <c r="A2291">
        <v>2366</v>
      </c>
      <c r="B2291" t="s">
        <v>2747</v>
      </c>
      <c r="C2291" t="s">
        <v>77</v>
      </c>
      <c r="D2291" t="s">
        <v>77</v>
      </c>
      <c r="E2291" t="s">
        <v>77</v>
      </c>
      <c r="F2291" t="s">
        <v>77</v>
      </c>
    </row>
    <row r="2292" spans="1:6" x14ac:dyDescent="0.2">
      <c r="A2292">
        <v>2367</v>
      </c>
      <c r="B2292" t="s">
        <v>1674</v>
      </c>
      <c r="C2292" t="s">
        <v>77</v>
      </c>
      <c r="D2292" t="s">
        <v>77</v>
      </c>
      <c r="E2292" t="s">
        <v>77</v>
      </c>
      <c r="F2292" t="s">
        <v>77</v>
      </c>
    </row>
    <row r="2293" spans="1:6" x14ac:dyDescent="0.2">
      <c r="A2293">
        <v>2368</v>
      </c>
      <c r="B2293" t="s">
        <v>1675</v>
      </c>
      <c r="C2293" t="s">
        <v>77</v>
      </c>
      <c r="D2293" t="s">
        <v>77</v>
      </c>
      <c r="E2293" t="s">
        <v>77</v>
      </c>
      <c r="F2293" t="s">
        <v>77</v>
      </c>
    </row>
    <row r="2294" spans="1:6" x14ac:dyDescent="0.2">
      <c r="A2294">
        <v>2369</v>
      </c>
      <c r="B2294" t="s">
        <v>1676</v>
      </c>
      <c r="C2294" t="s">
        <v>77</v>
      </c>
      <c r="D2294" t="s">
        <v>77</v>
      </c>
      <c r="E2294" t="s">
        <v>77</v>
      </c>
      <c r="F2294" t="s">
        <v>77</v>
      </c>
    </row>
    <row r="2295" spans="1:6" x14ac:dyDescent="0.2">
      <c r="A2295">
        <v>2370</v>
      </c>
      <c r="B2295" t="s">
        <v>1677</v>
      </c>
      <c r="C2295" t="s">
        <v>77</v>
      </c>
      <c r="D2295" t="s">
        <v>77</v>
      </c>
      <c r="E2295" t="s">
        <v>77</v>
      </c>
      <c r="F2295" t="s">
        <v>77</v>
      </c>
    </row>
    <row r="2296" spans="1:6" x14ac:dyDescent="0.2">
      <c r="A2296">
        <v>2371</v>
      </c>
      <c r="B2296" t="s">
        <v>1678</v>
      </c>
      <c r="C2296" t="s">
        <v>77</v>
      </c>
      <c r="D2296" t="s">
        <v>77</v>
      </c>
      <c r="E2296" t="s">
        <v>77</v>
      </c>
      <c r="F2296" t="s">
        <v>77</v>
      </c>
    </row>
    <row r="2297" spans="1:6" x14ac:dyDescent="0.2">
      <c r="A2297">
        <v>2372</v>
      </c>
      <c r="B2297" t="s">
        <v>1679</v>
      </c>
      <c r="C2297" t="s">
        <v>77</v>
      </c>
      <c r="D2297" t="s">
        <v>77</v>
      </c>
      <c r="E2297" t="s">
        <v>77</v>
      </c>
      <c r="F2297" t="s">
        <v>77</v>
      </c>
    </row>
    <row r="2298" spans="1:6" x14ac:dyDescent="0.2">
      <c r="A2298">
        <v>2373</v>
      </c>
      <c r="B2298" t="s">
        <v>1680</v>
      </c>
      <c r="C2298" t="s">
        <v>77</v>
      </c>
      <c r="D2298" t="s">
        <v>77</v>
      </c>
      <c r="E2298" t="s">
        <v>77</v>
      </c>
      <c r="F2298" t="s">
        <v>77</v>
      </c>
    </row>
    <row r="2299" spans="1:6" x14ac:dyDescent="0.2">
      <c r="A2299">
        <v>2374</v>
      </c>
      <c r="B2299" t="s">
        <v>1681</v>
      </c>
      <c r="C2299" t="s">
        <v>77</v>
      </c>
      <c r="D2299" t="s">
        <v>77</v>
      </c>
      <c r="E2299" t="s">
        <v>77</v>
      </c>
      <c r="F2299" t="s">
        <v>77</v>
      </c>
    </row>
    <row r="2300" spans="1:6" x14ac:dyDescent="0.2">
      <c r="A2300">
        <v>2375</v>
      </c>
      <c r="B2300" t="s">
        <v>1682</v>
      </c>
      <c r="C2300" t="s">
        <v>77</v>
      </c>
      <c r="D2300" t="s">
        <v>77</v>
      </c>
      <c r="E2300" t="s">
        <v>77</v>
      </c>
      <c r="F2300" t="s">
        <v>77</v>
      </c>
    </row>
    <row r="2301" spans="1:6" x14ac:dyDescent="0.2">
      <c r="A2301">
        <v>2376</v>
      </c>
      <c r="B2301" t="s">
        <v>1683</v>
      </c>
      <c r="C2301" t="s">
        <v>77</v>
      </c>
      <c r="D2301" t="s">
        <v>77</v>
      </c>
      <c r="E2301" t="s">
        <v>77</v>
      </c>
      <c r="F2301" t="s">
        <v>77</v>
      </c>
    </row>
    <row r="2302" spans="1:6" x14ac:dyDescent="0.2">
      <c r="A2302">
        <v>2377</v>
      </c>
      <c r="B2302" t="s">
        <v>1684</v>
      </c>
      <c r="C2302" t="s">
        <v>77</v>
      </c>
      <c r="D2302" t="s">
        <v>77</v>
      </c>
      <c r="E2302" t="s">
        <v>77</v>
      </c>
      <c r="F2302" t="s">
        <v>77</v>
      </c>
    </row>
    <row r="2303" spans="1:6" x14ac:dyDescent="0.2">
      <c r="A2303">
        <v>2378</v>
      </c>
      <c r="B2303" t="s">
        <v>1685</v>
      </c>
      <c r="C2303" t="s">
        <v>77</v>
      </c>
      <c r="D2303" t="s">
        <v>77</v>
      </c>
      <c r="E2303" t="s">
        <v>77</v>
      </c>
      <c r="F2303" t="s">
        <v>77</v>
      </c>
    </row>
    <row r="2304" spans="1:6" x14ac:dyDescent="0.2">
      <c r="A2304">
        <v>2379</v>
      </c>
      <c r="B2304" t="s">
        <v>1686</v>
      </c>
      <c r="C2304" t="s">
        <v>77</v>
      </c>
      <c r="D2304" t="s">
        <v>77</v>
      </c>
      <c r="E2304" t="s">
        <v>77</v>
      </c>
      <c r="F2304" t="s">
        <v>77</v>
      </c>
    </row>
    <row r="2305" spans="1:6" x14ac:dyDescent="0.2">
      <c r="A2305">
        <v>2380</v>
      </c>
      <c r="B2305" t="s">
        <v>1648</v>
      </c>
      <c r="C2305" t="s">
        <v>77</v>
      </c>
      <c r="D2305" t="s">
        <v>77</v>
      </c>
      <c r="E2305" t="s">
        <v>77</v>
      </c>
      <c r="F2305" t="s">
        <v>77</v>
      </c>
    </row>
    <row r="2306" spans="1:6" x14ac:dyDescent="0.2">
      <c r="A2306">
        <v>2381</v>
      </c>
      <c r="B2306" t="s">
        <v>1687</v>
      </c>
      <c r="C2306" t="s">
        <v>77</v>
      </c>
      <c r="D2306" t="s">
        <v>77</v>
      </c>
      <c r="E2306" t="s">
        <v>77</v>
      </c>
      <c r="F2306" t="s">
        <v>77</v>
      </c>
    </row>
    <row r="2307" spans="1:6" x14ac:dyDescent="0.2">
      <c r="A2307">
        <v>2382</v>
      </c>
      <c r="B2307" t="s">
        <v>139</v>
      </c>
      <c r="C2307" t="s">
        <v>78</v>
      </c>
      <c r="D2307" t="s">
        <v>79</v>
      </c>
      <c r="E2307" t="s">
        <v>77</v>
      </c>
      <c r="F2307" t="s">
        <v>77</v>
      </c>
    </row>
    <row r="2308" spans="1:6" x14ac:dyDescent="0.2">
      <c r="A2308">
        <v>2383</v>
      </c>
      <c r="B2308" t="s">
        <v>1474</v>
      </c>
      <c r="C2308" t="s">
        <v>78</v>
      </c>
      <c r="D2308" t="s">
        <v>79</v>
      </c>
      <c r="E2308" t="s">
        <v>77</v>
      </c>
      <c r="F2308" t="s">
        <v>77</v>
      </c>
    </row>
    <row r="2309" spans="1:6" x14ac:dyDescent="0.2">
      <c r="A2309">
        <v>2384</v>
      </c>
      <c r="B2309" t="s">
        <v>1475</v>
      </c>
      <c r="C2309" t="s">
        <v>77</v>
      </c>
      <c r="D2309" t="s">
        <v>77</v>
      </c>
      <c r="E2309" t="s">
        <v>77</v>
      </c>
      <c r="F2309" t="s">
        <v>77</v>
      </c>
    </row>
    <row r="2310" spans="1:6" x14ac:dyDescent="0.2">
      <c r="A2310">
        <v>2385</v>
      </c>
      <c r="B2310" t="s">
        <v>1476</v>
      </c>
      <c r="C2310" t="s">
        <v>77</v>
      </c>
      <c r="D2310" t="s">
        <v>77</v>
      </c>
      <c r="E2310" t="s">
        <v>77</v>
      </c>
      <c r="F2310" t="s">
        <v>77</v>
      </c>
    </row>
    <row r="2311" spans="1:6" x14ac:dyDescent="0.2">
      <c r="A2311">
        <v>2386</v>
      </c>
      <c r="B2311" t="s">
        <v>856</v>
      </c>
      <c r="C2311" t="s">
        <v>550</v>
      </c>
      <c r="D2311" t="s">
        <v>551</v>
      </c>
      <c r="E2311" t="s">
        <v>77</v>
      </c>
      <c r="F2311">
        <v>13000</v>
      </c>
    </row>
    <row r="2312" spans="1:6" x14ac:dyDescent="0.2">
      <c r="A2312">
        <v>2386</v>
      </c>
      <c r="B2312" t="s">
        <v>856</v>
      </c>
      <c r="C2312" t="s">
        <v>853</v>
      </c>
      <c r="D2312" t="s">
        <v>854</v>
      </c>
      <c r="E2312" t="s">
        <v>77</v>
      </c>
      <c r="F2312" t="s">
        <v>77</v>
      </c>
    </row>
    <row r="2313" spans="1:6" x14ac:dyDescent="0.2">
      <c r="A2313">
        <v>2387</v>
      </c>
      <c r="B2313" t="s">
        <v>857</v>
      </c>
      <c r="C2313" t="s">
        <v>550</v>
      </c>
      <c r="D2313" t="s">
        <v>551</v>
      </c>
      <c r="E2313" t="s">
        <v>77</v>
      </c>
      <c r="F2313">
        <v>13100</v>
      </c>
    </row>
    <row r="2314" spans="1:6" x14ac:dyDescent="0.2">
      <c r="A2314">
        <v>2387</v>
      </c>
      <c r="B2314" t="s">
        <v>857</v>
      </c>
      <c r="C2314" t="s">
        <v>853</v>
      </c>
      <c r="D2314" t="s">
        <v>854</v>
      </c>
      <c r="E2314" t="s">
        <v>77</v>
      </c>
      <c r="F2314" t="s">
        <v>77</v>
      </c>
    </row>
    <row r="2315" spans="1:6" x14ac:dyDescent="0.2">
      <c r="A2315">
        <v>2388</v>
      </c>
      <c r="B2315" t="s">
        <v>2750</v>
      </c>
      <c r="C2315" t="s">
        <v>77</v>
      </c>
      <c r="D2315" t="s">
        <v>77</v>
      </c>
      <c r="E2315" t="s">
        <v>77</v>
      </c>
      <c r="F2315" t="s">
        <v>77</v>
      </c>
    </row>
    <row r="2316" spans="1:6" x14ac:dyDescent="0.2">
      <c r="A2316">
        <v>2389</v>
      </c>
      <c r="B2316" t="s">
        <v>1477</v>
      </c>
      <c r="C2316" t="s">
        <v>77</v>
      </c>
      <c r="D2316" t="s">
        <v>77</v>
      </c>
      <c r="E2316" t="s">
        <v>77</v>
      </c>
      <c r="F2316" t="s">
        <v>77</v>
      </c>
    </row>
    <row r="2317" spans="1:6" x14ac:dyDescent="0.2">
      <c r="A2317">
        <v>2390</v>
      </c>
      <c r="B2317" t="s">
        <v>2751</v>
      </c>
      <c r="C2317" t="s">
        <v>77</v>
      </c>
      <c r="D2317" t="s">
        <v>77</v>
      </c>
      <c r="E2317" t="s">
        <v>77</v>
      </c>
      <c r="F2317" t="s">
        <v>77</v>
      </c>
    </row>
    <row r="2318" spans="1:6" x14ac:dyDescent="0.2">
      <c r="A2318">
        <v>2391</v>
      </c>
      <c r="B2318" t="s">
        <v>1478</v>
      </c>
      <c r="C2318" t="s">
        <v>77</v>
      </c>
      <c r="D2318" t="s">
        <v>77</v>
      </c>
      <c r="E2318" t="s">
        <v>77</v>
      </c>
      <c r="F2318" t="s">
        <v>77</v>
      </c>
    </row>
    <row r="2319" spans="1:6" x14ac:dyDescent="0.2">
      <c r="A2319">
        <v>2392</v>
      </c>
      <c r="B2319" t="s">
        <v>1479</v>
      </c>
      <c r="C2319" t="s">
        <v>77</v>
      </c>
      <c r="D2319" t="s">
        <v>77</v>
      </c>
      <c r="E2319" t="s">
        <v>77</v>
      </c>
      <c r="F2319" t="s">
        <v>77</v>
      </c>
    </row>
    <row r="2320" spans="1:6" x14ac:dyDescent="0.2">
      <c r="A2320">
        <v>2393</v>
      </c>
      <c r="B2320" t="s">
        <v>1480</v>
      </c>
      <c r="C2320" t="s">
        <v>77</v>
      </c>
      <c r="D2320" t="s">
        <v>77</v>
      </c>
      <c r="E2320" t="s">
        <v>77</v>
      </c>
      <c r="F2320" t="s">
        <v>77</v>
      </c>
    </row>
    <row r="2321" spans="1:6" x14ac:dyDescent="0.2">
      <c r="A2321">
        <v>2394</v>
      </c>
      <c r="B2321" t="s">
        <v>1481</v>
      </c>
      <c r="C2321" t="s">
        <v>77</v>
      </c>
      <c r="D2321" t="s">
        <v>77</v>
      </c>
      <c r="E2321" t="s">
        <v>77</v>
      </c>
      <c r="F2321" t="s">
        <v>77</v>
      </c>
    </row>
    <row r="2322" spans="1:6" x14ac:dyDescent="0.2">
      <c r="A2322">
        <v>2395</v>
      </c>
      <c r="B2322" t="s">
        <v>1482</v>
      </c>
      <c r="C2322" t="s">
        <v>77</v>
      </c>
      <c r="D2322" t="s">
        <v>77</v>
      </c>
      <c r="E2322" t="s">
        <v>77</v>
      </c>
      <c r="F2322" t="s">
        <v>77</v>
      </c>
    </row>
    <row r="2323" spans="1:6" x14ac:dyDescent="0.2">
      <c r="A2323">
        <v>2396</v>
      </c>
      <c r="B2323" t="s">
        <v>479</v>
      </c>
      <c r="C2323" t="s">
        <v>78</v>
      </c>
      <c r="D2323" t="s">
        <v>79</v>
      </c>
      <c r="E2323" t="s">
        <v>77</v>
      </c>
      <c r="F2323" t="s">
        <v>77</v>
      </c>
    </row>
    <row r="2324" spans="1:6" x14ac:dyDescent="0.2">
      <c r="A2324">
        <v>2397</v>
      </c>
      <c r="B2324" t="s">
        <v>1355</v>
      </c>
      <c r="C2324" t="s">
        <v>77</v>
      </c>
      <c r="D2324" t="s">
        <v>77</v>
      </c>
      <c r="E2324" t="s">
        <v>77</v>
      </c>
      <c r="F2324" t="s">
        <v>77</v>
      </c>
    </row>
    <row r="2325" spans="1:6" x14ac:dyDescent="0.2">
      <c r="A2325">
        <v>2398</v>
      </c>
      <c r="B2325" t="s">
        <v>1483</v>
      </c>
      <c r="C2325" t="s">
        <v>77</v>
      </c>
      <c r="D2325" t="s">
        <v>77</v>
      </c>
      <c r="E2325" t="s">
        <v>77</v>
      </c>
      <c r="F2325" t="s">
        <v>77</v>
      </c>
    </row>
    <row r="2326" spans="1:6" x14ac:dyDescent="0.2">
      <c r="A2326">
        <v>2399</v>
      </c>
      <c r="B2326" t="s">
        <v>1484</v>
      </c>
      <c r="C2326" t="s">
        <v>77</v>
      </c>
      <c r="D2326" t="s">
        <v>77</v>
      </c>
      <c r="E2326" t="s">
        <v>77</v>
      </c>
      <c r="F2326" t="s">
        <v>77</v>
      </c>
    </row>
    <row r="2327" spans="1:6" x14ac:dyDescent="0.2">
      <c r="A2327">
        <v>2401</v>
      </c>
      <c r="B2327" t="s">
        <v>2297</v>
      </c>
      <c r="C2327" t="s">
        <v>77</v>
      </c>
      <c r="D2327" t="s">
        <v>77</v>
      </c>
      <c r="E2327" t="s">
        <v>77</v>
      </c>
      <c r="F2327" t="s">
        <v>77</v>
      </c>
    </row>
    <row r="2328" spans="1:6" x14ac:dyDescent="0.2">
      <c r="A2328">
        <v>2402</v>
      </c>
      <c r="B2328" t="s">
        <v>1487</v>
      </c>
      <c r="C2328" t="s">
        <v>77</v>
      </c>
      <c r="D2328" t="s">
        <v>77</v>
      </c>
      <c r="E2328" t="s">
        <v>77</v>
      </c>
      <c r="F2328" t="s">
        <v>77</v>
      </c>
    </row>
    <row r="2329" spans="1:6" x14ac:dyDescent="0.2">
      <c r="A2329">
        <v>2403</v>
      </c>
      <c r="B2329" t="s">
        <v>1488</v>
      </c>
      <c r="C2329" t="s">
        <v>77</v>
      </c>
      <c r="D2329" t="s">
        <v>77</v>
      </c>
      <c r="E2329" t="s">
        <v>77</v>
      </c>
      <c r="F2329" t="s">
        <v>77</v>
      </c>
    </row>
    <row r="2330" spans="1:6" x14ac:dyDescent="0.2">
      <c r="A2330">
        <v>2404</v>
      </c>
      <c r="B2330" t="s">
        <v>1489</v>
      </c>
      <c r="C2330" t="s">
        <v>77</v>
      </c>
      <c r="D2330" t="s">
        <v>77</v>
      </c>
      <c r="E2330" t="s">
        <v>77</v>
      </c>
      <c r="F2330" t="s">
        <v>77</v>
      </c>
    </row>
    <row r="2331" spans="1:6" x14ac:dyDescent="0.2">
      <c r="A2331">
        <v>2405</v>
      </c>
      <c r="B2331" t="s">
        <v>1490</v>
      </c>
      <c r="C2331" t="s">
        <v>77</v>
      </c>
      <c r="D2331" t="s">
        <v>77</v>
      </c>
      <c r="E2331" t="s">
        <v>77</v>
      </c>
      <c r="F2331" t="s">
        <v>77</v>
      </c>
    </row>
    <row r="2332" spans="1:6" x14ac:dyDescent="0.2">
      <c r="A2332">
        <v>2406</v>
      </c>
      <c r="B2332" t="s">
        <v>2752</v>
      </c>
      <c r="C2332" t="s">
        <v>77</v>
      </c>
      <c r="D2332" t="s">
        <v>77</v>
      </c>
      <c r="E2332" t="s">
        <v>77</v>
      </c>
      <c r="F2332" t="s">
        <v>77</v>
      </c>
    </row>
    <row r="2333" spans="1:6" x14ac:dyDescent="0.2">
      <c r="A2333">
        <v>2407</v>
      </c>
      <c r="B2333" t="s">
        <v>2753</v>
      </c>
      <c r="C2333" t="s">
        <v>77</v>
      </c>
      <c r="D2333" t="s">
        <v>77</v>
      </c>
      <c r="E2333" t="s">
        <v>77</v>
      </c>
      <c r="F2333" t="s">
        <v>77</v>
      </c>
    </row>
    <row r="2334" spans="1:6" x14ac:dyDescent="0.2">
      <c r="A2334">
        <v>2408</v>
      </c>
      <c r="B2334" t="s">
        <v>2754</v>
      </c>
      <c r="C2334" t="s">
        <v>77</v>
      </c>
      <c r="D2334" t="s">
        <v>77</v>
      </c>
      <c r="E2334" t="s">
        <v>77</v>
      </c>
      <c r="F2334" t="s">
        <v>77</v>
      </c>
    </row>
    <row r="2335" spans="1:6" x14ac:dyDescent="0.2">
      <c r="A2335">
        <v>2409</v>
      </c>
      <c r="B2335" t="s">
        <v>2755</v>
      </c>
      <c r="C2335" t="s">
        <v>701</v>
      </c>
      <c r="D2335" t="s">
        <v>702</v>
      </c>
      <c r="E2335" t="s">
        <v>77</v>
      </c>
      <c r="F2335" t="s">
        <v>77</v>
      </c>
    </row>
    <row r="2336" spans="1:6" x14ac:dyDescent="0.2">
      <c r="A2336">
        <v>2410</v>
      </c>
      <c r="B2336" t="s">
        <v>1492</v>
      </c>
      <c r="C2336" t="s">
        <v>77</v>
      </c>
      <c r="D2336" t="s">
        <v>77</v>
      </c>
      <c r="E2336" t="s">
        <v>77</v>
      </c>
      <c r="F2336" t="s">
        <v>77</v>
      </c>
    </row>
    <row r="2337" spans="1:6" x14ac:dyDescent="0.2">
      <c r="A2337">
        <v>2411</v>
      </c>
      <c r="B2337" t="s">
        <v>1493</v>
      </c>
      <c r="C2337" t="s">
        <v>77</v>
      </c>
      <c r="D2337" t="s">
        <v>77</v>
      </c>
      <c r="E2337" t="s">
        <v>77</v>
      </c>
      <c r="F2337" t="s">
        <v>77</v>
      </c>
    </row>
    <row r="2338" spans="1:6" x14ac:dyDescent="0.2">
      <c r="A2338">
        <v>2412</v>
      </c>
      <c r="B2338" t="s">
        <v>1494</v>
      </c>
      <c r="C2338" t="s">
        <v>77</v>
      </c>
      <c r="D2338" t="s">
        <v>77</v>
      </c>
      <c r="E2338" t="s">
        <v>77</v>
      </c>
      <c r="F2338" t="s">
        <v>77</v>
      </c>
    </row>
    <row r="2339" spans="1:6" x14ac:dyDescent="0.2">
      <c r="A2339">
        <v>2413</v>
      </c>
      <c r="B2339" t="s">
        <v>1495</v>
      </c>
      <c r="C2339" t="s">
        <v>77</v>
      </c>
      <c r="D2339" t="s">
        <v>77</v>
      </c>
      <c r="E2339" t="s">
        <v>77</v>
      </c>
      <c r="F2339" t="s">
        <v>77</v>
      </c>
    </row>
    <row r="2340" spans="1:6" x14ac:dyDescent="0.2">
      <c r="A2340">
        <v>2414</v>
      </c>
      <c r="B2340" t="s">
        <v>1496</v>
      </c>
      <c r="C2340" t="s">
        <v>77</v>
      </c>
      <c r="D2340" t="s">
        <v>77</v>
      </c>
      <c r="E2340" t="s">
        <v>77</v>
      </c>
      <c r="F2340" t="s">
        <v>77</v>
      </c>
    </row>
    <row r="2341" spans="1:6" x14ac:dyDescent="0.2">
      <c r="A2341">
        <v>2415</v>
      </c>
      <c r="B2341" t="s">
        <v>1497</v>
      </c>
      <c r="C2341" t="s">
        <v>77</v>
      </c>
      <c r="D2341" t="s">
        <v>77</v>
      </c>
      <c r="E2341" t="s">
        <v>77</v>
      </c>
      <c r="F2341" t="s">
        <v>77</v>
      </c>
    </row>
    <row r="2342" spans="1:6" x14ac:dyDescent="0.2">
      <c r="A2342">
        <v>2416</v>
      </c>
      <c r="B2342" t="s">
        <v>1498</v>
      </c>
      <c r="C2342" t="s">
        <v>77</v>
      </c>
      <c r="D2342" t="s">
        <v>77</v>
      </c>
      <c r="E2342" t="s">
        <v>77</v>
      </c>
      <c r="F2342" t="s">
        <v>77</v>
      </c>
    </row>
    <row r="2343" spans="1:6" x14ac:dyDescent="0.2">
      <c r="A2343">
        <v>2417</v>
      </c>
      <c r="B2343" t="s">
        <v>1499</v>
      </c>
      <c r="C2343" t="s">
        <v>77</v>
      </c>
      <c r="D2343" t="s">
        <v>77</v>
      </c>
      <c r="E2343" t="s">
        <v>77</v>
      </c>
      <c r="F2343" t="s">
        <v>77</v>
      </c>
    </row>
    <row r="2344" spans="1:6" x14ac:dyDescent="0.2">
      <c r="A2344">
        <v>2418</v>
      </c>
      <c r="B2344" t="s">
        <v>1500</v>
      </c>
      <c r="C2344" t="s">
        <v>77</v>
      </c>
      <c r="D2344" t="s">
        <v>77</v>
      </c>
      <c r="E2344" t="s">
        <v>77</v>
      </c>
      <c r="F2344" t="s">
        <v>77</v>
      </c>
    </row>
    <row r="2345" spans="1:6" x14ac:dyDescent="0.2">
      <c r="A2345">
        <v>2419</v>
      </c>
      <c r="B2345" t="s">
        <v>1501</v>
      </c>
      <c r="C2345" t="s">
        <v>77</v>
      </c>
      <c r="D2345" t="s">
        <v>77</v>
      </c>
      <c r="E2345" t="s">
        <v>77</v>
      </c>
      <c r="F2345" t="s">
        <v>77</v>
      </c>
    </row>
    <row r="2346" spans="1:6" x14ac:dyDescent="0.2">
      <c r="A2346">
        <v>2420</v>
      </c>
      <c r="B2346" t="s">
        <v>1502</v>
      </c>
      <c r="C2346" t="s">
        <v>78</v>
      </c>
      <c r="D2346" t="s">
        <v>79</v>
      </c>
      <c r="E2346" t="s">
        <v>77</v>
      </c>
      <c r="F2346" t="s">
        <v>77</v>
      </c>
    </row>
    <row r="2347" spans="1:6" x14ac:dyDescent="0.2">
      <c r="A2347">
        <v>2421</v>
      </c>
      <c r="B2347" t="s">
        <v>1503</v>
      </c>
      <c r="C2347" t="s">
        <v>78</v>
      </c>
      <c r="D2347" t="s">
        <v>79</v>
      </c>
      <c r="E2347" t="s">
        <v>77</v>
      </c>
      <c r="F2347" t="s">
        <v>77</v>
      </c>
    </row>
    <row r="2348" spans="1:6" x14ac:dyDescent="0.2">
      <c r="A2348">
        <v>2422</v>
      </c>
      <c r="B2348" t="s">
        <v>1504</v>
      </c>
      <c r="C2348" t="s">
        <v>77</v>
      </c>
      <c r="D2348" t="s">
        <v>77</v>
      </c>
      <c r="E2348" t="s">
        <v>77</v>
      </c>
      <c r="F2348" t="s">
        <v>77</v>
      </c>
    </row>
    <row r="2349" spans="1:6" x14ac:dyDescent="0.2">
      <c r="A2349">
        <v>2423</v>
      </c>
      <c r="B2349" t="s">
        <v>1505</v>
      </c>
      <c r="C2349" t="s">
        <v>77</v>
      </c>
      <c r="D2349" t="s">
        <v>77</v>
      </c>
      <c r="E2349" t="s">
        <v>77</v>
      </c>
      <c r="F2349" t="s">
        <v>77</v>
      </c>
    </row>
    <row r="2350" spans="1:6" x14ac:dyDescent="0.2">
      <c r="A2350">
        <v>2424</v>
      </c>
      <c r="B2350" t="s">
        <v>1506</v>
      </c>
      <c r="C2350" t="s">
        <v>77</v>
      </c>
      <c r="D2350" t="s">
        <v>77</v>
      </c>
      <c r="E2350" t="s">
        <v>77</v>
      </c>
      <c r="F2350" t="s">
        <v>77</v>
      </c>
    </row>
    <row r="2351" spans="1:6" x14ac:dyDescent="0.2">
      <c r="A2351">
        <v>2425</v>
      </c>
      <c r="B2351" t="s">
        <v>1507</v>
      </c>
      <c r="C2351" t="s">
        <v>77</v>
      </c>
      <c r="D2351" t="s">
        <v>77</v>
      </c>
      <c r="E2351" t="s">
        <v>77</v>
      </c>
      <c r="F2351" t="s">
        <v>77</v>
      </c>
    </row>
    <row r="2352" spans="1:6" x14ac:dyDescent="0.2">
      <c r="A2352">
        <v>2426</v>
      </c>
      <c r="B2352" t="s">
        <v>1508</v>
      </c>
      <c r="C2352" t="s">
        <v>77</v>
      </c>
      <c r="D2352" t="s">
        <v>77</v>
      </c>
      <c r="E2352" t="s">
        <v>77</v>
      </c>
      <c r="F2352" t="s">
        <v>77</v>
      </c>
    </row>
    <row r="2353" spans="1:6" x14ac:dyDescent="0.2">
      <c r="A2353">
        <v>2427</v>
      </c>
      <c r="B2353" t="s">
        <v>1509</v>
      </c>
      <c r="C2353" t="s">
        <v>78</v>
      </c>
      <c r="D2353" t="s">
        <v>79</v>
      </c>
      <c r="E2353" t="s">
        <v>77</v>
      </c>
      <c r="F2353" t="s">
        <v>77</v>
      </c>
    </row>
    <row r="2354" spans="1:6" x14ac:dyDescent="0.2">
      <c r="A2354">
        <v>2428</v>
      </c>
      <c r="B2354" t="s">
        <v>2364</v>
      </c>
      <c r="C2354" t="s">
        <v>78</v>
      </c>
      <c r="D2354" t="s">
        <v>79</v>
      </c>
      <c r="E2354" t="s">
        <v>77</v>
      </c>
      <c r="F2354" t="s">
        <v>77</v>
      </c>
    </row>
    <row r="2355" spans="1:6" x14ac:dyDescent="0.2">
      <c r="A2355">
        <v>2429</v>
      </c>
      <c r="B2355" t="s">
        <v>1510</v>
      </c>
      <c r="C2355" t="s">
        <v>78</v>
      </c>
      <c r="D2355" t="s">
        <v>79</v>
      </c>
      <c r="E2355" t="s">
        <v>77</v>
      </c>
      <c r="F2355" t="s">
        <v>77</v>
      </c>
    </row>
    <row r="2356" spans="1:6" x14ac:dyDescent="0.2">
      <c r="A2356">
        <v>2430</v>
      </c>
      <c r="B2356" t="s">
        <v>2365</v>
      </c>
      <c r="C2356" t="s">
        <v>78</v>
      </c>
      <c r="D2356" t="s">
        <v>79</v>
      </c>
      <c r="E2356" t="s">
        <v>77</v>
      </c>
      <c r="F2356" t="s">
        <v>77</v>
      </c>
    </row>
    <row r="2357" spans="1:6" x14ac:dyDescent="0.2">
      <c r="A2357">
        <v>2431</v>
      </c>
      <c r="B2357" t="s">
        <v>1512</v>
      </c>
      <c r="C2357" t="s">
        <v>78</v>
      </c>
      <c r="D2357" t="s">
        <v>79</v>
      </c>
      <c r="E2357" t="s">
        <v>77</v>
      </c>
      <c r="F2357" t="s">
        <v>77</v>
      </c>
    </row>
    <row r="2358" spans="1:6" x14ac:dyDescent="0.2">
      <c r="A2358">
        <v>2432</v>
      </c>
      <c r="B2358" t="s">
        <v>1513</v>
      </c>
      <c r="C2358" t="s">
        <v>78</v>
      </c>
      <c r="D2358" t="s">
        <v>79</v>
      </c>
      <c r="E2358" t="s">
        <v>77</v>
      </c>
      <c r="F2358" t="s">
        <v>77</v>
      </c>
    </row>
    <row r="2359" spans="1:6" x14ac:dyDescent="0.2">
      <c r="A2359">
        <v>2433</v>
      </c>
      <c r="B2359" t="s">
        <v>1524</v>
      </c>
      <c r="C2359" t="s">
        <v>77</v>
      </c>
      <c r="D2359" t="s">
        <v>77</v>
      </c>
      <c r="E2359" t="s">
        <v>77</v>
      </c>
      <c r="F2359" t="s">
        <v>77</v>
      </c>
    </row>
    <row r="2360" spans="1:6" x14ac:dyDescent="0.2">
      <c r="A2360">
        <v>2434</v>
      </c>
      <c r="B2360" t="s">
        <v>1525</v>
      </c>
      <c r="C2360" t="s">
        <v>77</v>
      </c>
      <c r="D2360" t="s">
        <v>77</v>
      </c>
      <c r="E2360" t="s">
        <v>77</v>
      </c>
      <c r="F2360" t="s">
        <v>77</v>
      </c>
    </row>
    <row r="2361" spans="1:6" x14ac:dyDescent="0.2">
      <c r="A2361">
        <v>2435</v>
      </c>
      <c r="B2361" t="s">
        <v>1526</v>
      </c>
      <c r="C2361" t="s">
        <v>77</v>
      </c>
      <c r="D2361" t="s">
        <v>77</v>
      </c>
      <c r="E2361" t="s">
        <v>77</v>
      </c>
      <c r="F2361" t="s">
        <v>77</v>
      </c>
    </row>
    <row r="2362" spans="1:6" x14ac:dyDescent="0.2">
      <c r="A2362">
        <v>2436</v>
      </c>
      <c r="B2362" t="s">
        <v>1527</v>
      </c>
      <c r="C2362" t="s">
        <v>77</v>
      </c>
      <c r="D2362" t="s">
        <v>77</v>
      </c>
      <c r="E2362" t="s">
        <v>77</v>
      </c>
      <c r="F2362" t="s">
        <v>77</v>
      </c>
    </row>
    <row r="2363" spans="1:6" x14ac:dyDescent="0.2">
      <c r="A2363">
        <v>2437</v>
      </c>
      <c r="B2363" t="s">
        <v>1528</v>
      </c>
      <c r="C2363" t="s">
        <v>77</v>
      </c>
      <c r="D2363" t="s">
        <v>77</v>
      </c>
      <c r="E2363" t="s">
        <v>77</v>
      </c>
      <c r="F2363" t="s">
        <v>77</v>
      </c>
    </row>
    <row r="2364" spans="1:6" x14ac:dyDescent="0.2">
      <c r="A2364">
        <v>2438</v>
      </c>
      <c r="B2364" t="s">
        <v>2756</v>
      </c>
      <c r="C2364" t="s">
        <v>77</v>
      </c>
      <c r="D2364" t="s">
        <v>77</v>
      </c>
      <c r="E2364" t="s">
        <v>77</v>
      </c>
      <c r="F2364" t="s">
        <v>77</v>
      </c>
    </row>
    <row r="2365" spans="1:6" x14ac:dyDescent="0.2">
      <c r="A2365">
        <v>2439</v>
      </c>
      <c r="B2365" t="s">
        <v>1219</v>
      </c>
      <c r="C2365" t="s">
        <v>77</v>
      </c>
      <c r="D2365" t="s">
        <v>77</v>
      </c>
      <c r="E2365" t="s">
        <v>77</v>
      </c>
      <c r="F2365" t="s">
        <v>77</v>
      </c>
    </row>
    <row r="2366" spans="1:6" x14ac:dyDescent="0.2">
      <c r="A2366">
        <v>2440</v>
      </c>
      <c r="B2366" t="s">
        <v>2263</v>
      </c>
      <c r="C2366" t="s">
        <v>791</v>
      </c>
      <c r="D2366" t="s">
        <v>792</v>
      </c>
      <c r="E2366" t="s">
        <v>77</v>
      </c>
      <c r="F2366" t="s">
        <v>77</v>
      </c>
    </row>
    <row r="2367" spans="1:6" x14ac:dyDescent="0.2">
      <c r="A2367">
        <v>2441</v>
      </c>
      <c r="B2367" t="s">
        <v>2264</v>
      </c>
      <c r="C2367" t="s">
        <v>791</v>
      </c>
      <c r="D2367" t="s">
        <v>792</v>
      </c>
      <c r="E2367" t="s">
        <v>77</v>
      </c>
      <c r="F2367" t="s">
        <v>77</v>
      </c>
    </row>
    <row r="2368" spans="1:6" x14ac:dyDescent="0.2">
      <c r="A2368">
        <v>2442</v>
      </c>
      <c r="B2368" t="s">
        <v>1529</v>
      </c>
      <c r="C2368" t="s">
        <v>77</v>
      </c>
      <c r="D2368" t="s">
        <v>77</v>
      </c>
      <c r="E2368" t="s">
        <v>77</v>
      </c>
      <c r="F2368" t="s">
        <v>77</v>
      </c>
    </row>
    <row r="2369" spans="1:6" x14ac:dyDescent="0.2">
      <c r="A2369">
        <v>2443</v>
      </c>
      <c r="B2369" t="s">
        <v>2757</v>
      </c>
      <c r="C2369" t="s">
        <v>77</v>
      </c>
      <c r="D2369" t="s">
        <v>77</v>
      </c>
      <c r="E2369" t="s">
        <v>77</v>
      </c>
      <c r="F2369" t="s">
        <v>77</v>
      </c>
    </row>
    <row r="2370" spans="1:6" x14ac:dyDescent="0.2">
      <c r="A2370">
        <v>2444</v>
      </c>
      <c r="B2370" t="s">
        <v>1530</v>
      </c>
      <c r="C2370" t="s">
        <v>77</v>
      </c>
      <c r="D2370" t="s">
        <v>77</v>
      </c>
      <c r="E2370" t="s">
        <v>77</v>
      </c>
      <c r="F2370" t="s">
        <v>77</v>
      </c>
    </row>
    <row r="2371" spans="1:6" x14ac:dyDescent="0.2">
      <c r="A2371">
        <v>2445</v>
      </c>
      <c r="B2371" t="s">
        <v>1531</v>
      </c>
      <c r="C2371" t="s">
        <v>77</v>
      </c>
      <c r="D2371" t="s">
        <v>77</v>
      </c>
      <c r="E2371" t="s">
        <v>77</v>
      </c>
      <c r="F2371" t="s">
        <v>77</v>
      </c>
    </row>
    <row r="2372" spans="1:6" x14ac:dyDescent="0.2">
      <c r="A2372">
        <v>2446</v>
      </c>
      <c r="B2372" t="s">
        <v>1532</v>
      </c>
      <c r="C2372" t="s">
        <v>77</v>
      </c>
      <c r="D2372" t="s">
        <v>77</v>
      </c>
      <c r="E2372" t="s">
        <v>77</v>
      </c>
      <c r="F2372" t="s">
        <v>77</v>
      </c>
    </row>
    <row r="2373" spans="1:6" x14ac:dyDescent="0.2">
      <c r="A2373">
        <v>2447</v>
      </c>
      <c r="B2373" t="s">
        <v>1533</v>
      </c>
      <c r="C2373" t="s">
        <v>77</v>
      </c>
      <c r="D2373" t="s">
        <v>77</v>
      </c>
      <c r="E2373" t="s">
        <v>77</v>
      </c>
      <c r="F2373" t="s">
        <v>77</v>
      </c>
    </row>
    <row r="2374" spans="1:6" x14ac:dyDescent="0.2">
      <c r="A2374">
        <v>2448</v>
      </c>
      <c r="B2374" t="s">
        <v>1534</v>
      </c>
      <c r="C2374" t="s">
        <v>77</v>
      </c>
      <c r="D2374" t="s">
        <v>77</v>
      </c>
      <c r="E2374" t="s">
        <v>77</v>
      </c>
      <c r="F2374" t="s">
        <v>77</v>
      </c>
    </row>
    <row r="2375" spans="1:6" x14ac:dyDescent="0.2">
      <c r="A2375">
        <v>2449</v>
      </c>
      <c r="B2375" t="s">
        <v>1535</v>
      </c>
      <c r="C2375" t="s">
        <v>77</v>
      </c>
      <c r="D2375" t="s">
        <v>77</v>
      </c>
      <c r="E2375" t="s">
        <v>77</v>
      </c>
      <c r="F2375" t="s">
        <v>77</v>
      </c>
    </row>
    <row r="2376" spans="1:6" x14ac:dyDescent="0.2">
      <c r="A2376">
        <v>2450</v>
      </c>
      <c r="B2376" t="s">
        <v>1536</v>
      </c>
      <c r="C2376" t="s">
        <v>77</v>
      </c>
      <c r="D2376" t="s">
        <v>77</v>
      </c>
      <c r="E2376" t="s">
        <v>77</v>
      </c>
      <c r="F2376" t="s">
        <v>77</v>
      </c>
    </row>
    <row r="2377" spans="1:6" x14ac:dyDescent="0.2">
      <c r="A2377">
        <v>2451</v>
      </c>
      <c r="B2377" t="s">
        <v>1537</v>
      </c>
      <c r="C2377" t="s">
        <v>77</v>
      </c>
      <c r="D2377" t="s">
        <v>77</v>
      </c>
      <c r="E2377" t="s">
        <v>77</v>
      </c>
      <c r="F2377" t="s">
        <v>77</v>
      </c>
    </row>
    <row r="2378" spans="1:6" x14ac:dyDescent="0.2">
      <c r="A2378">
        <v>2452</v>
      </c>
      <c r="B2378" t="s">
        <v>1538</v>
      </c>
      <c r="C2378" t="s">
        <v>77</v>
      </c>
      <c r="D2378" t="s">
        <v>77</v>
      </c>
      <c r="E2378" t="s">
        <v>77</v>
      </c>
      <c r="F2378" t="s">
        <v>77</v>
      </c>
    </row>
    <row r="2379" spans="1:6" x14ac:dyDescent="0.2">
      <c r="A2379">
        <v>2453</v>
      </c>
      <c r="B2379" t="s">
        <v>1539</v>
      </c>
      <c r="C2379" t="s">
        <v>77</v>
      </c>
      <c r="D2379" t="s">
        <v>77</v>
      </c>
      <c r="E2379" t="s">
        <v>77</v>
      </c>
      <c r="F2379" t="s">
        <v>77</v>
      </c>
    </row>
    <row r="2380" spans="1:6" x14ac:dyDescent="0.2">
      <c r="A2380">
        <v>2454</v>
      </c>
      <c r="B2380" t="s">
        <v>1540</v>
      </c>
      <c r="C2380" t="s">
        <v>77</v>
      </c>
      <c r="D2380" t="s">
        <v>77</v>
      </c>
      <c r="E2380" t="s">
        <v>77</v>
      </c>
      <c r="F2380" t="s">
        <v>77</v>
      </c>
    </row>
    <row r="2381" spans="1:6" x14ac:dyDescent="0.2">
      <c r="A2381">
        <v>2455</v>
      </c>
      <c r="B2381" t="s">
        <v>1017</v>
      </c>
      <c r="C2381" t="s">
        <v>1016</v>
      </c>
      <c r="D2381" t="s">
        <v>1017</v>
      </c>
      <c r="E2381" t="s">
        <v>77</v>
      </c>
      <c r="F2381" t="s">
        <v>77</v>
      </c>
    </row>
    <row r="2382" spans="1:6" x14ac:dyDescent="0.2">
      <c r="A2382">
        <v>2456</v>
      </c>
      <c r="B2382" t="s">
        <v>2849</v>
      </c>
      <c r="C2382" t="s">
        <v>77</v>
      </c>
      <c r="D2382" t="s">
        <v>77</v>
      </c>
      <c r="E2382" t="s">
        <v>77</v>
      </c>
      <c r="F2382" t="s">
        <v>77</v>
      </c>
    </row>
    <row r="2383" spans="1:6" x14ac:dyDescent="0.2">
      <c r="A2383">
        <v>2457</v>
      </c>
      <c r="B2383" t="s">
        <v>2850</v>
      </c>
      <c r="C2383" t="s">
        <v>77</v>
      </c>
      <c r="D2383" t="s">
        <v>77</v>
      </c>
      <c r="E2383" t="s">
        <v>77</v>
      </c>
      <c r="F2383" t="s">
        <v>77</v>
      </c>
    </row>
    <row r="2384" spans="1:6" x14ac:dyDescent="0.2">
      <c r="A2384">
        <v>2458</v>
      </c>
      <c r="B2384" t="s">
        <v>561</v>
      </c>
      <c r="C2384" t="s">
        <v>550</v>
      </c>
      <c r="D2384" t="s">
        <v>551</v>
      </c>
      <c r="E2384" t="s">
        <v>77</v>
      </c>
      <c r="F2384" t="s">
        <v>77</v>
      </c>
    </row>
    <row r="2385" spans="1:6" x14ac:dyDescent="0.2">
      <c r="A2385">
        <v>2459</v>
      </c>
      <c r="B2385" t="s">
        <v>1554</v>
      </c>
      <c r="C2385" t="s">
        <v>77</v>
      </c>
      <c r="D2385" t="s">
        <v>77</v>
      </c>
      <c r="E2385" t="s">
        <v>77</v>
      </c>
      <c r="F2385" t="s">
        <v>77</v>
      </c>
    </row>
    <row r="2386" spans="1:6" x14ac:dyDescent="0.2">
      <c r="A2386">
        <v>2460</v>
      </c>
      <c r="B2386" t="s">
        <v>1236</v>
      </c>
      <c r="C2386" t="s">
        <v>701</v>
      </c>
      <c r="D2386" t="s">
        <v>702</v>
      </c>
      <c r="E2386" t="s">
        <v>2530</v>
      </c>
      <c r="F2386" t="s">
        <v>77</v>
      </c>
    </row>
    <row r="2387" spans="1:6" x14ac:dyDescent="0.2">
      <c r="A2387">
        <v>2461</v>
      </c>
      <c r="B2387" t="s">
        <v>2851</v>
      </c>
      <c r="C2387" t="s">
        <v>77</v>
      </c>
      <c r="D2387" t="s">
        <v>77</v>
      </c>
      <c r="E2387" t="s">
        <v>77</v>
      </c>
      <c r="F2387" t="s">
        <v>77</v>
      </c>
    </row>
    <row r="2388" spans="1:6" x14ac:dyDescent="0.2">
      <c r="A2388">
        <v>2462</v>
      </c>
      <c r="B2388" t="s">
        <v>2852</v>
      </c>
      <c r="C2388" t="s">
        <v>77</v>
      </c>
      <c r="D2388" t="s">
        <v>77</v>
      </c>
      <c r="E2388" t="s">
        <v>77</v>
      </c>
      <c r="F2388" t="s">
        <v>77</v>
      </c>
    </row>
    <row r="2389" spans="1:6" x14ac:dyDescent="0.2">
      <c r="A2389">
        <v>2463</v>
      </c>
      <c r="B2389" t="s">
        <v>2349</v>
      </c>
      <c r="C2389" t="s">
        <v>701</v>
      </c>
      <c r="D2389" t="s">
        <v>702</v>
      </c>
      <c r="E2389" t="s">
        <v>77</v>
      </c>
      <c r="F2389" t="s">
        <v>77</v>
      </c>
    </row>
    <row r="2390" spans="1:6" x14ac:dyDescent="0.2">
      <c r="A2390">
        <v>2464</v>
      </c>
      <c r="B2390" t="s">
        <v>2853</v>
      </c>
      <c r="C2390" t="s">
        <v>77</v>
      </c>
      <c r="D2390" t="s">
        <v>77</v>
      </c>
      <c r="E2390" t="s">
        <v>77</v>
      </c>
      <c r="F2390" t="s">
        <v>77</v>
      </c>
    </row>
    <row r="2391" spans="1:6" x14ac:dyDescent="0.2">
      <c r="A2391">
        <v>2465</v>
      </c>
      <c r="B2391" t="s">
        <v>2363</v>
      </c>
      <c r="C2391" t="s">
        <v>78</v>
      </c>
      <c r="D2391" t="s">
        <v>79</v>
      </c>
      <c r="E2391" t="s">
        <v>77</v>
      </c>
      <c r="F2391" t="s">
        <v>77</v>
      </c>
    </row>
    <row r="2392" spans="1:6" x14ac:dyDescent="0.2">
      <c r="A2392">
        <v>2466</v>
      </c>
      <c r="B2392" t="s">
        <v>2820</v>
      </c>
      <c r="C2392" t="s">
        <v>77</v>
      </c>
      <c r="D2392" t="s">
        <v>77</v>
      </c>
      <c r="E2392" t="s">
        <v>77</v>
      </c>
      <c r="F2392" t="s">
        <v>77</v>
      </c>
    </row>
    <row r="2393" spans="1:6" x14ac:dyDescent="0.2">
      <c r="A2393">
        <v>2467</v>
      </c>
      <c r="B2393" t="s">
        <v>2821</v>
      </c>
      <c r="C2393" t="s">
        <v>77</v>
      </c>
      <c r="D2393" t="s">
        <v>77</v>
      </c>
      <c r="E2393" t="s">
        <v>77</v>
      </c>
      <c r="F2393" t="s">
        <v>77</v>
      </c>
    </row>
    <row r="2394" spans="1:6" x14ac:dyDescent="0.2">
      <c r="A2394">
        <v>2468</v>
      </c>
      <c r="B2394" t="s">
        <v>2822</v>
      </c>
      <c r="C2394" t="s">
        <v>77</v>
      </c>
      <c r="D2394" t="s">
        <v>77</v>
      </c>
      <c r="E2394" t="s">
        <v>77</v>
      </c>
      <c r="F2394" t="s">
        <v>77</v>
      </c>
    </row>
    <row r="2395" spans="1:6" x14ac:dyDescent="0.2">
      <c r="A2395">
        <v>2469</v>
      </c>
      <c r="B2395" t="s">
        <v>2823</v>
      </c>
      <c r="C2395" t="s">
        <v>77</v>
      </c>
      <c r="D2395" t="s">
        <v>77</v>
      </c>
      <c r="E2395" t="s">
        <v>77</v>
      </c>
      <c r="F2395" t="s">
        <v>77</v>
      </c>
    </row>
    <row r="2396" spans="1:6" x14ac:dyDescent="0.2">
      <c r="A2396">
        <v>2470</v>
      </c>
      <c r="B2396" t="s">
        <v>2824</v>
      </c>
      <c r="C2396" t="s">
        <v>77</v>
      </c>
      <c r="D2396" t="s">
        <v>77</v>
      </c>
      <c r="E2396" t="s">
        <v>77</v>
      </c>
      <c r="F2396" t="s">
        <v>77</v>
      </c>
    </row>
    <row r="2397" spans="1:6" x14ac:dyDescent="0.2">
      <c r="A2397">
        <v>2471</v>
      </c>
      <c r="B2397" t="s">
        <v>2825</v>
      </c>
      <c r="C2397" t="s">
        <v>77</v>
      </c>
      <c r="D2397" t="s">
        <v>77</v>
      </c>
      <c r="E2397" t="s">
        <v>77</v>
      </c>
      <c r="F2397" t="s">
        <v>77</v>
      </c>
    </row>
    <row r="2398" spans="1:6" x14ac:dyDescent="0.2">
      <c r="A2398">
        <v>2472</v>
      </c>
      <c r="B2398" t="s">
        <v>2826</v>
      </c>
      <c r="C2398" t="s">
        <v>77</v>
      </c>
      <c r="D2398" t="s">
        <v>77</v>
      </c>
      <c r="E2398" t="s">
        <v>77</v>
      </c>
      <c r="F2398" t="s">
        <v>77</v>
      </c>
    </row>
    <row r="2399" spans="1:6" x14ac:dyDescent="0.2">
      <c r="A2399">
        <v>2473</v>
      </c>
      <c r="B2399" t="s">
        <v>2827</v>
      </c>
      <c r="C2399" t="s">
        <v>77</v>
      </c>
      <c r="D2399" t="s">
        <v>77</v>
      </c>
      <c r="E2399" t="s">
        <v>77</v>
      </c>
      <c r="F2399" t="s">
        <v>77</v>
      </c>
    </row>
    <row r="2400" spans="1:6" x14ac:dyDescent="0.2">
      <c r="A2400">
        <v>2474</v>
      </c>
      <c r="B2400" t="s">
        <v>2828</v>
      </c>
      <c r="C2400" t="s">
        <v>77</v>
      </c>
      <c r="D2400" t="s">
        <v>77</v>
      </c>
      <c r="E2400" t="s">
        <v>77</v>
      </c>
      <c r="F2400" t="s">
        <v>77</v>
      </c>
    </row>
    <row r="2401" spans="1:6" x14ac:dyDescent="0.2">
      <c r="A2401">
        <v>2475</v>
      </c>
      <c r="B2401" t="s">
        <v>2829</v>
      </c>
      <c r="C2401" t="s">
        <v>77</v>
      </c>
      <c r="D2401" t="s">
        <v>77</v>
      </c>
      <c r="E2401" t="s">
        <v>77</v>
      </c>
      <c r="F2401" t="s">
        <v>77</v>
      </c>
    </row>
    <row r="2402" spans="1:6" x14ac:dyDescent="0.2">
      <c r="A2402">
        <v>2476</v>
      </c>
      <c r="B2402" t="s">
        <v>2830</v>
      </c>
      <c r="C2402" t="s">
        <v>77</v>
      </c>
      <c r="D2402" t="s">
        <v>77</v>
      </c>
      <c r="E2402" t="s">
        <v>77</v>
      </c>
      <c r="F2402" t="s">
        <v>77</v>
      </c>
    </row>
    <row r="2403" spans="1:6" x14ac:dyDescent="0.2">
      <c r="A2403">
        <v>2477</v>
      </c>
      <c r="B2403" t="s">
        <v>2831</v>
      </c>
      <c r="C2403" t="s">
        <v>77</v>
      </c>
      <c r="D2403" t="s">
        <v>77</v>
      </c>
      <c r="E2403" t="s">
        <v>77</v>
      </c>
      <c r="F2403" t="s">
        <v>77</v>
      </c>
    </row>
    <row r="2404" spans="1:6" x14ac:dyDescent="0.2">
      <c r="A2404">
        <v>2478</v>
      </c>
      <c r="B2404" t="s">
        <v>2832</v>
      </c>
      <c r="C2404" t="s">
        <v>77</v>
      </c>
      <c r="D2404" t="s">
        <v>77</v>
      </c>
      <c r="E2404" t="s">
        <v>77</v>
      </c>
      <c r="F2404" t="s">
        <v>77</v>
      </c>
    </row>
    <row r="2405" spans="1:6" x14ac:dyDescent="0.2">
      <c r="A2405">
        <v>2479</v>
      </c>
      <c r="B2405" t="s">
        <v>2833</v>
      </c>
      <c r="C2405" t="s">
        <v>77</v>
      </c>
      <c r="D2405" t="s">
        <v>77</v>
      </c>
      <c r="E2405" t="s">
        <v>77</v>
      </c>
      <c r="F2405" t="s">
        <v>77</v>
      </c>
    </row>
    <row r="2406" spans="1:6" x14ac:dyDescent="0.2">
      <c r="A2406">
        <v>2480</v>
      </c>
      <c r="B2406" t="s">
        <v>2834</v>
      </c>
      <c r="C2406" t="s">
        <v>77</v>
      </c>
      <c r="D2406" t="s">
        <v>77</v>
      </c>
      <c r="E2406" t="s">
        <v>77</v>
      </c>
      <c r="F2406" t="s">
        <v>77</v>
      </c>
    </row>
    <row r="2407" spans="1:6" x14ac:dyDescent="0.2">
      <c r="A2407">
        <v>2481</v>
      </c>
      <c r="B2407" t="s">
        <v>2835</v>
      </c>
      <c r="C2407" t="s">
        <v>77</v>
      </c>
      <c r="D2407" t="s">
        <v>77</v>
      </c>
      <c r="E2407" t="s">
        <v>77</v>
      </c>
      <c r="F2407" t="s">
        <v>77</v>
      </c>
    </row>
    <row r="2408" spans="1:6" x14ac:dyDescent="0.2">
      <c r="A2408">
        <v>2482</v>
      </c>
      <c r="B2408" t="s">
        <v>2836</v>
      </c>
      <c r="C2408" t="s">
        <v>77</v>
      </c>
      <c r="D2408" t="s">
        <v>77</v>
      </c>
      <c r="E2408" t="s">
        <v>77</v>
      </c>
      <c r="F2408" t="s">
        <v>77</v>
      </c>
    </row>
    <row r="2409" spans="1:6" x14ac:dyDescent="0.2">
      <c r="A2409">
        <v>2483</v>
      </c>
      <c r="B2409" t="s">
        <v>2837</v>
      </c>
      <c r="C2409" t="s">
        <v>77</v>
      </c>
      <c r="D2409" t="s">
        <v>77</v>
      </c>
      <c r="E2409" t="s">
        <v>77</v>
      </c>
      <c r="F2409" t="s">
        <v>77</v>
      </c>
    </row>
    <row r="2410" spans="1:6" x14ac:dyDescent="0.2">
      <c r="A2410">
        <v>2484</v>
      </c>
      <c r="B2410" t="s">
        <v>2838</v>
      </c>
      <c r="C2410" t="s">
        <v>77</v>
      </c>
      <c r="D2410" t="s">
        <v>77</v>
      </c>
      <c r="E2410" t="s">
        <v>77</v>
      </c>
      <c r="F2410" t="s">
        <v>77</v>
      </c>
    </row>
    <row r="2411" spans="1:6" x14ac:dyDescent="0.2">
      <c r="A2411">
        <v>2485</v>
      </c>
      <c r="B2411" t="s">
        <v>2839</v>
      </c>
      <c r="C2411" t="s">
        <v>77</v>
      </c>
      <c r="D2411" t="s">
        <v>77</v>
      </c>
      <c r="E2411" t="s">
        <v>77</v>
      </c>
      <c r="F2411" t="s">
        <v>77</v>
      </c>
    </row>
    <row r="2412" spans="1:6" x14ac:dyDescent="0.2">
      <c r="A2412">
        <v>2486</v>
      </c>
      <c r="B2412" t="s">
        <v>2840</v>
      </c>
      <c r="C2412" t="s">
        <v>77</v>
      </c>
      <c r="D2412" t="s">
        <v>77</v>
      </c>
      <c r="E2412" t="s">
        <v>77</v>
      </c>
      <c r="F2412" t="s">
        <v>77</v>
      </c>
    </row>
    <row r="2413" spans="1:6" x14ac:dyDescent="0.2">
      <c r="A2413">
        <v>2487</v>
      </c>
      <c r="B2413" t="s">
        <v>2841</v>
      </c>
      <c r="C2413" t="s">
        <v>78</v>
      </c>
      <c r="D2413" t="s">
        <v>79</v>
      </c>
      <c r="E2413" t="s">
        <v>77</v>
      </c>
      <c r="F2413" t="s">
        <v>77</v>
      </c>
    </row>
    <row r="2414" spans="1:6" x14ac:dyDescent="0.2">
      <c r="A2414">
        <v>2488</v>
      </c>
      <c r="B2414" t="s">
        <v>2842</v>
      </c>
      <c r="C2414" t="s">
        <v>77</v>
      </c>
      <c r="D2414" t="s">
        <v>77</v>
      </c>
      <c r="E2414" t="s">
        <v>77</v>
      </c>
      <c r="F2414" t="s">
        <v>77</v>
      </c>
    </row>
    <row r="2415" spans="1:6" x14ac:dyDescent="0.2">
      <c r="A2415">
        <v>2489</v>
      </c>
      <c r="B2415" t="s">
        <v>2843</v>
      </c>
      <c r="C2415" t="s">
        <v>77</v>
      </c>
      <c r="D2415" t="s">
        <v>77</v>
      </c>
      <c r="E2415" t="s">
        <v>77</v>
      </c>
      <c r="F2415" t="s">
        <v>77</v>
      </c>
    </row>
    <row r="2416" spans="1:6" x14ac:dyDescent="0.2">
      <c r="A2416">
        <v>2490</v>
      </c>
      <c r="B2416" t="s">
        <v>2844</v>
      </c>
      <c r="C2416" t="s">
        <v>77</v>
      </c>
      <c r="D2416" t="s">
        <v>77</v>
      </c>
      <c r="E2416" t="s">
        <v>77</v>
      </c>
      <c r="F2416" t="s">
        <v>77</v>
      </c>
    </row>
    <row r="2417" spans="1:6" x14ac:dyDescent="0.2">
      <c r="A2417">
        <v>2491</v>
      </c>
      <c r="B2417" t="s">
        <v>2845</v>
      </c>
      <c r="C2417" t="s">
        <v>77</v>
      </c>
      <c r="D2417" t="s">
        <v>77</v>
      </c>
      <c r="E2417" t="s">
        <v>77</v>
      </c>
      <c r="F2417" t="s">
        <v>77</v>
      </c>
    </row>
    <row r="2418" spans="1:6" x14ac:dyDescent="0.2">
      <c r="A2418">
        <v>2492</v>
      </c>
      <c r="B2418" t="s">
        <v>2846</v>
      </c>
      <c r="C2418" t="s">
        <v>77</v>
      </c>
      <c r="D2418" t="s">
        <v>77</v>
      </c>
      <c r="E2418" t="s">
        <v>77</v>
      </c>
      <c r="F2418" t="s">
        <v>77</v>
      </c>
    </row>
    <row r="2419" spans="1:6" x14ac:dyDescent="0.2">
      <c r="A2419">
        <v>2493</v>
      </c>
      <c r="B2419" t="s">
        <v>2847</v>
      </c>
      <c r="C2419" t="s">
        <v>77</v>
      </c>
      <c r="D2419" t="s">
        <v>77</v>
      </c>
      <c r="E2419" t="s">
        <v>77</v>
      </c>
      <c r="F2419" t="s">
        <v>77</v>
      </c>
    </row>
    <row r="2420" spans="1:6" x14ac:dyDescent="0.2">
      <c r="A2420">
        <v>2494</v>
      </c>
      <c r="B2420" t="s">
        <v>2848</v>
      </c>
      <c r="C2420" t="s">
        <v>77</v>
      </c>
      <c r="D2420" t="s">
        <v>77</v>
      </c>
      <c r="E2420" t="s">
        <v>77</v>
      </c>
      <c r="F2420" t="s">
        <v>77</v>
      </c>
    </row>
    <row r="2421" spans="1:6" x14ac:dyDescent="0.2">
      <c r="A2421">
        <v>2495</v>
      </c>
      <c r="B2421" t="s">
        <v>2366</v>
      </c>
      <c r="C2421" t="s">
        <v>78</v>
      </c>
      <c r="D2421" t="s">
        <v>79</v>
      </c>
      <c r="E2421" t="s">
        <v>77</v>
      </c>
      <c r="F2421" t="s">
        <v>77</v>
      </c>
    </row>
    <row r="2422" spans="1:6" x14ac:dyDescent="0.2">
      <c r="A2422">
        <v>2496</v>
      </c>
      <c r="B2422" t="s">
        <v>2367</v>
      </c>
      <c r="C2422" t="s">
        <v>78</v>
      </c>
      <c r="D2422" t="s">
        <v>79</v>
      </c>
      <c r="E2422" t="s">
        <v>77</v>
      </c>
      <c r="F2422" t="s">
        <v>77</v>
      </c>
    </row>
    <row r="2423" spans="1:6" x14ac:dyDescent="0.2">
      <c r="A2423">
        <v>2497</v>
      </c>
      <c r="B2423" t="s">
        <v>2531</v>
      </c>
      <c r="C2423" t="s">
        <v>701</v>
      </c>
      <c r="D2423" t="s">
        <v>702</v>
      </c>
      <c r="E2423" t="s">
        <v>77</v>
      </c>
      <c r="F2423" t="s">
        <v>77</v>
      </c>
    </row>
    <row r="2424" spans="1:6" x14ac:dyDescent="0.2">
      <c r="A2424">
        <v>2498</v>
      </c>
      <c r="B2424" t="s">
        <v>2854</v>
      </c>
      <c r="C2424" t="s">
        <v>77</v>
      </c>
      <c r="D2424" t="s">
        <v>77</v>
      </c>
      <c r="E2424" t="s">
        <v>77</v>
      </c>
      <c r="F2424" t="s">
        <v>77</v>
      </c>
    </row>
    <row r="2425" spans="1:6" x14ac:dyDescent="0.2">
      <c r="A2425">
        <v>2499</v>
      </c>
      <c r="B2425" t="s">
        <v>2855</v>
      </c>
      <c r="C2425" t="s">
        <v>77</v>
      </c>
      <c r="D2425" t="s">
        <v>77</v>
      </c>
      <c r="E2425" t="s">
        <v>77</v>
      </c>
      <c r="F2425" t="s">
        <v>77</v>
      </c>
    </row>
    <row r="2426" spans="1:6" x14ac:dyDescent="0.2">
      <c r="A2426">
        <v>2500</v>
      </c>
      <c r="B2426" t="s">
        <v>2856</v>
      </c>
      <c r="C2426" t="s">
        <v>77</v>
      </c>
      <c r="D2426" t="s">
        <v>77</v>
      </c>
      <c r="E2426" t="s">
        <v>77</v>
      </c>
      <c r="F2426" t="s">
        <v>77</v>
      </c>
    </row>
    <row r="2427" spans="1:6" x14ac:dyDescent="0.2">
      <c r="A2427">
        <v>2501</v>
      </c>
      <c r="B2427" t="s">
        <v>2857</v>
      </c>
      <c r="C2427" t="s">
        <v>77</v>
      </c>
      <c r="D2427" t="s">
        <v>77</v>
      </c>
      <c r="E2427" t="s">
        <v>77</v>
      </c>
      <c r="F2427" t="s">
        <v>77</v>
      </c>
    </row>
    <row r="2428" spans="1:6" x14ac:dyDescent="0.2">
      <c r="A2428">
        <v>2502</v>
      </c>
      <c r="B2428" t="s">
        <v>2858</v>
      </c>
      <c r="C2428" t="s">
        <v>77</v>
      </c>
      <c r="D2428" t="s">
        <v>77</v>
      </c>
      <c r="E2428" t="s">
        <v>77</v>
      </c>
      <c r="F2428" t="s">
        <v>77</v>
      </c>
    </row>
    <row r="2429" spans="1:6" x14ac:dyDescent="0.2">
      <c r="A2429">
        <v>2503</v>
      </c>
      <c r="B2429" t="s">
        <v>2529</v>
      </c>
      <c r="C2429" t="s">
        <v>701</v>
      </c>
      <c r="D2429" t="s">
        <v>702</v>
      </c>
      <c r="E2429" t="s">
        <v>77</v>
      </c>
      <c r="F2429" t="s">
        <v>77</v>
      </c>
    </row>
    <row r="2430" spans="1:6" x14ac:dyDescent="0.2">
      <c r="A2430">
        <v>2504</v>
      </c>
      <c r="B2430" t="s">
        <v>2758</v>
      </c>
      <c r="C2430" t="s">
        <v>77</v>
      </c>
      <c r="D2430" t="s">
        <v>77</v>
      </c>
      <c r="E2430" t="s">
        <v>77</v>
      </c>
      <c r="F2430" t="s">
        <v>77</v>
      </c>
    </row>
    <row r="2431" spans="1:6" x14ac:dyDescent="0.2">
      <c r="A2431">
        <v>2505</v>
      </c>
      <c r="B2431" t="s">
        <v>2759</v>
      </c>
      <c r="C2431" t="s">
        <v>77</v>
      </c>
      <c r="D2431" t="s">
        <v>77</v>
      </c>
      <c r="E2431" t="s">
        <v>77</v>
      </c>
      <c r="F2431" t="s">
        <v>77</v>
      </c>
    </row>
    <row r="2432" spans="1:6" x14ac:dyDescent="0.2">
      <c r="A2432">
        <v>2506</v>
      </c>
      <c r="B2432" t="s">
        <v>2760</v>
      </c>
      <c r="C2432" t="s">
        <v>77</v>
      </c>
      <c r="D2432" t="s">
        <v>77</v>
      </c>
      <c r="E2432" t="s">
        <v>77</v>
      </c>
      <c r="F2432" t="s">
        <v>77</v>
      </c>
    </row>
    <row r="2433" spans="1:6" x14ac:dyDescent="0.2">
      <c r="A2433">
        <v>2507</v>
      </c>
      <c r="B2433" t="s">
        <v>2761</v>
      </c>
      <c r="C2433" t="s">
        <v>77</v>
      </c>
      <c r="D2433" t="s">
        <v>77</v>
      </c>
      <c r="E2433" t="s">
        <v>77</v>
      </c>
      <c r="F2433" t="s">
        <v>77</v>
      </c>
    </row>
    <row r="2434" spans="1:6" x14ac:dyDescent="0.2">
      <c r="A2434">
        <v>2508</v>
      </c>
      <c r="B2434" t="s">
        <v>2762</v>
      </c>
      <c r="C2434" t="s">
        <v>77</v>
      </c>
      <c r="D2434" t="s">
        <v>77</v>
      </c>
      <c r="E2434" t="s">
        <v>77</v>
      </c>
      <c r="F2434" t="s">
        <v>77</v>
      </c>
    </row>
    <row r="2435" spans="1:6" x14ac:dyDescent="0.2">
      <c r="A2435">
        <v>2509</v>
      </c>
      <c r="B2435" t="s">
        <v>2763</v>
      </c>
      <c r="C2435" t="s">
        <v>77</v>
      </c>
      <c r="D2435" t="s">
        <v>77</v>
      </c>
      <c r="E2435" t="s">
        <v>77</v>
      </c>
      <c r="F2435" t="s">
        <v>77</v>
      </c>
    </row>
    <row r="2436" spans="1:6" x14ac:dyDescent="0.2">
      <c r="A2436">
        <v>2510</v>
      </c>
      <c r="B2436" t="s">
        <v>2764</v>
      </c>
      <c r="C2436" t="s">
        <v>77</v>
      </c>
      <c r="D2436" t="s">
        <v>77</v>
      </c>
      <c r="E2436" t="s">
        <v>77</v>
      </c>
      <c r="F2436" t="s">
        <v>77</v>
      </c>
    </row>
    <row r="2437" spans="1:6" x14ac:dyDescent="0.2">
      <c r="A2437">
        <v>2511</v>
      </c>
      <c r="B2437" t="s">
        <v>2765</v>
      </c>
      <c r="C2437" t="s">
        <v>77</v>
      </c>
      <c r="D2437" t="s">
        <v>77</v>
      </c>
      <c r="E2437" t="s">
        <v>77</v>
      </c>
      <c r="F2437" t="s">
        <v>77</v>
      </c>
    </row>
    <row r="2438" spans="1:6" x14ac:dyDescent="0.2">
      <c r="A2438">
        <v>2512</v>
      </c>
      <c r="B2438" t="s">
        <v>2766</v>
      </c>
      <c r="C2438" t="s">
        <v>77</v>
      </c>
      <c r="D2438" t="s">
        <v>77</v>
      </c>
      <c r="E2438" t="s">
        <v>77</v>
      </c>
      <c r="F2438" t="s">
        <v>77</v>
      </c>
    </row>
    <row r="2439" spans="1:6" x14ac:dyDescent="0.2">
      <c r="A2439">
        <v>2513</v>
      </c>
      <c r="B2439" t="s">
        <v>2767</v>
      </c>
      <c r="C2439" t="s">
        <v>77</v>
      </c>
      <c r="D2439" t="s">
        <v>77</v>
      </c>
      <c r="E2439" t="s">
        <v>77</v>
      </c>
      <c r="F2439" t="s">
        <v>77</v>
      </c>
    </row>
    <row r="2440" spans="1:6" x14ac:dyDescent="0.2">
      <c r="A2440">
        <v>2514</v>
      </c>
      <c r="B2440" t="s">
        <v>2768</v>
      </c>
      <c r="C2440" t="s">
        <v>77</v>
      </c>
      <c r="D2440" t="s">
        <v>77</v>
      </c>
      <c r="E2440" t="s">
        <v>77</v>
      </c>
      <c r="F2440" t="s">
        <v>77</v>
      </c>
    </row>
    <row r="2441" spans="1:6" x14ac:dyDescent="0.2">
      <c r="A2441">
        <v>2515</v>
      </c>
      <c r="B2441" t="s">
        <v>2769</v>
      </c>
      <c r="C2441" t="s">
        <v>77</v>
      </c>
      <c r="D2441" t="s">
        <v>77</v>
      </c>
      <c r="E2441" t="s">
        <v>77</v>
      </c>
      <c r="F2441" t="s">
        <v>77</v>
      </c>
    </row>
    <row r="2442" spans="1:6" x14ac:dyDescent="0.2">
      <c r="A2442">
        <v>2516</v>
      </c>
      <c r="B2442" t="s">
        <v>2770</v>
      </c>
      <c r="C2442" t="s">
        <v>77</v>
      </c>
      <c r="D2442" t="s">
        <v>77</v>
      </c>
      <c r="E2442" t="s">
        <v>77</v>
      </c>
      <c r="F2442" t="s">
        <v>77</v>
      </c>
    </row>
    <row r="2443" spans="1:6" x14ac:dyDescent="0.2">
      <c r="A2443">
        <v>2517</v>
      </c>
      <c r="B2443" t="s">
        <v>2771</v>
      </c>
      <c r="C2443" t="s">
        <v>77</v>
      </c>
      <c r="D2443" t="s">
        <v>77</v>
      </c>
      <c r="E2443" t="s">
        <v>77</v>
      </c>
      <c r="F2443" t="s">
        <v>77</v>
      </c>
    </row>
    <row r="2444" spans="1:6" x14ac:dyDescent="0.2">
      <c r="A2444">
        <v>2518</v>
      </c>
      <c r="B2444" t="s">
        <v>2772</v>
      </c>
      <c r="C2444" t="s">
        <v>77</v>
      </c>
      <c r="D2444" t="s">
        <v>77</v>
      </c>
      <c r="E2444" t="s">
        <v>77</v>
      </c>
      <c r="F2444" t="s">
        <v>77</v>
      </c>
    </row>
    <row r="2445" spans="1:6" x14ac:dyDescent="0.2">
      <c r="A2445">
        <v>2519</v>
      </c>
      <c r="B2445" t="s">
        <v>2773</v>
      </c>
      <c r="C2445" t="s">
        <v>77</v>
      </c>
      <c r="D2445" t="s">
        <v>77</v>
      </c>
      <c r="E2445" t="s">
        <v>77</v>
      </c>
      <c r="F2445" t="s">
        <v>77</v>
      </c>
    </row>
    <row r="2446" spans="1:6" x14ac:dyDescent="0.2">
      <c r="A2446">
        <v>2520</v>
      </c>
      <c r="B2446" t="s">
        <v>2774</v>
      </c>
      <c r="C2446" t="s">
        <v>77</v>
      </c>
      <c r="D2446" t="s">
        <v>77</v>
      </c>
      <c r="E2446" t="s">
        <v>77</v>
      </c>
      <c r="F2446" t="s">
        <v>77</v>
      </c>
    </row>
    <row r="2447" spans="1:6" x14ac:dyDescent="0.2">
      <c r="A2447">
        <v>2521</v>
      </c>
      <c r="B2447" t="s">
        <v>2775</v>
      </c>
      <c r="C2447" t="s">
        <v>77</v>
      </c>
      <c r="D2447" t="s">
        <v>77</v>
      </c>
      <c r="E2447" t="s">
        <v>77</v>
      </c>
      <c r="F2447" t="s">
        <v>77</v>
      </c>
    </row>
    <row r="2448" spans="1:6" x14ac:dyDescent="0.2">
      <c r="A2448">
        <v>2522</v>
      </c>
      <c r="B2448" t="s">
        <v>2776</v>
      </c>
      <c r="C2448" t="s">
        <v>77</v>
      </c>
      <c r="D2448" t="s">
        <v>77</v>
      </c>
      <c r="E2448" t="s">
        <v>77</v>
      </c>
      <c r="F2448" t="s">
        <v>77</v>
      </c>
    </row>
    <row r="2449" spans="1:6" x14ac:dyDescent="0.2">
      <c r="A2449">
        <v>2523</v>
      </c>
      <c r="B2449" t="s">
        <v>2777</v>
      </c>
      <c r="C2449" t="s">
        <v>77</v>
      </c>
      <c r="D2449" t="s">
        <v>77</v>
      </c>
      <c r="E2449" t="s">
        <v>77</v>
      </c>
      <c r="F2449" t="s">
        <v>77</v>
      </c>
    </row>
    <row r="2450" spans="1:6" x14ac:dyDescent="0.2">
      <c r="A2450">
        <v>2524</v>
      </c>
      <c r="B2450" t="s">
        <v>2778</v>
      </c>
      <c r="C2450" t="s">
        <v>77</v>
      </c>
      <c r="D2450" t="s">
        <v>77</v>
      </c>
      <c r="E2450" t="s">
        <v>77</v>
      </c>
      <c r="F2450" t="s">
        <v>77</v>
      </c>
    </row>
    <row r="2451" spans="1:6" x14ac:dyDescent="0.2">
      <c r="A2451">
        <v>2525</v>
      </c>
      <c r="B2451" t="s">
        <v>2779</v>
      </c>
      <c r="C2451" t="s">
        <v>77</v>
      </c>
      <c r="D2451" t="s">
        <v>77</v>
      </c>
      <c r="E2451" t="s">
        <v>77</v>
      </c>
      <c r="F2451" t="s">
        <v>77</v>
      </c>
    </row>
    <row r="2452" spans="1:6" x14ac:dyDescent="0.2">
      <c r="A2452">
        <v>2526</v>
      </c>
      <c r="B2452" t="s">
        <v>2780</v>
      </c>
      <c r="C2452" t="s">
        <v>77</v>
      </c>
      <c r="D2452" t="s">
        <v>77</v>
      </c>
      <c r="E2452" t="s">
        <v>77</v>
      </c>
      <c r="F2452" t="s">
        <v>77</v>
      </c>
    </row>
    <row r="2453" spans="1:6" x14ac:dyDescent="0.2">
      <c r="A2453">
        <v>2527</v>
      </c>
      <c r="B2453" t="s">
        <v>2781</v>
      </c>
      <c r="C2453" t="s">
        <v>77</v>
      </c>
      <c r="D2453" t="s">
        <v>77</v>
      </c>
      <c r="E2453" t="s">
        <v>77</v>
      </c>
      <c r="F2453" t="s">
        <v>77</v>
      </c>
    </row>
    <row r="2454" spans="1:6" x14ac:dyDescent="0.2">
      <c r="A2454">
        <v>2528</v>
      </c>
      <c r="B2454" t="s">
        <v>2782</v>
      </c>
      <c r="C2454" t="s">
        <v>77</v>
      </c>
      <c r="D2454" t="s">
        <v>77</v>
      </c>
      <c r="E2454" t="s">
        <v>77</v>
      </c>
      <c r="F2454" t="s">
        <v>77</v>
      </c>
    </row>
    <row r="2455" spans="1:6" x14ac:dyDescent="0.2">
      <c r="A2455">
        <v>2529</v>
      </c>
      <c r="B2455" t="s">
        <v>2783</v>
      </c>
      <c r="C2455" t="s">
        <v>77</v>
      </c>
      <c r="D2455" t="s">
        <v>77</v>
      </c>
      <c r="E2455" t="s">
        <v>77</v>
      </c>
      <c r="F2455" t="s">
        <v>77</v>
      </c>
    </row>
    <row r="2456" spans="1:6" x14ac:dyDescent="0.2">
      <c r="A2456">
        <v>2530</v>
      </c>
      <c r="B2456" t="s">
        <v>2784</v>
      </c>
      <c r="C2456" t="s">
        <v>77</v>
      </c>
      <c r="D2456" t="s">
        <v>77</v>
      </c>
      <c r="E2456" t="s">
        <v>77</v>
      </c>
      <c r="F2456" t="s">
        <v>77</v>
      </c>
    </row>
    <row r="2457" spans="1:6" x14ac:dyDescent="0.2">
      <c r="A2457">
        <v>2531</v>
      </c>
      <c r="B2457" t="s">
        <v>2785</v>
      </c>
      <c r="C2457" t="s">
        <v>77</v>
      </c>
      <c r="D2457" t="s">
        <v>77</v>
      </c>
      <c r="E2457" t="s">
        <v>77</v>
      </c>
      <c r="F2457" t="s">
        <v>77</v>
      </c>
    </row>
    <row r="2458" spans="1:6" x14ac:dyDescent="0.2">
      <c r="A2458">
        <v>2532</v>
      </c>
      <c r="B2458" t="s">
        <v>2786</v>
      </c>
      <c r="C2458" t="s">
        <v>77</v>
      </c>
      <c r="D2458" t="s">
        <v>77</v>
      </c>
      <c r="E2458" t="s">
        <v>77</v>
      </c>
      <c r="F2458" t="s">
        <v>77</v>
      </c>
    </row>
    <row r="2459" spans="1:6" x14ac:dyDescent="0.2">
      <c r="A2459">
        <v>2533</v>
      </c>
      <c r="B2459" t="s">
        <v>2787</v>
      </c>
      <c r="C2459" t="s">
        <v>77</v>
      </c>
      <c r="D2459" t="s">
        <v>77</v>
      </c>
      <c r="E2459" t="s">
        <v>77</v>
      </c>
      <c r="F2459" t="s">
        <v>77</v>
      </c>
    </row>
    <row r="2460" spans="1:6" x14ac:dyDescent="0.2">
      <c r="A2460">
        <v>2534</v>
      </c>
      <c r="B2460" t="s">
        <v>2788</v>
      </c>
      <c r="C2460" t="s">
        <v>77</v>
      </c>
      <c r="D2460" t="s">
        <v>77</v>
      </c>
      <c r="E2460" t="s">
        <v>77</v>
      </c>
      <c r="F2460" t="s">
        <v>77</v>
      </c>
    </row>
    <row r="2461" spans="1:6" x14ac:dyDescent="0.2">
      <c r="A2461">
        <v>2535</v>
      </c>
      <c r="B2461" t="s">
        <v>2789</v>
      </c>
      <c r="C2461" t="s">
        <v>77</v>
      </c>
      <c r="D2461" t="s">
        <v>77</v>
      </c>
      <c r="E2461" t="s">
        <v>77</v>
      </c>
      <c r="F2461" t="s">
        <v>77</v>
      </c>
    </row>
    <row r="2462" spans="1:6" x14ac:dyDescent="0.2">
      <c r="A2462">
        <v>2536</v>
      </c>
      <c r="B2462" t="s">
        <v>2790</v>
      </c>
      <c r="C2462" t="s">
        <v>77</v>
      </c>
      <c r="D2462" t="s">
        <v>77</v>
      </c>
      <c r="E2462" t="s">
        <v>77</v>
      </c>
      <c r="F2462" t="s">
        <v>77</v>
      </c>
    </row>
    <row r="2463" spans="1:6" x14ac:dyDescent="0.2">
      <c r="A2463">
        <v>2537</v>
      </c>
      <c r="B2463" t="s">
        <v>2791</v>
      </c>
      <c r="C2463" t="s">
        <v>77</v>
      </c>
      <c r="D2463" t="s">
        <v>77</v>
      </c>
      <c r="E2463" t="s">
        <v>77</v>
      </c>
      <c r="F2463" t="s">
        <v>77</v>
      </c>
    </row>
    <row r="2464" spans="1:6" x14ac:dyDescent="0.2">
      <c r="A2464">
        <v>2538</v>
      </c>
      <c r="B2464" t="s">
        <v>2792</v>
      </c>
      <c r="C2464" t="s">
        <v>77</v>
      </c>
      <c r="D2464" t="s">
        <v>77</v>
      </c>
      <c r="E2464" t="s">
        <v>77</v>
      </c>
      <c r="F2464" t="s">
        <v>77</v>
      </c>
    </row>
    <row r="2465" spans="1:6" x14ac:dyDescent="0.2">
      <c r="A2465">
        <v>2539</v>
      </c>
      <c r="B2465" t="s">
        <v>2793</v>
      </c>
      <c r="C2465" t="s">
        <v>77</v>
      </c>
      <c r="D2465" t="s">
        <v>77</v>
      </c>
      <c r="E2465" t="s">
        <v>77</v>
      </c>
      <c r="F2465" t="s">
        <v>77</v>
      </c>
    </row>
    <row r="2466" spans="1:6" x14ac:dyDescent="0.2">
      <c r="A2466">
        <v>2540</v>
      </c>
      <c r="B2466" t="s">
        <v>2794</v>
      </c>
      <c r="C2466" t="s">
        <v>77</v>
      </c>
      <c r="D2466" t="s">
        <v>77</v>
      </c>
      <c r="E2466" t="s">
        <v>77</v>
      </c>
      <c r="F2466" t="s">
        <v>77</v>
      </c>
    </row>
    <row r="2467" spans="1:6" x14ac:dyDescent="0.2">
      <c r="A2467">
        <v>2541</v>
      </c>
      <c r="B2467" t="s">
        <v>2795</v>
      </c>
      <c r="C2467" t="s">
        <v>77</v>
      </c>
      <c r="D2467" t="s">
        <v>77</v>
      </c>
      <c r="E2467" t="s">
        <v>77</v>
      </c>
      <c r="F2467" t="s">
        <v>77</v>
      </c>
    </row>
    <row r="2468" spans="1:6" x14ac:dyDescent="0.2">
      <c r="A2468">
        <v>2542</v>
      </c>
      <c r="B2468" t="s">
        <v>2796</v>
      </c>
      <c r="C2468" t="s">
        <v>77</v>
      </c>
      <c r="D2468" t="s">
        <v>77</v>
      </c>
      <c r="E2468" t="s">
        <v>77</v>
      </c>
      <c r="F2468" t="s">
        <v>77</v>
      </c>
    </row>
    <row r="2469" spans="1:6" x14ac:dyDescent="0.2">
      <c r="A2469">
        <v>2543</v>
      </c>
      <c r="B2469" t="s">
        <v>2797</v>
      </c>
      <c r="C2469" t="s">
        <v>78</v>
      </c>
      <c r="D2469" t="s">
        <v>79</v>
      </c>
      <c r="E2469" t="s">
        <v>77</v>
      </c>
      <c r="F2469" t="s">
        <v>77</v>
      </c>
    </row>
    <row r="2470" spans="1:6" x14ac:dyDescent="0.2">
      <c r="A2470">
        <v>2544</v>
      </c>
      <c r="B2470" t="s">
        <v>2798</v>
      </c>
      <c r="C2470" t="s">
        <v>77</v>
      </c>
      <c r="D2470" t="s">
        <v>77</v>
      </c>
      <c r="E2470" t="s">
        <v>77</v>
      </c>
      <c r="F2470" t="s">
        <v>77</v>
      </c>
    </row>
    <row r="2471" spans="1:6" x14ac:dyDescent="0.2">
      <c r="A2471">
        <v>2545</v>
      </c>
      <c r="B2471" t="s">
        <v>2799</v>
      </c>
      <c r="C2471" t="s">
        <v>77</v>
      </c>
      <c r="D2471" t="s">
        <v>77</v>
      </c>
      <c r="E2471" t="s">
        <v>77</v>
      </c>
      <c r="F2471" t="s">
        <v>77</v>
      </c>
    </row>
    <row r="2472" spans="1:6" x14ac:dyDescent="0.2">
      <c r="A2472">
        <v>2546</v>
      </c>
      <c r="B2472" t="s">
        <v>2800</v>
      </c>
      <c r="C2472" t="s">
        <v>77</v>
      </c>
      <c r="D2472" t="s">
        <v>77</v>
      </c>
      <c r="E2472" t="s">
        <v>77</v>
      </c>
      <c r="F2472" t="s">
        <v>77</v>
      </c>
    </row>
    <row r="2473" spans="1:6" x14ac:dyDescent="0.2">
      <c r="A2473">
        <v>2547</v>
      </c>
      <c r="B2473" t="s">
        <v>2801</v>
      </c>
      <c r="C2473" t="s">
        <v>77</v>
      </c>
      <c r="D2473" t="s">
        <v>77</v>
      </c>
      <c r="E2473" t="s">
        <v>77</v>
      </c>
      <c r="F2473" t="s">
        <v>77</v>
      </c>
    </row>
    <row r="2474" spans="1:6" x14ac:dyDescent="0.2">
      <c r="A2474">
        <v>2548</v>
      </c>
      <c r="B2474" t="s">
        <v>2802</v>
      </c>
      <c r="C2474" t="s">
        <v>77</v>
      </c>
      <c r="D2474" t="s">
        <v>77</v>
      </c>
      <c r="E2474" t="s">
        <v>77</v>
      </c>
      <c r="F2474" t="s">
        <v>77</v>
      </c>
    </row>
    <row r="2475" spans="1:6" x14ac:dyDescent="0.2">
      <c r="A2475">
        <v>2549</v>
      </c>
      <c r="B2475" t="s">
        <v>2803</v>
      </c>
      <c r="C2475" t="s">
        <v>77</v>
      </c>
      <c r="D2475" t="s">
        <v>77</v>
      </c>
      <c r="E2475" t="s">
        <v>77</v>
      </c>
      <c r="F2475" t="s">
        <v>77</v>
      </c>
    </row>
    <row r="2476" spans="1:6" x14ac:dyDescent="0.2">
      <c r="A2476">
        <v>2550</v>
      </c>
      <c r="B2476" t="s">
        <v>2804</v>
      </c>
      <c r="C2476" t="s">
        <v>77</v>
      </c>
      <c r="D2476" t="s">
        <v>77</v>
      </c>
      <c r="E2476" t="s">
        <v>77</v>
      </c>
      <c r="F2476" t="s">
        <v>77</v>
      </c>
    </row>
    <row r="2477" spans="1:6" x14ac:dyDescent="0.2">
      <c r="A2477">
        <v>2551</v>
      </c>
      <c r="B2477" t="s">
        <v>2805</v>
      </c>
      <c r="C2477" t="s">
        <v>77</v>
      </c>
      <c r="D2477" t="s">
        <v>77</v>
      </c>
      <c r="E2477" t="s">
        <v>77</v>
      </c>
      <c r="F2477" t="s">
        <v>77</v>
      </c>
    </row>
    <row r="2478" spans="1:6" x14ac:dyDescent="0.2">
      <c r="A2478">
        <v>2552</v>
      </c>
      <c r="B2478" t="s">
        <v>2806</v>
      </c>
      <c r="C2478" t="s">
        <v>77</v>
      </c>
      <c r="D2478" t="s">
        <v>77</v>
      </c>
      <c r="E2478" t="s">
        <v>77</v>
      </c>
      <c r="F2478" t="s">
        <v>77</v>
      </c>
    </row>
    <row r="2479" spans="1:6" x14ac:dyDescent="0.2">
      <c r="A2479">
        <v>2553</v>
      </c>
      <c r="B2479" t="s">
        <v>2807</v>
      </c>
      <c r="C2479" t="s">
        <v>78</v>
      </c>
      <c r="D2479" t="s">
        <v>79</v>
      </c>
      <c r="E2479" t="s">
        <v>77</v>
      </c>
      <c r="F2479" t="s">
        <v>77</v>
      </c>
    </row>
    <row r="2480" spans="1:6" x14ac:dyDescent="0.2">
      <c r="A2480">
        <v>2554</v>
      </c>
      <c r="B2480" t="s">
        <v>2808</v>
      </c>
      <c r="C2480" t="s">
        <v>78</v>
      </c>
      <c r="D2480" t="s">
        <v>79</v>
      </c>
      <c r="E2480" t="s">
        <v>77</v>
      </c>
      <c r="F2480" t="s">
        <v>77</v>
      </c>
    </row>
    <row r="2481" spans="1:6" x14ac:dyDescent="0.2">
      <c r="A2481">
        <v>2555</v>
      </c>
      <c r="B2481" t="s">
        <v>2809</v>
      </c>
      <c r="C2481" t="s">
        <v>77</v>
      </c>
      <c r="D2481" t="s">
        <v>77</v>
      </c>
      <c r="E2481" t="s">
        <v>77</v>
      </c>
      <c r="F2481" t="s">
        <v>77</v>
      </c>
    </row>
    <row r="2482" spans="1:6" x14ac:dyDescent="0.2">
      <c r="A2482">
        <v>2556</v>
      </c>
      <c r="B2482" t="s">
        <v>2810</v>
      </c>
      <c r="C2482" t="s">
        <v>77</v>
      </c>
      <c r="D2482" t="s">
        <v>77</v>
      </c>
      <c r="E2482" t="s">
        <v>77</v>
      </c>
      <c r="F2482" t="s">
        <v>77</v>
      </c>
    </row>
    <row r="2483" spans="1:6" x14ac:dyDescent="0.2">
      <c r="A2483">
        <v>2557</v>
      </c>
      <c r="B2483" t="s">
        <v>2811</v>
      </c>
      <c r="C2483" t="s">
        <v>77</v>
      </c>
      <c r="D2483" t="s">
        <v>77</v>
      </c>
      <c r="E2483" t="s">
        <v>77</v>
      </c>
      <c r="F2483" t="s">
        <v>77</v>
      </c>
    </row>
    <row r="2484" spans="1:6" x14ac:dyDescent="0.2">
      <c r="A2484">
        <v>2558</v>
      </c>
      <c r="B2484" t="s">
        <v>2812</v>
      </c>
      <c r="C2484" t="s">
        <v>77</v>
      </c>
      <c r="D2484" t="s">
        <v>77</v>
      </c>
      <c r="E2484" t="s">
        <v>77</v>
      </c>
      <c r="F2484" t="s">
        <v>77</v>
      </c>
    </row>
    <row r="2485" spans="1:6" x14ac:dyDescent="0.2">
      <c r="A2485">
        <v>2559</v>
      </c>
      <c r="B2485" t="s">
        <v>2813</v>
      </c>
      <c r="C2485" t="s">
        <v>77</v>
      </c>
      <c r="D2485" t="s">
        <v>77</v>
      </c>
      <c r="E2485" t="s">
        <v>77</v>
      </c>
      <c r="F2485" t="s">
        <v>77</v>
      </c>
    </row>
    <row r="2486" spans="1:6" x14ac:dyDescent="0.2">
      <c r="A2486">
        <v>2560</v>
      </c>
      <c r="B2486" t="s">
        <v>2814</v>
      </c>
      <c r="C2486" t="s">
        <v>77</v>
      </c>
      <c r="D2486" t="s">
        <v>77</v>
      </c>
      <c r="E2486" t="s">
        <v>77</v>
      </c>
      <c r="F2486" t="s">
        <v>77</v>
      </c>
    </row>
    <row r="2487" spans="1:6" x14ac:dyDescent="0.2">
      <c r="A2487">
        <v>2561</v>
      </c>
      <c r="B2487" t="s">
        <v>2815</v>
      </c>
      <c r="C2487" t="s">
        <v>77</v>
      </c>
      <c r="D2487" t="s">
        <v>77</v>
      </c>
      <c r="E2487" t="s">
        <v>77</v>
      </c>
      <c r="F2487" t="s">
        <v>77</v>
      </c>
    </row>
    <row r="2488" spans="1:6" x14ac:dyDescent="0.2">
      <c r="A2488">
        <v>2562</v>
      </c>
      <c r="B2488" t="s">
        <v>2816</v>
      </c>
      <c r="C2488" t="s">
        <v>77</v>
      </c>
      <c r="D2488" t="s">
        <v>77</v>
      </c>
      <c r="E2488" t="s">
        <v>77</v>
      </c>
      <c r="F2488" t="s">
        <v>77</v>
      </c>
    </row>
    <row r="2489" spans="1:6" x14ac:dyDescent="0.2">
      <c r="A2489">
        <v>2563</v>
      </c>
      <c r="B2489" t="s">
        <v>2817</v>
      </c>
      <c r="C2489" t="s">
        <v>77</v>
      </c>
      <c r="D2489" t="s">
        <v>77</v>
      </c>
      <c r="E2489" t="s">
        <v>77</v>
      </c>
      <c r="F2489" t="s">
        <v>77</v>
      </c>
    </row>
    <row r="2490" spans="1:6" x14ac:dyDescent="0.2">
      <c r="A2490">
        <v>2564</v>
      </c>
      <c r="B2490" t="s">
        <v>2818</v>
      </c>
      <c r="C2490" t="s">
        <v>77</v>
      </c>
      <c r="D2490" t="s">
        <v>77</v>
      </c>
      <c r="E2490" t="s">
        <v>77</v>
      </c>
      <c r="F2490" t="s">
        <v>77</v>
      </c>
    </row>
    <row r="2491" spans="1:6" x14ac:dyDescent="0.2">
      <c r="A2491">
        <v>2565</v>
      </c>
      <c r="B2491" t="s">
        <v>2819</v>
      </c>
      <c r="C2491" t="s">
        <v>77</v>
      </c>
      <c r="D2491" t="s">
        <v>77</v>
      </c>
      <c r="E2491" t="s">
        <v>77</v>
      </c>
      <c r="F2491" t="s">
        <v>77</v>
      </c>
    </row>
    <row r="2492" spans="1:6" x14ac:dyDescent="0.2">
      <c r="A2492">
        <v>20001</v>
      </c>
      <c r="B2492" t="s">
        <v>2592</v>
      </c>
      <c r="C2492" t="s">
        <v>907</v>
      </c>
      <c r="D2492" t="s">
        <v>908</v>
      </c>
      <c r="E2492" t="s">
        <v>77</v>
      </c>
      <c r="F2492" t="s">
        <v>77</v>
      </c>
    </row>
    <row r="2493" spans="1:6" x14ac:dyDescent="0.2">
      <c r="A2493">
        <v>20002</v>
      </c>
      <c r="B2493" t="s">
        <v>2595</v>
      </c>
      <c r="C2493" t="s">
        <v>911</v>
      </c>
      <c r="D2493" t="s">
        <v>912</v>
      </c>
      <c r="E2493" t="s">
        <v>77</v>
      </c>
      <c r="F2493" t="s">
        <v>77</v>
      </c>
    </row>
    <row r="2494" spans="1:6" x14ac:dyDescent="0.2">
      <c r="A2494">
        <v>20003</v>
      </c>
      <c r="B2494" t="s">
        <v>2408</v>
      </c>
      <c r="C2494" t="s">
        <v>538</v>
      </c>
      <c r="D2494" t="s">
        <v>539</v>
      </c>
      <c r="E2494" t="s">
        <v>77</v>
      </c>
      <c r="F2494" t="s">
        <v>77</v>
      </c>
    </row>
    <row r="2495" spans="1:6" x14ac:dyDescent="0.2">
      <c r="A2495">
        <v>20004</v>
      </c>
      <c r="B2495" t="s">
        <v>2402</v>
      </c>
      <c r="C2495" t="s">
        <v>533</v>
      </c>
      <c r="D2495" t="s">
        <v>534</v>
      </c>
      <c r="E2495" t="s">
        <v>77</v>
      </c>
      <c r="F2495" t="s">
        <v>77</v>
      </c>
    </row>
    <row r="2496" spans="1:6" x14ac:dyDescent="0.2">
      <c r="A2496">
        <v>20005</v>
      </c>
      <c r="B2496" t="s">
        <v>2483</v>
      </c>
      <c r="C2496" t="s">
        <v>613</v>
      </c>
      <c r="D2496" t="s">
        <v>614</v>
      </c>
      <c r="E2496" t="s">
        <v>77</v>
      </c>
      <c r="F2496" t="s">
        <v>77</v>
      </c>
    </row>
    <row r="2497" spans="1:6" x14ac:dyDescent="0.2">
      <c r="A2497">
        <v>20006</v>
      </c>
      <c r="B2497" t="s">
        <v>2605</v>
      </c>
      <c r="C2497" t="s">
        <v>986</v>
      </c>
      <c r="D2497" t="s">
        <v>869</v>
      </c>
      <c r="E2497" t="s">
        <v>77</v>
      </c>
      <c r="F2497" t="s">
        <v>77</v>
      </c>
    </row>
    <row r="2498" spans="1:6" x14ac:dyDescent="0.2">
      <c r="A2498">
        <v>20007</v>
      </c>
      <c r="B2498" t="s">
        <v>2617</v>
      </c>
      <c r="C2498" t="s">
        <v>1016</v>
      </c>
      <c r="D2498" t="s">
        <v>1017</v>
      </c>
      <c r="E2498" t="s">
        <v>77</v>
      </c>
      <c r="F2498" t="s">
        <v>77</v>
      </c>
    </row>
    <row r="2499" spans="1:6" x14ac:dyDescent="0.2">
      <c r="A2499">
        <v>20008</v>
      </c>
      <c r="B2499" t="s">
        <v>2485</v>
      </c>
      <c r="C2499" t="s">
        <v>650</v>
      </c>
      <c r="D2499" t="s">
        <v>651</v>
      </c>
      <c r="E2499" t="s">
        <v>77</v>
      </c>
      <c r="F2499" t="s">
        <v>77</v>
      </c>
    </row>
    <row r="2500" spans="1:6" x14ac:dyDescent="0.2">
      <c r="A2500">
        <v>20009</v>
      </c>
      <c r="B2500" t="s">
        <v>2526</v>
      </c>
      <c r="C2500" t="s">
        <v>701</v>
      </c>
      <c r="D2500" t="s">
        <v>702</v>
      </c>
      <c r="E2500" t="s">
        <v>2515</v>
      </c>
      <c r="F2500" t="s">
        <v>77</v>
      </c>
    </row>
    <row r="2501" spans="1:6" x14ac:dyDescent="0.2">
      <c r="A2501">
        <v>20010</v>
      </c>
      <c r="B2501" t="s">
        <v>2527</v>
      </c>
      <c r="C2501" t="s">
        <v>701</v>
      </c>
      <c r="D2501" t="s">
        <v>702</v>
      </c>
      <c r="E2501" t="s">
        <v>2528</v>
      </c>
      <c r="F2501" t="s">
        <v>77</v>
      </c>
    </row>
    <row r="2502" spans="1:6" x14ac:dyDescent="0.2">
      <c r="A2502">
        <v>20011</v>
      </c>
      <c r="B2502" t="s">
        <v>2361</v>
      </c>
      <c r="C2502" t="s">
        <v>78</v>
      </c>
      <c r="D2502" t="s">
        <v>79</v>
      </c>
      <c r="E2502" t="s">
        <v>77</v>
      </c>
      <c r="F2502" t="s">
        <v>77</v>
      </c>
    </row>
    <row r="2503" spans="1:6" x14ac:dyDescent="0.2">
      <c r="A2503">
        <v>20051</v>
      </c>
      <c r="B2503" t="s">
        <v>2482</v>
      </c>
      <c r="C2503" t="s">
        <v>613</v>
      </c>
      <c r="D2503" t="s">
        <v>614</v>
      </c>
      <c r="E2503" t="s">
        <v>77</v>
      </c>
      <c r="F2503" t="s">
        <v>77</v>
      </c>
    </row>
    <row r="2504" spans="1:6" x14ac:dyDescent="0.2">
      <c r="A2504">
        <v>20101</v>
      </c>
      <c r="B2504" t="s">
        <v>2362</v>
      </c>
      <c r="C2504" t="s">
        <v>78</v>
      </c>
      <c r="D2504" t="s">
        <v>79</v>
      </c>
      <c r="E2504" t="s">
        <v>77</v>
      </c>
      <c r="F2504" t="s">
        <v>77</v>
      </c>
    </row>
    <row r="2505" spans="1:6" x14ac:dyDescent="0.2">
      <c r="A2505">
        <v>20102</v>
      </c>
      <c r="B2505" t="s">
        <v>2597</v>
      </c>
      <c r="C2505" t="s">
        <v>911</v>
      </c>
      <c r="D2505" t="s">
        <v>912</v>
      </c>
      <c r="E2505" t="s">
        <v>77</v>
      </c>
      <c r="F2505" t="s">
        <v>77</v>
      </c>
    </row>
    <row r="2506" spans="1:6" x14ac:dyDescent="0.2">
      <c r="A2506">
        <v>20103</v>
      </c>
      <c r="B2506" t="s">
        <v>2618</v>
      </c>
      <c r="C2506" t="s">
        <v>1035</v>
      </c>
      <c r="D2506" t="s">
        <v>1036</v>
      </c>
      <c r="E2506" t="s">
        <v>77</v>
      </c>
      <c r="F2506" t="s">
        <v>77</v>
      </c>
    </row>
    <row r="2507" spans="1:6" x14ac:dyDescent="0.2">
      <c r="A2507">
        <v>20104</v>
      </c>
      <c r="B2507" t="s">
        <v>2611</v>
      </c>
      <c r="C2507" t="s">
        <v>994</v>
      </c>
      <c r="D2507" t="s">
        <v>995</v>
      </c>
      <c r="E2507" t="s">
        <v>77</v>
      </c>
      <c r="F2507" t="s">
        <v>77</v>
      </c>
    </row>
    <row r="2508" spans="1:6" x14ac:dyDescent="0.2">
      <c r="A2508">
        <v>20105</v>
      </c>
      <c r="B2508" t="s">
        <v>2404</v>
      </c>
      <c r="C2508" t="s">
        <v>533</v>
      </c>
      <c r="D2508" t="s">
        <v>534</v>
      </c>
      <c r="E2508" t="s">
        <v>77</v>
      </c>
      <c r="F2508" t="s">
        <v>77</v>
      </c>
    </row>
    <row r="2509" spans="1:6" x14ac:dyDescent="0.2">
      <c r="A2509">
        <v>20106</v>
      </c>
      <c r="B2509" t="s">
        <v>2480</v>
      </c>
      <c r="C2509" t="s">
        <v>613</v>
      </c>
      <c r="D2509" t="s">
        <v>614</v>
      </c>
      <c r="E2509" t="s">
        <v>77</v>
      </c>
      <c r="F2509" t="s">
        <v>77</v>
      </c>
    </row>
    <row r="2510" spans="1:6" x14ac:dyDescent="0.2">
      <c r="A2510">
        <v>20107</v>
      </c>
      <c r="B2510" t="s">
        <v>2606</v>
      </c>
      <c r="C2510" t="s">
        <v>986</v>
      </c>
      <c r="D2510" t="s">
        <v>869</v>
      </c>
      <c r="E2510" t="s">
        <v>77</v>
      </c>
      <c r="F2510" t="s">
        <v>77</v>
      </c>
    </row>
    <row r="2511" spans="1:6" x14ac:dyDescent="0.2">
      <c r="A2511">
        <v>20108</v>
      </c>
      <c r="B2511" t="s">
        <v>2615</v>
      </c>
      <c r="C2511" t="s">
        <v>1016</v>
      </c>
      <c r="D2511" t="s">
        <v>1017</v>
      </c>
      <c r="E2511" t="s">
        <v>77</v>
      </c>
      <c r="F2511" t="s">
        <v>77</v>
      </c>
    </row>
    <row r="2512" spans="1:6" x14ac:dyDescent="0.2">
      <c r="A2512">
        <v>20109</v>
      </c>
      <c r="B2512" t="s">
        <v>2406</v>
      </c>
      <c r="C2512" t="s">
        <v>538</v>
      </c>
      <c r="D2512" t="s">
        <v>539</v>
      </c>
      <c r="E2512" t="s">
        <v>77</v>
      </c>
      <c r="F2512" t="s">
        <v>77</v>
      </c>
    </row>
    <row r="2513" spans="1:6" x14ac:dyDescent="0.2">
      <c r="A2513">
        <v>20110</v>
      </c>
      <c r="B2513" t="s">
        <v>2493</v>
      </c>
      <c r="C2513" t="s">
        <v>680</v>
      </c>
      <c r="D2513" t="s">
        <v>681</v>
      </c>
      <c r="E2513" t="s">
        <v>77</v>
      </c>
      <c r="F2513" t="s">
        <v>77</v>
      </c>
    </row>
    <row r="2514" spans="1:6" x14ac:dyDescent="0.2">
      <c r="A2514">
        <v>20111</v>
      </c>
      <c r="B2514" t="s">
        <v>2545</v>
      </c>
      <c r="C2514" t="s">
        <v>762</v>
      </c>
      <c r="D2514" t="s">
        <v>763</v>
      </c>
      <c r="E2514" t="s">
        <v>77</v>
      </c>
      <c r="F2514" t="s">
        <v>77</v>
      </c>
    </row>
    <row r="2515" spans="1:6" x14ac:dyDescent="0.2">
      <c r="A2515">
        <v>20112</v>
      </c>
      <c r="B2515" t="s">
        <v>2488</v>
      </c>
      <c r="C2515" t="s">
        <v>650</v>
      </c>
      <c r="D2515" t="s">
        <v>651</v>
      </c>
      <c r="E2515" t="s">
        <v>77</v>
      </c>
      <c r="F2515" t="s">
        <v>77</v>
      </c>
    </row>
    <row r="2516" spans="1:6" x14ac:dyDescent="0.2">
      <c r="A2516">
        <v>20113</v>
      </c>
      <c r="B2516" t="s">
        <v>2549</v>
      </c>
      <c r="C2516" t="s">
        <v>791</v>
      </c>
      <c r="D2516" t="s">
        <v>792</v>
      </c>
      <c r="E2516" t="s">
        <v>77</v>
      </c>
      <c r="F2516" t="s">
        <v>77</v>
      </c>
    </row>
    <row r="2517" spans="1:6" x14ac:dyDescent="0.2">
      <c r="A2517">
        <v>20114</v>
      </c>
      <c r="B2517" t="s">
        <v>2514</v>
      </c>
      <c r="C2517" t="s">
        <v>701</v>
      </c>
      <c r="D2517" t="s">
        <v>702</v>
      </c>
      <c r="E2517" t="s">
        <v>2515</v>
      </c>
      <c r="F2517" t="s">
        <v>77</v>
      </c>
    </row>
    <row r="2518" spans="1:6" x14ac:dyDescent="0.2">
      <c r="A2518">
        <v>20115</v>
      </c>
      <c r="B2518" t="s">
        <v>2516</v>
      </c>
      <c r="C2518" t="s">
        <v>701</v>
      </c>
      <c r="D2518" t="s">
        <v>702</v>
      </c>
      <c r="E2518" t="s">
        <v>2517</v>
      </c>
      <c r="F2518" t="s">
        <v>77</v>
      </c>
    </row>
    <row r="2519" spans="1:6" x14ac:dyDescent="0.2">
      <c r="A2519">
        <v>20116</v>
      </c>
      <c r="B2519" t="s">
        <v>2518</v>
      </c>
      <c r="C2519" t="s">
        <v>701</v>
      </c>
      <c r="D2519" t="s">
        <v>702</v>
      </c>
      <c r="E2519" t="s">
        <v>2519</v>
      </c>
      <c r="F2519" t="s">
        <v>77</v>
      </c>
    </row>
    <row r="2520" spans="1:6" x14ac:dyDescent="0.2">
      <c r="A2520">
        <v>20117</v>
      </c>
      <c r="B2520" t="s">
        <v>2520</v>
      </c>
      <c r="C2520" t="s">
        <v>701</v>
      </c>
      <c r="D2520" t="s">
        <v>702</v>
      </c>
      <c r="E2520" t="s">
        <v>2521</v>
      </c>
      <c r="F2520" t="s">
        <v>77</v>
      </c>
    </row>
    <row r="2521" spans="1:6" x14ac:dyDescent="0.2">
      <c r="A2521">
        <v>20201</v>
      </c>
      <c r="B2521" t="s">
        <v>2596</v>
      </c>
      <c r="C2521" t="s">
        <v>911</v>
      </c>
      <c r="D2521" t="s">
        <v>912</v>
      </c>
      <c r="E2521" t="s">
        <v>77</v>
      </c>
      <c r="F2521" t="s">
        <v>77</v>
      </c>
    </row>
    <row r="2522" spans="1:6" x14ac:dyDescent="0.2">
      <c r="A2522">
        <v>20202</v>
      </c>
      <c r="B2522" t="s">
        <v>2407</v>
      </c>
      <c r="C2522" t="s">
        <v>538</v>
      </c>
      <c r="D2522" t="s">
        <v>539</v>
      </c>
      <c r="E2522" t="s">
        <v>77</v>
      </c>
      <c r="F2522" t="s">
        <v>77</v>
      </c>
    </row>
    <row r="2523" spans="1:6" x14ac:dyDescent="0.2">
      <c r="A2523">
        <v>20203</v>
      </c>
      <c r="B2523" t="s">
        <v>2612</v>
      </c>
      <c r="C2523" t="s">
        <v>994</v>
      </c>
      <c r="D2523" t="s">
        <v>995</v>
      </c>
      <c r="E2523" t="s">
        <v>77</v>
      </c>
      <c r="F2523" t="s">
        <v>77</v>
      </c>
    </row>
    <row r="2524" spans="1:6" x14ac:dyDescent="0.2">
      <c r="A2524">
        <v>20204</v>
      </c>
      <c r="B2524" t="s">
        <v>2494</v>
      </c>
      <c r="C2524" t="s">
        <v>680</v>
      </c>
      <c r="D2524" t="s">
        <v>681</v>
      </c>
      <c r="E2524" t="s">
        <v>77</v>
      </c>
      <c r="F2524" t="s">
        <v>77</v>
      </c>
    </row>
    <row r="2525" spans="1:6" x14ac:dyDescent="0.2">
      <c r="A2525">
        <v>20205</v>
      </c>
      <c r="B2525" t="s">
        <v>2487</v>
      </c>
      <c r="C2525" t="s">
        <v>650</v>
      </c>
      <c r="D2525" t="s">
        <v>651</v>
      </c>
      <c r="E2525" t="s">
        <v>77</v>
      </c>
      <c r="F2525" t="s">
        <v>77</v>
      </c>
    </row>
    <row r="2526" spans="1:6" x14ac:dyDescent="0.2">
      <c r="A2526">
        <v>20206</v>
      </c>
      <c r="B2526" t="s">
        <v>2550</v>
      </c>
      <c r="C2526" t="s">
        <v>791</v>
      </c>
      <c r="D2526" t="s">
        <v>792</v>
      </c>
      <c r="E2526" t="s">
        <v>77</v>
      </c>
      <c r="F2526" t="s">
        <v>77</v>
      </c>
    </row>
    <row r="2527" spans="1:6" x14ac:dyDescent="0.2">
      <c r="A2527">
        <v>20207</v>
      </c>
      <c r="B2527" t="s">
        <v>2859</v>
      </c>
      <c r="C2527" t="s">
        <v>77</v>
      </c>
      <c r="D2527" t="s">
        <v>77</v>
      </c>
      <c r="E2527" t="s">
        <v>77</v>
      </c>
      <c r="F2527" t="s">
        <v>77</v>
      </c>
    </row>
    <row r="2528" spans="1:6" x14ac:dyDescent="0.2">
      <c r="A2528">
        <v>20208</v>
      </c>
      <c r="B2528" t="s">
        <v>2860</v>
      </c>
      <c r="C2528" t="s">
        <v>77</v>
      </c>
      <c r="D2528" t="s">
        <v>77</v>
      </c>
      <c r="E2528" t="s">
        <v>77</v>
      </c>
      <c r="F2528" t="s">
        <v>77</v>
      </c>
    </row>
    <row r="2529" spans="1:6" x14ac:dyDescent="0.2">
      <c r="A2529">
        <v>20301</v>
      </c>
      <c r="B2529" t="s">
        <v>2360</v>
      </c>
      <c r="C2529" t="s">
        <v>78</v>
      </c>
      <c r="D2529" t="s">
        <v>79</v>
      </c>
      <c r="E2529" t="s">
        <v>77</v>
      </c>
      <c r="F2529" t="s">
        <v>77</v>
      </c>
    </row>
    <row r="2530" spans="1:6" x14ac:dyDescent="0.2">
      <c r="A2530">
        <v>20302</v>
      </c>
      <c r="B2530" t="s">
        <v>2591</v>
      </c>
      <c r="C2530" t="s">
        <v>907</v>
      </c>
      <c r="D2530" t="s">
        <v>908</v>
      </c>
      <c r="E2530" t="s">
        <v>77</v>
      </c>
      <c r="F2530" t="s">
        <v>77</v>
      </c>
    </row>
    <row r="2531" spans="1:6" x14ac:dyDescent="0.2">
      <c r="A2531">
        <v>20303</v>
      </c>
      <c r="B2531" t="s">
        <v>2620</v>
      </c>
      <c r="C2531" t="s">
        <v>1008</v>
      </c>
      <c r="D2531" t="s">
        <v>1009</v>
      </c>
      <c r="E2531" t="s">
        <v>77</v>
      </c>
      <c r="F2531">
        <v>900</v>
      </c>
    </row>
    <row r="2532" spans="1:6" x14ac:dyDescent="0.2">
      <c r="A2532">
        <v>20303</v>
      </c>
      <c r="B2532" t="s">
        <v>2620</v>
      </c>
      <c r="C2532" t="s">
        <v>1035</v>
      </c>
      <c r="D2532" t="s">
        <v>1036</v>
      </c>
      <c r="E2532" t="s">
        <v>77</v>
      </c>
      <c r="F2532" t="s">
        <v>77</v>
      </c>
    </row>
    <row r="2533" spans="1:6" x14ac:dyDescent="0.2">
      <c r="A2533">
        <v>20304</v>
      </c>
      <c r="B2533" t="s">
        <v>2610</v>
      </c>
      <c r="C2533" t="s">
        <v>994</v>
      </c>
      <c r="D2533" t="s">
        <v>995</v>
      </c>
      <c r="E2533" t="s">
        <v>77</v>
      </c>
      <c r="F2533" t="s">
        <v>77</v>
      </c>
    </row>
    <row r="2534" spans="1:6" x14ac:dyDescent="0.2">
      <c r="A2534">
        <v>20305</v>
      </c>
      <c r="B2534" t="s">
        <v>2544</v>
      </c>
      <c r="C2534" t="s">
        <v>994</v>
      </c>
      <c r="D2534" t="s">
        <v>995</v>
      </c>
      <c r="E2534" t="s">
        <v>77</v>
      </c>
      <c r="F2534">
        <v>20000</v>
      </c>
    </row>
    <row r="2535" spans="1:6" x14ac:dyDescent="0.2">
      <c r="A2535">
        <v>20305</v>
      </c>
      <c r="B2535" t="s">
        <v>2544</v>
      </c>
      <c r="C2535" t="s">
        <v>762</v>
      </c>
      <c r="D2535" t="s">
        <v>763</v>
      </c>
      <c r="E2535" t="s">
        <v>77</v>
      </c>
      <c r="F2535" t="s">
        <v>77</v>
      </c>
    </row>
    <row r="2536" spans="1:6" x14ac:dyDescent="0.2">
      <c r="A2536">
        <v>20306</v>
      </c>
      <c r="B2536" t="s">
        <v>2613</v>
      </c>
      <c r="C2536" t="s">
        <v>1008</v>
      </c>
      <c r="D2536" t="s">
        <v>1009</v>
      </c>
      <c r="E2536" t="s">
        <v>77</v>
      </c>
      <c r="F2536" t="s">
        <v>77</v>
      </c>
    </row>
    <row r="2537" spans="1:6" x14ac:dyDescent="0.2">
      <c r="A2537">
        <v>20307</v>
      </c>
      <c r="B2537" t="s">
        <v>2403</v>
      </c>
      <c r="C2537" t="s">
        <v>533</v>
      </c>
      <c r="D2537" t="s">
        <v>534</v>
      </c>
      <c r="E2537" t="s">
        <v>77</v>
      </c>
      <c r="F2537" t="s">
        <v>77</v>
      </c>
    </row>
    <row r="2538" spans="1:6" x14ac:dyDescent="0.2">
      <c r="A2538">
        <v>20308</v>
      </c>
      <c r="B2538" t="s">
        <v>2486</v>
      </c>
      <c r="C2538" t="s">
        <v>650</v>
      </c>
      <c r="D2538" t="s">
        <v>651</v>
      </c>
      <c r="E2538" t="s">
        <v>77</v>
      </c>
      <c r="F2538" t="s">
        <v>77</v>
      </c>
    </row>
    <row r="2539" spans="1:6" x14ac:dyDescent="0.2">
      <c r="A2539">
        <v>20309</v>
      </c>
      <c r="B2539" t="s">
        <v>2551</v>
      </c>
      <c r="C2539" t="s">
        <v>791</v>
      </c>
      <c r="D2539" t="s">
        <v>792</v>
      </c>
      <c r="E2539" t="s">
        <v>77</v>
      </c>
      <c r="F2539" t="s">
        <v>77</v>
      </c>
    </row>
    <row r="2540" spans="1:6" x14ac:dyDescent="0.2">
      <c r="A2540">
        <v>20310</v>
      </c>
      <c r="B2540" t="s">
        <v>2481</v>
      </c>
      <c r="C2540" t="s">
        <v>613</v>
      </c>
      <c r="D2540" t="s">
        <v>614</v>
      </c>
      <c r="E2540" t="s">
        <v>77</v>
      </c>
      <c r="F2540" t="s">
        <v>77</v>
      </c>
    </row>
    <row r="2541" spans="1:6" x14ac:dyDescent="0.2">
      <c r="A2541">
        <v>20311</v>
      </c>
      <c r="B2541" t="s">
        <v>2607</v>
      </c>
      <c r="C2541" t="s">
        <v>986</v>
      </c>
      <c r="D2541" t="s">
        <v>869</v>
      </c>
      <c r="E2541" t="s">
        <v>77</v>
      </c>
      <c r="F2541" t="s">
        <v>77</v>
      </c>
    </row>
    <row r="2542" spans="1:6" x14ac:dyDescent="0.2">
      <c r="A2542">
        <v>20312</v>
      </c>
      <c r="B2542" t="s">
        <v>2590</v>
      </c>
      <c r="C2542" t="s">
        <v>899</v>
      </c>
      <c r="D2542" t="s">
        <v>900</v>
      </c>
      <c r="E2542" t="s">
        <v>77</v>
      </c>
      <c r="F2542" t="s">
        <v>77</v>
      </c>
    </row>
    <row r="2543" spans="1:6" x14ac:dyDescent="0.2">
      <c r="A2543">
        <v>20314</v>
      </c>
      <c r="B2543" t="s">
        <v>2522</v>
      </c>
      <c r="C2543" t="s">
        <v>701</v>
      </c>
      <c r="D2543" t="s">
        <v>702</v>
      </c>
      <c r="E2543" t="s">
        <v>2515</v>
      </c>
      <c r="F2543" t="s">
        <v>77</v>
      </c>
    </row>
    <row r="2544" spans="1:6" x14ac:dyDescent="0.2">
      <c r="A2544">
        <v>20315</v>
      </c>
      <c r="B2544" t="s">
        <v>2523</v>
      </c>
      <c r="C2544" t="s">
        <v>701</v>
      </c>
      <c r="D2544" t="s">
        <v>702</v>
      </c>
      <c r="E2544" t="s">
        <v>2517</v>
      </c>
      <c r="F2544" t="s">
        <v>77</v>
      </c>
    </row>
    <row r="2545" spans="1:6" x14ac:dyDescent="0.2">
      <c r="A2545">
        <v>20316</v>
      </c>
      <c r="B2545" t="s">
        <v>2524</v>
      </c>
      <c r="C2545" t="s">
        <v>701</v>
      </c>
      <c r="D2545" t="s">
        <v>702</v>
      </c>
      <c r="E2545" t="s">
        <v>2525</v>
      </c>
      <c r="F2545" t="s">
        <v>77</v>
      </c>
    </row>
    <row r="2546" spans="1:6" x14ac:dyDescent="0.2">
      <c r="A2546">
        <v>30005</v>
      </c>
      <c r="B2546" t="s">
        <v>2873</v>
      </c>
      <c r="C2546" t="s">
        <v>77</v>
      </c>
      <c r="D2546" t="s">
        <v>77</v>
      </c>
      <c r="E2546" t="s">
        <v>77</v>
      </c>
      <c r="F2546" t="s">
        <v>77</v>
      </c>
    </row>
    <row r="2547" spans="1:6" x14ac:dyDescent="0.2">
      <c r="A2547">
        <v>30006</v>
      </c>
      <c r="B2547" t="s">
        <v>2874</v>
      </c>
      <c r="C2547" t="s">
        <v>77</v>
      </c>
      <c r="D2547" t="s">
        <v>77</v>
      </c>
      <c r="E2547" t="s">
        <v>77</v>
      </c>
      <c r="F2547" t="s">
        <v>77</v>
      </c>
    </row>
    <row r="2548" spans="1:6" x14ac:dyDescent="0.2">
      <c r="A2548">
        <v>30012</v>
      </c>
      <c r="B2548" t="s">
        <v>2425</v>
      </c>
      <c r="C2548" t="s">
        <v>550</v>
      </c>
      <c r="D2548" t="s">
        <v>551</v>
      </c>
      <c r="E2548" t="s">
        <v>77</v>
      </c>
      <c r="F2548" t="s">
        <v>77</v>
      </c>
    </row>
    <row r="2549" spans="1:6" x14ac:dyDescent="0.2">
      <c r="A2549">
        <v>30013</v>
      </c>
      <c r="B2549" t="s">
        <v>2883</v>
      </c>
      <c r="C2549" t="s">
        <v>77</v>
      </c>
      <c r="D2549" t="s">
        <v>77</v>
      </c>
      <c r="E2549" t="s">
        <v>77</v>
      </c>
      <c r="F2549" t="s">
        <v>77</v>
      </c>
    </row>
    <row r="2550" spans="1:6" x14ac:dyDescent="0.2">
      <c r="A2550">
        <v>30014</v>
      </c>
      <c r="B2550" t="s">
        <v>2422</v>
      </c>
      <c r="C2550" t="s">
        <v>550</v>
      </c>
      <c r="D2550" t="s">
        <v>551</v>
      </c>
      <c r="E2550" t="s">
        <v>77</v>
      </c>
      <c r="F2550" t="s">
        <v>77</v>
      </c>
    </row>
    <row r="2551" spans="1:6" x14ac:dyDescent="0.2">
      <c r="A2551">
        <v>30015</v>
      </c>
      <c r="B2551" t="s">
        <v>2861</v>
      </c>
      <c r="C2551" t="s">
        <v>77</v>
      </c>
      <c r="D2551" t="s">
        <v>77</v>
      </c>
      <c r="E2551" t="s">
        <v>77</v>
      </c>
      <c r="F2551" t="s">
        <v>77</v>
      </c>
    </row>
    <row r="2552" spans="1:6" x14ac:dyDescent="0.2">
      <c r="A2552">
        <v>30016</v>
      </c>
      <c r="B2552" t="s">
        <v>2862</v>
      </c>
      <c r="C2552" t="s">
        <v>77</v>
      </c>
      <c r="D2552" t="s">
        <v>77</v>
      </c>
      <c r="E2552" t="s">
        <v>77</v>
      </c>
      <c r="F2552" t="s">
        <v>77</v>
      </c>
    </row>
    <row r="2553" spans="1:6" x14ac:dyDescent="0.2">
      <c r="A2553">
        <v>30017</v>
      </c>
      <c r="B2553" t="s">
        <v>2863</v>
      </c>
      <c r="C2553" t="s">
        <v>77</v>
      </c>
      <c r="D2553" t="s">
        <v>77</v>
      </c>
      <c r="E2553" t="s">
        <v>77</v>
      </c>
      <c r="F2553" t="s">
        <v>77</v>
      </c>
    </row>
    <row r="2554" spans="1:6" x14ac:dyDescent="0.2">
      <c r="A2554">
        <v>30019</v>
      </c>
      <c r="B2554" t="s">
        <v>2864</v>
      </c>
      <c r="C2554" t="s">
        <v>77</v>
      </c>
      <c r="D2554" t="s">
        <v>77</v>
      </c>
      <c r="E2554" t="s">
        <v>77</v>
      </c>
      <c r="F2554" t="s">
        <v>77</v>
      </c>
    </row>
    <row r="2555" spans="1:6" x14ac:dyDescent="0.2">
      <c r="A2555">
        <v>30020</v>
      </c>
      <c r="B2555" t="s">
        <v>2865</v>
      </c>
      <c r="C2555" t="s">
        <v>77</v>
      </c>
      <c r="D2555" t="s">
        <v>77</v>
      </c>
      <c r="E2555" t="s">
        <v>77</v>
      </c>
      <c r="F2555" t="s">
        <v>77</v>
      </c>
    </row>
    <row r="2556" spans="1:6" x14ac:dyDescent="0.2">
      <c r="A2556">
        <v>30032</v>
      </c>
      <c r="B2556" t="s">
        <v>2866</v>
      </c>
      <c r="C2556" t="s">
        <v>77</v>
      </c>
      <c r="D2556" t="s">
        <v>77</v>
      </c>
      <c r="E2556" t="s">
        <v>77</v>
      </c>
      <c r="F2556" t="s">
        <v>77</v>
      </c>
    </row>
    <row r="2557" spans="1:6" x14ac:dyDescent="0.2">
      <c r="A2557">
        <v>30033</v>
      </c>
      <c r="B2557" t="s">
        <v>2867</v>
      </c>
      <c r="C2557" t="s">
        <v>77</v>
      </c>
      <c r="D2557" t="s">
        <v>77</v>
      </c>
      <c r="E2557" t="s">
        <v>77</v>
      </c>
      <c r="F2557" t="s">
        <v>77</v>
      </c>
    </row>
    <row r="2558" spans="1:6" x14ac:dyDescent="0.2">
      <c r="A2558">
        <v>30034</v>
      </c>
      <c r="B2558" t="s">
        <v>2868</v>
      </c>
      <c r="C2558" t="s">
        <v>77</v>
      </c>
      <c r="D2558" t="s">
        <v>77</v>
      </c>
      <c r="E2558" t="s">
        <v>77</v>
      </c>
      <c r="F2558" t="s">
        <v>77</v>
      </c>
    </row>
    <row r="2559" spans="1:6" x14ac:dyDescent="0.2">
      <c r="A2559">
        <v>30037</v>
      </c>
      <c r="B2559" t="e">
        <f>--Slamvolumen index</f>
        <v>#NAME?</v>
      </c>
      <c r="C2559" t="s">
        <v>77</v>
      </c>
      <c r="D2559" t="s">
        <v>77</v>
      </c>
      <c r="E2559" t="s">
        <v>77</v>
      </c>
      <c r="F2559" t="s">
        <v>77</v>
      </c>
    </row>
    <row r="2560" spans="1:6" x14ac:dyDescent="0.2">
      <c r="A2560">
        <v>30047</v>
      </c>
      <c r="B2560" t="s">
        <v>2869</v>
      </c>
      <c r="C2560" t="s">
        <v>77</v>
      </c>
      <c r="D2560" t="s">
        <v>77</v>
      </c>
      <c r="E2560" t="s">
        <v>77</v>
      </c>
      <c r="F2560" t="s">
        <v>77</v>
      </c>
    </row>
    <row r="2561" spans="1:6" x14ac:dyDescent="0.2">
      <c r="A2561">
        <v>30049</v>
      </c>
      <c r="B2561" t="s">
        <v>2870</v>
      </c>
      <c r="C2561" t="s">
        <v>77</v>
      </c>
      <c r="D2561" t="s">
        <v>77</v>
      </c>
      <c r="E2561" t="s">
        <v>77</v>
      </c>
      <c r="F2561" t="s">
        <v>77</v>
      </c>
    </row>
    <row r="2562" spans="1:6" x14ac:dyDescent="0.2">
      <c r="A2562">
        <v>30056</v>
      </c>
      <c r="B2562" t="s">
        <v>2871</v>
      </c>
      <c r="C2562" t="s">
        <v>77</v>
      </c>
      <c r="D2562" t="s">
        <v>77</v>
      </c>
      <c r="E2562" t="s">
        <v>77</v>
      </c>
      <c r="F2562" t="s">
        <v>77</v>
      </c>
    </row>
    <row r="2563" spans="1:6" x14ac:dyDescent="0.2">
      <c r="A2563">
        <v>30127</v>
      </c>
      <c r="B2563" t="s">
        <v>2426</v>
      </c>
      <c r="C2563" t="s">
        <v>550</v>
      </c>
      <c r="D2563" t="s">
        <v>551</v>
      </c>
      <c r="E2563" t="s">
        <v>77</v>
      </c>
      <c r="F2563" t="s">
        <v>77</v>
      </c>
    </row>
    <row r="2564" spans="1:6" x14ac:dyDescent="0.2">
      <c r="A2564">
        <v>30176</v>
      </c>
      <c r="B2564" t="s">
        <v>2875</v>
      </c>
      <c r="C2564" t="s">
        <v>77</v>
      </c>
      <c r="D2564" t="s">
        <v>77</v>
      </c>
      <c r="E2564" t="s">
        <v>77</v>
      </c>
      <c r="F2564" t="s">
        <v>77</v>
      </c>
    </row>
    <row r="2565" spans="1:6" x14ac:dyDescent="0.2">
      <c r="A2565">
        <v>30177</v>
      </c>
      <c r="B2565" t="s">
        <v>2876</v>
      </c>
      <c r="C2565" t="s">
        <v>77</v>
      </c>
      <c r="D2565" t="s">
        <v>77</v>
      </c>
      <c r="E2565" t="s">
        <v>77</v>
      </c>
      <c r="F2565" t="s">
        <v>77</v>
      </c>
    </row>
    <row r="2566" spans="1:6" x14ac:dyDescent="0.2">
      <c r="A2566">
        <v>30178</v>
      </c>
      <c r="B2566" t="s">
        <v>2877</v>
      </c>
      <c r="C2566" t="s">
        <v>77</v>
      </c>
      <c r="D2566" t="s">
        <v>77</v>
      </c>
      <c r="E2566" t="s">
        <v>77</v>
      </c>
      <c r="F2566" t="s">
        <v>77</v>
      </c>
    </row>
    <row r="2567" spans="1:6" x14ac:dyDescent="0.2">
      <c r="A2567">
        <v>30179</v>
      </c>
      <c r="B2567" t="s">
        <v>2878</v>
      </c>
      <c r="C2567" t="s">
        <v>77</v>
      </c>
      <c r="D2567" t="s">
        <v>77</v>
      </c>
      <c r="E2567" t="s">
        <v>77</v>
      </c>
      <c r="F2567" t="s">
        <v>77</v>
      </c>
    </row>
    <row r="2568" spans="1:6" x14ac:dyDescent="0.2">
      <c r="A2568">
        <v>30378</v>
      </c>
      <c r="B2568" t="s">
        <v>2879</v>
      </c>
      <c r="C2568" t="s">
        <v>77</v>
      </c>
      <c r="D2568" t="s">
        <v>77</v>
      </c>
      <c r="E2568" t="s">
        <v>77</v>
      </c>
      <c r="F2568" t="s">
        <v>77</v>
      </c>
    </row>
    <row r="2569" spans="1:6" x14ac:dyDescent="0.2">
      <c r="A2569">
        <v>30381</v>
      </c>
      <c r="B2569" t="s">
        <v>2424</v>
      </c>
      <c r="C2569" t="s">
        <v>550</v>
      </c>
      <c r="D2569" t="s">
        <v>551</v>
      </c>
      <c r="E2569" t="s">
        <v>77</v>
      </c>
      <c r="F2569" t="s">
        <v>77</v>
      </c>
    </row>
    <row r="2570" spans="1:6" x14ac:dyDescent="0.2">
      <c r="A2570">
        <v>30386</v>
      </c>
      <c r="B2570" t="s">
        <v>2880</v>
      </c>
      <c r="C2570" t="s">
        <v>77</v>
      </c>
      <c r="D2570" t="s">
        <v>77</v>
      </c>
      <c r="E2570" t="s">
        <v>77</v>
      </c>
      <c r="F2570" t="s">
        <v>77</v>
      </c>
    </row>
    <row r="2571" spans="1:6" x14ac:dyDescent="0.2">
      <c r="A2571">
        <v>30387</v>
      </c>
      <c r="B2571" t="s">
        <v>2881</v>
      </c>
      <c r="C2571" t="s">
        <v>77</v>
      </c>
      <c r="D2571" t="s">
        <v>77</v>
      </c>
      <c r="E2571" t="s">
        <v>77</v>
      </c>
      <c r="F2571" t="s">
        <v>77</v>
      </c>
    </row>
    <row r="2572" spans="1:6" x14ac:dyDescent="0.2">
      <c r="A2572">
        <v>30400</v>
      </c>
      <c r="B2572" t="s">
        <v>2882</v>
      </c>
      <c r="C2572" t="s">
        <v>77</v>
      </c>
      <c r="D2572" t="s">
        <v>77</v>
      </c>
      <c r="E2572" t="s">
        <v>77</v>
      </c>
      <c r="F2572" t="s">
        <v>77</v>
      </c>
    </row>
    <row r="2573" spans="1:6" x14ac:dyDescent="0.2">
      <c r="A2573">
        <v>30403</v>
      </c>
      <c r="B2573" t="e">
        <f>--Cis-dichlorethylen</f>
        <v>#NAME?</v>
      </c>
      <c r="C2573" t="s">
        <v>538</v>
      </c>
      <c r="D2573" t="s">
        <v>539</v>
      </c>
      <c r="E2573" t="s">
        <v>77</v>
      </c>
      <c r="F2573" t="s">
        <v>77</v>
      </c>
    </row>
    <row r="2574" spans="1:6" x14ac:dyDescent="0.2">
      <c r="A2574">
        <v>30414</v>
      </c>
      <c r="B2574" t="s">
        <v>2547</v>
      </c>
      <c r="C2574" t="s">
        <v>791</v>
      </c>
      <c r="D2574" t="s">
        <v>792</v>
      </c>
      <c r="E2574" t="s">
        <v>77</v>
      </c>
      <c r="F2574" t="s">
        <v>77</v>
      </c>
    </row>
    <row r="2575" spans="1:6" x14ac:dyDescent="0.2">
      <c r="A2575">
        <v>30418</v>
      </c>
      <c r="B2575" t="s">
        <v>2359</v>
      </c>
      <c r="C2575" t="s">
        <v>78</v>
      </c>
      <c r="D2575" t="s">
        <v>79</v>
      </c>
      <c r="E2575" t="s">
        <v>77</v>
      </c>
      <c r="F2575" t="s">
        <v>77</v>
      </c>
    </row>
    <row r="2576" spans="1:6" x14ac:dyDescent="0.2">
      <c r="A2576">
        <v>30491</v>
      </c>
      <c r="B2576" t="s">
        <v>2619</v>
      </c>
      <c r="C2576" t="s">
        <v>1035</v>
      </c>
      <c r="D2576" t="s">
        <v>1036</v>
      </c>
      <c r="E2576" t="s">
        <v>77</v>
      </c>
      <c r="F2576" t="s">
        <v>77</v>
      </c>
    </row>
    <row r="2577" spans="1:6" x14ac:dyDescent="0.2">
      <c r="A2577">
        <v>30494</v>
      </c>
      <c r="B2577" t="s">
        <v>2884</v>
      </c>
      <c r="C2577" t="s">
        <v>77</v>
      </c>
      <c r="D2577" t="s">
        <v>77</v>
      </c>
      <c r="E2577" t="s">
        <v>77</v>
      </c>
      <c r="F2577" t="s">
        <v>77</v>
      </c>
    </row>
    <row r="2578" spans="1:6" x14ac:dyDescent="0.2">
      <c r="A2578">
        <v>30498</v>
      </c>
      <c r="B2578" t="s">
        <v>2885</v>
      </c>
      <c r="C2578" t="s">
        <v>77</v>
      </c>
      <c r="D2578" t="s">
        <v>77</v>
      </c>
      <c r="E2578" t="s">
        <v>77</v>
      </c>
      <c r="F2578" t="s">
        <v>77</v>
      </c>
    </row>
    <row r="2579" spans="1:6" x14ac:dyDescent="0.2">
      <c r="A2579">
        <v>30502</v>
      </c>
      <c r="B2579" t="s">
        <v>2886</v>
      </c>
      <c r="C2579" t="s">
        <v>77</v>
      </c>
      <c r="D2579" t="s">
        <v>77</v>
      </c>
      <c r="E2579" t="s">
        <v>77</v>
      </c>
      <c r="F2579" t="s">
        <v>77</v>
      </c>
    </row>
    <row r="2580" spans="1:6" x14ac:dyDescent="0.2">
      <c r="A2580">
        <v>30507</v>
      </c>
      <c r="B2580" t="s">
        <v>2887</v>
      </c>
      <c r="C2580" t="s">
        <v>77</v>
      </c>
      <c r="D2580" t="s">
        <v>77</v>
      </c>
      <c r="E2580" t="s">
        <v>77</v>
      </c>
      <c r="F2580" t="s">
        <v>77</v>
      </c>
    </row>
    <row r="2581" spans="1:6" x14ac:dyDescent="0.2">
      <c r="A2581">
        <v>30509</v>
      </c>
      <c r="B2581" t="s">
        <v>2423</v>
      </c>
      <c r="C2581" t="s">
        <v>550</v>
      </c>
      <c r="D2581" t="s">
        <v>551</v>
      </c>
      <c r="E2581" t="s">
        <v>77</v>
      </c>
      <c r="F2581" t="s">
        <v>77</v>
      </c>
    </row>
    <row r="2582" spans="1:6" x14ac:dyDescent="0.2">
      <c r="A2582">
        <v>30552</v>
      </c>
      <c r="B2582" t="s">
        <v>2888</v>
      </c>
      <c r="C2582" t="s">
        <v>77</v>
      </c>
      <c r="D2582" t="s">
        <v>77</v>
      </c>
      <c r="E2582" t="s">
        <v>77</v>
      </c>
      <c r="F2582" t="s">
        <v>77</v>
      </c>
    </row>
    <row r="2583" spans="1:6" x14ac:dyDescent="0.2">
      <c r="A2583">
        <v>30577</v>
      </c>
      <c r="B2583" t="s">
        <v>2889</v>
      </c>
      <c r="C2583" t="s">
        <v>77</v>
      </c>
      <c r="D2583" t="s">
        <v>77</v>
      </c>
      <c r="E2583" t="s">
        <v>77</v>
      </c>
      <c r="F2583" t="s">
        <v>77</v>
      </c>
    </row>
    <row r="2584" spans="1:6" x14ac:dyDescent="0.2">
      <c r="A2584">
        <v>30582</v>
      </c>
      <c r="B2584" t="s">
        <v>2616</v>
      </c>
      <c r="C2584" t="s">
        <v>1016</v>
      </c>
      <c r="D2584" t="s">
        <v>1017</v>
      </c>
      <c r="E2584" t="s">
        <v>77</v>
      </c>
      <c r="F2584" t="s">
        <v>77</v>
      </c>
    </row>
    <row r="2585" spans="1:6" x14ac:dyDescent="0.2">
      <c r="A2585">
        <v>30604</v>
      </c>
      <c r="B2585" t="s">
        <v>2890</v>
      </c>
      <c r="C2585" t="s">
        <v>77</v>
      </c>
      <c r="D2585" t="s">
        <v>77</v>
      </c>
      <c r="E2585" t="s">
        <v>77</v>
      </c>
      <c r="F2585" t="s">
        <v>77</v>
      </c>
    </row>
    <row r="2586" spans="1:6" x14ac:dyDescent="0.2">
      <c r="A2586">
        <v>30673</v>
      </c>
      <c r="B2586" t="e">
        <f>--Monobromdichlormet</f>
        <v>#NAME?</v>
      </c>
      <c r="C2586" t="s">
        <v>77</v>
      </c>
      <c r="D2586" t="s">
        <v>77</v>
      </c>
      <c r="E2586" t="s">
        <v>77</v>
      </c>
      <c r="F2586" t="s">
        <v>77</v>
      </c>
    </row>
    <row r="2587" spans="1:6" x14ac:dyDescent="0.2">
      <c r="A2587">
        <v>30674</v>
      </c>
      <c r="B2587" t="s">
        <v>685</v>
      </c>
      <c r="C2587" t="s">
        <v>680</v>
      </c>
      <c r="D2587" t="s">
        <v>681</v>
      </c>
      <c r="E2587" t="s">
        <v>77</v>
      </c>
      <c r="F2587" t="s">
        <v>77</v>
      </c>
    </row>
    <row r="2588" spans="1:6" x14ac:dyDescent="0.2">
      <c r="A2588">
        <v>30688</v>
      </c>
      <c r="B2588" t="s">
        <v>2891</v>
      </c>
      <c r="C2588" t="s">
        <v>77</v>
      </c>
      <c r="D2588" t="s">
        <v>77</v>
      </c>
      <c r="E2588" t="s">
        <v>77</v>
      </c>
      <c r="F2588" t="s">
        <v>77</v>
      </c>
    </row>
    <row r="2589" spans="1:6" x14ac:dyDescent="0.2">
      <c r="A2589">
        <v>30704</v>
      </c>
      <c r="B2589" t="s">
        <v>2892</v>
      </c>
      <c r="C2589" t="s">
        <v>77</v>
      </c>
      <c r="D2589" t="s">
        <v>77</v>
      </c>
      <c r="E2589" t="s">
        <v>77</v>
      </c>
      <c r="F2589" t="s">
        <v>77</v>
      </c>
    </row>
    <row r="2590" spans="1:6" x14ac:dyDescent="0.2">
      <c r="A2590">
        <v>30705</v>
      </c>
      <c r="B2590" t="s">
        <v>2893</v>
      </c>
      <c r="C2590" t="s">
        <v>77</v>
      </c>
      <c r="D2590" t="s">
        <v>77</v>
      </c>
      <c r="E2590" t="s">
        <v>77</v>
      </c>
      <c r="F2590" t="s">
        <v>77</v>
      </c>
    </row>
    <row r="2591" spans="1:6" x14ac:dyDescent="0.2">
      <c r="A2591">
        <v>30710</v>
      </c>
      <c r="B2591" t="s">
        <v>2894</v>
      </c>
      <c r="C2591" t="s">
        <v>77</v>
      </c>
      <c r="D2591" t="s">
        <v>77</v>
      </c>
      <c r="E2591" t="s">
        <v>77</v>
      </c>
      <c r="F2591" t="s">
        <v>77</v>
      </c>
    </row>
    <row r="2592" spans="1:6" x14ac:dyDescent="0.2">
      <c r="A2592">
        <v>30711</v>
      </c>
      <c r="B2592" t="s">
        <v>2895</v>
      </c>
      <c r="C2592" t="s">
        <v>77</v>
      </c>
      <c r="D2592" t="s">
        <v>77</v>
      </c>
      <c r="E2592" t="s">
        <v>77</v>
      </c>
      <c r="F2592" t="s">
        <v>77</v>
      </c>
    </row>
    <row r="2593" spans="1:6" x14ac:dyDescent="0.2">
      <c r="A2593">
        <v>31000</v>
      </c>
      <c r="B2593" t="s">
        <v>2896</v>
      </c>
      <c r="C2593" t="s">
        <v>77</v>
      </c>
      <c r="D2593" t="s">
        <v>77</v>
      </c>
      <c r="E2593" t="s">
        <v>77</v>
      </c>
      <c r="F2593" t="s">
        <v>77</v>
      </c>
    </row>
    <row r="2594" spans="1:6" x14ac:dyDescent="0.2">
      <c r="A2594">
        <v>31010</v>
      </c>
      <c r="B2594" t="s">
        <v>2467</v>
      </c>
      <c r="C2594" t="s">
        <v>550</v>
      </c>
      <c r="D2594" t="s">
        <v>551</v>
      </c>
      <c r="E2594" t="s">
        <v>77</v>
      </c>
      <c r="F2594" t="s">
        <v>77</v>
      </c>
    </row>
    <row r="2595" spans="1:6" x14ac:dyDescent="0.2">
      <c r="A2595">
        <v>31013</v>
      </c>
      <c r="B2595" t="s">
        <v>2468</v>
      </c>
      <c r="C2595" t="s">
        <v>550</v>
      </c>
      <c r="D2595" t="s">
        <v>551</v>
      </c>
      <c r="E2595" t="s">
        <v>77</v>
      </c>
      <c r="F2595" t="s">
        <v>77</v>
      </c>
    </row>
    <row r="2596" spans="1:6" x14ac:dyDescent="0.2">
      <c r="A2596">
        <v>31053</v>
      </c>
      <c r="B2596" t="s">
        <v>2469</v>
      </c>
      <c r="C2596" t="s">
        <v>550</v>
      </c>
      <c r="D2596" t="s">
        <v>551</v>
      </c>
      <c r="E2596" t="s">
        <v>77</v>
      </c>
      <c r="F2596" t="s">
        <v>77</v>
      </c>
    </row>
    <row r="2597" spans="1:6" x14ac:dyDescent="0.2">
      <c r="A2597">
        <v>31054</v>
      </c>
      <c r="B2597" t="s">
        <v>2470</v>
      </c>
      <c r="C2597" t="s">
        <v>550</v>
      </c>
      <c r="D2597" t="s">
        <v>551</v>
      </c>
      <c r="E2597" t="s">
        <v>77</v>
      </c>
      <c r="F2597" t="s">
        <v>77</v>
      </c>
    </row>
    <row r="2598" spans="1:6" x14ac:dyDescent="0.2">
      <c r="A2598">
        <v>31178</v>
      </c>
      <c r="B2598" t="s">
        <v>2471</v>
      </c>
      <c r="C2598" t="s">
        <v>550</v>
      </c>
      <c r="D2598" t="s">
        <v>551</v>
      </c>
      <c r="E2598" t="s">
        <v>77</v>
      </c>
      <c r="F2598" t="s">
        <v>77</v>
      </c>
    </row>
    <row r="2599" spans="1:6" x14ac:dyDescent="0.2">
      <c r="A2599">
        <v>31179</v>
      </c>
      <c r="B2599" t="s">
        <v>2472</v>
      </c>
      <c r="C2599" t="s">
        <v>550</v>
      </c>
      <c r="D2599" t="s">
        <v>551</v>
      </c>
      <c r="E2599" t="s">
        <v>77</v>
      </c>
      <c r="F2599" t="s">
        <v>77</v>
      </c>
    </row>
    <row r="2600" spans="1:6" x14ac:dyDescent="0.2">
      <c r="A2600">
        <v>31192</v>
      </c>
      <c r="B2600" t="s">
        <v>2473</v>
      </c>
      <c r="C2600" t="s">
        <v>550</v>
      </c>
      <c r="D2600" t="s">
        <v>551</v>
      </c>
      <c r="E2600" t="s">
        <v>77</v>
      </c>
      <c r="F2600" t="s">
        <v>77</v>
      </c>
    </row>
    <row r="2601" spans="1:6" x14ac:dyDescent="0.2">
      <c r="A2601">
        <v>31202</v>
      </c>
      <c r="B2601" t="s">
        <v>2897</v>
      </c>
      <c r="C2601" t="s">
        <v>77</v>
      </c>
      <c r="D2601" t="s">
        <v>77</v>
      </c>
      <c r="E2601" t="s">
        <v>77</v>
      </c>
      <c r="F2601" t="s">
        <v>77</v>
      </c>
    </row>
    <row r="2602" spans="1:6" x14ac:dyDescent="0.2">
      <c r="A2602">
        <v>31212</v>
      </c>
      <c r="B2602" t="s">
        <v>2898</v>
      </c>
      <c r="C2602" t="s">
        <v>77</v>
      </c>
      <c r="D2602" t="s">
        <v>77</v>
      </c>
      <c r="E2602" t="s">
        <v>77</v>
      </c>
      <c r="F2602" t="s">
        <v>77</v>
      </c>
    </row>
    <row r="2603" spans="1:6" x14ac:dyDescent="0.2">
      <c r="A2603">
        <v>31226</v>
      </c>
      <c r="B2603" t="s">
        <v>1202</v>
      </c>
      <c r="C2603" t="s">
        <v>77</v>
      </c>
      <c r="D2603" t="s">
        <v>77</v>
      </c>
      <c r="E2603" t="s">
        <v>77</v>
      </c>
      <c r="F2603" t="s">
        <v>77</v>
      </c>
    </row>
    <row r="2604" spans="1:6" x14ac:dyDescent="0.2">
      <c r="A2604">
        <v>31303</v>
      </c>
      <c r="B2604" t="s">
        <v>2899</v>
      </c>
      <c r="C2604" t="s">
        <v>77</v>
      </c>
      <c r="D2604" t="s">
        <v>77</v>
      </c>
      <c r="E2604" t="s">
        <v>77</v>
      </c>
      <c r="F2604" t="s">
        <v>77</v>
      </c>
    </row>
    <row r="2605" spans="1:6" x14ac:dyDescent="0.2">
      <c r="A2605">
        <v>31304</v>
      </c>
      <c r="B2605" t="s">
        <v>2900</v>
      </c>
      <c r="C2605" t="s">
        <v>77</v>
      </c>
      <c r="D2605" t="s">
        <v>77</v>
      </c>
      <c r="E2605" t="s">
        <v>77</v>
      </c>
      <c r="F2605" t="s">
        <v>77</v>
      </c>
    </row>
    <row r="2606" spans="1:6" x14ac:dyDescent="0.2">
      <c r="A2606">
        <v>31353</v>
      </c>
      <c r="B2606" t="s">
        <v>2901</v>
      </c>
      <c r="C2606" t="s">
        <v>77</v>
      </c>
      <c r="D2606" t="s">
        <v>77</v>
      </c>
      <c r="E2606" t="s">
        <v>77</v>
      </c>
      <c r="F2606" t="s">
        <v>77</v>
      </c>
    </row>
    <row r="2607" spans="1:6" x14ac:dyDescent="0.2">
      <c r="A2607">
        <v>31354</v>
      </c>
      <c r="B2607" t="s">
        <v>2902</v>
      </c>
      <c r="C2607" t="s">
        <v>77</v>
      </c>
      <c r="D2607" t="s">
        <v>77</v>
      </c>
      <c r="E2607" t="s">
        <v>77</v>
      </c>
      <c r="F2607" t="s">
        <v>77</v>
      </c>
    </row>
    <row r="2608" spans="1:6" x14ac:dyDescent="0.2">
      <c r="A2608">
        <v>31377</v>
      </c>
      <c r="B2608" t="s">
        <v>2466</v>
      </c>
      <c r="C2608" t="s">
        <v>550</v>
      </c>
      <c r="D2608" t="s">
        <v>551</v>
      </c>
      <c r="E2608" t="s">
        <v>77</v>
      </c>
      <c r="F2608" t="s">
        <v>77</v>
      </c>
    </row>
    <row r="2609" spans="1:6" x14ac:dyDescent="0.2">
      <c r="A2609">
        <v>31402</v>
      </c>
      <c r="B2609" t="s">
        <v>2903</v>
      </c>
      <c r="C2609" t="s">
        <v>77</v>
      </c>
      <c r="D2609" t="s">
        <v>77</v>
      </c>
      <c r="E2609" t="s">
        <v>77</v>
      </c>
      <c r="F2609" t="s">
        <v>77</v>
      </c>
    </row>
    <row r="2610" spans="1:6" x14ac:dyDescent="0.2">
      <c r="A2610">
        <v>31502</v>
      </c>
      <c r="B2610" t="s">
        <v>2460</v>
      </c>
      <c r="C2610" t="s">
        <v>550</v>
      </c>
      <c r="D2610" t="s">
        <v>551</v>
      </c>
      <c r="E2610" t="s">
        <v>77</v>
      </c>
      <c r="F2610" t="s">
        <v>77</v>
      </c>
    </row>
    <row r="2611" spans="1:6" x14ac:dyDescent="0.2">
      <c r="A2611">
        <v>31507</v>
      </c>
      <c r="B2611" t="s">
        <v>2461</v>
      </c>
      <c r="C2611" t="s">
        <v>550</v>
      </c>
      <c r="D2611" t="s">
        <v>551</v>
      </c>
      <c r="E2611" t="s">
        <v>77</v>
      </c>
      <c r="F2611" t="s">
        <v>77</v>
      </c>
    </row>
    <row r="2612" spans="1:6" x14ac:dyDescent="0.2">
      <c r="A2612">
        <v>31512</v>
      </c>
      <c r="B2612" t="s">
        <v>2623</v>
      </c>
      <c r="C2612" t="s">
        <v>1049</v>
      </c>
      <c r="D2612" t="s">
        <v>1050</v>
      </c>
      <c r="E2612" t="s">
        <v>77</v>
      </c>
      <c r="F2612" t="s">
        <v>77</v>
      </c>
    </row>
    <row r="2613" spans="1:6" x14ac:dyDescent="0.2">
      <c r="A2613">
        <v>31513</v>
      </c>
      <c r="B2613" t="s">
        <v>2462</v>
      </c>
      <c r="C2613" t="s">
        <v>550</v>
      </c>
      <c r="D2613" t="s">
        <v>551</v>
      </c>
      <c r="E2613" t="s">
        <v>77</v>
      </c>
      <c r="F2613" t="s">
        <v>77</v>
      </c>
    </row>
    <row r="2614" spans="1:6" x14ac:dyDescent="0.2">
      <c r="A2614">
        <v>31517</v>
      </c>
      <c r="B2614" t="s">
        <v>2463</v>
      </c>
      <c r="C2614" t="s">
        <v>1063</v>
      </c>
      <c r="D2614" t="s">
        <v>1064</v>
      </c>
      <c r="E2614" t="s">
        <v>77</v>
      </c>
      <c r="F2614">
        <v>300</v>
      </c>
    </row>
    <row r="2615" spans="1:6" x14ac:dyDescent="0.2">
      <c r="A2615">
        <v>31517</v>
      </c>
      <c r="B2615" t="s">
        <v>2463</v>
      </c>
      <c r="C2615" t="s">
        <v>550</v>
      </c>
      <c r="D2615" t="s">
        <v>551</v>
      </c>
      <c r="E2615" t="s">
        <v>77</v>
      </c>
      <c r="F2615" t="s">
        <v>77</v>
      </c>
    </row>
    <row r="2616" spans="1:6" x14ac:dyDescent="0.2">
      <c r="A2616">
        <v>31532</v>
      </c>
      <c r="B2616" t="s">
        <v>2622</v>
      </c>
      <c r="C2616" t="s">
        <v>1049</v>
      </c>
      <c r="D2616" t="s">
        <v>1050</v>
      </c>
      <c r="E2616" t="s">
        <v>77</v>
      </c>
      <c r="F2616" t="s">
        <v>77</v>
      </c>
    </row>
    <row r="2617" spans="1:6" x14ac:dyDescent="0.2">
      <c r="A2617">
        <v>31533</v>
      </c>
      <c r="B2617" t="s">
        <v>2464</v>
      </c>
      <c r="C2617" t="s">
        <v>550</v>
      </c>
      <c r="D2617" t="s">
        <v>551</v>
      </c>
      <c r="E2617" t="s">
        <v>77</v>
      </c>
      <c r="F2617" t="s">
        <v>77</v>
      </c>
    </row>
    <row r="2618" spans="1:6" x14ac:dyDescent="0.2">
      <c r="A2618">
        <v>31537</v>
      </c>
      <c r="B2618" t="s">
        <v>2465</v>
      </c>
      <c r="C2618" t="s">
        <v>550</v>
      </c>
      <c r="D2618" t="s">
        <v>551</v>
      </c>
      <c r="E2618" t="s">
        <v>77</v>
      </c>
      <c r="F2618" t="s">
        <v>77</v>
      </c>
    </row>
    <row r="2619" spans="1:6" x14ac:dyDescent="0.2">
      <c r="A2619">
        <v>31543</v>
      </c>
      <c r="B2619" t="s">
        <v>2904</v>
      </c>
      <c r="C2619" t="s">
        <v>77</v>
      </c>
      <c r="D2619" t="s">
        <v>77</v>
      </c>
      <c r="E2619" t="s">
        <v>77</v>
      </c>
      <c r="F2619" t="s">
        <v>77</v>
      </c>
    </row>
    <row r="2620" spans="1:6" x14ac:dyDescent="0.2">
      <c r="A2620">
        <v>31544</v>
      </c>
      <c r="B2620" t="s">
        <v>2905</v>
      </c>
      <c r="C2620" t="s">
        <v>77</v>
      </c>
      <c r="D2620" t="s">
        <v>77</v>
      </c>
      <c r="E2620" t="s">
        <v>77</v>
      </c>
      <c r="F2620" t="s">
        <v>77</v>
      </c>
    </row>
    <row r="2621" spans="1:6" x14ac:dyDescent="0.2">
      <c r="A2621">
        <v>31547</v>
      </c>
      <c r="B2621" t="s">
        <v>2624</v>
      </c>
      <c r="C2621" t="s">
        <v>1049</v>
      </c>
      <c r="D2621" t="s">
        <v>1050</v>
      </c>
      <c r="E2621" t="s">
        <v>77</v>
      </c>
      <c r="F2621" t="s">
        <v>77</v>
      </c>
    </row>
    <row r="2622" spans="1:6" x14ac:dyDescent="0.2">
      <c r="A2622">
        <v>31548</v>
      </c>
      <c r="B2622" t="s">
        <v>2458</v>
      </c>
      <c r="C2622" t="s">
        <v>550</v>
      </c>
      <c r="D2622" t="s">
        <v>551</v>
      </c>
      <c r="E2622" t="s">
        <v>77</v>
      </c>
      <c r="F2622" t="s">
        <v>77</v>
      </c>
    </row>
    <row r="2623" spans="1:6" x14ac:dyDescent="0.2">
      <c r="A2623">
        <v>31552</v>
      </c>
      <c r="B2623" t="s">
        <v>2459</v>
      </c>
      <c r="C2623" t="s">
        <v>550</v>
      </c>
      <c r="D2623" t="s">
        <v>551</v>
      </c>
      <c r="E2623" t="s">
        <v>77</v>
      </c>
      <c r="F2623" t="s">
        <v>77</v>
      </c>
    </row>
    <row r="2624" spans="1:6" x14ac:dyDescent="0.2">
      <c r="A2624">
        <v>31561</v>
      </c>
      <c r="B2624" t="s">
        <v>2906</v>
      </c>
      <c r="C2624" t="s">
        <v>77</v>
      </c>
      <c r="D2624" t="s">
        <v>77</v>
      </c>
      <c r="E2624" t="s">
        <v>77</v>
      </c>
      <c r="F2624" t="s">
        <v>77</v>
      </c>
    </row>
    <row r="2625" spans="1:6" x14ac:dyDescent="0.2">
      <c r="A2625">
        <v>31594</v>
      </c>
      <c r="B2625" t="s">
        <v>2456</v>
      </c>
      <c r="C2625" t="s">
        <v>550</v>
      </c>
      <c r="D2625" t="s">
        <v>551</v>
      </c>
      <c r="E2625" t="s">
        <v>77</v>
      </c>
      <c r="F2625" t="s">
        <v>77</v>
      </c>
    </row>
    <row r="2626" spans="1:6" x14ac:dyDescent="0.2">
      <c r="A2626">
        <v>32003</v>
      </c>
      <c r="B2626" t="s">
        <v>2457</v>
      </c>
      <c r="C2626" t="s">
        <v>550</v>
      </c>
      <c r="D2626" t="s">
        <v>551</v>
      </c>
      <c r="E2626" t="s">
        <v>77</v>
      </c>
      <c r="F2626" t="s">
        <v>77</v>
      </c>
    </row>
    <row r="2627" spans="1:6" x14ac:dyDescent="0.2">
      <c r="A2627">
        <v>32007</v>
      </c>
      <c r="B2627" t="e">
        <f>--Dichromat-CR</f>
        <v>#NAME?</v>
      </c>
      <c r="C2627" t="s">
        <v>77</v>
      </c>
      <c r="D2627" t="s">
        <v>77</v>
      </c>
      <c r="E2627" t="s">
        <v>77</v>
      </c>
      <c r="F2627" t="s">
        <v>77</v>
      </c>
    </row>
    <row r="2628" spans="1:6" x14ac:dyDescent="0.2">
      <c r="A2628">
        <v>32008</v>
      </c>
      <c r="B2628" t="s">
        <v>2455</v>
      </c>
      <c r="C2628" t="s">
        <v>550</v>
      </c>
      <c r="D2628" t="s">
        <v>551</v>
      </c>
      <c r="E2628" t="s">
        <v>77</v>
      </c>
      <c r="F2628" t="s">
        <v>77</v>
      </c>
    </row>
    <row r="2629" spans="1:6" x14ac:dyDescent="0.2">
      <c r="A2629">
        <v>32009</v>
      </c>
      <c r="B2629" t="s">
        <v>2912</v>
      </c>
      <c r="C2629" t="s">
        <v>77</v>
      </c>
      <c r="D2629" t="s">
        <v>77</v>
      </c>
      <c r="E2629" t="s">
        <v>77</v>
      </c>
      <c r="F2629" t="s">
        <v>77</v>
      </c>
    </row>
    <row r="2630" spans="1:6" x14ac:dyDescent="0.2">
      <c r="A2630">
        <v>32012</v>
      </c>
      <c r="B2630" t="s">
        <v>2913</v>
      </c>
      <c r="C2630" t="s">
        <v>77</v>
      </c>
      <c r="D2630" t="s">
        <v>77</v>
      </c>
      <c r="E2630" t="s">
        <v>77</v>
      </c>
      <c r="F2630" t="s">
        <v>77</v>
      </c>
    </row>
    <row r="2631" spans="1:6" x14ac:dyDescent="0.2">
      <c r="A2631">
        <v>32017</v>
      </c>
      <c r="B2631" t="s">
        <v>2491</v>
      </c>
      <c r="C2631" t="s">
        <v>677</v>
      </c>
      <c r="D2631" t="s">
        <v>678</v>
      </c>
      <c r="E2631" t="s">
        <v>77</v>
      </c>
      <c r="F2631" t="s">
        <v>77</v>
      </c>
    </row>
    <row r="2632" spans="1:6" x14ac:dyDescent="0.2">
      <c r="A2632">
        <v>32042</v>
      </c>
      <c r="B2632" t="s">
        <v>2445</v>
      </c>
      <c r="C2632" t="s">
        <v>550</v>
      </c>
      <c r="D2632" t="s">
        <v>551</v>
      </c>
      <c r="E2632" t="s">
        <v>77</v>
      </c>
      <c r="F2632" t="s">
        <v>77</v>
      </c>
    </row>
    <row r="2633" spans="1:6" x14ac:dyDescent="0.2">
      <c r="A2633">
        <v>32045</v>
      </c>
      <c r="B2633" t="s">
        <v>2446</v>
      </c>
      <c r="C2633" t="s">
        <v>550</v>
      </c>
      <c r="D2633" t="s">
        <v>551</v>
      </c>
      <c r="E2633" t="s">
        <v>77</v>
      </c>
      <c r="F2633" t="s">
        <v>77</v>
      </c>
    </row>
    <row r="2634" spans="1:6" x14ac:dyDescent="0.2">
      <c r="A2634">
        <v>32046</v>
      </c>
      <c r="B2634" t="s">
        <v>2447</v>
      </c>
      <c r="C2634" t="s">
        <v>550</v>
      </c>
      <c r="D2634" t="s">
        <v>551</v>
      </c>
      <c r="E2634" t="s">
        <v>77</v>
      </c>
      <c r="F2634" t="s">
        <v>77</v>
      </c>
    </row>
    <row r="2635" spans="1:6" x14ac:dyDescent="0.2">
      <c r="A2635">
        <v>32047</v>
      </c>
      <c r="B2635" t="s">
        <v>2448</v>
      </c>
      <c r="C2635" t="s">
        <v>550</v>
      </c>
      <c r="D2635" t="s">
        <v>551</v>
      </c>
      <c r="E2635" t="s">
        <v>77</v>
      </c>
      <c r="F2635" t="s">
        <v>77</v>
      </c>
    </row>
    <row r="2636" spans="1:6" x14ac:dyDescent="0.2">
      <c r="A2636">
        <v>32048</v>
      </c>
      <c r="B2636" t="s">
        <v>2449</v>
      </c>
      <c r="C2636" t="s">
        <v>550</v>
      </c>
      <c r="D2636" t="s">
        <v>551</v>
      </c>
      <c r="E2636" t="s">
        <v>77</v>
      </c>
      <c r="F2636" t="s">
        <v>77</v>
      </c>
    </row>
    <row r="2637" spans="1:6" x14ac:dyDescent="0.2">
      <c r="A2637">
        <v>32057</v>
      </c>
      <c r="B2637" t="s">
        <v>2450</v>
      </c>
      <c r="C2637" t="s">
        <v>550</v>
      </c>
      <c r="D2637" t="s">
        <v>551</v>
      </c>
      <c r="E2637" t="s">
        <v>77</v>
      </c>
      <c r="F2637" t="s">
        <v>77</v>
      </c>
    </row>
    <row r="2638" spans="1:6" x14ac:dyDescent="0.2">
      <c r="A2638">
        <v>32062</v>
      </c>
      <c r="B2638" t="s">
        <v>2451</v>
      </c>
      <c r="C2638" t="s">
        <v>550</v>
      </c>
      <c r="D2638" t="s">
        <v>551</v>
      </c>
      <c r="E2638" t="s">
        <v>77</v>
      </c>
      <c r="F2638" t="s">
        <v>77</v>
      </c>
    </row>
    <row r="2639" spans="1:6" x14ac:dyDescent="0.2">
      <c r="A2639">
        <v>32063</v>
      </c>
      <c r="B2639" t="s">
        <v>2452</v>
      </c>
      <c r="C2639" t="s">
        <v>550</v>
      </c>
      <c r="D2639" t="s">
        <v>551</v>
      </c>
      <c r="E2639" t="s">
        <v>77</v>
      </c>
      <c r="F2639" t="s">
        <v>77</v>
      </c>
    </row>
    <row r="2640" spans="1:6" x14ac:dyDescent="0.2">
      <c r="A2640">
        <v>32072</v>
      </c>
      <c r="B2640" t="s">
        <v>2453</v>
      </c>
      <c r="C2640" t="s">
        <v>550</v>
      </c>
      <c r="D2640" t="s">
        <v>551</v>
      </c>
      <c r="E2640" t="s">
        <v>77</v>
      </c>
      <c r="F2640" t="s">
        <v>77</v>
      </c>
    </row>
    <row r="2641" spans="1:6" x14ac:dyDescent="0.2">
      <c r="A2641">
        <v>32073</v>
      </c>
      <c r="B2641" t="s">
        <v>2454</v>
      </c>
      <c r="C2641" t="s">
        <v>550</v>
      </c>
      <c r="D2641" t="s">
        <v>551</v>
      </c>
      <c r="E2641" t="s">
        <v>77</v>
      </c>
      <c r="F2641" t="s">
        <v>77</v>
      </c>
    </row>
    <row r="2642" spans="1:6" x14ac:dyDescent="0.2">
      <c r="A2642">
        <v>32077</v>
      </c>
      <c r="B2642" t="s">
        <v>2907</v>
      </c>
      <c r="C2642" t="s">
        <v>77</v>
      </c>
      <c r="D2642" t="s">
        <v>77</v>
      </c>
      <c r="E2642" t="s">
        <v>77</v>
      </c>
      <c r="F2642" t="s">
        <v>77</v>
      </c>
    </row>
    <row r="2643" spans="1:6" x14ac:dyDescent="0.2">
      <c r="A2643">
        <v>32082</v>
      </c>
      <c r="B2643" t="s">
        <v>2438</v>
      </c>
      <c r="C2643" t="s">
        <v>550</v>
      </c>
      <c r="D2643" t="s">
        <v>551</v>
      </c>
      <c r="E2643" t="s">
        <v>77</v>
      </c>
      <c r="F2643" t="s">
        <v>77</v>
      </c>
    </row>
    <row r="2644" spans="1:6" x14ac:dyDescent="0.2">
      <c r="A2644">
        <v>32087</v>
      </c>
      <c r="B2644" t="s">
        <v>2439</v>
      </c>
      <c r="C2644" t="s">
        <v>550</v>
      </c>
      <c r="D2644" t="s">
        <v>551</v>
      </c>
      <c r="E2644" t="s">
        <v>77</v>
      </c>
      <c r="F2644" t="s">
        <v>77</v>
      </c>
    </row>
    <row r="2645" spans="1:6" x14ac:dyDescent="0.2">
      <c r="A2645">
        <v>32092</v>
      </c>
      <c r="B2645" t="s">
        <v>2440</v>
      </c>
      <c r="C2645" t="s">
        <v>550</v>
      </c>
      <c r="D2645" t="s">
        <v>551</v>
      </c>
      <c r="E2645" t="s">
        <v>77</v>
      </c>
      <c r="F2645" t="s">
        <v>77</v>
      </c>
    </row>
    <row r="2646" spans="1:6" x14ac:dyDescent="0.2">
      <c r="A2646">
        <v>32097</v>
      </c>
      <c r="B2646" t="s">
        <v>2441</v>
      </c>
      <c r="C2646" t="s">
        <v>550</v>
      </c>
      <c r="D2646" t="s">
        <v>551</v>
      </c>
      <c r="E2646" t="s">
        <v>77</v>
      </c>
      <c r="F2646" t="s">
        <v>77</v>
      </c>
    </row>
    <row r="2647" spans="1:6" x14ac:dyDescent="0.2">
      <c r="A2647">
        <v>32102</v>
      </c>
      <c r="B2647" t="s">
        <v>2442</v>
      </c>
      <c r="C2647" t="s">
        <v>550</v>
      </c>
      <c r="D2647" t="s">
        <v>551</v>
      </c>
      <c r="E2647" t="s">
        <v>77</v>
      </c>
      <c r="F2647" t="s">
        <v>77</v>
      </c>
    </row>
    <row r="2648" spans="1:6" x14ac:dyDescent="0.2">
      <c r="A2648">
        <v>32102</v>
      </c>
      <c r="B2648" t="s">
        <v>2442</v>
      </c>
      <c r="C2648" t="s">
        <v>1049</v>
      </c>
      <c r="D2648" t="s">
        <v>1050</v>
      </c>
      <c r="E2648" t="s">
        <v>77</v>
      </c>
      <c r="F2648">
        <v>550</v>
      </c>
    </row>
    <row r="2649" spans="1:6" x14ac:dyDescent="0.2">
      <c r="A2649">
        <v>32103</v>
      </c>
      <c r="B2649" t="s">
        <v>2443</v>
      </c>
      <c r="C2649" t="s">
        <v>550</v>
      </c>
      <c r="D2649" t="s">
        <v>551</v>
      </c>
      <c r="E2649" t="s">
        <v>77</v>
      </c>
      <c r="F2649" t="s">
        <v>77</v>
      </c>
    </row>
    <row r="2650" spans="1:6" x14ac:dyDescent="0.2">
      <c r="A2650">
        <v>32107</v>
      </c>
      <c r="B2650" t="s">
        <v>2444</v>
      </c>
      <c r="C2650" t="s">
        <v>550</v>
      </c>
      <c r="D2650" t="s">
        <v>551</v>
      </c>
      <c r="E2650" t="s">
        <v>77</v>
      </c>
      <c r="F2650" t="s">
        <v>77</v>
      </c>
    </row>
    <row r="2651" spans="1:6" x14ac:dyDescent="0.2">
      <c r="A2651">
        <v>32112</v>
      </c>
      <c r="B2651" t="s">
        <v>2908</v>
      </c>
      <c r="C2651" t="s">
        <v>77</v>
      </c>
      <c r="D2651" t="s">
        <v>77</v>
      </c>
      <c r="E2651" t="s">
        <v>77</v>
      </c>
      <c r="F2651" t="s">
        <v>77</v>
      </c>
    </row>
    <row r="2652" spans="1:6" x14ac:dyDescent="0.2">
      <c r="A2652">
        <v>32114</v>
      </c>
      <c r="B2652" t="s">
        <v>2909</v>
      </c>
      <c r="C2652" t="s">
        <v>77</v>
      </c>
      <c r="D2652" t="s">
        <v>77</v>
      </c>
      <c r="E2652" t="s">
        <v>77</v>
      </c>
      <c r="F2652" t="s">
        <v>77</v>
      </c>
    </row>
    <row r="2653" spans="1:6" x14ac:dyDescent="0.2">
      <c r="A2653">
        <v>32127</v>
      </c>
      <c r="B2653" t="s">
        <v>2910</v>
      </c>
      <c r="C2653" t="s">
        <v>77</v>
      </c>
      <c r="D2653" t="s">
        <v>77</v>
      </c>
      <c r="E2653" t="s">
        <v>77</v>
      </c>
      <c r="F2653" t="s">
        <v>77</v>
      </c>
    </row>
    <row r="2654" spans="1:6" x14ac:dyDescent="0.2">
      <c r="A2654">
        <v>32132</v>
      </c>
      <c r="B2654" t="s">
        <v>2911</v>
      </c>
      <c r="C2654" t="s">
        <v>77</v>
      </c>
      <c r="D2654" t="s">
        <v>77</v>
      </c>
      <c r="E2654" t="s">
        <v>77</v>
      </c>
      <c r="F2654" t="s">
        <v>77</v>
      </c>
    </row>
    <row r="2655" spans="1:6" x14ac:dyDescent="0.2">
      <c r="A2655">
        <v>32144</v>
      </c>
      <c r="B2655" t="s">
        <v>2435</v>
      </c>
      <c r="C2655" t="s">
        <v>550</v>
      </c>
      <c r="D2655" t="s">
        <v>551</v>
      </c>
      <c r="E2655" t="s">
        <v>77</v>
      </c>
      <c r="F2655" t="s">
        <v>77</v>
      </c>
    </row>
    <row r="2656" spans="1:6" x14ac:dyDescent="0.2">
      <c r="A2656">
        <v>32191</v>
      </c>
      <c r="B2656" t="s">
        <v>2436</v>
      </c>
      <c r="C2656" t="s">
        <v>550</v>
      </c>
      <c r="D2656" t="s">
        <v>551</v>
      </c>
      <c r="E2656" t="s">
        <v>77</v>
      </c>
      <c r="F2656" t="s">
        <v>77</v>
      </c>
    </row>
    <row r="2657" spans="1:6" x14ac:dyDescent="0.2">
      <c r="A2657">
        <v>32227</v>
      </c>
      <c r="B2657" t="s">
        <v>2437</v>
      </c>
      <c r="C2657" t="s">
        <v>550</v>
      </c>
      <c r="D2657" t="s">
        <v>551</v>
      </c>
      <c r="E2657" t="s">
        <v>77</v>
      </c>
      <c r="F2657" t="s">
        <v>77</v>
      </c>
    </row>
    <row r="2658" spans="1:6" x14ac:dyDescent="0.2">
      <c r="A2658">
        <v>32232</v>
      </c>
      <c r="B2658" t="s">
        <v>2914</v>
      </c>
      <c r="C2658" t="s">
        <v>77</v>
      </c>
      <c r="D2658" t="s">
        <v>77</v>
      </c>
      <c r="E2658" t="s">
        <v>77</v>
      </c>
      <c r="F2658" t="s">
        <v>77</v>
      </c>
    </row>
    <row r="2659" spans="1:6" x14ac:dyDescent="0.2">
      <c r="A2659">
        <v>32237</v>
      </c>
      <c r="B2659" t="s">
        <v>2434</v>
      </c>
      <c r="C2659" t="s">
        <v>550</v>
      </c>
      <c r="D2659" t="s">
        <v>551</v>
      </c>
      <c r="E2659" t="s">
        <v>77</v>
      </c>
      <c r="F2659" t="s">
        <v>77</v>
      </c>
    </row>
    <row r="2660" spans="1:6" x14ac:dyDescent="0.2">
      <c r="A2660">
        <v>32242</v>
      </c>
      <c r="B2660" t="s">
        <v>2915</v>
      </c>
      <c r="C2660" t="s">
        <v>77</v>
      </c>
      <c r="D2660" t="s">
        <v>77</v>
      </c>
      <c r="E2660" t="s">
        <v>77</v>
      </c>
      <c r="F2660" t="s">
        <v>77</v>
      </c>
    </row>
    <row r="2661" spans="1:6" x14ac:dyDescent="0.2">
      <c r="A2661">
        <v>32247</v>
      </c>
      <c r="B2661" t="s">
        <v>2916</v>
      </c>
      <c r="C2661" t="s">
        <v>77</v>
      </c>
      <c r="D2661" t="s">
        <v>77</v>
      </c>
      <c r="E2661" t="s">
        <v>77</v>
      </c>
      <c r="F2661" t="s">
        <v>77</v>
      </c>
    </row>
    <row r="2662" spans="1:6" x14ac:dyDescent="0.2">
      <c r="A2662">
        <v>32252</v>
      </c>
      <c r="B2662" t="s">
        <v>2432</v>
      </c>
      <c r="C2662" t="s">
        <v>550</v>
      </c>
      <c r="D2662" t="s">
        <v>551</v>
      </c>
      <c r="E2662" t="s">
        <v>77</v>
      </c>
      <c r="F2662" t="s">
        <v>77</v>
      </c>
    </row>
    <row r="2663" spans="1:6" x14ac:dyDescent="0.2">
      <c r="A2663">
        <v>32253</v>
      </c>
      <c r="B2663" t="s">
        <v>2433</v>
      </c>
      <c r="C2663" t="s">
        <v>550</v>
      </c>
      <c r="D2663" t="s">
        <v>551</v>
      </c>
      <c r="E2663" t="s">
        <v>77</v>
      </c>
      <c r="F2663" t="s">
        <v>77</v>
      </c>
    </row>
    <row r="2664" spans="1:6" x14ac:dyDescent="0.2">
      <c r="A2664">
        <v>32300</v>
      </c>
      <c r="B2664" t="s">
        <v>2496</v>
      </c>
      <c r="C2664" t="s">
        <v>701</v>
      </c>
      <c r="D2664" t="s">
        <v>702</v>
      </c>
      <c r="E2664" t="s">
        <v>1260</v>
      </c>
      <c r="F2664" t="s">
        <v>77</v>
      </c>
    </row>
    <row r="2665" spans="1:6" x14ac:dyDescent="0.2">
      <c r="A2665">
        <v>32527</v>
      </c>
      <c r="B2665" t="s">
        <v>2405</v>
      </c>
      <c r="C2665" t="s">
        <v>533</v>
      </c>
      <c r="D2665" t="s">
        <v>534</v>
      </c>
      <c r="E2665" t="s">
        <v>77</v>
      </c>
      <c r="F2665" t="s">
        <v>77</v>
      </c>
    </row>
    <row r="2666" spans="1:6" x14ac:dyDescent="0.2">
      <c r="A2666">
        <v>32549</v>
      </c>
      <c r="B2666" t="e">
        <f>--Fedt kvantitativ</f>
        <v>#NAME?</v>
      </c>
      <c r="C2666" t="s">
        <v>77</v>
      </c>
      <c r="D2666" t="s">
        <v>77</v>
      </c>
      <c r="E2666" t="s">
        <v>77</v>
      </c>
      <c r="F2666" t="s">
        <v>77</v>
      </c>
    </row>
    <row r="2667" spans="1:6" x14ac:dyDescent="0.2">
      <c r="A2667">
        <v>32550</v>
      </c>
      <c r="B2667" t="e">
        <f>--Fedt (Gerber)</f>
        <v>#NAME?</v>
      </c>
      <c r="C2667" t="s">
        <v>77</v>
      </c>
      <c r="D2667" t="s">
        <v>77</v>
      </c>
      <c r="E2667" t="s">
        <v>77</v>
      </c>
      <c r="F2667" t="s">
        <v>77</v>
      </c>
    </row>
    <row r="2668" spans="1:6" x14ac:dyDescent="0.2">
      <c r="A2668">
        <v>32626</v>
      </c>
      <c r="B2668" t="s">
        <v>1018</v>
      </c>
      <c r="C2668" t="s">
        <v>1016</v>
      </c>
      <c r="D2668" t="s">
        <v>1017</v>
      </c>
      <c r="E2668" t="s">
        <v>77</v>
      </c>
      <c r="F2668" t="s">
        <v>77</v>
      </c>
    </row>
    <row r="2669" spans="1:6" x14ac:dyDescent="0.2">
      <c r="A2669">
        <v>32663</v>
      </c>
      <c r="B2669" t="s">
        <v>2492</v>
      </c>
      <c r="C2669" t="s">
        <v>724</v>
      </c>
      <c r="D2669" t="s">
        <v>725</v>
      </c>
      <c r="E2669" t="s">
        <v>77</v>
      </c>
      <c r="F2669" t="s">
        <v>77</v>
      </c>
    </row>
    <row r="2670" spans="1:6" x14ac:dyDescent="0.2">
      <c r="A2670">
        <v>32674</v>
      </c>
      <c r="B2670" t="s">
        <v>2600</v>
      </c>
      <c r="C2670" t="s">
        <v>911</v>
      </c>
      <c r="D2670" t="s">
        <v>912</v>
      </c>
      <c r="E2670" t="s">
        <v>77</v>
      </c>
      <c r="F2670" t="s">
        <v>77</v>
      </c>
    </row>
    <row r="2671" spans="1:6" x14ac:dyDescent="0.2">
      <c r="A2671">
        <v>32700</v>
      </c>
      <c r="B2671" t="s">
        <v>3011</v>
      </c>
      <c r="C2671" t="s">
        <v>77</v>
      </c>
      <c r="D2671" t="s">
        <v>77</v>
      </c>
      <c r="E2671" t="s">
        <v>77</v>
      </c>
      <c r="F2671" t="s">
        <v>77</v>
      </c>
    </row>
    <row r="2672" spans="1:6" x14ac:dyDescent="0.2">
      <c r="A2672">
        <v>32702</v>
      </c>
      <c r="B2672" t="s">
        <v>3012</v>
      </c>
      <c r="C2672" t="s">
        <v>77</v>
      </c>
      <c r="D2672" t="s">
        <v>77</v>
      </c>
      <c r="E2672" t="s">
        <v>77</v>
      </c>
      <c r="F2672" t="s">
        <v>77</v>
      </c>
    </row>
    <row r="2673" spans="1:6" x14ac:dyDescent="0.2">
      <c r="A2673">
        <v>32704</v>
      </c>
      <c r="B2673" t="s">
        <v>3013</v>
      </c>
      <c r="C2673" t="s">
        <v>77</v>
      </c>
      <c r="D2673" t="s">
        <v>77</v>
      </c>
      <c r="E2673" t="s">
        <v>77</v>
      </c>
      <c r="F2673" t="s">
        <v>77</v>
      </c>
    </row>
    <row r="2674" spans="1:6" x14ac:dyDescent="0.2">
      <c r="A2674">
        <v>33014</v>
      </c>
      <c r="B2674" t="s">
        <v>3014</v>
      </c>
      <c r="C2674" t="s">
        <v>77</v>
      </c>
      <c r="D2674" t="s">
        <v>77</v>
      </c>
      <c r="E2674" t="s">
        <v>77</v>
      </c>
      <c r="F2674" t="s">
        <v>77</v>
      </c>
    </row>
    <row r="2675" spans="1:6" x14ac:dyDescent="0.2">
      <c r="A2675">
        <v>33015</v>
      </c>
      <c r="B2675" t="s">
        <v>3015</v>
      </c>
      <c r="C2675" t="s">
        <v>77</v>
      </c>
      <c r="D2675" t="s">
        <v>77</v>
      </c>
      <c r="E2675" t="s">
        <v>77</v>
      </c>
      <c r="F2675" t="s">
        <v>77</v>
      </c>
    </row>
    <row r="2676" spans="1:6" x14ac:dyDescent="0.2">
      <c r="A2676">
        <v>33023</v>
      </c>
      <c r="B2676" t="s">
        <v>3016</v>
      </c>
      <c r="C2676" t="s">
        <v>77</v>
      </c>
      <c r="D2676" t="s">
        <v>77</v>
      </c>
      <c r="E2676" t="s">
        <v>77</v>
      </c>
      <c r="F2676" t="s">
        <v>77</v>
      </c>
    </row>
    <row r="2677" spans="1:6" x14ac:dyDescent="0.2">
      <c r="A2677">
        <v>33057</v>
      </c>
      <c r="B2677" t="s">
        <v>2538</v>
      </c>
      <c r="C2677" t="s">
        <v>736</v>
      </c>
      <c r="D2677" t="s">
        <v>737</v>
      </c>
      <c r="E2677" t="s">
        <v>77</v>
      </c>
      <c r="F2677" t="s">
        <v>77</v>
      </c>
    </row>
    <row r="2678" spans="1:6" x14ac:dyDescent="0.2">
      <c r="A2678">
        <v>33078</v>
      </c>
      <c r="B2678" t="s">
        <v>2609</v>
      </c>
      <c r="C2678" t="s">
        <v>994</v>
      </c>
      <c r="D2678" t="s">
        <v>995</v>
      </c>
      <c r="E2678" t="s">
        <v>77</v>
      </c>
      <c r="F2678" t="s">
        <v>77</v>
      </c>
    </row>
    <row r="2679" spans="1:6" x14ac:dyDescent="0.2">
      <c r="A2679">
        <v>33106</v>
      </c>
      <c r="B2679" t="s">
        <v>2490</v>
      </c>
      <c r="C2679" t="s">
        <v>653</v>
      </c>
      <c r="D2679" t="s">
        <v>654</v>
      </c>
      <c r="E2679" t="s">
        <v>77</v>
      </c>
      <c r="F2679" t="s">
        <v>77</v>
      </c>
    </row>
    <row r="2680" spans="1:6" x14ac:dyDescent="0.2">
      <c r="A2680">
        <v>33116</v>
      </c>
      <c r="B2680" t="s">
        <v>2614</v>
      </c>
      <c r="C2680" t="s">
        <v>1008</v>
      </c>
      <c r="D2680" t="s">
        <v>1009</v>
      </c>
      <c r="E2680" t="s">
        <v>77</v>
      </c>
      <c r="F2680" t="s">
        <v>77</v>
      </c>
    </row>
    <row r="2681" spans="1:6" x14ac:dyDescent="0.2">
      <c r="A2681">
        <v>33127</v>
      </c>
      <c r="B2681" t="s">
        <v>3018</v>
      </c>
      <c r="C2681" t="s">
        <v>77</v>
      </c>
      <c r="D2681" t="s">
        <v>77</v>
      </c>
      <c r="E2681" t="s">
        <v>77</v>
      </c>
      <c r="F2681" t="s">
        <v>77</v>
      </c>
    </row>
    <row r="2682" spans="1:6" x14ac:dyDescent="0.2">
      <c r="A2682">
        <v>33128</v>
      </c>
      <c r="B2682" t="s">
        <v>2358</v>
      </c>
      <c r="C2682" t="s">
        <v>78</v>
      </c>
      <c r="D2682" t="s">
        <v>79</v>
      </c>
      <c r="E2682" t="s">
        <v>77</v>
      </c>
      <c r="F2682" t="s">
        <v>77</v>
      </c>
    </row>
    <row r="2683" spans="1:6" x14ac:dyDescent="0.2">
      <c r="A2683">
        <v>33155</v>
      </c>
      <c r="B2683" t="s">
        <v>2678</v>
      </c>
      <c r="C2683" t="s">
        <v>77</v>
      </c>
      <c r="D2683" t="s">
        <v>77</v>
      </c>
      <c r="E2683" t="s">
        <v>77</v>
      </c>
      <c r="F2683" t="s">
        <v>77</v>
      </c>
    </row>
    <row r="2684" spans="1:6" x14ac:dyDescent="0.2">
      <c r="A2684">
        <v>33161</v>
      </c>
      <c r="B2684" t="s">
        <v>2587</v>
      </c>
      <c r="C2684" t="s">
        <v>872</v>
      </c>
      <c r="D2684" t="s">
        <v>873</v>
      </c>
      <c r="E2684" t="s">
        <v>77</v>
      </c>
      <c r="F2684" t="s">
        <v>77</v>
      </c>
    </row>
    <row r="2685" spans="1:6" x14ac:dyDescent="0.2">
      <c r="A2685">
        <v>33166</v>
      </c>
      <c r="B2685" t="s">
        <v>2357</v>
      </c>
      <c r="C2685" t="s">
        <v>78</v>
      </c>
      <c r="D2685" t="s">
        <v>79</v>
      </c>
      <c r="E2685" t="s">
        <v>77</v>
      </c>
      <c r="F2685" t="s">
        <v>77</v>
      </c>
    </row>
    <row r="2686" spans="1:6" x14ac:dyDescent="0.2">
      <c r="A2686">
        <v>33501</v>
      </c>
      <c r="B2686" t="s">
        <v>3021</v>
      </c>
      <c r="C2686" t="s">
        <v>77</v>
      </c>
      <c r="D2686" t="s">
        <v>77</v>
      </c>
      <c r="E2686" t="s">
        <v>77</v>
      </c>
      <c r="F2686" t="s">
        <v>77</v>
      </c>
    </row>
    <row r="2687" spans="1:6" x14ac:dyDescent="0.2">
      <c r="A2687">
        <v>33534</v>
      </c>
      <c r="B2687" t="s">
        <v>270</v>
      </c>
      <c r="C2687" t="s">
        <v>78</v>
      </c>
      <c r="D2687" t="s">
        <v>79</v>
      </c>
      <c r="E2687" t="s">
        <v>77</v>
      </c>
      <c r="F2687" t="s">
        <v>77</v>
      </c>
    </row>
    <row r="2688" spans="1:6" x14ac:dyDescent="0.2">
      <c r="A2688">
        <v>33538</v>
      </c>
      <c r="B2688" t="s">
        <v>508</v>
      </c>
      <c r="C2688" t="s">
        <v>77</v>
      </c>
      <c r="D2688" t="s">
        <v>77</v>
      </c>
      <c r="E2688" t="s">
        <v>77</v>
      </c>
      <c r="F2688" t="s">
        <v>77</v>
      </c>
    </row>
    <row r="2689" spans="1:6" x14ac:dyDescent="0.2">
      <c r="A2689">
        <v>33604</v>
      </c>
      <c r="B2689" t="s">
        <v>3019</v>
      </c>
      <c r="C2689" t="s">
        <v>77</v>
      </c>
      <c r="D2689" t="s">
        <v>77</v>
      </c>
      <c r="E2689" t="s">
        <v>77</v>
      </c>
      <c r="F2689" t="s">
        <v>77</v>
      </c>
    </row>
    <row r="2690" spans="1:6" x14ac:dyDescent="0.2">
      <c r="A2690">
        <v>33606</v>
      </c>
      <c r="B2690" t="s">
        <v>363</v>
      </c>
      <c r="C2690" t="s">
        <v>77</v>
      </c>
      <c r="D2690" t="s">
        <v>77</v>
      </c>
      <c r="E2690" t="s">
        <v>77</v>
      </c>
      <c r="F2690" t="s">
        <v>77</v>
      </c>
    </row>
    <row r="2691" spans="1:6" x14ac:dyDescent="0.2">
      <c r="A2691">
        <v>33652</v>
      </c>
      <c r="B2691" t="s">
        <v>3020</v>
      </c>
      <c r="C2691" t="s">
        <v>77</v>
      </c>
      <c r="D2691" t="s">
        <v>77</v>
      </c>
      <c r="E2691" t="s">
        <v>77</v>
      </c>
      <c r="F2691" t="s">
        <v>77</v>
      </c>
    </row>
    <row r="2692" spans="1:6" x14ac:dyDescent="0.2">
      <c r="A2692">
        <v>33654</v>
      </c>
      <c r="B2692" t="s">
        <v>369</v>
      </c>
      <c r="C2692" t="s">
        <v>77</v>
      </c>
      <c r="D2692" t="s">
        <v>77</v>
      </c>
      <c r="E2692" t="s">
        <v>77</v>
      </c>
      <c r="F2692" t="s">
        <v>77</v>
      </c>
    </row>
    <row r="2693" spans="1:6" x14ac:dyDescent="0.2">
      <c r="A2693">
        <v>33656</v>
      </c>
      <c r="B2693" t="s">
        <v>2356</v>
      </c>
      <c r="C2693" t="s">
        <v>78</v>
      </c>
      <c r="D2693" t="s">
        <v>79</v>
      </c>
      <c r="E2693" t="s">
        <v>77</v>
      </c>
      <c r="F2693" t="s">
        <v>77</v>
      </c>
    </row>
    <row r="2694" spans="1:6" x14ac:dyDescent="0.2">
      <c r="A2694">
        <v>33676</v>
      </c>
      <c r="B2694" t="s">
        <v>3022</v>
      </c>
      <c r="C2694" t="s">
        <v>77</v>
      </c>
      <c r="D2694" t="s">
        <v>77</v>
      </c>
      <c r="E2694" t="s">
        <v>77</v>
      </c>
      <c r="F2694" t="s">
        <v>77</v>
      </c>
    </row>
    <row r="2695" spans="1:6" x14ac:dyDescent="0.2">
      <c r="A2695">
        <v>33701</v>
      </c>
      <c r="B2695" t="s">
        <v>2355</v>
      </c>
      <c r="C2695" t="s">
        <v>78</v>
      </c>
      <c r="D2695" t="s">
        <v>79</v>
      </c>
      <c r="E2695" t="s">
        <v>77</v>
      </c>
      <c r="F2695" t="s">
        <v>77</v>
      </c>
    </row>
    <row r="2696" spans="1:6" x14ac:dyDescent="0.2">
      <c r="A2696">
        <v>33717</v>
      </c>
      <c r="B2696" t="s">
        <v>3029</v>
      </c>
      <c r="C2696" t="s">
        <v>77</v>
      </c>
      <c r="D2696" t="s">
        <v>77</v>
      </c>
      <c r="E2696" t="s">
        <v>77</v>
      </c>
      <c r="F2696" t="s">
        <v>77</v>
      </c>
    </row>
    <row r="2697" spans="1:6" x14ac:dyDescent="0.2">
      <c r="A2697">
        <v>33736</v>
      </c>
      <c r="B2697" t="s">
        <v>3030</v>
      </c>
      <c r="C2697" t="s">
        <v>77</v>
      </c>
      <c r="D2697" t="s">
        <v>77</v>
      </c>
      <c r="E2697" t="s">
        <v>77</v>
      </c>
      <c r="F2697" t="s">
        <v>77</v>
      </c>
    </row>
    <row r="2698" spans="1:6" x14ac:dyDescent="0.2">
      <c r="A2698">
        <v>34001</v>
      </c>
      <c r="B2698" t="s">
        <v>2354</v>
      </c>
      <c r="C2698" t="s">
        <v>78</v>
      </c>
      <c r="D2698" t="s">
        <v>79</v>
      </c>
      <c r="E2698" t="s">
        <v>77</v>
      </c>
      <c r="F2698" t="s">
        <v>77</v>
      </c>
    </row>
    <row r="2699" spans="1:6" x14ac:dyDescent="0.2">
      <c r="A2699">
        <v>34002</v>
      </c>
      <c r="B2699" t="s">
        <v>3031</v>
      </c>
      <c r="C2699" t="s">
        <v>77</v>
      </c>
      <c r="D2699" t="s">
        <v>77</v>
      </c>
      <c r="E2699" t="s">
        <v>77</v>
      </c>
      <c r="F2699" t="s">
        <v>77</v>
      </c>
    </row>
    <row r="2700" spans="1:6" x14ac:dyDescent="0.2">
      <c r="A2700">
        <v>34011</v>
      </c>
      <c r="B2700" t="s">
        <v>2539</v>
      </c>
      <c r="C2700" t="s">
        <v>736</v>
      </c>
      <c r="D2700" t="s">
        <v>737</v>
      </c>
      <c r="E2700" t="s">
        <v>77</v>
      </c>
      <c r="F2700" t="s">
        <v>77</v>
      </c>
    </row>
    <row r="2701" spans="1:6" x14ac:dyDescent="0.2">
      <c r="A2701">
        <v>34013</v>
      </c>
      <c r="B2701" t="s">
        <v>2353</v>
      </c>
      <c r="C2701" t="s">
        <v>78</v>
      </c>
      <c r="D2701" t="s">
        <v>79</v>
      </c>
      <c r="E2701" t="s">
        <v>77</v>
      </c>
      <c r="F2701" t="s">
        <v>77</v>
      </c>
    </row>
    <row r="2702" spans="1:6" x14ac:dyDescent="0.2">
      <c r="A2702">
        <v>34022</v>
      </c>
      <c r="B2702" t="s">
        <v>3023</v>
      </c>
      <c r="C2702" t="s">
        <v>77</v>
      </c>
      <c r="D2702" t="s">
        <v>77</v>
      </c>
      <c r="E2702" t="s">
        <v>77</v>
      </c>
      <c r="F2702" t="s">
        <v>77</v>
      </c>
    </row>
    <row r="2703" spans="1:6" x14ac:dyDescent="0.2">
      <c r="A2703">
        <v>34023</v>
      </c>
      <c r="B2703" t="s">
        <v>3024</v>
      </c>
      <c r="C2703" t="s">
        <v>77</v>
      </c>
      <c r="D2703" t="s">
        <v>77</v>
      </c>
      <c r="E2703" t="s">
        <v>77</v>
      </c>
      <c r="F2703" t="s">
        <v>77</v>
      </c>
    </row>
    <row r="2704" spans="1:6" x14ac:dyDescent="0.2">
      <c r="A2704">
        <v>34024</v>
      </c>
      <c r="B2704" t="s">
        <v>3025</v>
      </c>
      <c r="C2704" t="s">
        <v>77</v>
      </c>
      <c r="D2704" t="s">
        <v>77</v>
      </c>
      <c r="E2704" t="s">
        <v>77</v>
      </c>
      <c r="F2704" t="s">
        <v>77</v>
      </c>
    </row>
    <row r="2705" spans="1:6" x14ac:dyDescent="0.2">
      <c r="A2705">
        <v>34025</v>
      </c>
      <c r="B2705" t="s">
        <v>3026</v>
      </c>
      <c r="C2705" t="s">
        <v>77</v>
      </c>
      <c r="D2705" t="s">
        <v>77</v>
      </c>
      <c r="E2705" t="s">
        <v>77</v>
      </c>
      <c r="F2705" t="s">
        <v>77</v>
      </c>
    </row>
    <row r="2706" spans="1:6" x14ac:dyDescent="0.2">
      <c r="A2706">
        <v>34026</v>
      </c>
      <c r="B2706" t="s">
        <v>3027</v>
      </c>
      <c r="C2706" t="s">
        <v>77</v>
      </c>
      <c r="D2706" t="s">
        <v>77</v>
      </c>
      <c r="E2706" t="s">
        <v>77</v>
      </c>
      <c r="F2706" t="s">
        <v>77</v>
      </c>
    </row>
    <row r="2707" spans="1:6" x14ac:dyDescent="0.2">
      <c r="A2707">
        <v>34027</v>
      </c>
      <c r="B2707" t="s">
        <v>3028</v>
      </c>
      <c r="C2707" t="s">
        <v>77</v>
      </c>
      <c r="D2707" t="s">
        <v>77</v>
      </c>
      <c r="E2707" t="s">
        <v>77</v>
      </c>
      <c r="F2707" t="s">
        <v>77</v>
      </c>
    </row>
    <row r="2708" spans="1:6" x14ac:dyDescent="0.2">
      <c r="A2708">
        <v>34028</v>
      </c>
      <c r="B2708" t="s">
        <v>2427</v>
      </c>
      <c r="C2708" t="s">
        <v>550</v>
      </c>
      <c r="D2708" t="s">
        <v>551</v>
      </c>
      <c r="E2708" t="s">
        <v>77</v>
      </c>
      <c r="F2708" t="s">
        <v>77</v>
      </c>
    </row>
    <row r="2709" spans="1:6" x14ac:dyDescent="0.2">
      <c r="A2709">
        <v>34029</v>
      </c>
      <c r="B2709" t="s">
        <v>2428</v>
      </c>
      <c r="C2709" t="s">
        <v>550</v>
      </c>
      <c r="D2709" t="s">
        <v>551</v>
      </c>
      <c r="E2709" t="s">
        <v>77</v>
      </c>
      <c r="F2709" t="s">
        <v>77</v>
      </c>
    </row>
    <row r="2710" spans="1:6" x14ac:dyDescent="0.2">
      <c r="A2710">
        <v>34030</v>
      </c>
      <c r="B2710" t="s">
        <v>2429</v>
      </c>
      <c r="C2710" t="s">
        <v>550</v>
      </c>
      <c r="D2710" t="s">
        <v>551</v>
      </c>
      <c r="E2710" t="s">
        <v>77</v>
      </c>
      <c r="F2710" t="s">
        <v>77</v>
      </c>
    </row>
    <row r="2711" spans="1:6" x14ac:dyDescent="0.2">
      <c r="A2711">
        <v>34501</v>
      </c>
      <c r="B2711" t="s">
        <v>3032</v>
      </c>
      <c r="C2711" t="s">
        <v>77</v>
      </c>
      <c r="D2711" t="s">
        <v>77</v>
      </c>
      <c r="E2711" t="s">
        <v>77</v>
      </c>
      <c r="F2711" t="s">
        <v>77</v>
      </c>
    </row>
    <row r="2712" spans="1:6" x14ac:dyDescent="0.2">
      <c r="A2712">
        <v>34526</v>
      </c>
      <c r="B2712" t="s">
        <v>3033</v>
      </c>
      <c r="C2712" t="s">
        <v>77</v>
      </c>
      <c r="D2712" t="s">
        <v>77</v>
      </c>
      <c r="E2712" t="s">
        <v>77</v>
      </c>
      <c r="F2712" t="s">
        <v>77</v>
      </c>
    </row>
    <row r="2713" spans="1:6" x14ac:dyDescent="0.2">
      <c r="A2713">
        <v>34529</v>
      </c>
      <c r="B2713" t="s">
        <v>2608</v>
      </c>
      <c r="C2713" t="s">
        <v>986</v>
      </c>
      <c r="D2713" t="s">
        <v>869</v>
      </c>
      <c r="E2713" t="s">
        <v>77</v>
      </c>
      <c r="F2713" t="s">
        <v>77</v>
      </c>
    </row>
    <row r="2714" spans="1:6" x14ac:dyDescent="0.2">
      <c r="A2714">
        <v>34535</v>
      </c>
      <c r="B2714" t="s">
        <v>2599</v>
      </c>
      <c r="C2714" t="s">
        <v>911</v>
      </c>
      <c r="D2714" t="s">
        <v>912</v>
      </c>
      <c r="E2714" t="s">
        <v>77</v>
      </c>
      <c r="F2714" t="s">
        <v>77</v>
      </c>
    </row>
    <row r="2715" spans="1:6" x14ac:dyDescent="0.2">
      <c r="A2715">
        <v>34673</v>
      </c>
      <c r="B2715" t="s">
        <v>972</v>
      </c>
      <c r="C2715" t="s">
        <v>77</v>
      </c>
      <c r="D2715" t="s">
        <v>77</v>
      </c>
      <c r="E2715" t="s">
        <v>77</v>
      </c>
      <c r="F2715" t="s">
        <v>77</v>
      </c>
    </row>
    <row r="2716" spans="1:6" x14ac:dyDescent="0.2">
      <c r="A2716">
        <v>34684</v>
      </c>
      <c r="B2716" t="s">
        <v>2680</v>
      </c>
      <c r="C2716" t="s">
        <v>77</v>
      </c>
      <c r="D2716" t="s">
        <v>77</v>
      </c>
      <c r="E2716" t="s">
        <v>77</v>
      </c>
      <c r="F2716" t="s">
        <v>77</v>
      </c>
    </row>
    <row r="2717" spans="1:6" x14ac:dyDescent="0.2">
      <c r="A2717">
        <v>34685</v>
      </c>
      <c r="B2717" t="s">
        <v>2681</v>
      </c>
      <c r="C2717" t="s">
        <v>77</v>
      </c>
      <c r="D2717" t="s">
        <v>77</v>
      </c>
      <c r="E2717" t="s">
        <v>77</v>
      </c>
      <c r="F2717" t="s">
        <v>77</v>
      </c>
    </row>
    <row r="2718" spans="1:6" x14ac:dyDescent="0.2">
      <c r="A2718">
        <v>34686</v>
      </c>
      <c r="B2718" t="s">
        <v>2679</v>
      </c>
      <c r="C2718" t="s">
        <v>77</v>
      </c>
      <c r="D2718" t="s">
        <v>77</v>
      </c>
      <c r="E2718" t="s">
        <v>77</v>
      </c>
      <c r="F2718" t="s">
        <v>77</v>
      </c>
    </row>
    <row r="2719" spans="1:6" x14ac:dyDescent="0.2">
      <c r="A2719">
        <v>35001</v>
      </c>
      <c r="B2719" t="s">
        <v>2352</v>
      </c>
      <c r="C2719" t="s">
        <v>78</v>
      </c>
      <c r="D2719" t="s">
        <v>79</v>
      </c>
      <c r="E2719" t="s">
        <v>77</v>
      </c>
      <c r="F2719" t="s">
        <v>77</v>
      </c>
    </row>
    <row r="2720" spans="1:6" x14ac:dyDescent="0.2">
      <c r="A2720">
        <v>35500</v>
      </c>
      <c r="B2720" t="s">
        <v>2917</v>
      </c>
      <c r="C2720" t="s">
        <v>77</v>
      </c>
      <c r="D2720" t="s">
        <v>77</v>
      </c>
      <c r="E2720" t="s">
        <v>77</v>
      </c>
      <c r="F2720" t="s">
        <v>77</v>
      </c>
    </row>
    <row r="2721" spans="1:6" x14ac:dyDescent="0.2">
      <c r="A2721">
        <v>35503</v>
      </c>
      <c r="B2721" t="s">
        <v>2918</v>
      </c>
      <c r="C2721" t="s">
        <v>77</v>
      </c>
      <c r="D2721" t="s">
        <v>77</v>
      </c>
      <c r="E2721" t="s">
        <v>77</v>
      </c>
      <c r="F2721" t="s">
        <v>77</v>
      </c>
    </row>
    <row r="2722" spans="1:6" x14ac:dyDescent="0.2">
      <c r="A2722">
        <v>35505</v>
      </c>
      <c r="B2722" t="s">
        <v>2919</v>
      </c>
      <c r="C2722" t="s">
        <v>77</v>
      </c>
      <c r="D2722" t="s">
        <v>77</v>
      </c>
      <c r="E2722" t="s">
        <v>77</v>
      </c>
      <c r="F2722" t="s">
        <v>77</v>
      </c>
    </row>
    <row r="2723" spans="1:6" x14ac:dyDescent="0.2">
      <c r="A2723">
        <v>35508</v>
      </c>
      <c r="B2723" t="s">
        <v>2920</v>
      </c>
      <c r="C2723" t="s">
        <v>77</v>
      </c>
      <c r="D2723" t="s">
        <v>77</v>
      </c>
      <c r="E2723" t="s">
        <v>77</v>
      </c>
      <c r="F2723" t="s">
        <v>77</v>
      </c>
    </row>
    <row r="2724" spans="1:6" x14ac:dyDescent="0.2">
      <c r="A2724">
        <v>35511</v>
      </c>
      <c r="B2724" t="s">
        <v>2921</v>
      </c>
      <c r="C2724" t="s">
        <v>77</v>
      </c>
      <c r="D2724" t="s">
        <v>77</v>
      </c>
      <c r="E2724" t="s">
        <v>77</v>
      </c>
      <c r="F2724" t="s">
        <v>77</v>
      </c>
    </row>
    <row r="2725" spans="1:6" x14ac:dyDescent="0.2">
      <c r="A2725">
        <v>35518</v>
      </c>
      <c r="B2725" t="s">
        <v>2922</v>
      </c>
      <c r="C2725" t="s">
        <v>77</v>
      </c>
      <c r="D2725" t="s">
        <v>77</v>
      </c>
      <c r="E2725" t="s">
        <v>77</v>
      </c>
      <c r="F2725" t="s">
        <v>77</v>
      </c>
    </row>
    <row r="2726" spans="1:6" x14ac:dyDescent="0.2">
      <c r="A2726">
        <v>35519</v>
      </c>
      <c r="B2726" t="s">
        <v>2923</v>
      </c>
      <c r="C2726" t="s">
        <v>77</v>
      </c>
      <c r="D2726" t="s">
        <v>77</v>
      </c>
      <c r="E2726" t="s">
        <v>77</v>
      </c>
      <c r="F2726" t="s">
        <v>77</v>
      </c>
    </row>
    <row r="2727" spans="1:6" x14ac:dyDescent="0.2">
      <c r="A2727">
        <v>35525</v>
      </c>
      <c r="B2727" t="s">
        <v>2924</v>
      </c>
      <c r="C2727" t="s">
        <v>77</v>
      </c>
      <c r="D2727" t="s">
        <v>77</v>
      </c>
      <c r="E2727" t="s">
        <v>77</v>
      </c>
      <c r="F2727" t="s">
        <v>77</v>
      </c>
    </row>
    <row r="2728" spans="1:6" x14ac:dyDescent="0.2">
      <c r="A2728">
        <v>35538</v>
      </c>
      <c r="B2728" t="s">
        <v>2925</v>
      </c>
      <c r="C2728" t="s">
        <v>77</v>
      </c>
      <c r="D2728" t="s">
        <v>77</v>
      </c>
      <c r="E2728" t="s">
        <v>77</v>
      </c>
      <c r="F2728" t="s">
        <v>77</v>
      </c>
    </row>
    <row r="2729" spans="1:6" x14ac:dyDescent="0.2">
      <c r="A2729">
        <v>35541</v>
      </c>
      <c r="B2729" t="s">
        <v>2926</v>
      </c>
      <c r="C2729" t="s">
        <v>77</v>
      </c>
      <c r="D2729" t="s">
        <v>77</v>
      </c>
      <c r="E2729" t="s">
        <v>77</v>
      </c>
      <c r="F2729" t="s">
        <v>77</v>
      </c>
    </row>
    <row r="2730" spans="1:6" x14ac:dyDescent="0.2">
      <c r="A2730">
        <v>35551</v>
      </c>
      <c r="B2730" t="s">
        <v>2927</v>
      </c>
      <c r="C2730" t="s">
        <v>77</v>
      </c>
      <c r="D2730" t="s">
        <v>77</v>
      </c>
      <c r="E2730" t="s">
        <v>77</v>
      </c>
      <c r="F2730" t="s">
        <v>77</v>
      </c>
    </row>
    <row r="2731" spans="1:6" x14ac:dyDescent="0.2">
      <c r="A2731">
        <v>35554</v>
      </c>
      <c r="B2731" t="s">
        <v>2928</v>
      </c>
      <c r="C2731" t="s">
        <v>77</v>
      </c>
      <c r="D2731" t="s">
        <v>77</v>
      </c>
      <c r="E2731" t="s">
        <v>77</v>
      </c>
      <c r="F2731" t="s">
        <v>77</v>
      </c>
    </row>
    <row r="2732" spans="1:6" x14ac:dyDescent="0.2">
      <c r="A2732">
        <v>35555</v>
      </c>
      <c r="B2732" t="s">
        <v>2929</v>
      </c>
      <c r="C2732" t="s">
        <v>77</v>
      </c>
      <c r="D2732" t="s">
        <v>77</v>
      </c>
      <c r="E2732" t="s">
        <v>77</v>
      </c>
      <c r="F2732" t="s">
        <v>77</v>
      </c>
    </row>
    <row r="2733" spans="1:6" x14ac:dyDescent="0.2">
      <c r="A2733">
        <v>35556</v>
      </c>
      <c r="B2733" t="s">
        <v>2930</v>
      </c>
      <c r="C2733" t="s">
        <v>77</v>
      </c>
      <c r="D2733" t="s">
        <v>77</v>
      </c>
      <c r="E2733" t="s">
        <v>77</v>
      </c>
      <c r="F2733" t="s">
        <v>77</v>
      </c>
    </row>
    <row r="2734" spans="1:6" x14ac:dyDescent="0.2">
      <c r="A2734">
        <v>35557</v>
      </c>
      <c r="B2734" t="s">
        <v>2931</v>
      </c>
      <c r="C2734" t="s">
        <v>77</v>
      </c>
      <c r="D2734" t="s">
        <v>77</v>
      </c>
      <c r="E2734" t="s">
        <v>77</v>
      </c>
      <c r="F2734" t="s">
        <v>77</v>
      </c>
    </row>
    <row r="2735" spans="1:6" x14ac:dyDescent="0.2">
      <c r="A2735">
        <v>35558</v>
      </c>
      <c r="B2735" t="s">
        <v>2932</v>
      </c>
      <c r="C2735" t="s">
        <v>77</v>
      </c>
      <c r="D2735" t="s">
        <v>77</v>
      </c>
      <c r="E2735" t="s">
        <v>77</v>
      </c>
      <c r="F2735" t="s">
        <v>77</v>
      </c>
    </row>
    <row r="2736" spans="1:6" x14ac:dyDescent="0.2">
      <c r="A2736">
        <v>35560</v>
      </c>
      <c r="B2736" t="s">
        <v>2933</v>
      </c>
      <c r="C2736" t="s">
        <v>77</v>
      </c>
      <c r="D2736" t="s">
        <v>77</v>
      </c>
      <c r="E2736" t="s">
        <v>77</v>
      </c>
      <c r="F2736" t="s">
        <v>77</v>
      </c>
    </row>
    <row r="2737" spans="1:6" x14ac:dyDescent="0.2">
      <c r="A2737">
        <v>35561</v>
      </c>
      <c r="B2737" t="s">
        <v>2934</v>
      </c>
      <c r="C2737" t="s">
        <v>77</v>
      </c>
      <c r="D2737" t="s">
        <v>77</v>
      </c>
      <c r="E2737" t="s">
        <v>77</v>
      </c>
      <c r="F2737" t="s">
        <v>77</v>
      </c>
    </row>
    <row r="2738" spans="1:6" x14ac:dyDescent="0.2">
      <c r="A2738">
        <v>35566</v>
      </c>
      <c r="B2738" t="s">
        <v>2935</v>
      </c>
      <c r="C2738" t="s">
        <v>77</v>
      </c>
      <c r="D2738" t="s">
        <v>77</v>
      </c>
      <c r="E2738" t="s">
        <v>77</v>
      </c>
      <c r="F2738" t="s">
        <v>77</v>
      </c>
    </row>
    <row r="2739" spans="1:6" x14ac:dyDescent="0.2">
      <c r="A2739">
        <v>35572</v>
      </c>
      <c r="B2739" t="s">
        <v>2936</v>
      </c>
      <c r="C2739" t="s">
        <v>77</v>
      </c>
      <c r="D2739" t="s">
        <v>77</v>
      </c>
      <c r="E2739" t="s">
        <v>77</v>
      </c>
      <c r="F2739" t="s">
        <v>77</v>
      </c>
    </row>
    <row r="2740" spans="1:6" x14ac:dyDescent="0.2">
      <c r="A2740">
        <v>35574</v>
      </c>
      <c r="B2740" t="s">
        <v>2937</v>
      </c>
      <c r="C2740" t="s">
        <v>77</v>
      </c>
      <c r="D2740" t="s">
        <v>77</v>
      </c>
      <c r="E2740" t="s">
        <v>77</v>
      </c>
      <c r="F2740" t="s">
        <v>77</v>
      </c>
    </row>
    <row r="2741" spans="1:6" x14ac:dyDescent="0.2">
      <c r="A2741">
        <v>35575</v>
      </c>
      <c r="B2741" t="s">
        <v>2938</v>
      </c>
      <c r="C2741" t="s">
        <v>77</v>
      </c>
      <c r="D2741" t="s">
        <v>77</v>
      </c>
      <c r="E2741" t="s">
        <v>77</v>
      </c>
      <c r="F2741" t="s">
        <v>77</v>
      </c>
    </row>
    <row r="2742" spans="1:6" x14ac:dyDescent="0.2">
      <c r="A2742">
        <v>35576</v>
      </c>
      <c r="B2742" t="s">
        <v>2939</v>
      </c>
      <c r="C2742" t="s">
        <v>77</v>
      </c>
      <c r="D2742" t="s">
        <v>77</v>
      </c>
      <c r="E2742" t="s">
        <v>77</v>
      </c>
      <c r="F2742" t="s">
        <v>77</v>
      </c>
    </row>
    <row r="2743" spans="1:6" x14ac:dyDescent="0.2">
      <c r="A2743">
        <v>35582</v>
      </c>
      <c r="B2743" t="s">
        <v>2940</v>
      </c>
      <c r="C2743" t="s">
        <v>77</v>
      </c>
      <c r="D2743" t="s">
        <v>77</v>
      </c>
      <c r="E2743" t="s">
        <v>77</v>
      </c>
      <c r="F2743" t="s">
        <v>77</v>
      </c>
    </row>
    <row r="2744" spans="1:6" x14ac:dyDescent="0.2">
      <c r="A2744">
        <v>35583</v>
      </c>
      <c r="B2744" t="s">
        <v>2941</v>
      </c>
      <c r="C2744" t="s">
        <v>77</v>
      </c>
      <c r="D2744" t="s">
        <v>77</v>
      </c>
      <c r="E2744" t="s">
        <v>77</v>
      </c>
      <c r="F2744" t="s">
        <v>77</v>
      </c>
    </row>
    <row r="2745" spans="1:6" x14ac:dyDescent="0.2">
      <c r="A2745">
        <v>36000</v>
      </c>
      <c r="B2745" t="s">
        <v>2942</v>
      </c>
      <c r="C2745" t="s">
        <v>77</v>
      </c>
      <c r="D2745" t="s">
        <v>77</v>
      </c>
      <c r="E2745" t="s">
        <v>77</v>
      </c>
      <c r="F2745" t="s">
        <v>77</v>
      </c>
    </row>
    <row r="2746" spans="1:6" x14ac:dyDescent="0.2">
      <c r="A2746">
        <v>36003</v>
      </c>
      <c r="B2746" t="s">
        <v>2943</v>
      </c>
      <c r="C2746" t="s">
        <v>77</v>
      </c>
      <c r="D2746" t="s">
        <v>77</v>
      </c>
      <c r="E2746" t="s">
        <v>77</v>
      </c>
      <c r="F2746" t="s">
        <v>77</v>
      </c>
    </row>
    <row r="2747" spans="1:6" x14ac:dyDescent="0.2">
      <c r="A2747">
        <v>36406</v>
      </c>
      <c r="B2747" t="s">
        <v>2944</v>
      </c>
      <c r="C2747" t="s">
        <v>77</v>
      </c>
      <c r="D2747" t="s">
        <v>77</v>
      </c>
      <c r="E2747" t="s">
        <v>77</v>
      </c>
      <c r="F2747" t="s">
        <v>77</v>
      </c>
    </row>
    <row r="2748" spans="1:6" x14ac:dyDescent="0.2">
      <c r="A2748">
        <v>36408</v>
      </c>
      <c r="B2748" t="s">
        <v>2945</v>
      </c>
      <c r="C2748" t="s">
        <v>77</v>
      </c>
      <c r="D2748" t="s">
        <v>77</v>
      </c>
      <c r="E2748" t="s">
        <v>77</v>
      </c>
      <c r="F2748" t="s">
        <v>77</v>
      </c>
    </row>
    <row r="2749" spans="1:6" x14ac:dyDescent="0.2">
      <c r="A2749">
        <v>37006</v>
      </c>
      <c r="B2749" t="s">
        <v>2946</v>
      </c>
      <c r="C2749" t="s">
        <v>77</v>
      </c>
      <c r="D2749" t="s">
        <v>77</v>
      </c>
      <c r="E2749" t="s">
        <v>77</v>
      </c>
      <c r="F2749" t="s">
        <v>77</v>
      </c>
    </row>
    <row r="2750" spans="1:6" x14ac:dyDescent="0.2">
      <c r="A2750">
        <v>37007</v>
      </c>
      <c r="B2750" t="s">
        <v>2947</v>
      </c>
      <c r="C2750" t="s">
        <v>77</v>
      </c>
      <c r="D2750" t="s">
        <v>77</v>
      </c>
      <c r="E2750" t="s">
        <v>77</v>
      </c>
      <c r="F2750" t="s">
        <v>77</v>
      </c>
    </row>
    <row r="2751" spans="1:6" x14ac:dyDescent="0.2">
      <c r="A2751">
        <v>37012</v>
      </c>
      <c r="B2751" t="s">
        <v>2948</v>
      </c>
      <c r="C2751" t="s">
        <v>77</v>
      </c>
      <c r="D2751" t="s">
        <v>77</v>
      </c>
      <c r="E2751" t="s">
        <v>77</v>
      </c>
      <c r="F2751" t="s">
        <v>77</v>
      </c>
    </row>
    <row r="2752" spans="1:6" x14ac:dyDescent="0.2">
      <c r="A2752">
        <v>37013</v>
      </c>
      <c r="B2752" t="s">
        <v>2949</v>
      </c>
      <c r="C2752" t="s">
        <v>77</v>
      </c>
      <c r="D2752" t="s">
        <v>77</v>
      </c>
      <c r="E2752" t="s">
        <v>77</v>
      </c>
      <c r="F2752" t="s">
        <v>77</v>
      </c>
    </row>
    <row r="2753" spans="1:6" x14ac:dyDescent="0.2">
      <c r="A2753">
        <v>37014</v>
      </c>
      <c r="B2753" t="s">
        <v>2950</v>
      </c>
      <c r="C2753" t="s">
        <v>77</v>
      </c>
      <c r="D2753" t="s">
        <v>77</v>
      </c>
      <c r="E2753" t="s">
        <v>77</v>
      </c>
      <c r="F2753" t="s">
        <v>77</v>
      </c>
    </row>
    <row r="2754" spans="1:6" x14ac:dyDescent="0.2">
      <c r="A2754">
        <v>37016</v>
      </c>
      <c r="B2754" t="s">
        <v>2951</v>
      </c>
      <c r="C2754" t="s">
        <v>77</v>
      </c>
      <c r="D2754" t="s">
        <v>77</v>
      </c>
      <c r="E2754" t="s">
        <v>77</v>
      </c>
      <c r="F2754" t="s">
        <v>77</v>
      </c>
    </row>
    <row r="2755" spans="1:6" x14ac:dyDescent="0.2">
      <c r="A2755">
        <v>37017</v>
      </c>
      <c r="B2755" t="s">
        <v>2952</v>
      </c>
      <c r="C2755" t="s">
        <v>77</v>
      </c>
      <c r="D2755" t="s">
        <v>77</v>
      </c>
      <c r="E2755" t="s">
        <v>77</v>
      </c>
      <c r="F2755" t="s">
        <v>77</v>
      </c>
    </row>
    <row r="2756" spans="1:6" x14ac:dyDescent="0.2">
      <c r="A2756">
        <v>37021</v>
      </c>
      <c r="B2756" t="s">
        <v>2953</v>
      </c>
      <c r="C2756" t="s">
        <v>77</v>
      </c>
      <c r="D2756" t="s">
        <v>77</v>
      </c>
      <c r="E2756" t="s">
        <v>77</v>
      </c>
      <c r="F2756" t="s">
        <v>77</v>
      </c>
    </row>
    <row r="2757" spans="1:6" x14ac:dyDescent="0.2">
      <c r="A2757">
        <v>37022</v>
      </c>
      <c r="B2757" t="s">
        <v>2954</v>
      </c>
      <c r="C2757" t="s">
        <v>77</v>
      </c>
      <c r="D2757" t="s">
        <v>77</v>
      </c>
      <c r="E2757" t="s">
        <v>77</v>
      </c>
      <c r="F2757" t="s">
        <v>77</v>
      </c>
    </row>
    <row r="2758" spans="1:6" x14ac:dyDescent="0.2">
      <c r="A2758">
        <v>37023</v>
      </c>
      <c r="B2758" t="s">
        <v>2955</v>
      </c>
      <c r="C2758" t="s">
        <v>77</v>
      </c>
      <c r="D2758" t="s">
        <v>77</v>
      </c>
      <c r="E2758" t="s">
        <v>77</v>
      </c>
      <c r="F2758" t="s">
        <v>77</v>
      </c>
    </row>
    <row r="2759" spans="1:6" x14ac:dyDescent="0.2">
      <c r="A2759">
        <v>37024</v>
      </c>
      <c r="B2759" t="s">
        <v>2956</v>
      </c>
      <c r="C2759" t="s">
        <v>77</v>
      </c>
      <c r="D2759" t="s">
        <v>77</v>
      </c>
      <c r="E2759" t="s">
        <v>77</v>
      </c>
      <c r="F2759" t="s">
        <v>77</v>
      </c>
    </row>
    <row r="2760" spans="1:6" x14ac:dyDescent="0.2">
      <c r="A2760">
        <v>37025</v>
      </c>
      <c r="B2760" t="s">
        <v>2957</v>
      </c>
      <c r="C2760" t="s">
        <v>77</v>
      </c>
      <c r="D2760" t="s">
        <v>77</v>
      </c>
      <c r="E2760" t="s">
        <v>77</v>
      </c>
      <c r="F2760" t="s">
        <v>77</v>
      </c>
    </row>
    <row r="2761" spans="1:6" x14ac:dyDescent="0.2">
      <c r="A2761">
        <v>37026</v>
      </c>
      <c r="B2761" t="s">
        <v>2958</v>
      </c>
      <c r="C2761" t="s">
        <v>77</v>
      </c>
      <c r="D2761" t="s">
        <v>77</v>
      </c>
      <c r="E2761" t="s">
        <v>77</v>
      </c>
      <c r="F2761" t="s">
        <v>77</v>
      </c>
    </row>
    <row r="2762" spans="1:6" x14ac:dyDescent="0.2">
      <c r="A2762">
        <v>37027</v>
      </c>
      <c r="B2762" t="s">
        <v>2959</v>
      </c>
      <c r="C2762" t="s">
        <v>77</v>
      </c>
      <c r="D2762" t="s">
        <v>77</v>
      </c>
      <c r="E2762" t="s">
        <v>77</v>
      </c>
      <c r="F2762" t="s">
        <v>77</v>
      </c>
    </row>
    <row r="2763" spans="1:6" x14ac:dyDescent="0.2">
      <c r="A2763">
        <v>37028</v>
      </c>
      <c r="B2763" t="s">
        <v>2960</v>
      </c>
      <c r="C2763" t="s">
        <v>77</v>
      </c>
      <c r="D2763" t="s">
        <v>77</v>
      </c>
      <c r="E2763" t="s">
        <v>77</v>
      </c>
      <c r="F2763" t="s">
        <v>77</v>
      </c>
    </row>
    <row r="2764" spans="1:6" x14ac:dyDescent="0.2">
      <c r="A2764">
        <v>37031</v>
      </c>
      <c r="B2764" t="s">
        <v>2961</v>
      </c>
      <c r="C2764" t="s">
        <v>77</v>
      </c>
      <c r="D2764" t="s">
        <v>77</v>
      </c>
      <c r="E2764" t="s">
        <v>77</v>
      </c>
      <c r="F2764" t="s">
        <v>77</v>
      </c>
    </row>
    <row r="2765" spans="1:6" x14ac:dyDescent="0.2">
      <c r="A2765">
        <v>37032</v>
      </c>
      <c r="B2765" t="s">
        <v>2962</v>
      </c>
      <c r="C2765" t="s">
        <v>77</v>
      </c>
      <c r="D2765" t="s">
        <v>77</v>
      </c>
      <c r="E2765" t="s">
        <v>77</v>
      </c>
      <c r="F2765" t="s">
        <v>77</v>
      </c>
    </row>
    <row r="2766" spans="1:6" x14ac:dyDescent="0.2">
      <c r="A2766">
        <v>37033</v>
      </c>
      <c r="B2766" t="s">
        <v>2963</v>
      </c>
      <c r="C2766" t="s">
        <v>77</v>
      </c>
      <c r="D2766" t="s">
        <v>77</v>
      </c>
      <c r="E2766" t="s">
        <v>77</v>
      </c>
      <c r="F2766" t="s">
        <v>77</v>
      </c>
    </row>
    <row r="2767" spans="1:6" x14ac:dyDescent="0.2">
      <c r="A2767">
        <v>37034</v>
      </c>
      <c r="B2767" t="s">
        <v>2964</v>
      </c>
      <c r="C2767" t="s">
        <v>77</v>
      </c>
      <c r="D2767" t="s">
        <v>77</v>
      </c>
      <c r="E2767" t="s">
        <v>77</v>
      </c>
      <c r="F2767" t="s">
        <v>77</v>
      </c>
    </row>
    <row r="2768" spans="1:6" x14ac:dyDescent="0.2">
      <c r="A2768">
        <v>37035</v>
      </c>
      <c r="B2768" t="s">
        <v>2965</v>
      </c>
      <c r="C2768" t="s">
        <v>77</v>
      </c>
      <c r="D2768" t="s">
        <v>77</v>
      </c>
      <c r="E2768" t="s">
        <v>77</v>
      </c>
      <c r="F2768" t="s">
        <v>77</v>
      </c>
    </row>
    <row r="2769" spans="1:6" x14ac:dyDescent="0.2">
      <c r="A2769">
        <v>37041</v>
      </c>
      <c r="B2769" t="s">
        <v>2966</v>
      </c>
      <c r="C2769" t="s">
        <v>77</v>
      </c>
      <c r="D2769" t="s">
        <v>77</v>
      </c>
      <c r="E2769" t="s">
        <v>77</v>
      </c>
      <c r="F2769" t="s">
        <v>77</v>
      </c>
    </row>
    <row r="2770" spans="1:6" x14ac:dyDescent="0.2">
      <c r="A2770">
        <v>37042</v>
      </c>
      <c r="B2770" t="s">
        <v>2967</v>
      </c>
      <c r="C2770" t="s">
        <v>77</v>
      </c>
      <c r="D2770" t="s">
        <v>77</v>
      </c>
      <c r="E2770" t="s">
        <v>77</v>
      </c>
      <c r="F2770" t="s">
        <v>77</v>
      </c>
    </row>
    <row r="2771" spans="1:6" x14ac:dyDescent="0.2">
      <c r="A2771">
        <v>37043</v>
      </c>
      <c r="B2771" t="s">
        <v>2968</v>
      </c>
      <c r="C2771" t="s">
        <v>77</v>
      </c>
      <c r="D2771" t="s">
        <v>77</v>
      </c>
      <c r="E2771" t="s">
        <v>77</v>
      </c>
      <c r="F2771" t="s">
        <v>77</v>
      </c>
    </row>
    <row r="2772" spans="1:6" x14ac:dyDescent="0.2">
      <c r="A2772">
        <v>37044</v>
      </c>
      <c r="B2772" t="s">
        <v>2969</v>
      </c>
      <c r="C2772" t="s">
        <v>77</v>
      </c>
      <c r="D2772" t="s">
        <v>77</v>
      </c>
      <c r="E2772" t="s">
        <v>77</v>
      </c>
      <c r="F2772" t="s">
        <v>77</v>
      </c>
    </row>
    <row r="2773" spans="1:6" x14ac:dyDescent="0.2">
      <c r="A2773">
        <v>37045</v>
      </c>
      <c r="B2773" t="s">
        <v>2970</v>
      </c>
      <c r="C2773" t="s">
        <v>77</v>
      </c>
      <c r="D2773" t="s">
        <v>77</v>
      </c>
      <c r="E2773" t="s">
        <v>77</v>
      </c>
      <c r="F2773" t="s">
        <v>77</v>
      </c>
    </row>
    <row r="2774" spans="1:6" x14ac:dyDescent="0.2">
      <c r="A2774">
        <v>37046</v>
      </c>
      <c r="B2774" t="s">
        <v>2971</v>
      </c>
      <c r="C2774" t="s">
        <v>77</v>
      </c>
      <c r="D2774" t="s">
        <v>77</v>
      </c>
      <c r="E2774" t="s">
        <v>77</v>
      </c>
      <c r="F2774" t="s">
        <v>77</v>
      </c>
    </row>
    <row r="2775" spans="1:6" x14ac:dyDescent="0.2">
      <c r="A2775">
        <v>37050</v>
      </c>
      <c r="B2775" t="s">
        <v>2972</v>
      </c>
      <c r="C2775" t="s">
        <v>77</v>
      </c>
      <c r="D2775" t="s">
        <v>77</v>
      </c>
      <c r="E2775" t="s">
        <v>77</v>
      </c>
      <c r="F2775" t="s">
        <v>77</v>
      </c>
    </row>
    <row r="2776" spans="1:6" x14ac:dyDescent="0.2">
      <c r="A2776">
        <v>37051</v>
      </c>
      <c r="B2776" t="s">
        <v>2973</v>
      </c>
      <c r="C2776" t="s">
        <v>77</v>
      </c>
      <c r="D2776" t="s">
        <v>77</v>
      </c>
      <c r="E2776" t="s">
        <v>77</v>
      </c>
      <c r="F2776" t="s">
        <v>77</v>
      </c>
    </row>
    <row r="2777" spans="1:6" x14ac:dyDescent="0.2">
      <c r="A2777">
        <v>37052</v>
      </c>
      <c r="B2777" t="s">
        <v>2974</v>
      </c>
      <c r="C2777" t="s">
        <v>77</v>
      </c>
      <c r="D2777" t="s">
        <v>77</v>
      </c>
      <c r="E2777" t="s">
        <v>77</v>
      </c>
      <c r="F2777" t="s">
        <v>77</v>
      </c>
    </row>
    <row r="2778" spans="1:6" x14ac:dyDescent="0.2">
      <c r="A2778">
        <v>37053</v>
      </c>
      <c r="B2778" t="s">
        <v>2975</v>
      </c>
      <c r="C2778" t="s">
        <v>77</v>
      </c>
      <c r="D2778" t="s">
        <v>77</v>
      </c>
      <c r="E2778" t="s">
        <v>77</v>
      </c>
      <c r="F2778" t="s">
        <v>77</v>
      </c>
    </row>
    <row r="2779" spans="1:6" x14ac:dyDescent="0.2">
      <c r="A2779">
        <v>37054</v>
      </c>
      <c r="B2779" t="s">
        <v>2976</v>
      </c>
      <c r="C2779" t="s">
        <v>77</v>
      </c>
      <c r="D2779" t="s">
        <v>77</v>
      </c>
      <c r="E2779" t="s">
        <v>77</v>
      </c>
      <c r="F2779" t="s">
        <v>77</v>
      </c>
    </row>
    <row r="2780" spans="1:6" x14ac:dyDescent="0.2">
      <c r="A2780">
        <v>37055</v>
      </c>
      <c r="B2780" t="s">
        <v>2977</v>
      </c>
      <c r="C2780" t="s">
        <v>77</v>
      </c>
      <c r="D2780" t="s">
        <v>77</v>
      </c>
      <c r="E2780" t="s">
        <v>77</v>
      </c>
      <c r="F2780" t="s">
        <v>77</v>
      </c>
    </row>
    <row r="2781" spans="1:6" x14ac:dyDescent="0.2">
      <c r="A2781">
        <v>37056</v>
      </c>
      <c r="B2781" t="s">
        <v>2978</v>
      </c>
      <c r="C2781" t="s">
        <v>77</v>
      </c>
      <c r="D2781" t="s">
        <v>77</v>
      </c>
      <c r="E2781" t="s">
        <v>77</v>
      </c>
      <c r="F2781" t="s">
        <v>77</v>
      </c>
    </row>
    <row r="2782" spans="1:6" x14ac:dyDescent="0.2">
      <c r="A2782">
        <v>37057</v>
      </c>
      <c r="B2782" t="s">
        <v>2979</v>
      </c>
      <c r="C2782" t="s">
        <v>77</v>
      </c>
      <c r="D2782" t="s">
        <v>77</v>
      </c>
      <c r="E2782" t="s">
        <v>77</v>
      </c>
      <c r="F2782" t="s">
        <v>77</v>
      </c>
    </row>
    <row r="2783" spans="1:6" x14ac:dyDescent="0.2">
      <c r="A2783">
        <v>37058</v>
      </c>
      <c r="B2783" t="s">
        <v>2980</v>
      </c>
      <c r="C2783" t="s">
        <v>77</v>
      </c>
      <c r="D2783" t="s">
        <v>77</v>
      </c>
      <c r="E2783" t="s">
        <v>77</v>
      </c>
      <c r="F2783" t="s">
        <v>77</v>
      </c>
    </row>
    <row r="2784" spans="1:6" x14ac:dyDescent="0.2">
      <c r="A2784">
        <v>37059</v>
      </c>
      <c r="B2784" t="s">
        <v>2981</v>
      </c>
      <c r="C2784" t="s">
        <v>77</v>
      </c>
      <c r="D2784" t="s">
        <v>77</v>
      </c>
      <c r="E2784" t="s">
        <v>77</v>
      </c>
      <c r="F2784" t="s">
        <v>77</v>
      </c>
    </row>
    <row r="2785" spans="1:6" x14ac:dyDescent="0.2">
      <c r="A2785">
        <v>37060</v>
      </c>
      <c r="B2785" t="s">
        <v>2982</v>
      </c>
      <c r="C2785" t="s">
        <v>77</v>
      </c>
      <c r="D2785" t="s">
        <v>77</v>
      </c>
      <c r="E2785" t="s">
        <v>77</v>
      </c>
      <c r="F2785" t="s">
        <v>77</v>
      </c>
    </row>
    <row r="2786" spans="1:6" x14ac:dyDescent="0.2">
      <c r="A2786">
        <v>37061</v>
      </c>
      <c r="B2786" t="s">
        <v>2983</v>
      </c>
      <c r="C2786" t="s">
        <v>77</v>
      </c>
      <c r="D2786" t="s">
        <v>77</v>
      </c>
      <c r="E2786" t="s">
        <v>77</v>
      </c>
      <c r="F2786" t="s">
        <v>77</v>
      </c>
    </row>
    <row r="2787" spans="1:6" x14ac:dyDescent="0.2">
      <c r="A2787">
        <v>37062</v>
      </c>
      <c r="B2787" t="s">
        <v>2984</v>
      </c>
      <c r="C2787" t="s">
        <v>77</v>
      </c>
      <c r="D2787" t="s">
        <v>77</v>
      </c>
      <c r="E2787" t="s">
        <v>77</v>
      </c>
      <c r="F2787" t="s">
        <v>77</v>
      </c>
    </row>
    <row r="2788" spans="1:6" x14ac:dyDescent="0.2">
      <c r="A2788">
        <v>37063</v>
      </c>
      <c r="B2788" t="s">
        <v>2985</v>
      </c>
      <c r="C2788" t="s">
        <v>77</v>
      </c>
      <c r="D2788" t="s">
        <v>77</v>
      </c>
      <c r="E2788" t="s">
        <v>77</v>
      </c>
      <c r="F2788" t="s">
        <v>77</v>
      </c>
    </row>
    <row r="2789" spans="1:6" x14ac:dyDescent="0.2">
      <c r="A2789">
        <v>37064</v>
      </c>
      <c r="B2789" t="s">
        <v>2986</v>
      </c>
      <c r="C2789" t="s">
        <v>77</v>
      </c>
      <c r="D2789" t="s">
        <v>77</v>
      </c>
      <c r="E2789" t="s">
        <v>77</v>
      </c>
      <c r="F2789" t="s">
        <v>77</v>
      </c>
    </row>
    <row r="2790" spans="1:6" x14ac:dyDescent="0.2">
      <c r="A2790">
        <v>37065</v>
      </c>
      <c r="B2790" t="s">
        <v>2987</v>
      </c>
      <c r="C2790" t="s">
        <v>77</v>
      </c>
      <c r="D2790" t="s">
        <v>77</v>
      </c>
      <c r="E2790" t="s">
        <v>77</v>
      </c>
      <c r="F2790" t="s">
        <v>77</v>
      </c>
    </row>
    <row r="2791" spans="1:6" x14ac:dyDescent="0.2">
      <c r="A2791">
        <v>37066</v>
      </c>
      <c r="B2791" t="s">
        <v>2988</v>
      </c>
      <c r="C2791" t="s">
        <v>77</v>
      </c>
      <c r="D2791" t="s">
        <v>77</v>
      </c>
      <c r="E2791" t="s">
        <v>77</v>
      </c>
      <c r="F2791" t="s">
        <v>77</v>
      </c>
    </row>
    <row r="2792" spans="1:6" x14ac:dyDescent="0.2">
      <c r="A2792">
        <v>37067</v>
      </c>
      <c r="B2792" t="s">
        <v>2989</v>
      </c>
      <c r="C2792" t="s">
        <v>77</v>
      </c>
      <c r="D2792" t="s">
        <v>77</v>
      </c>
      <c r="E2792" t="s">
        <v>77</v>
      </c>
      <c r="F2792" t="s">
        <v>77</v>
      </c>
    </row>
    <row r="2793" spans="1:6" x14ac:dyDescent="0.2">
      <c r="A2793">
        <v>37068</v>
      </c>
      <c r="B2793" t="s">
        <v>2990</v>
      </c>
      <c r="C2793" t="s">
        <v>77</v>
      </c>
      <c r="D2793" t="s">
        <v>77</v>
      </c>
      <c r="E2793" t="s">
        <v>77</v>
      </c>
      <c r="F2793" t="s">
        <v>77</v>
      </c>
    </row>
    <row r="2794" spans="1:6" x14ac:dyDescent="0.2">
      <c r="A2794">
        <v>37069</v>
      </c>
      <c r="B2794" t="s">
        <v>2991</v>
      </c>
      <c r="C2794" t="s">
        <v>77</v>
      </c>
      <c r="D2794" t="s">
        <v>77</v>
      </c>
      <c r="E2794" t="s">
        <v>77</v>
      </c>
      <c r="F2794" t="s">
        <v>77</v>
      </c>
    </row>
    <row r="2795" spans="1:6" x14ac:dyDescent="0.2">
      <c r="A2795">
        <v>37070</v>
      </c>
      <c r="B2795" t="s">
        <v>2992</v>
      </c>
      <c r="C2795" t="s">
        <v>77</v>
      </c>
      <c r="D2795" t="s">
        <v>77</v>
      </c>
      <c r="E2795" t="s">
        <v>77</v>
      </c>
      <c r="F2795" t="s">
        <v>77</v>
      </c>
    </row>
    <row r="2796" spans="1:6" x14ac:dyDescent="0.2">
      <c r="A2796">
        <v>37071</v>
      </c>
      <c r="B2796" t="s">
        <v>2993</v>
      </c>
      <c r="C2796" t="s">
        <v>77</v>
      </c>
      <c r="D2796" t="s">
        <v>77</v>
      </c>
      <c r="E2796" t="s">
        <v>77</v>
      </c>
      <c r="F2796" t="s">
        <v>77</v>
      </c>
    </row>
    <row r="2797" spans="1:6" x14ac:dyDescent="0.2">
      <c r="A2797">
        <v>37072</v>
      </c>
      <c r="B2797" t="s">
        <v>2994</v>
      </c>
      <c r="C2797" t="s">
        <v>77</v>
      </c>
      <c r="D2797" t="s">
        <v>77</v>
      </c>
      <c r="E2797" t="s">
        <v>77</v>
      </c>
      <c r="F2797" t="s">
        <v>77</v>
      </c>
    </row>
    <row r="2798" spans="1:6" x14ac:dyDescent="0.2">
      <c r="A2798">
        <v>37073</v>
      </c>
      <c r="B2798" t="s">
        <v>2995</v>
      </c>
      <c r="C2798" t="s">
        <v>77</v>
      </c>
      <c r="D2798" t="s">
        <v>77</v>
      </c>
      <c r="E2798" t="s">
        <v>77</v>
      </c>
      <c r="F2798" t="s">
        <v>77</v>
      </c>
    </row>
    <row r="2799" spans="1:6" x14ac:dyDescent="0.2">
      <c r="A2799">
        <v>37103</v>
      </c>
      <c r="B2799" t="s">
        <v>2996</v>
      </c>
      <c r="C2799" t="s">
        <v>77</v>
      </c>
      <c r="D2799" t="s">
        <v>77</v>
      </c>
      <c r="E2799" t="s">
        <v>77</v>
      </c>
      <c r="F2799" t="s">
        <v>77</v>
      </c>
    </row>
    <row r="2800" spans="1:6" x14ac:dyDescent="0.2">
      <c r="A2800">
        <v>37203</v>
      </c>
      <c r="B2800" t="s">
        <v>2997</v>
      </c>
      <c r="C2800" t="s">
        <v>77</v>
      </c>
      <c r="D2800" t="s">
        <v>77</v>
      </c>
      <c r="E2800" t="s">
        <v>77</v>
      </c>
      <c r="F2800" t="s">
        <v>77</v>
      </c>
    </row>
    <row r="2801" spans="1:6" x14ac:dyDescent="0.2">
      <c r="A2801">
        <v>38001</v>
      </c>
      <c r="B2801" t="s">
        <v>2998</v>
      </c>
      <c r="C2801" t="s">
        <v>77</v>
      </c>
      <c r="D2801" t="s">
        <v>77</v>
      </c>
      <c r="E2801" t="s">
        <v>77</v>
      </c>
      <c r="F2801" t="s">
        <v>77</v>
      </c>
    </row>
    <row r="2802" spans="1:6" x14ac:dyDescent="0.2">
      <c r="A2802">
        <v>38002</v>
      </c>
      <c r="B2802" t="s">
        <v>2999</v>
      </c>
      <c r="C2802" t="s">
        <v>77</v>
      </c>
      <c r="D2802" t="s">
        <v>77</v>
      </c>
      <c r="E2802" t="s">
        <v>77</v>
      </c>
      <c r="F2802" t="s">
        <v>77</v>
      </c>
    </row>
    <row r="2803" spans="1:6" x14ac:dyDescent="0.2">
      <c r="A2803">
        <v>38003</v>
      </c>
      <c r="B2803" t="s">
        <v>3000</v>
      </c>
      <c r="C2803" t="s">
        <v>77</v>
      </c>
      <c r="D2803" t="s">
        <v>77</v>
      </c>
      <c r="E2803" t="s">
        <v>77</v>
      </c>
      <c r="F2803" t="s">
        <v>77</v>
      </c>
    </row>
    <row r="2804" spans="1:6" x14ac:dyDescent="0.2">
      <c r="A2804">
        <v>38051</v>
      </c>
      <c r="B2804" t="s">
        <v>3001</v>
      </c>
      <c r="C2804" t="s">
        <v>77</v>
      </c>
      <c r="D2804" t="s">
        <v>77</v>
      </c>
      <c r="E2804" t="s">
        <v>77</v>
      </c>
      <c r="F2804" t="s">
        <v>77</v>
      </c>
    </row>
    <row r="2805" spans="1:6" x14ac:dyDescent="0.2">
      <c r="A2805">
        <v>38052</v>
      </c>
      <c r="B2805" t="s">
        <v>3002</v>
      </c>
      <c r="C2805" t="s">
        <v>77</v>
      </c>
      <c r="D2805" t="s">
        <v>77</v>
      </c>
      <c r="E2805" t="s">
        <v>77</v>
      </c>
      <c r="F2805" t="s">
        <v>77</v>
      </c>
    </row>
    <row r="2806" spans="1:6" x14ac:dyDescent="0.2">
      <c r="A2806">
        <v>38053</v>
      </c>
      <c r="B2806" t="s">
        <v>3003</v>
      </c>
      <c r="C2806" t="s">
        <v>77</v>
      </c>
      <c r="D2806" t="s">
        <v>77</v>
      </c>
      <c r="E2806" t="s">
        <v>77</v>
      </c>
      <c r="F2806" t="s">
        <v>77</v>
      </c>
    </row>
    <row r="2807" spans="1:6" x14ac:dyDescent="0.2">
      <c r="A2807">
        <v>38101</v>
      </c>
      <c r="B2807" t="s">
        <v>3004</v>
      </c>
      <c r="C2807" t="s">
        <v>77</v>
      </c>
      <c r="D2807" t="s">
        <v>77</v>
      </c>
      <c r="E2807" t="s">
        <v>77</v>
      </c>
      <c r="F2807" t="s">
        <v>77</v>
      </c>
    </row>
    <row r="2808" spans="1:6" x14ac:dyDescent="0.2">
      <c r="A2808">
        <v>38102</v>
      </c>
      <c r="B2808" t="s">
        <v>3005</v>
      </c>
      <c r="C2808" t="s">
        <v>77</v>
      </c>
      <c r="D2808" t="s">
        <v>77</v>
      </c>
      <c r="E2808" t="s">
        <v>77</v>
      </c>
      <c r="F2808" t="s">
        <v>77</v>
      </c>
    </row>
    <row r="2809" spans="1:6" x14ac:dyDescent="0.2">
      <c r="A2809">
        <v>38103</v>
      </c>
      <c r="B2809" t="s">
        <v>3006</v>
      </c>
      <c r="C2809" t="s">
        <v>77</v>
      </c>
      <c r="D2809" t="s">
        <v>77</v>
      </c>
      <c r="E2809" t="s">
        <v>77</v>
      </c>
      <c r="F2809" t="s">
        <v>77</v>
      </c>
    </row>
    <row r="2810" spans="1:6" x14ac:dyDescent="0.2">
      <c r="A2810">
        <v>38104</v>
      </c>
      <c r="B2810" t="s">
        <v>3007</v>
      </c>
      <c r="C2810" t="s">
        <v>77</v>
      </c>
      <c r="D2810" t="s">
        <v>77</v>
      </c>
      <c r="E2810" t="s">
        <v>77</v>
      </c>
      <c r="F2810" t="s">
        <v>77</v>
      </c>
    </row>
    <row r="2811" spans="1:6" x14ac:dyDescent="0.2">
      <c r="A2811">
        <v>38151</v>
      </c>
      <c r="B2811" t="s">
        <v>3008</v>
      </c>
      <c r="C2811" t="s">
        <v>77</v>
      </c>
      <c r="D2811" t="s">
        <v>77</v>
      </c>
      <c r="E2811" t="s">
        <v>77</v>
      </c>
      <c r="F2811" t="s">
        <v>77</v>
      </c>
    </row>
    <row r="2812" spans="1:6" x14ac:dyDescent="0.2">
      <c r="A2812">
        <v>38152</v>
      </c>
      <c r="B2812" t="s">
        <v>3009</v>
      </c>
      <c r="C2812" t="s">
        <v>77</v>
      </c>
      <c r="D2812" t="s">
        <v>77</v>
      </c>
      <c r="E2812" t="s">
        <v>77</v>
      </c>
      <c r="F2812" t="s">
        <v>77</v>
      </c>
    </row>
    <row r="2813" spans="1:6" x14ac:dyDescent="0.2">
      <c r="A2813">
        <v>38153</v>
      </c>
      <c r="B2813" t="s">
        <v>3010</v>
      </c>
      <c r="C2813" t="s">
        <v>77</v>
      </c>
      <c r="D2813" t="s">
        <v>77</v>
      </c>
      <c r="E2813" t="s">
        <v>77</v>
      </c>
      <c r="F2813" t="s">
        <v>77</v>
      </c>
    </row>
    <row r="2814" spans="1:6" x14ac:dyDescent="0.2">
      <c r="A2814">
        <v>38201</v>
      </c>
      <c r="B2814" t="s">
        <v>2431</v>
      </c>
      <c r="C2814" t="s">
        <v>550</v>
      </c>
      <c r="D2814" t="s">
        <v>551</v>
      </c>
      <c r="E2814" t="s">
        <v>77</v>
      </c>
      <c r="F2814" t="s">
        <v>77</v>
      </c>
    </row>
    <row r="2815" spans="1:6" x14ac:dyDescent="0.2">
      <c r="A2815">
        <v>38202</v>
      </c>
      <c r="B2815" t="s">
        <v>3034</v>
      </c>
      <c r="C2815" t="s">
        <v>77</v>
      </c>
      <c r="D2815" t="s">
        <v>77</v>
      </c>
      <c r="E2815" t="s">
        <v>77</v>
      </c>
      <c r="F2815" t="s">
        <v>77</v>
      </c>
    </row>
    <row r="2816" spans="1:6" x14ac:dyDescent="0.2">
      <c r="A2816">
        <v>38203</v>
      </c>
      <c r="B2816" t="s">
        <v>3035</v>
      </c>
      <c r="C2816" t="s">
        <v>77</v>
      </c>
      <c r="D2816" t="s">
        <v>77</v>
      </c>
      <c r="E2816" t="s">
        <v>77</v>
      </c>
      <c r="F2816" t="s">
        <v>77</v>
      </c>
    </row>
    <row r="2817" spans="1:6" x14ac:dyDescent="0.2">
      <c r="A2817">
        <v>38204</v>
      </c>
      <c r="B2817" t="s">
        <v>3036</v>
      </c>
      <c r="C2817" t="s">
        <v>77</v>
      </c>
      <c r="D2817" t="s">
        <v>77</v>
      </c>
      <c r="E2817" t="s">
        <v>77</v>
      </c>
      <c r="F2817" t="s">
        <v>77</v>
      </c>
    </row>
    <row r="2818" spans="1:6" x14ac:dyDescent="0.2">
      <c r="A2818">
        <v>38205</v>
      </c>
      <c r="B2818" t="s">
        <v>3037</v>
      </c>
      <c r="C2818" t="s">
        <v>77</v>
      </c>
      <c r="D2818" t="s">
        <v>77</v>
      </c>
      <c r="E2818" t="s">
        <v>77</v>
      </c>
      <c r="F2818" t="s">
        <v>77</v>
      </c>
    </row>
    <row r="2819" spans="1:6" x14ac:dyDescent="0.2">
      <c r="A2819">
        <v>38206</v>
      </c>
      <c r="B2819" t="s">
        <v>3038</v>
      </c>
      <c r="C2819" t="s">
        <v>77</v>
      </c>
      <c r="D2819" t="s">
        <v>77</v>
      </c>
      <c r="E2819" t="s">
        <v>77</v>
      </c>
      <c r="F2819" t="s">
        <v>77</v>
      </c>
    </row>
    <row r="2820" spans="1:6" x14ac:dyDescent="0.2">
      <c r="A2820">
        <v>38210</v>
      </c>
      <c r="B2820" t="s">
        <v>3039</v>
      </c>
      <c r="C2820" t="s">
        <v>77</v>
      </c>
      <c r="D2820" t="s">
        <v>77</v>
      </c>
      <c r="E2820" t="s">
        <v>77</v>
      </c>
      <c r="F2820" t="s">
        <v>77</v>
      </c>
    </row>
    <row r="2821" spans="1:6" x14ac:dyDescent="0.2">
      <c r="A2821">
        <v>38211</v>
      </c>
      <c r="B2821" t="s">
        <v>3040</v>
      </c>
      <c r="C2821" t="s">
        <v>77</v>
      </c>
      <c r="D2821" t="s">
        <v>77</v>
      </c>
      <c r="E2821" t="s">
        <v>77</v>
      </c>
      <c r="F2821" t="s">
        <v>77</v>
      </c>
    </row>
    <row r="2822" spans="1:6" x14ac:dyDescent="0.2">
      <c r="A2822">
        <v>38212</v>
      </c>
      <c r="B2822" t="s">
        <v>3041</v>
      </c>
      <c r="C2822" t="s">
        <v>77</v>
      </c>
      <c r="D2822" t="s">
        <v>77</v>
      </c>
      <c r="E2822" t="s">
        <v>77</v>
      </c>
      <c r="F2822" t="s">
        <v>77</v>
      </c>
    </row>
    <row r="2823" spans="1:6" x14ac:dyDescent="0.2">
      <c r="A2823">
        <v>38213</v>
      </c>
      <c r="B2823" t="s">
        <v>3042</v>
      </c>
      <c r="C2823" t="s">
        <v>77</v>
      </c>
      <c r="D2823" t="s">
        <v>77</v>
      </c>
      <c r="E2823" t="s">
        <v>77</v>
      </c>
      <c r="F2823" t="s">
        <v>77</v>
      </c>
    </row>
    <row r="2824" spans="1:6" x14ac:dyDescent="0.2">
      <c r="A2824">
        <v>38214</v>
      </c>
      <c r="B2824" t="s">
        <v>3043</v>
      </c>
      <c r="C2824" t="s">
        <v>77</v>
      </c>
      <c r="D2824" t="s">
        <v>77</v>
      </c>
      <c r="E2824" t="s">
        <v>77</v>
      </c>
      <c r="F2824" t="s">
        <v>77</v>
      </c>
    </row>
    <row r="2825" spans="1:6" x14ac:dyDescent="0.2">
      <c r="A2825">
        <v>38215</v>
      </c>
      <c r="B2825" t="s">
        <v>3044</v>
      </c>
      <c r="C2825" t="s">
        <v>77</v>
      </c>
      <c r="D2825" t="s">
        <v>77</v>
      </c>
      <c r="E2825" t="s">
        <v>77</v>
      </c>
      <c r="F2825" t="s">
        <v>77</v>
      </c>
    </row>
    <row r="2826" spans="1:6" x14ac:dyDescent="0.2">
      <c r="A2826">
        <v>38216</v>
      </c>
      <c r="B2826" t="s">
        <v>3045</v>
      </c>
      <c r="C2826" t="s">
        <v>77</v>
      </c>
      <c r="D2826" t="s">
        <v>77</v>
      </c>
      <c r="E2826" t="s">
        <v>77</v>
      </c>
      <c r="F2826" t="s">
        <v>77</v>
      </c>
    </row>
    <row r="2827" spans="1:6" x14ac:dyDescent="0.2">
      <c r="A2827">
        <v>38217</v>
      </c>
      <c r="B2827" t="s">
        <v>2430</v>
      </c>
      <c r="C2827" t="s">
        <v>550</v>
      </c>
      <c r="D2827" t="s">
        <v>551</v>
      </c>
      <c r="E2827" t="s">
        <v>77</v>
      </c>
      <c r="F2827" t="s">
        <v>77</v>
      </c>
    </row>
    <row r="2828" spans="1:6" x14ac:dyDescent="0.2">
      <c r="A2828">
        <v>38250</v>
      </c>
      <c r="B2828" t="s">
        <v>2705</v>
      </c>
      <c r="C2828" t="s">
        <v>77</v>
      </c>
      <c r="D2828" t="s">
        <v>77</v>
      </c>
      <c r="E2828" t="s">
        <v>77</v>
      </c>
      <c r="F2828" t="s">
        <v>77</v>
      </c>
    </row>
    <row r="2829" spans="1:6" x14ac:dyDescent="0.2">
      <c r="A2829">
        <v>38251</v>
      </c>
      <c r="B2829" t="s">
        <v>3046</v>
      </c>
      <c r="C2829" t="s">
        <v>77</v>
      </c>
      <c r="D2829" t="s">
        <v>77</v>
      </c>
      <c r="E2829" t="s">
        <v>77</v>
      </c>
      <c r="F2829" t="s">
        <v>77</v>
      </c>
    </row>
    <row r="2830" spans="1:6" x14ac:dyDescent="0.2">
      <c r="A2830">
        <v>38302</v>
      </c>
      <c r="B2830" t="s">
        <v>3047</v>
      </c>
      <c r="C2830" t="s">
        <v>77</v>
      </c>
      <c r="D2830" t="s">
        <v>77</v>
      </c>
      <c r="E2830" t="s">
        <v>77</v>
      </c>
      <c r="F2830" t="s">
        <v>77</v>
      </c>
    </row>
    <row r="2831" spans="1:6" x14ac:dyDescent="0.2">
      <c r="A2831">
        <v>38900</v>
      </c>
      <c r="B2831" t="s">
        <v>3048</v>
      </c>
      <c r="C2831" t="s">
        <v>77</v>
      </c>
      <c r="D2831" t="s">
        <v>77</v>
      </c>
      <c r="E2831" t="s">
        <v>77</v>
      </c>
      <c r="F2831" t="s">
        <v>77</v>
      </c>
    </row>
    <row r="2832" spans="1:6" x14ac:dyDescent="0.2">
      <c r="A2832">
        <v>38901</v>
      </c>
      <c r="B2832" t="s">
        <v>3049</v>
      </c>
      <c r="C2832" t="s">
        <v>77</v>
      </c>
      <c r="D2832" t="s">
        <v>77</v>
      </c>
      <c r="E2832" t="s">
        <v>77</v>
      </c>
      <c r="F2832" t="s">
        <v>77</v>
      </c>
    </row>
    <row r="2833" spans="1:6" x14ac:dyDescent="0.2">
      <c r="A2833">
        <v>38902</v>
      </c>
      <c r="B2833" t="s">
        <v>3050</v>
      </c>
      <c r="C2833" t="s">
        <v>77</v>
      </c>
      <c r="D2833" t="s">
        <v>77</v>
      </c>
      <c r="E2833" t="s">
        <v>77</v>
      </c>
      <c r="F2833" t="s">
        <v>77</v>
      </c>
    </row>
    <row r="2834" spans="1:6" x14ac:dyDescent="0.2">
      <c r="A2834">
        <v>38903</v>
      </c>
      <c r="B2834" t="s">
        <v>3051</v>
      </c>
      <c r="C2834" t="s">
        <v>77</v>
      </c>
      <c r="D2834" t="s">
        <v>77</v>
      </c>
      <c r="E2834" t="s">
        <v>77</v>
      </c>
      <c r="F2834" t="s">
        <v>77</v>
      </c>
    </row>
    <row r="2835" spans="1:6" x14ac:dyDescent="0.2">
      <c r="A2835">
        <v>38910</v>
      </c>
      <c r="B2835" t="e">
        <f>--Rengør.kontrol aft</f>
        <v>#NAME?</v>
      </c>
      <c r="C2835" t="s">
        <v>77</v>
      </c>
      <c r="D2835" t="s">
        <v>77</v>
      </c>
      <c r="E2835" t="s">
        <v>77</v>
      </c>
      <c r="F2835" t="s">
        <v>77</v>
      </c>
    </row>
    <row r="2836" spans="1:6" x14ac:dyDescent="0.2">
      <c r="A2836">
        <v>38911</v>
      </c>
      <c r="B2836" t="e">
        <f>--Rengør.kontrol sva</f>
        <v>#NAME?</v>
      </c>
      <c r="C2836" t="s">
        <v>77</v>
      </c>
      <c r="D2836" t="s">
        <v>77</v>
      </c>
      <c r="E2836" t="s">
        <v>77</v>
      </c>
      <c r="F2836" t="s">
        <v>77</v>
      </c>
    </row>
    <row r="2837" spans="1:6" x14ac:dyDescent="0.2">
      <c r="A2837">
        <v>38912</v>
      </c>
      <c r="B2837" t="e">
        <f>--Rengør.kontrol sky</f>
        <v>#NAME?</v>
      </c>
      <c r="C2837" t="s">
        <v>77</v>
      </c>
      <c r="D2837" t="s">
        <v>77</v>
      </c>
      <c r="E2837" t="s">
        <v>77</v>
      </c>
      <c r="F2837" t="s">
        <v>77</v>
      </c>
    </row>
    <row r="2838" spans="1:6" x14ac:dyDescent="0.2">
      <c r="A2838">
        <v>38920</v>
      </c>
      <c r="B2838" t="e">
        <f>--Mikroskopi</f>
        <v>#NAME?</v>
      </c>
      <c r="C2838" t="s">
        <v>77</v>
      </c>
      <c r="D2838" t="s">
        <v>77</v>
      </c>
      <c r="E2838" t="s">
        <v>77</v>
      </c>
      <c r="F2838" t="s">
        <v>77</v>
      </c>
    </row>
    <row r="2839" spans="1:6" x14ac:dyDescent="0.2">
      <c r="A2839">
        <v>38921</v>
      </c>
      <c r="B2839" t="e">
        <f>--Identifikation</f>
        <v>#NAME?</v>
      </c>
      <c r="C2839" t="s">
        <v>77</v>
      </c>
      <c r="D2839" t="s">
        <v>77</v>
      </c>
      <c r="E2839" t="s">
        <v>77</v>
      </c>
      <c r="F2839" t="s">
        <v>77</v>
      </c>
    </row>
    <row r="2840" spans="1:6" x14ac:dyDescent="0.2">
      <c r="A2840">
        <v>38922</v>
      </c>
      <c r="B2840" t="s">
        <v>2571</v>
      </c>
      <c r="C2840" t="s">
        <v>550</v>
      </c>
      <c r="D2840" t="s">
        <v>551</v>
      </c>
      <c r="E2840" t="s">
        <v>77</v>
      </c>
      <c r="F2840">
        <v>18000</v>
      </c>
    </row>
    <row r="2841" spans="1:6" x14ac:dyDescent="0.2">
      <c r="A2841">
        <v>38922</v>
      </c>
      <c r="B2841" t="s">
        <v>2571</v>
      </c>
      <c r="C2841" t="s">
        <v>853</v>
      </c>
      <c r="D2841" t="s">
        <v>854</v>
      </c>
      <c r="E2841" t="s">
        <v>77</v>
      </c>
      <c r="F2841" t="s">
        <v>77</v>
      </c>
    </row>
    <row r="2842" spans="1:6" x14ac:dyDescent="0.2">
      <c r="A2842">
        <v>38923</v>
      </c>
      <c r="B2842" t="e">
        <f>--Luftanalyse Kim V</f>
        <v>#NAME?</v>
      </c>
      <c r="C2842" t="s">
        <v>77</v>
      </c>
      <c r="D2842" t="s">
        <v>77</v>
      </c>
      <c r="E2842" t="s">
        <v>77</v>
      </c>
      <c r="F2842" t="s">
        <v>77</v>
      </c>
    </row>
    <row r="2843" spans="1:6" x14ac:dyDescent="0.2">
      <c r="A2843">
        <v>38924</v>
      </c>
      <c r="B2843" t="e">
        <f>--Luft skimmelsvampe</f>
        <v>#NAME?</v>
      </c>
      <c r="C2843" t="s">
        <v>77</v>
      </c>
      <c r="D2843" t="s">
        <v>77</v>
      </c>
      <c r="E2843" t="s">
        <v>77</v>
      </c>
      <c r="F2843" t="s">
        <v>77</v>
      </c>
    </row>
    <row r="2844" spans="1:6" x14ac:dyDescent="0.2">
      <c r="A2844">
        <v>38925</v>
      </c>
      <c r="B2844" t="e">
        <f>--Artsdifferentierin</f>
        <v>#NAME?</v>
      </c>
      <c r="C2844" t="s">
        <v>77</v>
      </c>
      <c r="D2844" t="s">
        <v>77</v>
      </c>
      <c r="E2844" t="s">
        <v>77</v>
      </c>
      <c r="F2844" t="s">
        <v>77</v>
      </c>
    </row>
    <row r="2845" spans="1:6" x14ac:dyDescent="0.2">
      <c r="A2845">
        <v>38926</v>
      </c>
      <c r="B2845" t="s">
        <v>3053</v>
      </c>
      <c r="C2845" t="s">
        <v>77</v>
      </c>
      <c r="D2845" t="s">
        <v>77</v>
      </c>
      <c r="E2845" t="s">
        <v>77</v>
      </c>
      <c r="F2845" t="s">
        <v>77</v>
      </c>
    </row>
    <row r="2846" spans="1:6" x14ac:dyDescent="0.2">
      <c r="A2846">
        <v>38927</v>
      </c>
      <c r="B2846" t="s">
        <v>3054</v>
      </c>
      <c r="C2846" t="s">
        <v>77</v>
      </c>
      <c r="D2846" t="s">
        <v>77</v>
      </c>
      <c r="E2846" t="s">
        <v>77</v>
      </c>
      <c r="F2846" t="s">
        <v>77</v>
      </c>
    </row>
    <row r="2847" spans="1:6" x14ac:dyDescent="0.2">
      <c r="A2847">
        <v>1226</v>
      </c>
      <c r="B2847" t="s">
        <v>1202</v>
      </c>
      <c r="C2847" t="s">
        <v>77</v>
      </c>
      <c r="D2847" t="s">
        <v>77</v>
      </c>
      <c r="E2847" t="s">
        <v>77</v>
      </c>
      <c r="F2847" t="s">
        <v>77</v>
      </c>
    </row>
    <row r="2848" spans="1:6" x14ac:dyDescent="0.2">
      <c r="A2848">
        <v>39002</v>
      </c>
      <c r="B2848" t="s">
        <v>2570</v>
      </c>
      <c r="C2848" t="s">
        <v>550</v>
      </c>
      <c r="D2848" t="s">
        <v>551</v>
      </c>
      <c r="E2848" t="s">
        <v>77</v>
      </c>
      <c r="F2848">
        <v>11200</v>
      </c>
    </row>
    <row r="2849" spans="1:6" x14ac:dyDescent="0.2">
      <c r="A2849">
        <v>39002</v>
      </c>
      <c r="B2849" t="s">
        <v>2570</v>
      </c>
      <c r="C2849" t="s">
        <v>853</v>
      </c>
      <c r="D2849" t="s">
        <v>854</v>
      </c>
      <c r="E2849" t="s">
        <v>77</v>
      </c>
      <c r="F2849" t="s">
        <v>77</v>
      </c>
    </row>
    <row r="2850" spans="1:6" x14ac:dyDescent="0.2">
      <c r="A2850">
        <v>39003</v>
      </c>
      <c r="B2850" t="s">
        <v>3055</v>
      </c>
      <c r="C2850" t="s">
        <v>77</v>
      </c>
      <c r="D2850" t="s">
        <v>77</v>
      </c>
      <c r="E2850" t="s">
        <v>77</v>
      </c>
      <c r="F2850" t="s">
        <v>77</v>
      </c>
    </row>
    <row r="2851" spans="1:6" x14ac:dyDescent="0.2">
      <c r="A2851">
        <v>39004</v>
      </c>
      <c r="B2851" t="s">
        <v>3056</v>
      </c>
      <c r="C2851" t="s">
        <v>77</v>
      </c>
      <c r="D2851" t="s">
        <v>77</v>
      </c>
      <c r="E2851" t="s">
        <v>77</v>
      </c>
      <c r="F2851" t="s">
        <v>77</v>
      </c>
    </row>
    <row r="2852" spans="1:6" x14ac:dyDescent="0.2">
      <c r="A2852">
        <v>39011</v>
      </c>
      <c r="B2852" t="s">
        <v>3057</v>
      </c>
      <c r="C2852" t="s">
        <v>77</v>
      </c>
      <c r="D2852" t="s">
        <v>77</v>
      </c>
      <c r="E2852" t="s">
        <v>77</v>
      </c>
      <c r="F2852" t="s">
        <v>77</v>
      </c>
    </row>
    <row r="2853" spans="1:6" x14ac:dyDescent="0.2">
      <c r="A2853">
        <v>39012</v>
      </c>
      <c r="B2853" t="s">
        <v>3058</v>
      </c>
      <c r="C2853" t="s">
        <v>77</v>
      </c>
      <c r="D2853" t="s">
        <v>77</v>
      </c>
      <c r="E2853" t="s">
        <v>77</v>
      </c>
      <c r="F2853" t="s">
        <v>77</v>
      </c>
    </row>
    <row r="2854" spans="1:6" x14ac:dyDescent="0.2">
      <c r="A2854">
        <v>39013</v>
      </c>
      <c r="B2854" t="s">
        <v>3059</v>
      </c>
      <c r="C2854" t="s">
        <v>77</v>
      </c>
      <c r="D2854" t="s">
        <v>77</v>
      </c>
      <c r="E2854" t="s">
        <v>77</v>
      </c>
      <c r="F2854" t="s">
        <v>77</v>
      </c>
    </row>
    <row r="2855" spans="1:6" x14ac:dyDescent="0.2">
      <c r="A2855">
        <v>39014</v>
      </c>
      <c r="B2855" t="s">
        <v>3060</v>
      </c>
      <c r="C2855" t="s">
        <v>77</v>
      </c>
      <c r="D2855" t="s">
        <v>77</v>
      </c>
      <c r="E2855" t="s">
        <v>77</v>
      </c>
      <c r="F2855" t="s">
        <v>77</v>
      </c>
    </row>
    <row r="2856" spans="1:6" x14ac:dyDescent="0.2">
      <c r="A2856">
        <v>39015</v>
      </c>
      <c r="B2856" t="s">
        <v>3061</v>
      </c>
      <c r="C2856" t="s">
        <v>77</v>
      </c>
      <c r="D2856" t="s">
        <v>77</v>
      </c>
      <c r="E2856" t="s">
        <v>77</v>
      </c>
      <c r="F2856" t="s">
        <v>77</v>
      </c>
    </row>
    <row r="2857" spans="1:6" x14ac:dyDescent="0.2">
      <c r="A2857">
        <v>39016</v>
      </c>
      <c r="B2857" t="s">
        <v>3062</v>
      </c>
      <c r="C2857" t="s">
        <v>77</v>
      </c>
      <c r="D2857" t="s">
        <v>77</v>
      </c>
      <c r="E2857" t="s">
        <v>77</v>
      </c>
      <c r="F2857" t="s">
        <v>77</v>
      </c>
    </row>
    <row r="2858" spans="1:6" x14ac:dyDescent="0.2">
      <c r="A2858">
        <v>39017</v>
      </c>
      <c r="B2858" t="s">
        <v>3063</v>
      </c>
      <c r="C2858" t="s">
        <v>77</v>
      </c>
      <c r="D2858" t="s">
        <v>77</v>
      </c>
      <c r="E2858" t="s">
        <v>77</v>
      </c>
      <c r="F2858" t="s">
        <v>77</v>
      </c>
    </row>
    <row r="2859" spans="1:6" x14ac:dyDescent="0.2">
      <c r="A2859">
        <v>39018</v>
      </c>
      <c r="B2859" t="s">
        <v>3064</v>
      </c>
      <c r="C2859" t="s">
        <v>77</v>
      </c>
      <c r="D2859" t="s">
        <v>77</v>
      </c>
      <c r="E2859" t="s">
        <v>77</v>
      </c>
      <c r="F2859" t="s">
        <v>77</v>
      </c>
    </row>
    <row r="2860" spans="1:6" x14ac:dyDescent="0.2">
      <c r="A2860">
        <v>39019</v>
      </c>
      <c r="B2860" t="s">
        <v>3065</v>
      </c>
      <c r="C2860" t="s">
        <v>77</v>
      </c>
      <c r="D2860" t="s">
        <v>77</v>
      </c>
      <c r="E2860" t="s">
        <v>77</v>
      </c>
      <c r="F2860" t="s">
        <v>77</v>
      </c>
    </row>
    <row r="2861" spans="1:6" x14ac:dyDescent="0.2">
      <c r="A2861">
        <v>39020</v>
      </c>
      <c r="B2861" t="s">
        <v>3066</v>
      </c>
      <c r="C2861" t="s">
        <v>77</v>
      </c>
      <c r="D2861" t="s">
        <v>77</v>
      </c>
      <c r="E2861" t="s">
        <v>77</v>
      </c>
      <c r="F2861" t="s">
        <v>77</v>
      </c>
    </row>
    <row r="2862" spans="1:6" x14ac:dyDescent="0.2">
      <c r="A2862">
        <v>39021</v>
      </c>
      <c r="B2862" t="s">
        <v>2577</v>
      </c>
      <c r="C2862" t="s">
        <v>853</v>
      </c>
      <c r="D2862" t="s">
        <v>854</v>
      </c>
      <c r="E2862" t="s">
        <v>77</v>
      </c>
      <c r="F2862" t="s">
        <v>77</v>
      </c>
    </row>
    <row r="2863" spans="1:6" x14ac:dyDescent="0.2">
      <c r="A2863">
        <v>39021</v>
      </c>
      <c r="B2863" t="s">
        <v>2577</v>
      </c>
      <c r="C2863" t="s">
        <v>550</v>
      </c>
      <c r="D2863" t="s">
        <v>551</v>
      </c>
      <c r="E2863" t="s">
        <v>77</v>
      </c>
      <c r="F2863">
        <v>11300</v>
      </c>
    </row>
    <row r="2864" spans="1:6" x14ac:dyDescent="0.2">
      <c r="A2864">
        <v>39022</v>
      </c>
      <c r="B2864" t="s">
        <v>2578</v>
      </c>
      <c r="C2864" t="s">
        <v>853</v>
      </c>
      <c r="D2864" t="s">
        <v>854</v>
      </c>
      <c r="E2864" t="s">
        <v>77</v>
      </c>
      <c r="F2864" t="s">
        <v>77</v>
      </c>
    </row>
    <row r="2865" spans="1:6" x14ac:dyDescent="0.2">
      <c r="A2865">
        <v>39022</v>
      </c>
      <c r="B2865" t="s">
        <v>2578</v>
      </c>
      <c r="C2865" t="s">
        <v>550</v>
      </c>
      <c r="D2865" t="s">
        <v>551</v>
      </c>
      <c r="E2865" t="s">
        <v>77</v>
      </c>
      <c r="F2865">
        <v>11400</v>
      </c>
    </row>
    <row r="2866" spans="1:6" x14ac:dyDescent="0.2">
      <c r="A2866">
        <v>39023</v>
      </c>
      <c r="B2866" t="s">
        <v>2579</v>
      </c>
      <c r="C2866" t="s">
        <v>853</v>
      </c>
      <c r="D2866" t="s">
        <v>854</v>
      </c>
      <c r="E2866" t="s">
        <v>77</v>
      </c>
      <c r="F2866" t="s">
        <v>77</v>
      </c>
    </row>
    <row r="2867" spans="1:6" x14ac:dyDescent="0.2">
      <c r="A2867">
        <v>39023</v>
      </c>
      <c r="B2867" t="s">
        <v>2579</v>
      </c>
      <c r="C2867" t="s">
        <v>550</v>
      </c>
      <c r="D2867" t="s">
        <v>551</v>
      </c>
      <c r="E2867" t="s">
        <v>77</v>
      </c>
      <c r="F2867">
        <v>11500</v>
      </c>
    </row>
    <row r="2868" spans="1:6" x14ac:dyDescent="0.2">
      <c r="A2868">
        <v>39024</v>
      </c>
      <c r="B2868" t="s">
        <v>3067</v>
      </c>
      <c r="C2868" t="s">
        <v>77</v>
      </c>
      <c r="D2868" t="s">
        <v>77</v>
      </c>
      <c r="E2868" t="s">
        <v>77</v>
      </c>
      <c r="F2868" t="s">
        <v>77</v>
      </c>
    </row>
    <row r="2869" spans="1:6" x14ac:dyDescent="0.2">
      <c r="A2869">
        <v>39026</v>
      </c>
      <c r="B2869" t="s">
        <v>3069</v>
      </c>
      <c r="C2869" t="s">
        <v>77</v>
      </c>
      <c r="D2869" t="s">
        <v>77</v>
      </c>
      <c r="E2869" t="s">
        <v>77</v>
      </c>
      <c r="F2869" t="s">
        <v>77</v>
      </c>
    </row>
    <row r="2870" spans="1:6" x14ac:dyDescent="0.2">
      <c r="A2870">
        <v>39027</v>
      </c>
      <c r="B2870" t="s">
        <v>3070</v>
      </c>
      <c r="C2870" t="s">
        <v>77</v>
      </c>
      <c r="D2870" t="s">
        <v>77</v>
      </c>
      <c r="E2870" t="s">
        <v>77</v>
      </c>
      <c r="F2870" t="s">
        <v>77</v>
      </c>
    </row>
    <row r="2871" spans="1:6" x14ac:dyDescent="0.2">
      <c r="A2871">
        <v>39028</v>
      </c>
      <c r="B2871" t="s">
        <v>2574</v>
      </c>
      <c r="C2871" t="s">
        <v>853</v>
      </c>
      <c r="D2871" t="s">
        <v>854</v>
      </c>
      <c r="E2871" t="s">
        <v>77</v>
      </c>
      <c r="F2871" t="s">
        <v>77</v>
      </c>
    </row>
    <row r="2872" spans="1:6" x14ac:dyDescent="0.2">
      <c r="A2872">
        <v>39028</v>
      </c>
      <c r="B2872" t="s">
        <v>2574</v>
      </c>
      <c r="C2872" t="s">
        <v>550</v>
      </c>
      <c r="D2872" t="s">
        <v>551</v>
      </c>
      <c r="E2872" t="s">
        <v>77</v>
      </c>
      <c r="F2872">
        <v>11600</v>
      </c>
    </row>
    <row r="2873" spans="1:6" x14ac:dyDescent="0.2">
      <c r="A2873">
        <v>39029</v>
      </c>
      <c r="B2873" t="s">
        <v>2575</v>
      </c>
      <c r="C2873" t="s">
        <v>853</v>
      </c>
      <c r="D2873" t="s">
        <v>854</v>
      </c>
      <c r="E2873" t="s">
        <v>77</v>
      </c>
      <c r="F2873" t="s">
        <v>77</v>
      </c>
    </row>
    <row r="2874" spans="1:6" x14ac:dyDescent="0.2">
      <c r="A2874">
        <v>39029</v>
      </c>
      <c r="B2874" t="s">
        <v>2575</v>
      </c>
      <c r="C2874" t="s">
        <v>550</v>
      </c>
      <c r="D2874" t="s">
        <v>551</v>
      </c>
      <c r="E2874" t="s">
        <v>77</v>
      </c>
      <c r="F2874">
        <v>11700</v>
      </c>
    </row>
    <row r="2875" spans="1:6" x14ac:dyDescent="0.2">
      <c r="A2875">
        <v>39030</v>
      </c>
      <c r="B2875" t="s">
        <v>2576</v>
      </c>
      <c r="C2875" t="s">
        <v>853</v>
      </c>
      <c r="D2875" t="s">
        <v>854</v>
      </c>
      <c r="E2875" t="s">
        <v>77</v>
      </c>
      <c r="F2875" t="s">
        <v>77</v>
      </c>
    </row>
    <row r="2876" spans="1:6" x14ac:dyDescent="0.2">
      <c r="A2876">
        <v>39031</v>
      </c>
      <c r="B2876" t="s">
        <v>3071</v>
      </c>
      <c r="C2876" t="s">
        <v>77</v>
      </c>
      <c r="D2876" t="s">
        <v>77</v>
      </c>
      <c r="E2876" t="s">
        <v>77</v>
      </c>
      <c r="F2876" t="s">
        <v>77</v>
      </c>
    </row>
    <row r="2877" spans="1:6" x14ac:dyDescent="0.2">
      <c r="A2877">
        <v>39032</v>
      </c>
      <c r="B2877" t="s">
        <v>3072</v>
      </c>
      <c r="C2877" t="s">
        <v>77</v>
      </c>
      <c r="D2877" t="s">
        <v>77</v>
      </c>
      <c r="E2877" t="s">
        <v>77</v>
      </c>
      <c r="F2877" t="s">
        <v>77</v>
      </c>
    </row>
    <row r="2878" spans="1:6" x14ac:dyDescent="0.2">
      <c r="A2878">
        <v>39033</v>
      </c>
      <c r="B2878" t="s">
        <v>3073</v>
      </c>
      <c r="C2878" t="s">
        <v>77</v>
      </c>
      <c r="D2878" t="s">
        <v>77</v>
      </c>
      <c r="E2878" t="s">
        <v>77</v>
      </c>
      <c r="F2878" t="s">
        <v>77</v>
      </c>
    </row>
    <row r="2879" spans="1:6" x14ac:dyDescent="0.2">
      <c r="A2879">
        <v>39035</v>
      </c>
      <c r="B2879" t="s">
        <v>2572</v>
      </c>
      <c r="C2879" t="s">
        <v>853</v>
      </c>
      <c r="D2879" t="s">
        <v>854</v>
      </c>
      <c r="E2879" t="s">
        <v>77</v>
      </c>
      <c r="F2879" t="s">
        <v>77</v>
      </c>
    </row>
    <row r="2880" spans="1:6" x14ac:dyDescent="0.2">
      <c r="A2880">
        <v>39035</v>
      </c>
      <c r="B2880" t="s">
        <v>2572</v>
      </c>
      <c r="C2880" t="s">
        <v>550</v>
      </c>
      <c r="D2880" t="s">
        <v>551</v>
      </c>
      <c r="E2880" t="s">
        <v>77</v>
      </c>
      <c r="F2880">
        <v>11900</v>
      </c>
    </row>
    <row r="2881" spans="1:6" x14ac:dyDescent="0.2">
      <c r="A2881">
        <v>39036</v>
      </c>
      <c r="B2881" t="s">
        <v>2573</v>
      </c>
      <c r="C2881" t="s">
        <v>853</v>
      </c>
      <c r="D2881" t="s">
        <v>854</v>
      </c>
      <c r="E2881" t="s">
        <v>77</v>
      </c>
      <c r="F2881" t="s">
        <v>77</v>
      </c>
    </row>
    <row r="2882" spans="1:6" x14ac:dyDescent="0.2">
      <c r="A2882">
        <v>39036</v>
      </c>
      <c r="B2882" t="s">
        <v>2573</v>
      </c>
      <c r="C2882" t="s">
        <v>550</v>
      </c>
      <c r="D2882" t="s">
        <v>551</v>
      </c>
      <c r="E2882" t="s">
        <v>77</v>
      </c>
      <c r="F2882">
        <v>12000</v>
      </c>
    </row>
    <row r="2883" spans="1:6" x14ac:dyDescent="0.2">
      <c r="A2883">
        <v>39040</v>
      </c>
      <c r="B2883" t="s">
        <v>3081</v>
      </c>
      <c r="C2883" t="s">
        <v>77</v>
      </c>
      <c r="D2883" t="s">
        <v>77</v>
      </c>
      <c r="E2883" t="s">
        <v>77</v>
      </c>
      <c r="F2883" t="s">
        <v>77</v>
      </c>
    </row>
    <row r="2884" spans="1:6" x14ac:dyDescent="0.2">
      <c r="A2884">
        <v>39042</v>
      </c>
      <c r="B2884" t="s">
        <v>2704</v>
      </c>
      <c r="C2884" t="s">
        <v>77</v>
      </c>
      <c r="D2884" t="s">
        <v>77</v>
      </c>
      <c r="E2884" t="s">
        <v>77</v>
      </c>
      <c r="F2884" t="s">
        <v>77</v>
      </c>
    </row>
    <row r="2885" spans="1:6" x14ac:dyDescent="0.2">
      <c r="A2885">
        <v>39043</v>
      </c>
      <c r="B2885" t="s">
        <v>3082</v>
      </c>
      <c r="C2885" t="s">
        <v>77</v>
      </c>
      <c r="D2885" t="s">
        <v>77</v>
      </c>
      <c r="E2885" t="s">
        <v>77</v>
      </c>
      <c r="F2885" t="s">
        <v>77</v>
      </c>
    </row>
    <row r="2886" spans="1:6" x14ac:dyDescent="0.2">
      <c r="A2886">
        <v>39050</v>
      </c>
      <c r="B2886" t="s">
        <v>2586</v>
      </c>
      <c r="C2886" t="s">
        <v>853</v>
      </c>
      <c r="D2886" t="s">
        <v>854</v>
      </c>
      <c r="E2886" t="s">
        <v>77</v>
      </c>
      <c r="F2886" t="s">
        <v>77</v>
      </c>
    </row>
    <row r="2887" spans="1:6" x14ac:dyDescent="0.2">
      <c r="A2887">
        <v>39050</v>
      </c>
      <c r="B2887" t="s">
        <v>2586</v>
      </c>
      <c r="C2887" t="s">
        <v>550</v>
      </c>
      <c r="D2887" t="s">
        <v>551</v>
      </c>
      <c r="E2887" t="s">
        <v>77</v>
      </c>
      <c r="F2887">
        <v>12300</v>
      </c>
    </row>
    <row r="2888" spans="1:6" x14ac:dyDescent="0.2">
      <c r="A2888">
        <v>39052</v>
      </c>
      <c r="B2888" t="e">
        <f>--Coliforme Bakt. MP</f>
        <v>#NAME?</v>
      </c>
      <c r="C2888" t="s">
        <v>77</v>
      </c>
      <c r="D2888" t="s">
        <v>77</v>
      </c>
      <c r="E2888" t="s">
        <v>77</v>
      </c>
      <c r="F2888" t="s">
        <v>77</v>
      </c>
    </row>
    <row r="2889" spans="1:6" x14ac:dyDescent="0.2">
      <c r="A2889">
        <v>39058</v>
      </c>
      <c r="B2889" t="e">
        <f>--Hæmolytisk gramneg</f>
        <v>#NAME?</v>
      </c>
      <c r="C2889" t="s">
        <v>77</v>
      </c>
      <c r="D2889" t="s">
        <v>77</v>
      </c>
      <c r="E2889" t="s">
        <v>77</v>
      </c>
      <c r="F2889" t="s">
        <v>77</v>
      </c>
    </row>
    <row r="2890" spans="1:6" x14ac:dyDescent="0.2">
      <c r="A2890">
        <v>39059</v>
      </c>
      <c r="B2890" t="s">
        <v>3074</v>
      </c>
      <c r="C2890" t="s">
        <v>77</v>
      </c>
      <c r="D2890" t="s">
        <v>77</v>
      </c>
      <c r="E2890" t="s">
        <v>77</v>
      </c>
      <c r="F2890" t="s">
        <v>77</v>
      </c>
    </row>
    <row r="2891" spans="1:6" x14ac:dyDescent="0.2">
      <c r="A2891">
        <v>39060</v>
      </c>
      <c r="B2891" t="e">
        <f>--Hæm.bakt.Staph.Aur</f>
        <v>#NAME?</v>
      </c>
      <c r="C2891" t="s">
        <v>77</v>
      </c>
      <c r="D2891" t="s">
        <v>77</v>
      </c>
      <c r="E2891" t="s">
        <v>77</v>
      </c>
      <c r="F2891" t="s">
        <v>77</v>
      </c>
    </row>
    <row r="2892" spans="1:6" x14ac:dyDescent="0.2">
      <c r="A2892">
        <v>39061</v>
      </c>
      <c r="B2892" t="e">
        <f>--Hæm.bakt.Mikrokokk</f>
        <v>#NAME?</v>
      </c>
      <c r="C2892" t="s">
        <v>77</v>
      </c>
      <c r="D2892" t="s">
        <v>77</v>
      </c>
      <c r="E2892" t="s">
        <v>77</v>
      </c>
      <c r="F2892" t="s">
        <v>77</v>
      </c>
    </row>
    <row r="2893" spans="1:6" x14ac:dyDescent="0.2">
      <c r="A2893">
        <v>39062</v>
      </c>
      <c r="B2893" t="e">
        <f>--Hæm.bakt.Streptok.</f>
        <v>#NAME?</v>
      </c>
      <c r="C2893" t="s">
        <v>77</v>
      </c>
      <c r="D2893" t="s">
        <v>77</v>
      </c>
      <c r="E2893" t="s">
        <v>77</v>
      </c>
      <c r="F2893" t="s">
        <v>77</v>
      </c>
    </row>
    <row r="2894" spans="1:6" x14ac:dyDescent="0.2">
      <c r="A2894">
        <v>39063</v>
      </c>
      <c r="B2894" t="e">
        <f>--Hæm.bakt.BacilluCr</f>
        <v>#NAME?</v>
      </c>
      <c r="C2894" t="s">
        <v>77</v>
      </c>
      <c r="D2894" t="s">
        <v>77</v>
      </c>
      <c r="E2894" t="s">
        <v>77</v>
      </c>
      <c r="F2894" t="s">
        <v>77</v>
      </c>
    </row>
    <row r="2895" spans="1:6" x14ac:dyDescent="0.2">
      <c r="A2895">
        <v>39064</v>
      </c>
      <c r="B2895" t="e">
        <f>--Hæm.bakt.Bacillusa</f>
        <v>#NAME?</v>
      </c>
      <c r="C2895" t="s">
        <v>77</v>
      </c>
      <c r="D2895" t="s">
        <v>77</v>
      </c>
      <c r="E2895" t="s">
        <v>77</v>
      </c>
      <c r="F2895" t="s">
        <v>77</v>
      </c>
    </row>
    <row r="2896" spans="1:6" x14ac:dyDescent="0.2">
      <c r="A2896">
        <v>39065</v>
      </c>
      <c r="B2896" t="e">
        <f>--Hæm.bakt.Aeromonas</f>
        <v>#NAME?</v>
      </c>
      <c r="C2896" t="s">
        <v>77</v>
      </c>
      <c r="D2896" t="s">
        <v>77</v>
      </c>
      <c r="E2896" t="s">
        <v>77</v>
      </c>
      <c r="F2896" t="s">
        <v>77</v>
      </c>
    </row>
    <row r="2897" spans="1:6" x14ac:dyDescent="0.2">
      <c r="A2897">
        <v>39070</v>
      </c>
      <c r="B2897" t="s">
        <v>3075</v>
      </c>
      <c r="C2897" t="s">
        <v>77</v>
      </c>
      <c r="D2897" t="s">
        <v>77</v>
      </c>
      <c r="E2897" t="s">
        <v>77</v>
      </c>
      <c r="F2897" t="s">
        <v>77</v>
      </c>
    </row>
    <row r="2898" spans="1:6" x14ac:dyDescent="0.2">
      <c r="A2898">
        <v>39072</v>
      </c>
      <c r="B2898" t="e">
        <f>--Psykrotrofe bakter</f>
        <v>#NAME?</v>
      </c>
      <c r="C2898" t="s">
        <v>77</v>
      </c>
      <c r="D2898" t="s">
        <v>77</v>
      </c>
      <c r="E2898" t="s">
        <v>77</v>
      </c>
      <c r="F2898" t="s">
        <v>77</v>
      </c>
    </row>
    <row r="2899" spans="1:6" x14ac:dyDescent="0.2">
      <c r="A2899">
        <v>39080</v>
      </c>
      <c r="B2899" t="s">
        <v>3076</v>
      </c>
      <c r="C2899" t="s">
        <v>77</v>
      </c>
      <c r="D2899" t="s">
        <v>77</v>
      </c>
      <c r="E2899" t="s">
        <v>77</v>
      </c>
      <c r="F2899" t="s">
        <v>77</v>
      </c>
    </row>
    <row r="2900" spans="1:6" x14ac:dyDescent="0.2">
      <c r="A2900">
        <v>39090</v>
      </c>
      <c r="B2900" t="s">
        <v>3077</v>
      </c>
      <c r="C2900" t="s">
        <v>77</v>
      </c>
      <c r="D2900" t="s">
        <v>77</v>
      </c>
      <c r="E2900" t="s">
        <v>77</v>
      </c>
      <c r="F2900" t="s">
        <v>77</v>
      </c>
    </row>
    <row r="2901" spans="1:6" x14ac:dyDescent="0.2">
      <c r="A2901">
        <v>39100</v>
      </c>
      <c r="B2901" t="e">
        <f>--Cerius belast.</f>
        <v>#NAME?</v>
      </c>
      <c r="C2901" t="s">
        <v>77</v>
      </c>
      <c r="D2901" t="s">
        <v>77</v>
      </c>
      <c r="E2901" t="s">
        <v>77</v>
      </c>
      <c r="F2901" t="s">
        <v>77</v>
      </c>
    </row>
    <row r="2902" spans="1:6" x14ac:dyDescent="0.2">
      <c r="A2902">
        <v>39120</v>
      </c>
      <c r="B2902" t="s">
        <v>3078</v>
      </c>
      <c r="C2902" t="s">
        <v>77</v>
      </c>
      <c r="D2902" t="s">
        <v>77</v>
      </c>
      <c r="E2902" t="s">
        <v>77</v>
      </c>
      <c r="F2902" t="s">
        <v>77</v>
      </c>
    </row>
    <row r="2903" spans="1:6" x14ac:dyDescent="0.2">
      <c r="A2903">
        <v>39121</v>
      </c>
      <c r="B2903" t="s">
        <v>3079</v>
      </c>
      <c r="C2903" t="s">
        <v>77</v>
      </c>
      <c r="D2903" t="s">
        <v>77</v>
      </c>
      <c r="E2903" t="s">
        <v>77</v>
      </c>
      <c r="F2903" t="s">
        <v>77</v>
      </c>
    </row>
    <row r="2904" spans="1:6" x14ac:dyDescent="0.2">
      <c r="A2904">
        <v>39122</v>
      </c>
      <c r="B2904" t="s">
        <v>3080</v>
      </c>
      <c r="C2904" t="s">
        <v>77</v>
      </c>
      <c r="D2904" t="s">
        <v>77</v>
      </c>
      <c r="E2904" t="s">
        <v>77</v>
      </c>
      <c r="F2904" t="s">
        <v>77</v>
      </c>
    </row>
    <row r="2905" spans="1:6" x14ac:dyDescent="0.2">
      <c r="A2905">
        <v>39141</v>
      </c>
      <c r="B2905" t="s">
        <v>2479</v>
      </c>
      <c r="C2905" t="s">
        <v>613</v>
      </c>
      <c r="D2905" t="s">
        <v>614</v>
      </c>
      <c r="E2905" t="s">
        <v>77</v>
      </c>
      <c r="F2905" t="s">
        <v>77</v>
      </c>
    </row>
    <row r="2906" spans="1:6" x14ac:dyDescent="0.2">
      <c r="A2906">
        <v>39142</v>
      </c>
      <c r="B2906" t="s">
        <v>616</v>
      </c>
      <c r="C2906" t="s">
        <v>613</v>
      </c>
      <c r="D2906" t="s">
        <v>614</v>
      </c>
      <c r="E2906" t="s">
        <v>77</v>
      </c>
      <c r="F2906" t="s">
        <v>77</v>
      </c>
    </row>
    <row r="2907" spans="1:6" x14ac:dyDescent="0.2">
      <c r="A2907">
        <v>39152</v>
      </c>
      <c r="B2907" t="e">
        <f>--Salmonella Membran</f>
        <v>#NAME?</v>
      </c>
      <c r="C2907" t="s">
        <v>77</v>
      </c>
      <c r="D2907" t="s">
        <v>77</v>
      </c>
      <c r="E2907" t="s">
        <v>77</v>
      </c>
      <c r="F2907" t="s">
        <v>77</v>
      </c>
    </row>
    <row r="2908" spans="1:6" x14ac:dyDescent="0.2">
      <c r="A2908">
        <v>39153</v>
      </c>
      <c r="B2908" t="e">
        <f>--Salmonella MPN</f>
        <v>#NAME?</v>
      </c>
      <c r="C2908" t="s">
        <v>77</v>
      </c>
      <c r="D2908" t="s">
        <v>77</v>
      </c>
      <c r="E2908" t="s">
        <v>77</v>
      </c>
      <c r="F2908" t="s">
        <v>77</v>
      </c>
    </row>
    <row r="2909" spans="1:6" x14ac:dyDescent="0.2">
      <c r="A2909">
        <v>39160</v>
      </c>
      <c r="B2909" t="s">
        <v>3083</v>
      </c>
      <c r="C2909" t="s">
        <v>77</v>
      </c>
      <c r="D2909" t="s">
        <v>77</v>
      </c>
      <c r="E2909" t="s">
        <v>77</v>
      </c>
      <c r="F2909" t="s">
        <v>77</v>
      </c>
    </row>
    <row r="2910" spans="1:6" x14ac:dyDescent="0.2">
      <c r="A2910">
        <v>39161</v>
      </c>
      <c r="B2910" t="s">
        <v>3084</v>
      </c>
      <c r="C2910" t="s">
        <v>77</v>
      </c>
      <c r="D2910" t="s">
        <v>77</v>
      </c>
      <c r="E2910" t="s">
        <v>77</v>
      </c>
      <c r="F2910" t="s">
        <v>77</v>
      </c>
    </row>
    <row r="2911" spans="1:6" x14ac:dyDescent="0.2">
      <c r="A2911">
        <v>39162</v>
      </c>
      <c r="B2911" t="s">
        <v>3085</v>
      </c>
      <c r="C2911" t="s">
        <v>77</v>
      </c>
      <c r="D2911" t="s">
        <v>77</v>
      </c>
      <c r="E2911" t="s">
        <v>77</v>
      </c>
      <c r="F2911" t="s">
        <v>77</v>
      </c>
    </row>
    <row r="2912" spans="1:6" x14ac:dyDescent="0.2">
      <c r="A2912">
        <v>39170</v>
      </c>
      <c r="B2912" t="s">
        <v>2585</v>
      </c>
      <c r="C2912" t="s">
        <v>550</v>
      </c>
      <c r="D2912" t="s">
        <v>551</v>
      </c>
      <c r="E2912" t="s">
        <v>77</v>
      </c>
      <c r="F2912">
        <v>12700</v>
      </c>
    </row>
    <row r="2913" spans="1:6" x14ac:dyDescent="0.2">
      <c r="A2913">
        <v>39170</v>
      </c>
      <c r="B2913" t="s">
        <v>2585</v>
      </c>
      <c r="C2913" t="s">
        <v>853</v>
      </c>
      <c r="D2913" t="s">
        <v>854</v>
      </c>
      <c r="E2913" t="s">
        <v>77</v>
      </c>
      <c r="F2913" t="s">
        <v>77</v>
      </c>
    </row>
    <row r="2914" spans="1:6" x14ac:dyDescent="0.2">
      <c r="A2914">
        <v>39171</v>
      </c>
      <c r="B2914" t="s">
        <v>3086</v>
      </c>
      <c r="C2914" t="s">
        <v>77</v>
      </c>
      <c r="D2914" t="s">
        <v>77</v>
      </c>
      <c r="E2914" t="s">
        <v>77</v>
      </c>
      <c r="F2914" t="s">
        <v>77</v>
      </c>
    </row>
    <row r="2915" spans="1:6" x14ac:dyDescent="0.2">
      <c r="A2915">
        <v>39172</v>
      </c>
      <c r="B2915" t="s">
        <v>3087</v>
      </c>
      <c r="C2915" t="s">
        <v>77</v>
      </c>
      <c r="D2915" t="s">
        <v>77</v>
      </c>
      <c r="E2915" t="s">
        <v>77</v>
      </c>
      <c r="F2915" t="s">
        <v>77</v>
      </c>
    </row>
    <row r="2916" spans="1:6" x14ac:dyDescent="0.2">
      <c r="A2916">
        <v>39173</v>
      </c>
      <c r="B2916" t="s">
        <v>3088</v>
      </c>
      <c r="C2916" t="s">
        <v>77</v>
      </c>
      <c r="D2916" t="s">
        <v>77</v>
      </c>
      <c r="E2916" t="s">
        <v>77</v>
      </c>
      <c r="F2916" t="s">
        <v>77</v>
      </c>
    </row>
    <row r="2917" spans="1:6" x14ac:dyDescent="0.2">
      <c r="A2917">
        <v>39174</v>
      </c>
      <c r="B2917" t="s">
        <v>3089</v>
      </c>
      <c r="C2917" t="s">
        <v>77</v>
      </c>
      <c r="D2917" t="s">
        <v>77</v>
      </c>
      <c r="E2917" t="s">
        <v>77</v>
      </c>
      <c r="F2917" t="s">
        <v>77</v>
      </c>
    </row>
    <row r="2918" spans="1:6" x14ac:dyDescent="0.2">
      <c r="A2918">
        <v>39175</v>
      </c>
      <c r="B2918" t="s">
        <v>3090</v>
      </c>
      <c r="C2918" t="s">
        <v>77</v>
      </c>
      <c r="D2918" t="s">
        <v>77</v>
      </c>
      <c r="E2918" t="s">
        <v>77</v>
      </c>
      <c r="F2918" t="s">
        <v>77</v>
      </c>
    </row>
    <row r="2919" spans="1:6" x14ac:dyDescent="0.2">
      <c r="A2919">
        <v>39176</v>
      </c>
      <c r="B2919" t="s">
        <v>3091</v>
      </c>
      <c r="C2919" t="s">
        <v>77</v>
      </c>
      <c r="D2919" t="s">
        <v>77</v>
      </c>
      <c r="E2919" t="s">
        <v>77</v>
      </c>
      <c r="F2919" t="s">
        <v>77</v>
      </c>
    </row>
    <row r="2920" spans="1:6" x14ac:dyDescent="0.2">
      <c r="A2920">
        <v>39178</v>
      </c>
      <c r="B2920" t="s">
        <v>3092</v>
      </c>
      <c r="C2920" t="s">
        <v>77</v>
      </c>
      <c r="D2920" t="s">
        <v>77</v>
      </c>
      <c r="E2920" t="s">
        <v>77</v>
      </c>
      <c r="F2920" t="s">
        <v>77</v>
      </c>
    </row>
    <row r="2921" spans="1:6" x14ac:dyDescent="0.2">
      <c r="A2921">
        <v>39180</v>
      </c>
      <c r="B2921" t="s">
        <v>3093</v>
      </c>
      <c r="C2921" t="s">
        <v>77</v>
      </c>
      <c r="D2921" t="s">
        <v>77</v>
      </c>
      <c r="E2921" t="s">
        <v>77</v>
      </c>
      <c r="F2921" t="s">
        <v>77</v>
      </c>
    </row>
    <row r="2922" spans="1:6" x14ac:dyDescent="0.2">
      <c r="A2922">
        <v>39181</v>
      </c>
      <c r="B2922" t="s">
        <v>3094</v>
      </c>
      <c r="C2922" t="s">
        <v>77</v>
      </c>
      <c r="D2922" t="s">
        <v>77</v>
      </c>
      <c r="E2922" t="s">
        <v>77</v>
      </c>
      <c r="F2922" t="s">
        <v>77</v>
      </c>
    </row>
    <row r="2923" spans="1:6" x14ac:dyDescent="0.2">
      <c r="A2923">
        <v>39182</v>
      </c>
      <c r="B2923" t="s">
        <v>3095</v>
      </c>
      <c r="C2923" t="s">
        <v>77</v>
      </c>
      <c r="D2923" t="s">
        <v>77</v>
      </c>
      <c r="E2923" t="s">
        <v>77</v>
      </c>
      <c r="F2923" t="s">
        <v>77</v>
      </c>
    </row>
    <row r="2924" spans="1:6" x14ac:dyDescent="0.2">
      <c r="A2924">
        <v>39183</v>
      </c>
      <c r="B2924" t="s">
        <v>3096</v>
      </c>
      <c r="C2924" t="s">
        <v>77</v>
      </c>
      <c r="D2924" t="s">
        <v>77</v>
      </c>
      <c r="E2924" t="s">
        <v>77</v>
      </c>
      <c r="F2924" t="s">
        <v>77</v>
      </c>
    </row>
    <row r="2925" spans="1:6" x14ac:dyDescent="0.2">
      <c r="A2925">
        <v>39184</v>
      </c>
      <c r="B2925" t="s">
        <v>3097</v>
      </c>
      <c r="C2925" t="s">
        <v>77</v>
      </c>
      <c r="D2925" t="s">
        <v>77</v>
      </c>
      <c r="E2925" t="s">
        <v>77</v>
      </c>
      <c r="F2925" t="s">
        <v>77</v>
      </c>
    </row>
    <row r="2926" spans="1:6" x14ac:dyDescent="0.2">
      <c r="A2926">
        <v>39185</v>
      </c>
      <c r="B2926" t="s">
        <v>3098</v>
      </c>
      <c r="C2926" t="s">
        <v>77</v>
      </c>
      <c r="D2926" t="s">
        <v>77</v>
      </c>
      <c r="E2926" t="s">
        <v>77</v>
      </c>
      <c r="F2926" t="s">
        <v>77</v>
      </c>
    </row>
    <row r="2927" spans="1:6" x14ac:dyDescent="0.2">
      <c r="A2927">
        <v>39187</v>
      </c>
      <c r="B2927" t="s">
        <v>2583</v>
      </c>
      <c r="C2927" t="s">
        <v>853</v>
      </c>
      <c r="D2927" t="s">
        <v>854</v>
      </c>
      <c r="E2927" t="s">
        <v>77</v>
      </c>
      <c r="F2927" t="s">
        <v>77</v>
      </c>
    </row>
    <row r="2928" spans="1:6" x14ac:dyDescent="0.2">
      <c r="A2928">
        <v>39188</v>
      </c>
      <c r="B2928" t="s">
        <v>2584</v>
      </c>
      <c r="C2928" t="s">
        <v>853</v>
      </c>
      <c r="D2928" t="s">
        <v>854</v>
      </c>
      <c r="E2928" t="s">
        <v>77</v>
      </c>
      <c r="F2928" t="s">
        <v>77</v>
      </c>
    </row>
    <row r="2929" spans="1:6" x14ac:dyDescent="0.2">
      <c r="A2929">
        <v>39189</v>
      </c>
      <c r="B2929" t="e">
        <f>--Colif.KimMembranfi</f>
        <v>#NAME?</v>
      </c>
      <c r="C2929" t="s">
        <v>77</v>
      </c>
      <c r="D2929" t="s">
        <v>77</v>
      </c>
      <c r="E2929" t="s">
        <v>77</v>
      </c>
      <c r="F2929" t="s">
        <v>77</v>
      </c>
    </row>
    <row r="2930" spans="1:6" x14ac:dyDescent="0.2">
      <c r="A2930">
        <v>39190</v>
      </c>
      <c r="B2930" t="e">
        <f>--ColiformeKimbelast</f>
        <v>#NAME?</v>
      </c>
      <c r="C2930" t="s">
        <v>77</v>
      </c>
      <c r="D2930" t="s">
        <v>77</v>
      </c>
      <c r="E2930" t="s">
        <v>77</v>
      </c>
      <c r="F2930" t="s">
        <v>77</v>
      </c>
    </row>
    <row r="2931" spans="1:6" x14ac:dyDescent="0.2">
      <c r="A2931">
        <v>39191</v>
      </c>
      <c r="B2931" t="e">
        <f>--BasillusCereusBela</f>
        <v>#NAME?</v>
      </c>
      <c r="C2931" t="s">
        <v>77</v>
      </c>
      <c r="D2931" t="s">
        <v>77</v>
      </c>
      <c r="E2931" t="s">
        <v>77</v>
      </c>
      <c r="F2931" t="s">
        <v>77</v>
      </c>
    </row>
    <row r="2932" spans="1:6" x14ac:dyDescent="0.2">
      <c r="A2932">
        <v>39192</v>
      </c>
      <c r="B2932" t="s">
        <v>3099</v>
      </c>
      <c r="C2932" t="s">
        <v>77</v>
      </c>
      <c r="D2932" t="s">
        <v>77</v>
      </c>
      <c r="E2932" t="s">
        <v>77</v>
      </c>
      <c r="F2932" t="s">
        <v>77</v>
      </c>
    </row>
    <row r="2933" spans="1:6" x14ac:dyDescent="0.2">
      <c r="A2933">
        <v>39193</v>
      </c>
      <c r="B2933" t="s">
        <v>3100</v>
      </c>
      <c r="C2933" t="s">
        <v>77</v>
      </c>
      <c r="D2933" t="s">
        <v>77</v>
      </c>
      <c r="E2933" t="s">
        <v>77</v>
      </c>
      <c r="F2933" t="s">
        <v>77</v>
      </c>
    </row>
    <row r="2934" spans="1:6" x14ac:dyDescent="0.2">
      <c r="A2934">
        <v>39194</v>
      </c>
      <c r="B2934" t="s">
        <v>3101</v>
      </c>
      <c r="C2934" t="s">
        <v>77</v>
      </c>
      <c r="D2934" t="s">
        <v>77</v>
      </c>
      <c r="E2934" t="s">
        <v>77</v>
      </c>
      <c r="F2934" t="s">
        <v>77</v>
      </c>
    </row>
    <row r="2935" spans="1:6" x14ac:dyDescent="0.2">
      <c r="A2935">
        <v>39195</v>
      </c>
      <c r="B2935" t="s">
        <v>3102</v>
      </c>
      <c r="C2935" t="s">
        <v>77</v>
      </c>
      <c r="D2935" t="s">
        <v>77</v>
      </c>
      <c r="E2935" t="s">
        <v>77</v>
      </c>
      <c r="F2935" t="s">
        <v>77</v>
      </c>
    </row>
    <row r="2936" spans="1:6" x14ac:dyDescent="0.2">
      <c r="A2936">
        <v>39196</v>
      </c>
      <c r="B2936" t="s">
        <v>2401</v>
      </c>
      <c r="C2936" t="s">
        <v>519</v>
      </c>
      <c r="D2936" t="s">
        <v>520</v>
      </c>
      <c r="E2936" t="s">
        <v>77</v>
      </c>
      <c r="F2936" t="s">
        <v>77</v>
      </c>
    </row>
    <row r="2937" spans="1:6" x14ac:dyDescent="0.2">
      <c r="A2937">
        <v>2386</v>
      </c>
      <c r="B2937" t="s">
        <v>856</v>
      </c>
      <c r="C2937" t="s">
        <v>77</v>
      </c>
      <c r="D2937" t="s">
        <v>77</v>
      </c>
      <c r="E2937" t="s">
        <v>77</v>
      </c>
      <c r="F2937" t="s">
        <v>77</v>
      </c>
    </row>
    <row r="2938" spans="1:6" x14ac:dyDescent="0.2">
      <c r="A2938">
        <v>2387</v>
      </c>
      <c r="B2938" t="s">
        <v>857</v>
      </c>
      <c r="C2938" t="s">
        <v>77</v>
      </c>
      <c r="D2938" t="s">
        <v>77</v>
      </c>
      <c r="E2938" t="s">
        <v>77</v>
      </c>
      <c r="F2938" t="s">
        <v>77</v>
      </c>
    </row>
    <row r="2939" spans="1:6" x14ac:dyDescent="0.2">
      <c r="A2939">
        <v>39201</v>
      </c>
      <c r="B2939" t="s">
        <v>3103</v>
      </c>
      <c r="C2939" t="s">
        <v>77</v>
      </c>
      <c r="D2939" t="s">
        <v>77</v>
      </c>
      <c r="E2939" t="s">
        <v>77</v>
      </c>
      <c r="F2939" t="s">
        <v>77</v>
      </c>
    </row>
    <row r="2940" spans="1:6" x14ac:dyDescent="0.2">
      <c r="A2940">
        <v>39202</v>
      </c>
      <c r="B2940" t="e">
        <f>--Enterobakterier</f>
        <v>#NAME?</v>
      </c>
      <c r="C2940" t="s">
        <v>77</v>
      </c>
      <c r="D2940" t="s">
        <v>77</v>
      </c>
      <c r="E2940" t="s">
        <v>77</v>
      </c>
      <c r="F2940" t="s">
        <v>77</v>
      </c>
    </row>
    <row r="2941" spans="1:6" x14ac:dyDescent="0.2">
      <c r="A2941">
        <v>39252</v>
      </c>
      <c r="B2941" t="s">
        <v>3104</v>
      </c>
      <c r="C2941" t="s">
        <v>77</v>
      </c>
      <c r="D2941" t="s">
        <v>77</v>
      </c>
      <c r="E2941" t="s">
        <v>77</v>
      </c>
      <c r="F2941" t="s">
        <v>77</v>
      </c>
    </row>
    <row r="2942" spans="1:6" x14ac:dyDescent="0.2">
      <c r="A2942">
        <v>39253</v>
      </c>
      <c r="B2942" t="s">
        <v>2582</v>
      </c>
      <c r="C2942" t="s">
        <v>550</v>
      </c>
      <c r="D2942" t="s">
        <v>551</v>
      </c>
      <c r="E2942" t="s">
        <v>77</v>
      </c>
      <c r="F2942">
        <v>13300</v>
      </c>
    </row>
    <row r="2943" spans="1:6" x14ac:dyDescent="0.2">
      <c r="A2943">
        <v>39253</v>
      </c>
      <c r="B2943" t="s">
        <v>2582</v>
      </c>
      <c r="C2943" t="s">
        <v>853</v>
      </c>
      <c r="D2943" t="s">
        <v>854</v>
      </c>
      <c r="E2943" t="s">
        <v>77</v>
      </c>
      <c r="F2943" t="s">
        <v>77</v>
      </c>
    </row>
    <row r="2944" spans="1:6" x14ac:dyDescent="0.2">
      <c r="A2944">
        <v>39301</v>
      </c>
      <c r="B2944" t="s">
        <v>3105</v>
      </c>
      <c r="C2944" t="s">
        <v>77</v>
      </c>
      <c r="D2944" t="s">
        <v>77</v>
      </c>
      <c r="E2944" t="s">
        <v>77</v>
      </c>
      <c r="F2944" t="s">
        <v>77</v>
      </c>
    </row>
    <row r="2945" spans="1:6" x14ac:dyDescent="0.2">
      <c r="A2945">
        <v>39302</v>
      </c>
      <c r="B2945" t="s">
        <v>3106</v>
      </c>
      <c r="C2945" t="s">
        <v>77</v>
      </c>
      <c r="D2945" t="s">
        <v>77</v>
      </c>
      <c r="E2945" t="s">
        <v>77</v>
      </c>
      <c r="F2945" t="s">
        <v>77</v>
      </c>
    </row>
    <row r="2946" spans="1:6" x14ac:dyDescent="0.2">
      <c r="A2946">
        <v>39303</v>
      </c>
      <c r="B2946" t="s">
        <v>3107</v>
      </c>
      <c r="C2946" t="s">
        <v>77</v>
      </c>
      <c r="D2946" t="s">
        <v>77</v>
      </c>
      <c r="E2946" t="s">
        <v>77</v>
      </c>
      <c r="F2946" t="s">
        <v>77</v>
      </c>
    </row>
    <row r="2947" spans="1:6" x14ac:dyDescent="0.2">
      <c r="A2947">
        <v>39304</v>
      </c>
      <c r="B2947" t="s">
        <v>3108</v>
      </c>
      <c r="C2947" t="s">
        <v>77</v>
      </c>
      <c r="D2947" t="s">
        <v>77</v>
      </c>
      <c r="E2947" t="s">
        <v>77</v>
      </c>
      <c r="F2947" t="s">
        <v>77</v>
      </c>
    </row>
    <row r="2948" spans="1:6" x14ac:dyDescent="0.2">
      <c r="A2948">
        <v>39350</v>
      </c>
      <c r="B2948" t="s">
        <v>2580</v>
      </c>
      <c r="C2948" t="s">
        <v>550</v>
      </c>
      <c r="D2948" t="s">
        <v>551</v>
      </c>
      <c r="E2948" t="s">
        <v>77</v>
      </c>
      <c r="F2948">
        <v>13700</v>
      </c>
    </row>
    <row r="2949" spans="1:6" x14ac:dyDescent="0.2">
      <c r="A2949">
        <v>39350</v>
      </c>
      <c r="B2949" t="s">
        <v>2580</v>
      </c>
      <c r="C2949" t="s">
        <v>853</v>
      </c>
      <c r="D2949" t="s">
        <v>854</v>
      </c>
      <c r="E2949" t="s">
        <v>77</v>
      </c>
      <c r="F2949" t="s">
        <v>77</v>
      </c>
    </row>
    <row r="2950" spans="1:6" x14ac:dyDescent="0.2">
      <c r="A2950">
        <v>39351</v>
      </c>
      <c r="B2950" t="s">
        <v>2581</v>
      </c>
      <c r="C2950" t="s">
        <v>853</v>
      </c>
      <c r="D2950" t="s">
        <v>854</v>
      </c>
      <c r="E2950" t="s">
        <v>77</v>
      </c>
      <c r="F2950" t="s">
        <v>77</v>
      </c>
    </row>
    <row r="2951" spans="1:6" x14ac:dyDescent="0.2">
      <c r="A2951">
        <v>39351</v>
      </c>
      <c r="B2951" t="s">
        <v>2581</v>
      </c>
      <c r="C2951" t="s">
        <v>550</v>
      </c>
      <c r="D2951" t="s">
        <v>551</v>
      </c>
      <c r="E2951" t="s">
        <v>77</v>
      </c>
      <c r="F2951">
        <v>13800</v>
      </c>
    </row>
    <row r="2952" spans="1:6" x14ac:dyDescent="0.2">
      <c r="A2952">
        <v>39352</v>
      </c>
      <c r="B2952" t="s">
        <v>3116</v>
      </c>
      <c r="C2952" t="s">
        <v>77</v>
      </c>
      <c r="D2952" t="s">
        <v>77</v>
      </c>
      <c r="E2952" t="s">
        <v>77</v>
      </c>
      <c r="F2952" t="s">
        <v>77</v>
      </c>
    </row>
    <row r="2953" spans="1:6" x14ac:dyDescent="0.2">
      <c r="A2953">
        <v>39354</v>
      </c>
      <c r="B2953" t="s">
        <v>3117</v>
      </c>
      <c r="C2953" t="s">
        <v>77</v>
      </c>
      <c r="D2953" t="s">
        <v>77</v>
      </c>
      <c r="E2953" t="s">
        <v>77</v>
      </c>
      <c r="F2953" t="s">
        <v>77</v>
      </c>
    </row>
    <row r="2954" spans="1:6" x14ac:dyDescent="0.2">
      <c r="A2954">
        <v>39356</v>
      </c>
      <c r="B2954" t="s">
        <v>3118</v>
      </c>
      <c r="C2954" t="s">
        <v>77</v>
      </c>
      <c r="D2954" t="s">
        <v>77</v>
      </c>
      <c r="E2954" t="s">
        <v>77</v>
      </c>
      <c r="F2954" t="s">
        <v>77</v>
      </c>
    </row>
    <row r="2955" spans="1:6" x14ac:dyDescent="0.2">
      <c r="A2955">
        <v>39357</v>
      </c>
      <c r="B2955" t="s">
        <v>2562</v>
      </c>
      <c r="C2955" t="s">
        <v>853</v>
      </c>
      <c r="D2955" t="s">
        <v>854</v>
      </c>
      <c r="E2955" t="s">
        <v>77</v>
      </c>
      <c r="F2955" t="s">
        <v>77</v>
      </c>
    </row>
    <row r="2956" spans="1:6" x14ac:dyDescent="0.2">
      <c r="A2956">
        <v>39357</v>
      </c>
      <c r="B2956" t="s">
        <v>2562</v>
      </c>
      <c r="C2956" t="s">
        <v>550</v>
      </c>
      <c r="D2956" t="s">
        <v>551</v>
      </c>
      <c r="E2956" t="s">
        <v>77</v>
      </c>
      <c r="F2956">
        <v>14000</v>
      </c>
    </row>
    <row r="2957" spans="1:6" x14ac:dyDescent="0.2">
      <c r="A2957">
        <v>39358</v>
      </c>
      <c r="B2957" t="s">
        <v>3109</v>
      </c>
      <c r="C2957" t="s">
        <v>77</v>
      </c>
      <c r="D2957" t="s">
        <v>77</v>
      </c>
      <c r="E2957" t="s">
        <v>77</v>
      </c>
      <c r="F2957" t="s">
        <v>77</v>
      </c>
    </row>
    <row r="2958" spans="1:6" x14ac:dyDescent="0.2">
      <c r="A2958">
        <v>39376</v>
      </c>
      <c r="B2958" t="s">
        <v>3110</v>
      </c>
      <c r="C2958" t="s">
        <v>77</v>
      </c>
      <c r="D2958" t="s">
        <v>77</v>
      </c>
      <c r="E2958" t="s">
        <v>77</v>
      </c>
      <c r="F2958" t="s">
        <v>77</v>
      </c>
    </row>
    <row r="2959" spans="1:6" x14ac:dyDescent="0.2">
      <c r="A2959">
        <v>39401</v>
      </c>
      <c r="B2959" t="s">
        <v>3111</v>
      </c>
      <c r="C2959" t="s">
        <v>77</v>
      </c>
      <c r="D2959" t="s">
        <v>77</v>
      </c>
      <c r="E2959" t="s">
        <v>77</v>
      </c>
      <c r="F2959" t="s">
        <v>77</v>
      </c>
    </row>
    <row r="2960" spans="1:6" x14ac:dyDescent="0.2">
      <c r="A2960">
        <v>39402</v>
      </c>
      <c r="B2960" t="s">
        <v>3112</v>
      </c>
      <c r="C2960" t="s">
        <v>77</v>
      </c>
      <c r="D2960" t="s">
        <v>77</v>
      </c>
      <c r="E2960" t="s">
        <v>77</v>
      </c>
      <c r="F2960" t="s">
        <v>77</v>
      </c>
    </row>
    <row r="2961" spans="1:6" x14ac:dyDescent="0.2">
      <c r="A2961">
        <v>39403</v>
      </c>
      <c r="B2961" t="s">
        <v>3113</v>
      </c>
      <c r="C2961" t="s">
        <v>77</v>
      </c>
      <c r="D2961" t="s">
        <v>77</v>
      </c>
      <c r="E2961" t="s">
        <v>77</v>
      </c>
      <c r="F2961" t="s">
        <v>77</v>
      </c>
    </row>
    <row r="2962" spans="1:6" x14ac:dyDescent="0.2">
      <c r="A2962">
        <v>39404</v>
      </c>
      <c r="B2962" t="s">
        <v>3114</v>
      </c>
      <c r="C2962" t="s">
        <v>77</v>
      </c>
      <c r="D2962" t="s">
        <v>77</v>
      </c>
      <c r="E2962" t="s">
        <v>77</v>
      </c>
      <c r="F2962" t="s">
        <v>77</v>
      </c>
    </row>
    <row r="2963" spans="1:6" x14ac:dyDescent="0.2">
      <c r="A2963">
        <v>39405</v>
      </c>
      <c r="B2963" t="s">
        <v>3115</v>
      </c>
      <c r="C2963" t="s">
        <v>77</v>
      </c>
      <c r="D2963" t="s">
        <v>77</v>
      </c>
      <c r="E2963" t="s">
        <v>77</v>
      </c>
      <c r="F2963" t="s">
        <v>77</v>
      </c>
    </row>
    <row r="2964" spans="1:6" x14ac:dyDescent="0.2">
      <c r="A2964">
        <v>39408</v>
      </c>
      <c r="B2964" t="s">
        <v>2546</v>
      </c>
      <c r="C2964" t="s">
        <v>762</v>
      </c>
      <c r="D2964" t="s">
        <v>763</v>
      </c>
      <c r="E2964" t="s">
        <v>77</v>
      </c>
      <c r="F2964" t="s">
        <v>77</v>
      </c>
    </row>
    <row r="2965" spans="1:6" x14ac:dyDescent="0.2">
      <c r="A2965">
        <v>39410</v>
      </c>
      <c r="B2965" t="s">
        <v>3195</v>
      </c>
      <c r="C2965" t="s">
        <v>77</v>
      </c>
      <c r="D2965" t="s">
        <v>77</v>
      </c>
      <c r="E2965" t="s">
        <v>77</v>
      </c>
      <c r="F2965" t="s">
        <v>77</v>
      </c>
    </row>
    <row r="2966" spans="1:6" x14ac:dyDescent="0.2">
      <c r="A2966">
        <v>39415</v>
      </c>
      <c r="B2966" t="s">
        <v>2568</v>
      </c>
      <c r="C2966" t="s">
        <v>853</v>
      </c>
      <c r="D2966" t="s">
        <v>854</v>
      </c>
      <c r="E2966" t="s">
        <v>77</v>
      </c>
      <c r="F2966" t="s">
        <v>77</v>
      </c>
    </row>
    <row r="2967" spans="1:6" x14ac:dyDescent="0.2">
      <c r="A2967">
        <v>39415</v>
      </c>
      <c r="B2967" t="s">
        <v>2568</v>
      </c>
      <c r="C2967" t="s">
        <v>550</v>
      </c>
      <c r="D2967" t="s">
        <v>551</v>
      </c>
      <c r="E2967" t="s">
        <v>77</v>
      </c>
      <c r="F2967">
        <v>18100</v>
      </c>
    </row>
    <row r="2968" spans="1:6" x14ac:dyDescent="0.2">
      <c r="A2968">
        <v>39416</v>
      </c>
      <c r="B2968" t="s">
        <v>2569</v>
      </c>
      <c r="C2968" t="s">
        <v>853</v>
      </c>
      <c r="D2968" t="s">
        <v>854</v>
      </c>
      <c r="E2968" t="s">
        <v>77</v>
      </c>
      <c r="F2968" t="s">
        <v>77</v>
      </c>
    </row>
    <row r="2969" spans="1:6" x14ac:dyDescent="0.2">
      <c r="A2969">
        <v>39416</v>
      </c>
      <c r="B2969" t="s">
        <v>2569</v>
      </c>
      <c r="C2969" t="s">
        <v>550</v>
      </c>
      <c r="D2969" t="s">
        <v>551</v>
      </c>
      <c r="E2969" t="s">
        <v>77</v>
      </c>
      <c r="F2969">
        <v>18200</v>
      </c>
    </row>
    <row r="2970" spans="1:6" x14ac:dyDescent="0.2">
      <c r="A2970">
        <v>39419</v>
      </c>
      <c r="B2970" t="s">
        <v>3119</v>
      </c>
      <c r="C2970" t="s">
        <v>77</v>
      </c>
      <c r="D2970" t="s">
        <v>77</v>
      </c>
      <c r="E2970" t="s">
        <v>77</v>
      </c>
      <c r="F2970" t="s">
        <v>77</v>
      </c>
    </row>
    <row r="2971" spans="1:6" x14ac:dyDescent="0.2">
      <c r="A2971">
        <v>39420</v>
      </c>
      <c r="B2971" t="s">
        <v>3120</v>
      </c>
      <c r="C2971" t="s">
        <v>77</v>
      </c>
      <c r="D2971" t="s">
        <v>77</v>
      </c>
      <c r="E2971" t="s">
        <v>77</v>
      </c>
      <c r="F2971" t="s">
        <v>77</v>
      </c>
    </row>
    <row r="2972" spans="1:6" x14ac:dyDescent="0.2">
      <c r="A2972">
        <v>39452</v>
      </c>
      <c r="B2972" t="s">
        <v>3121</v>
      </c>
      <c r="C2972" t="s">
        <v>77</v>
      </c>
      <c r="D2972" t="s">
        <v>77</v>
      </c>
      <c r="E2972" t="s">
        <v>77</v>
      </c>
      <c r="F2972" t="s">
        <v>77</v>
      </c>
    </row>
    <row r="2973" spans="1:6" x14ac:dyDescent="0.2">
      <c r="A2973">
        <v>39471</v>
      </c>
      <c r="B2973" t="s">
        <v>2588</v>
      </c>
      <c r="C2973" t="s">
        <v>881</v>
      </c>
      <c r="D2973" t="s">
        <v>882</v>
      </c>
      <c r="E2973" t="s">
        <v>77</v>
      </c>
      <c r="F2973" t="s">
        <v>77</v>
      </c>
    </row>
    <row r="2974" spans="1:6" x14ac:dyDescent="0.2">
      <c r="A2974">
        <v>39472</v>
      </c>
      <c r="B2974" t="s">
        <v>2589</v>
      </c>
      <c r="C2974" t="s">
        <v>881</v>
      </c>
      <c r="D2974" t="s">
        <v>882</v>
      </c>
      <c r="E2974" t="s">
        <v>77</v>
      </c>
      <c r="F2974" t="s">
        <v>77</v>
      </c>
    </row>
    <row r="2975" spans="1:6" x14ac:dyDescent="0.2">
      <c r="A2975">
        <v>39473</v>
      </c>
      <c r="B2975" t="s">
        <v>3137</v>
      </c>
      <c r="C2975" t="s">
        <v>77</v>
      </c>
      <c r="D2975" t="s">
        <v>77</v>
      </c>
      <c r="E2975" t="s">
        <v>77</v>
      </c>
      <c r="F2975" t="s">
        <v>77</v>
      </c>
    </row>
    <row r="2976" spans="1:6" x14ac:dyDescent="0.2">
      <c r="A2976">
        <v>39476</v>
      </c>
      <c r="B2976" t="s">
        <v>3138</v>
      </c>
      <c r="C2976" t="s">
        <v>77</v>
      </c>
      <c r="D2976" t="s">
        <v>77</v>
      </c>
      <c r="E2976" t="s">
        <v>77</v>
      </c>
      <c r="F2976" t="s">
        <v>77</v>
      </c>
    </row>
    <row r="2977" spans="1:6" x14ac:dyDescent="0.2">
      <c r="A2977">
        <v>39477</v>
      </c>
      <c r="B2977" t="s">
        <v>3139</v>
      </c>
      <c r="C2977" t="s">
        <v>77</v>
      </c>
      <c r="D2977" t="s">
        <v>77</v>
      </c>
      <c r="E2977" t="s">
        <v>77</v>
      </c>
      <c r="F2977" t="s">
        <v>77</v>
      </c>
    </row>
    <row r="2978" spans="1:6" x14ac:dyDescent="0.2">
      <c r="A2978">
        <v>39478</v>
      </c>
      <c r="B2978" t="s">
        <v>3140</v>
      </c>
      <c r="C2978" t="s">
        <v>77</v>
      </c>
      <c r="D2978" t="s">
        <v>77</v>
      </c>
      <c r="E2978" t="s">
        <v>77</v>
      </c>
      <c r="F2978" t="s">
        <v>77</v>
      </c>
    </row>
    <row r="2979" spans="1:6" x14ac:dyDescent="0.2">
      <c r="A2979">
        <v>39479</v>
      </c>
      <c r="B2979" t="s">
        <v>3141</v>
      </c>
      <c r="C2979" t="s">
        <v>77</v>
      </c>
      <c r="D2979" t="s">
        <v>77</v>
      </c>
      <c r="E2979" t="s">
        <v>77</v>
      </c>
      <c r="F2979" t="s">
        <v>77</v>
      </c>
    </row>
    <row r="2980" spans="1:6" x14ac:dyDescent="0.2">
      <c r="A2980">
        <v>39480</v>
      </c>
      <c r="B2980" t="s">
        <v>3142</v>
      </c>
      <c r="C2980" t="s">
        <v>77</v>
      </c>
      <c r="D2980" t="s">
        <v>77</v>
      </c>
      <c r="E2980" t="s">
        <v>77</v>
      </c>
      <c r="F2980" t="s">
        <v>77</v>
      </c>
    </row>
    <row r="2981" spans="1:6" x14ac:dyDescent="0.2">
      <c r="A2981">
        <v>39481</v>
      </c>
      <c r="B2981" t="s">
        <v>3143</v>
      </c>
      <c r="C2981" t="s">
        <v>77</v>
      </c>
      <c r="D2981" t="s">
        <v>77</v>
      </c>
      <c r="E2981" t="s">
        <v>77</v>
      </c>
      <c r="F2981" t="s">
        <v>77</v>
      </c>
    </row>
    <row r="2982" spans="1:6" x14ac:dyDescent="0.2">
      <c r="A2982">
        <v>39482</v>
      </c>
      <c r="B2982" t="s">
        <v>3144</v>
      </c>
      <c r="C2982" t="s">
        <v>77</v>
      </c>
      <c r="D2982" t="s">
        <v>77</v>
      </c>
      <c r="E2982" t="s">
        <v>77</v>
      </c>
      <c r="F2982" t="s">
        <v>77</v>
      </c>
    </row>
    <row r="2983" spans="1:6" x14ac:dyDescent="0.2">
      <c r="A2983">
        <v>39483</v>
      </c>
      <c r="B2983" t="s">
        <v>3145</v>
      </c>
      <c r="C2983" t="s">
        <v>77</v>
      </c>
      <c r="D2983" t="s">
        <v>77</v>
      </c>
      <c r="E2983" t="s">
        <v>77</v>
      </c>
      <c r="F2983" t="s">
        <v>77</v>
      </c>
    </row>
    <row r="2984" spans="1:6" x14ac:dyDescent="0.2">
      <c r="A2984">
        <v>39484</v>
      </c>
      <c r="B2984" t="s">
        <v>3146</v>
      </c>
      <c r="C2984" t="s">
        <v>77</v>
      </c>
      <c r="D2984" t="s">
        <v>77</v>
      </c>
      <c r="E2984" t="s">
        <v>77</v>
      </c>
      <c r="F2984" t="s">
        <v>77</v>
      </c>
    </row>
    <row r="2985" spans="1:6" x14ac:dyDescent="0.2">
      <c r="A2985">
        <v>39485</v>
      </c>
      <c r="B2985" t="s">
        <v>3147</v>
      </c>
      <c r="C2985" t="s">
        <v>77</v>
      </c>
      <c r="D2985" t="s">
        <v>77</v>
      </c>
      <c r="E2985" t="s">
        <v>77</v>
      </c>
      <c r="F2985" t="s">
        <v>77</v>
      </c>
    </row>
    <row r="2986" spans="1:6" x14ac:dyDescent="0.2">
      <c r="A2986">
        <v>39486</v>
      </c>
      <c r="B2986" t="s">
        <v>3148</v>
      </c>
      <c r="C2986" t="s">
        <v>77</v>
      </c>
      <c r="D2986" t="s">
        <v>77</v>
      </c>
      <c r="E2986" t="s">
        <v>77</v>
      </c>
      <c r="F2986" t="s">
        <v>77</v>
      </c>
    </row>
    <row r="2987" spans="1:6" x14ac:dyDescent="0.2">
      <c r="A2987">
        <v>39487</v>
      </c>
      <c r="B2987" t="s">
        <v>3149</v>
      </c>
      <c r="C2987" t="s">
        <v>77</v>
      </c>
      <c r="D2987" t="s">
        <v>77</v>
      </c>
      <c r="E2987" t="s">
        <v>77</v>
      </c>
      <c r="F2987" t="s">
        <v>77</v>
      </c>
    </row>
    <row r="2988" spans="1:6" x14ac:dyDescent="0.2">
      <c r="A2988">
        <v>39490</v>
      </c>
      <c r="B2988" t="s">
        <v>725</v>
      </c>
      <c r="C2988" t="s">
        <v>724</v>
      </c>
      <c r="D2988" t="s">
        <v>725</v>
      </c>
      <c r="E2988" t="s">
        <v>77</v>
      </c>
      <c r="F2988" t="s">
        <v>77</v>
      </c>
    </row>
    <row r="2989" spans="1:6" x14ac:dyDescent="0.2">
      <c r="A2989">
        <v>39492</v>
      </c>
      <c r="B2989" t="s">
        <v>2495</v>
      </c>
      <c r="C2989" t="s">
        <v>696</v>
      </c>
      <c r="D2989" t="s">
        <v>697</v>
      </c>
      <c r="E2989" t="s">
        <v>77</v>
      </c>
      <c r="F2989" t="s">
        <v>77</v>
      </c>
    </row>
    <row r="2990" spans="1:6" x14ac:dyDescent="0.2">
      <c r="A2990">
        <v>39501</v>
      </c>
      <c r="B2990" t="s">
        <v>3122</v>
      </c>
      <c r="C2990" t="s">
        <v>77</v>
      </c>
      <c r="D2990" t="s">
        <v>77</v>
      </c>
      <c r="E2990" t="s">
        <v>77</v>
      </c>
      <c r="F2990" t="s">
        <v>77</v>
      </c>
    </row>
    <row r="2991" spans="1:6" x14ac:dyDescent="0.2">
      <c r="A2991">
        <v>39502</v>
      </c>
      <c r="B2991" t="s">
        <v>3123</v>
      </c>
      <c r="C2991" t="s">
        <v>77</v>
      </c>
      <c r="D2991" t="s">
        <v>77</v>
      </c>
      <c r="E2991" t="s">
        <v>77</v>
      </c>
      <c r="F2991" t="s">
        <v>77</v>
      </c>
    </row>
    <row r="2992" spans="1:6" x14ac:dyDescent="0.2">
      <c r="A2992">
        <v>39511</v>
      </c>
      <c r="B2992" t="s">
        <v>3124</v>
      </c>
      <c r="C2992" t="s">
        <v>77</v>
      </c>
      <c r="D2992" t="s">
        <v>77</v>
      </c>
      <c r="E2992" t="s">
        <v>77</v>
      </c>
      <c r="F2992" t="s">
        <v>77</v>
      </c>
    </row>
    <row r="2993" spans="1:6" x14ac:dyDescent="0.2">
      <c r="A2993">
        <v>39530</v>
      </c>
      <c r="B2993" t="s">
        <v>3125</v>
      </c>
      <c r="C2993" t="s">
        <v>77</v>
      </c>
      <c r="D2993" t="s">
        <v>77</v>
      </c>
      <c r="E2993" t="s">
        <v>77</v>
      </c>
      <c r="F2993" t="s">
        <v>77</v>
      </c>
    </row>
    <row r="2994" spans="1:6" x14ac:dyDescent="0.2">
      <c r="A2994">
        <v>39531</v>
      </c>
      <c r="B2994" t="e">
        <f>--Gær- og skimmel sa</f>
        <v>#NAME?</v>
      </c>
      <c r="C2994" t="s">
        <v>77</v>
      </c>
      <c r="D2994" t="s">
        <v>77</v>
      </c>
      <c r="E2994" t="s">
        <v>77</v>
      </c>
      <c r="F2994" t="s">
        <v>77</v>
      </c>
    </row>
    <row r="2995" spans="1:6" x14ac:dyDescent="0.2">
      <c r="A2995">
        <v>39560</v>
      </c>
      <c r="B2995" t="s">
        <v>3126</v>
      </c>
      <c r="C2995" t="s">
        <v>77</v>
      </c>
      <c r="D2995" t="s">
        <v>77</v>
      </c>
      <c r="E2995" t="s">
        <v>77</v>
      </c>
      <c r="F2995" t="s">
        <v>77</v>
      </c>
    </row>
    <row r="2996" spans="1:6" x14ac:dyDescent="0.2">
      <c r="A2996">
        <v>39561</v>
      </c>
      <c r="B2996" t="s">
        <v>3127</v>
      </c>
      <c r="C2996" t="s">
        <v>77</v>
      </c>
      <c r="D2996" t="s">
        <v>77</v>
      </c>
      <c r="E2996" t="s">
        <v>77</v>
      </c>
      <c r="F2996" t="s">
        <v>77</v>
      </c>
    </row>
    <row r="2997" spans="1:6" x14ac:dyDescent="0.2">
      <c r="A2997">
        <v>39575</v>
      </c>
      <c r="B2997" t="s">
        <v>3128</v>
      </c>
      <c r="C2997" t="s">
        <v>77</v>
      </c>
      <c r="D2997" t="s">
        <v>77</v>
      </c>
      <c r="E2997" t="s">
        <v>77</v>
      </c>
      <c r="F2997" t="s">
        <v>77</v>
      </c>
    </row>
    <row r="2998" spans="1:6" x14ac:dyDescent="0.2">
      <c r="A2998">
        <v>39576</v>
      </c>
      <c r="B2998" t="s">
        <v>3129</v>
      </c>
      <c r="C2998" t="s">
        <v>77</v>
      </c>
      <c r="D2998" t="s">
        <v>77</v>
      </c>
      <c r="E2998" t="s">
        <v>77</v>
      </c>
      <c r="F2998" t="s">
        <v>77</v>
      </c>
    </row>
    <row r="2999" spans="1:6" x14ac:dyDescent="0.2">
      <c r="A2999">
        <v>39577</v>
      </c>
      <c r="B2999" t="s">
        <v>3130</v>
      </c>
      <c r="C2999" t="s">
        <v>77</v>
      </c>
      <c r="D2999" t="s">
        <v>77</v>
      </c>
      <c r="E2999" t="s">
        <v>77</v>
      </c>
      <c r="F2999" t="s">
        <v>77</v>
      </c>
    </row>
    <row r="3000" spans="1:6" x14ac:dyDescent="0.2">
      <c r="A3000">
        <v>39601</v>
      </c>
      <c r="B3000" t="s">
        <v>3131</v>
      </c>
      <c r="C3000" t="s">
        <v>77</v>
      </c>
      <c r="D3000" t="s">
        <v>77</v>
      </c>
      <c r="E3000" t="s">
        <v>77</v>
      </c>
      <c r="F3000" t="s">
        <v>77</v>
      </c>
    </row>
    <row r="3001" spans="1:6" x14ac:dyDescent="0.2">
      <c r="A3001">
        <v>39626</v>
      </c>
      <c r="B3001" t="s">
        <v>3132</v>
      </c>
      <c r="C3001" t="s">
        <v>77</v>
      </c>
      <c r="D3001" t="s">
        <v>77</v>
      </c>
      <c r="E3001" t="s">
        <v>77</v>
      </c>
      <c r="F3001" t="s">
        <v>77</v>
      </c>
    </row>
    <row r="3002" spans="1:6" x14ac:dyDescent="0.2">
      <c r="A3002">
        <v>39651</v>
      </c>
      <c r="B3002" t="s">
        <v>3133</v>
      </c>
      <c r="C3002" t="s">
        <v>77</v>
      </c>
      <c r="D3002" t="s">
        <v>77</v>
      </c>
      <c r="E3002" t="s">
        <v>77</v>
      </c>
      <c r="F3002" t="s">
        <v>77</v>
      </c>
    </row>
    <row r="3003" spans="1:6" x14ac:dyDescent="0.2">
      <c r="A3003">
        <v>39676</v>
      </c>
      <c r="B3003" t="s">
        <v>3134</v>
      </c>
      <c r="C3003" t="s">
        <v>77</v>
      </c>
      <c r="D3003" t="s">
        <v>77</v>
      </c>
      <c r="E3003" t="s">
        <v>77</v>
      </c>
      <c r="F3003" t="s">
        <v>77</v>
      </c>
    </row>
    <row r="3004" spans="1:6" x14ac:dyDescent="0.2">
      <c r="A3004">
        <v>39701</v>
      </c>
      <c r="B3004" t="s">
        <v>3135</v>
      </c>
      <c r="C3004" t="s">
        <v>77</v>
      </c>
      <c r="D3004" t="s">
        <v>77</v>
      </c>
      <c r="E3004" t="s">
        <v>77</v>
      </c>
      <c r="F3004" t="s">
        <v>77</v>
      </c>
    </row>
    <row r="3005" spans="1:6" x14ac:dyDescent="0.2">
      <c r="A3005">
        <v>39726</v>
      </c>
      <c r="B3005" t="s">
        <v>3136</v>
      </c>
      <c r="C3005" t="s">
        <v>77</v>
      </c>
      <c r="D3005" t="s">
        <v>77</v>
      </c>
      <c r="E3005" t="s">
        <v>77</v>
      </c>
      <c r="F3005" t="s">
        <v>77</v>
      </c>
    </row>
    <row r="3006" spans="1:6" x14ac:dyDescent="0.2">
      <c r="A3006">
        <v>39750</v>
      </c>
      <c r="B3006" t="s">
        <v>2601</v>
      </c>
      <c r="C3006" t="s">
        <v>933</v>
      </c>
      <c r="D3006" t="s">
        <v>934</v>
      </c>
      <c r="E3006" t="s">
        <v>77</v>
      </c>
      <c r="F3006" t="s">
        <v>77</v>
      </c>
    </row>
    <row r="3007" spans="1:6" x14ac:dyDescent="0.2">
      <c r="A3007">
        <v>39751</v>
      </c>
      <c r="B3007" t="s">
        <v>3150</v>
      </c>
      <c r="C3007" t="s">
        <v>77</v>
      </c>
      <c r="D3007" t="s">
        <v>77</v>
      </c>
      <c r="E3007" t="s">
        <v>77</v>
      </c>
      <c r="F3007" t="s">
        <v>77</v>
      </c>
    </row>
    <row r="3008" spans="1:6" x14ac:dyDescent="0.2">
      <c r="A3008">
        <v>39801</v>
      </c>
      <c r="B3008" t="s">
        <v>3151</v>
      </c>
      <c r="C3008" t="s">
        <v>77</v>
      </c>
      <c r="D3008" t="s">
        <v>77</v>
      </c>
      <c r="E3008" t="s">
        <v>77</v>
      </c>
      <c r="F3008" t="s">
        <v>77</v>
      </c>
    </row>
    <row r="3009" spans="1:6" x14ac:dyDescent="0.2">
      <c r="A3009">
        <v>39804</v>
      </c>
      <c r="B3009" t="s">
        <v>3152</v>
      </c>
      <c r="C3009" t="s">
        <v>77</v>
      </c>
      <c r="D3009" t="s">
        <v>77</v>
      </c>
      <c r="E3009" t="s">
        <v>77</v>
      </c>
      <c r="F3009" t="s">
        <v>77</v>
      </c>
    </row>
    <row r="3010" spans="1:6" x14ac:dyDescent="0.2">
      <c r="A3010">
        <v>39805</v>
      </c>
      <c r="B3010" t="s">
        <v>2563</v>
      </c>
      <c r="C3010" t="s">
        <v>853</v>
      </c>
      <c r="D3010" t="s">
        <v>854</v>
      </c>
      <c r="E3010" t="s">
        <v>77</v>
      </c>
      <c r="F3010" t="s">
        <v>77</v>
      </c>
    </row>
    <row r="3011" spans="1:6" x14ac:dyDescent="0.2">
      <c r="A3011">
        <v>39805</v>
      </c>
      <c r="B3011" t="s">
        <v>2563</v>
      </c>
      <c r="C3011" t="s">
        <v>550</v>
      </c>
      <c r="D3011" t="s">
        <v>551</v>
      </c>
      <c r="E3011" t="s">
        <v>77</v>
      </c>
      <c r="F3011">
        <v>2450</v>
      </c>
    </row>
    <row r="3012" spans="1:6" x14ac:dyDescent="0.2">
      <c r="A3012">
        <v>39809</v>
      </c>
      <c r="B3012" t="s">
        <v>3153</v>
      </c>
      <c r="C3012" t="s">
        <v>77</v>
      </c>
      <c r="D3012" t="s">
        <v>77</v>
      </c>
      <c r="E3012" t="s">
        <v>77</v>
      </c>
      <c r="F3012" t="s">
        <v>77</v>
      </c>
    </row>
    <row r="3013" spans="1:6" x14ac:dyDescent="0.2">
      <c r="A3013">
        <v>39825</v>
      </c>
      <c r="B3013" t="s">
        <v>3154</v>
      </c>
      <c r="C3013" t="s">
        <v>77</v>
      </c>
      <c r="D3013" t="s">
        <v>77</v>
      </c>
      <c r="E3013" t="s">
        <v>77</v>
      </c>
      <c r="F3013" t="s">
        <v>77</v>
      </c>
    </row>
    <row r="3014" spans="1:6" x14ac:dyDescent="0.2">
      <c r="A3014">
        <v>39826</v>
      </c>
      <c r="B3014" t="s">
        <v>2598</v>
      </c>
      <c r="C3014" t="s">
        <v>911</v>
      </c>
      <c r="D3014" t="s">
        <v>912</v>
      </c>
      <c r="E3014" t="s">
        <v>77</v>
      </c>
      <c r="F3014" t="s">
        <v>77</v>
      </c>
    </row>
    <row r="3015" spans="1:6" x14ac:dyDescent="0.2">
      <c r="A3015">
        <v>39827</v>
      </c>
      <c r="B3015" t="s">
        <v>3155</v>
      </c>
      <c r="C3015" t="s">
        <v>77</v>
      </c>
      <c r="D3015" t="s">
        <v>77</v>
      </c>
      <c r="E3015" t="s">
        <v>77</v>
      </c>
      <c r="F3015" t="s">
        <v>77</v>
      </c>
    </row>
    <row r="3016" spans="1:6" x14ac:dyDescent="0.2">
      <c r="A3016">
        <v>39828</v>
      </c>
      <c r="B3016" t="s">
        <v>3156</v>
      </c>
      <c r="C3016" t="s">
        <v>77</v>
      </c>
      <c r="D3016" t="s">
        <v>77</v>
      </c>
      <c r="E3016" t="s">
        <v>77</v>
      </c>
      <c r="F3016" t="s">
        <v>77</v>
      </c>
    </row>
    <row r="3017" spans="1:6" x14ac:dyDescent="0.2">
      <c r="A3017">
        <v>39829</v>
      </c>
      <c r="B3017" t="s">
        <v>3157</v>
      </c>
      <c r="C3017" t="s">
        <v>77</v>
      </c>
      <c r="D3017" t="s">
        <v>77</v>
      </c>
      <c r="E3017" t="s">
        <v>77</v>
      </c>
      <c r="F3017" t="s">
        <v>77</v>
      </c>
    </row>
    <row r="3018" spans="1:6" x14ac:dyDescent="0.2">
      <c r="A3018">
        <v>39830</v>
      </c>
      <c r="B3018" t="s">
        <v>3158</v>
      </c>
      <c r="C3018" t="s">
        <v>77</v>
      </c>
      <c r="D3018" t="s">
        <v>77</v>
      </c>
      <c r="E3018" t="s">
        <v>77</v>
      </c>
      <c r="F3018" t="s">
        <v>77</v>
      </c>
    </row>
    <row r="3019" spans="1:6" x14ac:dyDescent="0.2">
      <c r="A3019">
        <v>39831</v>
      </c>
      <c r="B3019" t="s">
        <v>3159</v>
      </c>
      <c r="C3019" t="s">
        <v>77</v>
      </c>
      <c r="D3019" t="s">
        <v>77</v>
      </c>
      <c r="E3019" t="s">
        <v>77</v>
      </c>
      <c r="F3019" t="s">
        <v>77</v>
      </c>
    </row>
    <row r="3020" spans="1:6" x14ac:dyDescent="0.2">
      <c r="A3020">
        <v>39832</v>
      </c>
      <c r="B3020" t="s">
        <v>3160</v>
      </c>
      <c r="C3020" t="s">
        <v>77</v>
      </c>
      <c r="D3020" t="s">
        <v>77</v>
      </c>
      <c r="E3020" t="s">
        <v>77</v>
      </c>
      <c r="F3020" t="s">
        <v>77</v>
      </c>
    </row>
    <row r="3021" spans="1:6" x14ac:dyDescent="0.2">
      <c r="A3021">
        <v>39850</v>
      </c>
      <c r="B3021" t="s">
        <v>3161</v>
      </c>
      <c r="C3021" t="s">
        <v>77</v>
      </c>
      <c r="D3021" t="s">
        <v>77</v>
      </c>
      <c r="E3021" t="s">
        <v>77</v>
      </c>
      <c r="F3021" t="s">
        <v>77</v>
      </c>
    </row>
    <row r="3022" spans="1:6" x14ac:dyDescent="0.2">
      <c r="A3022">
        <v>39851</v>
      </c>
      <c r="B3022" t="s">
        <v>3162</v>
      </c>
      <c r="C3022" t="s">
        <v>77</v>
      </c>
      <c r="D3022" t="s">
        <v>77</v>
      </c>
      <c r="E3022" t="s">
        <v>77</v>
      </c>
      <c r="F3022" t="s">
        <v>77</v>
      </c>
    </row>
    <row r="3023" spans="1:6" x14ac:dyDescent="0.2">
      <c r="A3023">
        <v>39852</v>
      </c>
      <c r="B3023" t="s">
        <v>3163</v>
      </c>
      <c r="C3023" t="s">
        <v>77</v>
      </c>
      <c r="D3023" t="s">
        <v>77</v>
      </c>
      <c r="E3023" t="s">
        <v>77</v>
      </c>
      <c r="F3023" t="s">
        <v>77</v>
      </c>
    </row>
    <row r="3024" spans="1:6" x14ac:dyDescent="0.2">
      <c r="A3024">
        <v>39853</v>
      </c>
      <c r="B3024" t="s">
        <v>3164</v>
      </c>
      <c r="C3024" t="s">
        <v>77</v>
      </c>
      <c r="D3024" t="s">
        <v>77</v>
      </c>
      <c r="E3024" t="s">
        <v>77</v>
      </c>
      <c r="F3024" t="s">
        <v>77</v>
      </c>
    </row>
    <row r="3025" spans="1:6" x14ac:dyDescent="0.2">
      <c r="A3025">
        <v>39854</v>
      </c>
      <c r="B3025" t="s">
        <v>3165</v>
      </c>
      <c r="C3025" t="s">
        <v>77</v>
      </c>
      <c r="D3025" t="s">
        <v>77</v>
      </c>
      <c r="E3025" t="s">
        <v>77</v>
      </c>
      <c r="F3025" t="s">
        <v>77</v>
      </c>
    </row>
    <row r="3026" spans="1:6" x14ac:dyDescent="0.2">
      <c r="A3026">
        <v>39855</v>
      </c>
      <c r="B3026" t="s">
        <v>3166</v>
      </c>
      <c r="C3026" t="s">
        <v>77</v>
      </c>
      <c r="D3026" t="s">
        <v>77</v>
      </c>
      <c r="E3026" t="s">
        <v>77</v>
      </c>
      <c r="F3026" t="s">
        <v>77</v>
      </c>
    </row>
    <row r="3027" spans="1:6" x14ac:dyDescent="0.2">
      <c r="A3027">
        <v>39856</v>
      </c>
      <c r="B3027" t="s">
        <v>3167</v>
      </c>
      <c r="C3027" t="s">
        <v>77</v>
      </c>
      <c r="D3027" t="s">
        <v>77</v>
      </c>
      <c r="E3027" t="s">
        <v>77</v>
      </c>
      <c r="F3027" t="s">
        <v>77</v>
      </c>
    </row>
    <row r="3028" spans="1:6" x14ac:dyDescent="0.2">
      <c r="A3028">
        <v>39925</v>
      </c>
      <c r="B3028" t="s">
        <v>2564</v>
      </c>
      <c r="C3028" t="s">
        <v>550</v>
      </c>
      <c r="D3028" t="s">
        <v>551</v>
      </c>
      <c r="E3028" t="s">
        <v>77</v>
      </c>
      <c r="F3028">
        <v>17100</v>
      </c>
    </row>
    <row r="3029" spans="1:6" x14ac:dyDescent="0.2">
      <c r="A3029">
        <v>39925</v>
      </c>
      <c r="B3029" t="s">
        <v>2564</v>
      </c>
      <c r="C3029" t="s">
        <v>853</v>
      </c>
      <c r="D3029" t="s">
        <v>854</v>
      </c>
      <c r="E3029" t="s">
        <v>77</v>
      </c>
      <c r="F3029" t="s">
        <v>77</v>
      </c>
    </row>
    <row r="3030" spans="1:6" x14ac:dyDescent="0.2">
      <c r="A3030">
        <v>39926</v>
      </c>
      <c r="B3030" t="s">
        <v>2565</v>
      </c>
      <c r="C3030" t="s">
        <v>853</v>
      </c>
      <c r="D3030" t="s">
        <v>854</v>
      </c>
      <c r="E3030" t="s">
        <v>77</v>
      </c>
      <c r="F3030" t="s">
        <v>77</v>
      </c>
    </row>
    <row r="3031" spans="1:6" x14ac:dyDescent="0.2">
      <c r="A3031">
        <v>39926</v>
      </c>
      <c r="B3031" t="s">
        <v>2565</v>
      </c>
      <c r="C3031" t="s">
        <v>550</v>
      </c>
      <c r="D3031" t="s">
        <v>551</v>
      </c>
      <c r="E3031" t="s">
        <v>77</v>
      </c>
      <c r="F3031">
        <v>17200</v>
      </c>
    </row>
    <row r="3032" spans="1:6" x14ac:dyDescent="0.2">
      <c r="A3032">
        <v>39928</v>
      </c>
      <c r="B3032" t="s">
        <v>2566</v>
      </c>
      <c r="C3032" t="s">
        <v>853</v>
      </c>
      <c r="D3032" t="s">
        <v>854</v>
      </c>
      <c r="E3032" t="s">
        <v>77</v>
      </c>
      <c r="F3032" t="s">
        <v>77</v>
      </c>
    </row>
    <row r="3033" spans="1:6" x14ac:dyDescent="0.2">
      <c r="A3033">
        <v>39928</v>
      </c>
      <c r="B3033" t="s">
        <v>2566</v>
      </c>
      <c r="C3033" t="s">
        <v>550</v>
      </c>
      <c r="D3033" t="s">
        <v>551</v>
      </c>
      <c r="E3033" t="s">
        <v>77</v>
      </c>
      <c r="F3033">
        <v>14200</v>
      </c>
    </row>
    <row r="3034" spans="1:6" x14ac:dyDescent="0.2">
      <c r="A3034">
        <v>39930</v>
      </c>
      <c r="B3034" t="s">
        <v>2567</v>
      </c>
      <c r="C3034" t="s">
        <v>853</v>
      </c>
      <c r="D3034" t="s">
        <v>854</v>
      </c>
      <c r="E3034" t="s">
        <v>77</v>
      </c>
      <c r="F3034" t="s">
        <v>77</v>
      </c>
    </row>
    <row r="3035" spans="1:6" x14ac:dyDescent="0.2">
      <c r="A3035">
        <v>39930</v>
      </c>
      <c r="B3035" t="s">
        <v>2567</v>
      </c>
      <c r="C3035" t="s">
        <v>550</v>
      </c>
      <c r="D3035" t="s">
        <v>551</v>
      </c>
      <c r="E3035" t="s">
        <v>77</v>
      </c>
      <c r="F3035">
        <v>18500</v>
      </c>
    </row>
    <row r="3036" spans="1:6" x14ac:dyDescent="0.2">
      <c r="A3036">
        <v>39931</v>
      </c>
      <c r="B3036" t="s">
        <v>3194</v>
      </c>
      <c r="C3036" t="s">
        <v>77</v>
      </c>
      <c r="D3036" t="s">
        <v>77</v>
      </c>
      <c r="E3036" t="s">
        <v>77</v>
      </c>
      <c r="F3036" t="s">
        <v>77</v>
      </c>
    </row>
    <row r="3037" spans="1:6" x14ac:dyDescent="0.2">
      <c r="A3037">
        <v>39932</v>
      </c>
      <c r="B3037" t="s">
        <v>2474</v>
      </c>
      <c r="C3037" t="s">
        <v>550</v>
      </c>
      <c r="D3037" t="s">
        <v>551</v>
      </c>
      <c r="E3037" t="s">
        <v>77</v>
      </c>
      <c r="F3037" t="s">
        <v>77</v>
      </c>
    </row>
    <row r="3038" spans="1:6" x14ac:dyDescent="0.2">
      <c r="A3038">
        <v>39933</v>
      </c>
      <c r="B3038" t="s">
        <v>2475</v>
      </c>
      <c r="C3038" t="s">
        <v>550</v>
      </c>
      <c r="D3038" t="s">
        <v>551</v>
      </c>
      <c r="E3038" t="s">
        <v>77</v>
      </c>
      <c r="F3038" t="s">
        <v>77</v>
      </c>
    </row>
    <row r="3039" spans="1:6" x14ac:dyDescent="0.2">
      <c r="A3039">
        <v>39935</v>
      </c>
      <c r="B3039" t="s">
        <v>2476</v>
      </c>
      <c r="C3039" t="s">
        <v>550</v>
      </c>
      <c r="D3039" t="s">
        <v>551</v>
      </c>
      <c r="E3039" t="s">
        <v>77</v>
      </c>
      <c r="F3039" t="s">
        <v>77</v>
      </c>
    </row>
    <row r="3040" spans="1:6" x14ac:dyDescent="0.2">
      <c r="A3040">
        <v>39938</v>
      </c>
      <c r="B3040" t="s">
        <v>2477</v>
      </c>
      <c r="C3040" t="s">
        <v>550</v>
      </c>
      <c r="D3040" t="s">
        <v>551</v>
      </c>
      <c r="E3040" t="s">
        <v>77</v>
      </c>
      <c r="F3040" t="s">
        <v>77</v>
      </c>
    </row>
    <row r="3041" spans="1:6" x14ac:dyDescent="0.2">
      <c r="A3041">
        <v>39942</v>
      </c>
      <c r="B3041" t="s">
        <v>2478</v>
      </c>
      <c r="C3041" t="s">
        <v>550</v>
      </c>
      <c r="D3041" t="s">
        <v>551</v>
      </c>
      <c r="E3041" t="s">
        <v>77</v>
      </c>
      <c r="F3041" t="s">
        <v>77</v>
      </c>
    </row>
    <row r="3042" spans="1:6" x14ac:dyDescent="0.2">
      <c r="A3042">
        <v>39949</v>
      </c>
      <c r="B3042" t="s">
        <v>3168</v>
      </c>
      <c r="C3042" t="s">
        <v>77</v>
      </c>
      <c r="D3042" t="s">
        <v>77</v>
      </c>
      <c r="E3042" t="s">
        <v>77</v>
      </c>
      <c r="F3042" t="s">
        <v>77</v>
      </c>
    </row>
    <row r="3043" spans="1:6" x14ac:dyDescent="0.2">
      <c r="A3043">
        <v>39999</v>
      </c>
      <c r="B3043" t="e">
        <f>--Støjmåling</f>
        <v>#NAME?</v>
      </c>
      <c r="C3043" t="s">
        <v>77</v>
      </c>
      <c r="D3043" t="s">
        <v>77</v>
      </c>
      <c r="E3043" t="s">
        <v>77</v>
      </c>
      <c r="F3043" t="s">
        <v>77</v>
      </c>
    </row>
    <row r="3044" spans="1:6" x14ac:dyDescent="0.2">
      <c r="A3044">
        <v>40000</v>
      </c>
      <c r="B3044" t="s">
        <v>3169</v>
      </c>
      <c r="C3044" t="s">
        <v>77</v>
      </c>
      <c r="D3044" t="s">
        <v>77</v>
      </c>
      <c r="E3044" t="s">
        <v>77</v>
      </c>
      <c r="F3044" t="s">
        <v>77</v>
      </c>
    </row>
    <row r="3045" spans="1:6" x14ac:dyDescent="0.2">
      <c r="A3045">
        <v>40001</v>
      </c>
      <c r="B3045" t="s">
        <v>3170</v>
      </c>
      <c r="C3045" t="s">
        <v>77</v>
      </c>
      <c r="D3045" t="s">
        <v>77</v>
      </c>
      <c r="E3045" t="s">
        <v>77</v>
      </c>
      <c r="F3045" t="s">
        <v>77</v>
      </c>
    </row>
    <row r="3046" spans="1:6" x14ac:dyDescent="0.2">
      <c r="A3046">
        <v>40047</v>
      </c>
      <c r="B3046" t="s">
        <v>3171</v>
      </c>
      <c r="C3046" t="s">
        <v>77</v>
      </c>
      <c r="D3046" t="s">
        <v>77</v>
      </c>
      <c r="E3046" t="s">
        <v>3172</v>
      </c>
      <c r="F3046" t="s">
        <v>77</v>
      </c>
    </row>
    <row r="3047" spans="1:6" x14ac:dyDescent="0.2">
      <c r="A3047">
        <v>40050</v>
      </c>
      <c r="B3047" t="s">
        <v>3173</v>
      </c>
      <c r="C3047" t="s">
        <v>791</v>
      </c>
      <c r="D3047" t="s">
        <v>792</v>
      </c>
      <c r="E3047" t="s">
        <v>77</v>
      </c>
      <c r="F3047" t="s">
        <v>77</v>
      </c>
    </row>
    <row r="3048" spans="1:6" x14ac:dyDescent="0.2">
      <c r="A3048">
        <v>9999001</v>
      </c>
      <c r="B3048" t="s">
        <v>3174</v>
      </c>
      <c r="C3048" t="s">
        <v>77</v>
      </c>
      <c r="D3048" t="s">
        <v>77</v>
      </c>
      <c r="E3048" t="s">
        <v>77</v>
      </c>
      <c r="F3048" t="s">
        <v>77</v>
      </c>
    </row>
    <row r="3049" spans="1:6" x14ac:dyDescent="0.2">
      <c r="A3049">
        <v>9999002</v>
      </c>
      <c r="B3049" t="s">
        <v>3175</v>
      </c>
      <c r="C3049" t="s">
        <v>77</v>
      </c>
      <c r="D3049" t="s">
        <v>77</v>
      </c>
      <c r="E3049" t="s">
        <v>77</v>
      </c>
      <c r="F3049" t="s">
        <v>77</v>
      </c>
    </row>
    <row r="3050" spans="1:6" x14ac:dyDescent="0.2">
      <c r="A3050">
        <v>9999003</v>
      </c>
      <c r="B3050" t="s">
        <v>3176</v>
      </c>
      <c r="C3050" t="s">
        <v>77</v>
      </c>
      <c r="D3050" t="s">
        <v>77</v>
      </c>
      <c r="E3050" t="s">
        <v>77</v>
      </c>
      <c r="F3050" t="s">
        <v>77</v>
      </c>
    </row>
    <row r="3051" spans="1:6" x14ac:dyDescent="0.2">
      <c r="A3051">
        <v>9999004</v>
      </c>
      <c r="B3051" t="s">
        <v>3177</v>
      </c>
      <c r="C3051" t="s">
        <v>77</v>
      </c>
      <c r="D3051" t="s">
        <v>77</v>
      </c>
      <c r="E3051" t="s">
        <v>77</v>
      </c>
      <c r="F3051" t="s">
        <v>77</v>
      </c>
    </row>
    <row r="3052" spans="1:6" x14ac:dyDescent="0.2">
      <c r="A3052">
        <v>9999005</v>
      </c>
      <c r="B3052" t="s">
        <v>3178</v>
      </c>
      <c r="C3052" t="s">
        <v>77</v>
      </c>
      <c r="D3052" t="s">
        <v>77</v>
      </c>
      <c r="E3052" t="s">
        <v>77</v>
      </c>
      <c r="F3052" t="s">
        <v>77</v>
      </c>
    </row>
    <row r="3053" spans="1:6" x14ac:dyDescent="0.2">
      <c r="A3053">
        <v>9999006</v>
      </c>
      <c r="B3053" t="s">
        <v>3179</v>
      </c>
      <c r="C3053" t="s">
        <v>77</v>
      </c>
      <c r="D3053" t="s">
        <v>77</v>
      </c>
      <c r="E3053" t="s">
        <v>77</v>
      </c>
      <c r="F3053" t="s">
        <v>77</v>
      </c>
    </row>
    <row r="3054" spans="1:6" x14ac:dyDescent="0.2">
      <c r="A3054">
        <v>9999007</v>
      </c>
      <c r="B3054" t="s">
        <v>3180</v>
      </c>
      <c r="C3054" t="s">
        <v>77</v>
      </c>
      <c r="D3054" t="s">
        <v>77</v>
      </c>
      <c r="E3054" t="s">
        <v>77</v>
      </c>
      <c r="F3054" t="s">
        <v>77</v>
      </c>
    </row>
    <row r="3055" spans="1:6" x14ac:dyDescent="0.2">
      <c r="A3055">
        <v>9999008</v>
      </c>
      <c r="B3055" t="s">
        <v>3181</v>
      </c>
      <c r="C3055" t="s">
        <v>77</v>
      </c>
      <c r="D3055" t="s">
        <v>77</v>
      </c>
      <c r="E3055" t="s">
        <v>77</v>
      </c>
      <c r="F3055" t="s">
        <v>77</v>
      </c>
    </row>
    <row r="3056" spans="1:6" x14ac:dyDescent="0.2">
      <c r="A3056">
        <v>9999009</v>
      </c>
      <c r="B3056" t="s">
        <v>3182</v>
      </c>
      <c r="C3056" t="s">
        <v>77</v>
      </c>
      <c r="D3056" t="s">
        <v>77</v>
      </c>
      <c r="E3056" t="s">
        <v>77</v>
      </c>
      <c r="F3056" t="s">
        <v>77</v>
      </c>
    </row>
    <row r="3057" spans="1:6" x14ac:dyDescent="0.2">
      <c r="A3057">
        <v>9999010</v>
      </c>
      <c r="B3057" t="s">
        <v>3183</v>
      </c>
      <c r="C3057" t="s">
        <v>77</v>
      </c>
      <c r="D3057" t="s">
        <v>77</v>
      </c>
      <c r="E3057" t="s">
        <v>77</v>
      </c>
      <c r="F3057" t="s">
        <v>77</v>
      </c>
    </row>
    <row r="3058" spans="1:6" x14ac:dyDescent="0.2">
      <c r="A3058">
        <v>9999011</v>
      </c>
      <c r="B3058" t="s">
        <v>3184</v>
      </c>
      <c r="C3058" t="s">
        <v>77</v>
      </c>
      <c r="D3058" t="s">
        <v>77</v>
      </c>
      <c r="E3058" t="s">
        <v>77</v>
      </c>
      <c r="F3058" t="s">
        <v>77</v>
      </c>
    </row>
    <row r="3059" spans="1:6" x14ac:dyDescent="0.2">
      <c r="A3059">
        <v>9999012</v>
      </c>
      <c r="B3059" t="s">
        <v>3185</v>
      </c>
      <c r="C3059" t="s">
        <v>77</v>
      </c>
      <c r="D3059" t="s">
        <v>77</v>
      </c>
      <c r="E3059" t="s">
        <v>77</v>
      </c>
      <c r="F3059" t="s">
        <v>77</v>
      </c>
    </row>
    <row r="3060" spans="1:6" x14ac:dyDescent="0.2">
      <c r="A3060">
        <v>9999013</v>
      </c>
      <c r="B3060" t="s">
        <v>3186</v>
      </c>
      <c r="C3060" t="s">
        <v>77</v>
      </c>
      <c r="D3060" t="s">
        <v>77</v>
      </c>
      <c r="E3060" t="s">
        <v>77</v>
      </c>
      <c r="F3060" t="s">
        <v>77</v>
      </c>
    </row>
    <row r="3061" spans="1:6" x14ac:dyDescent="0.2">
      <c r="A3061">
        <v>9999021</v>
      </c>
      <c r="B3061" t="s">
        <v>3187</v>
      </c>
      <c r="C3061" t="s">
        <v>77</v>
      </c>
      <c r="D3061" t="s">
        <v>77</v>
      </c>
      <c r="E3061" t="s">
        <v>77</v>
      </c>
      <c r="F3061" t="s">
        <v>77</v>
      </c>
    </row>
    <row r="3062" spans="1:6" x14ac:dyDescent="0.2">
      <c r="A3062">
        <v>9999022</v>
      </c>
      <c r="B3062" t="s">
        <v>3188</v>
      </c>
      <c r="C3062" t="s">
        <v>77</v>
      </c>
      <c r="D3062" t="s">
        <v>77</v>
      </c>
      <c r="E3062" t="s">
        <v>77</v>
      </c>
      <c r="F3062" t="s">
        <v>77</v>
      </c>
    </row>
    <row r="3063" spans="1:6" x14ac:dyDescent="0.2">
      <c r="A3063">
        <v>9999023</v>
      </c>
      <c r="B3063" t="s">
        <v>3189</v>
      </c>
      <c r="C3063" t="s">
        <v>77</v>
      </c>
      <c r="D3063" t="s">
        <v>77</v>
      </c>
      <c r="E3063" t="s">
        <v>77</v>
      </c>
      <c r="F3063" t="s">
        <v>77</v>
      </c>
    </row>
    <row r="3064" spans="1:6" x14ac:dyDescent="0.2">
      <c r="A3064">
        <v>9999024</v>
      </c>
      <c r="B3064" t="s">
        <v>3190</v>
      </c>
      <c r="C3064" t="s">
        <v>77</v>
      </c>
      <c r="D3064" t="s">
        <v>77</v>
      </c>
      <c r="E3064" t="s">
        <v>77</v>
      </c>
      <c r="F3064" t="s">
        <v>77</v>
      </c>
    </row>
    <row r="3065" spans="1:6" x14ac:dyDescent="0.2">
      <c r="A3065">
        <v>9999025</v>
      </c>
      <c r="B3065" t="s">
        <v>3191</v>
      </c>
      <c r="C3065" t="s">
        <v>77</v>
      </c>
      <c r="D3065" t="s">
        <v>77</v>
      </c>
      <c r="E3065" t="s">
        <v>77</v>
      </c>
      <c r="F3065" t="s">
        <v>77</v>
      </c>
    </row>
    <row r="3066" spans="1:6" x14ac:dyDescent="0.2">
      <c r="A3066">
        <v>9999026</v>
      </c>
      <c r="B3066" t="s">
        <v>3192</v>
      </c>
      <c r="C3066" t="s">
        <v>77</v>
      </c>
      <c r="D3066" t="s">
        <v>77</v>
      </c>
      <c r="E3066" t="s">
        <v>77</v>
      </c>
      <c r="F3066" t="s">
        <v>77</v>
      </c>
    </row>
    <row r="3067" spans="1:6" x14ac:dyDescent="0.2">
      <c r="A3067">
        <v>9999027</v>
      </c>
      <c r="B3067" t="s">
        <v>3193</v>
      </c>
      <c r="C3067" t="s">
        <v>77</v>
      </c>
      <c r="D3067" t="s">
        <v>77</v>
      </c>
      <c r="E3067" t="s">
        <v>77</v>
      </c>
      <c r="F3067" t="s">
        <v>77</v>
      </c>
    </row>
  </sheetData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9 6 0 d e c 2 - b 2 9 a - 4 f 6 2 - 8 0 9 7 - c 1 8 d c 6 b f 8 b 9 a "   x m l n s = " h t t p : / / s c h e m a s . m i c r o s o f t . c o m / D a t a M a s h u p " > A A A A A J k I A A B Q S w M E F A A C A A g A 1 W k 2 V Q 1 z A R q n A A A A + A A A A B I A H A B D b 2 5 m a W c v U G F j a 2 F n Z S 5 4 b W w g o h g A K K A U A A A A A A A A A A A A A A A A A A A A A A A A A A A A h Y 8 x D o I w G E a v Q r r T 0 q p E z U 8 Z d F M S E x P j 2 p Q K j V A M L Z a 7 O X g k r y C J o m 6 O 3 8 s b 3 v e 4 3 S H t 6 y q 4 q t b q x i S I 4 g g F y s g m 1 6 Z I U O d O 4 R y l H H Z C n k W h g k E 2 d t n b P E G l c 5 c l I d 5 7 7 C e 4 a Q v C o o i S Y 7 b d y 1 L V A n 1 k / V 8 O t b F O G K k Q h 8 M r h j M c U z y j C 4 a n M Q U y Y s i 0 + S p s K M Y R k B 8 I q 6 5 y X a t 4 L s L 1 B s g 4 g b x f 8 C d Q S w M E F A A C A A g A 1 W k 2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V p N l V o Y v z Z k A U A A B 0 a A A A T A B w A R m 9 y b X V s Y X M v U 2 V j d G l v b j E u b S C i G A A o o B Q A A A A A A A A A A A A A A A A A A A A A A A A A A A D t W V t v 2 z Y U f g / g / 0 C w w C A D i o E 0 R V / a D M j s t O t y X e x u D 4 Y x y N Z x w l o i P Y r y E r h + 3 T 9 Z f k P e / c d 2 q I t N S Z R T G + l Q b A u Q x C A P z + X j u X y S I x g p J j j p p v 8 P 3 j T 2 G n v R r S f B J 5 E S 4 x s Z T 6 c g y R E J Q D X 2 C P 6 c s s A H X D i 5 G 0 H Q a s d S A l e / C j k Z C j F x m v P + h R f C E e 1 5 Q w g O 6 G D R b w u u U G T g p u d f 0 O W f 3 J e g i L q f A k V N K B p A q y c 9 H o 2 F D N s i i E P e w 8 3 I S Y y 5 8 z n t j t r C B + o m h 4 j H 7 x c u m d M r T 6 I x B T L f U H C n k p 3 3 U s R T 7 U l l p w P R S L K p D r e w t 2 i u H H z H A i U B M Q A i l w + T C e p f u d m F A L G 6 F n 9 E T i k S l 4 A 3 u i X 9 1 N U B e f s 9 o R c f z 8 4 o u u s X l 2 m z s c f 4 B n P m P f i e 8 t I L 2 B r / w y f x P / j S C + h 4 S u R 4 o U e g W A g m Z i c y U p 7 C d T J b P k i f G Y q v Y R p 4 I / j F C 2 J w y u Z d e o S / 1 M 2 E Z C 7 d w z t x 5 / Q a o j h A x f u o W 7 J h r K h h s 8 e C 8 f L x E + o a y v g G p A 9 j x h F I t b Z 9 7 P t p O I 7 N R Z d Q m R n o w S R S + R 1 q 4 4 g H C x 0 2 J v 0 X F i 8 G R / Q t J e o W O K G s N W 1 R A k E E p F 4 e P e J x E G R H c n F K K P m u 5 k S z i V u J J + + k C J 1 + L j L Q 6 9 n B E 3 4 L P k q u U / c T S K 4 z y d M g k 4 k I B O f V / E 0 x 0 S l c j 2 G C / h g / 8 l F S Y L S r w F c Z T P R 8 + V c A E a 4 Q 7 s 1 0 J d E r u X y c g f J u O O M 3 6 4 X k 5 O g 0 r V 7 U I c Z T o 2 r z v L I A Y C z q z 0 m o 1 R t b F E u p J v x y P Z 2 D 3 1 2 3 t y s 2 E 8 p S Y i l i F 0 m Y P w n G H X 3 U n e f h L F y j R b q r H r V w q b F O X X 3 y l H G / d Q Z j d R l j 3 E 0 3 c / e j P 2 M + Q m / K r + y e 3 E 0 x i u R z l s J p M Z K i + l K z K / S 3 p O E Z 0 q 2 C p L l R O J X 5 d z y W M d f u 1 X Q I n T 6 2 C H S 7 M G 4 u q a i L O B z q 4 h a o 0 f n N J Y f N r J f w Z G O x W G F S r t K a P p I 7 t 0 v / y C x 1 v T A E P s Z b V z p l q r X S F u E Q i y G P d k O b t L i N 0 B d g M C Y N Y u 9 7 + 5 1 T 2 r R 6 a E 3 8 h Z t 5 I 3 O 3 d I Q / 3 H c g Y C H D p N K 9 x C U / x 0 J B V 9 3 r v B U c m i 5 9 l 8 S n S F 4 2 d B X / + / S + r G M u S R S n H i O d W L v 3 g 7 z o 6 z K w 0 i g W C Z r H X H l B n l F n L F K t c + / O 6 Z c j H D R L c z 2 L 9 w P 3 I w 9 T 1 Q h J 5 R H Z J 4 Y F o Y L X + 2 Y r W 0 + O 7 I K c e b 8 m w I G L f M A M c K B z 4 j M 1 H b e O O R y 7 / E a P j m i j 3 x s j N V p o 7 j V O r c x x R J h h q v c T q N F N n H L N 6 p h D e Y 4 d 8 8 k z 2 V J 6 S I 8 / y 6 D K U 6 p A G E I x A + u M q g L g 5 n l h F L a Q q o 6 + 4 Z Z j t a 6 7 V n 0 + X u J g l K 3 j a A T c R w + S x l p J + b L Q 2 q O K v f p g q 8 7 r 0 V I e m x t 6 d 4 p w M t M y a y t b y a I t f F S Z 1 F M H / z A + s s s g T b G m v q 6 3 u q I w U y 2 v 2 P U 9 L R / 4 R J t A A G Q 0 k W y s T G Q 6 i I y C H 8 F D V C P H D G i l 4 T I c 3 i f J r T T d L X H Z q Y g 0 3 7 R b W a u Y + h D k Q R L Q m 8 T D U P B U V M i c a c D U q s J K h j H Q d E t z y k Q S 1 a R H K m 3 6 c 7 F N t 6 N Z U 2 d T d r 5 1 Y C h r v T S y e h v a / m R Y O t t N i 8 V n p L X 5 Y i d F p m V 1 x q R X n Q q 9 e m l 7 f P x 6 3 K r x v O S q N J e w t 4 e C J x S q w q 5 K o u a W e a z A W G 1 e b m a r 5 1 h P b G f K W l b 0 T f J W P f / h 9 1 g / e e z I Y U t b a 2 3 b 8 s w a i v s / 6 9 y a d T b + G d q Z c 8 s N 9 P O L a W d t F m 2 i o 4 X n 0 z o u W p n y B x W O Y i O f 2 3 G U u d 3 7 T U R l i 3 d z 1 i D K H h p G n 4 e S l 1 6 5 f R U y 7 v Z t I V g 5 + o q H + M v H o b L z O 4 5 q 1 / x u M z c 3 0 m p N n X Y j k l W f t i G S 7 u b + + S + n l 4 3 / D L 9 0 V 5 8 P v y W u a e 4 c 4 s 4 H r l 6 / a m m D i y J / q i e i Z a a z 4 z v 0 V 4 V 3 6 M / x F Y Y R y 3 N / i Z H C t q K a 5 a 1 y N 9 b f o 9 S x e v r m b 1 B L A Q I t A B Q A A g A I A N V p N l U N c w E a p w A A A P g A A A A S A A A A A A A A A A A A A A A A A A A A A A B D b 2 5 m a W c v U G F j a 2 F n Z S 5 4 b W x Q S w E C L Q A U A A I A C A D V a T Z V D 8 r p q 6 Q A A A D p A A A A E w A A A A A A A A A A A A A A A A D z A A A A W 0 N v b n R l b n R f V H l w Z X N d L n h t b F B L A Q I t A B Q A A g A I A N V p N l V o Y v z Z k A U A A B 0 a A A A T A A A A A A A A A A A A A A A A A O Q B A A B G b 3 J t d W x h c y 9 T Z W N 0 a W 9 u M S 5 t U E s F B g A A A A A D A A M A w g A A A M E H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t e A A A A A A A A i V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N 0 b 2 Z n c n V w c G V y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X J r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M T A 2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M V Q w N z o z N D o 1 O C 4 1 O T U 0 N j k y W i I g L z 4 8 R W 5 0 c n k g V H l w Z T 0 i R m l s b E N v b H V t b l R 5 c G V z I i B W Y W x 1 Z T 0 i c 0 F B W U d C Z z 0 9 I i A v P j x F b n R y e S B U e X B l P S J G a W x s Q 2 9 s d W 1 u T m F t Z X M i I F Z h b H V l P S J z W y Z x d W 9 0 O 1 N j Q 2 9 k Z S Z x d W 9 0 O y w m c X V v d D t Q Y X J h b W V 0 Z X I m c X V v d D s s J n F 1 b 3 Q 7 R 3 J v d X B O Y W 1 l J n F 1 b 3 Q 7 L C Z x d W 9 0 O 0 R l c 2 N y a X B 0 a W 9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R v Z m d y d X B w Z X I v w 4 Z u Z H J l d C B 0 e X B l L n t T Y 0 N v Z G U s M H 0 m c X V v d D s s J n F 1 b 3 Q 7 U 2 V j d G l v b j E v c 3 R v Z m d y d X B w Z X I v w 4 Z u Z H J l d C B 0 e X B l L n t Q Y X J h b W V 0 Z X I s M X 0 m c X V v d D s s J n F 1 b 3 Q 7 U 2 V j d G l v b j E v c 3 R v Z m d y d X B w Z X I v w 4 Z u Z H J l d C B 0 e X B l L n t H c m 9 1 c E 5 h b W U s M n 0 m c X V v d D s s J n F 1 b 3 Q 7 U 2 V j d G l v b j E v c 3 R v Z m d y d X B w Z X I v w 4 Z u Z H J l d C B 0 e X B l L n t E Z X N j c m l w d G l v b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z d G 9 m Z 3 J 1 c H B l c i / D h m 5 k c m V 0 I H R 5 c G U u e 1 N j Q 2 9 k Z S w w f S Z x d W 9 0 O y w m c X V v d D t T Z W N 0 a W 9 u M S 9 z d G 9 m Z 3 J 1 c H B l c i / D h m 5 k c m V 0 I H R 5 c G U u e 1 B h c m F t Z X R l c i w x f S Z x d W 9 0 O y w m c X V v d D t T Z W N 0 a W 9 u M S 9 z d G 9 m Z 3 J 1 c H B l c i / D h m 5 k c m V 0 I H R 5 c G U u e 0 d y b 3 V w T m F t Z S w y f S Z x d W 9 0 O y w m c X V v d D t T Z W N 0 a W 9 u M S 9 z d G 9 m Z 3 J 1 c H B l c i / D h m 5 k c m V 0 I H R 5 c G U u e 0 R l c 2 N y a X B 0 a W 9 u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d G 9 m Z 3 J 1 c H B l c i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0 b 2 Z n c n V w c G V y L y V D M y U 4 N m 5 k c m V 0 J T I w d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0 b 2 Z n c n V w c G V y L 0 Z p b H R y Z X J l Z G U l M j B y J U M z J U E 2 a 2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s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F 0 Y S / D h m 5 k c m V 0 I H R 5 c G U u e + + 7 v 1 N 0 Z W R 0 e X B l L D B 9 J n F 1 b 3 Q 7 L C Z x d W 9 0 O 1 N l Y 3 R p b 2 4 x L 2 R h d G E v w 4 Z u Z H J l d C B 0 e X B l L n t T d G V k S U Q s M X 0 m c X V v d D s s J n F 1 b 3 Q 7 U 2 V j d G l v b j E v Z G F 0 Y S / D h m 5 k c m V 0 I H R 5 c G U u e 1 N 0 Z W R 0 Z W t z d C w y f S Z x d W 9 0 O y w m c X V v d D t T Z W N 0 a W 9 u M S 9 k Y X R h L 8 O G b m R y Z X Q g d H l w Z S 5 7 U m V m Z X J l b m N l c i w z f S Z x d W 9 0 O y w m c X V v d D t T Z W N 0 a W 9 u M S 9 k Y X R h L 8 O G b m R y Z X Q g d H l w Z S 5 7 R 2 V v W m 9 u Z S w 0 f S Z x d W 9 0 O y w m c X V v d D t T Z W N 0 a W 9 u M S 9 k Y X R h L 8 O G b m R y Z X Q g d H l w Z S 5 7 e C 1 r b 2 9 y Z G l u Y X Q s N X 0 m c X V v d D s s J n F 1 b 3 Q 7 U 2 V j d G l v b j E v Z G F 0 Y S / D h m 5 k c m V 0 I H R 5 c G U u e 3 k t a 2 9 v c m R p b m F 0 L D Z 9 J n F 1 b 3 Q 7 L C Z x d W 9 0 O 1 N l Y 3 R p b 2 4 x L 2 R h d G E v w 4 Z u Z H J l d C B 0 e X B l L n t L b 2 1 t d W 5 l L D d 9 J n F 1 b 3 Q 7 L C Z x d W 9 0 O 1 N l Y 3 R p b 2 4 x L 2 R h d G E v w 4 Z u Z H J l d C B 0 e X B l L n t S Z W d p b 2 4 s O H 0 m c X V v d D s s J n F 1 b 3 Q 7 U 2 V j d G l v b j E v Z G F 0 Y S / D h m 5 k c m V 0 I H R 5 c G U u e 0 1 l Z G l l L D l 9 J n F 1 b 3 Q 7 L C Z x d W 9 0 O 1 N l Y 3 R p b 2 4 x L 2 R h d G E v w 4 Z u Z H J l d C B 0 e X B l L n t W Y W 5 k b 2 1 y w 6 V k Z S w x M H 0 m c X V v d D s s J n F 1 b 3 Q 7 U 2 V j d G l v b j E v Z G F 0 Y S / D h m 5 k c m V 0 I H R 5 c G U u e 0 R h d G 8 s M T F 9 J n F 1 b 3 Q 7 L C Z x d W 9 0 O 1 N l Y 3 R p b 2 4 x L 2 R h d G E v w 4 Z u Z H J l d C B 0 e X B l L n t N w 6 V s a W 5 n I G 5 y L D E y f S Z x d W 9 0 O y w m c X V v d D t T Z W N 0 a W 9 u M S 9 k Y X R h L 8 O G b m R y Z X Q g d H l w Z S 5 7 V W 5 k Z X J z w 7 h n Z W x z Z X N 0 e X B l L D E z f S Z x d W 9 0 O y w m c X V v d D t T Z W N 0 a W 9 u M S 9 k Y X R h L 8 O G b m R y Z X Q g d H l w Z S 5 7 V G V r b m l z a y B h b n Z p c 2 5 p b m c s M T R 9 J n F 1 b 3 Q 7 L C Z x d W 9 0 O 1 N l Y 3 R p b 2 4 x L 2 R h d G E v w 4 Z u Z H J l d C B 0 e X B l L n t N Z X R v Z G U s M T V 9 J n F 1 b 3 Q 7 L C Z x d W 9 0 O 1 N l Y 3 R p b 2 4 x L 2 R h d G E v w 4 Z u Z H J l d C B 0 e X B l L n t E Y X R h Z W p l c i w x N n 0 m c X V v d D s s J n F 1 b 3 Q 7 U 2 V j d G l v b j E v Z G F 0 Y S / D h m 5 k c m V 0 I H R 5 c G U u e 0 x p b m s s M T d 9 J n F 1 b 3 Q 7 L C Z x d W 9 0 O 1 N l Y 3 R p b 2 4 x L 2 R h d G E v w 4 Z u Z H J l d C B 0 e X B l L n t N w 6 V s Z X N 0 Z W Q g b m F 2 b i w x O H 0 m c X V v d D s s J n F 1 b 3 Q 7 U 2 V j d G l v b j E v Z G F 0 Y S / D h m 5 k c m V 0 I H R 5 c G U u e 0 3 D p W x l c 3 R l Z C B H Z W 9 a b 2 5 l L D E 5 f S Z x d W 9 0 O y w m c X V v d D t T Z W N 0 a W 9 u M S 9 k Y X R h L 8 O G b m R y Z X Q g d H l w Z S 5 7 T c O l b G V z d G V k L C B 4 L W t v b 3 J k a W 5 h d C w y M H 0 m c X V v d D s s J n F 1 b 3 Q 7 U 2 V j d G l v b j E v Z G F 0 Y S / D h m 5 k c m V 0 I H R 5 c G U u e 0 3 D p W x l c 3 R l Z C w g e S 1 r b 2 9 y Z G l u Y X Q s M j F 9 J n F 1 b 3 Q 7 L C Z x d W 9 0 O 1 N l Y 3 R p b 2 4 x L 2 R h d G E v w 4 Z u Z H J l d C B 0 e X B l L n t Q c s O 4 d m V 0 Y W d u a W 5 n L D I y f S Z x d W 9 0 O y w m c X V v d D t T Z W N 0 a W 9 u M S 9 k Y X R h L 8 O G b m R y Z X Q g d H l w Z S 5 7 U H L D u H Z l L D I z f S Z x d W 9 0 O y w m c X V v d D t T Z W N 0 a W 9 u M S 9 k Y X R h L 8 O G b m R y Z X Q g d H l w Z S 5 7 U H L D u H Z l d H l w Z S w y N H 0 m c X V v d D s s J n F 1 b 3 Q 7 U 2 V j d G l v b j E v Z G F 0 Y S / D h m 5 k c m V 0 I H R 5 c G U u e 0 R l b H B y w 7 h 2 Z S w y N X 0 m c X V v d D s s J n F 1 b 3 Q 7 U 2 V j d G l v b j E v Z G F 0 Y S / D h m 5 k c m V 0 I H R 5 c G U u e 0 N B U 2 5 y L D I 2 f S Z x d W 9 0 O y w m c X V v d D t T Z W N 0 a W 9 u M S 9 k Y X R h L 8 O G b m R y Z X Q g d H l w Z S 5 7 U 2 N L b 2 R l L D I 3 f S Z x d W 9 0 O y w m c X V v d D t T Z W N 0 a W 9 u M S 9 k Y X R h L 8 O G b m R y Z X Q g d H l w Z S 5 7 U 3 R v Z n B h c m F t Z X R l c i w y O H 0 m c X V v d D s s J n F 1 b 3 Q 7 U 2 V j d G l v b j E v Z G F 0 Y S / D h m 5 k c m V 0 I H R 5 c G U u e 1 J l c 3 V s d G F 0 L W F 0 d H J p Y n V 0 L D I 5 f S Z x d W 9 0 O y w m c X V v d D t T Z W N 0 a W 9 u M S 9 k Y X R h L 8 O G b m R y Z X Q g d H l w Z S 5 7 Q W 5 h b H l z Z X J l c 3 V s d G F 0 L D M w f S Z x d W 9 0 O y w m c X V v d D t T Z W N 0 a W 9 u M S 9 k Y X R h L 8 O G b m R y Z X Q g d H l w Z S 5 7 R W 5 o Z W Q s M z F 9 J n F 1 b 3 Q 7 L C Z x d W 9 0 O 1 N l Y 3 R p b 2 4 x L 2 R h d G E v w 4 Z u Z H J l d C B 0 e X B l L n t L d m F s a X R l d H N t w 6 Z y a 2 U s M z J 9 J n F 1 b 3 Q 7 X S w m c X V v d D t D b 2 x 1 b W 5 D b 3 V u d C Z x d W 9 0 O z o z M y w m c X V v d D t L Z X l D b 2 x 1 b W 5 O Y W 1 l c y Z x d W 9 0 O z p b X S w m c X V v d D t D b 2 x 1 b W 5 J Z G V u d G l 0 a W V z J n F 1 b 3 Q 7 O l s m c X V v d D t T Z W N 0 a W 9 u M S 9 k Y X R h L 8 O G b m R y Z X Q g d H l w Z S 5 7 7 7 u / U 3 R l Z H R 5 c G U s M H 0 m c X V v d D s s J n F 1 b 3 Q 7 U 2 V j d G l v b j E v Z G F 0 Y S / D h m 5 k c m V 0 I H R 5 c G U u e 1 N 0 Z W R J R C w x f S Z x d W 9 0 O y w m c X V v d D t T Z W N 0 a W 9 u M S 9 k Y X R h L 8 O G b m R y Z X Q g d H l w Z S 5 7 U 3 R l Z H R l a 3 N 0 L D J 9 J n F 1 b 3 Q 7 L C Z x d W 9 0 O 1 N l Y 3 R p b 2 4 x L 2 R h d G E v w 4 Z u Z H J l d C B 0 e X B l L n t S Z W Z l c m V u Y 2 V y L D N 9 J n F 1 b 3 Q 7 L C Z x d W 9 0 O 1 N l Y 3 R p b 2 4 x L 2 R h d G E v w 4 Z u Z H J l d C B 0 e X B l L n t H Z W 9 a b 2 5 l L D R 9 J n F 1 b 3 Q 7 L C Z x d W 9 0 O 1 N l Y 3 R p b 2 4 x L 2 R h d G E v w 4 Z u Z H J l d C B 0 e X B l L n t 4 L W t v b 3 J k a W 5 h d C w 1 f S Z x d W 9 0 O y w m c X V v d D t T Z W N 0 a W 9 u M S 9 k Y X R h L 8 O G b m R y Z X Q g d H l w Z S 5 7 e S 1 r b 2 9 y Z G l u Y X Q s N n 0 m c X V v d D s s J n F 1 b 3 Q 7 U 2 V j d G l v b j E v Z G F 0 Y S / D h m 5 k c m V 0 I H R 5 c G U u e 0 t v b W 1 1 b m U s N 3 0 m c X V v d D s s J n F 1 b 3 Q 7 U 2 V j d G l v b j E v Z G F 0 Y S / D h m 5 k c m V 0 I H R 5 c G U u e 1 J l Z 2 l v b i w 4 f S Z x d W 9 0 O y w m c X V v d D t T Z W N 0 a W 9 u M S 9 k Y X R h L 8 O G b m R y Z X Q g d H l w Z S 5 7 T W V k a W U s O X 0 m c X V v d D s s J n F 1 b 3 Q 7 U 2 V j d G l v b j E v Z G F 0 Y S / D h m 5 k c m V 0 I H R 5 c G U u e 1 Z h b m R v b X L D p W R l L D E w f S Z x d W 9 0 O y w m c X V v d D t T Z W N 0 a W 9 u M S 9 k Y X R h L 8 O G b m R y Z X Q g d H l w Z S 5 7 R G F 0 b y w x M X 0 m c X V v d D s s J n F 1 b 3 Q 7 U 2 V j d G l v b j E v Z G F 0 Y S / D h m 5 k c m V 0 I H R 5 c G U u e 0 3 D p W x p b m c g b n I s M T J 9 J n F 1 b 3 Q 7 L C Z x d W 9 0 O 1 N l Y 3 R p b 2 4 x L 2 R h d G E v w 4 Z u Z H J l d C B 0 e X B l L n t V b m R l c n P D u G d l b H N l c 3 R 5 c G U s M T N 9 J n F 1 b 3 Q 7 L C Z x d W 9 0 O 1 N l Y 3 R p b 2 4 x L 2 R h d G E v w 4 Z u Z H J l d C B 0 e X B l L n t U Z W t u a X N r I G F u d m l z b m l u Z y w x N H 0 m c X V v d D s s J n F 1 b 3 Q 7 U 2 V j d G l v b j E v Z G F 0 Y S / D h m 5 k c m V 0 I H R 5 c G U u e 0 1 l d G 9 k Z S w x N X 0 m c X V v d D s s J n F 1 b 3 Q 7 U 2 V j d G l v b j E v Z G F 0 Y S / D h m 5 k c m V 0 I H R 5 c G U u e 0 R h d G F l a m V y L D E 2 f S Z x d W 9 0 O y w m c X V v d D t T Z W N 0 a W 9 u M S 9 k Y X R h L 8 O G b m R y Z X Q g d H l w Z S 5 7 T G l u a y w x N 3 0 m c X V v d D s s J n F 1 b 3 Q 7 U 2 V j d G l v b j E v Z G F 0 Y S / D h m 5 k c m V 0 I H R 5 c G U u e 0 3 D p W x l c 3 R l Z C B u Y X Z u L D E 4 f S Z x d W 9 0 O y w m c X V v d D t T Z W N 0 a W 9 u M S 9 k Y X R h L 8 O G b m R y Z X Q g d H l w Z S 5 7 T c O l b G V z d G V k I E d l b 1 p v b m U s M T l 9 J n F 1 b 3 Q 7 L C Z x d W 9 0 O 1 N l Y 3 R p b 2 4 x L 2 R h d G E v w 4 Z u Z H J l d C B 0 e X B l L n t N w 6 V s Z X N 0 Z W Q s I H g t a 2 9 v c m R p b m F 0 L D I w f S Z x d W 9 0 O y w m c X V v d D t T Z W N 0 a W 9 u M S 9 k Y X R h L 8 O G b m R y Z X Q g d H l w Z S 5 7 T c O l b G V z d G V k L C B 5 L W t v b 3 J k a W 5 h d C w y M X 0 m c X V v d D s s J n F 1 b 3 Q 7 U 2 V j d G l v b j E v Z G F 0 Y S / D h m 5 k c m V 0 I H R 5 c G U u e 1 B y w 7 h 2 Z X R h Z 2 5 p b m c s M j J 9 J n F 1 b 3 Q 7 L C Z x d W 9 0 O 1 N l Y 3 R p b 2 4 x L 2 R h d G E v w 4 Z u Z H J l d C B 0 e X B l L n t Q c s O 4 d m U s M j N 9 J n F 1 b 3 Q 7 L C Z x d W 9 0 O 1 N l Y 3 R p b 2 4 x L 2 R h d G E v w 4 Z u Z H J l d C B 0 e X B l L n t Q c s O 4 d m V 0 e X B l L D I 0 f S Z x d W 9 0 O y w m c X V v d D t T Z W N 0 a W 9 u M S 9 k Y X R h L 8 O G b m R y Z X Q g d H l w Z S 5 7 R G V s c H L D u H Z l L D I 1 f S Z x d W 9 0 O y w m c X V v d D t T Z W N 0 a W 9 u M S 9 k Y X R h L 8 O G b m R y Z X Q g d H l w Z S 5 7 Q 0 F T b n I s M j Z 9 J n F 1 b 3 Q 7 L C Z x d W 9 0 O 1 N l Y 3 R p b 2 4 x L 2 R h d G E v w 4 Z u Z H J l d C B 0 e X B l L n t T Y 0 t v Z G U s M j d 9 J n F 1 b 3 Q 7 L C Z x d W 9 0 O 1 N l Y 3 R p b 2 4 x L 2 R h d G E v w 4 Z u Z H J l d C B 0 e X B l L n t T d G 9 m c G F y Y W 1 l d G V y L D I 4 f S Z x d W 9 0 O y w m c X V v d D t T Z W N 0 a W 9 u M S 9 k Y X R h L 8 O G b m R y Z X Q g d H l w Z S 5 7 U m V z d W x 0 Y X Q t Y X R 0 c m l i d X Q s M j l 9 J n F 1 b 3 Q 7 L C Z x d W 9 0 O 1 N l Y 3 R p b 2 4 x L 2 R h d G E v w 4 Z u Z H J l d C B 0 e X B l L n t B b m F s e X N l c m V z d W x 0 Y X Q s M z B 9 J n F 1 b 3 Q 7 L C Z x d W 9 0 O 1 N l Y 3 R p b 2 4 x L 2 R h d G E v w 4 Z u Z H J l d C B 0 e X B l L n t F b m h l Z C w z M X 0 m c X V v d D s s J n F 1 b 3 Q 7 U 2 V j d G l v b j E v Z G F 0 Y S / D h m 5 k c m V 0 I H R 5 c G U u e 0 t 2 Y W x p d G V 0 c 2 3 D p n J r Z S w z M n 0 m c X V v d D t d L C Z x d W 9 0 O 1 J l b G F 0 a W 9 u c 2 h p c E l u Z m 8 m c X V v d D s 6 W 1 1 9 I i A v P j x F b n R y e S B U e X B l P S J G a W x s T G F z d F V w Z G F 0 Z W Q i I F Z h b H V l P S J k M j A y M i 0 w O S 0 y M l Q x M D o 0 N z o 1 M i 4 w M T Q w O T I 3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Z G F 0 Y S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F N Z W R T d G 9 m Z 3 J 1 c H B l c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R G F 0 Y U 1 l Z F N 0 b 2 Z n c n V w c G V y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0 F y a z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U e X B l c y I g V m F s d W U 9 I n N B Q U F B Q U F B Q U F B Y 0 d B Q U F B Q m d B P S I g L z 4 8 R W 5 0 c n k g V H l w Z T 0 i R m l s b E x h c 3 R V c G R h d G V k I i B W Y W x 1 Z T 0 i Z D I w M j I t M D k t M j J U M T E 6 M T Q 6 M z E u O D g 1 O T M w N F o i I C 8 + P E V u d H J 5 I F R 5 c G U 9 I l F 1 Z X J 5 S U Q i I F Z h b H V l P S J z N z B i Z j c 3 Z j g t Y z Y 3 Z C 0 0 M W I 0 L T g 3 Y j g t Y T g y N j U 2 Z j I w Z D c 3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U m V m Z X J l b m N l c i Z x d W 9 0 O y w m c X V v d D t T d G V k d G V r c 3 Q m c X V v d D s s J n F 1 b 3 Q 7 T c O l b G V z d G V k I G 5 h d m 4 m c X V v d D s s J n F 1 b 3 Q 7 U H L D u H Z l d G F n b m l u Z y Z x d W 9 0 O y w m c X V v d D t Q c s O 4 d m U m c X V v d D s s J n F 1 b 3 Q 7 U 2 N L b 2 R l J n F 1 b 3 Q 7 L C Z x d W 9 0 O 1 N 0 b 2 Z w Y X J h b W V 0 Z X I m c X V v d D s s J n F 1 b 3 Q 7 R G F 0 b y Z x d W 9 0 O y w m c X V v d D t S Z X N 1 b H R h d C 1 h d H R y a W J 1 d C Z x d W 9 0 O y w m c X V v d D t S Z X N 1 b H R h d C Z x d W 9 0 O y w m c X V v d D t F b m h l Z C Z x d W 9 0 O y w m c X V v d D t y Z X N 1 b H R h d F R l a 3 N 0 J n F 1 b 3 Q 7 L C Z x d W 9 0 O 3 N 0 b 2 Z n c n V w c G V y L k R l c 2 N y a X B 0 a W 9 u J n F 1 b 3 Q 7 L C Z x d W 9 0 O 3 N 0 b 2 Z n c n V w c G V y L k N v b W 1 v b k 5 h b W U m c X V v d D t d I i A v P j x F b n R y e S B U e X B l P S J G a W x s Q 2 9 1 b n Q i I F Z h b H V l P S J s N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1 L C Z x d W 9 0 O 2 9 0 a G V y S 2 V 5 Q 2 9 s d W 1 u S W R l b n R p d H k m c X V v d D s 6 J n F 1 b 3 Q 7 U 2 V j d G l v b j E v c 3 R v Z m d y d X B w Z X I v w 4 Z u Z H J l d C B 0 e X B l L n t T Y 0 N v Z G U s M H 0 m c X V v d D s s J n F 1 b 3 Q 7 S 2 V 5 Q 2 9 s d W 1 u Q 2 9 1 b n Q m c X V v d D s 6 M X 1 d L C Z x d W 9 0 O 2 N v b H V t b k l k Z W 5 0 a X R p Z X M m c X V v d D s 6 W y Z x d W 9 0 O 1 N l Y 3 R p b 2 4 x L 2 R h d G E v S 2 l s Z G U u e 1 J l Z m V y Z W 5 j Z X I s M 3 0 m c X V v d D s s J n F 1 b 3 Q 7 U 2 V j d G l v b j E v Z G F 0 Y S 9 L a W x k Z S 5 7 U 3 R l Z H R l a 3 N 0 L D J 9 J n F 1 b 3 Q 7 L C Z x d W 9 0 O 1 N l Y 3 R p b 2 4 x L 2 R h d G E v S 2 l s Z G U u e 0 3 D p W x l c 3 R l Z C B u Y X Z u L D E 3 f S Z x d W 9 0 O y w m c X V v d D t T Z W N 0 a W 9 u M S 9 k Y X R h L 0 t p b G R l L n t Q c s O 4 d m V 0 Y W d u a W 5 n L D I x f S Z x d W 9 0 O y w m c X V v d D t T Z W N 0 a W 9 u M S 9 k Y X R h L 0 t p b G R l L n t Q c s O 4 d m U s M j J 9 J n F 1 b 3 Q 7 L C Z x d W 9 0 O 1 N l Y 3 R p b 2 4 x L 2 R h d G E v S 2 l s Z G U u e 1 N j S 2 9 k Z S w y N 3 0 m c X V v d D s s J n F 1 b 3 Q 7 U 2 V j d G l v b j E v Z G F 0 Y S 9 L a W x k Z S 5 7 U 3 R v Z n B h c m F t Z X R l c i w y O H 0 m c X V v d D s s J n F 1 b 3 Q 7 U 2 V j d G l v b j E v Z G F 0 Y S / D h m 5 k c m V 0 I H R 5 c G U x L n t E Y X R v L D E x f S Z x d W 9 0 O y w m c X V v d D t T Z W N 0 a W 9 u M S 9 k Y X R h L 0 V y c 3 R h d H R l d C B 2 w 6 Z y Z G k x L n t S Z X N 1 b H R h d C 1 h d H R y a W J 1 d C w y O X 0 m c X V v d D s s J n F 1 b 3 Q 7 U 2 V j d G l v b j E v Z G F 0 Y S 9 L a W x k Z S 5 7 U m V z d W x 0 Y X Q s M z B 9 J n F 1 b 3 Q 7 L C Z x d W 9 0 O 1 N l Y 3 R p b 2 4 x L 2 R h d G E v S 2 l s Z G U u e 0 V u a G V k L D M x f S Z x d W 9 0 O y w m c X V v d D t T Z W N 0 a W 9 u M S 9 k Y X R h L 1 R p b G b D u G p l d C B i c n V n Z X J k Z W Z p b m V y Z X Q u e 3 J l c 3 V s d G F 0 V G V r c 3 Q s M z d 9 J n F 1 b 3 Q 7 L C Z x d W 9 0 O 1 N l Y 3 R p b 2 4 x L 0 R h d G F N Z W R T d G 9 m Z 3 J 1 c H B l c j I v V W R 2 a W R l d C B z d G 9 m Z 3 J 1 c H B l c i 5 7 c 3 R v Z m d y d X B w Z X I u R G V z Y 3 J p c H R p b 2 4 s M T J 9 J n F 1 b 3 Q 7 L C Z x d W 9 0 O 1 N l Y 3 R p b 2 4 x L 0 R h d G F N Z W R T d G 9 m Z 3 J 1 c H B l c j I v V W R 2 a W R l d C B z d G 9 m Z 3 J 1 c H B l c i 5 7 c 3 R v Z m d y d X B w Z X I u Q 2 9 t b W 9 u T m F t Z S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R h d G E v S 2 l s Z G U u e 1 J l Z m V y Z W 5 j Z X I s M 3 0 m c X V v d D s s J n F 1 b 3 Q 7 U 2 V j d G l v b j E v Z G F 0 Y S 9 L a W x k Z S 5 7 U 3 R l Z H R l a 3 N 0 L D J 9 J n F 1 b 3 Q 7 L C Z x d W 9 0 O 1 N l Y 3 R p b 2 4 x L 2 R h d G E v S 2 l s Z G U u e 0 3 D p W x l c 3 R l Z C B u Y X Z u L D E 3 f S Z x d W 9 0 O y w m c X V v d D t T Z W N 0 a W 9 u M S 9 k Y X R h L 0 t p b G R l L n t Q c s O 4 d m V 0 Y W d u a W 5 n L D I x f S Z x d W 9 0 O y w m c X V v d D t T Z W N 0 a W 9 u M S 9 k Y X R h L 0 t p b G R l L n t Q c s O 4 d m U s M j J 9 J n F 1 b 3 Q 7 L C Z x d W 9 0 O 1 N l Y 3 R p b 2 4 x L 2 R h d G E v S 2 l s Z G U u e 1 N j S 2 9 k Z S w y N 3 0 m c X V v d D s s J n F 1 b 3 Q 7 U 2 V j d G l v b j E v Z G F 0 Y S 9 L a W x k Z S 5 7 U 3 R v Z n B h c m F t Z X R l c i w y O H 0 m c X V v d D s s J n F 1 b 3 Q 7 U 2 V j d G l v b j E v Z G F 0 Y S / D h m 5 k c m V 0 I H R 5 c G U x L n t E Y X R v L D E x f S Z x d W 9 0 O y w m c X V v d D t T Z W N 0 a W 9 u M S 9 k Y X R h L 0 V y c 3 R h d H R l d C B 2 w 6 Z y Z G k x L n t S Z X N 1 b H R h d C 1 h d H R y a W J 1 d C w y O X 0 m c X V v d D s s J n F 1 b 3 Q 7 U 2 V j d G l v b j E v Z G F 0 Y S 9 L a W x k Z S 5 7 U m V z d W x 0 Y X Q s M z B 9 J n F 1 b 3 Q 7 L C Z x d W 9 0 O 1 N l Y 3 R p b 2 4 x L 2 R h d G E v S 2 l s Z G U u e 0 V u a G V k L D M x f S Z x d W 9 0 O y w m c X V v d D t T Z W N 0 a W 9 u M S 9 k Y X R h L 1 R p b G b D u G p l d C B i c n V n Z X J k Z W Z p b m V y Z X Q u e 3 J l c 3 V s d G F 0 V G V r c 3 Q s M z d 9 J n F 1 b 3 Q 7 L C Z x d W 9 0 O 1 N l Y 3 R p b 2 4 x L 0 R h d G F N Z W R T d G 9 m Z 3 J 1 c H B l c j I v V W R 2 a W R l d C B z d G 9 m Z 3 J 1 c H B l c i 5 7 c 3 R v Z m d y d X B w Z X I u R G V z Y 3 J p c H R p b 2 4 s M T J 9 J n F 1 b 3 Q 7 L C Z x d W 9 0 O 1 N l Y 3 R p b 2 4 x L 0 R h d G F N Z W R T d G 9 m Z 3 J 1 c H B l c j I v V W R 2 a W R l d C B z d G 9 m Z 3 J 1 c H B l c i 5 7 c 3 R v Z m d y d X B w Z X I u Q 2 9 t b W 9 u T m F t Z S w x M 3 0 m c X V v d D t d L C Z x d W 9 0 O 1 J l b G F 0 a W 9 u c 2 h p c E l u Z m 8 m c X V v d D s 6 W 3 s m c X V v d D t r Z X l D b 2 x 1 b W 5 D b 3 V u d C Z x d W 9 0 O z o x L C Z x d W 9 0 O 2 t l e U N v b H V t b i Z x d W 9 0 O z o 1 L C Z x d W 9 0 O 2 9 0 a G V y S 2 V 5 Q 2 9 s d W 1 u S W R l b n R p d H k m c X V v d D s 6 J n F 1 b 3 Q 7 U 2 V j d G l v b j E v c 3 R v Z m d y d X B w Z X I v w 4 Z u Z H J l d C B 0 e X B l L n t T Y 0 N v Z G U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E Y X R h T W V k U 3 R v Z m d y d X B w Z X I y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U G l 2 b 3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Z G F 0 Y U 1 l Z F N 0 b 2 Z n c n V w c G V y U G l 2 b 3 Q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B c m s 1 I i A v P j x F b n R y e S B U e X B l P S J G a W x s T G F z d F V w Z G F 0 Z W Q i I F Z h b H V l P S J k M j A y M i 0 w O S 0 y M l Q x M T o x N D o z N C 4 4 M D Q 1 N D g y W i I g L z 4 8 R W 5 0 c n k g V H l w Z T 0 i U X V l c n l J R C I g V m F s d W U 9 I n M y Z G M y N z A 2 N i 0 0 O D V k L T Q y M D Y t O T A 0 N C 0 z N W Q 2 M T Z i N W U 0 N G Y i I C 8 + P E V u d H J 5 I F R 5 c G U 9 I k Z p b G x D b 2 x 1 b W 5 U e X B l c y I g V m F s d W U 9 I n N C Z 1 l B I i A v P j x F b n R y e S B U e X B l P S J G a W x s V G F y Z 2 V 0 T m F t Z U N 1 c 3 R v b W l 6 Z W Q i I F Z h b H V l P S J s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i I g L z 4 8 R W 5 0 c n k g V H l w Z T 0 i R m l s b E N v b H V t b k 5 h b W V z I i B W Y W x 1 Z T 0 i c 1 s m c X V v d D t D b 2 x 1 b W 4 x L j E m c X V v d D s s J n F 1 b 3 Q 7 Q 2 9 s d W 1 u M S 4 y J n F 1 b 3 Q 7 L C Z x d W 9 0 O 0 N v b H V t b j I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h d G F N Z W R T d G 9 m Z 3 J 1 c H B l c l B p d m 9 0 L 8 O G b m R y Z X Q g d H l w Z T E u e 0 N v b H V t b j E u M S w w f S Z x d W 9 0 O y w m c X V v d D t T Z W N 0 a W 9 u M S 9 k Y X R h T W V k U 3 R v Z m d y d X B w Z X J Q a X Z v d C / D h m 5 k c m V 0 I H R 5 c G U x L n t D b 2 x 1 b W 4 x L j I s M X 0 m c X V v d D s s J n F 1 b 3 Q 7 U 2 V j d G l v b j E v Z G F 0 Y U 1 l Z F N 0 b 2 Z n c n V w c G V y U G l 2 b 3 Q v T 2 1 i e X R 0 Z X Q g d G F i Z W w u e 0 N v b H V t b j I s M X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Z G F 0 Y U 1 l Z F N 0 b 2 Z n c n V w c G V y U G l 2 b 3 Q v w 4 Z u Z H J l d C B 0 e X B l M S 5 7 Q 2 9 s d W 1 u M S 4 x L D B 9 J n F 1 b 3 Q 7 L C Z x d W 9 0 O 1 N l Y 3 R p b 2 4 x L 2 R h d G F N Z W R T d G 9 m Z 3 J 1 c H B l c l B p d m 9 0 L 8 O G b m R y Z X Q g d H l w Z T E u e 0 N v b H V t b j E u M i w x f S Z x d W 9 0 O y w m c X V v d D t T Z W N 0 a W 9 u M S 9 k Y X R h T W V k U 3 R v Z m d y d X B w Z X J Q a X Z v d C 9 P b W J 5 d H R l d C B 0 Y W J l b C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F 0 Y U 1 l Z F N 0 b 2 Z n c n V w c G V y U G l 2 b 3 Q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R h T W V k U 3 R v Z m d y d X B w Z X J Q a X Z v d C 9 V Z H Z p Z G V 0 J T I w c 3 R v Z m d y d X B w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R h T W V k U 3 R v Z m d y d X B w Z X J Q a X Z v d C 9 B Z n J 1 b m R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F N Z W R T d G 9 m Z 3 J 1 c H B l c l B p d m 9 0 L 0 V y c 3 R h d H R l d C U y M H Y l Q z M l Q T Z y Z G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R h T W V k U 3 R v Z m d y d X B w Z X J Q a X Z v d C 9 T Y W 1 t Z W 5 m b G V 0 d G V k Z S U y M G t v b G 9 u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U G l 2 b 3 Q v R 3 J 1 c H B l c m V k Z S U y M H I l Q z M l Q T Z r a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U G l 2 b 3 Q v S W 5 k c 2 F 0 J T I w c 2 F t b W V u Z m x l d H R l d C U y M G t v b G 9 u b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R h T W V k U 3 R v Z m d y d X B w Z X J Q a X Z v d C 9 T b 3 J 0 Z X J l Z G U l M j B y J U M z J U E 2 a 2 t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F N Z W R T d G 9 m Z 3 J 1 c H B l c l B p d m 9 0 L 0 Z q Z X J u Z W R l J T I w a 2 9 s b 2 5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R h T W V k U 3 R v Z m d y d X B w Z X J Q a X Z v d C 9 Q a X Z v d G t v b G 9 u b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R h T W V k U 3 R v Z m d y d X B w Z X J Q a X Z v d C 9 T J U M z J U E 2 b m t l Z G U l M j B v d m V y c 2 t y a W Z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R h T W V k U 3 R v Z m d y d X B w Z X J Q a X Z v d C 9 P b W J 5 d H R l d C U y M H R h Y m V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U G l 2 b 3 Q v T 3 B k Z W w l M j B r b 2 x v b m 5 l J T I w Z W Z 0 Z X I l M j B h Z m d y J U M z J U E 2 b n N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F N Z W R T d G 9 m Z 3 J 1 c H B l c l B p d m 9 0 L y V D M y U 4 N m 5 k c m V 0 J T I w d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T W V k U 3 R v Z m d y d X B w Z X I y L 1 V k d m l k Z X Q l M j B z d G 9 m Z 3 J 1 c H B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F N Z W R T d G 9 m Z 3 J 1 c H B l c k 1 1 b H R p U G l 2 b 3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Z G F 0 Y U 1 l Z F N 0 b 2 Z n c n V w c G V y T X V s d G l Q a X Z v d C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F y a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U X V l c n l J R C I g V m F s d W U 9 I n N l Y z M 1 Z D A x M i 0 4 N z I z L T R m M z g t Y T R j N C 1 l N W J m N j g 0 Z m Y 1 N j I i I C 8 + P E V u d H J 5 I F R 5 c G U 9 I k Z p b G x M Y X N 0 V X B k Y X R l Z C I g V m F s d W U 9 I m Q y M D I y L T A 5 L T I y V D E x O j E 0 O j Q z L j Q y O D E 3 O D l a I i A v P j x F b n R y e S B U e X B l P S J M b 2 F k Z W R U b 0 F u Y W x 5 c 2 l z U 2 V y d m l j Z X M i I F Z h b H V l P S J s M C I g L z 4 8 R W 5 0 c n k g V H l w Z T 0 i R m l s b E N v b H V t b l R 5 c G V z I i B W Y W x 1 Z T 0 i c 0 J n W U R B Q T 0 9 I i A v P j x F b n R y e S B U e X B l P S J G a W x s Q 2 9 s d W 1 u T m F t Z X M i I F Z h b H V l P S J z W y Z x d W 9 0 O 0 N v b H V t b j E u M S Z x d W 9 0 O y w m c X V v d D t D b 2 x 1 b W 4 x L j I m c X V v d D s s J n F 1 b 3 Q 7 Q 2 9 s d W 1 u M S 4 z J n F 1 b 3 Q 7 L C Z x d W 9 0 O 0 N v b H V t b j I m c X V v d D t d I i A v P j x F b n R y e S B U e X B l P S J G a W x s Q 2 9 1 b n Q i I F Z h b H V l P S J s N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Y X R h T W V k U 3 R v Z m d y d X B w Z X J N d W x 0 a V B p d m 9 0 L 8 O G b m R y Z X Q g d H l w Z T E u e 0 N v b H V t b j E u M S w w f S Z x d W 9 0 O y w m c X V v d D t T Z W N 0 a W 9 u M S 9 k Y X R h T W V k U 3 R v Z m d y d X B w Z X J N d W x 0 a V B p d m 9 0 L 8 O G b m R y Z X Q g d H l w Z T E u e 0 N v b H V t b j E u M i w x f S Z x d W 9 0 O y w m c X V v d D t T Z W N 0 a W 9 u M S 9 k Y X R h T W V k U 3 R v Z m d y d X B w Z X J N d W x 0 a V B p d m 9 0 L 8 O G b m R y Z X Q g d H l w Z T E u e 0 N v b H V t b j E u M y w y f S Z x d W 9 0 O y w m c X V v d D t T Z W N 0 a W 9 u M S 9 k Y X R h T W V k U 3 R v Z m d y d X B w Z X J N d W x 0 a V B p d m 9 0 L 0 9 t Y n l 0 d G V 0 I H R h Y m V s L n t D b 2 x 1 b W 4 y L D F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R h d G F N Z W R T d G 9 m Z 3 J 1 c H B l c k 1 1 b H R p U G l 2 b 3 Q v w 4 Z u Z H J l d C B 0 e X B l M S 5 7 Q 2 9 s d W 1 u M S 4 x L D B 9 J n F 1 b 3 Q 7 L C Z x d W 9 0 O 1 N l Y 3 R p b 2 4 x L 2 R h d G F N Z W R T d G 9 m Z 3 J 1 c H B l c k 1 1 b H R p U G l 2 b 3 Q v w 4 Z u Z H J l d C B 0 e X B l M S 5 7 Q 2 9 s d W 1 u M S 4 y L D F 9 J n F 1 b 3 Q 7 L C Z x d W 9 0 O 1 N l Y 3 R p b 2 4 x L 2 R h d G F N Z W R T d G 9 m Z 3 J 1 c H B l c k 1 1 b H R p U G l 2 b 3 Q v w 4 Z u Z H J l d C B 0 e X B l M S 5 7 Q 2 9 s d W 1 u M S 4 z L D J 9 J n F 1 b 3 Q 7 L C Z x d W 9 0 O 1 N l Y 3 R p b 2 4 x L 2 R h d G F N Z W R T d G 9 m Z 3 J 1 c H B l c k 1 1 b H R p U G l 2 b 3 Q v T 2 1 i e X R 0 Z X Q g d G F i Z W w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0 b 2 Z n c n V w c G V y T X V s d G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s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d G 9 m Z 3 J 1 c H B l c k 1 1 b H R p L 8 O G b m R y Z X Q g d H l w Z S 5 7 U 2 N D b 2 R l L D B 9 J n F 1 b 3 Q 7 L C Z x d W 9 0 O 1 N l Y 3 R p b 2 4 x L 1 N 0 b 2 Z n c n V w c G V y T X V s d G k v w 4 Z u Z H J l d C B 0 e X B l L n t w Y X J h b W V 0 Z X I s M X 0 m c X V v d D s s J n F 1 b 3 Q 7 U 2 V j d G l v b j E v U 3 R v Z m d y d X B w Z X J N d W x 0 a S / D h m 5 k c m V 0 I H R 5 c G U u e 2 d y b 3 V w b m F t Z S w y f S Z x d W 9 0 O y w m c X V v d D t T Z W N 0 a W 9 u M S 9 T d G 9 m Z 3 J 1 c H B l c k 1 1 b H R p L 8 O G b m R y Z X Q g d H l w Z S 5 7 Z G V z Y 3 J p c H R p b 2 4 s M 3 0 m c X V v d D s s J n F 1 b 3 Q 7 U 2 V j d G l v b j E v U 3 R v Z m d y d X B w Z X J N d W x 0 a S / D h m 5 k c m V 0 I H R 5 c G U u e 0 N v b W 1 v b k 5 h b W U s N H 0 m c X V v d D s s J n F 1 b 3 Q 7 U 2 V j d G l v b j E v U 3 R v Z m d y d X B w Z X J N d W x 0 a S / D h m 5 k c m V 0 I H R 5 c G U u e 1 N l c X V l b m N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N 0 b 2 Z n c n V w c G V y T X V s d G k v w 4 Z u Z H J l d C B 0 e X B l L n t T Y 0 N v Z G U s M H 0 m c X V v d D s s J n F 1 b 3 Q 7 U 2 V j d G l v b j E v U 3 R v Z m d y d X B w Z X J N d W x 0 a S / D h m 5 k c m V 0 I H R 5 c G U u e 3 B h c m F t Z X R l c i w x f S Z x d W 9 0 O y w m c X V v d D t T Z W N 0 a W 9 u M S 9 T d G 9 m Z 3 J 1 c H B l c k 1 1 b H R p L 8 O G b m R y Z X Q g d H l w Z S 5 7 Z 3 J v d X B u Y W 1 l L D J 9 J n F 1 b 3 Q 7 L C Z x d W 9 0 O 1 N l Y 3 R p b 2 4 x L 1 N 0 b 2 Z n c n V w c G V y T X V s d G k v w 4 Z u Z H J l d C B 0 e X B l L n t k Z X N j c m l w d G l v b i w z f S Z x d W 9 0 O y w m c X V v d D t T Z W N 0 a W 9 u M S 9 T d G 9 m Z 3 J 1 c H B l c k 1 1 b H R p L 8 O G b m R y Z X Q g d H l w Z S 5 7 Q 2 9 t b W 9 u T m F t Z S w 0 f S Z x d W 9 0 O y w m c X V v d D t T Z W N 0 a W 9 u M S 9 T d G 9 m Z 3 J 1 c H B l c k 1 1 b H R p L 8 O G b m R y Z X Q g d H l w Z S 5 7 U 2 V x d W V u Y 2 U s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T G F z d F V w Z G F 0 Z W Q i I F Z h b H V l P S J k M j A y M S 0 w N i 0 y N V Q x M j o y M T o x O S 4 4 O D M 3 M z k y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3 R v Z m d y d X B w Z X J N d W x 0 a S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b 2 Z n c n V w c G V y T X V s d G k v J U M z J T g 2 b m R y Z X Q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T X V s d G l Q a X Z v d C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F N Z W R T d G 9 m Z 3 J 1 c H B l c k 1 1 b H R p U G l 2 b 3 Q v V W R 2 a W R l d C U y M H N 0 b 2 Z n c n V w c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T X V s d G l Q a X Z v d C 9 F c n N 0 Y X R 0 Z X Q l M j B 2 J U M z J U E 2 c m R p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T X V s d G l Q a X Z v d C 9 T Y W 1 t Z W 5 m b G V 0 d G V k Z S U y M G t v b G 9 u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T X V s d G l Q a X Z v d C 9 H c n V w c G V y Z W R l J T I w c i V D M y V B N m t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R h T W V k U 3 R v Z m d y d X B w Z X J N d W x 0 a V B p d m 9 0 L 1 N v c n R l c m V k Z S U y M H I l Q z M l Q T Z r a 2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F N Z W R T d G 9 m Z 3 J 1 c H B l c k 1 1 b H R p U G l 2 b 3 Q v J U M z J T g 2 b m R y Z X Q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T X V s d G l Q a X Z v d C 9 J b m R z Y X Q l M j B z Y W 1 t Z W 5 m b G V 0 d G V 0 J T I w a 2 9 s b 2 5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F N Z W R T d G 9 m Z 3 J 1 c H B l c k 1 1 b H R p U G l 2 b 3 Q v T 2 1 k J U M z J U I 4 Y n R l J T I w a 2 9 s b 2 5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R h T W V k U 3 R v Z m d y d X B w Z X J N d W x 0 a V B p d m 9 0 L 0 Z q Z X J u Z W R l J T I w a 2 9 s b 2 5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R h T W V k U 3 R v Z m d y d X B w Z X J N d W x 0 a V B p d m 9 0 L 1 B p d m 9 0 a 2 9 s b 2 5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F N Z W R T d G 9 m Z 3 J 1 c H B l c k 1 1 b H R p U G l 2 b 3 Q v U y V D M y V B N m 5 r Z W R l J T I w b 3 Z l c n N r c m l m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T X V s d G l Q a X Z v d C 9 P b W J 5 d H R l d C U y M H R h Y m V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T X V s d G l Q a X Z v d C 9 P c G R l b C U y M G t v b G 9 u b m U l M j B l Z n R l c i U y M G F m Z 3 I l Q z M l Q T Z u c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T X V s d G l Q a X Z v d C 8 l Q z M l O D Z u Z H J l d C U y M H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U 1 l Z F N 0 b 2 Z n c n V w c G V y U G l 2 b 3 Q v V G l s Z i V D M y V C O G p l d C U y M G J l d G l u Z 2 V s c 2 V z a 2 9 s b 2 5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F N Z W R T d G 9 m Z 3 J 1 c H B l c l B p d m 9 0 L 0 Z q Z X J u Z W R l J T I w a 2 9 s b 2 5 u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S 9 U a W x m J U M z J U I 4 a m V 0 J T I w Y n J 1 Z 2 V y Z G V m a W 5 l c m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S 8 l Q z M l O D Z u Z H J l d C U y M H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0 Y S 9 F c n N 0 Y X R 0 Z X Q l M j B 2 J U M z J U E 2 c m R p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d G E v R m p l c m 5 l Z G U l M j B h b m R y Z S U y M G t v b G 9 u b m V y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G U x 6 P m h + k J M h + N u V h O X V L U A A A A A A g A A A A A A A 2 Y A A M A A A A A Q A A A A C o T 6 Z i q U U j a B p / 5 J 1 c o g v Q A A A A A E g A A A o A A A A B A A A A A V R g o 8 u f Q V V E 9 Z h 7 e c Q 5 m G U A A A A O m u E y c 1 l V 7 V p C s b 8 w a r S n 1 6 n Q K 4 J c K E M e T + M Y T k 2 h Y K h R O g A N P U d E X t P Q 8 Q g f s + r B d G c y H 4 f z W f I z g G / 4 L a y L 6 R v 7 2 K 2 2 8 E S F m E d x I C / 6 I o F A A A A G G F x 0 a N 5 g v j W s n G G I l w 8 l K c Y 8 Y 7 < / D a t a M a s h u p > 
</file>

<file path=customXml/itemProps1.xml><?xml version="1.0" encoding="utf-8"?>
<ds:datastoreItem xmlns:ds="http://schemas.openxmlformats.org/officeDocument/2006/customXml" ds:itemID="{8F10C437-35F0-402D-BAF7-7B4C261744C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data</vt:lpstr>
      <vt:lpstr>dataoversigt</vt:lpstr>
      <vt:lpstr>dataoversigtMulti</vt:lpstr>
      <vt:lpstr>dataMedStofgrupper</vt:lpstr>
      <vt:lpstr>dataFix</vt:lpstr>
      <vt:lpstr>stofgrupper</vt:lpstr>
      <vt:lpstr>stofgrupperMulti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Birch Hansen</dc:creator>
  <cp:lastModifiedBy>Tom Birch Hansen</cp:lastModifiedBy>
  <dcterms:created xsi:type="dcterms:W3CDTF">2021-06-14T15:25:58Z</dcterms:created>
  <dcterms:modified xsi:type="dcterms:W3CDTF">2022-09-22T11:20:52Z</dcterms:modified>
</cp:coreProperties>
</file>